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7751DBD6-70F1-4927-BE38-5045F73C13CC}" xr6:coauthVersionLast="47" xr6:coauthVersionMax="47" xr10:uidLastSave="{00000000-0000-0000-0000-000000000000}"/>
  <bookViews>
    <workbookView xWindow="0" yWindow="0" windowWidth="23040" windowHeight="12240" firstSheet="1" activeTab="8" xr2:uid="{F67CBCE9-8EA2-40BD-B44E-16F6A18CACAD}"/>
  </bookViews>
  <sheets>
    <sheet name="Base de Dados" sheetId="14" r:id="rId1"/>
    <sheet name="Técnicos" sheetId="2" r:id="rId2"/>
    <sheet name="Projetos" sheetId="1" r:id="rId3"/>
    <sheet name="Matriz_Esforço_Análise" sheetId="5" state="hidden" r:id="rId4"/>
    <sheet name="Matriz_Esforço_Acompanhamento" sheetId="4" state="hidden" r:id="rId5"/>
    <sheet name="Matriz_Esforco_Atual" sheetId="7" r:id="rId6"/>
    <sheet name="Matriz_Alocação_Análise" sheetId="10" state="hidden" r:id="rId7"/>
    <sheet name="Matriz_Alocação_Acompanhamento" sheetId="12" state="hidden" r:id="rId8"/>
    <sheet name="Esforco_Tecnico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1" l="1"/>
  <c r="E19" i="4" a="1"/>
  <c r="E19" i="4" s="1"/>
  <c r="H3" i="2"/>
  <c r="H4" i="2"/>
  <c r="H5" i="2"/>
  <c r="H6" i="2"/>
  <c r="C4" i="4" a="1"/>
  <c r="C4" i="4" s="1"/>
  <c r="D4" i="4" a="1"/>
  <c r="D4" i="4" s="1"/>
  <c r="E4" i="4" a="1"/>
  <c r="E4" i="4" s="1"/>
  <c r="F4" i="4" a="1"/>
  <c r="F4" i="4" s="1"/>
  <c r="H4" i="4" a="1"/>
  <c r="H4" i="4" s="1"/>
  <c r="I4" i="4" a="1"/>
  <c r="I4" i="4" s="1"/>
  <c r="J4" i="4" a="1"/>
  <c r="J4" i="4" s="1"/>
  <c r="K4" i="4" a="1"/>
  <c r="K4" i="4" s="1"/>
  <c r="L4" i="4" a="1"/>
  <c r="L4" i="4" s="1"/>
  <c r="M4" i="4" a="1"/>
  <c r="M4" i="4" s="1"/>
  <c r="N4" i="4" a="1"/>
  <c r="N4" i="4" s="1"/>
  <c r="O4" i="4" a="1"/>
  <c r="O4" i="4" s="1"/>
  <c r="P4" i="4" a="1"/>
  <c r="P4" i="4" s="1"/>
  <c r="Q4" i="4" a="1"/>
  <c r="Q4" i="4" s="1"/>
  <c r="R4" i="4" a="1"/>
  <c r="R4" i="4" s="1"/>
  <c r="S4" i="4" a="1"/>
  <c r="S4" i="4" s="1"/>
  <c r="T4" i="4" a="1"/>
  <c r="T4" i="4" s="1"/>
  <c r="U4" i="4" a="1"/>
  <c r="U4" i="4" s="1"/>
  <c r="V4" i="4" a="1"/>
  <c r="V4" i="4" s="1"/>
  <c r="W4" i="4" a="1"/>
  <c r="W4" i="4" s="1"/>
  <c r="X4" i="4" a="1"/>
  <c r="X4" i="4" s="1"/>
  <c r="Y4" i="4" a="1"/>
  <c r="Y4" i="4" s="1"/>
  <c r="Z4" i="4" a="1"/>
  <c r="Z4" i="4" s="1"/>
  <c r="AA4" i="4" a="1"/>
  <c r="AA4" i="4" s="1"/>
  <c r="AB4" i="4" a="1"/>
  <c r="AB4" i="4" s="1"/>
  <c r="AC4" i="4" a="1"/>
  <c r="AC4" i="4" s="1"/>
  <c r="AD4" i="4" a="1"/>
  <c r="AD4" i="4" s="1"/>
  <c r="AE4" i="4" a="1"/>
  <c r="AE4" i="4" s="1"/>
  <c r="AF4" i="4" a="1"/>
  <c r="AF4" i="4" s="1"/>
  <c r="AG4" i="4" a="1"/>
  <c r="AG4" i="4" s="1"/>
  <c r="AH4" i="4" a="1"/>
  <c r="AH4" i="4" s="1"/>
  <c r="AI4" i="4" a="1"/>
  <c r="AI4" i="4" s="1"/>
  <c r="AJ4" i="4" a="1"/>
  <c r="AJ4" i="4" s="1"/>
  <c r="AK4" i="4" a="1"/>
  <c r="AK4" i="4" s="1"/>
  <c r="C5" i="4" a="1"/>
  <c r="C5" i="4" s="1"/>
  <c r="D5" i="4" a="1"/>
  <c r="D5" i="4" s="1"/>
  <c r="E5" i="4" a="1"/>
  <c r="E5" i="4" s="1"/>
  <c r="F5" i="4" a="1"/>
  <c r="F5" i="4" s="1"/>
  <c r="H5" i="4" a="1"/>
  <c r="H5" i="4" s="1"/>
  <c r="I5" i="4" a="1"/>
  <c r="I5" i="4" s="1"/>
  <c r="J5" i="4" a="1"/>
  <c r="J5" i="4" s="1"/>
  <c r="K5" i="4" a="1"/>
  <c r="K5" i="4" s="1"/>
  <c r="L5" i="4" a="1"/>
  <c r="L5" i="4" s="1"/>
  <c r="M5" i="4" a="1"/>
  <c r="M5" i="4" s="1"/>
  <c r="N5" i="4" a="1"/>
  <c r="N5" i="4" s="1"/>
  <c r="O5" i="4" a="1"/>
  <c r="O5" i="4"/>
  <c r="P5" i="4" a="1"/>
  <c r="P5" i="4" s="1"/>
  <c r="Q5" i="4" a="1"/>
  <c r="Q5" i="4" s="1"/>
  <c r="R5" i="4" a="1"/>
  <c r="R5" i="4" s="1"/>
  <c r="S5" i="4" a="1"/>
  <c r="S5" i="4" s="1"/>
  <c r="T5" i="4" a="1"/>
  <c r="T5" i="4" s="1"/>
  <c r="U5" i="4" a="1"/>
  <c r="U5" i="4" s="1"/>
  <c r="V5" i="4" a="1"/>
  <c r="V5" i="4" s="1"/>
  <c r="W5" i="4" a="1"/>
  <c r="W5" i="4" s="1"/>
  <c r="X5" i="4" a="1"/>
  <c r="X5" i="4" s="1"/>
  <c r="Y5" i="4" a="1"/>
  <c r="Y5" i="4" s="1"/>
  <c r="Z5" i="4" a="1"/>
  <c r="Z5" i="4" s="1"/>
  <c r="AA5" i="4" a="1"/>
  <c r="AA5" i="4" s="1"/>
  <c r="AB5" i="4" a="1"/>
  <c r="AB5" i="4" s="1"/>
  <c r="AC5" i="4" a="1"/>
  <c r="AC5" i="4" s="1"/>
  <c r="AD5" i="4" a="1"/>
  <c r="AD5" i="4" s="1"/>
  <c r="AE5" i="4" a="1"/>
  <c r="AE5" i="4" s="1"/>
  <c r="AF5" i="4" a="1"/>
  <c r="AF5" i="4" s="1"/>
  <c r="AG5" i="4" a="1"/>
  <c r="AG5" i="4" s="1"/>
  <c r="AH5" i="4" a="1"/>
  <c r="AH5" i="4" s="1"/>
  <c r="AI5" i="4" a="1"/>
  <c r="AI5" i="4" s="1"/>
  <c r="AJ5" i="4" a="1"/>
  <c r="AJ5" i="4" s="1"/>
  <c r="AK5" i="4" a="1"/>
  <c r="AK5" i="4" s="1"/>
  <c r="C6" i="4" a="1"/>
  <c r="C6" i="4" s="1"/>
  <c r="D6" i="4" a="1"/>
  <c r="D6" i="4" s="1"/>
  <c r="E6" i="4" a="1"/>
  <c r="E6" i="4" s="1"/>
  <c r="F6" i="4" a="1"/>
  <c r="F6" i="4" s="1"/>
  <c r="H6" i="4" a="1"/>
  <c r="H6" i="4" s="1"/>
  <c r="I6" i="4" a="1"/>
  <c r="I6" i="4" s="1"/>
  <c r="J6" i="4" a="1"/>
  <c r="J6" i="4" s="1"/>
  <c r="K6" i="4" a="1"/>
  <c r="K6" i="4" s="1"/>
  <c r="L6" i="4" a="1"/>
  <c r="L6" i="4" s="1"/>
  <c r="M6" i="4" a="1"/>
  <c r="M6" i="4" s="1"/>
  <c r="N6" i="4" a="1"/>
  <c r="N6" i="4" s="1"/>
  <c r="O6" i="4" a="1"/>
  <c r="O6" i="4" s="1"/>
  <c r="P6" i="4" a="1"/>
  <c r="P6" i="4" s="1"/>
  <c r="Q6" i="4" a="1"/>
  <c r="Q6" i="4" s="1"/>
  <c r="R6" i="4" a="1"/>
  <c r="R6" i="4" s="1"/>
  <c r="S6" i="4" a="1"/>
  <c r="S6" i="4" s="1"/>
  <c r="T6" i="4" a="1"/>
  <c r="T6" i="4" s="1"/>
  <c r="U6" i="4" a="1"/>
  <c r="U6" i="4" s="1"/>
  <c r="V6" i="4" a="1"/>
  <c r="V6" i="4" s="1"/>
  <c r="W6" i="4" a="1"/>
  <c r="W6" i="4" s="1"/>
  <c r="X6" i="4" a="1"/>
  <c r="X6" i="4" s="1"/>
  <c r="Y6" i="4" a="1"/>
  <c r="Y6" i="4" s="1"/>
  <c r="Z6" i="4" a="1"/>
  <c r="Z6" i="4" s="1"/>
  <c r="AA6" i="4" a="1"/>
  <c r="AA6" i="4" s="1"/>
  <c r="AB6" i="4" a="1"/>
  <c r="AB6" i="4" s="1"/>
  <c r="AC6" i="4" a="1"/>
  <c r="AC6" i="4"/>
  <c r="AD6" i="4" a="1"/>
  <c r="AD6" i="4" s="1"/>
  <c r="AE6" i="4" a="1"/>
  <c r="AE6" i="4" s="1"/>
  <c r="AF6" i="4" a="1"/>
  <c r="AF6" i="4" s="1"/>
  <c r="AG6" i="4" a="1"/>
  <c r="AG6" i="4" s="1"/>
  <c r="AH6" i="4" a="1"/>
  <c r="AH6" i="4" s="1"/>
  <c r="AI6" i="4" a="1"/>
  <c r="AI6" i="4" s="1"/>
  <c r="AJ6" i="4" a="1"/>
  <c r="AJ6" i="4" s="1"/>
  <c r="AK6" i="4" a="1"/>
  <c r="AK6" i="4" s="1"/>
  <c r="H7" i="4" a="1"/>
  <c r="H7" i="4" s="1"/>
  <c r="N6" i="1" s="1" a="1"/>
  <c r="N6" i="1" s="1"/>
  <c r="I7" i="4" a="1"/>
  <c r="I7" i="4" s="1"/>
  <c r="J7" i="4" a="1"/>
  <c r="J7" i="4" s="1"/>
  <c r="K7" i="4" a="1"/>
  <c r="K7" i="4" s="1"/>
  <c r="L7" i="4" a="1"/>
  <c r="L7" i="4" s="1"/>
  <c r="M7" i="4" a="1"/>
  <c r="M7" i="4" s="1"/>
  <c r="N7" i="4" a="1"/>
  <c r="N7" i="4" s="1"/>
  <c r="O7" i="4" a="1"/>
  <c r="O7" i="4" s="1"/>
  <c r="P7" i="4" a="1"/>
  <c r="P7" i="4" s="1"/>
  <c r="Q7" i="4" a="1"/>
  <c r="Q7" i="4" s="1"/>
  <c r="R7" i="4" a="1"/>
  <c r="R7" i="4" s="1"/>
  <c r="S7" i="4" a="1"/>
  <c r="S7" i="4" s="1"/>
  <c r="T7" i="4" a="1"/>
  <c r="T7" i="4" s="1"/>
  <c r="U7" i="4" a="1"/>
  <c r="U7" i="4" s="1"/>
  <c r="V7" i="4" a="1"/>
  <c r="V7" i="4" s="1"/>
  <c r="W7" i="4" a="1"/>
  <c r="W7" i="4" s="1"/>
  <c r="X7" i="4" a="1"/>
  <c r="X7" i="4" s="1"/>
  <c r="Y7" i="4" a="1"/>
  <c r="Y7" i="4" s="1"/>
  <c r="Z7" i="4" a="1"/>
  <c r="Z7" i="4" s="1"/>
  <c r="AA7" i="4" a="1"/>
  <c r="AA7" i="4" s="1"/>
  <c r="AB7" i="4" a="1"/>
  <c r="AB7" i="4" s="1"/>
  <c r="AC7" i="4" a="1"/>
  <c r="AC7" i="4" s="1"/>
  <c r="AD7" i="4" a="1"/>
  <c r="AD7" i="4" s="1"/>
  <c r="AE7" i="4" a="1"/>
  <c r="AE7" i="4" s="1"/>
  <c r="AF7" i="4" a="1"/>
  <c r="AF7" i="4" s="1"/>
  <c r="AG7" i="4" a="1"/>
  <c r="AG7" i="4" s="1"/>
  <c r="AH7" i="4" a="1"/>
  <c r="AH7" i="4" s="1"/>
  <c r="AI7" i="4" a="1"/>
  <c r="AI7" i="4" s="1"/>
  <c r="AJ7" i="4" a="1"/>
  <c r="AJ7" i="4" s="1"/>
  <c r="AK7" i="4" a="1"/>
  <c r="AK7" i="4" s="1"/>
  <c r="H8" i="4" a="1"/>
  <c r="H8" i="4" s="1"/>
  <c r="I8" i="4" a="1"/>
  <c r="I8" i="4" s="1"/>
  <c r="J8" i="4" a="1"/>
  <c r="J8" i="4" s="1"/>
  <c r="K8" i="4" a="1"/>
  <c r="K8" i="4" s="1"/>
  <c r="L8" i="4" a="1"/>
  <c r="L8" i="4" s="1"/>
  <c r="M8" i="4" a="1"/>
  <c r="M8" i="4" s="1"/>
  <c r="N8" i="4" a="1"/>
  <c r="N8" i="4" s="1"/>
  <c r="O8" i="4" a="1"/>
  <c r="O8" i="4" s="1"/>
  <c r="P8" i="4" a="1"/>
  <c r="P8" i="4" s="1"/>
  <c r="Q8" i="4" a="1"/>
  <c r="Q8" i="4" s="1"/>
  <c r="R8" i="4" a="1"/>
  <c r="R8" i="4" s="1"/>
  <c r="S8" i="4" a="1"/>
  <c r="S8" i="4" s="1"/>
  <c r="T8" i="4" a="1"/>
  <c r="T8" i="4" s="1"/>
  <c r="U8" i="4" a="1"/>
  <c r="U8" i="4" s="1"/>
  <c r="V8" i="4" a="1"/>
  <c r="V8" i="4" s="1"/>
  <c r="W8" i="4" a="1"/>
  <c r="W8" i="4" s="1"/>
  <c r="X8" i="4" a="1"/>
  <c r="X8" i="4" s="1"/>
  <c r="Y8" i="4" a="1"/>
  <c r="Y8" i="4" s="1"/>
  <c r="Z8" i="4" a="1"/>
  <c r="Z8" i="4" s="1"/>
  <c r="AA8" i="4" a="1"/>
  <c r="AA8" i="4" s="1"/>
  <c r="AB8" i="4" a="1"/>
  <c r="AB8" i="4" s="1"/>
  <c r="AC8" i="4" a="1"/>
  <c r="AC8" i="4" s="1"/>
  <c r="AD8" i="4" a="1"/>
  <c r="AD8" i="4" s="1"/>
  <c r="AE8" i="4" a="1"/>
  <c r="AE8" i="4" s="1"/>
  <c r="AF8" i="4" a="1"/>
  <c r="AF8" i="4" s="1"/>
  <c r="AG8" i="4" a="1"/>
  <c r="AG8" i="4" s="1"/>
  <c r="AH8" i="4" a="1"/>
  <c r="AH8" i="4" s="1"/>
  <c r="AI8" i="4" a="1"/>
  <c r="AI8" i="4" s="1"/>
  <c r="AJ8" i="4" a="1"/>
  <c r="AJ8" i="4" s="1"/>
  <c r="AK8" i="4" a="1"/>
  <c r="AK8" i="4" s="1"/>
  <c r="D9" i="4" a="1"/>
  <c r="D9" i="4" s="1"/>
  <c r="E9" i="4" a="1"/>
  <c r="E9" i="4" s="1"/>
  <c r="F9" i="4" a="1"/>
  <c r="F9" i="4" s="1"/>
  <c r="H9" i="4" a="1"/>
  <c r="H9" i="4" s="1"/>
  <c r="I9" i="4" a="1"/>
  <c r="I9" i="4" s="1"/>
  <c r="J9" i="4" a="1"/>
  <c r="J9" i="4" s="1"/>
  <c r="K9" i="4" a="1"/>
  <c r="K9" i="4" s="1"/>
  <c r="L9" i="4" a="1"/>
  <c r="L9" i="4" s="1"/>
  <c r="M9" i="4" a="1"/>
  <c r="M9" i="4" s="1"/>
  <c r="N9" i="4" a="1"/>
  <c r="N9" i="4" s="1"/>
  <c r="O9" i="4" a="1"/>
  <c r="O9" i="4" s="1"/>
  <c r="P9" i="4" a="1"/>
  <c r="P9" i="4" s="1"/>
  <c r="Q9" i="4" a="1"/>
  <c r="Q9" i="4" s="1"/>
  <c r="R9" i="4" a="1"/>
  <c r="R9" i="4" s="1"/>
  <c r="S9" i="4" a="1"/>
  <c r="S9" i="4" s="1"/>
  <c r="T9" i="4" a="1"/>
  <c r="T9" i="4" s="1"/>
  <c r="U9" i="4" a="1"/>
  <c r="U9" i="4" s="1"/>
  <c r="V9" i="4" a="1"/>
  <c r="V9" i="4" s="1"/>
  <c r="W9" i="4" a="1"/>
  <c r="W9" i="4" s="1"/>
  <c r="X9" i="4" a="1"/>
  <c r="X9" i="4" s="1"/>
  <c r="Y9" i="4" a="1"/>
  <c r="Y9" i="4"/>
  <c r="Z9" i="4" a="1"/>
  <c r="Z9" i="4" s="1"/>
  <c r="AA9" i="4" a="1"/>
  <c r="AA9" i="4" s="1"/>
  <c r="AB9" i="4" a="1"/>
  <c r="AB9" i="4" s="1"/>
  <c r="AC9" i="4" a="1"/>
  <c r="AC9" i="4" s="1"/>
  <c r="AD9" i="4" a="1"/>
  <c r="AD9" i="4" s="1"/>
  <c r="AE9" i="4" a="1"/>
  <c r="AE9" i="4" s="1"/>
  <c r="AF9" i="4" a="1"/>
  <c r="AF9" i="4" s="1"/>
  <c r="AG9" i="4" a="1"/>
  <c r="AG9" i="4" s="1"/>
  <c r="AH9" i="4" a="1"/>
  <c r="AH9" i="4" s="1"/>
  <c r="AI9" i="4" a="1"/>
  <c r="AI9" i="4" s="1"/>
  <c r="AJ9" i="4" a="1"/>
  <c r="AJ9" i="4" s="1"/>
  <c r="AK9" i="4" a="1"/>
  <c r="AK9" i="4" s="1"/>
  <c r="C10" i="4" a="1"/>
  <c r="C10" i="4" s="1"/>
  <c r="D10" i="4" a="1"/>
  <c r="D10" i="4" s="1"/>
  <c r="E10" i="4" a="1"/>
  <c r="E10" i="4" s="1"/>
  <c r="F10" i="4" a="1"/>
  <c r="F10" i="4" s="1"/>
  <c r="H10" i="4" a="1"/>
  <c r="H10" i="4" s="1"/>
  <c r="I10" i="4" a="1"/>
  <c r="I10" i="4" s="1"/>
  <c r="J10" i="4" a="1"/>
  <c r="J10" i="4" s="1"/>
  <c r="K10" i="4" a="1"/>
  <c r="K10" i="4" s="1"/>
  <c r="L10" i="4" a="1"/>
  <c r="L10" i="4" s="1"/>
  <c r="M10" i="4" a="1"/>
  <c r="M10" i="4" s="1"/>
  <c r="N10" i="4" a="1"/>
  <c r="N10" i="4" s="1"/>
  <c r="O10" i="4" a="1"/>
  <c r="O10" i="4" s="1"/>
  <c r="P10" i="4" a="1"/>
  <c r="P10" i="4" s="1"/>
  <c r="Q10" i="4" a="1"/>
  <c r="Q10" i="4" s="1"/>
  <c r="R10" i="4" a="1"/>
  <c r="R10" i="4" s="1"/>
  <c r="S10" i="4" a="1"/>
  <c r="S10" i="4" s="1"/>
  <c r="T10" i="4" a="1"/>
  <c r="T10" i="4" s="1"/>
  <c r="U10" i="4" a="1"/>
  <c r="U10" i="4" s="1"/>
  <c r="V10" i="4" a="1"/>
  <c r="V10" i="4" s="1"/>
  <c r="W10" i="4" a="1"/>
  <c r="W10" i="4" s="1"/>
  <c r="X10" i="4" a="1"/>
  <c r="X10" i="4" s="1"/>
  <c r="Y10" i="4" a="1"/>
  <c r="Y10" i="4" s="1"/>
  <c r="Z10" i="4" a="1"/>
  <c r="Z10" i="4" s="1"/>
  <c r="AA10" i="4" a="1"/>
  <c r="AA10" i="4" s="1"/>
  <c r="AB10" i="4" a="1"/>
  <c r="AB10" i="4" s="1"/>
  <c r="AC10" i="4" a="1"/>
  <c r="AC10" i="4" s="1"/>
  <c r="AD10" i="4" a="1"/>
  <c r="AD10" i="4" s="1"/>
  <c r="AE10" i="4" a="1"/>
  <c r="AE10" i="4" s="1"/>
  <c r="AF10" i="4" a="1"/>
  <c r="AF10" i="4" s="1"/>
  <c r="AG10" i="4" a="1"/>
  <c r="AG10" i="4" s="1"/>
  <c r="AH10" i="4" a="1"/>
  <c r="AH10" i="4" s="1"/>
  <c r="AI10" i="4" a="1"/>
  <c r="AI10" i="4" s="1"/>
  <c r="AJ10" i="4" a="1"/>
  <c r="AJ10" i="4" s="1"/>
  <c r="AK10" i="4" a="1"/>
  <c r="AK10" i="4" s="1"/>
  <c r="C12" i="4" a="1"/>
  <c r="C12" i="4" s="1"/>
  <c r="D12" i="4" a="1"/>
  <c r="D12" i="4" s="1"/>
  <c r="E12" i="4" a="1"/>
  <c r="E12" i="4" s="1"/>
  <c r="F12" i="4" a="1"/>
  <c r="F12" i="4" s="1"/>
  <c r="H12" i="4" a="1"/>
  <c r="H12" i="4" s="1"/>
  <c r="I12" i="4" a="1"/>
  <c r="I12" i="4" s="1"/>
  <c r="J12" i="4" a="1"/>
  <c r="J12" i="4" s="1"/>
  <c r="K12" i="4" a="1"/>
  <c r="K12" i="4" s="1"/>
  <c r="L12" i="4" a="1"/>
  <c r="L12" i="4" s="1"/>
  <c r="M12" i="4" a="1"/>
  <c r="M12" i="4" s="1"/>
  <c r="N12" i="4" a="1"/>
  <c r="N12" i="4" s="1"/>
  <c r="O12" i="4" a="1"/>
  <c r="O12" i="4" s="1"/>
  <c r="P12" i="4" a="1"/>
  <c r="P12" i="4" s="1"/>
  <c r="Q12" i="4" a="1"/>
  <c r="Q12" i="4" s="1"/>
  <c r="R12" i="4" a="1"/>
  <c r="R12" i="4" s="1"/>
  <c r="S12" i="4" a="1"/>
  <c r="S12" i="4" s="1"/>
  <c r="T12" i="4" a="1"/>
  <c r="T12" i="4" s="1"/>
  <c r="U12" i="4" a="1"/>
  <c r="U12" i="4" s="1"/>
  <c r="V12" i="4" a="1"/>
  <c r="V12" i="4" s="1"/>
  <c r="W12" i="4" a="1"/>
  <c r="W12" i="4" s="1"/>
  <c r="X12" i="4" a="1"/>
  <c r="X12" i="4" s="1"/>
  <c r="Y12" i="4" a="1"/>
  <c r="Y12" i="4" s="1"/>
  <c r="Z12" i="4" a="1"/>
  <c r="Z12" i="4" s="1"/>
  <c r="AA12" i="4" a="1"/>
  <c r="AA12" i="4" s="1"/>
  <c r="AB12" i="4" a="1"/>
  <c r="AB12" i="4" s="1"/>
  <c r="AC12" i="4" a="1"/>
  <c r="AC12" i="4" s="1"/>
  <c r="AD12" i="4" a="1"/>
  <c r="AD12" i="4" s="1"/>
  <c r="AE12" i="4" a="1"/>
  <c r="AE12" i="4" s="1"/>
  <c r="AF12" i="4" a="1"/>
  <c r="AF12" i="4" s="1"/>
  <c r="AG12" i="4" a="1"/>
  <c r="AG12" i="4" s="1"/>
  <c r="AH12" i="4" a="1"/>
  <c r="AH12" i="4" s="1"/>
  <c r="AI12" i="4" a="1"/>
  <c r="AI12" i="4" s="1"/>
  <c r="AJ12" i="4" a="1"/>
  <c r="AJ12" i="4" s="1"/>
  <c r="AK12" i="4" a="1"/>
  <c r="AK12" i="4" s="1"/>
  <c r="C13" i="4" a="1"/>
  <c r="C13" i="4" s="1"/>
  <c r="D13" i="4" a="1"/>
  <c r="D13" i="4" s="1"/>
  <c r="E13" i="4" a="1"/>
  <c r="E13" i="4" s="1"/>
  <c r="F13" i="4" a="1"/>
  <c r="F13" i="4" s="1"/>
  <c r="H13" i="4" a="1"/>
  <c r="H13" i="4" s="1"/>
  <c r="I13" i="4" a="1"/>
  <c r="I13" i="4" s="1"/>
  <c r="J13" i="4" a="1"/>
  <c r="J13" i="4" s="1"/>
  <c r="K13" i="4" a="1"/>
  <c r="K13" i="4" s="1"/>
  <c r="L13" i="4" a="1"/>
  <c r="L13" i="4" s="1"/>
  <c r="M13" i="4" a="1"/>
  <c r="M13" i="4" s="1"/>
  <c r="N13" i="4" a="1"/>
  <c r="N13" i="4" s="1"/>
  <c r="O13" i="4" a="1"/>
  <c r="O13" i="4" s="1"/>
  <c r="P13" i="4" a="1"/>
  <c r="P13" i="4" s="1"/>
  <c r="Q13" i="4" a="1"/>
  <c r="Q13" i="4" s="1"/>
  <c r="R13" i="4" a="1"/>
  <c r="R13" i="4" s="1"/>
  <c r="S13" i="4" a="1"/>
  <c r="S13" i="4" s="1"/>
  <c r="T13" i="4" a="1"/>
  <c r="T13" i="4" s="1"/>
  <c r="U13" i="4" a="1"/>
  <c r="U13" i="4" s="1"/>
  <c r="V13" i="4" a="1"/>
  <c r="V13" i="4" s="1"/>
  <c r="W13" i="4" a="1"/>
  <c r="W13" i="4" s="1"/>
  <c r="X13" i="4" a="1"/>
  <c r="X13" i="4" s="1"/>
  <c r="Y13" i="4" a="1"/>
  <c r="Y13" i="4" s="1"/>
  <c r="Z13" i="4" a="1"/>
  <c r="Z13" i="4" s="1"/>
  <c r="AA13" i="4" a="1"/>
  <c r="AA13" i="4" s="1"/>
  <c r="AB13" i="4" a="1"/>
  <c r="AB13" i="4" s="1"/>
  <c r="AC13" i="4" a="1"/>
  <c r="AC13" i="4" s="1"/>
  <c r="AD13" i="4" a="1"/>
  <c r="AD13" i="4" s="1"/>
  <c r="AE13" i="4" a="1"/>
  <c r="AE13" i="4" s="1"/>
  <c r="AF13" i="4" a="1"/>
  <c r="AF13" i="4" s="1"/>
  <c r="AG13" i="4" a="1"/>
  <c r="AG13" i="4" s="1"/>
  <c r="AH13" i="4" a="1"/>
  <c r="AH13" i="4" s="1"/>
  <c r="AI13" i="4" a="1"/>
  <c r="AI13" i="4" s="1"/>
  <c r="AJ13" i="4" a="1"/>
  <c r="AJ13" i="4" s="1"/>
  <c r="AK13" i="4" a="1"/>
  <c r="AK13" i="4" s="1"/>
  <c r="C14" i="4" a="1"/>
  <c r="C14" i="4" s="1"/>
  <c r="D14" i="4" a="1"/>
  <c r="D14" i="4" s="1"/>
  <c r="E14" i="4" a="1"/>
  <c r="E14" i="4" s="1"/>
  <c r="F14" i="4" a="1"/>
  <c r="F14" i="4" s="1"/>
  <c r="G14" i="4" a="1"/>
  <c r="G14" i="4" s="1"/>
  <c r="H14" i="4" a="1"/>
  <c r="H14" i="4" s="1"/>
  <c r="I14" i="4" a="1"/>
  <c r="I14" i="4" s="1"/>
  <c r="J14" i="4" a="1"/>
  <c r="J14" i="4" s="1"/>
  <c r="K14" i="4" a="1"/>
  <c r="K14" i="4" s="1"/>
  <c r="L14" i="4" a="1"/>
  <c r="L14" i="4"/>
  <c r="M14" i="4" a="1"/>
  <c r="M14" i="4" s="1"/>
  <c r="N14" i="4" a="1"/>
  <c r="N14" i="4" s="1"/>
  <c r="O14" i="4" a="1"/>
  <c r="O14" i="4" s="1"/>
  <c r="P14" i="4" a="1"/>
  <c r="P14" i="4" s="1"/>
  <c r="Q14" i="4" a="1"/>
  <c r="Q14" i="4" s="1"/>
  <c r="R14" i="4" a="1"/>
  <c r="R14" i="4" s="1"/>
  <c r="S14" i="4" a="1"/>
  <c r="S14" i="4" s="1"/>
  <c r="T14" i="4" a="1"/>
  <c r="T14" i="4" s="1"/>
  <c r="U14" i="4" a="1"/>
  <c r="U14" i="4" s="1"/>
  <c r="V14" i="4" a="1"/>
  <c r="V14" i="4" s="1"/>
  <c r="W14" i="4" a="1"/>
  <c r="W14" i="4" s="1"/>
  <c r="X14" i="4" a="1"/>
  <c r="X14" i="4" s="1"/>
  <c r="Y14" i="4" a="1"/>
  <c r="Y14" i="4" s="1"/>
  <c r="Z14" i="4" a="1"/>
  <c r="Z14" i="4" s="1"/>
  <c r="AA14" i="4" a="1"/>
  <c r="AA14" i="4" s="1"/>
  <c r="AB14" i="4" a="1"/>
  <c r="AB14" i="4" s="1"/>
  <c r="AC14" i="4" a="1"/>
  <c r="AC14" i="4" s="1"/>
  <c r="AD14" i="4" a="1"/>
  <c r="AD14" i="4" s="1"/>
  <c r="AE14" i="4" a="1"/>
  <c r="AE14" i="4" s="1"/>
  <c r="AF14" i="4" a="1"/>
  <c r="AF14" i="4" s="1"/>
  <c r="AG14" i="4" a="1"/>
  <c r="AG14" i="4" s="1"/>
  <c r="AH14" i="4" a="1"/>
  <c r="AH14" i="4" s="1"/>
  <c r="AI14" i="4" a="1"/>
  <c r="AI14" i="4" s="1"/>
  <c r="AJ14" i="4" a="1"/>
  <c r="AJ14" i="4" s="1"/>
  <c r="AK14" i="4" a="1"/>
  <c r="AK14" i="4" s="1"/>
  <c r="C15" i="4" a="1"/>
  <c r="C15" i="4" s="1"/>
  <c r="D15" i="4" a="1"/>
  <c r="D15" i="4" s="1"/>
  <c r="E15" i="4" a="1"/>
  <c r="E15" i="4" s="1"/>
  <c r="F15" i="4" a="1"/>
  <c r="F15" i="4" s="1"/>
  <c r="G15" i="4" a="1"/>
  <c r="G15" i="4" s="1"/>
  <c r="H15" i="4" a="1"/>
  <c r="H15" i="4" s="1"/>
  <c r="I15" i="4" a="1"/>
  <c r="I15" i="4" s="1"/>
  <c r="J15" i="4" a="1"/>
  <c r="J15" i="4" s="1"/>
  <c r="K15" i="4" a="1"/>
  <c r="K15" i="4" s="1"/>
  <c r="L15" i="4" a="1"/>
  <c r="L15" i="4" s="1"/>
  <c r="M15" i="4" a="1"/>
  <c r="M15" i="4" s="1"/>
  <c r="N15" i="4" a="1"/>
  <c r="N15" i="4" s="1"/>
  <c r="O15" i="4" a="1"/>
  <c r="O15" i="4" s="1"/>
  <c r="P15" i="4" a="1"/>
  <c r="P15" i="4" s="1"/>
  <c r="Q15" i="4" a="1"/>
  <c r="Q15" i="4" s="1"/>
  <c r="R15" i="4" a="1"/>
  <c r="R15" i="4" s="1"/>
  <c r="S15" i="4" a="1"/>
  <c r="S15" i="4" s="1"/>
  <c r="T15" i="4" a="1"/>
  <c r="T15" i="4" s="1"/>
  <c r="U15" i="4" a="1"/>
  <c r="U15" i="4" s="1"/>
  <c r="V15" i="4" a="1"/>
  <c r="V15" i="4" s="1"/>
  <c r="W15" i="4" a="1"/>
  <c r="W15" i="4" s="1"/>
  <c r="X15" i="4" a="1"/>
  <c r="X15" i="4" s="1"/>
  <c r="Y15" i="4" a="1"/>
  <c r="Y15" i="4" s="1"/>
  <c r="Z15" i="4" a="1"/>
  <c r="Z15" i="4" s="1"/>
  <c r="AA15" i="4" a="1"/>
  <c r="AA15" i="4" s="1"/>
  <c r="AB15" i="4" a="1"/>
  <c r="AB15" i="4" s="1"/>
  <c r="AC15" i="4" a="1"/>
  <c r="AC15" i="4" s="1"/>
  <c r="AD15" i="4" a="1"/>
  <c r="AD15" i="4" s="1"/>
  <c r="AE15" i="4" a="1"/>
  <c r="AE15" i="4" s="1"/>
  <c r="AF15" i="4" a="1"/>
  <c r="AF15" i="4" s="1"/>
  <c r="AG15" i="4" a="1"/>
  <c r="AG15" i="4" s="1"/>
  <c r="AH15" i="4" a="1"/>
  <c r="AH15" i="4" s="1"/>
  <c r="AI15" i="4" a="1"/>
  <c r="AI15" i="4" s="1"/>
  <c r="AJ15" i="4" a="1"/>
  <c r="AJ15" i="4" s="1"/>
  <c r="AK15" i="4" a="1"/>
  <c r="AK15" i="4" s="1"/>
  <c r="C16" i="4" a="1"/>
  <c r="C16" i="4" s="1"/>
  <c r="D16" i="4" a="1"/>
  <c r="D16" i="4" s="1"/>
  <c r="E16" i="4" a="1"/>
  <c r="E16" i="4" s="1"/>
  <c r="F16" i="4" a="1"/>
  <c r="F16" i="4" s="1"/>
  <c r="G16" i="4" a="1"/>
  <c r="G16" i="4" s="1"/>
  <c r="H16" i="4" a="1"/>
  <c r="H16" i="4" s="1"/>
  <c r="I16" i="4" a="1"/>
  <c r="I16" i="4" s="1"/>
  <c r="J16" i="4" a="1"/>
  <c r="J16" i="4" s="1"/>
  <c r="K16" i="4" a="1"/>
  <c r="K16" i="4" s="1"/>
  <c r="L16" i="4" a="1"/>
  <c r="L16" i="4" s="1"/>
  <c r="M16" i="4" a="1"/>
  <c r="M16" i="4" s="1"/>
  <c r="N16" i="4" a="1"/>
  <c r="N16" i="4"/>
  <c r="O16" i="4" a="1"/>
  <c r="O16" i="4" s="1"/>
  <c r="P16" i="4" a="1"/>
  <c r="P16" i="4" s="1"/>
  <c r="Q16" i="4" a="1"/>
  <c r="Q16" i="4" s="1"/>
  <c r="R16" i="4" a="1"/>
  <c r="R16" i="4" s="1"/>
  <c r="S16" i="4" a="1"/>
  <c r="S16" i="4" s="1"/>
  <c r="T16" i="4" a="1"/>
  <c r="T16" i="4" s="1"/>
  <c r="U16" i="4" a="1"/>
  <c r="U16" i="4" s="1"/>
  <c r="V16" i="4" a="1"/>
  <c r="V16" i="4" s="1"/>
  <c r="W16" i="4" a="1"/>
  <c r="W16" i="4" s="1"/>
  <c r="X16" i="4" a="1"/>
  <c r="X16" i="4" s="1"/>
  <c r="Y16" i="4" a="1"/>
  <c r="Y16" i="4" s="1"/>
  <c r="Z16" i="4" a="1"/>
  <c r="Z16" i="4" s="1"/>
  <c r="AA16" i="4" a="1"/>
  <c r="AA16" i="4" s="1"/>
  <c r="AB16" i="4" a="1"/>
  <c r="AB16" i="4" s="1"/>
  <c r="AC16" i="4" a="1"/>
  <c r="AC16" i="4" s="1"/>
  <c r="AD16" i="4" a="1"/>
  <c r="AD16" i="4" s="1"/>
  <c r="AE16" i="4" a="1"/>
  <c r="AE16" i="4" s="1"/>
  <c r="AF16" i="4" a="1"/>
  <c r="AF16" i="4" s="1"/>
  <c r="AG16" i="4" a="1"/>
  <c r="AG16" i="4" s="1"/>
  <c r="AH16" i="4" a="1"/>
  <c r="AH16" i="4" s="1"/>
  <c r="AI16" i="4" a="1"/>
  <c r="AI16" i="4" s="1"/>
  <c r="AJ16" i="4" a="1"/>
  <c r="AJ16" i="4" s="1"/>
  <c r="AK16" i="4" a="1"/>
  <c r="AK16" i="4" s="1"/>
  <c r="C17" i="4" a="1"/>
  <c r="C17" i="4" s="1"/>
  <c r="D17" i="4" a="1"/>
  <c r="D17" i="4" s="1"/>
  <c r="E17" i="4" a="1"/>
  <c r="E17" i="4" s="1"/>
  <c r="F17" i="4" a="1"/>
  <c r="F17" i="4" s="1"/>
  <c r="G17" i="4" a="1"/>
  <c r="G17" i="4" s="1"/>
  <c r="H17" i="4" a="1"/>
  <c r="H17" i="4" s="1"/>
  <c r="I17" i="4" a="1"/>
  <c r="I17" i="4" s="1"/>
  <c r="J17" i="4" a="1"/>
  <c r="J17" i="4" s="1"/>
  <c r="K17" i="4" a="1"/>
  <c r="K17" i="4" s="1"/>
  <c r="L17" i="4" a="1"/>
  <c r="L17" i="4" s="1"/>
  <c r="M17" i="4" a="1"/>
  <c r="M17" i="4" s="1"/>
  <c r="N17" i="4" a="1"/>
  <c r="N17" i="4" s="1"/>
  <c r="O17" i="4" a="1"/>
  <c r="O17" i="4" s="1"/>
  <c r="P17" i="4" a="1"/>
  <c r="P17" i="4" s="1"/>
  <c r="Q17" i="4" a="1"/>
  <c r="Q17" i="4" s="1"/>
  <c r="R17" i="4" a="1"/>
  <c r="R17" i="4" s="1"/>
  <c r="S17" i="4" a="1"/>
  <c r="S17" i="4" s="1"/>
  <c r="T17" i="4" a="1"/>
  <c r="T17" i="4" s="1"/>
  <c r="U17" i="4" a="1"/>
  <c r="U17" i="4" s="1"/>
  <c r="V17" i="4" a="1"/>
  <c r="V17" i="4" s="1"/>
  <c r="W17" i="4" a="1"/>
  <c r="W17" i="4" s="1"/>
  <c r="X17" i="4" a="1"/>
  <c r="X17" i="4" s="1"/>
  <c r="Y17" i="4" a="1"/>
  <c r="Y17" i="4" s="1"/>
  <c r="Z17" i="4" a="1"/>
  <c r="Z17" i="4" s="1"/>
  <c r="AA17" i="4" a="1"/>
  <c r="AA17" i="4" s="1"/>
  <c r="AB17" i="4" a="1"/>
  <c r="AB17" i="4" s="1"/>
  <c r="AC17" i="4" a="1"/>
  <c r="AC17" i="4" s="1"/>
  <c r="AD17" i="4" a="1"/>
  <c r="AD17" i="4" s="1"/>
  <c r="AE17" i="4" a="1"/>
  <c r="AE17" i="4" s="1"/>
  <c r="AF17" i="4" a="1"/>
  <c r="AF17" i="4" s="1"/>
  <c r="AG17" i="4" a="1"/>
  <c r="AG17" i="4" s="1"/>
  <c r="AH17" i="4" a="1"/>
  <c r="AH17" i="4" s="1"/>
  <c r="AI17" i="4" a="1"/>
  <c r="AI17" i="4" s="1"/>
  <c r="AJ17" i="4" a="1"/>
  <c r="AJ17" i="4" s="1"/>
  <c r="AK17" i="4" a="1"/>
  <c r="AK17" i="4" s="1"/>
  <c r="C18" i="4" a="1"/>
  <c r="C18" i="4" s="1"/>
  <c r="D18" i="4" a="1"/>
  <c r="D18" i="4" s="1"/>
  <c r="E18" i="4" a="1"/>
  <c r="E18" i="4" s="1"/>
  <c r="F18" i="4" a="1"/>
  <c r="F18" i="4" s="1"/>
  <c r="G18" i="4" a="1"/>
  <c r="G18" i="4" s="1"/>
  <c r="H18" i="4" a="1"/>
  <c r="H18" i="4" s="1"/>
  <c r="I18" i="4" a="1"/>
  <c r="I18" i="4" s="1"/>
  <c r="J18" i="4" a="1"/>
  <c r="J18" i="4" s="1"/>
  <c r="K18" i="4" a="1"/>
  <c r="K18" i="4" s="1"/>
  <c r="L18" i="4" a="1"/>
  <c r="L18" i="4" s="1"/>
  <c r="M18" i="4" a="1"/>
  <c r="M18" i="4" s="1"/>
  <c r="N18" i="4" a="1"/>
  <c r="N18" i="4" s="1"/>
  <c r="O18" i="4" a="1"/>
  <c r="O18" i="4" s="1"/>
  <c r="P18" i="4" a="1"/>
  <c r="P18" i="4" s="1"/>
  <c r="Q18" i="4" a="1"/>
  <c r="Q18" i="4" s="1"/>
  <c r="R18" i="4" a="1"/>
  <c r="R18" i="4" s="1"/>
  <c r="S18" i="4" a="1"/>
  <c r="S18" i="4" s="1"/>
  <c r="T18" i="4" a="1"/>
  <c r="T18" i="4" s="1"/>
  <c r="U18" i="4" a="1"/>
  <c r="U18" i="4" s="1"/>
  <c r="V18" i="4" a="1"/>
  <c r="V18" i="4" s="1"/>
  <c r="W18" i="4" a="1"/>
  <c r="W18" i="4" s="1"/>
  <c r="X18" i="4" a="1"/>
  <c r="X18" i="4" s="1"/>
  <c r="Y18" i="4" a="1"/>
  <c r="Y18" i="4" s="1"/>
  <c r="Z18" i="4" a="1"/>
  <c r="Z18" i="4" s="1"/>
  <c r="AA18" i="4" a="1"/>
  <c r="AA18" i="4" s="1"/>
  <c r="AB18" i="4" a="1"/>
  <c r="AB18" i="4" s="1"/>
  <c r="AC18" i="4" a="1"/>
  <c r="AC18" i="4" s="1"/>
  <c r="AD18" i="4" a="1"/>
  <c r="AD18" i="4" s="1"/>
  <c r="AE18" i="4" a="1"/>
  <c r="AE18" i="4" s="1"/>
  <c r="AF18" i="4" a="1"/>
  <c r="AF18" i="4" s="1"/>
  <c r="AG18" i="4" a="1"/>
  <c r="AG18" i="4" s="1"/>
  <c r="AH18" i="4" a="1"/>
  <c r="AH18" i="4" s="1"/>
  <c r="AI18" i="4" a="1"/>
  <c r="AI18" i="4" s="1"/>
  <c r="AJ18" i="4" a="1"/>
  <c r="AJ18" i="4" s="1"/>
  <c r="AK18" i="4" a="1"/>
  <c r="AK18" i="4" s="1"/>
  <c r="C19" i="4" a="1"/>
  <c r="C19" i="4" s="1"/>
  <c r="D19" i="4" a="1"/>
  <c r="D19" i="4" s="1"/>
  <c r="F19" i="4" a="1"/>
  <c r="F19" i="4" s="1"/>
  <c r="G19" i="4" a="1"/>
  <c r="G19" i="4" s="1"/>
  <c r="H19" i="4" a="1"/>
  <c r="H19" i="4" s="1"/>
  <c r="I19" i="4" a="1"/>
  <c r="I19" i="4" s="1"/>
  <c r="J19" i="4" a="1"/>
  <c r="J19" i="4" s="1"/>
  <c r="K19" i="4" a="1"/>
  <c r="K19" i="4" s="1"/>
  <c r="L19" i="4" a="1"/>
  <c r="L19" i="4" s="1"/>
  <c r="M19" i="4" a="1"/>
  <c r="M19" i="4" s="1"/>
  <c r="N19" i="4" a="1"/>
  <c r="N19" i="4" s="1"/>
  <c r="O19" i="4" a="1"/>
  <c r="O19" i="4" s="1"/>
  <c r="P19" i="4" a="1"/>
  <c r="P19" i="4" s="1"/>
  <c r="Q19" i="4" a="1"/>
  <c r="Q19" i="4" s="1"/>
  <c r="R19" i="4" a="1"/>
  <c r="R19" i="4" s="1"/>
  <c r="S19" i="4" a="1"/>
  <c r="S19" i="4" s="1"/>
  <c r="T19" i="4" a="1"/>
  <c r="T19" i="4" s="1"/>
  <c r="U19" i="4" a="1"/>
  <c r="U19" i="4" s="1"/>
  <c r="V19" i="4" a="1"/>
  <c r="V19" i="4" s="1"/>
  <c r="W19" i="4" a="1"/>
  <c r="W19" i="4" s="1"/>
  <c r="X19" i="4" a="1"/>
  <c r="X19" i="4" s="1"/>
  <c r="Y19" i="4" a="1"/>
  <c r="Y19" i="4" s="1"/>
  <c r="Z19" i="4" a="1"/>
  <c r="Z19" i="4" s="1"/>
  <c r="AA19" i="4" a="1"/>
  <c r="AA19" i="4" s="1"/>
  <c r="AB19" i="4" a="1"/>
  <c r="AB19" i="4" s="1"/>
  <c r="AC19" i="4" a="1"/>
  <c r="AC19" i="4" s="1"/>
  <c r="AD19" i="4" a="1"/>
  <c r="AD19" i="4" s="1"/>
  <c r="AE19" i="4" a="1"/>
  <c r="AE19" i="4" s="1"/>
  <c r="AF19" i="4" a="1"/>
  <c r="AF19" i="4" s="1"/>
  <c r="AG19" i="4" a="1"/>
  <c r="AG19" i="4" s="1"/>
  <c r="AH19" i="4" a="1"/>
  <c r="AH19" i="4" s="1"/>
  <c r="AI19" i="4" a="1"/>
  <c r="AI19" i="4" s="1"/>
  <c r="AJ19" i="4" a="1"/>
  <c r="AJ19" i="4" s="1"/>
  <c r="AK19" i="4" a="1"/>
  <c r="AK19" i="4" s="1"/>
  <c r="C20" i="4" a="1"/>
  <c r="C20" i="4" s="1"/>
  <c r="D20" i="4" a="1"/>
  <c r="D20" i="4" s="1"/>
  <c r="E20" i="4" a="1"/>
  <c r="E20" i="4" s="1"/>
  <c r="F20" i="4" a="1"/>
  <c r="F20" i="4" s="1"/>
  <c r="G20" i="4" a="1"/>
  <c r="G20" i="4" s="1"/>
  <c r="H20" i="4" a="1"/>
  <c r="H20" i="4" s="1"/>
  <c r="I20" i="4" a="1"/>
  <c r="I20" i="4" s="1"/>
  <c r="J20" i="4" a="1"/>
  <c r="J20" i="4" s="1"/>
  <c r="K20" i="4" a="1"/>
  <c r="K20" i="4" s="1"/>
  <c r="L20" i="4" a="1"/>
  <c r="L20" i="4" s="1"/>
  <c r="M20" i="4" a="1"/>
  <c r="M20" i="4"/>
  <c r="N20" i="4" a="1"/>
  <c r="N20" i="4" s="1"/>
  <c r="O20" i="4" a="1"/>
  <c r="O20" i="4" s="1"/>
  <c r="P20" i="4" a="1"/>
  <c r="P20" i="4" s="1"/>
  <c r="Q20" i="4" a="1"/>
  <c r="Q20" i="4" s="1"/>
  <c r="R20" i="4" a="1"/>
  <c r="R20" i="4" s="1"/>
  <c r="S20" i="4" a="1"/>
  <c r="S20" i="4" s="1"/>
  <c r="T20" i="4" a="1"/>
  <c r="T20" i="4" s="1"/>
  <c r="U20" i="4" a="1"/>
  <c r="U20" i="4" s="1"/>
  <c r="V20" i="4" a="1"/>
  <c r="V20" i="4" s="1"/>
  <c r="W20" i="4" a="1"/>
  <c r="W20" i="4" s="1"/>
  <c r="X20" i="4" a="1"/>
  <c r="X20" i="4" s="1"/>
  <c r="Y20" i="4" a="1"/>
  <c r="Y20" i="4" s="1"/>
  <c r="Z20" i="4" a="1"/>
  <c r="Z20" i="4" s="1"/>
  <c r="AA20" i="4" a="1"/>
  <c r="AA20" i="4" s="1"/>
  <c r="AB20" i="4" a="1"/>
  <c r="AB20" i="4" s="1"/>
  <c r="AC20" i="4" a="1"/>
  <c r="AC20" i="4" s="1"/>
  <c r="AD20" i="4" a="1"/>
  <c r="AD20" i="4" s="1"/>
  <c r="AE20" i="4" a="1"/>
  <c r="AE20" i="4" s="1"/>
  <c r="AF20" i="4" a="1"/>
  <c r="AF20" i="4" s="1"/>
  <c r="AG20" i="4" a="1"/>
  <c r="AG20" i="4" s="1"/>
  <c r="AH20" i="4" a="1"/>
  <c r="AH20" i="4" s="1"/>
  <c r="AI20" i="4" a="1"/>
  <c r="AI20" i="4" s="1"/>
  <c r="AJ20" i="4" a="1"/>
  <c r="AJ20" i="4" s="1"/>
  <c r="AK20" i="4" a="1"/>
  <c r="AK20" i="4" s="1"/>
  <c r="C21" i="4" a="1"/>
  <c r="C21" i="4" s="1"/>
  <c r="D21" i="4" a="1"/>
  <c r="D21" i="4" s="1"/>
  <c r="E21" i="4" a="1"/>
  <c r="E21" i="4" s="1"/>
  <c r="F21" i="4" a="1"/>
  <c r="F21" i="4" s="1"/>
  <c r="G21" i="4" a="1"/>
  <c r="G21" i="4" s="1"/>
  <c r="H21" i="4" a="1"/>
  <c r="H21" i="4" s="1"/>
  <c r="I21" i="4" a="1"/>
  <c r="I21" i="4" s="1"/>
  <c r="J21" i="4" a="1"/>
  <c r="J21" i="4" s="1"/>
  <c r="K21" i="4" a="1"/>
  <c r="K21" i="4" s="1"/>
  <c r="L21" i="4" a="1"/>
  <c r="L21" i="4" s="1"/>
  <c r="M21" i="4" a="1"/>
  <c r="M21" i="4" s="1"/>
  <c r="N21" i="4" a="1"/>
  <c r="N21" i="4" s="1"/>
  <c r="O21" i="4" a="1"/>
  <c r="O21" i="4" s="1"/>
  <c r="P21" i="4" a="1"/>
  <c r="P21" i="4" s="1"/>
  <c r="Q21" i="4" a="1"/>
  <c r="Q21" i="4" s="1"/>
  <c r="R21" i="4" a="1"/>
  <c r="R21" i="4" s="1"/>
  <c r="S21" i="4" a="1"/>
  <c r="S21" i="4" s="1"/>
  <c r="T21" i="4" a="1"/>
  <c r="T21" i="4" s="1"/>
  <c r="U21" i="4" a="1"/>
  <c r="U21" i="4" s="1"/>
  <c r="V21" i="4" a="1"/>
  <c r="V21" i="4" s="1"/>
  <c r="W21" i="4" a="1"/>
  <c r="W21" i="4" s="1"/>
  <c r="X21" i="4" a="1"/>
  <c r="X21" i="4" s="1"/>
  <c r="Y21" i="4" a="1"/>
  <c r="Y21" i="4" s="1"/>
  <c r="Z21" i="4" a="1"/>
  <c r="Z21" i="4" s="1"/>
  <c r="AA21" i="4" a="1"/>
  <c r="AA21" i="4" s="1"/>
  <c r="AB21" i="4" a="1"/>
  <c r="AB21" i="4" s="1"/>
  <c r="AC21" i="4" a="1"/>
  <c r="AC21" i="4" s="1"/>
  <c r="AD21" i="4" a="1"/>
  <c r="AD21" i="4" s="1"/>
  <c r="AE21" i="4" a="1"/>
  <c r="AE21" i="4" s="1"/>
  <c r="AF21" i="4" a="1"/>
  <c r="AF21" i="4" s="1"/>
  <c r="AG21" i="4" a="1"/>
  <c r="AG21" i="4" s="1"/>
  <c r="AH21" i="4" a="1"/>
  <c r="AH21" i="4" s="1"/>
  <c r="AI21" i="4" a="1"/>
  <c r="AI21" i="4" s="1"/>
  <c r="AJ21" i="4" a="1"/>
  <c r="AJ21" i="4" s="1"/>
  <c r="AK21" i="4" a="1"/>
  <c r="AK21" i="4" s="1"/>
  <c r="C22" i="4" a="1"/>
  <c r="C22" i="4" s="1"/>
  <c r="D22" i="4" a="1"/>
  <c r="D22" i="4" s="1"/>
  <c r="E22" i="4" a="1"/>
  <c r="E22" i="4" s="1"/>
  <c r="F22" i="4" a="1"/>
  <c r="F22" i="4" s="1"/>
  <c r="G22" i="4" a="1"/>
  <c r="G22" i="4" s="1"/>
  <c r="H22" i="4" a="1"/>
  <c r="H22" i="4" s="1"/>
  <c r="I22" i="4" a="1"/>
  <c r="I22" i="4" s="1"/>
  <c r="J22" i="4" a="1"/>
  <c r="J22" i="4" s="1"/>
  <c r="K22" i="4" a="1"/>
  <c r="K22" i="4" s="1"/>
  <c r="L22" i="4" a="1"/>
  <c r="L22" i="4" s="1"/>
  <c r="M22" i="4" a="1"/>
  <c r="M22" i="4" s="1"/>
  <c r="N22" i="4" a="1"/>
  <c r="N22" i="4" s="1"/>
  <c r="O22" i="4" a="1"/>
  <c r="O22" i="4" s="1"/>
  <c r="P22" i="4" a="1"/>
  <c r="P22" i="4" s="1"/>
  <c r="Q22" i="4" a="1"/>
  <c r="Q22" i="4" s="1"/>
  <c r="R22" i="4" a="1"/>
  <c r="R22" i="4" s="1"/>
  <c r="S22" i="4" a="1"/>
  <c r="S22" i="4" s="1"/>
  <c r="T22" i="4" a="1"/>
  <c r="T22" i="4" s="1"/>
  <c r="U22" i="4" a="1"/>
  <c r="U22" i="4" s="1"/>
  <c r="V22" i="4" a="1"/>
  <c r="V22" i="4" s="1"/>
  <c r="W22" i="4" a="1"/>
  <c r="W22" i="4" s="1"/>
  <c r="X22" i="4" a="1"/>
  <c r="X22" i="4" s="1"/>
  <c r="Y22" i="4" a="1"/>
  <c r="Y22" i="4" s="1"/>
  <c r="Z22" i="4" a="1"/>
  <c r="Z22" i="4" s="1"/>
  <c r="AA22" i="4" a="1"/>
  <c r="AA22" i="4" s="1"/>
  <c r="AB22" i="4" a="1"/>
  <c r="AB22" i="4" s="1"/>
  <c r="AC22" i="4" a="1"/>
  <c r="AC22" i="4" s="1"/>
  <c r="AD22" i="4" a="1"/>
  <c r="AD22" i="4" s="1"/>
  <c r="AE22" i="4" a="1"/>
  <c r="AE22" i="4" s="1"/>
  <c r="AF22" i="4" a="1"/>
  <c r="AF22" i="4" s="1"/>
  <c r="AG22" i="4" a="1"/>
  <c r="AG22" i="4" s="1"/>
  <c r="AH22" i="4" a="1"/>
  <c r="AH22" i="4" s="1"/>
  <c r="AI22" i="4" a="1"/>
  <c r="AI22" i="4" s="1"/>
  <c r="AJ22" i="4" a="1"/>
  <c r="AJ22" i="4" s="1"/>
  <c r="AK22" i="4" a="1"/>
  <c r="AK22" i="4" s="1"/>
  <c r="C23" i="4" a="1"/>
  <c r="C23" i="4" s="1"/>
  <c r="D23" i="4" a="1"/>
  <c r="D23" i="4" s="1"/>
  <c r="E23" i="4" a="1"/>
  <c r="E23" i="4" s="1"/>
  <c r="F23" i="4" a="1"/>
  <c r="F23" i="4" s="1"/>
  <c r="G23" i="4" a="1"/>
  <c r="G23" i="4" s="1"/>
  <c r="H23" i="4" a="1"/>
  <c r="H23" i="4" s="1"/>
  <c r="I23" i="4" a="1"/>
  <c r="I23" i="4" s="1"/>
  <c r="J23" i="4" a="1"/>
  <c r="J23" i="4" s="1"/>
  <c r="K23" i="4" a="1"/>
  <c r="K23" i="4" s="1"/>
  <c r="L23" i="4" a="1"/>
  <c r="L23" i="4" s="1"/>
  <c r="M23" i="4" a="1"/>
  <c r="M23" i="4" s="1"/>
  <c r="N23" i="4" a="1"/>
  <c r="N23" i="4" s="1"/>
  <c r="O23" i="4" a="1"/>
  <c r="O23" i="4" s="1"/>
  <c r="P23" i="4" a="1"/>
  <c r="P23" i="4" s="1"/>
  <c r="Q23" i="4" a="1"/>
  <c r="Q23" i="4" s="1"/>
  <c r="R23" i="4" a="1"/>
  <c r="R23" i="4" s="1"/>
  <c r="S23" i="4" a="1"/>
  <c r="S23" i="4" s="1"/>
  <c r="T23" i="4" a="1"/>
  <c r="T23" i="4" s="1"/>
  <c r="U23" i="4" a="1"/>
  <c r="U23" i="4" s="1"/>
  <c r="V23" i="4" a="1"/>
  <c r="V23" i="4" s="1"/>
  <c r="W23" i="4" a="1"/>
  <c r="W23" i="4" s="1"/>
  <c r="X23" i="4" a="1"/>
  <c r="X23" i="4" s="1"/>
  <c r="Y23" i="4" a="1"/>
  <c r="Y23" i="4" s="1"/>
  <c r="Z23" i="4" a="1"/>
  <c r="Z23" i="4" s="1"/>
  <c r="AA23" i="4" a="1"/>
  <c r="AA23" i="4" s="1"/>
  <c r="AB23" i="4" a="1"/>
  <c r="AB23" i="4" s="1"/>
  <c r="AC23" i="4" a="1"/>
  <c r="AC23" i="4" s="1"/>
  <c r="AD23" i="4" a="1"/>
  <c r="AD23" i="4"/>
  <c r="AE23" i="4" a="1"/>
  <c r="AE23" i="4" s="1"/>
  <c r="AF23" i="4" a="1"/>
  <c r="AF23" i="4" s="1"/>
  <c r="AG23" i="4" a="1"/>
  <c r="AG23" i="4" s="1"/>
  <c r="AH23" i="4" a="1"/>
  <c r="AH23" i="4" s="1"/>
  <c r="AI23" i="4" a="1"/>
  <c r="AI23" i="4" s="1"/>
  <c r="AJ23" i="4" a="1"/>
  <c r="AJ23" i="4" s="1"/>
  <c r="AK23" i="4" a="1"/>
  <c r="AK23" i="4" s="1"/>
  <c r="C24" i="4" a="1"/>
  <c r="C24" i="4" s="1"/>
  <c r="D24" i="4" a="1"/>
  <c r="D24" i="4" s="1"/>
  <c r="E24" i="4" a="1"/>
  <c r="E24" i="4" s="1"/>
  <c r="F24" i="4" a="1"/>
  <c r="F24" i="4" s="1"/>
  <c r="G24" i="4" a="1"/>
  <c r="G24" i="4" s="1"/>
  <c r="H24" i="4" a="1"/>
  <c r="H24" i="4" s="1"/>
  <c r="I24" i="4" a="1"/>
  <c r="I24" i="4" s="1"/>
  <c r="J24" i="4" a="1"/>
  <c r="J24" i="4" s="1"/>
  <c r="K24" i="4" a="1"/>
  <c r="K24" i="4" s="1"/>
  <c r="L24" i="4" a="1"/>
  <c r="L24" i="4" s="1"/>
  <c r="M24" i="4" a="1"/>
  <c r="M24" i="4" s="1"/>
  <c r="N24" i="4" a="1"/>
  <c r="N24" i="4" s="1"/>
  <c r="O24" i="4" a="1"/>
  <c r="O24" i="4" s="1"/>
  <c r="P24" i="4" a="1"/>
  <c r="P24" i="4" s="1"/>
  <c r="Q24" i="4" a="1"/>
  <c r="Q24" i="4" s="1"/>
  <c r="R24" i="4" a="1"/>
  <c r="R24" i="4" s="1"/>
  <c r="S24" i="4" a="1"/>
  <c r="S24" i="4" s="1"/>
  <c r="T24" i="4" a="1"/>
  <c r="T24" i="4" s="1"/>
  <c r="U24" i="4" a="1"/>
  <c r="U24" i="4" s="1"/>
  <c r="V24" i="4" a="1"/>
  <c r="V24" i="4" s="1"/>
  <c r="W24" i="4" a="1"/>
  <c r="W24" i="4" s="1"/>
  <c r="X24" i="4" a="1"/>
  <c r="X24" i="4" s="1"/>
  <c r="Y24" i="4" a="1"/>
  <c r="Y24" i="4" s="1"/>
  <c r="Z24" i="4" a="1"/>
  <c r="Z24" i="4" s="1"/>
  <c r="AA24" i="4" a="1"/>
  <c r="AA24" i="4" s="1"/>
  <c r="AB24" i="4" a="1"/>
  <c r="AB24" i="4" s="1"/>
  <c r="AC24" i="4" a="1"/>
  <c r="AC24" i="4" s="1"/>
  <c r="AD24" i="4" a="1"/>
  <c r="AD24" i="4" s="1"/>
  <c r="AE24" i="4" a="1"/>
  <c r="AE24" i="4" s="1"/>
  <c r="AF24" i="4" a="1"/>
  <c r="AF24" i="4" s="1"/>
  <c r="AG24" i="4" a="1"/>
  <c r="AG24" i="4" s="1"/>
  <c r="AH24" i="4" a="1"/>
  <c r="AH24" i="4" s="1"/>
  <c r="AI24" i="4" a="1"/>
  <c r="AI24" i="4" s="1"/>
  <c r="AJ24" i="4" a="1"/>
  <c r="AJ24" i="4" s="1"/>
  <c r="AK24" i="4" a="1"/>
  <c r="AK24" i="4" s="1"/>
  <c r="C25" i="4" a="1"/>
  <c r="C25" i="4" s="1"/>
  <c r="D25" i="4" a="1"/>
  <c r="D25" i="4" s="1"/>
  <c r="E25" i="4" a="1"/>
  <c r="E25" i="4" s="1"/>
  <c r="F25" i="4" a="1"/>
  <c r="F25" i="4" s="1"/>
  <c r="G25" i="4" a="1"/>
  <c r="G25" i="4" s="1"/>
  <c r="H25" i="4" a="1"/>
  <c r="H25" i="4" s="1"/>
  <c r="I25" i="4" a="1"/>
  <c r="I25" i="4" s="1"/>
  <c r="J25" i="4" a="1"/>
  <c r="J25" i="4" s="1"/>
  <c r="K25" i="4" a="1"/>
  <c r="K25" i="4" s="1"/>
  <c r="L25" i="4" a="1"/>
  <c r="L25" i="4" s="1"/>
  <c r="M25" i="4" a="1"/>
  <c r="M25" i="4" s="1"/>
  <c r="N25" i="4" a="1"/>
  <c r="N25" i="4" s="1"/>
  <c r="O25" i="4" a="1"/>
  <c r="O25" i="4" s="1"/>
  <c r="P25" i="4" a="1"/>
  <c r="P25" i="4" s="1"/>
  <c r="Q25" i="4" a="1"/>
  <c r="Q25" i="4" s="1"/>
  <c r="R25" i="4" a="1"/>
  <c r="R25" i="4" s="1"/>
  <c r="S25" i="4" a="1"/>
  <c r="S25" i="4" s="1"/>
  <c r="T25" i="4" a="1"/>
  <c r="T25" i="4" s="1"/>
  <c r="U25" i="4" a="1"/>
  <c r="U25" i="4" s="1"/>
  <c r="V25" i="4" a="1"/>
  <c r="V25" i="4" s="1"/>
  <c r="W25" i="4" a="1"/>
  <c r="W25" i="4" s="1"/>
  <c r="X25" i="4" a="1"/>
  <c r="X25" i="4" s="1"/>
  <c r="Y25" i="4" a="1"/>
  <c r="Y25" i="4" s="1"/>
  <c r="Z25" i="4" a="1"/>
  <c r="Z25" i="4" s="1"/>
  <c r="AA25" i="4" a="1"/>
  <c r="AA25" i="4" s="1"/>
  <c r="AB25" i="4" a="1"/>
  <c r="AB25" i="4" s="1"/>
  <c r="AC25" i="4" a="1"/>
  <c r="AC25" i="4" s="1"/>
  <c r="AD25" i="4" a="1"/>
  <c r="AD25" i="4" s="1"/>
  <c r="AE25" i="4" a="1"/>
  <c r="AE25" i="4" s="1"/>
  <c r="AF25" i="4" a="1"/>
  <c r="AF25" i="4" s="1"/>
  <c r="AG25" i="4" a="1"/>
  <c r="AG25" i="4" s="1"/>
  <c r="AH25" i="4" a="1"/>
  <c r="AH25" i="4" s="1"/>
  <c r="AI25" i="4" a="1"/>
  <c r="AI25" i="4" s="1"/>
  <c r="AJ25" i="4" a="1"/>
  <c r="AJ25" i="4" s="1"/>
  <c r="AK25" i="4" a="1"/>
  <c r="AK25" i="4" s="1"/>
  <c r="C26" i="4" a="1"/>
  <c r="C26" i="4" s="1"/>
  <c r="D26" i="4" a="1"/>
  <c r="D26" i="4" s="1"/>
  <c r="E26" i="4" a="1"/>
  <c r="E26" i="4" s="1"/>
  <c r="F26" i="4" a="1"/>
  <c r="F26" i="4" s="1"/>
  <c r="G26" i="4" a="1"/>
  <c r="G26" i="4" s="1"/>
  <c r="H26" i="4" a="1"/>
  <c r="H26" i="4" s="1"/>
  <c r="I26" i="4" a="1"/>
  <c r="I26" i="4" s="1"/>
  <c r="J26" i="4" a="1"/>
  <c r="J26" i="4" s="1"/>
  <c r="K26" i="4" a="1"/>
  <c r="K26" i="4" s="1"/>
  <c r="L26" i="4" a="1"/>
  <c r="L26" i="4" s="1"/>
  <c r="M26" i="4" a="1"/>
  <c r="M26" i="4" s="1"/>
  <c r="N26" i="4" a="1"/>
  <c r="N26" i="4" s="1"/>
  <c r="O26" i="4" a="1"/>
  <c r="O26" i="4" s="1"/>
  <c r="P26" i="4" a="1"/>
  <c r="P26" i="4" s="1"/>
  <c r="Q26" i="4" a="1"/>
  <c r="Q26" i="4" s="1"/>
  <c r="R26" i="4" a="1"/>
  <c r="R26" i="4" s="1"/>
  <c r="S26" i="4" a="1"/>
  <c r="S26" i="4" s="1"/>
  <c r="T26" i="4" a="1"/>
  <c r="T26" i="4" s="1"/>
  <c r="U26" i="4" a="1"/>
  <c r="U26" i="4" s="1"/>
  <c r="V26" i="4" a="1"/>
  <c r="V26" i="4" s="1"/>
  <c r="W26" i="4" a="1"/>
  <c r="W26" i="4" s="1"/>
  <c r="X26" i="4" a="1"/>
  <c r="X26" i="4" s="1"/>
  <c r="Y26" i="4" a="1"/>
  <c r="Y26" i="4" s="1"/>
  <c r="Z26" i="4" a="1"/>
  <c r="Z26" i="4" s="1"/>
  <c r="AA26" i="4" a="1"/>
  <c r="AA26" i="4" s="1"/>
  <c r="AB26" i="4" a="1"/>
  <c r="AB26" i="4" s="1"/>
  <c r="AC26" i="4" a="1"/>
  <c r="AC26" i="4" s="1"/>
  <c r="AD26" i="4" a="1"/>
  <c r="AD26" i="4" s="1"/>
  <c r="AE26" i="4" a="1"/>
  <c r="AE26" i="4" s="1"/>
  <c r="AF26" i="4" a="1"/>
  <c r="AF26" i="4" s="1"/>
  <c r="AG26" i="4" a="1"/>
  <c r="AG26" i="4" s="1"/>
  <c r="AH26" i="4" a="1"/>
  <c r="AH26" i="4" s="1"/>
  <c r="AI26" i="4" a="1"/>
  <c r="AI26" i="4" s="1"/>
  <c r="AJ26" i="4" a="1"/>
  <c r="AJ26" i="4" s="1"/>
  <c r="AK26" i="4" a="1"/>
  <c r="AK26" i="4" s="1"/>
  <c r="C27" i="4" a="1"/>
  <c r="C27" i="4" s="1"/>
  <c r="D27" i="4" a="1"/>
  <c r="D27" i="4" s="1"/>
  <c r="E27" i="4" a="1"/>
  <c r="E27" i="4" s="1"/>
  <c r="F27" i="4" a="1"/>
  <c r="F27" i="4" s="1"/>
  <c r="G27" i="4" a="1"/>
  <c r="G27" i="4" s="1"/>
  <c r="H27" i="4" a="1"/>
  <c r="H27" i="4" s="1"/>
  <c r="I27" i="4" a="1"/>
  <c r="I27" i="4" s="1"/>
  <c r="J27" i="4" a="1"/>
  <c r="J27" i="4" s="1"/>
  <c r="K27" i="4" a="1"/>
  <c r="K27" i="4" s="1"/>
  <c r="L27" i="4" a="1"/>
  <c r="L27" i="4" s="1"/>
  <c r="M27" i="4" a="1"/>
  <c r="M27" i="4" s="1"/>
  <c r="N27" i="4" a="1"/>
  <c r="N27" i="4" s="1"/>
  <c r="O27" i="4" a="1"/>
  <c r="O27" i="4" s="1"/>
  <c r="P27" i="4" a="1"/>
  <c r="P27" i="4" s="1"/>
  <c r="Q27" i="4" a="1"/>
  <c r="Q27" i="4" s="1"/>
  <c r="R27" i="4" a="1"/>
  <c r="R27" i="4" s="1"/>
  <c r="S27" i="4" a="1"/>
  <c r="S27" i="4" s="1"/>
  <c r="T27" i="4" a="1"/>
  <c r="T27" i="4" s="1"/>
  <c r="U27" i="4" a="1"/>
  <c r="U27" i="4" s="1"/>
  <c r="V27" i="4" a="1"/>
  <c r="V27" i="4" s="1"/>
  <c r="W27" i="4" a="1"/>
  <c r="W27" i="4" s="1"/>
  <c r="X27" i="4" a="1"/>
  <c r="X27" i="4" s="1"/>
  <c r="Y27" i="4" a="1"/>
  <c r="Y27" i="4" s="1"/>
  <c r="Z27" i="4" a="1"/>
  <c r="Z27" i="4" s="1"/>
  <c r="AA27" i="4" a="1"/>
  <c r="AA27" i="4" s="1"/>
  <c r="AB27" i="4" a="1"/>
  <c r="AB27" i="4" s="1"/>
  <c r="AC27" i="4" a="1"/>
  <c r="AC27" i="4" s="1"/>
  <c r="AD27" i="4" a="1"/>
  <c r="AD27" i="4" s="1"/>
  <c r="AE27" i="4" a="1"/>
  <c r="AE27" i="4" s="1"/>
  <c r="AF27" i="4" a="1"/>
  <c r="AF27" i="4" s="1"/>
  <c r="AG27" i="4" a="1"/>
  <c r="AG27" i="4" s="1"/>
  <c r="AH27" i="4" a="1"/>
  <c r="AH27" i="4" s="1"/>
  <c r="AI27" i="4" a="1"/>
  <c r="AI27" i="4" s="1"/>
  <c r="AJ27" i="4" a="1"/>
  <c r="AJ27" i="4" s="1"/>
  <c r="AK27" i="4" a="1"/>
  <c r="AK27" i="4" s="1"/>
  <c r="C28" i="4" a="1"/>
  <c r="C28" i="4" s="1"/>
  <c r="D28" i="4" a="1"/>
  <c r="D28" i="4" s="1"/>
  <c r="E28" i="4" a="1"/>
  <c r="E28" i="4" s="1"/>
  <c r="F28" i="4" a="1"/>
  <c r="F28" i="4" s="1"/>
  <c r="G28" i="4" a="1"/>
  <c r="G28" i="4" s="1"/>
  <c r="H28" i="4" a="1"/>
  <c r="H28" i="4" s="1"/>
  <c r="I28" i="4" a="1"/>
  <c r="I28" i="4" s="1"/>
  <c r="J28" i="4" a="1"/>
  <c r="J28" i="4" s="1"/>
  <c r="K28" i="4" a="1"/>
  <c r="K28" i="4" s="1"/>
  <c r="L28" i="4" a="1"/>
  <c r="L28" i="4" s="1"/>
  <c r="M28" i="4" a="1"/>
  <c r="M28" i="4" s="1"/>
  <c r="N28" i="4" a="1"/>
  <c r="N28" i="4" s="1"/>
  <c r="O28" i="4" a="1"/>
  <c r="O28" i="4" s="1"/>
  <c r="P28" i="4" a="1"/>
  <c r="P28" i="4" s="1"/>
  <c r="Q28" i="4" a="1"/>
  <c r="Q28" i="4" s="1"/>
  <c r="R28" i="4" a="1"/>
  <c r="R28" i="4" s="1"/>
  <c r="S28" i="4" a="1"/>
  <c r="S28" i="4" s="1"/>
  <c r="T28" i="4" a="1"/>
  <c r="T28" i="4" s="1"/>
  <c r="U28" i="4" a="1"/>
  <c r="U28" i="4" s="1"/>
  <c r="V28" i="4" a="1"/>
  <c r="V28" i="4" s="1"/>
  <c r="W28" i="4" a="1"/>
  <c r="W28" i="4" s="1"/>
  <c r="X28" i="4" a="1"/>
  <c r="X28" i="4" s="1"/>
  <c r="Y28" i="4" a="1"/>
  <c r="Y28" i="4" s="1"/>
  <c r="Z28" i="4" a="1"/>
  <c r="Z28" i="4" s="1"/>
  <c r="AA28" i="4" a="1"/>
  <c r="AA28" i="4" s="1"/>
  <c r="AB28" i="4" a="1"/>
  <c r="AB28" i="4" s="1"/>
  <c r="AC28" i="4" a="1"/>
  <c r="AC28" i="4" s="1"/>
  <c r="AD28" i="4" a="1"/>
  <c r="AD28" i="4" s="1"/>
  <c r="AE28" i="4" a="1"/>
  <c r="AE28" i="4" s="1"/>
  <c r="AF28" i="4" a="1"/>
  <c r="AF28" i="4" s="1"/>
  <c r="AG28" i="4" a="1"/>
  <c r="AG28" i="4" s="1"/>
  <c r="AH28" i="4" a="1"/>
  <c r="AH28" i="4" s="1"/>
  <c r="AI28" i="4" a="1"/>
  <c r="AI28" i="4" s="1"/>
  <c r="AJ28" i="4" a="1"/>
  <c r="AJ28" i="4" s="1"/>
  <c r="AK28" i="4" a="1"/>
  <c r="AK28" i="4" s="1"/>
  <c r="C29" i="4" a="1"/>
  <c r="C29" i="4" s="1"/>
  <c r="D29" i="4" a="1"/>
  <c r="D29" i="4" s="1"/>
  <c r="E29" i="4" a="1"/>
  <c r="E29" i="4" s="1"/>
  <c r="F29" i="4" a="1"/>
  <c r="F29" i="4" s="1"/>
  <c r="G29" i="4" a="1"/>
  <c r="G29" i="4" s="1"/>
  <c r="H29" i="4" a="1"/>
  <c r="H29" i="4" s="1"/>
  <c r="I29" i="4" a="1"/>
  <c r="I29" i="4" s="1"/>
  <c r="J29" i="4" a="1"/>
  <c r="J29" i="4" s="1"/>
  <c r="K29" i="4" a="1"/>
  <c r="K29" i="4" s="1"/>
  <c r="L29" i="4" a="1"/>
  <c r="L29" i="4" s="1"/>
  <c r="M29" i="4" a="1"/>
  <c r="M29" i="4" s="1"/>
  <c r="N29" i="4" a="1"/>
  <c r="N29" i="4" s="1"/>
  <c r="O29" i="4" a="1"/>
  <c r="O29" i="4" s="1"/>
  <c r="P29" i="4" a="1"/>
  <c r="P29" i="4" s="1"/>
  <c r="Q29" i="4" a="1"/>
  <c r="Q29" i="4" s="1"/>
  <c r="R29" i="4" a="1"/>
  <c r="R29" i="4" s="1"/>
  <c r="S29" i="4" a="1"/>
  <c r="S29" i="4" s="1"/>
  <c r="T29" i="4" a="1"/>
  <c r="T29" i="4" s="1"/>
  <c r="U29" i="4" a="1"/>
  <c r="U29" i="4" s="1"/>
  <c r="V29" i="4" a="1"/>
  <c r="V29" i="4" s="1"/>
  <c r="W29" i="4" a="1"/>
  <c r="W29" i="4" s="1"/>
  <c r="X29" i="4" a="1"/>
  <c r="X29" i="4" s="1"/>
  <c r="Y29" i="4" a="1"/>
  <c r="Y29" i="4" s="1"/>
  <c r="Z29" i="4" a="1"/>
  <c r="Z29" i="4" s="1"/>
  <c r="AA29" i="4" a="1"/>
  <c r="AA29" i="4" s="1"/>
  <c r="AB29" i="4" a="1"/>
  <c r="AB29" i="4" s="1"/>
  <c r="AC29" i="4" a="1"/>
  <c r="AC29" i="4" s="1"/>
  <c r="AD29" i="4" a="1"/>
  <c r="AD29" i="4" s="1"/>
  <c r="AE29" i="4" a="1"/>
  <c r="AE29" i="4" s="1"/>
  <c r="AF29" i="4" a="1"/>
  <c r="AF29" i="4" s="1"/>
  <c r="AG29" i="4" a="1"/>
  <c r="AG29" i="4" s="1"/>
  <c r="AH29" i="4" a="1"/>
  <c r="AH29" i="4" s="1"/>
  <c r="AI29" i="4" a="1"/>
  <c r="AI29" i="4" s="1"/>
  <c r="AJ29" i="4" a="1"/>
  <c r="AJ29" i="4" s="1"/>
  <c r="AK29" i="4" a="1"/>
  <c r="AK29" i="4" s="1"/>
  <c r="C30" i="4" a="1"/>
  <c r="C30" i="4" s="1"/>
  <c r="D30" i="4" a="1"/>
  <c r="D30" i="4" s="1"/>
  <c r="E30" i="4" a="1"/>
  <c r="E30" i="4" s="1"/>
  <c r="F30" i="4" a="1"/>
  <c r="F30" i="4" s="1"/>
  <c r="G30" i="4" a="1"/>
  <c r="G30" i="4" s="1"/>
  <c r="H30" i="4" a="1"/>
  <c r="H30" i="4" s="1"/>
  <c r="I30" i="4" a="1"/>
  <c r="I30" i="4" s="1"/>
  <c r="J30" i="4" a="1"/>
  <c r="J30" i="4" s="1"/>
  <c r="K30" i="4" a="1"/>
  <c r="K30" i="4" s="1"/>
  <c r="L30" i="4" a="1"/>
  <c r="L30" i="4" s="1"/>
  <c r="M30" i="4" a="1"/>
  <c r="M30" i="4" s="1"/>
  <c r="N30" i="4" a="1"/>
  <c r="N30" i="4" s="1"/>
  <c r="O30" i="4" a="1"/>
  <c r="O30" i="4" s="1"/>
  <c r="P30" i="4" a="1"/>
  <c r="P30" i="4" s="1"/>
  <c r="Q30" i="4" a="1"/>
  <c r="Q30" i="4" s="1"/>
  <c r="R30" i="4" a="1"/>
  <c r="R30" i="4" s="1"/>
  <c r="S30" i="4" a="1"/>
  <c r="S30" i="4" s="1"/>
  <c r="T30" i="4" a="1"/>
  <c r="T30" i="4" s="1"/>
  <c r="U30" i="4" a="1"/>
  <c r="U30" i="4" s="1"/>
  <c r="V30" i="4" a="1"/>
  <c r="V30" i="4" s="1"/>
  <c r="W30" i="4" a="1"/>
  <c r="W30" i="4" s="1"/>
  <c r="X30" i="4" a="1"/>
  <c r="X30" i="4" s="1"/>
  <c r="Y30" i="4" a="1"/>
  <c r="Y30" i="4"/>
  <c r="Z30" i="4" a="1"/>
  <c r="Z30" i="4" s="1"/>
  <c r="AA30" i="4" a="1"/>
  <c r="AA30" i="4" s="1"/>
  <c r="AB30" i="4" a="1"/>
  <c r="AB30" i="4" s="1"/>
  <c r="AC30" i="4" a="1"/>
  <c r="AC30" i="4" s="1"/>
  <c r="AD30" i="4" a="1"/>
  <c r="AD30" i="4" s="1"/>
  <c r="AE30" i="4" a="1"/>
  <c r="AE30" i="4" s="1"/>
  <c r="AF30" i="4" a="1"/>
  <c r="AF30" i="4" s="1"/>
  <c r="AG30" i="4" a="1"/>
  <c r="AG30" i="4" s="1"/>
  <c r="AH30" i="4" a="1"/>
  <c r="AH30" i="4" s="1"/>
  <c r="AI30" i="4" a="1"/>
  <c r="AI30" i="4" s="1"/>
  <c r="AJ30" i="4" a="1"/>
  <c r="AJ30" i="4" s="1"/>
  <c r="AK30" i="4" a="1"/>
  <c r="AK30" i="4" s="1"/>
  <c r="C31" i="4" a="1"/>
  <c r="C31" i="4" s="1"/>
  <c r="D31" i="4" a="1"/>
  <c r="D31" i="4" s="1"/>
  <c r="E31" i="4" a="1"/>
  <c r="E31" i="4" s="1"/>
  <c r="F31" i="4" a="1"/>
  <c r="F31" i="4" s="1"/>
  <c r="G31" i="4" a="1"/>
  <c r="G31" i="4" s="1"/>
  <c r="H31" i="4" a="1"/>
  <c r="H31" i="4" s="1"/>
  <c r="I31" i="4" a="1"/>
  <c r="I31" i="4" s="1"/>
  <c r="J31" i="4" a="1"/>
  <c r="J31" i="4" s="1"/>
  <c r="K31" i="4" a="1"/>
  <c r="K31" i="4" s="1"/>
  <c r="L31" i="4" a="1"/>
  <c r="L31" i="4" s="1"/>
  <c r="M31" i="4" a="1"/>
  <c r="M31" i="4" s="1"/>
  <c r="N31" i="4" a="1"/>
  <c r="N31" i="4" s="1"/>
  <c r="O31" i="4" a="1"/>
  <c r="O31" i="4" s="1"/>
  <c r="P31" i="4" a="1"/>
  <c r="P31" i="4" s="1"/>
  <c r="Q31" i="4" a="1"/>
  <c r="Q31" i="4" s="1"/>
  <c r="R31" i="4" a="1"/>
  <c r="R31" i="4" s="1"/>
  <c r="S31" i="4" a="1"/>
  <c r="S31" i="4" s="1"/>
  <c r="T31" i="4" a="1"/>
  <c r="T31" i="4" s="1"/>
  <c r="U31" i="4" a="1"/>
  <c r="U31" i="4" s="1"/>
  <c r="V31" i="4" a="1"/>
  <c r="V31" i="4" s="1"/>
  <c r="W31" i="4" a="1"/>
  <c r="W31" i="4" s="1"/>
  <c r="X31" i="4" a="1"/>
  <c r="X31" i="4" s="1"/>
  <c r="Y31" i="4" a="1"/>
  <c r="Y31" i="4" s="1"/>
  <c r="Z31" i="4" a="1"/>
  <c r="Z31" i="4" s="1"/>
  <c r="AA31" i="4" a="1"/>
  <c r="AA31" i="4" s="1"/>
  <c r="AB31" i="4" a="1"/>
  <c r="AB31" i="4" s="1"/>
  <c r="AC31" i="4" a="1"/>
  <c r="AC31" i="4" s="1"/>
  <c r="AD31" i="4" a="1"/>
  <c r="AD31" i="4" s="1"/>
  <c r="AE31" i="4" a="1"/>
  <c r="AE31" i="4" s="1"/>
  <c r="AF31" i="4" a="1"/>
  <c r="AF31" i="4" s="1"/>
  <c r="AG31" i="4" a="1"/>
  <c r="AG31" i="4" s="1"/>
  <c r="AH31" i="4" a="1"/>
  <c r="AH31" i="4" s="1"/>
  <c r="AI31" i="4" a="1"/>
  <c r="AI31" i="4" s="1"/>
  <c r="AJ31" i="4" a="1"/>
  <c r="AJ31" i="4" s="1"/>
  <c r="AK31" i="4" a="1"/>
  <c r="AK31" i="4" s="1"/>
  <c r="C32" i="4" a="1"/>
  <c r="C32" i="4" s="1"/>
  <c r="D32" i="4" a="1"/>
  <c r="D32" i="4" s="1"/>
  <c r="E32" i="4" a="1"/>
  <c r="E32" i="4" s="1"/>
  <c r="F32" i="4" a="1"/>
  <c r="F32" i="4" s="1"/>
  <c r="G32" i="4" a="1"/>
  <c r="G32" i="4" s="1"/>
  <c r="H32" i="4" a="1"/>
  <c r="H32" i="4" s="1"/>
  <c r="I32" i="4" a="1"/>
  <c r="I32" i="4" s="1"/>
  <c r="J32" i="4" a="1"/>
  <c r="J32" i="4" s="1"/>
  <c r="K32" i="4" a="1"/>
  <c r="K32" i="4" s="1"/>
  <c r="L32" i="4" a="1"/>
  <c r="L32" i="4" s="1"/>
  <c r="M32" i="4" a="1"/>
  <c r="M32" i="4" s="1"/>
  <c r="N32" i="4" a="1"/>
  <c r="N32" i="4" s="1"/>
  <c r="O32" i="4" a="1"/>
  <c r="O32" i="4" s="1"/>
  <c r="P32" i="4" a="1"/>
  <c r="P32" i="4" s="1"/>
  <c r="Q32" i="4" a="1"/>
  <c r="Q32" i="4" s="1"/>
  <c r="R32" i="4" a="1"/>
  <c r="R32" i="4" s="1"/>
  <c r="S32" i="4" a="1"/>
  <c r="S32" i="4" s="1"/>
  <c r="T32" i="4" a="1"/>
  <c r="T32" i="4" s="1"/>
  <c r="U32" i="4" a="1"/>
  <c r="U32" i="4" s="1"/>
  <c r="V32" i="4" a="1"/>
  <c r="V32" i="4" s="1"/>
  <c r="W32" i="4" a="1"/>
  <c r="W32" i="4" s="1"/>
  <c r="X32" i="4" a="1"/>
  <c r="X32" i="4" s="1"/>
  <c r="Y32" i="4" a="1"/>
  <c r="Y32" i="4" s="1"/>
  <c r="Z32" i="4" a="1"/>
  <c r="Z32" i="4" s="1"/>
  <c r="AA32" i="4" a="1"/>
  <c r="AA32" i="4" s="1"/>
  <c r="AB32" i="4" a="1"/>
  <c r="AB32" i="4" s="1"/>
  <c r="AC32" i="4" a="1"/>
  <c r="AC32" i="4" s="1"/>
  <c r="AD32" i="4" a="1"/>
  <c r="AD32" i="4" s="1"/>
  <c r="AE32" i="4" a="1"/>
  <c r="AE32" i="4" s="1"/>
  <c r="AF32" i="4" a="1"/>
  <c r="AF32" i="4" s="1"/>
  <c r="AG32" i="4" a="1"/>
  <c r="AG32" i="4" s="1"/>
  <c r="AH32" i="4" a="1"/>
  <c r="AH32" i="4" s="1"/>
  <c r="AI32" i="4" a="1"/>
  <c r="AI32" i="4" s="1"/>
  <c r="AJ32" i="4" a="1"/>
  <c r="AJ32" i="4" s="1"/>
  <c r="AK32" i="4" a="1"/>
  <c r="AK32" i="4" s="1"/>
  <c r="C33" i="4" a="1"/>
  <c r="C33" i="4" s="1"/>
  <c r="D33" i="4" a="1"/>
  <c r="D33" i="4" s="1"/>
  <c r="E33" i="4" a="1"/>
  <c r="E33" i="4" s="1"/>
  <c r="F33" i="4" a="1"/>
  <c r="F33" i="4" s="1"/>
  <c r="G33" i="4" a="1"/>
  <c r="G33" i="4" s="1"/>
  <c r="H33" i="4" a="1"/>
  <c r="H33" i="4" s="1"/>
  <c r="I33" i="4" a="1"/>
  <c r="I33" i="4" s="1"/>
  <c r="J33" i="4" a="1"/>
  <c r="J33" i="4" s="1"/>
  <c r="K33" i="4" a="1"/>
  <c r="K33" i="4" s="1"/>
  <c r="L33" i="4" a="1"/>
  <c r="L33" i="4" s="1"/>
  <c r="M33" i="4" a="1"/>
  <c r="M33" i="4" s="1"/>
  <c r="N33" i="4" a="1"/>
  <c r="N33" i="4" s="1"/>
  <c r="O33" i="4" a="1"/>
  <c r="O33" i="4" s="1"/>
  <c r="P33" i="4" a="1"/>
  <c r="P33" i="4" s="1"/>
  <c r="Q33" i="4" a="1"/>
  <c r="Q33" i="4" s="1"/>
  <c r="R33" i="4" a="1"/>
  <c r="R33" i="4" s="1"/>
  <c r="S33" i="4" a="1"/>
  <c r="S33" i="4" s="1"/>
  <c r="T33" i="4" a="1"/>
  <c r="T33" i="4" s="1"/>
  <c r="U33" i="4" a="1"/>
  <c r="U33" i="4" s="1"/>
  <c r="V33" i="4" a="1"/>
  <c r="V33" i="4"/>
  <c r="W33" i="4" a="1"/>
  <c r="W33" i="4" s="1"/>
  <c r="X33" i="4" a="1"/>
  <c r="X33" i="4" s="1"/>
  <c r="Y33" i="4" a="1"/>
  <c r="Y33" i="4" s="1"/>
  <c r="Z33" i="4" a="1"/>
  <c r="Z33" i="4" s="1"/>
  <c r="AA33" i="4" a="1"/>
  <c r="AA33" i="4" s="1"/>
  <c r="AB33" i="4" a="1"/>
  <c r="AB33" i="4" s="1"/>
  <c r="AC33" i="4" a="1"/>
  <c r="AC33" i="4" s="1"/>
  <c r="AD33" i="4" a="1"/>
  <c r="AD33" i="4" s="1"/>
  <c r="AE33" i="4" a="1"/>
  <c r="AE33" i="4" s="1"/>
  <c r="AF33" i="4" a="1"/>
  <c r="AF33" i="4" s="1"/>
  <c r="AG33" i="4" a="1"/>
  <c r="AG33" i="4" s="1"/>
  <c r="AH33" i="4" a="1"/>
  <c r="AH33" i="4" s="1"/>
  <c r="AI33" i="4" a="1"/>
  <c r="AI33" i="4" s="1"/>
  <c r="AJ33" i="4" a="1"/>
  <c r="AJ33" i="4" s="1"/>
  <c r="AK33" i="4" a="1"/>
  <c r="AK33" i="4" s="1"/>
  <c r="C34" i="4" a="1"/>
  <c r="C34" i="4" s="1"/>
  <c r="D34" i="4" a="1"/>
  <c r="D34" i="4" s="1"/>
  <c r="E34" i="4" a="1"/>
  <c r="E34" i="4" s="1"/>
  <c r="F34" i="4" a="1"/>
  <c r="F34" i="4" s="1"/>
  <c r="G34" i="4" a="1"/>
  <c r="G34" i="4" s="1"/>
  <c r="H34" i="4" a="1"/>
  <c r="H34" i="4" s="1"/>
  <c r="I34" i="4" a="1"/>
  <c r="I34" i="4" s="1"/>
  <c r="J34" i="4" a="1"/>
  <c r="J34" i="4" s="1"/>
  <c r="K34" i="4" a="1"/>
  <c r="K34" i="4" s="1"/>
  <c r="L34" i="4" a="1"/>
  <c r="L34" i="4" s="1"/>
  <c r="M34" i="4" a="1"/>
  <c r="M34" i="4" s="1"/>
  <c r="N34" i="4" a="1"/>
  <c r="N34" i="4" s="1"/>
  <c r="O34" i="4" a="1"/>
  <c r="O34" i="4" s="1"/>
  <c r="P34" i="4" a="1"/>
  <c r="P34" i="4" s="1"/>
  <c r="Q34" i="4" a="1"/>
  <c r="Q34" i="4" s="1"/>
  <c r="R34" i="4" a="1"/>
  <c r="R34" i="4" s="1"/>
  <c r="S34" i="4" a="1"/>
  <c r="S34" i="4" s="1"/>
  <c r="T34" i="4" a="1"/>
  <c r="T34" i="4" s="1"/>
  <c r="U34" i="4" a="1"/>
  <c r="U34" i="4" s="1"/>
  <c r="V34" i="4" a="1"/>
  <c r="V34" i="4" s="1"/>
  <c r="W34" i="4" a="1"/>
  <c r="W34" i="4" s="1"/>
  <c r="X34" i="4" a="1"/>
  <c r="X34" i="4" s="1"/>
  <c r="Y34" i="4" a="1"/>
  <c r="Y34" i="4" s="1"/>
  <c r="Z34" i="4" a="1"/>
  <c r="Z34" i="4" s="1"/>
  <c r="AA34" i="4" a="1"/>
  <c r="AA34" i="4" s="1"/>
  <c r="AB34" i="4" a="1"/>
  <c r="AB34" i="4" s="1"/>
  <c r="AC34" i="4" a="1"/>
  <c r="AC34" i="4" s="1"/>
  <c r="AD34" i="4" a="1"/>
  <c r="AD34" i="4" s="1"/>
  <c r="AE34" i="4" a="1"/>
  <c r="AE34" i="4" s="1"/>
  <c r="AF34" i="4" a="1"/>
  <c r="AF34" i="4" s="1"/>
  <c r="AG34" i="4" a="1"/>
  <c r="AG34" i="4" s="1"/>
  <c r="AH34" i="4" a="1"/>
  <c r="AH34" i="4" s="1"/>
  <c r="AI34" i="4" a="1"/>
  <c r="AI34" i="4" s="1"/>
  <c r="AJ34" i="4" a="1"/>
  <c r="AJ34" i="4" s="1"/>
  <c r="AK34" i="4" a="1"/>
  <c r="AK34" i="4" s="1"/>
  <c r="C35" i="4" a="1"/>
  <c r="C35" i="4" s="1"/>
  <c r="D35" i="4" a="1"/>
  <c r="D35" i="4" s="1"/>
  <c r="E35" i="4" a="1"/>
  <c r="E35" i="4" s="1"/>
  <c r="F35" i="4" a="1"/>
  <c r="F35" i="4" s="1"/>
  <c r="G35" i="4" a="1"/>
  <c r="G35" i="4" s="1"/>
  <c r="H35" i="4" a="1"/>
  <c r="H35" i="4" s="1"/>
  <c r="I35" i="4" a="1"/>
  <c r="I35" i="4" s="1"/>
  <c r="J35" i="4" a="1"/>
  <c r="J35" i="4" s="1"/>
  <c r="K35" i="4" a="1"/>
  <c r="K35" i="4" s="1"/>
  <c r="L35" i="4" a="1"/>
  <c r="L35" i="4" s="1"/>
  <c r="M35" i="4" a="1"/>
  <c r="M35" i="4" s="1"/>
  <c r="N35" i="4" a="1"/>
  <c r="N35" i="4" s="1"/>
  <c r="O35" i="4" a="1"/>
  <c r="O35" i="4" s="1"/>
  <c r="P35" i="4" a="1"/>
  <c r="P35" i="4" s="1"/>
  <c r="Q35" i="4" a="1"/>
  <c r="Q35" i="4" s="1"/>
  <c r="R35" i="4" a="1"/>
  <c r="R35" i="4" s="1"/>
  <c r="S35" i="4" a="1"/>
  <c r="S35" i="4" s="1"/>
  <c r="T35" i="4" a="1"/>
  <c r="T35" i="4" s="1"/>
  <c r="U35" i="4" a="1"/>
  <c r="U35" i="4" s="1"/>
  <c r="V35" i="4" a="1"/>
  <c r="V35" i="4" s="1"/>
  <c r="W35" i="4" a="1"/>
  <c r="W35" i="4" s="1"/>
  <c r="X35" i="4" a="1"/>
  <c r="X35" i="4" s="1"/>
  <c r="Y35" i="4" a="1"/>
  <c r="Y35" i="4" s="1"/>
  <c r="Z35" i="4" a="1"/>
  <c r="Z35" i="4" s="1"/>
  <c r="AA35" i="4" a="1"/>
  <c r="AA35" i="4" s="1"/>
  <c r="AB35" i="4" a="1"/>
  <c r="AB35" i="4" s="1"/>
  <c r="AC35" i="4" a="1"/>
  <c r="AC35" i="4" s="1"/>
  <c r="AD35" i="4" a="1"/>
  <c r="AD35" i="4" s="1"/>
  <c r="AE35" i="4" a="1"/>
  <c r="AE35" i="4" s="1"/>
  <c r="AF35" i="4" a="1"/>
  <c r="AF35" i="4" s="1"/>
  <c r="AG35" i="4" a="1"/>
  <c r="AG35" i="4" s="1"/>
  <c r="AH35" i="4" a="1"/>
  <c r="AH35" i="4" s="1"/>
  <c r="AI35" i="4" a="1"/>
  <c r="AI35" i="4" s="1"/>
  <c r="AJ35" i="4" a="1"/>
  <c r="AJ35" i="4" s="1"/>
  <c r="AK35" i="4" a="1"/>
  <c r="AK35" i="4" s="1"/>
  <c r="C36" i="4" a="1"/>
  <c r="C36" i="4" s="1"/>
  <c r="D36" i="4" a="1"/>
  <c r="D36" i="4" s="1"/>
  <c r="E36" i="4" a="1"/>
  <c r="E36" i="4" s="1"/>
  <c r="F36" i="4" a="1"/>
  <c r="F36" i="4" s="1"/>
  <c r="G36" i="4" a="1"/>
  <c r="G36" i="4" s="1"/>
  <c r="H36" i="4" a="1"/>
  <c r="H36" i="4" s="1"/>
  <c r="I36" i="4" a="1"/>
  <c r="I36" i="4" s="1"/>
  <c r="J36" i="4" a="1"/>
  <c r="J36" i="4" s="1"/>
  <c r="K36" i="4" a="1"/>
  <c r="K36" i="4" s="1"/>
  <c r="L36" i="4" a="1"/>
  <c r="L36" i="4" s="1"/>
  <c r="M36" i="4" a="1"/>
  <c r="M36" i="4" s="1"/>
  <c r="N36" i="4" a="1"/>
  <c r="N36" i="4" s="1"/>
  <c r="O36" i="4" a="1"/>
  <c r="O36" i="4" s="1"/>
  <c r="P36" i="4" a="1"/>
  <c r="P36" i="4" s="1"/>
  <c r="Q36" i="4" a="1"/>
  <c r="Q36" i="4" s="1"/>
  <c r="R36" i="4" a="1"/>
  <c r="R36" i="4" s="1"/>
  <c r="S36" i="4" a="1"/>
  <c r="S36" i="4" s="1"/>
  <c r="T36" i="4" a="1"/>
  <c r="T36" i="4" s="1"/>
  <c r="U36" i="4" a="1"/>
  <c r="U36" i="4" s="1"/>
  <c r="V36" i="4" a="1"/>
  <c r="V36" i="4" s="1"/>
  <c r="W36" i="4" a="1"/>
  <c r="W36" i="4" s="1"/>
  <c r="X36" i="4" a="1"/>
  <c r="X36" i="4" s="1"/>
  <c r="Y36" i="4" a="1"/>
  <c r="Y36" i="4" s="1"/>
  <c r="Z36" i="4" a="1"/>
  <c r="Z36" i="4" s="1"/>
  <c r="AA36" i="4" a="1"/>
  <c r="AA36" i="4" s="1"/>
  <c r="AB36" i="4" a="1"/>
  <c r="AB36" i="4" s="1"/>
  <c r="AC36" i="4" a="1"/>
  <c r="AC36" i="4" s="1"/>
  <c r="AD36" i="4" a="1"/>
  <c r="AD36" i="4" s="1"/>
  <c r="AE36" i="4" a="1"/>
  <c r="AE36" i="4" s="1"/>
  <c r="AF36" i="4" a="1"/>
  <c r="AF36" i="4" s="1"/>
  <c r="AG36" i="4" a="1"/>
  <c r="AG36" i="4" s="1"/>
  <c r="AH36" i="4" a="1"/>
  <c r="AH36" i="4" s="1"/>
  <c r="AI36" i="4" a="1"/>
  <c r="AI36" i="4" s="1"/>
  <c r="AJ36" i="4" a="1"/>
  <c r="AJ36" i="4" s="1"/>
  <c r="AK36" i="4" a="1"/>
  <c r="AK36" i="4" s="1"/>
  <c r="C37" i="4" a="1"/>
  <c r="C37" i="4" s="1"/>
  <c r="D37" i="4" a="1"/>
  <c r="D37" i="4" s="1"/>
  <c r="E37" i="4" a="1"/>
  <c r="E37" i="4" s="1"/>
  <c r="F37" i="4" a="1"/>
  <c r="F37" i="4" s="1"/>
  <c r="G37" i="4" a="1"/>
  <c r="G37" i="4" s="1"/>
  <c r="H37" i="4" a="1"/>
  <c r="H37" i="4" s="1"/>
  <c r="I37" i="4" a="1"/>
  <c r="I37" i="4" s="1"/>
  <c r="J37" i="4" a="1"/>
  <c r="J37" i="4" s="1"/>
  <c r="K37" i="4" a="1"/>
  <c r="K37" i="4" s="1"/>
  <c r="L37" i="4" a="1"/>
  <c r="L37" i="4" s="1"/>
  <c r="M37" i="4" a="1"/>
  <c r="M37" i="4" s="1"/>
  <c r="N37" i="4" a="1"/>
  <c r="N37" i="4" s="1"/>
  <c r="O37" i="4" a="1"/>
  <c r="O37" i="4" s="1"/>
  <c r="P37" i="4" a="1"/>
  <c r="P37" i="4" s="1"/>
  <c r="Q37" i="4" a="1"/>
  <c r="Q37" i="4" s="1"/>
  <c r="R37" i="4" a="1"/>
  <c r="R37" i="4" s="1"/>
  <c r="S37" i="4" a="1"/>
  <c r="S37" i="4" s="1"/>
  <c r="T37" i="4" a="1"/>
  <c r="T37" i="4" s="1"/>
  <c r="U37" i="4" a="1"/>
  <c r="U37" i="4" s="1"/>
  <c r="V37" i="4" a="1"/>
  <c r="V37" i="4" s="1"/>
  <c r="W37" i="4" a="1"/>
  <c r="W37" i="4" s="1"/>
  <c r="X37" i="4" a="1"/>
  <c r="X37" i="4" s="1"/>
  <c r="Y37" i="4" a="1"/>
  <c r="Y37" i="4" s="1"/>
  <c r="Z37" i="4" a="1"/>
  <c r="Z37" i="4" s="1"/>
  <c r="AA37" i="4" a="1"/>
  <c r="AA37" i="4" s="1"/>
  <c r="AB37" i="4" a="1"/>
  <c r="AB37" i="4" s="1"/>
  <c r="AC37" i="4" a="1"/>
  <c r="AC37" i="4" s="1"/>
  <c r="AD37" i="4" a="1"/>
  <c r="AD37" i="4" s="1"/>
  <c r="AE37" i="4" a="1"/>
  <c r="AE37" i="4" s="1"/>
  <c r="AF37" i="4" a="1"/>
  <c r="AF37" i="4" s="1"/>
  <c r="AG37" i="4" a="1"/>
  <c r="AG37" i="4" s="1"/>
  <c r="AH37" i="4" a="1"/>
  <c r="AH37" i="4" s="1"/>
  <c r="AI37" i="4" a="1"/>
  <c r="AI37" i="4" s="1"/>
  <c r="AJ37" i="4" a="1"/>
  <c r="AJ37" i="4" s="1"/>
  <c r="AK37" i="4" a="1"/>
  <c r="AK37" i="4" s="1"/>
  <c r="C38" i="4" a="1"/>
  <c r="C38" i="4" s="1"/>
  <c r="D38" i="4" a="1"/>
  <c r="D38" i="4" s="1"/>
  <c r="E38" i="4" a="1"/>
  <c r="E38" i="4" s="1"/>
  <c r="F38" i="4" a="1"/>
  <c r="F38" i="4" s="1"/>
  <c r="G38" i="4" a="1"/>
  <c r="G38" i="4" s="1"/>
  <c r="H38" i="4" a="1"/>
  <c r="H38" i="4" s="1"/>
  <c r="I38" i="4" a="1"/>
  <c r="I38" i="4" s="1"/>
  <c r="J38" i="4" a="1"/>
  <c r="J38" i="4" s="1"/>
  <c r="K38" i="4" a="1"/>
  <c r="K38" i="4" s="1"/>
  <c r="L38" i="4" a="1"/>
  <c r="L38" i="4" s="1"/>
  <c r="M38" i="4" a="1"/>
  <c r="M38" i="4" s="1"/>
  <c r="N38" i="4" a="1"/>
  <c r="N38" i="4" s="1"/>
  <c r="O38" i="4" a="1"/>
  <c r="O38" i="4" s="1"/>
  <c r="P38" i="4" a="1"/>
  <c r="P38" i="4" s="1"/>
  <c r="Q38" i="4" a="1"/>
  <c r="Q38" i="4" s="1"/>
  <c r="R38" i="4" a="1"/>
  <c r="R38" i="4" s="1"/>
  <c r="S38" i="4" a="1"/>
  <c r="S38" i="4" s="1"/>
  <c r="T38" i="4" a="1"/>
  <c r="T38" i="4" s="1"/>
  <c r="U38" i="4" a="1"/>
  <c r="U38" i="4" s="1"/>
  <c r="V38" i="4" a="1"/>
  <c r="V38" i="4" s="1"/>
  <c r="W38" i="4" a="1"/>
  <c r="W38" i="4" s="1"/>
  <c r="X38" i="4" a="1"/>
  <c r="X38" i="4" s="1"/>
  <c r="Y38" i="4" a="1"/>
  <c r="Y38" i="4" s="1"/>
  <c r="Z38" i="4" a="1"/>
  <c r="Z38" i="4" s="1"/>
  <c r="AA38" i="4" a="1"/>
  <c r="AA38" i="4" s="1"/>
  <c r="AB38" i="4" a="1"/>
  <c r="AB38" i="4" s="1"/>
  <c r="AC38" i="4" a="1"/>
  <c r="AC38" i="4" s="1"/>
  <c r="AD38" i="4" a="1"/>
  <c r="AD38" i="4" s="1"/>
  <c r="AE38" i="4" a="1"/>
  <c r="AE38" i="4" s="1"/>
  <c r="AF38" i="4" a="1"/>
  <c r="AF38" i="4" s="1"/>
  <c r="AG38" i="4" a="1"/>
  <c r="AG38" i="4" s="1"/>
  <c r="AH38" i="4" a="1"/>
  <c r="AH38" i="4" s="1"/>
  <c r="AI38" i="4" a="1"/>
  <c r="AI38" i="4" s="1"/>
  <c r="AJ38" i="4" a="1"/>
  <c r="AJ38" i="4" s="1"/>
  <c r="AK38" i="4" a="1"/>
  <c r="AK38" i="4" s="1"/>
  <c r="C39" i="4" a="1"/>
  <c r="C39" i="4" s="1"/>
  <c r="D39" i="4" a="1"/>
  <c r="D39" i="4"/>
  <c r="E39" i="4" a="1"/>
  <c r="E39" i="4" s="1"/>
  <c r="F39" i="4" a="1"/>
  <c r="F39" i="4" s="1"/>
  <c r="G39" i="4" a="1"/>
  <c r="G39" i="4" s="1"/>
  <c r="H39" i="4" a="1"/>
  <c r="H39" i="4" s="1"/>
  <c r="I39" i="4" a="1"/>
  <c r="I39" i="4" s="1"/>
  <c r="J39" i="4" a="1"/>
  <c r="J39" i="4" s="1"/>
  <c r="K39" i="4" a="1"/>
  <c r="K39" i="4" s="1"/>
  <c r="L39" i="4" a="1"/>
  <c r="L39" i="4" s="1"/>
  <c r="M39" i="4" a="1"/>
  <c r="M39" i="4" s="1"/>
  <c r="N39" i="4" a="1"/>
  <c r="N39" i="4" s="1"/>
  <c r="O39" i="4" a="1"/>
  <c r="O39" i="4" s="1"/>
  <c r="P39" i="4" a="1"/>
  <c r="P39" i="4" s="1"/>
  <c r="Q39" i="4" a="1"/>
  <c r="Q39" i="4" s="1"/>
  <c r="R39" i="4" a="1"/>
  <c r="R39" i="4" s="1"/>
  <c r="S39" i="4" a="1"/>
  <c r="S39" i="4" s="1"/>
  <c r="T39" i="4" a="1"/>
  <c r="T39" i="4" s="1"/>
  <c r="U39" i="4" a="1"/>
  <c r="U39" i="4" s="1"/>
  <c r="V39" i="4" a="1"/>
  <c r="V39" i="4" s="1"/>
  <c r="W39" i="4" a="1"/>
  <c r="W39" i="4" s="1"/>
  <c r="X39" i="4" a="1"/>
  <c r="X39" i="4" s="1"/>
  <c r="Y39" i="4" a="1"/>
  <c r="Y39" i="4" s="1"/>
  <c r="Z39" i="4" a="1"/>
  <c r="Z39" i="4" s="1"/>
  <c r="AA39" i="4" a="1"/>
  <c r="AA39" i="4" s="1"/>
  <c r="AB39" i="4" a="1"/>
  <c r="AB39" i="4" s="1"/>
  <c r="AC39" i="4" a="1"/>
  <c r="AC39" i="4" s="1"/>
  <c r="AD39" i="4" a="1"/>
  <c r="AD39" i="4" s="1"/>
  <c r="AE39" i="4" a="1"/>
  <c r="AE39" i="4" s="1"/>
  <c r="AF39" i="4" a="1"/>
  <c r="AF39" i="4" s="1"/>
  <c r="AG39" i="4" a="1"/>
  <c r="AG39" i="4" s="1"/>
  <c r="AH39" i="4" a="1"/>
  <c r="AH39" i="4" s="1"/>
  <c r="AI39" i="4" a="1"/>
  <c r="AI39" i="4" s="1"/>
  <c r="AJ39" i="4" a="1"/>
  <c r="AJ39" i="4" s="1"/>
  <c r="AK39" i="4" a="1"/>
  <c r="AK39" i="4" s="1"/>
  <c r="C40" i="4" a="1"/>
  <c r="C40" i="4" s="1"/>
  <c r="D40" i="4" a="1"/>
  <c r="D40" i="4" s="1"/>
  <c r="E40" i="4" a="1"/>
  <c r="E40" i="4" s="1"/>
  <c r="F40" i="4" a="1"/>
  <c r="F40" i="4" s="1"/>
  <c r="G40" i="4" a="1"/>
  <c r="G40" i="4" s="1"/>
  <c r="H40" i="4" a="1"/>
  <c r="H40" i="4" s="1"/>
  <c r="I40" i="4" a="1"/>
  <c r="I40" i="4" s="1"/>
  <c r="J40" i="4" a="1"/>
  <c r="J40" i="4" s="1"/>
  <c r="K40" i="4" a="1"/>
  <c r="K40" i="4" s="1"/>
  <c r="L40" i="4" a="1"/>
  <c r="L40" i="4" s="1"/>
  <c r="M40" i="4" a="1"/>
  <c r="M40" i="4" s="1"/>
  <c r="N40" i="4" a="1"/>
  <c r="N40" i="4" s="1"/>
  <c r="O40" i="4" a="1"/>
  <c r="O40" i="4" s="1"/>
  <c r="P40" i="4" a="1"/>
  <c r="P40" i="4" s="1"/>
  <c r="Q40" i="4" a="1"/>
  <c r="Q40" i="4" s="1"/>
  <c r="R40" i="4" a="1"/>
  <c r="R40" i="4" s="1"/>
  <c r="S40" i="4" a="1"/>
  <c r="S40" i="4" s="1"/>
  <c r="T40" i="4" a="1"/>
  <c r="T40" i="4" s="1"/>
  <c r="U40" i="4" a="1"/>
  <c r="U40" i="4" s="1"/>
  <c r="V40" i="4" a="1"/>
  <c r="V40" i="4" s="1"/>
  <c r="W40" i="4" a="1"/>
  <c r="W40" i="4" s="1"/>
  <c r="X40" i="4" a="1"/>
  <c r="X40" i="4" s="1"/>
  <c r="Y40" i="4" a="1"/>
  <c r="Y40" i="4" s="1"/>
  <c r="Z40" i="4" a="1"/>
  <c r="Z40" i="4" s="1"/>
  <c r="AA40" i="4" a="1"/>
  <c r="AA40" i="4" s="1"/>
  <c r="AB40" i="4" a="1"/>
  <c r="AB40" i="4" s="1"/>
  <c r="AC40" i="4" a="1"/>
  <c r="AC40" i="4" s="1"/>
  <c r="AD40" i="4" a="1"/>
  <c r="AD40" i="4" s="1"/>
  <c r="AE40" i="4" a="1"/>
  <c r="AE40" i="4" s="1"/>
  <c r="AF40" i="4" a="1"/>
  <c r="AF40" i="4" s="1"/>
  <c r="AG40" i="4" a="1"/>
  <c r="AG40" i="4" s="1"/>
  <c r="AH40" i="4" a="1"/>
  <c r="AH40" i="4" s="1"/>
  <c r="AI40" i="4" a="1"/>
  <c r="AI40" i="4" s="1"/>
  <c r="AJ40" i="4" a="1"/>
  <c r="AJ40" i="4" s="1"/>
  <c r="AK40" i="4" a="1"/>
  <c r="AK40" i="4" s="1"/>
  <c r="C41" i="4" a="1"/>
  <c r="C41" i="4" s="1"/>
  <c r="D41" i="4" a="1"/>
  <c r="D41" i="4" s="1"/>
  <c r="E41" i="4" a="1"/>
  <c r="E41" i="4" s="1"/>
  <c r="F41" i="4" a="1"/>
  <c r="F41" i="4" s="1"/>
  <c r="G41" i="4" a="1"/>
  <c r="G41" i="4" s="1"/>
  <c r="H41" i="4" a="1"/>
  <c r="H41" i="4" s="1"/>
  <c r="I41" i="4" a="1"/>
  <c r="I41" i="4" s="1"/>
  <c r="J41" i="4" a="1"/>
  <c r="J41" i="4" s="1"/>
  <c r="K41" i="4" a="1"/>
  <c r="K41" i="4" s="1"/>
  <c r="L41" i="4" a="1"/>
  <c r="L41" i="4" s="1"/>
  <c r="M41" i="4" a="1"/>
  <c r="M41" i="4" s="1"/>
  <c r="N41" i="4" a="1"/>
  <c r="N41" i="4" s="1"/>
  <c r="O41" i="4" a="1"/>
  <c r="O41" i="4" s="1"/>
  <c r="P41" i="4" a="1"/>
  <c r="P41" i="4" s="1"/>
  <c r="Q41" i="4" a="1"/>
  <c r="Q41" i="4" s="1"/>
  <c r="R41" i="4" a="1"/>
  <c r="R41" i="4" s="1"/>
  <c r="S41" i="4" a="1"/>
  <c r="S41" i="4" s="1"/>
  <c r="T41" i="4" a="1"/>
  <c r="T41" i="4" s="1"/>
  <c r="U41" i="4" a="1"/>
  <c r="U41" i="4" s="1"/>
  <c r="V41" i="4" a="1"/>
  <c r="V41" i="4" s="1"/>
  <c r="W41" i="4" a="1"/>
  <c r="W41" i="4" s="1"/>
  <c r="X41" i="4" a="1"/>
  <c r="X41" i="4" s="1"/>
  <c r="Y41" i="4" a="1"/>
  <c r="Y41" i="4" s="1"/>
  <c r="Z41" i="4" a="1"/>
  <c r="Z41" i="4" s="1"/>
  <c r="AA41" i="4" a="1"/>
  <c r="AA41" i="4" s="1"/>
  <c r="AB41" i="4" a="1"/>
  <c r="AB41" i="4" s="1"/>
  <c r="AC41" i="4" a="1"/>
  <c r="AC41" i="4" s="1"/>
  <c r="AD41" i="4" a="1"/>
  <c r="AD41" i="4" s="1"/>
  <c r="AE41" i="4" a="1"/>
  <c r="AE41" i="4" s="1"/>
  <c r="AF41" i="4" a="1"/>
  <c r="AF41" i="4" s="1"/>
  <c r="AG41" i="4" a="1"/>
  <c r="AG41" i="4" s="1"/>
  <c r="AH41" i="4" a="1"/>
  <c r="AH41" i="4" s="1"/>
  <c r="AI41" i="4" a="1"/>
  <c r="AI41" i="4" s="1"/>
  <c r="AJ41" i="4" a="1"/>
  <c r="AJ41" i="4" s="1"/>
  <c r="AK41" i="4" a="1"/>
  <c r="AK41" i="4" s="1"/>
  <c r="C42" i="4" a="1"/>
  <c r="C42" i="4" s="1"/>
  <c r="D42" i="4" a="1"/>
  <c r="D42" i="4" s="1"/>
  <c r="E42" i="4" a="1"/>
  <c r="E42" i="4" s="1"/>
  <c r="F42" i="4" a="1"/>
  <c r="F42" i="4" s="1"/>
  <c r="G42" i="4" a="1"/>
  <c r="G42" i="4" s="1"/>
  <c r="H42" i="4" a="1"/>
  <c r="H42" i="4" s="1"/>
  <c r="I42" i="4" a="1"/>
  <c r="I42" i="4" s="1"/>
  <c r="J42" i="4" a="1"/>
  <c r="J42" i="4" s="1"/>
  <c r="K42" i="4" a="1"/>
  <c r="K42" i="4" s="1"/>
  <c r="L42" i="4" a="1"/>
  <c r="L42" i="4" s="1"/>
  <c r="M42" i="4" a="1"/>
  <c r="M42" i="4" s="1"/>
  <c r="N42" i="4" a="1"/>
  <c r="N42" i="4" s="1"/>
  <c r="O42" i="4" a="1"/>
  <c r="O42" i="4" s="1"/>
  <c r="P42" i="4" a="1"/>
  <c r="P42" i="4" s="1"/>
  <c r="Q42" i="4" a="1"/>
  <c r="Q42" i="4" s="1"/>
  <c r="R42" i="4" a="1"/>
  <c r="R42" i="4" s="1"/>
  <c r="S42" i="4" a="1"/>
  <c r="S42" i="4" s="1"/>
  <c r="T42" i="4" a="1"/>
  <c r="T42" i="4" s="1"/>
  <c r="U42" i="4" a="1"/>
  <c r="U42" i="4" s="1"/>
  <c r="V42" i="4" a="1"/>
  <c r="V42" i="4" s="1"/>
  <c r="W42" i="4" a="1"/>
  <c r="W42" i="4" s="1"/>
  <c r="X42" i="4" a="1"/>
  <c r="X42" i="4" s="1"/>
  <c r="Y42" i="4" a="1"/>
  <c r="Y42" i="4" s="1"/>
  <c r="Z42" i="4" a="1"/>
  <c r="Z42" i="4" s="1"/>
  <c r="AA42" i="4" a="1"/>
  <c r="AA42" i="4" s="1"/>
  <c r="AB42" i="4" a="1"/>
  <c r="AB42" i="4" s="1"/>
  <c r="AC42" i="4" a="1"/>
  <c r="AC42" i="4" s="1"/>
  <c r="AD42" i="4" a="1"/>
  <c r="AD42" i="4" s="1"/>
  <c r="AE42" i="4" a="1"/>
  <c r="AE42" i="4" s="1"/>
  <c r="AF42" i="4" a="1"/>
  <c r="AF42" i="4" s="1"/>
  <c r="AG42" i="4" a="1"/>
  <c r="AG42" i="4" s="1"/>
  <c r="AH42" i="4" a="1"/>
  <c r="AH42" i="4" s="1"/>
  <c r="AI42" i="4" a="1"/>
  <c r="AI42" i="4" s="1"/>
  <c r="AJ42" i="4" a="1"/>
  <c r="AJ42" i="4" s="1"/>
  <c r="AK42" i="4" a="1"/>
  <c r="AK42" i="4" s="1"/>
  <c r="C43" i="4" a="1"/>
  <c r="C43" i="4" s="1"/>
  <c r="D43" i="4" a="1"/>
  <c r="D43" i="4" s="1"/>
  <c r="E43" i="4" a="1"/>
  <c r="E43" i="4" s="1"/>
  <c r="F43" i="4" a="1"/>
  <c r="F43" i="4" s="1"/>
  <c r="G43" i="4" a="1"/>
  <c r="G43" i="4" s="1"/>
  <c r="H43" i="4" a="1"/>
  <c r="H43" i="4" s="1"/>
  <c r="I43" i="4" a="1"/>
  <c r="I43" i="4" s="1"/>
  <c r="J43" i="4" a="1"/>
  <c r="J43" i="4" s="1"/>
  <c r="K43" i="4" a="1"/>
  <c r="K43" i="4" s="1"/>
  <c r="L43" i="4" a="1"/>
  <c r="L43" i="4" s="1"/>
  <c r="M43" i="4" a="1"/>
  <c r="M43" i="4" s="1"/>
  <c r="N43" i="4" a="1"/>
  <c r="N43" i="4" s="1"/>
  <c r="O43" i="4" a="1"/>
  <c r="O43" i="4" s="1"/>
  <c r="P43" i="4" a="1"/>
  <c r="P43" i="4" s="1"/>
  <c r="Q43" i="4" a="1"/>
  <c r="Q43" i="4" s="1"/>
  <c r="R43" i="4" a="1"/>
  <c r="R43" i="4" s="1"/>
  <c r="S43" i="4" a="1"/>
  <c r="S43" i="4" s="1"/>
  <c r="T43" i="4" a="1"/>
  <c r="T43" i="4" s="1"/>
  <c r="U43" i="4" a="1"/>
  <c r="U43" i="4" s="1"/>
  <c r="V43" i="4" a="1"/>
  <c r="V43" i="4" s="1"/>
  <c r="W43" i="4" a="1"/>
  <c r="W43" i="4" s="1"/>
  <c r="X43" i="4" a="1"/>
  <c r="X43" i="4" s="1"/>
  <c r="Y43" i="4" a="1"/>
  <c r="Y43" i="4" s="1"/>
  <c r="Z43" i="4" a="1"/>
  <c r="Z43" i="4" s="1"/>
  <c r="AA43" i="4" a="1"/>
  <c r="AA43" i="4" s="1"/>
  <c r="AB43" i="4" a="1"/>
  <c r="AB43" i="4" s="1"/>
  <c r="AC43" i="4" a="1"/>
  <c r="AC43" i="4" s="1"/>
  <c r="AD43" i="4" a="1"/>
  <c r="AD43" i="4" s="1"/>
  <c r="AE43" i="4" a="1"/>
  <c r="AE43" i="4" s="1"/>
  <c r="AF43" i="4" a="1"/>
  <c r="AF43" i="4" s="1"/>
  <c r="AG43" i="4" a="1"/>
  <c r="AG43" i="4" s="1"/>
  <c r="AH43" i="4" a="1"/>
  <c r="AH43" i="4" s="1"/>
  <c r="AI43" i="4" a="1"/>
  <c r="AI43" i="4" s="1"/>
  <c r="AJ43" i="4" a="1"/>
  <c r="AJ43" i="4" s="1"/>
  <c r="AK43" i="4" a="1"/>
  <c r="AK43" i="4" s="1"/>
  <c r="C44" i="4" a="1"/>
  <c r="C44" i="4" s="1"/>
  <c r="D44" i="4" a="1"/>
  <c r="D44" i="4" s="1"/>
  <c r="E44" i="4" a="1"/>
  <c r="E44" i="4" s="1"/>
  <c r="F44" i="4" a="1"/>
  <c r="F44" i="4" s="1"/>
  <c r="G44" i="4" a="1"/>
  <c r="G44" i="4" s="1"/>
  <c r="H44" i="4" a="1"/>
  <c r="H44" i="4" s="1"/>
  <c r="I44" i="4" a="1"/>
  <c r="I44" i="4" s="1"/>
  <c r="J44" i="4" a="1"/>
  <c r="J44" i="4" s="1"/>
  <c r="K44" i="4" a="1"/>
  <c r="K44" i="4" s="1"/>
  <c r="L44" i="4" a="1"/>
  <c r="L44" i="4" s="1"/>
  <c r="M44" i="4" a="1"/>
  <c r="M44" i="4" s="1"/>
  <c r="N44" i="4" a="1"/>
  <c r="N44" i="4" s="1"/>
  <c r="O44" i="4" a="1"/>
  <c r="O44" i="4" s="1"/>
  <c r="P44" i="4" a="1"/>
  <c r="P44" i="4" s="1"/>
  <c r="Q44" i="4" a="1"/>
  <c r="Q44" i="4" s="1"/>
  <c r="R44" i="4" a="1"/>
  <c r="R44" i="4" s="1"/>
  <c r="S44" i="4" a="1"/>
  <c r="S44" i="4" s="1"/>
  <c r="T44" i="4" a="1"/>
  <c r="T44" i="4" s="1"/>
  <c r="U44" i="4" a="1"/>
  <c r="U44" i="4" s="1"/>
  <c r="V44" i="4" a="1"/>
  <c r="V44" i="4" s="1"/>
  <c r="W44" i="4" a="1"/>
  <c r="W44" i="4" s="1"/>
  <c r="X44" i="4" a="1"/>
  <c r="X44" i="4" s="1"/>
  <c r="Y44" i="4" a="1"/>
  <c r="Y44" i="4" s="1"/>
  <c r="Z44" i="4" a="1"/>
  <c r="Z44" i="4" s="1"/>
  <c r="AA44" i="4" a="1"/>
  <c r="AA44" i="4" s="1"/>
  <c r="AB44" i="4" a="1"/>
  <c r="AB44" i="4" s="1"/>
  <c r="AC44" i="4" a="1"/>
  <c r="AC44" i="4" s="1"/>
  <c r="AD44" i="4" a="1"/>
  <c r="AD44" i="4" s="1"/>
  <c r="AE44" i="4" a="1"/>
  <c r="AE44" i="4" s="1"/>
  <c r="AF44" i="4" a="1"/>
  <c r="AF44" i="4" s="1"/>
  <c r="AG44" i="4" a="1"/>
  <c r="AG44" i="4" s="1"/>
  <c r="AH44" i="4" a="1"/>
  <c r="AH44" i="4" s="1"/>
  <c r="AI44" i="4" a="1"/>
  <c r="AI44" i="4" s="1"/>
  <c r="AJ44" i="4" a="1"/>
  <c r="AJ44" i="4" s="1"/>
  <c r="AK44" i="4" a="1"/>
  <c r="AK44" i="4" s="1"/>
  <c r="C45" i="4" a="1"/>
  <c r="C45" i="4" s="1"/>
  <c r="D45" i="4" a="1"/>
  <c r="D45" i="4" s="1"/>
  <c r="E45" i="4" a="1"/>
  <c r="E45" i="4" s="1"/>
  <c r="F45" i="4" a="1"/>
  <c r="F45" i="4" s="1"/>
  <c r="G45" i="4" a="1"/>
  <c r="G45" i="4" s="1"/>
  <c r="H45" i="4" a="1"/>
  <c r="H45" i="4" s="1"/>
  <c r="I45" i="4" a="1"/>
  <c r="I45" i="4" s="1"/>
  <c r="J45" i="4" a="1"/>
  <c r="J45" i="4" s="1"/>
  <c r="K45" i="4" a="1"/>
  <c r="K45" i="4" s="1"/>
  <c r="L45" i="4" a="1"/>
  <c r="L45" i="4" s="1"/>
  <c r="M45" i="4" a="1"/>
  <c r="M45" i="4" s="1"/>
  <c r="N45" i="4" a="1"/>
  <c r="N45" i="4" s="1"/>
  <c r="O45" i="4" a="1"/>
  <c r="O45" i="4" s="1"/>
  <c r="P45" i="4" a="1"/>
  <c r="P45" i="4" s="1"/>
  <c r="Q45" i="4" a="1"/>
  <c r="Q45" i="4" s="1"/>
  <c r="R45" i="4" a="1"/>
  <c r="R45" i="4" s="1"/>
  <c r="S45" i="4" a="1"/>
  <c r="S45" i="4" s="1"/>
  <c r="T45" i="4" a="1"/>
  <c r="T45" i="4" s="1"/>
  <c r="U45" i="4" a="1"/>
  <c r="U45" i="4" s="1"/>
  <c r="V45" i="4" a="1"/>
  <c r="V45" i="4" s="1"/>
  <c r="W45" i="4" a="1"/>
  <c r="W45" i="4" s="1"/>
  <c r="X45" i="4" a="1"/>
  <c r="X45" i="4" s="1"/>
  <c r="Y45" i="4" a="1"/>
  <c r="Y45" i="4" s="1"/>
  <c r="Z45" i="4" a="1"/>
  <c r="Z45" i="4" s="1"/>
  <c r="AA45" i="4" a="1"/>
  <c r="AA45" i="4" s="1"/>
  <c r="AB45" i="4" a="1"/>
  <c r="AB45" i="4" s="1"/>
  <c r="AC45" i="4" a="1"/>
  <c r="AC45" i="4" s="1"/>
  <c r="AD45" i="4" a="1"/>
  <c r="AD45" i="4" s="1"/>
  <c r="AE45" i="4" a="1"/>
  <c r="AE45" i="4" s="1"/>
  <c r="AF45" i="4" a="1"/>
  <c r="AF45" i="4" s="1"/>
  <c r="AG45" i="4" a="1"/>
  <c r="AG45" i="4" s="1"/>
  <c r="AH45" i="4" a="1"/>
  <c r="AH45" i="4" s="1"/>
  <c r="AI45" i="4" a="1"/>
  <c r="AI45" i="4" s="1"/>
  <c r="AJ45" i="4" a="1"/>
  <c r="AJ45" i="4" s="1"/>
  <c r="AK45" i="4" a="1"/>
  <c r="AK45" i="4" s="1"/>
  <c r="C46" i="4" a="1"/>
  <c r="C46" i="4" s="1"/>
  <c r="D46" i="4" a="1"/>
  <c r="D46" i="4" s="1"/>
  <c r="E46" i="4" a="1"/>
  <c r="E46" i="4" s="1"/>
  <c r="F46" i="4" a="1"/>
  <c r="F46" i="4" s="1"/>
  <c r="G46" i="4" a="1"/>
  <c r="G46" i="4" s="1"/>
  <c r="H46" i="4" a="1"/>
  <c r="H46" i="4" s="1"/>
  <c r="I46" i="4" a="1"/>
  <c r="I46" i="4" s="1"/>
  <c r="J46" i="4" a="1"/>
  <c r="J46" i="4" s="1"/>
  <c r="K46" i="4" a="1"/>
  <c r="K46" i="4" s="1"/>
  <c r="L46" i="4" a="1"/>
  <c r="L46" i="4" s="1"/>
  <c r="M46" i="4" a="1"/>
  <c r="M46" i="4" s="1"/>
  <c r="N46" i="4" a="1"/>
  <c r="N46" i="4" s="1"/>
  <c r="O46" i="4" a="1"/>
  <c r="O46" i="4" s="1"/>
  <c r="P46" i="4" a="1"/>
  <c r="P46" i="4" s="1"/>
  <c r="Q46" i="4" a="1"/>
  <c r="Q46" i="4" s="1"/>
  <c r="R46" i="4" a="1"/>
  <c r="R46" i="4" s="1"/>
  <c r="S46" i="4" a="1"/>
  <c r="S46" i="4" s="1"/>
  <c r="T46" i="4" a="1"/>
  <c r="T46" i="4" s="1"/>
  <c r="U46" i="4" a="1"/>
  <c r="U46" i="4" s="1"/>
  <c r="V46" i="4" a="1"/>
  <c r="V46" i="4" s="1"/>
  <c r="W46" i="4" a="1"/>
  <c r="W46" i="4" s="1"/>
  <c r="X46" i="4" a="1"/>
  <c r="X46" i="4" s="1"/>
  <c r="Y46" i="4" a="1"/>
  <c r="Y46" i="4" s="1"/>
  <c r="Z46" i="4" a="1"/>
  <c r="Z46" i="4" s="1"/>
  <c r="AA46" i="4" a="1"/>
  <c r="AA46" i="4" s="1"/>
  <c r="AB46" i="4" a="1"/>
  <c r="AB46" i="4" s="1"/>
  <c r="AC46" i="4" a="1"/>
  <c r="AC46" i="4" s="1"/>
  <c r="AD46" i="4" a="1"/>
  <c r="AD46" i="4" s="1"/>
  <c r="AE46" i="4" a="1"/>
  <c r="AE46" i="4" s="1"/>
  <c r="AF46" i="4" a="1"/>
  <c r="AF46" i="4" s="1"/>
  <c r="AG46" i="4" a="1"/>
  <c r="AG46" i="4" s="1"/>
  <c r="AH46" i="4" a="1"/>
  <c r="AH46" i="4" s="1"/>
  <c r="AI46" i="4" a="1"/>
  <c r="AI46" i="4" s="1"/>
  <c r="AJ46" i="4" a="1"/>
  <c r="AJ46" i="4" s="1"/>
  <c r="AK46" i="4" a="1"/>
  <c r="AK46" i="4" s="1"/>
  <c r="C47" i="4" a="1"/>
  <c r="C47" i="4" s="1"/>
  <c r="D47" i="4" a="1"/>
  <c r="D47" i="4" s="1"/>
  <c r="E47" i="4" a="1"/>
  <c r="E47" i="4" s="1"/>
  <c r="F47" i="4" a="1"/>
  <c r="F47" i="4" s="1"/>
  <c r="G47" i="4" a="1"/>
  <c r="G47" i="4" s="1"/>
  <c r="H47" i="4" a="1"/>
  <c r="H47" i="4" s="1"/>
  <c r="I47" i="4" a="1"/>
  <c r="I47" i="4" s="1"/>
  <c r="J47" i="4" a="1"/>
  <c r="J47" i="4" s="1"/>
  <c r="K47" i="4" a="1"/>
  <c r="K47" i="4" s="1"/>
  <c r="L47" i="4" a="1"/>
  <c r="L47" i="4" s="1"/>
  <c r="M47" i="4" a="1"/>
  <c r="M47" i="4" s="1"/>
  <c r="N47" i="4" a="1"/>
  <c r="N47" i="4" s="1"/>
  <c r="O47" i="4" a="1"/>
  <c r="O47" i="4" s="1"/>
  <c r="P47" i="4" a="1"/>
  <c r="P47" i="4" s="1"/>
  <c r="Q47" i="4" a="1"/>
  <c r="Q47" i="4" s="1"/>
  <c r="R47" i="4" a="1"/>
  <c r="R47" i="4" s="1"/>
  <c r="S47" i="4" a="1"/>
  <c r="S47" i="4" s="1"/>
  <c r="T47" i="4" a="1"/>
  <c r="T47" i="4" s="1"/>
  <c r="U47" i="4" a="1"/>
  <c r="U47" i="4" s="1"/>
  <c r="V47" i="4" a="1"/>
  <c r="V47" i="4" s="1"/>
  <c r="W47" i="4" a="1"/>
  <c r="W47" i="4" s="1"/>
  <c r="X47" i="4" a="1"/>
  <c r="X47" i="4" s="1"/>
  <c r="Y47" i="4" a="1"/>
  <c r="Y47" i="4" s="1"/>
  <c r="Z47" i="4" a="1"/>
  <c r="Z47" i="4" s="1"/>
  <c r="AA47" i="4" a="1"/>
  <c r="AA47" i="4" s="1"/>
  <c r="AB47" i="4" a="1"/>
  <c r="AB47" i="4" s="1"/>
  <c r="AC47" i="4" a="1"/>
  <c r="AC47" i="4" s="1"/>
  <c r="AD47" i="4" a="1"/>
  <c r="AD47" i="4" s="1"/>
  <c r="AE47" i="4" a="1"/>
  <c r="AE47" i="4" s="1"/>
  <c r="AF47" i="4" a="1"/>
  <c r="AF47" i="4" s="1"/>
  <c r="AG47" i="4" a="1"/>
  <c r="AG47" i="4" s="1"/>
  <c r="AH47" i="4" a="1"/>
  <c r="AH47" i="4" s="1"/>
  <c r="AI47" i="4" a="1"/>
  <c r="AI47" i="4" s="1"/>
  <c r="AJ47" i="4" a="1"/>
  <c r="AJ47" i="4" s="1"/>
  <c r="AK47" i="4" a="1"/>
  <c r="AK47" i="4" s="1"/>
  <c r="C48" i="4" a="1"/>
  <c r="C48" i="4" s="1"/>
  <c r="D48" i="4" a="1"/>
  <c r="D48" i="4" s="1"/>
  <c r="E48" i="4" a="1"/>
  <c r="E48" i="4" s="1"/>
  <c r="F48" i="4" a="1"/>
  <c r="F48" i="4" s="1"/>
  <c r="G48" i="4" a="1"/>
  <c r="G48" i="4" s="1"/>
  <c r="H48" i="4" a="1"/>
  <c r="H48" i="4" s="1"/>
  <c r="I48" i="4" a="1"/>
  <c r="I48" i="4" s="1"/>
  <c r="J48" i="4" a="1"/>
  <c r="J48" i="4" s="1"/>
  <c r="K48" i="4" a="1"/>
  <c r="K48" i="4" s="1"/>
  <c r="L48" i="4" a="1"/>
  <c r="L48" i="4" s="1"/>
  <c r="M48" i="4" a="1"/>
  <c r="M48" i="4" s="1"/>
  <c r="N48" i="4" a="1"/>
  <c r="N48" i="4" s="1"/>
  <c r="O48" i="4" a="1"/>
  <c r="O48" i="4" s="1"/>
  <c r="P48" i="4" a="1"/>
  <c r="P48" i="4" s="1"/>
  <c r="Q48" i="4" a="1"/>
  <c r="Q48" i="4" s="1"/>
  <c r="R48" i="4" a="1"/>
  <c r="R48" i="4" s="1"/>
  <c r="S48" i="4" a="1"/>
  <c r="S48" i="4" s="1"/>
  <c r="T48" i="4" a="1"/>
  <c r="T48" i="4" s="1"/>
  <c r="U48" i="4" a="1"/>
  <c r="U48" i="4" s="1"/>
  <c r="V48" i="4" a="1"/>
  <c r="V48" i="4" s="1"/>
  <c r="W48" i="4" a="1"/>
  <c r="W48" i="4" s="1"/>
  <c r="X48" i="4" a="1"/>
  <c r="X48" i="4" s="1"/>
  <c r="Y48" i="4" a="1"/>
  <c r="Y48" i="4" s="1"/>
  <c r="Z48" i="4" a="1"/>
  <c r="Z48" i="4" s="1"/>
  <c r="AA48" i="4" a="1"/>
  <c r="AA48" i="4" s="1"/>
  <c r="AB48" i="4" a="1"/>
  <c r="AB48" i="4" s="1"/>
  <c r="AC48" i="4" a="1"/>
  <c r="AC48" i="4" s="1"/>
  <c r="AD48" i="4" a="1"/>
  <c r="AD48" i="4" s="1"/>
  <c r="AE48" i="4" a="1"/>
  <c r="AE48" i="4" s="1"/>
  <c r="AF48" i="4" a="1"/>
  <c r="AF48" i="4" s="1"/>
  <c r="AG48" i="4" a="1"/>
  <c r="AG48" i="4" s="1"/>
  <c r="AH48" i="4" a="1"/>
  <c r="AH48" i="4" s="1"/>
  <c r="AI48" i="4" a="1"/>
  <c r="AI48" i="4" s="1"/>
  <c r="AJ48" i="4" a="1"/>
  <c r="AJ48" i="4" s="1"/>
  <c r="AK48" i="4" a="1"/>
  <c r="AK48" i="4" s="1"/>
  <c r="C49" i="4" a="1"/>
  <c r="C49" i="4" s="1"/>
  <c r="D49" i="4" a="1"/>
  <c r="D49" i="4" s="1"/>
  <c r="E49" i="4" a="1"/>
  <c r="E49" i="4" s="1"/>
  <c r="F49" i="4" a="1"/>
  <c r="F49" i="4" s="1"/>
  <c r="G49" i="4" a="1"/>
  <c r="G49" i="4" s="1"/>
  <c r="H49" i="4" a="1"/>
  <c r="H49" i="4" s="1"/>
  <c r="I49" i="4" a="1"/>
  <c r="I49" i="4" s="1"/>
  <c r="J49" i="4" a="1"/>
  <c r="J49" i="4" s="1"/>
  <c r="K49" i="4" a="1"/>
  <c r="K49" i="4" s="1"/>
  <c r="L49" i="4" a="1"/>
  <c r="L49" i="4" s="1"/>
  <c r="M49" i="4" a="1"/>
  <c r="M49" i="4" s="1"/>
  <c r="N49" i="4" a="1"/>
  <c r="N49" i="4" s="1"/>
  <c r="O49" i="4" a="1"/>
  <c r="O49" i="4" s="1"/>
  <c r="P49" i="4" a="1"/>
  <c r="P49" i="4" s="1"/>
  <c r="Q49" i="4" a="1"/>
  <c r="Q49" i="4" s="1"/>
  <c r="R49" i="4" a="1"/>
  <c r="R49" i="4" s="1"/>
  <c r="S49" i="4" a="1"/>
  <c r="S49" i="4" s="1"/>
  <c r="T49" i="4" a="1"/>
  <c r="T49" i="4" s="1"/>
  <c r="U49" i="4" a="1"/>
  <c r="U49" i="4" s="1"/>
  <c r="V49" i="4" a="1"/>
  <c r="V49" i="4" s="1"/>
  <c r="W49" i="4" a="1"/>
  <c r="W49" i="4" s="1"/>
  <c r="X49" i="4" a="1"/>
  <c r="X49" i="4" s="1"/>
  <c r="Y49" i="4" a="1"/>
  <c r="Y49" i="4" s="1"/>
  <c r="Z49" i="4" a="1"/>
  <c r="Z49" i="4" s="1"/>
  <c r="AA49" i="4" a="1"/>
  <c r="AA49" i="4" s="1"/>
  <c r="AB49" i="4" a="1"/>
  <c r="AB49" i="4" s="1"/>
  <c r="AC49" i="4" a="1"/>
  <c r="AC49" i="4" s="1"/>
  <c r="AD49" i="4" a="1"/>
  <c r="AD49" i="4" s="1"/>
  <c r="AE49" i="4" a="1"/>
  <c r="AE49" i="4" s="1"/>
  <c r="AF49" i="4" a="1"/>
  <c r="AF49" i="4" s="1"/>
  <c r="AG49" i="4" a="1"/>
  <c r="AG49" i="4" s="1"/>
  <c r="AH49" i="4" a="1"/>
  <c r="AH49" i="4" s="1"/>
  <c r="AI49" i="4" a="1"/>
  <c r="AI49" i="4" s="1"/>
  <c r="AJ49" i="4" a="1"/>
  <c r="AJ49" i="4" s="1"/>
  <c r="AK49" i="4" a="1"/>
  <c r="AK49" i="4" s="1"/>
  <c r="C50" i="4" a="1"/>
  <c r="C50" i="4" s="1"/>
  <c r="D50" i="4" a="1"/>
  <c r="D50" i="4" s="1"/>
  <c r="E50" i="4" a="1"/>
  <c r="E50" i="4" s="1"/>
  <c r="F50" i="4" a="1"/>
  <c r="F50" i="4" s="1"/>
  <c r="G50" i="4" a="1"/>
  <c r="G50" i="4" s="1"/>
  <c r="H50" i="4" a="1"/>
  <c r="H50" i="4" s="1"/>
  <c r="I50" i="4" a="1"/>
  <c r="I50" i="4" s="1"/>
  <c r="J50" i="4" a="1"/>
  <c r="J50" i="4" s="1"/>
  <c r="K50" i="4" a="1"/>
  <c r="K50" i="4" s="1"/>
  <c r="L50" i="4" a="1"/>
  <c r="L50" i="4" s="1"/>
  <c r="M50" i="4" a="1"/>
  <c r="M50" i="4" s="1"/>
  <c r="N50" i="4" a="1"/>
  <c r="N50" i="4" s="1"/>
  <c r="O50" i="4" a="1"/>
  <c r="O50" i="4" s="1"/>
  <c r="P50" i="4" a="1"/>
  <c r="P50" i="4"/>
  <c r="Q50" i="4" a="1"/>
  <c r="Q50" i="4" s="1"/>
  <c r="R50" i="4" a="1"/>
  <c r="R50" i="4" s="1"/>
  <c r="S50" i="4" a="1"/>
  <c r="S50" i="4" s="1"/>
  <c r="T50" i="4" a="1"/>
  <c r="T50" i="4" s="1"/>
  <c r="U50" i="4" a="1"/>
  <c r="U50" i="4" s="1"/>
  <c r="V50" i="4" a="1"/>
  <c r="V50" i="4" s="1"/>
  <c r="W50" i="4" a="1"/>
  <c r="W50" i="4" s="1"/>
  <c r="X50" i="4" a="1"/>
  <c r="X50" i="4" s="1"/>
  <c r="Y50" i="4" a="1"/>
  <c r="Y50" i="4" s="1"/>
  <c r="Z50" i="4" a="1"/>
  <c r="Z50" i="4" s="1"/>
  <c r="AA50" i="4" a="1"/>
  <c r="AA50" i="4" s="1"/>
  <c r="AB50" i="4" a="1"/>
  <c r="AB50" i="4" s="1"/>
  <c r="AC50" i="4" a="1"/>
  <c r="AC50" i="4" s="1"/>
  <c r="AD50" i="4" a="1"/>
  <c r="AD50" i="4" s="1"/>
  <c r="AE50" i="4" a="1"/>
  <c r="AE50" i="4" s="1"/>
  <c r="AF50" i="4" a="1"/>
  <c r="AF50" i="4" s="1"/>
  <c r="AG50" i="4" a="1"/>
  <c r="AG50" i="4" s="1"/>
  <c r="AH50" i="4" a="1"/>
  <c r="AH50" i="4" s="1"/>
  <c r="AI50" i="4" a="1"/>
  <c r="AI50" i="4" s="1"/>
  <c r="AJ50" i="4" a="1"/>
  <c r="AJ50" i="4" s="1"/>
  <c r="AK50" i="4" a="1"/>
  <c r="AK50" i="4" s="1"/>
  <c r="C51" i="4" a="1"/>
  <c r="C51" i="4" s="1"/>
  <c r="D51" i="4" a="1"/>
  <c r="D51" i="4" s="1"/>
  <c r="E51" i="4" a="1"/>
  <c r="E51" i="4" s="1"/>
  <c r="F51" i="4" a="1"/>
  <c r="F51" i="4" s="1"/>
  <c r="G51" i="4" a="1"/>
  <c r="G51" i="4" s="1"/>
  <c r="H51" i="4" a="1"/>
  <c r="H51" i="4" s="1"/>
  <c r="I51" i="4" a="1"/>
  <c r="I51" i="4" s="1"/>
  <c r="J51" i="4" a="1"/>
  <c r="J51" i="4" s="1"/>
  <c r="K51" i="4" a="1"/>
  <c r="K51" i="4" s="1"/>
  <c r="L51" i="4" a="1"/>
  <c r="L51" i="4" s="1"/>
  <c r="M51" i="4" a="1"/>
  <c r="M51" i="4" s="1"/>
  <c r="N51" i="4" a="1"/>
  <c r="N51" i="4" s="1"/>
  <c r="O51" i="4" a="1"/>
  <c r="O51" i="4" s="1"/>
  <c r="P51" i="4" a="1"/>
  <c r="P51" i="4" s="1"/>
  <c r="Q51" i="4" a="1"/>
  <c r="Q51" i="4" s="1"/>
  <c r="R51" i="4" a="1"/>
  <c r="R51" i="4" s="1"/>
  <c r="S51" i="4" a="1"/>
  <c r="S51" i="4" s="1"/>
  <c r="T51" i="4" a="1"/>
  <c r="T51" i="4" s="1"/>
  <c r="U51" i="4" a="1"/>
  <c r="U51" i="4" s="1"/>
  <c r="V51" i="4" a="1"/>
  <c r="V51" i="4" s="1"/>
  <c r="W51" i="4" a="1"/>
  <c r="W51" i="4" s="1"/>
  <c r="X51" i="4" a="1"/>
  <c r="X51" i="4" s="1"/>
  <c r="Y51" i="4" a="1"/>
  <c r="Y51" i="4" s="1"/>
  <c r="Z51" i="4" a="1"/>
  <c r="Z51" i="4" s="1"/>
  <c r="AA51" i="4" a="1"/>
  <c r="AA51" i="4" s="1"/>
  <c r="AB51" i="4" a="1"/>
  <c r="AB51" i="4" s="1"/>
  <c r="AC51" i="4" a="1"/>
  <c r="AC51" i="4" s="1"/>
  <c r="AD51" i="4" a="1"/>
  <c r="AD51" i="4" s="1"/>
  <c r="AE51" i="4" a="1"/>
  <c r="AE51" i="4" s="1"/>
  <c r="AF51" i="4" a="1"/>
  <c r="AF51" i="4" s="1"/>
  <c r="AG51" i="4" a="1"/>
  <c r="AG51" i="4" s="1"/>
  <c r="AH51" i="4" a="1"/>
  <c r="AH51" i="4" s="1"/>
  <c r="AI51" i="4" a="1"/>
  <c r="AI51" i="4" s="1"/>
  <c r="AJ51" i="4" a="1"/>
  <c r="AJ51" i="4" s="1"/>
  <c r="AK51" i="4" a="1"/>
  <c r="AK51" i="4" s="1"/>
  <c r="C52" i="4" a="1"/>
  <c r="C52" i="4" s="1"/>
  <c r="D52" i="4" a="1"/>
  <c r="D52" i="4" s="1"/>
  <c r="E52" i="4" a="1"/>
  <c r="E52" i="4" s="1"/>
  <c r="F52" i="4" a="1"/>
  <c r="F52" i="4" s="1"/>
  <c r="G52" i="4" a="1"/>
  <c r="G52" i="4" s="1"/>
  <c r="H52" i="4" a="1"/>
  <c r="H52" i="4" s="1"/>
  <c r="I52" i="4" a="1"/>
  <c r="I52" i="4" s="1"/>
  <c r="J52" i="4" a="1"/>
  <c r="J52" i="4" s="1"/>
  <c r="K52" i="4" a="1"/>
  <c r="K52" i="4" s="1"/>
  <c r="L52" i="4" a="1"/>
  <c r="L52" i="4" s="1"/>
  <c r="M52" i="4" a="1"/>
  <c r="M52" i="4" s="1"/>
  <c r="N52" i="4" a="1"/>
  <c r="N52" i="4" s="1"/>
  <c r="O52" i="4" a="1"/>
  <c r="O52" i="4" s="1"/>
  <c r="P52" i="4" a="1"/>
  <c r="P52" i="4" s="1"/>
  <c r="Q52" i="4" a="1"/>
  <c r="Q52" i="4" s="1"/>
  <c r="R52" i="4" a="1"/>
  <c r="R52" i="4" s="1"/>
  <c r="S52" i="4" a="1"/>
  <c r="S52" i="4" s="1"/>
  <c r="T52" i="4" a="1"/>
  <c r="T52" i="4" s="1"/>
  <c r="U52" i="4" a="1"/>
  <c r="U52" i="4" s="1"/>
  <c r="V52" i="4" a="1"/>
  <c r="V52" i="4" s="1"/>
  <c r="W52" i="4" a="1"/>
  <c r="W52" i="4" s="1"/>
  <c r="X52" i="4" a="1"/>
  <c r="X52" i="4" s="1"/>
  <c r="Y52" i="4" a="1"/>
  <c r="Y52" i="4" s="1"/>
  <c r="Z52" i="4" a="1"/>
  <c r="Z52" i="4" s="1"/>
  <c r="AA52" i="4" a="1"/>
  <c r="AA52" i="4" s="1"/>
  <c r="AB52" i="4" a="1"/>
  <c r="AB52" i="4" s="1"/>
  <c r="AC52" i="4" a="1"/>
  <c r="AC52" i="4" s="1"/>
  <c r="AD52" i="4" a="1"/>
  <c r="AD52" i="4" s="1"/>
  <c r="AE52" i="4" a="1"/>
  <c r="AE52" i="4" s="1"/>
  <c r="AF52" i="4" a="1"/>
  <c r="AF52" i="4" s="1"/>
  <c r="AG52" i="4" a="1"/>
  <c r="AG52" i="4" s="1"/>
  <c r="AH52" i="4" a="1"/>
  <c r="AH52" i="4" s="1"/>
  <c r="AI52" i="4" a="1"/>
  <c r="AI52" i="4" s="1"/>
  <c r="AJ52" i="4" a="1"/>
  <c r="AJ52" i="4" s="1"/>
  <c r="AK52" i="4" a="1"/>
  <c r="AK52" i="4" s="1"/>
  <c r="C53" i="4" a="1"/>
  <c r="C53" i="4" s="1"/>
  <c r="D53" i="4" a="1"/>
  <c r="D53" i="4" s="1"/>
  <c r="E53" i="4" a="1"/>
  <c r="E53" i="4" s="1"/>
  <c r="F53" i="4" a="1"/>
  <c r="F53" i="4" s="1"/>
  <c r="G53" i="4" a="1"/>
  <c r="G53" i="4" s="1"/>
  <c r="H53" i="4" a="1"/>
  <c r="H53" i="4" s="1"/>
  <c r="I53" i="4" a="1"/>
  <c r="I53" i="4" s="1"/>
  <c r="J53" i="4" a="1"/>
  <c r="J53" i="4" s="1"/>
  <c r="K53" i="4" a="1"/>
  <c r="K53" i="4" s="1"/>
  <c r="L53" i="4" a="1"/>
  <c r="L53" i="4" s="1"/>
  <c r="M53" i="4" a="1"/>
  <c r="M53" i="4" s="1"/>
  <c r="N53" i="4" a="1"/>
  <c r="N53" i="4" s="1"/>
  <c r="O53" i="4" a="1"/>
  <c r="O53" i="4" s="1"/>
  <c r="P53" i="4" a="1"/>
  <c r="P53" i="4" s="1"/>
  <c r="Q53" i="4" a="1"/>
  <c r="Q53" i="4" s="1"/>
  <c r="R53" i="4" a="1"/>
  <c r="R53" i="4" s="1"/>
  <c r="S53" i="4" a="1"/>
  <c r="S53" i="4" s="1"/>
  <c r="T53" i="4" a="1"/>
  <c r="T53" i="4" s="1"/>
  <c r="U53" i="4" a="1"/>
  <c r="U53" i="4" s="1"/>
  <c r="V53" i="4" a="1"/>
  <c r="V53" i="4" s="1"/>
  <c r="W53" i="4" a="1"/>
  <c r="W53" i="4" s="1"/>
  <c r="X53" i="4" a="1"/>
  <c r="X53" i="4" s="1"/>
  <c r="Y53" i="4" a="1"/>
  <c r="Y53" i="4" s="1"/>
  <c r="Z53" i="4" a="1"/>
  <c r="Z53" i="4" s="1"/>
  <c r="AA53" i="4" a="1"/>
  <c r="AA53" i="4" s="1"/>
  <c r="AB53" i="4" a="1"/>
  <c r="AB53" i="4" s="1"/>
  <c r="AC53" i="4" a="1"/>
  <c r="AC53" i="4" s="1"/>
  <c r="AD53" i="4" a="1"/>
  <c r="AD53" i="4" s="1"/>
  <c r="AE53" i="4" a="1"/>
  <c r="AE53" i="4" s="1"/>
  <c r="AF53" i="4" a="1"/>
  <c r="AF53" i="4" s="1"/>
  <c r="AG53" i="4" a="1"/>
  <c r="AG53" i="4" s="1"/>
  <c r="AH53" i="4" a="1"/>
  <c r="AH53" i="4" s="1"/>
  <c r="AI53" i="4" a="1"/>
  <c r="AI53" i="4" s="1"/>
  <c r="AJ53" i="4" a="1"/>
  <c r="AJ53" i="4" s="1"/>
  <c r="AK53" i="4" a="1"/>
  <c r="AK53" i="4" s="1"/>
  <c r="C54" i="4" a="1"/>
  <c r="C54" i="4" s="1"/>
  <c r="D54" i="4" a="1"/>
  <c r="D54" i="4" s="1"/>
  <c r="E54" i="4" a="1"/>
  <c r="E54" i="4" s="1"/>
  <c r="F54" i="4" a="1"/>
  <c r="F54" i="4" s="1"/>
  <c r="G54" i="4" a="1"/>
  <c r="G54" i="4" s="1"/>
  <c r="H54" i="4" a="1"/>
  <c r="H54" i="4" s="1"/>
  <c r="I54" i="4" a="1"/>
  <c r="I54" i="4" s="1"/>
  <c r="J54" i="4" a="1"/>
  <c r="J54" i="4" s="1"/>
  <c r="K54" i="4" a="1"/>
  <c r="K54" i="4" s="1"/>
  <c r="L54" i="4" a="1"/>
  <c r="L54" i="4" s="1"/>
  <c r="M54" i="4" a="1"/>
  <c r="M54" i="4" s="1"/>
  <c r="N54" i="4" a="1"/>
  <c r="N54" i="4" s="1"/>
  <c r="O54" i="4" a="1"/>
  <c r="O54" i="4" s="1"/>
  <c r="P54" i="4" a="1"/>
  <c r="P54" i="4" s="1"/>
  <c r="Q54" i="4" a="1"/>
  <c r="Q54" i="4" s="1"/>
  <c r="R54" i="4" a="1"/>
  <c r="R54" i="4" s="1"/>
  <c r="S54" i="4" a="1"/>
  <c r="S54" i="4" s="1"/>
  <c r="T54" i="4" a="1"/>
  <c r="T54" i="4" s="1"/>
  <c r="U54" i="4" a="1"/>
  <c r="U54" i="4" s="1"/>
  <c r="V54" i="4" a="1"/>
  <c r="V54" i="4" s="1"/>
  <c r="W54" i="4" a="1"/>
  <c r="W54" i="4" s="1"/>
  <c r="X54" i="4" a="1"/>
  <c r="X54" i="4" s="1"/>
  <c r="Y54" i="4" a="1"/>
  <c r="Y54" i="4" s="1"/>
  <c r="Z54" i="4" a="1"/>
  <c r="Z54" i="4" s="1"/>
  <c r="AA54" i="4" a="1"/>
  <c r="AA54" i="4" s="1"/>
  <c r="AB54" i="4" a="1"/>
  <c r="AB54" i="4" s="1"/>
  <c r="AC54" i="4" a="1"/>
  <c r="AC54" i="4" s="1"/>
  <c r="AD54" i="4" a="1"/>
  <c r="AD54" i="4" s="1"/>
  <c r="AE54" i="4" a="1"/>
  <c r="AE54" i="4" s="1"/>
  <c r="AF54" i="4" a="1"/>
  <c r="AF54" i="4" s="1"/>
  <c r="AG54" i="4" a="1"/>
  <c r="AG54" i="4" s="1"/>
  <c r="AH54" i="4" a="1"/>
  <c r="AH54" i="4" s="1"/>
  <c r="AI54" i="4" a="1"/>
  <c r="AI54" i="4" s="1"/>
  <c r="AJ54" i="4" a="1"/>
  <c r="AJ54" i="4" s="1"/>
  <c r="AK54" i="4" a="1"/>
  <c r="AK54" i="4" s="1"/>
  <c r="C55" i="4" a="1"/>
  <c r="C55" i="4" s="1"/>
  <c r="D55" i="4" a="1"/>
  <c r="D55" i="4" s="1"/>
  <c r="E55" i="4" a="1"/>
  <c r="E55" i="4" s="1"/>
  <c r="F55" i="4" a="1"/>
  <c r="F55" i="4" s="1"/>
  <c r="G55" i="4" a="1"/>
  <c r="G55" i="4" s="1"/>
  <c r="H55" i="4" a="1"/>
  <c r="H55" i="4" s="1"/>
  <c r="I55" i="4" a="1"/>
  <c r="I55" i="4" s="1"/>
  <c r="J55" i="4" a="1"/>
  <c r="J55" i="4" s="1"/>
  <c r="K55" i="4" a="1"/>
  <c r="K55" i="4" s="1"/>
  <c r="L55" i="4" a="1"/>
  <c r="L55" i="4" s="1"/>
  <c r="M55" i="4" a="1"/>
  <c r="M55" i="4" s="1"/>
  <c r="N55" i="4" a="1"/>
  <c r="N55" i="4" s="1"/>
  <c r="O55" i="4" a="1"/>
  <c r="O55" i="4" s="1"/>
  <c r="P55" i="4" a="1"/>
  <c r="P55" i="4" s="1"/>
  <c r="Q55" i="4" a="1"/>
  <c r="Q55" i="4" s="1"/>
  <c r="R55" i="4" a="1"/>
  <c r="R55" i="4" s="1"/>
  <c r="S55" i="4" a="1"/>
  <c r="S55" i="4" s="1"/>
  <c r="T55" i="4" a="1"/>
  <c r="T55" i="4" s="1"/>
  <c r="U55" i="4" a="1"/>
  <c r="U55" i="4" s="1"/>
  <c r="V55" i="4" a="1"/>
  <c r="V55" i="4" s="1"/>
  <c r="W55" i="4" a="1"/>
  <c r="W55" i="4" s="1"/>
  <c r="X55" i="4" a="1"/>
  <c r="X55" i="4" s="1"/>
  <c r="Y55" i="4" a="1"/>
  <c r="Y55" i="4" s="1"/>
  <c r="Z55" i="4" a="1"/>
  <c r="Z55" i="4" s="1"/>
  <c r="AA55" i="4" a="1"/>
  <c r="AA55" i="4" s="1"/>
  <c r="AB55" i="4" a="1"/>
  <c r="AB55" i="4" s="1"/>
  <c r="AC55" i="4" a="1"/>
  <c r="AC55" i="4" s="1"/>
  <c r="AD55" i="4" a="1"/>
  <c r="AD55" i="4" s="1"/>
  <c r="AE55" i="4" a="1"/>
  <c r="AE55" i="4" s="1"/>
  <c r="AF55" i="4" a="1"/>
  <c r="AF55" i="4" s="1"/>
  <c r="AG55" i="4" a="1"/>
  <c r="AG55" i="4" s="1"/>
  <c r="AH55" i="4" a="1"/>
  <c r="AH55" i="4" s="1"/>
  <c r="AI55" i="4" a="1"/>
  <c r="AI55" i="4" s="1"/>
  <c r="AJ55" i="4" a="1"/>
  <c r="AJ55" i="4" s="1"/>
  <c r="AK55" i="4" a="1"/>
  <c r="AK55" i="4" s="1"/>
  <c r="C56" i="4" a="1"/>
  <c r="C56" i="4" s="1"/>
  <c r="D56" i="4" a="1"/>
  <c r="D56" i="4" s="1"/>
  <c r="E56" i="4" a="1"/>
  <c r="E56" i="4" s="1"/>
  <c r="F56" i="4" a="1"/>
  <c r="F56" i="4" s="1"/>
  <c r="G56" i="4" a="1"/>
  <c r="G56" i="4" s="1"/>
  <c r="H56" i="4" a="1"/>
  <c r="H56" i="4" s="1"/>
  <c r="I56" i="4" a="1"/>
  <c r="I56" i="4" s="1"/>
  <c r="J56" i="4" a="1"/>
  <c r="J56" i="4" s="1"/>
  <c r="K56" i="4" a="1"/>
  <c r="K56" i="4" s="1"/>
  <c r="L56" i="4" a="1"/>
  <c r="L56" i="4" s="1"/>
  <c r="M56" i="4" a="1"/>
  <c r="M56" i="4" s="1"/>
  <c r="N56" i="4" a="1"/>
  <c r="N56" i="4" s="1"/>
  <c r="O56" i="4" a="1"/>
  <c r="O56" i="4" s="1"/>
  <c r="P56" i="4" a="1"/>
  <c r="P56" i="4" s="1"/>
  <c r="Q56" i="4" a="1"/>
  <c r="Q56" i="4" s="1"/>
  <c r="R56" i="4" a="1"/>
  <c r="R56" i="4" s="1"/>
  <c r="S56" i="4" a="1"/>
  <c r="S56" i="4" s="1"/>
  <c r="T56" i="4" a="1"/>
  <c r="T56" i="4" s="1"/>
  <c r="U56" i="4" a="1"/>
  <c r="U56" i="4" s="1"/>
  <c r="V56" i="4" a="1"/>
  <c r="V56" i="4" s="1"/>
  <c r="W56" i="4" a="1"/>
  <c r="W56" i="4" s="1"/>
  <c r="X56" i="4" a="1"/>
  <c r="X56" i="4" s="1"/>
  <c r="Y56" i="4" a="1"/>
  <c r="Y56" i="4" s="1"/>
  <c r="Z56" i="4" a="1"/>
  <c r="Z56" i="4" s="1"/>
  <c r="AA56" i="4" a="1"/>
  <c r="AA56" i="4" s="1"/>
  <c r="AB56" i="4" a="1"/>
  <c r="AB56" i="4" s="1"/>
  <c r="AC56" i="4" a="1"/>
  <c r="AC56" i="4" s="1"/>
  <c r="AD56" i="4" a="1"/>
  <c r="AD56" i="4" s="1"/>
  <c r="AE56" i="4" a="1"/>
  <c r="AE56" i="4" s="1"/>
  <c r="AF56" i="4" a="1"/>
  <c r="AF56" i="4" s="1"/>
  <c r="AG56" i="4" a="1"/>
  <c r="AG56" i="4" s="1"/>
  <c r="AH56" i="4" a="1"/>
  <c r="AH56" i="4" s="1"/>
  <c r="AI56" i="4" a="1"/>
  <c r="AI56" i="4" s="1"/>
  <c r="AJ56" i="4" a="1"/>
  <c r="AJ56" i="4" s="1"/>
  <c r="AK56" i="4" a="1"/>
  <c r="AK56" i="4" s="1"/>
  <c r="C57" i="4" a="1"/>
  <c r="C57" i="4" s="1"/>
  <c r="D57" i="4" a="1"/>
  <c r="D57" i="4" s="1"/>
  <c r="E57" i="4" a="1"/>
  <c r="E57" i="4" s="1"/>
  <c r="F57" i="4" a="1"/>
  <c r="F57" i="4" s="1"/>
  <c r="G57" i="4" a="1"/>
  <c r="G57" i="4" s="1"/>
  <c r="H57" i="4" a="1"/>
  <c r="H57" i="4" s="1"/>
  <c r="I57" i="4" a="1"/>
  <c r="I57" i="4" s="1"/>
  <c r="J57" i="4" a="1"/>
  <c r="J57" i="4" s="1"/>
  <c r="K57" i="4" a="1"/>
  <c r="K57" i="4" s="1"/>
  <c r="L57" i="4" a="1"/>
  <c r="L57" i="4" s="1"/>
  <c r="M57" i="4" a="1"/>
  <c r="M57" i="4" s="1"/>
  <c r="N57" i="4" a="1"/>
  <c r="N57" i="4" s="1"/>
  <c r="O57" i="4" a="1"/>
  <c r="O57" i="4" s="1"/>
  <c r="P57" i="4" a="1"/>
  <c r="P57" i="4" s="1"/>
  <c r="Q57" i="4" a="1"/>
  <c r="Q57" i="4" s="1"/>
  <c r="R57" i="4" a="1"/>
  <c r="R57" i="4" s="1"/>
  <c r="S57" i="4" a="1"/>
  <c r="S57" i="4" s="1"/>
  <c r="T57" i="4" a="1"/>
  <c r="T57" i="4" s="1"/>
  <c r="U57" i="4" a="1"/>
  <c r="U57" i="4" s="1"/>
  <c r="V57" i="4" a="1"/>
  <c r="V57" i="4" s="1"/>
  <c r="W57" i="4" a="1"/>
  <c r="W57" i="4" s="1"/>
  <c r="X57" i="4" a="1"/>
  <c r="X57" i="4" s="1"/>
  <c r="Y57" i="4" a="1"/>
  <c r="Y57" i="4" s="1"/>
  <c r="Z57" i="4" a="1"/>
  <c r="Z57" i="4" s="1"/>
  <c r="AA57" i="4" a="1"/>
  <c r="AA57" i="4" s="1"/>
  <c r="AB57" i="4" a="1"/>
  <c r="AB57" i="4" s="1"/>
  <c r="AC57" i="4" a="1"/>
  <c r="AC57" i="4" s="1"/>
  <c r="AD57" i="4" a="1"/>
  <c r="AD57" i="4" s="1"/>
  <c r="AE57" i="4" a="1"/>
  <c r="AE57" i="4" s="1"/>
  <c r="AF57" i="4" a="1"/>
  <c r="AF57" i="4" s="1"/>
  <c r="AG57" i="4" a="1"/>
  <c r="AG57" i="4" s="1"/>
  <c r="AH57" i="4" a="1"/>
  <c r="AH57" i="4" s="1"/>
  <c r="AI57" i="4" a="1"/>
  <c r="AI57" i="4" s="1"/>
  <c r="AJ57" i="4" a="1"/>
  <c r="AJ57" i="4" s="1"/>
  <c r="AK57" i="4" a="1"/>
  <c r="AK57" i="4" s="1"/>
  <c r="C58" i="4" a="1"/>
  <c r="C58" i="4" s="1"/>
  <c r="D58" i="4" a="1"/>
  <c r="D58" i="4" s="1"/>
  <c r="E58" i="4" a="1"/>
  <c r="E58" i="4" s="1"/>
  <c r="F58" i="4" a="1"/>
  <c r="F58" i="4" s="1"/>
  <c r="G58" i="4" a="1"/>
  <c r="G58" i="4" s="1"/>
  <c r="H58" i="4" a="1"/>
  <c r="H58" i="4" s="1"/>
  <c r="I58" i="4" a="1"/>
  <c r="I58" i="4" s="1"/>
  <c r="J58" i="4" a="1"/>
  <c r="J58" i="4" s="1"/>
  <c r="K58" i="4" a="1"/>
  <c r="K58" i="4" s="1"/>
  <c r="L58" i="4" a="1"/>
  <c r="L58" i="4"/>
  <c r="M58" i="4" a="1"/>
  <c r="M58" i="4" s="1"/>
  <c r="N58" i="4" a="1"/>
  <c r="N58" i="4" s="1"/>
  <c r="O58" i="4" a="1"/>
  <c r="O58" i="4" s="1"/>
  <c r="P58" i="4" a="1"/>
  <c r="P58" i="4" s="1"/>
  <c r="Q58" i="4" a="1"/>
  <c r="Q58" i="4" s="1"/>
  <c r="R58" i="4" a="1"/>
  <c r="R58" i="4" s="1"/>
  <c r="S58" i="4" a="1"/>
  <c r="S58" i="4" s="1"/>
  <c r="T58" i="4" a="1"/>
  <c r="T58" i="4" s="1"/>
  <c r="U58" i="4" a="1"/>
  <c r="U58" i="4" s="1"/>
  <c r="V58" i="4" a="1"/>
  <c r="V58" i="4" s="1"/>
  <c r="W58" i="4" a="1"/>
  <c r="W58" i="4" s="1"/>
  <c r="X58" i="4" a="1"/>
  <c r="X58" i="4" s="1"/>
  <c r="Y58" i="4" a="1"/>
  <c r="Y58" i="4" s="1"/>
  <c r="Z58" i="4" a="1"/>
  <c r="Z58" i="4" s="1"/>
  <c r="AA58" i="4" a="1"/>
  <c r="AA58" i="4" s="1"/>
  <c r="AB58" i="4" a="1"/>
  <c r="AB58" i="4" s="1"/>
  <c r="AC58" i="4" a="1"/>
  <c r="AC58" i="4" s="1"/>
  <c r="AD58" i="4" a="1"/>
  <c r="AD58" i="4" s="1"/>
  <c r="AE58" i="4" a="1"/>
  <c r="AE58" i="4" s="1"/>
  <c r="AF58" i="4" a="1"/>
  <c r="AF58" i="4" s="1"/>
  <c r="AG58" i="4" a="1"/>
  <c r="AG58" i="4" s="1"/>
  <c r="AH58" i="4" a="1"/>
  <c r="AH58" i="4" s="1"/>
  <c r="AI58" i="4" a="1"/>
  <c r="AI58" i="4" s="1"/>
  <c r="AJ58" i="4" a="1"/>
  <c r="AJ58" i="4" s="1"/>
  <c r="AK58" i="4" a="1"/>
  <c r="AK58" i="4" s="1"/>
  <c r="C59" i="4" a="1"/>
  <c r="C59" i="4" s="1"/>
  <c r="D59" i="4" a="1"/>
  <c r="D59" i="4" s="1"/>
  <c r="E59" i="4" a="1"/>
  <c r="E59" i="4" s="1"/>
  <c r="F59" i="4" a="1"/>
  <c r="F59" i="4" s="1"/>
  <c r="G59" i="4" a="1"/>
  <c r="G59" i="4" s="1"/>
  <c r="H59" i="4" a="1"/>
  <c r="H59" i="4" s="1"/>
  <c r="I59" i="4" a="1"/>
  <c r="I59" i="4" s="1"/>
  <c r="J59" i="4" a="1"/>
  <c r="J59" i="4" s="1"/>
  <c r="K59" i="4" a="1"/>
  <c r="K59" i="4" s="1"/>
  <c r="L59" i="4" a="1"/>
  <c r="L59" i="4" s="1"/>
  <c r="M59" i="4" a="1"/>
  <c r="M59" i="4" s="1"/>
  <c r="N59" i="4" a="1"/>
  <c r="N59" i="4" s="1"/>
  <c r="O59" i="4" a="1"/>
  <c r="O59" i="4" s="1"/>
  <c r="P59" i="4" a="1"/>
  <c r="P59" i="4" s="1"/>
  <c r="Q59" i="4" a="1"/>
  <c r="Q59" i="4" s="1"/>
  <c r="R59" i="4" a="1"/>
  <c r="R59" i="4" s="1"/>
  <c r="S59" i="4" a="1"/>
  <c r="S59" i="4" s="1"/>
  <c r="T59" i="4" a="1"/>
  <c r="T59" i="4" s="1"/>
  <c r="U59" i="4" a="1"/>
  <c r="U59" i="4" s="1"/>
  <c r="V59" i="4" a="1"/>
  <c r="V59" i="4" s="1"/>
  <c r="W59" i="4" a="1"/>
  <c r="W59" i="4" s="1"/>
  <c r="X59" i="4" a="1"/>
  <c r="X59" i="4" s="1"/>
  <c r="Y59" i="4" a="1"/>
  <c r="Y59" i="4" s="1"/>
  <c r="Z59" i="4" a="1"/>
  <c r="Z59" i="4" s="1"/>
  <c r="AA59" i="4" a="1"/>
  <c r="AA59" i="4" s="1"/>
  <c r="AB59" i="4" a="1"/>
  <c r="AB59" i="4" s="1"/>
  <c r="AC59" i="4" a="1"/>
  <c r="AC59" i="4" s="1"/>
  <c r="AD59" i="4" a="1"/>
  <c r="AD59" i="4" s="1"/>
  <c r="AE59" i="4" a="1"/>
  <c r="AE59" i="4" s="1"/>
  <c r="AF59" i="4" a="1"/>
  <c r="AF59" i="4" s="1"/>
  <c r="AG59" i="4" a="1"/>
  <c r="AG59" i="4" s="1"/>
  <c r="AH59" i="4" a="1"/>
  <c r="AH59" i="4" s="1"/>
  <c r="AI59" i="4" a="1"/>
  <c r="AI59" i="4" s="1"/>
  <c r="AJ59" i="4" a="1"/>
  <c r="AJ59" i="4" s="1"/>
  <c r="AK59" i="4" a="1"/>
  <c r="AK59" i="4" s="1"/>
  <c r="C60" i="4" a="1"/>
  <c r="C60" i="4" s="1"/>
  <c r="D60" i="4" a="1"/>
  <c r="D60" i="4" s="1"/>
  <c r="E60" i="4" a="1"/>
  <c r="E60" i="4" s="1"/>
  <c r="F60" i="4" a="1"/>
  <c r="F60" i="4" s="1"/>
  <c r="G60" i="4" a="1"/>
  <c r="G60" i="4" s="1"/>
  <c r="H60" i="4" a="1"/>
  <c r="H60" i="4" s="1"/>
  <c r="I60" i="4" a="1"/>
  <c r="I60" i="4" s="1"/>
  <c r="J60" i="4" a="1"/>
  <c r="J60" i="4" s="1"/>
  <c r="K60" i="4" a="1"/>
  <c r="K60" i="4" s="1"/>
  <c r="L60" i="4" a="1"/>
  <c r="L60" i="4" s="1"/>
  <c r="M60" i="4" a="1"/>
  <c r="M60" i="4" s="1"/>
  <c r="N60" i="4" a="1"/>
  <c r="N60" i="4" s="1"/>
  <c r="O60" i="4" a="1"/>
  <c r="O60" i="4" s="1"/>
  <c r="P60" i="4" a="1"/>
  <c r="P60" i="4" s="1"/>
  <c r="Q60" i="4" a="1"/>
  <c r="Q60" i="4" s="1"/>
  <c r="R60" i="4" a="1"/>
  <c r="R60" i="4" s="1"/>
  <c r="S60" i="4" a="1"/>
  <c r="S60" i="4" s="1"/>
  <c r="T60" i="4" a="1"/>
  <c r="T60" i="4" s="1"/>
  <c r="U60" i="4" a="1"/>
  <c r="U60" i="4" s="1"/>
  <c r="V60" i="4" a="1"/>
  <c r="V60" i="4" s="1"/>
  <c r="W60" i="4" a="1"/>
  <c r="W60" i="4" s="1"/>
  <c r="X60" i="4" a="1"/>
  <c r="X60" i="4" s="1"/>
  <c r="Y60" i="4" a="1"/>
  <c r="Y60" i="4" s="1"/>
  <c r="Z60" i="4" a="1"/>
  <c r="Z60" i="4" s="1"/>
  <c r="AA60" i="4" a="1"/>
  <c r="AA60" i="4" s="1"/>
  <c r="AB60" i="4" a="1"/>
  <c r="AB60" i="4" s="1"/>
  <c r="AC60" i="4" a="1"/>
  <c r="AC60" i="4" s="1"/>
  <c r="AD60" i="4" a="1"/>
  <c r="AD60" i="4" s="1"/>
  <c r="AE60" i="4" a="1"/>
  <c r="AE60" i="4" s="1"/>
  <c r="AF60" i="4" a="1"/>
  <c r="AF60" i="4" s="1"/>
  <c r="AG60" i="4" a="1"/>
  <c r="AG60" i="4" s="1"/>
  <c r="AH60" i="4" a="1"/>
  <c r="AH60" i="4" s="1"/>
  <c r="AI60" i="4" a="1"/>
  <c r="AI60" i="4" s="1"/>
  <c r="AJ60" i="4" a="1"/>
  <c r="AJ60" i="4" s="1"/>
  <c r="AK60" i="4" a="1"/>
  <c r="AK60" i="4" s="1"/>
  <c r="C61" i="4" a="1"/>
  <c r="C61" i="4" s="1"/>
  <c r="D61" i="4" a="1"/>
  <c r="D61" i="4" s="1"/>
  <c r="E61" i="4" a="1"/>
  <c r="E61" i="4" s="1"/>
  <c r="F61" i="4" a="1"/>
  <c r="F61" i="4" s="1"/>
  <c r="G61" i="4" a="1"/>
  <c r="G61" i="4" s="1"/>
  <c r="H61" i="4" a="1"/>
  <c r="H61" i="4" s="1"/>
  <c r="I61" i="4" a="1"/>
  <c r="I61" i="4" s="1"/>
  <c r="J61" i="4" a="1"/>
  <c r="J61" i="4" s="1"/>
  <c r="K61" i="4" a="1"/>
  <c r="K61" i="4" s="1"/>
  <c r="L61" i="4" a="1"/>
  <c r="L61" i="4" s="1"/>
  <c r="M61" i="4" a="1"/>
  <c r="M61" i="4" s="1"/>
  <c r="N61" i="4" a="1"/>
  <c r="N61" i="4" s="1"/>
  <c r="O61" i="4" a="1"/>
  <c r="O61" i="4" s="1"/>
  <c r="P61" i="4" a="1"/>
  <c r="P61" i="4" s="1"/>
  <c r="Q61" i="4" a="1"/>
  <c r="Q61" i="4" s="1"/>
  <c r="R61" i="4" a="1"/>
  <c r="R61" i="4" s="1"/>
  <c r="S61" i="4" a="1"/>
  <c r="S61" i="4" s="1"/>
  <c r="T61" i="4" a="1"/>
  <c r="T61" i="4" s="1"/>
  <c r="U61" i="4" a="1"/>
  <c r="U61" i="4" s="1"/>
  <c r="V61" i="4" a="1"/>
  <c r="V61" i="4" s="1"/>
  <c r="W61" i="4" a="1"/>
  <c r="W61" i="4" s="1"/>
  <c r="X61" i="4" a="1"/>
  <c r="X61" i="4" s="1"/>
  <c r="Y61" i="4" a="1"/>
  <c r="Y61" i="4" s="1"/>
  <c r="Z61" i="4" a="1"/>
  <c r="Z61" i="4" s="1"/>
  <c r="AA61" i="4" a="1"/>
  <c r="AA61" i="4" s="1"/>
  <c r="AB61" i="4" a="1"/>
  <c r="AB61" i="4" s="1"/>
  <c r="AC61" i="4" a="1"/>
  <c r="AC61" i="4" s="1"/>
  <c r="AD61" i="4" a="1"/>
  <c r="AD61" i="4" s="1"/>
  <c r="AE61" i="4" a="1"/>
  <c r="AE61" i="4" s="1"/>
  <c r="AF61" i="4" a="1"/>
  <c r="AF61" i="4" s="1"/>
  <c r="AG61" i="4" a="1"/>
  <c r="AG61" i="4" s="1"/>
  <c r="AH61" i="4" a="1"/>
  <c r="AH61" i="4" s="1"/>
  <c r="AI61" i="4" a="1"/>
  <c r="AI61" i="4" s="1"/>
  <c r="AJ61" i="4" a="1"/>
  <c r="AJ61" i="4" s="1"/>
  <c r="AK61" i="4" a="1"/>
  <c r="AK61" i="4" s="1"/>
  <c r="C62" i="4" a="1"/>
  <c r="C62" i="4" s="1"/>
  <c r="D62" i="4" a="1"/>
  <c r="D62" i="4" s="1"/>
  <c r="E62" i="4" a="1"/>
  <c r="E62" i="4" s="1"/>
  <c r="F62" i="4" a="1"/>
  <c r="F62" i="4" s="1"/>
  <c r="G62" i="4" a="1"/>
  <c r="G62" i="4" s="1"/>
  <c r="H62" i="4" a="1"/>
  <c r="H62" i="4" s="1"/>
  <c r="I62" i="4" a="1"/>
  <c r="I62" i="4" s="1"/>
  <c r="J62" i="4" a="1"/>
  <c r="J62" i="4" s="1"/>
  <c r="K62" i="4" a="1"/>
  <c r="K62" i="4" s="1"/>
  <c r="L62" i="4" a="1"/>
  <c r="L62" i="4" s="1"/>
  <c r="M62" i="4" a="1"/>
  <c r="M62" i="4" s="1"/>
  <c r="N62" i="4" a="1"/>
  <c r="N62" i="4" s="1"/>
  <c r="O62" i="4" a="1"/>
  <c r="O62" i="4" s="1"/>
  <c r="P62" i="4" a="1"/>
  <c r="P62" i="4" s="1"/>
  <c r="Q62" i="4" a="1"/>
  <c r="Q62" i="4" s="1"/>
  <c r="R62" i="4" a="1"/>
  <c r="R62" i="4" s="1"/>
  <c r="S62" i="4" a="1"/>
  <c r="S62" i="4" s="1"/>
  <c r="T62" i="4" a="1"/>
  <c r="T62" i="4" s="1"/>
  <c r="U62" i="4" a="1"/>
  <c r="U62" i="4" s="1"/>
  <c r="V62" i="4" a="1"/>
  <c r="V62" i="4" s="1"/>
  <c r="W62" i="4" a="1"/>
  <c r="W62" i="4" s="1"/>
  <c r="X62" i="4" a="1"/>
  <c r="X62" i="4" s="1"/>
  <c r="Y62" i="4" a="1"/>
  <c r="Y62" i="4" s="1"/>
  <c r="Z62" i="4" a="1"/>
  <c r="Z62" i="4" s="1"/>
  <c r="AA62" i="4" a="1"/>
  <c r="AA62" i="4" s="1"/>
  <c r="AB62" i="4" a="1"/>
  <c r="AB62" i="4" s="1"/>
  <c r="AC62" i="4" a="1"/>
  <c r="AC62" i="4" s="1"/>
  <c r="AD62" i="4" a="1"/>
  <c r="AD62" i="4" s="1"/>
  <c r="AE62" i="4" a="1"/>
  <c r="AE62" i="4" s="1"/>
  <c r="AF62" i="4" a="1"/>
  <c r="AF62" i="4" s="1"/>
  <c r="AG62" i="4" a="1"/>
  <c r="AG62" i="4" s="1"/>
  <c r="AH62" i="4" a="1"/>
  <c r="AH62" i="4" s="1"/>
  <c r="AI62" i="4" a="1"/>
  <c r="AI62" i="4" s="1"/>
  <c r="AJ62" i="4" a="1"/>
  <c r="AJ62" i="4" s="1"/>
  <c r="AK62" i="4" a="1"/>
  <c r="AK62" i="4" s="1"/>
  <c r="C63" i="4" a="1"/>
  <c r="C63" i="4" s="1"/>
  <c r="D63" i="4" a="1"/>
  <c r="D63" i="4" s="1"/>
  <c r="E63" i="4" a="1"/>
  <c r="E63" i="4" s="1"/>
  <c r="F63" i="4" a="1"/>
  <c r="F63" i="4" s="1"/>
  <c r="G63" i="4" a="1"/>
  <c r="G63" i="4" s="1"/>
  <c r="H63" i="4" a="1"/>
  <c r="H63" i="4" s="1"/>
  <c r="I63" i="4" a="1"/>
  <c r="I63" i="4" s="1"/>
  <c r="J63" i="4" a="1"/>
  <c r="J63" i="4" s="1"/>
  <c r="K63" i="4" a="1"/>
  <c r="K63" i="4" s="1"/>
  <c r="L63" i="4" a="1"/>
  <c r="L63" i="4" s="1"/>
  <c r="M63" i="4" a="1"/>
  <c r="M63" i="4" s="1"/>
  <c r="N63" i="4" a="1"/>
  <c r="N63" i="4" s="1"/>
  <c r="O63" i="4" a="1"/>
  <c r="O63" i="4" s="1"/>
  <c r="P63" i="4" a="1"/>
  <c r="P63" i="4" s="1"/>
  <c r="Q63" i="4" a="1"/>
  <c r="Q63" i="4" s="1"/>
  <c r="R63" i="4" a="1"/>
  <c r="R63" i="4" s="1"/>
  <c r="S63" i="4" a="1"/>
  <c r="S63" i="4" s="1"/>
  <c r="T63" i="4" a="1"/>
  <c r="T63" i="4" s="1"/>
  <c r="U63" i="4" a="1"/>
  <c r="U63" i="4" s="1"/>
  <c r="V63" i="4" a="1"/>
  <c r="V63" i="4" s="1"/>
  <c r="W63" i="4" a="1"/>
  <c r="W63" i="4" s="1"/>
  <c r="X63" i="4" a="1"/>
  <c r="X63" i="4" s="1"/>
  <c r="Y63" i="4" a="1"/>
  <c r="Y63" i="4" s="1"/>
  <c r="Z63" i="4" a="1"/>
  <c r="Z63" i="4" s="1"/>
  <c r="AA63" i="4" a="1"/>
  <c r="AA63" i="4" s="1"/>
  <c r="AB63" i="4" a="1"/>
  <c r="AB63" i="4" s="1"/>
  <c r="AC63" i="4" a="1"/>
  <c r="AC63" i="4" s="1"/>
  <c r="AD63" i="4" a="1"/>
  <c r="AD63" i="4" s="1"/>
  <c r="AE63" i="4" a="1"/>
  <c r="AE63" i="4" s="1"/>
  <c r="AF63" i="4" a="1"/>
  <c r="AF63" i="4" s="1"/>
  <c r="AG63" i="4" a="1"/>
  <c r="AG63" i="4" s="1"/>
  <c r="AH63" i="4" a="1"/>
  <c r="AH63" i="4" s="1"/>
  <c r="AI63" i="4" a="1"/>
  <c r="AI63" i="4" s="1"/>
  <c r="AJ63" i="4" a="1"/>
  <c r="AJ63" i="4" s="1"/>
  <c r="AK63" i="4" a="1"/>
  <c r="AK63" i="4" s="1"/>
  <c r="C64" i="4" a="1"/>
  <c r="C64" i="4" s="1"/>
  <c r="D64" i="4" a="1"/>
  <c r="D64" i="4" s="1"/>
  <c r="E64" i="4" a="1"/>
  <c r="E64" i="4" s="1"/>
  <c r="F64" i="4" a="1"/>
  <c r="F64" i="4" s="1"/>
  <c r="G64" i="4" a="1"/>
  <c r="G64" i="4" s="1"/>
  <c r="H64" i="4" a="1"/>
  <c r="H64" i="4" s="1"/>
  <c r="I64" i="4" a="1"/>
  <c r="I64" i="4" s="1"/>
  <c r="J64" i="4" a="1"/>
  <c r="J64" i="4" s="1"/>
  <c r="K64" i="4" a="1"/>
  <c r="K64" i="4" s="1"/>
  <c r="L64" i="4" a="1"/>
  <c r="L64" i="4" s="1"/>
  <c r="M64" i="4" a="1"/>
  <c r="M64" i="4" s="1"/>
  <c r="N64" i="4" a="1"/>
  <c r="N64" i="4" s="1"/>
  <c r="O64" i="4" a="1"/>
  <c r="O64" i="4" s="1"/>
  <c r="P64" i="4" a="1"/>
  <c r="P64" i="4" s="1"/>
  <c r="Q64" i="4" a="1"/>
  <c r="Q64" i="4" s="1"/>
  <c r="R64" i="4" a="1"/>
  <c r="R64" i="4" s="1"/>
  <c r="S64" i="4" a="1"/>
  <c r="S64" i="4" s="1"/>
  <c r="T64" i="4" a="1"/>
  <c r="T64" i="4" s="1"/>
  <c r="U64" i="4" a="1"/>
  <c r="U64" i="4" s="1"/>
  <c r="V64" i="4" a="1"/>
  <c r="V64" i="4" s="1"/>
  <c r="W64" i="4" a="1"/>
  <c r="W64" i="4" s="1"/>
  <c r="X64" i="4" a="1"/>
  <c r="X64" i="4" s="1"/>
  <c r="Y64" i="4" a="1"/>
  <c r="Y64" i="4" s="1"/>
  <c r="Z64" i="4" a="1"/>
  <c r="Z64" i="4" s="1"/>
  <c r="AA64" i="4" a="1"/>
  <c r="AA64" i="4" s="1"/>
  <c r="AB64" i="4" a="1"/>
  <c r="AB64" i="4" s="1"/>
  <c r="AC64" i="4" a="1"/>
  <c r="AC64" i="4" s="1"/>
  <c r="AD64" i="4" a="1"/>
  <c r="AD64" i="4" s="1"/>
  <c r="AE64" i="4" a="1"/>
  <c r="AE64" i="4" s="1"/>
  <c r="AF64" i="4" a="1"/>
  <c r="AF64" i="4" s="1"/>
  <c r="AG64" i="4" a="1"/>
  <c r="AG64" i="4" s="1"/>
  <c r="AH64" i="4" a="1"/>
  <c r="AH64" i="4" s="1"/>
  <c r="AI64" i="4" a="1"/>
  <c r="AI64" i="4" s="1"/>
  <c r="AJ64" i="4" a="1"/>
  <c r="AJ64" i="4" s="1"/>
  <c r="AK64" i="4" a="1"/>
  <c r="AK64" i="4" s="1"/>
  <c r="C65" i="4" a="1"/>
  <c r="C65" i="4" s="1"/>
  <c r="D65" i="4" a="1"/>
  <c r="D65" i="4" s="1"/>
  <c r="E65" i="4" a="1"/>
  <c r="E65" i="4" s="1"/>
  <c r="F65" i="4" a="1"/>
  <c r="F65" i="4" s="1"/>
  <c r="G65" i="4" a="1"/>
  <c r="G65" i="4" s="1"/>
  <c r="H65" i="4" a="1"/>
  <c r="H65" i="4" s="1"/>
  <c r="I65" i="4" a="1"/>
  <c r="I65" i="4" s="1"/>
  <c r="J65" i="4" a="1"/>
  <c r="J65" i="4" s="1"/>
  <c r="K65" i="4" a="1"/>
  <c r="K65" i="4" s="1"/>
  <c r="L65" i="4" a="1"/>
  <c r="L65" i="4" s="1"/>
  <c r="M65" i="4" a="1"/>
  <c r="M65" i="4" s="1"/>
  <c r="N65" i="4" a="1"/>
  <c r="N65" i="4" s="1"/>
  <c r="O65" i="4" a="1"/>
  <c r="O65" i="4" s="1"/>
  <c r="P65" i="4" a="1"/>
  <c r="P65" i="4" s="1"/>
  <c r="Q65" i="4" a="1"/>
  <c r="Q65" i="4" s="1"/>
  <c r="R65" i="4" a="1"/>
  <c r="R65" i="4" s="1"/>
  <c r="S65" i="4" a="1"/>
  <c r="S65" i="4" s="1"/>
  <c r="T65" i="4" a="1"/>
  <c r="T65" i="4" s="1"/>
  <c r="U65" i="4" a="1"/>
  <c r="U65" i="4" s="1"/>
  <c r="V65" i="4" a="1"/>
  <c r="V65" i="4" s="1"/>
  <c r="W65" i="4" a="1"/>
  <c r="W65" i="4" s="1"/>
  <c r="X65" i="4" a="1"/>
  <c r="X65" i="4" s="1"/>
  <c r="Y65" i="4" a="1"/>
  <c r="Y65" i="4" s="1"/>
  <c r="Z65" i="4" a="1"/>
  <c r="Z65" i="4" s="1"/>
  <c r="AA65" i="4" a="1"/>
  <c r="AA65" i="4" s="1"/>
  <c r="AB65" i="4" a="1"/>
  <c r="AB65" i="4" s="1"/>
  <c r="AC65" i="4" a="1"/>
  <c r="AC65" i="4" s="1"/>
  <c r="AD65" i="4" a="1"/>
  <c r="AD65" i="4" s="1"/>
  <c r="AE65" i="4" a="1"/>
  <c r="AE65" i="4" s="1"/>
  <c r="AF65" i="4" a="1"/>
  <c r="AF65" i="4" s="1"/>
  <c r="AG65" i="4" a="1"/>
  <c r="AG65" i="4" s="1"/>
  <c r="AH65" i="4" a="1"/>
  <c r="AH65" i="4" s="1"/>
  <c r="AI65" i="4" a="1"/>
  <c r="AI65" i="4" s="1"/>
  <c r="AJ65" i="4" a="1"/>
  <c r="AJ65" i="4" s="1"/>
  <c r="AK65" i="4" a="1"/>
  <c r="AK65" i="4" s="1"/>
  <c r="C66" i="4" a="1"/>
  <c r="C66" i="4" s="1"/>
  <c r="D66" i="4" a="1"/>
  <c r="D66" i="4" s="1"/>
  <c r="E66" i="4" a="1"/>
  <c r="E66" i="4" s="1"/>
  <c r="F66" i="4" a="1"/>
  <c r="F66" i="4" s="1"/>
  <c r="G66" i="4" a="1"/>
  <c r="G66" i="4" s="1"/>
  <c r="H66" i="4" a="1"/>
  <c r="H66" i="4" s="1"/>
  <c r="I66" i="4" a="1"/>
  <c r="I66" i="4" s="1"/>
  <c r="J66" i="4" a="1"/>
  <c r="J66" i="4" s="1"/>
  <c r="K66" i="4" a="1"/>
  <c r="K66" i="4" s="1"/>
  <c r="L66" i="4" a="1"/>
  <c r="L66" i="4" s="1"/>
  <c r="M66" i="4" a="1"/>
  <c r="M66" i="4" s="1"/>
  <c r="N66" i="4" a="1"/>
  <c r="N66" i="4" s="1"/>
  <c r="O66" i="4" a="1"/>
  <c r="O66" i="4" s="1"/>
  <c r="P66" i="4" a="1"/>
  <c r="P66" i="4" s="1"/>
  <c r="Q66" i="4" a="1"/>
  <c r="Q66" i="4" s="1"/>
  <c r="R66" i="4" a="1"/>
  <c r="R66" i="4" s="1"/>
  <c r="S66" i="4" a="1"/>
  <c r="S66" i="4" s="1"/>
  <c r="T66" i="4" a="1"/>
  <c r="T66" i="4" s="1"/>
  <c r="U66" i="4" a="1"/>
  <c r="U66" i="4" s="1"/>
  <c r="V66" i="4" a="1"/>
  <c r="V66" i="4" s="1"/>
  <c r="W66" i="4" a="1"/>
  <c r="W66" i="4" s="1"/>
  <c r="X66" i="4" a="1"/>
  <c r="X66" i="4" s="1"/>
  <c r="Y66" i="4" a="1"/>
  <c r="Y66" i="4" s="1"/>
  <c r="Z66" i="4" a="1"/>
  <c r="Z66" i="4" s="1"/>
  <c r="AA66" i="4" a="1"/>
  <c r="AA66" i="4" s="1"/>
  <c r="AB66" i="4" a="1"/>
  <c r="AB66" i="4" s="1"/>
  <c r="AC66" i="4" a="1"/>
  <c r="AC66" i="4" s="1"/>
  <c r="AD66" i="4" a="1"/>
  <c r="AD66" i="4" s="1"/>
  <c r="AE66" i="4" a="1"/>
  <c r="AE66" i="4" s="1"/>
  <c r="AF66" i="4" a="1"/>
  <c r="AF66" i="4" s="1"/>
  <c r="AG66" i="4" a="1"/>
  <c r="AG66" i="4" s="1"/>
  <c r="AH66" i="4" a="1"/>
  <c r="AH66" i="4" s="1"/>
  <c r="AI66" i="4" a="1"/>
  <c r="AI66" i="4" s="1"/>
  <c r="AJ66" i="4" a="1"/>
  <c r="AJ66" i="4" s="1"/>
  <c r="AK66" i="4" a="1"/>
  <c r="AK66" i="4" s="1"/>
  <c r="C67" i="4" a="1"/>
  <c r="C67" i="4" s="1"/>
  <c r="D67" i="4" a="1"/>
  <c r="D67" i="4" s="1"/>
  <c r="E67" i="4" a="1"/>
  <c r="E67" i="4" s="1"/>
  <c r="F67" i="4" a="1"/>
  <c r="F67" i="4" s="1"/>
  <c r="G67" i="4" a="1"/>
  <c r="G67" i="4" s="1"/>
  <c r="H67" i="4" a="1"/>
  <c r="H67" i="4" s="1"/>
  <c r="I67" i="4" a="1"/>
  <c r="I67" i="4" s="1"/>
  <c r="J67" i="4" a="1"/>
  <c r="J67" i="4" s="1"/>
  <c r="K67" i="4" a="1"/>
  <c r="K67" i="4" s="1"/>
  <c r="L67" i="4" a="1"/>
  <c r="L67" i="4" s="1"/>
  <c r="M67" i="4" a="1"/>
  <c r="M67" i="4" s="1"/>
  <c r="N67" i="4" a="1"/>
  <c r="N67" i="4" s="1"/>
  <c r="O67" i="4" a="1"/>
  <c r="O67" i="4" s="1"/>
  <c r="P67" i="4" a="1"/>
  <c r="P67" i="4" s="1"/>
  <c r="Q67" i="4" a="1"/>
  <c r="Q67" i="4" s="1"/>
  <c r="R67" i="4" a="1"/>
  <c r="R67" i="4" s="1"/>
  <c r="S67" i="4" a="1"/>
  <c r="S67" i="4" s="1"/>
  <c r="T67" i="4" a="1"/>
  <c r="T67" i="4" s="1"/>
  <c r="U67" i="4" a="1"/>
  <c r="U67" i="4" s="1"/>
  <c r="V67" i="4" a="1"/>
  <c r="V67" i="4" s="1"/>
  <c r="W67" i="4" a="1"/>
  <c r="W67" i="4" s="1"/>
  <c r="X67" i="4" a="1"/>
  <c r="X67" i="4" s="1"/>
  <c r="Y67" i="4" a="1"/>
  <c r="Y67" i="4" s="1"/>
  <c r="Z67" i="4" a="1"/>
  <c r="Z67" i="4" s="1"/>
  <c r="AA67" i="4" a="1"/>
  <c r="AA67" i="4" s="1"/>
  <c r="AB67" i="4" a="1"/>
  <c r="AB67" i="4" s="1"/>
  <c r="AC67" i="4" a="1"/>
  <c r="AC67" i="4" s="1"/>
  <c r="AD67" i="4" a="1"/>
  <c r="AD67" i="4" s="1"/>
  <c r="AE67" i="4" a="1"/>
  <c r="AE67" i="4" s="1"/>
  <c r="AF67" i="4" a="1"/>
  <c r="AF67" i="4" s="1"/>
  <c r="AG67" i="4" a="1"/>
  <c r="AG67" i="4" s="1"/>
  <c r="AH67" i="4" a="1"/>
  <c r="AH67" i="4" s="1"/>
  <c r="AI67" i="4" a="1"/>
  <c r="AI67" i="4" s="1"/>
  <c r="AJ67" i="4" a="1"/>
  <c r="AJ67" i="4" s="1"/>
  <c r="AK67" i="4" a="1"/>
  <c r="AK67" i="4" s="1"/>
  <c r="C68" i="4" a="1"/>
  <c r="C68" i="4" s="1"/>
  <c r="D68" i="4" a="1"/>
  <c r="D68" i="4" s="1"/>
  <c r="E68" i="4" a="1"/>
  <c r="E68" i="4" s="1"/>
  <c r="F68" i="4" a="1"/>
  <c r="F68" i="4" s="1"/>
  <c r="G68" i="4" a="1"/>
  <c r="G68" i="4" s="1"/>
  <c r="H68" i="4" a="1"/>
  <c r="H68" i="4" s="1"/>
  <c r="I68" i="4" a="1"/>
  <c r="I68" i="4" s="1"/>
  <c r="J68" i="4" a="1"/>
  <c r="J68" i="4" s="1"/>
  <c r="K68" i="4" a="1"/>
  <c r="K68" i="4" s="1"/>
  <c r="L68" i="4" a="1"/>
  <c r="L68" i="4" s="1"/>
  <c r="M68" i="4" a="1"/>
  <c r="M68" i="4" s="1"/>
  <c r="N68" i="4" a="1"/>
  <c r="N68" i="4" s="1"/>
  <c r="O68" i="4" a="1"/>
  <c r="O68" i="4" s="1"/>
  <c r="P68" i="4" a="1"/>
  <c r="P68" i="4" s="1"/>
  <c r="Q68" i="4" a="1"/>
  <c r="Q68" i="4" s="1"/>
  <c r="R68" i="4" a="1"/>
  <c r="R68" i="4" s="1"/>
  <c r="S68" i="4" a="1"/>
  <c r="S68" i="4" s="1"/>
  <c r="T68" i="4" a="1"/>
  <c r="T68" i="4" s="1"/>
  <c r="U68" i="4" a="1"/>
  <c r="U68" i="4" s="1"/>
  <c r="V68" i="4" a="1"/>
  <c r="V68" i="4" s="1"/>
  <c r="W68" i="4" a="1"/>
  <c r="W68" i="4" s="1"/>
  <c r="X68" i="4" a="1"/>
  <c r="X68" i="4" s="1"/>
  <c r="Y68" i="4" a="1"/>
  <c r="Y68" i="4" s="1"/>
  <c r="Z68" i="4" a="1"/>
  <c r="Z68" i="4" s="1"/>
  <c r="AA68" i="4" a="1"/>
  <c r="AA68" i="4" s="1"/>
  <c r="AB68" i="4" a="1"/>
  <c r="AB68" i="4" s="1"/>
  <c r="AC68" i="4" a="1"/>
  <c r="AC68" i="4" s="1"/>
  <c r="AD68" i="4" a="1"/>
  <c r="AD68" i="4" s="1"/>
  <c r="AE68" i="4" a="1"/>
  <c r="AE68" i="4" s="1"/>
  <c r="AF68" i="4" a="1"/>
  <c r="AF68" i="4" s="1"/>
  <c r="AG68" i="4" a="1"/>
  <c r="AG68" i="4" s="1"/>
  <c r="AH68" i="4" a="1"/>
  <c r="AH68" i="4" s="1"/>
  <c r="AI68" i="4" a="1"/>
  <c r="AI68" i="4" s="1"/>
  <c r="AJ68" i="4" a="1"/>
  <c r="AJ68" i="4" s="1"/>
  <c r="AK68" i="4" a="1"/>
  <c r="AK68" i="4" s="1"/>
  <c r="C69" i="4" a="1"/>
  <c r="C69" i="4" s="1"/>
  <c r="D69" i="4" a="1"/>
  <c r="D69" i="4" s="1"/>
  <c r="E69" i="4" a="1"/>
  <c r="E69" i="4" s="1"/>
  <c r="F69" i="4" a="1"/>
  <c r="F69" i="4" s="1"/>
  <c r="G69" i="4" a="1"/>
  <c r="G69" i="4" s="1"/>
  <c r="H69" i="4" a="1"/>
  <c r="H69" i="4" s="1"/>
  <c r="I69" i="4" a="1"/>
  <c r="I69" i="4" s="1"/>
  <c r="J69" i="4" a="1"/>
  <c r="J69" i="4" s="1"/>
  <c r="K69" i="4" a="1"/>
  <c r="K69" i="4" s="1"/>
  <c r="L69" i="4" a="1"/>
  <c r="L69" i="4" s="1"/>
  <c r="M69" i="4" a="1"/>
  <c r="M69" i="4" s="1"/>
  <c r="N69" i="4" a="1"/>
  <c r="N69" i="4" s="1"/>
  <c r="O69" i="4" a="1"/>
  <c r="O69" i="4" s="1"/>
  <c r="P69" i="4" a="1"/>
  <c r="P69" i="4" s="1"/>
  <c r="Q69" i="4" a="1"/>
  <c r="Q69" i="4" s="1"/>
  <c r="R69" i="4" a="1"/>
  <c r="R69" i="4" s="1"/>
  <c r="S69" i="4" a="1"/>
  <c r="S69" i="4" s="1"/>
  <c r="T69" i="4" a="1"/>
  <c r="T69" i="4" s="1"/>
  <c r="U69" i="4" a="1"/>
  <c r="U69" i="4" s="1"/>
  <c r="V69" i="4" a="1"/>
  <c r="V69" i="4" s="1"/>
  <c r="W69" i="4" a="1"/>
  <c r="W69" i="4" s="1"/>
  <c r="X69" i="4" a="1"/>
  <c r="X69" i="4" s="1"/>
  <c r="Y69" i="4" a="1"/>
  <c r="Y69" i="4" s="1"/>
  <c r="Z69" i="4" a="1"/>
  <c r="Z69" i="4" s="1"/>
  <c r="AA69" i="4" a="1"/>
  <c r="AA69" i="4" s="1"/>
  <c r="AB69" i="4" a="1"/>
  <c r="AB69" i="4" s="1"/>
  <c r="AC69" i="4" a="1"/>
  <c r="AC69" i="4" s="1"/>
  <c r="AD69" i="4" a="1"/>
  <c r="AD69" i="4" s="1"/>
  <c r="AE69" i="4" a="1"/>
  <c r="AE69" i="4" s="1"/>
  <c r="AF69" i="4" a="1"/>
  <c r="AF69" i="4" s="1"/>
  <c r="AG69" i="4" a="1"/>
  <c r="AG69" i="4" s="1"/>
  <c r="AH69" i="4" a="1"/>
  <c r="AH69" i="4" s="1"/>
  <c r="AI69" i="4" a="1"/>
  <c r="AI69" i="4" s="1"/>
  <c r="AJ69" i="4" a="1"/>
  <c r="AJ69" i="4" s="1"/>
  <c r="AK69" i="4" a="1"/>
  <c r="AK69" i="4" s="1"/>
  <c r="C70" i="4" a="1"/>
  <c r="C70" i="4" s="1"/>
  <c r="D70" i="4" a="1"/>
  <c r="D70" i="4" s="1"/>
  <c r="E70" i="4" a="1"/>
  <c r="E70" i="4" s="1"/>
  <c r="F70" i="4" a="1"/>
  <c r="F70" i="4" s="1"/>
  <c r="G70" i="4" a="1"/>
  <c r="G70" i="4" s="1"/>
  <c r="H70" i="4" a="1"/>
  <c r="H70" i="4" s="1"/>
  <c r="I70" i="4" a="1"/>
  <c r="I70" i="4" s="1"/>
  <c r="J70" i="4" a="1"/>
  <c r="J70" i="4" s="1"/>
  <c r="K70" i="4" a="1"/>
  <c r="K70" i="4" s="1"/>
  <c r="L70" i="4" a="1"/>
  <c r="L70" i="4" s="1"/>
  <c r="M70" i="4" a="1"/>
  <c r="M70" i="4" s="1"/>
  <c r="N70" i="4" a="1"/>
  <c r="N70" i="4" s="1"/>
  <c r="O70" i="4" a="1"/>
  <c r="O70" i="4" s="1"/>
  <c r="P70" i="4" a="1"/>
  <c r="P70" i="4" s="1"/>
  <c r="Q70" i="4" a="1"/>
  <c r="Q70" i="4" s="1"/>
  <c r="R70" i="4" a="1"/>
  <c r="R70" i="4" s="1"/>
  <c r="S70" i="4" a="1"/>
  <c r="S70" i="4" s="1"/>
  <c r="T70" i="4" a="1"/>
  <c r="T70" i="4" s="1"/>
  <c r="U70" i="4" a="1"/>
  <c r="U70" i="4" s="1"/>
  <c r="V70" i="4" a="1"/>
  <c r="V70" i="4" s="1"/>
  <c r="W70" i="4" a="1"/>
  <c r="W70" i="4" s="1"/>
  <c r="X70" i="4" a="1"/>
  <c r="X70" i="4" s="1"/>
  <c r="Y70" i="4" a="1"/>
  <c r="Y70" i="4" s="1"/>
  <c r="Z70" i="4" a="1"/>
  <c r="Z70" i="4" s="1"/>
  <c r="AA70" i="4" a="1"/>
  <c r="AA70" i="4" s="1"/>
  <c r="AB70" i="4" a="1"/>
  <c r="AB70" i="4" s="1"/>
  <c r="AC70" i="4" a="1"/>
  <c r="AC70" i="4" s="1"/>
  <c r="AD70" i="4" a="1"/>
  <c r="AD70" i="4" s="1"/>
  <c r="AE70" i="4" a="1"/>
  <c r="AE70" i="4" s="1"/>
  <c r="AF70" i="4" a="1"/>
  <c r="AF70" i="4" s="1"/>
  <c r="AG70" i="4" a="1"/>
  <c r="AG70" i="4" s="1"/>
  <c r="AH70" i="4" a="1"/>
  <c r="AH70" i="4" s="1"/>
  <c r="AI70" i="4" a="1"/>
  <c r="AI70" i="4" s="1"/>
  <c r="AJ70" i="4" a="1"/>
  <c r="AJ70" i="4" s="1"/>
  <c r="AK70" i="4" a="1"/>
  <c r="AK70" i="4" s="1"/>
  <c r="C71" i="4" a="1"/>
  <c r="C71" i="4" s="1"/>
  <c r="D71" i="4" a="1"/>
  <c r="D71" i="4" s="1"/>
  <c r="E71" i="4" a="1"/>
  <c r="E71" i="4" s="1"/>
  <c r="F71" i="4" a="1"/>
  <c r="F71" i="4" s="1"/>
  <c r="G71" i="4" a="1"/>
  <c r="G71" i="4" s="1"/>
  <c r="H71" i="4" a="1"/>
  <c r="H71" i="4" s="1"/>
  <c r="I71" i="4" a="1"/>
  <c r="I71" i="4" s="1"/>
  <c r="J71" i="4" a="1"/>
  <c r="J71" i="4" s="1"/>
  <c r="K71" i="4" a="1"/>
  <c r="K71" i="4" s="1"/>
  <c r="L71" i="4" a="1"/>
  <c r="L71" i="4" s="1"/>
  <c r="M71" i="4" a="1"/>
  <c r="M71" i="4" s="1"/>
  <c r="N71" i="4" a="1"/>
  <c r="N71" i="4" s="1"/>
  <c r="O71" i="4" a="1"/>
  <c r="O71" i="4" s="1"/>
  <c r="P71" i="4" a="1"/>
  <c r="P71" i="4" s="1"/>
  <c r="Q71" i="4" a="1"/>
  <c r="Q71" i="4" s="1"/>
  <c r="R71" i="4" a="1"/>
  <c r="R71" i="4" s="1"/>
  <c r="S71" i="4" a="1"/>
  <c r="S71" i="4" s="1"/>
  <c r="T71" i="4" a="1"/>
  <c r="T71" i="4" s="1"/>
  <c r="U71" i="4" a="1"/>
  <c r="U71" i="4" s="1"/>
  <c r="V71" i="4" a="1"/>
  <c r="V71" i="4" s="1"/>
  <c r="W71" i="4" a="1"/>
  <c r="W71" i="4" s="1"/>
  <c r="X71" i="4" a="1"/>
  <c r="X71" i="4" s="1"/>
  <c r="Y71" i="4" a="1"/>
  <c r="Y71" i="4" s="1"/>
  <c r="Z71" i="4" a="1"/>
  <c r="Z71" i="4" s="1"/>
  <c r="AA71" i="4" a="1"/>
  <c r="AA71" i="4" s="1"/>
  <c r="AB71" i="4" a="1"/>
  <c r="AB71" i="4" s="1"/>
  <c r="AC71" i="4" a="1"/>
  <c r="AC71" i="4" s="1"/>
  <c r="AD71" i="4" a="1"/>
  <c r="AD71" i="4" s="1"/>
  <c r="AE71" i="4" a="1"/>
  <c r="AE71" i="4" s="1"/>
  <c r="AF71" i="4" a="1"/>
  <c r="AF71" i="4" s="1"/>
  <c r="AG71" i="4" a="1"/>
  <c r="AG71" i="4" s="1"/>
  <c r="AH71" i="4" a="1"/>
  <c r="AH71" i="4" s="1"/>
  <c r="AI71" i="4" a="1"/>
  <c r="AI71" i="4" s="1"/>
  <c r="AJ71" i="4" a="1"/>
  <c r="AJ71" i="4" s="1"/>
  <c r="AK71" i="4" a="1"/>
  <c r="AK71" i="4" s="1"/>
  <c r="C72" i="4" a="1"/>
  <c r="C72" i="4" s="1"/>
  <c r="D72" i="4" a="1"/>
  <c r="D72" i="4" s="1"/>
  <c r="E72" i="4" a="1"/>
  <c r="E72" i="4" s="1"/>
  <c r="F72" i="4" a="1"/>
  <c r="F72" i="4" s="1"/>
  <c r="G72" i="4" a="1"/>
  <c r="G72" i="4" s="1"/>
  <c r="H72" i="4" a="1"/>
  <c r="H72" i="4" s="1"/>
  <c r="I72" i="4" a="1"/>
  <c r="I72" i="4" s="1"/>
  <c r="J72" i="4" a="1"/>
  <c r="J72" i="4" s="1"/>
  <c r="K72" i="4" a="1"/>
  <c r="K72" i="4" s="1"/>
  <c r="L72" i="4" a="1"/>
  <c r="L72" i="4" s="1"/>
  <c r="M72" i="4" a="1"/>
  <c r="M72" i="4" s="1"/>
  <c r="N72" i="4" a="1"/>
  <c r="N72" i="4" s="1"/>
  <c r="O72" i="4" a="1"/>
  <c r="O72" i="4" s="1"/>
  <c r="P72" i="4" a="1"/>
  <c r="P72" i="4" s="1"/>
  <c r="Q72" i="4" a="1"/>
  <c r="Q72" i="4" s="1"/>
  <c r="R72" i="4" a="1"/>
  <c r="R72" i="4" s="1"/>
  <c r="S72" i="4" a="1"/>
  <c r="S72" i="4" s="1"/>
  <c r="T72" i="4" a="1"/>
  <c r="T72" i="4" s="1"/>
  <c r="U72" i="4" a="1"/>
  <c r="U72" i="4" s="1"/>
  <c r="V72" i="4" a="1"/>
  <c r="V72" i="4" s="1"/>
  <c r="W72" i="4" a="1"/>
  <c r="W72" i="4" s="1"/>
  <c r="X72" i="4" a="1"/>
  <c r="X72" i="4" s="1"/>
  <c r="Y72" i="4" a="1"/>
  <c r="Y72" i="4" s="1"/>
  <c r="Z72" i="4" a="1"/>
  <c r="Z72" i="4" s="1"/>
  <c r="AA72" i="4" a="1"/>
  <c r="AA72" i="4" s="1"/>
  <c r="AB72" i="4" a="1"/>
  <c r="AB72" i="4" s="1"/>
  <c r="AC72" i="4" a="1"/>
  <c r="AC72" i="4" s="1"/>
  <c r="AD72" i="4" a="1"/>
  <c r="AD72" i="4" s="1"/>
  <c r="AE72" i="4" a="1"/>
  <c r="AE72" i="4" s="1"/>
  <c r="AF72" i="4" a="1"/>
  <c r="AF72" i="4" s="1"/>
  <c r="AG72" i="4" a="1"/>
  <c r="AG72" i="4" s="1"/>
  <c r="AH72" i="4" a="1"/>
  <c r="AH72" i="4" s="1"/>
  <c r="AI72" i="4" a="1"/>
  <c r="AI72" i="4" s="1"/>
  <c r="AJ72" i="4" a="1"/>
  <c r="AJ72" i="4" s="1"/>
  <c r="AK72" i="4" a="1"/>
  <c r="AK72" i="4" s="1"/>
  <c r="C73" i="4" a="1"/>
  <c r="C73" i="4" s="1"/>
  <c r="D73" i="4" a="1"/>
  <c r="D73" i="4" s="1"/>
  <c r="E73" i="4" a="1"/>
  <c r="E73" i="4" s="1"/>
  <c r="F73" i="4" a="1"/>
  <c r="F73" i="4" s="1"/>
  <c r="G73" i="4" a="1"/>
  <c r="G73" i="4" s="1"/>
  <c r="H73" i="4" a="1"/>
  <c r="H73" i="4" s="1"/>
  <c r="I73" i="4" a="1"/>
  <c r="I73" i="4" s="1"/>
  <c r="J73" i="4" a="1"/>
  <c r="J73" i="4" s="1"/>
  <c r="K73" i="4" a="1"/>
  <c r="K73" i="4" s="1"/>
  <c r="L73" i="4" a="1"/>
  <c r="L73" i="4" s="1"/>
  <c r="M73" i="4" a="1"/>
  <c r="M73" i="4" s="1"/>
  <c r="N73" i="4" a="1"/>
  <c r="N73" i="4" s="1"/>
  <c r="O73" i="4" a="1"/>
  <c r="O73" i="4" s="1"/>
  <c r="P73" i="4" a="1"/>
  <c r="P73" i="4" s="1"/>
  <c r="Q73" i="4" a="1"/>
  <c r="Q73" i="4" s="1"/>
  <c r="R73" i="4" a="1"/>
  <c r="R73" i="4" s="1"/>
  <c r="S73" i="4" a="1"/>
  <c r="S73" i="4" s="1"/>
  <c r="T73" i="4" a="1"/>
  <c r="T73" i="4" s="1"/>
  <c r="U73" i="4" a="1"/>
  <c r="U73" i="4" s="1"/>
  <c r="V73" i="4" a="1"/>
  <c r="V73" i="4" s="1"/>
  <c r="W73" i="4" a="1"/>
  <c r="W73" i="4" s="1"/>
  <c r="X73" i="4" a="1"/>
  <c r="X73" i="4" s="1"/>
  <c r="Y73" i="4" a="1"/>
  <c r="Y73" i="4" s="1"/>
  <c r="Z73" i="4" a="1"/>
  <c r="Z73" i="4" s="1"/>
  <c r="AA73" i="4" a="1"/>
  <c r="AA73" i="4" s="1"/>
  <c r="AB73" i="4" a="1"/>
  <c r="AB73" i="4" s="1"/>
  <c r="AC73" i="4" a="1"/>
  <c r="AC73" i="4" s="1"/>
  <c r="AD73" i="4" a="1"/>
  <c r="AD73" i="4" s="1"/>
  <c r="AE73" i="4" a="1"/>
  <c r="AE73" i="4" s="1"/>
  <c r="AF73" i="4" a="1"/>
  <c r="AF73" i="4" s="1"/>
  <c r="AG73" i="4" a="1"/>
  <c r="AG73" i="4" s="1"/>
  <c r="AH73" i="4" a="1"/>
  <c r="AH73" i="4" s="1"/>
  <c r="AI73" i="4" a="1"/>
  <c r="AI73" i="4" s="1"/>
  <c r="AJ73" i="4" a="1"/>
  <c r="AJ73" i="4" s="1"/>
  <c r="AK73" i="4" a="1"/>
  <c r="AK73" i="4" s="1"/>
  <c r="C74" i="4" a="1"/>
  <c r="C74" i="4" s="1"/>
  <c r="D74" i="4" a="1"/>
  <c r="D74" i="4" s="1"/>
  <c r="E74" i="4" a="1"/>
  <c r="E74" i="4" s="1"/>
  <c r="F74" i="4" a="1"/>
  <c r="F74" i="4" s="1"/>
  <c r="G74" i="4" a="1"/>
  <c r="G74" i="4" s="1"/>
  <c r="H74" i="4" a="1"/>
  <c r="H74" i="4" s="1"/>
  <c r="I74" i="4" a="1"/>
  <c r="I74" i="4" s="1"/>
  <c r="J74" i="4" a="1"/>
  <c r="J74" i="4" s="1"/>
  <c r="K74" i="4" a="1"/>
  <c r="K74" i="4" s="1"/>
  <c r="L74" i="4" a="1"/>
  <c r="L74" i="4" s="1"/>
  <c r="M74" i="4" a="1"/>
  <c r="M74" i="4" s="1"/>
  <c r="N74" i="4" a="1"/>
  <c r="N74" i="4" s="1"/>
  <c r="O74" i="4" a="1"/>
  <c r="O74" i="4" s="1"/>
  <c r="P74" i="4" a="1"/>
  <c r="P74" i="4" s="1"/>
  <c r="Q74" i="4" a="1"/>
  <c r="Q74" i="4" s="1"/>
  <c r="R74" i="4" a="1"/>
  <c r="R74" i="4" s="1"/>
  <c r="S74" i="4" a="1"/>
  <c r="S74" i="4" s="1"/>
  <c r="T74" i="4" a="1"/>
  <c r="T74" i="4" s="1"/>
  <c r="U74" i="4" a="1"/>
  <c r="U74" i="4" s="1"/>
  <c r="V74" i="4" a="1"/>
  <c r="V74" i="4" s="1"/>
  <c r="W74" i="4" a="1"/>
  <c r="W74" i="4" s="1"/>
  <c r="X74" i="4" a="1"/>
  <c r="X74" i="4" s="1"/>
  <c r="Y74" i="4" a="1"/>
  <c r="Y74" i="4" s="1"/>
  <c r="Z74" i="4" a="1"/>
  <c r="Z74" i="4" s="1"/>
  <c r="AA74" i="4" a="1"/>
  <c r="AA74" i="4" s="1"/>
  <c r="AB74" i="4" a="1"/>
  <c r="AB74" i="4" s="1"/>
  <c r="AC74" i="4" a="1"/>
  <c r="AC74" i="4" s="1"/>
  <c r="AD74" i="4" a="1"/>
  <c r="AD74" i="4" s="1"/>
  <c r="AE74" i="4" a="1"/>
  <c r="AE74" i="4" s="1"/>
  <c r="AF74" i="4" a="1"/>
  <c r="AF74" i="4" s="1"/>
  <c r="AG74" i="4" a="1"/>
  <c r="AG74" i="4" s="1"/>
  <c r="AH74" i="4" a="1"/>
  <c r="AH74" i="4" s="1"/>
  <c r="AI74" i="4" a="1"/>
  <c r="AI74" i="4" s="1"/>
  <c r="AJ74" i="4" a="1"/>
  <c r="AJ74" i="4" s="1"/>
  <c r="AK74" i="4" a="1"/>
  <c r="AK74" i="4" s="1"/>
  <c r="C75" i="4" a="1"/>
  <c r="C75" i="4" s="1"/>
  <c r="D75" i="4" a="1"/>
  <c r="D75" i="4" s="1"/>
  <c r="E75" i="4" a="1"/>
  <c r="E75" i="4" s="1"/>
  <c r="F75" i="4" a="1"/>
  <c r="F75" i="4" s="1"/>
  <c r="G75" i="4" a="1"/>
  <c r="G75" i="4" s="1"/>
  <c r="H75" i="4" a="1"/>
  <c r="H75" i="4" s="1"/>
  <c r="I75" i="4" a="1"/>
  <c r="I75" i="4" s="1"/>
  <c r="J75" i="4" a="1"/>
  <c r="J75" i="4" s="1"/>
  <c r="K75" i="4" a="1"/>
  <c r="K75" i="4" s="1"/>
  <c r="L75" i="4" a="1"/>
  <c r="L75" i="4" s="1"/>
  <c r="M75" i="4" a="1"/>
  <c r="M75" i="4" s="1"/>
  <c r="N75" i="4" a="1"/>
  <c r="N75" i="4" s="1"/>
  <c r="O75" i="4" a="1"/>
  <c r="O75" i="4" s="1"/>
  <c r="P75" i="4" a="1"/>
  <c r="P75" i="4" s="1"/>
  <c r="Q75" i="4" a="1"/>
  <c r="Q75" i="4" s="1"/>
  <c r="R75" i="4" a="1"/>
  <c r="R75" i="4" s="1"/>
  <c r="S75" i="4" a="1"/>
  <c r="S75" i="4" s="1"/>
  <c r="T75" i="4" a="1"/>
  <c r="T75" i="4" s="1"/>
  <c r="U75" i="4" a="1"/>
  <c r="U75" i="4" s="1"/>
  <c r="V75" i="4" a="1"/>
  <c r="V75" i="4" s="1"/>
  <c r="W75" i="4" a="1"/>
  <c r="W75" i="4" s="1"/>
  <c r="X75" i="4" a="1"/>
  <c r="X75" i="4" s="1"/>
  <c r="Y75" i="4" a="1"/>
  <c r="Y75" i="4" s="1"/>
  <c r="Z75" i="4" a="1"/>
  <c r="Z75" i="4" s="1"/>
  <c r="AA75" i="4" a="1"/>
  <c r="AA75" i="4" s="1"/>
  <c r="AB75" i="4" a="1"/>
  <c r="AB75" i="4" s="1"/>
  <c r="AC75" i="4" a="1"/>
  <c r="AC75" i="4" s="1"/>
  <c r="AD75" i="4" a="1"/>
  <c r="AD75" i="4" s="1"/>
  <c r="AE75" i="4" a="1"/>
  <c r="AE75" i="4" s="1"/>
  <c r="AF75" i="4" a="1"/>
  <c r="AF75" i="4"/>
  <c r="AG75" i="4" a="1"/>
  <c r="AG75" i="4" s="1"/>
  <c r="AH75" i="4" a="1"/>
  <c r="AH75" i="4" s="1"/>
  <c r="AI75" i="4" a="1"/>
  <c r="AI75" i="4" s="1"/>
  <c r="AJ75" i="4" a="1"/>
  <c r="AJ75" i="4" s="1"/>
  <c r="AK75" i="4" a="1"/>
  <c r="AK75" i="4" s="1"/>
  <c r="C76" i="4" a="1"/>
  <c r="C76" i="4" s="1"/>
  <c r="D76" i="4" a="1"/>
  <c r="D76" i="4" s="1"/>
  <c r="E76" i="4" a="1"/>
  <c r="E76" i="4" s="1"/>
  <c r="F76" i="4" a="1"/>
  <c r="F76" i="4" s="1"/>
  <c r="G76" i="4" a="1"/>
  <c r="G76" i="4" s="1"/>
  <c r="H76" i="4" a="1"/>
  <c r="H76" i="4" s="1"/>
  <c r="I76" i="4" a="1"/>
  <c r="I76" i="4" s="1"/>
  <c r="J76" i="4" a="1"/>
  <c r="J76" i="4" s="1"/>
  <c r="K76" i="4" a="1"/>
  <c r="K76" i="4" s="1"/>
  <c r="L76" i="4" a="1"/>
  <c r="L76" i="4" s="1"/>
  <c r="M76" i="4" a="1"/>
  <c r="M76" i="4" s="1"/>
  <c r="N76" i="4" a="1"/>
  <c r="N76" i="4" s="1"/>
  <c r="O76" i="4" a="1"/>
  <c r="O76" i="4" s="1"/>
  <c r="P76" i="4" a="1"/>
  <c r="P76" i="4" s="1"/>
  <c r="Q76" i="4" a="1"/>
  <c r="Q76" i="4" s="1"/>
  <c r="R76" i="4" a="1"/>
  <c r="R76" i="4" s="1"/>
  <c r="S76" i="4" a="1"/>
  <c r="S76" i="4" s="1"/>
  <c r="T76" i="4" a="1"/>
  <c r="T76" i="4" s="1"/>
  <c r="U76" i="4" a="1"/>
  <c r="U76" i="4" s="1"/>
  <c r="V76" i="4" a="1"/>
  <c r="V76" i="4" s="1"/>
  <c r="W76" i="4" a="1"/>
  <c r="W76" i="4" s="1"/>
  <c r="X76" i="4" a="1"/>
  <c r="X76" i="4" s="1"/>
  <c r="Y76" i="4" a="1"/>
  <c r="Y76" i="4" s="1"/>
  <c r="Z76" i="4" a="1"/>
  <c r="Z76" i="4" s="1"/>
  <c r="AA76" i="4" a="1"/>
  <c r="AA76" i="4" s="1"/>
  <c r="AB76" i="4" a="1"/>
  <c r="AB76" i="4" s="1"/>
  <c r="AC76" i="4" a="1"/>
  <c r="AC76" i="4" s="1"/>
  <c r="AD76" i="4" a="1"/>
  <c r="AD76" i="4" s="1"/>
  <c r="AE76" i="4" a="1"/>
  <c r="AE76" i="4" s="1"/>
  <c r="AF76" i="4" a="1"/>
  <c r="AF76" i="4" s="1"/>
  <c r="AG76" i="4" a="1"/>
  <c r="AG76" i="4" s="1"/>
  <c r="AH76" i="4" a="1"/>
  <c r="AH76" i="4" s="1"/>
  <c r="AI76" i="4" a="1"/>
  <c r="AI76" i="4" s="1"/>
  <c r="AJ76" i="4" a="1"/>
  <c r="AJ76" i="4" s="1"/>
  <c r="AK76" i="4" a="1"/>
  <c r="AK76" i="4" s="1"/>
  <c r="C77" i="4" a="1"/>
  <c r="C77" i="4" s="1"/>
  <c r="D77" i="4" a="1"/>
  <c r="D77" i="4" s="1"/>
  <c r="E77" i="4" a="1"/>
  <c r="E77" i="4" s="1"/>
  <c r="F77" i="4" a="1"/>
  <c r="F77" i="4" s="1"/>
  <c r="G77" i="4" a="1"/>
  <c r="G77" i="4" s="1"/>
  <c r="H77" i="4" a="1"/>
  <c r="H77" i="4" s="1"/>
  <c r="I77" i="4" a="1"/>
  <c r="I77" i="4" s="1"/>
  <c r="J77" i="4" a="1"/>
  <c r="J77" i="4" s="1"/>
  <c r="K77" i="4" a="1"/>
  <c r="K77" i="4" s="1"/>
  <c r="L77" i="4" a="1"/>
  <c r="L77" i="4" s="1"/>
  <c r="M77" i="4" a="1"/>
  <c r="M77" i="4" s="1"/>
  <c r="N77" i="4" a="1"/>
  <c r="N77" i="4" s="1"/>
  <c r="O77" i="4" a="1"/>
  <c r="O77" i="4" s="1"/>
  <c r="P77" i="4" a="1"/>
  <c r="P77" i="4" s="1"/>
  <c r="Q77" i="4" a="1"/>
  <c r="Q77" i="4" s="1"/>
  <c r="R77" i="4" a="1"/>
  <c r="R77" i="4" s="1"/>
  <c r="S77" i="4" a="1"/>
  <c r="S77" i="4" s="1"/>
  <c r="T77" i="4" a="1"/>
  <c r="T77" i="4" s="1"/>
  <c r="U77" i="4" a="1"/>
  <c r="U77" i="4" s="1"/>
  <c r="V77" i="4" a="1"/>
  <c r="V77" i="4" s="1"/>
  <c r="W77" i="4" a="1"/>
  <c r="W77" i="4" s="1"/>
  <c r="X77" i="4" a="1"/>
  <c r="X77" i="4" s="1"/>
  <c r="Y77" i="4" a="1"/>
  <c r="Y77" i="4" s="1"/>
  <c r="Z77" i="4" a="1"/>
  <c r="Z77" i="4" s="1"/>
  <c r="AA77" i="4" a="1"/>
  <c r="AA77" i="4" s="1"/>
  <c r="AB77" i="4" a="1"/>
  <c r="AB77" i="4" s="1"/>
  <c r="AC77" i="4" a="1"/>
  <c r="AC77" i="4" s="1"/>
  <c r="AD77" i="4" a="1"/>
  <c r="AD77" i="4" s="1"/>
  <c r="AE77" i="4" a="1"/>
  <c r="AE77" i="4" s="1"/>
  <c r="AF77" i="4" a="1"/>
  <c r="AF77" i="4" s="1"/>
  <c r="AG77" i="4" a="1"/>
  <c r="AG77" i="4" s="1"/>
  <c r="AH77" i="4" a="1"/>
  <c r="AH77" i="4" s="1"/>
  <c r="AI77" i="4" a="1"/>
  <c r="AI77" i="4" s="1"/>
  <c r="AJ77" i="4" a="1"/>
  <c r="AJ77" i="4" s="1"/>
  <c r="AK77" i="4" a="1"/>
  <c r="AK77" i="4" s="1"/>
  <c r="C78" i="4" a="1"/>
  <c r="C78" i="4" s="1"/>
  <c r="D78" i="4" a="1"/>
  <c r="D78" i="4" s="1"/>
  <c r="E78" i="4" a="1"/>
  <c r="E78" i="4" s="1"/>
  <c r="F78" i="4" a="1"/>
  <c r="F78" i="4" s="1"/>
  <c r="G78" i="4" a="1"/>
  <c r="G78" i="4" s="1"/>
  <c r="H78" i="4" a="1"/>
  <c r="H78" i="4" s="1"/>
  <c r="I78" i="4" a="1"/>
  <c r="I78" i="4" s="1"/>
  <c r="J78" i="4" a="1"/>
  <c r="J78" i="4" s="1"/>
  <c r="K78" i="4" a="1"/>
  <c r="K78" i="4" s="1"/>
  <c r="L78" i="4" a="1"/>
  <c r="L78" i="4" s="1"/>
  <c r="M78" i="4" a="1"/>
  <c r="M78" i="4" s="1"/>
  <c r="N78" i="4" a="1"/>
  <c r="N78" i="4" s="1"/>
  <c r="O78" i="4" a="1"/>
  <c r="O78" i="4" s="1"/>
  <c r="P78" i="4" a="1"/>
  <c r="P78" i="4" s="1"/>
  <c r="Q78" i="4" a="1"/>
  <c r="Q78" i="4" s="1"/>
  <c r="R78" i="4" a="1"/>
  <c r="R78" i="4" s="1"/>
  <c r="S78" i="4" a="1"/>
  <c r="S78" i="4" s="1"/>
  <c r="T78" i="4" a="1"/>
  <c r="T78" i="4" s="1"/>
  <c r="U78" i="4" a="1"/>
  <c r="U78" i="4" s="1"/>
  <c r="V78" i="4" a="1"/>
  <c r="V78" i="4" s="1"/>
  <c r="W78" i="4" a="1"/>
  <c r="W78" i="4"/>
  <c r="X78" i="4" a="1"/>
  <c r="X78" i="4" s="1"/>
  <c r="Y78" i="4" a="1"/>
  <c r="Y78" i="4" s="1"/>
  <c r="Z78" i="4" a="1"/>
  <c r="Z78" i="4" s="1"/>
  <c r="AA78" i="4" a="1"/>
  <c r="AA78" i="4" s="1"/>
  <c r="AB78" i="4" a="1"/>
  <c r="AB78" i="4" s="1"/>
  <c r="AC78" i="4" a="1"/>
  <c r="AC78" i="4" s="1"/>
  <c r="AD78" i="4" a="1"/>
  <c r="AD78" i="4" s="1"/>
  <c r="AE78" i="4" a="1"/>
  <c r="AE78" i="4" s="1"/>
  <c r="AF78" i="4" a="1"/>
  <c r="AF78" i="4" s="1"/>
  <c r="AG78" i="4" a="1"/>
  <c r="AG78" i="4" s="1"/>
  <c r="AH78" i="4" a="1"/>
  <c r="AH78" i="4" s="1"/>
  <c r="AI78" i="4" a="1"/>
  <c r="AI78" i="4" s="1"/>
  <c r="AJ78" i="4" a="1"/>
  <c r="AJ78" i="4" s="1"/>
  <c r="AK78" i="4" a="1"/>
  <c r="AK78" i="4" s="1"/>
  <c r="C79" i="4" a="1"/>
  <c r="C79" i="4" s="1"/>
  <c r="D79" i="4" a="1"/>
  <c r="D79" i="4" s="1"/>
  <c r="E79" i="4" a="1"/>
  <c r="E79" i="4" s="1"/>
  <c r="F79" i="4" a="1"/>
  <c r="F79" i="4" s="1"/>
  <c r="G79" i="4" a="1"/>
  <c r="G79" i="4" s="1"/>
  <c r="H79" i="4" a="1"/>
  <c r="H79" i="4" s="1"/>
  <c r="I79" i="4" a="1"/>
  <c r="I79" i="4" s="1"/>
  <c r="J79" i="4" a="1"/>
  <c r="J79" i="4" s="1"/>
  <c r="K79" i="4" a="1"/>
  <c r="K79" i="4" s="1"/>
  <c r="L79" i="4" a="1"/>
  <c r="L79" i="4" s="1"/>
  <c r="M79" i="4" a="1"/>
  <c r="M79" i="4" s="1"/>
  <c r="N79" i="4" a="1"/>
  <c r="N79" i="4" s="1"/>
  <c r="O79" i="4" a="1"/>
  <c r="O79" i="4" s="1"/>
  <c r="P79" i="4" a="1"/>
  <c r="P79" i="4" s="1"/>
  <c r="Q79" i="4" a="1"/>
  <c r="Q79" i="4" s="1"/>
  <c r="R79" i="4" a="1"/>
  <c r="R79" i="4" s="1"/>
  <c r="S79" i="4" a="1"/>
  <c r="S79" i="4" s="1"/>
  <c r="T79" i="4" a="1"/>
  <c r="T79" i="4" s="1"/>
  <c r="U79" i="4" a="1"/>
  <c r="U79" i="4" s="1"/>
  <c r="V79" i="4" a="1"/>
  <c r="V79" i="4" s="1"/>
  <c r="W79" i="4" a="1"/>
  <c r="W79" i="4" s="1"/>
  <c r="X79" i="4" a="1"/>
  <c r="X79" i="4" s="1"/>
  <c r="Y79" i="4" a="1"/>
  <c r="Y79" i="4" s="1"/>
  <c r="Z79" i="4" a="1"/>
  <c r="Z79" i="4" s="1"/>
  <c r="AA79" i="4" a="1"/>
  <c r="AA79" i="4" s="1"/>
  <c r="AB79" i="4" a="1"/>
  <c r="AB79" i="4" s="1"/>
  <c r="AC79" i="4" a="1"/>
  <c r="AC79" i="4" s="1"/>
  <c r="AD79" i="4" a="1"/>
  <c r="AD79" i="4" s="1"/>
  <c r="AE79" i="4" a="1"/>
  <c r="AE79" i="4" s="1"/>
  <c r="AF79" i="4" a="1"/>
  <c r="AF79" i="4" s="1"/>
  <c r="AG79" i="4" a="1"/>
  <c r="AG79" i="4" s="1"/>
  <c r="AH79" i="4" a="1"/>
  <c r="AH79" i="4" s="1"/>
  <c r="AI79" i="4" a="1"/>
  <c r="AI79" i="4" s="1"/>
  <c r="AJ79" i="4" a="1"/>
  <c r="AJ79" i="4" s="1"/>
  <c r="AK79" i="4" a="1"/>
  <c r="AK79" i="4" s="1"/>
  <c r="C80" i="4" a="1"/>
  <c r="C80" i="4" s="1"/>
  <c r="D80" i="4" a="1"/>
  <c r="D80" i="4" s="1"/>
  <c r="E80" i="4" a="1"/>
  <c r="E80" i="4" s="1"/>
  <c r="F80" i="4" a="1"/>
  <c r="F80" i="4" s="1"/>
  <c r="G80" i="4" a="1"/>
  <c r="G80" i="4" s="1"/>
  <c r="H80" i="4" a="1"/>
  <c r="H80" i="4" s="1"/>
  <c r="I80" i="4" a="1"/>
  <c r="I80" i="4" s="1"/>
  <c r="J80" i="4" a="1"/>
  <c r="J80" i="4" s="1"/>
  <c r="K80" i="4" a="1"/>
  <c r="K80" i="4" s="1"/>
  <c r="L80" i="4" a="1"/>
  <c r="L80" i="4" s="1"/>
  <c r="M80" i="4" a="1"/>
  <c r="M80" i="4" s="1"/>
  <c r="N80" i="4" a="1"/>
  <c r="N80" i="4" s="1"/>
  <c r="O80" i="4" a="1"/>
  <c r="O80" i="4" s="1"/>
  <c r="P80" i="4" a="1"/>
  <c r="P80" i="4" s="1"/>
  <c r="Q80" i="4" a="1"/>
  <c r="Q80" i="4" s="1"/>
  <c r="R80" i="4" a="1"/>
  <c r="R80" i="4" s="1"/>
  <c r="S80" i="4" a="1"/>
  <c r="S80" i="4" s="1"/>
  <c r="T80" i="4" a="1"/>
  <c r="T80" i="4" s="1"/>
  <c r="U80" i="4" a="1"/>
  <c r="U80" i="4" s="1"/>
  <c r="V80" i="4" a="1"/>
  <c r="V80" i="4" s="1"/>
  <c r="W80" i="4" a="1"/>
  <c r="W80" i="4" s="1"/>
  <c r="X80" i="4" a="1"/>
  <c r="X80" i="4" s="1"/>
  <c r="Y80" i="4" a="1"/>
  <c r="Y80" i="4" s="1"/>
  <c r="Z80" i="4" a="1"/>
  <c r="Z80" i="4" s="1"/>
  <c r="AA80" i="4" a="1"/>
  <c r="AA80" i="4" s="1"/>
  <c r="AB80" i="4" a="1"/>
  <c r="AB80" i="4" s="1"/>
  <c r="AC80" i="4" a="1"/>
  <c r="AC80" i="4" s="1"/>
  <c r="AD80" i="4" a="1"/>
  <c r="AD80" i="4" s="1"/>
  <c r="AE80" i="4" a="1"/>
  <c r="AE80" i="4" s="1"/>
  <c r="AF80" i="4" a="1"/>
  <c r="AF80" i="4" s="1"/>
  <c r="AG80" i="4" a="1"/>
  <c r="AG80" i="4" s="1"/>
  <c r="AH80" i="4" a="1"/>
  <c r="AH80" i="4" s="1"/>
  <c r="AI80" i="4" a="1"/>
  <c r="AI80" i="4" s="1"/>
  <c r="AJ80" i="4" a="1"/>
  <c r="AJ80" i="4" s="1"/>
  <c r="AK80" i="4" a="1"/>
  <c r="AK80" i="4" s="1"/>
  <c r="C81" i="4" a="1"/>
  <c r="C81" i="4" s="1"/>
  <c r="D81" i="4" a="1"/>
  <c r="D81" i="4" s="1"/>
  <c r="E81" i="4" a="1"/>
  <c r="E81" i="4" s="1"/>
  <c r="F81" i="4" a="1"/>
  <c r="F81" i="4" s="1"/>
  <c r="G81" i="4" a="1"/>
  <c r="G81" i="4" s="1"/>
  <c r="H81" i="4" a="1"/>
  <c r="H81" i="4" s="1"/>
  <c r="I81" i="4" a="1"/>
  <c r="I81" i="4" s="1"/>
  <c r="J81" i="4" a="1"/>
  <c r="J81" i="4" s="1"/>
  <c r="K81" i="4" a="1"/>
  <c r="K81" i="4" s="1"/>
  <c r="L81" i="4" a="1"/>
  <c r="L81" i="4" s="1"/>
  <c r="M81" i="4" a="1"/>
  <c r="M81" i="4" s="1"/>
  <c r="N81" i="4" a="1"/>
  <c r="N81" i="4" s="1"/>
  <c r="O81" i="4" a="1"/>
  <c r="O81" i="4" s="1"/>
  <c r="P81" i="4" a="1"/>
  <c r="P81" i="4" s="1"/>
  <c r="Q81" i="4" a="1"/>
  <c r="Q81" i="4" s="1"/>
  <c r="R81" i="4" a="1"/>
  <c r="R81" i="4" s="1"/>
  <c r="S81" i="4" a="1"/>
  <c r="S81" i="4" s="1"/>
  <c r="T81" i="4" a="1"/>
  <c r="T81" i="4" s="1"/>
  <c r="U81" i="4" a="1"/>
  <c r="U81" i="4" s="1"/>
  <c r="V81" i="4" a="1"/>
  <c r="V81" i="4" s="1"/>
  <c r="W81" i="4" a="1"/>
  <c r="W81" i="4" s="1"/>
  <c r="X81" i="4" a="1"/>
  <c r="X81" i="4" s="1"/>
  <c r="Y81" i="4" a="1"/>
  <c r="Y81" i="4" s="1"/>
  <c r="Z81" i="4" a="1"/>
  <c r="Z81" i="4" s="1"/>
  <c r="AA81" i="4" a="1"/>
  <c r="AA81" i="4" s="1"/>
  <c r="AB81" i="4" a="1"/>
  <c r="AB81" i="4" s="1"/>
  <c r="AC81" i="4" a="1"/>
  <c r="AC81" i="4" s="1"/>
  <c r="AD81" i="4" a="1"/>
  <c r="AD81" i="4" s="1"/>
  <c r="AE81" i="4" a="1"/>
  <c r="AE81" i="4" s="1"/>
  <c r="AF81" i="4" a="1"/>
  <c r="AF81" i="4" s="1"/>
  <c r="AG81" i="4" a="1"/>
  <c r="AG81" i="4" s="1"/>
  <c r="AH81" i="4" a="1"/>
  <c r="AH81" i="4" s="1"/>
  <c r="AI81" i="4" a="1"/>
  <c r="AI81" i="4" s="1"/>
  <c r="AJ81" i="4" a="1"/>
  <c r="AJ81" i="4" s="1"/>
  <c r="AK81" i="4" a="1"/>
  <c r="AK81" i="4" s="1"/>
  <c r="C82" i="4" a="1"/>
  <c r="C82" i="4" s="1"/>
  <c r="D82" i="4" a="1"/>
  <c r="D82" i="4" s="1"/>
  <c r="E82" i="4" a="1"/>
  <c r="E82" i="4" s="1"/>
  <c r="F82" i="4" a="1"/>
  <c r="F82" i="4" s="1"/>
  <c r="G82" i="4" a="1"/>
  <c r="G82" i="4" s="1"/>
  <c r="H82" i="4" a="1"/>
  <c r="H82" i="4" s="1"/>
  <c r="I82" i="4" a="1"/>
  <c r="I82" i="4" s="1"/>
  <c r="J82" i="4" a="1"/>
  <c r="J82" i="4" s="1"/>
  <c r="K82" i="4" a="1"/>
  <c r="K82" i="4" s="1"/>
  <c r="L82" i="4" a="1"/>
  <c r="L82" i="4" s="1"/>
  <c r="M82" i="4" a="1"/>
  <c r="M82" i="4" s="1"/>
  <c r="N82" i="4" a="1"/>
  <c r="N82" i="4" s="1"/>
  <c r="O82" i="4" a="1"/>
  <c r="O82" i="4" s="1"/>
  <c r="P82" i="4" a="1"/>
  <c r="P82" i="4" s="1"/>
  <c r="Q82" i="4" a="1"/>
  <c r="Q82" i="4" s="1"/>
  <c r="R82" i="4" a="1"/>
  <c r="R82" i="4" s="1"/>
  <c r="S82" i="4" a="1"/>
  <c r="S82" i="4" s="1"/>
  <c r="T82" i="4" a="1"/>
  <c r="T82" i="4" s="1"/>
  <c r="U82" i="4" a="1"/>
  <c r="U82" i="4" s="1"/>
  <c r="V82" i="4" a="1"/>
  <c r="V82" i="4" s="1"/>
  <c r="W82" i="4" a="1"/>
  <c r="W82" i="4" s="1"/>
  <c r="X82" i="4" a="1"/>
  <c r="X82" i="4" s="1"/>
  <c r="Y82" i="4" a="1"/>
  <c r="Y82" i="4" s="1"/>
  <c r="Z82" i="4" a="1"/>
  <c r="Z82" i="4" s="1"/>
  <c r="AA82" i="4" a="1"/>
  <c r="AA82" i="4" s="1"/>
  <c r="AB82" i="4" a="1"/>
  <c r="AB82" i="4" s="1"/>
  <c r="AC82" i="4" a="1"/>
  <c r="AC82" i="4" s="1"/>
  <c r="AD82" i="4" a="1"/>
  <c r="AD82" i="4" s="1"/>
  <c r="AE82" i="4" a="1"/>
  <c r="AE82" i="4" s="1"/>
  <c r="AF82" i="4" a="1"/>
  <c r="AF82" i="4" s="1"/>
  <c r="AG82" i="4" a="1"/>
  <c r="AG82" i="4" s="1"/>
  <c r="AH82" i="4" a="1"/>
  <c r="AH82" i="4" s="1"/>
  <c r="AI82" i="4" a="1"/>
  <c r="AI82" i="4" s="1"/>
  <c r="AJ82" i="4" a="1"/>
  <c r="AJ82" i="4" s="1"/>
  <c r="AK82" i="4" a="1"/>
  <c r="AK82" i="4" s="1"/>
  <c r="C83" i="4" a="1"/>
  <c r="C83" i="4" s="1"/>
  <c r="D83" i="4" a="1"/>
  <c r="D83" i="4" s="1"/>
  <c r="E83" i="4" a="1"/>
  <c r="E83" i="4" s="1"/>
  <c r="F83" i="4" a="1"/>
  <c r="F83" i="4" s="1"/>
  <c r="G83" i="4" a="1"/>
  <c r="G83" i="4" s="1"/>
  <c r="H83" i="4" a="1"/>
  <c r="H83" i="4" s="1"/>
  <c r="I83" i="4" a="1"/>
  <c r="I83" i="4" s="1"/>
  <c r="J83" i="4" a="1"/>
  <c r="J83" i="4" s="1"/>
  <c r="K83" i="4" a="1"/>
  <c r="K83" i="4" s="1"/>
  <c r="L83" i="4" a="1"/>
  <c r="L83" i="4" s="1"/>
  <c r="M83" i="4" a="1"/>
  <c r="M83" i="4" s="1"/>
  <c r="N83" i="4" a="1"/>
  <c r="N83" i="4" s="1"/>
  <c r="O83" i="4" a="1"/>
  <c r="O83" i="4" s="1"/>
  <c r="P83" i="4" a="1"/>
  <c r="P83" i="4" s="1"/>
  <c r="Q83" i="4" a="1"/>
  <c r="Q83" i="4" s="1"/>
  <c r="R83" i="4" a="1"/>
  <c r="R83" i="4" s="1"/>
  <c r="S83" i="4" a="1"/>
  <c r="S83" i="4" s="1"/>
  <c r="T83" i="4" a="1"/>
  <c r="T83" i="4" s="1"/>
  <c r="U83" i="4" a="1"/>
  <c r="U83" i="4" s="1"/>
  <c r="V83" i="4" a="1"/>
  <c r="V83" i="4" s="1"/>
  <c r="W83" i="4" a="1"/>
  <c r="W83" i="4" s="1"/>
  <c r="X83" i="4" a="1"/>
  <c r="X83" i="4" s="1"/>
  <c r="Y83" i="4" a="1"/>
  <c r="Y83" i="4" s="1"/>
  <c r="Z83" i="4" a="1"/>
  <c r="Z83" i="4" s="1"/>
  <c r="AA83" i="4" a="1"/>
  <c r="AA83" i="4" s="1"/>
  <c r="AB83" i="4" a="1"/>
  <c r="AB83" i="4" s="1"/>
  <c r="AC83" i="4" a="1"/>
  <c r="AC83" i="4" s="1"/>
  <c r="AD83" i="4" a="1"/>
  <c r="AD83" i="4" s="1"/>
  <c r="AE83" i="4" a="1"/>
  <c r="AE83" i="4" s="1"/>
  <c r="AF83" i="4" a="1"/>
  <c r="AF83" i="4" s="1"/>
  <c r="AG83" i="4" a="1"/>
  <c r="AG83" i="4" s="1"/>
  <c r="AH83" i="4" a="1"/>
  <c r="AH83" i="4" s="1"/>
  <c r="AI83" i="4" a="1"/>
  <c r="AI83" i="4" s="1"/>
  <c r="AJ83" i="4" a="1"/>
  <c r="AJ83" i="4" s="1"/>
  <c r="AK83" i="4" a="1"/>
  <c r="AK83" i="4" s="1"/>
  <c r="C84" i="4" a="1"/>
  <c r="C84" i="4" s="1"/>
  <c r="D84" i="4" a="1"/>
  <c r="D84" i="4" s="1"/>
  <c r="E84" i="4" a="1"/>
  <c r="E84" i="4" s="1"/>
  <c r="F84" i="4" a="1"/>
  <c r="F84" i="4" s="1"/>
  <c r="G84" i="4" a="1"/>
  <c r="G84" i="4" s="1"/>
  <c r="H84" i="4" a="1"/>
  <c r="H84" i="4" s="1"/>
  <c r="I84" i="4" a="1"/>
  <c r="I84" i="4" s="1"/>
  <c r="J84" i="4" a="1"/>
  <c r="J84" i="4" s="1"/>
  <c r="K84" i="4" a="1"/>
  <c r="K84" i="4" s="1"/>
  <c r="L84" i="4" a="1"/>
  <c r="L84" i="4" s="1"/>
  <c r="M84" i="4" a="1"/>
  <c r="M84" i="4" s="1"/>
  <c r="N84" i="4" a="1"/>
  <c r="N84" i="4" s="1"/>
  <c r="O84" i="4" a="1"/>
  <c r="O84" i="4" s="1"/>
  <c r="P84" i="4" a="1"/>
  <c r="P84" i="4" s="1"/>
  <c r="Q84" i="4" a="1"/>
  <c r="Q84" i="4" s="1"/>
  <c r="R84" i="4" a="1"/>
  <c r="R84" i="4" s="1"/>
  <c r="S84" i="4" a="1"/>
  <c r="S84" i="4" s="1"/>
  <c r="T84" i="4" a="1"/>
  <c r="T84" i="4" s="1"/>
  <c r="U84" i="4" a="1"/>
  <c r="U84" i="4" s="1"/>
  <c r="V84" i="4" a="1"/>
  <c r="V84" i="4" s="1"/>
  <c r="W84" i="4" a="1"/>
  <c r="W84" i="4" s="1"/>
  <c r="X84" i="4" a="1"/>
  <c r="X84" i="4" s="1"/>
  <c r="Y84" i="4" a="1"/>
  <c r="Y84" i="4" s="1"/>
  <c r="Z84" i="4" a="1"/>
  <c r="Z84" i="4" s="1"/>
  <c r="AA84" i="4" a="1"/>
  <c r="AA84" i="4" s="1"/>
  <c r="AB84" i="4" a="1"/>
  <c r="AB84" i="4" s="1"/>
  <c r="AC84" i="4" a="1"/>
  <c r="AC84" i="4" s="1"/>
  <c r="AD84" i="4" a="1"/>
  <c r="AD84" i="4" s="1"/>
  <c r="AE84" i="4" a="1"/>
  <c r="AE84" i="4" s="1"/>
  <c r="AF84" i="4" a="1"/>
  <c r="AF84" i="4" s="1"/>
  <c r="AG84" i="4" a="1"/>
  <c r="AG84" i="4" s="1"/>
  <c r="AH84" i="4" a="1"/>
  <c r="AH84" i="4" s="1"/>
  <c r="AI84" i="4" a="1"/>
  <c r="AI84" i="4" s="1"/>
  <c r="AJ84" i="4" a="1"/>
  <c r="AJ84" i="4" s="1"/>
  <c r="AK84" i="4" a="1"/>
  <c r="AK84" i="4" s="1"/>
  <c r="C85" i="4" a="1"/>
  <c r="C85" i="4" s="1"/>
  <c r="D85" i="4" a="1"/>
  <c r="D85" i="4" s="1"/>
  <c r="E85" i="4" a="1"/>
  <c r="E85" i="4" s="1"/>
  <c r="F85" i="4" a="1"/>
  <c r="F85" i="4" s="1"/>
  <c r="G85" i="4" a="1"/>
  <c r="G85" i="4" s="1"/>
  <c r="H85" i="4" a="1"/>
  <c r="H85" i="4" s="1"/>
  <c r="I85" i="4" a="1"/>
  <c r="I85" i="4" s="1"/>
  <c r="J85" i="4" a="1"/>
  <c r="J85" i="4" s="1"/>
  <c r="K85" i="4" a="1"/>
  <c r="K85" i="4" s="1"/>
  <c r="L85" i="4" a="1"/>
  <c r="L85" i="4" s="1"/>
  <c r="M85" i="4" a="1"/>
  <c r="M85" i="4" s="1"/>
  <c r="N85" i="4" a="1"/>
  <c r="N85" i="4" s="1"/>
  <c r="O85" i="4" a="1"/>
  <c r="O85" i="4" s="1"/>
  <c r="P85" i="4" a="1"/>
  <c r="P85" i="4" s="1"/>
  <c r="Q85" i="4" a="1"/>
  <c r="Q85" i="4" s="1"/>
  <c r="R85" i="4" a="1"/>
  <c r="R85" i="4" s="1"/>
  <c r="S85" i="4" a="1"/>
  <c r="S85" i="4" s="1"/>
  <c r="T85" i="4" a="1"/>
  <c r="T85" i="4" s="1"/>
  <c r="U85" i="4" a="1"/>
  <c r="U85" i="4" s="1"/>
  <c r="V85" i="4" a="1"/>
  <c r="V85" i="4" s="1"/>
  <c r="W85" i="4" a="1"/>
  <c r="W85" i="4" s="1"/>
  <c r="X85" i="4" a="1"/>
  <c r="X85" i="4" s="1"/>
  <c r="Y85" i="4" a="1"/>
  <c r="Y85" i="4" s="1"/>
  <c r="Z85" i="4" a="1"/>
  <c r="Z85" i="4" s="1"/>
  <c r="AA85" i="4" a="1"/>
  <c r="AA85" i="4" s="1"/>
  <c r="AB85" i="4" a="1"/>
  <c r="AB85" i="4" s="1"/>
  <c r="AC85" i="4" a="1"/>
  <c r="AC85" i="4" s="1"/>
  <c r="AD85" i="4" a="1"/>
  <c r="AD85" i="4" s="1"/>
  <c r="AE85" i="4" a="1"/>
  <c r="AE85" i="4" s="1"/>
  <c r="AF85" i="4" a="1"/>
  <c r="AF85" i="4" s="1"/>
  <c r="AG85" i="4" a="1"/>
  <c r="AG85" i="4" s="1"/>
  <c r="AH85" i="4" a="1"/>
  <c r="AH85" i="4" s="1"/>
  <c r="AI85" i="4" a="1"/>
  <c r="AI85" i="4" s="1"/>
  <c r="AJ85" i="4" a="1"/>
  <c r="AJ85" i="4" s="1"/>
  <c r="AK85" i="4" a="1"/>
  <c r="AK85" i="4" s="1"/>
  <c r="C86" i="4" a="1"/>
  <c r="C86" i="4" s="1"/>
  <c r="D86" i="4" a="1"/>
  <c r="D86" i="4" s="1"/>
  <c r="E86" i="4" a="1"/>
  <c r="E86" i="4" s="1"/>
  <c r="F86" i="4" a="1"/>
  <c r="F86" i="4" s="1"/>
  <c r="G86" i="4" a="1"/>
  <c r="G86" i="4" s="1"/>
  <c r="H86" i="4" a="1"/>
  <c r="H86" i="4" s="1"/>
  <c r="I86" i="4" a="1"/>
  <c r="I86" i="4" s="1"/>
  <c r="J86" i="4" a="1"/>
  <c r="J86" i="4" s="1"/>
  <c r="K86" i="4" a="1"/>
  <c r="K86" i="4" s="1"/>
  <c r="L86" i="4" a="1"/>
  <c r="L86" i="4" s="1"/>
  <c r="M86" i="4" a="1"/>
  <c r="M86" i="4" s="1"/>
  <c r="N86" i="4" a="1"/>
  <c r="N86" i="4" s="1"/>
  <c r="O86" i="4" a="1"/>
  <c r="O86" i="4" s="1"/>
  <c r="P86" i="4" a="1"/>
  <c r="P86" i="4" s="1"/>
  <c r="Q86" i="4" a="1"/>
  <c r="Q86" i="4" s="1"/>
  <c r="R86" i="4" a="1"/>
  <c r="R86" i="4" s="1"/>
  <c r="S86" i="4" a="1"/>
  <c r="S86" i="4" s="1"/>
  <c r="T86" i="4" a="1"/>
  <c r="T86" i="4" s="1"/>
  <c r="U86" i="4" a="1"/>
  <c r="U86" i="4" s="1"/>
  <c r="V86" i="4" a="1"/>
  <c r="V86" i="4" s="1"/>
  <c r="W86" i="4" a="1"/>
  <c r="W86" i="4" s="1"/>
  <c r="X86" i="4" a="1"/>
  <c r="X86" i="4" s="1"/>
  <c r="Y86" i="4" a="1"/>
  <c r="Y86" i="4" s="1"/>
  <c r="Z86" i="4" a="1"/>
  <c r="Z86" i="4" s="1"/>
  <c r="AA86" i="4" a="1"/>
  <c r="AA86" i="4" s="1"/>
  <c r="AB86" i="4" a="1"/>
  <c r="AB86" i="4" s="1"/>
  <c r="AC86" i="4" a="1"/>
  <c r="AC86" i="4" s="1"/>
  <c r="AD86" i="4" a="1"/>
  <c r="AD86" i="4" s="1"/>
  <c r="AE86" i="4" a="1"/>
  <c r="AE86" i="4" s="1"/>
  <c r="AF86" i="4" a="1"/>
  <c r="AF86" i="4" s="1"/>
  <c r="AG86" i="4" a="1"/>
  <c r="AG86" i="4" s="1"/>
  <c r="AH86" i="4" a="1"/>
  <c r="AH86" i="4" s="1"/>
  <c r="AI86" i="4" a="1"/>
  <c r="AI86" i="4" s="1"/>
  <c r="AJ86" i="4" a="1"/>
  <c r="AJ86" i="4" s="1"/>
  <c r="AK86" i="4" a="1"/>
  <c r="AK86" i="4" s="1"/>
  <c r="C87" i="4" a="1"/>
  <c r="C87" i="4" s="1"/>
  <c r="D87" i="4" a="1"/>
  <c r="D87" i="4" s="1"/>
  <c r="E87" i="4" a="1"/>
  <c r="E87" i="4" s="1"/>
  <c r="F87" i="4" a="1"/>
  <c r="F87" i="4" s="1"/>
  <c r="G87" i="4" a="1"/>
  <c r="G87" i="4" s="1"/>
  <c r="H87" i="4" a="1"/>
  <c r="H87" i="4" s="1"/>
  <c r="I87" i="4" a="1"/>
  <c r="I87" i="4" s="1"/>
  <c r="J87" i="4" a="1"/>
  <c r="J87" i="4" s="1"/>
  <c r="K87" i="4" a="1"/>
  <c r="K87" i="4" s="1"/>
  <c r="L87" i="4" a="1"/>
  <c r="L87" i="4" s="1"/>
  <c r="M87" i="4" a="1"/>
  <c r="M87" i="4" s="1"/>
  <c r="N87" i="4" a="1"/>
  <c r="N87" i="4" s="1"/>
  <c r="O87" i="4" a="1"/>
  <c r="O87" i="4" s="1"/>
  <c r="P87" i="4" a="1"/>
  <c r="P87" i="4" s="1"/>
  <c r="Q87" i="4" a="1"/>
  <c r="Q87" i="4" s="1"/>
  <c r="R87" i="4" a="1"/>
  <c r="R87" i="4" s="1"/>
  <c r="S87" i="4" a="1"/>
  <c r="S87" i="4" s="1"/>
  <c r="T87" i="4" a="1"/>
  <c r="T87" i="4" s="1"/>
  <c r="U87" i="4" a="1"/>
  <c r="U87" i="4" s="1"/>
  <c r="V87" i="4" a="1"/>
  <c r="V87" i="4" s="1"/>
  <c r="W87" i="4" a="1"/>
  <c r="W87" i="4" s="1"/>
  <c r="X87" i="4" a="1"/>
  <c r="X87" i="4" s="1"/>
  <c r="Y87" i="4" a="1"/>
  <c r="Y87" i="4" s="1"/>
  <c r="Z87" i="4" a="1"/>
  <c r="Z87" i="4" s="1"/>
  <c r="AA87" i="4" a="1"/>
  <c r="AA87" i="4" s="1"/>
  <c r="AB87" i="4" a="1"/>
  <c r="AB87" i="4" s="1"/>
  <c r="AC87" i="4" a="1"/>
  <c r="AC87" i="4" s="1"/>
  <c r="AD87" i="4" a="1"/>
  <c r="AD87" i="4" s="1"/>
  <c r="AE87" i="4" a="1"/>
  <c r="AE87" i="4" s="1"/>
  <c r="AF87" i="4" a="1"/>
  <c r="AF87" i="4" s="1"/>
  <c r="AG87" i="4" a="1"/>
  <c r="AG87" i="4" s="1"/>
  <c r="AH87" i="4" a="1"/>
  <c r="AH87" i="4" s="1"/>
  <c r="AI87" i="4" a="1"/>
  <c r="AI87" i="4" s="1"/>
  <c r="AJ87" i="4" a="1"/>
  <c r="AJ87" i="4" s="1"/>
  <c r="AK87" i="4" a="1"/>
  <c r="AK87" i="4" s="1"/>
  <c r="C88" i="4" a="1"/>
  <c r="C88" i="4"/>
  <c r="D88" i="4" a="1"/>
  <c r="D88" i="4" s="1"/>
  <c r="E88" i="4" a="1"/>
  <c r="E88" i="4" s="1"/>
  <c r="F88" i="4" a="1"/>
  <c r="F88" i="4" s="1"/>
  <c r="G88" i="4" a="1"/>
  <c r="G88" i="4" s="1"/>
  <c r="H88" i="4" a="1"/>
  <c r="H88" i="4" s="1"/>
  <c r="I88" i="4" a="1"/>
  <c r="I88" i="4" s="1"/>
  <c r="J88" i="4" a="1"/>
  <c r="J88" i="4" s="1"/>
  <c r="K88" i="4" a="1"/>
  <c r="K88" i="4" s="1"/>
  <c r="L88" i="4" a="1"/>
  <c r="L88" i="4" s="1"/>
  <c r="M88" i="4" a="1"/>
  <c r="M88" i="4" s="1"/>
  <c r="N88" i="4" a="1"/>
  <c r="N88" i="4" s="1"/>
  <c r="O88" i="4" a="1"/>
  <c r="O88" i="4" s="1"/>
  <c r="P88" i="4" a="1"/>
  <c r="P88" i="4" s="1"/>
  <c r="Q88" i="4" a="1"/>
  <c r="Q88" i="4" s="1"/>
  <c r="R88" i="4" a="1"/>
  <c r="R88" i="4" s="1"/>
  <c r="S88" i="4" a="1"/>
  <c r="S88" i="4" s="1"/>
  <c r="T88" i="4" a="1"/>
  <c r="T88" i="4" s="1"/>
  <c r="U88" i="4" a="1"/>
  <c r="U88" i="4" s="1"/>
  <c r="V88" i="4" a="1"/>
  <c r="V88" i="4" s="1"/>
  <c r="W88" i="4" a="1"/>
  <c r="W88" i="4" s="1"/>
  <c r="X88" i="4" a="1"/>
  <c r="X88" i="4" s="1"/>
  <c r="Y88" i="4" a="1"/>
  <c r="Y88" i="4" s="1"/>
  <c r="Z88" i="4" a="1"/>
  <c r="Z88" i="4" s="1"/>
  <c r="AA88" i="4" a="1"/>
  <c r="AA88" i="4" s="1"/>
  <c r="AB88" i="4" a="1"/>
  <c r="AB88" i="4" s="1"/>
  <c r="AC88" i="4" a="1"/>
  <c r="AC88" i="4" s="1"/>
  <c r="AD88" i="4" a="1"/>
  <c r="AD88" i="4" s="1"/>
  <c r="AE88" i="4" a="1"/>
  <c r="AE88" i="4" s="1"/>
  <c r="AF88" i="4" a="1"/>
  <c r="AF88" i="4" s="1"/>
  <c r="AG88" i="4" a="1"/>
  <c r="AG88" i="4" s="1"/>
  <c r="AH88" i="4" a="1"/>
  <c r="AH88" i="4" s="1"/>
  <c r="AI88" i="4" a="1"/>
  <c r="AI88" i="4" s="1"/>
  <c r="AJ88" i="4" a="1"/>
  <c r="AJ88" i="4" s="1"/>
  <c r="AK88" i="4" a="1"/>
  <c r="AK88" i="4" s="1"/>
  <c r="C89" i="4" a="1"/>
  <c r="C89" i="4" s="1"/>
  <c r="D89" i="4" a="1"/>
  <c r="D89" i="4" s="1"/>
  <c r="E89" i="4" a="1"/>
  <c r="E89" i="4" s="1"/>
  <c r="F89" i="4" a="1"/>
  <c r="F89" i="4" s="1"/>
  <c r="G89" i="4" a="1"/>
  <c r="G89" i="4" s="1"/>
  <c r="H89" i="4" a="1"/>
  <c r="H89" i="4" s="1"/>
  <c r="I89" i="4" a="1"/>
  <c r="I89" i="4" s="1"/>
  <c r="J89" i="4" a="1"/>
  <c r="J89" i="4" s="1"/>
  <c r="K89" i="4" a="1"/>
  <c r="K89" i="4" s="1"/>
  <c r="L89" i="4" a="1"/>
  <c r="L89" i="4" s="1"/>
  <c r="M89" i="4" a="1"/>
  <c r="M89" i="4" s="1"/>
  <c r="N89" i="4" a="1"/>
  <c r="N89" i="4" s="1"/>
  <c r="O89" i="4" a="1"/>
  <c r="O89" i="4" s="1"/>
  <c r="P89" i="4" a="1"/>
  <c r="P89" i="4" s="1"/>
  <c r="Q89" i="4" a="1"/>
  <c r="Q89" i="4" s="1"/>
  <c r="R89" i="4" a="1"/>
  <c r="R89" i="4" s="1"/>
  <c r="S89" i="4" a="1"/>
  <c r="S89" i="4" s="1"/>
  <c r="T89" i="4" a="1"/>
  <c r="T89" i="4" s="1"/>
  <c r="U89" i="4" a="1"/>
  <c r="U89" i="4" s="1"/>
  <c r="V89" i="4" a="1"/>
  <c r="V89" i="4" s="1"/>
  <c r="W89" i="4" a="1"/>
  <c r="W89" i="4" s="1"/>
  <c r="X89" i="4" a="1"/>
  <c r="X89" i="4" s="1"/>
  <c r="Y89" i="4" a="1"/>
  <c r="Y89" i="4" s="1"/>
  <c r="Z89" i="4" a="1"/>
  <c r="Z89" i="4" s="1"/>
  <c r="AA89" i="4" a="1"/>
  <c r="AA89" i="4" s="1"/>
  <c r="AB89" i="4" a="1"/>
  <c r="AB89" i="4" s="1"/>
  <c r="AC89" i="4" a="1"/>
  <c r="AC89" i="4" s="1"/>
  <c r="AD89" i="4" a="1"/>
  <c r="AD89" i="4" s="1"/>
  <c r="AE89" i="4" a="1"/>
  <c r="AE89" i="4" s="1"/>
  <c r="AF89" i="4" a="1"/>
  <c r="AF89" i="4" s="1"/>
  <c r="AG89" i="4" a="1"/>
  <c r="AG89" i="4" s="1"/>
  <c r="AH89" i="4" a="1"/>
  <c r="AH89" i="4" s="1"/>
  <c r="AI89" i="4" a="1"/>
  <c r="AI89" i="4" s="1"/>
  <c r="AJ89" i="4" a="1"/>
  <c r="AJ89" i="4" s="1"/>
  <c r="AK89" i="4" a="1"/>
  <c r="AK89" i="4" s="1"/>
  <c r="C90" i="4" a="1"/>
  <c r="C90" i="4" s="1"/>
  <c r="D90" i="4" a="1"/>
  <c r="D90" i="4" s="1"/>
  <c r="E90" i="4" a="1"/>
  <c r="E90" i="4" s="1"/>
  <c r="F90" i="4" a="1"/>
  <c r="F90" i="4" s="1"/>
  <c r="G90" i="4" a="1"/>
  <c r="G90" i="4" s="1"/>
  <c r="H90" i="4" a="1"/>
  <c r="H90" i="4" s="1"/>
  <c r="I90" i="4" a="1"/>
  <c r="I90" i="4" s="1"/>
  <c r="J90" i="4" a="1"/>
  <c r="J90" i="4" s="1"/>
  <c r="K90" i="4" a="1"/>
  <c r="K90" i="4" s="1"/>
  <c r="L90" i="4" a="1"/>
  <c r="L90" i="4" s="1"/>
  <c r="M90" i="4" a="1"/>
  <c r="M90" i="4" s="1"/>
  <c r="N90" i="4" a="1"/>
  <c r="N90" i="4" s="1"/>
  <c r="O90" i="4" a="1"/>
  <c r="O90" i="4" s="1"/>
  <c r="P90" i="4" a="1"/>
  <c r="P90" i="4" s="1"/>
  <c r="Q90" i="4" a="1"/>
  <c r="Q90" i="4" s="1"/>
  <c r="R90" i="4" a="1"/>
  <c r="R90" i="4" s="1"/>
  <c r="S90" i="4" a="1"/>
  <c r="S90" i="4" s="1"/>
  <c r="T90" i="4" a="1"/>
  <c r="T90" i="4" s="1"/>
  <c r="U90" i="4" a="1"/>
  <c r="U90" i="4" s="1"/>
  <c r="V90" i="4" a="1"/>
  <c r="V90" i="4" s="1"/>
  <c r="W90" i="4" a="1"/>
  <c r="W90" i="4" s="1"/>
  <c r="X90" i="4" a="1"/>
  <c r="X90" i="4" s="1"/>
  <c r="Y90" i="4" a="1"/>
  <c r="Y90" i="4" s="1"/>
  <c r="Z90" i="4" a="1"/>
  <c r="Z90" i="4" s="1"/>
  <c r="AA90" i="4" a="1"/>
  <c r="AA90" i="4" s="1"/>
  <c r="AB90" i="4" a="1"/>
  <c r="AB90" i="4" s="1"/>
  <c r="AC90" i="4" a="1"/>
  <c r="AC90" i="4" s="1"/>
  <c r="AD90" i="4" a="1"/>
  <c r="AD90" i="4" s="1"/>
  <c r="AE90" i="4" a="1"/>
  <c r="AE90" i="4" s="1"/>
  <c r="AF90" i="4" a="1"/>
  <c r="AF90" i="4" s="1"/>
  <c r="AG90" i="4" a="1"/>
  <c r="AG90" i="4" s="1"/>
  <c r="AH90" i="4" a="1"/>
  <c r="AH90" i="4" s="1"/>
  <c r="AI90" i="4" a="1"/>
  <c r="AI90" i="4" s="1"/>
  <c r="AJ90" i="4" a="1"/>
  <c r="AJ90" i="4" s="1"/>
  <c r="AK90" i="4" a="1"/>
  <c r="AK90" i="4" s="1"/>
  <c r="C91" i="4" a="1"/>
  <c r="C91" i="4" s="1"/>
  <c r="D91" i="4" a="1"/>
  <c r="D91" i="4" s="1"/>
  <c r="E91" i="4" a="1"/>
  <c r="E91" i="4" s="1"/>
  <c r="F91" i="4" a="1"/>
  <c r="F91" i="4" s="1"/>
  <c r="G91" i="4" a="1"/>
  <c r="G91" i="4" s="1"/>
  <c r="H91" i="4" a="1"/>
  <c r="H91" i="4" s="1"/>
  <c r="I91" i="4" a="1"/>
  <c r="I91" i="4" s="1"/>
  <c r="J91" i="4" a="1"/>
  <c r="J91" i="4" s="1"/>
  <c r="K91" i="4" a="1"/>
  <c r="K91" i="4" s="1"/>
  <c r="L91" i="4" a="1"/>
  <c r="L91" i="4" s="1"/>
  <c r="M91" i="4" a="1"/>
  <c r="M91" i="4" s="1"/>
  <c r="N91" i="4" a="1"/>
  <c r="N91" i="4" s="1"/>
  <c r="O91" i="4" a="1"/>
  <c r="O91" i="4" s="1"/>
  <c r="P91" i="4" a="1"/>
  <c r="P91" i="4" s="1"/>
  <c r="Q91" i="4" a="1"/>
  <c r="Q91" i="4" s="1"/>
  <c r="R91" i="4" a="1"/>
  <c r="R91" i="4" s="1"/>
  <c r="S91" i="4" a="1"/>
  <c r="S91" i="4" s="1"/>
  <c r="T91" i="4" a="1"/>
  <c r="T91" i="4" s="1"/>
  <c r="U91" i="4" a="1"/>
  <c r="U91" i="4" s="1"/>
  <c r="V91" i="4" a="1"/>
  <c r="V91" i="4" s="1"/>
  <c r="W91" i="4" a="1"/>
  <c r="W91" i="4" s="1"/>
  <c r="X91" i="4" a="1"/>
  <c r="X91" i="4"/>
  <c r="Y91" i="4" a="1"/>
  <c r="Y91" i="4" s="1"/>
  <c r="Z91" i="4" a="1"/>
  <c r="Z91" i="4" s="1"/>
  <c r="AA91" i="4" a="1"/>
  <c r="AA91" i="4" s="1"/>
  <c r="AB91" i="4" a="1"/>
  <c r="AB91" i="4" s="1"/>
  <c r="AC91" i="4" a="1"/>
  <c r="AC91" i="4" s="1"/>
  <c r="AD91" i="4" a="1"/>
  <c r="AD91" i="4" s="1"/>
  <c r="AE91" i="4" a="1"/>
  <c r="AE91" i="4" s="1"/>
  <c r="AF91" i="4" a="1"/>
  <c r="AF91" i="4" s="1"/>
  <c r="AG91" i="4" a="1"/>
  <c r="AG91" i="4" s="1"/>
  <c r="AH91" i="4" a="1"/>
  <c r="AH91" i="4" s="1"/>
  <c r="AI91" i="4" a="1"/>
  <c r="AI91" i="4" s="1"/>
  <c r="AJ91" i="4" a="1"/>
  <c r="AJ91" i="4" s="1"/>
  <c r="AK91" i="4" a="1"/>
  <c r="AK91" i="4" s="1"/>
  <c r="C92" i="4" a="1"/>
  <c r="C92" i="4" s="1"/>
  <c r="D92" i="4" a="1"/>
  <c r="D92" i="4" s="1"/>
  <c r="E92" i="4" a="1"/>
  <c r="E92" i="4" s="1"/>
  <c r="F92" i="4" a="1"/>
  <c r="F92" i="4" s="1"/>
  <c r="G92" i="4" a="1"/>
  <c r="G92" i="4" s="1"/>
  <c r="H92" i="4" a="1"/>
  <c r="H92" i="4" s="1"/>
  <c r="I92" i="4" a="1"/>
  <c r="I92" i="4" s="1"/>
  <c r="J92" i="4" a="1"/>
  <c r="J92" i="4" s="1"/>
  <c r="K92" i="4" a="1"/>
  <c r="K92" i="4" s="1"/>
  <c r="L92" i="4" a="1"/>
  <c r="L92" i="4" s="1"/>
  <c r="M92" i="4" a="1"/>
  <c r="M92" i="4" s="1"/>
  <c r="N92" i="4" a="1"/>
  <c r="N92" i="4" s="1"/>
  <c r="O92" i="4" a="1"/>
  <c r="O92" i="4" s="1"/>
  <c r="P92" i="4" a="1"/>
  <c r="P92" i="4" s="1"/>
  <c r="Q92" i="4" a="1"/>
  <c r="Q92" i="4" s="1"/>
  <c r="R92" i="4" a="1"/>
  <c r="R92" i="4" s="1"/>
  <c r="S92" i="4" a="1"/>
  <c r="S92" i="4" s="1"/>
  <c r="T92" i="4" a="1"/>
  <c r="T92" i="4" s="1"/>
  <c r="U92" i="4" a="1"/>
  <c r="U92" i="4" s="1"/>
  <c r="V92" i="4" a="1"/>
  <c r="V92" i="4" s="1"/>
  <c r="W92" i="4" a="1"/>
  <c r="W92" i="4" s="1"/>
  <c r="X92" i="4" a="1"/>
  <c r="X92" i="4" s="1"/>
  <c r="Y92" i="4" a="1"/>
  <c r="Y92" i="4" s="1"/>
  <c r="Z92" i="4" a="1"/>
  <c r="Z92" i="4" s="1"/>
  <c r="AA92" i="4" a="1"/>
  <c r="AA92" i="4" s="1"/>
  <c r="AB92" i="4" a="1"/>
  <c r="AB92" i="4" s="1"/>
  <c r="AC92" i="4" a="1"/>
  <c r="AC92" i="4" s="1"/>
  <c r="AD92" i="4" a="1"/>
  <c r="AD92" i="4" s="1"/>
  <c r="AE92" i="4" a="1"/>
  <c r="AE92" i="4" s="1"/>
  <c r="AF92" i="4" a="1"/>
  <c r="AF92" i="4" s="1"/>
  <c r="AG92" i="4" a="1"/>
  <c r="AG92" i="4" s="1"/>
  <c r="AH92" i="4" a="1"/>
  <c r="AH92" i="4" s="1"/>
  <c r="AI92" i="4" a="1"/>
  <c r="AI92" i="4" s="1"/>
  <c r="AJ92" i="4" a="1"/>
  <c r="AJ92" i="4" s="1"/>
  <c r="AK92" i="4" a="1"/>
  <c r="AK92" i="4" s="1"/>
  <c r="C93" i="4" a="1"/>
  <c r="C93" i="4" s="1"/>
  <c r="D93" i="4" a="1"/>
  <c r="D93" i="4" s="1"/>
  <c r="E93" i="4" a="1"/>
  <c r="E93" i="4" s="1"/>
  <c r="F93" i="4" a="1"/>
  <c r="F93" i="4" s="1"/>
  <c r="G93" i="4" a="1"/>
  <c r="G93" i="4" s="1"/>
  <c r="H93" i="4" a="1"/>
  <c r="H93" i="4" s="1"/>
  <c r="I93" i="4" a="1"/>
  <c r="I93" i="4" s="1"/>
  <c r="J93" i="4" a="1"/>
  <c r="J93" i="4" s="1"/>
  <c r="K93" i="4" a="1"/>
  <c r="K93" i="4" s="1"/>
  <c r="L93" i="4" a="1"/>
  <c r="L93" i="4" s="1"/>
  <c r="M93" i="4" a="1"/>
  <c r="M93" i="4" s="1"/>
  <c r="N93" i="4" a="1"/>
  <c r="N93" i="4" s="1"/>
  <c r="O93" i="4" a="1"/>
  <c r="O93" i="4" s="1"/>
  <c r="P93" i="4" a="1"/>
  <c r="P93" i="4" s="1"/>
  <c r="Q93" i="4" a="1"/>
  <c r="Q93" i="4" s="1"/>
  <c r="R93" i="4" a="1"/>
  <c r="R93" i="4" s="1"/>
  <c r="S93" i="4" a="1"/>
  <c r="S93" i="4" s="1"/>
  <c r="T93" i="4" a="1"/>
  <c r="T93" i="4" s="1"/>
  <c r="U93" i="4" a="1"/>
  <c r="U93" i="4" s="1"/>
  <c r="V93" i="4" a="1"/>
  <c r="V93" i="4" s="1"/>
  <c r="W93" i="4" a="1"/>
  <c r="W93" i="4" s="1"/>
  <c r="X93" i="4" a="1"/>
  <c r="X93" i="4" s="1"/>
  <c r="Y93" i="4" a="1"/>
  <c r="Y93" i="4" s="1"/>
  <c r="Z93" i="4" a="1"/>
  <c r="Z93" i="4" s="1"/>
  <c r="AA93" i="4" a="1"/>
  <c r="AA93" i="4" s="1"/>
  <c r="AB93" i="4" a="1"/>
  <c r="AB93" i="4" s="1"/>
  <c r="AC93" i="4" a="1"/>
  <c r="AC93" i="4" s="1"/>
  <c r="AD93" i="4" a="1"/>
  <c r="AD93" i="4" s="1"/>
  <c r="AE93" i="4" a="1"/>
  <c r="AE93" i="4" s="1"/>
  <c r="AF93" i="4" a="1"/>
  <c r="AF93" i="4" s="1"/>
  <c r="AG93" i="4" a="1"/>
  <c r="AG93" i="4" s="1"/>
  <c r="AH93" i="4" a="1"/>
  <c r="AH93" i="4" s="1"/>
  <c r="AI93" i="4" a="1"/>
  <c r="AI93" i="4" s="1"/>
  <c r="AJ93" i="4" a="1"/>
  <c r="AJ93" i="4" s="1"/>
  <c r="AK93" i="4" a="1"/>
  <c r="AK93" i="4" s="1"/>
  <c r="C94" i="4" a="1"/>
  <c r="C94" i="4" s="1"/>
  <c r="D94" i="4" a="1"/>
  <c r="D94" i="4" s="1"/>
  <c r="E94" i="4" a="1"/>
  <c r="E94" i="4" s="1"/>
  <c r="F94" i="4" a="1"/>
  <c r="F94" i="4" s="1"/>
  <c r="G94" i="4" a="1"/>
  <c r="G94" i="4" s="1"/>
  <c r="H94" i="4" a="1"/>
  <c r="H94" i="4" s="1"/>
  <c r="I94" i="4" a="1"/>
  <c r="I94" i="4" s="1"/>
  <c r="J94" i="4" a="1"/>
  <c r="J94" i="4" s="1"/>
  <c r="K94" i="4" a="1"/>
  <c r="K94" i="4" s="1"/>
  <c r="L94" i="4" a="1"/>
  <c r="L94" i="4" s="1"/>
  <c r="M94" i="4" a="1"/>
  <c r="M94" i="4" s="1"/>
  <c r="N94" i="4" a="1"/>
  <c r="N94" i="4" s="1"/>
  <c r="O94" i="4" a="1"/>
  <c r="O94" i="4" s="1"/>
  <c r="P94" i="4" a="1"/>
  <c r="P94" i="4" s="1"/>
  <c r="Q94" i="4" a="1"/>
  <c r="Q94" i="4" s="1"/>
  <c r="R94" i="4" a="1"/>
  <c r="R94" i="4" s="1"/>
  <c r="S94" i="4" a="1"/>
  <c r="S94" i="4" s="1"/>
  <c r="T94" i="4" a="1"/>
  <c r="T94" i="4" s="1"/>
  <c r="U94" i="4" a="1"/>
  <c r="U94" i="4" s="1"/>
  <c r="V94" i="4" a="1"/>
  <c r="V94" i="4" s="1"/>
  <c r="W94" i="4" a="1"/>
  <c r="W94" i="4" s="1"/>
  <c r="X94" i="4" a="1"/>
  <c r="X94" i="4" s="1"/>
  <c r="Y94" i="4" a="1"/>
  <c r="Y94" i="4" s="1"/>
  <c r="Z94" i="4" a="1"/>
  <c r="Z94" i="4" s="1"/>
  <c r="AA94" i="4" a="1"/>
  <c r="AA94" i="4" s="1"/>
  <c r="AB94" i="4" a="1"/>
  <c r="AB94" i="4" s="1"/>
  <c r="AC94" i="4" a="1"/>
  <c r="AC94" i="4" s="1"/>
  <c r="AD94" i="4" a="1"/>
  <c r="AD94" i="4" s="1"/>
  <c r="AE94" i="4" a="1"/>
  <c r="AE94" i="4" s="1"/>
  <c r="AF94" i="4" a="1"/>
  <c r="AF94" i="4" s="1"/>
  <c r="AG94" i="4" a="1"/>
  <c r="AG94" i="4" s="1"/>
  <c r="AH94" i="4" a="1"/>
  <c r="AH94" i="4" s="1"/>
  <c r="AI94" i="4" a="1"/>
  <c r="AI94" i="4" s="1"/>
  <c r="AJ94" i="4" a="1"/>
  <c r="AJ94" i="4" s="1"/>
  <c r="AK94" i="4" a="1"/>
  <c r="AK94" i="4" s="1"/>
  <c r="C95" i="4" a="1"/>
  <c r="C95" i="4" s="1"/>
  <c r="D95" i="4" a="1"/>
  <c r="D95" i="4" s="1"/>
  <c r="E95" i="4" a="1"/>
  <c r="E95" i="4" s="1"/>
  <c r="F95" i="4" a="1"/>
  <c r="F95" i="4" s="1"/>
  <c r="G95" i="4" a="1"/>
  <c r="G95" i="4" s="1"/>
  <c r="H95" i="4" a="1"/>
  <c r="H95" i="4" s="1"/>
  <c r="I95" i="4" a="1"/>
  <c r="I95" i="4" s="1"/>
  <c r="J95" i="4" a="1"/>
  <c r="J95" i="4" s="1"/>
  <c r="K95" i="4" a="1"/>
  <c r="K95" i="4" s="1"/>
  <c r="L95" i="4" a="1"/>
  <c r="L95" i="4" s="1"/>
  <c r="M95" i="4" a="1"/>
  <c r="M95" i="4" s="1"/>
  <c r="N95" i="4" a="1"/>
  <c r="N95" i="4" s="1"/>
  <c r="O95" i="4" a="1"/>
  <c r="O95" i="4" s="1"/>
  <c r="P95" i="4" a="1"/>
  <c r="P95" i="4" s="1"/>
  <c r="Q95" i="4" a="1"/>
  <c r="Q95" i="4" s="1"/>
  <c r="R95" i="4" a="1"/>
  <c r="R95" i="4" s="1"/>
  <c r="S95" i="4" a="1"/>
  <c r="S95" i="4" s="1"/>
  <c r="T95" i="4" a="1"/>
  <c r="T95" i="4" s="1"/>
  <c r="U95" i="4" a="1"/>
  <c r="U95" i="4" s="1"/>
  <c r="V95" i="4" a="1"/>
  <c r="V95" i="4" s="1"/>
  <c r="W95" i="4" a="1"/>
  <c r="W95" i="4" s="1"/>
  <c r="X95" i="4" a="1"/>
  <c r="X95" i="4" s="1"/>
  <c r="Y95" i="4" a="1"/>
  <c r="Y95" i="4" s="1"/>
  <c r="Z95" i="4" a="1"/>
  <c r="Z95" i="4" s="1"/>
  <c r="AA95" i="4" a="1"/>
  <c r="AA95" i="4" s="1"/>
  <c r="AB95" i="4" a="1"/>
  <c r="AB95" i="4" s="1"/>
  <c r="AC95" i="4" a="1"/>
  <c r="AC95" i="4" s="1"/>
  <c r="AD95" i="4" a="1"/>
  <c r="AD95" i="4" s="1"/>
  <c r="AE95" i="4" a="1"/>
  <c r="AE95" i="4" s="1"/>
  <c r="AF95" i="4" a="1"/>
  <c r="AF95" i="4" s="1"/>
  <c r="AG95" i="4" a="1"/>
  <c r="AG95" i="4" s="1"/>
  <c r="AH95" i="4" a="1"/>
  <c r="AH95" i="4" s="1"/>
  <c r="AI95" i="4" a="1"/>
  <c r="AI95" i="4" s="1"/>
  <c r="AJ95" i="4" a="1"/>
  <c r="AJ95" i="4" s="1"/>
  <c r="AK95" i="4" a="1"/>
  <c r="AK95" i="4" s="1"/>
  <c r="C96" i="4" a="1"/>
  <c r="C96" i="4" s="1"/>
  <c r="D96" i="4" a="1"/>
  <c r="D96" i="4" s="1"/>
  <c r="E96" i="4" a="1"/>
  <c r="E96" i="4" s="1"/>
  <c r="F96" i="4" a="1"/>
  <c r="F96" i="4" s="1"/>
  <c r="G96" i="4" a="1"/>
  <c r="G96" i="4" s="1"/>
  <c r="H96" i="4" a="1"/>
  <c r="H96" i="4" s="1"/>
  <c r="I96" i="4" a="1"/>
  <c r="I96" i="4" s="1"/>
  <c r="J96" i="4" a="1"/>
  <c r="J96" i="4" s="1"/>
  <c r="K96" i="4" a="1"/>
  <c r="K96" i="4" s="1"/>
  <c r="L96" i="4" a="1"/>
  <c r="L96" i="4" s="1"/>
  <c r="M96" i="4" a="1"/>
  <c r="M96" i="4" s="1"/>
  <c r="N96" i="4" a="1"/>
  <c r="N96" i="4" s="1"/>
  <c r="O96" i="4" a="1"/>
  <c r="O96" i="4" s="1"/>
  <c r="P96" i="4" a="1"/>
  <c r="P96" i="4" s="1"/>
  <c r="Q96" i="4" a="1"/>
  <c r="Q96" i="4" s="1"/>
  <c r="R96" i="4" a="1"/>
  <c r="R96" i="4" s="1"/>
  <c r="S96" i="4" a="1"/>
  <c r="S96" i="4" s="1"/>
  <c r="T96" i="4" a="1"/>
  <c r="T96" i="4" s="1"/>
  <c r="U96" i="4" a="1"/>
  <c r="U96" i="4" s="1"/>
  <c r="V96" i="4" a="1"/>
  <c r="V96" i="4" s="1"/>
  <c r="W96" i="4" a="1"/>
  <c r="W96" i="4" s="1"/>
  <c r="X96" i="4" a="1"/>
  <c r="X96" i="4" s="1"/>
  <c r="Y96" i="4" a="1"/>
  <c r="Y96" i="4" s="1"/>
  <c r="Z96" i="4" a="1"/>
  <c r="Z96" i="4" s="1"/>
  <c r="AA96" i="4" a="1"/>
  <c r="AA96" i="4" s="1"/>
  <c r="AB96" i="4" a="1"/>
  <c r="AB96" i="4" s="1"/>
  <c r="AC96" i="4" a="1"/>
  <c r="AC96" i="4" s="1"/>
  <c r="AD96" i="4" a="1"/>
  <c r="AD96" i="4" s="1"/>
  <c r="AE96" i="4" a="1"/>
  <c r="AE96" i="4" s="1"/>
  <c r="AF96" i="4" a="1"/>
  <c r="AF96" i="4" s="1"/>
  <c r="AG96" i="4" a="1"/>
  <c r="AG96" i="4" s="1"/>
  <c r="AH96" i="4" a="1"/>
  <c r="AH96" i="4" s="1"/>
  <c r="AI96" i="4" a="1"/>
  <c r="AI96" i="4" s="1"/>
  <c r="AJ96" i="4" a="1"/>
  <c r="AJ96" i="4" s="1"/>
  <c r="AK96" i="4" a="1"/>
  <c r="AK96" i="4" s="1"/>
  <c r="C97" i="4" a="1"/>
  <c r="C97" i="4" s="1"/>
  <c r="D97" i="4" a="1"/>
  <c r="D97" i="4" s="1"/>
  <c r="E97" i="4" a="1"/>
  <c r="E97" i="4" s="1"/>
  <c r="F97" i="4" a="1"/>
  <c r="F97" i="4" s="1"/>
  <c r="G97" i="4" a="1"/>
  <c r="G97" i="4" s="1"/>
  <c r="H97" i="4" a="1"/>
  <c r="H97" i="4" s="1"/>
  <c r="I97" i="4" a="1"/>
  <c r="I97" i="4" s="1"/>
  <c r="J97" i="4" a="1"/>
  <c r="J97" i="4" s="1"/>
  <c r="K97" i="4" a="1"/>
  <c r="K97" i="4" s="1"/>
  <c r="L97" i="4" a="1"/>
  <c r="L97" i="4" s="1"/>
  <c r="M97" i="4" a="1"/>
  <c r="M97" i="4" s="1"/>
  <c r="N97" i="4" a="1"/>
  <c r="N97" i="4" s="1"/>
  <c r="O97" i="4" a="1"/>
  <c r="O97" i="4" s="1"/>
  <c r="P97" i="4" a="1"/>
  <c r="P97" i="4" s="1"/>
  <c r="Q97" i="4" a="1"/>
  <c r="Q97" i="4" s="1"/>
  <c r="R97" i="4" a="1"/>
  <c r="R97" i="4" s="1"/>
  <c r="S97" i="4" a="1"/>
  <c r="S97" i="4" s="1"/>
  <c r="T97" i="4" a="1"/>
  <c r="T97" i="4" s="1"/>
  <c r="U97" i="4" a="1"/>
  <c r="U97" i="4" s="1"/>
  <c r="V97" i="4" a="1"/>
  <c r="V97" i="4" s="1"/>
  <c r="W97" i="4" a="1"/>
  <c r="W97" i="4" s="1"/>
  <c r="X97" i="4" a="1"/>
  <c r="X97" i="4" s="1"/>
  <c r="Y97" i="4" a="1"/>
  <c r="Y97" i="4" s="1"/>
  <c r="Z97" i="4" a="1"/>
  <c r="Z97" i="4" s="1"/>
  <c r="AA97" i="4" a="1"/>
  <c r="AA97" i="4" s="1"/>
  <c r="AB97" i="4" a="1"/>
  <c r="AB97" i="4" s="1"/>
  <c r="AC97" i="4" a="1"/>
  <c r="AC97" i="4" s="1"/>
  <c r="AD97" i="4" a="1"/>
  <c r="AD97" i="4" s="1"/>
  <c r="AE97" i="4" a="1"/>
  <c r="AE97" i="4" s="1"/>
  <c r="AF97" i="4" a="1"/>
  <c r="AF97" i="4" s="1"/>
  <c r="AG97" i="4" a="1"/>
  <c r="AG97" i="4" s="1"/>
  <c r="AH97" i="4" a="1"/>
  <c r="AH97" i="4" s="1"/>
  <c r="AI97" i="4" a="1"/>
  <c r="AI97" i="4" s="1"/>
  <c r="AJ97" i="4" a="1"/>
  <c r="AJ97" i="4" s="1"/>
  <c r="AK97" i="4" a="1"/>
  <c r="AK97" i="4" s="1"/>
  <c r="C98" i="4" a="1"/>
  <c r="C98" i="4" s="1"/>
  <c r="D98" i="4" a="1"/>
  <c r="D98" i="4" s="1"/>
  <c r="E98" i="4" a="1"/>
  <c r="E98" i="4" s="1"/>
  <c r="F98" i="4" a="1"/>
  <c r="F98" i="4" s="1"/>
  <c r="G98" i="4" a="1"/>
  <c r="G98" i="4" s="1"/>
  <c r="H98" i="4" a="1"/>
  <c r="H98" i="4" s="1"/>
  <c r="I98" i="4" a="1"/>
  <c r="I98" i="4" s="1"/>
  <c r="J98" i="4" a="1"/>
  <c r="J98" i="4" s="1"/>
  <c r="K98" i="4" a="1"/>
  <c r="K98" i="4" s="1"/>
  <c r="L98" i="4" a="1"/>
  <c r="L98" i="4" s="1"/>
  <c r="M98" i="4" a="1"/>
  <c r="M98" i="4" s="1"/>
  <c r="N98" i="4" a="1"/>
  <c r="N98" i="4" s="1"/>
  <c r="O98" i="4" a="1"/>
  <c r="O98" i="4" s="1"/>
  <c r="P98" i="4" a="1"/>
  <c r="P98" i="4" s="1"/>
  <c r="Q98" i="4" a="1"/>
  <c r="Q98" i="4" s="1"/>
  <c r="R98" i="4" a="1"/>
  <c r="R98" i="4" s="1"/>
  <c r="S98" i="4" a="1"/>
  <c r="S98" i="4" s="1"/>
  <c r="T98" i="4" a="1"/>
  <c r="T98" i="4" s="1"/>
  <c r="U98" i="4" a="1"/>
  <c r="U98" i="4" s="1"/>
  <c r="V98" i="4" a="1"/>
  <c r="V98" i="4" s="1"/>
  <c r="W98" i="4" a="1"/>
  <c r="W98" i="4" s="1"/>
  <c r="X98" i="4" a="1"/>
  <c r="X98" i="4" s="1"/>
  <c r="Y98" i="4" a="1"/>
  <c r="Y98" i="4" s="1"/>
  <c r="Z98" i="4" a="1"/>
  <c r="Z98" i="4" s="1"/>
  <c r="AA98" i="4" a="1"/>
  <c r="AA98" i="4" s="1"/>
  <c r="AB98" i="4" a="1"/>
  <c r="AB98" i="4" s="1"/>
  <c r="AC98" i="4" a="1"/>
  <c r="AC98" i="4" s="1"/>
  <c r="AD98" i="4" a="1"/>
  <c r="AD98" i="4" s="1"/>
  <c r="AE98" i="4" a="1"/>
  <c r="AE98" i="4" s="1"/>
  <c r="AF98" i="4" a="1"/>
  <c r="AF98" i="4" s="1"/>
  <c r="AG98" i="4" a="1"/>
  <c r="AG98" i="4" s="1"/>
  <c r="AH98" i="4" a="1"/>
  <c r="AH98" i="4" s="1"/>
  <c r="AI98" i="4" a="1"/>
  <c r="AI98" i="4" s="1"/>
  <c r="AJ98" i="4" a="1"/>
  <c r="AJ98" i="4" s="1"/>
  <c r="AK98" i="4" a="1"/>
  <c r="AK98" i="4" s="1"/>
  <c r="C99" i="4" a="1"/>
  <c r="C99" i="4" s="1"/>
  <c r="D99" i="4" a="1"/>
  <c r="D99" i="4" s="1"/>
  <c r="E99" i="4" a="1"/>
  <c r="E99" i="4" s="1"/>
  <c r="F99" i="4" a="1"/>
  <c r="F99" i="4" s="1"/>
  <c r="G99" i="4" a="1"/>
  <c r="G99" i="4" s="1"/>
  <c r="H99" i="4" a="1"/>
  <c r="H99" i="4" s="1"/>
  <c r="I99" i="4" a="1"/>
  <c r="I99" i="4" s="1"/>
  <c r="J99" i="4" a="1"/>
  <c r="J99" i="4" s="1"/>
  <c r="K99" i="4" a="1"/>
  <c r="K99" i="4" s="1"/>
  <c r="L99" i="4" a="1"/>
  <c r="L99" i="4" s="1"/>
  <c r="M99" i="4" a="1"/>
  <c r="M99" i="4" s="1"/>
  <c r="N99" i="4" a="1"/>
  <c r="N99" i="4" s="1"/>
  <c r="O99" i="4" a="1"/>
  <c r="O99" i="4" s="1"/>
  <c r="P99" i="4" a="1"/>
  <c r="P99" i="4" s="1"/>
  <c r="Q99" i="4" a="1"/>
  <c r="Q99" i="4" s="1"/>
  <c r="R99" i="4" a="1"/>
  <c r="R99" i="4" s="1"/>
  <c r="S99" i="4" a="1"/>
  <c r="S99" i="4" s="1"/>
  <c r="T99" i="4" a="1"/>
  <c r="T99" i="4" s="1"/>
  <c r="U99" i="4" a="1"/>
  <c r="U99" i="4" s="1"/>
  <c r="V99" i="4" a="1"/>
  <c r="V99" i="4" s="1"/>
  <c r="W99" i="4" a="1"/>
  <c r="W99" i="4" s="1"/>
  <c r="X99" i="4" a="1"/>
  <c r="X99" i="4" s="1"/>
  <c r="Y99" i="4" a="1"/>
  <c r="Y99" i="4" s="1"/>
  <c r="Z99" i="4" a="1"/>
  <c r="Z99" i="4" s="1"/>
  <c r="AA99" i="4" a="1"/>
  <c r="AA99" i="4" s="1"/>
  <c r="AB99" i="4" a="1"/>
  <c r="AB99" i="4" s="1"/>
  <c r="AC99" i="4" a="1"/>
  <c r="AC99" i="4" s="1"/>
  <c r="AD99" i="4" a="1"/>
  <c r="AD99" i="4" s="1"/>
  <c r="AE99" i="4" a="1"/>
  <c r="AE99" i="4" s="1"/>
  <c r="AF99" i="4" a="1"/>
  <c r="AF99" i="4" s="1"/>
  <c r="AG99" i="4" a="1"/>
  <c r="AG99" i="4" s="1"/>
  <c r="AH99" i="4" a="1"/>
  <c r="AH99" i="4" s="1"/>
  <c r="AI99" i="4" a="1"/>
  <c r="AI99" i="4" s="1"/>
  <c r="AJ99" i="4" a="1"/>
  <c r="AJ99" i="4" s="1"/>
  <c r="AK99" i="4" a="1"/>
  <c r="AK99" i="4" s="1"/>
  <c r="C100" i="4" a="1"/>
  <c r="C100" i="4" s="1"/>
  <c r="D100" i="4" a="1"/>
  <c r="D100" i="4" s="1"/>
  <c r="E100" i="4" a="1"/>
  <c r="E100" i="4" s="1"/>
  <c r="F100" i="4" a="1"/>
  <c r="F100" i="4" s="1"/>
  <c r="G100" i="4" a="1"/>
  <c r="G100" i="4" s="1"/>
  <c r="H100" i="4" a="1"/>
  <c r="H100" i="4" s="1"/>
  <c r="I100" i="4" a="1"/>
  <c r="I100" i="4" s="1"/>
  <c r="J100" i="4" a="1"/>
  <c r="J100" i="4" s="1"/>
  <c r="K100" i="4" a="1"/>
  <c r="K100" i="4" s="1"/>
  <c r="L100" i="4" a="1"/>
  <c r="L100" i="4" s="1"/>
  <c r="M100" i="4" a="1"/>
  <c r="M100" i="4" s="1"/>
  <c r="N100" i="4" a="1"/>
  <c r="N100" i="4" s="1"/>
  <c r="O100" i="4" a="1"/>
  <c r="O100" i="4"/>
  <c r="P100" i="4" a="1"/>
  <c r="P100" i="4" s="1"/>
  <c r="Q100" i="4" a="1"/>
  <c r="Q100" i="4" s="1"/>
  <c r="R100" i="4" a="1"/>
  <c r="R100" i="4" s="1"/>
  <c r="S100" i="4" a="1"/>
  <c r="S100" i="4" s="1"/>
  <c r="T100" i="4" a="1"/>
  <c r="T100" i="4" s="1"/>
  <c r="U100" i="4" a="1"/>
  <c r="U100" i="4" s="1"/>
  <c r="V100" i="4" a="1"/>
  <c r="V100" i="4" s="1"/>
  <c r="W100" i="4" a="1"/>
  <c r="W100" i="4" s="1"/>
  <c r="X100" i="4" a="1"/>
  <c r="X100" i="4" s="1"/>
  <c r="Y100" i="4" a="1"/>
  <c r="Y100" i="4" s="1"/>
  <c r="Z100" i="4" a="1"/>
  <c r="Z100" i="4" s="1"/>
  <c r="AA100" i="4" a="1"/>
  <c r="AA100" i="4" s="1"/>
  <c r="AB100" i="4" a="1"/>
  <c r="AB100" i="4" s="1"/>
  <c r="AC100" i="4" a="1"/>
  <c r="AC100" i="4" s="1"/>
  <c r="AD100" i="4" a="1"/>
  <c r="AD100" i="4" s="1"/>
  <c r="AE100" i="4" a="1"/>
  <c r="AE100" i="4" s="1"/>
  <c r="AF100" i="4" a="1"/>
  <c r="AF100" i="4" s="1"/>
  <c r="AG100" i="4" a="1"/>
  <c r="AG100" i="4" s="1"/>
  <c r="AH100" i="4" a="1"/>
  <c r="AH100" i="4" s="1"/>
  <c r="AI100" i="4" a="1"/>
  <c r="AI100" i="4" s="1"/>
  <c r="AJ100" i="4" a="1"/>
  <c r="AJ100" i="4" s="1"/>
  <c r="AK100" i="4" a="1"/>
  <c r="AK100" i="4" s="1"/>
  <c r="C101" i="4" a="1"/>
  <c r="C101" i="4" s="1"/>
  <c r="D101" i="4" a="1"/>
  <c r="D101" i="4" s="1"/>
  <c r="E101" i="4" a="1"/>
  <c r="E101" i="4" s="1"/>
  <c r="F101" i="4" a="1"/>
  <c r="F101" i="4" s="1"/>
  <c r="G101" i="4" a="1"/>
  <c r="G101" i="4" s="1"/>
  <c r="H101" i="4" a="1"/>
  <c r="H101" i="4" s="1"/>
  <c r="I101" i="4" a="1"/>
  <c r="I101" i="4" s="1"/>
  <c r="J101" i="4" a="1"/>
  <c r="J101" i="4" s="1"/>
  <c r="K101" i="4" a="1"/>
  <c r="K101" i="4" s="1"/>
  <c r="L101" i="4" a="1"/>
  <c r="L101" i="4" s="1"/>
  <c r="M101" i="4" a="1"/>
  <c r="M101" i="4" s="1"/>
  <c r="N101" i="4" a="1"/>
  <c r="N101" i="4" s="1"/>
  <c r="O101" i="4" a="1"/>
  <c r="O101" i="4" s="1"/>
  <c r="P101" i="4" a="1"/>
  <c r="P101" i="4" s="1"/>
  <c r="Q101" i="4" a="1"/>
  <c r="Q101" i="4" s="1"/>
  <c r="R101" i="4" a="1"/>
  <c r="R101" i="4" s="1"/>
  <c r="S101" i="4" a="1"/>
  <c r="S101" i="4" s="1"/>
  <c r="T101" i="4" a="1"/>
  <c r="T101" i="4" s="1"/>
  <c r="U101" i="4" a="1"/>
  <c r="U101" i="4" s="1"/>
  <c r="V101" i="4" a="1"/>
  <c r="V101" i="4" s="1"/>
  <c r="W101" i="4" a="1"/>
  <c r="W101" i="4" s="1"/>
  <c r="X101" i="4" a="1"/>
  <c r="X101" i="4" s="1"/>
  <c r="Y101" i="4" a="1"/>
  <c r="Y101" i="4" s="1"/>
  <c r="Z101" i="4" a="1"/>
  <c r="Z101" i="4" s="1"/>
  <c r="AA101" i="4" a="1"/>
  <c r="AA101" i="4" s="1"/>
  <c r="AB101" i="4" a="1"/>
  <c r="AB101" i="4" s="1"/>
  <c r="AC101" i="4" a="1"/>
  <c r="AC101" i="4" s="1"/>
  <c r="AD101" i="4" a="1"/>
  <c r="AD101" i="4" s="1"/>
  <c r="AE101" i="4" a="1"/>
  <c r="AE101" i="4" s="1"/>
  <c r="AF101" i="4" a="1"/>
  <c r="AF101" i="4" s="1"/>
  <c r="AG101" i="4" a="1"/>
  <c r="AG101" i="4" s="1"/>
  <c r="AH101" i="4" a="1"/>
  <c r="AH101" i="4" s="1"/>
  <c r="AI101" i="4" a="1"/>
  <c r="AI101" i="4" s="1"/>
  <c r="AJ101" i="4" a="1"/>
  <c r="AJ101" i="4" s="1"/>
  <c r="AK101" i="4" a="1"/>
  <c r="AK101" i="4" s="1"/>
  <c r="C102" i="4" a="1"/>
  <c r="C102" i="4" s="1"/>
  <c r="D102" i="4" a="1"/>
  <c r="D102" i="4" s="1"/>
  <c r="E102" i="4" a="1"/>
  <c r="E102" i="4" s="1"/>
  <c r="F102" i="4" a="1"/>
  <c r="F102" i="4" s="1"/>
  <c r="G102" i="4" a="1"/>
  <c r="G102" i="4" s="1"/>
  <c r="H102" i="4" a="1"/>
  <c r="H102" i="4" s="1"/>
  <c r="I102" i="4" a="1"/>
  <c r="I102" i="4" s="1"/>
  <c r="J102" i="4" a="1"/>
  <c r="J102" i="4" s="1"/>
  <c r="K102" i="4" a="1"/>
  <c r="K102" i="4" s="1"/>
  <c r="L102" i="4" a="1"/>
  <c r="L102" i="4" s="1"/>
  <c r="M102" i="4" a="1"/>
  <c r="M102" i="4" s="1"/>
  <c r="N102" i="4" a="1"/>
  <c r="N102" i="4" s="1"/>
  <c r="O102" i="4" a="1"/>
  <c r="O102" i="4" s="1"/>
  <c r="P102" i="4" a="1"/>
  <c r="P102" i="4" s="1"/>
  <c r="Q102" i="4" a="1"/>
  <c r="Q102" i="4" s="1"/>
  <c r="R102" i="4" a="1"/>
  <c r="R102" i="4" s="1"/>
  <c r="S102" i="4" a="1"/>
  <c r="S102" i="4" s="1"/>
  <c r="T102" i="4" a="1"/>
  <c r="T102" i="4" s="1"/>
  <c r="U102" i="4" a="1"/>
  <c r="U102" i="4" s="1"/>
  <c r="V102" i="4" a="1"/>
  <c r="V102" i="4" s="1"/>
  <c r="W102" i="4" a="1"/>
  <c r="W102" i="4" s="1"/>
  <c r="X102" i="4" a="1"/>
  <c r="X102" i="4" s="1"/>
  <c r="Y102" i="4" a="1"/>
  <c r="Y102" i="4" s="1"/>
  <c r="Z102" i="4" a="1"/>
  <c r="Z102" i="4" s="1"/>
  <c r="AA102" i="4" a="1"/>
  <c r="AA102" i="4" s="1"/>
  <c r="AB102" i="4" a="1"/>
  <c r="AB102" i="4" s="1"/>
  <c r="AC102" i="4" a="1"/>
  <c r="AC102" i="4" s="1"/>
  <c r="AD102" i="4" a="1"/>
  <c r="AD102" i="4" s="1"/>
  <c r="AE102" i="4" a="1"/>
  <c r="AE102" i="4" s="1"/>
  <c r="AF102" i="4" a="1"/>
  <c r="AF102" i="4" s="1"/>
  <c r="AG102" i="4" a="1"/>
  <c r="AG102" i="4" s="1"/>
  <c r="AH102" i="4" a="1"/>
  <c r="AH102" i="4" s="1"/>
  <c r="AI102" i="4" a="1"/>
  <c r="AI102" i="4" s="1"/>
  <c r="AJ102" i="4" a="1"/>
  <c r="AJ102" i="4" s="1"/>
  <c r="AK102" i="4" a="1"/>
  <c r="AK102" i="4" s="1"/>
  <c r="C103" i="4" a="1"/>
  <c r="C103" i="4" s="1"/>
  <c r="D103" i="4" a="1"/>
  <c r="D103" i="4" s="1"/>
  <c r="E103" i="4" a="1"/>
  <c r="E103" i="4" s="1"/>
  <c r="F103" i="4" a="1"/>
  <c r="F103" i="4" s="1"/>
  <c r="G103" i="4" a="1"/>
  <c r="G103" i="4" s="1"/>
  <c r="H103" i="4" a="1"/>
  <c r="H103" i="4" s="1"/>
  <c r="I103" i="4" a="1"/>
  <c r="I103" i="4" s="1"/>
  <c r="J103" i="4" a="1"/>
  <c r="J103" i="4" s="1"/>
  <c r="K103" i="4" a="1"/>
  <c r="K103" i="4" s="1"/>
  <c r="L103" i="4" a="1"/>
  <c r="L103" i="4" s="1"/>
  <c r="M103" i="4" a="1"/>
  <c r="M103" i="4" s="1"/>
  <c r="N103" i="4" a="1"/>
  <c r="N103" i="4" s="1"/>
  <c r="O103" i="4" a="1"/>
  <c r="O103" i="4" s="1"/>
  <c r="P103" i="4" a="1"/>
  <c r="P103" i="4" s="1"/>
  <c r="Q103" i="4" a="1"/>
  <c r="Q103" i="4" s="1"/>
  <c r="R103" i="4" a="1"/>
  <c r="R103" i="4" s="1"/>
  <c r="S103" i="4" a="1"/>
  <c r="S103" i="4" s="1"/>
  <c r="T103" i="4" a="1"/>
  <c r="T103" i="4" s="1"/>
  <c r="U103" i="4" a="1"/>
  <c r="U103" i="4" s="1"/>
  <c r="V103" i="4" a="1"/>
  <c r="V103" i="4" s="1"/>
  <c r="W103" i="4" a="1"/>
  <c r="W103" i="4" s="1"/>
  <c r="X103" i="4" a="1"/>
  <c r="X103" i="4" s="1"/>
  <c r="Y103" i="4" a="1"/>
  <c r="Y103" i="4" s="1"/>
  <c r="Z103" i="4" a="1"/>
  <c r="Z103" i="4" s="1"/>
  <c r="AA103" i="4" a="1"/>
  <c r="AA103" i="4" s="1"/>
  <c r="AB103" i="4" a="1"/>
  <c r="AB103" i="4" s="1"/>
  <c r="AC103" i="4" a="1"/>
  <c r="AC103" i="4" s="1"/>
  <c r="AD103" i="4" a="1"/>
  <c r="AD103" i="4" s="1"/>
  <c r="AE103" i="4" a="1"/>
  <c r="AE103" i="4" s="1"/>
  <c r="AF103" i="4" a="1"/>
  <c r="AF103" i="4" s="1"/>
  <c r="AG103" i="4" a="1"/>
  <c r="AG103" i="4" s="1"/>
  <c r="AH103" i="4" a="1"/>
  <c r="AH103" i="4" s="1"/>
  <c r="AI103" i="4" a="1"/>
  <c r="AI103" i="4" s="1"/>
  <c r="AJ103" i="4" a="1"/>
  <c r="AJ103" i="4" s="1"/>
  <c r="AK103" i="4" a="1"/>
  <c r="AK103" i="4" s="1"/>
  <c r="C104" i="4" a="1"/>
  <c r="C104" i="4" s="1"/>
  <c r="D104" i="4" a="1"/>
  <c r="D104" i="4" s="1"/>
  <c r="E104" i="4" a="1"/>
  <c r="E104" i="4" s="1"/>
  <c r="F104" i="4" a="1"/>
  <c r="F104" i="4" s="1"/>
  <c r="G104" i="4" a="1"/>
  <c r="G104" i="4" s="1"/>
  <c r="H104" i="4" a="1"/>
  <c r="H104" i="4" s="1"/>
  <c r="I104" i="4" a="1"/>
  <c r="I104" i="4" s="1"/>
  <c r="J104" i="4" a="1"/>
  <c r="J104" i="4" s="1"/>
  <c r="K104" i="4" a="1"/>
  <c r="K104" i="4" s="1"/>
  <c r="L104" i="4" a="1"/>
  <c r="L104" i="4" s="1"/>
  <c r="M104" i="4" a="1"/>
  <c r="M104" i="4" s="1"/>
  <c r="N104" i="4" a="1"/>
  <c r="N104" i="4" s="1"/>
  <c r="O104" i="4" a="1"/>
  <c r="O104" i="4" s="1"/>
  <c r="P104" i="4" a="1"/>
  <c r="P104" i="4" s="1"/>
  <c r="Q104" i="4" a="1"/>
  <c r="Q104" i="4" s="1"/>
  <c r="R104" i="4" a="1"/>
  <c r="R104" i="4" s="1"/>
  <c r="S104" i="4" a="1"/>
  <c r="S104" i="4" s="1"/>
  <c r="T104" i="4" a="1"/>
  <c r="T104" i="4" s="1"/>
  <c r="U104" i="4" a="1"/>
  <c r="U104" i="4" s="1"/>
  <c r="V104" i="4" a="1"/>
  <c r="V104" i="4" s="1"/>
  <c r="W104" i="4" a="1"/>
  <c r="W104" i="4" s="1"/>
  <c r="X104" i="4" a="1"/>
  <c r="X104" i="4" s="1"/>
  <c r="Y104" i="4" a="1"/>
  <c r="Y104" i="4" s="1"/>
  <c r="Z104" i="4" a="1"/>
  <c r="Z104" i="4" s="1"/>
  <c r="AA104" i="4" a="1"/>
  <c r="AA104" i="4" s="1"/>
  <c r="AB104" i="4" a="1"/>
  <c r="AB104" i="4" s="1"/>
  <c r="AC104" i="4" a="1"/>
  <c r="AC104" i="4" s="1"/>
  <c r="AD104" i="4" a="1"/>
  <c r="AD104" i="4" s="1"/>
  <c r="AE104" i="4" a="1"/>
  <c r="AE104" i="4" s="1"/>
  <c r="AF104" i="4" a="1"/>
  <c r="AF104" i="4" s="1"/>
  <c r="AG104" i="4" a="1"/>
  <c r="AG104" i="4" s="1"/>
  <c r="AH104" i="4" a="1"/>
  <c r="AH104" i="4" s="1"/>
  <c r="AI104" i="4" a="1"/>
  <c r="AI104" i="4" s="1"/>
  <c r="AJ104" i="4" a="1"/>
  <c r="AJ104" i="4" s="1"/>
  <c r="AK104" i="4" a="1"/>
  <c r="AK104" i="4" s="1"/>
  <c r="C105" i="4" a="1"/>
  <c r="C105" i="4" s="1"/>
  <c r="D105" i="4" a="1"/>
  <c r="D105" i="4" s="1"/>
  <c r="E105" i="4" a="1"/>
  <c r="E105" i="4" s="1"/>
  <c r="F105" i="4" a="1"/>
  <c r="F105" i="4" s="1"/>
  <c r="G105" i="4" a="1"/>
  <c r="G105" i="4" s="1"/>
  <c r="H105" i="4" a="1"/>
  <c r="H105" i="4" s="1"/>
  <c r="I105" i="4" a="1"/>
  <c r="I105" i="4" s="1"/>
  <c r="J105" i="4" a="1"/>
  <c r="J105" i="4" s="1"/>
  <c r="K105" i="4" a="1"/>
  <c r="K105" i="4" s="1"/>
  <c r="L105" i="4" a="1"/>
  <c r="L105" i="4" s="1"/>
  <c r="M105" i="4" a="1"/>
  <c r="M105" i="4" s="1"/>
  <c r="N105" i="4" a="1"/>
  <c r="N105" i="4" s="1"/>
  <c r="O105" i="4" a="1"/>
  <c r="O105" i="4" s="1"/>
  <c r="P105" i="4" a="1"/>
  <c r="P105" i="4" s="1"/>
  <c r="Q105" i="4" a="1"/>
  <c r="Q105" i="4" s="1"/>
  <c r="R105" i="4" a="1"/>
  <c r="R105" i="4" s="1"/>
  <c r="S105" i="4" a="1"/>
  <c r="S105" i="4" s="1"/>
  <c r="T105" i="4" a="1"/>
  <c r="T105" i="4" s="1"/>
  <c r="U105" i="4" a="1"/>
  <c r="U105" i="4" s="1"/>
  <c r="V105" i="4" a="1"/>
  <c r="V105" i="4" s="1"/>
  <c r="W105" i="4" a="1"/>
  <c r="W105" i="4" s="1"/>
  <c r="X105" i="4" a="1"/>
  <c r="X105" i="4" s="1"/>
  <c r="Y105" i="4" a="1"/>
  <c r="Y105" i="4" s="1"/>
  <c r="Z105" i="4" a="1"/>
  <c r="Z105" i="4" s="1"/>
  <c r="AA105" i="4" a="1"/>
  <c r="AA105" i="4" s="1"/>
  <c r="AB105" i="4" a="1"/>
  <c r="AB105" i="4" s="1"/>
  <c r="AC105" i="4" a="1"/>
  <c r="AC105" i="4" s="1"/>
  <c r="AD105" i="4" a="1"/>
  <c r="AD105" i="4" s="1"/>
  <c r="AE105" i="4" a="1"/>
  <c r="AE105" i="4" s="1"/>
  <c r="AF105" i="4" a="1"/>
  <c r="AF105" i="4" s="1"/>
  <c r="AG105" i="4" a="1"/>
  <c r="AG105" i="4" s="1"/>
  <c r="AH105" i="4" a="1"/>
  <c r="AH105" i="4" s="1"/>
  <c r="AI105" i="4" a="1"/>
  <c r="AI105" i="4" s="1"/>
  <c r="AJ105" i="4" a="1"/>
  <c r="AJ105" i="4" s="1"/>
  <c r="AK105" i="4" a="1"/>
  <c r="AK105" i="4" s="1"/>
  <c r="C106" i="4" a="1"/>
  <c r="C106" i="4" s="1"/>
  <c r="D106" i="4" a="1"/>
  <c r="D106" i="4" s="1"/>
  <c r="E106" i="4" a="1"/>
  <c r="E106" i="4" s="1"/>
  <c r="F106" i="4" a="1"/>
  <c r="F106" i="4" s="1"/>
  <c r="G106" i="4" a="1"/>
  <c r="G106" i="4" s="1"/>
  <c r="H106" i="4" a="1"/>
  <c r="H106" i="4" s="1"/>
  <c r="I106" i="4" a="1"/>
  <c r="I106" i="4" s="1"/>
  <c r="J106" i="4" a="1"/>
  <c r="J106" i="4" s="1"/>
  <c r="K106" i="4" a="1"/>
  <c r="K106" i="4" s="1"/>
  <c r="L106" i="4" a="1"/>
  <c r="L106" i="4" s="1"/>
  <c r="M106" i="4" a="1"/>
  <c r="M106" i="4" s="1"/>
  <c r="N106" i="4" a="1"/>
  <c r="N106" i="4" s="1"/>
  <c r="O106" i="4" a="1"/>
  <c r="O106" i="4" s="1"/>
  <c r="P106" i="4" a="1"/>
  <c r="P106" i="4" s="1"/>
  <c r="Q106" i="4" a="1"/>
  <c r="Q106" i="4" s="1"/>
  <c r="R106" i="4" a="1"/>
  <c r="R106" i="4" s="1"/>
  <c r="S106" i="4" a="1"/>
  <c r="S106" i="4" s="1"/>
  <c r="T106" i="4" a="1"/>
  <c r="T106" i="4" s="1"/>
  <c r="U106" i="4" a="1"/>
  <c r="U106" i="4" s="1"/>
  <c r="V106" i="4" a="1"/>
  <c r="V106" i="4" s="1"/>
  <c r="W106" i="4" a="1"/>
  <c r="W106" i="4" s="1"/>
  <c r="X106" i="4" a="1"/>
  <c r="X106" i="4" s="1"/>
  <c r="Y106" i="4" a="1"/>
  <c r="Y106" i="4" s="1"/>
  <c r="Z106" i="4" a="1"/>
  <c r="Z106" i="4" s="1"/>
  <c r="AA106" i="4" a="1"/>
  <c r="AA106" i="4" s="1"/>
  <c r="AB106" i="4" a="1"/>
  <c r="AB106" i="4" s="1"/>
  <c r="AC106" i="4" a="1"/>
  <c r="AC106" i="4" s="1"/>
  <c r="AD106" i="4" a="1"/>
  <c r="AD106" i="4" s="1"/>
  <c r="AE106" i="4" a="1"/>
  <c r="AE106" i="4" s="1"/>
  <c r="AF106" i="4" a="1"/>
  <c r="AF106" i="4" s="1"/>
  <c r="AG106" i="4" a="1"/>
  <c r="AG106" i="4" s="1"/>
  <c r="AH106" i="4" a="1"/>
  <c r="AH106" i="4" s="1"/>
  <c r="AI106" i="4" a="1"/>
  <c r="AI106" i="4" s="1"/>
  <c r="AJ106" i="4" a="1"/>
  <c r="AJ106" i="4" s="1"/>
  <c r="AK106" i="4" a="1"/>
  <c r="AK106" i="4" s="1"/>
  <c r="C107" i="4" a="1"/>
  <c r="C107" i="4" s="1"/>
  <c r="D107" i="4" a="1"/>
  <c r="D107" i="4" s="1"/>
  <c r="E107" i="4" a="1"/>
  <c r="E107" i="4" s="1"/>
  <c r="F107" i="4" a="1"/>
  <c r="F107" i="4" s="1"/>
  <c r="G107" i="4" a="1"/>
  <c r="G107" i="4" s="1"/>
  <c r="H107" i="4" a="1"/>
  <c r="H107" i="4" s="1"/>
  <c r="I107" i="4" a="1"/>
  <c r="I107" i="4" s="1"/>
  <c r="J107" i="4" a="1"/>
  <c r="J107" i="4" s="1"/>
  <c r="K107" i="4" a="1"/>
  <c r="K107" i="4" s="1"/>
  <c r="L107" i="4" a="1"/>
  <c r="L107" i="4" s="1"/>
  <c r="M107" i="4" a="1"/>
  <c r="M107" i="4" s="1"/>
  <c r="N107" i="4" a="1"/>
  <c r="N107" i="4" s="1"/>
  <c r="O107" i="4" a="1"/>
  <c r="O107" i="4" s="1"/>
  <c r="P107" i="4" a="1"/>
  <c r="P107" i="4" s="1"/>
  <c r="Q107" i="4" a="1"/>
  <c r="Q107" i="4" s="1"/>
  <c r="R107" i="4" a="1"/>
  <c r="R107" i="4" s="1"/>
  <c r="S107" i="4" a="1"/>
  <c r="S107" i="4" s="1"/>
  <c r="T107" i="4" a="1"/>
  <c r="T107" i="4" s="1"/>
  <c r="U107" i="4" a="1"/>
  <c r="U107" i="4" s="1"/>
  <c r="V107" i="4" a="1"/>
  <c r="V107" i="4" s="1"/>
  <c r="W107" i="4" a="1"/>
  <c r="W107" i="4" s="1"/>
  <c r="X107" i="4" a="1"/>
  <c r="X107" i="4" s="1"/>
  <c r="Y107" i="4" a="1"/>
  <c r="Y107" i="4" s="1"/>
  <c r="Z107" i="4" a="1"/>
  <c r="Z107" i="4" s="1"/>
  <c r="AA107" i="4" a="1"/>
  <c r="AA107" i="4" s="1"/>
  <c r="AB107" i="4" a="1"/>
  <c r="AB107" i="4" s="1"/>
  <c r="AC107" i="4" a="1"/>
  <c r="AC107" i="4" s="1"/>
  <c r="AD107" i="4" a="1"/>
  <c r="AD107" i="4" s="1"/>
  <c r="AE107" i="4" a="1"/>
  <c r="AE107" i="4" s="1"/>
  <c r="AF107" i="4" a="1"/>
  <c r="AF107" i="4" s="1"/>
  <c r="AG107" i="4" a="1"/>
  <c r="AG107" i="4" s="1"/>
  <c r="AH107" i="4" a="1"/>
  <c r="AH107" i="4" s="1"/>
  <c r="AI107" i="4" a="1"/>
  <c r="AI107" i="4" s="1"/>
  <c r="AJ107" i="4" a="1"/>
  <c r="AJ107" i="4" s="1"/>
  <c r="AK107" i="4" a="1"/>
  <c r="AK107" i="4" s="1"/>
  <c r="C108" i="4" a="1"/>
  <c r="C108" i="4" s="1"/>
  <c r="D108" i="4" a="1"/>
  <c r="D108" i="4" s="1"/>
  <c r="E108" i="4" a="1"/>
  <c r="E108" i="4" s="1"/>
  <c r="F108" i="4" a="1"/>
  <c r="F108" i="4" s="1"/>
  <c r="G108" i="4" a="1"/>
  <c r="G108" i="4" s="1"/>
  <c r="H108" i="4" a="1"/>
  <c r="H108" i="4" s="1"/>
  <c r="I108" i="4" a="1"/>
  <c r="I108" i="4"/>
  <c r="J108" i="4" a="1"/>
  <c r="J108" i="4" s="1"/>
  <c r="K108" i="4" a="1"/>
  <c r="K108" i="4" s="1"/>
  <c r="L108" i="4" a="1"/>
  <c r="L108" i="4" s="1"/>
  <c r="M108" i="4" a="1"/>
  <c r="M108" i="4" s="1"/>
  <c r="N108" i="4" a="1"/>
  <c r="N108" i="4" s="1"/>
  <c r="O108" i="4" a="1"/>
  <c r="O108" i="4" s="1"/>
  <c r="P108" i="4" a="1"/>
  <c r="P108" i="4" s="1"/>
  <c r="Q108" i="4" a="1"/>
  <c r="Q108" i="4" s="1"/>
  <c r="R108" i="4" a="1"/>
  <c r="R108" i="4" s="1"/>
  <c r="S108" i="4" a="1"/>
  <c r="S108" i="4" s="1"/>
  <c r="T108" i="4" a="1"/>
  <c r="T108" i="4" s="1"/>
  <c r="U108" i="4" a="1"/>
  <c r="U108" i="4" s="1"/>
  <c r="V108" i="4" a="1"/>
  <c r="V108" i="4" s="1"/>
  <c r="W108" i="4" a="1"/>
  <c r="W108" i="4" s="1"/>
  <c r="X108" i="4" a="1"/>
  <c r="X108" i="4" s="1"/>
  <c r="Y108" i="4" a="1"/>
  <c r="Y108" i="4" s="1"/>
  <c r="Z108" i="4" a="1"/>
  <c r="Z108" i="4" s="1"/>
  <c r="AA108" i="4" a="1"/>
  <c r="AA108" i="4" s="1"/>
  <c r="AB108" i="4" a="1"/>
  <c r="AB108" i="4" s="1"/>
  <c r="AC108" i="4" a="1"/>
  <c r="AC108" i="4" s="1"/>
  <c r="AD108" i="4" a="1"/>
  <c r="AD108" i="4" s="1"/>
  <c r="AE108" i="4" a="1"/>
  <c r="AE108" i="4" s="1"/>
  <c r="AF108" i="4" a="1"/>
  <c r="AF108" i="4" s="1"/>
  <c r="AG108" i="4" a="1"/>
  <c r="AG108" i="4" s="1"/>
  <c r="AH108" i="4" a="1"/>
  <c r="AH108" i="4" s="1"/>
  <c r="AI108" i="4" a="1"/>
  <c r="AI108" i="4" s="1"/>
  <c r="AJ108" i="4" a="1"/>
  <c r="AJ108" i="4" s="1"/>
  <c r="AK108" i="4" a="1"/>
  <c r="AK108" i="4" s="1"/>
  <c r="C109" i="4" a="1"/>
  <c r="C109" i="4" s="1"/>
  <c r="D109" i="4" a="1"/>
  <c r="D109" i="4" s="1"/>
  <c r="E109" i="4" a="1"/>
  <c r="E109" i="4" s="1"/>
  <c r="F109" i="4" a="1"/>
  <c r="F109" i="4" s="1"/>
  <c r="G109" i="4" a="1"/>
  <c r="G109" i="4" s="1"/>
  <c r="H109" i="4" a="1"/>
  <c r="H109" i="4" s="1"/>
  <c r="I109" i="4" a="1"/>
  <c r="I109" i="4" s="1"/>
  <c r="J109" i="4" a="1"/>
  <c r="J109" i="4" s="1"/>
  <c r="K109" i="4" a="1"/>
  <c r="K109" i="4" s="1"/>
  <c r="L109" i="4" a="1"/>
  <c r="L109" i="4" s="1"/>
  <c r="M109" i="4" a="1"/>
  <c r="M109" i="4" s="1"/>
  <c r="N109" i="4" a="1"/>
  <c r="N109" i="4" s="1"/>
  <c r="O109" i="4" a="1"/>
  <c r="O109" i="4" s="1"/>
  <c r="P109" i="4" a="1"/>
  <c r="P109" i="4" s="1"/>
  <c r="Q109" i="4" a="1"/>
  <c r="Q109" i="4" s="1"/>
  <c r="R109" i="4" a="1"/>
  <c r="R109" i="4" s="1"/>
  <c r="S109" i="4" a="1"/>
  <c r="S109" i="4" s="1"/>
  <c r="T109" i="4" a="1"/>
  <c r="T109" i="4" s="1"/>
  <c r="U109" i="4" a="1"/>
  <c r="U109" i="4" s="1"/>
  <c r="V109" i="4" a="1"/>
  <c r="V109" i="4" s="1"/>
  <c r="W109" i="4" a="1"/>
  <c r="W109" i="4" s="1"/>
  <c r="X109" i="4" a="1"/>
  <c r="X109" i="4" s="1"/>
  <c r="Y109" i="4" a="1"/>
  <c r="Y109" i="4" s="1"/>
  <c r="Z109" i="4" a="1"/>
  <c r="Z109" i="4" s="1"/>
  <c r="AA109" i="4" a="1"/>
  <c r="AA109" i="4" s="1"/>
  <c r="AB109" i="4" a="1"/>
  <c r="AB109" i="4" s="1"/>
  <c r="AC109" i="4" a="1"/>
  <c r="AC109" i="4" s="1"/>
  <c r="AD109" i="4" a="1"/>
  <c r="AD109" i="4" s="1"/>
  <c r="AE109" i="4" a="1"/>
  <c r="AE109" i="4" s="1"/>
  <c r="AF109" i="4" a="1"/>
  <c r="AF109" i="4" s="1"/>
  <c r="AG109" i="4" a="1"/>
  <c r="AG109" i="4" s="1"/>
  <c r="AH109" i="4" a="1"/>
  <c r="AH109" i="4" s="1"/>
  <c r="AI109" i="4" a="1"/>
  <c r="AI109" i="4" s="1"/>
  <c r="AJ109" i="4" a="1"/>
  <c r="AJ109" i="4" s="1"/>
  <c r="AK109" i="4" a="1"/>
  <c r="AK109" i="4" s="1"/>
  <c r="C110" i="4" a="1"/>
  <c r="C110" i="4" s="1"/>
  <c r="D110" i="4" a="1"/>
  <c r="D110" i="4" s="1"/>
  <c r="E110" i="4" a="1"/>
  <c r="E110" i="4" s="1"/>
  <c r="F110" i="4" a="1"/>
  <c r="F110" i="4" s="1"/>
  <c r="G110" i="4" a="1"/>
  <c r="G110" i="4" s="1"/>
  <c r="H110" i="4" a="1"/>
  <c r="H110" i="4" s="1"/>
  <c r="I110" i="4" a="1"/>
  <c r="I110" i="4" s="1"/>
  <c r="J110" i="4" a="1"/>
  <c r="J110" i="4" s="1"/>
  <c r="K110" i="4" a="1"/>
  <c r="K110" i="4" s="1"/>
  <c r="L110" i="4" a="1"/>
  <c r="L110" i="4" s="1"/>
  <c r="M110" i="4" a="1"/>
  <c r="M110" i="4" s="1"/>
  <c r="N110" i="4" a="1"/>
  <c r="N110" i="4" s="1"/>
  <c r="O110" i="4" a="1"/>
  <c r="O110" i="4" s="1"/>
  <c r="P110" i="4" a="1"/>
  <c r="P110" i="4" s="1"/>
  <c r="Q110" i="4" a="1"/>
  <c r="Q110" i="4" s="1"/>
  <c r="R110" i="4" a="1"/>
  <c r="R110" i="4" s="1"/>
  <c r="S110" i="4" a="1"/>
  <c r="S110" i="4" s="1"/>
  <c r="T110" i="4" a="1"/>
  <c r="T110" i="4" s="1"/>
  <c r="U110" i="4" a="1"/>
  <c r="U110" i="4" s="1"/>
  <c r="V110" i="4" a="1"/>
  <c r="V110" i="4" s="1"/>
  <c r="W110" i="4" a="1"/>
  <c r="W110" i="4" s="1"/>
  <c r="X110" i="4" a="1"/>
  <c r="X110" i="4" s="1"/>
  <c r="Y110" i="4" a="1"/>
  <c r="Y110" i="4" s="1"/>
  <c r="Z110" i="4" a="1"/>
  <c r="Z110" i="4" s="1"/>
  <c r="AA110" i="4" a="1"/>
  <c r="AA110" i="4" s="1"/>
  <c r="AB110" i="4" a="1"/>
  <c r="AB110" i="4" s="1"/>
  <c r="AC110" i="4" a="1"/>
  <c r="AC110" i="4" s="1"/>
  <c r="AD110" i="4" a="1"/>
  <c r="AD110" i="4" s="1"/>
  <c r="AE110" i="4" a="1"/>
  <c r="AE110" i="4" s="1"/>
  <c r="AF110" i="4" a="1"/>
  <c r="AF110" i="4" s="1"/>
  <c r="AG110" i="4" a="1"/>
  <c r="AG110" i="4" s="1"/>
  <c r="AH110" i="4" a="1"/>
  <c r="AH110" i="4" s="1"/>
  <c r="AI110" i="4" a="1"/>
  <c r="AI110" i="4" s="1"/>
  <c r="AJ110" i="4" a="1"/>
  <c r="AJ110" i="4" s="1"/>
  <c r="AK110" i="4" a="1"/>
  <c r="AK110" i="4" s="1"/>
  <c r="C111" i="4" a="1"/>
  <c r="C111" i="4" s="1"/>
  <c r="D111" i="4" a="1"/>
  <c r="D111" i="4" s="1"/>
  <c r="E111" i="4" a="1"/>
  <c r="E111" i="4" s="1"/>
  <c r="F111" i="4" a="1"/>
  <c r="F111" i="4" s="1"/>
  <c r="G111" i="4" a="1"/>
  <c r="G111" i="4" s="1"/>
  <c r="H111" i="4" a="1"/>
  <c r="H111" i="4" s="1"/>
  <c r="I111" i="4" a="1"/>
  <c r="I111" i="4" s="1"/>
  <c r="J111" i="4" a="1"/>
  <c r="J111" i="4" s="1"/>
  <c r="K111" i="4" a="1"/>
  <c r="K111" i="4" s="1"/>
  <c r="L111" i="4" a="1"/>
  <c r="L111" i="4" s="1"/>
  <c r="M111" i="4" a="1"/>
  <c r="M111" i="4" s="1"/>
  <c r="N111" i="4" a="1"/>
  <c r="N111" i="4" s="1"/>
  <c r="O111" i="4" a="1"/>
  <c r="O111" i="4" s="1"/>
  <c r="P111" i="4" a="1"/>
  <c r="P111" i="4" s="1"/>
  <c r="Q111" i="4" a="1"/>
  <c r="Q111" i="4" s="1"/>
  <c r="R111" i="4" a="1"/>
  <c r="R111" i="4" s="1"/>
  <c r="S111" i="4" a="1"/>
  <c r="S111" i="4" s="1"/>
  <c r="T111" i="4" a="1"/>
  <c r="T111" i="4" s="1"/>
  <c r="U111" i="4" a="1"/>
  <c r="U111" i="4" s="1"/>
  <c r="V111" i="4" a="1"/>
  <c r="V111" i="4" s="1"/>
  <c r="W111" i="4" a="1"/>
  <c r="W111" i="4" s="1"/>
  <c r="X111" i="4" a="1"/>
  <c r="X111" i="4" s="1"/>
  <c r="Y111" i="4" a="1"/>
  <c r="Y111" i="4" s="1"/>
  <c r="Z111" i="4" a="1"/>
  <c r="Z111" i="4" s="1"/>
  <c r="AA111" i="4" a="1"/>
  <c r="AA111" i="4" s="1"/>
  <c r="AB111" i="4" a="1"/>
  <c r="AB111" i="4" s="1"/>
  <c r="AC111" i="4" a="1"/>
  <c r="AC111" i="4" s="1"/>
  <c r="AD111" i="4" a="1"/>
  <c r="AD111" i="4" s="1"/>
  <c r="AE111" i="4" a="1"/>
  <c r="AE111" i="4" s="1"/>
  <c r="AF111" i="4" a="1"/>
  <c r="AF111" i="4" s="1"/>
  <c r="AG111" i="4" a="1"/>
  <c r="AG111" i="4" s="1"/>
  <c r="AH111" i="4" a="1"/>
  <c r="AH111" i="4" s="1"/>
  <c r="AI111" i="4" a="1"/>
  <c r="AI111" i="4" s="1"/>
  <c r="AJ111" i="4" a="1"/>
  <c r="AJ111" i="4" s="1"/>
  <c r="AK111" i="4" a="1"/>
  <c r="AK111" i="4" s="1"/>
  <c r="C112" i="4" a="1"/>
  <c r="C112" i="4" s="1"/>
  <c r="D112" i="4" a="1"/>
  <c r="D112" i="4" s="1"/>
  <c r="E112" i="4" a="1"/>
  <c r="E112" i="4" s="1"/>
  <c r="F112" i="4" a="1"/>
  <c r="F112" i="4" s="1"/>
  <c r="G112" i="4" a="1"/>
  <c r="G112" i="4" s="1"/>
  <c r="H112" i="4" a="1"/>
  <c r="H112" i="4" s="1"/>
  <c r="I112" i="4" a="1"/>
  <c r="I112" i="4" s="1"/>
  <c r="J112" i="4" a="1"/>
  <c r="J112" i="4" s="1"/>
  <c r="K112" i="4" a="1"/>
  <c r="K112" i="4" s="1"/>
  <c r="L112" i="4" a="1"/>
  <c r="L112" i="4" s="1"/>
  <c r="M112" i="4" a="1"/>
  <c r="M112" i="4" s="1"/>
  <c r="N112" i="4" a="1"/>
  <c r="N112" i="4" s="1"/>
  <c r="O112" i="4" a="1"/>
  <c r="O112" i="4" s="1"/>
  <c r="P112" i="4" a="1"/>
  <c r="P112" i="4" s="1"/>
  <c r="Q112" i="4" a="1"/>
  <c r="Q112" i="4" s="1"/>
  <c r="R112" i="4" a="1"/>
  <c r="R112" i="4" s="1"/>
  <c r="S112" i="4" a="1"/>
  <c r="S112" i="4" s="1"/>
  <c r="T112" i="4" a="1"/>
  <c r="T112" i="4" s="1"/>
  <c r="U112" i="4" a="1"/>
  <c r="U112" i="4" s="1"/>
  <c r="V112" i="4" a="1"/>
  <c r="V112" i="4" s="1"/>
  <c r="W112" i="4" a="1"/>
  <c r="W112" i="4" s="1"/>
  <c r="X112" i="4" a="1"/>
  <c r="X112" i="4" s="1"/>
  <c r="Y112" i="4" a="1"/>
  <c r="Y112" i="4"/>
  <c r="Z112" i="4" a="1"/>
  <c r="Z112" i="4" s="1"/>
  <c r="AA112" i="4" a="1"/>
  <c r="AA112" i="4" s="1"/>
  <c r="AB112" i="4" a="1"/>
  <c r="AB112" i="4" s="1"/>
  <c r="AC112" i="4" a="1"/>
  <c r="AC112" i="4" s="1"/>
  <c r="AD112" i="4" a="1"/>
  <c r="AD112" i="4" s="1"/>
  <c r="AE112" i="4" a="1"/>
  <c r="AE112" i="4" s="1"/>
  <c r="AF112" i="4" a="1"/>
  <c r="AF112" i="4" s="1"/>
  <c r="AG112" i="4" a="1"/>
  <c r="AG112" i="4" s="1"/>
  <c r="AH112" i="4" a="1"/>
  <c r="AH112" i="4" s="1"/>
  <c r="AI112" i="4" a="1"/>
  <c r="AI112" i="4" s="1"/>
  <c r="AJ112" i="4" a="1"/>
  <c r="AJ112" i="4" s="1"/>
  <c r="AK112" i="4" a="1"/>
  <c r="AK112" i="4" s="1"/>
  <c r="C113" i="4" a="1"/>
  <c r="C113" i="4" s="1"/>
  <c r="D113" i="4" a="1"/>
  <c r="D113" i="4" s="1"/>
  <c r="E113" i="4" a="1"/>
  <c r="E113" i="4" s="1"/>
  <c r="F113" i="4" a="1"/>
  <c r="F113" i="4" s="1"/>
  <c r="G113" i="4" a="1"/>
  <c r="G113" i="4" s="1"/>
  <c r="H113" i="4" a="1"/>
  <c r="H113" i="4" s="1"/>
  <c r="I113" i="4" a="1"/>
  <c r="I113" i="4" s="1"/>
  <c r="J113" i="4" a="1"/>
  <c r="J113" i="4" s="1"/>
  <c r="K113" i="4" a="1"/>
  <c r="K113" i="4" s="1"/>
  <c r="L113" i="4" a="1"/>
  <c r="L113" i="4" s="1"/>
  <c r="M113" i="4" a="1"/>
  <c r="M113" i="4" s="1"/>
  <c r="N113" i="4" a="1"/>
  <c r="N113" i="4" s="1"/>
  <c r="O113" i="4" a="1"/>
  <c r="O113" i="4" s="1"/>
  <c r="P113" i="4" a="1"/>
  <c r="P113" i="4" s="1"/>
  <c r="Q113" i="4" a="1"/>
  <c r="Q113" i="4" s="1"/>
  <c r="R113" i="4" a="1"/>
  <c r="R113" i="4" s="1"/>
  <c r="S113" i="4" a="1"/>
  <c r="S113" i="4" s="1"/>
  <c r="T113" i="4" a="1"/>
  <c r="T113" i="4" s="1"/>
  <c r="U113" i="4" a="1"/>
  <c r="U113" i="4" s="1"/>
  <c r="V113" i="4" a="1"/>
  <c r="V113" i="4" s="1"/>
  <c r="W113" i="4" a="1"/>
  <c r="W113" i="4" s="1"/>
  <c r="X113" i="4" a="1"/>
  <c r="X113" i="4" s="1"/>
  <c r="Y113" i="4" a="1"/>
  <c r="Y113" i="4" s="1"/>
  <c r="Z113" i="4" a="1"/>
  <c r="Z113" i="4" s="1"/>
  <c r="AA113" i="4" a="1"/>
  <c r="AA113" i="4" s="1"/>
  <c r="AB113" i="4" a="1"/>
  <c r="AB113" i="4" s="1"/>
  <c r="AC113" i="4" a="1"/>
  <c r="AC113" i="4" s="1"/>
  <c r="AD113" i="4" a="1"/>
  <c r="AD113" i="4" s="1"/>
  <c r="AE113" i="4" a="1"/>
  <c r="AE113" i="4" s="1"/>
  <c r="AF113" i="4" a="1"/>
  <c r="AF113" i="4" s="1"/>
  <c r="AG113" i="4" a="1"/>
  <c r="AG113" i="4" s="1"/>
  <c r="AH113" i="4" a="1"/>
  <c r="AH113" i="4" s="1"/>
  <c r="AI113" i="4" a="1"/>
  <c r="AI113" i="4" s="1"/>
  <c r="AJ113" i="4" a="1"/>
  <c r="AJ113" i="4" s="1"/>
  <c r="AK113" i="4" a="1"/>
  <c r="AK113" i="4" s="1"/>
  <c r="C114" i="4" a="1"/>
  <c r="C114" i="4" s="1"/>
  <c r="D114" i="4" a="1"/>
  <c r="D114" i="4" s="1"/>
  <c r="E114" i="4" a="1"/>
  <c r="E114" i="4" s="1"/>
  <c r="F114" i="4" a="1"/>
  <c r="F114" i="4" s="1"/>
  <c r="G114" i="4" a="1"/>
  <c r="G114" i="4" s="1"/>
  <c r="H114" i="4" a="1"/>
  <c r="H114" i="4" s="1"/>
  <c r="I114" i="4" a="1"/>
  <c r="I114" i="4" s="1"/>
  <c r="J114" i="4" a="1"/>
  <c r="J114" i="4" s="1"/>
  <c r="K114" i="4" a="1"/>
  <c r="K114" i="4" s="1"/>
  <c r="L114" i="4" a="1"/>
  <c r="L114" i="4" s="1"/>
  <c r="M114" i="4" a="1"/>
  <c r="M114" i="4" s="1"/>
  <c r="N114" i="4" a="1"/>
  <c r="N114" i="4" s="1"/>
  <c r="O114" i="4" a="1"/>
  <c r="O114" i="4" s="1"/>
  <c r="P114" i="4" a="1"/>
  <c r="P114" i="4" s="1"/>
  <c r="Q114" i="4" a="1"/>
  <c r="Q114" i="4" s="1"/>
  <c r="R114" i="4" a="1"/>
  <c r="R114" i="4" s="1"/>
  <c r="S114" i="4" a="1"/>
  <c r="S114" i="4" s="1"/>
  <c r="T114" i="4" a="1"/>
  <c r="T114" i="4" s="1"/>
  <c r="U114" i="4" a="1"/>
  <c r="U114" i="4" s="1"/>
  <c r="V114" i="4" a="1"/>
  <c r="V114" i="4" s="1"/>
  <c r="W114" i="4" a="1"/>
  <c r="W114" i="4" s="1"/>
  <c r="X114" i="4" a="1"/>
  <c r="X114" i="4" s="1"/>
  <c r="Y114" i="4" a="1"/>
  <c r="Y114" i="4" s="1"/>
  <c r="Z114" i="4" a="1"/>
  <c r="Z114" i="4" s="1"/>
  <c r="AA114" i="4" a="1"/>
  <c r="AA114" i="4" s="1"/>
  <c r="AB114" i="4" a="1"/>
  <c r="AB114" i="4" s="1"/>
  <c r="AC114" i="4" a="1"/>
  <c r="AC114" i="4" s="1"/>
  <c r="AD114" i="4" a="1"/>
  <c r="AD114" i="4" s="1"/>
  <c r="AE114" i="4" a="1"/>
  <c r="AE114" i="4" s="1"/>
  <c r="AF114" i="4" a="1"/>
  <c r="AF114" i="4" s="1"/>
  <c r="AG114" i="4" a="1"/>
  <c r="AG114" i="4" s="1"/>
  <c r="AH114" i="4" a="1"/>
  <c r="AH114" i="4" s="1"/>
  <c r="AI114" i="4" a="1"/>
  <c r="AI114" i="4" s="1"/>
  <c r="AJ114" i="4" a="1"/>
  <c r="AJ114" i="4" s="1"/>
  <c r="AK114" i="4" a="1"/>
  <c r="AK114" i="4" s="1"/>
  <c r="C115" i="4" a="1"/>
  <c r="C115" i="4" s="1"/>
  <c r="D115" i="4" a="1"/>
  <c r="D115" i="4" s="1"/>
  <c r="E115" i="4" a="1"/>
  <c r="E115" i="4" s="1"/>
  <c r="F115" i="4" a="1"/>
  <c r="F115" i="4" s="1"/>
  <c r="G115" i="4" a="1"/>
  <c r="G115" i="4" s="1"/>
  <c r="H115" i="4" a="1"/>
  <c r="H115" i="4" s="1"/>
  <c r="I115" i="4" a="1"/>
  <c r="I115" i="4" s="1"/>
  <c r="J115" i="4" a="1"/>
  <c r="J115" i="4" s="1"/>
  <c r="K115" i="4" a="1"/>
  <c r="K115" i="4" s="1"/>
  <c r="L115" i="4" a="1"/>
  <c r="L115" i="4" s="1"/>
  <c r="M115" i="4" a="1"/>
  <c r="M115" i="4" s="1"/>
  <c r="N115" i="4" a="1"/>
  <c r="N115" i="4" s="1"/>
  <c r="O115" i="4" a="1"/>
  <c r="O115" i="4" s="1"/>
  <c r="P115" i="4" a="1"/>
  <c r="P115" i="4" s="1"/>
  <c r="Q115" i="4" a="1"/>
  <c r="Q115" i="4" s="1"/>
  <c r="R115" i="4" a="1"/>
  <c r="R115" i="4" s="1"/>
  <c r="S115" i="4" a="1"/>
  <c r="S115" i="4" s="1"/>
  <c r="T115" i="4" a="1"/>
  <c r="T115" i="4" s="1"/>
  <c r="U115" i="4" a="1"/>
  <c r="U115" i="4" s="1"/>
  <c r="V115" i="4" a="1"/>
  <c r="V115" i="4" s="1"/>
  <c r="W115" i="4" a="1"/>
  <c r="W115" i="4" s="1"/>
  <c r="X115" i="4" a="1"/>
  <c r="X115" i="4" s="1"/>
  <c r="Y115" i="4" a="1"/>
  <c r="Y115" i="4" s="1"/>
  <c r="Z115" i="4" a="1"/>
  <c r="Z115" i="4" s="1"/>
  <c r="AA115" i="4" a="1"/>
  <c r="AA115" i="4" s="1"/>
  <c r="AB115" i="4" a="1"/>
  <c r="AB115" i="4" s="1"/>
  <c r="AC115" i="4" a="1"/>
  <c r="AC115" i="4" s="1"/>
  <c r="AD115" i="4" a="1"/>
  <c r="AD115" i="4" s="1"/>
  <c r="AE115" i="4" a="1"/>
  <c r="AE115" i="4" s="1"/>
  <c r="AF115" i="4" a="1"/>
  <c r="AF115" i="4" s="1"/>
  <c r="AG115" i="4" a="1"/>
  <c r="AG115" i="4" s="1"/>
  <c r="AH115" i="4" a="1"/>
  <c r="AH115" i="4" s="1"/>
  <c r="AI115" i="4" a="1"/>
  <c r="AI115" i="4" s="1"/>
  <c r="AJ115" i="4" a="1"/>
  <c r="AJ115" i="4" s="1"/>
  <c r="AK115" i="4" a="1"/>
  <c r="AK115" i="4" s="1"/>
  <c r="C116" i="4" a="1"/>
  <c r="C116" i="4" s="1"/>
  <c r="D116" i="4" a="1"/>
  <c r="D116" i="4" s="1"/>
  <c r="E116" i="4" a="1"/>
  <c r="E116" i="4" s="1"/>
  <c r="F116" i="4" a="1"/>
  <c r="F116" i="4" s="1"/>
  <c r="G116" i="4" a="1"/>
  <c r="G116" i="4" s="1"/>
  <c r="H116" i="4" a="1"/>
  <c r="H116" i="4" s="1"/>
  <c r="I116" i="4" a="1"/>
  <c r="I116" i="4" s="1"/>
  <c r="J116" i="4" a="1"/>
  <c r="J116" i="4" s="1"/>
  <c r="K116" i="4" a="1"/>
  <c r="K116" i="4" s="1"/>
  <c r="L116" i="4" a="1"/>
  <c r="L116" i="4" s="1"/>
  <c r="M116" i="4" a="1"/>
  <c r="M116" i="4" s="1"/>
  <c r="N116" i="4" a="1"/>
  <c r="N116" i="4" s="1"/>
  <c r="O116" i="4" a="1"/>
  <c r="O116" i="4" s="1"/>
  <c r="P116" i="4" a="1"/>
  <c r="P116" i="4" s="1"/>
  <c r="Q116" i="4" a="1"/>
  <c r="Q116" i="4" s="1"/>
  <c r="R116" i="4" a="1"/>
  <c r="R116" i="4" s="1"/>
  <c r="S116" i="4" a="1"/>
  <c r="S116" i="4" s="1"/>
  <c r="T116" i="4" a="1"/>
  <c r="T116" i="4" s="1"/>
  <c r="U116" i="4" a="1"/>
  <c r="U116" i="4" s="1"/>
  <c r="V116" i="4" a="1"/>
  <c r="V116" i="4" s="1"/>
  <c r="W116" i="4" a="1"/>
  <c r="W116" i="4" s="1"/>
  <c r="X116" i="4" a="1"/>
  <c r="X116" i="4" s="1"/>
  <c r="Y116" i="4" a="1"/>
  <c r="Y116" i="4" s="1"/>
  <c r="Z116" i="4" a="1"/>
  <c r="Z116" i="4" s="1"/>
  <c r="AA116" i="4" a="1"/>
  <c r="AA116" i="4" s="1"/>
  <c r="AB116" i="4" a="1"/>
  <c r="AB116" i="4" s="1"/>
  <c r="AC116" i="4" a="1"/>
  <c r="AC116" i="4" s="1"/>
  <c r="AD116" i="4" a="1"/>
  <c r="AD116" i="4" s="1"/>
  <c r="AE116" i="4" a="1"/>
  <c r="AE116" i="4" s="1"/>
  <c r="AF116" i="4" a="1"/>
  <c r="AF116" i="4" s="1"/>
  <c r="AG116" i="4" a="1"/>
  <c r="AG116" i="4" s="1"/>
  <c r="AH116" i="4" a="1"/>
  <c r="AH116" i="4" s="1"/>
  <c r="AI116" i="4" a="1"/>
  <c r="AI116" i="4" s="1"/>
  <c r="AJ116" i="4" a="1"/>
  <c r="AJ116" i="4" s="1"/>
  <c r="AK116" i="4" a="1"/>
  <c r="AK116" i="4" s="1"/>
  <c r="C117" i="4" a="1"/>
  <c r="C117" i="4" s="1"/>
  <c r="D117" i="4" a="1"/>
  <c r="D117" i="4" s="1"/>
  <c r="E117" i="4" a="1"/>
  <c r="E117" i="4" s="1"/>
  <c r="F117" i="4" a="1"/>
  <c r="F117" i="4" s="1"/>
  <c r="G117" i="4" a="1"/>
  <c r="G117" i="4" s="1"/>
  <c r="H117" i="4" a="1"/>
  <c r="H117" i="4" s="1"/>
  <c r="I117" i="4" a="1"/>
  <c r="I117" i="4" s="1"/>
  <c r="J117" i="4" a="1"/>
  <c r="J117" i="4" s="1"/>
  <c r="K117" i="4" a="1"/>
  <c r="K117" i="4" s="1"/>
  <c r="L117" i="4" a="1"/>
  <c r="L117" i="4" s="1"/>
  <c r="M117" i="4" a="1"/>
  <c r="M117" i="4" s="1"/>
  <c r="N117" i="4" a="1"/>
  <c r="N117" i="4" s="1"/>
  <c r="O117" i="4" a="1"/>
  <c r="O117" i="4" s="1"/>
  <c r="P117" i="4" a="1"/>
  <c r="P117" i="4" s="1"/>
  <c r="Q117" i="4" a="1"/>
  <c r="Q117" i="4" s="1"/>
  <c r="R117" i="4" a="1"/>
  <c r="R117" i="4" s="1"/>
  <c r="S117" i="4" a="1"/>
  <c r="S117" i="4" s="1"/>
  <c r="T117" i="4" a="1"/>
  <c r="T117" i="4" s="1"/>
  <c r="U117" i="4" a="1"/>
  <c r="U117" i="4" s="1"/>
  <c r="V117" i="4" a="1"/>
  <c r="V117" i="4" s="1"/>
  <c r="W117" i="4" a="1"/>
  <c r="W117" i="4" s="1"/>
  <c r="X117" i="4" a="1"/>
  <c r="X117" i="4" s="1"/>
  <c r="Y117" i="4" a="1"/>
  <c r="Y117" i="4" s="1"/>
  <c r="Z117" i="4" a="1"/>
  <c r="Z117" i="4" s="1"/>
  <c r="AA117" i="4" a="1"/>
  <c r="AA117" i="4" s="1"/>
  <c r="AB117" i="4" a="1"/>
  <c r="AB117" i="4" s="1"/>
  <c r="AC117" i="4" a="1"/>
  <c r="AC117" i="4" s="1"/>
  <c r="AD117" i="4" a="1"/>
  <c r="AD117" i="4" s="1"/>
  <c r="AE117" i="4" a="1"/>
  <c r="AE117" i="4" s="1"/>
  <c r="AF117" i="4" a="1"/>
  <c r="AF117" i="4" s="1"/>
  <c r="AG117" i="4" a="1"/>
  <c r="AG117" i="4" s="1"/>
  <c r="AH117" i="4" a="1"/>
  <c r="AH117" i="4" s="1"/>
  <c r="AI117" i="4" a="1"/>
  <c r="AI117" i="4" s="1"/>
  <c r="AJ117" i="4" a="1"/>
  <c r="AJ117" i="4" s="1"/>
  <c r="AK117" i="4" a="1"/>
  <c r="AK117" i="4" s="1"/>
  <c r="C118" i="4" a="1"/>
  <c r="C118" i="4" s="1"/>
  <c r="D118" i="4" a="1"/>
  <c r="D118" i="4" s="1"/>
  <c r="E118" i="4" a="1"/>
  <c r="E118" i="4" s="1"/>
  <c r="F118" i="4" a="1"/>
  <c r="F118" i="4" s="1"/>
  <c r="G118" i="4" a="1"/>
  <c r="G118" i="4" s="1"/>
  <c r="H118" i="4" a="1"/>
  <c r="H118" i="4" s="1"/>
  <c r="I118" i="4" a="1"/>
  <c r="I118" i="4" s="1"/>
  <c r="J118" i="4" a="1"/>
  <c r="J118" i="4" s="1"/>
  <c r="K118" i="4" a="1"/>
  <c r="K118" i="4" s="1"/>
  <c r="L118" i="4" a="1"/>
  <c r="L118" i="4" s="1"/>
  <c r="M118" i="4" a="1"/>
  <c r="M118" i="4" s="1"/>
  <c r="N118" i="4" a="1"/>
  <c r="N118" i="4" s="1"/>
  <c r="O118" i="4" a="1"/>
  <c r="O118" i="4" s="1"/>
  <c r="P118" i="4" a="1"/>
  <c r="P118" i="4" s="1"/>
  <c r="Q118" i="4" a="1"/>
  <c r="Q118" i="4" s="1"/>
  <c r="R118" i="4" a="1"/>
  <c r="R118" i="4" s="1"/>
  <c r="S118" i="4" a="1"/>
  <c r="S118" i="4" s="1"/>
  <c r="T118" i="4" a="1"/>
  <c r="T118" i="4" s="1"/>
  <c r="U118" i="4" a="1"/>
  <c r="U118" i="4" s="1"/>
  <c r="V118" i="4" a="1"/>
  <c r="V118" i="4" s="1"/>
  <c r="W118" i="4" a="1"/>
  <c r="W118" i="4" s="1"/>
  <c r="X118" i="4" a="1"/>
  <c r="X118" i="4" s="1"/>
  <c r="Y118" i="4" a="1"/>
  <c r="Y118" i="4" s="1"/>
  <c r="Z118" i="4" a="1"/>
  <c r="Z118" i="4" s="1"/>
  <c r="AA118" i="4" a="1"/>
  <c r="AA118" i="4" s="1"/>
  <c r="AB118" i="4" a="1"/>
  <c r="AB118" i="4" s="1"/>
  <c r="AC118" i="4" a="1"/>
  <c r="AC118" i="4" s="1"/>
  <c r="AD118" i="4" a="1"/>
  <c r="AD118" i="4" s="1"/>
  <c r="AE118" i="4" a="1"/>
  <c r="AE118" i="4" s="1"/>
  <c r="AF118" i="4" a="1"/>
  <c r="AF118" i="4" s="1"/>
  <c r="AG118" i="4" a="1"/>
  <c r="AG118" i="4" s="1"/>
  <c r="AH118" i="4" a="1"/>
  <c r="AH118" i="4" s="1"/>
  <c r="AI118" i="4" a="1"/>
  <c r="AI118" i="4" s="1"/>
  <c r="AJ118" i="4" a="1"/>
  <c r="AJ118" i="4" s="1"/>
  <c r="AK118" i="4" a="1"/>
  <c r="AK118" i="4" s="1"/>
  <c r="C119" i="4" a="1"/>
  <c r="C119" i="4" s="1"/>
  <c r="D119" i="4" a="1"/>
  <c r="D119" i="4" s="1"/>
  <c r="E119" i="4" a="1"/>
  <c r="E119" i="4" s="1"/>
  <c r="F119" i="4" a="1"/>
  <c r="F119" i="4" s="1"/>
  <c r="G119" i="4" a="1"/>
  <c r="G119" i="4" s="1"/>
  <c r="H119" i="4" a="1"/>
  <c r="H119" i="4" s="1"/>
  <c r="I119" i="4" a="1"/>
  <c r="I119" i="4" s="1"/>
  <c r="J119" i="4" a="1"/>
  <c r="J119" i="4" s="1"/>
  <c r="K119" i="4" a="1"/>
  <c r="K119" i="4" s="1"/>
  <c r="L119" i="4" a="1"/>
  <c r="L119" i="4" s="1"/>
  <c r="M119" i="4" a="1"/>
  <c r="M119" i="4" s="1"/>
  <c r="N119" i="4" a="1"/>
  <c r="N119" i="4" s="1"/>
  <c r="O119" i="4" a="1"/>
  <c r="O119" i="4" s="1"/>
  <c r="P119" i="4" a="1"/>
  <c r="P119" i="4" s="1"/>
  <c r="Q119" i="4" a="1"/>
  <c r="Q119" i="4" s="1"/>
  <c r="R119" i="4" a="1"/>
  <c r="R119" i="4" s="1"/>
  <c r="S119" i="4" a="1"/>
  <c r="S119" i="4" s="1"/>
  <c r="T119" i="4" a="1"/>
  <c r="T119" i="4" s="1"/>
  <c r="U119" i="4" a="1"/>
  <c r="U119" i="4" s="1"/>
  <c r="V119" i="4" a="1"/>
  <c r="V119" i="4" s="1"/>
  <c r="W119" i="4" a="1"/>
  <c r="W119" i="4" s="1"/>
  <c r="X119" i="4" a="1"/>
  <c r="X119" i="4" s="1"/>
  <c r="Y119" i="4" a="1"/>
  <c r="Y119" i="4" s="1"/>
  <c r="Z119" i="4" a="1"/>
  <c r="Z119" i="4" s="1"/>
  <c r="AA119" i="4" a="1"/>
  <c r="AA119" i="4" s="1"/>
  <c r="AB119" i="4" a="1"/>
  <c r="AB119" i="4" s="1"/>
  <c r="AC119" i="4" a="1"/>
  <c r="AC119" i="4" s="1"/>
  <c r="AD119" i="4" a="1"/>
  <c r="AD119" i="4" s="1"/>
  <c r="AE119" i="4" a="1"/>
  <c r="AE119" i="4" s="1"/>
  <c r="AF119" i="4" a="1"/>
  <c r="AF119" i="4" s="1"/>
  <c r="AG119" i="4" a="1"/>
  <c r="AG119" i="4" s="1"/>
  <c r="AH119" i="4" a="1"/>
  <c r="AH119" i="4" s="1"/>
  <c r="AI119" i="4" a="1"/>
  <c r="AI119" i="4" s="1"/>
  <c r="AJ119" i="4" a="1"/>
  <c r="AJ119" i="4" s="1"/>
  <c r="AK119" i="4" a="1"/>
  <c r="AK119" i="4" s="1"/>
  <c r="C120" i="4" a="1"/>
  <c r="C120" i="4" s="1"/>
  <c r="D120" i="4" a="1"/>
  <c r="D120" i="4" s="1"/>
  <c r="E120" i="4" a="1"/>
  <c r="E120" i="4" s="1"/>
  <c r="F120" i="4" a="1"/>
  <c r="F120" i="4" s="1"/>
  <c r="G120" i="4" a="1"/>
  <c r="G120" i="4" s="1"/>
  <c r="H120" i="4" a="1"/>
  <c r="H120" i="4" s="1"/>
  <c r="I120" i="4" a="1"/>
  <c r="I120" i="4" s="1"/>
  <c r="J120" i="4" a="1"/>
  <c r="J120" i="4" s="1"/>
  <c r="K120" i="4" a="1"/>
  <c r="K120" i="4" s="1"/>
  <c r="L120" i="4" a="1"/>
  <c r="L120" i="4" s="1"/>
  <c r="M120" i="4" a="1"/>
  <c r="M120" i="4" s="1"/>
  <c r="N120" i="4" a="1"/>
  <c r="N120" i="4" s="1"/>
  <c r="O120" i="4" a="1"/>
  <c r="O120" i="4" s="1"/>
  <c r="P120" i="4" a="1"/>
  <c r="P120" i="4" s="1"/>
  <c r="Q120" i="4" a="1"/>
  <c r="Q120" i="4" s="1"/>
  <c r="R120" i="4" a="1"/>
  <c r="R120" i="4" s="1"/>
  <c r="S120" i="4" a="1"/>
  <c r="S120" i="4" s="1"/>
  <c r="T120" i="4" a="1"/>
  <c r="T120" i="4" s="1"/>
  <c r="U120" i="4" a="1"/>
  <c r="U120" i="4" s="1"/>
  <c r="V120" i="4" a="1"/>
  <c r="V120" i="4" s="1"/>
  <c r="W120" i="4" a="1"/>
  <c r="W120" i="4" s="1"/>
  <c r="X120" i="4" a="1"/>
  <c r="X120" i="4" s="1"/>
  <c r="Y120" i="4" a="1"/>
  <c r="Y120" i="4" s="1"/>
  <c r="Z120" i="4" a="1"/>
  <c r="Z120" i="4" s="1"/>
  <c r="AA120" i="4" a="1"/>
  <c r="AA120" i="4" s="1"/>
  <c r="AB120" i="4" a="1"/>
  <c r="AB120" i="4" s="1"/>
  <c r="AC120" i="4" a="1"/>
  <c r="AC120" i="4" s="1"/>
  <c r="AD120" i="4" a="1"/>
  <c r="AD120" i="4" s="1"/>
  <c r="AE120" i="4" a="1"/>
  <c r="AE120" i="4" s="1"/>
  <c r="AF120" i="4" a="1"/>
  <c r="AF120" i="4" s="1"/>
  <c r="AG120" i="4" a="1"/>
  <c r="AG120" i="4" s="1"/>
  <c r="AH120" i="4" a="1"/>
  <c r="AH120" i="4" s="1"/>
  <c r="AI120" i="4" a="1"/>
  <c r="AI120" i="4" s="1"/>
  <c r="AJ120" i="4" a="1"/>
  <c r="AJ120" i="4" s="1"/>
  <c r="AK120" i="4" a="1"/>
  <c r="AK120" i="4" s="1"/>
  <c r="C121" i="4" a="1"/>
  <c r="C121" i="4" s="1"/>
  <c r="D121" i="4" a="1"/>
  <c r="D121" i="4" s="1"/>
  <c r="E121" i="4" a="1"/>
  <c r="E121" i="4" s="1"/>
  <c r="F121" i="4" a="1"/>
  <c r="F121" i="4" s="1"/>
  <c r="G121" i="4" a="1"/>
  <c r="G121" i="4" s="1"/>
  <c r="H121" i="4" a="1"/>
  <c r="H121" i="4" s="1"/>
  <c r="I121" i="4" a="1"/>
  <c r="I121" i="4" s="1"/>
  <c r="J121" i="4" a="1"/>
  <c r="J121" i="4" s="1"/>
  <c r="K121" i="4" a="1"/>
  <c r="K121" i="4" s="1"/>
  <c r="L121" i="4" a="1"/>
  <c r="L121" i="4" s="1"/>
  <c r="M121" i="4" a="1"/>
  <c r="M121" i="4" s="1"/>
  <c r="N121" i="4" a="1"/>
  <c r="N121" i="4" s="1"/>
  <c r="O121" i="4" a="1"/>
  <c r="O121" i="4" s="1"/>
  <c r="P121" i="4" a="1"/>
  <c r="P121" i="4" s="1"/>
  <c r="Q121" i="4" a="1"/>
  <c r="Q121" i="4" s="1"/>
  <c r="R121" i="4" a="1"/>
  <c r="R121" i="4" s="1"/>
  <c r="S121" i="4" a="1"/>
  <c r="S121" i="4" s="1"/>
  <c r="T121" i="4" a="1"/>
  <c r="T121" i="4" s="1"/>
  <c r="U121" i="4" a="1"/>
  <c r="U121" i="4" s="1"/>
  <c r="V121" i="4" a="1"/>
  <c r="V121" i="4" s="1"/>
  <c r="W121" i="4" a="1"/>
  <c r="W121" i="4" s="1"/>
  <c r="X121" i="4" a="1"/>
  <c r="X121" i="4" s="1"/>
  <c r="Y121" i="4" a="1"/>
  <c r="Y121" i="4" s="1"/>
  <c r="Z121" i="4" a="1"/>
  <c r="Z121" i="4" s="1"/>
  <c r="AA121" i="4" a="1"/>
  <c r="AA121" i="4" s="1"/>
  <c r="AB121" i="4" a="1"/>
  <c r="AB121" i="4" s="1"/>
  <c r="AC121" i="4" a="1"/>
  <c r="AC121" i="4" s="1"/>
  <c r="AD121" i="4" a="1"/>
  <c r="AD121" i="4" s="1"/>
  <c r="AE121" i="4" a="1"/>
  <c r="AE121" i="4" s="1"/>
  <c r="AF121" i="4" a="1"/>
  <c r="AF121" i="4" s="1"/>
  <c r="AG121" i="4" a="1"/>
  <c r="AG121" i="4" s="1"/>
  <c r="AH121" i="4" a="1"/>
  <c r="AH121" i="4" s="1"/>
  <c r="AI121" i="4" a="1"/>
  <c r="AI121" i="4" s="1"/>
  <c r="AJ121" i="4" a="1"/>
  <c r="AJ121" i="4" s="1"/>
  <c r="AK121" i="4" a="1"/>
  <c r="AK121" i="4" s="1"/>
  <c r="C122" i="4" a="1"/>
  <c r="C122" i="4" s="1"/>
  <c r="D122" i="4" a="1"/>
  <c r="D122" i="4" s="1"/>
  <c r="E122" i="4" a="1"/>
  <c r="E122" i="4" s="1"/>
  <c r="F122" i="4" a="1"/>
  <c r="F122" i="4" s="1"/>
  <c r="G122" i="4" a="1"/>
  <c r="G122" i="4" s="1"/>
  <c r="H122" i="4" a="1"/>
  <c r="H122" i="4" s="1"/>
  <c r="I122" i="4" a="1"/>
  <c r="I122" i="4" s="1"/>
  <c r="J122" i="4" a="1"/>
  <c r="J122" i="4" s="1"/>
  <c r="K122" i="4" a="1"/>
  <c r="K122" i="4" s="1"/>
  <c r="L122" i="4" a="1"/>
  <c r="L122" i="4" s="1"/>
  <c r="M122" i="4" a="1"/>
  <c r="M122" i="4" s="1"/>
  <c r="N122" i="4" a="1"/>
  <c r="N122" i="4" s="1"/>
  <c r="O122" i="4" a="1"/>
  <c r="O122" i="4" s="1"/>
  <c r="P122" i="4" a="1"/>
  <c r="P122" i="4" s="1"/>
  <c r="Q122" i="4" a="1"/>
  <c r="Q122" i="4" s="1"/>
  <c r="R122" i="4" a="1"/>
  <c r="R122" i="4" s="1"/>
  <c r="S122" i="4" a="1"/>
  <c r="S122" i="4" s="1"/>
  <c r="T122" i="4" a="1"/>
  <c r="T122" i="4" s="1"/>
  <c r="U122" i="4" a="1"/>
  <c r="U122" i="4" s="1"/>
  <c r="V122" i="4" a="1"/>
  <c r="V122" i="4" s="1"/>
  <c r="W122" i="4" a="1"/>
  <c r="W122" i="4" s="1"/>
  <c r="X122" i="4" a="1"/>
  <c r="X122" i="4" s="1"/>
  <c r="Y122" i="4" a="1"/>
  <c r="Y122" i="4" s="1"/>
  <c r="Z122" i="4" a="1"/>
  <c r="Z122" i="4" s="1"/>
  <c r="AA122" i="4" a="1"/>
  <c r="AA122" i="4" s="1"/>
  <c r="AB122" i="4" a="1"/>
  <c r="AB122" i="4" s="1"/>
  <c r="AC122" i="4" a="1"/>
  <c r="AC122" i="4" s="1"/>
  <c r="AD122" i="4" a="1"/>
  <c r="AD122" i="4" s="1"/>
  <c r="AE122" i="4" a="1"/>
  <c r="AE122" i="4" s="1"/>
  <c r="AF122" i="4" a="1"/>
  <c r="AF122" i="4" s="1"/>
  <c r="AG122" i="4" a="1"/>
  <c r="AG122" i="4" s="1"/>
  <c r="AH122" i="4" a="1"/>
  <c r="AH122" i="4" s="1"/>
  <c r="AI122" i="4" a="1"/>
  <c r="AI122" i="4"/>
  <c r="AJ122" i="4" a="1"/>
  <c r="AJ122" i="4" s="1"/>
  <c r="AK122" i="4" a="1"/>
  <c r="AK122" i="4" s="1"/>
  <c r="C123" i="4" a="1"/>
  <c r="C123" i="4" s="1"/>
  <c r="D123" i="4" a="1"/>
  <c r="D123" i="4" s="1"/>
  <c r="E123" i="4" a="1"/>
  <c r="E123" i="4" s="1"/>
  <c r="F123" i="4" a="1"/>
  <c r="F123" i="4" s="1"/>
  <c r="G123" i="4" a="1"/>
  <c r="G123" i="4" s="1"/>
  <c r="H123" i="4" a="1"/>
  <c r="H123" i="4" s="1"/>
  <c r="I123" i="4" a="1"/>
  <c r="I123" i="4" s="1"/>
  <c r="J123" i="4" a="1"/>
  <c r="J123" i="4" s="1"/>
  <c r="K123" i="4" a="1"/>
  <c r="K123" i="4" s="1"/>
  <c r="L123" i="4" a="1"/>
  <c r="L123" i="4" s="1"/>
  <c r="M123" i="4" a="1"/>
  <c r="M123" i="4" s="1"/>
  <c r="N123" i="4" a="1"/>
  <c r="N123" i="4" s="1"/>
  <c r="O123" i="4" a="1"/>
  <c r="O123" i="4" s="1"/>
  <c r="P123" i="4" a="1"/>
  <c r="P123" i="4" s="1"/>
  <c r="Q123" i="4" a="1"/>
  <c r="Q123" i="4" s="1"/>
  <c r="R123" i="4" a="1"/>
  <c r="R123" i="4" s="1"/>
  <c r="S123" i="4" a="1"/>
  <c r="S123" i="4" s="1"/>
  <c r="T123" i="4" a="1"/>
  <c r="T123" i="4" s="1"/>
  <c r="U123" i="4" a="1"/>
  <c r="U123" i="4" s="1"/>
  <c r="V123" i="4" a="1"/>
  <c r="V123" i="4" s="1"/>
  <c r="W123" i="4" a="1"/>
  <c r="W123" i="4" s="1"/>
  <c r="X123" i="4" a="1"/>
  <c r="X123" i="4" s="1"/>
  <c r="Y123" i="4" a="1"/>
  <c r="Y123" i="4" s="1"/>
  <c r="Z123" i="4" a="1"/>
  <c r="Z123" i="4" s="1"/>
  <c r="AA123" i="4" a="1"/>
  <c r="AA123" i="4" s="1"/>
  <c r="AB123" i="4" a="1"/>
  <c r="AB123" i="4" s="1"/>
  <c r="AC123" i="4" a="1"/>
  <c r="AC123" i="4" s="1"/>
  <c r="AD123" i="4" a="1"/>
  <c r="AD123" i="4" s="1"/>
  <c r="AE123" i="4" a="1"/>
  <c r="AE123" i="4" s="1"/>
  <c r="AF123" i="4" a="1"/>
  <c r="AF123" i="4" s="1"/>
  <c r="AG123" i="4" a="1"/>
  <c r="AG123" i="4" s="1"/>
  <c r="AH123" i="4" a="1"/>
  <c r="AH123" i="4" s="1"/>
  <c r="AI123" i="4" a="1"/>
  <c r="AI123" i="4" s="1"/>
  <c r="AJ123" i="4" a="1"/>
  <c r="AJ123" i="4" s="1"/>
  <c r="AK123" i="4" a="1"/>
  <c r="AK123" i="4" s="1"/>
  <c r="C124" i="4" a="1"/>
  <c r="C124" i="4" s="1"/>
  <c r="D124" i="4" a="1"/>
  <c r="D124" i="4" s="1"/>
  <c r="E124" i="4" a="1"/>
  <c r="E124" i="4" s="1"/>
  <c r="F124" i="4" a="1"/>
  <c r="F124" i="4" s="1"/>
  <c r="G124" i="4" a="1"/>
  <c r="G124" i="4" s="1"/>
  <c r="H124" i="4" a="1"/>
  <c r="H124" i="4" s="1"/>
  <c r="I124" i="4" a="1"/>
  <c r="I124" i="4" s="1"/>
  <c r="J124" i="4" a="1"/>
  <c r="J124" i="4" s="1"/>
  <c r="K124" i="4" a="1"/>
  <c r="K124" i="4" s="1"/>
  <c r="L124" i="4" a="1"/>
  <c r="L124" i="4" s="1"/>
  <c r="M124" i="4" a="1"/>
  <c r="M124" i="4" s="1"/>
  <c r="N124" i="4" a="1"/>
  <c r="N124" i="4" s="1"/>
  <c r="O124" i="4" a="1"/>
  <c r="O124" i="4" s="1"/>
  <c r="P124" i="4" a="1"/>
  <c r="P124" i="4" s="1"/>
  <c r="Q124" i="4" a="1"/>
  <c r="Q124" i="4" s="1"/>
  <c r="R124" i="4" a="1"/>
  <c r="R124" i="4" s="1"/>
  <c r="S124" i="4" a="1"/>
  <c r="S124" i="4" s="1"/>
  <c r="T124" i="4" a="1"/>
  <c r="T124" i="4" s="1"/>
  <c r="U124" i="4" a="1"/>
  <c r="U124" i="4" s="1"/>
  <c r="V124" i="4" a="1"/>
  <c r="V124" i="4" s="1"/>
  <c r="W124" i="4" a="1"/>
  <c r="W124" i="4" s="1"/>
  <c r="X124" i="4" a="1"/>
  <c r="X124" i="4" s="1"/>
  <c r="Y124" i="4" a="1"/>
  <c r="Y124" i="4" s="1"/>
  <c r="Z124" i="4" a="1"/>
  <c r="Z124" i="4" s="1"/>
  <c r="AA124" i="4" a="1"/>
  <c r="AA124" i="4" s="1"/>
  <c r="AB124" i="4" a="1"/>
  <c r="AB124" i="4" s="1"/>
  <c r="AC124" i="4" a="1"/>
  <c r="AC124" i="4" s="1"/>
  <c r="AD124" i="4" a="1"/>
  <c r="AD124" i="4" s="1"/>
  <c r="AE124" i="4" a="1"/>
  <c r="AE124" i="4" s="1"/>
  <c r="AF124" i="4" a="1"/>
  <c r="AF124" i="4" s="1"/>
  <c r="AG124" i="4" a="1"/>
  <c r="AG124" i="4" s="1"/>
  <c r="AH124" i="4" a="1"/>
  <c r="AH124" i="4" s="1"/>
  <c r="AI124" i="4" a="1"/>
  <c r="AI124" i="4" s="1"/>
  <c r="AJ124" i="4" a="1"/>
  <c r="AJ124" i="4" s="1"/>
  <c r="AK124" i="4" a="1"/>
  <c r="AK124" i="4" s="1"/>
  <c r="C125" i="4" a="1"/>
  <c r="C125" i="4" s="1"/>
  <c r="D125" i="4" a="1"/>
  <c r="D125" i="4" s="1"/>
  <c r="E125" i="4" a="1"/>
  <c r="E125" i="4" s="1"/>
  <c r="F125" i="4" a="1"/>
  <c r="F125" i="4" s="1"/>
  <c r="G125" i="4" a="1"/>
  <c r="G125" i="4" s="1"/>
  <c r="H125" i="4" a="1"/>
  <c r="H125" i="4" s="1"/>
  <c r="I125" i="4" a="1"/>
  <c r="I125" i="4" s="1"/>
  <c r="J125" i="4" a="1"/>
  <c r="J125" i="4" s="1"/>
  <c r="K125" i="4" a="1"/>
  <c r="K125" i="4" s="1"/>
  <c r="L125" i="4" a="1"/>
  <c r="L125" i="4" s="1"/>
  <c r="M125" i="4" a="1"/>
  <c r="M125" i="4" s="1"/>
  <c r="N125" i="4" a="1"/>
  <c r="N125" i="4" s="1"/>
  <c r="O125" i="4" a="1"/>
  <c r="O125" i="4" s="1"/>
  <c r="P125" i="4" a="1"/>
  <c r="P125" i="4" s="1"/>
  <c r="Q125" i="4" a="1"/>
  <c r="Q125" i="4" s="1"/>
  <c r="R125" i="4" a="1"/>
  <c r="R125" i="4" s="1"/>
  <c r="S125" i="4" a="1"/>
  <c r="S125" i="4" s="1"/>
  <c r="T125" i="4" a="1"/>
  <c r="T125" i="4" s="1"/>
  <c r="U125" i="4" a="1"/>
  <c r="U125" i="4" s="1"/>
  <c r="V125" i="4" a="1"/>
  <c r="V125" i="4" s="1"/>
  <c r="W125" i="4" a="1"/>
  <c r="W125" i="4" s="1"/>
  <c r="X125" i="4" a="1"/>
  <c r="X125" i="4" s="1"/>
  <c r="Y125" i="4" a="1"/>
  <c r="Y125" i="4" s="1"/>
  <c r="Z125" i="4" a="1"/>
  <c r="Z125" i="4" s="1"/>
  <c r="AA125" i="4" a="1"/>
  <c r="AA125" i="4" s="1"/>
  <c r="AB125" i="4" a="1"/>
  <c r="AB125" i="4" s="1"/>
  <c r="AC125" i="4" a="1"/>
  <c r="AC125" i="4" s="1"/>
  <c r="AD125" i="4" a="1"/>
  <c r="AD125" i="4" s="1"/>
  <c r="AE125" i="4" a="1"/>
  <c r="AE125" i="4" s="1"/>
  <c r="AF125" i="4" a="1"/>
  <c r="AF125" i="4" s="1"/>
  <c r="AG125" i="4" a="1"/>
  <c r="AG125" i="4" s="1"/>
  <c r="AH125" i="4" a="1"/>
  <c r="AH125" i="4" s="1"/>
  <c r="AI125" i="4" a="1"/>
  <c r="AI125" i="4" s="1"/>
  <c r="AJ125" i="4" a="1"/>
  <c r="AJ125" i="4" s="1"/>
  <c r="AK125" i="4" a="1"/>
  <c r="AK125" i="4" s="1"/>
  <c r="C126" i="4" a="1"/>
  <c r="C126" i="4" s="1"/>
  <c r="D126" i="4" a="1"/>
  <c r="D126" i="4" s="1"/>
  <c r="E126" i="4" a="1"/>
  <c r="E126" i="4" s="1"/>
  <c r="F126" i="4" a="1"/>
  <c r="F126" i="4" s="1"/>
  <c r="G126" i="4" a="1"/>
  <c r="G126" i="4" s="1"/>
  <c r="H126" i="4" a="1"/>
  <c r="H126" i="4" s="1"/>
  <c r="I126" i="4" a="1"/>
  <c r="I126" i="4" s="1"/>
  <c r="J126" i="4" a="1"/>
  <c r="J126" i="4" s="1"/>
  <c r="K126" i="4" a="1"/>
  <c r="K126" i="4" s="1"/>
  <c r="L126" i="4" a="1"/>
  <c r="L126" i="4" s="1"/>
  <c r="M126" i="4" a="1"/>
  <c r="M126" i="4" s="1"/>
  <c r="N126" i="4" a="1"/>
  <c r="N126" i="4" s="1"/>
  <c r="O126" i="4" a="1"/>
  <c r="O126" i="4" s="1"/>
  <c r="P126" i="4" a="1"/>
  <c r="P126" i="4" s="1"/>
  <c r="Q126" i="4" a="1"/>
  <c r="Q126" i="4" s="1"/>
  <c r="R126" i="4" a="1"/>
  <c r="R126" i="4" s="1"/>
  <c r="S126" i="4" a="1"/>
  <c r="S126" i="4" s="1"/>
  <c r="T126" i="4" a="1"/>
  <c r="T126" i="4" s="1"/>
  <c r="U126" i="4" a="1"/>
  <c r="U126" i="4" s="1"/>
  <c r="V126" i="4" a="1"/>
  <c r="V126" i="4" s="1"/>
  <c r="W126" i="4" a="1"/>
  <c r="W126" i="4" s="1"/>
  <c r="X126" i="4" a="1"/>
  <c r="X126" i="4" s="1"/>
  <c r="Y126" i="4" a="1"/>
  <c r="Y126" i="4" s="1"/>
  <c r="Z126" i="4" a="1"/>
  <c r="Z126" i="4" s="1"/>
  <c r="AA126" i="4" a="1"/>
  <c r="AA126" i="4" s="1"/>
  <c r="AB126" i="4" a="1"/>
  <c r="AB126" i="4" s="1"/>
  <c r="AC126" i="4" a="1"/>
  <c r="AC126" i="4" s="1"/>
  <c r="AD126" i="4" a="1"/>
  <c r="AD126" i="4" s="1"/>
  <c r="AE126" i="4" a="1"/>
  <c r="AE126" i="4" s="1"/>
  <c r="AF126" i="4" a="1"/>
  <c r="AF126" i="4" s="1"/>
  <c r="AG126" i="4" a="1"/>
  <c r="AG126" i="4" s="1"/>
  <c r="AH126" i="4" a="1"/>
  <c r="AH126" i="4" s="1"/>
  <c r="AI126" i="4" a="1"/>
  <c r="AI126" i="4" s="1"/>
  <c r="AJ126" i="4" a="1"/>
  <c r="AJ126" i="4" s="1"/>
  <c r="AK126" i="4" a="1"/>
  <c r="AK126" i="4" s="1"/>
  <c r="C127" i="4" a="1"/>
  <c r="C127" i="4" s="1"/>
  <c r="D127" i="4" a="1"/>
  <c r="D127" i="4" s="1"/>
  <c r="E127" i="4" a="1"/>
  <c r="E127" i="4" s="1"/>
  <c r="F127" i="4" a="1"/>
  <c r="F127" i="4" s="1"/>
  <c r="G127" i="4" a="1"/>
  <c r="G127" i="4" s="1"/>
  <c r="H127" i="4" a="1"/>
  <c r="H127" i="4" s="1"/>
  <c r="I127" i="4" a="1"/>
  <c r="I127" i="4" s="1"/>
  <c r="J127" i="4" a="1"/>
  <c r="J127" i="4" s="1"/>
  <c r="K127" i="4" a="1"/>
  <c r="K127" i="4" s="1"/>
  <c r="L127" i="4" a="1"/>
  <c r="L127" i="4" s="1"/>
  <c r="M127" i="4" a="1"/>
  <c r="M127" i="4" s="1"/>
  <c r="N127" i="4" a="1"/>
  <c r="N127" i="4" s="1"/>
  <c r="O127" i="4" a="1"/>
  <c r="O127" i="4" s="1"/>
  <c r="P127" i="4" a="1"/>
  <c r="P127" i="4" s="1"/>
  <c r="Q127" i="4" a="1"/>
  <c r="Q127" i="4" s="1"/>
  <c r="R127" i="4" a="1"/>
  <c r="R127" i="4" s="1"/>
  <c r="S127" i="4" a="1"/>
  <c r="S127" i="4" s="1"/>
  <c r="T127" i="4" a="1"/>
  <c r="T127" i="4" s="1"/>
  <c r="U127" i="4" a="1"/>
  <c r="U127" i="4" s="1"/>
  <c r="V127" i="4" a="1"/>
  <c r="V127" i="4" s="1"/>
  <c r="W127" i="4" a="1"/>
  <c r="W127" i="4" s="1"/>
  <c r="X127" i="4" a="1"/>
  <c r="X127" i="4" s="1"/>
  <c r="Y127" i="4" a="1"/>
  <c r="Y127" i="4" s="1"/>
  <c r="Z127" i="4" a="1"/>
  <c r="Z127" i="4" s="1"/>
  <c r="AA127" i="4" a="1"/>
  <c r="AA127" i="4" s="1"/>
  <c r="AB127" i="4" a="1"/>
  <c r="AB127" i="4" s="1"/>
  <c r="AC127" i="4" a="1"/>
  <c r="AC127" i="4" s="1"/>
  <c r="AD127" i="4" a="1"/>
  <c r="AD127" i="4" s="1"/>
  <c r="AE127" i="4" a="1"/>
  <c r="AE127" i="4" s="1"/>
  <c r="AF127" i="4" a="1"/>
  <c r="AF127" i="4" s="1"/>
  <c r="AG127" i="4" a="1"/>
  <c r="AG127" i="4" s="1"/>
  <c r="AH127" i="4" a="1"/>
  <c r="AH127" i="4" s="1"/>
  <c r="AI127" i="4" a="1"/>
  <c r="AI127" i="4" s="1"/>
  <c r="AJ127" i="4" a="1"/>
  <c r="AJ127" i="4" s="1"/>
  <c r="AK127" i="4" a="1"/>
  <c r="AK127" i="4" s="1"/>
  <c r="C128" i="4" a="1"/>
  <c r="C128" i="4" s="1"/>
  <c r="D128" i="4" a="1"/>
  <c r="D128" i="4" s="1"/>
  <c r="E128" i="4" a="1"/>
  <c r="E128" i="4" s="1"/>
  <c r="F128" i="4" a="1"/>
  <c r="F128" i="4" s="1"/>
  <c r="G128" i="4" a="1"/>
  <c r="G128" i="4" s="1"/>
  <c r="H128" i="4" a="1"/>
  <c r="H128" i="4" s="1"/>
  <c r="I128" i="4" a="1"/>
  <c r="I128" i="4" s="1"/>
  <c r="J128" i="4" a="1"/>
  <c r="J128" i="4" s="1"/>
  <c r="K128" i="4" a="1"/>
  <c r="K128" i="4" s="1"/>
  <c r="L128" i="4" a="1"/>
  <c r="L128" i="4" s="1"/>
  <c r="M128" i="4" a="1"/>
  <c r="M128" i="4" s="1"/>
  <c r="N128" i="4" a="1"/>
  <c r="N128" i="4" s="1"/>
  <c r="O128" i="4" a="1"/>
  <c r="O128" i="4" s="1"/>
  <c r="P128" i="4" a="1"/>
  <c r="P128" i="4" s="1"/>
  <c r="Q128" i="4" a="1"/>
  <c r="Q128" i="4" s="1"/>
  <c r="R128" i="4" a="1"/>
  <c r="R128" i="4" s="1"/>
  <c r="S128" i="4" a="1"/>
  <c r="S128" i="4" s="1"/>
  <c r="T128" i="4" a="1"/>
  <c r="T128" i="4" s="1"/>
  <c r="U128" i="4" a="1"/>
  <c r="U128" i="4" s="1"/>
  <c r="V128" i="4" a="1"/>
  <c r="V128" i="4" s="1"/>
  <c r="W128" i="4" a="1"/>
  <c r="W128" i="4" s="1"/>
  <c r="X128" i="4" a="1"/>
  <c r="X128" i="4" s="1"/>
  <c r="Y128" i="4" a="1"/>
  <c r="Y128" i="4" s="1"/>
  <c r="Z128" i="4" a="1"/>
  <c r="Z128" i="4" s="1"/>
  <c r="AA128" i="4" a="1"/>
  <c r="AA128" i="4" s="1"/>
  <c r="AB128" i="4" a="1"/>
  <c r="AB128" i="4" s="1"/>
  <c r="AC128" i="4" a="1"/>
  <c r="AC128" i="4" s="1"/>
  <c r="AD128" i="4" a="1"/>
  <c r="AD128" i="4" s="1"/>
  <c r="AE128" i="4" a="1"/>
  <c r="AE128" i="4" s="1"/>
  <c r="AF128" i="4" a="1"/>
  <c r="AF128" i="4" s="1"/>
  <c r="AG128" i="4" a="1"/>
  <c r="AG128" i="4" s="1"/>
  <c r="AH128" i="4" a="1"/>
  <c r="AH128" i="4" s="1"/>
  <c r="AI128" i="4" a="1"/>
  <c r="AI128" i="4" s="1"/>
  <c r="AJ128" i="4" a="1"/>
  <c r="AJ128" i="4" s="1"/>
  <c r="AK128" i="4" a="1"/>
  <c r="AK128" i="4" s="1"/>
  <c r="C129" i="4" a="1"/>
  <c r="C129" i="4" s="1"/>
  <c r="D129" i="4" a="1"/>
  <c r="D129" i="4" s="1"/>
  <c r="E129" i="4" a="1"/>
  <c r="E129" i="4" s="1"/>
  <c r="F129" i="4" a="1"/>
  <c r="F129" i="4" s="1"/>
  <c r="G129" i="4" a="1"/>
  <c r="G129" i="4" s="1"/>
  <c r="H129" i="4" a="1"/>
  <c r="H129" i="4" s="1"/>
  <c r="I129" i="4" a="1"/>
  <c r="I129" i="4" s="1"/>
  <c r="J129" i="4" a="1"/>
  <c r="J129" i="4" s="1"/>
  <c r="K129" i="4" a="1"/>
  <c r="K129" i="4" s="1"/>
  <c r="L129" i="4" a="1"/>
  <c r="L129" i="4" s="1"/>
  <c r="M129" i="4" a="1"/>
  <c r="M129" i="4" s="1"/>
  <c r="N129" i="4" a="1"/>
  <c r="N129" i="4" s="1"/>
  <c r="O129" i="4" a="1"/>
  <c r="O129" i="4" s="1"/>
  <c r="P129" i="4" a="1"/>
  <c r="P129" i="4" s="1"/>
  <c r="Q129" i="4" a="1"/>
  <c r="Q129" i="4" s="1"/>
  <c r="R129" i="4" a="1"/>
  <c r="R129" i="4" s="1"/>
  <c r="S129" i="4" a="1"/>
  <c r="S129" i="4" s="1"/>
  <c r="T129" i="4" a="1"/>
  <c r="T129" i="4" s="1"/>
  <c r="U129" i="4" a="1"/>
  <c r="U129" i="4" s="1"/>
  <c r="V129" i="4" a="1"/>
  <c r="V129" i="4" s="1"/>
  <c r="W129" i="4" a="1"/>
  <c r="W129" i="4" s="1"/>
  <c r="X129" i="4" a="1"/>
  <c r="X129" i="4" s="1"/>
  <c r="Y129" i="4" a="1"/>
  <c r="Y129" i="4" s="1"/>
  <c r="Z129" i="4" a="1"/>
  <c r="Z129" i="4" s="1"/>
  <c r="AA129" i="4" a="1"/>
  <c r="AA129" i="4" s="1"/>
  <c r="AB129" i="4" a="1"/>
  <c r="AB129" i="4" s="1"/>
  <c r="AC129" i="4" a="1"/>
  <c r="AC129" i="4" s="1"/>
  <c r="AD129" i="4" a="1"/>
  <c r="AD129" i="4" s="1"/>
  <c r="AE129" i="4" a="1"/>
  <c r="AE129" i="4" s="1"/>
  <c r="AF129" i="4" a="1"/>
  <c r="AF129" i="4" s="1"/>
  <c r="AG129" i="4" a="1"/>
  <c r="AG129" i="4" s="1"/>
  <c r="AH129" i="4" a="1"/>
  <c r="AH129" i="4" s="1"/>
  <c r="AI129" i="4" a="1"/>
  <c r="AI129" i="4" s="1"/>
  <c r="AJ129" i="4" a="1"/>
  <c r="AJ129" i="4" s="1"/>
  <c r="AK129" i="4" a="1"/>
  <c r="AK129" i="4" s="1"/>
  <c r="C130" i="4" a="1"/>
  <c r="C130" i="4" s="1"/>
  <c r="D130" i="4" a="1"/>
  <c r="D130" i="4" s="1"/>
  <c r="E130" i="4" a="1"/>
  <c r="E130" i="4" s="1"/>
  <c r="F130" i="4" a="1"/>
  <c r="F130" i="4" s="1"/>
  <c r="G130" i="4" a="1"/>
  <c r="G130" i="4" s="1"/>
  <c r="H130" i="4" a="1"/>
  <c r="H130" i="4" s="1"/>
  <c r="I130" i="4" a="1"/>
  <c r="I130" i="4" s="1"/>
  <c r="J130" i="4" a="1"/>
  <c r="J130" i="4" s="1"/>
  <c r="K130" i="4" a="1"/>
  <c r="K130" i="4" s="1"/>
  <c r="L130" i="4" a="1"/>
  <c r="L130" i="4" s="1"/>
  <c r="M130" i="4" a="1"/>
  <c r="M130" i="4" s="1"/>
  <c r="N130" i="4" a="1"/>
  <c r="N130" i="4" s="1"/>
  <c r="O130" i="4" a="1"/>
  <c r="O130" i="4" s="1"/>
  <c r="P130" i="4" a="1"/>
  <c r="P130" i="4" s="1"/>
  <c r="Q130" i="4" a="1"/>
  <c r="Q130" i="4" s="1"/>
  <c r="R130" i="4" a="1"/>
  <c r="R130" i="4" s="1"/>
  <c r="S130" i="4" a="1"/>
  <c r="S130" i="4" s="1"/>
  <c r="T130" i="4" a="1"/>
  <c r="T130" i="4" s="1"/>
  <c r="U130" i="4" a="1"/>
  <c r="U130" i="4" s="1"/>
  <c r="V130" i="4" a="1"/>
  <c r="V130" i="4" s="1"/>
  <c r="W130" i="4" a="1"/>
  <c r="W130" i="4" s="1"/>
  <c r="X130" i="4" a="1"/>
  <c r="X130" i="4" s="1"/>
  <c r="Y130" i="4" a="1"/>
  <c r="Y130" i="4"/>
  <c r="Z130" i="4" a="1"/>
  <c r="Z130" i="4" s="1"/>
  <c r="AA130" i="4" a="1"/>
  <c r="AA130" i="4" s="1"/>
  <c r="AB130" i="4" a="1"/>
  <c r="AB130" i="4" s="1"/>
  <c r="AC130" i="4" a="1"/>
  <c r="AC130" i="4" s="1"/>
  <c r="AD130" i="4" a="1"/>
  <c r="AD130" i="4" s="1"/>
  <c r="AE130" i="4" a="1"/>
  <c r="AE130" i="4" s="1"/>
  <c r="AF130" i="4" a="1"/>
  <c r="AF130" i="4" s="1"/>
  <c r="AG130" i="4" a="1"/>
  <c r="AG130" i="4" s="1"/>
  <c r="AH130" i="4" a="1"/>
  <c r="AH130" i="4" s="1"/>
  <c r="AI130" i="4" a="1"/>
  <c r="AI130" i="4" s="1"/>
  <c r="AJ130" i="4" a="1"/>
  <c r="AJ130" i="4" s="1"/>
  <c r="AK130" i="4" a="1"/>
  <c r="AK130" i="4" s="1"/>
  <c r="C131" i="4" a="1"/>
  <c r="C131" i="4" s="1"/>
  <c r="D131" i="4" a="1"/>
  <c r="D131" i="4" s="1"/>
  <c r="E131" i="4" a="1"/>
  <c r="E131" i="4" s="1"/>
  <c r="F131" i="4" a="1"/>
  <c r="F131" i="4" s="1"/>
  <c r="G131" i="4" a="1"/>
  <c r="G131" i="4" s="1"/>
  <c r="H131" i="4" a="1"/>
  <c r="H131" i="4" s="1"/>
  <c r="I131" i="4" a="1"/>
  <c r="I131" i="4" s="1"/>
  <c r="J131" i="4" a="1"/>
  <c r="J131" i="4" s="1"/>
  <c r="K131" i="4" a="1"/>
  <c r="K131" i="4" s="1"/>
  <c r="L131" i="4" a="1"/>
  <c r="L131" i="4" s="1"/>
  <c r="M131" i="4" a="1"/>
  <c r="M131" i="4" s="1"/>
  <c r="N131" i="4" a="1"/>
  <c r="N131" i="4" s="1"/>
  <c r="O131" i="4" a="1"/>
  <c r="O131" i="4" s="1"/>
  <c r="P131" i="4" a="1"/>
  <c r="P131" i="4" s="1"/>
  <c r="Q131" i="4" a="1"/>
  <c r="Q131" i="4" s="1"/>
  <c r="R131" i="4" a="1"/>
  <c r="R131" i="4" s="1"/>
  <c r="S131" i="4" a="1"/>
  <c r="S131" i="4" s="1"/>
  <c r="T131" i="4" a="1"/>
  <c r="T131" i="4" s="1"/>
  <c r="U131" i="4" a="1"/>
  <c r="U131" i="4" s="1"/>
  <c r="V131" i="4" a="1"/>
  <c r="V131" i="4" s="1"/>
  <c r="W131" i="4" a="1"/>
  <c r="W131" i="4" s="1"/>
  <c r="X131" i="4" a="1"/>
  <c r="X131" i="4" s="1"/>
  <c r="Y131" i="4" a="1"/>
  <c r="Y131" i="4" s="1"/>
  <c r="Z131" i="4" a="1"/>
  <c r="Z131" i="4" s="1"/>
  <c r="AA131" i="4" a="1"/>
  <c r="AA131" i="4" s="1"/>
  <c r="AB131" i="4" a="1"/>
  <c r="AB131" i="4" s="1"/>
  <c r="AC131" i="4" a="1"/>
  <c r="AC131" i="4" s="1"/>
  <c r="AD131" i="4" a="1"/>
  <c r="AD131" i="4" s="1"/>
  <c r="AE131" i="4" a="1"/>
  <c r="AE131" i="4" s="1"/>
  <c r="AF131" i="4" a="1"/>
  <c r="AF131" i="4" s="1"/>
  <c r="AG131" i="4" a="1"/>
  <c r="AG131" i="4" s="1"/>
  <c r="AH131" i="4" a="1"/>
  <c r="AH131" i="4" s="1"/>
  <c r="AI131" i="4" a="1"/>
  <c r="AI131" i="4" s="1"/>
  <c r="AJ131" i="4" a="1"/>
  <c r="AJ131" i="4" s="1"/>
  <c r="AK131" i="4" a="1"/>
  <c r="AK131" i="4" s="1"/>
  <c r="C132" i="4" a="1"/>
  <c r="C132" i="4" s="1"/>
  <c r="D132" i="4" a="1"/>
  <c r="D132" i="4" s="1"/>
  <c r="E132" i="4" a="1"/>
  <c r="E132" i="4" s="1"/>
  <c r="F132" i="4" a="1"/>
  <c r="F132" i="4" s="1"/>
  <c r="G132" i="4" a="1"/>
  <c r="G132" i="4" s="1"/>
  <c r="H132" i="4" a="1"/>
  <c r="H132" i="4" s="1"/>
  <c r="I132" i="4" a="1"/>
  <c r="I132" i="4" s="1"/>
  <c r="J132" i="4" a="1"/>
  <c r="J132" i="4" s="1"/>
  <c r="K132" i="4" a="1"/>
  <c r="K132" i="4" s="1"/>
  <c r="L132" i="4" a="1"/>
  <c r="L132" i="4" s="1"/>
  <c r="M132" i="4" a="1"/>
  <c r="M132" i="4" s="1"/>
  <c r="N132" i="4" a="1"/>
  <c r="N132" i="4" s="1"/>
  <c r="O132" i="4" a="1"/>
  <c r="O132" i="4" s="1"/>
  <c r="P132" i="4" a="1"/>
  <c r="P132" i="4" s="1"/>
  <c r="Q132" i="4" a="1"/>
  <c r="Q132" i="4" s="1"/>
  <c r="R132" i="4" a="1"/>
  <c r="R132" i="4" s="1"/>
  <c r="S132" i="4" a="1"/>
  <c r="S132" i="4" s="1"/>
  <c r="T132" i="4" a="1"/>
  <c r="T132" i="4" s="1"/>
  <c r="U132" i="4" a="1"/>
  <c r="U132" i="4" s="1"/>
  <c r="V132" i="4" a="1"/>
  <c r="V132" i="4" s="1"/>
  <c r="W132" i="4" a="1"/>
  <c r="W132" i="4" s="1"/>
  <c r="X132" i="4" a="1"/>
  <c r="X132" i="4" s="1"/>
  <c r="Y132" i="4" a="1"/>
  <c r="Y132" i="4" s="1"/>
  <c r="Z132" i="4" a="1"/>
  <c r="Z132" i="4" s="1"/>
  <c r="AA132" i="4" a="1"/>
  <c r="AA132" i="4" s="1"/>
  <c r="AB132" i="4" a="1"/>
  <c r="AB132" i="4" s="1"/>
  <c r="AC132" i="4" a="1"/>
  <c r="AC132" i="4" s="1"/>
  <c r="AD132" i="4" a="1"/>
  <c r="AD132" i="4" s="1"/>
  <c r="AE132" i="4" a="1"/>
  <c r="AE132" i="4" s="1"/>
  <c r="AF132" i="4" a="1"/>
  <c r="AF132" i="4" s="1"/>
  <c r="AG132" i="4" a="1"/>
  <c r="AG132" i="4" s="1"/>
  <c r="AH132" i="4" a="1"/>
  <c r="AH132" i="4" s="1"/>
  <c r="AI132" i="4" a="1"/>
  <c r="AI132" i="4" s="1"/>
  <c r="AJ132" i="4" a="1"/>
  <c r="AJ132" i="4" s="1"/>
  <c r="AK132" i="4" a="1"/>
  <c r="AK132" i="4" s="1"/>
  <c r="C133" i="4" a="1"/>
  <c r="C133" i="4" s="1"/>
  <c r="D133" i="4" a="1"/>
  <c r="D133" i="4" s="1"/>
  <c r="E133" i="4" a="1"/>
  <c r="E133" i="4" s="1"/>
  <c r="F133" i="4" a="1"/>
  <c r="F133" i="4" s="1"/>
  <c r="G133" i="4" a="1"/>
  <c r="G133" i="4" s="1"/>
  <c r="H133" i="4" a="1"/>
  <c r="H133" i="4" s="1"/>
  <c r="I133" i="4" a="1"/>
  <c r="I133" i="4" s="1"/>
  <c r="J133" i="4" a="1"/>
  <c r="J133" i="4" s="1"/>
  <c r="K133" i="4" a="1"/>
  <c r="K133" i="4" s="1"/>
  <c r="L133" i="4" a="1"/>
  <c r="L133" i="4" s="1"/>
  <c r="M133" i="4" a="1"/>
  <c r="M133" i="4" s="1"/>
  <c r="N133" i="4" a="1"/>
  <c r="N133" i="4" s="1"/>
  <c r="O133" i="4" a="1"/>
  <c r="O133" i="4" s="1"/>
  <c r="P133" i="4" a="1"/>
  <c r="P133" i="4" s="1"/>
  <c r="Q133" i="4" a="1"/>
  <c r="Q133" i="4" s="1"/>
  <c r="R133" i="4" a="1"/>
  <c r="R133" i="4" s="1"/>
  <c r="S133" i="4" a="1"/>
  <c r="S133" i="4" s="1"/>
  <c r="T133" i="4" a="1"/>
  <c r="T133" i="4" s="1"/>
  <c r="U133" i="4" a="1"/>
  <c r="U133" i="4" s="1"/>
  <c r="V133" i="4" a="1"/>
  <c r="V133" i="4" s="1"/>
  <c r="W133" i="4" a="1"/>
  <c r="W133" i="4" s="1"/>
  <c r="X133" i="4" a="1"/>
  <c r="X133" i="4" s="1"/>
  <c r="Y133" i="4" a="1"/>
  <c r="Y133" i="4" s="1"/>
  <c r="Z133" i="4" a="1"/>
  <c r="Z133" i="4" s="1"/>
  <c r="AA133" i="4" a="1"/>
  <c r="AA133" i="4" s="1"/>
  <c r="AB133" i="4" a="1"/>
  <c r="AB133" i="4" s="1"/>
  <c r="AC133" i="4" a="1"/>
  <c r="AC133" i="4" s="1"/>
  <c r="AD133" i="4" a="1"/>
  <c r="AD133" i="4" s="1"/>
  <c r="AE133" i="4" a="1"/>
  <c r="AE133" i="4" s="1"/>
  <c r="AF133" i="4" a="1"/>
  <c r="AF133" i="4" s="1"/>
  <c r="AG133" i="4" a="1"/>
  <c r="AG133" i="4" s="1"/>
  <c r="AH133" i="4" a="1"/>
  <c r="AH133" i="4" s="1"/>
  <c r="AI133" i="4" a="1"/>
  <c r="AI133" i="4" s="1"/>
  <c r="AJ133" i="4" a="1"/>
  <c r="AJ133" i="4" s="1"/>
  <c r="AK133" i="4" a="1"/>
  <c r="AK133" i="4" s="1"/>
  <c r="C134" i="4" a="1"/>
  <c r="C134" i="4" s="1"/>
  <c r="D134" i="4" a="1"/>
  <c r="D134" i="4" s="1"/>
  <c r="E134" i="4" a="1"/>
  <c r="E134" i="4" s="1"/>
  <c r="F134" i="4" a="1"/>
  <c r="F134" i="4" s="1"/>
  <c r="G134" i="4" a="1"/>
  <c r="G134" i="4" s="1"/>
  <c r="H134" i="4" a="1"/>
  <c r="H134" i="4" s="1"/>
  <c r="I134" i="4" a="1"/>
  <c r="I134" i="4" s="1"/>
  <c r="J134" i="4" a="1"/>
  <c r="J134" i="4" s="1"/>
  <c r="K134" i="4" a="1"/>
  <c r="K134" i="4" s="1"/>
  <c r="L134" i="4" a="1"/>
  <c r="L134" i="4" s="1"/>
  <c r="M134" i="4" a="1"/>
  <c r="M134" i="4" s="1"/>
  <c r="N134" i="4" a="1"/>
  <c r="N134" i="4" s="1"/>
  <c r="O134" i="4" a="1"/>
  <c r="O134" i="4" s="1"/>
  <c r="P134" i="4" a="1"/>
  <c r="P134" i="4" s="1"/>
  <c r="Q134" i="4" a="1"/>
  <c r="Q134" i="4" s="1"/>
  <c r="R134" i="4" a="1"/>
  <c r="R134" i="4" s="1"/>
  <c r="S134" i="4" a="1"/>
  <c r="S134" i="4" s="1"/>
  <c r="T134" i="4" a="1"/>
  <c r="T134" i="4" s="1"/>
  <c r="U134" i="4" a="1"/>
  <c r="U134" i="4" s="1"/>
  <c r="V134" i="4" a="1"/>
  <c r="V134" i="4" s="1"/>
  <c r="W134" i="4" a="1"/>
  <c r="W134" i="4" s="1"/>
  <c r="X134" i="4" a="1"/>
  <c r="X134" i="4" s="1"/>
  <c r="Y134" i="4" a="1"/>
  <c r="Y134" i="4" s="1"/>
  <c r="Z134" i="4" a="1"/>
  <c r="Z134" i="4" s="1"/>
  <c r="AA134" i="4" a="1"/>
  <c r="AA134" i="4" s="1"/>
  <c r="AB134" i="4" a="1"/>
  <c r="AB134" i="4" s="1"/>
  <c r="AC134" i="4" a="1"/>
  <c r="AC134" i="4" s="1"/>
  <c r="AD134" i="4" a="1"/>
  <c r="AD134" i="4" s="1"/>
  <c r="AE134" i="4" a="1"/>
  <c r="AE134" i="4" s="1"/>
  <c r="AF134" i="4" a="1"/>
  <c r="AF134" i="4" s="1"/>
  <c r="AG134" i="4" a="1"/>
  <c r="AG134" i="4" s="1"/>
  <c r="AH134" i="4" a="1"/>
  <c r="AH134" i="4" s="1"/>
  <c r="AI134" i="4" a="1"/>
  <c r="AI134" i="4" s="1"/>
  <c r="AJ134" i="4" a="1"/>
  <c r="AJ134" i="4" s="1"/>
  <c r="AK134" i="4" a="1"/>
  <c r="AK134" i="4" s="1"/>
  <c r="C135" i="4" a="1"/>
  <c r="C135" i="4" s="1"/>
  <c r="D135" i="4" a="1"/>
  <c r="D135" i="4" s="1"/>
  <c r="E135" i="4" a="1"/>
  <c r="E135" i="4" s="1"/>
  <c r="F135" i="4" a="1"/>
  <c r="F135" i="4" s="1"/>
  <c r="G135" i="4" a="1"/>
  <c r="G135" i="4" s="1"/>
  <c r="H135" i="4" a="1"/>
  <c r="H135" i="4" s="1"/>
  <c r="I135" i="4" a="1"/>
  <c r="I135" i="4" s="1"/>
  <c r="J135" i="4" a="1"/>
  <c r="J135" i="4" s="1"/>
  <c r="K135" i="4" a="1"/>
  <c r="K135" i="4" s="1"/>
  <c r="L135" i="4" a="1"/>
  <c r="L135" i="4" s="1"/>
  <c r="M135" i="4" a="1"/>
  <c r="M135" i="4" s="1"/>
  <c r="N135" i="4" a="1"/>
  <c r="N135" i="4" s="1"/>
  <c r="O135" i="4" a="1"/>
  <c r="O135" i="4" s="1"/>
  <c r="P135" i="4" a="1"/>
  <c r="P135" i="4" s="1"/>
  <c r="Q135" i="4" a="1"/>
  <c r="Q135" i="4" s="1"/>
  <c r="R135" i="4" a="1"/>
  <c r="R135" i="4" s="1"/>
  <c r="S135" i="4" a="1"/>
  <c r="S135" i="4" s="1"/>
  <c r="T135" i="4" a="1"/>
  <c r="T135" i="4" s="1"/>
  <c r="U135" i="4" a="1"/>
  <c r="U135" i="4" s="1"/>
  <c r="V135" i="4" a="1"/>
  <c r="V135" i="4" s="1"/>
  <c r="W135" i="4" a="1"/>
  <c r="W135" i="4" s="1"/>
  <c r="X135" i="4" a="1"/>
  <c r="X135" i="4" s="1"/>
  <c r="Y135" i="4" a="1"/>
  <c r="Y135" i="4" s="1"/>
  <c r="Z135" i="4" a="1"/>
  <c r="Z135" i="4" s="1"/>
  <c r="AA135" i="4" a="1"/>
  <c r="AA135" i="4" s="1"/>
  <c r="AB135" i="4" a="1"/>
  <c r="AB135" i="4" s="1"/>
  <c r="AC135" i="4" a="1"/>
  <c r="AC135" i="4" s="1"/>
  <c r="AD135" i="4" a="1"/>
  <c r="AD135" i="4" s="1"/>
  <c r="AE135" i="4" a="1"/>
  <c r="AE135" i="4" s="1"/>
  <c r="AF135" i="4" a="1"/>
  <c r="AF135" i="4" s="1"/>
  <c r="AG135" i="4" a="1"/>
  <c r="AG135" i="4" s="1"/>
  <c r="AH135" i="4" a="1"/>
  <c r="AH135" i="4" s="1"/>
  <c r="AI135" i="4" a="1"/>
  <c r="AI135" i="4" s="1"/>
  <c r="AJ135" i="4" a="1"/>
  <c r="AJ135" i="4" s="1"/>
  <c r="AK135" i="4" a="1"/>
  <c r="AK135" i="4" s="1"/>
  <c r="C136" i="4" a="1"/>
  <c r="C136" i="4" s="1"/>
  <c r="D136" i="4" a="1"/>
  <c r="D136" i="4" s="1"/>
  <c r="E136" i="4" a="1"/>
  <c r="E136" i="4" s="1"/>
  <c r="F136" i="4" a="1"/>
  <c r="F136" i="4" s="1"/>
  <c r="G136" i="4" a="1"/>
  <c r="G136" i="4" s="1"/>
  <c r="H136" i="4" a="1"/>
  <c r="H136" i="4" s="1"/>
  <c r="I136" i="4" a="1"/>
  <c r="I136" i="4" s="1"/>
  <c r="J136" i="4" a="1"/>
  <c r="J136" i="4" s="1"/>
  <c r="K136" i="4" a="1"/>
  <c r="K136" i="4" s="1"/>
  <c r="L136" i="4" a="1"/>
  <c r="L136" i="4" s="1"/>
  <c r="M136" i="4" a="1"/>
  <c r="M136" i="4" s="1"/>
  <c r="N136" i="4" a="1"/>
  <c r="N136" i="4" s="1"/>
  <c r="O136" i="4" a="1"/>
  <c r="O136" i="4" s="1"/>
  <c r="P136" i="4" a="1"/>
  <c r="P136" i="4" s="1"/>
  <c r="Q136" i="4" a="1"/>
  <c r="Q136" i="4" s="1"/>
  <c r="R136" i="4" a="1"/>
  <c r="R136" i="4" s="1"/>
  <c r="S136" i="4" a="1"/>
  <c r="S136" i="4" s="1"/>
  <c r="T136" i="4" a="1"/>
  <c r="T136" i="4" s="1"/>
  <c r="U136" i="4" a="1"/>
  <c r="U136" i="4" s="1"/>
  <c r="V136" i="4" a="1"/>
  <c r="V136" i="4" s="1"/>
  <c r="W136" i="4" a="1"/>
  <c r="W136" i="4" s="1"/>
  <c r="X136" i="4" a="1"/>
  <c r="X136" i="4" s="1"/>
  <c r="Y136" i="4" a="1"/>
  <c r="Y136" i="4" s="1"/>
  <c r="Z136" i="4" a="1"/>
  <c r="Z136" i="4" s="1"/>
  <c r="AA136" i="4" a="1"/>
  <c r="AA136" i="4" s="1"/>
  <c r="AB136" i="4" a="1"/>
  <c r="AB136" i="4" s="1"/>
  <c r="AC136" i="4" a="1"/>
  <c r="AC136" i="4" s="1"/>
  <c r="AD136" i="4" a="1"/>
  <c r="AD136" i="4" s="1"/>
  <c r="AE136" i="4" a="1"/>
  <c r="AE136" i="4" s="1"/>
  <c r="AF136" i="4" a="1"/>
  <c r="AF136" i="4" s="1"/>
  <c r="AG136" i="4" a="1"/>
  <c r="AG136" i="4" s="1"/>
  <c r="AH136" i="4" a="1"/>
  <c r="AH136" i="4" s="1"/>
  <c r="AI136" i="4" a="1"/>
  <c r="AI136" i="4" s="1"/>
  <c r="AJ136" i="4" a="1"/>
  <c r="AJ136" i="4" s="1"/>
  <c r="AK136" i="4" a="1"/>
  <c r="AK136" i="4" s="1"/>
  <c r="C137" i="4" a="1"/>
  <c r="C137" i="4" s="1"/>
  <c r="D137" i="4" a="1"/>
  <c r="D137" i="4" s="1"/>
  <c r="E137" i="4" a="1"/>
  <c r="E137" i="4" s="1"/>
  <c r="F137" i="4" a="1"/>
  <c r="F137" i="4" s="1"/>
  <c r="G137" i="4" a="1"/>
  <c r="G137" i="4" s="1"/>
  <c r="H137" i="4" a="1"/>
  <c r="H137" i="4" s="1"/>
  <c r="I137" i="4" a="1"/>
  <c r="I137" i="4" s="1"/>
  <c r="J137" i="4" a="1"/>
  <c r="J137" i="4" s="1"/>
  <c r="K137" i="4" a="1"/>
  <c r="K137" i="4" s="1"/>
  <c r="L137" i="4" a="1"/>
  <c r="L137" i="4" s="1"/>
  <c r="M137" i="4" a="1"/>
  <c r="M137" i="4" s="1"/>
  <c r="N137" i="4" a="1"/>
  <c r="N137" i="4" s="1"/>
  <c r="O137" i="4" a="1"/>
  <c r="O137" i="4" s="1"/>
  <c r="P137" i="4" a="1"/>
  <c r="P137" i="4" s="1"/>
  <c r="Q137" i="4" a="1"/>
  <c r="Q137" i="4" s="1"/>
  <c r="R137" i="4" a="1"/>
  <c r="R137" i="4" s="1"/>
  <c r="S137" i="4" a="1"/>
  <c r="S137" i="4" s="1"/>
  <c r="T137" i="4" a="1"/>
  <c r="T137" i="4" s="1"/>
  <c r="U137" i="4" a="1"/>
  <c r="U137" i="4" s="1"/>
  <c r="V137" i="4" a="1"/>
  <c r="V137" i="4" s="1"/>
  <c r="W137" i="4" a="1"/>
  <c r="W137" i="4" s="1"/>
  <c r="X137" i="4" a="1"/>
  <c r="X137" i="4" s="1"/>
  <c r="Y137" i="4" a="1"/>
  <c r="Y137" i="4" s="1"/>
  <c r="Z137" i="4" a="1"/>
  <c r="Z137" i="4" s="1"/>
  <c r="AA137" i="4" a="1"/>
  <c r="AA137" i="4" s="1"/>
  <c r="AB137" i="4" a="1"/>
  <c r="AB137" i="4" s="1"/>
  <c r="AC137" i="4" a="1"/>
  <c r="AC137" i="4" s="1"/>
  <c r="AD137" i="4" a="1"/>
  <c r="AD137" i="4" s="1"/>
  <c r="AE137" i="4" a="1"/>
  <c r="AE137" i="4" s="1"/>
  <c r="AF137" i="4" a="1"/>
  <c r="AF137" i="4" s="1"/>
  <c r="AG137" i="4" a="1"/>
  <c r="AG137" i="4" s="1"/>
  <c r="AH137" i="4" a="1"/>
  <c r="AH137" i="4" s="1"/>
  <c r="AI137" i="4" a="1"/>
  <c r="AI137" i="4" s="1"/>
  <c r="AJ137" i="4" a="1"/>
  <c r="AJ137" i="4" s="1"/>
  <c r="AK137" i="4" a="1"/>
  <c r="AK137" i="4" s="1"/>
  <c r="C138" i="4" a="1"/>
  <c r="C138" i="4" s="1"/>
  <c r="D138" i="4" a="1"/>
  <c r="D138" i="4" s="1"/>
  <c r="E138" i="4" a="1"/>
  <c r="E138" i="4" s="1"/>
  <c r="F138" i="4" a="1"/>
  <c r="F138" i="4" s="1"/>
  <c r="G138" i="4" a="1"/>
  <c r="G138" i="4" s="1"/>
  <c r="H138" i="4" a="1"/>
  <c r="H138" i="4" s="1"/>
  <c r="I138" i="4" a="1"/>
  <c r="I138" i="4" s="1"/>
  <c r="J138" i="4" a="1"/>
  <c r="J138" i="4" s="1"/>
  <c r="K138" i="4" a="1"/>
  <c r="K138" i="4" s="1"/>
  <c r="L138" i="4" a="1"/>
  <c r="L138" i="4" s="1"/>
  <c r="M138" i="4" a="1"/>
  <c r="M138" i="4" s="1"/>
  <c r="N138" i="4" a="1"/>
  <c r="N138" i="4" s="1"/>
  <c r="O138" i="4" a="1"/>
  <c r="O138" i="4" s="1"/>
  <c r="P138" i="4" a="1"/>
  <c r="P138" i="4" s="1"/>
  <c r="Q138" i="4" a="1"/>
  <c r="Q138" i="4" s="1"/>
  <c r="R138" i="4" a="1"/>
  <c r="R138" i="4" s="1"/>
  <c r="S138" i="4" a="1"/>
  <c r="S138" i="4" s="1"/>
  <c r="T138" i="4" a="1"/>
  <c r="T138" i="4" s="1"/>
  <c r="U138" i="4" a="1"/>
  <c r="U138" i="4" s="1"/>
  <c r="V138" i="4" a="1"/>
  <c r="V138" i="4" s="1"/>
  <c r="W138" i="4" a="1"/>
  <c r="W138" i="4" s="1"/>
  <c r="X138" i="4" a="1"/>
  <c r="X138" i="4" s="1"/>
  <c r="Y138" i="4" a="1"/>
  <c r="Y138" i="4" s="1"/>
  <c r="Z138" i="4" a="1"/>
  <c r="Z138" i="4" s="1"/>
  <c r="AA138" i="4" a="1"/>
  <c r="AA138" i="4" s="1"/>
  <c r="AB138" i="4" a="1"/>
  <c r="AB138" i="4" s="1"/>
  <c r="AC138" i="4" a="1"/>
  <c r="AC138" i="4" s="1"/>
  <c r="AD138" i="4" a="1"/>
  <c r="AD138" i="4" s="1"/>
  <c r="AE138" i="4" a="1"/>
  <c r="AE138" i="4" s="1"/>
  <c r="AF138" i="4" a="1"/>
  <c r="AF138" i="4" s="1"/>
  <c r="AG138" i="4" a="1"/>
  <c r="AG138" i="4" s="1"/>
  <c r="AH138" i="4" a="1"/>
  <c r="AH138" i="4" s="1"/>
  <c r="AI138" i="4" a="1"/>
  <c r="AI138" i="4" s="1"/>
  <c r="AJ138" i="4" a="1"/>
  <c r="AJ138" i="4" s="1"/>
  <c r="AK138" i="4" a="1"/>
  <c r="AK138" i="4" s="1"/>
  <c r="C139" i="4" a="1"/>
  <c r="C139" i="4" s="1"/>
  <c r="D139" i="4" a="1"/>
  <c r="D139" i="4" s="1"/>
  <c r="E139" i="4" a="1"/>
  <c r="E139" i="4" s="1"/>
  <c r="F139" i="4" a="1"/>
  <c r="F139" i="4" s="1"/>
  <c r="G139" i="4" a="1"/>
  <c r="G139" i="4" s="1"/>
  <c r="H139" i="4" a="1"/>
  <c r="H139" i="4" s="1"/>
  <c r="I139" i="4" a="1"/>
  <c r="I139" i="4" s="1"/>
  <c r="J139" i="4" a="1"/>
  <c r="J139" i="4" s="1"/>
  <c r="K139" i="4" a="1"/>
  <c r="K139" i="4" s="1"/>
  <c r="L139" i="4" a="1"/>
  <c r="L139" i="4" s="1"/>
  <c r="M139" i="4" a="1"/>
  <c r="M139" i="4" s="1"/>
  <c r="N139" i="4" a="1"/>
  <c r="N139" i="4" s="1"/>
  <c r="O139" i="4" a="1"/>
  <c r="O139" i="4" s="1"/>
  <c r="P139" i="4" a="1"/>
  <c r="P139" i="4" s="1"/>
  <c r="Q139" i="4" a="1"/>
  <c r="Q139" i="4" s="1"/>
  <c r="R139" i="4" a="1"/>
  <c r="R139" i="4" s="1"/>
  <c r="S139" i="4" a="1"/>
  <c r="S139" i="4" s="1"/>
  <c r="T139" i="4" a="1"/>
  <c r="T139" i="4" s="1"/>
  <c r="U139" i="4" a="1"/>
  <c r="U139" i="4" s="1"/>
  <c r="V139" i="4" a="1"/>
  <c r="V139" i="4" s="1"/>
  <c r="W139" i="4" a="1"/>
  <c r="W139" i="4" s="1"/>
  <c r="X139" i="4" a="1"/>
  <c r="X139" i="4" s="1"/>
  <c r="Y139" i="4" a="1"/>
  <c r="Y139" i="4" s="1"/>
  <c r="Z139" i="4" a="1"/>
  <c r="Z139" i="4" s="1"/>
  <c r="AA139" i="4" a="1"/>
  <c r="AA139" i="4" s="1"/>
  <c r="AB139" i="4" a="1"/>
  <c r="AB139" i="4" s="1"/>
  <c r="AC139" i="4" a="1"/>
  <c r="AC139" i="4" s="1"/>
  <c r="AD139" i="4" a="1"/>
  <c r="AD139" i="4" s="1"/>
  <c r="AE139" i="4" a="1"/>
  <c r="AE139" i="4" s="1"/>
  <c r="AF139" i="4" a="1"/>
  <c r="AF139" i="4" s="1"/>
  <c r="AG139" i="4" a="1"/>
  <c r="AG139" i="4" s="1"/>
  <c r="AH139" i="4" a="1"/>
  <c r="AH139" i="4" s="1"/>
  <c r="AI139" i="4" a="1"/>
  <c r="AI139" i="4" s="1"/>
  <c r="AJ139" i="4" a="1"/>
  <c r="AJ139" i="4" s="1"/>
  <c r="AK139" i="4" a="1"/>
  <c r="AK139" i="4" s="1"/>
  <c r="C140" i="4" a="1"/>
  <c r="C140" i="4" s="1"/>
  <c r="D140" i="4" a="1"/>
  <c r="D140" i="4" s="1"/>
  <c r="E140" i="4" a="1"/>
  <c r="E140" i="4" s="1"/>
  <c r="F140" i="4" a="1"/>
  <c r="F140" i="4" s="1"/>
  <c r="G140" i="4" a="1"/>
  <c r="G140" i="4" s="1"/>
  <c r="H140" i="4" a="1"/>
  <c r="H140" i="4" s="1"/>
  <c r="I140" i="4" a="1"/>
  <c r="I140" i="4" s="1"/>
  <c r="J140" i="4" a="1"/>
  <c r="J140" i="4" s="1"/>
  <c r="K140" i="4" a="1"/>
  <c r="K140" i="4" s="1"/>
  <c r="L140" i="4" a="1"/>
  <c r="L140" i="4" s="1"/>
  <c r="M140" i="4" a="1"/>
  <c r="M140" i="4" s="1"/>
  <c r="N140" i="4" a="1"/>
  <c r="N140" i="4" s="1"/>
  <c r="O140" i="4" a="1"/>
  <c r="O140" i="4" s="1"/>
  <c r="P140" i="4" a="1"/>
  <c r="P140" i="4" s="1"/>
  <c r="Q140" i="4" a="1"/>
  <c r="Q140" i="4" s="1"/>
  <c r="R140" i="4" a="1"/>
  <c r="R140" i="4" s="1"/>
  <c r="S140" i="4" a="1"/>
  <c r="S140" i="4" s="1"/>
  <c r="T140" i="4" a="1"/>
  <c r="T140" i="4" s="1"/>
  <c r="U140" i="4" a="1"/>
  <c r="U140" i="4" s="1"/>
  <c r="V140" i="4" a="1"/>
  <c r="V140" i="4" s="1"/>
  <c r="W140" i="4" a="1"/>
  <c r="W140" i="4" s="1"/>
  <c r="X140" i="4" a="1"/>
  <c r="X140" i="4" s="1"/>
  <c r="Y140" i="4" a="1"/>
  <c r="Y140" i="4" s="1"/>
  <c r="Z140" i="4" a="1"/>
  <c r="Z140" i="4" s="1"/>
  <c r="AA140" i="4" a="1"/>
  <c r="AA140" i="4" s="1"/>
  <c r="AB140" i="4" a="1"/>
  <c r="AB140" i="4" s="1"/>
  <c r="AC140" i="4" a="1"/>
  <c r="AC140" i="4" s="1"/>
  <c r="AD140" i="4" a="1"/>
  <c r="AD140" i="4" s="1"/>
  <c r="AE140" i="4" a="1"/>
  <c r="AE140" i="4" s="1"/>
  <c r="AF140" i="4" a="1"/>
  <c r="AF140" i="4" s="1"/>
  <c r="AG140" i="4" a="1"/>
  <c r="AG140" i="4" s="1"/>
  <c r="AH140" i="4" a="1"/>
  <c r="AH140" i="4" s="1"/>
  <c r="AI140" i="4" a="1"/>
  <c r="AI140" i="4" s="1"/>
  <c r="AJ140" i="4" a="1"/>
  <c r="AJ140" i="4" s="1"/>
  <c r="AK140" i="4" a="1"/>
  <c r="AK140" i="4" s="1"/>
  <c r="C141" i="4" a="1"/>
  <c r="C141" i="4" s="1"/>
  <c r="D141" i="4" a="1"/>
  <c r="D141" i="4" s="1"/>
  <c r="E141" i="4" a="1"/>
  <c r="E141" i="4" s="1"/>
  <c r="F141" i="4" a="1"/>
  <c r="F141" i="4"/>
  <c r="G141" i="4" a="1"/>
  <c r="G141" i="4" s="1"/>
  <c r="H141" i="4" a="1"/>
  <c r="H141" i="4" s="1"/>
  <c r="I141" i="4" a="1"/>
  <c r="I141" i="4" s="1"/>
  <c r="J141" i="4" a="1"/>
  <c r="J141" i="4" s="1"/>
  <c r="K141" i="4" a="1"/>
  <c r="K141" i="4" s="1"/>
  <c r="L141" i="4" a="1"/>
  <c r="L141" i="4" s="1"/>
  <c r="M141" i="4" a="1"/>
  <c r="M141" i="4" s="1"/>
  <c r="N141" i="4" a="1"/>
  <c r="N141" i="4" s="1"/>
  <c r="O141" i="4" a="1"/>
  <c r="O141" i="4" s="1"/>
  <c r="P141" i="4" a="1"/>
  <c r="P141" i="4" s="1"/>
  <c r="Q141" i="4" a="1"/>
  <c r="Q141" i="4" s="1"/>
  <c r="R141" i="4" a="1"/>
  <c r="R141" i="4" s="1"/>
  <c r="S141" i="4" a="1"/>
  <c r="S141" i="4" s="1"/>
  <c r="T141" i="4" a="1"/>
  <c r="T141" i="4" s="1"/>
  <c r="U141" i="4" a="1"/>
  <c r="U141" i="4" s="1"/>
  <c r="V141" i="4" a="1"/>
  <c r="V141" i="4" s="1"/>
  <c r="W141" i="4" a="1"/>
  <c r="W141" i="4" s="1"/>
  <c r="X141" i="4" a="1"/>
  <c r="X141" i="4" s="1"/>
  <c r="Y141" i="4" a="1"/>
  <c r="Y141" i="4" s="1"/>
  <c r="Z141" i="4" a="1"/>
  <c r="Z141" i="4" s="1"/>
  <c r="AA141" i="4" a="1"/>
  <c r="AA141" i="4" s="1"/>
  <c r="AB141" i="4" a="1"/>
  <c r="AB141" i="4" s="1"/>
  <c r="AC141" i="4" a="1"/>
  <c r="AC141" i="4" s="1"/>
  <c r="AD141" i="4" a="1"/>
  <c r="AD141" i="4" s="1"/>
  <c r="AE141" i="4" a="1"/>
  <c r="AE141" i="4" s="1"/>
  <c r="AF141" i="4" a="1"/>
  <c r="AF141" i="4" s="1"/>
  <c r="AG141" i="4" a="1"/>
  <c r="AG141" i="4" s="1"/>
  <c r="AH141" i="4" a="1"/>
  <c r="AH141" i="4" s="1"/>
  <c r="AI141" i="4" a="1"/>
  <c r="AI141" i="4" s="1"/>
  <c r="AJ141" i="4" a="1"/>
  <c r="AJ141" i="4" s="1"/>
  <c r="AK141" i="4" a="1"/>
  <c r="AK141" i="4" s="1"/>
  <c r="C142" i="4" a="1"/>
  <c r="C142" i="4" s="1"/>
  <c r="D142" i="4" a="1"/>
  <c r="D142" i="4" s="1"/>
  <c r="E142" i="4" a="1"/>
  <c r="E142" i="4" s="1"/>
  <c r="F142" i="4" a="1"/>
  <c r="F142" i="4" s="1"/>
  <c r="G142" i="4" a="1"/>
  <c r="G142" i="4" s="1"/>
  <c r="H142" i="4" a="1"/>
  <c r="H142" i="4" s="1"/>
  <c r="I142" i="4" a="1"/>
  <c r="I142" i="4" s="1"/>
  <c r="J142" i="4" a="1"/>
  <c r="J142" i="4" s="1"/>
  <c r="K142" i="4" a="1"/>
  <c r="K142" i="4" s="1"/>
  <c r="L142" i="4" a="1"/>
  <c r="L142" i="4" s="1"/>
  <c r="M142" i="4" a="1"/>
  <c r="M142" i="4" s="1"/>
  <c r="N142" i="4" a="1"/>
  <c r="N142" i="4" s="1"/>
  <c r="O142" i="4" a="1"/>
  <c r="O142" i="4" s="1"/>
  <c r="P142" i="4" a="1"/>
  <c r="P142" i="4" s="1"/>
  <c r="Q142" i="4" a="1"/>
  <c r="Q142" i="4" s="1"/>
  <c r="R142" i="4" a="1"/>
  <c r="R142" i="4" s="1"/>
  <c r="S142" i="4" a="1"/>
  <c r="S142" i="4" s="1"/>
  <c r="T142" i="4" a="1"/>
  <c r="T142" i="4" s="1"/>
  <c r="U142" i="4" a="1"/>
  <c r="U142" i="4" s="1"/>
  <c r="V142" i="4" a="1"/>
  <c r="V142" i="4" s="1"/>
  <c r="W142" i="4" a="1"/>
  <c r="W142" i="4" s="1"/>
  <c r="X142" i="4" a="1"/>
  <c r="X142" i="4" s="1"/>
  <c r="Y142" i="4" a="1"/>
  <c r="Y142" i="4" s="1"/>
  <c r="Z142" i="4" a="1"/>
  <c r="Z142" i="4" s="1"/>
  <c r="AA142" i="4" a="1"/>
  <c r="AA142" i="4" s="1"/>
  <c r="AB142" i="4" a="1"/>
  <c r="AB142" i="4" s="1"/>
  <c r="AC142" i="4" a="1"/>
  <c r="AC142" i="4" s="1"/>
  <c r="AD142" i="4" a="1"/>
  <c r="AD142" i="4" s="1"/>
  <c r="AE142" i="4" a="1"/>
  <c r="AE142" i="4" s="1"/>
  <c r="AF142" i="4" a="1"/>
  <c r="AF142" i="4" s="1"/>
  <c r="AG142" i="4" a="1"/>
  <c r="AG142" i="4" s="1"/>
  <c r="AH142" i="4" a="1"/>
  <c r="AH142" i="4" s="1"/>
  <c r="AI142" i="4" a="1"/>
  <c r="AI142" i="4" s="1"/>
  <c r="AJ142" i="4" a="1"/>
  <c r="AJ142" i="4" s="1"/>
  <c r="AK142" i="4" a="1"/>
  <c r="AK142" i="4" s="1"/>
  <c r="C143" i="4" a="1"/>
  <c r="C143" i="4" s="1"/>
  <c r="D143" i="4" a="1"/>
  <c r="D143" i="4" s="1"/>
  <c r="E143" i="4" a="1"/>
  <c r="E143" i="4" s="1"/>
  <c r="F143" i="4" a="1"/>
  <c r="F143" i="4" s="1"/>
  <c r="G143" i="4" a="1"/>
  <c r="G143" i="4" s="1"/>
  <c r="H143" i="4" a="1"/>
  <c r="H143" i="4" s="1"/>
  <c r="I143" i="4" a="1"/>
  <c r="I143" i="4" s="1"/>
  <c r="J143" i="4" a="1"/>
  <c r="J143" i="4" s="1"/>
  <c r="K143" i="4" a="1"/>
  <c r="K143" i="4" s="1"/>
  <c r="L143" i="4" a="1"/>
  <c r="L143" i="4" s="1"/>
  <c r="M143" i="4" a="1"/>
  <c r="M143" i="4" s="1"/>
  <c r="N143" i="4" a="1"/>
  <c r="N143" i="4" s="1"/>
  <c r="O143" i="4" a="1"/>
  <c r="O143" i="4" s="1"/>
  <c r="P143" i="4" a="1"/>
  <c r="P143" i="4" s="1"/>
  <c r="Q143" i="4" a="1"/>
  <c r="Q143" i="4" s="1"/>
  <c r="R143" i="4" a="1"/>
  <c r="R143" i="4" s="1"/>
  <c r="S143" i="4" a="1"/>
  <c r="S143" i="4" s="1"/>
  <c r="T143" i="4" a="1"/>
  <c r="T143" i="4" s="1"/>
  <c r="U143" i="4" a="1"/>
  <c r="U143" i="4" s="1"/>
  <c r="V143" i="4" a="1"/>
  <c r="V143" i="4" s="1"/>
  <c r="W143" i="4" a="1"/>
  <c r="W143" i="4" s="1"/>
  <c r="X143" i="4" a="1"/>
  <c r="X143" i="4" s="1"/>
  <c r="Y143" i="4" a="1"/>
  <c r="Y143" i="4" s="1"/>
  <c r="Z143" i="4" a="1"/>
  <c r="Z143" i="4" s="1"/>
  <c r="AA143" i="4" a="1"/>
  <c r="AA143" i="4" s="1"/>
  <c r="AB143" i="4" a="1"/>
  <c r="AB143" i="4" s="1"/>
  <c r="AC143" i="4" a="1"/>
  <c r="AC143" i="4" s="1"/>
  <c r="AD143" i="4" a="1"/>
  <c r="AD143" i="4" s="1"/>
  <c r="AE143" i="4" a="1"/>
  <c r="AE143" i="4" s="1"/>
  <c r="AF143" i="4" a="1"/>
  <c r="AF143" i="4" s="1"/>
  <c r="AG143" i="4" a="1"/>
  <c r="AG143" i="4" s="1"/>
  <c r="AH143" i="4" a="1"/>
  <c r="AH143" i="4" s="1"/>
  <c r="AI143" i="4" a="1"/>
  <c r="AI143" i="4" s="1"/>
  <c r="AJ143" i="4" a="1"/>
  <c r="AJ143" i="4" s="1"/>
  <c r="AK143" i="4" a="1"/>
  <c r="AK143" i="4" s="1"/>
  <c r="C144" i="4" a="1"/>
  <c r="C144" i="4" s="1"/>
  <c r="D144" i="4" a="1"/>
  <c r="D144" i="4" s="1"/>
  <c r="E144" i="4" a="1"/>
  <c r="E144" i="4" s="1"/>
  <c r="F144" i="4" a="1"/>
  <c r="F144" i="4" s="1"/>
  <c r="G144" i="4" a="1"/>
  <c r="G144" i="4" s="1"/>
  <c r="H144" i="4" a="1"/>
  <c r="H144" i="4" s="1"/>
  <c r="I144" i="4" a="1"/>
  <c r="I144" i="4" s="1"/>
  <c r="J144" i="4" a="1"/>
  <c r="J144" i="4" s="1"/>
  <c r="K144" i="4" a="1"/>
  <c r="K144" i="4" s="1"/>
  <c r="L144" i="4" a="1"/>
  <c r="L144" i="4" s="1"/>
  <c r="M144" i="4" a="1"/>
  <c r="M144" i="4" s="1"/>
  <c r="N144" i="4" a="1"/>
  <c r="N144" i="4" s="1"/>
  <c r="O144" i="4" a="1"/>
  <c r="O144" i="4" s="1"/>
  <c r="P144" i="4" a="1"/>
  <c r="P144" i="4" s="1"/>
  <c r="Q144" i="4" a="1"/>
  <c r="Q144" i="4" s="1"/>
  <c r="R144" i="4" a="1"/>
  <c r="R144" i="4" s="1"/>
  <c r="S144" i="4" a="1"/>
  <c r="S144" i="4" s="1"/>
  <c r="T144" i="4" a="1"/>
  <c r="T144" i="4" s="1"/>
  <c r="U144" i="4" a="1"/>
  <c r="U144" i="4" s="1"/>
  <c r="V144" i="4" a="1"/>
  <c r="V144" i="4" s="1"/>
  <c r="W144" i="4" a="1"/>
  <c r="W144" i="4" s="1"/>
  <c r="X144" i="4" a="1"/>
  <c r="X144" i="4" s="1"/>
  <c r="Y144" i="4" a="1"/>
  <c r="Y144" i="4" s="1"/>
  <c r="Z144" i="4" a="1"/>
  <c r="Z144" i="4" s="1"/>
  <c r="AA144" i="4" a="1"/>
  <c r="AA144" i="4" s="1"/>
  <c r="AB144" i="4" a="1"/>
  <c r="AB144" i="4" s="1"/>
  <c r="AC144" i="4" a="1"/>
  <c r="AC144" i="4" s="1"/>
  <c r="AD144" i="4" a="1"/>
  <c r="AD144" i="4" s="1"/>
  <c r="AE144" i="4" a="1"/>
  <c r="AE144" i="4" s="1"/>
  <c r="AF144" i="4" a="1"/>
  <c r="AF144" i="4" s="1"/>
  <c r="AG144" i="4" a="1"/>
  <c r="AG144" i="4" s="1"/>
  <c r="AH144" i="4" a="1"/>
  <c r="AH144" i="4" s="1"/>
  <c r="AI144" i="4" a="1"/>
  <c r="AI144" i="4" s="1"/>
  <c r="AJ144" i="4" a="1"/>
  <c r="AJ144" i="4" s="1"/>
  <c r="AK144" i="4" a="1"/>
  <c r="AK144" i="4" s="1"/>
  <c r="C145" i="4" a="1"/>
  <c r="C145" i="4" s="1"/>
  <c r="D145" i="4" a="1"/>
  <c r="D145" i="4" s="1"/>
  <c r="E145" i="4" a="1"/>
  <c r="E145" i="4" s="1"/>
  <c r="F145" i="4" a="1"/>
  <c r="F145" i="4" s="1"/>
  <c r="G145" i="4" a="1"/>
  <c r="G145" i="4" s="1"/>
  <c r="H145" i="4" a="1"/>
  <c r="H145" i="4" s="1"/>
  <c r="I145" i="4" a="1"/>
  <c r="I145" i="4" s="1"/>
  <c r="J145" i="4" a="1"/>
  <c r="J145" i="4" s="1"/>
  <c r="K145" i="4" a="1"/>
  <c r="K145" i="4" s="1"/>
  <c r="L145" i="4" a="1"/>
  <c r="L145" i="4" s="1"/>
  <c r="M145" i="4" a="1"/>
  <c r="M145" i="4" s="1"/>
  <c r="N145" i="4" a="1"/>
  <c r="N145" i="4" s="1"/>
  <c r="O145" i="4" a="1"/>
  <c r="O145" i="4" s="1"/>
  <c r="P145" i="4" a="1"/>
  <c r="P145" i="4" s="1"/>
  <c r="Q145" i="4" a="1"/>
  <c r="Q145" i="4" s="1"/>
  <c r="R145" i="4" a="1"/>
  <c r="R145" i="4" s="1"/>
  <c r="S145" i="4" a="1"/>
  <c r="S145" i="4" s="1"/>
  <c r="T145" i="4" a="1"/>
  <c r="T145" i="4" s="1"/>
  <c r="U145" i="4" a="1"/>
  <c r="U145" i="4" s="1"/>
  <c r="V145" i="4" a="1"/>
  <c r="V145" i="4" s="1"/>
  <c r="W145" i="4" a="1"/>
  <c r="W145" i="4" s="1"/>
  <c r="X145" i="4" a="1"/>
  <c r="X145" i="4" s="1"/>
  <c r="Y145" i="4" a="1"/>
  <c r="Y145" i="4" s="1"/>
  <c r="Z145" i="4" a="1"/>
  <c r="Z145" i="4" s="1"/>
  <c r="AA145" i="4" a="1"/>
  <c r="AA145" i="4" s="1"/>
  <c r="AB145" i="4" a="1"/>
  <c r="AB145" i="4" s="1"/>
  <c r="AC145" i="4" a="1"/>
  <c r="AC145" i="4" s="1"/>
  <c r="AD145" i="4" a="1"/>
  <c r="AD145" i="4" s="1"/>
  <c r="AE145" i="4" a="1"/>
  <c r="AE145" i="4" s="1"/>
  <c r="AF145" i="4" a="1"/>
  <c r="AF145" i="4" s="1"/>
  <c r="AG145" i="4" a="1"/>
  <c r="AG145" i="4" s="1"/>
  <c r="AH145" i="4" a="1"/>
  <c r="AH145" i="4" s="1"/>
  <c r="AI145" i="4" a="1"/>
  <c r="AI145" i="4" s="1"/>
  <c r="AJ145" i="4" a="1"/>
  <c r="AJ145" i="4" s="1"/>
  <c r="AK145" i="4" a="1"/>
  <c r="AK145" i="4" s="1"/>
  <c r="C146" i="4" a="1"/>
  <c r="C146" i="4" s="1"/>
  <c r="D146" i="4" a="1"/>
  <c r="D146" i="4" s="1"/>
  <c r="E146" i="4" a="1"/>
  <c r="E146" i="4" s="1"/>
  <c r="F146" i="4" a="1"/>
  <c r="F146" i="4" s="1"/>
  <c r="G146" i="4" a="1"/>
  <c r="G146" i="4" s="1"/>
  <c r="H146" i="4" a="1"/>
  <c r="H146" i="4" s="1"/>
  <c r="I146" i="4" a="1"/>
  <c r="I146" i="4" s="1"/>
  <c r="J146" i="4" a="1"/>
  <c r="J146" i="4" s="1"/>
  <c r="K146" i="4" a="1"/>
  <c r="K146" i="4" s="1"/>
  <c r="L146" i="4" a="1"/>
  <c r="L146" i="4" s="1"/>
  <c r="M146" i="4" a="1"/>
  <c r="M146" i="4" s="1"/>
  <c r="N146" i="4" a="1"/>
  <c r="N146" i="4" s="1"/>
  <c r="O146" i="4" a="1"/>
  <c r="O146" i="4" s="1"/>
  <c r="P146" i="4" a="1"/>
  <c r="P146" i="4" s="1"/>
  <c r="Q146" i="4" a="1"/>
  <c r="Q146" i="4" s="1"/>
  <c r="R146" i="4" a="1"/>
  <c r="R146" i="4" s="1"/>
  <c r="S146" i="4" a="1"/>
  <c r="S146" i="4" s="1"/>
  <c r="T146" i="4" a="1"/>
  <c r="T146" i="4" s="1"/>
  <c r="U146" i="4" a="1"/>
  <c r="U146" i="4" s="1"/>
  <c r="V146" i="4" a="1"/>
  <c r="V146" i="4" s="1"/>
  <c r="W146" i="4" a="1"/>
  <c r="W146" i="4" s="1"/>
  <c r="X146" i="4" a="1"/>
  <c r="X146" i="4" s="1"/>
  <c r="Y146" i="4" a="1"/>
  <c r="Y146" i="4" s="1"/>
  <c r="Z146" i="4" a="1"/>
  <c r="Z146" i="4" s="1"/>
  <c r="AA146" i="4" a="1"/>
  <c r="AA146" i="4" s="1"/>
  <c r="AB146" i="4" a="1"/>
  <c r="AB146" i="4" s="1"/>
  <c r="AC146" i="4" a="1"/>
  <c r="AC146" i="4" s="1"/>
  <c r="AD146" i="4" a="1"/>
  <c r="AD146" i="4" s="1"/>
  <c r="AE146" i="4" a="1"/>
  <c r="AE146" i="4" s="1"/>
  <c r="AF146" i="4" a="1"/>
  <c r="AF146" i="4" s="1"/>
  <c r="AG146" i="4" a="1"/>
  <c r="AG146" i="4" s="1"/>
  <c r="AH146" i="4" a="1"/>
  <c r="AH146" i="4" s="1"/>
  <c r="AI146" i="4" a="1"/>
  <c r="AI146" i="4" s="1"/>
  <c r="AJ146" i="4" a="1"/>
  <c r="AJ146" i="4" s="1"/>
  <c r="AK146" i="4" a="1"/>
  <c r="AK146" i="4" s="1"/>
  <c r="C147" i="4" a="1"/>
  <c r="C147" i="4" s="1"/>
  <c r="D147" i="4" a="1"/>
  <c r="D147" i="4" s="1"/>
  <c r="E147" i="4" a="1"/>
  <c r="E147" i="4" s="1"/>
  <c r="F147" i="4" a="1"/>
  <c r="F147" i="4" s="1"/>
  <c r="G147" i="4" a="1"/>
  <c r="G147" i="4" s="1"/>
  <c r="H147" i="4" a="1"/>
  <c r="H147" i="4" s="1"/>
  <c r="I147" i="4" a="1"/>
  <c r="I147" i="4" s="1"/>
  <c r="J147" i="4" a="1"/>
  <c r="J147" i="4" s="1"/>
  <c r="K147" i="4" a="1"/>
  <c r="K147" i="4" s="1"/>
  <c r="L147" i="4" a="1"/>
  <c r="L147" i="4" s="1"/>
  <c r="M147" i="4" a="1"/>
  <c r="M147" i="4" s="1"/>
  <c r="N147" i="4" a="1"/>
  <c r="N147" i="4" s="1"/>
  <c r="O147" i="4" a="1"/>
  <c r="O147" i="4" s="1"/>
  <c r="P147" i="4" a="1"/>
  <c r="P147" i="4" s="1"/>
  <c r="Q147" i="4" a="1"/>
  <c r="Q147" i="4" s="1"/>
  <c r="R147" i="4" a="1"/>
  <c r="R147" i="4" s="1"/>
  <c r="S147" i="4" a="1"/>
  <c r="S147" i="4" s="1"/>
  <c r="T147" i="4" a="1"/>
  <c r="T147" i="4" s="1"/>
  <c r="U147" i="4" a="1"/>
  <c r="U147" i="4" s="1"/>
  <c r="V147" i="4" a="1"/>
  <c r="V147" i="4" s="1"/>
  <c r="W147" i="4" a="1"/>
  <c r="W147" i="4" s="1"/>
  <c r="X147" i="4" a="1"/>
  <c r="X147" i="4" s="1"/>
  <c r="Y147" i="4" a="1"/>
  <c r="Y147" i="4" s="1"/>
  <c r="Z147" i="4" a="1"/>
  <c r="Z147" i="4" s="1"/>
  <c r="AA147" i="4" a="1"/>
  <c r="AA147" i="4" s="1"/>
  <c r="AB147" i="4" a="1"/>
  <c r="AB147" i="4" s="1"/>
  <c r="AC147" i="4" a="1"/>
  <c r="AC147" i="4" s="1"/>
  <c r="AD147" i="4" a="1"/>
  <c r="AD147" i="4" s="1"/>
  <c r="AE147" i="4" a="1"/>
  <c r="AE147" i="4" s="1"/>
  <c r="AF147" i="4" a="1"/>
  <c r="AF147" i="4" s="1"/>
  <c r="AG147" i="4" a="1"/>
  <c r="AG147" i="4" s="1"/>
  <c r="AH147" i="4" a="1"/>
  <c r="AH147" i="4" s="1"/>
  <c r="AI147" i="4" a="1"/>
  <c r="AI147" i="4" s="1"/>
  <c r="AJ147" i="4" a="1"/>
  <c r="AJ147" i="4" s="1"/>
  <c r="AK147" i="4" a="1"/>
  <c r="AK147" i="4" s="1"/>
  <c r="C148" i="4" a="1"/>
  <c r="C148" i="4" s="1"/>
  <c r="D148" i="4" a="1"/>
  <c r="D148" i="4" s="1"/>
  <c r="E148" i="4" a="1"/>
  <c r="E148" i="4" s="1"/>
  <c r="F148" i="4" a="1"/>
  <c r="F148" i="4" s="1"/>
  <c r="G148" i="4" a="1"/>
  <c r="G148" i="4" s="1"/>
  <c r="H148" i="4" a="1"/>
  <c r="H148" i="4" s="1"/>
  <c r="I148" i="4" a="1"/>
  <c r="I148" i="4" s="1"/>
  <c r="J148" i="4" a="1"/>
  <c r="J148" i="4" s="1"/>
  <c r="K148" i="4" a="1"/>
  <c r="K148" i="4" s="1"/>
  <c r="L148" i="4" a="1"/>
  <c r="L148" i="4" s="1"/>
  <c r="M148" i="4" a="1"/>
  <c r="M148" i="4" s="1"/>
  <c r="N148" i="4" a="1"/>
  <c r="N148" i="4" s="1"/>
  <c r="O148" i="4" a="1"/>
  <c r="O148" i="4" s="1"/>
  <c r="P148" i="4" a="1"/>
  <c r="P148" i="4" s="1"/>
  <c r="Q148" i="4" a="1"/>
  <c r="Q148" i="4" s="1"/>
  <c r="R148" i="4" a="1"/>
  <c r="R148" i="4" s="1"/>
  <c r="S148" i="4" a="1"/>
  <c r="S148" i="4" s="1"/>
  <c r="T148" i="4" a="1"/>
  <c r="T148" i="4" s="1"/>
  <c r="U148" i="4" a="1"/>
  <c r="U148" i="4" s="1"/>
  <c r="V148" i="4" a="1"/>
  <c r="V148" i="4" s="1"/>
  <c r="W148" i="4" a="1"/>
  <c r="W148" i="4" s="1"/>
  <c r="X148" i="4" a="1"/>
  <c r="X148" i="4" s="1"/>
  <c r="Y148" i="4" a="1"/>
  <c r="Y148" i="4" s="1"/>
  <c r="Z148" i="4" a="1"/>
  <c r="Z148" i="4" s="1"/>
  <c r="AA148" i="4" a="1"/>
  <c r="AA148" i="4" s="1"/>
  <c r="AB148" i="4" a="1"/>
  <c r="AB148" i="4" s="1"/>
  <c r="AC148" i="4" a="1"/>
  <c r="AC148" i="4" s="1"/>
  <c r="AD148" i="4" a="1"/>
  <c r="AD148" i="4" s="1"/>
  <c r="AE148" i="4" a="1"/>
  <c r="AE148" i="4" s="1"/>
  <c r="AF148" i="4" a="1"/>
  <c r="AF148" i="4" s="1"/>
  <c r="AG148" i="4" a="1"/>
  <c r="AG148" i="4" s="1"/>
  <c r="AH148" i="4" a="1"/>
  <c r="AH148" i="4" s="1"/>
  <c r="AI148" i="4" a="1"/>
  <c r="AI148" i="4" s="1"/>
  <c r="AJ148" i="4" a="1"/>
  <c r="AJ148" i="4" s="1"/>
  <c r="AK148" i="4" a="1"/>
  <c r="AK148" i="4" s="1"/>
  <c r="C149" i="4" a="1"/>
  <c r="C149" i="4" s="1"/>
  <c r="D149" i="4" a="1"/>
  <c r="D149" i="4" s="1"/>
  <c r="E149" i="4" a="1"/>
  <c r="E149" i="4" s="1"/>
  <c r="F149" i="4" a="1"/>
  <c r="F149" i="4" s="1"/>
  <c r="G149" i="4" a="1"/>
  <c r="G149" i="4" s="1"/>
  <c r="H149" i="4" a="1"/>
  <c r="H149" i="4" s="1"/>
  <c r="I149" i="4" a="1"/>
  <c r="I149" i="4" s="1"/>
  <c r="J149" i="4" a="1"/>
  <c r="J149" i="4" s="1"/>
  <c r="K149" i="4" a="1"/>
  <c r="K149" i="4" s="1"/>
  <c r="L149" i="4" a="1"/>
  <c r="L149" i="4" s="1"/>
  <c r="M149" i="4" a="1"/>
  <c r="M149" i="4" s="1"/>
  <c r="N149" i="4" a="1"/>
  <c r="N149" i="4" s="1"/>
  <c r="O149" i="4" a="1"/>
  <c r="O149" i="4" s="1"/>
  <c r="P149" i="4" a="1"/>
  <c r="P149" i="4" s="1"/>
  <c r="Q149" i="4" a="1"/>
  <c r="Q149" i="4" s="1"/>
  <c r="R149" i="4" a="1"/>
  <c r="R149" i="4" s="1"/>
  <c r="S149" i="4" a="1"/>
  <c r="S149" i="4" s="1"/>
  <c r="T149" i="4" a="1"/>
  <c r="T149" i="4" s="1"/>
  <c r="U149" i="4" a="1"/>
  <c r="U149" i="4" s="1"/>
  <c r="V149" i="4" a="1"/>
  <c r="V149" i="4" s="1"/>
  <c r="W149" i="4" a="1"/>
  <c r="W149" i="4" s="1"/>
  <c r="X149" i="4" a="1"/>
  <c r="X149" i="4" s="1"/>
  <c r="Y149" i="4" a="1"/>
  <c r="Y149" i="4" s="1"/>
  <c r="Z149" i="4" a="1"/>
  <c r="Z149" i="4" s="1"/>
  <c r="AA149" i="4" a="1"/>
  <c r="AA149" i="4" s="1"/>
  <c r="AB149" i="4" a="1"/>
  <c r="AB149" i="4" s="1"/>
  <c r="AC149" i="4" a="1"/>
  <c r="AC149" i="4" s="1"/>
  <c r="AD149" i="4" a="1"/>
  <c r="AD149" i="4" s="1"/>
  <c r="AE149" i="4" a="1"/>
  <c r="AE149" i="4" s="1"/>
  <c r="AF149" i="4" a="1"/>
  <c r="AF149" i="4" s="1"/>
  <c r="AG149" i="4" a="1"/>
  <c r="AG149" i="4" s="1"/>
  <c r="AH149" i="4" a="1"/>
  <c r="AH149" i="4" s="1"/>
  <c r="AI149" i="4" a="1"/>
  <c r="AI149" i="4" s="1"/>
  <c r="AJ149" i="4" a="1"/>
  <c r="AJ149" i="4" s="1"/>
  <c r="AK149" i="4" a="1"/>
  <c r="AK149" i="4" s="1"/>
  <c r="C150" i="4" a="1"/>
  <c r="C150" i="4" s="1"/>
  <c r="D150" i="4" a="1"/>
  <c r="D150" i="4" s="1"/>
  <c r="E150" i="4" a="1"/>
  <c r="E150" i="4" s="1"/>
  <c r="F150" i="4" a="1"/>
  <c r="F150" i="4" s="1"/>
  <c r="G150" i="4" a="1"/>
  <c r="G150" i="4" s="1"/>
  <c r="H150" i="4" a="1"/>
  <c r="H150" i="4" s="1"/>
  <c r="I150" i="4" a="1"/>
  <c r="I150" i="4" s="1"/>
  <c r="J150" i="4" a="1"/>
  <c r="J150" i="4" s="1"/>
  <c r="K150" i="4" a="1"/>
  <c r="K150" i="4" s="1"/>
  <c r="L150" i="4" a="1"/>
  <c r="L150" i="4" s="1"/>
  <c r="M150" i="4" a="1"/>
  <c r="M150" i="4" s="1"/>
  <c r="N150" i="4" a="1"/>
  <c r="N150" i="4" s="1"/>
  <c r="O150" i="4" a="1"/>
  <c r="O150" i="4" s="1"/>
  <c r="P150" i="4" a="1"/>
  <c r="P150" i="4" s="1"/>
  <c r="Q150" i="4" a="1"/>
  <c r="Q150" i="4" s="1"/>
  <c r="R150" i="4" a="1"/>
  <c r="R150" i="4" s="1"/>
  <c r="S150" i="4" a="1"/>
  <c r="S150" i="4" s="1"/>
  <c r="T150" i="4" a="1"/>
  <c r="T150" i="4" s="1"/>
  <c r="U150" i="4" a="1"/>
  <c r="U150" i="4" s="1"/>
  <c r="V150" i="4" a="1"/>
  <c r="V150" i="4" s="1"/>
  <c r="W150" i="4" a="1"/>
  <c r="W150" i="4" s="1"/>
  <c r="X150" i="4" a="1"/>
  <c r="X150" i="4" s="1"/>
  <c r="Y150" i="4" a="1"/>
  <c r="Y150" i="4" s="1"/>
  <c r="Z150" i="4" a="1"/>
  <c r="Z150" i="4" s="1"/>
  <c r="AA150" i="4" a="1"/>
  <c r="AA150" i="4" s="1"/>
  <c r="AB150" i="4" a="1"/>
  <c r="AB150" i="4" s="1"/>
  <c r="AC150" i="4" a="1"/>
  <c r="AC150" i="4" s="1"/>
  <c r="AD150" i="4" a="1"/>
  <c r="AD150" i="4" s="1"/>
  <c r="AE150" i="4" a="1"/>
  <c r="AE150" i="4" s="1"/>
  <c r="AF150" i="4" a="1"/>
  <c r="AF150" i="4" s="1"/>
  <c r="AG150" i="4" a="1"/>
  <c r="AG150" i="4" s="1"/>
  <c r="AH150" i="4" a="1"/>
  <c r="AH150" i="4" s="1"/>
  <c r="AI150" i="4" a="1"/>
  <c r="AI150" i="4" s="1"/>
  <c r="AJ150" i="4" a="1"/>
  <c r="AJ150" i="4" s="1"/>
  <c r="AK150" i="4" a="1"/>
  <c r="AK150" i="4" s="1"/>
  <c r="C151" i="4" a="1"/>
  <c r="C151" i="4" s="1"/>
  <c r="D151" i="4" a="1"/>
  <c r="D151" i="4" s="1"/>
  <c r="E151" i="4" a="1"/>
  <c r="E151" i="4" s="1"/>
  <c r="F151" i="4" a="1"/>
  <c r="F151" i="4" s="1"/>
  <c r="G151" i="4" a="1"/>
  <c r="G151" i="4" s="1"/>
  <c r="H151" i="4" a="1"/>
  <c r="H151" i="4" s="1"/>
  <c r="I151" i="4" a="1"/>
  <c r="I151" i="4" s="1"/>
  <c r="J151" i="4" a="1"/>
  <c r="J151" i="4" s="1"/>
  <c r="K151" i="4" a="1"/>
  <c r="K151" i="4" s="1"/>
  <c r="L151" i="4" a="1"/>
  <c r="L151" i="4" s="1"/>
  <c r="M151" i="4" a="1"/>
  <c r="M151" i="4" s="1"/>
  <c r="N151" i="4" a="1"/>
  <c r="N151" i="4" s="1"/>
  <c r="O151" i="4" a="1"/>
  <c r="O151" i="4" s="1"/>
  <c r="P151" i="4" a="1"/>
  <c r="P151" i="4" s="1"/>
  <c r="Q151" i="4" a="1"/>
  <c r="Q151" i="4" s="1"/>
  <c r="R151" i="4" a="1"/>
  <c r="R151" i="4" s="1"/>
  <c r="S151" i="4" a="1"/>
  <c r="S151" i="4" s="1"/>
  <c r="T151" i="4" a="1"/>
  <c r="T151" i="4" s="1"/>
  <c r="U151" i="4" a="1"/>
  <c r="U151" i="4" s="1"/>
  <c r="V151" i="4" a="1"/>
  <c r="V151" i="4" s="1"/>
  <c r="W151" i="4" a="1"/>
  <c r="W151" i="4" s="1"/>
  <c r="X151" i="4" a="1"/>
  <c r="X151" i="4" s="1"/>
  <c r="Y151" i="4" a="1"/>
  <c r="Y151" i="4" s="1"/>
  <c r="Z151" i="4" a="1"/>
  <c r="Z151" i="4" s="1"/>
  <c r="AA151" i="4" a="1"/>
  <c r="AA151" i="4" s="1"/>
  <c r="AB151" i="4" a="1"/>
  <c r="AB151" i="4" s="1"/>
  <c r="AC151" i="4" a="1"/>
  <c r="AC151" i="4" s="1"/>
  <c r="AD151" i="4" a="1"/>
  <c r="AD151" i="4" s="1"/>
  <c r="AE151" i="4" a="1"/>
  <c r="AE151" i="4" s="1"/>
  <c r="AF151" i="4" a="1"/>
  <c r="AF151" i="4" s="1"/>
  <c r="AG151" i="4" a="1"/>
  <c r="AG151" i="4" s="1"/>
  <c r="AH151" i="4" a="1"/>
  <c r="AH151" i="4" s="1"/>
  <c r="AI151" i="4" a="1"/>
  <c r="AI151" i="4" s="1"/>
  <c r="AJ151" i="4" a="1"/>
  <c r="AJ151" i="4" s="1"/>
  <c r="AK151" i="4" a="1"/>
  <c r="AK151" i="4" s="1"/>
  <c r="C152" i="4" a="1"/>
  <c r="C152" i="4" s="1"/>
  <c r="D152" i="4" a="1"/>
  <c r="D152" i="4" s="1"/>
  <c r="E152" i="4" a="1"/>
  <c r="E152" i="4" s="1"/>
  <c r="F152" i="4" a="1"/>
  <c r="F152" i="4" s="1"/>
  <c r="G152" i="4" a="1"/>
  <c r="G152" i="4" s="1"/>
  <c r="H152" i="4" a="1"/>
  <c r="H152" i="4" s="1"/>
  <c r="I152" i="4" a="1"/>
  <c r="I152" i="4" s="1"/>
  <c r="J152" i="4" a="1"/>
  <c r="J152" i="4" s="1"/>
  <c r="K152" i="4" a="1"/>
  <c r="K152" i="4" s="1"/>
  <c r="L152" i="4" a="1"/>
  <c r="L152" i="4" s="1"/>
  <c r="M152" i="4" a="1"/>
  <c r="M152" i="4" s="1"/>
  <c r="N152" i="4" a="1"/>
  <c r="N152" i="4" s="1"/>
  <c r="O152" i="4" a="1"/>
  <c r="O152" i="4" s="1"/>
  <c r="P152" i="4" a="1"/>
  <c r="P152" i="4" s="1"/>
  <c r="Q152" i="4" a="1"/>
  <c r="Q152" i="4" s="1"/>
  <c r="R152" i="4" a="1"/>
  <c r="R152" i="4" s="1"/>
  <c r="S152" i="4" a="1"/>
  <c r="S152" i="4" s="1"/>
  <c r="T152" i="4" a="1"/>
  <c r="T152" i="4" s="1"/>
  <c r="U152" i="4" a="1"/>
  <c r="U152" i="4" s="1"/>
  <c r="V152" i="4" a="1"/>
  <c r="V152" i="4" s="1"/>
  <c r="W152" i="4" a="1"/>
  <c r="W152" i="4" s="1"/>
  <c r="X152" i="4" a="1"/>
  <c r="X152" i="4" s="1"/>
  <c r="Y152" i="4" a="1"/>
  <c r="Y152" i="4" s="1"/>
  <c r="Z152" i="4" a="1"/>
  <c r="Z152" i="4" s="1"/>
  <c r="AA152" i="4" a="1"/>
  <c r="AA152" i="4" s="1"/>
  <c r="AB152" i="4" a="1"/>
  <c r="AB152" i="4" s="1"/>
  <c r="AC152" i="4" a="1"/>
  <c r="AC152" i="4" s="1"/>
  <c r="AD152" i="4" a="1"/>
  <c r="AD152" i="4" s="1"/>
  <c r="AE152" i="4" a="1"/>
  <c r="AE152" i="4" s="1"/>
  <c r="AF152" i="4" a="1"/>
  <c r="AF152" i="4" s="1"/>
  <c r="AG152" i="4" a="1"/>
  <c r="AG152" i="4" s="1"/>
  <c r="AH152" i="4" a="1"/>
  <c r="AH152" i="4" s="1"/>
  <c r="AI152" i="4" a="1"/>
  <c r="AI152" i="4" s="1"/>
  <c r="AJ152" i="4" a="1"/>
  <c r="AJ152" i="4" s="1"/>
  <c r="AK152" i="4" a="1"/>
  <c r="AK152" i="4" s="1"/>
  <c r="C153" i="4" a="1"/>
  <c r="C153" i="4" s="1"/>
  <c r="D153" i="4" a="1"/>
  <c r="D153" i="4" s="1"/>
  <c r="E153" i="4" a="1"/>
  <c r="E153" i="4" s="1"/>
  <c r="F153" i="4" a="1"/>
  <c r="F153" i="4" s="1"/>
  <c r="G153" i="4" a="1"/>
  <c r="G153" i="4" s="1"/>
  <c r="H153" i="4" a="1"/>
  <c r="H153" i="4" s="1"/>
  <c r="I153" i="4" a="1"/>
  <c r="I153" i="4" s="1"/>
  <c r="J153" i="4" a="1"/>
  <c r="J153" i="4" s="1"/>
  <c r="K153" i="4" a="1"/>
  <c r="K153" i="4" s="1"/>
  <c r="L153" i="4" a="1"/>
  <c r="L153" i="4" s="1"/>
  <c r="M153" i="4" a="1"/>
  <c r="M153" i="4" s="1"/>
  <c r="N153" i="4" a="1"/>
  <c r="N153" i="4" s="1"/>
  <c r="O153" i="4" a="1"/>
  <c r="O153" i="4" s="1"/>
  <c r="P153" i="4" a="1"/>
  <c r="P153" i="4" s="1"/>
  <c r="Q153" i="4" a="1"/>
  <c r="Q153" i="4" s="1"/>
  <c r="R153" i="4" a="1"/>
  <c r="R153" i="4" s="1"/>
  <c r="S153" i="4" a="1"/>
  <c r="S153" i="4" s="1"/>
  <c r="T153" i="4" a="1"/>
  <c r="T153" i="4" s="1"/>
  <c r="U153" i="4" a="1"/>
  <c r="U153" i="4" s="1"/>
  <c r="V153" i="4" a="1"/>
  <c r="V153" i="4" s="1"/>
  <c r="W153" i="4" a="1"/>
  <c r="W153" i="4" s="1"/>
  <c r="X153" i="4" a="1"/>
  <c r="X153" i="4" s="1"/>
  <c r="Y153" i="4" a="1"/>
  <c r="Y153" i="4" s="1"/>
  <c r="Z153" i="4" a="1"/>
  <c r="Z153" i="4" s="1"/>
  <c r="AA153" i="4" a="1"/>
  <c r="AA153" i="4" s="1"/>
  <c r="AB153" i="4" a="1"/>
  <c r="AB153" i="4" s="1"/>
  <c r="AC153" i="4" a="1"/>
  <c r="AC153" i="4" s="1"/>
  <c r="AD153" i="4" a="1"/>
  <c r="AD153" i="4" s="1"/>
  <c r="AE153" i="4" a="1"/>
  <c r="AE153" i="4" s="1"/>
  <c r="AF153" i="4" a="1"/>
  <c r="AF153" i="4" s="1"/>
  <c r="AG153" i="4" a="1"/>
  <c r="AG153" i="4" s="1"/>
  <c r="AH153" i="4" a="1"/>
  <c r="AH153" i="4" s="1"/>
  <c r="AI153" i="4" a="1"/>
  <c r="AI153" i="4" s="1"/>
  <c r="AJ153" i="4" a="1"/>
  <c r="AJ153" i="4" s="1"/>
  <c r="AK153" i="4" a="1"/>
  <c r="AK153" i="4" s="1"/>
  <c r="C154" i="4" a="1"/>
  <c r="C154" i="4" s="1"/>
  <c r="D154" i="4" a="1"/>
  <c r="D154" i="4" s="1"/>
  <c r="E154" i="4" a="1"/>
  <c r="E154" i="4" s="1"/>
  <c r="F154" i="4" a="1"/>
  <c r="F154" i="4" s="1"/>
  <c r="G154" i="4" a="1"/>
  <c r="G154" i="4" s="1"/>
  <c r="H154" i="4" a="1"/>
  <c r="H154" i="4" s="1"/>
  <c r="I154" i="4" a="1"/>
  <c r="I154" i="4" s="1"/>
  <c r="J154" i="4" a="1"/>
  <c r="J154" i="4" s="1"/>
  <c r="K154" i="4" a="1"/>
  <c r="K154" i="4" s="1"/>
  <c r="L154" i="4" a="1"/>
  <c r="L154" i="4" s="1"/>
  <c r="M154" i="4" a="1"/>
  <c r="M154" i="4" s="1"/>
  <c r="N154" i="4" a="1"/>
  <c r="N154" i="4" s="1"/>
  <c r="O154" i="4" a="1"/>
  <c r="O154" i="4" s="1"/>
  <c r="P154" i="4" a="1"/>
  <c r="P154" i="4" s="1"/>
  <c r="Q154" i="4" a="1"/>
  <c r="Q154" i="4" s="1"/>
  <c r="R154" i="4" a="1"/>
  <c r="R154" i="4" s="1"/>
  <c r="S154" i="4" a="1"/>
  <c r="S154" i="4" s="1"/>
  <c r="T154" i="4" a="1"/>
  <c r="T154" i="4" s="1"/>
  <c r="U154" i="4" a="1"/>
  <c r="U154" i="4" s="1"/>
  <c r="V154" i="4" a="1"/>
  <c r="V154" i="4" s="1"/>
  <c r="W154" i="4" a="1"/>
  <c r="W154" i="4" s="1"/>
  <c r="X154" i="4" a="1"/>
  <c r="X154" i="4" s="1"/>
  <c r="Y154" i="4" a="1"/>
  <c r="Y154" i="4" s="1"/>
  <c r="Z154" i="4" a="1"/>
  <c r="Z154" i="4" s="1"/>
  <c r="AA154" i="4" a="1"/>
  <c r="AA154" i="4" s="1"/>
  <c r="AB154" i="4" a="1"/>
  <c r="AB154" i="4" s="1"/>
  <c r="AC154" i="4" a="1"/>
  <c r="AC154" i="4" s="1"/>
  <c r="AD154" i="4" a="1"/>
  <c r="AD154" i="4" s="1"/>
  <c r="AE154" i="4" a="1"/>
  <c r="AE154" i="4" s="1"/>
  <c r="AF154" i="4" a="1"/>
  <c r="AF154" i="4" s="1"/>
  <c r="AG154" i="4" a="1"/>
  <c r="AG154" i="4" s="1"/>
  <c r="AH154" i="4" a="1"/>
  <c r="AH154" i="4" s="1"/>
  <c r="AI154" i="4" a="1"/>
  <c r="AI154" i="4" s="1"/>
  <c r="AJ154" i="4" a="1"/>
  <c r="AJ154" i="4" s="1"/>
  <c r="AK154" i="4" a="1"/>
  <c r="AK154" i="4" s="1"/>
  <c r="C155" i="4" a="1"/>
  <c r="C155" i="4" s="1"/>
  <c r="D155" i="4" a="1"/>
  <c r="D155" i="4" s="1"/>
  <c r="E155" i="4" a="1"/>
  <c r="E155" i="4" s="1"/>
  <c r="F155" i="4" a="1"/>
  <c r="F155" i="4" s="1"/>
  <c r="G155" i="4" a="1"/>
  <c r="G155" i="4" s="1"/>
  <c r="H155" i="4" a="1"/>
  <c r="H155" i="4" s="1"/>
  <c r="I155" i="4" a="1"/>
  <c r="I155" i="4" s="1"/>
  <c r="J155" i="4" a="1"/>
  <c r="J155" i="4" s="1"/>
  <c r="K155" i="4" a="1"/>
  <c r="K155" i="4" s="1"/>
  <c r="L155" i="4" a="1"/>
  <c r="L155" i="4" s="1"/>
  <c r="M155" i="4" a="1"/>
  <c r="M155" i="4" s="1"/>
  <c r="N155" i="4" a="1"/>
  <c r="N155" i="4" s="1"/>
  <c r="O155" i="4" a="1"/>
  <c r="O155" i="4" s="1"/>
  <c r="P155" i="4" a="1"/>
  <c r="P155" i="4" s="1"/>
  <c r="Q155" i="4" a="1"/>
  <c r="Q155" i="4" s="1"/>
  <c r="R155" i="4" a="1"/>
  <c r="R155" i="4" s="1"/>
  <c r="S155" i="4" a="1"/>
  <c r="S155" i="4" s="1"/>
  <c r="T155" i="4" a="1"/>
  <c r="T155" i="4" s="1"/>
  <c r="U155" i="4" a="1"/>
  <c r="U155" i="4" s="1"/>
  <c r="V155" i="4" a="1"/>
  <c r="V155" i="4" s="1"/>
  <c r="W155" i="4" a="1"/>
  <c r="W155" i="4" s="1"/>
  <c r="X155" i="4" a="1"/>
  <c r="X155" i="4" s="1"/>
  <c r="Y155" i="4" a="1"/>
  <c r="Y155" i="4" s="1"/>
  <c r="Z155" i="4" a="1"/>
  <c r="Z155" i="4" s="1"/>
  <c r="AA155" i="4" a="1"/>
  <c r="AA155" i="4" s="1"/>
  <c r="AB155" i="4" a="1"/>
  <c r="AB155" i="4" s="1"/>
  <c r="AC155" i="4" a="1"/>
  <c r="AC155" i="4" s="1"/>
  <c r="AD155" i="4" a="1"/>
  <c r="AD155" i="4" s="1"/>
  <c r="AE155" i="4" a="1"/>
  <c r="AE155" i="4" s="1"/>
  <c r="AF155" i="4" a="1"/>
  <c r="AF155" i="4" s="1"/>
  <c r="AG155" i="4" a="1"/>
  <c r="AG155" i="4" s="1"/>
  <c r="AH155" i="4" a="1"/>
  <c r="AH155" i="4" s="1"/>
  <c r="AI155" i="4" a="1"/>
  <c r="AI155" i="4"/>
  <c r="AJ155" i="4" a="1"/>
  <c r="AJ155" i="4" s="1"/>
  <c r="AK155" i="4" a="1"/>
  <c r="AK155" i="4" s="1"/>
  <c r="C156" i="4" a="1"/>
  <c r="C156" i="4" s="1"/>
  <c r="D156" i="4" a="1"/>
  <c r="D156" i="4" s="1"/>
  <c r="E156" i="4" a="1"/>
  <c r="E156" i="4" s="1"/>
  <c r="F156" i="4" a="1"/>
  <c r="F156" i="4" s="1"/>
  <c r="G156" i="4" a="1"/>
  <c r="G156" i="4" s="1"/>
  <c r="H156" i="4" a="1"/>
  <c r="H156" i="4" s="1"/>
  <c r="I156" i="4" a="1"/>
  <c r="I156" i="4" s="1"/>
  <c r="J156" i="4" a="1"/>
  <c r="J156" i="4" s="1"/>
  <c r="K156" i="4" a="1"/>
  <c r="K156" i="4" s="1"/>
  <c r="L156" i="4" a="1"/>
  <c r="L156" i="4" s="1"/>
  <c r="M156" i="4" a="1"/>
  <c r="M156" i="4" s="1"/>
  <c r="N156" i="4" a="1"/>
  <c r="N156" i="4" s="1"/>
  <c r="O156" i="4" a="1"/>
  <c r="O156" i="4" s="1"/>
  <c r="P156" i="4" a="1"/>
  <c r="P156" i="4" s="1"/>
  <c r="Q156" i="4" a="1"/>
  <c r="Q156" i="4" s="1"/>
  <c r="R156" i="4" a="1"/>
  <c r="R156" i="4" s="1"/>
  <c r="S156" i="4" a="1"/>
  <c r="S156" i="4" s="1"/>
  <c r="T156" i="4" a="1"/>
  <c r="T156" i="4" s="1"/>
  <c r="U156" i="4" a="1"/>
  <c r="U156" i="4" s="1"/>
  <c r="V156" i="4" a="1"/>
  <c r="V156" i="4" s="1"/>
  <c r="W156" i="4" a="1"/>
  <c r="W156" i="4" s="1"/>
  <c r="X156" i="4" a="1"/>
  <c r="X156" i="4" s="1"/>
  <c r="Y156" i="4" a="1"/>
  <c r="Y156" i="4" s="1"/>
  <c r="Z156" i="4" a="1"/>
  <c r="Z156" i="4" s="1"/>
  <c r="AA156" i="4" a="1"/>
  <c r="AA156" i="4" s="1"/>
  <c r="AB156" i="4" a="1"/>
  <c r="AB156" i="4" s="1"/>
  <c r="AC156" i="4" a="1"/>
  <c r="AC156" i="4" s="1"/>
  <c r="AD156" i="4" a="1"/>
  <c r="AD156" i="4" s="1"/>
  <c r="AE156" i="4" a="1"/>
  <c r="AE156" i="4" s="1"/>
  <c r="AF156" i="4" a="1"/>
  <c r="AF156" i="4" s="1"/>
  <c r="AG156" i="4" a="1"/>
  <c r="AG156" i="4" s="1"/>
  <c r="AH156" i="4" a="1"/>
  <c r="AH156" i="4" s="1"/>
  <c r="AI156" i="4" a="1"/>
  <c r="AI156" i="4" s="1"/>
  <c r="AJ156" i="4" a="1"/>
  <c r="AJ156" i="4" s="1"/>
  <c r="AK156" i="4" a="1"/>
  <c r="AK156" i="4" s="1"/>
  <c r="C157" i="4" a="1"/>
  <c r="C157" i="4" s="1"/>
  <c r="D157" i="4" a="1"/>
  <c r="D157" i="4" s="1"/>
  <c r="E157" i="4" a="1"/>
  <c r="E157" i="4" s="1"/>
  <c r="F157" i="4" a="1"/>
  <c r="F157" i="4" s="1"/>
  <c r="G157" i="4" a="1"/>
  <c r="G157" i="4" s="1"/>
  <c r="H157" i="4" a="1"/>
  <c r="H157" i="4" s="1"/>
  <c r="I157" i="4" a="1"/>
  <c r="I157" i="4" s="1"/>
  <c r="J157" i="4" a="1"/>
  <c r="J157" i="4" s="1"/>
  <c r="K157" i="4" a="1"/>
  <c r="K157" i="4" s="1"/>
  <c r="L157" i="4" a="1"/>
  <c r="L157" i="4" s="1"/>
  <c r="M157" i="4" a="1"/>
  <c r="M157" i="4" s="1"/>
  <c r="N157" i="4" a="1"/>
  <c r="N157" i="4" s="1"/>
  <c r="O157" i="4" a="1"/>
  <c r="O157" i="4" s="1"/>
  <c r="P157" i="4" a="1"/>
  <c r="P157" i="4" s="1"/>
  <c r="Q157" i="4" a="1"/>
  <c r="Q157" i="4" s="1"/>
  <c r="R157" i="4" a="1"/>
  <c r="R157" i="4" s="1"/>
  <c r="S157" i="4" a="1"/>
  <c r="S157" i="4" s="1"/>
  <c r="T157" i="4" a="1"/>
  <c r="T157" i="4" s="1"/>
  <c r="U157" i="4" a="1"/>
  <c r="U157" i="4" s="1"/>
  <c r="V157" i="4" a="1"/>
  <c r="V157" i="4" s="1"/>
  <c r="W157" i="4" a="1"/>
  <c r="W157" i="4" s="1"/>
  <c r="X157" i="4" a="1"/>
  <c r="X157" i="4" s="1"/>
  <c r="Y157" i="4" a="1"/>
  <c r="Y157" i="4" s="1"/>
  <c r="Z157" i="4" a="1"/>
  <c r="Z157" i="4" s="1"/>
  <c r="AA157" i="4" a="1"/>
  <c r="AA157" i="4" s="1"/>
  <c r="AB157" i="4" a="1"/>
  <c r="AB157" i="4" s="1"/>
  <c r="AC157" i="4" a="1"/>
  <c r="AC157" i="4" s="1"/>
  <c r="AD157" i="4" a="1"/>
  <c r="AD157" i="4" s="1"/>
  <c r="AE157" i="4" a="1"/>
  <c r="AE157" i="4" s="1"/>
  <c r="AF157" i="4" a="1"/>
  <c r="AF157" i="4" s="1"/>
  <c r="AG157" i="4" a="1"/>
  <c r="AG157" i="4" s="1"/>
  <c r="AH157" i="4" a="1"/>
  <c r="AH157" i="4" s="1"/>
  <c r="AI157" i="4" a="1"/>
  <c r="AI157" i="4" s="1"/>
  <c r="AJ157" i="4" a="1"/>
  <c r="AJ157" i="4" s="1"/>
  <c r="AK157" i="4" a="1"/>
  <c r="AK157" i="4" s="1"/>
  <c r="C158" i="4" a="1"/>
  <c r="C158" i="4" s="1"/>
  <c r="D158" i="4" a="1"/>
  <c r="D158" i="4" s="1"/>
  <c r="E158" i="4" a="1"/>
  <c r="E158" i="4" s="1"/>
  <c r="F158" i="4" a="1"/>
  <c r="F158" i="4" s="1"/>
  <c r="G158" i="4" a="1"/>
  <c r="G158" i="4" s="1"/>
  <c r="H158" i="4" a="1"/>
  <c r="H158" i="4" s="1"/>
  <c r="I158" i="4" a="1"/>
  <c r="I158" i="4" s="1"/>
  <c r="J158" i="4" a="1"/>
  <c r="J158" i="4" s="1"/>
  <c r="K158" i="4" a="1"/>
  <c r="K158" i="4" s="1"/>
  <c r="L158" i="4" a="1"/>
  <c r="L158" i="4" s="1"/>
  <c r="M158" i="4" a="1"/>
  <c r="M158" i="4" s="1"/>
  <c r="N158" i="4" a="1"/>
  <c r="N158" i="4" s="1"/>
  <c r="O158" i="4" a="1"/>
  <c r="O158" i="4" s="1"/>
  <c r="P158" i="4" a="1"/>
  <c r="P158" i="4" s="1"/>
  <c r="Q158" i="4" a="1"/>
  <c r="Q158" i="4" s="1"/>
  <c r="R158" i="4" a="1"/>
  <c r="R158" i="4" s="1"/>
  <c r="S158" i="4" a="1"/>
  <c r="S158" i="4" s="1"/>
  <c r="T158" i="4" a="1"/>
  <c r="T158" i="4" s="1"/>
  <c r="U158" i="4" a="1"/>
  <c r="U158" i="4" s="1"/>
  <c r="V158" i="4" a="1"/>
  <c r="V158" i="4" s="1"/>
  <c r="W158" i="4" a="1"/>
  <c r="W158" i="4" s="1"/>
  <c r="X158" i="4" a="1"/>
  <c r="X158" i="4" s="1"/>
  <c r="Y158" i="4" a="1"/>
  <c r="Y158" i="4" s="1"/>
  <c r="Z158" i="4" a="1"/>
  <c r="Z158" i="4" s="1"/>
  <c r="AA158" i="4" a="1"/>
  <c r="AA158" i="4" s="1"/>
  <c r="AB158" i="4" a="1"/>
  <c r="AB158" i="4" s="1"/>
  <c r="AC158" i="4" a="1"/>
  <c r="AC158" i="4" s="1"/>
  <c r="AD158" i="4" a="1"/>
  <c r="AD158" i="4" s="1"/>
  <c r="AE158" i="4" a="1"/>
  <c r="AE158" i="4" s="1"/>
  <c r="AF158" i="4" a="1"/>
  <c r="AF158" i="4" s="1"/>
  <c r="AG158" i="4" a="1"/>
  <c r="AG158" i="4" s="1"/>
  <c r="AH158" i="4" a="1"/>
  <c r="AH158" i="4" s="1"/>
  <c r="AI158" i="4" a="1"/>
  <c r="AI158" i="4" s="1"/>
  <c r="AJ158" i="4" a="1"/>
  <c r="AJ158" i="4" s="1"/>
  <c r="AK158" i="4" a="1"/>
  <c r="AK158" i="4" s="1"/>
  <c r="C159" i="4" a="1"/>
  <c r="C159" i="4" s="1"/>
  <c r="D159" i="4" a="1"/>
  <c r="D159" i="4" s="1"/>
  <c r="E159" i="4" a="1"/>
  <c r="E159" i="4" s="1"/>
  <c r="F159" i="4" a="1"/>
  <c r="F159" i="4" s="1"/>
  <c r="G159" i="4" a="1"/>
  <c r="G159" i="4" s="1"/>
  <c r="H159" i="4" a="1"/>
  <c r="H159" i="4" s="1"/>
  <c r="I159" i="4" a="1"/>
  <c r="I159" i="4" s="1"/>
  <c r="J159" i="4" a="1"/>
  <c r="J159" i="4" s="1"/>
  <c r="K159" i="4" a="1"/>
  <c r="K159" i="4" s="1"/>
  <c r="L159" i="4" a="1"/>
  <c r="L159" i="4" s="1"/>
  <c r="M159" i="4" a="1"/>
  <c r="M159" i="4" s="1"/>
  <c r="N159" i="4" a="1"/>
  <c r="N159" i="4" s="1"/>
  <c r="O159" i="4" a="1"/>
  <c r="O159" i="4" s="1"/>
  <c r="P159" i="4" a="1"/>
  <c r="P159" i="4" s="1"/>
  <c r="Q159" i="4" a="1"/>
  <c r="Q159" i="4" s="1"/>
  <c r="R159" i="4" a="1"/>
  <c r="R159" i="4" s="1"/>
  <c r="S159" i="4" a="1"/>
  <c r="S159" i="4" s="1"/>
  <c r="T159" i="4" a="1"/>
  <c r="T159" i="4" s="1"/>
  <c r="U159" i="4" a="1"/>
  <c r="U159" i="4" s="1"/>
  <c r="V159" i="4" a="1"/>
  <c r="V159" i="4" s="1"/>
  <c r="W159" i="4" a="1"/>
  <c r="W159" i="4" s="1"/>
  <c r="X159" i="4" a="1"/>
  <c r="X159" i="4" s="1"/>
  <c r="Y159" i="4" a="1"/>
  <c r="Y159" i="4" s="1"/>
  <c r="Z159" i="4" a="1"/>
  <c r="Z159" i="4" s="1"/>
  <c r="AA159" i="4" a="1"/>
  <c r="AA159" i="4" s="1"/>
  <c r="AB159" i="4" a="1"/>
  <c r="AB159" i="4" s="1"/>
  <c r="AC159" i="4" a="1"/>
  <c r="AC159" i="4" s="1"/>
  <c r="AD159" i="4" a="1"/>
  <c r="AD159" i="4" s="1"/>
  <c r="AE159" i="4" a="1"/>
  <c r="AE159" i="4" s="1"/>
  <c r="AF159" i="4" a="1"/>
  <c r="AF159" i="4" s="1"/>
  <c r="AG159" i="4" a="1"/>
  <c r="AG159" i="4" s="1"/>
  <c r="AH159" i="4" a="1"/>
  <c r="AH159" i="4" s="1"/>
  <c r="AI159" i="4" a="1"/>
  <c r="AI159" i="4" s="1"/>
  <c r="AJ159" i="4" a="1"/>
  <c r="AJ159" i="4" s="1"/>
  <c r="AK159" i="4" a="1"/>
  <c r="AK159" i="4" s="1"/>
  <c r="C160" i="4" a="1"/>
  <c r="C160" i="4" s="1"/>
  <c r="D160" i="4" a="1"/>
  <c r="D160" i="4" s="1"/>
  <c r="E160" i="4" a="1"/>
  <c r="E160" i="4" s="1"/>
  <c r="F160" i="4" a="1"/>
  <c r="F160" i="4" s="1"/>
  <c r="G160" i="4" a="1"/>
  <c r="G160" i="4" s="1"/>
  <c r="H160" i="4" a="1"/>
  <c r="H160" i="4" s="1"/>
  <c r="I160" i="4" a="1"/>
  <c r="I160" i="4" s="1"/>
  <c r="J160" i="4" a="1"/>
  <c r="J160" i="4" s="1"/>
  <c r="K160" i="4" a="1"/>
  <c r="K160" i="4" s="1"/>
  <c r="L160" i="4" a="1"/>
  <c r="L160" i="4" s="1"/>
  <c r="M160" i="4" a="1"/>
  <c r="M160" i="4" s="1"/>
  <c r="N160" i="4" a="1"/>
  <c r="N160" i="4" s="1"/>
  <c r="O160" i="4" a="1"/>
  <c r="O160" i="4" s="1"/>
  <c r="P160" i="4" a="1"/>
  <c r="P160" i="4" s="1"/>
  <c r="Q160" i="4" a="1"/>
  <c r="Q160" i="4" s="1"/>
  <c r="R160" i="4" a="1"/>
  <c r="R160" i="4" s="1"/>
  <c r="S160" i="4" a="1"/>
  <c r="S160" i="4" s="1"/>
  <c r="T160" i="4" a="1"/>
  <c r="T160" i="4" s="1"/>
  <c r="U160" i="4" a="1"/>
  <c r="U160" i="4" s="1"/>
  <c r="V160" i="4" a="1"/>
  <c r="V160" i="4" s="1"/>
  <c r="W160" i="4" a="1"/>
  <c r="W160" i="4" s="1"/>
  <c r="X160" i="4" a="1"/>
  <c r="X160" i="4" s="1"/>
  <c r="Y160" i="4" a="1"/>
  <c r="Y160" i="4" s="1"/>
  <c r="Z160" i="4" a="1"/>
  <c r="Z160" i="4" s="1"/>
  <c r="AA160" i="4" a="1"/>
  <c r="AA160" i="4" s="1"/>
  <c r="AB160" i="4" a="1"/>
  <c r="AB160" i="4" s="1"/>
  <c r="AC160" i="4" a="1"/>
  <c r="AC160" i="4" s="1"/>
  <c r="AD160" i="4" a="1"/>
  <c r="AD160" i="4" s="1"/>
  <c r="AE160" i="4" a="1"/>
  <c r="AE160" i="4" s="1"/>
  <c r="AF160" i="4" a="1"/>
  <c r="AF160" i="4" s="1"/>
  <c r="AG160" i="4" a="1"/>
  <c r="AG160" i="4" s="1"/>
  <c r="AH160" i="4" a="1"/>
  <c r="AH160" i="4" s="1"/>
  <c r="AI160" i="4" a="1"/>
  <c r="AI160" i="4" s="1"/>
  <c r="AJ160" i="4" a="1"/>
  <c r="AJ160" i="4" s="1"/>
  <c r="AK160" i="4" a="1"/>
  <c r="AK160" i="4" s="1"/>
  <c r="C161" i="4" a="1"/>
  <c r="C161" i="4" s="1"/>
  <c r="D161" i="4" a="1"/>
  <c r="D161" i="4" s="1"/>
  <c r="E161" i="4" a="1"/>
  <c r="E161" i="4" s="1"/>
  <c r="F161" i="4" a="1"/>
  <c r="F161" i="4" s="1"/>
  <c r="G161" i="4" a="1"/>
  <c r="G161" i="4" s="1"/>
  <c r="H161" i="4" a="1"/>
  <c r="H161" i="4" s="1"/>
  <c r="I161" i="4" a="1"/>
  <c r="I161" i="4" s="1"/>
  <c r="J161" i="4" a="1"/>
  <c r="J161" i="4" s="1"/>
  <c r="K161" i="4" a="1"/>
  <c r="K161" i="4" s="1"/>
  <c r="L161" i="4" a="1"/>
  <c r="L161" i="4" s="1"/>
  <c r="M161" i="4" a="1"/>
  <c r="M161" i="4" s="1"/>
  <c r="N161" i="4" a="1"/>
  <c r="N161" i="4" s="1"/>
  <c r="O161" i="4" a="1"/>
  <c r="O161" i="4" s="1"/>
  <c r="P161" i="4" a="1"/>
  <c r="P161" i="4" s="1"/>
  <c r="Q161" i="4" a="1"/>
  <c r="Q161" i="4" s="1"/>
  <c r="R161" i="4" a="1"/>
  <c r="R161" i="4" s="1"/>
  <c r="S161" i="4" a="1"/>
  <c r="S161" i="4" s="1"/>
  <c r="T161" i="4" a="1"/>
  <c r="T161" i="4" s="1"/>
  <c r="U161" i="4" a="1"/>
  <c r="U161" i="4" s="1"/>
  <c r="V161" i="4" a="1"/>
  <c r="V161" i="4" s="1"/>
  <c r="W161" i="4" a="1"/>
  <c r="W161" i="4" s="1"/>
  <c r="X161" i="4" a="1"/>
  <c r="X161" i="4" s="1"/>
  <c r="Y161" i="4" a="1"/>
  <c r="Y161" i="4" s="1"/>
  <c r="Z161" i="4" a="1"/>
  <c r="Z161" i="4" s="1"/>
  <c r="AA161" i="4" a="1"/>
  <c r="AA161" i="4" s="1"/>
  <c r="AB161" i="4" a="1"/>
  <c r="AB161" i="4" s="1"/>
  <c r="AC161" i="4" a="1"/>
  <c r="AC161" i="4" s="1"/>
  <c r="AD161" i="4" a="1"/>
  <c r="AD161" i="4" s="1"/>
  <c r="AE161" i="4" a="1"/>
  <c r="AE161" i="4" s="1"/>
  <c r="AF161" i="4" a="1"/>
  <c r="AF161" i="4" s="1"/>
  <c r="AG161" i="4" a="1"/>
  <c r="AG161" i="4" s="1"/>
  <c r="AH161" i="4" a="1"/>
  <c r="AH161" i="4" s="1"/>
  <c r="AI161" i="4" a="1"/>
  <c r="AI161" i="4" s="1"/>
  <c r="AJ161" i="4" a="1"/>
  <c r="AJ161" i="4" s="1"/>
  <c r="AK161" i="4" a="1"/>
  <c r="AK161" i="4" s="1"/>
  <c r="C162" i="4" a="1"/>
  <c r="C162" i="4" s="1"/>
  <c r="D162" i="4" a="1"/>
  <c r="D162" i="4" s="1"/>
  <c r="E162" i="4" a="1"/>
  <c r="E162" i="4" s="1"/>
  <c r="F162" i="4" a="1"/>
  <c r="F162" i="4" s="1"/>
  <c r="G162" i="4" a="1"/>
  <c r="G162" i="4" s="1"/>
  <c r="H162" i="4" a="1"/>
  <c r="H162" i="4" s="1"/>
  <c r="I162" i="4" a="1"/>
  <c r="I162" i="4" s="1"/>
  <c r="J162" i="4" a="1"/>
  <c r="J162" i="4" s="1"/>
  <c r="K162" i="4" a="1"/>
  <c r="K162" i="4" s="1"/>
  <c r="L162" i="4" a="1"/>
  <c r="L162" i="4" s="1"/>
  <c r="M162" i="4" a="1"/>
  <c r="M162" i="4" s="1"/>
  <c r="N162" i="4" a="1"/>
  <c r="N162" i="4" s="1"/>
  <c r="O162" i="4" a="1"/>
  <c r="O162" i="4" s="1"/>
  <c r="P162" i="4" a="1"/>
  <c r="P162" i="4" s="1"/>
  <c r="Q162" i="4" a="1"/>
  <c r="Q162" i="4" s="1"/>
  <c r="R162" i="4" a="1"/>
  <c r="R162" i="4" s="1"/>
  <c r="S162" i="4" a="1"/>
  <c r="S162" i="4" s="1"/>
  <c r="T162" i="4" a="1"/>
  <c r="T162" i="4" s="1"/>
  <c r="U162" i="4" a="1"/>
  <c r="U162" i="4" s="1"/>
  <c r="V162" i="4" a="1"/>
  <c r="V162" i="4" s="1"/>
  <c r="W162" i="4" a="1"/>
  <c r="W162" i="4" s="1"/>
  <c r="X162" i="4" a="1"/>
  <c r="X162" i="4" s="1"/>
  <c r="Y162" i="4" a="1"/>
  <c r="Y162" i="4" s="1"/>
  <c r="Z162" i="4" a="1"/>
  <c r="Z162" i="4" s="1"/>
  <c r="AA162" i="4" a="1"/>
  <c r="AA162" i="4" s="1"/>
  <c r="AB162" i="4" a="1"/>
  <c r="AB162" i="4" s="1"/>
  <c r="AC162" i="4" a="1"/>
  <c r="AC162" i="4" s="1"/>
  <c r="AD162" i="4" a="1"/>
  <c r="AD162" i="4" s="1"/>
  <c r="AE162" i="4" a="1"/>
  <c r="AE162" i="4" s="1"/>
  <c r="AF162" i="4" a="1"/>
  <c r="AF162" i="4" s="1"/>
  <c r="AG162" i="4" a="1"/>
  <c r="AG162" i="4" s="1"/>
  <c r="AH162" i="4" a="1"/>
  <c r="AH162" i="4" s="1"/>
  <c r="AI162" i="4" a="1"/>
  <c r="AI162" i="4" s="1"/>
  <c r="AJ162" i="4" a="1"/>
  <c r="AJ162" i="4" s="1"/>
  <c r="AK162" i="4" a="1"/>
  <c r="AK162" i="4" s="1"/>
  <c r="C163" i="4" a="1"/>
  <c r="C163" i="4" s="1"/>
  <c r="D163" i="4" a="1"/>
  <c r="D163" i="4" s="1"/>
  <c r="E163" i="4" a="1"/>
  <c r="E163" i="4" s="1"/>
  <c r="F163" i="4" a="1"/>
  <c r="F163" i="4" s="1"/>
  <c r="G163" i="4" a="1"/>
  <c r="G163" i="4"/>
  <c r="H163" i="4" a="1"/>
  <c r="H163" i="4" s="1"/>
  <c r="I163" i="4" a="1"/>
  <c r="I163" i="4" s="1"/>
  <c r="J163" i="4" a="1"/>
  <c r="J163" i="4" s="1"/>
  <c r="K163" i="4" a="1"/>
  <c r="K163" i="4" s="1"/>
  <c r="L163" i="4" a="1"/>
  <c r="L163" i="4" s="1"/>
  <c r="M163" i="4" a="1"/>
  <c r="M163" i="4" s="1"/>
  <c r="N163" i="4" a="1"/>
  <c r="N163" i="4" s="1"/>
  <c r="O163" i="4" a="1"/>
  <c r="O163" i="4" s="1"/>
  <c r="P163" i="4" a="1"/>
  <c r="P163" i="4" s="1"/>
  <c r="Q163" i="4" a="1"/>
  <c r="Q163" i="4" s="1"/>
  <c r="R163" i="4" a="1"/>
  <c r="R163" i="4" s="1"/>
  <c r="S163" i="4" a="1"/>
  <c r="S163" i="4" s="1"/>
  <c r="T163" i="4" a="1"/>
  <c r="T163" i="4" s="1"/>
  <c r="U163" i="4" a="1"/>
  <c r="U163" i="4" s="1"/>
  <c r="V163" i="4" a="1"/>
  <c r="V163" i="4" s="1"/>
  <c r="W163" i="4" a="1"/>
  <c r="W163" i="4" s="1"/>
  <c r="X163" i="4" a="1"/>
  <c r="X163" i="4" s="1"/>
  <c r="Y163" i="4" a="1"/>
  <c r="Y163" i="4" s="1"/>
  <c r="Z163" i="4" a="1"/>
  <c r="Z163" i="4" s="1"/>
  <c r="AA163" i="4" a="1"/>
  <c r="AA163" i="4" s="1"/>
  <c r="AB163" i="4" a="1"/>
  <c r="AB163" i="4" s="1"/>
  <c r="AC163" i="4" a="1"/>
  <c r="AC163" i="4" s="1"/>
  <c r="AD163" i="4" a="1"/>
  <c r="AD163" i="4" s="1"/>
  <c r="AE163" i="4" a="1"/>
  <c r="AE163" i="4" s="1"/>
  <c r="AF163" i="4" a="1"/>
  <c r="AF163" i="4" s="1"/>
  <c r="AG163" i="4" a="1"/>
  <c r="AG163" i="4" s="1"/>
  <c r="AH163" i="4" a="1"/>
  <c r="AH163" i="4" s="1"/>
  <c r="AI163" i="4" a="1"/>
  <c r="AI163" i="4" s="1"/>
  <c r="AJ163" i="4" a="1"/>
  <c r="AJ163" i="4" s="1"/>
  <c r="AK163" i="4" a="1"/>
  <c r="AK163" i="4" s="1"/>
  <c r="C164" i="4" a="1"/>
  <c r="C164" i="4" s="1"/>
  <c r="D164" i="4" a="1"/>
  <c r="D164" i="4" s="1"/>
  <c r="E164" i="4" a="1"/>
  <c r="E164" i="4" s="1"/>
  <c r="F164" i="4" a="1"/>
  <c r="F164" i="4" s="1"/>
  <c r="G164" i="4" a="1"/>
  <c r="G164" i="4" s="1"/>
  <c r="H164" i="4" a="1"/>
  <c r="H164" i="4" s="1"/>
  <c r="I164" i="4" a="1"/>
  <c r="I164" i="4" s="1"/>
  <c r="J164" i="4" a="1"/>
  <c r="J164" i="4" s="1"/>
  <c r="K164" i="4" a="1"/>
  <c r="K164" i="4" s="1"/>
  <c r="L164" i="4" a="1"/>
  <c r="L164" i="4" s="1"/>
  <c r="M164" i="4" a="1"/>
  <c r="M164" i="4" s="1"/>
  <c r="N164" i="4" a="1"/>
  <c r="N164" i="4" s="1"/>
  <c r="O164" i="4" a="1"/>
  <c r="O164" i="4" s="1"/>
  <c r="P164" i="4" a="1"/>
  <c r="P164" i="4" s="1"/>
  <c r="Q164" i="4" a="1"/>
  <c r="Q164" i="4" s="1"/>
  <c r="R164" i="4" a="1"/>
  <c r="R164" i="4" s="1"/>
  <c r="S164" i="4" a="1"/>
  <c r="S164" i="4" s="1"/>
  <c r="T164" i="4" a="1"/>
  <c r="T164" i="4" s="1"/>
  <c r="U164" i="4" a="1"/>
  <c r="U164" i="4" s="1"/>
  <c r="V164" i="4" a="1"/>
  <c r="V164" i="4" s="1"/>
  <c r="W164" i="4" a="1"/>
  <c r="W164" i="4" s="1"/>
  <c r="X164" i="4" a="1"/>
  <c r="X164" i="4" s="1"/>
  <c r="Y164" i="4" a="1"/>
  <c r="Y164" i="4" s="1"/>
  <c r="Z164" i="4" a="1"/>
  <c r="Z164" i="4" s="1"/>
  <c r="AA164" i="4" a="1"/>
  <c r="AA164" i="4" s="1"/>
  <c r="AB164" i="4" a="1"/>
  <c r="AB164" i="4" s="1"/>
  <c r="AC164" i="4" a="1"/>
  <c r="AC164" i="4" s="1"/>
  <c r="AD164" i="4" a="1"/>
  <c r="AD164" i="4" s="1"/>
  <c r="AE164" i="4" a="1"/>
  <c r="AE164" i="4" s="1"/>
  <c r="AF164" i="4" a="1"/>
  <c r="AF164" i="4" s="1"/>
  <c r="AG164" i="4" a="1"/>
  <c r="AG164" i="4" s="1"/>
  <c r="AH164" i="4" a="1"/>
  <c r="AH164" i="4" s="1"/>
  <c r="AI164" i="4" a="1"/>
  <c r="AI164" i="4" s="1"/>
  <c r="AJ164" i="4" a="1"/>
  <c r="AJ164" i="4" s="1"/>
  <c r="AK164" i="4" a="1"/>
  <c r="AK164" i="4" s="1"/>
  <c r="C165" i="4" a="1"/>
  <c r="C165" i="4" s="1"/>
  <c r="D165" i="4" a="1"/>
  <c r="D165" i="4" s="1"/>
  <c r="E165" i="4" a="1"/>
  <c r="E165" i="4" s="1"/>
  <c r="F165" i="4" a="1"/>
  <c r="F165" i="4" s="1"/>
  <c r="G165" i="4" a="1"/>
  <c r="G165" i="4" s="1"/>
  <c r="H165" i="4" a="1"/>
  <c r="H165" i="4" s="1"/>
  <c r="I165" i="4" a="1"/>
  <c r="I165" i="4" s="1"/>
  <c r="J165" i="4" a="1"/>
  <c r="J165" i="4" s="1"/>
  <c r="K165" i="4" a="1"/>
  <c r="K165" i="4" s="1"/>
  <c r="L165" i="4" a="1"/>
  <c r="L165" i="4" s="1"/>
  <c r="M165" i="4" a="1"/>
  <c r="M165" i="4" s="1"/>
  <c r="N165" i="4" a="1"/>
  <c r="N165" i="4" s="1"/>
  <c r="O165" i="4" a="1"/>
  <c r="O165" i="4" s="1"/>
  <c r="P165" i="4" a="1"/>
  <c r="P165" i="4" s="1"/>
  <c r="Q165" i="4" a="1"/>
  <c r="Q165" i="4" s="1"/>
  <c r="R165" i="4" a="1"/>
  <c r="R165" i="4" s="1"/>
  <c r="S165" i="4" a="1"/>
  <c r="S165" i="4" s="1"/>
  <c r="T165" i="4" a="1"/>
  <c r="T165" i="4" s="1"/>
  <c r="U165" i="4" a="1"/>
  <c r="U165" i="4" s="1"/>
  <c r="V165" i="4" a="1"/>
  <c r="V165" i="4" s="1"/>
  <c r="W165" i="4" a="1"/>
  <c r="W165" i="4" s="1"/>
  <c r="X165" i="4" a="1"/>
  <c r="X165" i="4" s="1"/>
  <c r="Y165" i="4" a="1"/>
  <c r="Y165" i="4" s="1"/>
  <c r="Z165" i="4" a="1"/>
  <c r="Z165" i="4" s="1"/>
  <c r="AA165" i="4" a="1"/>
  <c r="AA165" i="4" s="1"/>
  <c r="AB165" i="4" a="1"/>
  <c r="AB165" i="4" s="1"/>
  <c r="AC165" i="4" a="1"/>
  <c r="AC165" i="4" s="1"/>
  <c r="AD165" i="4" a="1"/>
  <c r="AD165" i="4" s="1"/>
  <c r="AE165" i="4" a="1"/>
  <c r="AE165" i="4" s="1"/>
  <c r="AF165" i="4" a="1"/>
  <c r="AF165" i="4" s="1"/>
  <c r="AG165" i="4" a="1"/>
  <c r="AG165" i="4" s="1"/>
  <c r="AH165" i="4" a="1"/>
  <c r="AH165" i="4" s="1"/>
  <c r="AI165" i="4" a="1"/>
  <c r="AI165" i="4" s="1"/>
  <c r="AJ165" i="4" a="1"/>
  <c r="AJ165" i="4" s="1"/>
  <c r="AK165" i="4" a="1"/>
  <c r="AK165" i="4" s="1"/>
  <c r="C166" i="4" a="1"/>
  <c r="C166" i="4" s="1"/>
  <c r="D166" i="4" a="1"/>
  <c r="D166" i="4" s="1"/>
  <c r="E166" i="4" a="1"/>
  <c r="E166" i="4" s="1"/>
  <c r="F166" i="4" a="1"/>
  <c r="F166" i="4" s="1"/>
  <c r="G166" i="4" a="1"/>
  <c r="G166" i="4" s="1"/>
  <c r="H166" i="4" a="1"/>
  <c r="H166" i="4" s="1"/>
  <c r="I166" i="4" a="1"/>
  <c r="I166" i="4" s="1"/>
  <c r="J166" i="4" a="1"/>
  <c r="J166" i="4" s="1"/>
  <c r="K166" i="4" a="1"/>
  <c r="K166" i="4" s="1"/>
  <c r="L166" i="4" a="1"/>
  <c r="L166" i="4" s="1"/>
  <c r="M166" i="4" a="1"/>
  <c r="M166" i="4" s="1"/>
  <c r="N166" i="4" a="1"/>
  <c r="N166" i="4" s="1"/>
  <c r="O166" i="4" a="1"/>
  <c r="O166" i="4" s="1"/>
  <c r="P166" i="4" a="1"/>
  <c r="P166" i="4" s="1"/>
  <c r="Q166" i="4" a="1"/>
  <c r="Q166" i="4" s="1"/>
  <c r="R166" i="4" a="1"/>
  <c r="R166" i="4" s="1"/>
  <c r="S166" i="4" a="1"/>
  <c r="S166" i="4" s="1"/>
  <c r="T166" i="4" a="1"/>
  <c r="T166" i="4" s="1"/>
  <c r="U166" i="4" a="1"/>
  <c r="U166" i="4" s="1"/>
  <c r="V166" i="4" a="1"/>
  <c r="V166" i="4"/>
  <c r="W166" i="4" a="1"/>
  <c r="W166" i="4" s="1"/>
  <c r="X166" i="4" a="1"/>
  <c r="X166" i="4" s="1"/>
  <c r="Y166" i="4" a="1"/>
  <c r="Y166" i="4" s="1"/>
  <c r="Z166" i="4" a="1"/>
  <c r="Z166" i="4" s="1"/>
  <c r="AA166" i="4" a="1"/>
  <c r="AA166" i="4" s="1"/>
  <c r="AB166" i="4" a="1"/>
  <c r="AB166" i="4" s="1"/>
  <c r="AC166" i="4" a="1"/>
  <c r="AC166" i="4" s="1"/>
  <c r="AD166" i="4" a="1"/>
  <c r="AD166" i="4" s="1"/>
  <c r="AE166" i="4" a="1"/>
  <c r="AE166" i="4" s="1"/>
  <c r="AF166" i="4" a="1"/>
  <c r="AF166" i="4" s="1"/>
  <c r="AG166" i="4" a="1"/>
  <c r="AG166" i="4" s="1"/>
  <c r="AH166" i="4" a="1"/>
  <c r="AH166" i="4" s="1"/>
  <c r="AI166" i="4" a="1"/>
  <c r="AI166" i="4" s="1"/>
  <c r="AJ166" i="4" a="1"/>
  <c r="AJ166" i="4" s="1"/>
  <c r="AK166" i="4" a="1"/>
  <c r="AK166" i="4" s="1"/>
  <c r="C167" i="4" a="1"/>
  <c r="C167" i="4" s="1"/>
  <c r="D167" i="4" a="1"/>
  <c r="D167" i="4" s="1"/>
  <c r="E167" i="4" a="1"/>
  <c r="E167" i="4" s="1"/>
  <c r="F167" i="4" a="1"/>
  <c r="F167" i="4" s="1"/>
  <c r="G167" i="4" a="1"/>
  <c r="G167" i="4" s="1"/>
  <c r="H167" i="4" a="1"/>
  <c r="H167" i="4" s="1"/>
  <c r="I167" i="4" a="1"/>
  <c r="I167" i="4" s="1"/>
  <c r="J167" i="4" a="1"/>
  <c r="J167" i="4" s="1"/>
  <c r="K167" i="4" a="1"/>
  <c r="K167" i="4" s="1"/>
  <c r="L167" i="4" a="1"/>
  <c r="L167" i="4" s="1"/>
  <c r="M167" i="4" a="1"/>
  <c r="M167" i="4" s="1"/>
  <c r="N167" i="4" a="1"/>
  <c r="N167" i="4" s="1"/>
  <c r="O167" i="4" a="1"/>
  <c r="O167" i="4" s="1"/>
  <c r="P167" i="4" a="1"/>
  <c r="P167" i="4" s="1"/>
  <c r="Q167" i="4" a="1"/>
  <c r="Q167" i="4" s="1"/>
  <c r="R167" i="4" a="1"/>
  <c r="R167" i="4" s="1"/>
  <c r="S167" i="4" a="1"/>
  <c r="S167" i="4" s="1"/>
  <c r="T167" i="4" a="1"/>
  <c r="T167" i="4" s="1"/>
  <c r="U167" i="4" a="1"/>
  <c r="U167" i="4" s="1"/>
  <c r="V167" i="4" a="1"/>
  <c r="V167" i="4" s="1"/>
  <c r="W167" i="4" a="1"/>
  <c r="W167" i="4" s="1"/>
  <c r="X167" i="4" a="1"/>
  <c r="X167" i="4" s="1"/>
  <c r="Y167" i="4" a="1"/>
  <c r="Y167" i="4" s="1"/>
  <c r="Z167" i="4" a="1"/>
  <c r="Z167" i="4" s="1"/>
  <c r="AA167" i="4" a="1"/>
  <c r="AA167" i="4" s="1"/>
  <c r="AB167" i="4" a="1"/>
  <c r="AB167" i="4" s="1"/>
  <c r="AC167" i="4" a="1"/>
  <c r="AC167" i="4" s="1"/>
  <c r="AD167" i="4" a="1"/>
  <c r="AD167" i="4" s="1"/>
  <c r="AE167" i="4" a="1"/>
  <c r="AE167" i="4" s="1"/>
  <c r="AF167" i="4" a="1"/>
  <c r="AF167" i="4" s="1"/>
  <c r="AG167" i="4" a="1"/>
  <c r="AG167" i="4" s="1"/>
  <c r="AH167" i="4" a="1"/>
  <c r="AH167" i="4" s="1"/>
  <c r="AI167" i="4" a="1"/>
  <c r="AI167" i="4" s="1"/>
  <c r="AJ167" i="4" a="1"/>
  <c r="AJ167" i="4" s="1"/>
  <c r="AK167" i="4" a="1"/>
  <c r="AK167" i="4" s="1"/>
  <c r="C168" i="4" a="1"/>
  <c r="C168" i="4" s="1"/>
  <c r="D168" i="4" a="1"/>
  <c r="D168" i="4" s="1"/>
  <c r="E168" i="4" a="1"/>
  <c r="E168" i="4" s="1"/>
  <c r="F168" i="4" a="1"/>
  <c r="F168" i="4" s="1"/>
  <c r="G168" i="4" a="1"/>
  <c r="G168" i="4" s="1"/>
  <c r="H168" i="4" a="1"/>
  <c r="H168" i="4" s="1"/>
  <c r="I168" i="4" a="1"/>
  <c r="I168" i="4" s="1"/>
  <c r="J168" i="4" a="1"/>
  <c r="J168" i="4" s="1"/>
  <c r="K168" i="4" a="1"/>
  <c r="K168" i="4" s="1"/>
  <c r="L168" i="4" a="1"/>
  <c r="L168" i="4" s="1"/>
  <c r="M168" i="4" a="1"/>
  <c r="M168" i="4" s="1"/>
  <c r="N168" i="4" a="1"/>
  <c r="N168" i="4" s="1"/>
  <c r="O168" i="4" a="1"/>
  <c r="O168" i="4" s="1"/>
  <c r="P168" i="4" a="1"/>
  <c r="P168" i="4" s="1"/>
  <c r="Q168" i="4" a="1"/>
  <c r="Q168" i="4" s="1"/>
  <c r="R168" i="4" a="1"/>
  <c r="R168" i="4" s="1"/>
  <c r="S168" i="4" a="1"/>
  <c r="S168" i="4" s="1"/>
  <c r="T168" i="4" a="1"/>
  <c r="T168" i="4" s="1"/>
  <c r="U168" i="4" a="1"/>
  <c r="U168" i="4" s="1"/>
  <c r="V168" i="4" a="1"/>
  <c r="V168" i="4" s="1"/>
  <c r="W168" i="4" a="1"/>
  <c r="W168" i="4" s="1"/>
  <c r="X168" i="4" a="1"/>
  <c r="X168" i="4" s="1"/>
  <c r="Y168" i="4" a="1"/>
  <c r="Y168" i="4" s="1"/>
  <c r="Z168" i="4" a="1"/>
  <c r="Z168" i="4" s="1"/>
  <c r="AA168" i="4" a="1"/>
  <c r="AA168" i="4" s="1"/>
  <c r="AB168" i="4" a="1"/>
  <c r="AB168" i="4" s="1"/>
  <c r="AC168" i="4" a="1"/>
  <c r="AC168" i="4" s="1"/>
  <c r="AD168" i="4" a="1"/>
  <c r="AD168" i="4" s="1"/>
  <c r="AE168" i="4" a="1"/>
  <c r="AE168" i="4" s="1"/>
  <c r="AF168" i="4" a="1"/>
  <c r="AF168" i="4" s="1"/>
  <c r="AG168" i="4" a="1"/>
  <c r="AG168" i="4" s="1"/>
  <c r="AH168" i="4" a="1"/>
  <c r="AH168" i="4" s="1"/>
  <c r="AI168" i="4" a="1"/>
  <c r="AI168" i="4" s="1"/>
  <c r="AJ168" i="4" a="1"/>
  <c r="AJ168" i="4" s="1"/>
  <c r="AK168" i="4" a="1"/>
  <c r="AK168" i="4" s="1"/>
  <c r="C169" i="4" a="1"/>
  <c r="C169" i="4" s="1"/>
  <c r="D169" i="4" a="1"/>
  <c r="D169" i="4" s="1"/>
  <c r="E169" i="4" a="1"/>
  <c r="E169" i="4" s="1"/>
  <c r="F169" i="4" a="1"/>
  <c r="F169" i="4" s="1"/>
  <c r="G169" i="4" a="1"/>
  <c r="G169" i="4" s="1"/>
  <c r="H169" i="4" a="1"/>
  <c r="H169" i="4" s="1"/>
  <c r="I169" i="4" a="1"/>
  <c r="I169" i="4" s="1"/>
  <c r="J169" i="4" a="1"/>
  <c r="J169" i="4" s="1"/>
  <c r="K169" i="4" a="1"/>
  <c r="K169" i="4" s="1"/>
  <c r="L169" i="4" a="1"/>
  <c r="L169" i="4" s="1"/>
  <c r="M169" i="4" a="1"/>
  <c r="M169" i="4" s="1"/>
  <c r="N169" i="4" a="1"/>
  <c r="N169" i="4" s="1"/>
  <c r="O169" i="4" a="1"/>
  <c r="O169" i="4" s="1"/>
  <c r="P169" i="4" a="1"/>
  <c r="P169" i="4" s="1"/>
  <c r="Q169" i="4" a="1"/>
  <c r="Q169" i="4" s="1"/>
  <c r="R169" i="4" a="1"/>
  <c r="R169" i="4" s="1"/>
  <c r="S169" i="4" a="1"/>
  <c r="S169" i="4" s="1"/>
  <c r="T169" i="4" a="1"/>
  <c r="T169" i="4" s="1"/>
  <c r="U169" i="4" a="1"/>
  <c r="U169" i="4" s="1"/>
  <c r="V169" i="4" a="1"/>
  <c r="V169" i="4" s="1"/>
  <c r="W169" i="4" a="1"/>
  <c r="W169" i="4" s="1"/>
  <c r="X169" i="4" a="1"/>
  <c r="X169" i="4" s="1"/>
  <c r="Y169" i="4" a="1"/>
  <c r="Y169" i="4" s="1"/>
  <c r="Z169" i="4" a="1"/>
  <c r="Z169" i="4" s="1"/>
  <c r="AA169" i="4" a="1"/>
  <c r="AA169" i="4" s="1"/>
  <c r="AB169" i="4" a="1"/>
  <c r="AB169" i="4" s="1"/>
  <c r="AC169" i="4" a="1"/>
  <c r="AC169" i="4" s="1"/>
  <c r="AD169" i="4" a="1"/>
  <c r="AD169" i="4" s="1"/>
  <c r="AE169" i="4" a="1"/>
  <c r="AE169" i="4" s="1"/>
  <c r="AF169" i="4" a="1"/>
  <c r="AF169" i="4" s="1"/>
  <c r="AG169" i="4" a="1"/>
  <c r="AG169" i="4" s="1"/>
  <c r="AH169" i="4" a="1"/>
  <c r="AH169" i="4" s="1"/>
  <c r="AI169" i="4" a="1"/>
  <c r="AI169" i="4" s="1"/>
  <c r="AJ169" i="4" a="1"/>
  <c r="AJ169" i="4" s="1"/>
  <c r="AK169" i="4" a="1"/>
  <c r="AK169" i="4" s="1"/>
  <c r="C170" i="4" a="1"/>
  <c r="C170" i="4" s="1"/>
  <c r="D170" i="4" a="1"/>
  <c r="D170" i="4" s="1"/>
  <c r="E170" i="4" a="1"/>
  <c r="E170" i="4" s="1"/>
  <c r="F170" i="4" a="1"/>
  <c r="F170" i="4" s="1"/>
  <c r="G170" i="4" a="1"/>
  <c r="G170" i="4" s="1"/>
  <c r="H170" i="4" a="1"/>
  <c r="H170" i="4" s="1"/>
  <c r="I170" i="4" a="1"/>
  <c r="I170" i="4" s="1"/>
  <c r="J170" i="4" a="1"/>
  <c r="J170" i="4" s="1"/>
  <c r="K170" i="4" a="1"/>
  <c r="K170" i="4" s="1"/>
  <c r="L170" i="4" a="1"/>
  <c r="L170" i="4" s="1"/>
  <c r="M170" i="4" a="1"/>
  <c r="M170" i="4" s="1"/>
  <c r="N170" i="4" a="1"/>
  <c r="N170" i="4" s="1"/>
  <c r="O170" i="4" a="1"/>
  <c r="O170" i="4" s="1"/>
  <c r="P170" i="4" a="1"/>
  <c r="P170" i="4" s="1"/>
  <c r="Q170" i="4" a="1"/>
  <c r="Q170" i="4" s="1"/>
  <c r="R170" i="4" a="1"/>
  <c r="R170" i="4" s="1"/>
  <c r="S170" i="4" a="1"/>
  <c r="S170" i="4" s="1"/>
  <c r="T170" i="4" a="1"/>
  <c r="T170" i="4" s="1"/>
  <c r="U170" i="4" a="1"/>
  <c r="U170" i="4" s="1"/>
  <c r="V170" i="4" a="1"/>
  <c r="V170" i="4" s="1"/>
  <c r="W170" i="4" a="1"/>
  <c r="W170" i="4" s="1"/>
  <c r="X170" i="4" a="1"/>
  <c r="X170" i="4" s="1"/>
  <c r="Y170" i="4" a="1"/>
  <c r="Y170" i="4" s="1"/>
  <c r="Z170" i="4" a="1"/>
  <c r="Z170" i="4" s="1"/>
  <c r="AA170" i="4" a="1"/>
  <c r="AA170" i="4" s="1"/>
  <c r="AB170" i="4" a="1"/>
  <c r="AB170" i="4" s="1"/>
  <c r="AC170" i="4" a="1"/>
  <c r="AC170" i="4" s="1"/>
  <c r="AD170" i="4" a="1"/>
  <c r="AD170" i="4" s="1"/>
  <c r="AE170" i="4" a="1"/>
  <c r="AE170" i="4" s="1"/>
  <c r="AF170" i="4" a="1"/>
  <c r="AF170" i="4" s="1"/>
  <c r="AG170" i="4" a="1"/>
  <c r="AG170" i="4" s="1"/>
  <c r="AH170" i="4" a="1"/>
  <c r="AH170" i="4" s="1"/>
  <c r="AI170" i="4" a="1"/>
  <c r="AI170" i="4" s="1"/>
  <c r="AJ170" i="4" a="1"/>
  <c r="AJ170" i="4" s="1"/>
  <c r="AK170" i="4" a="1"/>
  <c r="AK170" i="4" s="1"/>
  <c r="C171" i="4" a="1"/>
  <c r="C171" i="4" s="1"/>
  <c r="D171" i="4" a="1"/>
  <c r="D171" i="4" s="1"/>
  <c r="E171" i="4" a="1"/>
  <c r="E171" i="4" s="1"/>
  <c r="F171" i="4" a="1"/>
  <c r="F171" i="4" s="1"/>
  <c r="G171" i="4" a="1"/>
  <c r="G171" i="4" s="1"/>
  <c r="H171" i="4" a="1"/>
  <c r="H171" i="4" s="1"/>
  <c r="I171" i="4" a="1"/>
  <c r="I171" i="4" s="1"/>
  <c r="J171" i="4" a="1"/>
  <c r="J171" i="4" s="1"/>
  <c r="K171" i="4" a="1"/>
  <c r="K171" i="4" s="1"/>
  <c r="L171" i="4" a="1"/>
  <c r="L171" i="4" s="1"/>
  <c r="M171" i="4" a="1"/>
  <c r="M171" i="4" s="1"/>
  <c r="N171" i="4" a="1"/>
  <c r="N171" i="4" s="1"/>
  <c r="O171" i="4" a="1"/>
  <c r="O171" i="4" s="1"/>
  <c r="P171" i="4" a="1"/>
  <c r="P171" i="4" s="1"/>
  <c r="Q171" i="4" a="1"/>
  <c r="Q171" i="4" s="1"/>
  <c r="R171" i="4" a="1"/>
  <c r="R171" i="4" s="1"/>
  <c r="S171" i="4" a="1"/>
  <c r="S171" i="4" s="1"/>
  <c r="T171" i="4" a="1"/>
  <c r="T171" i="4" s="1"/>
  <c r="U171" i="4" a="1"/>
  <c r="U171" i="4" s="1"/>
  <c r="V171" i="4" a="1"/>
  <c r="V171" i="4" s="1"/>
  <c r="W171" i="4" a="1"/>
  <c r="W171" i="4" s="1"/>
  <c r="X171" i="4" a="1"/>
  <c r="X171" i="4" s="1"/>
  <c r="Y171" i="4" a="1"/>
  <c r="Y171" i="4" s="1"/>
  <c r="Z171" i="4" a="1"/>
  <c r="Z171" i="4" s="1"/>
  <c r="AA171" i="4" a="1"/>
  <c r="AA171" i="4" s="1"/>
  <c r="AB171" i="4" a="1"/>
  <c r="AB171" i="4" s="1"/>
  <c r="AC171" i="4" a="1"/>
  <c r="AC171" i="4" s="1"/>
  <c r="AD171" i="4" a="1"/>
  <c r="AD171" i="4" s="1"/>
  <c r="AE171" i="4" a="1"/>
  <c r="AE171" i="4" s="1"/>
  <c r="AF171" i="4" a="1"/>
  <c r="AF171" i="4" s="1"/>
  <c r="AG171" i="4" a="1"/>
  <c r="AG171" i="4" s="1"/>
  <c r="AH171" i="4" a="1"/>
  <c r="AH171" i="4" s="1"/>
  <c r="AI171" i="4" a="1"/>
  <c r="AI171" i="4" s="1"/>
  <c r="AJ171" i="4" a="1"/>
  <c r="AJ171" i="4" s="1"/>
  <c r="AK171" i="4" a="1"/>
  <c r="AK171" i="4" s="1"/>
  <c r="C172" i="4" a="1"/>
  <c r="C172" i="4" s="1"/>
  <c r="D172" i="4" a="1"/>
  <c r="D172" i="4" s="1"/>
  <c r="E172" i="4" a="1"/>
  <c r="E172" i="4" s="1"/>
  <c r="F172" i="4" a="1"/>
  <c r="F172" i="4" s="1"/>
  <c r="G172" i="4" a="1"/>
  <c r="G172" i="4" s="1"/>
  <c r="H172" i="4" a="1"/>
  <c r="H172" i="4" s="1"/>
  <c r="I172" i="4" a="1"/>
  <c r="I172" i="4" s="1"/>
  <c r="J172" i="4" a="1"/>
  <c r="J172" i="4" s="1"/>
  <c r="K172" i="4" a="1"/>
  <c r="K172" i="4" s="1"/>
  <c r="L172" i="4" a="1"/>
  <c r="L172" i="4" s="1"/>
  <c r="M172" i="4" a="1"/>
  <c r="M172" i="4" s="1"/>
  <c r="N172" i="4" a="1"/>
  <c r="N172" i="4" s="1"/>
  <c r="O172" i="4" a="1"/>
  <c r="O172" i="4" s="1"/>
  <c r="P172" i="4" a="1"/>
  <c r="P172" i="4" s="1"/>
  <c r="Q172" i="4" a="1"/>
  <c r="Q172" i="4"/>
  <c r="R172" i="4" a="1"/>
  <c r="R172" i="4" s="1"/>
  <c r="S172" i="4" a="1"/>
  <c r="S172" i="4" s="1"/>
  <c r="T172" i="4" a="1"/>
  <c r="T172" i="4" s="1"/>
  <c r="U172" i="4" a="1"/>
  <c r="U172" i="4" s="1"/>
  <c r="V172" i="4" a="1"/>
  <c r="V172" i="4" s="1"/>
  <c r="W172" i="4" a="1"/>
  <c r="W172" i="4" s="1"/>
  <c r="X172" i="4" a="1"/>
  <c r="X172" i="4" s="1"/>
  <c r="Y172" i="4" a="1"/>
  <c r="Y172" i="4" s="1"/>
  <c r="Z172" i="4" a="1"/>
  <c r="Z172" i="4" s="1"/>
  <c r="AA172" i="4" a="1"/>
  <c r="AA172" i="4" s="1"/>
  <c r="AB172" i="4" a="1"/>
  <c r="AB172" i="4" s="1"/>
  <c r="AC172" i="4" a="1"/>
  <c r="AC172" i="4" s="1"/>
  <c r="AD172" i="4" a="1"/>
  <c r="AD172" i="4" s="1"/>
  <c r="AE172" i="4" a="1"/>
  <c r="AE172" i="4" s="1"/>
  <c r="AF172" i="4" a="1"/>
  <c r="AF172" i="4" s="1"/>
  <c r="AG172" i="4" a="1"/>
  <c r="AG172" i="4" s="1"/>
  <c r="AH172" i="4" a="1"/>
  <c r="AH172" i="4" s="1"/>
  <c r="AI172" i="4" a="1"/>
  <c r="AI172" i="4" s="1"/>
  <c r="AJ172" i="4" a="1"/>
  <c r="AJ172" i="4" s="1"/>
  <c r="AK172" i="4" a="1"/>
  <c r="AK172" i="4" s="1"/>
  <c r="C173" i="4" a="1"/>
  <c r="C173" i="4" s="1"/>
  <c r="D173" i="4" a="1"/>
  <c r="D173" i="4" s="1"/>
  <c r="E173" i="4" a="1"/>
  <c r="E173" i="4" s="1"/>
  <c r="F173" i="4" a="1"/>
  <c r="F173" i="4" s="1"/>
  <c r="G173" i="4" a="1"/>
  <c r="G173" i="4" s="1"/>
  <c r="H173" i="4" a="1"/>
  <c r="H173" i="4" s="1"/>
  <c r="I173" i="4" a="1"/>
  <c r="I173" i="4" s="1"/>
  <c r="J173" i="4" a="1"/>
  <c r="J173" i="4"/>
  <c r="K173" i="4" a="1"/>
  <c r="K173" i="4" s="1"/>
  <c r="L173" i="4" a="1"/>
  <c r="L173" i="4" s="1"/>
  <c r="M173" i="4" a="1"/>
  <c r="M173" i="4" s="1"/>
  <c r="N173" i="4" a="1"/>
  <c r="N173" i="4" s="1"/>
  <c r="O173" i="4" a="1"/>
  <c r="O173" i="4" s="1"/>
  <c r="P173" i="4" a="1"/>
  <c r="P173" i="4" s="1"/>
  <c r="Q173" i="4" a="1"/>
  <c r="Q173" i="4" s="1"/>
  <c r="R173" i="4" a="1"/>
  <c r="R173" i="4" s="1"/>
  <c r="S173" i="4" a="1"/>
  <c r="S173" i="4" s="1"/>
  <c r="T173" i="4" a="1"/>
  <c r="T173" i="4" s="1"/>
  <c r="U173" i="4" a="1"/>
  <c r="U173" i="4" s="1"/>
  <c r="V173" i="4" a="1"/>
  <c r="V173" i="4" s="1"/>
  <c r="W173" i="4" a="1"/>
  <c r="W173" i="4"/>
  <c r="X173" i="4" a="1"/>
  <c r="X173" i="4" s="1"/>
  <c r="Y173" i="4" a="1"/>
  <c r="Y173" i="4" s="1"/>
  <c r="Z173" i="4" a="1"/>
  <c r="Z173" i="4" s="1"/>
  <c r="AA173" i="4" a="1"/>
  <c r="AA173" i="4" s="1"/>
  <c r="AB173" i="4" a="1"/>
  <c r="AB173" i="4" s="1"/>
  <c r="AC173" i="4" a="1"/>
  <c r="AC173" i="4" s="1"/>
  <c r="AD173" i="4" a="1"/>
  <c r="AD173" i="4" s="1"/>
  <c r="AE173" i="4" a="1"/>
  <c r="AE173" i="4" s="1"/>
  <c r="AF173" i="4" a="1"/>
  <c r="AF173" i="4" s="1"/>
  <c r="AG173" i="4" a="1"/>
  <c r="AG173" i="4" s="1"/>
  <c r="AH173" i="4" a="1"/>
  <c r="AH173" i="4" s="1"/>
  <c r="AI173" i="4" a="1"/>
  <c r="AI173" i="4" s="1"/>
  <c r="AJ173" i="4" a="1"/>
  <c r="AJ173" i="4" s="1"/>
  <c r="AK173" i="4" a="1"/>
  <c r="AK173" i="4" s="1"/>
  <c r="C174" i="4" a="1"/>
  <c r="C174" i="4" s="1"/>
  <c r="D174" i="4" a="1"/>
  <c r="D174" i="4" s="1"/>
  <c r="E174" i="4" a="1"/>
  <c r="E174" i="4" s="1"/>
  <c r="F174" i="4" a="1"/>
  <c r="F174" i="4" s="1"/>
  <c r="G174" i="4" a="1"/>
  <c r="G174" i="4" s="1"/>
  <c r="H174" i="4" a="1"/>
  <c r="H174" i="4" s="1"/>
  <c r="I174" i="4" a="1"/>
  <c r="I174" i="4" s="1"/>
  <c r="J174" i="4" a="1"/>
  <c r="J174" i="4" s="1"/>
  <c r="K174" i="4" a="1"/>
  <c r="K174" i="4" s="1"/>
  <c r="L174" i="4" a="1"/>
  <c r="L174" i="4" s="1"/>
  <c r="M174" i="4" a="1"/>
  <c r="M174" i="4" s="1"/>
  <c r="N174" i="4" a="1"/>
  <c r="N174" i="4" s="1"/>
  <c r="O174" i="4" a="1"/>
  <c r="O174" i="4" s="1"/>
  <c r="P174" i="4" a="1"/>
  <c r="P174" i="4" s="1"/>
  <c r="Q174" i="4" a="1"/>
  <c r="Q174" i="4" s="1"/>
  <c r="R174" i="4" a="1"/>
  <c r="R174" i="4" s="1"/>
  <c r="S174" i="4" a="1"/>
  <c r="S174" i="4" s="1"/>
  <c r="T174" i="4" a="1"/>
  <c r="T174" i="4" s="1"/>
  <c r="U174" i="4" a="1"/>
  <c r="U174" i="4" s="1"/>
  <c r="V174" i="4" a="1"/>
  <c r="V174" i="4" s="1"/>
  <c r="W174" i="4" a="1"/>
  <c r="W174" i="4" s="1"/>
  <c r="X174" i="4" a="1"/>
  <c r="X174" i="4" s="1"/>
  <c r="Y174" i="4" a="1"/>
  <c r="Y174" i="4"/>
  <c r="Z174" i="4" a="1"/>
  <c r="Z174" i="4" s="1"/>
  <c r="AA174" i="4" a="1"/>
  <c r="AA174" i="4" s="1"/>
  <c r="AB174" i="4" a="1"/>
  <c r="AB174" i="4" s="1"/>
  <c r="AC174" i="4" a="1"/>
  <c r="AC174" i="4" s="1"/>
  <c r="AD174" i="4" a="1"/>
  <c r="AD174" i="4" s="1"/>
  <c r="AE174" i="4" a="1"/>
  <c r="AE174" i="4" s="1"/>
  <c r="AF174" i="4" a="1"/>
  <c r="AF174" i="4" s="1"/>
  <c r="AG174" i="4" a="1"/>
  <c r="AG174" i="4" s="1"/>
  <c r="AH174" i="4" a="1"/>
  <c r="AH174" i="4" s="1"/>
  <c r="AI174" i="4" a="1"/>
  <c r="AI174" i="4" s="1"/>
  <c r="AJ174" i="4" a="1"/>
  <c r="AJ174" i="4" s="1"/>
  <c r="AK174" i="4" a="1"/>
  <c r="AK174" i="4" s="1"/>
  <c r="C175" i="4" a="1"/>
  <c r="C175" i="4" s="1"/>
  <c r="D175" i="4" a="1"/>
  <c r="D175" i="4" s="1"/>
  <c r="E175" i="4" a="1"/>
  <c r="E175" i="4" s="1"/>
  <c r="F175" i="4" a="1"/>
  <c r="F175" i="4"/>
  <c r="G175" i="4" a="1"/>
  <c r="G175" i="4" s="1"/>
  <c r="H175" i="4" a="1"/>
  <c r="H175" i="4" s="1"/>
  <c r="I175" i="4" a="1"/>
  <c r="I175" i="4" s="1"/>
  <c r="J175" i="4" a="1"/>
  <c r="J175" i="4" s="1"/>
  <c r="K175" i="4" a="1"/>
  <c r="K175" i="4" s="1"/>
  <c r="L175" i="4" a="1"/>
  <c r="L175" i="4" s="1"/>
  <c r="M175" i="4" a="1"/>
  <c r="M175" i="4" s="1"/>
  <c r="N175" i="4" a="1"/>
  <c r="N175" i="4" s="1"/>
  <c r="O175" i="4" a="1"/>
  <c r="O175" i="4" s="1"/>
  <c r="P175" i="4" a="1"/>
  <c r="P175" i="4" s="1"/>
  <c r="Q175" i="4" a="1"/>
  <c r="Q175" i="4" s="1"/>
  <c r="R175" i="4" a="1"/>
  <c r="R175" i="4" s="1"/>
  <c r="S175" i="4" a="1"/>
  <c r="S175" i="4" s="1"/>
  <c r="T175" i="4" a="1"/>
  <c r="T175" i="4"/>
  <c r="U175" i="4" a="1"/>
  <c r="U175" i="4" s="1"/>
  <c r="V175" i="4" a="1"/>
  <c r="V175" i="4" s="1"/>
  <c r="W175" i="4" a="1"/>
  <c r="W175" i="4" s="1"/>
  <c r="X175" i="4" a="1"/>
  <c r="X175" i="4" s="1"/>
  <c r="Y175" i="4" a="1"/>
  <c r="Y175" i="4" s="1"/>
  <c r="Z175" i="4" a="1"/>
  <c r="Z175" i="4" s="1"/>
  <c r="AA175" i="4" a="1"/>
  <c r="AA175" i="4" s="1"/>
  <c r="AB175" i="4" a="1"/>
  <c r="AB175" i="4" s="1"/>
  <c r="AC175" i="4" a="1"/>
  <c r="AC175" i="4" s="1"/>
  <c r="AD175" i="4" a="1"/>
  <c r="AD175" i="4" s="1"/>
  <c r="AE175" i="4" a="1"/>
  <c r="AE175" i="4" s="1"/>
  <c r="AF175" i="4" a="1"/>
  <c r="AF175" i="4" s="1"/>
  <c r="AG175" i="4" a="1"/>
  <c r="AG175" i="4" s="1"/>
  <c r="AH175" i="4" a="1"/>
  <c r="AH175" i="4" s="1"/>
  <c r="AI175" i="4" a="1"/>
  <c r="AI175" i="4" s="1"/>
  <c r="AJ175" i="4" a="1"/>
  <c r="AJ175" i="4" s="1"/>
  <c r="AK175" i="4" a="1"/>
  <c r="AK175" i="4" s="1"/>
  <c r="C176" i="4" a="1"/>
  <c r="C176" i="4" s="1"/>
  <c r="D176" i="4" a="1"/>
  <c r="D176" i="4" s="1"/>
  <c r="E176" i="4" a="1"/>
  <c r="E176" i="4" s="1"/>
  <c r="F176" i="4" a="1"/>
  <c r="F176" i="4" s="1"/>
  <c r="G176" i="4" a="1"/>
  <c r="G176" i="4" s="1"/>
  <c r="H176" i="4" a="1"/>
  <c r="H176" i="4" s="1"/>
  <c r="I176" i="4" a="1"/>
  <c r="I176" i="4" s="1"/>
  <c r="J176" i="4" a="1"/>
  <c r="J176" i="4"/>
  <c r="K176" i="4" a="1"/>
  <c r="K176" i="4" s="1"/>
  <c r="L176" i="4" a="1"/>
  <c r="L176" i="4" s="1"/>
  <c r="M176" i="4" a="1"/>
  <c r="M176" i="4" s="1"/>
  <c r="N176" i="4" a="1"/>
  <c r="N176" i="4" s="1"/>
  <c r="O176" i="4" a="1"/>
  <c r="O176" i="4" s="1"/>
  <c r="P176" i="4" a="1"/>
  <c r="P176" i="4" s="1"/>
  <c r="Q176" i="4" a="1"/>
  <c r="Q176" i="4" s="1"/>
  <c r="R176" i="4" a="1"/>
  <c r="R176" i="4" s="1"/>
  <c r="S176" i="4" a="1"/>
  <c r="S176" i="4" s="1"/>
  <c r="T176" i="4" a="1"/>
  <c r="T176" i="4" s="1"/>
  <c r="U176" i="4" a="1"/>
  <c r="U176" i="4" s="1"/>
  <c r="V176" i="4" a="1"/>
  <c r="V176" i="4" s="1"/>
  <c r="W176" i="4" a="1"/>
  <c r="W176" i="4" s="1"/>
  <c r="X176" i="4" a="1"/>
  <c r="X176" i="4" s="1"/>
  <c r="Y176" i="4" a="1"/>
  <c r="Y176" i="4" s="1"/>
  <c r="Z176" i="4" a="1"/>
  <c r="Z176" i="4" s="1"/>
  <c r="AA176" i="4" a="1"/>
  <c r="AA176" i="4" s="1"/>
  <c r="AB176" i="4" a="1"/>
  <c r="AB176" i="4" s="1"/>
  <c r="AC176" i="4" a="1"/>
  <c r="AC176" i="4" s="1"/>
  <c r="AD176" i="4" a="1"/>
  <c r="AD176" i="4" s="1"/>
  <c r="AE176" i="4" a="1"/>
  <c r="AE176" i="4" s="1"/>
  <c r="AF176" i="4" a="1"/>
  <c r="AF176" i="4" s="1"/>
  <c r="AG176" i="4" a="1"/>
  <c r="AG176" i="4" s="1"/>
  <c r="AH176" i="4" a="1"/>
  <c r="AH176" i="4" s="1"/>
  <c r="AI176" i="4" a="1"/>
  <c r="AI176" i="4" s="1"/>
  <c r="AJ176" i="4" a="1"/>
  <c r="AJ176" i="4" s="1"/>
  <c r="AK176" i="4" a="1"/>
  <c r="AK176" i="4" s="1"/>
  <c r="C177" i="4" a="1"/>
  <c r="C177" i="4" s="1"/>
  <c r="D177" i="4" a="1"/>
  <c r="D177" i="4" s="1"/>
  <c r="E177" i="4" a="1"/>
  <c r="E177" i="4" s="1"/>
  <c r="F177" i="4" a="1"/>
  <c r="F177" i="4" s="1"/>
  <c r="G177" i="4" a="1"/>
  <c r="G177" i="4" s="1"/>
  <c r="H177" i="4" a="1"/>
  <c r="H177" i="4" s="1"/>
  <c r="I177" i="4" a="1"/>
  <c r="I177" i="4" s="1"/>
  <c r="J177" i="4" a="1"/>
  <c r="J177" i="4" s="1"/>
  <c r="K177" i="4" a="1"/>
  <c r="K177" i="4" s="1"/>
  <c r="L177" i="4" a="1"/>
  <c r="L177" i="4"/>
  <c r="M177" i="4" a="1"/>
  <c r="M177" i="4" s="1"/>
  <c r="N177" i="4" a="1"/>
  <c r="N177" i="4" s="1"/>
  <c r="O177" i="4" a="1"/>
  <c r="O177" i="4" s="1"/>
  <c r="P177" i="4" a="1"/>
  <c r="P177" i="4" s="1"/>
  <c r="Q177" i="4" a="1"/>
  <c r="Q177" i="4" s="1"/>
  <c r="R177" i="4" a="1"/>
  <c r="R177" i="4" s="1"/>
  <c r="S177" i="4" a="1"/>
  <c r="S177" i="4" s="1"/>
  <c r="T177" i="4" a="1"/>
  <c r="T177" i="4" s="1"/>
  <c r="U177" i="4" a="1"/>
  <c r="U177" i="4" s="1"/>
  <c r="V177" i="4" a="1"/>
  <c r="V177" i="4" s="1"/>
  <c r="W177" i="4" a="1"/>
  <c r="W177" i="4" s="1"/>
  <c r="X177" i="4" a="1"/>
  <c r="X177" i="4" s="1"/>
  <c r="Y177" i="4" a="1"/>
  <c r="Y177" i="4" s="1"/>
  <c r="Z177" i="4" a="1"/>
  <c r="Z177" i="4" s="1"/>
  <c r="AA177" i="4" a="1"/>
  <c r="AA177" i="4" s="1"/>
  <c r="AB177" i="4" a="1"/>
  <c r="AB177" i="4" s="1"/>
  <c r="AC177" i="4" a="1"/>
  <c r="AC177" i="4" s="1"/>
  <c r="AD177" i="4" a="1"/>
  <c r="AD177" i="4" s="1"/>
  <c r="AE177" i="4" a="1"/>
  <c r="AE177" i="4" s="1"/>
  <c r="AF177" i="4" a="1"/>
  <c r="AF177" i="4" s="1"/>
  <c r="AG177" i="4" a="1"/>
  <c r="AG177" i="4" s="1"/>
  <c r="AH177" i="4" a="1"/>
  <c r="AH177" i="4" s="1"/>
  <c r="AI177" i="4" a="1"/>
  <c r="AI177" i="4" s="1"/>
  <c r="AJ177" i="4" a="1"/>
  <c r="AJ177" i="4" s="1"/>
  <c r="AK177" i="4" a="1"/>
  <c r="AK177" i="4" s="1"/>
  <c r="C178" i="4" a="1"/>
  <c r="C178" i="4" s="1"/>
  <c r="D178" i="4" a="1"/>
  <c r="D178" i="4" s="1"/>
  <c r="E178" i="4" a="1"/>
  <c r="E178" i="4" s="1"/>
  <c r="F178" i="4" a="1"/>
  <c r="F178" i="4" s="1"/>
  <c r="G178" i="4" a="1"/>
  <c r="G178" i="4" s="1"/>
  <c r="H178" i="4" a="1"/>
  <c r="H178" i="4" s="1"/>
  <c r="I178" i="4" a="1"/>
  <c r="I178" i="4" s="1"/>
  <c r="J178" i="4" a="1"/>
  <c r="J178" i="4" s="1"/>
  <c r="K178" i="4" a="1"/>
  <c r="K178" i="4" s="1"/>
  <c r="L178" i="4" a="1"/>
  <c r="L178" i="4" s="1"/>
  <c r="M178" i="4" a="1"/>
  <c r="M178" i="4" s="1"/>
  <c r="N178" i="4" a="1"/>
  <c r="N178" i="4" s="1"/>
  <c r="O178" i="4" a="1"/>
  <c r="O178" i="4" s="1"/>
  <c r="P178" i="4" a="1"/>
  <c r="P178" i="4" s="1"/>
  <c r="Q178" i="4" a="1"/>
  <c r="Q178" i="4" s="1"/>
  <c r="R178" i="4" a="1"/>
  <c r="R178" i="4" s="1"/>
  <c r="S178" i="4" a="1"/>
  <c r="S178" i="4" s="1"/>
  <c r="T178" i="4" a="1"/>
  <c r="T178" i="4" s="1"/>
  <c r="U178" i="4" a="1"/>
  <c r="U178" i="4" s="1"/>
  <c r="V178" i="4" a="1"/>
  <c r="V178" i="4" s="1"/>
  <c r="W178" i="4" a="1"/>
  <c r="W178" i="4" s="1"/>
  <c r="X178" i="4" a="1"/>
  <c r="X178" i="4" s="1"/>
  <c r="Y178" i="4" a="1"/>
  <c r="Y178" i="4" s="1"/>
  <c r="Z178" i="4" a="1"/>
  <c r="Z178" i="4" s="1"/>
  <c r="AA178" i="4" a="1"/>
  <c r="AA178" i="4" s="1"/>
  <c r="AB178" i="4" a="1"/>
  <c r="AB178" i="4" s="1"/>
  <c r="AC178" i="4" a="1"/>
  <c r="AC178" i="4" s="1"/>
  <c r="AD178" i="4" a="1"/>
  <c r="AD178" i="4"/>
  <c r="AE178" i="4" a="1"/>
  <c r="AE178" i="4" s="1"/>
  <c r="AF178" i="4" a="1"/>
  <c r="AF178" i="4" s="1"/>
  <c r="AG178" i="4" a="1"/>
  <c r="AG178" i="4" s="1"/>
  <c r="AH178" i="4" a="1"/>
  <c r="AH178" i="4" s="1"/>
  <c r="AI178" i="4" a="1"/>
  <c r="AI178" i="4" s="1"/>
  <c r="AJ178" i="4" a="1"/>
  <c r="AJ178" i="4" s="1"/>
  <c r="AK178" i="4" a="1"/>
  <c r="AK178" i="4" s="1"/>
  <c r="C179" i="4" a="1"/>
  <c r="C179" i="4" s="1"/>
  <c r="D179" i="4" a="1"/>
  <c r="D179" i="4" s="1"/>
  <c r="E179" i="4" a="1"/>
  <c r="E179" i="4" s="1"/>
  <c r="F179" i="4" a="1"/>
  <c r="F179" i="4" s="1"/>
  <c r="G179" i="4" a="1"/>
  <c r="G179" i="4" s="1"/>
  <c r="H179" i="4" a="1"/>
  <c r="H179" i="4" s="1"/>
  <c r="I179" i="4" a="1"/>
  <c r="I179" i="4" s="1"/>
  <c r="J179" i="4" a="1"/>
  <c r="J179" i="4" s="1"/>
  <c r="K179" i="4" a="1"/>
  <c r="K179" i="4" s="1"/>
  <c r="L179" i="4" a="1"/>
  <c r="L179" i="4" s="1"/>
  <c r="M179" i="4" a="1"/>
  <c r="M179" i="4" s="1"/>
  <c r="N179" i="4" a="1"/>
  <c r="N179" i="4" s="1"/>
  <c r="O179" i="4" a="1"/>
  <c r="O179" i="4" s="1"/>
  <c r="P179" i="4" a="1"/>
  <c r="P179" i="4" s="1"/>
  <c r="Q179" i="4" a="1"/>
  <c r="Q179" i="4" s="1"/>
  <c r="R179" i="4" a="1"/>
  <c r="R179" i="4" s="1"/>
  <c r="S179" i="4" a="1"/>
  <c r="S179" i="4" s="1"/>
  <c r="T179" i="4" a="1"/>
  <c r="T179" i="4" s="1"/>
  <c r="U179" i="4" a="1"/>
  <c r="U179" i="4" s="1"/>
  <c r="V179" i="4" a="1"/>
  <c r="V179" i="4" s="1"/>
  <c r="W179" i="4" a="1"/>
  <c r="W179" i="4" s="1"/>
  <c r="X179" i="4" a="1"/>
  <c r="X179" i="4" s="1"/>
  <c r="Y179" i="4" a="1"/>
  <c r="Y179" i="4" s="1"/>
  <c r="Z179" i="4" a="1"/>
  <c r="Z179" i="4" s="1"/>
  <c r="AA179" i="4" a="1"/>
  <c r="AA179" i="4" s="1"/>
  <c r="AB179" i="4" a="1"/>
  <c r="AB179" i="4" s="1"/>
  <c r="AC179" i="4" a="1"/>
  <c r="AC179" i="4" s="1"/>
  <c r="AD179" i="4" a="1"/>
  <c r="AD179" i="4" s="1"/>
  <c r="AE179" i="4" a="1"/>
  <c r="AE179" i="4" s="1"/>
  <c r="AF179" i="4" a="1"/>
  <c r="AF179" i="4" s="1"/>
  <c r="AG179" i="4" a="1"/>
  <c r="AG179" i="4" s="1"/>
  <c r="AH179" i="4" a="1"/>
  <c r="AH179" i="4" s="1"/>
  <c r="AI179" i="4" a="1"/>
  <c r="AI179" i="4" s="1"/>
  <c r="AJ179" i="4" a="1"/>
  <c r="AJ179" i="4" s="1"/>
  <c r="AK179" i="4" a="1"/>
  <c r="AK179" i="4" s="1"/>
  <c r="C180" i="4" a="1"/>
  <c r="C180" i="4" s="1"/>
  <c r="D180" i="4" a="1"/>
  <c r="D180" i="4" s="1"/>
  <c r="E180" i="4" a="1"/>
  <c r="E180" i="4" s="1"/>
  <c r="F180" i="4" a="1"/>
  <c r="F180" i="4" s="1"/>
  <c r="G180" i="4" a="1"/>
  <c r="G180" i="4" s="1"/>
  <c r="H180" i="4" a="1"/>
  <c r="H180" i="4" s="1"/>
  <c r="I180" i="4" a="1"/>
  <c r="I180" i="4" s="1"/>
  <c r="J180" i="4" a="1"/>
  <c r="J180" i="4" s="1"/>
  <c r="K180" i="4" a="1"/>
  <c r="K180" i="4" s="1"/>
  <c r="L180" i="4" a="1"/>
  <c r="L180" i="4" s="1"/>
  <c r="M180" i="4" a="1"/>
  <c r="M180" i="4" s="1"/>
  <c r="N180" i="4" a="1"/>
  <c r="N180" i="4" s="1"/>
  <c r="O180" i="4" a="1"/>
  <c r="O180" i="4" s="1"/>
  <c r="P180" i="4" a="1"/>
  <c r="P180" i="4" s="1"/>
  <c r="Q180" i="4" a="1"/>
  <c r="Q180" i="4" s="1"/>
  <c r="R180" i="4" a="1"/>
  <c r="R180" i="4" s="1"/>
  <c r="S180" i="4" a="1"/>
  <c r="S180" i="4" s="1"/>
  <c r="T180" i="4" a="1"/>
  <c r="T180" i="4" s="1"/>
  <c r="U180" i="4" a="1"/>
  <c r="U180" i="4" s="1"/>
  <c r="V180" i="4" a="1"/>
  <c r="V180" i="4" s="1"/>
  <c r="W180" i="4" a="1"/>
  <c r="W180" i="4" s="1"/>
  <c r="X180" i="4" a="1"/>
  <c r="X180" i="4" s="1"/>
  <c r="Y180" i="4" a="1"/>
  <c r="Y180" i="4" s="1"/>
  <c r="Z180" i="4" a="1"/>
  <c r="Z180" i="4" s="1"/>
  <c r="AA180" i="4" a="1"/>
  <c r="AA180" i="4" s="1"/>
  <c r="AB180" i="4" a="1"/>
  <c r="AB180" i="4" s="1"/>
  <c r="AC180" i="4" a="1"/>
  <c r="AC180" i="4" s="1"/>
  <c r="AD180" i="4" a="1"/>
  <c r="AD180" i="4" s="1"/>
  <c r="AE180" i="4" a="1"/>
  <c r="AE180" i="4" s="1"/>
  <c r="AF180" i="4" a="1"/>
  <c r="AF180" i="4" s="1"/>
  <c r="AG180" i="4" a="1"/>
  <c r="AG180" i="4" s="1"/>
  <c r="AH180" i="4" a="1"/>
  <c r="AH180" i="4" s="1"/>
  <c r="AI180" i="4" a="1"/>
  <c r="AI180" i="4" s="1"/>
  <c r="AJ180" i="4" a="1"/>
  <c r="AJ180" i="4" s="1"/>
  <c r="AK180" i="4" a="1"/>
  <c r="AK180" i="4" s="1"/>
  <c r="C181" i="4" a="1"/>
  <c r="C181" i="4" s="1"/>
  <c r="D181" i="4" a="1"/>
  <c r="D181" i="4" s="1"/>
  <c r="E181" i="4" a="1"/>
  <c r="E181" i="4" s="1"/>
  <c r="F181" i="4" a="1"/>
  <c r="F181" i="4" s="1"/>
  <c r="G181" i="4" a="1"/>
  <c r="G181" i="4" s="1"/>
  <c r="H181" i="4" a="1"/>
  <c r="H181" i="4" s="1"/>
  <c r="I181" i="4" a="1"/>
  <c r="I181" i="4" s="1"/>
  <c r="J181" i="4" a="1"/>
  <c r="J181" i="4" s="1"/>
  <c r="K181" i="4" a="1"/>
  <c r="K181" i="4" s="1"/>
  <c r="L181" i="4" a="1"/>
  <c r="L181" i="4" s="1"/>
  <c r="M181" i="4" a="1"/>
  <c r="M181" i="4" s="1"/>
  <c r="N181" i="4" a="1"/>
  <c r="N181" i="4" s="1"/>
  <c r="O181" i="4" a="1"/>
  <c r="O181" i="4" s="1"/>
  <c r="P181" i="4" a="1"/>
  <c r="P181" i="4" s="1"/>
  <c r="Q181" i="4" a="1"/>
  <c r="Q181" i="4" s="1"/>
  <c r="R181" i="4" a="1"/>
  <c r="R181" i="4" s="1"/>
  <c r="S181" i="4" a="1"/>
  <c r="S181" i="4" s="1"/>
  <c r="T181" i="4" a="1"/>
  <c r="T181" i="4" s="1"/>
  <c r="U181" i="4" a="1"/>
  <c r="U181" i="4" s="1"/>
  <c r="V181" i="4" a="1"/>
  <c r="V181" i="4" s="1"/>
  <c r="W181" i="4" a="1"/>
  <c r="W181" i="4" s="1"/>
  <c r="X181" i="4" a="1"/>
  <c r="X181" i="4" s="1"/>
  <c r="Y181" i="4" a="1"/>
  <c r="Y181" i="4" s="1"/>
  <c r="Z181" i="4" a="1"/>
  <c r="Z181" i="4" s="1"/>
  <c r="AA181" i="4" a="1"/>
  <c r="AA181" i="4" s="1"/>
  <c r="AB181" i="4" a="1"/>
  <c r="AB181" i="4" s="1"/>
  <c r="AC181" i="4" a="1"/>
  <c r="AC181" i="4" s="1"/>
  <c r="AD181" i="4" a="1"/>
  <c r="AD181" i="4" s="1"/>
  <c r="AE181" i="4" a="1"/>
  <c r="AE181" i="4" s="1"/>
  <c r="AF181" i="4" a="1"/>
  <c r="AF181" i="4" s="1"/>
  <c r="AG181" i="4" a="1"/>
  <c r="AG181" i="4" s="1"/>
  <c r="AH181" i="4" a="1"/>
  <c r="AH181" i="4" s="1"/>
  <c r="AI181" i="4" a="1"/>
  <c r="AI181" i="4" s="1"/>
  <c r="AJ181" i="4" a="1"/>
  <c r="AJ181" i="4" s="1"/>
  <c r="AK181" i="4" a="1"/>
  <c r="AK181" i="4" s="1"/>
  <c r="C182" i="4" a="1"/>
  <c r="C182" i="4" s="1"/>
  <c r="D182" i="4" a="1"/>
  <c r="D182" i="4" s="1"/>
  <c r="E182" i="4" a="1"/>
  <c r="E182" i="4" s="1"/>
  <c r="F182" i="4" a="1"/>
  <c r="F182" i="4" s="1"/>
  <c r="G182" i="4" a="1"/>
  <c r="G182" i="4" s="1"/>
  <c r="H182" i="4" a="1"/>
  <c r="H182" i="4" s="1"/>
  <c r="I182" i="4" a="1"/>
  <c r="I182" i="4" s="1"/>
  <c r="J182" i="4" a="1"/>
  <c r="J182" i="4" s="1"/>
  <c r="K182" i="4" a="1"/>
  <c r="K182" i="4" s="1"/>
  <c r="L182" i="4" a="1"/>
  <c r="L182" i="4" s="1"/>
  <c r="M182" i="4" a="1"/>
  <c r="M182" i="4" s="1"/>
  <c r="N182" i="4" a="1"/>
  <c r="N182" i="4" s="1"/>
  <c r="O182" i="4" a="1"/>
  <c r="O182" i="4" s="1"/>
  <c r="P182" i="4" a="1"/>
  <c r="P182" i="4" s="1"/>
  <c r="Q182" i="4" a="1"/>
  <c r="Q182" i="4" s="1"/>
  <c r="R182" i="4" a="1"/>
  <c r="R182" i="4" s="1"/>
  <c r="S182" i="4" a="1"/>
  <c r="S182" i="4" s="1"/>
  <c r="T182" i="4" a="1"/>
  <c r="T182" i="4" s="1"/>
  <c r="U182" i="4" a="1"/>
  <c r="U182" i="4" s="1"/>
  <c r="V182" i="4" a="1"/>
  <c r="V182" i="4" s="1"/>
  <c r="W182" i="4" a="1"/>
  <c r="W182" i="4" s="1"/>
  <c r="X182" i="4" a="1"/>
  <c r="X182" i="4" s="1"/>
  <c r="Y182" i="4" a="1"/>
  <c r="Y182" i="4" s="1"/>
  <c r="Z182" i="4" a="1"/>
  <c r="Z182" i="4" s="1"/>
  <c r="AA182" i="4" a="1"/>
  <c r="AA182" i="4" s="1"/>
  <c r="AB182" i="4" a="1"/>
  <c r="AB182" i="4" s="1"/>
  <c r="AC182" i="4" a="1"/>
  <c r="AC182" i="4" s="1"/>
  <c r="AD182" i="4" a="1"/>
  <c r="AD182" i="4" s="1"/>
  <c r="AE182" i="4" a="1"/>
  <c r="AE182" i="4" s="1"/>
  <c r="AF182" i="4" a="1"/>
  <c r="AF182" i="4" s="1"/>
  <c r="AG182" i="4" a="1"/>
  <c r="AG182" i="4" s="1"/>
  <c r="AH182" i="4" a="1"/>
  <c r="AH182" i="4" s="1"/>
  <c r="AI182" i="4" a="1"/>
  <c r="AI182" i="4" s="1"/>
  <c r="AJ182" i="4" a="1"/>
  <c r="AJ182" i="4" s="1"/>
  <c r="AK182" i="4" a="1"/>
  <c r="AK182" i="4" s="1"/>
  <c r="C183" i="4" a="1"/>
  <c r="C183" i="4" s="1"/>
  <c r="D183" i="4" a="1"/>
  <c r="D183" i="4" s="1"/>
  <c r="E183" i="4" a="1"/>
  <c r="E183" i="4"/>
  <c r="F183" i="4" a="1"/>
  <c r="F183" i="4" s="1"/>
  <c r="G183" i="4" a="1"/>
  <c r="G183" i="4" s="1"/>
  <c r="H183" i="4" a="1"/>
  <c r="H183" i="4" s="1"/>
  <c r="I183" i="4" a="1"/>
  <c r="I183" i="4" s="1"/>
  <c r="J183" i="4" a="1"/>
  <c r="J183" i="4" s="1"/>
  <c r="K183" i="4" a="1"/>
  <c r="K183" i="4" s="1"/>
  <c r="L183" i="4" a="1"/>
  <c r="L183" i="4" s="1"/>
  <c r="M183" i="4" a="1"/>
  <c r="M183" i="4" s="1"/>
  <c r="N183" i="4" a="1"/>
  <c r="N183" i="4" s="1"/>
  <c r="O183" i="4" a="1"/>
  <c r="O183" i="4" s="1"/>
  <c r="P183" i="4" a="1"/>
  <c r="P183" i="4" s="1"/>
  <c r="Q183" i="4" a="1"/>
  <c r="Q183" i="4" s="1"/>
  <c r="R183" i="4" a="1"/>
  <c r="R183" i="4" s="1"/>
  <c r="S183" i="4" a="1"/>
  <c r="S183" i="4" s="1"/>
  <c r="T183" i="4" a="1"/>
  <c r="T183" i="4" s="1"/>
  <c r="U183" i="4" a="1"/>
  <c r="U183" i="4" s="1"/>
  <c r="V183" i="4" a="1"/>
  <c r="V183" i="4" s="1"/>
  <c r="W183" i="4" a="1"/>
  <c r="W183" i="4" s="1"/>
  <c r="X183" i="4" a="1"/>
  <c r="X183" i="4" s="1"/>
  <c r="Y183" i="4" a="1"/>
  <c r="Y183" i="4" s="1"/>
  <c r="Z183" i="4" a="1"/>
  <c r="Z183" i="4" s="1"/>
  <c r="AA183" i="4" a="1"/>
  <c r="AA183" i="4" s="1"/>
  <c r="AB183" i="4" a="1"/>
  <c r="AB183" i="4" s="1"/>
  <c r="AC183" i="4" a="1"/>
  <c r="AC183" i="4" s="1"/>
  <c r="AD183" i="4" a="1"/>
  <c r="AD183" i="4" s="1"/>
  <c r="AE183" i="4" a="1"/>
  <c r="AE183" i="4" s="1"/>
  <c r="AF183" i="4" a="1"/>
  <c r="AF183" i="4" s="1"/>
  <c r="AG183" i="4" a="1"/>
  <c r="AG183" i="4" s="1"/>
  <c r="AH183" i="4" a="1"/>
  <c r="AH183" i="4" s="1"/>
  <c r="AI183" i="4" a="1"/>
  <c r="AI183" i="4" s="1"/>
  <c r="AJ183" i="4" a="1"/>
  <c r="AJ183" i="4" s="1"/>
  <c r="AK183" i="4" a="1"/>
  <c r="AK183" i="4" s="1"/>
  <c r="C184" i="4" a="1"/>
  <c r="C184" i="4" s="1"/>
  <c r="D184" i="4" a="1"/>
  <c r="D184" i="4" s="1"/>
  <c r="E184" i="4" a="1"/>
  <c r="E184" i="4" s="1"/>
  <c r="F184" i="4" a="1"/>
  <c r="F184" i="4" s="1"/>
  <c r="G184" i="4" a="1"/>
  <c r="G184" i="4" s="1"/>
  <c r="H184" i="4" a="1"/>
  <c r="H184" i="4" s="1"/>
  <c r="I184" i="4" a="1"/>
  <c r="I184" i="4" s="1"/>
  <c r="J184" i="4" a="1"/>
  <c r="J184" i="4" s="1"/>
  <c r="K184" i="4" a="1"/>
  <c r="K184" i="4" s="1"/>
  <c r="L184" i="4" a="1"/>
  <c r="L184" i="4" s="1"/>
  <c r="M184" i="4" a="1"/>
  <c r="M184" i="4" s="1"/>
  <c r="N184" i="4" a="1"/>
  <c r="N184" i="4" s="1"/>
  <c r="O184" i="4" a="1"/>
  <c r="O184" i="4" s="1"/>
  <c r="P184" i="4" a="1"/>
  <c r="P184" i="4" s="1"/>
  <c r="Q184" i="4" a="1"/>
  <c r="Q184" i="4" s="1"/>
  <c r="R184" i="4" a="1"/>
  <c r="R184" i="4" s="1"/>
  <c r="S184" i="4" a="1"/>
  <c r="S184" i="4" s="1"/>
  <c r="T184" i="4" a="1"/>
  <c r="T184" i="4" s="1"/>
  <c r="U184" i="4" a="1"/>
  <c r="U184" i="4" s="1"/>
  <c r="V184" i="4" a="1"/>
  <c r="V184" i="4" s="1"/>
  <c r="W184" i="4" a="1"/>
  <c r="W184" i="4" s="1"/>
  <c r="X184" i="4" a="1"/>
  <c r="X184" i="4" s="1"/>
  <c r="Y184" i="4" a="1"/>
  <c r="Y184" i="4" s="1"/>
  <c r="Z184" i="4" a="1"/>
  <c r="Z184" i="4" s="1"/>
  <c r="AA184" i="4" a="1"/>
  <c r="AA184" i="4" s="1"/>
  <c r="AB184" i="4" a="1"/>
  <c r="AB184" i="4" s="1"/>
  <c r="AC184" i="4" a="1"/>
  <c r="AC184" i="4" s="1"/>
  <c r="AD184" i="4" a="1"/>
  <c r="AD184" i="4" s="1"/>
  <c r="AE184" i="4" a="1"/>
  <c r="AE184" i="4" s="1"/>
  <c r="AF184" i="4" a="1"/>
  <c r="AF184" i="4" s="1"/>
  <c r="AG184" i="4" a="1"/>
  <c r="AG184" i="4" s="1"/>
  <c r="AH184" i="4" a="1"/>
  <c r="AH184" i="4" s="1"/>
  <c r="AI184" i="4" a="1"/>
  <c r="AI184" i="4" s="1"/>
  <c r="AJ184" i="4" a="1"/>
  <c r="AJ184" i="4" s="1"/>
  <c r="AK184" i="4" a="1"/>
  <c r="AK184" i="4" s="1"/>
  <c r="C185" i="4" a="1"/>
  <c r="C185" i="4" s="1"/>
  <c r="D185" i="4" a="1"/>
  <c r="D185" i="4" s="1"/>
  <c r="E185" i="4" a="1"/>
  <c r="E185" i="4" s="1"/>
  <c r="F185" i="4" a="1"/>
  <c r="F185" i="4" s="1"/>
  <c r="G185" i="4" a="1"/>
  <c r="G185" i="4" s="1"/>
  <c r="H185" i="4" a="1"/>
  <c r="H185" i="4" s="1"/>
  <c r="I185" i="4" a="1"/>
  <c r="I185" i="4" s="1"/>
  <c r="J185" i="4" a="1"/>
  <c r="J185" i="4" s="1"/>
  <c r="K185" i="4" a="1"/>
  <c r="K185" i="4" s="1"/>
  <c r="L185" i="4" a="1"/>
  <c r="L185" i="4" s="1"/>
  <c r="M185" i="4" a="1"/>
  <c r="M185" i="4" s="1"/>
  <c r="N185" i="4" a="1"/>
  <c r="N185" i="4" s="1"/>
  <c r="O185" i="4" a="1"/>
  <c r="O185" i="4" s="1"/>
  <c r="P185" i="4" a="1"/>
  <c r="P185" i="4" s="1"/>
  <c r="Q185" i="4" a="1"/>
  <c r="Q185" i="4" s="1"/>
  <c r="R185" i="4" a="1"/>
  <c r="R185" i="4" s="1"/>
  <c r="S185" i="4" a="1"/>
  <c r="S185" i="4" s="1"/>
  <c r="T185" i="4" a="1"/>
  <c r="T185" i="4" s="1"/>
  <c r="U185" i="4" a="1"/>
  <c r="U185" i="4" s="1"/>
  <c r="V185" i="4" a="1"/>
  <c r="V185" i="4" s="1"/>
  <c r="W185" i="4" a="1"/>
  <c r="W185" i="4" s="1"/>
  <c r="X185" i="4" a="1"/>
  <c r="X185" i="4" s="1"/>
  <c r="Y185" i="4" a="1"/>
  <c r="Y185" i="4" s="1"/>
  <c r="Z185" i="4" a="1"/>
  <c r="Z185" i="4" s="1"/>
  <c r="AA185" i="4" a="1"/>
  <c r="AA185" i="4" s="1"/>
  <c r="AB185" i="4" a="1"/>
  <c r="AB185" i="4" s="1"/>
  <c r="AC185" i="4" a="1"/>
  <c r="AC185" i="4" s="1"/>
  <c r="AD185" i="4" a="1"/>
  <c r="AD185" i="4" s="1"/>
  <c r="AE185" i="4" a="1"/>
  <c r="AE185" i="4" s="1"/>
  <c r="AF185" i="4" a="1"/>
  <c r="AF185" i="4" s="1"/>
  <c r="AG185" i="4" a="1"/>
  <c r="AG185" i="4" s="1"/>
  <c r="AH185" i="4" a="1"/>
  <c r="AH185" i="4" s="1"/>
  <c r="AI185" i="4" a="1"/>
  <c r="AI185" i="4" s="1"/>
  <c r="AJ185" i="4" a="1"/>
  <c r="AJ185" i="4" s="1"/>
  <c r="AK185" i="4" a="1"/>
  <c r="AK185" i="4" s="1"/>
  <c r="C186" i="4" a="1"/>
  <c r="C186" i="4" s="1"/>
  <c r="D186" i="4" a="1"/>
  <c r="D186" i="4" s="1"/>
  <c r="E186" i="4" a="1"/>
  <c r="E186" i="4" s="1"/>
  <c r="F186" i="4" a="1"/>
  <c r="F186" i="4" s="1"/>
  <c r="G186" i="4" a="1"/>
  <c r="G186" i="4" s="1"/>
  <c r="H186" i="4" a="1"/>
  <c r="H186" i="4" s="1"/>
  <c r="I186" i="4" a="1"/>
  <c r="I186" i="4" s="1"/>
  <c r="J186" i="4" a="1"/>
  <c r="J186" i="4" s="1"/>
  <c r="K186" i="4" a="1"/>
  <c r="K186" i="4" s="1"/>
  <c r="L186" i="4" a="1"/>
  <c r="L186" i="4" s="1"/>
  <c r="M186" i="4" a="1"/>
  <c r="M186" i="4" s="1"/>
  <c r="N186" i="4" a="1"/>
  <c r="N186" i="4" s="1"/>
  <c r="O186" i="4" a="1"/>
  <c r="O186" i="4" s="1"/>
  <c r="P186" i="4" a="1"/>
  <c r="P186" i="4" s="1"/>
  <c r="Q186" i="4" a="1"/>
  <c r="Q186" i="4" s="1"/>
  <c r="R186" i="4" a="1"/>
  <c r="R186" i="4" s="1"/>
  <c r="S186" i="4" a="1"/>
  <c r="S186" i="4" s="1"/>
  <c r="T186" i="4" a="1"/>
  <c r="T186" i="4" s="1"/>
  <c r="U186" i="4" a="1"/>
  <c r="U186" i="4" s="1"/>
  <c r="V186" i="4" a="1"/>
  <c r="V186" i="4" s="1"/>
  <c r="W186" i="4" a="1"/>
  <c r="W186" i="4" s="1"/>
  <c r="X186" i="4" a="1"/>
  <c r="X186" i="4" s="1"/>
  <c r="Y186" i="4" a="1"/>
  <c r="Y186" i="4" s="1"/>
  <c r="Z186" i="4" a="1"/>
  <c r="Z186" i="4"/>
  <c r="AA186" i="4" a="1"/>
  <c r="AA186" i="4" s="1"/>
  <c r="AB186" i="4" a="1"/>
  <c r="AB186" i="4" s="1"/>
  <c r="AC186" i="4" a="1"/>
  <c r="AC186" i="4" s="1"/>
  <c r="AD186" i="4" a="1"/>
  <c r="AD186" i="4" s="1"/>
  <c r="AE186" i="4" a="1"/>
  <c r="AE186" i="4" s="1"/>
  <c r="AF186" i="4" a="1"/>
  <c r="AF186" i="4" s="1"/>
  <c r="AG186" i="4" a="1"/>
  <c r="AG186" i="4" s="1"/>
  <c r="AH186" i="4" a="1"/>
  <c r="AH186" i="4" s="1"/>
  <c r="AI186" i="4" a="1"/>
  <c r="AI186" i="4" s="1"/>
  <c r="AJ186" i="4" a="1"/>
  <c r="AJ186" i="4" s="1"/>
  <c r="AK186" i="4" a="1"/>
  <c r="AK186" i="4" s="1"/>
  <c r="C187" i="4" a="1"/>
  <c r="C187" i="4" s="1"/>
  <c r="D187" i="4" a="1"/>
  <c r="D187" i="4" s="1"/>
  <c r="E187" i="4" a="1"/>
  <c r="E187" i="4" s="1"/>
  <c r="F187" i="4" a="1"/>
  <c r="F187" i="4" s="1"/>
  <c r="G187" i="4" a="1"/>
  <c r="G187" i="4" s="1"/>
  <c r="H187" i="4" a="1"/>
  <c r="H187" i="4" s="1"/>
  <c r="I187" i="4" a="1"/>
  <c r="I187" i="4" s="1"/>
  <c r="J187" i="4" a="1"/>
  <c r="J187" i="4" s="1"/>
  <c r="K187" i="4" a="1"/>
  <c r="K187" i="4" s="1"/>
  <c r="L187" i="4" a="1"/>
  <c r="L187" i="4" s="1"/>
  <c r="M187" i="4" a="1"/>
  <c r="M187" i="4" s="1"/>
  <c r="N187" i="4" a="1"/>
  <c r="N187" i="4" s="1"/>
  <c r="O187" i="4" a="1"/>
  <c r="O187" i="4" s="1"/>
  <c r="P187" i="4" a="1"/>
  <c r="P187" i="4" s="1"/>
  <c r="Q187" i="4" a="1"/>
  <c r="Q187" i="4" s="1"/>
  <c r="R187" i="4" a="1"/>
  <c r="R187" i="4" s="1"/>
  <c r="S187" i="4" a="1"/>
  <c r="S187" i="4" s="1"/>
  <c r="T187" i="4" a="1"/>
  <c r="T187" i="4" s="1"/>
  <c r="U187" i="4" a="1"/>
  <c r="U187" i="4" s="1"/>
  <c r="V187" i="4" a="1"/>
  <c r="V187" i="4" s="1"/>
  <c r="W187" i="4" a="1"/>
  <c r="W187" i="4" s="1"/>
  <c r="X187" i="4" a="1"/>
  <c r="X187" i="4" s="1"/>
  <c r="Y187" i="4" a="1"/>
  <c r="Y187" i="4" s="1"/>
  <c r="Z187" i="4" a="1"/>
  <c r="Z187" i="4" s="1"/>
  <c r="AA187" i="4" a="1"/>
  <c r="AA187" i="4" s="1"/>
  <c r="AB187" i="4" a="1"/>
  <c r="AB187" i="4" s="1"/>
  <c r="AC187" i="4" a="1"/>
  <c r="AC187" i="4" s="1"/>
  <c r="AD187" i="4" a="1"/>
  <c r="AD187" i="4" s="1"/>
  <c r="AE187" i="4" a="1"/>
  <c r="AE187" i="4" s="1"/>
  <c r="AF187" i="4" a="1"/>
  <c r="AF187" i="4" s="1"/>
  <c r="AG187" i="4" a="1"/>
  <c r="AG187" i="4" s="1"/>
  <c r="AH187" i="4" a="1"/>
  <c r="AH187" i="4" s="1"/>
  <c r="AI187" i="4" a="1"/>
  <c r="AI187" i="4" s="1"/>
  <c r="AJ187" i="4" a="1"/>
  <c r="AJ187" i="4" s="1"/>
  <c r="AK187" i="4" a="1"/>
  <c r="AK187" i="4" s="1"/>
  <c r="C188" i="4" a="1"/>
  <c r="C188" i="4" s="1"/>
  <c r="D188" i="4" a="1"/>
  <c r="D188" i="4" s="1"/>
  <c r="E188" i="4" a="1"/>
  <c r="E188" i="4" s="1"/>
  <c r="F188" i="4" a="1"/>
  <c r="F188" i="4" s="1"/>
  <c r="G188" i="4" a="1"/>
  <c r="G188" i="4" s="1"/>
  <c r="H188" i="4" a="1"/>
  <c r="H188" i="4" s="1"/>
  <c r="I188" i="4" a="1"/>
  <c r="I188" i="4" s="1"/>
  <c r="J188" i="4" a="1"/>
  <c r="J188" i="4" s="1"/>
  <c r="K188" i="4" a="1"/>
  <c r="K188" i="4" s="1"/>
  <c r="L188" i="4" a="1"/>
  <c r="L188" i="4" s="1"/>
  <c r="M188" i="4" a="1"/>
  <c r="M188" i="4" s="1"/>
  <c r="N188" i="4" a="1"/>
  <c r="N188" i="4" s="1"/>
  <c r="O188" i="4" a="1"/>
  <c r="O188" i="4" s="1"/>
  <c r="P188" i="4" a="1"/>
  <c r="P188" i="4" s="1"/>
  <c r="Q188" i="4" a="1"/>
  <c r="Q188" i="4" s="1"/>
  <c r="R188" i="4" a="1"/>
  <c r="R188" i="4" s="1"/>
  <c r="S188" i="4" a="1"/>
  <c r="S188" i="4" s="1"/>
  <c r="T188" i="4" a="1"/>
  <c r="T188" i="4" s="1"/>
  <c r="U188" i="4" a="1"/>
  <c r="U188" i="4" s="1"/>
  <c r="V188" i="4" a="1"/>
  <c r="V188" i="4" s="1"/>
  <c r="W188" i="4" a="1"/>
  <c r="W188" i="4" s="1"/>
  <c r="X188" i="4" a="1"/>
  <c r="X188" i="4" s="1"/>
  <c r="Y188" i="4" a="1"/>
  <c r="Y188" i="4" s="1"/>
  <c r="Z188" i="4" a="1"/>
  <c r="Z188" i="4" s="1"/>
  <c r="AA188" i="4" a="1"/>
  <c r="AA188" i="4" s="1"/>
  <c r="AB188" i="4" a="1"/>
  <c r="AB188" i="4" s="1"/>
  <c r="AC188" i="4" a="1"/>
  <c r="AC188" i="4" s="1"/>
  <c r="AD188" i="4" a="1"/>
  <c r="AD188" i="4" s="1"/>
  <c r="AE188" i="4" a="1"/>
  <c r="AE188" i="4" s="1"/>
  <c r="AF188" i="4" a="1"/>
  <c r="AF188" i="4" s="1"/>
  <c r="AG188" i="4" a="1"/>
  <c r="AG188" i="4" s="1"/>
  <c r="AH188" i="4" a="1"/>
  <c r="AH188" i="4" s="1"/>
  <c r="AI188" i="4" a="1"/>
  <c r="AI188" i="4" s="1"/>
  <c r="AJ188" i="4" a="1"/>
  <c r="AJ188" i="4" s="1"/>
  <c r="AK188" i="4" a="1"/>
  <c r="AK188" i="4" s="1"/>
  <c r="C189" i="4" a="1"/>
  <c r="C189" i="4" s="1"/>
  <c r="D189" i="4" a="1"/>
  <c r="D189" i="4" s="1"/>
  <c r="E189" i="4" a="1"/>
  <c r="E189" i="4" s="1"/>
  <c r="F189" i="4" a="1"/>
  <c r="F189" i="4" s="1"/>
  <c r="G189" i="4" a="1"/>
  <c r="G189" i="4" s="1"/>
  <c r="H189" i="4" a="1"/>
  <c r="H189" i="4" s="1"/>
  <c r="I189" i="4" a="1"/>
  <c r="I189" i="4" s="1"/>
  <c r="J189" i="4" a="1"/>
  <c r="J189" i="4" s="1"/>
  <c r="K189" i="4" a="1"/>
  <c r="K189" i="4"/>
  <c r="L189" i="4" a="1"/>
  <c r="L189" i="4" s="1"/>
  <c r="M189" i="4" a="1"/>
  <c r="M189" i="4" s="1"/>
  <c r="N189" i="4" a="1"/>
  <c r="N189" i="4" s="1"/>
  <c r="O189" i="4" a="1"/>
  <c r="O189" i="4" s="1"/>
  <c r="P189" i="4" a="1"/>
  <c r="P189" i="4" s="1"/>
  <c r="Q189" i="4" a="1"/>
  <c r="Q189" i="4" s="1"/>
  <c r="R189" i="4" a="1"/>
  <c r="R189" i="4" s="1"/>
  <c r="S189" i="4" a="1"/>
  <c r="S189" i="4" s="1"/>
  <c r="T189" i="4" a="1"/>
  <c r="T189" i="4" s="1"/>
  <c r="U189" i="4" a="1"/>
  <c r="U189" i="4" s="1"/>
  <c r="V189" i="4" a="1"/>
  <c r="V189" i="4" s="1"/>
  <c r="W189" i="4" a="1"/>
  <c r="W189" i="4" s="1"/>
  <c r="X189" i="4" a="1"/>
  <c r="X189" i="4" s="1"/>
  <c r="Y189" i="4" a="1"/>
  <c r="Y189" i="4" s="1"/>
  <c r="Z189" i="4" a="1"/>
  <c r="Z189" i="4" s="1"/>
  <c r="AA189" i="4" a="1"/>
  <c r="AA189" i="4" s="1"/>
  <c r="AB189" i="4" a="1"/>
  <c r="AB189" i="4" s="1"/>
  <c r="AC189" i="4" a="1"/>
  <c r="AC189" i="4" s="1"/>
  <c r="AD189" i="4" a="1"/>
  <c r="AD189" i="4" s="1"/>
  <c r="AE189" i="4" a="1"/>
  <c r="AE189" i="4" s="1"/>
  <c r="AF189" i="4" a="1"/>
  <c r="AF189" i="4" s="1"/>
  <c r="AG189" i="4" a="1"/>
  <c r="AG189" i="4" s="1"/>
  <c r="AH189" i="4" a="1"/>
  <c r="AH189" i="4" s="1"/>
  <c r="AI189" i="4" a="1"/>
  <c r="AI189" i="4" s="1"/>
  <c r="AJ189" i="4" a="1"/>
  <c r="AJ189" i="4" s="1"/>
  <c r="AK189" i="4" a="1"/>
  <c r="AK189" i="4" s="1"/>
  <c r="C190" i="4" a="1"/>
  <c r="C190" i="4" s="1"/>
  <c r="D190" i="4" a="1"/>
  <c r="D190" i="4" s="1"/>
  <c r="E190" i="4" a="1"/>
  <c r="E190" i="4" s="1"/>
  <c r="F190" i="4" a="1"/>
  <c r="F190" i="4" s="1"/>
  <c r="G190" i="4" a="1"/>
  <c r="G190" i="4" s="1"/>
  <c r="H190" i="4" a="1"/>
  <c r="H190" i="4" s="1"/>
  <c r="I190" i="4" a="1"/>
  <c r="I190" i="4" s="1"/>
  <c r="J190" i="4" a="1"/>
  <c r="J190" i="4" s="1"/>
  <c r="K190" i="4" a="1"/>
  <c r="K190" i="4" s="1"/>
  <c r="L190" i="4" a="1"/>
  <c r="L190" i="4" s="1"/>
  <c r="M190" i="4" a="1"/>
  <c r="M190" i="4" s="1"/>
  <c r="N190" i="4" a="1"/>
  <c r="N190" i="4" s="1"/>
  <c r="O190" i="4" a="1"/>
  <c r="O190" i="4" s="1"/>
  <c r="P190" i="4" a="1"/>
  <c r="P190" i="4" s="1"/>
  <c r="Q190" i="4" a="1"/>
  <c r="Q190" i="4" s="1"/>
  <c r="R190" i="4" a="1"/>
  <c r="R190" i="4" s="1"/>
  <c r="S190" i="4" a="1"/>
  <c r="S190" i="4" s="1"/>
  <c r="T190" i="4" a="1"/>
  <c r="T190" i="4" s="1"/>
  <c r="U190" i="4" a="1"/>
  <c r="U190" i="4" s="1"/>
  <c r="V190" i="4" a="1"/>
  <c r="V190" i="4" s="1"/>
  <c r="W190" i="4" a="1"/>
  <c r="W190" i="4" s="1"/>
  <c r="X190" i="4" a="1"/>
  <c r="X190" i="4" s="1"/>
  <c r="Y190" i="4" a="1"/>
  <c r="Y190" i="4" s="1"/>
  <c r="Z190" i="4" a="1"/>
  <c r="Z190" i="4" s="1"/>
  <c r="AA190" i="4" a="1"/>
  <c r="AA190" i="4" s="1"/>
  <c r="AB190" i="4" a="1"/>
  <c r="AB190" i="4" s="1"/>
  <c r="AC190" i="4" a="1"/>
  <c r="AC190" i="4" s="1"/>
  <c r="AD190" i="4" a="1"/>
  <c r="AD190" i="4" s="1"/>
  <c r="AE190" i="4" a="1"/>
  <c r="AE190" i="4" s="1"/>
  <c r="AF190" i="4" a="1"/>
  <c r="AF190" i="4" s="1"/>
  <c r="AG190" i="4" a="1"/>
  <c r="AG190" i="4" s="1"/>
  <c r="AH190" i="4" a="1"/>
  <c r="AH190" i="4" s="1"/>
  <c r="AI190" i="4" a="1"/>
  <c r="AI190" i="4" s="1"/>
  <c r="AJ190" i="4" a="1"/>
  <c r="AJ190" i="4" s="1"/>
  <c r="AK190" i="4" a="1"/>
  <c r="AK190" i="4" s="1"/>
  <c r="C191" i="4" a="1"/>
  <c r="C191" i="4" s="1"/>
  <c r="D191" i="4" a="1"/>
  <c r="D191" i="4" s="1"/>
  <c r="E191" i="4" a="1"/>
  <c r="E191" i="4" s="1"/>
  <c r="F191" i="4" a="1"/>
  <c r="F191" i="4" s="1"/>
  <c r="G191" i="4" a="1"/>
  <c r="G191" i="4" s="1"/>
  <c r="H191" i="4" a="1"/>
  <c r="H191" i="4" s="1"/>
  <c r="I191" i="4" a="1"/>
  <c r="I191" i="4" s="1"/>
  <c r="J191" i="4" a="1"/>
  <c r="J191" i="4" s="1"/>
  <c r="K191" i="4" a="1"/>
  <c r="K191" i="4" s="1"/>
  <c r="L191" i="4" a="1"/>
  <c r="L191" i="4" s="1"/>
  <c r="M191" i="4" a="1"/>
  <c r="M191" i="4" s="1"/>
  <c r="N191" i="4" a="1"/>
  <c r="N191" i="4" s="1"/>
  <c r="O191" i="4" a="1"/>
  <c r="O191" i="4" s="1"/>
  <c r="P191" i="4" a="1"/>
  <c r="P191" i="4" s="1"/>
  <c r="Q191" i="4" a="1"/>
  <c r="Q191" i="4" s="1"/>
  <c r="R191" i="4" a="1"/>
  <c r="R191" i="4" s="1"/>
  <c r="S191" i="4" a="1"/>
  <c r="S191" i="4" s="1"/>
  <c r="T191" i="4" a="1"/>
  <c r="T191" i="4" s="1"/>
  <c r="U191" i="4" a="1"/>
  <c r="U191" i="4" s="1"/>
  <c r="V191" i="4" a="1"/>
  <c r="V191" i="4" s="1"/>
  <c r="W191" i="4" a="1"/>
  <c r="W191" i="4" s="1"/>
  <c r="X191" i="4" a="1"/>
  <c r="X191" i="4" s="1"/>
  <c r="Y191" i="4" a="1"/>
  <c r="Y191" i="4" s="1"/>
  <c r="Z191" i="4" a="1"/>
  <c r="Z191" i="4" s="1"/>
  <c r="AA191" i="4" a="1"/>
  <c r="AA191" i="4" s="1"/>
  <c r="AB191" i="4" a="1"/>
  <c r="AB191" i="4" s="1"/>
  <c r="AC191" i="4" a="1"/>
  <c r="AC191" i="4" s="1"/>
  <c r="AD191" i="4" a="1"/>
  <c r="AD191" i="4" s="1"/>
  <c r="AE191" i="4" a="1"/>
  <c r="AE191" i="4" s="1"/>
  <c r="AF191" i="4" a="1"/>
  <c r="AF191" i="4" s="1"/>
  <c r="AG191" i="4" a="1"/>
  <c r="AG191" i="4" s="1"/>
  <c r="AH191" i="4" a="1"/>
  <c r="AH191" i="4" s="1"/>
  <c r="AI191" i="4" a="1"/>
  <c r="AI191" i="4" s="1"/>
  <c r="AJ191" i="4" a="1"/>
  <c r="AJ191" i="4" s="1"/>
  <c r="AK191" i="4" a="1"/>
  <c r="AK191" i="4" s="1"/>
  <c r="C192" i="4" a="1"/>
  <c r="C192" i="4" s="1"/>
  <c r="D192" i="4" a="1"/>
  <c r="D192" i="4" s="1"/>
  <c r="E192" i="4" a="1"/>
  <c r="E192" i="4" s="1"/>
  <c r="F192" i="4" a="1"/>
  <c r="F192" i="4" s="1"/>
  <c r="G192" i="4" a="1"/>
  <c r="G192" i="4" s="1"/>
  <c r="H192" i="4" a="1"/>
  <c r="H192" i="4" s="1"/>
  <c r="I192" i="4" a="1"/>
  <c r="I192" i="4" s="1"/>
  <c r="J192" i="4" a="1"/>
  <c r="J192" i="4" s="1"/>
  <c r="K192" i="4" a="1"/>
  <c r="K192" i="4" s="1"/>
  <c r="L192" i="4" a="1"/>
  <c r="L192" i="4" s="1"/>
  <c r="M192" i="4" a="1"/>
  <c r="M192" i="4" s="1"/>
  <c r="N192" i="4" a="1"/>
  <c r="N192" i="4" s="1"/>
  <c r="O192" i="4" a="1"/>
  <c r="O192" i="4" s="1"/>
  <c r="P192" i="4" a="1"/>
  <c r="P192" i="4" s="1"/>
  <c r="Q192" i="4" a="1"/>
  <c r="Q192" i="4" s="1"/>
  <c r="R192" i="4" a="1"/>
  <c r="R192" i="4" s="1"/>
  <c r="S192" i="4" a="1"/>
  <c r="S192" i="4" s="1"/>
  <c r="T192" i="4" a="1"/>
  <c r="T192" i="4" s="1"/>
  <c r="U192" i="4" a="1"/>
  <c r="U192" i="4" s="1"/>
  <c r="V192" i="4" a="1"/>
  <c r="V192" i="4" s="1"/>
  <c r="W192" i="4" a="1"/>
  <c r="W192" i="4" s="1"/>
  <c r="X192" i="4" a="1"/>
  <c r="X192" i="4" s="1"/>
  <c r="Y192" i="4" a="1"/>
  <c r="Y192" i="4" s="1"/>
  <c r="Z192" i="4" a="1"/>
  <c r="Z192" i="4"/>
  <c r="AA192" i="4" a="1"/>
  <c r="AA192" i="4" s="1"/>
  <c r="AB192" i="4" a="1"/>
  <c r="AB192" i="4" s="1"/>
  <c r="AC192" i="4" a="1"/>
  <c r="AC192" i="4" s="1"/>
  <c r="AD192" i="4" a="1"/>
  <c r="AD192" i="4" s="1"/>
  <c r="AE192" i="4" a="1"/>
  <c r="AE192" i="4" s="1"/>
  <c r="AF192" i="4" a="1"/>
  <c r="AF192" i="4" s="1"/>
  <c r="AG192" i="4" a="1"/>
  <c r="AG192" i="4" s="1"/>
  <c r="AH192" i="4" a="1"/>
  <c r="AH192" i="4" s="1"/>
  <c r="AI192" i="4" a="1"/>
  <c r="AI192" i="4" s="1"/>
  <c r="AJ192" i="4" a="1"/>
  <c r="AJ192" i="4" s="1"/>
  <c r="AK192" i="4" a="1"/>
  <c r="AK192" i="4" s="1"/>
  <c r="C193" i="4" a="1"/>
  <c r="C193" i="4" s="1"/>
  <c r="D193" i="4" a="1"/>
  <c r="D193" i="4" s="1"/>
  <c r="E193" i="4" a="1"/>
  <c r="E193" i="4" s="1"/>
  <c r="F193" i="4" a="1"/>
  <c r="F193" i="4" s="1"/>
  <c r="G193" i="4" a="1"/>
  <c r="G193" i="4" s="1"/>
  <c r="H193" i="4" a="1"/>
  <c r="H193" i="4" s="1"/>
  <c r="I193" i="4" a="1"/>
  <c r="I193" i="4" s="1"/>
  <c r="J193" i="4" a="1"/>
  <c r="J193" i="4" s="1"/>
  <c r="K193" i="4" a="1"/>
  <c r="K193" i="4" s="1"/>
  <c r="L193" i="4" a="1"/>
  <c r="L193" i="4" s="1"/>
  <c r="M193" i="4" a="1"/>
  <c r="M193" i="4" s="1"/>
  <c r="N193" i="4" a="1"/>
  <c r="N193" i="4" s="1"/>
  <c r="O193" i="4" a="1"/>
  <c r="O193" i="4" s="1"/>
  <c r="P193" i="4" a="1"/>
  <c r="P193" i="4" s="1"/>
  <c r="Q193" i="4" a="1"/>
  <c r="Q193" i="4" s="1"/>
  <c r="R193" i="4" a="1"/>
  <c r="R193" i="4" s="1"/>
  <c r="S193" i="4" a="1"/>
  <c r="S193" i="4" s="1"/>
  <c r="T193" i="4" a="1"/>
  <c r="T193" i="4" s="1"/>
  <c r="U193" i="4" a="1"/>
  <c r="U193" i="4" s="1"/>
  <c r="V193" i="4" a="1"/>
  <c r="V193" i="4" s="1"/>
  <c r="W193" i="4" a="1"/>
  <c r="W193" i="4" s="1"/>
  <c r="X193" i="4" a="1"/>
  <c r="X193" i="4" s="1"/>
  <c r="Y193" i="4" a="1"/>
  <c r="Y193" i="4" s="1"/>
  <c r="Z193" i="4" a="1"/>
  <c r="Z193" i="4" s="1"/>
  <c r="AA193" i="4" a="1"/>
  <c r="AA193" i="4" s="1"/>
  <c r="AB193" i="4" a="1"/>
  <c r="AB193" i="4" s="1"/>
  <c r="AC193" i="4" a="1"/>
  <c r="AC193" i="4" s="1"/>
  <c r="AD193" i="4" a="1"/>
  <c r="AD193" i="4" s="1"/>
  <c r="AE193" i="4" a="1"/>
  <c r="AE193" i="4" s="1"/>
  <c r="AF193" i="4" a="1"/>
  <c r="AF193" i="4" s="1"/>
  <c r="AG193" i="4" a="1"/>
  <c r="AG193" i="4" s="1"/>
  <c r="AH193" i="4" a="1"/>
  <c r="AH193" i="4" s="1"/>
  <c r="AI193" i="4" a="1"/>
  <c r="AI193" i="4" s="1"/>
  <c r="AJ193" i="4" a="1"/>
  <c r="AJ193" i="4" s="1"/>
  <c r="AK193" i="4" a="1"/>
  <c r="AK193" i="4" s="1"/>
  <c r="C194" i="4" a="1"/>
  <c r="C194" i="4" s="1"/>
  <c r="D194" i="4" a="1"/>
  <c r="D194" i="4" s="1"/>
  <c r="E194" i="4" a="1"/>
  <c r="E194" i="4" s="1"/>
  <c r="F194" i="4" a="1"/>
  <c r="F194" i="4" s="1"/>
  <c r="G194" i="4" a="1"/>
  <c r="G194" i="4" s="1"/>
  <c r="H194" i="4" a="1"/>
  <c r="H194" i="4" s="1"/>
  <c r="I194" i="4" a="1"/>
  <c r="I194" i="4" s="1"/>
  <c r="J194" i="4" a="1"/>
  <c r="J194" i="4" s="1"/>
  <c r="K194" i="4" a="1"/>
  <c r="K194" i="4" s="1"/>
  <c r="L194" i="4" a="1"/>
  <c r="L194" i="4" s="1"/>
  <c r="M194" i="4" a="1"/>
  <c r="M194" i="4" s="1"/>
  <c r="N194" i="4" a="1"/>
  <c r="N194" i="4" s="1"/>
  <c r="O194" i="4" a="1"/>
  <c r="O194" i="4" s="1"/>
  <c r="P194" i="4" a="1"/>
  <c r="P194" i="4" s="1"/>
  <c r="Q194" i="4" a="1"/>
  <c r="Q194" i="4" s="1"/>
  <c r="R194" i="4" a="1"/>
  <c r="R194" i="4" s="1"/>
  <c r="S194" i="4" a="1"/>
  <c r="S194" i="4" s="1"/>
  <c r="T194" i="4" a="1"/>
  <c r="T194" i="4" s="1"/>
  <c r="U194" i="4" a="1"/>
  <c r="U194" i="4" s="1"/>
  <c r="V194" i="4" a="1"/>
  <c r="V194" i="4" s="1"/>
  <c r="W194" i="4" a="1"/>
  <c r="W194" i="4" s="1"/>
  <c r="X194" i="4" a="1"/>
  <c r="X194" i="4" s="1"/>
  <c r="Y194" i="4" a="1"/>
  <c r="Y194" i="4" s="1"/>
  <c r="Z194" i="4" a="1"/>
  <c r="Z194" i="4" s="1"/>
  <c r="AA194" i="4" a="1"/>
  <c r="AA194" i="4" s="1"/>
  <c r="AB194" i="4" a="1"/>
  <c r="AB194" i="4" s="1"/>
  <c r="AC194" i="4" a="1"/>
  <c r="AC194" i="4" s="1"/>
  <c r="AD194" i="4" a="1"/>
  <c r="AD194" i="4" s="1"/>
  <c r="AE194" i="4" a="1"/>
  <c r="AE194" i="4" s="1"/>
  <c r="AF194" i="4" a="1"/>
  <c r="AF194" i="4" s="1"/>
  <c r="AG194" i="4" a="1"/>
  <c r="AG194" i="4" s="1"/>
  <c r="AH194" i="4" a="1"/>
  <c r="AH194" i="4" s="1"/>
  <c r="AI194" i="4" a="1"/>
  <c r="AI194" i="4" s="1"/>
  <c r="AJ194" i="4" a="1"/>
  <c r="AJ194" i="4" s="1"/>
  <c r="AK194" i="4" a="1"/>
  <c r="AK194" i="4" s="1"/>
  <c r="C195" i="4" a="1"/>
  <c r="C195" i="4" s="1"/>
  <c r="D195" i="4" a="1"/>
  <c r="D195" i="4" s="1"/>
  <c r="E195" i="4" a="1"/>
  <c r="E195" i="4" s="1"/>
  <c r="F195" i="4" a="1"/>
  <c r="F195" i="4" s="1"/>
  <c r="G195" i="4" a="1"/>
  <c r="G195" i="4" s="1"/>
  <c r="H195" i="4" a="1"/>
  <c r="H195" i="4" s="1"/>
  <c r="I195" i="4" a="1"/>
  <c r="I195" i="4" s="1"/>
  <c r="J195" i="4" a="1"/>
  <c r="J195" i="4" s="1"/>
  <c r="K195" i="4" a="1"/>
  <c r="K195" i="4" s="1"/>
  <c r="L195" i="4" a="1"/>
  <c r="L195" i="4" s="1"/>
  <c r="M195" i="4" a="1"/>
  <c r="M195" i="4" s="1"/>
  <c r="N195" i="4" a="1"/>
  <c r="N195" i="4" s="1"/>
  <c r="O195" i="4" a="1"/>
  <c r="O195" i="4" s="1"/>
  <c r="P195" i="4" a="1"/>
  <c r="P195" i="4" s="1"/>
  <c r="Q195" i="4" a="1"/>
  <c r="Q195" i="4"/>
  <c r="R195" i="4" a="1"/>
  <c r="R195" i="4" s="1"/>
  <c r="S195" i="4" a="1"/>
  <c r="S195" i="4" s="1"/>
  <c r="T195" i="4" a="1"/>
  <c r="T195" i="4" s="1"/>
  <c r="U195" i="4" a="1"/>
  <c r="U195" i="4" s="1"/>
  <c r="V195" i="4" a="1"/>
  <c r="V195" i="4" s="1"/>
  <c r="W195" i="4" a="1"/>
  <c r="W195" i="4" s="1"/>
  <c r="X195" i="4" a="1"/>
  <c r="X195" i="4" s="1"/>
  <c r="Y195" i="4" a="1"/>
  <c r="Y195" i="4" s="1"/>
  <c r="Z195" i="4" a="1"/>
  <c r="Z195" i="4" s="1"/>
  <c r="AA195" i="4" a="1"/>
  <c r="AA195" i="4" s="1"/>
  <c r="AB195" i="4" a="1"/>
  <c r="AB195" i="4" s="1"/>
  <c r="AC195" i="4" a="1"/>
  <c r="AC195" i="4" s="1"/>
  <c r="AD195" i="4" a="1"/>
  <c r="AD195" i="4" s="1"/>
  <c r="AE195" i="4" a="1"/>
  <c r="AE195" i="4" s="1"/>
  <c r="AF195" i="4" a="1"/>
  <c r="AF195" i="4" s="1"/>
  <c r="AG195" i="4" a="1"/>
  <c r="AG195" i="4" s="1"/>
  <c r="AH195" i="4" a="1"/>
  <c r="AH195" i="4" s="1"/>
  <c r="AI195" i="4" a="1"/>
  <c r="AI195" i="4" s="1"/>
  <c r="AJ195" i="4" a="1"/>
  <c r="AJ195" i="4" s="1"/>
  <c r="AK195" i="4" a="1"/>
  <c r="AK195" i="4" s="1"/>
  <c r="C196" i="4" a="1"/>
  <c r="C196" i="4" s="1"/>
  <c r="D196" i="4" a="1"/>
  <c r="D196" i="4" s="1"/>
  <c r="E196" i="4" a="1"/>
  <c r="E196" i="4" s="1"/>
  <c r="F196" i="4" a="1"/>
  <c r="F196" i="4" s="1"/>
  <c r="G196" i="4" a="1"/>
  <c r="G196" i="4" s="1"/>
  <c r="H196" i="4" a="1"/>
  <c r="H196" i="4" s="1"/>
  <c r="I196" i="4" a="1"/>
  <c r="I196" i="4" s="1"/>
  <c r="J196" i="4" a="1"/>
  <c r="J196" i="4" s="1"/>
  <c r="K196" i="4" a="1"/>
  <c r="K196" i="4" s="1"/>
  <c r="L196" i="4" a="1"/>
  <c r="L196" i="4" s="1"/>
  <c r="M196" i="4" a="1"/>
  <c r="M196" i="4" s="1"/>
  <c r="N196" i="4" a="1"/>
  <c r="N196" i="4" s="1"/>
  <c r="O196" i="4" a="1"/>
  <c r="O196" i="4" s="1"/>
  <c r="P196" i="4" a="1"/>
  <c r="P196" i="4" s="1"/>
  <c r="Q196" i="4" a="1"/>
  <c r="Q196" i="4" s="1"/>
  <c r="R196" i="4" a="1"/>
  <c r="R196" i="4" s="1"/>
  <c r="S196" i="4" a="1"/>
  <c r="S196" i="4" s="1"/>
  <c r="T196" i="4" a="1"/>
  <c r="T196" i="4" s="1"/>
  <c r="U196" i="4" a="1"/>
  <c r="U196" i="4" s="1"/>
  <c r="V196" i="4" a="1"/>
  <c r="V196" i="4" s="1"/>
  <c r="W196" i="4" a="1"/>
  <c r="W196" i="4" s="1"/>
  <c r="X196" i="4" a="1"/>
  <c r="X196" i="4" s="1"/>
  <c r="Y196" i="4" a="1"/>
  <c r="Y196" i="4" s="1"/>
  <c r="Z196" i="4" a="1"/>
  <c r="Z196" i="4" s="1"/>
  <c r="AA196" i="4" a="1"/>
  <c r="AA196" i="4" s="1"/>
  <c r="AB196" i="4" a="1"/>
  <c r="AB196" i="4" s="1"/>
  <c r="AC196" i="4" a="1"/>
  <c r="AC196" i="4" s="1"/>
  <c r="AD196" i="4" a="1"/>
  <c r="AD196" i="4" s="1"/>
  <c r="AE196" i="4" a="1"/>
  <c r="AE196" i="4" s="1"/>
  <c r="AF196" i="4" a="1"/>
  <c r="AF196" i="4" s="1"/>
  <c r="AG196" i="4" a="1"/>
  <c r="AG196" i="4" s="1"/>
  <c r="AH196" i="4" a="1"/>
  <c r="AH196" i="4"/>
  <c r="AI196" i="4" a="1"/>
  <c r="AI196" i="4" s="1"/>
  <c r="AJ196" i="4" a="1"/>
  <c r="AJ196" i="4" s="1"/>
  <c r="AK196" i="4" a="1"/>
  <c r="AK196" i="4" s="1"/>
  <c r="C197" i="4" a="1"/>
  <c r="C197" i="4" s="1"/>
  <c r="D197" i="4" a="1"/>
  <c r="D197" i="4" s="1"/>
  <c r="E197" i="4" a="1"/>
  <c r="E197" i="4" s="1"/>
  <c r="F197" i="4" a="1"/>
  <c r="F197" i="4" s="1"/>
  <c r="G197" i="4" a="1"/>
  <c r="G197" i="4" s="1"/>
  <c r="H197" i="4" a="1"/>
  <c r="H197" i="4" s="1"/>
  <c r="I197" i="4" a="1"/>
  <c r="I197" i="4" s="1"/>
  <c r="J197" i="4" a="1"/>
  <c r="J197" i="4" s="1"/>
  <c r="K197" i="4" a="1"/>
  <c r="K197" i="4" s="1"/>
  <c r="L197" i="4" a="1"/>
  <c r="L197" i="4" s="1"/>
  <c r="M197" i="4" a="1"/>
  <c r="M197" i="4" s="1"/>
  <c r="N197" i="4" a="1"/>
  <c r="N197" i="4" s="1"/>
  <c r="O197" i="4" a="1"/>
  <c r="O197" i="4" s="1"/>
  <c r="P197" i="4" a="1"/>
  <c r="P197" i="4" s="1"/>
  <c r="Q197" i="4" a="1"/>
  <c r="Q197" i="4" s="1"/>
  <c r="R197" i="4" a="1"/>
  <c r="R197" i="4" s="1"/>
  <c r="S197" i="4" a="1"/>
  <c r="S197" i="4" s="1"/>
  <c r="T197" i="4" a="1"/>
  <c r="T197" i="4" s="1"/>
  <c r="U197" i="4" a="1"/>
  <c r="U197" i="4" s="1"/>
  <c r="V197" i="4" a="1"/>
  <c r="V197" i="4" s="1"/>
  <c r="W197" i="4" a="1"/>
  <c r="W197" i="4" s="1"/>
  <c r="X197" i="4" a="1"/>
  <c r="X197" i="4" s="1"/>
  <c r="Y197" i="4" a="1"/>
  <c r="Y197" i="4" s="1"/>
  <c r="Z197" i="4" a="1"/>
  <c r="Z197" i="4" s="1"/>
  <c r="AA197" i="4" a="1"/>
  <c r="AA197" i="4" s="1"/>
  <c r="AB197" i="4" a="1"/>
  <c r="AB197" i="4" s="1"/>
  <c r="AC197" i="4" a="1"/>
  <c r="AC197" i="4" s="1"/>
  <c r="AD197" i="4" a="1"/>
  <c r="AD197" i="4" s="1"/>
  <c r="AE197" i="4" a="1"/>
  <c r="AE197" i="4" s="1"/>
  <c r="AF197" i="4" a="1"/>
  <c r="AF197" i="4" s="1"/>
  <c r="AG197" i="4" a="1"/>
  <c r="AG197" i="4" s="1"/>
  <c r="AH197" i="4" a="1"/>
  <c r="AH197" i="4" s="1"/>
  <c r="AI197" i="4" a="1"/>
  <c r="AI197" i="4" s="1"/>
  <c r="AJ197" i="4" a="1"/>
  <c r="AJ197" i="4" s="1"/>
  <c r="AK197" i="4" a="1"/>
  <c r="AK197" i="4" s="1"/>
  <c r="C198" i="4" a="1"/>
  <c r="C198" i="4" s="1"/>
  <c r="D198" i="4" a="1"/>
  <c r="D198" i="4" s="1"/>
  <c r="E198" i="4" a="1"/>
  <c r="E198" i="4" s="1"/>
  <c r="F198" i="4" a="1"/>
  <c r="F198" i="4" s="1"/>
  <c r="G198" i="4" a="1"/>
  <c r="G198" i="4" s="1"/>
  <c r="H198" i="4" a="1"/>
  <c r="H198" i="4" s="1"/>
  <c r="I198" i="4" a="1"/>
  <c r="I198" i="4" s="1"/>
  <c r="J198" i="4" a="1"/>
  <c r="J198" i="4" s="1"/>
  <c r="K198" i="4" a="1"/>
  <c r="K198" i="4" s="1"/>
  <c r="L198" i="4" a="1"/>
  <c r="L198" i="4" s="1"/>
  <c r="M198" i="4" a="1"/>
  <c r="M198" i="4" s="1"/>
  <c r="N198" i="4" a="1"/>
  <c r="N198" i="4" s="1"/>
  <c r="O198" i="4" a="1"/>
  <c r="O198" i="4" s="1"/>
  <c r="P198" i="4" a="1"/>
  <c r="P198" i="4" s="1"/>
  <c r="Q198" i="4" a="1"/>
  <c r="Q198" i="4" s="1"/>
  <c r="R198" i="4" a="1"/>
  <c r="R198" i="4" s="1"/>
  <c r="S198" i="4" a="1"/>
  <c r="S198" i="4" s="1"/>
  <c r="T198" i="4" a="1"/>
  <c r="T198" i="4" s="1"/>
  <c r="U198" i="4" a="1"/>
  <c r="U198" i="4" s="1"/>
  <c r="V198" i="4" a="1"/>
  <c r="V198" i="4" s="1"/>
  <c r="W198" i="4" a="1"/>
  <c r="W198" i="4" s="1"/>
  <c r="X198" i="4" a="1"/>
  <c r="X198" i="4" s="1"/>
  <c r="Y198" i="4" a="1"/>
  <c r="Y198" i="4" s="1"/>
  <c r="Z198" i="4" a="1"/>
  <c r="Z198" i="4" s="1"/>
  <c r="AA198" i="4" a="1"/>
  <c r="AA198" i="4" s="1"/>
  <c r="AB198" i="4" a="1"/>
  <c r="AB198" i="4" s="1"/>
  <c r="AC198" i="4" a="1"/>
  <c r="AC198" i="4" s="1"/>
  <c r="AD198" i="4" a="1"/>
  <c r="AD198" i="4" s="1"/>
  <c r="AE198" i="4" a="1"/>
  <c r="AE198" i="4" s="1"/>
  <c r="AF198" i="4" a="1"/>
  <c r="AF198" i="4" s="1"/>
  <c r="AG198" i="4" a="1"/>
  <c r="AG198" i="4" s="1"/>
  <c r="AH198" i="4" a="1"/>
  <c r="AH198" i="4" s="1"/>
  <c r="AI198" i="4" a="1"/>
  <c r="AI198" i="4" s="1"/>
  <c r="AJ198" i="4" a="1"/>
  <c r="AJ198" i="4" s="1"/>
  <c r="AK198" i="4" a="1"/>
  <c r="AK198" i="4" s="1"/>
  <c r="C199" i="4" a="1"/>
  <c r="C199" i="4" s="1"/>
  <c r="D199" i="4" a="1"/>
  <c r="D199" i="4" s="1"/>
  <c r="E199" i="4" a="1"/>
  <c r="E199" i="4" s="1"/>
  <c r="F199" i="4" a="1"/>
  <c r="F199" i="4" s="1"/>
  <c r="G199" i="4" a="1"/>
  <c r="G199" i="4" s="1"/>
  <c r="H199" i="4" a="1"/>
  <c r="H199" i="4" s="1"/>
  <c r="I199" i="4" a="1"/>
  <c r="I199" i="4" s="1"/>
  <c r="J199" i="4" a="1"/>
  <c r="J199" i="4"/>
  <c r="K199" i="4" a="1"/>
  <c r="K199" i="4" s="1"/>
  <c r="L199" i="4" a="1"/>
  <c r="L199" i="4" s="1"/>
  <c r="M199" i="4" a="1"/>
  <c r="M199" i="4" s="1"/>
  <c r="N199" i="4" a="1"/>
  <c r="N199" i="4" s="1"/>
  <c r="O199" i="4" a="1"/>
  <c r="O199" i="4" s="1"/>
  <c r="P199" i="4" a="1"/>
  <c r="P199" i="4" s="1"/>
  <c r="Q199" i="4" a="1"/>
  <c r="Q199" i="4" s="1"/>
  <c r="R199" i="4" a="1"/>
  <c r="R199" i="4" s="1"/>
  <c r="S199" i="4" a="1"/>
  <c r="S199" i="4" s="1"/>
  <c r="T199" i="4" a="1"/>
  <c r="T199" i="4" s="1"/>
  <c r="U199" i="4" a="1"/>
  <c r="U199" i="4" s="1"/>
  <c r="V199" i="4" a="1"/>
  <c r="V199" i="4" s="1"/>
  <c r="W199" i="4" a="1"/>
  <c r="W199" i="4" s="1"/>
  <c r="X199" i="4" a="1"/>
  <c r="X199" i="4" s="1"/>
  <c r="Y199" i="4" a="1"/>
  <c r="Y199" i="4" s="1"/>
  <c r="Z199" i="4" a="1"/>
  <c r="Z199" i="4" s="1"/>
  <c r="AA199" i="4" a="1"/>
  <c r="AA199" i="4" s="1"/>
  <c r="AB199" i="4" a="1"/>
  <c r="AB199" i="4" s="1"/>
  <c r="AC199" i="4" a="1"/>
  <c r="AC199" i="4" s="1"/>
  <c r="AD199" i="4" a="1"/>
  <c r="AD199" i="4" s="1"/>
  <c r="AE199" i="4" a="1"/>
  <c r="AE199" i="4" s="1"/>
  <c r="AF199" i="4" a="1"/>
  <c r="AF199" i="4" s="1"/>
  <c r="AG199" i="4" a="1"/>
  <c r="AG199" i="4" s="1"/>
  <c r="AH199" i="4" a="1"/>
  <c r="AH199" i="4" s="1"/>
  <c r="AI199" i="4" a="1"/>
  <c r="AI199" i="4" s="1"/>
  <c r="AJ199" i="4" a="1"/>
  <c r="AJ199" i="4" s="1"/>
  <c r="AK199" i="4" a="1"/>
  <c r="AK199" i="4" s="1"/>
  <c r="C200" i="4" a="1"/>
  <c r="C200" i="4" s="1"/>
  <c r="D200" i="4" a="1"/>
  <c r="D200" i="4" s="1"/>
  <c r="E200" i="4" a="1"/>
  <c r="E200" i="4" s="1"/>
  <c r="F200" i="4" a="1"/>
  <c r="F200" i="4" s="1"/>
  <c r="G200" i="4" a="1"/>
  <c r="G200" i="4" s="1"/>
  <c r="H200" i="4" a="1"/>
  <c r="H200" i="4" s="1"/>
  <c r="I200" i="4" a="1"/>
  <c r="I200" i="4" s="1"/>
  <c r="J200" i="4" a="1"/>
  <c r="J200" i="4" s="1"/>
  <c r="K200" i="4" a="1"/>
  <c r="K200" i="4" s="1"/>
  <c r="L200" i="4" a="1"/>
  <c r="L200" i="4" s="1"/>
  <c r="M200" i="4" a="1"/>
  <c r="M200" i="4" s="1"/>
  <c r="N200" i="4" a="1"/>
  <c r="N200" i="4" s="1"/>
  <c r="O200" i="4" a="1"/>
  <c r="O200" i="4" s="1"/>
  <c r="P200" i="4" a="1"/>
  <c r="P200" i="4" s="1"/>
  <c r="Q200" i="4" a="1"/>
  <c r="Q200" i="4" s="1"/>
  <c r="R200" i="4" a="1"/>
  <c r="R200" i="4" s="1"/>
  <c r="S200" i="4" a="1"/>
  <c r="S200" i="4" s="1"/>
  <c r="T200" i="4" a="1"/>
  <c r="T200" i="4" s="1"/>
  <c r="U200" i="4" a="1"/>
  <c r="U200" i="4" s="1"/>
  <c r="V200" i="4" a="1"/>
  <c r="V200" i="4" s="1"/>
  <c r="W200" i="4" a="1"/>
  <c r="W200" i="4" s="1"/>
  <c r="X200" i="4" a="1"/>
  <c r="X200" i="4" s="1"/>
  <c r="Y200" i="4" a="1"/>
  <c r="Y200" i="4" s="1"/>
  <c r="Z200" i="4" a="1"/>
  <c r="Z200" i="4" s="1"/>
  <c r="AA200" i="4" a="1"/>
  <c r="AA200" i="4" s="1"/>
  <c r="AB200" i="4" a="1"/>
  <c r="AB200" i="4" s="1"/>
  <c r="AC200" i="4" a="1"/>
  <c r="AC200" i="4" s="1"/>
  <c r="AD200" i="4" a="1"/>
  <c r="AD200" i="4" s="1"/>
  <c r="AE200" i="4" a="1"/>
  <c r="AE200" i="4" s="1"/>
  <c r="AF200" i="4" a="1"/>
  <c r="AF200" i="4"/>
  <c r="AG200" i="4" a="1"/>
  <c r="AG200" i="4" s="1"/>
  <c r="AH200" i="4" a="1"/>
  <c r="AH200" i="4" s="1"/>
  <c r="AI200" i="4" a="1"/>
  <c r="AI200" i="4" s="1"/>
  <c r="AJ200" i="4" a="1"/>
  <c r="AJ200" i="4" s="1"/>
  <c r="AK200" i="4" a="1"/>
  <c r="AK200" i="4" s="1"/>
  <c r="C201" i="4" a="1"/>
  <c r="C201" i="4" s="1"/>
  <c r="D201" i="4" a="1"/>
  <c r="D201" i="4" s="1"/>
  <c r="E201" i="4" a="1"/>
  <c r="E201" i="4" s="1"/>
  <c r="F201" i="4" a="1"/>
  <c r="F201" i="4" s="1"/>
  <c r="G201" i="4" a="1"/>
  <c r="G201" i="4" s="1"/>
  <c r="H201" i="4" a="1"/>
  <c r="H201" i="4" s="1"/>
  <c r="I201" i="4" a="1"/>
  <c r="I201" i="4" s="1"/>
  <c r="J201" i="4" a="1"/>
  <c r="J201" i="4" s="1"/>
  <c r="K201" i="4" a="1"/>
  <c r="K201" i="4" s="1"/>
  <c r="L201" i="4" a="1"/>
  <c r="L201" i="4" s="1"/>
  <c r="M201" i="4" a="1"/>
  <c r="M201" i="4" s="1"/>
  <c r="N201" i="4" a="1"/>
  <c r="N201" i="4" s="1"/>
  <c r="O201" i="4" a="1"/>
  <c r="O201" i="4" s="1"/>
  <c r="P201" i="4" a="1"/>
  <c r="P201" i="4" s="1"/>
  <c r="Q201" i="4" a="1"/>
  <c r="Q201" i="4" s="1"/>
  <c r="R201" i="4" a="1"/>
  <c r="R201" i="4" s="1"/>
  <c r="S201" i="4" a="1"/>
  <c r="S201" i="4" s="1"/>
  <c r="T201" i="4" a="1"/>
  <c r="T201" i="4" s="1"/>
  <c r="U201" i="4" a="1"/>
  <c r="U201" i="4" s="1"/>
  <c r="V201" i="4" a="1"/>
  <c r="V201" i="4" s="1"/>
  <c r="W201" i="4" a="1"/>
  <c r="W201" i="4" s="1"/>
  <c r="X201" i="4" a="1"/>
  <c r="X201" i="4" s="1"/>
  <c r="Y201" i="4" a="1"/>
  <c r="Y201" i="4" s="1"/>
  <c r="Z201" i="4" a="1"/>
  <c r="Z201" i="4" s="1"/>
  <c r="AA201" i="4" a="1"/>
  <c r="AA201" i="4" s="1"/>
  <c r="AB201" i="4" a="1"/>
  <c r="AB201" i="4" s="1"/>
  <c r="AC201" i="4" a="1"/>
  <c r="AC201" i="4" s="1"/>
  <c r="AD201" i="4" a="1"/>
  <c r="AD201" i="4" s="1"/>
  <c r="AE201" i="4" a="1"/>
  <c r="AE201" i="4" s="1"/>
  <c r="AF201" i="4" a="1"/>
  <c r="AF201" i="4" s="1"/>
  <c r="AG201" i="4" a="1"/>
  <c r="AG201" i="4" s="1"/>
  <c r="AH201" i="4" a="1"/>
  <c r="AH201" i="4" s="1"/>
  <c r="AI201" i="4" a="1"/>
  <c r="AI201" i="4" s="1"/>
  <c r="AJ201" i="4" a="1"/>
  <c r="AJ201" i="4" s="1"/>
  <c r="AK201" i="4" a="1"/>
  <c r="AK201" i="4" s="1"/>
  <c r="C202" i="4" a="1"/>
  <c r="C202" i="4" s="1"/>
  <c r="D202" i="4" a="1"/>
  <c r="D202" i="4" s="1"/>
  <c r="E202" i="4" a="1"/>
  <c r="E202" i="4" s="1"/>
  <c r="F202" i="4" a="1"/>
  <c r="F202" i="4" s="1"/>
  <c r="G202" i="4" a="1"/>
  <c r="G202" i="4" s="1"/>
  <c r="H202" i="4" a="1"/>
  <c r="H202" i="4" s="1"/>
  <c r="I202" i="4" a="1"/>
  <c r="I202" i="4" s="1"/>
  <c r="J202" i="4" a="1"/>
  <c r="J202" i="4" s="1"/>
  <c r="K202" i="4" a="1"/>
  <c r="K202" i="4" s="1"/>
  <c r="L202" i="4" a="1"/>
  <c r="L202" i="4" s="1"/>
  <c r="M202" i="4" a="1"/>
  <c r="M202" i="4" s="1"/>
  <c r="N202" i="4" a="1"/>
  <c r="N202" i="4" s="1"/>
  <c r="O202" i="4" a="1"/>
  <c r="O202" i="4" s="1"/>
  <c r="P202" i="4" a="1"/>
  <c r="P202" i="4" s="1"/>
  <c r="Q202" i="4" a="1"/>
  <c r="Q202" i="4" s="1"/>
  <c r="R202" i="4" a="1"/>
  <c r="R202" i="4" s="1"/>
  <c r="S202" i="4" a="1"/>
  <c r="S202" i="4" s="1"/>
  <c r="T202" i="4" a="1"/>
  <c r="T202" i="4" s="1"/>
  <c r="U202" i="4" a="1"/>
  <c r="U202" i="4" s="1"/>
  <c r="V202" i="4" a="1"/>
  <c r="V202" i="4" s="1"/>
  <c r="W202" i="4" a="1"/>
  <c r="W202" i="4" s="1"/>
  <c r="X202" i="4" a="1"/>
  <c r="X202" i="4" s="1"/>
  <c r="Y202" i="4" a="1"/>
  <c r="Y202" i="4" s="1"/>
  <c r="Z202" i="4" a="1"/>
  <c r="Z202" i="4" s="1"/>
  <c r="AA202" i="4" a="1"/>
  <c r="AA202" i="4" s="1"/>
  <c r="AB202" i="4" a="1"/>
  <c r="AB202" i="4" s="1"/>
  <c r="AC202" i="4" a="1"/>
  <c r="AC202" i="4" s="1"/>
  <c r="AD202" i="4" a="1"/>
  <c r="AD202" i="4" s="1"/>
  <c r="AE202" i="4" a="1"/>
  <c r="AE202" i="4" s="1"/>
  <c r="AF202" i="4" a="1"/>
  <c r="AF202" i="4" s="1"/>
  <c r="AG202" i="4" a="1"/>
  <c r="AG202" i="4" s="1"/>
  <c r="AH202" i="4" a="1"/>
  <c r="AH202" i="4" s="1"/>
  <c r="AI202" i="4" a="1"/>
  <c r="AI202" i="4" s="1"/>
  <c r="AJ202" i="4" a="1"/>
  <c r="AJ202" i="4" s="1"/>
  <c r="AK202" i="4" a="1"/>
  <c r="AK202" i="4" s="1"/>
  <c r="C203" i="4" a="1"/>
  <c r="C203" i="4" s="1"/>
  <c r="D203" i="4" a="1"/>
  <c r="D203" i="4" s="1"/>
  <c r="E203" i="4" a="1"/>
  <c r="E203" i="4" s="1"/>
  <c r="F203" i="4" a="1"/>
  <c r="F203" i="4" s="1"/>
  <c r="G203" i="4" a="1"/>
  <c r="G203" i="4" s="1"/>
  <c r="H203" i="4" a="1"/>
  <c r="H203" i="4" s="1"/>
  <c r="I203" i="4" a="1"/>
  <c r="I203" i="4" s="1"/>
  <c r="J203" i="4" a="1"/>
  <c r="J203" i="4" s="1"/>
  <c r="K203" i="4" a="1"/>
  <c r="K203" i="4" s="1"/>
  <c r="L203" i="4" a="1"/>
  <c r="L203" i="4" s="1"/>
  <c r="M203" i="4" a="1"/>
  <c r="M203" i="4" s="1"/>
  <c r="N203" i="4" a="1"/>
  <c r="N203" i="4" s="1"/>
  <c r="O203" i="4" a="1"/>
  <c r="O203" i="4" s="1"/>
  <c r="P203" i="4" a="1"/>
  <c r="P203" i="4" s="1"/>
  <c r="Q203" i="4" a="1"/>
  <c r="Q203" i="4" s="1"/>
  <c r="R203" i="4" a="1"/>
  <c r="R203" i="4" s="1"/>
  <c r="S203" i="4" a="1"/>
  <c r="S203" i="4" s="1"/>
  <c r="T203" i="4" a="1"/>
  <c r="T203" i="4" s="1"/>
  <c r="U203" i="4" a="1"/>
  <c r="U203" i="4" s="1"/>
  <c r="V203" i="4" a="1"/>
  <c r="V203" i="4" s="1"/>
  <c r="W203" i="4" a="1"/>
  <c r="W203" i="4" s="1"/>
  <c r="X203" i="4" a="1"/>
  <c r="X203" i="4" s="1"/>
  <c r="Y203" i="4" a="1"/>
  <c r="Y203" i="4" s="1"/>
  <c r="Z203" i="4" a="1"/>
  <c r="Z203" i="4" s="1"/>
  <c r="AA203" i="4" a="1"/>
  <c r="AA203" i="4" s="1"/>
  <c r="AB203" i="4" a="1"/>
  <c r="AB203" i="4" s="1"/>
  <c r="AC203" i="4" a="1"/>
  <c r="AC203" i="4" s="1"/>
  <c r="AD203" i="4" a="1"/>
  <c r="AD203" i="4" s="1"/>
  <c r="AE203" i="4" a="1"/>
  <c r="AE203" i="4" s="1"/>
  <c r="AF203" i="4" a="1"/>
  <c r="AF203" i="4" s="1"/>
  <c r="AG203" i="4" a="1"/>
  <c r="AG203" i="4" s="1"/>
  <c r="AH203" i="4" a="1"/>
  <c r="AH203" i="4" s="1"/>
  <c r="AI203" i="4" a="1"/>
  <c r="AI203" i="4" s="1"/>
  <c r="AJ203" i="4" a="1"/>
  <c r="AJ203" i="4" s="1"/>
  <c r="AK203" i="4" a="1"/>
  <c r="AK203" i="4" s="1"/>
  <c r="C204" i="4" a="1"/>
  <c r="C204" i="4" s="1"/>
  <c r="D204" i="4" a="1"/>
  <c r="D204" i="4" s="1"/>
  <c r="E204" i="4" a="1"/>
  <c r="E204" i="4" s="1"/>
  <c r="F204" i="4" a="1"/>
  <c r="F204" i="4" s="1"/>
  <c r="G204" i="4" a="1"/>
  <c r="G204" i="4" s="1"/>
  <c r="H204" i="4" a="1"/>
  <c r="H204" i="4" s="1"/>
  <c r="I204" i="4" a="1"/>
  <c r="I204" i="4" s="1"/>
  <c r="J204" i="4" a="1"/>
  <c r="J204" i="4" s="1"/>
  <c r="K204" i="4" a="1"/>
  <c r="K204" i="4" s="1"/>
  <c r="L204" i="4" a="1"/>
  <c r="L204" i="4" s="1"/>
  <c r="M204" i="4" a="1"/>
  <c r="M204" i="4" s="1"/>
  <c r="N204" i="4" a="1"/>
  <c r="N204" i="4" s="1"/>
  <c r="O204" i="4" a="1"/>
  <c r="O204" i="4" s="1"/>
  <c r="P204" i="4" a="1"/>
  <c r="P204" i="4" s="1"/>
  <c r="Q204" i="4" a="1"/>
  <c r="Q204" i="4" s="1"/>
  <c r="R204" i="4" a="1"/>
  <c r="R204" i="4" s="1"/>
  <c r="S204" i="4" a="1"/>
  <c r="S204" i="4" s="1"/>
  <c r="T204" i="4" a="1"/>
  <c r="T204" i="4" s="1"/>
  <c r="U204" i="4" a="1"/>
  <c r="U204" i="4" s="1"/>
  <c r="V204" i="4" a="1"/>
  <c r="V204" i="4" s="1"/>
  <c r="W204" i="4" a="1"/>
  <c r="W204" i="4" s="1"/>
  <c r="X204" i="4" a="1"/>
  <c r="X204" i="4" s="1"/>
  <c r="Y204" i="4" a="1"/>
  <c r="Y204" i="4" s="1"/>
  <c r="Z204" i="4" a="1"/>
  <c r="Z204" i="4" s="1"/>
  <c r="AA204" i="4" a="1"/>
  <c r="AA204" i="4" s="1"/>
  <c r="AB204" i="4" a="1"/>
  <c r="AB204" i="4" s="1"/>
  <c r="AC204" i="4" a="1"/>
  <c r="AC204" i="4" s="1"/>
  <c r="AD204" i="4" a="1"/>
  <c r="AD204" i="4" s="1"/>
  <c r="AE204" i="4" a="1"/>
  <c r="AE204" i="4" s="1"/>
  <c r="AF204" i="4" a="1"/>
  <c r="AF204" i="4" s="1"/>
  <c r="AG204" i="4" a="1"/>
  <c r="AG204" i="4" s="1"/>
  <c r="AH204" i="4" a="1"/>
  <c r="AH204" i="4" s="1"/>
  <c r="AI204" i="4" a="1"/>
  <c r="AI204" i="4" s="1"/>
  <c r="AJ204" i="4" a="1"/>
  <c r="AJ204" i="4" s="1"/>
  <c r="AK204" i="4" a="1"/>
  <c r="AK204" i="4" s="1"/>
  <c r="C205" i="4" a="1"/>
  <c r="C205" i="4" s="1"/>
  <c r="D205" i="4" a="1"/>
  <c r="D205" i="4" s="1"/>
  <c r="E205" i="4" a="1"/>
  <c r="E205" i="4" s="1"/>
  <c r="F205" i="4" a="1"/>
  <c r="F205" i="4" s="1"/>
  <c r="G205" i="4" a="1"/>
  <c r="G205" i="4" s="1"/>
  <c r="H205" i="4" a="1"/>
  <c r="H205" i="4" s="1"/>
  <c r="I205" i="4" a="1"/>
  <c r="I205" i="4" s="1"/>
  <c r="J205" i="4" a="1"/>
  <c r="J205" i="4" s="1"/>
  <c r="K205" i="4" a="1"/>
  <c r="K205" i="4" s="1"/>
  <c r="L205" i="4" a="1"/>
  <c r="L205" i="4" s="1"/>
  <c r="M205" i="4" a="1"/>
  <c r="M205" i="4" s="1"/>
  <c r="N205" i="4" a="1"/>
  <c r="N205" i="4" s="1"/>
  <c r="O205" i="4" a="1"/>
  <c r="O205" i="4" s="1"/>
  <c r="P205" i="4" a="1"/>
  <c r="P205" i="4" s="1"/>
  <c r="Q205" i="4" a="1"/>
  <c r="Q205" i="4" s="1"/>
  <c r="R205" i="4" a="1"/>
  <c r="R205" i="4" s="1"/>
  <c r="S205" i="4" a="1"/>
  <c r="S205" i="4" s="1"/>
  <c r="T205" i="4" a="1"/>
  <c r="T205" i="4" s="1"/>
  <c r="U205" i="4" a="1"/>
  <c r="U205" i="4" s="1"/>
  <c r="V205" i="4" a="1"/>
  <c r="V205" i="4" s="1"/>
  <c r="W205" i="4" a="1"/>
  <c r="W205" i="4" s="1"/>
  <c r="X205" i="4" a="1"/>
  <c r="X205" i="4" s="1"/>
  <c r="Y205" i="4" a="1"/>
  <c r="Y205" i="4" s="1"/>
  <c r="Z205" i="4" a="1"/>
  <c r="Z205" i="4" s="1"/>
  <c r="AA205" i="4" a="1"/>
  <c r="AA205" i="4" s="1"/>
  <c r="AB205" i="4" a="1"/>
  <c r="AB205" i="4" s="1"/>
  <c r="AC205" i="4" a="1"/>
  <c r="AC205" i="4" s="1"/>
  <c r="AD205" i="4" a="1"/>
  <c r="AD205" i="4" s="1"/>
  <c r="AE205" i="4" a="1"/>
  <c r="AE205" i="4" s="1"/>
  <c r="AF205" i="4" a="1"/>
  <c r="AF205" i="4" s="1"/>
  <c r="AG205" i="4" a="1"/>
  <c r="AG205" i="4" s="1"/>
  <c r="AH205" i="4" a="1"/>
  <c r="AH205" i="4" s="1"/>
  <c r="AI205" i="4" a="1"/>
  <c r="AI205" i="4" s="1"/>
  <c r="AJ205" i="4" a="1"/>
  <c r="AJ205" i="4" s="1"/>
  <c r="AK205" i="4" a="1"/>
  <c r="AK205" i="4" s="1"/>
  <c r="C206" i="4" a="1"/>
  <c r="C206" i="4" s="1"/>
  <c r="D206" i="4" a="1"/>
  <c r="D206" i="4" s="1"/>
  <c r="E206" i="4" a="1"/>
  <c r="E206" i="4" s="1"/>
  <c r="F206" i="4" a="1"/>
  <c r="F206" i="4" s="1"/>
  <c r="G206" i="4" a="1"/>
  <c r="G206" i="4" s="1"/>
  <c r="H206" i="4" a="1"/>
  <c r="H206" i="4" s="1"/>
  <c r="I206" i="4" a="1"/>
  <c r="I206" i="4" s="1"/>
  <c r="J206" i="4" a="1"/>
  <c r="J206" i="4" s="1"/>
  <c r="K206" i="4" a="1"/>
  <c r="K206" i="4" s="1"/>
  <c r="L206" i="4" a="1"/>
  <c r="L206" i="4" s="1"/>
  <c r="M206" i="4" a="1"/>
  <c r="M206" i="4" s="1"/>
  <c r="N206" i="4" a="1"/>
  <c r="N206" i="4" s="1"/>
  <c r="O206" i="4" a="1"/>
  <c r="O206" i="4" s="1"/>
  <c r="P206" i="4" a="1"/>
  <c r="P206" i="4" s="1"/>
  <c r="Q206" i="4" a="1"/>
  <c r="Q206" i="4" s="1"/>
  <c r="R206" i="4" a="1"/>
  <c r="R206" i="4" s="1"/>
  <c r="S206" i="4" a="1"/>
  <c r="S206" i="4" s="1"/>
  <c r="T206" i="4" a="1"/>
  <c r="T206" i="4" s="1"/>
  <c r="U206" i="4" a="1"/>
  <c r="U206" i="4" s="1"/>
  <c r="V206" i="4" a="1"/>
  <c r="V206" i="4" s="1"/>
  <c r="W206" i="4" a="1"/>
  <c r="W206" i="4" s="1"/>
  <c r="X206" i="4" a="1"/>
  <c r="X206" i="4" s="1"/>
  <c r="Y206" i="4" a="1"/>
  <c r="Y206" i="4" s="1"/>
  <c r="Z206" i="4" a="1"/>
  <c r="Z206" i="4" s="1"/>
  <c r="AA206" i="4" a="1"/>
  <c r="AA206" i="4" s="1"/>
  <c r="AB206" i="4" a="1"/>
  <c r="AB206" i="4" s="1"/>
  <c r="AC206" i="4" a="1"/>
  <c r="AC206" i="4" s="1"/>
  <c r="AD206" i="4" a="1"/>
  <c r="AD206" i="4" s="1"/>
  <c r="AE206" i="4" a="1"/>
  <c r="AE206" i="4" s="1"/>
  <c r="AF206" i="4" a="1"/>
  <c r="AF206" i="4" s="1"/>
  <c r="AG206" i="4" a="1"/>
  <c r="AG206" i="4" s="1"/>
  <c r="AH206" i="4" a="1"/>
  <c r="AH206" i="4" s="1"/>
  <c r="AI206" i="4" a="1"/>
  <c r="AI206" i="4" s="1"/>
  <c r="AJ206" i="4" a="1"/>
  <c r="AJ206" i="4" s="1"/>
  <c r="AK206" i="4" a="1"/>
  <c r="AK206" i="4" s="1"/>
  <c r="C207" i="4" a="1"/>
  <c r="C207" i="4" s="1"/>
  <c r="D207" i="4" a="1"/>
  <c r="D207" i="4" s="1"/>
  <c r="E207" i="4" a="1"/>
  <c r="E207" i="4" s="1"/>
  <c r="F207" i="4" a="1"/>
  <c r="F207" i="4" s="1"/>
  <c r="G207" i="4" a="1"/>
  <c r="G207" i="4" s="1"/>
  <c r="H207" i="4" a="1"/>
  <c r="H207" i="4" s="1"/>
  <c r="I207" i="4" a="1"/>
  <c r="I207" i="4" s="1"/>
  <c r="J207" i="4" a="1"/>
  <c r="J207" i="4" s="1"/>
  <c r="K207" i="4" a="1"/>
  <c r="K207" i="4" s="1"/>
  <c r="L207" i="4" a="1"/>
  <c r="L207" i="4" s="1"/>
  <c r="M207" i="4" a="1"/>
  <c r="M207" i="4" s="1"/>
  <c r="N207" i="4" a="1"/>
  <c r="N207" i="4" s="1"/>
  <c r="O207" i="4" a="1"/>
  <c r="O207" i="4" s="1"/>
  <c r="P207" i="4" a="1"/>
  <c r="P207" i="4" s="1"/>
  <c r="Q207" i="4" a="1"/>
  <c r="Q207" i="4" s="1"/>
  <c r="R207" i="4" a="1"/>
  <c r="R207" i="4" s="1"/>
  <c r="S207" i="4" a="1"/>
  <c r="S207" i="4" s="1"/>
  <c r="T207" i="4" a="1"/>
  <c r="T207" i="4" s="1"/>
  <c r="U207" i="4" a="1"/>
  <c r="U207" i="4" s="1"/>
  <c r="V207" i="4" a="1"/>
  <c r="V207" i="4" s="1"/>
  <c r="W207" i="4" a="1"/>
  <c r="W207" i="4" s="1"/>
  <c r="X207" i="4" a="1"/>
  <c r="X207" i="4" s="1"/>
  <c r="Y207" i="4" a="1"/>
  <c r="Y207" i="4" s="1"/>
  <c r="Z207" i="4" a="1"/>
  <c r="Z207" i="4" s="1"/>
  <c r="AA207" i="4" a="1"/>
  <c r="AA207" i="4" s="1"/>
  <c r="AB207" i="4" a="1"/>
  <c r="AB207" i="4" s="1"/>
  <c r="AC207" i="4" a="1"/>
  <c r="AC207" i="4" s="1"/>
  <c r="AD207" i="4" a="1"/>
  <c r="AD207" i="4" s="1"/>
  <c r="AE207" i="4" a="1"/>
  <c r="AE207" i="4" s="1"/>
  <c r="AF207" i="4" a="1"/>
  <c r="AF207" i="4" s="1"/>
  <c r="AG207" i="4" a="1"/>
  <c r="AG207" i="4" s="1"/>
  <c r="AH207" i="4" a="1"/>
  <c r="AH207" i="4" s="1"/>
  <c r="AI207" i="4" a="1"/>
  <c r="AI207" i="4" s="1"/>
  <c r="AJ207" i="4" a="1"/>
  <c r="AJ207" i="4" s="1"/>
  <c r="AK207" i="4" a="1"/>
  <c r="AK207" i="4" s="1"/>
  <c r="C208" i="4" a="1"/>
  <c r="C208" i="4" s="1"/>
  <c r="D208" i="4" a="1"/>
  <c r="D208" i="4" s="1"/>
  <c r="E208" i="4" a="1"/>
  <c r="E208" i="4" s="1"/>
  <c r="F208" i="4" a="1"/>
  <c r="F208" i="4" s="1"/>
  <c r="G208" i="4" a="1"/>
  <c r="G208" i="4" s="1"/>
  <c r="H208" i="4" a="1"/>
  <c r="H208" i="4" s="1"/>
  <c r="I208" i="4" a="1"/>
  <c r="I208" i="4" s="1"/>
  <c r="J208" i="4" a="1"/>
  <c r="J208" i="4" s="1"/>
  <c r="K208" i="4" a="1"/>
  <c r="K208" i="4" s="1"/>
  <c r="L208" i="4" a="1"/>
  <c r="L208" i="4" s="1"/>
  <c r="M208" i="4" a="1"/>
  <c r="M208" i="4" s="1"/>
  <c r="N208" i="4" a="1"/>
  <c r="N208" i="4" s="1"/>
  <c r="O208" i="4" a="1"/>
  <c r="O208" i="4" s="1"/>
  <c r="P208" i="4" a="1"/>
  <c r="P208" i="4" s="1"/>
  <c r="Q208" i="4" a="1"/>
  <c r="Q208" i="4" s="1"/>
  <c r="R208" i="4" a="1"/>
  <c r="R208" i="4" s="1"/>
  <c r="S208" i="4" a="1"/>
  <c r="S208" i="4" s="1"/>
  <c r="T208" i="4" a="1"/>
  <c r="T208" i="4" s="1"/>
  <c r="U208" i="4" a="1"/>
  <c r="U208" i="4" s="1"/>
  <c r="V208" i="4" a="1"/>
  <c r="V208" i="4" s="1"/>
  <c r="W208" i="4" a="1"/>
  <c r="W208" i="4" s="1"/>
  <c r="X208" i="4" a="1"/>
  <c r="X208" i="4" s="1"/>
  <c r="Y208" i="4" a="1"/>
  <c r="Y208" i="4" s="1"/>
  <c r="Z208" i="4" a="1"/>
  <c r="Z208" i="4" s="1"/>
  <c r="AA208" i="4" a="1"/>
  <c r="AA208" i="4" s="1"/>
  <c r="AB208" i="4" a="1"/>
  <c r="AB208" i="4" s="1"/>
  <c r="AC208" i="4" a="1"/>
  <c r="AC208" i="4" s="1"/>
  <c r="AD208" i="4" a="1"/>
  <c r="AD208" i="4" s="1"/>
  <c r="AE208" i="4" a="1"/>
  <c r="AE208" i="4" s="1"/>
  <c r="AF208" i="4" a="1"/>
  <c r="AF208" i="4" s="1"/>
  <c r="AG208" i="4" a="1"/>
  <c r="AG208" i="4" s="1"/>
  <c r="AH208" i="4" a="1"/>
  <c r="AH208" i="4" s="1"/>
  <c r="AI208" i="4" a="1"/>
  <c r="AI208" i="4" s="1"/>
  <c r="AJ208" i="4" a="1"/>
  <c r="AJ208" i="4" s="1"/>
  <c r="AK208" i="4" a="1"/>
  <c r="AK208" i="4" s="1"/>
  <c r="C209" i="4" a="1"/>
  <c r="C209" i="4" s="1"/>
  <c r="D209" i="4" a="1"/>
  <c r="D209" i="4" s="1"/>
  <c r="E209" i="4" a="1"/>
  <c r="E209" i="4" s="1"/>
  <c r="F209" i="4" a="1"/>
  <c r="F209" i="4" s="1"/>
  <c r="G209" i="4" a="1"/>
  <c r="G209" i="4" s="1"/>
  <c r="H209" i="4" a="1"/>
  <c r="H209" i="4" s="1"/>
  <c r="I209" i="4" a="1"/>
  <c r="I209" i="4" s="1"/>
  <c r="J209" i="4" a="1"/>
  <c r="J209" i="4" s="1"/>
  <c r="K209" i="4" a="1"/>
  <c r="K209" i="4" s="1"/>
  <c r="L209" i="4" a="1"/>
  <c r="L209" i="4" s="1"/>
  <c r="M209" i="4" a="1"/>
  <c r="M209" i="4" s="1"/>
  <c r="N209" i="4" a="1"/>
  <c r="N209" i="4" s="1"/>
  <c r="O209" i="4" a="1"/>
  <c r="O209" i="4" s="1"/>
  <c r="P209" i="4" a="1"/>
  <c r="P209" i="4" s="1"/>
  <c r="Q209" i="4" a="1"/>
  <c r="Q209" i="4" s="1"/>
  <c r="R209" i="4" a="1"/>
  <c r="R209" i="4" s="1"/>
  <c r="S209" i="4" a="1"/>
  <c r="S209" i="4" s="1"/>
  <c r="T209" i="4" a="1"/>
  <c r="T209" i="4" s="1"/>
  <c r="U209" i="4" a="1"/>
  <c r="U209" i="4" s="1"/>
  <c r="V209" i="4" a="1"/>
  <c r="V209" i="4" s="1"/>
  <c r="W209" i="4" a="1"/>
  <c r="W209" i="4" s="1"/>
  <c r="X209" i="4" a="1"/>
  <c r="X209" i="4" s="1"/>
  <c r="Y209" i="4" a="1"/>
  <c r="Y209" i="4" s="1"/>
  <c r="Z209" i="4" a="1"/>
  <c r="Z209" i="4" s="1"/>
  <c r="AA209" i="4" a="1"/>
  <c r="AA209" i="4" s="1"/>
  <c r="AB209" i="4" a="1"/>
  <c r="AB209" i="4" s="1"/>
  <c r="AC209" i="4" a="1"/>
  <c r="AC209" i="4" s="1"/>
  <c r="AD209" i="4" a="1"/>
  <c r="AD209" i="4" s="1"/>
  <c r="AE209" i="4" a="1"/>
  <c r="AE209" i="4" s="1"/>
  <c r="AF209" i="4" a="1"/>
  <c r="AF209" i="4" s="1"/>
  <c r="AG209" i="4" a="1"/>
  <c r="AG209" i="4" s="1"/>
  <c r="AH209" i="4" a="1"/>
  <c r="AH209" i="4" s="1"/>
  <c r="AI209" i="4" a="1"/>
  <c r="AI209" i="4" s="1"/>
  <c r="AJ209" i="4" a="1"/>
  <c r="AJ209" i="4" s="1"/>
  <c r="AK209" i="4" a="1"/>
  <c r="AK209" i="4" s="1"/>
  <c r="C210" i="4" a="1"/>
  <c r="C210" i="4" s="1"/>
  <c r="D210" i="4" a="1"/>
  <c r="D210" i="4" s="1"/>
  <c r="E210" i="4" a="1"/>
  <c r="E210" i="4" s="1"/>
  <c r="F210" i="4" a="1"/>
  <c r="F210" i="4" s="1"/>
  <c r="G210" i="4" a="1"/>
  <c r="G210" i="4" s="1"/>
  <c r="H210" i="4" a="1"/>
  <c r="H210" i="4" s="1"/>
  <c r="I210" i="4" a="1"/>
  <c r="I210" i="4" s="1"/>
  <c r="J210" i="4" a="1"/>
  <c r="J210" i="4" s="1"/>
  <c r="K210" i="4" a="1"/>
  <c r="K210" i="4" s="1"/>
  <c r="L210" i="4" a="1"/>
  <c r="L210" i="4" s="1"/>
  <c r="M210" i="4" a="1"/>
  <c r="M210" i="4" s="1"/>
  <c r="N210" i="4" a="1"/>
  <c r="N210" i="4" s="1"/>
  <c r="O210" i="4" a="1"/>
  <c r="O210" i="4" s="1"/>
  <c r="P210" i="4" a="1"/>
  <c r="P210" i="4" s="1"/>
  <c r="Q210" i="4" a="1"/>
  <c r="Q210" i="4" s="1"/>
  <c r="R210" i="4" a="1"/>
  <c r="R210" i="4" s="1"/>
  <c r="S210" i="4" a="1"/>
  <c r="S210" i="4" s="1"/>
  <c r="T210" i="4" a="1"/>
  <c r="T210" i="4" s="1"/>
  <c r="U210" i="4" a="1"/>
  <c r="U210" i="4" s="1"/>
  <c r="V210" i="4" a="1"/>
  <c r="V210" i="4" s="1"/>
  <c r="W210" i="4" a="1"/>
  <c r="W210" i="4" s="1"/>
  <c r="X210" i="4" a="1"/>
  <c r="X210" i="4" s="1"/>
  <c r="Y210" i="4" a="1"/>
  <c r="Y210" i="4" s="1"/>
  <c r="Z210" i="4" a="1"/>
  <c r="Z210" i="4" s="1"/>
  <c r="AA210" i="4" a="1"/>
  <c r="AA210" i="4" s="1"/>
  <c r="AB210" i="4" a="1"/>
  <c r="AB210" i="4" s="1"/>
  <c r="AC210" i="4" a="1"/>
  <c r="AC210" i="4" s="1"/>
  <c r="AD210" i="4" a="1"/>
  <c r="AD210" i="4" s="1"/>
  <c r="AE210" i="4" a="1"/>
  <c r="AE210" i="4" s="1"/>
  <c r="AF210" i="4" a="1"/>
  <c r="AF210" i="4" s="1"/>
  <c r="AG210" i="4" a="1"/>
  <c r="AG210" i="4" s="1"/>
  <c r="AH210" i="4" a="1"/>
  <c r="AH210" i="4" s="1"/>
  <c r="AI210" i="4" a="1"/>
  <c r="AI210" i="4" s="1"/>
  <c r="AJ210" i="4" a="1"/>
  <c r="AJ210" i="4" s="1"/>
  <c r="AK210" i="4" a="1"/>
  <c r="AK210" i="4" s="1"/>
  <c r="C211" i="4" a="1"/>
  <c r="C211" i="4" s="1"/>
  <c r="D211" i="4" a="1"/>
  <c r="D211" i="4" s="1"/>
  <c r="E211" i="4" a="1"/>
  <c r="E211" i="4" s="1"/>
  <c r="F211" i="4" a="1"/>
  <c r="F211" i="4" s="1"/>
  <c r="G211" i="4" a="1"/>
  <c r="G211" i="4" s="1"/>
  <c r="H211" i="4" a="1"/>
  <c r="H211" i="4" s="1"/>
  <c r="I211" i="4" a="1"/>
  <c r="I211" i="4" s="1"/>
  <c r="J211" i="4" a="1"/>
  <c r="J211" i="4" s="1"/>
  <c r="K211" i="4" a="1"/>
  <c r="K211" i="4" s="1"/>
  <c r="L211" i="4" a="1"/>
  <c r="L211" i="4" s="1"/>
  <c r="M211" i="4" a="1"/>
  <c r="M211" i="4" s="1"/>
  <c r="N211" i="4" a="1"/>
  <c r="N211" i="4" s="1"/>
  <c r="O211" i="4" a="1"/>
  <c r="O211" i="4" s="1"/>
  <c r="P211" i="4" a="1"/>
  <c r="P211" i="4" s="1"/>
  <c r="Q211" i="4" a="1"/>
  <c r="Q211" i="4" s="1"/>
  <c r="R211" i="4" a="1"/>
  <c r="R211" i="4" s="1"/>
  <c r="S211" i="4" a="1"/>
  <c r="S211" i="4" s="1"/>
  <c r="T211" i="4" a="1"/>
  <c r="T211" i="4" s="1"/>
  <c r="U211" i="4" a="1"/>
  <c r="U211" i="4" s="1"/>
  <c r="V211" i="4" a="1"/>
  <c r="V211" i="4" s="1"/>
  <c r="W211" i="4" a="1"/>
  <c r="W211" i="4" s="1"/>
  <c r="X211" i="4" a="1"/>
  <c r="X211" i="4" s="1"/>
  <c r="Y211" i="4" a="1"/>
  <c r="Y211" i="4" s="1"/>
  <c r="Z211" i="4" a="1"/>
  <c r="Z211" i="4" s="1"/>
  <c r="AA211" i="4" a="1"/>
  <c r="AA211" i="4" s="1"/>
  <c r="AB211" i="4" a="1"/>
  <c r="AB211" i="4" s="1"/>
  <c r="AC211" i="4" a="1"/>
  <c r="AC211" i="4" s="1"/>
  <c r="AD211" i="4" a="1"/>
  <c r="AD211" i="4" s="1"/>
  <c r="AE211" i="4" a="1"/>
  <c r="AE211" i="4" s="1"/>
  <c r="AF211" i="4" a="1"/>
  <c r="AF211" i="4" s="1"/>
  <c r="AG211" i="4" a="1"/>
  <c r="AG211" i="4" s="1"/>
  <c r="AH211" i="4" a="1"/>
  <c r="AH211" i="4" s="1"/>
  <c r="AI211" i="4" a="1"/>
  <c r="AI211" i="4" s="1"/>
  <c r="AJ211" i="4" a="1"/>
  <c r="AJ211" i="4" s="1"/>
  <c r="AK211" i="4" a="1"/>
  <c r="AK211" i="4" s="1"/>
  <c r="C212" i="4" a="1"/>
  <c r="C212" i="4" s="1"/>
  <c r="D212" i="4" a="1"/>
  <c r="D212" i="4" s="1"/>
  <c r="E212" i="4" a="1"/>
  <c r="E212" i="4" s="1"/>
  <c r="F212" i="4" a="1"/>
  <c r="F212" i="4" s="1"/>
  <c r="G212" i="4" a="1"/>
  <c r="G212" i="4" s="1"/>
  <c r="H212" i="4" a="1"/>
  <c r="H212" i="4" s="1"/>
  <c r="I212" i="4" a="1"/>
  <c r="I212" i="4" s="1"/>
  <c r="J212" i="4" a="1"/>
  <c r="J212" i="4" s="1"/>
  <c r="K212" i="4" a="1"/>
  <c r="K212" i="4" s="1"/>
  <c r="L212" i="4" a="1"/>
  <c r="L212" i="4" s="1"/>
  <c r="M212" i="4" a="1"/>
  <c r="M212" i="4" s="1"/>
  <c r="N212" i="4" a="1"/>
  <c r="N212" i="4" s="1"/>
  <c r="O212" i="4" a="1"/>
  <c r="O212" i="4" s="1"/>
  <c r="P212" i="4" a="1"/>
  <c r="P212" i="4" s="1"/>
  <c r="Q212" i="4" a="1"/>
  <c r="Q212" i="4" s="1"/>
  <c r="R212" i="4" a="1"/>
  <c r="R212" i="4" s="1"/>
  <c r="S212" i="4" a="1"/>
  <c r="S212" i="4" s="1"/>
  <c r="T212" i="4" a="1"/>
  <c r="T212" i="4" s="1"/>
  <c r="U212" i="4" a="1"/>
  <c r="U212" i="4" s="1"/>
  <c r="V212" i="4" a="1"/>
  <c r="V212" i="4" s="1"/>
  <c r="W212" i="4" a="1"/>
  <c r="W212" i="4" s="1"/>
  <c r="X212" i="4" a="1"/>
  <c r="X212" i="4" s="1"/>
  <c r="Y212" i="4" a="1"/>
  <c r="Y212" i="4" s="1"/>
  <c r="Z212" i="4" a="1"/>
  <c r="Z212" i="4" s="1"/>
  <c r="AA212" i="4" a="1"/>
  <c r="AA212" i="4" s="1"/>
  <c r="AB212" i="4" a="1"/>
  <c r="AB212" i="4" s="1"/>
  <c r="AC212" i="4" a="1"/>
  <c r="AC212" i="4" s="1"/>
  <c r="AD212" i="4" a="1"/>
  <c r="AD212" i="4" s="1"/>
  <c r="AE212" i="4" a="1"/>
  <c r="AE212" i="4" s="1"/>
  <c r="AF212" i="4" a="1"/>
  <c r="AF212" i="4"/>
  <c r="AG212" i="4" a="1"/>
  <c r="AG212" i="4" s="1"/>
  <c r="AH212" i="4" a="1"/>
  <c r="AH212" i="4" s="1"/>
  <c r="AI212" i="4" a="1"/>
  <c r="AI212" i="4" s="1"/>
  <c r="AJ212" i="4" a="1"/>
  <c r="AJ212" i="4" s="1"/>
  <c r="AK212" i="4" a="1"/>
  <c r="AK212" i="4" s="1"/>
  <c r="C213" i="4" a="1"/>
  <c r="C213" i="4" s="1"/>
  <c r="D213" i="4" a="1"/>
  <c r="D213" i="4" s="1"/>
  <c r="E213" i="4" a="1"/>
  <c r="E213" i="4" s="1"/>
  <c r="F213" i="4" a="1"/>
  <c r="F213" i="4" s="1"/>
  <c r="G213" i="4" a="1"/>
  <c r="G213" i="4" s="1"/>
  <c r="H213" i="4" a="1"/>
  <c r="H213" i="4" s="1"/>
  <c r="I213" i="4" a="1"/>
  <c r="I213" i="4" s="1"/>
  <c r="J213" i="4" a="1"/>
  <c r="J213" i="4" s="1"/>
  <c r="K213" i="4" a="1"/>
  <c r="K213" i="4" s="1"/>
  <c r="L213" i="4" a="1"/>
  <c r="L213" i="4" s="1"/>
  <c r="M213" i="4" a="1"/>
  <c r="M213" i="4" s="1"/>
  <c r="N213" i="4" a="1"/>
  <c r="N213" i="4" s="1"/>
  <c r="O213" i="4" a="1"/>
  <c r="O213" i="4" s="1"/>
  <c r="P213" i="4" a="1"/>
  <c r="P213" i="4" s="1"/>
  <c r="Q213" i="4" a="1"/>
  <c r="Q213" i="4" s="1"/>
  <c r="R213" i="4" a="1"/>
  <c r="R213" i="4" s="1"/>
  <c r="S213" i="4" a="1"/>
  <c r="S213" i="4" s="1"/>
  <c r="T213" i="4" a="1"/>
  <c r="T213" i="4" s="1"/>
  <c r="U213" i="4" a="1"/>
  <c r="U213" i="4" s="1"/>
  <c r="V213" i="4" a="1"/>
  <c r="V213" i="4" s="1"/>
  <c r="W213" i="4" a="1"/>
  <c r="W213" i="4" s="1"/>
  <c r="X213" i="4" a="1"/>
  <c r="X213" i="4" s="1"/>
  <c r="Y213" i="4" a="1"/>
  <c r="Y213" i="4" s="1"/>
  <c r="Z213" i="4" a="1"/>
  <c r="Z213" i="4" s="1"/>
  <c r="AA213" i="4" a="1"/>
  <c r="AA213" i="4" s="1"/>
  <c r="AB213" i="4" a="1"/>
  <c r="AB213" i="4" s="1"/>
  <c r="AC213" i="4" a="1"/>
  <c r="AC213" i="4" s="1"/>
  <c r="AD213" i="4" a="1"/>
  <c r="AD213" i="4" s="1"/>
  <c r="AE213" i="4" a="1"/>
  <c r="AE213" i="4" s="1"/>
  <c r="AF213" i="4" a="1"/>
  <c r="AF213" i="4" s="1"/>
  <c r="AG213" i="4" a="1"/>
  <c r="AG213" i="4" s="1"/>
  <c r="AH213" i="4" a="1"/>
  <c r="AH213" i="4" s="1"/>
  <c r="AI213" i="4" a="1"/>
  <c r="AI213" i="4" s="1"/>
  <c r="AJ213" i="4" a="1"/>
  <c r="AJ213" i="4" s="1"/>
  <c r="AK213" i="4" a="1"/>
  <c r="AK213" i="4" s="1"/>
  <c r="C214" i="4" a="1"/>
  <c r="C214" i="4" s="1"/>
  <c r="D214" i="4" a="1"/>
  <c r="D214" i="4" s="1"/>
  <c r="E214" i="4" a="1"/>
  <c r="E214" i="4" s="1"/>
  <c r="F214" i="4" a="1"/>
  <c r="F214" i="4" s="1"/>
  <c r="G214" i="4" a="1"/>
  <c r="G214" i="4" s="1"/>
  <c r="H214" i="4" a="1"/>
  <c r="H214" i="4" s="1"/>
  <c r="I214" i="4" a="1"/>
  <c r="I214" i="4" s="1"/>
  <c r="J214" i="4" a="1"/>
  <c r="J214" i="4" s="1"/>
  <c r="K214" i="4" a="1"/>
  <c r="K214" i="4" s="1"/>
  <c r="L214" i="4" a="1"/>
  <c r="L214" i="4" s="1"/>
  <c r="M214" i="4" a="1"/>
  <c r="M214" i="4" s="1"/>
  <c r="N214" i="4" a="1"/>
  <c r="N214" i="4" s="1"/>
  <c r="O214" i="4" a="1"/>
  <c r="O214" i="4" s="1"/>
  <c r="P214" i="4" a="1"/>
  <c r="P214" i="4" s="1"/>
  <c r="Q214" i="4" a="1"/>
  <c r="Q214" i="4" s="1"/>
  <c r="R214" i="4" a="1"/>
  <c r="R214" i="4" s="1"/>
  <c r="S214" i="4" a="1"/>
  <c r="S214" i="4" s="1"/>
  <c r="T214" i="4" a="1"/>
  <c r="T214" i="4" s="1"/>
  <c r="U214" i="4" a="1"/>
  <c r="U214" i="4" s="1"/>
  <c r="V214" i="4" a="1"/>
  <c r="V214" i="4" s="1"/>
  <c r="W214" i="4" a="1"/>
  <c r="W214" i="4" s="1"/>
  <c r="X214" i="4" a="1"/>
  <c r="X214" i="4" s="1"/>
  <c r="Y214" i="4" a="1"/>
  <c r="Y214" i="4" s="1"/>
  <c r="Z214" i="4" a="1"/>
  <c r="Z214" i="4" s="1"/>
  <c r="AA214" i="4" a="1"/>
  <c r="AA214" i="4" s="1"/>
  <c r="AB214" i="4" a="1"/>
  <c r="AB214" i="4" s="1"/>
  <c r="AC214" i="4" a="1"/>
  <c r="AC214" i="4" s="1"/>
  <c r="AD214" i="4" a="1"/>
  <c r="AD214" i="4" s="1"/>
  <c r="AE214" i="4" a="1"/>
  <c r="AE214" i="4" s="1"/>
  <c r="AF214" i="4" a="1"/>
  <c r="AF214" i="4" s="1"/>
  <c r="AG214" i="4" a="1"/>
  <c r="AG214" i="4" s="1"/>
  <c r="AH214" i="4" a="1"/>
  <c r="AH214" i="4" s="1"/>
  <c r="AI214" i="4" a="1"/>
  <c r="AI214" i="4" s="1"/>
  <c r="AJ214" i="4" a="1"/>
  <c r="AJ214" i="4" s="1"/>
  <c r="AK214" i="4" a="1"/>
  <c r="AK214" i="4" s="1"/>
  <c r="C215" i="4" a="1"/>
  <c r="C215" i="4" s="1"/>
  <c r="D215" i="4" a="1"/>
  <c r="D215" i="4" s="1"/>
  <c r="E215" i="4" a="1"/>
  <c r="E215" i="4" s="1"/>
  <c r="F215" i="4" a="1"/>
  <c r="F215" i="4" s="1"/>
  <c r="G215" i="4" a="1"/>
  <c r="G215" i="4" s="1"/>
  <c r="H215" i="4" a="1"/>
  <c r="H215" i="4" s="1"/>
  <c r="I215" i="4" a="1"/>
  <c r="I215" i="4" s="1"/>
  <c r="J215" i="4" a="1"/>
  <c r="J215" i="4" s="1"/>
  <c r="K215" i="4" a="1"/>
  <c r="K215" i="4" s="1"/>
  <c r="L215" i="4" a="1"/>
  <c r="L215" i="4" s="1"/>
  <c r="M215" i="4" a="1"/>
  <c r="M215" i="4" s="1"/>
  <c r="N215" i="4" a="1"/>
  <c r="N215" i="4" s="1"/>
  <c r="O215" i="4" a="1"/>
  <c r="O215" i="4" s="1"/>
  <c r="P215" i="4" a="1"/>
  <c r="P215" i="4" s="1"/>
  <c r="Q215" i="4" a="1"/>
  <c r="Q215" i="4" s="1"/>
  <c r="R215" i="4" a="1"/>
  <c r="R215" i="4" s="1"/>
  <c r="S215" i="4" a="1"/>
  <c r="S215" i="4" s="1"/>
  <c r="T215" i="4" a="1"/>
  <c r="T215" i="4" s="1"/>
  <c r="U215" i="4" a="1"/>
  <c r="U215" i="4" s="1"/>
  <c r="V215" i="4" a="1"/>
  <c r="V215" i="4" s="1"/>
  <c r="W215" i="4" a="1"/>
  <c r="W215" i="4" s="1"/>
  <c r="X215" i="4" a="1"/>
  <c r="X215" i="4" s="1"/>
  <c r="Y215" i="4" a="1"/>
  <c r="Y215" i="4" s="1"/>
  <c r="Z215" i="4" a="1"/>
  <c r="Z215" i="4" s="1"/>
  <c r="AA215" i="4" a="1"/>
  <c r="AA215" i="4" s="1"/>
  <c r="AB215" i="4" a="1"/>
  <c r="AB215" i="4" s="1"/>
  <c r="AC215" i="4" a="1"/>
  <c r="AC215" i="4" s="1"/>
  <c r="AD215" i="4" a="1"/>
  <c r="AD215" i="4" s="1"/>
  <c r="AE215" i="4" a="1"/>
  <c r="AE215" i="4" s="1"/>
  <c r="AF215" i="4" a="1"/>
  <c r="AF215" i="4" s="1"/>
  <c r="AG215" i="4" a="1"/>
  <c r="AG215" i="4" s="1"/>
  <c r="AH215" i="4" a="1"/>
  <c r="AH215" i="4" s="1"/>
  <c r="AI215" i="4" a="1"/>
  <c r="AI215" i="4" s="1"/>
  <c r="AJ215" i="4" a="1"/>
  <c r="AJ215" i="4" s="1"/>
  <c r="AK215" i="4" a="1"/>
  <c r="AK215" i="4" s="1"/>
  <c r="C216" i="4" a="1"/>
  <c r="C216" i="4" s="1"/>
  <c r="D216" i="4" a="1"/>
  <c r="D216" i="4" s="1"/>
  <c r="E216" i="4" a="1"/>
  <c r="E216" i="4" s="1"/>
  <c r="F216" i="4" a="1"/>
  <c r="F216" i="4" s="1"/>
  <c r="G216" i="4" a="1"/>
  <c r="G216" i="4" s="1"/>
  <c r="H216" i="4" a="1"/>
  <c r="H216" i="4" s="1"/>
  <c r="I216" i="4" a="1"/>
  <c r="I216" i="4" s="1"/>
  <c r="J216" i="4" a="1"/>
  <c r="J216" i="4" s="1"/>
  <c r="K216" i="4" a="1"/>
  <c r="K216" i="4" s="1"/>
  <c r="L216" i="4" a="1"/>
  <c r="L216" i="4" s="1"/>
  <c r="M216" i="4" a="1"/>
  <c r="M216" i="4" s="1"/>
  <c r="N216" i="4" a="1"/>
  <c r="N216" i="4" s="1"/>
  <c r="O216" i="4" a="1"/>
  <c r="O216" i="4" s="1"/>
  <c r="P216" i="4" a="1"/>
  <c r="P216" i="4" s="1"/>
  <c r="Q216" i="4" a="1"/>
  <c r="Q216" i="4" s="1"/>
  <c r="R216" i="4" a="1"/>
  <c r="R216" i="4" s="1"/>
  <c r="S216" i="4" a="1"/>
  <c r="S216" i="4" s="1"/>
  <c r="T216" i="4" a="1"/>
  <c r="T216" i="4" s="1"/>
  <c r="U216" i="4" a="1"/>
  <c r="U216" i="4" s="1"/>
  <c r="V216" i="4" a="1"/>
  <c r="V216" i="4" s="1"/>
  <c r="W216" i="4" a="1"/>
  <c r="W216" i="4" s="1"/>
  <c r="X216" i="4" a="1"/>
  <c r="X216" i="4" s="1"/>
  <c r="Y216" i="4" a="1"/>
  <c r="Y216" i="4" s="1"/>
  <c r="Z216" i="4" a="1"/>
  <c r="Z216" i="4" s="1"/>
  <c r="AA216" i="4" a="1"/>
  <c r="AA216" i="4" s="1"/>
  <c r="AB216" i="4" a="1"/>
  <c r="AB216" i="4" s="1"/>
  <c r="AC216" i="4" a="1"/>
  <c r="AC216" i="4" s="1"/>
  <c r="AD216" i="4" a="1"/>
  <c r="AD216" i="4" s="1"/>
  <c r="AE216" i="4" a="1"/>
  <c r="AE216" i="4" s="1"/>
  <c r="AF216" i="4" a="1"/>
  <c r="AF216" i="4" s="1"/>
  <c r="AG216" i="4" a="1"/>
  <c r="AG216" i="4" s="1"/>
  <c r="AH216" i="4" a="1"/>
  <c r="AH216" i="4" s="1"/>
  <c r="AI216" i="4" a="1"/>
  <c r="AI216" i="4" s="1"/>
  <c r="AJ216" i="4" a="1"/>
  <c r="AJ216" i="4" s="1"/>
  <c r="AK216" i="4" a="1"/>
  <c r="AK216" i="4" s="1"/>
  <c r="C217" i="4" a="1"/>
  <c r="C217" i="4" s="1"/>
  <c r="D217" i="4" a="1"/>
  <c r="D217" i="4" s="1"/>
  <c r="E217" i="4" a="1"/>
  <c r="E217" i="4" s="1"/>
  <c r="F217" i="4" a="1"/>
  <c r="F217" i="4" s="1"/>
  <c r="G217" i="4" a="1"/>
  <c r="G217" i="4" s="1"/>
  <c r="H217" i="4" a="1"/>
  <c r="H217" i="4" s="1"/>
  <c r="I217" i="4" a="1"/>
  <c r="I217" i="4" s="1"/>
  <c r="J217" i="4" a="1"/>
  <c r="J217" i="4" s="1"/>
  <c r="K217" i="4" a="1"/>
  <c r="K217" i="4" s="1"/>
  <c r="L217" i="4" a="1"/>
  <c r="L217" i="4" s="1"/>
  <c r="M217" i="4" a="1"/>
  <c r="M217" i="4" s="1"/>
  <c r="N217" i="4" a="1"/>
  <c r="N217" i="4" s="1"/>
  <c r="O217" i="4" a="1"/>
  <c r="O217" i="4" s="1"/>
  <c r="P217" i="4" a="1"/>
  <c r="P217" i="4" s="1"/>
  <c r="Q217" i="4" a="1"/>
  <c r="Q217" i="4" s="1"/>
  <c r="R217" i="4" a="1"/>
  <c r="R217" i="4" s="1"/>
  <c r="S217" i="4" a="1"/>
  <c r="S217" i="4" s="1"/>
  <c r="T217" i="4" a="1"/>
  <c r="T217" i="4" s="1"/>
  <c r="U217" i="4" a="1"/>
  <c r="U217" i="4" s="1"/>
  <c r="V217" i="4" a="1"/>
  <c r="V217" i="4" s="1"/>
  <c r="W217" i="4" a="1"/>
  <c r="W217" i="4" s="1"/>
  <c r="X217" i="4" a="1"/>
  <c r="X217" i="4" s="1"/>
  <c r="Y217" i="4" a="1"/>
  <c r="Y217" i="4" s="1"/>
  <c r="Z217" i="4" a="1"/>
  <c r="Z217" i="4" s="1"/>
  <c r="AA217" i="4" a="1"/>
  <c r="AA217" i="4" s="1"/>
  <c r="AB217" i="4" a="1"/>
  <c r="AB217" i="4" s="1"/>
  <c r="AC217" i="4" a="1"/>
  <c r="AC217" i="4" s="1"/>
  <c r="AD217" i="4" a="1"/>
  <c r="AD217" i="4" s="1"/>
  <c r="AE217" i="4" a="1"/>
  <c r="AE217" i="4" s="1"/>
  <c r="AF217" i="4" a="1"/>
  <c r="AF217" i="4" s="1"/>
  <c r="AG217" i="4" a="1"/>
  <c r="AG217" i="4" s="1"/>
  <c r="AH217" i="4" a="1"/>
  <c r="AH217" i="4" s="1"/>
  <c r="AI217" i="4" a="1"/>
  <c r="AI217" i="4" s="1"/>
  <c r="AJ217" i="4" a="1"/>
  <c r="AJ217" i="4" s="1"/>
  <c r="AK217" i="4" a="1"/>
  <c r="AK217" i="4" s="1"/>
  <c r="C218" i="4" a="1"/>
  <c r="C218" i="4" s="1"/>
  <c r="D218" i="4" a="1"/>
  <c r="D218" i="4" s="1"/>
  <c r="E218" i="4" a="1"/>
  <c r="E218" i="4" s="1"/>
  <c r="F218" i="4" a="1"/>
  <c r="F218" i="4" s="1"/>
  <c r="G218" i="4" a="1"/>
  <c r="G218" i="4" s="1"/>
  <c r="H218" i="4" a="1"/>
  <c r="H218" i="4" s="1"/>
  <c r="I218" i="4" a="1"/>
  <c r="I218" i="4" s="1"/>
  <c r="J218" i="4" a="1"/>
  <c r="J218" i="4" s="1"/>
  <c r="K218" i="4" a="1"/>
  <c r="K218" i="4" s="1"/>
  <c r="L218" i="4" a="1"/>
  <c r="L218" i="4" s="1"/>
  <c r="M218" i="4" a="1"/>
  <c r="M218" i="4" s="1"/>
  <c r="N218" i="4" a="1"/>
  <c r="N218" i="4" s="1"/>
  <c r="O218" i="4" a="1"/>
  <c r="O218" i="4" s="1"/>
  <c r="P218" i="4" a="1"/>
  <c r="P218" i="4" s="1"/>
  <c r="Q218" i="4" a="1"/>
  <c r="Q218" i="4" s="1"/>
  <c r="R218" i="4" a="1"/>
  <c r="R218" i="4" s="1"/>
  <c r="S218" i="4" a="1"/>
  <c r="S218" i="4" s="1"/>
  <c r="T218" i="4" a="1"/>
  <c r="T218" i="4" s="1"/>
  <c r="U218" i="4" a="1"/>
  <c r="U218" i="4" s="1"/>
  <c r="V218" i="4" a="1"/>
  <c r="V218" i="4" s="1"/>
  <c r="W218" i="4" a="1"/>
  <c r="W218" i="4" s="1"/>
  <c r="X218" i="4" a="1"/>
  <c r="X218" i="4" s="1"/>
  <c r="Y218" i="4" a="1"/>
  <c r="Y218" i="4" s="1"/>
  <c r="Z218" i="4" a="1"/>
  <c r="Z218" i="4" s="1"/>
  <c r="AA218" i="4" a="1"/>
  <c r="AA218" i="4" s="1"/>
  <c r="AB218" i="4" a="1"/>
  <c r="AB218" i="4" s="1"/>
  <c r="AC218" i="4" a="1"/>
  <c r="AC218" i="4" s="1"/>
  <c r="AD218" i="4" a="1"/>
  <c r="AD218" i="4" s="1"/>
  <c r="AE218" i="4" a="1"/>
  <c r="AE218" i="4" s="1"/>
  <c r="AF218" i="4" a="1"/>
  <c r="AF218" i="4" s="1"/>
  <c r="AG218" i="4" a="1"/>
  <c r="AG218" i="4" s="1"/>
  <c r="AH218" i="4" a="1"/>
  <c r="AH218" i="4" s="1"/>
  <c r="AI218" i="4" a="1"/>
  <c r="AI218" i="4" s="1"/>
  <c r="AJ218" i="4" a="1"/>
  <c r="AJ218" i="4" s="1"/>
  <c r="AK218" i="4" a="1"/>
  <c r="AK218" i="4" s="1"/>
  <c r="C219" i="4" a="1"/>
  <c r="C219" i="4" s="1"/>
  <c r="D219" i="4" a="1"/>
  <c r="D219" i="4" s="1"/>
  <c r="E219" i="4" a="1"/>
  <c r="E219" i="4" s="1"/>
  <c r="F219" i="4" a="1"/>
  <c r="F219" i="4" s="1"/>
  <c r="G219" i="4" a="1"/>
  <c r="G219" i="4" s="1"/>
  <c r="H219" i="4" a="1"/>
  <c r="H219" i="4" s="1"/>
  <c r="I219" i="4" a="1"/>
  <c r="I219" i="4" s="1"/>
  <c r="J219" i="4" a="1"/>
  <c r="J219" i="4" s="1"/>
  <c r="K219" i="4" a="1"/>
  <c r="K219" i="4" s="1"/>
  <c r="L219" i="4" a="1"/>
  <c r="L219" i="4" s="1"/>
  <c r="M219" i="4" a="1"/>
  <c r="M219" i="4" s="1"/>
  <c r="N219" i="4" a="1"/>
  <c r="N219" i="4" s="1"/>
  <c r="O219" i="4" a="1"/>
  <c r="O219" i="4" s="1"/>
  <c r="P219" i="4" a="1"/>
  <c r="P219" i="4" s="1"/>
  <c r="Q219" i="4" a="1"/>
  <c r="Q219" i="4" s="1"/>
  <c r="R219" i="4" a="1"/>
  <c r="R219" i="4" s="1"/>
  <c r="S219" i="4" a="1"/>
  <c r="S219" i="4" s="1"/>
  <c r="T219" i="4" a="1"/>
  <c r="T219" i="4" s="1"/>
  <c r="U219" i="4" a="1"/>
  <c r="U219" i="4" s="1"/>
  <c r="V219" i="4" a="1"/>
  <c r="V219" i="4" s="1"/>
  <c r="W219" i="4" a="1"/>
  <c r="W219" i="4" s="1"/>
  <c r="X219" i="4" a="1"/>
  <c r="X219" i="4" s="1"/>
  <c r="Y219" i="4" a="1"/>
  <c r="Y219" i="4" s="1"/>
  <c r="Z219" i="4" a="1"/>
  <c r="Z219" i="4" s="1"/>
  <c r="AA219" i="4" a="1"/>
  <c r="AA219" i="4" s="1"/>
  <c r="AB219" i="4" a="1"/>
  <c r="AB219" i="4" s="1"/>
  <c r="AC219" i="4" a="1"/>
  <c r="AC219" i="4" s="1"/>
  <c r="AD219" i="4" a="1"/>
  <c r="AD219" i="4" s="1"/>
  <c r="AE219" i="4" a="1"/>
  <c r="AE219" i="4" s="1"/>
  <c r="AF219" i="4" a="1"/>
  <c r="AF219" i="4" s="1"/>
  <c r="AG219" i="4" a="1"/>
  <c r="AG219" i="4" s="1"/>
  <c r="AH219" i="4" a="1"/>
  <c r="AH219" i="4" s="1"/>
  <c r="AI219" i="4" a="1"/>
  <c r="AI219" i="4" s="1"/>
  <c r="AJ219" i="4" a="1"/>
  <c r="AJ219" i="4" s="1"/>
  <c r="AK219" i="4" a="1"/>
  <c r="AK219" i="4" s="1"/>
  <c r="C220" i="4" a="1"/>
  <c r="C220" i="4" s="1"/>
  <c r="D220" i="4" a="1"/>
  <c r="D220" i="4" s="1"/>
  <c r="E220" i="4" a="1"/>
  <c r="E220" i="4" s="1"/>
  <c r="F220" i="4" a="1"/>
  <c r="F220" i="4" s="1"/>
  <c r="G220" i="4" a="1"/>
  <c r="G220" i="4" s="1"/>
  <c r="H220" i="4" a="1"/>
  <c r="H220" i="4" s="1"/>
  <c r="I220" i="4" a="1"/>
  <c r="I220" i="4" s="1"/>
  <c r="J220" i="4" a="1"/>
  <c r="J220" i="4" s="1"/>
  <c r="K220" i="4" a="1"/>
  <c r="K220" i="4" s="1"/>
  <c r="L220" i="4" a="1"/>
  <c r="L220" i="4" s="1"/>
  <c r="M220" i="4" a="1"/>
  <c r="M220" i="4" s="1"/>
  <c r="N220" i="4" a="1"/>
  <c r="N220" i="4" s="1"/>
  <c r="O220" i="4" a="1"/>
  <c r="O220" i="4" s="1"/>
  <c r="P220" i="4" a="1"/>
  <c r="P220" i="4" s="1"/>
  <c r="Q220" i="4" a="1"/>
  <c r="Q220" i="4" s="1"/>
  <c r="R220" i="4" a="1"/>
  <c r="R220" i="4" s="1"/>
  <c r="S220" i="4" a="1"/>
  <c r="S220" i="4" s="1"/>
  <c r="T220" i="4" a="1"/>
  <c r="T220" i="4" s="1"/>
  <c r="U220" i="4" a="1"/>
  <c r="U220" i="4" s="1"/>
  <c r="V220" i="4" a="1"/>
  <c r="V220" i="4" s="1"/>
  <c r="W220" i="4" a="1"/>
  <c r="W220" i="4" s="1"/>
  <c r="X220" i="4" a="1"/>
  <c r="X220" i="4" s="1"/>
  <c r="Y220" i="4" a="1"/>
  <c r="Y220" i="4" s="1"/>
  <c r="Z220" i="4" a="1"/>
  <c r="Z220" i="4" s="1"/>
  <c r="AA220" i="4" a="1"/>
  <c r="AA220" i="4" s="1"/>
  <c r="AB220" i="4" a="1"/>
  <c r="AB220" i="4" s="1"/>
  <c r="AC220" i="4" a="1"/>
  <c r="AC220" i="4" s="1"/>
  <c r="AD220" i="4" a="1"/>
  <c r="AD220" i="4" s="1"/>
  <c r="AE220" i="4" a="1"/>
  <c r="AE220" i="4" s="1"/>
  <c r="AF220" i="4" a="1"/>
  <c r="AF220" i="4" s="1"/>
  <c r="AG220" i="4" a="1"/>
  <c r="AG220" i="4" s="1"/>
  <c r="AH220" i="4" a="1"/>
  <c r="AH220" i="4" s="1"/>
  <c r="AI220" i="4" a="1"/>
  <c r="AI220" i="4" s="1"/>
  <c r="AJ220" i="4" a="1"/>
  <c r="AJ220" i="4" s="1"/>
  <c r="AK220" i="4" a="1"/>
  <c r="AK220" i="4" s="1"/>
  <c r="C221" i="4" a="1"/>
  <c r="C221" i="4" s="1"/>
  <c r="D221" i="4" a="1"/>
  <c r="D221" i="4" s="1"/>
  <c r="E221" i="4" a="1"/>
  <c r="E221" i="4" s="1"/>
  <c r="F221" i="4" a="1"/>
  <c r="F221" i="4" s="1"/>
  <c r="G221" i="4" a="1"/>
  <c r="G221" i="4" s="1"/>
  <c r="H221" i="4" a="1"/>
  <c r="H221" i="4" s="1"/>
  <c r="I221" i="4" a="1"/>
  <c r="I221" i="4" s="1"/>
  <c r="J221" i="4" a="1"/>
  <c r="J221" i="4" s="1"/>
  <c r="K221" i="4" a="1"/>
  <c r="K221" i="4" s="1"/>
  <c r="L221" i="4" a="1"/>
  <c r="L221" i="4" s="1"/>
  <c r="M221" i="4" a="1"/>
  <c r="M221" i="4" s="1"/>
  <c r="N221" i="4" a="1"/>
  <c r="N221" i="4" s="1"/>
  <c r="O221" i="4" a="1"/>
  <c r="O221" i="4" s="1"/>
  <c r="P221" i="4" a="1"/>
  <c r="P221" i="4" s="1"/>
  <c r="Q221" i="4" a="1"/>
  <c r="Q221" i="4" s="1"/>
  <c r="R221" i="4" a="1"/>
  <c r="R221" i="4" s="1"/>
  <c r="S221" i="4" a="1"/>
  <c r="S221" i="4" s="1"/>
  <c r="T221" i="4" a="1"/>
  <c r="T221" i="4" s="1"/>
  <c r="U221" i="4" a="1"/>
  <c r="U221" i="4" s="1"/>
  <c r="V221" i="4" a="1"/>
  <c r="V221" i="4" s="1"/>
  <c r="W221" i="4" a="1"/>
  <c r="W221" i="4" s="1"/>
  <c r="X221" i="4" a="1"/>
  <c r="X221" i="4" s="1"/>
  <c r="Y221" i="4" a="1"/>
  <c r="Y221" i="4" s="1"/>
  <c r="Z221" i="4" a="1"/>
  <c r="Z221" i="4" s="1"/>
  <c r="AA221" i="4" a="1"/>
  <c r="AA221" i="4" s="1"/>
  <c r="AB221" i="4" a="1"/>
  <c r="AB221" i="4" s="1"/>
  <c r="AC221" i="4" a="1"/>
  <c r="AC221" i="4" s="1"/>
  <c r="AD221" i="4" a="1"/>
  <c r="AD221" i="4" s="1"/>
  <c r="AE221" i="4" a="1"/>
  <c r="AE221" i="4" s="1"/>
  <c r="AF221" i="4" a="1"/>
  <c r="AF221" i="4" s="1"/>
  <c r="AG221" i="4" a="1"/>
  <c r="AG221" i="4" s="1"/>
  <c r="AH221" i="4" a="1"/>
  <c r="AH221" i="4" s="1"/>
  <c r="AI221" i="4" a="1"/>
  <c r="AI221" i="4" s="1"/>
  <c r="AJ221" i="4" a="1"/>
  <c r="AJ221" i="4" s="1"/>
  <c r="AK221" i="4" a="1"/>
  <c r="AK221" i="4" s="1"/>
  <c r="C222" i="4" a="1"/>
  <c r="C222" i="4" s="1"/>
  <c r="D222" i="4" a="1"/>
  <c r="D222" i="4" s="1"/>
  <c r="E222" i="4" a="1"/>
  <c r="E222" i="4" s="1"/>
  <c r="F222" i="4" a="1"/>
  <c r="F222" i="4" s="1"/>
  <c r="G222" i="4" a="1"/>
  <c r="G222" i="4" s="1"/>
  <c r="H222" i="4" a="1"/>
  <c r="H222" i="4" s="1"/>
  <c r="I222" i="4" a="1"/>
  <c r="I222" i="4" s="1"/>
  <c r="J222" i="4" a="1"/>
  <c r="J222" i="4" s="1"/>
  <c r="K222" i="4" a="1"/>
  <c r="K222" i="4" s="1"/>
  <c r="L222" i="4" a="1"/>
  <c r="L222" i="4" s="1"/>
  <c r="M222" i="4" a="1"/>
  <c r="M222" i="4" s="1"/>
  <c r="N222" i="4" a="1"/>
  <c r="N222" i="4" s="1"/>
  <c r="O222" i="4" a="1"/>
  <c r="O222" i="4" s="1"/>
  <c r="P222" i="4" a="1"/>
  <c r="P222" i="4" s="1"/>
  <c r="Q222" i="4" a="1"/>
  <c r="Q222" i="4" s="1"/>
  <c r="R222" i="4" a="1"/>
  <c r="R222" i="4" s="1"/>
  <c r="S222" i="4" a="1"/>
  <c r="S222" i="4" s="1"/>
  <c r="T222" i="4" a="1"/>
  <c r="T222" i="4" s="1"/>
  <c r="U222" i="4" a="1"/>
  <c r="U222" i="4" s="1"/>
  <c r="V222" i="4" a="1"/>
  <c r="V222" i="4" s="1"/>
  <c r="W222" i="4" a="1"/>
  <c r="W222" i="4" s="1"/>
  <c r="X222" i="4" a="1"/>
  <c r="X222" i="4" s="1"/>
  <c r="Y222" i="4" a="1"/>
  <c r="Y222" i="4" s="1"/>
  <c r="Z222" i="4" a="1"/>
  <c r="Z222" i="4" s="1"/>
  <c r="AA222" i="4" a="1"/>
  <c r="AA222" i="4" s="1"/>
  <c r="AB222" i="4" a="1"/>
  <c r="AB222" i="4" s="1"/>
  <c r="AC222" i="4" a="1"/>
  <c r="AC222" i="4" s="1"/>
  <c r="AD222" i="4" a="1"/>
  <c r="AD222" i="4" s="1"/>
  <c r="AE222" i="4" a="1"/>
  <c r="AE222" i="4" s="1"/>
  <c r="AF222" i="4" a="1"/>
  <c r="AF222" i="4" s="1"/>
  <c r="AG222" i="4" a="1"/>
  <c r="AG222" i="4" s="1"/>
  <c r="AH222" i="4" a="1"/>
  <c r="AH222" i="4" s="1"/>
  <c r="AI222" i="4" a="1"/>
  <c r="AI222" i="4" s="1"/>
  <c r="AJ222" i="4" a="1"/>
  <c r="AJ222" i="4" s="1"/>
  <c r="AK222" i="4" a="1"/>
  <c r="AK222" i="4" s="1"/>
  <c r="C223" i="4" a="1"/>
  <c r="C223" i="4" s="1"/>
  <c r="D223" i="4" a="1"/>
  <c r="D223" i="4" s="1"/>
  <c r="E223" i="4" a="1"/>
  <c r="E223" i="4" s="1"/>
  <c r="F223" i="4" a="1"/>
  <c r="F223" i="4" s="1"/>
  <c r="G223" i="4" a="1"/>
  <c r="G223" i="4" s="1"/>
  <c r="H223" i="4" a="1"/>
  <c r="H223" i="4" s="1"/>
  <c r="I223" i="4" a="1"/>
  <c r="I223" i="4" s="1"/>
  <c r="J223" i="4" a="1"/>
  <c r="J223" i="4" s="1"/>
  <c r="K223" i="4" a="1"/>
  <c r="K223" i="4" s="1"/>
  <c r="L223" i="4" a="1"/>
  <c r="L223" i="4" s="1"/>
  <c r="M223" i="4" a="1"/>
  <c r="M223" i="4" s="1"/>
  <c r="N223" i="4" a="1"/>
  <c r="N223" i="4" s="1"/>
  <c r="O223" i="4" a="1"/>
  <c r="O223" i="4" s="1"/>
  <c r="P223" i="4" a="1"/>
  <c r="P223" i="4" s="1"/>
  <c r="Q223" i="4" a="1"/>
  <c r="Q223" i="4" s="1"/>
  <c r="R223" i="4" a="1"/>
  <c r="R223" i="4" s="1"/>
  <c r="S223" i="4" a="1"/>
  <c r="S223" i="4" s="1"/>
  <c r="T223" i="4" a="1"/>
  <c r="T223" i="4" s="1"/>
  <c r="U223" i="4" a="1"/>
  <c r="U223" i="4" s="1"/>
  <c r="V223" i="4" a="1"/>
  <c r="V223" i="4" s="1"/>
  <c r="W223" i="4" a="1"/>
  <c r="W223" i="4" s="1"/>
  <c r="X223" i="4" a="1"/>
  <c r="X223" i="4" s="1"/>
  <c r="Y223" i="4" a="1"/>
  <c r="Y223" i="4" s="1"/>
  <c r="Z223" i="4" a="1"/>
  <c r="Z223" i="4" s="1"/>
  <c r="AA223" i="4" a="1"/>
  <c r="AA223" i="4" s="1"/>
  <c r="AB223" i="4" a="1"/>
  <c r="AB223" i="4" s="1"/>
  <c r="AC223" i="4" a="1"/>
  <c r="AC223" i="4" s="1"/>
  <c r="AD223" i="4" a="1"/>
  <c r="AD223" i="4" s="1"/>
  <c r="AE223" i="4" a="1"/>
  <c r="AE223" i="4" s="1"/>
  <c r="AF223" i="4" a="1"/>
  <c r="AF223" i="4" s="1"/>
  <c r="AG223" i="4" a="1"/>
  <c r="AG223" i="4" s="1"/>
  <c r="AH223" i="4" a="1"/>
  <c r="AH223" i="4" s="1"/>
  <c r="AI223" i="4" a="1"/>
  <c r="AI223" i="4" s="1"/>
  <c r="AJ223" i="4" a="1"/>
  <c r="AJ223" i="4" s="1"/>
  <c r="AK223" i="4" a="1"/>
  <c r="AK223" i="4" s="1"/>
  <c r="C224" i="4" a="1"/>
  <c r="C224" i="4" s="1"/>
  <c r="D224" i="4" a="1"/>
  <c r="D224" i="4" s="1"/>
  <c r="E224" i="4" a="1"/>
  <c r="E224" i="4" s="1"/>
  <c r="F224" i="4" a="1"/>
  <c r="F224" i="4" s="1"/>
  <c r="G224" i="4" a="1"/>
  <c r="G224" i="4" s="1"/>
  <c r="H224" i="4" a="1"/>
  <c r="H224" i="4" s="1"/>
  <c r="I224" i="4" a="1"/>
  <c r="I224" i="4" s="1"/>
  <c r="J224" i="4" a="1"/>
  <c r="J224" i="4" s="1"/>
  <c r="K224" i="4" a="1"/>
  <c r="K224" i="4" s="1"/>
  <c r="L224" i="4" a="1"/>
  <c r="L224" i="4" s="1"/>
  <c r="M224" i="4" a="1"/>
  <c r="M224" i="4" s="1"/>
  <c r="N224" i="4" a="1"/>
  <c r="N224" i="4" s="1"/>
  <c r="O224" i="4" a="1"/>
  <c r="O224" i="4" s="1"/>
  <c r="P224" i="4" a="1"/>
  <c r="P224" i="4" s="1"/>
  <c r="Q224" i="4" a="1"/>
  <c r="Q224" i="4" s="1"/>
  <c r="R224" i="4" a="1"/>
  <c r="R224" i="4" s="1"/>
  <c r="S224" i="4" a="1"/>
  <c r="S224" i="4" s="1"/>
  <c r="T224" i="4" a="1"/>
  <c r="T224" i="4" s="1"/>
  <c r="U224" i="4" a="1"/>
  <c r="U224" i="4" s="1"/>
  <c r="V224" i="4" a="1"/>
  <c r="V224" i="4" s="1"/>
  <c r="W224" i="4" a="1"/>
  <c r="W224" i="4" s="1"/>
  <c r="X224" i="4" a="1"/>
  <c r="X224" i="4" s="1"/>
  <c r="Y224" i="4" a="1"/>
  <c r="Y224" i="4" s="1"/>
  <c r="Z224" i="4" a="1"/>
  <c r="Z224" i="4" s="1"/>
  <c r="AA224" i="4" a="1"/>
  <c r="AA224" i="4" s="1"/>
  <c r="AB224" i="4" a="1"/>
  <c r="AB224" i="4" s="1"/>
  <c r="AC224" i="4" a="1"/>
  <c r="AC224" i="4" s="1"/>
  <c r="AD224" i="4" a="1"/>
  <c r="AD224" i="4" s="1"/>
  <c r="AE224" i="4" a="1"/>
  <c r="AE224" i="4" s="1"/>
  <c r="AF224" i="4" a="1"/>
  <c r="AF224" i="4" s="1"/>
  <c r="AG224" i="4" a="1"/>
  <c r="AG224" i="4" s="1"/>
  <c r="AH224" i="4" a="1"/>
  <c r="AH224" i="4" s="1"/>
  <c r="AI224" i="4" a="1"/>
  <c r="AI224" i="4" s="1"/>
  <c r="AJ224" i="4" a="1"/>
  <c r="AJ224" i="4" s="1"/>
  <c r="AK224" i="4" a="1"/>
  <c r="AK224" i="4" s="1"/>
  <c r="C225" i="4" a="1"/>
  <c r="C225" i="4" s="1"/>
  <c r="D225" i="4" a="1"/>
  <c r="D225" i="4" s="1"/>
  <c r="E225" i="4" a="1"/>
  <c r="E225" i="4" s="1"/>
  <c r="F225" i="4" a="1"/>
  <c r="F225" i="4" s="1"/>
  <c r="G225" i="4" a="1"/>
  <c r="G225" i="4" s="1"/>
  <c r="H225" i="4" a="1"/>
  <c r="H225" i="4" s="1"/>
  <c r="I225" i="4" a="1"/>
  <c r="I225" i="4" s="1"/>
  <c r="J225" i="4" a="1"/>
  <c r="J225" i="4" s="1"/>
  <c r="K225" i="4" a="1"/>
  <c r="K225" i="4" s="1"/>
  <c r="L225" i="4" a="1"/>
  <c r="L225" i="4" s="1"/>
  <c r="M225" i="4" a="1"/>
  <c r="M225" i="4" s="1"/>
  <c r="N225" i="4" a="1"/>
  <c r="N225" i="4" s="1"/>
  <c r="O225" i="4" a="1"/>
  <c r="O225" i="4" s="1"/>
  <c r="P225" i="4" a="1"/>
  <c r="P225" i="4" s="1"/>
  <c r="Q225" i="4" a="1"/>
  <c r="Q225" i="4" s="1"/>
  <c r="R225" i="4" a="1"/>
  <c r="R225" i="4" s="1"/>
  <c r="S225" i="4" a="1"/>
  <c r="S225" i="4" s="1"/>
  <c r="T225" i="4" a="1"/>
  <c r="T225" i="4" s="1"/>
  <c r="U225" i="4" a="1"/>
  <c r="U225" i="4" s="1"/>
  <c r="V225" i="4" a="1"/>
  <c r="V225" i="4" s="1"/>
  <c r="W225" i="4" a="1"/>
  <c r="W225" i="4" s="1"/>
  <c r="X225" i="4" a="1"/>
  <c r="X225" i="4" s="1"/>
  <c r="Y225" i="4" a="1"/>
  <c r="Y225" i="4" s="1"/>
  <c r="Z225" i="4" a="1"/>
  <c r="Z225" i="4" s="1"/>
  <c r="AA225" i="4" a="1"/>
  <c r="AA225" i="4" s="1"/>
  <c r="AB225" i="4" a="1"/>
  <c r="AB225" i="4" s="1"/>
  <c r="AC225" i="4" a="1"/>
  <c r="AC225" i="4" s="1"/>
  <c r="AD225" i="4" a="1"/>
  <c r="AD225" i="4" s="1"/>
  <c r="AE225" i="4" a="1"/>
  <c r="AE225" i="4" s="1"/>
  <c r="AF225" i="4" a="1"/>
  <c r="AF225" i="4" s="1"/>
  <c r="AG225" i="4" a="1"/>
  <c r="AG225" i="4" s="1"/>
  <c r="AH225" i="4" a="1"/>
  <c r="AH225" i="4" s="1"/>
  <c r="AI225" i="4" a="1"/>
  <c r="AI225" i="4" s="1"/>
  <c r="AJ225" i="4" a="1"/>
  <c r="AJ225" i="4" s="1"/>
  <c r="AK225" i="4" a="1"/>
  <c r="AK225" i="4" s="1"/>
  <c r="C226" i="4" a="1"/>
  <c r="C226" i="4" s="1"/>
  <c r="D226" i="4" a="1"/>
  <c r="D226" i="4" s="1"/>
  <c r="E226" i="4" a="1"/>
  <c r="E226" i="4" s="1"/>
  <c r="F226" i="4" a="1"/>
  <c r="F226" i="4" s="1"/>
  <c r="G226" i="4" a="1"/>
  <c r="G226" i="4" s="1"/>
  <c r="H226" i="4" a="1"/>
  <c r="H226" i="4" s="1"/>
  <c r="I226" i="4" a="1"/>
  <c r="I226" i="4" s="1"/>
  <c r="J226" i="4" a="1"/>
  <c r="J226" i="4" s="1"/>
  <c r="K226" i="4" a="1"/>
  <c r="K226" i="4" s="1"/>
  <c r="L226" i="4" a="1"/>
  <c r="L226" i="4" s="1"/>
  <c r="M226" i="4" a="1"/>
  <c r="M226" i="4" s="1"/>
  <c r="N226" i="4" a="1"/>
  <c r="N226" i="4" s="1"/>
  <c r="O226" i="4" a="1"/>
  <c r="O226" i="4" s="1"/>
  <c r="P226" i="4" a="1"/>
  <c r="P226" i="4" s="1"/>
  <c r="Q226" i="4" a="1"/>
  <c r="Q226" i="4" s="1"/>
  <c r="R226" i="4" a="1"/>
  <c r="R226" i="4" s="1"/>
  <c r="S226" i="4" a="1"/>
  <c r="S226" i="4" s="1"/>
  <c r="T226" i="4" a="1"/>
  <c r="T226" i="4" s="1"/>
  <c r="U226" i="4" a="1"/>
  <c r="U226" i="4" s="1"/>
  <c r="V226" i="4" a="1"/>
  <c r="V226" i="4" s="1"/>
  <c r="W226" i="4" a="1"/>
  <c r="W226" i="4" s="1"/>
  <c r="X226" i="4" a="1"/>
  <c r="X226" i="4" s="1"/>
  <c r="Y226" i="4" a="1"/>
  <c r="Y226" i="4" s="1"/>
  <c r="Z226" i="4" a="1"/>
  <c r="Z226" i="4" s="1"/>
  <c r="AA226" i="4" a="1"/>
  <c r="AA226" i="4" s="1"/>
  <c r="AB226" i="4" a="1"/>
  <c r="AB226" i="4" s="1"/>
  <c r="AC226" i="4" a="1"/>
  <c r="AC226" i="4" s="1"/>
  <c r="AD226" i="4" a="1"/>
  <c r="AD226" i="4" s="1"/>
  <c r="AE226" i="4" a="1"/>
  <c r="AE226" i="4" s="1"/>
  <c r="AF226" i="4" a="1"/>
  <c r="AF226" i="4" s="1"/>
  <c r="AG226" i="4" a="1"/>
  <c r="AG226" i="4" s="1"/>
  <c r="AH226" i="4" a="1"/>
  <c r="AH226" i="4" s="1"/>
  <c r="AI226" i="4" a="1"/>
  <c r="AI226" i="4" s="1"/>
  <c r="AJ226" i="4" a="1"/>
  <c r="AJ226" i="4" s="1"/>
  <c r="AK226" i="4" a="1"/>
  <c r="AK226" i="4" s="1"/>
  <c r="C227" i="4" a="1"/>
  <c r="C227" i="4" s="1"/>
  <c r="D227" i="4" a="1"/>
  <c r="D227" i="4" s="1"/>
  <c r="E227" i="4" a="1"/>
  <c r="E227" i="4" s="1"/>
  <c r="F227" i="4" a="1"/>
  <c r="F227" i="4" s="1"/>
  <c r="G227" i="4" a="1"/>
  <c r="G227" i="4" s="1"/>
  <c r="H227" i="4" a="1"/>
  <c r="H227" i="4" s="1"/>
  <c r="I227" i="4" a="1"/>
  <c r="I227" i="4" s="1"/>
  <c r="J227" i="4" a="1"/>
  <c r="J227" i="4" s="1"/>
  <c r="K227" i="4" a="1"/>
  <c r="K227" i="4" s="1"/>
  <c r="L227" i="4" a="1"/>
  <c r="L227" i="4" s="1"/>
  <c r="M227" i="4" a="1"/>
  <c r="M227" i="4" s="1"/>
  <c r="N227" i="4" a="1"/>
  <c r="N227" i="4" s="1"/>
  <c r="O227" i="4" a="1"/>
  <c r="O227" i="4" s="1"/>
  <c r="P227" i="4" a="1"/>
  <c r="P227" i="4" s="1"/>
  <c r="Q227" i="4" a="1"/>
  <c r="Q227" i="4" s="1"/>
  <c r="R227" i="4" a="1"/>
  <c r="R227" i="4" s="1"/>
  <c r="S227" i="4" a="1"/>
  <c r="S227" i="4" s="1"/>
  <c r="T227" i="4" a="1"/>
  <c r="T227" i="4" s="1"/>
  <c r="U227" i="4" a="1"/>
  <c r="U227" i="4" s="1"/>
  <c r="V227" i="4" a="1"/>
  <c r="V227" i="4" s="1"/>
  <c r="W227" i="4" a="1"/>
  <c r="W227" i="4" s="1"/>
  <c r="X227" i="4" a="1"/>
  <c r="X227" i="4" s="1"/>
  <c r="Y227" i="4" a="1"/>
  <c r="Y227" i="4" s="1"/>
  <c r="Z227" i="4" a="1"/>
  <c r="Z227" i="4" s="1"/>
  <c r="AA227" i="4" a="1"/>
  <c r="AA227" i="4" s="1"/>
  <c r="AB227" i="4" a="1"/>
  <c r="AB227" i="4" s="1"/>
  <c r="AC227" i="4" a="1"/>
  <c r="AC227" i="4" s="1"/>
  <c r="AD227" i="4" a="1"/>
  <c r="AD227" i="4" s="1"/>
  <c r="AE227" i="4" a="1"/>
  <c r="AE227" i="4" s="1"/>
  <c r="AF227" i="4" a="1"/>
  <c r="AF227" i="4" s="1"/>
  <c r="AG227" i="4" a="1"/>
  <c r="AG227" i="4" s="1"/>
  <c r="AH227" i="4" a="1"/>
  <c r="AH227" i="4" s="1"/>
  <c r="AI227" i="4" a="1"/>
  <c r="AI227" i="4" s="1"/>
  <c r="AJ227" i="4" a="1"/>
  <c r="AJ227" i="4" s="1"/>
  <c r="AK227" i="4" a="1"/>
  <c r="AK227" i="4" s="1"/>
  <c r="C228" i="4" a="1"/>
  <c r="C228" i="4" s="1"/>
  <c r="D228" i="4" a="1"/>
  <c r="D228" i="4" s="1"/>
  <c r="E228" i="4" a="1"/>
  <c r="E228" i="4" s="1"/>
  <c r="F228" i="4" a="1"/>
  <c r="F228" i="4" s="1"/>
  <c r="G228" i="4" a="1"/>
  <c r="G228" i="4" s="1"/>
  <c r="H228" i="4" a="1"/>
  <c r="H228" i="4" s="1"/>
  <c r="I228" i="4" a="1"/>
  <c r="I228" i="4" s="1"/>
  <c r="J228" i="4" a="1"/>
  <c r="J228" i="4" s="1"/>
  <c r="K228" i="4" a="1"/>
  <c r="K228" i="4" s="1"/>
  <c r="L228" i="4" a="1"/>
  <c r="L228" i="4" s="1"/>
  <c r="M228" i="4" a="1"/>
  <c r="M228" i="4" s="1"/>
  <c r="N228" i="4" a="1"/>
  <c r="N228" i="4" s="1"/>
  <c r="O228" i="4" a="1"/>
  <c r="O228" i="4" s="1"/>
  <c r="P228" i="4" a="1"/>
  <c r="P228" i="4" s="1"/>
  <c r="Q228" i="4" a="1"/>
  <c r="Q228" i="4" s="1"/>
  <c r="R228" i="4" a="1"/>
  <c r="R228" i="4" s="1"/>
  <c r="S228" i="4" a="1"/>
  <c r="S228" i="4" s="1"/>
  <c r="T228" i="4" a="1"/>
  <c r="T228" i="4" s="1"/>
  <c r="U228" i="4" a="1"/>
  <c r="U228" i="4" s="1"/>
  <c r="V228" i="4" a="1"/>
  <c r="V228" i="4" s="1"/>
  <c r="W228" i="4" a="1"/>
  <c r="W228" i="4" s="1"/>
  <c r="X228" i="4" a="1"/>
  <c r="X228" i="4" s="1"/>
  <c r="Y228" i="4" a="1"/>
  <c r="Y228" i="4" s="1"/>
  <c r="Z228" i="4" a="1"/>
  <c r="Z228" i="4" s="1"/>
  <c r="AA228" i="4" a="1"/>
  <c r="AA228" i="4" s="1"/>
  <c r="AB228" i="4" a="1"/>
  <c r="AB228" i="4" s="1"/>
  <c r="AC228" i="4" a="1"/>
  <c r="AC228" i="4" s="1"/>
  <c r="AD228" i="4" a="1"/>
  <c r="AD228" i="4" s="1"/>
  <c r="AE228" i="4" a="1"/>
  <c r="AE228" i="4" s="1"/>
  <c r="AF228" i="4" a="1"/>
  <c r="AF228" i="4" s="1"/>
  <c r="AG228" i="4" a="1"/>
  <c r="AG228" i="4" s="1"/>
  <c r="AH228" i="4" a="1"/>
  <c r="AH228" i="4" s="1"/>
  <c r="AI228" i="4" a="1"/>
  <c r="AI228" i="4" s="1"/>
  <c r="AJ228" i="4" a="1"/>
  <c r="AJ228" i="4" s="1"/>
  <c r="AK228" i="4" a="1"/>
  <c r="AK228" i="4" s="1"/>
  <c r="C229" i="4" a="1"/>
  <c r="C229" i="4" s="1"/>
  <c r="D229" i="4" a="1"/>
  <c r="D229" i="4" s="1"/>
  <c r="E229" i="4" a="1"/>
  <c r="E229" i="4" s="1"/>
  <c r="F229" i="4" a="1"/>
  <c r="F229" i="4" s="1"/>
  <c r="G229" i="4" a="1"/>
  <c r="G229" i="4" s="1"/>
  <c r="H229" i="4" a="1"/>
  <c r="H229" i="4" s="1"/>
  <c r="I229" i="4" a="1"/>
  <c r="I229" i="4" s="1"/>
  <c r="J229" i="4" a="1"/>
  <c r="J229" i="4" s="1"/>
  <c r="K229" i="4" a="1"/>
  <c r="K229" i="4" s="1"/>
  <c r="L229" i="4" a="1"/>
  <c r="L229" i="4" s="1"/>
  <c r="M229" i="4" a="1"/>
  <c r="M229" i="4" s="1"/>
  <c r="N229" i="4" a="1"/>
  <c r="N229" i="4" s="1"/>
  <c r="O229" i="4" a="1"/>
  <c r="O229" i="4" s="1"/>
  <c r="P229" i="4" a="1"/>
  <c r="P229" i="4" s="1"/>
  <c r="Q229" i="4" a="1"/>
  <c r="Q229" i="4" s="1"/>
  <c r="R229" i="4" a="1"/>
  <c r="R229" i="4" s="1"/>
  <c r="S229" i="4" a="1"/>
  <c r="S229" i="4" s="1"/>
  <c r="T229" i="4" a="1"/>
  <c r="T229" i="4" s="1"/>
  <c r="U229" i="4" a="1"/>
  <c r="U229" i="4" s="1"/>
  <c r="V229" i="4" a="1"/>
  <c r="V229" i="4" s="1"/>
  <c r="W229" i="4" a="1"/>
  <c r="W229" i="4" s="1"/>
  <c r="X229" i="4" a="1"/>
  <c r="X229" i="4" s="1"/>
  <c r="Y229" i="4" a="1"/>
  <c r="Y229" i="4" s="1"/>
  <c r="Z229" i="4" a="1"/>
  <c r="Z229" i="4" s="1"/>
  <c r="AA229" i="4" a="1"/>
  <c r="AA229" i="4" s="1"/>
  <c r="AB229" i="4" a="1"/>
  <c r="AB229" i="4" s="1"/>
  <c r="AC229" i="4" a="1"/>
  <c r="AC229" i="4" s="1"/>
  <c r="AD229" i="4" a="1"/>
  <c r="AD229" i="4" s="1"/>
  <c r="AE229" i="4" a="1"/>
  <c r="AE229" i="4" s="1"/>
  <c r="AF229" i="4" a="1"/>
  <c r="AF229" i="4" s="1"/>
  <c r="AG229" i="4" a="1"/>
  <c r="AG229" i="4" s="1"/>
  <c r="AH229" i="4" a="1"/>
  <c r="AH229" i="4" s="1"/>
  <c r="AI229" i="4" a="1"/>
  <c r="AI229" i="4" s="1"/>
  <c r="AJ229" i="4" a="1"/>
  <c r="AJ229" i="4" s="1"/>
  <c r="AK229" i="4" a="1"/>
  <c r="AK229" i="4" s="1"/>
  <c r="C230" i="4" a="1"/>
  <c r="C230" i="4" s="1"/>
  <c r="D230" i="4" a="1"/>
  <c r="D230" i="4" s="1"/>
  <c r="E230" i="4" a="1"/>
  <c r="E230" i="4" s="1"/>
  <c r="F230" i="4" a="1"/>
  <c r="F230" i="4" s="1"/>
  <c r="G230" i="4" a="1"/>
  <c r="G230" i="4" s="1"/>
  <c r="H230" i="4" a="1"/>
  <c r="H230" i="4" s="1"/>
  <c r="I230" i="4" a="1"/>
  <c r="I230" i="4" s="1"/>
  <c r="J230" i="4" a="1"/>
  <c r="J230" i="4" s="1"/>
  <c r="K230" i="4" a="1"/>
  <c r="K230" i="4" s="1"/>
  <c r="L230" i="4" a="1"/>
  <c r="L230" i="4" s="1"/>
  <c r="M230" i="4" a="1"/>
  <c r="M230" i="4" s="1"/>
  <c r="N230" i="4" a="1"/>
  <c r="N230" i="4" s="1"/>
  <c r="O230" i="4" a="1"/>
  <c r="O230" i="4" s="1"/>
  <c r="P230" i="4" a="1"/>
  <c r="P230" i="4" s="1"/>
  <c r="Q230" i="4" a="1"/>
  <c r="Q230" i="4" s="1"/>
  <c r="R230" i="4" a="1"/>
  <c r="R230" i="4" s="1"/>
  <c r="S230" i="4" a="1"/>
  <c r="S230" i="4" s="1"/>
  <c r="T230" i="4" a="1"/>
  <c r="T230" i="4" s="1"/>
  <c r="U230" i="4" a="1"/>
  <c r="U230" i="4" s="1"/>
  <c r="V230" i="4" a="1"/>
  <c r="V230" i="4" s="1"/>
  <c r="W230" i="4" a="1"/>
  <c r="W230" i="4" s="1"/>
  <c r="X230" i="4" a="1"/>
  <c r="X230" i="4" s="1"/>
  <c r="Y230" i="4" a="1"/>
  <c r="Y230" i="4" s="1"/>
  <c r="Z230" i="4" a="1"/>
  <c r="Z230" i="4" s="1"/>
  <c r="AA230" i="4" a="1"/>
  <c r="AA230" i="4" s="1"/>
  <c r="AB230" i="4" a="1"/>
  <c r="AB230" i="4" s="1"/>
  <c r="AC230" i="4" a="1"/>
  <c r="AC230" i="4" s="1"/>
  <c r="AD230" i="4" a="1"/>
  <c r="AD230" i="4" s="1"/>
  <c r="AE230" i="4" a="1"/>
  <c r="AE230" i="4" s="1"/>
  <c r="AF230" i="4" a="1"/>
  <c r="AF230" i="4" s="1"/>
  <c r="AG230" i="4" a="1"/>
  <c r="AG230" i="4" s="1"/>
  <c r="AH230" i="4" a="1"/>
  <c r="AH230" i="4" s="1"/>
  <c r="AI230" i="4" a="1"/>
  <c r="AI230" i="4" s="1"/>
  <c r="AJ230" i="4" a="1"/>
  <c r="AJ230" i="4" s="1"/>
  <c r="AK230" i="4" a="1"/>
  <c r="AK230" i="4" s="1"/>
  <c r="C231" i="4" a="1"/>
  <c r="C231" i="4" s="1"/>
  <c r="D231" i="4" a="1"/>
  <c r="D231" i="4" s="1"/>
  <c r="E231" i="4" a="1"/>
  <c r="E231" i="4" s="1"/>
  <c r="F231" i="4" a="1"/>
  <c r="F231" i="4" s="1"/>
  <c r="G231" i="4" a="1"/>
  <c r="G231" i="4"/>
  <c r="H231" i="4" a="1"/>
  <c r="H231" i="4" s="1"/>
  <c r="I231" i="4" a="1"/>
  <c r="I231" i="4" s="1"/>
  <c r="J231" i="4" a="1"/>
  <c r="J231" i="4" s="1"/>
  <c r="K231" i="4" a="1"/>
  <c r="K231" i="4" s="1"/>
  <c r="L231" i="4" a="1"/>
  <c r="L231" i="4" s="1"/>
  <c r="M231" i="4" a="1"/>
  <c r="M231" i="4" s="1"/>
  <c r="N231" i="4" a="1"/>
  <c r="N231" i="4" s="1"/>
  <c r="O231" i="4" a="1"/>
  <c r="O231" i="4" s="1"/>
  <c r="P231" i="4" a="1"/>
  <c r="P231" i="4" s="1"/>
  <c r="Q231" i="4" a="1"/>
  <c r="Q231" i="4" s="1"/>
  <c r="R231" i="4" a="1"/>
  <c r="R231" i="4" s="1"/>
  <c r="S231" i="4" a="1"/>
  <c r="S231" i="4" s="1"/>
  <c r="T231" i="4" a="1"/>
  <c r="T231" i="4" s="1"/>
  <c r="U231" i="4" a="1"/>
  <c r="U231" i="4" s="1"/>
  <c r="V231" i="4" a="1"/>
  <c r="V231" i="4" s="1"/>
  <c r="W231" i="4" a="1"/>
  <c r="W231" i="4" s="1"/>
  <c r="X231" i="4" a="1"/>
  <c r="X231" i="4" s="1"/>
  <c r="Y231" i="4" a="1"/>
  <c r="Y231" i="4" s="1"/>
  <c r="Z231" i="4" a="1"/>
  <c r="Z231" i="4" s="1"/>
  <c r="AA231" i="4" a="1"/>
  <c r="AA231" i="4" s="1"/>
  <c r="AB231" i="4" a="1"/>
  <c r="AB231" i="4" s="1"/>
  <c r="AC231" i="4" a="1"/>
  <c r="AC231" i="4" s="1"/>
  <c r="AD231" i="4" a="1"/>
  <c r="AD231" i="4" s="1"/>
  <c r="AE231" i="4" a="1"/>
  <c r="AE231" i="4" s="1"/>
  <c r="AF231" i="4" a="1"/>
  <c r="AF231" i="4" s="1"/>
  <c r="AG231" i="4" a="1"/>
  <c r="AG231" i="4" s="1"/>
  <c r="AH231" i="4" a="1"/>
  <c r="AH231" i="4" s="1"/>
  <c r="AI231" i="4" a="1"/>
  <c r="AI231" i="4" s="1"/>
  <c r="AJ231" i="4" a="1"/>
  <c r="AJ231" i="4" s="1"/>
  <c r="AK231" i="4" a="1"/>
  <c r="AK231" i="4" s="1"/>
  <c r="C232" i="4" a="1"/>
  <c r="C232" i="4" s="1"/>
  <c r="D232" i="4" a="1"/>
  <c r="D232" i="4" s="1"/>
  <c r="E232" i="4" a="1"/>
  <c r="E232" i="4" s="1"/>
  <c r="F232" i="4" a="1"/>
  <c r="F232" i="4" s="1"/>
  <c r="G232" i="4" a="1"/>
  <c r="G232" i="4" s="1"/>
  <c r="H232" i="4" a="1"/>
  <c r="H232" i="4" s="1"/>
  <c r="I232" i="4" a="1"/>
  <c r="I232" i="4" s="1"/>
  <c r="J232" i="4" a="1"/>
  <c r="J232" i="4" s="1"/>
  <c r="K232" i="4" a="1"/>
  <c r="K232" i="4" s="1"/>
  <c r="L232" i="4" a="1"/>
  <c r="L232" i="4" s="1"/>
  <c r="M232" i="4" a="1"/>
  <c r="M232" i="4" s="1"/>
  <c r="N232" i="4" a="1"/>
  <c r="N232" i="4" s="1"/>
  <c r="O232" i="4" a="1"/>
  <c r="O232" i="4" s="1"/>
  <c r="P232" i="4" a="1"/>
  <c r="P232" i="4" s="1"/>
  <c r="Q232" i="4" a="1"/>
  <c r="Q232" i="4" s="1"/>
  <c r="R232" i="4" a="1"/>
  <c r="R232" i="4" s="1"/>
  <c r="S232" i="4" a="1"/>
  <c r="S232" i="4" s="1"/>
  <c r="T232" i="4" a="1"/>
  <c r="T232" i="4" s="1"/>
  <c r="U232" i="4" a="1"/>
  <c r="U232" i="4" s="1"/>
  <c r="V232" i="4" a="1"/>
  <c r="V232" i="4" s="1"/>
  <c r="W232" i="4" a="1"/>
  <c r="W232" i="4" s="1"/>
  <c r="X232" i="4" a="1"/>
  <c r="X232" i="4" s="1"/>
  <c r="Y232" i="4" a="1"/>
  <c r="Y232" i="4" s="1"/>
  <c r="Z232" i="4" a="1"/>
  <c r="Z232" i="4" s="1"/>
  <c r="AA232" i="4" a="1"/>
  <c r="AA232" i="4" s="1"/>
  <c r="AB232" i="4" a="1"/>
  <c r="AB232" i="4" s="1"/>
  <c r="AC232" i="4" a="1"/>
  <c r="AC232" i="4" s="1"/>
  <c r="AD232" i="4" a="1"/>
  <c r="AD232" i="4" s="1"/>
  <c r="AE232" i="4" a="1"/>
  <c r="AE232" i="4" s="1"/>
  <c r="AF232" i="4" a="1"/>
  <c r="AF232" i="4" s="1"/>
  <c r="AG232" i="4" a="1"/>
  <c r="AG232" i="4" s="1"/>
  <c r="AH232" i="4" a="1"/>
  <c r="AH232" i="4" s="1"/>
  <c r="AI232" i="4" a="1"/>
  <c r="AI232" i="4" s="1"/>
  <c r="AJ232" i="4" a="1"/>
  <c r="AJ232" i="4" s="1"/>
  <c r="AK232" i="4" a="1"/>
  <c r="AK232" i="4" s="1"/>
  <c r="C233" i="4" a="1"/>
  <c r="C233" i="4" s="1"/>
  <c r="D233" i="4" a="1"/>
  <c r="D233" i="4" s="1"/>
  <c r="E233" i="4" a="1"/>
  <c r="E233" i="4" s="1"/>
  <c r="F233" i="4" a="1"/>
  <c r="F233" i="4" s="1"/>
  <c r="G233" i="4" a="1"/>
  <c r="G233" i="4" s="1"/>
  <c r="H233" i="4" a="1"/>
  <c r="H233" i="4" s="1"/>
  <c r="I233" i="4" a="1"/>
  <c r="I233" i="4" s="1"/>
  <c r="J233" i="4" a="1"/>
  <c r="J233" i="4" s="1"/>
  <c r="K233" i="4" a="1"/>
  <c r="K233" i="4" s="1"/>
  <c r="L233" i="4" a="1"/>
  <c r="L233" i="4" s="1"/>
  <c r="M233" i="4" a="1"/>
  <c r="M233" i="4" s="1"/>
  <c r="N233" i="4" a="1"/>
  <c r="N233" i="4" s="1"/>
  <c r="O233" i="4" a="1"/>
  <c r="O233" i="4" s="1"/>
  <c r="P233" i="4" a="1"/>
  <c r="P233" i="4" s="1"/>
  <c r="Q233" i="4" a="1"/>
  <c r="Q233" i="4" s="1"/>
  <c r="R233" i="4" a="1"/>
  <c r="R233" i="4" s="1"/>
  <c r="S233" i="4" a="1"/>
  <c r="S233" i="4" s="1"/>
  <c r="T233" i="4" a="1"/>
  <c r="T233" i="4" s="1"/>
  <c r="U233" i="4" a="1"/>
  <c r="U233" i="4" s="1"/>
  <c r="V233" i="4" a="1"/>
  <c r="V233" i="4" s="1"/>
  <c r="W233" i="4" a="1"/>
  <c r="W233" i="4" s="1"/>
  <c r="X233" i="4" a="1"/>
  <c r="X233" i="4" s="1"/>
  <c r="Y233" i="4" a="1"/>
  <c r="Y233" i="4" s="1"/>
  <c r="Z233" i="4" a="1"/>
  <c r="Z233" i="4" s="1"/>
  <c r="AA233" i="4" a="1"/>
  <c r="AA233" i="4" s="1"/>
  <c r="AB233" i="4" a="1"/>
  <c r="AB233" i="4" s="1"/>
  <c r="AC233" i="4" a="1"/>
  <c r="AC233" i="4" s="1"/>
  <c r="AD233" i="4" a="1"/>
  <c r="AD233" i="4" s="1"/>
  <c r="AE233" i="4" a="1"/>
  <c r="AE233" i="4" s="1"/>
  <c r="AF233" i="4" a="1"/>
  <c r="AF233" i="4" s="1"/>
  <c r="AG233" i="4" a="1"/>
  <c r="AG233" i="4" s="1"/>
  <c r="AH233" i="4" a="1"/>
  <c r="AH233" i="4" s="1"/>
  <c r="AI233" i="4" a="1"/>
  <c r="AI233" i="4" s="1"/>
  <c r="AJ233" i="4" a="1"/>
  <c r="AJ233" i="4" s="1"/>
  <c r="AK233" i="4" a="1"/>
  <c r="AK233" i="4" s="1"/>
  <c r="C234" i="4" a="1"/>
  <c r="C234" i="4" s="1"/>
  <c r="D234" i="4" a="1"/>
  <c r="D234" i="4" s="1"/>
  <c r="E234" i="4" a="1"/>
  <c r="E234" i="4" s="1"/>
  <c r="F234" i="4" a="1"/>
  <c r="F234" i="4" s="1"/>
  <c r="G234" i="4" a="1"/>
  <c r="G234" i="4" s="1"/>
  <c r="H234" i="4" a="1"/>
  <c r="H234" i="4" s="1"/>
  <c r="I234" i="4" a="1"/>
  <c r="I234" i="4" s="1"/>
  <c r="J234" i="4" a="1"/>
  <c r="J234" i="4" s="1"/>
  <c r="K234" i="4" a="1"/>
  <c r="K234" i="4" s="1"/>
  <c r="L234" i="4" a="1"/>
  <c r="L234" i="4" s="1"/>
  <c r="M234" i="4" a="1"/>
  <c r="M234" i="4" s="1"/>
  <c r="N234" i="4" a="1"/>
  <c r="N234" i="4" s="1"/>
  <c r="O234" i="4" a="1"/>
  <c r="O234" i="4" s="1"/>
  <c r="P234" i="4" a="1"/>
  <c r="P234" i="4" s="1"/>
  <c r="Q234" i="4" a="1"/>
  <c r="Q234" i="4" s="1"/>
  <c r="R234" i="4" a="1"/>
  <c r="R234" i="4" s="1"/>
  <c r="S234" i="4" a="1"/>
  <c r="S234" i="4" s="1"/>
  <c r="T234" i="4" a="1"/>
  <c r="T234" i="4" s="1"/>
  <c r="U234" i="4" a="1"/>
  <c r="U234" i="4" s="1"/>
  <c r="V234" i="4" a="1"/>
  <c r="V234" i="4" s="1"/>
  <c r="W234" i="4" a="1"/>
  <c r="W234" i="4" s="1"/>
  <c r="X234" i="4" a="1"/>
  <c r="X234" i="4" s="1"/>
  <c r="Y234" i="4" a="1"/>
  <c r="Y234" i="4" s="1"/>
  <c r="Z234" i="4" a="1"/>
  <c r="Z234" i="4" s="1"/>
  <c r="AA234" i="4" a="1"/>
  <c r="AA234" i="4" s="1"/>
  <c r="AB234" i="4" a="1"/>
  <c r="AB234" i="4" s="1"/>
  <c r="AC234" i="4" a="1"/>
  <c r="AC234" i="4" s="1"/>
  <c r="AD234" i="4" a="1"/>
  <c r="AD234" i="4" s="1"/>
  <c r="AE234" i="4" a="1"/>
  <c r="AE234" i="4" s="1"/>
  <c r="AF234" i="4" a="1"/>
  <c r="AF234" i="4" s="1"/>
  <c r="AG234" i="4" a="1"/>
  <c r="AG234" i="4" s="1"/>
  <c r="AH234" i="4" a="1"/>
  <c r="AH234" i="4" s="1"/>
  <c r="AI234" i="4" a="1"/>
  <c r="AI234" i="4" s="1"/>
  <c r="AJ234" i="4" a="1"/>
  <c r="AJ234" i="4" s="1"/>
  <c r="AK234" i="4" a="1"/>
  <c r="AK234" i="4" s="1"/>
  <c r="C235" i="4" a="1"/>
  <c r="C235" i="4" s="1"/>
  <c r="D235" i="4" a="1"/>
  <c r="D235" i="4" s="1"/>
  <c r="E235" i="4" a="1"/>
  <c r="E235" i="4" s="1"/>
  <c r="F235" i="4" a="1"/>
  <c r="F235" i="4" s="1"/>
  <c r="G235" i="4" a="1"/>
  <c r="G235" i="4" s="1"/>
  <c r="H235" i="4" a="1"/>
  <c r="H235" i="4" s="1"/>
  <c r="I235" i="4" a="1"/>
  <c r="I235" i="4" s="1"/>
  <c r="J235" i="4" a="1"/>
  <c r="J235" i="4" s="1"/>
  <c r="K235" i="4" a="1"/>
  <c r="K235" i="4" s="1"/>
  <c r="L235" i="4" a="1"/>
  <c r="L235" i="4" s="1"/>
  <c r="M235" i="4" a="1"/>
  <c r="M235" i="4" s="1"/>
  <c r="N235" i="4" a="1"/>
  <c r="N235" i="4" s="1"/>
  <c r="O235" i="4" a="1"/>
  <c r="O235" i="4" s="1"/>
  <c r="P235" i="4" a="1"/>
  <c r="P235" i="4" s="1"/>
  <c r="Q235" i="4" a="1"/>
  <c r="Q235" i="4" s="1"/>
  <c r="R235" i="4" a="1"/>
  <c r="R235" i="4" s="1"/>
  <c r="S235" i="4" a="1"/>
  <c r="S235" i="4" s="1"/>
  <c r="T235" i="4" a="1"/>
  <c r="T235" i="4" s="1"/>
  <c r="U235" i="4" a="1"/>
  <c r="U235" i="4" s="1"/>
  <c r="V235" i="4" a="1"/>
  <c r="V235" i="4" s="1"/>
  <c r="W235" i="4" a="1"/>
  <c r="W235" i="4" s="1"/>
  <c r="X235" i="4" a="1"/>
  <c r="X235" i="4" s="1"/>
  <c r="Y235" i="4" a="1"/>
  <c r="Y235" i="4" s="1"/>
  <c r="Z235" i="4" a="1"/>
  <c r="Z235" i="4" s="1"/>
  <c r="AA235" i="4" a="1"/>
  <c r="AA235" i="4" s="1"/>
  <c r="AB235" i="4" a="1"/>
  <c r="AB235" i="4" s="1"/>
  <c r="AC235" i="4" a="1"/>
  <c r="AC235" i="4" s="1"/>
  <c r="AD235" i="4" a="1"/>
  <c r="AD235" i="4" s="1"/>
  <c r="AE235" i="4" a="1"/>
  <c r="AE235" i="4" s="1"/>
  <c r="AF235" i="4" a="1"/>
  <c r="AF235" i="4" s="1"/>
  <c r="AG235" i="4" a="1"/>
  <c r="AG235" i="4" s="1"/>
  <c r="AH235" i="4" a="1"/>
  <c r="AH235" i="4" s="1"/>
  <c r="AI235" i="4" a="1"/>
  <c r="AI235" i="4" s="1"/>
  <c r="AJ235" i="4" a="1"/>
  <c r="AJ235" i="4" s="1"/>
  <c r="AK235" i="4" a="1"/>
  <c r="AK235" i="4" s="1"/>
  <c r="C236" i="4" a="1"/>
  <c r="C236" i="4" s="1"/>
  <c r="D236" i="4" a="1"/>
  <c r="D236" i="4" s="1"/>
  <c r="E236" i="4" a="1"/>
  <c r="E236" i="4" s="1"/>
  <c r="F236" i="4" a="1"/>
  <c r="F236" i="4" s="1"/>
  <c r="G236" i="4" a="1"/>
  <c r="G236" i="4" s="1"/>
  <c r="H236" i="4" a="1"/>
  <c r="H236" i="4" s="1"/>
  <c r="I236" i="4" a="1"/>
  <c r="I236" i="4" s="1"/>
  <c r="J236" i="4" a="1"/>
  <c r="J236" i="4" s="1"/>
  <c r="K236" i="4" a="1"/>
  <c r="K236" i="4" s="1"/>
  <c r="L236" i="4" a="1"/>
  <c r="L236" i="4" s="1"/>
  <c r="M236" i="4" a="1"/>
  <c r="M236" i="4" s="1"/>
  <c r="N236" i="4" a="1"/>
  <c r="N236" i="4" s="1"/>
  <c r="O236" i="4" a="1"/>
  <c r="O236" i="4" s="1"/>
  <c r="P236" i="4" a="1"/>
  <c r="P236" i="4" s="1"/>
  <c r="Q236" i="4" a="1"/>
  <c r="Q236" i="4" s="1"/>
  <c r="R236" i="4" a="1"/>
  <c r="R236" i="4" s="1"/>
  <c r="S236" i="4" a="1"/>
  <c r="S236" i="4" s="1"/>
  <c r="T236" i="4" a="1"/>
  <c r="T236" i="4" s="1"/>
  <c r="U236" i="4" a="1"/>
  <c r="U236" i="4" s="1"/>
  <c r="V236" i="4" a="1"/>
  <c r="V236" i="4" s="1"/>
  <c r="W236" i="4" a="1"/>
  <c r="W236" i="4" s="1"/>
  <c r="X236" i="4" a="1"/>
  <c r="X236" i="4" s="1"/>
  <c r="Y236" i="4" a="1"/>
  <c r="Y236" i="4" s="1"/>
  <c r="Z236" i="4" a="1"/>
  <c r="Z236" i="4" s="1"/>
  <c r="AA236" i="4" a="1"/>
  <c r="AA236" i="4" s="1"/>
  <c r="AB236" i="4" a="1"/>
  <c r="AB236" i="4" s="1"/>
  <c r="AC236" i="4" a="1"/>
  <c r="AC236" i="4" s="1"/>
  <c r="AD236" i="4" a="1"/>
  <c r="AD236" i="4" s="1"/>
  <c r="AE236" i="4" a="1"/>
  <c r="AE236" i="4" s="1"/>
  <c r="AF236" i="4" a="1"/>
  <c r="AF236" i="4" s="1"/>
  <c r="AG236" i="4" a="1"/>
  <c r="AG236" i="4" s="1"/>
  <c r="AH236" i="4" a="1"/>
  <c r="AH236" i="4" s="1"/>
  <c r="AI236" i="4" a="1"/>
  <c r="AI236" i="4" s="1"/>
  <c r="AJ236" i="4" a="1"/>
  <c r="AJ236" i="4" s="1"/>
  <c r="AK236" i="4" a="1"/>
  <c r="AK236" i="4" s="1"/>
  <c r="C237" i="4" a="1"/>
  <c r="C237" i="4" s="1"/>
  <c r="D237" i="4" a="1"/>
  <c r="D237" i="4" s="1"/>
  <c r="E237" i="4" a="1"/>
  <c r="E237" i="4" s="1"/>
  <c r="F237" i="4" a="1"/>
  <c r="F237" i="4" s="1"/>
  <c r="G237" i="4" a="1"/>
  <c r="G237" i="4" s="1"/>
  <c r="H237" i="4" a="1"/>
  <c r="H237" i="4" s="1"/>
  <c r="I237" i="4" a="1"/>
  <c r="I237" i="4" s="1"/>
  <c r="J237" i="4" a="1"/>
  <c r="J237" i="4" s="1"/>
  <c r="K237" i="4" a="1"/>
  <c r="K237" i="4" s="1"/>
  <c r="L237" i="4" a="1"/>
  <c r="L237" i="4" s="1"/>
  <c r="M237" i="4" a="1"/>
  <c r="M237" i="4" s="1"/>
  <c r="N237" i="4" a="1"/>
  <c r="N237" i="4" s="1"/>
  <c r="O237" i="4" a="1"/>
  <c r="O237" i="4" s="1"/>
  <c r="P237" i="4" a="1"/>
  <c r="P237" i="4" s="1"/>
  <c r="Q237" i="4" a="1"/>
  <c r="Q237" i="4" s="1"/>
  <c r="R237" i="4" a="1"/>
  <c r="R237" i="4" s="1"/>
  <c r="S237" i="4" a="1"/>
  <c r="S237" i="4" s="1"/>
  <c r="T237" i="4" a="1"/>
  <c r="T237" i="4" s="1"/>
  <c r="U237" i="4" a="1"/>
  <c r="U237" i="4" s="1"/>
  <c r="V237" i="4" a="1"/>
  <c r="V237" i="4" s="1"/>
  <c r="W237" i="4" a="1"/>
  <c r="W237" i="4" s="1"/>
  <c r="X237" i="4" a="1"/>
  <c r="X237" i="4" s="1"/>
  <c r="Y237" i="4" a="1"/>
  <c r="Y237" i="4" s="1"/>
  <c r="Z237" i="4" a="1"/>
  <c r="Z237" i="4" s="1"/>
  <c r="AA237" i="4" a="1"/>
  <c r="AA237" i="4" s="1"/>
  <c r="AB237" i="4" a="1"/>
  <c r="AB237" i="4" s="1"/>
  <c r="AC237" i="4" a="1"/>
  <c r="AC237" i="4" s="1"/>
  <c r="AD237" i="4" a="1"/>
  <c r="AD237" i="4" s="1"/>
  <c r="AE237" i="4" a="1"/>
  <c r="AE237" i="4" s="1"/>
  <c r="AF237" i="4" a="1"/>
  <c r="AF237" i="4" s="1"/>
  <c r="AG237" i="4" a="1"/>
  <c r="AG237" i="4" s="1"/>
  <c r="AH237" i="4" a="1"/>
  <c r="AH237" i="4" s="1"/>
  <c r="AI237" i="4" a="1"/>
  <c r="AI237" i="4" s="1"/>
  <c r="AJ237" i="4" a="1"/>
  <c r="AJ237" i="4" s="1"/>
  <c r="AK237" i="4" a="1"/>
  <c r="AK237" i="4" s="1"/>
  <c r="C238" i="4" a="1"/>
  <c r="C238" i="4" s="1"/>
  <c r="D238" i="4" a="1"/>
  <c r="D238" i="4" s="1"/>
  <c r="E238" i="4" a="1"/>
  <c r="E238" i="4" s="1"/>
  <c r="F238" i="4" a="1"/>
  <c r="F238" i="4" s="1"/>
  <c r="G238" i="4" a="1"/>
  <c r="G238" i="4" s="1"/>
  <c r="H238" i="4" a="1"/>
  <c r="H238" i="4" s="1"/>
  <c r="I238" i="4" a="1"/>
  <c r="I238" i="4" s="1"/>
  <c r="J238" i="4" a="1"/>
  <c r="J238" i="4" s="1"/>
  <c r="K238" i="4" a="1"/>
  <c r="K238" i="4" s="1"/>
  <c r="L238" i="4" a="1"/>
  <c r="L238" i="4" s="1"/>
  <c r="M238" i="4" a="1"/>
  <c r="M238" i="4" s="1"/>
  <c r="N238" i="4" a="1"/>
  <c r="N238" i="4" s="1"/>
  <c r="O238" i="4" a="1"/>
  <c r="O238" i="4" s="1"/>
  <c r="P238" i="4" a="1"/>
  <c r="P238" i="4" s="1"/>
  <c r="Q238" i="4" a="1"/>
  <c r="Q238" i="4" s="1"/>
  <c r="R238" i="4" a="1"/>
  <c r="R238" i="4" s="1"/>
  <c r="S238" i="4" a="1"/>
  <c r="S238" i="4" s="1"/>
  <c r="T238" i="4" a="1"/>
  <c r="T238" i="4" s="1"/>
  <c r="U238" i="4" a="1"/>
  <c r="U238" i="4" s="1"/>
  <c r="V238" i="4" a="1"/>
  <c r="V238" i="4" s="1"/>
  <c r="W238" i="4" a="1"/>
  <c r="W238" i="4" s="1"/>
  <c r="X238" i="4" a="1"/>
  <c r="X238" i="4" s="1"/>
  <c r="Y238" i="4" a="1"/>
  <c r="Y238" i="4" s="1"/>
  <c r="Z238" i="4" a="1"/>
  <c r="Z238" i="4" s="1"/>
  <c r="AA238" i="4" a="1"/>
  <c r="AA238" i="4" s="1"/>
  <c r="AB238" i="4" a="1"/>
  <c r="AB238" i="4" s="1"/>
  <c r="AC238" i="4" a="1"/>
  <c r="AC238" i="4" s="1"/>
  <c r="AD238" i="4" a="1"/>
  <c r="AD238" i="4" s="1"/>
  <c r="AE238" i="4" a="1"/>
  <c r="AE238" i="4" s="1"/>
  <c r="AF238" i="4" a="1"/>
  <c r="AF238" i="4" s="1"/>
  <c r="AG238" i="4" a="1"/>
  <c r="AG238" i="4" s="1"/>
  <c r="AH238" i="4" a="1"/>
  <c r="AH238" i="4" s="1"/>
  <c r="AI238" i="4" a="1"/>
  <c r="AI238" i="4" s="1"/>
  <c r="AJ238" i="4" a="1"/>
  <c r="AJ238" i="4" s="1"/>
  <c r="AK238" i="4" a="1"/>
  <c r="AK238" i="4" s="1"/>
  <c r="C239" i="4" a="1"/>
  <c r="C239" i="4" s="1"/>
  <c r="D239" i="4" a="1"/>
  <c r="D239" i="4" s="1"/>
  <c r="E239" i="4" a="1"/>
  <c r="E239" i="4" s="1"/>
  <c r="F239" i="4" a="1"/>
  <c r="F239" i="4" s="1"/>
  <c r="G239" i="4" a="1"/>
  <c r="G239" i="4" s="1"/>
  <c r="H239" i="4" a="1"/>
  <c r="H239" i="4" s="1"/>
  <c r="I239" i="4" a="1"/>
  <c r="I239" i="4" s="1"/>
  <c r="J239" i="4" a="1"/>
  <c r="J239" i="4" s="1"/>
  <c r="K239" i="4" a="1"/>
  <c r="K239" i="4" s="1"/>
  <c r="L239" i="4" a="1"/>
  <c r="L239" i="4" s="1"/>
  <c r="M239" i="4" a="1"/>
  <c r="M239" i="4" s="1"/>
  <c r="N239" i="4" a="1"/>
  <c r="N239" i="4" s="1"/>
  <c r="O239" i="4" a="1"/>
  <c r="O239" i="4" s="1"/>
  <c r="P239" i="4" a="1"/>
  <c r="P239" i="4" s="1"/>
  <c r="Q239" i="4" a="1"/>
  <c r="Q239" i="4" s="1"/>
  <c r="R239" i="4" a="1"/>
  <c r="R239" i="4" s="1"/>
  <c r="S239" i="4" a="1"/>
  <c r="S239" i="4" s="1"/>
  <c r="T239" i="4" a="1"/>
  <c r="T239" i="4" s="1"/>
  <c r="U239" i="4" a="1"/>
  <c r="U239" i="4"/>
  <c r="V239" i="4" a="1"/>
  <c r="V239" i="4" s="1"/>
  <c r="W239" i="4" a="1"/>
  <c r="W239" i="4" s="1"/>
  <c r="X239" i="4" a="1"/>
  <c r="X239" i="4" s="1"/>
  <c r="Y239" i="4" a="1"/>
  <c r="Y239" i="4" s="1"/>
  <c r="Z239" i="4" a="1"/>
  <c r="Z239" i="4" s="1"/>
  <c r="AA239" i="4" a="1"/>
  <c r="AA239" i="4" s="1"/>
  <c r="AB239" i="4" a="1"/>
  <c r="AB239" i="4" s="1"/>
  <c r="AC239" i="4" a="1"/>
  <c r="AC239" i="4" s="1"/>
  <c r="AD239" i="4" a="1"/>
  <c r="AD239" i="4" s="1"/>
  <c r="AE239" i="4" a="1"/>
  <c r="AE239" i="4" s="1"/>
  <c r="AF239" i="4" a="1"/>
  <c r="AF239" i="4" s="1"/>
  <c r="AG239" i="4" a="1"/>
  <c r="AG239" i="4" s="1"/>
  <c r="AH239" i="4" a="1"/>
  <c r="AH239" i="4" s="1"/>
  <c r="AI239" i="4" a="1"/>
  <c r="AI239" i="4" s="1"/>
  <c r="AJ239" i="4" a="1"/>
  <c r="AJ239" i="4" s="1"/>
  <c r="AK239" i="4" a="1"/>
  <c r="AK239" i="4" s="1"/>
  <c r="C240" i="4" a="1"/>
  <c r="C240" i="4" s="1"/>
  <c r="D240" i="4" a="1"/>
  <c r="D240" i="4" s="1"/>
  <c r="E240" i="4" a="1"/>
  <c r="E240" i="4" s="1"/>
  <c r="F240" i="4" a="1"/>
  <c r="F240" i="4" s="1"/>
  <c r="G240" i="4" a="1"/>
  <c r="G240" i="4" s="1"/>
  <c r="H240" i="4" a="1"/>
  <c r="H240" i="4" s="1"/>
  <c r="I240" i="4" a="1"/>
  <c r="I240" i="4" s="1"/>
  <c r="J240" i="4" a="1"/>
  <c r="J240" i="4" s="1"/>
  <c r="K240" i="4" a="1"/>
  <c r="K240" i="4" s="1"/>
  <c r="L240" i="4" a="1"/>
  <c r="L240" i="4" s="1"/>
  <c r="M240" i="4" a="1"/>
  <c r="M240" i="4" s="1"/>
  <c r="N240" i="4" a="1"/>
  <c r="N240" i="4" s="1"/>
  <c r="O240" i="4" a="1"/>
  <c r="O240" i="4" s="1"/>
  <c r="P240" i="4" a="1"/>
  <c r="P240" i="4" s="1"/>
  <c r="Q240" i="4" a="1"/>
  <c r="Q240" i="4" s="1"/>
  <c r="R240" i="4" a="1"/>
  <c r="R240" i="4" s="1"/>
  <c r="S240" i="4" a="1"/>
  <c r="S240" i="4" s="1"/>
  <c r="T240" i="4" a="1"/>
  <c r="T240" i="4" s="1"/>
  <c r="U240" i="4" a="1"/>
  <c r="U240" i="4" s="1"/>
  <c r="V240" i="4" a="1"/>
  <c r="V240" i="4" s="1"/>
  <c r="W240" i="4" a="1"/>
  <c r="W240" i="4" s="1"/>
  <c r="X240" i="4" a="1"/>
  <c r="X240" i="4" s="1"/>
  <c r="Y240" i="4" a="1"/>
  <c r="Y240" i="4" s="1"/>
  <c r="Z240" i="4" a="1"/>
  <c r="Z240" i="4" s="1"/>
  <c r="AA240" i="4" a="1"/>
  <c r="AA240" i="4" s="1"/>
  <c r="AB240" i="4" a="1"/>
  <c r="AB240" i="4" s="1"/>
  <c r="AC240" i="4" a="1"/>
  <c r="AC240" i="4" s="1"/>
  <c r="AD240" i="4" a="1"/>
  <c r="AD240" i="4" s="1"/>
  <c r="AE240" i="4" a="1"/>
  <c r="AE240" i="4" s="1"/>
  <c r="AF240" i="4" a="1"/>
  <c r="AF240" i="4" s="1"/>
  <c r="AG240" i="4" a="1"/>
  <c r="AG240" i="4" s="1"/>
  <c r="AH240" i="4" a="1"/>
  <c r="AH240" i="4" s="1"/>
  <c r="AI240" i="4" a="1"/>
  <c r="AI240" i="4" s="1"/>
  <c r="AJ240" i="4" a="1"/>
  <c r="AJ240" i="4" s="1"/>
  <c r="AK240" i="4" a="1"/>
  <c r="AK240" i="4" s="1"/>
  <c r="C241" i="4" a="1"/>
  <c r="C241" i="4" s="1"/>
  <c r="D241" i="4" a="1"/>
  <c r="D241" i="4" s="1"/>
  <c r="E241" i="4" a="1"/>
  <c r="E241" i="4" s="1"/>
  <c r="F241" i="4" a="1"/>
  <c r="F241" i="4" s="1"/>
  <c r="G241" i="4" a="1"/>
  <c r="G241" i="4" s="1"/>
  <c r="H241" i="4" a="1"/>
  <c r="H241" i="4" s="1"/>
  <c r="I241" i="4" a="1"/>
  <c r="I241" i="4" s="1"/>
  <c r="J241" i="4" a="1"/>
  <c r="J241" i="4" s="1"/>
  <c r="K241" i="4" a="1"/>
  <c r="K241" i="4" s="1"/>
  <c r="L241" i="4" a="1"/>
  <c r="L241" i="4" s="1"/>
  <c r="M241" i="4" a="1"/>
  <c r="M241" i="4" s="1"/>
  <c r="N241" i="4" a="1"/>
  <c r="N241" i="4" s="1"/>
  <c r="O241" i="4" a="1"/>
  <c r="O241" i="4" s="1"/>
  <c r="P241" i="4" a="1"/>
  <c r="P241" i="4" s="1"/>
  <c r="Q241" i="4" a="1"/>
  <c r="Q241" i="4" s="1"/>
  <c r="R241" i="4" a="1"/>
  <c r="R241" i="4" s="1"/>
  <c r="S241" i="4" a="1"/>
  <c r="S241" i="4" s="1"/>
  <c r="T241" i="4" a="1"/>
  <c r="T241" i="4" s="1"/>
  <c r="U241" i="4" a="1"/>
  <c r="U241" i="4" s="1"/>
  <c r="V241" i="4" a="1"/>
  <c r="V241" i="4" s="1"/>
  <c r="W241" i="4" a="1"/>
  <c r="W241" i="4" s="1"/>
  <c r="X241" i="4" a="1"/>
  <c r="X241" i="4" s="1"/>
  <c r="Y241" i="4" a="1"/>
  <c r="Y241" i="4" s="1"/>
  <c r="Z241" i="4" a="1"/>
  <c r="Z241" i="4" s="1"/>
  <c r="AA241" i="4" a="1"/>
  <c r="AA241" i="4" s="1"/>
  <c r="AB241" i="4" a="1"/>
  <c r="AB241" i="4"/>
  <c r="AC241" i="4" a="1"/>
  <c r="AC241" i="4" s="1"/>
  <c r="AD241" i="4" a="1"/>
  <c r="AD241" i="4" s="1"/>
  <c r="AE241" i="4" a="1"/>
  <c r="AE241" i="4" s="1"/>
  <c r="AF241" i="4" a="1"/>
  <c r="AF241" i="4" s="1"/>
  <c r="AG241" i="4" a="1"/>
  <c r="AG241" i="4" s="1"/>
  <c r="AH241" i="4" a="1"/>
  <c r="AH241" i="4" s="1"/>
  <c r="AI241" i="4" a="1"/>
  <c r="AI241" i="4" s="1"/>
  <c r="AJ241" i="4" a="1"/>
  <c r="AJ241" i="4" s="1"/>
  <c r="AK241" i="4" a="1"/>
  <c r="AK241" i="4" s="1"/>
  <c r="C242" i="4" a="1"/>
  <c r="C242" i="4" s="1"/>
  <c r="D242" i="4" a="1"/>
  <c r="D242" i="4" s="1"/>
  <c r="E242" i="4" a="1"/>
  <c r="E242" i="4" s="1"/>
  <c r="F242" i="4" a="1"/>
  <c r="F242" i="4" s="1"/>
  <c r="G242" i="4" a="1"/>
  <c r="G242" i="4" s="1"/>
  <c r="H242" i="4" a="1"/>
  <c r="H242" i="4" s="1"/>
  <c r="I242" i="4" a="1"/>
  <c r="I242" i="4" s="1"/>
  <c r="J242" i="4" a="1"/>
  <c r="J242" i="4" s="1"/>
  <c r="K242" i="4" a="1"/>
  <c r="K242" i="4" s="1"/>
  <c r="L242" i="4" a="1"/>
  <c r="L242" i="4" s="1"/>
  <c r="M242" i="4" a="1"/>
  <c r="M242" i="4" s="1"/>
  <c r="N242" i="4" a="1"/>
  <c r="N242" i="4" s="1"/>
  <c r="O242" i="4" a="1"/>
  <c r="O242" i="4" s="1"/>
  <c r="P242" i="4" a="1"/>
  <c r="P242" i="4" s="1"/>
  <c r="Q242" i="4" a="1"/>
  <c r="Q242" i="4" s="1"/>
  <c r="R242" i="4" a="1"/>
  <c r="R242" i="4" s="1"/>
  <c r="S242" i="4" a="1"/>
  <c r="S242" i="4" s="1"/>
  <c r="T242" i="4" a="1"/>
  <c r="T242" i="4" s="1"/>
  <c r="U242" i="4" a="1"/>
  <c r="U242" i="4" s="1"/>
  <c r="V242" i="4" a="1"/>
  <c r="V242" i="4" s="1"/>
  <c r="W242" i="4" a="1"/>
  <c r="W242" i="4" s="1"/>
  <c r="X242" i="4" a="1"/>
  <c r="X242" i="4" s="1"/>
  <c r="Y242" i="4" a="1"/>
  <c r="Y242" i="4" s="1"/>
  <c r="Z242" i="4" a="1"/>
  <c r="Z242" i="4" s="1"/>
  <c r="AA242" i="4" a="1"/>
  <c r="AA242" i="4" s="1"/>
  <c r="AB242" i="4" a="1"/>
  <c r="AB242" i="4" s="1"/>
  <c r="AC242" i="4" a="1"/>
  <c r="AC242" i="4" s="1"/>
  <c r="AD242" i="4" a="1"/>
  <c r="AD242" i="4" s="1"/>
  <c r="AE242" i="4" a="1"/>
  <c r="AE242" i="4" s="1"/>
  <c r="AF242" i="4" a="1"/>
  <c r="AF242" i="4" s="1"/>
  <c r="AG242" i="4" a="1"/>
  <c r="AG242" i="4" s="1"/>
  <c r="AH242" i="4" a="1"/>
  <c r="AH242" i="4" s="1"/>
  <c r="AI242" i="4" a="1"/>
  <c r="AI242" i="4" s="1"/>
  <c r="AJ242" i="4" a="1"/>
  <c r="AJ242" i="4" s="1"/>
  <c r="AK242" i="4" a="1"/>
  <c r="AK242" i="4" s="1"/>
  <c r="C243" i="4" a="1"/>
  <c r="C243" i="4" s="1"/>
  <c r="D243" i="4" a="1"/>
  <c r="D243" i="4" s="1"/>
  <c r="E243" i="4" a="1"/>
  <c r="E243" i="4" s="1"/>
  <c r="F243" i="4" a="1"/>
  <c r="F243" i="4" s="1"/>
  <c r="G243" i="4" a="1"/>
  <c r="G243" i="4" s="1"/>
  <c r="H243" i="4" a="1"/>
  <c r="H243" i="4" s="1"/>
  <c r="I243" i="4" a="1"/>
  <c r="I243" i="4" s="1"/>
  <c r="J243" i="4" a="1"/>
  <c r="J243" i="4" s="1"/>
  <c r="K243" i="4" a="1"/>
  <c r="K243" i="4" s="1"/>
  <c r="L243" i="4" a="1"/>
  <c r="L243" i="4" s="1"/>
  <c r="M243" i="4" a="1"/>
  <c r="M243" i="4" s="1"/>
  <c r="N243" i="4" a="1"/>
  <c r="N243" i="4" s="1"/>
  <c r="O243" i="4" a="1"/>
  <c r="O243" i="4" s="1"/>
  <c r="P243" i="4" a="1"/>
  <c r="P243" i="4" s="1"/>
  <c r="Q243" i="4" a="1"/>
  <c r="Q243" i="4" s="1"/>
  <c r="R243" i="4" a="1"/>
  <c r="R243" i="4" s="1"/>
  <c r="S243" i="4" a="1"/>
  <c r="S243" i="4" s="1"/>
  <c r="T243" i="4" a="1"/>
  <c r="T243" i="4" s="1"/>
  <c r="U243" i="4" a="1"/>
  <c r="U243" i="4" s="1"/>
  <c r="V243" i="4" a="1"/>
  <c r="V243" i="4" s="1"/>
  <c r="W243" i="4" a="1"/>
  <c r="W243" i="4" s="1"/>
  <c r="X243" i="4" a="1"/>
  <c r="X243" i="4" s="1"/>
  <c r="Y243" i="4" a="1"/>
  <c r="Y243" i="4" s="1"/>
  <c r="Z243" i="4" a="1"/>
  <c r="Z243" i="4"/>
  <c r="AA243" i="4" a="1"/>
  <c r="AA243" i="4" s="1"/>
  <c r="AB243" i="4" a="1"/>
  <c r="AB243" i="4" s="1"/>
  <c r="AC243" i="4" a="1"/>
  <c r="AC243" i="4" s="1"/>
  <c r="AD243" i="4" a="1"/>
  <c r="AD243" i="4" s="1"/>
  <c r="AE243" i="4" a="1"/>
  <c r="AE243" i="4" s="1"/>
  <c r="AF243" i="4" a="1"/>
  <c r="AF243" i="4" s="1"/>
  <c r="AG243" i="4" a="1"/>
  <c r="AG243" i="4" s="1"/>
  <c r="AH243" i="4" a="1"/>
  <c r="AH243" i="4" s="1"/>
  <c r="AI243" i="4" a="1"/>
  <c r="AI243" i="4" s="1"/>
  <c r="AJ243" i="4" a="1"/>
  <c r="AJ243" i="4" s="1"/>
  <c r="AK243" i="4" a="1"/>
  <c r="AK243" i="4" s="1"/>
  <c r="C244" i="4" a="1"/>
  <c r="C244" i="4" s="1"/>
  <c r="D244" i="4" a="1"/>
  <c r="D244" i="4" s="1"/>
  <c r="E244" i="4" a="1"/>
  <c r="E244" i="4" s="1"/>
  <c r="F244" i="4" a="1"/>
  <c r="F244" i="4" s="1"/>
  <c r="G244" i="4" a="1"/>
  <c r="G244" i="4" s="1"/>
  <c r="H244" i="4" a="1"/>
  <c r="H244" i="4" s="1"/>
  <c r="I244" i="4" a="1"/>
  <c r="I244" i="4" s="1"/>
  <c r="J244" i="4" a="1"/>
  <c r="J244" i="4" s="1"/>
  <c r="K244" i="4" a="1"/>
  <c r="K244" i="4" s="1"/>
  <c r="L244" i="4" a="1"/>
  <c r="L244" i="4" s="1"/>
  <c r="M244" i="4" a="1"/>
  <c r="M244" i="4" s="1"/>
  <c r="N244" i="4" a="1"/>
  <c r="N244" i="4" s="1"/>
  <c r="O244" i="4" a="1"/>
  <c r="O244" i="4" s="1"/>
  <c r="P244" i="4" a="1"/>
  <c r="P244" i="4" s="1"/>
  <c r="Q244" i="4" a="1"/>
  <c r="Q244" i="4" s="1"/>
  <c r="R244" i="4" a="1"/>
  <c r="R244" i="4" s="1"/>
  <c r="S244" i="4" a="1"/>
  <c r="S244" i="4" s="1"/>
  <c r="T244" i="4" a="1"/>
  <c r="T244" i="4" s="1"/>
  <c r="U244" i="4" a="1"/>
  <c r="U244" i="4" s="1"/>
  <c r="V244" i="4" a="1"/>
  <c r="V244" i="4" s="1"/>
  <c r="W244" i="4" a="1"/>
  <c r="W244" i="4" s="1"/>
  <c r="X244" i="4" a="1"/>
  <c r="X244" i="4" s="1"/>
  <c r="Y244" i="4" a="1"/>
  <c r="Y244" i="4" s="1"/>
  <c r="Z244" i="4" a="1"/>
  <c r="Z244" i="4" s="1"/>
  <c r="AA244" i="4" a="1"/>
  <c r="AA244" i="4" s="1"/>
  <c r="AB244" i="4" a="1"/>
  <c r="AB244" i="4" s="1"/>
  <c r="AC244" i="4" a="1"/>
  <c r="AC244" i="4" s="1"/>
  <c r="AD244" i="4" a="1"/>
  <c r="AD244" i="4" s="1"/>
  <c r="AE244" i="4" a="1"/>
  <c r="AE244" i="4" s="1"/>
  <c r="AF244" i="4" a="1"/>
  <c r="AF244" i="4" s="1"/>
  <c r="AG244" i="4" a="1"/>
  <c r="AG244" i="4" s="1"/>
  <c r="AH244" i="4" a="1"/>
  <c r="AH244" i="4" s="1"/>
  <c r="AI244" i="4" a="1"/>
  <c r="AI244" i="4" s="1"/>
  <c r="AJ244" i="4" a="1"/>
  <c r="AJ244" i="4" s="1"/>
  <c r="AK244" i="4" a="1"/>
  <c r="AK244" i="4" s="1"/>
  <c r="C245" i="4" a="1"/>
  <c r="C245" i="4" s="1"/>
  <c r="D245" i="4" a="1"/>
  <c r="D245" i="4" s="1"/>
  <c r="E245" i="4" a="1"/>
  <c r="E245" i="4" s="1"/>
  <c r="F245" i="4" a="1"/>
  <c r="F245" i="4" s="1"/>
  <c r="G245" i="4" a="1"/>
  <c r="G245" i="4" s="1"/>
  <c r="H245" i="4" a="1"/>
  <c r="H245" i="4"/>
  <c r="I245" i="4" a="1"/>
  <c r="I245" i="4" s="1"/>
  <c r="J245" i="4" a="1"/>
  <c r="J245" i="4" s="1"/>
  <c r="K245" i="4" a="1"/>
  <c r="K245" i="4" s="1"/>
  <c r="L245" i="4" a="1"/>
  <c r="L245" i="4" s="1"/>
  <c r="M245" i="4" a="1"/>
  <c r="M245" i="4" s="1"/>
  <c r="N245" i="4" a="1"/>
  <c r="N245" i="4" s="1"/>
  <c r="O245" i="4" a="1"/>
  <c r="O245" i="4" s="1"/>
  <c r="P245" i="4" a="1"/>
  <c r="P245" i="4" s="1"/>
  <c r="Q245" i="4" a="1"/>
  <c r="Q245" i="4" s="1"/>
  <c r="R245" i="4" a="1"/>
  <c r="R245" i="4" s="1"/>
  <c r="S245" i="4" a="1"/>
  <c r="S245" i="4" s="1"/>
  <c r="T245" i="4" a="1"/>
  <c r="T245" i="4" s="1"/>
  <c r="U245" i="4" a="1"/>
  <c r="U245" i="4" s="1"/>
  <c r="V245" i="4" a="1"/>
  <c r="V245" i="4" s="1"/>
  <c r="W245" i="4" a="1"/>
  <c r="W245" i="4" s="1"/>
  <c r="X245" i="4" a="1"/>
  <c r="X245" i="4" s="1"/>
  <c r="Y245" i="4" a="1"/>
  <c r="Y245" i="4" s="1"/>
  <c r="Z245" i="4" a="1"/>
  <c r="Z245" i="4" s="1"/>
  <c r="AA245" i="4" a="1"/>
  <c r="AA245" i="4" s="1"/>
  <c r="AB245" i="4" a="1"/>
  <c r="AB245" i="4" s="1"/>
  <c r="AC245" i="4" a="1"/>
  <c r="AC245" i="4" s="1"/>
  <c r="AD245" i="4" a="1"/>
  <c r="AD245" i="4" s="1"/>
  <c r="AE245" i="4" a="1"/>
  <c r="AE245" i="4" s="1"/>
  <c r="AF245" i="4" a="1"/>
  <c r="AF245" i="4" s="1"/>
  <c r="AG245" i="4" a="1"/>
  <c r="AG245" i="4" s="1"/>
  <c r="AH245" i="4" a="1"/>
  <c r="AH245" i="4" s="1"/>
  <c r="AI245" i="4" a="1"/>
  <c r="AI245" i="4" s="1"/>
  <c r="AJ245" i="4" a="1"/>
  <c r="AJ245" i="4" s="1"/>
  <c r="AK245" i="4" a="1"/>
  <c r="AK245" i="4" s="1"/>
  <c r="C246" i="4" a="1"/>
  <c r="C246" i="4" s="1"/>
  <c r="D246" i="4" a="1"/>
  <c r="D246" i="4" s="1"/>
  <c r="E246" i="4" a="1"/>
  <c r="E246" i="4" s="1"/>
  <c r="F246" i="4" a="1"/>
  <c r="F246" i="4" s="1"/>
  <c r="G246" i="4" a="1"/>
  <c r="G246" i="4" s="1"/>
  <c r="H246" i="4" a="1"/>
  <c r="H246" i="4" s="1"/>
  <c r="I246" i="4" a="1"/>
  <c r="I246" i="4" s="1"/>
  <c r="J246" i="4" a="1"/>
  <c r="J246" i="4" s="1"/>
  <c r="K246" i="4" a="1"/>
  <c r="K246" i="4" s="1"/>
  <c r="L246" i="4" a="1"/>
  <c r="L246" i="4" s="1"/>
  <c r="M246" i="4" a="1"/>
  <c r="M246" i="4" s="1"/>
  <c r="N246" i="4" a="1"/>
  <c r="N246" i="4" s="1"/>
  <c r="O246" i="4" a="1"/>
  <c r="O246" i="4" s="1"/>
  <c r="P246" i="4" a="1"/>
  <c r="P246" i="4" s="1"/>
  <c r="Q246" i="4" a="1"/>
  <c r="Q246" i="4" s="1"/>
  <c r="R246" i="4" a="1"/>
  <c r="R246" i="4" s="1"/>
  <c r="S246" i="4" a="1"/>
  <c r="S246" i="4" s="1"/>
  <c r="T246" i="4" a="1"/>
  <c r="T246" i="4" s="1"/>
  <c r="U246" i="4" a="1"/>
  <c r="U246" i="4" s="1"/>
  <c r="V246" i="4" a="1"/>
  <c r="V246" i="4" s="1"/>
  <c r="W246" i="4" a="1"/>
  <c r="W246" i="4" s="1"/>
  <c r="X246" i="4" a="1"/>
  <c r="X246" i="4" s="1"/>
  <c r="Y246" i="4" a="1"/>
  <c r="Y246" i="4" s="1"/>
  <c r="Z246" i="4" a="1"/>
  <c r="Z246" i="4" s="1"/>
  <c r="AA246" i="4" a="1"/>
  <c r="AA246" i="4" s="1"/>
  <c r="AB246" i="4" a="1"/>
  <c r="AB246" i="4" s="1"/>
  <c r="AC246" i="4" a="1"/>
  <c r="AC246" i="4" s="1"/>
  <c r="AD246" i="4" a="1"/>
  <c r="AD246" i="4" s="1"/>
  <c r="AE246" i="4" a="1"/>
  <c r="AE246" i="4" s="1"/>
  <c r="AF246" i="4" a="1"/>
  <c r="AF246" i="4" s="1"/>
  <c r="AG246" i="4" a="1"/>
  <c r="AG246" i="4" s="1"/>
  <c r="AH246" i="4" a="1"/>
  <c r="AH246" i="4" s="1"/>
  <c r="AI246" i="4" a="1"/>
  <c r="AI246" i="4" s="1"/>
  <c r="AJ246" i="4" a="1"/>
  <c r="AJ246" i="4" s="1"/>
  <c r="AK246" i="4" a="1"/>
  <c r="AK246" i="4" s="1"/>
  <c r="C247" i="4" a="1"/>
  <c r="C247" i="4" s="1"/>
  <c r="D247" i="4" a="1"/>
  <c r="D247" i="4" s="1"/>
  <c r="E247" i="4" a="1"/>
  <c r="E247" i="4" s="1"/>
  <c r="F247" i="4" a="1"/>
  <c r="F247" i="4" s="1"/>
  <c r="G247" i="4" a="1"/>
  <c r="G247" i="4" s="1"/>
  <c r="H247" i="4" a="1"/>
  <c r="H247" i="4" s="1"/>
  <c r="I247" i="4" a="1"/>
  <c r="I247" i="4" s="1"/>
  <c r="J247" i="4" a="1"/>
  <c r="J247" i="4" s="1"/>
  <c r="K247" i="4" a="1"/>
  <c r="K247" i="4" s="1"/>
  <c r="L247" i="4" a="1"/>
  <c r="L247" i="4" s="1"/>
  <c r="M247" i="4" a="1"/>
  <c r="M247" i="4" s="1"/>
  <c r="N247" i="4" a="1"/>
  <c r="N247" i="4" s="1"/>
  <c r="O247" i="4" a="1"/>
  <c r="O247" i="4" s="1"/>
  <c r="P247" i="4" a="1"/>
  <c r="P247" i="4" s="1"/>
  <c r="Q247" i="4" a="1"/>
  <c r="Q247" i="4" s="1"/>
  <c r="R247" i="4" a="1"/>
  <c r="R247" i="4" s="1"/>
  <c r="S247" i="4" a="1"/>
  <c r="S247" i="4" s="1"/>
  <c r="T247" i="4" a="1"/>
  <c r="T247" i="4" s="1"/>
  <c r="U247" i="4" a="1"/>
  <c r="U247" i="4" s="1"/>
  <c r="V247" i="4" a="1"/>
  <c r="V247" i="4" s="1"/>
  <c r="W247" i="4" a="1"/>
  <c r="W247" i="4" s="1"/>
  <c r="X247" i="4" a="1"/>
  <c r="X247" i="4" s="1"/>
  <c r="Y247" i="4" a="1"/>
  <c r="Y247" i="4" s="1"/>
  <c r="Z247" i="4" a="1"/>
  <c r="Z247" i="4" s="1"/>
  <c r="AA247" i="4" a="1"/>
  <c r="AA247" i="4" s="1"/>
  <c r="AB247" i="4" a="1"/>
  <c r="AB247" i="4"/>
  <c r="AC247" i="4" a="1"/>
  <c r="AC247" i="4" s="1"/>
  <c r="AD247" i="4" a="1"/>
  <c r="AD247" i="4" s="1"/>
  <c r="AE247" i="4" a="1"/>
  <c r="AE247" i="4" s="1"/>
  <c r="AF247" i="4" a="1"/>
  <c r="AF247" i="4" s="1"/>
  <c r="AG247" i="4" a="1"/>
  <c r="AG247" i="4" s="1"/>
  <c r="AH247" i="4" a="1"/>
  <c r="AH247" i="4" s="1"/>
  <c r="AI247" i="4" a="1"/>
  <c r="AI247" i="4" s="1"/>
  <c r="AJ247" i="4" a="1"/>
  <c r="AJ247" i="4" s="1"/>
  <c r="AK247" i="4" a="1"/>
  <c r="AK247" i="4" s="1"/>
  <c r="C248" i="4" a="1"/>
  <c r="C248" i="4" s="1"/>
  <c r="D248" i="4" a="1"/>
  <c r="D248" i="4" s="1"/>
  <c r="E248" i="4" a="1"/>
  <c r="E248" i="4" s="1"/>
  <c r="F248" i="4" a="1"/>
  <c r="F248" i="4" s="1"/>
  <c r="G248" i="4" a="1"/>
  <c r="G248" i="4" s="1"/>
  <c r="H248" i="4" a="1"/>
  <c r="H248" i="4" s="1"/>
  <c r="I248" i="4" a="1"/>
  <c r="I248" i="4" s="1"/>
  <c r="J248" i="4" a="1"/>
  <c r="J248" i="4" s="1"/>
  <c r="K248" i="4" a="1"/>
  <c r="K248" i="4" s="1"/>
  <c r="L248" i="4" a="1"/>
  <c r="L248" i="4" s="1"/>
  <c r="M248" i="4" a="1"/>
  <c r="M248" i="4" s="1"/>
  <c r="N248" i="4" a="1"/>
  <c r="N248" i="4" s="1"/>
  <c r="O248" i="4" a="1"/>
  <c r="O248" i="4" s="1"/>
  <c r="P248" i="4" a="1"/>
  <c r="P248" i="4" s="1"/>
  <c r="Q248" i="4" a="1"/>
  <c r="Q248" i="4" s="1"/>
  <c r="R248" i="4" a="1"/>
  <c r="R248" i="4" s="1"/>
  <c r="S248" i="4" a="1"/>
  <c r="S248" i="4"/>
  <c r="T248" i="4" a="1"/>
  <c r="T248" i="4" s="1"/>
  <c r="U248" i="4" a="1"/>
  <c r="U248" i="4" s="1"/>
  <c r="V248" i="4" a="1"/>
  <c r="V248" i="4" s="1"/>
  <c r="W248" i="4" a="1"/>
  <c r="W248" i="4" s="1"/>
  <c r="X248" i="4" a="1"/>
  <c r="X248" i="4" s="1"/>
  <c r="Y248" i="4" a="1"/>
  <c r="Y248" i="4" s="1"/>
  <c r="Z248" i="4" a="1"/>
  <c r="Z248" i="4" s="1"/>
  <c r="AA248" i="4" a="1"/>
  <c r="AA248" i="4" s="1"/>
  <c r="AB248" i="4" a="1"/>
  <c r="AB248" i="4" s="1"/>
  <c r="AC248" i="4" a="1"/>
  <c r="AC248" i="4" s="1"/>
  <c r="AD248" i="4" a="1"/>
  <c r="AD248" i="4" s="1"/>
  <c r="AE248" i="4" a="1"/>
  <c r="AE248" i="4" s="1"/>
  <c r="AF248" i="4" a="1"/>
  <c r="AF248" i="4" s="1"/>
  <c r="AG248" i="4" a="1"/>
  <c r="AG248" i="4" s="1"/>
  <c r="AH248" i="4" a="1"/>
  <c r="AH248" i="4" s="1"/>
  <c r="AI248" i="4" a="1"/>
  <c r="AI248" i="4" s="1"/>
  <c r="AJ248" i="4" a="1"/>
  <c r="AJ248" i="4" s="1"/>
  <c r="AK248" i="4" a="1"/>
  <c r="AK248" i="4" s="1"/>
  <c r="C249" i="4" a="1"/>
  <c r="C249" i="4" s="1"/>
  <c r="D249" i="4" a="1"/>
  <c r="D249" i="4" s="1"/>
  <c r="E249" i="4" a="1"/>
  <c r="E249" i="4" s="1"/>
  <c r="F249" i="4" a="1"/>
  <c r="F249" i="4" s="1"/>
  <c r="G249" i="4" a="1"/>
  <c r="G249" i="4" s="1"/>
  <c r="H249" i="4" a="1"/>
  <c r="H249" i="4" s="1"/>
  <c r="I249" i="4" a="1"/>
  <c r="I249" i="4" s="1"/>
  <c r="J249" i="4" a="1"/>
  <c r="J249" i="4" s="1"/>
  <c r="K249" i="4" a="1"/>
  <c r="K249" i="4" s="1"/>
  <c r="L249" i="4" a="1"/>
  <c r="L249" i="4" s="1"/>
  <c r="M249" i="4" a="1"/>
  <c r="M249" i="4" s="1"/>
  <c r="N249" i="4" a="1"/>
  <c r="N249" i="4" s="1"/>
  <c r="O249" i="4" a="1"/>
  <c r="O249" i="4" s="1"/>
  <c r="P249" i="4" a="1"/>
  <c r="P249" i="4" s="1"/>
  <c r="Q249" i="4" a="1"/>
  <c r="Q249" i="4" s="1"/>
  <c r="R249" i="4" a="1"/>
  <c r="R249" i="4" s="1"/>
  <c r="S249" i="4" a="1"/>
  <c r="S249" i="4" s="1"/>
  <c r="T249" i="4" a="1"/>
  <c r="T249" i="4" s="1"/>
  <c r="U249" i="4" a="1"/>
  <c r="U249" i="4" s="1"/>
  <c r="V249" i="4" a="1"/>
  <c r="V249" i="4" s="1"/>
  <c r="W249" i="4" a="1"/>
  <c r="W249" i="4" s="1"/>
  <c r="X249" i="4" a="1"/>
  <c r="X249" i="4" s="1"/>
  <c r="Y249" i="4" a="1"/>
  <c r="Y249" i="4" s="1"/>
  <c r="Z249" i="4" a="1"/>
  <c r="Z249" i="4" s="1"/>
  <c r="AA249" i="4" a="1"/>
  <c r="AA249" i="4" s="1"/>
  <c r="AB249" i="4" a="1"/>
  <c r="AB249" i="4" s="1"/>
  <c r="AC249" i="4" a="1"/>
  <c r="AC249" i="4" s="1"/>
  <c r="AD249" i="4" a="1"/>
  <c r="AD249" i="4" s="1"/>
  <c r="AE249" i="4" a="1"/>
  <c r="AE249" i="4" s="1"/>
  <c r="AF249" i="4" a="1"/>
  <c r="AF249" i="4" s="1"/>
  <c r="AG249" i="4" a="1"/>
  <c r="AG249" i="4" s="1"/>
  <c r="AH249" i="4" a="1"/>
  <c r="AH249" i="4" s="1"/>
  <c r="AI249" i="4" a="1"/>
  <c r="AI249" i="4" s="1"/>
  <c r="AJ249" i="4" a="1"/>
  <c r="AJ249" i="4" s="1"/>
  <c r="AK249" i="4" a="1"/>
  <c r="AK249" i="4" s="1"/>
  <c r="C250" i="4" a="1"/>
  <c r="C250" i="4" s="1"/>
  <c r="D250" i="4" a="1"/>
  <c r="D250" i="4" s="1"/>
  <c r="E250" i="4" a="1"/>
  <c r="E250" i="4" s="1"/>
  <c r="F250" i="4" a="1"/>
  <c r="F250" i="4" s="1"/>
  <c r="G250" i="4" a="1"/>
  <c r="G250" i="4" s="1"/>
  <c r="H250" i="4" a="1"/>
  <c r="H250" i="4" s="1"/>
  <c r="I250" i="4" a="1"/>
  <c r="I250" i="4" s="1"/>
  <c r="J250" i="4" a="1"/>
  <c r="J250" i="4" s="1"/>
  <c r="K250" i="4" a="1"/>
  <c r="K250" i="4" s="1"/>
  <c r="L250" i="4" a="1"/>
  <c r="L250" i="4" s="1"/>
  <c r="M250" i="4" a="1"/>
  <c r="M250" i="4" s="1"/>
  <c r="N250" i="4" a="1"/>
  <c r="N250" i="4" s="1"/>
  <c r="O250" i="4" a="1"/>
  <c r="O250" i="4" s="1"/>
  <c r="P250" i="4" a="1"/>
  <c r="P250" i="4" s="1"/>
  <c r="Q250" i="4" a="1"/>
  <c r="Q250" i="4" s="1"/>
  <c r="R250" i="4" a="1"/>
  <c r="R250" i="4" s="1"/>
  <c r="S250" i="4" a="1"/>
  <c r="S250" i="4" s="1"/>
  <c r="T250" i="4" a="1"/>
  <c r="T250" i="4" s="1"/>
  <c r="U250" i="4" a="1"/>
  <c r="U250" i="4" s="1"/>
  <c r="V250" i="4" a="1"/>
  <c r="V250" i="4" s="1"/>
  <c r="W250" i="4" a="1"/>
  <c r="W250" i="4" s="1"/>
  <c r="X250" i="4" a="1"/>
  <c r="X250" i="4" s="1"/>
  <c r="Y250" i="4" a="1"/>
  <c r="Y250" i="4" s="1"/>
  <c r="Z250" i="4" a="1"/>
  <c r="Z250" i="4" s="1"/>
  <c r="AA250" i="4" a="1"/>
  <c r="AA250" i="4" s="1"/>
  <c r="AB250" i="4" a="1"/>
  <c r="AB250" i="4" s="1"/>
  <c r="AC250" i="4" a="1"/>
  <c r="AC250" i="4" s="1"/>
  <c r="AD250" i="4" a="1"/>
  <c r="AD250" i="4" s="1"/>
  <c r="AE250" i="4" a="1"/>
  <c r="AE250" i="4" s="1"/>
  <c r="AF250" i="4" a="1"/>
  <c r="AF250" i="4" s="1"/>
  <c r="AG250" i="4" a="1"/>
  <c r="AG250" i="4" s="1"/>
  <c r="AH250" i="4" a="1"/>
  <c r="AH250" i="4" s="1"/>
  <c r="AI250" i="4" a="1"/>
  <c r="AI250" i="4" s="1"/>
  <c r="AJ250" i="4" a="1"/>
  <c r="AJ250" i="4" s="1"/>
  <c r="AK250" i="4" a="1"/>
  <c r="AK250" i="4" s="1"/>
  <c r="C251" i="4" a="1"/>
  <c r="C251" i="4" s="1"/>
  <c r="D251" i="4" a="1"/>
  <c r="D251" i="4" s="1"/>
  <c r="E251" i="4" a="1"/>
  <c r="E251" i="4" s="1"/>
  <c r="F251" i="4" a="1"/>
  <c r="F251" i="4" s="1"/>
  <c r="G251" i="4" a="1"/>
  <c r="G251" i="4" s="1"/>
  <c r="H251" i="4" a="1"/>
  <c r="H251" i="4" s="1"/>
  <c r="I251" i="4" a="1"/>
  <c r="I251" i="4" s="1"/>
  <c r="J251" i="4" a="1"/>
  <c r="J251" i="4" s="1"/>
  <c r="K251" i="4" a="1"/>
  <c r="K251" i="4" s="1"/>
  <c r="L251" i="4" a="1"/>
  <c r="L251" i="4" s="1"/>
  <c r="M251" i="4" a="1"/>
  <c r="M251" i="4" s="1"/>
  <c r="N251" i="4" a="1"/>
  <c r="N251" i="4" s="1"/>
  <c r="O251" i="4" a="1"/>
  <c r="O251" i="4" s="1"/>
  <c r="P251" i="4" a="1"/>
  <c r="P251" i="4" s="1"/>
  <c r="Q251" i="4" a="1"/>
  <c r="Q251" i="4" s="1"/>
  <c r="R251" i="4" a="1"/>
  <c r="R251" i="4" s="1"/>
  <c r="S251" i="4" a="1"/>
  <c r="S251" i="4" s="1"/>
  <c r="T251" i="4" a="1"/>
  <c r="T251" i="4" s="1"/>
  <c r="U251" i="4" a="1"/>
  <c r="U251" i="4" s="1"/>
  <c r="V251" i="4" a="1"/>
  <c r="V251" i="4" s="1"/>
  <c r="W251" i="4" a="1"/>
  <c r="W251" i="4" s="1"/>
  <c r="X251" i="4" a="1"/>
  <c r="X251" i="4" s="1"/>
  <c r="Y251" i="4" a="1"/>
  <c r="Y251" i="4" s="1"/>
  <c r="Z251" i="4" a="1"/>
  <c r="Z251" i="4" s="1"/>
  <c r="AA251" i="4" a="1"/>
  <c r="AA251" i="4" s="1"/>
  <c r="AB251" i="4" a="1"/>
  <c r="AB251" i="4" s="1"/>
  <c r="AC251" i="4" a="1"/>
  <c r="AC251" i="4" s="1"/>
  <c r="AD251" i="4" a="1"/>
  <c r="AD251" i="4" s="1"/>
  <c r="AE251" i="4" a="1"/>
  <c r="AE251" i="4" s="1"/>
  <c r="AF251" i="4" a="1"/>
  <c r="AF251" i="4" s="1"/>
  <c r="AG251" i="4" a="1"/>
  <c r="AG251" i="4" s="1"/>
  <c r="AH251" i="4" a="1"/>
  <c r="AH251" i="4" s="1"/>
  <c r="AI251" i="4" a="1"/>
  <c r="AI251" i="4" s="1"/>
  <c r="AJ251" i="4" a="1"/>
  <c r="AJ251" i="4" s="1"/>
  <c r="AK251" i="4" a="1"/>
  <c r="AK251" i="4" s="1"/>
  <c r="C252" i="4" a="1"/>
  <c r="C252" i="4" s="1"/>
  <c r="D252" i="4" a="1"/>
  <c r="D252" i="4" s="1"/>
  <c r="E252" i="4" a="1"/>
  <c r="E252" i="4" s="1"/>
  <c r="F252" i="4" a="1"/>
  <c r="F252" i="4" s="1"/>
  <c r="G252" i="4" a="1"/>
  <c r="G252" i="4" s="1"/>
  <c r="H252" i="4" a="1"/>
  <c r="H252" i="4" s="1"/>
  <c r="I252" i="4" a="1"/>
  <c r="I252" i="4" s="1"/>
  <c r="J252" i="4" a="1"/>
  <c r="J252" i="4" s="1"/>
  <c r="K252" i="4" a="1"/>
  <c r="K252" i="4" s="1"/>
  <c r="L252" i="4" a="1"/>
  <c r="L252" i="4" s="1"/>
  <c r="M252" i="4" a="1"/>
  <c r="M252" i="4" s="1"/>
  <c r="N252" i="4" a="1"/>
  <c r="N252" i="4" s="1"/>
  <c r="O252" i="4" a="1"/>
  <c r="O252" i="4" s="1"/>
  <c r="P252" i="4" a="1"/>
  <c r="P252" i="4" s="1"/>
  <c r="Q252" i="4" a="1"/>
  <c r="Q252" i="4" s="1"/>
  <c r="R252" i="4" a="1"/>
  <c r="R252" i="4" s="1"/>
  <c r="S252" i="4" a="1"/>
  <c r="S252" i="4" s="1"/>
  <c r="T252" i="4" a="1"/>
  <c r="T252" i="4" s="1"/>
  <c r="U252" i="4" a="1"/>
  <c r="U252" i="4" s="1"/>
  <c r="V252" i="4" a="1"/>
  <c r="V252" i="4" s="1"/>
  <c r="W252" i="4" a="1"/>
  <c r="W252" i="4" s="1"/>
  <c r="X252" i="4" a="1"/>
  <c r="X252" i="4" s="1"/>
  <c r="Y252" i="4" a="1"/>
  <c r="Y252" i="4" s="1"/>
  <c r="Z252" i="4" a="1"/>
  <c r="Z252" i="4" s="1"/>
  <c r="AA252" i="4" a="1"/>
  <c r="AA252" i="4" s="1"/>
  <c r="AB252" i="4" a="1"/>
  <c r="AB252" i="4" s="1"/>
  <c r="AC252" i="4" a="1"/>
  <c r="AC252" i="4" s="1"/>
  <c r="AD252" i="4" a="1"/>
  <c r="AD252" i="4" s="1"/>
  <c r="AE252" i="4" a="1"/>
  <c r="AE252" i="4" s="1"/>
  <c r="AF252" i="4" a="1"/>
  <c r="AF252" i="4" s="1"/>
  <c r="AG252" i="4" a="1"/>
  <c r="AG252" i="4" s="1"/>
  <c r="AH252" i="4" a="1"/>
  <c r="AH252" i="4" s="1"/>
  <c r="AI252" i="4" a="1"/>
  <c r="AI252" i="4" s="1"/>
  <c r="AJ252" i="4" a="1"/>
  <c r="AJ252" i="4" s="1"/>
  <c r="AK252" i="4" a="1"/>
  <c r="AK252" i="4" s="1"/>
  <c r="C253" i="4" a="1"/>
  <c r="C253" i="4" s="1"/>
  <c r="D253" i="4" a="1"/>
  <c r="D253" i="4" s="1"/>
  <c r="E253" i="4" a="1"/>
  <c r="E253" i="4" s="1"/>
  <c r="F253" i="4" a="1"/>
  <c r="F253" i="4" s="1"/>
  <c r="G253" i="4" a="1"/>
  <c r="G253" i="4" s="1"/>
  <c r="H253" i="4" a="1"/>
  <c r="H253" i="4" s="1"/>
  <c r="I253" i="4" a="1"/>
  <c r="I253" i="4" s="1"/>
  <c r="J253" i="4" a="1"/>
  <c r="J253" i="4" s="1"/>
  <c r="K253" i="4" a="1"/>
  <c r="K253" i="4" s="1"/>
  <c r="L253" i="4" a="1"/>
  <c r="L253" i="4" s="1"/>
  <c r="M253" i="4" a="1"/>
  <c r="M253" i="4" s="1"/>
  <c r="N253" i="4" a="1"/>
  <c r="N253" i="4" s="1"/>
  <c r="O253" i="4" a="1"/>
  <c r="O253" i="4" s="1"/>
  <c r="P253" i="4" a="1"/>
  <c r="P253" i="4" s="1"/>
  <c r="Q253" i="4" a="1"/>
  <c r="Q253" i="4" s="1"/>
  <c r="R253" i="4" a="1"/>
  <c r="R253" i="4" s="1"/>
  <c r="S253" i="4" a="1"/>
  <c r="S253" i="4" s="1"/>
  <c r="T253" i="4" a="1"/>
  <c r="T253" i="4" s="1"/>
  <c r="U253" i="4" a="1"/>
  <c r="U253" i="4" s="1"/>
  <c r="V253" i="4" a="1"/>
  <c r="V253" i="4" s="1"/>
  <c r="W253" i="4" a="1"/>
  <c r="W253" i="4" s="1"/>
  <c r="X253" i="4" a="1"/>
  <c r="X253" i="4" s="1"/>
  <c r="Y253" i="4" a="1"/>
  <c r="Y253" i="4" s="1"/>
  <c r="Z253" i="4" a="1"/>
  <c r="Z253" i="4" s="1"/>
  <c r="AA253" i="4" a="1"/>
  <c r="AA253" i="4" s="1"/>
  <c r="AB253" i="4" a="1"/>
  <c r="AB253" i="4" s="1"/>
  <c r="AC253" i="4" a="1"/>
  <c r="AC253" i="4" s="1"/>
  <c r="AD253" i="4" a="1"/>
  <c r="AD253" i="4" s="1"/>
  <c r="AE253" i="4" a="1"/>
  <c r="AE253" i="4" s="1"/>
  <c r="AF253" i="4" a="1"/>
  <c r="AF253" i="4" s="1"/>
  <c r="AG253" i="4" a="1"/>
  <c r="AG253" i="4" s="1"/>
  <c r="AH253" i="4" a="1"/>
  <c r="AH253" i="4" s="1"/>
  <c r="AI253" i="4" a="1"/>
  <c r="AI253" i="4" s="1"/>
  <c r="AJ253" i="4" a="1"/>
  <c r="AJ253" i="4" s="1"/>
  <c r="AK253" i="4" a="1"/>
  <c r="AK253" i="4" s="1"/>
  <c r="C254" i="4" a="1"/>
  <c r="C254" i="4" s="1"/>
  <c r="D254" i="4" a="1"/>
  <c r="D254" i="4" s="1"/>
  <c r="E254" i="4" a="1"/>
  <c r="E254" i="4" s="1"/>
  <c r="F254" i="4" a="1"/>
  <c r="F254" i="4" s="1"/>
  <c r="G254" i="4" a="1"/>
  <c r="G254" i="4" s="1"/>
  <c r="H254" i="4" a="1"/>
  <c r="H254" i="4" s="1"/>
  <c r="I254" i="4" a="1"/>
  <c r="I254" i="4" s="1"/>
  <c r="J254" i="4" a="1"/>
  <c r="J254" i="4" s="1"/>
  <c r="K254" i="4" a="1"/>
  <c r="K254" i="4" s="1"/>
  <c r="L254" i="4" a="1"/>
  <c r="L254" i="4" s="1"/>
  <c r="M254" i="4" a="1"/>
  <c r="M254" i="4" s="1"/>
  <c r="N254" i="4" a="1"/>
  <c r="N254" i="4" s="1"/>
  <c r="O254" i="4" a="1"/>
  <c r="O254" i="4" s="1"/>
  <c r="P254" i="4" a="1"/>
  <c r="P254" i="4" s="1"/>
  <c r="Q254" i="4" a="1"/>
  <c r="Q254" i="4" s="1"/>
  <c r="R254" i="4" a="1"/>
  <c r="R254" i="4" s="1"/>
  <c r="S254" i="4" a="1"/>
  <c r="S254" i="4" s="1"/>
  <c r="T254" i="4" a="1"/>
  <c r="T254" i="4" s="1"/>
  <c r="U254" i="4" a="1"/>
  <c r="U254" i="4" s="1"/>
  <c r="V254" i="4" a="1"/>
  <c r="V254" i="4" s="1"/>
  <c r="W254" i="4" a="1"/>
  <c r="W254" i="4" s="1"/>
  <c r="X254" i="4" a="1"/>
  <c r="X254" i="4" s="1"/>
  <c r="Y254" i="4" a="1"/>
  <c r="Y254" i="4" s="1"/>
  <c r="Z254" i="4" a="1"/>
  <c r="Z254" i="4" s="1"/>
  <c r="AA254" i="4" a="1"/>
  <c r="AA254" i="4" s="1"/>
  <c r="AB254" i="4" a="1"/>
  <c r="AB254" i="4" s="1"/>
  <c r="AC254" i="4" a="1"/>
  <c r="AC254" i="4" s="1"/>
  <c r="AD254" i="4" a="1"/>
  <c r="AD254" i="4" s="1"/>
  <c r="AE254" i="4" a="1"/>
  <c r="AE254" i="4" s="1"/>
  <c r="AF254" i="4" a="1"/>
  <c r="AF254" i="4" s="1"/>
  <c r="AG254" i="4" a="1"/>
  <c r="AG254" i="4" s="1"/>
  <c r="AH254" i="4" a="1"/>
  <c r="AH254" i="4" s="1"/>
  <c r="AI254" i="4" a="1"/>
  <c r="AI254" i="4" s="1"/>
  <c r="AJ254" i="4" a="1"/>
  <c r="AJ254" i="4" s="1"/>
  <c r="AK254" i="4" a="1"/>
  <c r="AK254" i="4" s="1"/>
  <c r="C255" i="4" a="1"/>
  <c r="C255" i="4" s="1"/>
  <c r="D255" i="4" a="1"/>
  <c r="D255" i="4" s="1"/>
  <c r="E255" i="4" a="1"/>
  <c r="E255" i="4" s="1"/>
  <c r="F255" i="4" a="1"/>
  <c r="F255" i="4" s="1"/>
  <c r="G255" i="4" a="1"/>
  <c r="G255" i="4" s="1"/>
  <c r="H255" i="4" a="1"/>
  <c r="H255" i="4" s="1"/>
  <c r="I255" i="4" a="1"/>
  <c r="I255" i="4" s="1"/>
  <c r="J255" i="4" a="1"/>
  <c r="J255" i="4" s="1"/>
  <c r="K255" i="4" a="1"/>
  <c r="K255" i="4" s="1"/>
  <c r="L255" i="4" a="1"/>
  <c r="L255" i="4" s="1"/>
  <c r="M255" i="4" a="1"/>
  <c r="M255" i="4" s="1"/>
  <c r="N255" i="4" a="1"/>
  <c r="N255" i="4" s="1"/>
  <c r="O255" i="4" a="1"/>
  <c r="O255" i="4" s="1"/>
  <c r="P255" i="4" a="1"/>
  <c r="P255" i="4" s="1"/>
  <c r="Q255" i="4" a="1"/>
  <c r="Q255" i="4"/>
  <c r="R255" i="4" a="1"/>
  <c r="R255" i="4" s="1"/>
  <c r="S255" i="4" a="1"/>
  <c r="S255" i="4" s="1"/>
  <c r="T255" i="4" a="1"/>
  <c r="T255" i="4" s="1"/>
  <c r="U255" i="4" a="1"/>
  <c r="U255" i="4" s="1"/>
  <c r="V255" i="4" a="1"/>
  <c r="V255" i="4" s="1"/>
  <c r="W255" i="4" a="1"/>
  <c r="W255" i="4" s="1"/>
  <c r="X255" i="4" a="1"/>
  <c r="X255" i="4" s="1"/>
  <c r="Y255" i="4" a="1"/>
  <c r="Y255" i="4" s="1"/>
  <c r="Z255" i="4" a="1"/>
  <c r="Z255" i="4" s="1"/>
  <c r="AA255" i="4" a="1"/>
  <c r="AA255" i="4" s="1"/>
  <c r="AB255" i="4" a="1"/>
  <c r="AB255" i="4" s="1"/>
  <c r="AC255" i="4" a="1"/>
  <c r="AC255" i="4" s="1"/>
  <c r="AD255" i="4" a="1"/>
  <c r="AD255" i="4" s="1"/>
  <c r="AE255" i="4" a="1"/>
  <c r="AE255" i="4" s="1"/>
  <c r="AF255" i="4" a="1"/>
  <c r="AF255" i="4" s="1"/>
  <c r="AG255" i="4" a="1"/>
  <c r="AG255" i="4" s="1"/>
  <c r="AH255" i="4" a="1"/>
  <c r="AH255" i="4" s="1"/>
  <c r="AI255" i="4" a="1"/>
  <c r="AI255" i="4" s="1"/>
  <c r="AJ255" i="4" a="1"/>
  <c r="AJ255" i="4" s="1"/>
  <c r="AK255" i="4" a="1"/>
  <c r="AK255" i="4" s="1"/>
  <c r="C256" i="4" a="1"/>
  <c r="C256" i="4" s="1"/>
  <c r="D256" i="4" a="1"/>
  <c r="D256" i="4" s="1"/>
  <c r="E256" i="4" a="1"/>
  <c r="E256" i="4" s="1"/>
  <c r="F256" i="4" a="1"/>
  <c r="F256" i="4" s="1"/>
  <c r="G256" i="4" a="1"/>
  <c r="G256" i="4" s="1"/>
  <c r="H256" i="4" a="1"/>
  <c r="H256" i="4" s="1"/>
  <c r="I256" i="4" a="1"/>
  <c r="I256" i="4" s="1"/>
  <c r="J256" i="4" a="1"/>
  <c r="J256" i="4" s="1"/>
  <c r="K256" i="4" a="1"/>
  <c r="K256" i="4" s="1"/>
  <c r="L256" i="4" a="1"/>
  <c r="L256" i="4" s="1"/>
  <c r="M256" i="4" a="1"/>
  <c r="M256" i="4" s="1"/>
  <c r="N256" i="4" a="1"/>
  <c r="N256" i="4" s="1"/>
  <c r="O256" i="4" a="1"/>
  <c r="O256" i="4" s="1"/>
  <c r="P256" i="4" a="1"/>
  <c r="P256" i="4" s="1"/>
  <c r="Q256" i="4" a="1"/>
  <c r="Q256" i="4" s="1"/>
  <c r="R256" i="4" a="1"/>
  <c r="R256" i="4" s="1"/>
  <c r="S256" i="4" a="1"/>
  <c r="S256" i="4" s="1"/>
  <c r="T256" i="4" a="1"/>
  <c r="T256" i="4" s="1"/>
  <c r="U256" i="4" a="1"/>
  <c r="U256" i="4" s="1"/>
  <c r="V256" i="4" a="1"/>
  <c r="V256" i="4" s="1"/>
  <c r="W256" i="4" a="1"/>
  <c r="W256" i="4" s="1"/>
  <c r="X256" i="4" a="1"/>
  <c r="X256" i="4" s="1"/>
  <c r="Y256" i="4" a="1"/>
  <c r="Y256" i="4" s="1"/>
  <c r="Z256" i="4" a="1"/>
  <c r="Z256" i="4" s="1"/>
  <c r="AA256" i="4" a="1"/>
  <c r="AA256" i="4" s="1"/>
  <c r="AB256" i="4" a="1"/>
  <c r="AB256" i="4" s="1"/>
  <c r="AC256" i="4" a="1"/>
  <c r="AC256" i="4" s="1"/>
  <c r="AD256" i="4" a="1"/>
  <c r="AD256" i="4" s="1"/>
  <c r="AE256" i="4" a="1"/>
  <c r="AE256" i="4" s="1"/>
  <c r="AF256" i="4" a="1"/>
  <c r="AF256" i="4" s="1"/>
  <c r="AG256" i="4" a="1"/>
  <c r="AG256" i="4" s="1"/>
  <c r="AH256" i="4" a="1"/>
  <c r="AH256" i="4" s="1"/>
  <c r="AI256" i="4" a="1"/>
  <c r="AI256" i="4" s="1"/>
  <c r="AJ256" i="4" a="1"/>
  <c r="AJ256" i="4" s="1"/>
  <c r="AK256" i="4" a="1"/>
  <c r="AK256" i="4" s="1"/>
  <c r="C257" i="4" a="1"/>
  <c r="C257" i="4" s="1"/>
  <c r="D257" i="4" a="1"/>
  <c r="D257" i="4" s="1"/>
  <c r="E257" i="4" a="1"/>
  <c r="E257" i="4" s="1"/>
  <c r="F257" i="4" a="1"/>
  <c r="F257" i="4" s="1"/>
  <c r="G257" i="4" a="1"/>
  <c r="G257" i="4" s="1"/>
  <c r="H257" i="4" a="1"/>
  <c r="H257" i="4" s="1"/>
  <c r="I257" i="4" a="1"/>
  <c r="I257" i="4" s="1"/>
  <c r="J257" i="4" a="1"/>
  <c r="J257" i="4" s="1"/>
  <c r="K257" i="4" a="1"/>
  <c r="K257" i="4" s="1"/>
  <c r="L257" i="4" a="1"/>
  <c r="L257" i="4" s="1"/>
  <c r="M257" i="4" a="1"/>
  <c r="M257" i="4" s="1"/>
  <c r="N257" i="4" a="1"/>
  <c r="N257" i="4" s="1"/>
  <c r="O257" i="4" a="1"/>
  <c r="O257" i="4" s="1"/>
  <c r="P257" i="4" a="1"/>
  <c r="P257" i="4" s="1"/>
  <c r="Q257" i="4" a="1"/>
  <c r="Q257" i="4" s="1"/>
  <c r="R257" i="4" a="1"/>
  <c r="R257" i="4" s="1"/>
  <c r="S257" i="4" a="1"/>
  <c r="S257" i="4" s="1"/>
  <c r="T257" i="4" a="1"/>
  <c r="T257" i="4" s="1"/>
  <c r="U257" i="4" a="1"/>
  <c r="U257" i="4" s="1"/>
  <c r="V257" i="4" a="1"/>
  <c r="V257" i="4" s="1"/>
  <c r="W257" i="4" a="1"/>
  <c r="W257" i="4" s="1"/>
  <c r="X257" i="4" a="1"/>
  <c r="X257" i="4" s="1"/>
  <c r="Y257" i="4" a="1"/>
  <c r="Y257" i="4" s="1"/>
  <c r="Z257" i="4" a="1"/>
  <c r="Z257" i="4" s="1"/>
  <c r="AA257" i="4" a="1"/>
  <c r="AA257" i="4" s="1"/>
  <c r="AB257" i="4" a="1"/>
  <c r="AB257" i="4" s="1"/>
  <c r="AC257" i="4" a="1"/>
  <c r="AC257" i="4" s="1"/>
  <c r="AD257" i="4" a="1"/>
  <c r="AD257" i="4" s="1"/>
  <c r="AE257" i="4" a="1"/>
  <c r="AE257" i="4" s="1"/>
  <c r="AF257" i="4" a="1"/>
  <c r="AF257" i="4" s="1"/>
  <c r="AG257" i="4" a="1"/>
  <c r="AG257" i="4" s="1"/>
  <c r="AH257" i="4" a="1"/>
  <c r="AH257" i="4" s="1"/>
  <c r="AI257" i="4" a="1"/>
  <c r="AI257" i="4" s="1"/>
  <c r="AJ257" i="4" a="1"/>
  <c r="AJ257" i="4" s="1"/>
  <c r="AK257" i="4" a="1"/>
  <c r="AK257" i="4" s="1"/>
  <c r="C258" i="4" a="1"/>
  <c r="C258" i="4" s="1"/>
  <c r="D258" i="4" a="1"/>
  <c r="D258" i="4" s="1"/>
  <c r="E258" i="4" a="1"/>
  <c r="E258" i="4" s="1"/>
  <c r="F258" i="4" a="1"/>
  <c r="F258" i="4" s="1"/>
  <c r="G258" i="4" a="1"/>
  <c r="G258" i="4" s="1"/>
  <c r="H258" i="4" a="1"/>
  <c r="H258" i="4" s="1"/>
  <c r="I258" i="4" a="1"/>
  <c r="I258" i="4" s="1"/>
  <c r="J258" i="4" a="1"/>
  <c r="J258" i="4" s="1"/>
  <c r="K258" i="4" a="1"/>
  <c r="K258" i="4" s="1"/>
  <c r="L258" i="4" a="1"/>
  <c r="L258" i="4" s="1"/>
  <c r="M258" i="4" a="1"/>
  <c r="M258" i="4" s="1"/>
  <c r="N258" i="4" a="1"/>
  <c r="N258" i="4" s="1"/>
  <c r="O258" i="4" a="1"/>
  <c r="O258" i="4" s="1"/>
  <c r="P258" i="4" a="1"/>
  <c r="P258" i="4" s="1"/>
  <c r="Q258" i="4" a="1"/>
  <c r="Q258" i="4" s="1"/>
  <c r="R258" i="4" a="1"/>
  <c r="R258" i="4" s="1"/>
  <c r="S258" i="4" a="1"/>
  <c r="S258" i="4" s="1"/>
  <c r="T258" i="4" a="1"/>
  <c r="T258" i="4" s="1"/>
  <c r="U258" i="4" a="1"/>
  <c r="U258" i="4" s="1"/>
  <c r="V258" i="4" a="1"/>
  <c r="V258" i="4" s="1"/>
  <c r="W258" i="4" a="1"/>
  <c r="W258" i="4" s="1"/>
  <c r="X258" i="4" a="1"/>
  <c r="X258" i="4" s="1"/>
  <c r="Y258" i="4" a="1"/>
  <c r="Y258" i="4" s="1"/>
  <c r="Z258" i="4" a="1"/>
  <c r="Z258" i="4" s="1"/>
  <c r="AA258" i="4" a="1"/>
  <c r="AA258" i="4" s="1"/>
  <c r="AB258" i="4" a="1"/>
  <c r="AB258" i="4" s="1"/>
  <c r="AC258" i="4" a="1"/>
  <c r="AC258" i="4" s="1"/>
  <c r="AD258" i="4" a="1"/>
  <c r="AD258" i="4" s="1"/>
  <c r="AE258" i="4" a="1"/>
  <c r="AE258" i="4" s="1"/>
  <c r="AF258" i="4" a="1"/>
  <c r="AF258" i="4" s="1"/>
  <c r="AG258" i="4" a="1"/>
  <c r="AG258" i="4" s="1"/>
  <c r="AH258" i="4" a="1"/>
  <c r="AH258" i="4" s="1"/>
  <c r="AI258" i="4" a="1"/>
  <c r="AI258" i="4" s="1"/>
  <c r="AJ258" i="4" a="1"/>
  <c r="AJ258" i="4" s="1"/>
  <c r="AK258" i="4" a="1"/>
  <c r="AK258" i="4" s="1"/>
  <c r="C259" i="4" a="1"/>
  <c r="C259" i="4" s="1"/>
  <c r="D259" i="4" a="1"/>
  <c r="D259" i="4" s="1"/>
  <c r="E259" i="4" a="1"/>
  <c r="E259" i="4" s="1"/>
  <c r="F259" i="4" a="1"/>
  <c r="F259" i="4" s="1"/>
  <c r="G259" i="4" a="1"/>
  <c r="G259" i="4" s="1"/>
  <c r="H259" i="4" a="1"/>
  <c r="H259" i="4" s="1"/>
  <c r="I259" i="4" a="1"/>
  <c r="I259" i="4" s="1"/>
  <c r="J259" i="4" a="1"/>
  <c r="J259" i="4" s="1"/>
  <c r="K259" i="4" a="1"/>
  <c r="K259" i="4" s="1"/>
  <c r="L259" i="4" a="1"/>
  <c r="L259" i="4" s="1"/>
  <c r="M259" i="4" a="1"/>
  <c r="M259" i="4" s="1"/>
  <c r="N259" i="4" a="1"/>
  <c r="N259" i="4" s="1"/>
  <c r="O259" i="4" a="1"/>
  <c r="O259" i="4" s="1"/>
  <c r="P259" i="4" a="1"/>
  <c r="P259" i="4" s="1"/>
  <c r="Q259" i="4" a="1"/>
  <c r="Q259" i="4" s="1"/>
  <c r="R259" i="4" a="1"/>
  <c r="R259" i="4" s="1"/>
  <c r="S259" i="4" a="1"/>
  <c r="S259" i="4" s="1"/>
  <c r="T259" i="4" a="1"/>
  <c r="T259" i="4" s="1"/>
  <c r="U259" i="4" a="1"/>
  <c r="U259" i="4" s="1"/>
  <c r="V259" i="4" a="1"/>
  <c r="V259" i="4" s="1"/>
  <c r="W259" i="4" a="1"/>
  <c r="W259" i="4" s="1"/>
  <c r="X259" i="4" a="1"/>
  <c r="X259" i="4" s="1"/>
  <c r="Y259" i="4" a="1"/>
  <c r="Y259" i="4" s="1"/>
  <c r="Z259" i="4" a="1"/>
  <c r="Z259" i="4" s="1"/>
  <c r="AA259" i="4" a="1"/>
  <c r="AA259" i="4" s="1"/>
  <c r="AB259" i="4" a="1"/>
  <c r="AB259" i="4" s="1"/>
  <c r="AC259" i="4" a="1"/>
  <c r="AC259" i="4" s="1"/>
  <c r="AD259" i="4" a="1"/>
  <c r="AD259" i="4" s="1"/>
  <c r="AE259" i="4" a="1"/>
  <c r="AE259" i="4" s="1"/>
  <c r="AF259" i="4" a="1"/>
  <c r="AF259" i="4" s="1"/>
  <c r="AG259" i="4" a="1"/>
  <c r="AG259" i="4" s="1"/>
  <c r="AH259" i="4" a="1"/>
  <c r="AH259" i="4" s="1"/>
  <c r="AI259" i="4" a="1"/>
  <c r="AI259" i="4" s="1"/>
  <c r="AJ259" i="4" a="1"/>
  <c r="AJ259" i="4" s="1"/>
  <c r="AK259" i="4" a="1"/>
  <c r="AK259" i="4" s="1"/>
  <c r="C260" i="4" a="1"/>
  <c r="C260" i="4" s="1"/>
  <c r="D260" i="4" a="1"/>
  <c r="D260" i="4" s="1"/>
  <c r="E260" i="4" a="1"/>
  <c r="E260" i="4" s="1"/>
  <c r="F260" i="4" a="1"/>
  <c r="F260" i="4" s="1"/>
  <c r="G260" i="4" a="1"/>
  <c r="G260" i="4" s="1"/>
  <c r="H260" i="4" a="1"/>
  <c r="H260" i="4" s="1"/>
  <c r="I260" i="4" a="1"/>
  <c r="I260" i="4" s="1"/>
  <c r="J260" i="4" a="1"/>
  <c r="J260" i="4" s="1"/>
  <c r="K260" i="4" a="1"/>
  <c r="K260" i="4" s="1"/>
  <c r="L260" i="4" a="1"/>
  <c r="L260" i="4" s="1"/>
  <c r="M260" i="4" a="1"/>
  <c r="M260" i="4" s="1"/>
  <c r="N260" i="4" a="1"/>
  <c r="N260" i="4" s="1"/>
  <c r="O260" i="4" a="1"/>
  <c r="O260" i="4" s="1"/>
  <c r="P260" i="4" a="1"/>
  <c r="P260" i="4" s="1"/>
  <c r="Q260" i="4" a="1"/>
  <c r="Q260" i="4" s="1"/>
  <c r="R260" i="4" a="1"/>
  <c r="R260" i="4" s="1"/>
  <c r="S260" i="4" a="1"/>
  <c r="S260" i="4" s="1"/>
  <c r="T260" i="4" a="1"/>
  <c r="T260" i="4" s="1"/>
  <c r="U260" i="4" a="1"/>
  <c r="U260" i="4" s="1"/>
  <c r="V260" i="4" a="1"/>
  <c r="V260" i="4" s="1"/>
  <c r="W260" i="4" a="1"/>
  <c r="W260" i="4" s="1"/>
  <c r="X260" i="4" a="1"/>
  <c r="X260" i="4" s="1"/>
  <c r="Y260" i="4" a="1"/>
  <c r="Y260" i="4" s="1"/>
  <c r="Z260" i="4" a="1"/>
  <c r="Z260" i="4" s="1"/>
  <c r="AA260" i="4" a="1"/>
  <c r="AA260" i="4" s="1"/>
  <c r="AB260" i="4" a="1"/>
  <c r="AB260" i="4" s="1"/>
  <c r="AC260" i="4" a="1"/>
  <c r="AC260" i="4" s="1"/>
  <c r="AD260" i="4" a="1"/>
  <c r="AD260" i="4" s="1"/>
  <c r="AE260" i="4" a="1"/>
  <c r="AE260" i="4" s="1"/>
  <c r="AF260" i="4" a="1"/>
  <c r="AF260" i="4" s="1"/>
  <c r="AG260" i="4" a="1"/>
  <c r="AG260" i="4" s="1"/>
  <c r="AH260" i="4" a="1"/>
  <c r="AH260" i="4" s="1"/>
  <c r="AI260" i="4" a="1"/>
  <c r="AI260" i="4" s="1"/>
  <c r="AJ260" i="4" a="1"/>
  <c r="AJ260" i="4" s="1"/>
  <c r="AK260" i="4" a="1"/>
  <c r="AK260" i="4" s="1"/>
  <c r="C261" i="4" a="1"/>
  <c r="C261" i="4" s="1"/>
  <c r="D261" i="4" a="1"/>
  <c r="D261" i="4" s="1"/>
  <c r="E261" i="4" a="1"/>
  <c r="E261" i="4" s="1"/>
  <c r="F261" i="4" a="1"/>
  <c r="F261" i="4" s="1"/>
  <c r="G261" i="4" a="1"/>
  <c r="G261" i="4" s="1"/>
  <c r="H261" i="4" a="1"/>
  <c r="H261" i="4" s="1"/>
  <c r="I261" i="4" a="1"/>
  <c r="I261" i="4" s="1"/>
  <c r="J261" i="4" a="1"/>
  <c r="J261" i="4" s="1"/>
  <c r="K261" i="4" a="1"/>
  <c r="K261" i="4" s="1"/>
  <c r="L261" i="4" a="1"/>
  <c r="L261" i="4" s="1"/>
  <c r="M261" i="4" a="1"/>
  <c r="M261" i="4" s="1"/>
  <c r="N261" i="4" a="1"/>
  <c r="N261" i="4" s="1"/>
  <c r="O261" i="4" a="1"/>
  <c r="O261" i="4" s="1"/>
  <c r="P261" i="4" a="1"/>
  <c r="P261" i="4" s="1"/>
  <c r="Q261" i="4" a="1"/>
  <c r="Q261" i="4" s="1"/>
  <c r="R261" i="4" a="1"/>
  <c r="R261" i="4" s="1"/>
  <c r="S261" i="4" a="1"/>
  <c r="S261" i="4" s="1"/>
  <c r="T261" i="4" a="1"/>
  <c r="T261" i="4" s="1"/>
  <c r="U261" i="4" a="1"/>
  <c r="U261" i="4" s="1"/>
  <c r="V261" i="4" a="1"/>
  <c r="V261" i="4" s="1"/>
  <c r="W261" i="4" a="1"/>
  <c r="W261" i="4" s="1"/>
  <c r="X261" i="4" a="1"/>
  <c r="X261" i="4" s="1"/>
  <c r="Y261" i="4" a="1"/>
  <c r="Y261" i="4" s="1"/>
  <c r="Z261" i="4" a="1"/>
  <c r="Z261" i="4" s="1"/>
  <c r="AA261" i="4" a="1"/>
  <c r="AA261" i="4" s="1"/>
  <c r="AB261" i="4" a="1"/>
  <c r="AB261" i="4" s="1"/>
  <c r="AC261" i="4" a="1"/>
  <c r="AC261" i="4" s="1"/>
  <c r="AD261" i="4" a="1"/>
  <c r="AD261" i="4" s="1"/>
  <c r="AE261" i="4" a="1"/>
  <c r="AE261" i="4" s="1"/>
  <c r="AF261" i="4" a="1"/>
  <c r="AF261" i="4" s="1"/>
  <c r="AG261" i="4" a="1"/>
  <c r="AG261" i="4" s="1"/>
  <c r="AH261" i="4" a="1"/>
  <c r="AH261" i="4" s="1"/>
  <c r="AI261" i="4" a="1"/>
  <c r="AI261" i="4"/>
  <c r="AJ261" i="4" a="1"/>
  <c r="AJ261" i="4" s="1"/>
  <c r="AK261" i="4" a="1"/>
  <c r="AK261" i="4" s="1"/>
  <c r="C262" i="4" a="1"/>
  <c r="C262" i="4" s="1"/>
  <c r="D262" i="4" a="1"/>
  <c r="D262" i="4" s="1"/>
  <c r="E262" i="4" a="1"/>
  <c r="E262" i="4" s="1"/>
  <c r="F262" i="4" a="1"/>
  <c r="F262" i="4" s="1"/>
  <c r="G262" i="4" a="1"/>
  <c r="G262" i="4" s="1"/>
  <c r="H262" i="4" a="1"/>
  <c r="H262" i="4" s="1"/>
  <c r="I262" i="4" a="1"/>
  <c r="I262" i="4" s="1"/>
  <c r="J262" i="4" a="1"/>
  <c r="J262" i="4" s="1"/>
  <c r="K262" i="4" a="1"/>
  <c r="K262" i="4" s="1"/>
  <c r="L262" i="4" a="1"/>
  <c r="L262" i="4" s="1"/>
  <c r="M262" i="4" a="1"/>
  <c r="M262" i="4" s="1"/>
  <c r="N262" i="4" a="1"/>
  <c r="N262" i="4" s="1"/>
  <c r="O262" i="4" a="1"/>
  <c r="O262" i="4" s="1"/>
  <c r="P262" i="4" a="1"/>
  <c r="P262" i="4" s="1"/>
  <c r="Q262" i="4" a="1"/>
  <c r="Q262" i="4" s="1"/>
  <c r="R262" i="4" a="1"/>
  <c r="R262" i="4" s="1"/>
  <c r="S262" i="4" a="1"/>
  <c r="S262" i="4" s="1"/>
  <c r="T262" i="4" a="1"/>
  <c r="T262" i="4" s="1"/>
  <c r="U262" i="4" a="1"/>
  <c r="U262" i="4" s="1"/>
  <c r="V262" i="4" a="1"/>
  <c r="V262" i="4" s="1"/>
  <c r="W262" i="4" a="1"/>
  <c r="W262" i="4" s="1"/>
  <c r="X262" i="4" a="1"/>
  <c r="X262" i="4" s="1"/>
  <c r="Y262" i="4" a="1"/>
  <c r="Y262" i="4" s="1"/>
  <c r="Z262" i="4" a="1"/>
  <c r="Z262" i="4" s="1"/>
  <c r="AA262" i="4" a="1"/>
  <c r="AA262" i="4" s="1"/>
  <c r="AB262" i="4" a="1"/>
  <c r="AB262" i="4" s="1"/>
  <c r="AC262" i="4" a="1"/>
  <c r="AC262" i="4" s="1"/>
  <c r="AD262" i="4" a="1"/>
  <c r="AD262" i="4" s="1"/>
  <c r="AE262" i="4" a="1"/>
  <c r="AE262" i="4" s="1"/>
  <c r="AF262" i="4" a="1"/>
  <c r="AF262" i="4" s="1"/>
  <c r="AG262" i="4" a="1"/>
  <c r="AG262" i="4" s="1"/>
  <c r="AH262" i="4" a="1"/>
  <c r="AH262" i="4" s="1"/>
  <c r="AI262" i="4" a="1"/>
  <c r="AI262" i="4" s="1"/>
  <c r="AJ262" i="4" a="1"/>
  <c r="AJ262" i="4" s="1"/>
  <c r="AK262" i="4" a="1"/>
  <c r="AK262" i="4" s="1"/>
  <c r="C263" i="4" a="1"/>
  <c r="C263" i="4" s="1"/>
  <c r="D263" i="4" a="1"/>
  <c r="D263" i="4" s="1"/>
  <c r="E263" i="4" a="1"/>
  <c r="E263" i="4" s="1"/>
  <c r="F263" i="4" a="1"/>
  <c r="F263" i="4" s="1"/>
  <c r="G263" i="4" a="1"/>
  <c r="G263" i="4" s="1"/>
  <c r="H263" i="4" a="1"/>
  <c r="H263" i="4" s="1"/>
  <c r="I263" i="4" a="1"/>
  <c r="I263" i="4" s="1"/>
  <c r="J263" i="4" a="1"/>
  <c r="J263" i="4" s="1"/>
  <c r="K263" i="4" a="1"/>
  <c r="K263" i="4" s="1"/>
  <c r="L263" i="4" a="1"/>
  <c r="L263" i="4" s="1"/>
  <c r="M263" i="4" a="1"/>
  <c r="M263" i="4" s="1"/>
  <c r="N263" i="4" a="1"/>
  <c r="N263" i="4" s="1"/>
  <c r="O263" i="4" a="1"/>
  <c r="O263" i="4" s="1"/>
  <c r="P263" i="4" a="1"/>
  <c r="P263" i="4" s="1"/>
  <c r="Q263" i="4" a="1"/>
  <c r="Q263" i="4" s="1"/>
  <c r="R263" i="4" a="1"/>
  <c r="R263" i="4" s="1"/>
  <c r="S263" i="4" a="1"/>
  <c r="S263" i="4" s="1"/>
  <c r="T263" i="4" a="1"/>
  <c r="T263" i="4" s="1"/>
  <c r="U263" i="4" a="1"/>
  <c r="U263" i="4" s="1"/>
  <c r="V263" i="4" a="1"/>
  <c r="V263" i="4" s="1"/>
  <c r="W263" i="4" a="1"/>
  <c r="W263" i="4" s="1"/>
  <c r="X263" i="4" a="1"/>
  <c r="X263" i="4" s="1"/>
  <c r="Y263" i="4" a="1"/>
  <c r="Y263" i="4" s="1"/>
  <c r="Z263" i="4" a="1"/>
  <c r="Z263" i="4" s="1"/>
  <c r="AA263" i="4" a="1"/>
  <c r="AA263" i="4" s="1"/>
  <c r="AB263" i="4" a="1"/>
  <c r="AB263" i="4" s="1"/>
  <c r="AC263" i="4" a="1"/>
  <c r="AC263" i="4" s="1"/>
  <c r="AD263" i="4" a="1"/>
  <c r="AD263" i="4" s="1"/>
  <c r="AE263" i="4" a="1"/>
  <c r="AE263" i="4" s="1"/>
  <c r="AF263" i="4" a="1"/>
  <c r="AF263" i="4" s="1"/>
  <c r="AG263" i="4" a="1"/>
  <c r="AG263" i="4" s="1"/>
  <c r="AH263" i="4" a="1"/>
  <c r="AH263" i="4" s="1"/>
  <c r="AI263" i="4" a="1"/>
  <c r="AI263" i="4" s="1"/>
  <c r="AJ263" i="4" a="1"/>
  <c r="AJ263" i="4" s="1"/>
  <c r="AK263" i="4" a="1"/>
  <c r="AK263" i="4" s="1"/>
  <c r="C264" i="4" a="1"/>
  <c r="C264" i="4" s="1"/>
  <c r="D264" i="4" a="1"/>
  <c r="D264" i="4" s="1"/>
  <c r="E264" i="4" a="1"/>
  <c r="E264" i="4" s="1"/>
  <c r="F264" i="4" a="1"/>
  <c r="F264" i="4" s="1"/>
  <c r="G264" i="4" a="1"/>
  <c r="G264" i="4" s="1"/>
  <c r="H264" i="4" a="1"/>
  <c r="H264" i="4" s="1"/>
  <c r="I264" i="4" a="1"/>
  <c r="I264" i="4" s="1"/>
  <c r="J264" i="4" a="1"/>
  <c r="J264" i="4" s="1"/>
  <c r="K264" i="4" a="1"/>
  <c r="K264" i="4" s="1"/>
  <c r="L264" i="4" a="1"/>
  <c r="L264" i="4" s="1"/>
  <c r="M264" i="4" a="1"/>
  <c r="M264" i="4" s="1"/>
  <c r="N264" i="4" a="1"/>
  <c r="N264" i="4" s="1"/>
  <c r="O264" i="4" a="1"/>
  <c r="O264" i="4" s="1"/>
  <c r="P264" i="4" a="1"/>
  <c r="P264" i="4" s="1"/>
  <c r="Q264" i="4" a="1"/>
  <c r="Q264" i="4" s="1"/>
  <c r="R264" i="4" a="1"/>
  <c r="R264" i="4" s="1"/>
  <c r="S264" i="4" a="1"/>
  <c r="S264" i="4" s="1"/>
  <c r="T264" i="4" a="1"/>
  <c r="T264" i="4" s="1"/>
  <c r="U264" i="4" a="1"/>
  <c r="U264" i="4" s="1"/>
  <c r="V264" i="4" a="1"/>
  <c r="V264" i="4" s="1"/>
  <c r="W264" i="4" a="1"/>
  <c r="W264" i="4" s="1"/>
  <c r="X264" i="4" a="1"/>
  <c r="X264" i="4" s="1"/>
  <c r="Y264" i="4" a="1"/>
  <c r="Y264" i="4" s="1"/>
  <c r="Z264" i="4" a="1"/>
  <c r="Z264" i="4" s="1"/>
  <c r="AA264" i="4" a="1"/>
  <c r="AA264" i="4" s="1"/>
  <c r="AB264" i="4" a="1"/>
  <c r="AB264" i="4" s="1"/>
  <c r="AC264" i="4" a="1"/>
  <c r="AC264" i="4" s="1"/>
  <c r="AD264" i="4" a="1"/>
  <c r="AD264" i="4" s="1"/>
  <c r="AE264" i="4" a="1"/>
  <c r="AE264" i="4" s="1"/>
  <c r="AF264" i="4" a="1"/>
  <c r="AF264" i="4" s="1"/>
  <c r="AG264" i="4" a="1"/>
  <c r="AG264" i="4" s="1"/>
  <c r="AH264" i="4" a="1"/>
  <c r="AH264" i="4" s="1"/>
  <c r="AI264" i="4" a="1"/>
  <c r="AI264" i="4" s="1"/>
  <c r="AJ264" i="4" a="1"/>
  <c r="AJ264" i="4" s="1"/>
  <c r="AK264" i="4" a="1"/>
  <c r="AK264" i="4" s="1"/>
  <c r="C265" i="4" a="1"/>
  <c r="C265" i="4" s="1"/>
  <c r="D265" i="4" a="1"/>
  <c r="D265" i="4" s="1"/>
  <c r="E265" i="4" a="1"/>
  <c r="E265" i="4" s="1"/>
  <c r="F265" i="4" a="1"/>
  <c r="F265" i="4" s="1"/>
  <c r="G265" i="4" a="1"/>
  <c r="G265" i="4" s="1"/>
  <c r="H265" i="4" a="1"/>
  <c r="H265" i="4" s="1"/>
  <c r="I265" i="4" a="1"/>
  <c r="I265" i="4" s="1"/>
  <c r="J265" i="4" a="1"/>
  <c r="J265" i="4" s="1"/>
  <c r="K265" i="4" a="1"/>
  <c r="K265" i="4" s="1"/>
  <c r="L265" i="4" a="1"/>
  <c r="L265" i="4" s="1"/>
  <c r="M265" i="4" a="1"/>
  <c r="M265" i="4" s="1"/>
  <c r="N265" i="4" a="1"/>
  <c r="N265" i="4" s="1"/>
  <c r="O265" i="4" a="1"/>
  <c r="O265" i="4" s="1"/>
  <c r="P265" i="4" a="1"/>
  <c r="P265" i="4" s="1"/>
  <c r="Q265" i="4" a="1"/>
  <c r="Q265" i="4" s="1"/>
  <c r="R265" i="4" a="1"/>
  <c r="R265" i="4" s="1"/>
  <c r="S265" i="4" a="1"/>
  <c r="S265" i="4" s="1"/>
  <c r="T265" i="4" a="1"/>
  <c r="T265" i="4" s="1"/>
  <c r="U265" i="4" a="1"/>
  <c r="U265" i="4" s="1"/>
  <c r="V265" i="4" a="1"/>
  <c r="V265" i="4" s="1"/>
  <c r="W265" i="4" a="1"/>
  <c r="W265" i="4" s="1"/>
  <c r="X265" i="4" a="1"/>
  <c r="X265" i="4" s="1"/>
  <c r="Y265" i="4" a="1"/>
  <c r="Y265" i="4" s="1"/>
  <c r="Z265" i="4" a="1"/>
  <c r="Z265" i="4" s="1"/>
  <c r="AA265" i="4" a="1"/>
  <c r="AA265" i="4" s="1"/>
  <c r="AB265" i="4" a="1"/>
  <c r="AB265" i="4" s="1"/>
  <c r="AC265" i="4" a="1"/>
  <c r="AC265" i="4" s="1"/>
  <c r="AD265" i="4" a="1"/>
  <c r="AD265" i="4" s="1"/>
  <c r="AE265" i="4" a="1"/>
  <c r="AE265" i="4" s="1"/>
  <c r="AF265" i="4" a="1"/>
  <c r="AF265" i="4" s="1"/>
  <c r="AG265" i="4" a="1"/>
  <c r="AG265" i="4" s="1"/>
  <c r="AH265" i="4" a="1"/>
  <c r="AH265" i="4" s="1"/>
  <c r="AI265" i="4" a="1"/>
  <c r="AI265" i="4" s="1"/>
  <c r="AJ265" i="4" a="1"/>
  <c r="AJ265" i="4" s="1"/>
  <c r="AK265" i="4" a="1"/>
  <c r="AK265" i="4" s="1"/>
  <c r="C266" i="4" a="1"/>
  <c r="C266" i="4" s="1"/>
  <c r="D266" i="4" a="1"/>
  <c r="D266" i="4" s="1"/>
  <c r="E266" i="4" a="1"/>
  <c r="E266" i="4" s="1"/>
  <c r="F266" i="4" a="1"/>
  <c r="F266" i="4" s="1"/>
  <c r="G266" i="4" a="1"/>
  <c r="G266" i="4" s="1"/>
  <c r="H266" i="4" a="1"/>
  <c r="H266" i="4" s="1"/>
  <c r="I266" i="4" a="1"/>
  <c r="I266" i="4" s="1"/>
  <c r="J266" i="4" a="1"/>
  <c r="J266" i="4" s="1"/>
  <c r="K266" i="4" a="1"/>
  <c r="K266" i="4" s="1"/>
  <c r="L266" i="4" a="1"/>
  <c r="L266" i="4" s="1"/>
  <c r="M266" i="4" a="1"/>
  <c r="M266" i="4" s="1"/>
  <c r="N266" i="4" a="1"/>
  <c r="N266" i="4" s="1"/>
  <c r="O266" i="4" a="1"/>
  <c r="O266" i="4" s="1"/>
  <c r="P266" i="4" a="1"/>
  <c r="P266" i="4" s="1"/>
  <c r="Q266" i="4" a="1"/>
  <c r="Q266" i="4" s="1"/>
  <c r="R266" i="4" a="1"/>
  <c r="R266" i="4" s="1"/>
  <c r="S266" i="4" a="1"/>
  <c r="S266" i="4" s="1"/>
  <c r="T266" i="4" a="1"/>
  <c r="T266" i="4" s="1"/>
  <c r="U266" i="4" a="1"/>
  <c r="U266" i="4" s="1"/>
  <c r="V266" i="4" a="1"/>
  <c r="V266" i="4" s="1"/>
  <c r="W266" i="4" a="1"/>
  <c r="W266" i="4" s="1"/>
  <c r="X266" i="4" a="1"/>
  <c r="X266" i="4" s="1"/>
  <c r="Y266" i="4" a="1"/>
  <c r="Y266" i="4" s="1"/>
  <c r="Z266" i="4" a="1"/>
  <c r="Z266" i="4" s="1"/>
  <c r="AA266" i="4" a="1"/>
  <c r="AA266" i="4" s="1"/>
  <c r="AB266" i="4" a="1"/>
  <c r="AB266" i="4" s="1"/>
  <c r="AC266" i="4" a="1"/>
  <c r="AC266" i="4" s="1"/>
  <c r="AD266" i="4" a="1"/>
  <c r="AD266" i="4" s="1"/>
  <c r="AE266" i="4" a="1"/>
  <c r="AE266" i="4" s="1"/>
  <c r="AF266" i="4" a="1"/>
  <c r="AF266" i="4" s="1"/>
  <c r="AG266" i="4" a="1"/>
  <c r="AG266" i="4" s="1"/>
  <c r="AH266" i="4" a="1"/>
  <c r="AH266" i="4" s="1"/>
  <c r="AI266" i="4" a="1"/>
  <c r="AI266" i="4" s="1"/>
  <c r="AJ266" i="4" a="1"/>
  <c r="AJ266" i="4" s="1"/>
  <c r="AK266" i="4" a="1"/>
  <c r="AK266" i="4" s="1"/>
  <c r="C267" i="4" a="1"/>
  <c r="C267" i="4" s="1"/>
  <c r="D267" i="4" a="1"/>
  <c r="D267" i="4" s="1"/>
  <c r="E267" i="4" a="1"/>
  <c r="E267" i="4" s="1"/>
  <c r="F267" i="4" a="1"/>
  <c r="F267" i="4" s="1"/>
  <c r="G267" i="4" a="1"/>
  <c r="G267" i="4" s="1"/>
  <c r="H267" i="4" a="1"/>
  <c r="H267" i="4" s="1"/>
  <c r="I267" i="4" a="1"/>
  <c r="I267" i="4" s="1"/>
  <c r="J267" i="4" a="1"/>
  <c r="J267" i="4" s="1"/>
  <c r="K267" i="4" a="1"/>
  <c r="K267" i="4" s="1"/>
  <c r="L267" i="4" a="1"/>
  <c r="L267" i="4" s="1"/>
  <c r="M267" i="4" a="1"/>
  <c r="M267" i="4" s="1"/>
  <c r="N267" i="4" a="1"/>
  <c r="N267" i="4" s="1"/>
  <c r="O267" i="4" a="1"/>
  <c r="O267" i="4" s="1"/>
  <c r="P267" i="4" a="1"/>
  <c r="P267" i="4" s="1"/>
  <c r="Q267" i="4" a="1"/>
  <c r="Q267" i="4" s="1"/>
  <c r="R267" i="4" a="1"/>
  <c r="R267" i="4" s="1"/>
  <c r="S267" i="4" a="1"/>
  <c r="S267" i="4" s="1"/>
  <c r="T267" i="4" a="1"/>
  <c r="T267" i="4" s="1"/>
  <c r="U267" i="4" a="1"/>
  <c r="U267" i="4" s="1"/>
  <c r="V267" i="4" a="1"/>
  <c r="V267" i="4" s="1"/>
  <c r="W267" i="4" a="1"/>
  <c r="W267" i="4" s="1"/>
  <c r="X267" i="4" a="1"/>
  <c r="X267" i="4" s="1"/>
  <c r="Y267" i="4" a="1"/>
  <c r="Y267" i="4" s="1"/>
  <c r="Z267" i="4" a="1"/>
  <c r="Z267" i="4" s="1"/>
  <c r="AA267" i="4" a="1"/>
  <c r="AA267" i="4" s="1"/>
  <c r="AB267" i="4" a="1"/>
  <c r="AB267" i="4" s="1"/>
  <c r="AC267" i="4" a="1"/>
  <c r="AC267" i="4" s="1"/>
  <c r="AD267" i="4" a="1"/>
  <c r="AD267" i="4" s="1"/>
  <c r="AE267" i="4" a="1"/>
  <c r="AE267" i="4" s="1"/>
  <c r="AF267" i="4" a="1"/>
  <c r="AF267" i="4" s="1"/>
  <c r="AG267" i="4" a="1"/>
  <c r="AG267" i="4" s="1"/>
  <c r="AH267" i="4" a="1"/>
  <c r="AH267" i="4" s="1"/>
  <c r="AI267" i="4" a="1"/>
  <c r="AI267" i="4" s="1"/>
  <c r="AJ267" i="4" a="1"/>
  <c r="AJ267" i="4" s="1"/>
  <c r="AK267" i="4" a="1"/>
  <c r="AK267" i="4" s="1"/>
  <c r="C268" i="4" a="1"/>
  <c r="C268" i="4" s="1"/>
  <c r="D268" i="4" a="1"/>
  <c r="D268" i="4" s="1"/>
  <c r="E268" i="4" a="1"/>
  <c r="E268" i="4" s="1"/>
  <c r="F268" i="4" a="1"/>
  <c r="F268" i="4" s="1"/>
  <c r="G268" i="4" a="1"/>
  <c r="G268" i="4" s="1"/>
  <c r="H268" i="4" a="1"/>
  <c r="H268" i="4" s="1"/>
  <c r="I268" i="4" a="1"/>
  <c r="I268" i="4" s="1"/>
  <c r="J268" i="4" a="1"/>
  <c r="J268" i="4" s="1"/>
  <c r="K268" i="4" a="1"/>
  <c r="K268" i="4" s="1"/>
  <c r="L268" i="4" a="1"/>
  <c r="L268" i="4" s="1"/>
  <c r="M268" i="4" a="1"/>
  <c r="M268" i="4" s="1"/>
  <c r="N268" i="4" a="1"/>
  <c r="N268" i="4" s="1"/>
  <c r="O268" i="4" a="1"/>
  <c r="O268" i="4" s="1"/>
  <c r="P268" i="4" a="1"/>
  <c r="P268" i="4" s="1"/>
  <c r="Q268" i="4" a="1"/>
  <c r="Q268" i="4" s="1"/>
  <c r="R268" i="4" a="1"/>
  <c r="R268" i="4" s="1"/>
  <c r="S268" i="4" a="1"/>
  <c r="S268" i="4" s="1"/>
  <c r="T268" i="4" a="1"/>
  <c r="T268" i="4" s="1"/>
  <c r="U268" i="4" a="1"/>
  <c r="U268" i="4" s="1"/>
  <c r="V268" i="4" a="1"/>
  <c r="V268" i="4" s="1"/>
  <c r="W268" i="4" a="1"/>
  <c r="W268" i="4" s="1"/>
  <c r="X268" i="4" a="1"/>
  <c r="X268" i="4" s="1"/>
  <c r="Y268" i="4" a="1"/>
  <c r="Y268" i="4" s="1"/>
  <c r="Z268" i="4" a="1"/>
  <c r="Z268" i="4" s="1"/>
  <c r="AA268" i="4" a="1"/>
  <c r="AA268" i="4" s="1"/>
  <c r="AB268" i="4" a="1"/>
  <c r="AB268" i="4" s="1"/>
  <c r="AC268" i="4" a="1"/>
  <c r="AC268" i="4" s="1"/>
  <c r="AD268" i="4" a="1"/>
  <c r="AD268" i="4" s="1"/>
  <c r="AE268" i="4" a="1"/>
  <c r="AE268" i="4" s="1"/>
  <c r="AF268" i="4" a="1"/>
  <c r="AF268" i="4" s="1"/>
  <c r="AG268" i="4" a="1"/>
  <c r="AG268" i="4" s="1"/>
  <c r="AH268" i="4" a="1"/>
  <c r="AH268" i="4" s="1"/>
  <c r="AI268" i="4" a="1"/>
  <c r="AI268" i="4" s="1"/>
  <c r="AJ268" i="4" a="1"/>
  <c r="AJ268" i="4" s="1"/>
  <c r="AK268" i="4" a="1"/>
  <c r="AK268" i="4" s="1"/>
  <c r="C269" i="4" a="1"/>
  <c r="C269" i="4" s="1"/>
  <c r="D269" i="4" a="1"/>
  <c r="D269" i="4" s="1"/>
  <c r="E269" i="4" a="1"/>
  <c r="E269" i="4" s="1"/>
  <c r="F269" i="4" a="1"/>
  <c r="F269" i="4" s="1"/>
  <c r="G269" i="4" a="1"/>
  <c r="G269" i="4" s="1"/>
  <c r="H269" i="4" a="1"/>
  <c r="H269" i="4" s="1"/>
  <c r="I269" i="4" a="1"/>
  <c r="I269" i="4" s="1"/>
  <c r="J269" i="4" a="1"/>
  <c r="J269" i="4" s="1"/>
  <c r="K269" i="4" a="1"/>
  <c r="K269" i="4" s="1"/>
  <c r="L269" i="4" a="1"/>
  <c r="L269" i="4" s="1"/>
  <c r="M269" i="4" a="1"/>
  <c r="M269" i="4" s="1"/>
  <c r="N269" i="4" a="1"/>
  <c r="N269" i="4" s="1"/>
  <c r="O269" i="4" a="1"/>
  <c r="O269" i="4" s="1"/>
  <c r="P269" i="4" a="1"/>
  <c r="P269" i="4" s="1"/>
  <c r="Q269" i="4" a="1"/>
  <c r="Q269" i="4" s="1"/>
  <c r="R269" i="4" a="1"/>
  <c r="R269" i="4" s="1"/>
  <c r="S269" i="4" a="1"/>
  <c r="S269" i="4" s="1"/>
  <c r="T269" i="4" a="1"/>
  <c r="T269" i="4" s="1"/>
  <c r="U269" i="4" a="1"/>
  <c r="U269" i="4" s="1"/>
  <c r="V269" i="4" a="1"/>
  <c r="V269" i="4" s="1"/>
  <c r="W269" i="4" a="1"/>
  <c r="W269" i="4" s="1"/>
  <c r="X269" i="4" a="1"/>
  <c r="X269" i="4" s="1"/>
  <c r="Y269" i="4" a="1"/>
  <c r="Y269" i="4" s="1"/>
  <c r="Z269" i="4" a="1"/>
  <c r="Z269" i="4" s="1"/>
  <c r="AA269" i="4" a="1"/>
  <c r="AA269" i="4" s="1"/>
  <c r="AB269" i="4" a="1"/>
  <c r="AB269" i="4" s="1"/>
  <c r="AC269" i="4" a="1"/>
  <c r="AC269" i="4" s="1"/>
  <c r="AD269" i="4" a="1"/>
  <c r="AD269" i="4" s="1"/>
  <c r="AE269" i="4" a="1"/>
  <c r="AE269" i="4" s="1"/>
  <c r="AF269" i="4" a="1"/>
  <c r="AF269" i="4" s="1"/>
  <c r="AG269" i="4" a="1"/>
  <c r="AG269" i="4" s="1"/>
  <c r="AH269" i="4" a="1"/>
  <c r="AH269" i="4" s="1"/>
  <c r="AI269" i="4" a="1"/>
  <c r="AI269" i="4" s="1"/>
  <c r="AJ269" i="4" a="1"/>
  <c r="AJ269" i="4" s="1"/>
  <c r="AK269" i="4" a="1"/>
  <c r="AK269" i="4" s="1"/>
  <c r="C270" i="4" a="1"/>
  <c r="C270" i="4" s="1"/>
  <c r="D270" i="4" a="1"/>
  <c r="D270" i="4" s="1"/>
  <c r="E270" i="4" a="1"/>
  <c r="E270" i="4" s="1"/>
  <c r="F270" i="4" a="1"/>
  <c r="F270" i="4" s="1"/>
  <c r="G270" i="4" a="1"/>
  <c r="G270" i="4" s="1"/>
  <c r="H270" i="4" a="1"/>
  <c r="H270" i="4" s="1"/>
  <c r="I270" i="4" a="1"/>
  <c r="I270" i="4" s="1"/>
  <c r="J270" i="4" a="1"/>
  <c r="J270" i="4" s="1"/>
  <c r="K270" i="4" a="1"/>
  <c r="K270" i="4" s="1"/>
  <c r="L270" i="4" a="1"/>
  <c r="L270" i="4" s="1"/>
  <c r="M270" i="4" a="1"/>
  <c r="M270" i="4" s="1"/>
  <c r="N270" i="4" a="1"/>
  <c r="N270" i="4" s="1"/>
  <c r="O270" i="4" a="1"/>
  <c r="O270" i="4" s="1"/>
  <c r="P270" i="4" a="1"/>
  <c r="P270" i="4" s="1"/>
  <c r="Q270" i="4" a="1"/>
  <c r="Q270" i="4" s="1"/>
  <c r="R270" i="4" a="1"/>
  <c r="R270" i="4" s="1"/>
  <c r="S270" i="4" a="1"/>
  <c r="S270" i="4" s="1"/>
  <c r="T270" i="4" a="1"/>
  <c r="T270" i="4" s="1"/>
  <c r="U270" i="4" a="1"/>
  <c r="U270" i="4" s="1"/>
  <c r="V270" i="4" a="1"/>
  <c r="V270" i="4" s="1"/>
  <c r="W270" i="4" a="1"/>
  <c r="W270" i="4" s="1"/>
  <c r="X270" i="4" a="1"/>
  <c r="X270" i="4" s="1"/>
  <c r="Y270" i="4" a="1"/>
  <c r="Y270" i="4" s="1"/>
  <c r="Z270" i="4" a="1"/>
  <c r="Z270" i="4" s="1"/>
  <c r="AA270" i="4" a="1"/>
  <c r="AA270" i="4" s="1"/>
  <c r="AB270" i="4" a="1"/>
  <c r="AB270" i="4" s="1"/>
  <c r="AC270" i="4" a="1"/>
  <c r="AC270" i="4" s="1"/>
  <c r="AD270" i="4" a="1"/>
  <c r="AD270" i="4" s="1"/>
  <c r="AE270" i="4" a="1"/>
  <c r="AE270" i="4" s="1"/>
  <c r="AF270" i="4" a="1"/>
  <c r="AF270" i="4" s="1"/>
  <c r="AG270" i="4" a="1"/>
  <c r="AG270" i="4" s="1"/>
  <c r="AH270" i="4" a="1"/>
  <c r="AH270" i="4" s="1"/>
  <c r="AI270" i="4" a="1"/>
  <c r="AI270" i="4" s="1"/>
  <c r="AJ270" i="4" a="1"/>
  <c r="AJ270" i="4" s="1"/>
  <c r="AK270" i="4" a="1"/>
  <c r="AK270" i="4" s="1"/>
  <c r="C271" i="4" a="1"/>
  <c r="C271" i="4" s="1"/>
  <c r="D271" i="4" a="1"/>
  <c r="D271" i="4" s="1"/>
  <c r="E271" i="4" a="1"/>
  <c r="E271" i="4" s="1"/>
  <c r="F271" i="4" a="1"/>
  <c r="F271" i="4" s="1"/>
  <c r="G271" i="4" a="1"/>
  <c r="G271" i="4" s="1"/>
  <c r="H271" i="4" a="1"/>
  <c r="H271" i="4" s="1"/>
  <c r="I271" i="4" a="1"/>
  <c r="I271" i="4" s="1"/>
  <c r="J271" i="4" a="1"/>
  <c r="J271" i="4" s="1"/>
  <c r="K271" i="4" a="1"/>
  <c r="K271" i="4" s="1"/>
  <c r="L271" i="4" a="1"/>
  <c r="L271" i="4" s="1"/>
  <c r="M271" i="4" a="1"/>
  <c r="M271" i="4" s="1"/>
  <c r="N271" i="4" a="1"/>
  <c r="N271" i="4" s="1"/>
  <c r="O271" i="4" a="1"/>
  <c r="O271" i="4" s="1"/>
  <c r="P271" i="4" a="1"/>
  <c r="P271" i="4" s="1"/>
  <c r="Q271" i="4" a="1"/>
  <c r="Q271" i="4" s="1"/>
  <c r="R271" i="4" a="1"/>
  <c r="R271" i="4" s="1"/>
  <c r="S271" i="4" a="1"/>
  <c r="S271" i="4" s="1"/>
  <c r="T271" i="4" a="1"/>
  <c r="T271" i="4" s="1"/>
  <c r="U271" i="4" a="1"/>
  <c r="U271" i="4" s="1"/>
  <c r="V271" i="4" a="1"/>
  <c r="V271" i="4" s="1"/>
  <c r="W271" i="4" a="1"/>
  <c r="W271" i="4" s="1"/>
  <c r="X271" i="4" a="1"/>
  <c r="X271" i="4" s="1"/>
  <c r="Y271" i="4" a="1"/>
  <c r="Y271" i="4" s="1"/>
  <c r="Z271" i="4" a="1"/>
  <c r="Z271" i="4" s="1"/>
  <c r="AA271" i="4" a="1"/>
  <c r="AA271" i="4" s="1"/>
  <c r="AB271" i="4" a="1"/>
  <c r="AB271" i="4" s="1"/>
  <c r="AC271" i="4" a="1"/>
  <c r="AC271" i="4" s="1"/>
  <c r="AD271" i="4" a="1"/>
  <c r="AD271" i="4" s="1"/>
  <c r="AE271" i="4" a="1"/>
  <c r="AE271" i="4" s="1"/>
  <c r="AF271" i="4" a="1"/>
  <c r="AF271" i="4" s="1"/>
  <c r="AG271" i="4" a="1"/>
  <c r="AG271" i="4" s="1"/>
  <c r="AH271" i="4" a="1"/>
  <c r="AH271" i="4" s="1"/>
  <c r="AI271" i="4" a="1"/>
  <c r="AI271" i="4" s="1"/>
  <c r="AJ271" i="4" a="1"/>
  <c r="AJ271" i="4" s="1"/>
  <c r="AK271" i="4" a="1"/>
  <c r="AK271" i="4" s="1"/>
  <c r="C272" i="4" a="1"/>
  <c r="C272" i="4" s="1"/>
  <c r="D272" i="4" a="1"/>
  <c r="D272" i="4" s="1"/>
  <c r="E272" i="4" a="1"/>
  <c r="E272" i="4" s="1"/>
  <c r="F272" i="4" a="1"/>
  <c r="F272" i="4" s="1"/>
  <c r="G272" i="4" a="1"/>
  <c r="G272" i="4" s="1"/>
  <c r="H272" i="4" a="1"/>
  <c r="H272" i="4" s="1"/>
  <c r="I272" i="4" a="1"/>
  <c r="I272" i="4" s="1"/>
  <c r="J272" i="4" a="1"/>
  <c r="J272" i="4" s="1"/>
  <c r="K272" i="4" a="1"/>
  <c r="K272" i="4" s="1"/>
  <c r="L272" i="4" a="1"/>
  <c r="L272" i="4" s="1"/>
  <c r="M272" i="4" a="1"/>
  <c r="M272" i="4" s="1"/>
  <c r="N272" i="4" a="1"/>
  <c r="N272" i="4" s="1"/>
  <c r="O272" i="4" a="1"/>
  <c r="O272" i="4" s="1"/>
  <c r="P272" i="4" a="1"/>
  <c r="P272" i="4" s="1"/>
  <c r="Q272" i="4" a="1"/>
  <c r="Q272" i="4" s="1"/>
  <c r="R272" i="4" a="1"/>
  <c r="R272" i="4" s="1"/>
  <c r="S272" i="4" a="1"/>
  <c r="S272" i="4" s="1"/>
  <c r="T272" i="4" a="1"/>
  <c r="T272" i="4" s="1"/>
  <c r="U272" i="4" a="1"/>
  <c r="U272" i="4" s="1"/>
  <c r="V272" i="4" a="1"/>
  <c r="V272" i="4" s="1"/>
  <c r="W272" i="4" a="1"/>
  <c r="W272" i="4" s="1"/>
  <c r="X272" i="4" a="1"/>
  <c r="X272" i="4" s="1"/>
  <c r="Y272" i="4" a="1"/>
  <c r="Y272" i="4" s="1"/>
  <c r="Z272" i="4" a="1"/>
  <c r="Z272" i="4" s="1"/>
  <c r="AA272" i="4" a="1"/>
  <c r="AA272" i="4" s="1"/>
  <c r="AB272" i="4" a="1"/>
  <c r="AB272" i="4" s="1"/>
  <c r="AC272" i="4" a="1"/>
  <c r="AC272" i="4" s="1"/>
  <c r="AD272" i="4" a="1"/>
  <c r="AD272" i="4" s="1"/>
  <c r="AE272" i="4" a="1"/>
  <c r="AE272" i="4" s="1"/>
  <c r="AF272" i="4" a="1"/>
  <c r="AF272" i="4" s="1"/>
  <c r="AG272" i="4" a="1"/>
  <c r="AG272" i="4" s="1"/>
  <c r="AH272" i="4" a="1"/>
  <c r="AH272" i="4" s="1"/>
  <c r="AI272" i="4" a="1"/>
  <c r="AI272" i="4" s="1"/>
  <c r="AJ272" i="4" a="1"/>
  <c r="AJ272" i="4" s="1"/>
  <c r="AK272" i="4" a="1"/>
  <c r="AK272" i="4" s="1"/>
  <c r="C273" i="4" a="1"/>
  <c r="C273" i="4" s="1"/>
  <c r="D273" i="4" a="1"/>
  <c r="D273" i="4" s="1"/>
  <c r="E273" i="4" a="1"/>
  <c r="E273" i="4" s="1"/>
  <c r="F273" i="4" a="1"/>
  <c r="F273" i="4" s="1"/>
  <c r="G273" i="4" a="1"/>
  <c r="G273" i="4" s="1"/>
  <c r="H273" i="4" a="1"/>
  <c r="H273" i="4" s="1"/>
  <c r="I273" i="4" a="1"/>
  <c r="I273" i="4" s="1"/>
  <c r="J273" i="4" a="1"/>
  <c r="J273" i="4" s="1"/>
  <c r="K273" i="4" a="1"/>
  <c r="K273" i="4" s="1"/>
  <c r="L273" i="4" a="1"/>
  <c r="L273" i="4" s="1"/>
  <c r="M273" i="4" a="1"/>
  <c r="M273" i="4" s="1"/>
  <c r="N273" i="4" a="1"/>
  <c r="N273" i="4" s="1"/>
  <c r="O273" i="4" a="1"/>
  <c r="O273" i="4" s="1"/>
  <c r="P273" i="4" a="1"/>
  <c r="P273" i="4" s="1"/>
  <c r="Q273" i="4" a="1"/>
  <c r="Q273" i="4" s="1"/>
  <c r="R273" i="4" a="1"/>
  <c r="R273" i="4" s="1"/>
  <c r="S273" i="4" a="1"/>
  <c r="S273" i="4" s="1"/>
  <c r="T273" i="4" a="1"/>
  <c r="T273" i="4" s="1"/>
  <c r="U273" i="4" a="1"/>
  <c r="U273" i="4" s="1"/>
  <c r="V273" i="4" a="1"/>
  <c r="V273" i="4" s="1"/>
  <c r="W273" i="4" a="1"/>
  <c r="W273" i="4"/>
  <c r="X273" i="4" a="1"/>
  <c r="X273" i="4" s="1"/>
  <c r="Y273" i="4" a="1"/>
  <c r="Y273" i="4" s="1"/>
  <c r="Z273" i="4" a="1"/>
  <c r="Z273" i="4" s="1"/>
  <c r="AA273" i="4" a="1"/>
  <c r="AA273" i="4" s="1"/>
  <c r="AB273" i="4" a="1"/>
  <c r="AB273" i="4" s="1"/>
  <c r="AC273" i="4" a="1"/>
  <c r="AC273" i="4" s="1"/>
  <c r="AD273" i="4" a="1"/>
  <c r="AD273" i="4" s="1"/>
  <c r="AE273" i="4" a="1"/>
  <c r="AE273" i="4" s="1"/>
  <c r="AF273" i="4" a="1"/>
  <c r="AF273" i="4" s="1"/>
  <c r="AG273" i="4" a="1"/>
  <c r="AG273" i="4" s="1"/>
  <c r="AH273" i="4" a="1"/>
  <c r="AH273" i="4" s="1"/>
  <c r="AI273" i="4" a="1"/>
  <c r="AI273" i="4" s="1"/>
  <c r="AJ273" i="4" a="1"/>
  <c r="AJ273" i="4" s="1"/>
  <c r="AK273" i="4" a="1"/>
  <c r="AK273" i="4" s="1"/>
  <c r="C274" i="4" a="1"/>
  <c r="C274" i="4" s="1"/>
  <c r="D274" i="4" a="1"/>
  <c r="D274" i="4" s="1"/>
  <c r="E274" i="4" a="1"/>
  <c r="E274" i="4" s="1"/>
  <c r="F274" i="4" a="1"/>
  <c r="F274" i="4" s="1"/>
  <c r="G274" i="4" a="1"/>
  <c r="G274" i="4" s="1"/>
  <c r="H274" i="4" a="1"/>
  <c r="H274" i="4" s="1"/>
  <c r="I274" i="4" a="1"/>
  <c r="I274" i="4" s="1"/>
  <c r="J274" i="4" a="1"/>
  <c r="J274" i="4" s="1"/>
  <c r="K274" i="4" a="1"/>
  <c r="K274" i="4" s="1"/>
  <c r="L274" i="4" a="1"/>
  <c r="L274" i="4" s="1"/>
  <c r="M274" i="4" a="1"/>
  <c r="M274" i="4" s="1"/>
  <c r="N274" i="4" a="1"/>
  <c r="N274" i="4" s="1"/>
  <c r="O274" i="4" a="1"/>
  <c r="O274" i="4" s="1"/>
  <c r="P274" i="4" a="1"/>
  <c r="P274" i="4" s="1"/>
  <c r="Q274" i="4" a="1"/>
  <c r="Q274" i="4" s="1"/>
  <c r="R274" i="4" a="1"/>
  <c r="R274" i="4" s="1"/>
  <c r="S274" i="4" a="1"/>
  <c r="S274" i="4" s="1"/>
  <c r="T274" i="4" a="1"/>
  <c r="T274" i="4" s="1"/>
  <c r="U274" i="4" a="1"/>
  <c r="U274" i="4" s="1"/>
  <c r="V274" i="4" a="1"/>
  <c r="V274" i="4" s="1"/>
  <c r="W274" i="4" a="1"/>
  <c r="W274" i="4" s="1"/>
  <c r="X274" i="4" a="1"/>
  <c r="X274" i="4" s="1"/>
  <c r="Y274" i="4" a="1"/>
  <c r="Y274" i="4" s="1"/>
  <c r="Z274" i="4" a="1"/>
  <c r="Z274" i="4" s="1"/>
  <c r="AA274" i="4" a="1"/>
  <c r="AA274" i="4" s="1"/>
  <c r="AB274" i="4" a="1"/>
  <c r="AB274" i="4" s="1"/>
  <c r="AC274" i="4" a="1"/>
  <c r="AC274" i="4" s="1"/>
  <c r="AD274" i="4" a="1"/>
  <c r="AD274" i="4" s="1"/>
  <c r="AE274" i="4" a="1"/>
  <c r="AE274" i="4" s="1"/>
  <c r="AF274" i="4" a="1"/>
  <c r="AF274" i="4" s="1"/>
  <c r="AG274" i="4" a="1"/>
  <c r="AG274" i="4" s="1"/>
  <c r="AH274" i="4" a="1"/>
  <c r="AH274" i="4" s="1"/>
  <c r="AI274" i="4" a="1"/>
  <c r="AI274" i="4" s="1"/>
  <c r="AJ274" i="4" a="1"/>
  <c r="AJ274" i="4" s="1"/>
  <c r="AK274" i="4" a="1"/>
  <c r="AK274" i="4" s="1"/>
  <c r="C275" i="4" a="1"/>
  <c r="C275" i="4" s="1"/>
  <c r="D275" i="4" a="1"/>
  <c r="D275" i="4" s="1"/>
  <c r="E275" i="4" a="1"/>
  <c r="E275" i="4" s="1"/>
  <c r="F275" i="4" a="1"/>
  <c r="F275" i="4" s="1"/>
  <c r="G275" i="4" a="1"/>
  <c r="G275" i="4" s="1"/>
  <c r="H275" i="4" a="1"/>
  <c r="H275" i="4" s="1"/>
  <c r="I275" i="4" a="1"/>
  <c r="I275" i="4" s="1"/>
  <c r="J275" i="4" a="1"/>
  <c r="J275" i="4" s="1"/>
  <c r="K275" i="4" a="1"/>
  <c r="K275" i="4" s="1"/>
  <c r="L275" i="4" a="1"/>
  <c r="L275" i="4" s="1"/>
  <c r="M275" i="4" a="1"/>
  <c r="M275" i="4" s="1"/>
  <c r="N275" i="4" a="1"/>
  <c r="N275" i="4" s="1"/>
  <c r="O275" i="4" a="1"/>
  <c r="O275" i="4" s="1"/>
  <c r="P275" i="4" a="1"/>
  <c r="P275" i="4" s="1"/>
  <c r="Q275" i="4" a="1"/>
  <c r="Q275" i="4" s="1"/>
  <c r="R275" i="4" a="1"/>
  <c r="R275" i="4" s="1"/>
  <c r="S275" i="4" a="1"/>
  <c r="S275" i="4" s="1"/>
  <c r="T275" i="4" a="1"/>
  <c r="T275" i="4" s="1"/>
  <c r="U275" i="4" a="1"/>
  <c r="U275" i="4" s="1"/>
  <c r="V275" i="4" a="1"/>
  <c r="V275" i="4" s="1"/>
  <c r="W275" i="4" a="1"/>
  <c r="W275" i="4" s="1"/>
  <c r="X275" i="4" a="1"/>
  <c r="X275" i="4" s="1"/>
  <c r="Y275" i="4" a="1"/>
  <c r="Y275" i="4" s="1"/>
  <c r="Z275" i="4" a="1"/>
  <c r="Z275" i="4" s="1"/>
  <c r="AA275" i="4" a="1"/>
  <c r="AA275" i="4" s="1"/>
  <c r="AB275" i="4" a="1"/>
  <c r="AB275" i="4" s="1"/>
  <c r="AC275" i="4" a="1"/>
  <c r="AC275" i="4" s="1"/>
  <c r="AD275" i="4" a="1"/>
  <c r="AD275" i="4" s="1"/>
  <c r="AE275" i="4" a="1"/>
  <c r="AE275" i="4" s="1"/>
  <c r="AF275" i="4" a="1"/>
  <c r="AF275" i="4" s="1"/>
  <c r="AG275" i="4" a="1"/>
  <c r="AG275" i="4" s="1"/>
  <c r="AH275" i="4" a="1"/>
  <c r="AH275" i="4" s="1"/>
  <c r="AI275" i="4" a="1"/>
  <c r="AI275" i="4" s="1"/>
  <c r="AJ275" i="4" a="1"/>
  <c r="AJ275" i="4" s="1"/>
  <c r="AK275" i="4" a="1"/>
  <c r="AK275" i="4" s="1"/>
  <c r="C276" i="4" a="1"/>
  <c r="C276" i="4" s="1"/>
  <c r="D276" i="4" a="1"/>
  <c r="D276" i="4" s="1"/>
  <c r="E276" i="4" a="1"/>
  <c r="E276" i="4" s="1"/>
  <c r="F276" i="4" a="1"/>
  <c r="F276" i="4" s="1"/>
  <c r="G276" i="4" a="1"/>
  <c r="G276" i="4" s="1"/>
  <c r="H276" i="4" a="1"/>
  <c r="H276" i="4" s="1"/>
  <c r="I276" i="4" a="1"/>
  <c r="I276" i="4" s="1"/>
  <c r="J276" i="4" a="1"/>
  <c r="J276" i="4" s="1"/>
  <c r="K276" i="4" a="1"/>
  <c r="K276" i="4" s="1"/>
  <c r="L276" i="4" a="1"/>
  <c r="L276" i="4" s="1"/>
  <c r="M276" i="4" a="1"/>
  <c r="M276" i="4" s="1"/>
  <c r="N276" i="4" a="1"/>
  <c r="N276" i="4" s="1"/>
  <c r="O276" i="4" a="1"/>
  <c r="O276" i="4" s="1"/>
  <c r="P276" i="4" a="1"/>
  <c r="P276" i="4" s="1"/>
  <c r="Q276" i="4" a="1"/>
  <c r="Q276" i="4" s="1"/>
  <c r="R276" i="4" a="1"/>
  <c r="R276" i="4" s="1"/>
  <c r="S276" i="4" a="1"/>
  <c r="S276" i="4" s="1"/>
  <c r="T276" i="4" a="1"/>
  <c r="T276" i="4" s="1"/>
  <c r="U276" i="4" a="1"/>
  <c r="U276" i="4" s="1"/>
  <c r="V276" i="4" a="1"/>
  <c r="V276" i="4" s="1"/>
  <c r="W276" i="4" a="1"/>
  <c r="W276" i="4" s="1"/>
  <c r="X276" i="4" a="1"/>
  <c r="X276" i="4" s="1"/>
  <c r="Y276" i="4" a="1"/>
  <c r="Y276" i="4" s="1"/>
  <c r="Z276" i="4" a="1"/>
  <c r="Z276" i="4" s="1"/>
  <c r="AA276" i="4" a="1"/>
  <c r="AA276" i="4" s="1"/>
  <c r="AB276" i="4" a="1"/>
  <c r="AB276" i="4" s="1"/>
  <c r="AC276" i="4" a="1"/>
  <c r="AC276" i="4" s="1"/>
  <c r="AD276" i="4" a="1"/>
  <c r="AD276" i="4" s="1"/>
  <c r="AE276" i="4" a="1"/>
  <c r="AE276" i="4" s="1"/>
  <c r="AF276" i="4" a="1"/>
  <c r="AF276" i="4" s="1"/>
  <c r="AG276" i="4" a="1"/>
  <c r="AG276" i="4" s="1"/>
  <c r="AH276" i="4" a="1"/>
  <c r="AH276" i="4" s="1"/>
  <c r="AI276" i="4" a="1"/>
  <c r="AI276" i="4" s="1"/>
  <c r="AJ276" i="4" a="1"/>
  <c r="AJ276" i="4" s="1"/>
  <c r="AK276" i="4" a="1"/>
  <c r="AK276" i="4" s="1"/>
  <c r="C277" i="4" a="1"/>
  <c r="C277" i="4" s="1"/>
  <c r="D277" i="4" a="1"/>
  <c r="D277" i="4" s="1"/>
  <c r="E277" i="4" a="1"/>
  <c r="E277" i="4" s="1"/>
  <c r="F277" i="4" a="1"/>
  <c r="F277" i="4" s="1"/>
  <c r="G277" i="4" a="1"/>
  <c r="G277" i="4" s="1"/>
  <c r="H277" i="4" a="1"/>
  <c r="H277" i="4" s="1"/>
  <c r="I277" i="4" a="1"/>
  <c r="I277" i="4" s="1"/>
  <c r="J277" i="4" a="1"/>
  <c r="J277" i="4" s="1"/>
  <c r="K277" i="4" a="1"/>
  <c r="K277" i="4" s="1"/>
  <c r="L277" i="4" a="1"/>
  <c r="L277" i="4" s="1"/>
  <c r="M277" i="4" a="1"/>
  <c r="M277" i="4" s="1"/>
  <c r="N277" i="4" a="1"/>
  <c r="N277" i="4" s="1"/>
  <c r="O277" i="4" a="1"/>
  <c r="O277" i="4" s="1"/>
  <c r="P277" i="4" a="1"/>
  <c r="P277" i="4" s="1"/>
  <c r="Q277" i="4" a="1"/>
  <c r="Q277" i="4" s="1"/>
  <c r="R277" i="4" a="1"/>
  <c r="R277" i="4" s="1"/>
  <c r="S277" i="4" a="1"/>
  <c r="S277" i="4" s="1"/>
  <c r="T277" i="4" a="1"/>
  <c r="T277" i="4" s="1"/>
  <c r="U277" i="4" a="1"/>
  <c r="U277" i="4" s="1"/>
  <c r="V277" i="4" a="1"/>
  <c r="V277" i="4" s="1"/>
  <c r="W277" i="4" a="1"/>
  <c r="W277" i="4" s="1"/>
  <c r="X277" i="4" a="1"/>
  <c r="X277" i="4" s="1"/>
  <c r="Y277" i="4" a="1"/>
  <c r="Y277" i="4" s="1"/>
  <c r="Z277" i="4" a="1"/>
  <c r="Z277" i="4" s="1"/>
  <c r="AA277" i="4" a="1"/>
  <c r="AA277" i="4" s="1"/>
  <c r="AB277" i="4" a="1"/>
  <c r="AB277" i="4" s="1"/>
  <c r="AC277" i="4" a="1"/>
  <c r="AC277" i="4" s="1"/>
  <c r="AD277" i="4" a="1"/>
  <c r="AD277" i="4" s="1"/>
  <c r="AE277" i="4" a="1"/>
  <c r="AE277" i="4" s="1"/>
  <c r="AF277" i="4" a="1"/>
  <c r="AF277" i="4" s="1"/>
  <c r="AG277" i="4" a="1"/>
  <c r="AG277" i="4" s="1"/>
  <c r="AH277" i="4" a="1"/>
  <c r="AH277" i="4" s="1"/>
  <c r="AI277" i="4" a="1"/>
  <c r="AI277" i="4" s="1"/>
  <c r="AJ277" i="4" a="1"/>
  <c r="AJ277" i="4" s="1"/>
  <c r="AK277" i="4" a="1"/>
  <c r="AK277" i="4" s="1"/>
  <c r="C278" i="4" a="1"/>
  <c r="C278" i="4" s="1"/>
  <c r="D278" i="4" a="1"/>
  <c r="D278" i="4" s="1"/>
  <c r="E278" i="4" a="1"/>
  <c r="E278" i="4" s="1"/>
  <c r="F278" i="4" a="1"/>
  <c r="F278" i="4" s="1"/>
  <c r="G278" i="4" a="1"/>
  <c r="G278" i="4" s="1"/>
  <c r="H278" i="4" a="1"/>
  <c r="H278" i="4" s="1"/>
  <c r="I278" i="4" a="1"/>
  <c r="I278" i="4" s="1"/>
  <c r="J278" i="4" a="1"/>
  <c r="J278" i="4" s="1"/>
  <c r="K278" i="4" a="1"/>
  <c r="K278" i="4" s="1"/>
  <c r="L278" i="4" a="1"/>
  <c r="L278" i="4" s="1"/>
  <c r="M278" i="4" a="1"/>
  <c r="M278" i="4" s="1"/>
  <c r="N278" i="4" a="1"/>
  <c r="N278" i="4" s="1"/>
  <c r="O278" i="4" a="1"/>
  <c r="O278" i="4" s="1"/>
  <c r="P278" i="4" a="1"/>
  <c r="P278" i="4" s="1"/>
  <c r="Q278" i="4" a="1"/>
  <c r="Q278" i="4" s="1"/>
  <c r="R278" i="4" a="1"/>
  <c r="R278" i="4" s="1"/>
  <c r="S278" i="4" a="1"/>
  <c r="S278" i="4" s="1"/>
  <c r="T278" i="4" a="1"/>
  <c r="T278" i="4" s="1"/>
  <c r="U278" i="4" a="1"/>
  <c r="U278" i="4" s="1"/>
  <c r="V278" i="4" a="1"/>
  <c r="V278" i="4" s="1"/>
  <c r="W278" i="4" a="1"/>
  <c r="W278" i="4" s="1"/>
  <c r="X278" i="4" a="1"/>
  <c r="X278" i="4" s="1"/>
  <c r="Y278" i="4" a="1"/>
  <c r="Y278" i="4" s="1"/>
  <c r="Z278" i="4" a="1"/>
  <c r="Z278" i="4" s="1"/>
  <c r="AA278" i="4" a="1"/>
  <c r="AA278" i="4" s="1"/>
  <c r="AB278" i="4" a="1"/>
  <c r="AB278" i="4" s="1"/>
  <c r="AC278" i="4" a="1"/>
  <c r="AC278" i="4" s="1"/>
  <c r="AD278" i="4" a="1"/>
  <c r="AD278" i="4" s="1"/>
  <c r="AE278" i="4" a="1"/>
  <c r="AE278" i="4" s="1"/>
  <c r="AF278" i="4" a="1"/>
  <c r="AF278" i="4" s="1"/>
  <c r="AG278" i="4" a="1"/>
  <c r="AG278" i="4" s="1"/>
  <c r="AH278" i="4" a="1"/>
  <c r="AH278" i="4" s="1"/>
  <c r="AI278" i="4" a="1"/>
  <c r="AI278" i="4" s="1"/>
  <c r="AJ278" i="4" a="1"/>
  <c r="AJ278" i="4" s="1"/>
  <c r="AK278" i="4" a="1"/>
  <c r="AK278" i="4" s="1"/>
  <c r="C279" i="4" a="1"/>
  <c r="C279" i="4" s="1"/>
  <c r="D279" i="4" a="1"/>
  <c r="D279" i="4" s="1"/>
  <c r="E279" i="4" a="1"/>
  <c r="E279" i="4" s="1"/>
  <c r="F279" i="4" a="1"/>
  <c r="F279" i="4" s="1"/>
  <c r="G279" i="4" a="1"/>
  <c r="G279" i="4" s="1"/>
  <c r="H279" i="4" a="1"/>
  <c r="H279" i="4" s="1"/>
  <c r="I279" i="4" a="1"/>
  <c r="I279" i="4" s="1"/>
  <c r="J279" i="4" a="1"/>
  <c r="J279" i="4" s="1"/>
  <c r="K279" i="4" a="1"/>
  <c r="K279" i="4" s="1"/>
  <c r="L279" i="4" a="1"/>
  <c r="L279" i="4" s="1"/>
  <c r="M279" i="4" a="1"/>
  <c r="M279" i="4" s="1"/>
  <c r="N279" i="4" a="1"/>
  <c r="N279" i="4" s="1"/>
  <c r="O279" i="4" a="1"/>
  <c r="O279" i="4" s="1"/>
  <c r="P279" i="4" a="1"/>
  <c r="P279" i="4" s="1"/>
  <c r="Q279" i="4" a="1"/>
  <c r="Q279" i="4" s="1"/>
  <c r="R279" i="4" a="1"/>
  <c r="R279" i="4" s="1"/>
  <c r="S279" i="4" a="1"/>
  <c r="S279" i="4" s="1"/>
  <c r="T279" i="4" a="1"/>
  <c r="T279" i="4" s="1"/>
  <c r="U279" i="4" a="1"/>
  <c r="U279" i="4" s="1"/>
  <c r="V279" i="4" a="1"/>
  <c r="V279" i="4" s="1"/>
  <c r="W279" i="4" a="1"/>
  <c r="W279" i="4" s="1"/>
  <c r="X279" i="4" a="1"/>
  <c r="X279" i="4" s="1"/>
  <c r="Y279" i="4" a="1"/>
  <c r="Y279" i="4" s="1"/>
  <c r="Z279" i="4" a="1"/>
  <c r="Z279" i="4" s="1"/>
  <c r="AA279" i="4" a="1"/>
  <c r="AA279" i="4" s="1"/>
  <c r="AB279" i="4" a="1"/>
  <c r="AB279" i="4" s="1"/>
  <c r="AC279" i="4" a="1"/>
  <c r="AC279" i="4" s="1"/>
  <c r="AD279" i="4" a="1"/>
  <c r="AD279" i="4" s="1"/>
  <c r="AE279" i="4" a="1"/>
  <c r="AE279" i="4" s="1"/>
  <c r="AF279" i="4" a="1"/>
  <c r="AF279" i="4" s="1"/>
  <c r="AG279" i="4" a="1"/>
  <c r="AG279" i="4" s="1"/>
  <c r="AH279" i="4" a="1"/>
  <c r="AH279" i="4" s="1"/>
  <c r="AI279" i="4" a="1"/>
  <c r="AI279" i="4" s="1"/>
  <c r="AJ279" i="4" a="1"/>
  <c r="AJ279" i="4" s="1"/>
  <c r="AK279" i="4" a="1"/>
  <c r="AK279" i="4" s="1"/>
  <c r="C280" i="4" a="1"/>
  <c r="C280" i="4" s="1"/>
  <c r="D280" i="4" a="1"/>
  <c r="D280" i="4" s="1"/>
  <c r="E280" i="4" a="1"/>
  <c r="E280" i="4" s="1"/>
  <c r="F280" i="4" a="1"/>
  <c r="F280" i="4" s="1"/>
  <c r="G280" i="4" a="1"/>
  <c r="G280" i="4" s="1"/>
  <c r="H280" i="4" a="1"/>
  <c r="H280" i="4" s="1"/>
  <c r="I280" i="4" a="1"/>
  <c r="I280" i="4" s="1"/>
  <c r="J280" i="4" a="1"/>
  <c r="J280" i="4" s="1"/>
  <c r="K280" i="4" a="1"/>
  <c r="K280" i="4" s="1"/>
  <c r="L280" i="4" a="1"/>
  <c r="L280" i="4"/>
  <c r="M280" i="4" a="1"/>
  <c r="M280" i="4" s="1"/>
  <c r="N280" i="4" a="1"/>
  <c r="N280" i="4" s="1"/>
  <c r="O280" i="4" a="1"/>
  <c r="O280" i="4" s="1"/>
  <c r="P280" i="4" a="1"/>
  <c r="P280" i="4" s="1"/>
  <c r="Q280" i="4" a="1"/>
  <c r="Q280" i="4" s="1"/>
  <c r="R280" i="4" a="1"/>
  <c r="R280" i="4" s="1"/>
  <c r="S280" i="4" a="1"/>
  <c r="S280" i="4" s="1"/>
  <c r="T280" i="4" a="1"/>
  <c r="T280" i="4" s="1"/>
  <c r="U280" i="4" a="1"/>
  <c r="U280" i="4" s="1"/>
  <c r="V280" i="4" a="1"/>
  <c r="V280" i="4" s="1"/>
  <c r="W280" i="4" a="1"/>
  <c r="W280" i="4" s="1"/>
  <c r="X280" i="4" a="1"/>
  <c r="X280" i="4" s="1"/>
  <c r="Y280" i="4" a="1"/>
  <c r="Y280" i="4" s="1"/>
  <c r="Z280" i="4" a="1"/>
  <c r="Z280" i="4" s="1"/>
  <c r="AA280" i="4" a="1"/>
  <c r="AA280" i="4" s="1"/>
  <c r="AB280" i="4" a="1"/>
  <c r="AB280" i="4" s="1"/>
  <c r="AC280" i="4" a="1"/>
  <c r="AC280" i="4" s="1"/>
  <c r="AD280" i="4" a="1"/>
  <c r="AD280" i="4" s="1"/>
  <c r="AE280" i="4" a="1"/>
  <c r="AE280" i="4" s="1"/>
  <c r="AF280" i="4" a="1"/>
  <c r="AF280" i="4" s="1"/>
  <c r="AG280" i="4" a="1"/>
  <c r="AG280" i="4" s="1"/>
  <c r="AH280" i="4" a="1"/>
  <c r="AH280" i="4" s="1"/>
  <c r="AI280" i="4" a="1"/>
  <c r="AI280" i="4" s="1"/>
  <c r="AJ280" i="4" a="1"/>
  <c r="AJ280" i="4" s="1"/>
  <c r="AK280" i="4" a="1"/>
  <c r="AK280" i="4" s="1"/>
  <c r="C281" i="4" a="1"/>
  <c r="C281" i="4" s="1"/>
  <c r="D281" i="4" a="1"/>
  <c r="D281" i="4" s="1"/>
  <c r="E281" i="4" a="1"/>
  <c r="E281" i="4" s="1"/>
  <c r="F281" i="4" a="1"/>
  <c r="F281" i="4" s="1"/>
  <c r="G281" i="4" a="1"/>
  <c r="G281" i="4" s="1"/>
  <c r="H281" i="4" a="1"/>
  <c r="H281" i="4" s="1"/>
  <c r="I281" i="4" a="1"/>
  <c r="I281" i="4" s="1"/>
  <c r="J281" i="4" a="1"/>
  <c r="J281" i="4" s="1"/>
  <c r="K281" i="4" a="1"/>
  <c r="K281" i="4" s="1"/>
  <c r="L281" i="4" a="1"/>
  <c r="L281" i="4" s="1"/>
  <c r="M281" i="4" a="1"/>
  <c r="M281" i="4" s="1"/>
  <c r="N281" i="4" a="1"/>
  <c r="N281" i="4" s="1"/>
  <c r="O281" i="4" a="1"/>
  <c r="O281" i="4" s="1"/>
  <c r="P281" i="4" a="1"/>
  <c r="P281" i="4" s="1"/>
  <c r="Q281" i="4" a="1"/>
  <c r="Q281" i="4" s="1"/>
  <c r="R281" i="4" a="1"/>
  <c r="R281" i="4" s="1"/>
  <c r="S281" i="4" a="1"/>
  <c r="S281" i="4" s="1"/>
  <c r="T281" i="4" a="1"/>
  <c r="T281" i="4" s="1"/>
  <c r="U281" i="4" a="1"/>
  <c r="U281" i="4" s="1"/>
  <c r="V281" i="4" a="1"/>
  <c r="V281" i="4" s="1"/>
  <c r="W281" i="4" a="1"/>
  <c r="W281" i="4" s="1"/>
  <c r="X281" i="4" a="1"/>
  <c r="X281" i="4" s="1"/>
  <c r="Y281" i="4" a="1"/>
  <c r="Y281" i="4" s="1"/>
  <c r="Z281" i="4" a="1"/>
  <c r="Z281" i="4" s="1"/>
  <c r="AA281" i="4" a="1"/>
  <c r="AA281" i="4" s="1"/>
  <c r="AB281" i="4" a="1"/>
  <c r="AB281" i="4" s="1"/>
  <c r="AC281" i="4" a="1"/>
  <c r="AC281" i="4" s="1"/>
  <c r="AD281" i="4" a="1"/>
  <c r="AD281" i="4" s="1"/>
  <c r="AE281" i="4" a="1"/>
  <c r="AE281" i="4"/>
  <c r="AF281" i="4" a="1"/>
  <c r="AF281" i="4" s="1"/>
  <c r="AG281" i="4" a="1"/>
  <c r="AG281" i="4" s="1"/>
  <c r="AH281" i="4" a="1"/>
  <c r="AH281" i="4" s="1"/>
  <c r="AI281" i="4" a="1"/>
  <c r="AI281" i="4" s="1"/>
  <c r="AJ281" i="4" a="1"/>
  <c r="AJ281" i="4" s="1"/>
  <c r="AK281" i="4" a="1"/>
  <c r="AK281" i="4" s="1"/>
  <c r="C282" i="4" a="1"/>
  <c r="C282" i="4" s="1"/>
  <c r="D282" i="4" a="1"/>
  <c r="D282" i="4" s="1"/>
  <c r="E282" i="4" a="1"/>
  <c r="E282" i="4" s="1"/>
  <c r="F282" i="4" a="1"/>
  <c r="F282" i="4" s="1"/>
  <c r="G282" i="4" a="1"/>
  <c r="G282" i="4" s="1"/>
  <c r="H282" i="4" a="1"/>
  <c r="H282" i="4" s="1"/>
  <c r="I282" i="4" a="1"/>
  <c r="I282" i="4" s="1"/>
  <c r="J282" i="4" a="1"/>
  <c r="J282" i="4" s="1"/>
  <c r="K282" i="4" a="1"/>
  <c r="K282" i="4" s="1"/>
  <c r="L282" i="4" a="1"/>
  <c r="L282" i="4" s="1"/>
  <c r="M282" i="4" a="1"/>
  <c r="M282" i="4" s="1"/>
  <c r="N282" i="4" a="1"/>
  <c r="N282" i="4" s="1"/>
  <c r="O282" i="4" a="1"/>
  <c r="O282" i="4" s="1"/>
  <c r="P282" i="4" a="1"/>
  <c r="P282" i="4" s="1"/>
  <c r="Q282" i="4" a="1"/>
  <c r="Q282" i="4" s="1"/>
  <c r="R282" i="4" a="1"/>
  <c r="R282" i="4" s="1"/>
  <c r="S282" i="4" a="1"/>
  <c r="S282" i="4" s="1"/>
  <c r="T282" i="4" a="1"/>
  <c r="T282" i="4" s="1"/>
  <c r="U282" i="4" a="1"/>
  <c r="U282" i="4" s="1"/>
  <c r="V282" i="4" a="1"/>
  <c r="V282" i="4" s="1"/>
  <c r="W282" i="4" a="1"/>
  <c r="W282" i="4" s="1"/>
  <c r="X282" i="4" a="1"/>
  <c r="X282" i="4" s="1"/>
  <c r="Y282" i="4" a="1"/>
  <c r="Y282" i="4" s="1"/>
  <c r="Z282" i="4" a="1"/>
  <c r="Z282" i="4" s="1"/>
  <c r="AA282" i="4" a="1"/>
  <c r="AA282" i="4" s="1"/>
  <c r="AB282" i="4" a="1"/>
  <c r="AB282" i="4" s="1"/>
  <c r="AC282" i="4" a="1"/>
  <c r="AC282" i="4" s="1"/>
  <c r="AD282" i="4" a="1"/>
  <c r="AD282" i="4" s="1"/>
  <c r="AE282" i="4" a="1"/>
  <c r="AE282" i="4" s="1"/>
  <c r="AF282" i="4" a="1"/>
  <c r="AF282" i="4"/>
  <c r="AG282" i="4" a="1"/>
  <c r="AG282" i="4" s="1"/>
  <c r="AH282" i="4" a="1"/>
  <c r="AH282" i="4" s="1"/>
  <c r="AI282" i="4" a="1"/>
  <c r="AI282" i="4" s="1"/>
  <c r="AJ282" i="4" a="1"/>
  <c r="AJ282" i="4" s="1"/>
  <c r="AK282" i="4" a="1"/>
  <c r="AK282" i="4" s="1"/>
  <c r="C283" i="4" a="1"/>
  <c r="C283" i="4" s="1"/>
  <c r="D283" i="4" a="1"/>
  <c r="D283" i="4" s="1"/>
  <c r="E283" i="4" a="1"/>
  <c r="E283" i="4" s="1"/>
  <c r="F283" i="4" a="1"/>
  <c r="F283" i="4" s="1"/>
  <c r="G283" i="4" a="1"/>
  <c r="G283" i="4" s="1"/>
  <c r="H283" i="4" a="1"/>
  <c r="H283" i="4" s="1"/>
  <c r="I283" i="4" a="1"/>
  <c r="I283" i="4" s="1"/>
  <c r="J283" i="4" a="1"/>
  <c r="J283" i="4" s="1"/>
  <c r="K283" i="4" a="1"/>
  <c r="K283" i="4" s="1"/>
  <c r="L283" i="4" a="1"/>
  <c r="L283" i="4" s="1"/>
  <c r="M283" i="4" a="1"/>
  <c r="M283" i="4" s="1"/>
  <c r="N283" i="4" a="1"/>
  <c r="N283" i="4" s="1"/>
  <c r="O283" i="4" a="1"/>
  <c r="O283" i="4" s="1"/>
  <c r="P283" i="4" a="1"/>
  <c r="P283" i="4" s="1"/>
  <c r="Q283" i="4" a="1"/>
  <c r="Q283" i="4" s="1"/>
  <c r="R283" i="4" a="1"/>
  <c r="R283" i="4" s="1"/>
  <c r="S283" i="4" a="1"/>
  <c r="S283" i="4" s="1"/>
  <c r="T283" i="4" a="1"/>
  <c r="T283" i="4" s="1"/>
  <c r="U283" i="4" a="1"/>
  <c r="U283" i="4" s="1"/>
  <c r="V283" i="4" a="1"/>
  <c r="V283" i="4" s="1"/>
  <c r="W283" i="4" a="1"/>
  <c r="W283" i="4" s="1"/>
  <c r="X283" i="4" a="1"/>
  <c r="X283" i="4" s="1"/>
  <c r="Y283" i="4" a="1"/>
  <c r="Y283" i="4" s="1"/>
  <c r="Z283" i="4" a="1"/>
  <c r="Z283" i="4" s="1"/>
  <c r="AA283" i="4" a="1"/>
  <c r="AA283" i="4" s="1"/>
  <c r="AB283" i="4" a="1"/>
  <c r="AB283" i="4" s="1"/>
  <c r="AC283" i="4" a="1"/>
  <c r="AC283" i="4" s="1"/>
  <c r="AD283" i="4" a="1"/>
  <c r="AD283" i="4" s="1"/>
  <c r="AE283" i="4" a="1"/>
  <c r="AE283" i="4" s="1"/>
  <c r="AF283" i="4" a="1"/>
  <c r="AF283" i="4" s="1"/>
  <c r="AG283" i="4" a="1"/>
  <c r="AG283" i="4" s="1"/>
  <c r="AH283" i="4" a="1"/>
  <c r="AH283" i="4" s="1"/>
  <c r="AI283" i="4" a="1"/>
  <c r="AI283" i="4" s="1"/>
  <c r="AJ283" i="4" a="1"/>
  <c r="AJ283" i="4" s="1"/>
  <c r="AK283" i="4" a="1"/>
  <c r="AK283" i="4" s="1"/>
  <c r="C284" i="4" a="1"/>
  <c r="C284" i="4" s="1"/>
  <c r="D284" i="4" a="1"/>
  <c r="D284" i="4" s="1"/>
  <c r="E284" i="4" a="1"/>
  <c r="E284" i="4" s="1"/>
  <c r="F284" i="4" a="1"/>
  <c r="F284" i="4" s="1"/>
  <c r="G284" i="4" a="1"/>
  <c r="G284" i="4" s="1"/>
  <c r="H284" i="4" a="1"/>
  <c r="H284" i="4" s="1"/>
  <c r="I284" i="4" a="1"/>
  <c r="I284" i="4" s="1"/>
  <c r="J284" i="4" a="1"/>
  <c r="J284" i="4" s="1"/>
  <c r="K284" i="4" a="1"/>
  <c r="K284" i="4" s="1"/>
  <c r="L284" i="4" a="1"/>
  <c r="L284" i="4" s="1"/>
  <c r="M284" i="4" a="1"/>
  <c r="M284" i="4" s="1"/>
  <c r="N284" i="4" a="1"/>
  <c r="N284" i="4" s="1"/>
  <c r="O284" i="4" a="1"/>
  <c r="O284" i="4" s="1"/>
  <c r="P284" i="4" a="1"/>
  <c r="P284" i="4" s="1"/>
  <c r="Q284" i="4" a="1"/>
  <c r="Q284" i="4" s="1"/>
  <c r="R284" i="4" a="1"/>
  <c r="R284" i="4" s="1"/>
  <c r="S284" i="4" a="1"/>
  <c r="S284" i="4" s="1"/>
  <c r="T284" i="4" a="1"/>
  <c r="T284" i="4" s="1"/>
  <c r="U284" i="4" a="1"/>
  <c r="U284" i="4" s="1"/>
  <c r="V284" i="4" a="1"/>
  <c r="V284" i="4" s="1"/>
  <c r="W284" i="4" a="1"/>
  <c r="W284" i="4" s="1"/>
  <c r="X284" i="4" a="1"/>
  <c r="X284" i="4" s="1"/>
  <c r="Y284" i="4" a="1"/>
  <c r="Y284" i="4" s="1"/>
  <c r="Z284" i="4" a="1"/>
  <c r="Z284" i="4" s="1"/>
  <c r="AA284" i="4" a="1"/>
  <c r="AA284" i="4" s="1"/>
  <c r="AB284" i="4" a="1"/>
  <c r="AB284" i="4" s="1"/>
  <c r="AC284" i="4" a="1"/>
  <c r="AC284" i="4" s="1"/>
  <c r="AD284" i="4" a="1"/>
  <c r="AD284" i="4" s="1"/>
  <c r="AE284" i="4" a="1"/>
  <c r="AE284" i="4" s="1"/>
  <c r="AF284" i="4" a="1"/>
  <c r="AF284" i="4" s="1"/>
  <c r="AG284" i="4" a="1"/>
  <c r="AG284" i="4" s="1"/>
  <c r="AH284" i="4" a="1"/>
  <c r="AH284" i="4" s="1"/>
  <c r="AI284" i="4" a="1"/>
  <c r="AI284" i="4" s="1"/>
  <c r="AJ284" i="4" a="1"/>
  <c r="AJ284" i="4" s="1"/>
  <c r="AK284" i="4" a="1"/>
  <c r="AK284" i="4" s="1"/>
  <c r="C285" i="4" a="1"/>
  <c r="C285" i="4" s="1"/>
  <c r="D285" i="4" a="1"/>
  <c r="D285" i="4" s="1"/>
  <c r="E285" i="4" a="1"/>
  <c r="E285" i="4" s="1"/>
  <c r="F285" i="4" a="1"/>
  <c r="F285" i="4" s="1"/>
  <c r="G285" i="4" a="1"/>
  <c r="G285" i="4" s="1"/>
  <c r="H285" i="4" a="1"/>
  <c r="H285" i="4" s="1"/>
  <c r="I285" i="4" a="1"/>
  <c r="I285" i="4" s="1"/>
  <c r="J285" i="4" a="1"/>
  <c r="J285" i="4" s="1"/>
  <c r="K285" i="4" a="1"/>
  <c r="K285" i="4" s="1"/>
  <c r="L285" i="4" a="1"/>
  <c r="L285" i="4" s="1"/>
  <c r="M285" i="4" a="1"/>
  <c r="M285" i="4" s="1"/>
  <c r="N285" i="4" a="1"/>
  <c r="N285" i="4" s="1"/>
  <c r="O285" i="4" a="1"/>
  <c r="O285" i="4" s="1"/>
  <c r="P285" i="4" a="1"/>
  <c r="P285" i="4" s="1"/>
  <c r="Q285" i="4" a="1"/>
  <c r="Q285" i="4" s="1"/>
  <c r="R285" i="4" a="1"/>
  <c r="R285" i="4" s="1"/>
  <c r="S285" i="4" a="1"/>
  <c r="S285" i="4" s="1"/>
  <c r="T285" i="4" a="1"/>
  <c r="T285" i="4" s="1"/>
  <c r="U285" i="4" a="1"/>
  <c r="U285" i="4" s="1"/>
  <c r="V285" i="4" a="1"/>
  <c r="V285" i="4" s="1"/>
  <c r="W285" i="4" a="1"/>
  <c r="W285" i="4" s="1"/>
  <c r="X285" i="4" a="1"/>
  <c r="X285" i="4" s="1"/>
  <c r="Y285" i="4" a="1"/>
  <c r="Y285" i="4" s="1"/>
  <c r="Z285" i="4" a="1"/>
  <c r="Z285" i="4" s="1"/>
  <c r="AA285" i="4" a="1"/>
  <c r="AA285" i="4" s="1"/>
  <c r="AB285" i="4" a="1"/>
  <c r="AB285" i="4" s="1"/>
  <c r="AC285" i="4" a="1"/>
  <c r="AC285" i="4" s="1"/>
  <c r="AD285" i="4" a="1"/>
  <c r="AD285" i="4" s="1"/>
  <c r="AE285" i="4" a="1"/>
  <c r="AE285" i="4" s="1"/>
  <c r="AF285" i="4" a="1"/>
  <c r="AF285" i="4" s="1"/>
  <c r="AG285" i="4" a="1"/>
  <c r="AG285" i="4" s="1"/>
  <c r="AH285" i="4" a="1"/>
  <c r="AH285" i="4" s="1"/>
  <c r="AI285" i="4" a="1"/>
  <c r="AI285" i="4" s="1"/>
  <c r="AJ285" i="4" a="1"/>
  <c r="AJ285" i="4" s="1"/>
  <c r="AK285" i="4" a="1"/>
  <c r="AK285" i="4" s="1"/>
  <c r="C286" i="4" a="1"/>
  <c r="C286" i="4" s="1"/>
  <c r="D286" i="4" a="1"/>
  <c r="D286" i="4" s="1"/>
  <c r="E286" i="4" a="1"/>
  <c r="E286" i="4" s="1"/>
  <c r="F286" i="4" a="1"/>
  <c r="F286" i="4" s="1"/>
  <c r="G286" i="4" a="1"/>
  <c r="G286" i="4" s="1"/>
  <c r="H286" i="4" a="1"/>
  <c r="H286" i="4" s="1"/>
  <c r="I286" i="4" a="1"/>
  <c r="I286" i="4" s="1"/>
  <c r="J286" i="4" a="1"/>
  <c r="J286" i="4" s="1"/>
  <c r="K286" i="4" a="1"/>
  <c r="K286" i="4" s="1"/>
  <c r="L286" i="4" a="1"/>
  <c r="L286" i="4" s="1"/>
  <c r="M286" i="4" a="1"/>
  <c r="M286" i="4" s="1"/>
  <c r="N286" i="4" a="1"/>
  <c r="N286" i="4" s="1"/>
  <c r="O286" i="4" a="1"/>
  <c r="O286" i="4" s="1"/>
  <c r="P286" i="4" a="1"/>
  <c r="P286" i="4" s="1"/>
  <c r="Q286" i="4" a="1"/>
  <c r="Q286" i="4" s="1"/>
  <c r="R286" i="4" a="1"/>
  <c r="R286" i="4" s="1"/>
  <c r="S286" i="4" a="1"/>
  <c r="S286" i="4" s="1"/>
  <c r="T286" i="4" a="1"/>
  <c r="T286" i="4" s="1"/>
  <c r="U286" i="4" a="1"/>
  <c r="U286" i="4" s="1"/>
  <c r="V286" i="4" a="1"/>
  <c r="V286" i="4" s="1"/>
  <c r="W286" i="4" a="1"/>
  <c r="W286" i="4" s="1"/>
  <c r="X286" i="4" a="1"/>
  <c r="X286" i="4" s="1"/>
  <c r="Y286" i="4" a="1"/>
  <c r="Y286" i="4" s="1"/>
  <c r="Z286" i="4" a="1"/>
  <c r="Z286" i="4" s="1"/>
  <c r="AA286" i="4" a="1"/>
  <c r="AA286" i="4" s="1"/>
  <c r="AB286" i="4" a="1"/>
  <c r="AB286" i="4" s="1"/>
  <c r="AC286" i="4" a="1"/>
  <c r="AC286" i="4" s="1"/>
  <c r="AD286" i="4" a="1"/>
  <c r="AD286" i="4" s="1"/>
  <c r="AE286" i="4" a="1"/>
  <c r="AE286" i="4" s="1"/>
  <c r="AF286" i="4" a="1"/>
  <c r="AF286" i="4" s="1"/>
  <c r="AG286" i="4" a="1"/>
  <c r="AG286" i="4" s="1"/>
  <c r="AH286" i="4" a="1"/>
  <c r="AH286" i="4" s="1"/>
  <c r="AI286" i="4" a="1"/>
  <c r="AI286" i="4" s="1"/>
  <c r="AJ286" i="4" a="1"/>
  <c r="AJ286" i="4" s="1"/>
  <c r="AK286" i="4" a="1"/>
  <c r="AK286" i="4" s="1"/>
  <c r="C287" i="4" a="1"/>
  <c r="C287" i="4" s="1"/>
  <c r="D287" i="4" a="1"/>
  <c r="D287" i="4" s="1"/>
  <c r="E287" i="4" a="1"/>
  <c r="E287" i="4" s="1"/>
  <c r="F287" i="4" a="1"/>
  <c r="F287" i="4" s="1"/>
  <c r="G287" i="4" a="1"/>
  <c r="G287" i="4" s="1"/>
  <c r="H287" i="4" a="1"/>
  <c r="H287" i="4" s="1"/>
  <c r="I287" i="4" a="1"/>
  <c r="I287" i="4" s="1"/>
  <c r="J287" i="4" a="1"/>
  <c r="J287" i="4" s="1"/>
  <c r="K287" i="4" a="1"/>
  <c r="K287" i="4" s="1"/>
  <c r="L287" i="4" a="1"/>
  <c r="L287" i="4" s="1"/>
  <c r="M287" i="4" a="1"/>
  <c r="M287" i="4" s="1"/>
  <c r="N287" i="4" a="1"/>
  <c r="N287" i="4" s="1"/>
  <c r="O287" i="4" a="1"/>
  <c r="O287" i="4" s="1"/>
  <c r="P287" i="4" a="1"/>
  <c r="P287" i="4" s="1"/>
  <c r="Q287" i="4" a="1"/>
  <c r="Q287" i="4" s="1"/>
  <c r="R287" i="4" a="1"/>
  <c r="R287" i="4" s="1"/>
  <c r="S287" i="4" a="1"/>
  <c r="S287" i="4" s="1"/>
  <c r="T287" i="4" a="1"/>
  <c r="T287" i="4" s="1"/>
  <c r="U287" i="4" a="1"/>
  <c r="U287" i="4" s="1"/>
  <c r="V287" i="4" a="1"/>
  <c r="V287" i="4" s="1"/>
  <c r="W287" i="4" a="1"/>
  <c r="W287" i="4" s="1"/>
  <c r="X287" i="4" a="1"/>
  <c r="X287" i="4" s="1"/>
  <c r="Y287" i="4" a="1"/>
  <c r="Y287" i="4" s="1"/>
  <c r="Z287" i="4" a="1"/>
  <c r="Z287" i="4" s="1"/>
  <c r="AA287" i="4" a="1"/>
  <c r="AA287" i="4" s="1"/>
  <c r="AB287" i="4" a="1"/>
  <c r="AB287" i="4" s="1"/>
  <c r="AC287" i="4" a="1"/>
  <c r="AC287" i="4" s="1"/>
  <c r="AD287" i="4" a="1"/>
  <c r="AD287" i="4" s="1"/>
  <c r="AE287" i="4" a="1"/>
  <c r="AE287" i="4" s="1"/>
  <c r="AF287" i="4" a="1"/>
  <c r="AF287" i="4" s="1"/>
  <c r="AG287" i="4" a="1"/>
  <c r="AG287" i="4" s="1"/>
  <c r="AH287" i="4" a="1"/>
  <c r="AH287" i="4" s="1"/>
  <c r="AI287" i="4" a="1"/>
  <c r="AI287" i="4" s="1"/>
  <c r="AJ287" i="4" a="1"/>
  <c r="AJ287" i="4" s="1"/>
  <c r="AK287" i="4" a="1"/>
  <c r="AK287" i="4" s="1"/>
  <c r="C288" i="4" a="1"/>
  <c r="C288" i="4" s="1"/>
  <c r="D288" i="4" a="1"/>
  <c r="D288" i="4" s="1"/>
  <c r="E288" i="4" a="1"/>
  <c r="E288" i="4" s="1"/>
  <c r="F288" i="4" a="1"/>
  <c r="F288" i="4" s="1"/>
  <c r="G288" i="4" a="1"/>
  <c r="G288" i="4" s="1"/>
  <c r="H288" i="4" a="1"/>
  <c r="H288" i="4" s="1"/>
  <c r="I288" i="4" a="1"/>
  <c r="I288" i="4" s="1"/>
  <c r="J288" i="4" a="1"/>
  <c r="J288" i="4" s="1"/>
  <c r="K288" i="4" a="1"/>
  <c r="K288" i="4" s="1"/>
  <c r="L288" i="4" a="1"/>
  <c r="L288" i="4" s="1"/>
  <c r="M288" i="4" a="1"/>
  <c r="M288" i="4" s="1"/>
  <c r="N288" i="4" a="1"/>
  <c r="N288" i="4" s="1"/>
  <c r="O288" i="4" a="1"/>
  <c r="O288" i="4" s="1"/>
  <c r="P288" i="4" a="1"/>
  <c r="P288" i="4" s="1"/>
  <c r="Q288" i="4" a="1"/>
  <c r="Q288" i="4" s="1"/>
  <c r="R288" i="4" a="1"/>
  <c r="R288" i="4" s="1"/>
  <c r="S288" i="4" a="1"/>
  <c r="S288" i="4" s="1"/>
  <c r="T288" i="4" a="1"/>
  <c r="T288" i="4" s="1"/>
  <c r="U288" i="4" a="1"/>
  <c r="U288" i="4" s="1"/>
  <c r="V288" i="4" a="1"/>
  <c r="V288" i="4" s="1"/>
  <c r="W288" i="4" a="1"/>
  <c r="W288" i="4" s="1"/>
  <c r="X288" i="4" a="1"/>
  <c r="X288" i="4" s="1"/>
  <c r="Y288" i="4" a="1"/>
  <c r="Y288" i="4" s="1"/>
  <c r="Z288" i="4" a="1"/>
  <c r="Z288" i="4" s="1"/>
  <c r="AA288" i="4" a="1"/>
  <c r="AA288" i="4" s="1"/>
  <c r="AB288" i="4" a="1"/>
  <c r="AB288" i="4" s="1"/>
  <c r="AC288" i="4" a="1"/>
  <c r="AC288" i="4" s="1"/>
  <c r="AD288" i="4" a="1"/>
  <c r="AD288" i="4" s="1"/>
  <c r="AE288" i="4" a="1"/>
  <c r="AE288" i="4" s="1"/>
  <c r="AF288" i="4" a="1"/>
  <c r="AF288" i="4" s="1"/>
  <c r="AG288" i="4" a="1"/>
  <c r="AG288" i="4" s="1"/>
  <c r="AH288" i="4" a="1"/>
  <c r="AH288" i="4" s="1"/>
  <c r="AI288" i="4" a="1"/>
  <c r="AI288" i="4" s="1"/>
  <c r="AJ288" i="4" a="1"/>
  <c r="AJ288" i="4" s="1"/>
  <c r="AK288" i="4" a="1"/>
  <c r="AK288" i="4" s="1"/>
  <c r="C289" i="4" a="1"/>
  <c r="C289" i="4" s="1"/>
  <c r="D289" i="4" a="1"/>
  <c r="D289" i="4" s="1"/>
  <c r="E289" i="4" a="1"/>
  <c r="E289" i="4" s="1"/>
  <c r="F289" i="4" a="1"/>
  <c r="F289" i="4" s="1"/>
  <c r="G289" i="4" a="1"/>
  <c r="G289" i="4" s="1"/>
  <c r="H289" i="4" a="1"/>
  <c r="H289" i="4" s="1"/>
  <c r="I289" i="4" a="1"/>
  <c r="I289" i="4" s="1"/>
  <c r="J289" i="4" a="1"/>
  <c r="J289" i="4" s="1"/>
  <c r="K289" i="4" a="1"/>
  <c r="K289" i="4" s="1"/>
  <c r="L289" i="4" a="1"/>
  <c r="L289" i="4" s="1"/>
  <c r="M289" i="4" a="1"/>
  <c r="M289" i="4" s="1"/>
  <c r="N289" i="4" a="1"/>
  <c r="N289" i="4" s="1"/>
  <c r="O289" i="4" a="1"/>
  <c r="O289" i="4" s="1"/>
  <c r="P289" i="4" a="1"/>
  <c r="P289" i="4" s="1"/>
  <c r="Q289" i="4" a="1"/>
  <c r="Q289" i="4" s="1"/>
  <c r="R289" i="4" a="1"/>
  <c r="R289" i="4" s="1"/>
  <c r="S289" i="4" a="1"/>
  <c r="S289" i="4" s="1"/>
  <c r="T289" i="4" a="1"/>
  <c r="T289" i="4" s="1"/>
  <c r="U289" i="4" a="1"/>
  <c r="U289" i="4" s="1"/>
  <c r="V289" i="4" a="1"/>
  <c r="V289" i="4" s="1"/>
  <c r="W289" i="4" a="1"/>
  <c r="W289" i="4" s="1"/>
  <c r="X289" i="4" a="1"/>
  <c r="X289" i="4" s="1"/>
  <c r="Y289" i="4" a="1"/>
  <c r="Y289" i="4" s="1"/>
  <c r="Z289" i="4" a="1"/>
  <c r="Z289" i="4" s="1"/>
  <c r="AA289" i="4" a="1"/>
  <c r="AA289" i="4" s="1"/>
  <c r="AB289" i="4" a="1"/>
  <c r="AB289" i="4" s="1"/>
  <c r="AC289" i="4" a="1"/>
  <c r="AC289" i="4" s="1"/>
  <c r="AD289" i="4" a="1"/>
  <c r="AD289" i="4" s="1"/>
  <c r="AE289" i="4" a="1"/>
  <c r="AE289" i="4" s="1"/>
  <c r="AF289" i="4" a="1"/>
  <c r="AF289" i="4" s="1"/>
  <c r="AG289" i="4" a="1"/>
  <c r="AG289" i="4" s="1"/>
  <c r="AH289" i="4" a="1"/>
  <c r="AH289" i="4" s="1"/>
  <c r="AI289" i="4" a="1"/>
  <c r="AI289" i="4" s="1"/>
  <c r="AJ289" i="4" a="1"/>
  <c r="AJ289" i="4" s="1"/>
  <c r="AK289" i="4" a="1"/>
  <c r="AK289" i="4" s="1"/>
  <c r="C290" i="4" a="1"/>
  <c r="C290" i="4" s="1"/>
  <c r="D290" i="4" a="1"/>
  <c r="D290" i="4" s="1"/>
  <c r="E290" i="4" a="1"/>
  <c r="E290" i="4" s="1"/>
  <c r="F290" i="4" a="1"/>
  <c r="F290" i="4" s="1"/>
  <c r="G290" i="4" a="1"/>
  <c r="G290" i="4" s="1"/>
  <c r="H290" i="4" a="1"/>
  <c r="H290" i="4" s="1"/>
  <c r="I290" i="4" a="1"/>
  <c r="I290" i="4" s="1"/>
  <c r="J290" i="4" a="1"/>
  <c r="J290" i="4" s="1"/>
  <c r="K290" i="4" a="1"/>
  <c r="K290" i="4" s="1"/>
  <c r="L290" i="4" a="1"/>
  <c r="L290" i="4" s="1"/>
  <c r="M290" i="4" a="1"/>
  <c r="M290" i="4" s="1"/>
  <c r="N290" i="4" a="1"/>
  <c r="N290" i="4" s="1"/>
  <c r="O290" i="4" a="1"/>
  <c r="O290" i="4" s="1"/>
  <c r="P290" i="4" a="1"/>
  <c r="P290" i="4" s="1"/>
  <c r="Q290" i="4" a="1"/>
  <c r="Q290" i="4" s="1"/>
  <c r="R290" i="4" a="1"/>
  <c r="R290" i="4" s="1"/>
  <c r="S290" i="4" a="1"/>
  <c r="S290" i="4" s="1"/>
  <c r="T290" i="4" a="1"/>
  <c r="T290" i="4" s="1"/>
  <c r="U290" i="4" a="1"/>
  <c r="U290" i="4" s="1"/>
  <c r="V290" i="4" a="1"/>
  <c r="V290" i="4" s="1"/>
  <c r="W290" i="4" a="1"/>
  <c r="W290" i="4" s="1"/>
  <c r="X290" i="4" a="1"/>
  <c r="X290" i="4" s="1"/>
  <c r="Y290" i="4" a="1"/>
  <c r="Y290" i="4" s="1"/>
  <c r="Z290" i="4" a="1"/>
  <c r="Z290" i="4" s="1"/>
  <c r="AA290" i="4" a="1"/>
  <c r="AA290" i="4" s="1"/>
  <c r="AB290" i="4" a="1"/>
  <c r="AB290" i="4" s="1"/>
  <c r="AC290" i="4" a="1"/>
  <c r="AC290" i="4" s="1"/>
  <c r="AD290" i="4" a="1"/>
  <c r="AD290" i="4" s="1"/>
  <c r="AE290" i="4" a="1"/>
  <c r="AE290" i="4" s="1"/>
  <c r="AF290" i="4" a="1"/>
  <c r="AF290" i="4" s="1"/>
  <c r="AG290" i="4" a="1"/>
  <c r="AG290" i="4" s="1"/>
  <c r="AH290" i="4" a="1"/>
  <c r="AH290" i="4" s="1"/>
  <c r="AI290" i="4" a="1"/>
  <c r="AI290" i="4" s="1"/>
  <c r="AJ290" i="4" a="1"/>
  <c r="AJ290" i="4" s="1"/>
  <c r="AK290" i="4" a="1"/>
  <c r="AK290" i="4" s="1"/>
  <c r="C291" i="4" a="1"/>
  <c r="C291" i="4" s="1"/>
  <c r="D291" i="4" a="1"/>
  <c r="D291" i="4" s="1"/>
  <c r="E291" i="4" a="1"/>
  <c r="E291" i="4" s="1"/>
  <c r="F291" i="4" a="1"/>
  <c r="F291" i="4" s="1"/>
  <c r="G291" i="4" a="1"/>
  <c r="G291" i="4" s="1"/>
  <c r="H291" i="4" a="1"/>
  <c r="H291" i="4" s="1"/>
  <c r="I291" i="4" a="1"/>
  <c r="I291" i="4" s="1"/>
  <c r="J291" i="4" a="1"/>
  <c r="J291" i="4" s="1"/>
  <c r="K291" i="4" a="1"/>
  <c r="K291" i="4" s="1"/>
  <c r="L291" i="4" a="1"/>
  <c r="L291" i="4" s="1"/>
  <c r="M291" i="4" a="1"/>
  <c r="M291" i="4" s="1"/>
  <c r="N291" i="4" a="1"/>
  <c r="N291" i="4" s="1"/>
  <c r="O291" i="4" a="1"/>
  <c r="O291" i="4" s="1"/>
  <c r="P291" i="4" a="1"/>
  <c r="P291" i="4" s="1"/>
  <c r="Q291" i="4" a="1"/>
  <c r="Q291" i="4" s="1"/>
  <c r="R291" i="4" a="1"/>
  <c r="R291" i="4" s="1"/>
  <c r="S291" i="4" a="1"/>
  <c r="S291" i="4" s="1"/>
  <c r="T291" i="4" a="1"/>
  <c r="T291" i="4" s="1"/>
  <c r="U291" i="4" a="1"/>
  <c r="U291" i="4" s="1"/>
  <c r="V291" i="4" a="1"/>
  <c r="V291" i="4" s="1"/>
  <c r="W291" i="4" a="1"/>
  <c r="W291" i="4" s="1"/>
  <c r="X291" i="4" a="1"/>
  <c r="X291" i="4" s="1"/>
  <c r="Y291" i="4" a="1"/>
  <c r="Y291" i="4" s="1"/>
  <c r="Z291" i="4" a="1"/>
  <c r="Z291" i="4" s="1"/>
  <c r="AA291" i="4" a="1"/>
  <c r="AA291" i="4" s="1"/>
  <c r="AB291" i="4" a="1"/>
  <c r="AB291" i="4" s="1"/>
  <c r="AC291" i="4" a="1"/>
  <c r="AC291" i="4" s="1"/>
  <c r="AD291" i="4" a="1"/>
  <c r="AD291" i="4" s="1"/>
  <c r="AE291" i="4" a="1"/>
  <c r="AE291" i="4" s="1"/>
  <c r="AF291" i="4" a="1"/>
  <c r="AF291" i="4" s="1"/>
  <c r="AG291" i="4" a="1"/>
  <c r="AG291" i="4" s="1"/>
  <c r="AH291" i="4" a="1"/>
  <c r="AH291" i="4" s="1"/>
  <c r="AI291" i="4" a="1"/>
  <c r="AI291" i="4" s="1"/>
  <c r="AJ291" i="4" a="1"/>
  <c r="AJ291" i="4" s="1"/>
  <c r="AK291" i="4" a="1"/>
  <c r="AK291" i="4" s="1"/>
  <c r="C292" i="4" a="1"/>
  <c r="C292" i="4" s="1"/>
  <c r="D292" i="4" a="1"/>
  <c r="D292" i="4" s="1"/>
  <c r="E292" i="4" a="1"/>
  <c r="E292" i="4" s="1"/>
  <c r="F292" i="4" a="1"/>
  <c r="F292" i="4"/>
  <c r="G292" i="4" a="1"/>
  <c r="G292" i="4" s="1"/>
  <c r="H292" i="4" a="1"/>
  <c r="H292" i="4" s="1"/>
  <c r="I292" i="4" a="1"/>
  <c r="I292" i="4" s="1"/>
  <c r="J292" i="4" a="1"/>
  <c r="J292" i="4" s="1"/>
  <c r="K292" i="4" a="1"/>
  <c r="K292" i="4" s="1"/>
  <c r="L292" i="4" a="1"/>
  <c r="L292" i="4" s="1"/>
  <c r="M292" i="4" a="1"/>
  <c r="M292" i="4" s="1"/>
  <c r="N292" i="4" a="1"/>
  <c r="N292" i="4" s="1"/>
  <c r="O292" i="4" a="1"/>
  <c r="O292" i="4" s="1"/>
  <c r="P292" i="4" a="1"/>
  <c r="P292" i="4" s="1"/>
  <c r="Q292" i="4" a="1"/>
  <c r="Q292" i="4" s="1"/>
  <c r="R292" i="4" a="1"/>
  <c r="R292" i="4" s="1"/>
  <c r="S292" i="4" a="1"/>
  <c r="S292" i="4" s="1"/>
  <c r="T292" i="4" a="1"/>
  <c r="T292" i="4" s="1"/>
  <c r="U292" i="4" a="1"/>
  <c r="U292" i="4" s="1"/>
  <c r="V292" i="4" a="1"/>
  <c r="V292" i="4" s="1"/>
  <c r="W292" i="4" a="1"/>
  <c r="W292" i="4" s="1"/>
  <c r="X292" i="4" a="1"/>
  <c r="X292" i="4" s="1"/>
  <c r="Y292" i="4" a="1"/>
  <c r="Y292" i="4" s="1"/>
  <c r="Z292" i="4" a="1"/>
  <c r="Z292" i="4" s="1"/>
  <c r="AA292" i="4" a="1"/>
  <c r="AA292" i="4" s="1"/>
  <c r="AB292" i="4" a="1"/>
  <c r="AB292" i="4" s="1"/>
  <c r="AC292" i="4" a="1"/>
  <c r="AC292" i="4" s="1"/>
  <c r="AD292" i="4" a="1"/>
  <c r="AD292" i="4" s="1"/>
  <c r="AE292" i="4" a="1"/>
  <c r="AE292" i="4" s="1"/>
  <c r="AF292" i="4" a="1"/>
  <c r="AF292" i="4" s="1"/>
  <c r="AG292" i="4" a="1"/>
  <c r="AG292" i="4" s="1"/>
  <c r="AH292" i="4" a="1"/>
  <c r="AH292" i="4" s="1"/>
  <c r="AI292" i="4" a="1"/>
  <c r="AI292" i="4" s="1"/>
  <c r="AJ292" i="4" a="1"/>
  <c r="AJ292" i="4" s="1"/>
  <c r="AK292" i="4" a="1"/>
  <c r="AK292" i="4" s="1"/>
  <c r="C293" i="4" a="1"/>
  <c r="C293" i="4" s="1"/>
  <c r="D293" i="4" a="1"/>
  <c r="D293" i="4" s="1"/>
  <c r="E293" i="4" a="1"/>
  <c r="E293" i="4" s="1"/>
  <c r="F293" i="4" a="1"/>
  <c r="F293" i="4" s="1"/>
  <c r="G293" i="4" a="1"/>
  <c r="G293" i="4" s="1"/>
  <c r="H293" i="4" a="1"/>
  <c r="H293" i="4" s="1"/>
  <c r="I293" i="4" a="1"/>
  <c r="I293" i="4" s="1"/>
  <c r="J293" i="4" a="1"/>
  <c r="J293" i="4" s="1"/>
  <c r="K293" i="4" a="1"/>
  <c r="K293" i="4" s="1"/>
  <c r="L293" i="4" a="1"/>
  <c r="L293" i="4" s="1"/>
  <c r="M293" i="4" a="1"/>
  <c r="M293" i="4" s="1"/>
  <c r="N293" i="4" a="1"/>
  <c r="N293" i="4" s="1"/>
  <c r="O293" i="4" a="1"/>
  <c r="O293" i="4" s="1"/>
  <c r="P293" i="4" a="1"/>
  <c r="P293" i="4" s="1"/>
  <c r="Q293" i="4" a="1"/>
  <c r="Q293" i="4" s="1"/>
  <c r="R293" i="4" a="1"/>
  <c r="R293" i="4" s="1"/>
  <c r="S293" i="4" a="1"/>
  <c r="S293" i="4" s="1"/>
  <c r="T293" i="4" a="1"/>
  <c r="T293" i="4" s="1"/>
  <c r="U293" i="4" a="1"/>
  <c r="U293" i="4" s="1"/>
  <c r="V293" i="4" a="1"/>
  <c r="V293" i="4" s="1"/>
  <c r="W293" i="4" a="1"/>
  <c r="W293" i="4" s="1"/>
  <c r="X293" i="4" a="1"/>
  <c r="X293" i="4" s="1"/>
  <c r="Y293" i="4" a="1"/>
  <c r="Y293" i="4" s="1"/>
  <c r="Z293" i="4" a="1"/>
  <c r="Z293" i="4" s="1"/>
  <c r="AA293" i="4" a="1"/>
  <c r="AA293" i="4" s="1"/>
  <c r="AB293" i="4" a="1"/>
  <c r="AB293" i="4" s="1"/>
  <c r="AC293" i="4" a="1"/>
  <c r="AC293" i="4" s="1"/>
  <c r="AD293" i="4" a="1"/>
  <c r="AD293" i="4" s="1"/>
  <c r="AE293" i="4" a="1"/>
  <c r="AE293" i="4" s="1"/>
  <c r="AF293" i="4" a="1"/>
  <c r="AF293" i="4" s="1"/>
  <c r="AG293" i="4" a="1"/>
  <c r="AG293" i="4" s="1"/>
  <c r="AH293" i="4" a="1"/>
  <c r="AH293" i="4" s="1"/>
  <c r="AI293" i="4" a="1"/>
  <c r="AI293" i="4" s="1"/>
  <c r="AJ293" i="4" a="1"/>
  <c r="AJ293" i="4" s="1"/>
  <c r="AK293" i="4" a="1"/>
  <c r="AK293" i="4" s="1"/>
  <c r="C294" i="4" a="1"/>
  <c r="C294" i="4" s="1"/>
  <c r="D294" i="4" a="1"/>
  <c r="D294" i="4" s="1"/>
  <c r="E294" i="4" a="1"/>
  <c r="E294" i="4" s="1"/>
  <c r="F294" i="4" a="1"/>
  <c r="F294" i="4" s="1"/>
  <c r="G294" i="4" a="1"/>
  <c r="G294" i="4" s="1"/>
  <c r="H294" i="4" a="1"/>
  <c r="H294" i="4" s="1"/>
  <c r="I294" i="4" a="1"/>
  <c r="I294" i="4" s="1"/>
  <c r="J294" i="4" a="1"/>
  <c r="J294" i="4" s="1"/>
  <c r="K294" i="4" a="1"/>
  <c r="K294" i="4" s="1"/>
  <c r="L294" i="4" a="1"/>
  <c r="L294" i="4" s="1"/>
  <c r="M294" i="4" a="1"/>
  <c r="M294" i="4" s="1"/>
  <c r="N294" i="4" a="1"/>
  <c r="N294" i="4" s="1"/>
  <c r="O294" i="4" a="1"/>
  <c r="O294" i="4" s="1"/>
  <c r="P294" i="4" a="1"/>
  <c r="P294" i="4" s="1"/>
  <c r="Q294" i="4" a="1"/>
  <c r="Q294" i="4" s="1"/>
  <c r="R294" i="4" a="1"/>
  <c r="R294" i="4" s="1"/>
  <c r="S294" i="4" a="1"/>
  <c r="S294" i="4" s="1"/>
  <c r="T294" i="4" a="1"/>
  <c r="T294" i="4" s="1"/>
  <c r="U294" i="4" a="1"/>
  <c r="U294" i="4" s="1"/>
  <c r="V294" i="4" a="1"/>
  <c r="V294" i="4" s="1"/>
  <c r="W294" i="4" a="1"/>
  <c r="W294" i="4" s="1"/>
  <c r="X294" i="4" a="1"/>
  <c r="X294" i="4" s="1"/>
  <c r="Y294" i="4" a="1"/>
  <c r="Y294" i="4" s="1"/>
  <c r="Z294" i="4" a="1"/>
  <c r="Z294" i="4" s="1"/>
  <c r="AA294" i="4" a="1"/>
  <c r="AA294" i="4" s="1"/>
  <c r="AB294" i="4" a="1"/>
  <c r="AB294" i="4" s="1"/>
  <c r="AC294" i="4" a="1"/>
  <c r="AC294" i="4" s="1"/>
  <c r="AD294" i="4" a="1"/>
  <c r="AD294" i="4" s="1"/>
  <c r="AE294" i="4" a="1"/>
  <c r="AE294" i="4" s="1"/>
  <c r="AF294" i="4" a="1"/>
  <c r="AF294" i="4" s="1"/>
  <c r="AG294" i="4" a="1"/>
  <c r="AG294" i="4" s="1"/>
  <c r="AH294" i="4" a="1"/>
  <c r="AH294" i="4" s="1"/>
  <c r="AI294" i="4" a="1"/>
  <c r="AI294" i="4" s="1"/>
  <c r="AJ294" i="4" a="1"/>
  <c r="AJ294" i="4" s="1"/>
  <c r="AK294" i="4" a="1"/>
  <c r="AK294" i="4" s="1"/>
  <c r="C295" i="4" a="1"/>
  <c r="C295" i="4" s="1"/>
  <c r="D295" i="4" a="1"/>
  <c r="D295" i="4" s="1"/>
  <c r="E295" i="4" a="1"/>
  <c r="E295" i="4" s="1"/>
  <c r="F295" i="4" a="1"/>
  <c r="F295" i="4" s="1"/>
  <c r="G295" i="4" a="1"/>
  <c r="G295" i="4" s="1"/>
  <c r="H295" i="4" a="1"/>
  <c r="H295" i="4" s="1"/>
  <c r="I295" i="4" a="1"/>
  <c r="I295" i="4" s="1"/>
  <c r="J295" i="4" a="1"/>
  <c r="J295" i="4" s="1"/>
  <c r="K295" i="4" a="1"/>
  <c r="K295" i="4" s="1"/>
  <c r="L295" i="4" a="1"/>
  <c r="L295" i="4" s="1"/>
  <c r="M295" i="4" a="1"/>
  <c r="M295" i="4" s="1"/>
  <c r="N295" i="4" a="1"/>
  <c r="N295" i="4" s="1"/>
  <c r="O295" i="4" a="1"/>
  <c r="O295" i="4" s="1"/>
  <c r="P295" i="4" a="1"/>
  <c r="P295" i="4" s="1"/>
  <c r="Q295" i="4" a="1"/>
  <c r="Q295" i="4" s="1"/>
  <c r="R295" i="4" a="1"/>
  <c r="R295" i="4" s="1"/>
  <c r="S295" i="4" a="1"/>
  <c r="S295" i="4" s="1"/>
  <c r="T295" i="4" a="1"/>
  <c r="T295" i="4" s="1"/>
  <c r="U295" i="4" a="1"/>
  <c r="U295" i="4" s="1"/>
  <c r="V295" i="4" a="1"/>
  <c r="V295" i="4" s="1"/>
  <c r="W295" i="4" a="1"/>
  <c r="W295" i="4" s="1"/>
  <c r="X295" i="4" a="1"/>
  <c r="X295" i="4" s="1"/>
  <c r="Y295" i="4" a="1"/>
  <c r="Y295" i="4" s="1"/>
  <c r="Z295" i="4" a="1"/>
  <c r="Z295" i="4" s="1"/>
  <c r="AA295" i="4" a="1"/>
  <c r="AA295" i="4" s="1"/>
  <c r="AB295" i="4" a="1"/>
  <c r="AB295" i="4" s="1"/>
  <c r="AC295" i="4" a="1"/>
  <c r="AC295" i="4" s="1"/>
  <c r="AD295" i="4" a="1"/>
  <c r="AD295" i="4" s="1"/>
  <c r="AE295" i="4" a="1"/>
  <c r="AE295" i="4" s="1"/>
  <c r="AF295" i="4" a="1"/>
  <c r="AF295" i="4" s="1"/>
  <c r="AG295" i="4" a="1"/>
  <c r="AG295" i="4"/>
  <c r="AH295" i="4" a="1"/>
  <c r="AH295" i="4" s="1"/>
  <c r="AI295" i="4" a="1"/>
  <c r="AI295" i="4" s="1"/>
  <c r="AJ295" i="4" a="1"/>
  <c r="AJ295" i="4" s="1"/>
  <c r="AK295" i="4" a="1"/>
  <c r="AK295" i="4" s="1"/>
  <c r="C296" i="4" a="1"/>
  <c r="C296" i="4" s="1"/>
  <c r="D296" i="4" a="1"/>
  <c r="D296" i="4" s="1"/>
  <c r="E296" i="4" a="1"/>
  <c r="E296" i="4" s="1"/>
  <c r="F296" i="4" a="1"/>
  <c r="F296" i="4" s="1"/>
  <c r="G296" i="4" a="1"/>
  <c r="G296" i="4" s="1"/>
  <c r="H296" i="4" a="1"/>
  <c r="H296" i="4" s="1"/>
  <c r="I296" i="4" a="1"/>
  <c r="I296" i="4" s="1"/>
  <c r="J296" i="4" a="1"/>
  <c r="J296" i="4" s="1"/>
  <c r="K296" i="4" a="1"/>
  <c r="K296" i="4" s="1"/>
  <c r="L296" i="4" a="1"/>
  <c r="L296" i="4" s="1"/>
  <c r="M296" i="4" a="1"/>
  <c r="M296" i="4" s="1"/>
  <c r="N296" i="4" a="1"/>
  <c r="N296" i="4" s="1"/>
  <c r="O296" i="4" a="1"/>
  <c r="O296" i="4" s="1"/>
  <c r="P296" i="4" a="1"/>
  <c r="P296" i="4" s="1"/>
  <c r="Q296" i="4" a="1"/>
  <c r="Q296" i="4" s="1"/>
  <c r="R296" i="4" a="1"/>
  <c r="R296" i="4" s="1"/>
  <c r="S296" i="4" a="1"/>
  <c r="S296" i="4" s="1"/>
  <c r="T296" i="4" a="1"/>
  <c r="T296" i="4" s="1"/>
  <c r="U296" i="4" a="1"/>
  <c r="U296" i="4" s="1"/>
  <c r="V296" i="4" a="1"/>
  <c r="V296" i="4" s="1"/>
  <c r="W296" i="4" a="1"/>
  <c r="W296" i="4" s="1"/>
  <c r="X296" i="4" a="1"/>
  <c r="X296" i="4" s="1"/>
  <c r="Y296" i="4" a="1"/>
  <c r="Y296" i="4" s="1"/>
  <c r="Z296" i="4" a="1"/>
  <c r="Z296" i="4" s="1"/>
  <c r="AA296" i="4" a="1"/>
  <c r="AA296" i="4" s="1"/>
  <c r="AB296" i="4" a="1"/>
  <c r="AB296" i="4" s="1"/>
  <c r="AC296" i="4" a="1"/>
  <c r="AC296" i="4" s="1"/>
  <c r="AD296" i="4" a="1"/>
  <c r="AD296" i="4" s="1"/>
  <c r="AE296" i="4" a="1"/>
  <c r="AE296" i="4" s="1"/>
  <c r="AF296" i="4" a="1"/>
  <c r="AF296" i="4" s="1"/>
  <c r="AG296" i="4" a="1"/>
  <c r="AG296" i="4" s="1"/>
  <c r="AH296" i="4" a="1"/>
  <c r="AH296" i="4" s="1"/>
  <c r="AI296" i="4" a="1"/>
  <c r="AI296" i="4" s="1"/>
  <c r="AJ296" i="4" a="1"/>
  <c r="AJ296" i="4" s="1"/>
  <c r="AK296" i="4" a="1"/>
  <c r="AK296" i="4" s="1"/>
  <c r="C297" i="4" a="1"/>
  <c r="C297" i="4" s="1"/>
  <c r="D297" i="4" a="1"/>
  <c r="D297" i="4" s="1"/>
  <c r="E297" i="4" a="1"/>
  <c r="E297" i="4" s="1"/>
  <c r="F297" i="4" a="1"/>
  <c r="F297" i="4" s="1"/>
  <c r="G297" i="4" a="1"/>
  <c r="G297" i="4" s="1"/>
  <c r="H297" i="4" a="1"/>
  <c r="H297" i="4" s="1"/>
  <c r="I297" i="4" a="1"/>
  <c r="I297" i="4" s="1"/>
  <c r="J297" i="4" a="1"/>
  <c r="J297" i="4"/>
  <c r="K297" i="4" a="1"/>
  <c r="K297" i="4" s="1"/>
  <c r="L297" i="4" a="1"/>
  <c r="L297" i="4" s="1"/>
  <c r="M297" i="4" a="1"/>
  <c r="M297" i="4" s="1"/>
  <c r="N297" i="4" a="1"/>
  <c r="N297" i="4" s="1"/>
  <c r="O297" i="4" a="1"/>
  <c r="O297" i="4" s="1"/>
  <c r="P297" i="4" a="1"/>
  <c r="P297" i="4" s="1"/>
  <c r="Q297" i="4" a="1"/>
  <c r="Q297" i="4" s="1"/>
  <c r="R297" i="4" a="1"/>
  <c r="R297" i="4" s="1"/>
  <c r="S297" i="4" a="1"/>
  <c r="S297" i="4" s="1"/>
  <c r="T297" i="4" a="1"/>
  <c r="T297" i="4" s="1"/>
  <c r="U297" i="4" a="1"/>
  <c r="U297" i="4" s="1"/>
  <c r="V297" i="4" a="1"/>
  <c r="V297" i="4" s="1"/>
  <c r="W297" i="4" a="1"/>
  <c r="W297" i="4" s="1"/>
  <c r="X297" i="4" a="1"/>
  <c r="X297" i="4" s="1"/>
  <c r="Y297" i="4" a="1"/>
  <c r="Y297" i="4" s="1"/>
  <c r="Z297" i="4" a="1"/>
  <c r="Z297" i="4" s="1"/>
  <c r="AA297" i="4" a="1"/>
  <c r="AA297" i="4" s="1"/>
  <c r="AB297" i="4" a="1"/>
  <c r="AB297" i="4" s="1"/>
  <c r="AC297" i="4" a="1"/>
  <c r="AC297" i="4" s="1"/>
  <c r="AD297" i="4" a="1"/>
  <c r="AD297" i="4" s="1"/>
  <c r="AE297" i="4" a="1"/>
  <c r="AE297" i="4" s="1"/>
  <c r="AF297" i="4" a="1"/>
  <c r="AF297" i="4" s="1"/>
  <c r="AG297" i="4" a="1"/>
  <c r="AG297" i="4" s="1"/>
  <c r="AH297" i="4" a="1"/>
  <c r="AH297" i="4" s="1"/>
  <c r="AI297" i="4" a="1"/>
  <c r="AI297" i="4" s="1"/>
  <c r="AJ297" i="4" a="1"/>
  <c r="AJ297" i="4" s="1"/>
  <c r="AK297" i="4" a="1"/>
  <c r="AK297" i="4" s="1"/>
  <c r="C298" i="4" a="1"/>
  <c r="C298" i="4" s="1"/>
  <c r="D298" i="4" a="1"/>
  <c r="D298" i="4" s="1"/>
  <c r="E298" i="4" a="1"/>
  <c r="E298" i="4" s="1"/>
  <c r="F298" i="4" a="1"/>
  <c r="F298" i="4" s="1"/>
  <c r="G298" i="4" a="1"/>
  <c r="G298" i="4" s="1"/>
  <c r="H298" i="4" a="1"/>
  <c r="H298" i="4" s="1"/>
  <c r="I298" i="4" a="1"/>
  <c r="I298" i="4" s="1"/>
  <c r="J298" i="4" a="1"/>
  <c r="J298" i="4"/>
  <c r="K298" i="4" a="1"/>
  <c r="K298" i="4"/>
  <c r="L298" i="4" a="1"/>
  <c r="L298" i="4" s="1"/>
  <c r="M298" i="4" a="1"/>
  <c r="M298" i="4" s="1"/>
  <c r="N298" i="4" a="1"/>
  <c r="N298" i="4"/>
  <c r="O298" i="4" a="1"/>
  <c r="O298" i="4" s="1"/>
  <c r="P298" i="4" a="1"/>
  <c r="P298" i="4" s="1"/>
  <c r="Q298" i="4" a="1"/>
  <c r="Q298" i="4" s="1"/>
  <c r="R298" i="4" a="1"/>
  <c r="R298" i="4" s="1"/>
  <c r="S298" i="4" a="1"/>
  <c r="S298" i="4" s="1"/>
  <c r="T298" i="4" a="1"/>
  <c r="T298" i="4" s="1"/>
  <c r="U298" i="4" a="1"/>
  <c r="U298" i="4" s="1"/>
  <c r="V298" i="4" a="1"/>
  <c r="V298" i="4" s="1"/>
  <c r="W298" i="4" a="1"/>
  <c r="W298" i="4" s="1"/>
  <c r="X298" i="4" a="1"/>
  <c r="X298" i="4" s="1"/>
  <c r="Y298" i="4" a="1"/>
  <c r="Y298" i="4" s="1"/>
  <c r="Z298" i="4" a="1"/>
  <c r="Z298" i="4" s="1"/>
  <c r="AA298" i="4" a="1"/>
  <c r="AA298" i="4" s="1"/>
  <c r="AB298" i="4" a="1"/>
  <c r="AB298" i="4" s="1"/>
  <c r="AC298" i="4" a="1"/>
  <c r="AC298" i="4" s="1"/>
  <c r="AD298" i="4" a="1"/>
  <c r="AD298" i="4" s="1"/>
  <c r="AE298" i="4" a="1"/>
  <c r="AE298" i="4" s="1"/>
  <c r="AF298" i="4" a="1"/>
  <c r="AF298" i="4" s="1"/>
  <c r="AG298" i="4" a="1"/>
  <c r="AG298" i="4" s="1"/>
  <c r="AH298" i="4" a="1"/>
  <c r="AH298" i="4" s="1"/>
  <c r="AI298" i="4" a="1"/>
  <c r="AI298" i="4" s="1"/>
  <c r="AJ298" i="4" a="1"/>
  <c r="AJ298" i="4" s="1"/>
  <c r="AK298" i="4" a="1"/>
  <c r="AK298" i="4" s="1"/>
  <c r="C299" i="4" a="1"/>
  <c r="C299" i="4" s="1"/>
  <c r="D299" i="4" a="1"/>
  <c r="D299" i="4" s="1"/>
  <c r="E299" i="4" a="1"/>
  <c r="E299" i="4" s="1"/>
  <c r="F299" i="4" a="1"/>
  <c r="F299" i="4" s="1"/>
  <c r="G299" i="4" a="1"/>
  <c r="G299" i="4" s="1"/>
  <c r="H299" i="4" a="1"/>
  <c r="H299" i="4" s="1"/>
  <c r="I299" i="4" a="1"/>
  <c r="I299" i="4" s="1"/>
  <c r="J299" i="4" a="1"/>
  <c r="J299" i="4" s="1"/>
  <c r="K299" i="4" a="1"/>
  <c r="K299" i="4" s="1"/>
  <c r="L299" i="4" a="1"/>
  <c r="L299" i="4" s="1"/>
  <c r="M299" i="4" a="1"/>
  <c r="M299" i="4" s="1"/>
  <c r="N299" i="4" a="1"/>
  <c r="N299" i="4" s="1"/>
  <c r="O299" i="4" a="1"/>
  <c r="O299" i="4" s="1"/>
  <c r="P299" i="4" a="1"/>
  <c r="P299" i="4" s="1"/>
  <c r="Q299" i="4" a="1"/>
  <c r="Q299" i="4" s="1"/>
  <c r="R299" i="4" a="1"/>
  <c r="R299" i="4" s="1"/>
  <c r="S299" i="4" a="1"/>
  <c r="S299" i="4" s="1"/>
  <c r="T299" i="4" a="1"/>
  <c r="T299" i="4" s="1"/>
  <c r="U299" i="4" a="1"/>
  <c r="U299" i="4"/>
  <c r="V299" i="4" a="1"/>
  <c r="V299" i="4" s="1"/>
  <c r="W299" i="4" a="1"/>
  <c r="W299" i="4" s="1"/>
  <c r="X299" i="4" a="1"/>
  <c r="X299" i="4" s="1"/>
  <c r="Y299" i="4" a="1"/>
  <c r="Y299" i="4" s="1"/>
  <c r="Z299" i="4" a="1"/>
  <c r="Z299" i="4" s="1"/>
  <c r="AA299" i="4" a="1"/>
  <c r="AA299" i="4"/>
  <c r="AB299" i="4" a="1"/>
  <c r="AB299" i="4" s="1"/>
  <c r="AC299" i="4" a="1"/>
  <c r="AC299" i="4" s="1"/>
  <c r="AD299" i="4" a="1"/>
  <c r="AD299" i="4" s="1"/>
  <c r="AE299" i="4" a="1"/>
  <c r="AE299" i="4"/>
  <c r="AF299" i="4" a="1"/>
  <c r="AF299" i="4" s="1"/>
  <c r="AG299" i="4" a="1"/>
  <c r="AG299" i="4" s="1"/>
  <c r="AH299" i="4" a="1"/>
  <c r="AH299" i="4" s="1"/>
  <c r="AI299" i="4" a="1"/>
  <c r="AI299" i="4" s="1"/>
  <c r="AJ299" i="4" a="1"/>
  <c r="AJ299" i="4" s="1"/>
  <c r="AK299" i="4" a="1"/>
  <c r="AK299" i="4" s="1"/>
  <c r="C300" i="4" a="1"/>
  <c r="C300" i="4" s="1"/>
  <c r="D300" i="4" a="1"/>
  <c r="D300" i="4" s="1"/>
  <c r="E300" i="4" a="1"/>
  <c r="E300" i="4" s="1"/>
  <c r="F300" i="4" a="1"/>
  <c r="F300" i="4" s="1"/>
  <c r="G300" i="4" a="1"/>
  <c r="G300" i="4" s="1"/>
  <c r="H300" i="4" a="1"/>
  <c r="H300" i="4" s="1"/>
  <c r="I300" i="4" a="1"/>
  <c r="I300" i="4" s="1"/>
  <c r="J300" i="4" a="1"/>
  <c r="J300" i="4" s="1"/>
  <c r="K300" i="4" a="1"/>
  <c r="K300" i="4" s="1"/>
  <c r="L300" i="4" a="1"/>
  <c r="L300" i="4" s="1"/>
  <c r="M300" i="4" a="1"/>
  <c r="M300" i="4" s="1"/>
  <c r="N300" i="4" a="1"/>
  <c r="N300" i="4" s="1"/>
  <c r="O300" i="4" a="1"/>
  <c r="O300" i="4" s="1"/>
  <c r="P300" i="4" a="1"/>
  <c r="P300" i="4" s="1"/>
  <c r="Q300" i="4" a="1"/>
  <c r="Q300" i="4" s="1"/>
  <c r="R300" i="4" a="1"/>
  <c r="R300" i="4" s="1"/>
  <c r="S300" i="4" a="1"/>
  <c r="S300" i="4" s="1"/>
  <c r="T300" i="4" a="1"/>
  <c r="T300" i="4" s="1"/>
  <c r="U300" i="4" a="1"/>
  <c r="U300" i="4" s="1"/>
  <c r="V300" i="4" a="1"/>
  <c r="V300" i="4" s="1"/>
  <c r="W300" i="4" a="1"/>
  <c r="W300" i="4" s="1"/>
  <c r="X300" i="4" a="1"/>
  <c r="X300" i="4" s="1"/>
  <c r="Y300" i="4" a="1"/>
  <c r="Y300" i="4" s="1"/>
  <c r="Z300" i="4" a="1"/>
  <c r="Z300" i="4" s="1"/>
  <c r="AA300" i="4" a="1"/>
  <c r="AA300" i="4" s="1"/>
  <c r="AB300" i="4" a="1"/>
  <c r="AB300" i="4" s="1"/>
  <c r="AC300" i="4" a="1"/>
  <c r="AC300" i="4" s="1"/>
  <c r="AD300" i="4" a="1"/>
  <c r="AD300" i="4" s="1"/>
  <c r="AE300" i="4" a="1"/>
  <c r="AE300" i="4" s="1"/>
  <c r="AF300" i="4" a="1"/>
  <c r="AF300" i="4" s="1"/>
  <c r="AG300" i="4" a="1"/>
  <c r="AG300" i="4" s="1"/>
  <c r="AH300" i="4" a="1"/>
  <c r="AH300" i="4" s="1"/>
  <c r="AI300" i="4" a="1"/>
  <c r="AI300" i="4" s="1"/>
  <c r="AJ300" i="4" a="1"/>
  <c r="AJ300" i="4" s="1"/>
  <c r="AK300" i="4" a="1"/>
  <c r="AK300" i="4" s="1"/>
  <c r="C301" i="4" a="1"/>
  <c r="C301" i="4" s="1"/>
  <c r="D301" i="4" a="1"/>
  <c r="D301" i="4" s="1"/>
  <c r="E301" i="4" a="1"/>
  <c r="E301" i="4" s="1"/>
  <c r="F301" i="4" a="1"/>
  <c r="F301" i="4" s="1"/>
  <c r="G301" i="4" a="1"/>
  <c r="G301" i="4" s="1"/>
  <c r="H301" i="4" a="1"/>
  <c r="H301" i="4" s="1"/>
  <c r="I301" i="4" a="1"/>
  <c r="I301" i="4" s="1"/>
  <c r="J301" i="4" a="1"/>
  <c r="J301" i="4" s="1"/>
  <c r="K301" i="4" a="1"/>
  <c r="K301" i="4" s="1"/>
  <c r="L301" i="4" a="1"/>
  <c r="L301" i="4" s="1"/>
  <c r="M301" i="4" a="1"/>
  <c r="M301" i="4" s="1"/>
  <c r="N301" i="4" a="1"/>
  <c r="N301" i="4" s="1"/>
  <c r="O301" i="4" a="1"/>
  <c r="O301" i="4" s="1"/>
  <c r="P301" i="4" a="1"/>
  <c r="P301" i="4" s="1"/>
  <c r="Q301" i="4" a="1"/>
  <c r="Q301" i="4" s="1"/>
  <c r="R301" i="4" a="1"/>
  <c r="R301" i="4" s="1"/>
  <c r="S301" i="4" a="1"/>
  <c r="S301" i="4" s="1"/>
  <c r="T301" i="4" a="1"/>
  <c r="T301" i="4" s="1"/>
  <c r="U301" i="4" a="1"/>
  <c r="U301" i="4" s="1"/>
  <c r="V301" i="4" a="1"/>
  <c r="V301" i="4" s="1"/>
  <c r="W301" i="4" a="1"/>
  <c r="W301" i="4" s="1"/>
  <c r="X301" i="4" a="1"/>
  <c r="X301" i="4" s="1"/>
  <c r="Y301" i="4" a="1"/>
  <c r="Y301" i="4" s="1"/>
  <c r="Z301" i="4" a="1"/>
  <c r="Z301" i="4" s="1"/>
  <c r="AA301" i="4" a="1"/>
  <c r="AA301" i="4" s="1"/>
  <c r="AB301" i="4" a="1"/>
  <c r="AB301" i="4" s="1"/>
  <c r="AC301" i="4" a="1"/>
  <c r="AC301" i="4" s="1"/>
  <c r="AD301" i="4" a="1"/>
  <c r="AD301" i="4" s="1"/>
  <c r="AE301" i="4" a="1"/>
  <c r="AE301" i="4" s="1"/>
  <c r="AF301" i="4" a="1"/>
  <c r="AF301" i="4" s="1"/>
  <c r="AG301" i="4" a="1"/>
  <c r="AG301" i="4" s="1"/>
  <c r="AH301" i="4" a="1"/>
  <c r="AH301" i="4" s="1"/>
  <c r="AI301" i="4" a="1"/>
  <c r="AI301" i="4" s="1"/>
  <c r="AJ301" i="4" a="1"/>
  <c r="AJ301" i="4" s="1"/>
  <c r="AK301" i="4" a="1"/>
  <c r="AK301" i="4" s="1"/>
  <c r="C302" i="4" a="1"/>
  <c r="C302" i="4" s="1"/>
  <c r="D302" i="4" a="1"/>
  <c r="D302" i="4" s="1"/>
  <c r="E302" i="4" a="1"/>
  <c r="E302" i="4" s="1"/>
  <c r="F302" i="4" a="1"/>
  <c r="F302" i="4"/>
  <c r="G302" i="4" a="1"/>
  <c r="G302" i="4" s="1"/>
  <c r="H302" i="4" a="1"/>
  <c r="H302" i="4" s="1"/>
  <c r="I302" i="4" a="1"/>
  <c r="I302" i="4" s="1"/>
  <c r="J302" i="4" a="1"/>
  <c r="J302" i="4" s="1"/>
  <c r="K302" i="4" a="1"/>
  <c r="K302" i="4" s="1"/>
  <c r="L302" i="4" a="1"/>
  <c r="L302" i="4" s="1"/>
  <c r="M302" i="4" a="1"/>
  <c r="M302" i="4" s="1"/>
  <c r="N302" i="4" a="1"/>
  <c r="N302" i="4" s="1"/>
  <c r="O302" i="4" a="1"/>
  <c r="O302" i="4" s="1"/>
  <c r="P302" i="4" a="1"/>
  <c r="P302" i="4" s="1"/>
  <c r="Q302" i="4" a="1"/>
  <c r="Q302" i="4" s="1"/>
  <c r="R302" i="4" a="1"/>
  <c r="R302" i="4" s="1"/>
  <c r="S302" i="4" a="1"/>
  <c r="S302" i="4" s="1"/>
  <c r="T302" i="4" a="1"/>
  <c r="T302" i="4" s="1"/>
  <c r="U302" i="4" a="1"/>
  <c r="U302" i="4" s="1"/>
  <c r="V302" i="4" a="1"/>
  <c r="V302" i="4" s="1"/>
  <c r="W302" i="4" a="1"/>
  <c r="W302" i="4" s="1"/>
  <c r="X302" i="4" a="1"/>
  <c r="X302" i="4" s="1"/>
  <c r="Y302" i="4" a="1"/>
  <c r="Y302" i="4" s="1"/>
  <c r="Z302" i="4" a="1"/>
  <c r="Z302" i="4" s="1"/>
  <c r="AA302" i="4" a="1"/>
  <c r="AA302" i="4" s="1"/>
  <c r="AB302" i="4" a="1"/>
  <c r="AB302" i="4" s="1"/>
  <c r="AC302" i="4" a="1"/>
  <c r="AC302" i="4" s="1"/>
  <c r="AD302" i="4" a="1"/>
  <c r="AD302" i="4" s="1"/>
  <c r="AE302" i="4" a="1"/>
  <c r="AE302" i="4" s="1"/>
  <c r="AF302" i="4" a="1"/>
  <c r="AF302" i="4" s="1"/>
  <c r="AG302" i="4" a="1"/>
  <c r="AG302" i="4" s="1"/>
  <c r="AH302" i="4" a="1"/>
  <c r="AH302" i="4" s="1"/>
  <c r="AI302" i="4" a="1"/>
  <c r="AI302" i="4" s="1"/>
  <c r="AJ302" i="4" a="1"/>
  <c r="AJ302" i="4" s="1"/>
  <c r="AK302" i="4" a="1"/>
  <c r="AK302" i="4" s="1"/>
  <c r="C303" i="4" a="1"/>
  <c r="C303" i="4" s="1"/>
  <c r="D303" i="4" a="1"/>
  <c r="D303" i="4" s="1"/>
  <c r="E303" i="4" a="1"/>
  <c r="E303" i="4" s="1"/>
  <c r="F303" i="4" a="1"/>
  <c r="F303" i="4" s="1"/>
  <c r="G303" i="4" a="1"/>
  <c r="G303" i="4"/>
  <c r="H303" i="4" a="1"/>
  <c r="H303" i="4" s="1"/>
  <c r="I303" i="4" a="1"/>
  <c r="I303" i="4" s="1"/>
  <c r="J303" i="4" a="1"/>
  <c r="J303" i="4" s="1"/>
  <c r="K303" i="4" a="1"/>
  <c r="K303" i="4" s="1"/>
  <c r="L303" i="4" a="1"/>
  <c r="L303" i="4" s="1"/>
  <c r="M303" i="4" a="1"/>
  <c r="M303" i="4" s="1"/>
  <c r="N303" i="4" a="1"/>
  <c r="N303" i="4" s="1"/>
  <c r="O303" i="4" a="1"/>
  <c r="O303" i="4" s="1"/>
  <c r="P303" i="4" a="1"/>
  <c r="P303" i="4" s="1"/>
  <c r="Q303" i="4" a="1"/>
  <c r="Q303" i="4" s="1"/>
  <c r="R303" i="4" a="1"/>
  <c r="R303" i="4" s="1"/>
  <c r="S303" i="4" a="1"/>
  <c r="S303" i="4" s="1"/>
  <c r="T303" i="4" a="1"/>
  <c r="T303" i="4" s="1"/>
  <c r="U303" i="4" a="1"/>
  <c r="U303" i="4" s="1"/>
  <c r="V303" i="4" a="1"/>
  <c r="V303" i="4" s="1"/>
  <c r="W303" i="4" a="1"/>
  <c r="W303" i="4" s="1"/>
  <c r="X303" i="4" a="1"/>
  <c r="X303" i="4" s="1"/>
  <c r="Y303" i="4" a="1"/>
  <c r="Y303" i="4" s="1"/>
  <c r="Z303" i="4" a="1"/>
  <c r="Z303" i="4" s="1"/>
  <c r="AA303" i="4" a="1"/>
  <c r="AA303" i="4" s="1"/>
  <c r="AB303" i="4" a="1"/>
  <c r="AB303" i="4" s="1"/>
  <c r="AC303" i="4" a="1"/>
  <c r="AC303" i="4" s="1"/>
  <c r="AD303" i="4" a="1"/>
  <c r="AD303" i="4" s="1"/>
  <c r="AE303" i="4" a="1"/>
  <c r="AE303" i="4" s="1"/>
  <c r="AF303" i="4" a="1"/>
  <c r="AF303" i="4" s="1"/>
  <c r="AG303" i="4" a="1"/>
  <c r="AG303" i="4" s="1"/>
  <c r="AH303" i="4" a="1"/>
  <c r="AH303" i="4" s="1"/>
  <c r="AI303" i="4" a="1"/>
  <c r="AI303" i="4" s="1"/>
  <c r="AJ303" i="4" a="1"/>
  <c r="AJ303" i="4" s="1"/>
  <c r="AK303" i="4" a="1"/>
  <c r="AK303" i="4" s="1"/>
  <c r="C304" i="4" a="1"/>
  <c r="C304" i="4" s="1"/>
  <c r="D304" i="4" a="1"/>
  <c r="D304" i="4" s="1"/>
  <c r="E304" i="4" a="1"/>
  <c r="E304" i="4" s="1"/>
  <c r="F304" i="4" a="1"/>
  <c r="F304" i="4" s="1"/>
  <c r="G304" i="4" a="1"/>
  <c r="G304" i="4" s="1"/>
  <c r="H304" i="4" a="1"/>
  <c r="H304" i="4" s="1"/>
  <c r="I304" i="4" a="1"/>
  <c r="I304" i="4" s="1"/>
  <c r="J304" i="4" a="1"/>
  <c r="J304" i="4" s="1"/>
  <c r="K304" i="4" a="1"/>
  <c r="K304" i="4" s="1"/>
  <c r="L304" i="4" a="1"/>
  <c r="L304" i="4" s="1"/>
  <c r="M304" i="4" a="1"/>
  <c r="M304" i="4" s="1"/>
  <c r="N304" i="4" a="1"/>
  <c r="N304" i="4" s="1"/>
  <c r="O304" i="4" a="1"/>
  <c r="O304" i="4" s="1"/>
  <c r="P304" i="4" a="1"/>
  <c r="P304" i="4" s="1"/>
  <c r="Q304" i="4" a="1"/>
  <c r="Q304" i="4" s="1"/>
  <c r="R304" i="4" a="1"/>
  <c r="R304" i="4"/>
  <c r="S304" i="4" a="1"/>
  <c r="S304" i="4" s="1"/>
  <c r="T304" i="4" a="1"/>
  <c r="T304" i="4" s="1"/>
  <c r="U304" i="4" a="1"/>
  <c r="U304" i="4" s="1"/>
  <c r="V304" i="4" a="1"/>
  <c r="V304" i="4" s="1"/>
  <c r="W304" i="4" a="1"/>
  <c r="W304" i="4" s="1"/>
  <c r="X304" i="4" a="1"/>
  <c r="X304" i="4" s="1"/>
  <c r="Y304" i="4" a="1"/>
  <c r="Y304" i="4" s="1"/>
  <c r="Z304" i="4" a="1"/>
  <c r="Z304" i="4" s="1"/>
  <c r="AA304" i="4" a="1"/>
  <c r="AA304" i="4" s="1"/>
  <c r="AB304" i="4" a="1"/>
  <c r="AB304" i="4" s="1"/>
  <c r="AC304" i="4" a="1"/>
  <c r="AC304" i="4" s="1"/>
  <c r="AD304" i="4" a="1"/>
  <c r="AD304" i="4" s="1"/>
  <c r="AE304" i="4" a="1"/>
  <c r="AE304" i="4" s="1"/>
  <c r="AF304" i="4" a="1"/>
  <c r="AF304" i="4" s="1"/>
  <c r="AG304" i="4" a="1"/>
  <c r="AG304" i="4" s="1"/>
  <c r="AH304" i="4" a="1"/>
  <c r="AH304" i="4" s="1"/>
  <c r="AI304" i="4" a="1"/>
  <c r="AI304" i="4" s="1"/>
  <c r="AJ304" i="4" a="1"/>
  <c r="AJ304" i="4" s="1"/>
  <c r="AK304" i="4" a="1"/>
  <c r="AK304" i="4" s="1"/>
  <c r="C305" i="4" a="1"/>
  <c r="C305" i="4" s="1"/>
  <c r="D305" i="4" a="1"/>
  <c r="D305" i="4" s="1"/>
  <c r="E305" i="4" a="1"/>
  <c r="E305" i="4" s="1"/>
  <c r="F305" i="4" a="1"/>
  <c r="F305" i="4" s="1"/>
  <c r="G305" i="4" a="1"/>
  <c r="G305" i="4" s="1"/>
  <c r="H305" i="4" a="1"/>
  <c r="H305" i="4" s="1"/>
  <c r="I305" i="4" a="1"/>
  <c r="I305" i="4" s="1"/>
  <c r="J305" i="4" a="1"/>
  <c r="J305" i="4" s="1"/>
  <c r="K305" i="4" a="1"/>
  <c r="K305" i="4" s="1"/>
  <c r="L305" i="4" a="1"/>
  <c r="L305" i="4" s="1"/>
  <c r="M305" i="4" a="1"/>
  <c r="M305" i="4" s="1"/>
  <c r="N305" i="4" a="1"/>
  <c r="N305" i="4" s="1"/>
  <c r="O305" i="4" a="1"/>
  <c r="O305" i="4" s="1"/>
  <c r="P305" i="4" a="1"/>
  <c r="P305" i="4" s="1"/>
  <c r="Q305" i="4" a="1"/>
  <c r="Q305" i="4"/>
  <c r="R305" i="4" a="1"/>
  <c r="R305" i="4" s="1"/>
  <c r="S305" i="4" a="1"/>
  <c r="S305" i="4" s="1"/>
  <c r="T305" i="4" a="1"/>
  <c r="T305" i="4" s="1"/>
  <c r="U305" i="4" a="1"/>
  <c r="U305" i="4" s="1"/>
  <c r="V305" i="4" a="1"/>
  <c r="V305" i="4" s="1"/>
  <c r="W305" i="4" a="1"/>
  <c r="W305" i="4" s="1"/>
  <c r="X305" i="4" a="1"/>
  <c r="X305" i="4" s="1"/>
  <c r="Y305" i="4" a="1"/>
  <c r="Y305" i="4"/>
  <c r="Z305" i="4" a="1"/>
  <c r="Z305" i="4" s="1"/>
  <c r="AA305" i="4" a="1"/>
  <c r="AA305" i="4" s="1"/>
  <c r="AB305" i="4" a="1"/>
  <c r="AB305" i="4" s="1"/>
  <c r="AC305" i="4" a="1"/>
  <c r="AC305" i="4" s="1"/>
  <c r="AD305" i="4" a="1"/>
  <c r="AD305" i="4" s="1"/>
  <c r="AE305" i="4" a="1"/>
  <c r="AE305" i="4" s="1"/>
  <c r="AF305" i="4" a="1"/>
  <c r="AF305" i="4" s="1"/>
  <c r="AG305" i="4" a="1"/>
  <c r="AG305" i="4" s="1"/>
  <c r="AH305" i="4" a="1"/>
  <c r="AH305" i="4" s="1"/>
  <c r="AI305" i="4" a="1"/>
  <c r="AI305" i="4"/>
  <c r="AJ305" i="4" a="1"/>
  <c r="AJ305" i="4" s="1"/>
  <c r="AK305" i="4" a="1"/>
  <c r="AK305" i="4" s="1"/>
  <c r="C306" i="4" a="1"/>
  <c r="C306" i="4" s="1"/>
  <c r="D306" i="4" a="1"/>
  <c r="D306" i="4" s="1"/>
  <c r="E306" i="4" a="1"/>
  <c r="E306" i="4" s="1"/>
  <c r="F306" i="4" a="1"/>
  <c r="F306" i="4" s="1"/>
  <c r="G306" i="4" a="1"/>
  <c r="G306" i="4" s="1"/>
  <c r="H306" i="4" a="1"/>
  <c r="H306" i="4" s="1"/>
  <c r="I306" i="4" a="1"/>
  <c r="I306" i="4" s="1"/>
  <c r="J306" i="4" a="1"/>
  <c r="J306" i="4" s="1"/>
  <c r="K306" i="4" a="1"/>
  <c r="K306" i="4" s="1"/>
  <c r="L306" i="4" a="1"/>
  <c r="L306" i="4" s="1"/>
  <c r="M306" i="4" a="1"/>
  <c r="M306" i="4" s="1"/>
  <c r="N306" i="4" a="1"/>
  <c r="N306" i="4" s="1"/>
  <c r="O306" i="4" a="1"/>
  <c r="O306" i="4" s="1"/>
  <c r="P306" i="4" a="1"/>
  <c r="P306" i="4" s="1"/>
  <c r="Q306" i="4" a="1"/>
  <c r="Q306" i="4" s="1"/>
  <c r="R306" i="4" a="1"/>
  <c r="R306" i="4" s="1"/>
  <c r="S306" i="4" a="1"/>
  <c r="S306" i="4" s="1"/>
  <c r="T306" i="4" a="1"/>
  <c r="T306" i="4" s="1"/>
  <c r="U306" i="4" a="1"/>
  <c r="U306" i="4" s="1"/>
  <c r="V306" i="4" a="1"/>
  <c r="V306" i="4" s="1"/>
  <c r="W306" i="4" a="1"/>
  <c r="W306" i="4" s="1"/>
  <c r="X306" i="4" a="1"/>
  <c r="X306" i="4" s="1"/>
  <c r="Y306" i="4" a="1"/>
  <c r="Y306" i="4" s="1"/>
  <c r="Z306" i="4" a="1"/>
  <c r="Z306" i="4" s="1"/>
  <c r="AA306" i="4" a="1"/>
  <c r="AA306" i="4" s="1"/>
  <c r="AB306" i="4" a="1"/>
  <c r="AB306" i="4" s="1"/>
  <c r="AC306" i="4" a="1"/>
  <c r="AC306" i="4" s="1"/>
  <c r="AD306" i="4" a="1"/>
  <c r="AD306" i="4" s="1"/>
  <c r="AE306" i="4" a="1"/>
  <c r="AE306" i="4" s="1"/>
  <c r="AF306" i="4" a="1"/>
  <c r="AF306" i="4" s="1"/>
  <c r="AG306" i="4" a="1"/>
  <c r="AG306" i="4" s="1"/>
  <c r="AH306" i="4" a="1"/>
  <c r="AH306" i="4" s="1"/>
  <c r="AI306" i="4" a="1"/>
  <c r="AI306" i="4" s="1"/>
  <c r="AJ306" i="4" a="1"/>
  <c r="AJ306" i="4"/>
  <c r="AK306" i="4" a="1"/>
  <c r="AK306" i="4" s="1"/>
  <c r="C307" i="4" a="1"/>
  <c r="C307" i="4" s="1"/>
  <c r="D307" i="4" a="1"/>
  <c r="D307" i="4" s="1"/>
  <c r="E307" i="4" a="1"/>
  <c r="E307" i="4" s="1"/>
  <c r="F307" i="4" a="1"/>
  <c r="F307" i="4" s="1"/>
  <c r="G307" i="4" a="1"/>
  <c r="G307" i="4" s="1"/>
  <c r="H307" i="4" a="1"/>
  <c r="H307" i="4" s="1"/>
  <c r="I307" i="4" a="1"/>
  <c r="I307" i="4" s="1"/>
  <c r="J307" i="4" a="1"/>
  <c r="J307" i="4" s="1"/>
  <c r="K307" i="4" a="1"/>
  <c r="K307" i="4" s="1"/>
  <c r="L307" i="4" a="1"/>
  <c r="L307" i="4" s="1"/>
  <c r="M307" i="4" a="1"/>
  <c r="M307" i="4" s="1"/>
  <c r="N307" i="4" a="1"/>
  <c r="N307" i="4" s="1"/>
  <c r="O307" i="4" a="1"/>
  <c r="O307" i="4" s="1"/>
  <c r="P307" i="4" a="1"/>
  <c r="P307" i="4" s="1"/>
  <c r="Q307" i="4" a="1"/>
  <c r="Q307" i="4" s="1"/>
  <c r="R307" i="4" a="1"/>
  <c r="R307" i="4" s="1"/>
  <c r="S307" i="4" a="1"/>
  <c r="S307" i="4" s="1"/>
  <c r="T307" i="4" a="1"/>
  <c r="T307" i="4" s="1"/>
  <c r="U307" i="4" a="1"/>
  <c r="U307" i="4" s="1"/>
  <c r="V307" i="4" a="1"/>
  <c r="V307" i="4" s="1"/>
  <c r="W307" i="4" a="1"/>
  <c r="W307" i="4" s="1"/>
  <c r="X307" i="4" a="1"/>
  <c r="X307" i="4" s="1"/>
  <c r="Y307" i="4" a="1"/>
  <c r="Y307" i="4" s="1"/>
  <c r="Z307" i="4" a="1"/>
  <c r="Z307" i="4" s="1"/>
  <c r="AA307" i="4" a="1"/>
  <c r="AA307" i="4" s="1"/>
  <c r="AB307" i="4" a="1"/>
  <c r="AB307" i="4" s="1"/>
  <c r="AC307" i="4" a="1"/>
  <c r="AC307" i="4" s="1"/>
  <c r="AD307" i="4" a="1"/>
  <c r="AD307" i="4" s="1"/>
  <c r="AE307" i="4" a="1"/>
  <c r="AE307" i="4" s="1"/>
  <c r="AF307" i="4" a="1"/>
  <c r="AF307" i="4" s="1"/>
  <c r="AG307" i="4" a="1"/>
  <c r="AG307" i="4" s="1"/>
  <c r="AH307" i="4" a="1"/>
  <c r="AH307" i="4" s="1"/>
  <c r="AI307" i="4" a="1"/>
  <c r="AI307" i="4" s="1"/>
  <c r="AJ307" i="4" a="1"/>
  <c r="AJ307" i="4" s="1"/>
  <c r="AK307" i="4" a="1"/>
  <c r="AK307" i="4" s="1"/>
  <c r="C308" i="4" a="1"/>
  <c r="C308" i="4" s="1"/>
  <c r="D308" i="4" a="1"/>
  <c r="D308" i="4" s="1"/>
  <c r="E308" i="4" a="1"/>
  <c r="E308" i="4" s="1"/>
  <c r="F308" i="4" a="1"/>
  <c r="F308" i="4" s="1"/>
  <c r="G308" i="4" a="1"/>
  <c r="G308" i="4" s="1"/>
  <c r="H308" i="4" a="1"/>
  <c r="H308" i="4" s="1"/>
  <c r="I308" i="4" a="1"/>
  <c r="I308" i="4" s="1"/>
  <c r="J308" i="4" a="1"/>
  <c r="J308" i="4" s="1"/>
  <c r="K308" i="4" a="1"/>
  <c r="K308" i="4" s="1"/>
  <c r="L308" i="4" a="1"/>
  <c r="L308" i="4" s="1"/>
  <c r="M308" i="4" a="1"/>
  <c r="M308" i="4" s="1"/>
  <c r="N308" i="4" a="1"/>
  <c r="N308" i="4" s="1"/>
  <c r="O308" i="4" a="1"/>
  <c r="O308" i="4" s="1"/>
  <c r="P308" i="4" a="1"/>
  <c r="P308" i="4" s="1"/>
  <c r="Q308" i="4" a="1"/>
  <c r="Q308" i="4" s="1"/>
  <c r="R308" i="4" a="1"/>
  <c r="R308" i="4" s="1"/>
  <c r="S308" i="4" a="1"/>
  <c r="S308" i="4" s="1"/>
  <c r="T308" i="4" a="1"/>
  <c r="T308" i="4" s="1"/>
  <c r="U308" i="4" a="1"/>
  <c r="U308" i="4" s="1"/>
  <c r="V308" i="4" a="1"/>
  <c r="V308" i="4" s="1"/>
  <c r="W308" i="4" a="1"/>
  <c r="W308" i="4" s="1"/>
  <c r="X308" i="4" a="1"/>
  <c r="X308" i="4" s="1"/>
  <c r="Y308" i="4" a="1"/>
  <c r="Y308" i="4" s="1"/>
  <c r="Z308" i="4" a="1"/>
  <c r="Z308" i="4" s="1"/>
  <c r="AA308" i="4" a="1"/>
  <c r="AA308" i="4" s="1"/>
  <c r="AB308" i="4" a="1"/>
  <c r="AB308" i="4" s="1"/>
  <c r="AC308" i="4" a="1"/>
  <c r="AC308" i="4" s="1"/>
  <c r="AD308" i="4" a="1"/>
  <c r="AD308" i="4" s="1"/>
  <c r="AE308" i="4" a="1"/>
  <c r="AE308" i="4" s="1"/>
  <c r="AF308" i="4" a="1"/>
  <c r="AF308" i="4" s="1"/>
  <c r="AG308" i="4" a="1"/>
  <c r="AG308" i="4"/>
  <c r="AH308" i="4" a="1"/>
  <c r="AH308" i="4" s="1"/>
  <c r="AI308" i="4" a="1"/>
  <c r="AI308" i="4" s="1"/>
  <c r="AJ308" i="4" a="1"/>
  <c r="AJ308" i="4" s="1"/>
  <c r="AK308" i="4" a="1"/>
  <c r="AK308" i="4" s="1"/>
  <c r="C309" i="4" a="1"/>
  <c r="C309" i="4" s="1"/>
  <c r="D309" i="4" a="1"/>
  <c r="D309" i="4" s="1"/>
  <c r="E309" i="4" a="1"/>
  <c r="E309" i="4" s="1"/>
  <c r="F309" i="4" a="1"/>
  <c r="F309" i="4" s="1"/>
  <c r="G309" i="4" a="1"/>
  <c r="G309" i="4" s="1"/>
  <c r="H309" i="4" a="1"/>
  <c r="H309" i="4" s="1"/>
  <c r="I309" i="4" a="1"/>
  <c r="I309" i="4" s="1"/>
  <c r="J309" i="4" a="1"/>
  <c r="J309" i="4" s="1"/>
  <c r="K309" i="4" a="1"/>
  <c r="K309" i="4" s="1"/>
  <c r="L309" i="4" a="1"/>
  <c r="L309" i="4" s="1"/>
  <c r="M309" i="4" a="1"/>
  <c r="M309" i="4" s="1"/>
  <c r="N309" i="4" a="1"/>
  <c r="N309" i="4" s="1"/>
  <c r="O309" i="4" a="1"/>
  <c r="O309" i="4" s="1"/>
  <c r="P309" i="4" a="1"/>
  <c r="P309" i="4" s="1"/>
  <c r="Q309" i="4" a="1"/>
  <c r="Q309" i="4" s="1"/>
  <c r="R309" i="4" a="1"/>
  <c r="R309" i="4" s="1"/>
  <c r="S309" i="4" a="1"/>
  <c r="S309" i="4" s="1"/>
  <c r="T309" i="4" a="1"/>
  <c r="T309" i="4" s="1"/>
  <c r="U309" i="4" a="1"/>
  <c r="U309" i="4" s="1"/>
  <c r="V309" i="4" a="1"/>
  <c r="V309" i="4" s="1"/>
  <c r="W309" i="4" a="1"/>
  <c r="W309" i="4" s="1"/>
  <c r="X309" i="4" a="1"/>
  <c r="X309" i="4" s="1"/>
  <c r="Y309" i="4" a="1"/>
  <c r="Y309" i="4" s="1"/>
  <c r="Z309" i="4" a="1"/>
  <c r="Z309" i="4" s="1"/>
  <c r="AA309" i="4" a="1"/>
  <c r="AA309" i="4" s="1"/>
  <c r="AB309" i="4" a="1"/>
  <c r="AB309" i="4" s="1"/>
  <c r="AC309" i="4" a="1"/>
  <c r="AC309" i="4" s="1"/>
  <c r="AD309" i="4" a="1"/>
  <c r="AD309" i="4" s="1"/>
  <c r="AE309" i="4" a="1"/>
  <c r="AE309" i="4" s="1"/>
  <c r="AF309" i="4" a="1"/>
  <c r="AF309" i="4" s="1"/>
  <c r="AG309" i="4" a="1"/>
  <c r="AG309" i="4"/>
  <c r="AH309" i="4" a="1"/>
  <c r="AH309" i="4" s="1"/>
  <c r="AI309" i="4" a="1"/>
  <c r="AI309" i="4" s="1"/>
  <c r="AJ309" i="4" a="1"/>
  <c r="AJ309" i="4" s="1"/>
  <c r="AK309" i="4" a="1"/>
  <c r="AK309" i="4" s="1"/>
  <c r="C310" i="4" a="1"/>
  <c r="C310" i="4" s="1"/>
  <c r="D310" i="4" a="1"/>
  <c r="D310" i="4" s="1"/>
  <c r="E310" i="4" a="1"/>
  <c r="E310" i="4"/>
  <c r="F310" i="4" a="1"/>
  <c r="F310" i="4" s="1"/>
  <c r="G310" i="4" a="1"/>
  <c r="G310" i="4" s="1"/>
  <c r="H310" i="4" a="1"/>
  <c r="H310" i="4" s="1"/>
  <c r="I310" i="4" a="1"/>
  <c r="I310" i="4" s="1"/>
  <c r="J310" i="4" a="1"/>
  <c r="J310" i="4" s="1"/>
  <c r="K310" i="4" a="1"/>
  <c r="K310" i="4" s="1"/>
  <c r="L310" i="4" a="1"/>
  <c r="L310" i="4" s="1"/>
  <c r="M310" i="4" a="1"/>
  <c r="M310" i="4" s="1"/>
  <c r="N310" i="4" a="1"/>
  <c r="N310" i="4" s="1"/>
  <c r="O310" i="4" a="1"/>
  <c r="O310" i="4" s="1"/>
  <c r="P310" i="4" a="1"/>
  <c r="P310" i="4" s="1"/>
  <c r="Q310" i="4" a="1"/>
  <c r="Q310" i="4" s="1"/>
  <c r="R310" i="4" a="1"/>
  <c r="R310" i="4" s="1"/>
  <c r="S310" i="4" a="1"/>
  <c r="S310" i="4" s="1"/>
  <c r="T310" i="4" a="1"/>
  <c r="T310" i="4" s="1"/>
  <c r="U310" i="4" a="1"/>
  <c r="U310" i="4" s="1"/>
  <c r="V310" i="4" a="1"/>
  <c r="V310" i="4" s="1"/>
  <c r="W310" i="4" a="1"/>
  <c r="W310" i="4" s="1"/>
  <c r="X310" i="4" a="1"/>
  <c r="X310" i="4" s="1"/>
  <c r="Y310" i="4" a="1"/>
  <c r="Y310" i="4" s="1"/>
  <c r="Z310" i="4" a="1"/>
  <c r="Z310" i="4" s="1"/>
  <c r="AA310" i="4" a="1"/>
  <c r="AA310" i="4" s="1"/>
  <c r="AB310" i="4" a="1"/>
  <c r="AB310" i="4" s="1"/>
  <c r="AC310" i="4" a="1"/>
  <c r="AC310" i="4" s="1"/>
  <c r="AD310" i="4" a="1"/>
  <c r="AD310" i="4" s="1"/>
  <c r="AE310" i="4" a="1"/>
  <c r="AE310" i="4" s="1"/>
  <c r="AF310" i="4" a="1"/>
  <c r="AF310" i="4" s="1"/>
  <c r="AG310" i="4" a="1"/>
  <c r="AG310" i="4" s="1"/>
  <c r="AH310" i="4" a="1"/>
  <c r="AH310" i="4" s="1"/>
  <c r="AI310" i="4" a="1"/>
  <c r="AI310" i="4" s="1"/>
  <c r="AJ310" i="4" a="1"/>
  <c r="AJ310" i="4" s="1"/>
  <c r="AK310" i="4" a="1"/>
  <c r="AK310" i="4" s="1"/>
  <c r="C311" i="4" a="1"/>
  <c r="C311" i="4" s="1"/>
  <c r="D311" i="4" a="1"/>
  <c r="D311" i="4" s="1"/>
  <c r="E311" i="4" a="1"/>
  <c r="E311" i="4" s="1"/>
  <c r="F311" i="4" a="1"/>
  <c r="F311" i="4" s="1"/>
  <c r="G311" i="4" a="1"/>
  <c r="G311" i="4" s="1"/>
  <c r="H311" i="4" a="1"/>
  <c r="H311" i="4" s="1"/>
  <c r="I311" i="4" a="1"/>
  <c r="I311" i="4" s="1"/>
  <c r="J311" i="4" a="1"/>
  <c r="J311" i="4" s="1"/>
  <c r="K311" i="4" a="1"/>
  <c r="K311" i="4" s="1"/>
  <c r="L311" i="4" a="1"/>
  <c r="L311" i="4" s="1"/>
  <c r="M311" i="4" a="1"/>
  <c r="M311" i="4" s="1"/>
  <c r="N311" i="4" a="1"/>
  <c r="N311" i="4" s="1"/>
  <c r="O311" i="4" a="1"/>
  <c r="O311" i="4" s="1"/>
  <c r="P311" i="4" a="1"/>
  <c r="P311" i="4" s="1"/>
  <c r="Q311" i="4" a="1"/>
  <c r="Q311" i="4" s="1"/>
  <c r="R311" i="4" a="1"/>
  <c r="R311" i="4" s="1"/>
  <c r="S311" i="4" a="1"/>
  <c r="S311" i="4" s="1"/>
  <c r="T311" i="4" a="1"/>
  <c r="T311" i="4" s="1"/>
  <c r="U311" i="4" a="1"/>
  <c r="U311" i="4" s="1"/>
  <c r="V311" i="4" a="1"/>
  <c r="V311" i="4" s="1"/>
  <c r="W311" i="4" a="1"/>
  <c r="W311" i="4" s="1"/>
  <c r="X311" i="4" a="1"/>
  <c r="X311" i="4" s="1"/>
  <c r="Y311" i="4" a="1"/>
  <c r="Y311" i="4" s="1"/>
  <c r="Z311" i="4" a="1"/>
  <c r="Z311" i="4" s="1"/>
  <c r="AA311" i="4" a="1"/>
  <c r="AA311" i="4" s="1"/>
  <c r="AB311" i="4" a="1"/>
  <c r="AB311" i="4" s="1"/>
  <c r="AC311" i="4" a="1"/>
  <c r="AC311" i="4" s="1"/>
  <c r="AD311" i="4" a="1"/>
  <c r="AD311" i="4" s="1"/>
  <c r="AE311" i="4" a="1"/>
  <c r="AE311" i="4" s="1"/>
  <c r="AF311" i="4" a="1"/>
  <c r="AF311" i="4" s="1"/>
  <c r="AG311" i="4" a="1"/>
  <c r="AG311" i="4" s="1"/>
  <c r="AH311" i="4" a="1"/>
  <c r="AH311" i="4" s="1"/>
  <c r="AI311" i="4" a="1"/>
  <c r="AI311" i="4" s="1"/>
  <c r="AJ311" i="4" a="1"/>
  <c r="AJ311" i="4" s="1"/>
  <c r="AK311" i="4" a="1"/>
  <c r="AK311" i="4" s="1"/>
  <c r="C312" i="4" a="1"/>
  <c r="C312" i="4" s="1"/>
  <c r="D312" i="4" a="1"/>
  <c r="D312" i="4" s="1"/>
  <c r="E312" i="4" a="1"/>
  <c r="E312" i="4" s="1"/>
  <c r="F312" i="4" a="1"/>
  <c r="F312" i="4" s="1"/>
  <c r="G312" i="4" a="1"/>
  <c r="G312" i="4" s="1"/>
  <c r="H312" i="4" a="1"/>
  <c r="H312" i="4" s="1"/>
  <c r="I312" i="4" a="1"/>
  <c r="I312" i="4" s="1"/>
  <c r="J312" i="4" a="1"/>
  <c r="J312" i="4" s="1"/>
  <c r="K312" i="4" a="1"/>
  <c r="K312" i="4" s="1"/>
  <c r="L312" i="4" a="1"/>
  <c r="L312" i="4" s="1"/>
  <c r="M312" i="4" a="1"/>
  <c r="M312" i="4" s="1"/>
  <c r="N312" i="4" a="1"/>
  <c r="N312" i="4" s="1"/>
  <c r="O312" i="4" a="1"/>
  <c r="O312" i="4" s="1"/>
  <c r="P312" i="4" a="1"/>
  <c r="P312" i="4" s="1"/>
  <c r="Q312" i="4" a="1"/>
  <c r="Q312" i="4" s="1"/>
  <c r="R312" i="4" a="1"/>
  <c r="R312" i="4" s="1"/>
  <c r="S312" i="4" a="1"/>
  <c r="S312" i="4"/>
  <c r="T312" i="4" a="1"/>
  <c r="T312" i="4" s="1"/>
  <c r="U312" i="4" a="1"/>
  <c r="U312" i="4" s="1"/>
  <c r="V312" i="4" a="1"/>
  <c r="V312" i="4" s="1"/>
  <c r="W312" i="4" a="1"/>
  <c r="W312" i="4" s="1"/>
  <c r="X312" i="4" a="1"/>
  <c r="X312" i="4" s="1"/>
  <c r="Y312" i="4" a="1"/>
  <c r="Y312" i="4" s="1"/>
  <c r="Z312" i="4" a="1"/>
  <c r="Z312" i="4" s="1"/>
  <c r="AA312" i="4" a="1"/>
  <c r="AA312" i="4" s="1"/>
  <c r="AB312" i="4" a="1"/>
  <c r="AB312" i="4" s="1"/>
  <c r="AC312" i="4" a="1"/>
  <c r="AC312" i="4" s="1"/>
  <c r="AD312" i="4" a="1"/>
  <c r="AD312" i="4" s="1"/>
  <c r="AE312" i="4" a="1"/>
  <c r="AE312" i="4" s="1"/>
  <c r="AF312" i="4" a="1"/>
  <c r="AF312" i="4" s="1"/>
  <c r="AG312" i="4" a="1"/>
  <c r="AG312" i="4" s="1"/>
  <c r="AH312" i="4" a="1"/>
  <c r="AH312" i="4" s="1"/>
  <c r="AI312" i="4" a="1"/>
  <c r="AI312" i="4" s="1"/>
  <c r="AJ312" i="4" a="1"/>
  <c r="AJ312" i="4" s="1"/>
  <c r="AK312" i="4" a="1"/>
  <c r="AK312" i="4" s="1"/>
  <c r="C313" i="4" a="1"/>
  <c r="C313" i="4" s="1"/>
  <c r="D313" i="4" a="1"/>
  <c r="D313" i="4" s="1"/>
  <c r="E313" i="4" a="1"/>
  <c r="E313" i="4" s="1"/>
  <c r="F313" i="4" a="1"/>
  <c r="F313" i="4" s="1"/>
  <c r="G313" i="4" a="1"/>
  <c r="G313" i="4"/>
  <c r="H313" i="4" a="1"/>
  <c r="H313" i="4" s="1"/>
  <c r="I313" i="4" a="1"/>
  <c r="I313" i="4" s="1"/>
  <c r="J313" i="4" a="1"/>
  <c r="J313" i="4" s="1"/>
  <c r="K313" i="4" a="1"/>
  <c r="K313" i="4" s="1"/>
  <c r="L313" i="4" a="1"/>
  <c r="L313" i="4" s="1"/>
  <c r="M313" i="4" a="1"/>
  <c r="M313" i="4" s="1"/>
  <c r="N313" i="4" a="1"/>
  <c r="N313" i="4" s="1"/>
  <c r="O313" i="4" a="1"/>
  <c r="O313" i="4" s="1"/>
  <c r="P313" i="4" a="1"/>
  <c r="P313" i="4" s="1"/>
  <c r="Q313" i="4" a="1"/>
  <c r="Q313" i="4" s="1"/>
  <c r="R313" i="4" a="1"/>
  <c r="R313" i="4" s="1"/>
  <c r="S313" i="4" a="1"/>
  <c r="S313" i="4" s="1"/>
  <c r="T313" i="4" a="1"/>
  <c r="T313" i="4" s="1"/>
  <c r="U313" i="4" a="1"/>
  <c r="U313" i="4" s="1"/>
  <c r="V313" i="4" a="1"/>
  <c r="V313" i="4" s="1"/>
  <c r="W313" i="4" a="1"/>
  <c r="W313" i="4" s="1"/>
  <c r="X313" i="4" a="1"/>
  <c r="X313" i="4" s="1"/>
  <c r="Y313" i="4" a="1"/>
  <c r="Y313" i="4" s="1"/>
  <c r="Z313" i="4" a="1"/>
  <c r="Z313" i="4" s="1"/>
  <c r="AA313" i="4" a="1"/>
  <c r="AA313" i="4" s="1"/>
  <c r="AB313" i="4" a="1"/>
  <c r="AB313" i="4" s="1"/>
  <c r="AC313" i="4" a="1"/>
  <c r="AC313" i="4" s="1"/>
  <c r="AD313" i="4" a="1"/>
  <c r="AD313" i="4" s="1"/>
  <c r="AE313" i="4" a="1"/>
  <c r="AE313" i="4" s="1"/>
  <c r="AF313" i="4" a="1"/>
  <c r="AF313" i="4" s="1"/>
  <c r="AG313" i="4" a="1"/>
  <c r="AG313" i="4" s="1"/>
  <c r="AH313" i="4" a="1"/>
  <c r="AH313" i="4" s="1"/>
  <c r="AI313" i="4" a="1"/>
  <c r="AI313" i="4" s="1"/>
  <c r="AJ313" i="4" a="1"/>
  <c r="AJ313" i="4" s="1"/>
  <c r="AK313" i="4" a="1"/>
  <c r="AK313" i="4" s="1"/>
  <c r="C314" i="4" a="1"/>
  <c r="C314" i="4" s="1"/>
  <c r="D314" i="4" a="1"/>
  <c r="D314" i="4" s="1"/>
  <c r="E314" i="4" a="1"/>
  <c r="E314" i="4" s="1"/>
  <c r="F314" i="4" a="1"/>
  <c r="F314" i="4" s="1"/>
  <c r="G314" i="4" a="1"/>
  <c r="G314" i="4" s="1"/>
  <c r="H314" i="4" a="1"/>
  <c r="H314" i="4" s="1"/>
  <c r="I314" i="4" a="1"/>
  <c r="I314" i="4" s="1"/>
  <c r="J314" i="4" a="1"/>
  <c r="J314" i="4" s="1"/>
  <c r="K314" i="4" a="1"/>
  <c r="K314" i="4" s="1"/>
  <c r="L314" i="4" a="1"/>
  <c r="L314" i="4" s="1"/>
  <c r="M314" i="4" a="1"/>
  <c r="M314" i="4" s="1"/>
  <c r="N314" i="4" a="1"/>
  <c r="N314" i="4"/>
  <c r="O314" i="4" a="1"/>
  <c r="O314" i="4" s="1"/>
  <c r="P314" i="4" a="1"/>
  <c r="P314" i="4" s="1"/>
  <c r="Q314" i="4" a="1"/>
  <c r="Q314" i="4" s="1"/>
  <c r="R314" i="4" a="1"/>
  <c r="R314" i="4" s="1"/>
  <c r="S314" i="4" a="1"/>
  <c r="S314" i="4" s="1"/>
  <c r="T314" i="4" a="1"/>
  <c r="T314" i="4" s="1"/>
  <c r="U314" i="4" a="1"/>
  <c r="U314" i="4" s="1"/>
  <c r="V314" i="4" a="1"/>
  <c r="V314" i="4" s="1"/>
  <c r="W314" i="4" a="1"/>
  <c r="W314" i="4" s="1"/>
  <c r="X314" i="4" a="1"/>
  <c r="X314" i="4" s="1"/>
  <c r="Y314" i="4" a="1"/>
  <c r="Y314" i="4" s="1"/>
  <c r="Z314" i="4" a="1"/>
  <c r="Z314" i="4" s="1"/>
  <c r="AA314" i="4" a="1"/>
  <c r="AA314" i="4" s="1"/>
  <c r="AB314" i="4" a="1"/>
  <c r="AB314" i="4" s="1"/>
  <c r="AC314" i="4" a="1"/>
  <c r="AC314" i="4" s="1"/>
  <c r="AD314" i="4" a="1"/>
  <c r="AD314" i="4" s="1"/>
  <c r="AE314" i="4" a="1"/>
  <c r="AE314" i="4" s="1"/>
  <c r="AF314" i="4" a="1"/>
  <c r="AF314" i="4" s="1"/>
  <c r="AG314" i="4" a="1"/>
  <c r="AG314" i="4" s="1"/>
  <c r="AH314" i="4" a="1"/>
  <c r="AH314" i="4" s="1"/>
  <c r="AI314" i="4" a="1"/>
  <c r="AI314" i="4" s="1"/>
  <c r="AJ314" i="4" a="1"/>
  <c r="AJ314" i="4" s="1"/>
  <c r="AK314" i="4" a="1"/>
  <c r="AK314" i="4" s="1"/>
  <c r="C315" i="4" a="1"/>
  <c r="C315" i="4" s="1"/>
  <c r="D315" i="4" a="1"/>
  <c r="D315" i="4" s="1"/>
  <c r="E315" i="4" a="1"/>
  <c r="E315" i="4" s="1"/>
  <c r="F315" i="4" a="1"/>
  <c r="F315" i="4" s="1"/>
  <c r="G315" i="4" a="1"/>
  <c r="G315" i="4" s="1"/>
  <c r="H315" i="4" a="1"/>
  <c r="H315" i="4" s="1"/>
  <c r="I315" i="4" a="1"/>
  <c r="I315" i="4" s="1"/>
  <c r="J315" i="4" a="1"/>
  <c r="J315" i="4" s="1"/>
  <c r="K315" i="4" a="1"/>
  <c r="K315" i="4" s="1"/>
  <c r="L315" i="4" a="1"/>
  <c r="L315" i="4" s="1"/>
  <c r="M315" i="4" a="1"/>
  <c r="M315" i="4" s="1"/>
  <c r="N315" i="4" a="1"/>
  <c r="N315" i="4" s="1"/>
  <c r="O315" i="4" a="1"/>
  <c r="O315" i="4" s="1"/>
  <c r="P315" i="4" a="1"/>
  <c r="P315" i="4" s="1"/>
  <c r="Q315" i="4" a="1"/>
  <c r="Q315" i="4" s="1"/>
  <c r="R315" i="4" a="1"/>
  <c r="R315" i="4" s="1"/>
  <c r="S315" i="4" a="1"/>
  <c r="S315" i="4" s="1"/>
  <c r="T315" i="4" a="1"/>
  <c r="T315" i="4" s="1"/>
  <c r="U315" i="4" a="1"/>
  <c r="U315" i="4" s="1"/>
  <c r="V315" i="4" a="1"/>
  <c r="V315" i="4" s="1"/>
  <c r="W315" i="4" a="1"/>
  <c r="W315" i="4" s="1"/>
  <c r="X315" i="4" a="1"/>
  <c r="X315" i="4" s="1"/>
  <c r="Y315" i="4" a="1"/>
  <c r="Y315" i="4" s="1"/>
  <c r="Z315" i="4" a="1"/>
  <c r="Z315" i="4" s="1"/>
  <c r="AA315" i="4" a="1"/>
  <c r="AA315" i="4" s="1"/>
  <c r="AB315" i="4" a="1"/>
  <c r="AB315" i="4" s="1"/>
  <c r="AC315" i="4" a="1"/>
  <c r="AC315" i="4" s="1"/>
  <c r="AD315" i="4" a="1"/>
  <c r="AD315" i="4" s="1"/>
  <c r="AE315" i="4" a="1"/>
  <c r="AE315" i="4" s="1"/>
  <c r="AF315" i="4" a="1"/>
  <c r="AF315" i="4" s="1"/>
  <c r="AG315" i="4" a="1"/>
  <c r="AG315" i="4" s="1"/>
  <c r="AH315" i="4" a="1"/>
  <c r="AH315" i="4" s="1"/>
  <c r="AI315" i="4" a="1"/>
  <c r="AI315" i="4" s="1"/>
  <c r="AJ315" i="4" a="1"/>
  <c r="AJ315" i="4" s="1"/>
  <c r="AK315" i="4" a="1"/>
  <c r="AK315" i="4" s="1"/>
  <c r="C316" i="4" a="1"/>
  <c r="C316" i="4" s="1"/>
  <c r="D316" i="4" a="1"/>
  <c r="D316" i="4" s="1"/>
  <c r="E316" i="4" a="1"/>
  <c r="E316" i="4" s="1"/>
  <c r="F316" i="4" a="1"/>
  <c r="F316" i="4" s="1"/>
  <c r="G316" i="4" a="1"/>
  <c r="G316" i="4" s="1"/>
  <c r="H316" i="4" a="1"/>
  <c r="H316" i="4" s="1"/>
  <c r="I316" i="4" a="1"/>
  <c r="I316" i="4" s="1"/>
  <c r="J316" i="4" a="1"/>
  <c r="J316" i="4" s="1"/>
  <c r="K316" i="4" a="1"/>
  <c r="K316" i="4" s="1"/>
  <c r="L316" i="4" a="1"/>
  <c r="L316" i="4" s="1"/>
  <c r="M316" i="4" a="1"/>
  <c r="M316" i="4" s="1"/>
  <c r="N316" i="4" a="1"/>
  <c r="N316" i="4" s="1"/>
  <c r="O316" i="4" a="1"/>
  <c r="O316" i="4" s="1"/>
  <c r="P316" i="4" a="1"/>
  <c r="P316" i="4" s="1"/>
  <c r="Q316" i="4" a="1"/>
  <c r="Q316" i="4" s="1"/>
  <c r="R316" i="4" a="1"/>
  <c r="R316" i="4" s="1"/>
  <c r="S316" i="4" a="1"/>
  <c r="S316" i="4" s="1"/>
  <c r="T316" i="4" a="1"/>
  <c r="T316" i="4" s="1"/>
  <c r="U316" i="4" a="1"/>
  <c r="U316" i="4" s="1"/>
  <c r="V316" i="4" a="1"/>
  <c r="V316" i="4" s="1"/>
  <c r="W316" i="4" a="1"/>
  <c r="W316" i="4" s="1"/>
  <c r="X316" i="4" a="1"/>
  <c r="X316" i="4" s="1"/>
  <c r="Y316" i="4" a="1"/>
  <c r="Y316" i="4" s="1"/>
  <c r="Z316" i="4" a="1"/>
  <c r="Z316" i="4" s="1"/>
  <c r="AA316" i="4" a="1"/>
  <c r="AA316" i="4" s="1"/>
  <c r="AB316" i="4" a="1"/>
  <c r="AB316" i="4" s="1"/>
  <c r="AC316" i="4" a="1"/>
  <c r="AC316" i="4" s="1"/>
  <c r="AD316" i="4" a="1"/>
  <c r="AD316" i="4" s="1"/>
  <c r="AE316" i="4" a="1"/>
  <c r="AE316" i="4" s="1"/>
  <c r="AF316" i="4" a="1"/>
  <c r="AF316" i="4" s="1"/>
  <c r="AG316" i="4" a="1"/>
  <c r="AG316" i="4" s="1"/>
  <c r="AH316" i="4" a="1"/>
  <c r="AH316" i="4" s="1"/>
  <c r="AI316" i="4" a="1"/>
  <c r="AI316" i="4" s="1"/>
  <c r="AJ316" i="4" a="1"/>
  <c r="AJ316" i="4" s="1"/>
  <c r="AK316" i="4" a="1"/>
  <c r="AK316" i="4" s="1"/>
  <c r="C317" i="4" a="1"/>
  <c r="C317" i="4" s="1"/>
  <c r="D317" i="4" a="1"/>
  <c r="D317" i="4" s="1"/>
  <c r="E317" i="4" a="1"/>
  <c r="E317" i="4" s="1"/>
  <c r="F317" i="4" a="1"/>
  <c r="F317" i="4" s="1"/>
  <c r="G317" i="4" a="1"/>
  <c r="G317" i="4" s="1"/>
  <c r="H317" i="4" a="1"/>
  <c r="H317" i="4" s="1"/>
  <c r="I317" i="4" a="1"/>
  <c r="I317" i="4" s="1"/>
  <c r="J317" i="4" a="1"/>
  <c r="J317" i="4" s="1"/>
  <c r="K317" i="4" a="1"/>
  <c r="K317" i="4" s="1"/>
  <c r="L317" i="4" a="1"/>
  <c r="L317" i="4" s="1"/>
  <c r="M317" i="4" a="1"/>
  <c r="M317" i="4" s="1"/>
  <c r="N317" i="4" a="1"/>
  <c r="N317" i="4" s="1"/>
  <c r="O317" i="4" a="1"/>
  <c r="O317" i="4" s="1"/>
  <c r="P317" i="4" a="1"/>
  <c r="P317" i="4" s="1"/>
  <c r="Q317" i="4" a="1"/>
  <c r="Q317" i="4" s="1"/>
  <c r="R317" i="4" a="1"/>
  <c r="R317" i="4" s="1"/>
  <c r="S317" i="4" a="1"/>
  <c r="S317" i="4" s="1"/>
  <c r="T317" i="4" a="1"/>
  <c r="T317" i="4" s="1"/>
  <c r="U317" i="4" a="1"/>
  <c r="U317" i="4" s="1"/>
  <c r="V317" i="4" a="1"/>
  <c r="V317" i="4" s="1"/>
  <c r="W317" i="4" a="1"/>
  <c r="W317" i="4" s="1"/>
  <c r="X317" i="4" a="1"/>
  <c r="X317" i="4" s="1"/>
  <c r="Y317" i="4" a="1"/>
  <c r="Y317" i="4" s="1"/>
  <c r="Z317" i="4" a="1"/>
  <c r="Z317" i="4" s="1"/>
  <c r="AA317" i="4" a="1"/>
  <c r="AA317" i="4" s="1"/>
  <c r="AB317" i="4" a="1"/>
  <c r="AB317" i="4" s="1"/>
  <c r="AC317" i="4" a="1"/>
  <c r="AC317" i="4" s="1"/>
  <c r="AD317" i="4" a="1"/>
  <c r="AD317" i="4" s="1"/>
  <c r="AE317" i="4" a="1"/>
  <c r="AE317" i="4" s="1"/>
  <c r="AF317" i="4" a="1"/>
  <c r="AF317" i="4" s="1"/>
  <c r="AG317" i="4" a="1"/>
  <c r="AG317" i="4" s="1"/>
  <c r="AH317" i="4" a="1"/>
  <c r="AH317" i="4" s="1"/>
  <c r="AI317" i="4" a="1"/>
  <c r="AI317" i="4" s="1"/>
  <c r="AJ317" i="4" a="1"/>
  <c r="AJ317" i="4" s="1"/>
  <c r="AK317" i="4" a="1"/>
  <c r="AK317" i="4" s="1"/>
  <c r="C318" i="4" a="1"/>
  <c r="C318" i="4" s="1"/>
  <c r="D318" i="4" a="1"/>
  <c r="D318" i="4" s="1"/>
  <c r="E318" i="4" a="1"/>
  <c r="E318" i="4" s="1"/>
  <c r="F318" i="4" a="1"/>
  <c r="F318" i="4" s="1"/>
  <c r="G318" i="4" a="1"/>
  <c r="G318" i="4"/>
  <c r="H318" i="4" a="1"/>
  <c r="H318" i="4" s="1"/>
  <c r="I318" i="4" a="1"/>
  <c r="I318" i="4" s="1"/>
  <c r="J318" i="4" a="1"/>
  <c r="J318" i="4" s="1"/>
  <c r="K318" i="4" a="1"/>
  <c r="K318" i="4" s="1"/>
  <c r="L318" i="4" a="1"/>
  <c r="L318" i="4" s="1"/>
  <c r="M318" i="4" a="1"/>
  <c r="M318" i="4" s="1"/>
  <c r="N318" i="4" a="1"/>
  <c r="N318" i="4" s="1"/>
  <c r="O318" i="4" a="1"/>
  <c r="O318" i="4" s="1"/>
  <c r="P318" i="4" a="1"/>
  <c r="P318" i="4" s="1"/>
  <c r="Q318" i="4" a="1"/>
  <c r="Q318" i="4" s="1"/>
  <c r="R318" i="4" a="1"/>
  <c r="R318" i="4" s="1"/>
  <c r="S318" i="4" a="1"/>
  <c r="S318" i="4" s="1"/>
  <c r="T318" i="4" a="1"/>
  <c r="T318" i="4" s="1"/>
  <c r="U318" i="4" a="1"/>
  <c r="U318" i="4" s="1"/>
  <c r="V318" i="4" a="1"/>
  <c r="V318" i="4" s="1"/>
  <c r="W318" i="4" a="1"/>
  <c r="W318" i="4" s="1"/>
  <c r="X318" i="4" a="1"/>
  <c r="X318" i="4" s="1"/>
  <c r="Y318" i="4" a="1"/>
  <c r="Y318" i="4" s="1"/>
  <c r="Z318" i="4" a="1"/>
  <c r="Z318" i="4" s="1"/>
  <c r="AA318" i="4" a="1"/>
  <c r="AA318" i="4" s="1"/>
  <c r="AB318" i="4" a="1"/>
  <c r="AB318" i="4" s="1"/>
  <c r="AC318" i="4" a="1"/>
  <c r="AC318" i="4" s="1"/>
  <c r="AD318" i="4" a="1"/>
  <c r="AD318" i="4" s="1"/>
  <c r="AE318" i="4" a="1"/>
  <c r="AE318" i="4" s="1"/>
  <c r="AF318" i="4" a="1"/>
  <c r="AF318" i="4" s="1"/>
  <c r="AG318" i="4" a="1"/>
  <c r="AG318" i="4" s="1"/>
  <c r="AH318" i="4" a="1"/>
  <c r="AH318" i="4" s="1"/>
  <c r="AI318" i="4" a="1"/>
  <c r="AI318" i="4" s="1"/>
  <c r="AJ318" i="4" a="1"/>
  <c r="AJ318" i="4" s="1"/>
  <c r="AK318" i="4" a="1"/>
  <c r="AK318" i="4" s="1"/>
  <c r="C319" i="4" a="1"/>
  <c r="C319" i="4" s="1"/>
  <c r="D319" i="4" a="1"/>
  <c r="D319" i="4" s="1"/>
  <c r="E319" i="4" a="1"/>
  <c r="E319" i="4" s="1"/>
  <c r="F319" i="4" a="1"/>
  <c r="F319" i="4" s="1"/>
  <c r="G319" i="4" a="1"/>
  <c r="G319" i="4" s="1"/>
  <c r="H319" i="4" a="1"/>
  <c r="H319" i="4" s="1"/>
  <c r="I319" i="4" a="1"/>
  <c r="I319" i="4" s="1"/>
  <c r="J319" i="4" a="1"/>
  <c r="J319" i="4" s="1"/>
  <c r="K319" i="4" a="1"/>
  <c r="K319" i="4" s="1"/>
  <c r="L319" i="4" a="1"/>
  <c r="L319" i="4" s="1"/>
  <c r="M319" i="4" a="1"/>
  <c r="M319" i="4" s="1"/>
  <c r="N319" i="4" a="1"/>
  <c r="N319" i="4" s="1"/>
  <c r="O319" i="4" a="1"/>
  <c r="O319" i="4" s="1"/>
  <c r="P319" i="4" a="1"/>
  <c r="P319" i="4" s="1"/>
  <c r="Q319" i="4" a="1"/>
  <c r="Q319" i="4" s="1"/>
  <c r="R319" i="4" a="1"/>
  <c r="R319" i="4" s="1"/>
  <c r="S319" i="4" a="1"/>
  <c r="S319" i="4" s="1"/>
  <c r="T319" i="4" a="1"/>
  <c r="T319" i="4" s="1"/>
  <c r="U319" i="4" a="1"/>
  <c r="U319" i="4" s="1"/>
  <c r="V319" i="4" a="1"/>
  <c r="V319" i="4" s="1"/>
  <c r="W319" i="4" a="1"/>
  <c r="W319" i="4" s="1"/>
  <c r="X319" i="4" a="1"/>
  <c r="X319" i="4" s="1"/>
  <c r="Y319" i="4" a="1"/>
  <c r="Y319" i="4" s="1"/>
  <c r="Z319" i="4" a="1"/>
  <c r="Z319" i="4" s="1"/>
  <c r="AA319" i="4" a="1"/>
  <c r="AA319" i="4" s="1"/>
  <c r="AB319" i="4" a="1"/>
  <c r="AB319" i="4" s="1"/>
  <c r="AC319" i="4" a="1"/>
  <c r="AC319" i="4" s="1"/>
  <c r="AD319" i="4" a="1"/>
  <c r="AD319" i="4" s="1"/>
  <c r="AE319" i="4" a="1"/>
  <c r="AE319" i="4" s="1"/>
  <c r="AF319" i="4" a="1"/>
  <c r="AF319" i="4" s="1"/>
  <c r="AG319" i="4" a="1"/>
  <c r="AG319" i="4" s="1"/>
  <c r="AH319" i="4" a="1"/>
  <c r="AH319" i="4" s="1"/>
  <c r="AI319" i="4" a="1"/>
  <c r="AI319" i="4" s="1"/>
  <c r="AJ319" i="4" a="1"/>
  <c r="AJ319" i="4" s="1"/>
  <c r="AK319" i="4" a="1"/>
  <c r="AK319" i="4" s="1"/>
  <c r="C320" i="4" a="1"/>
  <c r="C320" i="4" s="1"/>
  <c r="D320" i="4" a="1"/>
  <c r="D320" i="4" s="1"/>
  <c r="E320" i="4" a="1"/>
  <c r="E320" i="4" s="1"/>
  <c r="F320" i="4" a="1"/>
  <c r="F320" i="4" s="1"/>
  <c r="G320" i="4" a="1"/>
  <c r="G320" i="4" s="1"/>
  <c r="H320" i="4" a="1"/>
  <c r="H320" i="4" s="1"/>
  <c r="I320" i="4" a="1"/>
  <c r="I320" i="4"/>
  <c r="J320" i="4" a="1"/>
  <c r="J320" i="4" s="1"/>
  <c r="K320" i="4" a="1"/>
  <c r="K320" i="4" s="1"/>
  <c r="L320" i="4" a="1"/>
  <c r="L320" i="4" s="1"/>
  <c r="M320" i="4" a="1"/>
  <c r="M320" i="4" s="1"/>
  <c r="N320" i="4" a="1"/>
  <c r="N320" i="4" s="1"/>
  <c r="O320" i="4" a="1"/>
  <c r="O320" i="4" s="1"/>
  <c r="P320" i="4" a="1"/>
  <c r="P320" i="4" s="1"/>
  <c r="Q320" i="4" a="1"/>
  <c r="Q320" i="4" s="1"/>
  <c r="R320" i="4" a="1"/>
  <c r="R320" i="4" s="1"/>
  <c r="S320" i="4" a="1"/>
  <c r="S320" i="4" s="1"/>
  <c r="T320" i="4" a="1"/>
  <c r="T320" i="4" s="1"/>
  <c r="U320" i="4" a="1"/>
  <c r="U320" i="4" s="1"/>
  <c r="V320" i="4" a="1"/>
  <c r="V320" i="4" s="1"/>
  <c r="W320" i="4" a="1"/>
  <c r="W320" i="4" s="1"/>
  <c r="X320" i="4" a="1"/>
  <c r="X320" i="4" s="1"/>
  <c r="Y320" i="4" a="1"/>
  <c r="Y320" i="4" s="1"/>
  <c r="Z320" i="4" a="1"/>
  <c r="Z320" i="4" s="1"/>
  <c r="AA320" i="4" a="1"/>
  <c r="AA320" i="4" s="1"/>
  <c r="AB320" i="4" a="1"/>
  <c r="AB320" i="4" s="1"/>
  <c r="AC320" i="4" a="1"/>
  <c r="AC320" i="4" s="1"/>
  <c r="AD320" i="4" a="1"/>
  <c r="AD320" i="4" s="1"/>
  <c r="AE320" i="4" a="1"/>
  <c r="AE320" i="4" s="1"/>
  <c r="AF320" i="4" a="1"/>
  <c r="AF320" i="4" s="1"/>
  <c r="AG320" i="4" a="1"/>
  <c r="AG320" i="4" s="1"/>
  <c r="AH320" i="4" a="1"/>
  <c r="AH320" i="4" s="1"/>
  <c r="AI320" i="4" a="1"/>
  <c r="AI320" i="4" s="1"/>
  <c r="AJ320" i="4" a="1"/>
  <c r="AJ320" i="4" s="1"/>
  <c r="AK320" i="4" a="1"/>
  <c r="AK320" i="4" s="1"/>
  <c r="C321" i="4" a="1"/>
  <c r="C321" i="4" s="1"/>
  <c r="D321" i="4" a="1"/>
  <c r="D321" i="4" s="1"/>
  <c r="E321" i="4" a="1"/>
  <c r="E321" i="4" s="1"/>
  <c r="F321" i="4" a="1"/>
  <c r="F321" i="4" s="1"/>
  <c r="G321" i="4" a="1"/>
  <c r="G321" i="4" s="1"/>
  <c r="H321" i="4" a="1"/>
  <c r="H321" i="4" s="1"/>
  <c r="I321" i="4" a="1"/>
  <c r="I321" i="4" s="1"/>
  <c r="J321" i="4" a="1"/>
  <c r="J321" i="4" s="1"/>
  <c r="K321" i="4" a="1"/>
  <c r="K321" i="4" s="1"/>
  <c r="L321" i="4" a="1"/>
  <c r="L321" i="4" s="1"/>
  <c r="M321" i="4" a="1"/>
  <c r="M321" i="4" s="1"/>
  <c r="N321" i="4" a="1"/>
  <c r="N321" i="4" s="1"/>
  <c r="O321" i="4" a="1"/>
  <c r="O321" i="4" s="1"/>
  <c r="P321" i="4" a="1"/>
  <c r="P321" i="4" s="1"/>
  <c r="Q321" i="4" a="1"/>
  <c r="Q321" i="4" s="1"/>
  <c r="R321" i="4" a="1"/>
  <c r="R321" i="4" s="1"/>
  <c r="S321" i="4" a="1"/>
  <c r="S321" i="4" s="1"/>
  <c r="T321" i="4" a="1"/>
  <c r="T321" i="4" s="1"/>
  <c r="U321" i="4" a="1"/>
  <c r="U321" i="4" s="1"/>
  <c r="V321" i="4" a="1"/>
  <c r="V321" i="4" s="1"/>
  <c r="W321" i="4" a="1"/>
  <c r="W321" i="4" s="1"/>
  <c r="X321" i="4" a="1"/>
  <c r="X321" i="4" s="1"/>
  <c r="Y321" i="4" a="1"/>
  <c r="Y321" i="4" s="1"/>
  <c r="Z321" i="4" a="1"/>
  <c r="Z321" i="4" s="1"/>
  <c r="AA321" i="4" a="1"/>
  <c r="AA321" i="4" s="1"/>
  <c r="AB321" i="4" a="1"/>
  <c r="AB321" i="4" s="1"/>
  <c r="AC321" i="4" a="1"/>
  <c r="AC321" i="4" s="1"/>
  <c r="AD321" i="4" a="1"/>
  <c r="AD321" i="4" s="1"/>
  <c r="AE321" i="4" a="1"/>
  <c r="AE321" i="4" s="1"/>
  <c r="AF321" i="4" a="1"/>
  <c r="AF321" i="4" s="1"/>
  <c r="AG321" i="4" a="1"/>
  <c r="AG321" i="4" s="1"/>
  <c r="AH321" i="4" a="1"/>
  <c r="AH321" i="4" s="1"/>
  <c r="AI321" i="4" a="1"/>
  <c r="AI321" i="4" s="1"/>
  <c r="AJ321" i="4" a="1"/>
  <c r="AJ321" i="4" s="1"/>
  <c r="AK321" i="4" a="1"/>
  <c r="AK321" i="4" s="1"/>
  <c r="C322" i="4" a="1"/>
  <c r="C322" i="4" s="1"/>
  <c r="D322" i="4" a="1"/>
  <c r="D322" i="4" s="1"/>
  <c r="E322" i="4" a="1"/>
  <c r="E322" i="4" s="1"/>
  <c r="F322" i="4" a="1"/>
  <c r="F322" i="4" s="1"/>
  <c r="G322" i="4" a="1"/>
  <c r="G322" i="4" s="1"/>
  <c r="H322" i="4" a="1"/>
  <c r="H322" i="4" s="1"/>
  <c r="I322" i="4" a="1"/>
  <c r="I322" i="4" s="1"/>
  <c r="J322" i="4" a="1"/>
  <c r="J322" i="4" s="1"/>
  <c r="K322" i="4" a="1"/>
  <c r="K322" i="4" s="1"/>
  <c r="L322" i="4" a="1"/>
  <c r="L322" i="4" s="1"/>
  <c r="M322" i="4" a="1"/>
  <c r="M322" i="4" s="1"/>
  <c r="N322" i="4" a="1"/>
  <c r="N322" i="4" s="1"/>
  <c r="O322" i="4" a="1"/>
  <c r="O322" i="4" s="1"/>
  <c r="P322" i="4" a="1"/>
  <c r="P322" i="4" s="1"/>
  <c r="Q322" i="4" a="1"/>
  <c r="Q322" i="4" s="1"/>
  <c r="R322" i="4" a="1"/>
  <c r="R322" i="4" s="1"/>
  <c r="S322" i="4" a="1"/>
  <c r="S322" i="4" s="1"/>
  <c r="T322" i="4" a="1"/>
  <c r="T322" i="4" s="1"/>
  <c r="U322" i="4" a="1"/>
  <c r="U322" i="4" s="1"/>
  <c r="V322" i="4" a="1"/>
  <c r="V322" i="4" s="1"/>
  <c r="W322" i="4" a="1"/>
  <c r="W322" i="4" s="1"/>
  <c r="X322" i="4" a="1"/>
  <c r="X322" i="4" s="1"/>
  <c r="Y322" i="4" a="1"/>
  <c r="Y322" i="4" s="1"/>
  <c r="Z322" i="4" a="1"/>
  <c r="Z322" i="4" s="1"/>
  <c r="AA322" i="4" a="1"/>
  <c r="AA322" i="4" s="1"/>
  <c r="AB322" i="4" a="1"/>
  <c r="AB322" i="4" s="1"/>
  <c r="AC322" i="4" a="1"/>
  <c r="AC322" i="4" s="1"/>
  <c r="AD322" i="4" a="1"/>
  <c r="AD322" i="4" s="1"/>
  <c r="AE322" i="4" a="1"/>
  <c r="AE322" i="4" s="1"/>
  <c r="AF322" i="4" a="1"/>
  <c r="AF322" i="4" s="1"/>
  <c r="AG322" i="4" a="1"/>
  <c r="AG322" i="4" s="1"/>
  <c r="AH322" i="4" a="1"/>
  <c r="AH322" i="4" s="1"/>
  <c r="AI322" i="4" a="1"/>
  <c r="AI322" i="4" s="1"/>
  <c r="AJ322" i="4" a="1"/>
  <c r="AJ322" i="4" s="1"/>
  <c r="AK322" i="4" a="1"/>
  <c r="AK322" i="4" s="1"/>
  <c r="C323" i="4" a="1"/>
  <c r="C323" i="4" s="1"/>
  <c r="D323" i="4" a="1"/>
  <c r="D323" i="4" s="1"/>
  <c r="E323" i="4" a="1"/>
  <c r="E323" i="4" s="1"/>
  <c r="F323" i="4" a="1"/>
  <c r="F323" i="4" s="1"/>
  <c r="G323" i="4" a="1"/>
  <c r="G323" i="4" s="1"/>
  <c r="H323" i="4" a="1"/>
  <c r="H323" i="4" s="1"/>
  <c r="I323" i="4" a="1"/>
  <c r="I323" i="4" s="1"/>
  <c r="J323" i="4" a="1"/>
  <c r="J323" i="4" s="1"/>
  <c r="K323" i="4" a="1"/>
  <c r="K323" i="4" s="1"/>
  <c r="L323" i="4" a="1"/>
  <c r="L323" i="4" s="1"/>
  <c r="M323" i="4" a="1"/>
  <c r="M323" i="4" s="1"/>
  <c r="N323" i="4" a="1"/>
  <c r="N323" i="4" s="1"/>
  <c r="O323" i="4" a="1"/>
  <c r="O323" i="4" s="1"/>
  <c r="P323" i="4" a="1"/>
  <c r="P323" i="4" s="1"/>
  <c r="Q323" i="4" a="1"/>
  <c r="Q323" i="4" s="1"/>
  <c r="R323" i="4" a="1"/>
  <c r="R323" i="4" s="1"/>
  <c r="S323" i="4" a="1"/>
  <c r="S323" i="4" s="1"/>
  <c r="T323" i="4" a="1"/>
  <c r="T323" i="4" s="1"/>
  <c r="U323" i="4" a="1"/>
  <c r="U323" i="4" s="1"/>
  <c r="V323" i="4" a="1"/>
  <c r="V323" i="4" s="1"/>
  <c r="W323" i="4" a="1"/>
  <c r="W323" i="4" s="1"/>
  <c r="X323" i="4" a="1"/>
  <c r="X323" i="4" s="1"/>
  <c r="Y323" i="4" a="1"/>
  <c r="Y323" i="4" s="1"/>
  <c r="Z323" i="4" a="1"/>
  <c r="Z323" i="4" s="1"/>
  <c r="AA323" i="4" a="1"/>
  <c r="AA323" i="4" s="1"/>
  <c r="AB323" i="4" a="1"/>
  <c r="AB323" i="4" s="1"/>
  <c r="AC323" i="4" a="1"/>
  <c r="AC323" i="4" s="1"/>
  <c r="AD323" i="4" a="1"/>
  <c r="AD323" i="4" s="1"/>
  <c r="AE323" i="4" a="1"/>
  <c r="AE323" i="4" s="1"/>
  <c r="AF323" i="4" a="1"/>
  <c r="AF323" i="4" s="1"/>
  <c r="AG323" i="4" a="1"/>
  <c r="AG323" i="4" s="1"/>
  <c r="AH323" i="4" a="1"/>
  <c r="AH323" i="4" s="1"/>
  <c r="AI323" i="4" a="1"/>
  <c r="AI323" i="4" s="1"/>
  <c r="AJ323" i="4" a="1"/>
  <c r="AJ323" i="4" s="1"/>
  <c r="AK323" i="4" a="1"/>
  <c r="AK323" i="4" s="1"/>
  <c r="C324" i="4" a="1"/>
  <c r="C324" i="4" s="1"/>
  <c r="D324" i="4" a="1"/>
  <c r="D324" i="4" s="1"/>
  <c r="E324" i="4" a="1"/>
  <c r="E324" i="4" s="1"/>
  <c r="F324" i="4" a="1"/>
  <c r="F324" i="4" s="1"/>
  <c r="G324" i="4" a="1"/>
  <c r="G324" i="4" s="1"/>
  <c r="H324" i="4" a="1"/>
  <c r="H324" i="4" s="1"/>
  <c r="I324" i="4" a="1"/>
  <c r="I324" i="4" s="1"/>
  <c r="J324" i="4" a="1"/>
  <c r="J324" i="4" s="1"/>
  <c r="K324" i="4" a="1"/>
  <c r="K324" i="4" s="1"/>
  <c r="L324" i="4" a="1"/>
  <c r="L324" i="4" s="1"/>
  <c r="M324" i="4" a="1"/>
  <c r="M324" i="4" s="1"/>
  <c r="N324" i="4" a="1"/>
  <c r="N324" i="4" s="1"/>
  <c r="O324" i="4" a="1"/>
  <c r="O324" i="4" s="1"/>
  <c r="P324" i="4" a="1"/>
  <c r="P324" i="4" s="1"/>
  <c r="Q324" i="4" a="1"/>
  <c r="Q324" i="4" s="1"/>
  <c r="R324" i="4" a="1"/>
  <c r="R324" i="4" s="1"/>
  <c r="S324" i="4" a="1"/>
  <c r="S324" i="4" s="1"/>
  <c r="T324" i="4" a="1"/>
  <c r="T324" i="4" s="1"/>
  <c r="U324" i="4" a="1"/>
  <c r="U324" i="4" s="1"/>
  <c r="V324" i="4" a="1"/>
  <c r="V324" i="4" s="1"/>
  <c r="W324" i="4" a="1"/>
  <c r="W324" i="4" s="1"/>
  <c r="X324" i="4" a="1"/>
  <c r="X324" i="4" s="1"/>
  <c r="Y324" i="4" a="1"/>
  <c r="Y324" i="4" s="1"/>
  <c r="Z324" i="4" a="1"/>
  <c r="Z324" i="4" s="1"/>
  <c r="AA324" i="4" a="1"/>
  <c r="AA324" i="4" s="1"/>
  <c r="AB324" i="4" a="1"/>
  <c r="AB324" i="4" s="1"/>
  <c r="AC324" i="4" a="1"/>
  <c r="AC324" i="4" s="1"/>
  <c r="AD324" i="4" a="1"/>
  <c r="AD324" i="4" s="1"/>
  <c r="AE324" i="4" a="1"/>
  <c r="AE324" i="4"/>
  <c r="AF324" i="4" a="1"/>
  <c r="AF324" i="4" s="1"/>
  <c r="AG324" i="4" a="1"/>
  <c r="AG324" i="4" s="1"/>
  <c r="AH324" i="4" a="1"/>
  <c r="AH324" i="4" s="1"/>
  <c r="AI324" i="4" a="1"/>
  <c r="AI324" i="4" s="1"/>
  <c r="AJ324" i="4" a="1"/>
  <c r="AJ324" i="4" s="1"/>
  <c r="AK324" i="4" a="1"/>
  <c r="AK324" i="4" s="1"/>
  <c r="C325" i="4" a="1"/>
  <c r="C325" i="4" s="1"/>
  <c r="D325" i="4" a="1"/>
  <c r="D325" i="4" s="1"/>
  <c r="E325" i="4" a="1"/>
  <c r="E325" i="4" s="1"/>
  <c r="F325" i="4" a="1"/>
  <c r="F325" i="4" s="1"/>
  <c r="G325" i="4" a="1"/>
  <c r="G325" i="4" s="1"/>
  <c r="H325" i="4" a="1"/>
  <c r="H325" i="4" s="1"/>
  <c r="I325" i="4" a="1"/>
  <c r="I325" i="4" s="1"/>
  <c r="J325" i="4" a="1"/>
  <c r="J325" i="4" s="1"/>
  <c r="K325" i="4" a="1"/>
  <c r="K325" i="4" s="1"/>
  <c r="L325" i="4" a="1"/>
  <c r="L325" i="4" s="1"/>
  <c r="M325" i="4" a="1"/>
  <c r="M325" i="4" s="1"/>
  <c r="N325" i="4" a="1"/>
  <c r="N325" i="4" s="1"/>
  <c r="O325" i="4" a="1"/>
  <c r="O325" i="4" s="1"/>
  <c r="P325" i="4" a="1"/>
  <c r="P325" i="4" s="1"/>
  <c r="Q325" i="4" a="1"/>
  <c r="Q325" i="4" s="1"/>
  <c r="R325" i="4" a="1"/>
  <c r="R325" i="4" s="1"/>
  <c r="S325" i="4" a="1"/>
  <c r="S325" i="4" s="1"/>
  <c r="T325" i="4" a="1"/>
  <c r="T325" i="4" s="1"/>
  <c r="U325" i="4" a="1"/>
  <c r="U325" i="4" s="1"/>
  <c r="V325" i="4" a="1"/>
  <c r="V325" i="4" s="1"/>
  <c r="W325" i="4" a="1"/>
  <c r="W325" i="4" s="1"/>
  <c r="X325" i="4" a="1"/>
  <c r="X325" i="4" s="1"/>
  <c r="Y325" i="4" a="1"/>
  <c r="Y325" i="4" s="1"/>
  <c r="Z325" i="4" a="1"/>
  <c r="Z325" i="4" s="1"/>
  <c r="AA325" i="4" a="1"/>
  <c r="AA325" i="4" s="1"/>
  <c r="AB325" i="4" a="1"/>
  <c r="AB325" i="4" s="1"/>
  <c r="AC325" i="4" a="1"/>
  <c r="AC325" i="4" s="1"/>
  <c r="AD325" i="4" a="1"/>
  <c r="AD325" i="4" s="1"/>
  <c r="AE325" i="4" a="1"/>
  <c r="AE325" i="4" s="1"/>
  <c r="AF325" i="4" a="1"/>
  <c r="AF325" i="4" s="1"/>
  <c r="AG325" i="4" a="1"/>
  <c r="AG325" i="4" s="1"/>
  <c r="AH325" i="4" a="1"/>
  <c r="AH325" i="4" s="1"/>
  <c r="AI325" i="4" a="1"/>
  <c r="AI325" i="4" s="1"/>
  <c r="AJ325" i="4" a="1"/>
  <c r="AJ325" i="4" s="1"/>
  <c r="AK325" i="4" a="1"/>
  <c r="AK325" i="4" s="1"/>
  <c r="C326" i="4" a="1"/>
  <c r="C326" i="4" s="1"/>
  <c r="D326" i="4" a="1"/>
  <c r="D326" i="4" s="1"/>
  <c r="E326" i="4" a="1"/>
  <c r="E326" i="4" s="1"/>
  <c r="F326" i="4" a="1"/>
  <c r="F326" i="4" s="1"/>
  <c r="G326" i="4" a="1"/>
  <c r="G326" i="4" s="1"/>
  <c r="H326" i="4" a="1"/>
  <c r="H326" i="4" s="1"/>
  <c r="I326" i="4" a="1"/>
  <c r="I326" i="4" s="1"/>
  <c r="J326" i="4" a="1"/>
  <c r="J326" i="4" s="1"/>
  <c r="K326" i="4" a="1"/>
  <c r="K326" i="4" s="1"/>
  <c r="L326" i="4" a="1"/>
  <c r="L326" i="4" s="1"/>
  <c r="M326" i="4" a="1"/>
  <c r="M326" i="4" s="1"/>
  <c r="N326" i="4" a="1"/>
  <c r="N326" i="4" s="1"/>
  <c r="O326" i="4" a="1"/>
  <c r="O326" i="4" s="1"/>
  <c r="P326" i="4" a="1"/>
  <c r="P326" i="4" s="1"/>
  <c r="Q326" i="4" a="1"/>
  <c r="Q326" i="4" s="1"/>
  <c r="R326" i="4" a="1"/>
  <c r="R326" i="4" s="1"/>
  <c r="S326" i="4" a="1"/>
  <c r="S326" i="4" s="1"/>
  <c r="T326" i="4" a="1"/>
  <c r="T326" i="4" s="1"/>
  <c r="U326" i="4" a="1"/>
  <c r="U326" i="4" s="1"/>
  <c r="V326" i="4" a="1"/>
  <c r="V326" i="4" s="1"/>
  <c r="W326" i="4" a="1"/>
  <c r="W326" i="4" s="1"/>
  <c r="X326" i="4" a="1"/>
  <c r="X326" i="4" s="1"/>
  <c r="Y326" i="4" a="1"/>
  <c r="Y326" i="4" s="1"/>
  <c r="Z326" i="4" a="1"/>
  <c r="Z326" i="4" s="1"/>
  <c r="AA326" i="4" a="1"/>
  <c r="AA326" i="4" s="1"/>
  <c r="AB326" i="4" a="1"/>
  <c r="AB326" i="4" s="1"/>
  <c r="AC326" i="4" a="1"/>
  <c r="AC326" i="4" s="1"/>
  <c r="AD326" i="4" a="1"/>
  <c r="AD326" i="4" s="1"/>
  <c r="AE326" i="4" a="1"/>
  <c r="AE326" i="4" s="1"/>
  <c r="AF326" i="4" a="1"/>
  <c r="AF326" i="4" s="1"/>
  <c r="AG326" i="4" a="1"/>
  <c r="AG326" i="4" s="1"/>
  <c r="AH326" i="4" a="1"/>
  <c r="AH326" i="4" s="1"/>
  <c r="AI326" i="4" a="1"/>
  <c r="AI326" i="4" s="1"/>
  <c r="AJ326" i="4" a="1"/>
  <c r="AJ326" i="4" s="1"/>
  <c r="AK326" i="4" a="1"/>
  <c r="AK326" i="4" s="1"/>
  <c r="C327" i="4" a="1"/>
  <c r="C327" i="4" s="1"/>
  <c r="D327" i="4" a="1"/>
  <c r="D327" i="4" s="1"/>
  <c r="E327" i="4" a="1"/>
  <c r="E327" i="4" s="1"/>
  <c r="F327" i="4" a="1"/>
  <c r="F327" i="4" s="1"/>
  <c r="G327" i="4" a="1"/>
  <c r="G327" i="4" s="1"/>
  <c r="H327" i="4" a="1"/>
  <c r="H327" i="4" s="1"/>
  <c r="I327" i="4" a="1"/>
  <c r="I327" i="4" s="1"/>
  <c r="J327" i="4" a="1"/>
  <c r="J327" i="4"/>
  <c r="K327" i="4" a="1"/>
  <c r="K327" i="4" s="1"/>
  <c r="L327" i="4" a="1"/>
  <c r="L327" i="4" s="1"/>
  <c r="M327" i="4" a="1"/>
  <c r="M327" i="4" s="1"/>
  <c r="N327" i="4" a="1"/>
  <c r="N327" i="4" s="1"/>
  <c r="O327" i="4" a="1"/>
  <c r="O327" i="4" s="1"/>
  <c r="P327" i="4" a="1"/>
  <c r="P327" i="4" s="1"/>
  <c r="Q327" i="4" a="1"/>
  <c r="Q327" i="4" s="1"/>
  <c r="R327" i="4" a="1"/>
  <c r="R327" i="4" s="1"/>
  <c r="S327" i="4" a="1"/>
  <c r="S327" i="4" s="1"/>
  <c r="T327" i="4" a="1"/>
  <c r="T327" i="4" s="1"/>
  <c r="U327" i="4" a="1"/>
  <c r="U327" i="4" s="1"/>
  <c r="V327" i="4" a="1"/>
  <c r="V327" i="4" s="1"/>
  <c r="W327" i="4" a="1"/>
  <c r="W327" i="4" s="1"/>
  <c r="X327" i="4" a="1"/>
  <c r="X327" i="4" s="1"/>
  <c r="Y327" i="4" a="1"/>
  <c r="Y327" i="4" s="1"/>
  <c r="Z327" i="4" a="1"/>
  <c r="Z327" i="4" s="1"/>
  <c r="AA327" i="4" a="1"/>
  <c r="AA327" i="4" s="1"/>
  <c r="AB327" i="4" a="1"/>
  <c r="AB327" i="4" s="1"/>
  <c r="AC327" i="4" a="1"/>
  <c r="AC327" i="4" s="1"/>
  <c r="AD327" i="4" a="1"/>
  <c r="AD327" i="4" s="1"/>
  <c r="AE327" i="4" a="1"/>
  <c r="AE327" i="4" s="1"/>
  <c r="AF327" i="4" a="1"/>
  <c r="AF327" i="4" s="1"/>
  <c r="AG327" i="4" a="1"/>
  <c r="AG327" i="4" s="1"/>
  <c r="AH327" i="4" a="1"/>
  <c r="AH327" i="4" s="1"/>
  <c r="AI327" i="4" a="1"/>
  <c r="AI327" i="4" s="1"/>
  <c r="AJ327" i="4" a="1"/>
  <c r="AJ327" i="4" s="1"/>
  <c r="AK327" i="4" a="1"/>
  <c r="AK327" i="4" s="1"/>
  <c r="C328" i="4" a="1"/>
  <c r="C328" i="4" s="1"/>
  <c r="D328" i="4" a="1"/>
  <c r="D328" i="4" s="1"/>
  <c r="E328" i="4" a="1"/>
  <c r="E328" i="4"/>
  <c r="F328" i="4" a="1"/>
  <c r="F328" i="4" s="1"/>
  <c r="G328" i="4" a="1"/>
  <c r="G328" i="4" s="1"/>
  <c r="H328" i="4" a="1"/>
  <c r="H328" i="4" s="1"/>
  <c r="I328" i="4" a="1"/>
  <c r="I328" i="4" s="1"/>
  <c r="J328" i="4" a="1"/>
  <c r="J328" i="4" s="1"/>
  <c r="K328" i="4" a="1"/>
  <c r="K328" i="4" s="1"/>
  <c r="L328" i="4" a="1"/>
  <c r="L328" i="4" s="1"/>
  <c r="M328" i="4" a="1"/>
  <c r="M328" i="4" s="1"/>
  <c r="N328" i="4" a="1"/>
  <c r="N328" i="4" s="1"/>
  <c r="O328" i="4" a="1"/>
  <c r="O328" i="4" s="1"/>
  <c r="P328" i="4" a="1"/>
  <c r="P328" i="4" s="1"/>
  <c r="Q328" i="4" a="1"/>
  <c r="Q328" i="4" s="1"/>
  <c r="R328" i="4" a="1"/>
  <c r="R328" i="4" s="1"/>
  <c r="S328" i="4" a="1"/>
  <c r="S328" i="4" s="1"/>
  <c r="T328" i="4" a="1"/>
  <c r="T328" i="4" s="1"/>
  <c r="U328" i="4" a="1"/>
  <c r="U328" i="4" s="1"/>
  <c r="V328" i="4" a="1"/>
  <c r="V328" i="4" s="1"/>
  <c r="W328" i="4" a="1"/>
  <c r="W328" i="4" s="1"/>
  <c r="X328" i="4" a="1"/>
  <c r="X328" i="4" s="1"/>
  <c r="Y328" i="4" a="1"/>
  <c r="Y328" i="4" s="1"/>
  <c r="Z328" i="4" a="1"/>
  <c r="Z328" i="4" s="1"/>
  <c r="AA328" i="4" a="1"/>
  <c r="AA328" i="4" s="1"/>
  <c r="AB328" i="4" a="1"/>
  <c r="AB328" i="4" s="1"/>
  <c r="AC328" i="4" a="1"/>
  <c r="AC328" i="4" s="1"/>
  <c r="AD328" i="4" a="1"/>
  <c r="AD328" i="4" s="1"/>
  <c r="AE328" i="4" a="1"/>
  <c r="AE328" i="4" s="1"/>
  <c r="AF328" i="4" a="1"/>
  <c r="AF328" i="4" s="1"/>
  <c r="AG328" i="4" a="1"/>
  <c r="AG328" i="4" s="1"/>
  <c r="AH328" i="4" a="1"/>
  <c r="AH328" i="4" s="1"/>
  <c r="AI328" i="4" a="1"/>
  <c r="AI328" i="4" s="1"/>
  <c r="AJ328" i="4" a="1"/>
  <c r="AJ328" i="4" s="1"/>
  <c r="AK328" i="4" a="1"/>
  <c r="AK328" i="4" s="1"/>
  <c r="C329" i="4" a="1"/>
  <c r="C329" i="4" s="1"/>
  <c r="D329" i="4" a="1"/>
  <c r="D329" i="4" s="1"/>
  <c r="E329" i="4" a="1"/>
  <c r="E329" i="4" s="1"/>
  <c r="F329" i="4" a="1"/>
  <c r="F329" i="4" s="1"/>
  <c r="G329" i="4" a="1"/>
  <c r="G329" i="4" s="1"/>
  <c r="H329" i="4" a="1"/>
  <c r="H329" i="4" s="1"/>
  <c r="I329" i="4" a="1"/>
  <c r="I329" i="4" s="1"/>
  <c r="J329" i="4" a="1"/>
  <c r="J329" i="4" s="1"/>
  <c r="K329" i="4" a="1"/>
  <c r="K329" i="4" s="1"/>
  <c r="L329" i="4" a="1"/>
  <c r="L329" i="4" s="1"/>
  <c r="M329" i="4" a="1"/>
  <c r="M329" i="4" s="1"/>
  <c r="N329" i="4" a="1"/>
  <c r="N329" i="4" s="1"/>
  <c r="O329" i="4" a="1"/>
  <c r="O329" i="4" s="1"/>
  <c r="P329" i="4" a="1"/>
  <c r="P329" i="4" s="1"/>
  <c r="Q329" i="4" a="1"/>
  <c r="Q329" i="4" s="1"/>
  <c r="R329" i="4" a="1"/>
  <c r="R329" i="4" s="1"/>
  <c r="S329" i="4" a="1"/>
  <c r="S329" i="4" s="1"/>
  <c r="T329" i="4" a="1"/>
  <c r="T329" i="4" s="1"/>
  <c r="U329" i="4" a="1"/>
  <c r="U329" i="4" s="1"/>
  <c r="V329" i="4" a="1"/>
  <c r="V329" i="4" s="1"/>
  <c r="W329" i="4" a="1"/>
  <c r="W329" i="4" s="1"/>
  <c r="X329" i="4" a="1"/>
  <c r="X329" i="4" s="1"/>
  <c r="Y329" i="4" a="1"/>
  <c r="Y329" i="4" s="1"/>
  <c r="Z329" i="4" a="1"/>
  <c r="Z329" i="4" s="1"/>
  <c r="AA329" i="4" a="1"/>
  <c r="AA329" i="4" s="1"/>
  <c r="AB329" i="4" a="1"/>
  <c r="AB329" i="4" s="1"/>
  <c r="AC329" i="4" a="1"/>
  <c r="AC329" i="4" s="1"/>
  <c r="AD329" i="4" a="1"/>
  <c r="AD329" i="4" s="1"/>
  <c r="AE329" i="4" a="1"/>
  <c r="AE329" i="4" s="1"/>
  <c r="AF329" i="4" a="1"/>
  <c r="AF329" i="4" s="1"/>
  <c r="AG329" i="4" a="1"/>
  <c r="AG329" i="4" s="1"/>
  <c r="AH329" i="4" a="1"/>
  <c r="AH329" i="4" s="1"/>
  <c r="AI329" i="4" a="1"/>
  <c r="AI329" i="4" s="1"/>
  <c r="AJ329" i="4" a="1"/>
  <c r="AJ329" i="4" s="1"/>
  <c r="AK329" i="4" a="1"/>
  <c r="AK329" i="4" s="1"/>
  <c r="C330" i="4" a="1"/>
  <c r="C330" i="4" s="1"/>
  <c r="D330" i="4" a="1"/>
  <c r="D330" i="4" s="1"/>
  <c r="E330" i="4" a="1"/>
  <c r="E330" i="4" s="1"/>
  <c r="F330" i="4" a="1"/>
  <c r="F330" i="4" s="1"/>
  <c r="G330" i="4" a="1"/>
  <c r="G330" i="4" s="1"/>
  <c r="H330" i="4" a="1"/>
  <c r="H330" i="4" s="1"/>
  <c r="I330" i="4" a="1"/>
  <c r="I330" i="4" s="1"/>
  <c r="J330" i="4" a="1"/>
  <c r="J330" i="4" s="1"/>
  <c r="K330" i="4" a="1"/>
  <c r="K330" i="4" s="1"/>
  <c r="L330" i="4" a="1"/>
  <c r="L330" i="4" s="1"/>
  <c r="M330" i="4" a="1"/>
  <c r="M330" i="4" s="1"/>
  <c r="N330" i="4" a="1"/>
  <c r="N330" i="4" s="1"/>
  <c r="O330" i="4" a="1"/>
  <c r="O330" i="4" s="1"/>
  <c r="P330" i="4" a="1"/>
  <c r="P330" i="4" s="1"/>
  <c r="Q330" i="4" a="1"/>
  <c r="Q330" i="4" s="1"/>
  <c r="R330" i="4" a="1"/>
  <c r="R330" i="4" s="1"/>
  <c r="S330" i="4" a="1"/>
  <c r="S330" i="4"/>
  <c r="T330" i="4" a="1"/>
  <c r="T330" i="4" s="1"/>
  <c r="U330" i="4" a="1"/>
  <c r="U330" i="4" s="1"/>
  <c r="V330" i="4" a="1"/>
  <c r="V330" i="4" s="1"/>
  <c r="W330" i="4" a="1"/>
  <c r="W330" i="4" s="1"/>
  <c r="X330" i="4" a="1"/>
  <c r="X330" i="4" s="1"/>
  <c r="Y330" i="4" a="1"/>
  <c r="Y330" i="4" s="1"/>
  <c r="Z330" i="4" a="1"/>
  <c r="Z330" i="4" s="1"/>
  <c r="AA330" i="4" a="1"/>
  <c r="AA330" i="4" s="1"/>
  <c r="AB330" i="4" a="1"/>
  <c r="AB330" i="4" s="1"/>
  <c r="AC330" i="4" a="1"/>
  <c r="AC330" i="4" s="1"/>
  <c r="AD330" i="4" a="1"/>
  <c r="AD330" i="4" s="1"/>
  <c r="AE330" i="4" a="1"/>
  <c r="AE330" i="4" s="1"/>
  <c r="AF330" i="4" a="1"/>
  <c r="AF330" i="4" s="1"/>
  <c r="AG330" i="4" a="1"/>
  <c r="AG330" i="4" s="1"/>
  <c r="AH330" i="4" a="1"/>
  <c r="AH330" i="4" s="1"/>
  <c r="AI330" i="4" a="1"/>
  <c r="AI330" i="4" s="1"/>
  <c r="AJ330" i="4" a="1"/>
  <c r="AJ330" i="4" s="1"/>
  <c r="AK330" i="4" a="1"/>
  <c r="AK330" i="4" s="1"/>
  <c r="C331" i="4" a="1"/>
  <c r="C331" i="4" s="1"/>
  <c r="D331" i="4" a="1"/>
  <c r="D331" i="4" s="1"/>
  <c r="E331" i="4" a="1"/>
  <c r="E331" i="4" s="1"/>
  <c r="F331" i="4" a="1"/>
  <c r="F331" i="4" s="1"/>
  <c r="G331" i="4" a="1"/>
  <c r="G331" i="4" s="1"/>
  <c r="H331" i="4" a="1"/>
  <c r="H331" i="4" s="1"/>
  <c r="I331" i="4" a="1"/>
  <c r="I331" i="4" s="1"/>
  <c r="J331" i="4" a="1"/>
  <c r="J331" i="4" s="1"/>
  <c r="K331" i="4" a="1"/>
  <c r="K331" i="4" s="1"/>
  <c r="L331" i="4" a="1"/>
  <c r="L331" i="4" s="1"/>
  <c r="M331" i="4" a="1"/>
  <c r="M331" i="4" s="1"/>
  <c r="N331" i="4" a="1"/>
  <c r="N331" i="4" s="1"/>
  <c r="O331" i="4" a="1"/>
  <c r="O331" i="4" s="1"/>
  <c r="P331" i="4" a="1"/>
  <c r="P331" i="4" s="1"/>
  <c r="Q331" i="4" a="1"/>
  <c r="Q331" i="4" s="1"/>
  <c r="R331" i="4" a="1"/>
  <c r="R331" i="4" s="1"/>
  <c r="S331" i="4" a="1"/>
  <c r="S331" i="4" s="1"/>
  <c r="T331" i="4" a="1"/>
  <c r="T331" i="4" s="1"/>
  <c r="U331" i="4" a="1"/>
  <c r="U331" i="4" s="1"/>
  <c r="V331" i="4" a="1"/>
  <c r="V331" i="4" s="1"/>
  <c r="W331" i="4" a="1"/>
  <c r="W331" i="4" s="1"/>
  <c r="X331" i="4" a="1"/>
  <c r="X331" i="4" s="1"/>
  <c r="Y331" i="4" a="1"/>
  <c r="Y331" i="4" s="1"/>
  <c r="Z331" i="4" a="1"/>
  <c r="Z331" i="4" s="1"/>
  <c r="AA331" i="4" a="1"/>
  <c r="AA331" i="4" s="1"/>
  <c r="AB331" i="4" a="1"/>
  <c r="AB331" i="4" s="1"/>
  <c r="AC331" i="4" a="1"/>
  <c r="AC331" i="4" s="1"/>
  <c r="AD331" i="4" a="1"/>
  <c r="AD331" i="4" s="1"/>
  <c r="AE331" i="4" a="1"/>
  <c r="AE331" i="4" s="1"/>
  <c r="AF331" i="4" a="1"/>
  <c r="AF331" i="4" s="1"/>
  <c r="AG331" i="4" a="1"/>
  <c r="AG331" i="4" s="1"/>
  <c r="AH331" i="4" a="1"/>
  <c r="AH331" i="4" s="1"/>
  <c r="AI331" i="4" a="1"/>
  <c r="AI331" i="4" s="1"/>
  <c r="AJ331" i="4" a="1"/>
  <c r="AJ331" i="4" s="1"/>
  <c r="AK331" i="4" a="1"/>
  <c r="AK331" i="4" s="1"/>
  <c r="C332" i="4" a="1"/>
  <c r="C332" i="4" s="1"/>
  <c r="D332" i="4" a="1"/>
  <c r="D332" i="4" s="1"/>
  <c r="E332" i="4" a="1"/>
  <c r="E332" i="4" s="1"/>
  <c r="F332" i="4" a="1"/>
  <c r="F332" i="4" s="1"/>
  <c r="G332" i="4" a="1"/>
  <c r="G332" i="4" s="1"/>
  <c r="H332" i="4" a="1"/>
  <c r="H332" i="4" s="1"/>
  <c r="I332" i="4" a="1"/>
  <c r="I332" i="4" s="1"/>
  <c r="J332" i="4" a="1"/>
  <c r="J332" i="4" s="1"/>
  <c r="K332" i="4" a="1"/>
  <c r="K332" i="4" s="1"/>
  <c r="L332" i="4" a="1"/>
  <c r="L332" i="4" s="1"/>
  <c r="M332" i="4" a="1"/>
  <c r="M332" i="4" s="1"/>
  <c r="N332" i="4" a="1"/>
  <c r="N332" i="4" s="1"/>
  <c r="O332" i="4" a="1"/>
  <c r="O332" i="4" s="1"/>
  <c r="P332" i="4" a="1"/>
  <c r="P332" i="4" s="1"/>
  <c r="Q332" i="4" a="1"/>
  <c r="Q332" i="4" s="1"/>
  <c r="R332" i="4" a="1"/>
  <c r="R332" i="4" s="1"/>
  <c r="S332" i="4" a="1"/>
  <c r="S332" i="4" s="1"/>
  <c r="T332" i="4" a="1"/>
  <c r="T332" i="4" s="1"/>
  <c r="U332" i="4" a="1"/>
  <c r="U332" i="4" s="1"/>
  <c r="V332" i="4" a="1"/>
  <c r="V332" i="4" s="1"/>
  <c r="W332" i="4" a="1"/>
  <c r="W332" i="4" s="1"/>
  <c r="X332" i="4" a="1"/>
  <c r="X332" i="4" s="1"/>
  <c r="Y332" i="4" a="1"/>
  <c r="Y332" i="4" s="1"/>
  <c r="Z332" i="4" a="1"/>
  <c r="Z332" i="4" s="1"/>
  <c r="AA332" i="4" a="1"/>
  <c r="AA332" i="4" s="1"/>
  <c r="AB332" i="4" a="1"/>
  <c r="AB332" i="4" s="1"/>
  <c r="AC332" i="4" a="1"/>
  <c r="AC332" i="4" s="1"/>
  <c r="AD332" i="4" a="1"/>
  <c r="AD332" i="4" s="1"/>
  <c r="AE332" i="4" a="1"/>
  <c r="AE332" i="4" s="1"/>
  <c r="AF332" i="4" a="1"/>
  <c r="AF332" i="4" s="1"/>
  <c r="AG332" i="4" a="1"/>
  <c r="AG332" i="4" s="1"/>
  <c r="AH332" i="4" a="1"/>
  <c r="AH332" i="4" s="1"/>
  <c r="AI332" i="4" a="1"/>
  <c r="AI332" i="4" s="1"/>
  <c r="AJ332" i="4" a="1"/>
  <c r="AJ332" i="4" s="1"/>
  <c r="AK332" i="4" a="1"/>
  <c r="AK332" i="4" s="1"/>
  <c r="C333" i="4" a="1"/>
  <c r="C333" i="4" s="1"/>
  <c r="D333" i="4" a="1"/>
  <c r="D333" i="4" s="1"/>
  <c r="E333" i="4" a="1"/>
  <c r="E333" i="4" s="1"/>
  <c r="F333" i="4" a="1"/>
  <c r="F333" i="4" s="1"/>
  <c r="G333" i="4" a="1"/>
  <c r="G333" i="4" s="1"/>
  <c r="H333" i="4" a="1"/>
  <c r="H333" i="4" s="1"/>
  <c r="I333" i="4" a="1"/>
  <c r="I333" i="4"/>
  <c r="J333" i="4" a="1"/>
  <c r="J333" i="4" s="1"/>
  <c r="K333" i="4" a="1"/>
  <c r="K333" i="4" s="1"/>
  <c r="L333" i="4" a="1"/>
  <c r="L333" i="4" s="1"/>
  <c r="M333" i="4" a="1"/>
  <c r="M333" i="4" s="1"/>
  <c r="N333" i="4" a="1"/>
  <c r="N333" i="4" s="1"/>
  <c r="O333" i="4" a="1"/>
  <c r="O333" i="4" s="1"/>
  <c r="P333" i="4" a="1"/>
  <c r="P333" i="4" s="1"/>
  <c r="Q333" i="4" a="1"/>
  <c r="Q333" i="4" s="1"/>
  <c r="R333" i="4" a="1"/>
  <c r="R333" i="4" s="1"/>
  <c r="S333" i="4" a="1"/>
  <c r="S333" i="4" s="1"/>
  <c r="T333" i="4" a="1"/>
  <c r="T333" i="4" s="1"/>
  <c r="U333" i="4" a="1"/>
  <c r="U333" i="4" s="1"/>
  <c r="V333" i="4" a="1"/>
  <c r="V333" i="4" s="1"/>
  <c r="W333" i="4" a="1"/>
  <c r="W333" i="4" s="1"/>
  <c r="X333" i="4" a="1"/>
  <c r="X333" i="4" s="1"/>
  <c r="Y333" i="4" a="1"/>
  <c r="Y333" i="4" s="1"/>
  <c r="Z333" i="4" a="1"/>
  <c r="Z333" i="4" s="1"/>
  <c r="AA333" i="4" a="1"/>
  <c r="AA333" i="4" s="1"/>
  <c r="AB333" i="4" a="1"/>
  <c r="AB333" i="4" s="1"/>
  <c r="AC333" i="4" a="1"/>
  <c r="AC333" i="4" s="1"/>
  <c r="AD333" i="4" a="1"/>
  <c r="AD333" i="4" s="1"/>
  <c r="AE333" i="4" a="1"/>
  <c r="AE333" i="4" s="1"/>
  <c r="AF333" i="4" a="1"/>
  <c r="AF333" i="4" s="1"/>
  <c r="AG333" i="4" a="1"/>
  <c r="AG333" i="4" s="1"/>
  <c r="AH333" i="4" a="1"/>
  <c r="AH333" i="4" s="1"/>
  <c r="AI333" i="4" a="1"/>
  <c r="AI333" i="4" s="1"/>
  <c r="AJ333" i="4" a="1"/>
  <c r="AJ333" i="4" s="1"/>
  <c r="AK333" i="4" a="1"/>
  <c r="AK333" i="4" s="1"/>
  <c r="C334" i="4" a="1"/>
  <c r="C334" i="4" s="1"/>
  <c r="D334" i="4" a="1"/>
  <c r="D334" i="4" s="1"/>
  <c r="E334" i="4" a="1"/>
  <c r="E334" i="4" s="1"/>
  <c r="F334" i="4" a="1"/>
  <c r="F334" i="4" s="1"/>
  <c r="G334" i="4" a="1"/>
  <c r="G334" i="4" s="1"/>
  <c r="H334" i="4" a="1"/>
  <c r="H334" i="4" s="1"/>
  <c r="I334" i="4" a="1"/>
  <c r="I334" i="4" s="1"/>
  <c r="J334" i="4" a="1"/>
  <c r="J334" i="4" s="1"/>
  <c r="K334" i="4" a="1"/>
  <c r="K334" i="4" s="1"/>
  <c r="L334" i="4" a="1"/>
  <c r="L334" i="4" s="1"/>
  <c r="M334" i="4" a="1"/>
  <c r="M334" i="4" s="1"/>
  <c r="N334" i="4" a="1"/>
  <c r="N334" i="4" s="1"/>
  <c r="O334" i="4" a="1"/>
  <c r="O334" i="4" s="1"/>
  <c r="P334" i="4" a="1"/>
  <c r="P334" i="4" s="1"/>
  <c r="Q334" i="4" a="1"/>
  <c r="Q334" i="4" s="1"/>
  <c r="R334" i="4" a="1"/>
  <c r="R334" i="4" s="1"/>
  <c r="S334" i="4" a="1"/>
  <c r="S334" i="4" s="1"/>
  <c r="T334" i="4" a="1"/>
  <c r="T334" i="4" s="1"/>
  <c r="U334" i="4" a="1"/>
  <c r="U334" i="4" s="1"/>
  <c r="V334" i="4" a="1"/>
  <c r="V334" i="4" s="1"/>
  <c r="W334" i="4" a="1"/>
  <c r="W334" i="4" s="1"/>
  <c r="X334" i="4" a="1"/>
  <c r="X334" i="4" s="1"/>
  <c r="Y334" i="4" a="1"/>
  <c r="Y334" i="4" s="1"/>
  <c r="Z334" i="4" a="1"/>
  <c r="Z334" i="4" s="1"/>
  <c r="AA334" i="4" a="1"/>
  <c r="AA334" i="4" s="1"/>
  <c r="AB334" i="4" a="1"/>
  <c r="AB334" i="4" s="1"/>
  <c r="AC334" i="4" a="1"/>
  <c r="AC334" i="4" s="1"/>
  <c r="AD334" i="4" a="1"/>
  <c r="AD334" i="4" s="1"/>
  <c r="AE334" i="4" a="1"/>
  <c r="AE334" i="4" s="1"/>
  <c r="AF334" i="4" a="1"/>
  <c r="AF334" i="4" s="1"/>
  <c r="AG334" i="4" a="1"/>
  <c r="AG334" i="4" s="1"/>
  <c r="AH334" i="4" a="1"/>
  <c r="AH334" i="4" s="1"/>
  <c r="AI334" i="4" a="1"/>
  <c r="AI334" i="4" s="1"/>
  <c r="AJ334" i="4" a="1"/>
  <c r="AJ334" i="4" s="1"/>
  <c r="AK334" i="4" a="1"/>
  <c r="AK334" i="4" s="1"/>
  <c r="C335" i="4" a="1"/>
  <c r="C335" i="4" s="1"/>
  <c r="D335" i="4" a="1"/>
  <c r="D335" i="4" s="1"/>
  <c r="E335" i="4" a="1"/>
  <c r="E335" i="4" s="1"/>
  <c r="F335" i="4" a="1"/>
  <c r="F335" i="4" s="1"/>
  <c r="G335" i="4" a="1"/>
  <c r="G335" i="4" s="1"/>
  <c r="H335" i="4" a="1"/>
  <c r="H335" i="4" s="1"/>
  <c r="I335" i="4" a="1"/>
  <c r="I335" i="4" s="1"/>
  <c r="J335" i="4" a="1"/>
  <c r="J335" i="4" s="1"/>
  <c r="K335" i="4" a="1"/>
  <c r="K335" i="4" s="1"/>
  <c r="L335" i="4" a="1"/>
  <c r="L335" i="4" s="1"/>
  <c r="M335" i="4" a="1"/>
  <c r="M335" i="4" s="1"/>
  <c r="N335" i="4" a="1"/>
  <c r="N335" i="4" s="1"/>
  <c r="O335" i="4" a="1"/>
  <c r="O335" i="4" s="1"/>
  <c r="P335" i="4" a="1"/>
  <c r="P335" i="4" s="1"/>
  <c r="Q335" i="4" a="1"/>
  <c r="Q335" i="4" s="1"/>
  <c r="R335" i="4" a="1"/>
  <c r="R335" i="4" s="1"/>
  <c r="S335" i="4" a="1"/>
  <c r="S335" i="4" s="1"/>
  <c r="T335" i="4" a="1"/>
  <c r="T335" i="4" s="1"/>
  <c r="U335" i="4" a="1"/>
  <c r="U335" i="4" s="1"/>
  <c r="V335" i="4" a="1"/>
  <c r="V335" i="4" s="1"/>
  <c r="W335" i="4" a="1"/>
  <c r="W335" i="4" s="1"/>
  <c r="X335" i="4" a="1"/>
  <c r="X335" i="4" s="1"/>
  <c r="Y335" i="4" a="1"/>
  <c r="Y335" i="4" s="1"/>
  <c r="Z335" i="4" a="1"/>
  <c r="Z335" i="4" s="1"/>
  <c r="AA335" i="4" a="1"/>
  <c r="AA335" i="4" s="1"/>
  <c r="AB335" i="4" a="1"/>
  <c r="AB335" i="4" s="1"/>
  <c r="AC335" i="4" a="1"/>
  <c r="AC335" i="4" s="1"/>
  <c r="AD335" i="4" a="1"/>
  <c r="AD335" i="4" s="1"/>
  <c r="AE335" i="4" a="1"/>
  <c r="AE335" i="4" s="1"/>
  <c r="AF335" i="4" a="1"/>
  <c r="AF335" i="4" s="1"/>
  <c r="AG335" i="4" a="1"/>
  <c r="AG335" i="4" s="1"/>
  <c r="AH335" i="4" a="1"/>
  <c r="AH335" i="4" s="1"/>
  <c r="AI335" i="4" a="1"/>
  <c r="AI335" i="4" s="1"/>
  <c r="AJ335" i="4" a="1"/>
  <c r="AJ335" i="4" s="1"/>
  <c r="AK335" i="4" a="1"/>
  <c r="AK335" i="4" s="1"/>
  <c r="C336" i="4" a="1"/>
  <c r="C336" i="4" s="1"/>
  <c r="D336" i="4" a="1"/>
  <c r="D336" i="4" s="1"/>
  <c r="E336" i="4" a="1"/>
  <c r="E336" i="4" s="1"/>
  <c r="F336" i="4" a="1"/>
  <c r="F336" i="4" s="1"/>
  <c r="G336" i="4" a="1"/>
  <c r="G336" i="4" s="1"/>
  <c r="H336" i="4" a="1"/>
  <c r="H336" i="4" s="1"/>
  <c r="I336" i="4" a="1"/>
  <c r="I336" i="4" s="1"/>
  <c r="J336" i="4" a="1"/>
  <c r="J336" i="4" s="1"/>
  <c r="K336" i="4" a="1"/>
  <c r="K336" i="4" s="1"/>
  <c r="L336" i="4" a="1"/>
  <c r="L336" i="4" s="1"/>
  <c r="M336" i="4" a="1"/>
  <c r="M336" i="4" s="1"/>
  <c r="N336" i="4" a="1"/>
  <c r="N336" i="4" s="1"/>
  <c r="O336" i="4" a="1"/>
  <c r="O336" i="4" s="1"/>
  <c r="P336" i="4" a="1"/>
  <c r="P336" i="4" s="1"/>
  <c r="Q336" i="4" a="1"/>
  <c r="Q336" i="4" s="1"/>
  <c r="R336" i="4" a="1"/>
  <c r="R336" i="4" s="1"/>
  <c r="S336" i="4" a="1"/>
  <c r="S336" i="4" s="1"/>
  <c r="T336" i="4" a="1"/>
  <c r="T336" i="4" s="1"/>
  <c r="U336" i="4" a="1"/>
  <c r="U336" i="4" s="1"/>
  <c r="V336" i="4" a="1"/>
  <c r="V336" i="4" s="1"/>
  <c r="W336" i="4" a="1"/>
  <c r="W336" i="4" s="1"/>
  <c r="X336" i="4" a="1"/>
  <c r="X336" i="4" s="1"/>
  <c r="Y336" i="4" a="1"/>
  <c r="Y336" i="4" s="1"/>
  <c r="Z336" i="4" a="1"/>
  <c r="Z336" i="4" s="1"/>
  <c r="AA336" i="4" a="1"/>
  <c r="AA336" i="4" s="1"/>
  <c r="AB336" i="4" a="1"/>
  <c r="AB336" i="4" s="1"/>
  <c r="AC336" i="4" a="1"/>
  <c r="AC336" i="4" s="1"/>
  <c r="AD336" i="4" a="1"/>
  <c r="AD336" i="4" s="1"/>
  <c r="AE336" i="4" a="1"/>
  <c r="AE336" i="4" s="1"/>
  <c r="AF336" i="4" a="1"/>
  <c r="AF336" i="4" s="1"/>
  <c r="AG336" i="4" a="1"/>
  <c r="AG336" i="4" s="1"/>
  <c r="AH336" i="4" a="1"/>
  <c r="AH336" i="4" s="1"/>
  <c r="AI336" i="4" a="1"/>
  <c r="AI336" i="4" s="1"/>
  <c r="AJ336" i="4" a="1"/>
  <c r="AJ336" i="4" s="1"/>
  <c r="AK336" i="4" a="1"/>
  <c r="AK336" i="4" s="1"/>
  <c r="C337" i="4" a="1"/>
  <c r="C337" i="4" s="1"/>
  <c r="D337" i="4" a="1"/>
  <c r="D337" i="4" s="1"/>
  <c r="E337" i="4" a="1"/>
  <c r="E337" i="4" s="1"/>
  <c r="F337" i="4" a="1"/>
  <c r="F337" i="4" s="1"/>
  <c r="G337" i="4" a="1"/>
  <c r="G337" i="4" s="1"/>
  <c r="H337" i="4" a="1"/>
  <c r="H337" i="4" s="1"/>
  <c r="I337" i="4" a="1"/>
  <c r="I337" i="4" s="1"/>
  <c r="J337" i="4" a="1"/>
  <c r="J337" i="4" s="1"/>
  <c r="K337" i="4" a="1"/>
  <c r="K337" i="4" s="1"/>
  <c r="L337" i="4" a="1"/>
  <c r="L337" i="4" s="1"/>
  <c r="M337" i="4" a="1"/>
  <c r="M337" i="4" s="1"/>
  <c r="N337" i="4" a="1"/>
  <c r="N337" i="4" s="1"/>
  <c r="O337" i="4" a="1"/>
  <c r="O337" i="4" s="1"/>
  <c r="P337" i="4" a="1"/>
  <c r="P337" i="4" s="1"/>
  <c r="Q337" i="4" a="1"/>
  <c r="Q337" i="4" s="1"/>
  <c r="R337" i="4" a="1"/>
  <c r="R337" i="4" s="1"/>
  <c r="S337" i="4" a="1"/>
  <c r="S337" i="4" s="1"/>
  <c r="T337" i="4" a="1"/>
  <c r="T337" i="4" s="1"/>
  <c r="U337" i="4" a="1"/>
  <c r="U337" i="4" s="1"/>
  <c r="V337" i="4" a="1"/>
  <c r="V337" i="4" s="1"/>
  <c r="W337" i="4" a="1"/>
  <c r="W337" i="4" s="1"/>
  <c r="X337" i="4" a="1"/>
  <c r="X337" i="4" s="1"/>
  <c r="Y337" i="4" a="1"/>
  <c r="Y337" i="4" s="1"/>
  <c r="Z337" i="4" a="1"/>
  <c r="Z337" i="4" s="1"/>
  <c r="AA337" i="4" a="1"/>
  <c r="AA337" i="4" s="1"/>
  <c r="AB337" i="4" a="1"/>
  <c r="AB337" i="4" s="1"/>
  <c r="AC337" i="4" a="1"/>
  <c r="AC337" i="4" s="1"/>
  <c r="AD337" i="4" a="1"/>
  <c r="AD337" i="4" s="1"/>
  <c r="AE337" i="4" a="1"/>
  <c r="AE337" i="4" s="1"/>
  <c r="AF337" i="4" a="1"/>
  <c r="AF337" i="4" s="1"/>
  <c r="AG337" i="4" a="1"/>
  <c r="AG337" i="4" s="1"/>
  <c r="AH337" i="4" a="1"/>
  <c r="AH337" i="4" s="1"/>
  <c r="AI337" i="4" a="1"/>
  <c r="AI337" i="4" s="1"/>
  <c r="AJ337" i="4" a="1"/>
  <c r="AJ337" i="4" s="1"/>
  <c r="AK337" i="4" a="1"/>
  <c r="AK337" i="4" s="1"/>
  <c r="C338" i="4" a="1"/>
  <c r="C338" i="4" s="1"/>
  <c r="D338" i="4" a="1"/>
  <c r="D338" i="4" s="1"/>
  <c r="E338" i="4" a="1"/>
  <c r="E338" i="4" s="1"/>
  <c r="F338" i="4" a="1"/>
  <c r="F338" i="4" s="1"/>
  <c r="G338" i="4" a="1"/>
  <c r="G338" i="4" s="1"/>
  <c r="H338" i="4" a="1"/>
  <c r="H338" i="4" s="1"/>
  <c r="I338" i="4" a="1"/>
  <c r="I338" i="4" s="1"/>
  <c r="J338" i="4" a="1"/>
  <c r="J338" i="4" s="1"/>
  <c r="K338" i="4" a="1"/>
  <c r="K338" i="4" s="1"/>
  <c r="L338" i="4" a="1"/>
  <c r="L338" i="4" s="1"/>
  <c r="M338" i="4" a="1"/>
  <c r="M338" i="4" s="1"/>
  <c r="N338" i="4" a="1"/>
  <c r="N338" i="4" s="1"/>
  <c r="O338" i="4" a="1"/>
  <c r="O338" i="4" s="1"/>
  <c r="P338" i="4" a="1"/>
  <c r="P338" i="4" s="1"/>
  <c r="Q338" i="4" a="1"/>
  <c r="Q338" i="4" s="1"/>
  <c r="R338" i="4" a="1"/>
  <c r="R338" i="4" s="1"/>
  <c r="S338" i="4" a="1"/>
  <c r="S338" i="4" s="1"/>
  <c r="T338" i="4" a="1"/>
  <c r="T338" i="4" s="1"/>
  <c r="U338" i="4" a="1"/>
  <c r="U338" i="4" s="1"/>
  <c r="V338" i="4" a="1"/>
  <c r="V338" i="4" s="1"/>
  <c r="W338" i="4" a="1"/>
  <c r="W338" i="4" s="1"/>
  <c r="X338" i="4" a="1"/>
  <c r="X338" i="4" s="1"/>
  <c r="Y338" i="4" a="1"/>
  <c r="Y338" i="4" s="1"/>
  <c r="Z338" i="4" a="1"/>
  <c r="Z338" i="4" s="1"/>
  <c r="AA338" i="4" a="1"/>
  <c r="AA338" i="4" s="1"/>
  <c r="AB338" i="4" a="1"/>
  <c r="AB338" i="4" s="1"/>
  <c r="AC338" i="4" a="1"/>
  <c r="AC338" i="4" s="1"/>
  <c r="AD338" i="4" a="1"/>
  <c r="AD338" i="4" s="1"/>
  <c r="AE338" i="4" a="1"/>
  <c r="AE338" i="4" s="1"/>
  <c r="AF338" i="4" a="1"/>
  <c r="AF338" i="4" s="1"/>
  <c r="AG338" i="4" a="1"/>
  <c r="AG338" i="4" s="1"/>
  <c r="AH338" i="4" a="1"/>
  <c r="AH338" i="4" s="1"/>
  <c r="AI338" i="4" a="1"/>
  <c r="AI338" i="4" s="1"/>
  <c r="AJ338" i="4" a="1"/>
  <c r="AJ338" i="4" s="1"/>
  <c r="AK338" i="4" a="1"/>
  <c r="AK338" i="4" s="1"/>
  <c r="C339" i="4" a="1"/>
  <c r="C339" i="4"/>
  <c r="D339" i="4" a="1"/>
  <c r="D339" i="4" s="1"/>
  <c r="E339" i="4" a="1"/>
  <c r="E339" i="4" s="1"/>
  <c r="F339" i="4" a="1"/>
  <c r="F339" i="4" s="1"/>
  <c r="G339" i="4" a="1"/>
  <c r="G339" i="4" s="1"/>
  <c r="H339" i="4" a="1"/>
  <c r="H339" i="4" s="1"/>
  <c r="I339" i="4" a="1"/>
  <c r="I339" i="4" s="1"/>
  <c r="J339" i="4" a="1"/>
  <c r="J339" i="4" s="1"/>
  <c r="K339" i="4" a="1"/>
  <c r="K339" i="4" s="1"/>
  <c r="L339" i="4" a="1"/>
  <c r="L339" i="4" s="1"/>
  <c r="M339" i="4" a="1"/>
  <c r="M339" i="4" s="1"/>
  <c r="N339" i="4" a="1"/>
  <c r="N339" i="4" s="1"/>
  <c r="O339" i="4" a="1"/>
  <c r="O339" i="4" s="1"/>
  <c r="P339" i="4" a="1"/>
  <c r="P339" i="4" s="1"/>
  <c r="Q339" i="4" a="1"/>
  <c r="Q339" i="4" s="1"/>
  <c r="R339" i="4" a="1"/>
  <c r="R339" i="4" s="1"/>
  <c r="S339" i="4" a="1"/>
  <c r="S339" i="4" s="1"/>
  <c r="T339" i="4" a="1"/>
  <c r="T339" i="4" s="1"/>
  <c r="U339" i="4" a="1"/>
  <c r="U339" i="4" s="1"/>
  <c r="V339" i="4" a="1"/>
  <c r="V339" i="4" s="1"/>
  <c r="W339" i="4" a="1"/>
  <c r="W339" i="4" s="1"/>
  <c r="X339" i="4" a="1"/>
  <c r="X339" i="4" s="1"/>
  <c r="Y339" i="4" a="1"/>
  <c r="Y339" i="4" s="1"/>
  <c r="Z339" i="4" a="1"/>
  <c r="Z339" i="4" s="1"/>
  <c r="AA339" i="4" a="1"/>
  <c r="AA339" i="4" s="1"/>
  <c r="AB339" i="4" a="1"/>
  <c r="AB339" i="4" s="1"/>
  <c r="AC339" i="4" a="1"/>
  <c r="AC339" i="4" s="1"/>
  <c r="AD339" i="4" a="1"/>
  <c r="AD339" i="4" s="1"/>
  <c r="AE339" i="4" a="1"/>
  <c r="AE339" i="4" s="1"/>
  <c r="AF339" i="4" a="1"/>
  <c r="AF339" i="4" s="1"/>
  <c r="AG339" i="4" a="1"/>
  <c r="AG339" i="4" s="1"/>
  <c r="AH339" i="4" a="1"/>
  <c r="AH339" i="4" s="1"/>
  <c r="AI339" i="4" a="1"/>
  <c r="AI339" i="4" s="1"/>
  <c r="AJ339" i="4" a="1"/>
  <c r="AJ339" i="4" s="1"/>
  <c r="AK339" i="4" a="1"/>
  <c r="AK339" i="4" s="1"/>
  <c r="C340" i="4" a="1"/>
  <c r="C340" i="4" s="1"/>
  <c r="D340" i="4" a="1"/>
  <c r="D340" i="4" s="1"/>
  <c r="E340" i="4" a="1"/>
  <c r="E340" i="4" s="1"/>
  <c r="F340" i="4" a="1"/>
  <c r="F340" i="4" s="1"/>
  <c r="G340" i="4" a="1"/>
  <c r="G340" i="4" s="1"/>
  <c r="H340" i="4" a="1"/>
  <c r="H340" i="4" s="1"/>
  <c r="I340" i="4" a="1"/>
  <c r="I340" i="4" s="1"/>
  <c r="J340" i="4" a="1"/>
  <c r="J340" i="4" s="1"/>
  <c r="K340" i="4" a="1"/>
  <c r="K340" i="4" s="1"/>
  <c r="L340" i="4" a="1"/>
  <c r="L340" i="4" s="1"/>
  <c r="M340" i="4" a="1"/>
  <c r="M340" i="4" s="1"/>
  <c r="N340" i="4" a="1"/>
  <c r="N340" i="4" s="1"/>
  <c r="O340" i="4" a="1"/>
  <c r="O340" i="4" s="1"/>
  <c r="P340" i="4" a="1"/>
  <c r="P340" i="4" s="1"/>
  <c r="Q340" i="4" a="1"/>
  <c r="Q340" i="4" s="1"/>
  <c r="R340" i="4" a="1"/>
  <c r="R340" i="4" s="1"/>
  <c r="S340" i="4" a="1"/>
  <c r="S340" i="4" s="1"/>
  <c r="T340" i="4" a="1"/>
  <c r="T340" i="4" s="1"/>
  <c r="U340" i="4" a="1"/>
  <c r="U340" i="4" s="1"/>
  <c r="V340" i="4" a="1"/>
  <c r="V340" i="4" s="1"/>
  <c r="W340" i="4" a="1"/>
  <c r="W340" i="4" s="1"/>
  <c r="X340" i="4" a="1"/>
  <c r="X340" i="4" s="1"/>
  <c r="Y340" i="4" a="1"/>
  <c r="Y340" i="4" s="1"/>
  <c r="Z340" i="4" a="1"/>
  <c r="Z340" i="4" s="1"/>
  <c r="AA340" i="4" a="1"/>
  <c r="AA340" i="4" s="1"/>
  <c r="AB340" i="4" a="1"/>
  <c r="AB340" i="4" s="1"/>
  <c r="AC340" i="4" a="1"/>
  <c r="AC340" i="4" s="1"/>
  <c r="AD340" i="4" a="1"/>
  <c r="AD340" i="4" s="1"/>
  <c r="AE340" i="4" a="1"/>
  <c r="AE340" i="4" s="1"/>
  <c r="AF340" i="4" a="1"/>
  <c r="AF340" i="4" s="1"/>
  <c r="AG340" i="4" a="1"/>
  <c r="AG340" i="4" s="1"/>
  <c r="AH340" i="4" a="1"/>
  <c r="AH340" i="4" s="1"/>
  <c r="AI340" i="4" a="1"/>
  <c r="AI340" i="4" s="1"/>
  <c r="AJ340" i="4" a="1"/>
  <c r="AJ340" i="4" s="1"/>
  <c r="AK340" i="4" a="1"/>
  <c r="AK340" i="4" s="1"/>
  <c r="C341" i="4" a="1"/>
  <c r="C341" i="4" s="1"/>
  <c r="D341" i="4" a="1"/>
  <c r="D341" i="4" s="1"/>
  <c r="E341" i="4" a="1"/>
  <c r="E341" i="4" s="1"/>
  <c r="F341" i="4" a="1"/>
  <c r="F341" i="4" s="1"/>
  <c r="G341" i="4" a="1"/>
  <c r="G341" i="4" s="1"/>
  <c r="H341" i="4" a="1"/>
  <c r="H341" i="4" s="1"/>
  <c r="I341" i="4" a="1"/>
  <c r="I341" i="4" s="1"/>
  <c r="J341" i="4" a="1"/>
  <c r="J341" i="4" s="1"/>
  <c r="K341" i="4" a="1"/>
  <c r="K341" i="4" s="1"/>
  <c r="L341" i="4" a="1"/>
  <c r="L341" i="4" s="1"/>
  <c r="M341" i="4" a="1"/>
  <c r="M341" i="4" s="1"/>
  <c r="N341" i="4" a="1"/>
  <c r="N341" i="4" s="1"/>
  <c r="O341" i="4" a="1"/>
  <c r="O341" i="4" s="1"/>
  <c r="P341" i="4" a="1"/>
  <c r="P341" i="4" s="1"/>
  <c r="Q341" i="4" a="1"/>
  <c r="Q341" i="4" s="1"/>
  <c r="R341" i="4" a="1"/>
  <c r="R341" i="4" s="1"/>
  <c r="S341" i="4" a="1"/>
  <c r="S341" i="4" s="1"/>
  <c r="T341" i="4" a="1"/>
  <c r="T341" i="4" s="1"/>
  <c r="U341" i="4" a="1"/>
  <c r="U341" i="4" s="1"/>
  <c r="V341" i="4" a="1"/>
  <c r="V341" i="4" s="1"/>
  <c r="W341" i="4" a="1"/>
  <c r="W341" i="4" s="1"/>
  <c r="X341" i="4" a="1"/>
  <c r="X341" i="4" s="1"/>
  <c r="Y341" i="4" a="1"/>
  <c r="Y341" i="4" s="1"/>
  <c r="Z341" i="4" a="1"/>
  <c r="Z341" i="4" s="1"/>
  <c r="AA341" i="4" a="1"/>
  <c r="AA341" i="4" s="1"/>
  <c r="AB341" i="4" a="1"/>
  <c r="AB341" i="4" s="1"/>
  <c r="AC341" i="4" a="1"/>
  <c r="AC341" i="4" s="1"/>
  <c r="AD341" i="4" a="1"/>
  <c r="AD341" i="4" s="1"/>
  <c r="AE341" i="4" a="1"/>
  <c r="AE341" i="4" s="1"/>
  <c r="AF341" i="4" a="1"/>
  <c r="AF341" i="4" s="1"/>
  <c r="AG341" i="4" a="1"/>
  <c r="AG341" i="4" s="1"/>
  <c r="AH341" i="4" a="1"/>
  <c r="AH341" i="4" s="1"/>
  <c r="AI341" i="4" a="1"/>
  <c r="AI341" i="4" s="1"/>
  <c r="AJ341" i="4" a="1"/>
  <c r="AJ341" i="4" s="1"/>
  <c r="AK341" i="4" a="1"/>
  <c r="AK341" i="4" s="1"/>
  <c r="C342" i="4" a="1"/>
  <c r="C342" i="4" s="1"/>
  <c r="D342" i="4" a="1"/>
  <c r="D342" i="4" s="1"/>
  <c r="E342" i="4" a="1"/>
  <c r="E342" i="4" s="1"/>
  <c r="F342" i="4" a="1"/>
  <c r="F342" i="4" s="1"/>
  <c r="G342" i="4" a="1"/>
  <c r="G342" i="4" s="1"/>
  <c r="H342" i="4" a="1"/>
  <c r="H342" i="4" s="1"/>
  <c r="I342" i="4" a="1"/>
  <c r="I342" i="4" s="1"/>
  <c r="J342" i="4" a="1"/>
  <c r="J342" i="4" s="1"/>
  <c r="K342" i="4" a="1"/>
  <c r="K342" i="4" s="1"/>
  <c r="L342" i="4" a="1"/>
  <c r="L342" i="4" s="1"/>
  <c r="M342" i="4" a="1"/>
  <c r="M342" i="4" s="1"/>
  <c r="N342" i="4" a="1"/>
  <c r="N342" i="4" s="1"/>
  <c r="O342" i="4" a="1"/>
  <c r="O342" i="4" s="1"/>
  <c r="P342" i="4" a="1"/>
  <c r="P342" i="4" s="1"/>
  <c r="Q342" i="4" a="1"/>
  <c r="Q342" i="4" s="1"/>
  <c r="R342" i="4" a="1"/>
  <c r="R342" i="4" s="1"/>
  <c r="S342" i="4" a="1"/>
  <c r="S342" i="4" s="1"/>
  <c r="T342" i="4" a="1"/>
  <c r="T342" i="4" s="1"/>
  <c r="U342" i="4" a="1"/>
  <c r="U342" i="4" s="1"/>
  <c r="V342" i="4" a="1"/>
  <c r="V342" i="4" s="1"/>
  <c r="W342" i="4" a="1"/>
  <c r="W342" i="4" s="1"/>
  <c r="X342" i="4" a="1"/>
  <c r="X342" i="4" s="1"/>
  <c r="Y342" i="4" a="1"/>
  <c r="Y342" i="4" s="1"/>
  <c r="Z342" i="4" a="1"/>
  <c r="Z342" i="4" s="1"/>
  <c r="AA342" i="4" a="1"/>
  <c r="AA342" i="4" s="1"/>
  <c r="AB342" i="4" a="1"/>
  <c r="AB342" i="4" s="1"/>
  <c r="AC342" i="4" a="1"/>
  <c r="AC342" i="4" s="1"/>
  <c r="AD342" i="4" a="1"/>
  <c r="AD342" i="4" s="1"/>
  <c r="AE342" i="4" a="1"/>
  <c r="AE342" i="4" s="1"/>
  <c r="AF342" i="4" a="1"/>
  <c r="AF342" i="4" s="1"/>
  <c r="AG342" i="4" a="1"/>
  <c r="AG342" i="4" s="1"/>
  <c r="AH342" i="4" a="1"/>
  <c r="AH342" i="4" s="1"/>
  <c r="AI342" i="4" a="1"/>
  <c r="AI342" i="4" s="1"/>
  <c r="AJ342" i="4" a="1"/>
  <c r="AJ342" i="4" s="1"/>
  <c r="AK342" i="4" a="1"/>
  <c r="AK342" i="4" s="1"/>
  <c r="C343" i="4" a="1"/>
  <c r="C343" i="4" s="1"/>
  <c r="D343" i="4" a="1"/>
  <c r="D343" i="4" s="1"/>
  <c r="E343" i="4" a="1"/>
  <c r="E343" i="4" s="1"/>
  <c r="F343" i="4" a="1"/>
  <c r="F343" i="4" s="1"/>
  <c r="G343" i="4" a="1"/>
  <c r="G343" i="4" s="1"/>
  <c r="H343" i="4" a="1"/>
  <c r="H343" i="4" s="1"/>
  <c r="I343" i="4" a="1"/>
  <c r="I343" i="4" s="1"/>
  <c r="J343" i="4" a="1"/>
  <c r="J343" i="4" s="1"/>
  <c r="K343" i="4" a="1"/>
  <c r="K343" i="4" s="1"/>
  <c r="L343" i="4" a="1"/>
  <c r="L343" i="4" s="1"/>
  <c r="M343" i="4" a="1"/>
  <c r="M343" i="4" s="1"/>
  <c r="N343" i="4" a="1"/>
  <c r="N343" i="4" s="1"/>
  <c r="O343" i="4" a="1"/>
  <c r="O343" i="4" s="1"/>
  <c r="P343" i="4" a="1"/>
  <c r="P343" i="4" s="1"/>
  <c r="Q343" i="4" a="1"/>
  <c r="Q343" i="4" s="1"/>
  <c r="R343" i="4" a="1"/>
  <c r="R343" i="4" s="1"/>
  <c r="S343" i="4" a="1"/>
  <c r="S343" i="4" s="1"/>
  <c r="T343" i="4" a="1"/>
  <c r="T343" i="4" s="1"/>
  <c r="U343" i="4" a="1"/>
  <c r="U343" i="4" s="1"/>
  <c r="V343" i="4" a="1"/>
  <c r="V343" i="4" s="1"/>
  <c r="W343" i="4" a="1"/>
  <c r="W343" i="4" s="1"/>
  <c r="X343" i="4" a="1"/>
  <c r="X343" i="4" s="1"/>
  <c r="Y343" i="4" a="1"/>
  <c r="Y343" i="4" s="1"/>
  <c r="Z343" i="4" a="1"/>
  <c r="Z343" i="4" s="1"/>
  <c r="AA343" i="4" a="1"/>
  <c r="AA343" i="4" s="1"/>
  <c r="AB343" i="4" a="1"/>
  <c r="AB343" i="4" s="1"/>
  <c r="AC343" i="4" a="1"/>
  <c r="AC343" i="4" s="1"/>
  <c r="AD343" i="4" a="1"/>
  <c r="AD343" i="4" s="1"/>
  <c r="AE343" i="4" a="1"/>
  <c r="AE343" i="4" s="1"/>
  <c r="AF343" i="4" a="1"/>
  <c r="AF343" i="4" s="1"/>
  <c r="AG343" i="4" a="1"/>
  <c r="AG343" i="4" s="1"/>
  <c r="AH343" i="4" a="1"/>
  <c r="AH343" i="4" s="1"/>
  <c r="AI343" i="4" a="1"/>
  <c r="AI343" i="4" s="1"/>
  <c r="AJ343" i="4" a="1"/>
  <c r="AJ343" i="4" s="1"/>
  <c r="AK343" i="4" a="1"/>
  <c r="AK343" i="4" s="1"/>
  <c r="C344" i="4" a="1"/>
  <c r="C344" i="4" s="1"/>
  <c r="D344" i="4" a="1"/>
  <c r="D344" i="4" s="1"/>
  <c r="E344" i="4" a="1"/>
  <c r="E344" i="4" s="1"/>
  <c r="F344" i="4" a="1"/>
  <c r="F344" i="4" s="1"/>
  <c r="G344" i="4" a="1"/>
  <c r="G344" i="4" s="1"/>
  <c r="H344" i="4" a="1"/>
  <c r="H344" i="4" s="1"/>
  <c r="I344" i="4" a="1"/>
  <c r="I344" i="4" s="1"/>
  <c r="J344" i="4" a="1"/>
  <c r="J344" i="4" s="1"/>
  <c r="K344" i="4" a="1"/>
  <c r="K344" i="4" s="1"/>
  <c r="L344" i="4" a="1"/>
  <c r="L344" i="4" s="1"/>
  <c r="M344" i="4" a="1"/>
  <c r="M344" i="4" s="1"/>
  <c r="N344" i="4" a="1"/>
  <c r="N344" i="4" s="1"/>
  <c r="O344" i="4" a="1"/>
  <c r="O344" i="4" s="1"/>
  <c r="P344" i="4" a="1"/>
  <c r="P344" i="4" s="1"/>
  <c r="Q344" i="4" a="1"/>
  <c r="Q344" i="4" s="1"/>
  <c r="R344" i="4" a="1"/>
  <c r="R344" i="4" s="1"/>
  <c r="S344" i="4" a="1"/>
  <c r="S344" i="4" s="1"/>
  <c r="T344" i="4" a="1"/>
  <c r="T344" i="4" s="1"/>
  <c r="U344" i="4" a="1"/>
  <c r="U344" i="4" s="1"/>
  <c r="V344" i="4" a="1"/>
  <c r="V344" i="4" s="1"/>
  <c r="W344" i="4" a="1"/>
  <c r="W344" i="4" s="1"/>
  <c r="X344" i="4" a="1"/>
  <c r="X344" i="4" s="1"/>
  <c r="Y344" i="4" a="1"/>
  <c r="Y344" i="4" s="1"/>
  <c r="Z344" i="4" a="1"/>
  <c r="Z344" i="4" s="1"/>
  <c r="AA344" i="4" a="1"/>
  <c r="AA344" i="4" s="1"/>
  <c r="AB344" i="4" a="1"/>
  <c r="AB344" i="4" s="1"/>
  <c r="AC344" i="4" a="1"/>
  <c r="AC344" i="4" s="1"/>
  <c r="AD344" i="4" a="1"/>
  <c r="AD344" i="4" s="1"/>
  <c r="AE344" i="4" a="1"/>
  <c r="AE344" i="4" s="1"/>
  <c r="AF344" i="4" a="1"/>
  <c r="AF344" i="4" s="1"/>
  <c r="AG344" i="4" a="1"/>
  <c r="AG344" i="4" s="1"/>
  <c r="AH344" i="4" a="1"/>
  <c r="AH344" i="4" s="1"/>
  <c r="AI344" i="4" a="1"/>
  <c r="AI344" i="4" s="1"/>
  <c r="AJ344" i="4" a="1"/>
  <c r="AJ344" i="4" s="1"/>
  <c r="AK344" i="4" a="1"/>
  <c r="AK344" i="4" s="1"/>
  <c r="C345" i="4" a="1"/>
  <c r="C345" i="4" s="1"/>
  <c r="D345" i="4" a="1"/>
  <c r="D345" i="4" s="1"/>
  <c r="E345" i="4" a="1"/>
  <c r="E345" i="4" s="1"/>
  <c r="F345" i="4" a="1"/>
  <c r="F345" i="4" s="1"/>
  <c r="G345" i="4" a="1"/>
  <c r="G345" i="4" s="1"/>
  <c r="H345" i="4" a="1"/>
  <c r="H345" i="4" s="1"/>
  <c r="I345" i="4" a="1"/>
  <c r="I345" i="4" s="1"/>
  <c r="J345" i="4" a="1"/>
  <c r="J345" i="4" s="1"/>
  <c r="K345" i="4" a="1"/>
  <c r="K345" i="4" s="1"/>
  <c r="L345" i="4" a="1"/>
  <c r="L345" i="4" s="1"/>
  <c r="M345" i="4" a="1"/>
  <c r="M345" i="4" s="1"/>
  <c r="N345" i="4" a="1"/>
  <c r="N345" i="4" s="1"/>
  <c r="O345" i="4" a="1"/>
  <c r="O345" i="4" s="1"/>
  <c r="P345" i="4" a="1"/>
  <c r="P345" i="4" s="1"/>
  <c r="Q345" i="4" a="1"/>
  <c r="Q345" i="4" s="1"/>
  <c r="R345" i="4" a="1"/>
  <c r="R345" i="4" s="1"/>
  <c r="S345" i="4" a="1"/>
  <c r="S345" i="4" s="1"/>
  <c r="T345" i="4" a="1"/>
  <c r="T345" i="4" s="1"/>
  <c r="U345" i="4" a="1"/>
  <c r="U345" i="4" s="1"/>
  <c r="V345" i="4" a="1"/>
  <c r="V345" i="4" s="1"/>
  <c r="W345" i="4" a="1"/>
  <c r="W345" i="4" s="1"/>
  <c r="X345" i="4" a="1"/>
  <c r="X345" i="4" s="1"/>
  <c r="Y345" i="4" a="1"/>
  <c r="Y345" i="4" s="1"/>
  <c r="Z345" i="4" a="1"/>
  <c r="Z345" i="4" s="1"/>
  <c r="AA345" i="4" a="1"/>
  <c r="AA345" i="4" s="1"/>
  <c r="AB345" i="4" a="1"/>
  <c r="AB345" i="4" s="1"/>
  <c r="AC345" i="4" a="1"/>
  <c r="AC345" i="4" s="1"/>
  <c r="AD345" i="4" a="1"/>
  <c r="AD345" i="4" s="1"/>
  <c r="AE345" i="4" a="1"/>
  <c r="AE345" i="4" s="1"/>
  <c r="AF345" i="4" a="1"/>
  <c r="AF345" i="4" s="1"/>
  <c r="AG345" i="4" a="1"/>
  <c r="AG345" i="4" s="1"/>
  <c r="AH345" i="4" a="1"/>
  <c r="AH345" i="4" s="1"/>
  <c r="AI345" i="4" a="1"/>
  <c r="AI345" i="4" s="1"/>
  <c r="AJ345" i="4" a="1"/>
  <c r="AJ345" i="4" s="1"/>
  <c r="AK345" i="4" a="1"/>
  <c r="AK345" i="4" s="1"/>
  <c r="C346" i="4" a="1"/>
  <c r="C346" i="4" s="1"/>
  <c r="D346" i="4" a="1"/>
  <c r="D346" i="4" s="1"/>
  <c r="E346" i="4" a="1"/>
  <c r="E346" i="4" s="1"/>
  <c r="F346" i="4" a="1"/>
  <c r="F346" i="4" s="1"/>
  <c r="G346" i="4" a="1"/>
  <c r="G346" i="4" s="1"/>
  <c r="H346" i="4" a="1"/>
  <c r="H346" i="4" s="1"/>
  <c r="I346" i="4" a="1"/>
  <c r="I346" i="4" s="1"/>
  <c r="J346" i="4" a="1"/>
  <c r="J346" i="4" s="1"/>
  <c r="K346" i="4" a="1"/>
  <c r="K346" i="4" s="1"/>
  <c r="L346" i="4" a="1"/>
  <c r="L346" i="4" s="1"/>
  <c r="M346" i="4" a="1"/>
  <c r="M346" i="4" s="1"/>
  <c r="N346" i="4" a="1"/>
  <c r="N346" i="4" s="1"/>
  <c r="O346" i="4" a="1"/>
  <c r="O346" i="4" s="1"/>
  <c r="P346" i="4" a="1"/>
  <c r="P346" i="4" s="1"/>
  <c r="Q346" i="4" a="1"/>
  <c r="Q346" i="4" s="1"/>
  <c r="R346" i="4" a="1"/>
  <c r="R346" i="4" s="1"/>
  <c r="S346" i="4" a="1"/>
  <c r="S346" i="4" s="1"/>
  <c r="T346" i="4" a="1"/>
  <c r="T346" i="4" s="1"/>
  <c r="U346" i="4" a="1"/>
  <c r="U346" i="4" s="1"/>
  <c r="V346" i="4" a="1"/>
  <c r="V346" i="4" s="1"/>
  <c r="W346" i="4" a="1"/>
  <c r="W346" i="4" s="1"/>
  <c r="X346" i="4" a="1"/>
  <c r="X346" i="4" s="1"/>
  <c r="Y346" i="4" a="1"/>
  <c r="Y346" i="4" s="1"/>
  <c r="Z346" i="4" a="1"/>
  <c r="Z346" i="4" s="1"/>
  <c r="AA346" i="4" a="1"/>
  <c r="AA346" i="4" s="1"/>
  <c r="AB346" i="4" a="1"/>
  <c r="AB346" i="4" s="1"/>
  <c r="AC346" i="4" a="1"/>
  <c r="AC346" i="4" s="1"/>
  <c r="AD346" i="4" a="1"/>
  <c r="AD346" i="4" s="1"/>
  <c r="AE346" i="4" a="1"/>
  <c r="AE346" i="4" s="1"/>
  <c r="AF346" i="4" a="1"/>
  <c r="AF346" i="4" s="1"/>
  <c r="AG346" i="4" a="1"/>
  <c r="AG346" i="4" s="1"/>
  <c r="AH346" i="4" a="1"/>
  <c r="AH346" i="4" s="1"/>
  <c r="AI346" i="4" a="1"/>
  <c r="AI346" i="4" s="1"/>
  <c r="AJ346" i="4" a="1"/>
  <c r="AJ346" i="4" s="1"/>
  <c r="AK346" i="4" a="1"/>
  <c r="AK346" i="4" s="1"/>
  <c r="C347" i="4" a="1"/>
  <c r="C347" i="4" s="1"/>
  <c r="D347" i="4" a="1"/>
  <c r="D347" i="4" s="1"/>
  <c r="E347" i="4" a="1"/>
  <c r="E347" i="4" s="1"/>
  <c r="F347" i="4" a="1"/>
  <c r="F347" i="4" s="1"/>
  <c r="G347" i="4" a="1"/>
  <c r="G347" i="4" s="1"/>
  <c r="H347" i="4" a="1"/>
  <c r="H347" i="4" s="1"/>
  <c r="I347" i="4" a="1"/>
  <c r="I347" i="4" s="1"/>
  <c r="J347" i="4" a="1"/>
  <c r="J347" i="4" s="1"/>
  <c r="K347" i="4" a="1"/>
  <c r="K347" i="4" s="1"/>
  <c r="L347" i="4" a="1"/>
  <c r="L347" i="4" s="1"/>
  <c r="M347" i="4" a="1"/>
  <c r="M347" i="4" s="1"/>
  <c r="N347" i="4" a="1"/>
  <c r="N347" i="4" s="1"/>
  <c r="O347" i="4" a="1"/>
  <c r="O347" i="4" s="1"/>
  <c r="P347" i="4" a="1"/>
  <c r="P347" i="4" s="1"/>
  <c r="Q347" i="4" a="1"/>
  <c r="Q347" i="4" s="1"/>
  <c r="R347" i="4" a="1"/>
  <c r="R347" i="4" s="1"/>
  <c r="S347" i="4" a="1"/>
  <c r="S347" i="4" s="1"/>
  <c r="T347" i="4" a="1"/>
  <c r="T347" i="4" s="1"/>
  <c r="U347" i="4" a="1"/>
  <c r="U347" i="4" s="1"/>
  <c r="V347" i="4" a="1"/>
  <c r="V347" i="4" s="1"/>
  <c r="W347" i="4" a="1"/>
  <c r="W347" i="4" s="1"/>
  <c r="X347" i="4" a="1"/>
  <c r="X347" i="4" s="1"/>
  <c r="Y347" i="4" a="1"/>
  <c r="Y347" i="4" s="1"/>
  <c r="Z347" i="4" a="1"/>
  <c r="Z347" i="4" s="1"/>
  <c r="AA347" i="4" a="1"/>
  <c r="AA347" i="4" s="1"/>
  <c r="AB347" i="4" a="1"/>
  <c r="AB347" i="4" s="1"/>
  <c r="AC347" i="4" a="1"/>
  <c r="AC347" i="4" s="1"/>
  <c r="AD347" i="4" a="1"/>
  <c r="AD347" i="4" s="1"/>
  <c r="AE347" i="4" a="1"/>
  <c r="AE347" i="4" s="1"/>
  <c r="AF347" i="4" a="1"/>
  <c r="AF347" i="4" s="1"/>
  <c r="AG347" i="4" a="1"/>
  <c r="AG347" i="4" s="1"/>
  <c r="AH347" i="4" a="1"/>
  <c r="AH347" i="4" s="1"/>
  <c r="AI347" i="4" a="1"/>
  <c r="AI347" i="4" s="1"/>
  <c r="AJ347" i="4" a="1"/>
  <c r="AJ347" i="4" s="1"/>
  <c r="AK347" i="4" a="1"/>
  <c r="AK347" i="4" s="1"/>
  <c r="C348" i="4" a="1"/>
  <c r="C348" i="4" s="1"/>
  <c r="D348" i="4" a="1"/>
  <c r="D348" i="4" s="1"/>
  <c r="E348" i="4" a="1"/>
  <c r="E348" i="4" s="1"/>
  <c r="F348" i="4" a="1"/>
  <c r="F348" i="4" s="1"/>
  <c r="G348" i="4" a="1"/>
  <c r="G348" i="4" s="1"/>
  <c r="H348" i="4" a="1"/>
  <c r="H348" i="4" s="1"/>
  <c r="I348" i="4" a="1"/>
  <c r="I348" i="4" s="1"/>
  <c r="J348" i="4" a="1"/>
  <c r="J348" i="4" s="1"/>
  <c r="K348" i="4" a="1"/>
  <c r="K348" i="4" s="1"/>
  <c r="L348" i="4" a="1"/>
  <c r="L348" i="4" s="1"/>
  <c r="M348" i="4" a="1"/>
  <c r="M348" i="4" s="1"/>
  <c r="N348" i="4" a="1"/>
  <c r="N348" i="4" s="1"/>
  <c r="O348" i="4" a="1"/>
  <c r="O348" i="4" s="1"/>
  <c r="P348" i="4" a="1"/>
  <c r="P348" i="4" s="1"/>
  <c r="Q348" i="4" a="1"/>
  <c r="Q348" i="4" s="1"/>
  <c r="R348" i="4" a="1"/>
  <c r="R348" i="4" s="1"/>
  <c r="S348" i="4" a="1"/>
  <c r="S348" i="4" s="1"/>
  <c r="T348" i="4" a="1"/>
  <c r="T348" i="4" s="1"/>
  <c r="U348" i="4" a="1"/>
  <c r="U348" i="4" s="1"/>
  <c r="V348" i="4" a="1"/>
  <c r="V348" i="4" s="1"/>
  <c r="W348" i="4" a="1"/>
  <c r="W348" i="4" s="1"/>
  <c r="X348" i="4" a="1"/>
  <c r="X348" i="4" s="1"/>
  <c r="Y348" i="4" a="1"/>
  <c r="Y348" i="4" s="1"/>
  <c r="Z348" i="4" a="1"/>
  <c r="Z348" i="4" s="1"/>
  <c r="AA348" i="4" a="1"/>
  <c r="AA348" i="4" s="1"/>
  <c r="AB348" i="4" a="1"/>
  <c r="AB348" i="4" s="1"/>
  <c r="AC348" i="4" a="1"/>
  <c r="AC348" i="4" s="1"/>
  <c r="AD348" i="4" a="1"/>
  <c r="AD348" i="4" s="1"/>
  <c r="AE348" i="4" a="1"/>
  <c r="AE348" i="4" s="1"/>
  <c r="AF348" i="4" a="1"/>
  <c r="AF348" i="4" s="1"/>
  <c r="AG348" i="4" a="1"/>
  <c r="AG348" i="4" s="1"/>
  <c r="AH348" i="4" a="1"/>
  <c r="AH348" i="4" s="1"/>
  <c r="AI348" i="4" a="1"/>
  <c r="AI348" i="4" s="1"/>
  <c r="AJ348" i="4" a="1"/>
  <c r="AJ348" i="4" s="1"/>
  <c r="AK348" i="4" a="1"/>
  <c r="AK348" i="4" s="1"/>
  <c r="C349" i="4" a="1"/>
  <c r="C349" i="4" s="1"/>
  <c r="D349" i="4" a="1"/>
  <c r="D349" i="4" s="1"/>
  <c r="E349" i="4" a="1"/>
  <c r="E349" i="4" s="1"/>
  <c r="F349" i="4" a="1"/>
  <c r="F349" i="4" s="1"/>
  <c r="G349" i="4" a="1"/>
  <c r="G349" i="4" s="1"/>
  <c r="H349" i="4" a="1"/>
  <c r="H349" i="4" s="1"/>
  <c r="I349" i="4" a="1"/>
  <c r="I349" i="4" s="1"/>
  <c r="J349" i="4" a="1"/>
  <c r="J349" i="4" s="1"/>
  <c r="K349" i="4" a="1"/>
  <c r="K349" i="4" s="1"/>
  <c r="L349" i="4" a="1"/>
  <c r="L349" i="4" s="1"/>
  <c r="M349" i="4" a="1"/>
  <c r="M349" i="4" s="1"/>
  <c r="N349" i="4" a="1"/>
  <c r="N349" i="4" s="1"/>
  <c r="O349" i="4" a="1"/>
  <c r="O349" i="4" s="1"/>
  <c r="P349" i="4" a="1"/>
  <c r="P349" i="4" s="1"/>
  <c r="Q349" i="4" a="1"/>
  <c r="Q349" i="4" s="1"/>
  <c r="R349" i="4" a="1"/>
  <c r="R349" i="4" s="1"/>
  <c r="S349" i="4" a="1"/>
  <c r="S349" i="4" s="1"/>
  <c r="T349" i="4" a="1"/>
  <c r="T349" i="4" s="1"/>
  <c r="U349" i="4" a="1"/>
  <c r="U349" i="4" s="1"/>
  <c r="V349" i="4" a="1"/>
  <c r="V349" i="4" s="1"/>
  <c r="W349" i="4" a="1"/>
  <c r="W349" i="4" s="1"/>
  <c r="X349" i="4" a="1"/>
  <c r="X349" i="4" s="1"/>
  <c r="Y349" i="4" a="1"/>
  <c r="Y349" i="4" s="1"/>
  <c r="Z349" i="4" a="1"/>
  <c r="Z349" i="4" s="1"/>
  <c r="AA349" i="4" a="1"/>
  <c r="AA349" i="4" s="1"/>
  <c r="AB349" i="4" a="1"/>
  <c r="AB349" i="4" s="1"/>
  <c r="AC349" i="4" a="1"/>
  <c r="AC349" i="4" s="1"/>
  <c r="AD349" i="4" a="1"/>
  <c r="AD349" i="4" s="1"/>
  <c r="AE349" i="4" a="1"/>
  <c r="AE349" i="4" s="1"/>
  <c r="AF349" i="4" a="1"/>
  <c r="AF349" i="4" s="1"/>
  <c r="AG349" i="4" a="1"/>
  <c r="AG349" i="4" s="1"/>
  <c r="AH349" i="4" a="1"/>
  <c r="AH349" i="4" s="1"/>
  <c r="AI349" i="4" a="1"/>
  <c r="AI349" i="4" s="1"/>
  <c r="AJ349" i="4" a="1"/>
  <c r="AJ349" i="4" s="1"/>
  <c r="AK349" i="4" a="1"/>
  <c r="AK349" i="4" s="1"/>
  <c r="C350" i="4" a="1"/>
  <c r="C350" i="4" s="1"/>
  <c r="D350" i="4" a="1"/>
  <c r="D350" i="4" s="1"/>
  <c r="E350" i="4" a="1"/>
  <c r="E350" i="4" s="1"/>
  <c r="F350" i="4" a="1"/>
  <c r="F350" i="4" s="1"/>
  <c r="G350" i="4" a="1"/>
  <c r="G350" i="4" s="1"/>
  <c r="H350" i="4" a="1"/>
  <c r="H350" i="4" s="1"/>
  <c r="I350" i="4" a="1"/>
  <c r="I350" i="4" s="1"/>
  <c r="J350" i="4" a="1"/>
  <c r="J350" i="4" s="1"/>
  <c r="K350" i="4" a="1"/>
  <c r="K350" i="4" s="1"/>
  <c r="L350" i="4" a="1"/>
  <c r="L350" i="4" s="1"/>
  <c r="M350" i="4" a="1"/>
  <c r="M350" i="4" s="1"/>
  <c r="N350" i="4" a="1"/>
  <c r="N350" i="4" s="1"/>
  <c r="O350" i="4" a="1"/>
  <c r="O350" i="4" s="1"/>
  <c r="P350" i="4" a="1"/>
  <c r="P350" i="4" s="1"/>
  <c r="Q350" i="4" a="1"/>
  <c r="Q350" i="4" s="1"/>
  <c r="R350" i="4" a="1"/>
  <c r="R350" i="4" s="1"/>
  <c r="S350" i="4" a="1"/>
  <c r="S350" i="4" s="1"/>
  <c r="T350" i="4" a="1"/>
  <c r="T350" i="4" s="1"/>
  <c r="U350" i="4" a="1"/>
  <c r="U350" i="4" s="1"/>
  <c r="V350" i="4" a="1"/>
  <c r="V350" i="4" s="1"/>
  <c r="W350" i="4" a="1"/>
  <c r="W350" i="4" s="1"/>
  <c r="X350" i="4" a="1"/>
  <c r="X350" i="4" s="1"/>
  <c r="Y350" i="4" a="1"/>
  <c r="Y350" i="4" s="1"/>
  <c r="Z350" i="4" a="1"/>
  <c r="Z350" i="4" s="1"/>
  <c r="AA350" i="4" a="1"/>
  <c r="AA350" i="4" s="1"/>
  <c r="AB350" i="4" a="1"/>
  <c r="AB350" i="4" s="1"/>
  <c r="AC350" i="4" a="1"/>
  <c r="AC350" i="4" s="1"/>
  <c r="AD350" i="4" a="1"/>
  <c r="AD350" i="4" s="1"/>
  <c r="AE350" i="4" a="1"/>
  <c r="AE350" i="4" s="1"/>
  <c r="AF350" i="4" a="1"/>
  <c r="AF350" i="4" s="1"/>
  <c r="AG350" i="4" a="1"/>
  <c r="AG350" i="4" s="1"/>
  <c r="AH350" i="4" a="1"/>
  <c r="AH350" i="4" s="1"/>
  <c r="AI350" i="4" a="1"/>
  <c r="AI350" i="4" s="1"/>
  <c r="AJ350" i="4" a="1"/>
  <c r="AJ350" i="4" s="1"/>
  <c r="AK350" i="4" a="1"/>
  <c r="AK350" i="4" s="1"/>
  <c r="C351" i="4" a="1"/>
  <c r="C351" i="4" s="1"/>
  <c r="D351" i="4" a="1"/>
  <c r="D351" i="4" s="1"/>
  <c r="E351" i="4" a="1"/>
  <c r="E351" i="4" s="1"/>
  <c r="F351" i="4" a="1"/>
  <c r="F351" i="4" s="1"/>
  <c r="G351" i="4" a="1"/>
  <c r="G351" i="4" s="1"/>
  <c r="H351" i="4" a="1"/>
  <c r="H351" i="4" s="1"/>
  <c r="I351" i="4" a="1"/>
  <c r="I351" i="4" s="1"/>
  <c r="J351" i="4" a="1"/>
  <c r="J351" i="4" s="1"/>
  <c r="K351" i="4" a="1"/>
  <c r="K351" i="4" s="1"/>
  <c r="L351" i="4" a="1"/>
  <c r="L351" i="4" s="1"/>
  <c r="M351" i="4" a="1"/>
  <c r="M351" i="4" s="1"/>
  <c r="N351" i="4" a="1"/>
  <c r="N351" i="4" s="1"/>
  <c r="O351" i="4" a="1"/>
  <c r="O351" i="4" s="1"/>
  <c r="P351" i="4" a="1"/>
  <c r="P351" i="4" s="1"/>
  <c r="Q351" i="4" a="1"/>
  <c r="Q351" i="4" s="1"/>
  <c r="R351" i="4" a="1"/>
  <c r="R351" i="4" s="1"/>
  <c r="S351" i="4" a="1"/>
  <c r="S351" i="4" s="1"/>
  <c r="T351" i="4" a="1"/>
  <c r="T351" i="4" s="1"/>
  <c r="U351" i="4" a="1"/>
  <c r="U351" i="4" s="1"/>
  <c r="V351" i="4" a="1"/>
  <c r="V351" i="4" s="1"/>
  <c r="W351" i="4" a="1"/>
  <c r="W351" i="4" s="1"/>
  <c r="X351" i="4" a="1"/>
  <c r="X351" i="4" s="1"/>
  <c r="Y351" i="4" a="1"/>
  <c r="Y351" i="4" s="1"/>
  <c r="Z351" i="4" a="1"/>
  <c r="Z351" i="4" s="1"/>
  <c r="AA351" i="4" a="1"/>
  <c r="AA351" i="4" s="1"/>
  <c r="AB351" i="4" a="1"/>
  <c r="AB351" i="4" s="1"/>
  <c r="AC351" i="4" a="1"/>
  <c r="AC351" i="4" s="1"/>
  <c r="AD351" i="4" a="1"/>
  <c r="AD351" i="4" s="1"/>
  <c r="AE351" i="4" a="1"/>
  <c r="AE351" i="4" s="1"/>
  <c r="AF351" i="4" a="1"/>
  <c r="AF351" i="4" s="1"/>
  <c r="AG351" i="4" a="1"/>
  <c r="AG351" i="4" s="1"/>
  <c r="AH351" i="4" a="1"/>
  <c r="AH351" i="4" s="1"/>
  <c r="AI351" i="4" a="1"/>
  <c r="AI351" i="4" s="1"/>
  <c r="AJ351" i="4" a="1"/>
  <c r="AJ351" i="4" s="1"/>
  <c r="AK351" i="4" a="1"/>
  <c r="AK351" i="4" s="1"/>
  <c r="C352" i="4" a="1"/>
  <c r="C352" i="4" s="1"/>
  <c r="D352" i="4" a="1"/>
  <c r="D352" i="4" s="1"/>
  <c r="E352" i="4" a="1"/>
  <c r="E352" i="4" s="1"/>
  <c r="F352" i="4" a="1"/>
  <c r="F352" i="4" s="1"/>
  <c r="G352" i="4" a="1"/>
  <c r="G352" i="4" s="1"/>
  <c r="H352" i="4" a="1"/>
  <c r="H352" i="4" s="1"/>
  <c r="I352" i="4" a="1"/>
  <c r="I352" i="4" s="1"/>
  <c r="J352" i="4" a="1"/>
  <c r="J352" i="4" s="1"/>
  <c r="K352" i="4" a="1"/>
  <c r="K352" i="4" s="1"/>
  <c r="L352" i="4" a="1"/>
  <c r="L352" i="4" s="1"/>
  <c r="M352" i="4" a="1"/>
  <c r="M352" i="4" s="1"/>
  <c r="N352" i="4" a="1"/>
  <c r="N352" i="4" s="1"/>
  <c r="O352" i="4" a="1"/>
  <c r="O352" i="4" s="1"/>
  <c r="P352" i="4" a="1"/>
  <c r="P352" i="4" s="1"/>
  <c r="Q352" i="4" a="1"/>
  <c r="Q352" i="4" s="1"/>
  <c r="R352" i="4" a="1"/>
  <c r="R352" i="4" s="1"/>
  <c r="S352" i="4" a="1"/>
  <c r="S352" i="4" s="1"/>
  <c r="T352" i="4" a="1"/>
  <c r="T352" i="4" s="1"/>
  <c r="U352" i="4" a="1"/>
  <c r="U352" i="4" s="1"/>
  <c r="V352" i="4" a="1"/>
  <c r="V352" i="4" s="1"/>
  <c r="W352" i="4" a="1"/>
  <c r="W352" i="4" s="1"/>
  <c r="X352" i="4" a="1"/>
  <c r="X352" i="4" s="1"/>
  <c r="Y352" i="4" a="1"/>
  <c r="Y352" i="4" s="1"/>
  <c r="Z352" i="4" a="1"/>
  <c r="Z352" i="4" s="1"/>
  <c r="AA352" i="4" a="1"/>
  <c r="AA352" i="4" s="1"/>
  <c r="AB352" i="4" a="1"/>
  <c r="AB352" i="4" s="1"/>
  <c r="AC352" i="4" a="1"/>
  <c r="AC352" i="4" s="1"/>
  <c r="AD352" i="4" a="1"/>
  <c r="AD352" i="4" s="1"/>
  <c r="AE352" i="4" a="1"/>
  <c r="AE352" i="4" s="1"/>
  <c r="AF352" i="4" a="1"/>
  <c r="AF352" i="4" s="1"/>
  <c r="AG352" i="4" a="1"/>
  <c r="AG352" i="4" s="1"/>
  <c r="AH352" i="4" a="1"/>
  <c r="AH352" i="4" s="1"/>
  <c r="AI352" i="4" a="1"/>
  <c r="AI352" i="4" s="1"/>
  <c r="AJ352" i="4" a="1"/>
  <c r="AJ352" i="4" s="1"/>
  <c r="AK352" i="4" a="1"/>
  <c r="AK352" i="4" s="1"/>
  <c r="C353" i="4" a="1"/>
  <c r="C353" i="4" s="1"/>
  <c r="D353" i="4" a="1"/>
  <c r="D353" i="4" s="1"/>
  <c r="E353" i="4" a="1"/>
  <c r="E353" i="4" s="1"/>
  <c r="F353" i="4" a="1"/>
  <c r="F353" i="4" s="1"/>
  <c r="G353" i="4" a="1"/>
  <c r="G353" i="4" s="1"/>
  <c r="H353" i="4" a="1"/>
  <c r="H353" i="4" s="1"/>
  <c r="I353" i="4" a="1"/>
  <c r="I353" i="4" s="1"/>
  <c r="J353" i="4" a="1"/>
  <c r="J353" i="4" s="1"/>
  <c r="K353" i="4" a="1"/>
  <c r="K353" i="4" s="1"/>
  <c r="L353" i="4" a="1"/>
  <c r="L353" i="4" s="1"/>
  <c r="M353" i="4" a="1"/>
  <c r="M353" i="4" s="1"/>
  <c r="N353" i="4" a="1"/>
  <c r="N353" i="4" s="1"/>
  <c r="O353" i="4" a="1"/>
  <c r="O353" i="4" s="1"/>
  <c r="P353" i="4" a="1"/>
  <c r="P353" i="4" s="1"/>
  <c r="Q353" i="4" a="1"/>
  <c r="Q353" i="4" s="1"/>
  <c r="R353" i="4" a="1"/>
  <c r="R353" i="4" s="1"/>
  <c r="S353" i="4" a="1"/>
  <c r="S353" i="4" s="1"/>
  <c r="T353" i="4" a="1"/>
  <c r="T353" i="4" s="1"/>
  <c r="U353" i="4" a="1"/>
  <c r="U353" i="4" s="1"/>
  <c r="V353" i="4" a="1"/>
  <c r="V353" i="4" s="1"/>
  <c r="W353" i="4" a="1"/>
  <c r="W353" i="4" s="1"/>
  <c r="X353" i="4" a="1"/>
  <c r="X353" i="4" s="1"/>
  <c r="Y353" i="4" a="1"/>
  <c r="Y353" i="4" s="1"/>
  <c r="Z353" i="4" a="1"/>
  <c r="Z353" i="4"/>
  <c r="AA353" i="4" a="1"/>
  <c r="AA353" i="4" s="1"/>
  <c r="AB353" i="4" a="1"/>
  <c r="AB353" i="4" s="1"/>
  <c r="AC353" i="4" a="1"/>
  <c r="AC353" i="4"/>
  <c r="AD353" i="4" a="1"/>
  <c r="AD353" i="4" s="1"/>
  <c r="AE353" i="4" a="1"/>
  <c r="AE353" i="4" s="1"/>
  <c r="AF353" i="4" a="1"/>
  <c r="AF353" i="4" s="1"/>
  <c r="AG353" i="4" a="1"/>
  <c r="AG353" i="4" s="1"/>
  <c r="AH353" i="4" a="1"/>
  <c r="AH353" i="4" s="1"/>
  <c r="AI353" i="4" a="1"/>
  <c r="AI353" i="4" s="1"/>
  <c r="AJ353" i="4" a="1"/>
  <c r="AJ353" i="4" s="1"/>
  <c r="AK353" i="4" a="1"/>
  <c r="AK353" i="4" s="1"/>
  <c r="C354" i="4" a="1"/>
  <c r="C354" i="4" s="1"/>
  <c r="D354" i="4" a="1"/>
  <c r="D354" i="4" s="1"/>
  <c r="E354" i="4" a="1"/>
  <c r="E354" i="4" s="1"/>
  <c r="F354" i="4" a="1"/>
  <c r="F354" i="4" s="1"/>
  <c r="G354" i="4" a="1"/>
  <c r="G354" i="4" s="1"/>
  <c r="H354" i="4" a="1"/>
  <c r="H354" i="4" s="1"/>
  <c r="I354" i="4" a="1"/>
  <c r="I354" i="4" s="1"/>
  <c r="J354" i="4" a="1"/>
  <c r="J354" i="4" s="1"/>
  <c r="K354" i="4" a="1"/>
  <c r="K354" i="4" s="1"/>
  <c r="L354" i="4" a="1"/>
  <c r="L354" i="4" s="1"/>
  <c r="M354" i="4" a="1"/>
  <c r="M354" i="4" s="1"/>
  <c r="N354" i="4" a="1"/>
  <c r="N354" i="4" s="1"/>
  <c r="O354" i="4" a="1"/>
  <c r="O354" i="4"/>
  <c r="P354" i="4" a="1"/>
  <c r="P354" i="4" s="1"/>
  <c r="Q354" i="4" a="1"/>
  <c r="Q354" i="4" s="1"/>
  <c r="R354" i="4" a="1"/>
  <c r="R354" i="4" s="1"/>
  <c r="S354" i="4" a="1"/>
  <c r="S354" i="4"/>
  <c r="T354" i="4" a="1"/>
  <c r="T354" i="4" s="1"/>
  <c r="U354" i="4" a="1"/>
  <c r="U354" i="4" s="1"/>
  <c r="V354" i="4" a="1"/>
  <c r="V354" i="4" s="1"/>
  <c r="W354" i="4" a="1"/>
  <c r="W354" i="4" s="1"/>
  <c r="X354" i="4" a="1"/>
  <c r="X354" i="4" s="1"/>
  <c r="Y354" i="4" a="1"/>
  <c r="Y354" i="4" s="1"/>
  <c r="Z354" i="4" a="1"/>
  <c r="Z354" i="4" s="1"/>
  <c r="AA354" i="4" a="1"/>
  <c r="AA354" i="4" s="1"/>
  <c r="AB354" i="4" a="1"/>
  <c r="AB354" i="4" s="1"/>
  <c r="AC354" i="4" a="1"/>
  <c r="AC354" i="4" s="1"/>
  <c r="AD354" i="4" a="1"/>
  <c r="AD354" i="4" s="1"/>
  <c r="AE354" i="4" a="1"/>
  <c r="AE354" i="4" s="1"/>
  <c r="AF354" i="4" a="1"/>
  <c r="AF354" i="4" s="1"/>
  <c r="AG354" i="4" a="1"/>
  <c r="AG354" i="4" s="1"/>
  <c r="AH354" i="4" a="1"/>
  <c r="AH354" i="4" s="1"/>
  <c r="AI354" i="4" a="1"/>
  <c r="AI354" i="4" s="1"/>
  <c r="AJ354" i="4" a="1"/>
  <c r="AJ354" i="4" s="1"/>
  <c r="AK354" i="4" a="1"/>
  <c r="AK354" i="4" s="1"/>
  <c r="C355" i="4" a="1"/>
  <c r="C355" i="4" s="1"/>
  <c r="D355" i="4" a="1"/>
  <c r="D355" i="4"/>
  <c r="E355" i="4" a="1"/>
  <c r="E355" i="4" s="1"/>
  <c r="F355" i="4" a="1"/>
  <c r="F355" i="4" s="1"/>
  <c r="G355" i="4" a="1"/>
  <c r="G355" i="4" s="1"/>
  <c r="H355" i="4" a="1"/>
  <c r="H355" i="4" s="1"/>
  <c r="I355" i="4" a="1"/>
  <c r="I355" i="4" s="1"/>
  <c r="J355" i="4" a="1"/>
  <c r="J355" i="4" s="1"/>
  <c r="K355" i="4" a="1"/>
  <c r="K355" i="4" s="1"/>
  <c r="L355" i="4" a="1"/>
  <c r="L355" i="4" s="1"/>
  <c r="M355" i="4" a="1"/>
  <c r="M355" i="4" s="1"/>
  <c r="N355" i="4" a="1"/>
  <c r="N355" i="4" s="1"/>
  <c r="O355" i="4" a="1"/>
  <c r="O355" i="4" s="1"/>
  <c r="P355" i="4" a="1"/>
  <c r="P355" i="4" s="1"/>
  <c r="Q355" i="4" a="1"/>
  <c r="Q355" i="4" s="1"/>
  <c r="R355" i="4" a="1"/>
  <c r="R355" i="4" s="1"/>
  <c r="S355" i="4" a="1"/>
  <c r="S355" i="4" s="1"/>
  <c r="T355" i="4" a="1"/>
  <c r="T355" i="4" s="1"/>
  <c r="U355" i="4" a="1"/>
  <c r="U355" i="4" s="1"/>
  <c r="V355" i="4" a="1"/>
  <c r="V355" i="4" s="1"/>
  <c r="W355" i="4" a="1"/>
  <c r="W355" i="4" s="1"/>
  <c r="X355" i="4" a="1"/>
  <c r="X355" i="4" s="1"/>
  <c r="Y355" i="4" a="1"/>
  <c r="Y355" i="4" s="1"/>
  <c r="Z355" i="4" a="1"/>
  <c r="Z355" i="4" s="1"/>
  <c r="AA355" i="4" a="1"/>
  <c r="AA355" i="4" s="1"/>
  <c r="AB355" i="4" a="1"/>
  <c r="AB355" i="4" s="1"/>
  <c r="AC355" i="4" a="1"/>
  <c r="AC355" i="4" s="1"/>
  <c r="AD355" i="4" a="1"/>
  <c r="AD355" i="4" s="1"/>
  <c r="AE355" i="4" a="1"/>
  <c r="AE355" i="4" s="1"/>
  <c r="AF355" i="4" a="1"/>
  <c r="AF355" i="4" s="1"/>
  <c r="AG355" i="4" a="1"/>
  <c r="AG355" i="4" s="1"/>
  <c r="AH355" i="4" a="1"/>
  <c r="AH355" i="4" s="1"/>
  <c r="AI355" i="4" a="1"/>
  <c r="AI355" i="4" s="1"/>
  <c r="AJ355" i="4" a="1"/>
  <c r="AJ355" i="4" s="1"/>
  <c r="AK355" i="4" a="1"/>
  <c r="AK355" i="4" s="1"/>
  <c r="C356" i="4" a="1"/>
  <c r="C356" i="4" s="1"/>
  <c r="D356" i="4" a="1"/>
  <c r="D356" i="4" s="1"/>
  <c r="E356" i="4" a="1"/>
  <c r="E356" i="4" s="1"/>
  <c r="F356" i="4" a="1"/>
  <c r="F356" i="4" s="1"/>
  <c r="G356" i="4" a="1"/>
  <c r="G356" i="4" s="1"/>
  <c r="H356" i="4" a="1"/>
  <c r="H356" i="4" s="1"/>
  <c r="I356" i="4" a="1"/>
  <c r="I356" i="4" s="1"/>
  <c r="J356" i="4" a="1"/>
  <c r="J356" i="4"/>
  <c r="K356" i="4" a="1"/>
  <c r="K356" i="4" s="1"/>
  <c r="L356" i="4" a="1"/>
  <c r="L356" i="4" s="1"/>
  <c r="M356" i="4" a="1"/>
  <c r="M356" i="4" s="1"/>
  <c r="N356" i="4" a="1"/>
  <c r="N356" i="4" s="1"/>
  <c r="O356" i="4" a="1"/>
  <c r="O356" i="4" s="1"/>
  <c r="P356" i="4" a="1"/>
  <c r="P356" i="4" s="1"/>
  <c r="Q356" i="4" a="1"/>
  <c r="Q356" i="4" s="1"/>
  <c r="R356" i="4" a="1"/>
  <c r="R356" i="4" s="1"/>
  <c r="S356" i="4" a="1"/>
  <c r="S356" i="4" s="1"/>
  <c r="T356" i="4" a="1"/>
  <c r="T356" i="4" s="1"/>
  <c r="U356" i="4" a="1"/>
  <c r="U356" i="4" s="1"/>
  <c r="V356" i="4" a="1"/>
  <c r="V356" i="4" s="1"/>
  <c r="W356" i="4" a="1"/>
  <c r="W356" i="4" s="1"/>
  <c r="X356" i="4" a="1"/>
  <c r="X356" i="4" s="1"/>
  <c r="Y356" i="4" a="1"/>
  <c r="Y356" i="4" s="1"/>
  <c r="Z356" i="4" a="1"/>
  <c r="Z356" i="4" s="1"/>
  <c r="AA356" i="4" a="1"/>
  <c r="AA356" i="4" s="1"/>
  <c r="AB356" i="4" a="1"/>
  <c r="AB356" i="4" s="1"/>
  <c r="AC356" i="4" a="1"/>
  <c r="AC356" i="4" s="1"/>
  <c r="AD356" i="4" a="1"/>
  <c r="AD356" i="4" s="1"/>
  <c r="AE356" i="4" a="1"/>
  <c r="AE356" i="4" s="1"/>
  <c r="AF356" i="4" a="1"/>
  <c r="AF356" i="4" s="1"/>
  <c r="AG356" i="4" a="1"/>
  <c r="AG356" i="4" s="1"/>
  <c r="AH356" i="4" a="1"/>
  <c r="AH356" i="4" s="1"/>
  <c r="AI356" i="4" a="1"/>
  <c r="AI356" i="4" s="1"/>
  <c r="AJ356" i="4" a="1"/>
  <c r="AJ356" i="4" s="1"/>
  <c r="AK356" i="4" a="1"/>
  <c r="AK356" i="4" s="1"/>
  <c r="C357" i="4" a="1"/>
  <c r="C357" i="4"/>
  <c r="D357" i="4" a="1"/>
  <c r="D357" i="4"/>
  <c r="E357" i="4" a="1"/>
  <c r="E357" i="4" s="1"/>
  <c r="F357" i="4" a="1"/>
  <c r="F357" i="4" s="1"/>
  <c r="G357" i="4" a="1"/>
  <c r="G357" i="4" s="1"/>
  <c r="H357" i="4" a="1"/>
  <c r="H357" i="4" s="1"/>
  <c r="I357" i="4" a="1"/>
  <c r="I357" i="4" s="1"/>
  <c r="J357" i="4" a="1"/>
  <c r="J357" i="4" s="1"/>
  <c r="K357" i="4" a="1"/>
  <c r="K357" i="4" s="1"/>
  <c r="L357" i="4" a="1"/>
  <c r="L357" i="4" s="1"/>
  <c r="M357" i="4" a="1"/>
  <c r="M357" i="4" s="1"/>
  <c r="N357" i="4" a="1"/>
  <c r="N357" i="4" s="1"/>
  <c r="O357" i="4" a="1"/>
  <c r="O357" i="4" s="1"/>
  <c r="P357" i="4" a="1"/>
  <c r="P357" i="4" s="1"/>
  <c r="Q357" i="4" a="1"/>
  <c r="Q357" i="4" s="1"/>
  <c r="R357" i="4" a="1"/>
  <c r="R357" i="4" s="1"/>
  <c r="S357" i="4" a="1"/>
  <c r="S357" i="4" s="1"/>
  <c r="T357" i="4" a="1"/>
  <c r="T357" i="4" s="1"/>
  <c r="U357" i="4" a="1"/>
  <c r="U357" i="4" s="1"/>
  <c r="V357" i="4" a="1"/>
  <c r="V357" i="4" s="1"/>
  <c r="W357" i="4" a="1"/>
  <c r="W357" i="4"/>
  <c r="X357" i="4" a="1"/>
  <c r="X357" i="4"/>
  <c r="Y357" i="4" a="1"/>
  <c r="Y357" i="4" s="1"/>
  <c r="Z357" i="4" a="1"/>
  <c r="Z357" i="4" s="1"/>
  <c r="AA357" i="4" a="1"/>
  <c r="AA357" i="4" s="1"/>
  <c r="AB357" i="4" a="1"/>
  <c r="AB357" i="4" s="1"/>
  <c r="AC357" i="4" a="1"/>
  <c r="AC357" i="4" s="1"/>
  <c r="AD357" i="4" a="1"/>
  <c r="AD357" i="4" s="1"/>
  <c r="AE357" i="4" a="1"/>
  <c r="AE357" i="4" s="1"/>
  <c r="AF357" i="4" a="1"/>
  <c r="AF357" i="4" s="1"/>
  <c r="AG357" i="4" a="1"/>
  <c r="AG357" i="4" s="1"/>
  <c r="AH357" i="4" a="1"/>
  <c r="AH357" i="4" s="1"/>
  <c r="AI357" i="4" a="1"/>
  <c r="AI357" i="4" s="1"/>
  <c r="AJ357" i="4" a="1"/>
  <c r="AJ357" i="4" s="1"/>
  <c r="AK357" i="4" a="1"/>
  <c r="AK357" i="4" s="1"/>
  <c r="C358" i="4" a="1"/>
  <c r="C358" i="4" s="1"/>
  <c r="D358" i="4" a="1"/>
  <c r="D358" i="4" s="1"/>
  <c r="E358" i="4" a="1"/>
  <c r="E358" i="4" s="1"/>
  <c r="F358" i="4" a="1"/>
  <c r="F358" i="4"/>
  <c r="G358" i="4" a="1"/>
  <c r="G358" i="4" s="1"/>
  <c r="H358" i="4" a="1"/>
  <c r="H358" i="4" s="1"/>
  <c r="I358" i="4" a="1"/>
  <c r="I358" i="4" s="1"/>
  <c r="J358" i="4" a="1"/>
  <c r="J358" i="4" s="1"/>
  <c r="K358" i="4" a="1"/>
  <c r="K358" i="4" s="1"/>
  <c r="L358" i="4" a="1"/>
  <c r="L358" i="4" s="1"/>
  <c r="M358" i="4" a="1"/>
  <c r="M358" i="4" s="1"/>
  <c r="N358" i="4" a="1"/>
  <c r="N358" i="4" s="1"/>
  <c r="O358" i="4" a="1"/>
  <c r="O358" i="4" s="1"/>
  <c r="P358" i="4" a="1"/>
  <c r="P358" i="4" s="1"/>
  <c r="Q358" i="4" a="1"/>
  <c r="Q358" i="4" s="1"/>
  <c r="R358" i="4" a="1"/>
  <c r="R358" i="4" s="1"/>
  <c r="S358" i="4" a="1"/>
  <c r="S358" i="4" s="1"/>
  <c r="T358" i="4" a="1"/>
  <c r="T358" i="4" s="1"/>
  <c r="U358" i="4" a="1"/>
  <c r="U358" i="4" s="1"/>
  <c r="V358" i="4" a="1"/>
  <c r="V358" i="4" s="1"/>
  <c r="W358" i="4" a="1"/>
  <c r="W358" i="4" s="1"/>
  <c r="X358" i="4" a="1"/>
  <c r="X358" i="4" s="1"/>
  <c r="Y358" i="4" a="1"/>
  <c r="Y358" i="4" s="1"/>
  <c r="Z358" i="4" a="1"/>
  <c r="Z358" i="4" s="1"/>
  <c r="AA358" i="4" a="1"/>
  <c r="AA358" i="4" s="1"/>
  <c r="AB358" i="4" a="1"/>
  <c r="AB358" i="4"/>
  <c r="AC358" i="4" a="1"/>
  <c r="AC358" i="4" s="1"/>
  <c r="AD358" i="4" a="1"/>
  <c r="AD358" i="4" s="1"/>
  <c r="AE358" i="4" a="1"/>
  <c r="AE358" i="4" s="1"/>
  <c r="AF358" i="4" a="1"/>
  <c r="AF358" i="4" s="1"/>
  <c r="AG358" i="4" a="1"/>
  <c r="AG358" i="4" s="1"/>
  <c r="AH358" i="4" a="1"/>
  <c r="AH358" i="4" s="1"/>
  <c r="AI358" i="4" a="1"/>
  <c r="AI358" i="4" s="1"/>
  <c r="AJ358" i="4" a="1"/>
  <c r="AJ358" i="4" s="1"/>
  <c r="AK358" i="4" a="1"/>
  <c r="AK358" i="4" s="1"/>
  <c r="C359" i="4" a="1"/>
  <c r="C359" i="4" s="1"/>
  <c r="D359" i="4" a="1"/>
  <c r="D359" i="4" s="1"/>
  <c r="E359" i="4" a="1"/>
  <c r="E359" i="4" s="1"/>
  <c r="F359" i="4" a="1"/>
  <c r="F359" i="4" s="1"/>
  <c r="G359" i="4" a="1"/>
  <c r="G359" i="4" s="1"/>
  <c r="H359" i="4" a="1"/>
  <c r="H359" i="4" s="1"/>
  <c r="I359" i="4" a="1"/>
  <c r="I359" i="4" s="1"/>
  <c r="J359" i="4" a="1"/>
  <c r="J359" i="4" s="1"/>
  <c r="K359" i="4" a="1"/>
  <c r="K359" i="4" s="1"/>
  <c r="L359" i="4" a="1"/>
  <c r="L359" i="4" s="1"/>
  <c r="M359" i="4" a="1"/>
  <c r="M359" i="4" s="1"/>
  <c r="N359" i="4" a="1"/>
  <c r="N359" i="4" s="1"/>
  <c r="O359" i="4" a="1"/>
  <c r="O359" i="4" s="1"/>
  <c r="P359" i="4" a="1"/>
  <c r="P359" i="4" s="1"/>
  <c r="Q359" i="4" a="1"/>
  <c r="Q359" i="4" s="1"/>
  <c r="R359" i="4" a="1"/>
  <c r="R359" i="4" s="1"/>
  <c r="S359" i="4" a="1"/>
  <c r="S359" i="4" s="1"/>
  <c r="T359" i="4" a="1"/>
  <c r="T359" i="4" s="1"/>
  <c r="U359" i="4" a="1"/>
  <c r="U359" i="4" s="1"/>
  <c r="V359" i="4" a="1"/>
  <c r="V359" i="4" s="1"/>
  <c r="W359" i="4" a="1"/>
  <c r="W359" i="4" s="1"/>
  <c r="X359" i="4" a="1"/>
  <c r="X359" i="4" s="1"/>
  <c r="Y359" i="4" a="1"/>
  <c r="Y359" i="4" s="1"/>
  <c r="Z359" i="4" a="1"/>
  <c r="Z359" i="4" s="1"/>
  <c r="AA359" i="4" a="1"/>
  <c r="AA359" i="4" s="1"/>
  <c r="AB359" i="4" a="1"/>
  <c r="AB359" i="4" s="1"/>
  <c r="AC359" i="4" a="1"/>
  <c r="AC359" i="4" s="1"/>
  <c r="AD359" i="4" a="1"/>
  <c r="AD359" i="4" s="1"/>
  <c r="AE359" i="4" a="1"/>
  <c r="AE359" i="4" s="1"/>
  <c r="AF359" i="4" a="1"/>
  <c r="AF359" i="4" s="1"/>
  <c r="AG359" i="4" a="1"/>
  <c r="AG359" i="4" s="1"/>
  <c r="AH359" i="4" a="1"/>
  <c r="AH359" i="4" s="1"/>
  <c r="AI359" i="4" a="1"/>
  <c r="AI359" i="4" s="1"/>
  <c r="AJ359" i="4" a="1"/>
  <c r="AJ359" i="4" s="1"/>
  <c r="AK359" i="4" a="1"/>
  <c r="AK359" i="4" s="1"/>
  <c r="C360" i="4" a="1"/>
  <c r="C360" i="4" s="1"/>
  <c r="D360" i="4" a="1"/>
  <c r="D360" i="4" s="1"/>
  <c r="E360" i="4" a="1"/>
  <c r="E360" i="4" s="1"/>
  <c r="F360" i="4" a="1"/>
  <c r="F360" i="4" s="1"/>
  <c r="G360" i="4" a="1"/>
  <c r="G360" i="4" s="1"/>
  <c r="H360" i="4" a="1"/>
  <c r="H360" i="4" s="1"/>
  <c r="I360" i="4" a="1"/>
  <c r="I360" i="4" s="1"/>
  <c r="J360" i="4" a="1"/>
  <c r="J360" i="4" s="1"/>
  <c r="K360" i="4" a="1"/>
  <c r="K360" i="4" s="1"/>
  <c r="L360" i="4" a="1"/>
  <c r="L360" i="4" s="1"/>
  <c r="M360" i="4" a="1"/>
  <c r="M360" i="4" s="1"/>
  <c r="N360" i="4" a="1"/>
  <c r="N360" i="4" s="1"/>
  <c r="O360" i="4" a="1"/>
  <c r="O360" i="4"/>
  <c r="P360" i="4" a="1"/>
  <c r="P360" i="4" s="1"/>
  <c r="Q360" i="4" a="1"/>
  <c r="Q360" i="4" s="1"/>
  <c r="R360" i="4" a="1"/>
  <c r="R360" i="4" s="1"/>
  <c r="S360" i="4" a="1"/>
  <c r="S360" i="4" s="1"/>
  <c r="T360" i="4" a="1"/>
  <c r="T360" i="4" s="1"/>
  <c r="U360" i="4" a="1"/>
  <c r="U360" i="4" s="1"/>
  <c r="V360" i="4" a="1"/>
  <c r="V360" i="4" s="1"/>
  <c r="W360" i="4" a="1"/>
  <c r="W360" i="4" s="1"/>
  <c r="X360" i="4" a="1"/>
  <c r="X360" i="4" s="1"/>
  <c r="Y360" i="4" a="1"/>
  <c r="Y360" i="4" s="1"/>
  <c r="Z360" i="4" a="1"/>
  <c r="Z360" i="4" s="1"/>
  <c r="AA360" i="4" a="1"/>
  <c r="AA360" i="4" s="1"/>
  <c r="AB360" i="4" a="1"/>
  <c r="AB360" i="4" s="1"/>
  <c r="AC360" i="4" a="1"/>
  <c r="AC360" i="4" s="1"/>
  <c r="AD360" i="4" a="1"/>
  <c r="AD360" i="4" s="1"/>
  <c r="AE360" i="4" a="1"/>
  <c r="AE360" i="4" s="1"/>
  <c r="AF360" i="4" a="1"/>
  <c r="AF360" i="4" s="1"/>
  <c r="AG360" i="4" a="1"/>
  <c r="AG360" i="4" s="1"/>
  <c r="AH360" i="4" a="1"/>
  <c r="AH360" i="4" s="1"/>
  <c r="AI360" i="4" a="1"/>
  <c r="AI360" i="4" s="1"/>
  <c r="AJ360" i="4" a="1"/>
  <c r="AJ360" i="4" s="1"/>
  <c r="AK360" i="4" a="1"/>
  <c r="AK360" i="4" s="1"/>
  <c r="C361" i="4" a="1"/>
  <c r="C361" i="4" s="1"/>
  <c r="D361" i="4" a="1"/>
  <c r="D361" i="4" s="1"/>
  <c r="E361" i="4" a="1"/>
  <c r="E361" i="4" s="1"/>
  <c r="F361" i="4" a="1"/>
  <c r="F361" i="4" s="1"/>
  <c r="G361" i="4" a="1"/>
  <c r="G361" i="4" s="1"/>
  <c r="H361" i="4" a="1"/>
  <c r="H361" i="4" s="1"/>
  <c r="I361" i="4" a="1"/>
  <c r="I361" i="4" s="1"/>
  <c r="J361" i="4" a="1"/>
  <c r="J361" i="4" s="1"/>
  <c r="K361" i="4" a="1"/>
  <c r="K361" i="4" s="1"/>
  <c r="L361" i="4" a="1"/>
  <c r="L361" i="4" s="1"/>
  <c r="M361" i="4" a="1"/>
  <c r="M361" i="4" s="1"/>
  <c r="N361" i="4" a="1"/>
  <c r="N361" i="4" s="1"/>
  <c r="O361" i="4" a="1"/>
  <c r="O361" i="4" s="1"/>
  <c r="P361" i="4" a="1"/>
  <c r="P361" i="4" s="1"/>
  <c r="Q361" i="4" a="1"/>
  <c r="Q361" i="4" s="1"/>
  <c r="R361" i="4" a="1"/>
  <c r="R361" i="4" s="1"/>
  <c r="S361" i="4" a="1"/>
  <c r="S361" i="4" s="1"/>
  <c r="T361" i="4" a="1"/>
  <c r="T361" i="4" s="1"/>
  <c r="U361" i="4" a="1"/>
  <c r="U361" i="4" s="1"/>
  <c r="V361" i="4" a="1"/>
  <c r="V361" i="4" s="1"/>
  <c r="W361" i="4" a="1"/>
  <c r="W361" i="4"/>
  <c r="X361" i="4" a="1"/>
  <c r="X361" i="4" s="1"/>
  <c r="Y361" i="4" a="1"/>
  <c r="Y361" i="4" s="1"/>
  <c r="Z361" i="4" a="1"/>
  <c r="Z361" i="4" s="1"/>
  <c r="AA361" i="4" a="1"/>
  <c r="AA361" i="4" s="1"/>
  <c r="AB361" i="4" a="1"/>
  <c r="AB361" i="4" s="1"/>
  <c r="AC361" i="4" a="1"/>
  <c r="AC361" i="4" s="1"/>
  <c r="AD361" i="4" a="1"/>
  <c r="AD361" i="4" s="1"/>
  <c r="AE361" i="4" a="1"/>
  <c r="AE361" i="4" s="1"/>
  <c r="AF361" i="4" a="1"/>
  <c r="AF361" i="4" s="1"/>
  <c r="AG361" i="4" a="1"/>
  <c r="AG361" i="4" s="1"/>
  <c r="AH361" i="4" a="1"/>
  <c r="AH361" i="4" s="1"/>
  <c r="AI361" i="4" a="1"/>
  <c r="AI361" i="4" s="1"/>
  <c r="AJ361" i="4" a="1"/>
  <c r="AJ361" i="4" s="1"/>
  <c r="AK361" i="4" a="1"/>
  <c r="AK361" i="4" s="1"/>
  <c r="C362" i="4" a="1"/>
  <c r="C362" i="4"/>
  <c r="D362" i="4" a="1"/>
  <c r="D362" i="4"/>
  <c r="E362" i="4" a="1"/>
  <c r="E362" i="4" s="1"/>
  <c r="F362" i="4" a="1"/>
  <c r="F362" i="4" s="1"/>
  <c r="G362" i="4" a="1"/>
  <c r="G362" i="4" s="1"/>
  <c r="H362" i="4" a="1"/>
  <c r="H362" i="4" s="1"/>
  <c r="I362" i="4" a="1"/>
  <c r="I362" i="4" s="1"/>
  <c r="J362" i="4" a="1"/>
  <c r="J362" i="4" s="1"/>
  <c r="K362" i="4" a="1"/>
  <c r="K362" i="4" s="1"/>
  <c r="L362" i="4" a="1"/>
  <c r="L362" i="4" s="1"/>
  <c r="M362" i="4" a="1"/>
  <c r="M362" i="4" s="1"/>
  <c r="N362" i="4" a="1"/>
  <c r="N362" i="4" s="1"/>
  <c r="O362" i="4" a="1"/>
  <c r="O362" i="4" s="1"/>
  <c r="P362" i="4" a="1"/>
  <c r="P362" i="4" s="1"/>
  <c r="Q362" i="4" a="1"/>
  <c r="Q362" i="4" s="1"/>
  <c r="R362" i="4" a="1"/>
  <c r="R362" i="4" s="1"/>
  <c r="S362" i="4" a="1"/>
  <c r="S362" i="4" s="1"/>
  <c r="T362" i="4" a="1"/>
  <c r="T362" i="4" s="1"/>
  <c r="U362" i="4" a="1"/>
  <c r="U362" i="4" s="1"/>
  <c r="V362" i="4" a="1"/>
  <c r="V362" i="4" s="1"/>
  <c r="W362" i="4" a="1"/>
  <c r="W362" i="4" s="1"/>
  <c r="X362" i="4" a="1"/>
  <c r="X362" i="4" s="1"/>
  <c r="Y362" i="4" a="1"/>
  <c r="Y362" i="4" s="1"/>
  <c r="Z362" i="4" a="1"/>
  <c r="Z362" i="4" s="1"/>
  <c r="AA362" i="4" a="1"/>
  <c r="AA362" i="4" s="1"/>
  <c r="AB362" i="4" a="1"/>
  <c r="AB362" i="4" s="1"/>
  <c r="AC362" i="4" a="1"/>
  <c r="AC362" i="4" s="1"/>
  <c r="AD362" i="4" a="1"/>
  <c r="AD362" i="4" s="1"/>
  <c r="AE362" i="4" a="1"/>
  <c r="AE362" i="4" s="1"/>
  <c r="AF362" i="4" a="1"/>
  <c r="AF362" i="4" s="1"/>
  <c r="AG362" i="4" a="1"/>
  <c r="AG362" i="4" s="1"/>
  <c r="AH362" i="4" a="1"/>
  <c r="AH362" i="4" s="1"/>
  <c r="AI362" i="4" a="1"/>
  <c r="AI362" i="4" s="1"/>
  <c r="AJ362" i="4" a="1"/>
  <c r="AJ362" i="4" s="1"/>
  <c r="AK362" i="4" a="1"/>
  <c r="AK362" i="4" s="1"/>
  <c r="C363" i="4" a="1"/>
  <c r="C363" i="4" s="1"/>
  <c r="D363" i="4" a="1"/>
  <c r="D363" i="4" s="1"/>
  <c r="E363" i="4" a="1"/>
  <c r="E363" i="4" s="1"/>
  <c r="F363" i="4" a="1"/>
  <c r="F363" i="4" s="1"/>
  <c r="G363" i="4" a="1"/>
  <c r="G363" i="4" s="1"/>
  <c r="H363" i="4" a="1"/>
  <c r="H363" i="4" s="1"/>
  <c r="I363" i="4" a="1"/>
  <c r="I363" i="4" s="1"/>
  <c r="J363" i="4" a="1"/>
  <c r="J363" i="4" s="1"/>
  <c r="K363" i="4" a="1"/>
  <c r="K363" i="4" s="1"/>
  <c r="L363" i="4" a="1"/>
  <c r="L363" i="4" s="1"/>
  <c r="M363" i="4" a="1"/>
  <c r="M363" i="4" s="1"/>
  <c r="N363" i="4" a="1"/>
  <c r="N363" i="4" s="1"/>
  <c r="O363" i="4" a="1"/>
  <c r="O363" i="4" s="1"/>
  <c r="P363" i="4" a="1"/>
  <c r="P363" i="4" s="1"/>
  <c r="Q363" i="4" a="1"/>
  <c r="Q363" i="4" s="1"/>
  <c r="R363" i="4" a="1"/>
  <c r="R363" i="4" s="1"/>
  <c r="S363" i="4" a="1"/>
  <c r="S363" i="4" s="1"/>
  <c r="T363" i="4" a="1"/>
  <c r="T363" i="4" s="1"/>
  <c r="U363" i="4" a="1"/>
  <c r="U363" i="4" s="1"/>
  <c r="V363" i="4" a="1"/>
  <c r="V363" i="4"/>
  <c r="W363" i="4" a="1"/>
  <c r="W363" i="4" s="1"/>
  <c r="X363" i="4" a="1"/>
  <c r="X363" i="4" s="1"/>
  <c r="Y363" i="4" a="1"/>
  <c r="Y363" i="4" s="1"/>
  <c r="Z363" i="4" a="1"/>
  <c r="Z363" i="4" s="1"/>
  <c r="AA363" i="4" a="1"/>
  <c r="AA363" i="4" s="1"/>
  <c r="AB363" i="4" a="1"/>
  <c r="AB363" i="4" s="1"/>
  <c r="AC363" i="4" a="1"/>
  <c r="AC363" i="4" s="1"/>
  <c r="AD363" i="4" a="1"/>
  <c r="AD363" i="4" s="1"/>
  <c r="AE363" i="4" a="1"/>
  <c r="AE363" i="4" s="1"/>
  <c r="AF363" i="4" a="1"/>
  <c r="AF363" i="4" s="1"/>
  <c r="AG363" i="4" a="1"/>
  <c r="AG363" i="4" s="1"/>
  <c r="AH363" i="4" a="1"/>
  <c r="AH363" i="4" s="1"/>
  <c r="AI363" i="4" a="1"/>
  <c r="AI363" i="4" s="1"/>
  <c r="AJ363" i="4" a="1"/>
  <c r="AJ363" i="4" s="1"/>
  <c r="AK363" i="4" a="1"/>
  <c r="AK363" i="4" s="1"/>
  <c r="C364" i="4" a="1"/>
  <c r="C364" i="4" s="1"/>
  <c r="D364" i="4" a="1"/>
  <c r="D364" i="4" s="1"/>
  <c r="E364" i="4" a="1"/>
  <c r="E364" i="4" s="1"/>
  <c r="F364" i="4" a="1"/>
  <c r="F364" i="4" s="1"/>
  <c r="G364" i="4" a="1"/>
  <c r="G364" i="4" s="1"/>
  <c r="H364" i="4" a="1"/>
  <c r="H364" i="4" s="1"/>
  <c r="I364" i="4" a="1"/>
  <c r="I364" i="4" s="1"/>
  <c r="J364" i="4" a="1"/>
  <c r="J364" i="4" s="1"/>
  <c r="K364" i="4" a="1"/>
  <c r="K364" i="4" s="1"/>
  <c r="L364" i="4" a="1"/>
  <c r="L364" i="4" s="1"/>
  <c r="M364" i="4" a="1"/>
  <c r="M364" i="4" s="1"/>
  <c r="N364" i="4" a="1"/>
  <c r="N364" i="4" s="1"/>
  <c r="O364" i="4" a="1"/>
  <c r="O364" i="4" s="1"/>
  <c r="P364" i="4" a="1"/>
  <c r="P364" i="4" s="1"/>
  <c r="Q364" i="4" a="1"/>
  <c r="Q364" i="4" s="1"/>
  <c r="R364" i="4" a="1"/>
  <c r="R364" i="4" s="1"/>
  <c r="S364" i="4" a="1"/>
  <c r="S364" i="4" s="1"/>
  <c r="T364" i="4" a="1"/>
  <c r="T364" i="4" s="1"/>
  <c r="U364" i="4" a="1"/>
  <c r="U364" i="4" s="1"/>
  <c r="V364" i="4" a="1"/>
  <c r="V364" i="4" s="1"/>
  <c r="W364" i="4" a="1"/>
  <c r="W364" i="4" s="1"/>
  <c r="X364" i="4" a="1"/>
  <c r="X364" i="4" s="1"/>
  <c r="Y364" i="4" a="1"/>
  <c r="Y364" i="4" s="1"/>
  <c r="Z364" i="4" a="1"/>
  <c r="Z364" i="4" s="1"/>
  <c r="AA364" i="4" a="1"/>
  <c r="AA364" i="4" s="1"/>
  <c r="AB364" i="4" a="1"/>
  <c r="AB364" i="4" s="1"/>
  <c r="AC364" i="4" a="1"/>
  <c r="AC364" i="4" s="1"/>
  <c r="AD364" i="4" a="1"/>
  <c r="AD364" i="4" s="1"/>
  <c r="AE364" i="4" a="1"/>
  <c r="AE364" i="4" s="1"/>
  <c r="AF364" i="4" a="1"/>
  <c r="AF364" i="4" s="1"/>
  <c r="AG364" i="4" a="1"/>
  <c r="AG364" i="4" s="1"/>
  <c r="AH364" i="4" a="1"/>
  <c r="AH364" i="4" s="1"/>
  <c r="AI364" i="4" a="1"/>
  <c r="AI364" i="4" s="1"/>
  <c r="AJ364" i="4" a="1"/>
  <c r="AJ364" i="4" s="1"/>
  <c r="AK364" i="4" a="1"/>
  <c r="AK364" i="4" s="1"/>
  <c r="C365" i="4" a="1"/>
  <c r="C365" i="4" s="1"/>
  <c r="D365" i="4" a="1"/>
  <c r="D365" i="4" s="1"/>
  <c r="E365" i="4" a="1"/>
  <c r="E365" i="4" s="1"/>
  <c r="F365" i="4" a="1"/>
  <c r="F365" i="4" s="1"/>
  <c r="G365" i="4" a="1"/>
  <c r="G365" i="4" s="1"/>
  <c r="H365" i="4" a="1"/>
  <c r="H365" i="4" s="1"/>
  <c r="I365" i="4" a="1"/>
  <c r="I365" i="4" s="1"/>
  <c r="J365" i="4" a="1"/>
  <c r="J365" i="4" s="1"/>
  <c r="K365" i="4" a="1"/>
  <c r="K365" i="4" s="1"/>
  <c r="L365" i="4" a="1"/>
  <c r="L365" i="4" s="1"/>
  <c r="M365" i="4" a="1"/>
  <c r="M365" i="4" s="1"/>
  <c r="N365" i="4" a="1"/>
  <c r="N365" i="4" s="1"/>
  <c r="O365" i="4" a="1"/>
  <c r="O365" i="4" s="1"/>
  <c r="P365" i="4" a="1"/>
  <c r="P365" i="4" s="1"/>
  <c r="Q365" i="4" a="1"/>
  <c r="Q365" i="4" s="1"/>
  <c r="R365" i="4" a="1"/>
  <c r="R365" i="4" s="1"/>
  <c r="S365" i="4" a="1"/>
  <c r="S365" i="4" s="1"/>
  <c r="T365" i="4" a="1"/>
  <c r="T365" i="4" s="1"/>
  <c r="U365" i="4" a="1"/>
  <c r="U365" i="4" s="1"/>
  <c r="V365" i="4" a="1"/>
  <c r="V365" i="4" s="1"/>
  <c r="W365" i="4" a="1"/>
  <c r="W365" i="4" s="1"/>
  <c r="X365" i="4" a="1"/>
  <c r="X365" i="4" s="1"/>
  <c r="Y365" i="4" a="1"/>
  <c r="Y365" i="4" s="1"/>
  <c r="Z365" i="4" a="1"/>
  <c r="Z365" i="4" s="1"/>
  <c r="AA365" i="4" a="1"/>
  <c r="AA365" i="4" s="1"/>
  <c r="AB365" i="4" a="1"/>
  <c r="AB365" i="4" s="1"/>
  <c r="AC365" i="4" a="1"/>
  <c r="AC365" i="4" s="1"/>
  <c r="AD365" i="4" a="1"/>
  <c r="AD365" i="4" s="1"/>
  <c r="AE365" i="4" a="1"/>
  <c r="AE365" i="4" s="1"/>
  <c r="AF365" i="4" a="1"/>
  <c r="AF365" i="4" s="1"/>
  <c r="AG365" i="4" a="1"/>
  <c r="AG365" i="4" s="1"/>
  <c r="AH365" i="4" a="1"/>
  <c r="AH365" i="4" s="1"/>
  <c r="AI365" i="4" a="1"/>
  <c r="AI365" i="4" s="1"/>
  <c r="AJ365" i="4" a="1"/>
  <c r="AJ365" i="4" s="1"/>
  <c r="AK365" i="4" a="1"/>
  <c r="AK365" i="4" s="1"/>
  <c r="C366" i="4" a="1"/>
  <c r="C366" i="4" s="1"/>
  <c r="D366" i="4" a="1"/>
  <c r="D366" i="4" s="1"/>
  <c r="E366" i="4" a="1"/>
  <c r="E366" i="4" s="1"/>
  <c r="F366" i="4" a="1"/>
  <c r="F366" i="4" s="1"/>
  <c r="G366" i="4" a="1"/>
  <c r="G366" i="4" s="1"/>
  <c r="H366" i="4" a="1"/>
  <c r="H366" i="4" s="1"/>
  <c r="I366" i="4" a="1"/>
  <c r="I366" i="4" s="1"/>
  <c r="J366" i="4" a="1"/>
  <c r="J366" i="4" s="1"/>
  <c r="K366" i="4" a="1"/>
  <c r="K366" i="4" s="1"/>
  <c r="L366" i="4" a="1"/>
  <c r="L366" i="4" s="1"/>
  <c r="M366" i="4" a="1"/>
  <c r="M366" i="4" s="1"/>
  <c r="N366" i="4" a="1"/>
  <c r="N366" i="4" s="1"/>
  <c r="O366" i="4" a="1"/>
  <c r="O366" i="4" s="1"/>
  <c r="P366" i="4" a="1"/>
  <c r="P366" i="4" s="1"/>
  <c r="Q366" i="4" a="1"/>
  <c r="Q366" i="4" s="1"/>
  <c r="R366" i="4" a="1"/>
  <c r="R366" i="4" s="1"/>
  <c r="S366" i="4" a="1"/>
  <c r="S366" i="4" s="1"/>
  <c r="T366" i="4" a="1"/>
  <c r="T366" i="4" s="1"/>
  <c r="U366" i="4" a="1"/>
  <c r="U366" i="4" s="1"/>
  <c r="V366" i="4" a="1"/>
  <c r="V366" i="4" s="1"/>
  <c r="W366" i="4" a="1"/>
  <c r="W366" i="4" s="1"/>
  <c r="X366" i="4" a="1"/>
  <c r="X366" i="4" s="1"/>
  <c r="Y366" i="4" a="1"/>
  <c r="Y366" i="4" s="1"/>
  <c r="Z366" i="4" a="1"/>
  <c r="Z366" i="4" s="1"/>
  <c r="AA366" i="4" a="1"/>
  <c r="AA366" i="4" s="1"/>
  <c r="AB366" i="4" a="1"/>
  <c r="AB366" i="4" s="1"/>
  <c r="AC366" i="4" a="1"/>
  <c r="AC366" i="4" s="1"/>
  <c r="AD366" i="4" a="1"/>
  <c r="AD366" i="4" s="1"/>
  <c r="AE366" i="4" a="1"/>
  <c r="AE366" i="4" s="1"/>
  <c r="AF366" i="4" a="1"/>
  <c r="AF366" i="4" s="1"/>
  <c r="AG366" i="4" a="1"/>
  <c r="AG366" i="4" s="1"/>
  <c r="AH366" i="4" a="1"/>
  <c r="AH366" i="4" s="1"/>
  <c r="AI366" i="4" a="1"/>
  <c r="AI366" i="4" s="1"/>
  <c r="AJ366" i="4" a="1"/>
  <c r="AJ366" i="4" s="1"/>
  <c r="AK366" i="4" a="1"/>
  <c r="AK366" i="4" s="1"/>
  <c r="C367" i="4" a="1"/>
  <c r="C367" i="4" s="1"/>
  <c r="D367" i="4" a="1"/>
  <c r="D367" i="4" s="1"/>
  <c r="E367" i="4" a="1"/>
  <c r="E367" i="4" s="1"/>
  <c r="F367" i="4" a="1"/>
  <c r="F367" i="4" s="1"/>
  <c r="G367" i="4" a="1"/>
  <c r="G367" i="4" s="1"/>
  <c r="H367" i="4" a="1"/>
  <c r="H367" i="4" s="1"/>
  <c r="I367" i="4" a="1"/>
  <c r="I367" i="4" s="1"/>
  <c r="J367" i="4" a="1"/>
  <c r="J367" i="4" s="1"/>
  <c r="K367" i="4" a="1"/>
  <c r="K367" i="4" s="1"/>
  <c r="L367" i="4" a="1"/>
  <c r="L367" i="4" s="1"/>
  <c r="M367" i="4" a="1"/>
  <c r="M367" i="4" s="1"/>
  <c r="N367" i="4" a="1"/>
  <c r="N367" i="4" s="1"/>
  <c r="O367" i="4" a="1"/>
  <c r="O367" i="4" s="1"/>
  <c r="P367" i="4" a="1"/>
  <c r="P367" i="4" s="1"/>
  <c r="Q367" i="4" a="1"/>
  <c r="Q367" i="4" s="1"/>
  <c r="R367" i="4" a="1"/>
  <c r="R367" i="4" s="1"/>
  <c r="S367" i="4" a="1"/>
  <c r="S367" i="4" s="1"/>
  <c r="T367" i="4" a="1"/>
  <c r="T367" i="4" s="1"/>
  <c r="U367" i="4" a="1"/>
  <c r="U367" i="4" s="1"/>
  <c r="V367" i="4" a="1"/>
  <c r="V367" i="4" s="1"/>
  <c r="W367" i="4" a="1"/>
  <c r="W367" i="4" s="1"/>
  <c r="X367" i="4" a="1"/>
  <c r="X367" i="4" s="1"/>
  <c r="Y367" i="4" a="1"/>
  <c r="Y367" i="4" s="1"/>
  <c r="Z367" i="4" a="1"/>
  <c r="Z367" i="4" s="1"/>
  <c r="AA367" i="4" a="1"/>
  <c r="AA367" i="4" s="1"/>
  <c r="AB367" i="4" a="1"/>
  <c r="AB367" i="4" s="1"/>
  <c r="AC367" i="4" a="1"/>
  <c r="AC367" i="4" s="1"/>
  <c r="AD367" i="4" a="1"/>
  <c r="AD367" i="4" s="1"/>
  <c r="AE367" i="4" a="1"/>
  <c r="AE367" i="4" s="1"/>
  <c r="AF367" i="4" a="1"/>
  <c r="AF367" i="4" s="1"/>
  <c r="AG367" i="4" a="1"/>
  <c r="AG367" i="4" s="1"/>
  <c r="AH367" i="4" a="1"/>
  <c r="AH367" i="4" s="1"/>
  <c r="AI367" i="4" a="1"/>
  <c r="AI367" i="4" s="1"/>
  <c r="AJ367" i="4" a="1"/>
  <c r="AJ367" i="4" s="1"/>
  <c r="AK367" i="4" a="1"/>
  <c r="AK367" i="4" s="1"/>
  <c r="C368" i="4" a="1"/>
  <c r="C368" i="4" s="1"/>
  <c r="D368" i="4" a="1"/>
  <c r="D368" i="4" s="1"/>
  <c r="E368" i="4" a="1"/>
  <c r="E368" i="4" s="1"/>
  <c r="F368" i="4" a="1"/>
  <c r="F368" i="4" s="1"/>
  <c r="G368" i="4" a="1"/>
  <c r="G368" i="4" s="1"/>
  <c r="H368" i="4" a="1"/>
  <c r="H368" i="4" s="1"/>
  <c r="I368" i="4" a="1"/>
  <c r="I368" i="4" s="1"/>
  <c r="J368" i="4" a="1"/>
  <c r="J368" i="4" s="1"/>
  <c r="K368" i="4" a="1"/>
  <c r="K368" i="4" s="1"/>
  <c r="L368" i="4" a="1"/>
  <c r="L368" i="4" s="1"/>
  <c r="M368" i="4" a="1"/>
  <c r="M368" i="4" s="1"/>
  <c r="N368" i="4" a="1"/>
  <c r="N368" i="4" s="1"/>
  <c r="O368" i="4" a="1"/>
  <c r="O368" i="4" s="1"/>
  <c r="P368" i="4" a="1"/>
  <c r="P368" i="4" s="1"/>
  <c r="Q368" i="4" a="1"/>
  <c r="Q368" i="4" s="1"/>
  <c r="R368" i="4" a="1"/>
  <c r="R368" i="4" s="1"/>
  <c r="S368" i="4" a="1"/>
  <c r="S368" i="4" s="1"/>
  <c r="T368" i="4" a="1"/>
  <c r="T368" i="4" s="1"/>
  <c r="U368" i="4" a="1"/>
  <c r="U368" i="4" s="1"/>
  <c r="V368" i="4" a="1"/>
  <c r="V368" i="4" s="1"/>
  <c r="W368" i="4" a="1"/>
  <c r="W368" i="4" s="1"/>
  <c r="X368" i="4" a="1"/>
  <c r="X368" i="4" s="1"/>
  <c r="Y368" i="4" a="1"/>
  <c r="Y368" i="4" s="1"/>
  <c r="Z368" i="4" a="1"/>
  <c r="Z368" i="4" s="1"/>
  <c r="AA368" i="4" a="1"/>
  <c r="AA368" i="4" s="1"/>
  <c r="AB368" i="4" a="1"/>
  <c r="AB368" i="4" s="1"/>
  <c r="AC368" i="4" a="1"/>
  <c r="AC368" i="4" s="1"/>
  <c r="AD368" i="4" a="1"/>
  <c r="AD368" i="4" s="1"/>
  <c r="AE368" i="4" a="1"/>
  <c r="AE368" i="4" s="1"/>
  <c r="AF368" i="4" a="1"/>
  <c r="AF368" i="4" s="1"/>
  <c r="AG368" i="4" a="1"/>
  <c r="AG368" i="4" s="1"/>
  <c r="AH368" i="4" a="1"/>
  <c r="AH368" i="4" s="1"/>
  <c r="AI368" i="4" a="1"/>
  <c r="AI368" i="4" s="1"/>
  <c r="AJ368" i="4" a="1"/>
  <c r="AJ368" i="4" s="1"/>
  <c r="AK368" i="4" a="1"/>
  <c r="AK368" i="4" s="1"/>
  <c r="C369" i="4" a="1"/>
  <c r="C369" i="4" s="1"/>
  <c r="D369" i="4" a="1"/>
  <c r="D369" i="4" s="1"/>
  <c r="E369" i="4" a="1"/>
  <c r="E369" i="4" s="1"/>
  <c r="F369" i="4" a="1"/>
  <c r="F369" i="4" s="1"/>
  <c r="G369" i="4" a="1"/>
  <c r="G369" i="4" s="1"/>
  <c r="H369" i="4" a="1"/>
  <c r="H369" i="4" s="1"/>
  <c r="I369" i="4" a="1"/>
  <c r="I369" i="4" s="1"/>
  <c r="J369" i="4" a="1"/>
  <c r="J369" i="4" s="1"/>
  <c r="K369" i="4" a="1"/>
  <c r="K369" i="4" s="1"/>
  <c r="L369" i="4" a="1"/>
  <c r="L369" i="4" s="1"/>
  <c r="M369" i="4" a="1"/>
  <c r="M369" i="4" s="1"/>
  <c r="N369" i="4" a="1"/>
  <c r="N369" i="4" s="1"/>
  <c r="O369" i="4" a="1"/>
  <c r="O369" i="4" s="1"/>
  <c r="P369" i="4" a="1"/>
  <c r="P369" i="4" s="1"/>
  <c r="Q369" i="4" a="1"/>
  <c r="Q369" i="4" s="1"/>
  <c r="R369" i="4" a="1"/>
  <c r="R369" i="4" s="1"/>
  <c r="S369" i="4" a="1"/>
  <c r="S369" i="4" s="1"/>
  <c r="T369" i="4" a="1"/>
  <c r="T369" i="4" s="1"/>
  <c r="U369" i="4" a="1"/>
  <c r="U369" i="4" s="1"/>
  <c r="V369" i="4" a="1"/>
  <c r="V369" i="4" s="1"/>
  <c r="W369" i="4" a="1"/>
  <c r="W369" i="4" s="1"/>
  <c r="X369" i="4" a="1"/>
  <c r="X369" i="4" s="1"/>
  <c r="Y369" i="4" a="1"/>
  <c r="Y369" i="4" s="1"/>
  <c r="Z369" i="4" a="1"/>
  <c r="Z369" i="4" s="1"/>
  <c r="AA369" i="4" a="1"/>
  <c r="AA369" i="4" s="1"/>
  <c r="AB369" i="4" a="1"/>
  <c r="AB369" i="4" s="1"/>
  <c r="AC369" i="4" a="1"/>
  <c r="AC369" i="4" s="1"/>
  <c r="AD369" i="4" a="1"/>
  <c r="AD369" i="4" s="1"/>
  <c r="AE369" i="4" a="1"/>
  <c r="AE369" i="4" s="1"/>
  <c r="AF369" i="4" a="1"/>
  <c r="AF369" i="4" s="1"/>
  <c r="AG369" i="4" a="1"/>
  <c r="AG369" i="4" s="1"/>
  <c r="AH369" i="4" a="1"/>
  <c r="AH369" i="4" s="1"/>
  <c r="AI369" i="4" a="1"/>
  <c r="AI369" i="4" s="1"/>
  <c r="AJ369" i="4" a="1"/>
  <c r="AJ369" i="4" s="1"/>
  <c r="AK369" i="4" a="1"/>
  <c r="AK369" i="4" s="1"/>
  <c r="C370" i="4" a="1"/>
  <c r="C370" i="4" s="1"/>
  <c r="D370" i="4" a="1"/>
  <c r="D370" i="4" s="1"/>
  <c r="E370" i="4" a="1"/>
  <c r="E370" i="4" s="1"/>
  <c r="F370" i="4" a="1"/>
  <c r="F370" i="4" s="1"/>
  <c r="G370" i="4" a="1"/>
  <c r="G370" i="4" s="1"/>
  <c r="H370" i="4" a="1"/>
  <c r="H370" i="4" s="1"/>
  <c r="I370" i="4" a="1"/>
  <c r="I370" i="4" s="1"/>
  <c r="J370" i="4" a="1"/>
  <c r="J370" i="4" s="1"/>
  <c r="K370" i="4" a="1"/>
  <c r="K370" i="4" s="1"/>
  <c r="L370" i="4" a="1"/>
  <c r="L370" i="4" s="1"/>
  <c r="M370" i="4" a="1"/>
  <c r="M370" i="4" s="1"/>
  <c r="N370" i="4" a="1"/>
  <c r="N370" i="4" s="1"/>
  <c r="O370" i="4" a="1"/>
  <c r="O370" i="4" s="1"/>
  <c r="P370" i="4" a="1"/>
  <c r="P370" i="4" s="1"/>
  <c r="Q370" i="4" a="1"/>
  <c r="Q370" i="4" s="1"/>
  <c r="R370" i="4" a="1"/>
  <c r="R370" i="4" s="1"/>
  <c r="S370" i="4" a="1"/>
  <c r="S370" i="4" s="1"/>
  <c r="T370" i="4" a="1"/>
  <c r="T370" i="4" s="1"/>
  <c r="U370" i="4" a="1"/>
  <c r="U370" i="4" s="1"/>
  <c r="V370" i="4" a="1"/>
  <c r="V370" i="4" s="1"/>
  <c r="W370" i="4" a="1"/>
  <c r="W370" i="4" s="1"/>
  <c r="X370" i="4" a="1"/>
  <c r="X370" i="4" s="1"/>
  <c r="Y370" i="4" a="1"/>
  <c r="Y370" i="4" s="1"/>
  <c r="Z370" i="4" a="1"/>
  <c r="Z370" i="4" s="1"/>
  <c r="AA370" i="4" a="1"/>
  <c r="AA370" i="4" s="1"/>
  <c r="AB370" i="4" a="1"/>
  <c r="AB370" i="4" s="1"/>
  <c r="AC370" i="4" a="1"/>
  <c r="AC370" i="4" s="1"/>
  <c r="AD370" i="4" a="1"/>
  <c r="AD370" i="4" s="1"/>
  <c r="AE370" i="4" a="1"/>
  <c r="AE370" i="4" s="1"/>
  <c r="AF370" i="4" a="1"/>
  <c r="AF370" i="4" s="1"/>
  <c r="AG370" i="4" a="1"/>
  <c r="AG370" i="4" s="1"/>
  <c r="AH370" i="4" a="1"/>
  <c r="AH370" i="4" s="1"/>
  <c r="AI370" i="4" a="1"/>
  <c r="AI370" i="4" s="1"/>
  <c r="AJ370" i="4" a="1"/>
  <c r="AJ370" i="4" s="1"/>
  <c r="AK370" i="4" a="1"/>
  <c r="AK370" i="4" s="1"/>
  <c r="C371" i="4" a="1"/>
  <c r="C371" i="4" s="1"/>
  <c r="D371" i="4" a="1"/>
  <c r="D371" i="4" s="1"/>
  <c r="E371" i="4" a="1"/>
  <c r="E371" i="4" s="1"/>
  <c r="F371" i="4" a="1"/>
  <c r="F371" i="4" s="1"/>
  <c r="G371" i="4" a="1"/>
  <c r="G371" i="4" s="1"/>
  <c r="H371" i="4" a="1"/>
  <c r="H371" i="4" s="1"/>
  <c r="I371" i="4" a="1"/>
  <c r="I371" i="4" s="1"/>
  <c r="J371" i="4" a="1"/>
  <c r="J371" i="4" s="1"/>
  <c r="K371" i="4" a="1"/>
  <c r="K371" i="4" s="1"/>
  <c r="L371" i="4" a="1"/>
  <c r="L371" i="4" s="1"/>
  <c r="M371" i="4" a="1"/>
  <c r="M371" i="4" s="1"/>
  <c r="N371" i="4" a="1"/>
  <c r="N371" i="4" s="1"/>
  <c r="O371" i="4" a="1"/>
  <c r="O371" i="4" s="1"/>
  <c r="P371" i="4" a="1"/>
  <c r="P371" i="4" s="1"/>
  <c r="Q371" i="4" a="1"/>
  <c r="Q371" i="4" s="1"/>
  <c r="R371" i="4" a="1"/>
  <c r="R371" i="4" s="1"/>
  <c r="S371" i="4" a="1"/>
  <c r="S371" i="4" s="1"/>
  <c r="T371" i="4" a="1"/>
  <c r="T371" i="4" s="1"/>
  <c r="U371" i="4" a="1"/>
  <c r="U371" i="4" s="1"/>
  <c r="V371" i="4" a="1"/>
  <c r="V371" i="4" s="1"/>
  <c r="W371" i="4" a="1"/>
  <c r="W371" i="4" s="1"/>
  <c r="X371" i="4" a="1"/>
  <c r="X371" i="4" s="1"/>
  <c r="Y371" i="4" a="1"/>
  <c r="Y371" i="4" s="1"/>
  <c r="Z371" i="4" a="1"/>
  <c r="Z371" i="4" s="1"/>
  <c r="AA371" i="4" a="1"/>
  <c r="AA371" i="4" s="1"/>
  <c r="AB371" i="4" a="1"/>
  <c r="AB371" i="4" s="1"/>
  <c r="AC371" i="4" a="1"/>
  <c r="AC371" i="4" s="1"/>
  <c r="AD371" i="4" a="1"/>
  <c r="AD371" i="4" s="1"/>
  <c r="AE371" i="4" a="1"/>
  <c r="AE371" i="4" s="1"/>
  <c r="AF371" i="4" a="1"/>
  <c r="AF371" i="4" s="1"/>
  <c r="AG371" i="4" a="1"/>
  <c r="AG371" i="4" s="1"/>
  <c r="AH371" i="4" a="1"/>
  <c r="AH371" i="4" s="1"/>
  <c r="AI371" i="4" a="1"/>
  <c r="AI371" i="4" s="1"/>
  <c r="AJ371" i="4" a="1"/>
  <c r="AJ371" i="4" s="1"/>
  <c r="AK371" i="4" a="1"/>
  <c r="AK371" i="4" s="1"/>
  <c r="C372" i="4" a="1"/>
  <c r="C372" i="4" s="1"/>
  <c r="D372" i="4" a="1"/>
  <c r="D372" i="4" s="1"/>
  <c r="E372" i="4" a="1"/>
  <c r="E372" i="4" s="1"/>
  <c r="F372" i="4" a="1"/>
  <c r="F372" i="4" s="1"/>
  <c r="G372" i="4" a="1"/>
  <c r="G372" i="4" s="1"/>
  <c r="H372" i="4" a="1"/>
  <c r="H372" i="4" s="1"/>
  <c r="I372" i="4" a="1"/>
  <c r="I372" i="4" s="1"/>
  <c r="J372" i="4" a="1"/>
  <c r="J372" i="4" s="1"/>
  <c r="K372" i="4" a="1"/>
  <c r="K372" i="4" s="1"/>
  <c r="L372" i="4" a="1"/>
  <c r="L372" i="4" s="1"/>
  <c r="M372" i="4" a="1"/>
  <c r="M372" i="4" s="1"/>
  <c r="N372" i="4" a="1"/>
  <c r="N372" i="4" s="1"/>
  <c r="O372" i="4" a="1"/>
  <c r="O372" i="4" s="1"/>
  <c r="P372" i="4" a="1"/>
  <c r="P372" i="4" s="1"/>
  <c r="Q372" i="4" a="1"/>
  <c r="Q372" i="4" s="1"/>
  <c r="R372" i="4" a="1"/>
  <c r="R372" i="4" s="1"/>
  <c r="S372" i="4" a="1"/>
  <c r="S372" i="4" s="1"/>
  <c r="T372" i="4" a="1"/>
  <c r="T372" i="4" s="1"/>
  <c r="U372" i="4" a="1"/>
  <c r="U372" i="4" s="1"/>
  <c r="V372" i="4" a="1"/>
  <c r="V372" i="4" s="1"/>
  <c r="W372" i="4" a="1"/>
  <c r="W372" i="4" s="1"/>
  <c r="X372" i="4" a="1"/>
  <c r="X372" i="4" s="1"/>
  <c r="Y372" i="4" a="1"/>
  <c r="Y372" i="4" s="1"/>
  <c r="Z372" i="4" a="1"/>
  <c r="Z372" i="4" s="1"/>
  <c r="AA372" i="4" a="1"/>
  <c r="AA372" i="4" s="1"/>
  <c r="AB372" i="4" a="1"/>
  <c r="AB372" i="4" s="1"/>
  <c r="AC372" i="4" a="1"/>
  <c r="AC372" i="4" s="1"/>
  <c r="AD372" i="4" a="1"/>
  <c r="AD372" i="4" s="1"/>
  <c r="AE372" i="4" a="1"/>
  <c r="AE372" i="4" s="1"/>
  <c r="AF372" i="4" a="1"/>
  <c r="AF372" i="4" s="1"/>
  <c r="AG372" i="4" a="1"/>
  <c r="AG372" i="4" s="1"/>
  <c r="AH372" i="4" a="1"/>
  <c r="AH372" i="4" s="1"/>
  <c r="AI372" i="4" a="1"/>
  <c r="AI372" i="4" s="1"/>
  <c r="AJ372" i="4" a="1"/>
  <c r="AJ372" i="4" s="1"/>
  <c r="AK372" i="4" a="1"/>
  <c r="AK372" i="4" s="1"/>
  <c r="C373" i="4" a="1"/>
  <c r="C373" i="4" s="1"/>
  <c r="D373" i="4" a="1"/>
  <c r="D373" i="4" s="1"/>
  <c r="E373" i="4" a="1"/>
  <c r="E373" i="4" s="1"/>
  <c r="F373" i="4" a="1"/>
  <c r="F373" i="4" s="1"/>
  <c r="G373" i="4" a="1"/>
  <c r="G373" i="4" s="1"/>
  <c r="H373" i="4" a="1"/>
  <c r="H373" i="4" s="1"/>
  <c r="I373" i="4" a="1"/>
  <c r="I373" i="4" s="1"/>
  <c r="J373" i="4" a="1"/>
  <c r="J373" i="4" s="1"/>
  <c r="K373" i="4" a="1"/>
  <c r="K373" i="4" s="1"/>
  <c r="L373" i="4" a="1"/>
  <c r="L373" i="4" s="1"/>
  <c r="M373" i="4" a="1"/>
  <c r="M373" i="4" s="1"/>
  <c r="N373" i="4" a="1"/>
  <c r="N373" i="4" s="1"/>
  <c r="O373" i="4" a="1"/>
  <c r="O373" i="4" s="1"/>
  <c r="P373" i="4" a="1"/>
  <c r="P373" i="4" s="1"/>
  <c r="Q373" i="4" a="1"/>
  <c r="Q373" i="4" s="1"/>
  <c r="R373" i="4" a="1"/>
  <c r="R373" i="4" s="1"/>
  <c r="S373" i="4" a="1"/>
  <c r="S373" i="4" s="1"/>
  <c r="T373" i="4" a="1"/>
  <c r="T373" i="4" s="1"/>
  <c r="U373" i="4" a="1"/>
  <c r="U373" i="4" s="1"/>
  <c r="V373" i="4" a="1"/>
  <c r="V373" i="4" s="1"/>
  <c r="W373" i="4" a="1"/>
  <c r="W373" i="4" s="1"/>
  <c r="X373" i="4" a="1"/>
  <c r="X373" i="4" s="1"/>
  <c r="Y373" i="4" a="1"/>
  <c r="Y373" i="4" s="1"/>
  <c r="Z373" i="4" a="1"/>
  <c r="Z373" i="4" s="1"/>
  <c r="AA373" i="4" a="1"/>
  <c r="AA373" i="4" s="1"/>
  <c r="AB373" i="4" a="1"/>
  <c r="AB373" i="4" s="1"/>
  <c r="AC373" i="4" a="1"/>
  <c r="AC373" i="4" s="1"/>
  <c r="AD373" i="4" a="1"/>
  <c r="AD373" i="4" s="1"/>
  <c r="AE373" i="4" a="1"/>
  <c r="AE373" i="4" s="1"/>
  <c r="AF373" i="4" a="1"/>
  <c r="AF373" i="4" s="1"/>
  <c r="AG373" i="4" a="1"/>
  <c r="AG373" i="4" s="1"/>
  <c r="AH373" i="4" a="1"/>
  <c r="AH373" i="4" s="1"/>
  <c r="AI373" i="4" a="1"/>
  <c r="AI373" i="4" s="1"/>
  <c r="AJ373" i="4" a="1"/>
  <c r="AJ373" i="4" s="1"/>
  <c r="AK373" i="4" a="1"/>
  <c r="AK373" i="4" s="1"/>
  <c r="C374" i="4" a="1"/>
  <c r="C374" i="4" s="1"/>
  <c r="D374" i="4" a="1"/>
  <c r="D374" i="4" s="1"/>
  <c r="E374" i="4" a="1"/>
  <c r="E374" i="4" s="1"/>
  <c r="F374" i="4" a="1"/>
  <c r="F374" i="4" s="1"/>
  <c r="G374" i="4" a="1"/>
  <c r="G374" i="4" s="1"/>
  <c r="H374" i="4" a="1"/>
  <c r="H374" i="4" s="1"/>
  <c r="I374" i="4" a="1"/>
  <c r="I374" i="4" s="1"/>
  <c r="J374" i="4" a="1"/>
  <c r="J374" i="4" s="1"/>
  <c r="K374" i="4" a="1"/>
  <c r="K374" i="4" s="1"/>
  <c r="L374" i="4" a="1"/>
  <c r="L374" i="4" s="1"/>
  <c r="M374" i="4" a="1"/>
  <c r="M374" i="4" s="1"/>
  <c r="N374" i="4" a="1"/>
  <c r="N374" i="4" s="1"/>
  <c r="O374" i="4" a="1"/>
  <c r="O374" i="4" s="1"/>
  <c r="P374" i="4" a="1"/>
  <c r="P374" i="4" s="1"/>
  <c r="Q374" i="4" a="1"/>
  <c r="Q374" i="4" s="1"/>
  <c r="R374" i="4" a="1"/>
  <c r="R374" i="4" s="1"/>
  <c r="S374" i="4" a="1"/>
  <c r="S374" i="4" s="1"/>
  <c r="T374" i="4" a="1"/>
  <c r="T374" i="4" s="1"/>
  <c r="U374" i="4" a="1"/>
  <c r="U374" i="4" s="1"/>
  <c r="V374" i="4" a="1"/>
  <c r="V374" i="4" s="1"/>
  <c r="W374" i="4" a="1"/>
  <c r="W374" i="4" s="1"/>
  <c r="X374" i="4" a="1"/>
  <c r="X374" i="4" s="1"/>
  <c r="Y374" i="4" a="1"/>
  <c r="Y374" i="4" s="1"/>
  <c r="Z374" i="4" a="1"/>
  <c r="Z374" i="4" s="1"/>
  <c r="AA374" i="4" a="1"/>
  <c r="AA374" i="4" s="1"/>
  <c r="AB374" i="4" a="1"/>
  <c r="AB374" i="4" s="1"/>
  <c r="AC374" i="4" a="1"/>
  <c r="AC374" i="4" s="1"/>
  <c r="AD374" i="4" a="1"/>
  <c r="AD374" i="4" s="1"/>
  <c r="AE374" i="4" a="1"/>
  <c r="AE374" i="4" s="1"/>
  <c r="AF374" i="4" a="1"/>
  <c r="AF374" i="4" s="1"/>
  <c r="AG374" i="4" a="1"/>
  <c r="AG374" i="4" s="1"/>
  <c r="AH374" i="4" a="1"/>
  <c r="AH374" i="4" s="1"/>
  <c r="AI374" i="4" a="1"/>
  <c r="AI374" i="4" s="1"/>
  <c r="AJ374" i="4" a="1"/>
  <c r="AJ374" i="4" s="1"/>
  <c r="AK374" i="4" a="1"/>
  <c r="AK374" i="4" s="1"/>
  <c r="C375" i="4" a="1"/>
  <c r="C375" i="4" s="1"/>
  <c r="D375" i="4" a="1"/>
  <c r="D375" i="4" s="1"/>
  <c r="E375" i="4" a="1"/>
  <c r="E375" i="4" s="1"/>
  <c r="F375" i="4" a="1"/>
  <c r="F375" i="4" s="1"/>
  <c r="G375" i="4" a="1"/>
  <c r="G375" i="4" s="1"/>
  <c r="H375" i="4" a="1"/>
  <c r="H375" i="4" s="1"/>
  <c r="I375" i="4" a="1"/>
  <c r="I375" i="4" s="1"/>
  <c r="J375" i="4" a="1"/>
  <c r="J375" i="4" s="1"/>
  <c r="K375" i="4" a="1"/>
  <c r="K375" i="4" s="1"/>
  <c r="L375" i="4" a="1"/>
  <c r="L375" i="4" s="1"/>
  <c r="M375" i="4" a="1"/>
  <c r="M375" i="4" s="1"/>
  <c r="N375" i="4" a="1"/>
  <c r="N375" i="4" s="1"/>
  <c r="O375" i="4" a="1"/>
  <c r="O375" i="4" s="1"/>
  <c r="P375" i="4" a="1"/>
  <c r="P375" i="4" s="1"/>
  <c r="Q375" i="4" a="1"/>
  <c r="Q375" i="4" s="1"/>
  <c r="R375" i="4" a="1"/>
  <c r="R375" i="4" s="1"/>
  <c r="S375" i="4" a="1"/>
  <c r="S375" i="4" s="1"/>
  <c r="T375" i="4" a="1"/>
  <c r="T375" i="4" s="1"/>
  <c r="U375" i="4" a="1"/>
  <c r="U375" i="4" s="1"/>
  <c r="V375" i="4" a="1"/>
  <c r="V375" i="4" s="1"/>
  <c r="W375" i="4" a="1"/>
  <c r="W375" i="4" s="1"/>
  <c r="X375" i="4" a="1"/>
  <c r="X375" i="4" s="1"/>
  <c r="Y375" i="4" a="1"/>
  <c r="Y375" i="4" s="1"/>
  <c r="Z375" i="4" a="1"/>
  <c r="Z375" i="4" s="1"/>
  <c r="AA375" i="4" a="1"/>
  <c r="AA375" i="4" s="1"/>
  <c r="AB375" i="4" a="1"/>
  <c r="AB375" i="4" s="1"/>
  <c r="AC375" i="4" a="1"/>
  <c r="AC375" i="4" s="1"/>
  <c r="AD375" i="4" a="1"/>
  <c r="AD375" i="4" s="1"/>
  <c r="AE375" i="4" a="1"/>
  <c r="AE375" i="4" s="1"/>
  <c r="AF375" i="4" a="1"/>
  <c r="AF375" i="4" s="1"/>
  <c r="AG375" i="4" a="1"/>
  <c r="AG375" i="4" s="1"/>
  <c r="AH375" i="4" a="1"/>
  <c r="AH375" i="4" s="1"/>
  <c r="AI375" i="4" a="1"/>
  <c r="AI375" i="4" s="1"/>
  <c r="AJ375" i="4" a="1"/>
  <c r="AJ375" i="4" s="1"/>
  <c r="AK375" i="4" a="1"/>
  <c r="AK375" i="4" s="1"/>
  <c r="C376" i="4" a="1"/>
  <c r="C376" i="4" s="1"/>
  <c r="D376" i="4" a="1"/>
  <c r="D376" i="4" s="1"/>
  <c r="E376" i="4" a="1"/>
  <c r="E376" i="4" s="1"/>
  <c r="F376" i="4" a="1"/>
  <c r="F376" i="4" s="1"/>
  <c r="G376" i="4" a="1"/>
  <c r="G376" i="4" s="1"/>
  <c r="H376" i="4" a="1"/>
  <c r="H376" i="4" s="1"/>
  <c r="I376" i="4" a="1"/>
  <c r="I376" i="4" s="1"/>
  <c r="J376" i="4" a="1"/>
  <c r="J376" i="4" s="1"/>
  <c r="K376" i="4" a="1"/>
  <c r="K376" i="4" s="1"/>
  <c r="L376" i="4" a="1"/>
  <c r="L376" i="4" s="1"/>
  <c r="M376" i="4" a="1"/>
  <c r="M376" i="4" s="1"/>
  <c r="N376" i="4" a="1"/>
  <c r="N376" i="4" s="1"/>
  <c r="O376" i="4" a="1"/>
  <c r="O376" i="4" s="1"/>
  <c r="P376" i="4" a="1"/>
  <c r="P376" i="4" s="1"/>
  <c r="Q376" i="4" a="1"/>
  <c r="Q376" i="4" s="1"/>
  <c r="R376" i="4" a="1"/>
  <c r="R376" i="4" s="1"/>
  <c r="S376" i="4" a="1"/>
  <c r="S376" i="4" s="1"/>
  <c r="T376" i="4" a="1"/>
  <c r="T376" i="4" s="1"/>
  <c r="U376" i="4" a="1"/>
  <c r="U376" i="4" s="1"/>
  <c r="V376" i="4" a="1"/>
  <c r="V376" i="4" s="1"/>
  <c r="W376" i="4" a="1"/>
  <c r="W376" i="4" s="1"/>
  <c r="X376" i="4" a="1"/>
  <c r="X376" i="4" s="1"/>
  <c r="Y376" i="4" a="1"/>
  <c r="Y376" i="4" s="1"/>
  <c r="Z376" i="4" a="1"/>
  <c r="Z376" i="4" s="1"/>
  <c r="AA376" i="4" a="1"/>
  <c r="AA376" i="4" s="1"/>
  <c r="AB376" i="4" a="1"/>
  <c r="AB376" i="4" s="1"/>
  <c r="AC376" i="4" a="1"/>
  <c r="AC376" i="4" s="1"/>
  <c r="AD376" i="4" a="1"/>
  <c r="AD376" i="4" s="1"/>
  <c r="AE376" i="4" a="1"/>
  <c r="AE376" i="4" s="1"/>
  <c r="AF376" i="4" a="1"/>
  <c r="AF376" i="4" s="1"/>
  <c r="AG376" i="4" a="1"/>
  <c r="AG376" i="4" s="1"/>
  <c r="AH376" i="4" a="1"/>
  <c r="AH376" i="4" s="1"/>
  <c r="AI376" i="4" a="1"/>
  <c r="AI376" i="4" s="1"/>
  <c r="AJ376" i="4" a="1"/>
  <c r="AJ376" i="4" s="1"/>
  <c r="AK376" i="4" a="1"/>
  <c r="AK376" i="4" s="1"/>
  <c r="C377" i="4" a="1"/>
  <c r="C377" i="4" s="1"/>
  <c r="D377" i="4" a="1"/>
  <c r="D377" i="4" s="1"/>
  <c r="E377" i="4" a="1"/>
  <c r="E377" i="4" s="1"/>
  <c r="F377" i="4" a="1"/>
  <c r="F377" i="4" s="1"/>
  <c r="G377" i="4" a="1"/>
  <c r="G377" i="4" s="1"/>
  <c r="H377" i="4" a="1"/>
  <c r="H377" i="4" s="1"/>
  <c r="I377" i="4" a="1"/>
  <c r="I377" i="4" s="1"/>
  <c r="J377" i="4" a="1"/>
  <c r="J377" i="4" s="1"/>
  <c r="K377" i="4" a="1"/>
  <c r="K377" i="4" s="1"/>
  <c r="L377" i="4" a="1"/>
  <c r="L377" i="4" s="1"/>
  <c r="M377" i="4" a="1"/>
  <c r="M377" i="4" s="1"/>
  <c r="N377" i="4" a="1"/>
  <c r="N377" i="4" s="1"/>
  <c r="O377" i="4" a="1"/>
  <c r="O377" i="4" s="1"/>
  <c r="P377" i="4" a="1"/>
  <c r="P377" i="4" s="1"/>
  <c r="Q377" i="4" a="1"/>
  <c r="Q377" i="4" s="1"/>
  <c r="R377" i="4" a="1"/>
  <c r="R377" i="4" s="1"/>
  <c r="S377" i="4" a="1"/>
  <c r="S377" i="4" s="1"/>
  <c r="T377" i="4" a="1"/>
  <c r="T377" i="4" s="1"/>
  <c r="U377" i="4" a="1"/>
  <c r="U377" i="4" s="1"/>
  <c r="V377" i="4" a="1"/>
  <c r="V377" i="4" s="1"/>
  <c r="W377" i="4" a="1"/>
  <c r="W377" i="4" s="1"/>
  <c r="X377" i="4" a="1"/>
  <c r="X377" i="4" s="1"/>
  <c r="Y377" i="4" a="1"/>
  <c r="Y377" i="4" s="1"/>
  <c r="Z377" i="4" a="1"/>
  <c r="Z377" i="4" s="1"/>
  <c r="AA377" i="4" a="1"/>
  <c r="AA377" i="4" s="1"/>
  <c r="AB377" i="4" a="1"/>
  <c r="AB377" i="4" s="1"/>
  <c r="AC377" i="4" a="1"/>
  <c r="AC377" i="4" s="1"/>
  <c r="AD377" i="4" a="1"/>
  <c r="AD377" i="4" s="1"/>
  <c r="AE377" i="4" a="1"/>
  <c r="AE377" i="4" s="1"/>
  <c r="AF377" i="4" a="1"/>
  <c r="AF377" i="4" s="1"/>
  <c r="AG377" i="4" a="1"/>
  <c r="AG377" i="4" s="1"/>
  <c r="AH377" i="4" a="1"/>
  <c r="AH377" i="4" s="1"/>
  <c r="AI377" i="4" a="1"/>
  <c r="AI377" i="4" s="1"/>
  <c r="AJ377" i="4" a="1"/>
  <c r="AJ377" i="4" s="1"/>
  <c r="AK377" i="4" a="1"/>
  <c r="AK377" i="4" s="1"/>
  <c r="C378" i="4" a="1"/>
  <c r="C378" i="4" s="1"/>
  <c r="D378" i="4" a="1"/>
  <c r="D378" i="4" s="1"/>
  <c r="E378" i="4" a="1"/>
  <c r="E378" i="4" s="1"/>
  <c r="F378" i="4" a="1"/>
  <c r="F378" i="4" s="1"/>
  <c r="G378" i="4" a="1"/>
  <c r="G378" i="4" s="1"/>
  <c r="H378" i="4" a="1"/>
  <c r="H378" i="4" s="1"/>
  <c r="I378" i="4" a="1"/>
  <c r="I378" i="4" s="1"/>
  <c r="J378" i="4" a="1"/>
  <c r="J378" i="4" s="1"/>
  <c r="K378" i="4" a="1"/>
  <c r="K378" i="4" s="1"/>
  <c r="L378" i="4" a="1"/>
  <c r="L378" i="4" s="1"/>
  <c r="M378" i="4" a="1"/>
  <c r="M378" i="4" s="1"/>
  <c r="N378" i="4" a="1"/>
  <c r="N378" i="4" s="1"/>
  <c r="O378" i="4" a="1"/>
  <c r="O378" i="4" s="1"/>
  <c r="P378" i="4" a="1"/>
  <c r="P378" i="4" s="1"/>
  <c r="Q378" i="4" a="1"/>
  <c r="Q378" i="4" s="1"/>
  <c r="R378" i="4" a="1"/>
  <c r="R378" i="4" s="1"/>
  <c r="S378" i="4" a="1"/>
  <c r="S378" i="4" s="1"/>
  <c r="T378" i="4" a="1"/>
  <c r="T378" i="4" s="1"/>
  <c r="U378" i="4" a="1"/>
  <c r="U378" i="4" s="1"/>
  <c r="V378" i="4" a="1"/>
  <c r="V378" i="4" s="1"/>
  <c r="W378" i="4" a="1"/>
  <c r="W378" i="4" s="1"/>
  <c r="X378" i="4" a="1"/>
  <c r="X378" i="4" s="1"/>
  <c r="Y378" i="4" a="1"/>
  <c r="Y378" i="4" s="1"/>
  <c r="Z378" i="4" a="1"/>
  <c r="Z378" i="4" s="1"/>
  <c r="AA378" i="4" a="1"/>
  <c r="AA378" i="4" s="1"/>
  <c r="AB378" i="4" a="1"/>
  <c r="AB378" i="4" s="1"/>
  <c r="AC378" i="4" a="1"/>
  <c r="AC378" i="4" s="1"/>
  <c r="AD378" i="4" a="1"/>
  <c r="AD378" i="4" s="1"/>
  <c r="AE378" i="4" a="1"/>
  <c r="AE378" i="4" s="1"/>
  <c r="AF378" i="4" a="1"/>
  <c r="AF378" i="4" s="1"/>
  <c r="AG378" i="4" a="1"/>
  <c r="AG378" i="4" s="1"/>
  <c r="AH378" i="4" a="1"/>
  <c r="AH378" i="4" s="1"/>
  <c r="AI378" i="4" a="1"/>
  <c r="AI378" i="4" s="1"/>
  <c r="AJ378" i="4" a="1"/>
  <c r="AJ378" i="4" s="1"/>
  <c r="AK378" i="4" a="1"/>
  <c r="AK378" i="4" s="1"/>
  <c r="C379" i="4" a="1"/>
  <c r="C379" i="4" s="1"/>
  <c r="D379" i="4" a="1"/>
  <c r="D379" i="4" s="1"/>
  <c r="E379" i="4" a="1"/>
  <c r="E379" i="4" s="1"/>
  <c r="F379" i="4" a="1"/>
  <c r="F379" i="4" s="1"/>
  <c r="G379" i="4" a="1"/>
  <c r="G379" i="4" s="1"/>
  <c r="H379" i="4" a="1"/>
  <c r="H379" i="4" s="1"/>
  <c r="I379" i="4" a="1"/>
  <c r="I379" i="4" s="1"/>
  <c r="J379" i="4" a="1"/>
  <c r="J379" i="4" s="1"/>
  <c r="K379" i="4" a="1"/>
  <c r="K379" i="4" s="1"/>
  <c r="L379" i="4" a="1"/>
  <c r="L379" i="4" s="1"/>
  <c r="M379" i="4" a="1"/>
  <c r="M379" i="4" s="1"/>
  <c r="N379" i="4" a="1"/>
  <c r="N379" i="4" s="1"/>
  <c r="O379" i="4" a="1"/>
  <c r="O379" i="4" s="1"/>
  <c r="P379" i="4" a="1"/>
  <c r="P379" i="4" s="1"/>
  <c r="Q379" i="4" a="1"/>
  <c r="Q379" i="4" s="1"/>
  <c r="R379" i="4" a="1"/>
  <c r="R379" i="4" s="1"/>
  <c r="S379" i="4" a="1"/>
  <c r="S379" i="4" s="1"/>
  <c r="T379" i="4" a="1"/>
  <c r="T379" i="4" s="1"/>
  <c r="U379" i="4" a="1"/>
  <c r="U379" i="4" s="1"/>
  <c r="V379" i="4" a="1"/>
  <c r="V379" i="4" s="1"/>
  <c r="W379" i="4" a="1"/>
  <c r="W379" i="4" s="1"/>
  <c r="X379" i="4" a="1"/>
  <c r="X379" i="4" s="1"/>
  <c r="Y379" i="4" a="1"/>
  <c r="Y379" i="4" s="1"/>
  <c r="Z379" i="4" a="1"/>
  <c r="Z379" i="4" s="1"/>
  <c r="AA379" i="4" a="1"/>
  <c r="AA379" i="4" s="1"/>
  <c r="AB379" i="4" a="1"/>
  <c r="AB379" i="4" s="1"/>
  <c r="AC379" i="4" a="1"/>
  <c r="AC379" i="4" s="1"/>
  <c r="AD379" i="4" a="1"/>
  <c r="AD379" i="4" s="1"/>
  <c r="AE379" i="4" a="1"/>
  <c r="AE379" i="4" s="1"/>
  <c r="AF379" i="4" a="1"/>
  <c r="AF379" i="4" s="1"/>
  <c r="AG379" i="4" a="1"/>
  <c r="AG379" i="4" s="1"/>
  <c r="AH379" i="4" a="1"/>
  <c r="AH379" i="4" s="1"/>
  <c r="AI379" i="4" a="1"/>
  <c r="AI379" i="4" s="1"/>
  <c r="AJ379" i="4" a="1"/>
  <c r="AJ379" i="4" s="1"/>
  <c r="AK379" i="4" a="1"/>
  <c r="AK379" i="4" s="1"/>
  <c r="C380" i="4" a="1"/>
  <c r="C380" i="4" s="1"/>
  <c r="D380" i="4" a="1"/>
  <c r="D380" i="4" s="1"/>
  <c r="E380" i="4" a="1"/>
  <c r="E380" i="4" s="1"/>
  <c r="F380" i="4" a="1"/>
  <c r="F380" i="4" s="1"/>
  <c r="G380" i="4" a="1"/>
  <c r="G380" i="4" s="1"/>
  <c r="H380" i="4" a="1"/>
  <c r="H380" i="4" s="1"/>
  <c r="I380" i="4" a="1"/>
  <c r="I380" i="4" s="1"/>
  <c r="J380" i="4" a="1"/>
  <c r="J380" i="4" s="1"/>
  <c r="K380" i="4" a="1"/>
  <c r="K380" i="4" s="1"/>
  <c r="L380" i="4" a="1"/>
  <c r="L380" i="4" s="1"/>
  <c r="M380" i="4" a="1"/>
  <c r="M380" i="4" s="1"/>
  <c r="N380" i="4" a="1"/>
  <c r="N380" i="4" s="1"/>
  <c r="O380" i="4" a="1"/>
  <c r="O380" i="4" s="1"/>
  <c r="P380" i="4" a="1"/>
  <c r="P380" i="4" s="1"/>
  <c r="Q380" i="4" a="1"/>
  <c r="Q380" i="4" s="1"/>
  <c r="R380" i="4" a="1"/>
  <c r="R380" i="4" s="1"/>
  <c r="S380" i="4" a="1"/>
  <c r="S380" i="4" s="1"/>
  <c r="T380" i="4" a="1"/>
  <c r="T380" i="4" s="1"/>
  <c r="U380" i="4" a="1"/>
  <c r="U380" i="4" s="1"/>
  <c r="V380" i="4" a="1"/>
  <c r="V380" i="4" s="1"/>
  <c r="W380" i="4" a="1"/>
  <c r="W380" i="4" s="1"/>
  <c r="X380" i="4" a="1"/>
  <c r="X380" i="4" s="1"/>
  <c r="Y380" i="4" a="1"/>
  <c r="Y380" i="4" s="1"/>
  <c r="Z380" i="4" a="1"/>
  <c r="Z380" i="4" s="1"/>
  <c r="AA380" i="4" a="1"/>
  <c r="AA380" i="4" s="1"/>
  <c r="AB380" i="4" a="1"/>
  <c r="AB380" i="4" s="1"/>
  <c r="AC380" i="4" a="1"/>
  <c r="AC380" i="4" s="1"/>
  <c r="AD380" i="4" a="1"/>
  <c r="AD380" i="4" s="1"/>
  <c r="AE380" i="4" a="1"/>
  <c r="AE380" i="4" s="1"/>
  <c r="AF380" i="4" a="1"/>
  <c r="AF380" i="4" s="1"/>
  <c r="AG380" i="4" a="1"/>
  <c r="AG380" i="4" s="1"/>
  <c r="AH380" i="4" a="1"/>
  <c r="AH380" i="4" s="1"/>
  <c r="AI380" i="4" a="1"/>
  <c r="AI380" i="4" s="1"/>
  <c r="AJ380" i="4" a="1"/>
  <c r="AJ380" i="4" s="1"/>
  <c r="AK380" i="4" a="1"/>
  <c r="AK380" i="4" s="1"/>
  <c r="C381" i="4" a="1"/>
  <c r="C381" i="4" s="1"/>
  <c r="D381" i="4" a="1"/>
  <c r="D381" i="4" s="1"/>
  <c r="E381" i="4" a="1"/>
  <c r="E381" i="4" s="1"/>
  <c r="F381" i="4" a="1"/>
  <c r="F381" i="4" s="1"/>
  <c r="G381" i="4" a="1"/>
  <c r="G381" i="4" s="1"/>
  <c r="H381" i="4" a="1"/>
  <c r="H381" i="4" s="1"/>
  <c r="I381" i="4" a="1"/>
  <c r="I381" i="4" s="1"/>
  <c r="J381" i="4" a="1"/>
  <c r="J381" i="4" s="1"/>
  <c r="K381" i="4" a="1"/>
  <c r="K381" i="4" s="1"/>
  <c r="L381" i="4" a="1"/>
  <c r="L381" i="4" s="1"/>
  <c r="M381" i="4" a="1"/>
  <c r="M381" i="4" s="1"/>
  <c r="N381" i="4" a="1"/>
  <c r="N381" i="4" s="1"/>
  <c r="O381" i="4" a="1"/>
  <c r="O381" i="4" s="1"/>
  <c r="P381" i="4" a="1"/>
  <c r="P381" i="4" s="1"/>
  <c r="Q381" i="4" a="1"/>
  <c r="Q381" i="4" s="1"/>
  <c r="R381" i="4" a="1"/>
  <c r="R381" i="4" s="1"/>
  <c r="S381" i="4" a="1"/>
  <c r="S381" i="4" s="1"/>
  <c r="T381" i="4" a="1"/>
  <c r="T381" i="4" s="1"/>
  <c r="U381" i="4" a="1"/>
  <c r="U381" i="4" s="1"/>
  <c r="V381" i="4" a="1"/>
  <c r="V381" i="4" s="1"/>
  <c r="W381" i="4" a="1"/>
  <c r="W381" i="4" s="1"/>
  <c r="X381" i="4" a="1"/>
  <c r="X381" i="4" s="1"/>
  <c r="Y381" i="4" a="1"/>
  <c r="Y381" i="4" s="1"/>
  <c r="Z381" i="4" a="1"/>
  <c r="Z381" i="4" s="1"/>
  <c r="AA381" i="4" a="1"/>
  <c r="AA381" i="4" s="1"/>
  <c r="AB381" i="4" a="1"/>
  <c r="AB381" i="4" s="1"/>
  <c r="AC381" i="4" a="1"/>
  <c r="AC381" i="4" s="1"/>
  <c r="AD381" i="4" a="1"/>
  <c r="AD381" i="4" s="1"/>
  <c r="AE381" i="4" a="1"/>
  <c r="AE381" i="4" s="1"/>
  <c r="AF381" i="4" a="1"/>
  <c r="AF381" i="4" s="1"/>
  <c r="AG381" i="4" a="1"/>
  <c r="AG381" i="4" s="1"/>
  <c r="AH381" i="4" a="1"/>
  <c r="AH381" i="4" s="1"/>
  <c r="AI381" i="4" a="1"/>
  <c r="AI381" i="4" s="1"/>
  <c r="AJ381" i="4" a="1"/>
  <c r="AJ381" i="4" s="1"/>
  <c r="AK381" i="4" a="1"/>
  <c r="AK381" i="4" s="1"/>
  <c r="C382" i="4" a="1"/>
  <c r="C382" i="4" s="1"/>
  <c r="D382" i="4" a="1"/>
  <c r="D382" i="4" s="1"/>
  <c r="E382" i="4" a="1"/>
  <c r="E382" i="4" s="1"/>
  <c r="F382" i="4" a="1"/>
  <c r="F382" i="4" s="1"/>
  <c r="G382" i="4" a="1"/>
  <c r="G382" i="4" s="1"/>
  <c r="H382" i="4" a="1"/>
  <c r="H382" i="4" s="1"/>
  <c r="I382" i="4" a="1"/>
  <c r="I382" i="4" s="1"/>
  <c r="J382" i="4" a="1"/>
  <c r="J382" i="4" s="1"/>
  <c r="K382" i="4" a="1"/>
  <c r="K382" i="4" s="1"/>
  <c r="L382" i="4" a="1"/>
  <c r="L382" i="4" s="1"/>
  <c r="M382" i="4" a="1"/>
  <c r="M382" i="4" s="1"/>
  <c r="N382" i="4" a="1"/>
  <c r="N382" i="4" s="1"/>
  <c r="O382" i="4" a="1"/>
  <c r="O382" i="4" s="1"/>
  <c r="P382" i="4" a="1"/>
  <c r="P382" i="4" s="1"/>
  <c r="Q382" i="4" a="1"/>
  <c r="Q382" i="4" s="1"/>
  <c r="R382" i="4" a="1"/>
  <c r="R382" i="4" s="1"/>
  <c r="S382" i="4" a="1"/>
  <c r="S382" i="4" s="1"/>
  <c r="T382" i="4" a="1"/>
  <c r="T382" i="4" s="1"/>
  <c r="U382" i="4" a="1"/>
  <c r="U382" i="4" s="1"/>
  <c r="V382" i="4" a="1"/>
  <c r="V382" i="4" s="1"/>
  <c r="W382" i="4" a="1"/>
  <c r="W382" i="4" s="1"/>
  <c r="X382" i="4" a="1"/>
  <c r="X382" i="4" s="1"/>
  <c r="Y382" i="4" a="1"/>
  <c r="Y382" i="4" s="1"/>
  <c r="Z382" i="4" a="1"/>
  <c r="Z382" i="4" s="1"/>
  <c r="AA382" i="4" a="1"/>
  <c r="AA382" i="4" s="1"/>
  <c r="AB382" i="4" a="1"/>
  <c r="AB382" i="4" s="1"/>
  <c r="AC382" i="4" a="1"/>
  <c r="AC382" i="4" s="1"/>
  <c r="AD382" i="4" a="1"/>
  <c r="AD382" i="4" s="1"/>
  <c r="AE382" i="4" a="1"/>
  <c r="AE382" i="4" s="1"/>
  <c r="AF382" i="4" a="1"/>
  <c r="AF382" i="4" s="1"/>
  <c r="AG382" i="4" a="1"/>
  <c r="AG382" i="4" s="1"/>
  <c r="AH382" i="4" a="1"/>
  <c r="AH382" i="4" s="1"/>
  <c r="AI382" i="4" a="1"/>
  <c r="AI382" i="4" s="1"/>
  <c r="AJ382" i="4" a="1"/>
  <c r="AJ382" i="4" s="1"/>
  <c r="AK382" i="4" a="1"/>
  <c r="AK382" i="4" s="1"/>
  <c r="C383" i="4" a="1"/>
  <c r="C383" i="4" s="1"/>
  <c r="D383" i="4" a="1"/>
  <c r="D383" i="4" s="1"/>
  <c r="E383" i="4" a="1"/>
  <c r="E383" i="4" s="1"/>
  <c r="F383" i="4" a="1"/>
  <c r="F383" i="4" s="1"/>
  <c r="G383" i="4" a="1"/>
  <c r="G383" i="4" s="1"/>
  <c r="H383" i="4" a="1"/>
  <c r="H383" i="4" s="1"/>
  <c r="I383" i="4" a="1"/>
  <c r="I383" i="4" s="1"/>
  <c r="J383" i="4" a="1"/>
  <c r="J383" i="4" s="1"/>
  <c r="K383" i="4" a="1"/>
  <c r="K383" i="4" s="1"/>
  <c r="L383" i="4" a="1"/>
  <c r="L383" i="4" s="1"/>
  <c r="M383" i="4" a="1"/>
  <c r="M383" i="4" s="1"/>
  <c r="N383" i="4" a="1"/>
  <c r="N383" i="4" s="1"/>
  <c r="O383" i="4" a="1"/>
  <c r="O383" i="4" s="1"/>
  <c r="P383" i="4" a="1"/>
  <c r="P383" i="4" s="1"/>
  <c r="Q383" i="4" a="1"/>
  <c r="Q383" i="4" s="1"/>
  <c r="R383" i="4" a="1"/>
  <c r="R383" i="4" s="1"/>
  <c r="S383" i="4" a="1"/>
  <c r="S383" i="4" s="1"/>
  <c r="T383" i="4" a="1"/>
  <c r="T383" i="4" s="1"/>
  <c r="U383" i="4" a="1"/>
  <c r="U383" i="4" s="1"/>
  <c r="V383" i="4" a="1"/>
  <c r="V383" i="4" s="1"/>
  <c r="W383" i="4" a="1"/>
  <c r="W383" i="4" s="1"/>
  <c r="X383" i="4" a="1"/>
  <c r="X383" i="4" s="1"/>
  <c r="Y383" i="4" a="1"/>
  <c r="Y383" i="4" s="1"/>
  <c r="Z383" i="4" a="1"/>
  <c r="Z383" i="4" s="1"/>
  <c r="AA383" i="4" a="1"/>
  <c r="AA383" i="4" s="1"/>
  <c r="AB383" i="4" a="1"/>
  <c r="AB383" i="4" s="1"/>
  <c r="AC383" i="4" a="1"/>
  <c r="AC383" i="4" s="1"/>
  <c r="AD383" i="4" a="1"/>
  <c r="AD383" i="4" s="1"/>
  <c r="AE383" i="4" a="1"/>
  <c r="AE383" i="4" s="1"/>
  <c r="AF383" i="4" a="1"/>
  <c r="AF383" i="4" s="1"/>
  <c r="AG383" i="4" a="1"/>
  <c r="AG383" i="4" s="1"/>
  <c r="AH383" i="4" a="1"/>
  <c r="AH383" i="4" s="1"/>
  <c r="AI383" i="4" a="1"/>
  <c r="AI383" i="4" s="1"/>
  <c r="AJ383" i="4" a="1"/>
  <c r="AJ383" i="4" s="1"/>
  <c r="AK383" i="4" a="1"/>
  <c r="AK383" i="4" s="1"/>
  <c r="C384" i="4" a="1"/>
  <c r="C384" i="4" s="1"/>
  <c r="D384" i="4" a="1"/>
  <c r="D384" i="4" s="1"/>
  <c r="E384" i="4" a="1"/>
  <c r="E384" i="4" s="1"/>
  <c r="F384" i="4" a="1"/>
  <c r="F384" i="4" s="1"/>
  <c r="G384" i="4" a="1"/>
  <c r="G384" i="4" s="1"/>
  <c r="H384" i="4" a="1"/>
  <c r="H384" i="4" s="1"/>
  <c r="I384" i="4" a="1"/>
  <c r="I384" i="4" s="1"/>
  <c r="J384" i="4" a="1"/>
  <c r="J384" i="4" s="1"/>
  <c r="K384" i="4" a="1"/>
  <c r="K384" i="4" s="1"/>
  <c r="L384" i="4" a="1"/>
  <c r="L384" i="4" s="1"/>
  <c r="M384" i="4" a="1"/>
  <c r="M384" i="4" s="1"/>
  <c r="N384" i="4" a="1"/>
  <c r="N384" i="4" s="1"/>
  <c r="O384" i="4" a="1"/>
  <c r="O384" i="4" s="1"/>
  <c r="P384" i="4" a="1"/>
  <c r="P384" i="4" s="1"/>
  <c r="Q384" i="4" a="1"/>
  <c r="Q384" i="4" s="1"/>
  <c r="R384" i="4" a="1"/>
  <c r="R384" i="4" s="1"/>
  <c r="S384" i="4" a="1"/>
  <c r="S384" i="4" s="1"/>
  <c r="T384" i="4" a="1"/>
  <c r="T384" i="4" s="1"/>
  <c r="U384" i="4" a="1"/>
  <c r="U384" i="4" s="1"/>
  <c r="V384" i="4" a="1"/>
  <c r="V384" i="4" s="1"/>
  <c r="W384" i="4" a="1"/>
  <c r="W384" i="4" s="1"/>
  <c r="X384" i="4" a="1"/>
  <c r="X384" i="4" s="1"/>
  <c r="Y384" i="4" a="1"/>
  <c r="Y384" i="4" s="1"/>
  <c r="Z384" i="4" a="1"/>
  <c r="Z384" i="4" s="1"/>
  <c r="AA384" i="4" a="1"/>
  <c r="AA384" i="4" s="1"/>
  <c r="AB384" i="4" a="1"/>
  <c r="AB384" i="4" s="1"/>
  <c r="AC384" i="4" a="1"/>
  <c r="AC384" i="4" s="1"/>
  <c r="AD384" i="4" a="1"/>
  <c r="AD384" i="4" s="1"/>
  <c r="AE384" i="4" a="1"/>
  <c r="AE384" i="4" s="1"/>
  <c r="AF384" i="4" a="1"/>
  <c r="AF384" i="4" s="1"/>
  <c r="AG384" i="4" a="1"/>
  <c r="AG384" i="4" s="1"/>
  <c r="AH384" i="4" a="1"/>
  <c r="AH384" i="4" s="1"/>
  <c r="AI384" i="4" a="1"/>
  <c r="AI384" i="4" s="1"/>
  <c r="AJ384" i="4" a="1"/>
  <c r="AJ384" i="4" s="1"/>
  <c r="AK384" i="4" a="1"/>
  <c r="AK384" i="4" s="1"/>
  <c r="C385" i="4" a="1"/>
  <c r="C385" i="4" s="1"/>
  <c r="D385" i="4" a="1"/>
  <c r="D385" i="4" s="1"/>
  <c r="E385" i="4" a="1"/>
  <c r="E385" i="4" s="1"/>
  <c r="F385" i="4" a="1"/>
  <c r="F385" i="4" s="1"/>
  <c r="G385" i="4" a="1"/>
  <c r="G385" i="4" s="1"/>
  <c r="H385" i="4" a="1"/>
  <c r="H385" i="4" s="1"/>
  <c r="I385" i="4" a="1"/>
  <c r="I385" i="4" s="1"/>
  <c r="J385" i="4" a="1"/>
  <c r="J385" i="4" s="1"/>
  <c r="K385" i="4" a="1"/>
  <c r="K385" i="4" s="1"/>
  <c r="L385" i="4" a="1"/>
  <c r="L385" i="4" s="1"/>
  <c r="M385" i="4" a="1"/>
  <c r="M385" i="4" s="1"/>
  <c r="N385" i="4" a="1"/>
  <c r="N385" i="4" s="1"/>
  <c r="O385" i="4" a="1"/>
  <c r="O385" i="4" s="1"/>
  <c r="P385" i="4" a="1"/>
  <c r="P385" i="4" s="1"/>
  <c r="Q385" i="4" a="1"/>
  <c r="Q385" i="4" s="1"/>
  <c r="R385" i="4" a="1"/>
  <c r="R385" i="4" s="1"/>
  <c r="S385" i="4" a="1"/>
  <c r="S385" i="4" s="1"/>
  <c r="T385" i="4" a="1"/>
  <c r="T385" i="4" s="1"/>
  <c r="U385" i="4" a="1"/>
  <c r="U385" i="4" s="1"/>
  <c r="V385" i="4" a="1"/>
  <c r="V385" i="4" s="1"/>
  <c r="W385" i="4" a="1"/>
  <c r="W385" i="4" s="1"/>
  <c r="X385" i="4" a="1"/>
  <c r="X385" i="4" s="1"/>
  <c r="Y385" i="4" a="1"/>
  <c r="Y385" i="4" s="1"/>
  <c r="Z385" i="4" a="1"/>
  <c r="Z385" i="4" s="1"/>
  <c r="AA385" i="4" a="1"/>
  <c r="AA385" i="4" s="1"/>
  <c r="AB385" i="4" a="1"/>
  <c r="AB385" i="4" s="1"/>
  <c r="AC385" i="4" a="1"/>
  <c r="AC385" i="4" s="1"/>
  <c r="AD385" i="4" a="1"/>
  <c r="AD385" i="4" s="1"/>
  <c r="AE385" i="4" a="1"/>
  <c r="AE385" i="4" s="1"/>
  <c r="AF385" i="4" a="1"/>
  <c r="AF385" i="4" s="1"/>
  <c r="AG385" i="4" a="1"/>
  <c r="AG385" i="4" s="1"/>
  <c r="AH385" i="4" a="1"/>
  <c r="AH385" i="4" s="1"/>
  <c r="AI385" i="4" a="1"/>
  <c r="AI385" i="4" s="1"/>
  <c r="AJ385" i="4" a="1"/>
  <c r="AJ385" i="4" s="1"/>
  <c r="AK385" i="4" a="1"/>
  <c r="AK385" i="4" s="1"/>
  <c r="C386" i="4" a="1"/>
  <c r="C386" i="4" s="1"/>
  <c r="D386" i="4" a="1"/>
  <c r="D386" i="4" s="1"/>
  <c r="E386" i="4" a="1"/>
  <c r="E386" i="4" s="1"/>
  <c r="F386" i="4" a="1"/>
  <c r="F386" i="4" s="1"/>
  <c r="G386" i="4" a="1"/>
  <c r="G386" i="4" s="1"/>
  <c r="H386" i="4" a="1"/>
  <c r="H386" i="4" s="1"/>
  <c r="I386" i="4" a="1"/>
  <c r="I386" i="4" s="1"/>
  <c r="J386" i="4" a="1"/>
  <c r="J386" i="4" s="1"/>
  <c r="K386" i="4" a="1"/>
  <c r="K386" i="4" s="1"/>
  <c r="L386" i="4" a="1"/>
  <c r="L386" i="4" s="1"/>
  <c r="M386" i="4" a="1"/>
  <c r="M386" i="4" s="1"/>
  <c r="N386" i="4" a="1"/>
  <c r="N386" i="4" s="1"/>
  <c r="O386" i="4" a="1"/>
  <c r="O386" i="4" s="1"/>
  <c r="P386" i="4" a="1"/>
  <c r="P386" i="4" s="1"/>
  <c r="Q386" i="4" a="1"/>
  <c r="Q386" i="4" s="1"/>
  <c r="R386" i="4" a="1"/>
  <c r="R386" i="4" s="1"/>
  <c r="S386" i="4" a="1"/>
  <c r="S386" i="4" s="1"/>
  <c r="T386" i="4" a="1"/>
  <c r="T386" i="4" s="1"/>
  <c r="U386" i="4" a="1"/>
  <c r="U386" i="4" s="1"/>
  <c r="V386" i="4" a="1"/>
  <c r="V386" i="4" s="1"/>
  <c r="W386" i="4" a="1"/>
  <c r="W386" i="4" s="1"/>
  <c r="X386" i="4" a="1"/>
  <c r="X386" i="4" s="1"/>
  <c r="Y386" i="4" a="1"/>
  <c r="Y386" i="4" s="1"/>
  <c r="Z386" i="4" a="1"/>
  <c r="Z386" i="4" s="1"/>
  <c r="AA386" i="4" a="1"/>
  <c r="AA386" i="4" s="1"/>
  <c r="AB386" i="4" a="1"/>
  <c r="AB386" i="4" s="1"/>
  <c r="AC386" i="4" a="1"/>
  <c r="AC386" i="4" s="1"/>
  <c r="AD386" i="4" a="1"/>
  <c r="AD386" i="4" s="1"/>
  <c r="AE386" i="4" a="1"/>
  <c r="AE386" i="4" s="1"/>
  <c r="AF386" i="4" a="1"/>
  <c r="AF386" i="4" s="1"/>
  <c r="AG386" i="4" a="1"/>
  <c r="AG386" i="4" s="1"/>
  <c r="AH386" i="4" a="1"/>
  <c r="AH386" i="4" s="1"/>
  <c r="AI386" i="4" a="1"/>
  <c r="AI386" i="4" s="1"/>
  <c r="AJ386" i="4" a="1"/>
  <c r="AJ386" i="4" s="1"/>
  <c r="AK386" i="4" a="1"/>
  <c r="AK386" i="4" s="1"/>
  <c r="C387" i="4" a="1"/>
  <c r="C387" i="4" s="1"/>
  <c r="D387" i="4" a="1"/>
  <c r="D387" i="4" s="1"/>
  <c r="E387" i="4" a="1"/>
  <c r="E387" i="4" s="1"/>
  <c r="F387" i="4" a="1"/>
  <c r="F387" i="4" s="1"/>
  <c r="G387" i="4" a="1"/>
  <c r="G387" i="4" s="1"/>
  <c r="H387" i="4" a="1"/>
  <c r="H387" i="4" s="1"/>
  <c r="I387" i="4" a="1"/>
  <c r="I387" i="4" s="1"/>
  <c r="J387" i="4" a="1"/>
  <c r="J387" i="4" s="1"/>
  <c r="K387" i="4" a="1"/>
  <c r="K387" i="4" s="1"/>
  <c r="L387" i="4" a="1"/>
  <c r="L387" i="4" s="1"/>
  <c r="M387" i="4" a="1"/>
  <c r="M387" i="4" s="1"/>
  <c r="N387" i="4" a="1"/>
  <c r="N387" i="4" s="1"/>
  <c r="O387" i="4" a="1"/>
  <c r="O387" i="4" s="1"/>
  <c r="P387" i="4" a="1"/>
  <c r="P387" i="4" s="1"/>
  <c r="Q387" i="4" a="1"/>
  <c r="Q387" i="4" s="1"/>
  <c r="R387" i="4" a="1"/>
  <c r="R387" i="4" s="1"/>
  <c r="S387" i="4" a="1"/>
  <c r="S387" i="4" s="1"/>
  <c r="T387" i="4" a="1"/>
  <c r="T387" i="4" s="1"/>
  <c r="U387" i="4" a="1"/>
  <c r="U387" i="4" s="1"/>
  <c r="V387" i="4" a="1"/>
  <c r="V387" i="4" s="1"/>
  <c r="W387" i="4" a="1"/>
  <c r="W387" i="4" s="1"/>
  <c r="X387" i="4" a="1"/>
  <c r="X387" i="4" s="1"/>
  <c r="Y387" i="4" a="1"/>
  <c r="Y387" i="4" s="1"/>
  <c r="Z387" i="4" a="1"/>
  <c r="Z387" i="4" s="1"/>
  <c r="AA387" i="4" a="1"/>
  <c r="AA387" i="4" s="1"/>
  <c r="AB387" i="4" a="1"/>
  <c r="AB387" i="4" s="1"/>
  <c r="AC387" i="4" a="1"/>
  <c r="AC387" i="4" s="1"/>
  <c r="AD387" i="4" a="1"/>
  <c r="AD387" i="4" s="1"/>
  <c r="AE387" i="4" a="1"/>
  <c r="AE387" i="4" s="1"/>
  <c r="AF387" i="4" a="1"/>
  <c r="AF387" i="4" s="1"/>
  <c r="AG387" i="4" a="1"/>
  <c r="AG387" i="4" s="1"/>
  <c r="AH387" i="4" a="1"/>
  <c r="AH387" i="4" s="1"/>
  <c r="AI387" i="4" a="1"/>
  <c r="AI387" i="4" s="1"/>
  <c r="AJ387" i="4" a="1"/>
  <c r="AJ387" i="4" s="1"/>
  <c r="AK387" i="4" a="1"/>
  <c r="AK387" i="4" s="1"/>
  <c r="C388" i="4" a="1"/>
  <c r="C388" i="4" s="1"/>
  <c r="D388" i="4" a="1"/>
  <c r="D388" i="4" s="1"/>
  <c r="E388" i="4" a="1"/>
  <c r="E388" i="4" s="1"/>
  <c r="F388" i="4" a="1"/>
  <c r="F388" i="4" s="1"/>
  <c r="G388" i="4" a="1"/>
  <c r="G388" i="4" s="1"/>
  <c r="H388" i="4" a="1"/>
  <c r="H388" i="4" s="1"/>
  <c r="I388" i="4" a="1"/>
  <c r="I388" i="4" s="1"/>
  <c r="J388" i="4" a="1"/>
  <c r="J388" i="4" s="1"/>
  <c r="K388" i="4" a="1"/>
  <c r="K388" i="4" s="1"/>
  <c r="L388" i="4" a="1"/>
  <c r="L388" i="4" s="1"/>
  <c r="M388" i="4" a="1"/>
  <c r="M388" i="4" s="1"/>
  <c r="N388" i="4" a="1"/>
  <c r="N388" i="4" s="1"/>
  <c r="O388" i="4" a="1"/>
  <c r="O388" i="4" s="1"/>
  <c r="P388" i="4" a="1"/>
  <c r="P388" i="4" s="1"/>
  <c r="Q388" i="4" a="1"/>
  <c r="Q388" i="4" s="1"/>
  <c r="R388" i="4" a="1"/>
  <c r="R388" i="4" s="1"/>
  <c r="S388" i="4" a="1"/>
  <c r="S388" i="4" s="1"/>
  <c r="T388" i="4" a="1"/>
  <c r="T388" i="4" s="1"/>
  <c r="U388" i="4" a="1"/>
  <c r="U388" i="4" s="1"/>
  <c r="V388" i="4" a="1"/>
  <c r="V388" i="4" s="1"/>
  <c r="W388" i="4" a="1"/>
  <c r="W388" i="4" s="1"/>
  <c r="X388" i="4" a="1"/>
  <c r="X388" i="4" s="1"/>
  <c r="Y388" i="4" a="1"/>
  <c r="Y388" i="4" s="1"/>
  <c r="Z388" i="4" a="1"/>
  <c r="Z388" i="4" s="1"/>
  <c r="AA388" i="4" a="1"/>
  <c r="AA388" i="4" s="1"/>
  <c r="AB388" i="4" a="1"/>
  <c r="AB388" i="4" s="1"/>
  <c r="AC388" i="4" a="1"/>
  <c r="AC388" i="4" s="1"/>
  <c r="AD388" i="4" a="1"/>
  <c r="AD388" i="4" s="1"/>
  <c r="AE388" i="4" a="1"/>
  <c r="AE388" i="4" s="1"/>
  <c r="AF388" i="4" a="1"/>
  <c r="AF388" i="4" s="1"/>
  <c r="AG388" i="4" a="1"/>
  <c r="AG388" i="4" s="1"/>
  <c r="AH388" i="4" a="1"/>
  <c r="AH388" i="4" s="1"/>
  <c r="AI388" i="4" a="1"/>
  <c r="AI388" i="4" s="1"/>
  <c r="AJ388" i="4" a="1"/>
  <c r="AJ388" i="4" s="1"/>
  <c r="AK388" i="4" a="1"/>
  <c r="AK388" i="4" s="1"/>
  <c r="C389" i="4" a="1"/>
  <c r="C389" i="4" s="1"/>
  <c r="D389" i="4" a="1"/>
  <c r="D389" i="4" s="1"/>
  <c r="E389" i="4" a="1"/>
  <c r="E389" i="4" s="1"/>
  <c r="F389" i="4" a="1"/>
  <c r="F389" i="4" s="1"/>
  <c r="G389" i="4" a="1"/>
  <c r="G389" i="4" s="1"/>
  <c r="H389" i="4" a="1"/>
  <c r="H389" i="4" s="1"/>
  <c r="I389" i="4" a="1"/>
  <c r="I389" i="4" s="1"/>
  <c r="J389" i="4" a="1"/>
  <c r="J389" i="4" s="1"/>
  <c r="K389" i="4" a="1"/>
  <c r="K389" i="4" s="1"/>
  <c r="L389" i="4" a="1"/>
  <c r="L389" i="4" s="1"/>
  <c r="M389" i="4" a="1"/>
  <c r="M389" i="4" s="1"/>
  <c r="N389" i="4" a="1"/>
  <c r="N389" i="4" s="1"/>
  <c r="O389" i="4" a="1"/>
  <c r="O389" i="4" s="1"/>
  <c r="P389" i="4" a="1"/>
  <c r="P389" i="4" s="1"/>
  <c r="Q389" i="4" a="1"/>
  <c r="Q389" i="4" s="1"/>
  <c r="R389" i="4" a="1"/>
  <c r="R389" i="4" s="1"/>
  <c r="S389" i="4" a="1"/>
  <c r="S389" i="4" s="1"/>
  <c r="T389" i="4" a="1"/>
  <c r="T389" i="4" s="1"/>
  <c r="U389" i="4" a="1"/>
  <c r="U389" i="4" s="1"/>
  <c r="V389" i="4" a="1"/>
  <c r="V389" i="4" s="1"/>
  <c r="W389" i="4" a="1"/>
  <c r="W389" i="4" s="1"/>
  <c r="X389" i="4" a="1"/>
  <c r="X389" i="4" s="1"/>
  <c r="Y389" i="4" a="1"/>
  <c r="Y389" i="4" s="1"/>
  <c r="Z389" i="4" a="1"/>
  <c r="Z389" i="4" s="1"/>
  <c r="AA389" i="4" a="1"/>
  <c r="AA389" i="4" s="1"/>
  <c r="AB389" i="4" a="1"/>
  <c r="AB389" i="4" s="1"/>
  <c r="AC389" i="4" a="1"/>
  <c r="AC389" i="4" s="1"/>
  <c r="AD389" i="4" a="1"/>
  <c r="AD389" i="4" s="1"/>
  <c r="AE389" i="4" a="1"/>
  <c r="AE389" i="4" s="1"/>
  <c r="AF389" i="4" a="1"/>
  <c r="AF389" i="4" s="1"/>
  <c r="AG389" i="4" a="1"/>
  <c r="AG389" i="4" s="1"/>
  <c r="AH389" i="4" a="1"/>
  <c r="AH389" i="4" s="1"/>
  <c r="AI389" i="4" a="1"/>
  <c r="AI389" i="4" s="1"/>
  <c r="AJ389" i="4" a="1"/>
  <c r="AJ389" i="4" s="1"/>
  <c r="AK389" i="4" a="1"/>
  <c r="AK389" i="4" s="1"/>
  <c r="C390" i="4" a="1"/>
  <c r="C390" i="4" s="1"/>
  <c r="D390" i="4" a="1"/>
  <c r="D390" i="4" s="1"/>
  <c r="E390" i="4" a="1"/>
  <c r="E390" i="4" s="1"/>
  <c r="F390" i="4" a="1"/>
  <c r="F390" i="4" s="1"/>
  <c r="G390" i="4" a="1"/>
  <c r="G390" i="4" s="1"/>
  <c r="H390" i="4" a="1"/>
  <c r="H390" i="4" s="1"/>
  <c r="I390" i="4" a="1"/>
  <c r="I390" i="4" s="1"/>
  <c r="J390" i="4" a="1"/>
  <c r="J390" i="4" s="1"/>
  <c r="K390" i="4" a="1"/>
  <c r="K390" i="4" s="1"/>
  <c r="L390" i="4" a="1"/>
  <c r="L390" i="4" s="1"/>
  <c r="M390" i="4" a="1"/>
  <c r="M390" i="4" s="1"/>
  <c r="N390" i="4" a="1"/>
  <c r="N390" i="4" s="1"/>
  <c r="O390" i="4" a="1"/>
  <c r="O390" i="4" s="1"/>
  <c r="P390" i="4" a="1"/>
  <c r="P390" i="4" s="1"/>
  <c r="Q390" i="4" a="1"/>
  <c r="Q390" i="4" s="1"/>
  <c r="R390" i="4" a="1"/>
  <c r="R390" i="4" s="1"/>
  <c r="S390" i="4" a="1"/>
  <c r="S390" i="4" s="1"/>
  <c r="T390" i="4" a="1"/>
  <c r="T390" i="4" s="1"/>
  <c r="U390" i="4" a="1"/>
  <c r="U390" i="4" s="1"/>
  <c r="V390" i="4" a="1"/>
  <c r="V390" i="4" s="1"/>
  <c r="W390" i="4" a="1"/>
  <c r="W390" i="4" s="1"/>
  <c r="X390" i="4" a="1"/>
  <c r="X390" i="4" s="1"/>
  <c r="Y390" i="4" a="1"/>
  <c r="Y390" i="4" s="1"/>
  <c r="Z390" i="4" a="1"/>
  <c r="Z390" i="4" s="1"/>
  <c r="AA390" i="4" a="1"/>
  <c r="AA390" i="4" s="1"/>
  <c r="AB390" i="4" a="1"/>
  <c r="AB390" i="4" s="1"/>
  <c r="AC390" i="4" a="1"/>
  <c r="AC390" i="4" s="1"/>
  <c r="AD390" i="4" a="1"/>
  <c r="AD390" i="4" s="1"/>
  <c r="AE390" i="4" a="1"/>
  <c r="AE390" i="4" s="1"/>
  <c r="AF390" i="4" a="1"/>
  <c r="AF390" i="4" s="1"/>
  <c r="AG390" i="4" a="1"/>
  <c r="AG390" i="4" s="1"/>
  <c r="AH390" i="4" a="1"/>
  <c r="AH390" i="4" s="1"/>
  <c r="AI390" i="4" a="1"/>
  <c r="AI390" i="4" s="1"/>
  <c r="AJ390" i="4" a="1"/>
  <c r="AJ390" i="4" s="1"/>
  <c r="AK390" i="4" a="1"/>
  <c r="AK390" i="4" s="1"/>
  <c r="C391" i="4" a="1"/>
  <c r="C391" i="4" s="1"/>
  <c r="D391" i="4" a="1"/>
  <c r="D391" i="4" s="1"/>
  <c r="E391" i="4" a="1"/>
  <c r="E391" i="4" s="1"/>
  <c r="F391" i="4" a="1"/>
  <c r="F391" i="4" s="1"/>
  <c r="G391" i="4" a="1"/>
  <c r="G391" i="4" s="1"/>
  <c r="H391" i="4" a="1"/>
  <c r="H391" i="4" s="1"/>
  <c r="I391" i="4" a="1"/>
  <c r="I391" i="4" s="1"/>
  <c r="J391" i="4" a="1"/>
  <c r="J391" i="4" s="1"/>
  <c r="K391" i="4" a="1"/>
  <c r="K391" i="4" s="1"/>
  <c r="L391" i="4" a="1"/>
  <c r="L391" i="4" s="1"/>
  <c r="M391" i="4" a="1"/>
  <c r="M391" i="4" s="1"/>
  <c r="N391" i="4" a="1"/>
  <c r="N391" i="4" s="1"/>
  <c r="O391" i="4" a="1"/>
  <c r="O391" i="4" s="1"/>
  <c r="P391" i="4" a="1"/>
  <c r="P391" i="4" s="1"/>
  <c r="Q391" i="4" a="1"/>
  <c r="Q391" i="4" s="1"/>
  <c r="R391" i="4" a="1"/>
  <c r="R391" i="4" s="1"/>
  <c r="S391" i="4" a="1"/>
  <c r="S391" i="4" s="1"/>
  <c r="T391" i="4" a="1"/>
  <c r="T391" i="4" s="1"/>
  <c r="U391" i="4" a="1"/>
  <c r="U391" i="4" s="1"/>
  <c r="V391" i="4" a="1"/>
  <c r="V391" i="4" s="1"/>
  <c r="W391" i="4" a="1"/>
  <c r="W391" i="4" s="1"/>
  <c r="X391" i="4" a="1"/>
  <c r="X391" i="4" s="1"/>
  <c r="Y391" i="4" a="1"/>
  <c r="Y391" i="4" s="1"/>
  <c r="Z391" i="4" a="1"/>
  <c r="Z391" i="4" s="1"/>
  <c r="AA391" i="4" a="1"/>
  <c r="AA391" i="4" s="1"/>
  <c r="AB391" i="4" a="1"/>
  <c r="AB391" i="4" s="1"/>
  <c r="AC391" i="4" a="1"/>
  <c r="AC391" i="4" s="1"/>
  <c r="AD391" i="4" a="1"/>
  <c r="AD391" i="4" s="1"/>
  <c r="AE391" i="4" a="1"/>
  <c r="AE391" i="4" s="1"/>
  <c r="AF391" i="4" a="1"/>
  <c r="AF391" i="4" s="1"/>
  <c r="AG391" i="4" a="1"/>
  <c r="AG391" i="4" s="1"/>
  <c r="AH391" i="4" a="1"/>
  <c r="AH391" i="4" s="1"/>
  <c r="AI391" i="4" a="1"/>
  <c r="AI391" i="4" s="1"/>
  <c r="AJ391" i="4" a="1"/>
  <c r="AJ391" i="4" s="1"/>
  <c r="AK391" i="4" a="1"/>
  <c r="AK391" i="4" s="1"/>
  <c r="C392" i="4" a="1"/>
  <c r="C392" i="4" s="1"/>
  <c r="D392" i="4" a="1"/>
  <c r="D392" i="4" s="1"/>
  <c r="E392" i="4" a="1"/>
  <c r="E392" i="4" s="1"/>
  <c r="F392" i="4" a="1"/>
  <c r="F392" i="4" s="1"/>
  <c r="G392" i="4" a="1"/>
  <c r="G392" i="4" s="1"/>
  <c r="H392" i="4" a="1"/>
  <c r="H392" i="4" s="1"/>
  <c r="I392" i="4" a="1"/>
  <c r="I392" i="4" s="1"/>
  <c r="J392" i="4" a="1"/>
  <c r="J392" i="4" s="1"/>
  <c r="K392" i="4" a="1"/>
  <c r="K392" i="4" s="1"/>
  <c r="L392" i="4" a="1"/>
  <c r="L392" i="4" s="1"/>
  <c r="M392" i="4" a="1"/>
  <c r="M392" i="4" s="1"/>
  <c r="N392" i="4" a="1"/>
  <c r="N392" i="4" s="1"/>
  <c r="O392" i="4" a="1"/>
  <c r="O392" i="4" s="1"/>
  <c r="P392" i="4" a="1"/>
  <c r="P392" i="4" s="1"/>
  <c r="Q392" i="4" a="1"/>
  <c r="Q392" i="4" s="1"/>
  <c r="R392" i="4" a="1"/>
  <c r="R392" i="4" s="1"/>
  <c r="S392" i="4" a="1"/>
  <c r="S392" i="4" s="1"/>
  <c r="T392" i="4" a="1"/>
  <c r="T392" i="4" s="1"/>
  <c r="U392" i="4" a="1"/>
  <c r="U392" i="4" s="1"/>
  <c r="V392" i="4" a="1"/>
  <c r="V392" i="4" s="1"/>
  <c r="W392" i="4" a="1"/>
  <c r="W392" i="4" s="1"/>
  <c r="X392" i="4" a="1"/>
  <c r="X392" i="4" s="1"/>
  <c r="Y392" i="4" a="1"/>
  <c r="Y392" i="4" s="1"/>
  <c r="Z392" i="4" a="1"/>
  <c r="Z392" i="4" s="1"/>
  <c r="AA392" i="4" a="1"/>
  <c r="AA392" i="4" s="1"/>
  <c r="AB392" i="4" a="1"/>
  <c r="AB392" i="4" s="1"/>
  <c r="AC392" i="4" a="1"/>
  <c r="AC392" i="4" s="1"/>
  <c r="AD392" i="4" a="1"/>
  <c r="AD392" i="4" s="1"/>
  <c r="AE392" i="4" a="1"/>
  <c r="AE392" i="4" s="1"/>
  <c r="AF392" i="4" a="1"/>
  <c r="AF392" i="4" s="1"/>
  <c r="AG392" i="4" a="1"/>
  <c r="AG392" i="4" s="1"/>
  <c r="AH392" i="4" a="1"/>
  <c r="AH392" i="4" s="1"/>
  <c r="AI392" i="4" a="1"/>
  <c r="AI392" i="4" s="1"/>
  <c r="AJ392" i="4" a="1"/>
  <c r="AJ392" i="4" s="1"/>
  <c r="AK392" i="4" a="1"/>
  <c r="AK392" i="4" s="1"/>
  <c r="C393" i="4" a="1"/>
  <c r="C393" i="4" s="1"/>
  <c r="D393" i="4" a="1"/>
  <c r="D393" i="4" s="1"/>
  <c r="E393" i="4" a="1"/>
  <c r="E393" i="4" s="1"/>
  <c r="F393" i="4" a="1"/>
  <c r="F393" i="4" s="1"/>
  <c r="G393" i="4" a="1"/>
  <c r="G393" i="4" s="1"/>
  <c r="H393" i="4" a="1"/>
  <c r="H393" i="4" s="1"/>
  <c r="I393" i="4" a="1"/>
  <c r="I393" i="4" s="1"/>
  <c r="J393" i="4" a="1"/>
  <c r="J393" i="4" s="1"/>
  <c r="K393" i="4" a="1"/>
  <c r="K393" i="4" s="1"/>
  <c r="L393" i="4" a="1"/>
  <c r="L393" i="4" s="1"/>
  <c r="M393" i="4" a="1"/>
  <c r="M393" i="4" s="1"/>
  <c r="N393" i="4" a="1"/>
  <c r="N393" i="4" s="1"/>
  <c r="O393" i="4" a="1"/>
  <c r="O393" i="4" s="1"/>
  <c r="P393" i="4" a="1"/>
  <c r="P393" i="4" s="1"/>
  <c r="Q393" i="4" a="1"/>
  <c r="Q393" i="4" s="1"/>
  <c r="R393" i="4" a="1"/>
  <c r="R393" i="4" s="1"/>
  <c r="S393" i="4" a="1"/>
  <c r="S393" i="4" s="1"/>
  <c r="T393" i="4" a="1"/>
  <c r="T393" i="4" s="1"/>
  <c r="U393" i="4" a="1"/>
  <c r="U393" i="4" s="1"/>
  <c r="V393" i="4" a="1"/>
  <c r="V393" i="4" s="1"/>
  <c r="W393" i="4" a="1"/>
  <c r="W393" i="4" s="1"/>
  <c r="X393" i="4" a="1"/>
  <c r="X393" i="4" s="1"/>
  <c r="Y393" i="4" a="1"/>
  <c r="Y393" i="4" s="1"/>
  <c r="Z393" i="4" a="1"/>
  <c r="Z393" i="4" s="1"/>
  <c r="AA393" i="4" a="1"/>
  <c r="AA393" i="4" s="1"/>
  <c r="AB393" i="4" a="1"/>
  <c r="AB393" i="4" s="1"/>
  <c r="AC393" i="4" a="1"/>
  <c r="AC393" i="4" s="1"/>
  <c r="AD393" i="4" a="1"/>
  <c r="AD393" i="4" s="1"/>
  <c r="AE393" i="4" a="1"/>
  <c r="AE393" i="4" s="1"/>
  <c r="AF393" i="4" a="1"/>
  <c r="AF393" i="4" s="1"/>
  <c r="AG393" i="4" a="1"/>
  <c r="AG393" i="4" s="1"/>
  <c r="AH393" i="4" a="1"/>
  <c r="AH393" i="4" s="1"/>
  <c r="AI393" i="4" a="1"/>
  <c r="AI393" i="4" s="1"/>
  <c r="AJ393" i="4" a="1"/>
  <c r="AJ393" i="4" s="1"/>
  <c r="AK393" i="4" a="1"/>
  <c r="AK393" i="4" s="1"/>
  <c r="C394" i="4" a="1"/>
  <c r="C394" i="4" s="1"/>
  <c r="D394" i="4" a="1"/>
  <c r="D394" i="4" s="1"/>
  <c r="E394" i="4" a="1"/>
  <c r="E394" i="4" s="1"/>
  <c r="F394" i="4" a="1"/>
  <c r="F394" i="4" s="1"/>
  <c r="G394" i="4" a="1"/>
  <c r="G394" i="4" s="1"/>
  <c r="H394" i="4" a="1"/>
  <c r="H394" i="4" s="1"/>
  <c r="I394" i="4" a="1"/>
  <c r="I394" i="4" s="1"/>
  <c r="J394" i="4" a="1"/>
  <c r="J394" i="4" s="1"/>
  <c r="K394" i="4" a="1"/>
  <c r="K394" i="4" s="1"/>
  <c r="L394" i="4" a="1"/>
  <c r="L394" i="4" s="1"/>
  <c r="M394" i="4" a="1"/>
  <c r="M394" i="4" s="1"/>
  <c r="N394" i="4" a="1"/>
  <c r="N394" i="4" s="1"/>
  <c r="O394" i="4" a="1"/>
  <c r="O394" i="4" s="1"/>
  <c r="P394" i="4" a="1"/>
  <c r="P394" i="4" s="1"/>
  <c r="Q394" i="4" a="1"/>
  <c r="Q394" i="4" s="1"/>
  <c r="R394" i="4" a="1"/>
  <c r="R394" i="4" s="1"/>
  <c r="S394" i="4" a="1"/>
  <c r="S394" i="4" s="1"/>
  <c r="T394" i="4" a="1"/>
  <c r="T394" i="4" s="1"/>
  <c r="U394" i="4" a="1"/>
  <c r="U394" i="4" s="1"/>
  <c r="V394" i="4" a="1"/>
  <c r="V394" i="4" s="1"/>
  <c r="W394" i="4" a="1"/>
  <c r="W394" i="4" s="1"/>
  <c r="X394" i="4" a="1"/>
  <c r="X394" i="4" s="1"/>
  <c r="Y394" i="4" a="1"/>
  <c r="Y394" i="4" s="1"/>
  <c r="Z394" i="4" a="1"/>
  <c r="Z394" i="4" s="1"/>
  <c r="AA394" i="4" a="1"/>
  <c r="AA394" i="4" s="1"/>
  <c r="AB394" i="4" a="1"/>
  <c r="AB394" i="4" s="1"/>
  <c r="AC394" i="4" a="1"/>
  <c r="AC394" i="4" s="1"/>
  <c r="AD394" i="4" a="1"/>
  <c r="AD394" i="4" s="1"/>
  <c r="AE394" i="4" a="1"/>
  <c r="AE394" i="4" s="1"/>
  <c r="AF394" i="4" a="1"/>
  <c r="AF394" i="4" s="1"/>
  <c r="AG394" i="4" a="1"/>
  <c r="AG394" i="4" s="1"/>
  <c r="AH394" i="4" a="1"/>
  <c r="AH394" i="4" s="1"/>
  <c r="AI394" i="4" a="1"/>
  <c r="AI394" i="4" s="1"/>
  <c r="AJ394" i="4" a="1"/>
  <c r="AJ394" i="4" s="1"/>
  <c r="AK394" i="4" a="1"/>
  <c r="AK394" i="4" s="1"/>
  <c r="C395" i="4" a="1"/>
  <c r="C395" i="4" s="1"/>
  <c r="D395" i="4" a="1"/>
  <c r="D395" i="4" s="1"/>
  <c r="E395" i="4" a="1"/>
  <c r="E395" i="4" s="1"/>
  <c r="F395" i="4" a="1"/>
  <c r="F395" i="4" s="1"/>
  <c r="G395" i="4" a="1"/>
  <c r="G395" i="4" s="1"/>
  <c r="H395" i="4" a="1"/>
  <c r="H395" i="4" s="1"/>
  <c r="I395" i="4" a="1"/>
  <c r="I395" i="4" s="1"/>
  <c r="J395" i="4" a="1"/>
  <c r="J395" i="4" s="1"/>
  <c r="K395" i="4" a="1"/>
  <c r="K395" i="4"/>
  <c r="L395" i="4" a="1"/>
  <c r="L395" i="4" s="1"/>
  <c r="M395" i="4" a="1"/>
  <c r="M395" i="4" s="1"/>
  <c r="N395" i="4" a="1"/>
  <c r="N395" i="4" s="1"/>
  <c r="O395" i="4" a="1"/>
  <c r="O395" i="4" s="1"/>
  <c r="P395" i="4" a="1"/>
  <c r="P395" i="4" s="1"/>
  <c r="Q395" i="4" a="1"/>
  <c r="Q395" i="4" s="1"/>
  <c r="R395" i="4" a="1"/>
  <c r="R395" i="4" s="1"/>
  <c r="S395" i="4" a="1"/>
  <c r="S395" i="4" s="1"/>
  <c r="T395" i="4" a="1"/>
  <c r="T395" i="4"/>
  <c r="U395" i="4" a="1"/>
  <c r="U395" i="4" s="1"/>
  <c r="V395" i="4" a="1"/>
  <c r="V395" i="4" s="1"/>
  <c r="W395" i="4" a="1"/>
  <c r="W395" i="4" s="1"/>
  <c r="X395" i="4" a="1"/>
  <c r="X395" i="4" s="1"/>
  <c r="Y395" i="4" a="1"/>
  <c r="Y395" i="4" s="1"/>
  <c r="Z395" i="4" a="1"/>
  <c r="Z395" i="4" s="1"/>
  <c r="AA395" i="4" a="1"/>
  <c r="AA395" i="4" s="1"/>
  <c r="AB395" i="4" a="1"/>
  <c r="AB395" i="4" s="1"/>
  <c r="AC395" i="4" a="1"/>
  <c r="AC395" i="4"/>
  <c r="AD395" i="4" a="1"/>
  <c r="AD395" i="4" s="1"/>
  <c r="AE395" i="4" a="1"/>
  <c r="AE395" i="4" s="1"/>
  <c r="AF395" i="4" a="1"/>
  <c r="AF395" i="4" s="1"/>
  <c r="AG395" i="4" a="1"/>
  <c r="AG395" i="4" s="1"/>
  <c r="AH395" i="4" a="1"/>
  <c r="AH395" i="4" s="1"/>
  <c r="AI395" i="4" a="1"/>
  <c r="AI395" i="4" s="1"/>
  <c r="AJ395" i="4" a="1"/>
  <c r="AJ395" i="4" s="1"/>
  <c r="AK395" i="4" a="1"/>
  <c r="AK395" i="4" s="1"/>
  <c r="C396" i="4" a="1"/>
  <c r="C396" i="4"/>
  <c r="D396" i="4" a="1"/>
  <c r="D396" i="4" s="1"/>
  <c r="E396" i="4" a="1"/>
  <c r="E396" i="4" s="1"/>
  <c r="F396" i="4" a="1"/>
  <c r="F396" i="4" s="1"/>
  <c r="G396" i="4" a="1"/>
  <c r="G396" i="4" s="1"/>
  <c r="H396" i="4" a="1"/>
  <c r="H396" i="4" s="1"/>
  <c r="I396" i="4" a="1"/>
  <c r="I396" i="4" s="1"/>
  <c r="J396" i="4" a="1"/>
  <c r="J396" i="4" s="1"/>
  <c r="K396" i="4" a="1"/>
  <c r="K396" i="4" s="1"/>
  <c r="L396" i="4" a="1"/>
  <c r="L396" i="4" s="1"/>
  <c r="M396" i="4" a="1"/>
  <c r="M396" i="4" s="1"/>
  <c r="N396" i="4" a="1"/>
  <c r="N396" i="4" s="1"/>
  <c r="O396" i="4" a="1"/>
  <c r="O396" i="4" s="1"/>
  <c r="P396" i="4" a="1"/>
  <c r="P396" i="4" s="1"/>
  <c r="Q396" i="4" a="1"/>
  <c r="Q396" i="4" s="1"/>
  <c r="R396" i="4" a="1"/>
  <c r="R396" i="4" s="1"/>
  <c r="S396" i="4" a="1"/>
  <c r="S396" i="4" s="1"/>
  <c r="T396" i="4" a="1"/>
  <c r="T396" i="4" s="1"/>
  <c r="U396" i="4" a="1"/>
  <c r="U396" i="4" s="1"/>
  <c r="V396" i="4" a="1"/>
  <c r="V396" i="4" s="1"/>
  <c r="W396" i="4" a="1"/>
  <c r="W396" i="4" s="1"/>
  <c r="X396" i="4" a="1"/>
  <c r="X396" i="4" s="1"/>
  <c r="Y396" i="4" a="1"/>
  <c r="Y396" i="4" s="1"/>
  <c r="Z396" i="4" a="1"/>
  <c r="Z396" i="4" s="1"/>
  <c r="AA396" i="4" a="1"/>
  <c r="AA396" i="4" s="1"/>
  <c r="AB396" i="4" a="1"/>
  <c r="AB396" i="4" s="1"/>
  <c r="AC396" i="4" a="1"/>
  <c r="AC396" i="4" s="1"/>
  <c r="AD396" i="4" a="1"/>
  <c r="AD396" i="4" s="1"/>
  <c r="AE396" i="4" a="1"/>
  <c r="AE396" i="4" s="1"/>
  <c r="AF396" i="4" a="1"/>
  <c r="AF396" i="4" s="1"/>
  <c r="AG396" i="4" a="1"/>
  <c r="AG396" i="4" s="1"/>
  <c r="AH396" i="4" a="1"/>
  <c r="AH396" i="4" s="1"/>
  <c r="AI396" i="4" a="1"/>
  <c r="AI396" i="4" s="1"/>
  <c r="AJ396" i="4" a="1"/>
  <c r="AJ396" i="4" s="1"/>
  <c r="AK396" i="4" a="1"/>
  <c r="AK396" i="4" s="1"/>
  <c r="C397" i="4" a="1"/>
  <c r="C397" i="4" s="1"/>
  <c r="D397" i="4" a="1"/>
  <c r="D397" i="4" s="1"/>
  <c r="E397" i="4" a="1"/>
  <c r="E397" i="4" s="1"/>
  <c r="F397" i="4" a="1"/>
  <c r="F397" i="4" s="1"/>
  <c r="G397" i="4" a="1"/>
  <c r="G397" i="4" s="1"/>
  <c r="H397" i="4" a="1"/>
  <c r="H397" i="4" s="1"/>
  <c r="I397" i="4" a="1"/>
  <c r="I397" i="4" s="1"/>
  <c r="J397" i="4" a="1"/>
  <c r="J397" i="4" s="1"/>
  <c r="K397" i="4" a="1"/>
  <c r="K397" i="4" s="1"/>
  <c r="L397" i="4" a="1"/>
  <c r="L397" i="4" s="1"/>
  <c r="M397" i="4" a="1"/>
  <c r="M397" i="4" s="1"/>
  <c r="N397" i="4" a="1"/>
  <c r="N397" i="4" s="1"/>
  <c r="O397" i="4" a="1"/>
  <c r="O397" i="4" s="1"/>
  <c r="P397" i="4" a="1"/>
  <c r="P397" i="4" s="1"/>
  <c r="Q397" i="4" a="1"/>
  <c r="Q397" i="4" s="1"/>
  <c r="R397" i="4" a="1"/>
  <c r="R397" i="4" s="1"/>
  <c r="S397" i="4" a="1"/>
  <c r="S397" i="4" s="1"/>
  <c r="T397" i="4" a="1"/>
  <c r="T397" i="4" s="1"/>
  <c r="U397" i="4" a="1"/>
  <c r="U397" i="4" s="1"/>
  <c r="V397" i="4" a="1"/>
  <c r="V397" i="4" s="1"/>
  <c r="W397" i="4" a="1"/>
  <c r="W397" i="4" s="1"/>
  <c r="X397" i="4" a="1"/>
  <c r="X397" i="4" s="1"/>
  <c r="Y397" i="4" a="1"/>
  <c r="Y397" i="4" s="1"/>
  <c r="Z397" i="4" a="1"/>
  <c r="Z397" i="4" s="1"/>
  <c r="AA397" i="4" a="1"/>
  <c r="AA397" i="4" s="1"/>
  <c r="AB397" i="4" a="1"/>
  <c r="AB397" i="4" s="1"/>
  <c r="AC397" i="4" a="1"/>
  <c r="AC397" i="4" s="1"/>
  <c r="AD397" i="4" a="1"/>
  <c r="AD397" i="4" s="1"/>
  <c r="AE397" i="4" a="1"/>
  <c r="AE397" i="4" s="1"/>
  <c r="AF397" i="4" a="1"/>
  <c r="AF397" i="4" s="1"/>
  <c r="AG397" i="4" a="1"/>
  <c r="AG397" i="4" s="1"/>
  <c r="AH397" i="4" a="1"/>
  <c r="AH397" i="4" s="1"/>
  <c r="AI397" i="4" a="1"/>
  <c r="AI397" i="4" s="1"/>
  <c r="AJ397" i="4" a="1"/>
  <c r="AJ397" i="4" s="1"/>
  <c r="AK397" i="4" a="1"/>
  <c r="AK397" i="4" s="1"/>
  <c r="C398" i="4" a="1"/>
  <c r="C398" i="4" s="1"/>
  <c r="D398" i="4" a="1"/>
  <c r="D398" i="4" s="1"/>
  <c r="E398" i="4" a="1"/>
  <c r="E398" i="4" s="1"/>
  <c r="F398" i="4" a="1"/>
  <c r="F398" i="4" s="1"/>
  <c r="G398" i="4" a="1"/>
  <c r="G398" i="4" s="1"/>
  <c r="H398" i="4" a="1"/>
  <c r="H398" i="4" s="1"/>
  <c r="I398" i="4" a="1"/>
  <c r="I398" i="4" s="1"/>
  <c r="J398" i="4" a="1"/>
  <c r="J398" i="4" s="1"/>
  <c r="K398" i="4" a="1"/>
  <c r="K398" i="4" s="1"/>
  <c r="L398" i="4" a="1"/>
  <c r="L398" i="4" s="1"/>
  <c r="M398" i="4" a="1"/>
  <c r="M398" i="4" s="1"/>
  <c r="N398" i="4" a="1"/>
  <c r="N398" i="4" s="1"/>
  <c r="O398" i="4" a="1"/>
  <c r="O398" i="4" s="1"/>
  <c r="P398" i="4" a="1"/>
  <c r="P398" i="4" s="1"/>
  <c r="Q398" i="4" a="1"/>
  <c r="Q398" i="4" s="1"/>
  <c r="R398" i="4" a="1"/>
  <c r="R398" i="4" s="1"/>
  <c r="S398" i="4" a="1"/>
  <c r="S398" i="4" s="1"/>
  <c r="T398" i="4" a="1"/>
  <c r="T398" i="4" s="1"/>
  <c r="U398" i="4" a="1"/>
  <c r="U398" i="4" s="1"/>
  <c r="V398" i="4" a="1"/>
  <c r="V398" i="4" s="1"/>
  <c r="W398" i="4" a="1"/>
  <c r="W398" i="4" s="1"/>
  <c r="X398" i="4" a="1"/>
  <c r="X398" i="4" s="1"/>
  <c r="Y398" i="4" a="1"/>
  <c r="Y398" i="4" s="1"/>
  <c r="Z398" i="4" a="1"/>
  <c r="Z398" i="4" s="1"/>
  <c r="AA398" i="4" a="1"/>
  <c r="AA398" i="4" s="1"/>
  <c r="AB398" i="4" a="1"/>
  <c r="AB398" i="4" s="1"/>
  <c r="AC398" i="4" a="1"/>
  <c r="AC398" i="4" s="1"/>
  <c r="AD398" i="4" a="1"/>
  <c r="AD398" i="4" s="1"/>
  <c r="AE398" i="4" a="1"/>
  <c r="AE398" i="4" s="1"/>
  <c r="AF398" i="4" a="1"/>
  <c r="AF398" i="4" s="1"/>
  <c r="AG398" i="4" a="1"/>
  <c r="AG398" i="4" s="1"/>
  <c r="AH398" i="4" a="1"/>
  <c r="AH398" i="4" s="1"/>
  <c r="AI398" i="4" a="1"/>
  <c r="AI398" i="4" s="1"/>
  <c r="AJ398" i="4" a="1"/>
  <c r="AJ398" i="4" s="1"/>
  <c r="AK398" i="4" a="1"/>
  <c r="AK398" i="4" s="1"/>
  <c r="C399" i="4" a="1"/>
  <c r="C399" i="4" s="1"/>
  <c r="D399" i="4" a="1"/>
  <c r="D399" i="4" s="1"/>
  <c r="E399" i="4" a="1"/>
  <c r="E399" i="4" s="1"/>
  <c r="F399" i="4" a="1"/>
  <c r="F399" i="4" s="1"/>
  <c r="G399" i="4" a="1"/>
  <c r="G399" i="4" s="1"/>
  <c r="H399" i="4" a="1"/>
  <c r="H399" i="4" s="1"/>
  <c r="I399" i="4" a="1"/>
  <c r="I399" i="4" s="1"/>
  <c r="J399" i="4" a="1"/>
  <c r="J399" i="4" s="1"/>
  <c r="K399" i="4" a="1"/>
  <c r="K399" i="4" s="1"/>
  <c r="L399" i="4" a="1"/>
  <c r="L399" i="4" s="1"/>
  <c r="M399" i="4" a="1"/>
  <c r="M399" i="4" s="1"/>
  <c r="N399" i="4" a="1"/>
  <c r="N399" i="4" s="1"/>
  <c r="O399" i="4" a="1"/>
  <c r="O399" i="4" s="1"/>
  <c r="P399" i="4" a="1"/>
  <c r="P399" i="4" s="1"/>
  <c r="Q399" i="4" a="1"/>
  <c r="Q399" i="4" s="1"/>
  <c r="R399" i="4" a="1"/>
  <c r="R399" i="4" s="1"/>
  <c r="S399" i="4" a="1"/>
  <c r="S399" i="4" s="1"/>
  <c r="T399" i="4" a="1"/>
  <c r="T399" i="4" s="1"/>
  <c r="U399" i="4" a="1"/>
  <c r="U399" i="4" s="1"/>
  <c r="V399" i="4" a="1"/>
  <c r="V399" i="4" s="1"/>
  <c r="W399" i="4" a="1"/>
  <c r="W399" i="4" s="1"/>
  <c r="X399" i="4" a="1"/>
  <c r="X399" i="4" s="1"/>
  <c r="Y399" i="4" a="1"/>
  <c r="Y399" i="4" s="1"/>
  <c r="Z399" i="4" a="1"/>
  <c r="Z399" i="4" s="1"/>
  <c r="AA399" i="4" a="1"/>
  <c r="AA399" i="4" s="1"/>
  <c r="AB399" i="4" a="1"/>
  <c r="AB399" i="4" s="1"/>
  <c r="AC399" i="4" a="1"/>
  <c r="AC399" i="4" s="1"/>
  <c r="AD399" i="4" a="1"/>
  <c r="AD399" i="4" s="1"/>
  <c r="AE399" i="4" a="1"/>
  <c r="AE399" i="4" s="1"/>
  <c r="AF399" i="4" a="1"/>
  <c r="AF399" i="4" s="1"/>
  <c r="AG399" i="4" a="1"/>
  <c r="AG399" i="4" s="1"/>
  <c r="AH399" i="4" a="1"/>
  <c r="AH399" i="4" s="1"/>
  <c r="AI399" i="4" a="1"/>
  <c r="AI399" i="4" s="1"/>
  <c r="AJ399" i="4" a="1"/>
  <c r="AJ399" i="4" s="1"/>
  <c r="AK399" i="4" a="1"/>
  <c r="AK399" i="4" s="1"/>
  <c r="C400" i="4" a="1"/>
  <c r="C400" i="4" s="1"/>
  <c r="D400" i="4" a="1"/>
  <c r="D400" i="4" s="1"/>
  <c r="E400" i="4" a="1"/>
  <c r="E400" i="4" s="1"/>
  <c r="F400" i="4" a="1"/>
  <c r="F400" i="4" s="1"/>
  <c r="G400" i="4" a="1"/>
  <c r="G400" i="4" s="1"/>
  <c r="H400" i="4" a="1"/>
  <c r="H400" i="4" s="1"/>
  <c r="I400" i="4" a="1"/>
  <c r="I400" i="4" s="1"/>
  <c r="J400" i="4" a="1"/>
  <c r="J400" i="4" s="1"/>
  <c r="K400" i="4" a="1"/>
  <c r="K400" i="4" s="1"/>
  <c r="L400" i="4" a="1"/>
  <c r="L400" i="4" s="1"/>
  <c r="M400" i="4" a="1"/>
  <c r="M400" i="4" s="1"/>
  <c r="N400" i="4" a="1"/>
  <c r="N400" i="4" s="1"/>
  <c r="O400" i="4" a="1"/>
  <c r="O400" i="4" s="1"/>
  <c r="P400" i="4" a="1"/>
  <c r="P400" i="4" s="1"/>
  <c r="Q400" i="4" a="1"/>
  <c r="Q400" i="4" s="1"/>
  <c r="R400" i="4" a="1"/>
  <c r="R400" i="4" s="1"/>
  <c r="S400" i="4" a="1"/>
  <c r="S400" i="4" s="1"/>
  <c r="T400" i="4" a="1"/>
  <c r="T400" i="4" s="1"/>
  <c r="U400" i="4" a="1"/>
  <c r="U400" i="4" s="1"/>
  <c r="V400" i="4" a="1"/>
  <c r="V400" i="4" s="1"/>
  <c r="W400" i="4" a="1"/>
  <c r="W400" i="4" s="1"/>
  <c r="X400" i="4" a="1"/>
  <c r="X400" i="4" s="1"/>
  <c r="Y400" i="4" a="1"/>
  <c r="Y400" i="4" s="1"/>
  <c r="Z400" i="4" a="1"/>
  <c r="Z400" i="4" s="1"/>
  <c r="AA400" i="4" a="1"/>
  <c r="AA400" i="4" s="1"/>
  <c r="AB400" i="4" a="1"/>
  <c r="AB400" i="4" s="1"/>
  <c r="AC400" i="4" a="1"/>
  <c r="AC400" i="4" s="1"/>
  <c r="AD400" i="4" a="1"/>
  <c r="AD400" i="4" s="1"/>
  <c r="AE400" i="4" a="1"/>
  <c r="AE400" i="4" s="1"/>
  <c r="AF400" i="4" a="1"/>
  <c r="AF400" i="4" s="1"/>
  <c r="AG400" i="4" a="1"/>
  <c r="AG400" i="4" s="1"/>
  <c r="AH400" i="4" a="1"/>
  <c r="AH400" i="4" s="1"/>
  <c r="AI400" i="4" a="1"/>
  <c r="AI400" i="4" s="1"/>
  <c r="AJ400" i="4" a="1"/>
  <c r="AJ400" i="4" s="1"/>
  <c r="AK400" i="4" a="1"/>
  <c r="AK400" i="4" s="1"/>
  <c r="C401" i="4" a="1"/>
  <c r="C401" i="4" s="1"/>
  <c r="D401" i="4" a="1"/>
  <c r="D401" i="4" s="1"/>
  <c r="E401" i="4" a="1"/>
  <c r="E401" i="4" s="1"/>
  <c r="F401" i="4" a="1"/>
  <c r="F401" i="4" s="1"/>
  <c r="G401" i="4" a="1"/>
  <c r="G401" i="4" s="1"/>
  <c r="H401" i="4" a="1"/>
  <c r="H401" i="4" s="1"/>
  <c r="I401" i="4" a="1"/>
  <c r="I401" i="4" s="1"/>
  <c r="J401" i="4" a="1"/>
  <c r="J401" i="4" s="1"/>
  <c r="K401" i="4" a="1"/>
  <c r="K401" i="4" s="1"/>
  <c r="L401" i="4" a="1"/>
  <c r="L401" i="4" s="1"/>
  <c r="M401" i="4" a="1"/>
  <c r="M401" i="4" s="1"/>
  <c r="N401" i="4" a="1"/>
  <c r="N401" i="4" s="1"/>
  <c r="O401" i="4" a="1"/>
  <c r="O401" i="4" s="1"/>
  <c r="P401" i="4" a="1"/>
  <c r="P401" i="4" s="1"/>
  <c r="Q401" i="4" a="1"/>
  <c r="Q401" i="4" s="1"/>
  <c r="R401" i="4" a="1"/>
  <c r="R401" i="4" s="1"/>
  <c r="S401" i="4" a="1"/>
  <c r="S401" i="4" s="1"/>
  <c r="T401" i="4" a="1"/>
  <c r="T401" i="4" s="1"/>
  <c r="U401" i="4" a="1"/>
  <c r="U401" i="4" s="1"/>
  <c r="V401" i="4" a="1"/>
  <c r="V401" i="4" s="1"/>
  <c r="W401" i="4" a="1"/>
  <c r="W401" i="4" s="1"/>
  <c r="X401" i="4" a="1"/>
  <c r="X401" i="4" s="1"/>
  <c r="Y401" i="4" a="1"/>
  <c r="Y401" i="4" s="1"/>
  <c r="Z401" i="4" a="1"/>
  <c r="Z401" i="4" s="1"/>
  <c r="AA401" i="4" a="1"/>
  <c r="AA401" i="4" s="1"/>
  <c r="AB401" i="4" a="1"/>
  <c r="AB401" i="4" s="1"/>
  <c r="AC401" i="4" a="1"/>
  <c r="AC401" i="4" s="1"/>
  <c r="AD401" i="4" a="1"/>
  <c r="AD401" i="4" s="1"/>
  <c r="AE401" i="4" a="1"/>
  <c r="AE401" i="4" s="1"/>
  <c r="AF401" i="4" a="1"/>
  <c r="AF401" i="4" s="1"/>
  <c r="AG401" i="4" a="1"/>
  <c r="AG401" i="4" s="1"/>
  <c r="AH401" i="4" a="1"/>
  <c r="AH401" i="4" s="1"/>
  <c r="AI401" i="4" a="1"/>
  <c r="AI401" i="4" s="1"/>
  <c r="AJ401" i="4" a="1"/>
  <c r="AJ401" i="4" s="1"/>
  <c r="AK401" i="4" a="1"/>
  <c r="AK401" i="4" s="1"/>
  <c r="C402" i="4" a="1"/>
  <c r="C402" i="4" s="1"/>
  <c r="D402" i="4" a="1"/>
  <c r="D402" i="4" s="1"/>
  <c r="E402" i="4" a="1"/>
  <c r="E402" i="4" s="1"/>
  <c r="F402" i="4" a="1"/>
  <c r="F402" i="4" s="1"/>
  <c r="G402" i="4" a="1"/>
  <c r="G402" i="4" s="1"/>
  <c r="H402" i="4" a="1"/>
  <c r="H402" i="4" s="1"/>
  <c r="I402" i="4" a="1"/>
  <c r="I402" i="4" s="1"/>
  <c r="J402" i="4" a="1"/>
  <c r="J402" i="4" s="1"/>
  <c r="K402" i="4" a="1"/>
  <c r="K402" i="4" s="1"/>
  <c r="L402" i="4" a="1"/>
  <c r="L402" i="4" s="1"/>
  <c r="M402" i="4" a="1"/>
  <c r="M402" i="4" s="1"/>
  <c r="N402" i="4" a="1"/>
  <c r="N402" i="4" s="1"/>
  <c r="O402" i="4" a="1"/>
  <c r="O402" i="4" s="1"/>
  <c r="P402" i="4" a="1"/>
  <c r="P402" i="4" s="1"/>
  <c r="Q402" i="4" a="1"/>
  <c r="Q402" i="4" s="1"/>
  <c r="R402" i="4" a="1"/>
  <c r="R402" i="4" s="1"/>
  <c r="S402" i="4" a="1"/>
  <c r="S402" i="4" s="1"/>
  <c r="T402" i="4" a="1"/>
  <c r="T402" i="4" s="1"/>
  <c r="U402" i="4" a="1"/>
  <c r="U402" i="4" s="1"/>
  <c r="V402" i="4" a="1"/>
  <c r="V402" i="4" s="1"/>
  <c r="W402" i="4" a="1"/>
  <c r="W402" i="4" s="1"/>
  <c r="X402" i="4" a="1"/>
  <c r="X402" i="4" s="1"/>
  <c r="Y402" i="4" a="1"/>
  <c r="Y402" i="4" s="1"/>
  <c r="Z402" i="4" a="1"/>
  <c r="Z402" i="4" s="1"/>
  <c r="AA402" i="4" a="1"/>
  <c r="AA402" i="4" s="1"/>
  <c r="AB402" i="4" a="1"/>
  <c r="AB402" i="4" s="1"/>
  <c r="AC402" i="4" a="1"/>
  <c r="AC402" i="4" s="1"/>
  <c r="AD402" i="4" a="1"/>
  <c r="AD402" i="4" s="1"/>
  <c r="AE402" i="4" a="1"/>
  <c r="AE402" i="4" s="1"/>
  <c r="AF402" i="4" a="1"/>
  <c r="AF402" i="4" s="1"/>
  <c r="AG402" i="4" a="1"/>
  <c r="AG402" i="4" s="1"/>
  <c r="AH402" i="4" a="1"/>
  <c r="AH402" i="4" s="1"/>
  <c r="AI402" i="4" a="1"/>
  <c r="AI402" i="4" s="1"/>
  <c r="AJ402" i="4" a="1"/>
  <c r="AJ402" i="4" s="1"/>
  <c r="AK402" i="4" a="1"/>
  <c r="AK402" i="4" s="1"/>
  <c r="C403" i="4" a="1"/>
  <c r="C403" i="4" s="1"/>
  <c r="D403" i="4" a="1"/>
  <c r="D403" i="4" s="1"/>
  <c r="E403" i="4" a="1"/>
  <c r="E403" i="4" s="1"/>
  <c r="F403" i="4" a="1"/>
  <c r="F403" i="4" s="1"/>
  <c r="G403" i="4" a="1"/>
  <c r="G403" i="4" s="1"/>
  <c r="H403" i="4" a="1"/>
  <c r="H403" i="4" s="1"/>
  <c r="I403" i="4" a="1"/>
  <c r="I403" i="4" s="1"/>
  <c r="J403" i="4" a="1"/>
  <c r="J403" i="4" s="1"/>
  <c r="K403" i="4" a="1"/>
  <c r="K403" i="4" s="1"/>
  <c r="L403" i="4" a="1"/>
  <c r="L403" i="4" s="1"/>
  <c r="M403" i="4" a="1"/>
  <c r="M403" i="4" s="1"/>
  <c r="N403" i="4" a="1"/>
  <c r="N403" i="4" s="1"/>
  <c r="O403" i="4" a="1"/>
  <c r="O403" i="4" s="1"/>
  <c r="P403" i="4" a="1"/>
  <c r="P403" i="4" s="1"/>
  <c r="Q403" i="4" a="1"/>
  <c r="Q403" i="4" s="1"/>
  <c r="R403" i="4" a="1"/>
  <c r="R403" i="4" s="1"/>
  <c r="S403" i="4" a="1"/>
  <c r="S403" i="4" s="1"/>
  <c r="T403" i="4" a="1"/>
  <c r="T403" i="4" s="1"/>
  <c r="U403" i="4" a="1"/>
  <c r="U403" i="4" s="1"/>
  <c r="V403" i="4" a="1"/>
  <c r="V403" i="4" s="1"/>
  <c r="W403" i="4" a="1"/>
  <c r="W403" i="4" s="1"/>
  <c r="X403" i="4" a="1"/>
  <c r="X403" i="4" s="1"/>
  <c r="Y403" i="4" a="1"/>
  <c r="Y403" i="4" s="1"/>
  <c r="Z403" i="4" a="1"/>
  <c r="Z403" i="4" s="1"/>
  <c r="AA403" i="4" a="1"/>
  <c r="AA403" i="4" s="1"/>
  <c r="AB403" i="4" a="1"/>
  <c r="AB403" i="4" s="1"/>
  <c r="AC403" i="4" a="1"/>
  <c r="AC403" i="4" s="1"/>
  <c r="AD403" i="4" a="1"/>
  <c r="AD403" i="4" s="1"/>
  <c r="AE403" i="4" a="1"/>
  <c r="AE403" i="4" s="1"/>
  <c r="AF403" i="4" a="1"/>
  <c r="AF403" i="4" s="1"/>
  <c r="AG403" i="4" a="1"/>
  <c r="AG403" i="4" s="1"/>
  <c r="AH403" i="4" a="1"/>
  <c r="AH403" i="4" s="1"/>
  <c r="AI403" i="4" a="1"/>
  <c r="AI403" i="4" s="1"/>
  <c r="AJ403" i="4" a="1"/>
  <c r="AJ403" i="4" s="1"/>
  <c r="AK403" i="4" a="1"/>
  <c r="AK403" i="4" s="1"/>
  <c r="C404" i="4" a="1"/>
  <c r="C404" i="4" s="1"/>
  <c r="D404" i="4" a="1"/>
  <c r="D404" i="4" s="1"/>
  <c r="E404" i="4" a="1"/>
  <c r="E404" i="4" s="1"/>
  <c r="F404" i="4" a="1"/>
  <c r="F404" i="4" s="1"/>
  <c r="G404" i="4" a="1"/>
  <c r="G404" i="4" s="1"/>
  <c r="H404" i="4" a="1"/>
  <c r="H404" i="4" s="1"/>
  <c r="I404" i="4" a="1"/>
  <c r="I404" i="4" s="1"/>
  <c r="J404" i="4" a="1"/>
  <c r="J404" i="4" s="1"/>
  <c r="K404" i="4" a="1"/>
  <c r="K404" i="4" s="1"/>
  <c r="L404" i="4" a="1"/>
  <c r="L404" i="4" s="1"/>
  <c r="M404" i="4" a="1"/>
  <c r="M404" i="4" s="1"/>
  <c r="N404" i="4" a="1"/>
  <c r="N404" i="4" s="1"/>
  <c r="O404" i="4" a="1"/>
  <c r="O404" i="4" s="1"/>
  <c r="P404" i="4" a="1"/>
  <c r="P404" i="4" s="1"/>
  <c r="Q404" i="4" a="1"/>
  <c r="Q404" i="4" s="1"/>
  <c r="R404" i="4" a="1"/>
  <c r="R404" i="4" s="1"/>
  <c r="S404" i="4" a="1"/>
  <c r="S404" i="4" s="1"/>
  <c r="T404" i="4" a="1"/>
  <c r="T404" i="4" s="1"/>
  <c r="U404" i="4" a="1"/>
  <c r="U404" i="4" s="1"/>
  <c r="V404" i="4" a="1"/>
  <c r="V404" i="4" s="1"/>
  <c r="W404" i="4" a="1"/>
  <c r="W404" i="4" s="1"/>
  <c r="X404" i="4" a="1"/>
  <c r="X404" i="4" s="1"/>
  <c r="Y404" i="4" a="1"/>
  <c r="Y404" i="4" s="1"/>
  <c r="Z404" i="4" a="1"/>
  <c r="Z404" i="4" s="1"/>
  <c r="AA404" i="4" a="1"/>
  <c r="AA404" i="4" s="1"/>
  <c r="AB404" i="4" a="1"/>
  <c r="AB404" i="4" s="1"/>
  <c r="AC404" i="4" a="1"/>
  <c r="AC404" i="4" s="1"/>
  <c r="AD404" i="4" a="1"/>
  <c r="AD404" i="4" s="1"/>
  <c r="AE404" i="4" a="1"/>
  <c r="AE404" i="4" s="1"/>
  <c r="AF404" i="4" a="1"/>
  <c r="AF404" i="4" s="1"/>
  <c r="AG404" i="4" a="1"/>
  <c r="AG404" i="4" s="1"/>
  <c r="AH404" i="4" a="1"/>
  <c r="AH404" i="4" s="1"/>
  <c r="AI404" i="4" a="1"/>
  <c r="AI404" i="4" s="1"/>
  <c r="AJ404" i="4" a="1"/>
  <c r="AJ404" i="4" s="1"/>
  <c r="AK404" i="4" a="1"/>
  <c r="AK404" i="4" s="1"/>
  <c r="C405" i="4" a="1"/>
  <c r="C405" i="4" s="1"/>
  <c r="D405" i="4" a="1"/>
  <c r="D405" i="4" s="1"/>
  <c r="E405" i="4" a="1"/>
  <c r="E405" i="4" s="1"/>
  <c r="F405" i="4" a="1"/>
  <c r="F405" i="4" s="1"/>
  <c r="G405" i="4" a="1"/>
  <c r="G405" i="4" s="1"/>
  <c r="H405" i="4" a="1"/>
  <c r="H405" i="4" s="1"/>
  <c r="I405" i="4" a="1"/>
  <c r="I405" i="4" s="1"/>
  <c r="J405" i="4" a="1"/>
  <c r="J405" i="4" s="1"/>
  <c r="K405" i="4" a="1"/>
  <c r="K405" i="4" s="1"/>
  <c r="L405" i="4" a="1"/>
  <c r="L405" i="4" s="1"/>
  <c r="M405" i="4" a="1"/>
  <c r="M405" i="4" s="1"/>
  <c r="N405" i="4" a="1"/>
  <c r="N405" i="4" s="1"/>
  <c r="O405" i="4" a="1"/>
  <c r="O405" i="4" s="1"/>
  <c r="P405" i="4" a="1"/>
  <c r="P405" i="4" s="1"/>
  <c r="Q405" i="4" a="1"/>
  <c r="Q405" i="4" s="1"/>
  <c r="R405" i="4" a="1"/>
  <c r="R405" i="4" s="1"/>
  <c r="S405" i="4" a="1"/>
  <c r="S405" i="4" s="1"/>
  <c r="T405" i="4" a="1"/>
  <c r="T405" i="4" s="1"/>
  <c r="U405" i="4" a="1"/>
  <c r="U405" i="4" s="1"/>
  <c r="V405" i="4" a="1"/>
  <c r="V405" i="4" s="1"/>
  <c r="W405" i="4" a="1"/>
  <c r="W405" i="4" s="1"/>
  <c r="X405" i="4" a="1"/>
  <c r="X405" i="4" s="1"/>
  <c r="Y405" i="4" a="1"/>
  <c r="Y405" i="4" s="1"/>
  <c r="Z405" i="4" a="1"/>
  <c r="Z405" i="4" s="1"/>
  <c r="AA405" i="4" a="1"/>
  <c r="AA405" i="4" s="1"/>
  <c r="AB405" i="4" a="1"/>
  <c r="AB405" i="4" s="1"/>
  <c r="AC405" i="4" a="1"/>
  <c r="AC405" i="4" s="1"/>
  <c r="AD405" i="4" a="1"/>
  <c r="AD405" i="4" s="1"/>
  <c r="AE405" i="4" a="1"/>
  <c r="AE405" i="4" s="1"/>
  <c r="AF405" i="4" a="1"/>
  <c r="AF405" i="4" s="1"/>
  <c r="AG405" i="4" a="1"/>
  <c r="AG405" i="4" s="1"/>
  <c r="AH405" i="4" a="1"/>
  <c r="AH405" i="4" s="1"/>
  <c r="AI405" i="4" a="1"/>
  <c r="AI405" i="4" s="1"/>
  <c r="AJ405" i="4" a="1"/>
  <c r="AJ405" i="4" s="1"/>
  <c r="AK405" i="4" a="1"/>
  <c r="AK405" i="4" s="1"/>
  <c r="C406" i="4" a="1"/>
  <c r="C406" i="4" s="1"/>
  <c r="D406" i="4" a="1"/>
  <c r="D406" i="4" s="1"/>
  <c r="E406" i="4" a="1"/>
  <c r="E406" i="4" s="1"/>
  <c r="F406" i="4" a="1"/>
  <c r="F406" i="4" s="1"/>
  <c r="G406" i="4" a="1"/>
  <c r="G406" i="4" s="1"/>
  <c r="H406" i="4" a="1"/>
  <c r="H406" i="4" s="1"/>
  <c r="I406" i="4" a="1"/>
  <c r="I406" i="4" s="1"/>
  <c r="J406" i="4" a="1"/>
  <c r="J406" i="4" s="1"/>
  <c r="K406" i="4" a="1"/>
  <c r="K406" i="4" s="1"/>
  <c r="L406" i="4" a="1"/>
  <c r="L406" i="4" s="1"/>
  <c r="M406" i="4" a="1"/>
  <c r="M406" i="4" s="1"/>
  <c r="N406" i="4" a="1"/>
  <c r="N406" i="4" s="1"/>
  <c r="O406" i="4" a="1"/>
  <c r="O406" i="4" s="1"/>
  <c r="P406" i="4" a="1"/>
  <c r="P406" i="4"/>
  <c r="Q406" i="4" a="1"/>
  <c r="Q406" i="4" s="1"/>
  <c r="R406" i="4" a="1"/>
  <c r="R406" i="4" s="1"/>
  <c r="S406" i="4" a="1"/>
  <c r="S406" i="4" s="1"/>
  <c r="T406" i="4" a="1"/>
  <c r="T406" i="4" s="1"/>
  <c r="U406" i="4" a="1"/>
  <c r="U406" i="4" s="1"/>
  <c r="V406" i="4" a="1"/>
  <c r="V406" i="4" s="1"/>
  <c r="W406" i="4" a="1"/>
  <c r="W406" i="4" s="1"/>
  <c r="X406" i="4" a="1"/>
  <c r="X406" i="4" s="1"/>
  <c r="Y406" i="4" a="1"/>
  <c r="Y406" i="4" s="1"/>
  <c r="Z406" i="4" a="1"/>
  <c r="Z406" i="4" s="1"/>
  <c r="AA406" i="4" a="1"/>
  <c r="AA406" i="4" s="1"/>
  <c r="AB406" i="4" a="1"/>
  <c r="AB406" i="4"/>
  <c r="AC406" i="4" a="1"/>
  <c r="AC406" i="4" s="1"/>
  <c r="AD406" i="4" a="1"/>
  <c r="AD406" i="4" s="1"/>
  <c r="AE406" i="4" a="1"/>
  <c r="AE406" i="4" s="1"/>
  <c r="AF406" i="4" a="1"/>
  <c r="AF406" i="4" s="1"/>
  <c r="AG406" i="4" a="1"/>
  <c r="AG406" i="4" s="1"/>
  <c r="AH406" i="4" a="1"/>
  <c r="AH406" i="4" s="1"/>
  <c r="AI406" i="4" a="1"/>
  <c r="AI406" i="4" s="1"/>
  <c r="AJ406" i="4" a="1"/>
  <c r="AJ406" i="4" s="1"/>
  <c r="AK406" i="4" a="1"/>
  <c r="AK406" i="4" s="1"/>
  <c r="C407" i="4" a="1"/>
  <c r="C407" i="4" s="1"/>
  <c r="D407" i="4" a="1"/>
  <c r="D407" i="4" s="1"/>
  <c r="E407" i="4" a="1"/>
  <c r="E407" i="4" s="1"/>
  <c r="F407" i="4" a="1"/>
  <c r="F407" i="4" s="1"/>
  <c r="G407" i="4" a="1"/>
  <c r="G407" i="4" s="1"/>
  <c r="H407" i="4" a="1"/>
  <c r="H407" i="4" s="1"/>
  <c r="I407" i="4" a="1"/>
  <c r="I407" i="4" s="1"/>
  <c r="J407" i="4" a="1"/>
  <c r="J407" i="4" s="1"/>
  <c r="K407" i="4" a="1"/>
  <c r="K407" i="4" s="1"/>
  <c r="L407" i="4" a="1"/>
  <c r="L407" i="4" s="1"/>
  <c r="M407" i="4" a="1"/>
  <c r="M407" i="4"/>
  <c r="N407" i="4" a="1"/>
  <c r="N407" i="4" s="1"/>
  <c r="O407" i="4" a="1"/>
  <c r="O407" i="4" s="1"/>
  <c r="P407" i="4" a="1"/>
  <c r="P407" i="4" s="1"/>
  <c r="Q407" i="4" a="1"/>
  <c r="Q407" i="4" s="1"/>
  <c r="R407" i="4" a="1"/>
  <c r="R407" i="4" s="1"/>
  <c r="S407" i="4" a="1"/>
  <c r="S407" i="4" s="1"/>
  <c r="T407" i="4" a="1"/>
  <c r="T407" i="4" s="1"/>
  <c r="U407" i="4" a="1"/>
  <c r="U407" i="4" s="1"/>
  <c r="V407" i="4" a="1"/>
  <c r="V407" i="4" s="1"/>
  <c r="W407" i="4" a="1"/>
  <c r="W407" i="4" s="1"/>
  <c r="X407" i="4" a="1"/>
  <c r="X407" i="4" s="1"/>
  <c r="Y407" i="4" a="1"/>
  <c r="Y407" i="4" s="1"/>
  <c r="Z407" i="4" a="1"/>
  <c r="Z407" i="4" s="1"/>
  <c r="AA407" i="4" a="1"/>
  <c r="AA407" i="4" s="1"/>
  <c r="AB407" i="4" a="1"/>
  <c r="AB407" i="4" s="1"/>
  <c r="AC407" i="4" a="1"/>
  <c r="AC407" i="4"/>
  <c r="AD407" i="4" a="1"/>
  <c r="AD407" i="4" s="1"/>
  <c r="AE407" i="4" a="1"/>
  <c r="AE407" i="4" s="1"/>
  <c r="AF407" i="4" a="1"/>
  <c r="AF407" i="4" s="1"/>
  <c r="AG407" i="4" a="1"/>
  <c r="AG407" i="4" s="1"/>
  <c r="AH407" i="4" a="1"/>
  <c r="AH407" i="4" s="1"/>
  <c r="AI407" i="4" a="1"/>
  <c r="AI407" i="4" s="1"/>
  <c r="AJ407" i="4" a="1"/>
  <c r="AJ407" i="4" s="1"/>
  <c r="AK407" i="4" a="1"/>
  <c r="AK407" i="4" s="1"/>
  <c r="C408" i="4" a="1"/>
  <c r="C408" i="4" s="1"/>
  <c r="D408" i="4" a="1"/>
  <c r="D408" i="4" s="1"/>
  <c r="E408" i="4" a="1"/>
  <c r="E408" i="4" s="1"/>
  <c r="F408" i="4" a="1"/>
  <c r="F408" i="4"/>
  <c r="G408" i="4" a="1"/>
  <c r="G408" i="4" s="1"/>
  <c r="H408" i="4" a="1"/>
  <c r="H408" i="4" s="1"/>
  <c r="I408" i="4" a="1"/>
  <c r="I408" i="4" s="1"/>
  <c r="J408" i="4" a="1"/>
  <c r="J408" i="4" s="1"/>
  <c r="K408" i="4" a="1"/>
  <c r="K408" i="4" s="1"/>
  <c r="L408" i="4" a="1"/>
  <c r="L408" i="4" s="1"/>
  <c r="M408" i="4" a="1"/>
  <c r="M408" i="4" s="1"/>
  <c r="N408" i="4" a="1"/>
  <c r="N408" i="4" s="1"/>
  <c r="O408" i="4" a="1"/>
  <c r="O408" i="4" s="1"/>
  <c r="P408" i="4" a="1"/>
  <c r="P408" i="4" s="1"/>
  <c r="Q408" i="4" a="1"/>
  <c r="Q408" i="4" s="1"/>
  <c r="R408" i="4" a="1"/>
  <c r="R408" i="4" s="1"/>
  <c r="S408" i="4" a="1"/>
  <c r="S408" i="4" s="1"/>
  <c r="T408" i="4" a="1"/>
  <c r="T408" i="4" s="1"/>
  <c r="U408" i="4" a="1"/>
  <c r="U408" i="4" s="1"/>
  <c r="V408" i="4" a="1"/>
  <c r="V408" i="4" s="1"/>
  <c r="W408" i="4" a="1"/>
  <c r="W408" i="4" s="1"/>
  <c r="X408" i="4" a="1"/>
  <c r="X408" i="4" s="1"/>
  <c r="Y408" i="4" a="1"/>
  <c r="Y408" i="4" s="1"/>
  <c r="Z408" i="4" a="1"/>
  <c r="Z408" i="4"/>
  <c r="AA408" i="4" a="1"/>
  <c r="AA408" i="4" s="1"/>
  <c r="AB408" i="4" a="1"/>
  <c r="AB408" i="4" s="1"/>
  <c r="AC408" i="4" a="1"/>
  <c r="AC408" i="4" s="1"/>
  <c r="AD408" i="4" a="1"/>
  <c r="AD408" i="4" s="1"/>
  <c r="AE408" i="4" a="1"/>
  <c r="AE408" i="4" s="1"/>
  <c r="AF408" i="4" a="1"/>
  <c r="AF408" i="4" s="1"/>
  <c r="AG408" i="4" a="1"/>
  <c r="AG408" i="4" s="1"/>
  <c r="AH408" i="4" a="1"/>
  <c r="AH408" i="4" s="1"/>
  <c r="AI408" i="4" a="1"/>
  <c r="AI408" i="4" s="1"/>
  <c r="AJ408" i="4" a="1"/>
  <c r="AJ408" i="4" s="1"/>
  <c r="AK408" i="4" a="1"/>
  <c r="AK408" i="4" s="1"/>
  <c r="C409" i="4" a="1"/>
  <c r="C409" i="4" s="1"/>
  <c r="D409" i="4" a="1"/>
  <c r="D409" i="4" s="1"/>
  <c r="E409" i="4" a="1"/>
  <c r="E409" i="4" s="1"/>
  <c r="F409" i="4" a="1"/>
  <c r="F409" i="4" s="1"/>
  <c r="G409" i="4" a="1"/>
  <c r="G409" i="4" s="1"/>
  <c r="H409" i="4" a="1"/>
  <c r="H409" i="4" s="1"/>
  <c r="I409" i="4" a="1"/>
  <c r="I409" i="4" s="1"/>
  <c r="J409" i="4" a="1"/>
  <c r="J409" i="4" s="1"/>
  <c r="K409" i="4" a="1"/>
  <c r="K409" i="4" s="1"/>
  <c r="L409" i="4" a="1"/>
  <c r="L409" i="4" s="1"/>
  <c r="M409" i="4" a="1"/>
  <c r="M409" i="4" s="1"/>
  <c r="N409" i="4" a="1"/>
  <c r="N409" i="4" s="1"/>
  <c r="O409" i="4" a="1"/>
  <c r="O409" i="4" s="1"/>
  <c r="P409" i="4" a="1"/>
  <c r="P409" i="4" s="1"/>
  <c r="Q409" i="4" a="1"/>
  <c r="Q409" i="4" s="1"/>
  <c r="R409" i="4" a="1"/>
  <c r="R409" i="4" s="1"/>
  <c r="S409" i="4" a="1"/>
  <c r="S409" i="4" s="1"/>
  <c r="T409" i="4" a="1"/>
  <c r="T409" i="4" s="1"/>
  <c r="U409" i="4" a="1"/>
  <c r="U409" i="4" s="1"/>
  <c r="V409" i="4" a="1"/>
  <c r="V409" i="4" s="1"/>
  <c r="W409" i="4" a="1"/>
  <c r="W409" i="4" s="1"/>
  <c r="X409" i="4" a="1"/>
  <c r="X409" i="4" s="1"/>
  <c r="Y409" i="4" a="1"/>
  <c r="Y409" i="4" s="1"/>
  <c r="Z409" i="4" a="1"/>
  <c r="Z409" i="4" s="1"/>
  <c r="AA409" i="4" a="1"/>
  <c r="AA409" i="4" s="1"/>
  <c r="AB409" i="4" a="1"/>
  <c r="AB409" i="4" s="1"/>
  <c r="AC409" i="4" a="1"/>
  <c r="AC409" i="4"/>
  <c r="AD409" i="4" a="1"/>
  <c r="AD409" i="4" s="1"/>
  <c r="AE409" i="4" a="1"/>
  <c r="AE409" i="4" s="1"/>
  <c r="AF409" i="4" a="1"/>
  <c r="AF409" i="4" s="1"/>
  <c r="AG409" i="4" a="1"/>
  <c r="AG409" i="4" s="1"/>
  <c r="AH409" i="4" a="1"/>
  <c r="AH409" i="4" s="1"/>
  <c r="AI409" i="4" a="1"/>
  <c r="AI409" i="4" s="1"/>
  <c r="AJ409" i="4" a="1"/>
  <c r="AJ409" i="4" s="1"/>
  <c r="AK409" i="4" a="1"/>
  <c r="AK409" i="4" s="1"/>
  <c r="C410" i="4" a="1"/>
  <c r="C410" i="4" s="1"/>
  <c r="D410" i="4" a="1"/>
  <c r="D410" i="4" s="1"/>
  <c r="E410" i="4" a="1"/>
  <c r="E410" i="4" s="1"/>
  <c r="F410" i="4" a="1"/>
  <c r="F410" i="4" s="1"/>
  <c r="G410" i="4" a="1"/>
  <c r="G410" i="4" s="1"/>
  <c r="H410" i="4" a="1"/>
  <c r="H410" i="4" s="1"/>
  <c r="I410" i="4" a="1"/>
  <c r="I410" i="4" s="1"/>
  <c r="J410" i="4" a="1"/>
  <c r="J410" i="4" s="1"/>
  <c r="K410" i="4" a="1"/>
  <c r="K410" i="4" s="1"/>
  <c r="L410" i="4" a="1"/>
  <c r="L410" i="4" s="1"/>
  <c r="M410" i="4" a="1"/>
  <c r="M410" i="4" s="1"/>
  <c r="N410" i="4" a="1"/>
  <c r="N410" i="4" s="1"/>
  <c r="O410" i="4" a="1"/>
  <c r="O410" i="4" s="1"/>
  <c r="P410" i="4" a="1"/>
  <c r="P410" i="4" s="1"/>
  <c r="Q410" i="4" a="1"/>
  <c r="Q410" i="4" s="1"/>
  <c r="R410" i="4" a="1"/>
  <c r="R410" i="4" s="1"/>
  <c r="S410" i="4" a="1"/>
  <c r="S410" i="4" s="1"/>
  <c r="T410" i="4" a="1"/>
  <c r="T410" i="4" s="1"/>
  <c r="U410" i="4" a="1"/>
  <c r="U410" i="4" s="1"/>
  <c r="V410" i="4" a="1"/>
  <c r="V410" i="4" s="1"/>
  <c r="W410" i="4" a="1"/>
  <c r="W410" i="4" s="1"/>
  <c r="X410" i="4" a="1"/>
  <c r="X410" i="4" s="1"/>
  <c r="Y410" i="4" a="1"/>
  <c r="Y410" i="4" s="1"/>
  <c r="Z410" i="4" a="1"/>
  <c r="Z410" i="4" s="1"/>
  <c r="AA410" i="4" a="1"/>
  <c r="AA410" i="4" s="1"/>
  <c r="AB410" i="4" a="1"/>
  <c r="AB410" i="4" s="1"/>
  <c r="AC410" i="4" a="1"/>
  <c r="AC410" i="4" s="1"/>
  <c r="AD410" i="4" a="1"/>
  <c r="AD410" i="4" s="1"/>
  <c r="AE410" i="4" a="1"/>
  <c r="AE410" i="4" s="1"/>
  <c r="AF410" i="4" a="1"/>
  <c r="AF410" i="4" s="1"/>
  <c r="AG410" i="4" a="1"/>
  <c r="AG410" i="4" s="1"/>
  <c r="AH410" i="4" a="1"/>
  <c r="AH410" i="4" s="1"/>
  <c r="AI410" i="4" a="1"/>
  <c r="AI410" i="4" s="1"/>
  <c r="AJ410" i="4" a="1"/>
  <c r="AJ410" i="4" s="1"/>
  <c r="AK410" i="4" a="1"/>
  <c r="AK410" i="4" s="1"/>
  <c r="C411" i="4" a="1"/>
  <c r="C411" i="4" s="1"/>
  <c r="D411" i="4" a="1"/>
  <c r="D411" i="4" s="1"/>
  <c r="E411" i="4" a="1"/>
  <c r="E411" i="4" s="1"/>
  <c r="F411" i="4" a="1"/>
  <c r="F411" i="4" s="1"/>
  <c r="G411" i="4" a="1"/>
  <c r="G411" i="4" s="1"/>
  <c r="H411" i="4" a="1"/>
  <c r="H411" i="4" s="1"/>
  <c r="I411" i="4" a="1"/>
  <c r="I411" i="4" s="1"/>
  <c r="J411" i="4" a="1"/>
  <c r="J411" i="4" s="1"/>
  <c r="K411" i="4" a="1"/>
  <c r="K411" i="4" s="1"/>
  <c r="L411" i="4" a="1"/>
  <c r="L411" i="4" s="1"/>
  <c r="M411" i="4" a="1"/>
  <c r="M411" i="4" s="1"/>
  <c r="N411" i="4" a="1"/>
  <c r="N411" i="4" s="1"/>
  <c r="O411" i="4" a="1"/>
  <c r="O411" i="4" s="1"/>
  <c r="P411" i="4" a="1"/>
  <c r="P411" i="4" s="1"/>
  <c r="Q411" i="4" a="1"/>
  <c r="Q411" i="4" s="1"/>
  <c r="R411" i="4" a="1"/>
  <c r="R411" i="4" s="1"/>
  <c r="S411" i="4" a="1"/>
  <c r="S411" i="4"/>
  <c r="T411" i="4" a="1"/>
  <c r="T411" i="4" s="1"/>
  <c r="U411" i="4" a="1"/>
  <c r="U411" i="4" s="1"/>
  <c r="V411" i="4" a="1"/>
  <c r="V411" i="4" s="1"/>
  <c r="W411" i="4" a="1"/>
  <c r="W411" i="4" s="1"/>
  <c r="X411" i="4" a="1"/>
  <c r="X411" i="4" s="1"/>
  <c r="Y411" i="4" a="1"/>
  <c r="Y411" i="4" s="1"/>
  <c r="Z411" i="4" a="1"/>
  <c r="Z411" i="4" s="1"/>
  <c r="AA411" i="4" a="1"/>
  <c r="AA411" i="4" s="1"/>
  <c r="AB411" i="4" a="1"/>
  <c r="AB411" i="4" s="1"/>
  <c r="AC411" i="4" a="1"/>
  <c r="AC411" i="4" s="1"/>
  <c r="AD411" i="4" a="1"/>
  <c r="AD411" i="4" s="1"/>
  <c r="AE411" i="4" a="1"/>
  <c r="AE411" i="4" s="1"/>
  <c r="AF411" i="4" a="1"/>
  <c r="AF411" i="4" s="1"/>
  <c r="AG411" i="4" a="1"/>
  <c r="AG411" i="4" s="1"/>
  <c r="AH411" i="4" a="1"/>
  <c r="AH411" i="4" s="1"/>
  <c r="AI411" i="4" a="1"/>
  <c r="AI411" i="4" s="1"/>
  <c r="AJ411" i="4" a="1"/>
  <c r="AJ411" i="4" s="1"/>
  <c r="AK411" i="4" a="1"/>
  <c r="AK411" i="4" s="1"/>
  <c r="C412" i="4" a="1"/>
  <c r="C412" i="4" s="1"/>
  <c r="D412" i="4" a="1"/>
  <c r="D412" i="4" s="1"/>
  <c r="E412" i="4" a="1"/>
  <c r="E412" i="4" s="1"/>
  <c r="F412" i="4" a="1"/>
  <c r="F412" i="4" s="1"/>
  <c r="G412" i="4" a="1"/>
  <c r="G412" i="4" s="1"/>
  <c r="H412" i="4" a="1"/>
  <c r="H412" i="4"/>
  <c r="I412" i="4" a="1"/>
  <c r="I412" i="4" s="1"/>
  <c r="J412" i="4" a="1"/>
  <c r="J412" i="4" s="1"/>
  <c r="K412" i="4" a="1"/>
  <c r="K412" i="4" s="1"/>
  <c r="L412" i="4" a="1"/>
  <c r="L412" i="4" s="1"/>
  <c r="M412" i="4" a="1"/>
  <c r="M412" i="4" s="1"/>
  <c r="N412" i="4" a="1"/>
  <c r="N412" i="4" s="1"/>
  <c r="O412" i="4" a="1"/>
  <c r="O412" i="4" s="1"/>
  <c r="P412" i="4" a="1"/>
  <c r="P412" i="4" s="1"/>
  <c r="Q412" i="4" a="1"/>
  <c r="Q412" i="4" s="1"/>
  <c r="R412" i="4" a="1"/>
  <c r="R412" i="4" s="1"/>
  <c r="S412" i="4" a="1"/>
  <c r="S412" i="4" s="1"/>
  <c r="T412" i="4" a="1"/>
  <c r="T412" i="4" s="1"/>
  <c r="U412" i="4" a="1"/>
  <c r="U412" i="4" s="1"/>
  <c r="V412" i="4" a="1"/>
  <c r="V412" i="4" s="1"/>
  <c r="W412" i="4" a="1"/>
  <c r="W412" i="4" s="1"/>
  <c r="X412" i="4" a="1"/>
  <c r="X412" i="4" s="1"/>
  <c r="Y412" i="4" a="1"/>
  <c r="Y412" i="4" s="1"/>
  <c r="Z412" i="4" a="1"/>
  <c r="Z412" i="4" s="1"/>
  <c r="AA412" i="4" a="1"/>
  <c r="AA412" i="4" s="1"/>
  <c r="AB412" i="4" a="1"/>
  <c r="AB412" i="4" s="1"/>
  <c r="AC412" i="4" a="1"/>
  <c r="AC412" i="4" s="1"/>
  <c r="AD412" i="4" a="1"/>
  <c r="AD412" i="4" s="1"/>
  <c r="AE412" i="4" a="1"/>
  <c r="AE412" i="4" s="1"/>
  <c r="AF412" i="4" a="1"/>
  <c r="AF412" i="4" s="1"/>
  <c r="AG412" i="4" a="1"/>
  <c r="AG412" i="4" s="1"/>
  <c r="AH412" i="4" a="1"/>
  <c r="AH412" i="4" s="1"/>
  <c r="AI412" i="4" a="1"/>
  <c r="AI412" i="4" s="1"/>
  <c r="AJ412" i="4" a="1"/>
  <c r="AJ412" i="4" s="1"/>
  <c r="AK412" i="4" a="1"/>
  <c r="AK412" i="4" s="1"/>
  <c r="C413" i="4" a="1"/>
  <c r="C413" i="4" s="1"/>
  <c r="D413" i="4" a="1"/>
  <c r="D413" i="4" s="1"/>
  <c r="E413" i="4" a="1"/>
  <c r="E413" i="4" s="1"/>
  <c r="F413" i="4" a="1"/>
  <c r="F413" i="4" s="1"/>
  <c r="G413" i="4" a="1"/>
  <c r="G413" i="4" s="1"/>
  <c r="H413" i="4" a="1"/>
  <c r="H413" i="4" s="1"/>
  <c r="I413" i="4" a="1"/>
  <c r="I413" i="4" s="1"/>
  <c r="J413" i="4" a="1"/>
  <c r="J413" i="4" s="1"/>
  <c r="K413" i="4" a="1"/>
  <c r="K413" i="4" s="1"/>
  <c r="L413" i="4" a="1"/>
  <c r="L413" i="4" s="1"/>
  <c r="M413" i="4" a="1"/>
  <c r="M413" i="4" s="1"/>
  <c r="N413" i="4" a="1"/>
  <c r="N413" i="4" s="1"/>
  <c r="O413" i="4" a="1"/>
  <c r="O413" i="4" s="1"/>
  <c r="P413" i="4" a="1"/>
  <c r="P413" i="4" s="1"/>
  <c r="Q413" i="4" a="1"/>
  <c r="Q413" i="4" s="1"/>
  <c r="R413" i="4" a="1"/>
  <c r="R413" i="4" s="1"/>
  <c r="S413" i="4" a="1"/>
  <c r="S413" i="4" s="1"/>
  <c r="T413" i="4" a="1"/>
  <c r="T413" i="4" s="1"/>
  <c r="U413" i="4" a="1"/>
  <c r="U413" i="4" s="1"/>
  <c r="V413" i="4" a="1"/>
  <c r="V413" i="4" s="1"/>
  <c r="W413" i="4" a="1"/>
  <c r="W413" i="4" s="1"/>
  <c r="X413" i="4" a="1"/>
  <c r="X413" i="4" s="1"/>
  <c r="Y413" i="4" a="1"/>
  <c r="Y413" i="4" s="1"/>
  <c r="Z413" i="4" a="1"/>
  <c r="Z413" i="4" s="1"/>
  <c r="AA413" i="4" a="1"/>
  <c r="AA413" i="4" s="1"/>
  <c r="AB413" i="4" a="1"/>
  <c r="AB413" i="4" s="1"/>
  <c r="AC413" i="4" a="1"/>
  <c r="AC413" i="4" s="1"/>
  <c r="AD413" i="4" a="1"/>
  <c r="AD413" i="4" s="1"/>
  <c r="AE413" i="4" a="1"/>
  <c r="AE413" i="4" s="1"/>
  <c r="AF413" i="4" a="1"/>
  <c r="AF413" i="4" s="1"/>
  <c r="AG413" i="4" a="1"/>
  <c r="AG413" i="4" s="1"/>
  <c r="AH413" i="4" a="1"/>
  <c r="AH413" i="4" s="1"/>
  <c r="AI413" i="4" a="1"/>
  <c r="AI413" i="4" s="1"/>
  <c r="AJ413" i="4" a="1"/>
  <c r="AJ413" i="4" s="1"/>
  <c r="AK413" i="4" a="1"/>
  <c r="AK413" i="4" s="1"/>
  <c r="C414" i="4" a="1"/>
  <c r="C414" i="4" s="1"/>
  <c r="D414" i="4" a="1"/>
  <c r="D414" i="4" s="1"/>
  <c r="E414" i="4" a="1"/>
  <c r="E414" i="4" s="1"/>
  <c r="F414" i="4" a="1"/>
  <c r="F414" i="4" s="1"/>
  <c r="G414" i="4" a="1"/>
  <c r="G414" i="4" s="1"/>
  <c r="H414" i="4" a="1"/>
  <c r="H414" i="4" s="1"/>
  <c r="I414" i="4" a="1"/>
  <c r="I414" i="4" s="1"/>
  <c r="J414" i="4" a="1"/>
  <c r="J414" i="4" s="1"/>
  <c r="K414" i="4" a="1"/>
  <c r="K414" i="4" s="1"/>
  <c r="L414" i="4" a="1"/>
  <c r="L414" i="4" s="1"/>
  <c r="M414" i="4" a="1"/>
  <c r="M414" i="4" s="1"/>
  <c r="N414" i="4" a="1"/>
  <c r="N414" i="4" s="1"/>
  <c r="O414" i="4" a="1"/>
  <c r="O414" i="4" s="1"/>
  <c r="P414" i="4" a="1"/>
  <c r="P414" i="4" s="1"/>
  <c r="Q414" i="4" a="1"/>
  <c r="Q414" i="4" s="1"/>
  <c r="R414" i="4" a="1"/>
  <c r="R414" i="4" s="1"/>
  <c r="S414" i="4" a="1"/>
  <c r="S414" i="4" s="1"/>
  <c r="T414" i="4" a="1"/>
  <c r="T414" i="4" s="1"/>
  <c r="U414" i="4" a="1"/>
  <c r="U414" i="4" s="1"/>
  <c r="V414" i="4" a="1"/>
  <c r="V414" i="4" s="1"/>
  <c r="W414" i="4" a="1"/>
  <c r="W414" i="4" s="1"/>
  <c r="X414" i="4" a="1"/>
  <c r="X414" i="4" s="1"/>
  <c r="Y414" i="4" a="1"/>
  <c r="Y414" i="4" s="1"/>
  <c r="Z414" i="4" a="1"/>
  <c r="Z414" i="4" s="1"/>
  <c r="AA414" i="4" a="1"/>
  <c r="AA414" i="4" s="1"/>
  <c r="AB414" i="4" a="1"/>
  <c r="AB414" i="4"/>
  <c r="AC414" i="4" a="1"/>
  <c r="AC414" i="4" s="1"/>
  <c r="AD414" i="4" a="1"/>
  <c r="AD414" i="4" s="1"/>
  <c r="AE414" i="4" a="1"/>
  <c r="AE414" i="4" s="1"/>
  <c r="AF414" i="4" a="1"/>
  <c r="AF414" i="4" s="1"/>
  <c r="AG414" i="4" a="1"/>
  <c r="AG414" i="4" s="1"/>
  <c r="AH414" i="4" a="1"/>
  <c r="AH414" i="4" s="1"/>
  <c r="AI414" i="4" a="1"/>
  <c r="AI414" i="4" s="1"/>
  <c r="AJ414" i="4" a="1"/>
  <c r="AJ414" i="4" s="1"/>
  <c r="AK414" i="4" a="1"/>
  <c r="AK414" i="4" s="1"/>
  <c r="C415" i="4" a="1"/>
  <c r="C415" i="4" s="1"/>
  <c r="D415" i="4" a="1"/>
  <c r="D415" i="4" s="1"/>
  <c r="E415" i="4" a="1"/>
  <c r="E415" i="4" s="1"/>
  <c r="F415" i="4" a="1"/>
  <c r="F415" i="4" s="1"/>
  <c r="G415" i="4" a="1"/>
  <c r="G415" i="4" s="1"/>
  <c r="H415" i="4" a="1"/>
  <c r="H415" i="4" s="1"/>
  <c r="I415" i="4" a="1"/>
  <c r="I415" i="4" s="1"/>
  <c r="J415" i="4" a="1"/>
  <c r="J415" i="4" s="1"/>
  <c r="K415" i="4" a="1"/>
  <c r="K415" i="4" s="1"/>
  <c r="L415" i="4" a="1"/>
  <c r="L415" i="4" s="1"/>
  <c r="M415" i="4" a="1"/>
  <c r="M415" i="4" s="1"/>
  <c r="N415" i="4" a="1"/>
  <c r="N415" i="4" s="1"/>
  <c r="O415" i="4" a="1"/>
  <c r="O415" i="4" s="1"/>
  <c r="P415" i="4" a="1"/>
  <c r="P415" i="4" s="1"/>
  <c r="Q415" i="4" a="1"/>
  <c r="Q415" i="4" s="1"/>
  <c r="R415" i="4" a="1"/>
  <c r="R415" i="4" s="1"/>
  <c r="S415" i="4" a="1"/>
  <c r="S415" i="4" s="1"/>
  <c r="T415" i="4" a="1"/>
  <c r="T415" i="4" s="1"/>
  <c r="U415" i="4" a="1"/>
  <c r="U415" i="4" s="1"/>
  <c r="V415" i="4" a="1"/>
  <c r="V415" i="4" s="1"/>
  <c r="W415" i="4" a="1"/>
  <c r="W415" i="4" s="1"/>
  <c r="X415" i="4" a="1"/>
  <c r="X415" i="4" s="1"/>
  <c r="Y415" i="4" a="1"/>
  <c r="Y415" i="4" s="1"/>
  <c r="Z415" i="4" a="1"/>
  <c r="Z415" i="4" s="1"/>
  <c r="AA415" i="4" a="1"/>
  <c r="AA415" i="4" s="1"/>
  <c r="AB415" i="4" a="1"/>
  <c r="AB415" i="4" s="1"/>
  <c r="AC415" i="4" a="1"/>
  <c r="AC415" i="4" s="1"/>
  <c r="AD415" i="4" a="1"/>
  <c r="AD415" i="4" s="1"/>
  <c r="AE415" i="4" a="1"/>
  <c r="AE415" i="4" s="1"/>
  <c r="AF415" i="4" a="1"/>
  <c r="AF415" i="4" s="1"/>
  <c r="AG415" i="4" a="1"/>
  <c r="AG415" i="4" s="1"/>
  <c r="AH415" i="4" a="1"/>
  <c r="AH415" i="4" s="1"/>
  <c r="AI415" i="4" a="1"/>
  <c r="AI415" i="4" s="1"/>
  <c r="AJ415" i="4" a="1"/>
  <c r="AJ415" i="4" s="1"/>
  <c r="AK415" i="4" a="1"/>
  <c r="AK415" i="4" s="1"/>
  <c r="C416" i="4" a="1"/>
  <c r="C416" i="4" s="1"/>
  <c r="D416" i="4" a="1"/>
  <c r="D416" i="4" s="1"/>
  <c r="E416" i="4" a="1"/>
  <c r="E416" i="4" s="1"/>
  <c r="F416" i="4" a="1"/>
  <c r="F416" i="4" s="1"/>
  <c r="G416" i="4" a="1"/>
  <c r="G416" i="4" s="1"/>
  <c r="H416" i="4" a="1"/>
  <c r="H416" i="4" s="1"/>
  <c r="I416" i="4" a="1"/>
  <c r="I416" i="4" s="1"/>
  <c r="J416" i="4" a="1"/>
  <c r="J416" i="4" s="1"/>
  <c r="K416" i="4" a="1"/>
  <c r="K416" i="4" s="1"/>
  <c r="L416" i="4" a="1"/>
  <c r="L416" i="4" s="1"/>
  <c r="M416" i="4" a="1"/>
  <c r="M416" i="4" s="1"/>
  <c r="N416" i="4" a="1"/>
  <c r="N416" i="4" s="1"/>
  <c r="O416" i="4" a="1"/>
  <c r="O416" i="4" s="1"/>
  <c r="P416" i="4" a="1"/>
  <c r="P416" i="4" s="1"/>
  <c r="Q416" i="4" a="1"/>
  <c r="Q416" i="4" s="1"/>
  <c r="R416" i="4" a="1"/>
  <c r="R416" i="4" s="1"/>
  <c r="S416" i="4" a="1"/>
  <c r="S416" i="4" s="1"/>
  <c r="T416" i="4" a="1"/>
  <c r="T416" i="4" s="1"/>
  <c r="U416" i="4" a="1"/>
  <c r="U416" i="4" s="1"/>
  <c r="V416" i="4" a="1"/>
  <c r="V416" i="4" s="1"/>
  <c r="W416" i="4" a="1"/>
  <c r="W416" i="4" s="1"/>
  <c r="X416" i="4" a="1"/>
  <c r="X416" i="4" s="1"/>
  <c r="Y416" i="4" a="1"/>
  <c r="Y416" i="4" s="1"/>
  <c r="Z416" i="4" a="1"/>
  <c r="Z416" i="4" s="1"/>
  <c r="AA416" i="4" a="1"/>
  <c r="AA416" i="4" s="1"/>
  <c r="AB416" i="4" a="1"/>
  <c r="AB416" i="4" s="1"/>
  <c r="AC416" i="4" a="1"/>
  <c r="AC416" i="4" s="1"/>
  <c r="AD416" i="4" a="1"/>
  <c r="AD416" i="4" s="1"/>
  <c r="AE416" i="4" a="1"/>
  <c r="AE416" i="4" s="1"/>
  <c r="AF416" i="4" a="1"/>
  <c r="AF416" i="4" s="1"/>
  <c r="AG416" i="4" a="1"/>
  <c r="AG416" i="4" s="1"/>
  <c r="AH416" i="4" a="1"/>
  <c r="AH416" i="4" s="1"/>
  <c r="AI416" i="4" a="1"/>
  <c r="AI416" i="4" s="1"/>
  <c r="AJ416" i="4" a="1"/>
  <c r="AJ416" i="4" s="1"/>
  <c r="AK416" i="4" a="1"/>
  <c r="AK416" i="4" s="1"/>
  <c r="C417" i="4" a="1"/>
  <c r="C417" i="4" s="1"/>
  <c r="D417" i="4" a="1"/>
  <c r="D417" i="4" s="1"/>
  <c r="E417" i="4" a="1"/>
  <c r="E417" i="4" s="1"/>
  <c r="F417" i="4" a="1"/>
  <c r="F417" i="4" s="1"/>
  <c r="G417" i="4" a="1"/>
  <c r="G417" i="4" s="1"/>
  <c r="H417" i="4" a="1"/>
  <c r="H417" i="4" s="1"/>
  <c r="I417" i="4" a="1"/>
  <c r="I417" i="4" s="1"/>
  <c r="J417" i="4" a="1"/>
  <c r="J417" i="4" s="1"/>
  <c r="K417" i="4" a="1"/>
  <c r="K417" i="4" s="1"/>
  <c r="L417" i="4" a="1"/>
  <c r="L417" i="4" s="1"/>
  <c r="M417" i="4" a="1"/>
  <c r="M417" i="4" s="1"/>
  <c r="N417" i="4" a="1"/>
  <c r="N417" i="4" s="1"/>
  <c r="O417" i="4" a="1"/>
  <c r="O417" i="4" s="1"/>
  <c r="P417" i="4" a="1"/>
  <c r="P417" i="4" s="1"/>
  <c r="Q417" i="4" a="1"/>
  <c r="Q417" i="4" s="1"/>
  <c r="R417" i="4" a="1"/>
  <c r="R417" i="4" s="1"/>
  <c r="S417" i="4" a="1"/>
  <c r="S417" i="4" s="1"/>
  <c r="T417" i="4" a="1"/>
  <c r="T417" i="4" s="1"/>
  <c r="U417" i="4" a="1"/>
  <c r="U417" i="4" s="1"/>
  <c r="V417" i="4" a="1"/>
  <c r="V417" i="4" s="1"/>
  <c r="W417" i="4" a="1"/>
  <c r="W417" i="4" s="1"/>
  <c r="X417" i="4" a="1"/>
  <c r="X417" i="4" s="1"/>
  <c r="Y417" i="4" a="1"/>
  <c r="Y417" i="4" s="1"/>
  <c r="Z417" i="4" a="1"/>
  <c r="Z417" i="4" s="1"/>
  <c r="AA417" i="4" a="1"/>
  <c r="AA417" i="4" s="1"/>
  <c r="AB417" i="4" a="1"/>
  <c r="AB417" i="4" s="1"/>
  <c r="AC417" i="4" a="1"/>
  <c r="AC417" i="4" s="1"/>
  <c r="AD417" i="4" a="1"/>
  <c r="AD417" i="4" s="1"/>
  <c r="AE417" i="4" a="1"/>
  <c r="AE417" i="4"/>
  <c r="AF417" i="4" a="1"/>
  <c r="AF417" i="4" s="1"/>
  <c r="AG417" i="4" a="1"/>
  <c r="AG417" i="4" s="1"/>
  <c r="AH417" i="4" a="1"/>
  <c r="AH417" i="4" s="1"/>
  <c r="AI417" i="4" a="1"/>
  <c r="AI417" i="4" s="1"/>
  <c r="AJ417" i="4" a="1"/>
  <c r="AJ417" i="4" s="1"/>
  <c r="AK417" i="4" a="1"/>
  <c r="AK417" i="4" s="1"/>
  <c r="C418" i="4" a="1"/>
  <c r="C418" i="4" s="1"/>
  <c r="D418" i="4" a="1"/>
  <c r="D418" i="4" s="1"/>
  <c r="E418" i="4" a="1"/>
  <c r="E418" i="4" s="1"/>
  <c r="F418" i="4" a="1"/>
  <c r="F418" i="4" s="1"/>
  <c r="G418" i="4" a="1"/>
  <c r="G418" i="4" s="1"/>
  <c r="H418" i="4" a="1"/>
  <c r="H418" i="4" s="1"/>
  <c r="I418" i="4" a="1"/>
  <c r="I418" i="4" s="1"/>
  <c r="J418" i="4" a="1"/>
  <c r="J418" i="4" s="1"/>
  <c r="K418" i="4" a="1"/>
  <c r="K418" i="4" s="1"/>
  <c r="L418" i="4" a="1"/>
  <c r="L418" i="4" s="1"/>
  <c r="M418" i="4" a="1"/>
  <c r="M418" i="4" s="1"/>
  <c r="N418" i="4" a="1"/>
  <c r="N418" i="4" s="1"/>
  <c r="O418" i="4" a="1"/>
  <c r="O418" i="4" s="1"/>
  <c r="P418" i="4" a="1"/>
  <c r="P418" i="4" s="1"/>
  <c r="Q418" i="4" a="1"/>
  <c r="Q418" i="4" s="1"/>
  <c r="R418" i="4" a="1"/>
  <c r="R418" i="4" s="1"/>
  <c r="S418" i="4" a="1"/>
  <c r="S418" i="4" s="1"/>
  <c r="T418" i="4" a="1"/>
  <c r="T418" i="4" s="1"/>
  <c r="U418" i="4" a="1"/>
  <c r="U418" i="4" s="1"/>
  <c r="V418" i="4" a="1"/>
  <c r="V418" i="4" s="1"/>
  <c r="W418" i="4" a="1"/>
  <c r="W418" i="4" s="1"/>
  <c r="X418" i="4" a="1"/>
  <c r="X418" i="4" s="1"/>
  <c r="Y418" i="4" a="1"/>
  <c r="Y418" i="4" s="1"/>
  <c r="Z418" i="4" a="1"/>
  <c r="Z418" i="4" s="1"/>
  <c r="AA418" i="4" a="1"/>
  <c r="AA418" i="4" s="1"/>
  <c r="AB418" i="4" a="1"/>
  <c r="AB418" i="4" s="1"/>
  <c r="AC418" i="4" a="1"/>
  <c r="AC418" i="4" s="1"/>
  <c r="AD418" i="4" a="1"/>
  <c r="AD418" i="4" s="1"/>
  <c r="AE418" i="4" a="1"/>
  <c r="AE418" i="4" s="1"/>
  <c r="AF418" i="4" a="1"/>
  <c r="AF418" i="4" s="1"/>
  <c r="AG418" i="4" a="1"/>
  <c r="AG418" i="4" s="1"/>
  <c r="AH418" i="4" a="1"/>
  <c r="AH418" i="4" s="1"/>
  <c r="AI418" i="4" a="1"/>
  <c r="AI418" i="4" s="1"/>
  <c r="AJ418" i="4" a="1"/>
  <c r="AJ418" i="4" s="1"/>
  <c r="AK418" i="4" a="1"/>
  <c r="AK418" i="4" s="1"/>
  <c r="C419" i="4" a="1"/>
  <c r="C419" i="4" s="1"/>
  <c r="D419" i="4" a="1"/>
  <c r="D419" i="4" s="1"/>
  <c r="E419" i="4" a="1"/>
  <c r="E419" i="4" s="1"/>
  <c r="F419" i="4" a="1"/>
  <c r="F419" i="4" s="1"/>
  <c r="G419" i="4" a="1"/>
  <c r="G419" i="4" s="1"/>
  <c r="H419" i="4" a="1"/>
  <c r="H419" i="4" s="1"/>
  <c r="I419" i="4" a="1"/>
  <c r="I419" i="4" s="1"/>
  <c r="J419" i="4" a="1"/>
  <c r="J419" i="4" s="1"/>
  <c r="K419" i="4" a="1"/>
  <c r="K419" i="4" s="1"/>
  <c r="L419" i="4" a="1"/>
  <c r="L419" i="4" s="1"/>
  <c r="M419" i="4" a="1"/>
  <c r="M419" i="4" s="1"/>
  <c r="N419" i="4" a="1"/>
  <c r="N419" i="4" s="1"/>
  <c r="O419" i="4" a="1"/>
  <c r="O419" i="4" s="1"/>
  <c r="P419" i="4" a="1"/>
  <c r="P419" i="4" s="1"/>
  <c r="Q419" i="4" a="1"/>
  <c r="Q419" i="4" s="1"/>
  <c r="R419" i="4" a="1"/>
  <c r="R419" i="4" s="1"/>
  <c r="S419" i="4" a="1"/>
  <c r="S419" i="4" s="1"/>
  <c r="T419" i="4" a="1"/>
  <c r="T419" i="4" s="1"/>
  <c r="U419" i="4" a="1"/>
  <c r="U419" i="4" s="1"/>
  <c r="V419" i="4" a="1"/>
  <c r="V419" i="4" s="1"/>
  <c r="W419" i="4" a="1"/>
  <c r="W419" i="4" s="1"/>
  <c r="X419" i="4" a="1"/>
  <c r="X419" i="4" s="1"/>
  <c r="Y419" i="4" a="1"/>
  <c r="Y419" i="4" s="1"/>
  <c r="Z419" i="4" a="1"/>
  <c r="Z419" i="4" s="1"/>
  <c r="AA419" i="4" a="1"/>
  <c r="AA419" i="4" s="1"/>
  <c r="AB419" i="4" a="1"/>
  <c r="AB419" i="4" s="1"/>
  <c r="AC419" i="4" a="1"/>
  <c r="AC419" i="4" s="1"/>
  <c r="AD419" i="4" a="1"/>
  <c r="AD419" i="4" s="1"/>
  <c r="AE419" i="4" a="1"/>
  <c r="AE419" i="4" s="1"/>
  <c r="AF419" i="4" a="1"/>
  <c r="AF419" i="4" s="1"/>
  <c r="AG419" i="4" a="1"/>
  <c r="AG419" i="4"/>
  <c r="AH419" i="4" a="1"/>
  <c r="AH419" i="4" s="1"/>
  <c r="AI419" i="4" a="1"/>
  <c r="AI419" i="4" s="1"/>
  <c r="AJ419" i="4" a="1"/>
  <c r="AJ419" i="4" s="1"/>
  <c r="AK419" i="4" a="1"/>
  <c r="AK419" i="4" s="1"/>
  <c r="C420" i="4" a="1"/>
  <c r="C420" i="4" s="1"/>
  <c r="D420" i="4" a="1"/>
  <c r="D420" i="4" s="1"/>
  <c r="E420" i="4" a="1"/>
  <c r="E420" i="4" s="1"/>
  <c r="F420" i="4" a="1"/>
  <c r="F420" i="4" s="1"/>
  <c r="G420" i="4" a="1"/>
  <c r="G420" i="4" s="1"/>
  <c r="H420" i="4" a="1"/>
  <c r="H420" i="4" s="1"/>
  <c r="I420" i="4" a="1"/>
  <c r="I420" i="4" s="1"/>
  <c r="J420" i="4" a="1"/>
  <c r="J420" i="4" s="1"/>
  <c r="K420" i="4" a="1"/>
  <c r="K420" i="4" s="1"/>
  <c r="L420" i="4" a="1"/>
  <c r="L420" i="4" s="1"/>
  <c r="M420" i="4" a="1"/>
  <c r="M420" i="4" s="1"/>
  <c r="N420" i="4" a="1"/>
  <c r="N420" i="4" s="1"/>
  <c r="O420" i="4" a="1"/>
  <c r="O420" i="4" s="1"/>
  <c r="P420" i="4" a="1"/>
  <c r="P420" i="4" s="1"/>
  <c r="Q420" i="4" a="1"/>
  <c r="Q420" i="4" s="1"/>
  <c r="R420" i="4" a="1"/>
  <c r="R420" i="4" s="1"/>
  <c r="S420" i="4" a="1"/>
  <c r="S420" i="4" s="1"/>
  <c r="T420" i="4" a="1"/>
  <c r="T420" i="4" s="1"/>
  <c r="U420" i="4" a="1"/>
  <c r="U420" i="4" s="1"/>
  <c r="V420" i="4" a="1"/>
  <c r="V420" i="4" s="1"/>
  <c r="W420" i="4" a="1"/>
  <c r="W420" i="4" s="1"/>
  <c r="X420" i="4" a="1"/>
  <c r="X420" i="4" s="1"/>
  <c r="Y420" i="4" a="1"/>
  <c r="Y420" i="4" s="1"/>
  <c r="Z420" i="4" a="1"/>
  <c r="Z420" i="4" s="1"/>
  <c r="AA420" i="4" a="1"/>
  <c r="AA420" i="4" s="1"/>
  <c r="AB420" i="4" a="1"/>
  <c r="AB420" i="4" s="1"/>
  <c r="AC420" i="4" a="1"/>
  <c r="AC420" i="4" s="1"/>
  <c r="AD420" i="4" a="1"/>
  <c r="AD420" i="4" s="1"/>
  <c r="AE420" i="4" a="1"/>
  <c r="AE420" i="4" s="1"/>
  <c r="AF420" i="4" a="1"/>
  <c r="AF420" i="4" s="1"/>
  <c r="AG420" i="4" a="1"/>
  <c r="AG420" i="4" s="1"/>
  <c r="AH420" i="4" a="1"/>
  <c r="AH420" i="4" s="1"/>
  <c r="AI420" i="4" a="1"/>
  <c r="AI420" i="4" s="1"/>
  <c r="AJ420" i="4" a="1"/>
  <c r="AJ420" i="4" s="1"/>
  <c r="AK420" i="4" a="1"/>
  <c r="AK420" i="4" s="1"/>
  <c r="C421" i="4" a="1"/>
  <c r="C421" i="4" s="1"/>
  <c r="D421" i="4" a="1"/>
  <c r="D421" i="4" s="1"/>
  <c r="E421" i="4" a="1"/>
  <c r="E421" i="4" s="1"/>
  <c r="F421" i="4" a="1"/>
  <c r="F421" i="4" s="1"/>
  <c r="G421" i="4" a="1"/>
  <c r="G421" i="4" s="1"/>
  <c r="H421" i="4" a="1"/>
  <c r="H421" i="4" s="1"/>
  <c r="I421" i="4" a="1"/>
  <c r="I421" i="4" s="1"/>
  <c r="J421" i="4" a="1"/>
  <c r="J421" i="4" s="1"/>
  <c r="K421" i="4" a="1"/>
  <c r="K421" i="4" s="1"/>
  <c r="L421" i="4" a="1"/>
  <c r="L421" i="4" s="1"/>
  <c r="M421" i="4" a="1"/>
  <c r="M421" i="4" s="1"/>
  <c r="N421" i="4" a="1"/>
  <c r="N421" i="4" s="1"/>
  <c r="O421" i="4" a="1"/>
  <c r="O421" i="4" s="1"/>
  <c r="P421" i="4" a="1"/>
  <c r="P421" i="4" s="1"/>
  <c r="Q421" i="4" a="1"/>
  <c r="Q421" i="4" s="1"/>
  <c r="R421" i="4" a="1"/>
  <c r="R421" i="4" s="1"/>
  <c r="S421" i="4" a="1"/>
  <c r="S421" i="4" s="1"/>
  <c r="T421" i="4" a="1"/>
  <c r="T421" i="4" s="1"/>
  <c r="U421" i="4" a="1"/>
  <c r="U421" i="4" s="1"/>
  <c r="V421" i="4" a="1"/>
  <c r="V421" i="4" s="1"/>
  <c r="W421" i="4" a="1"/>
  <c r="W421" i="4" s="1"/>
  <c r="X421" i="4" a="1"/>
  <c r="X421" i="4" s="1"/>
  <c r="Y421" i="4" a="1"/>
  <c r="Y421" i="4" s="1"/>
  <c r="Z421" i="4" a="1"/>
  <c r="Z421" i="4" s="1"/>
  <c r="AA421" i="4" a="1"/>
  <c r="AA421" i="4" s="1"/>
  <c r="AB421" i="4" a="1"/>
  <c r="AB421" i="4" s="1"/>
  <c r="AC421" i="4" a="1"/>
  <c r="AC421" i="4" s="1"/>
  <c r="AD421" i="4" a="1"/>
  <c r="AD421" i="4" s="1"/>
  <c r="AE421" i="4" a="1"/>
  <c r="AE421" i="4" s="1"/>
  <c r="AF421" i="4" a="1"/>
  <c r="AF421" i="4" s="1"/>
  <c r="AG421" i="4" a="1"/>
  <c r="AG421" i="4" s="1"/>
  <c r="AH421" i="4" a="1"/>
  <c r="AH421" i="4" s="1"/>
  <c r="AI421" i="4" a="1"/>
  <c r="AI421" i="4" s="1"/>
  <c r="AJ421" i="4" a="1"/>
  <c r="AJ421" i="4" s="1"/>
  <c r="AK421" i="4" a="1"/>
  <c r="AK421" i="4" s="1"/>
  <c r="C422" i="4" a="1"/>
  <c r="C422" i="4" s="1"/>
  <c r="D422" i="4" a="1"/>
  <c r="D422" i="4" s="1"/>
  <c r="E422" i="4" a="1"/>
  <c r="E422" i="4" s="1"/>
  <c r="F422" i="4" a="1"/>
  <c r="F422" i="4" s="1"/>
  <c r="G422" i="4" a="1"/>
  <c r="G422" i="4" s="1"/>
  <c r="H422" i="4" a="1"/>
  <c r="H422" i="4" s="1"/>
  <c r="I422" i="4" a="1"/>
  <c r="I422" i="4" s="1"/>
  <c r="J422" i="4" a="1"/>
  <c r="J422" i="4" s="1"/>
  <c r="K422" i="4" a="1"/>
  <c r="K422" i="4" s="1"/>
  <c r="L422" i="4" a="1"/>
  <c r="L422" i="4" s="1"/>
  <c r="M422" i="4" a="1"/>
  <c r="M422" i="4" s="1"/>
  <c r="N422" i="4" a="1"/>
  <c r="N422" i="4" s="1"/>
  <c r="O422" i="4" a="1"/>
  <c r="O422" i="4" s="1"/>
  <c r="P422" i="4" a="1"/>
  <c r="P422" i="4" s="1"/>
  <c r="Q422" i="4" a="1"/>
  <c r="Q422" i="4" s="1"/>
  <c r="R422" i="4" a="1"/>
  <c r="R422" i="4" s="1"/>
  <c r="S422" i="4" a="1"/>
  <c r="S422" i="4" s="1"/>
  <c r="T422" i="4" a="1"/>
  <c r="T422" i="4" s="1"/>
  <c r="U422" i="4" a="1"/>
  <c r="U422" i="4" s="1"/>
  <c r="V422" i="4" a="1"/>
  <c r="V422" i="4" s="1"/>
  <c r="W422" i="4" a="1"/>
  <c r="W422" i="4" s="1"/>
  <c r="X422" i="4" a="1"/>
  <c r="X422" i="4" s="1"/>
  <c r="Y422" i="4" a="1"/>
  <c r="Y422" i="4" s="1"/>
  <c r="Z422" i="4" a="1"/>
  <c r="Z422" i="4" s="1"/>
  <c r="AA422" i="4" a="1"/>
  <c r="AA422" i="4" s="1"/>
  <c r="AB422" i="4" a="1"/>
  <c r="AB422" i="4" s="1"/>
  <c r="AC422" i="4" a="1"/>
  <c r="AC422" i="4" s="1"/>
  <c r="AD422" i="4" a="1"/>
  <c r="AD422" i="4" s="1"/>
  <c r="AE422" i="4" a="1"/>
  <c r="AE422" i="4" s="1"/>
  <c r="AF422" i="4" a="1"/>
  <c r="AF422" i="4" s="1"/>
  <c r="AG422" i="4" a="1"/>
  <c r="AG422" i="4" s="1"/>
  <c r="AH422" i="4" a="1"/>
  <c r="AH422" i="4" s="1"/>
  <c r="AI422" i="4" a="1"/>
  <c r="AI422" i="4" s="1"/>
  <c r="AJ422" i="4" a="1"/>
  <c r="AJ422" i="4" s="1"/>
  <c r="AK422" i="4" a="1"/>
  <c r="AK422" i="4" s="1"/>
  <c r="C423" i="4" a="1"/>
  <c r="C423" i="4" s="1"/>
  <c r="D423" i="4" a="1"/>
  <c r="D423" i="4" s="1"/>
  <c r="E423" i="4" a="1"/>
  <c r="E423" i="4" s="1"/>
  <c r="F423" i="4" a="1"/>
  <c r="F423" i="4" s="1"/>
  <c r="G423" i="4" a="1"/>
  <c r="G423" i="4" s="1"/>
  <c r="H423" i="4" a="1"/>
  <c r="H423" i="4" s="1"/>
  <c r="I423" i="4" a="1"/>
  <c r="I423" i="4" s="1"/>
  <c r="J423" i="4" a="1"/>
  <c r="J423" i="4" s="1"/>
  <c r="K423" i="4" a="1"/>
  <c r="K423" i="4" s="1"/>
  <c r="L423" i="4" a="1"/>
  <c r="L423" i="4" s="1"/>
  <c r="M423" i="4" a="1"/>
  <c r="M423" i="4" s="1"/>
  <c r="N423" i="4" a="1"/>
  <c r="N423" i="4" s="1"/>
  <c r="O423" i="4" a="1"/>
  <c r="O423" i="4" s="1"/>
  <c r="P423" i="4" a="1"/>
  <c r="P423" i="4" s="1"/>
  <c r="Q423" i="4" a="1"/>
  <c r="Q423" i="4" s="1"/>
  <c r="R423" i="4" a="1"/>
  <c r="R423" i="4" s="1"/>
  <c r="S423" i="4" a="1"/>
  <c r="S423" i="4" s="1"/>
  <c r="T423" i="4" a="1"/>
  <c r="T423" i="4" s="1"/>
  <c r="U423" i="4" a="1"/>
  <c r="U423" i="4" s="1"/>
  <c r="V423" i="4" a="1"/>
  <c r="V423" i="4" s="1"/>
  <c r="W423" i="4" a="1"/>
  <c r="W423" i="4" s="1"/>
  <c r="X423" i="4" a="1"/>
  <c r="X423" i="4" s="1"/>
  <c r="Y423" i="4" a="1"/>
  <c r="Y423" i="4" s="1"/>
  <c r="Z423" i="4" a="1"/>
  <c r="Z423" i="4" s="1"/>
  <c r="AA423" i="4" a="1"/>
  <c r="AA423" i="4" s="1"/>
  <c r="AB423" i="4" a="1"/>
  <c r="AB423" i="4" s="1"/>
  <c r="AC423" i="4" a="1"/>
  <c r="AC423" i="4" s="1"/>
  <c r="AD423" i="4" a="1"/>
  <c r="AD423" i="4" s="1"/>
  <c r="AE423" i="4" a="1"/>
  <c r="AE423" i="4" s="1"/>
  <c r="AF423" i="4" a="1"/>
  <c r="AF423" i="4" s="1"/>
  <c r="AG423" i="4" a="1"/>
  <c r="AG423" i="4" s="1"/>
  <c r="AH423" i="4" a="1"/>
  <c r="AH423" i="4" s="1"/>
  <c r="AI423" i="4" a="1"/>
  <c r="AI423" i="4" s="1"/>
  <c r="AJ423" i="4" a="1"/>
  <c r="AJ423" i="4" s="1"/>
  <c r="AK423" i="4" a="1"/>
  <c r="AK423" i="4"/>
  <c r="C424" i="4" a="1"/>
  <c r="C424" i="4" s="1"/>
  <c r="D424" i="4" a="1"/>
  <c r="D424" i="4" s="1"/>
  <c r="E424" i="4" a="1"/>
  <c r="E424" i="4" s="1"/>
  <c r="F424" i="4" a="1"/>
  <c r="F424" i="4" s="1"/>
  <c r="G424" i="4" a="1"/>
  <c r="G424" i="4" s="1"/>
  <c r="H424" i="4" a="1"/>
  <c r="H424" i="4" s="1"/>
  <c r="I424" i="4" a="1"/>
  <c r="I424" i="4" s="1"/>
  <c r="J424" i="4" a="1"/>
  <c r="J424" i="4" s="1"/>
  <c r="K424" i="4" a="1"/>
  <c r="K424" i="4" s="1"/>
  <c r="L424" i="4" a="1"/>
  <c r="L424" i="4" s="1"/>
  <c r="M424" i="4" a="1"/>
  <c r="M424" i="4" s="1"/>
  <c r="N424" i="4" a="1"/>
  <c r="N424" i="4" s="1"/>
  <c r="O424" i="4" a="1"/>
  <c r="O424" i="4" s="1"/>
  <c r="P424" i="4" a="1"/>
  <c r="P424" i="4" s="1"/>
  <c r="Q424" i="4" a="1"/>
  <c r="Q424" i="4" s="1"/>
  <c r="R424" i="4" a="1"/>
  <c r="R424" i="4" s="1"/>
  <c r="S424" i="4" a="1"/>
  <c r="S424" i="4" s="1"/>
  <c r="T424" i="4" a="1"/>
  <c r="T424" i="4" s="1"/>
  <c r="U424" i="4" a="1"/>
  <c r="U424" i="4" s="1"/>
  <c r="V424" i="4" a="1"/>
  <c r="V424" i="4" s="1"/>
  <c r="W424" i="4" a="1"/>
  <c r="W424" i="4" s="1"/>
  <c r="X424" i="4" a="1"/>
  <c r="X424" i="4" s="1"/>
  <c r="Y424" i="4" a="1"/>
  <c r="Y424" i="4" s="1"/>
  <c r="Z424" i="4" a="1"/>
  <c r="Z424" i="4" s="1"/>
  <c r="AA424" i="4" a="1"/>
  <c r="AA424" i="4" s="1"/>
  <c r="AB424" i="4" a="1"/>
  <c r="AB424" i="4" s="1"/>
  <c r="AC424" i="4" a="1"/>
  <c r="AC424" i="4" s="1"/>
  <c r="AD424" i="4" a="1"/>
  <c r="AD424" i="4" s="1"/>
  <c r="AE424" i="4" a="1"/>
  <c r="AE424" i="4" s="1"/>
  <c r="AF424" i="4" a="1"/>
  <c r="AF424" i="4" s="1"/>
  <c r="AG424" i="4" a="1"/>
  <c r="AG424" i="4" s="1"/>
  <c r="AH424" i="4" a="1"/>
  <c r="AH424" i="4" s="1"/>
  <c r="AI424" i="4" a="1"/>
  <c r="AI424" i="4" s="1"/>
  <c r="AJ424" i="4" a="1"/>
  <c r="AJ424" i="4" s="1"/>
  <c r="AK424" i="4" a="1"/>
  <c r="AK424" i="4" s="1"/>
  <c r="C425" i="4" a="1"/>
  <c r="C425" i="4" s="1"/>
  <c r="D425" i="4" a="1"/>
  <c r="D425" i="4" s="1"/>
  <c r="E425" i="4" a="1"/>
  <c r="E425" i="4" s="1"/>
  <c r="F425" i="4" a="1"/>
  <c r="F425" i="4" s="1"/>
  <c r="G425" i="4" a="1"/>
  <c r="G425" i="4" s="1"/>
  <c r="H425" i="4" a="1"/>
  <c r="H425" i="4" s="1"/>
  <c r="I425" i="4" a="1"/>
  <c r="I425" i="4" s="1"/>
  <c r="J425" i="4" a="1"/>
  <c r="J425" i="4" s="1"/>
  <c r="K425" i="4" a="1"/>
  <c r="K425" i="4" s="1"/>
  <c r="L425" i="4" a="1"/>
  <c r="L425" i="4" s="1"/>
  <c r="M425" i="4" a="1"/>
  <c r="M425" i="4" s="1"/>
  <c r="N425" i="4" a="1"/>
  <c r="N425" i="4" s="1"/>
  <c r="O425" i="4" a="1"/>
  <c r="O425" i="4"/>
  <c r="P425" i="4" a="1"/>
  <c r="P425" i="4" s="1"/>
  <c r="Q425" i="4" a="1"/>
  <c r="Q425" i="4" s="1"/>
  <c r="R425" i="4" a="1"/>
  <c r="R425" i="4" s="1"/>
  <c r="S425" i="4" a="1"/>
  <c r="S425" i="4" s="1"/>
  <c r="T425" i="4" a="1"/>
  <c r="T425" i="4" s="1"/>
  <c r="U425" i="4" a="1"/>
  <c r="U425" i="4" s="1"/>
  <c r="V425" i="4" a="1"/>
  <c r="V425" i="4" s="1"/>
  <c r="W425" i="4" a="1"/>
  <c r="W425" i="4" s="1"/>
  <c r="X425" i="4" a="1"/>
  <c r="X425" i="4" s="1"/>
  <c r="Y425" i="4" a="1"/>
  <c r="Y425" i="4" s="1"/>
  <c r="Z425" i="4" a="1"/>
  <c r="Z425" i="4" s="1"/>
  <c r="AA425" i="4" a="1"/>
  <c r="AA425" i="4" s="1"/>
  <c r="AB425" i="4" a="1"/>
  <c r="AB425" i="4" s="1"/>
  <c r="AC425" i="4" a="1"/>
  <c r="AC425" i="4" s="1"/>
  <c r="AD425" i="4" a="1"/>
  <c r="AD425" i="4" s="1"/>
  <c r="AE425" i="4" a="1"/>
  <c r="AE425" i="4" s="1"/>
  <c r="AF425" i="4" a="1"/>
  <c r="AF425" i="4" s="1"/>
  <c r="AG425" i="4" a="1"/>
  <c r="AG425" i="4" s="1"/>
  <c r="AH425" i="4" a="1"/>
  <c r="AH425" i="4" s="1"/>
  <c r="AI425" i="4" a="1"/>
  <c r="AI425" i="4" s="1"/>
  <c r="AJ425" i="4" a="1"/>
  <c r="AJ425" i="4" s="1"/>
  <c r="AK425" i="4" a="1"/>
  <c r="AK425" i="4" s="1"/>
  <c r="C426" i="4" a="1"/>
  <c r="C426" i="4" s="1"/>
  <c r="D426" i="4" a="1"/>
  <c r="D426" i="4" s="1"/>
  <c r="E426" i="4" a="1"/>
  <c r="E426" i="4" s="1"/>
  <c r="F426" i="4" a="1"/>
  <c r="F426" i="4" s="1"/>
  <c r="G426" i="4" a="1"/>
  <c r="G426" i="4" s="1"/>
  <c r="H426" i="4" a="1"/>
  <c r="H426" i="4" s="1"/>
  <c r="I426" i="4" a="1"/>
  <c r="I426" i="4" s="1"/>
  <c r="J426" i="4" a="1"/>
  <c r="J426" i="4" s="1"/>
  <c r="K426" i="4" a="1"/>
  <c r="K426" i="4" s="1"/>
  <c r="L426" i="4" a="1"/>
  <c r="L426" i="4" s="1"/>
  <c r="M426" i="4" a="1"/>
  <c r="M426" i="4" s="1"/>
  <c r="N426" i="4" a="1"/>
  <c r="N426" i="4" s="1"/>
  <c r="O426" i="4" a="1"/>
  <c r="O426" i="4" s="1"/>
  <c r="P426" i="4" a="1"/>
  <c r="P426" i="4" s="1"/>
  <c r="Q426" i="4" a="1"/>
  <c r="Q426" i="4" s="1"/>
  <c r="R426" i="4" a="1"/>
  <c r="R426" i="4" s="1"/>
  <c r="S426" i="4" a="1"/>
  <c r="S426" i="4" s="1"/>
  <c r="T426" i="4" a="1"/>
  <c r="T426" i="4" s="1"/>
  <c r="U426" i="4" a="1"/>
  <c r="U426" i="4" s="1"/>
  <c r="V426" i="4" a="1"/>
  <c r="V426" i="4" s="1"/>
  <c r="W426" i="4" a="1"/>
  <c r="W426" i="4" s="1"/>
  <c r="X426" i="4" a="1"/>
  <c r="X426" i="4" s="1"/>
  <c r="Y426" i="4" a="1"/>
  <c r="Y426" i="4" s="1"/>
  <c r="Z426" i="4" a="1"/>
  <c r="Z426" i="4" s="1"/>
  <c r="AA426" i="4" a="1"/>
  <c r="AA426" i="4" s="1"/>
  <c r="AB426" i="4" a="1"/>
  <c r="AB426" i="4" s="1"/>
  <c r="AC426" i="4" a="1"/>
  <c r="AC426" i="4" s="1"/>
  <c r="AD426" i="4" a="1"/>
  <c r="AD426" i="4" s="1"/>
  <c r="AE426" i="4" a="1"/>
  <c r="AE426" i="4" s="1"/>
  <c r="AF426" i="4" a="1"/>
  <c r="AF426" i="4" s="1"/>
  <c r="AG426" i="4" a="1"/>
  <c r="AG426" i="4" s="1"/>
  <c r="AH426" i="4" a="1"/>
  <c r="AH426" i="4" s="1"/>
  <c r="AI426" i="4" a="1"/>
  <c r="AI426" i="4" s="1"/>
  <c r="AJ426" i="4" a="1"/>
  <c r="AJ426" i="4" s="1"/>
  <c r="AK426" i="4" a="1"/>
  <c r="AK426" i="4" s="1"/>
  <c r="C427" i="4" a="1"/>
  <c r="C427" i="4" s="1"/>
  <c r="D427" i="4" a="1"/>
  <c r="D427" i="4" s="1"/>
  <c r="E427" i="4" a="1"/>
  <c r="E427" i="4" s="1"/>
  <c r="F427" i="4" a="1"/>
  <c r="F427" i="4" s="1"/>
  <c r="G427" i="4" a="1"/>
  <c r="G427" i="4" s="1"/>
  <c r="H427" i="4" a="1"/>
  <c r="H427" i="4" s="1"/>
  <c r="I427" i="4" a="1"/>
  <c r="I427" i="4" s="1"/>
  <c r="J427" i="4" a="1"/>
  <c r="J427" i="4" s="1"/>
  <c r="K427" i="4" a="1"/>
  <c r="K427" i="4" s="1"/>
  <c r="L427" i="4" a="1"/>
  <c r="L427" i="4" s="1"/>
  <c r="M427" i="4" a="1"/>
  <c r="M427" i="4" s="1"/>
  <c r="N427" i="4" a="1"/>
  <c r="N427" i="4" s="1"/>
  <c r="O427" i="4" a="1"/>
  <c r="O427" i="4" s="1"/>
  <c r="P427" i="4" a="1"/>
  <c r="P427" i="4" s="1"/>
  <c r="Q427" i="4" a="1"/>
  <c r="Q427" i="4" s="1"/>
  <c r="R427" i="4" a="1"/>
  <c r="R427" i="4" s="1"/>
  <c r="S427" i="4" a="1"/>
  <c r="S427" i="4" s="1"/>
  <c r="T427" i="4" a="1"/>
  <c r="T427" i="4" s="1"/>
  <c r="U427" i="4" a="1"/>
  <c r="U427" i="4" s="1"/>
  <c r="V427" i="4" a="1"/>
  <c r="V427" i="4" s="1"/>
  <c r="W427" i="4" a="1"/>
  <c r="W427" i="4" s="1"/>
  <c r="X427" i="4" a="1"/>
  <c r="X427" i="4" s="1"/>
  <c r="Y427" i="4" a="1"/>
  <c r="Y427" i="4" s="1"/>
  <c r="Z427" i="4" a="1"/>
  <c r="Z427" i="4" s="1"/>
  <c r="AA427" i="4" a="1"/>
  <c r="AA427" i="4" s="1"/>
  <c r="AB427" i="4" a="1"/>
  <c r="AB427" i="4" s="1"/>
  <c r="AC427" i="4" a="1"/>
  <c r="AC427" i="4" s="1"/>
  <c r="AD427" i="4" a="1"/>
  <c r="AD427" i="4" s="1"/>
  <c r="AE427" i="4" a="1"/>
  <c r="AE427" i="4" s="1"/>
  <c r="AF427" i="4" a="1"/>
  <c r="AF427" i="4" s="1"/>
  <c r="AG427" i="4" a="1"/>
  <c r="AG427" i="4" s="1"/>
  <c r="AH427" i="4" a="1"/>
  <c r="AH427" i="4" s="1"/>
  <c r="AI427" i="4" a="1"/>
  <c r="AI427" i="4" s="1"/>
  <c r="AJ427" i="4" a="1"/>
  <c r="AJ427" i="4" s="1"/>
  <c r="AK427" i="4" a="1"/>
  <c r="AK427" i="4" s="1"/>
  <c r="C428" i="4" a="1"/>
  <c r="C428" i="4" s="1"/>
  <c r="D428" i="4" a="1"/>
  <c r="D428" i="4" s="1"/>
  <c r="E428" i="4" a="1"/>
  <c r="E428" i="4" s="1"/>
  <c r="F428" i="4" a="1"/>
  <c r="F428" i="4"/>
  <c r="G428" i="4" a="1"/>
  <c r="G428" i="4" s="1"/>
  <c r="H428" i="4" a="1"/>
  <c r="H428" i="4" s="1"/>
  <c r="I428" i="4" a="1"/>
  <c r="I428" i="4" s="1"/>
  <c r="J428" i="4" a="1"/>
  <c r="J428" i="4" s="1"/>
  <c r="K428" i="4" a="1"/>
  <c r="K428" i="4" s="1"/>
  <c r="L428" i="4" a="1"/>
  <c r="L428" i="4" s="1"/>
  <c r="M428" i="4" a="1"/>
  <c r="M428" i="4" s="1"/>
  <c r="N428" i="4" a="1"/>
  <c r="N428" i="4" s="1"/>
  <c r="O428" i="4" a="1"/>
  <c r="O428" i="4" s="1"/>
  <c r="P428" i="4" a="1"/>
  <c r="P428" i="4" s="1"/>
  <c r="Q428" i="4" a="1"/>
  <c r="Q428" i="4" s="1"/>
  <c r="R428" i="4" a="1"/>
  <c r="R428" i="4" s="1"/>
  <c r="S428" i="4" a="1"/>
  <c r="S428" i="4" s="1"/>
  <c r="T428" i="4" a="1"/>
  <c r="T428" i="4" s="1"/>
  <c r="U428" i="4" a="1"/>
  <c r="U428" i="4" s="1"/>
  <c r="V428" i="4" a="1"/>
  <c r="V428" i="4" s="1"/>
  <c r="W428" i="4" a="1"/>
  <c r="W428" i="4" s="1"/>
  <c r="X428" i="4" a="1"/>
  <c r="X428" i="4" s="1"/>
  <c r="Y428" i="4" a="1"/>
  <c r="Y428" i="4" s="1"/>
  <c r="Z428" i="4" a="1"/>
  <c r="Z428" i="4" s="1"/>
  <c r="AA428" i="4" a="1"/>
  <c r="AA428" i="4" s="1"/>
  <c r="AB428" i="4" a="1"/>
  <c r="AB428" i="4" s="1"/>
  <c r="AC428" i="4" a="1"/>
  <c r="AC428" i="4" s="1"/>
  <c r="AD428" i="4" a="1"/>
  <c r="AD428" i="4" s="1"/>
  <c r="AE428" i="4" a="1"/>
  <c r="AE428" i="4" s="1"/>
  <c r="AF428" i="4" a="1"/>
  <c r="AF428" i="4" s="1"/>
  <c r="AG428" i="4" a="1"/>
  <c r="AG428" i="4" s="1"/>
  <c r="AH428" i="4" a="1"/>
  <c r="AH428" i="4" s="1"/>
  <c r="AI428" i="4" a="1"/>
  <c r="AI428" i="4" s="1"/>
  <c r="AJ428" i="4" a="1"/>
  <c r="AJ428" i="4" s="1"/>
  <c r="AK428" i="4" a="1"/>
  <c r="AK428" i="4" s="1"/>
  <c r="C429" i="4" a="1"/>
  <c r="C429" i="4" s="1"/>
  <c r="D429" i="4" a="1"/>
  <c r="D429" i="4" s="1"/>
  <c r="E429" i="4" a="1"/>
  <c r="E429" i="4" s="1"/>
  <c r="F429" i="4" a="1"/>
  <c r="F429" i="4" s="1"/>
  <c r="G429" i="4" a="1"/>
  <c r="G429" i="4" s="1"/>
  <c r="H429" i="4" a="1"/>
  <c r="H429" i="4" s="1"/>
  <c r="I429" i="4" a="1"/>
  <c r="I429" i="4" s="1"/>
  <c r="J429" i="4" a="1"/>
  <c r="J429" i="4" s="1"/>
  <c r="K429" i="4" a="1"/>
  <c r="K429" i="4" s="1"/>
  <c r="L429" i="4" a="1"/>
  <c r="L429" i="4" s="1"/>
  <c r="M429" i="4" a="1"/>
  <c r="M429" i="4" s="1"/>
  <c r="N429" i="4" a="1"/>
  <c r="N429" i="4" s="1"/>
  <c r="O429" i="4" a="1"/>
  <c r="O429" i="4" s="1"/>
  <c r="P429" i="4" a="1"/>
  <c r="P429" i="4" s="1"/>
  <c r="Q429" i="4" a="1"/>
  <c r="Q429" i="4" s="1"/>
  <c r="R429" i="4" a="1"/>
  <c r="R429" i="4" s="1"/>
  <c r="S429" i="4" a="1"/>
  <c r="S429" i="4" s="1"/>
  <c r="T429" i="4" a="1"/>
  <c r="T429" i="4" s="1"/>
  <c r="U429" i="4" a="1"/>
  <c r="U429" i="4" s="1"/>
  <c r="V429" i="4" a="1"/>
  <c r="V429" i="4" s="1"/>
  <c r="W429" i="4" a="1"/>
  <c r="W429" i="4" s="1"/>
  <c r="X429" i="4" a="1"/>
  <c r="X429" i="4" s="1"/>
  <c r="Y429" i="4" a="1"/>
  <c r="Y429" i="4" s="1"/>
  <c r="Z429" i="4" a="1"/>
  <c r="Z429" i="4" s="1"/>
  <c r="AA429" i="4" a="1"/>
  <c r="AA429" i="4" s="1"/>
  <c r="AB429" i="4" a="1"/>
  <c r="AB429" i="4" s="1"/>
  <c r="AC429" i="4" a="1"/>
  <c r="AC429" i="4" s="1"/>
  <c r="AD429" i="4" a="1"/>
  <c r="AD429" i="4" s="1"/>
  <c r="AE429" i="4" a="1"/>
  <c r="AE429" i="4" s="1"/>
  <c r="AF429" i="4" a="1"/>
  <c r="AF429" i="4" s="1"/>
  <c r="AG429" i="4" a="1"/>
  <c r="AG429" i="4" s="1"/>
  <c r="AH429" i="4" a="1"/>
  <c r="AH429" i="4" s="1"/>
  <c r="AI429" i="4" a="1"/>
  <c r="AI429" i="4" s="1"/>
  <c r="AJ429" i="4" a="1"/>
  <c r="AJ429" i="4" s="1"/>
  <c r="AK429" i="4" a="1"/>
  <c r="AK429" i="4" s="1"/>
  <c r="C430" i="4" a="1"/>
  <c r="C430" i="4" s="1"/>
  <c r="D430" i="4" a="1"/>
  <c r="D430" i="4" s="1"/>
  <c r="E430" i="4" a="1"/>
  <c r="E430" i="4" s="1"/>
  <c r="F430" i="4" a="1"/>
  <c r="F430" i="4" s="1"/>
  <c r="G430" i="4" a="1"/>
  <c r="G430" i="4" s="1"/>
  <c r="H430" i="4" a="1"/>
  <c r="H430" i="4" s="1"/>
  <c r="I430" i="4" a="1"/>
  <c r="I430" i="4" s="1"/>
  <c r="J430" i="4" a="1"/>
  <c r="J430" i="4" s="1"/>
  <c r="K430" i="4" a="1"/>
  <c r="K430" i="4" s="1"/>
  <c r="L430" i="4" a="1"/>
  <c r="L430" i="4" s="1"/>
  <c r="M430" i="4" a="1"/>
  <c r="M430" i="4" s="1"/>
  <c r="N430" i="4" a="1"/>
  <c r="N430" i="4" s="1"/>
  <c r="O430" i="4" a="1"/>
  <c r="O430" i="4" s="1"/>
  <c r="P430" i="4" a="1"/>
  <c r="P430" i="4" s="1"/>
  <c r="Q430" i="4" a="1"/>
  <c r="Q430" i="4" s="1"/>
  <c r="R430" i="4" a="1"/>
  <c r="R430" i="4" s="1"/>
  <c r="S430" i="4" a="1"/>
  <c r="S430" i="4" s="1"/>
  <c r="T430" i="4" a="1"/>
  <c r="T430" i="4" s="1"/>
  <c r="U430" i="4" a="1"/>
  <c r="U430" i="4" s="1"/>
  <c r="V430" i="4" a="1"/>
  <c r="V430" i="4" s="1"/>
  <c r="W430" i="4" a="1"/>
  <c r="W430" i="4" s="1"/>
  <c r="X430" i="4" a="1"/>
  <c r="X430" i="4" s="1"/>
  <c r="Y430" i="4" a="1"/>
  <c r="Y430" i="4" s="1"/>
  <c r="Z430" i="4" a="1"/>
  <c r="Z430" i="4" s="1"/>
  <c r="AA430" i="4" a="1"/>
  <c r="AA430" i="4" s="1"/>
  <c r="AB430" i="4" a="1"/>
  <c r="AB430" i="4" s="1"/>
  <c r="AC430" i="4" a="1"/>
  <c r="AC430" i="4" s="1"/>
  <c r="AD430" i="4" a="1"/>
  <c r="AD430" i="4" s="1"/>
  <c r="AE430" i="4" a="1"/>
  <c r="AE430" i="4" s="1"/>
  <c r="AF430" i="4" a="1"/>
  <c r="AF430" i="4" s="1"/>
  <c r="AG430" i="4" a="1"/>
  <c r="AG430" i="4" s="1"/>
  <c r="AH430" i="4" a="1"/>
  <c r="AH430" i="4" s="1"/>
  <c r="AI430" i="4" a="1"/>
  <c r="AI430" i="4" s="1"/>
  <c r="AJ430" i="4" a="1"/>
  <c r="AJ430" i="4" s="1"/>
  <c r="AK430" i="4" a="1"/>
  <c r="AK430" i="4" s="1"/>
  <c r="C431" i="4" a="1"/>
  <c r="C431" i="4" s="1"/>
  <c r="D431" i="4" a="1"/>
  <c r="D431" i="4" s="1"/>
  <c r="E431" i="4" a="1"/>
  <c r="E431" i="4" s="1"/>
  <c r="F431" i="4" a="1"/>
  <c r="F431" i="4" s="1"/>
  <c r="G431" i="4" a="1"/>
  <c r="G431" i="4" s="1"/>
  <c r="H431" i="4" a="1"/>
  <c r="H431" i="4" s="1"/>
  <c r="I431" i="4" a="1"/>
  <c r="I431" i="4"/>
  <c r="J431" i="4" a="1"/>
  <c r="J431" i="4" s="1"/>
  <c r="K431" i="4" a="1"/>
  <c r="K431" i="4" s="1"/>
  <c r="L431" i="4" a="1"/>
  <c r="L431" i="4" s="1"/>
  <c r="M431" i="4" a="1"/>
  <c r="M431" i="4" s="1"/>
  <c r="N431" i="4" a="1"/>
  <c r="N431" i="4" s="1"/>
  <c r="O431" i="4" a="1"/>
  <c r="O431" i="4" s="1"/>
  <c r="P431" i="4" a="1"/>
  <c r="P431" i="4" s="1"/>
  <c r="Q431" i="4" a="1"/>
  <c r="Q431" i="4" s="1"/>
  <c r="R431" i="4" a="1"/>
  <c r="R431" i="4" s="1"/>
  <c r="S431" i="4" a="1"/>
  <c r="S431" i="4" s="1"/>
  <c r="T431" i="4" a="1"/>
  <c r="T431" i="4" s="1"/>
  <c r="U431" i="4" a="1"/>
  <c r="U431" i="4" s="1"/>
  <c r="V431" i="4" a="1"/>
  <c r="V431" i="4" s="1"/>
  <c r="W431" i="4" a="1"/>
  <c r="W431" i="4" s="1"/>
  <c r="X431" i="4" a="1"/>
  <c r="X431" i="4" s="1"/>
  <c r="Y431" i="4" a="1"/>
  <c r="Y431" i="4" s="1"/>
  <c r="Z431" i="4" a="1"/>
  <c r="Z431" i="4" s="1"/>
  <c r="AA431" i="4" a="1"/>
  <c r="AA431" i="4" s="1"/>
  <c r="AB431" i="4" a="1"/>
  <c r="AB431" i="4" s="1"/>
  <c r="AC431" i="4" a="1"/>
  <c r="AC431" i="4" s="1"/>
  <c r="AD431" i="4" a="1"/>
  <c r="AD431" i="4" s="1"/>
  <c r="AE431" i="4" a="1"/>
  <c r="AE431" i="4" s="1"/>
  <c r="AF431" i="4" a="1"/>
  <c r="AF431" i="4" s="1"/>
  <c r="AG431" i="4" a="1"/>
  <c r="AG431" i="4" s="1"/>
  <c r="AH431" i="4" a="1"/>
  <c r="AH431" i="4" s="1"/>
  <c r="AI431" i="4" a="1"/>
  <c r="AI431" i="4" s="1"/>
  <c r="AJ431" i="4" a="1"/>
  <c r="AJ431" i="4" s="1"/>
  <c r="AK431" i="4" a="1"/>
  <c r="AK431" i="4" s="1"/>
  <c r="C432" i="4" a="1"/>
  <c r="C432" i="4" s="1"/>
  <c r="D432" i="4" a="1"/>
  <c r="D432" i="4" s="1"/>
  <c r="E432" i="4" a="1"/>
  <c r="E432" i="4" s="1"/>
  <c r="F432" i="4" a="1"/>
  <c r="F432" i="4" s="1"/>
  <c r="G432" i="4" a="1"/>
  <c r="G432" i="4" s="1"/>
  <c r="H432" i="4" a="1"/>
  <c r="H432" i="4" s="1"/>
  <c r="I432" i="4" a="1"/>
  <c r="I432" i="4" s="1"/>
  <c r="J432" i="4" a="1"/>
  <c r="J432" i="4" s="1"/>
  <c r="K432" i="4" a="1"/>
  <c r="K432" i="4" s="1"/>
  <c r="L432" i="4" a="1"/>
  <c r="L432" i="4" s="1"/>
  <c r="M432" i="4" a="1"/>
  <c r="M432" i="4" s="1"/>
  <c r="N432" i="4" a="1"/>
  <c r="N432" i="4" s="1"/>
  <c r="O432" i="4" a="1"/>
  <c r="O432" i="4" s="1"/>
  <c r="P432" i="4" a="1"/>
  <c r="P432" i="4" s="1"/>
  <c r="Q432" i="4" a="1"/>
  <c r="Q432" i="4" s="1"/>
  <c r="R432" i="4" a="1"/>
  <c r="R432" i="4" s="1"/>
  <c r="S432" i="4" a="1"/>
  <c r="S432" i="4" s="1"/>
  <c r="T432" i="4" a="1"/>
  <c r="T432" i="4" s="1"/>
  <c r="U432" i="4" a="1"/>
  <c r="U432" i="4" s="1"/>
  <c r="V432" i="4" a="1"/>
  <c r="V432" i="4" s="1"/>
  <c r="W432" i="4" a="1"/>
  <c r="W432" i="4" s="1"/>
  <c r="X432" i="4" a="1"/>
  <c r="X432" i="4" s="1"/>
  <c r="Y432" i="4" a="1"/>
  <c r="Y432" i="4" s="1"/>
  <c r="Z432" i="4" a="1"/>
  <c r="Z432" i="4" s="1"/>
  <c r="AA432" i="4" a="1"/>
  <c r="AA432" i="4" s="1"/>
  <c r="AB432" i="4" a="1"/>
  <c r="AB432" i="4" s="1"/>
  <c r="AC432" i="4" a="1"/>
  <c r="AC432" i="4" s="1"/>
  <c r="AD432" i="4" a="1"/>
  <c r="AD432" i="4" s="1"/>
  <c r="AE432" i="4" a="1"/>
  <c r="AE432" i="4" s="1"/>
  <c r="AF432" i="4" a="1"/>
  <c r="AF432" i="4" s="1"/>
  <c r="AG432" i="4" a="1"/>
  <c r="AG432" i="4" s="1"/>
  <c r="AH432" i="4" a="1"/>
  <c r="AH432" i="4" s="1"/>
  <c r="AI432" i="4" a="1"/>
  <c r="AI432" i="4" s="1"/>
  <c r="AJ432" i="4" a="1"/>
  <c r="AJ432" i="4" s="1"/>
  <c r="AK432" i="4" a="1"/>
  <c r="AK432" i="4" s="1"/>
  <c r="C433" i="4" a="1"/>
  <c r="C433" i="4" s="1"/>
  <c r="D433" i="4" a="1"/>
  <c r="D433" i="4" s="1"/>
  <c r="E433" i="4" a="1"/>
  <c r="E433" i="4" s="1"/>
  <c r="F433" i="4" a="1"/>
  <c r="F433" i="4" s="1"/>
  <c r="G433" i="4" a="1"/>
  <c r="G433" i="4" s="1"/>
  <c r="H433" i="4" a="1"/>
  <c r="H433" i="4" s="1"/>
  <c r="I433" i="4" a="1"/>
  <c r="I433" i="4" s="1"/>
  <c r="J433" i="4" a="1"/>
  <c r="J433" i="4" s="1"/>
  <c r="K433" i="4" a="1"/>
  <c r="K433" i="4" s="1"/>
  <c r="L433" i="4" a="1"/>
  <c r="L433" i="4" s="1"/>
  <c r="M433" i="4" a="1"/>
  <c r="M433" i="4" s="1"/>
  <c r="N433" i="4" a="1"/>
  <c r="N433" i="4" s="1"/>
  <c r="O433" i="4" a="1"/>
  <c r="O433" i="4" s="1"/>
  <c r="P433" i="4" a="1"/>
  <c r="P433" i="4" s="1"/>
  <c r="Q433" i="4" a="1"/>
  <c r="Q433" i="4"/>
  <c r="R433" i="4" a="1"/>
  <c r="R433" i="4" s="1"/>
  <c r="S433" i="4" a="1"/>
  <c r="S433" i="4" s="1"/>
  <c r="T433" i="4" a="1"/>
  <c r="T433" i="4" s="1"/>
  <c r="U433" i="4" a="1"/>
  <c r="U433" i="4" s="1"/>
  <c r="V433" i="4" a="1"/>
  <c r="V433" i="4" s="1"/>
  <c r="W433" i="4" a="1"/>
  <c r="W433" i="4" s="1"/>
  <c r="X433" i="4" a="1"/>
  <c r="X433" i="4" s="1"/>
  <c r="Y433" i="4" a="1"/>
  <c r="Y433" i="4" s="1"/>
  <c r="Z433" i="4" a="1"/>
  <c r="Z433" i="4" s="1"/>
  <c r="AA433" i="4" a="1"/>
  <c r="AA433" i="4" s="1"/>
  <c r="AB433" i="4" a="1"/>
  <c r="AB433" i="4" s="1"/>
  <c r="AC433" i="4" a="1"/>
  <c r="AC433" i="4" s="1"/>
  <c r="AD433" i="4" a="1"/>
  <c r="AD433" i="4" s="1"/>
  <c r="AE433" i="4" a="1"/>
  <c r="AE433" i="4" s="1"/>
  <c r="AF433" i="4" a="1"/>
  <c r="AF433" i="4" s="1"/>
  <c r="AG433" i="4" a="1"/>
  <c r="AG433" i="4" s="1"/>
  <c r="AH433" i="4" a="1"/>
  <c r="AH433" i="4" s="1"/>
  <c r="AI433" i="4" a="1"/>
  <c r="AI433" i="4" s="1"/>
  <c r="AJ433" i="4" a="1"/>
  <c r="AJ433" i="4" s="1"/>
  <c r="AK433" i="4" a="1"/>
  <c r="AK433" i="4" s="1"/>
  <c r="C434" i="4" a="1"/>
  <c r="C434" i="4" s="1"/>
  <c r="D434" i="4" a="1"/>
  <c r="D434" i="4" s="1"/>
  <c r="E434" i="4" a="1"/>
  <c r="E434" i="4" s="1"/>
  <c r="F434" i="4" a="1"/>
  <c r="F434" i="4" s="1"/>
  <c r="G434" i="4" a="1"/>
  <c r="G434" i="4" s="1"/>
  <c r="H434" i="4" a="1"/>
  <c r="H434" i="4" s="1"/>
  <c r="I434" i="4" a="1"/>
  <c r="I434" i="4" s="1"/>
  <c r="J434" i="4" a="1"/>
  <c r="J434" i="4" s="1"/>
  <c r="K434" i="4" a="1"/>
  <c r="K434" i="4" s="1"/>
  <c r="L434" i="4" a="1"/>
  <c r="L434" i="4" s="1"/>
  <c r="M434" i="4" a="1"/>
  <c r="M434" i="4" s="1"/>
  <c r="N434" i="4" a="1"/>
  <c r="N434" i="4" s="1"/>
  <c r="O434" i="4" a="1"/>
  <c r="O434" i="4" s="1"/>
  <c r="P434" i="4" a="1"/>
  <c r="P434" i="4" s="1"/>
  <c r="Q434" i="4" a="1"/>
  <c r="Q434" i="4" s="1"/>
  <c r="R434" i="4" a="1"/>
  <c r="R434" i="4" s="1"/>
  <c r="S434" i="4" a="1"/>
  <c r="S434" i="4" s="1"/>
  <c r="T434" i="4" a="1"/>
  <c r="T434" i="4" s="1"/>
  <c r="U434" i="4" a="1"/>
  <c r="U434" i="4" s="1"/>
  <c r="V434" i="4" a="1"/>
  <c r="V434" i="4" s="1"/>
  <c r="W434" i="4" a="1"/>
  <c r="W434" i="4" s="1"/>
  <c r="X434" i="4" a="1"/>
  <c r="X434" i="4" s="1"/>
  <c r="Y434" i="4" a="1"/>
  <c r="Y434" i="4" s="1"/>
  <c r="Z434" i="4" a="1"/>
  <c r="Z434" i="4" s="1"/>
  <c r="AA434" i="4" a="1"/>
  <c r="AA434" i="4" s="1"/>
  <c r="AB434" i="4" a="1"/>
  <c r="AB434" i="4" s="1"/>
  <c r="AC434" i="4" a="1"/>
  <c r="AC434" i="4" s="1"/>
  <c r="AD434" i="4" a="1"/>
  <c r="AD434" i="4" s="1"/>
  <c r="AE434" i="4" a="1"/>
  <c r="AE434" i="4" s="1"/>
  <c r="AF434" i="4" a="1"/>
  <c r="AF434" i="4" s="1"/>
  <c r="AG434" i="4" a="1"/>
  <c r="AG434" i="4" s="1"/>
  <c r="AH434" i="4" a="1"/>
  <c r="AH434" i="4" s="1"/>
  <c r="AI434" i="4" a="1"/>
  <c r="AI434" i="4" s="1"/>
  <c r="AJ434" i="4" a="1"/>
  <c r="AJ434" i="4" s="1"/>
  <c r="AK434" i="4" a="1"/>
  <c r="AK434" i="4" s="1"/>
  <c r="C435" i="4" a="1"/>
  <c r="C435" i="4" s="1"/>
  <c r="D435" i="4" a="1"/>
  <c r="D435" i="4" s="1"/>
  <c r="E435" i="4" a="1"/>
  <c r="E435" i="4" s="1"/>
  <c r="F435" i="4" a="1"/>
  <c r="F435" i="4" s="1"/>
  <c r="G435" i="4" a="1"/>
  <c r="G435" i="4" s="1"/>
  <c r="H435" i="4" a="1"/>
  <c r="H435" i="4" s="1"/>
  <c r="I435" i="4" a="1"/>
  <c r="I435" i="4" s="1"/>
  <c r="J435" i="4" a="1"/>
  <c r="J435" i="4" s="1"/>
  <c r="K435" i="4" a="1"/>
  <c r="K435" i="4" s="1"/>
  <c r="L435" i="4" a="1"/>
  <c r="L435" i="4" s="1"/>
  <c r="M435" i="4" a="1"/>
  <c r="M435" i="4" s="1"/>
  <c r="N435" i="4" a="1"/>
  <c r="N435" i="4" s="1"/>
  <c r="O435" i="4" a="1"/>
  <c r="O435" i="4" s="1"/>
  <c r="P435" i="4" a="1"/>
  <c r="P435" i="4" s="1"/>
  <c r="Q435" i="4" a="1"/>
  <c r="Q435" i="4" s="1"/>
  <c r="R435" i="4" a="1"/>
  <c r="R435" i="4" s="1"/>
  <c r="S435" i="4" a="1"/>
  <c r="S435" i="4" s="1"/>
  <c r="T435" i="4" a="1"/>
  <c r="T435" i="4" s="1"/>
  <c r="U435" i="4" a="1"/>
  <c r="U435" i="4" s="1"/>
  <c r="V435" i="4" a="1"/>
  <c r="V435" i="4" s="1"/>
  <c r="W435" i="4" a="1"/>
  <c r="W435" i="4" s="1"/>
  <c r="X435" i="4" a="1"/>
  <c r="X435" i="4" s="1"/>
  <c r="Y435" i="4" a="1"/>
  <c r="Y435" i="4"/>
  <c r="Z435" i="4" a="1"/>
  <c r="Z435" i="4" s="1"/>
  <c r="AA435" i="4" a="1"/>
  <c r="AA435" i="4" s="1"/>
  <c r="AB435" i="4" a="1"/>
  <c r="AB435" i="4" s="1"/>
  <c r="AC435" i="4" a="1"/>
  <c r="AC435" i="4" s="1"/>
  <c r="AD435" i="4" a="1"/>
  <c r="AD435" i="4" s="1"/>
  <c r="AE435" i="4" a="1"/>
  <c r="AE435" i="4" s="1"/>
  <c r="AF435" i="4" a="1"/>
  <c r="AF435" i="4" s="1"/>
  <c r="AG435" i="4" a="1"/>
  <c r="AG435" i="4" s="1"/>
  <c r="AH435" i="4" a="1"/>
  <c r="AH435" i="4" s="1"/>
  <c r="AI435" i="4" a="1"/>
  <c r="AI435" i="4" s="1"/>
  <c r="AJ435" i="4" a="1"/>
  <c r="AJ435" i="4" s="1"/>
  <c r="AK435" i="4" a="1"/>
  <c r="AK435" i="4" s="1"/>
  <c r="C436" i="4" a="1"/>
  <c r="C436" i="4" s="1"/>
  <c r="D436" i="4" a="1"/>
  <c r="D436" i="4" s="1"/>
  <c r="E436" i="4" a="1"/>
  <c r="E436" i="4" s="1"/>
  <c r="F436" i="4" a="1"/>
  <c r="F436" i="4" s="1"/>
  <c r="G436" i="4" a="1"/>
  <c r="G436" i="4" s="1"/>
  <c r="H436" i="4" a="1"/>
  <c r="H436" i="4" s="1"/>
  <c r="I436" i="4" a="1"/>
  <c r="I436" i="4" s="1"/>
  <c r="J436" i="4" a="1"/>
  <c r="J436" i="4" s="1"/>
  <c r="K436" i="4" a="1"/>
  <c r="K436" i="4" s="1"/>
  <c r="L436" i="4" a="1"/>
  <c r="L436" i="4" s="1"/>
  <c r="M436" i="4" a="1"/>
  <c r="M436" i="4" s="1"/>
  <c r="N436" i="4" a="1"/>
  <c r="N436" i="4" s="1"/>
  <c r="O436" i="4" a="1"/>
  <c r="O436" i="4" s="1"/>
  <c r="P436" i="4" a="1"/>
  <c r="P436" i="4" s="1"/>
  <c r="Q436" i="4" a="1"/>
  <c r="Q436" i="4" s="1"/>
  <c r="R436" i="4" a="1"/>
  <c r="R436" i="4" s="1"/>
  <c r="S436" i="4" a="1"/>
  <c r="S436" i="4" s="1"/>
  <c r="T436" i="4" a="1"/>
  <c r="T436" i="4" s="1"/>
  <c r="U436" i="4" a="1"/>
  <c r="U436" i="4" s="1"/>
  <c r="V436" i="4" a="1"/>
  <c r="V436" i="4" s="1"/>
  <c r="W436" i="4" a="1"/>
  <c r="W436" i="4" s="1"/>
  <c r="X436" i="4" a="1"/>
  <c r="X436" i="4" s="1"/>
  <c r="Y436" i="4" a="1"/>
  <c r="Y436" i="4" s="1"/>
  <c r="Z436" i="4" a="1"/>
  <c r="Z436" i="4" s="1"/>
  <c r="AA436" i="4" a="1"/>
  <c r="AA436" i="4" s="1"/>
  <c r="AB436" i="4" a="1"/>
  <c r="AB436" i="4" s="1"/>
  <c r="AC436" i="4" a="1"/>
  <c r="AC436" i="4" s="1"/>
  <c r="AD436" i="4" a="1"/>
  <c r="AD436" i="4" s="1"/>
  <c r="AE436" i="4" a="1"/>
  <c r="AE436" i="4" s="1"/>
  <c r="AF436" i="4" a="1"/>
  <c r="AF436" i="4" s="1"/>
  <c r="AG436" i="4" a="1"/>
  <c r="AG436" i="4" s="1"/>
  <c r="AH436" i="4" a="1"/>
  <c r="AH436" i="4" s="1"/>
  <c r="AI436" i="4" a="1"/>
  <c r="AI436" i="4" s="1"/>
  <c r="AJ436" i="4" a="1"/>
  <c r="AJ436" i="4" s="1"/>
  <c r="AK436" i="4" a="1"/>
  <c r="AK436" i="4" s="1"/>
  <c r="C437" i="4" a="1"/>
  <c r="C437" i="4" s="1"/>
  <c r="D437" i="4" a="1"/>
  <c r="D437" i="4" s="1"/>
  <c r="E437" i="4" a="1"/>
  <c r="E437" i="4" s="1"/>
  <c r="F437" i="4" a="1"/>
  <c r="F437" i="4" s="1"/>
  <c r="G437" i="4" a="1"/>
  <c r="G437" i="4" s="1"/>
  <c r="H437" i="4" a="1"/>
  <c r="H437" i="4" s="1"/>
  <c r="I437" i="4" a="1"/>
  <c r="I437" i="4" s="1"/>
  <c r="J437" i="4" a="1"/>
  <c r="J437" i="4" s="1"/>
  <c r="K437" i="4" a="1"/>
  <c r="K437" i="4" s="1"/>
  <c r="L437" i="4" a="1"/>
  <c r="L437" i="4" s="1"/>
  <c r="M437" i="4" a="1"/>
  <c r="M437" i="4" s="1"/>
  <c r="N437" i="4" a="1"/>
  <c r="N437" i="4" s="1"/>
  <c r="O437" i="4" a="1"/>
  <c r="O437" i="4" s="1"/>
  <c r="P437" i="4" a="1"/>
  <c r="P437" i="4" s="1"/>
  <c r="Q437" i="4" a="1"/>
  <c r="Q437" i="4" s="1"/>
  <c r="R437" i="4" a="1"/>
  <c r="R437" i="4" s="1"/>
  <c r="S437" i="4" a="1"/>
  <c r="S437" i="4" s="1"/>
  <c r="T437" i="4" a="1"/>
  <c r="T437" i="4" s="1"/>
  <c r="U437" i="4" a="1"/>
  <c r="U437" i="4"/>
  <c r="V437" i="4" a="1"/>
  <c r="V437" i="4" s="1"/>
  <c r="W437" i="4" a="1"/>
  <c r="W437" i="4" s="1"/>
  <c r="X437" i="4" a="1"/>
  <c r="X437" i="4" s="1"/>
  <c r="Y437" i="4" a="1"/>
  <c r="Y437" i="4" s="1"/>
  <c r="Z437" i="4" a="1"/>
  <c r="Z437" i="4" s="1"/>
  <c r="AA437" i="4" a="1"/>
  <c r="AA437" i="4" s="1"/>
  <c r="AB437" i="4" a="1"/>
  <c r="AB437" i="4" s="1"/>
  <c r="AC437" i="4" a="1"/>
  <c r="AC437" i="4" s="1"/>
  <c r="AD437" i="4" a="1"/>
  <c r="AD437" i="4" s="1"/>
  <c r="AE437" i="4" a="1"/>
  <c r="AE437" i="4" s="1"/>
  <c r="AF437" i="4" a="1"/>
  <c r="AF437" i="4" s="1"/>
  <c r="AG437" i="4" a="1"/>
  <c r="AG437" i="4" s="1"/>
  <c r="AH437" i="4" a="1"/>
  <c r="AH437" i="4" s="1"/>
  <c r="AI437" i="4" a="1"/>
  <c r="AI437" i="4" s="1"/>
  <c r="AJ437" i="4" a="1"/>
  <c r="AJ437" i="4" s="1"/>
  <c r="AK437" i="4" a="1"/>
  <c r="AK437" i="4" s="1"/>
  <c r="C438" i="4" a="1"/>
  <c r="C438" i="4" s="1"/>
  <c r="D438" i="4" a="1"/>
  <c r="D438" i="4" s="1"/>
  <c r="E438" i="4" a="1"/>
  <c r="E438" i="4" s="1"/>
  <c r="F438" i="4" a="1"/>
  <c r="F438" i="4" s="1"/>
  <c r="G438" i="4" a="1"/>
  <c r="G438" i="4" s="1"/>
  <c r="H438" i="4" a="1"/>
  <c r="H438" i="4" s="1"/>
  <c r="I438" i="4" a="1"/>
  <c r="I438" i="4" s="1"/>
  <c r="J438" i="4" a="1"/>
  <c r="J438" i="4" s="1"/>
  <c r="K438" i="4" a="1"/>
  <c r="K438" i="4" s="1"/>
  <c r="L438" i="4" a="1"/>
  <c r="L438" i="4" s="1"/>
  <c r="M438" i="4" a="1"/>
  <c r="M438" i="4" s="1"/>
  <c r="N438" i="4" a="1"/>
  <c r="N438" i="4" s="1"/>
  <c r="O438" i="4" a="1"/>
  <c r="O438" i="4" s="1"/>
  <c r="P438" i="4" a="1"/>
  <c r="P438" i="4" s="1"/>
  <c r="Q438" i="4" a="1"/>
  <c r="Q438" i="4" s="1"/>
  <c r="R438" i="4" a="1"/>
  <c r="R438" i="4" s="1"/>
  <c r="S438" i="4" a="1"/>
  <c r="S438" i="4" s="1"/>
  <c r="T438" i="4" a="1"/>
  <c r="T438" i="4" s="1"/>
  <c r="U438" i="4" a="1"/>
  <c r="U438" i="4" s="1"/>
  <c r="V438" i="4" a="1"/>
  <c r="V438" i="4" s="1"/>
  <c r="W438" i="4" a="1"/>
  <c r="W438" i="4" s="1"/>
  <c r="X438" i="4" a="1"/>
  <c r="X438" i="4" s="1"/>
  <c r="Y438" i="4" a="1"/>
  <c r="Y438" i="4" s="1"/>
  <c r="Z438" i="4" a="1"/>
  <c r="Z438" i="4" s="1"/>
  <c r="AA438" i="4" a="1"/>
  <c r="AA438" i="4" s="1"/>
  <c r="AB438" i="4" a="1"/>
  <c r="AB438" i="4" s="1"/>
  <c r="AC438" i="4" a="1"/>
  <c r="AC438" i="4" s="1"/>
  <c r="AD438" i="4" a="1"/>
  <c r="AD438" i="4" s="1"/>
  <c r="AE438" i="4" a="1"/>
  <c r="AE438" i="4" s="1"/>
  <c r="AF438" i="4" a="1"/>
  <c r="AF438" i="4" s="1"/>
  <c r="AG438" i="4" a="1"/>
  <c r="AG438" i="4" s="1"/>
  <c r="AH438" i="4" a="1"/>
  <c r="AH438" i="4" s="1"/>
  <c r="AI438" i="4" a="1"/>
  <c r="AI438" i="4" s="1"/>
  <c r="AJ438" i="4" a="1"/>
  <c r="AJ438" i="4" s="1"/>
  <c r="AK438" i="4" a="1"/>
  <c r="AK438" i="4" s="1"/>
  <c r="C439" i="4" a="1"/>
  <c r="C439" i="4" s="1"/>
  <c r="D439" i="4" a="1"/>
  <c r="D439" i="4" s="1"/>
  <c r="E439" i="4" a="1"/>
  <c r="E439" i="4" s="1"/>
  <c r="F439" i="4" a="1"/>
  <c r="F439" i="4" s="1"/>
  <c r="G439" i="4" a="1"/>
  <c r="G439" i="4" s="1"/>
  <c r="H439" i="4" a="1"/>
  <c r="H439" i="4" s="1"/>
  <c r="I439" i="4" a="1"/>
  <c r="I439" i="4" s="1"/>
  <c r="J439" i="4" a="1"/>
  <c r="J439" i="4" s="1"/>
  <c r="K439" i="4" a="1"/>
  <c r="K439" i="4" s="1"/>
  <c r="L439" i="4" a="1"/>
  <c r="L439" i="4" s="1"/>
  <c r="M439" i="4" a="1"/>
  <c r="M439" i="4" s="1"/>
  <c r="N439" i="4" a="1"/>
  <c r="N439" i="4" s="1"/>
  <c r="O439" i="4" a="1"/>
  <c r="O439" i="4" s="1"/>
  <c r="P439" i="4" a="1"/>
  <c r="P439" i="4" s="1"/>
  <c r="Q439" i="4" a="1"/>
  <c r="Q439" i="4" s="1"/>
  <c r="R439" i="4" a="1"/>
  <c r="R439" i="4" s="1"/>
  <c r="S439" i="4" a="1"/>
  <c r="S439" i="4" s="1"/>
  <c r="T439" i="4" a="1"/>
  <c r="T439" i="4" s="1"/>
  <c r="U439" i="4" a="1"/>
  <c r="U439" i="4" s="1"/>
  <c r="V439" i="4" a="1"/>
  <c r="V439" i="4" s="1"/>
  <c r="W439" i="4" a="1"/>
  <c r="W439" i="4" s="1"/>
  <c r="X439" i="4" a="1"/>
  <c r="X439" i="4" s="1"/>
  <c r="Y439" i="4" a="1"/>
  <c r="Y439" i="4" s="1"/>
  <c r="Z439" i="4" a="1"/>
  <c r="Z439" i="4" s="1"/>
  <c r="AA439" i="4" a="1"/>
  <c r="AA439" i="4" s="1"/>
  <c r="AB439" i="4" a="1"/>
  <c r="AB439" i="4" s="1"/>
  <c r="AC439" i="4" a="1"/>
  <c r="AC439" i="4" s="1"/>
  <c r="AD439" i="4" a="1"/>
  <c r="AD439" i="4" s="1"/>
  <c r="AE439" i="4" a="1"/>
  <c r="AE439" i="4" s="1"/>
  <c r="AF439" i="4" a="1"/>
  <c r="AF439" i="4" s="1"/>
  <c r="AG439" i="4" a="1"/>
  <c r="AG439" i="4" s="1"/>
  <c r="AH439" i="4" a="1"/>
  <c r="AH439" i="4" s="1"/>
  <c r="AI439" i="4" a="1"/>
  <c r="AI439" i="4" s="1"/>
  <c r="AJ439" i="4" a="1"/>
  <c r="AJ439" i="4" s="1"/>
  <c r="AK439" i="4" a="1"/>
  <c r="AK439" i="4" s="1"/>
  <c r="C440" i="4" a="1"/>
  <c r="C440" i="4" s="1"/>
  <c r="D440" i="4" a="1"/>
  <c r="D440" i="4" s="1"/>
  <c r="E440" i="4" a="1"/>
  <c r="E440" i="4" s="1"/>
  <c r="F440" i="4" a="1"/>
  <c r="F440" i="4" s="1"/>
  <c r="G440" i="4" a="1"/>
  <c r="G440" i="4" s="1"/>
  <c r="H440" i="4" a="1"/>
  <c r="H440" i="4" s="1"/>
  <c r="I440" i="4" a="1"/>
  <c r="I440" i="4" s="1"/>
  <c r="J440" i="4" a="1"/>
  <c r="J440" i="4" s="1"/>
  <c r="K440" i="4" a="1"/>
  <c r="K440" i="4" s="1"/>
  <c r="L440" i="4" a="1"/>
  <c r="L440" i="4" s="1"/>
  <c r="M440" i="4" a="1"/>
  <c r="M440" i="4" s="1"/>
  <c r="N440" i="4" a="1"/>
  <c r="N440" i="4" s="1"/>
  <c r="O440" i="4" a="1"/>
  <c r="O440" i="4" s="1"/>
  <c r="P440" i="4" a="1"/>
  <c r="P440" i="4" s="1"/>
  <c r="Q440" i="4" a="1"/>
  <c r="Q440" i="4" s="1"/>
  <c r="R440" i="4" a="1"/>
  <c r="R440" i="4"/>
  <c r="S440" i="4" a="1"/>
  <c r="S440" i="4" s="1"/>
  <c r="T440" i="4" a="1"/>
  <c r="T440" i="4" s="1"/>
  <c r="U440" i="4" a="1"/>
  <c r="U440" i="4" s="1"/>
  <c r="V440" i="4" a="1"/>
  <c r="V440" i="4" s="1"/>
  <c r="W440" i="4" a="1"/>
  <c r="W440" i="4" s="1"/>
  <c r="X440" i="4" a="1"/>
  <c r="X440" i="4" s="1"/>
  <c r="Y440" i="4" a="1"/>
  <c r="Y440" i="4" s="1"/>
  <c r="Z440" i="4" a="1"/>
  <c r="Z440" i="4" s="1"/>
  <c r="AA440" i="4" a="1"/>
  <c r="AA440" i="4" s="1"/>
  <c r="AB440" i="4" a="1"/>
  <c r="AB440" i="4" s="1"/>
  <c r="AC440" i="4" a="1"/>
  <c r="AC440" i="4" s="1"/>
  <c r="AD440" i="4" a="1"/>
  <c r="AD440" i="4" s="1"/>
  <c r="AE440" i="4" a="1"/>
  <c r="AE440" i="4" s="1"/>
  <c r="AF440" i="4" a="1"/>
  <c r="AF440" i="4" s="1"/>
  <c r="AG440" i="4" a="1"/>
  <c r="AG440" i="4" s="1"/>
  <c r="AH440" i="4" a="1"/>
  <c r="AH440" i="4" s="1"/>
  <c r="AI440" i="4" a="1"/>
  <c r="AI440" i="4" s="1"/>
  <c r="AJ440" i="4" a="1"/>
  <c r="AJ440" i="4" s="1"/>
  <c r="AK440" i="4" a="1"/>
  <c r="AK440" i="4" s="1"/>
  <c r="C441" i="4" a="1"/>
  <c r="C441" i="4" s="1"/>
  <c r="D441" i="4" a="1"/>
  <c r="D441" i="4" s="1"/>
  <c r="E441" i="4" a="1"/>
  <c r="E441" i="4" s="1"/>
  <c r="F441" i="4" a="1"/>
  <c r="F441" i="4" s="1"/>
  <c r="G441" i="4" a="1"/>
  <c r="G441" i="4" s="1"/>
  <c r="H441" i="4" a="1"/>
  <c r="H441" i="4" s="1"/>
  <c r="I441" i="4" a="1"/>
  <c r="I441" i="4" s="1"/>
  <c r="J441" i="4" a="1"/>
  <c r="J441" i="4" s="1"/>
  <c r="K441" i="4" a="1"/>
  <c r="K441" i="4" s="1"/>
  <c r="L441" i="4" a="1"/>
  <c r="L441" i="4" s="1"/>
  <c r="M441" i="4" a="1"/>
  <c r="M441" i="4" s="1"/>
  <c r="N441" i="4" a="1"/>
  <c r="N441" i="4" s="1"/>
  <c r="O441" i="4" a="1"/>
  <c r="O441" i="4" s="1"/>
  <c r="P441" i="4" a="1"/>
  <c r="P441" i="4" s="1"/>
  <c r="Q441" i="4" a="1"/>
  <c r="Q441" i="4" s="1"/>
  <c r="R441" i="4" a="1"/>
  <c r="R441" i="4" s="1"/>
  <c r="S441" i="4" a="1"/>
  <c r="S441" i="4" s="1"/>
  <c r="T441" i="4" a="1"/>
  <c r="T441" i="4" s="1"/>
  <c r="U441" i="4" a="1"/>
  <c r="U441" i="4" s="1"/>
  <c r="V441" i="4" a="1"/>
  <c r="V441" i="4" s="1"/>
  <c r="W441" i="4" a="1"/>
  <c r="W441" i="4" s="1"/>
  <c r="X441" i="4" a="1"/>
  <c r="X441" i="4" s="1"/>
  <c r="Y441" i="4" a="1"/>
  <c r="Y441" i="4"/>
  <c r="Z441" i="4" a="1"/>
  <c r="Z441" i="4" s="1"/>
  <c r="AA441" i="4" a="1"/>
  <c r="AA441" i="4" s="1"/>
  <c r="AB441" i="4" a="1"/>
  <c r="AB441" i="4" s="1"/>
  <c r="AC441" i="4" a="1"/>
  <c r="AC441" i="4" s="1"/>
  <c r="AD441" i="4" a="1"/>
  <c r="AD441" i="4" s="1"/>
  <c r="AE441" i="4" a="1"/>
  <c r="AE441" i="4" s="1"/>
  <c r="AF441" i="4" a="1"/>
  <c r="AF441" i="4" s="1"/>
  <c r="AG441" i="4" a="1"/>
  <c r="AG441" i="4" s="1"/>
  <c r="AH441" i="4" a="1"/>
  <c r="AH441" i="4" s="1"/>
  <c r="AI441" i="4" a="1"/>
  <c r="AI441" i="4" s="1"/>
  <c r="AJ441" i="4" a="1"/>
  <c r="AJ441" i="4" s="1"/>
  <c r="AK441" i="4" a="1"/>
  <c r="AK441" i="4" s="1"/>
  <c r="C442" i="4" a="1"/>
  <c r="C442" i="4" s="1"/>
  <c r="D442" i="4" a="1"/>
  <c r="D442" i="4" s="1"/>
  <c r="E442" i="4" a="1"/>
  <c r="E442" i="4" s="1"/>
  <c r="F442" i="4" a="1"/>
  <c r="F442" i="4" s="1"/>
  <c r="G442" i="4" a="1"/>
  <c r="G442" i="4" s="1"/>
  <c r="H442" i="4" a="1"/>
  <c r="H442" i="4" s="1"/>
  <c r="I442" i="4" a="1"/>
  <c r="I442" i="4" s="1"/>
  <c r="J442" i="4" a="1"/>
  <c r="J442" i="4" s="1"/>
  <c r="K442" i="4" a="1"/>
  <c r="K442" i="4" s="1"/>
  <c r="L442" i="4" a="1"/>
  <c r="L442" i="4" s="1"/>
  <c r="M442" i="4" a="1"/>
  <c r="M442" i="4" s="1"/>
  <c r="N442" i="4" a="1"/>
  <c r="N442" i="4" s="1"/>
  <c r="O442" i="4" a="1"/>
  <c r="O442" i="4" s="1"/>
  <c r="P442" i="4" a="1"/>
  <c r="P442" i="4" s="1"/>
  <c r="Q442" i="4" a="1"/>
  <c r="Q442" i="4" s="1"/>
  <c r="R442" i="4" a="1"/>
  <c r="R442" i="4" s="1"/>
  <c r="S442" i="4" a="1"/>
  <c r="S442" i="4" s="1"/>
  <c r="T442" i="4" a="1"/>
  <c r="T442" i="4" s="1"/>
  <c r="U442" i="4" a="1"/>
  <c r="U442" i="4" s="1"/>
  <c r="V442" i="4" a="1"/>
  <c r="V442" i="4" s="1"/>
  <c r="W442" i="4" a="1"/>
  <c r="W442" i="4" s="1"/>
  <c r="X442" i="4" a="1"/>
  <c r="X442" i="4" s="1"/>
  <c r="Y442" i="4" a="1"/>
  <c r="Y442" i="4" s="1"/>
  <c r="Z442" i="4" a="1"/>
  <c r="Z442" i="4" s="1"/>
  <c r="AA442" i="4" a="1"/>
  <c r="AA442" i="4" s="1"/>
  <c r="AB442" i="4" a="1"/>
  <c r="AB442" i="4" s="1"/>
  <c r="AC442" i="4" a="1"/>
  <c r="AC442" i="4" s="1"/>
  <c r="AD442" i="4" a="1"/>
  <c r="AD442" i="4" s="1"/>
  <c r="AE442" i="4" a="1"/>
  <c r="AE442" i="4" s="1"/>
  <c r="AF442" i="4" a="1"/>
  <c r="AF442" i="4" s="1"/>
  <c r="AG442" i="4" a="1"/>
  <c r="AG442" i="4" s="1"/>
  <c r="AH442" i="4" a="1"/>
  <c r="AH442" i="4" s="1"/>
  <c r="AI442" i="4" a="1"/>
  <c r="AI442" i="4" s="1"/>
  <c r="AJ442" i="4" a="1"/>
  <c r="AJ442" i="4" s="1"/>
  <c r="AK442" i="4" a="1"/>
  <c r="AK442" i="4" s="1"/>
  <c r="C443" i="4" a="1"/>
  <c r="C443" i="4" s="1"/>
  <c r="D443" i="4" a="1"/>
  <c r="D443" i="4" s="1"/>
  <c r="E443" i="4" a="1"/>
  <c r="E443" i="4" s="1"/>
  <c r="F443" i="4" a="1"/>
  <c r="F443" i="4" s="1"/>
  <c r="G443" i="4" a="1"/>
  <c r="G443" i="4" s="1"/>
  <c r="H443" i="4" a="1"/>
  <c r="H443" i="4" s="1"/>
  <c r="I443" i="4" a="1"/>
  <c r="I443" i="4" s="1"/>
  <c r="J443" i="4" a="1"/>
  <c r="J443" i="4" s="1"/>
  <c r="K443" i="4" a="1"/>
  <c r="K443" i="4" s="1"/>
  <c r="L443" i="4" a="1"/>
  <c r="L443" i="4" s="1"/>
  <c r="M443" i="4" a="1"/>
  <c r="M443" i="4" s="1"/>
  <c r="N443" i="4" a="1"/>
  <c r="N443" i="4" s="1"/>
  <c r="O443" i="4" a="1"/>
  <c r="O443" i="4" s="1"/>
  <c r="P443" i="4" a="1"/>
  <c r="P443" i="4" s="1"/>
  <c r="Q443" i="4" a="1"/>
  <c r="Q443" i="4" s="1"/>
  <c r="R443" i="4" a="1"/>
  <c r="R443" i="4" s="1"/>
  <c r="S443" i="4" a="1"/>
  <c r="S443" i="4" s="1"/>
  <c r="T443" i="4" a="1"/>
  <c r="T443" i="4" s="1"/>
  <c r="U443" i="4" a="1"/>
  <c r="U443" i="4" s="1"/>
  <c r="V443" i="4" a="1"/>
  <c r="V443" i="4" s="1"/>
  <c r="W443" i="4" a="1"/>
  <c r="W443" i="4" s="1"/>
  <c r="X443" i="4" a="1"/>
  <c r="X443" i="4" s="1"/>
  <c r="Y443" i="4" a="1"/>
  <c r="Y443" i="4" s="1"/>
  <c r="Z443" i="4" a="1"/>
  <c r="Z443" i="4" s="1"/>
  <c r="AA443" i="4" a="1"/>
  <c r="AA443" i="4" s="1"/>
  <c r="AB443" i="4" a="1"/>
  <c r="AB443" i="4" s="1"/>
  <c r="AC443" i="4" a="1"/>
  <c r="AC443" i="4" s="1"/>
  <c r="AD443" i="4" a="1"/>
  <c r="AD443" i="4" s="1"/>
  <c r="AE443" i="4" a="1"/>
  <c r="AE443" i="4" s="1"/>
  <c r="AF443" i="4" a="1"/>
  <c r="AF443" i="4" s="1"/>
  <c r="AG443" i="4" a="1"/>
  <c r="AG443" i="4" s="1"/>
  <c r="AH443" i="4" a="1"/>
  <c r="AH443" i="4" s="1"/>
  <c r="AI443" i="4" a="1"/>
  <c r="AI443" i="4" s="1"/>
  <c r="AJ443" i="4" a="1"/>
  <c r="AJ443" i="4" s="1"/>
  <c r="AK443" i="4" a="1"/>
  <c r="AK443" i="4" s="1"/>
  <c r="C444" i="4" a="1"/>
  <c r="C444" i="4" s="1"/>
  <c r="D444" i="4" a="1"/>
  <c r="D444" i="4" s="1"/>
  <c r="E444" i="4" a="1"/>
  <c r="E444" i="4" s="1"/>
  <c r="F444" i="4" a="1"/>
  <c r="F444" i="4" s="1"/>
  <c r="G444" i="4" a="1"/>
  <c r="G444" i="4" s="1"/>
  <c r="H444" i="4" a="1"/>
  <c r="H444" i="4" s="1"/>
  <c r="I444" i="4" a="1"/>
  <c r="I444" i="4" s="1"/>
  <c r="J444" i="4" a="1"/>
  <c r="J444" i="4" s="1"/>
  <c r="K444" i="4" a="1"/>
  <c r="K444" i="4" s="1"/>
  <c r="L444" i="4" a="1"/>
  <c r="L444" i="4" s="1"/>
  <c r="M444" i="4" a="1"/>
  <c r="M444" i="4" s="1"/>
  <c r="N444" i="4" a="1"/>
  <c r="N444" i="4" s="1"/>
  <c r="O444" i="4" a="1"/>
  <c r="O444" i="4" s="1"/>
  <c r="P444" i="4" a="1"/>
  <c r="P444" i="4" s="1"/>
  <c r="Q444" i="4" a="1"/>
  <c r="Q444" i="4" s="1"/>
  <c r="R444" i="4" a="1"/>
  <c r="R444" i="4" s="1"/>
  <c r="S444" i="4" a="1"/>
  <c r="S444" i="4" s="1"/>
  <c r="T444" i="4" a="1"/>
  <c r="T444" i="4" s="1"/>
  <c r="U444" i="4" a="1"/>
  <c r="U444" i="4" s="1"/>
  <c r="V444" i="4" a="1"/>
  <c r="V444" i="4" s="1"/>
  <c r="W444" i="4" a="1"/>
  <c r="W444" i="4" s="1"/>
  <c r="X444" i="4" a="1"/>
  <c r="X444" i="4" s="1"/>
  <c r="Y444" i="4" a="1"/>
  <c r="Y444" i="4" s="1"/>
  <c r="Z444" i="4" a="1"/>
  <c r="Z444" i="4" s="1"/>
  <c r="AA444" i="4" a="1"/>
  <c r="AA444" i="4" s="1"/>
  <c r="AB444" i="4" a="1"/>
  <c r="AB444" i="4" s="1"/>
  <c r="AC444" i="4" a="1"/>
  <c r="AC444" i="4" s="1"/>
  <c r="AD444" i="4" a="1"/>
  <c r="AD444" i="4" s="1"/>
  <c r="AE444" i="4" a="1"/>
  <c r="AE444" i="4" s="1"/>
  <c r="AF444" i="4" a="1"/>
  <c r="AF444" i="4" s="1"/>
  <c r="AG444" i="4" a="1"/>
  <c r="AG444" i="4" s="1"/>
  <c r="AH444" i="4" a="1"/>
  <c r="AH444" i="4" s="1"/>
  <c r="AI444" i="4" a="1"/>
  <c r="AI444" i="4" s="1"/>
  <c r="AJ444" i="4" a="1"/>
  <c r="AJ444" i="4" s="1"/>
  <c r="AK444" i="4" a="1"/>
  <c r="AK444" i="4" s="1"/>
  <c r="C445" i="4" a="1"/>
  <c r="C445" i="4" s="1"/>
  <c r="D445" i="4" a="1"/>
  <c r="D445" i="4" s="1"/>
  <c r="E445" i="4" a="1"/>
  <c r="E445" i="4" s="1"/>
  <c r="F445" i="4" a="1"/>
  <c r="F445" i="4" s="1"/>
  <c r="G445" i="4" a="1"/>
  <c r="G445" i="4" s="1"/>
  <c r="H445" i="4" a="1"/>
  <c r="H445" i="4" s="1"/>
  <c r="I445" i="4" a="1"/>
  <c r="I445" i="4" s="1"/>
  <c r="J445" i="4" a="1"/>
  <c r="J445" i="4" s="1"/>
  <c r="K445" i="4" a="1"/>
  <c r="K445" i="4" s="1"/>
  <c r="L445" i="4" a="1"/>
  <c r="L445" i="4" s="1"/>
  <c r="M445" i="4" a="1"/>
  <c r="M445" i="4" s="1"/>
  <c r="N445" i="4" a="1"/>
  <c r="N445" i="4" s="1"/>
  <c r="O445" i="4" a="1"/>
  <c r="O445" i="4" s="1"/>
  <c r="P445" i="4" a="1"/>
  <c r="P445" i="4" s="1"/>
  <c r="Q445" i="4" a="1"/>
  <c r="Q445" i="4" s="1"/>
  <c r="R445" i="4" a="1"/>
  <c r="R445" i="4" s="1"/>
  <c r="S445" i="4" a="1"/>
  <c r="S445" i="4" s="1"/>
  <c r="T445" i="4" a="1"/>
  <c r="T445" i="4" s="1"/>
  <c r="U445" i="4" a="1"/>
  <c r="U445" i="4" s="1"/>
  <c r="V445" i="4" a="1"/>
  <c r="V445" i="4" s="1"/>
  <c r="W445" i="4" a="1"/>
  <c r="W445" i="4" s="1"/>
  <c r="X445" i="4" a="1"/>
  <c r="X445" i="4" s="1"/>
  <c r="Y445" i="4" a="1"/>
  <c r="Y445" i="4" s="1"/>
  <c r="Z445" i="4" a="1"/>
  <c r="Z445" i="4" s="1"/>
  <c r="AA445" i="4" a="1"/>
  <c r="AA445" i="4" s="1"/>
  <c r="AB445" i="4" a="1"/>
  <c r="AB445" i="4" s="1"/>
  <c r="AC445" i="4" a="1"/>
  <c r="AC445" i="4" s="1"/>
  <c r="AD445" i="4" a="1"/>
  <c r="AD445" i="4" s="1"/>
  <c r="AE445" i="4" a="1"/>
  <c r="AE445" i="4" s="1"/>
  <c r="AF445" i="4" a="1"/>
  <c r="AF445" i="4" s="1"/>
  <c r="AG445" i="4" a="1"/>
  <c r="AG445" i="4" s="1"/>
  <c r="AH445" i="4" a="1"/>
  <c r="AH445" i="4" s="1"/>
  <c r="AI445" i="4" a="1"/>
  <c r="AI445" i="4" s="1"/>
  <c r="AJ445" i="4" a="1"/>
  <c r="AJ445" i="4" s="1"/>
  <c r="AK445" i="4" a="1"/>
  <c r="AK445" i="4" s="1"/>
  <c r="C446" i="4" a="1"/>
  <c r="C446" i="4" s="1"/>
  <c r="D446" i="4" a="1"/>
  <c r="D446" i="4" s="1"/>
  <c r="E446" i="4" a="1"/>
  <c r="E446" i="4" s="1"/>
  <c r="F446" i="4" a="1"/>
  <c r="F446" i="4" s="1"/>
  <c r="G446" i="4" a="1"/>
  <c r="G446" i="4" s="1"/>
  <c r="H446" i="4" a="1"/>
  <c r="H446" i="4" s="1"/>
  <c r="I446" i="4" a="1"/>
  <c r="I446" i="4" s="1"/>
  <c r="J446" i="4" a="1"/>
  <c r="J446" i="4" s="1"/>
  <c r="K446" i="4" a="1"/>
  <c r="K446" i="4" s="1"/>
  <c r="L446" i="4" a="1"/>
  <c r="L446" i="4"/>
  <c r="M446" i="4" a="1"/>
  <c r="M446" i="4" s="1"/>
  <c r="N446" i="4" a="1"/>
  <c r="N446" i="4" s="1"/>
  <c r="O446" i="4" a="1"/>
  <c r="O446" i="4" s="1"/>
  <c r="P446" i="4" a="1"/>
  <c r="P446" i="4" s="1"/>
  <c r="Q446" i="4" a="1"/>
  <c r="Q446" i="4" s="1"/>
  <c r="R446" i="4" a="1"/>
  <c r="R446" i="4" s="1"/>
  <c r="S446" i="4" a="1"/>
  <c r="S446" i="4" s="1"/>
  <c r="T446" i="4" a="1"/>
  <c r="T446" i="4" s="1"/>
  <c r="U446" i="4" a="1"/>
  <c r="U446" i="4" s="1"/>
  <c r="V446" i="4" a="1"/>
  <c r="V446" i="4" s="1"/>
  <c r="W446" i="4" a="1"/>
  <c r="W446" i="4" s="1"/>
  <c r="X446" i="4" a="1"/>
  <c r="X446" i="4" s="1"/>
  <c r="Y446" i="4" a="1"/>
  <c r="Y446" i="4" s="1"/>
  <c r="Z446" i="4" a="1"/>
  <c r="Z446" i="4" s="1"/>
  <c r="AA446" i="4" a="1"/>
  <c r="AA446" i="4" s="1"/>
  <c r="AB446" i="4" a="1"/>
  <c r="AB446" i="4" s="1"/>
  <c r="AC446" i="4" a="1"/>
  <c r="AC446" i="4" s="1"/>
  <c r="AD446" i="4" a="1"/>
  <c r="AD446" i="4" s="1"/>
  <c r="AE446" i="4" a="1"/>
  <c r="AE446" i="4" s="1"/>
  <c r="AF446" i="4" a="1"/>
  <c r="AF446" i="4" s="1"/>
  <c r="AG446" i="4" a="1"/>
  <c r="AG446" i="4" s="1"/>
  <c r="AH446" i="4" a="1"/>
  <c r="AH446" i="4" s="1"/>
  <c r="AI446" i="4" a="1"/>
  <c r="AI446" i="4" s="1"/>
  <c r="AJ446" i="4" a="1"/>
  <c r="AJ446" i="4" s="1"/>
  <c r="AK446" i="4" a="1"/>
  <c r="AK446" i="4" s="1"/>
  <c r="C447" i="4" a="1"/>
  <c r="C447" i="4" s="1"/>
  <c r="D447" i="4" a="1"/>
  <c r="D447" i="4" s="1"/>
  <c r="E447" i="4" a="1"/>
  <c r="E447" i="4" s="1"/>
  <c r="F447" i="4" a="1"/>
  <c r="F447" i="4" s="1"/>
  <c r="G447" i="4" a="1"/>
  <c r="G447" i="4" s="1"/>
  <c r="H447" i="4" a="1"/>
  <c r="H447" i="4" s="1"/>
  <c r="I447" i="4" a="1"/>
  <c r="I447" i="4" s="1"/>
  <c r="J447" i="4" a="1"/>
  <c r="J447" i="4" s="1"/>
  <c r="K447" i="4" a="1"/>
  <c r="K447" i="4" s="1"/>
  <c r="L447" i="4" a="1"/>
  <c r="L447" i="4" s="1"/>
  <c r="M447" i="4" a="1"/>
  <c r="M447" i="4" s="1"/>
  <c r="N447" i="4" a="1"/>
  <c r="N447" i="4" s="1"/>
  <c r="O447" i="4" a="1"/>
  <c r="O447" i="4" s="1"/>
  <c r="P447" i="4" a="1"/>
  <c r="P447" i="4" s="1"/>
  <c r="Q447" i="4" a="1"/>
  <c r="Q447" i="4" s="1"/>
  <c r="R447" i="4" a="1"/>
  <c r="R447" i="4" s="1"/>
  <c r="S447" i="4" a="1"/>
  <c r="S447" i="4" s="1"/>
  <c r="T447" i="4" a="1"/>
  <c r="T447" i="4" s="1"/>
  <c r="U447" i="4" a="1"/>
  <c r="U447" i="4" s="1"/>
  <c r="V447" i="4" a="1"/>
  <c r="V447" i="4" s="1"/>
  <c r="W447" i="4" a="1"/>
  <c r="W447" i="4" s="1"/>
  <c r="X447" i="4" a="1"/>
  <c r="X447" i="4" s="1"/>
  <c r="Y447" i="4" a="1"/>
  <c r="Y447" i="4" s="1"/>
  <c r="Z447" i="4" a="1"/>
  <c r="Z447" i="4" s="1"/>
  <c r="AA447" i="4" a="1"/>
  <c r="AA447" i="4" s="1"/>
  <c r="AB447" i="4" a="1"/>
  <c r="AB447" i="4" s="1"/>
  <c r="AC447" i="4" a="1"/>
  <c r="AC447" i="4" s="1"/>
  <c r="AD447" i="4" a="1"/>
  <c r="AD447" i="4" s="1"/>
  <c r="AE447" i="4" a="1"/>
  <c r="AE447" i="4" s="1"/>
  <c r="AF447" i="4" a="1"/>
  <c r="AF447" i="4" s="1"/>
  <c r="AG447" i="4" a="1"/>
  <c r="AG447" i="4" s="1"/>
  <c r="AH447" i="4" a="1"/>
  <c r="AH447" i="4" s="1"/>
  <c r="AI447" i="4" a="1"/>
  <c r="AI447" i="4" s="1"/>
  <c r="AJ447" i="4" a="1"/>
  <c r="AJ447" i="4" s="1"/>
  <c r="AK447" i="4" a="1"/>
  <c r="AK447" i="4" s="1"/>
  <c r="C448" i="4" a="1"/>
  <c r="C448" i="4" s="1"/>
  <c r="D448" i="4" a="1"/>
  <c r="D448" i="4" s="1"/>
  <c r="E448" i="4" a="1"/>
  <c r="E448" i="4" s="1"/>
  <c r="F448" i="4" a="1"/>
  <c r="F448" i="4" s="1"/>
  <c r="G448" i="4" a="1"/>
  <c r="G448" i="4" s="1"/>
  <c r="H448" i="4" a="1"/>
  <c r="H448" i="4" s="1"/>
  <c r="I448" i="4" a="1"/>
  <c r="I448" i="4" s="1"/>
  <c r="J448" i="4" a="1"/>
  <c r="J448" i="4" s="1"/>
  <c r="K448" i="4" a="1"/>
  <c r="K448" i="4" s="1"/>
  <c r="L448" i="4" a="1"/>
  <c r="L448" i="4" s="1"/>
  <c r="M448" i="4" a="1"/>
  <c r="M448" i="4" s="1"/>
  <c r="N448" i="4" a="1"/>
  <c r="N448" i="4" s="1"/>
  <c r="O448" i="4" a="1"/>
  <c r="O448" i="4" s="1"/>
  <c r="P448" i="4" a="1"/>
  <c r="P448" i="4" s="1"/>
  <c r="Q448" i="4" a="1"/>
  <c r="Q448" i="4" s="1"/>
  <c r="R448" i="4" a="1"/>
  <c r="R448" i="4" s="1"/>
  <c r="S448" i="4" a="1"/>
  <c r="S448" i="4" s="1"/>
  <c r="T448" i="4" a="1"/>
  <c r="T448" i="4" s="1"/>
  <c r="U448" i="4" a="1"/>
  <c r="U448" i="4" s="1"/>
  <c r="V448" i="4" a="1"/>
  <c r="V448" i="4" s="1"/>
  <c r="W448" i="4" a="1"/>
  <c r="W448" i="4" s="1"/>
  <c r="X448" i="4" a="1"/>
  <c r="X448" i="4" s="1"/>
  <c r="Y448" i="4" a="1"/>
  <c r="Y448" i="4" s="1"/>
  <c r="Z448" i="4" a="1"/>
  <c r="Z448" i="4" s="1"/>
  <c r="AA448" i="4" a="1"/>
  <c r="AA448" i="4" s="1"/>
  <c r="AB448" i="4" a="1"/>
  <c r="AB448" i="4" s="1"/>
  <c r="AC448" i="4" a="1"/>
  <c r="AC448" i="4" s="1"/>
  <c r="AD448" i="4" a="1"/>
  <c r="AD448" i="4" s="1"/>
  <c r="AE448" i="4" a="1"/>
  <c r="AE448" i="4" s="1"/>
  <c r="AF448" i="4" a="1"/>
  <c r="AF448" i="4" s="1"/>
  <c r="AG448" i="4" a="1"/>
  <c r="AG448" i="4" s="1"/>
  <c r="AH448" i="4" a="1"/>
  <c r="AH448" i="4" s="1"/>
  <c r="AI448" i="4" a="1"/>
  <c r="AI448" i="4" s="1"/>
  <c r="AJ448" i="4" a="1"/>
  <c r="AJ448" i="4" s="1"/>
  <c r="AK448" i="4" a="1"/>
  <c r="AK448" i="4" s="1"/>
  <c r="C449" i="4" a="1"/>
  <c r="C449" i="4" s="1"/>
  <c r="D449" i="4" a="1"/>
  <c r="D449" i="4" s="1"/>
  <c r="E449" i="4" a="1"/>
  <c r="E449" i="4" s="1"/>
  <c r="F449" i="4" a="1"/>
  <c r="F449" i="4" s="1"/>
  <c r="G449" i="4" a="1"/>
  <c r="G449" i="4" s="1"/>
  <c r="H449" i="4" a="1"/>
  <c r="H449" i="4" s="1"/>
  <c r="I449" i="4" a="1"/>
  <c r="I449" i="4" s="1"/>
  <c r="J449" i="4" a="1"/>
  <c r="J449" i="4" s="1"/>
  <c r="K449" i="4" a="1"/>
  <c r="K449" i="4" s="1"/>
  <c r="L449" i="4" a="1"/>
  <c r="L449" i="4" s="1"/>
  <c r="M449" i="4" a="1"/>
  <c r="M449" i="4" s="1"/>
  <c r="N449" i="4" a="1"/>
  <c r="N449" i="4" s="1"/>
  <c r="O449" i="4" a="1"/>
  <c r="O449" i="4" s="1"/>
  <c r="P449" i="4" a="1"/>
  <c r="P449" i="4" s="1"/>
  <c r="Q449" i="4" a="1"/>
  <c r="Q449" i="4" s="1"/>
  <c r="R449" i="4" a="1"/>
  <c r="R449" i="4" s="1"/>
  <c r="S449" i="4" a="1"/>
  <c r="S449" i="4" s="1"/>
  <c r="T449" i="4" a="1"/>
  <c r="T449" i="4" s="1"/>
  <c r="U449" i="4" a="1"/>
  <c r="U449" i="4" s="1"/>
  <c r="V449" i="4" a="1"/>
  <c r="V449" i="4" s="1"/>
  <c r="W449" i="4" a="1"/>
  <c r="W449" i="4" s="1"/>
  <c r="X449" i="4" a="1"/>
  <c r="X449" i="4" s="1"/>
  <c r="Y449" i="4" a="1"/>
  <c r="Y449" i="4" s="1"/>
  <c r="Z449" i="4" a="1"/>
  <c r="Z449" i="4" s="1"/>
  <c r="AA449" i="4" a="1"/>
  <c r="AA449" i="4" s="1"/>
  <c r="AB449" i="4" a="1"/>
  <c r="AB449" i="4" s="1"/>
  <c r="AC449" i="4" a="1"/>
  <c r="AC449" i="4" s="1"/>
  <c r="AD449" i="4" a="1"/>
  <c r="AD449" i="4" s="1"/>
  <c r="AE449" i="4" a="1"/>
  <c r="AE449" i="4" s="1"/>
  <c r="AF449" i="4" a="1"/>
  <c r="AF449" i="4" s="1"/>
  <c r="AG449" i="4" a="1"/>
  <c r="AG449" i="4" s="1"/>
  <c r="AH449" i="4" a="1"/>
  <c r="AH449" i="4" s="1"/>
  <c r="AI449" i="4" a="1"/>
  <c r="AI449" i="4" s="1"/>
  <c r="AJ449" i="4" a="1"/>
  <c r="AJ449" i="4" s="1"/>
  <c r="AK449" i="4" a="1"/>
  <c r="AK449" i="4" s="1"/>
  <c r="C450" i="4" a="1"/>
  <c r="C450" i="4" s="1"/>
  <c r="D450" i="4" a="1"/>
  <c r="D450" i="4" s="1"/>
  <c r="E450" i="4" a="1"/>
  <c r="E450" i="4" s="1"/>
  <c r="F450" i="4" a="1"/>
  <c r="F450" i="4" s="1"/>
  <c r="G450" i="4" a="1"/>
  <c r="G450" i="4" s="1"/>
  <c r="H450" i="4" a="1"/>
  <c r="H450" i="4" s="1"/>
  <c r="I450" i="4" a="1"/>
  <c r="I450" i="4" s="1"/>
  <c r="J450" i="4" a="1"/>
  <c r="J450" i="4" s="1"/>
  <c r="K450" i="4" a="1"/>
  <c r="K450" i="4" s="1"/>
  <c r="L450" i="4" a="1"/>
  <c r="L450" i="4" s="1"/>
  <c r="M450" i="4" a="1"/>
  <c r="M450" i="4" s="1"/>
  <c r="N450" i="4" a="1"/>
  <c r="N450" i="4" s="1"/>
  <c r="O450" i="4" a="1"/>
  <c r="O450" i="4" s="1"/>
  <c r="P450" i="4" a="1"/>
  <c r="P450" i="4" s="1"/>
  <c r="Q450" i="4" a="1"/>
  <c r="Q450" i="4" s="1"/>
  <c r="R450" i="4" a="1"/>
  <c r="R450" i="4" s="1"/>
  <c r="S450" i="4" a="1"/>
  <c r="S450" i="4" s="1"/>
  <c r="T450" i="4" a="1"/>
  <c r="T450" i="4" s="1"/>
  <c r="U450" i="4" a="1"/>
  <c r="U450" i="4" s="1"/>
  <c r="V450" i="4" a="1"/>
  <c r="V450" i="4" s="1"/>
  <c r="W450" i="4" a="1"/>
  <c r="W450" i="4" s="1"/>
  <c r="X450" i="4" a="1"/>
  <c r="X450" i="4" s="1"/>
  <c r="Y450" i="4" a="1"/>
  <c r="Y450" i="4" s="1"/>
  <c r="Z450" i="4" a="1"/>
  <c r="Z450" i="4" s="1"/>
  <c r="AA450" i="4" a="1"/>
  <c r="AA450" i="4" s="1"/>
  <c r="AB450" i="4" a="1"/>
  <c r="AB450" i="4"/>
  <c r="AC450" i="4" a="1"/>
  <c r="AC450" i="4" s="1"/>
  <c r="AD450" i="4" a="1"/>
  <c r="AD450" i="4" s="1"/>
  <c r="AE450" i="4" a="1"/>
  <c r="AE450" i="4" s="1"/>
  <c r="AF450" i="4" a="1"/>
  <c r="AF450" i="4" s="1"/>
  <c r="AG450" i="4" a="1"/>
  <c r="AG450" i="4" s="1"/>
  <c r="AH450" i="4" a="1"/>
  <c r="AH450" i="4" s="1"/>
  <c r="AI450" i="4" a="1"/>
  <c r="AI450" i="4" s="1"/>
  <c r="AJ450" i="4" a="1"/>
  <c r="AJ450" i="4" s="1"/>
  <c r="AK450" i="4" a="1"/>
  <c r="AK450" i="4" s="1"/>
  <c r="C451" i="4" a="1"/>
  <c r="C451" i="4" s="1"/>
  <c r="D451" i="4" a="1"/>
  <c r="D451" i="4" s="1"/>
  <c r="E451" i="4" a="1"/>
  <c r="E451" i="4" s="1"/>
  <c r="F451" i="4" a="1"/>
  <c r="F451" i="4" s="1"/>
  <c r="G451" i="4" a="1"/>
  <c r="G451" i="4" s="1"/>
  <c r="H451" i="4" a="1"/>
  <c r="H451" i="4" s="1"/>
  <c r="I451" i="4" a="1"/>
  <c r="I451" i="4" s="1"/>
  <c r="J451" i="4" a="1"/>
  <c r="J451" i="4" s="1"/>
  <c r="K451" i="4" a="1"/>
  <c r="K451" i="4" s="1"/>
  <c r="L451" i="4" a="1"/>
  <c r="L451" i="4" s="1"/>
  <c r="M451" i="4" a="1"/>
  <c r="M451" i="4" s="1"/>
  <c r="N451" i="4" a="1"/>
  <c r="N451" i="4" s="1"/>
  <c r="O451" i="4" a="1"/>
  <c r="O451" i="4" s="1"/>
  <c r="P451" i="4" a="1"/>
  <c r="P451" i="4" s="1"/>
  <c r="Q451" i="4" a="1"/>
  <c r="Q451" i="4" s="1"/>
  <c r="R451" i="4" a="1"/>
  <c r="R451" i="4" s="1"/>
  <c r="S451" i="4" a="1"/>
  <c r="S451" i="4" s="1"/>
  <c r="T451" i="4" a="1"/>
  <c r="T451" i="4" s="1"/>
  <c r="U451" i="4" a="1"/>
  <c r="U451" i="4" s="1"/>
  <c r="V451" i="4" a="1"/>
  <c r="V451" i="4" s="1"/>
  <c r="W451" i="4" a="1"/>
  <c r="W451" i="4" s="1"/>
  <c r="X451" i="4" a="1"/>
  <c r="X451" i="4" s="1"/>
  <c r="Y451" i="4" a="1"/>
  <c r="Y451" i="4" s="1"/>
  <c r="Z451" i="4" a="1"/>
  <c r="Z451" i="4" s="1"/>
  <c r="AA451" i="4" a="1"/>
  <c r="AA451" i="4" s="1"/>
  <c r="AB451" i="4" a="1"/>
  <c r="AB451" i="4" s="1"/>
  <c r="AC451" i="4" a="1"/>
  <c r="AC451" i="4"/>
  <c r="AD451" i="4" a="1"/>
  <c r="AD451" i="4" s="1"/>
  <c r="AE451" i="4" a="1"/>
  <c r="AE451" i="4" s="1"/>
  <c r="AF451" i="4" a="1"/>
  <c r="AF451" i="4" s="1"/>
  <c r="AG451" i="4" a="1"/>
  <c r="AG451" i="4" s="1"/>
  <c r="AH451" i="4" a="1"/>
  <c r="AH451" i="4" s="1"/>
  <c r="AI451" i="4" a="1"/>
  <c r="AI451" i="4" s="1"/>
  <c r="AJ451" i="4" a="1"/>
  <c r="AJ451" i="4" s="1"/>
  <c r="AK451" i="4" a="1"/>
  <c r="AK451" i="4" s="1"/>
  <c r="C452" i="4" a="1"/>
  <c r="C452" i="4" s="1"/>
  <c r="D452" i="4" a="1"/>
  <c r="D452" i="4" s="1"/>
  <c r="E452" i="4" a="1"/>
  <c r="E452" i="4" s="1"/>
  <c r="F452" i="4" a="1"/>
  <c r="F452" i="4" s="1"/>
  <c r="G452" i="4" a="1"/>
  <c r="G452" i="4" s="1"/>
  <c r="H452" i="4" a="1"/>
  <c r="H452" i="4" s="1"/>
  <c r="I452" i="4" a="1"/>
  <c r="I452" i="4" s="1"/>
  <c r="J452" i="4" a="1"/>
  <c r="J452" i="4" s="1"/>
  <c r="K452" i="4" a="1"/>
  <c r="K452" i="4" s="1"/>
  <c r="L452" i="4" a="1"/>
  <c r="L452" i="4" s="1"/>
  <c r="M452" i="4" a="1"/>
  <c r="M452" i="4" s="1"/>
  <c r="N452" i="4" a="1"/>
  <c r="N452" i="4" s="1"/>
  <c r="O452" i="4" a="1"/>
  <c r="O452" i="4" s="1"/>
  <c r="P452" i="4" a="1"/>
  <c r="P452" i="4" s="1"/>
  <c r="Q452" i="4" a="1"/>
  <c r="Q452" i="4" s="1"/>
  <c r="R452" i="4" a="1"/>
  <c r="R452" i="4" s="1"/>
  <c r="S452" i="4" a="1"/>
  <c r="S452" i="4" s="1"/>
  <c r="T452" i="4" a="1"/>
  <c r="T452" i="4" s="1"/>
  <c r="U452" i="4" a="1"/>
  <c r="U452" i="4" s="1"/>
  <c r="V452" i="4" a="1"/>
  <c r="V452" i="4" s="1"/>
  <c r="W452" i="4" a="1"/>
  <c r="W452" i="4" s="1"/>
  <c r="X452" i="4" a="1"/>
  <c r="X452" i="4" s="1"/>
  <c r="Y452" i="4" a="1"/>
  <c r="Y452" i="4" s="1"/>
  <c r="Z452" i="4" a="1"/>
  <c r="Z452" i="4" s="1"/>
  <c r="AA452" i="4" a="1"/>
  <c r="AA452" i="4" s="1"/>
  <c r="AB452" i="4" a="1"/>
  <c r="AB452" i="4" s="1"/>
  <c r="AC452" i="4" a="1"/>
  <c r="AC452" i="4" s="1"/>
  <c r="AD452" i="4" a="1"/>
  <c r="AD452" i="4" s="1"/>
  <c r="AE452" i="4" a="1"/>
  <c r="AE452" i="4" s="1"/>
  <c r="AF452" i="4" a="1"/>
  <c r="AF452" i="4" s="1"/>
  <c r="AG452" i="4" a="1"/>
  <c r="AG452" i="4" s="1"/>
  <c r="AH452" i="4" a="1"/>
  <c r="AH452" i="4"/>
  <c r="AI452" i="4" a="1"/>
  <c r="AI452" i="4" s="1"/>
  <c r="AJ452" i="4" a="1"/>
  <c r="AJ452" i="4" s="1"/>
  <c r="AK452" i="4" a="1"/>
  <c r="AK452" i="4" s="1"/>
  <c r="C453" i="4" a="1"/>
  <c r="C453" i="4" s="1"/>
  <c r="D453" i="4" a="1"/>
  <c r="D453" i="4" s="1"/>
  <c r="E453" i="4" a="1"/>
  <c r="E453" i="4" s="1"/>
  <c r="F453" i="4" a="1"/>
  <c r="F453" i="4" s="1"/>
  <c r="G453" i="4" a="1"/>
  <c r="G453" i="4" s="1"/>
  <c r="H453" i="4" a="1"/>
  <c r="H453" i="4" s="1"/>
  <c r="I453" i="4" a="1"/>
  <c r="I453" i="4" s="1"/>
  <c r="J453" i="4" a="1"/>
  <c r="J453" i="4" s="1"/>
  <c r="K453" i="4" a="1"/>
  <c r="K453" i="4" s="1"/>
  <c r="L453" i="4" a="1"/>
  <c r="L453" i="4" s="1"/>
  <c r="M453" i="4" a="1"/>
  <c r="M453" i="4" s="1"/>
  <c r="N453" i="4" a="1"/>
  <c r="N453" i="4" s="1"/>
  <c r="O453" i="4" a="1"/>
  <c r="O453" i="4" s="1"/>
  <c r="P453" i="4" a="1"/>
  <c r="P453" i="4" s="1"/>
  <c r="Q453" i="4" a="1"/>
  <c r="Q453" i="4" s="1"/>
  <c r="R453" i="4" a="1"/>
  <c r="R453" i="4" s="1"/>
  <c r="S453" i="4" a="1"/>
  <c r="S453" i="4" s="1"/>
  <c r="T453" i="4" a="1"/>
  <c r="T453" i="4" s="1"/>
  <c r="U453" i="4" a="1"/>
  <c r="U453" i="4" s="1"/>
  <c r="V453" i="4" a="1"/>
  <c r="V453" i="4" s="1"/>
  <c r="W453" i="4" a="1"/>
  <c r="W453" i="4" s="1"/>
  <c r="X453" i="4" a="1"/>
  <c r="X453" i="4" s="1"/>
  <c r="Y453" i="4" a="1"/>
  <c r="Y453" i="4" s="1"/>
  <c r="Z453" i="4" a="1"/>
  <c r="Z453" i="4" s="1"/>
  <c r="AA453" i="4" a="1"/>
  <c r="AA453" i="4" s="1"/>
  <c r="AB453" i="4" a="1"/>
  <c r="AB453" i="4" s="1"/>
  <c r="AC453" i="4" a="1"/>
  <c r="AC453" i="4" s="1"/>
  <c r="AD453" i="4" a="1"/>
  <c r="AD453" i="4" s="1"/>
  <c r="AE453" i="4" a="1"/>
  <c r="AE453" i="4" s="1"/>
  <c r="AF453" i="4" a="1"/>
  <c r="AF453" i="4" s="1"/>
  <c r="AG453" i="4" a="1"/>
  <c r="AG453" i="4" s="1"/>
  <c r="AH453" i="4" a="1"/>
  <c r="AH453" i="4" s="1"/>
  <c r="AI453" i="4" a="1"/>
  <c r="AI453" i="4" s="1"/>
  <c r="AJ453" i="4" a="1"/>
  <c r="AJ453" i="4" s="1"/>
  <c r="AK453" i="4" a="1"/>
  <c r="AK453" i="4" s="1"/>
  <c r="C454" i="4" a="1"/>
  <c r="C454" i="4" s="1"/>
  <c r="D454" i="4" a="1"/>
  <c r="D454" i="4" s="1"/>
  <c r="E454" i="4" a="1"/>
  <c r="E454" i="4" s="1"/>
  <c r="F454" i="4" a="1"/>
  <c r="F454" i="4" s="1"/>
  <c r="G454" i="4" a="1"/>
  <c r="G454" i="4" s="1"/>
  <c r="H454" i="4" a="1"/>
  <c r="H454" i="4" s="1"/>
  <c r="I454" i="4" a="1"/>
  <c r="I454" i="4" s="1"/>
  <c r="J454" i="4" a="1"/>
  <c r="J454" i="4" s="1"/>
  <c r="K454" i="4" a="1"/>
  <c r="K454" i="4" s="1"/>
  <c r="L454" i="4" a="1"/>
  <c r="L454" i="4"/>
  <c r="M454" i="4" a="1"/>
  <c r="M454" i="4" s="1"/>
  <c r="N454" i="4" a="1"/>
  <c r="N454" i="4" s="1"/>
  <c r="O454" i="4" a="1"/>
  <c r="O454" i="4" s="1"/>
  <c r="P454" i="4" a="1"/>
  <c r="P454" i="4" s="1"/>
  <c r="Q454" i="4" a="1"/>
  <c r="Q454" i="4" s="1"/>
  <c r="R454" i="4" a="1"/>
  <c r="R454" i="4" s="1"/>
  <c r="S454" i="4" a="1"/>
  <c r="S454" i="4" s="1"/>
  <c r="T454" i="4" a="1"/>
  <c r="T454" i="4" s="1"/>
  <c r="U454" i="4" a="1"/>
  <c r="U454" i="4" s="1"/>
  <c r="V454" i="4" a="1"/>
  <c r="V454" i="4" s="1"/>
  <c r="W454" i="4" a="1"/>
  <c r="W454" i="4" s="1"/>
  <c r="X454" i="4" a="1"/>
  <c r="X454" i="4" s="1"/>
  <c r="Y454" i="4" a="1"/>
  <c r="Y454" i="4" s="1"/>
  <c r="Z454" i="4" a="1"/>
  <c r="Z454" i="4" s="1"/>
  <c r="AA454" i="4" a="1"/>
  <c r="AA454" i="4" s="1"/>
  <c r="AB454" i="4" a="1"/>
  <c r="AB454" i="4" s="1"/>
  <c r="AC454" i="4" a="1"/>
  <c r="AC454" i="4" s="1"/>
  <c r="AD454" i="4" a="1"/>
  <c r="AD454" i="4" s="1"/>
  <c r="AE454" i="4" a="1"/>
  <c r="AE454" i="4" s="1"/>
  <c r="AF454" i="4" a="1"/>
  <c r="AF454" i="4" s="1"/>
  <c r="AG454" i="4" a="1"/>
  <c r="AG454" i="4" s="1"/>
  <c r="AH454" i="4" a="1"/>
  <c r="AH454" i="4" s="1"/>
  <c r="AI454" i="4" a="1"/>
  <c r="AI454" i="4" s="1"/>
  <c r="AJ454" i="4" a="1"/>
  <c r="AJ454" i="4" s="1"/>
  <c r="AK454" i="4" a="1"/>
  <c r="AK454" i="4" s="1"/>
  <c r="C455" i="4" a="1"/>
  <c r="C455" i="4" s="1"/>
  <c r="D455" i="4" a="1"/>
  <c r="D455" i="4" s="1"/>
  <c r="E455" i="4" a="1"/>
  <c r="E455" i="4" s="1"/>
  <c r="F455" i="4" a="1"/>
  <c r="F455" i="4" s="1"/>
  <c r="G455" i="4" a="1"/>
  <c r="G455" i="4" s="1"/>
  <c r="H455" i="4" a="1"/>
  <c r="H455" i="4" s="1"/>
  <c r="I455" i="4" a="1"/>
  <c r="I455" i="4" s="1"/>
  <c r="J455" i="4" a="1"/>
  <c r="J455" i="4" s="1"/>
  <c r="K455" i="4" a="1"/>
  <c r="K455" i="4" s="1"/>
  <c r="L455" i="4" a="1"/>
  <c r="L455" i="4" s="1"/>
  <c r="M455" i="4" a="1"/>
  <c r="M455" i="4" s="1"/>
  <c r="N455" i="4" a="1"/>
  <c r="N455" i="4" s="1"/>
  <c r="O455" i="4" a="1"/>
  <c r="O455" i="4" s="1"/>
  <c r="P455" i="4" a="1"/>
  <c r="P455" i="4" s="1"/>
  <c r="Q455" i="4" a="1"/>
  <c r="Q455" i="4" s="1"/>
  <c r="R455" i="4" a="1"/>
  <c r="R455" i="4" s="1"/>
  <c r="S455" i="4" a="1"/>
  <c r="S455" i="4" s="1"/>
  <c r="T455" i="4" a="1"/>
  <c r="T455" i="4" s="1"/>
  <c r="U455" i="4" a="1"/>
  <c r="U455" i="4" s="1"/>
  <c r="V455" i="4" a="1"/>
  <c r="V455" i="4" s="1"/>
  <c r="W455" i="4" a="1"/>
  <c r="W455" i="4" s="1"/>
  <c r="X455" i="4" a="1"/>
  <c r="X455" i="4" s="1"/>
  <c r="Y455" i="4" a="1"/>
  <c r="Y455" i="4" s="1"/>
  <c r="Z455" i="4" a="1"/>
  <c r="Z455" i="4" s="1"/>
  <c r="AA455" i="4" a="1"/>
  <c r="AA455" i="4" s="1"/>
  <c r="AB455" i="4" a="1"/>
  <c r="AB455" i="4" s="1"/>
  <c r="AC455" i="4" a="1"/>
  <c r="AC455" i="4" s="1"/>
  <c r="AD455" i="4" a="1"/>
  <c r="AD455" i="4" s="1"/>
  <c r="AE455" i="4" a="1"/>
  <c r="AE455" i="4" s="1"/>
  <c r="AF455" i="4" a="1"/>
  <c r="AF455" i="4" s="1"/>
  <c r="AG455" i="4" a="1"/>
  <c r="AG455" i="4" s="1"/>
  <c r="AH455" i="4" a="1"/>
  <c r="AH455" i="4" s="1"/>
  <c r="AI455" i="4" a="1"/>
  <c r="AI455" i="4"/>
  <c r="AJ455" i="4" a="1"/>
  <c r="AJ455" i="4" s="1"/>
  <c r="AK455" i="4" a="1"/>
  <c r="AK455" i="4" s="1"/>
  <c r="C456" i="4" a="1"/>
  <c r="C456" i="4" s="1"/>
  <c r="D456" i="4" a="1"/>
  <c r="D456" i="4" s="1"/>
  <c r="E456" i="4" a="1"/>
  <c r="E456" i="4" s="1"/>
  <c r="F456" i="4" a="1"/>
  <c r="F456" i="4" s="1"/>
  <c r="G456" i="4" a="1"/>
  <c r="G456" i="4" s="1"/>
  <c r="H456" i="4" a="1"/>
  <c r="H456" i="4" s="1"/>
  <c r="I456" i="4" a="1"/>
  <c r="I456" i="4" s="1"/>
  <c r="J456" i="4" a="1"/>
  <c r="J456" i="4" s="1"/>
  <c r="K456" i="4" a="1"/>
  <c r="K456" i="4" s="1"/>
  <c r="L456" i="4" a="1"/>
  <c r="L456" i="4" s="1"/>
  <c r="M456" i="4" a="1"/>
  <c r="M456" i="4" s="1"/>
  <c r="N456" i="4" a="1"/>
  <c r="N456" i="4" s="1"/>
  <c r="O456" i="4" a="1"/>
  <c r="O456" i="4" s="1"/>
  <c r="P456" i="4" a="1"/>
  <c r="P456" i="4" s="1"/>
  <c r="Q456" i="4" a="1"/>
  <c r="Q456" i="4" s="1"/>
  <c r="R456" i="4" a="1"/>
  <c r="R456" i="4" s="1"/>
  <c r="S456" i="4" a="1"/>
  <c r="S456" i="4" s="1"/>
  <c r="T456" i="4" a="1"/>
  <c r="T456" i="4" s="1"/>
  <c r="U456" i="4" a="1"/>
  <c r="U456" i="4" s="1"/>
  <c r="V456" i="4" a="1"/>
  <c r="V456" i="4" s="1"/>
  <c r="W456" i="4" a="1"/>
  <c r="W456" i="4" s="1"/>
  <c r="X456" i="4" a="1"/>
  <c r="X456" i="4"/>
  <c r="Y456" i="4" a="1"/>
  <c r="Y456" i="4" s="1"/>
  <c r="Z456" i="4" a="1"/>
  <c r="Z456" i="4" s="1"/>
  <c r="AA456" i="4" a="1"/>
  <c r="AA456" i="4" s="1"/>
  <c r="AB456" i="4" a="1"/>
  <c r="AB456" i="4" s="1"/>
  <c r="AC456" i="4" a="1"/>
  <c r="AC456" i="4" s="1"/>
  <c r="AD456" i="4" a="1"/>
  <c r="AD456" i="4" s="1"/>
  <c r="AE456" i="4" a="1"/>
  <c r="AE456" i="4" s="1"/>
  <c r="AF456" i="4" a="1"/>
  <c r="AF456" i="4" s="1"/>
  <c r="AG456" i="4" a="1"/>
  <c r="AG456" i="4" s="1"/>
  <c r="AH456" i="4" a="1"/>
  <c r="AH456" i="4" s="1"/>
  <c r="AI456" i="4" a="1"/>
  <c r="AI456" i="4" s="1"/>
  <c r="AJ456" i="4" a="1"/>
  <c r="AJ456" i="4" s="1"/>
  <c r="AK456" i="4" a="1"/>
  <c r="AK456" i="4" s="1"/>
  <c r="C457" i="4" a="1"/>
  <c r="C457" i="4" s="1"/>
  <c r="D457" i="4" a="1"/>
  <c r="D457" i="4" s="1"/>
  <c r="E457" i="4" a="1"/>
  <c r="E457" i="4" s="1"/>
  <c r="F457" i="4" a="1"/>
  <c r="F457" i="4" s="1"/>
  <c r="G457" i="4" a="1"/>
  <c r="G457" i="4" s="1"/>
  <c r="H457" i="4" a="1"/>
  <c r="H457" i="4" s="1"/>
  <c r="I457" i="4" a="1"/>
  <c r="I457" i="4" s="1"/>
  <c r="J457" i="4" a="1"/>
  <c r="J457" i="4" s="1"/>
  <c r="K457" i="4" a="1"/>
  <c r="K457" i="4" s="1"/>
  <c r="L457" i="4" a="1"/>
  <c r="L457" i="4" s="1"/>
  <c r="M457" i="4" a="1"/>
  <c r="M457" i="4"/>
  <c r="N457" i="4" a="1"/>
  <c r="N457" i="4" s="1"/>
  <c r="O457" i="4" a="1"/>
  <c r="O457" i="4" s="1"/>
  <c r="P457" i="4" a="1"/>
  <c r="P457" i="4" s="1"/>
  <c r="Q457" i="4" a="1"/>
  <c r="Q457" i="4" s="1"/>
  <c r="R457" i="4" a="1"/>
  <c r="R457" i="4" s="1"/>
  <c r="S457" i="4" a="1"/>
  <c r="S457" i="4" s="1"/>
  <c r="T457" i="4" a="1"/>
  <c r="T457" i="4" s="1"/>
  <c r="U457" i="4" a="1"/>
  <c r="U457" i="4" s="1"/>
  <c r="V457" i="4" a="1"/>
  <c r="V457" i="4" s="1"/>
  <c r="W457" i="4" a="1"/>
  <c r="W457" i="4" s="1"/>
  <c r="X457" i="4" a="1"/>
  <c r="X457" i="4" s="1"/>
  <c r="Y457" i="4" a="1"/>
  <c r="Y457" i="4" s="1"/>
  <c r="Z457" i="4" a="1"/>
  <c r="Z457" i="4" s="1"/>
  <c r="AA457" i="4" a="1"/>
  <c r="AA457" i="4" s="1"/>
  <c r="AB457" i="4" a="1"/>
  <c r="AB457" i="4" s="1"/>
  <c r="AC457" i="4" a="1"/>
  <c r="AC457" i="4" s="1"/>
  <c r="AD457" i="4" a="1"/>
  <c r="AD457" i="4" s="1"/>
  <c r="AE457" i="4" a="1"/>
  <c r="AE457" i="4" s="1"/>
  <c r="AF457" i="4" a="1"/>
  <c r="AF457" i="4" s="1"/>
  <c r="AG457" i="4" a="1"/>
  <c r="AG457" i="4" s="1"/>
  <c r="AH457" i="4" a="1"/>
  <c r="AH457" i="4" s="1"/>
  <c r="AI457" i="4" a="1"/>
  <c r="AI457" i="4" s="1"/>
  <c r="AJ457" i="4" a="1"/>
  <c r="AJ457" i="4" s="1"/>
  <c r="AK457" i="4" a="1"/>
  <c r="AK457" i="4"/>
  <c r="C458" i="4" a="1"/>
  <c r="C458" i="4" s="1"/>
  <c r="D458" i="4" a="1"/>
  <c r="D458" i="4" s="1"/>
  <c r="E458" i="4" a="1"/>
  <c r="E458" i="4" s="1"/>
  <c r="F458" i="4" a="1"/>
  <c r="F458" i="4" s="1"/>
  <c r="G458" i="4" a="1"/>
  <c r="G458" i="4" s="1"/>
  <c r="H458" i="4" a="1"/>
  <c r="H458" i="4" s="1"/>
  <c r="I458" i="4" a="1"/>
  <c r="I458" i="4" s="1"/>
  <c r="J458" i="4" a="1"/>
  <c r="J458" i="4"/>
  <c r="K458" i="4" a="1"/>
  <c r="K458" i="4" s="1"/>
  <c r="L458" i="4" a="1"/>
  <c r="L458" i="4" s="1"/>
  <c r="M458" i="4" a="1"/>
  <c r="M458" i="4" s="1"/>
  <c r="N458" i="4" a="1"/>
  <c r="N458" i="4" s="1"/>
  <c r="O458" i="4" a="1"/>
  <c r="O458" i="4" s="1"/>
  <c r="P458" i="4" a="1"/>
  <c r="P458" i="4" s="1"/>
  <c r="Q458" i="4" a="1"/>
  <c r="Q458" i="4" s="1"/>
  <c r="R458" i="4" a="1"/>
  <c r="R458" i="4" s="1"/>
  <c r="S458" i="4" a="1"/>
  <c r="S458" i="4" s="1"/>
  <c r="T458" i="4" a="1"/>
  <c r="T458" i="4" s="1"/>
  <c r="U458" i="4" a="1"/>
  <c r="U458" i="4" s="1"/>
  <c r="V458" i="4" a="1"/>
  <c r="V458" i="4" s="1"/>
  <c r="W458" i="4" a="1"/>
  <c r="W458" i="4" s="1"/>
  <c r="X458" i="4" a="1"/>
  <c r="X458" i="4" s="1"/>
  <c r="Y458" i="4" a="1"/>
  <c r="Y458" i="4" s="1"/>
  <c r="Z458" i="4" a="1"/>
  <c r="Z458" i="4" s="1"/>
  <c r="AA458" i="4" a="1"/>
  <c r="AA458" i="4" s="1"/>
  <c r="AB458" i="4" a="1"/>
  <c r="AB458" i="4" s="1"/>
  <c r="AC458" i="4" a="1"/>
  <c r="AC458" i="4" s="1"/>
  <c r="AD458" i="4" a="1"/>
  <c r="AD458" i="4" s="1"/>
  <c r="AE458" i="4" a="1"/>
  <c r="AE458" i="4"/>
  <c r="AF458" i="4" a="1"/>
  <c r="AF458" i="4" s="1"/>
  <c r="AG458" i="4" a="1"/>
  <c r="AG458" i="4" s="1"/>
  <c r="AH458" i="4" a="1"/>
  <c r="AH458" i="4" s="1"/>
  <c r="AI458" i="4" a="1"/>
  <c r="AI458" i="4" s="1"/>
  <c r="AJ458" i="4" a="1"/>
  <c r="AJ458" i="4" s="1"/>
  <c r="AK458" i="4" a="1"/>
  <c r="AK458" i="4" s="1"/>
  <c r="C459" i="4" a="1"/>
  <c r="C459" i="4" s="1"/>
  <c r="D459" i="4" a="1"/>
  <c r="D459" i="4" s="1"/>
  <c r="E459" i="4" a="1"/>
  <c r="E459" i="4" s="1"/>
  <c r="F459" i="4" a="1"/>
  <c r="F459" i="4" s="1"/>
  <c r="G459" i="4" a="1"/>
  <c r="G459" i="4" s="1"/>
  <c r="H459" i="4" a="1"/>
  <c r="H459" i="4"/>
  <c r="I459" i="4" a="1"/>
  <c r="I459" i="4"/>
  <c r="J459" i="4" a="1"/>
  <c r="J459" i="4" s="1"/>
  <c r="K459" i="4" a="1"/>
  <c r="K459" i="4" s="1"/>
  <c r="L459" i="4" a="1"/>
  <c r="L459" i="4" s="1"/>
  <c r="M459" i="4" a="1"/>
  <c r="M459" i="4" s="1"/>
  <c r="N459" i="4" a="1"/>
  <c r="N459" i="4" s="1"/>
  <c r="O459" i="4" a="1"/>
  <c r="O459" i="4"/>
  <c r="P459" i="4" a="1"/>
  <c r="P459" i="4" s="1"/>
  <c r="Q459" i="4" a="1"/>
  <c r="Q459" i="4"/>
  <c r="R459" i="4" a="1"/>
  <c r="R459" i="4" s="1"/>
  <c r="S459" i="4" a="1"/>
  <c r="S459" i="4" s="1"/>
  <c r="T459" i="4" a="1"/>
  <c r="T459" i="4" s="1"/>
  <c r="U459" i="4" a="1"/>
  <c r="U459" i="4" s="1"/>
  <c r="V459" i="4" a="1"/>
  <c r="V459" i="4" s="1"/>
  <c r="W459" i="4" a="1"/>
  <c r="W459" i="4" s="1"/>
  <c r="X459" i="4" a="1"/>
  <c r="X459" i="4" s="1"/>
  <c r="Y459" i="4" a="1"/>
  <c r="Y459" i="4" s="1"/>
  <c r="Z459" i="4" a="1"/>
  <c r="Z459" i="4" s="1"/>
  <c r="AA459" i="4" a="1"/>
  <c r="AA459" i="4" s="1"/>
  <c r="AB459" i="4" a="1"/>
  <c r="AB459" i="4" s="1"/>
  <c r="AC459" i="4" a="1"/>
  <c r="AC459" i="4" s="1"/>
  <c r="AD459" i="4" a="1"/>
  <c r="AD459" i="4" s="1"/>
  <c r="AE459" i="4" a="1"/>
  <c r="AE459" i="4" s="1"/>
  <c r="AF459" i="4" a="1"/>
  <c r="AF459" i="4" s="1"/>
  <c r="AG459" i="4" a="1"/>
  <c r="AG459" i="4" s="1"/>
  <c r="AH459" i="4" a="1"/>
  <c r="AH459" i="4" s="1"/>
  <c r="AI459" i="4" a="1"/>
  <c r="AI459" i="4" s="1"/>
  <c r="AJ459" i="4" a="1"/>
  <c r="AJ459" i="4" s="1"/>
  <c r="AK459" i="4" a="1"/>
  <c r="AK459" i="4" s="1"/>
  <c r="C460" i="4" a="1"/>
  <c r="C460" i="4" s="1"/>
  <c r="D460" i="4" a="1"/>
  <c r="D460" i="4" s="1"/>
  <c r="E460" i="4" a="1"/>
  <c r="E460" i="4" s="1"/>
  <c r="F460" i="4" a="1"/>
  <c r="F460" i="4" s="1"/>
  <c r="G460" i="4" a="1"/>
  <c r="G460" i="4" s="1"/>
  <c r="H460" i="4" a="1"/>
  <c r="H460" i="4" s="1"/>
  <c r="I460" i="4" a="1"/>
  <c r="I460" i="4" s="1"/>
  <c r="J460" i="4" a="1"/>
  <c r="J460" i="4" s="1"/>
  <c r="K460" i="4" a="1"/>
  <c r="K460" i="4" s="1"/>
  <c r="L460" i="4" a="1"/>
  <c r="L460" i="4" s="1"/>
  <c r="M460" i="4" a="1"/>
  <c r="M460" i="4" s="1"/>
  <c r="N460" i="4" a="1"/>
  <c r="N460" i="4" s="1"/>
  <c r="O460" i="4" a="1"/>
  <c r="O460" i="4" s="1"/>
  <c r="P460" i="4" a="1"/>
  <c r="P460" i="4" s="1"/>
  <c r="Q460" i="4" a="1"/>
  <c r="Q460" i="4" s="1"/>
  <c r="R460" i="4" a="1"/>
  <c r="R460" i="4" s="1"/>
  <c r="S460" i="4" a="1"/>
  <c r="S460" i="4" s="1"/>
  <c r="T460" i="4" a="1"/>
  <c r="T460" i="4" s="1"/>
  <c r="U460" i="4" a="1"/>
  <c r="U460" i="4" s="1"/>
  <c r="V460" i="4" a="1"/>
  <c r="V460" i="4" s="1"/>
  <c r="W460" i="4" a="1"/>
  <c r="W460" i="4" s="1"/>
  <c r="X460" i="4" a="1"/>
  <c r="X460" i="4" s="1"/>
  <c r="Y460" i="4" a="1"/>
  <c r="Y460" i="4" s="1"/>
  <c r="Z460" i="4" a="1"/>
  <c r="Z460" i="4" s="1"/>
  <c r="AA460" i="4" a="1"/>
  <c r="AA460" i="4" s="1"/>
  <c r="AB460" i="4" a="1"/>
  <c r="AB460" i="4" s="1"/>
  <c r="AC460" i="4" a="1"/>
  <c r="AC460" i="4" s="1"/>
  <c r="AD460" i="4" a="1"/>
  <c r="AD460" i="4" s="1"/>
  <c r="AE460" i="4" a="1"/>
  <c r="AE460" i="4" s="1"/>
  <c r="AF460" i="4" a="1"/>
  <c r="AF460" i="4" s="1"/>
  <c r="AG460" i="4" a="1"/>
  <c r="AG460" i="4" s="1"/>
  <c r="AH460" i="4" a="1"/>
  <c r="AH460" i="4" s="1"/>
  <c r="AI460" i="4" a="1"/>
  <c r="AI460" i="4" s="1"/>
  <c r="AJ460" i="4" a="1"/>
  <c r="AJ460" i="4" s="1"/>
  <c r="AK460" i="4" a="1"/>
  <c r="AK460" i="4" s="1"/>
  <c r="C461" i="4" a="1"/>
  <c r="C461" i="4" s="1"/>
  <c r="D461" i="4" a="1"/>
  <c r="D461" i="4" s="1"/>
  <c r="E461" i="4" a="1"/>
  <c r="E461" i="4" s="1"/>
  <c r="F461" i="4" a="1"/>
  <c r="F461" i="4" s="1"/>
  <c r="G461" i="4" a="1"/>
  <c r="G461" i="4" s="1"/>
  <c r="H461" i="4" a="1"/>
  <c r="H461" i="4" s="1"/>
  <c r="I461" i="4" a="1"/>
  <c r="I461" i="4" s="1"/>
  <c r="J461" i="4" a="1"/>
  <c r="J461" i="4" s="1"/>
  <c r="K461" i="4" a="1"/>
  <c r="K461" i="4" s="1"/>
  <c r="L461" i="4" a="1"/>
  <c r="L461" i="4" s="1"/>
  <c r="M461" i="4" a="1"/>
  <c r="M461" i="4"/>
  <c r="N461" i="4" a="1"/>
  <c r="N461" i="4" s="1"/>
  <c r="O461" i="4" a="1"/>
  <c r="O461" i="4" s="1"/>
  <c r="P461" i="4" a="1"/>
  <c r="P461" i="4" s="1"/>
  <c r="Q461" i="4" a="1"/>
  <c r="Q461" i="4" s="1"/>
  <c r="R461" i="4" a="1"/>
  <c r="R461" i="4" s="1"/>
  <c r="S461" i="4" a="1"/>
  <c r="S461" i="4" s="1"/>
  <c r="T461" i="4" a="1"/>
  <c r="T461" i="4" s="1"/>
  <c r="U461" i="4" a="1"/>
  <c r="U461" i="4" s="1"/>
  <c r="V461" i="4" a="1"/>
  <c r="V461" i="4" s="1"/>
  <c r="W461" i="4" a="1"/>
  <c r="W461" i="4" s="1"/>
  <c r="X461" i="4" a="1"/>
  <c r="X461" i="4" s="1"/>
  <c r="Y461" i="4" a="1"/>
  <c r="Y461" i="4" s="1"/>
  <c r="Z461" i="4" a="1"/>
  <c r="Z461" i="4" s="1"/>
  <c r="AA461" i="4" a="1"/>
  <c r="AA461" i="4" s="1"/>
  <c r="AB461" i="4" a="1"/>
  <c r="AB461" i="4" s="1"/>
  <c r="AC461" i="4" a="1"/>
  <c r="AC461" i="4" s="1"/>
  <c r="AD461" i="4" a="1"/>
  <c r="AD461" i="4" s="1"/>
  <c r="AE461" i="4" a="1"/>
  <c r="AE461" i="4" s="1"/>
  <c r="AF461" i="4" a="1"/>
  <c r="AF461" i="4" s="1"/>
  <c r="AG461" i="4" a="1"/>
  <c r="AG461" i="4" s="1"/>
  <c r="AH461" i="4" a="1"/>
  <c r="AH461" i="4" s="1"/>
  <c r="AI461" i="4" a="1"/>
  <c r="AI461" i="4" s="1"/>
  <c r="AJ461" i="4" a="1"/>
  <c r="AJ461" i="4" s="1"/>
  <c r="AK461" i="4" a="1"/>
  <c r="AK461" i="4" s="1"/>
  <c r="C462" i="4" a="1"/>
  <c r="C462" i="4" s="1"/>
  <c r="D462" i="4" a="1"/>
  <c r="D462" i="4" s="1"/>
  <c r="E462" i="4" a="1"/>
  <c r="E462" i="4" s="1"/>
  <c r="F462" i="4" a="1"/>
  <c r="F462" i="4" s="1"/>
  <c r="G462" i="4" a="1"/>
  <c r="G462" i="4" s="1"/>
  <c r="H462" i="4" a="1"/>
  <c r="H462" i="4" s="1"/>
  <c r="I462" i="4" a="1"/>
  <c r="I462" i="4" s="1"/>
  <c r="J462" i="4" a="1"/>
  <c r="J462" i="4" s="1"/>
  <c r="K462" i="4" a="1"/>
  <c r="K462" i="4" s="1"/>
  <c r="L462" i="4" a="1"/>
  <c r="L462" i="4" s="1"/>
  <c r="M462" i="4" a="1"/>
  <c r="M462" i="4" s="1"/>
  <c r="N462" i="4" a="1"/>
  <c r="N462" i="4" s="1"/>
  <c r="O462" i="4" a="1"/>
  <c r="O462" i="4" s="1"/>
  <c r="P462" i="4" a="1"/>
  <c r="P462" i="4" s="1"/>
  <c r="Q462" i="4" a="1"/>
  <c r="Q462" i="4" s="1"/>
  <c r="R462" i="4" a="1"/>
  <c r="R462" i="4" s="1"/>
  <c r="S462" i="4" a="1"/>
  <c r="S462" i="4" s="1"/>
  <c r="T462" i="4" a="1"/>
  <c r="T462" i="4" s="1"/>
  <c r="U462" i="4" a="1"/>
  <c r="U462" i="4" s="1"/>
  <c r="V462" i="4" a="1"/>
  <c r="V462" i="4" s="1"/>
  <c r="W462" i="4" a="1"/>
  <c r="W462" i="4" s="1"/>
  <c r="X462" i="4" a="1"/>
  <c r="X462" i="4" s="1"/>
  <c r="Y462" i="4" a="1"/>
  <c r="Y462" i="4" s="1"/>
  <c r="Z462" i="4" a="1"/>
  <c r="Z462" i="4" s="1"/>
  <c r="AA462" i="4" a="1"/>
  <c r="AA462" i="4" s="1"/>
  <c r="AB462" i="4" a="1"/>
  <c r="AB462" i="4" s="1"/>
  <c r="AC462" i="4" a="1"/>
  <c r="AC462" i="4" s="1"/>
  <c r="AD462" i="4" a="1"/>
  <c r="AD462" i="4" s="1"/>
  <c r="AE462" i="4" a="1"/>
  <c r="AE462" i="4" s="1"/>
  <c r="AF462" i="4" a="1"/>
  <c r="AF462" i="4"/>
  <c r="AG462" i="4" a="1"/>
  <c r="AG462" i="4" s="1"/>
  <c r="AH462" i="4" a="1"/>
  <c r="AH462" i="4" s="1"/>
  <c r="AI462" i="4" a="1"/>
  <c r="AI462" i="4" s="1"/>
  <c r="AJ462" i="4" a="1"/>
  <c r="AJ462" i="4" s="1"/>
  <c r="AK462" i="4" a="1"/>
  <c r="AK462" i="4" s="1"/>
  <c r="C463" i="4" a="1"/>
  <c r="C463" i="4" s="1"/>
  <c r="D463" i="4" a="1"/>
  <c r="D463" i="4" s="1"/>
  <c r="E463" i="4" a="1"/>
  <c r="E463" i="4" s="1"/>
  <c r="F463" i="4" a="1"/>
  <c r="F463" i="4" s="1"/>
  <c r="G463" i="4" a="1"/>
  <c r="G463" i="4" s="1"/>
  <c r="H463" i="4" a="1"/>
  <c r="H463" i="4" s="1"/>
  <c r="I463" i="4" a="1"/>
  <c r="I463" i="4" s="1"/>
  <c r="J463" i="4" a="1"/>
  <c r="J463" i="4" s="1"/>
  <c r="K463" i="4" a="1"/>
  <c r="K463" i="4" s="1"/>
  <c r="L463" i="4" a="1"/>
  <c r="L463" i="4" s="1"/>
  <c r="M463" i="4" a="1"/>
  <c r="M463" i="4" s="1"/>
  <c r="N463" i="4" a="1"/>
  <c r="N463" i="4" s="1"/>
  <c r="O463" i="4" a="1"/>
  <c r="O463" i="4" s="1"/>
  <c r="P463" i="4" a="1"/>
  <c r="P463" i="4" s="1"/>
  <c r="Q463" i="4" a="1"/>
  <c r="Q463" i="4" s="1"/>
  <c r="R463" i="4" a="1"/>
  <c r="R463" i="4" s="1"/>
  <c r="S463" i="4" a="1"/>
  <c r="S463" i="4" s="1"/>
  <c r="T463" i="4" a="1"/>
  <c r="T463" i="4" s="1"/>
  <c r="U463" i="4" a="1"/>
  <c r="U463" i="4" s="1"/>
  <c r="V463" i="4" a="1"/>
  <c r="V463" i="4" s="1"/>
  <c r="W463" i="4" a="1"/>
  <c r="W463" i="4" s="1"/>
  <c r="X463" i="4" a="1"/>
  <c r="X463" i="4" s="1"/>
  <c r="Y463" i="4" a="1"/>
  <c r="Y463" i="4" s="1"/>
  <c r="Z463" i="4" a="1"/>
  <c r="Z463" i="4" s="1"/>
  <c r="AA463" i="4" a="1"/>
  <c r="AA463" i="4" s="1"/>
  <c r="AB463" i="4" a="1"/>
  <c r="AB463" i="4" s="1"/>
  <c r="AC463" i="4" a="1"/>
  <c r="AC463" i="4" s="1"/>
  <c r="AD463" i="4" a="1"/>
  <c r="AD463" i="4" s="1"/>
  <c r="AE463" i="4" a="1"/>
  <c r="AE463" i="4" s="1"/>
  <c r="AF463" i="4" a="1"/>
  <c r="AF463" i="4" s="1"/>
  <c r="AG463" i="4" a="1"/>
  <c r="AG463" i="4" s="1"/>
  <c r="AH463" i="4" a="1"/>
  <c r="AH463" i="4" s="1"/>
  <c r="AI463" i="4" a="1"/>
  <c r="AI463" i="4" s="1"/>
  <c r="AJ463" i="4" a="1"/>
  <c r="AJ463" i="4" s="1"/>
  <c r="AK463" i="4" a="1"/>
  <c r="AK463" i="4" s="1"/>
  <c r="C464" i="4" a="1"/>
  <c r="C464" i="4" s="1"/>
  <c r="D464" i="4" a="1"/>
  <c r="D464" i="4" s="1"/>
  <c r="E464" i="4" a="1"/>
  <c r="E464" i="4" s="1"/>
  <c r="F464" i="4" a="1"/>
  <c r="F464" i="4" s="1"/>
  <c r="G464" i="4" a="1"/>
  <c r="G464" i="4" s="1"/>
  <c r="H464" i="4" a="1"/>
  <c r="H464" i="4" s="1"/>
  <c r="I464" i="4" a="1"/>
  <c r="I464" i="4" s="1"/>
  <c r="J464" i="4" a="1"/>
  <c r="J464" i="4" s="1"/>
  <c r="K464" i="4" a="1"/>
  <c r="K464" i="4" s="1"/>
  <c r="L464" i="4" a="1"/>
  <c r="L464" i="4" s="1"/>
  <c r="M464" i="4" a="1"/>
  <c r="M464" i="4" s="1"/>
  <c r="N464" i="4" a="1"/>
  <c r="N464" i="4" s="1"/>
  <c r="O464" i="4" a="1"/>
  <c r="O464" i="4" s="1"/>
  <c r="P464" i="4" a="1"/>
  <c r="P464" i="4" s="1"/>
  <c r="Q464" i="4" a="1"/>
  <c r="Q464" i="4" s="1"/>
  <c r="R464" i="4" a="1"/>
  <c r="R464" i="4" s="1"/>
  <c r="S464" i="4" a="1"/>
  <c r="S464" i="4" s="1"/>
  <c r="T464" i="4" a="1"/>
  <c r="T464" i="4" s="1"/>
  <c r="U464" i="4" a="1"/>
  <c r="U464" i="4" s="1"/>
  <c r="V464" i="4" a="1"/>
  <c r="V464" i="4" s="1"/>
  <c r="W464" i="4" a="1"/>
  <c r="W464" i="4" s="1"/>
  <c r="X464" i="4" a="1"/>
  <c r="X464" i="4" s="1"/>
  <c r="Y464" i="4" a="1"/>
  <c r="Y464" i="4" s="1"/>
  <c r="Z464" i="4" a="1"/>
  <c r="Z464" i="4" s="1"/>
  <c r="AA464" i="4" a="1"/>
  <c r="AA464" i="4" s="1"/>
  <c r="AB464" i="4" a="1"/>
  <c r="AB464" i="4" s="1"/>
  <c r="AC464" i="4" a="1"/>
  <c r="AC464" i="4" s="1"/>
  <c r="AD464" i="4" a="1"/>
  <c r="AD464" i="4" s="1"/>
  <c r="AE464" i="4" a="1"/>
  <c r="AE464" i="4" s="1"/>
  <c r="AF464" i="4" a="1"/>
  <c r="AF464" i="4" s="1"/>
  <c r="AG464" i="4" a="1"/>
  <c r="AG464" i="4" s="1"/>
  <c r="AH464" i="4" a="1"/>
  <c r="AH464" i="4" s="1"/>
  <c r="AI464" i="4" a="1"/>
  <c r="AI464" i="4" s="1"/>
  <c r="AJ464" i="4" a="1"/>
  <c r="AJ464" i="4" s="1"/>
  <c r="AK464" i="4" a="1"/>
  <c r="AK464" i="4" s="1"/>
  <c r="C465" i="4" a="1"/>
  <c r="C465" i="4" s="1"/>
  <c r="D465" i="4" a="1"/>
  <c r="D465" i="4" s="1"/>
  <c r="E465" i="4" a="1"/>
  <c r="E465" i="4" s="1"/>
  <c r="F465" i="4" a="1"/>
  <c r="F465" i="4" s="1"/>
  <c r="G465" i="4" a="1"/>
  <c r="G465" i="4" s="1"/>
  <c r="H465" i="4" a="1"/>
  <c r="H465" i="4" s="1"/>
  <c r="I465" i="4" a="1"/>
  <c r="I465" i="4" s="1"/>
  <c r="J465" i="4" a="1"/>
  <c r="J465" i="4" s="1"/>
  <c r="K465" i="4" a="1"/>
  <c r="K465" i="4" s="1"/>
  <c r="L465" i="4" a="1"/>
  <c r="L465" i="4" s="1"/>
  <c r="M465" i="4" a="1"/>
  <c r="M465" i="4" s="1"/>
  <c r="N465" i="4" a="1"/>
  <c r="N465" i="4" s="1"/>
  <c r="O465" i="4" a="1"/>
  <c r="O465" i="4" s="1"/>
  <c r="P465" i="4" a="1"/>
  <c r="P465" i="4" s="1"/>
  <c r="Q465" i="4" a="1"/>
  <c r="Q465" i="4" s="1"/>
  <c r="R465" i="4" a="1"/>
  <c r="R465" i="4" s="1"/>
  <c r="S465" i="4" a="1"/>
  <c r="S465" i="4" s="1"/>
  <c r="T465" i="4" a="1"/>
  <c r="T465" i="4" s="1"/>
  <c r="U465" i="4" a="1"/>
  <c r="U465" i="4" s="1"/>
  <c r="V465" i="4" a="1"/>
  <c r="V465" i="4" s="1"/>
  <c r="W465" i="4" a="1"/>
  <c r="W465" i="4" s="1"/>
  <c r="X465" i="4" a="1"/>
  <c r="X465" i="4" s="1"/>
  <c r="Y465" i="4" a="1"/>
  <c r="Y465" i="4" s="1"/>
  <c r="Z465" i="4" a="1"/>
  <c r="Z465" i="4" s="1"/>
  <c r="AA465" i="4" a="1"/>
  <c r="AA465" i="4" s="1"/>
  <c r="AB465" i="4" a="1"/>
  <c r="AB465" i="4" s="1"/>
  <c r="AC465" i="4" a="1"/>
  <c r="AC465" i="4" s="1"/>
  <c r="AD465" i="4" a="1"/>
  <c r="AD465" i="4" s="1"/>
  <c r="AE465" i="4" a="1"/>
  <c r="AE465" i="4" s="1"/>
  <c r="AF465" i="4" a="1"/>
  <c r="AF465" i="4" s="1"/>
  <c r="AG465" i="4" a="1"/>
  <c r="AG465" i="4" s="1"/>
  <c r="AH465" i="4" a="1"/>
  <c r="AH465" i="4" s="1"/>
  <c r="AI465" i="4" a="1"/>
  <c r="AI465" i="4" s="1"/>
  <c r="AJ465" i="4" a="1"/>
  <c r="AJ465" i="4" s="1"/>
  <c r="AK465" i="4" a="1"/>
  <c r="AK465" i="4" s="1"/>
  <c r="C466" i="4" a="1"/>
  <c r="C466" i="4" s="1"/>
  <c r="D466" i="4" a="1"/>
  <c r="D466" i="4" s="1"/>
  <c r="E466" i="4" a="1"/>
  <c r="E466" i="4" s="1"/>
  <c r="F466" i="4" a="1"/>
  <c r="F466" i="4" s="1"/>
  <c r="G466" i="4" a="1"/>
  <c r="G466" i="4" s="1"/>
  <c r="H466" i="4" a="1"/>
  <c r="H466" i="4" s="1"/>
  <c r="I466" i="4" a="1"/>
  <c r="I466" i="4" s="1"/>
  <c r="J466" i="4" a="1"/>
  <c r="J466" i="4" s="1"/>
  <c r="K466" i="4" a="1"/>
  <c r="K466" i="4" s="1"/>
  <c r="L466" i="4" a="1"/>
  <c r="L466" i="4" s="1"/>
  <c r="M466" i="4" a="1"/>
  <c r="M466" i="4" s="1"/>
  <c r="N466" i="4" a="1"/>
  <c r="N466" i="4" s="1"/>
  <c r="O466" i="4" a="1"/>
  <c r="O466" i="4" s="1"/>
  <c r="P466" i="4" a="1"/>
  <c r="P466" i="4" s="1"/>
  <c r="Q466" i="4" a="1"/>
  <c r="Q466" i="4" s="1"/>
  <c r="R466" i="4" a="1"/>
  <c r="R466" i="4" s="1"/>
  <c r="S466" i="4" a="1"/>
  <c r="S466" i="4" s="1"/>
  <c r="T466" i="4" a="1"/>
  <c r="T466" i="4" s="1"/>
  <c r="U466" i="4" a="1"/>
  <c r="U466" i="4" s="1"/>
  <c r="V466" i="4" a="1"/>
  <c r="V466" i="4" s="1"/>
  <c r="W466" i="4" a="1"/>
  <c r="W466" i="4" s="1"/>
  <c r="X466" i="4" a="1"/>
  <c r="X466" i="4" s="1"/>
  <c r="Y466" i="4" a="1"/>
  <c r="Y466" i="4" s="1"/>
  <c r="Z466" i="4" a="1"/>
  <c r="Z466" i="4" s="1"/>
  <c r="AA466" i="4" a="1"/>
  <c r="AA466" i="4" s="1"/>
  <c r="AB466" i="4" a="1"/>
  <c r="AB466" i="4" s="1"/>
  <c r="AC466" i="4" a="1"/>
  <c r="AC466" i="4" s="1"/>
  <c r="AD466" i="4" a="1"/>
  <c r="AD466" i="4" s="1"/>
  <c r="AE466" i="4" a="1"/>
  <c r="AE466" i="4" s="1"/>
  <c r="AF466" i="4" a="1"/>
  <c r="AF466" i="4" s="1"/>
  <c r="AG466" i="4" a="1"/>
  <c r="AG466" i="4" s="1"/>
  <c r="AH466" i="4" a="1"/>
  <c r="AH466" i="4" s="1"/>
  <c r="AI466" i="4" a="1"/>
  <c r="AI466" i="4" s="1"/>
  <c r="AJ466" i="4" a="1"/>
  <c r="AJ466" i="4" s="1"/>
  <c r="AK466" i="4" a="1"/>
  <c r="AK466" i="4" s="1"/>
  <c r="C467" i="4" a="1"/>
  <c r="C467" i="4" s="1"/>
  <c r="D467" i="4" a="1"/>
  <c r="D467" i="4" s="1"/>
  <c r="E467" i="4" a="1"/>
  <c r="E467" i="4" s="1"/>
  <c r="F467" i="4" a="1"/>
  <c r="F467" i="4" s="1"/>
  <c r="G467" i="4" a="1"/>
  <c r="G467" i="4" s="1"/>
  <c r="H467" i="4" a="1"/>
  <c r="H467" i="4" s="1"/>
  <c r="I467" i="4" a="1"/>
  <c r="I467" i="4" s="1"/>
  <c r="J467" i="4" a="1"/>
  <c r="J467" i="4" s="1"/>
  <c r="K467" i="4" a="1"/>
  <c r="K467" i="4" s="1"/>
  <c r="L467" i="4" a="1"/>
  <c r="L467" i="4" s="1"/>
  <c r="M467" i="4" a="1"/>
  <c r="M467" i="4" s="1"/>
  <c r="N467" i="4" a="1"/>
  <c r="N467" i="4" s="1"/>
  <c r="O467" i="4" a="1"/>
  <c r="O467" i="4" s="1"/>
  <c r="P467" i="4" a="1"/>
  <c r="P467" i="4" s="1"/>
  <c r="Q467" i="4" a="1"/>
  <c r="Q467" i="4" s="1"/>
  <c r="R467" i="4" a="1"/>
  <c r="R467" i="4" s="1"/>
  <c r="S467" i="4" a="1"/>
  <c r="S467" i="4" s="1"/>
  <c r="T467" i="4" a="1"/>
  <c r="T467" i="4" s="1"/>
  <c r="U467" i="4" a="1"/>
  <c r="U467" i="4" s="1"/>
  <c r="V467" i="4" a="1"/>
  <c r="V467" i="4" s="1"/>
  <c r="W467" i="4" a="1"/>
  <c r="W467" i="4" s="1"/>
  <c r="X467" i="4" a="1"/>
  <c r="X467" i="4" s="1"/>
  <c r="Y467" i="4" a="1"/>
  <c r="Y467" i="4" s="1"/>
  <c r="Z467" i="4" a="1"/>
  <c r="Z467" i="4" s="1"/>
  <c r="AA467" i="4" a="1"/>
  <c r="AA467" i="4" s="1"/>
  <c r="AB467" i="4" a="1"/>
  <c r="AB467" i="4" s="1"/>
  <c r="AC467" i="4" a="1"/>
  <c r="AC467" i="4" s="1"/>
  <c r="AD467" i="4" a="1"/>
  <c r="AD467" i="4" s="1"/>
  <c r="AE467" i="4" a="1"/>
  <c r="AE467" i="4" s="1"/>
  <c r="AF467" i="4" a="1"/>
  <c r="AF467" i="4" s="1"/>
  <c r="AG467" i="4" a="1"/>
  <c r="AG467" i="4" s="1"/>
  <c r="AH467" i="4" a="1"/>
  <c r="AH467" i="4" s="1"/>
  <c r="AI467" i="4" a="1"/>
  <c r="AI467" i="4" s="1"/>
  <c r="AJ467" i="4" a="1"/>
  <c r="AJ467" i="4" s="1"/>
  <c r="AK467" i="4" a="1"/>
  <c r="AK467" i="4" s="1"/>
  <c r="C468" i="4" a="1"/>
  <c r="C468" i="4" s="1"/>
  <c r="D468" i="4" a="1"/>
  <c r="D468" i="4" s="1"/>
  <c r="E468" i="4" a="1"/>
  <c r="E468" i="4" s="1"/>
  <c r="F468" i="4" a="1"/>
  <c r="F468" i="4" s="1"/>
  <c r="G468" i="4" a="1"/>
  <c r="G468" i="4" s="1"/>
  <c r="H468" i="4" a="1"/>
  <c r="H468" i="4" s="1"/>
  <c r="I468" i="4" a="1"/>
  <c r="I468" i="4" s="1"/>
  <c r="J468" i="4" a="1"/>
  <c r="J468" i="4" s="1"/>
  <c r="K468" i="4" a="1"/>
  <c r="K468" i="4" s="1"/>
  <c r="L468" i="4" a="1"/>
  <c r="L468" i="4" s="1"/>
  <c r="M468" i="4" a="1"/>
  <c r="M468" i="4" s="1"/>
  <c r="N468" i="4" a="1"/>
  <c r="N468" i="4" s="1"/>
  <c r="O468" i="4" a="1"/>
  <c r="O468" i="4" s="1"/>
  <c r="P468" i="4" a="1"/>
  <c r="P468" i="4" s="1"/>
  <c r="Q468" i="4" a="1"/>
  <c r="Q468" i="4" s="1"/>
  <c r="R468" i="4" a="1"/>
  <c r="R468" i="4" s="1"/>
  <c r="S468" i="4" a="1"/>
  <c r="S468" i="4" s="1"/>
  <c r="T468" i="4" a="1"/>
  <c r="T468" i="4" s="1"/>
  <c r="U468" i="4" a="1"/>
  <c r="U468" i="4" s="1"/>
  <c r="V468" i="4" a="1"/>
  <c r="V468" i="4" s="1"/>
  <c r="W468" i="4" a="1"/>
  <c r="W468" i="4" s="1"/>
  <c r="X468" i="4" a="1"/>
  <c r="X468" i="4" s="1"/>
  <c r="Y468" i="4" a="1"/>
  <c r="Y468" i="4" s="1"/>
  <c r="Z468" i="4" a="1"/>
  <c r="Z468" i="4" s="1"/>
  <c r="AA468" i="4" a="1"/>
  <c r="AA468" i="4" s="1"/>
  <c r="AB468" i="4" a="1"/>
  <c r="AB468" i="4" s="1"/>
  <c r="AC468" i="4" a="1"/>
  <c r="AC468" i="4" s="1"/>
  <c r="AD468" i="4" a="1"/>
  <c r="AD468" i="4" s="1"/>
  <c r="AE468" i="4" a="1"/>
  <c r="AE468" i="4" s="1"/>
  <c r="AF468" i="4" a="1"/>
  <c r="AF468" i="4" s="1"/>
  <c r="AG468" i="4" a="1"/>
  <c r="AG468" i="4" s="1"/>
  <c r="AH468" i="4" a="1"/>
  <c r="AH468" i="4" s="1"/>
  <c r="AI468" i="4" a="1"/>
  <c r="AI468" i="4" s="1"/>
  <c r="AJ468" i="4" a="1"/>
  <c r="AJ468" i="4" s="1"/>
  <c r="AK468" i="4" a="1"/>
  <c r="AK468" i="4" s="1"/>
  <c r="C469" i="4" a="1"/>
  <c r="C469" i="4" s="1"/>
  <c r="D469" i="4" a="1"/>
  <c r="D469" i="4" s="1"/>
  <c r="E469" i="4" a="1"/>
  <c r="E469" i="4" s="1"/>
  <c r="F469" i="4" a="1"/>
  <c r="F469" i="4" s="1"/>
  <c r="G469" i="4" a="1"/>
  <c r="G469" i="4" s="1"/>
  <c r="H469" i="4" a="1"/>
  <c r="H469" i="4" s="1"/>
  <c r="I469" i="4" a="1"/>
  <c r="I469" i="4" s="1"/>
  <c r="J469" i="4" a="1"/>
  <c r="J469" i="4" s="1"/>
  <c r="K469" i="4" a="1"/>
  <c r="K469" i="4" s="1"/>
  <c r="L469" i="4" a="1"/>
  <c r="L469" i="4" s="1"/>
  <c r="M469" i="4" a="1"/>
  <c r="M469" i="4" s="1"/>
  <c r="N469" i="4" a="1"/>
  <c r="N469" i="4" s="1"/>
  <c r="O469" i="4" a="1"/>
  <c r="O469" i="4" s="1"/>
  <c r="P469" i="4" a="1"/>
  <c r="P469" i="4" s="1"/>
  <c r="Q469" i="4" a="1"/>
  <c r="Q469" i="4" s="1"/>
  <c r="R469" i="4" a="1"/>
  <c r="R469" i="4" s="1"/>
  <c r="S469" i="4" a="1"/>
  <c r="S469" i="4" s="1"/>
  <c r="T469" i="4" a="1"/>
  <c r="T469" i="4" s="1"/>
  <c r="U469" i="4" a="1"/>
  <c r="U469" i="4" s="1"/>
  <c r="V469" i="4" a="1"/>
  <c r="V469" i="4" s="1"/>
  <c r="W469" i="4" a="1"/>
  <c r="W469" i="4" s="1"/>
  <c r="X469" i="4" a="1"/>
  <c r="X469" i="4" s="1"/>
  <c r="Y469" i="4" a="1"/>
  <c r="Y469" i="4" s="1"/>
  <c r="Z469" i="4" a="1"/>
  <c r="Z469" i="4" s="1"/>
  <c r="AA469" i="4" a="1"/>
  <c r="AA469" i="4" s="1"/>
  <c r="AB469" i="4" a="1"/>
  <c r="AB469" i="4" s="1"/>
  <c r="AC469" i="4" a="1"/>
  <c r="AC469" i="4" s="1"/>
  <c r="AD469" i="4" a="1"/>
  <c r="AD469" i="4" s="1"/>
  <c r="AE469" i="4" a="1"/>
  <c r="AE469" i="4" s="1"/>
  <c r="AF469" i="4" a="1"/>
  <c r="AF469" i="4" s="1"/>
  <c r="AG469" i="4" a="1"/>
  <c r="AG469" i="4" s="1"/>
  <c r="AH469" i="4" a="1"/>
  <c r="AH469" i="4" s="1"/>
  <c r="AI469" i="4" a="1"/>
  <c r="AI469" i="4" s="1"/>
  <c r="AJ469" i="4" a="1"/>
  <c r="AJ469" i="4" s="1"/>
  <c r="AK469" i="4" a="1"/>
  <c r="AK469" i="4" s="1"/>
  <c r="C470" i="4" a="1"/>
  <c r="C470" i="4" s="1"/>
  <c r="D470" i="4" a="1"/>
  <c r="D470" i="4" s="1"/>
  <c r="E470" i="4" a="1"/>
  <c r="E470" i="4" s="1"/>
  <c r="F470" i="4" a="1"/>
  <c r="F470" i="4" s="1"/>
  <c r="G470" i="4" a="1"/>
  <c r="G470" i="4" s="1"/>
  <c r="H470" i="4" a="1"/>
  <c r="H470" i="4" s="1"/>
  <c r="I470" i="4" a="1"/>
  <c r="I470" i="4" s="1"/>
  <c r="J470" i="4" a="1"/>
  <c r="J470" i="4" s="1"/>
  <c r="K470" i="4" a="1"/>
  <c r="K470" i="4" s="1"/>
  <c r="L470" i="4" a="1"/>
  <c r="L470" i="4" s="1"/>
  <c r="M470" i="4" a="1"/>
  <c r="M470" i="4" s="1"/>
  <c r="N470" i="4" a="1"/>
  <c r="N470" i="4" s="1"/>
  <c r="O470" i="4" a="1"/>
  <c r="O470" i="4" s="1"/>
  <c r="P470" i="4" a="1"/>
  <c r="P470" i="4" s="1"/>
  <c r="Q470" i="4" a="1"/>
  <c r="Q470" i="4" s="1"/>
  <c r="R470" i="4" a="1"/>
  <c r="R470" i="4" s="1"/>
  <c r="S470" i="4" a="1"/>
  <c r="S470" i="4" s="1"/>
  <c r="T470" i="4" a="1"/>
  <c r="T470" i="4" s="1"/>
  <c r="U470" i="4" a="1"/>
  <c r="U470" i="4" s="1"/>
  <c r="V470" i="4" a="1"/>
  <c r="V470" i="4" s="1"/>
  <c r="W470" i="4" a="1"/>
  <c r="W470" i="4" s="1"/>
  <c r="X470" i="4" a="1"/>
  <c r="X470" i="4" s="1"/>
  <c r="Y470" i="4" a="1"/>
  <c r="Y470" i="4" s="1"/>
  <c r="Z470" i="4" a="1"/>
  <c r="Z470" i="4" s="1"/>
  <c r="AA470" i="4" a="1"/>
  <c r="AA470" i="4" s="1"/>
  <c r="AB470" i="4" a="1"/>
  <c r="AB470" i="4" s="1"/>
  <c r="AC470" i="4" a="1"/>
  <c r="AC470" i="4" s="1"/>
  <c r="AD470" i="4" a="1"/>
  <c r="AD470" i="4" s="1"/>
  <c r="AE470" i="4" a="1"/>
  <c r="AE470" i="4" s="1"/>
  <c r="AF470" i="4" a="1"/>
  <c r="AF470" i="4" s="1"/>
  <c r="AG470" i="4" a="1"/>
  <c r="AG470" i="4" s="1"/>
  <c r="AH470" i="4" a="1"/>
  <c r="AH470" i="4" s="1"/>
  <c r="AI470" i="4" a="1"/>
  <c r="AI470" i="4" s="1"/>
  <c r="AJ470" i="4" a="1"/>
  <c r="AJ470" i="4" s="1"/>
  <c r="AK470" i="4" a="1"/>
  <c r="AK470" i="4" s="1"/>
  <c r="C471" i="4" a="1"/>
  <c r="C471" i="4" s="1"/>
  <c r="D471" i="4" a="1"/>
  <c r="D471" i="4" s="1"/>
  <c r="E471" i="4" a="1"/>
  <c r="E471" i="4" s="1"/>
  <c r="F471" i="4" a="1"/>
  <c r="F471" i="4" s="1"/>
  <c r="G471" i="4" a="1"/>
  <c r="G471" i="4" s="1"/>
  <c r="H471" i="4" a="1"/>
  <c r="H471" i="4" s="1"/>
  <c r="I471" i="4" a="1"/>
  <c r="I471" i="4" s="1"/>
  <c r="J471" i="4" a="1"/>
  <c r="J471" i="4" s="1"/>
  <c r="K471" i="4" a="1"/>
  <c r="K471" i="4" s="1"/>
  <c r="L471" i="4" a="1"/>
  <c r="L471" i="4" s="1"/>
  <c r="M471" i="4" a="1"/>
  <c r="M471" i="4" s="1"/>
  <c r="N471" i="4" a="1"/>
  <c r="N471" i="4" s="1"/>
  <c r="O471" i="4" a="1"/>
  <c r="O471" i="4" s="1"/>
  <c r="P471" i="4" a="1"/>
  <c r="P471" i="4" s="1"/>
  <c r="Q471" i="4" a="1"/>
  <c r="Q471" i="4" s="1"/>
  <c r="R471" i="4" a="1"/>
  <c r="R471" i="4" s="1"/>
  <c r="S471" i="4" a="1"/>
  <c r="S471" i="4" s="1"/>
  <c r="T471" i="4" a="1"/>
  <c r="T471" i="4" s="1"/>
  <c r="U471" i="4" a="1"/>
  <c r="U471" i="4" s="1"/>
  <c r="V471" i="4" a="1"/>
  <c r="V471" i="4" s="1"/>
  <c r="W471" i="4" a="1"/>
  <c r="W471" i="4" s="1"/>
  <c r="X471" i="4" a="1"/>
  <c r="X471" i="4" s="1"/>
  <c r="Y471" i="4" a="1"/>
  <c r="Y471" i="4" s="1"/>
  <c r="Z471" i="4" a="1"/>
  <c r="Z471" i="4" s="1"/>
  <c r="AA471" i="4" a="1"/>
  <c r="AA471" i="4" s="1"/>
  <c r="AB471" i="4" a="1"/>
  <c r="AB471" i="4" s="1"/>
  <c r="AC471" i="4" a="1"/>
  <c r="AC471" i="4" s="1"/>
  <c r="AD471" i="4" a="1"/>
  <c r="AD471" i="4" s="1"/>
  <c r="AE471" i="4" a="1"/>
  <c r="AE471" i="4" s="1"/>
  <c r="AF471" i="4" a="1"/>
  <c r="AF471" i="4" s="1"/>
  <c r="AG471" i="4" a="1"/>
  <c r="AG471" i="4" s="1"/>
  <c r="AH471" i="4" a="1"/>
  <c r="AH471" i="4" s="1"/>
  <c r="AI471" i="4" a="1"/>
  <c r="AI471" i="4" s="1"/>
  <c r="AJ471" i="4" a="1"/>
  <c r="AJ471" i="4" s="1"/>
  <c r="AK471" i="4" a="1"/>
  <c r="AK471" i="4" s="1"/>
  <c r="C472" i="4" a="1"/>
  <c r="C472" i="4" s="1"/>
  <c r="D472" i="4" a="1"/>
  <c r="D472" i="4" s="1"/>
  <c r="E472" i="4" a="1"/>
  <c r="E472" i="4" s="1"/>
  <c r="F472" i="4" a="1"/>
  <c r="F472" i="4" s="1"/>
  <c r="G472" i="4" a="1"/>
  <c r="G472" i="4" s="1"/>
  <c r="H472" i="4" a="1"/>
  <c r="H472" i="4" s="1"/>
  <c r="I472" i="4" a="1"/>
  <c r="I472" i="4" s="1"/>
  <c r="J472" i="4" a="1"/>
  <c r="J472" i="4" s="1"/>
  <c r="K472" i="4" a="1"/>
  <c r="K472" i="4" s="1"/>
  <c r="L472" i="4" a="1"/>
  <c r="L472" i="4" s="1"/>
  <c r="M472" i="4" a="1"/>
  <c r="M472" i="4" s="1"/>
  <c r="N472" i="4" a="1"/>
  <c r="N472" i="4" s="1"/>
  <c r="O472" i="4" a="1"/>
  <c r="O472" i="4" s="1"/>
  <c r="P472" i="4" a="1"/>
  <c r="P472" i="4" s="1"/>
  <c r="Q472" i="4" a="1"/>
  <c r="Q472" i="4" s="1"/>
  <c r="R472" i="4" a="1"/>
  <c r="R472" i="4" s="1"/>
  <c r="S472" i="4" a="1"/>
  <c r="S472" i="4" s="1"/>
  <c r="T472" i="4" a="1"/>
  <c r="T472" i="4" s="1"/>
  <c r="U472" i="4" a="1"/>
  <c r="U472" i="4" s="1"/>
  <c r="V472" i="4" a="1"/>
  <c r="V472" i="4" s="1"/>
  <c r="W472" i="4" a="1"/>
  <c r="W472" i="4" s="1"/>
  <c r="X472" i="4" a="1"/>
  <c r="X472" i="4" s="1"/>
  <c r="Y472" i="4" a="1"/>
  <c r="Y472" i="4" s="1"/>
  <c r="Z472" i="4" a="1"/>
  <c r="Z472" i="4" s="1"/>
  <c r="AA472" i="4" a="1"/>
  <c r="AA472" i="4" s="1"/>
  <c r="AB472" i="4" a="1"/>
  <c r="AB472" i="4" s="1"/>
  <c r="AC472" i="4" a="1"/>
  <c r="AC472" i="4" s="1"/>
  <c r="AD472" i="4" a="1"/>
  <c r="AD472" i="4" s="1"/>
  <c r="AE472" i="4" a="1"/>
  <c r="AE472" i="4" s="1"/>
  <c r="AF472" i="4" a="1"/>
  <c r="AF472" i="4" s="1"/>
  <c r="AG472" i="4" a="1"/>
  <c r="AG472" i="4" s="1"/>
  <c r="AH472" i="4" a="1"/>
  <c r="AH472" i="4" s="1"/>
  <c r="AI472" i="4" a="1"/>
  <c r="AI472" i="4" s="1"/>
  <c r="AJ472" i="4" a="1"/>
  <c r="AJ472" i="4" s="1"/>
  <c r="AK472" i="4" a="1"/>
  <c r="AK472" i="4" s="1"/>
  <c r="C473" i="4" a="1"/>
  <c r="C473" i="4" s="1"/>
  <c r="D473" i="4" a="1"/>
  <c r="D473" i="4" s="1"/>
  <c r="E473" i="4" a="1"/>
  <c r="E473" i="4" s="1"/>
  <c r="F473" i="4" a="1"/>
  <c r="F473" i="4" s="1"/>
  <c r="G473" i="4" a="1"/>
  <c r="G473" i="4" s="1"/>
  <c r="H473" i="4" a="1"/>
  <c r="H473" i="4" s="1"/>
  <c r="I473" i="4" a="1"/>
  <c r="I473" i="4" s="1"/>
  <c r="J473" i="4" a="1"/>
  <c r="J473" i="4" s="1"/>
  <c r="K473" i="4" a="1"/>
  <c r="K473" i="4" s="1"/>
  <c r="L473" i="4" a="1"/>
  <c r="L473" i="4" s="1"/>
  <c r="M473" i="4" a="1"/>
  <c r="M473" i="4" s="1"/>
  <c r="N473" i="4" a="1"/>
  <c r="N473" i="4" s="1"/>
  <c r="O473" i="4" a="1"/>
  <c r="O473" i="4" s="1"/>
  <c r="P473" i="4" a="1"/>
  <c r="P473" i="4" s="1"/>
  <c r="Q473" i="4" a="1"/>
  <c r="Q473" i="4" s="1"/>
  <c r="R473" i="4" a="1"/>
  <c r="R473" i="4" s="1"/>
  <c r="S473" i="4" a="1"/>
  <c r="S473" i="4" s="1"/>
  <c r="T473" i="4" a="1"/>
  <c r="T473" i="4" s="1"/>
  <c r="U473" i="4" a="1"/>
  <c r="U473" i="4" s="1"/>
  <c r="V473" i="4" a="1"/>
  <c r="V473" i="4" s="1"/>
  <c r="W473" i="4" a="1"/>
  <c r="W473" i="4" s="1"/>
  <c r="X473" i="4" a="1"/>
  <c r="X473" i="4" s="1"/>
  <c r="Y473" i="4" a="1"/>
  <c r="Y473" i="4" s="1"/>
  <c r="Z473" i="4" a="1"/>
  <c r="Z473" i="4" s="1"/>
  <c r="AA473" i="4" a="1"/>
  <c r="AA473" i="4" s="1"/>
  <c r="AB473" i="4" a="1"/>
  <c r="AB473" i="4" s="1"/>
  <c r="AC473" i="4" a="1"/>
  <c r="AC473" i="4" s="1"/>
  <c r="AD473" i="4" a="1"/>
  <c r="AD473" i="4" s="1"/>
  <c r="AE473" i="4" a="1"/>
  <c r="AE473" i="4" s="1"/>
  <c r="AF473" i="4" a="1"/>
  <c r="AF473" i="4" s="1"/>
  <c r="AG473" i="4" a="1"/>
  <c r="AG473" i="4" s="1"/>
  <c r="AH473" i="4" a="1"/>
  <c r="AH473" i="4" s="1"/>
  <c r="AI473" i="4" a="1"/>
  <c r="AI473" i="4" s="1"/>
  <c r="AJ473" i="4" a="1"/>
  <c r="AJ473" i="4" s="1"/>
  <c r="AK473" i="4" a="1"/>
  <c r="AK473" i="4" s="1"/>
  <c r="C474" i="4" a="1"/>
  <c r="C474" i="4" s="1"/>
  <c r="D474" i="4" a="1"/>
  <c r="D474" i="4" s="1"/>
  <c r="E474" i="4" a="1"/>
  <c r="E474" i="4" s="1"/>
  <c r="F474" i="4" a="1"/>
  <c r="F474" i="4" s="1"/>
  <c r="G474" i="4" a="1"/>
  <c r="G474" i="4" s="1"/>
  <c r="H474" i="4" a="1"/>
  <c r="H474" i="4" s="1"/>
  <c r="I474" i="4" a="1"/>
  <c r="I474" i="4" s="1"/>
  <c r="J474" i="4" a="1"/>
  <c r="J474" i="4" s="1"/>
  <c r="K474" i="4" a="1"/>
  <c r="K474" i="4" s="1"/>
  <c r="L474" i="4" a="1"/>
  <c r="L474" i="4" s="1"/>
  <c r="M474" i="4" a="1"/>
  <c r="M474" i="4" s="1"/>
  <c r="N474" i="4" a="1"/>
  <c r="N474" i="4" s="1"/>
  <c r="O474" i="4" a="1"/>
  <c r="O474" i="4" s="1"/>
  <c r="P474" i="4" a="1"/>
  <c r="P474" i="4" s="1"/>
  <c r="Q474" i="4" a="1"/>
  <c r="Q474" i="4" s="1"/>
  <c r="R474" i="4" a="1"/>
  <c r="R474" i="4" s="1"/>
  <c r="S474" i="4" a="1"/>
  <c r="S474" i="4" s="1"/>
  <c r="T474" i="4" a="1"/>
  <c r="T474" i="4" s="1"/>
  <c r="U474" i="4" a="1"/>
  <c r="U474" i="4" s="1"/>
  <c r="V474" i="4" a="1"/>
  <c r="V474" i="4" s="1"/>
  <c r="W474" i="4" a="1"/>
  <c r="W474" i="4" s="1"/>
  <c r="X474" i="4" a="1"/>
  <c r="X474" i="4" s="1"/>
  <c r="Y474" i="4" a="1"/>
  <c r="Y474" i="4" s="1"/>
  <c r="Z474" i="4" a="1"/>
  <c r="Z474" i="4" s="1"/>
  <c r="AA474" i="4" a="1"/>
  <c r="AA474" i="4" s="1"/>
  <c r="AB474" i="4" a="1"/>
  <c r="AB474" i="4" s="1"/>
  <c r="AC474" i="4" a="1"/>
  <c r="AC474" i="4" s="1"/>
  <c r="AD474" i="4" a="1"/>
  <c r="AD474" i="4" s="1"/>
  <c r="AE474" i="4" a="1"/>
  <c r="AE474" i="4" s="1"/>
  <c r="AF474" i="4" a="1"/>
  <c r="AF474" i="4" s="1"/>
  <c r="AG474" i="4" a="1"/>
  <c r="AG474" i="4" s="1"/>
  <c r="AH474" i="4" a="1"/>
  <c r="AH474" i="4" s="1"/>
  <c r="AI474" i="4" a="1"/>
  <c r="AI474" i="4" s="1"/>
  <c r="AJ474" i="4" a="1"/>
  <c r="AJ474" i="4" s="1"/>
  <c r="AK474" i="4" a="1"/>
  <c r="AK474" i="4" s="1"/>
  <c r="C475" i="4" a="1"/>
  <c r="C475" i="4" s="1"/>
  <c r="D475" i="4" a="1"/>
  <c r="D475" i="4" s="1"/>
  <c r="E475" i="4" a="1"/>
  <c r="E475" i="4" s="1"/>
  <c r="F475" i="4" a="1"/>
  <c r="F475" i="4" s="1"/>
  <c r="G475" i="4" a="1"/>
  <c r="G475" i="4" s="1"/>
  <c r="H475" i="4" a="1"/>
  <c r="H475" i="4" s="1"/>
  <c r="I475" i="4" a="1"/>
  <c r="I475" i="4" s="1"/>
  <c r="J475" i="4" a="1"/>
  <c r="J475" i="4" s="1"/>
  <c r="K475" i="4" a="1"/>
  <c r="K475" i="4" s="1"/>
  <c r="L475" i="4" a="1"/>
  <c r="L475" i="4" s="1"/>
  <c r="M475" i="4" a="1"/>
  <c r="M475" i="4" s="1"/>
  <c r="N475" i="4" a="1"/>
  <c r="N475" i="4" s="1"/>
  <c r="O475" i="4" a="1"/>
  <c r="O475" i="4" s="1"/>
  <c r="P475" i="4" a="1"/>
  <c r="P475" i="4" s="1"/>
  <c r="Q475" i="4" a="1"/>
  <c r="Q475" i="4" s="1"/>
  <c r="R475" i="4" a="1"/>
  <c r="R475" i="4" s="1"/>
  <c r="S475" i="4" a="1"/>
  <c r="S475" i="4" s="1"/>
  <c r="T475" i="4" a="1"/>
  <c r="T475" i="4" s="1"/>
  <c r="U475" i="4" a="1"/>
  <c r="U475" i="4" s="1"/>
  <c r="V475" i="4" a="1"/>
  <c r="V475" i="4" s="1"/>
  <c r="W475" i="4" a="1"/>
  <c r="W475" i="4" s="1"/>
  <c r="X475" i="4" a="1"/>
  <c r="X475" i="4" s="1"/>
  <c r="Y475" i="4" a="1"/>
  <c r="Y475" i="4" s="1"/>
  <c r="Z475" i="4" a="1"/>
  <c r="Z475" i="4" s="1"/>
  <c r="AA475" i="4" a="1"/>
  <c r="AA475" i="4" s="1"/>
  <c r="AB475" i="4" a="1"/>
  <c r="AB475" i="4" s="1"/>
  <c r="AC475" i="4" a="1"/>
  <c r="AC475" i="4" s="1"/>
  <c r="AD475" i="4" a="1"/>
  <c r="AD475" i="4" s="1"/>
  <c r="AE475" i="4" a="1"/>
  <c r="AE475" i="4" s="1"/>
  <c r="AF475" i="4" a="1"/>
  <c r="AF475" i="4" s="1"/>
  <c r="AG475" i="4" a="1"/>
  <c r="AG475" i="4" s="1"/>
  <c r="AH475" i="4" a="1"/>
  <c r="AH475" i="4" s="1"/>
  <c r="AI475" i="4" a="1"/>
  <c r="AI475" i="4" s="1"/>
  <c r="AJ475" i="4" a="1"/>
  <c r="AJ475" i="4" s="1"/>
  <c r="AK475" i="4" a="1"/>
  <c r="AK475" i="4" s="1"/>
  <c r="C476" i="4" a="1"/>
  <c r="C476" i="4" s="1"/>
  <c r="D476" i="4" a="1"/>
  <c r="D476" i="4" s="1"/>
  <c r="E476" i="4" a="1"/>
  <c r="E476" i="4" s="1"/>
  <c r="F476" i="4" a="1"/>
  <c r="F476" i="4" s="1"/>
  <c r="G476" i="4" a="1"/>
  <c r="G476" i="4" s="1"/>
  <c r="H476" i="4" a="1"/>
  <c r="H476" i="4" s="1"/>
  <c r="I476" i="4" a="1"/>
  <c r="I476" i="4" s="1"/>
  <c r="J476" i="4" a="1"/>
  <c r="J476" i="4" s="1"/>
  <c r="K476" i="4" a="1"/>
  <c r="K476" i="4" s="1"/>
  <c r="L476" i="4" a="1"/>
  <c r="L476" i="4" s="1"/>
  <c r="M476" i="4" a="1"/>
  <c r="M476" i="4" s="1"/>
  <c r="N476" i="4" a="1"/>
  <c r="N476" i="4" s="1"/>
  <c r="O476" i="4" a="1"/>
  <c r="O476" i="4" s="1"/>
  <c r="P476" i="4" a="1"/>
  <c r="P476" i="4" s="1"/>
  <c r="Q476" i="4" a="1"/>
  <c r="Q476" i="4" s="1"/>
  <c r="R476" i="4" a="1"/>
  <c r="R476" i="4" s="1"/>
  <c r="S476" i="4" a="1"/>
  <c r="S476" i="4" s="1"/>
  <c r="T476" i="4" a="1"/>
  <c r="T476" i="4" s="1"/>
  <c r="U476" i="4" a="1"/>
  <c r="U476" i="4" s="1"/>
  <c r="V476" i="4" a="1"/>
  <c r="V476" i="4" s="1"/>
  <c r="W476" i="4" a="1"/>
  <c r="W476" i="4" s="1"/>
  <c r="X476" i="4" a="1"/>
  <c r="X476" i="4" s="1"/>
  <c r="Y476" i="4" a="1"/>
  <c r="Y476" i="4" s="1"/>
  <c r="Z476" i="4" a="1"/>
  <c r="Z476" i="4" s="1"/>
  <c r="AA476" i="4" a="1"/>
  <c r="AA476" i="4" s="1"/>
  <c r="AB476" i="4" a="1"/>
  <c r="AB476" i="4" s="1"/>
  <c r="AC476" i="4" a="1"/>
  <c r="AC476" i="4" s="1"/>
  <c r="AD476" i="4" a="1"/>
  <c r="AD476" i="4" s="1"/>
  <c r="AE476" i="4" a="1"/>
  <c r="AE476" i="4" s="1"/>
  <c r="AF476" i="4" a="1"/>
  <c r="AF476" i="4" s="1"/>
  <c r="AG476" i="4" a="1"/>
  <c r="AG476" i="4" s="1"/>
  <c r="AH476" i="4" a="1"/>
  <c r="AH476" i="4" s="1"/>
  <c r="AI476" i="4" a="1"/>
  <c r="AI476" i="4" s="1"/>
  <c r="AJ476" i="4" a="1"/>
  <c r="AJ476" i="4" s="1"/>
  <c r="AK476" i="4" a="1"/>
  <c r="AK476" i="4" s="1"/>
  <c r="C477" i="4" a="1"/>
  <c r="C477" i="4" s="1"/>
  <c r="D477" i="4" a="1"/>
  <c r="D477" i="4" s="1"/>
  <c r="E477" i="4" a="1"/>
  <c r="E477" i="4" s="1"/>
  <c r="F477" i="4" a="1"/>
  <c r="F477" i="4" s="1"/>
  <c r="G477" i="4" a="1"/>
  <c r="G477" i="4" s="1"/>
  <c r="H477" i="4" a="1"/>
  <c r="H477" i="4" s="1"/>
  <c r="I477" i="4" a="1"/>
  <c r="I477" i="4" s="1"/>
  <c r="J477" i="4" a="1"/>
  <c r="J477" i="4" s="1"/>
  <c r="K477" i="4" a="1"/>
  <c r="K477" i="4" s="1"/>
  <c r="L477" i="4" a="1"/>
  <c r="L477" i="4" s="1"/>
  <c r="M477" i="4" a="1"/>
  <c r="M477" i="4" s="1"/>
  <c r="N477" i="4" a="1"/>
  <c r="N477" i="4" s="1"/>
  <c r="O477" i="4" a="1"/>
  <c r="O477" i="4" s="1"/>
  <c r="P477" i="4" a="1"/>
  <c r="P477" i="4" s="1"/>
  <c r="Q477" i="4" a="1"/>
  <c r="Q477" i="4" s="1"/>
  <c r="R477" i="4" a="1"/>
  <c r="R477" i="4" s="1"/>
  <c r="S477" i="4" a="1"/>
  <c r="S477" i="4" s="1"/>
  <c r="T477" i="4" a="1"/>
  <c r="T477" i="4" s="1"/>
  <c r="U477" i="4" a="1"/>
  <c r="U477" i="4" s="1"/>
  <c r="V477" i="4" a="1"/>
  <c r="V477" i="4" s="1"/>
  <c r="W477" i="4" a="1"/>
  <c r="W477" i="4" s="1"/>
  <c r="X477" i="4" a="1"/>
  <c r="X477" i="4" s="1"/>
  <c r="Y477" i="4" a="1"/>
  <c r="Y477" i="4" s="1"/>
  <c r="Z477" i="4" a="1"/>
  <c r="Z477" i="4" s="1"/>
  <c r="AA477" i="4" a="1"/>
  <c r="AA477" i="4" s="1"/>
  <c r="AB477" i="4" a="1"/>
  <c r="AB477" i="4" s="1"/>
  <c r="AC477" i="4" a="1"/>
  <c r="AC477" i="4" s="1"/>
  <c r="AD477" i="4" a="1"/>
  <c r="AD477" i="4" s="1"/>
  <c r="AE477" i="4" a="1"/>
  <c r="AE477" i="4" s="1"/>
  <c r="AF477" i="4" a="1"/>
  <c r="AF477" i="4" s="1"/>
  <c r="AG477" i="4" a="1"/>
  <c r="AG477" i="4" s="1"/>
  <c r="AH477" i="4" a="1"/>
  <c r="AH477" i="4" s="1"/>
  <c r="AI477" i="4" a="1"/>
  <c r="AI477" i="4" s="1"/>
  <c r="AJ477" i="4" a="1"/>
  <c r="AJ477" i="4" s="1"/>
  <c r="AK477" i="4" a="1"/>
  <c r="AK477" i="4" s="1"/>
  <c r="C478" i="4" a="1"/>
  <c r="C478" i="4" s="1"/>
  <c r="D478" i="4" a="1"/>
  <c r="D478" i="4" s="1"/>
  <c r="E478" i="4" a="1"/>
  <c r="E478" i="4" s="1"/>
  <c r="F478" i="4" a="1"/>
  <c r="F478" i="4" s="1"/>
  <c r="G478" i="4" a="1"/>
  <c r="G478" i="4" s="1"/>
  <c r="H478" i="4" a="1"/>
  <c r="H478" i="4" s="1"/>
  <c r="I478" i="4" a="1"/>
  <c r="I478" i="4" s="1"/>
  <c r="J478" i="4" a="1"/>
  <c r="J478" i="4" s="1"/>
  <c r="K478" i="4" a="1"/>
  <c r="K478" i="4" s="1"/>
  <c r="L478" i="4" a="1"/>
  <c r="L478" i="4" s="1"/>
  <c r="M478" i="4" a="1"/>
  <c r="M478" i="4" s="1"/>
  <c r="N478" i="4" a="1"/>
  <c r="N478" i="4" s="1"/>
  <c r="O478" i="4" a="1"/>
  <c r="O478" i="4" s="1"/>
  <c r="P478" i="4" a="1"/>
  <c r="P478" i="4" s="1"/>
  <c r="Q478" i="4" a="1"/>
  <c r="Q478" i="4" s="1"/>
  <c r="R478" i="4" a="1"/>
  <c r="R478" i="4" s="1"/>
  <c r="S478" i="4" a="1"/>
  <c r="S478" i="4" s="1"/>
  <c r="T478" i="4" a="1"/>
  <c r="T478" i="4" s="1"/>
  <c r="U478" i="4" a="1"/>
  <c r="U478" i="4" s="1"/>
  <c r="V478" i="4" a="1"/>
  <c r="V478" i="4" s="1"/>
  <c r="W478" i="4" a="1"/>
  <c r="W478" i="4" s="1"/>
  <c r="X478" i="4" a="1"/>
  <c r="X478" i="4" s="1"/>
  <c r="Y478" i="4" a="1"/>
  <c r="Y478" i="4" s="1"/>
  <c r="Z478" i="4" a="1"/>
  <c r="Z478" i="4" s="1"/>
  <c r="AA478" i="4" a="1"/>
  <c r="AA478" i="4" s="1"/>
  <c r="AB478" i="4" a="1"/>
  <c r="AB478" i="4" s="1"/>
  <c r="AC478" i="4" a="1"/>
  <c r="AC478" i="4" s="1"/>
  <c r="AD478" i="4" a="1"/>
  <c r="AD478" i="4" s="1"/>
  <c r="AE478" i="4" a="1"/>
  <c r="AE478" i="4" s="1"/>
  <c r="AF478" i="4" a="1"/>
  <c r="AF478" i="4" s="1"/>
  <c r="AG478" i="4" a="1"/>
  <c r="AG478" i="4" s="1"/>
  <c r="AH478" i="4" a="1"/>
  <c r="AH478" i="4" s="1"/>
  <c r="AI478" i="4" a="1"/>
  <c r="AI478" i="4" s="1"/>
  <c r="AJ478" i="4" a="1"/>
  <c r="AJ478" i="4" s="1"/>
  <c r="AK478" i="4" a="1"/>
  <c r="AK478" i="4" s="1"/>
  <c r="C479" i="4" a="1"/>
  <c r="C479" i="4" s="1"/>
  <c r="D479" i="4" a="1"/>
  <c r="D479" i="4" s="1"/>
  <c r="E479" i="4" a="1"/>
  <c r="E479" i="4" s="1"/>
  <c r="F479" i="4" a="1"/>
  <c r="F479" i="4" s="1"/>
  <c r="G479" i="4" a="1"/>
  <c r="G479" i="4" s="1"/>
  <c r="H479" i="4" a="1"/>
  <c r="H479" i="4" s="1"/>
  <c r="I479" i="4" a="1"/>
  <c r="I479" i="4" s="1"/>
  <c r="J479" i="4" a="1"/>
  <c r="J479" i="4" s="1"/>
  <c r="K479" i="4" a="1"/>
  <c r="K479" i="4" s="1"/>
  <c r="L479" i="4" a="1"/>
  <c r="L479" i="4" s="1"/>
  <c r="M479" i="4" a="1"/>
  <c r="M479" i="4" s="1"/>
  <c r="N479" i="4" a="1"/>
  <c r="N479" i="4" s="1"/>
  <c r="O479" i="4" a="1"/>
  <c r="O479" i="4" s="1"/>
  <c r="P479" i="4" a="1"/>
  <c r="P479" i="4" s="1"/>
  <c r="Q479" i="4" a="1"/>
  <c r="Q479" i="4" s="1"/>
  <c r="R479" i="4" a="1"/>
  <c r="R479" i="4" s="1"/>
  <c r="S479" i="4" a="1"/>
  <c r="S479" i="4" s="1"/>
  <c r="T479" i="4" a="1"/>
  <c r="T479" i="4" s="1"/>
  <c r="U479" i="4" a="1"/>
  <c r="U479" i="4" s="1"/>
  <c r="V479" i="4" a="1"/>
  <c r="V479" i="4" s="1"/>
  <c r="W479" i="4" a="1"/>
  <c r="W479" i="4" s="1"/>
  <c r="X479" i="4" a="1"/>
  <c r="X479" i="4" s="1"/>
  <c r="Y479" i="4" a="1"/>
  <c r="Y479" i="4" s="1"/>
  <c r="Z479" i="4" a="1"/>
  <c r="Z479" i="4" s="1"/>
  <c r="AA479" i="4" a="1"/>
  <c r="AA479" i="4" s="1"/>
  <c r="AB479" i="4" a="1"/>
  <c r="AB479" i="4" s="1"/>
  <c r="AC479" i="4" a="1"/>
  <c r="AC479" i="4" s="1"/>
  <c r="AD479" i="4" a="1"/>
  <c r="AD479" i="4" s="1"/>
  <c r="AE479" i="4" a="1"/>
  <c r="AE479" i="4" s="1"/>
  <c r="AF479" i="4" a="1"/>
  <c r="AF479" i="4" s="1"/>
  <c r="AG479" i="4" a="1"/>
  <c r="AG479" i="4" s="1"/>
  <c r="AH479" i="4" a="1"/>
  <c r="AH479" i="4" s="1"/>
  <c r="AI479" i="4" a="1"/>
  <c r="AI479" i="4" s="1"/>
  <c r="AJ479" i="4" a="1"/>
  <c r="AJ479" i="4" s="1"/>
  <c r="AK479" i="4" a="1"/>
  <c r="AK479" i="4" s="1"/>
  <c r="C480" i="4" a="1"/>
  <c r="C480" i="4" s="1"/>
  <c r="D480" i="4" a="1"/>
  <c r="D480" i="4" s="1"/>
  <c r="E480" i="4" a="1"/>
  <c r="E480" i="4" s="1"/>
  <c r="F480" i="4" a="1"/>
  <c r="F480" i="4" s="1"/>
  <c r="G480" i="4" a="1"/>
  <c r="G480" i="4" s="1"/>
  <c r="H480" i="4" a="1"/>
  <c r="H480" i="4" s="1"/>
  <c r="I480" i="4" a="1"/>
  <c r="I480" i="4" s="1"/>
  <c r="J480" i="4" a="1"/>
  <c r="J480" i="4" s="1"/>
  <c r="K480" i="4" a="1"/>
  <c r="K480" i="4" s="1"/>
  <c r="L480" i="4" a="1"/>
  <c r="L480" i="4" s="1"/>
  <c r="M480" i="4" a="1"/>
  <c r="M480" i="4" s="1"/>
  <c r="N480" i="4" a="1"/>
  <c r="N480" i="4" s="1"/>
  <c r="O480" i="4" a="1"/>
  <c r="O480" i="4" s="1"/>
  <c r="P480" i="4" a="1"/>
  <c r="P480" i="4" s="1"/>
  <c r="Q480" i="4" a="1"/>
  <c r="Q480" i="4" s="1"/>
  <c r="R480" i="4" a="1"/>
  <c r="R480" i="4" s="1"/>
  <c r="S480" i="4" a="1"/>
  <c r="S480" i="4" s="1"/>
  <c r="T480" i="4" a="1"/>
  <c r="T480" i="4" s="1"/>
  <c r="U480" i="4" a="1"/>
  <c r="U480" i="4" s="1"/>
  <c r="V480" i="4" a="1"/>
  <c r="V480" i="4" s="1"/>
  <c r="W480" i="4" a="1"/>
  <c r="W480" i="4" s="1"/>
  <c r="X480" i="4" a="1"/>
  <c r="X480" i="4" s="1"/>
  <c r="Y480" i="4" a="1"/>
  <c r="Y480" i="4" s="1"/>
  <c r="Z480" i="4" a="1"/>
  <c r="Z480" i="4" s="1"/>
  <c r="AA480" i="4" a="1"/>
  <c r="AA480" i="4" s="1"/>
  <c r="AB480" i="4" a="1"/>
  <c r="AB480" i="4" s="1"/>
  <c r="AC480" i="4" a="1"/>
  <c r="AC480" i="4" s="1"/>
  <c r="AD480" i="4" a="1"/>
  <c r="AD480" i="4" s="1"/>
  <c r="AE480" i="4" a="1"/>
  <c r="AE480" i="4" s="1"/>
  <c r="AF480" i="4" a="1"/>
  <c r="AF480" i="4" s="1"/>
  <c r="AG480" i="4" a="1"/>
  <c r="AG480" i="4" s="1"/>
  <c r="AH480" i="4" a="1"/>
  <c r="AH480" i="4" s="1"/>
  <c r="AI480" i="4" a="1"/>
  <c r="AI480" i="4" s="1"/>
  <c r="AJ480" i="4" a="1"/>
  <c r="AJ480" i="4" s="1"/>
  <c r="AK480" i="4" a="1"/>
  <c r="AK480" i="4" s="1"/>
  <c r="C481" i="4" a="1"/>
  <c r="C481" i="4" s="1"/>
  <c r="D481" i="4" a="1"/>
  <c r="D481" i="4" s="1"/>
  <c r="E481" i="4" a="1"/>
  <c r="E481" i="4" s="1"/>
  <c r="F481" i="4" a="1"/>
  <c r="F481" i="4" s="1"/>
  <c r="G481" i="4" a="1"/>
  <c r="G481" i="4" s="1"/>
  <c r="H481" i="4" a="1"/>
  <c r="H481" i="4" s="1"/>
  <c r="I481" i="4" a="1"/>
  <c r="I481" i="4" s="1"/>
  <c r="J481" i="4" a="1"/>
  <c r="J481" i="4" s="1"/>
  <c r="K481" i="4" a="1"/>
  <c r="K481" i="4" s="1"/>
  <c r="L481" i="4" a="1"/>
  <c r="L481" i="4" s="1"/>
  <c r="M481" i="4" a="1"/>
  <c r="M481" i="4" s="1"/>
  <c r="N481" i="4" a="1"/>
  <c r="N481" i="4" s="1"/>
  <c r="O481" i="4" a="1"/>
  <c r="O481" i="4" s="1"/>
  <c r="P481" i="4" a="1"/>
  <c r="P481" i="4" s="1"/>
  <c r="Q481" i="4" a="1"/>
  <c r="Q481" i="4" s="1"/>
  <c r="R481" i="4" a="1"/>
  <c r="R481" i="4" s="1"/>
  <c r="S481" i="4" a="1"/>
  <c r="S481" i="4" s="1"/>
  <c r="T481" i="4" a="1"/>
  <c r="T481" i="4" s="1"/>
  <c r="U481" i="4" a="1"/>
  <c r="U481" i="4" s="1"/>
  <c r="V481" i="4" a="1"/>
  <c r="V481" i="4" s="1"/>
  <c r="W481" i="4" a="1"/>
  <c r="W481" i="4" s="1"/>
  <c r="X481" i="4" a="1"/>
  <c r="X481" i="4" s="1"/>
  <c r="Y481" i="4" a="1"/>
  <c r="Y481" i="4" s="1"/>
  <c r="Z481" i="4" a="1"/>
  <c r="Z481" i="4" s="1"/>
  <c r="AA481" i="4" a="1"/>
  <c r="AA481" i="4" s="1"/>
  <c r="AB481" i="4" a="1"/>
  <c r="AB481" i="4" s="1"/>
  <c r="AC481" i="4" a="1"/>
  <c r="AC481" i="4" s="1"/>
  <c r="AD481" i="4" a="1"/>
  <c r="AD481" i="4" s="1"/>
  <c r="AE481" i="4" a="1"/>
  <c r="AE481" i="4" s="1"/>
  <c r="AF481" i="4" a="1"/>
  <c r="AF481" i="4" s="1"/>
  <c r="AG481" i="4" a="1"/>
  <c r="AG481" i="4" s="1"/>
  <c r="AH481" i="4" a="1"/>
  <c r="AH481" i="4" s="1"/>
  <c r="AI481" i="4" a="1"/>
  <c r="AI481" i="4" s="1"/>
  <c r="AJ481" i="4" a="1"/>
  <c r="AJ481" i="4" s="1"/>
  <c r="AK481" i="4" a="1"/>
  <c r="AK481" i="4" s="1"/>
  <c r="C482" i="4" a="1"/>
  <c r="C482" i="4" s="1"/>
  <c r="D482" i="4" a="1"/>
  <c r="D482" i="4" s="1"/>
  <c r="E482" i="4" a="1"/>
  <c r="E482" i="4" s="1"/>
  <c r="F482" i="4" a="1"/>
  <c r="F482" i="4" s="1"/>
  <c r="G482" i="4" a="1"/>
  <c r="G482" i="4"/>
  <c r="H482" i="4" a="1"/>
  <c r="H482" i="4" s="1"/>
  <c r="I482" i="4" a="1"/>
  <c r="I482" i="4" s="1"/>
  <c r="J482" i="4" a="1"/>
  <c r="J482" i="4" s="1"/>
  <c r="K482" i="4" a="1"/>
  <c r="K482" i="4" s="1"/>
  <c r="L482" i="4" a="1"/>
  <c r="L482" i="4" s="1"/>
  <c r="M482" i="4" a="1"/>
  <c r="M482" i="4" s="1"/>
  <c r="N482" i="4" a="1"/>
  <c r="N482" i="4" s="1"/>
  <c r="O482" i="4" a="1"/>
  <c r="O482" i="4" s="1"/>
  <c r="P482" i="4" a="1"/>
  <c r="P482" i="4" s="1"/>
  <c r="Q482" i="4" a="1"/>
  <c r="Q482" i="4" s="1"/>
  <c r="R482" i="4" a="1"/>
  <c r="R482" i="4" s="1"/>
  <c r="S482" i="4" a="1"/>
  <c r="S482" i="4" s="1"/>
  <c r="T482" i="4" a="1"/>
  <c r="T482" i="4" s="1"/>
  <c r="U482" i="4" a="1"/>
  <c r="U482" i="4" s="1"/>
  <c r="V482" i="4" a="1"/>
  <c r="V482" i="4" s="1"/>
  <c r="W482" i="4" a="1"/>
  <c r="W482" i="4" s="1"/>
  <c r="X482" i="4" a="1"/>
  <c r="X482" i="4" s="1"/>
  <c r="Y482" i="4" a="1"/>
  <c r="Y482" i="4" s="1"/>
  <c r="Z482" i="4" a="1"/>
  <c r="Z482" i="4" s="1"/>
  <c r="AA482" i="4" a="1"/>
  <c r="AA482" i="4" s="1"/>
  <c r="AB482" i="4" a="1"/>
  <c r="AB482" i="4" s="1"/>
  <c r="AC482" i="4" a="1"/>
  <c r="AC482" i="4"/>
  <c r="AD482" i="4" a="1"/>
  <c r="AD482" i="4" s="1"/>
  <c r="AE482" i="4" a="1"/>
  <c r="AE482" i="4" s="1"/>
  <c r="AF482" i="4" a="1"/>
  <c r="AF482" i="4" s="1"/>
  <c r="AG482" i="4" a="1"/>
  <c r="AG482" i="4" s="1"/>
  <c r="AH482" i="4" a="1"/>
  <c r="AH482" i="4" s="1"/>
  <c r="AI482" i="4" a="1"/>
  <c r="AI482" i="4" s="1"/>
  <c r="AJ482" i="4" a="1"/>
  <c r="AJ482" i="4"/>
  <c r="AK482" i="4" a="1"/>
  <c r="AK482" i="4" s="1"/>
  <c r="C483" i="4" a="1"/>
  <c r="C483" i="4" s="1"/>
  <c r="D483" i="4" a="1"/>
  <c r="D483" i="4" s="1"/>
  <c r="E483" i="4" a="1"/>
  <c r="E483" i="4" s="1"/>
  <c r="F483" i="4" a="1"/>
  <c r="F483" i="4" s="1"/>
  <c r="G483" i="4" a="1"/>
  <c r="G483" i="4" s="1"/>
  <c r="H483" i="4" a="1"/>
  <c r="H483" i="4" s="1"/>
  <c r="I483" i="4" a="1"/>
  <c r="I483" i="4" s="1"/>
  <c r="J483" i="4" a="1"/>
  <c r="J483" i="4" s="1"/>
  <c r="K483" i="4" a="1"/>
  <c r="K483" i="4" s="1"/>
  <c r="L483" i="4" a="1"/>
  <c r="L483" i="4" s="1"/>
  <c r="M483" i="4" a="1"/>
  <c r="M483" i="4" s="1"/>
  <c r="N483" i="4" a="1"/>
  <c r="N483" i="4" s="1"/>
  <c r="O483" i="4" a="1"/>
  <c r="O483" i="4" s="1"/>
  <c r="P483" i="4" a="1"/>
  <c r="P483" i="4" s="1"/>
  <c r="Q483" i="4" a="1"/>
  <c r="Q483" i="4" s="1"/>
  <c r="R483" i="4" a="1"/>
  <c r="R483" i="4" s="1"/>
  <c r="S483" i="4" a="1"/>
  <c r="S483" i="4" s="1"/>
  <c r="T483" i="4" a="1"/>
  <c r="T483" i="4" s="1"/>
  <c r="U483" i="4" a="1"/>
  <c r="U483" i="4" s="1"/>
  <c r="V483" i="4" a="1"/>
  <c r="V483" i="4" s="1"/>
  <c r="W483" i="4" a="1"/>
  <c r="W483" i="4" s="1"/>
  <c r="X483" i="4" a="1"/>
  <c r="X483" i="4" s="1"/>
  <c r="Y483" i="4" a="1"/>
  <c r="Y483" i="4" s="1"/>
  <c r="Z483" i="4" a="1"/>
  <c r="Z483" i="4" s="1"/>
  <c r="AA483" i="4" a="1"/>
  <c r="AA483" i="4" s="1"/>
  <c r="AB483" i="4" a="1"/>
  <c r="AB483" i="4" s="1"/>
  <c r="AC483" i="4" a="1"/>
  <c r="AC483" i="4" s="1"/>
  <c r="AD483" i="4" a="1"/>
  <c r="AD483" i="4" s="1"/>
  <c r="AE483" i="4" a="1"/>
  <c r="AE483" i="4" s="1"/>
  <c r="AF483" i="4" a="1"/>
  <c r="AF483" i="4" s="1"/>
  <c r="AG483" i="4" a="1"/>
  <c r="AG483" i="4" s="1"/>
  <c r="AH483" i="4" a="1"/>
  <c r="AH483" i="4" s="1"/>
  <c r="AI483" i="4" a="1"/>
  <c r="AI483" i="4" s="1"/>
  <c r="AJ483" i="4" a="1"/>
  <c r="AJ483" i="4" s="1"/>
  <c r="AK483" i="4" a="1"/>
  <c r="AK483" i="4" s="1"/>
  <c r="C484" i="4" a="1"/>
  <c r="C484" i="4" s="1"/>
  <c r="D484" i="4" a="1"/>
  <c r="D484" i="4" s="1"/>
  <c r="E484" i="4" a="1"/>
  <c r="E484" i="4" s="1"/>
  <c r="F484" i="4" a="1"/>
  <c r="F484" i="4" s="1"/>
  <c r="G484" i="4" a="1"/>
  <c r="G484" i="4" s="1"/>
  <c r="H484" i="4" a="1"/>
  <c r="H484" i="4" s="1"/>
  <c r="I484" i="4" a="1"/>
  <c r="I484" i="4" s="1"/>
  <c r="J484" i="4" a="1"/>
  <c r="J484" i="4" s="1"/>
  <c r="K484" i="4" a="1"/>
  <c r="K484" i="4" s="1"/>
  <c r="L484" i="4" a="1"/>
  <c r="L484" i="4" s="1"/>
  <c r="M484" i="4" a="1"/>
  <c r="M484" i="4" s="1"/>
  <c r="N484" i="4" a="1"/>
  <c r="N484" i="4"/>
  <c r="O484" i="4" a="1"/>
  <c r="O484" i="4" s="1"/>
  <c r="P484" i="4" a="1"/>
  <c r="P484" i="4" s="1"/>
  <c r="Q484" i="4" a="1"/>
  <c r="Q484" i="4" s="1"/>
  <c r="R484" i="4" a="1"/>
  <c r="R484" i="4" s="1"/>
  <c r="S484" i="4" a="1"/>
  <c r="S484" i="4" s="1"/>
  <c r="T484" i="4" a="1"/>
  <c r="T484" i="4" s="1"/>
  <c r="U484" i="4" a="1"/>
  <c r="U484" i="4" s="1"/>
  <c r="V484" i="4" a="1"/>
  <c r="V484" i="4" s="1"/>
  <c r="W484" i="4" a="1"/>
  <c r="W484" i="4" s="1"/>
  <c r="X484" i="4" a="1"/>
  <c r="X484" i="4" s="1"/>
  <c r="Y484" i="4" a="1"/>
  <c r="Y484" i="4" s="1"/>
  <c r="Z484" i="4" a="1"/>
  <c r="Z484" i="4" s="1"/>
  <c r="AA484" i="4" a="1"/>
  <c r="AA484" i="4" s="1"/>
  <c r="AB484" i="4" a="1"/>
  <c r="AB484" i="4" s="1"/>
  <c r="AC484" i="4" a="1"/>
  <c r="AC484" i="4" s="1"/>
  <c r="AD484" i="4" a="1"/>
  <c r="AD484" i="4" s="1"/>
  <c r="AE484" i="4" a="1"/>
  <c r="AE484" i="4" s="1"/>
  <c r="AF484" i="4" a="1"/>
  <c r="AF484" i="4" s="1"/>
  <c r="AG484" i="4" a="1"/>
  <c r="AG484" i="4" s="1"/>
  <c r="AH484" i="4" a="1"/>
  <c r="AH484" i="4" s="1"/>
  <c r="AI484" i="4" a="1"/>
  <c r="AI484" i="4" s="1"/>
  <c r="AJ484" i="4" a="1"/>
  <c r="AJ484" i="4" s="1"/>
  <c r="AK484" i="4" a="1"/>
  <c r="AK484" i="4" s="1"/>
  <c r="C485" i="4" a="1"/>
  <c r="C485" i="4" s="1"/>
  <c r="D485" i="4" a="1"/>
  <c r="D485" i="4" s="1"/>
  <c r="E485" i="4" a="1"/>
  <c r="E485" i="4" s="1"/>
  <c r="F485" i="4" a="1"/>
  <c r="F485" i="4" s="1"/>
  <c r="G485" i="4" a="1"/>
  <c r="G485" i="4" s="1"/>
  <c r="H485" i="4" a="1"/>
  <c r="H485" i="4" s="1"/>
  <c r="I485" i="4" a="1"/>
  <c r="I485" i="4" s="1"/>
  <c r="J485" i="4" a="1"/>
  <c r="J485" i="4" s="1"/>
  <c r="K485" i="4" a="1"/>
  <c r="K485" i="4" s="1"/>
  <c r="L485" i="4" a="1"/>
  <c r="L485" i="4" s="1"/>
  <c r="M485" i="4" a="1"/>
  <c r="M485" i="4" s="1"/>
  <c r="N485" i="4" a="1"/>
  <c r="N485" i="4" s="1"/>
  <c r="O485" i="4" a="1"/>
  <c r="O485" i="4" s="1"/>
  <c r="P485" i="4" a="1"/>
  <c r="P485" i="4" s="1"/>
  <c r="Q485" i="4" a="1"/>
  <c r="Q485" i="4" s="1"/>
  <c r="R485" i="4" a="1"/>
  <c r="R485" i="4" s="1"/>
  <c r="S485" i="4" a="1"/>
  <c r="S485" i="4" s="1"/>
  <c r="T485" i="4" a="1"/>
  <c r="T485" i="4" s="1"/>
  <c r="U485" i="4" a="1"/>
  <c r="U485" i="4" s="1"/>
  <c r="V485" i="4" a="1"/>
  <c r="V485" i="4" s="1"/>
  <c r="W485" i="4" a="1"/>
  <c r="W485" i="4" s="1"/>
  <c r="X485" i="4" a="1"/>
  <c r="X485" i="4" s="1"/>
  <c r="Y485" i="4" a="1"/>
  <c r="Y485" i="4" s="1"/>
  <c r="Z485" i="4" a="1"/>
  <c r="Z485" i="4" s="1"/>
  <c r="AA485" i="4" a="1"/>
  <c r="AA485" i="4" s="1"/>
  <c r="AB485" i="4" a="1"/>
  <c r="AB485" i="4" s="1"/>
  <c r="AC485" i="4" a="1"/>
  <c r="AC485" i="4" s="1"/>
  <c r="AD485" i="4" a="1"/>
  <c r="AD485" i="4" s="1"/>
  <c r="AE485" i="4" a="1"/>
  <c r="AE485" i="4" s="1"/>
  <c r="AF485" i="4" a="1"/>
  <c r="AF485" i="4" s="1"/>
  <c r="AG485" i="4" a="1"/>
  <c r="AG485" i="4" s="1"/>
  <c r="AH485" i="4" a="1"/>
  <c r="AH485" i="4" s="1"/>
  <c r="AI485" i="4" a="1"/>
  <c r="AI485" i="4" s="1"/>
  <c r="AJ485" i="4" a="1"/>
  <c r="AJ485" i="4" s="1"/>
  <c r="AK485" i="4" a="1"/>
  <c r="AK485" i="4" s="1"/>
  <c r="C486" i="4" a="1"/>
  <c r="C486" i="4" s="1"/>
  <c r="D486" i="4" a="1"/>
  <c r="D486" i="4" s="1"/>
  <c r="E486" i="4" a="1"/>
  <c r="E486" i="4" s="1"/>
  <c r="F486" i="4" a="1"/>
  <c r="F486" i="4" s="1"/>
  <c r="G486" i="4" a="1"/>
  <c r="G486" i="4" s="1"/>
  <c r="H486" i="4" a="1"/>
  <c r="H486" i="4" s="1"/>
  <c r="I486" i="4" a="1"/>
  <c r="I486" i="4" s="1"/>
  <c r="J486" i="4" a="1"/>
  <c r="J486" i="4" s="1"/>
  <c r="K486" i="4" a="1"/>
  <c r="K486" i="4" s="1"/>
  <c r="L486" i="4" a="1"/>
  <c r="L486" i="4" s="1"/>
  <c r="M486" i="4" a="1"/>
  <c r="M486" i="4" s="1"/>
  <c r="N486" i="4" a="1"/>
  <c r="N486" i="4" s="1"/>
  <c r="O486" i="4" a="1"/>
  <c r="O486" i="4" s="1"/>
  <c r="P486" i="4" a="1"/>
  <c r="P486" i="4" s="1"/>
  <c r="Q486" i="4" a="1"/>
  <c r="Q486" i="4" s="1"/>
  <c r="R486" i="4" a="1"/>
  <c r="R486" i="4" s="1"/>
  <c r="S486" i="4" a="1"/>
  <c r="S486" i="4" s="1"/>
  <c r="T486" i="4" a="1"/>
  <c r="T486" i="4" s="1"/>
  <c r="U486" i="4" a="1"/>
  <c r="U486" i="4" s="1"/>
  <c r="V486" i="4" a="1"/>
  <c r="V486" i="4" s="1"/>
  <c r="W486" i="4" a="1"/>
  <c r="W486" i="4" s="1"/>
  <c r="X486" i="4" a="1"/>
  <c r="X486" i="4" s="1"/>
  <c r="Y486" i="4" a="1"/>
  <c r="Y486" i="4" s="1"/>
  <c r="Z486" i="4" a="1"/>
  <c r="Z486" i="4" s="1"/>
  <c r="AA486" i="4" a="1"/>
  <c r="AA486" i="4" s="1"/>
  <c r="AB486" i="4" a="1"/>
  <c r="AB486" i="4" s="1"/>
  <c r="AC486" i="4" a="1"/>
  <c r="AC486" i="4" s="1"/>
  <c r="AD486" i="4" a="1"/>
  <c r="AD486" i="4" s="1"/>
  <c r="AE486" i="4" a="1"/>
  <c r="AE486" i="4" s="1"/>
  <c r="AF486" i="4" a="1"/>
  <c r="AF486" i="4" s="1"/>
  <c r="AG486" i="4" a="1"/>
  <c r="AG486" i="4" s="1"/>
  <c r="AH486" i="4" a="1"/>
  <c r="AH486" i="4" s="1"/>
  <c r="AI486" i="4" a="1"/>
  <c r="AI486" i="4" s="1"/>
  <c r="AJ486" i="4" a="1"/>
  <c r="AJ486" i="4" s="1"/>
  <c r="AK486" i="4" a="1"/>
  <c r="AK486" i="4" s="1"/>
  <c r="C487" i="4" a="1"/>
  <c r="C487" i="4" s="1"/>
  <c r="D487" i="4" a="1"/>
  <c r="D487" i="4" s="1"/>
  <c r="E487" i="4" a="1"/>
  <c r="E487" i="4" s="1"/>
  <c r="F487" i="4" a="1"/>
  <c r="F487" i="4" s="1"/>
  <c r="G487" i="4" a="1"/>
  <c r="G487" i="4" s="1"/>
  <c r="H487" i="4" a="1"/>
  <c r="H487" i="4" s="1"/>
  <c r="I487" i="4" a="1"/>
  <c r="I487" i="4" s="1"/>
  <c r="J487" i="4" a="1"/>
  <c r="J487" i="4" s="1"/>
  <c r="K487" i="4" a="1"/>
  <c r="K487" i="4" s="1"/>
  <c r="L487" i="4" a="1"/>
  <c r="L487" i="4" s="1"/>
  <c r="M487" i="4" a="1"/>
  <c r="M487" i="4" s="1"/>
  <c r="N487" i="4" a="1"/>
  <c r="N487" i="4" s="1"/>
  <c r="O487" i="4" a="1"/>
  <c r="O487" i="4" s="1"/>
  <c r="P487" i="4" a="1"/>
  <c r="P487" i="4" s="1"/>
  <c r="Q487" i="4" a="1"/>
  <c r="Q487" i="4" s="1"/>
  <c r="R487" i="4" a="1"/>
  <c r="R487" i="4" s="1"/>
  <c r="S487" i="4" a="1"/>
  <c r="S487" i="4" s="1"/>
  <c r="T487" i="4" a="1"/>
  <c r="T487" i="4" s="1"/>
  <c r="U487" i="4" a="1"/>
  <c r="U487" i="4" s="1"/>
  <c r="V487" i="4" a="1"/>
  <c r="V487" i="4" s="1"/>
  <c r="W487" i="4" a="1"/>
  <c r="W487" i="4" s="1"/>
  <c r="X487" i="4" a="1"/>
  <c r="X487" i="4" s="1"/>
  <c r="Y487" i="4" a="1"/>
  <c r="Y487" i="4" s="1"/>
  <c r="Z487" i="4" a="1"/>
  <c r="Z487" i="4" s="1"/>
  <c r="AA487" i="4" a="1"/>
  <c r="AA487" i="4" s="1"/>
  <c r="AB487" i="4" a="1"/>
  <c r="AB487" i="4" s="1"/>
  <c r="AC487" i="4" a="1"/>
  <c r="AC487" i="4" s="1"/>
  <c r="AD487" i="4" a="1"/>
  <c r="AD487" i="4" s="1"/>
  <c r="AE487" i="4" a="1"/>
  <c r="AE487" i="4" s="1"/>
  <c r="AF487" i="4" a="1"/>
  <c r="AF487" i="4" s="1"/>
  <c r="AG487" i="4" a="1"/>
  <c r="AG487" i="4" s="1"/>
  <c r="AH487" i="4" a="1"/>
  <c r="AH487" i="4" s="1"/>
  <c r="AI487" i="4" a="1"/>
  <c r="AI487" i="4" s="1"/>
  <c r="AJ487" i="4" a="1"/>
  <c r="AJ487" i="4" s="1"/>
  <c r="AK487" i="4" a="1"/>
  <c r="AK487" i="4" s="1"/>
  <c r="C488" i="4" a="1"/>
  <c r="C488" i="4" s="1"/>
  <c r="D488" i="4" a="1"/>
  <c r="D488" i="4" s="1"/>
  <c r="E488" i="4" a="1"/>
  <c r="E488" i="4" s="1"/>
  <c r="F488" i="4" a="1"/>
  <c r="F488" i="4" s="1"/>
  <c r="G488" i="4" a="1"/>
  <c r="G488" i="4" s="1"/>
  <c r="H488" i="4" a="1"/>
  <c r="H488" i="4" s="1"/>
  <c r="I488" i="4" a="1"/>
  <c r="I488" i="4" s="1"/>
  <c r="J488" i="4" a="1"/>
  <c r="J488" i="4" s="1"/>
  <c r="K488" i="4" a="1"/>
  <c r="K488" i="4" s="1"/>
  <c r="L488" i="4" a="1"/>
  <c r="L488" i="4" s="1"/>
  <c r="M488" i="4" a="1"/>
  <c r="M488" i="4" s="1"/>
  <c r="N488" i="4" a="1"/>
  <c r="N488" i="4" s="1"/>
  <c r="O488" i="4" a="1"/>
  <c r="O488" i="4" s="1"/>
  <c r="P488" i="4" a="1"/>
  <c r="P488" i="4" s="1"/>
  <c r="Q488" i="4" a="1"/>
  <c r="Q488" i="4" s="1"/>
  <c r="R488" i="4" a="1"/>
  <c r="R488" i="4" s="1"/>
  <c r="S488" i="4" a="1"/>
  <c r="S488" i="4" s="1"/>
  <c r="T488" i="4" a="1"/>
  <c r="T488" i="4" s="1"/>
  <c r="U488" i="4" a="1"/>
  <c r="U488" i="4" s="1"/>
  <c r="V488" i="4" a="1"/>
  <c r="V488" i="4" s="1"/>
  <c r="W488" i="4" a="1"/>
  <c r="W488" i="4" s="1"/>
  <c r="X488" i="4" a="1"/>
  <c r="X488" i="4" s="1"/>
  <c r="Y488" i="4" a="1"/>
  <c r="Y488" i="4" s="1"/>
  <c r="Z488" i="4" a="1"/>
  <c r="Z488" i="4" s="1"/>
  <c r="AA488" i="4" a="1"/>
  <c r="AA488" i="4" s="1"/>
  <c r="AB488" i="4" a="1"/>
  <c r="AB488" i="4" s="1"/>
  <c r="AC488" i="4" a="1"/>
  <c r="AC488" i="4" s="1"/>
  <c r="AD488" i="4" a="1"/>
  <c r="AD488" i="4" s="1"/>
  <c r="AE488" i="4" a="1"/>
  <c r="AE488" i="4" s="1"/>
  <c r="AF488" i="4" a="1"/>
  <c r="AF488" i="4" s="1"/>
  <c r="AG488" i="4" a="1"/>
  <c r="AG488" i="4" s="1"/>
  <c r="AH488" i="4" a="1"/>
  <c r="AH488" i="4" s="1"/>
  <c r="AI488" i="4" a="1"/>
  <c r="AI488" i="4" s="1"/>
  <c r="AJ488" i="4" a="1"/>
  <c r="AJ488" i="4" s="1"/>
  <c r="AK488" i="4" a="1"/>
  <c r="AK488" i="4" s="1"/>
  <c r="C489" i="4" a="1"/>
  <c r="C489" i="4" s="1"/>
  <c r="D489" i="4" a="1"/>
  <c r="D489" i="4" s="1"/>
  <c r="E489" i="4" a="1"/>
  <c r="E489" i="4" s="1"/>
  <c r="F489" i="4" a="1"/>
  <c r="F489" i="4" s="1"/>
  <c r="G489" i="4" a="1"/>
  <c r="G489" i="4" s="1"/>
  <c r="H489" i="4" a="1"/>
  <c r="H489" i="4" s="1"/>
  <c r="I489" i="4" a="1"/>
  <c r="I489" i="4" s="1"/>
  <c r="J489" i="4" a="1"/>
  <c r="J489" i="4" s="1"/>
  <c r="K489" i="4" a="1"/>
  <c r="K489" i="4" s="1"/>
  <c r="L489" i="4" a="1"/>
  <c r="L489" i="4" s="1"/>
  <c r="M489" i="4" a="1"/>
  <c r="M489" i="4" s="1"/>
  <c r="N489" i="4" a="1"/>
  <c r="N489" i="4" s="1"/>
  <c r="O489" i="4" a="1"/>
  <c r="O489" i="4" s="1"/>
  <c r="P489" i="4" a="1"/>
  <c r="P489" i="4" s="1"/>
  <c r="Q489" i="4" a="1"/>
  <c r="Q489" i="4" s="1"/>
  <c r="R489" i="4" a="1"/>
  <c r="R489" i="4" s="1"/>
  <c r="S489" i="4" a="1"/>
  <c r="S489" i="4" s="1"/>
  <c r="T489" i="4" a="1"/>
  <c r="T489" i="4" s="1"/>
  <c r="U489" i="4" a="1"/>
  <c r="U489" i="4" s="1"/>
  <c r="V489" i="4" a="1"/>
  <c r="V489" i="4" s="1"/>
  <c r="W489" i="4" a="1"/>
  <c r="W489" i="4" s="1"/>
  <c r="X489" i="4" a="1"/>
  <c r="X489" i="4" s="1"/>
  <c r="Y489" i="4" a="1"/>
  <c r="Y489" i="4" s="1"/>
  <c r="Z489" i="4" a="1"/>
  <c r="Z489" i="4" s="1"/>
  <c r="AA489" i="4" a="1"/>
  <c r="AA489" i="4" s="1"/>
  <c r="AB489" i="4" a="1"/>
  <c r="AB489" i="4" s="1"/>
  <c r="AC489" i="4" a="1"/>
  <c r="AC489" i="4" s="1"/>
  <c r="AD489" i="4" a="1"/>
  <c r="AD489" i="4" s="1"/>
  <c r="AE489" i="4" a="1"/>
  <c r="AE489" i="4" s="1"/>
  <c r="AF489" i="4" a="1"/>
  <c r="AF489" i="4" s="1"/>
  <c r="AG489" i="4" a="1"/>
  <c r="AG489" i="4" s="1"/>
  <c r="AH489" i="4" a="1"/>
  <c r="AH489" i="4" s="1"/>
  <c r="AI489" i="4" a="1"/>
  <c r="AI489" i="4" s="1"/>
  <c r="AJ489" i="4" a="1"/>
  <c r="AJ489" i="4" s="1"/>
  <c r="AK489" i="4" a="1"/>
  <c r="AK489" i="4" s="1"/>
  <c r="C490" i="4" a="1"/>
  <c r="C490" i="4" s="1"/>
  <c r="D490" i="4" a="1"/>
  <c r="D490" i="4" s="1"/>
  <c r="E490" i="4" a="1"/>
  <c r="E490" i="4" s="1"/>
  <c r="F490" i="4" a="1"/>
  <c r="F490" i="4" s="1"/>
  <c r="G490" i="4" a="1"/>
  <c r="G490" i="4" s="1"/>
  <c r="H490" i="4" a="1"/>
  <c r="H490" i="4" s="1"/>
  <c r="I490" i="4" a="1"/>
  <c r="I490" i="4" s="1"/>
  <c r="J490" i="4" a="1"/>
  <c r="J490" i="4" s="1"/>
  <c r="K490" i="4" a="1"/>
  <c r="K490" i="4" s="1"/>
  <c r="L490" i="4" a="1"/>
  <c r="L490" i="4" s="1"/>
  <c r="M490" i="4" a="1"/>
  <c r="M490" i="4" s="1"/>
  <c r="N490" i="4" a="1"/>
  <c r="N490" i="4" s="1"/>
  <c r="O490" i="4" a="1"/>
  <c r="O490" i="4" s="1"/>
  <c r="P490" i="4" a="1"/>
  <c r="P490" i="4" s="1"/>
  <c r="Q490" i="4" a="1"/>
  <c r="Q490" i="4" s="1"/>
  <c r="R490" i="4" a="1"/>
  <c r="R490" i="4" s="1"/>
  <c r="S490" i="4" a="1"/>
  <c r="S490" i="4" s="1"/>
  <c r="T490" i="4" a="1"/>
  <c r="T490" i="4" s="1"/>
  <c r="U490" i="4" a="1"/>
  <c r="U490" i="4" s="1"/>
  <c r="V490" i="4" a="1"/>
  <c r="V490" i="4" s="1"/>
  <c r="W490" i="4" a="1"/>
  <c r="W490" i="4" s="1"/>
  <c r="X490" i="4" a="1"/>
  <c r="X490" i="4" s="1"/>
  <c r="Y490" i="4" a="1"/>
  <c r="Y490" i="4" s="1"/>
  <c r="Z490" i="4" a="1"/>
  <c r="Z490" i="4" s="1"/>
  <c r="AA490" i="4" a="1"/>
  <c r="AA490" i="4" s="1"/>
  <c r="AB490" i="4" a="1"/>
  <c r="AB490" i="4" s="1"/>
  <c r="AC490" i="4" a="1"/>
  <c r="AC490" i="4" s="1"/>
  <c r="AD490" i="4" a="1"/>
  <c r="AD490" i="4" s="1"/>
  <c r="AE490" i="4" a="1"/>
  <c r="AE490" i="4" s="1"/>
  <c r="AF490" i="4" a="1"/>
  <c r="AF490" i="4" s="1"/>
  <c r="AG490" i="4" a="1"/>
  <c r="AG490" i="4" s="1"/>
  <c r="AH490" i="4" a="1"/>
  <c r="AH490" i="4" s="1"/>
  <c r="AI490" i="4" a="1"/>
  <c r="AI490" i="4" s="1"/>
  <c r="AJ490" i="4" a="1"/>
  <c r="AJ490" i="4" s="1"/>
  <c r="AK490" i="4" a="1"/>
  <c r="AK490" i="4" s="1"/>
  <c r="C491" i="4" a="1"/>
  <c r="C491" i="4" s="1"/>
  <c r="D491" i="4" a="1"/>
  <c r="D491" i="4" s="1"/>
  <c r="E491" i="4" a="1"/>
  <c r="E491" i="4" s="1"/>
  <c r="F491" i="4" a="1"/>
  <c r="F491" i="4" s="1"/>
  <c r="G491" i="4" a="1"/>
  <c r="G491" i="4" s="1"/>
  <c r="H491" i="4" a="1"/>
  <c r="H491" i="4" s="1"/>
  <c r="I491" i="4" a="1"/>
  <c r="I491" i="4" s="1"/>
  <c r="J491" i="4" a="1"/>
  <c r="J491" i="4" s="1"/>
  <c r="K491" i="4" a="1"/>
  <c r="K491" i="4" s="1"/>
  <c r="L491" i="4" a="1"/>
  <c r="L491" i="4" s="1"/>
  <c r="M491" i="4" a="1"/>
  <c r="M491" i="4" s="1"/>
  <c r="N491" i="4" a="1"/>
  <c r="N491" i="4" s="1"/>
  <c r="O491" i="4" a="1"/>
  <c r="O491" i="4" s="1"/>
  <c r="P491" i="4" a="1"/>
  <c r="P491" i="4" s="1"/>
  <c r="Q491" i="4" a="1"/>
  <c r="Q491" i="4" s="1"/>
  <c r="R491" i="4" a="1"/>
  <c r="R491" i="4" s="1"/>
  <c r="S491" i="4" a="1"/>
  <c r="S491" i="4" s="1"/>
  <c r="T491" i="4" a="1"/>
  <c r="T491" i="4" s="1"/>
  <c r="U491" i="4" a="1"/>
  <c r="U491" i="4" s="1"/>
  <c r="V491" i="4" a="1"/>
  <c r="V491" i="4" s="1"/>
  <c r="W491" i="4" a="1"/>
  <c r="W491" i="4" s="1"/>
  <c r="X491" i="4" a="1"/>
  <c r="X491" i="4" s="1"/>
  <c r="Y491" i="4" a="1"/>
  <c r="Y491" i="4" s="1"/>
  <c r="Z491" i="4" a="1"/>
  <c r="Z491" i="4" s="1"/>
  <c r="AA491" i="4" a="1"/>
  <c r="AA491" i="4" s="1"/>
  <c r="AB491" i="4" a="1"/>
  <c r="AB491" i="4" s="1"/>
  <c r="AC491" i="4" a="1"/>
  <c r="AC491" i="4" s="1"/>
  <c r="AD491" i="4" a="1"/>
  <c r="AD491" i="4" s="1"/>
  <c r="AE491" i="4" a="1"/>
  <c r="AE491" i="4" s="1"/>
  <c r="AF491" i="4" a="1"/>
  <c r="AF491" i="4" s="1"/>
  <c r="AG491" i="4" a="1"/>
  <c r="AG491" i="4" s="1"/>
  <c r="AH491" i="4" a="1"/>
  <c r="AH491" i="4" s="1"/>
  <c r="AI491" i="4" a="1"/>
  <c r="AI491" i="4" s="1"/>
  <c r="AJ491" i="4" a="1"/>
  <c r="AJ491" i="4" s="1"/>
  <c r="AK491" i="4" a="1"/>
  <c r="AK491" i="4" s="1"/>
  <c r="C492" i="4" a="1"/>
  <c r="C492" i="4" s="1"/>
  <c r="D492" i="4" a="1"/>
  <c r="D492" i="4" s="1"/>
  <c r="E492" i="4" a="1"/>
  <c r="E492" i="4" s="1"/>
  <c r="F492" i="4" a="1"/>
  <c r="F492" i="4" s="1"/>
  <c r="G492" i="4" a="1"/>
  <c r="G492" i="4" s="1"/>
  <c r="H492" i="4" a="1"/>
  <c r="H492" i="4" s="1"/>
  <c r="I492" i="4" a="1"/>
  <c r="I492" i="4" s="1"/>
  <c r="J492" i="4" a="1"/>
  <c r="J492" i="4" s="1"/>
  <c r="K492" i="4" a="1"/>
  <c r="K492" i="4" s="1"/>
  <c r="L492" i="4" a="1"/>
  <c r="L492" i="4" s="1"/>
  <c r="M492" i="4" a="1"/>
  <c r="M492" i="4" s="1"/>
  <c r="N492" i="4" a="1"/>
  <c r="N492" i="4" s="1"/>
  <c r="O492" i="4" a="1"/>
  <c r="O492" i="4" s="1"/>
  <c r="P492" i="4" a="1"/>
  <c r="P492" i="4" s="1"/>
  <c r="Q492" i="4" a="1"/>
  <c r="Q492" i="4" s="1"/>
  <c r="R492" i="4" a="1"/>
  <c r="R492" i="4" s="1"/>
  <c r="S492" i="4" a="1"/>
  <c r="S492" i="4" s="1"/>
  <c r="T492" i="4" a="1"/>
  <c r="T492" i="4" s="1"/>
  <c r="U492" i="4" a="1"/>
  <c r="U492" i="4" s="1"/>
  <c r="V492" i="4" a="1"/>
  <c r="V492" i="4" s="1"/>
  <c r="W492" i="4" a="1"/>
  <c r="W492" i="4" s="1"/>
  <c r="X492" i="4" a="1"/>
  <c r="X492" i="4" s="1"/>
  <c r="Y492" i="4" a="1"/>
  <c r="Y492" i="4" s="1"/>
  <c r="Z492" i="4" a="1"/>
  <c r="Z492" i="4" s="1"/>
  <c r="AA492" i="4" a="1"/>
  <c r="AA492" i="4" s="1"/>
  <c r="AB492" i="4" a="1"/>
  <c r="AB492" i="4" s="1"/>
  <c r="AC492" i="4" a="1"/>
  <c r="AC492" i="4" s="1"/>
  <c r="AD492" i="4" a="1"/>
  <c r="AD492" i="4" s="1"/>
  <c r="AE492" i="4" a="1"/>
  <c r="AE492" i="4" s="1"/>
  <c r="AF492" i="4" a="1"/>
  <c r="AF492" i="4" s="1"/>
  <c r="AG492" i="4" a="1"/>
  <c r="AG492" i="4" s="1"/>
  <c r="AH492" i="4" a="1"/>
  <c r="AH492" i="4" s="1"/>
  <c r="AI492" i="4" a="1"/>
  <c r="AI492" i="4" s="1"/>
  <c r="AJ492" i="4" a="1"/>
  <c r="AJ492" i="4" s="1"/>
  <c r="AK492" i="4" a="1"/>
  <c r="AK492" i="4" s="1"/>
  <c r="C493" i="4" a="1"/>
  <c r="C493" i="4" s="1"/>
  <c r="D493" i="4" a="1"/>
  <c r="D493" i="4" s="1"/>
  <c r="E493" i="4" a="1"/>
  <c r="E493" i="4" s="1"/>
  <c r="F493" i="4" a="1"/>
  <c r="F493" i="4" s="1"/>
  <c r="G493" i="4" a="1"/>
  <c r="G493" i="4" s="1"/>
  <c r="H493" i="4" a="1"/>
  <c r="H493" i="4" s="1"/>
  <c r="I493" i="4" a="1"/>
  <c r="I493" i="4" s="1"/>
  <c r="J493" i="4" a="1"/>
  <c r="J493" i="4" s="1"/>
  <c r="K493" i="4" a="1"/>
  <c r="K493" i="4" s="1"/>
  <c r="L493" i="4" a="1"/>
  <c r="L493" i="4" s="1"/>
  <c r="M493" i="4" a="1"/>
  <c r="M493" i="4" s="1"/>
  <c r="N493" i="4" a="1"/>
  <c r="N493" i="4" s="1"/>
  <c r="O493" i="4" a="1"/>
  <c r="O493" i="4" s="1"/>
  <c r="P493" i="4" a="1"/>
  <c r="P493" i="4" s="1"/>
  <c r="Q493" i="4" a="1"/>
  <c r="Q493" i="4" s="1"/>
  <c r="R493" i="4" a="1"/>
  <c r="R493" i="4" s="1"/>
  <c r="S493" i="4" a="1"/>
  <c r="S493" i="4" s="1"/>
  <c r="T493" i="4" a="1"/>
  <c r="T493" i="4" s="1"/>
  <c r="U493" i="4" a="1"/>
  <c r="U493" i="4" s="1"/>
  <c r="V493" i="4" a="1"/>
  <c r="V493" i="4" s="1"/>
  <c r="W493" i="4" a="1"/>
  <c r="W493" i="4" s="1"/>
  <c r="X493" i="4" a="1"/>
  <c r="X493" i="4" s="1"/>
  <c r="Y493" i="4" a="1"/>
  <c r="Y493" i="4" s="1"/>
  <c r="Z493" i="4" a="1"/>
  <c r="Z493" i="4" s="1"/>
  <c r="AA493" i="4" a="1"/>
  <c r="AA493" i="4" s="1"/>
  <c r="AB493" i="4" a="1"/>
  <c r="AB493" i="4" s="1"/>
  <c r="AC493" i="4" a="1"/>
  <c r="AC493" i="4" s="1"/>
  <c r="AD493" i="4" a="1"/>
  <c r="AD493" i="4" s="1"/>
  <c r="AE493" i="4" a="1"/>
  <c r="AE493" i="4" s="1"/>
  <c r="AF493" i="4" a="1"/>
  <c r="AF493" i="4" s="1"/>
  <c r="AG493" i="4" a="1"/>
  <c r="AG493" i="4" s="1"/>
  <c r="AH493" i="4" a="1"/>
  <c r="AH493" i="4" s="1"/>
  <c r="AI493" i="4" a="1"/>
  <c r="AI493" i="4" s="1"/>
  <c r="AJ493" i="4" a="1"/>
  <c r="AJ493" i="4" s="1"/>
  <c r="AK493" i="4" a="1"/>
  <c r="AK493" i="4" s="1"/>
  <c r="C494" i="4" a="1"/>
  <c r="C494" i="4" s="1"/>
  <c r="D494" i="4" a="1"/>
  <c r="D494" i="4" s="1"/>
  <c r="E494" i="4" a="1"/>
  <c r="E494" i="4" s="1"/>
  <c r="F494" i="4" a="1"/>
  <c r="F494" i="4" s="1"/>
  <c r="G494" i="4" a="1"/>
  <c r="G494" i="4" s="1"/>
  <c r="H494" i="4" a="1"/>
  <c r="H494" i="4" s="1"/>
  <c r="I494" i="4" a="1"/>
  <c r="I494" i="4" s="1"/>
  <c r="J494" i="4" a="1"/>
  <c r="J494" i="4" s="1"/>
  <c r="K494" i="4" a="1"/>
  <c r="K494" i="4" s="1"/>
  <c r="L494" i="4" a="1"/>
  <c r="L494" i="4" s="1"/>
  <c r="M494" i="4" a="1"/>
  <c r="M494" i="4" s="1"/>
  <c r="N494" i="4" a="1"/>
  <c r="N494" i="4" s="1"/>
  <c r="O494" i="4" a="1"/>
  <c r="O494" i="4" s="1"/>
  <c r="P494" i="4" a="1"/>
  <c r="P494" i="4" s="1"/>
  <c r="Q494" i="4" a="1"/>
  <c r="Q494" i="4" s="1"/>
  <c r="R494" i="4" a="1"/>
  <c r="R494" i="4" s="1"/>
  <c r="S494" i="4" a="1"/>
  <c r="S494" i="4" s="1"/>
  <c r="T494" i="4" a="1"/>
  <c r="T494" i="4" s="1"/>
  <c r="U494" i="4" a="1"/>
  <c r="U494" i="4" s="1"/>
  <c r="V494" i="4" a="1"/>
  <c r="V494" i="4" s="1"/>
  <c r="W494" i="4" a="1"/>
  <c r="W494" i="4" s="1"/>
  <c r="X494" i="4" a="1"/>
  <c r="X494" i="4" s="1"/>
  <c r="Y494" i="4" a="1"/>
  <c r="Y494" i="4" s="1"/>
  <c r="Z494" i="4" a="1"/>
  <c r="Z494" i="4" s="1"/>
  <c r="AA494" i="4" a="1"/>
  <c r="AA494" i="4" s="1"/>
  <c r="AB494" i="4" a="1"/>
  <c r="AB494" i="4" s="1"/>
  <c r="AC494" i="4" a="1"/>
  <c r="AC494" i="4" s="1"/>
  <c r="AD494" i="4" a="1"/>
  <c r="AD494" i="4" s="1"/>
  <c r="AE494" i="4" a="1"/>
  <c r="AE494" i="4" s="1"/>
  <c r="AF494" i="4" a="1"/>
  <c r="AF494" i="4" s="1"/>
  <c r="AG494" i="4" a="1"/>
  <c r="AG494" i="4" s="1"/>
  <c r="AH494" i="4" a="1"/>
  <c r="AH494" i="4" s="1"/>
  <c r="AI494" i="4" a="1"/>
  <c r="AI494" i="4" s="1"/>
  <c r="AJ494" i="4" a="1"/>
  <c r="AJ494" i="4" s="1"/>
  <c r="AK494" i="4" a="1"/>
  <c r="AK494" i="4" s="1"/>
  <c r="C495" i="4" a="1"/>
  <c r="C495" i="4" s="1"/>
  <c r="D495" i="4" a="1"/>
  <c r="D495" i="4" s="1"/>
  <c r="E495" i="4" a="1"/>
  <c r="E495" i="4" s="1"/>
  <c r="F495" i="4" a="1"/>
  <c r="F495" i="4" s="1"/>
  <c r="G495" i="4" a="1"/>
  <c r="G495" i="4" s="1"/>
  <c r="H495" i="4" a="1"/>
  <c r="H495" i="4" s="1"/>
  <c r="I495" i="4" a="1"/>
  <c r="I495" i="4" s="1"/>
  <c r="J495" i="4" a="1"/>
  <c r="J495" i="4" s="1"/>
  <c r="K495" i="4" a="1"/>
  <c r="K495" i="4" s="1"/>
  <c r="L495" i="4" a="1"/>
  <c r="L495" i="4" s="1"/>
  <c r="M495" i="4" a="1"/>
  <c r="M495" i="4" s="1"/>
  <c r="N495" i="4" a="1"/>
  <c r="N495" i="4" s="1"/>
  <c r="O495" i="4" a="1"/>
  <c r="O495" i="4" s="1"/>
  <c r="P495" i="4" a="1"/>
  <c r="P495" i="4" s="1"/>
  <c r="Q495" i="4" a="1"/>
  <c r="Q495" i="4" s="1"/>
  <c r="R495" i="4" a="1"/>
  <c r="R495" i="4" s="1"/>
  <c r="S495" i="4" a="1"/>
  <c r="S495" i="4" s="1"/>
  <c r="T495" i="4" a="1"/>
  <c r="T495" i="4" s="1"/>
  <c r="U495" i="4" a="1"/>
  <c r="U495" i="4" s="1"/>
  <c r="V495" i="4" a="1"/>
  <c r="V495" i="4" s="1"/>
  <c r="W495" i="4" a="1"/>
  <c r="W495" i="4" s="1"/>
  <c r="X495" i="4" a="1"/>
  <c r="X495" i="4" s="1"/>
  <c r="Y495" i="4" a="1"/>
  <c r="Y495" i="4" s="1"/>
  <c r="Z495" i="4" a="1"/>
  <c r="Z495" i="4" s="1"/>
  <c r="AA495" i="4" a="1"/>
  <c r="AA495" i="4" s="1"/>
  <c r="AB495" i="4" a="1"/>
  <c r="AB495" i="4" s="1"/>
  <c r="AC495" i="4" a="1"/>
  <c r="AC495" i="4" s="1"/>
  <c r="AD495" i="4" a="1"/>
  <c r="AD495" i="4" s="1"/>
  <c r="AE495" i="4" a="1"/>
  <c r="AE495" i="4" s="1"/>
  <c r="AF495" i="4" a="1"/>
  <c r="AF495" i="4" s="1"/>
  <c r="AG495" i="4" a="1"/>
  <c r="AG495" i="4" s="1"/>
  <c r="AH495" i="4" a="1"/>
  <c r="AH495" i="4" s="1"/>
  <c r="AI495" i="4" a="1"/>
  <c r="AI495" i="4" s="1"/>
  <c r="AJ495" i="4" a="1"/>
  <c r="AJ495" i="4" s="1"/>
  <c r="AK495" i="4" a="1"/>
  <c r="AK495" i="4" s="1"/>
  <c r="C496" i="4" a="1"/>
  <c r="C496" i="4" s="1"/>
  <c r="D496" i="4" a="1"/>
  <c r="D496" i="4" s="1"/>
  <c r="E496" i="4" a="1"/>
  <c r="E496" i="4" s="1"/>
  <c r="F496" i="4" a="1"/>
  <c r="F496" i="4" s="1"/>
  <c r="G496" i="4" a="1"/>
  <c r="G496" i="4" s="1"/>
  <c r="H496" i="4" a="1"/>
  <c r="H496" i="4" s="1"/>
  <c r="I496" i="4" a="1"/>
  <c r="I496" i="4" s="1"/>
  <c r="J496" i="4" a="1"/>
  <c r="J496" i="4" s="1"/>
  <c r="K496" i="4" a="1"/>
  <c r="K496" i="4" s="1"/>
  <c r="L496" i="4" a="1"/>
  <c r="L496" i="4" s="1"/>
  <c r="M496" i="4" a="1"/>
  <c r="M496" i="4" s="1"/>
  <c r="N496" i="4" a="1"/>
  <c r="N496" i="4" s="1"/>
  <c r="O496" i="4" a="1"/>
  <c r="O496" i="4" s="1"/>
  <c r="P496" i="4" a="1"/>
  <c r="P496" i="4" s="1"/>
  <c r="Q496" i="4" a="1"/>
  <c r="Q496" i="4" s="1"/>
  <c r="R496" i="4" a="1"/>
  <c r="R496" i="4" s="1"/>
  <c r="S496" i="4" a="1"/>
  <c r="S496" i="4" s="1"/>
  <c r="T496" i="4" a="1"/>
  <c r="T496" i="4" s="1"/>
  <c r="U496" i="4" a="1"/>
  <c r="U496" i="4" s="1"/>
  <c r="V496" i="4" a="1"/>
  <c r="V496" i="4" s="1"/>
  <c r="W496" i="4" a="1"/>
  <c r="W496" i="4" s="1"/>
  <c r="X496" i="4" a="1"/>
  <c r="X496" i="4" s="1"/>
  <c r="Y496" i="4" a="1"/>
  <c r="Y496" i="4" s="1"/>
  <c r="Z496" i="4" a="1"/>
  <c r="Z496" i="4" s="1"/>
  <c r="AA496" i="4" a="1"/>
  <c r="AA496" i="4" s="1"/>
  <c r="AB496" i="4" a="1"/>
  <c r="AB496" i="4" s="1"/>
  <c r="AC496" i="4" a="1"/>
  <c r="AC496" i="4" s="1"/>
  <c r="AD496" i="4" a="1"/>
  <c r="AD496" i="4" s="1"/>
  <c r="AE496" i="4" a="1"/>
  <c r="AE496" i="4" s="1"/>
  <c r="AF496" i="4" a="1"/>
  <c r="AF496" i="4" s="1"/>
  <c r="AG496" i="4" a="1"/>
  <c r="AG496" i="4" s="1"/>
  <c r="AH496" i="4" a="1"/>
  <c r="AH496" i="4" s="1"/>
  <c r="AI496" i="4" a="1"/>
  <c r="AI496" i="4" s="1"/>
  <c r="AJ496" i="4" a="1"/>
  <c r="AJ496" i="4" s="1"/>
  <c r="AK496" i="4" a="1"/>
  <c r="AK496" i="4" s="1"/>
  <c r="C497" i="4" a="1"/>
  <c r="C497" i="4" s="1"/>
  <c r="D497" i="4" a="1"/>
  <c r="D497" i="4" s="1"/>
  <c r="E497" i="4" a="1"/>
  <c r="E497" i="4" s="1"/>
  <c r="F497" i="4" a="1"/>
  <c r="F497" i="4" s="1"/>
  <c r="G497" i="4" a="1"/>
  <c r="G497" i="4" s="1"/>
  <c r="H497" i="4" a="1"/>
  <c r="H497" i="4" s="1"/>
  <c r="I497" i="4" a="1"/>
  <c r="I497" i="4" s="1"/>
  <c r="J497" i="4" a="1"/>
  <c r="J497" i="4" s="1"/>
  <c r="K497" i="4" a="1"/>
  <c r="K497" i="4" s="1"/>
  <c r="L497" i="4" a="1"/>
  <c r="L497" i="4" s="1"/>
  <c r="M497" i="4" a="1"/>
  <c r="M497" i="4" s="1"/>
  <c r="N497" i="4" a="1"/>
  <c r="N497" i="4" s="1"/>
  <c r="O497" i="4" a="1"/>
  <c r="O497" i="4" s="1"/>
  <c r="P497" i="4" a="1"/>
  <c r="P497" i="4" s="1"/>
  <c r="Q497" i="4" a="1"/>
  <c r="Q497" i="4" s="1"/>
  <c r="R497" i="4" a="1"/>
  <c r="R497" i="4" s="1"/>
  <c r="S497" i="4" a="1"/>
  <c r="S497" i="4" s="1"/>
  <c r="T497" i="4" a="1"/>
  <c r="T497" i="4" s="1"/>
  <c r="U497" i="4" a="1"/>
  <c r="U497" i="4" s="1"/>
  <c r="V497" i="4" a="1"/>
  <c r="V497" i="4" s="1"/>
  <c r="W497" i="4" a="1"/>
  <c r="W497" i="4" s="1"/>
  <c r="X497" i="4" a="1"/>
  <c r="X497" i="4" s="1"/>
  <c r="Y497" i="4" a="1"/>
  <c r="Y497" i="4" s="1"/>
  <c r="Z497" i="4" a="1"/>
  <c r="Z497" i="4" s="1"/>
  <c r="AA497" i="4" a="1"/>
  <c r="AA497" i="4" s="1"/>
  <c r="AB497" i="4" a="1"/>
  <c r="AB497" i="4" s="1"/>
  <c r="AC497" i="4" a="1"/>
  <c r="AC497" i="4" s="1"/>
  <c r="AD497" i="4" a="1"/>
  <c r="AD497" i="4" s="1"/>
  <c r="AE497" i="4" a="1"/>
  <c r="AE497" i="4" s="1"/>
  <c r="AF497" i="4" a="1"/>
  <c r="AF497" i="4" s="1"/>
  <c r="AG497" i="4" a="1"/>
  <c r="AG497" i="4" s="1"/>
  <c r="AH497" i="4" a="1"/>
  <c r="AH497" i="4" s="1"/>
  <c r="AI497" i="4" a="1"/>
  <c r="AI497" i="4" s="1"/>
  <c r="AJ497" i="4" a="1"/>
  <c r="AJ497" i="4" s="1"/>
  <c r="AK497" i="4" a="1"/>
  <c r="AK497" i="4" s="1"/>
  <c r="C498" i="4" a="1"/>
  <c r="C498" i="4" s="1"/>
  <c r="D498" i="4" a="1"/>
  <c r="D498" i="4" s="1"/>
  <c r="E498" i="4" a="1"/>
  <c r="E498" i="4" s="1"/>
  <c r="F498" i="4" a="1"/>
  <c r="F498" i="4" s="1"/>
  <c r="G498" i="4" a="1"/>
  <c r="G498" i="4" s="1"/>
  <c r="H498" i="4" a="1"/>
  <c r="H498" i="4" s="1"/>
  <c r="I498" i="4" a="1"/>
  <c r="I498" i="4" s="1"/>
  <c r="J498" i="4" a="1"/>
  <c r="J498" i="4" s="1"/>
  <c r="K498" i="4" a="1"/>
  <c r="K498" i="4" s="1"/>
  <c r="L498" i="4" a="1"/>
  <c r="L498" i="4" s="1"/>
  <c r="M498" i="4" a="1"/>
  <c r="M498" i="4" s="1"/>
  <c r="N498" i="4" a="1"/>
  <c r="N498" i="4" s="1"/>
  <c r="O498" i="4" a="1"/>
  <c r="O498" i="4" s="1"/>
  <c r="P498" i="4" a="1"/>
  <c r="P498" i="4" s="1"/>
  <c r="Q498" i="4" a="1"/>
  <c r="Q498" i="4" s="1"/>
  <c r="R498" i="4" a="1"/>
  <c r="R498" i="4" s="1"/>
  <c r="S498" i="4" a="1"/>
  <c r="S498" i="4" s="1"/>
  <c r="T498" i="4" a="1"/>
  <c r="T498" i="4" s="1"/>
  <c r="U498" i="4" a="1"/>
  <c r="U498" i="4" s="1"/>
  <c r="V498" i="4" a="1"/>
  <c r="V498" i="4" s="1"/>
  <c r="W498" i="4" a="1"/>
  <c r="W498" i="4" s="1"/>
  <c r="X498" i="4" a="1"/>
  <c r="X498" i="4" s="1"/>
  <c r="Y498" i="4" a="1"/>
  <c r="Y498" i="4" s="1"/>
  <c r="Z498" i="4" a="1"/>
  <c r="Z498" i="4" s="1"/>
  <c r="AA498" i="4" a="1"/>
  <c r="AA498" i="4" s="1"/>
  <c r="AB498" i="4" a="1"/>
  <c r="AB498" i="4" s="1"/>
  <c r="AC498" i="4" a="1"/>
  <c r="AC498" i="4" s="1"/>
  <c r="AD498" i="4" a="1"/>
  <c r="AD498" i="4" s="1"/>
  <c r="AE498" i="4" a="1"/>
  <c r="AE498" i="4" s="1"/>
  <c r="AF498" i="4" a="1"/>
  <c r="AF498" i="4" s="1"/>
  <c r="AG498" i="4" a="1"/>
  <c r="AG498" i="4" s="1"/>
  <c r="AH498" i="4" a="1"/>
  <c r="AH498" i="4" s="1"/>
  <c r="AI498" i="4" a="1"/>
  <c r="AI498" i="4" s="1"/>
  <c r="AJ498" i="4" a="1"/>
  <c r="AJ498" i="4" s="1"/>
  <c r="AK498" i="4" a="1"/>
  <c r="AK498" i="4" s="1"/>
  <c r="C499" i="4" a="1"/>
  <c r="C499" i="4" s="1"/>
  <c r="D499" i="4" a="1"/>
  <c r="D499" i="4" s="1"/>
  <c r="E499" i="4" a="1"/>
  <c r="E499" i="4" s="1"/>
  <c r="F499" i="4" a="1"/>
  <c r="F499" i="4" s="1"/>
  <c r="G499" i="4" a="1"/>
  <c r="G499" i="4" s="1"/>
  <c r="H499" i="4" a="1"/>
  <c r="H499" i="4" s="1"/>
  <c r="I499" i="4" a="1"/>
  <c r="I499" i="4" s="1"/>
  <c r="J499" i="4" a="1"/>
  <c r="J499" i="4" s="1"/>
  <c r="K499" i="4" a="1"/>
  <c r="K499" i="4" s="1"/>
  <c r="L499" i="4" a="1"/>
  <c r="L499" i="4" s="1"/>
  <c r="M499" i="4" a="1"/>
  <c r="M499" i="4" s="1"/>
  <c r="N499" i="4" a="1"/>
  <c r="N499" i="4" s="1"/>
  <c r="O499" i="4" a="1"/>
  <c r="O499" i="4" s="1"/>
  <c r="P499" i="4" a="1"/>
  <c r="P499" i="4" s="1"/>
  <c r="Q499" i="4" a="1"/>
  <c r="Q499" i="4" s="1"/>
  <c r="R499" i="4" a="1"/>
  <c r="R499" i="4" s="1"/>
  <c r="S499" i="4" a="1"/>
  <c r="S499" i="4" s="1"/>
  <c r="T499" i="4" a="1"/>
  <c r="T499" i="4" s="1"/>
  <c r="U499" i="4" a="1"/>
  <c r="U499" i="4" s="1"/>
  <c r="V499" i="4" a="1"/>
  <c r="V499" i="4" s="1"/>
  <c r="W499" i="4" a="1"/>
  <c r="W499" i="4" s="1"/>
  <c r="X499" i="4" a="1"/>
  <c r="X499" i="4" s="1"/>
  <c r="Y499" i="4" a="1"/>
  <c r="Y499" i="4" s="1"/>
  <c r="Z499" i="4" a="1"/>
  <c r="Z499" i="4" s="1"/>
  <c r="AA499" i="4" a="1"/>
  <c r="AA499" i="4" s="1"/>
  <c r="AB499" i="4" a="1"/>
  <c r="AB499" i="4" s="1"/>
  <c r="AC499" i="4" a="1"/>
  <c r="AC499" i="4" s="1"/>
  <c r="AD499" i="4" a="1"/>
  <c r="AD499" i="4" s="1"/>
  <c r="AE499" i="4" a="1"/>
  <c r="AE499" i="4" s="1"/>
  <c r="AF499" i="4" a="1"/>
  <c r="AF499" i="4" s="1"/>
  <c r="AG499" i="4" a="1"/>
  <c r="AG499" i="4" s="1"/>
  <c r="AH499" i="4" a="1"/>
  <c r="AH499" i="4" s="1"/>
  <c r="AI499" i="4" a="1"/>
  <c r="AI499" i="4" s="1"/>
  <c r="AJ499" i="4" a="1"/>
  <c r="AJ499" i="4" s="1"/>
  <c r="AK499" i="4" a="1"/>
  <c r="AK499" i="4" s="1"/>
  <c r="C500" i="4" a="1"/>
  <c r="C500" i="4" s="1"/>
  <c r="D500" i="4" a="1"/>
  <c r="D500" i="4" s="1"/>
  <c r="E500" i="4" a="1"/>
  <c r="E500" i="4" s="1"/>
  <c r="F500" i="4" a="1"/>
  <c r="F500" i="4" s="1"/>
  <c r="G500" i="4" a="1"/>
  <c r="G500" i="4" s="1"/>
  <c r="H500" i="4" a="1"/>
  <c r="H500" i="4" s="1"/>
  <c r="I500" i="4" a="1"/>
  <c r="I500" i="4" s="1"/>
  <c r="J500" i="4" a="1"/>
  <c r="J500" i="4" s="1"/>
  <c r="K500" i="4" a="1"/>
  <c r="K500" i="4" s="1"/>
  <c r="L500" i="4" a="1"/>
  <c r="L500" i="4" s="1"/>
  <c r="M500" i="4" a="1"/>
  <c r="M500" i="4" s="1"/>
  <c r="N500" i="4" a="1"/>
  <c r="N500" i="4" s="1"/>
  <c r="O500" i="4" a="1"/>
  <c r="O500" i="4" s="1"/>
  <c r="P500" i="4" a="1"/>
  <c r="P500" i="4" s="1"/>
  <c r="Q500" i="4" a="1"/>
  <c r="Q500" i="4" s="1"/>
  <c r="R500" i="4" a="1"/>
  <c r="R500" i="4" s="1"/>
  <c r="S500" i="4" a="1"/>
  <c r="S500" i="4" s="1"/>
  <c r="T500" i="4" a="1"/>
  <c r="T500" i="4" s="1"/>
  <c r="U500" i="4" a="1"/>
  <c r="U500" i="4" s="1"/>
  <c r="V500" i="4" a="1"/>
  <c r="V500" i="4" s="1"/>
  <c r="W500" i="4" a="1"/>
  <c r="W500" i="4" s="1"/>
  <c r="X500" i="4" a="1"/>
  <c r="X500" i="4" s="1"/>
  <c r="Y500" i="4" a="1"/>
  <c r="Y500" i="4" s="1"/>
  <c r="Z500" i="4" a="1"/>
  <c r="Z500" i="4" s="1"/>
  <c r="AA500" i="4" a="1"/>
  <c r="AA500" i="4" s="1"/>
  <c r="AB500" i="4" a="1"/>
  <c r="AB500" i="4" s="1"/>
  <c r="AC500" i="4" a="1"/>
  <c r="AC500" i="4" s="1"/>
  <c r="AD500" i="4" a="1"/>
  <c r="AD500" i="4" s="1"/>
  <c r="AE500" i="4" a="1"/>
  <c r="AE500" i="4" s="1"/>
  <c r="AF500" i="4" a="1"/>
  <c r="AF500" i="4" s="1"/>
  <c r="AG500" i="4" a="1"/>
  <c r="AG500" i="4" s="1"/>
  <c r="AH500" i="4" a="1"/>
  <c r="AH500" i="4" s="1"/>
  <c r="AI500" i="4" a="1"/>
  <c r="AI500" i="4" s="1"/>
  <c r="AJ500" i="4" a="1"/>
  <c r="AJ500" i="4" s="1"/>
  <c r="AK500" i="4" a="1"/>
  <c r="AK500" i="4" s="1"/>
  <c r="C501" i="4" a="1"/>
  <c r="C501" i="4" s="1"/>
  <c r="D501" i="4" a="1"/>
  <c r="D501" i="4" s="1"/>
  <c r="E501" i="4" a="1"/>
  <c r="E501" i="4" s="1"/>
  <c r="F501" i="4" a="1"/>
  <c r="F501" i="4" s="1"/>
  <c r="G501" i="4" a="1"/>
  <c r="G501" i="4" s="1"/>
  <c r="H501" i="4" a="1"/>
  <c r="H501" i="4" s="1"/>
  <c r="I501" i="4" a="1"/>
  <c r="I501" i="4" s="1"/>
  <c r="J501" i="4" a="1"/>
  <c r="J501" i="4" s="1"/>
  <c r="K501" i="4" a="1"/>
  <c r="K501" i="4" s="1"/>
  <c r="L501" i="4" a="1"/>
  <c r="L501" i="4" s="1"/>
  <c r="M501" i="4" a="1"/>
  <c r="M501" i="4" s="1"/>
  <c r="N501" i="4" a="1"/>
  <c r="N501" i="4" s="1"/>
  <c r="O501" i="4" a="1"/>
  <c r="O501" i="4" s="1"/>
  <c r="P501" i="4" a="1"/>
  <c r="P501" i="4" s="1"/>
  <c r="Q501" i="4" a="1"/>
  <c r="Q501" i="4" s="1"/>
  <c r="R501" i="4" a="1"/>
  <c r="R501" i="4" s="1"/>
  <c r="S501" i="4" a="1"/>
  <c r="S501" i="4" s="1"/>
  <c r="T501" i="4" a="1"/>
  <c r="T501" i="4" s="1"/>
  <c r="U501" i="4" a="1"/>
  <c r="U501" i="4" s="1"/>
  <c r="V501" i="4" a="1"/>
  <c r="V501" i="4" s="1"/>
  <c r="W501" i="4" a="1"/>
  <c r="W501" i="4" s="1"/>
  <c r="X501" i="4" a="1"/>
  <c r="X501" i="4" s="1"/>
  <c r="Y501" i="4" a="1"/>
  <c r="Y501" i="4" s="1"/>
  <c r="Z501" i="4" a="1"/>
  <c r="Z501" i="4" s="1"/>
  <c r="AA501" i="4" a="1"/>
  <c r="AA501" i="4" s="1"/>
  <c r="AB501" i="4" a="1"/>
  <c r="AB501" i="4" s="1"/>
  <c r="AC501" i="4" a="1"/>
  <c r="AC501" i="4" s="1"/>
  <c r="AD501" i="4" a="1"/>
  <c r="AD501" i="4" s="1"/>
  <c r="AE501" i="4" a="1"/>
  <c r="AE501" i="4" s="1"/>
  <c r="AF501" i="4" a="1"/>
  <c r="AF501" i="4" s="1"/>
  <c r="AG501" i="4" a="1"/>
  <c r="AG501" i="4" s="1"/>
  <c r="AH501" i="4" a="1"/>
  <c r="AH501" i="4" s="1"/>
  <c r="AI501" i="4" a="1"/>
  <c r="AI501" i="4" s="1"/>
  <c r="AJ501" i="4" a="1"/>
  <c r="AJ501" i="4" s="1"/>
  <c r="AK501" i="4" a="1"/>
  <c r="AK501" i="4" s="1"/>
  <c r="C502" i="4" a="1"/>
  <c r="C502" i="4" s="1"/>
  <c r="D502" i="4" a="1"/>
  <c r="D502" i="4" s="1"/>
  <c r="E502" i="4" a="1"/>
  <c r="E502" i="4" s="1"/>
  <c r="F502" i="4" a="1"/>
  <c r="F502" i="4" s="1"/>
  <c r="G502" i="4" a="1"/>
  <c r="G502" i="4" s="1"/>
  <c r="H502" i="4" a="1"/>
  <c r="H502" i="4" s="1"/>
  <c r="I502" i="4" a="1"/>
  <c r="I502" i="4" s="1"/>
  <c r="J502" i="4" a="1"/>
  <c r="J502" i="4" s="1"/>
  <c r="K502" i="4" a="1"/>
  <c r="K502" i="4" s="1"/>
  <c r="L502" i="4" a="1"/>
  <c r="L502" i="4" s="1"/>
  <c r="M502" i="4" a="1"/>
  <c r="M502" i="4" s="1"/>
  <c r="N502" i="4" a="1"/>
  <c r="N502" i="4" s="1"/>
  <c r="O502" i="4" a="1"/>
  <c r="O502" i="4" s="1"/>
  <c r="P502" i="4" a="1"/>
  <c r="P502" i="4" s="1"/>
  <c r="Q502" i="4" a="1"/>
  <c r="Q502" i="4" s="1"/>
  <c r="R502" i="4" a="1"/>
  <c r="R502" i="4" s="1"/>
  <c r="S502" i="4" a="1"/>
  <c r="S502" i="4" s="1"/>
  <c r="T502" i="4" a="1"/>
  <c r="T502" i="4" s="1"/>
  <c r="U502" i="4" a="1"/>
  <c r="U502" i="4" s="1"/>
  <c r="V502" i="4" a="1"/>
  <c r="V502" i="4" s="1"/>
  <c r="W502" i="4" a="1"/>
  <c r="W502" i="4" s="1"/>
  <c r="X502" i="4" a="1"/>
  <c r="X502" i="4" s="1"/>
  <c r="Y502" i="4" a="1"/>
  <c r="Y502" i="4" s="1"/>
  <c r="Z502" i="4" a="1"/>
  <c r="Z502" i="4" s="1"/>
  <c r="AA502" i="4" a="1"/>
  <c r="AA502" i="4" s="1"/>
  <c r="AB502" i="4" a="1"/>
  <c r="AB502" i="4" s="1"/>
  <c r="AC502" i="4" a="1"/>
  <c r="AC502" i="4" s="1"/>
  <c r="AD502" i="4" a="1"/>
  <c r="AD502" i="4" s="1"/>
  <c r="AE502" i="4" a="1"/>
  <c r="AE502" i="4" s="1"/>
  <c r="AF502" i="4" a="1"/>
  <c r="AF502" i="4" s="1"/>
  <c r="AG502" i="4" a="1"/>
  <c r="AG502" i="4" s="1"/>
  <c r="AH502" i="4" a="1"/>
  <c r="AH502" i="4" s="1"/>
  <c r="AI502" i="4" a="1"/>
  <c r="AI502" i="4" s="1"/>
  <c r="AJ502" i="4" a="1"/>
  <c r="AJ502" i="4" s="1"/>
  <c r="AK502" i="4" a="1"/>
  <c r="AK502" i="4" s="1"/>
  <c r="C503" i="4" a="1"/>
  <c r="C503" i="4" s="1"/>
  <c r="D503" i="4" a="1"/>
  <c r="D503" i="4" s="1"/>
  <c r="E503" i="4" a="1"/>
  <c r="E503" i="4" s="1"/>
  <c r="F503" i="4" a="1"/>
  <c r="F503" i="4" s="1"/>
  <c r="G503" i="4" a="1"/>
  <c r="G503" i="4" s="1"/>
  <c r="H503" i="4" a="1"/>
  <c r="H503" i="4" s="1"/>
  <c r="I503" i="4" a="1"/>
  <c r="I503" i="4" s="1"/>
  <c r="J503" i="4" a="1"/>
  <c r="J503" i="4" s="1"/>
  <c r="K503" i="4" a="1"/>
  <c r="K503" i="4" s="1"/>
  <c r="L503" i="4" a="1"/>
  <c r="L503" i="4" s="1"/>
  <c r="M503" i="4" a="1"/>
  <c r="M503" i="4" s="1"/>
  <c r="N503" i="4" a="1"/>
  <c r="N503" i="4" s="1"/>
  <c r="O503" i="4" a="1"/>
  <c r="O503" i="4" s="1"/>
  <c r="P503" i="4" a="1"/>
  <c r="P503" i="4" s="1"/>
  <c r="Q503" i="4" a="1"/>
  <c r="Q503" i="4" s="1"/>
  <c r="R503" i="4" a="1"/>
  <c r="R503" i="4" s="1"/>
  <c r="S503" i="4" a="1"/>
  <c r="S503" i="4" s="1"/>
  <c r="T503" i="4" a="1"/>
  <c r="T503" i="4" s="1"/>
  <c r="U503" i="4" a="1"/>
  <c r="U503" i="4" s="1"/>
  <c r="V503" i="4" a="1"/>
  <c r="V503" i="4" s="1"/>
  <c r="W503" i="4" a="1"/>
  <c r="W503" i="4" s="1"/>
  <c r="X503" i="4" a="1"/>
  <c r="X503" i="4" s="1"/>
  <c r="Y503" i="4" a="1"/>
  <c r="Y503" i="4" s="1"/>
  <c r="Z503" i="4" a="1"/>
  <c r="Z503" i="4" s="1"/>
  <c r="AA503" i="4" a="1"/>
  <c r="AA503" i="4" s="1"/>
  <c r="AB503" i="4" a="1"/>
  <c r="AB503" i="4" s="1"/>
  <c r="AC503" i="4" a="1"/>
  <c r="AC503" i="4" s="1"/>
  <c r="AD503" i="4" a="1"/>
  <c r="AD503" i="4" s="1"/>
  <c r="AE503" i="4" a="1"/>
  <c r="AE503" i="4" s="1"/>
  <c r="AF503" i="4" a="1"/>
  <c r="AF503" i="4" s="1"/>
  <c r="AG503" i="4" a="1"/>
  <c r="AG503" i="4" s="1"/>
  <c r="AH503" i="4" a="1"/>
  <c r="AH503" i="4" s="1"/>
  <c r="AI503" i="4" a="1"/>
  <c r="AI503" i="4" s="1"/>
  <c r="AJ503" i="4" a="1"/>
  <c r="AJ503" i="4" s="1"/>
  <c r="AK503" i="4" a="1"/>
  <c r="AK503" i="4" s="1"/>
  <c r="C504" i="4" a="1"/>
  <c r="C504" i="4" s="1"/>
  <c r="D504" i="4" a="1"/>
  <c r="D504" i="4" s="1"/>
  <c r="E504" i="4" a="1"/>
  <c r="E504" i="4" s="1"/>
  <c r="F504" i="4" a="1"/>
  <c r="F504" i="4" s="1"/>
  <c r="G504" i="4" a="1"/>
  <c r="G504" i="4" s="1"/>
  <c r="H504" i="4" a="1"/>
  <c r="H504" i="4" s="1"/>
  <c r="I504" i="4" a="1"/>
  <c r="I504" i="4" s="1"/>
  <c r="J504" i="4" a="1"/>
  <c r="J504" i="4" s="1"/>
  <c r="K504" i="4" a="1"/>
  <c r="K504" i="4" s="1"/>
  <c r="L504" i="4" a="1"/>
  <c r="L504" i="4" s="1"/>
  <c r="M504" i="4" a="1"/>
  <c r="M504" i="4" s="1"/>
  <c r="N504" i="4" a="1"/>
  <c r="N504" i="4" s="1"/>
  <c r="O504" i="4" a="1"/>
  <c r="O504" i="4" s="1"/>
  <c r="P504" i="4" a="1"/>
  <c r="P504" i="4" s="1"/>
  <c r="Q504" i="4" a="1"/>
  <c r="Q504" i="4" s="1"/>
  <c r="R504" i="4" a="1"/>
  <c r="R504" i="4" s="1"/>
  <c r="S504" i="4" a="1"/>
  <c r="S504" i="4" s="1"/>
  <c r="T504" i="4" a="1"/>
  <c r="T504" i="4" s="1"/>
  <c r="U504" i="4" a="1"/>
  <c r="U504" i="4" s="1"/>
  <c r="V504" i="4" a="1"/>
  <c r="V504" i="4" s="1"/>
  <c r="W504" i="4" a="1"/>
  <c r="W504" i="4" s="1"/>
  <c r="X504" i="4" a="1"/>
  <c r="X504" i="4" s="1"/>
  <c r="Y504" i="4" a="1"/>
  <c r="Y504" i="4" s="1"/>
  <c r="Z504" i="4" a="1"/>
  <c r="Z504" i="4" s="1"/>
  <c r="AA504" i="4" a="1"/>
  <c r="AA504" i="4" s="1"/>
  <c r="AB504" i="4" a="1"/>
  <c r="AB504" i="4" s="1"/>
  <c r="AC504" i="4" a="1"/>
  <c r="AC504" i="4" s="1"/>
  <c r="AD504" i="4" a="1"/>
  <c r="AD504" i="4" s="1"/>
  <c r="AE504" i="4" a="1"/>
  <c r="AE504" i="4" s="1"/>
  <c r="AF504" i="4" a="1"/>
  <c r="AF504" i="4" s="1"/>
  <c r="AG504" i="4" a="1"/>
  <c r="AG504" i="4" s="1"/>
  <c r="AH504" i="4" a="1"/>
  <c r="AH504" i="4" s="1"/>
  <c r="AI504" i="4" a="1"/>
  <c r="AI504" i="4" s="1"/>
  <c r="AJ504" i="4" a="1"/>
  <c r="AJ504" i="4" s="1"/>
  <c r="AK504" i="4" a="1"/>
  <c r="AK504" i="4" s="1"/>
  <c r="C505" i="4" a="1"/>
  <c r="C505" i="4" s="1"/>
  <c r="D505" i="4" a="1"/>
  <c r="D505" i="4" s="1"/>
  <c r="E505" i="4" a="1"/>
  <c r="E505" i="4" s="1"/>
  <c r="F505" i="4" a="1"/>
  <c r="F505" i="4" s="1"/>
  <c r="G505" i="4" a="1"/>
  <c r="G505" i="4" s="1"/>
  <c r="H505" i="4" a="1"/>
  <c r="H505" i="4" s="1"/>
  <c r="I505" i="4" a="1"/>
  <c r="I505" i="4" s="1"/>
  <c r="J505" i="4" a="1"/>
  <c r="J505" i="4" s="1"/>
  <c r="K505" i="4" a="1"/>
  <c r="K505" i="4" s="1"/>
  <c r="L505" i="4" a="1"/>
  <c r="L505" i="4" s="1"/>
  <c r="M505" i="4" a="1"/>
  <c r="M505" i="4" s="1"/>
  <c r="N505" i="4" a="1"/>
  <c r="N505" i="4" s="1"/>
  <c r="O505" i="4" a="1"/>
  <c r="O505" i="4" s="1"/>
  <c r="P505" i="4" a="1"/>
  <c r="P505" i="4" s="1"/>
  <c r="Q505" i="4" a="1"/>
  <c r="Q505" i="4" s="1"/>
  <c r="R505" i="4" a="1"/>
  <c r="R505" i="4" s="1"/>
  <c r="S505" i="4" a="1"/>
  <c r="S505" i="4" s="1"/>
  <c r="T505" i="4" a="1"/>
  <c r="T505" i="4" s="1"/>
  <c r="U505" i="4" a="1"/>
  <c r="U505" i="4" s="1"/>
  <c r="V505" i="4" a="1"/>
  <c r="V505" i="4" s="1"/>
  <c r="W505" i="4" a="1"/>
  <c r="W505" i="4" s="1"/>
  <c r="X505" i="4" a="1"/>
  <c r="X505" i="4" s="1"/>
  <c r="Y505" i="4" a="1"/>
  <c r="Y505" i="4" s="1"/>
  <c r="Z505" i="4" a="1"/>
  <c r="Z505" i="4" s="1"/>
  <c r="AA505" i="4" a="1"/>
  <c r="AA505" i="4" s="1"/>
  <c r="AB505" i="4" a="1"/>
  <c r="AB505" i="4" s="1"/>
  <c r="AC505" i="4" a="1"/>
  <c r="AC505" i="4" s="1"/>
  <c r="AD505" i="4" a="1"/>
  <c r="AD505" i="4" s="1"/>
  <c r="AE505" i="4" a="1"/>
  <c r="AE505" i="4" s="1"/>
  <c r="AF505" i="4" a="1"/>
  <c r="AF505" i="4" s="1"/>
  <c r="AG505" i="4" a="1"/>
  <c r="AG505" i="4" s="1"/>
  <c r="AH505" i="4" a="1"/>
  <c r="AH505" i="4" s="1"/>
  <c r="AI505" i="4" a="1"/>
  <c r="AI505" i="4" s="1"/>
  <c r="AJ505" i="4" a="1"/>
  <c r="AJ505" i="4" s="1"/>
  <c r="AK505" i="4" a="1"/>
  <c r="AK505" i="4" s="1"/>
  <c r="C506" i="4" a="1"/>
  <c r="C506" i="4" s="1"/>
  <c r="D506" i="4" a="1"/>
  <c r="D506" i="4" s="1"/>
  <c r="E506" i="4" a="1"/>
  <c r="E506" i="4" s="1"/>
  <c r="F506" i="4" a="1"/>
  <c r="F506" i="4" s="1"/>
  <c r="G506" i="4" a="1"/>
  <c r="G506" i="4" s="1"/>
  <c r="H506" i="4" a="1"/>
  <c r="H506" i="4" s="1"/>
  <c r="I506" i="4" a="1"/>
  <c r="I506" i="4" s="1"/>
  <c r="J506" i="4" a="1"/>
  <c r="J506" i="4" s="1"/>
  <c r="K506" i="4" a="1"/>
  <c r="K506" i="4" s="1"/>
  <c r="L506" i="4" a="1"/>
  <c r="L506" i="4" s="1"/>
  <c r="M506" i="4" a="1"/>
  <c r="M506" i="4" s="1"/>
  <c r="N506" i="4" a="1"/>
  <c r="N506" i="4" s="1"/>
  <c r="O506" i="4" a="1"/>
  <c r="O506" i="4" s="1"/>
  <c r="P506" i="4" a="1"/>
  <c r="P506" i="4" s="1"/>
  <c r="Q506" i="4" a="1"/>
  <c r="Q506" i="4" s="1"/>
  <c r="R506" i="4" a="1"/>
  <c r="R506" i="4" s="1"/>
  <c r="S506" i="4" a="1"/>
  <c r="S506" i="4" s="1"/>
  <c r="T506" i="4" a="1"/>
  <c r="T506" i="4" s="1"/>
  <c r="U506" i="4" a="1"/>
  <c r="U506" i="4" s="1"/>
  <c r="V506" i="4" a="1"/>
  <c r="V506" i="4" s="1"/>
  <c r="W506" i="4" a="1"/>
  <c r="W506" i="4" s="1"/>
  <c r="X506" i="4" a="1"/>
  <c r="X506" i="4" s="1"/>
  <c r="Y506" i="4" a="1"/>
  <c r="Y506" i="4" s="1"/>
  <c r="Z506" i="4" a="1"/>
  <c r="Z506" i="4" s="1"/>
  <c r="AA506" i="4" a="1"/>
  <c r="AA506" i="4" s="1"/>
  <c r="AB506" i="4" a="1"/>
  <c r="AB506" i="4" s="1"/>
  <c r="AC506" i="4" a="1"/>
  <c r="AC506" i="4" s="1"/>
  <c r="AD506" i="4" a="1"/>
  <c r="AD506" i="4" s="1"/>
  <c r="AE506" i="4" a="1"/>
  <c r="AE506" i="4" s="1"/>
  <c r="AF506" i="4" a="1"/>
  <c r="AF506" i="4" s="1"/>
  <c r="AG506" i="4" a="1"/>
  <c r="AG506" i="4" s="1"/>
  <c r="AH506" i="4" a="1"/>
  <c r="AH506" i="4" s="1"/>
  <c r="AI506" i="4" a="1"/>
  <c r="AI506" i="4" s="1"/>
  <c r="AJ506" i="4" a="1"/>
  <c r="AJ506" i="4" s="1"/>
  <c r="AK506" i="4" a="1"/>
  <c r="AK506" i="4" s="1"/>
  <c r="C507" i="4" a="1"/>
  <c r="C507" i="4" s="1"/>
  <c r="D507" i="4" a="1"/>
  <c r="D507" i="4" s="1"/>
  <c r="E507" i="4" a="1"/>
  <c r="E507" i="4" s="1"/>
  <c r="F507" i="4" a="1"/>
  <c r="F507" i="4" s="1"/>
  <c r="G507" i="4" a="1"/>
  <c r="G507" i="4" s="1"/>
  <c r="H507" i="4" a="1"/>
  <c r="H507" i="4" s="1"/>
  <c r="I507" i="4" a="1"/>
  <c r="I507" i="4" s="1"/>
  <c r="J507" i="4" a="1"/>
  <c r="J507" i="4" s="1"/>
  <c r="K507" i="4" a="1"/>
  <c r="K507" i="4" s="1"/>
  <c r="L507" i="4" a="1"/>
  <c r="L507" i="4" s="1"/>
  <c r="M507" i="4" a="1"/>
  <c r="M507" i="4" s="1"/>
  <c r="N507" i="4" a="1"/>
  <c r="N507" i="4" s="1"/>
  <c r="O507" i="4" a="1"/>
  <c r="O507" i="4" s="1"/>
  <c r="P507" i="4" a="1"/>
  <c r="P507" i="4" s="1"/>
  <c r="Q507" i="4" a="1"/>
  <c r="Q507" i="4" s="1"/>
  <c r="R507" i="4" a="1"/>
  <c r="R507" i="4" s="1"/>
  <c r="S507" i="4" a="1"/>
  <c r="S507" i="4" s="1"/>
  <c r="T507" i="4" a="1"/>
  <c r="T507" i="4" s="1"/>
  <c r="U507" i="4" a="1"/>
  <c r="U507" i="4" s="1"/>
  <c r="V507" i="4" a="1"/>
  <c r="V507" i="4" s="1"/>
  <c r="W507" i="4" a="1"/>
  <c r="W507" i="4" s="1"/>
  <c r="X507" i="4" a="1"/>
  <c r="X507" i="4" s="1"/>
  <c r="Y507" i="4" a="1"/>
  <c r="Y507" i="4" s="1"/>
  <c r="Z507" i="4" a="1"/>
  <c r="Z507" i="4" s="1"/>
  <c r="AA507" i="4" a="1"/>
  <c r="AA507" i="4" s="1"/>
  <c r="AB507" i="4" a="1"/>
  <c r="AB507" i="4" s="1"/>
  <c r="AC507" i="4" a="1"/>
  <c r="AC507" i="4" s="1"/>
  <c r="AD507" i="4" a="1"/>
  <c r="AD507" i="4" s="1"/>
  <c r="AE507" i="4" a="1"/>
  <c r="AE507" i="4" s="1"/>
  <c r="AF507" i="4" a="1"/>
  <c r="AF507" i="4" s="1"/>
  <c r="AG507" i="4" a="1"/>
  <c r="AG507" i="4" s="1"/>
  <c r="AH507" i="4" a="1"/>
  <c r="AH507" i="4" s="1"/>
  <c r="AI507" i="4" a="1"/>
  <c r="AI507" i="4" s="1"/>
  <c r="AJ507" i="4" a="1"/>
  <c r="AJ507" i="4" s="1"/>
  <c r="AK507" i="4" a="1"/>
  <c r="AK507" i="4" s="1"/>
  <c r="C508" i="4" a="1"/>
  <c r="C508" i="4" s="1"/>
  <c r="D508" i="4" a="1"/>
  <c r="D508" i="4" s="1"/>
  <c r="E508" i="4" a="1"/>
  <c r="E508" i="4" s="1"/>
  <c r="F508" i="4" a="1"/>
  <c r="F508" i="4" s="1"/>
  <c r="G508" i="4" a="1"/>
  <c r="G508" i="4" s="1"/>
  <c r="H508" i="4" a="1"/>
  <c r="H508" i="4" s="1"/>
  <c r="I508" i="4" a="1"/>
  <c r="I508" i="4" s="1"/>
  <c r="J508" i="4" a="1"/>
  <c r="J508" i="4" s="1"/>
  <c r="K508" i="4" a="1"/>
  <c r="K508" i="4" s="1"/>
  <c r="L508" i="4" a="1"/>
  <c r="L508" i="4" s="1"/>
  <c r="M508" i="4" a="1"/>
  <c r="M508" i="4" s="1"/>
  <c r="N508" i="4" a="1"/>
  <c r="N508" i="4" s="1"/>
  <c r="O508" i="4" a="1"/>
  <c r="O508" i="4" s="1"/>
  <c r="P508" i="4" a="1"/>
  <c r="P508" i="4" s="1"/>
  <c r="Q508" i="4" a="1"/>
  <c r="Q508" i="4" s="1"/>
  <c r="R508" i="4" a="1"/>
  <c r="R508" i="4" s="1"/>
  <c r="S508" i="4" a="1"/>
  <c r="S508" i="4" s="1"/>
  <c r="T508" i="4" a="1"/>
  <c r="T508" i="4" s="1"/>
  <c r="U508" i="4" a="1"/>
  <c r="U508" i="4" s="1"/>
  <c r="V508" i="4" a="1"/>
  <c r="V508" i="4" s="1"/>
  <c r="W508" i="4" a="1"/>
  <c r="W508" i="4" s="1"/>
  <c r="X508" i="4" a="1"/>
  <c r="X508" i="4" s="1"/>
  <c r="Y508" i="4" a="1"/>
  <c r="Y508" i="4" s="1"/>
  <c r="Z508" i="4" a="1"/>
  <c r="Z508" i="4" s="1"/>
  <c r="AA508" i="4" a="1"/>
  <c r="AA508" i="4" s="1"/>
  <c r="AB508" i="4" a="1"/>
  <c r="AB508" i="4" s="1"/>
  <c r="AC508" i="4" a="1"/>
  <c r="AC508" i="4" s="1"/>
  <c r="AD508" i="4" a="1"/>
  <c r="AD508" i="4" s="1"/>
  <c r="AE508" i="4" a="1"/>
  <c r="AE508" i="4" s="1"/>
  <c r="AF508" i="4" a="1"/>
  <c r="AF508" i="4" s="1"/>
  <c r="AG508" i="4" a="1"/>
  <c r="AG508" i="4" s="1"/>
  <c r="AH508" i="4" a="1"/>
  <c r="AH508" i="4" s="1"/>
  <c r="AI508" i="4" a="1"/>
  <c r="AI508" i="4" s="1"/>
  <c r="AJ508" i="4" a="1"/>
  <c r="AJ508" i="4" s="1"/>
  <c r="AK508" i="4" a="1"/>
  <c r="AK508" i="4" s="1"/>
  <c r="C509" i="4" a="1"/>
  <c r="C509" i="4" s="1"/>
  <c r="D509" i="4" a="1"/>
  <c r="D509" i="4" s="1"/>
  <c r="E509" i="4" a="1"/>
  <c r="E509" i="4" s="1"/>
  <c r="F509" i="4" a="1"/>
  <c r="F509" i="4" s="1"/>
  <c r="G509" i="4" a="1"/>
  <c r="G509" i="4" s="1"/>
  <c r="H509" i="4" a="1"/>
  <c r="H509" i="4" s="1"/>
  <c r="I509" i="4" a="1"/>
  <c r="I509" i="4" s="1"/>
  <c r="J509" i="4" a="1"/>
  <c r="J509" i="4" s="1"/>
  <c r="K509" i="4" a="1"/>
  <c r="K509" i="4" s="1"/>
  <c r="L509" i="4" a="1"/>
  <c r="L509" i="4" s="1"/>
  <c r="M509" i="4" a="1"/>
  <c r="M509" i="4" s="1"/>
  <c r="N509" i="4" a="1"/>
  <c r="N509" i="4" s="1"/>
  <c r="O509" i="4" a="1"/>
  <c r="O509" i="4" s="1"/>
  <c r="P509" i="4" a="1"/>
  <c r="P509" i="4" s="1"/>
  <c r="Q509" i="4" a="1"/>
  <c r="Q509" i="4" s="1"/>
  <c r="R509" i="4" a="1"/>
  <c r="R509" i="4" s="1"/>
  <c r="S509" i="4" a="1"/>
  <c r="S509" i="4" s="1"/>
  <c r="T509" i="4" a="1"/>
  <c r="T509" i="4" s="1"/>
  <c r="U509" i="4" a="1"/>
  <c r="U509" i="4" s="1"/>
  <c r="V509" i="4" a="1"/>
  <c r="V509" i="4" s="1"/>
  <c r="W509" i="4" a="1"/>
  <c r="W509" i="4" s="1"/>
  <c r="X509" i="4" a="1"/>
  <c r="X509" i="4" s="1"/>
  <c r="Y509" i="4" a="1"/>
  <c r="Y509" i="4" s="1"/>
  <c r="Z509" i="4" a="1"/>
  <c r="Z509" i="4" s="1"/>
  <c r="AA509" i="4" a="1"/>
  <c r="AA509" i="4" s="1"/>
  <c r="AB509" i="4" a="1"/>
  <c r="AB509" i="4" s="1"/>
  <c r="AC509" i="4" a="1"/>
  <c r="AC509" i="4" s="1"/>
  <c r="AD509" i="4" a="1"/>
  <c r="AD509" i="4" s="1"/>
  <c r="AE509" i="4" a="1"/>
  <c r="AE509" i="4" s="1"/>
  <c r="AF509" i="4" a="1"/>
  <c r="AF509" i="4" s="1"/>
  <c r="AG509" i="4" a="1"/>
  <c r="AG509" i="4" s="1"/>
  <c r="AH509" i="4" a="1"/>
  <c r="AH509" i="4" s="1"/>
  <c r="AI509" i="4" a="1"/>
  <c r="AI509" i="4" s="1"/>
  <c r="AJ509" i="4" a="1"/>
  <c r="AJ509" i="4" s="1"/>
  <c r="AK509" i="4" a="1"/>
  <c r="AK509" i="4" s="1"/>
  <c r="C510" i="4" a="1"/>
  <c r="C510" i="4" s="1"/>
  <c r="D510" i="4" a="1"/>
  <c r="D510" i="4" s="1"/>
  <c r="E510" i="4" a="1"/>
  <c r="E510" i="4" s="1"/>
  <c r="F510" i="4" a="1"/>
  <c r="F510" i="4" s="1"/>
  <c r="G510" i="4" a="1"/>
  <c r="G510" i="4" s="1"/>
  <c r="H510" i="4" a="1"/>
  <c r="H510" i="4" s="1"/>
  <c r="I510" i="4" a="1"/>
  <c r="I510" i="4" s="1"/>
  <c r="J510" i="4" a="1"/>
  <c r="J510" i="4" s="1"/>
  <c r="K510" i="4" a="1"/>
  <c r="K510" i="4" s="1"/>
  <c r="L510" i="4" a="1"/>
  <c r="L510" i="4" s="1"/>
  <c r="M510" i="4" a="1"/>
  <c r="M510" i="4" s="1"/>
  <c r="N510" i="4" a="1"/>
  <c r="N510" i="4" s="1"/>
  <c r="O510" i="4" a="1"/>
  <c r="O510" i="4"/>
  <c r="P510" i="4" a="1"/>
  <c r="P510" i="4" s="1"/>
  <c r="Q510" i="4" a="1"/>
  <c r="Q510" i="4" s="1"/>
  <c r="R510" i="4" a="1"/>
  <c r="R510" i="4" s="1"/>
  <c r="S510" i="4" a="1"/>
  <c r="S510" i="4" s="1"/>
  <c r="T510" i="4" a="1"/>
  <c r="T510" i="4" s="1"/>
  <c r="U510" i="4" a="1"/>
  <c r="U510" i="4" s="1"/>
  <c r="V510" i="4" a="1"/>
  <c r="V510" i="4" s="1"/>
  <c r="W510" i="4" a="1"/>
  <c r="W510" i="4" s="1"/>
  <c r="X510" i="4" a="1"/>
  <c r="X510" i="4" s="1"/>
  <c r="Y510" i="4" a="1"/>
  <c r="Y510" i="4" s="1"/>
  <c r="Z510" i="4" a="1"/>
  <c r="Z510" i="4" s="1"/>
  <c r="AA510" i="4" a="1"/>
  <c r="AA510" i="4" s="1"/>
  <c r="AB510" i="4" a="1"/>
  <c r="AB510" i="4" s="1"/>
  <c r="AC510" i="4" a="1"/>
  <c r="AC510" i="4" s="1"/>
  <c r="AD510" i="4" a="1"/>
  <c r="AD510" i="4" s="1"/>
  <c r="AE510" i="4" a="1"/>
  <c r="AE510" i="4" s="1"/>
  <c r="AF510" i="4" a="1"/>
  <c r="AF510" i="4" s="1"/>
  <c r="AG510" i="4" a="1"/>
  <c r="AG510" i="4" s="1"/>
  <c r="AH510" i="4" a="1"/>
  <c r="AH510" i="4" s="1"/>
  <c r="AI510" i="4" a="1"/>
  <c r="AI510" i="4" s="1"/>
  <c r="AJ510" i="4" a="1"/>
  <c r="AJ510" i="4" s="1"/>
  <c r="AK510" i="4" a="1"/>
  <c r="AK510" i="4" s="1"/>
  <c r="C511" i="4" a="1"/>
  <c r="C511" i="4" s="1"/>
  <c r="D511" i="4" a="1"/>
  <c r="D511" i="4" s="1"/>
  <c r="E511" i="4" a="1"/>
  <c r="E511" i="4" s="1"/>
  <c r="F511" i="4" a="1"/>
  <c r="F511" i="4" s="1"/>
  <c r="G511" i="4" a="1"/>
  <c r="G511" i="4" s="1"/>
  <c r="H511" i="4" a="1"/>
  <c r="H511" i="4" s="1"/>
  <c r="I511" i="4" a="1"/>
  <c r="I511" i="4" s="1"/>
  <c r="J511" i="4" a="1"/>
  <c r="J511" i="4" s="1"/>
  <c r="K511" i="4" a="1"/>
  <c r="K511" i="4" s="1"/>
  <c r="L511" i="4" a="1"/>
  <c r="L511" i="4" s="1"/>
  <c r="M511" i="4" a="1"/>
  <c r="M511" i="4"/>
  <c r="N511" i="4" a="1"/>
  <c r="N511" i="4" s="1"/>
  <c r="O511" i="4" a="1"/>
  <c r="O511" i="4" s="1"/>
  <c r="P511" i="4" a="1"/>
  <c r="P511" i="4" s="1"/>
  <c r="Q511" i="4" a="1"/>
  <c r="Q511" i="4"/>
  <c r="R511" i="4" a="1"/>
  <c r="R511" i="4" s="1"/>
  <c r="S511" i="4" a="1"/>
  <c r="S511" i="4" s="1"/>
  <c r="T511" i="4" a="1"/>
  <c r="T511" i="4"/>
  <c r="U511" i="4" a="1"/>
  <c r="U511" i="4" s="1"/>
  <c r="V511" i="4" a="1"/>
  <c r="V511" i="4" s="1"/>
  <c r="W511" i="4" a="1"/>
  <c r="W511" i="4" s="1"/>
  <c r="X511" i="4" a="1"/>
  <c r="X511" i="4" s="1"/>
  <c r="Y511" i="4" a="1"/>
  <c r="Y511" i="4" s="1"/>
  <c r="Z511" i="4" a="1"/>
  <c r="Z511" i="4" s="1"/>
  <c r="AA511" i="4" a="1"/>
  <c r="AA511" i="4" s="1"/>
  <c r="AB511" i="4" a="1"/>
  <c r="AB511" i="4" s="1"/>
  <c r="AC511" i="4" a="1"/>
  <c r="AC511" i="4" s="1"/>
  <c r="AD511" i="4" a="1"/>
  <c r="AD511" i="4" s="1"/>
  <c r="AE511" i="4" a="1"/>
  <c r="AE511" i="4" s="1"/>
  <c r="AF511" i="4" a="1"/>
  <c r="AF511" i="4" s="1"/>
  <c r="AG511" i="4" a="1"/>
  <c r="AG511" i="4" s="1"/>
  <c r="AH511" i="4" a="1"/>
  <c r="AH511" i="4" s="1"/>
  <c r="AI511" i="4" a="1"/>
  <c r="AI511" i="4" s="1"/>
  <c r="AJ511" i="4" a="1"/>
  <c r="AJ511" i="4" s="1"/>
  <c r="AK511" i="4" a="1"/>
  <c r="AK511" i="4" s="1"/>
  <c r="C512" i="4" a="1"/>
  <c r="C512" i="4" s="1"/>
  <c r="D512" i="4" a="1"/>
  <c r="D512" i="4" s="1"/>
  <c r="E512" i="4" a="1"/>
  <c r="E512" i="4" s="1"/>
  <c r="F512" i="4" a="1"/>
  <c r="F512" i="4" s="1"/>
  <c r="G512" i="4" a="1"/>
  <c r="G512" i="4" s="1"/>
  <c r="H512" i="4" a="1"/>
  <c r="H512" i="4" s="1"/>
  <c r="I512" i="4" a="1"/>
  <c r="I512" i="4" s="1"/>
  <c r="J512" i="4" a="1"/>
  <c r="J512" i="4" s="1"/>
  <c r="K512" i="4" a="1"/>
  <c r="K512" i="4" s="1"/>
  <c r="L512" i="4" a="1"/>
  <c r="L512" i="4" s="1"/>
  <c r="M512" i="4" a="1"/>
  <c r="M512" i="4" s="1"/>
  <c r="N512" i="4" a="1"/>
  <c r="N512" i="4" s="1"/>
  <c r="O512" i="4" a="1"/>
  <c r="O512" i="4" s="1"/>
  <c r="P512" i="4" a="1"/>
  <c r="P512" i="4" s="1"/>
  <c r="Q512" i="4" a="1"/>
  <c r="Q512" i="4" s="1"/>
  <c r="R512" i="4" a="1"/>
  <c r="R512" i="4" s="1"/>
  <c r="S512" i="4" a="1"/>
  <c r="S512" i="4" s="1"/>
  <c r="T512" i="4" a="1"/>
  <c r="T512" i="4" s="1"/>
  <c r="U512" i="4" a="1"/>
  <c r="U512" i="4" s="1"/>
  <c r="V512" i="4" a="1"/>
  <c r="V512" i="4" s="1"/>
  <c r="W512" i="4" a="1"/>
  <c r="W512" i="4" s="1"/>
  <c r="X512" i="4" a="1"/>
  <c r="X512" i="4" s="1"/>
  <c r="Y512" i="4" a="1"/>
  <c r="Y512" i="4" s="1"/>
  <c r="Z512" i="4" a="1"/>
  <c r="Z512" i="4" s="1"/>
  <c r="AA512" i="4" a="1"/>
  <c r="AA512" i="4" s="1"/>
  <c r="AB512" i="4" a="1"/>
  <c r="AB512" i="4" s="1"/>
  <c r="AC512" i="4" a="1"/>
  <c r="AC512" i="4" s="1"/>
  <c r="AD512" i="4" a="1"/>
  <c r="AD512" i="4" s="1"/>
  <c r="AE512" i="4" a="1"/>
  <c r="AE512" i="4" s="1"/>
  <c r="AF512" i="4" a="1"/>
  <c r="AF512" i="4" s="1"/>
  <c r="AG512" i="4" a="1"/>
  <c r="AG512" i="4" s="1"/>
  <c r="AH512" i="4" a="1"/>
  <c r="AH512" i="4" s="1"/>
  <c r="AI512" i="4" a="1"/>
  <c r="AI512" i="4" s="1"/>
  <c r="AJ512" i="4" a="1"/>
  <c r="AJ512" i="4" s="1"/>
  <c r="AK512" i="4" a="1"/>
  <c r="AK512" i="4" s="1"/>
  <c r="C513" i="4" a="1"/>
  <c r="C513" i="4" s="1"/>
  <c r="D513" i="4" a="1"/>
  <c r="D513" i="4" s="1"/>
  <c r="E513" i="4" a="1"/>
  <c r="E513" i="4" s="1"/>
  <c r="F513" i="4" a="1"/>
  <c r="F513" i="4" s="1"/>
  <c r="G513" i="4" a="1"/>
  <c r="G513" i="4" s="1"/>
  <c r="H513" i="4" a="1"/>
  <c r="H513" i="4" s="1"/>
  <c r="I513" i="4" a="1"/>
  <c r="I513" i="4" s="1"/>
  <c r="J513" i="4" a="1"/>
  <c r="J513" i="4" s="1"/>
  <c r="K513" i="4" a="1"/>
  <c r="K513" i="4" s="1"/>
  <c r="L513" i="4" a="1"/>
  <c r="L513" i="4" s="1"/>
  <c r="M513" i="4" a="1"/>
  <c r="M513" i="4" s="1"/>
  <c r="N513" i="4" a="1"/>
  <c r="N513" i="4" s="1"/>
  <c r="O513" i="4" a="1"/>
  <c r="O513" i="4" s="1"/>
  <c r="P513" i="4" a="1"/>
  <c r="P513" i="4" s="1"/>
  <c r="Q513" i="4" a="1"/>
  <c r="Q513" i="4" s="1"/>
  <c r="R513" i="4" a="1"/>
  <c r="R513" i="4" s="1"/>
  <c r="S513" i="4" a="1"/>
  <c r="S513" i="4" s="1"/>
  <c r="T513" i="4" a="1"/>
  <c r="T513" i="4"/>
  <c r="U513" i="4" a="1"/>
  <c r="U513" i="4" s="1"/>
  <c r="V513" i="4" a="1"/>
  <c r="V513" i="4" s="1"/>
  <c r="W513" i="4" a="1"/>
  <c r="W513" i="4" s="1"/>
  <c r="X513" i="4" a="1"/>
  <c r="X513" i="4" s="1"/>
  <c r="Y513" i="4" a="1"/>
  <c r="Y513" i="4" s="1"/>
  <c r="Z513" i="4" a="1"/>
  <c r="Z513" i="4"/>
  <c r="AA513" i="4" a="1"/>
  <c r="AA513" i="4" s="1"/>
  <c r="AB513" i="4" a="1"/>
  <c r="AB513" i="4" s="1"/>
  <c r="AC513" i="4" a="1"/>
  <c r="AC513" i="4" s="1"/>
  <c r="AD513" i="4" a="1"/>
  <c r="AD513" i="4" s="1"/>
  <c r="AE513" i="4" a="1"/>
  <c r="AE513" i="4" s="1"/>
  <c r="AF513" i="4" a="1"/>
  <c r="AF513" i="4" s="1"/>
  <c r="AG513" i="4" a="1"/>
  <c r="AG513" i="4" s="1"/>
  <c r="AH513" i="4" a="1"/>
  <c r="AH513" i="4" s="1"/>
  <c r="AI513" i="4" a="1"/>
  <c r="AI513" i="4" s="1"/>
  <c r="AJ513" i="4" a="1"/>
  <c r="AJ513" i="4" s="1"/>
  <c r="AK513" i="4" a="1"/>
  <c r="AK513" i="4" s="1"/>
  <c r="C514" i="4" a="1"/>
  <c r="C514" i="4" s="1"/>
  <c r="D514" i="4" a="1"/>
  <c r="D514" i="4" s="1"/>
  <c r="E514" i="4" a="1"/>
  <c r="E514" i="4" s="1"/>
  <c r="F514" i="4" a="1"/>
  <c r="F514" i="4" s="1"/>
  <c r="G514" i="4" a="1"/>
  <c r="G514" i="4" s="1"/>
  <c r="H514" i="4" a="1"/>
  <c r="H514" i="4" s="1"/>
  <c r="I514" i="4" a="1"/>
  <c r="I514" i="4"/>
  <c r="J514" i="4" a="1"/>
  <c r="J514" i="4" s="1"/>
  <c r="K514" i="4" a="1"/>
  <c r="K514" i="4" s="1"/>
  <c r="L514" i="4" a="1"/>
  <c r="L514" i="4" s="1"/>
  <c r="M514" i="4" a="1"/>
  <c r="M514" i="4" s="1"/>
  <c r="N514" i="4" a="1"/>
  <c r="N514" i="4" s="1"/>
  <c r="O514" i="4" a="1"/>
  <c r="O514" i="4" s="1"/>
  <c r="P514" i="4" a="1"/>
  <c r="P514" i="4" s="1"/>
  <c r="Q514" i="4" a="1"/>
  <c r="Q514" i="4" s="1"/>
  <c r="R514" i="4" a="1"/>
  <c r="R514" i="4" s="1"/>
  <c r="S514" i="4" a="1"/>
  <c r="S514" i="4" s="1"/>
  <c r="T514" i="4" a="1"/>
  <c r="T514" i="4" s="1"/>
  <c r="U514" i="4" a="1"/>
  <c r="U514" i="4" s="1"/>
  <c r="V514" i="4" a="1"/>
  <c r="V514" i="4" s="1"/>
  <c r="W514" i="4" a="1"/>
  <c r="W514" i="4" s="1"/>
  <c r="X514" i="4" a="1"/>
  <c r="X514" i="4" s="1"/>
  <c r="Y514" i="4" a="1"/>
  <c r="Y514" i="4" s="1"/>
  <c r="Z514" i="4" a="1"/>
  <c r="Z514" i="4" s="1"/>
  <c r="AA514" i="4" a="1"/>
  <c r="AA514" i="4" s="1"/>
  <c r="AB514" i="4" a="1"/>
  <c r="AB514" i="4" s="1"/>
  <c r="AC514" i="4" a="1"/>
  <c r="AC514" i="4" s="1"/>
  <c r="AD514" i="4" a="1"/>
  <c r="AD514" i="4" s="1"/>
  <c r="AE514" i="4" a="1"/>
  <c r="AE514" i="4" s="1"/>
  <c r="AF514" i="4" a="1"/>
  <c r="AF514" i="4" s="1"/>
  <c r="AG514" i="4" a="1"/>
  <c r="AG514" i="4" s="1"/>
  <c r="AH514" i="4" a="1"/>
  <c r="AH514" i="4" s="1"/>
  <c r="AI514" i="4" a="1"/>
  <c r="AI514" i="4" s="1"/>
  <c r="AJ514" i="4" a="1"/>
  <c r="AJ514" i="4" s="1"/>
  <c r="AK514" i="4" a="1"/>
  <c r="AK514" i="4" s="1"/>
  <c r="C515" i="4" a="1"/>
  <c r="C515" i="4" s="1"/>
  <c r="D515" i="4" a="1"/>
  <c r="D515" i="4" s="1"/>
  <c r="E515" i="4" a="1"/>
  <c r="E515" i="4" s="1"/>
  <c r="F515" i="4" a="1"/>
  <c r="F515" i="4" s="1"/>
  <c r="G515" i="4" a="1"/>
  <c r="G515" i="4" s="1"/>
  <c r="H515" i="4" a="1"/>
  <c r="H515" i="4" s="1"/>
  <c r="I515" i="4" a="1"/>
  <c r="I515" i="4" s="1"/>
  <c r="J515" i="4" a="1"/>
  <c r="J515" i="4" s="1"/>
  <c r="K515" i="4" a="1"/>
  <c r="K515" i="4" s="1"/>
  <c r="L515" i="4" a="1"/>
  <c r="L515" i="4" s="1"/>
  <c r="M515" i="4" a="1"/>
  <c r="M515" i="4" s="1"/>
  <c r="N515" i="4" a="1"/>
  <c r="N515" i="4" s="1"/>
  <c r="O515" i="4" a="1"/>
  <c r="O515" i="4" s="1"/>
  <c r="P515" i="4" a="1"/>
  <c r="P515" i="4" s="1"/>
  <c r="Q515" i="4" a="1"/>
  <c r="Q515" i="4" s="1"/>
  <c r="R515" i="4" a="1"/>
  <c r="R515" i="4" s="1"/>
  <c r="S515" i="4" a="1"/>
  <c r="S515" i="4" s="1"/>
  <c r="T515" i="4" a="1"/>
  <c r="T515" i="4" s="1"/>
  <c r="U515" i="4" a="1"/>
  <c r="U515" i="4" s="1"/>
  <c r="V515" i="4" a="1"/>
  <c r="V515" i="4" s="1"/>
  <c r="W515" i="4" a="1"/>
  <c r="W515" i="4" s="1"/>
  <c r="X515" i="4" a="1"/>
  <c r="X515" i="4" s="1"/>
  <c r="Y515" i="4" a="1"/>
  <c r="Y515" i="4" s="1"/>
  <c r="Z515" i="4" a="1"/>
  <c r="Z515" i="4" s="1"/>
  <c r="AA515" i="4" a="1"/>
  <c r="AA515" i="4" s="1"/>
  <c r="AB515" i="4" a="1"/>
  <c r="AB515" i="4" s="1"/>
  <c r="AC515" i="4" a="1"/>
  <c r="AC515" i="4" s="1"/>
  <c r="AD515" i="4" a="1"/>
  <c r="AD515" i="4" s="1"/>
  <c r="AE515" i="4" a="1"/>
  <c r="AE515" i="4" s="1"/>
  <c r="AF515" i="4" a="1"/>
  <c r="AF515" i="4" s="1"/>
  <c r="AG515" i="4" a="1"/>
  <c r="AG515" i="4" s="1"/>
  <c r="AH515" i="4" a="1"/>
  <c r="AH515" i="4" s="1"/>
  <c r="AI515" i="4" a="1"/>
  <c r="AI515" i="4" s="1"/>
  <c r="AJ515" i="4" a="1"/>
  <c r="AJ515" i="4" s="1"/>
  <c r="AK515" i="4" a="1"/>
  <c r="AK515" i="4" s="1"/>
  <c r="C516" i="4" a="1"/>
  <c r="C516" i="4" s="1"/>
  <c r="D516" i="4" a="1"/>
  <c r="D516" i="4" s="1"/>
  <c r="E516" i="4" a="1"/>
  <c r="E516" i="4" s="1"/>
  <c r="F516" i="4" a="1"/>
  <c r="F516" i="4" s="1"/>
  <c r="G516" i="4" a="1"/>
  <c r="G516" i="4" s="1"/>
  <c r="H516" i="4" a="1"/>
  <c r="H516" i="4" s="1"/>
  <c r="I516" i="4" a="1"/>
  <c r="I516" i="4" s="1"/>
  <c r="J516" i="4" a="1"/>
  <c r="J516" i="4" s="1"/>
  <c r="K516" i="4" a="1"/>
  <c r="K516" i="4" s="1"/>
  <c r="L516" i="4" a="1"/>
  <c r="L516" i="4" s="1"/>
  <c r="M516" i="4" a="1"/>
  <c r="M516" i="4" s="1"/>
  <c r="N516" i="4" a="1"/>
  <c r="N516" i="4" s="1"/>
  <c r="O516" i="4" a="1"/>
  <c r="O516" i="4" s="1"/>
  <c r="P516" i="4" a="1"/>
  <c r="P516" i="4" s="1"/>
  <c r="Q516" i="4" a="1"/>
  <c r="Q516" i="4" s="1"/>
  <c r="R516" i="4" a="1"/>
  <c r="R516" i="4" s="1"/>
  <c r="S516" i="4" a="1"/>
  <c r="S516" i="4" s="1"/>
  <c r="T516" i="4" a="1"/>
  <c r="T516" i="4" s="1"/>
  <c r="U516" i="4" a="1"/>
  <c r="U516" i="4" s="1"/>
  <c r="V516" i="4" a="1"/>
  <c r="V516" i="4" s="1"/>
  <c r="W516" i="4" a="1"/>
  <c r="W516" i="4" s="1"/>
  <c r="X516" i="4" a="1"/>
  <c r="X516" i="4" s="1"/>
  <c r="Y516" i="4" a="1"/>
  <c r="Y516" i="4" s="1"/>
  <c r="Z516" i="4" a="1"/>
  <c r="Z516" i="4" s="1"/>
  <c r="AA516" i="4" a="1"/>
  <c r="AA516" i="4" s="1"/>
  <c r="AB516" i="4" a="1"/>
  <c r="AB516" i="4" s="1"/>
  <c r="AC516" i="4" a="1"/>
  <c r="AC516" i="4" s="1"/>
  <c r="AD516" i="4" a="1"/>
  <c r="AD516" i="4" s="1"/>
  <c r="AE516" i="4" a="1"/>
  <c r="AE516" i="4" s="1"/>
  <c r="AF516" i="4" a="1"/>
  <c r="AF516" i="4" s="1"/>
  <c r="AG516" i="4" a="1"/>
  <c r="AG516" i="4" s="1"/>
  <c r="AH516" i="4" a="1"/>
  <c r="AH516" i="4" s="1"/>
  <c r="AI516" i="4" a="1"/>
  <c r="AI516" i="4" s="1"/>
  <c r="AJ516" i="4" a="1"/>
  <c r="AJ516" i="4" s="1"/>
  <c r="AK516" i="4" a="1"/>
  <c r="AK516" i="4" s="1"/>
  <c r="C517" i="4" a="1"/>
  <c r="C517" i="4" s="1"/>
  <c r="D517" i="4" a="1"/>
  <c r="D517" i="4" s="1"/>
  <c r="E517" i="4" a="1"/>
  <c r="E517" i="4" s="1"/>
  <c r="F517" i="4" a="1"/>
  <c r="F517" i="4" s="1"/>
  <c r="G517" i="4" a="1"/>
  <c r="G517" i="4" s="1"/>
  <c r="H517" i="4" a="1"/>
  <c r="H517" i="4" s="1"/>
  <c r="I517" i="4" a="1"/>
  <c r="I517" i="4" s="1"/>
  <c r="J517" i="4" a="1"/>
  <c r="J517" i="4" s="1"/>
  <c r="K517" i="4" a="1"/>
  <c r="K517" i="4" s="1"/>
  <c r="L517" i="4" a="1"/>
  <c r="L517" i="4" s="1"/>
  <c r="M517" i="4" a="1"/>
  <c r="M517" i="4" s="1"/>
  <c r="N517" i="4" a="1"/>
  <c r="N517" i="4" s="1"/>
  <c r="O517" i="4" a="1"/>
  <c r="O517" i="4" s="1"/>
  <c r="P517" i="4" a="1"/>
  <c r="P517" i="4" s="1"/>
  <c r="Q517" i="4" a="1"/>
  <c r="Q517" i="4" s="1"/>
  <c r="R517" i="4" a="1"/>
  <c r="R517" i="4" s="1"/>
  <c r="S517" i="4" a="1"/>
  <c r="S517" i="4" s="1"/>
  <c r="T517" i="4" a="1"/>
  <c r="T517" i="4" s="1"/>
  <c r="U517" i="4" a="1"/>
  <c r="U517" i="4" s="1"/>
  <c r="V517" i="4" a="1"/>
  <c r="V517" i="4" s="1"/>
  <c r="W517" i="4" a="1"/>
  <c r="W517" i="4" s="1"/>
  <c r="X517" i="4" a="1"/>
  <c r="X517" i="4" s="1"/>
  <c r="Y517" i="4" a="1"/>
  <c r="Y517" i="4" s="1"/>
  <c r="Z517" i="4" a="1"/>
  <c r="Z517" i="4" s="1"/>
  <c r="AA517" i="4" a="1"/>
  <c r="AA517" i="4" s="1"/>
  <c r="AB517" i="4" a="1"/>
  <c r="AB517" i="4" s="1"/>
  <c r="AC517" i="4" a="1"/>
  <c r="AC517" i="4" s="1"/>
  <c r="AD517" i="4" a="1"/>
  <c r="AD517" i="4" s="1"/>
  <c r="AE517" i="4" a="1"/>
  <c r="AE517" i="4" s="1"/>
  <c r="AF517" i="4" a="1"/>
  <c r="AF517" i="4" s="1"/>
  <c r="AG517" i="4" a="1"/>
  <c r="AG517" i="4" s="1"/>
  <c r="AH517" i="4" a="1"/>
  <c r="AH517" i="4" s="1"/>
  <c r="AI517" i="4" a="1"/>
  <c r="AI517" i="4" s="1"/>
  <c r="AJ517" i="4" a="1"/>
  <c r="AJ517" i="4" s="1"/>
  <c r="AK517" i="4" a="1"/>
  <c r="AK517" i="4" s="1"/>
  <c r="C518" i="4" a="1"/>
  <c r="C518" i="4" s="1"/>
  <c r="D518" i="4" a="1"/>
  <c r="D518" i="4" s="1"/>
  <c r="E518" i="4" a="1"/>
  <c r="E518" i="4" s="1"/>
  <c r="F518" i="4" a="1"/>
  <c r="F518" i="4" s="1"/>
  <c r="G518" i="4" a="1"/>
  <c r="G518" i="4" s="1"/>
  <c r="H518" i="4" a="1"/>
  <c r="H518" i="4" s="1"/>
  <c r="I518" i="4" a="1"/>
  <c r="I518" i="4" s="1"/>
  <c r="J518" i="4" a="1"/>
  <c r="J518" i="4" s="1"/>
  <c r="K518" i="4" a="1"/>
  <c r="K518" i="4" s="1"/>
  <c r="L518" i="4" a="1"/>
  <c r="L518" i="4" s="1"/>
  <c r="M518" i="4" a="1"/>
  <c r="M518" i="4"/>
  <c r="N518" i="4" a="1"/>
  <c r="N518" i="4" s="1"/>
  <c r="O518" i="4" a="1"/>
  <c r="O518" i="4" s="1"/>
  <c r="P518" i="4" a="1"/>
  <c r="P518" i="4" s="1"/>
  <c r="Q518" i="4" a="1"/>
  <c r="Q518" i="4" s="1"/>
  <c r="R518" i="4" a="1"/>
  <c r="R518" i="4" s="1"/>
  <c r="S518" i="4" a="1"/>
  <c r="S518" i="4" s="1"/>
  <c r="T518" i="4" a="1"/>
  <c r="T518" i="4" s="1"/>
  <c r="U518" i="4" a="1"/>
  <c r="U518" i="4" s="1"/>
  <c r="V518" i="4" a="1"/>
  <c r="V518" i="4" s="1"/>
  <c r="W518" i="4" a="1"/>
  <c r="W518" i="4" s="1"/>
  <c r="X518" i="4" a="1"/>
  <c r="X518" i="4" s="1"/>
  <c r="Y518" i="4" a="1"/>
  <c r="Y518" i="4" s="1"/>
  <c r="Z518" i="4" a="1"/>
  <c r="Z518" i="4" s="1"/>
  <c r="AA518" i="4" a="1"/>
  <c r="AA518" i="4" s="1"/>
  <c r="AB518" i="4" a="1"/>
  <c r="AB518" i="4" s="1"/>
  <c r="AC518" i="4" a="1"/>
  <c r="AC518" i="4" s="1"/>
  <c r="AD518" i="4" a="1"/>
  <c r="AD518" i="4" s="1"/>
  <c r="AE518" i="4" a="1"/>
  <c r="AE518" i="4" s="1"/>
  <c r="AF518" i="4" a="1"/>
  <c r="AF518" i="4" s="1"/>
  <c r="AG518" i="4" a="1"/>
  <c r="AG518" i="4" s="1"/>
  <c r="AH518" i="4" a="1"/>
  <c r="AH518" i="4" s="1"/>
  <c r="AI518" i="4" a="1"/>
  <c r="AI518" i="4" s="1"/>
  <c r="AJ518" i="4" a="1"/>
  <c r="AJ518" i="4" s="1"/>
  <c r="AK518" i="4" a="1"/>
  <c r="AK518" i="4" s="1"/>
  <c r="C519" i="4" a="1"/>
  <c r="C519" i="4" s="1"/>
  <c r="D519" i="4" a="1"/>
  <c r="D519" i="4" s="1"/>
  <c r="E519" i="4" a="1"/>
  <c r="E519" i="4" s="1"/>
  <c r="F519" i="4" a="1"/>
  <c r="F519" i="4" s="1"/>
  <c r="G519" i="4" a="1"/>
  <c r="G519" i="4" s="1"/>
  <c r="H519" i="4" a="1"/>
  <c r="H519" i="4"/>
  <c r="I519" i="4" a="1"/>
  <c r="I519" i="4" s="1"/>
  <c r="J519" i="4" a="1"/>
  <c r="J519" i="4" s="1"/>
  <c r="K519" i="4" a="1"/>
  <c r="K519" i="4" s="1"/>
  <c r="L519" i="4" a="1"/>
  <c r="L519" i="4" s="1"/>
  <c r="M519" i="4" a="1"/>
  <c r="M519" i="4" s="1"/>
  <c r="N519" i="4" a="1"/>
  <c r="N519" i="4" s="1"/>
  <c r="O519" i="4" a="1"/>
  <c r="O519" i="4" s="1"/>
  <c r="P519" i="4" a="1"/>
  <c r="P519" i="4" s="1"/>
  <c r="Q519" i="4" a="1"/>
  <c r="Q519" i="4" s="1"/>
  <c r="R519" i="4" a="1"/>
  <c r="R519" i="4" s="1"/>
  <c r="S519" i="4" a="1"/>
  <c r="S519" i="4" s="1"/>
  <c r="T519" i="4" a="1"/>
  <c r="T519" i="4" s="1"/>
  <c r="U519" i="4" a="1"/>
  <c r="U519" i="4" s="1"/>
  <c r="V519" i="4" a="1"/>
  <c r="V519" i="4" s="1"/>
  <c r="W519" i="4" a="1"/>
  <c r="W519" i="4" s="1"/>
  <c r="X519" i="4" a="1"/>
  <c r="X519" i="4" s="1"/>
  <c r="Y519" i="4" a="1"/>
  <c r="Y519" i="4" s="1"/>
  <c r="Z519" i="4" a="1"/>
  <c r="Z519" i="4" s="1"/>
  <c r="AA519" i="4" a="1"/>
  <c r="AA519" i="4" s="1"/>
  <c r="AB519" i="4" a="1"/>
  <c r="AB519" i="4" s="1"/>
  <c r="AC519" i="4" a="1"/>
  <c r="AC519" i="4" s="1"/>
  <c r="AD519" i="4" a="1"/>
  <c r="AD519" i="4" s="1"/>
  <c r="AE519" i="4" a="1"/>
  <c r="AE519" i="4" s="1"/>
  <c r="AF519" i="4" a="1"/>
  <c r="AF519" i="4" s="1"/>
  <c r="AG519" i="4" a="1"/>
  <c r="AG519" i="4" s="1"/>
  <c r="AH519" i="4" a="1"/>
  <c r="AH519" i="4" s="1"/>
  <c r="AI519" i="4" a="1"/>
  <c r="AI519" i="4" s="1"/>
  <c r="AJ519" i="4" a="1"/>
  <c r="AJ519" i="4" s="1"/>
  <c r="AK519" i="4" a="1"/>
  <c r="AK519" i="4" s="1"/>
  <c r="C520" i="4" a="1"/>
  <c r="C520" i="4" s="1"/>
  <c r="D520" i="4" a="1"/>
  <c r="D520" i="4" s="1"/>
  <c r="E520" i="4" a="1"/>
  <c r="E520" i="4" s="1"/>
  <c r="F520" i="4" a="1"/>
  <c r="F520" i="4" s="1"/>
  <c r="G520" i="4" a="1"/>
  <c r="G520" i="4" s="1"/>
  <c r="H520" i="4" a="1"/>
  <c r="H520" i="4" s="1"/>
  <c r="I520" i="4" a="1"/>
  <c r="I520" i="4" s="1"/>
  <c r="J520" i="4" a="1"/>
  <c r="J520" i="4" s="1"/>
  <c r="K520" i="4" a="1"/>
  <c r="K520" i="4" s="1"/>
  <c r="L520" i="4" a="1"/>
  <c r="L520" i="4" s="1"/>
  <c r="M520" i="4" a="1"/>
  <c r="M520" i="4" s="1"/>
  <c r="N520" i="4" a="1"/>
  <c r="N520" i="4" s="1"/>
  <c r="O520" i="4" a="1"/>
  <c r="O520" i="4"/>
  <c r="P520" i="4" a="1"/>
  <c r="P520" i="4" s="1"/>
  <c r="Q520" i="4" a="1"/>
  <c r="Q520" i="4" s="1"/>
  <c r="R520" i="4" a="1"/>
  <c r="R520" i="4" s="1"/>
  <c r="S520" i="4" a="1"/>
  <c r="S520" i="4" s="1"/>
  <c r="T520" i="4" a="1"/>
  <c r="T520" i="4" s="1"/>
  <c r="U520" i="4" a="1"/>
  <c r="U520" i="4" s="1"/>
  <c r="V520" i="4" a="1"/>
  <c r="V520" i="4" s="1"/>
  <c r="W520" i="4" a="1"/>
  <c r="W520" i="4" s="1"/>
  <c r="X520" i="4" a="1"/>
  <c r="X520" i="4" s="1"/>
  <c r="Y520" i="4" a="1"/>
  <c r="Y520" i="4" s="1"/>
  <c r="Z520" i="4" a="1"/>
  <c r="Z520" i="4" s="1"/>
  <c r="AA520" i="4" a="1"/>
  <c r="AA520" i="4" s="1"/>
  <c r="AB520" i="4" a="1"/>
  <c r="AB520" i="4" s="1"/>
  <c r="AC520" i="4" a="1"/>
  <c r="AC520" i="4" s="1"/>
  <c r="AD520" i="4" a="1"/>
  <c r="AD520" i="4" s="1"/>
  <c r="AE520" i="4" a="1"/>
  <c r="AE520" i="4" s="1"/>
  <c r="AF520" i="4" a="1"/>
  <c r="AF520" i="4" s="1"/>
  <c r="AG520" i="4" a="1"/>
  <c r="AG520" i="4" s="1"/>
  <c r="AH520" i="4" a="1"/>
  <c r="AH520" i="4" s="1"/>
  <c r="AI520" i="4" a="1"/>
  <c r="AI520" i="4" s="1"/>
  <c r="AJ520" i="4" a="1"/>
  <c r="AJ520" i="4" s="1"/>
  <c r="AK520" i="4" a="1"/>
  <c r="AK520" i="4" s="1"/>
  <c r="C521" i="4" a="1"/>
  <c r="C521" i="4" s="1"/>
  <c r="D521" i="4" a="1"/>
  <c r="D521" i="4" s="1"/>
  <c r="E521" i="4" a="1"/>
  <c r="E521" i="4" s="1"/>
  <c r="F521" i="4" a="1"/>
  <c r="F521" i="4" s="1"/>
  <c r="G521" i="4" a="1"/>
  <c r="G521" i="4" s="1"/>
  <c r="H521" i="4" a="1"/>
  <c r="H521" i="4" s="1"/>
  <c r="I521" i="4" a="1"/>
  <c r="I521" i="4" s="1"/>
  <c r="J521" i="4" a="1"/>
  <c r="J521" i="4" s="1"/>
  <c r="K521" i="4" a="1"/>
  <c r="K521" i="4" s="1"/>
  <c r="L521" i="4" a="1"/>
  <c r="L521" i="4" s="1"/>
  <c r="M521" i="4" a="1"/>
  <c r="M521" i="4" s="1"/>
  <c r="N521" i="4" a="1"/>
  <c r="N521" i="4" s="1"/>
  <c r="O521" i="4" a="1"/>
  <c r="O521" i="4" s="1"/>
  <c r="P521" i="4" a="1"/>
  <c r="P521" i="4" s="1"/>
  <c r="Q521" i="4" a="1"/>
  <c r="Q521" i="4" s="1"/>
  <c r="R521" i="4" a="1"/>
  <c r="R521" i="4" s="1"/>
  <c r="S521" i="4" a="1"/>
  <c r="S521" i="4" s="1"/>
  <c r="T521" i="4" a="1"/>
  <c r="T521" i="4" s="1"/>
  <c r="U521" i="4" a="1"/>
  <c r="U521" i="4" s="1"/>
  <c r="V521" i="4" a="1"/>
  <c r="V521" i="4" s="1"/>
  <c r="W521" i="4" a="1"/>
  <c r="W521" i="4" s="1"/>
  <c r="X521" i="4" a="1"/>
  <c r="X521" i="4" s="1"/>
  <c r="Y521" i="4" a="1"/>
  <c r="Y521" i="4" s="1"/>
  <c r="Z521" i="4" a="1"/>
  <c r="Z521" i="4" s="1"/>
  <c r="AA521" i="4" a="1"/>
  <c r="AA521" i="4" s="1"/>
  <c r="AB521" i="4" a="1"/>
  <c r="AB521" i="4"/>
  <c r="AC521" i="4" a="1"/>
  <c r="AC521" i="4" s="1"/>
  <c r="AD521" i="4" a="1"/>
  <c r="AD521" i="4" s="1"/>
  <c r="AE521" i="4" a="1"/>
  <c r="AE521" i="4" s="1"/>
  <c r="AF521" i="4" a="1"/>
  <c r="AF521" i="4" s="1"/>
  <c r="AG521" i="4" a="1"/>
  <c r="AG521" i="4" s="1"/>
  <c r="AH521" i="4" a="1"/>
  <c r="AH521" i="4" s="1"/>
  <c r="AI521" i="4" a="1"/>
  <c r="AI521" i="4" s="1"/>
  <c r="AJ521" i="4" a="1"/>
  <c r="AJ521" i="4" s="1"/>
  <c r="AK521" i="4" a="1"/>
  <c r="AK521" i="4" s="1"/>
  <c r="C522" i="4" a="1"/>
  <c r="C522" i="4" s="1"/>
  <c r="D522" i="4" a="1"/>
  <c r="D522" i="4" s="1"/>
  <c r="E522" i="4" a="1"/>
  <c r="E522" i="4" s="1"/>
  <c r="F522" i="4" a="1"/>
  <c r="F522" i="4" s="1"/>
  <c r="G522" i="4" a="1"/>
  <c r="G522" i="4" s="1"/>
  <c r="H522" i="4" a="1"/>
  <c r="H522" i="4" s="1"/>
  <c r="I522" i="4" a="1"/>
  <c r="I522" i="4" s="1"/>
  <c r="J522" i="4" a="1"/>
  <c r="J522" i="4" s="1"/>
  <c r="K522" i="4" a="1"/>
  <c r="K522" i="4" s="1"/>
  <c r="L522" i="4" a="1"/>
  <c r="L522" i="4" s="1"/>
  <c r="M522" i="4" a="1"/>
  <c r="M522" i="4" s="1"/>
  <c r="N522" i="4" a="1"/>
  <c r="N522" i="4" s="1"/>
  <c r="O522" i="4" a="1"/>
  <c r="O522" i="4" s="1"/>
  <c r="P522" i="4" a="1"/>
  <c r="P522" i="4" s="1"/>
  <c r="Q522" i="4" a="1"/>
  <c r="Q522" i="4" s="1"/>
  <c r="R522" i="4" a="1"/>
  <c r="R522" i="4" s="1"/>
  <c r="S522" i="4" a="1"/>
  <c r="S522" i="4" s="1"/>
  <c r="T522" i="4" a="1"/>
  <c r="T522" i="4" s="1"/>
  <c r="U522" i="4" a="1"/>
  <c r="U522" i="4" s="1"/>
  <c r="V522" i="4" a="1"/>
  <c r="V522" i="4" s="1"/>
  <c r="W522" i="4" a="1"/>
  <c r="W522" i="4" s="1"/>
  <c r="X522" i="4" a="1"/>
  <c r="X522" i="4" s="1"/>
  <c r="Y522" i="4" a="1"/>
  <c r="Y522" i="4" s="1"/>
  <c r="Z522" i="4" a="1"/>
  <c r="Z522" i="4" s="1"/>
  <c r="AA522" i="4" a="1"/>
  <c r="AA522" i="4" s="1"/>
  <c r="AB522" i="4" a="1"/>
  <c r="AB522" i="4" s="1"/>
  <c r="AC522" i="4" a="1"/>
  <c r="AC522" i="4" s="1"/>
  <c r="AD522" i="4" a="1"/>
  <c r="AD522" i="4" s="1"/>
  <c r="AE522" i="4" a="1"/>
  <c r="AE522" i="4" s="1"/>
  <c r="AF522" i="4" a="1"/>
  <c r="AF522" i="4" s="1"/>
  <c r="AG522" i="4" a="1"/>
  <c r="AG522" i="4" s="1"/>
  <c r="AH522" i="4" a="1"/>
  <c r="AH522" i="4" s="1"/>
  <c r="AI522" i="4" a="1"/>
  <c r="AI522" i="4" s="1"/>
  <c r="AJ522" i="4" a="1"/>
  <c r="AJ522" i="4" s="1"/>
  <c r="AK522" i="4" a="1"/>
  <c r="AK522" i="4" s="1"/>
  <c r="C523" i="4" a="1"/>
  <c r="C523" i="4" s="1"/>
  <c r="D523" i="4" a="1"/>
  <c r="D523" i="4" s="1"/>
  <c r="E523" i="4" a="1"/>
  <c r="E523" i="4" s="1"/>
  <c r="F523" i="4" a="1"/>
  <c r="F523" i="4" s="1"/>
  <c r="G523" i="4" a="1"/>
  <c r="G523" i="4" s="1"/>
  <c r="H523" i="4" a="1"/>
  <c r="H523" i="4" s="1"/>
  <c r="I523" i="4" a="1"/>
  <c r="I523" i="4" s="1"/>
  <c r="J523" i="4" a="1"/>
  <c r="J523" i="4" s="1"/>
  <c r="K523" i="4" a="1"/>
  <c r="K523" i="4" s="1"/>
  <c r="L523" i="4" a="1"/>
  <c r="L523" i="4"/>
  <c r="M523" i="4" a="1"/>
  <c r="M523" i="4" s="1"/>
  <c r="N523" i="4" a="1"/>
  <c r="N523" i="4" s="1"/>
  <c r="O523" i="4" a="1"/>
  <c r="O523" i="4" s="1"/>
  <c r="P523" i="4" a="1"/>
  <c r="P523" i="4" s="1"/>
  <c r="Q523" i="4" a="1"/>
  <c r="Q523" i="4" s="1"/>
  <c r="R523" i="4" a="1"/>
  <c r="R523" i="4" s="1"/>
  <c r="S523" i="4" a="1"/>
  <c r="S523" i="4" s="1"/>
  <c r="T523" i="4" a="1"/>
  <c r="T523" i="4" s="1"/>
  <c r="U523" i="4" a="1"/>
  <c r="U523" i="4" s="1"/>
  <c r="V523" i="4" a="1"/>
  <c r="V523" i="4" s="1"/>
  <c r="W523" i="4" a="1"/>
  <c r="W523" i="4" s="1"/>
  <c r="X523" i="4" a="1"/>
  <c r="X523" i="4" s="1"/>
  <c r="Y523" i="4" a="1"/>
  <c r="Y523" i="4" s="1"/>
  <c r="Z523" i="4" a="1"/>
  <c r="Z523" i="4" s="1"/>
  <c r="AA523" i="4" a="1"/>
  <c r="AA523" i="4" s="1"/>
  <c r="AB523" i="4" a="1"/>
  <c r="AB523" i="4" s="1"/>
  <c r="AC523" i="4" a="1"/>
  <c r="AC523" i="4" s="1"/>
  <c r="AD523" i="4" a="1"/>
  <c r="AD523" i="4"/>
  <c r="AE523" i="4" a="1"/>
  <c r="AE523" i="4" s="1"/>
  <c r="AF523" i="4" a="1"/>
  <c r="AF523" i="4" s="1"/>
  <c r="AG523" i="4" a="1"/>
  <c r="AG523" i="4" s="1"/>
  <c r="AH523" i="4" a="1"/>
  <c r="AH523" i="4" s="1"/>
  <c r="AI523" i="4" a="1"/>
  <c r="AI523" i="4" s="1"/>
  <c r="AJ523" i="4" a="1"/>
  <c r="AJ523" i="4" s="1"/>
  <c r="AK523" i="4" a="1"/>
  <c r="AK523" i="4" s="1"/>
  <c r="C524" i="4" a="1"/>
  <c r="C524" i="4" s="1"/>
  <c r="D524" i="4" a="1"/>
  <c r="D524" i="4" s="1"/>
  <c r="E524" i="4" a="1"/>
  <c r="E524" i="4" s="1"/>
  <c r="F524" i="4" a="1"/>
  <c r="F524" i="4" s="1"/>
  <c r="G524" i="4" a="1"/>
  <c r="G524" i="4" s="1"/>
  <c r="H524" i="4" a="1"/>
  <c r="H524" i="4" s="1"/>
  <c r="I524" i="4" a="1"/>
  <c r="I524" i="4" s="1"/>
  <c r="J524" i="4" a="1"/>
  <c r="J524" i="4" s="1"/>
  <c r="K524" i="4" a="1"/>
  <c r="K524" i="4" s="1"/>
  <c r="L524" i="4" a="1"/>
  <c r="L524" i="4" s="1"/>
  <c r="M524" i="4" a="1"/>
  <c r="M524" i="4" s="1"/>
  <c r="N524" i="4" a="1"/>
  <c r="N524" i="4" s="1"/>
  <c r="O524" i="4" a="1"/>
  <c r="O524" i="4" s="1"/>
  <c r="P524" i="4" a="1"/>
  <c r="P524" i="4" s="1"/>
  <c r="Q524" i="4" a="1"/>
  <c r="Q524" i="4" s="1"/>
  <c r="R524" i="4" a="1"/>
  <c r="R524" i="4" s="1"/>
  <c r="S524" i="4" a="1"/>
  <c r="S524" i="4" s="1"/>
  <c r="T524" i="4" a="1"/>
  <c r="T524" i="4" s="1"/>
  <c r="U524" i="4" a="1"/>
  <c r="U524" i="4" s="1"/>
  <c r="V524" i="4" a="1"/>
  <c r="V524" i="4" s="1"/>
  <c r="W524" i="4" a="1"/>
  <c r="W524" i="4" s="1"/>
  <c r="X524" i="4" a="1"/>
  <c r="X524" i="4" s="1"/>
  <c r="Y524" i="4" a="1"/>
  <c r="Y524" i="4" s="1"/>
  <c r="Z524" i="4" a="1"/>
  <c r="Z524" i="4" s="1"/>
  <c r="AA524" i="4" a="1"/>
  <c r="AA524" i="4" s="1"/>
  <c r="AB524" i="4" a="1"/>
  <c r="AB524" i="4" s="1"/>
  <c r="AC524" i="4" a="1"/>
  <c r="AC524" i="4" s="1"/>
  <c r="AD524" i="4" a="1"/>
  <c r="AD524" i="4" s="1"/>
  <c r="AE524" i="4" a="1"/>
  <c r="AE524" i="4" s="1"/>
  <c r="AF524" i="4" a="1"/>
  <c r="AF524" i="4" s="1"/>
  <c r="AG524" i="4" a="1"/>
  <c r="AG524" i="4" s="1"/>
  <c r="AH524" i="4" a="1"/>
  <c r="AH524" i="4" s="1"/>
  <c r="AI524" i="4" a="1"/>
  <c r="AI524" i="4" s="1"/>
  <c r="AJ524" i="4" a="1"/>
  <c r="AJ524" i="4" s="1"/>
  <c r="AK524" i="4" a="1"/>
  <c r="AK524" i="4" s="1"/>
  <c r="C525" i="4" a="1"/>
  <c r="C525" i="4" s="1"/>
  <c r="D525" i="4" a="1"/>
  <c r="D525" i="4" s="1"/>
  <c r="E525" i="4" a="1"/>
  <c r="E525" i="4" s="1"/>
  <c r="F525" i="4" a="1"/>
  <c r="F525" i="4" s="1"/>
  <c r="G525" i="4" a="1"/>
  <c r="G525" i="4" s="1"/>
  <c r="H525" i="4" a="1"/>
  <c r="H525" i="4" s="1"/>
  <c r="I525" i="4" a="1"/>
  <c r="I525" i="4" s="1"/>
  <c r="J525" i="4" a="1"/>
  <c r="J525" i="4" s="1"/>
  <c r="K525" i="4" a="1"/>
  <c r="K525" i="4" s="1"/>
  <c r="L525" i="4" a="1"/>
  <c r="L525" i="4" s="1"/>
  <c r="M525" i="4" a="1"/>
  <c r="M525" i="4" s="1"/>
  <c r="N525" i="4" a="1"/>
  <c r="N525" i="4" s="1"/>
  <c r="O525" i="4" a="1"/>
  <c r="O525" i="4" s="1"/>
  <c r="P525" i="4" a="1"/>
  <c r="P525" i="4" s="1"/>
  <c r="Q525" i="4" a="1"/>
  <c r="Q525" i="4" s="1"/>
  <c r="R525" i="4" a="1"/>
  <c r="R525" i="4" s="1"/>
  <c r="S525" i="4" a="1"/>
  <c r="S525" i="4" s="1"/>
  <c r="T525" i="4" a="1"/>
  <c r="T525" i="4" s="1"/>
  <c r="U525" i="4" a="1"/>
  <c r="U525" i="4" s="1"/>
  <c r="V525" i="4" a="1"/>
  <c r="V525" i="4" s="1"/>
  <c r="W525" i="4" a="1"/>
  <c r="W525" i="4" s="1"/>
  <c r="X525" i="4" a="1"/>
  <c r="X525" i="4" s="1"/>
  <c r="Y525" i="4" a="1"/>
  <c r="Y525" i="4" s="1"/>
  <c r="Z525" i="4" a="1"/>
  <c r="Z525" i="4" s="1"/>
  <c r="AA525" i="4" a="1"/>
  <c r="AA525" i="4" s="1"/>
  <c r="AB525" i="4" a="1"/>
  <c r="AB525" i="4" s="1"/>
  <c r="AC525" i="4" a="1"/>
  <c r="AC525" i="4" s="1"/>
  <c r="AD525" i="4" a="1"/>
  <c r="AD525" i="4" s="1"/>
  <c r="AE525" i="4" a="1"/>
  <c r="AE525" i="4" s="1"/>
  <c r="AF525" i="4" a="1"/>
  <c r="AF525" i="4"/>
  <c r="AG525" i="4" a="1"/>
  <c r="AG525" i="4" s="1"/>
  <c r="AH525" i="4" a="1"/>
  <c r="AH525" i="4" s="1"/>
  <c r="AI525" i="4" a="1"/>
  <c r="AI525" i="4" s="1"/>
  <c r="AJ525" i="4" a="1"/>
  <c r="AJ525" i="4" s="1"/>
  <c r="AK525" i="4" a="1"/>
  <c r="AK525" i="4" s="1"/>
  <c r="C526" i="4" a="1"/>
  <c r="C526" i="4" s="1"/>
  <c r="D526" i="4" a="1"/>
  <c r="D526" i="4" s="1"/>
  <c r="E526" i="4" a="1"/>
  <c r="E526" i="4" s="1"/>
  <c r="F526" i="4" a="1"/>
  <c r="F526" i="4" s="1"/>
  <c r="G526" i="4" a="1"/>
  <c r="G526" i="4" s="1"/>
  <c r="H526" i="4" a="1"/>
  <c r="H526" i="4" s="1"/>
  <c r="I526" i="4" a="1"/>
  <c r="I526" i="4" s="1"/>
  <c r="J526" i="4" a="1"/>
  <c r="J526" i="4" s="1"/>
  <c r="K526" i="4" a="1"/>
  <c r="K526" i="4" s="1"/>
  <c r="L526" i="4" a="1"/>
  <c r="L526" i="4" s="1"/>
  <c r="M526" i="4" a="1"/>
  <c r="M526" i="4" s="1"/>
  <c r="N526" i="4" a="1"/>
  <c r="N526" i="4" s="1"/>
  <c r="O526" i="4" a="1"/>
  <c r="O526" i="4" s="1"/>
  <c r="P526" i="4" a="1"/>
  <c r="P526" i="4" s="1"/>
  <c r="Q526" i="4" a="1"/>
  <c r="Q526" i="4" s="1"/>
  <c r="R526" i="4" a="1"/>
  <c r="R526" i="4" s="1"/>
  <c r="S526" i="4" a="1"/>
  <c r="S526" i="4" s="1"/>
  <c r="T526" i="4" a="1"/>
  <c r="T526" i="4" s="1"/>
  <c r="U526" i="4" a="1"/>
  <c r="U526" i="4"/>
  <c r="V526" i="4" a="1"/>
  <c r="V526" i="4" s="1"/>
  <c r="W526" i="4" a="1"/>
  <c r="W526" i="4" s="1"/>
  <c r="X526" i="4" a="1"/>
  <c r="X526" i="4" s="1"/>
  <c r="Y526" i="4" a="1"/>
  <c r="Y526" i="4" s="1"/>
  <c r="Z526" i="4" a="1"/>
  <c r="Z526" i="4" s="1"/>
  <c r="AA526" i="4" a="1"/>
  <c r="AA526" i="4" s="1"/>
  <c r="AB526" i="4" a="1"/>
  <c r="AB526" i="4" s="1"/>
  <c r="AC526" i="4" a="1"/>
  <c r="AC526" i="4" s="1"/>
  <c r="AD526" i="4" a="1"/>
  <c r="AD526" i="4" s="1"/>
  <c r="AE526" i="4" a="1"/>
  <c r="AE526" i="4" s="1"/>
  <c r="AF526" i="4" a="1"/>
  <c r="AF526" i="4" s="1"/>
  <c r="AG526" i="4" a="1"/>
  <c r="AG526" i="4" s="1"/>
  <c r="AH526" i="4" a="1"/>
  <c r="AH526" i="4" s="1"/>
  <c r="AI526" i="4" a="1"/>
  <c r="AI526" i="4" s="1"/>
  <c r="AJ526" i="4" a="1"/>
  <c r="AJ526" i="4" s="1"/>
  <c r="AK526" i="4" a="1"/>
  <c r="AK526" i="4" s="1"/>
  <c r="C527" i="4" a="1"/>
  <c r="C527" i="4" s="1"/>
  <c r="D527" i="4" a="1"/>
  <c r="D527" i="4" s="1"/>
  <c r="E527" i="4" a="1"/>
  <c r="E527" i="4" s="1"/>
  <c r="F527" i="4" a="1"/>
  <c r="F527" i="4" s="1"/>
  <c r="G527" i="4" a="1"/>
  <c r="G527" i="4" s="1"/>
  <c r="H527" i="4" a="1"/>
  <c r="H527" i="4" s="1"/>
  <c r="I527" i="4" a="1"/>
  <c r="I527" i="4" s="1"/>
  <c r="J527" i="4" a="1"/>
  <c r="J527" i="4" s="1"/>
  <c r="K527" i="4" a="1"/>
  <c r="K527" i="4" s="1"/>
  <c r="L527" i="4" a="1"/>
  <c r="L527" i="4" s="1"/>
  <c r="M527" i="4" a="1"/>
  <c r="M527" i="4" s="1"/>
  <c r="N527" i="4" a="1"/>
  <c r="N527" i="4" s="1"/>
  <c r="O527" i="4" a="1"/>
  <c r="O527" i="4" s="1"/>
  <c r="P527" i="4" a="1"/>
  <c r="P527" i="4"/>
  <c r="Q527" i="4" a="1"/>
  <c r="Q527" i="4" s="1"/>
  <c r="R527" i="4" a="1"/>
  <c r="R527" i="4" s="1"/>
  <c r="S527" i="4" a="1"/>
  <c r="S527" i="4" s="1"/>
  <c r="T527" i="4" a="1"/>
  <c r="T527" i="4" s="1"/>
  <c r="U527" i="4" a="1"/>
  <c r="U527" i="4" s="1"/>
  <c r="V527" i="4" a="1"/>
  <c r="V527" i="4" s="1"/>
  <c r="W527" i="4" a="1"/>
  <c r="W527" i="4" s="1"/>
  <c r="X527" i="4" a="1"/>
  <c r="X527" i="4" s="1"/>
  <c r="Y527" i="4" a="1"/>
  <c r="Y527" i="4" s="1"/>
  <c r="Z527" i="4" a="1"/>
  <c r="Z527" i="4" s="1"/>
  <c r="AA527" i="4" a="1"/>
  <c r="AA527" i="4" s="1"/>
  <c r="AB527" i="4" a="1"/>
  <c r="AB527" i="4" s="1"/>
  <c r="AC527" i="4" a="1"/>
  <c r="AC527" i="4" s="1"/>
  <c r="AD527" i="4" a="1"/>
  <c r="AD527" i="4" s="1"/>
  <c r="AE527" i="4" a="1"/>
  <c r="AE527" i="4" s="1"/>
  <c r="AF527" i="4" a="1"/>
  <c r="AF527" i="4" s="1"/>
  <c r="AG527" i="4" a="1"/>
  <c r="AG527" i="4" s="1"/>
  <c r="AH527" i="4" a="1"/>
  <c r="AH527" i="4" s="1"/>
  <c r="AI527" i="4" a="1"/>
  <c r="AI527" i="4" s="1"/>
  <c r="AJ527" i="4" a="1"/>
  <c r="AJ527" i="4" s="1"/>
  <c r="AK527" i="4" a="1"/>
  <c r="AK527" i="4" s="1"/>
  <c r="C528" i="4" a="1"/>
  <c r="C528" i="4" s="1"/>
  <c r="D528" i="4" a="1"/>
  <c r="D528" i="4" s="1"/>
  <c r="E528" i="4" a="1"/>
  <c r="E528" i="4" s="1"/>
  <c r="F528" i="4" a="1"/>
  <c r="F528" i="4" s="1"/>
  <c r="G528" i="4" a="1"/>
  <c r="G528" i="4" s="1"/>
  <c r="H528" i="4" a="1"/>
  <c r="H528" i="4" s="1"/>
  <c r="I528" i="4" a="1"/>
  <c r="I528" i="4" s="1"/>
  <c r="J528" i="4" a="1"/>
  <c r="J528" i="4" s="1"/>
  <c r="K528" i="4" a="1"/>
  <c r="K528" i="4" s="1"/>
  <c r="L528" i="4" a="1"/>
  <c r="L528" i="4" s="1"/>
  <c r="M528" i="4" a="1"/>
  <c r="M528" i="4" s="1"/>
  <c r="N528" i="4" a="1"/>
  <c r="N528" i="4" s="1"/>
  <c r="O528" i="4" a="1"/>
  <c r="O528" i="4" s="1"/>
  <c r="P528" i="4" a="1"/>
  <c r="P528" i="4" s="1"/>
  <c r="Q528" i="4" a="1"/>
  <c r="Q528" i="4" s="1"/>
  <c r="R528" i="4" a="1"/>
  <c r="R528" i="4" s="1"/>
  <c r="S528" i="4" a="1"/>
  <c r="S528" i="4" s="1"/>
  <c r="T528" i="4" a="1"/>
  <c r="T528" i="4" s="1"/>
  <c r="U528" i="4" a="1"/>
  <c r="U528" i="4" s="1"/>
  <c r="V528" i="4" a="1"/>
  <c r="V528" i="4" s="1"/>
  <c r="W528" i="4" a="1"/>
  <c r="W528" i="4"/>
  <c r="X528" i="4" a="1"/>
  <c r="X528" i="4" s="1"/>
  <c r="Y528" i="4" a="1"/>
  <c r="Y528" i="4" s="1"/>
  <c r="Z528" i="4" a="1"/>
  <c r="Z528" i="4" s="1"/>
  <c r="AA528" i="4" a="1"/>
  <c r="AA528" i="4" s="1"/>
  <c r="AB528" i="4" a="1"/>
  <c r="AB528" i="4" s="1"/>
  <c r="AC528" i="4" a="1"/>
  <c r="AC528" i="4" s="1"/>
  <c r="AD528" i="4" a="1"/>
  <c r="AD528" i="4" s="1"/>
  <c r="AE528" i="4" a="1"/>
  <c r="AE528" i="4" s="1"/>
  <c r="AF528" i="4" a="1"/>
  <c r="AF528" i="4" s="1"/>
  <c r="AG528" i="4" a="1"/>
  <c r="AG528" i="4" s="1"/>
  <c r="AH528" i="4" a="1"/>
  <c r="AH528" i="4" s="1"/>
  <c r="AI528" i="4" a="1"/>
  <c r="AI528" i="4" s="1"/>
  <c r="AJ528" i="4" a="1"/>
  <c r="AJ528" i="4" s="1"/>
  <c r="AK528" i="4" a="1"/>
  <c r="AK528" i="4" s="1"/>
  <c r="C529" i="4" a="1"/>
  <c r="C529" i="4" s="1"/>
  <c r="D529" i="4" a="1"/>
  <c r="D529" i="4" s="1"/>
  <c r="E529" i="4" a="1"/>
  <c r="E529" i="4" s="1"/>
  <c r="F529" i="4" a="1"/>
  <c r="F529" i="4" s="1"/>
  <c r="G529" i="4" a="1"/>
  <c r="G529" i="4" s="1"/>
  <c r="H529" i="4" a="1"/>
  <c r="H529" i="4" s="1"/>
  <c r="I529" i="4" a="1"/>
  <c r="I529" i="4" s="1"/>
  <c r="J529" i="4" a="1"/>
  <c r="J529" i="4" s="1"/>
  <c r="K529" i="4" a="1"/>
  <c r="K529" i="4" s="1"/>
  <c r="L529" i="4" a="1"/>
  <c r="L529" i="4" s="1"/>
  <c r="M529" i="4" a="1"/>
  <c r="M529" i="4" s="1"/>
  <c r="N529" i="4" a="1"/>
  <c r="N529" i="4" s="1"/>
  <c r="O529" i="4" a="1"/>
  <c r="O529" i="4" s="1"/>
  <c r="P529" i="4" a="1"/>
  <c r="P529" i="4" s="1"/>
  <c r="Q529" i="4" a="1"/>
  <c r="Q529" i="4" s="1"/>
  <c r="R529" i="4" a="1"/>
  <c r="R529" i="4" s="1"/>
  <c r="S529" i="4" a="1"/>
  <c r="S529" i="4" s="1"/>
  <c r="T529" i="4" a="1"/>
  <c r="T529" i="4" s="1"/>
  <c r="U529" i="4" a="1"/>
  <c r="U529" i="4" s="1"/>
  <c r="V529" i="4" a="1"/>
  <c r="V529" i="4" s="1"/>
  <c r="W529" i="4" a="1"/>
  <c r="W529" i="4" s="1"/>
  <c r="X529" i="4" a="1"/>
  <c r="X529" i="4" s="1"/>
  <c r="Y529" i="4" a="1"/>
  <c r="Y529" i="4" s="1"/>
  <c r="Z529" i="4" a="1"/>
  <c r="Z529" i="4" s="1"/>
  <c r="AA529" i="4" a="1"/>
  <c r="AA529" i="4" s="1"/>
  <c r="AB529" i="4" a="1"/>
  <c r="AB529" i="4" s="1"/>
  <c r="AC529" i="4" a="1"/>
  <c r="AC529" i="4" s="1"/>
  <c r="AD529" i="4" a="1"/>
  <c r="AD529" i="4" s="1"/>
  <c r="AE529" i="4" a="1"/>
  <c r="AE529" i="4" s="1"/>
  <c r="AF529" i="4" a="1"/>
  <c r="AF529" i="4" s="1"/>
  <c r="AG529" i="4" a="1"/>
  <c r="AG529" i="4" s="1"/>
  <c r="AH529" i="4" a="1"/>
  <c r="AH529" i="4" s="1"/>
  <c r="AI529" i="4" a="1"/>
  <c r="AI529" i="4" s="1"/>
  <c r="AJ529" i="4" a="1"/>
  <c r="AJ529" i="4"/>
  <c r="AK529" i="4" a="1"/>
  <c r="AK529" i="4" s="1"/>
  <c r="C530" i="4" a="1"/>
  <c r="C530" i="4" s="1"/>
  <c r="D530" i="4" a="1"/>
  <c r="D530" i="4" s="1"/>
  <c r="E530" i="4" a="1"/>
  <c r="E530" i="4" s="1"/>
  <c r="F530" i="4" a="1"/>
  <c r="F530" i="4" s="1"/>
  <c r="G530" i="4" a="1"/>
  <c r="G530" i="4" s="1"/>
  <c r="H530" i="4" a="1"/>
  <c r="H530" i="4" s="1"/>
  <c r="I530" i="4" a="1"/>
  <c r="I530" i="4" s="1"/>
  <c r="J530" i="4" a="1"/>
  <c r="J530" i="4" s="1"/>
  <c r="K530" i="4" a="1"/>
  <c r="K530" i="4" s="1"/>
  <c r="L530" i="4" a="1"/>
  <c r="L530" i="4" s="1"/>
  <c r="M530" i="4" a="1"/>
  <c r="M530" i="4" s="1"/>
  <c r="N530" i="4" a="1"/>
  <c r="N530" i="4" s="1"/>
  <c r="O530" i="4" a="1"/>
  <c r="O530" i="4" s="1"/>
  <c r="P530" i="4" a="1"/>
  <c r="P530" i="4" s="1"/>
  <c r="Q530" i="4" a="1"/>
  <c r="Q530" i="4" s="1"/>
  <c r="R530" i="4" a="1"/>
  <c r="R530" i="4" s="1"/>
  <c r="S530" i="4" a="1"/>
  <c r="S530" i="4" s="1"/>
  <c r="T530" i="4" a="1"/>
  <c r="T530" i="4" s="1"/>
  <c r="U530" i="4" a="1"/>
  <c r="U530" i="4" s="1"/>
  <c r="V530" i="4" a="1"/>
  <c r="V530" i="4" s="1"/>
  <c r="W530" i="4" a="1"/>
  <c r="W530" i="4" s="1"/>
  <c r="X530" i="4" a="1"/>
  <c r="X530" i="4" s="1"/>
  <c r="Y530" i="4" a="1"/>
  <c r="Y530" i="4" s="1"/>
  <c r="Z530" i="4" a="1"/>
  <c r="Z530" i="4" s="1"/>
  <c r="AA530" i="4" a="1"/>
  <c r="AA530" i="4" s="1"/>
  <c r="AB530" i="4" a="1"/>
  <c r="AB530" i="4" s="1"/>
  <c r="AC530" i="4" a="1"/>
  <c r="AC530" i="4" s="1"/>
  <c r="AD530" i="4" a="1"/>
  <c r="AD530" i="4" s="1"/>
  <c r="AE530" i="4" a="1"/>
  <c r="AE530" i="4" s="1"/>
  <c r="AF530" i="4" a="1"/>
  <c r="AF530" i="4" s="1"/>
  <c r="AG530" i="4" a="1"/>
  <c r="AG530" i="4" s="1"/>
  <c r="AH530" i="4" a="1"/>
  <c r="AH530" i="4" s="1"/>
  <c r="AI530" i="4" a="1"/>
  <c r="AI530" i="4" s="1"/>
  <c r="AJ530" i="4" a="1"/>
  <c r="AJ530" i="4" s="1"/>
  <c r="AK530" i="4" a="1"/>
  <c r="AK530" i="4" s="1"/>
  <c r="C531" i="4" a="1"/>
  <c r="C531" i="4" s="1"/>
  <c r="D531" i="4" a="1"/>
  <c r="D531" i="4" s="1"/>
  <c r="E531" i="4" a="1"/>
  <c r="E531" i="4" s="1"/>
  <c r="F531" i="4" a="1"/>
  <c r="F531" i="4" s="1"/>
  <c r="G531" i="4" a="1"/>
  <c r="G531" i="4" s="1"/>
  <c r="H531" i="4" a="1"/>
  <c r="H531" i="4" s="1"/>
  <c r="I531" i="4" a="1"/>
  <c r="I531" i="4" s="1"/>
  <c r="J531" i="4" a="1"/>
  <c r="J531" i="4" s="1"/>
  <c r="K531" i="4" a="1"/>
  <c r="K531" i="4" s="1"/>
  <c r="L531" i="4" a="1"/>
  <c r="L531" i="4" s="1"/>
  <c r="M531" i="4" a="1"/>
  <c r="M531" i="4" s="1"/>
  <c r="N531" i="4" a="1"/>
  <c r="N531" i="4" s="1"/>
  <c r="O531" i="4" a="1"/>
  <c r="O531" i="4" s="1"/>
  <c r="P531" i="4" a="1"/>
  <c r="P531" i="4" s="1"/>
  <c r="Q531" i="4" a="1"/>
  <c r="Q531" i="4" s="1"/>
  <c r="R531" i="4" a="1"/>
  <c r="R531" i="4" s="1"/>
  <c r="S531" i="4" a="1"/>
  <c r="S531" i="4" s="1"/>
  <c r="T531" i="4" a="1"/>
  <c r="T531" i="4" s="1"/>
  <c r="U531" i="4" a="1"/>
  <c r="U531" i="4" s="1"/>
  <c r="V531" i="4" a="1"/>
  <c r="V531" i="4" s="1"/>
  <c r="W531" i="4" a="1"/>
  <c r="W531" i="4" s="1"/>
  <c r="X531" i="4" a="1"/>
  <c r="X531" i="4" s="1"/>
  <c r="Y531" i="4" a="1"/>
  <c r="Y531" i="4" s="1"/>
  <c r="Z531" i="4" a="1"/>
  <c r="Z531" i="4" s="1"/>
  <c r="AA531" i="4" a="1"/>
  <c r="AA531" i="4" s="1"/>
  <c r="AB531" i="4" a="1"/>
  <c r="AB531" i="4" s="1"/>
  <c r="AC531" i="4" a="1"/>
  <c r="AC531" i="4" s="1"/>
  <c r="AD531" i="4" a="1"/>
  <c r="AD531" i="4" s="1"/>
  <c r="AE531" i="4" a="1"/>
  <c r="AE531" i="4" s="1"/>
  <c r="AF531" i="4" a="1"/>
  <c r="AF531" i="4" s="1"/>
  <c r="AG531" i="4" a="1"/>
  <c r="AG531" i="4" s="1"/>
  <c r="AH531" i="4" a="1"/>
  <c r="AH531" i="4" s="1"/>
  <c r="AI531" i="4" a="1"/>
  <c r="AI531" i="4" s="1"/>
  <c r="AJ531" i="4" a="1"/>
  <c r="AJ531" i="4" s="1"/>
  <c r="AK531" i="4" a="1"/>
  <c r="AK531" i="4" s="1"/>
  <c r="C532" i="4" a="1"/>
  <c r="C532" i="4" s="1"/>
  <c r="D532" i="4" a="1"/>
  <c r="D532" i="4" s="1"/>
  <c r="E532" i="4" a="1"/>
  <c r="E532" i="4" s="1"/>
  <c r="F532" i="4" a="1"/>
  <c r="F532" i="4" s="1"/>
  <c r="G532" i="4" a="1"/>
  <c r="G532" i="4" s="1"/>
  <c r="H532" i="4" a="1"/>
  <c r="H532" i="4" s="1"/>
  <c r="I532" i="4" a="1"/>
  <c r="I532" i="4" s="1"/>
  <c r="J532" i="4" a="1"/>
  <c r="J532" i="4" s="1"/>
  <c r="K532" i="4" a="1"/>
  <c r="K532" i="4" s="1"/>
  <c r="L532" i="4" a="1"/>
  <c r="L532" i="4" s="1"/>
  <c r="M532" i="4" a="1"/>
  <c r="M532" i="4" s="1"/>
  <c r="N532" i="4" a="1"/>
  <c r="N532" i="4" s="1"/>
  <c r="O532" i="4" a="1"/>
  <c r="O532" i="4" s="1"/>
  <c r="P532" i="4" a="1"/>
  <c r="P532" i="4" s="1"/>
  <c r="Q532" i="4" a="1"/>
  <c r="Q532" i="4" s="1"/>
  <c r="R532" i="4" a="1"/>
  <c r="R532" i="4" s="1"/>
  <c r="S532" i="4" a="1"/>
  <c r="S532" i="4" s="1"/>
  <c r="T532" i="4" a="1"/>
  <c r="T532" i="4" s="1"/>
  <c r="U532" i="4" a="1"/>
  <c r="U532" i="4" s="1"/>
  <c r="V532" i="4" a="1"/>
  <c r="V532" i="4" s="1"/>
  <c r="W532" i="4" a="1"/>
  <c r="W532" i="4" s="1"/>
  <c r="X532" i="4" a="1"/>
  <c r="X532" i="4" s="1"/>
  <c r="Y532" i="4" a="1"/>
  <c r="Y532" i="4" s="1"/>
  <c r="Z532" i="4" a="1"/>
  <c r="Z532" i="4" s="1"/>
  <c r="AA532" i="4" a="1"/>
  <c r="AA532" i="4" s="1"/>
  <c r="AB532" i="4" a="1"/>
  <c r="AB532" i="4" s="1"/>
  <c r="AC532" i="4" a="1"/>
  <c r="AC532" i="4" s="1"/>
  <c r="AD532" i="4" a="1"/>
  <c r="AD532" i="4" s="1"/>
  <c r="AE532" i="4" a="1"/>
  <c r="AE532" i="4" s="1"/>
  <c r="AF532" i="4" a="1"/>
  <c r="AF532" i="4" s="1"/>
  <c r="AG532" i="4" a="1"/>
  <c r="AG532" i="4" s="1"/>
  <c r="AH532" i="4" a="1"/>
  <c r="AH532" i="4" s="1"/>
  <c r="AI532" i="4" a="1"/>
  <c r="AI532" i="4" s="1"/>
  <c r="AJ532" i="4" a="1"/>
  <c r="AJ532" i="4" s="1"/>
  <c r="AK532" i="4" a="1"/>
  <c r="AK532" i="4" s="1"/>
  <c r="C533" i="4" a="1"/>
  <c r="C533" i="4" s="1"/>
  <c r="D533" i="4" a="1"/>
  <c r="D533" i="4" s="1"/>
  <c r="E533" i="4" a="1"/>
  <c r="E533" i="4" s="1"/>
  <c r="F533" i="4" a="1"/>
  <c r="F533" i="4" s="1"/>
  <c r="G533" i="4" a="1"/>
  <c r="G533" i="4" s="1"/>
  <c r="H533" i="4" a="1"/>
  <c r="H533" i="4" s="1"/>
  <c r="I533" i="4" a="1"/>
  <c r="I533" i="4" s="1"/>
  <c r="J533" i="4" a="1"/>
  <c r="J533" i="4"/>
  <c r="K533" i="4" a="1"/>
  <c r="K533" i="4" s="1"/>
  <c r="L533" i="4" a="1"/>
  <c r="L533" i="4" s="1"/>
  <c r="M533" i="4" a="1"/>
  <c r="M533" i="4" s="1"/>
  <c r="N533" i="4" a="1"/>
  <c r="N533" i="4" s="1"/>
  <c r="O533" i="4" a="1"/>
  <c r="O533" i="4" s="1"/>
  <c r="P533" i="4" a="1"/>
  <c r="P533" i="4" s="1"/>
  <c r="Q533" i="4" a="1"/>
  <c r="Q533" i="4" s="1"/>
  <c r="R533" i="4" a="1"/>
  <c r="R533" i="4" s="1"/>
  <c r="S533" i="4" a="1"/>
  <c r="S533" i="4" s="1"/>
  <c r="T533" i="4" a="1"/>
  <c r="T533" i="4" s="1"/>
  <c r="U533" i="4" a="1"/>
  <c r="U533" i="4" s="1"/>
  <c r="V533" i="4" a="1"/>
  <c r="V533" i="4" s="1"/>
  <c r="W533" i="4" a="1"/>
  <c r="W533" i="4" s="1"/>
  <c r="X533" i="4" a="1"/>
  <c r="X533" i="4" s="1"/>
  <c r="Y533" i="4" a="1"/>
  <c r="Y533" i="4" s="1"/>
  <c r="Z533" i="4" a="1"/>
  <c r="Z533" i="4" s="1"/>
  <c r="AA533" i="4" a="1"/>
  <c r="AA533" i="4" s="1"/>
  <c r="AB533" i="4" a="1"/>
  <c r="AB533" i="4" s="1"/>
  <c r="AC533" i="4" a="1"/>
  <c r="AC533" i="4" s="1"/>
  <c r="AD533" i="4" a="1"/>
  <c r="AD533" i="4" s="1"/>
  <c r="AE533" i="4" a="1"/>
  <c r="AE533" i="4" s="1"/>
  <c r="AF533" i="4" a="1"/>
  <c r="AF533" i="4" s="1"/>
  <c r="AG533" i="4" a="1"/>
  <c r="AG533" i="4" s="1"/>
  <c r="AH533" i="4" a="1"/>
  <c r="AH533" i="4" s="1"/>
  <c r="AI533" i="4" a="1"/>
  <c r="AI533" i="4" s="1"/>
  <c r="AJ533" i="4" a="1"/>
  <c r="AJ533" i="4" s="1"/>
  <c r="AK533" i="4" a="1"/>
  <c r="AK533" i="4" s="1"/>
  <c r="C534" i="4" a="1"/>
  <c r="C534" i="4" s="1"/>
  <c r="D534" i="4" a="1"/>
  <c r="D534" i="4" s="1"/>
  <c r="E534" i="4" a="1"/>
  <c r="E534" i="4" s="1"/>
  <c r="F534" i="4" a="1"/>
  <c r="F534" i="4" s="1"/>
  <c r="G534" i="4" a="1"/>
  <c r="G534" i="4" s="1"/>
  <c r="H534" i="4" a="1"/>
  <c r="H534" i="4" s="1"/>
  <c r="I534" i="4" a="1"/>
  <c r="I534" i="4" s="1"/>
  <c r="J534" i="4" a="1"/>
  <c r="J534" i="4" s="1"/>
  <c r="K534" i="4" a="1"/>
  <c r="K534" i="4" s="1"/>
  <c r="L534" i="4" a="1"/>
  <c r="L534" i="4" s="1"/>
  <c r="M534" i="4" a="1"/>
  <c r="M534" i="4" s="1"/>
  <c r="N534" i="4" a="1"/>
  <c r="N534" i="4" s="1"/>
  <c r="O534" i="4" a="1"/>
  <c r="O534" i="4" s="1"/>
  <c r="P534" i="4" a="1"/>
  <c r="P534" i="4" s="1"/>
  <c r="Q534" i="4" a="1"/>
  <c r="Q534" i="4" s="1"/>
  <c r="R534" i="4" a="1"/>
  <c r="R534" i="4" s="1"/>
  <c r="S534" i="4" a="1"/>
  <c r="S534" i="4" s="1"/>
  <c r="T534" i="4" a="1"/>
  <c r="T534" i="4" s="1"/>
  <c r="U534" i="4" a="1"/>
  <c r="U534" i="4" s="1"/>
  <c r="V534" i="4" a="1"/>
  <c r="V534" i="4" s="1"/>
  <c r="W534" i="4" a="1"/>
  <c r="W534" i="4" s="1"/>
  <c r="X534" i="4" a="1"/>
  <c r="X534" i="4" s="1"/>
  <c r="Y534" i="4" a="1"/>
  <c r="Y534" i="4" s="1"/>
  <c r="Z534" i="4" a="1"/>
  <c r="Z534" i="4" s="1"/>
  <c r="AA534" i="4" a="1"/>
  <c r="AA534" i="4" s="1"/>
  <c r="AB534" i="4" a="1"/>
  <c r="AB534" i="4" s="1"/>
  <c r="AC534" i="4" a="1"/>
  <c r="AC534" i="4" s="1"/>
  <c r="AD534" i="4" a="1"/>
  <c r="AD534" i="4" s="1"/>
  <c r="AE534" i="4" a="1"/>
  <c r="AE534" i="4" s="1"/>
  <c r="AF534" i="4" a="1"/>
  <c r="AF534" i="4" s="1"/>
  <c r="AG534" i="4" a="1"/>
  <c r="AG534" i="4" s="1"/>
  <c r="AH534" i="4" a="1"/>
  <c r="AH534" i="4" s="1"/>
  <c r="AI534" i="4" a="1"/>
  <c r="AI534" i="4" s="1"/>
  <c r="AJ534" i="4" a="1"/>
  <c r="AJ534" i="4" s="1"/>
  <c r="AK534" i="4" a="1"/>
  <c r="AK534" i="4" s="1"/>
  <c r="C535" i="4" a="1"/>
  <c r="C535" i="4" s="1"/>
  <c r="D535" i="4" a="1"/>
  <c r="D535" i="4" s="1"/>
  <c r="E535" i="4" a="1"/>
  <c r="E535" i="4" s="1"/>
  <c r="F535" i="4" a="1"/>
  <c r="F535" i="4" s="1"/>
  <c r="G535" i="4" a="1"/>
  <c r="G535" i="4" s="1"/>
  <c r="H535" i="4" a="1"/>
  <c r="H535" i="4" s="1"/>
  <c r="I535" i="4" a="1"/>
  <c r="I535" i="4" s="1"/>
  <c r="J535" i="4" a="1"/>
  <c r="J535" i="4" s="1"/>
  <c r="K535" i="4" a="1"/>
  <c r="K535" i="4" s="1"/>
  <c r="L535" i="4" a="1"/>
  <c r="L535" i="4" s="1"/>
  <c r="M535" i="4" a="1"/>
  <c r="M535" i="4" s="1"/>
  <c r="N535" i="4" a="1"/>
  <c r="N535" i="4" s="1"/>
  <c r="O535" i="4" a="1"/>
  <c r="O535" i="4" s="1"/>
  <c r="P535" i="4" a="1"/>
  <c r="P535" i="4" s="1"/>
  <c r="Q535" i="4" a="1"/>
  <c r="Q535" i="4" s="1"/>
  <c r="R535" i="4" a="1"/>
  <c r="R535" i="4" s="1"/>
  <c r="S535" i="4" a="1"/>
  <c r="S535" i="4" s="1"/>
  <c r="T535" i="4" a="1"/>
  <c r="T535" i="4" s="1"/>
  <c r="U535" i="4" a="1"/>
  <c r="U535" i="4" s="1"/>
  <c r="V535" i="4" a="1"/>
  <c r="V535" i="4" s="1"/>
  <c r="W535" i="4" a="1"/>
  <c r="W535" i="4" s="1"/>
  <c r="X535" i="4" a="1"/>
  <c r="X535" i="4" s="1"/>
  <c r="Y535" i="4" a="1"/>
  <c r="Y535" i="4" s="1"/>
  <c r="Z535" i="4" a="1"/>
  <c r="Z535" i="4" s="1"/>
  <c r="AA535" i="4" a="1"/>
  <c r="AA535" i="4" s="1"/>
  <c r="AB535" i="4" a="1"/>
  <c r="AB535" i="4" s="1"/>
  <c r="AC535" i="4" a="1"/>
  <c r="AC535" i="4" s="1"/>
  <c r="AD535" i="4" a="1"/>
  <c r="AD535" i="4"/>
  <c r="AE535" i="4" a="1"/>
  <c r="AE535" i="4" s="1"/>
  <c r="AF535" i="4" a="1"/>
  <c r="AF535" i="4" s="1"/>
  <c r="AG535" i="4" a="1"/>
  <c r="AG535" i="4" s="1"/>
  <c r="AH535" i="4" a="1"/>
  <c r="AH535" i="4" s="1"/>
  <c r="AI535" i="4" a="1"/>
  <c r="AI535" i="4" s="1"/>
  <c r="AJ535" i="4" a="1"/>
  <c r="AJ535" i="4" s="1"/>
  <c r="AK535" i="4" a="1"/>
  <c r="AK535" i="4" s="1"/>
  <c r="C536" i="4" a="1"/>
  <c r="C536" i="4" s="1"/>
  <c r="D536" i="4" a="1"/>
  <c r="D536" i="4" s="1"/>
  <c r="E536" i="4" a="1"/>
  <c r="E536" i="4" s="1"/>
  <c r="F536" i="4" a="1"/>
  <c r="F536" i="4" s="1"/>
  <c r="G536" i="4" a="1"/>
  <c r="G536" i="4" s="1"/>
  <c r="H536" i="4" a="1"/>
  <c r="H536" i="4" s="1"/>
  <c r="I536" i="4" a="1"/>
  <c r="I536" i="4" s="1"/>
  <c r="J536" i="4" a="1"/>
  <c r="J536" i="4" s="1"/>
  <c r="K536" i="4" a="1"/>
  <c r="K536" i="4" s="1"/>
  <c r="L536" i="4" a="1"/>
  <c r="L536" i="4" s="1"/>
  <c r="M536" i="4" a="1"/>
  <c r="M536" i="4" s="1"/>
  <c r="N536" i="4" a="1"/>
  <c r="N536" i="4" s="1"/>
  <c r="O536" i="4" a="1"/>
  <c r="O536" i="4" s="1"/>
  <c r="P536" i="4" a="1"/>
  <c r="P536" i="4" s="1"/>
  <c r="Q536" i="4" a="1"/>
  <c r="Q536" i="4" s="1"/>
  <c r="R536" i="4" a="1"/>
  <c r="R536" i="4" s="1"/>
  <c r="S536" i="4" a="1"/>
  <c r="S536" i="4" s="1"/>
  <c r="T536" i="4" a="1"/>
  <c r="T536" i="4" s="1"/>
  <c r="U536" i="4" a="1"/>
  <c r="U536" i="4" s="1"/>
  <c r="V536" i="4" a="1"/>
  <c r="V536" i="4" s="1"/>
  <c r="W536" i="4" a="1"/>
  <c r="W536" i="4" s="1"/>
  <c r="X536" i="4" a="1"/>
  <c r="X536" i="4" s="1"/>
  <c r="Y536" i="4" a="1"/>
  <c r="Y536" i="4" s="1"/>
  <c r="Z536" i="4" a="1"/>
  <c r="Z536" i="4" s="1"/>
  <c r="AA536" i="4" a="1"/>
  <c r="AA536" i="4" s="1"/>
  <c r="AB536" i="4" a="1"/>
  <c r="AB536" i="4" s="1"/>
  <c r="AC536" i="4" a="1"/>
  <c r="AC536" i="4" s="1"/>
  <c r="AD536" i="4" a="1"/>
  <c r="AD536" i="4" s="1"/>
  <c r="AE536" i="4" a="1"/>
  <c r="AE536" i="4" s="1"/>
  <c r="AF536" i="4" a="1"/>
  <c r="AF536" i="4" s="1"/>
  <c r="AG536" i="4" a="1"/>
  <c r="AG536" i="4" s="1"/>
  <c r="AH536" i="4" a="1"/>
  <c r="AH536" i="4" s="1"/>
  <c r="AI536" i="4" a="1"/>
  <c r="AI536" i="4" s="1"/>
  <c r="AJ536" i="4" a="1"/>
  <c r="AJ536" i="4" s="1"/>
  <c r="AK536" i="4" a="1"/>
  <c r="AK536" i="4" s="1"/>
  <c r="C537" i="4" a="1"/>
  <c r="C537" i="4" s="1"/>
  <c r="D537" i="4" a="1"/>
  <c r="D537" i="4" s="1"/>
  <c r="E537" i="4" a="1"/>
  <c r="E537" i="4" s="1"/>
  <c r="F537" i="4" a="1"/>
  <c r="F537" i="4" s="1"/>
  <c r="G537" i="4" a="1"/>
  <c r="G537" i="4" s="1"/>
  <c r="H537" i="4" a="1"/>
  <c r="H537" i="4" s="1"/>
  <c r="I537" i="4" a="1"/>
  <c r="I537" i="4" s="1"/>
  <c r="J537" i="4" a="1"/>
  <c r="J537" i="4" s="1"/>
  <c r="K537" i="4" a="1"/>
  <c r="K537" i="4" s="1"/>
  <c r="L537" i="4" a="1"/>
  <c r="L537" i="4" s="1"/>
  <c r="M537" i="4" a="1"/>
  <c r="M537" i="4" s="1"/>
  <c r="N537" i="4" a="1"/>
  <c r="N537" i="4" s="1"/>
  <c r="O537" i="4" a="1"/>
  <c r="O537" i="4" s="1"/>
  <c r="P537" i="4" a="1"/>
  <c r="P537" i="4" s="1"/>
  <c r="Q537" i="4" a="1"/>
  <c r="Q537" i="4" s="1"/>
  <c r="R537" i="4" a="1"/>
  <c r="R537" i="4" s="1"/>
  <c r="S537" i="4" a="1"/>
  <c r="S537" i="4" s="1"/>
  <c r="T537" i="4" a="1"/>
  <c r="T537" i="4" s="1"/>
  <c r="U537" i="4" a="1"/>
  <c r="U537" i="4" s="1"/>
  <c r="V537" i="4" a="1"/>
  <c r="V537" i="4" s="1"/>
  <c r="W537" i="4" a="1"/>
  <c r="W537" i="4" s="1"/>
  <c r="X537" i="4" a="1"/>
  <c r="X537" i="4" s="1"/>
  <c r="Y537" i="4" a="1"/>
  <c r="Y537" i="4" s="1"/>
  <c r="Z537" i="4" a="1"/>
  <c r="Z537" i="4" s="1"/>
  <c r="AA537" i="4" a="1"/>
  <c r="AA537" i="4" s="1"/>
  <c r="AB537" i="4" a="1"/>
  <c r="AB537" i="4" s="1"/>
  <c r="AC537" i="4" a="1"/>
  <c r="AC537" i="4" s="1"/>
  <c r="AD537" i="4" a="1"/>
  <c r="AD537" i="4" s="1"/>
  <c r="AE537" i="4" a="1"/>
  <c r="AE537" i="4" s="1"/>
  <c r="AF537" i="4" a="1"/>
  <c r="AF537" i="4" s="1"/>
  <c r="AG537" i="4" a="1"/>
  <c r="AG537" i="4" s="1"/>
  <c r="AH537" i="4" a="1"/>
  <c r="AH537" i="4" s="1"/>
  <c r="AI537" i="4" a="1"/>
  <c r="AI537" i="4" s="1"/>
  <c r="AJ537" i="4" a="1"/>
  <c r="AJ537" i="4" s="1"/>
  <c r="AK537" i="4" a="1"/>
  <c r="AK537" i="4" s="1"/>
  <c r="C538" i="4" a="1"/>
  <c r="C538" i="4" s="1"/>
  <c r="D538" i="4" a="1"/>
  <c r="D538" i="4" s="1"/>
  <c r="E538" i="4" a="1"/>
  <c r="E538" i="4" s="1"/>
  <c r="F538" i="4" a="1"/>
  <c r="F538" i="4" s="1"/>
  <c r="G538" i="4" a="1"/>
  <c r="G538" i="4" s="1"/>
  <c r="H538" i="4" a="1"/>
  <c r="H538" i="4" s="1"/>
  <c r="I538" i="4" a="1"/>
  <c r="I538" i="4" s="1"/>
  <c r="J538" i="4" a="1"/>
  <c r="J538" i="4" s="1"/>
  <c r="K538" i="4" a="1"/>
  <c r="K538" i="4" s="1"/>
  <c r="L538" i="4" a="1"/>
  <c r="L538" i="4" s="1"/>
  <c r="M538" i="4" a="1"/>
  <c r="M538" i="4" s="1"/>
  <c r="N538" i="4" a="1"/>
  <c r="N538" i="4" s="1"/>
  <c r="O538" i="4" a="1"/>
  <c r="O538" i="4" s="1"/>
  <c r="P538" i="4" a="1"/>
  <c r="P538" i="4" s="1"/>
  <c r="Q538" i="4" a="1"/>
  <c r="Q538" i="4" s="1"/>
  <c r="R538" i="4" a="1"/>
  <c r="R538" i="4" s="1"/>
  <c r="S538" i="4" a="1"/>
  <c r="S538" i="4" s="1"/>
  <c r="T538" i="4" a="1"/>
  <c r="T538" i="4" s="1"/>
  <c r="U538" i="4" a="1"/>
  <c r="U538" i="4" s="1"/>
  <c r="V538" i="4" a="1"/>
  <c r="V538" i="4" s="1"/>
  <c r="W538" i="4" a="1"/>
  <c r="W538" i="4" s="1"/>
  <c r="X538" i="4" a="1"/>
  <c r="X538" i="4" s="1"/>
  <c r="Y538" i="4" a="1"/>
  <c r="Y538" i="4" s="1"/>
  <c r="Z538" i="4" a="1"/>
  <c r="Z538" i="4" s="1"/>
  <c r="AA538" i="4" a="1"/>
  <c r="AA538" i="4" s="1"/>
  <c r="AB538" i="4" a="1"/>
  <c r="AB538" i="4" s="1"/>
  <c r="AC538" i="4" a="1"/>
  <c r="AC538" i="4" s="1"/>
  <c r="AD538" i="4" a="1"/>
  <c r="AD538" i="4" s="1"/>
  <c r="AE538" i="4" a="1"/>
  <c r="AE538" i="4" s="1"/>
  <c r="AF538" i="4" a="1"/>
  <c r="AF538" i="4" s="1"/>
  <c r="AG538" i="4" a="1"/>
  <c r="AG538" i="4" s="1"/>
  <c r="AH538" i="4" a="1"/>
  <c r="AH538" i="4" s="1"/>
  <c r="AI538" i="4" a="1"/>
  <c r="AI538" i="4" s="1"/>
  <c r="AJ538" i="4" a="1"/>
  <c r="AJ538" i="4" s="1"/>
  <c r="AK538" i="4" a="1"/>
  <c r="AK538" i="4" s="1"/>
  <c r="C539" i="4" a="1"/>
  <c r="C539" i="4" s="1"/>
  <c r="D539" i="4" a="1"/>
  <c r="D539" i="4" s="1"/>
  <c r="E539" i="4" a="1"/>
  <c r="E539" i="4" s="1"/>
  <c r="F539" i="4" a="1"/>
  <c r="F539" i="4" s="1"/>
  <c r="G539" i="4" a="1"/>
  <c r="G539" i="4" s="1"/>
  <c r="H539" i="4" a="1"/>
  <c r="H539" i="4" s="1"/>
  <c r="I539" i="4" a="1"/>
  <c r="I539" i="4" s="1"/>
  <c r="J539" i="4" a="1"/>
  <c r="J539" i="4" s="1"/>
  <c r="K539" i="4" a="1"/>
  <c r="K539" i="4" s="1"/>
  <c r="L539" i="4" a="1"/>
  <c r="L539" i="4" s="1"/>
  <c r="M539" i="4" a="1"/>
  <c r="M539" i="4" s="1"/>
  <c r="N539" i="4" a="1"/>
  <c r="N539" i="4" s="1"/>
  <c r="O539" i="4" a="1"/>
  <c r="O539" i="4" s="1"/>
  <c r="P539" i="4" a="1"/>
  <c r="P539" i="4" s="1"/>
  <c r="Q539" i="4" a="1"/>
  <c r="Q539" i="4" s="1"/>
  <c r="R539" i="4" a="1"/>
  <c r="R539" i="4" s="1"/>
  <c r="S539" i="4" a="1"/>
  <c r="S539" i="4" s="1"/>
  <c r="T539" i="4" a="1"/>
  <c r="T539" i="4" s="1"/>
  <c r="U539" i="4" a="1"/>
  <c r="U539" i="4" s="1"/>
  <c r="V539" i="4" a="1"/>
  <c r="V539" i="4" s="1"/>
  <c r="W539" i="4" a="1"/>
  <c r="W539" i="4" s="1"/>
  <c r="X539" i="4" a="1"/>
  <c r="X539" i="4" s="1"/>
  <c r="Y539" i="4" a="1"/>
  <c r="Y539" i="4" s="1"/>
  <c r="Z539" i="4" a="1"/>
  <c r="Z539" i="4" s="1"/>
  <c r="AA539" i="4" a="1"/>
  <c r="AA539" i="4" s="1"/>
  <c r="AB539" i="4" a="1"/>
  <c r="AB539" i="4" s="1"/>
  <c r="AC539" i="4" a="1"/>
  <c r="AC539" i="4" s="1"/>
  <c r="AD539" i="4" a="1"/>
  <c r="AD539" i="4" s="1"/>
  <c r="AE539" i="4" a="1"/>
  <c r="AE539" i="4" s="1"/>
  <c r="AF539" i="4" a="1"/>
  <c r="AF539" i="4" s="1"/>
  <c r="AG539" i="4" a="1"/>
  <c r="AG539" i="4" s="1"/>
  <c r="AH539" i="4" a="1"/>
  <c r="AH539" i="4" s="1"/>
  <c r="AI539" i="4" a="1"/>
  <c r="AI539" i="4" s="1"/>
  <c r="AJ539" i="4" a="1"/>
  <c r="AJ539" i="4" s="1"/>
  <c r="AK539" i="4" a="1"/>
  <c r="AK539" i="4" s="1"/>
  <c r="C540" i="4" a="1"/>
  <c r="C540" i="4" s="1"/>
  <c r="D540" i="4" a="1"/>
  <c r="D540" i="4" s="1"/>
  <c r="E540" i="4" a="1"/>
  <c r="E540" i="4" s="1"/>
  <c r="F540" i="4" a="1"/>
  <c r="F540" i="4" s="1"/>
  <c r="G540" i="4" a="1"/>
  <c r="G540" i="4" s="1"/>
  <c r="H540" i="4" a="1"/>
  <c r="H540" i="4" s="1"/>
  <c r="I540" i="4" a="1"/>
  <c r="I540" i="4" s="1"/>
  <c r="J540" i="4" a="1"/>
  <c r="J540" i="4" s="1"/>
  <c r="K540" i="4" a="1"/>
  <c r="K540" i="4" s="1"/>
  <c r="L540" i="4" a="1"/>
  <c r="L540" i="4" s="1"/>
  <c r="M540" i="4" a="1"/>
  <c r="M540" i="4" s="1"/>
  <c r="N540" i="4" a="1"/>
  <c r="N540" i="4" s="1"/>
  <c r="O540" i="4" a="1"/>
  <c r="O540" i="4" s="1"/>
  <c r="P540" i="4" a="1"/>
  <c r="P540" i="4" s="1"/>
  <c r="Q540" i="4" a="1"/>
  <c r="Q540" i="4" s="1"/>
  <c r="R540" i="4" a="1"/>
  <c r="R540" i="4" s="1"/>
  <c r="S540" i="4" a="1"/>
  <c r="S540" i="4" s="1"/>
  <c r="T540" i="4" a="1"/>
  <c r="T540" i="4" s="1"/>
  <c r="U540" i="4" a="1"/>
  <c r="U540" i="4" s="1"/>
  <c r="V540" i="4" a="1"/>
  <c r="V540" i="4" s="1"/>
  <c r="W540" i="4" a="1"/>
  <c r="W540" i="4" s="1"/>
  <c r="X540" i="4" a="1"/>
  <c r="X540" i="4" s="1"/>
  <c r="Y540" i="4" a="1"/>
  <c r="Y540" i="4" s="1"/>
  <c r="Z540" i="4" a="1"/>
  <c r="Z540" i="4" s="1"/>
  <c r="AA540" i="4" a="1"/>
  <c r="AA540" i="4" s="1"/>
  <c r="AB540" i="4" a="1"/>
  <c r="AB540" i="4" s="1"/>
  <c r="AC540" i="4" a="1"/>
  <c r="AC540" i="4" s="1"/>
  <c r="AD540" i="4" a="1"/>
  <c r="AD540" i="4" s="1"/>
  <c r="AE540" i="4" a="1"/>
  <c r="AE540" i="4" s="1"/>
  <c r="AF540" i="4" a="1"/>
  <c r="AF540" i="4" s="1"/>
  <c r="AG540" i="4" a="1"/>
  <c r="AG540" i="4" s="1"/>
  <c r="AH540" i="4" a="1"/>
  <c r="AH540" i="4" s="1"/>
  <c r="AI540" i="4" a="1"/>
  <c r="AI540" i="4"/>
  <c r="AJ540" i="4" a="1"/>
  <c r="AJ540" i="4" s="1"/>
  <c r="AK540" i="4" a="1"/>
  <c r="AK540" i="4" s="1"/>
  <c r="C541" i="4" a="1"/>
  <c r="C541" i="4" s="1"/>
  <c r="D541" i="4" a="1"/>
  <c r="D541" i="4" s="1"/>
  <c r="E541" i="4" a="1"/>
  <c r="E541" i="4" s="1"/>
  <c r="F541" i="4" a="1"/>
  <c r="F541" i="4" s="1"/>
  <c r="G541" i="4" a="1"/>
  <c r="G541" i="4" s="1"/>
  <c r="H541" i="4" a="1"/>
  <c r="H541" i="4" s="1"/>
  <c r="I541" i="4" a="1"/>
  <c r="I541" i="4" s="1"/>
  <c r="J541" i="4" a="1"/>
  <c r="J541" i="4" s="1"/>
  <c r="K541" i="4" a="1"/>
  <c r="K541" i="4" s="1"/>
  <c r="L541" i="4" a="1"/>
  <c r="L541" i="4" s="1"/>
  <c r="M541" i="4" a="1"/>
  <c r="M541" i="4" s="1"/>
  <c r="N541" i="4" a="1"/>
  <c r="N541" i="4" s="1"/>
  <c r="O541" i="4" a="1"/>
  <c r="O541" i="4" s="1"/>
  <c r="P541" i="4" a="1"/>
  <c r="P541" i="4" s="1"/>
  <c r="Q541" i="4" a="1"/>
  <c r="Q541" i="4" s="1"/>
  <c r="R541" i="4" a="1"/>
  <c r="R541" i="4" s="1"/>
  <c r="S541" i="4" a="1"/>
  <c r="S541" i="4" s="1"/>
  <c r="T541" i="4" a="1"/>
  <c r="T541" i="4" s="1"/>
  <c r="U541" i="4" a="1"/>
  <c r="U541" i="4" s="1"/>
  <c r="V541" i="4" a="1"/>
  <c r="V541" i="4" s="1"/>
  <c r="W541" i="4" a="1"/>
  <c r="W541" i="4" s="1"/>
  <c r="X541" i="4" a="1"/>
  <c r="X541" i="4" s="1"/>
  <c r="Y541" i="4" a="1"/>
  <c r="Y541" i="4" s="1"/>
  <c r="Z541" i="4" a="1"/>
  <c r="Z541" i="4" s="1"/>
  <c r="AA541" i="4" a="1"/>
  <c r="AA541" i="4" s="1"/>
  <c r="AB541" i="4" a="1"/>
  <c r="AB541" i="4" s="1"/>
  <c r="AC541" i="4" a="1"/>
  <c r="AC541" i="4" s="1"/>
  <c r="AD541" i="4" a="1"/>
  <c r="AD541" i="4" s="1"/>
  <c r="AE541" i="4" a="1"/>
  <c r="AE541" i="4" s="1"/>
  <c r="AF541" i="4" a="1"/>
  <c r="AF541" i="4" s="1"/>
  <c r="AG541" i="4" a="1"/>
  <c r="AG541" i="4" s="1"/>
  <c r="AH541" i="4" a="1"/>
  <c r="AH541" i="4" s="1"/>
  <c r="AI541" i="4" a="1"/>
  <c r="AI541" i="4" s="1"/>
  <c r="AJ541" i="4" a="1"/>
  <c r="AJ541" i="4" s="1"/>
  <c r="AK541" i="4" a="1"/>
  <c r="AK541" i="4" s="1"/>
  <c r="C542" i="4" a="1"/>
  <c r="C542" i="4" s="1"/>
  <c r="D542" i="4" a="1"/>
  <c r="D542" i="4" s="1"/>
  <c r="E542" i="4" a="1"/>
  <c r="E542" i="4" s="1"/>
  <c r="F542" i="4" a="1"/>
  <c r="F542" i="4" s="1"/>
  <c r="G542" i="4" a="1"/>
  <c r="G542" i="4" s="1"/>
  <c r="H542" i="4" a="1"/>
  <c r="H542" i="4" s="1"/>
  <c r="I542" i="4" a="1"/>
  <c r="I542" i="4" s="1"/>
  <c r="J542" i="4" a="1"/>
  <c r="J542" i="4" s="1"/>
  <c r="K542" i="4" a="1"/>
  <c r="K542" i="4" s="1"/>
  <c r="L542" i="4" a="1"/>
  <c r="L542" i="4" s="1"/>
  <c r="M542" i="4" a="1"/>
  <c r="M542" i="4" s="1"/>
  <c r="N542" i="4" a="1"/>
  <c r="N542" i="4" s="1"/>
  <c r="O542" i="4" a="1"/>
  <c r="O542" i="4" s="1"/>
  <c r="P542" i="4" a="1"/>
  <c r="P542" i="4" s="1"/>
  <c r="Q542" i="4" a="1"/>
  <c r="Q542" i="4" s="1"/>
  <c r="R542" i="4" a="1"/>
  <c r="R542" i="4" s="1"/>
  <c r="S542" i="4" a="1"/>
  <c r="S542" i="4" s="1"/>
  <c r="T542" i="4" a="1"/>
  <c r="T542" i="4" s="1"/>
  <c r="U542" i="4" a="1"/>
  <c r="U542" i="4" s="1"/>
  <c r="V542" i="4" a="1"/>
  <c r="V542" i="4" s="1"/>
  <c r="W542" i="4" a="1"/>
  <c r="W542" i="4" s="1"/>
  <c r="X542" i="4" a="1"/>
  <c r="X542" i="4" s="1"/>
  <c r="Y542" i="4" a="1"/>
  <c r="Y542" i="4" s="1"/>
  <c r="Z542" i="4" a="1"/>
  <c r="Z542" i="4" s="1"/>
  <c r="AA542" i="4" a="1"/>
  <c r="AA542" i="4" s="1"/>
  <c r="AB542" i="4" a="1"/>
  <c r="AB542" i="4" s="1"/>
  <c r="AC542" i="4" a="1"/>
  <c r="AC542" i="4" s="1"/>
  <c r="AD542" i="4" a="1"/>
  <c r="AD542" i="4" s="1"/>
  <c r="AE542" i="4" a="1"/>
  <c r="AE542" i="4" s="1"/>
  <c r="AF542" i="4" a="1"/>
  <c r="AF542" i="4" s="1"/>
  <c r="AG542" i="4" a="1"/>
  <c r="AG542" i="4" s="1"/>
  <c r="AH542" i="4" a="1"/>
  <c r="AH542" i="4" s="1"/>
  <c r="AI542" i="4" a="1"/>
  <c r="AI542" i="4" s="1"/>
  <c r="AJ542" i="4" a="1"/>
  <c r="AJ542" i="4" s="1"/>
  <c r="AK542" i="4" a="1"/>
  <c r="AK542" i="4"/>
  <c r="C543" i="4" a="1"/>
  <c r="C543" i="4" s="1"/>
  <c r="D543" i="4" a="1"/>
  <c r="D543" i="4" s="1"/>
  <c r="E543" i="4" a="1"/>
  <c r="E543" i="4" s="1"/>
  <c r="F543" i="4" a="1"/>
  <c r="F543" i="4" s="1"/>
  <c r="G543" i="4" a="1"/>
  <c r="G543" i="4" s="1"/>
  <c r="H543" i="4" a="1"/>
  <c r="H543" i="4" s="1"/>
  <c r="I543" i="4" a="1"/>
  <c r="I543" i="4" s="1"/>
  <c r="J543" i="4" a="1"/>
  <c r="J543" i="4" s="1"/>
  <c r="K543" i="4" a="1"/>
  <c r="K543" i="4" s="1"/>
  <c r="L543" i="4" a="1"/>
  <c r="L543" i="4" s="1"/>
  <c r="M543" i="4" a="1"/>
  <c r="M543" i="4" s="1"/>
  <c r="N543" i="4" a="1"/>
  <c r="N543" i="4" s="1"/>
  <c r="O543" i="4" a="1"/>
  <c r="O543" i="4" s="1"/>
  <c r="P543" i="4" a="1"/>
  <c r="P543" i="4" s="1"/>
  <c r="Q543" i="4" a="1"/>
  <c r="Q543" i="4" s="1"/>
  <c r="R543" i="4" a="1"/>
  <c r="R543" i="4" s="1"/>
  <c r="S543" i="4" a="1"/>
  <c r="S543" i="4" s="1"/>
  <c r="T543" i="4" a="1"/>
  <c r="T543" i="4"/>
  <c r="U543" i="4" a="1"/>
  <c r="U543" i="4" s="1"/>
  <c r="V543" i="4" a="1"/>
  <c r="V543" i="4" s="1"/>
  <c r="W543" i="4" a="1"/>
  <c r="W543" i="4" s="1"/>
  <c r="X543" i="4" a="1"/>
  <c r="X543" i="4" s="1"/>
  <c r="Y543" i="4" a="1"/>
  <c r="Y543" i="4" s="1"/>
  <c r="Z543" i="4" a="1"/>
  <c r="Z543" i="4" s="1"/>
  <c r="AA543" i="4" a="1"/>
  <c r="AA543" i="4" s="1"/>
  <c r="AB543" i="4" a="1"/>
  <c r="AB543" i="4" s="1"/>
  <c r="AC543" i="4" a="1"/>
  <c r="AC543" i="4" s="1"/>
  <c r="AD543" i="4" a="1"/>
  <c r="AD543" i="4" s="1"/>
  <c r="AE543" i="4" a="1"/>
  <c r="AE543" i="4" s="1"/>
  <c r="AF543" i="4" a="1"/>
  <c r="AF543" i="4" s="1"/>
  <c r="AG543" i="4" a="1"/>
  <c r="AG543" i="4" s="1"/>
  <c r="AH543" i="4" a="1"/>
  <c r="AH543" i="4" s="1"/>
  <c r="AI543" i="4" a="1"/>
  <c r="AI543" i="4" s="1"/>
  <c r="AJ543" i="4" a="1"/>
  <c r="AJ543" i="4" s="1"/>
  <c r="AK543" i="4" a="1"/>
  <c r="AK543" i="4" s="1"/>
  <c r="C544" i="4" a="1"/>
  <c r="C544" i="4" s="1"/>
  <c r="D544" i="4" a="1"/>
  <c r="D544" i="4" s="1"/>
  <c r="E544" i="4" a="1"/>
  <c r="E544" i="4" s="1"/>
  <c r="F544" i="4" a="1"/>
  <c r="F544" i="4" s="1"/>
  <c r="G544" i="4" a="1"/>
  <c r="G544" i="4" s="1"/>
  <c r="H544" i="4" a="1"/>
  <c r="H544" i="4" s="1"/>
  <c r="I544" i="4" a="1"/>
  <c r="I544" i="4" s="1"/>
  <c r="J544" i="4" a="1"/>
  <c r="J544" i="4" s="1"/>
  <c r="K544" i="4" a="1"/>
  <c r="K544" i="4" s="1"/>
  <c r="L544" i="4" a="1"/>
  <c r="L544" i="4" s="1"/>
  <c r="M544" i="4" a="1"/>
  <c r="M544" i="4" s="1"/>
  <c r="N544" i="4" a="1"/>
  <c r="N544" i="4" s="1"/>
  <c r="O544" i="4" a="1"/>
  <c r="O544" i="4" s="1"/>
  <c r="P544" i="4" a="1"/>
  <c r="P544" i="4" s="1"/>
  <c r="Q544" i="4" a="1"/>
  <c r="Q544" i="4" s="1"/>
  <c r="R544" i="4" a="1"/>
  <c r="R544" i="4" s="1"/>
  <c r="S544" i="4" a="1"/>
  <c r="S544" i="4" s="1"/>
  <c r="T544" i="4" a="1"/>
  <c r="T544" i="4" s="1"/>
  <c r="U544" i="4" a="1"/>
  <c r="U544" i="4" s="1"/>
  <c r="V544" i="4" a="1"/>
  <c r="V544" i="4" s="1"/>
  <c r="W544" i="4" a="1"/>
  <c r="W544" i="4" s="1"/>
  <c r="X544" i="4" a="1"/>
  <c r="X544" i="4" s="1"/>
  <c r="Y544" i="4" a="1"/>
  <c r="Y544" i="4" s="1"/>
  <c r="Z544" i="4" a="1"/>
  <c r="Z544" i="4" s="1"/>
  <c r="AA544" i="4" a="1"/>
  <c r="AA544" i="4" s="1"/>
  <c r="AB544" i="4" a="1"/>
  <c r="AB544" i="4" s="1"/>
  <c r="AC544" i="4" a="1"/>
  <c r="AC544" i="4" s="1"/>
  <c r="AD544" i="4" a="1"/>
  <c r="AD544" i="4" s="1"/>
  <c r="AE544" i="4" a="1"/>
  <c r="AE544" i="4" s="1"/>
  <c r="AF544" i="4" a="1"/>
  <c r="AF544" i="4" s="1"/>
  <c r="AG544" i="4" a="1"/>
  <c r="AG544" i="4" s="1"/>
  <c r="AH544" i="4" a="1"/>
  <c r="AH544" i="4" s="1"/>
  <c r="AI544" i="4" a="1"/>
  <c r="AI544" i="4" s="1"/>
  <c r="AJ544" i="4" a="1"/>
  <c r="AJ544" i="4" s="1"/>
  <c r="AK544" i="4" a="1"/>
  <c r="AK544" i="4" s="1"/>
  <c r="C545" i="4" a="1"/>
  <c r="C545" i="4" s="1"/>
  <c r="D545" i="4" a="1"/>
  <c r="D545" i="4" s="1"/>
  <c r="E545" i="4" a="1"/>
  <c r="E545" i="4" s="1"/>
  <c r="F545" i="4" a="1"/>
  <c r="F545" i="4" s="1"/>
  <c r="G545" i="4" a="1"/>
  <c r="G545" i="4" s="1"/>
  <c r="H545" i="4" a="1"/>
  <c r="H545" i="4" s="1"/>
  <c r="I545" i="4" a="1"/>
  <c r="I545" i="4" s="1"/>
  <c r="J545" i="4" a="1"/>
  <c r="J545" i="4" s="1"/>
  <c r="K545" i="4" a="1"/>
  <c r="K545" i="4" s="1"/>
  <c r="L545" i="4" a="1"/>
  <c r="L545" i="4" s="1"/>
  <c r="M545" i="4" a="1"/>
  <c r="M545" i="4" s="1"/>
  <c r="N545" i="4" a="1"/>
  <c r="N545" i="4" s="1"/>
  <c r="O545" i="4" a="1"/>
  <c r="O545" i="4" s="1"/>
  <c r="P545" i="4" a="1"/>
  <c r="P545" i="4" s="1"/>
  <c r="Q545" i="4" a="1"/>
  <c r="Q545" i="4" s="1"/>
  <c r="R545" i="4" a="1"/>
  <c r="R545" i="4" s="1"/>
  <c r="S545" i="4" a="1"/>
  <c r="S545" i="4" s="1"/>
  <c r="T545" i="4" a="1"/>
  <c r="T545" i="4" s="1"/>
  <c r="U545" i="4" a="1"/>
  <c r="U545" i="4" s="1"/>
  <c r="V545" i="4" a="1"/>
  <c r="V545" i="4" s="1"/>
  <c r="W545" i="4" a="1"/>
  <c r="W545" i="4" s="1"/>
  <c r="X545" i="4" a="1"/>
  <c r="X545" i="4" s="1"/>
  <c r="Y545" i="4" a="1"/>
  <c r="Y545" i="4" s="1"/>
  <c r="Z545" i="4" a="1"/>
  <c r="Z545" i="4" s="1"/>
  <c r="AA545" i="4" a="1"/>
  <c r="AA545" i="4" s="1"/>
  <c r="AB545" i="4" a="1"/>
  <c r="AB545" i="4" s="1"/>
  <c r="AC545" i="4" a="1"/>
  <c r="AC545" i="4" s="1"/>
  <c r="AD545" i="4" a="1"/>
  <c r="AD545" i="4" s="1"/>
  <c r="AE545" i="4" a="1"/>
  <c r="AE545" i="4" s="1"/>
  <c r="AF545" i="4" a="1"/>
  <c r="AF545" i="4" s="1"/>
  <c r="AG545" i="4" a="1"/>
  <c r="AG545" i="4" s="1"/>
  <c r="AH545" i="4" a="1"/>
  <c r="AH545" i="4" s="1"/>
  <c r="AI545" i="4" a="1"/>
  <c r="AI545" i="4" s="1"/>
  <c r="AJ545" i="4" a="1"/>
  <c r="AJ545" i="4" s="1"/>
  <c r="AK545" i="4" a="1"/>
  <c r="AK545" i="4" s="1"/>
  <c r="C546" i="4" a="1"/>
  <c r="C546" i="4" s="1"/>
  <c r="D546" i="4" a="1"/>
  <c r="D546" i="4" s="1"/>
  <c r="E546" i="4" a="1"/>
  <c r="E546" i="4" s="1"/>
  <c r="F546" i="4" a="1"/>
  <c r="F546" i="4" s="1"/>
  <c r="G546" i="4" a="1"/>
  <c r="G546" i="4" s="1"/>
  <c r="H546" i="4" a="1"/>
  <c r="H546" i="4" s="1"/>
  <c r="I546" i="4" a="1"/>
  <c r="I546" i="4" s="1"/>
  <c r="J546" i="4" a="1"/>
  <c r="J546" i="4" s="1"/>
  <c r="K546" i="4" a="1"/>
  <c r="K546" i="4" s="1"/>
  <c r="L546" i="4" a="1"/>
  <c r="L546" i="4" s="1"/>
  <c r="M546" i="4" a="1"/>
  <c r="M546" i="4" s="1"/>
  <c r="N546" i="4" a="1"/>
  <c r="N546" i="4" s="1"/>
  <c r="O546" i="4" a="1"/>
  <c r="O546" i="4" s="1"/>
  <c r="P546" i="4" a="1"/>
  <c r="P546" i="4" s="1"/>
  <c r="Q546" i="4" a="1"/>
  <c r="Q546" i="4" s="1"/>
  <c r="R546" i="4" a="1"/>
  <c r="R546" i="4" s="1"/>
  <c r="S546" i="4" a="1"/>
  <c r="S546" i="4" s="1"/>
  <c r="T546" i="4" a="1"/>
  <c r="T546" i="4" s="1"/>
  <c r="U546" i="4" a="1"/>
  <c r="U546" i="4" s="1"/>
  <c r="V546" i="4" a="1"/>
  <c r="V546" i="4" s="1"/>
  <c r="W546" i="4" a="1"/>
  <c r="W546" i="4" s="1"/>
  <c r="X546" i="4" a="1"/>
  <c r="X546" i="4" s="1"/>
  <c r="Y546" i="4" a="1"/>
  <c r="Y546" i="4" s="1"/>
  <c r="Z546" i="4" a="1"/>
  <c r="Z546" i="4" s="1"/>
  <c r="AA546" i="4" a="1"/>
  <c r="AA546" i="4" s="1"/>
  <c r="AB546" i="4" a="1"/>
  <c r="AB546" i="4" s="1"/>
  <c r="AC546" i="4" a="1"/>
  <c r="AC546" i="4" s="1"/>
  <c r="AD546" i="4" a="1"/>
  <c r="AD546" i="4" s="1"/>
  <c r="AE546" i="4" a="1"/>
  <c r="AE546" i="4" s="1"/>
  <c r="AF546" i="4" a="1"/>
  <c r="AF546" i="4" s="1"/>
  <c r="AG546" i="4" a="1"/>
  <c r="AG546" i="4" s="1"/>
  <c r="AH546" i="4" a="1"/>
  <c r="AH546" i="4" s="1"/>
  <c r="AI546" i="4" a="1"/>
  <c r="AI546" i="4" s="1"/>
  <c r="AJ546" i="4" a="1"/>
  <c r="AJ546" i="4" s="1"/>
  <c r="AK546" i="4" a="1"/>
  <c r="AK546" i="4" s="1"/>
  <c r="C547" i="4" a="1"/>
  <c r="C547" i="4" s="1"/>
  <c r="D547" i="4" a="1"/>
  <c r="D547" i="4" s="1"/>
  <c r="E547" i="4" a="1"/>
  <c r="E547" i="4" s="1"/>
  <c r="F547" i="4" a="1"/>
  <c r="F547" i="4" s="1"/>
  <c r="G547" i="4" a="1"/>
  <c r="G547" i="4" s="1"/>
  <c r="H547" i="4" a="1"/>
  <c r="H547" i="4" s="1"/>
  <c r="I547" i="4" a="1"/>
  <c r="I547" i="4" s="1"/>
  <c r="J547" i="4" a="1"/>
  <c r="J547" i="4" s="1"/>
  <c r="K547" i="4" a="1"/>
  <c r="K547" i="4" s="1"/>
  <c r="L547" i="4" a="1"/>
  <c r="L547" i="4" s="1"/>
  <c r="M547" i="4" a="1"/>
  <c r="M547" i="4" s="1"/>
  <c r="N547" i="4" a="1"/>
  <c r="N547" i="4" s="1"/>
  <c r="O547" i="4" a="1"/>
  <c r="O547" i="4" s="1"/>
  <c r="P547" i="4" a="1"/>
  <c r="P547" i="4" s="1"/>
  <c r="Q547" i="4" a="1"/>
  <c r="Q547" i="4" s="1"/>
  <c r="R547" i="4" a="1"/>
  <c r="R547" i="4" s="1"/>
  <c r="S547" i="4" a="1"/>
  <c r="S547" i="4" s="1"/>
  <c r="T547" i="4" a="1"/>
  <c r="T547" i="4" s="1"/>
  <c r="U547" i="4" a="1"/>
  <c r="U547" i="4" s="1"/>
  <c r="V547" i="4" a="1"/>
  <c r="V547" i="4" s="1"/>
  <c r="W547" i="4" a="1"/>
  <c r="W547" i="4" s="1"/>
  <c r="X547" i="4" a="1"/>
  <c r="X547" i="4" s="1"/>
  <c r="Y547" i="4" a="1"/>
  <c r="Y547" i="4" s="1"/>
  <c r="Z547" i="4" a="1"/>
  <c r="Z547" i="4" s="1"/>
  <c r="AA547" i="4" a="1"/>
  <c r="AA547" i="4" s="1"/>
  <c r="AB547" i="4" a="1"/>
  <c r="AB547" i="4" s="1"/>
  <c r="AC547" i="4" a="1"/>
  <c r="AC547" i="4" s="1"/>
  <c r="AD547" i="4" a="1"/>
  <c r="AD547" i="4" s="1"/>
  <c r="AE547" i="4" a="1"/>
  <c r="AE547" i="4" s="1"/>
  <c r="AF547" i="4" a="1"/>
  <c r="AF547" i="4" s="1"/>
  <c r="AG547" i="4" a="1"/>
  <c r="AG547" i="4" s="1"/>
  <c r="AH547" i="4" a="1"/>
  <c r="AH547" i="4" s="1"/>
  <c r="AI547" i="4" a="1"/>
  <c r="AI547" i="4" s="1"/>
  <c r="AJ547" i="4" a="1"/>
  <c r="AJ547" i="4" s="1"/>
  <c r="AK547" i="4" a="1"/>
  <c r="AK547" i="4" s="1"/>
  <c r="C548" i="4" a="1"/>
  <c r="C548" i="4" s="1"/>
  <c r="D548" i="4" a="1"/>
  <c r="D548" i="4" s="1"/>
  <c r="E548" i="4" a="1"/>
  <c r="E548" i="4" s="1"/>
  <c r="F548" i="4" a="1"/>
  <c r="F548" i="4" s="1"/>
  <c r="G548" i="4" a="1"/>
  <c r="G548" i="4" s="1"/>
  <c r="H548" i="4" a="1"/>
  <c r="H548" i="4" s="1"/>
  <c r="I548" i="4" a="1"/>
  <c r="I548" i="4" s="1"/>
  <c r="J548" i="4" a="1"/>
  <c r="J548" i="4" s="1"/>
  <c r="K548" i="4" a="1"/>
  <c r="K548" i="4" s="1"/>
  <c r="L548" i="4" a="1"/>
  <c r="L548" i="4" s="1"/>
  <c r="M548" i="4" a="1"/>
  <c r="M548" i="4" s="1"/>
  <c r="N548" i="4" a="1"/>
  <c r="N548" i="4" s="1"/>
  <c r="O548" i="4" a="1"/>
  <c r="O548" i="4" s="1"/>
  <c r="P548" i="4" a="1"/>
  <c r="P548" i="4" s="1"/>
  <c r="Q548" i="4" a="1"/>
  <c r="Q548" i="4" s="1"/>
  <c r="R548" i="4" a="1"/>
  <c r="R548" i="4" s="1"/>
  <c r="S548" i="4" a="1"/>
  <c r="S548" i="4" s="1"/>
  <c r="T548" i="4" a="1"/>
  <c r="T548" i="4" s="1"/>
  <c r="U548" i="4" a="1"/>
  <c r="U548" i="4" s="1"/>
  <c r="V548" i="4" a="1"/>
  <c r="V548" i="4" s="1"/>
  <c r="W548" i="4" a="1"/>
  <c r="W548" i="4" s="1"/>
  <c r="X548" i="4" a="1"/>
  <c r="X548" i="4" s="1"/>
  <c r="Y548" i="4" a="1"/>
  <c r="Y548" i="4" s="1"/>
  <c r="Z548" i="4" a="1"/>
  <c r="Z548" i="4" s="1"/>
  <c r="AA548" i="4" a="1"/>
  <c r="AA548" i="4" s="1"/>
  <c r="AB548" i="4" a="1"/>
  <c r="AB548" i="4" s="1"/>
  <c r="AC548" i="4" a="1"/>
  <c r="AC548" i="4" s="1"/>
  <c r="AD548" i="4" a="1"/>
  <c r="AD548" i="4" s="1"/>
  <c r="AE548" i="4" a="1"/>
  <c r="AE548" i="4" s="1"/>
  <c r="AF548" i="4" a="1"/>
  <c r="AF548" i="4" s="1"/>
  <c r="AG548" i="4" a="1"/>
  <c r="AG548" i="4" s="1"/>
  <c r="AH548" i="4" a="1"/>
  <c r="AH548" i="4" s="1"/>
  <c r="AI548" i="4" a="1"/>
  <c r="AI548" i="4" s="1"/>
  <c r="AJ548" i="4" a="1"/>
  <c r="AJ548" i="4" s="1"/>
  <c r="AK548" i="4" a="1"/>
  <c r="AK548" i="4" s="1"/>
  <c r="C549" i="4" a="1"/>
  <c r="C549" i="4" s="1"/>
  <c r="D549" i="4" a="1"/>
  <c r="D549" i="4" s="1"/>
  <c r="E549" i="4" a="1"/>
  <c r="E549" i="4" s="1"/>
  <c r="F549" i="4" a="1"/>
  <c r="F549" i="4" s="1"/>
  <c r="G549" i="4" a="1"/>
  <c r="G549" i="4" s="1"/>
  <c r="H549" i="4" a="1"/>
  <c r="H549" i="4" s="1"/>
  <c r="I549" i="4" a="1"/>
  <c r="I549" i="4" s="1"/>
  <c r="J549" i="4" a="1"/>
  <c r="J549" i="4" s="1"/>
  <c r="K549" i="4" a="1"/>
  <c r="K549" i="4" s="1"/>
  <c r="L549" i="4" a="1"/>
  <c r="L549" i="4" s="1"/>
  <c r="M549" i="4" a="1"/>
  <c r="M549" i="4" s="1"/>
  <c r="N549" i="4" a="1"/>
  <c r="N549" i="4" s="1"/>
  <c r="O549" i="4" a="1"/>
  <c r="O549" i="4" s="1"/>
  <c r="P549" i="4" a="1"/>
  <c r="P549" i="4" s="1"/>
  <c r="Q549" i="4" a="1"/>
  <c r="Q549" i="4" s="1"/>
  <c r="R549" i="4" a="1"/>
  <c r="R549" i="4" s="1"/>
  <c r="S549" i="4" a="1"/>
  <c r="S549" i="4" s="1"/>
  <c r="T549" i="4" a="1"/>
  <c r="T549" i="4" s="1"/>
  <c r="U549" i="4" a="1"/>
  <c r="U549" i="4" s="1"/>
  <c r="V549" i="4" a="1"/>
  <c r="V549" i="4" s="1"/>
  <c r="W549" i="4" a="1"/>
  <c r="W549" i="4" s="1"/>
  <c r="X549" i="4" a="1"/>
  <c r="X549" i="4" s="1"/>
  <c r="Y549" i="4" a="1"/>
  <c r="Y549" i="4" s="1"/>
  <c r="Z549" i="4" a="1"/>
  <c r="Z549" i="4" s="1"/>
  <c r="AA549" i="4" a="1"/>
  <c r="AA549" i="4" s="1"/>
  <c r="AB549" i="4" a="1"/>
  <c r="AB549" i="4" s="1"/>
  <c r="AC549" i="4" a="1"/>
  <c r="AC549" i="4" s="1"/>
  <c r="AD549" i="4" a="1"/>
  <c r="AD549" i="4" s="1"/>
  <c r="AE549" i="4" a="1"/>
  <c r="AE549" i="4" s="1"/>
  <c r="AF549" i="4" a="1"/>
  <c r="AF549" i="4" s="1"/>
  <c r="AG549" i="4" a="1"/>
  <c r="AG549" i="4" s="1"/>
  <c r="AH549" i="4" a="1"/>
  <c r="AH549" i="4" s="1"/>
  <c r="AI549" i="4" a="1"/>
  <c r="AI549" i="4" s="1"/>
  <c r="AJ549" i="4" a="1"/>
  <c r="AJ549" i="4" s="1"/>
  <c r="AK549" i="4" a="1"/>
  <c r="AK549" i="4" s="1"/>
  <c r="C550" i="4" a="1"/>
  <c r="C550" i="4" s="1"/>
  <c r="D550" i="4" a="1"/>
  <c r="D550" i="4" s="1"/>
  <c r="E550" i="4" a="1"/>
  <c r="E550" i="4" s="1"/>
  <c r="F550" i="4" a="1"/>
  <c r="F550" i="4" s="1"/>
  <c r="G550" i="4" a="1"/>
  <c r="G550" i="4" s="1"/>
  <c r="H550" i="4" a="1"/>
  <c r="H550" i="4" s="1"/>
  <c r="I550" i="4" a="1"/>
  <c r="I550" i="4" s="1"/>
  <c r="J550" i="4" a="1"/>
  <c r="J550" i="4" s="1"/>
  <c r="K550" i="4" a="1"/>
  <c r="K550" i="4" s="1"/>
  <c r="L550" i="4" a="1"/>
  <c r="L550" i="4" s="1"/>
  <c r="M550" i="4" a="1"/>
  <c r="M550" i="4" s="1"/>
  <c r="N550" i="4" a="1"/>
  <c r="N550" i="4" s="1"/>
  <c r="O550" i="4" a="1"/>
  <c r="O550" i="4" s="1"/>
  <c r="P550" i="4" a="1"/>
  <c r="P550" i="4" s="1"/>
  <c r="Q550" i="4" a="1"/>
  <c r="Q550" i="4" s="1"/>
  <c r="R550" i="4" a="1"/>
  <c r="R550" i="4" s="1"/>
  <c r="S550" i="4" a="1"/>
  <c r="S550" i="4" s="1"/>
  <c r="T550" i="4" a="1"/>
  <c r="T550" i="4" s="1"/>
  <c r="U550" i="4" a="1"/>
  <c r="U550" i="4" s="1"/>
  <c r="V550" i="4" a="1"/>
  <c r="V550" i="4" s="1"/>
  <c r="W550" i="4" a="1"/>
  <c r="W550" i="4" s="1"/>
  <c r="X550" i="4" a="1"/>
  <c r="X550" i="4" s="1"/>
  <c r="Y550" i="4" a="1"/>
  <c r="Y550" i="4" s="1"/>
  <c r="Z550" i="4" a="1"/>
  <c r="Z550" i="4" s="1"/>
  <c r="AA550" i="4" a="1"/>
  <c r="AA550" i="4" s="1"/>
  <c r="AB550" i="4" a="1"/>
  <c r="AB550" i="4" s="1"/>
  <c r="AC550" i="4" a="1"/>
  <c r="AC550" i="4" s="1"/>
  <c r="AD550" i="4" a="1"/>
  <c r="AD550" i="4" s="1"/>
  <c r="AE550" i="4" a="1"/>
  <c r="AE550" i="4" s="1"/>
  <c r="AF550" i="4" a="1"/>
  <c r="AF550" i="4" s="1"/>
  <c r="AG550" i="4" a="1"/>
  <c r="AG550" i="4" s="1"/>
  <c r="AH550" i="4" a="1"/>
  <c r="AH550" i="4" s="1"/>
  <c r="AI550" i="4" a="1"/>
  <c r="AI550" i="4" s="1"/>
  <c r="AJ550" i="4" a="1"/>
  <c r="AJ550" i="4" s="1"/>
  <c r="AK550" i="4" a="1"/>
  <c r="AK550" i="4" s="1"/>
  <c r="C551" i="4" a="1"/>
  <c r="C551" i="4" s="1"/>
  <c r="D551" i="4" a="1"/>
  <c r="D551" i="4" s="1"/>
  <c r="E551" i="4" a="1"/>
  <c r="E551" i="4" s="1"/>
  <c r="F551" i="4" a="1"/>
  <c r="F551" i="4" s="1"/>
  <c r="G551" i="4" a="1"/>
  <c r="G551" i="4" s="1"/>
  <c r="H551" i="4" a="1"/>
  <c r="H551" i="4" s="1"/>
  <c r="I551" i="4" a="1"/>
  <c r="I551" i="4" s="1"/>
  <c r="J551" i="4" a="1"/>
  <c r="J551" i="4" s="1"/>
  <c r="K551" i="4" a="1"/>
  <c r="K551" i="4" s="1"/>
  <c r="L551" i="4" a="1"/>
  <c r="L551" i="4" s="1"/>
  <c r="M551" i="4" a="1"/>
  <c r="M551" i="4" s="1"/>
  <c r="N551" i="4" a="1"/>
  <c r="N551" i="4" s="1"/>
  <c r="O551" i="4" a="1"/>
  <c r="O551" i="4" s="1"/>
  <c r="P551" i="4" a="1"/>
  <c r="P551" i="4" s="1"/>
  <c r="Q551" i="4" a="1"/>
  <c r="Q551" i="4" s="1"/>
  <c r="R551" i="4" a="1"/>
  <c r="R551" i="4" s="1"/>
  <c r="S551" i="4" a="1"/>
  <c r="S551" i="4" s="1"/>
  <c r="T551" i="4" a="1"/>
  <c r="T551" i="4" s="1"/>
  <c r="U551" i="4" a="1"/>
  <c r="U551" i="4" s="1"/>
  <c r="V551" i="4" a="1"/>
  <c r="V551" i="4" s="1"/>
  <c r="W551" i="4" a="1"/>
  <c r="W551" i="4" s="1"/>
  <c r="X551" i="4" a="1"/>
  <c r="X551" i="4" s="1"/>
  <c r="Y551" i="4" a="1"/>
  <c r="Y551" i="4" s="1"/>
  <c r="Z551" i="4" a="1"/>
  <c r="Z551" i="4" s="1"/>
  <c r="AA551" i="4" a="1"/>
  <c r="AA551" i="4" s="1"/>
  <c r="AB551" i="4" a="1"/>
  <c r="AB551" i="4" s="1"/>
  <c r="AC551" i="4" a="1"/>
  <c r="AC551" i="4" s="1"/>
  <c r="AD551" i="4" a="1"/>
  <c r="AD551" i="4" s="1"/>
  <c r="AE551" i="4" a="1"/>
  <c r="AE551" i="4" s="1"/>
  <c r="AF551" i="4" a="1"/>
  <c r="AF551" i="4" s="1"/>
  <c r="AG551" i="4" a="1"/>
  <c r="AG551" i="4" s="1"/>
  <c r="AH551" i="4" a="1"/>
  <c r="AH551" i="4" s="1"/>
  <c r="AI551" i="4" a="1"/>
  <c r="AI551" i="4" s="1"/>
  <c r="AJ551" i="4" a="1"/>
  <c r="AJ551" i="4" s="1"/>
  <c r="AK551" i="4" a="1"/>
  <c r="AK551" i="4" s="1"/>
  <c r="C552" i="4" a="1"/>
  <c r="C552" i="4" s="1"/>
  <c r="D552" i="4" a="1"/>
  <c r="D552" i="4" s="1"/>
  <c r="E552" i="4" a="1"/>
  <c r="E552" i="4" s="1"/>
  <c r="F552" i="4" a="1"/>
  <c r="F552" i="4" s="1"/>
  <c r="G552" i="4" a="1"/>
  <c r="G552" i="4" s="1"/>
  <c r="H552" i="4" a="1"/>
  <c r="H552" i="4" s="1"/>
  <c r="I552" i="4" a="1"/>
  <c r="I552" i="4" s="1"/>
  <c r="J552" i="4" a="1"/>
  <c r="J552" i="4" s="1"/>
  <c r="K552" i="4" a="1"/>
  <c r="K552" i="4" s="1"/>
  <c r="L552" i="4" a="1"/>
  <c r="L552" i="4" s="1"/>
  <c r="M552" i="4" a="1"/>
  <c r="M552" i="4" s="1"/>
  <c r="N552" i="4" a="1"/>
  <c r="N552" i="4" s="1"/>
  <c r="O552" i="4" a="1"/>
  <c r="O552" i="4" s="1"/>
  <c r="P552" i="4" a="1"/>
  <c r="P552" i="4" s="1"/>
  <c r="Q552" i="4" a="1"/>
  <c r="Q552" i="4" s="1"/>
  <c r="R552" i="4" a="1"/>
  <c r="R552" i="4" s="1"/>
  <c r="S552" i="4" a="1"/>
  <c r="S552" i="4" s="1"/>
  <c r="T552" i="4" a="1"/>
  <c r="T552" i="4" s="1"/>
  <c r="U552" i="4" a="1"/>
  <c r="U552" i="4" s="1"/>
  <c r="V552" i="4" a="1"/>
  <c r="V552" i="4" s="1"/>
  <c r="W552" i="4" a="1"/>
  <c r="W552" i="4" s="1"/>
  <c r="X552" i="4" a="1"/>
  <c r="X552" i="4" s="1"/>
  <c r="Y552" i="4" a="1"/>
  <c r="Y552" i="4" s="1"/>
  <c r="Z552" i="4" a="1"/>
  <c r="Z552" i="4" s="1"/>
  <c r="AA552" i="4" a="1"/>
  <c r="AA552" i="4" s="1"/>
  <c r="AB552" i="4" a="1"/>
  <c r="AB552" i="4" s="1"/>
  <c r="AC552" i="4" a="1"/>
  <c r="AC552" i="4" s="1"/>
  <c r="AD552" i="4" a="1"/>
  <c r="AD552" i="4" s="1"/>
  <c r="AE552" i="4" a="1"/>
  <c r="AE552" i="4" s="1"/>
  <c r="AF552" i="4" a="1"/>
  <c r="AF552" i="4" s="1"/>
  <c r="AG552" i="4" a="1"/>
  <c r="AG552" i="4" s="1"/>
  <c r="AH552" i="4" a="1"/>
  <c r="AH552" i="4" s="1"/>
  <c r="AI552" i="4" a="1"/>
  <c r="AI552" i="4" s="1"/>
  <c r="AJ552" i="4" a="1"/>
  <c r="AJ552" i="4" s="1"/>
  <c r="AK552" i="4" a="1"/>
  <c r="AK552" i="4" s="1"/>
  <c r="C553" i="4" a="1"/>
  <c r="C553" i="4" s="1"/>
  <c r="D553" i="4" a="1"/>
  <c r="D553" i="4" s="1"/>
  <c r="E553" i="4" a="1"/>
  <c r="E553" i="4" s="1"/>
  <c r="F553" i="4" a="1"/>
  <c r="F553" i="4" s="1"/>
  <c r="G553" i="4" a="1"/>
  <c r="G553" i="4" s="1"/>
  <c r="H553" i="4" a="1"/>
  <c r="H553" i="4" s="1"/>
  <c r="I553" i="4" a="1"/>
  <c r="I553" i="4" s="1"/>
  <c r="J553" i="4" a="1"/>
  <c r="J553" i="4" s="1"/>
  <c r="K553" i="4" a="1"/>
  <c r="K553" i="4" s="1"/>
  <c r="L553" i="4" a="1"/>
  <c r="L553" i="4"/>
  <c r="M553" i="4" a="1"/>
  <c r="M553" i="4" s="1"/>
  <c r="N553" i="4" a="1"/>
  <c r="N553" i="4" s="1"/>
  <c r="O553" i="4" a="1"/>
  <c r="O553" i="4" s="1"/>
  <c r="P553" i="4" a="1"/>
  <c r="P553" i="4" s="1"/>
  <c r="Q553" i="4" a="1"/>
  <c r="Q553" i="4" s="1"/>
  <c r="R553" i="4" a="1"/>
  <c r="R553" i="4" s="1"/>
  <c r="S553" i="4" a="1"/>
  <c r="S553" i="4" s="1"/>
  <c r="T553" i="4" a="1"/>
  <c r="T553" i="4" s="1"/>
  <c r="U553" i="4" a="1"/>
  <c r="U553" i="4" s="1"/>
  <c r="V553" i="4" a="1"/>
  <c r="V553" i="4" s="1"/>
  <c r="W553" i="4" a="1"/>
  <c r="W553" i="4" s="1"/>
  <c r="X553" i="4" a="1"/>
  <c r="X553" i="4" s="1"/>
  <c r="Y553" i="4" a="1"/>
  <c r="Y553" i="4" s="1"/>
  <c r="Z553" i="4" a="1"/>
  <c r="Z553" i="4" s="1"/>
  <c r="AA553" i="4" a="1"/>
  <c r="AA553" i="4" s="1"/>
  <c r="AB553" i="4" a="1"/>
  <c r="AB553" i="4" s="1"/>
  <c r="AC553" i="4" a="1"/>
  <c r="AC553" i="4" s="1"/>
  <c r="AD553" i="4" a="1"/>
  <c r="AD553" i="4" s="1"/>
  <c r="AE553" i="4" a="1"/>
  <c r="AE553" i="4" s="1"/>
  <c r="AF553" i="4" a="1"/>
  <c r="AF553" i="4" s="1"/>
  <c r="AG553" i="4" a="1"/>
  <c r="AG553" i="4" s="1"/>
  <c r="AH553" i="4" a="1"/>
  <c r="AH553" i="4" s="1"/>
  <c r="AI553" i="4" a="1"/>
  <c r="AI553" i="4" s="1"/>
  <c r="AJ553" i="4" a="1"/>
  <c r="AJ553" i="4" s="1"/>
  <c r="AK553" i="4" a="1"/>
  <c r="AK553" i="4" s="1"/>
  <c r="C554" i="4" a="1"/>
  <c r="C554" i="4" s="1"/>
  <c r="D554" i="4" a="1"/>
  <c r="D554" i="4" s="1"/>
  <c r="E554" i="4" a="1"/>
  <c r="E554" i="4" s="1"/>
  <c r="F554" i="4" a="1"/>
  <c r="F554" i="4" s="1"/>
  <c r="G554" i="4" a="1"/>
  <c r="G554" i="4" s="1"/>
  <c r="H554" i="4" a="1"/>
  <c r="H554" i="4" s="1"/>
  <c r="I554" i="4" a="1"/>
  <c r="I554" i="4" s="1"/>
  <c r="J554" i="4" a="1"/>
  <c r="J554" i="4" s="1"/>
  <c r="K554" i="4" a="1"/>
  <c r="K554" i="4" s="1"/>
  <c r="L554" i="4" a="1"/>
  <c r="L554" i="4" s="1"/>
  <c r="M554" i="4" a="1"/>
  <c r="M554" i="4" s="1"/>
  <c r="N554" i="4" a="1"/>
  <c r="N554" i="4" s="1"/>
  <c r="O554" i="4" a="1"/>
  <c r="O554" i="4" s="1"/>
  <c r="P554" i="4" a="1"/>
  <c r="P554" i="4" s="1"/>
  <c r="Q554" i="4" a="1"/>
  <c r="Q554" i="4" s="1"/>
  <c r="R554" i="4" a="1"/>
  <c r="R554" i="4" s="1"/>
  <c r="S554" i="4" a="1"/>
  <c r="S554" i="4" s="1"/>
  <c r="T554" i="4" a="1"/>
  <c r="T554" i="4" s="1"/>
  <c r="U554" i="4" a="1"/>
  <c r="U554" i="4" s="1"/>
  <c r="V554" i="4" a="1"/>
  <c r="V554" i="4" s="1"/>
  <c r="W554" i="4" a="1"/>
  <c r="W554" i="4" s="1"/>
  <c r="X554" i="4" a="1"/>
  <c r="X554" i="4" s="1"/>
  <c r="Y554" i="4" a="1"/>
  <c r="Y554" i="4" s="1"/>
  <c r="Z554" i="4" a="1"/>
  <c r="Z554" i="4" s="1"/>
  <c r="AA554" i="4" a="1"/>
  <c r="AA554" i="4" s="1"/>
  <c r="AB554" i="4" a="1"/>
  <c r="AB554" i="4" s="1"/>
  <c r="AC554" i="4" a="1"/>
  <c r="AC554" i="4" s="1"/>
  <c r="AD554" i="4" a="1"/>
  <c r="AD554" i="4" s="1"/>
  <c r="AE554" i="4" a="1"/>
  <c r="AE554" i="4" s="1"/>
  <c r="AF554" i="4" a="1"/>
  <c r="AF554" i="4" s="1"/>
  <c r="AG554" i="4" a="1"/>
  <c r="AG554" i="4" s="1"/>
  <c r="AH554" i="4" a="1"/>
  <c r="AH554" i="4" s="1"/>
  <c r="AI554" i="4" a="1"/>
  <c r="AI554" i="4" s="1"/>
  <c r="AJ554" i="4" a="1"/>
  <c r="AJ554" i="4" s="1"/>
  <c r="AK554" i="4" a="1"/>
  <c r="AK554" i="4" s="1"/>
  <c r="C555" i="4" a="1"/>
  <c r="C555" i="4" s="1"/>
  <c r="D555" i="4" a="1"/>
  <c r="D555" i="4" s="1"/>
  <c r="E555" i="4" a="1"/>
  <c r="E555" i="4" s="1"/>
  <c r="F555" i="4" a="1"/>
  <c r="F555" i="4" s="1"/>
  <c r="G555" i="4" a="1"/>
  <c r="G555" i="4" s="1"/>
  <c r="H555" i="4" a="1"/>
  <c r="H555" i="4" s="1"/>
  <c r="I555" i="4" a="1"/>
  <c r="I555" i="4" s="1"/>
  <c r="J555" i="4" a="1"/>
  <c r="J555" i="4" s="1"/>
  <c r="K555" i="4" a="1"/>
  <c r="K555" i="4" s="1"/>
  <c r="L555" i="4" a="1"/>
  <c r="L555" i="4" s="1"/>
  <c r="M555" i="4" a="1"/>
  <c r="M555" i="4" s="1"/>
  <c r="N555" i="4" a="1"/>
  <c r="N555" i="4" s="1"/>
  <c r="O555" i="4" a="1"/>
  <c r="O555" i="4" s="1"/>
  <c r="P555" i="4" a="1"/>
  <c r="P555" i="4" s="1"/>
  <c r="Q555" i="4" a="1"/>
  <c r="Q555" i="4" s="1"/>
  <c r="R555" i="4" a="1"/>
  <c r="R555" i="4" s="1"/>
  <c r="S555" i="4" a="1"/>
  <c r="S555" i="4" s="1"/>
  <c r="T555" i="4" a="1"/>
  <c r="T555" i="4" s="1"/>
  <c r="U555" i="4" a="1"/>
  <c r="U555" i="4" s="1"/>
  <c r="V555" i="4" a="1"/>
  <c r="V555" i="4" s="1"/>
  <c r="W555" i="4" a="1"/>
  <c r="W555" i="4" s="1"/>
  <c r="X555" i="4" a="1"/>
  <c r="X555" i="4" s="1"/>
  <c r="Y555" i="4" a="1"/>
  <c r="Y555" i="4" s="1"/>
  <c r="Z555" i="4" a="1"/>
  <c r="Z555" i="4" s="1"/>
  <c r="AA555" i="4" a="1"/>
  <c r="AA555" i="4" s="1"/>
  <c r="AB555" i="4" a="1"/>
  <c r="AB555" i="4" s="1"/>
  <c r="AC555" i="4" a="1"/>
  <c r="AC555" i="4" s="1"/>
  <c r="AD555" i="4" a="1"/>
  <c r="AD555" i="4" s="1"/>
  <c r="AE555" i="4" a="1"/>
  <c r="AE555" i="4" s="1"/>
  <c r="AF555" i="4" a="1"/>
  <c r="AF555" i="4"/>
  <c r="AG555" i="4" a="1"/>
  <c r="AG555" i="4" s="1"/>
  <c r="AH555" i="4" a="1"/>
  <c r="AH555" i="4" s="1"/>
  <c r="AI555" i="4" a="1"/>
  <c r="AI555" i="4" s="1"/>
  <c r="AJ555" i="4" a="1"/>
  <c r="AJ555" i="4" s="1"/>
  <c r="AK555" i="4" a="1"/>
  <c r="AK555" i="4" s="1"/>
  <c r="C556" i="4" a="1"/>
  <c r="C556" i="4" s="1"/>
  <c r="D556" i="4" a="1"/>
  <c r="D556" i="4" s="1"/>
  <c r="E556" i="4" a="1"/>
  <c r="E556" i="4" s="1"/>
  <c r="F556" i="4" a="1"/>
  <c r="F556" i="4" s="1"/>
  <c r="G556" i="4" a="1"/>
  <c r="G556" i="4" s="1"/>
  <c r="H556" i="4" a="1"/>
  <c r="H556" i="4" s="1"/>
  <c r="I556" i="4" a="1"/>
  <c r="I556" i="4" s="1"/>
  <c r="J556" i="4" a="1"/>
  <c r="J556" i="4" s="1"/>
  <c r="K556" i="4" a="1"/>
  <c r="K556" i="4" s="1"/>
  <c r="L556" i="4" a="1"/>
  <c r="L556" i="4" s="1"/>
  <c r="M556" i="4" a="1"/>
  <c r="M556" i="4" s="1"/>
  <c r="N556" i="4" a="1"/>
  <c r="N556" i="4" s="1"/>
  <c r="O556" i="4" a="1"/>
  <c r="O556" i="4" s="1"/>
  <c r="P556" i="4" a="1"/>
  <c r="P556" i="4" s="1"/>
  <c r="Q556" i="4" a="1"/>
  <c r="Q556" i="4" s="1"/>
  <c r="R556" i="4" a="1"/>
  <c r="R556" i="4" s="1"/>
  <c r="S556" i="4" a="1"/>
  <c r="S556" i="4" s="1"/>
  <c r="T556" i="4" a="1"/>
  <c r="T556" i="4" s="1"/>
  <c r="U556" i="4" a="1"/>
  <c r="U556" i="4" s="1"/>
  <c r="V556" i="4" a="1"/>
  <c r="V556" i="4" s="1"/>
  <c r="W556" i="4" a="1"/>
  <c r="W556" i="4" s="1"/>
  <c r="X556" i="4" a="1"/>
  <c r="X556" i="4" s="1"/>
  <c r="Y556" i="4" a="1"/>
  <c r="Y556" i="4" s="1"/>
  <c r="Z556" i="4" a="1"/>
  <c r="Z556" i="4" s="1"/>
  <c r="AA556" i="4" a="1"/>
  <c r="AA556" i="4" s="1"/>
  <c r="AB556" i="4" a="1"/>
  <c r="AB556" i="4" s="1"/>
  <c r="AC556" i="4" a="1"/>
  <c r="AC556" i="4" s="1"/>
  <c r="AD556" i="4" a="1"/>
  <c r="AD556" i="4" s="1"/>
  <c r="AE556" i="4" a="1"/>
  <c r="AE556" i="4" s="1"/>
  <c r="AF556" i="4" a="1"/>
  <c r="AF556" i="4" s="1"/>
  <c r="AG556" i="4" a="1"/>
  <c r="AG556" i="4" s="1"/>
  <c r="AH556" i="4" a="1"/>
  <c r="AH556" i="4" s="1"/>
  <c r="AI556" i="4" a="1"/>
  <c r="AI556" i="4" s="1"/>
  <c r="AJ556" i="4" a="1"/>
  <c r="AJ556" i="4" s="1"/>
  <c r="AK556" i="4" a="1"/>
  <c r="AK556" i="4" s="1"/>
  <c r="C557" i="4" a="1"/>
  <c r="C557" i="4" s="1"/>
  <c r="D557" i="4" a="1"/>
  <c r="D557" i="4" s="1"/>
  <c r="E557" i="4" a="1"/>
  <c r="E557" i="4" s="1"/>
  <c r="F557" i="4" a="1"/>
  <c r="F557" i="4" s="1"/>
  <c r="G557" i="4" a="1"/>
  <c r="G557" i="4" s="1"/>
  <c r="H557" i="4" a="1"/>
  <c r="H557" i="4" s="1"/>
  <c r="I557" i="4" a="1"/>
  <c r="I557" i="4" s="1"/>
  <c r="J557" i="4" a="1"/>
  <c r="J557" i="4" s="1"/>
  <c r="K557" i="4" a="1"/>
  <c r="K557" i="4" s="1"/>
  <c r="L557" i="4" a="1"/>
  <c r="L557" i="4" s="1"/>
  <c r="M557" i="4" a="1"/>
  <c r="M557" i="4" s="1"/>
  <c r="N557" i="4" a="1"/>
  <c r="N557" i="4" s="1"/>
  <c r="O557" i="4" a="1"/>
  <c r="O557" i="4" s="1"/>
  <c r="P557" i="4" a="1"/>
  <c r="P557" i="4" s="1"/>
  <c r="Q557" i="4" a="1"/>
  <c r="Q557" i="4" s="1"/>
  <c r="R557" i="4" a="1"/>
  <c r="R557" i="4" s="1"/>
  <c r="S557" i="4" a="1"/>
  <c r="S557" i="4" s="1"/>
  <c r="T557" i="4" a="1"/>
  <c r="T557" i="4" s="1"/>
  <c r="U557" i="4" a="1"/>
  <c r="U557" i="4" s="1"/>
  <c r="V557" i="4" a="1"/>
  <c r="V557" i="4" s="1"/>
  <c r="W557" i="4" a="1"/>
  <c r="W557" i="4" s="1"/>
  <c r="X557" i="4" a="1"/>
  <c r="X557" i="4" s="1"/>
  <c r="Y557" i="4" a="1"/>
  <c r="Y557" i="4" s="1"/>
  <c r="Z557" i="4" a="1"/>
  <c r="Z557" i="4" s="1"/>
  <c r="AA557" i="4" a="1"/>
  <c r="AA557" i="4" s="1"/>
  <c r="AB557" i="4" a="1"/>
  <c r="AB557" i="4" s="1"/>
  <c r="AC557" i="4" a="1"/>
  <c r="AC557" i="4" s="1"/>
  <c r="AD557" i="4" a="1"/>
  <c r="AD557" i="4" s="1"/>
  <c r="AE557" i="4" a="1"/>
  <c r="AE557" i="4" s="1"/>
  <c r="AF557" i="4" a="1"/>
  <c r="AF557" i="4" s="1"/>
  <c r="AG557" i="4" a="1"/>
  <c r="AG557" i="4" s="1"/>
  <c r="AH557" i="4" a="1"/>
  <c r="AH557" i="4" s="1"/>
  <c r="AI557" i="4" a="1"/>
  <c r="AI557" i="4" s="1"/>
  <c r="AJ557" i="4" a="1"/>
  <c r="AJ557" i="4" s="1"/>
  <c r="AK557" i="4" a="1"/>
  <c r="AK557" i="4" s="1"/>
  <c r="C558" i="4" a="1"/>
  <c r="C558" i="4" s="1"/>
  <c r="D558" i="4" a="1"/>
  <c r="D558" i="4" s="1"/>
  <c r="E558" i="4" a="1"/>
  <c r="E558" i="4" s="1"/>
  <c r="F558" i="4" a="1"/>
  <c r="F558" i="4" s="1"/>
  <c r="G558" i="4" a="1"/>
  <c r="G558" i="4" s="1"/>
  <c r="H558" i="4" a="1"/>
  <c r="H558" i="4" s="1"/>
  <c r="I558" i="4" a="1"/>
  <c r="I558" i="4" s="1"/>
  <c r="J558" i="4" a="1"/>
  <c r="J558" i="4" s="1"/>
  <c r="K558" i="4" a="1"/>
  <c r="K558" i="4" s="1"/>
  <c r="L558" i="4" a="1"/>
  <c r="L558" i="4" s="1"/>
  <c r="M558" i="4" a="1"/>
  <c r="M558" i="4" s="1"/>
  <c r="N558" i="4" a="1"/>
  <c r="N558" i="4" s="1"/>
  <c r="O558" i="4" a="1"/>
  <c r="O558" i="4" s="1"/>
  <c r="P558" i="4" a="1"/>
  <c r="P558" i="4" s="1"/>
  <c r="Q558" i="4" a="1"/>
  <c r="Q558" i="4"/>
  <c r="R558" i="4" a="1"/>
  <c r="R558" i="4" s="1"/>
  <c r="S558" i="4" a="1"/>
  <c r="S558" i="4" s="1"/>
  <c r="T558" i="4" a="1"/>
  <c r="T558" i="4" s="1"/>
  <c r="U558" i="4" a="1"/>
  <c r="U558" i="4" s="1"/>
  <c r="V558" i="4" a="1"/>
  <c r="V558" i="4" s="1"/>
  <c r="W558" i="4" a="1"/>
  <c r="W558" i="4" s="1"/>
  <c r="X558" i="4" a="1"/>
  <c r="X558" i="4" s="1"/>
  <c r="Y558" i="4" a="1"/>
  <c r="Y558" i="4" s="1"/>
  <c r="Z558" i="4" a="1"/>
  <c r="Z558" i="4" s="1"/>
  <c r="AA558" i="4" a="1"/>
  <c r="AA558" i="4" s="1"/>
  <c r="AB558" i="4" a="1"/>
  <c r="AB558" i="4" s="1"/>
  <c r="AC558" i="4" a="1"/>
  <c r="AC558" i="4" s="1"/>
  <c r="AD558" i="4" a="1"/>
  <c r="AD558" i="4" s="1"/>
  <c r="AE558" i="4" a="1"/>
  <c r="AE558" i="4" s="1"/>
  <c r="AF558" i="4" a="1"/>
  <c r="AF558" i="4" s="1"/>
  <c r="AG558" i="4" a="1"/>
  <c r="AG558" i="4" s="1"/>
  <c r="AH558" i="4" a="1"/>
  <c r="AH558" i="4" s="1"/>
  <c r="AI558" i="4" a="1"/>
  <c r="AI558" i="4" s="1"/>
  <c r="AJ558" i="4" a="1"/>
  <c r="AJ558" i="4" s="1"/>
  <c r="AK558" i="4" a="1"/>
  <c r="AK558" i="4" s="1"/>
  <c r="C559" i="4" a="1"/>
  <c r="C559" i="4" s="1"/>
  <c r="D559" i="4" a="1"/>
  <c r="D559" i="4" s="1"/>
  <c r="E559" i="4" a="1"/>
  <c r="E559" i="4" s="1"/>
  <c r="F559" i="4" a="1"/>
  <c r="F559" i="4" s="1"/>
  <c r="G559" i="4" a="1"/>
  <c r="G559" i="4" s="1"/>
  <c r="H559" i="4" a="1"/>
  <c r="H559" i="4" s="1"/>
  <c r="I559" i="4" a="1"/>
  <c r="I559" i="4" s="1"/>
  <c r="J559" i="4" a="1"/>
  <c r="J559" i="4" s="1"/>
  <c r="K559" i="4" a="1"/>
  <c r="K559" i="4" s="1"/>
  <c r="L559" i="4" a="1"/>
  <c r="L559" i="4" s="1"/>
  <c r="M559" i="4" a="1"/>
  <c r="M559" i="4" s="1"/>
  <c r="N559" i="4" a="1"/>
  <c r="N559" i="4" s="1"/>
  <c r="O559" i="4" a="1"/>
  <c r="O559" i="4" s="1"/>
  <c r="P559" i="4" a="1"/>
  <c r="P559" i="4" s="1"/>
  <c r="Q559" i="4" a="1"/>
  <c r="Q559" i="4" s="1"/>
  <c r="R559" i="4" a="1"/>
  <c r="R559" i="4" s="1"/>
  <c r="S559" i="4" a="1"/>
  <c r="S559" i="4" s="1"/>
  <c r="T559" i="4" a="1"/>
  <c r="T559" i="4" s="1"/>
  <c r="U559" i="4" a="1"/>
  <c r="U559" i="4" s="1"/>
  <c r="V559" i="4" a="1"/>
  <c r="V559" i="4" s="1"/>
  <c r="W559" i="4" a="1"/>
  <c r="W559" i="4" s="1"/>
  <c r="X559" i="4" a="1"/>
  <c r="X559" i="4" s="1"/>
  <c r="Y559" i="4" a="1"/>
  <c r="Y559" i="4" s="1"/>
  <c r="Z559" i="4" a="1"/>
  <c r="Z559" i="4" s="1"/>
  <c r="AA559" i="4" a="1"/>
  <c r="AA559" i="4" s="1"/>
  <c r="AB559" i="4" a="1"/>
  <c r="AB559" i="4" s="1"/>
  <c r="AC559" i="4" a="1"/>
  <c r="AC559" i="4" s="1"/>
  <c r="AD559" i="4" a="1"/>
  <c r="AD559" i="4" s="1"/>
  <c r="AE559" i="4" a="1"/>
  <c r="AE559" i="4" s="1"/>
  <c r="AF559" i="4" a="1"/>
  <c r="AF559" i="4" s="1"/>
  <c r="AG559" i="4" a="1"/>
  <c r="AG559" i="4" s="1"/>
  <c r="AH559" i="4" a="1"/>
  <c r="AH559" i="4" s="1"/>
  <c r="AI559" i="4" a="1"/>
  <c r="AI559" i="4" s="1"/>
  <c r="AJ559" i="4" a="1"/>
  <c r="AJ559" i="4" s="1"/>
  <c r="AK559" i="4" a="1"/>
  <c r="AK559" i="4" s="1"/>
  <c r="C560" i="4" a="1"/>
  <c r="C560" i="4" s="1"/>
  <c r="D560" i="4" a="1"/>
  <c r="D560" i="4" s="1"/>
  <c r="E560" i="4" a="1"/>
  <c r="E560" i="4" s="1"/>
  <c r="F560" i="4" a="1"/>
  <c r="F560" i="4" s="1"/>
  <c r="G560" i="4" a="1"/>
  <c r="G560" i="4" s="1"/>
  <c r="H560" i="4" a="1"/>
  <c r="H560" i="4" s="1"/>
  <c r="I560" i="4" a="1"/>
  <c r="I560" i="4" s="1"/>
  <c r="J560" i="4" a="1"/>
  <c r="J560" i="4" s="1"/>
  <c r="K560" i="4" a="1"/>
  <c r="K560" i="4" s="1"/>
  <c r="L560" i="4" a="1"/>
  <c r="L560" i="4" s="1"/>
  <c r="M560" i="4" a="1"/>
  <c r="M560" i="4" s="1"/>
  <c r="N560" i="4" a="1"/>
  <c r="N560" i="4" s="1"/>
  <c r="O560" i="4" a="1"/>
  <c r="O560" i="4" s="1"/>
  <c r="P560" i="4" a="1"/>
  <c r="P560" i="4" s="1"/>
  <c r="Q560" i="4" a="1"/>
  <c r="Q560" i="4" s="1"/>
  <c r="R560" i="4" a="1"/>
  <c r="R560" i="4" s="1"/>
  <c r="S560" i="4" a="1"/>
  <c r="S560" i="4" s="1"/>
  <c r="T560" i="4" a="1"/>
  <c r="T560" i="4" s="1"/>
  <c r="U560" i="4" a="1"/>
  <c r="U560" i="4" s="1"/>
  <c r="V560" i="4" a="1"/>
  <c r="V560" i="4" s="1"/>
  <c r="W560" i="4" a="1"/>
  <c r="W560" i="4" s="1"/>
  <c r="X560" i="4" a="1"/>
  <c r="X560" i="4" s="1"/>
  <c r="Y560" i="4" a="1"/>
  <c r="Y560" i="4" s="1"/>
  <c r="Z560" i="4" a="1"/>
  <c r="Z560" i="4" s="1"/>
  <c r="AA560" i="4" a="1"/>
  <c r="AA560" i="4" s="1"/>
  <c r="AB560" i="4" a="1"/>
  <c r="AB560" i="4" s="1"/>
  <c r="AC560" i="4" a="1"/>
  <c r="AC560" i="4" s="1"/>
  <c r="AD560" i="4" a="1"/>
  <c r="AD560" i="4" s="1"/>
  <c r="AE560" i="4" a="1"/>
  <c r="AE560" i="4" s="1"/>
  <c r="AF560" i="4" a="1"/>
  <c r="AF560" i="4" s="1"/>
  <c r="AG560" i="4" a="1"/>
  <c r="AG560" i="4" s="1"/>
  <c r="AH560" i="4" a="1"/>
  <c r="AH560" i="4" s="1"/>
  <c r="AI560" i="4" a="1"/>
  <c r="AI560" i="4" s="1"/>
  <c r="AJ560" i="4" a="1"/>
  <c r="AJ560" i="4" s="1"/>
  <c r="AK560" i="4" a="1"/>
  <c r="AK560" i="4" s="1"/>
  <c r="C561" i="4" a="1"/>
  <c r="C561" i="4" s="1"/>
  <c r="D561" i="4" a="1"/>
  <c r="D561" i="4" s="1"/>
  <c r="E561" i="4" a="1"/>
  <c r="E561" i="4" s="1"/>
  <c r="F561" i="4" a="1"/>
  <c r="F561" i="4" s="1"/>
  <c r="G561" i="4" a="1"/>
  <c r="G561" i="4" s="1"/>
  <c r="H561" i="4" a="1"/>
  <c r="H561" i="4" s="1"/>
  <c r="I561" i="4" a="1"/>
  <c r="I561" i="4" s="1"/>
  <c r="J561" i="4" a="1"/>
  <c r="J561" i="4" s="1"/>
  <c r="K561" i="4" a="1"/>
  <c r="K561" i="4" s="1"/>
  <c r="L561" i="4" a="1"/>
  <c r="L561" i="4" s="1"/>
  <c r="M561" i="4" a="1"/>
  <c r="M561" i="4" s="1"/>
  <c r="N561" i="4" a="1"/>
  <c r="N561" i="4" s="1"/>
  <c r="O561" i="4" a="1"/>
  <c r="O561" i="4" s="1"/>
  <c r="P561" i="4" a="1"/>
  <c r="P561" i="4" s="1"/>
  <c r="Q561" i="4" a="1"/>
  <c r="Q561" i="4" s="1"/>
  <c r="R561" i="4" a="1"/>
  <c r="R561" i="4" s="1"/>
  <c r="S561" i="4" a="1"/>
  <c r="S561" i="4" s="1"/>
  <c r="T561" i="4" a="1"/>
  <c r="T561" i="4" s="1"/>
  <c r="U561" i="4" a="1"/>
  <c r="U561" i="4" s="1"/>
  <c r="V561" i="4" a="1"/>
  <c r="V561" i="4" s="1"/>
  <c r="W561" i="4" a="1"/>
  <c r="W561" i="4" s="1"/>
  <c r="X561" i="4" a="1"/>
  <c r="X561" i="4" s="1"/>
  <c r="Y561" i="4" a="1"/>
  <c r="Y561" i="4" s="1"/>
  <c r="Z561" i="4" a="1"/>
  <c r="Z561" i="4" s="1"/>
  <c r="AA561" i="4" a="1"/>
  <c r="AA561" i="4" s="1"/>
  <c r="AB561" i="4" a="1"/>
  <c r="AB561" i="4" s="1"/>
  <c r="AC561" i="4" a="1"/>
  <c r="AC561" i="4" s="1"/>
  <c r="AD561" i="4" a="1"/>
  <c r="AD561" i="4" s="1"/>
  <c r="AE561" i="4" a="1"/>
  <c r="AE561" i="4" s="1"/>
  <c r="AF561" i="4" a="1"/>
  <c r="AF561" i="4" s="1"/>
  <c r="AG561" i="4" a="1"/>
  <c r="AG561" i="4" s="1"/>
  <c r="AH561" i="4" a="1"/>
  <c r="AH561" i="4" s="1"/>
  <c r="AI561" i="4" a="1"/>
  <c r="AI561" i="4" s="1"/>
  <c r="AJ561" i="4" a="1"/>
  <c r="AJ561" i="4" s="1"/>
  <c r="AK561" i="4" a="1"/>
  <c r="AK561" i="4" s="1"/>
  <c r="C562" i="4" a="1"/>
  <c r="C562" i="4" s="1"/>
  <c r="D562" i="4" a="1"/>
  <c r="D562" i="4" s="1"/>
  <c r="E562" i="4" a="1"/>
  <c r="E562" i="4" s="1"/>
  <c r="F562" i="4" a="1"/>
  <c r="F562" i="4" s="1"/>
  <c r="G562" i="4" a="1"/>
  <c r="G562" i="4" s="1"/>
  <c r="H562" i="4" a="1"/>
  <c r="H562" i="4" s="1"/>
  <c r="I562" i="4" a="1"/>
  <c r="I562" i="4" s="1"/>
  <c r="J562" i="4" a="1"/>
  <c r="J562" i="4" s="1"/>
  <c r="K562" i="4" a="1"/>
  <c r="K562" i="4" s="1"/>
  <c r="L562" i="4" a="1"/>
  <c r="L562" i="4" s="1"/>
  <c r="M562" i="4" a="1"/>
  <c r="M562" i="4" s="1"/>
  <c r="N562" i="4" a="1"/>
  <c r="N562" i="4" s="1"/>
  <c r="O562" i="4" a="1"/>
  <c r="O562" i="4" s="1"/>
  <c r="P562" i="4" a="1"/>
  <c r="P562" i="4" s="1"/>
  <c r="Q562" i="4" a="1"/>
  <c r="Q562" i="4" s="1"/>
  <c r="R562" i="4" a="1"/>
  <c r="R562" i="4" s="1"/>
  <c r="S562" i="4" a="1"/>
  <c r="S562" i="4" s="1"/>
  <c r="T562" i="4" a="1"/>
  <c r="T562" i="4" s="1"/>
  <c r="U562" i="4" a="1"/>
  <c r="U562" i="4" s="1"/>
  <c r="V562" i="4" a="1"/>
  <c r="V562" i="4" s="1"/>
  <c r="W562" i="4" a="1"/>
  <c r="W562" i="4" s="1"/>
  <c r="X562" i="4" a="1"/>
  <c r="X562" i="4" s="1"/>
  <c r="Y562" i="4" a="1"/>
  <c r="Y562" i="4" s="1"/>
  <c r="Z562" i="4" a="1"/>
  <c r="Z562" i="4" s="1"/>
  <c r="AA562" i="4" a="1"/>
  <c r="AA562" i="4" s="1"/>
  <c r="AB562" i="4" a="1"/>
  <c r="AB562" i="4" s="1"/>
  <c r="AC562" i="4" a="1"/>
  <c r="AC562" i="4" s="1"/>
  <c r="AD562" i="4" a="1"/>
  <c r="AD562" i="4" s="1"/>
  <c r="AE562" i="4" a="1"/>
  <c r="AE562" i="4" s="1"/>
  <c r="AF562" i="4" a="1"/>
  <c r="AF562" i="4" s="1"/>
  <c r="AG562" i="4" a="1"/>
  <c r="AG562" i="4" s="1"/>
  <c r="AH562" i="4" a="1"/>
  <c r="AH562" i="4" s="1"/>
  <c r="AI562" i="4" a="1"/>
  <c r="AI562" i="4" s="1"/>
  <c r="AJ562" i="4" a="1"/>
  <c r="AJ562" i="4" s="1"/>
  <c r="AK562" i="4" a="1"/>
  <c r="AK562" i="4" s="1"/>
  <c r="C563" i="4" a="1"/>
  <c r="C563" i="4" s="1"/>
  <c r="D563" i="4" a="1"/>
  <c r="D563" i="4" s="1"/>
  <c r="E563" i="4" a="1"/>
  <c r="E563" i="4" s="1"/>
  <c r="F563" i="4" a="1"/>
  <c r="F563" i="4" s="1"/>
  <c r="G563" i="4" a="1"/>
  <c r="G563" i="4" s="1"/>
  <c r="H563" i="4" a="1"/>
  <c r="H563" i="4" s="1"/>
  <c r="I563" i="4" a="1"/>
  <c r="I563" i="4" s="1"/>
  <c r="J563" i="4" a="1"/>
  <c r="J563" i="4" s="1"/>
  <c r="K563" i="4" a="1"/>
  <c r="K563" i="4" s="1"/>
  <c r="L563" i="4" a="1"/>
  <c r="L563" i="4" s="1"/>
  <c r="M563" i="4" a="1"/>
  <c r="M563" i="4" s="1"/>
  <c r="N563" i="4" a="1"/>
  <c r="N563" i="4" s="1"/>
  <c r="O563" i="4" a="1"/>
  <c r="O563" i="4" s="1"/>
  <c r="P563" i="4" a="1"/>
  <c r="P563" i="4" s="1"/>
  <c r="Q563" i="4" a="1"/>
  <c r="Q563" i="4" s="1"/>
  <c r="R563" i="4" a="1"/>
  <c r="R563" i="4" s="1"/>
  <c r="S563" i="4" a="1"/>
  <c r="S563" i="4" s="1"/>
  <c r="T563" i="4" a="1"/>
  <c r="T563" i="4" s="1"/>
  <c r="U563" i="4" a="1"/>
  <c r="U563" i="4" s="1"/>
  <c r="V563" i="4" a="1"/>
  <c r="V563" i="4" s="1"/>
  <c r="W563" i="4" a="1"/>
  <c r="W563" i="4" s="1"/>
  <c r="X563" i="4" a="1"/>
  <c r="X563" i="4" s="1"/>
  <c r="Y563" i="4" a="1"/>
  <c r="Y563" i="4" s="1"/>
  <c r="Z563" i="4" a="1"/>
  <c r="Z563" i="4" s="1"/>
  <c r="AA563" i="4" a="1"/>
  <c r="AA563" i="4" s="1"/>
  <c r="AB563" i="4" a="1"/>
  <c r="AB563" i="4" s="1"/>
  <c r="AC563" i="4" a="1"/>
  <c r="AC563" i="4" s="1"/>
  <c r="AD563" i="4" a="1"/>
  <c r="AD563" i="4" s="1"/>
  <c r="AE563" i="4" a="1"/>
  <c r="AE563" i="4" s="1"/>
  <c r="AF563" i="4" a="1"/>
  <c r="AF563" i="4" s="1"/>
  <c r="AG563" i="4" a="1"/>
  <c r="AG563" i="4" s="1"/>
  <c r="AH563" i="4" a="1"/>
  <c r="AH563" i="4" s="1"/>
  <c r="AI563" i="4" a="1"/>
  <c r="AI563" i="4" s="1"/>
  <c r="AJ563" i="4" a="1"/>
  <c r="AJ563" i="4" s="1"/>
  <c r="AK563" i="4" a="1"/>
  <c r="AK563" i="4" s="1"/>
  <c r="C564" i="4" a="1"/>
  <c r="C564" i="4" s="1"/>
  <c r="D564" i="4" a="1"/>
  <c r="D564" i="4" s="1"/>
  <c r="E564" i="4" a="1"/>
  <c r="E564" i="4" s="1"/>
  <c r="F564" i="4" a="1"/>
  <c r="F564" i="4" s="1"/>
  <c r="G564" i="4" a="1"/>
  <c r="G564" i="4" s="1"/>
  <c r="H564" i="4" a="1"/>
  <c r="H564" i="4" s="1"/>
  <c r="I564" i="4" a="1"/>
  <c r="I564" i="4" s="1"/>
  <c r="J564" i="4" a="1"/>
  <c r="J564" i="4" s="1"/>
  <c r="K564" i="4" a="1"/>
  <c r="K564" i="4" s="1"/>
  <c r="L564" i="4" a="1"/>
  <c r="L564" i="4" s="1"/>
  <c r="M564" i="4" a="1"/>
  <c r="M564" i="4" s="1"/>
  <c r="N564" i="4" a="1"/>
  <c r="N564" i="4" s="1"/>
  <c r="O564" i="4" a="1"/>
  <c r="O564" i="4" s="1"/>
  <c r="P564" i="4" a="1"/>
  <c r="P564" i="4" s="1"/>
  <c r="Q564" i="4" a="1"/>
  <c r="Q564" i="4" s="1"/>
  <c r="R564" i="4" a="1"/>
  <c r="R564" i="4" s="1"/>
  <c r="S564" i="4" a="1"/>
  <c r="S564" i="4" s="1"/>
  <c r="T564" i="4" a="1"/>
  <c r="T564" i="4" s="1"/>
  <c r="U564" i="4" a="1"/>
  <c r="U564" i="4" s="1"/>
  <c r="V564" i="4" a="1"/>
  <c r="V564" i="4" s="1"/>
  <c r="W564" i="4" a="1"/>
  <c r="W564" i="4" s="1"/>
  <c r="X564" i="4" a="1"/>
  <c r="X564" i="4" s="1"/>
  <c r="Y564" i="4" a="1"/>
  <c r="Y564" i="4" s="1"/>
  <c r="Z564" i="4" a="1"/>
  <c r="Z564" i="4" s="1"/>
  <c r="AA564" i="4" a="1"/>
  <c r="AA564" i="4" s="1"/>
  <c r="AB564" i="4" a="1"/>
  <c r="AB564" i="4" s="1"/>
  <c r="AC564" i="4" a="1"/>
  <c r="AC564" i="4" s="1"/>
  <c r="AD564" i="4" a="1"/>
  <c r="AD564" i="4" s="1"/>
  <c r="AE564" i="4" a="1"/>
  <c r="AE564" i="4" s="1"/>
  <c r="AF564" i="4" a="1"/>
  <c r="AF564" i="4" s="1"/>
  <c r="AG564" i="4" a="1"/>
  <c r="AG564" i="4" s="1"/>
  <c r="AH564" i="4" a="1"/>
  <c r="AH564" i="4" s="1"/>
  <c r="AI564" i="4" a="1"/>
  <c r="AI564" i="4" s="1"/>
  <c r="AJ564" i="4" a="1"/>
  <c r="AJ564" i="4" s="1"/>
  <c r="AK564" i="4" a="1"/>
  <c r="AK564" i="4" s="1"/>
  <c r="C565" i="4" a="1"/>
  <c r="C565" i="4" s="1"/>
  <c r="D565" i="4" a="1"/>
  <c r="D565" i="4" s="1"/>
  <c r="E565" i="4" a="1"/>
  <c r="E565" i="4" s="1"/>
  <c r="F565" i="4" a="1"/>
  <c r="F565" i="4" s="1"/>
  <c r="G565" i="4" a="1"/>
  <c r="G565" i="4" s="1"/>
  <c r="H565" i="4" a="1"/>
  <c r="H565" i="4" s="1"/>
  <c r="I565" i="4" a="1"/>
  <c r="I565" i="4" s="1"/>
  <c r="J565" i="4" a="1"/>
  <c r="J565" i="4" s="1"/>
  <c r="K565" i="4" a="1"/>
  <c r="K565" i="4" s="1"/>
  <c r="L565" i="4" a="1"/>
  <c r="L565" i="4" s="1"/>
  <c r="M565" i="4" a="1"/>
  <c r="M565" i="4" s="1"/>
  <c r="N565" i="4" a="1"/>
  <c r="N565" i="4" s="1"/>
  <c r="O565" i="4" a="1"/>
  <c r="O565" i="4" s="1"/>
  <c r="P565" i="4" a="1"/>
  <c r="P565" i="4" s="1"/>
  <c r="Q565" i="4" a="1"/>
  <c r="Q565" i="4" s="1"/>
  <c r="R565" i="4" a="1"/>
  <c r="R565" i="4" s="1"/>
  <c r="S565" i="4" a="1"/>
  <c r="S565" i="4" s="1"/>
  <c r="T565" i="4" a="1"/>
  <c r="T565" i="4" s="1"/>
  <c r="U565" i="4" a="1"/>
  <c r="U565" i="4" s="1"/>
  <c r="V565" i="4" a="1"/>
  <c r="V565" i="4" s="1"/>
  <c r="W565" i="4" a="1"/>
  <c r="W565" i="4" s="1"/>
  <c r="X565" i="4" a="1"/>
  <c r="X565" i="4" s="1"/>
  <c r="Y565" i="4" a="1"/>
  <c r="Y565" i="4" s="1"/>
  <c r="Z565" i="4" a="1"/>
  <c r="Z565" i="4" s="1"/>
  <c r="AA565" i="4" a="1"/>
  <c r="AA565" i="4" s="1"/>
  <c r="AB565" i="4" a="1"/>
  <c r="AB565" i="4" s="1"/>
  <c r="AC565" i="4" a="1"/>
  <c r="AC565" i="4" s="1"/>
  <c r="AD565" i="4" a="1"/>
  <c r="AD565" i="4" s="1"/>
  <c r="AE565" i="4" a="1"/>
  <c r="AE565" i="4" s="1"/>
  <c r="AF565" i="4" a="1"/>
  <c r="AF565" i="4" s="1"/>
  <c r="AG565" i="4" a="1"/>
  <c r="AG565" i="4" s="1"/>
  <c r="AH565" i="4" a="1"/>
  <c r="AH565" i="4" s="1"/>
  <c r="AI565" i="4" a="1"/>
  <c r="AI565" i="4" s="1"/>
  <c r="AJ565" i="4" a="1"/>
  <c r="AJ565" i="4" s="1"/>
  <c r="AK565" i="4" a="1"/>
  <c r="AK565" i="4" s="1"/>
  <c r="C566" i="4" a="1"/>
  <c r="C566" i="4" s="1"/>
  <c r="D566" i="4" a="1"/>
  <c r="D566" i="4" s="1"/>
  <c r="E566" i="4" a="1"/>
  <c r="E566" i="4" s="1"/>
  <c r="F566" i="4" a="1"/>
  <c r="F566" i="4" s="1"/>
  <c r="G566" i="4" a="1"/>
  <c r="G566" i="4" s="1"/>
  <c r="H566" i="4" a="1"/>
  <c r="H566" i="4" s="1"/>
  <c r="I566" i="4" a="1"/>
  <c r="I566" i="4" s="1"/>
  <c r="J566" i="4" a="1"/>
  <c r="J566" i="4" s="1"/>
  <c r="K566" i="4" a="1"/>
  <c r="K566" i="4" s="1"/>
  <c r="L566" i="4" a="1"/>
  <c r="L566" i="4" s="1"/>
  <c r="M566" i="4" a="1"/>
  <c r="M566" i="4" s="1"/>
  <c r="N566" i="4" a="1"/>
  <c r="N566" i="4" s="1"/>
  <c r="O566" i="4" a="1"/>
  <c r="O566" i="4" s="1"/>
  <c r="P566" i="4" a="1"/>
  <c r="P566" i="4" s="1"/>
  <c r="Q566" i="4" a="1"/>
  <c r="Q566" i="4" s="1"/>
  <c r="R566" i="4" a="1"/>
  <c r="R566" i="4" s="1"/>
  <c r="S566" i="4" a="1"/>
  <c r="S566" i="4" s="1"/>
  <c r="T566" i="4" a="1"/>
  <c r="T566" i="4" s="1"/>
  <c r="U566" i="4" a="1"/>
  <c r="U566" i="4" s="1"/>
  <c r="V566" i="4" a="1"/>
  <c r="V566" i="4" s="1"/>
  <c r="W566" i="4" a="1"/>
  <c r="W566" i="4" s="1"/>
  <c r="X566" i="4" a="1"/>
  <c r="X566" i="4" s="1"/>
  <c r="Y566" i="4" a="1"/>
  <c r="Y566" i="4" s="1"/>
  <c r="Z566" i="4" a="1"/>
  <c r="Z566" i="4" s="1"/>
  <c r="AA566" i="4" a="1"/>
  <c r="AA566" i="4" s="1"/>
  <c r="AB566" i="4" a="1"/>
  <c r="AB566" i="4" s="1"/>
  <c r="AC566" i="4" a="1"/>
  <c r="AC566" i="4" s="1"/>
  <c r="AD566" i="4" a="1"/>
  <c r="AD566" i="4" s="1"/>
  <c r="AE566" i="4" a="1"/>
  <c r="AE566" i="4" s="1"/>
  <c r="AF566" i="4" a="1"/>
  <c r="AF566" i="4" s="1"/>
  <c r="AG566" i="4" a="1"/>
  <c r="AG566" i="4" s="1"/>
  <c r="AH566" i="4" a="1"/>
  <c r="AH566" i="4" s="1"/>
  <c r="AI566" i="4" a="1"/>
  <c r="AI566" i="4" s="1"/>
  <c r="AJ566" i="4" a="1"/>
  <c r="AJ566" i="4" s="1"/>
  <c r="AK566" i="4" a="1"/>
  <c r="AK566" i="4" s="1"/>
  <c r="C567" i="4" a="1"/>
  <c r="C567" i="4" s="1"/>
  <c r="D567" i="4" a="1"/>
  <c r="D567" i="4" s="1"/>
  <c r="E567" i="4" a="1"/>
  <c r="E567" i="4" s="1"/>
  <c r="F567" i="4" a="1"/>
  <c r="F567" i="4" s="1"/>
  <c r="G567" i="4" a="1"/>
  <c r="G567" i="4" s="1"/>
  <c r="H567" i="4" a="1"/>
  <c r="H567" i="4" s="1"/>
  <c r="I567" i="4" a="1"/>
  <c r="I567" i="4" s="1"/>
  <c r="J567" i="4" a="1"/>
  <c r="J567" i="4" s="1"/>
  <c r="K567" i="4" a="1"/>
  <c r="K567" i="4" s="1"/>
  <c r="L567" i="4" a="1"/>
  <c r="L567" i="4" s="1"/>
  <c r="M567" i="4" a="1"/>
  <c r="M567" i="4" s="1"/>
  <c r="N567" i="4" a="1"/>
  <c r="N567" i="4" s="1"/>
  <c r="O567" i="4" a="1"/>
  <c r="O567" i="4" s="1"/>
  <c r="P567" i="4" a="1"/>
  <c r="P567" i="4" s="1"/>
  <c r="Q567" i="4" a="1"/>
  <c r="Q567" i="4" s="1"/>
  <c r="R567" i="4" a="1"/>
  <c r="R567" i="4" s="1"/>
  <c r="S567" i="4" a="1"/>
  <c r="S567" i="4" s="1"/>
  <c r="T567" i="4" a="1"/>
  <c r="T567" i="4" s="1"/>
  <c r="U567" i="4" a="1"/>
  <c r="U567" i="4" s="1"/>
  <c r="V567" i="4" a="1"/>
  <c r="V567" i="4" s="1"/>
  <c r="W567" i="4" a="1"/>
  <c r="W567" i="4" s="1"/>
  <c r="X567" i="4" a="1"/>
  <c r="X567" i="4" s="1"/>
  <c r="Y567" i="4" a="1"/>
  <c r="Y567" i="4" s="1"/>
  <c r="Z567" i="4" a="1"/>
  <c r="Z567" i="4" s="1"/>
  <c r="AA567" i="4" a="1"/>
  <c r="AA567" i="4" s="1"/>
  <c r="AB567" i="4" a="1"/>
  <c r="AB567" i="4" s="1"/>
  <c r="AC567" i="4" a="1"/>
  <c r="AC567" i="4" s="1"/>
  <c r="AD567" i="4" a="1"/>
  <c r="AD567" i="4" s="1"/>
  <c r="AE567" i="4" a="1"/>
  <c r="AE567" i="4" s="1"/>
  <c r="AF567" i="4" a="1"/>
  <c r="AF567" i="4" s="1"/>
  <c r="AG567" i="4" a="1"/>
  <c r="AG567" i="4" s="1"/>
  <c r="AH567" i="4" a="1"/>
  <c r="AH567" i="4" s="1"/>
  <c r="AI567" i="4" a="1"/>
  <c r="AI567" i="4" s="1"/>
  <c r="AJ567" i="4" a="1"/>
  <c r="AJ567" i="4" s="1"/>
  <c r="AK567" i="4" a="1"/>
  <c r="AK567" i="4" s="1"/>
  <c r="C568" i="4" a="1"/>
  <c r="C568" i="4" s="1"/>
  <c r="D568" i="4" a="1"/>
  <c r="D568" i="4" s="1"/>
  <c r="E568" i="4" a="1"/>
  <c r="E568" i="4" s="1"/>
  <c r="F568" i="4" a="1"/>
  <c r="F568" i="4" s="1"/>
  <c r="G568" i="4" a="1"/>
  <c r="G568" i="4" s="1"/>
  <c r="H568" i="4" a="1"/>
  <c r="H568" i="4" s="1"/>
  <c r="I568" i="4" a="1"/>
  <c r="I568" i="4"/>
  <c r="J568" i="4" a="1"/>
  <c r="J568" i="4" s="1"/>
  <c r="K568" i="4" a="1"/>
  <c r="K568" i="4" s="1"/>
  <c r="L568" i="4" a="1"/>
  <c r="L568" i="4" s="1"/>
  <c r="M568" i="4" a="1"/>
  <c r="M568" i="4" s="1"/>
  <c r="N568" i="4" a="1"/>
  <c r="N568" i="4" s="1"/>
  <c r="O568" i="4" a="1"/>
  <c r="O568" i="4" s="1"/>
  <c r="P568" i="4" a="1"/>
  <c r="P568" i="4" s="1"/>
  <c r="Q568" i="4" a="1"/>
  <c r="Q568" i="4" s="1"/>
  <c r="R568" i="4" a="1"/>
  <c r="R568" i="4" s="1"/>
  <c r="S568" i="4" a="1"/>
  <c r="S568" i="4" s="1"/>
  <c r="T568" i="4" a="1"/>
  <c r="T568" i="4" s="1"/>
  <c r="U568" i="4" a="1"/>
  <c r="U568" i="4" s="1"/>
  <c r="V568" i="4" a="1"/>
  <c r="V568" i="4" s="1"/>
  <c r="W568" i="4" a="1"/>
  <c r="W568" i="4" s="1"/>
  <c r="X568" i="4" a="1"/>
  <c r="X568" i="4" s="1"/>
  <c r="Y568" i="4" a="1"/>
  <c r="Y568" i="4" s="1"/>
  <c r="Z568" i="4" a="1"/>
  <c r="Z568" i="4" s="1"/>
  <c r="AA568" i="4" a="1"/>
  <c r="AA568" i="4"/>
  <c r="AB568" i="4" a="1"/>
  <c r="AB568" i="4" s="1"/>
  <c r="AC568" i="4" a="1"/>
  <c r="AC568" i="4" s="1"/>
  <c r="AD568" i="4" a="1"/>
  <c r="AD568" i="4" s="1"/>
  <c r="AE568" i="4" a="1"/>
  <c r="AE568" i="4" s="1"/>
  <c r="AF568" i="4" a="1"/>
  <c r="AF568" i="4" s="1"/>
  <c r="AG568" i="4" a="1"/>
  <c r="AG568" i="4" s="1"/>
  <c r="AH568" i="4" a="1"/>
  <c r="AH568" i="4" s="1"/>
  <c r="AI568" i="4" a="1"/>
  <c r="AI568" i="4" s="1"/>
  <c r="AJ568" i="4" a="1"/>
  <c r="AJ568" i="4" s="1"/>
  <c r="AK568" i="4" a="1"/>
  <c r="AK568" i="4" s="1"/>
  <c r="C569" i="4" a="1"/>
  <c r="C569" i="4" s="1"/>
  <c r="D569" i="4" a="1"/>
  <c r="D569" i="4" s="1"/>
  <c r="E569" i="4" a="1"/>
  <c r="E569" i="4" s="1"/>
  <c r="F569" i="4" a="1"/>
  <c r="F569" i="4" s="1"/>
  <c r="G569" i="4" a="1"/>
  <c r="G569" i="4" s="1"/>
  <c r="H569" i="4" a="1"/>
  <c r="H569" i="4" s="1"/>
  <c r="I569" i="4" a="1"/>
  <c r="I569" i="4" s="1"/>
  <c r="J569" i="4" a="1"/>
  <c r="J569" i="4" s="1"/>
  <c r="K569" i="4" a="1"/>
  <c r="K569" i="4" s="1"/>
  <c r="L569" i="4" a="1"/>
  <c r="L569" i="4" s="1"/>
  <c r="M569" i="4" a="1"/>
  <c r="M569" i="4" s="1"/>
  <c r="N569" i="4" a="1"/>
  <c r="N569" i="4" s="1"/>
  <c r="O569" i="4" a="1"/>
  <c r="O569" i="4" s="1"/>
  <c r="P569" i="4" a="1"/>
  <c r="P569" i="4" s="1"/>
  <c r="Q569" i="4" a="1"/>
  <c r="Q569" i="4" s="1"/>
  <c r="R569" i="4" a="1"/>
  <c r="R569" i="4" s="1"/>
  <c r="S569" i="4" a="1"/>
  <c r="S569" i="4" s="1"/>
  <c r="T569" i="4" a="1"/>
  <c r="T569" i="4" s="1"/>
  <c r="U569" i="4" a="1"/>
  <c r="U569" i="4" s="1"/>
  <c r="V569" i="4" a="1"/>
  <c r="V569" i="4" s="1"/>
  <c r="W569" i="4" a="1"/>
  <c r="W569" i="4" s="1"/>
  <c r="X569" i="4" a="1"/>
  <c r="X569" i="4" s="1"/>
  <c r="Y569" i="4" a="1"/>
  <c r="Y569" i="4" s="1"/>
  <c r="Z569" i="4" a="1"/>
  <c r="Z569" i="4" s="1"/>
  <c r="AA569" i="4" a="1"/>
  <c r="AA569" i="4" s="1"/>
  <c r="AB569" i="4" a="1"/>
  <c r="AB569" i="4" s="1"/>
  <c r="AC569" i="4" a="1"/>
  <c r="AC569" i="4" s="1"/>
  <c r="AD569" i="4" a="1"/>
  <c r="AD569" i="4" s="1"/>
  <c r="AE569" i="4" a="1"/>
  <c r="AE569" i="4" s="1"/>
  <c r="AF569" i="4" a="1"/>
  <c r="AF569" i="4" s="1"/>
  <c r="AG569" i="4" a="1"/>
  <c r="AG569" i="4" s="1"/>
  <c r="AH569" i="4" a="1"/>
  <c r="AH569" i="4" s="1"/>
  <c r="AI569" i="4" a="1"/>
  <c r="AI569" i="4" s="1"/>
  <c r="AJ569" i="4" a="1"/>
  <c r="AJ569" i="4" s="1"/>
  <c r="AK569" i="4" a="1"/>
  <c r="AK569" i="4" s="1"/>
  <c r="C570" i="4" a="1"/>
  <c r="C570" i="4" s="1"/>
  <c r="D570" i="4" a="1"/>
  <c r="D570" i="4" s="1"/>
  <c r="E570" i="4" a="1"/>
  <c r="E570" i="4" s="1"/>
  <c r="F570" i="4" a="1"/>
  <c r="F570" i="4" s="1"/>
  <c r="G570" i="4" a="1"/>
  <c r="G570" i="4" s="1"/>
  <c r="H570" i="4" a="1"/>
  <c r="H570" i="4" s="1"/>
  <c r="I570" i="4" a="1"/>
  <c r="I570" i="4" s="1"/>
  <c r="J570" i="4" a="1"/>
  <c r="J570" i="4" s="1"/>
  <c r="K570" i="4" a="1"/>
  <c r="K570" i="4" s="1"/>
  <c r="L570" i="4" a="1"/>
  <c r="L570" i="4" s="1"/>
  <c r="M570" i="4" a="1"/>
  <c r="M570" i="4" s="1"/>
  <c r="N570" i="4" a="1"/>
  <c r="N570" i="4" s="1"/>
  <c r="O570" i="4" a="1"/>
  <c r="O570" i="4" s="1"/>
  <c r="P570" i="4" a="1"/>
  <c r="P570" i="4" s="1"/>
  <c r="Q570" i="4" a="1"/>
  <c r="Q570" i="4" s="1"/>
  <c r="R570" i="4" a="1"/>
  <c r="R570" i="4" s="1"/>
  <c r="S570" i="4" a="1"/>
  <c r="S570" i="4" s="1"/>
  <c r="T570" i="4" a="1"/>
  <c r="T570" i="4" s="1"/>
  <c r="U570" i="4" a="1"/>
  <c r="U570" i="4" s="1"/>
  <c r="V570" i="4" a="1"/>
  <c r="V570" i="4" s="1"/>
  <c r="W570" i="4" a="1"/>
  <c r="W570" i="4" s="1"/>
  <c r="X570" i="4" a="1"/>
  <c r="X570" i="4"/>
  <c r="Y570" i="4" a="1"/>
  <c r="Y570" i="4" s="1"/>
  <c r="Z570" i="4" a="1"/>
  <c r="Z570" i="4" s="1"/>
  <c r="AA570" i="4" a="1"/>
  <c r="AA570" i="4" s="1"/>
  <c r="AB570" i="4" a="1"/>
  <c r="AB570" i="4" s="1"/>
  <c r="AC570" i="4" a="1"/>
  <c r="AC570" i="4" s="1"/>
  <c r="AD570" i="4" a="1"/>
  <c r="AD570" i="4" s="1"/>
  <c r="AE570" i="4" a="1"/>
  <c r="AE570" i="4" s="1"/>
  <c r="AF570" i="4" a="1"/>
  <c r="AF570" i="4" s="1"/>
  <c r="AG570" i="4" a="1"/>
  <c r="AG570" i="4" s="1"/>
  <c r="AH570" i="4" a="1"/>
  <c r="AH570" i="4" s="1"/>
  <c r="AI570" i="4" a="1"/>
  <c r="AI570" i="4" s="1"/>
  <c r="AJ570" i="4" a="1"/>
  <c r="AJ570" i="4" s="1"/>
  <c r="AK570" i="4" a="1"/>
  <c r="AK570" i="4" s="1"/>
  <c r="C571" i="4" a="1"/>
  <c r="C571" i="4" s="1"/>
  <c r="D571" i="4" a="1"/>
  <c r="D571" i="4" s="1"/>
  <c r="E571" i="4" a="1"/>
  <c r="E571" i="4" s="1"/>
  <c r="F571" i="4" a="1"/>
  <c r="F571" i="4" s="1"/>
  <c r="G571" i="4" a="1"/>
  <c r="G571" i="4" s="1"/>
  <c r="H571" i="4" a="1"/>
  <c r="H571" i="4" s="1"/>
  <c r="I571" i="4" a="1"/>
  <c r="I571" i="4" s="1"/>
  <c r="J571" i="4" a="1"/>
  <c r="J571" i="4" s="1"/>
  <c r="K571" i="4" a="1"/>
  <c r="K571" i="4" s="1"/>
  <c r="L571" i="4" a="1"/>
  <c r="L571" i="4" s="1"/>
  <c r="M571" i="4" a="1"/>
  <c r="M571" i="4" s="1"/>
  <c r="N571" i="4" a="1"/>
  <c r="N571" i="4" s="1"/>
  <c r="O571" i="4" a="1"/>
  <c r="O571" i="4" s="1"/>
  <c r="P571" i="4" a="1"/>
  <c r="P571" i="4" s="1"/>
  <c r="Q571" i="4" a="1"/>
  <c r="Q571" i="4" s="1"/>
  <c r="R571" i="4" a="1"/>
  <c r="R571" i="4" s="1"/>
  <c r="S571" i="4" a="1"/>
  <c r="S571" i="4" s="1"/>
  <c r="T571" i="4" a="1"/>
  <c r="T571" i="4" s="1"/>
  <c r="U571" i="4" a="1"/>
  <c r="U571" i="4" s="1"/>
  <c r="V571" i="4" a="1"/>
  <c r="V571" i="4" s="1"/>
  <c r="W571" i="4" a="1"/>
  <c r="W571" i="4" s="1"/>
  <c r="X571" i="4" a="1"/>
  <c r="X571" i="4" s="1"/>
  <c r="Y571" i="4" a="1"/>
  <c r="Y571" i="4" s="1"/>
  <c r="Z571" i="4" a="1"/>
  <c r="Z571" i="4" s="1"/>
  <c r="AA571" i="4" a="1"/>
  <c r="AA571" i="4" s="1"/>
  <c r="AB571" i="4" a="1"/>
  <c r="AB571" i="4" s="1"/>
  <c r="AC571" i="4" a="1"/>
  <c r="AC571" i="4" s="1"/>
  <c r="AD571" i="4" a="1"/>
  <c r="AD571" i="4" s="1"/>
  <c r="AE571" i="4" a="1"/>
  <c r="AE571" i="4" s="1"/>
  <c r="AF571" i="4" a="1"/>
  <c r="AF571" i="4" s="1"/>
  <c r="AG571" i="4" a="1"/>
  <c r="AG571" i="4" s="1"/>
  <c r="AH571" i="4" a="1"/>
  <c r="AH571" i="4" s="1"/>
  <c r="AI571" i="4" a="1"/>
  <c r="AI571" i="4" s="1"/>
  <c r="AJ571" i="4" a="1"/>
  <c r="AJ571" i="4" s="1"/>
  <c r="AK571" i="4" a="1"/>
  <c r="AK571" i="4" s="1"/>
  <c r="C572" i="4" a="1"/>
  <c r="C572" i="4" s="1"/>
  <c r="D572" i="4" a="1"/>
  <c r="D572" i="4" s="1"/>
  <c r="E572" i="4" a="1"/>
  <c r="E572" i="4" s="1"/>
  <c r="F572" i="4" a="1"/>
  <c r="F572" i="4" s="1"/>
  <c r="G572" i="4" a="1"/>
  <c r="G572" i="4" s="1"/>
  <c r="H572" i="4" a="1"/>
  <c r="H572" i="4" s="1"/>
  <c r="I572" i="4" a="1"/>
  <c r="I572" i="4" s="1"/>
  <c r="J572" i="4" a="1"/>
  <c r="J572" i="4" s="1"/>
  <c r="K572" i="4" a="1"/>
  <c r="K572" i="4" s="1"/>
  <c r="L572" i="4" a="1"/>
  <c r="L572" i="4" s="1"/>
  <c r="M572" i="4" a="1"/>
  <c r="M572" i="4" s="1"/>
  <c r="N572" i="4" a="1"/>
  <c r="N572" i="4" s="1"/>
  <c r="O572" i="4" a="1"/>
  <c r="O572" i="4" s="1"/>
  <c r="P572" i="4" a="1"/>
  <c r="P572" i="4" s="1"/>
  <c r="Q572" i="4" a="1"/>
  <c r="Q572" i="4" s="1"/>
  <c r="R572" i="4" a="1"/>
  <c r="R572" i="4" s="1"/>
  <c r="S572" i="4" a="1"/>
  <c r="S572" i="4" s="1"/>
  <c r="T572" i="4" a="1"/>
  <c r="T572" i="4" s="1"/>
  <c r="U572" i="4" a="1"/>
  <c r="U572" i="4" s="1"/>
  <c r="V572" i="4" a="1"/>
  <c r="V572" i="4" s="1"/>
  <c r="W572" i="4" a="1"/>
  <c r="W572" i="4" s="1"/>
  <c r="X572" i="4" a="1"/>
  <c r="X572" i="4" s="1"/>
  <c r="Y572" i="4" a="1"/>
  <c r="Y572" i="4" s="1"/>
  <c r="Z572" i="4" a="1"/>
  <c r="Z572" i="4" s="1"/>
  <c r="AA572" i="4" a="1"/>
  <c r="AA572" i="4" s="1"/>
  <c r="AB572" i="4" a="1"/>
  <c r="AB572" i="4" s="1"/>
  <c r="AC572" i="4" a="1"/>
  <c r="AC572" i="4" s="1"/>
  <c r="AD572" i="4" a="1"/>
  <c r="AD572" i="4" s="1"/>
  <c r="AE572" i="4" a="1"/>
  <c r="AE572" i="4" s="1"/>
  <c r="AF572" i="4" a="1"/>
  <c r="AF572" i="4" s="1"/>
  <c r="AG572" i="4" a="1"/>
  <c r="AG572" i="4" s="1"/>
  <c r="AH572" i="4" a="1"/>
  <c r="AH572" i="4" s="1"/>
  <c r="AI572" i="4" a="1"/>
  <c r="AI572" i="4" s="1"/>
  <c r="AJ572" i="4" a="1"/>
  <c r="AJ572" i="4" s="1"/>
  <c r="AK572" i="4" a="1"/>
  <c r="AK572" i="4" s="1"/>
  <c r="C573" i="4" a="1"/>
  <c r="C573" i="4" s="1"/>
  <c r="D573" i="4" a="1"/>
  <c r="D573" i="4" s="1"/>
  <c r="E573" i="4" a="1"/>
  <c r="E573" i="4" s="1"/>
  <c r="F573" i="4" a="1"/>
  <c r="F573" i="4" s="1"/>
  <c r="G573" i="4" a="1"/>
  <c r="G573" i="4" s="1"/>
  <c r="H573" i="4" a="1"/>
  <c r="H573" i="4" s="1"/>
  <c r="I573" i="4" a="1"/>
  <c r="I573" i="4" s="1"/>
  <c r="J573" i="4" a="1"/>
  <c r="J573" i="4" s="1"/>
  <c r="K573" i="4" a="1"/>
  <c r="K573" i="4" s="1"/>
  <c r="L573" i="4" a="1"/>
  <c r="L573" i="4" s="1"/>
  <c r="M573" i="4" a="1"/>
  <c r="M573" i="4" s="1"/>
  <c r="N573" i="4" a="1"/>
  <c r="N573" i="4" s="1"/>
  <c r="O573" i="4" a="1"/>
  <c r="O573" i="4"/>
  <c r="P573" i="4" a="1"/>
  <c r="P573" i="4" s="1"/>
  <c r="Q573" i="4" a="1"/>
  <c r="Q573" i="4" s="1"/>
  <c r="R573" i="4" a="1"/>
  <c r="R573" i="4" s="1"/>
  <c r="S573" i="4" a="1"/>
  <c r="S573" i="4" s="1"/>
  <c r="T573" i="4" a="1"/>
  <c r="T573" i="4" s="1"/>
  <c r="U573" i="4" a="1"/>
  <c r="U573" i="4" s="1"/>
  <c r="V573" i="4" a="1"/>
  <c r="V573" i="4" s="1"/>
  <c r="W573" i="4" a="1"/>
  <c r="W573" i="4" s="1"/>
  <c r="X573" i="4" a="1"/>
  <c r="X573" i="4" s="1"/>
  <c r="Y573" i="4" a="1"/>
  <c r="Y573" i="4" s="1"/>
  <c r="Z573" i="4" a="1"/>
  <c r="Z573" i="4" s="1"/>
  <c r="AA573" i="4" a="1"/>
  <c r="AA573" i="4"/>
  <c r="AB573" i="4" a="1"/>
  <c r="AB573" i="4" s="1"/>
  <c r="AC573" i="4" a="1"/>
  <c r="AC573" i="4" s="1"/>
  <c r="AD573" i="4" a="1"/>
  <c r="AD573" i="4" s="1"/>
  <c r="AE573" i="4" a="1"/>
  <c r="AE573" i="4" s="1"/>
  <c r="AF573" i="4" a="1"/>
  <c r="AF573" i="4" s="1"/>
  <c r="AG573" i="4" a="1"/>
  <c r="AG573" i="4" s="1"/>
  <c r="AH573" i="4" a="1"/>
  <c r="AH573" i="4" s="1"/>
  <c r="AI573" i="4" a="1"/>
  <c r="AI573" i="4" s="1"/>
  <c r="AJ573" i="4" a="1"/>
  <c r="AJ573" i="4" s="1"/>
  <c r="AK573" i="4" a="1"/>
  <c r="AK573" i="4" s="1"/>
  <c r="C574" i="4" a="1"/>
  <c r="C574" i="4" s="1"/>
  <c r="D574" i="4" a="1"/>
  <c r="D574" i="4" s="1"/>
  <c r="E574" i="4" a="1"/>
  <c r="E574" i="4" s="1"/>
  <c r="F574" i="4" a="1"/>
  <c r="F574" i="4" s="1"/>
  <c r="G574" i="4" a="1"/>
  <c r="G574" i="4" s="1"/>
  <c r="H574" i="4" a="1"/>
  <c r="H574" i="4" s="1"/>
  <c r="I574" i="4" a="1"/>
  <c r="I574" i="4" s="1"/>
  <c r="J574" i="4" a="1"/>
  <c r="J574" i="4" s="1"/>
  <c r="K574" i="4" a="1"/>
  <c r="K574" i="4" s="1"/>
  <c r="L574" i="4" a="1"/>
  <c r="L574" i="4" s="1"/>
  <c r="M574" i="4" a="1"/>
  <c r="M574" i="4" s="1"/>
  <c r="N574" i="4" a="1"/>
  <c r="N574" i="4" s="1"/>
  <c r="O574" i="4" a="1"/>
  <c r="O574" i="4" s="1"/>
  <c r="P574" i="4" a="1"/>
  <c r="P574" i="4" s="1"/>
  <c r="Q574" i="4" a="1"/>
  <c r="Q574" i="4" s="1"/>
  <c r="R574" i="4" a="1"/>
  <c r="R574" i="4" s="1"/>
  <c r="S574" i="4" a="1"/>
  <c r="S574" i="4" s="1"/>
  <c r="T574" i="4" a="1"/>
  <c r="T574" i="4" s="1"/>
  <c r="U574" i="4" a="1"/>
  <c r="U574" i="4" s="1"/>
  <c r="V574" i="4" a="1"/>
  <c r="V574" i="4" s="1"/>
  <c r="W574" i="4" a="1"/>
  <c r="W574" i="4" s="1"/>
  <c r="X574" i="4" a="1"/>
  <c r="X574" i="4" s="1"/>
  <c r="Y574" i="4" a="1"/>
  <c r="Y574" i="4" s="1"/>
  <c r="Z574" i="4" a="1"/>
  <c r="Z574" i="4" s="1"/>
  <c r="AA574" i="4" a="1"/>
  <c r="AA574" i="4" s="1"/>
  <c r="AB574" i="4" a="1"/>
  <c r="AB574" i="4" s="1"/>
  <c r="AC574" i="4" a="1"/>
  <c r="AC574" i="4" s="1"/>
  <c r="AD574" i="4" a="1"/>
  <c r="AD574" i="4" s="1"/>
  <c r="AE574" i="4" a="1"/>
  <c r="AE574" i="4" s="1"/>
  <c r="AF574" i="4" a="1"/>
  <c r="AF574" i="4" s="1"/>
  <c r="AG574" i="4" a="1"/>
  <c r="AG574" i="4" s="1"/>
  <c r="AH574" i="4" a="1"/>
  <c r="AH574" i="4" s="1"/>
  <c r="AI574" i="4" a="1"/>
  <c r="AI574" i="4" s="1"/>
  <c r="AJ574" i="4" a="1"/>
  <c r="AJ574" i="4" s="1"/>
  <c r="AK574" i="4" a="1"/>
  <c r="AK574" i="4" s="1"/>
  <c r="C575" i="4" a="1"/>
  <c r="C575" i="4" s="1"/>
  <c r="D575" i="4" a="1"/>
  <c r="D575" i="4" s="1"/>
  <c r="E575" i="4" a="1"/>
  <c r="E575" i="4" s="1"/>
  <c r="F575" i="4" a="1"/>
  <c r="F575" i="4" s="1"/>
  <c r="G575" i="4" a="1"/>
  <c r="G575" i="4" s="1"/>
  <c r="H575" i="4" a="1"/>
  <c r="H575" i="4" s="1"/>
  <c r="I575" i="4" a="1"/>
  <c r="I575" i="4" s="1"/>
  <c r="J575" i="4" a="1"/>
  <c r="J575" i="4" s="1"/>
  <c r="K575" i="4" a="1"/>
  <c r="K575" i="4" s="1"/>
  <c r="L575" i="4" a="1"/>
  <c r="L575" i="4" s="1"/>
  <c r="M575" i="4" a="1"/>
  <c r="M575" i="4" s="1"/>
  <c r="N575" i="4" a="1"/>
  <c r="N575" i="4" s="1"/>
  <c r="O575" i="4" a="1"/>
  <c r="O575" i="4" s="1"/>
  <c r="P575" i="4" a="1"/>
  <c r="P575" i="4" s="1"/>
  <c r="Q575" i="4" a="1"/>
  <c r="Q575" i="4" s="1"/>
  <c r="R575" i="4" a="1"/>
  <c r="R575" i="4" s="1"/>
  <c r="S575" i="4" a="1"/>
  <c r="S575" i="4" s="1"/>
  <c r="T575" i="4" a="1"/>
  <c r="T575" i="4" s="1"/>
  <c r="U575" i="4" a="1"/>
  <c r="U575" i="4" s="1"/>
  <c r="V575" i="4" a="1"/>
  <c r="V575" i="4" s="1"/>
  <c r="W575" i="4" a="1"/>
  <c r="W575" i="4" s="1"/>
  <c r="X575" i="4" a="1"/>
  <c r="X575" i="4" s="1"/>
  <c r="Y575" i="4" a="1"/>
  <c r="Y575" i="4" s="1"/>
  <c r="Z575" i="4" a="1"/>
  <c r="Z575" i="4" s="1"/>
  <c r="AA575" i="4" a="1"/>
  <c r="AA575" i="4" s="1"/>
  <c r="AB575" i="4" a="1"/>
  <c r="AB575" i="4" s="1"/>
  <c r="AC575" i="4" a="1"/>
  <c r="AC575" i="4" s="1"/>
  <c r="AD575" i="4" a="1"/>
  <c r="AD575" i="4" s="1"/>
  <c r="AE575" i="4" a="1"/>
  <c r="AE575" i="4" s="1"/>
  <c r="AF575" i="4" a="1"/>
  <c r="AF575" i="4" s="1"/>
  <c r="AG575" i="4" a="1"/>
  <c r="AG575" i="4" s="1"/>
  <c r="AH575" i="4" a="1"/>
  <c r="AH575" i="4" s="1"/>
  <c r="AI575" i="4" a="1"/>
  <c r="AI575" i="4" s="1"/>
  <c r="AJ575" i="4" a="1"/>
  <c r="AJ575" i="4" s="1"/>
  <c r="AK575" i="4" a="1"/>
  <c r="AK575" i="4" s="1"/>
  <c r="C576" i="4" a="1"/>
  <c r="C576" i="4" s="1"/>
  <c r="D576" i="4" a="1"/>
  <c r="D576" i="4" s="1"/>
  <c r="E576" i="4" a="1"/>
  <c r="E576" i="4" s="1"/>
  <c r="F576" i="4" a="1"/>
  <c r="F576" i="4" s="1"/>
  <c r="G576" i="4" a="1"/>
  <c r="G576" i="4" s="1"/>
  <c r="H576" i="4" a="1"/>
  <c r="H576" i="4" s="1"/>
  <c r="I576" i="4" a="1"/>
  <c r="I576" i="4" s="1"/>
  <c r="J576" i="4" a="1"/>
  <c r="J576" i="4" s="1"/>
  <c r="K576" i="4" a="1"/>
  <c r="K576" i="4" s="1"/>
  <c r="L576" i="4" a="1"/>
  <c r="L576" i="4" s="1"/>
  <c r="M576" i="4" a="1"/>
  <c r="M576" i="4" s="1"/>
  <c r="N576" i="4" a="1"/>
  <c r="N576" i="4" s="1"/>
  <c r="O576" i="4" a="1"/>
  <c r="O576" i="4" s="1"/>
  <c r="P576" i="4" a="1"/>
  <c r="P576" i="4" s="1"/>
  <c r="Q576" i="4" a="1"/>
  <c r="Q576" i="4" s="1"/>
  <c r="R576" i="4" a="1"/>
  <c r="R576" i="4" s="1"/>
  <c r="S576" i="4" a="1"/>
  <c r="S576" i="4" s="1"/>
  <c r="T576" i="4" a="1"/>
  <c r="T576" i="4" s="1"/>
  <c r="U576" i="4" a="1"/>
  <c r="U576" i="4" s="1"/>
  <c r="V576" i="4" a="1"/>
  <c r="V576" i="4" s="1"/>
  <c r="W576" i="4" a="1"/>
  <c r="W576" i="4" s="1"/>
  <c r="X576" i="4" a="1"/>
  <c r="X576" i="4" s="1"/>
  <c r="Y576" i="4" a="1"/>
  <c r="Y576" i="4" s="1"/>
  <c r="Z576" i="4" a="1"/>
  <c r="Z576" i="4" s="1"/>
  <c r="AA576" i="4" a="1"/>
  <c r="AA576" i="4" s="1"/>
  <c r="AB576" i="4" a="1"/>
  <c r="AB576" i="4" s="1"/>
  <c r="AC576" i="4" a="1"/>
  <c r="AC576" i="4" s="1"/>
  <c r="AD576" i="4" a="1"/>
  <c r="AD576" i="4" s="1"/>
  <c r="AE576" i="4" a="1"/>
  <c r="AE576" i="4" s="1"/>
  <c r="AF576" i="4" a="1"/>
  <c r="AF576" i="4" s="1"/>
  <c r="AG576" i="4" a="1"/>
  <c r="AG576" i="4" s="1"/>
  <c r="AH576" i="4" a="1"/>
  <c r="AH576" i="4" s="1"/>
  <c r="AI576" i="4" a="1"/>
  <c r="AI576" i="4" s="1"/>
  <c r="AJ576" i="4" a="1"/>
  <c r="AJ576" i="4" s="1"/>
  <c r="AK576" i="4" a="1"/>
  <c r="AK576" i="4" s="1"/>
  <c r="C577" i="4" a="1"/>
  <c r="C577" i="4" s="1"/>
  <c r="D577" i="4" a="1"/>
  <c r="D577" i="4" s="1"/>
  <c r="E577" i="4" a="1"/>
  <c r="E577" i="4" s="1"/>
  <c r="F577" i="4" a="1"/>
  <c r="F577" i="4" s="1"/>
  <c r="G577" i="4" a="1"/>
  <c r="G577" i="4" s="1"/>
  <c r="H577" i="4" a="1"/>
  <c r="H577" i="4" s="1"/>
  <c r="I577" i="4" a="1"/>
  <c r="I577" i="4" s="1"/>
  <c r="J577" i="4" a="1"/>
  <c r="J577" i="4" s="1"/>
  <c r="K577" i="4" a="1"/>
  <c r="K577" i="4" s="1"/>
  <c r="L577" i="4" a="1"/>
  <c r="L577" i="4" s="1"/>
  <c r="M577" i="4" a="1"/>
  <c r="M577" i="4" s="1"/>
  <c r="N577" i="4" a="1"/>
  <c r="N577" i="4" s="1"/>
  <c r="O577" i="4" a="1"/>
  <c r="O577" i="4" s="1"/>
  <c r="P577" i="4" a="1"/>
  <c r="P577" i="4" s="1"/>
  <c r="Q577" i="4" a="1"/>
  <c r="Q577" i="4" s="1"/>
  <c r="R577" i="4" a="1"/>
  <c r="R577" i="4" s="1"/>
  <c r="S577" i="4" a="1"/>
  <c r="S577" i="4" s="1"/>
  <c r="T577" i="4" a="1"/>
  <c r="T577" i="4" s="1"/>
  <c r="U577" i="4" a="1"/>
  <c r="U577" i="4" s="1"/>
  <c r="V577" i="4" a="1"/>
  <c r="V577" i="4" s="1"/>
  <c r="W577" i="4" a="1"/>
  <c r="W577" i="4" s="1"/>
  <c r="X577" i="4" a="1"/>
  <c r="X577" i="4" s="1"/>
  <c r="Y577" i="4" a="1"/>
  <c r="Y577" i="4" s="1"/>
  <c r="Z577" i="4" a="1"/>
  <c r="Z577" i="4" s="1"/>
  <c r="AA577" i="4" a="1"/>
  <c r="AA577" i="4" s="1"/>
  <c r="AB577" i="4" a="1"/>
  <c r="AB577" i="4" s="1"/>
  <c r="AC577" i="4" a="1"/>
  <c r="AC577" i="4" s="1"/>
  <c r="AD577" i="4" a="1"/>
  <c r="AD577" i="4" s="1"/>
  <c r="AE577" i="4" a="1"/>
  <c r="AE577" i="4" s="1"/>
  <c r="AF577" i="4" a="1"/>
  <c r="AF577" i="4" s="1"/>
  <c r="AG577" i="4" a="1"/>
  <c r="AG577" i="4" s="1"/>
  <c r="AH577" i="4" a="1"/>
  <c r="AH577" i="4" s="1"/>
  <c r="AI577" i="4" a="1"/>
  <c r="AI577" i="4" s="1"/>
  <c r="AJ577" i="4" a="1"/>
  <c r="AJ577" i="4" s="1"/>
  <c r="AK577" i="4" a="1"/>
  <c r="AK577" i="4" s="1"/>
  <c r="C578" i="4" a="1"/>
  <c r="C578" i="4" s="1"/>
  <c r="D578" i="4" a="1"/>
  <c r="D578" i="4" s="1"/>
  <c r="E578" i="4" a="1"/>
  <c r="E578" i="4" s="1"/>
  <c r="F578" i="4" a="1"/>
  <c r="F578" i="4" s="1"/>
  <c r="G578" i="4" a="1"/>
  <c r="G578" i="4" s="1"/>
  <c r="H578" i="4" a="1"/>
  <c r="H578" i="4" s="1"/>
  <c r="I578" i="4" a="1"/>
  <c r="I578" i="4" s="1"/>
  <c r="J578" i="4" a="1"/>
  <c r="J578" i="4" s="1"/>
  <c r="K578" i="4" a="1"/>
  <c r="K578" i="4" s="1"/>
  <c r="L578" i="4" a="1"/>
  <c r="L578" i="4" s="1"/>
  <c r="M578" i="4" a="1"/>
  <c r="M578" i="4" s="1"/>
  <c r="N578" i="4" a="1"/>
  <c r="N578" i="4" s="1"/>
  <c r="O578" i="4" a="1"/>
  <c r="O578" i="4" s="1"/>
  <c r="P578" i="4" a="1"/>
  <c r="P578" i="4" s="1"/>
  <c r="Q578" i="4" a="1"/>
  <c r="Q578" i="4" s="1"/>
  <c r="R578" i="4" a="1"/>
  <c r="R578" i="4" s="1"/>
  <c r="S578" i="4" a="1"/>
  <c r="S578" i="4" s="1"/>
  <c r="T578" i="4" a="1"/>
  <c r="T578" i="4" s="1"/>
  <c r="U578" i="4" a="1"/>
  <c r="U578" i="4" s="1"/>
  <c r="V578" i="4" a="1"/>
  <c r="V578" i="4" s="1"/>
  <c r="W578" i="4" a="1"/>
  <c r="W578" i="4" s="1"/>
  <c r="X578" i="4" a="1"/>
  <c r="X578" i="4" s="1"/>
  <c r="Y578" i="4" a="1"/>
  <c r="Y578" i="4" s="1"/>
  <c r="Z578" i="4" a="1"/>
  <c r="Z578" i="4" s="1"/>
  <c r="AA578" i="4" a="1"/>
  <c r="AA578" i="4" s="1"/>
  <c r="AB578" i="4" a="1"/>
  <c r="AB578" i="4" s="1"/>
  <c r="AC578" i="4" a="1"/>
  <c r="AC578" i="4" s="1"/>
  <c r="AD578" i="4" a="1"/>
  <c r="AD578" i="4" s="1"/>
  <c r="AE578" i="4" a="1"/>
  <c r="AE578" i="4" s="1"/>
  <c r="AF578" i="4" a="1"/>
  <c r="AF578" i="4" s="1"/>
  <c r="AG578" i="4" a="1"/>
  <c r="AG578" i="4" s="1"/>
  <c r="AH578" i="4" a="1"/>
  <c r="AH578" i="4" s="1"/>
  <c r="AI578" i="4" a="1"/>
  <c r="AI578" i="4" s="1"/>
  <c r="AJ578" i="4" a="1"/>
  <c r="AJ578" i="4" s="1"/>
  <c r="AK578" i="4" a="1"/>
  <c r="AK578" i="4" s="1"/>
  <c r="C579" i="4" a="1"/>
  <c r="C579" i="4" s="1"/>
  <c r="D579" i="4" a="1"/>
  <c r="D579" i="4" s="1"/>
  <c r="E579" i="4" a="1"/>
  <c r="E579" i="4" s="1"/>
  <c r="F579" i="4" a="1"/>
  <c r="F579" i="4" s="1"/>
  <c r="G579" i="4" a="1"/>
  <c r="G579" i="4" s="1"/>
  <c r="H579" i="4" a="1"/>
  <c r="H579" i="4" s="1"/>
  <c r="I579" i="4" a="1"/>
  <c r="I579" i="4" s="1"/>
  <c r="J579" i="4" a="1"/>
  <c r="J579" i="4" s="1"/>
  <c r="K579" i="4" a="1"/>
  <c r="K579" i="4" s="1"/>
  <c r="L579" i="4" a="1"/>
  <c r="L579" i="4" s="1"/>
  <c r="M579" i="4" a="1"/>
  <c r="M579" i="4" s="1"/>
  <c r="N579" i="4" a="1"/>
  <c r="N579" i="4" s="1"/>
  <c r="O579" i="4" a="1"/>
  <c r="O579" i="4" s="1"/>
  <c r="P579" i="4" a="1"/>
  <c r="P579" i="4" s="1"/>
  <c r="Q579" i="4" a="1"/>
  <c r="Q579" i="4" s="1"/>
  <c r="R579" i="4" a="1"/>
  <c r="R579" i="4" s="1"/>
  <c r="S579" i="4" a="1"/>
  <c r="S579" i="4" s="1"/>
  <c r="T579" i="4" a="1"/>
  <c r="T579" i="4" s="1"/>
  <c r="U579" i="4" a="1"/>
  <c r="U579" i="4" s="1"/>
  <c r="V579" i="4" a="1"/>
  <c r="V579" i="4" s="1"/>
  <c r="W579" i="4" a="1"/>
  <c r="W579" i="4" s="1"/>
  <c r="X579" i="4" a="1"/>
  <c r="X579" i="4" s="1"/>
  <c r="Y579" i="4" a="1"/>
  <c r="Y579" i="4" s="1"/>
  <c r="Z579" i="4" a="1"/>
  <c r="Z579" i="4" s="1"/>
  <c r="AA579" i="4" a="1"/>
  <c r="AA579" i="4" s="1"/>
  <c r="AB579" i="4" a="1"/>
  <c r="AB579" i="4" s="1"/>
  <c r="AC579" i="4" a="1"/>
  <c r="AC579" i="4" s="1"/>
  <c r="AD579" i="4" a="1"/>
  <c r="AD579" i="4" s="1"/>
  <c r="AE579" i="4" a="1"/>
  <c r="AE579" i="4" s="1"/>
  <c r="AF579" i="4" a="1"/>
  <c r="AF579" i="4" s="1"/>
  <c r="AG579" i="4" a="1"/>
  <c r="AG579" i="4" s="1"/>
  <c r="AH579" i="4" a="1"/>
  <c r="AH579" i="4" s="1"/>
  <c r="AI579" i="4" a="1"/>
  <c r="AI579" i="4" s="1"/>
  <c r="AJ579" i="4" a="1"/>
  <c r="AJ579" i="4" s="1"/>
  <c r="AK579" i="4" a="1"/>
  <c r="AK579" i="4" s="1"/>
  <c r="C580" i="4" a="1"/>
  <c r="C580" i="4" s="1"/>
  <c r="D580" i="4" a="1"/>
  <c r="D580" i="4" s="1"/>
  <c r="E580" i="4" a="1"/>
  <c r="E580" i="4" s="1"/>
  <c r="F580" i="4" a="1"/>
  <c r="F580" i="4" s="1"/>
  <c r="G580" i="4" a="1"/>
  <c r="G580" i="4" s="1"/>
  <c r="H580" i="4" a="1"/>
  <c r="H580" i="4" s="1"/>
  <c r="I580" i="4" a="1"/>
  <c r="I580" i="4" s="1"/>
  <c r="J580" i="4" a="1"/>
  <c r="J580" i="4" s="1"/>
  <c r="K580" i="4" a="1"/>
  <c r="K580" i="4" s="1"/>
  <c r="L580" i="4" a="1"/>
  <c r="L580" i="4" s="1"/>
  <c r="M580" i="4" a="1"/>
  <c r="M580" i="4" s="1"/>
  <c r="N580" i="4" a="1"/>
  <c r="N580" i="4" s="1"/>
  <c r="O580" i="4" a="1"/>
  <c r="O580" i="4" s="1"/>
  <c r="P580" i="4" a="1"/>
  <c r="P580" i="4" s="1"/>
  <c r="Q580" i="4" a="1"/>
  <c r="Q580" i="4" s="1"/>
  <c r="R580" i="4" a="1"/>
  <c r="R580" i="4" s="1"/>
  <c r="S580" i="4" a="1"/>
  <c r="S580" i="4" s="1"/>
  <c r="T580" i="4" a="1"/>
  <c r="T580" i="4" s="1"/>
  <c r="U580" i="4" a="1"/>
  <c r="U580" i="4" s="1"/>
  <c r="V580" i="4" a="1"/>
  <c r="V580" i="4" s="1"/>
  <c r="W580" i="4" a="1"/>
  <c r="W580" i="4" s="1"/>
  <c r="X580" i="4" a="1"/>
  <c r="X580" i="4" s="1"/>
  <c r="Y580" i="4" a="1"/>
  <c r="Y580" i="4" s="1"/>
  <c r="Z580" i="4" a="1"/>
  <c r="Z580" i="4" s="1"/>
  <c r="AA580" i="4" a="1"/>
  <c r="AA580" i="4" s="1"/>
  <c r="AB580" i="4" a="1"/>
  <c r="AB580" i="4" s="1"/>
  <c r="AC580" i="4" a="1"/>
  <c r="AC580" i="4" s="1"/>
  <c r="AD580" i="4" a="1"/>
  <c r="AD580" i="4" s="1"/>
  <c r="AE580" i="4" a="1"/>
  <c r="AE580" i="4" s="1"/>
  <c r="AF580" i="4" a="1"/>
  <c r="AF580" i="4" s="1"/>
  <c r="AG580" i="4" a="1"/>
  <c r="AG580" i="4" s="1"/>
  <c r="AH580" i="4" a="1"/>
  <c r="AH580" i="4" s="1"/>
  <c r="AI580" i="4" a="1"/>
  <c r="AI580" i="4" s="1"/>
  <c r="AJ580" i="4" a="1"/>
  <c r="AJ580" i="4" s="1"/>
  <c r="AK580" i="4" a="1"/>
  <c r="AK580" i="4" s="1"/>
  <c r="C581" i="4" a="1"/>
  <c r="C581" i="4" s="1"/>
  <c r="D581" i="4" a="1"/>
  <c r="D581" i="4" s="1"/>
  <c r="E581" i="4" a="1"/>
  <c r="E581" i="4" s="1"/>
  <c r="F581" i="4" a="1"/>
  <c r="F581" i="4" s="1"/>
  <c r="G581" i="4" a="1"/>
  <c r="G581" i="4" s="1"/>
  <c r="H581" i="4" a="1"/>
  <c r="H581" i="4" s="1"/>
  <c r="I581" i="4" a="1"/>
  <c r="I581" i="4" s="1"/>
  <c r="J581" i="4" a="1"/>
  <c r="J581" i="4" s="1"/>
  <c r="K581" i="4" a="1"/>
  <c r="K581" i="4" s="1"/>
  <c r="L581" i="4" a="1"/>
  <c r="L581" i="4" s="1"/>
  <c r="M581" i="4" a="1"/>
  <c r="M581" i="4" s="1"/>
  <c r="N581" i="4" a="1"/>
  <c r="N581" i="4" s="1"/>
  <c r="O581" i="4" a="1"/>
  <c r="O581" i="4" s="1"/>
  <c r="P581" i="4" a="1"/>
  <c r="P581" i="4" s="1"/>
  <c r="Q581" i="4" a="1"/>
  <c r="Q581" i="4" s="1"/>
  <c r="R581" i="4" a="1"/>
  <c r="R581" i="4" s="1"/>
  <c r="S581" i="4" a="1"/>
  <c r="S581" i="4" s="1"/>
  <c r="T581" i="4" a="1"/>
  <c r="T581" i="4" s="1"/>
  <c r="U581" i="4" a="1"/>
  <c r="U581" i="4" s="1"/>
  <c r="V581" i="4" a="1"/>
  <c r="V581" i="4" s="1"/>
  <c r="W581" i="4" a="1"/>
  <c r="W581" i="4" s="1"/>
  <c r="X581" i="4" a="1"/>
  <c r="X581" i="4" s="1"/>
  <c r="Y581" i="4" a="1"/>
  <c r="Y581" i="4" s="1"/>
  <c r="Z581" i="4" a="1"/>
  <c r="Z581" i="4" s="1"/>
  <c r="AA581" i="4" a="1"/>
  <c r="AA581" i="4" s="1"/>
  <c r="AB581" i="4" a="1"/>
  <c r="AB581" i="4" s="1"/>
  <c r="AC581" i="4" a="1"/>
  <c r="AC581" i="4" s="1"/>
  <c r="AD581" i="4" a="1"/>
  <c r="AD581" i="4" s="1"/>
  <c r="AE581" i="4" a="1"/>
  <c r="AE581" i="4" s="1"/>
  <c r="AF581" i="4" a="1"/>
  <c r="AF581" i="4" s="1"/>
  <c r="AG581" i="4" a="1"/>
  <c r="AG581" i="4" s="1"/>
  <c r="AH581" i="4" a="1"/>
  <c r="AH581" i="4" s="1"/>
  <c r="AI581" i="4" a="1"/>
  <c r="AI581" i="4" s="1"/>
  <c r="AJ581" i="4" a="1"/>
  <c r="AJ581" i="4" s="1"/>
  <c r="AK581" i="4" a="1"/>
  <c r="AK581" i="4" s="1"/>
  <c r="C582" i="4" a="1"/>
  <c r="C582" i="4" s="1"/>
  <c r="D582" i="4" a="1"/>
  <c r="D582" i="4" s="1"/>
  <c r="E582" i="4" a="1"/>
  <c r="E582" i="4" s="1"/>
  <c r="F582" i="4" a="1"/>
  <c r="F582" i="4" s="1"/>
  <c r="G582" i="4" a="1"/>
  <c r="G582" i="4" s="1"/>
  <c r="H582" i="4" a="1"/>
  <c r="H582" i="4" s="1"/>
  <c r="I582" i="4" a="1"/>
  <c r="I582" i="4" s="1"/>
  <c r="J582" i="4" a="1"/>
  <c r="J582" i="4" s="1"/>
  <c r="K582" i="4" a="1"/>
  <c r="K582" i="4" s="1"/>
  <c r="L582" i="4" a="1"/>
  <c r="L582" i="4" s="1"/>
  <c r="M582" i="4" a="1"/>
  <c r="M582" i="4" s="1"/>
  <c r="N582" i="4" a="1"/>
  <c r="N582" i="4" s="1"/>
  <c r="O582" i="4" a="1"/>
  <c r="O582" i="4" s="1"/>
  <c r="P582" i="4" a="1"/>
  <c r="P582" i="4" s="1"/>
  <c r="Q582" i="4" a="1"/>
  <c r="Q582" i="4" s="1"/>
  <c r="R582" i="4" a="1"/>
  <c r="R582" i="4" s="1"/>
  <c r="S582" i="4" a="1"/>
  <c r="S582" i="4" s="1"/>
  <c r="T582" i="4" a="1"/>
  <c r="T582" i="4" s="1"/>
  <c r="U582" i="4" a="1"/>
  <c r="U582" i="4" s="1"/>
  <c r="V582" i="4" a="1"/>
  <c r="V582" i="4" s="1"/>
  <c r="W582" i="4" a="1"/>
  <c r="W582" i="4" s="1"/>
  <c r="X582" i="4" a="1"/>
  <c r="X582" i="4" s="1"/>
  <c r="Y582" i="4" a="1"/>
  <c r="Y582" i="4" s="1"/>
  <c r="Z582" i="4" a="1"/>
  <c r="Z582" i="4" s="1"/>
  <c r="AA582" i="4" a="1"/>
  <c r="AA582" i="4" s="1"/>
  <c r="AB582" i="4" a="1"/>
  <c r="AB582" i="4" s="1"/>
  <c r="AC582" i="4" a="1"/>
  <c r="AC582" i="4" s="1"/>
  <c r="AD582" i="4" a="1"/>
  <c r="AD582" i="4" s="1"/>
  <c r="AE582" i="4" a="1"/>
  <c r="AE582" i="4" s="1"/>
  <c r="AF582" i="4" a="1"/>
  <c r="AF582" i="4" s="1"/>
  <c r="AG582" i="4" a="1"/>
  <c r="AG582" i="4" s="1"/>
  <c r="AH582" i="4" a="1"/>
  <c r="AH582" i="4" s="1"/>
  <c r="AI582" i="4" a="1"/>
  <c r="AI582" i="4" s="1"/>
  <c r="AJ582" i="4" a="1"/>
  <c r="AJ582" i="4" s="1"/>
  <c r="AK582" i="4" a="1"/>
  <c r="AK582" i="4" s="1"/>
  <c r="C583" i="4" a="1"/>
  <c r="C583" i="4" s="1"/>
  <c r="D583" i="4" a="1"/>
  <c r="D583" i="4" s="1"/>
  <c r="E583" i="4" a="1"/>
  <c r="E583" i="4" s="1"/>
  <c r="F583" i="4" a="1"/>
  <c r="F583" i="4" s="1"/>
  <c r="G583" i="4" a="1"/>
  <c r="G583" i="4" s="1"/>
  <c r="H583" i="4" a="1"/>
  <c r="H583" i="4" s="1"/>
  <c r="I583" i="4" a="1"/>
  <c r="I583" i="4" s="1"/>
  <c r="J583" i="4" a="1"/>
  <c r="J583" i="4" s="1"/>
  <c r="K583" i="4" a="1"/>
  <c r="K583" i="4" s="1"/>
  <c r="L583" i="4" a="1"/>
  <c r="L583" i="4" s="1"/>
  <c r="M583" i="4" a="1"/>
  <c r="M583" i="4" s="1"/>
  <c r="N583" i="4" a="1"/>
  <c r="N583" i="4" s="1"/>
  <c r="O583" i="4" a="1"/>
  <c r="O583" i="4" s="1"/>
  <c r="P583" i="4" a="1"/>
  <c r="P583" i="4" s="1"/>
  <c r="Q583" i="4" a="1"/>
  <c r="Q583" i="4" s="1"/>
  <c r="R583" i="4" a="1"/>
  <c r="R583" i="4" s="1"/>
  <c r="S583" i="4" a="1"/>
  <c r="S583" i="4" s="1"/>
  <c r="T583" i="4" a="1"/>
  <c r="T583" i="4" s="1"/>
  <c r="U583" i="4" a="1"/>
  <c r="U583" i="4" s="1"/>
  <c r="V583" i="4" a="1"/>
  <c r="V583" i="4" s="1"/>
  <c r="W583" i="4" a="1"/>
  <c r="W583" i="4" s="1"/>
  <c r="X583" i="4" a="1"/>
  <c r="X583" i="4" s="1"/>
  <c r="Y583" i="4" a="1"/>
  <c r="Y583" i="4" s="1"/>
  <c r="Z583" i="4" a="1"/>
  <c r="Z583" i="4" s="1"/>
  <c r="AA583" i="4" a="1"/>
  <c r="AA583" i="4" s="1"/>
  <c r="AB583" i="4" a="1"/>
  <c r="AB583" i="4" s="1"/>
  <c r="AC583" i="4" a="1"/>
  <c r="AC583" i="4" s="1"/>
  <c r="AD583" i="4" a="1"/>
  <c r="AD583" i="4" s="1"/>
  <c r="AE583" i="4" a="1"/>
  <c r="AE583" i="4" s="1"/>
  <c r="AF583" i="4" a="1"/>
  <c r="AF583" i="4" s="1"/>
  <c r="AG583" i="4" a="1"/>
  <c r="AG583" i="4" s="1"/>
  <c r="AH583" i="4" a="1"/>
  <c r="AH583" i="4" s="1"/>
  <c r="AI583" i="4" a="1"/>
  <c r="AI583" i="4" s="1"/>
  <c r="AJ583" i="4" a="1"/>
  <c r="AJ583" i="4" s="1"/>
  <c r="AK583" i="4" a="1"/>
  <c r="AK583" i="4" s="1"/>
  <c r="C584" i="4" a="1"/>
  <c r="C584" i="4" s="1"/>
  <c r="D584" i="4" a="1"/>
  <c r="D584" i="4" s="1"/>
  <c r="E584" i="4" a="1"/>
  <c r="E584" i="4" s="1"/>
  <c r="F584" i="4" a="1"/>
  <c r="F584" i="4" s="1"/>
  <c r="G584" i="4" a="1"/>
  <c r="G584" i="4" s="1"/>
  <c r="H584" i="4" a="1"/>
  <c r="H584" i="4" s="1"/>
  <c r="I584" i="4" a="1"/>
  <c r="I584" i="4" s="1"/>
  <c r="J584" i="4" a="1"/>
  <c r="J584" i="4" s="1"/>
  <c r="K584" i="4" a="1"/>
  <c r="K584" i="4" s="1"/>
  <c r="L584" i="4" a="1"/>
  <c r="L584" i="4" s="1"/>
  <c r="M584" i="4" a="1"/>
  <c r="M584" i="4" s="1"/>
  <c r="N584" i="4" a="1"/>
  <c r="N584" i="4" s="1"/>
  <c r="O584" i="4" a="1"/>
  <c r="O584" i="4" s="1"/>
  <c r="P584" i="4" a="1"/>
  <c r="P584" i="4" s="1"/>
  <c r="Q584" i="4" a="1"/>
  <c r="Q584" i="4" s="1"/>
  <c r="R584" i="4" a="1"/>
  <c r="R584" i="4" s="1"/>
  <c r="S584" i="4" a="1"/>
  <c r="S584" i="4" s="1"/>
  <c r="T584" i="4" a="1"/>
  <c r="T584" i="4" s="1"/>
  <c r="U584" i="4" a="1"/>
  <c r="U584" i="4" s="1"/>
  <c r="V584" i="4" a="1"/>
  <c r="V584" i="4" s="1"/>
  <c r="W584" i="4" a="1"/>
  <c r="W584" i="4" s="1"/>
  <c r="X584" i="4" a="1"/>
  <c r="X584" i="4" s="1"/>
  <c r="Y584" i="4" a="1"/>
  <c r="Y584" i="4" s="1"/>
  <c r="Z584" i="4" a="1"/>
  <c r="Z584" i="4" s="1"/>
  <c r="AA584" i="4" a="1"/>
  <c r="AA584" i="4" s="1"/>
  <c r="AB584" i="4" a="1"/>
  <c r="AB584" i="4" s="1"/>
  <c r="AC584" i="4" a="1"/>
  <c r="AC584" i="4" s="1"/>
  <c r="AD584" i="4" a="1"/>
  <c r="AD584" i="4" s="1"/>
  <c r="AE584" i="4" a="1"/>
  <c r="AE584" i="4" s="1"/>
  <c r="AF584" i="4" a="1"/>
  <c r="AF584" i="4" s="1"/>
  <c r="AG584" i="4" a="1"/>
  <c r="AG584" i="4" s="1"/>
  <c r="AH584" i="4" a="1"/>
  <c r="AH584" i="4" s="1"/>
  <c r="AI584" i="4" a="1"/>
  <c r="AI584" i="4" s="1"/>
  <c r="AJ584" i="4" a="1"/>
  <c r="AJ584" i="4" s="1"/>
  <c r="AK584" i="4" a="1"/>
  <c r="AK584" i="4" s="1"/>
  <c r="C585" i="4" a="1"/>
  <c r="C585" i="4" s="1"/>
  <c r="D585" i="4" a="1"/>
  <c r="D585" i="4" s="1"/>
  <c r="E585" i="4" a="1"/>
  <c r="E585" i="4" s="1"/>
  <c r="F585" i="4" a="1"/>
  <c r="F585" i="4" s="1"/>
  <c r="G585" i="4" a="1"/>
  <c r="G585" i="4" s="1"/>
  <c r="H585" i="4" a="1"/>
  <c r="H585" i="4" s="1"/>
  <c r="I585" i="4" a="1"/>
  <c r="I585" i="4" s="1"/>
  <c r="J585" i="4" a="1"/>
  <c r="J585" i="4" s="1"/>
  <c r="K585" i="4" a="1"/>
  <c r="K585" i="4" s="1"/>
  <c r="L585" i="4" a="1"/>
  <c r="L585" i="4" s="1"/>
  <c r="M585" i="4" a="1"/>
  <c r="M585" i="4" s="1"/>
  <c r="N585" i="4" a="1"/>
  <c r="N585" i="4" s="1"/>
  <c r="O585" i="4" a="1"/>
  <c r="O585" i="4" s="1"/>
  <c r="P585" i="4" a="1"/>
  <c r="P585" i="4" s="1"/>
  <c r="Q585" i="4" a="1"/>
  <c r="Q585" i="4" s="1"/>
  <c r="R585" i="4" a="1"/>
  <c r="R585" i="4" s="1"/>
  <c r="S585" i="4" a="1"/>
  <c r="S585" i="4" s="1"/>
  <c r="T585" i="4" a="1"/>
  <c r="T585" i="4" s="1"/>
  <c r="U585" i="4" a="1"/>
  <c r="U585" i="4" s="1"/>
  <c r="V585" i="4" a="1"/>
  <c r="V585" i="4" s="1"/>
  <c r="W585" i="4" a="1"/>
  <c r="W585" i="4" s="1"/>
  <c r="X585" i="4" a="1"/>
  <c r="X585" i="4" s="1"/>
  <c r="Y585" i="4" a="1"/>
  <c r="Y585" i="4" s="1"/>
  <c r="Z585" i="4" a="1"/>
  <c r="Z585" i="4" s="1"/>
  <c r="AA585" i="4" a="1"/>
  <c r="AA585" i="4" s="1"/>
  <c r="AB585" i="4" a="1"/>
  <c r="AB585" i="4" s="1"/>
  <c r="AC585" i="4" a="1"/>
  <c r="AC585" i="4" s="1"/>
  <c r="AD585" i="4" a="1"/>
  <c r="AD585" i="4" s="1"/>
  <c r="AE585" i="4" a="1"/>
  <c r="AE585" i="4" s="1"/>
  <c r="AF585" i="4" a="1"/>
  <c r="AF585" i="4" s="1"/>
  <c r="AG585" i="4" a="1"/>
  <c r="AG585" i="4" s="1"/>
  <c r="AH585" i="4" a="1"/>
  <c r="AH585" i="4" s="1"/>
  <c r="AI585" i="4" a="1"/>
  <c r="AI585" i="4" s="1"/>
  <c r="AJ585" i="4" a="1"/>
  <c r="AJ585" i="4" s="1"/>
  <c r="AK585" i="4" a="1"/>
  <c r="AK585" i="4" s="1"/>
  <c r="C586" i="4" a="1"/>
  <c r="C586" i="4" s="1"/>
  <c r="D586" i="4" a="1"/>
  <c r="D586" i="4" s="1"/>
  <c r="E586" i="4" a="1"/>
  <c r="E586" i="4" s="1"/>
  <c r="F586" i="4" a="1"/>
  <c r="F586" i="4" s="1"/>
  <c r="G586" i="4" a="1"/>
  <c r="G586" i="4" s="1"/>
  <c r="H586" i="4" a="1"/>
  <c r="H586" i="4" s="1"/>
  <c r="I586" i="4" a="1"/>
  <c r="I586" i="4" s="1"/>
  <c r="J586" i="4" a="1"/>
  <c r="J586" i="4" s="1"/>
  <c r="K586" i="4" a="1"/>
  <c r="K586" i="4" s="1"/>
  <c r="L586" i="4" a="1"/>
  <c r="L586" i="4" s="1"/>
  <c r="M586" i="4" a="1"/>
  <c r="M586" i="4" s="1"/>
  <c r="N586" i="4" a="1"/>
  <c r="N586" i="4" s="1"/>
  <c r="O586" i="4" a="1"/>
  <c r="O586" i="4" s="1"/>
  <c r="P586" i="4" a="1"/>
  <c r="P586" i="4" s="1"/>
  <c r="Q586" i="4" a="1"/>
  <c r="Q586" i="4" s="1"/>
  <c r="R586" i="4" a="1"/>
  <c r="R586" i="4" s="1"/>
  <c r="S586" i="4" a="1"/>
  <c r="S586" i="4" s="1"/>
  <c r="T586" i="4" a="1"/>
  <c r="T586" i="4" s="1"/>
  <c r="U586" i="4" a="1"/>
  <c r="U586" i="4" s="1"/>
  <c r="V586" i="4" a="1"/>
  <c r="V586" i="4" s="1"/>
  <c r="W586" i="4" a="1"/>
  <c r="W586" i="4" s="1"/>
  <c r="X586" i="4" a="1"/>
  <c r="X586" i="4" s="1"/>
  <c r="Y586" i="4" a="1"/>
  <c r="Y586" i="4" s="1"/>
  <c r="Z586" i="4" a="1"/>
  <c r="Z586" i="4" s="1"/>
  <c r="AA586" i="4" a="1"/>
  <c r="AA586" i="4" s="1"/>
  <c r="AB586" i="4" a="1"/>
  <c r="AB586" i="4" s="1"/>
  <c r="AC586" i="4" a="1"/>
  <c r="AC586" i="4" s="1"/>
  <c r="AD586" i="4" a="1"/>
  <c r="AD586" i="4" s="1"/>
  <c r="AE586" i="4" a="1"/>
  <c r="AE586" i="4" s="1"/>
  <c r="AF586" i="4" a="1"/>
  <c r="AF586" i="4" s="1"/>
  <c r="AG586" i="4" a="1"/>
  <c r="AG586" i="4" s="1"/>
  <c r="AH586" i="4" a="1"/>
  <c r="AH586" i="4" s="1"/>
  <c r="AI586" i="4" a="1"/>
  <c r="AI586" i="4" s="1"/>
  <c r="AJ586" i="4" a="1"/>
  <c r="AJ586" i="4" s="1"/>
  <c r="AK586" i="4" a="1"/>
  <c r="AK586" i="4" s="1"/>
  <c r="C587" i="4" a="1"/>
  <c r="C587" i="4" s="1"/>
  <c r="D587" i="4" a="1"/>
  <c r="D587" i="4" s="1"/>
  <c r="E587" i="4" a="1"/>
  <c r="E587" i="4" s="1"/>
  <c r="F587" i="4" a="1"/>
  <c r="F587" i="4" s="1"/>
  <c r="G587" i="4" a="1"/>
  <c r="G587" i="4" s="1"/>
  <c r="H587" i="4" a="1"/>
  <c r="H587" i="4" s="1"/>
  <c r="I587" i="4" a="1"/>
  <c r="I587" i="4" s="1"/>
  <c r="J587" i="4" a="1"/>
  <c r="J587" i="4" s="1"/>
  <c r="K587" i="4" a="1"/>
  <c r="K587" i="4" s="1"/>
  <c r="L587" i="4" a="1"/>
  <c r="L587" i="4" s="1"/>
  <c r="M587" i="4" a="1"/>
  <c r="M587" i="4" s="1"/>
  <c r="N587" i="4" a="1"/>
  <c r="N587" i="4" s="1"/>
  <c r="O587" i="4" a="1"/>
  <c r="O587" i="4" s="1"/>
  <c r="P587" i="4" a="1"/>
  <c r="P587" i="4" s="1"/>
  <c r="Q587" i="4" a="1"/>
  <c r="Q587" i="4" s="1"/>
  <c r="R587" i="4" a="1"/>
  <c r="R587" i="4" s="1"/>
  <c r="S587" i="4" a="1"/>
  <c r="S587" i="4" s="1"/>
  <c r="T587" i="4" a="1"/>
  <c r="T587" i="4" s="1"/>
  <c r="U587" i="4" a="1"/>
  <c r="U587" i="4" s="1"/>
  <c r="V587" i="4" a="1"/>
  <c r="V587" i="4" s="1"/>
  <c r="W587" i="4" a="1"/>
  <c r="W587" i="4" s="1"/>
  <c r="X587" i="4" a="1"/>
  <c r="X587" i="4" s="1"/>
  <c r="Y587" i="4" a="1"/>
  <c r="Y587" i="4" s="1"/>
  <c r="Z587" i="4" a="1"/>
  <c r="Z587" i="4" s="1"/>
  <c r="AA587" i="4" a="1"/>
  <c r="AA587" i="4" s="1"/>
  <c r="AB587" i="4" a="1"/>
  <c r="AB587" i="4" s="1"/>
  <c r="AC587" i="4" a="1"/>
  <c r="AC587" i="4" s="1"/>
  <c r="AD587" i="4" a="1"/>
  <c r="AD587" i="4" s="1"/>
  <c r="AE587" i="4" a="1"/>
  <c r="AE587" i="4" s="1"/>
  <c r="AF587" i="4" a="1"/>
  <c r="AF587" i="4" s="1"/>
  <c r="AG587" i="4" a="1"/>
  <c r="AG587" i="4" s="1"/>
  <c r="AH587" i="4" a="1"/>
  <c r="AH587" i="4" s="1"/>
  <c r="AI587" i="4" a="1"/>
  <c r="AI587" i="4" s="1"/>
  <c r="AJ587" i="4" a="1"/>
  <c r="AJ587" i="4" s="1"/>
  <c r="AK587" i="4" a="1"/>
  <c r="AK587" i="4" s="1"/>
  <c r="C588" i="4" a="1"/>
  <c r="C588" i="4" s="1"/>
  <c r="D588" i="4" a="1"/>
  <c r="D588" i="4" s="1"/>
  <c r="E588" i="4" a="1"/>
  <c r="E588" i="4" s="1"/>
  <c r="F588" i="4" a="1"/>
  <c r="F588" i="4" s="1"/>
  <c r="G588" i="4" a="1"/>
  <c r="G588" i="4" s="1"/>
  <c r="H588" i="4" a="1"/>
  <c r="H588" i="4" s="1"/>
  <c r="I588" i="4" a="1"/>
  <c r="I588" i="4" s="1"/>
  <c r="J588" i="4" a="1"/>
  <c r="J588" i="4" s="1"/>
  <c r="K588" i="4" a="1"/>
  <c r="K588" i="4" s="1"/>
  <c r="L588" i="4" a="1"/>
  <c r="L588" i="4" s="1"/>
  <c r="M588" i="4" a="1"/>
  <c r="M588" i="4" s="1"/>
  <c r="N588" i="4" a="1"/>
  <c r="N588" i="4" s="1"/>
  <c r="O588" i="4" a="1"/>
  <c r="O588" i="4" s="1"/>
  <c r="P588" i="4" a="1"/>
  <c r="P588" i="4" s="1"/>
  <c r="Q588" i="4" a="1"/>
  <c r="Q588" i="4" s="1"/>
  <c r="R588" i="4" a="1"/>
  <c r="R588" i="4" s="1"/>
  <c r="S588" i="4" a="1"/>
  <c r="S588" i="4" s="1"/>
  <c r="T588" i="4" a="1"/>
  <c r="T588" i="4" s="1"/>
  <c r="U588" i="4" a="1"/>
  <c r="U588" i="4" s="1"/>
  <c r="V588" i="4" a="1"/>
  <c r="V588" i="4" s="1"/>
  <c r="W588" i="4" a="1"/>
  <c r="W588" i="4" s="1"/>
  <c r="X588" i="4" a="1"/>
  <c r="X588" i="4" s="1"/>
  <c r="Y588" i="4" a="1"/>
  <c r="Y588" i="4" s="1"/>
  <c r="Z588" i="4" a="1"/>
  <c r="Z588" i="4" s="1"/>
  <c r="AA588" i="4" a="1"/>
  <c r="AA588" i="4" s="1"/>
  <c r="AB588" i="4" a="1"/>
  <c r="AB588" i="4" s="1"/>
  <c r="AC588" i="4" a="1"/>
  <c r="AC588" i="4" s="1"/>
  <c r="AD588" i="4" a="1"/>
  <c r="AD588" i="4" s="1"/>
  <c r="AE588" i="4" a="1"/>
  <c r="AE588" i="4" s="1"/>
  <c r="AF588" i="4" a="1"/>
  <c r="AF588" i="4" s="1"/>
  <c r="AG588" i="4" a="1"/>
  <c r="AG588" i="4" s="1"/>
  <c r="AH588" i="4" a="1"/>
  <c r="AH588" i="4" s="1"/>
  <c r="AI588" i="4" a="1"/>
  <c r="AI588" i="4" s="1"/>
  <c r="AJ588" i="4" a="1"/>
  <c r="AJ588" i="4" s="1"/>
  <c r="AK588" i="4" a="1"/>
  <c r="AK588" i="4" s="1"/>
  <c r="C589" i="4" a="1"/>
  <c r="C589" i="4" s="1"/>
  <c r="D589" i="4" a="1"/>
  <c r="D589" i="4" s="1"/>
  <c r="E589" i="4" a="1"/>
  <c r="E589" i="4" s="1"/>
  <c r="F589" i="4" a="1"/>
  <c r="F589" i="4" s="1"/>
  <c r="G589" i="4" a="1"/>
  <c r="G589" i="4" s="1"/>
  <c r="H589" i="4" a="1"/>
  <c r="H589" i="4" s="1"/>
  <c r="I589" i="4" a="1"/>
  <c r="I589" i="4" s="1"/>
  <c r="J589" i="4" a="1"/>
  <c r="J589" i="4" s="1"/>
  <c r="K589" i="4" a="1"/>
  <c r="K589" i="4" s="1"/>
  <c r="L589" i="4" a="1"/>
  <c r="L589" i="4" s="1"/>
  <c r="M589" i="4" a="1"/>
  <c r="M589" i="4" s="1"/>
  <c r="N589" i="4" a="1"/>
  <c r="N589" i="4" s="1"/>
  <c r="O589" i="4" a="1"/>
  <c r="O589" i="4" s="1"/>
  <c r="P589" i="4" a="1"/>
  <c r="P589" i="4" s="1"/>
  <c r="Q589" i="4" a="1"/>
  <c r="Q589" i="4" s="1"/>
  <c r="R589" i="4" a="1"/>
  <c r="R589" i="4" s="1"/>
  <c r="S589" i="4" a="1"/>
  <c r="S589" i="4" s="1"/>
  <c r="T589" i="4" a="1"/>
  <c r="T589" i="4" s="1"/>
  <c r="U589" i="4" a="1"/>
  <c r="U589" i="4" s="1"/>
  <c r="V589" i="4" a="1"/>
  <c r="V589" i="4" s="1"/>
  <c r="W589" i="4" a="1"/>
  <c r="W589" i="4" s="1"/>
  <c r="X589" i="4" a="1"/>
  <c r="X589" i="4" s="1"/>
  <c r="Y589" i="4" a="1"/>
  <c r="Y589" i="4" s="1"/>
  <c r="Z589" i="4" a="1"/>
  <c r="Z589" i="4" s="1"/>
  <c r="AA589" i="4" a="1"/>
  <c r="AA589" i="4" s="1"/>
  <c r="AB589" i="4" a="1"/>
  <c r="AB589" i="4" s="1"/>
  <c r="AC589" i="4" a="1"/>
  <c r="AC589" i="4" s="1"/>
  <c r="AD589" i="4" a="1"/>
  <c r="AD589" i="4" s="1"/>
  <c r="AE589" i="4" a="1"/>
  <c r="AE589" i="4" s="1"/>
  <c r="AF589" i="4" a="1"/>
  <c r="AF589" i="4" s="1"/>
  <c r="AG589" i="4" a="1"/>
  <c r="AG589" i="4" s="1"/>
  <c r="AH589" i="4" a="1"/>
  <c r="AH589" i="4" s="1"/>
  <c r="AI589" i="4" a="1"/>
  <c r="AI589" i="4" s="1"/>
  <c r="AJ589" i="4" a="1"/>
  <c r="AJ589" i="4" s="1"/>
  <c r="AK589" i="4" a="1"/>
  <c r="AK589" i="4" s="1"/>
  <c r="C590" i="4" a="1"/>
  <c r="C590" i="4" s="1"/>
  <c r="D590" i="4" a="1"/>
  <c r="D590" i="4" s="1"/>
  <c r="E590" i="4" a="1"/>
  <c r="E590" i="4" s="1"/>
  <c r="F590" i="4" a="1"/>
  <c r="F590" i="4" s="1"/>
  <c r="G590" i="4" a="1"/>
  <c r="G590" i="4" s="1"/>
  <c r="H590" i="4" a="1"/>
  <c r="H590" i="4" s="1"/>
  <c r="I590" i="4" a="1"/>
  <c r="I590" i="4" s="1"/>
  <c r="J590" i="4" a="1"/>
  <c r="J590" i="4" s="1"/>
  <c r="K590" i="4" a="1"/>
  <c r="K590" i="4" s="1"/>
  <c r="L590" i="4" a="1"/>
  <c r="L590" i="4" s="1"/>
  <c r="M590" i="4" a="1"/>
  <c r="M590" i="4" s="1"/>
  <c r="N590" i="4" a="1"/>
  <c r="N590" i="4" s="1"/>
  <c r="O590" i="4" a="1"/>
  <c r="O590" i="4" s="1"/>
  <c r="P590" i="4" a="1"/>
  <c r="P590" i="4" s="1"/>
  <c r="Q590" i="4" a="1"/>
  <c r="Q590" i="4" s="1"/>
  <c r="R590" i="4" a="1"/>
  <c r="R590" i="4" s="1"/>
  <c r="S590" i="4" a="1"/>
  <c r="S590" i="4" s="1"/>
  <c r="T590" i="4" a="1"/>
  <c r="T590" i="4" s="1"/>
  <c r="U590" i="4" a="1"/>
  <c r="U590" i="4" s="1"/>
  <c r="V590" i="4" a="1"/>
  <c r="V590" i="4" s="1"/>
  <c r="W590" i="4" a="1"/>
  <c r="W590" i="4" s="1"/>
  <c r="X590" i="4" a="1"/>
  <c r="X590" i="4" s="1"/>
  <c r="Y590" i="4" a="1"/>
  <c r="Y590" i="4" s="1"/>
  <c r="Z590" i="4" a="1"/>
  <c r="Z590" i="4" s="1"/>
  <c r="AA590" i="4" a="1"/>
  <c r="AA590" i="4" s="1"/>
  <c r="AB590" i="4" a="1"/>
  <c r="AB590" i="4" s="1"/>
  <c r="AC590" i="4" a="1"/>
  <c r="AC590" i="4" s="1"/>
  <c r="AD590" i="4" a="1"/>
  <c r="AD590" i="4" s="1"/>
  <c r="AE590" i="4" a="1"/>
  <c r="AE590" i="4" s="1"/>
  <c r="AF590" i="4" a="1"/>
  <c r="AF590" i="4" s="1"/>
  <c r="AG590" i="4" a="1"/>
  <c r="AG590" i="4" s="1"/>
  <c r="AH590" i="4" a="1"/>
  <c r="AH590" i="4" s="1"/>
  <c r="AI590" i="4" a="1"/>
  <c r="AI590" i="4" s="1"/>
  <c r="AJ590" i="4" a="1"/>
  <c r="AJ590" i="4" s="1"/>
  <c r="AK590" i="4" a="1"/>
  <c r="AK590" i="4" s="1"/>
  <c r="C591" i="4" a="1"/>
  <c r="C591" i="4" s="1"/>
  <c r="D591" i="4" a="1"/>
  <c r="D591" i="4" s="1"/>
  <c r="E591" i="4" a="1"/>
  <c r="E591" i="4" s="1"/>
  <c r="F591" i="4" a="1"/>
  <c r="F591" i="4" s="1"/>
  <c r="G591" i="4" a="1"/>
  <c r="G591" i="4" s="1"/>
  <c r="H591" i="4" a="1"/>
  <c r="H591" i="4" s="1"/>
  <c r="I591" i="4" a="1"/>
  <c r="I591" i="4" s="1"/>
  <c r="J591" i="4" a="1"/>
  <c r="J591" i="4" s="1"/>
  <c r="K591" i="4" a="1"/>
  <c r="K591" i="4" s="1"/>
  <c r="L591" i="4" a="1"/>
  <c r="L591" i="4" s="1"/>
  <c r="M591" i="4" a="1"/>
  <c r="M591" i="4" s="1"/>
  <c r="N591" i="4" a="1"/>
  <c r="N591" i="4" s="1"/>
  <c r="O591" i="4" a="1"/>
  <c r="O591" i="4" s="1"/>
  <c r="P591" i="4" a="1"/>
  <c r="P591" i="4" s="1"/>
  <c r="Q591" i="4" a="1"/>
  <c r="Q591" i="4" s="1"/>
  <c r="R591" i="4" a="1"/>
  <c r="R591" i="4" s="1"/>
  <c r="S591" i="4" a="1"/>
  <c r="S591" i="4" s="1"/>
  <c r="T591" i="4" a="1"/>
  <c r="T591" i="4" s="1"/>
  <c r="U591" i="4" a="1"/>
  <c r="U591" i="4" s="1"/>
  <c r="V591" i="4" a="1"/>
  <c r="V591" i="4" s="1"/>
  <c r="W591" i="4" a="1"/>
  <c r="W591" i="4" s="1"/>
  <c r="X591" i="4" a="1"/>
  <c r="X591" i="4" s="1"/>
  <c r="Y591" i="4" a="1"/>
  <c r="Y591" i="4" s="1"/>
  <c r="Z591" i="4" a="1"/>
  <c r="Z591" i="4" s="1"/>
  <c r="AA591" i="4" a="1"/>
  <c r="AA591" i="4" s="1"/>
  <c r="AB591" i="4" a="1"/>
  <c r="AB591" i="4" s="1"/>
  <c r="AC591" i="4" a="1"/>
  <c r="AC591" i="4" s="1"/>
  <c r="AD591" i="4" a="1"/>
  <c r="AD591" i="4" s="1"/>
  <c r="AE591" i="4" a="1"/>
  <c r="AE591" i="4" s="1"/>
  <c r="AF591" i="4" a="1"/>
  <c r="AF591" i="4" s="1"/>
  <c r="AG591" i="4" a="1"/>
  <c r="AG591" i="4" s="1"/>
  <c r="AH591" i="4" a="1"/>
  <c r="AH591" i="4" s="1"/>
  <c r="AI591" i="4" a="1"/>
  <c r="AI591" i="4" s="1"/>
  <c r="AJ591" i="4" a="1"/>
  <c r="AJ591" i="4" s="1"/>
  <c r="AK591" i="4" a="1"/>
  <c r="AK591" i="4" s="1"/>
  <c r="C592" i="4" a="1"/>
  <c r="C592" i="4" s="1"/>
  <c r="D592" i="4" a="1"/>
  <c r="D592" i="4" s="1"/>
  <c r="E592" i="4" a="1"/>
  <c r="E592" i="4" s="1"/>
  <c r="F592" i="4" a="1"/>
  <c r="F592" i="4" s="1"/>
  <c r="G592" i="4" a="1"/>
  <c r="G592" i="4" s="1"/>
  <c r="H592" i="4" a="1"/>
  <c r="H592" i="4" s="1"/>
  <c r="I592" i="4" a="1"/>
  <c r="I592" i="4" s="1"/>
  <c r="J592" i="4" a="1"/>
  <c r="J592" i="4" s="1"/>
  <c r="K592" i="4" a="1"/>
  <c r="K592" i="4" s="1"/>
  <c r="L592" i="4" a="1"/>
  <c r="L592" i="4" s="1"/>
  <c r="M592" i="4" a="1"/>
  <c r="M592" i="4" s="1"/>
  <c r="N592" i="4" a="1"/>
  <c r="N592" i="4" s="1"/>
  <c r="O592" i="4" a="1"/>
  <c r="O592" i="4" s="1"/>
  <c r="P592" i="4" a="1"/>
  <c r="P592" i="4" s="1"/>
  <c r="Q592" i="4" a="1"/>
  <c r="Q592" i="4" s="1"/>
  <c r="R592" i="4" a="1"/>
  <c r="R592" i="4" s="1"/>
  <c r="S592" i="4" a="1"/>
  <c r="S592" i="4" s="1"/>
  <c r="T592" i="4" a="1"/>
  <c r="T592" i="4" s="1"/>
  <c r="U592" i="4" a="1"/>
  <c r="U592" i="4" s="1"/>
  <c r="V592" i="4" a="1"/>
  <c r="V592" i="4" s="1"/>
  <c r="W592" i="4" a="1"/>
  <c r="W592" i="4" s="1"/>
  <c r="X592" i="4" a="1"/>
  <c r="X592" i="4" s="1"/>
  <c r="Y592" i="4" a="1"/>
  <c r="Y592" i="4" s="1"/>
  <c r="Z592" i="4" a="1"/>
  <c r="Z592" i="4" s="1"/>
  <c r="AA592" i="4" a="1"/>
  <c r="AA592" i="4" s="1"/>
  <c r="AB592" i="4" a="1"/>
  <c r="AB592" i="4" s="1"/>
  <c r="AC592" i="4" a="1"/>
  <c r="AC592" i="4" s="1"/>
  <c r="AD592" i="4" a="1"/>
  <c r="AD592" i="4" s="1"/>
  <c r="AE592" i="4" a="1"/>
  <c r="AE592" i="4" s="1"/>
  <c r="AF592" i="4" a="1"/>
  <c r="AF592" i="4" s="1"/>
  <c r="AG592" i="4" a="1"/>
  <c r="AG592" i="4" s="1"/>
  <c r="AH592" i="4" a="1"/>
  <c r="AH592" i="4" s="1"/>
  <c r="AI592" i="4" a="1"/>
  <c r="AI592" i="4" s="1"/>
  <c r="AJ592" i="4" a="1"/>
  <c r="AJ592" i="4" s="1"/>
  <c r="AK592" i="4" a="1"/>
  <c r="AK592" i="4" s="1"/>
  <c r="C593" i="4" a="1"/>
  <c r="C593" i="4" s="1"/>
  <c r="D593" i="4" a="1"/>
  <c r="D593" i="4" s="1"/>
  <c r="E593" i="4" a="1"/>
  <c r="E593" i="4" s="1"/>
  <c r="F593" i="4" a="1"/>
  <c r="F593" i="4" s="1"/>
  <c r="G593" i="4" a="1"/>
  <c r="G593" i="4" s="1"/>
  <c r="H593" i="4" a="1"/>
  <c r="H593" i="4" s="1"/>
  <c r="I593" i="4" a="1"/>
  <c r="I593" i="4" s="1"/>
  <c r="J593" i="4" a="1"/>
  <c r="J593" i="4" s="1"/>
  <c r="K593" i="4" a="1"/>
  <c r="K593" i="4" s="1"/>
  <c r="L593" i="4" a="1"/>
  <c r="L593" i="4" s="1"/>
  <c r="M593" i="4" a="1"/>
  <c r="M593" i="4" s="1"/>
  <c r="N593" i="4" a="1"/>
  <c r="N593" i="4" s="1"/>
  <c r="O593" i="4" a="1"/>
  <c r="O593" i="4" s="1"/>
  <c r="P593" i="4" a="1"/>
  <c r="P593" i="4" s="1"/>
  <c r="Q593" i="4" a="1"/>
  <c r="Q593" i="4" s="1"/>
  <c r="R593" i="4" a="1"/>
  <c r="R593" i="4" s="1"/>
  <c r="S593" i="4" a="1"/>
  <c r="S593" i="4" s="1"/>
  <c r="T593" i="4" a="1"/>
  <c r="T593" i="4" s="1"/>
  <c r="U593" i="4" a="1"/>
  <c r="U593" i="4" s="1"/>
  <c r="V593" i="4" a="1"/>
  <c r="V593" i="4" s="1"/>
  <c r="W593" i="4" a="1"/>
  <c r="W593" i="4" s="1"/>
  <c r="X593" i="4" a="1"/>
  <c r="X593" i="4" s="1"/>
  <c r="Y593" i="4" a="1"/>
  <c r="Y593" i="4" s="1"/>
  <c r="Z593" i="4" a="1"/>
  <c r="Z593" i="4" s="1"/>
  <c r="AA593" i="4" a="1"/>
  <c r="AA593" i="4" s="1"/>
  <c r="AB593" i="4" a="1"/>
  <c r="AB593" i="4" s="1"/>
  <c r="AC593" i="4" a="1"/>
  <c r="AC593" i="4" s="1"/>
  <c r="AD593" i="4" a="1"/>
  <c r="AD593" i="4" s="1"/>
  <c r="AE593" i="4" a="1"/>
  <c r="AE593" i="4" s="1"/>
  <c r="AF593" i="4" a="1"/>
  <c r="AF593" i="4" s="1"/>
  <c r="AG593" i="4" a="1"/>
  <c r="AG593" i="4" s="1"/>
  <c r="AH593" i="4" a="1"/>
  <c r="AH593" i="4" s="1"/>
  <c r="AI593" i="4" a="1"/>
  <c r="AI593" i="4" s="1"/>
  <c r="AJ593" i="4" a="1"/>
  <c r="AJ593" i="4" s="1"/>
  <c r="AK593" i="4" a="1"/>
  <c r="AK593" i="4" s="1"/>
  <c r="C594" i="4" a="1"/>
  <c r="C594" i="4" s="1"/>
  <c r="D594" i="4" a="1"/>
  <c r="D594" i="4" s="1"/>
  <c r="E594" i="4" a="1"/>
  <c r="E594" i="4" s="1"/>
  <c r="F594" i="4" a="1"/>
  <c r="F594" i="4" s="1"/>
  <c r="G594" i="4" a="1"/>
  <c r="G594" i="4" s="1"/>
  <c r="H594" i="4" a="1"/>
  <c r="H594" i="4" s="1"/>
  <c r="I594" i="4" a="1"/>
  <c r="I594" i="4" s="1"/>
  <c r="J594" i="4" a="1"/>
  <c r="J594" i="4" s="1"/>
  <c r="K594" i="4" a="1"/>
  <c r="K594" i="4" s="1"/>
  <c r="L594" i="4" a="1"/>
  <c r="L594" i="4" s="1"/>
  <c r="M594" i="4" a="1"/>
  <c r="M594" i="4" s="1"/>
  <c r="N594" i="4" a="1"/>
  <c r="N594" i="4" s="1"/>
  <c r="O594" i="4" a="1"/>
  <c r="O594" i="4" s="1"/>
  <c r="P594" i="4" a="1"/>
  <c r="P594" i="4" s="1"/>
  <c r="Q594" i="4" a="1"/>
  <c r="Q594" i="4" s="1"/>
  <c r="R594" i="4" a="1"/>
  <c r="R594" i="4" s="1"/>
  <c r="S594" i="4" a="1"/>
  <c r="S594" i="4" s="1"/>
  <c r="T594" i="4" a="1"/>
  <c r="T594" i="4" s="1"/>
  <c r="U594" i="4" a="1"/>
  <c r="U594" i="4" s="1"/>
  <c r="V594" i="4" a="1"/>
  <c r="V594" i="4" s="1"/>
  <c r="W594" i="4" a="1"/>
  <c r="W594" i="4" s="1"/>
  <c r="X594" i="4" a="1"/>
  <c r="X594" i="4" s="1"/>
  <c r="Y594" i="4" a="1"/>
  <c r="Y594" i="4" s="1"/>
  <c r="Z594" i="4" a="1"/>
  <c r="Z594" i="4" s="1"/>
  <c r="AA594" i="4" a="1"/>
  <c r="AA594" i="4" s="1"/>
  <c r="AB594" i="4" a="1"/>
  <c r="AB594" i="4" s="1"/>
  <c r="AC594" i="4" a="1"/>
  <c r="AC594" i="4" s="1"/>
  <c r="AD594" i="4" a="1"/>
  <c r="AD594" i="4" s="1"/>
  <c r="AE594" i="4" a="1"/>
  <c r="AE594" i="4" s="1"/>
  <c r="AF594" i="4" a="1"/>
  <c r="AF594" i="4" s="1"/>
  <c r="AG594" i="4" a="1"/>
  <c r="AG594" i="4" s="1"/>
  <c r="AH594" i="4" a="1"/>
  <c r="AH594" i="4" s="1"/>
  <c r="AI594" i="4" a="1"/>
  <c r="AI594" i="4"/>
  <c r="AJ594" i="4" a="1"/>
  <c r="AJ594" i="4" s="1"/>
  <c r="AK594" i="4" a="1"/>
  <c r="AK594" i="4" s="1"/>
  <c r="C595" i="4" a="1"/>
  <c r="C595" i="4" s="1"/>
  <c r="D595" i="4" a="1"/>
  <c r="D595" i="4" s="1"/>
  <c r="E595" i="4" a="1"/>
  <c r="E595" i="4" s="1"/>
  <c r="F595" i="4" a="1"/>
  <c r="F595" i="4" s="1"/>
  <c r="G595" i="4" a="1"/>
  <c r="G595" i="4" s="1"/>
  <c r="H595" i="4" a="1"/>
  <c r="H595" i="4" s="1"/>
  <c r="I595" i="4" a="1"/>
  <c r="I595" i="4" s="1"/>
  <c r="J595" i="4" a="1"/>
  <c r="J595" i="4" s="1"/>
  <c r="K595" i="4" a="1"/>
  <c r="K595" i="4" s="1"/>
  <c r="L595" i="4" a="1"/>
  <c r="L595" i="4" s="1"/>
  <c r="M595" i="4" a="1"/>
  <c r="M595" i="4" s="1"/>
  <c r="N595" i="4" a="1"/>
  <c r="N595" i="4" s="1"/>
  <c r="O595" i="4" a="1"/>
  <c r="O595" i="4" s="1"/>
  <c r="P595" i="4" a="1"/>
  <c r="P595" i="4" s="1"/>
  <c r="Q595" i="4" a="1"/>
  <c r="Q595" i="4" s="1"/>
  <c r="R595" i="4" a="1"/>
  <c r="R595" i="4" s="1"/>
  <c r="S595" i="4" a="1"/>
  <c r="S595" i="4" s="1"/>
  <c r="T595" i="4" a="1"/>
  <c r="T595" i="4" s="1"/>
  <c r="U595" i="4" a="1"/>
  <c r="U595" i="4" s="1"/>
  <c r="V595" i="4" a="1"/>
  <c r="V595" i="4" s="1"/>
  <c r="W595" i="4" a="1"/>
  <c r="W595" i="4" s="1"/>
  <c r="X595" i="4" a="1"/>
  <c r="X595" i="4" s="1"/>
  <c r="Y595" i="4" a="1"/>
  <c r="Y595" i="4" s="1"/>
  <c r="Z595" i="4" a="1"/>
  <c r="Z595" i="4" s="1"/>
  <c r="AA595" i="4" a="1"/>
  <c r="AA595" i="4" s="1"/>
  <c r="AB595" i="4" a="1"/>
  <c r="AB595" i="4" s="1"/>
  <c r="AC595" i="4" a="1"/>
  <c r="AC595" i="4" s="1"/>
  <c r="AD595" i="4" a="1"/>
  <c r="AD595" i="4" s="1"/>
  <c r="AE595" i="4" a="1"/>
  <c r="AE595" i="4" s="1"/>
  <c r="AF595" i="4" a="1"/>
  <c r="AF595" i="4" s="1"/>
  <c r="AG595" i="4" a="1"/>
  <c r="AG595" i="4" s="1"/>
  <c r="AH595" i="4" a="1"/>
  <c r="AH595" i="4" s="1"/>
  <c r="AI595" i="4" a="1"/>
  <c r="AI595" i="4" s="1"/>
  <c r="AJ595" i="4" a="1"/>
  <c r="AJ595" i="4" s="1"/>
  <c r="AK595" i="4" a="1"/>
  <c r="AK595" i="4" s="1"/>
  <c r="C596" i="4" a="1"/>
  <c r="C596" i="4" s="1"/>
  <c r="D596" i="4" a="1"/>
  <c r="D596" i="4" s="1"/>
  <c r="E596" i="4" a="1"/>
  <c r="E596" i="4" s="1"/>
  <c r="F596" i="4" a="1"/>
  <c r="F596" i="4" s="1"/>
  <c r="G596" i="4" a="1"/>
  <c r="G596" i="4" s="1"/>
  <c r="H596" i="4" a="1"/>
  <c r="H596" i="4" s="1"/>
  <c r="I596" i="4" a="1"/>
  <c r="I596" i="4" s="1"/>
  <c r="J596" i="4" a="1"/>
  <c r="J596" i="4" s="1"/>
  <c r="K596" i="4" a="1"/>
  <c r="K596" i="4" s="1"/>
  <c r="L596" i="4" a="1"/>
  <c r="L596" i="4" s="1"/>
  <c r="M596" i="4" a="1"/>
  <c r="M596" i="4" s="1"/>
  <c r="N596" i="4" a="1"/>
  <c r="N596" i="4" s="1"/>
  <c r="O596" i="4" a="1"/>
  <c r="O596" i="4" s="1"/>
  <c r="P596" i="4" a="1"/>
  <c r="P596" i="4" s="1"/>
  <c r="Q596" i="4" a="1"/>
  <c r="Q596" i="4" s="1"/>
  <c r="R596" i="4" a="1"/>
  <c r="R596" i="4" s="1"/>
  <c r="S596" i="4" a="1"/>
  <c r="S596" i="4" s="1"/>
  <c r="T596" i="4" a="1"/>
  <c r="T596" i="4" s="1"/>
  <c r="U596" i="4" a="1"/>
  <c r="U596" i="4" s="1"/>
  <c r="V596" i="4" a="1"/>
  <c r="V596" i="4" s="1"/>
  <c r="W596" i="4" a="1"/>
  <c r="W596" i="4" s="1"/>
  <c r="X596" i="4" a="1"/>
  <c r="X596" i="4" s="1"/>
  <c r="Y596" i="4" a="1"/>
  <c r="Y596" i="4" s="1"/>
  <c r="Z596" i="4" a="1"/>
  <c r="Z596" i="4" s="1"/>
  <c r="AA596" i="4" a="1"/>
  <c r="AA596" i="4" s="1"/>
  <c r="AB596" i="4" a="1"/>
  <c r="AB596" i="4" s="1"/>
  <c r="AC596" i="4" a="1"/>
  <c r="AC596" i="4" s="1"/>
  <c r="AD596" i="4" a="1"/>
  <c r="AD596" i="4" s="1"/>
  <c r="AE596" i="4" a="1"/>
  <c r="AE596" i="4" s="1"/>
  <c r="AF596" i="4" a="1"/>
  <c r="AF596" i="4" s="1"/>
  <c r="AG596" i="4" a="1"/>
  <c r="AG596" i="4" s="1"/>
  <c r="AH596" i="4" a="1"/>
  <c r="AH596" i="4" s="1"/>
  <c r="AI596" i="4" a="1"/>
  <c r="AI596" i="4" s="1"/>
  <c r="AJ596" i="4" a="1"/>
  <c r="AJ596" i="4" s="1"/>
  <c r="AK596" i="4" a="1"/>
  <c r="AK596" i="4"/>
  <c r="C597" i="4" a="1"/>
  <c r="C597" i="4" s="1"/>
  <c r="D597" i="4" a="1"/>
  <c r="D597" i="4" s="1"/>
  <c r="E597" i="4" a="1"/>
  <c r="E597" i="4" s="1"/>
  <c r="F597" i="4" a="1"/>
  <c r="F597" i="4" s="1"/>
  <c r="G597" i="4" a="1"/>
  <c r="G597" i="4" s="1"/>
  <c r="H597" i="4" a="1"/>
  <c r="H597" i="4" s="1"/>
  <c r="I597" i="4" a="1"/>
  <c r="I597" i="4" s="1"/>
  <c r="J597" i="4" a="1"/>
  <c r="J597" i="4" s="1"/>
  <c r="K597" i="4" a="1"/>
  <c r="K597" i="4" s="1"/>
  <c r="L597" i="4" a="1"/>
  <c r="L597" i="4" s="1"/>
  <c r="M597" i="4" a="1"/>
  <c r="M597" i="4" s="1"/>
  <c r="N597" i="4" a="1"/>
  <c r="N597" i="4" s="1"/>
  <c r="O597" i="4" a="1"/>
  <c r="O597" i="4" s="1"/>
  <c r="P597" i="4" a="1"/>
  <c r="P597" i="4" s="1"/>
  <c r="Q597" i="4" a="1"/>
  <c r="Q597" i="4" s="1"/>
  <c r="R597" i="4" a="1"/>
  <c r="R597" i="4" s="1"/>
  <c r="S597" i="4" a="1"/>
  <c r="S597" i="4" s="1"/>
  <c r="T597" i="4" a="1"/>
  <c r="T597" i="4" s="1"/>
  <c r="U597" i="4" a="1"/>
  <c r="U597" i="4" s="1"/>
  <c r="V597" i="4" a="1"/>
  <c r="V597" i="4" s="1"/>
  <c r="W597" i="4" a="1"/>
  <c r="W597" i="4"/>
  <c r="X597" i="4" a="1"/>
  <c r="X597" i="4" s="1"/>
  <c r="Y597" i="4" a="1"/>
  <c r="Y597" i="4" s="1"/>
  <c r="Z597" i="4" a="1"/>
  <c r="Z597" i="4" s="1"/>
  <c r="AA597" i="4" a="1"/>
  <c r="AA597" i="4" s="1"/>
  <c r="AB597" i="4" a="1"/>
  <c r="AB597" i="4" s="1"/>
  <c r="AC597" i="4" a="1"/>
  <c r="AC597" i="4" s="1"/>
  <c r="AD597" i="4" a="1"/>
  <c r="AD597" i="4" s="1"/>
  <c r="AE597" i="4" a="1"/>
  <c r="AE597" i="4" s="1"/>
  <c r="AF597" i="4" a="1"/>
  <c r="AF597" i="4" s="1"/>
  <c r="AG597" i="4" a="1"/>
  <c r="AG597" i="4" s="1"/>
  <c r="AH597" i="4" a="1"/>
  <c r="AH597" i="4" s="1"/>
  <c r="AI597" i="4" a="1"/>
  <c r="AI597" i="4" s="1"/>
  <c r="AJ597" i="4" a="1"/>
  <c r="AJ597" i="4" s="1"/>
  <c r="AK597" i="4" a="1"/>
  <c r="AK597" i="4" s="1"/>
  <c r="C598" i="4" a="1"/>
  <c r="C598" i="4" s="1"/>
  <c r="D598" i="4" a="1"/>
  <c r="D598" i="4" s="1"/>
  <c r="E598" i="4" a="1"/>
  <c r="E598" i="4" s="1"/>
  <c r="F598" i="4" a="1"/>
  <c r="F598" i="4" s="1"/>
  <c r="G598" i="4" a="1"/>
  <c r="G598" i="4" s="1"/>
  <c r="H598" i="4" a="1"/>
  <c r="H598" i="4" s="1"/>
  <c r="I598" i="4" a="1"/>
  <c r="I598" i="4" s="1"/>
  <c r="J598" i="4" a="1"/>
  <c r="J598" i="4"/>
  <c r="K598" i="4" a="1"/>
  <c r="K598" i="4" s="1"/>
  <c r="L598" i="4" a="1"/>
  <c r="L598" i="4" s="1"/>
  <c r="M598" i="4" a="1"/>
  <c r="M598" i="4" s="1"/>
  <c r="N598" i="4" a="1"/>
  <c r="N598" i="4" s="1"/>
  <c r="O598" i="4" a="1"/>
  <c r="O598" i="4" s="1"/>
  <c r="P598" i="4" a="1"/>
  <c r="P598" i="4" s="1"/>
  <c r="Q598" i="4" a="1"/>
  <c r="Q598" i="4" s="1"/>
  <c r="R598" i="4" a="1"/>
  <c r="R598" i="4" s="1"/>
  <c r="S598" i="4" a="1"/>
  <c r="S598" i="4" s="1"/>
  <c r="T598" i="4" a="1"/>
  <c r="T598" i="4" s="1"/>
  <c r="U598" i="4" a="1"/>
  <c r="U598" i="4" s="1"/>
  <c r="V598" i="4" a="1"/>
  <c r="V598" i="4" s="1"/>
  <c r="W598" i="4" a="1"/>
  <c r="W598" i="4" s="1"/>
  <c r="X598" i="4" a="1"/>
  <c r="X598" i="4" s="1"/>
  <c r="Y598" i="4" a="1"/>
  <c r="Y598" i="4" s="1"/>
  <c r="Z598" i="4" a="1"/>
  <c r="Z598" i="4" s="1"/>
  <c r="AA598" i="4" a="1"/>
  <c r="AA598" i="4" s="1"/>
  <c r="AB598" i="4" a="1"/>
  <c r="AB598" i="4" s="1"/>
  <c r="AC598" i="4" a="1"/>
  <c r="AC598" i="4" s="1"/>
  <c r="AD598" i="4" a="1"/>
  <c r="AD598" i="4" s="1"/>
  <c r="AE598" i="4" a="1"/>
  <c r="AE598" i="4" s="1"/>
  <c r="AF598" i="4" a="1"/>
  <c r="AF598" i="4" s="1"/>
  <c r="AG598" i="4" a="1"/>
  <c r="AG598" i="4" s="1"/>
  <c r="AH598" i="4" a="1"/>
  <c r="AH598" i="4" s="1"/>
  <c r="AI598" i="4" a="1"/>
  <c r="AI598" i="4" s="1"/>
  <c r="AJ598" i="4" a="1"/>
  <c r="AJ598" i="4"/>
  <c r="AK598" i="4" a="1"/>
  <c r="AK598" i="4" s="1"/>
  <c r="C599" i="4" a="1"/>
  <c r="C599" i="4" s="1"/>
  <c r="D599" i="4" a="1"/>
  <c r="D599" i="4" s="1"/>
  <c r="E599" i="4" a="1"/>
  <c r="E599" i="4" s="1"/>
  <c r="F599" i="4" a="1"/>
  <c r="F599" i="4" s="1"/>
  <c r="G599" i="4" a="1"/>
  <c r="G599" i="4" s="1"/>
  <c r="H599" i="4" a="1"/>
  <c r="H599" i="4" s="1"/>
  <c r="I599" i="4" a="1"/>
  <c r="I599" i="4" s="1"/>
  <c r="J599" i="4" a="1"/>
  <c r="J599" i="4" s="1"/>
  <c r="K599" i="4" a="1"/>
  <c r="K599" i="4" s="1"/>
  <c r="L599" i="4" a="1"/>
  <c r="L599" i="4" s="1"/>
  <c r="M599" i="4" a="1"/>
  <c r="M599" i="4" s="1"/>
  <c r="N599" i="4" a="1"/>
  <c r="N599" i="4" s="1"/>
  <c r="O599" i="4" a="1"/>
  <c r="O599" i="4" s="1"/>
  <c r="P599" i="4" a="1"/>
  <c r="P599" i="4" s="1"/>
  <c r="Q599" i="4" a="1"/>
  <c r="Q599" i="4" s="1"/>
  <c r="R599" i="4" a="1"/>
  <c r="R599" i="4" s="1"/>
  <c r="S599" i="4" a="1"/>
  <c r="S599" i="4" s="1"/>
  <c r="T599" i="4" a="1"/>
  <c r="T599" i="4" s="1"/>
  <c r="U599" i="4" a="1"/>
  <c r="U599" i="4" s="1"/>
  <c r="V599" i="4" a="1"/>
  <c r="V599" i="4" s="1"/>
  <c r="W599" i="4" a="1"/>
  <c r="W599" i="4"/>
  <c r="X599" i="4" a="1"/>
  <c r="X599" i="4" s="1"/>
  <c r="Y599" i="4" a="1"/>
  <c r="Y599" i="4" s="1"/>
  <c r="Z599" i="4" a="1"/>
  <c r="Z599" i="4" s="1"/>
  <c r="AA599" i="4" a="1"/>
  <c r="AA599" i="4" s="1"/>
  <c r="AB599" i="4" a="1"/>
  <c r="AB599" i="4" s="1"/>
  <c r="AC599" i="4" a="1"/>
  <c r="AC599" i="4" s="1"/>
  <c r="AD599" i="4" a="1"/>
  <c r="AD599" i="4" s="1"/>
  <c r="AE599" i="4" a="1"/>
  <c r="AE599" i="4" s="1"/>
  <c r="AF599" i="4" a="1"/>
  <c r="AF599" i="4" s="1"/>
  <c r="AG599" i="4" a="1"/>
  <c r="AG599" i="4" s="1"/>
  <c r="AH599" i="4" a="1"/>
  <c r="AH599" i="4" s="1"/>
  <c r="AI599" i="4" a="1"/>
  <c r="AI599" i="4" s="1"/>
  <c r="AJ599" i="4" a="1"/>
  <c r="AJ599" i="4" s="1"/>
  <c r="AK599" i="4" a="1"/>
  <c r="AK599" i="4" s="1"/>
  <c r="C600" i="4" a="1"/>
  <c r="C600" i="4" s="1"/>
  <c r="D600" i="4" a="1"/>
  <c r="D600" i="4" s="1"/>
  <c r="E600" i="4" a="1"/>
  <c r="E600" i="4" s="1"/>
  <c r="F600" i="4" a="1"/>
  <c r="F600" i="4" s="1"/>
  <c r="G600" i="4" a="1"/>
  <c r="G600" i="4" s="1"/>
  <c r="H600" i="4" a="1"/>
  <c r="H600" i="4" s="1"/>
  <c r="I600" i="4" a="1"/>
  <c r="I600" i="4" s="1"/>
  <c r="J600" i="4" a="1"/>
  <c r="J600" i="4" s="1"/>
  <c r="K600" i="4" a="1"/>
  <c r="K600" i="4" s="1"/>
  <c r="L600" i="4" a="1"/>
  <c r="L600" i="4"/>
  <c r="M600" i="4" a="1"/>
  <c r="M600" i="4" s="1"/>
  <c r="N600" i="4" a="1"/>
  <c r="N600" i="4" s="1"/>
  <c r="O600" i="4" a="1"/>
  <c r="O600" i="4" s="1"/>
  <c r="P600" i="4" a="1"/>
  <c r="P600" i="4" s="1"/>
  <c r="Q600" i="4" a="1"/>
  <c r="Q600" i="4"/>
  <c r="R600" i="4" a="1"/>
  <c r="R600" i="4" s="1"/>
  <c r="S600" i="4" a="1"/>
  <c r="S600" i="4" s="1"/>
  <c r="T600" i="4" a="1"/>
  <c r="T600" i="4" s="1"/>
  <c r="U600" i="4" a="1"/>
  <c r="U600" i="4" s="1"/>
  <c r="V600" i="4" a="1"/>
  <c r="V600" i="4" s="1"/>
  <c r="W600" i="4" a="1"/>
  <c r="W600" i="4" s="1"/>
  <c r="X600" i="4" a="1"/>
  <c r="X600" i="4" s="1"/>
  <c r="Y600" i="4" a="1"/>
  <c r="Y600" i="4" s="1"/>
  <c r="Z600" i="4" a="1"/>
  <c r="Z600" i="4" s="1"/>
  <c r="AA600" i="4" a="1"/>
  <c r="AA600" i="4" s="1"/>
  <c r="AB600" i="4" a="1"/>
  <c r="AB600" i="4" s="1"/>
  <c r="AC600" i="4" a="1"/>
  <c r="AC600" i="4" s="1"/>
  <c r="AD600" i="4" a="1"/>
  <c r="AD600" i="4" s="1"/>
  <c r="AE600" i="4" a="1"/>
  <c r="AE600" i="4" s="1"/>
  <c r="AF600" i="4" a="1"/>
  <c r="AF600" i="4" s="1"/>
  <c r="AG600" i="4" a="1"/>
  <c r="AG600" i="4" s="1"/>
  <c r="AH600" i="4" a="1"/>
  <c r="AH600" i="4" s="1"/>
  <c r="AI600" i="4" a="1"/>
  <c r="AI600" i="4" s="1"/>
  <c r="AJ600" i="4" a="1"/>
  <c r="AJ600" i="4" s="1"/>
  <c r="AK600" i="4" a="1"/>
  <c r="AK600" i="4" s="1"/>
  <c r="C601" i="4" a="1"/>
  <c r="C601" i="4" s="1"/>
  <c r="D601" i="4" a="1"/>
  <c r="D601" i="4" s="1"/>
  <c r="E601" i="4" a="1"/>
  <c r="E601" i="4" s="1"/>
  <c r="F601" i="4" a="1"/>
  <c r="F601" i="4" s="1"/>
  <c r="G601" i="4" a="1"/>
  <c r="G601" i="4" s="1"/>
  <c r="H601" i="4" a="1"/>
  <c r="H601" i="4" s="1"/>
  <c r="I601" i="4" a="1"/>
  <c r="I601" i="4" s="1"/>
  <c r="J601" i="4" a="1"/>
  <c r="J601" i="4" s="1"/>
  <c r="K601" i="4" a="1"/>
  <c r="K601" i="4" s="1"/>
  <c r="L601" i="4" a="1"/>
  <c r="L601" i="4" s="1"/>
  <c r="M601" i="4" a="1"/>
  <c r="M601" i="4" s="1"/>
  <c r="N601" i="4" a="1"/>
  <c r="N601" i="4" s="1"/>
  <c r="O601" i="4" a="1"/>
  <c r="O601" i="4" s="1"/>
  <c r="P601" i="4" a="1"/>
  <c r="P601" i="4" s="1"/>
  <c r="Q601" i="4" a="1"/>
  <c r="Q601" i="4" s="1"/>
  <c r="R601" i="4" a="1"/>
  <c r="R601" i="4"/>
  <c r="S601" i="4" a="1"/>
  <c r="S601" i="4" s="1"/>
  <c r="T601" i="4" a="1"/>
  <c r="T601" i="4" s="1"/>
  <c r="U601" i="4" a="1"/>
  <c r="U601" i="4" s="1"/>
  <c r="V601" i="4" a="1"/>
  <c r="V601" i="4" s="1"/>
  <c r="W601" i="4" a="1"/>
  <c r="W601" i="4" s="1"/>
  <c r="X601" i="4" a="1"/>
  <c r="X601" i="4" s="1"/>
  <c r="Y601" i="4" a="1"/>
  <c r="Y601" i="4" s="1"/>
  <c r="Z601" i="4" a="1"/>
  <c r="Z601" i="4" s="1"/>
  <c r="AA601" i="4" a="1"/>
  <c r="AA601" i="4" s="1"/>
  <c r="AB601" i="4" a="1"/>
  <c r="AB601" i="4" s="1"/>
  <c r="AC601" i="4" a="1"/>
  <c r="AC601" i="4" s="1"/>
  <c r="AD601" i="4" a="1"/>
  <c r="AD601" i="4" s="1"/>
  <c r="AE601" i="4" a="1"/>
  <c r="AE601" i="4" s="1"/>
  <c r="AF601" i="4" a="1"/>
  <c r="AF601" i="4" s="1"/>
  <c r="AG601" i="4" a="1"/>
  <c r="AG601" i="4"/>
  <c r="AH601" i="4" a="1"/>
  <c r="AH601" i="4" s="1"/>
  <c r="AI601" i="4" a="1"/>
  <c r="AI601" i="4" s="1"/>
  <c r="AJ601" i="4" a="1"/>
  <c r="AJ601" i="4" s="1"/>
  <c r="AK601" i="4" a="1"/>
  <c r="AK601" i="4" s="1"/>
  <c r="C602" i="4" a="1"/>
  <c r="C602" i="4" s="1"/>
  <c r="D602" i="4" a="1"/>
  <c r="D602" i="4" s="1"/>
  <c r="E602" i="4" a="1"/>
  <c r="E602" i="4" s="1"/>
  <c r="F602" i="4" a="1"/>
  <c r="F602" i="4" s="1"/>
  <c r="G602" i="4" a="1"/>
  <c r="G602" i="4" s="1"/>
  <c r="H602" i="4" a="1"/>
  <c r="H602" i="4" s="1"/>
  <c r="I602" i="4" a="1"/>
  <c r="I602" i="4" s="1"/>
  <c r="J602" i="4" a="1"/>
  <c r="J602" i="4" s="1"/>
  <c r="K602" i="4" a="1"/>
  <c r="K602" i="4" s="1"/>
  <c r="L602" i="4" a="1"/>
  <c r="L602" i="4" s="1"/>
  <c r="M602" i="4" a="1"/>
  <c r="M602" i="4" s="1"/>
  <c r="N602" i="4" a="1"/>
  <c r="N602" i="4" s="1"/>
  <c r="O602" i="4" a="1"/>
  <c r="O602" i="4" s="1"/>
  <c r="P602" i="4" a="1"/>
  <c r="P602" i="4" s="1"/>
  <c r="Q602" i="4" a="1"/>
  <c r="Q602" i="4" s="1"/>
  <c r="R602" i="4" a="1"/>
  <c r="R602" i="4" s="1"/>
  <c r="S602" i="4" a="1"/>
  <c r="S602" i="4" s="1"/>
  <c r="T602" i="4" a="1"/>
  <c r="T602" i="4" s="1"/>
  <c r="U602" i="4" a="1"/>
  <c r="U602" i="4" s="1"/>
  <c r="V602" i="4" a="1"/>
  <c r="V602" i="4" s="1"/>
  <c r="W602" i="4" a="1"/>
  <c r="W602" i="4" s="1"/>
  <c r="X602" i="4" a="1"/>
  <c r="X602" i="4" s="1"/>
  <c r="Y602" i="4" a="1"/>
  <c r="Y602" i="4" s="1"/>
  <c r="Z602" i="4" a="1"/>
  <c r="Z602" i="4" s="1"/>
  <c r="AA602" i="4" a="1"/>
  <c r="AA602" i="4" s="1"/>
  <c r="AB602" i="4" a="1"/>
  <c r="AB602" i="4" s="1"/>
  <c r="AC602" i="4" a="1"/>
  <c r="AC602" i="4" s="1"/>
  <c r="AD602" i="4" a="1"/>
  <c r="AD602" i="4" s="1"/>
  <c r="AE602" i="4" a="1"/>
  <c r="AE602" i="4" s="1"/>
  <c r="AF602" i="4" a="1"/>
  <c r="AF602" i="4" s="1"/>
  <c r="AG602" i="4" a="1"/>
  <c r="AG602" i="4" s="1"/>
  <c r="AH602" i="4" a="1"/>
  <c r="AH602" i="4" s="1"/>
  <c r="AI602" i="4" a="1"/>
  <c r="AI602" i="4" s="1"/>
  <c r="AJ602" i="4" a="1"/>
  <c r="AJ602" i="4" s="1"/>
  <c r="AK602" i="4" a="1"/>
  <c r="AK602" i="4" s="1"/>
  <c r="C603" i="4" a="1"/>
  <c r="C603" i="4" s="1"/>
  <c r="D603" i="4" a="1"/>
  <c r="D603" i="4" s="1"/>
  <c r="E603" i="4" a="1"/>
  <c r="E603" i="4"/>
  <c r="F603" i="4" a="1"/>
  <c r="F603" i="4" s="1"/>
  <c r="G603" i="4" a="1"/>
  <c r="G603" i="4" s="1"/>
  <c r="H603" i="4" a="1"/>
  <c r="H603" i="4" s="1"/>
  <c r="I603" i="4" a="1"/>
  <c r="I603" i="4" s="1"/>
  <c r="J603" i="4" a="1"/>
  <c r="J603" i="4" s="1"/>
  <c r="K603" i="4" a="1"/>
  <c r="K603" i="4" s="1"/>
  <c r="L603" i="4" a="1"/>
  <c r="L603" i="4" s="1"/>
  <c r="M603" i="4" a="1"/>
  <c r="M603" i="4" s="1"/>
  <c r="N603" i="4" a="1"/>
  <c r="N603" i="4" s="1"/>
  <c r="O603" i="4" a="1"/>
  <c r="O603" i="4" s="1"/>
  <c r="P603" i="4" a="1"/>
  <c r="P603" i="4" s="1"/>
  <c r="Q603" i="4" a="1"/>
  <c r="Q603" i="4" s="1"/>
  <c r="R603" i="4" a="1"/>
  <c r="R603" i="4" s="1"/>
  <c r="S603" i="4" a="1"/>
  <c r="S603" i="4" s="1"/>
  <c r="T603" i="4" a="1"/>
  <c r="T603" i="4" s="1"/>
  <c r="U603" i="4" a="1"/>
  <c r="U603" i="4" s="1"/>
  <c r="V603" i="4" a="1"/>
  <c r="V603" i="4" s="1"/>
  <c r="W603" i="4" a="1"/>
  <c r="W603" i="4" s="1"/>
  <c r="X603" i="4" a="1"/>
  <c r="X603" i="4" s="1"/>
  <c r="Y603" i="4" a="1"/>
  <c r="Y603" i="4" s="1"/>
  <c r="Z603" i="4" a="1"/>
  <c r="Z603" i="4" s="1"/>
  <c r="AA603" i="4" a="1"/>
  <c r="AA603" i="4"/>
  <c r="AB603" i="4" a="1"/>
  <c r="AB603" i="4" s="1"/>
  <c r="AC603" i="4" a="1"/>
  <c r="AC603" i="4" s="1"/>
  <c r="AD603" i="4" a="1"/>
  <c r="AD603" i="4" s="1"/>
  <c r="AE603" i="4" a="1"/>
  <c r="AE603" i="4" s="1"/>
  <c r="AF603" i="4" a="1"/>
  <c r="AF603" i="4" s="1"/>
  <c r="AG603" i="4" a="1"/>
  <c r="AG603" i="4" s="1"/>
  <c r="AH603" i="4" a="1"/>
  <c r="AH603" i="4" s="1"/>
  <c r="AI603" i="4" a="1"/>
  <c r="AI603" i="4" s="1"/>
  <c r="AJ603" i="4" a="1"/>
  <c r="AJ603" i="4" s="1"/>
  <c r="AK603" i="4" a="1"/>
  <c r="AK603" i="4" s="1"/>
  <c r="C604" i="4" a="1"/>
  <c r="C604" i="4" s="1"/>
  <c r="D604" i="4" a="1"/>
  <c r="D604" i="4" s="1"/>
  <c r="E604" i="4" a="1"/>
  <c r="E604" i="4" s="1"/>
  <c r="F604" i="4" a="1"/>
  <c r="F604" i="4" s="1"/>
  <c r="G604" i="4" a="1"/>
  <c r="G604" i="4" s="1"/>
  <c r="H604" i="4" a="1"/>
  <c r="H604" i="4" s="1"/>
  <c r="I604" i="4" a="1"/>
  <c r="I604" i="4" s="1"/>
  <c r="J604" i="4" a="1"/>
  <c r="J604" i="4" s="1"/>
  <c r="K604" i="4" a="1"/>
  <c r="K604" i="4" s="1"/>
  <c r="L604" i="4" a="1"/>
  <c r="L604" i="4" s="1"/>
  <c r="M604" i="4" a="1"/>
  <c r="M604" i="4" s="1"/>
  <c r="N604" i="4" a="1"/>
  <c r="N604" i="4" s="1"/>
  <c r="O604" i="4" a="1"/>
  <c r="O604" i="4" s="1"/>
  <c r="P604" i="4" a="1"/>
  <c r="P604" i="4" s="1"/>
  <c r="Q604" i="4" a="1"/>
  <c r="Q604" i="4" s="1"/>
  <c r="R604" i="4" a="1"/>
  <c r="R604" i="4"/>
  <c r="S604" i="4" a="1"/>
  <c r="S604" i="4" s="1"/>
  <c r="T604" i="4" a="1"/>
  <c r="T604" i="4" s="1"/>
  <c r="U604" i="4" a="1"/>
  <c r="U604" i="4" s="1"/>
  <c r="V604" i="4" a="1"/>
  <c r="V604" i="4" s="1"/>
  <c r="W604" i="4" a="1"/>
  <c r="W604" i="4" s="1"/>
  <c r="X604" i="4" a="1"/>
  <c r="X604" i="4" s="1"/>
  <c r="Y604" i="4" a="1"/>
  <c r="Y604" i="4" s="1"/>
  <c r="Z604" i="4" a="1"/>
  <c r="Z604" i="4" s="1"/>
  <c r="AA604" i="4" a="1"/>
  <c r="AA604" i="4" s="1"/>
  <c r="AB604" i="4" a="1"/>
  <c r="AB604" i="4" s="1"/>
  <c r="AC604" i="4" a="1"/>
  <c r="AC604" i="4" s="1"/>
  <c r="AD604" i="4" a="1"/>
  <c r="AD604" i="4" s="1"/>
  <c r="AE604" i="4" a="1"/>
  <c r="AE604" i="4" s="1"/>
  <c r="AF604" i="4" a="1"/>
  <c r="AF604" i="4" s="1"/>
  <c r="AG604" i="4" a="1"/>
  <c r="AG604" i="4" s="1"/>
  <c r="AH604" i="4" a="1"/>
  <c r="AH604" i="4"/>
  <c r="AI604" i="4" a="1"/>
  <c r="AI604" i="4" s="1"/>
  <c r="AJ604" i="4" a="1"/>
  <c r="AJ604" i="4" s="1"/>
  <c r="AK604" i="4" a="1"/>
  <c r="AK604" i="4" s="1"/>
  <c r="C605" i="4" a="1"/>
  <c r="C605" i="4" s="1"/>
  <c r="D605" i="4" a="1"/>
  <c r="D605" i="4" s="1"/>
  <c r="E605" i="4" a="1"/>
  <c r="E605" i="4" s="1"/>
  <c r="F605" i="4" a="1"/>
  <c r="F605" i="4" s="1"/>
  <c r="G605" i="4" a="1"/>
  <c r="G605" i="4" s="1"/>
  <c r="H605" i="4" a="1"/>
  <c r="H605" i="4" s="1"/>
  <c r="I605" i="4" a="1"/>
  <c r="I605" i="4" s="1"/>
  <c r="J605" i="4" a="1"/>
  <c r="J605" i="4" s="1"/>
  <c r="K605" i="4" a="1"/>
  <c r="K605" i="4" s="1"/>
  <c r="L605" i="4" a="1"/>
  <c r="L605" i="4" s="1"/>
  <c r="M605" i="4" a="1"/>
  <c r="M605" i="4" s="1"/>
  <c r="N605" i="4" a="1"/>
  <c r="N605" i="4" s="1"/>
  <c r="O605" i="4" a="1"/>
  <c r="O605" i="4" s="1"/>
  <c r="P605" i="4" a="1"/>
  <c r="P605" i="4" s="1"/>
  <c r="Q605" i="4" a="1"/>
  <c r="Q605" i="4" s="1"/>
  <c r="R605" i="4" a="1"/>
  <c r="R605" i="4" s="1"/>
  <c r="S605" i="4" a="1"/>
  <c r="S605" i="4" s="1"/>
  <c r="T605" i="4" a="1"/>
  <c r="T605" i="4" s="1"/>
  <c r="U605" i="4" a="1"/>
  <c r="U605" i="4" s="1"/>
  <c r="V605" i="4" a="1"/>
  <c r="V605" i="4" s="1"/>
  <c r="W605" i="4" a="1"/>
  <c r="W605" i="4" s="1"/>
  <c r="X605" i="4" a="1"/>
  <c r="X605" i="4" s="1"/>
  <c r="Y605" i="4" a="1"/>
  <c r="Y605" i="4" s="1"/>
  <c r="Z605" i="4" a="1"/>
  <c r="Z605" i="4" s="1"/>
  <c r="AA605" i="4" a="1"/>
  <c r="AA605" i="4" s="1"/>
  <c r="AB605" i="4" a="1"/>
  <c r="AB605" i="4" s="1"/>
  <c r="AC605" i="4" a="1"/>
  <c r="AC605" i="4" s="1"/>
  <c r="AD605" i="4" a="1"/>
  <c r="AD605" i="4" s="1"/>
  <c r="AE605" i="4" a="1"/>
  <c r="AE605" i="4" s="1"/>
  <c r="AF605" i="4" a="1"/>
  <c r="AF605" i="4" s="1"/>
  <c r="AG605" i="4" a="1"/>
  <c r="AG605" i="4" s="1"/>
  <c r="AH605" i="4" a="1"/>
  <c r="AH605" i="4" s="1"/>
  <c r="AI605" i="4" a="1"/>
  <c r="AI605" i="4" s="1"/>
  <c r="AJ605" i="4" a="1"/>
  <c r="AJ605" i="4" s="1"/>
  <c r="AK605" i="4" a="1"/>
  <c r="AK605" i="4"/>
  <c r="C606" i="4" a="1"/>
  <c r="C606" i="4" s="1"/>
  <c r="D606" i="4" a="1"/>
  <c r="D606" i="4" s="1"/>
  <c r="E606" i="4" a="1"/>
  <c r="E606" i="4" s="1"/>
  <c r="F606" i="4" a="1"/>
  <c r="F606" i="4" s="1"/>
  <c r="G606" i="4" a="1"/>
  <c r="G606" i="4" s="1"/>
  <c r="H606" i="4" a="1"/>
  <c r="H606" i="4" s="1"/>
  <c r="I606" i="4" a="1"/>
  <c r="I606" i="4" s="1"/>
  <c r="J606" i="4" a="1"/>
  <c r="J606" i="4" s="1"/>
  <c r="K606" i="4" a="1"/>
  <c r="K606" i="4" s="1"/>
  <c r="L606" i="4" a="1"/>
  <c r="L606" i="4" s="1"/>
  <c r="M606" i="4" a="1"/>
  <c r="M606" i="4" s="1"/>
  <c r="N606" i="4" a="1"/>
  <c r="N606" i="4" s="1"/>
  <c r="O606" i="4" a="1"/>
  <c r="O606" i="4" s="1"/>
  <c r="P606" i="4" a="1"/>
  <c r="P606" i="4" s="1"/>
  <c r="Q606" i="4" a="1"/>
  <c r="Q606" i="4" s="1"/>
  <c r="R606" i="4" a="1"/>
  <c r="R606" i="4" s="1"/>
  <c r="S606" i="4" a="1"/>
  <c r="S606" i="4" s="1"/>
  <c r="T606" i="4" a="1"/>
  <c r="T606" i="4" s="1"/>
  <c r="U606" i="4" a="1"/>
  <c r="U606" i="4" s="1"/>
  <c r="V606" i="4" a="1"/>
  <c r="V606" i="4" s="1"/>
  <c r="W606" i="4" a="1"/>
  <c r="W606" i="4"/>
  <c r="X606" i="4" a="1"/>
  <c r="X606" i="4" s="1"/>
  <c r="Y606" i="4" a="1"/>
  <c r="Y606" i="4" s="1"/>
  <c r="Z606" i="4" a="1"/>
  <c r="Z606" i="4" s="1"/>
  <c r="AA606" i="4" a="1"/>
  <c r="AA606" i="4" s="1"/>
  <c r="AB606" i="4" a="1"/>
  <c r="AB606" i="4" s="1"/>
  <c r="AC606" i="4" a="1"/>
  <c r="AC606" i="4" s="1"/>
  <c r="AD606" i="4" a="1"/>
  <c r="AD606" i="4" s="1"/>
  <c r="AE606" i="4" a="1"/>
  <c r="AE606" i="4" s="1"/>
  <c r="AF606" i="4" a="1"/>
  <c r="AF606" i="4" s="1"/>
  <c r="AG606" i="4" a="1"/>
  <c r="AG606" i="4" s="1"/>
  <c r="AH606" i="4" a="1"/>
  <c r="AH606" i="4" s="1"/>
  <c r="AI606" i="4" a="1"/>
  <c r="AI606" i="4" s="1"/>
  <c r="AJ606" i="4" a="1"/>
  <c r="AJ606" i="4" s="1"/>
  <c r="AK606" i="4" a="1"/>
  <c r="AK606" i="4" s="1"/>
  <c r="C607" i="4" a="1"/>
  <c r="C607" i="4" s="1"/>
  <c r="D607" i="4" a="1"/>
  <c r="D607" i="4" s="1"/>
  <c r="E607" i="4" a="1"/>
  <c r="E607" i="4" s="1"/>
  <c r="F607" i="4" a="1"/>
  <c r="F607" i="4" s="1"/>
  <c r="G607" i="4" a="1"/>
  <c r="G607" i="4" s="1"/>
  <c r="H607" i="4" a="1"/>
  <c r="H607" i="4" s="1"/>
  <c r="I607" i="4" a="1"/>
  <c r="I607" i="4" s="1"/>
  <c r="J607" i="4" a="1"/>
  <c r="J607" i="4" s="1"/>
  <c r="K607" i="4" a="1"/>
  <c r="K607" i="4" s="1"/>
  <c r="L607" i="4" a="1"/>
  <c r="L607" i="4" s="1"/>
  <c r="M607" i="4" a="1"/>
  <c r="M607" i="4" s="1"/>
  <c r="N607" i="4" a="1"/>
  <c r="N607" i="4" s="1"/>
  <c r="O607" i="4" a="1"/>
  <c r="O607" i="4" s="1"/>
  <c r="P607" i="4" a="1"/>
  <c r="P607" i="4" s="1"/>
  <c r="Q607" i="4" a="1"/>
  <c r="Q607" i="4" s="1"/>
  <c r="R607" i="4" a="1"/>
  <c r="R607" i="4" s="1"/>
  <c r="S607" i="4" a="1"/>
  <c r="S607" i="4" s="1"/>
  <c r="T607" i="4" a="1"/>
  <c r="T607" i="4" s="1"/>
  <c r="U607" i="4" a="1"/>
  <c r="U607" i="4" s="1"/>
  <c r="V607" i="4" a="1"/>
  <c r="V607" i="4" s="1"/>
  <c r="W607" i="4" a="1"/>
  <c r="W607" i="4" s="1"/>
  <c r="X607" i="4" a="1"/>
  <c r="X607" i="4" s="1"/>
  <c r="Y607" i="4" a="1"/>
  <c r="Y607" i="4" s="1"/>
  <c r="Z607" i="4" a="1"/>
  <c r="Z607" i="4" s="1"/>
  <c r="AA607" i="4" a="1"/>
  <c r="AA607" i="4" s="1"/>
  <c r="AB607" i="4" a="1"/>
  <c r="AB607" i="4" s="1"/>
  <c r="AC607" i="4" a="1"/>
  <c r="AC607" i="4" s="1"/>
  <c r="AD607" i="4" a="1"/>
  <c r="AD607" i="4" s="1"/>
  <c r="AE607" i="4" a="1"/>
  <c r="AE607" i="4" s="1"/>
  <c r="AF607" i="4" a="1"/>
  <c r="AF607" i="4" s="1"/>
  <c r="AG607" i="4" a="1"/>
  <c r="AG607" i="4" s="1"/>
  <c r="AH607" i="4" a="1"/>
  <c r="AH607" i="4" s="1"/>
  <c r="AI607" i="4" a="1"/>
  <c r="AI607" i="4" s="1"/>
  <c r="AJ607" i="4" a="1"/>
  <c r="AJ607" i="4"/>
  <c r="AK607" i="4" a="1"/>
  <c r="AK607" i="4" s="1"/>
  <c r="C608" i="4" a="1"/>
  <c r="C608" i="4" s="1"/>
  <c r="D608" i="4" a="1"/>
  <c r="D608" i="4" s="1"/>
  <c r="E608" i="4" a="1"/>
  <c r="E608" i="4" s="1"/>
  <c r="F608" i="4" a="1"/>
  <c r="F608" i="4" s="1"/>
  <c r="G608" i="4" a="1"/>
  <c r="G608" i="4" s="1"/>
  <c r="H608" i="4" a="1"/>
  <c r="H608" i="4" s="1"/>
  <c r="I608" i="4" a="1"/>
  <c r="I608" i="4" s="1"/>
  <c r="J608" i="4" a="1"/>
  <c r="J608" i="4" s="1"/>
  <c r="K608" i="4" a="1"/>
  <c r="K608" i="4" s="1"/>
  <c r="L608" i="4" a="1"/>
  <c r="L608" i="4" s="1"/>
  <c r="M608" i="4" a="1"/>
  <c r="M608" i="4"/>
  <c r="N608" i="4" a="1"/>
  <c r="N608" i="4" s="1"/>
  <c r="O608" i="4" a="1"/>
  <c r="O608" i="4" s="1"/>
  <c r="P608" i="4" a="1"/>
  <c r="P608" i="4" s="1"/>
  <c r="Q608" i="4" a="1"/>
  <c r="Q608" i="4" s="1"/>
  <c r="R608" i="4" a="1"/>
  <c r="R608" i="4" s="1"/>
  <c r="S608" i="4" a="1"/>
  <c r="S608" i="4" s="1"/>
  <c r="T608" i="4" a="1"/>
  <c r="T608" i="4" s="1"/>
  <c r="U608" i="4" a="1"/>
  <c r="U608" i="4" s="1"/>
  <c r="V608" i="4" a="1"/>
  <c r="V608" i="4" s="1"/>
  <c r="W608" i="4" a="1"/>
  <c r="W608" i="4" s="1"/>
  <c r="X608" i="4" a="1"/>
  <c r="X608" i="4" s="1"/>
  <c r="Y608" i="4" a="1"/>
  <c r="Y608" i="4" s="1"/>
  <c r="Z608" i="4" a="1"/>
  <c r="Z608" i="4" s="1"/>
  <c r="AA608" i="4" a="1"/>
  <c r="AA608" i="4" s="1"/>
  <c r="AB608" i="4" a="1"/>
  <c r="AB608" i="4" s="1"/>
  <c r="AC608" i="4" a="1"/>
  <c r="AC608" i="4" s="1"/>
  <c r="AD608" i="4" a="1"/>
  <c r="AD608" i="4" s="1"/>
  <c r="AE608" i="4" a="1"/>
  <c r="AE608" i="4" s="1"/>
  <c r="AF608" i="4" a="1"/>
  <c r="AF608" i="4" s="1"/>
  <c r="AG608" i="4" a="1"/>
  <c r="AG608" i="4" s="1"/>
  <c r="AH608" i="4" a="1"/>
  <c r="AH608" i="4" s="1"/>
  <c r="AI608" i="4" a="1"/>
  <c r="AI608" i="4" s="1"/>
  <c r="AJ608" i="4" a="1"/>
  <c r="AJ608" i="4" s="1"/>
  <c r="AK608" i="4" a="1"/>
  <c r="AK608" i="4" s="1"/>
  <c r="C609" i="4" a="1"/>
  <c r="C609" i="4" s="1"/>
  <c r="D609" i="4" a="1"/>
  <c r="D609" i="4" s="1"/>
  <c r="E609" i="4" a="1"/>
  <c r="E609" i="4" s="1"/>
  <c r="F609" i="4" a="1"/>
  <c r="F609" i="4" s="1"/>
  <c r="G609" i="4" a="1"/>
  <c r="G609" i="4" s="1"/>
  <c r="H609" i="4" a="1"/>
  <c r="H609" i="4" s="1"/>
  <c r="I609" i="4" a="1"/>
  <c r="I609" i="4" s="1"/>
  <c r="J609" i="4" a="1"/>
  <c r="J609" i="4" s="1"/>
  <c r="K609" i="4" a="1"/>
  <c r="K609" i="4" s="1"/>
  <c r="L609" i="4" a="1"/>
  <c r="L609" i="4" s="1"/>
  <c r="M609" i="4" a="1"/>
  <c r="M609" i="4" s="1"/>
  <c r="N609" i="4" a="1"/>
  <c r="N609" i="4"/>
  <c r="O609" i="4" a="1"/>
  <c r="O609" i="4" s="1"/>
  <c r="P609" i="4" a="1"/>
  <c r="P609" i="4" s="1"/>
  <c r="Q609" i="4" a="1"/>
  <c r="Q609" i="4" s="1"/>
  <c r="R609" i="4" a="1"/>
  <c r="R609" i="4" s="1"/>
  <c r="S609" i="4" a="1"/>
  <c r="S609" i="4" s="1"/>
  <c r="T609" i="4" a="1"/>
  <c r="T609" i="4" s="1"/>
  <c r="U609" i="4" a="1"/>
  <c r="U609" i="4" s="1"/>
  <c r="V609" i="4" a="1"/>
  <c r="V609" i="4" s="1"/>
  <c r="W609" i="4" a="1"/>
  <c r="W609" i="4" s="1"/>
  <c r="X609" i="4" a="1"/>
  <c r="X609" i="4" s="1"/>
  <c r="Y609" i="4" a="1"/>
  <c r="Y609" i="4" s="1"/>
  <c r="Z609" i="4" a="1"/>
  <c r="Z609" i="4" s="1"/>
  <c r="AA609" i="4" a="1"/>
  <c r="AA609" i="4" s="1"/>
  <c r="AB609" i="4" a="1"/>
  <c r="AB609" i="4" s="1"/>
  <c r="AC609" i="4" a="1"/>
  <c r="AC609" i="4" s="1"/>
  <c r="AD609" i="4" a="1"/>
  <c r="AD609" i="4" s="1"/>
  <c r="AE609" i="4" a="1"/>
  <c r="AE609" i="4" s="1"/>
  <c r="AF609" i="4" a="1"/>
  <c r="AF609" i="4" s="1"/>
  <c r="AG609" i="4" a="1"/>
  <c r="AG609" i="4" s="1"/>
  <c r="AH609" i="4" a="1"/>
  <c r="AH609" i="4" s="1"/>
  <c r="AI609" i="4" a="1"/>
  <c r="AI609" i="4" s="1"/>
  <c r="AJ609" i="4" a="1"/>
  <c r="AJ609" i="4" s="1"/>
  <c r="AK609" i="4" a="1"/>
  <c r="AK609" i="4" s="1"/>
  <c r="C610" i="4" a="1"/>
  <c r="C610" i="4" s="1"/>
  <c r="D610" i="4" a="1"/>
  <c r="D610" i="4" s="1"/>
  <c r="E610" i="4" a="1"/>
  <c r="E610" i="4" s="1"/>
  <c r="F610" i="4" a="1"/>
  <c r="F610" i="4" s="1"/>
  <c r="G610" i="4" a="1"/>
  <c r="G610" i="4" s="1"/>
  <c r="H610" i="4" a="1"/>
  <c r="H610" i="4" s="1"/>
  <c r="I610" i="4" a="1"/>
  <c r="I610" i="4" s="1"/>
  <c r="J610" i="4" a="1"/>
  <c r="J610" i="4" s="1"/>
  <c r="K610" i="4" a="1"/>
  <c r="K610" i="4" s="1"/>
  <c r="L610" i="4" a="1"/>
  <c r="L610" i="4" s="1"/>
  <c r="M610" i="4" a="1"/>
  <c r="M610" i="4" s="1"/>
  <c r="N610" i="4" a="1"/>
  <c r="N610" i="4" s="1"/>
  <c r="O610" i="4" a="1"/>
  <c r="O610" i="4" s="1"/>
  <c r="P610" i="4" a="1"/>
  <c r="P610" i="4" s="1"/>
  <c r="Q610" i="4" a="1"/>
  <c r="Q610" i="4" s="1"/>
  <c r="R610" i="4" a="1"/>
  <c r="R610" i="4" s="1"/>
  <c r="S610" i="4" a="1"/>
  <c r="S610" i="4" s="1"/>
  <c r="T610" i="4" a="1"/>
  <c r="T610" i="4" s="1"/>
  <c r="U610" i="4" a="1"/>
  <c r="U610" i="4" s="1"/>
  <c r="V610" i="4" a="1"/>
  <c r="V610" i="4" s="1"/>
  <c r="W610" i="4" a="1"/>
  <c r="W610" i="4" s="1"/>
  <c r="X610" i="4" a="1"/>
  <c r="X610" i="4" s="1"/>
  <c r="Y610" i="4" a="1"/>
  <c r="Y610" i="4" s="1"/>
  <c r="Z610" i="4" a="1"/>
  <c r="Z610" i="4" s="1"/>
  <c r="AA610" i="4" a="1"/>
  <c r="AA610" i="4" s="1"/>
  <c r="AB610" i="4" a="1"/>
  <c r="AB610" i="4" s="1"/>
  <c r="AC610" i="4" a="1"/>
  <c r="AC610" i="4" s="1"/>
  <c r="AD610" i="4" a="1"/>
  <c r="AD610" i="4" s="1"/>
  <c r="AE610" i="4" a="1"/>
  <c r="AE610" i="4" s="1"/>
  <c r="AF610" i="4" a="1"/>
  <c r="AF610" i="4" s="1"/>
  <c r="AG610" i="4" a="1"/>
  <c r="AG610" i="4" s="1"/>
  <c r="AH610" i="4" a="1"/>
  <c r="AH610" i="4" s="1"/>
  <c r="AI610" i="4" a="1"/>
  <c r="AI610" i="4" s="1"/>
  <c r="AJ610" i="4" a="1"/>
  <c r="AJ610" i="4" s="1"/>
  <c r="AK610" i="4" a="1"/>
  <c r="AK610" i="4" s="1"/>
  <c r="C611" i="4" a="1"/>
  <c r="C611" i="4" s="1"/>
  <c r="D611" i="4" a="1"/>
  <c r="D611" i="4" s="1"/>
  <c r="E611" i="4" a="1"/>
  <c r="E611" i="4" s="1"/>
  <c r="F611" i="4" a="1"/>
  <c r="F611" i="4" s="1"/>
  <c r="G611" i="4" a="1"/>
  <c r="G611" i="4" s="1"/>
  <c r="H611" i="4" a="1"/>
  <c r="H611" i="4" s="1"/>
  <c r="I611" i="4" a="1"/>
  <c r="I611" i="4" s="1"/>
  <c r="J611" i="4" a="1"/>
  <c r="J611" i="4" s="1"/>
  <c r="K611" i="4" a="1"/>
  <c r="K611" i="4" s="1"/>
  <c r="L611" i="4" a="1"/>
  <c r="L611" i="4" s="1"/>
  <c r="M611" i="4" a="1"/>
  <c r="M611" i="4" s="1"/>
  <c r="N611" i="4" a="1"/>
  <c r="N611" i="4" s="1"/>
  <c r="O611" i="4" a="1"/>
  <c r="O611" i="4" s="1"/>
  <c r="P611" i="4" a="1"/>
  <c r="P611" i="4" s="1"/>
  <c r="Q611" i="4" a="1"/>
  <c r="Q611" i="4" s="1"/>
  <c r="R611" i="4" a="1"/>
  <c r="R611" i="4" s="1"/>
  <c r="S611" i="4" a="1"/>
  <c r="S611" i="4" s="1"/>
  <c r="T611" i="4" a="1"/>
  <c r="T611" i="4" s="1"/>
  <c r="U611" i="4" a="1"/>
  <c r="U611" i="4" s="1"/>
  <c r="V611" i="4" a="1"/>
  <c r="V611" i="4" s="1"/>
  <c r="W611" i="4" a="1"/>
  <c r="W611" i="4" s="1"/>
  <c r="X611" i="4" a="1"/>
  <c r="X611" i="4" s="1"/>
  <c r="Y611" i="4" a="1"/>
  <c r="Y611" i="4" s="1"/>
  <c r="Z611" i="4" a="1"/>
  <c r="Z611" i="4" s="1"/>
  <c r="AA611" i="4" a="1"/>
  <c r="AA611" i="4" s="1"/>
  <c r="AB611" i="4" a="1"/>
  <c r="AB611" i="4" s="1"/>
  <c r="AC611" i="4" a="1"/>
  <c r="AC611" i="4" s="1"/>
  <c r="AD611" i="4" a="1"/>
  <c r="AD611" i="4" s="1"/>
  <c r="AE611" i="4" a="1"/>
  <c r="AE611" i="4" s="1"/>
  <c r="AF611" i="4" a="1"/>
  <c r="AF611" i="4" s="1"/>
  <c r="AG611" i="4" a="1"/>
  <c r="AG611" i="4" s="1"/>
  <c r="AH611" i="4" a="1"/>
  <c r="AH611" i="4" s="1"/>
  <c r="AI611" i="4" a="1"/>
  <c r="AI611" i="4"/>
  <c r="AJ611" i="4" a="1"/>
  <c r="AJ611" i="4" s="1"/>
  <c r="AK611" i="4" a="1"/>
  <c r="AK611" i="4" s="1"/>
  <c r="C612" i="4" a="1"/>
  <c r="C612" i="4" s="1"/>
  <c r="D612" i="4" a="1"/>
  <c r="D612" i="4" s="1"/>
  <c r="E612" i="4" a="1"/>
  <c r="E612" i="4" s="1"/>
  <c r="F612" i="4" a="1"/>
  <c r="F612" i="4" s="1"/>
  <c r="G612" i="4" a="1"/>
  <c r="G612" i="4" s="1"/>
  <c r="H612" i="4" a="1"/>
  <c r="H612" i="4" s="1"/>
  <c r="I612" i="4" a="1"/>
  <c r="I612" i="4" s="1"/>
  <c r="J612" i="4" a="1"/>
  <c r="J612" i="4" s="1"/>
  <c r="K612" i="4" a="1"/>
  <c r="K612" i="4" s="1"/>
  <c r="L612" i="4" a="1"/>
  <c r="L612" i="4" s="1"/>
  <c r="M612" i="4" a="1"/>
  <c r="M612" i="4" s="1"/>
  <c r="N612" i="4" a="1"/>
  <c r="N612" i="4" s="1"/>
  <c r="O612" i="4" a="1"/>
  <c r="O612" i="4" s="1"/>
  <c r="P612" i="4" a="1"/>
  <c r="P612" i="4" s="1"/>
  <c r="Q612" i="4" a="1"/>
  <c r="Q612" i="4" s="1"/>
  <c r="R612" i="4" a="1"/>
  <c r="R612" i="4" s="1"/>
  <c r="S612" i="4" a="1"/>
  <c r="S612" i="4" s="1"/>
  <c r="T612" i="4" a="1"/>
  <c r="T612" i="4" s="1"/>
  <c r="U612" i="4" a="1"/>
  <c r="U612" i="4" s="1"/>
  <c r="V612" i="4" a="1"/>
  <c r="V612" i="4" s="1"/>
  <c r="W612" i="4" a="1"/>
  <c r="W612" i="4" s="1"/>
  <c r="X612" i="4" a="1"/>
  <c r="X612" i="4"/>
  <c r="Y612" i="4" a="1"/>
  <c r="Y612" i="4" s="1"/>
  <c r="Z612" i="4" a="1"/>
  <c r="Z612" i="4" s="1"/>
  <c r="AA612" i="4" a="1"/>
  <c r="AA612" i="4" s="1"/>
  <c r="AB612" i="4" a="1"/>
  <c r="AB612" i="4" s="1"/>
  <c r="AC612" i="4" a="1"/>
  <c r="AC612" i="4" s="1"/>
  <c r="AD612" i="4" a="1"/>
  <c r="AD612" i="4" s="1"/>
  <c r="AE612" i="4" a="1"/>
  <c r="AE612" i="4" s="1"/>
  <c r="AF612" i="4" a="1"/>
  <c r="AF612" i="4" s="1"/>
  <c r="AG612" i="4" a="1"/>
  <c r="AG612" i="4" s="1"/>
  <c r="AH612" i="4" a="1"/>
  <c r="AH612" i="4" s="1"/>
  <c r="AI612" i="4" a="1"/>
  <c r="AI612" i="4" s="1"/>
  <c r="AJ612" i="4" a="1"/>
  <c r="AJ612" i="4" s="1"/>
  <c r="AK612" i="4" a="1"/>
  <c r="AK612" i="4" s="1"/>
  <c r="C613" i="4" a="1"/>
  <c r="C613" i="4" s="1"/>
  <c r="D613" i="4" a="1"/>
  <c r="D613" i="4" s="1"/>
  <c r="E613" i="4" a="1"/>
  <c r="E613" i="4" s="1"/>
  <c r="F613" i="4" a="1"/>
  <c r="F613" i="4" s="1"/>
  <c r="G613" i="4" a="1"/>
  <c r="G613" i="4" s="1"/>
  <c r="H613" i="4" a="1"/>
  <c r="H613" i="4" s="1"/>
  <c r="I613" i="4" a="1"/>
  <c r="I613" i="4" s="1"/>
  <c r="J613" i="4" a="1"/>
  <c r="J613" i="4" s="1"/>
  <c r="K613" i="4" a="1"/>
  <c r="K613" i="4" s="1"/>
  <c r="L613" i="4" a="1"/>
  <c r="L613" i="4" s="1"/>
  <c r="M613" i="4" a="1"/>
  <c r="M613" i="4"/>
  <c r="N613" i="4" a="1"/>
  <c r="N613" i="4" s="1"/>
  <c r="O613" i="4" a="1"/>
  <c r="O613" i="4" s="1"/>
  <c r="P613" i="4" a="1"/>
  <c r="P613" i="4" s="1"/>
  <c r="Q613" i="4" a="1"/>
  <c r="Q613" i="4" s="1"/>
  <c r="R613" i="4" a="1"/>
  <c r="R613" i="4" s="1"/>
  <c r="S613" i="4" a="1"/>
  <c r="S613" i="4" s="1"/>
  <c r="T613" i="4" a="1"/>
  <c r="T613" i="4" s="1"/>
  <c r="U613" i="4" a="1"/>
  <c r="U613" i="4" s="1"/>
  <c r="V613" i="4" a="1"/>
  <c r="V613" i="4" s="1"/>
  <c r="W613" i="4" a="1"/>
  <c r="W613" i="4" s="1"/>
  <c r="X613" i="4" a="1"/>
  <c r="X613" i="4" s="1"/>
  <c r="Y613" i="4" a="1"/>
  <c r="Y613" i="4" s="1"/>
  <c r="Z613" i="4" a="1"/>
  <c r="Z613" i="4" s="1"/>
  <c r="AA613" i="4" a="1"/>
  <c r="AA613" i="4" s="1"/>
  <c r="AB613" i="4" a="1"/>
  <c r="AB613" i="4" s="1"/>
  <c r="AC613" i="4" a="1"/>
  <c r="AC613" i="4" s="1"/>
  <c r="AD613" i="4" a="1"/>
  <c r="AD613" i="4" s="1"/>
  <c r="AE613" i="4" a="1"/>
  <c r="AE613" i="4" s="1"/>
  <c r="AF613" i="4" a="1"/>
  <c r="AF613" i="4" s="1"/>
  <c r="AG613" i="4" a="1"/>
  <c r="AG613" i="4" s="1"/>
  <c r="AH613" i="4" a="1"/>
  <c r="AH613" i="4" s="1"/>
  <c r="AI613" i="4" a="1"/>
  <c r="AI613" i="4" s="1"/>
  <c r="AJ613" i="4" a="1"/>
  <c r="AJ613" i="4" s="1"/>
  <c r="AK613" i="4" a="1"/>
  <c r="AK613" i="4" s="1"/>
  <c r="C614" i="4" a="1"/>
  <c r="C614" i="4" s="1"/>
  <c r="D614" i="4" a="1"/>
  <c r="D614" i="4" s="1"/>
  <c r="E614" i="4" a="1"/>
  <c r="E614" i="4" s="1"/>
  <c r="F614" i="4" a="1"/>
  <c r="F614" i="4" s="1"/>
  <c r="G614" i="4" a="1"/>
  <c r="G614" i="4" s="1"/>
  <c r="H614" i="4" a="1"/>
  <c r="H614" i="4" s="1"/>
  <c r="I614" i="4" a="1"/>
  <c r="I614" i="4" s="1"/>
  <c r="J614" i="4" a="1"/>
  <c r="J614" i="4" s="1"/>
  <c r="K614" i="4" a="1"/>
  <c r="K614" i="4" s="1"/>
  <c r="L614" i="4" a="1"/>
  <c r="L614" i="4" s="1"/>
  <c r="M614" i="4" a="1"/>
  <c r="M614" i="4" s="1"/>
  <c r="N614" i="4" a="1"/>
  <c r="N614" i="4" s="1"/>
  <c r="O614" i="4" a="1"/>
  <c r="O614" i="4" s="1"/>
  <c r="P614" i="4" a="1"/>
  <c r="P614" i="4" s="1"/>
  <c r="Q614" i="4" a="1"/>
  <c r="Q614" i="4" s="1"/>
  <c r="R614" i="4" a="1"/>
  <c r="R614" i="4" s="1"/>
  <c r="S614" i="4" a="1"/>
  <c r="S614" i="4" s="1"/>
  <c r="T614" i="4" a="1"/>
  <c r="T614" i="4" s="1"/>
  <c r="U614" i="4" a="1"/>
  <c r="U614" i="4" s="1"/>
  <c r="V614" i="4" a="1"/>
  <c r="V614" i="4" s="1"/>
  <c r="W614" i="4" a="1"/>
  <c r="W614" i="4" s="1"/>
  <c r="X614" i="4" a="1"/>
  <c r="X614" i="4" s="1"/>
  <c r="Y614" i="4" a="1"/>
  <c r="Y614" i="4" s="1"/>
  <c r="Z614" i="4" a="1"/>
  <c r="Z614" i="4" s="1"/>
  <c r="AA614" i="4" a="1"/>
  <c r="AA614" i="4" s="1"/>
  <c r="AB614" i="4" a="1"/>
  <c r="AB614" i="4" s="1"/>
  <c r="AC614" i="4" a="1"/>
  <c r="AC614" i="4" s="1"/>
  <c r="AD614" i="4" a="1"/>
  <c r="AD614" i="4" s="1"/>
  <c r="AE614" i="4" a="1"/>
  <c r="AE614" i="4" s="1"/>
  <c r="AF614" i="4" a="1"/>
  <c r="AF614" i="4" s="1"/>
  <c r="AG614" i="4" a="1"/>
  <c r="AG614" i="4" s="1"/>
  <c r="AH614" i="4" a="1"/>
  <c r="AH614" i="4"/>
  <c r="AI614" i="4" a="1"/>
  <c r="AI614" i="4" s="1"/>
  <c r="AJ614" i="4" a="1"/>
  <c r="AJ614" i="4" s="1"/>
  <c r="AK614" i="4" a="1"/>
  <c r="AK614" i="4" s="1"/>
  <c r="C615" i="4" a="1"/>
  <c r="C615" i="4" s="1"/>
  <c r="D615" i="4" a="1"/>
  <c r="D615" i="4" s="1"/>
  <c r="E615" i="4" a="1"/>
  <c r="E615" i="4" s="1"/>
  <c r="F615" i="4" a="1"/>
  <c r="F615" i="4" s="1"/>
  <c r="G615" i="4" a="1"/>
  <c r="G615" i="4" s="1"/>
  <c r="H615" i="4" a="1"/>
  <c r="H615" i="4" s="1"/>
  <c r="I615" i="4" a="1"/>
  <c r="I615" i="4" s="1"/>
  <c r="J615" i="4" a="1"/>
  <c r="J615" i="4" s="1"/>
  <c r="K615" i="4" a="1"/>
  <c r="K615" i="4" s="1"/>
  <c r="L615" i="4" a="1"/>
  <c r="L615" i="4" s="1"/>
  <c r="M615" i="4" a="1"/>
  <c r="M615" i="4" s="1"/>
  <c r="N615" i="4" a="1"/>
  <c r="N615" i="4" s="1"/>
  <c r="O615" i="4" a="1"/>
  <c r="O615" i="4" s="1"/>
  <c r="P615" i="4" a="1"/>
  <c r="P615" i="4" s="1"/>
  <c r="Q615" i="4" a="1"/>
  <c r="Q615" i="4" s="1"/>
  <c r="R615" i="4" a="1"/>
  <c r="R615" i="4" s="1"/>
  <c r="S615" i="4" a="1"/>
  <c r="S615" i="4" s="1"/>
  <c r="T615" i="4" a="1"/>
  <c r="T615" i="4" s="1"/>
  <c r="U615" i="4" a="1"/>
  <c r="U615" i="4" s="1"/>
  <c r="V615" i="4" a="1"/>
  <c r="V615" i="4" s="1"/>
  <c r="W615" i="4" a="1"/>
  <c r="W615" i="4" s="1"/>
  <c r="X615" i="4" a="1"/>
  <c r="X615" i="4" s="1"/>
  <c r="Y615" i="4" a="1"/>
  <c r="Y615" i="4" s="1"/>
  <c r="Z615" i="4" a="1"/>
  <c r="Z615" i="4" s="1"/>
  <c r="AA615" i="4" a="1"/>
  <c r="AA615" i="4" s="1"/>
  <c r="AB615" i="4" a="1"/>
  <c r="AB615" i="4" s="1"/>
  <c r="AC615" i="4" a="1"/>
  <c r="AC615" i="4" s="1"/>
  <c r="AD615" i="4" a="1"/>
  <c r="AD615" i="4" s="1"/>
  <c r="AE615" i="4" a="1"/>
  <c r="AE615" i="4" s="1"/>
  <c r="AF615" i="4" a="1"/>
  <c r="AF615" i="4"/>
  <c r="AG615" i="4" a="1"/>
  <c r="AG615" i="4" s="1"/>
  <c r="AH615" i="4" a="1"/>
  <c r="AH615" i="4" s="1"/>
  <c r="AI615" i="4" a="1"/>
  <c r="AI615" i="4" s="1"/>
  <c r="AJ615" i="4" a="1"/>
  <c r="AJ615" i="4" s="1"/>
  <c r="AK615" i="4" a="1"/>
  <c r="AK615" i="4" s="1"/>
  <c r="C616" i="4" a="1"/>
  <c r="C616" i="4" s="1"/>
  <c r="D616" i="4" a="1"/>
  <c r="D616" i="4" s="1"/>
  <c r="E616" i="4" a="1"/>
  <c r="E616" i="4" s="1"/>
  <c r="F616" i="4" a="1"/>
  <c r="F616" i="4" s="1"/>
  <c r="G616" i="4" a="1"/>
  <c r="G616" i="4" s="1"/>
  <c r="H616" i="4" a="1"/>
  <c r="H616" i="4" s="1"/>
  <c r="I616" i="4" a="1"/>
  <c r="I616" i="4" s="1"/>
  <c r="J616" i="4" a="1"/>
  <c r="J616" i="4" s="1"/>
  <c r="K616" i="4" a="1"/>
  <c r="K616" i="4" s="1"/>
  <c r="L616" i="4" a="1"/>
  <c r="L616" i="4" s="1"/>
  <c r="M616" i="4" a="1"/>
  <c r="M616" i="4" s="1"/>
  <c r="N616" i="4" a="1"/>
  <c r="N616" i="4" s="1"/>
  <c r="O616" i="4" a="1"/>
  <c r="O616" i="4" s="1"/>
  <c r="P616" i="4" a="1"/>
  <c r="P616" i="4" s="1"/>
  <c r="Q616" i="4" a="1"/>
  <c r="Q616" i="4" s="1"/>
  <c r="R616" i="4" a="1"/>
  <c r="R616" i="4" s="1"/>
  <c r="S616" i="4" a="1"/>
  <c r="S616" i="4" s="1"/>
  <c r="T616" i="4" a="1"/>
  <c r="T616" i="4" s="1"/>
  <c r="U616" i="4" a="1"/>
  <c r="U616" i="4" s="1"/>
  <c r="V616" i="4" a="1"/>
  <c r="V616" i="4" s="1"/>
  <c r="W616" i="4" a="1"/>
  <c r="W616" i="4" s="1"/>
  <c r="X616" i="4" a="1"/>
  <c r="X616" i="4" s="1"/>
  <c r="Y616" i="4" a="1"/>
  <c r="Y616" i="4" s="1"/>
  <c r="Z616" i="4" a="1"/>
  <c r="Z616" i="4" s="1"/>
  <c r="AA616" i="4" a="1"/>
  <c r="AA616" i="4" s="1"/>
  <c r="AB616" i="4" a="1"/>
  <c r="AB616" i="4" s="1"/>
  <c r="AC616" i="4" a="1"/>
  <c r="AC616" i="4" s="1"/>
  <c r="AD616" i="4" a="1"/>
  <c r="AD616" i="4" s="1"/>
  <c r="AE616" i="4" a="1"/>
  <c r="AE616" i="4" s="1"/>
  <c r="AF616" i="4" a="1"/>
  <c r="AF616" i="4" s="1"/>
  <c r="AG616" i="4" a="1"/>
  <c r="AG616" i="4" s="1"/>
  <c r="AH616" i="4" a="1"/>
  <c r="AH616" i="4" s="1"/>
  <c r="AI616" i="4" a="1"/>
  <c r="AI616" i="4" s="1"/>
  <c r="AJ616" i="4" a="1"/>
  <c r="AJ616" i="4" s="1"/>
  <c r="AK616" i="4" a="1"/>
  <c r="AK616" i="4" s="1"/>
  <c r="C617" i="4" a="1"/>
  <c r="C617" i="4" s="1"/>
  <c r="D617" i="4" a="1"/>
  <c r="D617" i="4" s="1"/>
  <c r="E617" i="4" a="1"/>
  <c r="E617" i="4" s="1"/>
  <c r="F617" i="4" a="1"/>
  <c r="F617" i="4" s="1"/>
  <c r="G617" i="4" a="1"/>
  <c r="G617" i="4" s="1"/>
  <c r="H617" i="4" a="1"/>
  <c r="H617" i="4" s="1"/>
  <c r="I617" i="4" a="1"/>
  <c r="I617" i="4" s="1"/>
  <c r="J617" i="4" a="1"/>
  <c r="J617" i="4" s="1"/>
  <c r="K617" i="4" a="1"/>
  <c r="K617" i="4" s="1"/>
  <c r="L617" i="4" a="1"/>
  <c r="L617" i="4" s="1"/>
  <c r="M617" i="4" a="1"/>
  <c r="M617" i="4" s="1"/>
  <c r="N617" i="4" a="1"/>
  <c r="N617" i="4" s="1"/>
  <c r="O617" i="4" a="1"/>
  <c r="O617" i="4" s="1"/>
  <c r="P617" i="4" a="1"/>
  <c r="P617" i="4" s="1"/>
  <c r="Q617" i="4" a="1"/>
  <c r="Q617" i="4" s="1"/>
  <c r="R617" i="4" a="1"/>
  <c r="R617" i="4" s="1"/>
  <c r="S617" i="4" a="1"/>
  <c r="S617" i="4" s="1"/>
  <c r="T617" i="4" a="1"/>
  <c r="T617" i="4" s="1"/>
  <c r="U617" i="4" a="1"/>
  <c r="U617" i="4" s="1"/>
  <c r="V617" i="4" a="1"/>
  <c r="V617" i="4"/>
  <c r="W617" i="4" a="1"/>
  <c r="W617" i="4" s="1"/>
  <c r="X617" i="4" a="1"/>
  <c r="X617" i="4" s="1"/>
  <c r="Y617" i="4" a="1"/>
  <c r="Y617" i="4" s="1"/>
  <c r="Z617" i="4" a="1"/>
  <c r="Z617" i="4" s="1"/>
  <c r="AA617" i="4" a="1"/>
  <c r="AA617" i="4" s="1"/>
  <c r="AB617" i="4" a="1"/>
  <c r="AB617" i="4" s="1"/>
  <c r="AC617" i="4" a="1"/>
  <c r="AC617" i="4" s="1"/>
  <c r="AD617" i="4" a="1"/>
  <c r="AD617" i="4" s="1"/>
  <c r="AE617" i="4" a="1"/>
  <c r="AE617" i="4" s="1"/>
  <c r="AF617" i="4" a="1"/>
  <c r="AF617" i="4" s="1"/>
  <c r="AG617" i="4" a="1"/>
  <c r="AG617" i="4" s="1"/>
  <c r="AH617" i="4" a="1"/>
  <c r="AH617" i="4" s="1"/>
  <c r="AI617" i="4" a="1"/>
  <c r="AI617" i="4" s="1"/>
  <c r="AJ617" i="4" a="1"/>
  <c r="AJ617" i="4" s="1"/>
  <c r="AK617" i="4" a="1"/>
  <c r="AK617" i="4" s="1"/>
  <c r="C618" i="4" a="1"/>
  <c r="C618" i="4" s="1"/>
  <c r="D618" i="4" a="1"/>
  <c r="D618" i="4" s="1"/>
  <c r="E618" i="4" a="1"/>
  <c r="E618" i="4" s="1"/>
  <c r="F618" i="4" a="1"/>
  <c r="F618" i="4" s="1"/>
  <c r="G618" i="4" a="1"/>
  <c r="G618" i="4" s="1"/>
  <c r="H618" i="4" a="1"/>
  <c r="H618" i="4" s="1"/>
  <c r="I618" i="4" a="1"/>
  <c r="I618" i="4" s="1"/>
  <c r="J618" i="4" a="1"/>
  <c r="J618" i="4" s="1"/>
  <c r="K618" i="4" a="1"/>
  <c r="K618" i="4" s="1"/>
  <c r="L618" i="4" a="1"/>
  <c r="L618" i="4" s="1"/>
  <c r="M618" i="4" a="1"/>
  <c r="M618" i="4" s="1"/>
  <c r="N618" i="4" a="1"/>
  <c r="N618" i="4" s="1"/>
  <c r="O618" i="4" a="1"/>
  <c r="O618" i="4" s="1"/>
  <c r="P618" i="4" a="1"/>
  <c r="P618" i="4" s="1"/>
  <c r="Q618" i="4" a="1"/>
  <c r="Q618" i="4" s="1"/>
  <c r="R618" i="4" a="1"/>
  <c r="R618" i="4" s="1"/>
  <c r="S618" i="4" a="1"/>
  <c r="S618" i="4" s="1"/>
  <c r="T618" i="4" a="1"/>
  <c r="T618" i="4" s="1"/>
  <c r="U618" i="4" a="1"/>
  <c r="U618" i="4" s="1"/>
  <c r="V618" i="4" a="1"/>
  <c r="V618" i="4" s="1"/>
  <c r="W618" i="4" a="1"/>
  <c r="W618" i="4" s="1"/>
  <c r="X618" i="4" a="1"/>
  <c r="X618" i="4" s="1"/>
  <c r="Y618" i="4" a="1"/>
  <c r="Y618" i="4" s="1"/>
  <c r="Z618" i="4" a="1"/>
  <c r="Z618" i="4" s="1"/>
  <c r="AA618" i="4" a="1"/>
  <c r="AA618" i="4" s="1"/>
  <c r="AB618" i="4" a="1"/>
  <c r="AB618" i="4" s="1"/>
  <c r="AC618" i="4" a="1"/>
  <c r="AC618" i="4" s="1"/>
  <c r="AD618" i="4" a="1"/>
  <c r="AD618" i="4" s="1"/>
  <c r="AE618" i="4" a="1"/>
  <c r="AE618" i="4" s="1"/>
  <c r="AF618" i="4" a="1"/>
  <c r="AF618" i="4" s="1"/>
  <c r="AG618" i="4" a="1"/>
  <c r="AG618" i="4" s="1"/>
  <c r="AH618" i="4" a="1"/>
  <c r="AH618" i="4" s="1"/>
  <c r="AI618" i="4" a="1"/>
  <c r="AI618" i="4" s="1"/>
  <c r="AJ618" i="4" a="1"/>
  <c r="AJ618" i="4" s="1"/>
  <c r="AK618" i="4" a="1"/>
  <c r="AK618" i="4" s="1"/>
  <c r="C619" i="4" a="1"/>
  <c r="C619" i="4" s="1"/>
  <c r="D619" i="4" a="1"/>
  <c r="D619" i="4" s="1"/>
  <c r="E619" i="4" a="1"/>
  <c r="E619" i="4" s="1"/>
  <c r="F619" i="4" a="1"/>
  <c r="F619" i="4" s="1"/>
  <c r="G619" i="4" a="1"/>
  <c r="G619" i="4" s="1"/>
  <c r="H619" i="4" a="1"/>
  <c r="H619" i="4" s="1"/>
  <c r="I619" i="4" a="1"/>
  <c r="I619" i="4" s="1"/>
  <c r="J619" i="4" a="1"/>
  <c r="J619" i="4" s="1"/>
  <c r="K619" i="4" a="1"/>
  <c r="K619" i="4" s="1"/>
  <c r="L619" i="4" a="1"/>
  <c r="L619" i="4"/>
  <c r="M619" i="4" a="1"/>
  <c r="M619" i="4" s="1"/>
  <c r="N619" i="4" a="1"/>
  <c r="N619" i="4" s="1"/>
  <c r="O619" i="4" a="1"/>
  <c r="O619" i="4" s="1"/>
  <c r="P619" i="4" a="1"/>
  <c r="P619" i="4" s="1"/>
  <c r="Q619" i="4" a="1"/>
  <c r="Q619" i="4" s="1"/>
  <c r="R619" i="4" a="1"/>
  <c r="R619" i="4" s="1"/>
  <c r="S619" i="4" a="1"/>
  <c r="S619" i="4" s="1"/>
  <c r="T619" i="4" a="1"/>
  <c r="T619" i="4" s="1"/>
  <c r="U619" i="4" a="1"/>
  <c r="U619" i="4" s="1"/>
  <c r="V619" i="4" a="1"/>
  <c r="V619" i="4" s="1"/>
  <c r="W619" i="4" a="1"/>
  <c r="W619" i="4" s="1"/>
  <c r="X619" i="4" a="1"/>
  <c r="X619" i="4" s="1"/>
  <c r="Y619" i="4" a="1"/>
  <c r="Y619" i="4" s="1"/>
  <c r="Z619" i="4" a="1"/>
  <c r="Z619" i="4" s="1"/>
  <c r="AA619" i="4" a="1"/>
  <c r="AA619" i="4" s="1"/>
  <c r="AB619" i="4" a="1"/>
  <c r="AB619" i="4" s="1"/>
  <c r="AC619" i="4" a="1"/>
  <c r="AC619" i="4" s="1"/>
  <c r="AD619" i="4" a="1"/>
  <c r="AD619" i="4" s="1"/>
  <c r="AE619" i="4" a="1"/>
  <c r="AE619" i="4" s="1"/>
  <c r="AF619" i="4" a="1"/>
  <c r="AF619" i="4" s="1"/>
  <c r="AG619" i="4" a="1"/>
  <c r="AG619" i="4" s="1"/>
  <c r="AH619" i="4" a="1"/>
  <c r="AH619" i="4" s="1"/>
  <c r="AI619" i="4" a="1"/>
  <c r="AI619" i="4" s="1"/>
  <c r="AJ619" i="4" a="1"/>
  <c r="AJ619" i="4" s="1"/>
  <c r="AK619" i="4" a="1"/>
  <c r="AK619" i="4" s="1"/>
  <c r="C620" i="4" a="1"/>
  <c r="C620" i="4" s="1"/>
  <c r="D620" i="4" a="1"/>
  <c r="D620" i="4" s="1"/>
  <c r="E620" i="4" a="1"/>
  <c r="E620" i="4" s="1"/>
  <c r="F620" i="4" a="1"/>
  <c r="F620" i="4" s="1"/>
  <c r="G620" i="4" a="1"/>
  <c r="G620" i="4" s="1"/>
  <c r="H620" i="4" a="1"/>
  <c r="H620" i="4" s="1"/>
  <c r="I620" i="4" a="1"/>
  <c r="I620" i="4" s="1"/>
  <c r="J620" i="4" a="1"/>
  <c r="J620" i="4" s="1"/>
  <c r="K620" i="4" a="1"/>
  <c r="K620" i="4" s="1"/>
  <c r="L620" i="4" a="1"/>
  <c r="L620" i="4" s="1"/>
  <c r="M620" i="4" a="1"/>
  <c r="M620" i="4" s="1"/>
  <c r="N620" i="4" a="1"/>
  <c r="N620" i="4" s="1"/>
  <c r="O620" i="4" a="1"/>
  <c r="O620" i="4" s="1"/>
  <c r="P620" i="4" a="1"/>
  <c r="P620" i="4" s="1"/>
  <c r="Q620" i="4" a="1"/>
  <c r="Q620" i="4" s="1"/>
  <c r="R620" i="4" a="1"/>
  <c r="R620" i="4" s="1"/>
  <c r="S620" i="4" a="1"/>
  <c r="S620" i="4" s="1"/>
  <c r="T620" i="4" a="1"/>
  <c r="T620" i="4" s="1"/>
  <c r="U620" i="4" a="1"/>
  <c r="U620" i="4" s="1"/>
  <c r="V620" i="4" a="1"/>
  <c r="V620" i="4" s="1"/>
  <c r="W620" i="4" a="1"/>
  <c r="W620" i="4" s="1"/>
  <c r="X620" i="4" a="1"/>
  <c r="X620" i="4" s="1"/>
  <c r="Y620" i="4" a="1"/>
  <c r="Y620" i="4" s="1"/>
  <c r="Z620" i="4" a="1"/>
  <c r="Z620" i="4" s="1"/>
  <c r="AA620" i="4" a="1"/>
  <c r="AA620" i="4" s="1"/>
  <c r="AB620" i="4" a="1"/>
  <c r="AB620" i="4" s="1"/>
  <c r="AC620" i="4" a="1"/>
  <c r="AC620" i="4" s="1"/>
  <c r="AD620" i="4" a="1"/>
  <c r="AD620" i="4" s="1"/>
  <c r="AE620" i="4" a="1"/>
  <c r="AE620" i="4" s="1"/>
  <c r="AF620" i="4" a="1"/>
  <c r="AF620" i="4" s="1"/>
  <c r="AG620" i="4" a="1"/>
  <c r="AG620" i="4" s="1"/>
  <c r="AH620" i="4" a="1"/>
  <c r="AH620" i="4" s="1"/>
  <c r="AI620" i="4" a="1"/>
  <c r="AI620" i="4" s="1"/>
  <c r="AJ620" i="4" a="1"/>
  <c r="AJ620" i="4" s="1"/>
  <c r="AK620" i="4" a="1"/>
  <c r="AK620" i="4" s="1"/>
  <c r="C621" i="4" a="1"/>
  <c r="C621" i="4" s="1"/>
  <c r="D621" i="4" a="1"/>
  <c r="D621" i="4" s="1"/>
  <c r="E621" i="4" a="1"/>
  <c r="E621" i="4" s="1"/>
  <c r="F621" i="4" a="1"/>
  <c r="F621" i="4" s="1"/>
  <c r="G621" i="4" a="1"/>
  <c r="G621" i="4" s="1"/>
  <c r="H621" i="4" a="1"/>
  <c r="H621" i="4" s="1"/>
  <c r="I621" i="4" a="1"/>
  <c r="I621" i="4" s="1"/>
  <c r="J621" i="4" a="1"/>
  <c r="J621" i="4" s="1"/>
  <c r="K621" i="4" a="1"/>
  <c r="K621" i="4" s="1"/>
  <c r="L621" i="4" a="1"/>
  <c r="L621" i="4" s="1"/>
  <c r="M621" i="4" a="1"/>
  <c r="M621" i="4" s="1"/>
  <c r="N621" i="4" a="1"/>
  <c r="N621" i="4" s="1"/>
  <c r="O621" i="4" a="1"/>
  <c r="O621" i="4" s="1"/>
  <c r="P621" i="4" a="1"/>
  <c r="P621" i="4" s="1"/>
  <c r="Q621" i="4" a="1"/>
  <c r="Q621" i="4" s="1"/>
  <c r="R621" i="4" a="1"/>
  <c r="R621" i="4" s="1"/>
  <c r="S621" i="4" a="1"/>
  <c r="S621" i="4" s="1"/>
  <c r="T621" i="4" a="1"/>
  <c r="T621" i="4" s="1"/>
  <c r="U621" i="4" a="1"/>
  <c r="U621" i="4" s="1"/>
  <c r="V621" i="4" a="1"/>
  <c r="V621" i="4" s="1"/>
  <c r="W621" i="4" a="1"/>
  <c r="W621" i="4" s="1"/>
  <c r="X621" i="4" a="1"/>
  <c r="X621" i="4" s="1"/>
  <c r="Y621" i="4" a="1"/>
  <c r="Y621" i="4" s="1"/>
  <c r="Z621" i="4" a="1"/>
  <c r="Z621" i="4" s="1"/>
  <c r="AA621" i="4" a="1"/>
  <c r="AA621" i="4" s="1"/>
  <c r="AB621" i="4" a="1"/>
  <c r="AB621" i="4" s="1"/>
  <c r="AC621" i="4" a="1"/>
  <c r="AC621" i="4" s="1"/>
  <c r="AD621" i="4" a="1"/>
  <c r="AD621" i="4" s="1"/>
  <c r="AE621" i="4" a="1"/>
  <c r="AE621" i="4" s="1"/>
  <c r="AF621" i="4" a="1"/>
  <c r="AF621" i="4" s="1"/>
  <c r="AG621" i="4" a="1"/>
  <c r="AG621" i="4" s="1"/>
  <c r="AH621" i="4" a="1"/>
  <c r="AH621" i="4" s="1"/>
  <c r="AI621" i="4" a="1"/>
  <c r="AI621" i="4" s="1"/>
  <c r="AJ621" i="4" a="1"/>
  <c r="AJ621" i="4" s="1"/>
  <c r="AK621" i="4" a="1"/>
  <c r="AK621" i="4" s="1"/>
  <c r="C622" i="4" a="1"/>
  <c r="C622" i="4" s="1"/>
  <c r="D622" i="4" a="1"/>
  <c r="D622" i="4" s="1"/>
  <c r="E622" i="4" a="1"/>
  <c r="E622" i="4" s="1"/>
  <c r="F622" i="4" a="1"/>
  <c r="F622" i="4" s="1"/>
  <c r="G622" i="4" a="1"/>
  <c r="G622" i="4" s="1"/>
  <c r="H622" i="4" a="1"/>
  <c r="H622" i="4" s="1"/>
  <c r="I622" i="4" a="1"/>
  <c r="I622" i="4" s="1"/>
  <c r="J622" i="4" a="1"/>
  <c r="J622" i="4"/>
  <c r="K622" i="4" a="1"/>
  <c r="K622" i="4" s="1"/>
  <c r="L622" i="4" a="1"/>
  <c r="L622" i="4" s="1"/>
  <c r="M622" i="4" a="1"/>
  <c r="M622" i="4" s="1"/>
  <c r="N622" i="4" a="1"/>
  <c r="N622" i="4" s="1"/>
  <c r="O622" i="4" a="1"/>
  <c r="O622" i="4" s="1"/>
  <c r="P622" i="4" a="1"/>
  <c r="P622" i="4" s="1"/>
  <c r="Q622" i="4" a="1"/>
  <c r="Q622" i="4" s="1"/>
  <c r="R622" i="4" a="1"/>
  <c r="R622" i="4" s="1"/>
  <c r="S622" i="4" a="1"/>
  <c r="S622" i="4" s="1"/>
  <c r="T622" i="4" a="1"/>
  <c r="T622" i="4" s="1"/>
  <c r="U622" i="4" a="1"/>
  <c r="U622" i="4" s="1"/>
  <c r="V622" i="4" a="1"/>
  <c r="V622" i="4" s="1"/>
  <c r="W622" i="4" a="1"/>
  <c r="W622" i="4" s="1"/>
  <c r="X622" i="4" a="1"/>
  <c r="X622" i="4" s="1"/>
  <c r="Y622" i="4" a="1"/>
  <c r="Y622" i="4" s="1"/>
  <c r="Z622" i="4" a="1"/>
  <c r="Z622" i="4" s="1"/>
  <c r="AA622" i="4" a="1"/>
  <c r="AA622" i="4" s="1"/>
  <c r="AB622" i="4" a="1"/>
  <c r="AB622" i="4" s="1"/>
  <c r="AC622" i="4" a="1"/>
  <c r="AC622" i="4" s="1"/>
  <c r="AD622" i="4" a="1"/>
  <c r="AD622" i="4" s="1"/>
  <c r="AE622" i="4" a="1"/>
  <c r="AE622" i="4" s="1"/>
  <c r="AF622" i="4" a="1"/>
  <c r="AF622" i="4" s="1"/>
  <c r="AG622" i="4" a="1"/>
  <c r="AG622" i="4" s="1"/>
  <c r="AH622" i="4" a="1"/>
  <c r="AH622" i="4" s="1"/>
  <c r="AI622" i="4" a="1"/>
  <c r="AI622" i="4" s="1"/>
  <c r="AJ622" i="4" a="1"/>
  <c r="AJ622" i="4" s="1"/>
  <c r="AK622" i="4" a="1"/>
  <c r="AK622" i="4" s="1"/>
  <c r="C623" i="4" a="1"/>
  <c r="C623" i="4" s="1"/>
  <c r="D623" i="4" a="1"/>
  <c r="D623" i="4" s="1"/>
  <c r="E623" i="4" a="1"/>
  <c r="E623" i="4" s="1"/>
  <c r="F623" i="4" a="1"/>
  <c r="F623" i="4" s="1"/>
  <c r="G623" i="4" a="1"/>
  <c r="G623" i="4" s="1"/>
  <c r="H623" i="4" a="1"/>
  <c r="H623" i="4" s="1"/>
  <c r="I623" i="4" a="1"/>
  <c r="I623" i="4" s="1"/>
  <c r="J623" i="4" a="1"/>
  <c r="J623" i="4" s="1"/>
  <c r="K623" i="4" a="1"/>
  <c r="K623" i="4" s="1"/>
  <c r="L623" i="4" a="1"/>
  <c r="L623" i="4" s="1"/>
  <c r="M623" i="4" a="1"/>
  <c r="M623" i="4" s="1"/>
  <c r="N623" i="4" a="1"/>
  <c r="N623" i="4" s="1"/>
  <c r="O623" i="4" a="1"/>
  <c r="O623" i="4" s="1"/>
  <c r="P623" i="4" a="1"/>
  <c r="P623" i="4" s="1"/>
  <c r="Q623" i="4" a="1"/>
  <c r="Q623" i="4" s="1"/>
  <c r="R623" i="4" a="1"/>
  <c r="R623" i="4" s="1"/>
  <c r="S623" i="4" a="1"/>
  <c r="S623" i="4" s="1"/>
  <c r="T623" i="4" a="1"/>
  <c r="T623" i="4" s="1"/>
  <c r="U623" i="4" a="1"/>
  <c r="U623" i="4"/>
  <c r="V623" i="4" a="1"/>
  <c r="V623" i="4" s="1"/>
  <c r="W623" i="4" a="1"/>
  <c r="W623" i="4" s="1"/>
  <c r="X623" i="4" a="1"/>
  <c r="X623" i="4" s="1"/>
  <c r="Y623" i="4" a="1"/>
  <c r="Y623" i="4" s="1"/>
  <c r="Z623" i="4" a="1"/>
  <c r="Z623" i="4" s="1"/>
  <c r="AA623" i="4" a="1"/>
  <c r="AA623" i="4"/>
  <c r="AB623" i="4" a="1"/>
  <c r="AB623" i="4" s="1"/>
  <c r="AC623" i="4" a="1"/>
  <c r="AC623" i="4" s="1"/>
  <c r="AD623" i="4" a="1"/>
  <c r="AD623" i="4" s="1"/>
  <c r="AE623" i="4" a="1"/>
  <c r="AE623" i="4" s="1"/>
  <c r="AF623" i="4" a="1"/>
  <c r="AF623" i="4" s="1"/>
  <c r="AG623" i="4" a="1"/>
  <c r="AG623" i="4" s="1"/>
  <c r="AH623" i="4" a="1"/>
  <c r="AH623" i="4" s="1"/>
  <c r="AI623" i="4" a="1"/>
  <c r="AI623" i="4" s="1"/>
  <c r="AJ623" i="4" a="1"/>
  <c r="AJ623" i="4" s="1"/>
  <c r="AK623" i="4" a="1"/>
  <c r="AK623" i="4" s="1"/>
  <c r="C624" i="4" a="1"/>
  <c r="C624" i="4" s="1"/>
  <c r="D624" i="4" a="1"/>
  <c r="D624" i="4" s="1"/>
  <c r="E624" i="4" a="1"/>
  <c r="E624" i="4" s="1"/>
  <c r="F624" i="4" a="1"/>
  <c r="F624" i="4" s="1"/>
  <c r="G624" i="4" a="1"/>
  <c r="G624" i="4" s="1"/>
  <c r="H624" i="4" a="1"/>
  <c r="H624" i="4" s="1"/>
  <c r="I624" i="4" a="1"/>
  <c r="I624" i="4" s="1"/>
  <c r="J624" i="4" a="1"/>
  <c r="J624" i="4" s="1"/>
  <c r="K624" i="4" a="1"/>
  <c r="K624" i="4" s="1"/>
  <c r="L624" i="4" a="1"/>
  <c r="L624" i="4" s="1"/>
  <c r="M624" i="4" a="1"/>
  <c r="M624" i="4" s="1"/>
  <c r="N624" i="4" a="1"/>
  <c r="N624" i="4" s="1"/>
  <c r="O624" i="4" a="1"/>
  <c r="O624" i="4" s="1"/>
  <c r="P624" i="4" a="1"/>
  <c r="P624" i="4" s="1"/>
  <c r="Q624" i="4" a="1"/>
  <c r="Q624" i="4" s="1"/>
  <c r="R624" i="4" a="1"/>
  <c r="R624" i="4" s="1"/>
  <c r="S624" i="4" a="1"/>
  <c r="S624" i="4"/>
  <c r="T624" i="4" a="1"/>
  <c r="T624" i="4" s="1"/>
  <c r="U624" i="4" a="1"/>
  <c r="U624" i="4" s="1"/>
  <c r="V624" i="4" a="1"/>
  <c r="V624" i="4" s="1"/>
  <c r="W624" i="4" a="1"/>
  <c r="W624" i="4" s="1"/>
  <c r="X624" i="4" a="1"/>
  <c r="X624" i="4" s="1"/>
  <c r="Y624" i="4" a="1"/>
  <c r="Y624" i="4" s="1"/>
  <c r="Z624" i="4" a="1"/>
  <c r="Z624" i="4" s="1"/>
  <c r="AA624" i="4" a="1"/>
  <c r="AA624" i="4" s="1"/>
  <c r="AB624" i="4" a="1"/>
  <c r="AB624" i="4" s="1"/>
  <c r="AC624" i="4" a="1"/>
  <c r="AC624" i="4" s="1"/>
  <c r="AD624" i="4" a="1"/>
  <c r="AD624" i="4" s="1"/>
  <c r="AE624" i="4" a="1"/>
  <c r="AE624" i="4"/>
  <c r="AF624" i="4" a="1"/>
  <c r="AF624" i="4" s="1"/>
  <c r="AG624" i="4" a="1"/>
  <c r="AG624" i="4" s="1"/>
  <c r="AH624" i="4" a="1"/>
  <c r="AH624" i="4" s="1"/>
  <c r="AI624" i="4" a="1"/>
  <c r="AI624" i="4" s="1"/>
  <c r="AJ624" i="4" a="1"/>
  <c r="AJ624" i="4" s="1"/>
  <c r="AK624" i="4" a="1"/>
  <c r="AK624" i="4"/>
  <c r="C625" i="4" a="1"/>
  <c r="C625" i="4" s="1"/>
  <c r="D625" i="4" a="1"/>
  <c r="D625" i="4" s="1"/>
  <c r="E625" i="4" a="1"/>
  <c r="E625" i="4" s="1"/>
  <c r="F625" i="4" a="1"/>
  <c r="F625" i="4" s="1"/>
  <c r="G625" i="4" a="1"/>
  <c r="G625" i="4" s="1"/>
  <c r="H625" i="4" a="1"/>
  <c r="H625" i="4" s="1"/>
  <c r="I625" i="4" a="1"/>
  <c r="I625" i="4" s="1"/>
  <c r="J625" i="4" a="1"/>
  <c r="J625" i="4" s="1"/>
  <c r="K625" i="4" a="1"/>
  <c r="K625" i="4" s="1"/>
  <c r="L625" i="4" a="1"/>
  <c r="L625" i="4" s="1"/>
  <c r="M625" i="4" a="1"/>
  <c r="M625" i="4" s="1"/>
  <c r="N625" i="4" a="1"/>
  <c r="N625" i="4" s="1"/>
  <c r="O625" i="4" a="1"/>
  <c r="O625" i="4" s="1"/>
  <c r="P625" i="4" a="1"/>
  <c r="P625" i="4" s="1"/>
  <c r="Q625" i="4" a="1"/>
  <c r="Q625" i="4" s="1"/>
  <c r="R625" i="4" a="1"/>
  <c r="R625" i="4" s="1"/>
  <c r="S625" i="4" a="1"/>
  <c r="S625" i="4" s="1"/>
  <c r="T625" i="4" a="1"/>
  <c r="T625" i="4"/>
  <c r="U625" i="4" a="1"/>
  <c r="U625" i="4" s="1"/>
  <c r="V625" i="4" a="1"/>
  <c r="V625" i="4" s="1"/>
  <c r="W625" i="4" a="1"/>
  <c r="W625" i="4" s="1"/>
  <c r="X625" i="4" a="1"/>
  <c r="X625" i="4" s="1"/>
  <c r="Y625" i="4" a="1"/>
  <c r="Y625" i="4" s="1"/>
  <c r="Z625" i="4" a="1"/>
  <c r="Z625" i="4" s="1"/>
  <c r="AA625" i="4" a="1"/>
  <c r="AA625" i="4" s="1"/>
  <c r="AB625" i="4" a="1"/>
  <c r="AB625" i="4" s="1"/>
  <c r="AC625" i="4" a="1"/>
  <c r="AC625" i="4" s="1"/>
  <c r="AD625" i="4" a="1"/>
  <c r="AD625" i="4" s="1"/>
  <c r="AE625" i="4" a="1"/>
  <c r="AE625" i="4" s="1"/>
  <c r="AF625" i="4" a="1"/>
  <c r="AF625" i="4" s="1"/>
  <c r="AG625" i="4" a="1"/>
  <c r="AG625" i="4" s="1"/>
  <c r="AH625" i="4" a="1"/>
  <c r="AH625" i="4" s="1"/>
  <c r="AI625" i="4" a="1"/>
  <c r="AI625" i="4" s="1"/>
  <c r="AJ625" i="4" a="1"/>
  <c r="AJ625" i="4" s="1"/>
  <c r="AK625" i="4" a="1"/>
  <c r="AK625" i="4" s="1"/>
  <c r="C626" i="4" a="1"/>
  <c r="C626" i="4" s="1"/>
  <c r="D626" i="4" a="1"/>
  <c r="D626" i="4" s="1"/>
  <c r="E626" i="4" a="1"/>
  <c r="E626" i="4" s="1"/>
  <c r="F626" i="4" a="1"/>
  <c r="F626" i="4"/>
  <c r="G626" i="4" a="1"/>
  <c r="G626" i="4" s="1"/>
  <c r="H626" i="4" a="1"/>
  <c r="H626" i="4" s="1"/>
  <c r="I626" i="4" a="1"/>
  <c r="I626" i="4" s="1"/>
  <c r="J626" i="4" a="1"/>
  <c r="J626" i="4" s="1"/>
  <c r="K626" i="4" a="1"/>
  <c r="K626" i="4" s="1"/>
  <c r="L626" i="4" a="1"/>
  <c r="L626" i="4" s="1"/>
  <c r="M626" i="4" a="1"/>
  <c r="M626" i="4" s="1"/>
  <c r="N626" i="4" a="1"/>
  <c r="N626" i="4" s="1"/>
  <c r="O626" i="4" a="1"/>
  <c r="O626" i="4" s="1"/>
  <c r="P626" i="4" a="1"/>
  <c r="P626" i="4" s="1"/>
  <c r="Q626" i="4" a="1"/>
  <c r="Q626" i="4" s="1"/>
  <c r="R626" i="4" a="1"/>
  <c r="R626" i="4" s="1"/>
  <c r="S626" i="4" a="1"/>
  <c r="S626" i="4" s="1"/>
  <c r="T626" i="4" a="1"/>
  <c r="T626" i="4" s="1"/>
  <c r="U626" i="4" a="1"/>
  <c r="U626" i="4" s="1"/>
  <c r="V626" i="4" a="1"/>
  <c r="V626" i="4" s="1"/>
  <c r="W626" i="4" a="1"/>
  <c r="W626" i="4" s="1"/>
  <c r="X626" i="4" a="1"/>
  <c r="X626" i="4" s="1"/>
  <c r="Y626" i="4" a="1"/>
  <c r="Y626" i="4" s="1"/>
  <c r="Z626" i="4" a="1"/>
  <c r="Z626" i="4" s="1"/>
  <c r="AA626" i="4" a="1"/>
  <c r="AA626" i="4" s="1"/>
  <c r="AB626" i="4" a="1"/>
  <c r="AB626" i="4" s="1"/>
  <c r="AC626" i="4" a="1"/>
  <c r="AC626" i="4" s="1"/>
  <c r="AD626" i="4" a="1"/>
  <c r="AD626" i="4" s="1"/>
  <c r="AE626" i="4" a="1"/>
  <c r="AE626" i="4" s="1"/>
  <c r="AF626" i="4" a="1"/>
  <c r="AF626" i="4" s="1"/>
  <c r="AG626" i="4" a="1"/>
  <c r="AG626" i="4" s="1"/>
  <c r="AH626" i="4" a="1"/>
  <c r="AH626" i="4" s="1"/>
  <c r="AI626" i="4" a="1"/>
  <c r="AI626" i="4" s="1"/>
  <c r="AJ626" i="4" a="1"/>
  <c r="AJ626" i="4" s="1"/>
  <c r="AK626" i="4" a="1"/>
  <c r="AK626" i="4" s="1"/>
  <c r="C627" i="4" a="1"/>
  <c r="C627" i="4" s="1"/>
  <c r="D627" i="4" a="1"/>
  <c r="D627" i="4" s="1"/>
  <c r="E627" i="4" a="1"/>
  <c r="E627" i="4" s="1"/>
  <c r="F627" i="4" a="1"/>
  <c r="F627" i="4" s="1"/>
  <c r="G627" i="4" a="1"/>
  <c r="G627" i="4" s="1"/>
  <c r="H627" i="4" a="1"/>
  <c r="H627" i="4" s="1"/>
  <c r="I627" i="4" a="1"/>
  <c r="I627" i="4" s="1"/>
  <c r="J627" i="4" a="1"/>
  <c r="J627" i="4" s="1"/>
  <c r="K627" i="4" a="1"/>
  <c r="K627" i="4" s="1"/>
  <c r="L627" i="4" a="1"/>
  <c r="L627" i="4" s="1"/>
  <c r="M627" i="4" a="1"/>
  <c r="M627" i="4" s="1"/>
  <c r="N627" i="4" a="1"/>
  <c r="N627" i="4" s="1"/>
  <c r="O627" i="4" a="1"/>
  <c r="O627" i="4" s="1"/>
  <c r="P627" i="4" a="1"/>
  <c r="P627" i="4" s="1"/>
  <c r="Q627" i="4" a="1"/>
  <c r="Q627" i="4" s="1"/>
  <c r="R627" i="4" a="1"/>
  <c r="R627" i="4" s="1"/>
  <c r="S627" i="4" a="1"/>
  <c r="S627" i="4" s="1"/>
  <c r="T627" i="4" a="1"/>
  <c r="T627" i="4" s="1"/>
  <c r="U627" i="4" a="1"/>
  <c r="U627" i="4" s="1"/>
  <c r="V627" i="4" a="1"/>
  <c r="V627" i="4" s="1"/>
  <c r="W627" i="4" a="1"/>
  <c r="W627" i="4" s="1"/>
  <c r="X627" i="4" a="1"/>
  <c r="X627" i="4" s="1"/>
  <c r="Y627" i="4" a="1"/>
  <c r="Y627" i="4" s="1"/>
  <c r="Z627" i="4" a="1"/>
  <c r="Z627" i="4" s="1"/>
  <c r="AA627" i="4" a="1"/>
  <c r="AA627" i="4" s="1"/>
  <c r="AB627" i="4" a="1"/>
  <c r="AB627" i="4" s="1"/>
  <c r="AC627" i="4" a="1"/>
  <c r="AC627" i="4" s="1"/>
  <c r="AD627" i="4" a="1"/>
  <c r="AD627" i="4" s="1"/>
  <c r="AE627" i="4" a="1"/>
  <c r="AE627" i="4" s="1"/>
  <c r="AF627" i="4" a="1"/>
  <c r="AF627" i="4" s="1"/>
  <c r="AG627" i="4" a="1"/>
  <c r="AG627" i="4" s="1"/>
  <c r="AH627" i="4" a="1"/>
  <c r="AH627" i="4" s="1"/>
  <c r="AI627" i="4" a="1"/>
  <c r="AI627" i="4" s="1"/>
  <c r="AJ627" i="4" a="1"/>
  <c r="AJ627" i="4" s="1"/>
  <c r="AK627" i="4" a="1"/>
  <c r="AK627" i="4" s="1"/>
  <c r="C628" i="4" a="1"/>
  <c r="C628" i="4" s="1"/>
  <c r="D628" i="4" a="1"/>
  <c r="D628" i="4" s="1"/>
  <c r="E628" i="4" a="1"/>
  <c r="E628" i="4" s="1"/>
  <c r="F628" i="4" a="1"/>
  <c r="F628" i="4" s="1"/>
  <c r="G628" i="4" a="1"/>
  <c r="G628" i="4" s="1"/>
  <c r="H628" i="4" a="1"/>
  <c r="H628" i="4" s="1"/>
  <c r="I628" i="4" a="1"/>
  <c r="I628" i="4" s="1"/>
  <c r="J628" i="4" a="1"/>
  <c r="J628" i="4" s="1"/>
  <c r="K628" i="4" a="1"/>
  <c r="K628" i="4" s="1"/>
  <c r="L628" i="4" a="1"/>
  <c r="L628" i="4" s="1"/>
  <c r="M628" i="4" a="1"/>
  <c r="M628" i="4" s="1"/>
  <c r="N628" i="4" a="1"/>
  <c r="N628" i="4" s="1"/>
  <c r="O628" i="4" a="1"/>
  <c r="O628" i="4" s="1"/>
  <c r="P628" i="4" a="1"/>
  <c r="P628" i="4" s="1"/>
  <c r="Q628" i="4" a="1"/>
  <c r="Q628" i="4" s="1"/>
  <c r="R628" i="4" a="1"/>
  <c r="R628" i="4" s="1"/>
  <c r="S628" i="4" a="1"/>
  <c r="S628" i="4" s="1"/>
  <c r="T628" i="4" a="1"/>
  <c r="T628" i="4" s="1"/>
  <c r="U628" i="4" a="1"/>
  <c r="U628" i="4" s="1"/>
  <c r="V628" i="4" a="1"/>
  <c r="V628" i="4" s="1"/>
  <c r="W628" i="4" a="1"/>
  <c r="W628" i="4" s="1"/>
  <c r="X628" i="4" a="1"/>
  <c r="X628" i="4" s="1"/>
  <c r="Y628" i="4" a="1"/>
  <c r="Y628" i="4" s="1"/>
  <c r="Z628" i="4" a="1"/>
  <c r="Z628" i="4" s="1"/>
  <c r="AA628" i="4" a="1"/>
  <c r="AA628" i="4" s="1"/>
  <c r="AB628" i="4" a="1"/>
  <c r="AB628" i="4" s="1"/>
  <c r="AC628" i="4" a="1"/>
  <c r="AC628" i="4" s="1"/>
  <c r="AD628" i="4" a="1"/>
  <c r="AD628" i="4" s="1"/>
  <c r="AE628" i="4" a="1"/>
  <c r="AE628" i="4" s="1"/>
  <c r="AF628" i="4" a="1"/>
  <c r="AF628" i="4" s="1"/>
  <c r="AG628" i="4" a="1"/>
  <c r="AG628" i="4" s="1"/>
  <c r="AH628" i="4" a="1"/>
  <c r="AH628" i="4" s="1"/>
  <c r="AI628" i="4" a="1"/>
  <c r="AI628" i="4" s="1"/>
  <c r="AJ628" i="4" a="1"/>
  <c r="AJ628" i="4" s="1"/>
  <c r="AK628" i="4" a="1"/>
  <c r="AK628" i="4" s="1"/>
  <c r="C629" i="4" a="1"/>
  <c r="C629" i="4" s="1"/>
  <c r="D629" i="4" a="1"/>
  <c r="D629" i="4" s="1"/>
  <c r="E629" i="4" a="1"/>
  <c r="E629" i="4" s="1"/>
  <c r="F629" i="4" a="1"/>
  <c r="F629" i="4" s="1"/>
  <c r="G629" i="4" a="1"/>
  <c r="G629" i="4" s="1"/>
  <c r="H629" i="4" a="1"/>
  <c r="H629" i="4" s="1"/>
  <c r="I629" i="4" a="1"/>
  <c r="I629" i="4" s="1"/>
  <c r="J629" i="4" a="1"/>
  <c r="J629" i="4" s="1"/>
  <c r="K629" i="4" a="1"/>
  <c r="K629" i="4" s="1"/>
  <c r="L629" i="4" a="1"/>
  <c r="L629" i="4" s="1"/>
  <c r="M629" i="4" a="1"/>
  <c r="M629" i="4" s="1"/>
  <c r="N629" i="4" a="1"/>
  <c r="N629" i="4" s="1"/>
  <c r="O629" i="4" a="1"/>
  <c r="O629" i="4" s="1"/>
  <c r="P629" i="4" a="1"/>
  <c r="P629" i="4" s="1"/>
  <c r="Q629" i="4" a="1"/>
  <c r="Q629" i="4" s="1"/>
  <c r="R629" i="4" a="1"/>
  <c r="R629" i="4" s="1"/>
  <c r="S629" i="4" a="1"/>
  <c r="S629" i="4" s="1"/>
  <c r="T629" i="4" a="1"/>
  <c r="T629" i="4" s="1"/>
  <c r="U629" i="4" a="1"/>
  <c r="U629" i="4" s="1"/>
  <c r="V629" i="4" a="1"/>
  <c r="V629" i="4" s="1"/>
  <c r="W629" i="4" a="1"/>
  <c r="W629" i="4" s="1"/>
  <c r="X629" i="4" a="1"/>
  <c r="X629" i="4" s="1"/>
  <c r="Y629" i="4" a="1"/>
  <c r="Y629" i="4" s="1"/>
  <c r="Z629" i="4" a="1"/>
  <c r="Z629" i="4" s="1"/>
  <c r="AA629" i="4" a="1"/>
  <c r="AA629" i="4" s="1"/>
  <c r="AB629" i="4" a="1"/>
  <c r="AB629" i="4" s="1"/>
  <c r="AC629" i="4" a="1"/>
  <c r="AC629" i="4" s="1"/>
  <c r="AD629" i="4" a="1"/>
  <c r="AD629" i="4" s="1"/>
  <c r="AE629" i="4" a="1"/>
  <c r="AE629" i="4" s="1"/>
  <c r="AF629" i="4" a="1"/>
  <c r="AF629" i="4" s="1"/>
  <c r="AG629" i="4" a="1"/>
  <c r="AG629" i="4" s="1"/>
  <c r="AH629" i="4" a="1"/>
  <c r="AH629" i="4" s="1"/>
  <c r="AI629" i="4" a="1"/>
  <c r="AI629" i="4" s="1"/>
  <c r="AJ629" i="4" a="1"/>
  <c r="AJ629" i="4" s="1"/>
  <c r="AK629" i="4" a="1"/>
  <c r="AK629" i="4" s="1"/>
  <c r="C630" i="4" a="1"/>
  <c r="C630" i="4" s="1"/>
  <c r="D630" i="4" a="1"/>
  <c r="D630" i="4" s="1"/>
  <c r="E630" i="4" a="1"/>
  <c r="E630" i="4" s="1"/>
  <c r="F630" i="4" a="1"/>
  <c r="F630" i="4" s="1"/>
  <c r="G630" i="4" a="1"/>
  <c r="G630" i="4" s="1"/>
  <c r="H630" i="4" a="1"/>
  <c r="H630" i="4" s="1"/>
  <c r="I630" i="4" a="1"/>
  <c r="I630" i="4" s="1"/>
  <c r="J630" i="4" a="1"/>
  <c r="J630" i="4" s="1"/>
  <c r="K630" i="4" a="1"/>
  <c r="K630" i="4" s="1"/>
  <c r="L630" i="4" a="1"/>
  <c r="L630" i="4" s="1"/>
  <c r="M630" i="4" a="1"/>
  <c r="M630" i="4" s="1"/>
  <c r="N630" i="4" a="1"/>
  <c r="N630" i="4" s="1"/>
  <c r="O630" i="4" a="1"/>
  <c r="O630" i="4" s="1"/>
  <c r="P630" i="4" a="1"/>
  <c r="P630" i="4" s="1"/>
  <c r="Q630" i="4" a="1"/>
  <c r="Q630" i="4" s="1"/>
  <c r="R630" i="4" a="1"/>
  <c r="R630" i="4" s="1"/>
  <c r="S630" i="4" a="1"/>
  <c r="S630" i="4" s="1"/>
  <c r="T630" i="4" a="1"/>
  <c r="T630" i="4" s="1"/>
  <c r="U630" i="4" a="1"/>
  <c r="U630" i="4" s="1"/>
  <c r="V630" i="4" a="1"/>
  <c r="V630" i="4" s="1"/>
  <c r="W630" i="4" a="1"/>
  <c r="W630" i="4" s="1"/>
  <c r="X630" i="4" a="1"/>
  <c r="X630" i="4" s="1"/>
  <c r="Y630" i="4" a="1"/>
  <c r="Y630" i="4" s="1"/>
  <c r="Z630" i="4" a="1"/>
  <c r="Z630" i="4" s="1"/>
  <c r="AA630" i="4" a="1"/>
  <c r="AA630" i="4" s="1"/>
  <c r="AB630" i="4" a="1"/>
  <c r="AB630" i="4" s="1"/>
  <c r="AC630" i="4" a="1"/>
  <c r="AC630" i="4" s="1"/>
  <c r="AD630" i="4" a="1"/>
  <c r="AD630" i="4" s="1"/>
  <c r="AE630" i="4" a="1"/>
  <c r="AE630" i="4" s="1"/>
  <c r="AF630" i="4" a="1"/>
  <c r="AF630" i="4" s="1"/>
  <c r="AG630" i="4" a="1"/>
  <c r="AG630" i="4" s="1"/>
  <c r="AH630" i="4" a="1"/>
  <c r="AH630" i="4" s="1"/>
  <c r="AI630" i="4" a="1"/>
  <c r="AI630" i="4" s="1"/>
  <c r="AJ630" i="4" a="1"/>
  <c r="AJ630" i="4" s="1"/>
  <c r="AK630" i="4" a="1"/>
  <c r="AK630" i="4" s="1"/>
  <c r="C631" i="4" a="1"/>
  <c r="C631" i="4" s="1"/>
  <c r="D631" i="4" a="1"/>
  <c r="D631" i="4" s="1"/>
  <c r="E631" i="4" a="1"/>
  <c r="E631" i="4" s="1"/>
  <c r="F631" i="4" a="1"/>
  <c r="F631" i="4" s="1"/>
  <c r="G631" i="4" a="1"/>
  <c r="G631" i="4" s="1"/>
  <c r="H631" i="4" a="1"/>
  <c r="H631" i="4" s="1"/>
  <c r="I631" i="4" a="1"/>
  <c r="I631" i="4" s="1"/>
  <c r="J631" i="4" a="1"/>
  <c r="J631" i="4" s="1"/>
  <c r="K631" i="4" a="1"/>
  <c r="K631" i="4" s="1"/>
  <c r="L631" i="4" a="1"/>
  <c r="L631" i="4" s="1"/>
  <c r="M631" i="4" a="1"/>
  <c r="M631" i="4" s="1"/>
  <c r="N631" i="4" a="1"/>
  <c r="N631" i="4" s="1"/>
  <c r="O631" i="4" a="1"/>
  <c r="O631" i="4" s="1"/>
  <c r="P631" i="4" a="1"/>
  <c r="P631" i="4" s="1"/>
  <c r="Q631" i="4" a="1"/>
  <c r="Q631" i="4" s="1"/>
  <c r="R631" i="4" a="1"/>
  <c r="R631" i="4" s="1"/>
  <c r="S631" i="4" a="1"/>
  <c r="S631" i="4" s="1"/>
  <c r="T631" i="4" a="1"/>
  <c r="T631" i="4" s="1"/>
  <c r="U631" i="4" a="1"/>
  <c r="U631" i="4" s="1"/>
  <c r="V631" i="4" a="1"/>
  <c r="V631" i="4" s="1"/>
  <c r="W631" i="4" a="1"/>
  <c r="W631" i="4" s="1"/>
  <c r="X631" i="4" a="1"/>
  <c r="X631" i="4" s="1"/>
  <c r="Y631" i="4" a="1"/>
  <c r="Y631" i="4" s="1"/>
  <c r="Z631" i="4" a="1"/>
  <c r="Z631" i="4" s="1"/>
  <c r="AA631" i="4" a="1"/>
  <c r="AA631" i="4" s="1"/>
  <c r="AB631" i="4" a="1"/>
  <c r="AB631" i="4" s="1"/>
  <c r="AC631" i="4" a="1"/>
  <c r="AC631" i="4" s="1"/>
  <c r="AD631" i="4" a="1"/>
  <c r="AD631" i="4" s="1"/>
  <c r="AE631" i="4" a="1"/>
  <c r="AE631" i="4" s="1"/>
  <c r="AF631" i="4" a="1"/>
  <c r="AF631" i="4" s="1"/>
  <c r="AG631" i="4" a="1"/>
  <c r="AG631" i="4" s="1"/>
  <c r="AH631" i="4" a="1"/>
  <c r="AH631" i="4" s="1"/>
  <c r="AI631" i="4" a="1"/>
  <c r="AI631" i="4" s="1"/>
  <c r="AJ631" i="4" a="1"/>
  <c r="AJ631" i="4" s="1"/>
  <c r="AK631" i="4" a="1"/>
  <c r="AK631" i="4" s="1"/>
  <c r="C632" i="4" a="1"/>
  <c r="C632" i="4" s="1"/>
  <c r="D632" i="4" a="1"/>
  <c r="D632" i="4" s="1"/>
  <c r="E632" i="4" a="1"/>
  <c r="E632" i="4" s="1"/>
  <c r="F632" i="4" a="1"/>
  <c r="F632" i="4" s="1"/>
  <c r="G632" i="4" a="1"/>
  <c r="G632" i="4" s="1"/>
  <c r="H632" i="4" a="1"/>
  <c r="H632" i="4" s="1"/>
  <c r="I632" i="4" a="1"/>
  <c r="I632" i="4" s="1"/>
  <c r="J632" i="4" a="1"/>
  <c r="J632" i="4" s="1"/>
  <c r="K632" i="4" a="1"/>
  <c r="K632" i="4" s="1"/>
  <c r="L632" i="4" a="1"/>
  <c r="L632" i="4" s="1"/>
  <c r="M632" i="4" a="1"/>
  <c r="M632" i="4" s="1"/>
  <c r="N632" i="4" a="1"/>
  <c r="N632" i="4" s="1"/>
  <c r="O632" i="4" a="1"/>
  <c r="O632" i="4" s="1"/>
  <c r="P632" i="4" a="1"/>
  <c r="P632" i="4" s="1"/>
  <c r="Q632" i="4" a="1"/>
  <c r="Q632" i="4" s="1"/>
  <c r="R632" i="4" a="1"/>
  <c r="R632" i="4" s="1"/>
  <c r="S632" i="4" a="1"/>
  <c r="S632" i="4" s="1"/>
  <c r="T632" i="4" a="1"/>
  <c r="T632" i="4" s="1"/>
  <c r="U632" i="4" a="1"/>
  <c r="U632" i="4" s="1"/>
  <c r="V632" i="4" a="1"/>
  <c r="V632" i="4" s="1"/>
  <c r="W632" i="4" a="1"/>
  <c r="W632" i="4" s="1"/>
  <c r="X632" i="4" a="1"/>
  <c r="X632" i="4" s="1"/>
  <c r="Y632" i="4" a="1"/>
  <c r="Y632" i="4" s="1"/>
  <c r="Z632" i="4" a="1"/>
  <c r="Z632" i="4" s="1"/>
  <c r="AA632" i="4" a="1"/>
  <c r="AA632" i="4" s="1"/>
  <c r="AB632" i="4" a="1"/>
  <c r="AB632" i="4" s="1"/>
  <c r="AC632" i="4" a="1"/>
  <c r="AC632" i="4" s="1"/>
  <c r="AD632" i="4" a="1"/>
  <c r="AD632" i="4" s="1"/>
  <c r="AE632" i="4" a="1"/>
  <c r="AE632" i="4" s="1"/>
  <c r="AF632" i="4" a="1"/>
  <c r="AF632" i="4" s="1"/>
  <c r="AG632" i="4" a="1"/>
  <c r="AG632" i="4" s="1"/>
  <c r="AH632" i="4" a="1"/>
  <c r="AH632" i="4" s="1"/>
  <c r="AI632" i="4" a="1"/>
  <c r="AI632" i="4" s="1"/>
  <c r="AJ632" i="4" a="1"/>
  <c r="AJ632" i="4" s="1"/>
  <c r="AK632" i="4" a="1"/>
  <c r="AK632" i="4" s="1"/>
  <c r="C633" i="4" a="1"/>
  <c r="C633" i="4" s="1"/>
  <c r="D633" i="4" a="1"/>
  <c r="D633" i="4" s="1"/>
  <c r="E633" i="4" a="1"/>
  <c r="E633" i="4" s="1"/>
  <c r="F633" i="4" a="1"/>
  <c r="F633" i="4" s="1"/>
  <c r="G633" i="4" a="1"/>
  <c r="G633" i="4" s="1"/>
  <c r="H633" i="4" a="1"/>
  <c r="H633" i="4" s="1"/>
  <c r="I633" i="4" a="1"/>
  <c r="I633" i="4" s="1"/>
  <c r="J633" i="4" a="1"/>
  <c r="J633" i="4" s="1"/>
  <c r="K633" i="4" a="1"/>
  <c r="K633" i="4" s="1"/>
  <c r="L633" i="4" a="1"/>
  <c r="L633" i="4" s="1"/>
  <c r="M633" i="4" a="1"/>
  <c r="M633" i="4" s="1"/>
  <c r="N633" i="4" a="1"/>
  <c r="N633" i="4" s="1"/>
  <c r="O633" i="4" a="1"/>
  <c r="O633" i="4" s="1"/>
  <c r="P633" i="4" a="1"/>
  <c r="P633" i="4" s="1"/>
  <c r="Q633" i="4" a="1"/>
  <c r="Q633" i="4" s="1"/>
  <c r="R633" i="4" a="1"/>
  <c r="R633" i="4" s="1"/>
  <c r="S633" i="4" a="1"/>
  <c r="S633" i="4" s="1"/>
  <c r="T633" i="4" a="1"/>
  <c r="T633" i="4" s="1"/>
  <c r="U633" i="4" a="1"/>
  <c r="U633" i="4" s="1"/>
  <c r="V633" i="4" a="1"/>
  <c r="V633" i="4" s="1"/>
  <c r="W633" i="4" a="1"/>
  <c r="W633" i="4" s="1"/>
  <c r="X633" i="4" a="1"/>
  <c r="X633" i="4" s="1"/>
  <c r="Y633" i="4" a="1"/>
  <c r="Y633" i="4" s="1"/>
  <c r="Z633" i="4" a="1"/>
  <c r="Z633" i="4" s="1"/>
  <c r="AA633" i="4" a="1"/>
  <c r="AA633" i="4" s="1"/>
  <c r="AB633" i="4" a="1"/>
  <c r="AB633" i="4" s="1"/>
  <c r="AC633" i="4" a="1"/>
  <c r="AC633" i="4" s="1"/>
  <c r="AD633" i="4" a="1"/>
  <c r="AD633" i="4" s="1"/>
  <c r="AE633" i="4" a="1"/>
  <c r="AE633" i="4" s="1"/>
  <c r="AF633" i="4" a="1"/>
  <c r="AF633" i="4" s="1"/>
  <c r="AG633" i="4" a="1"/>
  <c r="AG633" i="4" s="1"/>
  <c r="AH633" i="4" a="1"/>
  <c r="AH633" i="4" s="1"/>
  <c r="AI633" i="4" a="1"/>
  <c r="AI633" i="4" s="1"/>
  <c r="AJ633" i="4" a="1"/>
  <c r="AJ633" i="4" s="1"/>
  <c r="AK633" i="4" a="1"/>
  <c r="AK633" i="4" s="1"/>
  <c r="C634" i="4" a="1"/>
  <c r="C634" i="4" s="1"/>
  <c r="D634" i="4" a="1"/>
  <c r="D634" i="4" s="1"/>
  <c r="E634" i="4" a="1"/>
  <c r="E634" i="4" s="1"/>
  <c r="F634" i="4" a="1"/>
  <c r="F634" i="4" s="1"/>
  <c r="G634" i="4" a="1"/>
  <c r="G634" i="4" s="1"/>
  <c r="H634" i="4" a="1"/>
  <c r="H634" i="4" s="1"/>
  <c r="I634" i="4" a="1"/>
  <c r="I634" i="4" s="1"/>
  <c r="J634" i="4" a="1"/>
  <c r="J634" i="4" s="1"/>
  <c r="K634" i="4" a="1"/>
  <c r="K634" i="4" s="1"/>
  <c r="L634" i="4" a="1"/>
  <c r="L634" i="4" s="1"/>
  <c r="M634" i="4" a="1"/>
  <c r="M634" i="4" s="1"/>
  <c r="N634" i="4" a="1"/>
  <c r="N634" i="4" s="1"/>
  <c r="O634" i="4" a="1"/>
  <c r="O634" i="4" s="1"/>
  <c r="P634" i="4" a="1"/>
  <c r="P634" i="4" s="1"/>
  <c r="Q634" i="4" a="1"/>
  <c r="Q634" i="4" s="1"/>
  <c r="R634" i="4" a="1"/>
  <c r="R634" i="4" s="1"/>
  <c r="S634" i="4" a="1"/>
  <c r="S634" i="4" s="1"/>
  <c r="T634" i="4" a="1"/>
  <c r="T634" i="4" s="1"/>
  <c r="U634" i="4" a="1"/>
  <c r="U634" i="4" s="1"/>
  <c r="V634" i="4" a="1"/>
  <c r="V634" i="4" s="1"/>
  <c r="W634" i="4" a="1"/>
  <c r="W634" i="4" s="1"/>
  <c r="X634" i="4" a="1"/>
  <c r="X634" i="4" s="1"/>
  <c r="Y634" i="4" a="1"/>
  <c r="Y634" i="4" s="1"/>
  <c r="Z634" i="4" a="1"/>
  <c r="Z634" i="4" s="1"/>
  <c r="AA634" i="4" a="1"/>
  <c r="AA634" i="4" s="1"/>
  <c r="AB634" i="4" a="1"/>
  <c r="AB634" i="4" s="1"/>
  <c r="AC634" i="4" a="1"/>
  <c r="AC634" i="4" s="1"/>
  <c r="AD634" i="4" a="1"/>
  <c r="AD634" i="4" s="1"/>
  <c r="AE634" i="4" a="1"/>
  <c r="AE634" i="4" s="1"/>
  <c r="AF634" i="4" a="1"/>
  <c r="AF634" i="4" s="1"/>
  <c r="AG634" i="4" a="1"/>
  <c r="AG634" i="4" s="1"/>
  <c r="AH634" i="4" a="1"/>
  <c r="AH634" i="4" s="1"/>
  <c r="AI634" i="4" a="1"/>
  <c r="AI634" i="4" s="1"/>
  <c r="AJ634" i="4" a="1"/>
  <c r="AJ634" i="4" s="1"/>
  <c r="AK634" i="4" a="1"/>
  <c r="AK634" i="4" s="1"/>
  <c r="C635" i="4" a="1"/>
  <c r="C635" i="4" s="1"/>
  <c r="D635" i="4" a="1"/>
  <c r="D635" i="4" s="1"/>
  <c r="E635" i="4" a="1"/>
  <c r="E635" i="4" s="1"/>
  <c r="F635" i="4" a="1"/>
  <c r="F635" i="4" s="1"/>
  <c r="G635" i="4" a="1"/>
  <c r="G635" i="4" s="1"/>
  <c r="H635" i="4" a="1"/>
  <c r="H635" i="4" s="1"/>
  <c r="I635" i="4" a="1"/>
  <c r="I635" i="4" s="1"/>
  <c r="J635" i="4" a="1"/>
  <c r="J635" i="4" s="1"/>
  <c r="K635" i="4" a="1"/>
  <c r="K635" i="4" s="1"/>
  <c r="L635" i="4" a="1"/>
  <c r="L635" i="4" s="1"/>
  <c r="M635" i="4" a="1"/>
  <c r="M635" i="4" s="1"/>
  <c r="N635" i="4" a="1"/>
  <c r="N635" i="4" s="1"/>
  <c r="O635" i="4" a="1"/>
  <c r="O635" i="4" s="1"/>
  <c r="P635" i="4" a="1"/>
  <c r="P635" i="4" s="1"/>
  <c r="Q635" i="4" a="1"/>
  <c r="Q635" i="4" s="1"/>
  <c r="R635" i="4" a="1"/>
  <c r="R635" i="4" s="1"/>
  <c r="S635" i="4" a="1"/>
  <c r="S635" i="4" s="1"/>
  <c r="T635" i="4" a="1"/>
  <c r="T635" i="4" s="1"/>
  <c r="U635" i="4" a="1"/>
  <c r="U635" i="4" s="1"/>
  <c r="V635" i="4" a="1"/>
  <c r="V635" i="4" s="1"/>
  <c r="W635" i="4" a="1"/>
  <c r="W635" i="4" s="1"/>
  <c r="X635" i="4" a="1"/>
  <c r="X635" i="4" s="1"/>
  <c r="Y635" i="4" a="1"/>
  <c r="Y635" i="4" s="1"/>
  <c r="Z635" i="4" a="1"/>
  <c r="Z635" i="4" s="1"/>
  <c r="AA635" i="4" a="1"/>
  <c r="AA635" i="4" s="1"/>
  <c r="AB635" i="4" a="1"/>
  <c r="AB635" i="4" s="1"/>
  <c r="AC635" i="4" a="1"/>
  <c r="AC635" i="4" s="1"/>
  <c r="AD635" i="4" a="1"/>
  <c r="AD635" i="4" s="1"/>
  <c r="AE635" i="4" a="1"/>
  <c r="AE635" i="4" s="1"/>
  <c r="AF635" i="4" a="1"/>
  <c r="AF635" i="4" s="1"/>
  <c r="AG635" i="4" a="1"/>
  <c r="AG635" i="4" s="1"/>
  <c r="AH635" i="4" a="1"/>
  <c r="AH635" i="4" s="1"/>
  <c r="AI635" i="4" a="1"/>
  <c r="AI635" i="4" s="1"/>
  <c r="AJ635" i="4" a="1"/>
  <c r="AJ635" i="4" s="1"/>
  <c r="AK635" i="4" a="1"/>
  <c r="AK635" i="4" s="1"/>
  <c r="C636" i="4" a="1"/>
  <c r="C636" i="4" s="1"/>
  <c r="D636" i="4" a="1"/>
  <c r="D636" i="4" s="1"/>
  <c r="E636" i="4" a="1"/>
  <c r="E636" i="4" s="1"/>
  <c r="F636" i="4" a="1"/>
  <c r="F636" i="4" s="1"/>
  <c r="G636" i="4" a="1"/>
  <c r="G636" i="4" s="1"/>
  <c r="H636" i="4" a="1"/>
  <c r="H636" i="4" s="1"/>
  <c r="I636" i="4" a="1"/>
  <c r="I636" i="4" s="1"/>
  <c r="J636" i="4" a="1"/>
  <c r="J636" i="4" s="1"/>
  <c r="K636" i="4" a="1"/>
  <c r="K636" i="4" s="1"/>
  <c r="L636" i="4" a="1"/>
  <c r="L636" i="4" s="1"/>
  <c r="M636" i="4" a="1"/>
  <c r="M636" i="4" s="1"/>
  <c r="N636" i="4" a="1"/>
  <c r="N636" i="4" s="1"/>
  <c r="O636" i="4" a="1"/>
  <c r="O636" i="4" s="1"/>
  <c r="P636" i="4" a="1"/>
  <c r="P636" i="4" s="1"/>
  <c r="Q636" i="4" a="1"/>
  <c r="Q636" i="4" s="1"/>
  <c r="R636" i="4" a="1"/>
  <c r="R636" i="4" s="1"/>
  <c r="S636" i="4" a="1"/>
  <c r="S636" i="4" s="1"/>
  <c r="T636" i="4" a="1"/>
  <c r="T636" i="4" s="1"/>
  <c r="U636" i="4" a="1"/>
  <c r="U636" i="4" s="1"/>
  <c r="V636" i="4" a="1"/>
  <c r="V636" i="4" s="1"/>
  <c r="W636" i="4" a="1"/>
  <c r="W636" i="4" s="1"/>
  <c r="X636" i="4" a="1"/>
  <c r="X636" i="4" s="1"/>
  <c r="Y636" i="4" a="1"/>
  <c r="Y636" i="4" s="1"/>
  <c r="Z636" i="4" a="1"/>
  <c r="Z636" i="4" s="1"/>
  <c r="AA636" i="4" a="1"/>
  <c r="AA636" i="4" s="1"/>
  <c r="AB636" i="4" a="1"/>
  <c r="AB636" i="4" s="1"/>
  <c r="AC636" i="4" a="1"/>
  <c r="AC636" i="4" s="1"/>
  <c r="AD636" i="4" a="1"/>
  <c r="AD636" i="4" s="1"/>
  <c r="AE636" i="4" a="1"/>
  <c r="AE636" i="4" s="1"/>
  <c r="AF636" i="4" a="1"/>
  <c r="AF636" i="4" s="1"/>
  <c r="AG636" i="4" a="1"/>
  <c r="AG636" i="4" s="1"/>
  <c r="AH636" i="4" a="1"/>
  <c r="AH636" i="4" s="1"/>
  <c r="AI636" i="4" a="1"/>
  <c r="AI636" i="4" s="1"/>
  <c r="AJ636" i="4" a="1"/>
  <c r="AJ636" i="4" s="1"/>
  <c r="AK636" i="4" a="1"/>
  <c r="AK636" i="4" s="1"/>
  <c r="C637" i="4" a="1"/>
  <c r="C637" i="4" s="1"/>
  <c r="D637" i="4" a="1"/>
  <c r="D637" i="4" s="1"/>
  <c r="E637" i="4" a="1"/>
  <c r="E637" i="4" s="1"/>
  <c r="F637" i="4" a="1"/>
  <c r="F637" i="4" s="1"/>
  <c r="G637" i="4" a="1"/>
  <c r="G637" i="4" s="1"/>
  <c r="H637" i="4" a="1"/>
  <c r="H637" i="4" s="1"/>
  <c r="I637" i="4" a="1"/>
  <c r="I637" i="4" s="1"/>
  <c r="J637" i="4" a="1"/>
  <c r="J637" i="4" s="1"/>
  <c r="K637" i="4" a="1"/>
  <c r="K637" i="4" s="1"/>
  <c r="L637" i="4" a="1"/>
  <c r="L637" i="4" s="1"/>
  <c r="M637" i="4" a="1"/>
  <c r="M637" i="4" s="1"/>
  <c r="N637" i="4" a="1"/>
  <c r="N637" i="4" s="1"/>
  <c r="O637" i="4" a="1"/>
  <c r="O637" i="4" s="1"/>
  <c r="P637" i="4" a="1"/>
  <c r="P637" i="4" s="1"/>
  <c r="Q637" i="4" a="1"/>
  <c r="Q637" i="4" s="1"/>
  <c r="R637" i="4" a="1"/>
  <c r="R637" i="4" s="1"/>
  <c r="S637" i="4" a="1"/>
  <c r="S637" i="4" s="1"/>
  <c r="T637" i="4" a="1"/>
  <c r="T637" i="4" s="1"/>
  <c r="U637" i="4" a="1"/>
  <c r="U637" i="4" s="1"/>
  <c r="V637" i="4" a="1"/>
  <c r="V637" i="4" s="1"/>
  <c r="W637" i="4" a="1"/>
  <c r="W637" i="4" s="1"/>
  <c r="X637" i="4" a="1"/>
  <c r="X637" i="4" s="1"/>
  <c r="Y637" i="4" a="1"/>
  <c r="Y637" i="4" s="1"/>
  <c r="Z637" i="4" a="1"/>
  <c r="Z637" i="4" s="1"/>
  <c r="AA637" i="4" a="1"/>
  <c r="AA637" i="4" s="1"/>
  <c r="AB637" i="4" a="1"/>
  <c r="AB637" i="4" s="1"/>
  <c r="AC637" i="4" a="1"/>
  <c r="AC637" i="4" s="1"/>
  <c r="AD637" i="4" a="1"/>
  <c r="AD637" i="4" s="1"/>
  <c r="AE637" i="4" a="1"/>
  <c r="AE637" i="4" s="1"/>
  <c r="AF637" i="4" a="1"/>
  <c r="AF637" i="4" s="1"/>
  <c r="AG637" i="4" a="1"/>
  <c r="AG637" i="4" s="1"/>
  <c r="AH637" i="4" a="1"/>
  <c r="AH637" i="4" s="1"/>
  <c r="AI637" i="4" a="1"/>
  <c r="AI637" i="4" s="1"/>
  <c r="AJ637" i="4" a="1"/>
  <c r="AJ637" i="4" s="1"/>
  <c r="AK637" i="4" a="1"/>
  <c r="AK637" i="4" s="1"/>
  <c r="C638" i="4" a="1"/>
  <c r="C638" i="4" s="1"/>
  <c r="D638" i="4" a="1"/>
  <c r="D638" i="4" s="1"/>
  <c r="E638" i="4" a="1"/>
  <c r="E638" i="4" s="1"/>
  <c r="F638" i="4" a="1"/>
  <c r="F638" i="4" s="1"/>
  <c r="G638" i="4" a="1"/>
  <c r="G638" i="4" s="1"/>
  <c r="H638" i="4" a="1"/>
  <c r="H638" i="4" s="1"/>
  <c r="I638" i="4" a="1"/>
  <c r="I638" i="4" s="1"/>
  <c r="J638" i="4" a="1"/>
  <c r="J638" i="4" s="1"/>
  <c r="K638" i="4" a="1"/>
  <c r="K638" i="4" s="1"/>
  <c r="L638" i="4" a="1"/>
  <c r="L638" i="4" s="1"/>
  <c r="M638" i="4" a="1"/>
  <c r="M638" i="4" s="1"/>
  <c r="N638" i="4" a="1"/>
  <c r="N638" i="4" s="1"/>
  <c r="O638" i="4" a="1"/>
  <c r="O638" i="4" s="1"/>
  <c r="P638" i="4" a="1"/>
  <c r="P638" i="4" s="1"/>
  <c r="Q638" i="4" a="1"/>
  <c r="Q638" i="4" s="1"/>
  <c r="R638" i="4" a="1"/>
  <c r="R638" i="4" s="1"/>
  <c r="S638" i="4" a="1"/>
  <c r="S638" i="4" s="1"/>
  <c r="T638" i="4" a="1"/>
  <c r="T638" i="4" s="1"/>
  <c r="U638" i="4" a="1"/>
  <c r="U638" i="4" s="1"/>
  <c r="V638" i="4" a="1"/>
  <c r="V638" i="4" s="1"/>
  <c r="W638" i="4" a="1"/>
  <c r="W638" i="4" s="1"/>
  <c r="X638" i="4" a="1"/>
  <c r="X638" i="4" s="1"/>
  <c r="Y638" i="4" a="1"/>
  <c r="Y638" i="4" s="1"/>
  <c r="Z638" i="4" a="1"/>
  <c r="Z638" i="4" s="1"/>
  <c r="AA638" i="4" a="1"/>
  <c r="AA638" i="4" s="1"/>
  <c r="AB638" i="4" a="1"/>
  <c r="AB638" i="4" s="1"/>
  <c r="AC638" i="4" a="1"/>
  <c r="AC638" i="4" s="1"/>
  <c r="AD638" i="4" a="1"/>
  <c r="AD638" i="4" s="1"/>
  <c r="AE638" i="4" a="1"/>
  <c r="AE638" i="4" s="1"/>
  <c r="AF638" i="4" a="1"/>
  <c r="AF638" i="4" s="1"/>
  <c r="AG638" i="4" a="1"/>
  <c r="AG638" i="4" s="1"/>
  <c r="AH638" i="4" a="1"/>
  <c r="AH638" i="4" s="1"/>
  <c r="AI638" i="4" a="1"/>
  <c r="AI638" i="4" s="1"/>
  <c r="AJ638" i="4" a="1"/>
  <c r="AJ638" i="4" s="1"/>
  <c r="AK638" i="4" a="1"/>
  <c r="AK638" i="4" s="1"/>
  <c r="C639" i="4" a="1"/>
  <c r="C639" i="4" s="1"/>
  <c r="D639" i="4" a="1"/>
  <c r="D639" i="4" s="1"/>
  <c r="E639" i="4" a="1"/>
  <c r="E639" i="4" s="1"/>
  <c r="F639" i="4" a="1"/>
  <c r="F639" i="4" s="1"/>
  <c r="G639" i="4" a="1"/>
  <c r="G639" i="4" s="1"/>
  <c r="H639" i="4" a="1"/>
  <c r="H639" i="4" s="1"/>
  <c r="I639" i="4" a="1"/>
  <c r="I639" i="4" s="1"/>
  <c r="J639" i="4" a="1"/>
  <c r="J639" i="4" s="1"/>
  <c r="K639" i="4" a="1"/>
  <c r="K639" i="4" s="1"/>
  <c r="L639" i="4" a="1"/>
  <c r="L639" i="4" s="1"/>
  <c r="M639" i="4" a="1"/>
  <c r="M639" i="4" s="1"/>
  <c r="N639" i="4" a="1"/>
  <c r="N639" i="4" s="1"/>
  <c r="O639" i="4" a="1"/>
  <c r="O639" i="4" s="1"/>
  <c r="P639" i="4" a="1"/>
  <c r="P639" i="4" s="1"/>
  <c r="Q639" i="4" a="1"/>
  <c r="Q639" i="4" s="1"/>
  <c r="R639" i="4" a="1"/>
  <c r="R639" i="4" s="1"/>
  <c r="S639" i="4" a="1"/>
  <c r="S639" i="4" s="1"/>
  <c r="T639" i="4" a="1"/>
  <c r="T639" i="4" s="1"/>
  <c r="U639" i="4" a="1"/>
  <c r="U639" i="4" s="1"/>
  <c r="V639" i="4" a="1"/>
  <c r="V639" i="4"/>
  <c r="W639" i="4" a="1"/>
  <c r="W639" i="4" s="1"/>
  <c r="X639" i="4" a="1"/>
  <c r="X639" i="4" s="1"/>
  <c r="Y639" i="4" a="1"/>
  <c r="Y639" i="4" s="1"/>
  <c r="Z639" i="4" a="1"/>
  <c r="Z639" i="4" s="1"/>
  <c r="AA639" i="4" a="1"/>
  <c r="AA639" i="4" s="1"/>
  <c r="AB639" i="4" a="1"/>
  <c r="AB639" i="4" s="1"/>
  <c r="AC639" i="4" a="1"/>
  <c r="AC639" i="4" s="1"/>
  <c r="AD639" i="4" a="1"/>
  <c r="AD639" i="4" s="1"/>
  <c r="AE639" i="4" a="1"/>
  <c r="AE639" i="4" s="1"/>
  <c r="AF639" i="4" a="1"/>
  <c r="AF639" i="4" s="1"/>
  <c r="AG639" i="4" a="1"/>
  <c r="AG639" i="4" s="1"/>
  <c r="AH639" i="4" a="1"/>
  <c r="AH639" i="4" s="1"/>
  <c r="AI639" i="4" a="1"/>
  <c r="AI639" i="4" s="1"/>
  <c r="AJ639" i="4" a="1"/>
  <c r="AJ639" i="4" s="1"/>
  <c r="AK639" i="4" a="1"/>
  <c r="AK639" i="4" s="1"/>
  <c r="C640" i="4" a="1"/>
  <c r="C640" i="4" s="1"/>
  <c r="D640" i="4" a="1"/>
  <c r="D640" i="4" s="1"/>
  <c r="E640" i="4" a="1"/>
  <c r="E640" i="4" s="1"/>
  <c r="F640" i="4" a="1"/>
  <c r="F640" i="4" s="1"/>
  <c r="G640" i="4" a="1"/>
  <c r="G640" i="4" s="1"/>
  <c r="H640" i="4" a="1"/>
  <c r="H640" i="4" s="1"/>
  <c r="I640" i="4" a="1"/>
  <c r="I640" i="4" s="1"/>
  <c r="J640" i="4" a="1"/>
  <c r="J640" i="4" s="1"/>
  <c r="K640" i="4" a="1"/>
  <c r="K640" i="4" s="1"/>
  <c r="L640" i="4" a="1"/>
  <c r="L640" i="4" s="1"/>
  <c r="M640" i="4" a="1"/>
  <c r="M640" i="4" s="1"/>
  <c r="N640" i="4" a="1"/>
  <c r="N640" i="4" s="1"/>
  <c r="O640" i="4" a="1"/>
  <c r="O640" i="4" s="1"/>
  <c r="P640" i="4" a="1"/>
  <c r="P640" i="4" s="1"/>
  <c r="Q640" i="4" a="1"/>
  <c r="Q640" i="4" s="1"/>
  <c r="R640" i="4" a="1"/>
  <c r="R640" i="4" s="1"/>
  <c r="S640" i="4" a="1"/>
  <c r="S640" i="4" s="1"/>
  <c r="T640" i="4" a="1"/>
  <c r="T640" i="4" s="1"/>
  <c r="U640" i="4" a="1"/>
  <c r="U640" i="4" s="1"/>
  <c r="V640" i="4" a="1"/>
  <c r="V640" i="4" s="1"/>
  <c r="W640" i="4" a="1"/>
  <c r="W640" i="4" s="1"/>
  <c r="X640" i="4" a="1"/>
  <c r="X640" i="4" s="1"/>
  <c r="Y640" i="4" a="1"/>
  <c r="Y640" i="4" s="1"/>
  <c r="Z640" i="4" a="1"/>
  <c r="Z640" i="4" s="1"/>
  <c r="AA640" i="4" a="1"/>
  <c r="AA640" i="4" s="1"/>
  <c r="AB640" i="4" a="1"/>
  <c r="AB640" i="4" s="1"/>
  <c r="AC640" i="4" a="1"/>
  <c r="AC640" i="4" s="1"/>
  <c r="AD640" i="4" a="1"/>
  <c r="AD640" i="4" s="1"/>
  <c r="AE640" i="4" a="1"/>
  <c r="AE640" i="4" s="1"/>
  <c r="AF640" i="4" a="1"/>
  <c r="AF640" i="4" s="1"/>
  <c r="AG640" i="4" a="1"/>
  <c r="AG640" i="4" s="1"/>
  <c r="AH640" i="4" a="1"/>
  <c r="AH640" i="4" s="1"/>
  <c r="AI640" i="4" a="1"/>
  <c r="AI640" i="4"/>
  <c r="AJ640" i="4" a="1"/>
  <c r="AJ640" i="4" s="1"/>
  <c r="AK640" i="4" a="1"/>
  <c r="AK640" i="4" s="1"/>
  <c r="C641" i="4" a="1"/>
  <c r="C641" i="4" s="1"/>
  <c r="D641" i="4" a="1"/>
  <c r="D641" i="4" s="1"/>
  <c r="E641" i="4" a="1"/>
  <c r="E641" i="4" s="1"/>
  <c r="F641" i="4" a="1"/>
  <c r="F641" i="4" s="1"/>
  <c r="G641" i="4" a="1"/>
  <c r="G641" i="4" s="1"/>
  <c r="H641" i="4" a="1"/>
  <c r="H641" i="4" s="1"/>
  <c r="I641" i="4" a="1"/>
  <c r="I641" i="4" s="1"/>
  <c r="J641" i="4" a="1"/>
  <c r="J641" i="4" s="1"/>
  <c r="K641" i="4" a="1"/>
  <c r="K641" i="4" s="1"/>
  <c r="L641" i="4" a="1"/>
  <c r="L641" i="4" s="1"/>
  <c r="M641" i="4" a="1"/>
  <c r="M641" i="4" s="1"/>
  <c r="N641" i="4" a="1"/>
  <c r="N641" i="4" s="1"/>
  <c r="O641" i="4" a="1"/>
  <c r="O641" i="4" s="1"/>
  <c r="P641" i="4" a="1"/>
  <c r="P641" i="4" s="1"/>
  <c r="Q641" i="4" a="1"/>
  <c r="Q641" i="4" s="1"/>
  <c r="R641" i="4" a="1"/>
  <c r="R641" i="4" s="1"/>
  <c r="S641" i="4" a="1"/>
  <c r="S641" i="4" s="1"/>
  <c r="T641" i="4" a="1"/>
  <c r="T641" i="4" s="1"/>
  <c r="U641" i="4" a="1"/>
  <c r="U641" i="4" s="1"/>
  <c r="V641" i="4" a="1"/>
  <c r="V641" i="4" s="1"/>
  <c r="W641" i="4" a="1"/>
  <c r="W641" i="4" s="1"/>
  <c r="X641" i="4" a="1"/>
  <c r="X641" i="4" s="1"/>
  <c r="Y641" i="4" a="1"/>
  <c r="Y641" i="4" s="1"/>
  <c r="Z641" i="4" a="1"/>
  <c r="Z641" i="4" s="1"/>
  <c r="AA641" i="4" a="1"/>
  <c r="AA641" i="4" s="1"/>
  <c r="AB641" i="4" a="1"/>
  <c r="AB641" i="4" s="1"/>
  <c r="AC641" i="4" a="1"/>
  <c r="AC641" i="4" s="1"/>
  <c r="AD641" i="4" a="1"/>
  <c r="AD641" i="4" s="1"/>
  <c r="AE641" i="4" a="1"/>
  <c r="AE641" i="4" s="1"/>
  <c r="AF641" i="4" a="1"/>
  <c r="AF641" i="4" s="1"/>
  <c r="AG641" i="4" a="1"/>
  <c r="AG641" i="4" s="1"/>
  <c r="AH641" i="4" a="1"/>
  <c r="AH641" i="4" s="1"/>
  <c r="AI641" i="4" a="1"/>
  <c r="AI641" i="4" s="1"/>
  <c r="AJ641" i="4" a="1"/>
  <c r="AJ641" i="4" s="1"/>
  <c r="AK641" i="4" a="1"/>
  <c r="AK641" i="4" s="1"/>
  <c r="C642" i="4" a="1"/>
  <c r="C642" i="4" s="1"/>
  <c r="D642" i="4" a="1"/>
  <c r="D642" i="4" s="1"/>
  <c r="E642" i="4" a="1"/>
  <c r="E642" i="4" s="1"/>
  <c r="F642" i="4" a="1"/>
  <c r="F642" i="4" s="1"/>
  <c r="G642" i="4" a="1"/>
  <c r="G642" i="4" s="1"/>
  <c r="H642" i="4" a="1"/>
  <c r="H642" i="4" s="1"/>
  <c r="I642" i="4" a="1"/>
  <c r="I642" i="4" s="1"/>
  <c r="J642" i="4" a="1"/>
  <c r="J642" i="4" s="1"/>
  <c r="K642" i="4" a="1"/>
  <c r="K642" i="4" s="1"/>
  <c r="L642" i="4" a="1"/>
  <c r="L642" i="4" s="1"/>
  <c r="M642" i="4" a="1"/>
  <c r="M642" i="4" s="1"/>
  <c r="N642" i="4" a="1"/>
  <c r="N642" i="4" s="1"/>
  <c r="O642" i="4" a="1"/>
  <c r="O642" i="4" s="1"/>
  <c r="P642" i="4" a="1"/>
  <c r="P642" i="4" s="1"/>
  <c r="Q642" i="4" a="1"/>
  <c r="Q642" i="4" s="1"/>
  <c r="R642" i="4" a="1"/>
  <c r="R642" i="4" s="1"/>
  <c r="S642" i="4" a="1"/>
  <c r="S642" i="4" s="1"/>
  <c r="T642" i="4" a="1"/>
  <c r="T642" i="4" s="1"/>
  <c r="U642" i="4" a="1"/>
  <c r="U642" i="4" s="1"/>
  <c r="V642" i="4" a="1"/>
  <c r="V642" i="4" s="1"/>
  <c r="W642" i="4" a="1"/>
  <c r="W642" i="4" s="1"/>
  <c r="X642" i="4" a="1"/>
  <c r="X642" i="4" s="1"/>
  <c r="Y642" i="4" a="1"/>
  <c r="Y642" i="4" s="1"/>
  <c r="Z642" i="4" a="1"/>
  <c r="Z642" i="4" s="1"/>
  <c r="AA642" i="4" a="1"/>
  <c r="AA642" i="4" s="1"/>
  <c r="AB642" i="4" a="1"/>
  <c r="AB642" i="4" s="1"/>
  <c r="AC642" i="4" a="1"/>
  <c r="AC642" i="4" s="1"/>
  <c r="AD642" i="4" a="1"/>
  <c r="AD642" i="4" s="1"/>
  <c r="AE642" i="4" a="1"/>
  <c r="AE642" i="4" s="1"/>
  <c r="AF642" i="4" a="1"/>
  <c r="AF642" i="4" s="1"/>
  <c r="AG642" i="4" a="1"/>
  <c r="AG642" i="4" s="1"/>
  <c r="AH642" i="4" a="1"/>
  <c r="AH642" i="4" s="1"/>
  <c r="AI642" i="4" a="1"/>
  <c r="AI642" i="4" s="1"/>
  <c r="AJ642" i="4" a="1"/>
  <c r="AJ642" i="4" s="1"/>
  <c r="AK642" i="4" a="1"/>
  <c r="AK642" i="4"/>
  <c r="C643" i="4" a="1"/>
  <c r="C643" i="4" s="1"/>
  <c r="D643" i="4" a="1"/>
  <c r="D643" i="4" s="1"/>
  <c r="E643" i="4" a="1"/>
  <c r="E643" i="4" s="1"/>
  <c r="F643" i="4" a="1"/>
  <c r="F643" i="4" s="1"/>
  <c r="G643" i="4" a="1"/>
  <c r="G643" i="4" s="1"/>
  <c r="H643" i="4" a="1"/>
  <c r="H643" i="4" s="1"/>
  <c r="I643" i="4" a="1"/>
  <c r="I643" i="4" s="1"/>
  <c r="J643" i="4" a="1"/>
  <c r="J643" i="4" s="1"/>
  <c r="K643" i="4" a="1"/>
  <c r="K643" i="4" s="1"/>
  <c r="L643" i="4" a="1"/>
  <c r="L643" i="4" s="1"/>
  <c r="M643" i="4" a="1"/>
  <c r="M643" i="4" s="1"/>
  <c r="N643" i="4" a="1"/>
  <c r="N643" i="4" s="1"/>
  <c r="O643" i="4" a="1"/>
  <c r="O643" i="4" s="1"/>
  <c r="P643" i="4" a="1"/>
  <c r="P643" i="4" s="1"/>
  <c r="Q643" i="4" a="1"/>
  <c r="Q643" i="4" s="1"/>
  <c r="R643" i="4" a="1"/>
  <c r="R643" i="4" s="1"/>
  <c r="S643" i="4" a="1"/>
  <c r="S643" i="4" s="1"/>
  <c r="T643" i="4" a="1"/>
  <c r="T643" i="4" s="1"/>
  <c r="U643" i="4" a="1"/>
  <c r="U643" i="4" s="1"/>
  <c r="V643" i="4" a="1"/>
  <c r="V643" i="4" s="1"/>
  <c r="W643" i="4" a="1"/>
  <c r="W643" i="4" s="1"/>
  <c r="X643" i="4" a="1"/>
  <c r="X643" i="4" s="1"/>
  <c r="Y643" i="4" a="1"/>
  <c r="Y643" i="4" s="1"/>
  <c r="Z643" i="4" a="1"/>
  <c r="Z643" i="4" s="1"/>
  <c r="AA643" i="4" a="1"/>
  <c r="AA643" i="4" s="1"/>
  <c r="AB643" i="4" a="1"/>
  <c r="AB643" i="4" s="1"/>
  <c r="AC643" i="4" a="1"/>
  <c r="AC643" i="4" s="1"/>
  <c r="AD643" i="4" a="1"/>
  <c r="AD643" i="4" s="1"/>
  <c r="AE643" i="4" a="1"/>
  <c r="AE643" i="4" s="1"/>
  <c r="AF643" i="4" a="1"/>
  <c r="AF643" i="4" s="1"/>
  <c r="AG643" i="4" a="1"/>
  <c r="AG643" i="4" s="1"/>
  <c r="AH643" i="4" a="1"/>
  <c r="AH643" i="4" s="1"/>
  <c r="AI643" i="4" a="1"/>
  <c r="AI643" i="4" s="1"/>
  <c r="AJ643" i="4" a="1"/>
  <c r="AJ643" i="4" s="1"/>
  <c r="AK643" i="4" a="1"/>
  <c r="AK643" i="4" s="1"/>
  <c r="C644" i="4" a="1"/>
  <c r="C644" i="4" s="1"/>
  <c r="D644" i="4" a="1"/>
  <c r="D644" i="4" s="1"/>
  <c r="E644" i="4" a="1"/>
  <c r="E644" i="4" s="1"/>
  <c r="F644" i="4" a="1"/>
  <c r="F644" i="4" s="1"/>
  <c r="G644" i="4" a="1"/>
  <c r="G644" i="4" s="1"/>
  <c r="H644" i="4" a="1"/>
  <c r="H644" i="4" s="1"/>
  <c r="I644" i="4" a="1"/>
  <c r="I644" i="4" s="1"/>
  <c r="J644" i="4" a="1"/>
  <c r="J644" i="4" s="1"/>
  <c r="K644" i="4" a="1"/>
  <c r="K644" i="4" s="1"/>
  <c r="L644" i="4" a="1"/>
  <c r="L644" i="4" s="1"/>
  <c r="M644" i="4" a="1"/>
  <c r="M644" i="4" s="1"/>
  <c r="N644" i="4" a="1"/>
  <c r="N644" i="4" s="1"/>
  <c r="O644" i="4" a="1"/>
  <c r="O644" i="4" s="1"/>
  <c r="P644" i="4" a="1"/>
  <c r="P644" i="4" s="1"/>
  <c r="Q644" i="4" a="1"/>
  <c r="Q644" i="4" s="1"/>
  <c r="R644" i="4" a="1"/>
  <c r="R644" i="4" s="1"/>
  <c r="S644" i="4" a="1"/>
  <c r="S644" i="4" s="1"/>
  <c r="T644" i="4" a="1"/>
  <c r="T644" i="4" s="1"/>
  <c r="U644" i="4" a="1"/>
  <c r="U644" i="4" s="1"/>
  <c r="V644" i="4" a="1"/>
  <c r="V644" i="4" s="1"/>
  <c r="W644" i="4" a="1"/>
  <c r="W644" i="4" s="1"/>
  <c r="X644" i="4" a="1"/>
  <c r="X644" i="4" s="1"/>
  <c r="Y644" i="4" a="1"/>
  <c r="Y644" i="4" s="1"/>
  <c r="Z644" i="4" a="1"/>
  <c r="Z644" i="4" s="1"/>
  <c r="AA644" i="4" a="1"/>
  <c r="AA644" i="4" s="1"/>
  <c r="AB644" i="4" a="1"/>
  <c r="AB644" i="4" s="1"/>
  <c r="AC644" i="4" a="1"/>
  <c r="AC644" i="4" s="1"/>
  <c r="AD644" i="4" a="1"/>
  <c r="AD644" i="4" s="1"/>
  <c r="AE644" i="4" a="1"/>
  <c r="AE644" i="4" s="1"/>
  <c r="AF644" i="4" a="1"/>
  <c r="AF644" i="4" s="1"/>
  <c r="AG644" i="4" a="1"/>
  <c r="AG644" i="4" s="1"/>
  <c r="AH644" i="4" a="1"/>
  <c r="AH644" i="4" s="1"/>
  <c r="AI644" i="4" a="1"/>
  <c r="AI644" i="4" s="1"/>
  <c r="AJ644" i="4" a="1"/>
  <c r="AJ644" i="4" s="1"/>
  <c r="AK644" i="4" a="1"/>
  <c r="AK644" i="4" s="1"/>
  <c r="C645" i="4" a="1"/>
  <c r="C645" i="4" s="1"/>
  <c r="D645" i="4" a="1"/>
  <c r="D645" i="4" s="1"/>
  <c r="E645" i="4" a="1"/>
  <c r="E645" i="4" s="1"/>
  <c r="F645" i="4" a="1"/>
  <c r="F645" i="4" s="1"/>
  <c r="G645" i="4" a="1"/>
  <c r="G645" i="4" s="1"/>
  <c r="H645" i="4" a="1"/>
  <c r="H645" i="4" s="1"/>
  <c r="I645" i="4" a="1"/>
  <c r="I645" i="4" s="1"/>
  <c r="J645" i="4" a="1"/>
  <c r="J645" i="4" s="1"/>
  <c r="K645" i="4" a="1"/>
  <c r="K645" i="4" s="1"/>
  <c r="L645" i="4" a="1"/>
  <c r="L645" i="4" s="1"/>
  <c r="M645" i="4" a="1"/>
  <c r="M645" i="4" s="1"/>
  <c r="N645" i="4" a="1"/>
  <c r="N645" i="4" s="1"/>
  <c r="O645" i="4" a="1"/>
  <c r="O645" i="4" s="1"/>
  <c r="P645" i="4" a="1"/>
  <c r="P645" i="4" s="1"/>
  <c r="Q645" i="4" a="1"/>
  <c r="Q645" i="4" s="1"/>
  <c r="R645" i="4" a="1"/>
  <c r="R645" i="4" s="1"/>
  <c r="S645" i="4" a="1"/>
  <c r="S645" i="4" s="1"/>
  <c r="T645" i="4" a="1"/>
  <c r="T645" i="4" s="1"/>
  <c r="U645" i="4" a="1"/>
  <c r="U645" i="4" s="1"/>
  <c r="V645" i="4" a="1"/>
  <c r="V645" i="4" s="1"/>
  <c r="W645" i="4" a="1"/>
  <c r="W645" i="4" s="1"/>
  <c r="X645" i="4" a="1"/>
  <c r="X645" i="4" s="1"/>
  <c r="Y645" i="4" a="1"/>
  <c r="Y645" i="4" s="1"/>
  <c r="Z645" i="4" a="1"/>
  <c r="Z645" i="4" s="1"/>
  <c r="AA645" i="4" a="1"/>
  <c r="AA645" i="4" s="1"/>
  <c r="AB645" i="4" a="1"/>
  <c r="AB645" i="4"/>
  <c r="AC645" i="4" a="1"/>
  <c r="AC645" i="4" s="1"/>
  <c r="AD645" i="4" a="1"/>
  <c r="AD645" i="4" s="1"/>
  <c r="AE645" i="4" a="1"/>
  <c r="AE645" i="4" s="1"/>
  <c r="AF645" i="4" a="1"/>
  <c r="AF645" i="4" s="1"/>
  <c r="AG645" i="4" a="1"/>
  <c r="AG645" i="4" s="1"/>
  <c r="AH645" i="4" a="1"/>
  <c r="AH645" i="4" s="1"/>
  <c r="AI645" i="4" a="1"/>
  <c r="AI645" i="4" s="1"/>
  <c r="AJ645" i="4" a="1"/>
  <c r="AJ645" i="4" s="1"/>
  <c r="AK645" i="4" a="1"/>
  <c r="AK645" i="4" s="1"/>
  <c r="C646" i="4" a="1"/>
  <c r="C646" i="4" s="1"/>
  <c r="D646" i="4" a="1"/>
  <c r="D646" i="4" s="1"/>
  <c r="E646" i="4" a="1"/>
  <c r="E646" i="4" s="1"/>
  <c r="F646" i="4" a="1"/>
  <c r="F646" i="4" s="1"/>
  <c r="G646" i="4" a="1"/>
  <c r="G646" i="4" s="1"/>
  <c r="H646" i="4" a="1"/>
  <c r="H646" i="4" s="1"/>
  <c r="I646" i="4" a="1"/>
  <c r="I646" i="4" s="1"/>
  <c r="J646" i="4" a="1"/>
  <c r="J646" i="4" s="1"/>
  <c r="K646" i="4" a="1"/>
  <c r="K646" i="4" s="1"/>
  <c r="L646" i="4" a="1"/>
  <c r="L646" i="4" s="1"/>
  <c r="M646" i="4" a="1"/>
  <c r="M646" i="4" s="1"/>
  <c r="N646" i="4" a="1"/>
  <c r="N646" i="4" s="1"/>
  <c r="O646" i="4" a="1"/>
  <c r="O646" i="4" s="1"/>
  <c r="P646" i="4" a="1"/>
  <c r="P646" i="4" s="1"/>
  <c r="Q646" i="4" a="1"/>
  <c r="Q646" i="4" s="1"/>
  <c r="R646" i="4" a="1"/>
  <c r="R646" i="4" s="1"/>
  <c r="S646" i="4" a="1"/>
  <c r="S646" i="4" s="1"/>
  <c r="T646" i="4" a="1"/>
  <c r="T646" i="4" s="1"/>
  <c r="U646" i="4" a="1"/>
  <c r="U646" i="4" s="1"/>
  <c r="V646" i="4" a="1"/>
  <c r="V646" i="4" s="1"/>
  <c r="W646" i="4" a="1"/>
  <c r="W646" i="4" s="1"/>
  <c r="X646" i="4" a="1"/>
  <c r="X646" i="4" s="1"/>
  <c r="Y646" i="4" a="1"/>
  <c r="Y646" i="4" s="1"/>
  <c r="Z646" i="4" a="1"/>
  <c r="Z646" i="4" s="1"/>
  <c r="AA646" i="4" a="1"/>
  <c r="AA646" i="4" s="1"/>
  <c r="AB646" i="4" a="1"/>
  <c r="AB646" i="4" s="1"/>
  <c r="AC646" i="4" a="1"/>
  <c r="AC646" i="4"/>
  <c r="AD646" i="4" a="1"/>
  <c r="AD646" i="4" s="1"/>
  <c r="AE646" i="4" a="1"/>
  <c r="AE646" i="4" s="1"/>
  <c r="AF646" i="4" a="1"/>
  <c r="AF646" i="4" s="1"/>
  <c r="AG646" i="4" a="1"/>
  <c r="AG646" i="4" s="1"/>
  <c r="AH646" i="4" a="1"/>
  <c r="AH646" i="4" s="1"/>
  <c r="AI646" i="4" a="1"/>
  <c r="AI646" i="4" s="1"/>
  <c r="AJ646" i="4" a="1"/>
  <c r="AJ646" i="4" s="1"/>
  <c r="AK646" i="4" a="1"/>
  <c r="AK646" i="4" s="1"/>
  <c r="C647" i="4" a="1"/>
  <c r="C647" i="4" s="1"/>
  <c r="D647" i="4" a="1"/>
  <c r="D647" i="4" s="1"/>
  <c r="E647" i="4" a="1"/>
  <c r="E647" i="4" s="1"/>
  <c r="F647" i="4" a="1"/>
  <c r="F647" i="4" s="1"/>
  <c r="G647" i="4" a="1"/>
  <c r="G647" i="4" s="1"/>
  <c r="H647" i="4" a="1"/>
  <c r="H647" i="4" s="1"/>
  <c r="I647" i="4" a="1"/>
  <c r="I647" i="4" s="1"/>
  <c r="J647" i="4" a="1"/>
  <c r="J647" i="4" s="1"/>
  <c r="K647" i="4" a="1"/>
  <c r="K647" i="4" s="1"/>
  <c r="L647" i="4" a="1"/>
  <c r="L647" i="4" s="1"/>
  <c r="M647" i="4" a="1"/>
  <c r="M647" i="4" s="1"/>
  <c r="N647" i="4" a="1"/>
  <c r="N647" i="4" s="1"/>
  <c r="O647" i="4" a="1"/>
  <c r="O647" i="4" s="1"/>
  <c r="P647" i="4" a="1"/>
  <c r="P647" i="4" s="1"/>
  <c r="Q647" i="4" a="1"/>
  <c r="Q647" i="4" s="1"/>
  <c r="R647" i="4" a="1"/>
  <c r="R647" i="4" s="1"/>
  <c r="S647" i="4" a="1"/>
  <c r="S647" i="4" s="1"/>
  <c r="T647" i="4" a="1"/>
  <c r="T647" i="4" s="1"/>
  <c r="U647" i="4" a="1"/>
  <c r="U647" i="4" s="1"/>
  <c r="V647" i="4" a="1"/>
  <c r="V647" i="4" s="1"/>
  <c r="W647" i="4" a="1"/>
  <c r="W647" i="4" s="1"/>
  <c r="X647" i="4" a="1"/>
  <c r="X647" i="4" s="1"/>
  <c r="Y647" i="4" a="1"/>
  <c r="Y647" i="4" s="1"/>
  <c r="Z647" i="4" a="1"/>
  <c r="Z647" i="4" s="1"/>
  <c r="AA647" i="4" a="1"/>
  <c r="AA647" i="4" s="1"/>
  <c r="AB647" i="4" a="1"/>
  <c r="AB647" i="4" s="1"/>
  <c r="AC647" i="4" a="1"/>
  <c r="AC647" i="4" s="1"/>
  <c r="AD647" i="4" a="1"/>
  <c r="AD647" i="4" s="1"/>
  <c r="AE647" i="4" a="1"/>
  <c r="AE647" i="4" s="1"/>
  <c r="AF647" i="4" a="1"/>
  <c r="AF647" i="4" s="1"/>
  <c r="AG647" i="4" a="1"/>
  <c r="AG647" i="4" s="1"/>
  <c r="AH647" i="4" a="1"/>
  <c r="AH647" i="4" s="1"/>
  <c r="AI647" i="4" a="1"/>
  <c r="AI647" i="4" s="1"/>
  <c r="AJ647" i="4" a="1"/>
  <c r="AJ647" i="4" s="1"/>
  <c r="AK647" i="4" a="1"/>
  <c r="AK647" i="4" s="1"/>
  <c r="C648" i="4" a="1"/>
  <c r="C648" i="4" s="1"/>
  <c r="D648" i="4" a="1"/>
  <c r="D648" i="4" s="1"/>
  <c r="E648" i="4" a="1"/>
  <c r="E648" i="4" s="1"/>
  <c r="F648" i="4" a="1"/>
  <c r="F648" i="4" s="1"/>
  <c r="G648" i="4" a="1"/>
  <c r="G648" i="4" s="1"/>
  <c r="H648" i="4" a="1"/>
  <c r="H648" i="4" s="1"/>
  <c r="I648" i="4" a="1"/>
  <c r="I648" i="4" s="1"/>
  <c r="J648" i="4" a="1"/>
  <c r="J648" i="4" s="1"/>
  <c r="K648" i="4" a="1"/>
  <c r="K648" i="4" s="1"/>
  <c r="L648" i="4" a="1"/>
  <c r="L648" i="4" s="1"/>
  <c r="M648" i="4" a="1"/>
  <c r="M648" i="4" s="1"/>
  <c r="N648" i="4" a="1"/>
  <c r="N648" i="4" s="1"/>
  <c r="O648" i="4" a="1"/>
  <c r="O648" i="4" s="1"/>
  <c r="P648" i="4" a="1"/>
  <c r="P648" i="4" s="1"/>
  <c r="Q648" i="4" a="1"/>
  <c r="Q648" i="4" s="1"/>
  <c r="R648" i="4" a="1"/>
  <c r="R648" i="4" s="1"/>
  <c r="S648" i="4" a="1"/>
  <c r="S648" i="4" s="1"/>
  <c r="T648" i="4" a="1"/>
  <c r="T648" i="4" s="1"/>
  <c r="U648" i="4" a="1"/>
  <c r="U648" i="4" s="1"/>
  <c r="V648" i="4" a="1"/>
  <c r="V648" i="4" s="1"/>
  <c r="W648" i="4" a="1"/>
  <c r="W648" i="4" s="1"/>
  <c r="X648" i="4" a="1"/>
  <c r="X648" i="4" s="1"/>
  <c r="Y648" i="4" a="1"/>
  <c r="Y648" i="4" s="1"/>
  <c r="Z648" i="4" a="1"/>
  <c r="Z648" i="4" s="1"/>
  <c r="AA648" i="4" a="1"/>
  <c r="AA648" i="4" s="1"/>
  <c r="AB648" i="4" a="1"/>
  <c r="AB648" i="4" s="1"/>
  <c r="AC648" i="4" a="1"/>
  <c r="AC648" i="4" s="1"/>
  <c r="AD648" i="4" a="1"/>
  <c r="AD648" i="4" s="1"/>
  <c r="AE648" i="4" a="1"/>
  <c r="AE648" i="4" s="1"/>
  <c r="AF648" i="4" a="1"/>
  <c r="AF648" i="4" s="1"/>
  <c r="AG648" i="4" a="1"/>
  <c r="AG648" i="4" s="1"/>
  <c r="AH648" i="4" a="1"/>
  <c r="AH648" i="4" s="1"/>
  <c r="AI648" i="4" a="1"/>
  <c r="AI648" i="4" s="1"/>
  <c r="AJ648" i="4" a="1"/>
  <c r="AJ648" i="4" s="1"/>
  <c r="AK648" i="4" a="1"/>
  <c r="AK648" i="4" s="1"/>
  <c r="C649" i="4" a="1"/>
  <c r="C649" i="4" s="1"/>
  <c r="D649" i="4" a="1"/>
  <c r="D649" i="4" s="1"/>
  <c r="E649" i="4" a="1"/>
  <c r="E649" i="4" s="1"/>
  <c r="F649" i="4" a="1"/>
  <c r="F649" i="4" s="1"/>
  <c r="G649" i="4" a="1"/>
  <c r="G649" i="4" s="1"/>
  <c r="H649" i="4" a="1"/>
  <c r="H649" i="4" s="1"/>
  <c r="I649" i="4" a="1"/>
  <c r="I649" i="4" s="1"/>
  <c r="J649" i="4" a="1"/>
  <c r="J649" i="4" s="1"/>
  <c r="K649" i="4" a="1"/>
  <c r="K649" i="4" s="1"/>
  <c r="L649" i="4" a="1"/>
  <c r="L649" i="4" s="1"/>
  <c r="M649" i="4" a="1"/>
  <c r="M649" i="4" s="1"/>
  <c r="N649" i="4" a="1"/>
  <c r="N649" i="4" s="1"/>
  <c r="O649" i="4" a="1"/>
  <c r="O649" i="4" s="1"/>
  <c r="P649" i="4" a="1"/>
  <c r="P649" i="4" s="1"/>
  <c r="Q649" i="4" a="1"/>
  <c r="Q649" i="4" s="1"/>
  <c r="R649" i="4" a="1"/>
  <c r="R649" i="4" s="1"/>
  <c r="S649" i="4" a="1"/>
  <c r="S649" i="4" s="1"/>
  <c r="T649" i="4" a="1"/>
  <c r="T649" i="4" s="1"/>
  <c r="U649" i="4" a="1"/>
  <c r="U649" i="4" s="1"/>
  <c r="V649" i="4" a="1"/>
  <c r="V649" i="4" s="1"/>
  <c r="W649" i="4" a="1"/>
  <c r="W649" i="4" s="1"/>
  <c r="X649" i="4" a="1"/>
  <c r="X649" i="4" s="1"/>
  <c r="Y649" i="4" a="1"/>
  <c r="Y649" i="4" s="1"/>
  <c r="Z649" i="4" a="1"/>
  <c r="Z649" i="4" s="1"/>
  <c r="AA649" i="4" a="1"/>
  <c r="AA649" i="4" s="1"/>
  <c r="AB649" i="4" a="1"/>
  <c r="AB649" i="4" s="1"/>
  <c r="AC649" i="4" a="1"/>
  <c r="AC649" i="4" s="1"/>
  <c r="AD649" i="4" a="1"/>
  <c r="AD649" i="4" s="1"/>
  <c r="AE649" i="4" a="1"/>
  <c r="AE649" i="4" s="1"/>
  <c r="AF649" i="4" a="1"/>
  <c r="AF649" i="4" s="1"/>
  <c r="AG649" i="4" a="1"/>
  <c r="AG649" i="4" s="1"/>
  <c r="AH649" i="4" a="1"/>
  <c r="AH649" i="4" s="1"/>
  <c r="AI649" i="4" a="1"/>
  <c r="AI649" i="4" s="1"/>
  <c r="AJ649" i="4" a="1"/>
  <c r="AJ649" i="4" s="1"/>
  <c r="AK649" i="4" a="1"/>
  <c r="AK649" i="4" s="1"/>
  <c r="C650" i="4" a="1"/>
  <c r="C650" i="4" s="1"/>
  <c r="D650" i="4" a="1"/>
  <c r="D650" i="4" s="1"/>
  <c r="E650" i="4" a="1"/>
  <c r="E650" i="4" s="1"/>
  <c r="F650" i="4" a="1"/>
  <c r="F650" i="4" s="1"/>
  <c r="G650" i="4" a="1"/>
  <c r="G650" i="4" s="1"/>
  <c r="H650" i="4" a="1"/>
  <c r="H650" i="4" s="1"/>
  <c r="I650" i="4" a="1"/>
  <c r="I650" i="4" s="1"/>
  <c r="J650" i="4" a="1"/>
  <c r="J650" i="4" s="1"/>
  <c r="K650" i="4" a="1"/>
  <c r="K650" i="4" s="1"/>
  <c r="L650" i="4" a="1"/>
  <c r="L650" i="4" s="1"/>
  <c r="M650" i="4" a="1"/>
  <c r="M650" i="4" s="1"/>
  <c r="N650" i="4" a="1"/>
  <c r="N650" i="4" s="1"/>
  <c r="O650" i="4" a="1"/>
  <c r="O650" i="4" s="1"/>
  <c r="P650" i="4" a="1"/>
  <c r="P650" i="4" s="1"/>
  <c r="Q650" i="4" a="1"/>
  <c r="Q650" i="4" s="1"/>
  <c r="R650" i="4" a="1"/>
  <c r="R650" i="4" s="1"/>
  <c r="S650" i="4" a="1"/>
  <c r="S650" i="4" s="1"/>
  <c r="T650" i="4" a="1"/>
  <c r="T650" i="4" s="1"/>
  <c r="U650" i="4" a="1"/>
  <c r="U650" i="4" s="1"/>
  <c r="V650" i="4" a="1"/>
  <c r="V650" i="4" s="1"/>
  <c r="W650" i="4" a="1"/>
  <c r="W650" i="4" s="1"/>
  <c r="X650" i="4" a="1"/>
  <c r="X650" i="4" s="1"/>
  <c r="Y650" i="4" a="1"/>
  <c r="Y650" i="4" s="1"/>
  <c r="Z650" i="4" a="1"/>
  <c r="Z650" i="4" s="1"/>
  <c r="AA650" i="4" a="1"/>
  <c r="AA650" i="4" s="1"/>
  <c r="AB650" i="4" a="1"/>
  <c r="AB650" i="4" s="1"/>
  <c r="AC650" i="4" a="1"/>
  <c r="AC650" i="4" s="1"/>
  <c r="AD650" i="4" a="1"/>
  <c r="AD650" i="4" s="1"/>
  <c r="AE650" i="4" a="1"/>
  <c r="AE650" i="4" s="1"/>
  <c r="AF650" i="4" a="1"/>
  <c r="AF650" i="4" s="1"/>
  <c r="AG650" i="4" a="1"/>
  <c r="AG650" i="4" s="1"/>
  <c r="AH650" i="4" a="1"/>
  <c r="AH650" i="4" s="1"/>
  <c r="AI650" i="4" a="1"/>
  <c r="AI650" i="4" s="1"/>
  <c r="AJ650" i="4" a="1"/>
  <c r="AJ650" i="4" s="1"/>
  <c r="AK650" i="4" a="1"/>
  <c r="AK650" i="4" s="1"/>
  <c r="C651" i="4" a="1"/>
  <c r="C651" i="4" s="1"/>
  <c r="D651" i="4" a="1"/>
  <c r="D651" i="4" s="1"/>
  <c r="E651" i="4" a="1"/>
  <c r="E651" i="4" s="1"/>
  <c r="F651" i="4" a="1"/>
  <c r="F651" i="4" s="1"/>
  <c r="G651" i="4" a="1"/>
  <c r="G651" i="4" s="1"/>
  <c r="H651" i="4" a="1"/>
  <c r="H651" i="4" s="1"/>
  <c r="I651" i="4" a="1"/>
  <c r="I651" i="4" s="1"/>
  <c r="J651" i="4" a="1"/>
  <c r="J651" i="4" s="1"/>
  <c r="K651" i="4" a="1"/>
  <c r="K651" i="4" s="1"/>
  <c r="L651" i="4" a="1"/>
  <c r="L651" i="4" s="1"/>
  <c r="M651" i="4" a="1"/>
  <c r="M651" i="4" s="1"/>
  <c r="N651" i="4" a="1"/>
  <c r="N651" i="4" s="1"/>
  <c r="O651" i="4" a="1"/>
  <c r="O651" i="4" s="1"/>
  <c r="P651" i="4" a="1"/>
  <c r="P651" i="4" s="1"/>
  <c r="Q651" i="4" a="1"/>
  <c r="Q651" i="4" s="1"/>
  <c r="R651" i="4" a="1"/>
  <c r="R651" i="4" s="1"/>
  <c r="S651" i="4" a="1"/>
  <c r="S651" i="4" s="1"/>
  <c r="T651" i="4" a="1"/>
  <c r="T651" i="4" s="1"/>
  <c r="U651" i="4" a="1"/>
  <c r="U651" i="4" s="1"/>
  <c r="V651" i="4" a="1"/>
  <c r="V651" i="4"/>
  <c r="W651" i="4" a="1"/>
  <c r="W651" i="4" s="1"/>
  <c r="X651" i="4" a="1"/>
  <c r="X651" i="4" s="1"/>
  <c r="Y651" i="4" a="1"/>
  <c r="Y651" i="4" s="1"/>
  <c r="Z651" i="4" a="1"/>
  <c r="Z651" i="4" s="1"/>
  <c r="AA651" i="4" a="1"/>
  <c r="AA651" i="4" s="1"/>
  <c r="AB651" i="4" a="1"/>
  <c r="AB651" i="4" s="1"/>
  <c r="AC651" i="4" a="1"/>
  <c r="AC651" i="4" s="1"/>
  <c r="AD651" i="4" a="1"/>
  <c r="AD651" i="4" s="1"/>
  <c r="AE651" i="4" a="1"/>
  <c r="AE651" i="4" s="1"/>
  <c r="AF651" i="4" a="1"/>
  <c r="AF651" i="4" s="1"/>
  <c r="AG651" i="4" a="1"/>
  <c r="AG651" i="4" s="1"/>
  <c r="AH651" i="4" a="1"/>
  <c r="AH651" i="4" s="1"/>
  <c r="AI651" i="4" a="1"/>
  <c r="AI651" i="4" s="1"/>
  <c r="AJ651" i="4" a="1"/>
  <c r="AJ651" i="4" s="1"/>
  <c r="AK651" i="4" a="1"/>
  <c r="AK651" i="4" s="1"/>
  <c r="C652" i="4" a="1"/>
  <c r="C652" i="4" s="1"/>
  <c r="D652" i="4" a="1"/>
  <c r="D652" i="4" s="1"/>
  <c r="E652" i="4" a="1"/>
  <c r="E652" i="4" s="1"/>
  <c r="F652" i="4" a="1"/>
  <c r="F652" i="4" s="1"/>
  <c r="G652" i="4" a="1"/>
  <c r="G652" i="4" s="1"/>
  <c r="H652" i="4" a="1"/>
  <c r="H652" i="4" s="1"/>
  <c r="I652" i="4" a="1"/>
  <c r="I652" i="4" s="1"/>
  <c r="J652" i="4" a="1"/>
  <c r="J652" i="4" s="1"/>
  <c r="K652" i="4" a="1"/>
  <c r="K652" i="4" s="1"/>
  <c r="L652" i="4" a="1"/>
  <c r="L652" i="4" s="1"/>
  <c r="M652" i="4" a="1"/>
  <c r="M652" i="4" s="1"/>
  <c r="N652" i="4" a="1"/>
  <c r="N652" i="4" s="1"/>
  <c r="O652" i="4" a="1"/>
  <c r="O652" i="4" s="1"/>
  <c r="P652" i="4" a="1"/>
  <c r="P652" i="4" s="1"/>
  <c r="Q652" i="4" a="1"/>
  <c r="Q652" i="4" s="1"/>
  <c r="R652" i="4" a="1"/>
  <c r="R652" i="4" s="1"/>
  <c r="S652" i="4" a="1"/>
  <c r="S652" i="4" s="1"/>
  <c r="T652" i="4" a="1"/>
  <c r="T652" i="4" s="1"/>
  <c r="U652" i="4" a="1"/>
  <c r="U652" i="4" s="1"/>
  <c r="V652" i="4" a="1"/>
  <c r="V652" i="4" s="1"/>
  <c r="W652" i="4" a="1"/>
  <c r="W652" i="4" s="1"/>
  <c r="X652" i="4" a="1"/>
  <c r="X652" i="4" s="1"/>
  <c r="Y652" i="4" a="1"/>
  <c r="Y652" i="4" s="1"/>
  <c r="Z652" i="4" a="1"/>
  <c r="Z652" i="4" s="1"/>
  <c r="AA652" i="4" a="1"/>
  <c r="AA652" i="4" s="1"/>
  <c r="AB652" i="4" a="1"/>
  <c r="AB652" i="4" s="1"/>
  <c r="AC652" i="4" a="1"/>
  <c r="AC652" i="4" s="1"/>
  <c r="AD652" i="4" a="1"/>
  <c r="AD652" i="4" s="1"/>
  <c r="AE652" i="4" a="1"/>
  <c r="AE652" i="4" s="1"/>
  <c r="AF652" i="4" a="1"/>
  <c r="AF652" i="4" s="1"/>
  <c r="AG652" i="4" a="1"/>
  <c r="AG652" i="4" s="1"/>
  <c r="AH652" i="4" a="1"/>
  <c r="AH652" i="4" s="1"/>
  <c r="AI652" i="4" a="1"/>
  <c r="AI652" i="4"/>
  <c r="AJ652" i="4" a="1"/>
  <c r="AJ652" i="4" s="1"/>
  <c r="AK652" i="4" a="1"/>
  <c r="AK652" i="4" s="1"/>
  <c r="C653" i="4" a="1"/>
  <c r="C653" i="4" s="1"/>
  <c r="D653" i="4" a="1"/>
  <c r="D653" i="4" s="1"/>
  <c r="E653" i="4" a="1"/>
  <c r="E653" i="4" s="1"/>
  <c r="F653" i="4" a="1"/>
  <c r="F653" i="4" s="1"/>
  <c r="G653" i="4" a="1"/>
  <c r="G653" i="4" s="1"/>
  <c r="H653" i="4" a="1"/>
  <c r="H653" i="4" s="1"/>
  <c r="I653" i="4" a="1"/>
  <c r="I653" i="4" s="1"/>
  <c r="J653" i="4" a="1"/>
  <c r="J653" i="4" s="1"/>
  <c r="K653" i="4" a="1"/>
  <c r="K653" i="4" s="1"/>
  <c r="L653" i="4" a="1"/>
  <c r="L653" i="4" s="1"/>
  <c r="M653" i="4" a="1"/>
  <c r="M653" i="4" s="1"/>
  <c r="N653" i="4" a="1"/>
  <c r="N653" i="4" s="1"/>
  <c r="O653" i="4" a="1"/>
  <c r="O653" i="4" s="1"/>
  <c r="P653" i="4" a="1"/>
  <c r="P653" i="4" s="1"/>
  <c r="Q653" i="4" a="1"/>
  <c r="Q653" i="4" s="1"/>
  <c r="R653" i="4" a="1"/>
  <c r="R653" i="4" s="1"/>
  <c r="S653" i="4" a="1"/>
  <c r="S653" i="4" s="1"/>
  <c r="T653" i="4" a="1"/>
  <c r="T653" i="4" s="1"/>
  <c r="U653" i="4" a="1"/>
  <c r="U653" i="4" s="1"/>
  <c r="V653" i="4" a="1"/>
  <c r="V653" i="4" s="1"/>
  <c r="W653" i="4" a="1"/>
  <c r="W653" i="4" s="1"/>
  <c r="X653" i="4" a="1"/>
  <c r="X653" i="4" s="1"/>
  <c r="Y653" i="4" a="1"/>
  <c r="Y653" i="4" s="1"/>
  <c r="Z653" i="4" a="1"/>
  <c r="Z653" i="4" s="1"/>
  <c r="AA653" i="4" a="1"/>
  <c r="AA653" i="4" s="1"/>
  <c r="AB653" i="4" a="1"/>
  <c r="AB653" i="4" s="1"/>
  <c r="AC653" i="4" a="1"/>
  <c r="AC653" i="4" s="1"/>
  <c r="AD653" i="4" a="1"/>
  <c r="AD653" i="4" s="1"/>
  <c r="AE653" i="4" a="1"/>
  <c r="AE653" i="4" s="1"/>
  <c r="AF653" i="4" a="1"/>
  <c r="AF653" i="4" s="1"/>
  <c r="AG653" i="4" a="1"/>
  <c r="AG653" i="4" s="1"/>
  <c r="AH653" i="4" a="1"/>
  <c r="AH653" i="4" s="1"/>
  <c r="AI653" i="4" a="1"/>
  <c r="AI653" i="4" s="1"/>
  <c r="AJ653" i="4" a="1"/>
  <c r="AJ653" i="4" s="1"/>
  <c r="AK653" i="4" a="1"/>
  <c r="AK653" i="4" s="1"/>
  <c r="C654" i="4" a="1"/>
  <c r="C654" i="4" s="1"/>
  <c r="D654" i="4" a="1"/>
  <c r="D654" i="4" s="1"/>
  <c r="E654" i="4" a="1"/>
  <c r="E654" i="4" s="1"/>
  <c r="F654" i="4" a="1"/>
  <c r="F654" i="4" s="1"/>
  <c r="G654" i="4" a="1"/>
  <c r="G654" i="4" s="1"/>
  <c r="H654" i="4" a="1"/>
  <c r="H654" i="4" s="1"/>
  <c r="I654" i="4" a="1"/>
  <c r="I654" i="4" s="1"/>
  <c r="J654" i="4" a="1"/>
  <c r="J654" i="4" s="1"/>
  <c r="K654" i="4" a="1"/>
  <c r="K654" i="4" s="1"/>
  <c r="L654" i="4" a="1"/>
  <c r="L654" i="4" s="1"/>
  <c r="M654" i="4" a="1"/>
  <c r="M654" i="4" s="1"/>
  <c r="N654" i="4" a="1"/>
  <c r="N654" i="4" s="1"/>
  <c r="O654" i="4" a="1"/>
  <c r="O654" i="4" s="1"/>
  <c r="P654" i="4" a="1"/>
  <c r="P654" i="4" s="1"/>
  <c r="Q654" i="4" a="1"/>
  <c r="Q654" i="4" s="1"/>
  <c r="R654" i="4" a="1"/>
  <c r="R654" i="4" s="1"/>
  <c r="S654" i="4" a="1"/>
  <c r="S654" i="4" s="1"/>
  <c r="T654" i="4" a="1"/>
  <c r="T654" i="4" s="1"/>
  <c r="U654" i="4" a="1"/>
  <c r="U654" i="4" s="1"/>
  <c r="V654" i="4" a="1"/>
  <c r="V654" i="4" s="1"/>
  <c r="W654" i="4" a="1"/>
  <c r="W654" i="4" s="1"/>
  <c r="X654" i="4" a="1"/>
  <c r="X654" i="4" s="1"/>
  <c r="Y654" i="4" a="1"/>
  <c r="Y654" i="4"/>
  <c r="Z654" i="4" a="1"/>
  <c r="Z654" i="4" s="1"/>
  <c r="AA654" i="4" a="1"/>
  <c r="AA654" i="4" s="1"/>
  <c r="AB654" i="4" a="1"/>
  <c r="AB654" i="4" s="1"/>
  <c r="AC654" i="4" a="1"/>
  <c r="AC654" i="4" s="1"/>
  <c r="AD654" i="4" a="1"/>
  <c r="AD654" i="4" s="1"/>
  <c r="AE654" i="4" a="1"/>
  <c r="AE654" i="4" s="1"/>
  <c r="AF654" i="4" a="1"/>
  <c r="AF654" i="4" s="1"/>
  <c r="AG654" i="4" a="1"/>
  <c r="AG654" i="4" s="1"/>
  <c r="AH654" i="4" a="1"/>
  <c r="AH654" i="4" s="1"/>
  <c r="AI654" i="4" a="1"/>
  <c r="AI654" i="4" s="1"/>
  <c r="AJ654" i="4" a="1"/>
  <c r="AJ654" i="4" s="1"/>
  <c r="AK654" i="4" a="1"/>
  <c r="AK654" i="4" s="1"/>
  <c r="C655" i="4" a="1"/>
  <c r="C655" i="4" s="1"/>
  <c r="D655" i="4" a="1"/>
  <c r="D655" i="4" s="1"/>
  <c r="E655" i="4" a="1"/>
  <c r="E655" i="4" s="1"/>
  <c r="F655" i="4" a="1"/>
  <c r="F655" i="4" s="1"/>
  <c r="G655" i="4" a="1"/>
  <c r="G655" i="4" s="1"/>
  <c r="H655" i="4" a="1"/>
  <c r="H655" i="4" s="1"/>
  <c r="I655" i="4" a="1"/>
  <c r="I655" i="4" s="1"/>
  <c r="J655" i="4" a="1"/>
  <c r="J655" i="4" s="1"/>
  <c r="K655" i="4" a="1"/>
  <c r="K655" i="4" s="1"/>
  <c r="L655" i="4" a="1"/>
  <c r="L655" i="4" s="1"/>
  <c r="M655" i="4" a="1"/>
  <c r="M655" i="4" s="1"/>
  <c r="N655" i="4" a="1"/>
  <c r="N655" i="4" s="1"/>
  <c r="O655" i="4" a="1"/>
  <c r="O655" i="4" s="1"/>
  <c r="P655" i="4" a="1"/>
  <c r="P655" i="4" s="1"/>
  <c r="Q655" i="4" a="1"/>
  <c r="Q655" i="4" s="1"/>
  <c r="R655" i="4" a="1"/>
  <c r="R655" i="4" s="1"/>
  <c r="S655" i="4" a="1"/>
  <c r="S655" i="4" s="1"/>
  <c r="T655" i="4" a="1"/>
  <c r="T655" i="4" s="1"/>
  <c r="U655" i="4" a="1"/>
  <c r="U655" i="4" s="1"/>
  <c r="V655" i="4" a="1"/>
  <c r="V655" i="4" s="1"/>
  <c r="W655" i="4" a="1"/>
  <c r="W655" i="4" s="1"/>
  <c r="X655" i="4" a="1"/>
  <c r="X655" i="4" s="1"/>
  <c r="Y655" i="4" a="1"/>
  <c r="Y655" i="4" s="1"/>
  <c r="Z655" i="4" a="1"/>
  <c r="Z655" i="4" s="1"/>
  <c r="AA655" i="4" a="1"/>
  <c r="AA655" i="4" s="1"/>
  <c r="AB655" i="4" a="1"/>
  <c r="AB655" i="4" s="1"/>
  <c r="AC655" i="4" a="1"/>
  <c r="AC655" i="4" s="1"/>
  <c r="AD655" i="4" a="1"/>
  <c r="AD655" i="4" s="1"/>
  <c r="AE655" i="4" a="1"/>
  <c r="AE655" i="4" s="1"/>
  <c r="AF655" i="4" a="1"/>
  <c r="AF655" i="4" s="1"/>
  <c r="AG655" i="4" a="1"/>
  <c r="AG655" i="4" s="1"/>
  <c r="AH655" i="4" a="1"/>
  <c r="AH655" i="4" s="1"/>
  <c r="AI655" i="4" a="1"/>
  <c r="AI655" i="4" s="1"/>
  <c r="AJ655" i="4" a="1"/>
  <c r="AJ655" i="4" s="1"/>
  <c r="AK655" i="4" a="1"/>
  <c r="AK655" i="4" s="1"/>
  <c r="C656" i="4" a="1"/>
  <c r="C656" i="4" s="1"/>
  <c r="D656" i="4" a="1"/>
  <c r="D656" i="4" s="1"/>
  <c r="E656" i="4" a="1"/>
  <c r="E656" i="4" s="1"/>
  <c r="F656" i="4" a="1"/>
  <c r="F656" i="4" s="1"/>
  <c r="G656" i="4" a="1"/>
  <c r="G656" i="4" s="1"/>
  <c r="H656" i="4" a="1"/>
  <c r="H656" i="4" s="1"/>
  <c r="I656" i="4" a="1"/>
  <c r="I656" i="4" s="1"/>
  <c r="J656" i="4" a="1"/>
  <c r="J656" i="4" s="1"/>
  <c r="K656" i="4" a="1"/>
  <c r="K656" i="4" s="1"/>
  <c r="L656" i="4" a="1"/>
  <c r="L656" i="4" s="1"/>
  <c r="M656" i="4" a="1"/>
  <c r="M656" i="4" s="1"/>
  <c r="N656" i="4" a="1"/>
  <c r="N656" i="4" s="1"/>
  <c r="O656" i="4" a="1"/>
  <c r="O656" i="4" s="1"/>
  <c r="P656" i="4" a="1"/>
  <c r="P656" i="4" s="1"/>
  <c r="Q656" i="4" a="1"/>
  <c r="Q656" i="4" s="1"/>
  <c r="R656" i="4" a="1"/>
  <c r="R656" i="4" s="1"/>
  <c r="S656" i="4" a="1"/>
  <c r="S656" i="4" s="1"/>
  <c r="T656" i="4" a="1"/>
  <c r="T656" i="4" s="1"/>
  <c r="U656" i="4" a="1"/>
  <c r="U656" i="4" s="1"/>
  <c r="V656" i="4" a="1"/>
  <c r="V656" i="4" s="1"/>
  <c r="W656" i="4" a="1"/>
  <c r="W656" i="4" s="1"/>
  <c r="X656" i="4" a="1"/>
  <c r="X656" i="4" s="1"/>
  <c r="Y656" i="4" a="1"/>
  <c r="Y656" i="4" s="1"/>
  <c r="Z656" i="4" a="1"/>
  <c r="Z656" i="4" s="1"/>
  <c r="AA656" i="4" a="1"/>
  <c r="AA656" i="4" s="1"/>
  <c r="AB656" i="4" a="1"/>
  <c r="AB656" i="4" s="1"/>
  <c r="AC656" i="4" a="1"/>
  <c r="AC656" i="4" s="1"/>
  <c r="AD656" i="4" a="1"/>
  <c r="AD656" i="4" s="1"/>
  <c r="AE656" i="4" a="1"/>
  <c r="AE656" i="4" s="1"/>
  <c r="AF656" i="4" a="1"/>
  <c r="AF656" i="4" s="1"/>
  <c r="AG656" i="4" a="1"/>
  <c r="AG656" i="4" s="1"/>
  <c r="AH656" i="4" a="1"/>
  <c r="AH656" i="4" s="1"/>
  <c r="AI656" i="4" a="1"/>
  <c r="AI656" i="4" s="1"/>
  <c r="AJ656" i="4" a="1"/>
  <c r="AJ656" i="4" s="1"/>
  <c r="AK656" i="4" a="1"/>
  <c r="AK656" i="4" s="1"/>
  <c r="C657" i="4" a="1"/>
  <c r="C657" i="4" s="1"/>
  <c r="D657" i="4" a="1"/>
  <c r="D657" i="4" s="1"/>
  <c r="E657" i="4" a="1"/>
  <c r="E657" i="4" s="1"/>
  <c r="F657" i="4" a="1"/>
  <c r="F657" i="4" s="1"/>
  <c r="G657" i="4" a="1"/>
  <c r="G657" i="4" s="1"/>
  <c r="H657" i="4" a="1"/>
  <c r="H657" i="4" s="1"/>
  <c r="I657" i="4" a="1"/>
  <c r="I657" i="4" s="1"/>
  <c r="J657" i="4" a="1"/>
  <c r="J657" i="4" s="1"/>
  <c r="K657" i="4" a="1"/>
  <c r="K657" i="4" s="1"/>
  <c r="L657" i="4" a="1"/>
  <c r="L657" i="4" s="1"/>
  <c r="M657" i="4" a="1"/>
  <c r="M657" i="4" s="1"/>
  <c r="N657" i="4" a="1"/>
  <c r="N657" i="4" s="1"/>
  <c r="O657" i="4" a="1"/>
  <c r="O657" i="4" s="1"/>
  <c r="P657" i="4" a="1"/>
  <c r="P657" i="4" s="1"/>
  <c r="Q657" i="4" a="1"/>
  <c r="Q657" i="4" s="1"/>
  <c r="R657" i="4" a="1"/>
  <c r="R657" i="4" s="1"/>
  <c r="S657" i="4" a="1"/>
  <c r="S657" i="4" s="1"/>
  <c r="T657" i="4" a="1"/>
  <c r="T657" i="4" s="1"/>
  <c r="U657" i="4" a="1"/>
  <c r="U657" i="4" s="1"/>
  <c r="V657" i="4" a="1"/>
  <c r="V657" i="4" s="1"/>
  <c r="W657" i="4" a="1"/>
  <c r="W657" i="4" s="1"/>
  <c r="X657" i="4" a="1"/>
  <c r="X657" i="4" s="1"/>
  <c r="Y657" i="4" a="1"/>
  <c r="Y657" i="4" s="1"/>
  <c r="Z657" i="4" a="1"/>
  <c r="Z657" i="4" s="1"/>
  <c r="AA657" i="4" a="1"/>
  <c r="AA657" i="4" s="1"/>
  <c r="AB657" i="4" a="1"/>
  <c r="AB657" i="4" s="1"/>
  <c r="AC657" i="4" a="1"/>
  <c r="AC657" i="4" s="1"/>
  <c r="AD657" i="4" a="1"/>
  <c r="AD657" i="4" s="1"/>
  <c r="AE657" i="4" a="1"/>
  <c r="AE657" i="4" s="1"/>
  <c r="AF657" i="4" a="1"/>
  <c r="AF657" i="4" s="1"/>
  <c r="AG657" i="4" a="1"/>
  <c r="AG657" i="4" s="1"/>
  <c r="AH657" i="4" a="1"/>
  <c r="AH657" i="4" s="1"/>
  <c r="AI657" i="4" a="1"/>
  <c r="AI657" i="4" s="1"/>
  <c r="AJ657" i="4" a="1"/>
  <c r="AJ657" i="4" s="1"/>
  <c r="AK657" i="4" a="1"/>
  <c r="AK657" i="4" s="1"/>
  <c r="C658" i="4" a="1"/>
  <c r="C658" i="4" s="1"/>
  <c r="D658" i="4" a="1"/>
  <c r="D658" i="4" s="1"/>
  <c r="E658" i="4" a="1"/>
  <c r="E658" i="4" s="1"/>
  <c r="F658" i="4" a="1"/>
  <c r="F658" i="4" s="1"/>
  <c r="G658" i="4" a="1"/>
  <c r="G658" i="4" s="1"/>
  <c r="H658" i="4" a="1"/>
  <c r="H658" i="4" s="1"/>
  <c r="I658" i="4" a="1"/>
  <c r="I658" i="4" s="1"/>
  <c r="J658" i="4" a="1"/>
  <c r="J658" i="4" s="1"/>
  <c r="K658" i="4" a="1"/>
  <c r="K658" i="4" s="1"/>
  <c r="L658" i="4" a="1"/>
  <c r="L658" i="4" s="1"/>
  <c r="M658" i="4" a="1"/>
  <c r="M658" i="4" s="1"/>
  <c r="N658" i="4" a="1"/>
  <c r="N658" i="4" s="1"/>
  <c r="O658" i="4" a="1"/>
  <c r="O658" i="4" s="1"/>
  <c r="P658" i="4" a="1"/>
  <c r="P658" i="4" s="1"/>
  <c r="Q658" i="4" a="1"/>
  <c r="Q658" i="4" s="1"/>
  <c r="R658" i="4" a="1"/>
  <c r="R658" i="4" s="1"/>
  <c r="S658" i="4" a="1"/>
  <c r="S658" i="4" s="1"/>
  <c r="T658" i="4" a="1"/>
  <c r="T658" i="4" s="1"/>
  <c r="U658" i="4" a="1"/>
  <c r="U658" i="4" s="1"/>
  <c r="V658" i="4" a="1"/>
  <c r="V658" i="4" s="1"/>
  <c r="W658" i="4" a="1"/>
  <c r="W658" i="4" s="1"/>
  <c r="X658" i="4" a="1"/>
  <c r="X658" i="4" s="1"/>
  <c r="Y658" i="4" a="1"/>
  <c r="Y658" i="4" s="1"/>
  <c r="Z658" i="4" a="1"/>
  <c r="Z658" i="4" s="1"/>
  <c r="AA658" i="4" a="1"/>
  <c r="AA658" i="4" s="1"/>
  <c r="AB658" i="4" a="1"/>
  <c r="AB658" i="4" s="1"/>
  <c r="AC658" i="4" a="1"/>
  <c r="AC658" i="4" s="1"/>
  <c r="AD658" i="4" a="1"/>
  <c r="AD658" i="4" s="1"/>
  <c r="AE658" i="4" a="1"/>
  <c r="AE658" i="4" s="1"/>
  <c r="AF658" i="4" a="1"/>
  <c r="AF658" i="4" s="1"/>
  <c r="AG658" i="4" a="1"/>
  <c r="AG658" i="4" s="1"/>
  <c r="AH658" i="4" a="1"/>
  <c r="AH658" i="4" s="1"/>
  <c r="AI658" i="4" a="1"/>
  <c r="AI658" i="4" s="1"/>
  <c r="AJ658" i="4" a="1"/>
  <c r="AJ658" i="4" s="1"/>
  <c r="AK658" i="4" a="1"/>
  <c r="AK658" i="4" s="1"/>
  <c r="C659" i="4" a="1"/>
  <c r="C659" i="4" s="1"/>
  <c r="D659" i="4" a="1"/>
  <c r="D659" i="4" s="1"/>
  <c r="E659" i="4" a="1"/>
  <c r="E659" i="4" s="1"/>
  <c r="F659" i="4" a="1"/>
  <c r="F659" i="4" s="1"/>
  <c r="G659" i="4" a="1"/>
  <c r="G659" i="4" s="1"/>
  <c r="H659" i="4" a="1"/>
  <c r="H659" i="4" s="1"/>
  <c r="I659" i="4" a="1"/>
  <c r="I659" i="4" s="1"/>
  <c r="J659" i="4" a="1"/>
  <c r="J659" i="4" s="1"/>
  <c r="K659" i="4" a="1"/>
  <c r="K659" i="4" s="1"/>
  <c r="L659" i="4" a="1"/>
  <c r="L659" i="4"/>
  <c r="M659" i="4" a="1"/>
  <c r="M659" i="4" s="1"/>
  <c r="N659" i="4" a="1"/>
  <c r="N659" i="4" s="1"/>
  <c r="O659" i="4" a="1"/>
  <c r="O659" i="4" s="1"/>
  <c r="P659" i="4" a="1"/>
  <c r="P659" i="4" s="1"/>
  <c r="Q659" i="4" a="1"/>
  <c r="Q659" i="4" s="1"/>
  <c r="R659" i="4" a="1"/>
  <c r="R659" i="4" s="1"/>
  <c r="S659" i="4" a="1"/>
  <c r="S659" i="4" s="1"/>
  <c r="T659" i="4" a="1"/>
  <c r="T659" i="4" s="1"/>
  <c r="U659" i="4" a="1"/>
  <c r="U659" i="4" s="1"/>
  <c r="V659" i="4" a="1"/>
  <c r="V659" i="4" s="1"/>
  <c r="W659" i="4" a="1"/>
  <c r="W659" i="4" s="1"/>
  <c r="X659" i="4" a="1"/>
  <c r="X659" i="4" s="1"/>
  <c r="Y659" i="4" a="1"/>
  <c r="Y659" i="4" s="1"/>
  <c r="Z659" i="4" a="1"/>
  <c r="Z659" i="4" s="1"/>
  <c r="AA659" i="4" a="1"/>
  <c r="AA659" i="4" s="1"/>
  <c r="AB659" i="4" a="1"/>
  <c r="AB659" i="4" s="1"/>
  <c r="AC659" i="4" a="1"/>
  <c r="AC659" i="4" s="1"/>
  <c r="AD659" i="4" a="1"/>
  <c r="AD659" i="4" s="1"/>
  <c r="AE659" i="4" a="1"/>
  <c r="AE659" i="4" s="1"/>
  <c r="AF659" i="4" a="1"/>
  <c r="AF659" i="4" s="1"/>
  <c r="AG659" i="4" a="1"/>
  <c r="AG659" i="4" s="1"/>
  <c r="AH659" i="4" a="1"/>
  <c r="AH659" i="4" s="1"/>
  <c r="AI659" i="4" a="1"/>
  <c r="AI659" i="4" s="1"/>
  <c r="AJ659" i="4" a="1"/>
  <c r="AJ659" i="4" s="1"/>
  <c r="AK659" i="4" a="1"/>
  <c r="AK659" i="4" s="1"/>
  <c r="C660" i="4" a="1"/>
  <c r="C660" i="4" s="1"/>
  <c r="D660" i="4" a="1"/>
  <c r="D660" i="4" s="1"/>
  <c r="E660" i="4" a="1"/>
  <c r="E660" i="4" s="1"/>
  <c r="F660" i="4" a="1"/>
  <c r="F660" i="4" s="1"/>
  <c r="G660" i="4" a="1"/>
  <c r="G660" i="4" s="1"/>
  <c r="H660" i="4" a="1"/>
  <c r="H660" i="4" s="1"/>
  <c r="I660" i="4" a="1"/>
  <c r="I660" i="4" s="1"/>
  <c r="J660" i="4" a="1"/>
  <c r="J660" i="4" s="1"/>
  <c r="K660" i="4" a="1"/>
  <c r="K660" i="4" s="1"/>
  <c r="L660" i="4" a="1"/>
  <c r="L660" i="4" s="1"/>
  <c r="M660" i="4" a="1"/>
  <c r="M660" i="4" s="1"/>
  <c r="N660" i="4" a="1"/>
  <c r="N660" i="4" s="1"/>
  <c r="O660" i="4" a="1"/>
  <c r="O660" i="4" s="1"/>
  <c r="P660" i="4" a="1"/>
  <c r="P660" i="4" s="1"/>
  <c r="Q660" i="4" a="1"/>
  <c r="Q660" i="4" s="1"/>
  <c r="R660" i="4" a="1"/>
  <c r="R660" i="4" s="1"/>
  <c r="S660" i="4" a="1"/>
  <c r="S660" i="4" s="1"/>
  <c r="T660" i="4" a="1"/>
  <c r="T660" i="4" s="1"/>
  <c r="U660" i="4" a="1"/>
  <c r="U660" i="4" s="1"/>
  <c r="V660" i="4" a="1"/>
  <c r="V660" i="4" s="1"/>
  <c r="W660" i="4" a="1"/>
  <c r="W660" i="4" s="1"/>
  <c r="X660" i="4" a="1"/>
  <c r="X660" i="4" s="1"/>
  <c r="Y660" i="4" a="1"/>
  <c r="Y660" i="4" s="1"/>
  <c r="Z660" i="4" a="1"/>
  <c r="Z660" i="4" s="1"/>
  <c r="AA660" i="4" a="1"/>
  <c r="AA660" i="4" s="1"/>
  <c r="AB660" i="4" a="1"/>
  <c r="AB660" i="4" s="1"/>
  <c r="AC660" i="4" a="1"/>
  <c r="AC660" i="4" s="1"/>
  <c r="AD660" i="4" a="1"/>
  <c r="AD660" i="4" s="1"/>
  <c r="AE660" i="4" a="1"/>
  <c r="AE660" i="4" s="1"/>
  <c r="AF660" i="4" a="1"/>
  <c r="AF660" i="4" s="1"/>
  <c r="AG660" i="4" a="1"/>
  <c r="AG660" i="4" s="1"/>
  <c r="AH660" i="4" a="1"/>
  <c r="AH660" i="4" s="1"/>
  <c r="AI660" i="4" a="1"/>
  <c r="AI660" i="4" s="1"/>
  <c r="AJ660" i="4" a="1"/>
  <c r="AJ660" i="4" s="1"/>
  <c r="AK660" i="4" a="1"/>
  <c r="AK660" i="4" s="1"/>
  <c r="C661" i="4" a="1"/>
  <c r="C661" i="4" s="1"/>
  <c r="D661" i="4" a="1"/>
  <c r="D661" i="4" s="1"/>
  <c r="E661" i="4" a="1"/>
  <c r="E661" i="4" s="1"/>
  <c r="F661" i="4" a="1"/>
  <c r="F661" i="4" s="1"/>
  <c r="G661" i="4" a="1"/>
  <c r="G661" i="4" s="1"/>
  <c r="H661" i="4" a="1"/>
  <c r="H661" i="4" s="1"/>
  <c r="I661" i="4" a="1"/>
  <c r="I661" i="4" s="1"/>
  <c r="J661" i="4" a="1"/>
  <c r="J661" i="4" s="1"/>
  <c r="K661" i="4" a="1"/>
  <c r="K661" i="4" s="1"/>
  <c r="L661" i="4" a="1"/>
  <c r="L661" i="4" s="1"/>
  <c r="M661" i="4" a="1"/>
  <c r="M661" i="4" s="1"/>
  <c r="N661" i="4" a="1"/>
  <c r="N661" i="4" s="1"/>
  <c r="O661" i="4" a="1"/>
  <c r="O661" i="4" s="1"/>
  <c r="P661" i="4" a="1"/>
  <c r="P661" i="4" s="1"/>
  <c r="Q661" i="4" a="1"/>
  <c r="Q661" i="4" s="1"/>
  <c r="R661" i="4" a="1"/>
  <c r="R661" i="4" s="1"/>
  <c r="S661" i="4" a="1"/>
  <c r="S661" i="4" s="1"/>
  <c r="T661" i="4" a="1"/>
  <c r="T661" i="4" s="1"/>
  <c r="U661" i="4" a="1"/>
  <c r="U661" i="4" s="1"/>
  <c r="V661" i="4" a="1"/>
  <c r="V661" i="4" s="1"/>
  <c r="W661" i="4" a="1"/>
  <c r="W661" i="4" s="1"/>
  <c r="X661" i="4" a="1"/>
  <c r="X661" i="4" s="1"/>
  <c r="Y661" i="4" a="1"/>
  <c r="Y661" i="4" s="1"/>
  <c r="Z661" i="4" a="1"/>
  <c r="Z661" i="4" s="1"/>
  <c r="AA661" i="4" a="1"/>
  <c r="AA661" i="4" s="1"/>
  <c r="AB661" i="4" a="1"/>
  <c r="AB661" i="4" s="1"/>
  <c r="AC661" i="4" a="1"/>
  <c r="AC661" i="4" s="1"/>
  <c r="AD661" i="4" a="1"/>
  <c r="AD661" i="4" s="1"/>
  <c r="AE661" i="4" a="1"/>
  <c r="AE661" i="4" s="1"/>
  <c r="AF661" i="4" a="1"/>
  <c r="AF661" i="4" s="1"/>
  <c r="AG661" i="4" a="1"/>
  <c r="AG661" i="4" s="1"/>
  <c r="AH661" i="4" a="1"/>
  <c r="AH661" i="4" s="1"/>
  <c r="AI661" i="4" a="1"/>
  <c r="AI661" i="4" s="1"/>
  <c r="AJ661" i="4" a="1"/>
  <c r="AJ661" i="4" s="1"/>
  <c r="AK661" i="4" a="1"/>
  <c r="AK661" i="4" s="1"/>
  <c r="C662" i="4" a="1"/>
  <c r="C662" i="4" s="1"/>
  <c r="D662" i="4" a="1"/>
  <c r="D662" i="4" s="1"/>
  <c r="E662" i="4" a="1"/>
  <c r="E662" i="4" s="1"/>
  <c r="F662" i="4" a="1"/>
  <c r="F662" i="4" s="1"/>
  <c r="G662" i="4" a="1"/>
  <c r="G662" i="4" s="1"/>
  <c r="H662" i="4" a="1"/>
  <c r="H662" i="4" s="1"/>
  <c r="I662" i="4" a="1"/>
  <c r="I662" i="4" s="1"/>
  <c r="J662" i="4" a="1"/>
  <c r="J662" i="4" s="1"/>
  <c r="K662" i="4" a="1"/>
  <c r="K662" i="4" s="1"/>
  <c r="L662" i="4" a="1"/>
  <c r="L662" i="4" s="1"/>
  <c r="M662" i="4" a="1"/>
  <c r="M662" i="4" s="1"/>
  <c r="N662" i="4" a="1"/>
  <c r="N662" i="4" s="1"/>
  <c r="O662" i="4" a="1"/>
  <c r="O662" i="4" s="1"/>
  <c r="P662" i="4" a="1"/>
  <c r="P662" i="4" s="1"/>
  <c r="Q662" i="4" a="1"/>
  <c r="Q662" i="4" s="1"/>
  <c r="R662" i="4" a="1"/>
  <c r="R662" i="4" s="1"/>
  <c r="S662" i="4" a="1"/>
  <c r="S662" i="4" s="1"/>
  <c r="T662" i="4" a="1"/>
  <c r="T662" i="4" s="1"/>
  <c r="U662" i="4" a="1"/>
  <c r="U662" i="4" s="1"/>
  <c r="V662" i="4" a="1"/>
  <c r="V662" i="4" s="1"/>
  <c r="W662" i="4" a="1"/>
  <c r="W662" i="4" s="1"/>
  <c r="X662" i="4" a="1"/>
  <c r="X662" i="4" s="1"/>
  <c r="Y662" i="4" a="1"/>
  <c r="Y662" i="4" s="1"/>
  <c r="Z662" i="4" a="1"/>
  <c r="Z662" i="4" s="1"/>
  <c r="AA662" i="4" a="1"/>
  <c r="AA662" i="4" s="1"/>
  <c r="AB662" i="4" a="1"/>
  <c r="AB662" i="4" s="1"/>
  <c r="AC662" i="4" a="1"/>
  <c r="AC662" i="4" s="1"/>
  <c r="AD662" i="4" a="1"/>
  <c r="AD662" i="4" s="1"/>
  <c r="AE662" i="4" a="1"/>
  <c r="AE662" i="4" s="1"/>
  <c r="AF662" i="4" a="1"/>
  <c r="AF662" i="4" s="1"/>
  <c r="AG662" i="4" a="1"/>
  <c r="AG662" i="4" s="1"/>
  <c r="AH662" i="4" a="1"/>
  <c r="AH662" i="4" s="1"/>
  <c r="AI662" i="4" a="1"/>
  <c r="AI662" i="4" s="1"/>
  <c r="AJ662" i="4" a="1"/>
  <c r="AJ662" i="4" s="1"/>
  <c r="AK662" i="4" a="1"/>
  <c r="AK662" i="4" s="1"/>
  <c r="C663" i="4" a="1"/>
  <c r="C663" i="4" s="1"/>
  <c r="D663" i="4" a="1"/>
  <c r="D663" i="4" s="1"/>
  <c r="E663" i="4" a="1"/>
  <c r="E663" i="4" s="1"/>
  <c r="F663" i="4" a="1"/>
  <c r="F663" i="4" s="1"/>
  <c r="G663" i="4" a="1"/>
  <c r="G663" i="4" s="1"/>
  <c r="H663" i="4" a="1"/>
  <c r="H663" i="4" s="1"/>
  <c r="I663" i="4" a="1"/>
  <c r="I663" i="4" s="1"/>
  <c r="J663" i="4" a="1"/>
  <c r="J663" i="4" s="1"/>
  <c r="K663" i="4" a="1"/>
  <c r="K663" i="4" s="1"/>
  <c r="L663" i="4" a="1"/>
  <c r="L663" i="4" s="1"/>
  <c r="M663" i="4" a="1"/>
  <c r="M663" i="4" s="1"/>
  <c r="N663" i="4" a="1"/>
  <c r="N663" i="4" s="1"/>
  <c r="O663" i="4" a="1"/>
  <c r="O663" i="4" s="1"/>
  <c r="P663" i="4" a="1"/>
  <c r="P663" i="4" s="1"/>
  <c r="Q663" i="4" a="1"/>
  <c r="Q663" i="4" s="1"/>
  <c r="R663" i="4" a="1"/>
  <c r="R663" i="4" s="1"/>
  <c r="S663" i="4" a="1"/>
  <c r="S663" i="4" s="1"/>
  <c r="T663" i="4" a="1"/>
  <c r="T663" i="4" s="1"/>
  <c r="U663" i="4" a="1"/>
  <c r="U663" i="4" s="1"/>
  <c r="V663" i="4" a="1"/>
  <c r="V663" i="4" s="1"/>
  <c r="W663" i="4" a="1"/>
  <c r="W663" i="4" s="1"/>
  <c r="X663" i="4" a="1"/>
  <c r="X663" i="4" s="1"/>
  <c r="Y663" i="4" a="1"/>
  <c r="Y663" i="4" s="1"/>
  <c r="Z663" i="4" a="1"/>
  <c r="Z663" i="4" s="1"/>
  <c r="AA663" i="4" a="1"/>
  <c r="AA663" i="4" s="1"/>
  <c r="AB663" i="4" a="1"/>
  <c r="AB663" i="4" s="1"/>
  <c r="AC663" i="4" a="1"/>
  <c r="AC663" i="4" s="1"/>
  <c r="AD663" i="4" a="1"/>
  <c r="AD663" i="4" s="1"/>
  <c r="AE663" i="4" a="1"/>
  <c r="AE663" i="4" s="1"/>
  <c r="AF663" i="4" a="1"/>
  <c r="AF663" i="4" s="1"/>
  <c r="AG663" i="4" a="1"/>
  <c r="AG663" i="4" s="1"/>
  <c r="AH663" i="4" a="1"/>
  <c r="AH663" i="4" s="1"/>
  <c r="AI663" i="4" a="1"/>
  <c r="AI663" i="4" s="1"/>
  <c r="AJ663" i="4" a="1"/>
  <c r="AJ663" i="4" s="1"/>
  <c r="AK663" i="4" a="1"/>
  <c r="AK663" i="4" s="1"/>
  <c r="C664" i="4" a="1"/>
  <c r="C664" i="4" s="1"/>
  <c r="D664" i="4" a="1"/>
  <c r="D664" i="4" s="1"/>
  <c r="E664" i="4" a="1"/>
  <c r="E664" i="4" s="1"/>
  <c r="F664" i="4" a="1"/>
  <c r="F664" i="4" s="1"/>
  <c r="G664" i="4" a="1"/>
  <c r="G664" i="4" s="1"/>
  <c r="H664" i="4" a="1"/>
  <c r="H664" i="4" s="1"/>
  <c r="I664" i="4" a="1"/>
  <c r="I664" i="4" s="1"/>
  <c r="J664" i="4" a="1"/>
  <c r="J664" i="4" s="1"/>
  <c r="K664" i="4" a="1"/>
  <c r="K664" i="4"/>
  <c r="L664" i="4" a="1"/>
  <c r="L664" i="4" s="1"/>
  <c r="M664" i="4" a="1"/>
  <c r="M664" i="4" s="1"/>
  <c r="N664" i="4" a="1"/>
  <c r="N664" i="4" s="1"/>
  <c r="O664" i="4" a="1"/>
  <c r="O664" i="4" s="1"/>
  <c r="P664" i="4" a="1"/>
  <c r="P664" i="4" s="1"/>
  <c r="Q664" i="4" a="1"/>
  <c r="Q664" i="4" s="1"/>
  <c r="R664" i="4" a="1"/>
  <c r="R664" i="4" s="1"/>
  <c r="S664" i="4" a="1"/>
  <c r="S664" i="4" s="1"/>
  <c r="T664" i="4" a="1"/>
  <c r="T664" i="4" s="1"/>
  <c r="U664" i="4" a="1"/>
  <c r="U664" i="4" s="1"/>
  <c r="V664" i="4" a="1"/>
  <c r="V664" i="4" s="1"/>
  <c r="W664" i="4" a="1"/>
  <c r="W664" i="4" s="1"/>
  <c r="X664" i="4" a="1"/>
  <c r="X664" i="4" s="1"/>
  <c r="Y664" i="4" a="1"/>
  <c r="Y664" i="4" s="1"/>
  <c r="Z664" i="4" a="1"/>
  <c r="Z664" i="4" s="1"/>
  <c r="AA664" i="4" a="1"/>
  <c r="AA664" i="4" s="1"/>
  <c r="AB664" i="4" a="1"/>
  <c r="AB664" i="4" s="1"/>
  <c r="AC664" i="4" a="1"/>
  <c r="AC664" i="4" s="1"/>
  <c r="AD664" i="4" a="1"/>
  <c r="AD664" i="4" s="1"/>
  <c r="AE664" i="4" a="1"/>
  <c r="AE664" i="4" s="1"/>
  <c r="AF664" i="4" a="1"/>
  <c r="AF664" i="4" s="1"/>
  <c r="AG664" i="4" a="1"/>
  <c r="AG664" i="4" s="1"/>
  <c r="AH664" i="4" a="1"/>
  <c r="AH664" i="4" s="1"/>
  <c r="AI664" i="4" a="1"/>
  <c r="AI664" i="4" s="1"/>
  <c r="AJ664" i="4" a="1"/>
  <c r="AJ664" i="4" s="1"/>
  <c r="AK664" i="4" a="1"/>
  <c r="AK664" i="4" s="1"/>
  <c r="C665" i="4" a="1"/>
  <c r="C665" i="4" s="1"/>
  <c r="D665" i="4" a="1"/>
  <c r="D665" i="4" s="1"/>
  <c r="E665" i="4" a="1"/>
  <c r="E665" i="4" s="1"/>
  <c r="F665" i="4" a="1"/>
  <c r="F665" i="4" s="1"/>
  <c r="G665" i="4" a="1"/>
  <c r="G665" i="4" s="1"/>
  <c r="H665" i="4" a="1"/>
  <c r="H665" i="4" s="1"/>
  <c r="I665" i="4" a="1"/>
  <c r="I665" i="4" s="1"/>
  <c r="J665" i="4" a="1"/>
  <c r="J665" i="4" s="1"/>
  <c r="K665" i="4" a="1"/>
  <c r="K665" i="4" s="1"/>
  <c r="L665" i="4" a="1"/>
  <c r="L665" i="4" s="1"/>
  <c r="M665" i="4" a="1"/>
  <c r="M665" i="4" s="1"/>
  <c r="N665" i="4" a="1"/>
  <c r="N665" i="4" s="1"/>
  <c r="O665" i="4" a="1"/>
  <c r="O665" i="4" s="1"/>
  <c r="P665" i="4" a="1"/>
  <c r="P665" i="4" s="1"/>
  <c r="Q665" i="4" a="1"/>
  <c r="Q665" i="4" s="1"/>
  <c r="R665" i="4" a="1"/>
  <c r="R665" i="4" s="1"/>
  <c r="S665" i="4" a="1"/>
  <c r="S665" i="4" s="1"/>
  <c r="T665" i="4" a="1"/>
  <c r="T665" i="4" s="1"/>
  <c r="U665" i="4" a="1"/>
  <c r="U665" i="4" s="1"/>
  <c r="V665" i="4" a="1"/>
  <c r="V665" i="4" s="1"/>
  <c r="W665" i="4" a="1"/>
  <c r="W665" i="4" s="1"/>
  <c r="X665" i="4" a="1"/>
  <c r="X665" i="4" s="1"/>
  <c r="Y665" i="4" a="1"/>
  <c r="Y665" i="4" s="1"/>
  <c r="Z665" i="4" a="1"/>
  <c r="Z665" i="4" s="1"/>
  <c r="AA665" i="4" a="1"/>
  <c r="AA665" i="4" s="1"/>
  <c r="AB665" i="4" a="1"/>
  <c r="AB665" i="4" s="1"/>
  <c r="AC665" i="4" a="1"/>
  <c r="AC665" i="4" s="1"/>
  <c r="AD665" i="4" a="1"/>
  <c r="AD665" i="4" s="1"/>
  <c r="AE665" i="4" a="1"/>
  <c r="AE665" i="4" s="1"/>
  <c r="AF665" i="4" a="1"/>
  <c r="AF665" i="4" s="1"/>
  <c r="AG665" i="4" a="1"/>
  <c r="AG665" i="4" s="1"/>
  <c r="AH665" i="4" a="1"/>
  <c r="AH665" i="4" s="1"/>
  <c r="AI665" i="4" a="1"/>
  <c r="AI665" i="4" s="1"/>
  <c r="AJ665" i="4" a="1"/>
  <c r="AJ665" i="4" s="1"/>
  <c r="AK665" i="4" a="1"/>
  <c r="AK665" i="4" s="1"/>
  <c r="C666" i="4" a="1"/>
  <c r="C666" i="4" s="1"/>
  <c r="D666" i="4" a="1"/>
  <c r="D666" i="4" s="1"/>
  <c r="E666" i="4" a="1"/>
  <c r="E666" i="4" s="1"/>
  <c r="F666" i="4" a="1"/>
  <c r="F666" i="4" s="1"/>
  <c r="G666" i="4" a="1"/>
  <c r="G666" i="4"/>
  <c r="H666" i="4" a="1"/>
  <c r="H666" i="4" s="1"/>
  <c r="I666" i="4" a="1"/>
  <c r="I666" i="4" s="1"/>
  <c r="J666" i="4" a="1"/>
  <c r="J666" i="4" s="1"/>
  <c r="K666" i="4" a="1"/>
  <c r="K666" i="4" s="1"/>
  <c r="L666" i="4" a="1"/>
  <c r="L666" i="4" s="1"/>
  <c r="M666" i="4" a="1"/>
  <c r="M666" i="4" s="1"/>
  <c r="N666" i="4" a="1"/>
  <c r="N666" i="4" s="1"/>
  <c r="O666" i="4" a="1"/>
  <c r="O666" i="4" s="1"/>
  <c r="P666" i="4" a="1"/>
  <c r="P666" i="4" s="1"/>
  <c r="Q666" i="4" a="1"/>
  <c r="Q666" i="4" s="1"/>
  <c r="R666" i="4" a="1"/>
  <c r="R666" i="4" s="1"/>
  <c r="S666" i="4" a="1"/>
  <c r="S666" i="4" s="1"/>
  <c r="T666" i="4" a="1"/>
  <c r="T666" i="4" s="1"/>
  <c r="U666" i="4" a="1"/>
  <c r="U666" i="4" s="1"/>
  <c r="V666" i="4" a="1"/>
  <c r="V666" i="4" s="1"/>
  <c r="W666" i="4" a="1"/>
  <c r="W666" i="4" s="1"/>
  <c r="X666" i="4" a="1"/>
  <c r="X666" i="4" s="1"/>
  <c r="Y666" i="4" a="1"/>
  <c r="Y666" i="4" s="1"/>
  <c r="Z666" i="4" a="1"/>
  <c r="Z666" i="4" s="1"/>
  <c r="AA666" i="4" a="1"/>
  <c r="AA666" i="4" s="1"/>
  <c r="AB666" i="4" a="1"/>
  <c r="AB666" i="4" s="1"/>
  <c r="AC666" i="4" a="1"/>
  <c r="AC666" i="4" s="1"/>
  <c r="AD666" i="4" a="1"/>
  <c r="AD666" i="4" s="1"/>
  <c r="AE666" i="4" a="1"/>
  <c r="AE666" i="4" s="1"/>
  <c r="AF666" i="4" a="1"/>
  <c r="AF666" i="4" s="1"/>
  <c r="AG666" i="4" a="1"/>
  <c r="AG666" i="4" s="1"/>
  <c r="AH666" i="4" a="1"/>
  <c r="AH666" i="4" s="1"/>
  <c r="AI666" i="4" a="1"/>
  <c r="AI666" i="4" s="1"/>
  <c r="AJ666" i="4" a="1"/>
  <c r="AJ666" i="4" s="1"/>
  <c r="AK666" i="4" a="1"/>
  <c r="AK666" i="4" s="1"/>
  <c r="C667" i="4" a="1"/>
  <c r="C667" i="4" s="1"/>
  <c r="D667" i="4" a="1"/>
  <c r="D667" i="4" s="1"/>
  <c r="E667" i="4" a="1"/>
  <c r="E667" i="4" s="1"/>
  <c r="F667" i="4" a="1"/>
  <c r="F667" i="4" s="1"/>
  <c r="G667" i="4" a="1"/>
  <c r="G667" i="4" s="1"/>
  <c r="H667" i="4" a="1"/>
  <c r="H667" i="4" s="1"/>
  <c r="I667" i="4" a="1"/>
  <c r="I667" i="4" s="1"/>
  <c r="J667" i="4" a="1"/>
  <c r="J667" i="4" s="1"/>
  <c r="K667" i="4" a="1"/>
  <c r="K667" i="4" s="1"/>
  <c r="L667" i="4" a="1"/>
  <c r="L667" i="4" s="1"/>
  <c r="M667" i="4" a="1"/>
  <c r="M667" i="4" s="1"/>
  <c r="N667" i="4" a="1"/>
  <c r="N667" i="4" s="1"/>
  <c r="O667" i="4" a="1"/>
  <c r="O667" i="4" s="1"/>
  <c r="P667" i="4" a="1"/>
  <c r="P667" i="4" s="1"/>
  <c r="Q667" i="4" a="1"/>
  <c r="Q667" i="4" s="1"/>
  <c r="R667" i="4" a="1"/>
  <c r="R667" i="4" s="1"/>
  <c r="S667" i="4" a="1"/>
  <c r="S667" i="4" s="1"/>
  <c r="T667" i="4" a="1"/>
  <c r="T667" i="4" s="1"/>
  <c r="U667" i="4" a="1"/>
  <c r="U667" i="4" s="1"/>
  <c r="V667" i="4" a="1"/>
  <c r="V667" i="4" s="1"/>
  <c r="W667" i="4" a="1"/>
  <c r="W667" i="4" s="1"/>
  <c r="X667" i="4" a="1"/>
  <c r="X667" i="4" s="1"/>
  <c r="Y667" i="4" a="1"/>
  <c r="Y667" i="4" s="1"/>
  <c r="Z667" i="4" a="1"/>
  <c r="Z667" i="4" s="1"/>
  <c r="AA667" i="4" a="1"/>
  <c r="AA667" i="4" s="1"/>
  <c r="AB667" i="4" a="1"/>
  <c r="AB667" i="4" s="1"/>
  <c r="AC667" i="4" a="1"/>
  <c r="AC667" i="4" s="1"/>
  <c r="AD667" i="4" a="1"/>
  <c r="AD667" i="4" s="1"/>
  <c r="AE667" i="4" a="1"/>
  <c r="AE667" i="4" s="1"/>
  <c r="AF667" i="4" a="1"/>
  <c r="AF667" i="4" s="1"/>
  <c r="AG667" i="4" a="1"/>
  <c r="AG667" i="4" s="1"/>
  <c r="AH667" i="4" a="1"/>
  <c r="AH667" i="4" s="1"/>
  <c r="AI667" i="4" a="1"/>
  <c r="AI667" i="4" s="1"/>
  <c r="AJ667" i="4" a="1"/>
  <c r="AJ667" i="4" s="1"/>
  <c r="AK667" i="4" a="1"/>
  <c r="AK667" i="4" s="1"/>
  <c r="C668" i="4" a="1"/>
  <c r="C668" i="4" s="1"/>
  <c r="D668" i="4" a="1"/>
  <c r="D668" i="4" s="1"/>
  <c r="E668" i="4" a="1"/>
  <c r="E668" i="4" s="1"/>
  <c r="F668" i="4" a="1"/>
  <c r="F668" i="4" s="1"/>
  <c r="G668" i="4" a="1"/>
  <c r="G668" i="4" s="1"/>
  <c r="H668" i="4" a="1"/>
  <c r="H668" i="4" s="1"/>
  <c r="I668" i="4" a="1"/>
  <c r="I668" i="4" s="1"/>
  <c r="J668" i="4" a="1"/>
  <c r="J668" i="4" s="1"/>
  <c r="K668" i="4" a="1"/>
  <c r="K668" i="4" s="1"/>
  <c r="L668" i="4" a="1"/>
  <c r="L668" i="4" s="1"/>
  <c r="M668" i="4" a="1"/>
  <c r="M668" i="4" s="1"/>
  <c r="N668" i="4" a="1"/>
  <c r="N668" i="4" s="1"/>
  <c r="O668" i="4" a="1"/>
  <c r="O668" i="4" s="1"/>
  <c r="P668" i="4" a="1"/>
  <c r="P668" i="4" s="1"/>
  <c r="Q668" i="4" a="1"/>
  <c r="Q668" i="4" s="1"/>
  <c r="R668" i="4" a="1"/>
  <c r="R668" i="4" s="1"/>
  <c r="S668" i="4" a="1"/>
  <c r="S668" i="4" s="1"/>
  <c r="T668" i="4" a="1"/>
  <c r="T668" i="4" s="1"/>
  <c r="U668" i="4" a="1"/>
  <c r="U668" i="4" s="1"/>
  <c r="V668" i="4" a="1"/>
  <c r="V668" i="4" s="1"/>
  <c r="W668" i="4" a="1"/>
  <c r="W668" i="4" s="1"/>
  <c r="X668" i="4" a="1"/>
  <c r="X668" i="4" s="1"/>
  <c r="Y668" i="4" a="1"/>
  <c r="Y668" i="4" s="1"/>
  <c r="Z668" i="4" a="1"/>
  <c r="Z668" i="4" s="1"/>
  <c r="AA668" i="4" a="1"/>
  <c r="AA668" i="4" s="1"/>
  <c r="AB668" i="4" a="1"/>
  <c r="AB668" i="4" s="1"/>
  <c r="AC668" i="4" a="1"/>
  <c r="AC668" i="4" s="1"/>
  <c r="AD668" i="4" a="1"/>
  <c r="AD668" i="4" s="1"/>
  <c r="AE668" i="4" a="1"/>
  <c r="AE668" i="4" s="1"/>
  <c r="AF668" i="4" a="1"/>
  <c r="AF668" i="4" s="1"/>
  <c r="AG668" i="4" a="1"/>
  <c r="AG668" i="4" s="1"/>
  <c r="AH668" i="4" a="1"/>
  <c r="AH668" i="4" s="1"/>
  <c r="AI668" i="4" a="1"/>
  <c r="AI668" i="4" s="1"/>
  <c r="AJ668" i="4" a="1"/>
  <c r="AJ668" i="4" s="1"/>
  <c r="AK668" i="4" a="1"/>
  <c r="AK668" i="4" s="1"/>
  <c r="C669" i="4" a="1"/>
  <c r="C669" i="4" s="1"/>
  <c r="D669" i="4" a="1"/>
  <c r="D669" i="4" s="1"/>
  <c r="E669" i="4" a="1"/>
  <c r="E669" i="4" s="1"/>
  <c r="F669" i="4" a="1"/>
  <c r="F669" i="4" s="1"/>
  <c r="G669" i="4" a="1"/>
  <c r="G669" i="4" s="1"/>
  <c r="H669" i="4" a="1"/>
  <c r="H669" i="4" s="1"/>
  <c r="I669" i="4" a="1"/>
  <c r="I669" i="4" s="1"/>
  <c r="J669" i="4" a="1"/>
  <c r="J669" i="4" s="1"/>
  <c r="K669" i="4" a="1"/>
  <c r="K669" i="4" s="1"/>
  <c r="L669" i="4" a="1"/>
  <c r="L669" i="4" s="1"/>
  <c r="M669" i="4" a="1"/>
  <c r="M669" i="4" s="1"/>
  <c r="N669" i="4" a="1"/>
  <c r="N669" i="4" s="1"/>
  <c r="O669" i="4" a="1"/>
  <c r="O669" i="4" s="1"/>
  <c r="P669" i="4" a="1"/>
  <c r="P669" i="4" s="1"/>
  <c r="Q669" i="4" a="1"/>
  <c r="Q669" i="4" s="1"/>
  <c r="R669" i="4" a="1"/>
  <c r="R669" i="4" s="1"/>
  <c r="S669" i="4" a="1"/>
  <c r="S669" i="4" s="1"/>
  <c r="T669" i="4" a="1"/>
  <c r="T669" i="4" s="1"/>
  <c r="U669" i="4" a="1"/>
  <c r="U669" i="4" s="1"/>
  <c r="V669" i="4" a="1"/>
  <c r="V669" i="4" s="1"/>
  <c r="W669" i="4" a="1"/>
  <c r="W669" i="4" s="1"/>
  <c r="X669" i="4" a="1"/>
  <c r="X669" i="4" s="1"/>
  <c r="Y669" i="4" a="1"/>
  <c r="Y669" i="4" s="1"/>
  <c r="Z669" i="4" a="1"/>
  <c r="Z669" i="4" s="1"/>
  <c r="AA669" i="4" a="1"/>
  <c r="AA669" i="4" s="1"/>
  <c r="AB669" i="4" a="1"/>
  <c r="AB669" i="4" s="1"/>
  <c r="AC669" i="4" a="1"/>
  <c r="AC669" i="4" s="1"/>
  <c r="AD669" i="4" a="1"/>
  <c r="AD669" i="4" s="1"/>
  <c r="AE669" i="4" a="1"/>
  <c r="AE669" i="4" s="1"/>
  <c r="AF669" i="4" a="1"/>
  <c r="AF669" i="4" s="1"/>
  <c r="AG669" i="4" a="1"/>
  <c r="AG669" i="4" s="1"/>
  <c r="AH669" i="4" a="1"/>
  <c r="AH669" i="4" s="1"/>
  <c r="AI669" i="4" a="1"/>
  <c r="AI669" i="4" s="1"/>
  <c r="AJ669" i="4" a="1"/>
  <c r="AJ669" i="4" s="1"/>
  <c r="AK669" i="4" a="1"/>
  <c r="AK669" i="4" s="1"/>
  <c r="C670" i="4" a="1"/>
  <c r="C670" i="4" s="1"/>
  <c r="D670" i="4" a="1"/>
  <c r="D670" i="4" s="1"/>
  <c r="E670" i="4" a="1"/>
  <c r="E670" i="4" s="1"/>
  <c r="F670" i="4" a="1"/>
  <c r="F670" i="4" s="1"/>
  <c r="G670" i="4" a="1"/>
  <c r="G670" i="4" s="1"/>
  <c r="H670" i="4" a="1"/>
  <c r="H670" i="4" s="1"/>
  <c r="I670" i="4" a="1"/>
  <c r="I670" i="4" s="1"/>
  <c r="J670" i="4" a="1"/>
  <c r="J670" i="4" s="1"/>
  <c r="K670" i="4" a="1"/>
  <c r="K670" i="4" s="1"/>
  <c r="L670" i="4" a="1"/>
  <c r="L670" i="4" s="1"/>
  <c r="M670" i="4" a="1"/>
  <c r="M670" i="4" s="1"/>
  <c r="N670" i="4" a="1"/>
  <c r="N670" i="4" s="1"/>
  <c r="O670" i="4" a="1"/>
  <c r="O670" i="4" s="1"/>
  <c r="P670" i="4" a="1"/>
  <c r="P670" i="4" s="1"/>
  <c r="Q670" i="4" a="1"/>
  <c r="Q670" i="4" s="1"/>
  <c r="R670" i="4" a="1"/>
  <c r="R670" i="4" s="1"/>
  <c r="S670" i="4" a="1"/>
  <c r="S670" i="4" s="1"/>
  <c r="T670" i="4" a="1"/>
  <c r="T670" i="4" s="1"/>
  <c r="U670" i="4" a="1"/>
  <c r="U670" i="4" s="1"/>
  <c r="V670" i="4" a="1"/>
  <c r="V670" i="4" s="1"/>
  <c r="W670" i="4" a="1"/>
  <c r="W670" i="4"/>
  <c r="X670" i="4" a="1"/>
  <c r="X670" i="4" s="1"/>
  <c r="Y670" i="4" a="1"/>
  <c r="Y670" i="4" s="1"/>
  <c r="Z670" i="4" a="1"/>
  <c r="Z670" i="4" s="1"/>
  <c r="AA670" i="4" a="1"/>
  <c r="AA670" i="4" s="1"/>
  <c r="AB670" i="4" a="1"/>
  <c r="AB670" i="4" s="1"/>
  <c r="AC670" i="4" a="1"/>
  <c r="AC670" i="4" s="1"/>
  <c r="AD670" i="4" a="1"/>
  <c r="AD670" i="4" s="1"/>
  <c r="AE670" i="4" a="1"/>
  <c r="AE670" i="4" s="1"/>
  <c r="AF670" i="4" a="1"/>
  <c r="AF670" i="4" s="1"/>
  <c r="AG670" i="4" a="1"/>
  <c r="AG670" i="4" s="1"/>
  <c r="AH670" i="4" a="1"/>
  <c r="AH670" i="4" s="1"/>
  <c r="AI670" i="4" a="1"/>
  <c r="AI670" i="4" s="1"/>
  <c r="AJ670" i="4" a="1"/>
  <c r="AJ670" i="4" s="1"/>
  <c r="AK670" i="4" a="1"/>
  <c r="AK670" i="4" s="1"/>
  <c r="C671" i="4" a="1"/>
  <c r="C671" i="4" s="1"/>
  <c r="D671" i="4" a="1"/>
  <c r="D671" i="4" s="1"/>
  <c r="E671" i="4" a="1"/>
  <c r="E671" i="4" s="1"/>
  <c r="F671" i="4" a="1"/>
  <c r="F671" i="4" s="1"/>
  <c r="G671" i="4" a="1"/>
  <c r="G671" i="4" s="1"/>
  <c r="H671" i="4" a="1"/>
  <c r="H671" i="4" s="1"/>
  <c r="I671" i="4" a="1"/>
  <c r="I671" i="4" s="1"/>
  <c r="J671" i="4" a="1"/>
  <c r="J671" i="4" s="1"/>
  <c r="K671" i="4" a="1"/>
  <c r="K671" i="4" s="1"/>
  <c r="L671" i="4" a="1"/>
  <c r="L671" i="4" s="1"/>
  <c r="M671" i="4" a="1"/>
  <c r="M671" i="4" s="1"/>
  <c r="N671" i="4" a="1"/>
  <c r="N671" i="4" s="1"/>
  <c r="O671" i="4" a="1"/>
  <c r="O671" i="4" s="1"/>
  <c r="P671" i="4" a="1"/>
  <c r="P671" i="4" s="1"/>
  <c r="Q671" i="4" a="1"/>
  <c r="Q671" i="4" s="1"/>
  <c r="R671" i="4" a="1"/>
  <c r="R671" i="4" s="1"/>
  <c r="S671" i="4" a="1"/>
  <c r="S671" i="4" s="1"/>
  <c r="T671" i="4" a="1"/>
  <c r="T671" i="4" s="1"/>
  <c r="U671" i="4" a="1"/>
  <c r="U671" i="4" s="1"/>
  <c r="V671" i="4" a="1"/>
  <c r="V671" i="4" s="1"/>
  <c r="W671" i="4" a="1"/>
  <c r="W671" i="4" s="1"/>
  <c r="X671" i="4" a="1"/>
  <c r="X671" i="4" s="1"/>
  <c r="Y671" i="4" a="1"/>
  <c r="Y671" i="4" s="1"/>
  <c r="Z671" i="4" a="1"/>
  <c r="Z671" i="4" s="1"/>
  <c r="AA671" i="4" a="1"/>
  <c r="AA671" i="4" s="1"/>
  <c r="AB671" i="4" a="1"/>
  <c r="AB671" i="4" s="1"/>
  <c r="AC671" i="4" a="1"/>
  <c r="AC671" i="4" s="1"/>
  <c r="AD671" i="4" a="1"/>
  <c r="AD671" i="4" s="1"/>
  <c r="AE671" i="4" a="1"/>
  <c r="AE671" i="4" s="1"/>
  <c r="AF671" i="4" a="1"/>
  <c r="AF671" i="4" s="1"/>
  <c r="AG671" i="4" a="1"/>
  <c r="AG671" i="4" s="1"/>
  <c r="AH671" i="4" a="1"/>
  <c r="AH671" i="4" s="1"/>
  <c r="AI671" i="4" a="1"/>
  <c r="AI671" i="4" s="1"/>
  <c r="AJ671" i="4" a="1"/>
  <c r="AJ671" i="4" s="1"/>
  <c r="AK671" i="4" a="1"/>
  <c r="AK671" i="4" s="1"/>
  <c r="C672" i="4" a="1"/>
  <c r="C672" i="4" s="1"/>
  <c r="D672" i="4" a="1"/>
  <c r="D672" i="4" s="1"/>
  <c r="E672" i="4" a="1"/>
  <c r="E672" i="4" s="1"/>
  <c r="F672" i="4" a="1"/>
  <c r="F672" i="4" s="1"/>
  <c r="G672" i="4" a="1"/>
  <c r="G672" i="4" s="1"/>
  <c r="H672" i="4" a="1"/>
  <c r="H672" i="4" s="1"/>
  <c r="I672" i="4" a="1"/>
  <c r="I672" i="4" s="1"/>
  <c r="J672" i="4" a="1"/>
  <c r="J672" i="4" s="1"/>
  <c r="K672" i="4" a="1"/>
  <c r="K672" i="4" s="1"/>
  <c r="L672" i="4" a="1"/>
  <c r="L672" i="4" s="1"/>
  <c r="M672" i="4" a="1"/>
  <c r="M672" i="4" s="1"/>
  <c r="N672" i="4" a="1"/>
  <c r="N672" i="4" s="1"/>
  <c r="O672" i="4" a="1"/>
  <c r="O672" i="4" s="1"/>
  <c r="P672" i="4" a="1"/>
  <c r="P672" i="4" s="1"/>
  <c r="Q672" i="4" a="1"/>
  <c r="Q672" i="4" s="1"/>
  <c r="R672" i="4" a="1"/>
  <c r="R672" i="4" s="1"/>
  <c r="S672" i="4" a="1"/>
  <c r="S672" i="4" s="1"/>
  <c r="T672" i="4" a="1"/>
  <c r="T672" i="4" s="1"/>
  <c r="U672" i="4" a="1"/>
  <c r="U672" i="4" s="1"/>
  <c r="V672" i="4" a="1"/>
  <c r="V672" i="4" s="1"/>
  <c r="W672" i="4" a="1"/>
  <c r="W672" i="4" s="1"/>
  <c r="X672" i="4" a="1"/>
  <c r="X672" i="4" s="1"/>
  <c r="Y672" i="4" a="1"/>
  <c r="Y672" i="4" s="1"/>
  <c r="Z672" i="4" a="1"/>
  <c r="Z672" i="4" s="1"/>
  <c r="AA672" i="4" a="1"/>
  <c r="AA672" i="4" s="1"/>
  <c r="AB672" i="4" a="1"/>
  <c r="AB672" i="4" s="1"/>
  <c r="AC672" i="4" a="1"/>
  <c r="AC672" i="4" s="1"/>
  <c r="AD672" i="4" a="1"/>
  <c r="AD672" i="4" s="1"/>
  <c r="AE672" i="4" a="1"/>
  <c r="AE672" i="4" s="1"/>
  <c r="AF672" i="4" a="1"/>
  <c r="AF672" i="4" s="1"/>
  <c r="AG672" i="4" a="1"/>
  <c r="AG672" i="4" s="1"/>
  <c r="AH672" i="4" a="1"/>
  <c r="AH672" i="4" s="1"/>
  <c r="AI672" i="4" a="1"/>
  <c r="AI672" i="4" s="1"/>
  <c r="AJ672" i="4" a="1"/>
  <c r="AJ672" i="4" s="1"/>
  <c r="AK672" i="4" a="1"/>
  <c r="AK672" i="4" s="1"/>
  <c r="C673" i="4" a="1"/>
  <c r="C673" i="4" s="1"/>
  <c r="D673" i="4" a="1"/>
  <c r="D673" i="4" s="1"/>
  <c r="E673" i="4" a="1"/>
  <c r="E673" i="4" s="1"/>
  <c r="F673" i="4" a="1"/>
  <c r="F673" i="4" s="1"/>
  <c r="G673" i="4" a="1"/>
  <c r="G673" i="4" s="1"/>
  <c r="H673" i="4" a="1"/>
  <c r="H673" i="4" s="1"/>
  <c r="I673" i="4" a="1"/>
  <c r="I673" i="4" s="1"/>
  <c r="J673" i="4" a="1"/>
  <c r="J673" i="4" s="1"/>
  <c r="K673" i="4" a="1"/>
  <c r="K673" i="4" s="1"/>
  <c r="L673" i="4" a="1"/>
  <c r="L673" i="4" s="1"/>
  <c r="M673" i="4" a="1"/>
  <c r="M673" i="4" s="1"/>
  <c r="N673" i="4" a="1"/>
  <c r="N673" i="4" s="1"/>
  <c r="O673" i="4" a="1"/>
  <c r="O673" i="4" s="1"/>
  <c r="P673" i="4" a="1"/>
  <c r="P673" i="4" s="1"/>
  <c r="Q673" i="4" a="1"/>
  <c r="Q673" i="4" s="1"/>
  <c r="R673" i="4" a="1"/>
  <c r="R673" i="4" s="1"/>
  <c r="S673" i="4" a="1"/>
  <c r="S673" i="4" s="1"/>
  <c r="T673" i="4" a="1"/>
  <c r="T673" i="4" s="1"/>
  <c r="U673" i="4" a="1"/>
  <c r="U673" i="4" s="1"/>
  <c r="V673" i="4" a="1"/>
  <c r="V673" i="4" s="1"/>
  <c r="W673" i="4" a="1"/>
  <c r="W673" i="4" s="1"/>
  <c r="X673" i="4" a="1"/>
  <c r="X673" i="4" s="1"/>
  <c r="Y673" i="4" a="1"/>
  <c r="Y673" i="4" s="1"/>
  <c r="Z673" i="4" a="1"/>
  <c r="Z673" i="4" s="1"/>
  <c r="AA673" i="4" a="1"/>
  <c r="AA673" i="4" s="1"/>
  <c r="AB673" i="4" a="1"/>
  <c r="AB673" i="4" s="1"/>
  <c r="AC673" i="4" a="1"/>
  <c r="AC673" i="4" s="1"/>
  <c r="AD673" i="4" a="1"/>
  <c r="AD673" i="4" s="1"/>
  <c r="AE673" i="4" a="1"/>
  <c r="AE673" i="4" s="1"/>
  <c r="AF673" i="4" a="1"/>
  <c r="AF673" i="4" s="1"/>
  <c r="AG673" i="4" a="1"/>
  <c r="AG673" i="4" s="1"/>
  <c r="AH673" i="4" a="1"/>
  <c r="AH673" i="4" s="1"/>
  <c r="AI673" i="4" a="1"/>
  <c r="AI673" i="4" s="1"/>
  <c r="AJ673" i="4" a="1"/>
  <c r="AJ673" i="4" s="1"/>
  <c r="AK673" i="4" a="1"/>
  <c r="AK673" i="4" s="1"/>
  <c r="C674" i="4" a="1"/>
  <c r="C674" i="4" s="1"/>
  <c r="D674" i="4" a="1"/>
  <c r="D674" i="4" s="1"/>
  <c r="E674" i="4" a="1"/>
  <c r="E674" i="4" s="1"/>
  <c r="F674" i="4" a="1"/>
  <c r="F674" i="4" s="1"/>
  <c r="G674" i="4" a="1"/>
  <c r="G674" i="4" s="1"/>
  <c r="H674" i="4" a="1"/>
  <c r="H674" i="4" s="1"/>
  <c r="I674" i="4" a="1"/>
  <c r="I674" i="4" s="1"/>
  <c r="J674" i="4" a="1"/>
  <c r="J674" i="4" s="1"/>
  <c r="K674" i="4" a="1"/>
  <c r="K674" i="4" s="1"/>
  <c r="L674" i="4" a="1"/>
  <c r="L674" i="4" s="1"/>
  <c r="M674" i="4" a="1"/>
  <c r="M674" i="4" s="1"/>
  <c r="N674" i="4" a="1"/>
  <c r="N674" i="4" s="1"/>
  <c r="O674" i="4" a="1"/>
  <c r="O674" i="4" s="1"/>
  <c r="P674" i="4" a="1"/>
  <c r="P674" i="4" s="1"/>
  <c r="Q674" i="4" a="1"/>
  <c r="Q674" i="4" s="1"/>
  <c r="R674" i="4" a="1"/>
  <c r="R674" i="4" s="1"/>
  <c r="S674" i="4" a="1"/>
  <c r="S674" i="4" s="1"/>
  <c r="T674" i="4" a="1"/>
  <c r="T674" i="4" s="1"/>
  <c r="U674" i="4" a="1"/>
  <c r="U674" i="4" s="1"/>
  <c r="V674" i="4" a="1"/>
  <c r="V674" i="4" s="1"/>
  <c r="W674" i="4" a="1"/>
  <c r="W674" i="4" s="1"/>
  <c r="X674" i="4" a="1"/>
  <c r="X674" i="4" s="1"/>
  <c r="Y674" i="4" a="1"/>
  <c r="Y674" i="4" s="1"/>
  <c r="Z674" i="4" a="1"/>
  <c r="Z674" i="4" s="1"/>
  <c r="AA674" i="4" a="1"/>
  <c r="AA674" i="4" s="1"/>
  <c r="AB674" i="4" a="1"/>
  <c r="AB674" i="4" s="1"/>
  <c r="AC674" i="4" a="1"/>
  <c r="AC674" i="4" s="1"/>
  <c r="AD674" i="4" a="1"/>
  <c r="AD674" i="4" s="1"/>
  <c r="AE674" i="4" a="1"/>
  <c r="AE674" i="4" s="1"/>
  <c r="AF674" i="4" a="1"/>
  <c r="AF674" i="4" s="1"/>
  <c r="AG674" i="4" a="1"/>
  <c r="AG674" i="4" s="1"/>
  <c r="AH674" i="4" a="1"/>
  <c r="AH674" i="4" s="1"/>
  <c r="AI674" i="4" a="1"/>
  <c r="AI674" i="4" s="1"/>
  <c r="AJ674" i="4" a="1"/>
  <c r="AJ674" i="4" s="1"/>
  <c r="AK674" i="4" a="1"/>
  <c r="AK674" i="4" s="1"/>
  <c r="C675" i="4" a="1"/>
  <c r="C675" i="4" s="1"/>
  <c r="D675" i="4" a="1"/>
  <c r="D675" i="4" s="1"/>
  <c r="E675" i="4" a="1"/>
  <c r="E675" i="4" s="1"/>
  <c r="F675" i="4" a="1"/>
  <c r="F675" i="4" s="1"/>
  <c r="G675" i="4" a="1"/>
  <c r="G675" i="4" s="1"/>
  <c r="H675" i="4" a="1"/>
  <c r="H675" i="4" s="1"/>
  <c r="I675" i="4" a="1"/>
  <c r="I675" i="4" s="1"/>
  <c r="J675" i="4" a="1"/>
  <c r="J675" i="4" s="1"/>
  <c r="K675" i="4" a="1"/>
  <c r="K675" i="4" s="1"/>
  <c r="L675" i="4" a="1"/>
  <c r="L675" i="4" s="1"/>
  <c r="M675" i="4" a="1"/>
  <c r="M675" i="4" s="1"/>
  <c r="N675" i="4" a="1"/>
  <c r="N675" i="4" s="1"/>
  <c r="O675" i="4" a="1"/>
  <c r="O675" i="4" s="1"/>
  <c r="P675" i="4" a="1"/>
  <c r="P675" i="4" s="1"/>
  <c r="Q675" i="4" a="1"/>
  <c r="Q675" i="4" s="1"/>
  <c r="R675" i="4" a="1"/>
  <c r="R675" i="4" s="1"/>
  <c r="S675" i="4" a="1"/>
  <c r="S675" i="4" s="1"/>
  <c r="T675" i="4" a="1"/>
  <c r="T675" i="4" s="1"/>
  <c r="U675" i="4" a="1"/>
  <c r="U675" i="4" s="1"/>
  <c r="V675" i="4" a="1"/>
  <c r="V675" i="4" s="1"/>
  <c r="W675" i="4" a="1"/>
  <c r="W675" i="4" s="1"/>
  <c r="X675" i="4" a="1"/>
  <c r="X675" i="4" s="1"/>
  <c r="Y675" i="4" a="1"/>
  <c r="Y675" i="4" s="1"/>
  <c r="Z675" i="4" a="1"/>
  <c r="Z675" i="4" s="1"/>
  <c r="AA675" i="4" a="1"/>
  <c r="AA675" i="4" s="1"/>
  <c r="AB675" i="4" a="1"/>
  <c r="AB675" i="4" s="1"/>
  <c r="AC675" i="4" a="1"/>
  <c r="AC675" i="4" s="1"/>
  <c r="AD675" i="4" a="1"/>
  <c r="AD675" i="4" s="1"/>
  <c r="AE675" i="4" a="1"/>
  <c r="AE675" i="4" s="1"/>
  <c r="AF675" i="4" a="1"/>
  <c r="AF675" i="4" s="1"/>
  <c r="AG675" i="4" a="1"/>
  <c r="AG675" i="4" s="1"/>
  <c r="AH675" i="4" a="1"/>
  <c r="AH675" i="4" s="1"/>
  <c r="AI675" i="4" a="1"/>
  <c r="AI675" i="4" s="1"/>
  <c r="AJ675" i="4" a="1"/>
  <c r="AJ675" i="4" s="1"/>
  <c r="AK675" i="4" a="1"/>
  <c r="AK675" i="4" s="1"/>
  <c r="C676" i="4" a="1"/>
  <c r="C676" i="4" s="1"/>
  <c r="D676" i="4" a="1"/>
  <c r="D676" i="4" s="1"/>
  <c r="E676" i="4" a="1"/>
  <c r="E676" i="4" s="1"/>
  <c r="F676" i="4" a="1"/>
  <c r="F676" i="4" s="1"/>
  <c r="G676" i="4" a="1"/>
  <c r="G676" i="4" s="1"/>
  <c r="H676" i="4" a="1"/>
  <c r="H676" i="4" s="1"/>
  <c r="I676" i="4" a="1"/>
  <c r="I676" i="4" s="1"/>
  <c r="J676" i="4" a="1"/>
  <c r="J676" i="4" s="1"/>
  <c r="K676" i="4" a="1"/>
  <c r="K676" i="4" s="1"/>
  <c r="L676" i="4" a="1"/>
  <c r="L676" i="4" s="1"/>
  <c r="M676" i="4" a="1"/>
  <c r="M676" i="4" s="1"/>
  <c r="N676" i="4" a="1"/>
  <c r="N676" i="4" s="1"/>
  <c r="O676" i="4" a="1"/>
  <c r="O676" i="4" s="1"/>
  <c r="P676" i="4" a="1"/>
  <c r="P676" i="4" s="1"/>
  <c r="Q676" i="4" a="1"/>
  <c r="Q676" i="4" s="1"/>
  <c r="R676" i="4" a="1"/>
  <c r="R676" i="4" s="1"/>
  <c r="S676" i="4" a="1"/>
  <c r="S676" i="4" s="1"/>
  <c r="T676" i="4" a="1"/>
  <c r="T676" i="4" s="1"/>
  <c r="U676" i="4" a="1"/>
  <c r="U676" i="4" s="1"/>
  <c r="V676" i="4" a="1"/>
  <c r="V676" i="4" s="1"/>
  <c r="W676" i="4" a="1"/>
  <c r="W676" i="4" s="1"/>
  <c r="X676" i="4" a="1"/>
  <c r="X676" i="4" s="1"/>
  <c r="Y676" i="4" a="1"/>
  <c r="Y676" i="4" s="1"/>
  <c r="Z676" i="4" a="1"/>
  <c r="Z676" i="4" s="1"/>
  <c r="AA676" i="4" a="1"/>
  <c r="AA676" i="4" s="1"/>
  <c r="AB676" i="4" a="1"/>
  <c r="AB676" i="4" s="1"/>
  <c r="AC676" i="4" a="1"/>
  <c r="AC676" i="4" s="1"/>
  <c r="AD676" i="4" a="1"/>
  <c r="AD676" i="4" s="1"/>
  <c r="AE676" i="4" a="1"/>
  <c r="AE676" i="4" s="1"/>
  <c r="AF676" i="4" a="1"/>
  <c r="AF676" i="4" s="1"/>
  <c r="AG676" i="4" a="1"/>
  <c r="AG676" i="4" s="1"/>
  <c r="AH676" i="4" a="1"/>
  <c r="AH676" i="4" s="1"/>
  <c r="AI676" i="4" a="1"/>
  <c r="AI676" i="4" s="1"/>
  <c r="AJ676" i="4" a="1"/>
  <c r="AJ676" i="4" s="1"/>
  <c r="AK676" i="4" a="1"/>
  <c r="AK676" i="4" s="1"/>
  <c r="C677" i="4" a="1"/>
  <c r="C677" i="4" s="1"/>
  <c r="D677" i="4" a="1"/>
  <c r="D677" i="4" s="1"/>
  <c r="E677" i="4" a="1"/>
  <c r="E677" i="4" s="1"/>
  <c r="F677" i="4" a="1"/>
  <c r="F677" i="4" s="1"/>
  <c r="G677" i="4" a="1"/>
  <c r="G677" i="4" s="1"/>
  <c r="H677" i="4" a="1"/>
  <c r="H677" i="4" s="1"/>
  <c r="I677" i="4" a="1"/>
  <c r="I677" i="4" s="1"/>
  <c r="J677" i="4" a="1"/>
  <c r="J677" i="4" s="1"/>
  <c r="K677" i="4" a="1"/>
  <c r="K677" i="4" s="1"/>
  <c r="L677" i="4" a="1"/>
  <c r="L677" i="4" s="1"/>
  <c r="M677" i="4" a="1"/>
  <c r="M677" i="4" s="1"/>
  <c r="N677" i="4" a="1"/>
  <c r="N677" i="4" s="1"/>
  <c r="O677" i="4" a="1"/>
  <c r="O677" i="4" s="1"/>
  <c r="P677" i="4" a="1"/>
  <c r="P677" i="4" s="1"/>
  <c r="Q677" i="4" a="1"/>
  <c r="Q677" i="4" s="1"/>
  <c r="R677" i="4" a="1"/>
  <c r="R677" i="4" s="1"/>
  <c r="S677" i="4" a="1"/>
  <c r="S677" i="4" s="1"/>
  <c r="T677" i="4" a="1"/>
  <c r="T677" i="4" s="1"/>
  <c r="U677" i="4" a="1"/>
  <c r="U677" i="4" s="1"/>
  <c r="V677" i="4" a="1"/>
  <c r="V677" i="4" s="1"/>
  <c r="W677" i="4" a="1"/>
  <c r="W677" i="4" s="1"/>
  <c r="X677" i="4" a="1"/>
  <c r="X677" i="4" s="1"/>
  <c r="Y677" i="4" a="1"/>
  <c r="Y677" i="4" s="1"/>
  <c r="Z677" i="4" a="1"/>
  <c r="Z677" i="4" s="1"/>
  <c r="AA677" i="4" a="1"/>
  <c r="AA677" i="4" s="1"/>
  <c r="AB677" i="4" a="1"/>
  <c r="AB677" i="4" s="1"/>
  <c r="AC677" i="4" a="1"/>
  <c r="AC677" i="4" s="1"/>
  <c r="AD677" i="4" a="1"/>
  <c r="AD677" i="4" s="1"/>
  <c r="AE677" i="4" a="1"/>
  <c r="AE677" i="4" s="1"/>
  <c r="AF677" i="4" a="1"/>
  <c r="AF677" i="4" s="1"/>
  <c r="AG677" i="4" a="1"/>
  <c r="AG677" i="4" s="1"/>
  <c r="AH677" i="4" a="1"/>
  <c r="AH677" i="4" s="1"/>
  <c r="AI677" i="4" a="1"/>
  <c r="AI677" i="4" s="1"/>
  <c r="AJ677" i="4" a="1"/>
  <c r="AJ677" i="4" s="1"/>
  <c r="AK677" i="4" a="1"/>
  <c r="AK677" i="4" s="1"/>
  <c r="C678" i="4" a="1"/>
  <c r="C678" i="4" s="1"/>
  <c r="D678" i="4" a="1"/>
  <c r="D678" i="4" s="1"/>
  <c r="E678" i="4" a="1"/>
  <c r="E678" i="4" s="1"/>
  <c r="F678" i="4" a="1"/>
  <c r="F678" i="4" s="1"/>
  <c r="G678" i="4" a="1"/>
  <c r="G678" i="4" s="1"/>
  <c r="H678" i="4" a="1"/>
  <c r="H678" i="4" s="1"/>
  <c r="I678" i="4" a="1"/>
  <c r="I678" i="4" s="1"/>
  <c r="J678" i="4" a="1"/>
  <c r="J678" i="4" s="1"/>
  <c r="K678" i="4" a="1"/>
  <c r="K678" i="4" s="1"/>
  <c r="L678" i="4" a="1"/>
  <c r="L678" i="4" s="1"/>
  <c r="M678" i="4" a="1"/>
  <c r="M678" i="4" s="1"/>
  <c r="N678" i="4" a="1"/>
  <c r="N678" i="4" s="1"/>
  <c r="O678" i="4" a="1"/>
  <c r="O678" i="4" s="1"/>
  <c r="P678" i="4" a="1"/>
  <c r="P678" i="4" s="1"/>
  <c r="Q678" i="4" a="1"/>
  <c r="Q678" i="4" s="1"/>
  <c r="R678" i="4" a="1"/>
  <c r="R678" i="4" s="1"/>
  <c r="S678" i="4" a="1"/>
  <c r="S678" i="4" s="1"/>
  <c r="T678" i="4" a="1"/>
  <c r="T678" i="4" s="1"/>
  <c r="U678" i="4" a="1"/>
  <c r="U678" i="4" s="1"/>
  <c r="V678" i="4" a="1"/>
  <c r="V678" i="4" s="1"/>
  <c r="W678" i="4" a="1"/>
  <c r="W678" i="4" s="1"/>
  <c r="X678" i="4" a="1"/>
  <c r="X678" i="4" s="1"/>
  <c r="Y678" i="4" a="1"/>
  <c r="Y678" i="4" s="1"/>
  <c r="Z678" i="4" a="1"/>
  <c r="Z678" i="4" s="1"/>
  <c r="AA678" i="4" a="1"/>
  <c r="AA678" i="4" s="1"/>
  <c r="AB678" i="4" a="1"/>
  <c r="AB678" i="4" s="1"/>
  <c r="AC678" i="4" a="1"/>
  <c r="AC678" i="4" s="1"/>
  <c r="AD678" i="4" a="1"/>
  <c r="AD678" i="4" s="1"/>
  <c r="AE678" i="4" a="1"/>
  <c r="AE678" i="4" s="1"/>
  <c r="AF678" i="4" a="1"/>
  <c r="AF678" i="4" s="1"/>
  <c r="AG678" i="4" a="1"/>
  <c r="AG678" i="4" s="1"/>
  <c r="AH678" i="4" a="1"/>
  <c r="AH678" i="4" s="1"/>
  <c r="AI678" i="4" a="1"/>
  <c r="AI678" i="4" s="1"/>
  <c r="AJ678" i="4" a="1"/>
  <c r="AJ678" i="4" s="1"/>
  <c r="AK678" i="4" a="1"/>
  <c r="AK678" i="4" s="1"/>
  <c r="C679" i="4" a="1"/>
  <c r="C679" i="4" s="1"/>
  <c r="D679" i="4" a="1"/>
  <c r="D679" i="4" s="1"/>
  <c r="E679" i="4" a="1"/>
  <c r="E679" i="4" s="1"/>
  <c r="F679" i="4" a="1"/>
  <c r="F679" i="4" s="1"/>
  <c r="G679" i="4" a="1"/>
  <c r="G679" i="4" s="1"/>
  <c r="H679" i="4" a="1"/>
  <c r="H679" i="4" s="1"/>
  <c r="I679" i="4" a="1"/>
  <c r="I679" i="4" s="1"/>
  <c r="J679" i="4" a="1"/>
  <c r="J679" i="4" s="1"/>
  <c r="K679" i="4" a="1"/>
  <c r="K679" i="4" s="1"/>
  <c r="L679" i="4" a="1"/>
  <c r="L679" i="4" s="1"/>
  <c r="M679" i="4" a="1"/>
  <c r="M679" i="4" s="1"/>
  <c r="N679" i="4" a="1"/>
  <c r="N679" i="4" s="1"/>
  <c r="O679" i="4" a="1"/>
  <c r="O679" i="4" s="1"/>
  <c r="P679" i="4" a="1"/>
  <c r="P679" i="4" s="1"/>
  <c r="Q679" i="4" a="1"/>
  <c r="Q679" i="4" s="1"/>
  <c r="R679" i="4" a="1"/>
  <c r="R679" i="4" s="1"/>
  <c r="S679" i="4" a="1"/>
  <c r="S679" i="4" s="1"/>
  <c r="T679" i="4" a="1"/>
  <c r="T679" i="4" s="1"/>
  <c r="U679" i="4" a="1"/>
  <c r="U679" i="4" s="1"/>
  <c r="V679" i="4" a="1"/>
  <c r="V679" i="4" s="1"/>
  <c r="W679" i="4" a="1"/>
  <c r="W679" i="4" s="1"/>
  <c r="X679" i="4" a="1"/>
  <c r="X679" i="4" s="1"/>
  <c r="Y679" i="4" a="1"/>
  <c r="Y679" i="4" s="1"/>
  <c r="Z679" i="4" a="1"/>
  <c r="Z679" i="4" s="1"/>
  <c r="AA679" i="4" a="1"/>
  <c r="AA679" i="4" s="1"/>
  <c r="AB679" i="4" a="1"/>
  <c r="AB679" i="4" s="1"/>
  <c r="AC679" i="4" a="1"/>
  <c r="AC679" i="4" s="1"/>
  <c r="AD679" i="4" a="1"/>
  <c r="AD679" i="4" s="1"/>
  <c r="AE679" i="4" a="1"/>
  <c r="AE679" i="4" s="1"/>
  <c r="AF679" i="4" a="1"/>
  <c r="AF679" i="4" s="1"/>
  <c r="AG679" i="4" a="1"/>
  <c r="AG679" i="4" s="1"/>
  <c r="AH679" i="4" a="1"/>
  <c r="AH679" i="4" s="1"/>
  <c r="AI679" i="4" a="1"/>
  <c r="AI679" i="4" s="1"/>
  <c r="AJ679" i="4" a="1"/>
  <c r="AJ679" i="4" s="1"/>
  <c r="AK679" i="4" a="1"/>
  <c r="AK679" i="4" s="1"/>
  <c r="C680" i="4" a="1"/>
  <c r="C680" i="4" s="1"/>
  <c r="D680" i="4" a="1"/>
  <c r="D680" i="4" s="1"/>
  <c r="E680" i="4" a="1"/>
  <c r="E680" i="4" s="1"/>
  <c r="F680" i="4" a="1"/>
  <c r="F680" i="4" s="1"/>
  <c r="G680" i="4" a="1"/>
  <c r="G680" i="4" s="1"/>
  <c r="H680" i="4" a="1"/>
  <c r="H680" i="4" s="1"/>
  <c r="I680" i="4" a="1"/>
  <c r="I680" i="4" s="1"/>
  <c r="J680" i="4" a="1"/>
  <c r="J680" i="4" s="1"/>
  <c r="K680" i="4" a="1"/>
  <c r="K680" i="4" s="1"/>
  <c r="L680" i="4" a="1"/>
  <c r="L680" i="4" s="1"/>
  <c r="M680" i="4" a="1"/>
  <c r="M680" i="4" s="1"/>
  <c r="N680" i="4" a="1"/>
  <c r="N680" i="4" s="1"/>
  <c r="O680" i="4" a="1"/>
  <c r="O680" i="4" s="1"/>
  <c r="P680" i="4" a="1"/>
  <c r="P680" i="4" s="1"/>
  <c r="Q680" i="4" a="1"/>
  <c r="Q680" i="4" s="1"/>
  <c r="R680" i="4" a="1"/>
  <c r="R680" i="4" s="1"/>
  <c r="S680" i="4" a="1"/>
  <c r="S680" i="4" s="1"/>
  <c r="T680" i="4" a="1"/>
  <c r="T680" i="4" s="1"/>
  <c r="U680" i="4" a="1"/>
  <c r="U680" i="4"/>
  <c r="V680" i="4" a="1"/>
  <c r="V680" i="4" s="1"/>
  <c r="W680" i="4" a="1"/>
  <c r="W680" i="4" s="1"/>
  <c r="X680" i="4" a="1"/>
  <c r="X680" i="4" s="1"/>
  <c r="Y680" i="4" a="1"/>
  <c r="Y680" i="4" s="1"/>
  <c r="Z680" i="4" a="1"/>
  <c r="Z680" i="4" s="1"/>
  <c r="AA680" i="4" a="1"/>
  <c r="AA680" i="4" s="1"/>
  <c r="AB680" i="4" a="1"/>
  <c r="AB680" i="4" s="1"/>
  <c r="AC680" i="4" a="1"/>
  <c r="AC680" i="4" s="1"/>
  <c r="AD680" i="4" a="1"/>
  <c r="AD680" i="4" s="1"/>
  <c r="AE680" i="4" a="1"/>
  <c r="AE680" i="4" s="1"/>
  <c r="AF680" i="4" a="1"/>
  <c r="AF680" i="4" s="1"/>
  <c r="AG680" i="4" a="1"/>
  <c r="AG680" i="4" s="1"/>
  <c r="AH680" i="4" a="1"/>
  <c r="AH680" i="4" s="1"/>
  <c r="AI680" i="4" a="1"/>
  <c r="AI680" i="4" s="1"/>
  <c r="AJ680" i="4" a="1"/>
  <c r="AJ680" i="4" s="1"/>
  <c r="AK680" i="4" a="1"/>
  <c r="AK680" i="4" s="1"/>
  <c r="C681" i="4" a="1"/>
  <c r="C681" i="4" s="1"/>
  <c r="D681" i="4" a="1"/>
  <c r="D681" i="4" s="1"/>
  <c r="E681" i="4" a="1"/>
  <c r="E681" i="4" s="1"/>
  <c r="F681" i="4" a="1"/>
  <c r="F681" i="4" s="1"/>
  <c r="G681" i="4" a="1"/>
  <c r="G681" i="4" s="1"/>
  <c r="H681" i="4" a="1"/>
  <c r="H681" i="4" s="1"/>
  <c r="I681" i="4" a="1"/>
  <c r="I681" i="4" s="1"/>
  <c r="J681" i="4" a="1"/>
  <c r="J681" i="4" s="1"/>
  <c r="K681" i="4" a="1"/>
  <c r="K681" i="4" s="1"/>
  <c r="L681" i="4" a="1"/>
  <c r="L681" i="4" s="1"/>
  <c r="M681" i="4" a="1"/>
  <c r="M681" i="4" s="1"/>
  <c r="N681" i="4" a="1"/>
  <c r="N681" i="4" s="1"/>
  <c r="O681" i="4" a="1"/>
  <c r="O681" i="4" s="1"/>
  <c r="P681" i="4" a="1"/>
  <c r="P681" i="4" s="1"/>
  <c r="Q681" i="4" a="1"/>
  <c r="Q681" i="4" s="1"/>
  <c r="R681" i="4" a="1"/>
  <c r="R681" i="4" s="1"/>
  <c r="S681" i="4" a="1"/>
  <c r="S681" i="4" s="1"/>
  <c r="T681" i="4" a="1"/>
  <c r="T681" i="4" s="1"/>
  <c r="U681" i="4" a="1"/>
  <c r="U681" i="4" s="1"/>
  <c r="V681" i="4" a="1"/>
  <c r="V681" i="4" s="1"/>
  <c r="W681" i="4" a="1"/>
  <c r="W681" i="4" s="1"/>
  <c r="X681" i="4" a="1"/>
  <c r="X681" i="4" s="1"/>
  <c r="Y681" i="4" a="1"/>
  <c r="Y681" i="4" s="1"/>
  <c r="Z681" i="4" a="1"/>
  <c r="Z681" i="4" s="1"/>
  <c r="AA681" i="4" a="1"/>
  <c r="AA681" i="4" s="1"/>
  <c r="AB681" i="4" a="1"/>
  <c r="AB681" i="4" s="1"/>
  <c r="AC681" i="4" a="1"/>
  <c r="AC681" i="4" s="1"/>
  <c r="AD681" i="4" a="1"/>
  <c r="AD681" i="4" s="1"/>
  <c r="AE681" i="4" a="1"/>
  <c r="AE681" i="4" s="1"/>
  <c r="AF681" i="4" a="1"/>
  <c r="AF681" i="4" s="1"/>
  <c r="AG681" i="4" a="1"/>
  <c r="AG681" i="4" s="1"/>
  <c r="AH681" i="4" a="1"/>
  <c r="AH681" i="4" s="1"/>
  <c r="AI681" i="4" a="1"/>
  <c r="AI681" i="4" s="1"/>
  <c r="AJ681" i="4" a="1"/>
  <c r="AJ681" i="4" s="1"/>
  <c r="AK681" i="4" a="1"/>
  <c r="AK681" i="4" s="1"/>
  <c r="C682" i="4" a="1"/>
  <c r="C682" i="4" s="1"/>
  <c r="D682" i="4" a="1"/>
  <c r="D682" i="4" s="1"/>
  <c r="E682" i="4" a="1"/>
  <c r="E682" i="4" s="1"/>
  <c r="F682" i="4" a="1"/>
  <c r="F682" i="4" s="1"/>
  <c r="G682" i="4" a="1"/>
  <c r="G682" i="4" s="1"/>
  <c r="H682" i="4" a="1"/>
  <c r="H682" i="4" s="1"/>
  <c r="I682" i="4" a="1"/>
  <c r="I682" i="4" s="1"/>
  <c r="J682" i="4" a="1"/>
  <c r="J682" i="4" s="1"/>
  <c r="K682" i="4" a="1"/>
  <c r="K682" i="4" s="1"/>
  <c r="L682" i="4" a="1"/>
  <c r="L682" i="4" s="1"/>
  <c r="M682" i="4" a="1"/>
  <c r="M682" i="4" s="1"/>
  <c r="N682" i="4" a="1"/>
  <c r="N682" i="4" s="1"/>
  <c r="O682" i="4" a="1"/>
  <c r="O682" i="4" s="1"/>
  <c r="P682" i="4" a="1"/>
  <c r="P682" i="4" s="1"/>
  <c r="Q682" i="4" a="1"/>
  <c r="Q682" i="4" s="1"/>
  <c r="R682" i="4" a="1"/>
  <c r="R682" i="4" s="1"/>
  <c r="S682" i="4" a="1"/>
  <c r="S682" i="4" s="1"/>
  <c r="T682" i="4" a="1"/>
  <c r="T682" i="4" s="1"/>
  <c r="U682" i="4" a="1"/>
  <c r="U682" i="4" s="1"/>
  <c r="V682" i="4" a="1"/>
  <c r="V682" i="4" s="1"/>
  <c r="W682" i="4" a="1"/>
  <c r="W682" i="4" s="1"/>
  <c r="X682" i="4" a="1"/>
  <c r="X682" i="4" s="1"/>
  <c r="Y682" i="4" a="1"/>
  <c r="Y682" i="4" s="1"/>
  <c r="Z682" i="4" a="1"/>
  <c r="Z682" i="4" s="1"/>
  <c r="AA682" i="4" a="1"/>
  <c r="AA682" i="4" s="1"/>
  <c r="AB682" i="4" a="1"/>
  <c r="AB682" i="4" s="1"/>
  <c r="AC682" i="4" a="1"/>
  <c r="AC682" i="4" s="1"/>
  <c r="AD682" i="4" a="1"/>
  <c r="AD682" i="4" s="1"/>
  <c r="AE682" i="4" a="1"/>
  <c r="AE682" i="4" s="1"/>
  <c r="AF682" i="4" a="1"/>
  <c r="AF682" i="4" s="1"/>
  <c r="AG682" i="4" a="1"/>
  <c r="AG682" i="4" s="1"/>
  <c r="AH682" i="4" a="1"/>
  <c r="AH682" i="4" s="1"/>
  <c r="AI682" i="4" a="1"/>
  <c r="AI682" i="4" s="1"/>
  <c r="AJ682" i="4" a="1"/>
  <c r="AJ682" i="4" s="1"/>
  <c r="AK682" i="4" a="1"/>
  <c r="AK682" i="4" s="1"/>
  <c r="C683" i="4" a="1"/>
  <c r="C683" i="4" s="1"/>
  <c r="D683" i="4" a="1"/>
  <c r="D683" i="4" s="1"/>
  <c r="E683" i="4" a="1"/>
  <c r="E683" i="4" s="1"/>
  <c r="F683" i="4" a="1"/>
  <c r="F683" i="4" s="1"/>
  <c r="G683" i="4" a="1"/>
  <c r="G683" i="4" s="1"/>
  <c r="H683" i="4" a="1"/>
  <c r="H683" i="4" s="1"/>
  <c r="I683" i="4" a="1"/>
  <c r="I683" i="4" s="1"/>
  <c r="J683" i="4" a="1"/>
  <c r="J683" i="4" s="1"/>
  <c r="K683" i="4" a="1"/>
  <c r="K683" i="4" s="1"/>
  <c r="L683" i="4" a="1"/>
  <c r="L683" i="4" s="1"/>
  <c r="M683" i="4" a="1"/>
  <c r="M683" i="4" s="1"/>
  <c r="N683" i="4" a="1"/>
  <c r="N683" i="4" s="1"/>
  <c r="O683" i="4" a="1"/>
  <c r="O683" i="4" s="1"/>
  <c r="P683" i="4" a="1"/>
  <c r="P683" i="4" s="1"/>
  <c r="Q683" i="4" a="1"/>
  <c r="Q683" i="4" s="1"/>
  <c r="R683" i="4" a="1"/>
  <c r="R683" i="4" s="1"/>
  <c r="S683" i="4" a="1"/>
  <c r="S683" i="4" s="1"/>
  <c r="T683" i="4" a="1"/>
  <c r="T683" i="4" s="1"/>
  <c r="U683" i="4" a="1"/>
  <c r="U683" i="4" s="1"/>
  <c r="V683" i="4" a="1"/>
  <c r="V683" i="4" s="1"/>
  <c r="W683" i="4" a="1"/>
  <c r="W683" i="4" s="1"/>
  <c r="X683" i="4" a="1"/>
  <c r="X683" i="4" s="1"/>
  <c r="Y683" i="4" a="1"/>
  <c r="Y683" i="4" s="1"/>
  <c r="Z683" i="4" a="1"/>
  <c r="Z683" i="4" s="1"/>
  <c r="AA683" i="4" a="1"/>
  <c r="AA683" i="4" s="1"/>
  <c r="AB683" i="4" a="1"/>
  <c r="AB683" i="4" s="1"/>
  <c r="AC683" i="4" a="1"/>
  <c r="AC683" i="4" s="1"/>
  <c r="AD683" i="4" a="1"/>
  <c r="AD683" i="4" s="1"/>
  <c r="AE683" i="4" a="1"/>
  <c r="AE683" i="4" s="1"/>
  <c r="AF683" i="4" a="1"/>
  <c r="AF683" i="4" s="1"/>
  <c r="AG683" i="4" a="1"/>
  <c r="AG683" i="4" s="1"/>
  <c r="AH683" i="4" a="1"/>
  <c r="AH683" i="4" s="1"/>
  <c r="AI683" i="4" a="1"/>
  <c r="AI683" i="4" s="1"/>
  <c r="AJ683" i="4" a="1"/>
  <c r="AJ683" i="4" s="1"/>
  <c r="AK683" i="4" a="1"/>
  <c r="AK683" i="4" s="1"/>
  <c r="C684" i="4" a="1"/>
  <c r="C684" i="4" s="1"/>
  <c r="D684" i="4" a="1"/>
  <c r="D684" i="4" s="1"/>
  <c r="E684" i="4" a="1"/>
  <c r="E684" i="4" s="1"/>
  <c r="F684" i="4" a="1"/>
  <c r="F684" i="4" s="1"/>
  <c r="G684" i="4" a="1"/>
  <c r="G684" i="4" s="1"/>
  <c r="H684" i="4" a="1"/>
  <c r="H684" i="4" s="1"/>
  <c r="I684" i="4" a="1"/>
  <c r="I684" i="4" s="1"/>
  <c r="J684" i="4" a="1"/>
  <c r="J684" i="4" s="1"/>
  <c r="K684" i="4" a="1"/>
  <c r="K684" i="4" s="1"/>
  <c r="L684" i="4" a="1"/>
  <c r="L684" i="4" s="1"/>
  <c r="M684" i="4" a="1"/>
  <c r="M684" i="4" s="1"/>
  <c r="N684" i="4" a="1"/>
  <c r="N684" i="4" s="1"/>
  <c r="O684" i="4" a="1"/>
  <c r="O684" i="4" s="1"/>
  <c r="P684" i="4" a="1"/>
  <c r="P684" i="4" s="1"/>
  <c r="Q684" i="4" a="1"/>
  <c r="Q684" i="4" s="1"/>
  <c r="R684" i="4" a="1"/>
  <c r="R684" i="4" s="1"/>
  <c r="S684" i="4" a="1"/>
  <c r="S684" i="4" s="1"/>
  <c r="T684" i="4" a="1"/>
  <c r="T684" i="4" s="1"/>
  <c r="U684" i="4" a="1"/>
  <c r="U684" i="4" s="1"/>
  <c r="V684" i="4" a="1"/>
  <c r="V684" i="4" s="1"/>
  <c r="W684" i="4" a="1"/>
  <c r="W684" i="4" s="1"/>
  <c r="X684" i="4" a="1"/>
  <c r="X684" i="4" s="1"/>
  <c r="Y684" i="4" a="1"/>
  <c r="Y684" i="4"/>
  <c r="Z684" i="4" a="1"/>
  <c r="Z684" i="4" s="1"/>
  <c r="AA684" i="4" a="1"/>
  <c r="AA684" i="4" s="1"/>
  <c r="AB684" i="4" a="1"/>
  <c r="AB684" i="4" s="1"/>
  <c r="AC684" i="4" a="1"/>
  <c r="AC684" i="4" s="1"/>
  <c r="AD684" i="4" a="1"/>
  <c r="AD684" i="4" s="1"/>
  <c r="AE684" i="4" a="1"/>
  <c r="AE684" i="4" s="1"/>
  <c r="AF684" i="4" a="1"/>
  <c r="AF684" i="4" s="1"/>
  <c r="AG684" i="4" a="1"/>
  <c r="AG684" i="4" s="1"/>
  <c r="AH684" i="4" a="1"/>
  <c r="AH684" i="4" s="1"/>
  <c r="AI684" i="4" a="1"/>
  <c r="AI684" i="4" s="1"/>
  <c r="AJ684" i="4" a="1"/>
  <c r="AJ684" i="4" s="1"/>
  <c r="AK684" i="4" a="1"/>
  <c r="AK684" i="4" s="1"/>
  <c r="C685" i="4" a="1"/>
  <c r="C685" i="4" s="1"/>
  <c r="D685" i="4" a="1"/>
  <c r="D685" i="4" s="1"/>
  <c r="E685" i="4" a="1"/>
  <c r="E685" i="4" s="1"/>
  <c r="F685" i="4" a="1"/>
  <c r="F685" i="4" s="1"/>
  <c r="G685" i="4" a="1"/>
  <c r="G685" i="4" s="1"/>
  <c r="H685" i="4" a="1"/>
  <c r="H685" i="4" s="1"/>
  <c r="I685" i="4" a="1"/>
  <c r="I685" i="4" s="1"/>
  <c r="J685" i="4" a="1"/>
  <c r="J685" i="4" s="1"/>
  <c r="K685" i="4" a="1"/>
  <c r="K685" i="4" s="1"/>
  <c r="L685" i="4" a="1"/>
  <c r="L685" i="4" s="1"/>
  <c r="M685" i="4" a="1"/>
  <c r="M685" i="4" s="1"/>
  <c r="N685" i="4" a="1"/>
  <c r="N685" i="4" s="1"/>
  <c r="O685" i="4" a="1"/>
  <c r="O685" i="4" s="1"/>
  <c r="P685" i="4" a="1"/>
  <c r="P685" i="4" s="1"/>
  <c r="Q685" i="4" a="1"/>
  <c r="Q685" i="4" s="1"/>
  <c r="R685" i="4" a="1"/>
  <c r="R685" i="4" s="1"/>
  <c r="S685" i="4" a="1"/>
  <c r="S685" i="4" s="1"/>
  <c r="T685" i="4" a="1"/>
  <c r="T685" i="4" s="1"/>
  <c r="U685" i="4" a="1"/>
  <c r="U685" i="4" s="1"/>
  <c r="V685" i="4" a="1"/>
  <c r="V685" i="4" s="1"/>
  <c r="W685" i="4" a="1"/>
  <c r="W685" i="4" s="1"/>
  <c r="X685" i="4" a="1"/>
  <c r="X685" i="4" s="1"/>
  <c r="Y685" i="4" a="1"/>
  <c r="Y685" i="4" s="1"/>
  <c r="Z685" i="4" a="1"/>
  <c r="Z685" i="4" s="1"/>
  <c r="AA685" i="4" a="1"/>
  <c r="AA685" i="4" s="1"/>
  <c r="AB685" i="4" a="1"/>
  <c r="AB685" i="4" s="1"/>
  <c r="AC685" i="4" a="1"/>
  <c r="AC685" i="4" s="1"/>
  <c r="AD685" i="4" a="1"/>
  <c r="AD685" i="4" s="1"/>
  <c r="AE685" i="4" a="1"/>
  <c r="AE685" i="4" s="1"/>
  <c r="AF685" i="4" a="1"/>
  <c r="AF685" i="4" s="1"/>
  <c r="AG685" i="4" a="1"/>
  <c r="AG685" i="4" s="1"/>
  <c r="AH685" i="4" a="1"/>
  <c r="AH685" i="4" s="1"/>
  <c r="AI685" i="4" a="1"/>
  <c r="AI685" i="4" s="1"/>
  <c r="AJ685" i="4" a="1"/>
  <c r="AJ685" i="4" s="1"/>
  <c r="AK685" i="4" a="1"/>
  <c r="AK685" i="4" s="1"/>
  <c r="C686" i="4" a="1"/>
  <c r="C686" i="4" s="1"/>
  <c r="D686" i="4" a="1"/>
  <c r="D686" i="4" s="1"/>
  <c r="E686" i="4" a="1"/>
  <c r="E686" i="4" s="1"/>
  <c r="F686" i="4" a="1"/>
  <c r="F686" i="4" s="1"/>
  <c r="G686" i="4" a="1"/>
  <c r="G686" i="4" s="1"/>
  <c r="H686" i="4" a="1"/>
  <c r="H686" i="4" s="1"/>
  <c r="I686" i="4" a="1"/>
  <c r="I686" i="4" s="1"/>
  <c r="J686" i="4" a="1"/>
  <c r="J686" i="4" s="1"/>
  <c r="K686" i="4" a="1"/>
  <c r="K686" i="4" s="1"/>
  <c r="L686" i="4" a="1"/>
  <c r="L686" i="4" s="1"/>
  <c r="M686" i="4" a="1"/>
  <c r="M686" i="4" s="1"/>
  <c r="N686" i="4" a="1"/>
  <c r="N686" i="4" s="1"/>
  <c r="O686" i="4" a="1"/>
  <c r="O686" i="4" s="1"/>
  <c r="P686" i="4" a="1"/>
  <c r="P686" i="4" s="1"/>
  <c r="Q686" i="4" a="1"/>
  <c r="Q686" i="4" s="1"/>
  <c r="R686" i="4" a="1"/>
  <c r="R686" i="4" s="1"/>
  <c r="S686" i="4" a="1"/>
  <c r="S686" i="4" s="1"/>
  <c r="T686" i="4" a="1"/>
  <c r="T686" i="4" s="1"/>
  <c r="U686" i="4" a="1"/>
  <c r="U686" i="4" s="1"/>
  <c r="V686" i="4" a="1"/>
  <c r="V686" i="4" s="1"/>
  <c r="W686" i="4" a="1"/>
  <c r="W686" i="4" s="1"/>
  <c r="X686" i="4" a="1"/>
  <c r="X686" i="4" s="1"/>
  <c r="Y686" i="4" a="1"/>
  <c r="Y686" i="4" s="1"/>
  <c r="Z686" i="4" a="1"/>
  <c r="Z686" i="4" s="1"/>
  <c r="AA686" i="4" a="1"/>
  <c r="AA686" i="4"/>
  <c r="AB686" i="4" a="1"/>
  <c r="AB686" i="4" s="1"/>
  <c r="AC686" i="4" a="1"/>
  <c r="AC686" i="4" s="1"/>
  <c r="AD686" i="4" a="1"/>
  <c r="AD686" i="4" s="1"/>
  <c r="AE686" i="4" a="1"/>
  <c r="AE686" i="4" s="1"/>
  <c r="AF686" i="4" a="1"/>
  <c r="AF686" i="4" s="1"/>
  <c r="AG686" i="4" a="1"/>
  <c r="AG686" i="4" s="1"/>
  <c r="AH686" i="4" a="1"/>
  <c r="AH686" i="4" s="1"/>
  <c r="AI686" i="4" a="1"/>
  <c r="AI686" i="4" s="1"/>
  <c r="AJ686" i="4" a="1"/>
  <c r="AJ686" i="4" s="1"/>
  <c r="AK686" i="4" a="1"/>
  <c r="AK686" i="4" s="1"/>
  <c r="C687" i="4" a="1"/>
  <c r="C687" i="4" s="1"/>
  <c r="D687" i="4" a="1"/>
  <c r="D687" i="4" s="1"/>
  <c r="E687" i="4" a="1"/>
  <c r="E687" i="4" s="1"/>
  <c r="F687" i="4" a="1"/>
  <c r="F687" i="4" s="1"/>
  <c r="G687" i="4" a="1"/>
  <c r="G687" i="4" s="1"/>
  <c r="H687" i="4" a="1"/>
  <c r="H687" i="4" s="1"/>
  <c r="I687" i="4" a="1"/>
  <c r="I687" i="4" s="1"/>
  <c r="J687" i="4" a="1"/>
  <c r="J687" i="4" s="1"/>
  <c r="K687" i="4" a="1"/>
  <c r="K687" i="4" s="1"/>
  <c r="L687" i="4" a="1"/>
  <c r="L687" i="4" s="1"/>
  <c r="M687" i="4" a="1"/>
  <c r="M687" i="4" s="1"/>
  <c r="N687" i="4" a="1"/>
  <c r="N687" i="4" s="1"/>
  <c r="O687" i="4" a="1"/>
  <c r="O687" i="4" s="1"/>
  <c r="P687" i="4" a="1"/>
  <c r="P687" i="4" s="1"/>
  <c r="Q687" i="4" a="1"/>
  <c r="Q687" i="4" s="1"/>
  <c r="R687" i="4" a="1"/>
  <c r="R687" i="4" s="1"/>
  <c r="S687" i="4" a="1"/>
  <c r="S687" i="4" s="1"/>
  <c r="T687" i="4" a="1"/>
  <c r="T687" i="4" s="1"/>
  <c r="U687" i="4" a="1"/>
  <c r="U687" i="4" s="1"/>
  <c r="V687" i="4" a="1"/>
  <c r="V687" i="4" s="1"/>
  <c r="W687" i="4" a="1"/>
  <c r="W687" i="4" s="1"/>
  <c r="X687" i="4" a="1"/>
  <c r="X687" i="4" s="1"/>
  <c r="Y687" i="4" a="1"/>
  <c r="Y687" i="4" s="1"/>
  <c r="Z687" i="4" a="1"/>
  <c r="Z687" i="4" s="1"/>
  <c r="AA687" i="4" a="1"/>
  <c r="AA687" i="4" s="1"/>
  <c r="AB687" i="4" a="1"/>
  <c r="AB687" i="4" s="1"/>
  <c r="AC687" i="4" a="1"/>
  <c r="AC687" i="4" s="1"/>
  <c r="AD687" i="4" a="1"/>
  <c r="AD687" i="4" s="1"/>
  <c r="AE687" i="4" a="1"/>
  <c r="AE687" i="4" s="1"/>
  <c r="AF687" i="4" a="1"/>
  <c r="AF687" i="4" s="1"/>
  <c r="AG687" i="4" a="1"/>
  <c r="AG687" i="4" s="1"/>
  <c r="AH687" i="4" a="1"/>
  <c r="AH687" i="4" s="1"/>
  <c r="AI687" i="4" a="1"/>
  <c r="AI687" i="4" s="1"/>
  <c r="AJ687" i="4" a="1"/>
  <c r="AJ687" i="4" s="1"/>
  <c r="AK687" i="4" a="1"/>
  <c r="AK687" i="4" s="1"/>
  <c r="C688" i="4" a="1"/>
  <c r="C688" i="4" s="1"/>
  <c r="D688" i="4" a="1"/>
  <c r="D688" i="4" s="1"/>
  <c r="E688" i="4" a="1"/>
  <c r="E688" i="4" s="1"/>
  <c r="F688" i="4" a="1"/>
  <c r="F688" i="4" s="1"/>
  <c r="G688" i="4" a="1"/>
  <c r="G688" i="4" s="1"/>
  <c r="H688" i="4" a="1"/>
  <c r="H688" i="4" s="1"/>
  <c r="I688" i="4" a="1"/>
  <c r="I688" i="4" s="1"/>
  <c r="J688" i="4" a="1"/>
  <c r="J688" i="4" s="1"/>
  <c r="K688" i="4" a="1"/>
  <c r="K688" i="4" s="1"/>
  <c r="L688" i="4" a="1"/>
  <c r="L688" i="4" s="1"/>
  <c r="M688" i="4" a="1"/>
  <c r="M688" i="4" s="1"/>
  <c r="N688" i="4" a="1"/>
  <c r="N688" i="4" s="1"/>
  <c r="O688" i="4" a="1"/>
  <c r="O688" i="4" s="1"/>
  <c r="P688" i="4" a="1"/>
  <c r="P688" i="4" s="1"/>
  <c r="Q688" i="4" a="1"/>
  <c r="Q688" i="4" s="1"/>
  <c r="R688" i="4" a="1"/>
  <c r="R688" i="4" s="1"/>
  <c r="S688" i="4" a="1"/>
  <c r="S688" i="4" s="1"/>
  <c r="T688" i="4" a="1"/>
  <c r="T688" i="4" s="1"/>
  <c r="U688" i="4" a="1"/>
  <c r="U688" i="4" s="1"/>
  <c r="V688" i="4" a="1"/>
  <c r="V688" i="4" s="1"/>
  <c r="W688" i="4" a="1"/>
  <c r="W688" i="4" s="1"/>
  <c r="X688" i="4" a="1"/>
  <c r="X688" i="4" s="1"/>
  <c r="Y688" i="4" a="1"/>
  <c r="Y688" i="4" s="1"/>
  <c r="Z688" i="4" a="1"/>
  <c r="Z688" i="4" s="1"/>
  <c r="AA688" i="4" a="1"/>
  <c r="AA688" i="4" s="1"/>
  <c r="AB688" i="4" a="1"/>
  <c r="AB688" i="4" s="1"/>
  <c r="AC688" i="4" a="1"/>
  <c r="AC688" i="4" s="1"/>
  <c r="AD688" i="4" a="1"/>
  <c r="AD688" i="4" s="1"/>
  <c r="AE688" i="4" a="1"/>
  <c r="AE688" i="4" s="1"/>
  <c r="AF688" i="4" a="1"/>
  <c r="AF688" i="4" s="1"/>
  <c r="AG688" i="4" a="1"/>
  <c r="AG688" i="4" s="1"/>
  <c r="AH688" i="4" a="1"/>
  <c r="AH688" i="4" s="1"/>
  <c r="AI688" i="4" a="1"/>
  <c r="AI688" i="4" s="1"/>
  <c r="AJ688" i="4" a="1"/>
  <c r="AJ688" i="4" s="1"/>
  <c r="AK688" i="4" a="1"/>
  <c r="AK688" i="4" s="1"/>
  <c r="C689" i="4" a="1"/>
  <c r="C689" i="4" s="1"/>
  <c r="D689" i="4" a="1"/>
  <c r="D689" i="4" s="1"/>
  <c r="E689" i="4" a="1"/>
  <c r="E689" i="4" s="1"/>
  <c r="F689" i="4" a="1"/>
  <c r="F689" i="4" s="1"/>
  <c r="G689" i="4" a="1"/>
  <c r="G689" i="4" s="1"/>
  <c r="H689" i="4" a="1"/>
  <c r="H689" i="4" s="1"/>
  <c r="I689" i="4" a="1"/>
  <c r="I689" i="4" s="1"/>
  <c r="J689" i="4" a="1"/>
  <c r="J689" i="4" s="1"/>
  <c r="K689" i="4" a="1"/>
  <c r="K689" i="4" s="1"/>
  <c r="L689" i="4" a="1"/>
  <c r="L689" i="4" s="1"/>
  <c r="M689" i="4" a="1"/>
  <c r="M689" i="4" s="1"/>
  <c r="N689" i="4" a="1"/>
  <c r="N689" i="4" s="1"/>
  <c r="O689" i="4" a="1"/>
  <c r="O689" i="4" s="1"/>
  <c r="P689" i="4" a="1"/>
  <c r="P689" i="4" s="1"/>
  <c r="Q689" i="4" a="1"/>
  <c r="Q689" i="4" s="1"/>
  <c r="R689" i="4" a="1"/>
  <c r="R689" i="4" s="1"/>
  <c r="S689" i="4" a="1"/>
  <c r="S689" i="4" s="1"/>
  <c r="T689" i="4" a="1"/>
  <c r="T689" i="4" s="1"/>
  <c r="U689" i="4" a="1"/>
  <c r="U689" i="4" s="1"/>
  <c r="V689" i="4" a="1"/>
  <c r="V689" i="4" s="1"/>
  <c r="W689" i="4" a="1"/>
  <c r="W689" i="4" s="1"/>
  <c r="X689" i="4" a="1"/>
  <c r="X689" i="4" s="1"/>
  <c r="Y689" i="4" a="1"/>
  <c r="Y689" i="4" s="1"/>
  <c r="Z689" i="4" a="1"/>
  <c r="Z689" i="4" s="1"/>
  <c r="AA689" i="4" a="1"/>
  <c r="AA689" i="4" s="1"/>
  <c r="AB689" i="4" a="1"/>
  <c r="AB689" i="4" s="1"/>
  <c r="AC689" i="4" a="1"/>
  <c r="AC689" i="4" s="1"/>
  <c r="AD689" i="4" a="1"/>
  <c r="AD689" i="4" s="1"/>
  <c r="AE689" i="4" a="1"/>
  <c r="AE689" i="4" s="1"/>
  <c r="AF689" i="4" a="1"/>
  <c r="AF689" i="4" s="1"/>
  <c r="AG689" i="4" a="1"/>
  <c r="AG689" i="4" s="1"/>
  <c r="AH689" i="4" a="1"/>
  <c r="AH689" i="4" s="1"/>
  <c r="AI689" i="4" a="1"/>
  <c r="AI689" i="4" s="1"/>
  <c r="AJ689" i="4" a="1"/>
  <c r="AJ689" i="4" s="1"/>
  <c r="AK689" i="4" a="1"/>
  <c r="AK689" i="4" s="1"/>
  <c r="C690" i="4" a="1"/>
  <c r="C690" i="4" s="1"/>
  <c r="D690" i="4" a="1"/>
  <c r="D690" i="4" s="1"/>
  <c r="E690" i="4" a="1"/>
  <c r="E690" i="4" s="1"/>
  <c r="F690" i="4" a="1"/>
  <c r="F690" i="4" s="1"/>
  <c r="G690" i="4" a="1"/>
  <c r="G690" i="4" s="1"/>
  <c r="H690" i="4" a="1"/>
  <c r="H690" i="4" s="1"/>
  <c r="I690" i="4" a="1"/>
  <c r="I690" i="4" s="1"/>
  <c r="J690" i="4" a="1"/>
  <c r="J690" i="4" s="1"/>
  <c r="K690" i="4" a="1"/>
  <c r="K690" i="4" s="1"/>
  <c r="L690" i="4" a="1"/>
  <c r="L690" i="4" s="1"/>
  <c r="M690" i="4" a="1"/>
  <c r="M690" i="4" s="1"/>
  <c r="N690" i="4" a="1"/>
  <c r="N690" i="4" s="1"/>
  <c r="O690" i="4" a="1"/>
  <c r="O690" i="4" s="1"/>
  <c r="P690" i="4" a="1"/>
  <c r="P690" i="4" s="1"/>
  <c r="Q690" i="4" a="1"/>
  <c r="Q690" i="4" s="1"/>
  <c r="R690" i="4" a="1"/>
  <c r="R690" i="4" s="1"/>
  <c r="S690" i="4" a="1"/>
  <c r="S690" i="4" s="1"/>
  <c r="T690" i="4" a="1"/>
  <c r="T690" i="4" s="1"/>
  <c r="U690" i="4" a="1"/>
  <c r="U690" i="4" s="1"/>
  <c r="V690" i="4" a="1"/>
  <c r="V690" i="4" s="1"/>
  <c r="W690" i="4" a="1"/>
  <c r="W690" i="4" s="1"/>
  <c r="X690" i="4" a="1"/>
  <c r="X690" i="4" s="1"/>
  <c r="Y690" i="4" a="1"/>
  <c r="Y690" i="4" s="1"/>
  <c r="Z690" i="4" a="1"/>
  <c r="Z690" i="4" s="1"/>
  <c r="AA690" i="4" a="1"/>
  <c r="AA690" i="4" s="1"/>
  <c r="AB690" i="4" a="1"/>
  <c r="AB690" i="4" s="1"/>
  <c r="AC690" i="4" a="1"/>
  <c r="AC690" i="4" s="1"/>
  <c r="AD690" i="4" a="1"/>
  <c r="AD690" i="4" s="1"/>
  <c r="AE690" i="4" a="1"/>
  <c r="AE690" i="4" s="1"/>
  <c r="AF690" i="4" a="1"/>
  <c r="AF690" i="4" s="1"/>
  <c r="AG690" i="4" a="1"/>
  <c r="AG690" i="4" s="1"/>
  <c r="AH690" i="4" a="1"/>
  <c r="AH690" i="4" s="1"/>
  <c r="AI690" i="4" a="1"/>
  <c r="AI690" i="4" s="1"/>
  <c r="AJ690" i="4" a="1"/>
  <c r="AJ690" i="4" s="1"/>
  <c r="AK690" i="4" a="1"/>
  <c r="AK690" i="4" s="1"/>
  <c r="C691" i="4" a="1"/>
  <c r="C691" i="4" s="1"/>
  <c r="D691" i="4" a="1"/>
  <c r="D691" i="4" s="1"/>
  <c r="E691" i="4" a="1"/>
  <c r="E691" i="4" s="1"/>
  <c r="F691" i="4" a="1"/>
  <c r="F691" i="4" s="1"/>
  <c r="G691" i="4" a="1"/>
  <c r="G691" i="4" s="1"/>
  <c r="H691" i="4" a="1"/>
  <c r="H691" i="4" s="1"/>
  <c r="I691" i="4" a="1"/>
  <c r="I691" i="4" s="1"/>
  <c r="J691" i="4" a="1"/>
  <c r="J691" i="4" s="1"/>
  <c r="K691" i="4" a="1"/>
  <c r="K691" i="4" s="1"/>
  <c r="L691" i="4" a="1"/>
  <c r="L691" i="4" s="1"/>
  <c r="M691" i="4" a="1"/>
  <c r="M691" i="4" s="1"/>
  <c r="N691" i="4" a="1"/>
  <c r="N691" i="4" s="1"/>
  <c r="O691" i="4" a="1"/>
  <c r="O691" i="4" s="1"/>
  <c r="P691" i="4" a="1"/>
  <c r="P691" i="4" s="1"/>
  <c r="Q691" i="4" a="1"/>
  <c r="Q691" i="4" s="1"/>
  <c r="R691" i="4" a="1"/>
  <c r="R691" i="4" s="1"/>
  <c r="S691" i="4" a="1"/>
  <c r="S691" i="4" s="1"/>
  <c r="T691" i="4" a="1"/>
  <c r="T691" i="4" s="1"/>
  <c r="U691" i="4" a="1"/>
  <c r="U691" i="4" s="1"/>
  <c r="V691" i="4" a="1"/>
  <c r="V691" i="4" s="1"/>
  <c r="W691" i="4" a="1"/>
  <c r="W691" i="4" s="1"/>
  <c r="X691" i="4" a="1"/>
  <c r="X691" i="4" s="1"/>
  <c r="Y691" i="4" a="1"/>
  <c r="Y691" i="4" s="1"/>
  <c r="Z691" i="4" a="1"/>
  <c r="Z691" i="4" s="1"/>
  <c r="AA691" i="4" a="1"/>
  <c r="AA691" i="4" s="1"/>
  <c r="AB691" i="4" a="1"/>
  <c r="AB691" i="4" s="1"/>
  <c r="AC691" i="4" a="1"/>
  <c r="AC691" i="4" s="1"/>
  <c r="AD691" i="4" a="1"/>
  <c r="AD691" i="4" s="1"/>
  <c r="AE691" i="4" a="1"/>
  <c r="AE691" i="4" s="1"/>
  <c r="AF691" i="4" a="1"/>
  <c r="AF691" i="4" s="1"/>
  <c r="AG691" i="4" a="1"/>
  <c r="AG691" i="4" s="1"/>
  <c r="AH691" i="4" a="1"/>
  <c r="AH691" i="4" s="1"/>
  <c r="AI691" i="4" a="1"/>
  <c r="AI691" i="4" s="1"/>
  <c r="AJ691" i="4" a="1"/>
  <c r="AJ691" i="4" s="1"/>
  <c r="AK691" i="4" a="1"/>
  <c r="AK691" i="4" s="1"/>
  <c r="C692" i="4" a="1"/>
  <c r="C692" i="4" s="1"/>
  <c r="D692" i="4" a="1"/>
  <c r="D692" i="4" s="1"/>
  <c r="E692" i="4" a="1"/>
  <c r="E692" i="4" s="1"/>
  <c r="F692" i="4" a="1"/>
  <c r="F692" i="4" s="1"/>
  <c r="G692" i="4" a="1"/>
  <c r="G692" i="4" s="1"/>
  <c r="H692" i="4" a="1"/>
  <c r="H692" i="4" s="1"/>
  <c r="I692" i="4" a="1"/>
  <c r="I692" i="4" s="1"/>
  <c r="J692" i="4" a="1"/>
  <c r="J692" i="4" s="1"/>
  <c r="K692" i="4" a="1"/>
  <c r="K692" i="4" s="1"/>
  <c r="L692" i="4" a="1"/>
  <c r="L692" i="4" s="1"/>
  <c r="M692" i="4" a="1"/>
  <c r="M692" i="4" s="1"/>
  <c r="N692" i="4" a="1"/>
  <c r="N692" i="4" s="1"/>
  <c r="O692" i="4" a="1"/>
  <c r="O692" i="4" s="1"/>
  <c r="P692" i="4" a="1"/>
  <c r="P692" i="4" s="1"/>
  <c r="Q692" i="4" a="1"/>
  <c r="Q692" i="4" s="1"/>
  <c r="R692" i="4" a="1"/>
  <c r="R692" i="4" s="1"/>
  <c r="S692" i="4" a="1"/>
  <c r="S692" i="4" s="1"/>
  <c r="T692" i="4" a="1"/>
  <c r="T692" i="4" s="1"/>
  <c r="U692" i="4" a="1"/>
  <c r="U692" i="4" s="1"/>
  <c r="V692" i="4" a="1"/>
  <c r="V692" i="4" s="1"/>
  <c r="W692" i="4" a="1"/>
  <c r="W692" i="4" s="1"/>
  <c r="X692" i="4" a="1"/>
  <c r="X692" i="4" s="1"/>
  <c r="Y692" i="4" a="1"/>
  <c r="Y692" i="4" s="1"/>
  <c r="Z692" i="4" a="1"/>
  <c r="Z692" i="4" s="1"/>
  <c r="AA692" i="4" a="1"/>
  <c r="AA692" i="4" s="1"/>
  <c r="AB692" i="4" a="1"/>
  <c r="AB692" i="4" s="1"/>
  <c r="AC692" i="4" a="1"/>
  <c r="AC692" i="4" s="1"/>
  <c r="AD692" i="4" a="1"/>
  <c r="AD692" i="4" s="1"/>
  <c r="AE692" i="4" a="1"/>
  <c r="AE692" i="4" s="1"/>
  <c r="AF692" i="4" a="1"/>
  <c r="AF692" i="4" s="1"/>
  <c r="AG692" i="4" a="1"/>
  <c r="AG692" i="4" s="1"/>
  <c r="AH692" i="4" a="1"/>
  <c r="AH692" i="4" s="1"/>
  <c r="AI692" i="4" a="1"/>
  <c r="AI692" i="4" s="1"/>
  <c r="AJ692" i="4" a="1"/>
  <c r="AJ692" i="4" s="1"/>
  <c r="AK692" i="4" a="1"/>
  <c r="AK692" i="4" s="1"/>
  <c r="C693" i="4" a="1"/>
  <c r="C693" i="4" s="1"/>
  <c r="D693" i="4" a="1"/>
  <c r="D693" i="4" s="1"/>
  <c r="E693" i="4" a="1"/>
  <c r="E693" i="4" s="1"/>
  <c r="F693" i="4" a="1"/>
  <c r="F693" i="4" s="1"/>
  <c r="G693" i="4" a="1"/>
  <c r="G693" i="4" s="1"/>
  <c r="H693" i="4" a="1"/>
  <c r="H693" i="4" s="1"/>
  <c r="I693" i="4" a="1"/>
  <c r="I693" i="4" s="1"/>
  <c r="J693" i="4" a="1"/>
  <c r="J693" i="4" s="1"/>
  <c r="K693" i="4" a="1"/>
  <c r="K693" i="4" s="1"/>
  <c r="L693" i="4" a="1"/>
  <c r="L693" i="4" s="1"/>
  <c r="M693" i="4" a="1"/>
  <c r="M693" i="4" s="1"/>
  <c r="N693" i="4" a="1"/>
  <c r="N693" i="4" s="1"/>
  <c r="O693" i="4" a="1"/>
  <c r="O693" i="4" s="1"/>
  <c r="P693" i="4" a="1"/>
  <c r="P693" i="4" s="1"/>
  <c r="Q693" i="4" a="1"/>
  <c r="Q693" i="4" s="1"/>
  <c r="R693" i="4" a="1"/>
  <c r="R693" i="4" s="1"/>
  <c r="S693" i="4" a="1"/>
  <c r="S693" i="4" s="1"/>
  <c r="T693" i="4" a="1"/>
  <c r="T693" i="4" s="1"/>
  <c r="U693" i="4" a="1"/>
  <c r="U693" i="4" s="1"/>
  <c r="V693" i="4" a="1"/>
  <c r="V693" i="4" s="1"/>
  <c r="W693" i="4" a="1"/>
  <c r="W693" i="4" s="1"/>
  <c r="X693" i="4" a="1"/>
  <c r="X693" i="4" s="1"/>
  <c r="Y693" i="4" a="1"/>
  <c r="Y693" i="4" s="1"/>
  <c r="Z693" i="4" a="1"/>
  <c r="Z693" i="4" s="1"/>
  <c r="AA693" i="4" a="1"/>
  <c r="AA693" i="4" s="1"/>
  <c r="AB693" i="4" a="1"/>
  <c r="AB693" i="4" s="1"/>
  <c r="AC693" i="4" a="1"/>
  <c r="AC693" i="4" s="1"/>
  <c r="AD693" i="4" a="1"/>
  <c r="AD693" i="4" s="1"/>
  <c r="AE693" i="4" a="1"/>
  <c r="AE693" i="4" s="1"/>
  <c r="AF693" i="4" a="1"/>
  <c r="AF693" i="4" s="1"/>
  <c r="AG693" i="4" a="1"/>
  <c r="AG693" i="4" s="1"/>
  <c r="AH693" i="4" a="1"/>
  <c r="AH693" i="4" s="1"/>
  <c r="AI693" i="4" a="1"/>
  <c r="AI693" i="4" s="1"/>
  <c r="AJ693" i="4" a="1"/>
  <c r="AJ693" i="4" s="1"/>
  <c r="AK693" i="4" a="1"/>
  <c r="AK693" i="4" s="1"/>
  <c r="C694" i="4" a="1"/>
  <c r="C694" i="4" s="1"/>
  <c r="D694" i="4" a="1"/>
  <c r="D694" i="4" s="1"/>
  <c r="E694" i="4" a="1"/>
  <c r="E694" i="4" s="1"/>
  <c r="F694" i="4" a="1"/>
  <c r="F694" i="4" s="1"/>
  <c r="G694" i="4" a="1"/>
  <c r="G694" i="4" s="1"/>
  <c r="H694" i="4" a="1"/>
  <c r="H694" i="4" s="1"/>
  <c r="I694" i="4" a="1"/>
  <c r="I694" i="4" s="1"/>
  <c r="J694" i="4" a="1"/>
  <c r="J694" i="4" s="1"/>
  <c r="K694" i="4" a="1"/>
  <c r="K694" i="4" s="1"/>
  <c r="L694" i="4" a="1"/>
  <c r="L694" i="4" s="1"/>
  <c r="M694" i="4" a="1"/>
  <c r="M694" i="4" s="1"/>
  <c r="N694" i="4" a="1"/>
  <c r="N694" i="4" s="1"/>
  <c r="O694" i="4" a="1"/>
  <c r="O694" i="4" s="1"/>
  <c r="P694" i="4" a="1"/>
  <c r="P694" i="4" s="1"/>
  <c r="Q694" i="4" a="1"/>
  <c r="Q694" i="4" s="1"/>
  <c r="R694" i="4" a="1"/>
  <c r="R694" i="4" s="1"/>
  <c r="S694" i="4" a="1"/>
  <c r="S694" i="4" s="1"/>
  <c r="T694" i="4" a="1"/>
  <c r="T694" i="4" s="1"/>
  <c r="U694" i="4" a="1"/>
  <c r="U694" i="4" s="1"/>
  <c r="V694" i="4" a="1"/>
  <c r="V694" i="4" s="1"/>
  <c r="W694" i="4" a="1"/>
  <c r="W694" i="4" s="1"/>
  <c r="X694" i="4" a="1"/>
  <c r="X694" i="4" s="1"/>
  <c r="Y694" i="4" a="1"/>
  <c r="Y694" i="4" s="1"/>
  <c r="Z694" i="4" a="1"/>
  <c r="Z694" i="4" s="1"/>
  <c r="AA694" i="4" a="1"/>
  <c r="AA694" i="4" s="1"/>
  <c r="AB694" i="4" a="1"/>
  <c r="AB694" i="4" s="1"/>
  <c r="AC694" i="4" a="1"/>
  <c r="AC694" i="4" s="1"/>
  <c r="AD694" i="4" a="1"/>
  <c r="AD694" i="4" s="1"/>
  <c r="AE694" i="4" a="1"/>
  <c r="AE694" i="4" s="1"/>
  <c r="AF694" i="4" a="1"/>
  <c r="AF694" i="4" s="1"/>
  <c r="AG694" i="4" a="1"/>
  <c r="AG694" i="4" s="1"/>
  <c r="AH694" i="4" a="1"/>
  <c r="AH694" i="4" s="1"/>
  <c r="AI694" i="4" a="1"/>
  <c r="AI694" i="4" s="1"/>
  <c r="AJ694" i="4" a="1"/>
  <c r="AJ694" i="4" s="1"/>
  <c r="AK694" i="4" a="1"/>
  <c r="AK694" i="4" s="1"/>
  <c r="C695" i="4" a="1"/>
  <c r="C695" i="4" s="1"/>
  <c r="D695" i="4" a="1"/>
  <c r="D695" i="4" s="1"/>
  <c r="E695" i="4" a="1"/>
  <c r="E695" i="4" s="1"/>
  <c r="F695" i="4" a="1"/>
  <c r="F695" i="4" s="1"/>
  <c r="G695" i="4" a="1"/>
  <c r="G695" i="4" s="1"/>
  <c r="H695" i="4" a="1"/>
  <c r="H695" i="4" s="1"/>
  <c r="I695" i="4" a="1"/>
  <c r="I695" i="4" s="1"/>
  <c r="J695" i="4" a="1"/>
  <c r="J695" i="4" s="1"/>
  <c r="K695" i="4" a="1"/>
  <c r="K695" i="4" s="1"/>
  <c r="L695" i="4" a="1"/>
  <c r="L695" i="4" s="1"/>
  <c r="M695" i="4" a="1"/>
  <c r="M695" i="4" s="1"/>
  <c r="N695" i="4" a="1"/>
  <c r="N695" i="4" s="1"/>
  <c r="O695" i="4" a="1"/>
  <c r="O695" i="4" s="1"/>
  <c r="P695" i="4" a="1"/>
  <c r="P695" i="4" s="1"/>
  <c r="Q695" i="4" a="1"/>
  <c r="Q695" i="4" s="1"/>
  <c r="R695" i="4" a="1"/>
  <c r="R695" i="4" s="1"/>
  <c r="S695" i="4" a="1"/>
  <c r="S695" i="4" s="1"/>
  <c r="T695" i="4" a="1"/>
  <c r="T695" i="4" s="1"/>
  <c r="U695" i="4" a="1"/>
  <c r="U695" i="4" s="1"/>
  <c r="V695" i="4" a="1"/>
  <c r="V695" i="4" s="1"/>
  <c r="W695" i="4" a="1"/>
  <c r="W695" i="4" s="1"/>
  <c r="X695" i="4" a="1"/>
  <c r="X695" i="4" s="1"/>
  <c r="Y695" i="4" a="1"/>
  <c r="Y695" i="4" s="1"/>
  <c r="Z695" i="4" a="1"/>
  <c r="Z695" i="4" s="1"/>
  <c r="AA695" i="4" a="1"/>
  <c r="AA695" i="4" s="1"/>
  <c r="AB695" i="4" a="1"/>
  <c r="AB695" i="4" s="1"/>
  <c r="AC695" i="4" a="1"/>
  <c r="AC695" i="4" s="1"/>
  <c r="AD695" i="4" a="1"/>
  <c r="AD695" i="4" s="1"/>
  <c r="AE695" i="4" a="1"/>
  <c r="AE695" i="4" s="1"/>
  <c r="AF695" i="4" a="1"/>
  <c r="AF695" i="4" s="1"/>
  <c r="AG695" i="4" a="1"/>
  <c r="AG695" i="4" s="1"/>
  <c r="AH695" i="4" a="1"/>
  <c r="AH695" i="4" s="1"/>
  <c r="AI695" i="4" a="1"/>
  <c r="AI695" i="4" s="1"/>
  <c r="AJ695" i="4" a="1"/>
  <c r="AJ695" i="4" s="1"/>
  <c r="AK695" i="4" a="1"/>
  <c r="AK695" i="4" s="1"/>
  <c r="C696" i="4" a="1"/>
  <c r="C696" i="4" s="1"/>
  <c r="D696" i="4" a="1"/>
  <c r="D696" i="4" s="1"/>
  <c r="E696" i="4" a="1"/>
  <c r="E696" i="4" s="1"/>
  <c r="F696" i="4" a="1"/>
  <c r="F696" i="4" s="1"/>
  <c r="G696" i="4" a="1"/>
  <c r="G696" i="4" s="1"/>
  <c r="H696" i="4" a="1"/>
  <c r="H696" i="4" s="1"/>
  <c r="I696" i="4" a="1"/>
  <c r="I696" i="4" s="1"/>
  <c r="J696" i="4" a="1"/>
  <c r="J696" i="4" s="1"/>
  <c r="K696" i="4" a="1"/>
  <c r="K696" i="4" s="1"/>
  <c r="L696" i="4" a="1"/>
  <c r="L696" i="4" s="1"/>
  <c r="M696" i="4" a="1"/>
  <c r="M696" i="4" s="1"/>
  <c r="N696" i="4" a="1"/>
  <c r="N696" i="4" s="1"/>
  <c r="O696" i="4" a="1"/>
  <c r="O696" i="4" s="1"/>
  <c r="P696" i="4" a="1"/>
  <c r="P696" i="4" s="1"/>
  <c r="Q696" i="4" a="1"/>
  <c r="Q696" i="4" s="1"/>
  <c r="R696" i="4" a="1"/>
  <c r="R696" i="4" s="1"/>
  <c r="S696" i="4" a="1"/>
  <c r="S696" i="4" s="1"/>
  <c r="T696" i="4" a="1"/>
  <c r="T696" i="4" s="1"/>
  <c r="U696" i="4" a="1"/>
  <c r="U696" i="4" s="1"/>
  <c r="V696" i="4" a="1"/>
  <c r="V696" i="4" s="1"/>
  <c r="W696" i="4" a="1"/>
  <c r="W696" i="4" s="1"/>
  <c r="X696" i="4" a="1"/>
  <c r="X696" i="4" s="1"/>
  <c r="Y696" i="4" a="1"/>
  <c r="Y696" i="4" s="1"/>
  <c r="Z696" i="4" a="1"/>
  <c r="Z696" i="4" s="1"/>
  <c r="AA696" i="4" a="1"/>
  <c r="AA696" i="4" s="1"/>
  <c r="AB696" i="4" a="1"/>
  <c r="AB696" i="4" s="1"/>
  <c r="AC696" i="4" a="1"/>
  <c r="AC696" i="4" s="1"/>
  <c r="AD696" i="4" a="1"/>
  <c r="AD696" i="4" s="1"/>
  <c r="AE696" i="4" a="1"/>
  <c r="AE696" i="4" s="1"/>
  <c r="AF696" i="4" a="1"/>
  <c r="AF696" i="4" s="1"/>
  <c r="AG696" i="4" a="1"/>
  <c r="AG696" i="4" s="1"/>
  <c r="AH696" i="4" a="1"/>
  <c r="AH696" i="4" s="1"/>
  <c r="AI696" i="4" a="1"/>
  <c r="AI696" i="4" s="1"/>
  <c r="AJ696" i="4" a="1"/>
  <c r="AJ696" i="4" s="1"/>
  <c r="AK696" i="4" a="1"/>
  <c r="AK696" i="4" s="1"/>
  <c r="C697" i="4" a="1"/>
  <c r="C697" i="4" s="1"/>
  <c r="D697" i="4" a="1"/>
  <c r="D697" i="4" s="1"/>
  <c r="E697" i="4" a="1"/>
  <c r="E697" i="4" s="1"/>
  <c r="F697" i="4" a="1"/>
  <c r="F697" i="4" s="1"/>
  <c r="G697" i="4" a="1"/>
  <c r="G697" i="4" s="1"/>
  <c r="H697" i="4" a="1"/>
  <c r="H697" i="4" s="1"/>
  <c r="I697" i="4" a="1"/>
  <c r="I697" i="4" s="1"/>
  <c r="J697" i="4" a="1"/>
  <c r="J697" i="4" s="1"/>
  <c r="K697" i="4" a="1"/>
  <c r="K697" i="4" s="1"/>
  <c r="L697" i="4" a="1"/>
  <c r="L697" i="4" s="1"/>
  <c r="M697" i="4" a="1"/>
  <c r="M697" i="4" s="1"/>
  <c r="N697" i="4" a="1"/>
  <c r="N697" i="4" s="1"/>
  <c r="O697" i="4" a="1"/>
  <c r="O697" i="4" s="1"/>
  <c r="P697" i="4" a="1"/>
  <c r="P697" i="4" s="1"/>
  <c r="Q697" i="4" a="1"/>
  <c r="Q697" i="4" s="1"/>
  <c r="R697" i="4" a="1"/>
  <c r="R697" i="4" s="1"/>
  <c r="S697" i="4" a="1"/>
  <c r="S697" i="4" s="1"/>
  <c r="T697" i="4" a="1"/>
  <c r="T697" i="4" s="1"/>
  <c r="U697" i="4" a="1"/>
  <c r="U697" i="4" s="1"/>
  <c r="V697" i="4" a="1"/>
  <c r="V697" i="4" s="1"/>
  <c r="W697" i="4" a="1"/>
  <c r="W697" i="4" s="1"/>
  <c r="X697" i="4" a="1"/>
  <c r="X697" i="4" s="1"/>
  <c r="Y697" i="4" a="1"/>
  <c r="Y697" i="4" s="1"/>
  <c r="Z697" i="4" a="1"/>
  <c r="Z697" i="4" s="1"/>
  <c r="AA697" i="4" a="1"/>
  <c r="AA697" i="4" s="1"/>
  <c r="AB697" i="4" a="1"/>
  <c r="AB697" i="4" s="1"/>
  <c r="AC697" i="4" a="1"/>
  <c r="AC697" i="4" s="1"/>
  <c r="AD697" i="4" a="1"/>
  <c r="AD697" i="4" s="1"/>
  <c r="AE697" i="4" a="1"/>
  <c r="AE697" i="4" s="1"/>
  <c r="AF697" i="4" a="1"/>
  <c r="AF697" i="4" s="1"/>
  <c r="AG697" i="4" a="1"/>
  <c r="AG697" i="4" s="1"/>
  <c r="AH697" i="4" a="1"/>
  <c r="AH697" i="4" s="1"/>
  <c r="AI697" i="4" a="1"/>
  <c r="AI697" i="4" s="1"/>
  <c r="AJ697" i="4" a="1"/>
  <c r="AJ697" i="4" s="1"/>
  <c r="AK697" i="4" a="1"/>
  <c r="AK697" i="4" s="1"/>
  <c r="C698" i="4" a="1"/>
  <c r="C698" i="4" s="1"/>
  <c r="D698" i="4" a="1"/>
  <c r="D698" i="4" s="1"/>
  <c r="E698" i="4" a="1"/>
  <c r="E698" i="4" s="1"/>
  <c r="F698" i="4" a="1"/>
  <c r="F698" i="4" s="1"/>
  <c r="G698" i="4" a="1"/>
  <c r="G698" i="4" s="1"/>
  <c r="H698" i="4" a="1"/>
  <c r="H698" i="4" s="1"/>
  <c r="I698" i="4" a="1"/>
  <c r="I698" i="4" s="1"/>
  <c r="J698" i="4" a="1"/>
  <c r="J698" i="4" s="1"/>
  <c r="K698" i="4" a="1"/>
  <c r="K698" i="4" s="1"/>
  <c r="L698" i="4" a="1"/>
  <c r="L698" i="4" s="1"/>
  <c r="M698" i="4" a="1"/>
  <c r="M698" i="4" s="1"/>
  <c r="N698" i="4" a="1"/>
  <c r="N698" i="4" s="1"/>
  <c r="O698" i="4" a="1"/>
  <c r="O698" i="4" s="1"/>
  <c r="P698" i="4" a="1"/>
  <c r="P698" i="4" s="1"/>
  <c r="Q698" i="4" a="1"/>
  <c r="Q698" i="4" s="1"/>
  <c r="R698" i="4" a="1"/>
  <c r="R698" i="4" s="1"/>
  <c r="S698" i="4" a="1"/>
  <c r="S698" i="4" s="1"/>
  <c r="T698" i="4" a="1"/>
  <c r="T698" i="4" s="1"/>
  <c r="U698" i="4" a="1"/>
  <c r="U698" i="4" s="1"/>
  <c r="V698" i="4" a="1"/>
  <c r="V698" i="4" s="1"/>
  <c r="W698" i="4" a="1"/>
  <c r="W698" i="4" s="1"/>
  <c r="X698" i="4" a="1"/>
  <c r="X698" i="4" s="1"/>
  <c r="Y698" i="4" a="1"/>
  <c r="Y698" i="4" s="1"/>
  <c r="Z698" i="4" a="1"/>
  <c r="Z698" i="4" s="1"/>
  <c r="AA698" i="4" a="1"/>
  <c r="AA698" i="4" s="1"/>
  <c r="AB698" i="4" a="1"/>
  <c r="AB698" i="4" s="1"/>
  <c r="AC698" i="4" a="1"/>
  <c r="AC698" i="4" s="1"/>
  <c r="AD698" i="4" a="1"/>
  <c r="AD698" i="4" s="1"/>
  <c r="AE698" i="4" a="1"/>
  <c r="AE698" i="4" s="1"/>
  <c r="AF698" i="4" a="1"/>
  <c r="AF698" i="4" s="1"/>
  <c r="AG698" i="4" a="1"/>
  <c r="AG698" i="4" s="1"/>
  <c r="AH698" i="4" a="1"/>
  <c r="AH698" i="4" s="1"/>
  <c r="AI698" i="4" a="1"/>
  <c r="AI698" i="4" s="1"/>
  <c r="AJ698" i="4" a="1"/>
  <c r="AJ698" i="4" s="1"/>
  <c r="AK698" i="4" a="1"/>
  <c r="AK698" i="4" s="1"/>
  <c r="C699" i="4" a="1"/>
  <c r="C699" i="4" s="1"/>
  <c r="D699" i="4" a="1"/>
  <c r="D699" i="4" s="1"/>
  <c r="E699" i="4" a="1"/>
  <c r="E699" i="4" s="1"/>
  <c r="F699" i="4" a="1"/>
  <c r="F699" i="4" s="1"/>
  <c r="G699" i="4" a="1"/>
  <c r="G699" i="4" s="1"/>
  <c r="H699" i="4" a="1"/>
  <c r="H699" i="4" s="1"/>
  <c r="I699" i="4" a="1"/>
  <c r="I699" i="4" s="1"/>
  <c r="J699" i="4" a="1"/>
  <c r="J699" i="4" s="1"/>
  <c r="K699" i="4" a="1"/>
  <c r="K699" i="4" s="1"/>
  <c r="L699" i="4" a="1"/>
  <c r="L699" i="4" s="1"/>
  <c r="M699" i="4" a="1"/>
  <c r="M699" i="4" s="1"/>
  <c r="N699" i="4" a="1"/>
  <c r="N699" i="4" s="1"/>
  <c r="O699" i="4" a="1"/>
  <c r="O699" i="4" s="1"/>
  <c r="P699" i="4" a="1"/>
  <c r="P699" i="4" s="1"/>
  <c r="Q699" i="4" a="1"/>
  <c r="Q699" i="4" s="1"/>
  <c r="R699" i="4" a="1"/>
  <c r="R699" i="4" s="1"/>
  <c r="S699" i="4" a="1"/>
  <c r="S699" i="4" s="1"/>
  <c r="T699" i="4" a="1"/>
  <c r="T699" i="4" s="1"/>
  <c r="U699" i="4" a="1"/>
  <c r="U699" i="4" s="1"/>
  <c r="V699" i="4" a="1"/>
  <c r="V699" i="4" s="1"/>
  <c r="W699" i="4" a="1"/>
  <c r="W699" i="4" s="1"/>
  <c r="X699" i="4" a="1"/>
  <c r="X699" i="4" s="1"/>
  <c r="Y699" i="4" a="1"/>
  <c r="Y699" i="4" s="1"/>
  <c r="Z699" i="4" a="1"/>
  <c r="Z699" i="4" s="1"/>
  <c r="AA699" i="4" a="1"/>
  <c r="AA699" i="4" s="1"/>
  <c r="AB699" i="4" a="1"/>
  <c r="AB699" i="4" s="1"/>
  <c r="AC699" i="4" a="1"/>
  <c r="AC699" i="4" s="1"/>
  <c r="AD699" i="4" a="1"/>
  <c r="AD699" i="4" s="1"/>
  <c r="AE699" i="4" a="1"/>
  <c r="AE699" i="4" s="1"/>
  <c r="AF699" i="4" a="1"/>
  <c r="AF699" i="4" s="1"/>
  <c r="AG699" i="4" a="1"/>
  <c r="AG699" i="4" s="1"/>
  <c r="AH699" i="4" a="1"/>
  <c r="AH699" i="4" s="1"/>
  <c r="AI699" i="4" a="1"/>
  <c r="AI699" i="4" s="1"/>
  <c r="AJ699" i="4" a="1"/>
  <c r="AJ699" i="4" s="1"/>
  <c r="AK699" i="4" a="1"/>
  <c r="AK699" i="4" s="1"/>
  <c r="C700" i="4" a="1"/>
  <c r="C700" i="4" s="1"/>
  <c r="D700" i="4" a="1"/>
  <c r="D700" i="4" s="1"/>
  <c r="E700" i="4" a="1"/>
  <c r="E700" i="4" s="1"/>
  <c r="F700" i="4" a="1"/>
  <c r="F700" i="4" s="1"/>
  <c r="G700" i="4" a="1"/>
  <c r="G700" i="4" s="1"/>
  <c r="H700" i="4" a="1"/>
  <c r="H700" i="4" s="1"/>
  <c r="I700" i="4" a="1"/>
  <c r="I700" i="4" s="1"/>
  <c r="J700" i="4" a="1"/>
  <c r="J700" i="4" s="1"/>
  <c r="K700" i="4" a="1"/>
  <c r="K700" i="4" s="1"/>
  <c r="L700" i="4" a="1"/>
  <c r="L700" i="4" s="1"/>
  <c r="M700" i="4" a="1"/>
  <c r="M700" i="4" s="1"/>
  <c r="N700" i="4" a="1"/>
  <c r="N700" i="4" s="1"/>
  <c r="O700" i="4" a="1"/>
  <c r="O700" i="4" s="1"/>
  <c r="P700" i="4" a="1"/>
  <c r="P700" i="4" s="1"/>
  <c r="Q700" i="4" a="1"/>
  <c r="Q700" i="4"/>
  <c r="R700" i="4" a="1"/>
  <c r="R700" i="4" s="1"/>
  <c r="S700" i="4" a="1"/>
  <c r="S700" i="4" s="1"/>
  <c r="T700" i="4" a="1"/>
  <c r="T700" i="4" s="1"/>
  <c r="U700" i="4" a="1"/>
  <c r="U700" i="4" s="1"/>
  <c r="V700" i="4" a="1"/>
  <c r="V700" i="4" s="1"/>
  <c r="W700" i="4" a="1"/>
  <c r="W700" i="4" s="1"/>
  <c r="X700" i="4" a="1"/>
  <c r="X700" i="4" s="1"/>
  <c r="Y700" i="4" a="1"/>
  <c r="Y700" i="4" s="1"/>
  <c r="Z700" i="4" a="1"/>
  <c r="Z700" i="4" s="1"/>
  <c r="AA700" i="4" a="1"/>
  <c r="AA700" i="4" s="1"/>
  <c r="AB700" i="4" a="1"/>
  <c r="AB700" i="4" s="1"/>
  <c r="AC700" i="4" a="1"/>
  <c r="AC700" i="4" s="1"/>
  <c r="AD700" i="4" a="1"/>
  <c r="AD700" i="4" s="1"/>
  <c r="AE700" i="4" a="1"/>
  <c r="AE700" i="4" s="1"/>
  <c r="AF700" i="4" a="1"/>
  <c r="AF700" i="4" s="1"/>
  <c r="AG700" i="4" a="1"/>
  <c r="AG700" i="4" s="1"/>
  <c r="AH700" i="4" a="1"/>
  <c r="AH700" i="4" s="1"/>
  <c r="AI700" i="4" a="1"/>
  <c r="AI700" i="4" s="1"/>
  <c r="AJ700" i="4" a="1"/>
  <c r="AJ700" i="4" s="1"/>
  <c r="AK700" i="4" a="1"/>
  <c r="AK700" i="4" s="1"/>
  <c r="C701" i="4" a="1"/>
  <c r="C701" i="4" s="1"/>
  <c r="D701" i="4" a="1"/>
  <c r="D701" i="4" s="1"/>
  <c r="E701" i="4" a="1"/>
  <c r="E701" i="4" s="1"/>
  <c r="F701" i="4" a="1"/>
  <c r="F701" i="4" s="1"/>
  <c r="G701" i="4" a="1"/>
  <c r="G701" i="4" s="1"/>
  <c r="H701" i="4" a="1"/>
  <c r="H701" i="4" s="1"/>
  <c r="I701" i="4" a="1"/>
  <c r="I701" i="4" s="1"/>
  <c r="J701" i="4" a="1"/>
  <c r="J701" i="4" s="1"/>
  <c r="K701" i="4" a="1"/>
  <c r="K701" i="4" s="1"/>
  <c r="L701" i="4" a="1"/>
  <c r="L701" i="4" s="1"/>
  <c r="M701" i="4" a="1"/>
  <c r="M701" i="4" s="1"/>
  <c r="N701" i="4" a="1"/>
  <c r="N701" i="4" s="1"/>
  <c r="O701" i="4" a="1"/>
  <c r="O701" i="4" s="1"/>
  <c r="P701" i="4" a="1"/>
  <c r="P701" i="4" s="1"/>
  <c r="Q701" i="4" a="1"/>
  <c r="Q701" i="4" s="1"/>
  <c r="R701" i="4" a="1"/>
  <c r="R701" i="4" s="1"/>
  <c r="S701" i="4" a="1"/>
  <c r="S701" i="4" s="1"/>
  <c r="T701" i="4" a="1"/>
  <c r="T701" i="4" s="1"/>
  <c r="U701" i="4" a="1"/>
  <c r="U701" i="4" s="1"/>
  <c r="V701" i="4" a="1"/>
  <c r="V701" i="4" s="1"/>
  <c r="W701" i="4" a="1"/>
  <c r="W701" i="4" s="1"/>
  <c r="X701" i="4" a="1"/>
  <c r="X701" i="4" s="1"/>
  <c r="Y701" i="4" a="1"/>
  <c r="Y701" i="4" s="1"/>
  <c r="Z701" i="4" a="1"/>
  <c r="Z701" i="4" s="1"/>
  <c r="AA701" i="4" a="1"/>
  <c r="AA701" i="4" s="1"/>
  <c r="AB701" i="4" a="1"/>
  <c r="AB701" i="4" s="1"/>
  <c r="AC701" i="4" a="1"/>
  <c r="AC701" i="4" s="1"/>
  <c r="AD701" i="4" a="1"/>
  <c r="AD701" i="4" s="1"/>
  <c r="AE701" i="4" a="1"/>
  <c r="AE701" i="4" s="1"/>
  <c r="AF701" i="4" a="1"/>
  <c r="AF701" i="4" s="1"/>
  <c r="AG701" i="4" a="1"/>
  <c r="AG701" i="4" s="1"/>
  <c r="AH701" i="4" a="1"/>
  <c r="AH701" i="4" s="1"/>
  <c r="AI701" i="4" a="1"/>
  <c r="AI701" i="4" s="1"/>
  <c r="AJ701" i="4" a="1"/>
  <c r="AJ701" i="4" s="1"/>
  <c r="AK701" i="4" a="1"/>
  <c r="AK701" i="4" s="1"/>
  <c r="C702" i="4" a="1"/>
  <c r="C702" i="4" s="1"/>
  <c r="D702" i="4" a="1"/>
  <c r="D702" i="4" s="1"/>
  <c r="E702" i="4" a="1"/>
  <c r="E702" i="4" s="1"/>
  <c r="F702" i="4" a="1"/>
  <c r="F702" i="4" s="1"/>
  <c r="G702" i="4" a="1"/>
  <c r="G702" i="4" s="1"/>
  <c r="H702" i="4" a="1"/>
  <c r="H702" i="4" s="1"/>
  <c r="I702" i="4" a="1"/>
  <c r="I702" i="4" s="1"/>
  <c r="J702" i="4" a="1"/>
  <c r="J702" i="4" s="1"/>
  <c r="K702" i="4" a="1"/>
  <c r="K702" i="4" s="1"/>
  <c r="L702" i="4" a="1"/>
  <c r="L702" i="4" s="1"/>
  <c r="M702" i="4" a="1"/>
  <c r="M702" i="4" s="1"/>
  <c r="N702" i="4" a="1"/>
  <c r="N702" i="4" s="1"/>
  <c r="O702" i="4" a="1"/>
  <c r="O702" i="4" s="1"/>
  <c r="P702" i="4" a="1"/>
  <c r="P702" i="4" s="1"/>
  <c r="Q702" i="4" a="1"/>
  <c r="Q702" i="4" s="1"/>
  <c r="R702" i="4" a="1"/>
  <c r="R702" i="4" s="1"/>
  <c r="S702" i="4" a="1"/>
  <c r="S702" i="4" s="1"/>
  <c r="T702" i="4" a="1"/>
  <c r="T702" i="4" s="1"/>
  <c r="U702" i="4" a="1"/>
  <c r="U702" i="4" s="1"/>
  <c r="V702" i="4" a="1"/>
  <c r="V702" i="4" s="1"/>
  <c r="W702" i="4" a="1"/>
  <c r="W702" i="4" s="1"/>
  <c r="X702" i="4" a="1"/>
  <c r="X702" i="4" s="1"/>
  <c r="Y702" i="4" a="1"/>
  <c r="Y702" i="4" s="1"/>
  <c r="Z702" i="4" a="1"/>
  <c r="Z702" i="4" s="1"/>
  <c r="AA702" i="4" a="1"/>
  <c r="AA702" i="4" s="1"/>
  <c r="AB702" i="4" a="1"/>
  <c r="AB702" i="4" s="1"/>
  <c r="AC702" i="4" a="1"/>
  <c r="AC702" i="4" s="1"/>
  <c r="AD702" i="4" a="1"/>
  <c r="AD702" i="4" s="1"/>
  <c r="AE702" i="4" a="1"/>
  <c r="AE702" i="4" s="1"/>
  <c r="AF702" i="4" a="1"/>
  <c r="AF702" i="4" s="1"/>
  <c r="AG702" i="4" a="1"/>
  <c r="AG702" i="4" s="1"/>
  <c r="AH702" i="4" a="1"/>
  <c r="AH702" i="4" s="1"/>
  <c r="AI702" i="4" a="1"/>
  <c r="AI702" i="4" s="1"/>
  <c r="AJ702" i="4" a="1"/>
  <c r="AJ702" i="4" s="1"/>
  <c r="AK702" i="4" a="1"/>
  <c r="AK702" i="4" s="1"/>
  <c r="C703" i="4" a="1"/>
  <c r="C703" i="4" s="1"/>
  <c r="D703" i="4" a="1"/>
  <c r="D703" i="4" s="1"/>
  <c r="E703" i="4" a="1"/>
  <c r="E703" i="4" s="1"/>
  <c r="F703" i="4" a="1"/>
  <c r="F703" i="4" s="1"/>
  <c r="G703" i="4" a="1"/>
  <c r="G703" i="4" s="1"/>
  <c r="H703" i="4" a="1"/>
  <c r="H703" i="4" s="1"/>
  <c r="I703" i="4" a="1"/>
  <c r="I703" i="4" s="1"/>
  <c r="J703" i="4" a="1"/>
  <c r="J703" i="4" s="1"/>
  <c r="K703" i="4" a="1"/>
  <c r="K703" i="4" s="1"/>
  <c r="L703" i="4" a="1"/>
  <c r="L703" i="4" s="1"/>
  <c r="M703" i="4" a="1"/>
  <c r="M703" i="4" s="1"/>
  <c r="N703" i="4" a="1"/>
  <c r="N703" i="4" s="1"/>
  <c r="O703" i="4" a="1"/>
  <c r="O703" i="4" s="1"/>
  <c r="P703" i="4" a="1"/>
  <c r="P703" i="4" s="1"/>
  <c r="Q703" i="4" a="1"/>
  <c r="Q703" i="4" s="1"/>
  <c r="R703" i="4" a="1"/>
  <c r="R703" i="4" s="1"/>
  <c r="S703" i="4" a="1"/>
  <c r="S703" i="4" s="1"/>
  <c r="T703" i="4" a="1"/>
  <c r="T703" i="4" s="1"/>
  <c r="U703" i="4" a="1"/>
  <c r="U703" i="4" s="1"/>
  <c r="V703" i="4" a="1"/>
  <c r="V703" i="4" s="1"/>
  <c r="W703" i="4" a="1"/>
  <c r="W703" i="4" s="1"/>
  <c r="X703" i="4" a="1"/>
  <c r="X703" i="4" s="1"/>
  <c r="Y703" i="4" a="1"/>
  <c r="Y703" i="4" s="1"/>
  <c r="Z703" i="4" a="1"/>
  <c r="Z703" i="4" s="1"/>
  <c r="AA703" i="4" a="1"/>
  <c r="AA703" i="4" s="1"/>
  <c r="AB703" i="4" a="1"/>
  <c r="AB703" i="4" s="1"/>
  <c r="AC703" i="4" a="1"/>
  <c r="AC703" i="4" s="1"/>
  <c r="AD703" i="4" a="1"/>
  <c r="AD703" i="4" s="1"/>
  <c r="AE703" i="4" a="1"/>
  <c r="AE703" i="4" s="1"/>
  <c r="AF703" i="4" a="1"/>
  <c r="AF703" i="4" s="1"/>
  <c r="AG703" i="4" a="1"/>
  <c r="AG703" i="4" s="1"/>
  <c r="AH703" i="4" a="1"/>
  <c r="AH703" i="4" s="1"/>
  <c r="AI703" i="4" a="1"/>
  <c r="AI703" i="4" s="1"/>
  <c r="AJ703" i="4" a="1"/>
  <c r="AJ703" i="4" s="1"/>
  <c r="AK703" i="4" a="1"/>
  <c r="AK703" i="4" s="1"/>
  <c r="C704" i="4" a="1"/>
  <c r="C704" i="4" s="1"/>
  <c r="D704" i="4" a="1"/>
  <c r="D704" i="4" s="1"/>
  <c r="E704" i="4" a="1"/>
  <c r="E704" i="4" s="1"/>
  <c r="F704" i="4" a="1"/>
  <c r="F704" i="4" s="1"/>
  <c r="G704" i="4" a="1"/>
  <c r="G704" i="4" s="1"/>
  <c r="H704" i="4" a="1"/>
  <c r="H704" i="4" s="1"/>
  <c r="I704" i="4" a="1"/>
  <c r="I704" i="4" s="1"/>
  <c r="J704" i="4" a="1"/>
  <c r="J704" i="4" s="1"/>
  <c r="K704" i="4" a="1"/>
  <c r="K704" i="4" s="1"/>
  <c r="L704" i="4" a="1"/>
  <c r="L704" i="4" s="1"/>
  <c r="M704" i="4" a="1"/>
  <c r="M704" i="4" s="1"/>
  <c r="N704" i="4" a="1"/>
  <c r="N704" i="4" s="1"/>
  <c r="O704" i="4" a="1"/>
  <c r="O704" i="4" s="1"/>
  <c r="P704" i="4" a="1"/>
  <c r="P704" i="4" s="1"/>
  <c r="Q704" i="4" a="1"/>
  <c r="Q704" i="4" s="1"/>
  <c r="R704" i="4" a="1"/>
  <c r="R704" i="4" s="1"/>
  <c r="S704" i="4" a="1"/>
  <c r="S704" i="4" s="1"/>
  <c r="T704" i="4" a="1"/>
  <c r="T704" i="4" s="1"/>
  <c r="U704" i="4" a="1"/>
  <c r="U704" i="4"/>
  <c r="V704" i="4" a="1"/>
  <c r="V704" i="4" s="1"/>
  <c r="W704" i="4" a="1"/>
  <c r="W704" i="4" s="1"/>
  <c r="X704" i="4" a="1"/>
  <c r="X704" i="4" s="1"/>
  <c r="Y704" i="4" a="1"/>
  <c r="Y704" i="4" s="1"/>
  <c r="Z704" i="4" a="1"/>
  <c r="Z704" i="4" s="1"/>
  <c r="AA704" i="4" a="1"/>
  <c r="AA704" i="4" s="1"/>
  <c r="AB704" i="4" a="1"/>
  <c r="AB704" i="4" s="1"/>
  <c r="AC704" i="4" a="1"/>
  <c r="AC704" i="4" s="1"/>
  <c r="AD704" i="4" a="1"/>
  <c r="AD704" i="4" s="1"/>
  <c r="AE704" i="4" a="1"/>
  <c r="AE704" i="4" s="1"/>
  <c r="AF704" i="4" a="1"/>
  <c r="AF704" i="4" s="1"/>
  <c r="AG704" i="4" a="1"/>
  <c r="AG704" i="4" s="1"/>
  <c r="AH704" i="4" a="1"/>
  <c r="AH704" i="4" s="1"/>
  <c r="AI704" i="4" a="1"/>
  <c r="AI704" i="4" s="1"/>
  <c r="AJ704" i="4" a="1"/>
  <c r="AJ704" i="4" s="1"/>
  <c r="AK704" i="4" a="1"/>
  <c r="AK704" i="4" s="1"/>
  <c r="C705" i="4" a="1"/>
  <c r="C705" i="4" s="1"/>
  <c r="D705" i="4" a="1"/>
  <c r="D705" i="4" s="1"/>
  <c r="E705" i="4" a="1"/>
  <c r="E705" i="4" s="1"/>
  <c r="F705" i="4" a="1"/>
  <c r="F705" i="4" s="1"/>
  <c r="G705" i="4" a="1"/>
  <c r="G705" i="4" s="1"/>
  <c r="H705" i="4" a="1"/>
  <c r="H705" i="4" s="1"/>
  <c r="I705" i="4" a="1"/>
  <c r="I705" i="4" s="1"/>
  <c r="J705" i="4" a="1"/>
  <c r="J705" i="4" s="1"/>
  <c r="K705" i="4" a="1"/>
  <c r="K705" i="4" s="1"/>
  <c r="L705" i="4" a="1"/>
  <c r="L705" i="4" s="1"/>
  <c r="M705" i="4" a="1"/>
  <c r="M705" i="4" s="1"/>
  <c r="N705" i="4" a="1"/>
  <c r="N705" i="4" s="1"/>
  <c r="O705" i="4" a="1"/>
  <c r="O705" i="4" s="1"/>
  <c r="P705" i="4" a="1"/>
  <c r="P705" i="4" s="1"/>
  <c r="Q705" i="4" a="1"/>
  <c r="Q705" i="4" s="1"/>
  <c r="R705" i="4" a="1"/>
  <c r="R705" i="4" s="1"/>
  <c r="S705" i="4" a="1"/>
  <c r="S705" i="4" s="1"/>
  <c r="T705" i="4" a="1"/>
  <c r="T705" i="4" s="1"/>
  <c r="U705" i="4" a="1"/>
  <c r="U705" i="4" s="1"/>
  <c r="V705" i="4" a="1"/>
  <c r="V705" i="4" s="1"/>
  <c r="W705" i="4" a="1"/>
  <c r="W705" i="4" s="1"/>
  <c r="X705" i="4" a="1"/>
  <c r="X705" i="4" s="1"/>
  <c r="Y705" i="4" a="1"/>
  <c r="Y705" i="4" s="1"/>
  <c r="Z705" i="4" a="1"/>
  <c r="Z705" i="4" s="1"/>
  <c r="AA705" i="4" a="1"/>
  <c r="AA705" i="4" s="1"/>
  <c r="AB705" i="4" a="1"/>
  <c r="AB705" i="4" s="1"/>
  <c r="AC705" i="4" a="1"/>
  <c r="AC705" i="4" s="1"/>
  <c r="AD705" i="4" a="1"/>
  <c r="AD705" i="4" s="1"/>
  <c r="AE705" i="4" a="1"/>
  <c r="AE705" i="4" s="1"/>
  <c r="AF705" i="4" a="1"/>
  <c r="AF705" i="4" s="1"/>
  <c r="AG705" i="4" a="1"/>
  <c r="AG705" i="4" s="1"/>
  <c r="AH705" i="4" a="1"/>
  <c r="AH705" i="4" s="1"/>
  <c r="AI705" i="4" a="1"/>
  <c r="AI705" i="4" s="1"/>
  <c r="AJ705" i="4" a="1"/>
  <c r="AJ705" i="4" s="1"/>
  <c r="AK705" i="4" a="1"/>
  <c r="AK705" i="4" s="1"/>
  <c r="C706" i="4" a="1"/>
  <c r="C706" i="4" s="1"/>
  <c r="D706" i="4" a="1"/>
  <c r="D706" i="4" s="1"/>
  <c r="E706" i="4" a="1"/>
  <c r="E706" i="4" s="1"/>
  <c r="F706" i="4" a="1"/>
  <c r="F706" i="4" s="1"/>
  <c r="G706" i="4" a="1"/>
  <c r="G706" i="4" s="1"/>
  <c r="H706" i="4" a="1"/>
  <c r="H706" i="4" s="1"/>
  <c r="I706" i="4" a="1"/>
  <c r="I706" i="4" s="1"/>
  <c r="J706" i="4" a="1"/>
  <c r="J706" i="4" s="1"/>
  <c r="K706" i="4" a="1"/>
  <c r="K706" i="4" s="1"/>
  <c r="L706" i="4" a="1"/>
  <c r="L706" i="4" s="1"/>
  <c r="M706" i="4" a="1"/>
  <c r="M706" i="4" s="1"/>
  <c r="N706" i="4" a="1"/>
  <c r="N706" i="4" s="1"/>
  <c r="O706" i="4" a="1"/>
  <c r="O706" i="4" s="1"/>
  <c r="P706" i="4" a="1"/>
  <c r="P706" i="4" s="1"/>
  <c r="Q706" i="4" a="1"/>
  <c r="Q706" i="4" s="1"/>
  <c r="R706" i="4" a="1"/>
  <c r="R706" i="4" s="1"/>
  <c r="S706" i="4" a="1"/>
  <c r="S706" i="4" s="1"/>
  <c r="T706" i="4" a="1"/>
  <c r="T706" i="4" s="1"/>
  <c r="U706" i="4" a="1"/>
  <c r="U706" i="4" s="1"/>
  <c r="V706" i="4" a="1"/>
  <c r="V706" i="4" s="1"/>
  <c r="W706" i="4" a="1"/>
  <c r="W706" i="4" s="1"/>
  <c r="X706" i="4" a="1"/>
  <c r="X706" i="4" s="1"/>
  <c r="Y706" i="4" a="1"/>
  <c r="Y706" i="4" s="1"/>
  <c r="Z706" i="4" a="1"/>
  <c r="Z706" i="4" s="1"/>
  <c r="AA706" i="4" a="1"/>
  <c r="AA706" i="4" s="1"/>
  <c r="AB706" i="4" a="1"/>
  <c r="AB706" i="4" s="1"/>
  <c r="AC706" i="4" a="1"/>
  <c r="AC706" i="4" s="1"/>
  <c r="AD706" i="4" a="1"/>
  <c r="AD706" i="4" s="1"/>
  <c r="AE706" i="4" a="1"/>
  <c r="AE706" i="4" s="1"/>
  <c r="AF706" i="4" a="1"/>
  <c r="AF706" i="4" s="1"/>
  <c r="AG706" i="4" a="1"/>
  <c r="AG706" i="4" s="1"/>
  <c r="AH706" i="4" a="1"/>
  <c r="AH706" i="4" s="1"/>
  <c r="AI706" i="4" a="1"/>
  <c r="AI706" i="4" s="1"/>
  <c r="AJ706" i="4" a="1"/>
  <c r="AJ706" i="4" s="1"/>
  <c r="AK706" i="4" a="1"/>
  <c r="AK706" i="4" s="1"/>
  <c r="C707" i="4" a="1"/>
  <c r="C707" i="4" s="1"/>
  <c r="D707" i="4" a="1"/>
  <c r="D707" i="4" s="1"/>
  <c r="E707" i="4" a="1"/>
  <c r="E707" i="4" s="1"/>
  <c r="F707" i="4" a="1"/>
  <c r="F707" i="4" s="1"/>
  <c r="G707" i="4" a="1"/>
  <c r="G707" i="4" s="1"/>
  <c r="H707" i="4" a="1"/>
  <c r="H707" i="4" s="1"/>
  <c r="I707" i="4" a="1"/>
  <c r="I707" i="4" s="1"/>
  <c r="J707" i="4" a="1"/>
  <c r="J707" i="4" s="1"/>
  <c r="K707" i="4" a="1"/>
  <c r="K707" i="4" s="1"/>
  <c r="L707" i="4" a="1"/>
  <c r="L707" i="4" s="1"/>
  <c r="M707" i="4" a="1"/>
  <c r="M707" i="4" s="1"/>
  <c r="N707" i="4" a="1"/>
  <c r="N707" i="4" s="1"/>
  <c r="O707" i="4" a="1"/>
  <c r="O707" i="4" s="1"/>
  <c r="P707" i="4" a="1"/>
  <c r="P707" i="4" s="1"/>
  <c r="Q707" i="4" a="1"/>
  <c r="Q707" i="4" s="1"/>
  <c r="R707" i="4" a="1"/>
  <c r="R707" i="4" s="1"/>
  <c r="S707" i="4" a="1"/>
  <c r="S707" i="4" s="1"/>
  <c r="T707" i="4" a="1"/>
  <c r="T707" i="4" s="1"/>
  <c r="U707" i="4" a="1"/>
  <c r="U707" i="4" s="1"/>
  <c r="V707" i="4" a="1"/>
  <c r="V707" i="4" s="1"/>
  <c r="W707" i="4" a="1"/>
  <c r="W707" i="4" s="1"/>
  <c r="X707" i="4" a="1"/>
  <c r="X707" i="4" s="1"/>
  <c r="Y707" i="4" a="1"/>
  <c r="Y707" i="4" s="1"/>
  <c r="Z707" i="4" a="1"/>
  <c r="Z707" i="4" s="1"/>
  <c r="AA707" i="4" a="1"/>
  <c r="AA707" i="4" s="1"/>
  <c r="AB707" i="4" a="1"/>
  <c r="AB707" i="4" s="1"/>
  <c r="AC707" i="4" a="1"/>
  <c r="AC707" i="4" s="1"/>
  <c r="AD707" i="4" a="1"/>
  <c r="AD707" i="4" s="1"/>
  <c r="AE707" i="4" a="1"/>
  <c r="AE707" i="4" s="1"/>
  <c r="AF707" i="4" a="1"/>
  <c r="AF707" i="4" s="1"/>
  <c r="AG707" i="4" a="1"/>
  <c r="AG707" i="4" s="1"/>
  <c r="AH707" i="4" a="1"/>
  <c r="AH707" i="4" s="1"/>
  <c r="AI707" i="4" a="1"/>
  <c r="AI707" i="4" s="1"/>
  <c r="AJ707" i="4" a="1"/>
  <c r="AJ707" i="4" s="1"/>
  <c r="AK707" i="4" a="1"/>
  <c r="AK707" i="4" s="1"/>
  <c r="C708" i="4" a="1"/>
  <c r="C708" i="4" s="1"/>
  <c r="D708" i="4" a="1"/>
  <c r="D708" i="4" s="1"/>
  <c r="E708" i="4" a="1"/>
  <c r="E708" i="4" s="1"/>
  <c r="F708" i="4" a="1"/>
  <c r="F708" i="4" s="1"/>
  <c r="G708" i="4" a="1"/>
  <c r="G708" i="4" s="1"/>
  <c r="H708" i="4" a="1"/>
  <c r="H708" i="4" s="1"/>
  <c r="I708" i="4" a="1"/>
  <c r="I708" i="4" s="1"/>
  <c r="J708" i="4" a="1"/>
  <c r="J708" i="4" s="1"/>
  <c r="K708" i="4" a="1"/>
  <c r="K708" i="4" s="1"/>
  <c r="L708" i="4" a="1"/>
  <c r="L708" i="4" s="1"/>
  <c r="M708" i="4" a="1"/>
  <c r="M708" i="4" s="1"/>
  <c r="N708" i="4" a="1"/>
  <c r="N708" i="4" s="1"/>
  <c r="O708" i="4" a="1"/>
  <c r="O708" i="4" s="1"/>
  <c r="P708" i="4" a="1"/>
  <c r="P708" i="4" s="1"/>
  <c r="Q708" i="4" a="1"/>
  <c r="Q708" i="4" s="1"/>
  <c r="R708" i="4" a="1"/>
  <c r="R708" i="4" s="1"/>
  <c r="S708" i="4" a="1"/>
  <c r="S708" i="4" s="1"/>
  <c r="T708" i="4" a="1"/>
  <c r="T708" i="4" s="1"/>
  <c r="U708" i="4" a="1"/>
  <c r="U708" i="4" s="1"/>
  <c r="V708" i="4" a="1"/>
  <c r="V708" i="4" s="1"/>
  <c r="W708" i="4" a="1"/>
  <c r="W708" i="4" s="1"/>
  <c r="X708" i="4" a="1"/>
  <c r="X708" i="4" s="1"/>
  <c r="Y708" i="4" a="1"/>
  <c r="Y708" i="4" s="1"/>
  <c r="Z708" i="4" a="1"/>
  <c r="Z708" i="4" s="1"/>
  <c r="AA708" i="4" a="1"/>
  <c r="AA708" i="4" s="1"/>
  <c r="AB708" i="4" a="1"/>
  <c r="AB708" i="4" s="1"/>
  <c r="AC708" i="4" a="1"/>
  <c r="AC708" i="4" s="1"/>
  <c r="AD708" i="4" a="1"/>
  <c r="AD708" i="4" s="1"/>
  <c r="AE708" i="4" a="1"/>
  <c r="AE708" i="4" s="1"/>
  <c r="AF708" i="4" a="1"/>
  <c r="AF708" i="4" s="1"/>
  <c r="AG708" i="4" a="1"/>
  <c r="AG708" i="4" s="1"/>
  <c r="AH708" i="4" a="1"/>
  <c r="AH708" i="4" s="1"/>
  <c r="AI708" i="4" a="1"/>
  <c r="AI708" i="4" s="1"/>
  <c r="AJ708" i="4" a="1"/>
  <c r="AJ708" i="4" s="1"/>
  <c r="AK708" i="4" a="1"/>
  <c r="AK708" i="4" s="1"/>
  <c r="C709" i="4" a="1"/>
  <c r="C709" i="4" s="1"/>
  <c r="D709" i="4" a="1"/>
  <c r="D709" i="4" s="1"/>
  <c r="E709" i="4" a="1"/>
  <c r="E709" i="4" s="1"/>
  <c r="F709" i="4" a="1"/>
  <c r="F709" i="4" s="1"/>
  <c r="G709" i="4" a="1"/>
  <c r="G709" i="4" s="1"/>
  <c r="H709" i="4" a="1"/>
  <c r="H709" i="4" s="1"/>
  <c r="I709" i="4" a="1"/>
  <c r="I709" i="4" s="1"/>
  <c r="J709" i="4" a="1"/>
  <c r="J709" i="4" s="1"/>
  <c r="K709" i="4" a="1"/>
  <c r="K709" i="4" s="1"/>
  <c r="L709" i="4" a="1"/>
  <c r="L709" i="4" s="1"/>
  <c r="M709" i="4" a="1"/>
  <c r="M709" i="4" s="1"/>
  <c r="N709" i="4" a="1"/>
  <c r="N709" i="4" s="1"/>
  <c r="O709" i="4" a="1"/>
  <c r="O709" i="4" s="1"/>
  <c r="P709" i="4" a="1"/>
  <c r="P709" i="4" s="1"/>
  <c r="Q709" i="4" a="1"/>
  <c r="Q709" i="4" s="1"/>
  <c r="R709" i="4" a="1"/>
  <c r="R709" i="4" s="1"/>
  <c r="S709" i="4" a="1"/>
  <c r="S709" i="4" s="1"/>
  <c r="T709" i="4" a="1"/>
  <c r="T709" i="4" s="1"/>
  <c r="U709" i="4" a="1"/>
  <c r="U709" i="4" s="1"/>
  <c r="V709" i="4" a="1"/>
  <c r="V709" i="4" s="1"/>
  <c r="W709" i="4" a="1"/>
  <c r="W709" i="4" s="1"/>
  <c r="X709" i="4" a="1"/>
  <c r="X709" i="4" s="1"/>
  <c r="Y709" i="4" a="1"/>
  <c r="Y709" i="4" s="1"/>
  <c r="Z709" i="4" a="1"/>
  <c r="Z709" i="4" s="1"/>
  <c r="AA709" i="4" a="1"/>
  <c r="AA709" i="4" s="1"/>
  <c r="AB709" i="4" a="1"/>
  <c r="AB709" i="4" s="1"/>
  <c r="AC709" i="4" a="1"/>
  <c r="AC709" i="4" s="1"/>
  <c r="AD709" i="4" a="1"/>
  <c r="AD709" i="4" s="1"/>
  <c r="AE709" i="4" a="1"/>
  <c r="AE709" i="4" s="1"/>
  <c r="AF709" i="4" a="1"/>
  <c r="AF709" i="4" s="1"/>
  <c r="AG709" i="4" a="1"/>
  <c r="AG709" i="4" s="1"/>
  <c r="AH709" i="4" a="1"/>
  <c r="AH709" i="4" s="1"/>
  <c r="AI709" i="4" a="1"/>
  <c r="AI709" i="4" s="1"/>
  <c r="AJ709" i="4" a="1"/>
  <c r="AJ709" i="4" s="1"/>
  <c r="AK709" i="4" a="1"/>
  <c r="AK709" i="4" s="1"/>
  <c r="C710" i="4" a="1"/>
  <c r="C710" i="4" s="1"/>
  <c r="D710" i="4" a="1"/>
  <c r="D710" i="4" s="1"/>
  <c r="E710" i="4" a="1"/>
  <c r="E710" i="4" s="1"/>
  <c r="F710" i="4" a="1"/>
  <c r="F710" i="4" s="1"/>
  <c r="G710" i="4" a="1"/>
  <c r="G710" i="4" s="1"/>
  <c r="H710" i="4" a="1"/>
  <c r="H710" i="4" s="1"/>
  <c r="I710" i="4" a="1"/>
  <c r="I710" i="4" s="1"/>
  <c r="J710" i="4" a="1"/>
  <c r="J710" i="4" s="1"/>
  <c r="K710" i="4" a="1"/>
  <c r="K710" i="4" s="1"/>
  <c r="L710" i="4" a="1"/>
  <c r="L710" i="4" s="1"/>
  <c r="M710" i="4" a="1"/>
  <c r="M710" i="4" s="1"/>
  <c r="N710" i="4" a="1"/>
  <c r="N710" i="4" s="1"/>
  <c r="O710" i="4" a="1"/>
  <c r="O710" i="4" s="1"/>
  <c r="P710" i="4" a="1"/>
  <c r="P710" i="4" s="1"/>
  <c r="Q710" i="4" a="1"/>
  <c r="Q710" i="4" s="1"/>
  <c r="R710" i="4" a="1"/>
  <c r="R710" i="4" s="1"/>
  <c r="S710" i="4" a="1"/>
  <c r="S710" i="4" s="1"/>
  <c r="T710" i="4" a="1"/>
  <c r="T710" i="4" s="1"/>
  <c r="U710" i="4" a="1"/>
  <c r="U710" i="4" s="1"/>
  <c r="V710" i="4" a="1"/>
  <c r="V710" i="4" s="1"/>
  <c r="W710" i="4" a="1"/>
  <c r="W710" i="4" s="1"/>
  <c r="X710" i="4" a="1"/>
  <c r="X710" i="4" s="1"/>
  <c r="Y710" i="4" a="1"/>
  <c r="Y710" i="4" s="1"/>
  <c r="Z710" i="4" a="1"/>
  <c r="Z710" i="4" s="1"/>
  <c r="AA710" i="4" a="1"/>
  <c r="AA710" i="4" s="1"/>
  <c r="AB710" i="4" a="1"/>
  <c r="AB710" i="4" s="1"/>
  <c r="AC710" i="4" a="1"/>
  <c r="AC710" i="4" s="1"/>
  <c r="AD710" i="4" a="1"/>
  <c r="AD710" i="4" s="1"/>
  <c r="AE710" i="4" a="1"/>
  <c r="AE710" i="4" s="1"/>
  <c r="AF710" i="4" a="1"/>
  <c r="AF710" i="4" s="1"/>
  <c r="AG710" i="4" a="1"/>
  <c r="AG710" i="4" s="1"/>
  <c r="AH710" i="4" a="1"/>
  <c r="AH710" i="4" s="1"/>
  <c r="AI710" i="4" a="1"/>
  <c r="AI710" i="4" s="1"/>
  <c r="AJ710" i="4" a="1"/>
  <c r="AJ710" i="4" s="1"/>
  <c r="AK710" i="4" a="1"/>
  <c r="AK710" i="4" s="1"/>
  <c r="C711" i="4" a="1"/>
  <c r="C711" i="4" s="1"/>
  <c r="D711" i="4" a="1"/>
  <c r="D711" i="4" s="1"/>
  <c r="E711" i="4" a="1"/>
  <c r="E711" i="4" s="1"/>
  <c r="F711" i="4" a="1"/>
  <c r="F711" i="4" s="1"/>
  <c r="G711" i="4" a="1"/>
  <c r="G711" i="4" s="1"/>
  <c r="H711" i="4" a="1"/>
  <c r="H711" i="4" s="1"/>
  <c r="I711" i="4" a="1"/>
  <c r="I711" i="4" s="1"/>
  <c r="J711" i="4" a="1"/>
  <c r="J711" i="4" s="1"/>
  <c r="K711" i="4" a="1"/>
  <c r="K711" i="4" s="1"/>
  <c r="L711" i="4" a="1"/>
  <c r="L711" i="4" s="1"/>
  <c r="M711" i="4" a="1"/>
  <c r="M711" i="4" s="1"/>
  <c r="N711" i="4" a="1"/>
  <c r="N711" i="4" s="1"/>
  <c r="O711" i="4" a="1"/>
  <c r="O711" i="4" s="1"/>
  <c r="P711" i="4" a="1"/>
  <c r="P711" i="4"/>
  <c r="Q711" i="4" a="1"/>
  <c r="Q711" i="4" s="1"/>
  <c r="R711" i="4" a="1"/>
  <c r="R711" i="4" s="1"/>
  <c r="S711" i="4" a="1"/>
  <c r="S711" i="4" s="1"/>
  <c r="T711" i="4" a="1"/>
  <c r="T711" i="4" s="1"/>
  <c r="U711" i="4" a="1"/>
  <c r="U711" i="4" s="1"/>
  <c r="V711" i="4" a="1"/>
  <c r="V711" i="4" s="1"/>
  <c r="W711" i="4" a="1"/>
  <c r="W711" i="4" s="1"/>
  <c r="X711" i="4" a="1"/>
  <c r="X711" i="4" s="1"/>
  <c r="Y711" i="4" a="1"/>
  <c r="Y711" i="4" s="1"/>
  <c r="Z711" i="4" a="1"/>
  <c r="Z711" i="4" s="1"/>
  <c r="AA711" i="4" a="1"/>
  <c r="AA711" i="4" s="1"/>
  <c r="AB711" i="4" a="1"/>
  <c r="AB711" i="4" s="1"/>
  <c r="AC711" i="4" a="1"/>
  <c r="AC711" i="4" s="1"/>
  <c r="AD711" i="4" a="1"/>
  <c r="AD711" i="4" s="1"/>
  <c r="AE711" i="4" a="1"/>
  <c r="AE711" i="4" s="1"/>
  <c r="AF711" i="4" a="1"/>
  <c r="AF711" i="4" s="1"/>
  <c r="AG711" i="4" a="1"/>
  <c r="AG711" i="4" s="1"/>
  <c r="AH711" i="4" a="1"/>
  <c r="AH711" i="4" s="1"/>
  <c r="AI711" i="4" a="1"/>
  <c r="AI711" i="4" s="1"/>
  <c r="AJ711" i="4" a="1"/>
  <c r="AJ711" i="4" s="1"/>
  <c r="AK711" i="4" a="1"/>
  <c r="AK711" i="4" s="1"/>
  <c r="C712" i="4" a="1"/>
  <c r="C712" i="4" s="1"/>
  <c r="D712" i="4" a="1"/>
  <c r="D712" i="4" s="1"/>
  <c r="E712" i="4" a="1"/>
  <c r="E712" i="4" s="1"/>
  <c r="F712" i="4" a="1"/>
  <c r="F712" i="4" s="1"/>
  <c r="G712" i="4" a="1"/>
  <c r="G712" i="4" s="1"/>
  <c r="H712" i="4" a="1"/>
  <c r="H712" i="4" s="1"/>
  <c r="I712" i="4" a="1"/>
  <c r="I712" i="4" s="1"/>
  <c r="J712" i="4" a="1"/>
  <c r="J712" i="4" s="1"/>
  <c r="K712" i="4" a="1"/>
  <c r="K712" i="4" s="1"/>
  <c r="L712" i="4" a="1"/>
  <c r="L712" i="4" s="1"/>
  <c r="M712" i="4" a="1"/>
  <c r="M712" i="4" s="1"/>
  <c r="N712" i="4" a="1"/>
  <c r="N712" i="4" s="1"/>
  <c r="O712" i="4" a="1"/>
  <c r="O712" i="4" s="1"/>
  <c r="P712" i="4" a="1"/>
  <c r="P712" i="4" s="1"/>
  <c r="Q712" i="4" a="1"/>
  <c r="Q712" i="4" s="1"/>
  <c r="R712" i="4" a="1"/>
  <c r="R712" i="4" s="1"/>
  <c r="S712" i="4" a="1"/>
  <c r="S712" i="4" s="1"/>
  <c r="T712" i="4" a="1"/>
  <c r="T712" i="4" s="1"/>
  <c r="U712" i="4" a="1"/>
  <c r="U712" i="4" s="1"/>
  <c r="V712" i="4" a="1"/>
  <c r="V712" i="4" s="1"/>
  <c r="W712" i="4" a="1"/>
  <c r="W712" i="4" s="1"/>
  <c r="X712" i="4" a="1"/>
  <c r="X712" i="4" s="1"/>
  <c r="Y712" i="4" a="1"/>
  <c r="Y712" i="4" s="1"/>
  <c r="Z712" i="4" a="1"/>
  <c r="Z712" i="4" s="1"/>
  <c r="AA712" i="4" a="1"/>
  <c r="AA712" i="4" s="1"/>
  <c r="AB712" i="4" a="1"/>
  <c r="AB712" i="4" s="1"/>
  <c r="AC712" i="4" a="1"/>
  <c r="AC712" i="4" s="1"/>
  <c r="AD712" i="4" a="1"/>
  <c r="AD712" i="4" s="1"/>
  <c r="AE712" i="4" a="1"/>
  <c r="AE712" i="4" s="1"/>
  <c r="AF712" i="4" a="1"/>
  <c r="AF712" i="4" s="1"/>
  <c r="AG712" i="4" a="1"/>
  <c r="AG712" i="4" s="1"/>
  <c r="AH712" i="4" a="1"/>
  <c r="AH712" i="4" s="1"/>
  <c r="AI712" i="4" a="1"/>
  <c r="AI712" i="4" s="1"/>
  <c r="AJ712" i="4" a="1"/>
  <c r="AJ712" i="4" s="1"/>
  <c r="AK712" i="4" a="1"/>
  <c r="AK712" i="4" s="1"/>
  <c r="C713" i="4" a="1"/>
  <c r="C713" i="4" s="1"/>
  <c r="D713" i="4" a="1"/>
  <c r="D713" i="4" s="1"/>
  <c r="E713" i="4" a="1"/>
  <c r="E713" i="4" s="1"/>
  <c r="F713" i="4" a="1"/>
  <c r="F713" i="4" s="1"/>
  <c r="G713" i="4" a="1"/>
  <c r="G713" i="4" s="1"/>
  <c r="H713" i="4" a="1"/>
  <c r="H713" i="4" s="1"/>
  <c r="I713" i="4" a="1"/>
  <c r="I713" i="4" s="1"/>
  <c r="J713" i="4" a="1"/>
  <c r="J713" i="4" s="1"/>
  <c r="K713" i="4" a="1"/>
  <c r="K713" i="4" s="1"/>
  <c r="L713" i="4" a="1"/>
  <c r="L713" i="4" s="1"/>
  <c r="M713" i="4" a="1"/>
  <c r="M713" i="4" s="1"/>
  <c r="N713" i="4" a="1"/>
  <c r="N713" i="4" s="1"/>
  <c r="O713" i="4" a="1"/>
  <c r="O713" i="4" s="1"/>
  <c r="P713" i="4" a="1"/>
  <c r="P713" i="4" s="1"/>
  <c r="Q713" i="4" a="1"/>
  <c r="Q713" i="4" s="1"/>
  <c r="R713" i="4" a="1"/>
  <c r="R713" i="4" s="1"/>
  <c r="S713" i="4" a="1"/>
  <c r="S713" i="4" s="1"/>
  <c r="T713" i="4" a="1"/>
  <c r="T713" i="4" s="1"/>
  <c r="U713" i="4" a="1"/>
  <c r="U713" i="4" s="1"/>
  <c r="V713" i="4" a="1"/>
  <c r="V713" i="4" s="1"/>
  <c r="W713" i="4" a="1"/>
  <c r="W713" i="4" s="1"/>
  <c r="X713" i="4" a="1"/>
  <c r="X713" i="4" s="1"/>
  <c r="Y713" i="4" a="1"/>
  <c r="Y713" i="4" s="1"/>
  <c r="Z713" i="4" a="1"/>
  <c r="Z713" i="4" s="1"/>
  <c r="AA713" i="4" a="1"/>
  <c r="AA713" i="4" s="1"/>
  <c r="AB713" i="4" a="1"/>
  <c r="AB713" i="4" s="1"/>
  <c r="AC713" i="4" a="1"/>
  <c r="AC713" i="4" s="1"/>
  <c r="AD713" i="4" a="1"/>
  <c r="AD713" i="4" s="1"/>
  <c r="AE713" i="4" a="1"/>
  <c r="AE713" i="4" s="1"/>
  <c r="AF713" i="4" a="1"/>
  <c r="AF713" i="4" s="1"/>
  <c r="AG713" i="4" a="1"/>
  <c r="AG713" i="4" s="1"/>
  <c r="AH713" i="4" a="1"/>
  <c r="AH713" i="4" s="1"/>
  <c r="AI713" i="4" a="1"/>
  <c r="AI713" i="4" s="1"/>
  <c r="AJ713" i="4" a="1"/>
  <c r="AJ713" i="4" s="1"/>
  <c r="AK713" i="4" a="1"/>
  <c r="AK713" i="4" s="1"/>
  <c r="C714" i="4" a="1"/>
  <c r="C714" i="4" s="1"/>
  <c r="D714" i="4" a="1"/>
  <c r="D714" i="4" s="1"/>
  <c r="E714" i="4" a="1"/>
  <c r="E714" i="4" s="1"/>
  <c r="F714" i="4" a="1"/>
  <c r="F714" i="4" s="1"/>
  <c r="G714" i="4" a="1"/>
  <c r="G714" i="4" s="1"/>
  <c r="H714" i="4" a="1"/>
  <c r="H714" i="4" s="1"/>
  <c r="I714" i="4" a="1"/>
  <c r="I714" i="4" s="1"/>
  <c r="J714" i="4" a="1"/>
  <c r="J714" i="4" s="1"/>
  <c r="K714" i="4" a="1"/>
  <c r="K714" i="4" s="1"/>
  <c r="L714" i="4" a="1"/>
  <c r="L714" i="4" s="1"/>
  <c r="M714" i="4" a="1"/>
  <c r="M714" i="4" s="1"/>
  <c r="N714" i="4" a="1"/>
  <c r="N714" i="4" s="1"/>
  <c r="O714" i="4" a="1"/>
  <c r="O714" i="4" s="1"/>
  <c r="P714" i="4" a="1"/>
  <c r="P714" i="4" s="1"/>
  <c r="Q714" i="4" a="1"/>
  <c r="Q714" i="4" s="1"/>
  <c r="R714" i="4" a="1"/>
  <c r="R714" i="4" s="1"/>
  <c r="S714" i="4" a="1"/>
  <c r="S714" i="4" s="1"/>
  <c r="T714" i="4" a="1"/>
  <c r="T714" i="4" s="1"/>
  <c r="U714" i="4" a="1"/>
  <c r="U714" i="4" s="1"/>
  <c r="V714" i="4" a="1"/>
  <c r="V714" i="4" s="1"/>
  <c r="W714" i="4" a="1"/>
  <c r="W714" i="4" s="1"/>
  <c r="X714" i="4" a="1"/>
  <c r="X714" i="4" s="1"/>
  <c r="Y714" i="4" a="1"/>
  <c r="Y714" i="4" s="1"/>
  <c r="Z714" i="4" a="1"/>
  <c r="Z714" i="4" s="1"/>
  <c r="AA714" i="4" a="1"/>
  <c r="AA714" i="4" s="1"/>
  <c r="AB714" i="4" a="1"/>
  <c r="AB714" i="4" s="1"/>
  <c r="AC714" i="4" a="1"/>
  <c r="AC714" i="4" s="1"/>
  <c r="AD714" i="4" a="1"/>
  <c r="AD714" i="4" s="1"/>
  <c r="AE714" i="4" a="1"/>
  <c r="AE714" i="4" s="1"/>
  <c r="AF714" i="4" a="1"/>
  <c r="AF714" i="4" s="1"/>
  <c r="AG714" i="4" a="1"/>
  <c r="AG714" i="4" s="1"/>
  <c r="AH714" i="4" a="1"/>
  <c r="AH714" i="4" s="1"/>
  <c r="AI714" i="4" a="1"/>
  <c r="AI714" i="4" s="1"/>
  <c r="AJ714" i="4" a="1"/>
  <c r="AJ714" i="4" s="1"/>
  <c r="AK714" i="4" a="1"/>
  <c r="AK714" i="4" s="1"/>
  <c r="C715" i="4" a="1"/>
  <c r="C715" i="4" s="1"/>
  <c r="D715" i="4" a="1"/>
  <c r="D715" i="4" s="1"/>
  <c r="E715" i="4" a="1"/>
  <c r="E715" i="4" s="1"/>
  <c r="F715" i="4" a="1"/>
  <c r="F715" i="4" s="1"/>
  <c r="G715" i="4" a="1"/>
  <c r="G715" i="4" s="1"/>
  <c r="H715" i="4" a="1"/>
  <c r="H715" i="4" s="1"/>
  <c r="I715" i="4" a="1"/>
  <c r="I715" i="4" s="1"/>
  <c r="J715" i="4" a="1"/>
  <c r="J715" i="4" s="1"/>
  <c r="K715" i="4" a="1"/>
  <c r="K715" i="4" s="1"/>
  <c r="L715" i="4" a="1"/>
  <c r="L715" i="4" s="1"/>
  <c r="M715" i="4" a="1"/>
  <c r="M715" i="4" s="1"/>
  <c r="N715" i="4" a="1"/>
  <c r="N715" i="4" s="1"/>
  <c r="O715" i="4" a="1"/>
  <c r="O715" i="4" s="1"/>
  <c r="P715" i="4" a="1"/>
  <c r="P715" i="4" s="1"/>
  <c r="Q715" i="4" a="1"/>
  <c r="Q715" i="4" s="1"/>
  <c r="R715" i="4" a="1"/>
  <c r="R715" i="4" s="1"/>
  <c r="S715" i="4" a="1"/>
  <c r="S715" i="4" s="1"/>
  <c r="T715" i="4" a="1"/>
  <c r="T715" i="4" s="1"/>
  <c r="U715" i="4" a="1"/>
  <c r="U715" i="4" s="1"/>
  <c r="V715" i="4" a="1"/>
  <c r="V715" i="4" s="1"/>
  <c r="W715" i="4" a="1"/>
  <c r="W715" i="4" s="1"/>
  <c r="X715" i="4" a="1"/>
  <c r="X715" i="4" s="1"/>
  <c r="Y715" i="4" a="1"/>
  <c r="Y715" i="4" s="1"/>
  <c r="Z715" i="4" a="1"/>
  <c r="Z715" i="4" s="1"/>
  <c r="AA715" i="4" a="1"/>
  <c r="AA715" i="4" s="1"/>
  <c r="AB715" i="4" a="1"/>
  <c r="AB715" i="4" s="1"/>
  <c r="AC715" i="4" a="1"/>
  <c r="AC715" i="4" s="1"/>
  <c r="AD715" i="4" a="1"/>
  <c r="AD715" i="4" s="1"/>
  <c r="AE715" i="4" a="1"/>
  <c r="AE715" i="4" s="1"/>
  <c r="AF715" i="4" a="1"/>
  <c r="AF715" i="4" s="1"/>
  <c r="AG715" i="4" a="1"/>
  <c r="AG715" i="4" s="1"/>
  <c r="AH715" i="4" a="1"/>
  <c r="AH715" i="4" s="1"/>
  <c r="AI715" i="4" a="1"/>
  <c r="AI715" i="4" s="1"/>
  <c r="AJ715" i="4" a="1"/>
  <c r="AJ715" i="4" s="1"/>
  <c r="AK715" i="4" a="1"/>
  <c r="AK715" i="4" s="1"/>
  <c r="C716" i="4" a="1"/>
  <c r="C716" i="4" s="1"/>
  <c r="D716" i="4" a="1"/>
  <c r="D716" i="4" s="1"/>
  <c r="E716" i="4" a="1"/>
  <c r="E716" i="4" s="1"/>
  <c r="F716" i="4" a="1"/>
  <c r="F716" i="4" s="1"/>
  <c r="G716" i="4" a="1"/>
  <c r="G716" i="4" s="1"/>
  <c r="H716" i="4" a="1"/>
  <c r="H716" i="4" s="1"/>
  <c r="I716" i="4" a="1"/>
  <c r="I716" i="4" s="1"/>
  <c r="J716" i="4" a="1"/>
  <c r="J716" i="4" s="1"/>
  <c r="K716" i="4" a="1"/>
  <c r="K716" i="4" s="1"/>
  <c r="L716" i="4" a="1"/>
  <c r="L716" i="4" s="1"/>
  <c r="M716" i="4" a="1"/>
  <c r="M716" i="4" s="1"/>
  <c r="N716" i="4" a="1"/>
  <c r="N716" i="4" s="1"/>
  <c r="O716" i="4" a="1"/>
  <c r="O716" i="4" s="1"/>
  <c r="P716" i="4" a="1"/>
  <c r="P716" i="4" s="1"/>
  <c r="Q716" i="4" a="1"/>
  <c r="Q716" i="4" s="1"/>
  <c r="R716" i="4" a="1"/>
  <c r="R716" i="4" s="1"/>
  <c r="S716" i="4" a="1"/>
  <c r="S716" i="4" s="1"/>
  <c r="T716" i="4" a="1"/>
  <c r="T716" i="4" s="1"/>
  <c r="U716" i="4" a="1"/>
  <c r="U716" i="4" s="1"/>
  <c r="V716" i="4" a="1"/>
  <c r="V716" i="4" s="1"/>
  <c r="W716" i="4" a="1"/>
  <c r="W716" i="4" s="1"/>
  <c r="X716" i="4" a="1"/>
  <c r="X716" i="4" s="1"/>
  <c r="Y716" i="4" a="1"/>
  <c r="Y716" i="4" s="1"/>
  <c r="Z716" i="4" a="1"/>
  <c r="Z716" i="4" s="1"/>
  <c r="AA716" i="4" a="1"/>
  <c r="AA716" i="4" s="1"/>
  <c r="AB716" i="4" a="1"/>
  <c r="AB716" i="4" s="1"/>
  <c r="AC716" i="4" a="1"/>
  <c r="AC716" i="4" s="1"/>
  <c r="AD716" i="4" a="1"/>
  <c r="AD716" i="4" s="1"/>
  <c r="AE716" i="4" a="1"/>
  <c r="AE716" i="4" s="1"/>
  <c r="AF716" i="4" a="1"/>
  <c r="AF716" i="4" s="1"/>
  <c r="AG716" i="4" a="1"/>
  <c r="AG716" i="4"/>
  <c r="AH716" i="4" a="1"/>
  <c r="AH716" i="4" s="1"/>
  <c r="AI716" i="4" a="1"/>
  <c r="AI716" i="4" s="1"/>
  <c r="AJ716" i="4" a="1"/>
  <c r="AJ716" i="4" s="1"/>
  <c r="AK716" i="4" a="1"/>
  <c r="AK716" i="4" s="1"/>
  <c r="C717" i="4" a="1"/>
  <c r="C717" i="4" s="1"/>
  <c r="D717" i="4" a="1"/>
  <c r="D717" i="4" s="1"/>
  <c r="E717" i="4" a="1"/>
  <c r="E717" i="4" s="1"/>
  <c r="F717" i="4" a="1"/>
  <c r="F717" i="4" s="1"/>
  <c r="G717" i="4" a="1"/>
  <c r="G717" i="4" s="1"/>
  <c r="H717" i="4" a="1"/>
  <c r="H717" i="4" s="1"/>
  <c r="I717" i="4" a="1"/>
  <c r="I717" i="4" s="1"/>
  <c r="J717" i="4" a="1"/>
  <c r="J717" i="4" s="1"/>
  <c r="K717" i="4" a="1"/>
  <c r="K717" i="4" s="1"/>
  <c r="L717" i="4" a="1"/>
  <c r="L717" i="4" s="1"/>
  <c r="M717" i="4" a="1"/>
  <c r="M717" i="4" s="1"/>
  <c r="N717" i="4" a="1"/>
  <c r="N717" i="4" s="1"/>
  <c r="O717" i="4" a="1"/>
  <c r="O717" i="4" s="1"/>
  <c r="P717" i="4" a="1"/>
  <c r="P717" i="4" s="1"/>
  <c r="Q717" i="4" a="1"/>
  <c r="Q717" i="4" s="1"/>
  <c r="R717" i="4" a="1"/>
  <c r="R717" i="4" s="1"/>
  <c r="S717" i="4" a="1"/>
  <c r="S717" i="4" s="1"/>
  <c r="T717" i="4" a="1"/>
  <c r="T717" i="4" s="1"/>
  <c r="U717" i="4" a="1"/>
  <c r="U717" i="4" s="1"/>
  <c r="V717" i="4" a="1"/>
  <c r="V717" i="4" s="1"/>
  <c r="W717" i="4" a="1"/>
  <c r="W717" i="4" s="1"/>
  <c r="X717" i="4" a="1"/>
  <c r="X717" i="4" s="1"/>
  <c r="Y717" i="4" a="1"/>
  <c r="Y717" i="4" s="1"/>
  <c r="Z717" i="4" a="1"/>
  <c r="Z717" i="4" s="1"/>
  <c r="AA717" i="4" a="1"/>
  <c r="AA717" i="4" s="1"/>
  <c r="AB717" i="4" a="1"/>
  <c r="AB717" i="4" s="1"/>
  <c r="AC717" i="4" a="1"/>
  <c r="AC717" i="4" s="1"/>
  <c r="AD717" i="4" a="1"/>
  <c r="AD717" i="4" s="1"/>
  <c r="AE717" i="4" a="1"/>
  <c r="AE717" i="4" s="1"/>
  <c r="AF717" i="4" a="1"/>
  <c r="AF717" i="4" s="1"/>
  <c r="AG717" i="4" a="1"/>
  <c r="AG717" i="4" s="1"/>
  <c r="AH717" i="4" a="1"/>
  <c r="AH717" i="4" s="1"/>
  <c r="AI717" i="4" a="1"/>
  <c r="AI717" i="4" s="1"/>
  <c r="AJ717" i="4" a="1"/>
  <c r="AJ717" i="4" s="1"/>
  <c r="AK717" i="4" a="1"/>
  <c r="AK717" i="4" s="1"/>
  <c r="C718" i="4" a="1"/>
  <c r="C718" i="4" s="1"/>
  <c r="D718" i="4" a="1"/>
  <c r="D718" i="4" s="1"/>
  <c r="E718" i="4" a="1"/>
  <c r="E718" i="4" s="1"/>
  <c r="F718" i="4" a="1"/>
  <c r="F718" i="4" s="1"/>
  <c r="G718" i="4" a="1"/>
  <c r="G718" i="4" s="1"/>
  <c r="H718" i="4" a="1"/>
  <c r="H718" i="4" s="1"/>
  <c r="I718" i="4" a="1"/>
  <c r="I718" i="4" s="1"/>
  <c r="J718" i="4" a="1"/>
  <c r="J718" i="4" s="1"/>
  <c r="K718" i="4" a="1"/>
  <c r="K718" i="4" s="1"/>
  <c r="L718" i="4" a="1"/>
  <c r="L718" i="4" s="1"/>
  <c r="M718" i="4" a="1"/>
  <c r="M718" i="4" s="1"/>
  <c r="N718" i="4" a="1"/>
  <c r="N718" i="4" s="1"/>
  <c r="O718" i="4" a="1"/>
  <c r="O718" i="4" s="1"/>
  <c r="P718" i="4" a="1"/>
  <c r="P718" i="4" s="1"/>
  <c r="Q718" i="4" a="1"/>
  <c r="Q718" i="4" s="1"/>
  <c r="R718" i="4" a="1"/>
  <c r="R718" i="4" s="1"/>
  <c r="S718" i="4" a="1"/>
  <c r="S718" i="4" s="1"/>
  <c r="T718" i="4" a="1"/>
  <c r="T718" i="4" s="1"/>
  <c r="U718" i="4" a="1"/>
  <c r="U718" i="4" s="1"/>
  <c r="V718" i="4" a="1"/>
  <c r="V718" i="4" s="1"/>
  <c r="W718" i="4" a="1"/>
  <c r="W718" i="4" s="1"/>
  <c r="X718" i="4" a="1"/>
  <c r="X718" i="4" s="1"/>
  <c r="Y718" i="4" a="1"/>
  <c r="Y718" i="4" s="1"/>
  <c r="Z718" i="4" a="1"/>
  <c r="Z718" i="4" s="1"/>
  <c r="AA718" i="4" a="1"/>
  <c r="AA718" i="4" s="1"/>
  <c r="AB718" i="4" a="1"/>
  <c r="AB718" i="4" s="1"/>
  <c r="AC718" i="4" a="1"/>
  <c r="AC718" i="4" s="1"/>
  <c r="AD718" i="4" a="1"/>
  <c r="AD718" i="4" s="1"/>
  <c r="AE718" i="4" a="1"/>
  <c r="AE718" i="4" s="1"/>
  <c r="AF718" i="4" a="1"/>
  <c r="AF718" i="4" s="1"/>
  <c r="AG718" i="4" a="1"/>
  <c r="AG718" i="4" s="1"/>
  <c r="AH718" i="4" a="1"/>
  <c r="AH718" i="4" s="1"/>
  <c r="AI718" i="4" a="1"/>
  <c r="AI718" i="4" s="1"/>
  <c r="AJ718" i="4" a="1"/>
  <c r="AJ718" i="4" s="1"/>
  <c r="AK718" i="4" a="1"/>
  <c r="AK718" i="4" s="1"/>
  <c r="C719" i="4" a="1"/>
  <c r="C719" i="4" s="1"/>
  <c r="D719" i="4" a="1"/>
  <c r="D719" i="4" s="1"/>
  <c r="E719" i="4" a="1"/>
  <c r="E719" i="4" s="1"/>
  <c r="F719" i="4" a="1"/>
  <c r="F719" i="4" s="1"/>
  <c r="G719" i="4" a="1"/>
  <c r="G719" i="4" s="1"/>
  <c r="H719" i="4" a="1"/>
  <c r="H719" i="4" s="1"/>
  <c r="I719" i="4" a="1"/>
  <c r="I719" i="4" s="1"/>
  <c r="J719" i="4" a="1"/>
  <c r="J719" i="4" s="1"/>
  <c r="K719" i="4" a="1"/>
  <c r="K719" i="4" s="1"/>
  <c r="L719" i="4" a="1"/>
  <c r="L719" i="4" s="1"/>
  <c r="M719" i="4" a="1"/>
  <c r="M719" i="4" s="1"/>
  <c r="N719" i="4" a="1"/>
  <c r="N719" i="4" s="1"/>
  <c r="O719" i="4" a="1"/>
  <c r="O719" i="4" s="1"/>
  <c r="P719" i="4" a="1"/>
  <c r="P719" i="4" s="1"/>
  <c r="Q719" i="4" a="1"/>
  <c r="Q719" i="4" s="1"/>
  <c r="R719" i="4" a="1"/>
  <c r="R719" i="4" s="1"/>
  <c r="S719" i="4" a="1"/>
  <c r="S719" i="4" s="1"/>
  <c r="T719" i="4" a="1"/>
  <c r="T719" i="4" s="1"/>
  <c r="U719" i="4" a="1"/>
  <c r="U719" i="4" s="1"/>
  <c r="V719" i="4" a="1"/>
  <c r="V719" i="4" s="1"/>
  <c r="W719" i="4" a="1"/>
  <c r="W719" i="4" s="1"/>
  <c r="X719" i="4" a="1"/>
  <c r="X719" i="4" s="1"/>
  <c r="Y719" i="4" a="1"/>
  <c r="Y719" i="4" s="1"/>
  <c r="Z719" i="4" a="1"/>
  <c r="Z719" i="4" s="1"/>
  <c r="AA719" i="4" a="1"/>
  <c r="AA719" i="4" s="1"/>
  <c r="AB719" i="4" a="1"/>
  <c r="AB719" i="4" s="1"/>
  <c r="AC719" i="4" a="1"/>
  <c r="AC719" i="4" s="1"/>
  <c r="AD719" i="4" a="1"/>
  <c r="AD719" i="4" s="1"/>
  <c r="AE719" i="4" a="1"/>
  <c r="AE719" i="4" s="1"/>
  <c r="AF719" i="4" a="1"/>
  <c r="AF719" i="4" s="1"/>
  <c r="AG719" i="4" a="1"/>
  <c r="AG719" i="4" s="1"/>
  <c r="AH719" i="4" a="1"/>
  <c r="AH719" i="4" s="1"/>
  <c r="AI719" i="4" a="1"/>
  <c r="AI719" i="4" s="1"/>
  <c r="AJ719" i="4" a="1"/>
  <c r="AJ719" i="4" s="1"/>
  <c r="AK719" i="4" a="1"/>
  <c r="AK719" i="4" s="1"/>
  <c r="C720" i="4" a="1"/>
  <c r="C720" i="4" s="1"/>
  <c r="D720" i="4" a="1"/>
  <c r="D720" i="4" s="1"/>
  <c r="E720" i="4" a="1"/>
  <c r="E720" i="4" s="1"/>
  <c r="F720" i="4" a="1"/>
  <c r="F720" i="4" s="1"/>
  <c r="G720" i="4" a="1"/>
  <c r="G720" i="4" s="1"/>
  <c r="H720" i="4" a="1"/>
  <c r="H720" i="4" s="1"/>
  <c r="I720" i="4" a="1"/>
  <c r="I720" i="4" s="1"/>
  <c r="J720" i="4" a="1"/>
  <c r="J720" i="4" s="1"/>
  <c r="K720" i="4" a="1"/>
  <c r="K720" i="4" s="1"/>
  <c r="L720" i="4" a="1"/>
  <c r="L720" i="4" s="1"/>
  <c r="M720" i="4" a="1"/>
  <c r="M720" i="4" s="1"/>
  <c r="N720" i="4" a="1"/>
  <c r="N720" i="4" s="1"/>
  <c r="O720" i="4" a="1"/>
  <c r="O720" i="4" s="1"/>
  <c r="P720" i="4" a="1"/>
  <c r="P720" i="4" s="1"/>
  <c r="Q720" i="4" a="1"/>
  <c r="Q720" i="4" s="1"/>
  <c r="R720" i="4" a="1"/>
  <c r="R720" i="4" s="1"/>
  <c r="S720" i="4" a="1"/>
  <c r="S720" i="4" s="1"/>
  <c r="T720" i="4" a="1"/>
  <c r="T720" i="4" s="1"/>
  <c r="U720" i="4" a="1"/>
  <c r="U720" i="4" s="1"/>
  <c r="V720" i="4" a="1"/>
  <c r="V720" i="4" s="1"/>
  <c r="W720" i="4" a="1"/>
  <c r="W720" i="4" s="1"/>
  <c r="X720" i="4" a="1"/>
  <c r="X720" i="4" s="1"/>
  <c r="Y720" i="4" a="1"/>
  <c r="Y720" i="4" s="1"/>
  <c r="Z720" i="4" a="1"/>
  <c r="Z720" i="4" s="1"/>
  <c r="AA720" i="4" a="1"/>
  <c r="AA720" i="4" s="1"/>
  <c r="AB720" i="4" a="1"/>
  <c r="AB720" i="4" s="1"/>
  <c r="AC720" i="4" a="1"/>
  <c r="AC720" i="4" s="1"/>
  <c r="AD720" i="4" a="1"/>
  <c r="AD720" i="4" s="1"/>
  <c r="AE720" i="4" a="1"/>
  <c r="AE720" i="4" s="1"/>
  <c r="AF720" i="4" a="1"/>
  <c r="AF720" i="4" s="1"/>
  <c r="AG720" i="4" a="1"/>
  <c r="AG720" i="4" s="1"/>
  <c r="AH720" i="4" a="1"/>
  <c r="AH720" i="4" s="1"/>
  <c r="AI720" i="4" a="1"/>
  <c r="AI720" i="4" s="1"/>
  <c r="AJ720" i="4" a="1"/>
  <c r="AJ720" i="4" s="1"/>
  <c r="AK720" i="4" a="1"/>
  <c r="AK720" i="4" s="1"/>
  <c r="C721" i="4" a="1"/>
  <c r="C721" i="4" s="1"/>
  <c r="D721" i="4" a="1"/>
  <c r="D721" i="4" s="1"/>
  <c r="E721" i="4" a="1"/>
  <c r="E721" i="4" s="1"/>
  <c r="F721" i="4" a="1"/>
  <c r="F721" i="4" s="1"/>
  <c r="G721" i="4" a="1"/>
  <c r="G721" i="4" s="1"/>
  <c r="H721" i="4" a="1"/>
  <c r="H721" i="4" s="1"/>
  <c r="I721" i="4" a="1"/>
  <c r="I721" i="4" s="1"/>
  <c r="J721" i="4" a="1"/>
  <c r="J721" i="4" s="1"/>
  <c r="K721" i="4" a="1"/>
  <c r="K721" i="4" s="1"/>
  <c r="L721" i="4" a="1"/>
  <c r="L721" i="4" s="1"/>
  <c r="M721" i="4" a="1"/>
  <c r="M721" i="4" s="1"/>
  <c r="N721" i="4" a="1"/>
  <c r="N721" i="4" s="1"/>
  <c r="O721" i="4" a="1"/>
  <c r="O721" i="4" s="1"/>
  <c r="P721" i="4" a="1"/>
  <c r="P721" i="4" s="1"/>
  <c r="Q721" i="4" a="1"/>
  <c r="Q721" i="4" s="1"/>
  <c r="R721" i="4" a="1"/>
  <c r="R721" i="4" s="1"/>
  <c r="S721" i="4" a="1"/>
  <c r="S721" i="4" s="1"/>
  <c r="T721" i="4" a="1"/>
  <c r="T721" i="4" s="1"/>
  <c r="U721" i="4" a="1"/>
  <c r="U721" i="4" s="1"/>
  <c r="V721" i="4" a="1"/>
  <c r="V721" i="4" s="1"/>
  <c r="W721" i="4" a="1"/>
  <c r="W721" i="4" s="1"/>
  <c r="X721" i="4" a="1"/>
  <c r="X721" i="4" s="1"/>
  <c r="Y721" i="4" a="1"/>
  <c r="Y721" i="4" s="1"/>
  <c r="Z721" i="4" a="1"/>
  <c r="Z721" i="4" s="1"/>
  <c r="AA721" i="4" a="1"/>
  <c r="AA721" i="4" s="1"/>
  <c r="AB721" i="4" a="1"/>
  <c r="AB721" i="4" s="1"/>
  <c r="AC721" i="4" a="1"/>
  <c r="AC721" i="4" s="1"/>
  <c r="AD721" i="4" a="1"/>
  <c r="AD721" i="4" s="1"/>
  <c r="AE721" i="4" a="1"/>
  <c r="AE721" i="4" s="1"/>
  <c r="AF721" i="4" a="1"/>
  <c r="AF721" i="4" s="1"/>
  <c r="AG721" i="4" a="1"/>
  <c r="AG721" i="4" s="1"/>
  <c r="AH721" i="4" a="1"/>
  <c r="AH721" i="4" s="1"/>
  <c r="AI721" i="4" a="1"/>
  <c r="AI721" i="4" s="1"/>
  <c r="AJ721" i="4" a="1"/>
  <c r="AJ721" i="4" s="1"/>
  <c r="AK721" i="4" a="1"/>
  <c r="AK721" i="4" s="1"/>
  <c r="C722" i="4" a="1"/>
  <c r="C722" i="4" s="1"/>
  <c r="D722" i="4" a="1"/>
  <c r="D722" i="4" s="1"/>
  <c r="E722" i="4" a="1"/>
  <c r="E722" i="4" s="1"/>
  <c r="F722" i="4" a="1"/>
  <c r="F722" i="4" s="1"/>
  <c r="G722" i="4" a="1"/>
  <c r="G722" i="4" s="1"/>
  <c r="H722" i="4" a="1"/>
  <c r="H722" i="4" s="1"/>
  <c r="I722" i="4" a="1"/>
  <c r="I722" i="4" s="1"/>
  <c r="J722" i="4" a="1"/>
  <c r="J722" i="4" s="1"/>
  <c r="K722" i="4" a="1"/>
  <c r="K722" i="4" s="1"/>
  <c r="L722" i="4" a="1"/>
  <c r="L722" i="4" s="1"/>
  <c r="M722" i="4" a="1"/>
  <c r="M722" i="4" s="1"/>
  <c r="N722" i="4" a="1"/>
  <c r="N722" i="4" s="1"/>
  <c r="O722" i="4" a="1"/>
  <c r="O722" i="4" s="1"/>
  <c r="P722" i="4" a="1"/>
  <c r="P722" i="4" s="1"/>
  <c r="Q722" i="4" a="1"/>
  <c r="Q722" i="4" s="1"/>
  <c r="R722" i="4" a="1"/>
  <c r="R722" i="4" s="1"/>
  <c r="S722" i="4" a="1"/>
  <c r="S722" i="4" s="1"/>
  <c r="T722" i="4" a="1"/>
  <c r="T722" i="4" s="1"/>
  <c r="U722" i="4" a="1"/>
  <c r="U722" i="4" s="1"/>
  <c r="V722" i="4" a="1"/>
  <c r="V722" i="4" s="1"/>
  <c r="W722" i="4" a="1"/>
  <c r="W722" i="4" s="1"/>
  <c r="X722" i="4" a="1"/>
  <c r="X722" i="4" s="1"/>
  <c r="Y722" i="4" a="1"/>
  <c r="Y722" i="4" s="1"/>
  <c r="Z722" i="4" a="1"/>
  <c r="Z722" i="4" s="1"/>
  <c r="AA722" i="4" a="1"/>
  <c r="AA722" i="4" s="1"/>
  <c r="AB722" i="4" a="1"/>
  <c r="AB722" i="4" s="1"/>
  <c r="AC722" i="4" a="1"/>
  <c r="AC722" i="4" s="1"/>
  <c r="AD722" i="4" a="1"/>
  <c r="AD722" i="4" s="1"/>
  <c r="AE722" i="4" a="1"/>
  <c r="AE722" i="4" s="1"/>
  <c r="AF722" i="4" a="1"/>
  <c r="AF722" i="4" s="1"/>
  <c r="AG722" i="4" a="1"/>
  <c r="AG722" i="4" s="1"/>
  <c r="AH722" i="4" a="1"/>
  <c r="AH722" i="4" s="1"/>
  <c r="AI722" i="4" a="1"/>
  <c r="AI722" i="4" s="1"/>
  <c r="AJ722" i="4" a="1"/>
  <c r="AJ722" i="4" s="1"/>
  <c r="AK722" i="4" a="1"/>
  <c r="AK722" i="4" s="1"/>
  <c r="C723" i="4" a="1"/>
  <c r="C723" i="4" s="1"/>
  <c r="D723" i="4" a="1"/>
  <c r="D723" i="4" s="1"/>
  <c r="E723" i="4" a="1"/>
  <c r="E723" i="4" s="1"/>
  <c r="F723" i="4" a="1"/>
  <c r="F723" i="4" s="1"/>
  <c r="G723" i="4" a="1"/>
  <c r="G723" i="4" s="1"/>
  <c r="H723" i="4" a="1"/>
  <c r="H723" i="4" s="1"/>
  <c r="I723" i="4" a="1"/>
  <c r="I723" i="4" s="1"/>
  <c r="J723" i="4" a="1"/>
  <c r="J723" i="4" s="1"/>
  <c r="K723" i="4" a="1"/>
  <c r="K723" i="4" s="1"/>
  <c r="L723" i="4" a="1"/>
  <c r="L723" i="4" s="1"/>
  <c r="M723" i="4" a="1"/>
  <c r="M723" i="4" s="1"/>
  <c r="N723" i="4" a="1"/>
  <c r="N723" i="4" s="1"/>
  <c r="O723" i="4" a="1"/>
  <c r="O723" i="4" s="1"/>
  <c r="P723" i="4" a="1"/>
  <c r="P723" i="4" s="1"/>
  <c r="Q723" i="4" a="1"/>
  <c r="Q723" i="4" s="1"/>
  <c r="R723" i="4" a="1"/>
  <c r="R723" i="4" s="1"/>
  <c r="S723" i="4" a="1"/>
  <c r="S723" i="4" s="1"/>
  <c r="T723" i="4" a="1"/>
  <c r="T723" i="4" s="1"/>
  <c r="U723" i="4" a="1"/>
  <c r="U723" i="4" s="1"/>
  <c r="V723" i="4" a="1"/>
  <c r="V723" i="4" s="1"/>
  <c r="W723" i="4" a="1"/>
  <c r="W723" i="4" s="1"/>
  <c r="X723" i="4" a="1"/>
  <c r="X723" i="4" s="1"/>
  <c r="Y723" i="4" a="1"/>
  <c r="Y723" i="4" s="1"/>
  <c r="Z723" i="4" a="1"/>
  <c r="Z723" i="4" s="1"/>
  <c r="AA723" i="4" a="1"/>
  <c r="AA723" i="4" s="1"/>
  <c r="AB723" i="4" a="1"/>
  <c r="AB723" i="4" s="1"/>
  <c r="AC723" i="4" a="1"/>
  <c r="AC723" i="4" s="1"/>
  <c r="AD723" i="4" a="1"/>
  <c r="AD723" i="4" s="1"/>
  <c r="AE723" i="4" a="1"/>
  <c r="AE723" i="4" s="1"/>
  <c r="AF723" i="4" a="1"/>
  <c r="AF723" i="4" s="1"/>
  <c r="AG723" i="4" a="1"/>
  <c r="AG723" i="4" s="1"/>
  <c r="AH723" i="4" a="1"/>
  <c r="AH723" i="4" s="1"/>
  <c r="AI723" i="4" a="1"/>
  <c r="AI723" i="4" s="1"/>
  <c r="AJ723" i="4" a="1"/>
  <c r="AJ723" i="4" s="1"/>
  <c r="AK723" i="4" a="1"/>
  <c r="AK723" i="4" s="1"/>
  <c r="C724" i="4" a="1"/>
  <c r="C724" i="4" s="1"/>
  <c r="D724" i="4" a="1"/>
  <c r="D724" i="4" s="1"/>
  <c r="E724" i="4" a="1"/>
  <c r="E724" i="4" s="1"/>
  <c r="F724" i="4" a="1"/>
  <c r="F724" i="4" s="1"/>
  <c r="G724" i="4" a="1"/>
  <c r="G724" i="4" s="1"/>
  <c r="H724" i="4" a="1"/>
  <c r="H724" i="4" s="1"/>
  <c r="I724" i="4" a="1"/>
  <c r="I724" i="4" s="1"/>
  <c r="J724" i="4" a="1"/>
  <c r="J724" i="4" s="1"/>
  <c r="K724" i="4" a="1"/>
  <c r="K724" i="4" s="1"/>
  <c r="L724" i="4" a="1"/>
  <c r="L724" i="4" s="1"/>
  <c r="M724" i="4" a="1"/>
  <c r="M724" i="4" s="1"/>
  <c r="N724" i="4" a="1"/>
  <c r="N724" i="4" s="1"/>
  <c r="O724" i="4" a="1"/>
  <c r="O724" i="4" s="1"/>
  <c r="P724" i="4" a="1"/>
  <c r="P724" i="4" s="1"/>
  <c r="Q724" i="4" a="1"/>
  <c r="Q724" i="4" s="1"/>
  <c r="R724" i="4" a="1"/>
  <c r="R724" i="4" s="1"/>
  <c r="S724" i="4" a="1"/>
  <c r="S724" i="4" s="1"/>
  <c r="T724" i="4" a="1"/>
  <c r="T724" i="4" s="1"/>
  <c r="U724" i="4" a="1"/>
  <c r="U724" i="4" s="1"/>
  <c r="V724" i="4" a="1"/>
  <c r="V724" i="4" s="1"/>
  <c r="W724" i="4" a="1"/>
  <c r="W724" i="4" s="1"/>
  <c r="X724" i="4" a="1"/>
  <c r="X724" i="4" s="1"/>
  <c r="Y724" i="4" a="1"/>
  <c r="Y724" i="4" s="1"/>
  <c r="Z724" i="4" a="1"/>
  <c r="Z724" i="4" s="1"/>
  <c r="AA724" i="4" a="1"/>
  <c r="AA724" i="4" s="1"/>
  <c r="AB724" i="4" a="1"/>
  <c r="AB724" i="4" s="1"/>
  <c r="AC724" i="4" a="1"/>
  <c r="AC724" i="4" s="1"/>
  <c r="AD724" i="4" a="1"/>
  <c r="AD724" i="4" s="1"/>
  <c r="AE724" i="4" a="1"/>
  <c r="AE724" i="4" s="1"/>
  <c r="AF724" i="4" a="1"/>
  <c r="AF724" i="4" s="1"/>
  <c r="AG724" i="4" a="1"/>
  <c r="AG724" i="4" s="1"/>
  <c r="AH724" i="4" a="1"/>
  <c r="AH724" i="4" s="1"/>
  <c r="AI724" i="4" a="1"/>
  <c r="AI724" i="4" s="1"/>
  <c r="AJ724" i="4" a="1"/>
  <c r="AJ724" i="4" s="1"/>
  <c r="AK724" i="4" a="1"/>
  <c r="AK724" i="4" s="1"/>
  <c r="C725" i="4" a="1"/>
  <c r="C725" i="4" s="1"/>
  <c r="D725" i="4" a="1"/>
  <c r="D725" i="4" s="1"/>
  <c r="E725" i="4" a="1"/>
  <c r="E725" i="4" s="1"/>
  <c r="F725" i="4" a="1"/>
  <c r="F725" i="4" s="1"/>
  <c r="G725" i="4" a="1"/>
  <c r="G725" i="4" s="1"/>
  <c r="H725" i="4" a="1"/>
  <c r="H725" i="4" s="1"/>
  <c r="I725" i="4" a="1"/>
  <c r="I725" i="4" s="1"/>
  <c r="J725" i="4" a="1"/>
  <c r="J725" i="4" s="1"/>
  <c r="K725" i="4" a="1"/>
  <c r="K725" i="4" s="1"/>
  <c r="L725" i="4" a="1"/>
  <c r="L725" i="4" s="1"/>
  <c r="M725" i="4" a="1"/>
  <c r="M725" i="4" s="1"/>
  <c r="N725" i="4" a="1"/>
  <c r="N725" i="4" s="1"/>
  <c r="O725" i="4" a="1"/>
  <c r="O725" i="4" s="1"/>
  <c r="P725" i="4" a="1"/>
  <c r="P725" i="4" s="1"/>
  <c r="Q725" i="4" a="1"/>
  <c r="Q725" i="4" s="1"/>
  <c r="R725" i="4" a="1"/>
  <c r="R725" i="4" s="1"/>
  <c r="S725" i="4" a="1"/>
  <c r="S725" i="4" s="1"/>
  <c r="T725" i="4" a="1"/>
  <c r="T725" i="4"/>
  <c r="U725" i="4" a="1"/>
  <c r="U725" i="4" s="1"/>
  <c r="V725" i="4" a="1"/>
  <c r="V725" i="4" s="1"/>
  <c r="W725" i="4" a="1"/>
  <c r="W725" i="4" s="1"/>
  <c r="X725" i="4" a="1"/>
  <c r="X725" i="4" s="1"/>
  <c r="Y725" i="4" a="1"/>
  <c r="Y725" i="4" s="1"/>
  <c r="Z725" i="4" a="1"/>
  <c r="Z725" i="4" s="1"/>
  <c r="AA725" i="4" a="1"/>
  <c r="AA725" i="4" s="1"/>
  <c r="AB725" i="4" a="1"/>
  <c r="AB725" i="4" s="1"/>
  <c r="AC725" i="4" a="1"/>
  <c r="AC725" i="4" s="1"/>
  <c r="AD725" i="4" a="1"/>
  <c r="AD725" i="4" s="1"/>
  <c r="AE725" i="4" a="1"/>
  <c r="AE725" i="4" s="1"/>
  <c r="AF725" i="4" a="1"/>
  <c r="AF725" i="4" s="1"/>
  <c r="AG725" i="4" a="1"/>
  <c r="AG725" i="4" s="1"/>
  <c r="AH725" i="4" a="1"/>
  <c r="AH725" i="4" s="1"/>
  <c r="AI725" i="4" a="1"/>
  <c r="AI725" i="4" s="1"/>
  <c r="AJ725" i="4" a="1"/>
  <c r="AJ725" i="4" s="1"/>
  <c r="AK725" i="4" a="1"/>
  <c r="AK725" i="4" s="1"/>
  <c r="C726" i="4" a="1"/>
  <c r="C726" i="4" s="1"/>
  <c r="D726" i="4" a="1"/>
  <c r="D726" i="4" s="1"/>
  <c r="E726" i="4" a="1"/>
  <c r="E726" i="4" s="1"/>
  <c r="F726" i="4" a="1"/>
  <c r="F726" i="4" s="1"/>
  <c r="G726" i="4" a="1"/>
  <c r="G726" i="4" s="1"/>
  <c r="H726" i="4" a="1"/>
  <c r="H726" i="4" s="1"/>
  <c r="I726" i="4" a="1"/>
  <c r="I726" i="4"/>
  <c r="J726" i="4" a="1"/>
  <c r="J726" i="4" s="1"/>
  <c r="K726" i="4" a="1"/>
  <c r="K726" i="4" s="1"/>
  <c r="L726" i="4" a="1"/>
  <c r="L726" i="4" s="1"/>
  <c r="M726" i="4" a="1"/>
  <c r="M726" i="4" s="1"/>
  <c r="N726" i="4" a="1"/>
  <c r="N726" i="4" s="1"/>
  <c r="O726" i="4" a="1"/>
  <c r="O726" i="4" s="1"/>
  <c r="P726" i="4" a="1"/>
  <c r="P726" i="4" s="1"/>
  <c r="Q726" i="4" a="1"/>
  <c r="Q726" i="4" s="1"/>
  <c r="R726" i="4" a="1"/>
  <c r="R726" i="4" s="1"/>
  <c r="S726" i="4" a="1"/>
  <c r="S726" i="4" s="1"/>
  <c r="T726" i="4" a="1"/>
  <c r="T726" i="4" s="1"/>
  <c r="U726" i="4" a="1"/>
  <c r="U726" i="4" s="1"/>
  <c r="V726" i="4" a="1"/>
  <c r="V726" i="4" s="1"/>
  <c r="W726" i="4" a="1"/>
  <c r="W726" i="4" s="1"/>
  <c r="X726" i="4" a="1"/>
  <c r="X726" i="4" s="1"/>
  <c r="Y726" i="4" a="1"/>
  <c r="Y726" i="4" s="1"/>
  <c r="Z726" i="4" a="1"/>
  <c r="Z726" i="4" s="1"/>
  <c r="AA726" i="4" a="1"/>
  <c r="AA726" i="4" s="1"/>
  <c r="AB726" i="4" a="1"/>
  <c r="AB726" i="4" s="1"/>
  <c r="AC726" i="4" a="1"/>
  <c r="AC726" i="4" s="1"/>
  <c r="AD726" i="4" a="1"/>
  <c r="AD726" i="4" s="1"/>
  <c r="AE726" i="4" a="1"/>
  <c r="AE726" i="4" s="1"/>
  <c r="AF726" i="4" a="1"/>
  <c r="AF726" i="4" s="1"/>
  <c r="AG726" i="4" a="1"/>
  <c r="AG726" i="4" s="1"/>
  <c r="AH726" i="4" a="1"/>
  <c r="AH726" i="4" s="1"/>
  <c r="AI726" i="4" a="1"/>
  <c r="AI726" i="4" s="1"/>
  <c r="AJ726" i="4" a="1"/>
  <c r="AJ726" i="4" s="1"/>
  <c r="AK726" i="4" a="1"/>
  <c r="AK726" i="4" s="1"/>
  <c r="C727" i="4" a="1"/>
  <c r="C727" i="4" s="1"/>
  <c r="D727" i="4" a="1"/>
  <c r="D727" i="4" s="1"/>
  <c r="E727" i="4" a="1"/>
  <c r="E727" i="4" s="1"/>
  <c r="F727" i="4" a="1"/>
  <c r="F727" i="4" s="1"/>
  <c r="G727" i="4" a="1"/>
  <c r="G727" i="4" s="1"/>
  <c r="H727" i="4" a="1"/>
  <c r="H727" i="4" s="1"/>
  <c r="I727" i="4" a="1"/>
  <c r="I727" i="4" s="1"/>
  <c r="J727" i="4" a="1"/>
  <c r="J727" i="4" s="1"/>
  <c r="K727" i="4" a="1"/>
  <c r="K727" i="4" s="1"/>
  <c r="L727" i="4" a="1"/>
  <c r="L727" i="4" s="1"/>
  <c r="M727" i="4" a="1"/>
  <c r="M727" i="4" s="1"/>
  <c r="N727" i="4" a="1"/>
  <c r="N727" i="4" s="1"/>
  <c r="O727" i="4" a="1"/>
  <c r="O727" i="4" s="1"/>
  <c r="P727" i="4" a="1"/>
  <c r="P727" i="4" s="1"/>
  <c r="Q727" i="4" a="1"/>
  <c r="Q727" i="4" s="1"/>
  <c r="R727" i="4" a="1"/>
  <c r="R727" i="4" s="1"/>
  <c r="S727" i="4" a="1"/>
  <c r="S727" i="4" s="1"/>
  <c r="T727" i="4" a="1"/>
  <c r="T727" i="4" s="1"/>
  <c r="U727" i="4" a="1"/>
  <c r="U727" i="4" s="1"/>
  <c r="V727" i="4" a="1"/>
  <c r="V727" i="4" s="1"/>
  <c r="W727" i="4" a="1"/>
  <c r="W727" i="4" s="1"/>
  <c r="X727" i="4" a="1"/>
  <c r="X727" i="4" s="1"/>
  <c r="Y727" i="4" a="1"/>
  <c r="Y727" i="4" s="1"/>
  <c r="Z727" i="4" a="1"/>
  <c r="Z727" i="4" s="1"/>
  <c r="AA727" i="4" a="1"/>
  <c r="AA727" i="4" s="1"/>
  <c r="AB727" i="4" a="1"/>
  <c r="AB727" i="4" s="1"/>
  <c r="AC727" i="4" a="1"/>
  <c r="AC727" i="4" s="1"/>
  <c r="AD727" i="4" a="1"/>
  <c r="AD727" i="4" s="1"/>
  <c r="AE727" i="4" a="1"/>
  <c r="AE727" i="4" s="1"/>
  <c r="AF727" i="4" a="1"/>
  <c r="AF727" i="4" s="1"/>
  <c r="AG727" i="4" a="1"/>
  <c r="AG727" i="4" s="1"/>
  <c r="AH727" i="4" a="1"/>
  <c r="AH727" i="4" s="1"/>
  <c r="AI727" i="4" a="1"/>
  <c r="AI727" i="4" s="1"/>
  <c r="AJ727" i="4" a="1"/>
  <c r="AJ727" i="4" s="1"/>
  <c r="AK727" i="4" a="1"/>
  <c r="AK727" i="4" s="1"/>
  <c r="C728" i="4" a="1"/>
  <c r="C728" i="4" s="1"/>
  <c r="D728" i="4" a="1"/>
  <c r="D728" i="4" s="1"/>
  <c r="E728" i="4" a="1"/>
  <c r="E728" i="4" s="1"/>
  <c r="F728" i="4" a="1"/>
  <c r="F728" i="4" s="1"/>
  <c r="G728" i="4" a="1"/>
  <c r="G728" i="4" s="1"/>
  <c r="H728" i="4" a="1"/>
  <c r="H728" i="4" s="1"/>
  <c r="I728" i="4" a="1"/>
  <c r="I728" i="4" s="1"/>
  <c r="J728" i="4" a="1"/>
  <c r="J728" i="4" s="1"/>
  <c r="K728" i="4" a="1"/>
  <c r="K728" i="4" s="1"/>
  <c r="L728" i="4" a="1"/>
  <c r="L728" i="4" s="1"/>
  <c r="M728" i="4" a="1"/>
  <c r="M728" i="4" s="1"/>
  <c r="N728" i="4" a="1"/>
  <c r="N728" i="4" s="1"/>
  <c r="O728" i="4" a="1"/>
  <c r="O728" i="4" s="1"/>
  <c r="P728" i="4" a="1"/>
  <c r="P728" i="4" s="1"/>
  <c r="Q728" i="4" a="1"/>
  <c r="Q728" i="4" s="1"/>
  <c r="R728" i="4" a="1"/>
  <c r="R728" i="4" s="1"/>
  <c r="S728" i="4" a="1"/>
  <c r="S728" i="4" s="1"/>
  <c r="T728" i="4" a="1"/>
  <c r="T728" i="4" s="1"/>
  <c r="U728" i="4" a="1"/>
  <c r="U728" i="4" s="1"/>
  <c r="V728" i="4" a="1"/>
  <c r="V728" i="4" s="1"/>
  <c r="W728" i="4" a="1"/>
  <c r="W728" i="4" s="1"/>
  <c r="X728" i="4" a="1"/>
  <c r="X728" i="4" s="1"/>
  <c r="Y728" i="4" a="1"/>
  <c r="Y728" i="4" s="1"/>
  <c r="Z728" i="4" a="1"/>
  <c r="Z728" i="4" s="1"/>
  <c r="AA728" i="4" a="1"/>
  <c r="AA728" i="4" s="1"/>
  <c r="AB728" i="4" a="1"/>
  <c r="AB728" i="4" s="1"/>
  <c r="AC728" i="4" a="1"/>
  <c r="AC728" i="4" s="1"/>
  <c r="AD728" i="4" a="1"/>
  <c r="AD728" i="4" s="1"/>
  <c r="AE728" i="4" a="1"/>
  <c r="AE728" i="4" s="1"/>
  <c r="AF728" i="4" a="1"/>
  <c r="AF728" i="4" s="1"/>
  <c r="AG728" i="4" a="1"/>
  <c r="AG728" i="4" s="1"/>
  <c r="AH728" i="4" a="1"/>
  <c r="AH728" i="4" s="1"/>
  <c r="AI728" i="4" a="1"/>
  <c r="AI728" i="4" s="1"/>
  <c r="AJ728" i="4" a="1"/>
  <c r="AJ728" i="4" s="1"/>
  <c r="AK728" i="4" a="1"/>
  <c r="AK728" i="4" s="1"/>
  <c r="C729" i="4" a="1"/>
  <c r="C729" i="4" s="1"/>
  <c r="D729" i="4" a="1"/>
  <c r="D729" i="4" s="1"/>
  <c r="E729" i="4" a="1"/>
  <c r="E729" i="4" s="1"/>
  <c r="F729" i="4" a="1"/>
  <c r="F729" i="4" s="1"/>
  <c r="G729" i="4" a="1"/>
  <c r="G729" i="4" s="1"/>
  <c r="H729" i="4" a="1"/>
  <c r="H729" i="4" s="1"/>
  <c r="I729" i="4" a="1"/>
  <c r="I729" i="4" s="1"/>
  <c r="J729" i="4" a="1"/>
  <c r="J729" i="4" s="1"/>
  <c r="K729" i="4" a="1"/>
  <c r="K729" i="4" s="1"/>
  <c r="L729" i="4" a="1"/>
  <c r="L729" i="4"/>
  <c r="M729" i="4" a="1"/>
  <c r="M729" i="4" s="1"/>
  <c r="N729" i="4" a="1"/>
  <c r="N729" i="4" s="1"/>
  <c r="O729" i="4" a="1"/>
  <c r="O729" i="4" s="1"/>
  <c r="P729" i="4" a="1"/>
  <c r="P729" i="4" s="1"/>
  <c r="Q729" i="4" a="1"/>
  <c r="Q729" i="4" s="1"/>
  <c r="R729" i="4" a="1"/>
  <c r="R729" i="4" s="1"/>
  <c r="S729" i="4" a="1"/>
  <c r="S729" i="4" s="1"/>
  <c r="T729" i="4" a="1"/>
  <c r="T729" i="4" s="1"/>
  <c r="U729" i="4" a="1"/>
  <c r="U729" i="4" s="1"/>
  <c r="V729" i="4" a="1"/>
  <c r="V729" i="4" s="1"/>
  <c r="W729" i="4" a="1"/>
  <c r="W729" i="4"/>
  <c r="X729" i="4" a="1"/>
  <c r="X729" i="4" s="1"/>
  <c r="Y729" i="4" a="1"/>
  <c r="Y729" i="4" s="1"/>
  <c r="Z729" i="4" a="1"/>
  <c r="Z729" i="4" s="1"/>
  <c r="AA729" i="4" a="1"/>
  <c r="AA729" i="4" s="1"/>
  <c r="AB729" i="4" a="1"/>
  <c r="AB729" i="4" s="1"/>
  <c r="AC729" i="4" a="1"/>
  <c r="AC729" i="4" s="1"/>
  <c r="AD729" i="4" a="1"/>
  <c r="AD729" i="4" s="1"/>
  <c r="AE729" i="4" a="1"/>
  <c r="AE729" i="4" s="1"/>
  <c r="AF729" i="4" a="1"/>
  <c r="AF729" i="4" s="1"/>
  <c r="AG729" i="4" a="1"/>
  <c r="AG729" i="4" s="1"/>
  <c r="AH729" i="4" a="1"/>
  <c r="AH729" i="4" s="1"/>
  <c r="AI729" i="4" a="1"/>
  <c r="AI729" i="4" s="1"/>
  <c r="AJ729" i="4" a="1"/>
  <c r="AJ729" i="4" s="1"/>
  <c r="AK729" i="4" a="1"/>
  <c r="AK729" i="4" s="1"/>
  <c r="C730" i="4" a="1"/>
  <c r="C730" i="4" s="1"/>
  <c r="D730" i="4" a="1"/>
  <c r="D730" i="4" s="1"/>
  <c r="E730" i="4" a="1"/>
  <c r="E730" i="4" s="1"/>
  <c r="F730" i="4" a="1"/>
  <c r="F730" i="4" s="1"/>
  <c r="G730" i="4" a="1"/>
  <c r="G730" i="4"/>
  <c r="H730" i="4" a="1"/>
  <c r="H730" i="4" s="1"/>
  <c r="I730" i="4" a="1"/>
  <c r="I730" i="4" s="1"/>
  <c r="J730" i="4" a="1"/>
  <c r="J730" i="4" s="1"/>
  <c r="K730" i="4" a="1"/>
  <c r="K730" i="4" s="1"/>
  <c r="L730" i="4" a="1"/>
  <c r="L730" i="4" s="1"/>
  <c r="M730" i="4" a="1"/>
  <c r="M730" i="4" s="1"/>
  <c r="N730" i="4" a="1"/>
  <c r="N730" i="4" s="1"/>
  <c r="O730" i="4" a="1"/>
  <c r="O730" i="4" s="1"/>
  <c r="P730" i="4" a="1"/>
  <c r="P730" i="4" s="1"/>
  <c r="Q730" i="4" a="1"/>
  <c r="Q730" i="4" s="1"/>
  <c r="R730" i="4" a="1"/>
  <c r="R730" i="4" s="1"/>
  <c r="S730" i="4" a="1"/>
  <c r="S730" i="4" s="1"/>
  <c r="T730" i="4" a="1"/>
  <c r="T730" i="4" s="1"/>
  <c r="U730" i="4" a="1"/>
  <c r="U730" i="4" s="1"/>
  <c r="V730" i="4" a="1"/>
  <c r="V730" i="4" s="1"/>
  <c r="W730" i="4" a="1"/>
  <c r="W730" i="4" s="1"/>
  <c r="X730" i="4" a="1"/>
  <c r="X730" i="4" s="1"/>
  <c r="Y730" i="4" a="1"/>
  <c r="Y730" i="4"/>
  <c r="Z730" i="4" a="1"/>
  <c r="Z730" i="4" s="1"/>
  <c r="AA730" i="4" a="1"/>
  <c r="AA730" i="4" s="1"/>
  <c r="AB730" i="4" a="1"/>
  <c r="AB730" i="4" s="1"/>
  <c r="AC730" i="4" a="1"/>
  <c r="AC730" i="4" s="1"/>
  <c r="AD730" i="4" a="1"/>
  <c r="AD730" i="4" s="1"/>
  <c r="AE730" i="4" a="1"/>
  <c r="AE730" i="4" s="1"/>
  <c r="AF730" i="4" a="1"/>
  <c r="AF730" i="4" s="1"/>
  <c r="AG730" i="4" a="1"/>
  <c r="AG730" i="4" s="1"/>
  <c r="AH730" i="4" a="1"/>
  <c r="AH730" i="4" s="1"/>
  <c r="AI730" i="4" a="1"/>
  <c r="AI730" i="4" s="1"/>
  <c r="AJ730" i="4" a="1"/>
  <c r="AJ730" i="4" s="1"/>
  <c r="AK730" i="4" a="1"/>
  <c r="AK730" i="4" s="1"/>
  <c r="C731" i="4" a="1"/>
  <c r="C731" i="4" s="1"/>
  <c r="D731" i="4" a="1"/>
  <c r="D731" i="4" s="1"/>
  <c r="E731" i="4" a="1"/>
  <c r="E731" i="4" s="1"/>
  <c r="F731" i="4" a="1"/>
  <c r="F731" i="4" s="1"/>
  <c r="G731" i="4" a="1"/>
  <c r="G731" i="4" s="1"/>
  <c r="H731" i="4" a="1"/>
  <c r="H731" i="4" s="1"/>
  <c r="I731" i="4" a="1"/>
  <c r="I731" i="4" s="1"/>
  <c r="J731" i="4" a="1"/>
  <c r="J731" i="4" s="1"/>
  <c r="K731" i="4" a="1"/>
  <c r="K731" i="4" s="1"/>
  <c r="L731" i="4" a="1"/>
  <c r="L731" i="4" s="1"/>
  <c r="M731" i="4" a="1"/>
  <c r="M731" i="4" s="1"/>
  <c r="N731" i="4" a="1"/>
  <c r="N731" i="4" s="1"/>
  <c r="O731" i="4" a="1"/>
  <c r="O731" i="4" s="1"/>
  <c r="P731" i="4" a="1"/>
  <c r="P731" i="4" s="1"/>
  <c r="Q731" i="4" a="1"/>
  <c r="Q731" i="4" s="1"/>
  <c r="R731" i="4" a="1"/>
  <c r="R731" i="4" s="1"/>
  <c r="S731" i="4" a="1"/>
  <c r="S731" i="4" s="1"/>
  <c r="T731" i="4" a="1"/>
  <c r="T731" i="4" s="1"/>
  <c r="U731" i="4" a="1"/>
  <c r="U731" i="4" s="1"/>
  <c r="V731" i="4" a="1"/>
  <c r="V731" i="4" s="1"/>
  <c r="W731" i="4" a="1"/>
  <c r="W731" i="4" s="1"/>
  <c r="X731" i="4" a="1"/>
  <c r="X731" i="4" s="1"/>
  <c r="Y731" i="4" a="1"/>
  <c r="Y731" i="4" s="1"/>
  <c r="Z731" i="4" a="1"/>
  <c r="Z731" i="4" s="1"/>
  <c r="AA731" i="4" a="1"/>
  <c r="AA731" i="4" s="1"/>
  <c r="AB731" i="4" a="1"/>
  <c r="AB731" i="4" s="1"/>
  <c r="AC731" i="4" a="1"/>
  <c r="AC731" i="4" s="1"/>
  <c r="AD731" i="4" a="1"/>
  <c r="AD731" i="4" s="1"/>
  <c r="AE731" i="4" a="1"/>
  <c r="AE731" i="4" s="1"/>
  <c r="AF731" i="4" a="1"/>
  <c r="AF731" i="4"/>
  <c r="AG731" i="4" a="1"/>
  <c r="AG731" i="4" s="1"/>
  <c r="AH731" i="4" a="1"/>
  <c r="AH731" i="4" s="1"/>
  <c r="AI731" i="4" a="1"/>
  <c r="AI731" i="4" s="1"/>
  <c r="AJ731" i="4" a="1"/>
  <c r="AJ731" i="4" s="1"/>
  <c r="AK731" i="4" a="1"/>
  <c r="AK731" i="4" s="1"/>
  <c r="C732" i="4" a="1"/>
  <c r="C732" i="4" s="1"/>
  <c r="D732" i="4" a="1"/>
  <c r="D732" i="4" s="1"/>
  <c r="E732" i="4" a="1"/>
  <c r="E732" i="4" s="1"/>
  <c r="F732" i="4" a="1"/>
  <c r="F732" i="4" s="1"/>
  <c r="G732" i="4" a="1"/>
  <c r="G732" i="4" s="1"/>
  <c r="H732" i="4" a="1"/>
  <c r="H732" i="4" s="1"/>
  <c r="I732" i="4" a="1"/>
  <c r="I732" i="4" s="1"/>
  <c r="J732" i="4" a="1"/>
  <c r="J732" i="4" s="1"/>
  <c r="K732" i="4" a="1"/>
  <c r="K732" i="4" s="1"/>
  <c r="L732" i="4" a="1"/>
  <c r="L732" i="4" s="1"/>
  <c r="M732" i="4" a="1"/>
  <c r="M732" i="4" s="1"/>
  <c r="N732" i="4" a="1"/>
  <c r="N732" i="4" s="1"/>
  <c r="O732" i="4" a="1"/>
  <c r="O732" i="4" s="1"/>
  <c r="P732" i="4" a="1"/>
  <c r="P732" i="4" s="1"/>
  <c r="Q732" i="4" a="1"/>
  <c r="Q732" i="4" s="1"/>
  <c r="R732" i="4" a="1"/>
  <c r="R732" i="4" s="1"/>
  <c r="S732" i="4" a="1"/>
  <c r="S732" i="4" s="1"/>
  <c r="T732" i="4" a="1"/>
  <c r="T732" i="4" s="1"/>
  <c r="U732" i="4" a="1"/>
  <c r="U732" i="4"/>
  <c r="V732" i="4" a="1"/>
  <c r="V732" i="4" s="1"/>
  <c r="W732" i="4" a="1"/>
  <c r="W732" i="4" s="1"/>
  <c r="X732" i="4" a="1"/>
  <c r="X732" i="4" s="1"/>
  <c r="Y732" i="4" a="1"/>
  <c r="Y732" i="4" s="1"/>
  <c r="Z732" i="4" a="1"/>
  <c r="Z732" i="4" s="1"/>
  <c r="AA732" i="4" a="1"/>
  <c r="AA732" i="4" s="1"/>
  <c r="AB732" i="4" a="1"/>
  <c r="AB732" i="4" s="1"/>
  <c r="AC732" i="4" a="1"/>
  <c r="AC732" i="4" s="1"/>
  <c r="AD732" i="4" a="1"/>
  <c r="AD732" i="4" s="1"/>
  <c r="AE732" i="4" a="1"/>
  <c r="AE732" i="4" s="1"/>
  <c r="AF732" i="4" a="1"/>
  <c r="AF732" i="4" s="1"/>
  <c r="AG732" i="4" a="1"/>
  <c r="AG732" i="4" s="1"/>
  <c r="AH732" i="4" a="1"/>
  <c r="AH732" i="4" s="1"/>
  <c r="AI732" i="4" a="1"/>
  <c r="AI732" i="4" s="1"/>
  <c r="AJ732" i="4" a="1"/>
  <c r="AJ732" i="4" s="1"/>
  <c r="AK732" i="4" a="1"/>
  <c r="AK732" i="4" s="1"/>
  <c r="C733" i="4" a="1"/>
  <c r="C733" i="4" s="1"/>
  <c r="D733" i="4" a="1"/>
  <c r="D733" i="4" s="1"/>
  <c r="E733" i="4" a="1"/>
  <c r="E733" i="4" s="1"/>
  <c r="F733" i="4" a="1"/>
  <c r="F733" i="4" s="1"/>
  <c r="G733" i="4" a="1"/>
  <c r="G733" i="4" s="1"/>
  <c r="H733" i="4" a="1"/>
  <c r="H733" i="4" s="1"/>
  <c r="I733" i="4" a="1"/>
  <c r="I733" i="4" s="1"/>
  <c r="J733" i="4" a="1"/>
  <c r="J733" i="4" s="1"/>
  <c r="K733" i="4" a="1"/>
  <c r="K733" i="4" s="1"/>
  <c r="L733" i="4" a="1"/>
  <c r="L733" i="4" s="1"/>
  <c r="M733" i="4" a="1"/>
  <c r="M733" i="4" s="1"/>
  <c r="N733" i="4" a="1"/>
  <c r="N733" i="4" s="1"/>
  <c r="O733" i="4" a="1"/>
  <c r="O733" i="4" s="1"/>
  <c r="P733" i="4" a="1"/>
  <c r="P733" i="4" s="1"/>
  <c r="Q733" i="4" a="1"/>
  <c r="Q733" i="4" s="1"/>
  <c r="R733" i="4" a="1"/>
  <c r="R733" i="4" s="1"/>
  <c r="S733" i="4" a="1"/>
  <c r="S733" i="4" s="1"/>
  <c r="T733" i="4" a="1"/>
  <c r="T733" i="4" s="1"/>
  <c r="U733" i="4" a="1"/>
  <c r="U733" i="4" s="1"/>
  <c r="V733" i="4" a="1"/>
  <c r="V733" i="4"/>
  <c r="W733" i="4" a="1"/>
  <c r="W733" i="4" s="1"/>
  <c r="X733" i="4" a="1"/>
  <c r="X733" i="4" s="1"/>
  <c r="Y733" i="4" a="1"/>
  <c r="Y733" i="4" s="1"/>
  <c r="Z733" i="4" a="1"/>
  <c r="Z733" i="4" s="1"/>
  <c r="AA733" i="4" a="1"/>
  <c r="AA733" i="4" s="1"/>
  <c r="AB733" i="4" a="1"/>
  <c r="AB733" i="4" s="1"/>
  <c r="AC733" i="4" a="1"/>
  <c r="AC733" i="4" s="1"/>
  <c r="AD733" i="4" a="1"/>
  <c r="AD733" i="4" s="1"/>
  <c r="AE733" i="4" a="1"/>
  <c r="AE733" i="4" s="1"/>
  <c r="AF733" i="4" a="1"/>
  <c r="AF733" i="4" s="1"/>
  <c r="AG733" i="4" a="1"/>
  <c r="AG733" i="4" s="1"/>
  <c r="AH733" i="4" a="1"/>
  <c r="AH733" i="4" s="1"/>
  <c r="AI733" i="4" a="1"/>
  <c r="AI733" i="4" s="1"/>
  <c r="AJ733" i="4" a="1"/>
  <c r="AJ733" i="4" s="1"/>
  <c r="AK733" i="4" a="1"/>
  <c r="AK733" i="4"/>
  <c r="C734" i="4" a="1"/>
  <c r="C734" i="4" s="1"/>
  <c r="D734" i="4" a="1"/>
  <c r="D734" i="4" s="1"/>
  <c r="E734" i="4" a="1"/>
  <c r="E734" i="4" s="1"/>
  <c r="F734" i="4" a="1"/>
  <c r="F734" i="4" s="1"/>
  <c r="G734" i="4" a="1"/>
  <c r="G734" i="4" s="1"/>
  <c r="H734" i="4" a="1"/>
  <c r="H734" i="4" s="1"/>
  <c r="I734" i="4" a="1"/>
  <c r="I734" i="4" s="1"/>
  <c r="J734" i="4" a="1"/>
  <c r="J734" i="4"/>
  <c r="K734" i="4" a="1"/>
  <c r="K734" i="4" s="1"/>
  <c r="L734" i="4" a="1"/>
  <c r="L734" i="4" s="1"/>
  <c r="M734" i="4" a="1"/>
  <c r="M734" i="4" s="1"/>
  <c r="N734" i="4" a="1"/>
  <c r="N734" i="4" s="1"/>
  <c r="O734" i="4" a="1"/>
  <c r="O734" i="4" s="1"/>
  <c r="P734" i="4" a="1"/>
  <c r="P734" i="4" s="1"/>
  <c r="Q734" i="4" a="1"/>
  <c r="Q734" i="4" s="1"/>
  <c r="R734" i="4" a="1"/>
  <c r="R734" i="4" s="1"/>
  <c r="S734" i="4" a="1"/>
  <c r="S734" i="4" s="1"/>
  <c r="T734" i="4" a="1"/>
  <c r="T734" i="4" s="1"/>
  <c r="U734" i="4" a="1"/>
  <c r="U734" i="4" s="1"/>
  <c r="V734" i="4" a="1"/>
  <c r="V734" i="4" s="1"/>
  <c r="W734" i="4" a="1"/>
  <c r="W734" i="4"/>
  <c r="X734" i="4" a="1"/>
  <c r="X734" i="4" s="1"/>
  <c r="Y734" i="4" a="1"/>
  <c r="Y734" i="4" s="1"/>
  <c r="Z734" i="4" a="1"/>
  <c r="Z734" i="4" s="1"/>
  <c r="AA734" i="4" a="1"/>
  <c r="AA734" i="4" s="1"/>
  <c r="AB734" i="4" a="1"/>
  <c r="AB734" i="4" s="1"/>
  <c r="AC734" i="4" a="1"/>
  <c r="AC734" i="4" s="1"/>
  <c r="AD734" i="4" a="1"/>
  <c r="AD734" i="4" s="1"/>
  <c r="AE734" i="4" a="1"/>
  <c r="AE734" i="4" s="1"/>
  <c r="AF734" i="4" a="1"/>
  <c r="AF734" i="4" s="1"/>
  <c r="AG734" i="4" a="1"/>
  <c r="AG734" i="4" s="1"/>
  <c r="AH734" i="4" a="1"/>
  <c r="AH734" i="4" s="1"/>
  <c r="AI734" i="4" a="1"/>
  <c r="AI734" i="4" s="1"/>
  <c r="AJ734" i="4" a="1"/>
  <c r="AJ734" i="4" s="1"/>
  <c r="AK734" i="4" a="1"/>
  <c r="AK734" i="4" s="1"/>
  <c r="C735" i="4" a="1"/>
  <c r="C735" i="4" s="1"/>
  <c r="D735" i="4" a="1"/>
  <c r="D735" i="4" s="1"/>
  <c r="E735" i="4" a="1"/>
  <c r="E735" i="4" s="1"/>
  <c r="F735" i="4" a="1"/>
  <c r="F735" i="4" s="1"/>
  <c r="G735" i="4" a="1"/>
  <c r="G735" i="4" s="1"/>
  <c r="H735" i="4" a="1"/>
  <c r="H735" i="4" s="1"/>
  <c r="I735" i="4" a="1"/>
  <c r="I735" i="4" s="1"/>
  <c r="J735" i="4" a="1"/>
  <c r="J735" i="4" s="1"/>
  <c r="K735" i="4" a="1"/>
  <c r="K735" i="4" s="1"/>
  <c r="L735" i="4" a="1"/>
  <c r="L735" i="4" s="1"/>
  <c r="M735" i="4" a="1"/>
  <c r="M735" i="4" s="1"/>
  <c r="N735" i="4" a="1"/>
  <c r="N735" i="4" s="1"/>
  <c r="O735" i="4" a="1"/>
  <c r="O735" i="4" s="1"/>
  <c r="P735" i="4" a="1"/>
  <c r="P735" i="4" s="1"/>
  <c r="Q735" i="4" a="1"/>
  <c r="Q735" i="4" s="1"/>
  <c r="R735" i="4" a="1"/>
  <c r="R735" i="4" s="1"/>
  <c r="S735" i="4" a="1"/>
  <c r="S735" i="4" s="1"/>
  <c r="T735" i="4" a="1"/>
  <c r="T735" i="4" s="1"/>
  <c r="U735" i="4" a="1"/>
  <c r="U735" i="4" s="1"/>
  <c r="V735" i="4" a="1"/>
  <c r="V735" i="4" s="1"/>
  <c r="W735" i="4" a="1"/>
  <c r="W735" i="4" s="1"/>
  <c r="X735" i="4" a="1"/>
  <c r="X735" i="4" s="1"/>
  <c r="Y735" i="4" a="1"/>
  <c r="Y735" i="4" s="1"/>
  <c r="Z735" i="4" a="1"/>
  <c r="Z735" i="4" s="1"/>
  <c r="AA735" i="4" a="1"/>
  <c r="AA735" i="4" s="1"/>
  <c r="AB735" i="4" a="1"/>
  <c r="AB735" i="4" s="1"/>
  <c r="AC735" i="4" a="1"/>
  <c r="AC735" i="4" s="1"/>
  <c r="AD735" i="4" a="1"/>
  <c r="AD735" i="4" s="1"/>
  <c r="AE735" i="4" a="1"/>
  <c r="AE735" i="4" s="1"/>
  <c r="AF735" i="4" a="1"/>
  <c r="AF735" i="4" s="1"/>
  <c r="AG735" i="4" a="1"/>
  <c r="AG735" i="4" s="1"/>
  <c r="AH735" i="4" a="1"/>
  <c r="AH735" i="4" s="1"/>
  <c r="AI735" i="4" a="1"/>
  <c r="AI735" i="4" s="1"/>
  <c r="AJ735" i="4" a="1"/>
  <c r="AJ735" i="4" s="1"/>
  <c r="AK735" i="4" a="1"/>
  <c r="AK735" i="4" s="1"/>
  <c r="C736" i="4" a="1"/>
  <c r="C736" i="4" s="1"/>
  <c r="D736" i="4" a="1"/>
  <c r="D736" i="4" s="1"/>
  <c r="E736" i="4" a="1"/>
  <c r="E736" i="4" s="1"/>
  <c r="F736" i="4" a="1"/>
  <c r="F736" i="4" s="1"/>
  <c r="G736" i="4" a="1"/>
  <c r="G736" i="4" s="1"/>
  <c r="H736" i="4" a="1"/>
  <c r="H736" i="4" s="1"/>
  <c r="I736" i="4" a="1"/>
  <c r="I736" i="4" s="1"/>
  <c r="J736" i="4" a="1"/>
  <c r="J736" i="4" s="1"/>
  <c r="K736" i="4" a="1"/>
  <c r="K736" i="4" s="1"/>
  <c r="L736" i="4" a="1"/>
  <c r="L736" i="4" s="1"/>
  <c r="M736" i="4" a="1"/>
  <c r="M736" i="4" s="1"/>
  <c r="N736" i="4" a="1"/>
  <c r="N736" i="4" s="1"/>
  <c r="O736" i="4" a="1"/>
  <c r="O736" i="4" s="1"/>
  <c r="P736" i="4" a="1"/>
  <c r="P736" i="4" s="1"/>
  <c r="Q736" i="4" a="1"/>
  <c r="Q736" i="4" s="1"/>
  <c r="R736" i="4" a="1"/>
  <c r="R736" i="4" s="1"/>
  <c r="S736" i="4" a="1"/>
  <c r="S736" i="4" s="1"/>
  <c r="T736" i="4" a="1"/>
  <c r="T736" i="4" s="1"/>
  <c r="U736" i="4" a="1"/>
  <c r="U736" i="4" s="1"/>
  <c r="V736" i="4" a="1"/>
  <c r="V736" i="4" s="1"/>
  <c r="W736" i="4" a="1"/>
  <c r="W736" i="4" s="1"/>
  <c r="X736" i="4" a="1"/>
  <c r="X736" i="4" s="1"/>
  <c r="Y736" i="4" a="1"/>
  <c r="Y736" i="4" s="1"/>
  <c r="Z736" i="4" a="1"/>
  <c r="Z736" i="4" s="1"/>
  <c r="AA736" i="4" a="1"/>
  <c r="AA736" i="4" s="1"/>
  <c r="AB736" i="4" a="1"/>
  <c r="AB736" i="4" s="1"/>
  <c r="AC736" i="4" a="1"/>
  <c r="AC736" i="4" s="1"/>
  <c r="AD736" i="4" a="1"/>
  <c r="AD736" i="4" s="1"/>
  <c r="AE736" i="4" a="1"/>
  <c r="AE736" i="4" s="1"/>
  <c r="AF736" i="4" a="1"/>
  <c r="AF736" i="4" s="1"/>
  <c r="AG736" i="4" a="1"/>
  <c r="AG736" i="4" s="1"/>
  <c r="AH736" i="4" a="1"/>
  <c r="AH736" i="4" s="1"/>
  <c r="AI736" i="4" a="1"/>
  <c r="AI736" i="4" s="1"/>
  <c r="AJ736" i="4" a="1"/>
  <c r="AJ736" i="4" s="1"/>
  <c r="AK736" i="4" a="1"/>
  <c r="AK736" i="4" s="1"/>
  <c r="C737" i="4" a="1"/>
  <c r="C737" i="4" s="1"/>
  <c r="D737" i="4" a="1"/>
  <c r="D737" i="4" s="1"/>
  <c r="E737" i="4" a="1"/>
  <c r="E737" i="4" s="1"/>
  <c r="F737" i="4" a="1"/>
  <c r="F737" i="4" s="1"/>
  <c r="G737" i="4" a="1"/>
  <c r="G737" i="4" s="1"/>
  <c r="H737" i="4" a="1"/>
  <c r="H737" i="4" s="1"/>
  <c r="I737" i="4" a="1"/>
  <c r="I737" i="4" s="1"/>
  <c r="J737" i="4" a="1"/>
  <c r="J737" i="4" s="1"/>
  <c r="K737" i="4" a="1"/>
  <c r="K737" i="4" s="1"/>
  <c r="L737" i="4" a="1"/>
  <c r="L737" i="4" s="1"/>
  <c r="M737" i="4" a="1"/>
  <c r="M737" i="4" s="1"/>
  <c r="N737" i="4" a="1"/>
  <c r="N737" i="4" s="1"/>
  <c r="O737" i="4" a="1"/>
  <c r="O737" i="4" s="1"/>
  <c r="P737" i="4" a="1"/>
  <c r="P737" i="4" s="1"/>
  <c r="Q737" i="4" a="1"/>
  <c r="Q737" i="4" s="1"/>
  <c r="R737" i="4" a="1"/>
  <c r="R737" i="4" s="1"/>
  <c r="S737" i="4" a="1"/>
  <c r="S737" i="4" s="1"/>
  <c r="T737" i="4" a="1"/>
  <c r="T737" i="4" s="1"/>
  <c r="U737" i="4" a="1"/>
  <c r="U737" i="4" s="1"/>
  <c r="V737" i="4" a="1"/>
  <c r="V737" i="4" s="1"/>
  <c r="W737" i="4" a="1"/>
  <c r="W737" i="4" s="1"/>
  <c r="X737" i="4" a="1"/>
  <c r="X737" i="4" s="1"/>
  <c r="Y737" i="4" a="1"/>
  <c r="Y737" i="4" s="1"/>
  <c r="Z737" i="4" a="1"/>
  <c r="Z737" i="4" s="1"/>
  <c r="AA737" i="4" a="1"/>
  <c r="AA737" i="4" s="1"/>
  <c r="AB737" i="4" a="1"/>
  <c r="AB737" i="4" s="1"/>
  <c r="AC737" i="4" a="1"/>
  <c r="AC737" i="4" s="1"/>
  <c r="AD737" i="4" a="1"/>
  <c r="AD737" i="4" s="1"/>
  <c r="AE737" i="4" a="1"/>
  <c r="AE737" i="4" s="1"/>
  <c r="AF737" i="4" a="1"/>
  <c r="AF737" i="4" s="1"/>
  <c r="AG737" i="4" a="1"/>
  <c r="AG737" i="4" s="1"/>
  <c r="AH737" i="4" a="1"/>
  <c r="AH737" i="4" s="1"/>
  <c r="AI737" i="4" a="1"/>
  <c r="AI737" i="4" s="1"/>
  <c r="AJ737" i="4" a="1"/>
  <c r="AJ737" i="4" s="1"/>
  <c r="AK737" i="4" a="1"/>
  <c r="AK737" i="4" s="1"/>
  <c r="C738" i="4" a="1"/>
  <c r="C738" i="4" s="1"/>
  <c r="D738" i="4" a="1"/>
  <c r="D738" i="4" s="1"/>
  <c r="E738" i="4" a="1"/>
  <c r="E738" i="4" s="1"/>
  <c r="F738" i="4" a="1"/>
  <c r="F738" i="4" s="1"/>
  <c r="G738" i="4" a="1"/>
  <c r="G738" i="4" s="1"/>
  <c r="H738" i="4" a="1"/>
  <c r="H738" i="4" s="1"/>
  <c r="I738" i="4" a="1"/>
  <c r="I738" i="4" s="1"/>
  <c r="J738" i="4" a="1"/>
  <c r="J738" i="4" s="1"/>
  <c r="K738" i="4" a="1"/>
  <c r="K738" i="4" s="1"/>
  <c r="L738" i="4" a="1"/>
  <c r="L738" i="4" s="1"/>
  <c r="M738" i="4" a="1"/>
  <c r="M738" i="4" s="1"/>
  <c r="N738" i="4" a="1"/>
  <c r="N738" i="4" s="1"/>
  <c r="O738" i="4" a="1"/>
  <c r="O738" i="4" s="1"/>
  <c r="P738" i="4" a="1"/>
  <c r="P738" i="4" s="1"/>
  <c r="Q738" i="4" a="1"/>
  <c r="Q738" i="4" s="1"/>
  <c r="R738" i="4" a="1"/>
  <c r="R738" i="4" s="1"/>
  <c r="S738" i="4" a="1"/>
  <c r="S738" i="4" s="1"/>
  <c r="T738" i="4" a="1"/>
  <c r="T738" i="4" s="1"/>
  <c r="U738" i="4" a="1"/>
  <c r="U738" i="4" s="1"/>
  <c r="V738" i="4" a="1"/>
  <c r="V738" i="4" s="1"/>
  <c r="W738" i="4" a="1"/>
  <c r="W738" i="4" s="1"/>
  <c r="X738" i="4" a="1"/>
  <c r="X738" i="4" s="1"/>
  <c r="Y738" i="4" a="1"/>
  <c r="Y738" i="4" s="1"/>
  <c r="Z738" i="4" a="1"/>
  <c r="Z738" i="4" s="1"/>
  <c r="AA738" i="4" a="1"/>
  <c r="AA738" i="4" s="1"/>
  <c r="AB738" i="4" a="1"/>
  <c r="AB738" i="4" s="1"/>
  <c r="AC738" i="4" a="1"/>
  <c r="AC738" i="4" s="1"/>
  <c r="AD738" i="4" a="1"/>
  <c r="AD738" i="4" s="1"/>
  <c r="AE738" i="4" a="1"/>
  <c r="AE738" i="4" s="1"/>
  <c r="AF738" i="4" a="1"/>
  <c r="AF738" i="4" s="1"/>
  <c r="AG738" i="4" a="1"/>
  <c r="AG738" i="4" s="1"/>
  <c r="AH738" i="4" a="1"/>
  <c r="AH738" i="4" s="1"/>
  <c r="AI738" i="4" a="1"/>
  <c r="AI738" i="4" s="1"/>
  <c r="AJ738" i="4" a="1"/>
  <c r="AJ738" i="4" s="1"/>
  <c r="AK738" i="4" a="1"/>
  <c r="AK738" i="4" s="1"/>
  <c r="C739" i="4" a="1"/>
  <c r="C739" i="4" s="1"/>
  <c r="D739" i="4" a="1"/>
  <c r="D739" i="4" s="1"/>
  <c r="E739" i="4" a="1"/>
  <c r="E739" i="4" s="1"/>
  <c r="F739" i="4" a="1"/>
  <c r="F739" i="4" s="1"/>
  <c r="G739" i="4" a="1"/>
  <c r="G739" i="4" s="1"/>
  <c r="H739" i="4" a="1"/>
  <c r="H739" i="4" s="1"/>
  <c r="I739" i="4" a="1"/>
  <c r="I739" i="4" s="1"/>
  <c r="J739" i="4" a="1"/>
  <c r="J739" i="4" s="1"/>
  <c r="K739" i="4" a="1"/>
  <c r="K739" i="4" s="1"/>
  <c r="L739" i="4" a="1"/>
  <c r="L739" i="4" s="1"/>
  <c r="M739" i="4" a="1"/>
  <c r="M739" i="4" s="1"/>
  <c r="N739" i="4" a="1"/>
  <c r="N739" i="4" s="1"/>
  <c r="O739" i="4" a="1"/>
  <c r="O739" i="4" s="1"/>
  <c r="P739" i="4" a="1"/>
  <c r="P739" i="4" s="1"/>
  <c r="Q739" i="4" a="1"/>
  <c r="Q739" i="4" s="1"/>
  <c r="R739" i="4" a="1"/>
  <c r="R739" i="4" s="1"/>
  <c r="S739" i="4" a="1"/>
  <c r="S739" i="4" s="1"/>
  <c r="T739" i="4" a="1"/>
  <c r="T739" i="4" s="1"/>
  <c r="U739" i="4" a="1"/>
  <c r="U739" i="4" s="1"/>
  <c r="V739" i="4" a="1"/>
  <c r="V739" i="4" s="1"/>
  <c r="W739" i="4" a="1"/>
  <c r="W739" i="4" s="1"/>
  <c r="X739" i="4" a="1"/>
  <c r="X739" i="4" s="1"/>
  <c r="Y739" i="4" a="1"/>
  <c r="Y739" i="4" s="1"/>
  <c r="Z739" i="4" a="1"/>
  <c r="Z739" i="4" s="1"/>
  <c r="AA739" i="4" a="1"/>
  <c r="AA739" i="4" s="1"/>
  <c r="AB739" i="4" a="1"/>
  <c r="AB739" i="4" s="1"/>
  <c r="AC739" i="4" a="1"/>
  <c r="AC739" i="4" s="1"/>
  <c r="AD739" i="4" a="1"/>
  <c r="AD739" i="4" s="1"/>
  <c r="AE739" i="4" a="1"/>
  <c r="AE739" i="4" s="1"/>
  <c r="AF739" i="4" a="1"/>
  <c r="AF739" i="4" s="1"/>
  <c r="AG739" i="4" a="1"/>
  <c r="AG739" i="4" s="1"/>
  <c r="AH739" i="4" a="1"/>
  <c r="AH739" i="4" s="1"/>
  <c r="AI739" i="4" a="1"/>
  <c r="AI739" i="4" s="1"/>
  <c r="AJ739" i="4" a="1"/>
  <c r="AJ739" i="4" s="1"/>
  <c r="AK739" i="4" a="1"/>
  <c r="AK739" i="4" s="1"/>
  <c r="C740" i="4" a="1"/>
  <c r="C740" i="4" s="1"/>
  <c r="D740" i="4" a="1"/>
  <c r="D740" i="4" s="1"/>
  <c r="E740" i="4" a="1"/>
  <c r="E740" i="4" s="1"/>
  <c r="F740" i="4" a="1"/>
  <c r="F740" i="4" s="1"/>
  <c r="G740" i="4" a="1"/>
  <c r="G740" i="4" s="1"/>
  <c r="H740" i="4" a="1"/>
  <c r="H740" i="4" s="1"/>
  <c r="I740" i="4" a="1"/>
  <c r="I740" i="4" s="1"/>
  <c r="J740" i="4" a="1"/>
  <c r="J740" i="4" s="1"/>
  <c r="K740" i="4" a="1"/>
  <c r="K740" i="4" s="1"/>
  <c r="L740" i="4" a="1"/>
  <c r="L740" i="4" s="1"/>
  <c r="M740" i="4" a="1"/>
  <c r="M740" i="4" s="1"/>
  <c r="N740" i="4" a="1"/>
  <c r="N740" i="4" s="1"/>
  <c r="O740" i="4" a="1"/>
  <c r="O740" i="4" s="1"/>
  <c r="P740" i="4" a="1"/>
  <c r="P740" i="4" s="1"/>
  <c r="Q740" i="4" a="1"/>
  <c r="Q740" i="4" s="1"/>
  <c r="R740" i="4" a="1"/>
  <c r="R740" i="4" s="1"/>
  <c r="S740" i="4" a="1"/>
  <c r="S740" i="4" s="1"/>
  <c r="T740" i="4" a="1"/>
  <c r="T740" i="4" s="1"/>
  <c r="U740" i="4" a="1"/>
  <c r="U740" i="4" s="1"/>
  <c r="V740" i="4" a="1"/>
  <c r="V740" i="4" s="1"/>
  <c r="W740" i="4" a="1"/>
  <c r="W740" i="4" s="1"/>
  <c r="X740" i="4" a="1"/>
  <c r="X740" i="4" s="1"/>
  <c r="Y740" i="4" a="1"/>
  <c r="Y740" i="4" s="1"/>
  <c r="Z740" i="4" a="1"/>
  <c r="Z740" i="4" s="1"/>
  <c r="AA740" i="4" a="1"/>
  <c r="AA740" i="4" s="1"/>
  <c r="AB740" i="4" a="1"/>
  <c r="AB740" i="4" s="1"/>
  <c r="AC740" i="4" a="1"/>
  <c r="AC740" i="4" s="1"/>
  <c r="AD740" i="4" a="1"/>
  <c r="AD740" i="4" s="1"/>
  <c r="AE740" i="4" a="1"/>
  <c r="AE740" i="4" s="1"/>
  <c r="AF740" i="4" a="1"/>
  <c r="AF740" i="4" s="1"/>
  <c r="AG740" i="4" a="1"/>
  <c r="AG740" i="4" s="1"/>
  <c r="AH740" i="4" a="1"/>
  <c r="AH740" i="4" s="1"/>
  <c r="AI740" i="4" a="1"/>
  <c r="AI740" i="4" s="1"/>
  <c r="AJ740" i="4" a="1"/>
  <c r="AJ740" i="4" s="1"/>
  <c r="AK740" i="4" a="1"/>
  <c r="AK740" i="4" s="1"/>
  <c r="C741" i="4" a="1"/>
  <c r="C741" i="4" s="1"/>
  <c r="D741" i="4" a="1"/>
  <c r="D741" i="4" s="1"/>
  <c r="E741" i="4" a="1"/>
  <c r="E741" i="4" s="1"/>
  <c r="F741" i="4" a="1"/>
  <c r="F741" i="4" s="1"/>
  <c r="G741" i="4" a="1"/>
  <c r="G741" i="4" s="1"/>
  <c r="H741" i="4" a="1"/>
  <c r="H741" i="4" s="1"/>
  <c r="I741" i="4" a="1"/>
  <c r="I741" i="4" s="1"/>
  <c r="J741" i="4" a="1"/>
  <c r="J741" i="4" s="1"/>
  <c r="K741" i="4" a="1"/>
  <c r="K741" i="4" s="1"/>
  <c r="L741" i="4" a="1"/>
  <c r="L741" i="4" s="1"/>
  <c r="M741" i="4" a="1"/>
  <c r="M741" i="4" s="1"/>
  <c r="N741" i="4" a="1"/>
  <c r="N741" i="4" s="1"/>
  <c r="O741" i="4" a="1"/>
  <c r="O741" i="4" s="1"/>
  <c r="P741" i="4" a="1"/>
  <c r="P741" i="4" s="1"/>
  <c r="Q741" i="4" a="1"/>
  <c r="Q741" i="4" s="1"/>
  <c r="R741" i="4" a="1"/>
  <c r="R741" i="4" s="1"/>
  <c r="S741" i="4" a="1"/>
  <c r="S741" i="4" s="1"/>
  <c r="T741" i="4" a="1"/>
  <c r="T741" i="4" s="1"/>
  <c r="U741" i="4" a="1"/>
  <c r="U741" i="4" s="1"/>
  <c r="V741" i="4" a="1"/>
  <c r="V741" i="4" s="1"/>
  <c r="W741" i="4" a="1"/>
  <c r="W741" i="4" s="1"/>
  <c r="X741" i="4" a="1"/>
  <c r="X741" i="4" s="1"/>
  <c r="Y741" i="4" a="1"/>
  <c r="Y741" i="4" s="1"/>
  <c r="Z741" i="4" a="1"/>
  <c r="Z741" i="4" s="1"/>
  <c r="AA741" i="4" a="1"/>
  <c r="AA741" i="4" s="1"/>
  <c r="AB741" i="4" a="1"/>
  <c r="AB741" i="4" s="1"/>
  <c r="AC741" i="4" a="1"/>
  <c r="AC741" i="4" s="1"/>
  <c r="AD741" i="4" a="1"/>
  <c r="AD741" i="4" s="1"/>
  <c r="AE741" i="4" a="1"/>
  <c r="AE741" i="4" s="1"/>
  <c r="AF741" i="4" a="1"/>
  <c r="AF741" i="4" s="1"/>
  <c r="AG741" i="4" a="1"/>
  <c r="AG741" i="4" s="1"/>
  <c r="AH741" i="4" a="1"/>
  <c r="AH741" i="4" s="1"/>
  <c r="AI741" i="4" a="1"/>
  <c r="AI741" i="4" s="1"/>
  <c r="AJ741" i="4" a="1"/>
  <c r="AJ741" i="4" s="1"/>
  <c r="AK741" i="4" a="1"/>
  <c r="AK741" i="4" s="1"/>
  <c r="C742" i="4" a="1"/>
  <c r="C742" i="4" s="1"/>
  <c r="D742" i="4" a="1"/>
  <c r="D742" i="4" s="1"/>
  <c r="E742" i="4" a="1"/>
  <c r="E742" i="4" s="1"/>
  <c r="F742" i="4" a="1"/>
  <c r="F742" i="4" s="1"/>
  <c r="G742" i="4" a="1"/>
  <c r="G742" i="4" s="1"/>
  <c r="H742" i="4" a="1"/>
  <c r="H742" i="4" s="1"/>
  <c r="I742" i="4" a="1"/>
  <c r="I742" i="4" s="1"/>
  <c r="J742" i="4" a="1"/>
  <c r="J742" i="4" s="1"/>
  <c r="K742" i="4" a="1"/>
  <c r="K742" i="4" s="1"/>
  <c r="L742" i="4" a="1"/>
  <c r="L742" i="4" s="1"/>
  <c r="M742" i="4" a="1"/>
  <c r="M742" i="4" s="1"/>
  <c r="N742" i="4" a="1"/>
  <c r="N742" i="4" s="1"/>
  <c r="O742" i="4" a="1"/>
  <c r="O742" i="4" s="1"/>
  <c r="P742" i="4" a="1"/>
  <c r="P742" i="4" s="1"/>
  <c r="Q742" i="4" a="1"/>
  <c r="Q742" i="4" s="1"/>
  <c r="R742" i="4" a="1"/>
  <c r="R742" i="4" s="1"/>
  <c r="S742" i="4" a="1"/>
  <c r="S742" i="4" s="1"/>
  <c r="T742" i="4" a="1"/>
  <c r="T742" i="4" s="1"/>
  <c r="U742" i="4" a="1"/>
  <c r="U742" i="4" s="1"/>
  <c r="V742" i="4" a="1"/>
  <c r="V742" i="4" s="1"/>
  <c r="W742" i="4" a="1"/>
  <c r="W742" i="4" s="1"/>
  <c r="X742" i="4" a="1"/>
  <c r="X742" i="4" s="1"/>
  <c r="Y742" i="4" a="1"/>
  <c r="Y742" i="4" s="1"/>
  <c r="Z742" i="4" a="1"/>
  <c r="Z742" i="4" s="1"/>
  <c r="AA742" i="4" a="1"/>
  <c r="AA742" i="4" s="1"/>
  <c r="AB742" i="4" a="1"/>
  <c r="AB742" i="4" s="1"/>
  <c r="AC742" i="4" a="1"/>
  <c r="AC742" i="4" s="1"/>
  <c r="AD742" i="4" a="1"/>
  <c r="AD742" i="4" s="1"/>
  <c r="AE742" i="4" a="1"/>
  <c r="AE742" i="4" s="1"/>
  <c r="AF742" i="4" a="1"/>
  <c r="AF742" i="4" s="1"/>
  <c r="AG742" i="4" a="1"/>
  <c r="AG742" i="4" s="1"/>
  <c r="AH742" i="4" a="1"/>
  <c r="AH742" i="4" s="1"/>
  <c r="AI742" i="4" a="1"/>
  <c r="AI742" i="4" s="1"/>
  <c r="AJ742" i="4" a="1"/>
  <c r="AJ742" i="4" s="1"/>
  <c r="AK742" i="4" a="1"/>
  <c r="AK742" i="4" s="1"/>
  <c r="C743" i="4" a="1"/>
  <c r="C743" i="4" s="1"/>
  <c r="D743" i="4" a="1"/>
  <c r="D743" i="4" s="1"/>
  <c r="E743" i="4" a="1"/>
  <c r="E743" i="4" s="1"/>
  <c r="F743" i="4" a="1"/>
  <c r="F743" i="4" s="1"/>
  <c r="G743" i="4" a="1"/>
  <c r="G743" i="4" s="1"/>
  <c r="H743" i="4" a="1"/>
  <c r="H743" i="4" s="1"/>
  <c r="I743" i="4" a="1"/>
  <c r="I743" i="4" s="1"/>
  <c r="J743" i="4" a="1"/>
  <c r="J743" i="4" s="1"/>
  <c r="K743" i="4" a="1"/>
  <c r="K743" i="4" s="1"/>
  <c r="L743" i="4" a="1"/>
  <c r="L743" i="4" s="1"/>
  <c r="M743" i="4" a="1"/>
  <c r="M743" i="4" s="1"/>
  <c r="N743" i="4" a="1"/>
  <c r="N743" i="4" s="1"/>
  <c r="O743" i="4" a="1"/>
  <c r="O743" i="4" s="1"/>
  <c r="P743" i="4" a="1"/>
  <c r="P743" i="4" s="1"/>
  <c r="Q743" i="4" a="1"/>
  <c r="Q743" i="4" s="1"/>
  <c r="R743" i="4" a="1"/>
  <c r="R743" i="4" s="1"/>
  <c r="S743" i="4" a="1"/>
  <c r="S743" i="4" s="1"/>
  <c r="T743" i="4" a="1"/>
  <c r="T743" i="4" s="1"/>
  <c r="U743" i="4" a="1"/>
  <c r="U743" i="4" s="1"/>
  <c r="V743" i="4" a="1"/>
  <c r="V743" i="4" s="1"/>
  <c r="W743" i="4" a="1"/>
  <c r="W743" i="4" s="1"/>
  <c r="X743" i="4" a="1"/>
  <c r="X743" i="4" s="1"/>
  <c r="Y743" i="4" a="1"/>
  <c r="Y743" i="4" s="1"/>
  <c r="Z743" i="4" a="1"/>
  <c r="Z743" i="4" s="1"/>
  <c r="AA743" i="4" a="1"/>
  <c r="AA743" i="4" s="1"/>
  <c r="AB743" i="4" a="1"/>
  <c r="AB743" i="4" s="1"/>
  <c r="AC743" i="4" a="1"/>
  <c r="AC743" i="4" s="1"/>
  <c r="AD743" i="4" a="1"/>
  <c r="AD743" i="4" s="1"/>
  <c r="AE743" i="4" a="1"/>
  <c r="AE743" i="4" s="1"/>
  <c r="AF743" i="4" a="1"/>
  <c r="AF743" i="4" s="1"/>
  <c r="AG743" i="4" a="1"/>
  <c r="AG743" i="4" s="1"/>
  <c r="AH743" i="4" a="1"/>
  <c r="AH743" i="4" s="1"/>
  <c r="AI743" i="4" a="1"/>
  <c r="AI743" i="4" s="1"/>
  <c r="AJ743" i="4" a="1"/>
  <c r="AJ743" i="4" s="1"/>
  <c r="AK743" i="4" a="1"/>
  <c r="AK743" i="4" s="1"/>
  <c r="C744" i="4" a="1"/>
  <c r="C744" i="4" s="1"/>
  <c r="D744" i="4" a="1"/>
  <c r="D744" i="4" s="1"/>
  <c r="E744" i="4" a="1"/>
  <c r="E744" i="4" s="1"/>
  <c r="F744" i="4" a="1"/>
  <c r="F744" i="4" s="1"/>
  <c r="G744" i="4" a="1"/>
  <c r="G744" i="4" s="1"/>
  <c r="H744" i="4" a="1"/>
  <c r="H744" i="4" s="1"/>
  <c r="I744" i="4" a="1"/>
  <c r="I744" i="4" s="1"/>
  <c r="J744" i="4" a="1"/>
  <c r="J744" i="4" s="1"/>
  <c r="K744" i="4" a="1"/>
  <c r="K744" i="4" s="1"/>
  <c r="L744" i="4" a="1"/>
  <c r="L744" i="4" s="1"/>
  <c r="M744" i="4" a="1"/>
  <c r="M744" i="4" s="1"/>
  <c r="N744" i="4" a="1"/>
  <c r="N744" i="4" s="1"/>
  <c r="O744" i="4" a="1"/>
  <c r="O744" i="4" s="1"/>
  <c r="P744" i="4" a="1"/>
  <c r="P744" i="4" s="1"/>
  <c r="Q744" i="4" a="1"/>
  <c r="Q744" i="4" s="1"/>
  <c r="R744" i="4" a="1"/>
  <c r="R744" i="4" s="1"/>
  <c r="S744" i="4" a="1"/>
  <c r="S744" i="4" s="1"/>
  <c r="T744" i="4" a="1"/>
  <c r="T744" i="4" s="1"/>
  <c r="U744" i="4" a="1"/>
  <c r="U744" i="4" s="1"/>
  <c r="V744" i="4" a="1"/>
  <c r="V744" i="4" s="1"/>
  <c r="W744" i="4" a="1"/>
  <c r="W744" i="4" s="1"/>
  <c r="X744" i="4" a="1"/>
  <c r="X744" i="4" s="1"/>
  <c r="Y744" i="4" a="1"/>
  <c r="Y744" i="4" s="1"/>
  <c r="Z744" i="4" a="1"/>
  <c r="Z744" i="4" s="1"/>
  <c r="AA744" i="4" a="1"/>
  <c r="AA744" i="4" s="1"/>
  <c r="AB744" i="4" a="1"/>
  <c r="AB744" i="4" s="1"/>
  <c r="AC744" i="4" a="1"/>
  <c r="AC744" i="4" s="1"/>
  <c r="AD744" i="4" a="1"/>
  <c r="AD744" i="4" s="1"/>
  <c r="AE744" i="4" a="1"/>
  <c r="AE744" i="4" s="1"/>
  <c r="AF744" i="4" a="1"/>
  <c r="AF744" i="4" s="1"/>
  <c r="AG744" i="4" a="1"/>
  <c r="AG744" i="4" s="1"/>
  <c r="AH744" i="4" a="1"/>
  <c r="AH744" i="4" s="1"/>
  <c r="AI744" i="4" a="1"/>
  <c r="AI744" i="4" s="1"/>
  <c r="AJ744" i="4" a="1"/>
  <c r="AJ744" i="4" s="1"/>
  <c r="AK744" i="4" a="1"/>
  <c r="AK744" i="4" s="1"/>
  <c r="C745" i="4" a="1"/>
  <c r="C745" i="4" s="1"/>
  <c r="D745" i="4" a="1"/>
  <c r="D745" i="4" s="1"/>
  <c r="E745" i="4" a="1"/>
  <c r="E745" i="4" s="1"/>
  <c r="F745" i="4" a="1"/>
  <c r="F745" i="4" s="1"/>
  <c r="G745" i="4" a="1"/>
  <c r="G745" i="4" s="1"/>
  <c r="H745" i="4" a="1"/>
  <c r="H745" i="4" s="1"/>
  <c r="I745" i="4" a="1"/>
  <c r="I745" i="4" s="1"/>
  <c r="J745" i="4" a="1"/>
  <c r="J745" i="4" s="1"/>
  <c r="K745" i="4" a="1"/>
  <c r="K745" i="4" s="1"/>
  <c r="L745" i="4" a="1"/>
  <c r="L745" i="4" s="1"/>
  <c r="M745" i="4" a="1"/>
  <c r="M745" i="4" s="1"/>
  <c r="N745" i="4" a="1"/>
  <c r="N745" i="4" s="1"/>
  <c r="O745" i="4" a="1"/>
  <c r="O745" i="4" s="1"/>
  <c r="P745" i="4" a="1"/>
  <c r="P745" i="4" s="1"/>
  <c r="Q745" i="4" a="1"/>
  <c r="Q745" i="4" s="1"/>
  <c r="R745" i="4" a="1"/>
  <c r="R745" i="4" s="1"/>
  <c r="S745" i="4" a="1"/>
  <c r="S745" i="4" s="1"/>
  <c r="T745" i="4" a="1"/>
  <c r="T745" i="4" s="1"/>
  <c r="U745" i="4" a="1"/>
  <c r="U745" i="4" s="1"/>
  <c r="V745" i="4" a="1"/>
  <c r="V745" i="4" s="1"/>
  <c r="W745" i="4" a="1"/>
  <c r="W745" i="4" s="1"/>
  <c r="X745" i="4" a="1"/>
  <c r="X745" i="4" s="1"/>
  <c r="Y745" i="4" a="1"/>
  <c r="Y745" i="4" s="1"/>
  <c r="Z745" i="4" a="1"/>
  <c r="Z745" i="4" s="1"/>
  <c r="AA745" i="4" a="1"/>
  <c r="AA745" i="4" s="1"/>
  <c r="AB745" i="4" a="1"/>
  <c r="AB745" i="4" s="1"/>
  <c r="AC745" i="4" a="1"/>
  <c r="AC745" i="4" s="1"/>
  <c r="AD745" i="4" a="1"/>
  <c r="AD745" i="4" s="1"/>
  <c r="AE745" i="4" a="1"/>
  <c r="AE745" i="4" s="1"/>
  <c r="AF745" i="4" a="1"/>
  <c r="AF745" i="4" s="1"/>
  <c r="AG745" i="4" a="1"/>
  <c r="AG745" i="4" s="1"/>
  <c r="AH745" i="4" a="1"/>
  <c r="AH745" i="4" s="1"/>
  <c r="AI745" i="4" a="1"/>
  <c r="AI745" i="4" s="1"/>
  <c r="AJ745" i="4" a="1"/>
  <c r="AJ745" i="4" s="1"/>
  <c r="AK745" i="4" a="1"/>
  <c r="AK745" i="4" s="1"/>
  <c r="C746" i="4" a="1"/>
  <c r="C746" i="4" s="1"/>
  <c r="D746" i="4" a="1"/>
  <c r="D746" i="4" s="1"/>
  <c r="E746" i="4" a="1"/>
  <c r="E746" i="4" s="1"/>
  <c r="F746" i="4" a="1"/>
  <c r="F746" i="4" s="1"/>
  <c r="G746" i="4" a="1"/>
  <c r="G746" i="4" s="1"/>
  <c r="H746" i="4" a="1"/>
  <c r="H746" i="4" s="1"/>
  <c r="I746" i="4" a="1"/>
  <c r="I746" i="4" s="1"/>
  <c r="J746" i="4" a="1"/>
  <c r="J746" i="4" s="1"/>
  <c r="K746" i="4" a="1"/>
  <c r="K746" i="4" s="1"/>
  <c r="L746" i="4" a="1"/>
  <c r="L746" i="4" s="1"/>
  <c r="M746" i="4" a="1"/>
  <c r="M746" i="4" s="1"/>
  <c r="N746" i="4" a="1"/>
  <c r="N746" i="4" s="1"/>
  <c r="O746" i="4" a="1"/>
  <c r="O746" i="4" s="1"/>
  <c r="P746" i="4" a="1"/>
  <c r="P746" i="4" s="1"/>
  <c r="Q746" i="4" a="1"/>
  <c r="Q746" i="4" s="1"/>
  <c r="R746" i="4" a="1"/>
  <c r="R746" i="4" s="1"/>
  <c r="S746" i="4" a="1"/>
  <c r="S746" i="4" s="1"/>
  <c r="T746" i="4" a="1"/>
  <c r="T746" i="4" s="1"/>
  <c r="U746" i="4" a="1"/>
  <c r="U746" i="4" s="1"/>
  <c r="V746" i="4" a="1"/>
  <c r="V746" i="4" s="1"/>
  <c r="W746" i="4" a="1"/>
  <c r="W746" i="4" s="1"/>
  <c r="X746" i="4" a="1"/>
  <c r="X746" i="4" s="1"/>
  <c r="Y746" i="4" a="1"/>
  <c r="Y746" i="4" s="1"/>
  <c r="Z746" i="4" a="1"/>
  <c r="Z746" i="4" s="1"/>
  <c r="AA746" i="4" a="1"/>
  <c r="AA746" i="4" s="1"/>
  <c r="AB746" i="4" a="1"/>
  <c r="AB746" i="4" s="1"/>
  <c r="AC746" i="4" a="1"/>
  <c r="AC746" i="4" s="1"/>
  <c r="AD746" i="4" a="1"/>
  <c r="AD746" i="4" s="1"/>
  <c r="AE746" i="4" a="1"/>
  <c r="AE746" i="4" s="1"/>
  <c r="AF746" i="4" a="1"/>
  <c r="AF746" i="4" s="1"/>
  <c r="AG746" i="4" a="1"/>
  <c r="AG746" i="4" s="1"/>
  <c r="AH746" i="4" a="1"/>
  <c r="AH746" i="4" s="1"/>
  <c r="AI746" i="4" a="1"/>
  <c r="AI746" i="4" s="1"/>
  <c r="AJ746" i="4" a="1"/>
  <c r="AJ746" i="4" s="1"/>
  <c r="AK746" i="4" a="1"/>
  <c r="AK746" i="4" s="1"/>
  <c r="C747" i="4" a="1"/>
  <c r="C747" i="4" s="1"/>
  <c r="D747" i="4" a="1"/>
  <c r="D747" i="4" s="1"/>
  <c r="E747" i="4" a="1"/>
  <c r="E747" i="4" s="1"/>
  <c r="F747" i="4" a="1"/>
  <c r="F747" i="4" s="1"/>
  <c r="G747" i="4" a="1"/>
  <c r="G747" i="4" s="1"/>
  <c r="H747" i="4" a="1"/>
  <c r="H747" i="4" s="1"/>
  <c r="I747" i="4" a="1"/>
  <c r="I747" i="4" s="1"/>
  <c r="J747" i="4" a="1"/>
  <c r="J747" i="4" s="1"/>
  <c r="K747" i="4" a="1"/>
  <c r="K747" i="4" s="1"/>
  <c r="L747" i="4" a="1"/>
  <c r="L747" i="4" s="1"/>
  <c r="M747" i="4" a="1"/>
  <c r="M747" i="4" s="1"/>
  <c r="N747" i="4" a="1"/>
  <c r="N747" i="4" s="1"/>
  <c r="O747" i="4" a="1"/>
  <c r="O747" i="4" s="1"/>
  <c r="P747" i="4" a="1"/>
  <c r="P747" i="4" s="1"/>
  <c r="Q747" i="4" a="1"/>
  <c r="Q747" i="4" s="1"/>
  <c r="R747" i="4" a="1"/>
  <c r="R747" i="4" s="1"/>
  <c r="S747" i="4" a="1"/>
  <c r="S747" i="4" s="1"/>
  <c r="T747" i="4" a="1"/>
  <c r="T747" i="4" s="1"/>
  <c r="U747" i="4" a="1"/>
  <c r="U747" i="4" s="1"/>
  <c r="V747" i="4" a="1"/>
  <c r="V747" i="4" s="1"/>
  <c r="W747" i="4" a="1"/>
  <c r="W747" i="4" s="1"/>
  <c r="X747" i="4" a="1"/>
  <c r="X747" i="4" s="1"/>
  <c r="Y747" i="4" a="1"/>
  <c r="Y747" i="4" s="1"/>
  <c r="Z747" i="4" a="1"/>
  <c r="Z747" i="4" s="1"/>
  <c r="AA747" i="4" a="1"/>
  <c r="AA747" i="4" s="1"/>
  <c r="AB747" i="4" a="1"/>
  <c r="AB747" i="4" s="1"/>
  <c r="AC747" i="4" a="1"/>
  <c r="AC747" i="4" s="1"/>
  <c r="AD747" i="4" a="1"/>
  <c r="AD747" i="4" s="1"/>
  <c r="AE747" i="4" a="1"/>
  <c r="AE747" i="4" s="1"/>
  <c r="AF747" i="4" a="1"/>
  <c r="AF747" i="4" s="1"/>
  <c r="AG747" i="4" a="1"/>
  <c r="AG747" i="4" s="1"/>
  <c r="AH747" i="4" a="1"/>
  <c r="AH747" i="4" s="1"/>
  <c r="AI747" i="4" a="1"/>
  <c r="AI747" i="4" s="1"/>
  <c r="AJ747" i="4" a="1"/>
  <c r="AJ747" i="4" s="1"/>
  <c r="AK747" i="4" a="1"/>
  <c r="AK747" i="4" s="1"/>
  <c r="C748" i="4" a="1"/>
  <c r="C748" i="4" s="1"/>
  <c r="D748" i="4" a="1"/>
  <c r="D748" i="4" s="1"/>
  <c r="E748" i="4" a="1"/>
  <c r="E748" i="4" s="1"/>
  <c r="F748" i="4" a="1"/>
  <c r="F748" i="4" s="1"/>
  <c r="G748" i="4" a="1"/>
  <c r="G748" i="4" s="1"/>
  <c r="H748" i="4" a="1"/>
  <c r="H748" i="4" s="1"/>
  <c r="I748" i="4" a="1"/>
  <c r="I748" i="4" s="1"/>
  <c r="J748" i="4" a="1"/>
  <c r="J748" i="4" s="1"/>
  <c r="K748" i="4" a="1"/>
  <c r="K748" i="4" s="1"/>
  <c r="L748" i="4" a="1"/>
  <c r="L748" i="4" s="1"/>
  <c r="M748" i="4" a="1"/>
  <c r="M748" i="4" s="1"/>
  <c r="N748" i="4" a="1"/>
  <c r="N748" i="4" s="1"/>
  <c r="O748" i="4" a="1"/>
  <c r="O748" i="4" s="1"/>
  <c r="P748" i="4" a="1"/>
  <c r="P748" i="4" s="1"/>
  <c r="Q748" i="4" a="1"/>
  <c r="Q748" i="4" s="1"/>
  <c r="R748" i="4" a="1"/>
  <c r="R748" i="4" s="1"/>
  <c r="S748" i="4" a="1"/>
  <c r="S748" i="4" s="1"/>
  <c r="T748" i="4" a="1"/>
  <c r="T748" i="4" s="1"/>
  <c r="U748" i="4" a="1"/>
  <c r="U748" i="4" s="1"/>
  <c r="V748" i="4" a="1"/>
  <c r="V748" i="4" s="1"/>
  <c r="W748" i="4" a="1"/>
  <c r="W748" i="4" s="1"/>
  <c r="X748" i="4" a="1"/>
  <c r="X748" i="4" s="1"/>
  <c r="Y748" i="4" a="1"/>
  <c r="Y748" i="4" s="1"/>
  <c r="Z748" i="4" a="1"/>
  <c r="Z748" i="4" s="1"/>
  <c r="AA748" i="4" a="1"/>
  <c r="AA748" i="4" s="1"/>
  <c r="AB748" i="4" a="1"/>
  <c r="AB748" i="4" s="1"/>
  <c r="AC748" i="4" a="1"/>
  <c r="AC748" i="4" s="1"/>
  <c r="AD748" i="4" a="1"/>
  <c r="AD748" i="4" s="1"/>
  <c r="AE748" i="4" a="1"/>
  <c r="AE748" i="4" s="1"/>
  <c r="AF748" i="4" a="1"/>
  <c r="AF748" i="4" s="1"/>
  <c r="AG748" i="4" a="1"/>
  <c r="AG748" i="4" s="1"/>
  <c r="AH748" i="4" a="1"/>
  <c r="AH748" i="4" s="1"/>
  <c r="AI748" i="4" a="1"/>
  <c r="AI748" i="4" s="1"/>
  <c r="AJ748" i="4" a="1"/>
  <c r="AJ748" i="4" s="1"/>
  <c r="AK748" i="4" a="1"/>
  <c r="AK748" i="4" s="1"/>
  <c r="C749" i="4" a="1"/>
  <c r="C749" i="4" s="1"/>
  <c r="D749" i="4" a="1"/>
  <c r="D749" i="4" s="1"/>
  <c r="E749" i="4" a="1"/>
  <c r="E749" i="4" s="1"/>
  <c r="F749" i="4" a="1"/>
  <c r="F749" i="4" s="1"/>
  <c r="G749" i="4" a="1"/>
  <c r="G749" i="4" s="1"/>
  <c r="H749" i="4" a="1"/>
  <c r="H749" i="4" s="1"/>
  <c r="I749" i="4" a="1"/>
  <c r="I749" i="4" s="1"/>
  <c r="J749" i="4" a="1"/>
  <c r="J749" i="4" s="1"/>
  <c r="K749" i="4" a="1"/>
  <c r="K749" i="4" s="1"/>
  <c r="L749" i="4" a="1"/>
  <c r="L749" i="4" s="1"/>
  <c r="M749" i="4" a="1"/>
  <c r="M749" i="4" s="1"/>
  <c r="N749" i="4" a="1"/>
  <c r="N749" i="4" s="1"/>
  <c r="O749" i="4" a="1"/>
  <c r="O749" i="4" s="1"/>
  <c r="P749" i="4" a="1"/>
  <c r="P749" i="4" s="1"/>
  <c r="Q749" i="4" a="1"/>
  <c r="Q749" i="4" s="1"/>
  <c r="R749" i="4" a="1"/>
  <c r="R749" i="4" s="1"/>
  <c r="S749" i="4" a="1"/>
  <c r="S749" i="4" s="1"/>
  <c r="T749" i="4" a="1"/>
  <c r="T749" i="4" s="1"/>
  <c r="U749" i="4" a="1"/>
  <c r="U749" i="4" s="1"/>
  <c r="V749" i="4" a="1"/>
  <c r="V749" i="4" s="1"/>
  <c r="W749" i="4" a="1"/>
  <c r="W749" i="4" s="1"/>
  <c r="X749" i="4" a="1"/>
  <c r="X749" i="4" s="1"/>
  <c r="Y749" i="4" a="1"/>
  <c r="Y749" i="4" s="1"/>
  <c r="Z749" i="4" a="1"/>
  <c r="Z749" i="4" s="1"/>
  <c r="AA749" i="4" a="1"/>
  <c r="AA749" i="4" s="1"/>
  <c r="AB749" i="4" a="1"/>
  <c r="AB749" i="4" s="1"/>
  <c r="AC749" i="4" a="1"/>
  <c r="AC749" i="4" s="1"/>
  <c r="AD749" i="4" a="1"/>
  <c r="AD749" i="4" s="1"/>
  <c r="AE749" i="4" a="1"/>
  <c r="AE749" i="4" s="1"/>
  <c r="AF749" i="4" a="1"/>
  <c r="AF749" i="4" s="1"/>
  <c r="AG749" i="4" a="1"/>
  <c r="AG749" i="4" s="1"/>
  <c r="AH749" i="4" a="1"/>
  <c r="AH749" i="4" s="1"/>
  <c r="AI749" i="4" a="1"/>
  <c r="AI749" i="4" s="1"/>
  <c r="AJ749" i="4" a="1"/>
  <c r="AJ749" i="4" s="1"/>
  <c r="AK749" i="4" a="1"/>
  <c r="AK749" i="4" s="1"/>
  <c r="C750" i="4" a="1"/>
  <c r="C750" i="4" s="1"/>
  <c r="D750" i="4" a="1"/>
  <c r="D750" i="4" s="1"/>
  <c r="E750" i="4" a="1"/>
  <c r="E750" i="4" s="1"/>
  <c r="F750" i="4" a="1"/>
  <c r="F750" i="4" s="1"/>
  <c r="G750" i="4" a="1"/>
  <c r="G750" i="4" s="1"/>
  <c r="H750" i="4" a="1"/>
  <c r="H750" i="4" s="1"/>
  <c r="I750" i="4" a="1"/>
  <c r="I750" i="4" s="1"/>
  <c r="J750" i="4" a="1"/>
  <c r="J750" i="4" s="1"/>
  <c r="K750" i="4" a="1"/>
  <c r="K750" i="4" s="1"/>
  <c r="L750" i="4" a="1"/>
  <c r="L750" i="4" s="1"/>
  <c r="M750" i="4" a="1"/>
  <c r="M750" i="4" s="1"/>
  <c r="N750" i="4" a="1"/>
  <c r="N750" i="4" s="1"/>
  <c r="O750" i="4" a="1"/>
  <c r="O750" i="4" s="1"/>
  <c r="P750" i="4" a="1"/>
  <c r="P750" i="4" s="1"/>
  <c r="Q750" i="4" a="1"/>
  <c r="Q750" i="4" s="1"/>
  <c r="R750" i="4" a="1"/>
  <c r="R750" i="4" s="1"/>
  <c r="S750" i="4" a="1"/>
  <c r="S750" i="4" s="1"/>
  <c r="T750" i="4" a="1"/>
  <c r="T750" i="4" s="1"/>
  <c r="U750" i="4" a="1"/>
  <c r="U750" i="4" s="1"/>
  <c r="V750" i="4" a="1"/>
  <c r="V750" i="4" s="1"/>
  <c r="W750" i="4" a="1"/>
  <c r="W750" i="4" s="1"/>
  <c r="X750" i="4" a="1"/>
  <c r="X750" i="4" s="1"/>
  <c r="Y750" i="4" a="1"/>
  <c r="Y750" i="4" s="1"/>
  <c r="Z750" i="4" a="1"/>
  <c r="Z750" i="4" s="1"/>
  <c r="AA750" i="4" a="1"/>
  <c r="AA750" i="4" s="1"/>
  <c r="AB750" i="4" a="1"/>
  <c r="AB750" i="4" s="1"/>
  <c r="AC750" i="4" a="1"/>
  <c r="AC750" i="4" s="1"/>
  <c r="AD750" i="4" a="1"/>
  <c r="AD750" i="4" s="1"/>
  <c r="AE750" i="4" a="1"/>
  <c r="AE750" i="4" s="1"/>
  <c r="AF750" i="4" a="1"/>
  <c r="AF750" i="4" s="1"/>
  <c r="AG750" i="4" a="1"/>
  <c r="AG750" i="4" s="1"/>
  <c r="AH750" i="4" a="1"/>
  <c r="AH750" i="4" s="1"/>
  <c r="AI750" i="4" a="1"/>
  <c r="AI750" i="4" s="1"/>
  <c r="AJ750" i="4" a="1"/>
  <c r="AJ750" i="4" s="1"/>
  <c r="AK750" i="4" a="1"/>
  <c r="AK750" i="4" s="1"/>
  <c r="C751" i="4" a="1"/>
  <c r="C751" i="4" s="1"/>
  <c r="D751" i="4" a="1"/>
  <c r="D751" i="4" s="1"/>
  <c r="E751" i="4" a="1"/>
  <c r="E751" i="4" s="1"/>
  <c r="F751" i="4" a="1"/>
  <c r="F751" i="4" s="1"/>
  <c r="G751" i="4" a="1"/>
  <c r="G751" i="4" s="1"/>
  <c r="H751" i="4" a="1"/>
  <c r="H751" i="4" s="1"/>
  <c r="I751" i="4" a="1"/>
  <c r="I751" i="4" s="1"/>
  <c r="J751" i="4" a="1"/>
  <c r="J751" i="4" s="1"/>
  <c r="K751" i="4" a="1"/>
  <c r="K751" i="4" s="1"/>
  <c r="L751" i="4" a="1"/>
  <c r="L751" i="4" s="1"/>
  <c r="M751" i="4" a="1"/>
  <c r="M751" i="4" s="1"/>
  <c r="N751" i="4" a="1"/>
  <c r="N751" i="4" s="1"/>
  <c r="O751" i="4" a="1"/>
  <c r="O751" i="4" s="1"/>
  <c r="P751" i="4" a="1"/>
  <c r="P751" i="4" s="1"/>
  <c r="Q751" i="4" a="1"/>
  <c r="Q751" i="4" s="1"/>
  <c r="R751" i="4" a="1"/>
  <c r="R751" i="4" s="1"/>
  <c r="S751" i="4" a="1"/>
  <c r="S751" i="4" s="1"/>
  <c r="T751" i="4" a="1"/>
  <c r="T751" i="4" s="1"/>
  <c r="U751" i="4" a="1"/>
  <c r="U751" i="4" s="1"/>
  <c r="V751" i="4" a="1"/>
  <c r="V751" i="4" s="1"/>
  <c r="W751" i="4" a="1"/>
  <c r="W751" i="4" s="1"/>
  <c r="X751" i="4" a="1"/>
  <c r="X751" i="4" s="1"/>
  <c r="Y751" i="4" a="1"/>
  <c r="Y751" i="4" s="1"/>
  <c r="Z751" i="4" a="1"/>
  <c r="Z751" i="4" s="1"/>
  <c r="AA751" i="4" a="1"/>
  <c r="AA751" i="4" s="1"/>
  <c r="AB751" i="4" a="1"/>
  <c r="AB751" i="4" s="1"/>
  <c r="AC751" i="4" a="1"/>
  <c r="AC751" i="4" s="1"/>
  <c r="AD751" i="4" a="1"/>
  <c r="AD751" i="4" s="1"/>
  <c r="AE751" i="4" a="1"/>
  <c r="AE751" i="4" s="1"/>
  <c r="AF751" i="4" a="1"/>
  <c r="AF751" i="4" s="1"/>
  <c r="AG751" i="4" a="1"/>
  <c r="AG751" i="4" s="1"/>
  <c r="AH751" i="4" a="1"/>
  <c r="AH751" i="4" s="1"/>
  <c r="AI751" i="4" a="1"/>
  <c r="AI751" i="4" s="1"/>
  <c r="AJ751" i="4" a="1"/>
  <c r="AJ751" i="4" s="1"/>
  <c r="AK751" i="4" a="1"/>
  <c r="AK751" i="4" s="1"/>
  <c r="C752" i="4" a="1"/>
  <c r="C752" i="4" s="1"/>
  <c r="D752" i="4" a="1"/>
  <c r="D752" i="4" s="1"/>
  <c r="E752" i="4" a="1"/>
  <c r="E752" i="4" s="1"/>
  <c r="F752" i="4" a="1"/>
  <c r="F752" i="4" s="1"/>
  <c r="G752" i="4" a="1"/>
  <c r="G752" i="4" s="1"/>
  <c r="H752" i="4" a="1"/>
  <c r="H752" i="4" s="1"/>
  <c r="I752" i="4" a="1"/>
  <c r="I752" i="4" s="1"/>
  <c r="J752" i="4" a="1"/>
  <c r="J752" i="4" s="1"/>
  <c r="K752" i="4" a="1"/>
  <c r="K752" i="4" s="1"/>
  <c r="L752" i="4" a="1"/>
  <c r="L752" i="4" s="1"/>
  <c r="M752" i="4" a="1"/>
  <c r="M752" i="4" s="1"/>
  <c r="N752" i="4" a="1"/>
  <c r="N752" i="4" s="1"/>
  <c r="O752" i="4" a="1"/>
  <c r="O752" i="4" s="1"/>
  <c r="P752" i="4" a="1"/>
  <c r="P752" i="4" s="1"/>
  <c r="Q752" i="4" a="1"/>
  <c r="Q752" i="4" s="1"/>
  <c r="R752" i="4" a="1"/>
  <c r="R752" i="4" s="1"/>
  <c r="S752" i="4" a="1"/>
  <c r="S752" i="4" s="1"/>
  <c r="T752" i="4" a="1"/>
  <c r="T752" i="4" s="1"/>
  <c r="U752" i="4" a="1"/>
  <c r="U752" i="4" s="1"/>
  <c r="V752" i="4" a="1"/>
  <c r="V752" i="4" s="1"/>
  <c r="W752" i="4" a="1"/>
  <c r="W752" i="4" s="1"/>
  <c r="X752" i="4" a="1"/>
  <c r="X752" i="4" s="1"/>
  <c r="Y752" i="4" a="1"/>
  <c r="Y752" i="4" s="1"/>
  <c r="Z752" i="4" a="1"/>
  <c r="Z752" i="4" s="1"/>
  <c r="AA752" i="4" a="1"/>
  <c r="AA752" i="4" s="1"/>
  <c r="AB752" i="4" a="1"/>
  <c r="AB752" i="4" s="1"/>
  <c r="AC752" i="4" a="1"/>
  <c r="AC752" i="4" s="1"/>
  <c r="AD752" i="4" a="1"/>
  <c r="AD752" i="4" s="1"/>
  <c r="AE752" i="4" a="1"/>
  <c r="AE752" i="4" s="1"/>
  <c r="AF752" i="4" a="1"/>
  <c r="AF752" i="4" s="1"/>
  <c r="AG752" i="4" a="1"/>
  <c r="AG752" i="4" s="1"/>
  <c r="AH752" i="4" a="1"/>
  <c r="AH752" i="4" s="1"/>
  <c r="AI752" i="4" a="1"/>
  <c r="AI752" i="4" s="1"/>
  <c r="AJ752" i="4" a="1"/>
  <c r="AJ752" i="4" s="1"/>
  <c r="AK752" i="4" a="1"/>
  <c r="AK752" i="4" s="1"/>
  <c r="C753" i="4" a="1"/>
  <c r="C753" i="4" s="1"/>
  <c r="D753" i="4" a="1"/>
  <c r="D753" i="4" s="1"/>
  <c r="E753" i="4" a="1"/>
  <c r="E753" i="4" s="1"/>
  <c r="F753" i="4" a="1"/>
  <c r="F753" i="4" s="1"/>
  <c r="G753" i="4" a="1"/>
  <c r="G753" i="4" s="1"/>
  <c r="H753" i="4" a="1"/>
  <c r="H753" i="4" s="1"/>
  <c r="I753" i="4" a="1"/>
  <c r="I753" i="4" s="1"/>
  <c r="J753" i="4" a="1"/>
  <c r="J753" i="4" s="1"/>
  <c r="K753" i="4" a="1"/>
  <c r="K753" i="4" s="1"/>
  <c r="L753" i="4" a="1"/>
  <c r="L753" i="4" s="1"/>
  <c r="M753" i="4" a="1"/>
  <c r="M753" i="4" s="1"/>
  <c r="N753" i="4" a="1"/>
  <c r="N753" i="4" s="1"/>
  <c r="O753" i="4" a="1"/>
  <c r="O753" i="4" s="1"/>
  <c r="P753" i="4" a="1"/>
  <c r="P753" i="4" s="1"/>
  <c r="Q753" i="4" a="1"/>
  <c r="Q753" i="4" s="1"/>
  <c r="R753" i="4" a="1"/>
  <c r="R753" i="4" s="1"/>
  <c r="S753" i="4" a="1"/>
  <c r="S753" i="4" s="1"/>
  <c r="T753" i="4" a="1"/>
  <c r="T753" i="4" s="1"/>
  <c r="U753" i="4" a="1"/>
  <c r="U753" i="4" s="1"/>
  <c r="V753" i="4" a="1"/>
  <c r="V753" i="4" s="1"/>
  <c r="W753" i="4" a="1"/>
  <c r="W753" i="4" s="1"/>
  <c r="X753" i="4" a="1"/>
  <c r="X753" i="4" s="1"/>
  <c r="Y753" i="4" a="1"/>
  <c r="Y753" i="4" s="1"/>
  <c r="Z753" i="4" a="1"/>
  <c r="Z753" i="4" s="1"/>
  <c r="AA753" i="4" a="1"/>
  <c r="AA753" i="4" s="1"/>
  <c r="AB753" i="4" a="1"/>
  <c r="AB753" i="4" s="1"/>
  <c r="AC753" i="4" a="1"/>
  <c r="AC753" i="4" s="1"/>
  <c r="AD753" i="4" a="1"/>
  <c r="AD753" i="4" s="1"/>
  <c r="AE753" i="4" a="1"/>
  <c r="AE753" i="4" s="1"/>
  <c r="AF753" i="4" a="1"/>
  <c r="AF753" i="4" s="1"/>
  <c r="AG753" i="4" a="1"/>
  <c r="AG753" i="4" s="1"/>
  <c r="AH753" i="4" a="1"/>
  <c r="AH753" i="4" s="1"/>
  <c r="AI753" i="4" a="1"/>
  <c r="AI753" i="4" s="1"/>
  <c r="AJ753" i="4" a="1"/>
  <c r="AJ753" i="4" s="1"/>
  <c r="AK753" i="4" a="1"/>
  <c r="AK753" i="4" s="1"/>
  <c r="C754" i="4" a="1"/>
  <c r="C754" i="4" s="1"/>
  <c r="D754" i="4" a="1"/>
  <c r="D754" i="4" s="1"/>
  <c r="E754" i="4" a="1"/>
  <c r="E754" i="4" s="1"/>
  <c r="F754" i="4" a="1"/>
  <c r="F754" i="4" s="1"/>
  <c r="G754" i="4" a="1"/>
  <c r="G754" i="4" s="1"/>
  <c r="H754" i="4" a="1"/>
  <c r="H754" i="4" s="1"/>
  <c r="I754" i="4" a="1"/>
  <c r="I754" i="4" s="1"/>
  <c r="J754" i="4" a="1"/>
  <c r="J754" i="4" s="1"/>
  <c r="K754" i="4" a="1"/>
  <c r="K754" i="4" s="1"/>
  <c r="L754" i="4" a="1"/>
  <c r="L754" i="4" s="1"/>
  <c r="M754" i="4" a="1"/>
  <c r="M754" i="4" s="1"/>
  <c r="N754" i="4" a="1"/>
  <c r="N754" i="4" s="1"/>
  <c r="O754" i="4" a="1"/>
  <c r="O754" i="4" s="1"/>
  <c r="P754" i="4" a="1"/>
  <c r="P754" i="4" s="1"/>
  <c r="Q754" i="4" a="1"/>
  <c r="Q754" i="4" s="1"/>
  <c r="R754" i="4" a="1"/>
  <c r="R754" i="4" s="1"/>
  <c r="S754" i="4" a="1"/>
  <c r="S754" i="4" s="1"/>
  <c r="T754" i="4" a="1"/>
  <c r="T754" i="4" s="1"/>
  <c r="U754" i="4" a="1"/>
  <c r="U754" i="4" s="1"/>
  <c r="V754" i="4" a="1"/>
  <c r="V754" i="4" s="1"/>
  <c r="W754" i="4" a="1"/>
  <c r="W754" i="4" s="1"/>
  <c r="X754" i="4" a="1"/>
  <c r="X754" i="4" s="1"/>
  <c r="Y754" i="4" a="1"/>
  <c r="Y754" i="4" s="1"/>
  <c r="Z754" i="4" a="1"/>
  <c r="Z754" i="4" s="1"/>
  <c r="AA754" i="4" a="1"/>
  <c r="AA754" i="4" s="1"/>
  <c r="AB754" i="4" a="1"/>
  <c r="AB754" i="4" s="1"/>
  <c r="AC754" i="4" a="1"/>
  <c r="AC754" i="4" s="1"/>
  <c r="AD754" i="4" a="1"/>
  <c r="AD754" i="4" s="1"/>
  <c r="AE754" i="4" a="1"/>
  <c r="AE754" i="4" s="1"/>
  <c r="AF754" i="4" a="1"/>
  <c r="AF754" i="4" s="1"/>
  <c r="AG754" i="4" a="1"/>
  <c r="AG754" i="4" s="1"/>
  <c r="AH754" i="4" a="1"/>
  <c r="AH754" i="4" s="1"/>
  <c r="AI754" i="4" a="1"/>
  <c r="AI754" i="4" s="1"/>
  <c r="AJ754" i="4" a="1"/>
  <c r="AJ754" i="4" s="1"/>
  <c r="AK754" i="4" a="1"/>
  <c r="AK754" i="4" s="1"/>
  <c r="C755" i="4" a="1"/>
  <c r="C755" i="4" s="1"/>
  <c r="D755" i="4" a="1"/>
  <c r="D755" i="4" s="1"/>
  <c r="E755" i="4" a="1"/>
  <c r="E755" i="4" s="1"/>
  <c r="F755" i="4" a="1"/>
  <c r="F755" i="4" s="1"/>
  <c r="G755" i="4" a="1"/>
  <c r="G755" i="4" s="1"/>
  <c r="H755" i="4" a="1"/>
  <c r="H755" i="4" s="1"/>
  <c r="I755" i="4" a="1"/>
  <c r="I755" i="4" s="1"/>
  <c r="J755" i="4" a="1"/>
  <c r="J755" i="4" s="1"/>
  <c r="K755" i="4" a="1"/>
  <c r="K755" i="4" s="1"/>
  <c r="L755" i="4" a="1"/>
  <c r="L755" i="4" s="1"/>
  <c r="M755" i="4" a="1"/>
  <c r="M755" i="4" s="1"/>
  <c r="N755" i="4" a="1"/>
  <c r="N755" i="4" s="1"/>
  <c r="O755" i="4" a="1"/>
  <c r="O755" i="4" s="1"/>
  <c r="P755" i="4" a="1"/>
  <c r="P755" i="4" s="1"/>
  <c r="Q755" i="4" a="1"/>
  <c r="Q755" i="4" s="1"/>
  <c r="R755" i="4" a="1"/>
  <c r="R755" i="4" s="1"/>
  <c r="S755" i="4" a="1"/>
  <c r="S755" i="4" s="1"/>
  <c r="T755" i="4" a="1"/>
  <c r="T755" i="4" s="1"/>
  <c r="U755" i="4" a="1"/>
  <c r="U755" i="4" s="1"/>
  <c r="V755" i="4" a="1"/>
  <c r="V755" i="4" s="1"/>
  <c r="W755" i="4" a="1"/>
  <c r="W755" i="4" s="1"/>
  <c r="X755" i="4" a="1"/>
  <c r="X755" i="4" s="1"/>
  <c r="Y755" i="4" a="1"/>
  <c r="Y755" i="4" s="1"/>
  <c r="Z755" i="4" a="1"/>
  <c r="Z755" i="4" s="1"/>
  <c r="AA755" i="4" a="1"/>
  <c r="AA755" i="4" s="1"/>
  <c r="AB755" i="4" a="1"/>
  <c r="AB755" i="4" s="1"/>
  <c r="AC755" i="4" a="1"/>
  <c r="AC755" i="4" s="1"/>
  <c r="AD755" i="4" a="1"/>
  <c r="AD755" i="4" s="1"/>
  <c r="AE755" i="4" a="1"/>
  <c r="AE755" i="4" s="1"/>
  <c r="AF755" i="4" a="1"/>
  <c r="AF755" i="4"/>
  <c r="AG755" i="4" a="1"/>
  <c r="AG755" i="4" s="1"/>
  <c r="AH755" i="4" a="1"/>
  <c r="AH755" i="4" s="1"/>
  <c r="AI755" i="4" a="1"/>
  <c r="AI755" i="4" s="1"/>
  <c r="AJ755" i="4" a="1"/>
  <c r="AJ755" i="4" s="1"/>
  <c r="AK755" i="4" a="1"/>
  <c r="AK755" i="4" s="1"/>
  <c r="C756" i="4" a="1"/>
  <c r="C756" i="4" s="1"/>
  <c r="D756" i="4" a="1"/>
  <c r="D756" i="4" s="1"/>
  <c r="E756" i="4" a="1"/>
  <c r="E756" i="4" s="1"/>
  <c r="F756" i="4" a="1"/>
  <c r="F756" i="4" s="1"/>
  <c r="G756" i="4" a="1"/>
  <c r="G756" i="4" s="1"/>
  <c r="H756" i="4" a="1"/>
  <c r="H756" i="4" s="1"/>
  <c r="I756" i="4" a="1"/>
  <c r="I756" i="4" s="1"/>
  <c r="J756" i="4" a="1"/>
  <c r="J756" i="4" s="1"/>
  <c r="K756" i="4" a="1"/>
  <c r="K756" i="4" s="1"/>
  <c r="L756" i="4" a="1"/>
  <c r="L756" i="4" s="1"/>
  <c r="M756" i="4" a="1"/>
  <c r="M756" i="4" s="1"/>
  <c r="N756" i="4" a="1"/>
  <c r="N756" i="4" s="1"/>
  <c r="O756" i="4" a="1"/>
  <c r="O756" i="4" s="1"/>
  <c r="P756" i="4" a="1"/>
  <c r="P756" i="4" s="1"/>
  <c r="Q756" i="4" a="1"/>
  <c r="Q756" i="4" s="1"/>
  <c r="R756" i="4" a="1"/>
  <c r="R756" i="4" s="1"/>
  <c r="S756" i="4" a="1"/>
  <c r="S756" i="4" s="1"/>
  <c r="T756" i="4" a="1"/>
  <c r="T756" i="4" s="1"/>
  <c r="U756" i="4" a="1"/>
  <c r="U756" i="4" s="1"/>
  <c r="V756" i="4" a="1"/>
  <c r="V756" i="4" s="1"/>
  <c r="W756" i="4" a="1"/>
  <c r="W756" i="4" s="1"/>
  <c r="X756" i="4" a="1"/>
  <c r="X756" i="4" s="1"/>
  <c r="Y756" i="4" a="1"/>
  <c r="Y756" i="4" s="1"/>
  <c r="Z756" i="4" a="1"/>
  <c r="Z756" i="4" s="1"/>
  <c r="AA756" i="4" a="1"/>
  <c r="AA756" i="4" s="1"/>
  <c r="AB756" i="4" a="1"/>
  <c r="AB756" i="4" s="1"/>
  <c r="AC756" i="4" a="1"/>
  <c r="AC756" i="4" s="1"/>
  <c r="AD756" i="4" a="1"/>
  <c r="AD756" i="4" s="1"/>
  <c r="AE756" i="4" a="1"/>
  <c r="AE756" i="4" s="1"/>
  <c r="AF756" i="4" a="1"/>
  <c r="AF756" i="4" s="1"/>
  <c r="AG756" i="4" a="1"/>
  <c r="AG756" i="4" s="1"/>
  <c r="AH756" i="4" a="1"/>
  <c r="AH756" i="4" s="1"/>
  <c r="AI756" i="4" a="1"/>
  <c r="AI756" i="4" s="1"/>
  <c r="AJ756" i="4" a="1"/>
  <c r="AJ756" i="4" s="1"/>
  <c r="AK756" i="4" a="1"/>
  <c r="AK756" i="4" s="1"/>
  <c r="C757" i="4" a="1"/>
  <c r="C757" i="4" s="1"/>
  <c r="D757" i="4" a="1"/>
  <c r="D757" i="4" s="1"/>
  <c r="E757" i="4" a="1"/>
  <c r="E757" i="4" s="1"/>
  <c r="F757" i="4" a="1"/>
  <c r="F757" i="4" s="1"/>
  <c r="G757" i="4" a="1"/>
  <c r="G757" i="4" s="1"/>
  <c r="H757" i="4" a="1"/>
  <c r="H757" i="4" s="1"/>
  <c r="I757" i="4" a="1"/>
  <c r="I757" i="4" s="1"/>
  <c r="J757" i="4" a="1"/>
  <c r="J757" i="4" s="1"/>
  <c r="K757" i="4" a="1"/>
  <c r="K757" i="4" s="1"/>
  <c r="L757" i="4" a="1"/>
  <c r="L757" i="4" s="1"/>
  <c r="M757" i="4" a="1"/>
  <c r="M757" i="4" s="1"/>
  <c r="N757" i="4" a="1"/>
  <c r="N757" i="4" s="1"/>
  <c r="O757" i="4" a="1"/>
  <c r="O757" i="4" s="1"/>
  <c r="P757" i="4" a="1"/>
  <c r="P757" i="4" s="1"/>
  <c r="Q757" i="4" a="1"/>
  <c r="Q757" i="4" s="1"/>
  <c r="R757" i="4" a="1"/>
  <c r="R757" i="4" s="1"/>
  <c r="S757" i="4" a="1"/>
  <c r="S757" i="4" s="1"/>
  <c r="T757" i="4" a="1"/>
  <c r="T757" i="4" s="1"/>
  <c r="U757" i="4" a="1"/>
  <c r="U757" i="4" s="1"/>
  <c r="V757" i="4" a="1"/>
  <c r="V757" i="4" s="1"/>
  <c r="W757" i="4" a="1"/>
  <c r="W757" i="4" s="1"/>
  <c r="X757" i="4" a="1"/>
  <c r="X757" i="4" s="1"/>
  <c r="Y757" i="4" a="1"/>
  <c r="Y757" i="4" s="1"/>
  <c r="Z757" i="4" a="1"/>
  <c r="Z757" i="4" s="1"/>
  <c r="AA757" i="4" a="1"/>
  <c r="AA757" i="4" s="1"/>
  <c r="AB757" i="4" a="1"/>
  <c r="AB757" i="4" s="1"/>
  <c r="AC757" i="4" a="1"/>
  <c r="AC757" i="4" s="1"/>
  <c r="AD757" i="4" a="1"/>
  <c r="AD757" i="4" s="1"/>
  <c r="AE757" i="4" a="1"/>
  <c r="AE757" i="4" s="1"/>
  <c r="AF757" i="4" a="1"/>
  <c r="AF757" i="4" s="1"/>
  <c r="AG757" i="4" a="1"/>
  <c r="AG757" i="4" s="1"/>
  <c r="AH757" i="4" a="1"/>
  <c r="AH757" i="4" s="1"/>
  <c r="AI757" i="4" a="1"/>
  <c r="AI757" i="4" s="1"/>
  <c r="AJ757" i="4" a="1"/>
  <c r="AJ757" i="4" s="1"/>
  <c r="AK757" i="4" a="1"/>
  <c r="AK757" i="4" s="1"/>
  <c r="C758" i="4" a="1"/>
  <c r="C758" i="4" s="1"/>
  <c r="D758" i="4" a="1"/>
  <c r="D758" i="4" s="1"/>
  <c r="E758" i="4" a="1"/>
  <c r="E758" i="4" s="1"/>
  <c r="F758" i="4" a="1"/>
  <c r="F758" i="4" s="1"/>
  <c r="G758" i="4" a="1"/>
  <c r="G758" i="4" s="1"/>
  <c r="H758" i="4" a="1"/>
  <c r="H758" i="4" s="1"/>
  <c r="I758" i="4" a="1"/>
  <c r="I758" i="4" s="1"/>
  <c r="J758" i="4" a="1"/>
  <c r="J758" i="4" s="1"/>
  <c r="K758" i="4" a="1"/>
  <c r="K758" i="4" s="1"/>
  <c r="L758" i="4" a="1"/>
  <c r="L758" i="4" s="1"/>
  <c r="M758" i="4" a="1"/>
  <c r="M758" i="4" s="1"/>
  <c r="N758" i="4" a="1"/>
  <c r="N758" i="4" s="1"/>
  <c r="O758" i="4" a="1"/>
  <c r="O758" i="4" s="1"/>
  <c r="P758" i="4" a="1"/>
  <c r="P758" i="4" s="1"/>
  <c r="Q758" i="4" a="1"/>
  <c r="Q758" i="4" s="1"/>
  <c r="R758" i="4" a="1"/>
  <c r="R758" i="4" s="1"/>
  <c r="S758" i="4" a="1"/>
  <c r="S758" i="4" s="1"/>
  <c r="T758" i="4" a="1"/>
  <c r="T758" i="4" s="1"/>
  <c r="U758" i="4" a="1"/>
  <c r="U758" i="4" s="1"/>
  <c r="V758" i="4" a="1"/>
  <c r="V758" i="4" s="1"/>
  <c r="W758" i="4" a="1"/>
  <c r="W758" i="4" s="1"/>
  <c r="X758" i="4" a="1"/>
  <c r="X758" i="4" s="1"/>
  <c r="Y758" i="4" a="1"/>
  <c r="Y758" i="4" s="1"/>
  <c r="Z758" i="4" a="1"/>
  <c r="Z758" i="4" s="1"/>
  <c r="AA758" i="4" a="1"/>
  <c r="AA758" i="4" s="1"/>
  <c r="AB758" i="4" a="1"/>
  <c r="AB758" i="4" s="1"/>
  <c r="AC758" i="4" a="1"/>
  <c r="AC758" i="4" s="1"/>
  <c r="AD758" i="4" a="1"/>
  <c r="AD758" i="4" s="1"/>
  <c r="AE758" i="4" a="1"/>
  <c r="AE758" i="4" s="1"/>
  <c r="AF758" i="4" a="1"/>
  <c r="AF758" i="4" s="1"/>
  <c r="AG758" i="4" a="1"/>
  <c r="AG758" i="4" s="1"/>
  <c r="AH758" i="4" a="1"/>
  <c r="AH758" i="4" s="1"/>
  <c r="AI758" i="4" a="1"/>
  <c r="AI758" i="4" s="1"/>
  <c r="AJ758" i="4" a="1"/>
  <c r="AJ758" i="4" s="1"/>
  <c r="AK758" i="4" a="1"/>
  <c r="AK758" i="4" s="1"/>
  <c r="C759" i="4" a="1"/>
  <c r="C759" i="4" s="1"/>
  <c r="D759" i="4" a="1"/>
  <c r="D759" i="4" s="1"/>
  <c r="E759" i="4" a="1"/>
  <c r="E759" i="4" s="1"/>
  <c r="F759" i="4" a="1"/>
  <c r="F759" i="4" s="1"/>
  <c r="G759" i="4" a="1"/>
  <c r="G759" i="4" s="1"/>
  <c r="H759" i="4" a="1"/>
  <c r="H759" i="4" s="1"/>
  <c r="I759" i="4" a="1"/>
  <c r="I759" i="4" s="1"/>
  <c r="J759" i="4" a="1"/>
  <c r="J759" i="4" s="1"/>
  <c r="K759" i="4" a="1"/>
  <c r="K759" i="4" s="1"/>
  <c r="L759" i="4" a="1"/>
  <c r="L759" i="4" s="1"/>
  <c r="M759" i="4" a="1"/>
  <c r="M759" i="4" s="1"/>
  <c r="N759" i="4" a="1"/>
  <c r="N759" i="4" s="1"/>
  <c r="O759" i="4" a="1"/>
  <c r="O759" i="4" s="1"/>
  <c r="P759" i="4" a="1"/>
  <c r="P759" i="4" s="1"/>
  <c r="Q759" i="4" a="1"/>
  <c r="Q759" i="4" s="1"/>
  <c r="R759" i="4" a="1"/>
  <c r="R759" i="4" s="1"/>
  <c r="S759" i="4" a="1"/>
  <c r="S759" i="4" s="1"/>
  <c r="T759" i="4" a="1"/>
  <c r="T759" i="4" s="1"/>
  <c r="U759" i="4" a="1"/>
  <c r="U759" i="4" s="1"/>
  <c r="V759" i="4" a="1"/>
  <c r="V759" i="4" s="1"/>
  <c r="W759" i="4" a="1"/>
  <c r="W759" i="4" s="1"/>
  <c r="X759" i="4" a="1"/>
  <c r="X759" i="4" s="1"/>
  <c r="Y759" i="4" a="1"/>
  <c r="Y759" i="4" s="1"/>
  <c r="Z759" i="4" a="1"/>
  <c r="Z759" i="4" s="1"/>
  <c r="AA759" i="4" a="1"/>
  <c r="AA759" i="4" s="1"/>
  <c r="AB759" i="4" a="1"/>
  <c r="AB759" i="4" s="1"/>
  <c r="AC759" i="4" a="1"/>
  <c r="AC759" i="4" s="1"/>
  <c r="AD759" i="4" a="1"/>
  <c r="AD759" i="4" s="1"/>
  <c r="AE759" i="4" a="1"/>
  <c r="AE759" i="4" s="1"/>
  <c r="AF759" i="4" a="1"/>
  <c r="AF759" i="4" s="1"/>
  <c r="AG759" i="4" a="1"/>
  <c r="AG759" i="4" s="1"/>
  <c r="AH759" i="4" a="1"/>
  <c r="AH759" i="4" s="1"/>
  <c r="AI759" i="4" a="1"/>
  <c r="AI759" i="4" s="1"/>
  <c r="AJ759" i="4" a="1"/>
  <c r="AJ759" i="4" s="1"/>
  <c r="AK759" i="4" a="1"/>
  <c r="AK759" i="4" s="1"/>
  <c r="C760" i="4" a="1"/>
  <c r="C760" i="4" s="1"/>
  <c r="D760" i="4" a="1"/>
  <c r="D760" i="4" s="1"/>
  <c r="E760" i="4" a="1"/>
  <c r="E760" i="4" s="1"/>
  <c r="F760" i="4" a="1"/>
  <c r="F760" i="4" s="1"/>
  <c r="G760" i="4" a="1"/>
  <c r="G760" i="4" s="1"/>
  <c r="H760" i="4" a="1"/>
  <c r="H760" i="4" s="1"/>
  <c r="I760" i="4" a="1"/>
  <c r="I760" i="4" s="1"/>
  <c r="J760" i="4" a="1"/>
  <c r="J760" i="4" s="1"/>
  <c r="K760" i="4" a="1"/>
  <c r="K760" i="4" s="1"/>
  <c r="L760" i="4" a="1"/>
  <c r="L760" i="4" s="1"/>
  <c r="M760" i="4" a="1"/>
  <c r="M760" i="4" s="1"/>
  <c r="N760" i="4" a="1"/>
  <c r="N760" i="4" s="1"/>
  <c r="O760" i="4" a="1"/>
  <c r="O760" i="4" s="1"/>
  <c r="P760" i="4" a="1"/>
  <c r="P760" i="4" s="1"/>
  <c r="Q760" i="4" a="1"/>
  <c r="Q760" i="4" s="1"/>
  <c r="R760" i="4" a="1"/>
  <c r="R760" i="4" s="1"/>
  <c r="S760" i="4" a="1"/>
  <c r="S760" i="4" s="1"/>
  <c r="T760" i="4" a="1"/>
  <c r="T760" i="4" s="1"/>
  <c r="U760" i="4" a="1"/>
  <c r="U760" i="4" s="1"/>
  <c r="V760" i="4" a="1"/>
  <c r="V760" i="4" s="1"/>
  <c r="W760" i="4" a="1"/>
  <c r="W760" i="4" s="1"/>
  <c r="X760" i="4" a="1"/>
  <c r="X760" i="4" s="1"/>
  <c r="Y760" i="4" a="1"/>
  <c r="Y760" i="4" s="1"/>
  <c r="Z760" i="4" a="1"/>
  <c r="Z760" i="4" s="1"/>
  <c r="AA760" i="4" a="1"/>
  <c r="AA760" i="4" s="1"/>
  <c r="AB760" i="4" a="1"/>
  <c r="AB760" i="4" s="1"/>
  <c r="AC760" i="4" a="1"/>
  <c r="AC760" i="4" s="1"/>
  <c r="AD760" i="4" a="1"/>
  <c r="AD760" i="4" s="1"/>
  <c r="AE760" i="4" a="1"/>
  <c r="AE760" i="4" s="1"/>
  <c r="AF760" i="4" a="1"/>
  <c r="AF760" i="4" s="1"/>
  <c r="AG760" i="4" a="1"/>
  <c r="AG760" i="4" s="1"/>
  <c r="AH760" i="4" a="1"/>
  <c r="AH760" i="4" s="1"/>
  <c r="AI760" i="4" a="1"/>
  <c r="AI760" i="4" s="1"/>
  <c r="AJ760" i="4" a="1"/>
  <c r="AJ760" i="4" s="1"/>
  <c r="AK760" i="4" a="1"/>
  <c r="AK760" i="4" s="1"/>
  <c r="C761" i="4" a="1"/>
  <c r="C761" i="4" s="1"/>
  <c r="D761" i="4" a="1"/>
  <c r="D761" i="4" s="1"/>
  <c r="E761" i="4" a="1"/>
  <c r="E761" i="4" s="1"/>
  <c r="F761" i="4" a="1"/>
  <c r="F761" i="4" s="1"/>
  <c r="G761" i="4" a="1"/>
  <c r="G761" i="4" s="1"/>
  <c r="H761" i="4" a="1"/>
  <c r="H761" i="4"/>
  <c r="I761" i="4" a="1"/>
  <c r="I761" i="4" s="1"/>
  <c r="J761" i="4" a="1"/>
  <c r="J761" i="4" s="1"/>
  <c r="K761" i="4" a="1"/>
  <c r="K761" i="4" s="1"/>
  <c r="L761" i="4" a="1"/>
  <c r="L761" i="4" s="1"/>
  <c r="M761" i="4" a="1"/>
  <c r="M761" i="4" s="1"/>
  <c r="N761" i="4" a="1"/>
  <c r="N761" i="4" s="1"/>
  <c r="O761" i="4" a="1"/>
  <c r="O761" i="4" s="1"/>
  <c r="P761" i="4" a="1"/>
  <c r="P761" i="4" s="1"/>
  <c r="Q761" i="4" a="1"/>
  <c r="Q761" i="4" s="1"/>
  <c r="R761" i="4" a="1"/>
  <c r="R761" i="4" s="1"/>
  <c r="S761" i="4" a="1"/>
  <c r="S761" i="4" s="1"/>
  <c r="T761" i="4" a="1"/>
  <c r="T761" i="4" s="1"/>
  <c r="U761" i="4" a="1"/>
  <c r="U761" i="4" s="1"/>
  <c r="V761" i="4" a="1"/>
  <c r="V761" i="4" s="1"/>
  <c r="W761" i="4" a="1"/>
  <c r="W761" i="4" s="1"/>
  <c r="X761" i="4" a="1"/>
  <c r="X761" i="4" s="1"/>
  <c r="Y761" i="4" a="1"/>
  <c r="Y761" i="4" s="1"/>
  <c r="Z761" i="4" a="1"/>
  <c r="Z761" i="4" s="1"/>
  <c r="AA761" i="4" a="1"/>
  <c r="AA761" i="4" s="1"/>
  <c r="AB761" i="4" a="1"/>
  <c r="AB761" i="4" s="1"/>
  <c r="AC761" i="4" a="1"/>
  <c r="AC761" i="4" s="1"/>
  <c r="AD761" i="4" a="1"/>
  <c r="AD761" i="4" s="1"/>
  <c r="AE761" i="4" a="1"/>
  <c r="AE761" i="4" s="1"/>
  <c r="AF761" i="4" a="1"/>
  <c r="AF761" i="4"/>
  <c r="AG761" i="4" a="1"/>
  <c r="AG761" i="4" s="1"/>
  <c r="AH761" i="4" a="1"/>
  <c r="AH761" i="4" s="1"/>
  <c r="AI761" i="4" a="1"/>
  <c r="AI761" i="4" s="1"/>
  <c r="AJ761" i="4" a="1"/>
  <c r="AJ761" i="4" s="1"/>
  <c r="AK761" i="4" a="1"/>
  <c r="AK761" i="4" s="1"/>
  <c r="C762" i="4" a="1"/>
  <c r="C762" i="4" s="1"/>
  <c r="D762" i="4" a="1"/>
  <c r="D762" i="4" s="1"/>
  <c r="E762" i="4" a="1"/>
  <c r="E762" i="4" s="1"/>
  <c r="F762" i="4" a="1"/>
  <c r="F762" i="4" s="1"/>
  <c r="G762" i="4" a="1"/>
  <c r="G762" i="4" s="1"/>
  <c r="H762" i="4" a="1"/>
  <c r="H762" i="4" s="1"/>
  <c r="I762" i="4" a="1"/>
  <c r="I762" i="4" s="1"/>
  <c r="J762" i="4" a="1"/>
  <c r="J762" i="4" s="1"/>
  <c r="K762" i="4" a="1"/>
  <c r="K762" i="4" s="1"/>
  <c r="L762" i="4" a="1"/>
  <c r="L762" i="4" s="1"/>
  <c r="M762" i="4" a="1"/>
  <c r="M762" i="4" s="1"/>
  <c r="N762" i="4" a="1"/>
  <c r="N762" i="4" s="1"/>
  <c r="O762" i="4" a="1"/>
  <c r="O762" i="4" s="1"/>
  <c r="P762" i="4" a="1"/>
  <c r="P762" i="4" s="1"/>
  <c r="Q762" i="4" a="1"/>
  <c r="Q762" i="4" s="1"/>
  <c r="R762" i="4" a="1"/>
  <c r="R762" i="4" s="1"/>
  <c r="S762" i="4" a="1"/>
  <c r="S762" i="4" s="1"/>
  <c r="T762" i="4" a="1"/>
  <c r="T762" i="4" s="1"/>
  <c r="U762" i="4" a="1"/>
  <c r="U762" i="4"/>
  <c r="V762" i="4" a="1"/>
  <c r="V762" i="4" s="1"/>
  <c r="W762" i="4" a="1"/>
  <c r="W762" i="4" s="1"/>
  <c r="X762" i="4" a="1"/>
  <c r="X762" i="4" s="1"/>
  <c r="Y762" i="4" a="1"/>
  <c r="Y762" i="4" s="1"/>
  <c r="Z762" i="4" a="1"/>
  <c r="Z762" i="4" s="1"/>
  <c r="AA762" i="4" a="1"/>
  <c r="AA762" i="4" s="1"/>
  <c r="AB762" i="4" a="1"/>
  <c r="AB762" i="4" s="1"/>
  <c r="AC762" i="4" a="1"/>
  <c r="AC762" i="4" s="1"/>
  <c r="AD762" i="4" a="1"/>
  <c r="AD762" i="4" s="1"/>
  <c r="AE762" i="4" a="1"/>
  <c r="AE762" i="4" s="1"/>
  <c r="AF762" i="4" a="1"/>
  <c r="AF762" i="4" s="1"/>
  <c r="AG762" i="4" a="1"/>
  <c r="AG762" i="4" s="1"/>
  <c r="AH762" i="4" a="1"/>
  <c r="AH762" i="4" s="1"/>
  <c r="AI762" i="4" a="1"/>
  <c r="AI762" i="4" s="1"/>
  <c r="AJ762" i="4" a="1"/>
  <c r="AJ762" i="4" s="1"/>
  <c r="AK762" i="4" a="1"/>
  <c r="AK762" i="4" s="1"/>
  <c r="C763" i="4" a="1"/>
  <c r="C763" i="4" s="1"/>
  <c r="D763" i="4" a="1"/>
  <c r="D763" i="4" s="1"/>
  <c r="E763" i="4" a="1"/>
  <c r="E763" i="4" s="1"/>
  <c r="F763" i="4" a="1"/>
  <c r="F763" i="4" s="1"/>
  <c r="G763" i="4" a="1"/>
  <c r="G763" i="4" s="1"/>
  <c r="H763" i="4" a="1"/>
  <c r="H763" i="4" s="1"/>
  <c r="I763" i="4" a="1"/>
  <c r="I763" i="4" s="1"/>
  <c r="J763" i="4" a="1"/>
  <c r="J763" i="4" s="1"/>
  <c r="K763" i="4" a="1"/>
  <c r="K763" i="4" s="1"/>
  <c r="L763" i="4" a="1"/>
  <c r="L763" i="4" s="1"/>
  <c r="M763" i="4" a="1"/>
  <c r="M763" i="4" s="1"/>
  <c r="N763" i="4" a="1"/>
  <c r="N763" i="4" s="1"/>
  <c r="O763" i="4" a="1"/>
  <c r="O763" i="4" s="1"/>
  <c r="P763" i="4" a="1"/>
  <c r="P763" i="4" s="1"/>
  <c r="Q763" i="4" a="1"/>
  <c r="Q763" i="4" s="1"/>
  <c r="R763" i="4" a="1"/>
  <c r="R763" i="4" s="1"/>
  <c r="S763" i="4" a="1"/>
  <c r="S763" i="4" s="1"/>
  <c r="T763" i="4" a="1"/>
  <c r="T763" i="4" s="1"/>
  <c r="U763" i="4" a="1"/>
  <c r="U763" i="4" s="1"/>
  <c r="V763" i="4" a="1"/>
  <c r="V763" i="4" s="1"/>
  <c r="W763" i="4" a="1"/>
  <c r="W763" i="4" s="1"/>
  <c r="X763" i="4" a="1"/>
  <c r="X763" i="4" s="1"/>
  <c r="Y763" i="4" a="1"/>
  <c r="Y763" i="4" s="1"/>
  <c r="Z763" i="4" a="1"/>
  <c r="Z763" i="4" s="1"/>
  <c r="AA763" i="4" a="1"/>
  <c r="AA763" i="4" s="1"/>
  <c r="AB763" i="4" a="1"/>
  <c r="AB763" i="4" s="1"/>
  <c r="AC763" i="4" a="1"/>
  <c r="AC763" i="4" s="1"/>
  <c r="AD763" i="4" a="1"/>
  <c r="AD763" i="4" s="1"/>
  <c r="AE763" i="4" a="1"/>
  <c r="AE763" i="4" s="1"/>
  <c r="AF763" i="4" a="1"/>
  <c r="AF763" i="4" s="1"/>
  <c r="AG763" i="4" a="1"/>
  <c r="AG763" i="4" s="1"/>
  <c r="AH763" i="4" a="1"/>
  <c r="AH763" i="4" s="1"/>
  <c r="AI763" i="4" a="1"/>
  <c r="AI763" i="4" s="1"/>
  <c r="AJ763" i="4" a="1"/>
  <c r="AJ763" i="4" s="1"/>
  <c r="AK763" i="4" a="1"/>
  <c r="AK763" i="4" s="1"/>
  <c r="C764" i="4" a="1"/>
  <c r="C764" i="4" s="1"/>
  <c r="D764" i="4" a="1"/>
  <c r="D764" i="4" s="1"/>
  <c r="E764" i="4" a="1"/>
  <c r="E764" i="4" s="1"/>
  <c r="F764" i="4" a="1"/>
  <c r="F764" i="4" s="1"/>
  <c r="G764" i="4" a="1"/>
  <c r="G764" i="4" s="1"/>
  <c r="H764" i="4" a="1"/>
  <c r="H764" i="4" s="1"/>
  <c r="I764" i="4" a="1"/>
  <c r="I764" i="4" s="1"/>
  <c r="J764" i="4" a="1"/>
  <c r="J764" i="4" s="1"/>
  <c r="K764" i="4" a="1"/>
  <c r="K764" i="4" s="1"/>
  <c r="L764" i="4" a="1"/>
  <c r="L764" i="4" s="1"/>
  <c r="M764" i="4" a="1"/>
  <c r="M764" i="4" s="1"/>
  <c r="N764" i="4" a="1"/>
  <c r="N764" i="4" s="1"/>
  <c r="O764" i="4" a="1"/>
  <c r="O764" i="4" s="1"/>
  <c r="P764" i="4" a="1"/>
  <c r="P764" i="4" s="1"/>
  <c r="Q764" i="4" a="1"/>
  <c r="Q764" i="4" s="1"/>
  <c r="R764" i="4" a="1"/>
  <c r="R764" i="4" s="1"/>
  <c r="S764" i="4" a="1"/>
  <c r="S764" i="4" s="1"/>
  <c r="T764" i="4" a="1"/>
  <c r="T764" i="4" s="1"/>
  <c r="U764" i="4" a="1"/>
  <c r="U764" i="4" s="1"/>
  <c r="V764" i="4" a="1"/>
  <c r="V764" i="4" s="1"/>
  <c r="W764" i="4" a="1"/>
  <c r="W764" i="4" s="1"/>
  <c r="X764" i="4" a="1"/>
  <c r="X764" i="4" s="1"/>
  <c r="Y764" i="4" a="1"/>
  <c r="Y764" i="4" s="1"/>
  <c r="Z764" i="4" a="1"/>
  <c r="Z764" i="4" s="1"/>
  <c r="AA764" i="4" a="1"/>
  <c r="AA764" i="4" s="1"/>
  <c r="AB764" i="4" a="1"/>
  <c r="AB764" i="4" s="1"/>
  <c r="AC764" i="4" a="1"/>
  <c r="AC764" i="4" s="1"/>
  <c r="AD764" i="4" a="1"/>
  <c r="AD764" i="4" s="1"/>
  <c r="AE764" i="4" a="1"/>
  <c r="AE764" i="4" s="1"/>
  <c r="AF764" i="4" a="1"/>
  <c r="AF764" i="4" s="1"/>
  <c r="AG764" i="4" a="1"/>
  <c r="AG764" i="4" s="1"/>
  <c r="AH764" i="4" a="1"/>
  <c r="AH764" i="4" s="1"/>
  <c r="AI764" i="4" a="1"/>
  <c r="AI764" i="4" s="1"/>
  <c r="AJ764" i="4" a="1"/>
  <c r="AJ764" i="4" s="1"/>
  <c r="AK764" i="4" a="1"/>
  <c r="AK764" i="4" s="1"/>
  <c r="C765" i="4" a="1"/>
  <c r="C765" i="4" s="1"/>
  <c r="D765" i="4" a="1"/>
  <c r="D765" i="4" s="1"/>
  <c r="E765" i="4" a="1"/>
  <c r="E765" i="4" s="1"/>
  <c r="F765" i="4" a="1"/>
  <c r="F765" i="4" s="1"/>
  <c r="G765" i="4" a="1"/>
  <c r="G765" i="4" s="1"/>
  <c r="H765" i="4" a="1"/>
  <c r="H765" i="4" s="1"/>
  <c r="I765" i="4" a="1"/>
  <c r="I765" i="4" s="1"/>
  <c r="J765" i="4" a="1"/>
  <c r="J765" i="4" s="1"/>
  <c r="K765" i="4" a="1"/>
  <c r="K765" i="4" s="1"/>
  <c r="L765" i="4" a="1"/>
  <c r="L765" i="4"/>
  <c r="M765" i="4" a="1"/>
  <c r="M765" i="4" s="1"/>
  <c r="N765" i="4" a="1"/>
  <c r="N765" i="4" s="1"/>
  <c r="O765" i="4" a="1"/>
  <c r="O765" i="4" s="1"/>
  <c r="P765" i="4" a="1"/>
  <c r="P765" i="4" s="1"/>
  <c r="Q765" i="4" a="1"/>
  <c r="Q765" i="4" s="1"/>
  <c r="R765" i="4" a="1"/>
  <c r="R765" i="4" s="1"/>
  <c r="S765" i="4" a="1"/>
  <c r="S765" i="4" s="1"/>
  <c r="T765" i="4" a="1"/>
  <c r="T765" i="4" s="1"/>
  <c r="U765" i="4" a="1"/>
  <c r="U765" i="4" s="1"/>
  <c r="V765" i="4" a="1"/>
  <c r="V765" i="4" s="1"/>
  <c r="W765" i="4" a="1"/>
  <c r="W765" i="4" s="1"/>
  <c r="X765" i="4" a="1"/>
  <c r="X765" i="4" s="1"/>
  <c r="Y765" i="4" a="1"/>
  <c r="Y765" i="4" s="1"/>
  <c r="Z765" i="4" a="1"/>
  <c r="Z765" i="4" s="1"/>
  <c r="AA765" i="4" a="1"/>
  <c r="AA765" i="4" s="1"/>
  <c r="AB765" i="4" a="1"/>
  <c r="AB765" i="4" s="1"/>
  <c r="AC765" i="4" a="1"/>
  <c r="AC765" i="4" s="1"/>
  <c r="AD765" i="4" a="1"/>
  <c r="AD765" i="4" s="1"/>
  <c r="AE765" i="4" a="1"/>
  <c r="AE765" i="4" s="1"/>
  <c r="AF765" i="4" a="1"/>
  <c r="AF765" i="4" s="1"/>
  <c r="AG765" i="4" a="1"/>
  <c r="AG765" i="4" s="1"/>
  <c r="AH765" i="4" a="1"/>
  <c r="AH765" i="4" s="1"/>
  <c r="AI765" i="4" a="1"/>
  <c r="AI765" i="4" s="1"/>
  <c r="AJ765" i="4" a="1"/>
  <c r="AJ765" i="4" s="1"/>
  <c r="AK765" i="4" a="1"/>
  <c r="AK765" i="4" s="1"/>
  <c r="C766" i="4" a="1"/>
  <c r="C766" i="4" s="1"/>
  <c r="D766" i="4" a="1"/>
  <c r="D766" i="4" s="1"/>
  <c r="E766" i="4" a="1"/>
  <c r="E766" i="4" s="1"/>
  <c r="F766" i="4" a="1"/>
  <c r="F766" i="4" s="1"/>
  <c r="G766" i="4" a="1"/>
  <c r="G766" i="4" s="1"/>
  <c r="H766" i="4" a="1"/>
  <c r="H766" i="4" s="1"/>
  <c r="I766" i="4" a="1"/>
  <c r="I766" i="4" s="1"/>
  <c r="J766" i="4" a="1"/>
  <c r="J766" i="4" s="1"/>
  <c r="K766" i="4" a="1"/>
  <c r="K766" i="4" s="1"/>
  <c r="L766" i="4" a="1"/>
  <c r="L766" i="4" s="1"/>
  <c r="M766" i="4" a="1"/>
  <c r="M766" i="4" s="1"/>
  <c r="N766" i="4" a="1"/>
  <c r="N766" i="4" s="1"/>
  <c r="O766" i="4" a="1"/>
  <c r="O766" i="4" s="1"/>
  <c r="P766" i="4" a="1"/>
  <c r="P766" i="4" s="1"/>
  <c r="Q766" i="4" a="1"/>
  <c r="Q766" i="4" s="1"/>
  <c r="R766" i="4" a="1"/>
  <c r="R766" i="4" s="1"/>
  <c r="S766" i="4" a="1"/>
  <c r="S766" i="4" s="1"/>
  <c r="T766" i="4" a="1"/>
  <c r="T766" i="4" s="1"/>
  <c r="U766" i="4" a="1"/>
  <c r="U766" i="4" s="1"/>
  <c r="V766" i="4" a="1"/>
  <c r="V766" i="4" s="1"/>
  <c r="W766" i="4" a="1"/>
  <c r="W766" i="4" s="1"/>
  <c r="X766" i="4" a="1"/>
  <c r="X766" i="4" s="1"/>
  <c r="Y766" i="4" a="1"/>
  <c r="Y766" i="4"/>
  <c r="Z766" i="4" a="1"/>
  <c r="Z766" i="4" s="1"/>
  <c r="AA766" i="4" a="1"/>
  <c r="AA766" i="4" s="1"/>
  <c r="AB766" i="4" a="1"/>
  <c r="AB766" i="4" s="1"/>
  <c r="AC766" i="4" a="1"/>
  <c r="AC766" i="4" s="1"/>
  <c r="AD766" i="4" a="1"/>
  <c r="AD766" i="4" s="1"/>
  <c r="AE766" i="4" a="1"/>
  <c r="AE766" i="4" s="1"/>
  <c r="AF766" i="4" a="1"/>
  <c r="AF766" i="4" s="1"/>
  <c r="AG766" i="4" a="1"/>
  <c r="AG766" i="4" s="1"/>
  <c r="AH766" i="4" a="1"/>
  <c r="AH766" i="4" s="1"/>
  <c r="AI766" i="4" a="1"/>
  <c r="AI766" i="4" s="1"/>
  <c r="AJ766" i="4" a="1"/>
  <c r="AJ766" i="4" s="1"/>
  <c r="AK766" i="4" a="1"/>
  <c r="AK766" i="4" s="1"/>
  <c r="C767" i="4" a="1"/>
  <c r="C767" i="4" s="1"/>
  <c r="D767" i="4" a="1"/>
  <c r="D767" i="4" s="1"/>
  <c r="E767" i="4" a="1"/>
  <c r="E767" i="4" s="1"/>
  <c r="F767" i="4" a="1"/>
  <c r="F767" i="4" s="1"/>
  <c r="G767" i="4" a="1"/>
  <c r="G767" i="4" s="1"/>
  <c r="H767" i="4" a="1"/>
  <c r="H767" i="4" s="1"/>
  <c r="I767" i="4" a="1"/>
  <c r="I767" i="4" s="1"/>
  <c r="J767" i="4" a="1"/>
  <c r="J767" i="4" s="1"/>
  <c r="K767" i="4" a="1"/>
  <c r="K767" i="4" s="1"/>
  <c r="L767" i="4" a="1"/>
  <c r="L767" i="4" s="1"/>
  <c r="M767" i="4" a="1"/>
  <c r="M767" i="4" s="1"/>
  <c r="N767" i="4" a="1"/>
  <c r="N767" i="4" s="1"/>
  <c r="O767" i="4" a="1"/>
  <c r="O767" i="4" s="1"/>
  <c r="P767" i="4" a="1"/>
  <c r="P767" i="4" s="1"/>
  <c r="Q767" i="4" a="1"/>
  <c r="Q767" i="4" s="1"/>
  <c r="R767" i="4" a="1"/>
  <c r="R767" i="4" s="1"/>
  <c r="S767" i="4" a="1"/>
  <c r="S767" i="4" s="1"/>
  <c r="T767" i="4" a="1"/>
  <c r="T767" i="4" s="1"/>
  <c r="U767" i="4" a="1"/>
  <c r="U767" i="4" s="1"/>
  <c r="V767" i="4" a="1"/>
  <c r="V767" i="4" s="1"/>
  <c r="W767" i="4" a="1"/>
  <c r="W767" i="4" s="1"/>
  <c r="X767" i="4" a="1"/>
  <c r="X767" i="4" s="1"/>
  <c r="Y767" i="4" a="1"/>
  <c r="Y767" i="4" s="1"/>
  <c r="Z767" i="4" a="1"/>
  <c r="Z767" i="4" s="1"/>
  <c r="AA767" i="4" a="1"/>
  <c r="AA767" i="4" s="1"/>
  <c r="AB767" i="4" a="1"/>
  <c r="AB767" i="4" s="1"/>
  <c r="AC767" i="4" a="1"/>
  <c r="AC767" i="4" s="1"/>
  <c r="AD767" i="4" a="1"/>
  <c r="AD767" i="4" s="1"/>
  <c r="AE767" i="4" a="1"/>
  <c r="AE767" i="4" s="1"/>
  <c r="AF767" i="4" a="1"/>
  <c r="AF767" i="4" s="1"/>
  <c r="AG767" i="4" a="1"/>
  <c r="AG767" i="4" s="1"/>
  <c r="AH767" i="4" a="1"/>
  <c r="AH767" i="4" s="1"/>
  <c r="AI767" i="4" a="1"/>
  <c r="AI767" i="4" s="1"/>
  <c r="AJ767" i="4" a="1"/>
  <c r="AJ767" i="4" s="1"/>
  <c r="AK767" i="4" a="1"/>
  <c r="AK767" i="4" s="1"/>
  <c r="C768" i="4" a="1"/>
  <c r="C768" i="4" s="1"/>
  <c r="D768" i="4" a="1"/>
  <c r="D768" i="4" s="1"/>
  <c r="E768" i="4" a="1"/>
  <c r="E768" i="4" s="1"/>
  <c r="F768" i="4" a="1"/>
  <c r="F768" i="4" s="1"/>
  <c r="G768" i="4" a="1"/>
  <c r="G768" i="4" s="1"/>
  <c r="H768" i="4" a="1"/>
  <c r="H768" i="4" s="1"/>
  <c r="I768" i="4" a="1"/>
  <c r="I768" i="4" s="1"/>
  <c r="J768" i="4" a="1"/>
  <c r="J768" i="4" s="1"/>
  <c r="K768" i="4" a="1"/>
  <c r="K768" i="4" s="1"/>
  <c r="L768" i="4" a="1"/>
  <c r="L768" i="4" s="1"/>
  <c r="M768" i="4" a="1"/>
  <c r="M768" i="4" s="1"/>
  <c r="N768" i="4" a="1"/>
  <c r="N768" i="4" s="1"/>
  <c r="O768" i="4" a="1"/>
  <c r="O768" i="4" s="1"/>
  <c r="P768" i="4" a="1"/>
  <c r="P768" i="4" s="1"/>
  <c r="Q768" i="4" a="1"/>
  <c r="Q768" i="4" s="1"/>
  <c r="R768" i="4" a="1"/>
  <c r="R768" i="4" s="1"/>
  <c r="S768" i="4" a="1"/>
  <c r="S768" i="4" s="1"/>
  <c r="T768" i="4" a="1"/>
  <c r="T768" i="4" s="1"/>
  <c r="U768" i="4" a="1"/>
  <c r="U768" i="4" s="1"/>
  <c r="V768" i="4" a="1"/>
  <c r="V768" i="4" s="1"/>
  <c r="W768" i="4" a="1"/>
  <c r="W768" i="4" s="1"/>
  <c r="X768" i="4" a="1"/>
  <c r="X768" i="4" s="1"/>
  <c r="Y768" i="4" a="1"/>
  <c r="Y768" i="4" s="1"/>
  <c r="Z768" i="4" a="1"/>
  <c r="Z768" i="4" s="1"/>
  <c r="AA768" i="4" a="1"/>
  <c r="AA768" i="4" s="1"/>
  <c r="AB768" i="4" a="1"/>
  <c r="AB768" i="4" s="1"/>
  <c r="AC768" i="4" a="1"/>
  <c r="AC768" i="4" s="1"/>
  <c r="AD768" i="4" a="1"/>
  <c r="AD768" i="4" s="1"/>
  <c r="AE768" i="4" a="1"/>
  <c r="AE768" i="4" s="1"/>
  <c r="AF768" i="4" a="1"/>
  <c r="AF768" i="4" s="1"/>
  <c r="AG768" i="4" a="1"/>
  <c r="AG768" i="4" s="1"/>
  <c r="AH768" i="4" a="1"/>
  <c r="AH768" i="4" s="1"/>
  <c r="AI768" i="4" a="1"/>
  <c r="AI768" i="4" s="1"/>
  <c r="AJ768" i="4" a="1"/>
  <c r="AJ768" i="4" s="1"/>
  <c r="AK768" i="4" a="1"/>
  <c r="AK768" i="4" s="1"/>
  <c r="C769" i="4" a="1"/>
  <c r="C769" i="4" s="1"/>
  <c r="D769" i="4" a="1"/>
  <c r="D769" i="4" s="1"/>
  <c r="E769" i="4" a="1"/>
  <c r="E769" i="4" s="1"/>
  <c r="F769" i="4" a="1"/>
  <c r="F769" i="4" s="1"/>
  <c r="G769" i="4" a="1"/>
  <c r="G769" i="4" s="1"/>
  <c r="H769" i="4" a="1"/>
  <c r="H769" i="4" s="1"/>
  <c r="I769" i="4" a="1"/>
  <c r="I769" i="4" s="1"/>
  <c r="J769" i="4" a="1"/>
  <c r="J769" i="4" s="1"/>
  <c r="K769" i="4" a="1"/>
  <c r="K769" i="4" s="1"/>
  <c r="L769" i="4" a="1"/>
  <c r="L769" i="4" s="1"/>
  <c r="M769" i="4" a="1"/>
  <c r="M769" i="4" s="1"/>
  <c r="N769" i="4" a="1"/>
  <c r="N769" i="4" s="1"/>
  <c r="O769" i="4" a="1"/>
  <c r="O769" i="4" s="1"/>
  <c r="P769" i="4" a="1"/>
  <c r="P769" i="4"/>
  <c r="Q769" i="4" a="1"/>
  <c r="Q769" i="4" s="1"/>
  <c r="R769" i="4" a="1"/>
  <c r="R769" i="4" s="1"/>
  <c r="S769" i="4" a="1"/>
  <c r="S769" i="4" s="1"/>
  <c r="T769" i="4" a="1"/>
  <c r="T769" i="4" s="1"/>
  <c r="U769" i="4" a="1"/>
  <c r="U769" i="4" s="1"/>
  <c r="V769" i="4" a="1"/>
  <c r="V769" i="4" s="1"/>
  <c r="W769" i="4" a="1"/>
  <c r="W769" i="4" s="1"/>
  <c r="X769" i="4" a="1"/>
  <c r="X769" i="4" s="1"/>
  <c r="Y769" i="4" a="1"/>
  <c r="Y769" i="4" s="1"/>
  <c r="Z769" i="4" a="1"/>
  <c r="Z769" i="4" s="1"/>
  <c r="AA769" i="4" a="1"/>
  <c r="AA769" i="4" s="1"/>
  <c r="AB769" i="4" a="1"/>
  <c r="AB769" i="4" s="1"/>
  <c r="AC769" i="4" a="1"/>
  <c r="AC769" i="4" s="1"/>
  <c r="AD769" i="4" a="1"/>
  <c r="AD769" i="4" s="1"/>
  <c r="AE769" i="4" a="1"/>
  <c r="AE769" i="4" s="1"/>
  <c r="AF769" i="4" a="1"/>
  <c r="AF769" i="4" s="1"/>
  <c r="AG769" i="4" a="1"/>
  <c r="AG769" i="4" s="1"/>
  <c r="AH769" i="4" a="1"/>
  <c r="AH769" i="4" s="1"/>
  <c r="AI769" i="4" a="1"/>
  <c r="AI769" i="4" s="1"/>
  <c r="AJ769" i="4" a="1"/>
  <c r="AJ769" i="4" s="1"/>
  <c r="AK769" i="4" a="1"/>
  <c r="AK769" i="4" s="1"/>
  <c r="C770" i="4" a="1"/>
  <c r="C770" i="4" s="1"/>
  <c r="D770" i="4" a="1"/>
  <c r="D770" i="4" s="1"/>
  <c r="E770" i="4" a="1"/>
  <c r="E770" i="4"/>
  <c r="F770" i="4" a="1"/>
  <c r="F770" i="4" s="1"/>
  <c r="G770" i="4" a="1"/>
  <c r="G770" i="4" s="1"/>
  <c r="H770" i="4" a="1"/>
  <c r="H770" i="4" s="1"/>
  <c r="I770" i="4" a="1"/>
  <c r="I770" i="4" s="1"/>
  <c r="J770" i="4" a="1"/>
  <c r="J770" i="4" s="1"/>
  <c r="K770" i="4" a="1"/>
  <c r="K770" i="4" s="1"/>
  <c r="L770" i="4" a="1"/>
  <c r="L770" i="4" s="1"/>
  <c r="M770" i="4" a="1"/>
  <c r="M770" i="4" s="1"/>
  <c r="N770" i="4" a="1"/>
  <c r="N770" i="4" s="1"/>
  <c r="O770" i="4" a="1"/>
  <c r="O770" i="4" s="1"/>
  <c r="P770" i="4" a="1"/>
  <c r="P770" i="4" s="1"/>
  <c r="Q770" i="4" a="1"/>
  <c r="Q770" i="4" s="1"/>
  <c r="R770" i="4" a="1"/>
  <c r="R770" i="4" s="1"/>
  <c r="S770" i="4" a="1"/>
  <c r="S770" i="4" s="1"/>
  <c r="T770" i="4" a="1"/>
  <c r="T770" i="4" s="1"/>
  <c r="U770" i="4" a="1"/>
  <c r="U770" i="4" s="1"/>
  <c r="V770" i="4" a="1"/>
  <c r="V770" i="4" s="1"/>
  <c r="W770" i="4" a="1"/>
  <c r="W770" i="4" s="1"/>
  <c r="X770" i="4" a="1"/>
  <c r="X770" i="4" s="1"/>
  <c r="Y770" i="4" a="1"/>
  <c r="Y770" i="4" s="1"/>
  <c r="Z770" i="4" a="1"/>
  <c r="Z770" i="4" s="1"/>
  <c r="AA770" i="4" a="1"/>
  <c r="AA770" i="4" s="1"/>
  <c r="AB770" i="4" a="1"/>
  <c r="AB770" i="4" s="1"/>
  <c r="AC770" i="4" a="1"/>
  <c r="AC770" i="4" s="1"/>
  <c r="AD770" i="4" a="1"/>
  <c r="AD770" i="4" s="1"/>
  <c r="AE770" i="4" a="1"/>
  <c r="AE770" i="4" s="1"/>
  <c r="AF770" i="4" a="1"/>
  <c r="AF770" i="4" s="1"/>
  <c r="AG770" i="4" a="1"/>
  <c r="AG770" i="4" s="1"/>
  <c r="AH770" i="4" a="1"/>
  <c r="AH770" i="4" s="1"/>
  <c r="AI770" i="4" a="1"/>
  <c r="AI770" i="4" s="1"/>
  <c r="AJ770" i="4" a="1"/>
  <c r="AJ770" i="4" s="1"/>
  <c r="AK770" i="4" a="1"/>
  <c r="AK770" i="4" s="1"/>
  <c r="C771" i="4" a="1"/>
  <c r="C771" i="4" s="1"/>
  <c r="D771" i="4" a="1"/>
  <c r="D771" i="4" s="1"/>
  <c r="E771" i="4" a="1"/>
  <c r="E771" i="4" s="1"/>
  <c r="F771" i="4" a="1"/>
  <c r="F771" i="4" s="1"/>
  <c r="G771" i="4" a="1"/>
  <c r="G771" i="4" s="1"/>
  <c r="H771" i="4" a="1"/>
  <c r="H771" i="4" s="1"/>
  <c r="I771" i="4" a="1"/>
  <c r="I771" i="4" s="1"/>
  <c r="J771" i="4" a="1"/>
  <c r="J771" i="4" s="1"/>
  <c r="K771" i="4" a="1"/>
  <c r="K771" i="4" s="1"/>
  <c r="L771" i="4" a="1"/>
  <c r="L771" i="4" s="1"/>
  <c r="M771" i="4" a="1"/>
  <c r="M771" i="4" s="1"/>
  <c r="N771" i="4" a="1"/>
  <c r="N771" i="4" s="1"/>
  <c r="O771" i="4" a="1"/>
  <c r="O771" i="4" s="1"/>
  <c r="P771" i="4" a="1"/>
  <c r="P771" i="4" s="1"/>
  <c r="Q771" i="4" a="1"/>
  <c r="Q771" i="4" s="1"/>
  <c r="R771" i="4" a="1"/>
  <c r="R771" i="4" s="1"/>
  <c r="S771" i="4" a="1"/>
  <c r="S771" i="4" s="1"/>
  <c r="T771" i="4" a="1"/>
  <c r="T771" i="4" s="1"/>
  <c r="U771" i="4" a="1"/>
  <c r="U771" i="4" s="1"/>
  <c r="V771" i="4" a="1"/>
  <c r="V771" i="4" s="1"/>
  <c r="W771" i="4" a="1"/>
  <c r="W771" i="4" s="1"/>
  <c r="X771" i="4" a="1"/>
  <c r="X771" i="4" s="1"/>
  <c r="Y771" i="4" a="1"/>
  <c r="Y771" i="4" s="1"/>
  <c r="Z771" i="4" a="1"/>
  <c r="Z771" i="4" s="1"/>
  <c r="AA771" i="4" a="1"/>
  <c r="AA771" i="4" s="1"/>
  <c r="AB771" i="4" a="1"/>
  <c r="AB771" i="4" s="1"/>
  <c r="AC771" i="4" a="1"/>
  <c r="AC771" i="4" s="1"/>
  <c r="AD771" i="4" a="1"/>
  <c r="AD771" i="4"/>
  <c r="AE771" i="4" a="1"/>
  <c r="AE771" i="4" s="1"/>
  <c r="AF771" i="4" a="1"/>
  <c r="AF771" i="4" s="1"/>
  <c r="AG771" i="4" a="1"/>
  <c r="AG771" i="4" s="1"/>
  <c r="AH771" i="4" a="1"/>
  <c r="AH771" i="4" s="1"/>
  <c r="AI771" i="4" a="1"/>
  <c r="AI771" i="4" s="1"/>
  <c r="AJ771" i="4" a="1"/>
  <c r="AJ771" i="4" s="1"/>
  <c r="AK771" i="4" a="1"/>
  <c r="AK771" i="4" s="1"/>
  <c r="C772" i="4" a="1"/>
  <c r="C772" i="4" s="1"/>
  <c r="D772" i="4" a="1"/>
  <c r="D772" i="4" s="1"/>
  <c r="E772" i="4" a="1"/>
  <c r="E772" i="4" s="1"/>
  <c r="F772" i="4" a="1"/>
  <c r="F772" i="4" s="1"/>
  <c r="G772" i="4" a="1"/>
  <c r="G772" i="4" s="1"/>
  <c r="H772" i="4" a="1"/>
  <c r="H772" i="4" s="1"/>
  <c r="I772" i="4" a="1"/>
  <c r="I772" i="4" s="1"/>
  <c r="J772" i="4" a="1"/>
  <c r="J772" i="4" s="1"/>
  <c r="K772" i="4" a="1"/>
  <c r="K772" i="4" s="1"/>
  <c r="L772" i="4" a="1"/>
  <c r="L772" i="4" s="1"/>
  <c r="M772" i="4" a="1"/>
  <c r="M772" i="4" s="1"/>
  <c r="N772" i="4" a="1"/>
  <c r="N772" i="4" s="1"/>
  <c r="O772" i="4" a="1"/>
  <c r="O772" i="4" s="1"/>
  <c r="P772" i="4" a="1"/>
  <c r="P772" i="4" s="1"/>
  <c r="Q772" i="4" a="1"/>
  <c r="Q772" i="4" s="1"/>
  <c r="R772" i="4" a="1"/>
  <c r="R772" i="4" s="1"/>
  <c r="S772" i="4" a="1"/>
  <c r="S772" i="4" s="1"/>
  <c r="T772" i="4" a="1"/>
  <c r="T772" i="4" s="1"/>
  <c r="U772" i="4" a="1"/>
  <c r="U772" i="4" s="1"/>
  <c r="V772" i="4" a="1"/>
  <c r="V772" i="4" s="1"/>
  <c r="W772" i="4" a="1"/>
  <c r="W772" i="4" s="1"/>
  <c r="X772" i="4" a="1"/>
  <c r="X772" i="4" s="1"/>
  <c r="Y772" i="4" a="1"/>
  <c r="Y772" i="4" s="1"/>
  <c r="Z772" i="4" a="1"/>
  <c r="Z772" i="4" s="1"/>
  <c r="AA772" i="4" a="1"/>
  <c r="AA772" i="4" s="1"/>
  <c r="AB772" i="4" a="1"/>
  <c r="AB772" i="4" s="1"/>
  <c r="AC772" i="4" a="1"/>
  <c r="AC772" i="4" s="1"/>
  <c r="AD772" i="4" a="1"/>
  <c r="AD772" i="4" s="1"/>
  <c r="AE772" i="4" a="1"/>
  <c r="AE772" i="4" s="1"/>
  <c r="AF772" i="4" a="1"/>
  <c r="AF772" i="4" s="1"/>
  <c r="AG772" i="4" a="1"/>
  <c r="AG772" i="4" s="1"/>
  <c r="AH772" i="4" a="1"/>
  <c r="AH772" i="4" s="1"/>
  <c r="AI772" i="4" a="1"/>
  <c r="AI772" i="4" s="1"/>
  <c r="AJ772" i="4" a="1"/>
  <c r="AJ772" i="4" s="1"/>
  <c r="AK772" i="4" a="1"/>
  <c r="AK772" i="4" s="1"/>
  <c r="C773" i="4" a="1"/>
  <c r="C773" i="4" s="1"/>
  <c r="D773" i="4" a="1"/>
  <c r="D773" i="4" s="1"/>
  <c r="E773" i="4" a="1"/>
  <c r="E773" i="4" s="1"/>
  <c r="F773" i="4" a="1"/>
  <c r="F773" i="4" s="1"/>
  <c r="G773" i="4" a="1"/>
  <c r="G773" i="4" s="1"/>
  <c r="H773" i="4" a="1"/>
  <c r="H773" i="4" s="1"/>
  <c r="I773" i="4" a="1"/>
  <c r="I773" i="4" s="1"/>
  <c r="J773" i="4" a="1"/>
  <c r="J773" i="4" s="1"/>
  <c r="K773" i="4" a="1"/>
  <c r="K773" i="4" s="1"/>
  <c r="L773" i="4" a="1"/>
  <c r="L773" i="4" s="1"/>
  <c r="M773" i="4" a="1"/>
  <c r="M773" i="4" s="1"/>
  <c r="N773" i="4" a="1"/>
  <c r="N773" i="4" s="1"/>
  <c r="O773" i="4" a="1"/>
  <c r="O773" i="4" s="1"/>
  <c r="P773" i="4" a="1"/>
  <c r="P773" i="4" s="1"/>
  <c r="Q773" i="4" a="1"/>
  <c r="Q773" i="4" s="1"/>
  <c r="R773" i="4" a="1"/>
  <c r="R773" i="4" s="1"/>
  <c r="S773" i="4" a="1"/>
  <c r="S773" i="4" s="1"/>
  <c r="T773" i="4" a="1"/>
  <c r="T773" i="4" s="1"/>
  <c r="U773" i="4" a="1"/>
  <c r="U773" i="4" s="1"/>
  <c r="V773" i="4" a="1"/>
  <c r="V773" i="4" s="1"/>
  <c r="W773" i="4" a="1"/>
  <c r="W773" i="4" s="1"/>
  <c r="X773" i="4" a="1"/>
  <c r="X773" i="4" s="1"/>
  <c r="Y773" i="4" a="1"/>
  <c r="Y773" i="4" s="1"/>
  <c r="Z773" i="4" a="1"/>
  <c r="Z773" i="4" s="1"/>
  <c r="AA773" i="4" a="1"/>
  <c r="AA773" i="4" s="1"/>
  <c r="AB773" i="4" a="1"/>
  <c r="AB773" i="4" s="1"/>
  <c r="AC773" i="4" a="1"/>
  <c r="AC773" i="4" s="1"/>
  <c r="AD773" i="4" a="1"/>
  <c r="AD773" i="4" s="1"/>
  <c r="AE773" i="4" a="1"/>
  <c r="AE773" i="4" s="1"/>
  <c r="AF773" i="4" a="1"/>
  <c r="AF773" i="4"/>
  <c r="AG773" i="4" a="1"/>
  <c r="AG773" i="4" s="1"/>
  <c r="AH773" i="4" a="1"/>
  <c r="AH773" i="4" s="1"/>
  <c r="AI773" i="4" a="1"/>
  <c r="AI773" i="4" s="1"/>
  <c r="AJ773" i="4" a="1"/>
  <c r="AJ773" i="4" s="1"/>
  <c r="AK773" i="4" a="1"/>
  <c r="AK773" i="4" s="1"/>
  <c r="C774" i="4" a="1"/>
  <c r="C774" i="4" s="1"/>
  <c r="D774" i="4" a="1"/>
  <c r="D774" i="4" s="1"/>
  <c r="E774" i="4" a="1"/>
  <c r="E774" i="4" s="1"/>
  <c r="F774" i="4" a="1"/>
  <c r="F774" i="4" s="1"/>
  <c r="G774" i="4" a="1"/>
  <c r="G774" i="4" s="1"/>
  <c r="H774" i="4" a="1"/>
  <c r="H774" i="4" s="1"/>
  <c r="I774" i="4" a="1"/>
  <c r="I774" i="4" s="1"/>
  <c r="J774" i="4" a="1"/>
  <c r="J774" i="4" s="1"/>
  <c r="K774" i="4" a="1"/>
  <c r="K774" i="4" s="1"/>
  <c r="L774" i="4" a="1"/>
  <c r="L774" i="4" s="1"/>
  <c r="M774" i="4" a="1"/>
  <c r="M774" i="4" s="1"/>
  <c r="N774" i="4" a="1"/>
  <c r="N774" i="4" s="1"/>
  <c r="O774" i="4" a="1"/>
  <c r="O774" i="4" s="1"/>
  <c r="P774" i="4" a="1"/>
  <c r="P774" i="4" s="1"/>
  <c r="Q774" i="4" a="1"/>
  <c r="Q774" i="4" s="1"/>
  <c r="R774" i="4" a="1"/>
  <c r="R774" i="4" s="1"/>
  <c r="S774" i="4" a="1"/>
  <c r="S774" i="4" s="1"/>
  <c r="T774" i="4" a="1"/>
  <c r="T774" i="4" s="1"/>
  <c r="U774" i="4" a="1"/>
  <c r="U774" i="4" s="1"/>
  <c r="V774" i="4" a="1"/>
  <c r="V774" i="4" s="1"/>
  <c r="W774" i="4" a="1"/>
  <c r="W774" i="4" s="1"/>
  <c r="X774" i="4" a="1"/>
  <c r="X774" i="4" s="1"/>
  <c r="Y774" i="4" a="1"/>
  <c r="Y774" i="4" s="1"/>
  <c r="Z774" i="4" a="1"/>
  <c r="Z774" i="4" s="1"/>
  <c r="AA774" i="4" a="1"/>
  <c r="AA774" i="4" s="1"/>
  <c r="AB774" i="4" a="1"/>
  <c r="AB774" i="4" s="1"/>
  <c r="AC774" i="4" a="1"/>
  <c r="AC774" i="4" s="1"/>
  <c r="AD774" i="4" a="1"/>
  <c r="AD774" i="4" s="1"/>
  <c r="AE774" i="4" a="1"/>
  <c r="AE774" i="4" s="1"/>
  <c r="AF774" i="4" a="1"/>
  <c r="AF774" i="4" s="1"/>
  <c r="AG774" i="4" a="1"/>
  <c r="AG774" i="4" s="1"/>
  <c r="AH774" i="4" a="1"/>
  <c r="AH774" i="4" s="1"/>
  <c r="AI774" i="4" a="1"/>
  <c r="AI774" i="4" s="1"/>
  <c r="AJ774" i="4" a="1"/>
  <c r="AJ774" i="4" s="1"/>
  <c r="AK774" i="4" a="1"/>
  <c r="AK774" i="4" s="1"/>
  <c r="C775" i="4" a="1"/>
  <c r="C775" i="4" s="1"/>
  <c r="D775" i="4" a="1"/>
  <c r="D775" i="4" s="1"/>
  <c r="E775" i="4" a="1"/>
  <c r="E775" i="4" s="1"/>
  <c r="F775" i="4" a="1"/>
  <c r="F775" i="4" s="1"/>
  <c r="G775" i="4" a="1"/>
  <c r="G775" i="4" s="1"/>
  <c r="H775" i="4" a="1"/>
  <c r="H775" i="4" s="1"/>
  <c r="I775" i="4" a="1"/>
  <c r="I775" i="4" s="1"/>
  <c r="J775" i="4" a="1"/>
  <c r="J775" i="4" s="1"/>
  <c r="K775" i="4" a="1"/>
  <c r="K775" i="4" s="1"/>
  <c r="L775" i="4" a="1"/>
  <c r="L775" i="4" s="1"/>
  <c r="M775" i="4" a="1"/>
  <c r="M775" i="4" s="1"/>
  <c r="N775" i="4" a="1"/>
  <c r="N775" i="4" s="1"/>
  <c r="O775" i="4" a="1"/>
  <c r="O775" i="4" s="1"/>
  <c r="P775" i="4" a="1"/>
  <c r="P775" i="4" s="1"/>
  <c r="Q775" i="4" a="1"/>
  <c r="Q775" i="4" s="1"/>
  <c r="R775" i="4" a="1"/>
  <c r="R775" i="4" s="1"/>
  <c r="S775" i="4" a="1"/>
  <c r="S775" i="4" s="1"/>
  <c r="T775" i="4" a="1"/>
  <c r="T775" i="4" s="1"/>
  <c r="U775" i="4" a="1"/>
  <c r="U775" i="4" s="1"/>
  <c r="V775" i="4" a="1"/>
  <c r="V775" i="4" s="1"/>
  <c r="W775" i="4" a="1"/>
  <c r="W775" i="4" s="1"/>
  <c r="X775" i="4" a="1"/>
  <c r="X775" i="4" s="1"/>
  <c r="Y775" i="4" a="1"/>
  <c r="Y775" i="4" s="1"/>
  <c r="Z775" i="4" a="1"/>
  <c r="Z775" i="4" s="1"/>
  <c r="AA775" i="4" a="1"/>
  <c r="AA775" i="4" s="1"/>
  <c r="AB775" i="4" a="1"/>
  <c r="AB775" i="4" s="1"/>
  <c r="AC775" i="4" a="1"/>
  <c r="AC775" i="4" s="1"/>
  <c r="AD775" i="4" a="1"/>
  <c r="AD775" i="4" s="1"/>
  <c r="AE775" i="4" a="1"/>
  <c r="AE775" i="4" s="1"/>
  <c r="AF775" i="4" a="1"/>
  <c r="AF775" i="4" s="1"/>
  <c r="AG775" i="4" a="1"/>
  <c r="AG775" i="4" s="1"/>
  <c r="AH775" i="4" a="1"/>
  <c r="AH775" i="4" s="1"/>
  <c r="AI775" i="4" a="1"/>
  <c r="AI775" i="4" s="1"/>
  <c r="AJ775" i="4" a="1"/>
  <c r="AJ775" i="4" s="1"/>
  <c r="AK775" i="4" a="1"/>
  <c r="AK775" i="4" s="1"/>
  <c r="C776" i="4" a="1"/>
  <c r="C776" i="4" s="1"/>
  <c r="D776" i="4" a="1"/>
  <c r="D776" i="4" s="1"/>
  <c r="E776" i="4" a="1"/>
  <c r="E776" i="4" s="1"/>
  <c r="F776" i="4" a="1"/>
  <c r="F776" i="4" s="1"/>
  <c r="G776" i="4" a="1"/>
  <c r="G776" i="4" s="1"/>
  <c r="H776" i="4" a="1"/>
  <c r="H776" i="4" s="1"/>
  <c r="I776" i="4" a="1"/>
  <c r="I776" i="4" s="1"/>
  <c r="J776" i="4" a="1"/>
  <c r="J776" i="4" s="1"/>
  <c r="K776" i="4" a="1"/>
  <c r="K776" i="4" s="1"/>
  <c r="L776" i="4" a="1"/>
  <c r="L776" i="4" s="1"/>
  <c r="M776" i="4" a="1"/>
  <c r="M776" i="4" s="1"/>
  <c r="N776" i="4" a="1"/>
  <c r="N776" i="4" s="1"/>
  <c r="O776" i="4" a="1"/>
  <c r="O776" i="4" s="1"/>
  <c r="P776" i="4" a="1"/>
  <c r="P776" i="4" s="1"/>
  <c r="Q776" i="4" a="1"/>
  <c r="Q776" i="4" s="1"/>
  <c r="R776" i="4" a="1"/>
  <c r="R776" i="4" s="1"/>
  <c r="S776" i="4" a="1"/>
  <c r="S776" i="4" s="1"/>
  <c r="T776" i="4" a="1"/>
  <c r="T776" i="4" s="1"/>
  <c r="U776" i="4" a="1"/>
  <c r="U776" i="4" s="1"/>
  <c r="V776" i="4" a="1"/>
  <c r="V776" i="4" s="1"/>
  <c r="W776" i="4" a="1"/>
  <c r="W776" i="4" s="1"/>
  <c r="X776" i="4" a="1"/>
  <c r="X776" i="4" s="1"/>
  <c r="Y776" i="4" a="1"/>
  <c r="Y776" i="4" s="1"/>
  <c r="Z776" i="4" a="1"/>
  <c r="Z776" i="4" s="1"/>
  <c r="AA776" i="4" a="1"/>
  <c r="AA776" i="4" s="1"/>
  <c r="AB776" i="4" a="1"/>
  <c r="AB776" i="4" s="1"/>
  <c r="AC776" i="4" a="1"/>
  <c r="AC776" i="4" s="1"/>
  <c r="AD776" i="4" a="1"/>
  <c r="AD776" i="4" s="1"/>
  <c r="AE776" i="4" a="1"/>
  <c r="AE776" i="4" s="1"/>
  <c r="AF776" i="4" a="1"/>
  <c r="AF776" i="4" s="1"/>
  <c r="AG776" i="4" a="1"/>
  <c r="AG776" i="4" s="1"/>
  <c r="AH776" i="4" a="1"/>
  <c r="AH776" i="4" s="1"/>
  <c r="AI776" i="4" a="1"/>
  <c r="AI776" i="4" s="1"/>
  <c r="AJ776" i="4" a="1"/>
  <c r="AJ776" i="4" s="1"/>
  <c r="AK776" i="4" a="1"/>
  <c r="AK776" i="4" s="1"/>
  <c r="C777" i="4" a="1"/>
  <c r="C777" i="4" s="1"/>
  <c r="D777" i="4" a="1"/>
  <c r="D777" i="4" s="1"/>
  <c r="E777" i="4" a="1"/>
  <c r="E777" i="4" s="1"/>
  <c r="F777" i="4" a="1"/>
  <c r="F777" i="4" s="1"/>
  <c r="G777" i="4" a="1"/>
  <c r="G777" i="4" s="1"/>
  <c r="H777" i="4" a="1"/>
  <c r="H777" i="4" s="1"/>
  <c r="I777" i="4" a="1"/>
  <c r="I777" i="4" s="1"/>
  <c r="J777" i="4" a="1"/>
  <c r="J777" i="4" s="1"/>
  <c r="K777" i="4" a="1"/>
  <c r="K777" i="4" s="1"/>
  <c r="L777" i="4" a="1"/>
  <c r="L777" i="4" s="1"/>
  <c r="M777" i="4" a="1"/>
  <c r="M777" i="4" s="1"/>
  <c r="N777" i="4" a="1"/>
  <c r="N777" i="4" s="1"/>
  <c r="O777" i="4" a="1"/>
  <c r="O777" i="4" s="1"/>
  <c r="P777" i="4" a="1"/>
  <c r="P777" i="4" s="1"/>
  <c r="Q777" i="4" a="1"/>
  <c r="Q777" i="4" s="1"/>
  <c r="R777" i="4" a="1"/>
  <c r="R777" i="4" s="1"/>
  <c r="S777" i="4" a="1"/>
  <c r="S777" i="4" s="1"/>
  <c r="T777" i="4" a="1"/>
  <c r="T777" i="4" s="1"/>
  <c r="U777" i="4" a="1"/>
  <c r="U777" i="4" s="1"/>
  <c r="V777" i="4" a="1"/>
  <c r="V777" i="4" s="1"/>
  <c r="W777" i="4" a="1"/>
  <c r="W777" i="4" s="1"/>
  <c r="X777" i="4" a="1"/>
  <c r="X777" i="4" s="1"/>
  <c r="Y777" i="4" a="1"/>
  <c r="Y777" i="4" s="1"/>
  <c r="Z777" i="4" a="1"/>
  <c r="Z777" i="4" s="1"/>
  <c r="AA777" i="4" a="1"/>
  <c r="AA777" i="4" s="1"/>
  <c r="AB777" i="4" a="1"/>
  <c r="AB777" i="4" s="1"/>
  <c r="AC777" i="4" a="1"/>
  <c r="AC777" i="4" s="1"/>
  <c r="AD777" i="4" a="1"/>
  <c r="AD777" i="4" s="1"/>
  <c r="AE777" i="4" a="1"/>
  <c r="AE777" i="4" s="1"/>
  <c r="AF777" i="4" a="1"/>
  <c r="AF777" i="4" s="1"/>
  <c r="AG777" i="4" a="1"/>
  <c r="AG777" i="4" s="1"/>
  <c r="AH777" i="4" a="1"/>
  <c r="AH777" i="4" s="1"/>
  <c r="AI777" i="4" a="1"/>
  <c r="AI777" i="4" s="1"/>
  <c r="AJ777" i="4" a="1"/>
  <c r="AJ777" i="4" s="1"/>
  <c r="AK777" i="4" a="1"/>
  <c r="AK777" i="4" s="1"/>
  <c r="C778" i="4" a="1"/>
  <c r="C778" i="4" s="1"/>
  <c r="D778" i="4" a="1"/>
  <c r="D778" i="4" s="1"/>
  <c r="E778" i="4" a="1"/>
  <c r="E778" i="4" s="1"/>
  <c r="F778" i="4" a="1"/>
  <c r="F778" i="4" s="1"/>
  <c r="G778" i="4" a="1"/>
  <c r="G778" i="4" s="1"/>
  <c r="H778" i="4" a="1"/>
  <c r="H778" i="4" s="1"/>
  <c r="I778" i="4" a="1"/>
  <c r="I778" i="4" s="1"/>
  <c r="J778" i="4" a="1"/>
  <c r="J778" i="4" s="1"/>
  <c r="K778" i="4" a="1"/>
  <c r="K778" i="4" s="1"/>
  <c r="L778" i="4" a="1"/>
  <c r="L778" i="4" s="1"/>
  <c r="M778" i="4" a="1"/>
  <c r="M778" i="4" s="1"/>
  <c r="N778" i="4" a="1"/>
  <c r="N778" i="4" s="1"/>
  <c r="O778" i="4" a="1"/>
  <c r="O778" i="4" s="1"/>
  <c r="P778" i="4" a="1"/>
  <c r="P778" i="4" s="1"/>
  <c r="Q778" i="4" a="1"/>
  <c r="Q778" i="4" s="1"/>
  <c r="R778" i="4" a="1"/>
  <c r="R778" i="4" s="1"/>
  <c r="S778" i="4" a="1"/>
  <c r="S778" i="4" s="1"/>
  <c r="T778" i="4" a="1"/>
  <c r="T778" i="4" s="1"/>
  <c r="U778" i="4" a="1"/>
  <c r="U778" i="4" s="1"/>
  <c r="V778" i="4" a="1"/>
  <c r="V778" i="4" s="1"/>
  <c r="W778" i="4" a="1"/>
  <c r="W778" i="4" s="1"/>
  <c r="X778" i="4" a="1"/>
  <c r="X778" i="4" s="1"/>
  <c r="Y778" i="4" a="1"/>
  <c r="Y778" i="4" s="1"/>
  <c r="Z778" i="4" a="1"/>
  <c r="Z778" i="4" s="1"/>
  <c r="AA778" i="4" a="1"/>
  <c r="AA778" i="4" s="1"/>
  <c r="AB778" i="4" a="1"/>
  <c r="AB778" i="4" s="1"/>
  <c r="AC778" i="4" a="1"/>
  <c r="AC778" i="4" s="1"/>
  <c r="AD778" i="4" a="1"/>
  <c r="AD778" i="4" s="1"/>
  <c r="AE778" i="4" a="1"/>
  <c r="AE778" i="4" s="1"/>
  <c r="AF778" i="4" a="1"/>
  <c r="AF778" i="4" s="1"/>
  <c r="AG778" i="4" a="1"/>
  <c r="AG778" i="4" s="1"/>
  <c r="AH778" i="4" a="1"/>
  <c r="AH778" i="4" s="1"/>
  <c r="AI778" i="4" a="1"/>
  <c r="AI778" i="4" s="1"/>
  <c r="AJ778" i="4" a="1"/>
  <c r="AJ778" i="4" s="1"/>
  <c r="AK778" i="4" a="1"/>
  <c r="AK778" i="4" s="1"/>
  <c r="C779" i="4" a="1"/>
  <c r="C779" i="4" s="1"/>
  <c r="D779" i="4" a="1"/>
  <c r="D779" i="4" s="1"/>
  <c r="E779" i="4" a="1"/>
  <c r="E779" i="4" s="1"/>
  <c r="F779" i="4" a="1"/>
  <c r="F779" i="4" s="1"/>
  <c r="G779" i="4" a="1"/>
  <c r="G779" i="4" s="1"/>
  <c r="H779" i="4" a="1"/>
  <c r="H779" i="4" s="1"/>
  <c r="I779" i="4" a="1"/>
  <c r="I779" i="4" s="1"/>
  <c r="J779" i="4" a="1"/>
  <c r="J779" i="4" s="1"/>
  <c r="K779" i="4" a="1"/>
  <c r="K779" i="4" s="1"/>
  <c r="L779" i="4" a="1"/>
  <c r="L779" i="4" s="1"/>
  <c r="M779" i="4" a="1"/>
  <c r="M779" i="4" s="1"/>
  <c r="N779" i="4" a="1"/>
  <c r="N779" i="4" s="1"/>
  <c r="O779" i="4" a="1"/>
  <c r="O779" i="4" s="1"/>
  <c r="P779" i="4" a="1"/>
  <c r="P779" i="4" s="1"/>
  <c r="Q779" i="4" a="1"/>
  <c r="Q779" i="4" s="1"/>
  <c r="R779" i="4" a="1"/>
  <c r="R779" i="4" s="1"/>
  <c r="S779" i="4" a="1"/>
  <c r="S779" i="4" s="1"/>
  <c r="T779" i="4" a="1"/>
  <c r="T779" i="4" s="1"/>
  <c r="U779" i="4" a="1"/>
  <c r="U779" i="4" s="1"/>
  <c r="V779" i="4" a="1"/>
  <c r="V779" i="4" s="1"/>
  <c r="W779" i="4" a="1"/>
  <c r="W779" i="4" s="1"/>
  <c r="X779" i="4" a="1"/>
  <c r="X779" i="4" s="1"/>
  <c r="Y779" i="4" a="1"/>
  <c r="Y779" i="4" s="1"/>
  <c r="Z779" i="4" a="1"/>
  <c r="Z779" i="4" s="1"/>
  <c r="AA779" i="4" a="1"/>
  <c r="AA779" i="4" s="1"/>
  <c r="AB779" i="4" a="1"/>
  <c r="AB779" i="4" s="1"/>
  <c r="AC779" i="4" a="1"/>
  <c r="AC779" i="4" s="1"/>
  <c r="AD779" i="4" a="1"/>
  <c r="AD779" i="4" s="1"/>
  <c r="AE779" i="4" a="1"/>
  <c r="AE779" i="4" s="1"/>
  <c r="AF779" i="4" a="1"/>
  <c r="AF779" i="4" s="1"/>
  <c r="AG779" i="4" a="1"/>
  <c r="AG779" i="4" s="1"/>
  <c r="AH779" i="4" a="1"/>
  <c r="AH779" i="4" s="1"/>
  <c r="AI779" i="4" a="1"/>
  <c r="AI779" i="4" s="1"/>
  <c r="AJ779" i="4" a="1"/>
  <c r="AJ779" i="4" s="1"/>
  <c r="AK779" i="4" a="1"/>
  <c r="AK779" i="4" s="1"/>
  <c r="C780" i="4" a="1"/>
  <c r="C780" i="4" s="1"/>
  <c r="D780" i="4" a="1"/>
  <c r="D780" i="4" s="1"/>
  <c r="E780" i="4" a="1"/>
  <c r="E780" i="4" s="1"/>
  <c r="F780" i="4" a="1"/>
  <c r="F780" i="4" s="1"/>
  <c r="G780" i="4" a="1"/>
  <c r="G780" i="4" s="1"/>
  <c r="H780" i="4" a="1"/>
  <c r="H780" i="4" s="1"/>
  <c r="I780" i="4" a="1"/>
  <c r="I780" i="4" s="1"/>
  <c r="J780" i="4" a="1"/>
  <c r="J780" i="4" s="1"/>
  <c r="K780" i="4" a="1"/>
  <c r="K780" i="4" s="1"/>
  <c r="L780" i="4" a="1"/>
  <c r="L780" i="4" s="1"/>
  <c r="M780" i="4" a="1"/>
  <c r="M780" i="4" s="1"/>
  <c r="N780" i="4" a="1"/>
  <c r="N780" i="4" s="1"/>
  <c r="O780" i="4" a="1"/>
  <c r="O780" i="4" s="1"/>
  <c r="P780" i="4" a="1"/>
  <c r="P780" i="4" s="1"/>
  <c r="Q780" i="4" a="1"/>
  <c r="Q780" i="4" s="1"/>
  <c r="R780" i="4" a="1"/>
  <c r="R780" i="4" s="1"/>
  <c r="S780" i="4" a="1"/>
  <c r="S780" i="4" s="1"/>
  <c r="T780" i="4" a="1"/>
  <c r="T780" i="4" s="1"/>
  <c r="U780" i="4" a="1"/>
  <c r="U780" i="4" s="1"/>
  <c r="V780" i="4" a="1"/>
  <c r="V780" i="4" s="1"/>
  <c r="W780" i="4" a="1"/>
  <c r="W780" i="4" s="1"/>
  <c r="X780" i="4" a="1"/>
  <c r="X780" i="4" s="1"/>
  <c r="Y780" i="4" a="1"/>
  <c r="Y780" i="4" s="1"/>
  <c r="Z780" i="4" a="1"/>
  <c r="Z780" i="4" s="1"/>
  <c r="AA780" i="4" a="1"/>
  <c r="AA780" i="4" s="1"/>
  <c r="AB780" i="4" a="1"/>
  <c r="AB780" i="4" s="1"/>
  <c r="AC780" i="4" a="1"/>
  <c r="AC780" i="4" s="1"/>
  <c r="AD780" i="4" a="1"/>
  <c r="AD780" i="4" s="1"/>
  <c r="AE780" i="4" a="1"/>
  <c r="AE780" i="4" s="1"/>
  <c r="AF780" i="4" a="1"/>
  <c r="AF780" i="4" s="1"/>
  <c r="AG780" i="4" a="1"/>
  <c r="AG780" i="4" s="1"/>
  <c r="AH780" i="4" a="1"/>
  <c r="AH780" i="4" s="1"/>
  <c r="AI780" i="4" a="1"/>
  <c r="AI780" i="4" s="1"/>
  <c r="AJ780" i="4" a="1"/>
  <c r="AJ780" i="4" s="1"/>
  <c r="AK780" i="4" a="1"/>
  <c r="AK780" i="4" s="1"/>
  <c r="C781" i="4" a="1"/>
  <c r="C781" i="4" s="1"/>
  <c r="D781" i="4" a="1"/>
  <c r="D781" i="4"/>
  <c r="E781" i="4" a="1"/>
  <c r="E781" i="4" s="1"/>
  <c r="F781" i="4" a="1"/>
  <c r="F781" i="4" s="1"/>
  <c r="G781" i="4" a="1"/>
  <c r="G781" i="4" s="1"/>
  <c r="H781" i="4" a="1"/>
  <c r="H781" i="4" s="1"/>
  <c r="I781" i="4" a="1"/>
  <c r="I781" i="4" s="1"/>
  <c r="J781" i="4" a="1"/>
  <c r="J781" i="4" s="1"/>
  <c r="K781" i="4" a="1"/>
  <c r="K781" i="4" s="1"/>
  <c r="L781" i="4" a="1"/>
  <c r="L781" i="4" s="1"/>
  <c r="M781" i="4" a="1"/>
  <c r="M781" i="4" s="1"/>
  <c r="N781" i="4" a="1"/>
  <c r="N781" i="4" s="1"/>
  <c r="O781" i="4" a="1"/>
  <c r="O781" i="4" s="1"/>
  <c r="P781" i="4" a="1"/>
  <c r="P781" i="4" s="1"/>
  <c r="Q781" i="4" a="1"/>
  <c r="Q781" i="4" s="1"/>
  <c r="R781" i="4" a="1"/>
  <c r="R781" i="4" s="1"/>
  <c r="S781" i="4" a="1"/>
  <c r="S781" i="4" s="1"/>
  <c r="T781" i="4" a="1"/>
  <c r="T781" i="4" s="1"/>
  <c r="U781" i="4" a="1"/>
  <c r="U781" i="4" s="1"/>
  <c r="V781" i="4" a="1"/>
  <c r="V781" i="4" s="1"/>
  <c r="W781" i="4" a="1"/>
  <c r="W781" i="4" s="1"/>
  <c r="X781" i="4" a="1"/>
  <c r="X781" i="4" s="1"/>
  <c r="Y781" i="4" a="1"/>
  <c r="Y781" i="4" s="1"/>
  <c r="Z781" i="4" a="1"/>
  <c r="Z781" i="4" s="1"/>
  <c r="AA781" i="4" a="1"/>
  <c r="AA781" i="4" s="1"/>
  <c r="AB781" i="4" a="1"/>
  <c r="AB781" i="4" s="1"/>
  <c r="AC781" i="4" a="1"/>
  <c r="AC781" i="4" s="1"/>
  <c r="AD781" i="4" a="1"/>
  <c r="AD781" i="4" s="1"/>
  <c r="AE781" i="4" a="1"/>
  <c r="AE781" i="4" s="1"/>
  <c r="AF781" i="4" a="1"/>
  <c r="AF781" i="4" s="1"/>
  <c r="AG781" i="4" a="1"/>
  <c r="AG781" i="4" s="1"/>
  <c r="AH781" i="4" a="1"/>
  <c r="AH781" i="4" s="1"/>
  <c r="AI781" i="4" a="1"/>
  <c r="AI781" i="4" s="1"/>
  <c r="AJ781" i="4" a="1"/>
  <c r="AJ781" i="4" s="1"/>
  <c r="AK781" i="4" a="1"/>
  <c r="AK781" i="4" s="1"/>
  <c r="C782" i="4" a="1"/>
  <c r="C782" i="4" s="1"/>
  <c r="D782" i="4" a="1"/>
  <c r="D782" i="4" s="1"/>
  <c r="E782" i="4" a="1"/>
  <c r="E782" i="4" s="1"/>
  <c r="F782" i="4" a="1"/>
  <c r="F782" i="4" s="1"/>
  <c r="G782" i="4" a="1"/>
  <c r="G782" i="4" s="1"/>
  <c r="H782" i="4" a="1"/>
  <c r="H782" i="4" s="1"/>
  <c r="I782" i="4" a="1"/>
  <c r="I782" i="4" s="1"/>
  <c r="J782" i="4" a="1"/>
  <c r="J782" i="4" s="1"/>
  <c r="K782" i="4" a="1"/>
  <c r="K782" i="4" s="1"/>
  <c r="L782" i="4" a="1"/>
  <c r="L782" i="4" s="1"/>
  <c r="M782" i="4" a="1"/>
  <c r="M782" i="4" s="1"/>
  <c r="N782" i="4" a="1"/>
  <c r="N782" i="4" s="1"/>
  <c r="O782" i="4" a="1"/>
  <c r="O782" i="4" s="1"/>
  <c r="P782" i="4" a="1"/>
  <c r="P782" i="4" s="1"/>
  <c r="Q782" i="4" a="1"/>
  <c r="Q782" i="4" s="1"/>
  <c r="R782" i="4" a="1"/>
  <c r="R782" i="4" s="1"/>
  <c r="S782" i="4" a="1"/>
  <c r="S782" i="4" s="1"/>
  <c r="T782" i="4" a="1"/>
  <c r="T782" i="4" s="1"/>
  <c r="U782" i="4" a="1"/>
  <c r="U782" i="4" s="1"/>
  <c r="V782" i="4" a="1"/>
  <c r="V782" i="4" s="1"/>
  <c r="W782" i="4" a="1"/>
  <c r="W782" i="4" s="1"/>
  <c r="X782" i="4" a="1"/>
  <c r="X782" i="4" s="1"/>
  <c r="Y782" i="4" a="1"/>
  <c r="Y782" i="4" s="1"/>
  <c r="Z782" i="4" a="1"/>
  <c r="Z782" i="4" s="1"/>
  <c r="AA782" i="4" a="1"/>
  <c r="AA782" i="4" s="1"/>
  <c r="AB782" i="4" a="1"/>
  <c r="AB782" i="4" s="1"/>
  <c r="AC782" i="4" a="1"/>
  <c r="AC782" i="4" s="1"/>
  <c r="AD782" i="4" a="1"/>
  <c r="AD782" i="4" s="1"/>
  <c r="AE782" i="4" a="1"/>
  <c r="AE782" i="4" s="1"/>
  <c r="AF782" i="4" a="1"/>
  <c r="AF782" i="4" s="1"/>
  <c r="AG782" i="4" a="1"/>
  <c r="AG782" i="4" s="1"/>
  <c r="AH782" i="4" a="1"/>
  <c r="AH782" i="4" s="1"/>
  <c r="AI782" i="4" a="1"/>
  <c r="AI782" i="4" s="1"/>
  <c r="AJ782" i="4" a="1"/>
  <c r="AJ782" i="4" s="1"/>
  <c r="AK782" i="4" a="1"/>
  <c r="AK782" i="4" s="1"/>
  <c r="C783" i="4" a="1"/>
  <c r="C783" i="4" s="1"/>
  <c r="D783" i="4" a="1"/>
  <c r="D783" i="4" s="1"/>
  <c r="E783" i="4" a="1"/>
  <c r="E783" i="4" s="1"/>
  <c r="F783" i="4" a="1"/>
  <c r="F783" i="4" s="1"/>
  <c r="G783" i="4" a="1"/>
  <c r="G783" i="4" s="1"/>
  <c r="H783" i="4" a="1"/>
  <c r="H783" i="4" s="1"/>
  <c r="I783" i="4" a="1"/>
  <c r="I783" i="4" s="1"/>
  <c r="J783" i="4" a="1"/>
  <c r="J783" i="4" s="1"/>
  <c r="K783" i="4" a="1"/>
  <c r="K783" i="4" s="1"/>
  <c r="L783" i="4" a="1"/>
  <c r="L783" i="4" s="1"/>
  <c r="M783" i="4" a="1"/>
  <c r="M783" i="4" s="1"/>
  <c r="N783" i="4" a="1"/>
  <c r="N783" i="4" s="1"/>
  <c r="O783" i="4" a="1"/>
  <c r="O783" i="4" s="1"/>
  <c r="P783" i="4" a="1"/>
  <c r="P783" i="4" s="1"/>
  <c r="Q783" i="4" a="1"/>
  <c r="Q783" i="4" s="1"/>
  <c r="R783" i="4" a="1"/>
  <c r="R783" i="4" s="1"/>
  <c r="S783" i="4" a="1"/>
  <c r="S783" i="4" s="1"/>
  <c r="T783" i="4" a="1"/>
  <c r="T783" i="4" s="1"/>
  <c r="U783" i="4" a="1"/>
  <c r="U783" i="4" s="1"/>
  <c r="V783" i="4" a="1"/>
  <c r="V783" i="4" s="1"/>
  <c r="W783" i="4" a="1"/>
  <c r="W783" i="4" s="1"/>
  <c r="X783" i="4" a="1"/>
  <c r="X783" i="4" s="1"/>
  <c r="Y783" i="4" a="1"/>
  <c r="Y783" i="4" s="1"/>
  <c r="Z783" i="4" a="1"/>
  <c r="Z783" i="4" s="1"/>
  <c r="AA783" i="4" a="1"/>
  <c r="AA783" i="4" s="1"/>
  <c r="AB783" i="4" a="1"/>
  <c r="AB783" i="4" s="1"/>
  <c r="AC783" i="4" a="1"/>
  <c r="AC783" i="4" s="1"/>
  <c r="AD783" i="4" a="1"/>
  <c r="AD783" i="4" s="1"/>
  <c r="AE783" i="4" a="1"/>
  <c r="AE783" i="4" s="1"/>
  <c r="AF783" i="4" a="1"/>
  <c r="AF783" i="4" s="1"/>
  <c r="AG783" i="4" a="1"/>
  <c r="AG783" i="4" s="1"/>
  <c r="AH783" i="4" a="1"/>
  <c r="AH783" i="4" s="1"/>
  <c r="AI783" i="4" a="1"/>
  <c r="AI783" i="4" s="1"/>
  <c r="AJ783" i="4" a="1"/>
  <c r="AJ783" i="4" s="1"/>
  <c r="AK783" i="4" a="1"/>
  <c r="AK783" i="4" s="1"/>
  <c r="C784" i="4" a="1"/>
  <c r="C784" i="4" s="1"/>
  <c r="D784" i="4" a="1"/>
  <c r="D784" i="4" s="1"/>
  <c r="E784" i="4" a="1"/>
  <c r="E784" i="4" s="1"/>
  <c r="F784" i="4" a="1"/>
  <c r="F784" i="4" s="1"/>
  <c r="G784" i="4" a="1"/>
  <c r="G784" i="4" s="1"/>
  <c r="H784" i="4" a="1"/>
  <c r="H784" i="4" s="1"/>
  <c r="I784" i="4" a="1"/>
  <c r="I784" i="4" s="1"/>
  <c r="J784" i="4" a="1"/>
  <c r="J784" i="4" s="1"/>
  <c r="K784" i="4" a="1"/>
  <c r="K784" i="4" s="1"/>
  <c r="L784" i="4" a="1"/>
  <c r="L784" i="4" s="1"/>
  <c r="M784" i="4" a="1"/>
  <c r="M784" i="4" s="1"/>
  <c r="N784" i="4" a="1"/>
  <c r="N784" i="4" s="1"/>
  <c r="O784" i="4" a="1"/>
  <c r="O784" i="4" s="1"/>
  <c r="P784" i="4" a="1"/>
  <c r="P784" i="4" s="1"/>
  <c r="Q784" i="4" a="1"/>
  <c r="Q784" i="4" s="1"/>
  <c r="R784" i="4" a="1"/>
  <c r="R784" i="4" s="1"/>
  <c r="S784" i="4" a="1"/>
  <c r="S784" i="4" s="1"/>
  <c r="T784" i="4" a="1"/>
  <c r="T784" i="4" s="1"/>
  <c r="U784" i="4" a="1"/>
  <c r="U784" i="4" s="1"/>
  <c r="V784" i="4" a="1"/>
  <c r="V784" i="4" s="1"/>
  <c r="W784" i="4" a="1"/>
  <c r="W784" i="4" s="1"/>
  <c r="X784" i="4" a="1"/>
  <c r="X784" i="4" s="1"/>
  <c r="Y784" i="4" a="1"/>
  <c r="Y784" i="4" s="1"/>
  <c r="Z784" i="4" a="1"/>
  <c r="Z784" i="4" s="1"/>
  <c r="AA784" i="4" a="1"/>
  <c r="AA784" i="4" s="1"/>
  <c r="AB784" i="4" a="1"/>
  <c r="AB784" i="4" s="1"/>
  <c r="AC784" i="4" a="1"/>
  <c r="AC784" i="4" s="1"/>
  <c r="AD784" i="4" a="1"/>
  <c r="AD784" i="4" s="1"/>
  <c r="AE784" i="4" a="1"/>
  <c r="AE784" i="4" s="1"/>
  <c r="AF784" i="4" a="1"/>
  <c r="AF784" i="4" s="1"/>
  <c r="AG784" i="4" a="1"/>
  <c r="AG784" i="4" s="1"/>
  <c r="AH784" i="4" a="1"/>
  <c r="AH784" i="4" s="1"/>
  <c r="AI784" i="4" a="1"/>
  <c r="AI784" i="4" s="1"/>
  <c r="AJ784" i="4" a="1"/>
  <c r="AJ784" i="4" s="1"/>
  <c r="AK784" i="4" a="1"/>
  <c r="AK784" i="4" s="1"/>
  <c r="C785" i="4" a="1"/>
  <c r="C785" i="4" s="1"/>
  <c r="D785" i="4" a="1"/>
  <c r="D785" i="4" s="1"/>
  <c r="E785" i="4" a="1"/>
  <c r="E785" i="4" s="1"/>
  <c r="F785" i="4" a="1"/>
  <c r="F785" i="4" s="1"/>
  <c r="G785" i="4" a="1"/>
  <c r="G785" i="4" s="1"/>
  <c r="H785" i="4" a="1"/>
  <c r="H785" i="4" s="1"/>
  <c r="I785" i="4" a="1"/>
  <c r="I785" i="4" s="1"/>
  <c r="J785" i="4" a="1"/>
  <c r="J785" i="4" s="1"/>
  <c r="K785" i="4" a="1"/>
  <c r="K785" i="4" s="1"/>
  <c r="L785" i="4" a="1"/>
  <c r="L785" i="4" s="1"/>
  <c r="M785" i="4" a="1"/>
  <c r="M785" i="4" s="1"/>
  <c r="N785" i="4" a="1"/>
  <c r="N785" i="4" s="1"/>
  <c r="O785" i="4" a="1"/>
  <c r="O785" i="4" s="1"/>
  <c r="P785" i="4" a="1"/>
  <c r="P785" i="4" s="1"/>
  <c r="Q785" i="4" a="1"/>
  <c r="Q785" i="4" s="1"/>
  <c r="R785" i="4" a="1"/>
  <c r="R785" i="4" s="1"/>
  <c r="S785" i="4" a="1"/>
  <c r="S785" i="4" s="1"/>
  <c r="T785" i="4" a="1"/>
  <c r="T785" i="4" s="1"/>
  <c r="U785" i="4" a="1"/>
  <c r="U785" i="4" s="1"/>
  <c r="V785" i="4" a="1"/>
  <c r="V785" i="4" s="1"/>
  <c r="W785" i="4" a="1"/>
  <c r="W785" i="4" s="1"/>
  <c r="X785" i="4" a="1"/>
  <c r="X785" i="4" s="1"/>
  <c r="Y785" i="4" a="1"/>
  <c r="Y785" i="4" s="1"/>
  <c r="Z785" i="4" a="1"/>
  <c r="Z785" i="4" s="1"/>
  <c r="AA785" i="4" a="1"/>
  <c r="AA785" i="4" s="1"/>
  <c r="AB785" i="4" a="1"/>
  <c r="AB785" i="4" s="1"/>
  <c r="AC785" i="4" a="1"/>
  <c r="AC785" i="4" s="1"/>
  <c r="AD785" i="4" a="1"/>
  <c r="AD785" i="4" s="1"/>
  <c r="AE785" i="4" a="1"/>
  <c r="AE785" i="4" s="1"/>
  <c r="AF785" i="4" a="1"/>
  <c r="AF785" i="4" s="1"/>
  <c r="AG785" i="4" a="1"/>
  <c r="AG785" i="4" s="1"/>
  <c r="AH785" i="4" a="1"/>
  <c r="AH785" i="4" s="1"/>
  <c r="AI785" i="4" a="1"/>
  <c r="AI785" i="4" s="1"/>
  <c r="AJ785" i="4" a="1"/>
  <c r="AJ785" i="4" s="1"/>
  <c r="AK785" i="4" a="1"/>
  <c r="AK785" i="4" s="1"/>
  <c r="C786" i="4" a="1"/>
  <c r="C786" i="4" s="1"/>
  <c r="D786" i="4" a="1"/>
  <c r="D786" i="4" s="1"/>
  <c r="E786" i="4" a="1"/>
  <c r="E786" i="4" s="1"/>
  <c r="F786" i="4" a="1"/>
  <c r="F786" i="4" s="1"/>
  <c r="G786" i="4" a="1"/>
  <c r="G786" i="4" s="1"/>
  <c r="H786" i="4" a="1"/>
  <c r="H786" i="4" s="1"/>
  <c r="I786" i="4" a="1"/>
  <c r="I786" i="4"/>
  <c r="J786" i="4" a="1"/>
  <c r="J786" i="4" s="1"/>
  <c r="K786" i="4" a="1"/>
  <c r="K786" i="4" s="1"/>
  <c r="L786" i="4" a="1"/>
  <c r="L786" i="4" s="1"/>
  <c r="M786" i="4" a="1"/>
  <c r="M786" i="4" s="1"/>
  <c r="N786" i="4" a="1"/>
  <c r="N786" i="4" s="1"/>
  <c r="O786" i="4" a="1"/>
  <c r="O786" i="4" s="1"/>
  <c r="P786" i="4" a="1"/>
  <c r="P786" i="4" s="1"/>
  <c r="Q786" i="4" a="1"/>
  <c r="Q786" i="4" s="1"/>
  <c r="R786" i="4" a="1"/>
  <c r="R786" i="4" s="1"/>
  <c r="S786" i="4" a="1"/>
  <c r="S786" i="4" s="1"/>
  <c r="T786" i="4" a="1"/>
  <c r="T786" i="4" s="1"/>
  <c r="U786" i="4" a="1"/>
  <c r="U786" i="4" s="1"/>
  <c r="V786" i="4" a="1"/>
  <c r="V786" i="4" s="1"/>
  <c r="W786" i="4" a="1"/>
  <c r="W786" i="4" s="1"/>
  <c r="X786" i="4" a="1"/>
  <c r="X786" i="4" s="1"/>
  <c r="Y786" i="4" a="1"/>
  <c r="Y786" i="4" s="1"/>
  <c r="Z786" i="4" a="1"/>
  <c r="Z786" i="4" s="1"/>
  <c r="AA786" i="4" a="1"/>
  <c r="AA786" i="4" s="1"/>
  <c r="AB786" i="4" a="1"/>
  <c r="AB786" i="4" s="1"/>
  <c r="AC786" i="4" a="1"/>
  <c r="AC786" i="4" s="1"/>
  <c r="AD786" i="4" a="1"/>
  <c r="AD786" i="4" s="1"/>
  <c r="AE786" i="4" a="1"/>
  <c r="AE786" i="4" s="1"/>
  <c r="AF786" i="4" a="1"/>
  <c r="AF786" i="4" s="1"/>
  <c r="AG786" i="4" a="1"/>
  <c r="AG786" i="4" s="1"/>
  <c r="AH786" i="4" a="1"/>
  <c r="AH786" i="4" s="1"/>
  <c r="AI786" i="4" a="1"/>
  <c r="AI786" i="4" s="1"/>
  <c r="AJ786" i="4" a="1"/>
  <c r="AJ786" i="4" s="1"/>
  <c r="AK786" i="4" a="1"/>
  <c r="AK786" i="4" s="1"/>
  <c r="C787" i="4" a="1"/>
  <c r="C787" i="4" s="1"/>
  <c r="D787" i="4" a="1"/>
  <c r="D787" i="4" s="1"/>
  <c r="E787" i="4" a="1"/>
  <c r="E787" i="4" s="1"/>
  <c r="F787" i="4" a="1"/>
  <c r="F787" i="4" s="1"/>
  <c r="G787" i="4" a="1"/>
  <c r="G787" i="4" s="1"/>
  <c r="H787" i="4" a="1"/>
  <c r="H787" i="4" s="1"/>
  <c r="I787" i="4" a="1"/>
  <c r="I787" i="4" s="1"/>
  <c r="J787" i="4" a="1"/>
  <c r="J787" i="4" s="1"/>
  <c r="K787" i="4" a="1"/>
  <c r="K787" i="4" s="1"/>
  <c r="L787" i="4" a="1"/>
  <c r="L787" i="4" s="1"/>
  <c r="M787" i="4" a="1"/>
  <c r="M787" i="4" s="1"/>
  <c r="N787" i="4" a="1"/>
  <c r="N787" i="4" s="1"/>
  <c r="O787" i="4" a="1"/>
  <c r="O787" i="4" s="1"/>
  <c r="P787" i="4" a="1"/>
  <c r="P787" i="4" s="1"/>
  <c r="Q787" i="4" a="1"/>
  <c r="Q787" i="4" s="1"/>
  <c r="R787" i="4" a="1"/>
  <c r="R787" i="4" s="1"/>
  <c r="S787" i="4" a="1"/>
  <c r="S787" i="4" s="1"/>
  <c r="T787" i="4" a="1"/>
  <c r="T787" i="4" s="1"/>
  <c r="U787" i="4" a="1"/>
  <c r="U787" i="4" s="1"/>
  <c r="V787" i="4" a="1"/>
  <c r="V787" i="4" s="1"/>
  <c r="W787" i="4" a="1"/>
  <c r="W787" i="4" s="1"/>
  <c r="X787" i="4" a="1"/>
  <c r="X787" i="4" s="1"/>
  <c r="Y787" i="4" a="1"/>
  <c r="Y787" i="4" s="1"/>
  <c r="Z787" i="4" a="1"/>
  <c r="Z787" i="4" s="1"/>
  <c r="AA787" i="4" a="1"/>
  <c r="AA787" i="4" s="1"/>
  <c r="AB787" i="4" a="1"/>
  <c r="AB787" i="4" s="1"/>
  <c r="AC787" i="4" a="1"/>
  <c r="AC787" i="4" s="1"/>
  <c r="AD787" i="4" a="1"/>
  <c r="AD787" i="4" s="1"/>
  <c r="AE787" i="4" a="1"/>
  <c r="AE787" i="4" s="1"/>
  <c r="AF787" i="4" a="1"/>
  <c r="AF787" i="4" s="1"/>
  <c r="AG787" i="4" a="1"/>
  <c r="AG787" i="4" s="1"/>
  <c r="AH787" i="4" a="1"/>
  <c r="AH787" i="4" s="1"/>
  <c r="AI787" i="4" a="1"/>
  <c r="AI787" i="4" s="1"/>
  <c r="AJ787" i="4" a="1"/>
  <c r="AJ787" i="4" s="1"/>
  <c r="AK787" i="4" a="1"/>
  <c r="AK787" i="4" s="1"/>
  <c r="C788" i="4" a="1"/>
  <c r="C788" i="4" s="1"/>
  <c r="D788" i="4" a="1"/>
  <c r="D788" i="4" s="1"/>
  <c r="E788" i="4" a="1"/>
  <c r="E788" i="4" s="1"/>
  <c r="F788" i="4" a="1"/>
  <c r="F788" i="4" s="1"/>
  <c r="G788" i="4" a="1"/>
  <c r="G788" i="4" s="1"/>
  <c r="H788" i="4" a="1"/>
  <c r="H788" i="4" s="1"/>
  <c r="I788" i="4" a="1"/>
  <c r="I788" i="4" s="1"/>
  <c r="J788" i="4" a="1"/>
  <c r="J788" i="4" s="1"/>
  <c r="K788" i="4" a="1"/>
  <c r="K788" i="4"/>
  <c r="L788" i="4" a="1"/>
  <c r="L788" i="4" s="1"/>
  <c r="M788" i="4" a="1"/>
  <c r="M788" i="4" s="1"/>
  <c r="N788" i="4" a="1"/>
  <c r="N788" i="4" s="1"/>
  <c r="O788" i="4" a="1"/>
  <c r="O788" i="4" s="1"/>
  <c r="P788" i="4" a="1"/>
  <c r="P788" i="4" s="1"/>
  <c r="Q788" i="4" a="1"/>
  <c r="Q788" i="4" s="1"/>
  <c r="R788" i="4" a="1"/>
  <c r="R788" i="4" s="1"/>
  <c r="S788" i="4" a="1"/>
  <c r="S788" i="4" s="1"/>
  <c r="T788" i="4" a="1"/>
  <c r="T788" i="4" s="1"/>
  <c r="U788" i="4" a="1"/>
  <c r="U788" i="4" s="1"/>
  <c r="V788" i="4" a="1"/>
  <c r="V788" i="4" s="1"/>
  <c r="W788" i="4" a="1"/>
  <c r="W788" i="4"/>
  <c r="X788" i="4" a="1"/>
  <c r="X788" i="4" s="1"/>
  <c r="Y788" i="4" a="1"/>
  <c r="Y788" i="4" s="1"/>
  <c r="Z788" i="4" a="1"/>
  <c r="Z788" i="4" s="1"/>
  <c r="AA788" i="4" a="1"/>
  <c r="AA788" i="4" s="1"/>
  <c r="AB788" i="4" a="1"/>
  <c r="AB788" i="4" s="1"/>
  <c r="AC788" i="4" a="1"/>
  <c r="AC788" i="4" s="1"/>
  <c r="AD788" i="4" a="1"/>
  <c r="AD788" i="4" s="1"/>
  <c r="AE788" i="4" a="1"/>
  <c r="AE788" i="4" s="1"/>
  <c r="AF788" i="4" a="1"/>
  <c r="AF788" i="4" s="1"/>
  <c r="AG788" i="4" a="1"/>
  <c r="AG788" i="4" s="1"/>
  <c r="AH788" i="4" a="1"/>
  <c r="AH788" i="4" s="1"/>
  <c r="AI788" i="4" a="1"/>
  <c r="AI788" i="4" s="1"/>
  <c r="AJ788" i="4" a="1"/>
  <c r="AJ788" i="4" s="1"/>
  <c r="AK788" i="4" a="1"/>
  <c r="AK788" i="4" s="1"/>
  <c r="C789" i="4" a="1"/>
  <c r="C789" i="4" s="1"/>
  <c r="D789" i="4" a="1"/>
  <c r="D789" i="4" s="1"/>
  <c r="E789" i="4" a="1"/>
  <c r="E789" i="4" s="1"/>
  <c r="F789" i="4" a="1"/>
  <c r="F789" i="4" s="1"/>
  <c r="G789" i="4" a="1"/>
  <c r="G789" i="4" s="1"/>
  <c r="H789" i="4" a="1"/>
  <c r="H789" i="4" s="1"/>
  <c r="I789" i="4" a="1"/>
  <c r="I789" i="4" s="1"/>
  <c r="J789" i="4" a="1"/>
  <c r="J789" i="4" s="1"/>
  <c r="K789" i="4" a="1"/>
  <c r="K789" i="4" s="1"/>
  <c r="L789" i="4" a="1"/>
  <c r="L789" i="4" s="1"/>
  <c r="M789" i="4" a="1"/>
  <c r="M789" i="4" s="1"/>
  <c r="N789" i="4" a="1"/>
  <c r="N789" i="4" s="1"/>
  <c r="O789" i="4" a="1"/>
  <c r="O789" i="4" s="1"/>
  <c r="P789" i="4" a="1"/>
  <c r="P789" i="4" s="1"/>
  <c r="Q789" i="4" a="1"/>
  <c r="Q789" i="4" s="1"/>
  <c r="R789" i="4" a="1"/>
  <c r="R789" i="4" s="1"/>
  <c r="S789" i="4" a="1"/>
  <c r="S789" i="4" s="1"/>
  <c r="T789" i="4" a="1"/>
  <c r="T789" i="4" s="1"/>
  <c r="U789" i="4" a="1"/>
  <c r="U789" i="4" s="1"/>
  <c r="V789" i="4" a="1"/>
  <c r="V789" i="4" s="1"/>
  <c r="W789" i="4" a="1"/>
  <c r="W789" i="4" s="1"/>
  <c r="X789" i="4" a="1"/>
  <c r="X789" i="4" s="1"/>
  <c r="Y789" i="4" a="1"/>
  <c r="Y789" i="4" s="1"/>
  <c r="Z789" i="4" a="1"/>
  <c r="Z789" i="4" s="1"/>
  <c r="AA789" i="4" a="1"/>
  <c r="AA789" i="4" s="1"/>
  <c r="AB789" i="4" a="1"/>
  <c r="AB789" i="4" s="1"/>
  <c r="AC789" i="4" a="1"/>
  <c r="AC789" i="4" s="1"/>
  <c r="AD789" i="4" a="1"/>
  <c r="AD789" i="4" s="1"/>
  <c r="AE789" i="4" a="1"/>
  <c r="AE789" i="4" s="1"/>
  <c r="AF789" i="4" a="1"/>
  <c r="AF789" i="4" s="1"/>
  <c r="AG789" i="4" a="1"/>
  <c r="AG789" i="4" s="1"/>
  <c r="AH789" i="4" a="1"/>
  <c r="AH789" i="4" s="1"/>
  <c r="AI789" i="4" a="1"/>
  <c r="AI789" i="4" s="1"/>
  <c r="AJ789" i="4" a="1"/>
  <c r="AJ789" i="4" s="1"/>
  <c r="AK789" i="4" a="1"/>
  <c r="AK789" i="4" s="1"/>
  <c r="C790" i="4" a="1"/>
  <c r="C790" i="4" s="1"/>
  <c r="D790" i="4" a="1"/>
  <c r="D790" i="4" s="1"/>
  <c r="E790" i="4" a="1"/>
  <c r="E790" i="4" s="1"/>
  <c r="F790" i="4" a="1"/>
  <c r="F790" i="4" s="1"/>
  <c r="G790" i="4" a="1"/>
  <c r="G790" i="4" s="1"/>
  <c r="H790" i="4" a="1"/>
  <c r="H790" i="4" s="1"/>
  <c r="I790" i="4" a="1"/>
  <c r="I790" i="4" s="1"/>
  <c r="J790" i="4" a="1"/>
  <c r="J790" i="4" s="1"/>
  <c r="K790" i="4" a="1"/>
  <c r="K790" i="4" s="1"/>
  <c r="L790" i="4" a="1"/>
  <c r="L790" i="4" s="1"/>
  <c r="M790" i="4" a="1"/>
  <c r="M790" i="4" s="1"/>
  <c r="N790" i="4" a="1"/>
  <c r="N790" i="4" s="1"/>
  <c r="O790" i="4" a="1"/>
  <c r="O790" i="4" s="1"/>
  <c r="P790" i="4" a="1"/>
  <c r="P790" i="4" s="1"/>
  <c r="Q790" i="4" a="1"/>
  <c r="Q790" i="4" s="1"/>
  <c r="R790" i="4" a="1"/>
  <c r="R790" i="4" s="1"/>
  <c r="S790" i="4" a="1"/>
  <c r="S790" i="4" s="1"/>
  <c r="T790" i="4" a="1"/>
  <c r="T790" i="4" s="1"/>
  <c r="U790" i="4" a="1"/>
  <c r="U790" i="4" s="1"/>
  <c r="V790" i="4" a="1"/>
  <c r="V790" i="4" s="1"/>
  <c r="W790" i="4" a="1"/>
  <c r="W790" i="4" s="1"/>
  <c r="X790" i="4" a="1"/>
  <c r="X790" i="4" s="1"/>
  <c r="Y790" i="4" a="1"/>
  <c r="Y790" i="4" s="1"/>
  <c r="Z790" i="4" a="1"/>
  <c r="Z790" i="4" s="1"/>
  <c r="AA790" i="4" a="1"/>
  <c r="AA790" i="4" s="1"/>
  <c r="AB790" i="4" a="1"/>
  <c r="AB790" i="4" s="1"/>
  <c r="AC790" i="4" a="1"/>
  <c r="AC790" i="4" s="1"/>
  <c r="AD790" i="4" a="1"/>
  <c r="AD790" i="4" s="1"/>
  <c r="AE790" i="4" a="1"/>
  <c r="AE790" i="4" s="1"/>
  <c r="AF790" i="4" a="1"/>
  <c r="AF790" i="4" s="1"/>
  <c r="AG790" i="4" a="1"/>
  <c r="AG790" i="4" s="1"/>
  <c r="AH790" i="4" a="1"/>
  <c r="AH790" i="4" s="1"/>
  <c r="AI790" i="4" a="1"/>
  <c r="AI790" i="4" s="1"/>
  <c r="AJ790" i="4" a="1"/>
  <c r="AJ790" i="4" s="1"/>
  <c r="AK790" i="4" a="1"/>
  <c r="AK790" i="4" s="1"/>
  <c r="C791" i="4" a="1"/>
  <c r="C791" i="4" s="1"/>
  <c r="D791" i="4" a="1"/>
  <c r="D791" i="4" s="1"/>
  <c r="E791" i="4" a="1"/>
  <c r="E791" i="4" s="1"/>
  <c r="F791" i="4" a="1"/>
  <c r="F791" i="4" s="1"/>
  <c r="G791" i="4" a="1"/>
  <c r="G791" i="4" s="1"/>
  <c r="H791" i="4" a="1"/>
  <c r="H791" i="4" s="1"/>
  <c r="I791" i="4" a="1"/>
  <c r="I791" i="4" s="1"/>
  <c r="J791" i="4" a="1"/>
  <c r="J791" i="4" s="1"/>
  <c r="K791" i="4" a="1"/>
  <c r="K791" i="4" s="1"/>
  <c r="L791" i="4" a="1"/>
  <c r="L791" i="4" s="1"/>
  <c r="M791" i="4" a="1"/>
  <c r="M791" i="4" s="1"/>
  <c r="N791" i="4" a="1"/>
  <c r="N791" i="4" s="1"/>
  <c r="O791" i="4" a="1"/>
  <c r="O791" i="4" s="1"/>
  <c r="P791" i="4" a="1"/>
  <c r="P791" i="4" s="1"/>
  <c r="Q791" i="4" a="1"/>
  <c r="Q791" i="4" s="1"/>
  <c r="R791" i="4" a="1"/>
  <c r="R791" i="4" s="1"/>
  <c r="S791" i="4" a="1"/>
  <c r="S791" i="4" s="1"/>
  <c r="T791" i="4" a="1"/>
  <c r="T791" i="4" s="1"/>
  <c r="U791" i="4" a="1"/>
  <c r="U791" i="4" s="1"/>
  <c r="V791" i="4" a="1"/>
  <c r="V791" i="4" s="1"/>
  <c r="W791" i="4" a="1"/>
  <c r="W791" i="4" s="1"/>
  <c r="X791" i="4" a="1"/>
  <c r="X791" i="4" s="1"/>
  <c r="Y791" i="4" a="1"/>
  <c r="Y791" i="4" s="1"/>
  <c r="Z791" i="4" a="1"/>
  <c r="Z791" i="4" s="1"/>
  <c r="AA791" i="4" a="1"/>
  <c r="AA791" i="4" s="1"/>
  <c r="AB791" i="4" a="1"/>
  <c r="AB791" i="4" s="1"/>
  <c r="AC791" i="4" a="1"/>
  <c r="AC791" i="4" s="1"/>
  <c r="AD791" i="4" a="1"/>
  <c r="AD791" i="4" s="1"/>
  <c r="AE791" i="4" a="1"/>
  <c r="AE791" i="4" s="1"/>
  <c r="AF791" i="4" a="1"/>
  <c r="AF791" i="4" s="1"/>
  <c r="AG791" i="4" a="1"/>
  <c r="AG791" i="4" s="1"/>
  <c r="AH791" i="4" a="1"/>
  <c r="AH791" i="4" s="1"/>
  <c r="AI791" i="4" a="1"/>
  <c r="AI791" i="4" s="1"/>
  <c r="AJ791" i="4" a="1"/>
  <c r="AJ791" i="4" s="1"/>
  <c r="AK791" i="4" a="1"/>
  <c r="AK791" i="4" s="1"/>
  <c r="C792" i="4" a="1"/>
  <c r="C792" i="4" s="1"/>
  <c r="D792" i="4" a="1"/>
  <c r="D792" i="4" s="1"/>
  <c r="E792" i="4" a="1"/>
  <c r="E792" i="4" s="1"/>
  <c r="F792" i="4" a="1"/>
  <c r="F792" i="4" s="1"/>
  <c r="G792" i="4" a="1"/>
  <c r="G792" i="4" s="1"/>
  <c r="H792" i="4" a="1"/>
  <c r="H792" i="4" s="1"/>
  <c r="I792" i="4" a="1"/>
  <c r="I792" i="4" s="1"/>
  <c r="J792" i="4" a="1"/>
  <c r="J792" i="4" s="1"/>
  <c r="K792" i="4" a="1"/>
  <c r="K792" i="4" s="1"/>
  <c r="L792" i="4" a="1"/>
  <c r="L792" i="4" s="1"/>
  <c r="M792" i="4" a="1"/>
  <c r="M792" i="4" s="1"/>
  <c r="N792" i="4" a="1"/>
  <c r="N792" i="4" s="1"/>
  <c r="O792" i="4" a="1"/>
  <c r="O792" i="4" s="1"/>
  <c r="P792" i="4" a="1"/>
  <c r="P792" i="4" s="1"/>
  <c r="Q792" i="4" a="1"/>
  <c r="Q792" i="4" s="1"/>
  <c r="R792" i="4" a="1"/>
  <c r="R792" i="4" s="1"/>
  <c r="S792" i="4" a="1"/>
  <c r="S792" i="4" s="1"/>
  <c r="T792" i="4" a="1"/>
  <c r="T792" i="4" s="1"/>
  <c r="U792" i="4" a="1"/>
  <c r="U792" i="4" s="1"/>
  <c r="V792" i="4" a="1"/>
  <c r="V792" i="4" s="1"/>
  <c r="W792" i="4" a="1"/>
  <c r="W792" i="4" s="1"/>
  <c r="X792" i="4" a="1"/>
  <c r="X792" i="4" s="1"/>
  <c r="Y792" i="4" a="1"/>
  <c r="Y792" i="4" s="1"/>
  <c r="Z792" i="4" a="1"/>
  <c r="Z792" i="4" s="1"/>
  <c r="AA792" i="4" a="1"/>
  <c r="AA792" i="4" s="1"/>
  <c r="AB792" i="4" a="1"/>
  <c r="AB792" i="4" s="1"/>
  <c r="AC792" i="4" a="1"/>
  <c r="AC792" i="4" s="1"/>
  <c r="AD792" i="4" a="1"/>
  <c r="AD792" i="4" s="1"/>
  <c r="AE792" i="4" a="1"/>
  <c r="AE792" i="4" s="1"/>
  <c r="AF792" i="4" a="1"/>
  <c r="AF792" i="4" s="1"/>
  <c r="AG792" i="4" a="1"/>
  <c r="AG792" i="4" s="1"/>
  <c r="AH792" i="4" a="1"/>
  <c r="AH792" i="4" s="1"/>
  <c r="AI792" i="4" a="1"/>
  <c r="AI792" i="4" s="1"/>
  <c r="AJ792" i="4" a="1"/>
  <c r="AJ792" i="4" s="1"/>
  <c r="AK792" i="4" a="1"/>
  <c r="AK792" i="4" s="1"/>
  <c r="C793" i="4" a="1"/>
  <c r="C793" i="4" s="1"/>
  <c r="D793" i="4" a="1"/>
  <c r="D793" i="4" s="1"/>
  <c r="E793" i="4" a="1"/>
  <c r="E793" i="4" s="1"/>
  <c r="F793" i="4" a="1"/>
  <c r="F793" i="4" s="1"/>
  <c r="G793" i="4" a="1"/>
  <c r="G793" i="4" s="1"/>
  <c r="H793" i="4" a="1"/>
  <c r="H793" i="4" s="1"/>
  <c r="I793" i="4" a="1"/>
  <c r="I793" i="4" s="1"/>
  <c r="J793" i="4" a="1"/>
  <c r="J793" i="4" s="1"/>
  <c r="K793" i="4" a="1"/>
  <c r="K793" i="4" s="1"/>
  <c r="L793" i="4" a="1"/>
  <c r="L793" i="4" s="1"/>
  <c r="M793" i="4" a="1"/>
  <c r="M793" i="4" s="1"/>
  <c r="N793" i="4" a="1"/>
  <c r="N793" i="4" s="1"/>
  <c r="O793" i="4" a="1"/>
  <c r="O793" i="4" s="1"/>
  <c r="P793" i="4" a="1"/>
  <c r="P793" i="4"/>
  <c r="Q793" i="4" a="1"/>
  <c r="Q793" i="4" s="1"/>
  <c r="R793" i="4" a="1"/>
  <c r="R793" i="4" s="1"/>
  <c r="S793" i="4" a="1"/>
  <c r="S793" i="4" s="1"/>
  <c r="T793" i="4" a="1"/>
  <c r="T793" i="4" s="1"/>
  <c r="U793" i="4" a="1"/>
  <c r="U793" i="4" s="1"/>
  <c r="V793" i="4" a="1"/>
  <c r="V793" i="4" s="1"/>
  <c r="W793" i="4" a="1"/>
  <c r="W793" i="4" s="1"/>
  <c r="X793" i="4" a="1"/>
  <c r="X793" i="4" s="1"/>
  <c r="Y793" i="4" a="1"/>
  <c r="Y793" i="4" s="1"/>
  <c r="Z793" i="4" a="1"/>
  <c r="Z793" i="4" s="1"/>
  <c r="AA793" i="4" a="1"/>
  <c r="AA793" i="4" s="1"/>
  <c r="AB793" i="4" a="1"/>
  <c r="AB793" i="4" s="1"/>
  <c r="AC793" i="4" a="1"/>
  <c r="AC793" i="4" s="1"/>
  <c r="AD793" i="4" a="1"/>
  <c r="AD793" i="4" s="1"/>
  <c r="AE793" i="4" a="1"/>
  <c r="AE793" i="4" s="1"/>
  <c r="AF793" i="4" a="1"/>
  <c r="AF793" i="4" s="1"/>
  <c r="AG793" i="4" a="1"/>
  <c r="AG793" i="4" s="1"/>
  <c r="AH793" i="4" a="1"/>
  <c r="AH793" i="4" s="1"/>
  <c r="AI793" i="4" a="1"/>
  <c r="AI793" i="4" s="1"/>
  <c r="AJ793" i="4" a="1"/>
  <c r="AJ793" i="4" s="1"/>
  <c r="AK793" i="4" a="1"/>
  <c r="AK793" i="4" s="1"/>
  <c r="C794" i="4" a="1"/>
  <c r="C794" i="4" s="1"/>
  <c r="D794" i="4" a="1"/>
  <c r="D794" i="4" s="1"/>
  <c r="E794" i="4" a="1"/>
  <c r="E794" i="4" s="1"/>
  <c r="F794" i="4" a="1"/>
  <c r="F794" i="4" s="1"/>
  <c r="G794" i="4" a="1"/>
  <c r="G794" i="4" s="1"/>
  <c r="H794" i="4" a="1"/>
  <c r="H794" i="4" s="1"/>
  <c r="I794" i="4" a="1"/>
  <c r="I794" i="4" s="1"/>
  <c r="J794" i="4" a="1"/>
  <c r="J794" i="4" s="1"/>
  <c r="K794" i="4" a="1"/>
  <c r="K794" i="4" s="1"/>
  <c r="L794" i="4" a="1"/>
  <c r="L794" i="4" s="1"/>
  <c r="M794" i="4" a="1"/>
  <c r="M794" i="4" s="1"/>
  <c r="N794" i="4" a="1"/>
  <c r="N794" i="4" s="1"/>
  <c r="O794" i="4" a="1"/>
  <c r="O794" i="4" s="1"/>
  <c r="P794" i="4" a="1"/>
  <c r="P794" i="4" s="1"/>
  <c r="Q794" i="4" a="1"/>
  <c r="Q794" i="4" s="1"/>
  <c r="R794" i="4" a="1"/>
  <c r="R794" i="4" s="1"/>
  <c r="S794" i="4" a="1"/>
  <c r="S794" i="4" s="1"/>
  <c r="T794" i="4" a="1"/>
  <c r="T794" i="4" s="1"/>
  <c r="U794" i="4" a="1"/>
  <c r="U794" i="4" s="1"/>
  <c r="V794" i="4" a="1"/>
  <c r="V794" i="4" s="1"/>
  <c r="W794" i="4" a="1"/>
  <c r="W794" i="4" s="1"/>
  <c r="X794" i="4" a="1"/>
  <c r="X794" i="4" s="1"/>
  <c r="Y794" i="4" a="1"/>
  <c r="Y794" i="4" s="1"/>
  <c r="Z794" i="4" a="1"/>
  <c r="Z794" i="4" s="1"/>
  <c r="AA794" i="4" a="1"/>
  <c r="AA794" i="4" s="1"/>
  <c r="AB794" i="4" a="1"/>
  <c r="AB794" i="4" s="1"/>
  <c r="AC794" i="4" a="1"/>
  <c r="AC794" i="4" s="1"/>
  <c r="AD794" i="4" a="1"/>
  <c r="AD794" i="4" s="1"/>
  <c r="AE794" i="4" a="1"/>
  <c r="AE794" i="4" s="1"/>
  <c r="AF794" i="4" a="1"/>
  <c r="AF794" i="4" s="1"/>
  <c r="AG794" i="4" a="1"/>
  <c r="AG794" i="4" s="1"/>
  <c r="AH794" i="4" a="1"/>
  <c r="AH794" i="4" s="1"/>
  <c r="AI794" i="4" a="1"/>
  <c r="AI794" i="4" s="1"/>
  <c r="AJ794" i="4" a="1"/>
  <c r="AJ794" i="4" s="1"/>
  <c r="AK794" i="4" a="1"/>
  <c r="AK794" i="4" s="1"/>
  <c r="C795" i="4" a="1"/>
  <c r="C795" i="4" s="1"/>
  <c r="D795" i="4" a="1"/>
  <c r="D795" i="4" s="1"/>
  <c r="E795" i="4" a="1"/>
  <c r="E795" i="4" s="1"/>
  <c r="F795" i="4" a="1"/>
  <c r="F795" i="4" s="1"/>
  <c r="G795" i="4" a="1"/>
  <c r="G795" i="4" s="1"/>
  <c r="H795" i="4" a="1"/>
  <c r="H795" i="4" s="1"/>
  <c r="I795" i="4" a="1"/>
  <c r="I795" i="4" s="1"/>
  <c r="J795" i="4" a="1"/>
  <c r="J795" i="4" s="1"/>
  <c r="K795" i="4" a="1"/>
  <c r="K795" i="4" s="1"/>
  <c r="L795" i="4" a="1"/>
  <c r="L795" i="4" s="1"/>
  <c r="M795" i="4" a="1"/>
  <c r="M795" i="4" s="1"/>
  <c r="N795" i="4" a="1"/>
  <c r="N795" i="4" s="1"/>
  <c r="O795" i="4" a="1"/>
  <c r="O795" i="4" s="1"/>
  <c r="P795" i="4" a="1"/>
  <c r="P795" i="4" s="1"/>
  <c r="Q795" i="4" a="1"/>
  <c r="Q795" i="4" s="1"/>
  <c r="R795" i="4" a="1"/>
  <c r="R795" i="4" s="1"/>
  <c r="S795" i="4" a="1"/>
  <c r="S795" i="4" s="1"/>
  <c r="T795" i="4" a="1"/>
  <c r="T795" i="4" s="1"/>
  <c r="U795" i="4" a="1"/>
  <c r="U795" i="4" s="1"/>
  <c r="V795" i="4" a="1"/>
  <c r="V795" i="4" s="1"/>
  <c r="W795" i="4" a="1"/>
  <c r="W795" i="4" s="1"/>
  <c r="X795" i="4" a="1"/>
  <c r="X795" i="4" s="1"/>
  <c r="Y795" i="4" a="1"/>
  <c r="Y795" i="4" s="1"/>
  <c r="Z795" i="4" a="1"/>
  <c r="Z795" i="4" s="1"/>
  <c r="AA795" i="4" a="1"/>
  <c r="AA795" i="4" s="1"/>
  <c r="AB795" i="4" a="1"/>
  <c r="AB795" i="4" s="1"/>
  <c r="AC795" i="4" a="1"/>
  <c r="AC795" i="4" s="1"/>
  <c r="AD795" i="4" a="1"/>
  <c r="AD795" i="4" s="1"/>
  <c r="AE795" i="4" a="1"/>
  <c r="AE795" i="4" s="1"/>
  <c r="AF795" i="4" a="1"/>
  <c r="AF795" i="4" s="1"/>
  <c r="AG795" i="4" a="1"/>
  <c r="AG795" i="4" s="1"/>
  <c r="AH795" i="4" a="1"/>
  <c r="AH795" i="4" s="1"/>
  <c r="AI795" i="4" a="1"/>
  <c r="AI795" i="4" s="1"/>
  <c r="AJ795" i="4" a="1"/>
  <c r="AJ795" i="4" s="1"/>
  <c r="AK795" i="4" a="1"/>
  <c r="AK795" i="4" s="1"/>
  <c r="C796" i="4" a="1"/>
  <c r="C796" i="4" s="1"/>
  <c r="D796" i="4" a="1"/>
  <c r="D796" i="4" s="1"/>
  <c r="E796" i="4" a="1"/>
  <c r="E796" i="4" s="1"/>
  <c r="F796" i="4" a="1"/>
  <c r="F796" i="4" s="1"/>
  <c r="G796" i="4" a="1"/>
  <c r="G796" i="4" s="1"/>
  <c r="H796" i="4" a="1"/>
  <c r="H796" i="4" s="1"/>
  <c r="I796" i="4" a="1"/>
  <c r="I796" i="4" s="1"/>
  <c r="J796" i="4" a="1"/>
  <c r="J796" i="4" s="1"/>
  <c r="K796" i="4" a="1"/>
  <c r="K796" i="4" s="1"/>
  <c r="L796" i="4" a="1"/>
  <c r="L796" i="4" s="1"/>
  <c r="M796" i="4" a="1"/>
  <c r="M796" i="4" s="1"/>
  <c r="N796" i="4" a="1"/>
  <c r="N796" i="4" s="1"/>
  <c r="O796" i="4" a="1"/>
  <c r="O796" i="4" s="1"/>
  <c r="P796" i="4" a="1"/>
  <c r="P796" i="4" s="1"/>
  <c r="Q796" i="4" a="1"/>
  <c r="Q796" i="4" s="1"/>
  <c r="R796" i="4" a="1"/>
  <c r="R796" i="4" s="1"/>
  <c r="S796" i="4" a="1"/>
  <c r="S796" i="4" s="1"/>
  <c r="T796" i="4" a="1"/>
  <c r="T796" i="4" s="1"/>
  <c r="U796" i="4" a="1"/>
  <c r="U796" i="4" s="1"/>
  <c r="V796" i="4" a="1"/>
  <c r="V796" i="4" s="1"/>
  <c r="W796" i="4" a="1"/>
  <c r="W796" i="4" s="1"/>
  <c r="X796" i="4" a="1"/>
  <c r="X796" i="4" s="1"/>
  <c r="Y796" i="4" a="1"/>
  <c r="Y796" i="4" s="1"/>
  <c r="Z796" i="4" a="1"/>
  <c r="Z796" i="4" s="1"/>
  <c r="AA796" i="4" a="1"/>
  <c r="AA796" i="4" s="1"/>
  <c r="AB796" i="4" a="1"/>
  <c r="AB796" i="4" s="1"/>
  <c r="AC796" i="4" a="1"/>
  <c r="AC796" i="4" s="1"/>
  <c r="AD796" i="4" a="1"/>
  <c r="AD796" i="4" s="1"/>
  <c r="AE796" i="4" a="1"/>
  <c r="AE796" i="4"/>
  <c r="AF796" i="4" a="1"/>
  <c r="AF796" i="4" s="1"/>
  <c r="AG796" i="4" a="1"/>
  <c r="AG796" i="4" s="1"/>
  <c r="AH796" i="4" a="1"/>
  <c r="AH796" i="4" s="1"/>
  <c r="AI796" i="4" a="1"/>
  <c r="AI796" i="4" s="1"/>
  <c r="AJ796" i="4" a="1"/>
  <c r="AJ796" i="4" s="1"/>
  <c r="AK796" i="4" a="1"/>
  <c r="AK796" i="4" s="1"/>
  <c r="C797" i="4" a="1"/>
  <c r="C797" i="4" s="1"/>
  <c r="D797" i="4" a="1"/>
  <c r="D797" i="4" s="1"/>
  <c r="E797" i="4" a="1"/>
  <c r="E797" i="4" s="1"/>
  <c r="F797" i="4" a="1"/>
  <c r="F797" i="4" s="1"/>
  <c r="G797" i="4" a="1"/>
  <c r="G797" i="4" s="1"/>
  <c r="H797" i="4" a="1"/>
  <c r="H797" i="4" s="1"/>
  <c r="I797" i="4" a="1"/>
  <c r="I797" i="4" s="1"/>
  <c r="J797" i="4" a="1"/>
  <c r="J797" i="4" s="1"/>
  <c r="K797" i="4" a="1"/>
  <c r="K797" i="4" s="1"/>
  <c r="L797" i="4" a="1"/>
  <c r="L797" i="4" s="1"/>
  <c r="M797" i="4" a="1"/>
  <c r="M797" i="4" s="1"/>
  <c r="N797" i="4" a="1"/>
  <c r="N797" i="4" s="1"/>
  <c r="O797" i="4" a="1"/>
  <c r="O797" i="4" s="1"/>
  <c r="P797" i="4" a="1"/>
  <c r="P797" i="4" s="1"/>
  <c r="Q797" i="4" a="1"/>
  <c r="Q797" i="4" s="1"/>
  <c r="R797" i="4" a="1"/>
  <c r="R797" i="4" s="1"/>
  <c r="S797" i="4" a="1"/>
  <c r="S797" i="4" s="1"/>
  <c r="T797" i="4" a="1"/>
  <c r="T797" i="4" s="1"/>
  <c r="U797" i="4" a="1"/>
  <c r="U797" i="4" s="1"/>
  <c r="V797" i="4" a="1"/>
  <c r="V797" i="4" s="1"/>
  <c r="W797" i="4" a="1"/>
  <c r="W797" i="4" s="1"/>
  <c r="X797" i="4" a="1"/>
  <c r="X797" i="4" s="1"/>
  <c r="Y797" i="4" a="1"/>
  <c r="Y797" i="4" s="1"/>
  <c r="Z797" i="4" a="1"/>
  <c r="Z797" i="4" s="1"/>
  <c r="AA797" i="4" a="1"/>
  <c r="AA797" i="4" s="1"/>
  <c r="AB797" i="4" a="1"/>
  <c r="AB797" i="4" s="1"/>
  <c r="AC797" i="4" a="1"/>
  <c r="AC797" i="4" s="1"/>
  <c r="AD797" i="4" a="1"/>
  <c r="AD797" i="4" s="1"/>
  <c r="AE797" i="4" a="1"/>
  <c r="AE797" i="4" s="1"/>
  <c r="AF797" i="4" a="1"/>
  <c r="AF797" i="4"/>
  <c r="AG797" i="4" a="1"/>
  <c r="AG797" i="4" s="1"/>
  <c r="AH797" i="4" a="1"/>
  <c r="AH797" i="4" s="1"/>
  <c r="AI797" i="4" a="1"/>
  <c r="AI797" i="4" s="1"/>
  <c r="AJ797" i="4" a="1"/>
  <c r="AJ797" i="4" s="1"/>
  <c r="AK797" i="4" a="1"/>
  <c r="AK797" i="4" s="1"/>
  <c r="C798" i="4" a="1"/>
  <c r="C798" i="4" s="1"/>
  <c r="D798" i="4" a="1"/>
  <c r="D798" i="4" s="1"/>
  <c r="E798" i="4" a="1"/>
  <c r="E798" i="4" s="1"/>
  <c r="F798" i="4" a="1"/>
  <c r="F798" i="4" s="1"/>
  <c r="G798" i="4" a="1"/>
  <c r="G798" i="4" s="1"/>
  <c r="H798" i="4" a="1"/>
  <c r="H798" i="4" s="1"/>
  <c r="I798" i="4" a="1"/>
  <c r="I798" i="4" s="1"/>
  <c r="J798" i="4" a="1"/>
  <c r="J798" i="4" s="1"/>
  <c r="K798" i="4" a="1"/>
  <c r="K798" i="4" s="1"/>
  <c r="L798" i="4" a="1"/>
  <c r="L798" i="4" s="1"/>
  <c r="M798" i="4" a="1"/>
  <c r="M798" i="4" s="1"/>
  <c r="N798" i="4" a="1"/>
  <c r="N798" i="4" s="1"/>
  <c r="O798" i="4" a="1"/>
  <c r="O798" i="4" s="1"/>
  <c r="P798" i="4" a="1"/>
  <c r="P798" i="4" s="1"/>
  <c r="Q798" i="4" a="1"/>
  <c r="Q798" i="4" s="1"/>
  <c r="R798" i="4" a="1"/>
  <c r="R798" i="4" s="1"/>
  <c r="S798" i="4" a="1"/>
  <c r="S798" i="4" s="1"/>
  <c r="T798" i="4" a="1"/>
  <c r="T798" i="4" s="1"/>
  <c r="U798" i="4" a="1"/>
  <c r="U798" i="4" s="1"/>
  <c r="V798" i="4" a="1"/>
  <c r="V798" i="4" s="1"/>
  <c r="W798" i="4" a="1"/>
  <c r="W798" i="4" s="1"/>
  <c r="X798" i="4" a="1"/>
  <c r="X798" i="4" s="1"/>
  <c r="Y798" i="4" a="1"/>
  <c r="Y798" i="4" s="1"/>
  <c r="Z798" i="4" a="1"/>
  <c r="Z798" i="4" s="1"/>
  <c r="AA798" i="4" a="1"/>
  <c r="AA798" i="4" s="1"/>
  <c r="AB798" i="4" a="1"/>
  <c r="AB798" i="4" s="1"/>
  <c r="AC798" i="4" a="1"/>
  <c r="AC798" i="4" s="1"/>
  <c r="AD798" i="4" a="1"/>
  <c r="AD798" i="4" s="1"/>
  <c r="AE798" i="4" a="1"/>
  <c r="AE798" i="4" s="1"/>
  <c r="AF798" i="4" a="1"/>
  <c r="AF798" i="4" s="1"/>
  <c r="AG798" i="4" a="1"/>
  <c r="AG798" i="4" s="1"/>
  <c r="AH798" i="4" a="1"/>
  <c r="AH798" i="4" s="1"/>
  <c r="AI798" i="4" a="1"/>
  <c r="AI798" i="4" s="1"/>
  <c r="AJ798" i="4" a="1"/>
  <c r="AJ798" i="4" s="1"/>
  <c r="AK798" i="4" a="1"/>
  <c r="AK798" i="4" s="1"/>
  <c r="C799" i="4" a="1"/>
  <c r="C799" i="4" s="1"/>
  <c r="D799" i="4" a="1"/>
  <c r="D799" i="4" s="1"/>
  <c r="E799" i="4" a="1"/>
  <c r="E799" i="4" s="1"/>
  <c r="F799" i="4" a="1"/>
  <c r="F799" i="4" s="1"/>
  <c r="G799" i="4" a="1"/>
  <c r="G799" i="4" s="1"/>
  <c r="H799" i="4" a="1"/>
  <c r="H799" i="4" s="1"/>
  <c r="I799" i="4" a="1"/>
  <c r="I799" i="4" s="1"/>
  <c r="J799" i="4" a="1"/>
  <c r="J799" i="4" s="1"/>
  <c r="K799" i="4" a="1"/>
  <c r="K799" i="4" s="1"/>
  <c r="L799" i="4" a="1"/>
  <c r="L799" i="4" s="1"/>
  <c r="M799" i="4" a="1"/>
  <c r="M799" i="4" s="1"/>
  <c r="N799" i="4" a="1"/>
  <c r="N799" i="4" s="1"/>
  <c r="O799" i="4" a="1"/>
  <c r="O799" i="4" s="1"/>
  <c r="P799" i="4" a="1"/>
  <c r="P799" i="4" s="1"/>
  <c r="Q799" i="4" a="1"/>
  <c r="Q799" i="4" s="1"/>
  <c r="R799" i="4" a="1"/>
  <c r="R799" i="4" s="1"/>
  <c r="S799" i="4" a="1"/>
  <c r="S799" i="4" s="1"/>
  <c r="T799" i="4" a="1"/>
  <c r="T799" i="4" s="1"/>
  <c r="U799" i="4" a="1"/>
  <c r="U799" i="4" s="1"/>
  <c r="V799" i="4" a="1"/>
  <c r="V799" i="4" s="1"/>
  <c r="W799" i="4" a="1"/>
  <c r="W799" i="4" s="1"/>
  <c r="X799" i="4" a="1"/>
  <c r="X799" i="4" s="1"/>
  <c r="Y799" i="4" a="1"/>
  <c r="Y799" i="4" s="1"/>
  <c r="Z799" i="4" a="1"/>
  <c r="Z799" i="4" s="1"/>
  <c r="AA799" i="4" a="1"/>
  <c r="AA799" i="4" s="1"/>
  <c r="AB799" i="4" a="1"/>
  <c r="AB799" i="4" s="1"/>
  <c r="AC799" i="4" a="1"/>
  <c r="AC799" i="4" s="1"/>
  <c r="AD799" i="4" a="1"/>
  <c r="AD799" i="4" s="1"/>
  <c r="AE799" i="4" a="1"/>
  <c r="AE799" i="4" s="1"/>
  <c r="AF799" i="4" a="1"/>
  <c r="AF799" i="4" s="1"/>
  <c r="AG799" i="4" a="1"/>
  <c r="AG799" i="4" s="1"/>
  <c r="AH799" i="4" a="1"/>
  <c r="AH799" i="4"/>
  <c r="AI799" i="4" a="1"/>
  <c r="AI799" i="4" s="1"/>
  <c r="AJ799" i="4" a="1"/>
  <c r="AJ799" i="4" s="1"/>
  <c r="AK799" i="4" a="1"/>
  <c r="AK799" i="4" s="1"/>
  <c r="C800" i="4" a="1"/>
  <c r="C800" i="4" s="1"/>
  <c r="D800" i="4" a="1"/>
  <c r="D800" i="4" s="1"/>
  <c r="E800" i="4" a="1"/>
  <c r="E800" i="4" s="1"/>
  <c r="F800" i="4" a="1"/>
  <c r="F800" i="4" s="1"/>
  <c r="G800" i="4" a="1"/>
  <c r="G800" i="4" s="1"/>
  <c r="H800" i="4" a="1"/>
  <c r="H800" i="4" s="1"/>
  <c r="I800" i="4" a="1"/>
  <c r="I800" i="4" s="1"/>
  <c r="J800" i="4" a="1"/>
  <c r="J800" i="4" s="1"/>
  <c r="K800" i="4" a="1"/>
  <c r="K800" i="4" s="1"/>
  <c r="L800" i="4" a="1"/>
  <c r="L800" i="4" s="1"/>
  <c r="M800" i="4" a="1"/>
  <c r="M800" i="4" s="1"/>
  <c r="N800" i="4" a="1"/>
  <c r="N800" i="4" s="1"/>
  <c r="O800" i="4" a="1"/>
  <c r="O800" i="4" s="1"/>
  <c r="P800" i="4" a="1"/>
  <c r="P800" i="4" s="1"/>
  <c r="Q800" i="4" a="1"/>
  <c r="Q800" i="4" s="1"/>
  <c r="R800" i="4" a="1"/>
  <c r="R800" i="4" s="1"/>
  <c r="S800" i="4" a="1"/>
  <c r="S800" i="4" s="1"/>
  <c r="T800" i="4" a="1"/>
  <c r="T800" i="4" s="1"/>
  <c r="U800" i="4" a="1"/>
  <c r="U800" i="4" s="1"/>
  <c r="V800" i="4" a="1"/>
  <c r="V800" i="4" s="1"/>
  <c r="W800" i="4" a="1"/>
  <c r="W800" i="4" s="1"/>
  <c r="X800" i="4" a="1"/>
  <c r="X800" i="4" s="1"/>
  <c r="Y800" i="4" a="1"/>
  <c r="Y800" i="4" s="1"/>
  <c r="Z800" i="4" a="1"/>
  <c r="Z800" i="4" s="1"/>
  <c r="AA800" i="4" a="1"/>
  <c r="AA800" i="4" s="1"/>
  <c r="AB800" i="4" a="1"/>
  <c r="AB800" i="4" s="1"/>
  <c r="AC800" i="4" a="1"/>
  <c r="AC800" i="4" s="1"/>
  <c r="AD800" i="4" a="1"/>
  <c r="AD800" i="4" s="1"/>
  <c r="AE800" i="4" a="1"/>
  <c r="AE800" i="4" s="1"/>
  <c r="AF800" i="4" a="1"/>
  <c r="AF800" i="4" s="1"/>
  <c r="AG800" i="4" a="1"/>
  <c r="AG800" i="4" s="1"/>
  <c r="AH800" i="4" a="1"/>
  <c r="AH800" i="4" s="1"/>
  <c r="AI800" i="4" a="1"/>
  <c r="AI800" i="4"/>
  <c r="AJ800" i="4" a="1"/>
  <c r="AJ800" i="4" s="1"/>
  <c r="AK800" i="4" a="1"/>
  <c r="AK800" i="4" s="1"/>
  <c r="C801" i="4" a="1"/>
  <c r="C801" i="4" s="1"/>
  <c r="D801" i="4" a="1"/>
  <c r="D801" i="4" s="1"/>
  <c r="E801" i="4" a="1"/>
  <c r="E801" i="4" s="1"/>
  <c r="F801" i="4" a="1"/>
  <c r="F801" i="4" s="1"/>
  <c r="G801" i="4" a="1"/>
  <c r="G801" i="4" s="1"/>
  <c r="H801" i="4" a="1"/>
  <c r="H801" i="4" s="1"/>
  <c r="I801" i="4" a="1"/>
  <c r="I801" i="4" s="1"/>
  <c r="J801" i="4" a="1"/>
  <c r="J801" i="4" s="1"/>
  <c r="K801" i="4" a="1"/>
  <c r="K801" i="4" s="1"/>
  <c r="L801" i="4" a="1"/>
  <c r="L801" i="4" s="1"/>
  <c r="M801" i="4" a="1"/>
  <c r="M801" i="4" s="1"/>
  <c r="N801" i="4" a="1"/>
  <c r="N801" i="4" s="1"/>
  <c r="O801" i="4" a="1"/>
  <c r="O801" i="4" s="1"/>
  <c r="P801" i="4" a="1"/>
  <c r="P801" i="4" s="1"/>
  <c r="Q801" i="4" a="1"/>
  <c r="Q801" i="4" s="1"/>
  <c r="R801" i="4" a="1"/>
  <c r="R801" i="4" s="1"/>
  <c r="S801" i="4" a="1"/>
  <c r="S801" i="4" s="1"/>
  <c r="T801" i="4" a="1"/>
  <c r="T801" i="4" s="1"/>
  <c r="U801" i="4" a="1"/>
  <c r="U801" i="4" s="1"/>
  <c r="V801" i="4" a="1"/>
  <c r="V801" i="4" s="1"/>
  <c r="W801" i="4" a="1"/>
  <c r="W801" i="4" s="1"/>
  <c r="X801" i="4" a="1"/>
  <c r="X801" i="4" s="1"/>
  <c r="Y801" i="4" a="1"/>
  <c r="Y801" i="4" s="1"/>
  <c r="Z801" i="4" a="1"/>
  <c r="Z801" i="4" s="1"/>
  <c r="AA801" i="4" a="1"/>
  <c r="AA801" i="4" s="1"/>
  <c r="AB801" i="4" a="1"/>
  <c r="AB801" i="4" s="1"/>
  <c r="AC801" i="4" a="1"/>
  <c r="AC801" i="4" s="1"/>
  <c r="AD801" i="4" a="1"/>
  <c r="AD801" i="4" s="1"/>
  <c r="AE801" i="4" a="1"/>
  <c r="AE801" i="4" s="1"/>
  <c r="AF801" i="4" a="1"/>
  <c r="AF801" i="4" s="1"/>
  <c r="AG801" i="4" a="1"/>
  <c r="AG801" i="4" s="1"/>
  <c r="AH801" i="4" a="1"/>
  <c r="AH801" i="4" s="1"/>
  <c r="AI801" i="4" a="1"/>
  <c r="AI801" i="4" s="1"/>
  <c r="AJ801" i="4" a="1"/>
  <c r="AJ801" i="4" s="1"/>
  <c r="AK801" i="4" a="1"/>
  <c r="AK801" i="4" s="1"/>
  <c r="C802" i="4" a="1"/>
  <c r="C802" i="4" s="1"/>
  <c r="D802" i="4" a="1"/>
  <c r="D802" i="4" s="1"/>
  <c r="E802" i="4" a="1"/>
  <c r="E802" i="4" s="1"/>
  <c r="F802" i="4" a="1"/>
  <c r="F802" i="4" s="1"/>
  <c r="G802" i="4" a="1"/>
  <c r="G802" i="4" s="1"/>
  <c r="H802" i="4" a="1"/>
  <c r="H802" i="4" s="1"/>
  <c r="I802" i="4" a="1"/>
  <c r="I802" i="4" s="1"/>
  <c r="J802" i="4" a="1"/>
  <c r="J802" i="4" s="1"/>
  <c r="K802" i="4" a="1"/>
  <c r="K802" i="4" s="1"/>
  <c r="L802" i="4" a="1"/>
  <c r="L802" i="4" s="1"/>
  <c r="M802" i="4" a="1"/>
  <c r="M802" i="4" s="1"/>
  <c r="N802" i="4" a="1"/>
  <c r="N802" i="4" s="1"/>
  <c r="O802" i="4" a="1"/>
  <c r="O802" i="4" s="1"/>
  <c r="P802" i="4" a="1"/>
  <c r="P802" i="4" s="1"/>
  <c r="Q802" i="4" a="1"/>
  <c r="Q802" i="4" s="1"/>
  <c r="R802" i="4" a="1"/>
  <c r="R802" i="4" s="1"/>
  <c r="S802" i="4" a="1"/>
  <c r="S802" i="4" s="1"/>
  <c r="T802" i="4" a="1"/>
  <c r="T802" i="4" s="1"/>
  <c r="U802" i="4" a="1"/>
  <c r="U802" i="4" s="1"/>
  <c r="V802" i="4" a="1"/>
  <c r="V802" i="4" s="1"/>
  <c r="W802" i="4" a="1"/>
  <c r="W802" i="4" s="1"/>
  <c r="X802" i="4" a="1"/>
  <c r="X802" i="4" s="1"/>
  <c r="Y802" i="4" a="1"/>
  <c r="Y802" i="4" s="1"/>
  <c r="Z802" i="4" a="1"/>
  <c r="Z802" i="4" s="1"/>
  <c r="AA802" i="4" a="1"/>
  <c r="AA802" i="4" s="1"/>
  <c r="AB802" i="4" a="1"/>
  <c r="AB802" i="4" s="1"/>
  <c r="AC802" i="4" a="1"/>
  <c r="AC802" i="4" s="1"/>
  <c r="AD802" i="4" a="1"/>
  <c r="AD802" i="4" s="1"/>
  <c r="AE802" i="4" a="1"/>
  <c r="AE802" i="4" s="1"/>
  <c r="AF802" i="4" a="1"/>
  <c r="AF802" i="4" s="1"/>
  <c r="AG802" i="4" a="1"/>
  <c r="AG802" i="4" s="1"/>
  <c r="AH802" i="4" a="1"/>
  <c r="AH802" i="4" s="1"/>
  <c r="AI802" i="4" a="1"/>
  <c r="AI802" i="4" s="1"/>
  <c r="AJ802" i="4" a="1"/>
  <c r="AJ802" i="4" s="1"/>
  <c r="AK802" i="4" a="1"/>
  <c r="AK802" i="4"/>
  <c r="C803" i="4" a="1"/>
  <c r="C803" i="4" s="1"/>
  <c r="D803" i="4" a="1"/>
  <c r="D803" i="4" s="1"/>
  <c r="E803" i="4" a="1"/>
  <c r="E803" i="4" s="1"/>
  <c r="F803" i="4" a="1"/>
  <c r="F803" i="4" s="1"/>
  <c r="G803" i="4" a="1"/>
  <c r="G803" i="4" s="1"/>
  <c r="H803" i="4" a="1"/>
  <c r="H803" i="4" s="1"/>
  <c r="I803" i="4" a="1"/>
  <c r="I803" i="4" s="1"/>
  <c r="J803" i="4" a="1"/>
  <c r="J803" i="4" s="1"/>
  <c r="K803" i="4" a="1"/>
  <c r="K803" i="4" s="1"/>
  <c r="L803" i="4" a="1"/>
  <c r="L803" i="4" s="1"/>
  <c r="M803" i="4" a="1"/>
  <c r="M803" i="4" s="1"/>
  <c r="N803" i="4" a="1"/>
  <c r="N803" i="4" s="1"/>
  <c r="O803" i="4" a="1"/>
  <c r="O803" i="4" s="1"/>
  <c r="P803" i="4" a="1"/>
  <c r="P803" i="4" s="1"/>
  <c r="Q803" i="4" a="1"/>
  <c r="Q803" i="4" s="1"/>
  <c r="R803" i="4" a="1"/>
  <c r="R803" i="4" s="1"/>
  <c r="S803" i="4" a="1"/>
  <c r="S803" i="4" s="1"/>
  <c r="T803" i="4" a="1"/>
  <c r="T803" i="4" s="1"/>
  <c r="U803" i="4" a="1"/>
  <c r="U803" i="4" s="1"/>
  <c r="V803" i="4" a="1"/>
  <c r="V803" i="4" s="1"/>
  <c r="W803" i="4" a="1"/>
  <c r="W803" i="4" s="1"/>
  <c r="X803" i="4" a="1"/>
  <c r="X803" i="4" s="1"/>
  <c r="Y803" i="4" a="1"/>
  <c r="Y803" i="4" s="1"/>
  <c r="Z803" i="4" a="1"/>
  <c r="Z803" i="4" s="1"/>
  <c r="AA803" i="4" a="1"/>
  <c r="AA803" i="4" s="1"/>
  <c r="AB803" i="4" a="1"/>
  <c r="AB803" i="4" s="1"/>
  <c r="AC803" i="4" a="1"/>
  <c r="AC803" i="4" s="1"/>
  <c r="AD803" i="4" a="1"/>
  <c r="AD803" i="4" s="1"/>
  <c r="AE803" i="4" a="1"/>
  <c r="AE803" i="4" s="1"/>
  <c r="AF803" i="4" a="1"/>
  <c r="AF803" i="4" s="1"/>
  <c r="AG803" i="4" a="1"/>
  <c r="AG803" i="4" s="1"/>
  <c r="AH803" i="4" a="1"/>
  <c r="AH803" i="4" s="1"/>
  <c r="AI803" i="4" a="1"/>
  <c r="AI803" i="4" s="1"/>
  <c r="AJ803" i="4" a="1"/>
  <c r="AJ803" i="4" s="1"/>
  <c r="AK803" i="4" a="1"/>
  <c r="AK803" i="4" s="1"/>
  <c r="C804" i="4" a="1"/>
  <c r="C804" i="4" s="1"/>
  <c r="D804" i="4" a="1"/>
  <c r="D804" i="4" s="1"/>
  <c r="E804" i="4" a="1"/>
  <c r="E804" i="4" s="1"/>
  <c r="F804" i="4" a="1"/>
  <c r="F804" i="4" s="1"/>
  <c r="G804" i="4" a="1"/>
  <c r="G804" i="4" s="1"/>
  <c r="H804" i="4" a="1"/>
  <c r="H804" i="4" s="1"/>
  <c r="I804" i="4" a="1"/>
  <c r="I804" i="4" s="1"/>
  <c r="J804" i="4" a="1"/>
  <c r="J804" i="4" s="1"/>
  <c r="K804" i="4" a="1"/>
  <c r="K804" i="4" s="1"/>
  <c r="L804" i="4" a="1"/>
  <c r="L804" i="4" s="1"/>
  <c r="M804" i="4" a="1"/>
  <c r="M804" i="4" s="1"/>
  <c r="N804" i="4" a="1"/>
  <c r="N804" i="4" s="1"/>
  <c r="O804" i="4" a="1"/>
  <c r="O804" i="4" s="1"/>
  <c r="P804" i="4" a="1"/>
  <c r="P804" i="4" s="1"/>
  <c r="Q804" i="4" a="1"/>
  <c r="Q804" i="4" s="1"/>
  <c r="R804" i="4" a="1"/>
  <c r="R804" i="4" s="1"/>
  <c r="S804" i="4" a="1"/>
  <c r="S804" i="4" s="1"/>
  <c r="T804" i="4" a="1"/>
  <c r="T804" i="4" s="1"/>
  <c r="U804" i="4" a="1"/>
  <c r="U804" i="4" s="1"/>
  <c r="V804" i="4" a="1"/>
  <c r="V804" i="4" s="1"/>
  <c r="W804" i="4" a="1"/>
  <c r="W804" i="4" s="1"/>
  <c r="X804" i="4" a="1"/>
  <c r="X804" i="4" s="1"/>
  <c r="Y804" i="4" a="1"/>
  <c r="Y804" i="4" s="1"/>
  <c r="Z804" i="4" a="1"/>
  <c r="Z804" i="4" s="1"/>
  <c r="AA804" i="4" a="1"/>
  <c r="AA804" i="4" s="1"/>
  <c r="AB804" i="4" a="1"/>
  <c r="AB804" i="4" s="1"/>
  <c r="AC804" i="4" a="1"/>
  <c r="AC804" i="4" s="1"/>
  <c r="AD804" i="4" a="1"/>
  <c r="AD804" i="4" s="1"/>
  <c r="AE804" i="4" a="1"/>
  <c r="AE804" i="4" s="1"/>
  <c r="AF804" i="4" a="1"/>
  <c r="AF804" i="4" s="1"/>
  <c r="AG804" i="4" a="1"/>
  <c r="AG804" i="4" s="1"/>
  <c r="AH804" i="4" a="1"/>
  <c r="AH804" i="4" s="1"/>
  <c r="AI804" i="4" a="1"/>
  <c r="AI804" i="4" s="1"/>
  <c r="AJ804" i="4" a="1"/>
  <c r="AJ804" i="4" s="1"/>
  <c r="AK804" i="4" a="1"/>
  <c r="AK804" i="4" s="1"/>
  <c r="C805" i="4" a="1"/>
  <c r="C805" i="4" s="1"/>
  <c r="D805" i="4" a="1"/>
  <c r="D805" i="4"/>
  <c r="E805" i="4" a="1"/>
  <c r="E805" i="4" s="1"/>
  <c r="F805" i="4" a="1"/>
  <c r="F805" i="4" s="1"/>
  <c r="G805" i="4" a="1"/>
  <c r="G805" i="4" s="1"/>
  <c r="H805" i="4" a="1"/>
  <c r="H805" i="4" s="1"/>
  <c r="I805" i="4" a="1"/>
  <c r="I805" i="4" s="1"/>
  <c r="J805" i="4" a="1"/>
  <c r="J805" i="4" s="1"/>
  <c r="K805" i="4" a="1"/>
  <c r="K805" i="4" s="1"/>
  <c r="L805" i="4" a="1"/>
  <c r="L805" i="4" s="1"/>
  <c r="M805" i="4" a="1"/>
  <c r="M805" i="4" s="1"/>
  <c r="N805" i="4" a="1"/>
  <c r="N805" i="4" s="1"/>
  <c r="O805" i="4" a="1"/>
  <c r="O805" i="4" s="1"/>
  <c r="P805" i="4" a="1"/>
  <c r="P805" i="4" s="1"/>
  <c r="Q805" i="4" a="1"/>
  <c r="Q805" i="4" s="1"/>
  <c r="R805" i="4" a="1"/>
  <c r="R805" i="4" s="1"/>
  <c r="S805" i="4" a="1"/>
  <c r="S805" i="4" s="1"/>
  <c r="T805" i="4" a="1"/>
  <c r="T805" i="4" s="1"/>
  <c r="U805" i="4" a="1"/>
  <c r="U805" i="4" s="1"/>
  <c r="V805" i="4" a="1"/>
  <c r="V805" i="4" s="1"/>
  <c r="W805" i="4" a="1"/>
  <c r="W805" i="4" s="1"/>
  <c r="X805" i="4" a="1"/>
  <c r="X805" i="4" s="1"/>
  <c r="Y805" i="4" a="1"/>
  <c r="Y805" i="4" s="1"/>
  <c r="Z805" i="4" a="1"/>
  <c r="Z805" i="4" s="1"/>
  <c r="AA805" i="4" a="1"/>
  <c r="AA805" i="4" s="1"/>
  <c r="AB805" i="4" a="1"/>
  <c r="AB805" i="4" s="1"/>
  <c r="AC805" i="4" a="1"/>
  <c r="AC805" i="4" s="1"/>
  <c r="AD805" i="4" a="1"/>
  <c r="AD805" i="4" s="1"/>
  <c r="AE805" i="4" a="1"/>
  <c r="AE805" i="4" s="1"/>
  <c r="AF805" i="4" a="1"/>
  <c r="AF805" i="4" s="1"/>
  <c r="AG805" i="4" a="1"/>
  <c r="AG805" i="4" s="1"/>
  <c r="AH805" i="4" a="1"/>
  <c r="AH805" i="4" s="1"/>
  <c r="AI805" i="4" a="1"/>
  <c r="AI805" i="4" s="1"/>
  <c r="AJ805" i="4" a="1"/>
  <c r="AJ805" i="4" s="1"/>
  <c r="AK805" i="4" a="1"/>
  <c r="AK805" i="4" s="1"/>
  <c r="C806" i="4" a="1"/>
  <c r="C806" i="4" s="1"/>
  <c r="D806" i="4" a="1"/>
  <c r="D806" i="4" s="1"/>
  <c r="E806" i="4" a="1"/>
  <c r="E806" i="4" s="1"/>
  <c r="F806" i="4" a="1"/>
  <c r="F806" i="4" s="1"/>
  <c r="G806" i="4" a="1"/>
  <c r="G806" i="4" s="1"/>
  <c r="H806" i="4" a="1"/>
  <c r="H806" i="4" s="1"/>
  <c r="I806" i="4" a="1"/>
  <c r="I806" i="4" s="1"/>
  <c r="J806" i="4" a="1"/>
  <c r="J806" i="4" s="1"/>
  <c r="K806" i="4" a="1"/>
  <c r="K806" i="4" s="1"/>
  <c r="L806" i="4" a="1"/>
  <c r="L806" i="4" s="1"/>
  <c r="M806" i="4" a="1"/>
  <c r="M806" i="4" s="1"/>
  <c r="N806" i="4" a="1"/>
  <c r="N806" i="4" s="1"/>
  <c r="O806" i="4" a="1"/>
  <c r="O806" i="4" s="1"/>
  <c r="P806" i="4" a="1"/>
  <c r="P806" i="4" s="1"/>
  <c r="Q806" i="4" a="1"/>
  <c r="Q806" i="4" s="1"/>
  <c r="R806" i="4" a="1"/>
  <c r="R806" i="4" s="1"/>
  <c r="S806" i="4" a="1"/>
  <c r="S806" i="4" s="1"/>
  <c r="T806" i="4" a="1"/>
  <c r="T806" i="4" s="1"/>
  <c r="U806" i="4" a="1"/>
  <c r="U806" i="4" s="1"/>
  <c r="V806" i="4" a="1"/>
  <c r="V806" i="4" s="1"/>
  <c r="W806" i="4" a="1"/>
  <c r="W806" i="4" s="1"/>
  <c r="X806" i="4" a="1"/>
  <c r="X806" i="4" s="1"/>
  <c r="Y806" i="4" a="1"/>
  <c r="Y806" i="4" s="1"/>
  <c r="Z806" i="4" a="1"/>
  <c r="Z806" i="4" s="1"/>
  <c r="AA806" i="4" a="1"/>
  <c r="AA806" i="4" s="1"/>
  <c r="AB806" i="4" a="1"/>
  <c r="AB806" i="4" s="1"/>
  <c r="AC806" i="4" a="1"/>
  <c r="AC806" i="4" s="1"/>
  <c r="AD806" i="4" a="1"/>
  <c r="AD806" i="4" s="1"/>
  <c r="AE806" i="4" a="1"/>
  <c r="AE806" i="4" s="1"/>
  <c r="AF806" i="4" a="1"/>
  <c r="AF806" i="4" s="1"/>
  <c r="AG806" i="4" a="1"/>
  <c r="AG806" i="4" s="1"/>
  <c r="AH806" i="4" a="1"/>
  <c r="AH806" i="4" s="1"/>
  <c r="AI806" i="4" a="1"/>
  <c r="AI806" i="4" s="1"/>
  <c r="AJ806" i="4" a="1"/>
  <c r="AJ806" i="4" s="1"/>
  <c r="AK806" i="4" a="1"/>
  <c r="AK806" i="4" s="1"/>
  <c r="C807" i="4" a="1"/>
  <c r="C807" i="4" s="1"/>
  <c r="D807" i="4" a="1"/>
  <c r="D807" i="4" s="1"/>
  <c r="E807" i="4" a="1"/>
  <c r="E807" i="4" s="1"/>
  <c r="F807" i="4" a="1"/>
  <c r="F807" i="4" s="1"/>
  <c r="G807" i="4" a="1"/>
  <c r="G807" i="4" s="1"/>
  <c r="H807" i="4" a="1"/>
  <c r="H807" i="4" s="1"/>
  <c r="I807" i="4" a="1"/>
  <c r="I807" i="4" s="1"/>
  <c r="J807" i="4" a="1"/>
  <c r="J807" i="4" s="1"/>
  <c r="K807" i="4" a="1"/>
  <c r="K807" i="4" s="1"/>
  <c r="L807" i="4" a="1"/>
  <c r="L807" i="4" s="1"/>
  <c r="M807" i="4" a="1"/>
  <c r="M807" i="4" s="1"/>
  <c r="N807" i="4" a="1"/>
  <c r="N807" i="4" s="1"/>
  <c r="O807" i="4" a="1"/>
  <c r="O807" i="4" s="1"/>
  <c r="P807" i="4" a="1"/>
  <c r="P807" i="4" s="1"/>
  <c r="Q807" i="4" a="1"/>
  <c r="Q807" i="4" s="1"/>
  <c r="R807" i="4" a="1"/>
  <c r="R807" i="4" s="1"/>
  <c r="S807" i="4" a="1"/>
  <c r="S807" i="4" s="1"/>
  <c r="T807" i="4" a="1"/>
  <c r="T807" i="4" s="1"/>
  <c r="U807" i="4" a="1"/>
  <c r="U807" i="4" s="1"/>
  <c r="V807" i="4" a="1"/>
  <c r="V807" i="4" s="1"/>
  <c r="W807" i="4" a="1"/>
  <c r="W807" i="4" s="1"/>
  <c r="X807" i="4" a="1"/>
  <c r="X807" i="4" s="1"/>
  <c r="Y807" i="4" a="1"/>
  <c r="Y807" i="4" s="1"/>
  <c r="Z807" i="4" a="1"/>
  <c r="Z807" i="4" s="1"/>
  <c r="AA807" i="4" a="1"/>
  <c r="AA807" i="4" s="1"/>
  <c r="AB807" i="4" a="1"/>
  <c r="AB807" i="4" s="1"/>
  <c r="AC807" i="4" a="1"/>
  <c r="AC807" i="4" s="1"/>
  <c r="AD807" i="4" a="1"/>
  <c r="AD807" i="4" s="1"/>
  <c r="AE807" i="4" a="1"/>
  <c r="AE807" i="4" s="1"/>
  <c r="AF807" i="4" a="1"/>
  <c r="AF807" i="4" s="1"/>
  <c r="AG807" i="4" a="1"/>
  <c r="AG807" i="4" s="1"/>
  <c r="AH807" i="4" a="1"/>
  <c r="AH807" i="4" s="1"/>
  <c r="AI807" i="4" a="1"/>
  <c r="AI807" i="4" s="1"/>
  <c r="AJ807" i="4" a="1"/>
  <c r="AJ807" i="4" s="1"/>
  <c r="AK807" i="4" a="1"/>
  <c r="AK807" i="4" s="1"/>
  <c r="C808" i="4" a="1"/>
  <c r="C808" i="4" s="1"/>
  <c r="D808" i="4" a="1"/>
  <c r="D808" i="4" s="1"/>
  <c r="E808" i="4" a="1"/>
  <c r="E808" i="4" s="1"/>
  <c r="F808" i="4" a="1"/>
  <c r="F808" i="4" s="1"/>
  <c r="G808" i="4" a="1"/>
  <c r="G808" i="4"/>
  <c r="H808" i="4" a="1"/>
  <c r="H808" i="4" s="1"/>
  <c r="I808" i="4" a="1"/>
  <c r="I808" i="4" s="1"/>
  <c r="J808" i="4" a="1"/>
  <c r="J808" i="4" s="1"/>
  <c r="K808" i="4" a="1"/>
  <c r="K808" i="4" s="1"/>
  <c r="L808" i="4" a="1"/>
  <c r="L808" i="4" s="1"/>
  <c r="M808" i="4" a="1"/>
  <c r="M808" i="4" s="1"/>
  <c r="N808" i="4" a="1"/>
  <c r="N808" i="4" s="1"/>
  <c r="O808" i="4" a="1"/>
  <c r="O808" i="4" s="1"/>
  <c r="P808" i="4" a="1"/>
  <c r="P808" i="4" s="1"/>
  <c r="Q808" i="4" a="1"/>
  <c r="Q808" i="4" s="1"/>
  <c r="R808" i="4" a="1"/>
  <c r="R808" i="4" s="1"/>
  <c r="S808" i="4" a="1"/>
  <c r="S808" i="4" s="1"/>
  <c r="T808" i="4" a="1"/>
  <c r="T808" i="4" s="1"/>
  <c r="U808" i="4" a="1"/>
  <c r="U808" i="4" s="1"/>
  <c r="V808" i="4" a="1"/>
  <c r="V808" i="4" s="1"/>
  <c r="W808" i="4" a="1"/>
  <c r="W808" i="4" s="1"/>
  <c r="X808" i="4" a="1"/>
  <c r="X808" i="4" s="1"/>
  <c r="Y808" i="4" a="1"/>
  <c r="Y808" i="4" s="1"/>
  <c r="Z808" i="4" a="1"/>
  <c r="Z808" i="4" s="1"/>
  <c r="AA808" i="4" a="1"/>
  <c r="AA808" i="4" s="1"/>
  <c r="AB808" i="4" a="1"/>
  <c r="AB808" i="4" s="1"/>
  <c r="AC808" i="4" a="1"/>
  <c r="AC808" i="4" s="1"/>
  <c r="AD808" i="4" a="1"/>
  <c r="AD808" i="4" s="1"/>
  <c r="AE808" i="4" a="1"/>
  <c r="AE808" i="4" s="1"/>
  <c r="AF808" i="4" a="1"/>
  <c r="AF808" i="4" s="1"/>
  <c r="AG808" i="4" a="1"/>
  <c r="AG808" i="4" s="1"/>
  <c r="AH808" i="4" a="1"/>
  <c r="AH808" i="4" s="1"/>
  <c r="AI808" i="4" a="1"/>
  <c r="AI808" i="4" s="1"/>
  <c r="AJ808" i="4" a="1"/>
  <c r="AJ808" i="4" s="1"/>
  <c r="AK808" i="4" a="1"/>
  <c r="AK808" i="4" s="1"/>
  <c r="C809" i="4" a="1"/>
  <c r="C809" i="4" s="1"/>
  <c r="D809" i="4" a="1"/>
  <c r="D809" i="4" s="1"/>
  <c r="E809" i="4" a="1"/>
  <c r="E809" i="4" s="1"/>
  <c r="F809" i="4" a="1"/>
  <c r="F809" i="4" s="1"/>
  <c r="G809" i="4" a="1"/>
  <c r="G809" i="4" s="1"/>
  <c r="H809" i="4" a="1"/>
  <c r="H809" i="4" s="1"/>
  <c r="I809" i="4" a="1"/>
  <c r="I809" i="4" s="1"/>
  <c r="J809" i="4" a="1"/>
  <c r="J809" i="4" s="1"/>
  <c r="K809" i="4" a="1"/>
  <c r="K809" i="4" s="1"/>
  <c r="L809" i="4" a="1"/>
  <c r="L809" i="4" s="1"/>
  <c r="M809" i="4" a="1"/>
  <c r="M809" i="4" s="1"/>
  <c r="N809" i="4" a="1"/>
  <c r="N809" i="4" s="1"/>
  <c r="O809" i="4" a="1"/>
  <c r="O809" i="4" s="1"/>
  <c r="P809" i="4" a="1"/>
  <c r="P809" i="4" s="1"/>
  <c r="Q809" i="4" a="1"/>
  <c r="Q809" i="4" s="1"/>
  <c r="R809" i="4" a="1"/>
  <c r="R809" i="4" s="1"/>
  <c r="S809" i="4" a="1"/>
  <c r="S809" i="4" s="1"/>
  <c r="T809" i="4" a="1"/>
  <c r="T809" i="4" s="1"/>
  <c r="U809" i="4" a="1"/>
  <c r="U809" i="4" s="1"/>
  <c r="V809" i="4" a="1"/>
  <c r="V809" i="4" s="1"/>
  <c r="W809" i="4" a="1"/>
  <c r="W809" i="4" s="1"/>
  <c r="X809" i="4" a="1"/>
  <c r="X809" i="4" s="1"/>
  <c r="Y809" i="4" a="1"/>
  <c r="Y809" i="4" s="1"/>
  <c r="Z809" i="4" a="1"/>
  <c r="Z809" i="4" s="1"/>
  <c r="AA809" i="4" a="1"/>
  <c r="AA809" i="4" s="1"/>
  <c r="AB809" i="4" a="1"/>
  <c r="AB809" i="4" s="1"/>
  <c r="AC809" i="4" a="1"/>
  <c r="AC809" i="4" s="1"/>
  <c r="AD809" i="4" a="1"/>
  <c r="AD809" i="4" s="1"/>
  <c r="AE809" i="4" a="1"/>
  <c r="AE809" i="4" s="1"/>
  <c r="AF809" i="4" a="1"/>
  <c r="AF809" i="4" s="1"/>
  <c r="AG809" i="4" a="1"/>
  <c r="AG809" i="4" s="1"/>
  <c r="AH809" i="4" a="1"/>
  <c r="AH809" i="4" s="1"/>
  <c r="AI809" i="4" a="1"/>
  <c r="AI809" i="4" s="1"/>
  <c r="AJ809" i="4" a="1"/>
  <c r="AJ809" i="4" s="1"/>
  <c r="AK809" i="4" a="1"/>
  <c r="AK809" i="4" s="1"/>
  <c r="C810" i="4" a="1"/>
  <c r="C810" i="4" s="1"/>
  <c r="D810" i="4" a="1"/>
  <c r="D810" i="4" s="1"/>
  <c r="E810" i="4" a="1"/>
  <c r="E810" i="4" s="1"/>
  <c r="F810" i="4" a="1"/>
  <c r="F810" i="4" s="1"/>
  <c r="G810" i="4" a="1"/>
  <c r="G810" i="4" s="1"/>
  <c r="H810" i="4" a="1"/>
  <c r="H810" i="4" s="1"/>
  <c r="I810" i="4" a="1"/>
  <c r="I810" i="4" s="1"/>
  <c r="J810" i="4" a="1"/>
  <c r="J810" i="4" s="1"/>
  <c r="K810" i="4" a="1"/>
  <c r="K810" i="4" s="1"/>
  <c r="L810" i="4" a="1"/>
  <c r="L810" i="4" s="1"/>
  <c r="M810" i="4" a="1"/>
  <c r="M810" i="4" s="1"/>
  <c r="N810" i="4" a="1"/>
  <c r="N810" i="4" s="1"/>
  <c r="O810" i="4" a="1"/>
  <c r="O810" i="4" s="1"/>
  <c r="P810" i="4" a="1"/>
  <c r="P810" i="4" s="1"/>
  <c r="Q810" i="4" a="1"/>
  <c r="Q810" i="4" s="1"/>
  <c r="R810" i="4" a="1"/>
  <c r="R810" i="4" s="1"/>
  <c r="S810" i="4" a="1"/>
  <c r="S810" i="4" s="1"/>
  <c r="T810" i="4" a="1"/>
  <c r="T810" i="4" s="1"/>
  <c r="U810" i="4" a="1"/>
  <c r="U810" i="4" s="1"/>
  <c r="V810" i="4" a="1"/>
  <c r="V810" i="4" s="1"/>
  <c r="W810" i="4" a="1"/>
  <c r="W810" i="4" s="1"/>
  <c r="X810" i="4" a="1"/>
  <c r="X810" i="4" s="1"/>
  <c r="Y810" i="4" a="1"/>
  <c r="Y810" i="4" s="1"/>
  <c r="Z810" i="4" a="1"/>
  <c r="Z810" i="4" s="1"/>
  <c r="AA810" i="4" a="1"/>
  <c r="AA810" i="4" s="1"/>
  <c r="AB810" i="4" a="1"/>
  <c r="AB810" i="4" s="1"/>
  <c r="AC810" i="4" a="1"/>
  <c r="AC810" i="4" s="1"/>
  <c r="AD810" i="4" a="1"/>
  <c r="AD810" i="4" s="1"/>
  <c r="AE810" i="4" a="1"/>
  <c r="AE810" i="4" s="1"/>
  <c r="AF810" i="4" a="1"/>
  <c r="AF810" i="4" s="1"/>
  <c r="AG810" i="4" a="1"/>
  <c r="AG810" i="4" s="1"/>
  <c r="AH810" i="4" a="1"/>
  <c r="AH810" i="4" s="1"/>
  <c r="AI810" i="4" a="1"/>
  <c r="AI810" i="4" s="1"/>
  <c r="AJ810" i="4" a="1"/>
  <c r="AJ810" i="4" s="1"/>
  <c r="AK810" i="4" a="1"/>
  <c r="AK810" i="4" s="1"/>
  <c r="C811" i="4" a="1"/>
  <c r="C811" i="4" s="1"/>
  <c r="D811" i="4" a="1"/>
  <c r="D811" i="4" s="1"/>
  <c r="E811" i="4" a="1"/>
  <c r="E811" i="4" s="1"/>
  <c r="F811" i="4" a="1"/>
  <c r="F811" i="4" s="1"/>
  <c r="G811" i="4" a="1"/>
  <c r="G811" i="4" s="1"/>
  <c r="H811" i="4" a="1"/>
  <c r="H811" i="4" s="1"/>
  <c r="I811" i="4" a="1"/>
  <c r="I811" i="4" s="1"/>
  <c r="J811" i="4" a="1"/>
  <c r="J811" i="4" s="1"/>
  <c r="K811" i="4" a="1"/>
  <c r="K811" i="4" s="1"/>
  <c r="L811" i="4" a="1"/>
  <c r="L811" i="4" s="1"/>
  <c r="M811" i="4" a="1"/>
  <c r="M811" i="4" s="1"/>
  <c r="N811" i="4" a="1"/>
  <c r="N811" i="4" s="1"/>
  <c r="O811" i="4" a="1"/>
  <c r="O811" i="4" s="1"/>
  <c r="P811" i="4" a="1"/>
  <c r="P811" i="4" s="1"/>
  <c r="Q811" i="4" a="1"/>
  <c r="Q811" i="4" s="1"/>
  <c r="R811" i="4" a="1"/>
  <c r="R811" i="4" s="1"/>
  <c r="S811" i="4" a="1"/>
  <c r="S811" i="4" s="1"/>
  <c r="T811" i="4" a="1"/>
  <c r="T811" i="4" s="1"/>
  <c r="U811" i="4" a="1"/>
  <c r="U811" i="4" s="1"/>
  <c r="V811" i="4" a="1"/>
  <c r="V811" i="4"/>
  <c r="W811" i="4" a="1"/>
  <c r="W811" i="4" s="1"/>
  <c r="X811" i="4" a="1"/>
  <c r="X811" i="4" s="1"/>
  <c r="Y811" i="4" a="1"/>
  <c r="Y811" i="4" s="1"/>
  <c r="Z811" i="4" a="1"/>
  <c r="Z811" i="4" s="1"/>
  <c r="AA811" i="4" a="1"/>
  <c r="AA811" i="4" s="1"/>
  <c r="AB811" i="4" a="1"/>
  <c r="AB811" i="4" s="1"/>
  <c r="AC811" i="4" a="1"/>
  <c r="AC811" i="4" s="1"/>
  <c r="AD811" i="4" a="1"/>
  <c r="AD811" i="4" s="1"/>
  <c r="AE811" i="4" a="1"/>
  <c r="AE811" i="4" s="1"/>
  <c r="AF811" i="4" a="1"/>
  <c r="AF811" i="4" s="1"/>
  <c r="AG811" i="4" a="1"/>
  <c r="AG811" i="4" s="1"/>
  <c r="AH811" i="4" a="1"/>
  <c r="AH811" i="4" s="1"/>
  <c r="AI811" i="4" a="1"/>
  <c r="AI811" i="4" s="1"/>
  <c r="AJ811" i="4" a="1"/>
  <c r="AJ811" i="4" s="1"/>
  <c r="AK811" i="4" a="1"/>
  <c r="AK811" i="4" s="1"/>
  <c r="C812" i="4" a="1"/>
  <c r="C812" i="4" s="1"/>
  <c r="D812" i="4" a="1"/>
  <c r="D812" i="4" s="1"/>
  <c r="E812" i="4" a="1"/>
  <c r="E812" i="4" s="1"/>
  <c r="F812" i="4" a="1"/>
  <c r="F812" i="4" s="1"/>
  <c r="G812" i="4" a="1"/>
  <c r="G812" i="4" s="1"/>
  <c r="H812" i="4" a="1"/>
  <c r="H812" i="4" s="1"/>
  <c r="I812" i="4" a="1"/>
  <c r="I812" i="4" s="1"/>
  <c r="J812" i="4" a="1"/>
  <c r="J812" i="4" s="1"/>
  <c r="K812" i="4" a="1"/>
  <c r="K812" i="4" s="1"/>
  <c r="L812" i="4" a="1"/>
  <c r="L812" i="4" s="1"/>
  <c r="M812" i="4" a="1"/>
  <c r="M812" i="4" s="1"/>
  <c r="N812" i="4" a="1"/>
  <c r="N812" i="4" s="1"/>
  <c r="O812" i="4" a="1"/>
  <c r="O812" i="4" s="1"/>
  <c r="P812" i="4" a="1"/>
  <c r="P812" i="4" s="1"/>
  <c r="Q812" i="4" a="1"/>
  <c r="Q812" i="4" s="1"/>
  <c r="R812" i="4" a="1"/>
  <c r="R812" i="4" s="1"/>
  <c r="S812" i="4" a="1"/>
  <c r="S812" i="4" s="1"/>
  <c r="T812" i="4" a="1"/>
  <c r="T812" i="4" s="1"/>
  <c r="U812" i="4" a="1"/>
  <c r="U812" i="4" s="1"/>
  <c r="V812" i="4" a="1"/>
  <c r="V812" i="4" s="1"/>
  <c r="W812" i="4" a="1"/>
  <c r="W812" i="4" s="1"/>
  <c r="X812" i="4" a="1"/>
  <c r="X812" i="4" s="1"/>
  <c r="Y812" i="4" a="1"/>
  <c r="Y812" i="4" s="1"/>
  <c r="Z812" i="4" a="1"/>
  <c r="Z812" i="4" s="1"/>
  <c r="AA812" i="4" a="1"/>
  <c r="AA812" i="4" s="1"/>
  <c r="AB812" i="4" a="1"/>
  <c r="AB812" i="4" s="1"/>
  <c r="AC812" i="4" a="1"/>
  <c r="AC812" i="4" s="1"/>
  <c r="AD812" i="4" a="1"/>
  <c r="AD812" i="4" s="1"/>
  <c r="AE812" i="4" a="1"/>
  <c r="AE812" i="4" s="1"/>
  <c r="AF812" i="4" a="1"/>
  <c r="AF812" i="4" s="1"/>
  <c r="AG812" i="4" a="1"/>
  <c r="AG812" i="4" s="1"/>
  <c r="AH812" i="4" a="1"/>
  <c r="AH812" i="4" s="1"/>
  <c r="AI812" i="4" a="1"/>
  <c r="AI812" i="4" s="1"/>
  <c r="AJ812" i="4" a="1"/>
  <c r="AJ812" i="4" s="1"/>
  <c r="AK812" i="4" a="1"/>
  <c r="AK812" i="4" s="1"/>
  <c r="C813" i="4" a="1"/>
  <c r="C813" i="4" s="1"/>
  <c r="D813" i="4" a="1"/>
  <c r="D813" i="4" s="1"/>
  <c r="E813" i="4" a="1"/>
  <c r="E813" i="4" s="1"/>
  <c r="F813" i="4" a="1"/>
  <c r="F813" i="4" s="1"/>
  <c r="G813" i="4" a="1"/>
  <c r="G813" i="4" s="1"/>
  <c r="H813" i="4" a="1"/>
  <c r="H813" i="4" s="1"/>
  <c r="I813" i="4" a="1"/>
  <c r="I813" i="4" s="1"/>
  <c r="J813" i="4" a="1"/>
  <c r="J813" i="4" s="1"/>
  <c r="K813" i="4" a="1"/>
  <c r="K813" i="4" s="1"/>
  <c r="L813" i="4" a="1"/>
  <c r="L813" i="4"/>
  <c r="M813" i="4" a="1"/>
  <c r="M813" i="4" s="1"/>
  <c r="N813" i="4" a="1"/>
  <c r="N813" i="4" s="1"/>
  <c r="O813" i="4" a="1"/>
  <c r="O813" i="4" s="1"/>
  <c r="P813" i="4" a="1"/>
  <c r="P813" i="4" s="1"/>
  <c r="Q813" i="4" a="1"/>
  <c r="Q813" i="4" s="1"/>
  <c r="R813" i="4" a="1"/>
  <c r="R813" i="4" s="1"/>
  <c r="S813" i="4" a="1"/>
  <c r="S813" i="4" s="1"/>
  <c r="T813" i="4" a="1"/>
  <c r="T813" i="4" s="1"/>
  <c r="U813" i="4" a="1"/>
  <c r="U813" i="4" s="1"/>
  <c r="V813" i="4" a="1"/>
  <c r="V813" i="4" s="1"/>
  <c r="W813" i="4" a="1"/>
  <c r="W813" i="4" s="1"/>
  <c r="X813" i="4" a="1"/>
  <c r="X813" i="4" s="1"/>
  <c r="Y813" i="4" a="1"/>
  <c r="Y813" i="4" s="1"/>
  <c r="Z813" i="4" a="1"/>
  <c r="Z813" i="4" s="1"/>
  <c r="AA813" i="4" a="1"/>
  <c r="AA813" i="4" s="1"/>
  <c r="AB813" i="4" a="1"/>
  <c r="AB813" i="4" s="1"/>
  <c r="AC813" i="4" a="1"/>
  <c r="AC813" i="4" s="1"/>
  <c r="AD813" i="4" a="1"/>
  <c r="AD813" i="4" s="1"/>
  <c r="AE813" i="4" a="1"/>
  <c r="AE813" i="4" s="1"/>
  <c r="AF813" i="4" a="1"/>
  <c r="AF813" i="4" s="1"/>
  <c r="AG813" i="4" a="1"/>
  <c r="AG813" i="4" s="1"/>
  <c r="AH813" i="4" a="1"/>
  <c r="AH813" i="4" s="1"/>
  <c r="AI813" i="4" a="1"/>
  <c r="AI813" i="4" s="1"/>
  <c r="AJ813" i="4" a="1"/>
  <c r="AJ813" i="4" s="1"/>
  <c r="AK813" i="4" a="1"/>
  <c r="AK813" i="4" s="1"/>
  <c r="C814" i="4" a="1"/>
  <c r="C814" i="4" s="1"/>
  <c r="D814" i="4" a="1"/>
  <c r="D814" i="4" s="1"/>
  <c r="E814" i="4" a="1"/>
  <c r="E814" i="4" s="1"/>
  <c r="F814" i="4" a="1"/>
  <c r="F814" i="4" s="1"/>
  <c r="G814" i="4" a="1"/>
  <c r="G814" i="4" s="1"/>
  <c r="H814" i="4" a="1"/>
  <c r="H814" i="4" s="1"/>
  <c r="I814" i="4" a="1"/>
  <c r="I814" i="4" s="1"/>
  <c r="J814" i="4" a="1"/>
  <c r="J814" i="4" s="1"/>
  <c r="K814" i="4" a="1"/>
  <c r="K814" i="4" s="1"/>
  <c r="L814" i="4" a="1"/>
  <c r="L814" i="4" s="1"/>
  <c r="M814" i="4" a="1"/>
  <c r="M814" i="4" s="1"/>
  <c r="N814" i="4" a="1"/>
  <c r="N814" i="4" s="1"/>
  <c r="O814" i="4" a="1"/>
  <c r="O814" i="4" s="1"/>
  <c r="P814" i="4" a="1"/>
  <c r="P814" i="4" s="1"/>
  <c r="Q814" i="4" a="1"/>
  <c r="Q814" i="4" s="1"/>
  <c r="R814" i="4" a="1"/>
  <c r="R814" i="4" s="1"/>
  <c r="S814" i="4" a="1"/>
  <c r="S814" i="4" s="1"/>
  <c r="T814" i="4" a="1"/>
  <c r="T814" i="4" s="1"/>
  <c r="U814" i="4" a="1"/>
  <c r="U814" i="4" s="1"/>
  <c r="V814" i="4" a="1"/>
  <c r="V814" i="4" s="1"/>
  <c r="W814" i="4" a="1"/>
  <c r="W814" i="4" s="1"/>
  <c r="X814" i="4" a="1"/>
  <c r="X814" i="4" s="1"/>
  <c r="Y814" i="4" a="1"/>
  <c r="Y814" i="4" s="1"/>
  <c r="Z814" i="4" a="1"/>
  <c r="Z814" i="4" s="1"/>
  <c r="AA814" i="4" a="1"/>
  <c r="AA814" i="4" s="1"/>
  <c r="AB814" i="4" a="1"/>
  <c r="AB814" i="4" s="1"/>
  <c r="AC814" i="4" a="1"/>
  <c r="AC814" i="4" s="1"/>
  <c r="AD814" i="4" a="1"/>
  <c r="AD814" i="4" s="1"/>
  <c r="AE814" i="4" a="1"/>
  <c r="AE814" i="4" s="1"/>
  <c r="AF814" i="4" a="1"/>
  <c r="AF814" i="4" s="1"/>
  <c r="AG814" i="4" a="1"/>
  <c r="AG814" i="4" s="1"/>
  <c r="AH814" i="4" a="1"/>
  <c r="AH814" i="4" s="1"/>
  <c r="AI814" i="4" a="1"/>
  <c r="AI814" i="4" s="1"/>
  <c r="AJ814" i="4" a="1"/>
  <c r="AJ814" i="4" s="1"/>
  <c r="AK814" i="4" a="1"/>
  <c r="AK814" i="4" s="1"/>
  <c r="C815" i="4" a="1"/>
  <c r="C815" i="4" s="1"/>
  <c r="D815" i="4" a="1"/>
  <c r="D815" i="4" s="1"/>
  <c r="E815" i="4" a="1"/>
  <c r="E815" i="4" s="1"/>
  <c r="F815" i="4" a="1"/>
  <c r="F815" i="4" s="1"/>
  <c r="G815" i="4" a="1"/>
  <c r="G815" i="4" s="1"/>
  <c r="H815" i="4" a="1"/>
  <c r="H815" i="4" s="1"/>
  <c r="I815" i="4" a="1"/>
  <c r="I815" i="4" s="1"/>
  <c r="J815" i="4" a="1"/>
  <c r="J815" i="4" s="1"/>
  <c r="K815" i="4" a="1"/>
  <c r="K815" i="4" s="1"/>
  <c r="L815" i="4" a="1"/>
  <c r="L815" i="4" s="1"/>
  <c r="M815" i="4" a="1"/>
  <c r="M815" i="4" s="1"/>
  <c r="N815" i="4" a="1"/>
  <c r="N815" i="4" s="1"/>
  <c r="O815" i="4" a="1"/>
  <c r="O815" i="4" s="1"/>
  <c r="P815" i="4" a="1"/>
  <c r="P815" i="4" s="1"/>
  <c r="Q815" i="4" a="1"/>
  <c r="Q815" i="4" s="1"/>
  <c r="R815" i="4" a="1"/>
  <c r="R815" i="4" s="1"/>
  <c r="S815" i="4" a="1"/>
  <c r="S815" i="4" s="1"/>
  <c r="T815" i="4" a="1"/>
  <c r="T815" i="4" s="1"/>
  <c r="U815" i="4" a="1"/>
  <c r="U815" i="4" s="1"/>
  <c r="V815" i="4" a="1"/>
  <c r="V815" i="4" s="1"/>
  <c r="W815" i="4" a="1"/>
  <c r="W815" i="4" s="1"/>
  <c r="X815" i="4" a="1"/>
  <c r="X815" i="4" s="1"/>
  <c r="Y815" i="4" a="1"/>
  <c r="Y815" i="4" s="1"/>
  <c r="Z815" i="4" a="1"/>
  <c r="Z815" i="4" s="1"/>
  <c r="AA815" i="4" a="1"/>
  <c r="AA815" i="4" s="1"/>
  <c r="AB815" i="4" a="1"/>
  <c r="AB815" i="4" s="1"/>
  <c r="AC815" i="4" a="1"/>
  <c r="AC815" i="4" s="1"/>
  <c r="AD815" i="4" a="1"/>
  <c r="AD815" i="4" s="1"/>
  <c r="AE815" i="4" a="1"/>
  <c r="AE815" i="4" s="1"/>
  <c r="AF815" i="4" a="1"/>
  <c r="AF815" i="4" s="1"/>
  <c r="AG815" i="4" a="1"/>
  <c r="AG815" i="4" s="1"/>
  <c r="AH815" i="4" a="1"/>
  <c r="AH815" i="4" s="1"/>
  <c r="AI815" i="4" a="1"/>
  <c r="AI815" i="4" s="1"/>
  <c r="AJ815" i="4" a="1"/>
  <c r="AJ815" i="4" s="1"/>
  <c r="AK815" i="4" a="1"/>
  <c r="AK815" i="4" s="1"/>
  <c r="C816" i="4" a="1"/>
  <c r="C816" i="4" s="1"/>
  <c r="D816" i="4" a="1"/>
  <c r="D816" i="4" s="1"/>
  <c r="E816" i="4" a="1"/>
  <c r="E816" i="4" s="1"/>
  <c r="F816" i="4" a="1"/>
  <c r="F816" i="4" s="1"/>
  <c r="G816" i="4" a="1"/>
  <c r="G816" i="4" s="1"/>
  <c r="H816" i="4" a="1"/>
  <c r="H816" i="4" s="1"/>
  <c r="I816" i="4" a="1"/>
  <c r="I816" i="4" s="1"/>
  <c r="J816" i="4" a="1"/>
  <c r="J816" i="4" s="1"/>
  <c r="K816" i="4" a="1"/>
  <c r="K816" i="4" s="1"/>
  <c r="L816" i="4" a="1"/>
  <c r="L816" i="4" s="1"/>
  <c r="M816" i="4" a="1"/>
  <c r="M816" i="4" s="1"/>
  <c r="N816" i="4" a="1"/>
  <c r="N816" i="4" s="1"/>
  <c r="O816" i="4" a="1"/>
  <c r="O816" i="4"/>
  <c r="P816" i="4" a="1"/>
  <c r="P816" i="4" s="1"/>
  <c r="Q816" i="4" a="1"/>
  <c r="Q816" i="4" s="1"/>
  <c r="R816" i="4" a="1"/>
  <c r="R816" i="4" s="1"/>
  <c r="S816" i="4" a="1"/>
  <c r="S816" i="4" s="1"/>
  <c r="T816" i="4" a="1"/>
  <c r="T816" i="4" s="1"/>
  <c r="U816" i="4" a="1"/>
  <c r="U816" i="4" s="1"/>
  <c r="V816" i="4" a="1"/>
  <c r="V816" i="4" s="1"/>
  <c r="W816" i="4" a="1"/>
  <c r="W816" i="4" s="1"/>
  <c r="X816" i="4" a="1"/>
  <c r="X816" i="4" s="1"/>
  <c r="Y816" i="4" a="1"/>
  <c r="Y816" i="4" s="1"/>
  <c r="Z816" i="4" a="1"/>
  <c r="Z816" i="4" s="1"/>
  <c r="AA816" i="4" a="1"/>
  <c r="AA816" i="4" s="1"/>
  <c r="AB816" i="4" a="1"/>
  <c r="AB816" i="4" s="1"/>
  <c r="AC816" i="4" a="1"/>
  <c r="AC816" i="4" s="1"/>
  <c r="AD816" i="4" a="1"/>
  <c r="AD816" i="4" s="1"/>
  <c r="AE816" i="4" a="1"/>
  <c r="AE816" i="4" s="1"/>
  <c r="AF816" i="4" a="1"/>
  <c r="AF816" i="4" s="1"/>
  <c r="AG816" i="4" a="1"/>
  <c r="AG816" i="4" s="1"/>
  <c r="AH816" i="4" a="1"/>
  <c r="AH816" i="4" s="1"/>
  <c r="AI816" i="4" a="1"/>
  <c r="AI816" i="4" s="1"/>
  <c r="AJ816" i="4" a="1"/>
  <c r="AJ816" i="4" s="1"/>
  <c r="AK816" i="4" a="1"/>
  <c r="AK816" i="4" s="1"/>
  <c r="C817" i="4" a="1"/>
  <c r="C817" i="4" s="1"/>
  <c r="D817" i="4" a="1"/>
  <c r="D817" i="4" s="1"/>
  <c r="E817" i="4" a="1"/>
  <c r="E817" i="4" s="1"/>
  <c r="F817" i="4" a="1"/>
  <c r="F817" i="4" s="1"/>
  <c r="G817" i="4" a="1"/>
  <c r="G817" i="4" s="1"/>
  <c r="H817" i="4" a="1"/>
  <c r="H817" i="4" s="1"/>
  <c r="I817" i="4" a="1"/>
  <c r="I817" i="4" s="1"/>
  <c r="J817" i="4" a="1"/>
  <c r="J817" i="4" s="1"/>
  <c r="K817" i="4" a="1"/>
  <c r="K817" i="4" s="1"/>
  <c r="L817" i="4" a="1"/>
  <c r="L817" i="4" s="1"/>
  <c r="M817" i="4" a="1"/>
  <c r="M817" i="4" s="1"/>
  <c r="N817" i="4" a="1"/>
  <c r="N817" i="4" s="1"/>
  <c r="O817" i="4" a="1"/>
  <c r="O817" i="4" s="1"/>
  <c r="P817" i="4" a="1"/>
  <c r="P817" i="4" s="1"/>
  <c r="Q817" i="4" a="1"/>
  <c r="Q817" i="4" s="1"/>
  <c r="R817" i="4" a="1"/>
  <c r="R817" i="4" s="1"/>
  <c r="S817" i="4" a="1"/>
  <c r="S817" i="4" s="1"/>
  <c r="T817" i="4" a="1"/>
  <c r="T817" i="4" s="1"/>
  <c r="U817" i="4" a="1"/>
  <c r="U817" i="4" s="1"/>
  <c r="V817" i="4" a="1"/>
  <c r="V817" i="4" s="1"/>
  <c r="W817" i="4" a="1"/>
  <c r="W817" i="4" s="1"/>
  <c r="X817" i="4" a="1"/>
  <c r="X817" i="4" s="1"/>
  <c r="Y817" i="4" a="1"/>
  <c r="Y817" i="4" s="1"/>
  <c r="Z817" i="4" a="1"/>
  <c r="Z817" i="4" s="1"/>
  <c r="AA817" i="4" a="1"/>
  <c r="AA817" i="4" s="1"/>
  <c r="AB817" i="4" a="1"/>
  <c r="AB817" i="4" s="1"/>
  <c r="AC817" i="4" a="1"/>
  <c r="AC817" i="4" s="1"/>
  <c r="AD817" i="4" a="1"/>
  <c r="AD817" i="4" s="1"/>
  <c r="AE817" i="4" a="1"/>
  <c r="AE817" i="4" s="1"/>
  <c r="AF817" i="4" a="1"/>
  <c r="AF817" i="4" s="1"/>
  <c r="AG817" i="4" a="1"/>
  <c r="AG817" i="4" s="1"/>
  <c r="AH817" i="4" a="1"/>
  <c r="AH817" i="4" s="1"/>
  <c r="AI817" i="4" a="1"/>
  <c r="AI817" i="4" s="1"/>
  <c r="AJ817" i="4" a="1"/>
  <c r="AJ817" i="4" s="1"/>
  <c r="AK817" i="4" a="1"/>
  <c r="AK817" i="4" s="1"/>
  <c r="C818" i="4" a="1"/>
  <c r="C818" i="4" s="1"/>
  <c r="D818" i="4" a="1"/>
  <c r="D818" i="4" s="1"/>
  <c r="E818" i="4" a="1"/>
  <c r="E818" i="4" s="1"/>
  <c r="F818" i="4" a="1"/>
  <c r="F818" i="4" s="1"/>
  <c r="G818" i="4" a="1"/>
  <c r="G818" i="4" s="1"/>
  <c r="H818" i="4" a="1"/>
  <c r="H818" i="4" s="1"/>
  <c r="I818" i="4" a="1"/>
  <c r="I818" i="4" s="1"/>
  <c r="J818" i="4" a="1"/>
  <c r="J818" i="4" s="1"/>
  <c r="K818" i="4" a="1"/>
  <c r="K818" i="4" s="1"/>
  <c r="L818" i="4" a="1"/>
  <c r="L818" i="4" s="1"/>
  <c r="M818" i="4" a="1"/>
  <c r="M818" i="4" s="1"/>
  <c r="N818" i="4" a="1"/>
  <c r="N818" i="4" s="1"/>
  <c r="O818" i="4" a="1"/>
  <c r="O818" i="4" s="1"/>
  <c r="P818" i="4" a="1"/>
  <c r="P818" i="4" s="1"/>
  <c r="Q818" i="4" a="1"/>
  <c r="Q818" i="4" s="1"/>
  <c r="R818" i="4" a="1"/>
  <c r="R818" i="4" s="1"/>
  <c r="S818" i="4" a="1"/>
  <c r="S818" i="4" s="1"/>
  <c r="T818" i="4" a="1"/>
  <c r="T818" i="4" s="1"/>
  <c r="U818" i="4" a="1"/>
  <c r="U818" i="4" s="1"/>
  <c r="V818" i="4" a="1"/>
  <c r="V818" i="4" s="1"/>
  <c r="W818" i="4" a="1"/>
  <c r="W818" i="4" s="1"/>
  <c r="X818" i="4" a="1"/>
  <c r="X818" i="4" s="1"/>
  <c r="Y818" i="4" a="1"/>
  <c r="Y818" i="4" s="1"/>
  <c r="Z818" i="4" a="1"/>
  <c r="Z818" i="4" s="1"/>
  <c r="AA818" i="4" a="1"/>
  <c r="AA818" i="4" s="1"/>
  <c r="AB818" i="4" a="1"/>
  <c r="AB818" i="4" s="1"/>
  <c r="AC818" i="4" a="1"/>
  <c r="AC818" i="4" s="1"/>
  <c r="AD818" i="4" a="1"/>
  <c r="AD818" i="4" s="1"/>
  <c r="AE818" i="4" a="1"/>
  <c r="AE818" i="4" s="1"/>
  <c r="AF818" i="4" a="1"/>
  <c r="AF818" i="4" s="1"/>
  <c r="AG818" i="4" a="1"/>
  <c r="AG818" i="4" s="1"/>
  <c r="AH818" i="4" a="1"/>
  <c r="AH818" i="4" s="1"/>
  <c r="AI818" i="4" a="1"/>
  <c r="AI818" i="4" s="1"/>
  <c r="AJ818" i="4" a="1"/>
  <c r="AJ818" i="4" s="1"/>
  <c r="AK818" i="4" a="1"/>
  <c r="AK818" i="4" s="1"/>
  <c r="C819" i="4" a="1"/>
  <c r="C819" i="4" s="1"/>
  <c r="D819" i="4" a="1"/>
  <c r="D819" i="4" s="1"/>
  <c r="E819" i="4" a="1"/>
  <c r="E819" i="4" s="1"/>
  <c r="F819" i="4" a="1"/>
  <c r="F819" i="4" s="1"/>
  <c r="G819" i="4" a="1"/>
  <c r="G819" i="4" s="1"/>
  <c r="H819" i="4" a="1"/>
  <c r="H819" i="4" s="1"/>
  <c r="I819" i="4" a="1"/>
  <c r="I819" i="4" s="1"/>
  <c r="J819" i="4" a="1"/>
  <c r="J819" i="4" s="1"/>
  <c r="K819" i="4" a="1"/>
  <c r="K819" i="4" s="1"/>
  <c r="L819" i="4" a="1"/>
  <c r="L819" i="4" s="1"/>
  <c r="M819" i="4" a="1"/>
  <c r="M819" i="4" s="1"/>
  <c r="N819" i="4" a="1"/>
  <c r="N819" i="4" s="1"/>
  <c r="O819" i="4" a="1"/>
  <c r="O819" i="4" s="1"/>
  <c r="P819" i="4" a="1"/>
  <c r="P819" i="4" s="1"/>
  <c r="Q819" i="4" a="1"/>
  <c r="Q819" i="4" s="1"/>
  <c r="R819" i="4" a="1"/>
  <c r="R819" i="4" s="1"/>
  <c r="S819" i="4" a="1"/>
  <c r="S819" i="4" s="1"/>
  <c r="T819" i="4" a="1"/>
  <c r="T819" i="4" s="1"/>
  <c r="U819" i="4" a="1"/>
  <c r="U819" i="4" s="1"/>
  <c r="V819" i="4" a="1"/>
  <c r="V819" i="4" s="1"/>
  <c r="W819" i="4" a="1"/>
  <c r="W819" i="4" s="1"/>
  <c r="X819" i="4" a="1"/>
  <c r="X819" i="4" s="1"/>
  <c r="Y819" i="4" a="1"/>
  <c r="Y819" i="4" s="1"/>
  <c r="Z819" i="4" a="1"/>
  <c r="Z819" i="4" s="1"/>
  <c r="AA819" i="4" a="1"/>
  <c r="AA819" i="4" s="1"/>
  <c r="AB819" i="4" a="1"/>
  <c r="AB819" i="4" s="1"/>
  <c r="AC819" i="4" a="1"/>
  <c r="AC819" i="4" s="1"/>
  <c r="AD819" i="4" a="1"/>
  <c r="AD819" i="4" s="1"/>
  <c r="AE819" i="4" a="1"/>
  <c r="AE819" i="4" s="1"/>
  <c r="AF819" i="4" a="1"/>
  <c r="AF819" i="4" s="1"/>
  <c r="AG819" i="4" a="1"/>
  <c r="AG819" i="4" s="1"/>
  <c r="AH819" i="4" a="1"/>
  <c r="AH819" i="4" s="1"/>
  <c r="AI819" i="4" a="1"/>
  <c r="AI819" i="4" s="1"/>
  <c r="AJ819" i="4" a="1"/>
  <c r="AJ819" i="4" s="1"/>
  <c r="AK819" i="4" a="1"/>
  <c r="AK819" i="4" s="1"/>
  <c r="C820" i="4" a="1"/>
  <c r="C820" i="4" s="1"/>
  <c r="D820" i="4" a="1"/>
  <c r="D820" i="4" s="1"/>
  <c r="E820" i="4" a="1"/>
  <c r="E820" i="4" s="1"/>
  <c r="F820" i="4" a="1"/>
  <c r="F820" i="4" s="1"/>
  <c r="G820" i="4" a="1"/>
  <c r="G820" i="4" s="1"/>
  <c r="H820" i="4" a="1"/>
  <c r="H820" i="4" s="1"/>
  <c r="I820" i="4" a="1"/>
  <c r="I820" i="4" s="1"/>
  <c r="J820" i="4" a="1"/>
  <c r="J820" i="4" s="1"/>
  <c r="K820" i="4" a="1"/>
  <c r="K820" i="4" s="1"/>
  <c r="L820" i="4" a="1"/>
  <c r="L820" i="4" s="1"/>
  <c r="M820" i="4" a="1"/>
  <c r="M820" i="4" s="1"/>
  <c r="N820" i="4" a="1"/>
  <c r="N820" i="4" s="1"/>
  <c r="O820" i="4" a="1"/>
  <c r="O820" i="4" s="1"/>
  <c r="P820" i="4" a="1"/>
  <c r="P820" i="4" s="1"/>
  <c r="Q820" i="4" a="1"/>
  <c r="Q820" i="4" s="1"/>
  <c r="R820" i="4" a="1"/>
  <c r="R820" i="4" s="1"/>
  <c r="S820" i="4" a="1"/>
  <c r="S820" i="4"/>
  <c r="T820" i="4" a="1"/>
  <c r="T820" i="4" s="1"/>
  <c r="U820" i="4" a="1"/>
  <c r="U820" i="4" s="1"/>
  <c r="V820" i="4" a="1"/>
  <c r="V820" i="4" s="1"/>
  <c r="W820" i="4" a="1"/>
  <c r="W820" i="4" s="1"/>
  <c r="X820" i="4" a="1"/>
  <c r="X820" i="4" s="1"/>
  <c r="Y820" i="4" a="1"/>
  <c r="Y820" i="4" s="1"/>
  <c r="Z820" i="4" a="1"/>
  <c r="Z820" i="4" s="1"/>
  <c r="AA820" i="4" a="1"/>
  <c r="AA820" i="4" s="1"/>
  <c r="AB820" i="4" a="1"/>
  <c r="AB820" i="4" s="1"/>
  <c r="AC820" i="4" a="1"/>
  <c r="AC820" i="4" s="1"/>
  <c r="AD820" i="4" a="1"/>
  <c r="AD820" i="4" s="1"/>
  <c r="AE820" i="4" a="1"/>
  <c r="AE820" i="4" s="1"/>
  <c r="AF820" i="4" a="1"/>
  <c r="AF820" i="4" s="1"/>
  <c r="AG820" i="4" a="1"/>
  <c r="AG820" i="4" s="1"/>
  <c r="AH820" i="4" a="1"/>
  <c r="AH820" i="4" s="1"/>
  <c r="AI820" i="4" a="1"/>
  <c r="AI820" i="4" s="1"/>
  <c r="AJ820" i="4" a="1"/>
  <c r="AJ820" i="4" s="1"/>
  <c r="AK820" i="4" a="1"/>
  <c r="AK820" i="4" s="1"/>
  <c r="C821" i="4" a="1"/>
  <c r="C821" i="4" s="1"/>
  <c r="D821" i="4" a="1"/>
  <c r="D821" i="4" s="1"/>
  <c r="E821" i="4" a="1"/>
  <c r="E821" i="4" s="1"/>
  <c r="F821" i="4" a="1"/>
  <c r="F821" i="4" s="1"/>
  <c r="G821" i="4" a="1"/>
  <c r="G821" i="4" s="1"/>
  <c r="H821" i="4" a="1"/>
  <c r="H821" i="4" s="1"/>
  <c r="I821" i="4" a="1"/>
  <c r="I821" i="4" s="1"/>
  <c r="J821" i="4" a="1"/>
  <c r="J821" i="4" s="1"/>
  <c r="K821" i="4" a="1"/>
  <c r="K821" i="4" s="1"/>
  <c r="L821" i="4" a="1"/>
  <c r="L821" i="4" s="1"/>
  <c r="M821" i="4" a="1"/>
  <c r="M821" i="4" s="1"/>
  <c r="N821" i="4" a="1"/>
  <c r="N821" i="4" s="1"/>
  <c r="O821" i="4" a="1"/>
  <c r="O821" i="4" s="1"/>
  <c r="P821" i="4" a="1"/>
  <c r="P821" i="4" s="1"/>
  <c r="Q821" i="4" a="1"/>
  <c r="Q821" i="4" s="1"/>
  <c r="R821" i="4" a="1"/>
  <c r="R821" i="4" s="1"/>
  <c r="S821" i="4" a="1"/>
  <c r="S821" i="4" s="1"/>
  <c r="T821" i="4" a="1"/>
  <c r="T821" i="4" s="1"/>
  <c r="U821" i="4" a="1"/>
  <c r="U821" i="4" s="1"/>
  <c r="V821" i="4" a="1"/>
  <c r="V821" i="4" s="1"/>
  <c r="W821" i="4" a="1"/>
  <c r="W821" i="4" s="1"/>
  <c r="X821" i="4" a="1"/>
  <c r="X821" i="4" s="1"/>
  <c r="Y821" i="4" a="1"/>
  <c r="Y821" i="4" s="1"/>
  <c r="Z821" i="4" a="1"/>
  <c r="Z821" i="4" s="1"/>
  <c r="AA821" i="4" a="1"/>
  <c r="AA821" i="4" s="1"/>
  <c r="AB821" i="4" a="1"/>
  <c r="AB821" i="4" s="1"/>
  <c r="AC821" i="4" a="1"/>
  <c r="AC821" i="4" s="1"/>
  <c r="AD821" i="4" a="1"/>
  <c r="AD821" i="4" s="1"/>
  <c r="AE821" i="4" a="1"/>
  <c r="AE821" i="4" s="1"/>
  <c r="AF821" i="4" a="1"/>
  <c r="AF821" i="4" s="1"/>
  <c r="AG821" i="4" a="1"/>
  <c r="AG821" i="4" s="1"/>
  <c r="AH821" i="4" a="1"/>
  <c r="AH821" i="4" s="1"/>
  <c r="AI821" i="4" a="1"/>
  <c r="AI821" i="4" s="1"/>
  <c r="AJ821" i="4" a="1"/>
  <c r="AJ821" i="4" s="1"/>
  <c r="AK821" i="4" a="1"/>
  <c r="AK821" i="4" s="1"/>
  <c r="Q3" i="4" a="1"/>
  <c r="Q3" i="4" s="1"/>
  <c r="R3" i="4" a="1"/>
  <c r="R3" i="4" s="1"/>
  <c r="S3" i="4" a="1"/>
  <c r="S3" i="4" s="1"/>
  <c r="T3" i="4" a="1"/>
  <c r="T3" i="4" s="1"/>
  <c r="U3" i="4" a="1"/>
  <c r="U3" i="4" s="1"/>
  <c r="V3" i="4" a="1"/>
  <c r="V3" i="4" s="1"/>
  <c r="W3" i="4" a="1"/>
  <c r="W3" i="4" s="1"/>
  <c r="X3" i="4" a="1"/>
  <c r="X3" i="4" s="1"/>
  <c r="Y3" i="4" a="1"/>
  <c r="Y3" i="4" s="1"/>
  <c r="Z3" i="4" a="1"/>
  <c r="Z3" i="4" s="1"/>
  <c r="AA3" i="4" a="1"/>
  <c r="AA3" i="4" s="1"/>
  <c r="AB3" i="4" a="1"/>
  <c r="AB3" i="4" s="1"/>
  <c r="AC3" i="4" a="1"/>
  <c r="AC3" i="4" s="1"/>
  <c r="AD3" i="4" a="1"/>
  <c r="AD3" i="4" s="1"/>
  <c r="AE3" i="4" a="1"/>
  <c r="AE3" i="4" s="1"/>
  <c r="AF3" i="4" a="1"/>
  <c r="AF3" i="4" s="1"/>
  <c r="AG3" i="4" a="1"/>
  <c r="AG3" i="4" s="1"/>
  <c r="AH3" i="4" a="1"/>
  <c r="AH3" i="4" s="1"/>
  <c r="AI3" i="4" a="1"/>
  <c r="AI3" i="4" s="1"/>
  <c r="AJ3" i="4" a="1"/>
  <c r="AJ3" i="4" s="1"/>
  <c r="AK3" i="4" a="1"/>
  <c r="AK3" i="4" s="1"/>
  <c r="AL3" i="4" a="1"/>
  <c r="AL3" i="4" s="1"/>
  <c r="AM3" i="4" a="1"/>
  <c r="AM3" i="4" s="1"/>
  <c r="AN3" i="4" a="1"/>
  <c r="AN3" i="4" s="1"/>
  <c r="AO3" i="4" a="1"/>
  <c r="AO3" i="4" s="1"/>
  <c r="AP3" i="4" a="1"/>
  <c r="AP3" i="4" s="1"/>
  <c r="AQ3" i="4" a="1"/>
  <c r="AQ3" i="4" s="1"/>
  <c r="AR3" i="4" a="1"/>
  <c r="AR3" i="4" s="1"/>
  <c r="AS3" i="4" a="1"/>
  <c r="AS3" i="4" s="1"/>
  <c r="AT3" i="4" a="1"/>
  <c r="AT3" i="4" s="1"/>
  <c r="AU3" i="4" a="1"/>
  <c r="AU3" i="4" s="1"/>
  <c r="AV3" i="4" a="1"/>
  <c r="AV3" i="4" s="1"/>
  <c r="AW3" i="4" a="1"/>
  <c r="AW3" i="4" s="1"/>
  <c r="AX3" i="4" a="1"/>
  <c r="AX3" i="4" s="1"/>
  <c r="AY3" i="4" a="1"/>
  <c r="AY3" i="4" s="1"/>
  <c r="AZ3" i="4" a="1"/>
  <c r="AZ3" i="4" s="1"/>
  <c r="BA3" i="4" a="1"/>
  <c r="BA3" i="4" s="1"/>
  <c r="BB3" i="4" a="1"/>
  <c r="BB3" i="4" s="1"/>
  <c r="BC3" i="4" a="1"/>
  <c r="BC3" i="4" s="1"/>
  <c r="BD3" i="4" a="1"/>
  <c r="BD3" i="4" s="1"/>
  <c r="BE3" i="4" a="1"/>
  <c r="BE3" i="4" s="1"/>
  <c r="BF3" i="4" a="1"/>
  <c r="BF3" i="4" s="1"/>
  <c r="BG3" i="4" a="1"/>
  <c r="BG3" i="4" s="1"/>
  <c r="BH3" i="4" a="1"/>
  <c r="BH3" i="4" s="1"/>
  <c r="BI3" i="4" a="1"/>
  <c r="BI3" i="4" s="1"/>
  <c r="BJ3" i="4" a="1"/>
  <c r="BJ3" i="4" s="1"/>
  <c r="BK3" i="4" a="1"/>
  <c r="BK3" i="4" s="1"/>
  <c r="BL3" i="4" a="1"/>
  <c r="BL3" i="4" s="1"/>
  <c r="BM3" i="4" a="1"/>
  <c r="BM3" i="4" s="1"/>
  <c r="BN3" i="4" a="1"/>
  <c r="BN3" i="4" s="1"/>
  <c r="BO3" i="4" a="1"/>
  <c r="BO3" i="4" s="1"/>
  <c r="BP3" i="4" a="1"/>
  <c r="BP3" i="4" s="1"/>
  <c r="BQ3" i="4" a="1"/>
  <c r="BQ3" i="4" s="1"/>
  <c r="D3" i="4" a="1"/>
  <c r="D3" i="4" s="1"/>
  <c r="E3" i="4" a="1"/>
  <c r="E3" i="4" s="1"/>
  <c r="F3" i="4" a="1"/>
  <c r="F3" i="4" s="1"/>
  <c r="H3" i="4" a="1"/>
  <c r="H3" i="4" s="1"/>
  <c r="I3" i="4" a="1"/>
  <c r="I3" i="4" s="1"/>
  <c r="J3" i="4" a="1"/>
  <c r="J3" i="4" s="1"/>
  <c r="K3" i="4" a="1"/>
  <c r="K3" i="4"/>
  <c r="L3" i="4" a="1"/>
  <c r="L3" i="4" s="1"/>
  <c r="M3" i="4" a="1"/>
  <c r="M3" i="4" s="1"/>
  <c r="N3" i="4" a="1"/>
  <c r="N3" i="4" s="1"/>
  <c r="O3" i="4" a="1"/>
  <c r="O3" i="4" s="1"/>
  <c r="P3" i="4" a="1"/>
  <c r="P3" i="4" s="1"/>
  <c r="C4" i="5" a="1"/>
  <c r="C4" i="5" s="1"/>
  <c r="D4" i="5" a="1"/>
  <c r="D4" i="5" s="1"/>
  <c r="E4" i="5" a="1"/>
  <c r="E4" i="5" s="1"/>
  <c r="F4" i="5" a="1"/>
  <c r="F4" i="5" s="1"/>
  <c r="G4" i="5" a="1"/>
  <c r="G4" i="5" s="1"/>
  <c r="H4" i="5" a="1"/>
  <c r="H4" i="5" s="1"/>
  <c r="I4" i="5" a="1"/>
  <c r="I4" i="5" s="1"/>
  <c r="J4" i="5" a="1"/>
  <c r="J4" i="5" s="1"/>
  <c r="K4" i="5" a="1"/>
  <c r="K4" i="5" s="1"/>
  <c r="L4" i="5" a="1"/>
  <c r="L4" i="5" s="1"/>
  <c r="M4" i="5" a="1"/>
  <c r="M4" i="5" s="1"/>
  <c r="N4" i="5" a="1"/>
  <c r="N4" i="5" s="1"/>
  <c r="O4" i="5" a="1"/>
  <c r="O4" i="5" s="1"/>
  <c r="P4" i="5" a="1"/>
  <c r="P4" i="5" s="1"/>
  <c r="Q4" i="5" a="1"/>
  <c r="Q4" i="5" s="1"/>
  <c r="R4" i="5" a="1"/>
  <c r="R4" i="5" s="1"/>
  <c r="S4" i="5" a="1"/>
  <c r="S4" i="5" s="1"/>
  <c r="T4" i="5" a="1"/>
  <c r="T4" i="5" s="1"/>
  <c r="U4" i="5" a="1"/>
  <c r="U4" i="5" s="1"/>
  <c r="V4" i="5" a="1"/>
  <c r="V4" i="5" s="1"/>
  <c r="W4" i="5" a="1"/>
  <c r="W4" i="5" s="1"/>
  <c r="X4" i="5" a="1"/>
  <c r="X4" i="5" s="1"/>
  <c r="Y4" i="5" a="1"/>
  <c r="Y4" i="5" s="1"/>
  <c r="Z4" i="5" a="1"/>
  <c r="Z4" i="5" s="1"/>
  <c r="AA4" i="5" a="1"/>
  <c r="AA4" i="5" s="1"/>
  <c r="AB4" i="5" a="1"/>
  <c r="AB4" i="5" s="1"/>
  <c r="AC4" i="5" a="1"/>
  <c r="AC4" i="5" s="1"/>
  <c r="AD4" i="5" a="1"/>
  <c r="AD4" i="5" s="1"/>
  <c r="AE4" i="5" a="1"/>
  <c r="AE4" i="5" s="1"/>
  <c r="AF4" i="5" a="1"/>
  <c r="AF4" i="5" s="1"/>
  <c r="AG4" i="5" a="1"/>
  <c r="AG4" i="5" s="1"/>
  <c r="AH4" i="5" a="1"/>
  <c r="AH4" i="5" s="1"/>
  <c r="AI4" i="5" a="1"/>
  <c r="AI4" i="5" s="1"/>
  <c r="AJ4" i="5" a="1"/>
  <c r="AJ4" i="5" s="1"/>
  <c r="AK4" i="5" a="1"/>
  <c r="AK4" i="5" s="1"/>
  <c r="AL4" i="5" a="1"/>
  <c r="AL4" i="5" s="1"/>
  <c r="AM4" i="5" a="1"/>
  <c r="AM4" i="5" s="1"/>
  <c r="AN4" i="5" a="1"/>
  <c r="AN4" i="5" s="1"/>
  <c r="AO4" i="5" a="1"/>
  <c r="AO4" i="5" s="1"/>
  <c r="AP4" i="5" a="1"/>
  <c r="AP4" i="5" s="1"/>
  <c r="AQ4" i="5" a="1"/>
  <c r="AQ4" i="5" s="1"/>
  <c r="AR4" i="5" a="1"/>
  <c r="AR4" i="5" s="1"/>
  <c r="AS4" i="5" a="1"/>
  <c r="AS4" i="5" s="1"/>
  <c r="AT4" i="5" a="1"/>
  <c r="AT4" i="5" s="1"/>
  <c r="AU4" i="5" a="1"/>
  <c r="AU4" i="5" s="1"/>
  <c r="AV4" i="5" a="1"/>
  <c r="AV4" i="5" s="1"/>
  <c r="AW4" i="5" a="1"/>
  <c r="AW4" i="5" s="1"/>
  <c r="AX4" i="5" a="1"/>
  <c r="AX4" i="5" s="1"/>
  <c r="AY4" i="5" a="1"/>
  <c r="AY4" i="5" s="1"/>
  <c r="AZ4" i="5" a="1"/>
  <c r="AZ4" i="5" s="1"/>
  <c r="BA4" i="5" a="1"/>
  <c r="BA4" i="5" s="1"/>
  <c r="BB4" i="5" a="1"/>
  <c r="BB4" i="5" s="1"/>
  <c r="BC4" i="5" a="1"/>
  <c r="BC4" i="5" s="1"/>
  <c r="BD4" i="5" a="1"/>
  <c r="BD4" i="5" s="1"/>
  <c r="BE4" i="5" a="1"/>
  <c r="BE4" i="5" s="1"/>
  <c r="BF4" i="5" a="1"/>
  <c r="BF4" i="5" s="1"/>
  <c r="BG4" i="5" a="1"/>
  <c r="BG4" i="5" s="1"/>
  <c r="BH4" i="5" a="1"/>
  <c r="BH4" i="5" s="1"/>
  <c r="BI4" i="5" a="1"/>
  <c r="BI4" i="5" s="1"/>
  <c r="BJ4" i="5" a="1"/>
  <c r="BJ4" i="5" s="1"/>
  <c r="BK4" i="5" a="1"/>
  <c r="BK4" i="5" s="1"/>
  <c r="BL4" i="5" a="1"/>
  <c r="BL4" i="5" s="1"/>
  <c r="BM4" i="5" a="1"/>
  <c r="BM4" i="5" s="1"/>
  <c r="BN4" i="5" a="1"/>
  <c r="BN4" i="5" s="1"/>
  <c r="C5" i="5" a="1"/>
  <c r="C5" i="5" s="1"/>
  <c r="D5" i="5" a="1"/>
  <c r="D5" i="5" s="1"/>
  <c r="E5" i="5" a="1"/>
  <c r="E5" i="5" s="1"/>
  <c r="F5" i="5" a="1"/>
  <c r="F5" i="5" s="1"/>
  <c r="G5" i="5" a="1"/>
  <c r="G5" i="5"/>
  <c r="H5" i="5" a="1"/>
  <c r="H5" i="5" s="1"/>
  <c r="I5" i="5" a="1"/>
  <c r="I5" i="5" s="1"/>
  <c r="J5" i="5" a="1"/>
  <c r="J5" i="5" s="1"/>
  <c r="K5" i="5" a="1"/>
  <c r="K5" i="5" s="1"/>
  <c r="L5" i="5" a="1"/>
  <c r="L5" i="5" s="1"/>
  <c r="M5" i="5" a="1"/>
  <c r="M5" i="5" s="1"/>
  <c r="N5" i="5" a="1"/>
  <c r="N5" i="5" s="1"/>
  <c r="O5" i="5" a="1"/>
  <c r="O5" i="5" s="1"/>
  <c r="P5" i="5" a="1"/>
  <c r="P5" i="5" s="1"/>
  <c r="Q5" i="5" a="1"/>
  <c r="Q5" i="5" s="1"/>
  <c r="R5" i="5" a="1"/>
  <c r="R5" i="5" s="1"/>
  <c r="S5" i="5" a="1"/>
  <c r="S5" i="5" s="1"/>
  <c r="T5" i="5" a="1"/>
  <c r="T5" i="5" s="1"/>
  <c r="U5" i="5" a="1"/>
  <c r="U5" i="5" s="1"/>
  <c r="V5" i="5" a="1"/>
  <c r="V5" i="5" s="1"/>
  <c r="W5" i="5" a="1"/>
  <c r="W5" i="5" s="1"/>
  <c r="X5" i="5" a="1"/>
  <c r="X5" i="5" s="1"/>
  <c r="Y5" i="5" a="1"/>
  <c r="Y5" i="5" s="1"/>
  <c r="Z5" i="5" a="1"/>
  <c r="Z5" i="5" s="1"/>
  <c r="AA5" i="5" a="1"/>
  <c r="AA5" i="5" s="1"/>
  <c r="AB5" i="5" a="1"/>
  <c r="AB5" i="5" s="1"/>
  <c r="AC5" i="5" a="1"/>
  <c r="AC5" i="5" s="1"/>
  <c r="AD5" i="5" a="1"/>
  <c r="AD5" i="5" s="1"/>
  <c r="AE5" i="5" a="1"/>
  <c r="AE5" i="5" s="1"/>
  <c r="AF5" i="5" a="1"/>
  <c r="AF5" i="5" s="1"/>
  <c r="AG5" i="5" a="1"/>
  <c r="AG5" i="5" s="1"/>
  <c r="AH5" i="5" a="1"/>
  <c r="AH5" i="5" s="1"/>
  <c r="AI5" i="5" a="1"/>
  <c r="AI5" i="5" s="1"/>
  <c r="AJ5" i="5" a="1"/>
  <c r="AJ5" i="5" s="1"/>
  <c r="AK5" i="5" a="1"/>
  <c r="AK5" i="5" s="1"/>
  <c r="AL5" i="5" a="1"/>
  <c r="AL5" i="5" s="1"/>
  <c r="AM5" i="5" a="1"/>
  <c r="AM5" i="5" s="1"/>
  <c r="AN5" i="5" a="1"/>
  <c r="AN5" i="5" s="1"/>
  <c r="AO5" i="5" a="1"/>
  <c r="AO5" i="5" s="1"/>
  <c r="AP5" i="5" a="1"/>
  <c r="AP5" i="5" s="1"/>
  <c r="AQ5" i="5" a="1"/>
  <c r="AQ5" i="5" s="1"/>
  <c r="AR5" i="5" a="1"/>
  <c r="AR5" i="5" s="1"/>
  <c r="AS5" i="5" a="1"/>
  <c r="AS5" i="5" s="1"/>
  <c r="AT5" i="5" a="1"/>
  <c r="AT5" i="5" s="1"/>
  <c r="AU5" i="5" a="1"/>
  <c r="AU5" i="5" s="1"/>
  <c r="AV5" i="5" a="1"/>
  <c r="AV5" i="5" s="1"/>
  <c r="AW5" i="5" a="1"/>
  <c r="AW5" i="5" s="1"/>
  <c r="AX5" i="5" a="1"/>
  <c r="AX5" i="5" s="1"/>
  <c r="AY5" i="5" a="1"/>
  <c r="AY5" i="5" s="1"/>
  <c r="AZ5" i="5" a="1"/>
  <c r="AZ5" i="5" s="1"/>
  <c r="BA5" i="5" a="1"/>
  <c r="BA5" i="5" s="1"/>
  <c r="BB5" i="5" a="1"/>
  <c r="BB5" i="5" s="1"/>
  <c r="BC5" i="5" a="1"/>
  <c r="BC5" i="5" s="1"/>
  <c r="BD5" i="5" a="1"/>
  <c r="BD5" i="5" s="1"/>
  <c r="BE5" i="5" a="1"/>
  <c r="BE5" i="5" s="1"/>
  <c r="BF5" i="5" a="1"/>
  <c r="BF5" i="5" s="1"/>
  <c r="BG5" i="5" a="1"/>
  <c r="BG5" i="5" s="1"/>
  <c r="BH5" i="5" a="1"/>
  <c r="BH5" i="5" s="1"/>
  <c r="BI5" i="5" a="1"/>
  <c r="BI5" i="5" s="1"/>
  <c r="BJ5" i="5" a="1"/>
  <c r="BJ5" i="5" s="1"/>
  <c r="BK5" i="5" a="1"/>
  <c r="BK5" i="5" s="1"/>
  <c r="BL5" i="5" a="1"/>
  <c r="BL5" i="5" s="1"/>
  <c r="BM5" i="5" a="1"/>
  <c r="BM5" i="5" s="1"/>
  <c r="BN5" i="5" a="1"/>
  <c r="BN5" i="5" s="1"/>
  <c r="C6" i="5" a="1"/>
  <c r="C6" i="5" s="1"/>
  <c r="D6" i="5" a="1"/>
  <c r="D6" i="5" s="1"/>
  <c r="E6" i="5" a="1"/>
  <c r="E6" i="5" s="1"/>
  <c r="F6" i="5" a="1"/>
  <c r="F6" i="5" s="1"/>
  <c r="G6" i="5" a="1"/>
  <c r="G6" i="5" s="1"/>
  <c r="H6" i="5" a="1"/>
  <c r="H6" i="5" s="1"/>
  <c r="I6" i="5" a="1"/>
  <c r="I6" i="5" s="1"/>
  <c r="J6" i="5" a="1"/>
  <c r="J6" i="5" s="1"/>
  <c r="K6" i="5" a="1"/>
  <c r="K6" i="5" s="1"/>
  <c r="L6" i="5" a="1"/>
  <c r="L6" i="5" s="1"/>
  <c r="M6" i="5" a="1"/>
  <c r="M6" i="5" s="1"/>
  <c r="N6" i="5" a="1"/>
  <c r="N6" i="5" s="1"/>
  <c r="O6" i="5" a="1"/>
  <c r="O6" i="5" s="1"/>
  <c r="P6" i="5" a="1"/>
  <c r="P6" i="5" s="1"/>
  <c r="Q6" i="5" a="1"/>
  <c r="Q6" i="5" s="1"/>
  <c r="R6" i="5" a="1"/>
  <c r="R6" i="5" s="1"/>
  <c r="S6" i="5" a="1"/>
  <c r="S6" i="5" s="1"/>
  <c r="T6" i="5" a="1"/>
  <c r="T6" i="5" s="1"/>
  <c r="U6" i="5" a="1"/>
  <c r="U6" i="5" s="1"/>
  <c r="V6" i="5" a="1"/>
  <c r="V6" i="5" s="1"/>
  <c r="W6" i="5" a="1"/>
  <c r="W6" i="5" s="1"/>
  <c r="X6" i="5" a="1"/>
  <c r="X6" i="5" s="1"/>
  <c r="Y6" i="5" a="1"/>
  <c r="Y6" i="5" s="1"/>
  <c r="Z6" i="5" a="1"/>
  <c r="Z6" i="5" s="1"/>
  <c r="AA6" i="5" a="1"/>
  <c r="AA6" i="5" s="1"/>
  <c r="AB6" i="5" a="1"/>
  <c r="AB6" i="5" s="1"/>
  <c r="AC6" i="5" a="1"/>
  <c r="AC6" i="5" s="1"/>
  <c r="AD6" i="5" a="1"/>
  <c r="AD6" i="5" s="1"/>
  <c r="AE6" i="5" a="1"/>
  <c r="AE6" i="5" s="1"/>
  <c r="AF6" i="5" a="1"/>
  <c r="AF6" i="5" s="1"/>
  <c r="AG6" i="5" a="1"/>
  <c r="AG6" i="5" s="1"/>
  <c r="AH6" i="5" a="1"/>
  <c r="AH6" i="5" s="1"/>
  <c r="AI6" i="5" a="1"/>
  <c r="AI6" i="5" s="1"/>
  <c r="AJ6" i="5" a="1"/>
  <c r="AJ6" i="5" s="1"/>
  <c r="AK6" i="5" a="1"/>
  <c r="AK6" i="5" s="1"/>
  <c r="AL6" i="5" a="1"/>
  <c r="AL6" i="5" s="1"/>
  <c r="AM6" i="5" a="1"/>
  <c r="AM6" i="5" s="1"/>
  <c r="AN6" i="5" a="1"/>
  <c r="AN6" i="5" s="1"/>
  <c r="AO6" i="5" a="1"/>
  <c r="AO6" i="5" s="1"/>
  <c r="AP6" i="5" a="1"/>
  <c r="AP6" i="5" s="1"/>
  <c r="AQ6" i="5" a="1"/>
  <c r="AQ6" i="5" s="1"/>
  <c r="AR6" i="5" a="1"/>
  <c r="AR6" i="5" s="1"/>
  <c r="AS6" i="5" a="1"/>
  <c r="AS6" i="5" s="1"/>
  <c r="AT6" i="5" a="1"/>
  <c r="AT6" i="5" s="1"/>
  <c r="AU6" i="5" a="1"/>
  <c r="AU6" i="5" s="1"/>
  <c r="AV6" i="5" a="1"/>
  <c r="AV6" i="5" s="1"/>
  <c r="AW6" i="5" a="1"/>
  <c r="AW6" i="5" s="1"/>
  <c r="AX6" i="5" a="1"/>
  <c r="AX6" i="5" s="1"/>
  <c r="AY6" i="5" a="1"/>
  <c r="AY6" i="5" s="1"/>
  <c r="AZ6" i="5" a="1"/>
  <c r="AZ6" i="5" s="1"/>
  <c r="BA6" i="5" a="1"/>
  <c r="BA6" i="5" s="1"/>
  <c r="BB6" i="5" a="1"/>
  <c r="BB6" i="5" s="1"/>
  <c r="BC6" i="5" a="1"/>
  <c r="BC6" i="5" s="1"/>
  <c r="BD6" i="5" a="1"/>
  <c r="BD6" i="5" s="1"/>
  <c r="BE6" i="5" a="1"/>
  <c r="BE6" i="5" s="1"/>
  <c r="BF6" i="5" a="1"/>
  <c r="BF6" i="5" s="1"/>
  <c r="BG6" i="5" a="1"/>
  <c r="BG6" i="5" s="1"/>
  <c r="BH6" i="5" a="1"/>
  <c r="BH6" i="5" s="1"/>
  <c r="BI6" i="5" a="1"/>
  <c r="BI6" i="5" s="1"/>
  <c r="BJ6" i="5" a="1"/>
  <c r="BJ6" i="5" s="1"/>
  <c r="BK6" i="5" a="1"/>
  <c r="BK6" i="5" s="1"/>
  <c r="BL6" i="5" a="1"/>
  <c r="BL6" i="5" s="1"/>
  <c r="BM6" i="5" a="1"/>
  <c r="BM6" i="5" s="1"/>
  <c r="BN6" i="5" a="1"/>
  <c r="BN6" i="5" s="1"/>
  <c r="H7" i="5" a="1"/>
  <c r="H7" i="5" s="1"/>
  <c r="I7" i="5" a="1"/>
  <c r="I7" i="5" s="1"/>
  <c r="J7" i="5" a="1"/>
  <c r="J7" i="5" s="1"/>
  <c r="K7" i="5" a="1"/>
  <c r="K7" i="5" s="1"/>
  <c r="L7" i="5" a="1"/>
  <c r="L7" i="5" s="1"/>
  <c r="M7" i="5" a="1"/>
  <c r="M7" i="5" s="1"/>
  <c r="N7" i="5" a="1"/>
  <c r="N7" i="5" s="1"/>
  <c r="O7" i="5" a="1"/>
  <c r="O7" i="5" s="1"/>
  <c r="P7" i="5" a="1"/>
  <c r="P7" i="5" s="1"/>
  <c r="Q7" i="5" a="1"/>
  <c r="Q7" i="5" s="1"/>
  <c r="R7" i="5" a="1"/>
  <c r="R7" i="5" s="1"/>
  <c r="S7" i="5" a="1"/>
  <c r="S7" i="5" s="1"/>
  <c r="T7" i="5" a="1"/>
  <c r="T7" i="5" s="1"/>
  <c r="U7" i="5" a="1"/>
  <c r="U7" i="5" s="1"/>
  <c r="V7" i="5" a="1"/>
  <c r="V7" i="5" s="1"/>
  <c r="W7" i="5" a="1"/>
  <c r="W7" i="5" s="1"/>
  <c r="X7" i="5" a="1"/>
  <c r="X7" i="5" s="1"/>
  <c r="Y7" i="5" a="1"/>
  <c r="Y7" i="5" s="1"/>
  <c r="Z7" i="5" a="1"/>
  <c r="Z7" i="5" s="1"/>
  <c r="AA7" i="5" a="1"/>
  <c r="AA7" i="5" s="1"/>
  <c r="AB7" i="5" a="1"/>
  <c r="AB7" i="5" s="1"/>
  <c r="AC7" i="5" a="1"/>
  <c r="AC7" i="5" s="1"/>
  <c r="AD7" i="5" a="1"/>
  <c r="AD7" i="5" s="1"/>
  <c r="AE7" i="5" a="1"/>
  <c r="AE7" i="5" s="1"/>
  <c r="AF7" i="5" a="1"/>
  <c r="AF7" i="5" s="1"/>
  <c r="AG7" i="5" a="1"/>
  <c r="AG7" i="5" s="1"/>
  <c r="AH7" i="5" a="1"/>
  <c r="AH7" i="5" s="1"/>
  <c r="AI7" i="5" a="1"/>
  <c r="AI7" i="5" s="1"/>
  <c r="AJ7" i="5" a="1"/>
  <c r="AJ7" i="5" s="1"/>
  <c r="AK7" i="5" a="1"/>
  <c r="AK7" i="5" s="1"/>
  <c r="AL7" i="5" a="1"/>
  <c r="AL7" i="5" s="1"/>
  <c r="AM7" i="5" a="1"/>
  <c r="AM7" i="5" s="1"/>
  <c r="AN7" i="5" a="1"/>
  <c r="AN7" i="5" s="1"/>
  <c r="AO7" i="5" a="1"/>
  <c r="AO7" i="5" s="1"/>
  <c r="AP7" i="5" a="1"/>
  <c r="AP7" i="5" s="1"/>
  <c r="AQ7" i="5" a="1"/>
  <c r="AQ7" i="5" s="1"/>
  <c r="AR7" i="5" a="1"/>
  <c r="AR7" i="5" s="1"/>
  <c r="AS7" i="5" a="1"/>
  <c r="AS7" i="5" s="1"/>
  <c r="AT7" i="5" a="1"/>
  <c r="AT7" i="5" s="1"/>
  <c r="AU7" i="5" a="1"/>
  <c r="AU7" i="5" s="1"/>
  <c r="AV7" i="5" a="1"/>
  <c r="AV7" i="5" s="1"/>
  <c r="AW7" i="5" a="1"/>
  <c r="AW7" i="5" s="1"/>
  <c r="AX7" i="5" a="1"/>
  <c r="AX7" i="5" s="1"/>
  <c r="AY7" i="5" a="1"/>
  <c r="AY7" i="5" s="1"/>
  <c r="AZ7" i="5" a="1"/>
  <c r="AZ7" i="5" s="1"/>
  <c r="BA7" i="5" a="1"/>
  <c r="BA7" i="5" s="1"/>
  <c r="BB7" i="5" a="1"/>
  <c r="BB7" i="5" s="1"/>
  <c r="BC7" i="5" a="1"/>
  <c r="BC7" i="5" s="1"/>
  <c r="BD7" i="5" a="1"/>
  <c r="BD7" i="5" s="1"/>
  <c r="BE7" i="5" a="1"/>
  <c r="BE7" i="5" s="1"/>
  <c r="BF7" i="5" a="1"/>
  <c r="BF7" i="5" s="1"/>
  <c r="BG7" i="5" a="1"/>
  <c r="BG7" i="5" s="1"/>
  <c r="BH7" i="5" a="1"/>
  <c r="BH7" i="5" s="1"/>
  <c r="BI7" i="5" a="1"/>
  <c r="BI7" i="5" s="1"/>
  <c r="BJ7" i="5" a="1"/>
  <c r="BJ7" i="5" s="1"/>
  <c r="BK7" i="5" a="1"/>
  <c r="BK7" i="5" s="1"/>
  <c r="BL7" i="5" a="1"/>
  <c r="BL7" i="5" s="1"/>
  <c r="BM7" i="5" a="1"/>
  <c r="BM7" i="5" s="1"/>
  <c r="BN7" i="5" a="1"/>
  <c r="BN7" i="5" s="1"/>
  <c r="H8" i="5" a="1"/>
  <c r="H8" i="5" s="1"/>
  <c r="I8" i="5" a="1"/>
  <c r="I8" i="5" s="1"/>
  <c r="J8" i="5" a="1"/>
  <c r="J8" i="5" s="1"/>
  <c r="K8" i="5" a="1"/>
  <c r="K8" i="5" s="1"/>
  <c r="L8" i="5" a="1"/>
  <c r="L8" i="5" s="1"/>
  <c r="M8" i="5" a="1"/>
  <c r="M8" i="5" s="1"/>
  <c r="N8" i="5" a="1"/>
  <c r="N8" i="5" s="1"/>
  <c r="O8" i="5" a="1"/>
  <c r="O8" i="5" s="1"/>
  <c r="P8" i="5" a="1"/>
  <c r="P8" i="5" s="1"/>
  <c r="Q8" i="5" a="1"/>
  <c r="Q8" i="5" s="1"/>
  <c r="R8" i="5" a="1"/>
  <c r="R8" i="5" s="1"/>
  <c r="S8" i="5" a="1"/>
  <c r="S8" i="5" s="1"/>
  <c r="T8" i="5" a="1"/>
  <c r="T8" i="5" s="1"/>
  <c r="U8" i="5" a="1"/>
  <c r="U8" i="5" s="1"/>
  <c r="V8" i="5" a="1"/>
  <c r="V8" i="5" s="1"/>
  <c r="W8" i="5" a="1"/>
  <c r="W8" i="5" s="1"/>
  <c r="X8" i="5" a="1"/>
  <c r="X8" i="5" s="1"/>
  <c r="Y8" i="5" a="1"/>
  <c r="Y8" i="5" s="1"/>
  <c r="Z8" i="5" a="1"/>
  <c r="Z8" i="5" s="1"/>
  <c r="AA8" i="5" a="1"/>
  <c r="AA8" i="5" s="1"/>
  <c r="AB8" i="5" a="1"/>
  <c r="AB8" i="5" s="1"/>
  <c r="AC8" i="5" a="1"/>
  <c r="AC8" i="5" s="1"/>
  <c r="AD8" i="5" a="1"/>
  <c r="AD8" i="5" s="1"/>
  <c r="AE8" i="5" a="1"/>
  <c r="AE8" i="5" s="1"/>
  <c r="AF8" i="5" a="1"/>
  <c r="AF8" i="5" s="1"/>
  <c r="AG8" i="5" a="1"/>
  <c r="AG8" i="5" s="1"/>
  <c r="AH8" i="5" a="1"/>
  <c r="AH8" i="5" s="1"/>
  <c r="AI8" i="5" a="1"/>
  <c r="AI8" i="5" s="1"/>
  <c r="AJ8" i="5" a="1"/>
  <c r="AJ8" i="5" s="1"/>
  <c r="AK8" i="5" a="1"/>
  <c r="AK8" i="5" s="1"/>
  <c r="AL8" i="5" a="1"/>
  <c r="AL8" i="5" s="1"/>
  <c r="AM8" i="5" a="1"/>
  <c r="AM8" i="5" s="1"/>
  <c r="AN8" i="5" a="1"/>
  <c r="AN8" i="5" s="1"/>
  <c r="AO8" i="5" a="1"/>
  <c r="AO8" i="5" s="1"/>
  <c r="AP8" i="5" a="1"/>
  <c r="AP8" i="5" s="1"/>
  <c r="AQ8" i="5" a="1"/>
  <c r="AQ8" i="5" s="1"/>
  <c r="AR8" i="5" a="1"/>
  <c r="AR8" i="5" s="1"/>
  <c r="AS8" i="5" a="1"/>
  <c r="AS8" i="5" s="1"/>
  <c r="AT8" i="5" a="1"/>
  <c r="AT8" i="5" s="1"/>
  <c r="AU8" i="5" a="1"/>
  <c r="AU8" i="5" s="1"/>
  <c r="AV8" i="5" a="1"/>
  <c r="AV8" i="5" s="1"/>
  <c r="AW8" i="5" a="1"/>
  <c r="AW8" i="5" s="1"/>
  <c r="AX8" i="5" a="1"/>
  <c r="AX8" i="5" s="1"/>
  <c r="AY8" i="5" a="1"/>
  <c r="AY8" i="5" s="1"/>
  <c r="AZ8" i="5" a="1"/>
  <c r="AZ8" i="5" s="1"/>
  <c r="BA8" i="5" a="1"/>
  <c r="BA8" i="5" s="1"/>
  <c r="BB8" i="5" a="1"/>
  <c r="BB8" i="5" s="1"/>
  <c r="BC8" i="5" a="1"/>
  <c r="BC8" i="5" s="1"/>
  <c r="BD8" i="5" a="1"/>
  <c r="BD8" i="5" s="1"/>
  <c r="BE8" i="5" a="1"/>
  <c r="BE8" i="5" s="1"/>
  <c r="BF8" i="5" a="1"/>
  <c r="BF8" i="5" s="1"/>
  <c r="BG8" i="5" a="1"/>
  <c r="BG8" i="5" s="1"/>
  <c r="BH8" i="5" a="1"/>
  <c r="BH8" i="5" s="1"/>
  <c r="BI8" i="5" a="1"/>
  <c r="BI8" i="5" s="1"/>
  <c r="BJ8" i="5" a="1"/>
  <c r="BJ8" i="5" s="1"/>
  <c r="BK8" i="5" a="1"/>
  <c r="BK8" i="5" s="1"/>
  <c r="BL8" i="5" a="1"/>
  <c r="BL8" i="5" s="1"/>
  <c r="BM8" i="5" a="1"/>
  <c r="BM8" i="5" s="1"/>
  <c r="BN8" i="5" a="1"/>
  <c r="BN8" i="5" s="1"/>
  <c r="H9" i="5" a="1"/>
  <c r="H9" i="5" s="1"/>
  <c r="I9" i="5" a="1"/>
  <c r="I9" i="5" s="1"/>
  <c r="J9" i="5" a="1"/>
  <c r="J9" i="5" s="1"/>
  <c r="K9" i="5" a="1"/>
  <c r="K9" i="5" s="1"/>
  <c r="L9" i="5" a="1"/>
  <c r="L9" i="5" s="1"/>
  <c r="M9" i="5" a="1"/>
  <c r="M9" i="5" s="1"/>
  <c r="N9" i="5" a="1"/>
  <c r="N9" i="5" s="1"/>
  <c r="O9" i="5" a="1"/>
  <c r="O9" i="5" s="1"/>
  <c r="P9" i="5" a="1"/>
  <c r="P9" i="5" s="1"/>
  <c r="Q9" i="5" a="1"/>
  <c r="Q9" i="5" s="1"/>
  <c r="R9" i="5" a="1"/>
  <c r="R9" i="5" s="1"/>
  <c r="S9" i="5" a="1"/>
  <c r="S9" i="5" s="1"/>
  <c r="T9" i="5" a="1"/>
  <c r="T9" i="5" s="1"/>
  <c r="U9" i="5" a="1"/>
  <c r="U9" i="5" s="1"/>
  <c r="V9" i="5" a="1"/>
  <c r="V9" i="5" s="1"/>
  <c r="W9" i="5" a="1"/>
  <c r="W9" i="5" s="1"/>
  <c r="X9" i="5" a="1"/>
  <c r="X9" i="5" s="1"/>
  <c r="Y9" i="5" a="1"/>
  <c r="Y9" i="5" s="1"/>
  <c r="Z9" i="5" a="1"/>
  <c r="Z9" i="5" s="1"/>
  <c r="AA9" i="5" a="1"/>
  <c r="AA9" i="5" s="1"/>
  <c r="AB9" i="5" a="1"/>
  <c r="AB9" i="5" s="1"/>
  <c r="AC9" i="5" a="1"/>
  <c r="AC9" i="5" s="1"/>
  <c r="AD9" i="5" a="1"/>
  <c r="AD9" i="5" s="1"/>
  <c r="AE9" i="5" a="1"/>
  <c r="AE9" i="5" s="1"/>
  <c r="AF9" i="5" a="1"/>
  <c r="AF9" i="5" s="1"/>
  <c r="AG9" i="5" a="1"/>
  <c r="AG9" i="5" s="1"/>
  <c r="AH9" i="5" a="1"/>
  <c r="AH9" i="5" s="1"/>
  <c r="AI9" i="5" a="1"/>
  <c r="AI9" i="5" s="1"/>
  <c r="AJ9" i="5" a="1"/>
  <c r="AJ9" i="5" s="1"/>
  <c r="AK9" i="5" a="1"/>
  <c r="AK9" i="5" s="1"/>
  <c r="AL9" i="5" a="1"/>
  <c r="AL9" i="5" s="1"/>
  <c r="AM9" i="5" a="1"/>
  <c r="AM9" i="5" s="1"/>
  <c r="AN9" i="5" a="1"/>
  <c r="AN9" i="5" s="1"/>
  <c r="AO9" i="5" a="1"/>
  <c r="AO9" i="5" s="1"/>
  <c r="AP9" i="5" a="1"/>
  <c r="AP9" i="5" s="1"/>
  <c r="AQ9" i="5" a="1"/>
  <c r="AQ9" i="5" s="1"/>
  <c r="AR9" i="5" a="1"/>
  <c r="AR9" i="5" s="1"/>
  <c r="AS9" i="5" a="1"/>
  <c r="AS9" i="5" s="1"/>
  <c r="AT9" i="5" a="1"/>
  <c r="AT9" i="5" s="1"/>
  <c r="AU9" i="5" a="1"/>
  <c r="AU9" i="5" s="1"/>
  <c r="AV9" i="5" a="1"/>
  <c r="AV9" i="5" s="1"/>
  <c r="AW9" i="5" a="1"/>
  <c r="AW9" i="5" s="1"/>
  <c r="AX9" i="5" a="1"/>
  <c r="AX9" i="5" s="1"/>
  <c r="AY9" i="5" a="1"/>
  <c r="AY9" i="5" s="1"/>
  <c r="AZ9" i="5" a="1"/>
  <c r="AZ9" i="5" s="1"/>
  <c r="BA9" i="5" a="1"/>
  <c r="BA9" i="5" s="1"/>
  <c r="BB9" i="5" a="1"/>
  <c r="BB9" i="5" s="1"/>
  <c r="BC9" i="5" a="1"/>
  <c r="BC9" i="5" s="1"/>
  <c r="BD9" i="5" a="1"/>
  <c r="BD9" i="5" s="1"/>
  <c r="BE9" i="5" a="1"/>
  <c r="BE9" i="5" s="1"/>
  <c r="BF9" i="5" a="1"/>
  <c r="BF9" i="5" s="1"/>
  <c r="BG9" i="5" a="1"/>
  <c r="BG9" i="5" s="1"/>
  <c r="BH9" i="5" a="1"/>
  <c r="BH9" i="5" s="1"/>
  <c r="BI9" i="5" a="1"/>
  <c r="BI9" i="5" s="1"/>
  <c r="BJ9" i="5" a="1"/>
  <c r="BJ9" i="5" s="1"/>
  <c r="BK9" i="5" a="1"/>
  <c r="BK9" i="5" s="1"/>
  <c r="BL9" i="5" a="1"/>
  <c r="BL9" i="5" s="1"/>
  <c r="BM9" i="5" a="1"/>
  <c r="BM9" i="5" s="1"/>
  <c r="BN9" i="5" a="1"/>
  <c r="BN9" i="5" s="1"/>
  <c r="C10" i="5" a="1"/>
  <c r="C10" i="5" s="1"/>
  <c r="D10" i="5" a="1"/>
  <c r="D10" i="5" s="1"/>
  <c r="E10" i="5" a="1"/>
  <c r="E10" i="5" s="1"/>
  <c r="F10" i="5" a="1"/>
  <c r="F10" i="5" s="1"/>
  <c r="G10" i="5" a="1"/>
  <c r="G10" i="5" s="1"/>
  <c r="H10" i="5" a="1"/>
  <c r="H10" i="5" s="1"/>
  <c r="I10" i="5" a="1"/>
  <c r="I10" i="5" s="1"/>
  <c r="J10" i="5" a="1"/>
  <c r="J10" i="5" s="1"/>
  <c r="K10" i="5" a="1"/>
  <c r="K10" i="5" s="1"/>
  <c r="L10" i="5" a="1"/>
  <c r="L10" i="5" s="1"/>
  <c r="M10" i="5" a="1"/>
  <c r="M10" i="5" s="1"/>
  <c r="N10" i="5" a="1"/>
  <c r="N10" i="5" s="1"/>
  <c r="O10" i="5" a="1"/>
  <c r="O10" i="5" s="1"/>
  <c r="P10" i="5" a="1"/>
  <c r="P10" i="5" s="1"/>
  <c r="Q10" i="5" a="1"/>
  <c r="Q10" i="5" s="1"/>
  <c r="R10" i="5" a="1"/>
  <c r="R10" i="5" s="1"/>
  <c r="S10" i="5" a="1"/>
  <c r="S10" i="5" s="1"/>
  <c r="T10" i="5" a="1"/>
  <c r="T10" i="5" s="1"/>
  <c r="U10" i="5" a="1"/>
  <c r="U10" i="5" s="1"/>
  <c r="V10" i="5" a="1"/>
  <c r="V10" i="5" s="1"/>
  <c r="W10" i="5" a="1"/>
  <c r="W10" i="5" s="1"/>
  <c r="X10" i="5" a="1"/>
  <c r="X10" i="5" s="1"/>
  <c r="Y10" i="5" a="1"/>
  <c r="Y10" i="5" s="1"/>
  <c r="Z10" i="5" a="1"/>
  <c r="Z10" i="5" s="1"/>
  <c r="AA10" i="5" a="1"/>
  <c r="AA10" i="5" s="1"/>
  <c r="AB10" i="5" a="1"/>
  <c r="AB10" i="5" s="1"/>
  <c r="AC10" i="5" a="1"/>
  <c r="AC10" i="5" s="1"/>
  <c r="AD10" i="5" a="1"/>
  <c r="AD10" i="5" s="1"/>
  <c r="AE10" i="5" a="1"/>
  <c r="AE10" i="5" s="1"/>
  <c r="AF10" i="5" a="1"/>
  <c r="AF10" i="5" s="1"/>
  <c r="AG10" i="5" a="1"/>
  <c r="AG10" i="5" s="1"/>
  <c r="AH10" i="5" a="1"/>
  <c r="AH10" i="5" s="1"/>
  <c r="AI10" i="5" a="1"/>
  <c r="AI10" i="5" s="1"/>
  <c r="AJ10" i="5" a="1"/>
  <c r="AJ10" i="5" s="1"/>
  <c r="AK10" i="5" a="1"/>
  <c r="AK10" i="5" s="1"/>
  <c r="AL10" i="5" a="1"/>
  <c r="AL10" i="5" s="1"/>
  <c r="AM10" i="5" a="1"/>
  <c r="AM10" i="5" s="1"/>
  <c r="AN10" i="5" a="1"/>
  <c r="AN10" i="5" s="1"/>
  <c r="AO10" i="5" a="1"/>
  <c r="AO10" i="5" s="1"/>
  <c r="AP10" i="5" a="1"/>
  <c r="AP10" i="5" s="1"/>
  <c r="AQ10" i="5" a="1"/>
  <c r="AQ10" i="5" s="1"/>
  <c r="AR10" i="5" a="1"/>
  <c r="AR10" i="5" s="1"/>
  <c r="AS10" i="5" a="1"/>
  <c r="AS10" i="5" s="1"/>
  <c r="AT10" i="5" a="1"/>
  <c r="AT10" i="5" s="1"/>
  <c r="AU10" i="5" a="1"/>
  <c r="AU10" i="5" s="1"/>
  <c r="AV10" i="5" a="1"/>
  <c r="AV10" i="5" s="1"/>
  <c r="AW10" i="5" a="1"/>
  <c r="AW10" i="5" s="1"/>
  <c r="AX10" i="5" a="1"/>
  <c r="AX10" i="5" s="1"/>
  <c r="AY10" i="5" a="1"/>
  <c r="AY10" i="5" s="1"/>
  <c r="AZ10" i="5" a="1"/>
  <c r="AZ10" i="5" s="1"/>
  <c r="BA10" i="5" a="1"/>
  <c r="BA10" i="5" s="1"/>
  <c r="BB10" i="5" a="1"/>
  <c r="BB10" i="5" s="1"/>
  <c r="BC10" i="5" a="1"/>
  <c r="BC10" i="5" s="1"/>
  <c r="BD10" i="5" a="1"/>
  <c r="BD10" i="5" s="1"/>
  <c r="BE10" i="5" a="1"/>
  <c r="BE10" i="5" s="1"/>
  <c r="BF10" i="5" a="1"/>
  <c r="BF10" i="5" s="1"/>
  <c r="BG10" i="5" a="1"/>
  <c r="BG10" i="5" s="1"/>
  <c r="BH10" i="5" a="1"/>
  <c r="BH10" i="5" s="1"/>
  <c r="BI10" i="5" a="1"/>
  <c r="BI10" i="5" s="1"/>
  <c r="BJ10" i="5" a="1"/>
  <c r="BJ10" i="5" s="1"/>
  <c r="BK10" i="5" a="1"/>
  <c r="BK10" i="5" s="1"/>
  <c r="BL10" i="5" a="1"/>
  <c r="BL10" i="5" s="1"/>
  <c r="BM10" i="5" a="1"/>
  <c r="BM10" i="5" s="1"/>
  <c r="BN10" i="5" a="1"/>
  <c r="BN10" i="5" s="1"/>
  <c r="C12" i="5" a="1"/>
  <c r="C12" i="5" s="1"/>
  <c r="D12" i="5" a="1"/>
  <c r="D12" i="5" s="1"/>
  <c r="E12" i="5" a="1"/>
  <c r="E12" i="5" s="1"/>
  <c r="F12" i="5" a="1"/>
  <c r="F12" i="5" s="1"/>
  <c r="G12" i="5" a="1"/>
  <c r="G12" i="5" s="1"/>
  <c r="H12" i="5" a="1"/>
  <c r="H12" i="5" s="1"/>
  <c r="I12" i="5" a="1"/>
  <c r="I12" i="5" s="1"/>
  <c r="J12" i="5" a="1"/>
  <c r="J12" i="5" s="1"/>
  <c r="K12" i="5" a="1"/>
  <c r="K12" i="5" s="1"/>
  <c r="L12" i="5" a="1"/>
  <c r="L12" i="5" s="1"/>
  <c r="M12" i="5" a="1"/>
  <c r="M12" i="5" s="1"/>
  <c r="N12" i="5" a="1"/>
  <c r="N12" i="5" s="1"/>
  <c r="O12" i="5" a="1"/>
  <c r="O12" i="5" s="1"/>
  <c r="P12" i="5" a="1"/>
  <c r="P12" i="5" s="1"/>
  <c r="Q12" i="5" a="1"/>
  <c r="Q12" i="5" s="1"/>
  <c r="R12" i="5" a="1"/>
  <c r="R12" i="5" s="1"/>
  <c r="S12" i="5" a="1"/>
  <c r="S12" i="5" s="1"/>
  <c r="T12" i="5" a="1"/>
  <c r="T12" i="5" s="1"/>
  <c r="U12" i="5" a="1"/>
  <c r="U12" i="5" s="1"/>
  <c r="V12" i="5" a="1"/>
  <c r="V12" i="5" s="1"/>
  <c r="W12" i="5" a="1"/>
  <c r="W12" i="5" s="1"/>
  <c r="X12" i="5" a="1"/>
  <c r="X12" i="5" s="1"/>
  <c r="Y12" i="5" a="1"/>
  <c r="Y12" i="5" s="1"/>
  <c r="Z12" i="5" a="1"/>
  <c r="Z12" i="5" s="1"/>
  <c r="AA12" i="5" a="1"/>
  <c r="AA12" i="5" s="1"/>
  <c r="AB12" i="5" a="1"/>
  <c r="AB12" i="5" s="1"/>
  <c r="AC12" i="5" a="1"/>
  <c r="AC12" i="5" s="1"/>
  <c r="AD12" i="5" a="1"/>
  <c r="AD12" i="5" s="1"/>
  <c r="AE12" i="5" a="1"/>
  <c r="AE12" i="5" s="1"/>
  <c r="AF12" i="5" a="1"/>
  <c r="AF12" i="5" s="1"/>
  <c r="AG12" i="5" a="1"/>
  <c r="AG12" i="5" s="1"/>
  <c r="AH12" i="5" a="1"/>
  <c r="AH12" i="5" s="1"/>
  <c r="AI12" i="5" a="1"/>
  <c r="AI12" i="5" s="1"/>
  <c r="AJ12" i="5" a="1"/>
  <c r="AJ12" i="5" s="1"/>
  <c r="AK12" i="5" a="1"/>
  <c r="AK12" i="5" s="1"/>
  <c r="AL12" i="5" a="1"/>
  <c r="AL12" i="5" s="1"/>
  <c r="AM12" i="5" a="1"/>
  <c r="AM12" i="5" s="1"/>
  <c r="AN12" i="5" a="1"/>
  <c r="AN12" i="5" s="1"/>
  <c r="AO12" i="5" a="1"/>
  <c r="AO12" i="5" s="1"/>
  <c r="AP12" i="5" a="1"/>
  <c r="AP12" i="5" s="1"/>
  <c r="AQ12" i="5" a="1"/>
  <c r="AQ12" i="5" s="1"/>
  <c r="AR12" i="5" a="1"/>
  <c r="AR12" i="5" s="1"/>
  <c r="AS12" i="5" a="1"/>
  <c r="AS12" i="5" s="1"/>
  <c r="AT12" i="5" a="1"/>
  <c r="AT12" i="5" s="1"/>
  <c r="AU12" i="5" a="1"/>
  <c r="AU12" i="5" s="1"/>
  <c r="AV12" i="5" a="1"/>
  <c r="AV12" i="5" s="1"/>
  <c r="AW12" i="5" a="1"/>
  <c r="AW12" i="5" s="1"/>
  <c r="AX12" i="5" a="1"/>
  <c r="AX12" i="5" s="1"/>
  <c r="AY12" i="5" a="1"/>
  <c r="AY12" i="5" s="1"/>
  <c r="AZ12" i="5" a="1"/>
  <c r="AZ12" i="5" s="1"/>
  <c r="BA12" i="5" a="1"/>
  <c r="BA12" i="5" s="1"/>
  <c r="BB12" i="5" a="1"/>
  <c r="BB12" i="5" s="1"/>
  <c r="BC12" i="5" a="1"/>
  <c r="BC12" i="5" s="1"/>
  <c r="BD12" i="5" a="1"/>
  <c r="BD12" i="5" s="1"/>
  <c r="BE12" i="5" a="1"/>
  <c r="BE12" i="5" s="1"/>
  <c r="BF12" i="5" a="1"/>
  <c r="BF12" i="5" s="1"/>
  <c r="BG12" i="5" a="1"/>
  <c r="BG12" i="5" s="1"/>
  <c r="BH12" i="5" a="1"/>
  <c r="BH12" i="5" s="1"/>
  <c r="BI12" i="5" a="1"/>
  <c r="BI12" i="5" s="1"/>
  <c r="BJ12" i="5" a="1"/>
  <c r="BJ12" i="5" s="1"/>
  <c r="BK12" i="5" a="1"/>
  <c r="BK12" i="5" s="1"/>
  <c r="BL12" i="5" a="1"/>
  <c r="BL12" i="5" s="1"/>
  <c r="BM12" i="5" a="1"/>
  <c r="BM12" i="5" s="1"/>
  <c r="BN12" i="5" a="1"/>
  <c r="BN12" i="5" s="1"/>
  <c r="C13" i="5" a="1"/>
  <c r="C13" i="5" s="1"/>
  <c r="D13" i="5" a="1"/>
  <c r="D13" i="5" s="1"/>
  <c r="E13" i="5" a="1"/>
  <c r="E13" i="5" s="1"/>
  <c r="F13" i="5" a="1"/>
  <c r="F13" i="5" s="1"/>
  <c r="G13" i="5" a="1"/>
  <c r="G13" i="5" s="1"/>
  <c r="H13" i="5" a="1"/>
  <c r="H13" i="5" s="1"/>
  <c r="I13" i="5" a="1"/>
  <c r="I13" i="5" s="1"/>
  <c r="J13" i="5" a="1"/>
  <c r="J13" i="5" s="1"/>
  <c r="K13" i="5" a="1"/>
  <c r="K13" i="5" s="1"/>
  <c r="L13" i="5" a="1"/>
  <c r="L13" i="5" s="1"/>
  <c r="M13" i="5" a="1"/>
  <c r="M13" i="5" s="1"/>
  <c r="N13" i="5" a="1"/>
  <c r="N13" i="5" s="1"/>
  <c r="O13" i="5" a="1"/>
  <c r="O13" i="5" s="1"/>
  <c r="P13" i="5" a="1"/>
  <c r="P13" i="5" s="1"/>
  <c r="Q13" i="5" a="1"/>
  <c r="Q13" i="5" s="1"/>
  <c r="R13" i="5" a="1"/>
  <c r="R13" i="5" s="1"/>
  <c r="S13" i="5" a="1"/>
  <c r="S13" i="5" s="1"/>
  <c r="T13" i="5" a="1"/>
  <c r="T13" i="5" s="1"/>
  <c r="U13" i="5" a="1"/>
  <c r="U13" i="5" s="1"/>
  <c r="V13" i="5" a="1"/>
  <c r="V13" i="5" s="1"/>
  <c r="W13" i="5" a="1"/>
  <c r="W13" i="5" s="1"/>
  <c r="X13" i="5" a="1"/>
  <c r="X13" i="5" s="1"/>
  <c r="Y13" i="5" a="1"/>
  <c r="Y13" i="5" s="1"/>
  <c r="Z13" i="5" a="1"/>
  <c r="Z13" i="5" s="1"/>
  <c r="AA13" i="5" a="1"/>
  <c r="AA13" i="5" s="1"/>
  <c r="AB13" i="5" a="1"/>
  <c r="AB13" i="5" s="1"/>
  <c r="AC13" i="5" a="1"/>
  <c r="AC13" i="5" s="1"/>
  <c r="AD13" i="5" a="1"/>
  <c r="AD13" i="5" s="1"/>
  <c r="AE13" i="5" a="1"/>
  <c r="AE13" i="5" s="1"/>
  <c r="AF13" i="5" a="1"/>
  <c r="AF13" i="5" s="1"/>
  <c r="AG13" i="5" a="1"/>
  <c r="AG13" i="5" s="1"/>
  <c r="AH13" i="5" a="1"/>
  <c r="AH13" i="5" s="1"/>
  <c r="AI13" i="5" a="1"/>
  <c r="AI13" i="5" s="1"/>
  <c r="AJ13" i="5" a="1"/>
  <c r="AJ13" i="5" s="1"/>
  <c r="AK13" i="5" a="1"/>
  <c r="AK13" i="5" s="1"/>
  <c r="AL13" i="5" a="1"/>
  <c r="AL13" i="5" s="1"/>
  <c r="AM13" i="5" a="1"/>
  <c r="AM13" i="5" s="1"/>
  <c r="AN13" i="5" a="1"/>
  <c r="AN13" i="5" s="1"/>
  <c r="AO13" i="5" a="1"/>
  <c r="AO13" i="5" s="1"/>
  <c r="AP13" i="5" a="1"/>
  <c r="AP13" i="5" s="1"/>
  <c r="AQ13" i="5" a="1"/>
  <c r="AQ13" i="5" s="1"/>
  <c r="AR13" i="5" a="1"/>
  <c r="AR13" i="5" s="1"/>
  <c r="AS13" i="5" a="1"/>
  <c r="AS13" i="5" s="1"/>
  <c r="AT13" i="5" a="1"/>
  <c r="AT13" i="5" s="1"/>
  <c r="AU13" i="5" a="1"/>
  <c r="AU13" i="5" s="1"/>
  <c r="AV13" i="5" a="1"/>
  <c r="AV13" i="5" s="1"/>
  <c r="AW13" i="5" a="1"/>
  <c r="AW13" i="5" s="1"/>
  <c r="AX13" i="5" a="1"/>
  <c r="AX13" i="5" s="1"/>
  <c r="AY13" i="5" a="1"/>
  <c r="AY13" i="5" s="1"/>
  <c r="AZ13" i="5" a="1"/>
  <c r="AZ13" i="5" s="1"/>
  <c r="BA13" i="5" a="1"/>
  <c r="BA13" i="5" s="1"/>
  <c r="BB13" i="5" a="1"/>
  <c r="BB13" i="5" s="1"/>
  <c r="BC13" i="5" a="1"/>
  <c r="BC13" i="5" s="1"/>
  <c r="BD13" i="5" a="1"/>
  <c r="BD13" i="5" s="1"/>
  <c r="BE13" i="5" a="1"/>
  <c r="BE13" i="5" s="1"/>
  <c r="BF13" i="5" a="1"/>
  <c r="BF13" i="5" s="1"/>
  <c r="BG13" i="5" a="1"/>
  <c r="BG13" i="5" s="1"/>
  <c r="BH13" i="5" a="1"/>
  <c r="BH13" i="5" s="1"/>
  <c r="BI13" i="5" a="1"/>
  <c r="BI13" i="5" s="1"/>
  <c r="BJ13" i="5" a="1"/>
  <c r="BJ13" i="5" s="1"/>
  <c r="BK13" i="5" a="1"/>
  <c r="BK13" i="5" s="1"/>
  <c r="BL13" i="5" a="1"/>
  <c r="BL13" i="5" s="1"/>
  <c r="BM13" i="5" a="1"/>
  <c r="BM13" i="5" s="1"/>
  <c r="BN13" i="5" a="1"/>
  <c r="BN13" i="5" s="1"/>
  <c r="C14" i="5" a="1"/>
  <c r="C14" i="5" s="1"/>
  <c r="D14" i="5" a="1"/>
  <c r="D14" i="5" s="1"/>
  <c r="E14" i="5" a="1"/>
  <c r="E14" i="5" s="1"/>
  <c r="F14" i="5" a="1"/>
  <c r="F14" i="5" s="1"/>
  <c r="G14" i="5" a="1"/>
  <c r="G14" i="5" s="1"/>
  <c r="H14" i="5" a="1"/>
  <c r="H14" i="5" s="1"/>
  <c r="I14" i="5" a="1"/>
  <c r="I14" i="5" s="1"/>
  <c r="J14" i="5" a="1"/>
  <c r="J14" i="5" s="1"/>
  <c r="K14" i="5" a="1"/>
  <c r="K14" i="5" s="1"/>
  <c r="L14" i="5" a="1"/>
  <c r="L14" i="5" s="1"/>
  <c r="M14" i="5" a="1"/>
  <c r="M14" i="5" s="1"/>
  <c r="N14" i="5" a="1"/>
  <c r="N14" i="5" s="1"/>
  <c r="O14" i="5" a="1"/>
  <c r="O14" i="5" s="1"/>
  <c r="P14" i="5" a="1"/>
  <c r="P14" i="5" s="1"/>
  <c r="Q14" i="5" a="1"/>
  <c r="Q14" i="5" s="1"/>
  <c r="R14" i="5" a="1"/>
  <c r="R14" i="5" s="1"/>
  <c r="S14" i="5" a="1"/>
  <c r="S14" i="5" s="1"/>
  <c r="T14" i="5" a="1"/>
  <c r="T14" i="5" s="1"/>
  <c r="U14" i="5" a="1"/>
  <c r="U14" i="5" s="1"/>
  <c r="V14" i="5" a="1"/>
  <c r="V14" i="5" s="1"/>
  <c r="W14" i="5" a="1"/>
  <c r="W14" i="5" s="1"/>
  <c r="X14" i="5" a="1"/>
  <c r="X14" i="5" s="1"/>
  <c r="Y14" i="5" a="1"/>
  <c r="Y14" i="5" s="1"/>
  <c r="Z14" i="5" a="1"/>
  <c r="Z14" i="5" s="1"/>
  <c r="AA14" i="5" a="1"/>
  <c r="AA14" i="5" s="1"/>
  <c r="AB14" i="5" a="1"/>
  <c r="AB14" i="5" s="1"/>
  <c r="AC14" i="5" a="1"/>
  <c r="AC14" i="5" s="1"/>
  <c r="AD14" i="5" a="1"/>
  <c r="AD14" i="5" s="1"/>
  <c r="AE14" i="5" a="1"/>
  <c r="AE14" i="5" s="1"/>
  <c r="AF14" i="5" a="1"/>
  <c r="AF14" i="5" s="1"/>
  <c r="AG14" i="5" a="1"/>
  <c r="AG14" i="5" s="1"/>
  <c r="AH14" i="5" a="1"/>
  <c r="AH14" i="5" s="1"/>
  <c r="AI14" i="5" a="1"/>
  <c r="AI14" i="5" s="1"/>
  <c r="AJ14" i="5" a="1"/>
  <c r="AJ14" i="5" s="1"/>
  <c r="AK14" i="5" a="1"/>
  <c r="AK14" i="5" s="1"/>
  <c r="AL14" i="5" a="1"/>
  <c r="AL14" i="5" s="1"/>
  <c r="AM14" i="5" a="1"/>
  <c r="AM14" i="5" s="1"/>
  <c r="AN14" i="5" a="1"/>
  <c r="AN14" i="5" s="1"/>
  <c r="AO14" i="5" a="1"/>
  <c r="AO14" i="5" s="1"/>
  <c r="AP14" i="5" a="1"/>
  <c r="AP14" i="5" s="1"/>
  <c r="AQ14" i="5" a="1"/>
  <c r="AQ14" i="5" s="1"/>
  <c r="AR14" i="5" a="1"/>
  <c r="AR14" i="5" s="1"/>
  <c r="AS14" i="5" a="1"/>
  <c r="AS14" i="5" s="1"/>
  <c r="AT14" i="5" a="1"/>
  <c r="AT14" i="5" s="1"/>
  <c r="AU14" i="5" a="1"/>
  <c r="AU14" i="5" s="1"/>
  <c r="AV14" i="5" a="1"/>
  <c r="AV14" i="5" s="1"/>
  <c r="AW14" i="5" a="1"/>
  <c r="AW14" i="5" s="1"/>
  <c r="AX14" i="5" a="1"/>
  <c r="AX14" i="5" s="1"/>
  <c r="AY14" i="5" a="1"/>
  <c r="AY14" i="5" s="1"/>
  <c r="AZ14" i="5" a="1"/>
  <c r="AZ14" i="5" s="1"/>
  <c r="BA14" i="5" a="1"/>
  <c r="BA14" i="5" s="1"/>
  <c r="BB14" i="5" a="1"/>
  <c r="BB14" i="5" s="1"/>
  <c r="BC14" i="5" a="1"/>
  <c r="BC14" i="5" s="1"/>
  <c r="BD14" i="5" a="1"/>
  <c r="BD14" i="5" s="1"/>
  <c r="BE14" i="5" a="1"/>
  <c r="BE14" i="5" s="1"/>
  <c r="BF14" i="5" a="1"/>
  <c r="BF14" i="5" s="1"/>
  <c r="BG14" i="5" a="1"/>
  <c r="BG14" i="5" s="1"/>
  <c r="BH14" i="5" a="1"/>
  <c r="BH14" i="5" s="1"/>
  <c r="BI14" i="5" a="1"/>
  <c r="BI14" i="5" s="1"/>
  <c r="BJ14" i="5" a="1"/>
  <c r="BJ14" i="5" s="1"/>
  <c r="BK14" i="5" a="1"/>
  <c r="BK14" i="5" s="1"/>
  <c r="BL14" i="5" a="1"/>
  <c r="BL14" i="5" s="1"/>
  <c r="BM14" i="5" a="1"/>
  <c r="BM14" i="5" s="1"/>
  <c r="BN14" i="5" a="1"/>
  <c r="BN14" i="5" s="1"/>
  <c r="C15" i="5" a="1"/>
  <c r="C15" i="5" s="1"/>
  <c r="D15" i="5" a="1"/>
  <c r="D15" i="5" s="1"/>
  <c r="E15" i="5" a="1"/>
  <c r="E15" i="5" s="1"/>
  <c r="F15" i="5" a="1"/>
  <c r="F15" i="5" s="1"/>
  <c r="G15" i="5" a="1"/>
  <c r="G15" i="5" s="1"/>
  <c r="H15" i="5" a="1"/>
  <c r="H15" i="5" s="1"/>
  <c r="I15" i="5" a="1"/>
  <c r="I15" i="5" s="1"/>
  <c r="J15" i="5" a="1"/>
  <c r="J15" i="5" s="1"/>
  <c r="K15" i="5" a="1"/>
  <c r="K15" i="5" s="1"/>
  <c r="L15" i="5" a="1"/>
  <c r="L15" i="5" s="1"/>
  <c r="M15" i="5" a="1"/>
  <c r="M15" i="5" s="1"/>
  <c r="N15" i="5" a="1"/>
  <c r="N15" i="5" s="1"/>
  <c r="O15" i="5" a="1"/>
  <c r="O15" i="5" s="1"/>
  <c r="P15" i="5" a="1"/>
  <c r="P15" i="5" s="1"/>
  <c r="Q15" i="5" a="1"/>
  <c r="Q15" i="5" s="1"/>
  <c r="R15" i="5" a="1"/>
  <c r="R15" i="5" s="1"/>
  <c r="S15" i="5" a="1"/>
  <c r="S15" i="5" s="1"/>
  <c r="T15" i="5" a="1"/>
  <c r="T15" i="5" s="1"/>
  <c r="U15" i="5" a="1"/>
  <c r="U15" i="5" s="1"/>
  <c r="V15" i="5" a="1"/>
  <c r="V15" i="5" s="1"/>
  <c r="W15" i="5" a="1"/>
  <c r="W15" i="5" s="1"/>
  <c r="X15" i="5" a="1"/>
  <c r="X15" i="5" s="1"/>
  <c r="Y15" i="5" a="1"/>
  <c r="Y15" i="5" s="1"/>
  <c r="Z15" i="5" a="1"/>
  <c r="Z15" i="5" s="1"/>
  <c r="AA15" i="5" a="1"/>
  <c r="AA15" i="5" s="1"/>
  <c r="AB15" i="5" a="1"/>
  <c r="AB15" i="5" s="1"/>
  <c r="AC15" i="5" a="1"/>
  <c r="AC15" i="5" s="1"/>
  <c r="AD15" i="5" a="1"/>
  <c r="AD15" i="5" s="1"/>
  <c r="AE15" i="5" a="1"/>
  <c r="AE15" i="5" s="1"/>
  <c r="AF15" i="5" a="1"/>
  <c r="AF15" i="5" s="1"/>
  <c r="AG15" i="5" a="1"/>
  <c r="AG15" i="5" s="1"/>
  <c r="AH15" i="5" a="1"/>
  <c r="AH15" i="5" s="1"/>
  <c r="AI15" i="5" a="1"/>
  <c r="AI15" i="5" s="1"/>
  <c r="AJ15" i="5" a="1"/>
  <c r="AJ15" i="5" s="1"/>
  <c r="AK15" i="5" a="1"/>
  <c r="AK15" i="5" s="1"/>
  <c r="AL15" i="5" a="1"/>
  <c r="AL15" i="5" s="1"/>
  <c r="AM15" i="5" a="1"/>
  <c r="AM15" i="5" s="1"/>
  <c r="AN15" i="5" a="1"/>
  <c r="AN15" i="5" s="1"/>
  <c r="AO15" i="5" a="1"/>
  <c r="AO15" i="5" s="1"/>
  <c r="AP15" i="5" a="1"/>
  <c r="AP15" i="5" s="1"/>
  <c r="AQ15" i="5" a="1"/>
  <c r="AQ15" i="5" s="1"/>
  <c r="AR15" i="5" a="1"/>
  <c r="AR15" i="5" s="1"/>
  <c r="AS15" i="5" a="1"/>
  <c r="AS15" i="5" s="1"/>
  <c r="AT15" i="5" a="1"/>
  <c r="AT15" i="5" s="1"/>
  <c r="AU15" i="5" a="1"/>
  <c r="AU15" i="5" s="1"/>
  <c r="AV15" i="5" a="1"/>
  <c r="AV15" i="5" s="1"/>
  <c r="AW15" i="5" a="1"/>
  <c r="AW15" i="5" s="1"/>
  <c r="AX15" i="5" a="1"/>
  <c r="AX15" i="5" s="1"/>
  <c r="AY15" i="5" a="1"/>
  <c r="AY15" i="5" s="1"/>
  <c r="AZ15" i="5" a="1"/>
  <c r="AZ15" i="5" s="1"/>
  <c r="BA15" i="5" a="1"/>
  <c r="BA15" i="5" s="1"/>
  <c r="BB15" i="5" a="1"/>
  <c r="BB15" i="5" s="1"/>
  <c r="BC15" i="5" a="1"/>
  <c r="BC15" i="5" s="1"/>
  <c r="BD15" i="5" a="1"/>
  <c r="BD15" i="5" s="1"/>
  <c r="BE15" i="5" a="1"/>
  <c r="BE15" i="5" s="1"/>
  <c r="BF15" i="5" a="1"/>
  <c r="BF15" i="5" s="1"/>
  <c r="BG15" i="5" a="1"/>
  <c r="BG15" i="5" s="1"/>
  <c r="BH15" i="5" a="1"/>
  <c r="BH15" i="5" s="1"/>
  <c r="BI15" i="5" a="1"/>
  <c r="BI15" i="5" s="1"/>
  <c r="BJ15" i="5" a="1"/>
  <c r="BJ15" i="5" s="1"/>
  <c r="BK15" i="5" a="1"/>
  <c r="BK15" i="5" s="1"/>
  <c r="BL15" i="5" a="1"/>
  <c r="BL15" i="5" s="1"/>
  <c r="BM15" i="5" a="1"/>
  <c r="BM15" i="5" s="1"/>
  <c r="BN15" i="5" a="1"/>
  <c r="BN15" i="5" s="1"/>
  <c r="C16" i="5" a="1"/>
  <c r="C16" i="5" s="1"/>
  <c r="D16" i="5" a="1"/>
  <c r="D16" i="5" s="1"/>
  <c r="E16" i="5" a="1"/>
  <c r="E16" i="5" s="1"/>
  <c r="F16" i="5" a="1"/>
  <c r="F16" i="5" s="1"/>
  <c r="G16" i="5" a="1"/>
  <c r="G16" i="5" s="1"/>
  <c r="H16" i="5" a="1"/>
  <c r="H16" i="5" s="1"/>
  <c r="I16" i="5" a="1"/>
  <c r="I16" i="5" s="1"/>
  <c r="J16" i="5" a="1"/>
  <c r="J16" i="5" s="1"/>
  <c r="K16" i="5" a="1"/>
  <c r="K16" i="5" s="1"/>
  <c r="L16" i="5" a="1"/>
  <c r="L16" i="5" s="1"/>
  <c r="M16" i="5" a="1"/>
  <c r="M16" i="5" s="1"/>
  <c r="N16" i="5" a="1"/>
  <c r="N16" i="5" s="1"/>
  <c r="O16" i="5" a="1"/>
  <c r="O16" i="5" s="1"/>
  <c r="P16" i="5" a="1"/>
  <c r="P16" i="5" s="1"/>
  <c r="Q16" i="5" a="1"/>
  <c r="Q16" i="5" s="1"/>
  <c r="R16" i="5" a="1"/>
  <c r="R16" i="5" s="1"/>
  <c r="S16" i="5" a="1"/>
  <c r="S16" i="5" s="1"/>
  <c r="T16" i="5" a="1"/>
  <c r="T16" i="5" s="1"/>
  <c r="U16" i="5" a="1"/>
  <c r="U16" i="5" s="1"/>
  <c r="V16" i="5" a="1"/>
  <c r="V16" i="5" s="1"/>
  <c r="W16" i="5" a="1"/>
  <c r="W16" i="5" s="1"/>
  <c r="X16" i="5" a="1"/>
  <c r="X16" i="5" s="1"/>
  <c r="Y16" i="5" a="1"/>
  <c r="Y16" i="5" s="1"/>
  <c r="Z16" i="5" a="1"/>
  <c r="Z16" i="5" s="1"/>
  <c r="AA16" i="5" a="1"/>
  <c r="AA16" i="5" s="1"/>
  <c r="AB16" i="5" a="1"/>
  <c r="AB16" i="5" s="1"/>
  <c r="AC16" i="5" a="1"/>
  <c r="AC16" i="5" s="1"/>
  <c r="AD16" i="5" a="1"/>
  <c r="AD16" i="5" s="1"/>
  <c r="AE16" i="5" a="1"/>
  <c r="AE16" i="5" s="1"/>
  <c r="AF16" i="5" a="1"/>
  <c r="AF16" i="5" s="1"/>
  <c r="AG16" i="5" a="1"/>
  <c r="AG16" i="5" s="1"/>
  <c r="AH16" i="5" a="1"/>
  <c r="AH16" i="5" s="1"/>
  <c r="AI16" i="5" a="1"/>
  <c r="AI16" i="5" s="1"/>
  <c r="AJ16" i="5" a="1"/>
  <c r="AJ16" i="5" s="1"/>
  <c r="AK16" i="5" a="1"/>
  <c r="AK16" i="5" s="1"/>
  <c r="AL16" i="5" a="1"/>
  <c r="AL16" i="5" s="1"/>
  <c r="AM16" i="5" a="1"/>
  <c r="AM16" i="5" s="1"/>
  <c r="AN16" i="5" a="1"/>
  <c r="AN16" i="5" s="1"/>
  <c r="AO16" i="5" a="1"/>
  <c r="AO16" i="5" s="1"/>
  <c r="AP16" i="5" a="1"/>
  <c r="AP16" i="5" s="1"/>
  <c r="AQ16" i="5" a="1"/>
  <c r="AQ16" i="5" s="1"/>
  <c r="AR16" i="5" a="1"/>
  <c r="AR16" i="5" s="1"/>
  <c r="AS16" i="5" a="1"/>
  <c r="AS16" i="5" s="1"/>
  <c r="AT16" i="5" a="1"/>
  <c r="AT16" i="5" s="1"/>
  <c r="AU16" i="5" a="1"/>
  <c r="AU16" i="5" s="1"/>
  <c r="AV16" i="5" a="1"/>
  <c r="AV16" i="5" s="1"/>
  <c r="AW16" i="5" a="1"/>
  <c r="AW16" i="5" s="1"/>
  <c r="AX16" i="5" a="1"/>
  <c r="AX16" i="5" s="1"/>
  <c r="AY16" i="5" a="1"/>
  <c r="AY16" i="5" s="1"/>
  <c r="AZ16" i="5" a="1"/>
  <c r="AZ16" i="5" s="1"/>
  <c r="BA16" i="5" a="1"/>
  <c r="BA16" i="5" s="1"/>
  <c r="BB16" i="5" a="1"/>
  <c r="BB16" i="5" s="1"/>
  <c r="BC16" i="5" a="1"/>
  <c r="BC16" i="5" s="1"/>
  <c r="BD16" i="5" a="1"/>
  <c r="BD16" i="5" s="1"/>
  <c r="BE16" i="5" a="1"/>
  <c r="BE16" i="5" s="1"/>
  <c r="BF16" i="5" a="1"/>
  <c r="BF16" i="5" s="1"/>
  <c r="BG16" i="5" a="1"/>
  <c r="BG16" i="5" s="1"/>
  <c r="BH16" i="5" a="1"/>
  <c r="BH16" i="5" s="1"/>
  <c r="BI16" i="5" a="1"/>
  <c r="BI16" i="5" s="1"/>
  <c r="BJ16" i="5" a="1"/>
  <c r="BJ16" i="5" s="1"/>
  <c r="BK16" i="5" a="1"/>
  <c r="BK16" i="5" s="1"/>
  <c r="BL16" i="5" a="1"/>
  <c r="BL16" i="5" s="1"/>
  <c r="BM16" i="5" a="1"/>
  <c r="BM16" i="5" s="1"/>
  <c r="BN16" i="5" a="1"/>
  <c r="BN16" i="5" s="1"/>
  <c r="C17" i="5" a="1"/>
  <c r="C17" i="5" s="1"/>
  <c r="D17" i="5" a="1"/>
  <c r="D17" i="5" s="1"/>
  <c r="E17" i="5" a="1"/>
  <c r="E17" i="5" s="1"/>
  <c r="F17" i="5" a="1"/>
  <c r="F17" i="5" s="1"/>
  <c r="G17" i="5" a="1"/>
  <c r="G17" i="5" s="1"/>
  <c r="H17" i="5" a="1"/>
  <c r="H17" i="5" s="1"/>
  <c r="I17" i="5" a="1"/>
  <c r="I17" i="5" s="1"/>
  <c r="J17" i="5" a="1"/>
  <c r="J17" i="5" s="1"/>
  <c r="K17" i="5" a="1"/>
  <c r="K17" i="5" s="1"/>
  <c r="L17" i="5" a="1"/>
  <c r="L17" i="5" s="1"/>
  <c r="M17" i="5" a="1"/>
  <c r="M17" i="5" s="1"/>
  <c r="N17" i="5" a="1"/>
  <c r="N17" i="5" s="1"/>
  <c r="O17" i="5" a="1"/>
  <c r="O17" i="5" s="1"/>
  <c r="P17" i="5" a="1"/>
  <c r="P17" i="5" s="1"/>
  <c r="Q17" i="5" a="1"/>
  <c r="Q17" i="5" s="1"/>
  <c r="R17" i="5" a="1"/>
  <c r="R17" i="5" s="1"/>
  <c r="S17" i="5" a="1"/>
  <c r="S17" i="5" s="1"/>
  <c r="T17" i="5" a="1"/>
  <c r="T17" i="5" s="1"/>
  <c r="U17" i="5" a="1"/>
  <c r="U17" i="5" s="1"/>
  <c r="V17" i="5" a="1"/>
  <c r="V17" i="5" s="1"/>
  <c r="W17" i="5" a="1"/>
  <c r="W17" i="5" s="1"/>
  <c r="X17" i="5" a="1"/>
  <c r="X17" i="5" s="1"/>
  <c r="Y17" i="5" a="1"/>
  <c r="Y17" i="5" s="1"/>
  <c r="Z17" i="5" a="1"/>
  <c r="Z17" i="5" s="1"/>
  <c r="AA17" i="5" a="1"/>
  <c r="AA17" i="5" s="1"/>
  <c r="AB17" i="5" a="1"/>
  <c r="AB17" i="5" s="1"/>
  <c r="AC17" i="5" a="1"/>
  <c r="AC17" i="5" s="1"/>
  <c r="AD17" i="5" a="1"/>
  <c r="AD17" i="5" s="1"/>
  <c r="AE17" i="5" a="1"/>
  <c r="AE17" i="5" s="1"/>
  <c r="AF17" i="5" a="1"/>
  <c r="AF17" i="5" s="1"/>
  <c r="AG17" i="5" a="1"/>
  <c r="AG17" i="5" s="1"/>
  <c r="AH17" i="5" a="1"/>
  <c r="AH17" i="5" s="1"/>
  <c r="AI17" i="5" a="1"/>
  <c r="AI17" i="5" s="1"/>
  <c r="AJ17" i="5" a="1"/>
  <c r="AJ17" i="5" s="1"/>
  <c r="AK17" i="5" a="1"/>
  <c r="AK17" i="5" s="1"/>
  <c r="AL17" i="5" a="1"/>
  <c r="AL17" i="5" s="1"/>
  <c r="AM17" i="5" a="1"/>
  <c r="AM17" i="5" s="1"/>
  <c r="AN17" i="5" a="1"/>
  <c r="AN17" i="5" s="1"/>
  <c r="AO17" i="5" a="1"/>
  <c r="AO17" i="5" s="1"/>
  <c r="AP17" i="5" a="1"/>
  <c r="AP17" i="5" s="1"/>
  <c r="AQ17" i="5" a="1"/>
  <c r="AQ17" i="5" s="1"/>
  <c r="AR17" i="5" a="1"/>
  <c r="AR17" i="5" s="1"/>
  <c r="AS17" i="5" a="1"/>
  <c r="AS17" i="5" s="1"/>
  <c r="AT17" i="5" a="1"/>
  <c r="AT17" i="5" s="1"/>
  <c r="AU17" i="5" a="1"/>
  <c r="AU17" i="5" s="1"/>
  <c r="AV17" i="5" a="1"/>
  <c r="AV17" i="5" s="1"/>
  <c r="AW17" i="5" a="1"/>
  <c r="AW17" i="5" s="1"/>
  <c r="AX17" i="5" a="1"/>
  <c r="AX17" i="5" s="1"/>
  <c r="AY17" i="5" a="1"/>
  <c r="AY17" i="5" s="1"/>
  <c r="AZ17" i="5" a="1"/>
  <c r="AZ17" i="5" s="1"/>
  <c r="BA17" i="5" a="1"/>
  <c r="BA17" i="5" s="1"/>
  <c r="BB17" i="5" a="1"/>
  <c r="BB17" i="5" s="1"/>
  <c r="BC17" i="5" a="1"/>
  <c r="BC17" i="5" s="1"/>
  <c r="BD17" i="5" a="1"/>
  <c r="BD17" i="5" s="1"/>
  <c r="BE17" i="5" a="1"/>
  <c r="BE17" i="5" s="1"/>
  <c r="BF17" i="5" a="1"/>
  <c r="BF17" i="5" s="1"/>
  <c r="BG17" i="5" a="1"/>
  <c r="BG17" i="5" s="1"/>
  <c r="BH17" i="5" a="1"/>
  <c r="BH17" i="5" s="1"/>
  <c r="BI17" i="5" a="1"/>
  <c r="BI17" i="5" s="1"/>
  <c r="BJ17" i="5" a="1"/>
  <c r="BJ17" i="5" s="1"/>
  <c r="BK17" i="5" a="1"/>
  <c r="BK17" i="5" s="1"/>
  <c r="BL17" i="5" a="1"/>
  <c r="BL17" i="5" s="1"/>
  <c r="BM17" i="5" a="1"/>
  <c r="BM17" i="5" s="1"/>
  <c r="BN17" i="5" a="1"/>
  <c r="BN17" i="5" s="1"/>
  <c r="C18" i="5" a="1"/>
  <c r="C18" i="5" s="1"/>
  <c r="D18" i="5" a="1"/>
  <c r="D18" i="5" s="1"/>
  <c r="E18" i="5" a="1"/>
  <c r="E18" i="5" s="1"/>
  <c r="F18" i="5" a="1"/>
  <c r="F18" i="5" s="1"/>
  <c r="G18" i="5" a="1"/>
  <c r="G18" i="5" s="1"/>
  <c r="H18" i="5" a="1"/>
  <c r="H18" i="5" s="1"/>
  <c r="I18" i="5" a="1"/>
  <c r="I18" i="5" s="1"/>
  <c r="J18" i="5" a="1"/>
  <c r="J18" i="5" s="1"/>
  <c r="K18" i="5" a="1"/>
  <c r="K18" i="5" s="1"/>
  <c r="L18" i="5" a="1"/>
  <c r="L18" i="5" s="1"/>
  <c r="M18" i="5" a="1"/>
  <c r="M18" i="5" s="1"/>
  <c r="N18" i="5" a="1"/>
  <c r="N18" i="5" s="1"/>
  <c r="O18" i="5" a="1"/>
  <c r="O18" i="5" s="1"/>
  <c r="P18" i="5" a="1"/>
  <c r="P18" i="5" s="1"/>
  <c r="Q18" i="5" a="1"/>
  <c r="Q18" i="5" s="1"/>
  <c r="R18" i="5" a="1"/>
  <c r="R18" i="5" s="1"/>
  <c r="S18" i="5" a="1"/>
  <c r="S18" i="5" s="1"/>
  <c r="T18" i="5" a="1"/>
  <c r="T18" i="5" s="1"/>
  <c r="U18" i="5" a="1"/>
  <c r="U18" i="5" s="1"/>
  <c r="V18" i="5" a="1"/>
  <c r="V18" i="5" s="1"/>
  <c r="W18" i="5" a="1"/>
  <c r="W18" i="5" s="1"/>
  <c r="X18" i="5" a="1"/>
  <c r="X18" i="5" s="1"/>
  <c r="Y18" i="5" a="1"/>
  <c r="Y18" i="5" s="1"/>
  <c r="Z18" i="5" a="1"/>
  <c r="Z18" i="5" s="1"/>
  <c r="AA18" i="5" a="1"/>
  <c r="AA18" i="5" s="1"/>
  <c r="AB18" i="5" a="1"/>
  <c r="AB18" i="5" s="1"/>
  <c r="AC18" i="5" a="1"/>
  <c r="AC18" i="5" s="1"/>
  <c r="AD18" i="5" a="1"/>
  <c r="AD18" i="5" s="1"/>
  <c r="AE18" i="5" a="1"/>
  <c r="AE18" i="5" s="1"/>
  <c r="AF18" i="5" a="1"/>
  <c r="AF18" i="5" s="1"/>
  <c r="AG18" i="5" a="1"/>
  <c r="AG18" i="5" s="1"/>
  <c r="AH18" i="5" a="1"/>
  <c r="AH18" i="5" s="1"/>
  <c r="AI18" i="5" a="1"/>
  <c r="AI18" i="5" s="1"/>
  <c r="AJ18" i="5" a="1"/>
  <c r="AJ18" i="5" s="1"/>
  <c r="AK18" i="5" a="1"/>
  <c r="AK18" i="5" s="1"/>
  <c r="AL18" i="5" a="1"/>
  <c r="AL18" i="5" s="1"/>
  <c r="AM18" i="5" a="1"/>
  <c r="AM18" i="5" s="1"/>
  <c r="AN18" i="5" a="1"/>
  <c r="AN18" i="5" s="1"/>
  <c r="AO18" i="5" a="1"/>
  <c r="AO18" i="5" s="1"/>
  <c r="AP18" i="5" a="1"/>
  <c r="AP18" i="5" s="1"/>
  <c r="AQ18" i="5" a="1"/>
  <c r="AQ18" i="5" s="1"/>
  <c r="AR18" i="5" a="1"/>
  <c r="AR18" i="5" s="1"/>
  <c r="AS18" i="5" a="1"/>
  <c r="AS18" i="5" s="1"/>
  <c r="AT18" i="5" a="1"/>
  <c r="AT18" i="5" s="1"/>
  <c r="AU18" i="5" a="1"/>
  <c r="AU18" i="5" s="1"/>
  <c r="AV18" i="5" a="1"/>
  <c r="AV18" i="5" s="1"/>
  <c r="AW18" i="5" a="1"/>
  <c r="AW18" i="5" s="1"/>
  <c r="AX18" i="5" a="1"/>
  <c r="AX18" i="5" s="1"/>
  <c r="AY18" i="5" a="1"/>
  <c r="AY18" i="5" s="1"/>
  <c r="AZ18" i="5" a="1"/>
  <c r="AZ18" i="5" s="1"/>
  <c r="BA18" i="5" a="1"/>
  <c r="BA18" i="5" s="1"/>
  <c r="BB18" i="5" a="1"/>
  <c r="BB18" i="5" s="1"/>
  <c r="BC18" i="5" a="1"/>
  <c r="BC18" i="5" s="1"/>
  <c r="BD18" i="5" a="1"/>
  <c r="BD18" i="5" s="1"/>
  <c r="BE18" i="5" a="1"/>
  <c r="BE18" i="5" s="1"/>
  <c r="BF18" i="5" a="1"/>
  <c r="BF18" i="5" s="1"/>
  <c r="BG18" i="5" a="1"/>
  <c r="BG18" i="5" s="1"/>
  <c r="BH18" i="5" a="1"/>
  <c r="BH18" i="5" s="1"/>
  <c r="BI18" i="5" a="1"/>
  <c r="BI18" i="5" s="1"/>
  <c r="BJ18" i="5" a="1"/>
  <c r="BJ18" i="5" s="1"/>
  <c r="BK18" i="5" a="1"/>
  <c r="BK18" i="5" s="1"/>
  <c r="BL18" i="5" a="1"/>
  <c r="BL18" i="5" s="1"/>
  <c r="BM18" i="5" a="1"/>
  <c r="BM18" i="5" s="1"/>
  <c r="BN18" i="5" a="1"/>
  <c r="BN18" i="5" s="1"/>
  <c r="C19" i="5" a="1"/>
  <c r="C19" i="5" s="1"/>
  <c r="D19" i="5" a="1"/>
  <c r="D19" i="5" s="1"/>
  <c r="E19" i="5" a="1"/>
  <c r="E19" i="5" s="1"/>
  <c r="F19" i="5" a="1"/>
  <c r="F19" i="5" s="1"/>
  <c r="G19" i="5" a="1"/>
  <c r="G19" i="5" s="1"/>
  <c r="H19" i="5" a="1"/>
  <c r="H19" i="5" s="1"/>
  <c r="I19" i="5" a="1"/>
  <c r="I19" i="5" s="1"/>
  <c r="J19" i="5" a="1"/>
  <c r="J19" i="5" s="1"/>
  <c r="K19" i="5" a="1"/>
  <c r="K19" i="5" s="1"/>
  <c r="L19" i="5" a="1"/>
  <c r="L19" i="5" s="1"/>
  <c r="M19" i="5" a="1"/>
  <c r="M19" i="5" s="1"/>
  <c r="N19" i="5" a="1"/>
  <c r="N19" i="5" s="1"/>
  <c r="O19" i="5" a="1"/>
  <c r="O19" i="5" s="1"/>
  <c r="P19" i="5" a="1"/>
  <c r="P19" i="5" s="1"/>
  <c r="Q19" i="5" a="1"/>
  <c r="Q19" i="5" s="1"/>
  <c r="R19" i="5" a="1"/>
  <c r="R19" i="5" s="1"/>
  <c r="S19" i="5" a="1"/>
  <c r="S19" i="5" s="1"/>
  <c r="T19" i="5" a="1"/>
  <c r="T19" i="5" s="1"/>
  <c r="U19" i="5" a="1"/>
  <c r="U19" i="5" s="1"/>
  <c r="V19" i="5" a="1"/>
  <c r="V19" i="5" s="1"/>
  <c r="W19" i="5" a="1"/>
  <c r="W19" i="5" s="1"/>
  <c r="X19" i="5" a="1"/>
  <c r="X19" i="5" s="1"/>
  <c r="Y19" i="5" a="1"/>
  <c r="Y19" i="5" s="1"/>
  <c r="Z19" i="5" a="1"/>
  <c r="Z19" i="5" s="1"/>
  <c r="AA19" i="5" a="1"/>
  <c r="AA19" i="5" s="1"/>
  <c r="AB19" i="5" a="1"/>
  <c r="AB19" i="5" s="1"/>
  <c r="AC19" i="5" a="1"/>
  <c r="AC19" i="5" s="1"/>
  <c r="AD19" i="5" a="1"/>
  <c r="AD19" i="5" s="1"/>
  <c r="AE19" i="5" a="1"/>
  <c r="AE19" i="5" s="1"/>
  <c r="AF19" i="5" a="1"/>
  <c r="AF19" i="5" s="1"/>
  <c r="AG19" i="5" a="1"/>
  <c r="AG19" i="5" s="1"/>
  <c r="AH19" i="5" a="1"/>
  <c r="AH19" i="5" s="1"/>
  <c r="AI19" i="5" a="1"/>
  <c r="AI19" i="5" s="1"/>
  <c r="AJ19" i="5" a="1"/>
  <c r="AJ19" i="5" s="1"/>
  <c r="AK19" i="5" a="1"/>
  <c r="AK19" i="5" s="1"/>
  <c r="AL19" i="5" a="1"/>
  <c r="AL19" i="5" s="1"/>
  <c r="AM19" i="5" a="1"/>
  <c r="AM19" i="5" s="1"/>
  <c r="AN19" i="5" a="1"/>
  <c r="AN19" i="5" s="1"/>
  <c r="AO19" i="5" a="1"/>
  <c r="AO19" i="5" s="1"/>
  <c r="AP19" i="5" a="1"/>
  <c r="AP19" i="5" s="1"/>
  <c r="AQ19" i="5" a="1"/>
  <c r="AQ19" i="5" s="1"/>
  <c r="AR19" i="5" a="1"/>
  <c r="AR19" i="5" s="1"/>
  <c r="AS19" i="5" a="1"/>
  <c r="AS19" i="5" s="1"/>
  <c r="AT19" i="5" a="1"/>
  <c r="AT19" i="5" s="1"/>
  <c r="AU19" i="5" a="1"/>
  <c r="AU19" i="5" s="1"/>
  <c r="AV19" i="5" a="1"/>
  <c r="AV19" i="5" s="1"/>
  <c r="AW19" i="5" a="1"/>
  <c r="AW19" i="5" s="1"/>
  <c r="AX19" i="5" a="1"/>
  <c r="AX19" i="5" s="1"/>
  <c r="AY19" i="5" a="1"/>
  <c r="AY19" i="5" s="1"/>
  <c r="AZ19" i="5" a="1"/>
  <c r="AZ19" i="5" s="1"/>
  <c r="BA19" i="5" a="1"/>
  <c r="BA19" i="5" s="1"/>
  <c r="BB19" i="5" a="1"/>
  <c r="BB19" i="5" s="1"/>
  <c r="BC19" i="5" a="1"/>
  <c r="BC19" i="5" s="1"/>
  <c r="BD19" i="5" a="1"/>
  <c r="BD19" i="5" s="1"/>
  <c r="BE19" i="5" a="1"/>
  <c r="BE19" i="5" s="1"/>
  <c r="BF19" i="5" a="1"/>
  <c r="BF19" i="5" s="1"/>
  <c r="BG19" i="5" a="1"/>
  <c r="BG19" i="5" s="1"/>
  <c r="BH19" i="5" a="1"/>
  <c r="BH19" i="5" s="1"/>
  <c r="BI19" i="5" a="1"/>
  <c r="BI19" i="5" s="1"/>
  <c r="BJ19" i="5" a="1"/>
  <c r="BJ19" i="5" s="1"/>
  <c r="BK19" i="5" a="1"/>
  <c r="BK19" i="5" s="1"/>
  <c r="BL19" i="5" a="1"/>
  <c r="BL19" i="5" s="1"/>
  <c r="BM19" i="5" a="1"/>
  <c r="BM19" i="5" s="1"/>
  <c r="BN19" i="5" a="1"/>
  <c r="BN19" i="5" s="1"/>
  <c r="C20" i="5" a="1"/>
  <c r="C20" i="5" s="1"/>
  <c r="D20" i="5" a="1"/>
  <c r="D20" i="5" s="1"/>
  <c r="E20" i="5" a="1"/>
  <c r="E20" i="5" s="1"/>
  <c r="F20" i="5" a="1"/>
  <c r="F20" i="5" s="1"/>
  <c r="G20" i="5" a="1"/>
  <c r="G20" i="5" s="1"/>
  <c r="H20" i="5" a="1"/>
  <c r="H20" i="5" s="1"/>
  <c r="I20" i="5" a="1"/>
  <c r="I20" i="5" s="1"/>
  <c r="J20" i="5" a="1"/>
  <c r="J20" i="5" s="1"/>
  <c r="K20" i="5" a="1"/>
  <c r="K20" i="5" s="1"/>
  <c r="L20" i="5" a="1"/>
  <c r="L20" i="5" s="1"/>
  <c r="M20" i="5" a="1"/>
  <c r="M20" i="5" s="1"/>
  <c r="N20" i="5" a="1"/>
  <c r="N20" i="5" s="1"/>
  <c r="O20" i="5" a="1"/>
  <c r="O20" i="5" s="1"/>
  <c r="P20" i="5" a="1"/>
  <c r="P20" i="5" s="1"/>
  <c r="Q20" i="5" a="1"/>
  <c r="Q20" i="5" s="1"/>
  <c r="R20" i="5" a="1"/>
  <c r="R20" i="5" s="1"/>
  <c r="S20" i="5" a="1"/>
  <c r="S20" i="5" s="1"/>
  <c r="T20" i="5" a="1"/>
  <c r="T20" i="5" s="1"/>
  <c r="U20" i="5" a="1"/>
  <c r="U20" i="5" s="1"/>
  <c r="V20" i="5" a="1"/>
  <c r="V20" i="5" s="1"/>
  <c r="W20" i="5" a="1"/>
  <c r="W20" i="5" s="1"/>
  <c r="X20" i="5" a="1"/>
  <c r="X20" i="5" s="1"/>
  <c r="Y20" i="5" a="1"/>
  <c r="Y20" i="5" s="1"/>
  <c r="Z20" i="5" a="1"/>
  <c r="Z20" i="5" s="1"/>
  <c r="AA20" i="5" a="1"/>
  <c r="AA20" i="5" s="1"/>
  <c r="AB20" i="5" a="1"/>
  <c r="AB20" i="5" s="1"/>
  <c r="AC20" i="5" a="1"/>
  <c r="AC20" i="5" s="1"/>
  <c r="AD20" i="5" a="1"/>
  <c r="AD20" i="5" s="1"/>
  <c r="AE20" i="5" a="1"/>
  <c r="AE20" i="5" s="1"/>
  <c r="AF20" i="5" a="1"/>
  <c r="AF20" i="5" s="1"/>
  <c r="AG20" i="5" a="1"/>
  <c r="AG20" i="5" s="1"/>
  <c r="AH20" i="5" a="1"/>
  <c r="AH20" i="5" s="1"/>
  <c r="AI20" i="5" a="1"/>
  <c r="AI20" i="5" s="1"/>
  <c r="AJ20" i="5" a="1"/>
  <c r="AJ20" i="5" s="1"/>
  <c r="AK20" i="5" a="1"/>
  <c r="AK20" i="5" s="1"/>
  <c r="AL20" i="5" a="1"/>
  <c r="AL20" i="5" s="1"/>
  <c r="AM20" i="5" a="1"/>
  <c r="AM20" i="5" s="1"/>
  <c r="AN20" i="5" a="1"/>
  <c r="AN20" i="5" s="1"/>
  <c r="AO20" i="5" a="1"/>
  <c r="AO20" i="5" s="1"/>
  <c r="AP20" i="5" a="1"/>
  <c r="AP20" i="5" s="1"/>
  <c r="AQ20" i="5" a="1"/>
  <c r="AQ20" i="5" s="1"/>
  <c r="AR20" i="5" a="1"/>
  <c r="AR20" i="5" s="1"/>
  <c r="AS20" i="5" a="1"/>
  <c r="AS20" i="5" s="1"/>
  <c r="AT20" i="5" a="1"/>
  <c r="AT20" i="5" s="1"/>
  <c r="AU20" i="5" a="1"/>
  <c r="AU20" i="5" s="1"/>
  <c r="AV20" i="5" a="1"/>
  <c r="AV20" i="5" s="1"/>
  <c r="AW20" i="5" a="1"/>
  <c r="AW20" i="5" s="1"/>
  <c r="AX20" i="5" a="1"/>
  <c r="AX20" i="5" s="1"/>
  <c r="AY20" i="5" a="1"/>
  <c r="AY20" i="5" s="1"/>
  <c r="AZ20" i="5" a="1"/>
  <c r="AZ20" i="5" s="1"/>
  <c r="BA20" i="5" a="1"/>
  <c r="BA20" i="5" s="1"/>
  <c r="BB20" i="5" a="1"/>
  <c r="BB20" i="5" s="1"/>
  <c r="BC20" i="5" a="1"/>
  <c r="BC20" i="5" s="1"/>
  <c r="BD20" i="5" a="1"/>
  <c r="BD20" i="5" s="1"/>
  <c r="BE20" i="5" a="1"/>
  <c r="BE20" i="5" s="1"/>
  <c r="BF20" i="5" a="1"/>
  <c r="BF20" i="5" s="1"/>
  <c r="BG20" i="5" a="1"/>
  <c r="BG20" i="5" s="1"/>
  <c r="BH20" i="5" a="1"/>
  <c r="BH20" i="5" s="1"/>
  <c r="BI20" i="5" a="1"/>
  <c r="BI20" i="5" s="1"/>
  <c r="BJ20" i="5" a="1"/>
  <c r="BJ20" i="5" s="1"/>
  <c r="BK20" i="5" a="1"/>
  <c r="BK20" i="5" s="1"/>
  <c r="BL20" i="5" a="1"/>
  <c r="BL20" i="5" s="1"/>
  <c r="BM20" i="5" a="1"/>
  <c r="BM20" i="5" s="1"/>
  <c r="BN20" i="5" a="1"/>
  <c r="BN20" i="5" s="1"/>
  <c r="C21" i="5" a="1"/>
  <c r="C21" i="5" s="1"/>
  <c r="D21" i="5" a="1"/>
  <c r="D21" i="5" s="1"/>
  <c r="E21" i="5" a="1"/>
  <c r="E21" i="5" s="1"/>
  <c r="F21" i="5" a="1"/>
  <c r="F21" i="5" s="1"/>
  <c r="G21" i="5" a="1"/>
  <c r="G21" i="5" s="1"/>
  <c r="H21" i="5" a="1"/>
  <c r="H21" i="5" s="1"/>
  <c r="I21" i="5" a="1"/>
  <c r="I21" i="5" s="1"/>
  <c r="J21" i="5" a="1"/>
  <c r="J21" i="5" s="1"/>
  <c r="K21" i="5" a="1"/>
  <c r="K21" i="5" s="1"/>
  <c r="L21" i="5" a="1"/>
  <c r="L21" i="5" s="1"/>
  <c r="M21" i="5" a="1"/>
  <c r="M21" i="5" s="1"/>
  <c r="N21" i="5" a="1"/>
  <c r="N21" i="5" s="1"/>
  <c r="O21" i="5" a="1"/>
  <c r="O21" i="5" s="1"/>
  <c r="P21" i="5" a="1"/>
  <c r="P21" i="5" s="1"/>
  <c r="Q21" i="5" a="1"/>
  <c r="Q21" i="5" s="1"/>
  <c r="R21" i="5" a="1"/>
  <c r="R21" i="5" s="1"/>
  <c r="S21" i="5" a="1"/>
  <c r="S21" i="5" s="1"/>
  <c r="T21" i="5" a="1"/>
  <c r="T21" i="5" s="1"/>
  <c r="U21" i="5" a="1"/>
  <c r="U21" i="5" s="1"/>
  <c r="V21" i="5" a="1"/>
  <c r="V21" i="5" s="1"/>
  <c r="W21" i="5" a="1"/>
  <c r="W21" i="5" s="1"/>
  <c r="X21" i="5" a="1"/>
  <c r="X21" i="5" s="1"/>
  <c r="Y21" i="5" a="1"/>
  <c r="Y21" i="5" s="1"/>
  <c r="Z21" i="5" a="1"/>
  <c r="Z21" i="5" s="1"/>
  <c r="AA21" i="5" a="1"/>
  <c r="AA21" i="5" s="1"/>
  <c r="AB21" i="5" a="1"/>
  <c r="AB21" i="5" s="1"/>
  <c r="AC21" i="5" a="1"/>
  <c r="AC21" i="5" s="1"/>
  <c r="AD21" i="5" a="1"/>
  <c r="AD21" i="5" s="1"/>
  <c r="AE21" i="5" a="1"/>
  <c r="AE21" i="5" s="1"/>
  <c r="AF21" i="5" a="1"/>
  <c r="AF21" i="5" s="1"/>
  <c r="AG21" i="5" a="1"/>
  <c r="AG21" i="5" s="1"/>
  <c r="AH21" i="5" a="1"/>
  <c r="AH21" i="5" s="1"/>
  <c r="AI21" i="5" a="1"/>
  <c r="AI21" i="5" s="1"/>
  <c r="AJ21" i="5" a="1"/>
  <c r="AJ21" i="5" s="1"/>
  <c r="AK21" i="5" a="1"/>
  <c r="AK21" i="5"/>
  <c r="AL21" i="5" a="1"/>
  <c r="AL21" i="5" s="1"/>
  <c r="AM21" i="5" a="1"/>
  <c r="AM21" i="5" s="1"/>
  <c r="AN21" i="5" a="1"/>
  <c r="AN21" i="5" s="1"/>
  <c r="AO21" i="5" a="1"/>
  <c r="AO21" i="5" s="1"/>
  <c r="AP21" i="5" a="1"/>
  <c r="AP21" i="5" s="1"/>
  <c r="AQ21" i="5" a="1"/>
  <c r="AQ21" i="5" s="1"/>
  <c r="AR21" i="5" a="1"/>
  <c r="AR21" i="5" s="1"/>
  <c r="AS21" i="5" a="1"/>
  <c r="AS21" i="5" s="1"/>
  <c r="AT21" i="5" a="1"/>
  <c r="AT21" i="5" s="1"/>
  <c r="AU21" i="5" a="1"/>
  <c r="AU21" i="5" s="1"/>
  <c r="AV21" i="5" a="1"/>
  <c r="AV21" i="5" s="1"/>
  <c r="AW21" i="5" a="1"/>
  <c r="AW21" i="5" s="1"/>
  <c r="AX21" i="5" a="1"/>
  <c r="AX21" i="5" s="1"/>
  <c r="AY21" i="5" a="1"/>
  <c r="AY21" i="5" s="1"/>
  <c r="AZ21" i="5" a="1"/>
  <c r="AZ21" i="5" s="1"/>
  <c r="BA21" i="5" a="1"/>
  <c r="BA21" i="5" s="1"/>
  <c r="BB21" i="5" a="1"/>
  <c r="BB21" i="5" s="1"/>
  <c r="BC21" i="5" a="1"/>
  <c r="BC21" i="5" s="1"/>
  <c r="BD21" i="5" a="1"/>
  <c r="BD21" i="5" s="1"/>
  <c r="BE21" i="5" a="1"/>
  <c r="BE21" i="5" s="1"/>
  <c r="BF21" i="5" a="1"/>
  <c r="BF21" i="5" s="1"/>
  <c r="BG21" i="5" a="1"/>
  <c r="BG21" i="5" s="1"/>
  <c r="BH21" i="5" a="1"/>
  <c r="BH21" i="5" s="1"/>
  <c r="BI21" i="5" a="1"/>
  <c r="BI21" i="5" s="1"/>
  <c r="BJ21" i="5" a="1"/>
  <c r="BJ21" i="5" s="1"/>
  <c r="BK21" i="5" a="1"/>
  <c r="BK21" i="5" s="1"/>
  <c r="BL21" i="5" a="1"/>
  <c r="BL21" i="5" s="1"/>
  <c r="BM21" i="5" a="1"/>
  <c r="BM21" i="5" s="1"/>
  <c r="BN21" i="5" a="1"/>
  <c r="BN21" i="5" s="1"/>
  <c r="C22" i="5" a="1"/>
  <c r="C22" i="5" s="1"/>
  <c r="D22" i="5" a="1"/>
  <c r="D22" i="5" s="1"/>
  <c r="E22" i="5" a="1"/>
  <c r="E22" i="5" s="1"/>
  <c r="F22" i="5" a="1"/>
  <c r="F22" i="5" s="1"/>
  <c r="G22" i="5" a="1"/>
  <c r="G22" i="5" s="1"/>
  <c r="H22" i="5" a="1"/>
  <c r="H22" i="5" s="1"/>
  <c r="I22" i="5" a="1"/>
  <c r="I22" i="5"/>
  <c r="J22" i="5" a="1"/>
  <c r="J22" i="5" s="1"/>
  <c r="K22" i="5" a="1"/>
  <c r="K22" i="5" s="1"/>
  <c r="L22" i="5" a="1"/>
  <c r="L22" i="5" s="1"/>
  <c r="M22" i="5" a="1"/>
  <c r="M22" i="5" s="1"/>
  <c r="N22" i="5" a="1"/>
  <c r="N22" i="5" s="1"/>
  <c r="O22" i="5" a="1"/>
  <c r="O22" i="5" s="1"/>
  <c r="P22" i="5" a="1"/>
  <c r="P22" i="5" s="1"/>
  <c r="Q22" i="5" a="1"/>
  <c r="Q22" i="5" s="1"/>
  <c r="R22" i="5" a="1"/>
  <c r="R22" i="5" s="1"/>
  <c r="S22" i="5" a="1"/>
  <c r="S22" i="5" s="1"/>
  <c r="T22" i="5" a="1"/>
  <c r="T22" i="5" s="1"/>
  <c r="U22" i="5" a="1"/>
  <c r="U22" i="5" s="1"/>
  <c r="V22" i="5" a="1"/>
  <c r="V22" i="5" s="1"/>
  <c r="W22" i="5" a="1"/>
  <c r="W22" i="5" s="1"/>
  <c r="X22" i="5" a="1"/>
  <c r="X22" i="5" s="1"/>
  <c r="Y22" i="5" a="1"/>
  <c r="Y22" i="5" s="1"/>
  <c r="Z22" i="5" a="1"/>
  <c r="Z22" i="5" s="1"/>
  <c r="AA22" i="5" a="1"/>
  <c r="AA22" i="5" s="1"/>
  <c r="AB22" i="5" a="1"/>
  <c r="AB22" i="5" s="1"/>
  <c r="AC22" i="5" a="1"/>
  <c r="AC22" i="5" s="1"/>
  <c r="AD22" i="5" a="1"/>
  <c r="AD22" i="5" s="1"/>
  <c r="AE22" i="5" a="1"/>
  <c r="AE22" i="5" s="1"/>
  <c r="AF22" i="5" a="1"/>
  <c r="AF22" i="5" s="1"/>
  <c r="AG22" i="5" a="1"/>
  <c r="AG22" i="5" s="1"/>
  <c r="AH22" i="5" a="1"/>
  <c r="AH22" i="5" s="1"/>
  <c r="AI22" i="5" a="1"/>
  <c r="AI22" i="5" s="1"/>
  <c r="AJ22" i="5" a="1"/>
  <c r="AJ22" i="5" s="1"/>
  <c r="AK22" i="5" a="1"/>
  <c r="AK22" i="5" s="1"/>
  <c r="AL22" i="5" a="1"/>
  <c r="AL22" i="5" s="1"/>
  <c r="AM22" i="5" a="1"/>
  <c r="AM22" i="5" s="1"/>
  <c r="AN22" i="5" a="1"/>
  <c r="AN22" i="5" s="1"/>
  <c r="AO22" i="5" a="1"/>
  <c r="AO22" i="5" s="1"/>
  <c r="AP22" i="5" a="1"/>
  <c r="AP22" i="5" s="1"/>
  <c r="AQ22" i="5" a="1"/>
  <c r="AQ22" i="5" s="1"/>
  <c r="AR22" i="5" a="1"/>
  <c r="AR22" i="5" s="1"/>
  <c r="AS22" i="5" a="1"/>
  <c r="AS22" i="5" s="1"/>
  <c r="AT22" i="5" a="1"/>
  <c r="AT22" i="5" s="1"/>
  <c r="AU22" i="5" a="1"/>
  <c r="AU22" i="5" s="1"/>
  <c r="AV22" i="5" a="1"/>
  <c r="AV22" i="5" s="1"/>
  <c r="AW22" i="5" a="1"/>
  <c r="AW22" i="5" s="1"/>
  <c r="AX22" i="5" a="1"/>
  <c r="AX22" i="5" s="1"/>
  <c r="AY22" i="5" a="1"/>
  <c r="AY22" i="5" s="1"/>
  <c r="AZ22" i="5" a="1"/>
  <c r="AZ22" i="5" s="1"/>
  <c r="BA22" i="5" a="1"/>
  <c r="BA22" i="5" s="1"/>
  <c r="BB22" i="5" a="1"/>
  <c r="BB22" i="5" s="1"/>
  <c r="BC22" i="5" a="1"/>
  <c r="BC22" i="5" s="1"/>
  <c r="BD22" i="5" a="1"/>
  <c r="BD22" i="5" s="1"/>
  <c r="BE22" i="5" a="1"/>
  <c r="BE22" i="5" s="1"/>
  <c r="BF22" i="5" a="1"/>
  <c r="BF22" i="5" s="1"/>
  <c r="BG22" i="5" a="1"/>
  <c r="BG22" i="5" s="1"/>
  <c r="BH22" i="5" a="1"/>
  <c r="BH22" i="5" s="1"/>
  <c r="BI22" i="5" a="1"/>
  <c r="BI22" i="5" s="1"/>
  <c r="BJ22" i="5" a="1"/>
  <c r="BJ22" i="5" s="1"/>
  <c r="BK22" i="5" a="1"/>
  <c r="BK22" i="5" s="1"/>
  <c r="BL22" i="5" a="1"/>
  <c r="BL22" i="5" s="1"/>
  <c r="BM22" i="5" a="1"/>
  <c r="BM22" i="5" s="1"/>
  <c r="BN22" i="5" a="1"/>
  <c r="BN22" i="5" s="1"/>
  <c r="C23" i="5" a="1"/>
  <c r="C23" i="5" s="1"/>
  <c r="D23" i="5" a="1"/>
  <c r="D23" i="5" s="1"/>
  <c r="E23" i="5" a="1"/>
  <c r="E23" i="5" s="1"/>
  <c r="F23" i="5" a="1"/>
  <c r="F23" i="5" s="1"/>
  <c r="G23" i="5" a="1"/>
  <c r="G23" i="5" s="1"/>
  <c r="H23" i="5" a="1"/>
  <c r="H23" i="5" s="1"/>
  <c r="I23" i="5" a="1"/>
  <c r="I23" i="5" s="1"/>
  <c r="J23" i="5" a="1"/>
  <c r="J23" i="5" s="1"/>
  <c r="K23" i="5" a="1"/>
  <c r="K23" i="5" s="1"/>
  <c r="L23" i="5" a="1"/>
  <c r="L23" i="5" s="1"/>
  <c r="M23" i="5" a="1"/>
  <c r="M23" i="5" s="1"/>
  <c r="N23" i="5" a="1"/>
  <c r="N23" i="5" s="1"/>
  <c r="O23" i="5" a="1"/>
  <c r="O23" i="5" s="1"/>
  <c r="P23" i="5" a="1"/>
  <c r="P23" i="5" s="1"/>
  <c r="Q23" i="5" a="1"/>
  <c r="Q23" i="5" s="1"/>
  <c r="R23" i="5" a="1"/>
  <c r="R23" i="5" s="1"/>
  <c r="S23" i="5" a="1"/>
  <c r="S23" i="5" s="1"/>
  <c r="T23" i="5" a="1"/>
  <c r="T23" i="5" s="1"/>
  <c r="U23" i="5" a="1"/>
  <c r="U23" i="5" s="1"/>
  <c r="V23" i="5" a="1"/>
  <c r="V23" i="5" s="1"/>
  <c r="W23" i="5" a="1"/>
  <c r="W23" i="5" s="1"/>
  <c r="X23" i="5" a="1"/>
  <c r="X23" i="5" s="1"/>
  <c r="Y23" i="5" a="1"/>
  <c r="Y23" i="5" s="1"/>
  <c r="Z23" i="5" a="1"/>
  <c r="Z23" i="5" s="1"/>
  <c r="AA23" i="5" a="1"/>
  <c r="AA23" i="5" s="1"/>
  <c r="AB23" i="5" a="1"/>
  <c r="AB23" i="5" s="1"/>
  <c r="AC23" i="5" a="1"/>
  <c r="AC23" i="5" s="1"/>
  <c r="AD23" i="5" a="1"/>
  <c r="AD23" i="5" s="1"/>
  <c r="AE23" i="5" a="1"/>
  <c r="AE23" i="5" s="1"/>
  <c r="AF23" i="5" a="1"/>
  <c r="AF23" i="5" s="1"/>
  <c r="AG23" i="5" a="1"/>
  <c r="AG23" i="5" s="1"/>
  <c r="AH23" i="5" a="1"/>
  <c r="AH23" i="5" s="1"/>
  <c r="AI23" i="5" a="1"/>
  <c r="AI23" i="5" s="1"/>
  <c r="AJ23" i="5" a="1"/>
  <c r="AJ23" i="5" s="1"/>
  <c r="AK23" i="5" a="1"/>
  <c r="AK23" i="5" s="1"/>
  <c r="AL23" i="5" a="1"/>
  <c r="AL23" i="5" s="1"/>
  <c r="AM23" i="5" a="1"/>
  <c r="AM23" i="5" s="1"/>
  <c r="AN23" i="5" a="1"/>
  <c r="AN23" i="5" s="1"/>
  <c r="AO23" i="5" a="1"/>
  <c r="AO23" i="5" s="1"/>
  <c r="AP23" i="5" a="1"/>
  <c r="AP23" i="5" s="1"/>
  <c r="AQ23" i="5" a="1"/>
  <c r="AQ23" i="5" s="1"/>
  <c r="AR23" i="5" a="1"/>
  <c r="AR23" i="5" s="1"/>
  <c r="AS23" i="5" a="1"/>
  <c r="AS23" i="5" s="1"/>
  <c r="AT23" i="5" a="1"/>
  <c r="AT23" i="5" s="1"/>
  <c r="AU23" i="5" a="1"/>
  <c r="AU23" i="5" s="1"/>
  <c r="AV23" i="5" a="1"/>
  <c r="AV23" i="5" s="1"/>
  <c r="AW23" i="5" a="1"/>
  <c r="AW23" i="5" s="1"/>
  <c r="AX23" i="5" a="1"/>
  <c r="AX23" i="5" s="1"/>
  <c r="AY23" i="5" a="1"/>
  <c r="AY23" i="5" s="1"/>
  <c r="AZ23" i="5" a="1"/>
  <c r="AZ23" i="5" s="1"/>
  <c r="BA23" i="5" a="1"/>
  <c r="BA23" i="5" s="1"/>
  <c r="BB23" i="5" a="1"/>
  <c r="BB23" i="5" s="1"/>
  <c r="BC23" i="5" a="1"/>
  <c r="BC23" i="5" s="1"/>
  <c r="BD23" i="5" a="1"/>
  <c r="BD23" i="5" s="1"/>
  <c r="BE23" i="5" a="1"/>
  <c r="BE23" i="5" s="1"/>
  <c r="BF23" i="5" a="1"/>
  <c r="BF23" i="5" s="1"/>
  <c r="BG23" i="5" a="1"/>
  <c r="BG23" i="5" s="1"/>
  <c r="BH23" i="5" a="1"/>
  <c r="BH23" i="5" s="1"/>
  <c r="BI23" i="5" a="1"/>
  <c r="BI23" i="5" s="1"/>
  <c r="BJ23" i="5" a="1"/>
  <c r="BJ23" i="5" s="1"/>
  <c r="BK23" i="5" a="1"/>
  <c r="BK23" i="5" s="1"/>
  <c r="BL23" i="5" a="1"/>
  <c r="BL23" i="5" s="1"/>
  <c r="BM23" i="5" a="1"/>
  <c r="BM23" i="5" s="1"/>
  <c r="BN23" i="5" a="1"/>
  <c r="BN23" i="5" s="1"/>
  <c r="C24" i="5" a="1"/>
  <c r="C24" i="5" s="1"/>
  <c r="D24" i="5" a="1"/>
  <c r="D24" i="5" s="1"/>
  <c r="E24" i="5" a="1"/>
  <c r="E24" i="5" s="1"/>
  <c r="F24" i="5" a="1"/>
  <c r="F24" i="5" s="1"/>
  <c r="G24" i="5" a="1"/>
  <c r="G24" i="5" s="1"/>
  <c r="H24" i="5" a="1"/>
  <c r="H24" i="5" s="1"/>
  <c r="I24" i="5" a="1"/>
  <c r="I24" i="5" s="1"/>
  <c r="J24" i="5" a="1"/>
  <c r="J24" i="5" s="1"/>
  <c r="K24" i="5" a="1"/>
  <c r="K24" i="5" s="1"/>
  <c r="L24" i="5" a="1"/>
  <c r="L24" i="5" s="1"/>
  <c r="M24" i="5" a="1"/>
  <c r="M24" i="5" s="1"/>
  <c r="N24" i="5" a="1"/>
  <c r="N24" i="5" s="1"/>
  <c r="O24" i="5" a="1"/>
  <c r="O24" i="5" s="1"/>
  <c r="P24" i="5" a="1"/>
  <c r="P24" i="5" s="1"/>
  <c r="Q24" i="5" a="1"/>
  <c r="Q24" i="5" s="1"/>
  <c r="R24" i="5" a="1"/>
  <c r="R24" i="5" s="1"/>
  <c r="S24" i="5" a="1"/>
  <c r="S24" i="5" s="1"/>
  <c r="T24" i="5" a="1"/>
  <c r="T24" i="5" s="1"/>
  <c r="U24" i="5" a="1"/>
  <c r="U24" i="5" s="1"/>
  <c r="V24" i="5" a="1"/>
  <c r="V24" i="5" s="1"/>
  <c r="W24" i="5" a="1"/>
  <c r="W24" i="5" s="1"/>
  <c r="X24" i="5" a="1"/>
  <c r="X24" i="5" s="1"/>
  <c r="Y24" i="5" a="1"/>
  <c r="Y24" i="5" s="1"/>
  <c r="Z24" i="5" a="1"/>
  <c r="Z24" i="5" s="1"/>
  <c r="AA24" i="5" a="1"/>
  <c r="AA24" i="5" s="1"/>
  <c r="AB24" i="5" a="1"/>
  <c r="AB24" i="5" s="1"/>
  <c r="AC24" i="5" a="1"/>
  <c r="AC24" i="5" s="1"/>
  <c r="AD24" i="5" a="1"/>
  <c r="AD24" i="5" s="1"/>
  <c r="AE24" i="5" a="1"/>
  <c r="AE24" i="5" s="1"/>
  <c r="AF24" i="5" a="1"/>
  <c r="AF24" i="5" s="1"/>
  <c r="AG24" i="5" a="1"/>
  <c r="AG24" i="5" s="1"/>
  <c r="AH24" i="5" a="1"/>
  <c r="AH24" i="5" s="1"/>
  <c r="AI24" i="5" a="1"/>
  <c r="AI24" i="5" s="1"/>
  <c r="AJ24" i="5" a="1"/>
  <c r="AJ24" i="5" s="1"/>
  <c r="AK24" i="5" a="1"/>
  <c r="AK24" i="5" s="1"/>
  <c r="AL24" i="5" a="1"/>
  <c r="AL24" i="5" s="1"/>
  <c r="AM24" i="5" a="1"/>
  <c r="AM24" i="5" s="1"/>
  <c r="AN24" i="5" a="1"/>
  <c r="AN24" i="5" s="1"/>
  <c r="AO24" i="5" a="1"/>
  <c r="AO24" i="5" s="1"/>
  <c r="AP24" i="5" a="1"/>
  <c r="AP24" i="5" s="1"/>
  <c r="AQ24" i="5" a="1"/>
  <c r="AQ24" i="5" s="1"/>
  <c r="AR24" i="5" a="1"/>
  <c r="AR24" i="5" s="1"/>
  <c r="AS24" i="5" a="1"/>
  <c r="AS24" i="5" s="1"/>
  <c r="AT24" i="5" a="1"/>
  <c r="AT24" i="5" s="1"/>
  <c r="AU24" i="5" a="1"/>
  <c r="AU24" i="5" s="1"/>
  <c r="AV24" i="5" a="1"/>
  <c r="AV24" i="5" s="1"/>
  <c r="AW24" i="5" a="1"/>
  <c r="AW24" i="5" s="1"/>
  <c r="AX24" i="5" a="1"/>
  <c r="AX24" i="5" s="1"/>
  <c r="AY24" i="5" a="1"/>
  <c r="AY24" i="5" s="1"/>
  <c r="AZ24" i="5" a="1"/>
  <c r="AZ24" i="5" s="1"/>
  <c r="BA24" i="5" a="1"/>
  <c r="BA24" i="5" s="1"/>
  <c r="BB24" i="5" a="1"/>
  <c r="BB24" i="5" s="1"/>
  <c r="BC24" i="5" a="1"/>
  <c r="BC24" i="5" s="1"/>
  <c r="BD24" i="5" a="1"/>
  <c r="BD24" i="5" s="1"/>
  <c r="BE24" i="5" a="1"/>
  <c r="BE24" i="5" s="1"/>
  <c r="BF24" i="5" a="1"/>
  <c r="BF24" i="5" s="1"/>
  <c r="BG24" i="5" a="1"/>
  <c r="BG24" i="5" s="1"/>
  <c r="BH24" i="5" a="1"/>
  <c r="BH24" i="5" s="1"/>
  <c r="BI24" i="5" a="1"/>
  <c r="BI24" i="5" s="1"/>
  <c r="BJ24" i="5" a="1"/>
  <c r="BJ24" i="5" s="1"/>
  <c r="BK24" i="5" a="1"/>
  <c r="BK24" i="5" s="1"/>
  <c r="BL24" i="5" a="1"/>
  <c r="BL24" i="5" s="1"/>
  <c r="BM24" i="5" a="1"/>
  <c r="BM24" i="5" s="1"/>
  <c r="BN24" i="5" a="1"/>
  <c r="BN24" i="5" s="1"/>
  <c r="C25" i="5" a="1"/>
  <c r="C25" i="5" s="1"/>
  <c r="D25" i="5" a="1"/>
  <c r="D25" i="5" s="1"/>
  <c r="E25" i="5" a="1"/>
  <c r="E25" i="5" s="1"/>
  <c r="F25" i="5" a="1"/>
  <c r="F25" i="5" s="1"/>
  <c r="G25" i="5" a="1"/>
  <c r="G25" i="5" s="1"/>
  <c r="H25" i="5" a="1"/>
  <c r="H25" i="5" s="1"/>
  <c r="I25" i="5" a="1"/>
  <c r="I25" i="5" s="1"/>
  <c r="J25" i="5" a="1"/>
  <c r="J25" i="5" s="1"/>
  <c r="K25" i="5" a="1"/>
  <c r="K25" i="5" s="1"/>
  <c r="L25" i="5" a="1"/>
  <c r="L25" i="5" s="1"/>
  <c r="M25" i="5" a="1"/>
  <c r="M25" i="5" s="1"/>
  <c r="N25" i="5" a="1"/>
  <c r="N25" i="5" s="1"/>
  <c r="O25" i="5" a="1"/>
  <c r="O25" i="5" s="1"/>
  <c r="P25" i="5" a="1"/>
  <c r="P25" i="5" s="1"/>
  <c r="Q25" i="5" a="1"/>
  <c r="Q25" i="5" s="1"/>
  <c r="R25" i="5" a="1"/>
  <c r="R25" i="5" s="1"/>
  <c r="S25" i="5" a="1"/>
  <c r="S25" i="5" s="1"/>
  <c r="T25" i="5" a="1"/>
  <c r="T25" i="5" s="1"/>
  <c r="U25" i="5" a="1"/>
  <c r="U25" i="5" s="1"/>
  <c r="V25" i="5" a="1"/>
  <c r="V25" i="5" s="1"/>
  <c r="W25" i="5" a="1"/>
  <c r="W25" i="5" s="1"/>
  <c r="X25" i="5" a="1"/>
  <c r="X25" i="5" s="1"/>
  <c r="Y25" i="5" a="1"/>
  <c r="Y25" i="5" s="1"/>
  <c r="Z25" i="5" a="1"/>
  <c r="Z25" i="5" s="1"/>
  <c r="AA25" i="5" a="1"/>
  <c r="AA25" i="5" s="1"/>
  <c r="AB25" i="5" a="1"/>
  <c r="AB25" i="5" s="1"/>
  <c r="AC25" i="5" a="1"/>
  <c r="AC25" i="5" s="1"/>
  <c r="AD25" i="5" a="1"/>
  <c r="AD25" i="5" s="1"/>
  <c r="AE25" i="5" a="1"/>
  <c r="AE25" i="5" s="1"/>
  <c r="AF25" i="5" a="1"/>
  <c r="AF25" i="5" s="1"/>
  <c r="AG25" i="5" a="1"/>
  <c r="AG25" i="5" s="1"/>
  <c r="AH25" i="5" a="1"/>
  <c r="AH25" i="5" s="1"/>
  <c r="AI25" i="5" a="1"/>
  <c r="AI25" i="5" s="1"/>
  <c r="AJ25" i="5" a="1"/>
  <c r="AJ25" i="5" s="1"/>
  <c r="AK25" i="5" a="1"/>
  <c r="AK25" i="5" s="1"/>
  <c r="AL25" i="5" a="1"/>
  <c r="AL25" i="5" s="1"/>
  <c r="AM25" i="5" a="1"/>
  <c r="AM25" i="5" s="1"/>
  <c r="AN25" i="5" a="1"/>
  <c r="AN25" i="5" s="1"/>
  <c r="AO25" i="5" a="1"/>
  <c r="AO25" i="5"/>
  <c r="AP25" i="5" a="1"/>
  <c r="AP25" i="5" s="1"/>
  <c r="AQ25" i="5" a="1"/>
  <c r="AQ25" i="5" s="1"/>
  <c r="AR25" i="5" a="1"/>
  <c r="AR25" i="5" s="1"/>
  <c r="AS25" i="5" a="1"/>
  <c r="AS25" i="5" s="1"/>
  <c r="AT25" i="5" a="1"/>
  <c r="AT25" i="5" s="1"/>
  <c r="AU25" i="5" a="1"/>
  <c r="AU25" i="5" s="1"/>
  <c r="AV25" i="5" a="1"/>
  <c r="AV25" i="5" s="1"/>
  <c r="AW25" i="5" a="1"/>
  <c r="AW25" i="5" s="1"/>
  <c r="AX25" i="5" a="1"/>
  <c r="AX25" i="5" s="1"/>
  <c r="AY25" i="5" a="1"/>
  <c r="AY25" i="5" s="1"/>
  <c r="AZ25" i="5" a="1"/>
  <c r="AZ25" i="5" s="1"/>
  <c r="BA25" i="5" a="1"/>
  <c r="BA25" i="5" s="1"/>
  <c r="BB25" i="5" a="1"/>
  <c r="BB25" i="5" s="1"/>
  <c r="BC25" i="5" a="1"/>
  <c r="BC25" i="5" s="1"/>
  <c r="BD25" i="5" a="1"/>
  <c r="BD25" i="5" s="1"/>
  <c r="BE25" i="5" a="1"/>
  <c r="BE25" i="5" s="1"/>
  <c r="BF25" i="5" a="1"/>
  <c r="BF25" i="5" s="1"/>
  <c r="BG25" i="5" a="1"/>
  <c r="BG25" i="5" s="1"/>
  <c r="BH25" i="5" a="1"/>
  <c r="BH25" i="5" s="1"/>
  <c r="BI25" i="5" a="1"/>
  <c r="BI25" i="5" s="1"/>
  <c r="BJ25" i="5" a="1"/>
  <c r="BJ25" i="5" s="1"/>
  <c r="BK25" i="5" a="1"/>
  <c r="BK25" i="5" s="1"/>
  <c r="BL25" i="5" a="1"/>
  <c r="BL25" i="5" s="1"/>
  <c r="BM25" i="5" a="1"/>
  <c r="BM25" i="5" s="1"/>
  <c r="BN25" i="5" a="1"/>
  <c r="BN25" i="5" s="1"/>
  <c r="C26" i="5" a="1"/>
  <c r="C26" i="5" s="1"/>
  <c r="D26" i="5" a="1"/>
  <c r="D26" i="5" s="1"/>
  <c r="E26" i="5" a="1"/>
  <c r="E26" i="5" s="1"/>
  <c r="F26" i="5" a="1"/>
  <c r="F26" i="5" s="1"/>
  <c r="G26" i="5" a="1"/>
  <c r="G26" i="5" s="1"/>
  <c r="H26" i="5" a="1"/>
  <c r="H26" i="5" s="1"/>
  <c r="I26" i="5" a="1"/>
  <c r="I26" i="5" s="1"/>
  <c r="J26" i="5" a="1"/>
  <c r="J26" i="5" s="1"/>
  <c r="K26" i="5" a="1"/>
  <c r="K26" i="5" s="1"/>
  <c r="L26" i="5" a="1"/>
  <c r="L26" i="5" s="1"/>
  <c r="M26" i="5" a="1"/>
  <c r="M26" i="5" s="1"/>
  <c r="N26" i="5" a="1"/>
  <c r="N26" i="5" s="1"/>
  <c r="O26" i="5" a="1"/>
  <c r="O26" i="5" s="1"/>
  <c r="P26" i="5" a="1"/>
  <c r="P26" i="5" s="1"/>
  <c r="Q26" i="5" a="1"/>
  <c r="Q26" i="5" s="1"/>
  <c r="R26" i="5" a="1"/>
  <c r="R26" i="5" s="1"/>
  <c r="S26" i="5" a="1"/>
  <c r="S26" i="5" s="1"/>
  <c r="T26" i="5" a="1"/>
  <c r="T26" i="5" s="1"/>
  <c r="U26" i="5" a="1"/>
  <c r="U26" i="5" s="1"/>
  <c r="V26" i="5" a="1"/>
  <c r="V26" i="5" s="1"/>
  <c r="W26" i="5" a="1"/>
  <c r="W26" i="5" s="1"/>
  <c r="X26" i="5" a="1"/>
  <c r="X26" i="5" s="1"/>
  <c r="Y26" i="5" a="1"/>
  <c r="Y26" i="5" s="1"/>
  <c r="Z26" i="5" a="1"/>
  <c r="Z26" i="5" s="1"/>
  <c r="AA26" i="5" a="1"/>
  <c r="AA26" i="5"/>
  <c r="AB26" i="5" a="1"/>
  <c r="AB26" i="5" s="1"/>
  <c r="AC26" i="5" a="1"/>
  <c r="AC26" i="5" s="1"/>
  <c r="AD26" i="5" a="1"/>
  <c r="AD26" i="5" s="1"/>
  <c r="AE26" i="5" a="1"/>
  <c r="AE26" i="5" s="1"/>
  <c r="AF26" i="5" a="1"/>
  <c r="AF26" i="5" s="1"/>
  <c r="AG26" i="5" a="1"/>
  <c r="AG26" i="5" s="1"/>
  <c r="AH26" i="5" a="1"/>
  <c r="AH26" i="5" s="1"/>
  <c r="AI26" i="5" a="1"/>
  <c r="AI26" i="5" s="1"/>
  <c r="AJ26" i="5" a="1"/>
  <c r="AJ26" i="5" s="1"/>
  <c r="AK26" i="5" a="1"/>
  <c r="AK26" i="5" s="1"/>
  <c r="AL26" i="5" a="1"/>
  <c r="AL26" i="5" s="1"/>
  <c r="AM26" i="5" a="1"/>
  <c r="AM26" i="5" s="1"/>
  <c r="AN26" i="5" a="1"/>
  <c r="AN26" i="5" s="1"/>
  <c r="AO26" i="5" a="1"/>
  <c r="AO26" i="5" s="1"/>
  <c r="AP26" i="5" a="1"/>
  <c r="AP26" i="5" s="1"/>
  <c r="AQ26" i="5" a="1"/>
  <c r="AQ26" i="5" s="1"/>
  <c r="AR26" i="5" a="1"/>
  <c r="AR26" i="5" s="1"/>
  <c r="AS26" i="5" a="1"/>
  <c r="AS26" i="5"/>
  <c r="AT26" i="5" a="1"/>
  <c r="AT26" i="5" s="1"/>
  <c r="AU26" i="5" a="1"/>
  <c r="AU26" i="5" s="1"/>
  <c r="AV26" i="5" a="1"/>
  <c r="AV26" i="5" s="1"/>
  <c r="AW26" i="5" a="1"/>
  <c r="AW26" i="5" s="1"/>
  <c r="AX26" i="5" a="1"/>
  <c r="AX26" i="5" s="1"/>
  <c r="AY26" i="5" a="1"/>
  <c r="AY26" i="5" s="1"/>
  <c r="AZ26" i="5" a="1"/>
  <c r="AZ26" i="5" s="1"/>
  <c r="BA26" i="5" a="1"/>
  <c r="BA26" i="5"/>
  <c r="BB26" i="5" a="1"/>
  <c r="BB26" i="5" s="1"/>
  <c r="BC26" i="5" a="1"/>
  <c r="BC26" i="5" s="1"/>
  <c r="BD26" i="5" a="1"/>
  <c r="BD26" i="5" s="1"/>
  <c r="BE26" i="5" a="1"/>
  <c r="BE26" i="5" s="1"/>
  <c r="BF26" i="5" a="1"/>
  <c r="BF26" i="5" s="1"/>
  <c r="BG26" i="5" a="1"/>
  <c r="BG26" i="5" s="1"/>
  <c r="BH26" i="5" a="1"/>
  <c r="BH26" i="5" s="1"/>
  <c r="BI26" i="5" a="1"/>
  <c r="BI26" i="5" s="1"/>
  <c r="BJ26" i="5" a="1"/>
  <c r="BJ26" i="5" s="1"/>
  <c r="BK26" i="5" a="1"/>
  <c r="BK26" i="5" s="1"/>
  <c r="BL26" i="5" a="1"/>
  <c r="BL26" i="5" s="1"/>
  <c r="BM26" i="5" a="1"/>
  <c r="BM26" i="5" s="1"/>
  <c r="BN26" i="5" a="1"/>
  <c r="BN26" i="5" s="1"/>
  <c r="C27" i="5" a="1"/>
  <c r="C27" i="5" s="1"/>
  <c r="D27" i="5" a="1"/>
  <c r="D27" i="5" s="1"/>
  <c r="E27" i="5" a="1"/>
  <c r="E27" i="5" s="1"/>
  <c r="F27" i="5" a="1"/>
  <c r="F27" i="5" s="1"/>
  <c r="G27" i="5" a="1"/>
  <c r="G27" i="5" s="1"/>
  <c r="H27" i="5" a="1"/>
  <c r="H27" i="5" s="1"/>
  <c r="I27" i="5" a="1"/>
  <c r="I27" i="5" s="1"/>
  <c r="J27" i="5" a="1"/>
  <c r="J27" i="5" s="1"/>
  <c r="K27" i="5" a="1"/>
  <c r="K27" i="5" s="1"/>
  <c r="L27" i="5" a="1"/>
  <c r="L27" i="5" s="1"/>
  <c r="M27" i="5" a="1"/>
  <c r="M27" i="5" s="1"/>
  <c r="N27" i="5" a="1"/>
  <c r="N27" i="5" s="1"/>
  <c r="O27" i="5" a="1"/>
  <c r="O27" i="5" s="1"/>
  <c r="P27" i="5" a="1"/>
  <c r="P27" i="5" s="1"/>
  <c r="Q27" i="5" a="1"/>
  <c r="Q27" i="5" s="1"/>
  <c r="R27" i="5" a="1"/>
  <c r="R27" i="5" s="1"/>
  <c r="S27" i="5" a="1"/>
  <c r="S27" i="5" s="1"/>
  <c r="T27" i="5" a="1"/>
  <c r="T27" i="5" s="1"/>
  <c r="U27" i="5" a="1"/>
  <c r="U27" i="5"/>
  <c r="V27" i="5" a="1"/>
  <c r="V27" i="5" s="1"/>
  <c r="W27" i="5" a="1"/>
  <c r="W27" i="5" s="1"/>
  <c r="X27" i="5" a="1"/>
  <c r="X27" i="5" s="1"/>
  <c r="Y27" i="5" a="1"/>
  <c r="Y27" i="5" s="1"/>
  <c r="Z27" i="5" a="1"/>
  <c r="Z27" i="5" s="1"/>
  <c r="AA27" i="5" a="1"/>
  <c r="AA27" i="5" s="1"/>
  <c r="AB27" i="5" a="1"/>
  <c r="AB27" i="5" s="1"/>
  <c r="AC27" i="5" a="1"/>
  <c r="AC27" i="5" s="1"/>
  <c r="AD27" i="5" a="1"/>
  <c r="AD27" i="5" s="1"/>
  <c r="AE27" i="5" a="1"/>
  <c r="AE27" i="5" s="1"/>
  <c r="AF27" i="5" a="1"/>
  <c r="AF27" i="5" s="1"/>
  <c r="AG27" i="5" a="1"/>
  <c r="AG27" i="5" s="1"/>
  <c r="AH27" i="5" a="1"/>
  <c r="AH27" i="5" s="1"/>
  <c r="AI27" i="5" a="1"/>
  <c r="AI27" i="5" s="1"/>
  <c r="AJ27" i="5" a="1"/>
  <c r="AJ27" i="5" s="1"/>
  <c r="AK27" i="5" a="1"/>
  <c r="AK27" i="5" s="1"/>
  <c r="AL27" i="5" a="1"/>
  <c r="AL27" i="5" s="1"/>
  <c r="AM27" i="5" a="1"/>
  <c r="AM27" i="5" s="1"/>
  <c r="AN27" i="5" a="1"/>
  <c r="AN27" i="5" s="1"/>
  <c r="AO27" i="5" a="1"/>
  <c r="AO27" i="5" s="1"/>
  <c r="AP27" i="5" a="1"/>
  <c r="AP27" i="5" s="1"/>
  <c r="AQ27" i="5" a="1"/>
  <c r="AQ27" i="5" s="1"/>
  <c r="AR27" i="5" a="1"/>
  <c r="AR27" i="5" s="1"/>
  <c r="AS27" i="5" a="1"/>
  <c r="AS27" i="5" s="1"/>
  <c r="AT27" i="5" a="1"/>
  <c r="AT27" i="5" s="1"/>
  <c r="AU27" i="5" a="1"/>
  <c r="AU27" i="5" s="1"/>
  <c r="AV27" i="5" a="1"/>
  <c r="AV27" i="5" s="1"/>
  <c r="AW27" i="5" a="1"/>
  <c r="AW27" i="5" s="1"/>
  <c r="AX27" i="5" a="1"/>
  <c r="AX27" i="5" s="1"/>
  <c r="AY27" i="5" a="1"/>
  <c r="AY27" i="5" s="1"/>
  <c r="AZ27" i="5" a="1"/>
  <c r="AZ27" i="5" s="1"/>
  <c r="BA27" i="5" a="1"/>
  <c r="BA27" i="5" s="1"/>
  <c r="BB27" i="5" a="1"/>
  <c r="BB27" i="5" s="1"/>
  <c r="BC27" i="5" a="1"/>
  <c r="BC27" i="5" s="1"/>
  <c r="BD27" i="5" a="1"/>
  <c r="BD27" i="5" s="1"/>
  <c r="BE27" i="5" a="1"/>
  <c r="BE27" i="5" s="1"/>
  <c r="BF27" i="5" a="1"/>
  <c r="BF27" i="5" s="1"/>
  <c r="BG27" i="5" a="1"/>
  <c r="BG27" i="5" s="1"/>
  <c r="BH27" i="5" a="1"/>
  <c r="BH27" i="5" s="1"/>
  <c r="BI27" i="5" a="1"/>
  <c r="BI27" i="5" s="1"/>
  <c r="BJ27" i="5" a="1"/>
  <c r="BJ27" i="5" s="1"/>
  <c r="BK27" i="5" a="1"/>
  <c r="BK27" i="5" s="1"/>
  <c r="BL27" i="5" a="1"/>
  <c r="BL27" i="5" s="1"/>
  <c r="BM27" i="5" a="1"/>
  <c r="BM27" i="5" s="1"/>
  <c r="BN27" i="5" a="1"/>
  <c r="BN27" i="5" s="1"/>
  <c r="C28" i="5" a="1"/>
  <c r="C28" i="5" s="1"/>
  <c r="D28" i="5" a="1"/>
  <c r="D28" i="5" s="1"/>
  <c r="E28" i="5" a="1"/>
  <c r="E28" i="5" s="1"/>
  <c r="F28" i="5" a="1"/>
  <c r="F28" i="5" s="1"/>
  <c r="G28" i="5" a="1"/>
  <c r="G28" i="5" s="1"/>
  <c r="H28" i="5" a="1"/>
  <c r="H28" i="5" s="1"/>
  <c r="I28" i="5" a="1"/>
  <c r="I28" i="5" s="1"/>
  <c r="J28" i="5" a="1"/>
  <c r="J28" i="5" s="1"/>
  <c r="K28" i="5" a="1"/>
  <c r="K28" i="5" s="1"/>
  <c r="L28" i="5" a="1"/>
  <c r="L28" i="5" s="1"/>
  <c r="M28" i="5" a="1"/>
  <c r="M28" i="5" s="1"/>
  <c r="N28" i="5" a="1"/>
  <c r="N28" i="5" s="1"/>
  <c r="O28" i="5" a="1"/>
  <c r="O28" i="5" s="1"/>
  <c r="P28" i="5" a="1"/>
  <c r="P28" i="5" s="1"/>
  <c r="Q28" i="5" a="1"/>
  <c r="Q28" i="5" s="1"/>
  <c r="R28" i="5" a="1"/>
  <c r="R28" i="5" s="1"/>
  <c r="S28" i="5" a="1"/>
  <c r="S28" i="5" s="1"/>
  <c r="T28" i="5" a="1"/>
  <c r="T28" i="5" s="1"/>
  <c r="U28" i="5" a="1"/>
  <c r="U28" i="5" s="1"/>
  <c r="V28" i="5" a="1"/>
  <c r="V28" i="5" s="1"/>
  <c r="W28" i="5" a="1"/>
  <c r="W28" i="5" s="1"/>
  <c r="X28" i="5" a="1"/>
  <c r="X28" i="5" s="1"/>
  <c r="Y28" i="5" a="1"/>
  <c r="Y28" i="5" s="1"/>
  <c r="Z28" i="5" a="1"/>
  <c r="Z28" i="5" s="1"/>
  <c r="AA28" i="5" a="1"/>
  <c r="AA28" i="5" s="1"/>
  <c r="AB28" i="5" a="1"/>
  <c r="AB28" i="5" s="1"/>
  <c r="AC28" i="5" a="1"/>
  <c r="AC28" i="5" s="1"/>
  <c r="AD28" i="5" a="1"/>
  <c r="AD28" i="5" s="1"/>
  <c r="AE28" i="5" a="1"/>
  <c r="AE28" i="5" s="1"/>
  <c r="AF28" i="5" a="1"/>
  <c r="AF28" i="5" s="1"/>
  <c r="AG28" i="5" a="1"/>
  <c r="AG28" i="5" s="1"/>
  <c r="AH28" i="5" a="1"/>
  <c r="AH28" i="5" s="1"/>
  <c r="AI28" i="5" a="1"/>
  <c r="AI28" i="5" s="1"/>
  <c r="AJ28" i="5" a="1"/>
  <c r="AJ28" i="5" s="1"/>
  <c r="AK28" i="5" a="1"/>
  <c r="AK28" i="5" s="1"/>
  <c r="AL28" i="5" a="1"/>
  <c r="AL28" i="5" s="1"/>
  <c r="AM28" i="5" a="1"/>
  <c r="AM28" i="5" s="1"/>
  <c r="AN28" i="5" a="1"/>
  <c r="AN28" i="5" s="1"/>
  <c r="AO28" i="5" a="1"/>
  <c r="AO28" i="5" s="1"/>
  <c r="AP28" i="5" a="1"/>
  <c r="AP28" i="5" s="1"/>
  <c r="AQ28" i="5" a="1"/>
  <c r="AQ28" i="5" s="1"/>
  <c r="AR28" i="5" a="1"/>
  <c r="AR28" i="5" s="1"/>
  <c r="AS28" i="5" a="1"/>
  <c r="AS28" i="5"/>
  <c r="AT28" i="5" a="1"/>
  <c r="AT28" i="5" s="1"/>
  <c r="AU28" i="5" a="1"/>
  <c r="AU28" i="5" s="1"/>
  <c r="AV28" i="5" a="1"/>
  <c r="AV28" i="5" s="1"/>
  <c r="AW28" i="5" a="1"/>
  <c r="AW28" i="5" s="1"/>
  <c r="AX28" i="5" a="1"/>
  <c r="AX28" i="5" s="1"/>
  <c r="AY28" i="5" a="1"/>
  <c r="AY28" i="5" s="1"/>
  <c r="AZ28" i="5" a="1"/>
  <c r="AZ28" i="5" s="1"/>
  <c r="BA28" i="5" a="1"/>
  <c r="BA28" i="5" s="1"/>
  <c r="BB28" i="5" a="1"/>
  <c r="BB28" i="5" s="1"/>
  <c r="BC28" i="5" a="1"/>
  <c r="BC28" i="5" s="1"/>
  <c r="BD28" i="5" a="1"/>
  <c r="BD28" i="5" s="1"/>
  <c r="BE28" i="5" a="1"/>
  <c r="BE28" i="5" s="1"/>
  <c r="BF28" i="5" a="1"/>
  <c r="BF28" i="5" s="1"/>
  <c r="BG28" i="5" a="1"/>
  <c r="BG28" i="5" s="1"/>
  <c r="BH28" i="5" a="1"/>
  <c r="BH28" i="5" s="1"/>
  <c r="BI28" i="5" a="1"/>
  <c r="BI28" i="5" s="1"/>
  <c r="BJ28" i="5" a="1"/>
  <c r="BJ28" i="5" s="1"/>
  <c r="BK28" i="5" a="1"/>
  <c r="BK28" i="5" s="1"/>
  <c r="BL28" i="5" a="1"/>
  <c r="BL28" i="5" s="1"/>
  <c r="BM28" i="5" a="1"/>
  <c r="BM28" i="5" s="1"/>
  <c r="BN28" i="5" a="1"/>
  <c r="BN28" i="5" s="1"/>
  <c r="C29" i="5" a="1"/>
  <c r="C29" i="5" s="1"/>
  <c r="D29" i="5" a="1"/>
  <c r="D29" i="5" s="1"/>
  <c r="E29" i="5" a="1"/>
  <c r="E29" i="5" s="1"/>
  <c r="F29" i="5" a="1"/>
  <c r="F29" i="5" s="1"/>
  <c r="G29" i="5" a="1"/>
  <c r="G29" i="5" s="1"/>
  <c r="H29" i="5" a="1"/>
  <c r="H29" i="5" s="1"/>
  <c r="I29" i="5" a="1"/>
  <c r="I29" i="5" s="1"/>
  <c r="J29" i="5" a="1"/>
  <c r="J29" i="5" s="1"/>
  <c r="K29" i="5" a="1"/>
  <c r="K29" i="5" s="1"/>
  <c r="L29" i="5" a="1"/>
  <c r="L29" i="5" s="1"/>
  <c r="M29" i="5" a="1"/>
  <c r="M29" i="5" s="1"/>
  <c r="N29" i="5" a="1"/>
  <c r="N29" i="5" s="1"/>
  <c r="O29" i="5" a="1"/>
  <c r="O29" i="5" s="1"/>
  <c r="P29" i="5" a="1"/>
  <c r="P29" i="5" s="1"/>
  <c r="Q29" i="5" a="1"/>
  <c r="Q29" i="5" s="1"/>
  <c r="R29" i="5" a="1"/>
  <c r="R29" i="5" s="1"/>
  <c r="S29" i="5" a="1"/>
  <c r="S29" i="5" s="1"/>
  <c r="T29" i="5" a="1"/>
  <c r="T29" i="5" s="1"/>
  <c r="U29" i="5" a="1"/>
  <c r="U29" i="5" s="1"/>
  <c r="V29" i="5" a="1"/>
  <c r="V29" i="5" s="1"/>
  <c r="W29" i="5" a="1"/>
  <c r="W29" i="5" s="1"/>
  <c r="X29" i="5" a="1"/>
  <c r="X29" i="5" s="1"/>
  <c r="Y29" i="5" a="1"/>
  <c r="Y29" i="5"/>
  <c r="Z29" i="5" a="1"/>
  <c r="Z29" i="5" s="1"/>
  <c r="AA29" i="5" a="1"/>
  <c r="AA29" i="5" s="1"/>
  <c r="AB29" i="5" a="1"/>
  <c r="AB29" i="5" s="1"/>
  <c r="AC29" i="5" a="1"/>
  <c r="AC29" i="5" s="1"/>
  <c r="AD29" i="5" a="1"/>
  <c r="AD29" i="5" s="1"/>
  <c r="AE29" i="5" a="1"/>
  <c r="AE29" i="5" s="1"/>
  <c r="AF29" i="5" a="1"/>
  <c r="AF29" i="5" s="1"/>
  <c r="AG29" i="5" a="1"/>
  <c r="AG29" i="5" s="1"/>
  <c r="AH29" i="5" a="1"/>
  <c r="AH29" i="5" s="1"/>
  <c r="AI29" i="5" a="1"/>
  <c r="AI29" i="5" s="1"/>
  <c r="AJ29" i="5" a="1"/>
  <c r="AJ29" i="5" s="1"/>
  <c r="AK29" i="5" a="1"/>
  <c r="AK29" i="5" s="1"/>
  <c r="AL29" i="5" a="1"/>
  <c r="AL29" i="5" s="1"/>
  <c r="AM29" i="5" a="1"/>
  <c r="AM29" i="5" s="1"/>
  <c r="AN29" i="5" a="1"/>
  <c r="AN29" i="5" s="1"/>
  <c r="AO29" i="5" a="1"/>
  <c r="AO29" i="5" s="1"/>
  <c r="AP29" i="5" a="1"/>
  <c r="AP29" i="5" s="1"/>
  <c r="AQ29" i="5" a="1"/>
  <c r="AQ29" i="5" s="1"/>
  <c r="AR29" i="5" a="1"/>
  <c r="AR29" i="5" s="1"/>
  <c r="AS29" i="5" a="1"/>
  <c r="AS29" i="5" s="1"/>
  <c r="AT29" i="5" a="1"/>
  <c r="AT29" i="5" s="1"/>
  <c r="AU29" i="5" a="1"/>
  <c r="AU29" i="5" s="1"/>
  <c r="AV29" i="5" a="1"/>
  <c r="AV29" i="5" s="1"/>
  <c r="AW29" i="5" a="1"/>
  <c r="AW29" i="5" s="1"/>
  <c r="AX29" i="5" a="1"/>
  <c r="AX29" i="5" s="1"/>
  <c r="AY29" i="5" a="1"/>
  <c r="AY29" i="5" s="1"/>
  <c r="AZ29" i="5" a="1"/>
  <c r="AZ29" i="5" s="1"/>
  <c r="BA29" i="5" a="1"/>
  <c r="BA29" i="5" s="1"/>
  <c r="BB29" i="5" a="1"/>
  <c r="BB29" i="5" s="1"/>
  <c r="BC29" i="5" a="1"/>
  <c r="BC29" i="5" s="1"/>
  <c r="BD29" i="5" a="1"/>
  <c r="BD29" i="5" s="1"/>
  <c r="BE29" i="5" a="1"/>
  <c r="BE29" i="5" s="1"/>
  <c r="BF29" i="5" a="1"/>
  <c r="BF29" i="5" s="1"/>
  <c r="BG29" i="5" a="1"/>
  <c r="BG29" i="5" s="1"/>
  <c r="BH29" i="5" a="1"/>
  <c r="BH29" i="5" s="1"/>
  <c r="BI29" i="5" a="1"/>
  <c r="BI29" i="5" s="1"/>
  <c r="BJ29" i="5" a="1"/>
  <c r="BJ29" i="5" s="1"/>
  <c r="BK29" i="5" a="1"/>
  <c r="BK29" i="5" s="1"/>
  <c r="BL29" i="5" a="1"/>
  <c r="BL29" i="5" s="1"/>
  <c r="BM29" i="5" a="1"/>
  <c r="BM29" i="5" s="1"/>
  <c r="BN29" i="5" a="1"/>
  <c r="BN29" i="5" s="1"/>
  <c r="C30" i="5" a="1"/>
  <c r="C30" i="5" s="1"/>
  <c r="D30" i="5" a="1"/>
  <c r="D30" i="5" s="1"/>
  <c r="E30" i="5" a="1"/>
  <c r="E30" i="5" s="1"/>
  <c r="F30" i="5" a="1"/>
  <c r="F30" i="5" s="1"/>
  <c r="G30" i="5" a="1"/>
  <c r="G30" i="5" s="1"/>
  <c r="H30" i="5" a="1"/>
  <c r="H30" i="5" s="1"/>
  <c r="I30" i="5" a="1"/>
  <c r="I30" i="5" s="1"/>
  <c r="J30" i="5" a="1"/>
  <c r="J30" i="5" s="1"/>
  <c r="K30" i="5" a="1"/>
  <c r="K30" i="5" s="1"/>
  <c r="L30" i="5" a="1"/>
  <c r="L30" i="5" s="1"/>
  <c r="M30" i="5" a="1"/>
  <c r="M30" i="5" s="1"/>
  <c r="N30" i="5" a="1"/>
  <c r="N30" i="5" s="1"/>
  <c r="O30" i="5" a="1"/>
  <c r="O30" i="5" s="1"/>
  <c r="P30" i="5" a="1"/>
  <c r="P30" i="5" s="1"/>
  <c r="Q30" i="5" a="1"/>
  <c r="Q30" i="5" s="1"/>
  <c r="R30" i="5" a="1"/>
  <c r="R30" i="5" s="1"/>
  <c r="S30" i="5" a="1"/>
  <c r="S30" i="5" s="1"/>
  <c r="T30" i="5" a="1"/>
  <c r="T30" i="5" s="1"/>
  <c r="U30" i="5" a="1"/>
  <c r="U30" i="5" s="1"/>
  <c r="V30" i="5" a="1"/>
  <c r="V30" i="5" s="1"/>
  <c r="W30" i="5" a="1"/>
  <c r="W30" i="5" s="1"/>
  <c r="X30" i="5" a="1"/>
  <c r="X30" i="5" s="1"/>
  <c r="Y30" i="5" a="1"/>
  <c r="Y30" i="5" s="1"/>
  <c r="Z30" i="5" a="1"/>
  <c r="Z30" i="5" s="1"/>
  <c r="AA30" i="5" a="1"/>
  <c r="AA30" i="5" s="1"/>
  <c r="AB30" i="5" a="1"/>
  <c r="AB30" i="5" s="1"/>
  <c r="AC30" i="5" a="1"/>
  <c r="AC30" i="5" s="1"/>
  <c r="AD30" i="5" a="1"/>
  <c r="AD30" i="5" s="1"/>
  <c r="AE30" i="5" a="1"/>
  <c r="AE30" i="5" s="1"/>
  <c r="AF30" i="5" a="1"/>
  <c r="AF30" i="5" s="1"/>
  <c r="AG30" i="5" a="1"/>
  <c r="AG30" i="5" s="1"/>
  <c r="AH30" i="5" a="1"/>
  <c r="AH30" i="5" s="1"/>
  <c r="AI30" i="5" a="1"/>
  <c r="AI30" i="5" s="1"/>
  <c r="AJ30" i="5" a="1"/>
  <c r="AJ30" i="5" s="1"/>
  <c r="AK30" i="5" a="1"/>
  <c r="AK30" i="5" s="1"/>
  <c r="AL30" i="5" a="1"/>
  <c r="AL30" i="5" s="1"/>
  <c r="AM30" i="5" a="1"/>
  <c r="AM30" i="5" s="1"/>
  <c r="AN30" i="5" a="1"/>
  <c r="AN30" i="5" s="1"/>
  <c r="AO30" i="5" a="1"/>
  <c r="AO30" i="5" s="1"/>
  <c r="AP30" i="5" a="1"/>
  <c r="AP30" i="5" s="1"/>
  <c r="AQ30" i="5" a="1"/>
  <c r="AQ30" i="5" s="1"/>
  <c r="AR30" i="5" a="1"/>
  <c r="AR30" i="5" s="1"/>
  <c r="AS30" i="5" a="1"/>
  <c r="AS30" i="5" s="1"/>
  <c r="AT30" i="5" a="1"/>
  <c r="AT30" i="5" s="1"/>
  <c r="AU30" i="5" a="1"/>
  <c r="AU30" i="5" s="1"/>
  <c r="AV30" i="5" a="1"/>
  <c r="AV30" i="5" s="1"/>
  <c r="AW30" i="5" a="1"/>
  <c r="AW30" i="5" s="1"/>
  <c r="AX30" i="5" a="1"/>
  <c r="AX30" i="5" s="1"/>
  <c r="AY30" i="5" a="1"/>
  <c r="AY30" i="5" s="1"/>
  <c r="AZ30" i="5" a="1"/>
  <c r="AZ30" i="5" s="1"/>
  <c r="BA30" i="5" a="1"/>
  <c r="BA30" i="5" s="1"/>
  <c r="BB30" i="5" a="1"/>
  <c r="BB30" i="5" s="1"/>
  <c r="BC30" i="5" a="1"/>
  <c r="BC30" i="5" s="1"/>
  <c r="BD30" i="5" a="1"/>
  <c r="BD30" i="5" s="1"/>
  <c r="BE30" i="5" a="1"/>
  <c r="BE30" i="5" s="1"/>
  <c r="BF30" i="5" a="1"/>
  <c r="BF30" i="5" s="1"/>
  <c r="BG30" i="5" a="1"/>
  <c r="BG30" i="5" s="1"/>
  <c r="BH30" i="5" a="1"/>
  <c r="BH30" i="5" s="1"/>
  <c r="BI30" i="5" a="1"/>
  <c r="BI30" i="5" s="1"/>
  <c r="BJ30" i="5" a="1"/>
  <c r="BJ30" i="5" s="1"/>
  <c r="BK30" i="5" a="1"/>
  <c r="BK30" i="5" s="1"/>
  <c r="BL30" i="5" a="1"/>
  <c r="BL30" i="5" s="1"/>
  <c r="BM30" i="5" a="1"/>
  <c r="BM30" i="5" s="1"/>
  <c r="BN30" i="5" a="1"/>
  <c r="BN30" i="5" s="1"/>
  <c r="C31" i="5" a="1"/>
  <c r="C31" i="5" s="1"/>
  <c r="D31" i="5" a="1"/>
  <c r="D31" i="5" s="1"/>
  <c r="E31" i="5" a="1"/>
  <c r="E31" i="5" s="1"/>
  <c r="F31" i="5" a="1"/>
  <c r="F31" i="5" s="1"/>
  <c r="G31" i="5" a="1"/>
  <c r="G31" i="5" s="1"/>
  <c r="H31" i="5" a="1"/>
  <c r="H31" i="5" s="1"/>
  <c r="I31" i="5" a="1"/>
  <c r="I31" i="5" s="1"/>
  <c r="J31" i="5" a="1"/>
  <c r="J31" i="5" s="1"/>
  <c r="K31" i="5" a="1"/>
  <c r="K31" i="5" s="1"/>
  <c r="L31" i="5" a="1"/>
  <c r="L31" i="5" s="1"/>
  <c r="M31" i="5" a="1"/>
  <c r="M31" i="5" s="1"/>
  <c r="N31" i="5" a="1"/>
  <c r="N31" i="5" s="1"/>
  <c r="O31" i="5" a="1"/>
  <c r="O31" i="5" s="1"/>
  <c r="P31" i="5" a="1"/>
  <c r="P31" i="5" s="1"/>
  <c r="Q31" i="5" a="1"/>
  <c r="Q31" i="5" s="1"/>
  <c r="R31" i="5" a="1"/>
  <c r="R31" i="5" s="1"/>
  <c r="S31" i="5" a="1"/>
  <c r="S31" i="5" s="1"/>
  <c r="T31" i="5" a="1"/>
  <c r="T31" i="5" s="1"/>
  <c r="U31" i="5" a="1"/>
  <c r="U31" i="5" s="1"/>
  <c r="V31" i="5" a="1"/>
  <c r="V31" i="5" s="1"/>
  <c r="W31" i="5" a="1"/>
  <c r="W31" i="5" s="1"/>
  <c r="X31" i="5" a="1"/>
  <c r="X31" i="5" s="1"/>
  <c r="Y31" i="5" a="1"/>
  <c r="Y31" i="5" s="1"/>
  <c r="Z31" i="5" a="1"/>
  <c r="Z31" i="5" s="1"/>
  <c r="AA31" i="5" a="1"/>
  <c r="AA31" i="5" s="1"/>
  <c r="AB31" i="5" a="1"/>
  <c r="AB31" i="5" s="1"/>
  <c r="AC31" i="5" a="1"/>
  <c r="AC31" i="5" s="1"/>
  <c r="AD31" i="5" a="1"/>
  <c r="AD31" i="5" s="1"/>
  <c r="AE31" i="5" a="1"/>
  <c r="AE31" i="5" s="1"/>
  <c r="AF31" i="5" a="1"/>
  <c r="AF31" i="5" s="1"/>
  <c r="AG31" i="5" a="1"/>
  <c r="AG31" i="5" s="1"/>
  <c r="AH31" i="5" a="1"/>
  <c r="AH31" i="5" s="1"/>
  <c r="AI31" i="5" a="1"/>
  <c r="AI31" i="5" s="1"/>
  <c r="AJ31" i="5" a="1"/>
  <c r="AJ31" i="5" s="1"/>
  <c r="AK31" i="5" a="1"/>
  <c r="AK31" i="5" s="1"/>
  <c r="AL31" i="5" a="1"/>
  <c r="AL31" i="5" s="1"/>
  <c r="AM31" i="5" a="1"/>
  <c r="AM31" i="5" s="1"/>
  <c r="AN31" i="5" a="1"/>
  <c r="AN31" i="5" s="1"/>
  <c r="AO31" i="5" a="1"/>
  <c r="AO31" i="5" s="1"/>
  <c r="AP31" i="5" a="1"/>
  <c r="AP31" i="5" s="1"/>
  <c r="AQ31" i="5" a="1"/>
  <c r="AQ31" i="5" s="1"/>
  <c r="AR31" i="5" a="1"/>
  <c r="AR31" i="5" s="1"/>
  <c r="AS31" i="5" a="1"/>
  <c r="AS31" i="5" s="1"/>
  <c r="AT31" i="5" a="1"/>
  <c r="AT31" i="5" s="1"/>
  <c r="AU31" i="5" a="1"/>
  <c r="AU31" i="5" s="1"/>
  <c r="AV31" i="5" a="1"/>
  <c r="AV31" i="5" s="1"/>
  <c r="AW31" i="5" a="1"/>
  <c r="AW31" i="5" s="1"/>
  <c r="AX31" i="5" a="1"/>
  <c r="AX31" i="5" s="1"/>
  <c r="AY31" i="5" a="1"/>
  <c r="AY31" i="5" s="1"/>
  <c r="AZ31" i="5" a="1"/>
  <c r="AZ31" i="5" s="1"/>
  <c r="BA31" i="5" a="1"/>
  <c r="BA31" i="5" s="1"/>
  <c r="BB31" i="5" a="1"/>
  <c r="BB31" i="5" s="1"/>
  <c r="BC31" i="5" a="1"/>
  <c r="BC31" i="5" s="1"/>
  <c r="BD31" i="5" a="1"/>
  <c r="BD31" i="5" s="1"/>
  <c r="BE31" i="5" a="1"/>
  <c r="BE31" i="5" s="1"/>
  <c r="BF31" i="5" a="1"/>
  <c r="BF31" i="5" s="1"/>
  <c r="BG31" i="5" a="1"/>
  <c r="BG31" i="5" s="1"/>
  <c r="BH31" i="5" a="1"/>
  <c r="BH31" i="5" s="1"/>
  <c r="BI31" i="5" a="1"/>
  <c r="BI31" i="5" s="1"/>
  <c r="BJ31" i="5" a="1"/>
  <c r="BJ31" i="5" s="1"/>
  <c r="BK31" i="5" a="1"/>
  <c r="BK31" i="5" s="1"/>
  <c r="BL31" i="5" a="1"/>
  <c r="BL31" i="5" s="1"/>
  <c r="BM31" i="5" a="1"/>
  <c r="BM31" i="5" s="1"/>
  <c r="BN31" i="5" a="1"/>
  <c r="BN31" i="5" s="1"/>
  <c r="C32" i="5" a="1"/>
  <c r="C32" i="5" s="1"/>
  <c r="D32" i="5" a="1"/>
  <c r="D32" i="5" s="1"/>
  <c r="E32" i="5" a="1"/>
  <c r="E32" i="5" s="1"/>
  <c r="F32" i="5" a="1"/>
  <c r="F32" i="5" s="1"/>
  <c r="G32" i="5" a="1"/>
  <c r="G32" i="5"/>
  <c r="H32" i="5" a="1"/>
  <c r="H32" i="5" s="1"/>
  <c r="I32" i="5" a="1"/>
  <c r="I32" i="5" s="1"/>
  <c r="J32" i="5" a="1"/>
  <c r="J32" i="5" s="1"/>
  <c r="K32" i="5" a="1"/>
  <c r="K32" i="5" s="1"/>
  <c r="L32" i="5" a="1"/>
  <c r="L32" i="5" s="1"/>
  <c r="M32" i="5" a="1"/>
  <c r="M32" i="5" s="1"/>
  <c r="N32" i="5" a="1"/>
  <c r="N32" i="5" s="1"/>
  <c r="O32" i="5" a="1"/>
  <c r="O32" i="5" s="1"/>
  <c r="P32" i="5" a="1"/>
  <c r="P32" i="5" s="1"/>
  <c r="Q32" i="5" a="1"/>
  <c r="Q32" i="5" s="1"/>
  <c r="R32" i="5" a="1"/>
  <c r="R32" i="5" s="1"/>
  <c r="S32" i="5" a="1"/>
  <c r="S32" i="5" s="1"/>
  <c r="T32" i="5" a="1"/>
  <c r="T32" i="5" s="1"/>
  <c r="U32" i="5" a="1"/>
  <c r="U32" i="5" s="1"/>
  <c r="V32" i="5" a="1"/>
  <c r="V32" i="5" s="1"/>
  <c r="W32" i="5" a="1"/>
  <c r="W32" i="5" s="1"/>
  <c r="X32" i="5" a="1"/>
  <c r="X32" i="5" s="1"/>
  <c r="Y32" i="5" a="1"/>
  <c r="Y32" i="5" s="1"/>
  <c r="Z32" i="5" a="1"/>
  <c r="Z32" i="5" s="1"/>
  <c r="AA32" i="5" a="1"/>
  <c r="AA32" i="5" s="1"/>
  <c r="AB32" i="5" a="1"/>
  <c r="AB32" i="5" s="1"/>
  <c r="AC32" i="5" a="1"/>
  <c r="AC32" i="5" s="1"/>
  <c r="AD32" i="5" a="1"/>
  <c r="AD32" i="5" s="1"/>
  <c r="AE32" i="5" a="1"/>
  <c r="AE32" i="5" s="1"/>
  <c r="AF32" i="5" a="1"/>
  <c r="AF32" i="5" s="1"/>
  <c r="AG32" i="5" a="1"/>
  <c r="AG32" i="5" s="1"/>
  <c r="AH32" i="5" a="1"/>
  <c r="AH32" i="5" s="1"/>
  <c r="AI32" i="5" a="1"/>
  <c r="AI32" i="5" s="1"/>
  <c r="AJ32" i="5" a="1"/>
  <c r="AJ32" i="5" s="1"/>
  <c r="AK32" i="5" a="1"/>
  <c r="AK32" i="5" s="1"/>
  <c r="AL32" i="5" a="1"/>
  <c r="AL32" i="5" s="1"/>
  <c r="AM32" i="5" a="1"/>
  <c r="AM32" i="5" s="1"/>
  <c r="AN32" i="5" a="1"/>
  <c r="AN32" i="5" s="1"/>
  <c r="AO32" i="5" a="1"/>
  <c r="AO32" i="5" s="1"/>
  <c r="AP32" i="5" a="1"/>
  <c r="AP32" i="5" s="1"/>
  <c r="AQ32" i="5" a="1"/>
  <c r="AQ32" i="5" s="1"/>
  <c r="AR32" i="5" a="1"/>
  <c r="AR32" i="5" s="1"/>
  <c r="AS32" i="5" a="1"/>
  <c r="AS32" i="5" s="1"/>
  <c r="AT32" i="5" a="1"/>
  <c r="AT32" i="5" s="1"/>
  <c r="AU32" i="5" a="1"/>
  <c r="AU32" i="5" s="1"/>
  <c r="AV32" i="5" a="1"/>
  <c r="AV32" i="5" s="1"/>
  <c r="AW32" i="5" a="1"/>
  <c r="AW32" i="5" s="1"/>
  <c r="AX32" i="5" a="1"/>
  <c r="AX32" i="5" s="1"/>
  <c r="AY32" i="5" a="1"/>
  <c r="AY32" i="5" s="1"/>
  <c r="AZ32" i="5" a="1"/>
  <c r="AZ32" i="5" s="1"/>
  <c r="BA32" i="5" a="1"/>
  <c r="BA32" i="5" s="1"/>
  <c r="BB32" i="5" a="1"/>
  <c r="BB32" i="5" s="1"/>
  <c r="BC32" i="5" a="1"/>
  <c r="BC32" i="5" s="1"/>
  <c r="BD32" i="5" a="1"/>
  <c r="BD32" i="5" s="1"/>
  <c r="BE32" i="5" a="1"/>
  <c r="BE32" i="5" s="1"/>
  <c r="BF32" i="5" a="1"/>
  <c r="BF32" i="5" s="1"/>
  <c r="BG32" i="5" a="1"/>
  <c r="BG32" i="5" s="1"/>
  <c r="BH32" i="5" a="1"/>
  <c r="BH32" i="5" s="1"/>
  <c r="BI32" i="5" a="1"/>
  <c r="BI32" i="5" s="1"/>
  <c r="BJ32" i="5" a="1"/>
  <c r="BJ32" i="5" s="1"/>
  <c r="BK32" i="5" a="1"/>
  <c r="BK32" i="5" s="1"/>
  <c r="BL32" i="5" a="1"/>
  <c r="BL32" i="5" s="1"/>
  <c r="BM32" i="5" a="1"/>
  <c r="BM32" i="5" s="1"/>
  <c r="BN32" i="5" a="1"/>
  <c r="BN32" i="5" s="1"/>
  <c r="C33" i="5" a="1"/>
  <c r="C33" i="5" s="1"/>
  <c r="D33" i="5" a="1"/>
  <c r="D33" i="5" s="1"/>
  <c r="E33" i="5" a="1"/>
  <c r="E33" i="5" s="1"/>
  <c r="F33" i="5" a="1"/>
  <c r="F33" i="5" s="1"/>
  <c r="G33" i="5" a="1"/>
  <c r="G33" i="5" s="1"/>
  <c r="H33" i="5" a="1"/>
  <c r="H33" i="5" s="1"/>
  <c r="I33" i="5" a="1"/>
  <c r="I33" i="5" s="1"/>
  <c r="J33" i="5" a="1"/>
  <c r="J33" i="5" s="1"/>
  <c r="K33" i="5" a="1"/>
  <c r="K33" i="5" s="1"/>
  <c r="L33" i="5" a="1"/>
  <c r="L33" i="5" s="1"/>
  <c r="M33" i="5" a="1"/>
  <c r="M33" i="5" s="1"/>
  <c r="N33" i="5" a="1"/>
  <c r="N33" i="5" s="1"/>
  <c r="O33" i="5" a="1"/>
  <c r="O33" i="5" s="1"/>
  <c r="P33" i="5" a="1"/>
  <c r="P33" i="5" s="1"/>
  <c r="Q33" i="5" a="1"/>
  <c r="Q33" i="5" s="1"/>
  <c r="R33" i="5" a="1"/>
  <c r="R33" i="5" s="1"/>
  <c r="S33" i="5" a="1"/>
  <c r="S33" i="5" s="1"/>
  <c r="T33" i="5" a="1"/>
  <c r="T33" i="5" s="1"/>
  <c r="U33" i="5" a="1"/>
  <c r="U33" i="5" s="1"/>
  <c r="V33" i="5" a="1"/>
  <c r="V33" i="5" s="1"/>
  <c r="W33" i="5" a="1"/>
  <c r="W33" i="5" s="1"/>
  <c r="X33" i="5" a="1"/>
  <c r="X33" i="5" s="1"/>
  <c r="Y33" i="5" a="1"/>
  <c r="Y33" i="5" s="1"/>
  <c r="Z33" i="5" a="1"/>
  <c r="Z33" i="5" s="1"/>
  <c r="AA33" i="5" a="1"/>
  <c r="AA33" i="5" s="1"/>
  <c r="AB33" i="5" a="1"/>
  <c r="AB33" i="5" s="1"/>
  <c r="AC33" i="5" a="1"/>
  <c r="AC33" i="5" s="1"/>
  <c r="AD33" i="5" a="1"/>
  <c r="AD33" i="5" s="1"/>
  <c r="AE33" i="5" a="1"/>
  <c r="AE33" i="5" s="1"/>
  <c r="AF33" i="5" a="1"/>
  <c r="AF33" i="5" s="1"/>
  <c r="AG33" i="5" a="1"/>
  <c r="AG33" i="5" s="1"/>
  <c r="AH33" i="5" a="1"/>
  <c r="AH33" i="5" s="1"/>
  <c r="AI33" i="5" a="1"/>
  <c r="AI33" i="5" s="1"/>
  <c r="AJ33" i="5" a="1"/>
  <c r="AJ33" i="5" s="1"/>
  <c r="AK33" i="5" a="1"/>
  <c r="AK33" i="5" s="1"/>
  <c r="AL33" i="5" a="1"/>
  <c r="AL33" i="5" s="1"/>
  <c r="AM33" i="5" a="1"/>
  <c r="AM33" i="5" s="1"/>
  <c r="AN33" i="5" a="1"/>
  <c r="AN33" i="5" s="1"/>
  <c r="AO33" i="5" a="1"/>
  <c r="AO33" i="5" s="1"/>
  <c r="AP33" i="5" a="1"/>
  <c r="AP33" i="5" s="1"/>
  <c r="AQ33" i="5" a="1"/>
  <c r="AQ33" i="5" s="1"/>
  <c r="AR33" i="5" a="1"/>
  <c r="AR33" i="5" s="1"/>
  <c r="AS33" i="5" a="1"/>
  <c r="AS33" i="5" s="1"/>
  <c r="AT33" i="5" a="1"/>
  <c r="AT33" i="5" s="1"/>
  <c r="AU33" i="5" a="1"/>
  <c r="AU33" i="5" s="1"/>
  <c r="AV33" i="5" a="1"/>
  <c r="AV33" i="5" s="1"/>
  <c r="AW33" i="5" a="1"/>
  <c r="AW33" i="5" s="1"/>
  <c r="AX33" i="5" a="1"/>
  <c r="AX33" i="5" s="1"/>
  <c r="AY33" i="5" a="1"/>
  <c r="AY33" i="5" s="1"/>
  <c r="AZ33" i="5" a="1"/>
  <c r="AZ33" i="5" s="1"/>
  <c r="BA33" i="5" a="1"/>
  <c r="BA33" i="5" s="1"/>
  <c r="BB33" i="5" a="1"/>
  <c r="BB33" i="5" s="1"/>
  <c r="BC33" i="5" a="1"/>
  <c r="BC33" i="5" s="1"/>
  <c r="BD33" i="5" a="1"/>
  <c r="BD33" i="5" s="1"/>
  <c r="BE33" i="5" a="1"/>
  <c r="BE33" i="5" s="1"/>
  <c r="BF33" i="5" a="1"/>
  <c r="BF33" i="5" s="1"/>
  <c r="BG33" i="5" a="1"/>
  <c r="BG33" i="5" s="1"/>
  <c r="BH33" i="5" a="1"/>
  <c r="BH33" i="5" s="1"/>
  <c r="BI33" i="5" a="1"/>
  <c r="BI33" i="5" s="1"/>
  <c r="BJ33" i="5" a="1"/>
  <c r="BJ33" i="5"/>
  <c r="BK33" i="5" a="1"/>
  <c r="BK33" i="5" s="1"/>
  <c r="BL33" i="5" a="1"/>
  <c r="BL33" i="5" s="1"/>
  <c r="BM33" i="5" a="1"/>
  <c r="BM33" i="5" s="1"/>
  <c r="BN33" i="5" a="1"/>
  <c r="BN33" i="5" s="1"/>
  <c r="C34" i="5" a="1"/>
  <c r="C34" i="5" s="1"/>
  <c r="D34" i="5" a="1"/>
  <c r="D34" i="5" s="1"/>
  <c r="E34" i="5" a="1"/>
  <c r="E34" i="5" s="1"/>
  <c r="F34" i="5" a="1"/>
  <c r="F34" i="5" s="1"/>
  <c r="G34" i="5" a="1"/>
  <c r="G34" i="5" s="1"/>
  <c r="H34" i="5" a="1"/>
  <c r="H34" i="5" s="1"/>
  <c r="I34" i="5" a="1"/>
  <c r="I34" i="5" s="1"/>
  <c r="J34" i="5" a="1"/>
  <c r="J34" i="5" s="1"/>
  <c r="K34" i="5" a="1"/>
  <c r="K34" i="5" s="1"/>
  <c r="L34" i="5" a="1"/>
  <c r="L34" i="5" s="1"/>
  <c r="M34" i="5" a="1"/>
  <c r="M34" i="5" s="1"/>
  <c r="N34" i="5" a="1"/>
  <c r="N34" i="5" s="1"/>
  <c r="O34" i="5" a="1"/>
  <c r="O34" i="5" s="1"/>
  <c r="P34" i="5" a="1"/>
  <c r="P34" i="5" s="1"/>
  <c r="Q34" i="5" a="1"/>
  <c r="Q34" i="5" s="1"/>
  <c r="R34" i="5" a="1"/>
  <c r="R34" i="5" s="1"/>
  <c r="S34" i="5" a="1"/>
  <c r="S34" i="5" s="1"/>
  <c r="T34" i="5" a="1"/>
  <c r="T34" i="5" s="1"/>
  <c r="U34" i="5" a="1"/>
  <c r="U34" i="5" s="1"/>
  <c r="V34" i="5" a="1"/>
  <c r="V34" i="5" s="1"/>
  <c r="W34" i="5" a="1"/>
  <c r="W34" i="5" s="1"/>
  <c r="X34" i="5" a="1"/>
  <c r="X34" i="5" s="1"/>
  <c r="Y34" i="5" a="1"/>
  <c r="Y34" i="5" s="1"/>
  <c r="Z34" i="5" a="1"/>
  <c r="Z34" i="5" s="1"/>
  <c r="AA34" i="5" a="1"/>
  <c r="AA34" i="5" s="1"/>
  <c r="AB34" i="5" a="1"/>
  <c r="AB34" i="5" s="1"/>
  <c r="AC34" i="5" a="1"/>
  <c r="AC34" i="5" s="1"/>
  <c r="AD34" i="5" a="1"/>
  <c r="AD34" i="5" s="1"/>
  <c r="AE34" i="5" a="1"/>
  <c r="AE34" i="5" s="1"/>
  <c r="AF34" i="5" a="1"/>
  <c r="AF34" i="5" s="1"/>
  <c r="AG34" i="5" a="1"/>
  <c r="AG34" i="5" s="1"/>
  <c r="AH34" i="5" a="1"/>
  <c r="AH34" i="5" s="1"/>
  <c r="AI34" i="5" a="1"/>
  <c r="AI34" i="5"/>
  <c r="AJ34" i="5" a="1"/>
  <c r="AJ34" i="5" s="1"/>
  <c r="AK34" i="5" a="1"/>
  <c r="AK34" i="5" s="1"/>
  <c r="AL34" i="5" a="1"/>
  <c r="AL34" i="5" s="1"/>
  <c r="AM34" i="5" a="1"/>
  <c r="AM34" i="5" s="1"/>
  <c r="AN34" i="5" a="1"/>
  <c r="AN34" i="5" s="1"/>
  <c r="AO34" i="5" a="1"/>
  <c r="AO34" i="5" s="1"/>
  <c r="AP34" i="5" a="1"/>
  <c r="AP34" i="5" s="1"/>
  <c r="AQ34" i="5" a="1"/>
  <c r="AQ34" i="5" s="1"/>
  <c r="AR34" i="5" a="1"/>
  <c r="AR34" i="5" s="1"/>
  <c r="AS34" i="5" a="1"/>
  <c r="AS34" i="5" s="1"/>
  <c r="AT34" i="5" a="1"/>
  <c r="AT34" i="5" s="1"/>
  <c r="AU34" i="5" a="1"/>
  <c r="AU34" i="5" s="1"/>
  <c r="AV34" i="5" a="1"/>
  <c r="AV34" i="5" s="1"/>
  <c r="AW34" i="5" a="1"/>
  <c r="AW34" i="5" s="1"/>
  <c r="AX34" i="5" a="1"/>
  <c r="AX34" i="5" s="1"/>
  <c r="AY34" i="5" a="1"/>
  <c r="AY34" i="5" s="1"/>
  <c r="AZ34" i="5" a="1"/>
  <c r="AZ34" i="5" s="1"/>
  <c r="BA34" i="5" a="1"/>
  <c r="BA34" i="5" s="1"/>
  <c r="BB34" i="5" a="1"/>
  <c r="BB34" i="5" s="1"/>
  <c r="BC34" i="5" a="1"/>
  <c r="BC34" i="5" s="1"/>
  <c r="BD34" i="5" a="1"/>
  <c r="BD34" i="5" s="1"/>
  <c r="BE34" i="5" a="1"/>
  <c r="BE34" i="5" s="1"/>
  <c r="BF34" i="5" a="1"/>
  <c r="BF34" i="5" s="1"/>
  <c r="BG34" i="5" a="1"/>
  <c r="BG34" i="5" s="1"/>
  <c r="BH34" i="5" a="1"/>
  <c r="BH34" i="5" s="1"/>
  <c r="BI34" i="5" a="1"/>
  <c r="BI34" i="5" s="1"/>
  <c r="BJ34" i="5" a="1"/>
  <c r="BJ34" i="5" s="1"/>
  <c r="BK34" i="5" a="1"/>
  <c r="BK34" i="5" s="1"/>
  <c r="BL34" i="5" a="1"/>
  <c r="BL34" i="5" s="1"/>
  <c r="BM34" i="5" a="1"/>
  <c r="BM34" i="5" s="1"/>
  <c r="BN34" i="5" a="1"/>
  <c r="BN34" i="5" s="1"/>
  <c r="C35" i="5" a="1"/>
  <c r="C35" i="5" s="1"/>
  <c r="D35" i="5" a="1"/>
  <c r="D35" i="5" s="1"/>
  <c r="E35" i="5" a="1"/>
  <c r="E35" i="5" s="1"/>
  <c r="F35" i="5" a="1"/>
  <c r="F35" i="5" s="1"/>
  <c r="G35" i="5" a="1"/>
  <c r="G35" i="5" s="1"/>
  <c r="H35" i="5" a="1"/>
  <c r="H35" i="5" s="1"/>
  <c r="I35" i="5" a="1"/>
  <c r="I35" i="5" s="1"/>
  <c r="J35" i="5" a="1"/>
  <c r="J35" i="5" s="1"/>
  <c r="K35" i="5" a="1"/>
  <c r="K35" i="5" s="1"/>
  <c r="L35" i="5" a="1"/>
  <c r="L35" i="5" s="1"/>
  <c r="M35" i="5" a="1"/>
  <c r="M35" i="5" s="1"/>
  <c r="N35" i="5" a="1"/>
  <c r="N35" i="5" s="1"/>
  <c r="O35" i="5" a="1"/>
  <c r="O35" i="5" s="1"/>
  <c r="P35" i="5" a="1"/>
  <c r="P35" i="5" s="1"/>
  <c r="Q35" i="5" a="1"/>
  <c r="Q35" i="5" s="1"/>
  <c r="R35" i="5" a="1"/>
  <c r="R35" i="5" s="1"/>
  <c r="S35" i="5" a="1"/>
  <c r="S35" i="5" s="1"/>
  <c r="T35" i="5" a="1"/>
  <c r="T35" i="5" s="1"/>
  <c r="U35" i="5" a="1"/>
  <c r="U35" i="5" s="1"/>
  <c r="V35" i="5" a="1"/>
  <c r="V35" i="5" s="1"/>
  <c r="W35" i="5" a="1"/>
  <c r="W35" i="5" s="1"/>
  <c r="X35" i="5" a="1"/>
  <c r="X35" i="5" s="1"/>
  <c r="Y35" i="5" a="1"/>
  <c r="Y35" i="5" s="1"/>
  <c r="Z35" i="5" a="1"/>
  <c r="Z35" i="5" s="1"/>
  <c r="AA35" i="5" a="1"/>
  <c r="AA35" i="5" s="1"/>
  <c r="AB35" i="5" a="1"/>
  <c r="AB35" i="5" s="1"/>
  <c r="AC35" i="5" a="1"/>
  <c r="AC35" i="5" s="1"/>
  <c r="AD35" i="5" a="1"/>
  <c r="AD35" i="5" s="1"/>
  <c r="AE35" i="5" a="1"/>
  <c r="AE35" i="5" s="1"/>
  <c r="AF35" i="5" a="1"/>
  <c r="AF35" i="5" s="1"/>
  <c r="AG35" i="5" a="1"/>
  <c r="AG35" i="5" s="1"/>
  <c r="AH35" i="5" a="1"/>
  <c r="AH35" i="5" s="1"/>
  <c r="AI35" i="5" a="1"/>
  <c r="AI35" i="5" s="1"/>
  <c r="AJ35" i="5" a="1"/>
  <c r="AJ35" i="5" s="1"/>
  <c r="AK35" i="5" a="1"/>
  <c r="AK35" i="5" s="1"/>
  <c r="AL35" i="5" a="1"/>
  <c r="AL35" i="5" s="1"/>
  <c r="AM35" i="5" a="1"/>
  <c r="AM35" i="5" s="1"/>
  <c r="AN35" i="5" a="1"/>
  <c r="AN35" i="5" s="1"/>
  <c r="AO35" i="5" a="1"/>
  <c r="AO35" i="5" s="1"/>
  <c r="AP35" i="5" a="1"/>
  <c r="AP35" i="5" s="1"/>
  <c r="AQ35" i="5" a="1"/>
  <c r="AQ35" i="5" s="1"/>
  <c r="AR35" i="5" a="1"/>
  <c r="AR35" i="5" s="1"/>
  <c r="AS35" i="5" a="1"/>
  <c r="AS35" i="5" s="1"/>
  <c r="AT35" i="5" a="1"/>
  <c r="AT35" i="5" s="1"/>
  <c r="AU35" i="5" a="1"/>
  <c r="AU35" i="5" s="1"/>
  <c r="AV35" i="5" a="1"/>
  <c r="AV35" i="5" s="1"/>
  <c r="AW35" i="5" a="1"/>
  <c r="AW35" i="5" s="1"/>
  <c r="AX35" i="5" a="1"/>
  <c r="AX35" i="5" s="1"/>
  <c r="AY35" i="5" a="1"/>
  <c r="AY35" i="5" s="1"/>
  <c r="AZ35" i="5" a="1"/>
  <c r="AZ35" i="5" s="1"/>
  <c r="BA35" i="5" a="1"/>
  <c r="BA35" i="5" s="1"/>
  <c r="BB35" i="5" a="1"/>
  <c r="BB35" i="5" s="1"/>
  <c r="BC35" i="5" a="1"/>
  <c r="BC35" i="5" s="1"/>
  <c r="BD35" i="5" a="1"/>
  <c r="BD35" i="5" s="1"/>
  <c r="BE35" i="5" a="1"/>
  <c r="BE35" i="5" s="1"/>
  <c r="BF35" i="5" a="1"/>
  <c r="BF35" i="5" s="1"/>
  <c r="BG35" i="5" a="1"/>
  <c r="BG35" i="5" s="1"/>
  <c r="BH35" i="5" a="1"/>
  <c r="BH35" i="5" s="1"/>
  <c r="BI35" i="5" a="1"/>
  <c r="BI35" i="5" s="1"/>
  <c r="BJ35" i="5" a="1"/>
  <c r="BJ35" i="5" s="1"/>
  <c r="BK35" i="5" a="1"/>
  <c r="BK35" i="5" s="1"/>
  <c r="BL35" i="5" a="1"/>
  <c r="BL35" i="5" s="1"/>
  <c r="BM35" i="5" a="1"/>
  <c r="BM35" i="5" s="1"/>
  <c r="BN35" i="5" a="1"/>
  <c r="BN35" i="5" s="1"/>
  <c r="C36" i="5" a="1"/>
  <c r="C36" i="5" s="1"/>
  <c r="D36" i="5" a="1"/>
  <c r="D36" i="5" s="1"/>
  <c r="E36" i="5" a="1"/>
  <c r="E36" i="5" s="1"/>
  <c r="F36" i="5" a="1"/>
  <c r="F36" i="5" s="1"/>
  <c r="G36" i="5" a="1"/>
  <c r="G36" i="5" s="1"/>
  <c r="H36" i="5" a="1"/>
  <c r="H36" i="5" s="1"/>
  <c r="I36" i="5" a="1"/>
  <c r="I36" i="5" s="1"/>
  <c r="J36" i="5" a="1"/>
  <c r="J36" i="5" s="1"/>
  <c r="K36" i="5" a="1"/>
  <c r="K36" i="5" s="1"/>
  <c r="L36" i="5" a="1"/>
  <c r="L36" i="5" s="1"/>
  <c r="M36" i="5" a="1"/>
  <c r="M36" i="5" s="1"/>
  <c r="N36" i="5" a="1"/>
  <c r="N36" i="5" s="1"/>
  <c r="O36" i="5" a="1"/>
  <c r="O36" i="5" s="1"/>
  <c r="P36" i="5" a="1"/>
  <c r="P36" i="5" s="1"/>
  <c r="Q36" i="5" a="1"/>
  <c r="Q36" i="5" s="1"/>
  <c r="R36" i="5" a="1"/>
  <c r="R36" i="5" s="1"/>
  <c r="S36" i="5" a="1"/>
  <c r="S36" i="5" s="1"/>
  <c r="T36" i="5" a="1"/>
  <c r="T36" i="5" s="1"/>
  <c r="U36" i="5" a="1"/>
  <c r="U36" i="5" s="1"/>
  <c r="V36" i="5" a="1"/>
  <c r="V36" i="5" s="1"/>
  <c r="W36" i="5" a="1"/>
  <c r="W36" i="5" s="1"/>
  <c r="X36" i="5" a="1"/>
  <c r="X36" i="5" s="1"/>
  <c r="Y36" i="5" a="1"/>
  <c r="Y36" i="5" s="1"/>
  <c r="Z36" i="5" a="1"/>
  <c r="Z36" i="5" s="1"/>
  <c r="AA36" i="5" a="1"/>
  <c r="AA36" i="5" s="1"/>
  <c r="AB36" i="5" a="1"/>
  <c r="AB36" i="5" s="1"/>
  <c r="AC36" i="5" a="1"/>
  <c r="AC36" i="5" s="1"/>
  <c r="AD36" i="5" a="1"/>
  <c r="AD36" i="5" s="1"/>
  <c r="AE36" i="5" a="1"/>
  <c r="AE36" i="5" s="1"/>
  <c r="AF36" i="5" a="1"/>
  <c r="AF36" i="5" s="1"/>
  <c r="AG36" i="5" a="1"/>
  <c r="AG36" i="5" s="1"/>
  <c r="AH36" i="5" a="1"/>
  <c r="AH36" i="5" s="1"/>
  <c r="AI36" i="5" a="1"/>
  <c r="AI36" i="5" s="1"/>
  <c r="AJ36" i="5" a="1"/>
  <c r="AJ36" i="5" s="1"/>
  <c r="AK36" i="5" a="1"/>
  <c r="AK36" i="5" s="1"/>
  <c r="AL36" i="5" a="1"/>
  <c r="AL36" i="5" s="1"/>
  <c r="AM36" i="5" a="1"/>
  <c r="AM36" i="5" s="1"/>
  <c r="AN36" i="5" a="1"/>
  <c r="AN36" i="5" s="1"/>
  <c r="AO36" i="5" a="1"/>
  <c r="AO36" i="5" s="1"/>
  <c r="AP36" i="5" a="1"/>
  <c r="AP36" i="5" s="1"/>
  <c r="AQ36" i="5" a="1"/>
  <c r="AQ36" i="5" s="1"/>
  <c r="AR36" i="5" a="1"/>
  <c r="AR36" i="5" s="1"/>
  <c r="AS36" i="5" a="1"/>
  <c r="AS36" i="5" s="1"/>
  <c r="AT36" i="5" a="1"/>
  <c r="AT36" i="5" s="1"/>
  <c r="AU36" i="5" a="1"/>
  <c r="AU36" i="5" s="1"/>
  <c r="AV36" i="5" a="1"/>
  <c r="AV36" i="5" s="1"/>
  <c r="AW36" i="5" a="1"/>
  <c r="AW36" i="5" s="1"/>
  <c r="AX36" i="5" a="1"/>
  <c r="AX36" i="5" s="1"/>
  <c r="AY36" i="5" a="1"/>
  <c r="AY36" i="5" s="1"/>
  <c r="AZ36" i="5" a="1"/>
  <c r="AZ36" i="5" s="1"/>
  <c r="BA36" i="5" a="1"/>
  <c r="BA36" i="5" s="1"/>
  <c r="BB36" i="5" a="1"/>
  <c r="BB36" i="5" s="1"/>
  <c r="BC36" i="5" a="1"/>
  <c r="BC36" i="5" s="1"/>
  <c r="BD36" i="5" a="1"/>
  <c r="BD36" i="5" s="1"/>
  <c r="BE36" i="5" a="1"/>
  <c r="BE36" i="5" s="1"/>
  <c r="BF36" i="5" a="1"/>
  <c r="BF36" i="5" s="1"/>
  <c r="BG36" i="5" a="1"/>
  <c r="BG36" i="5" s="1"/>
  <c r="BH36" i="5" a="1"/>
  <c r="BH36" i="5" s="1"/>
  <c r="BI36" i="5" a="1"/>
  <c r="BI36" i="5" s="1"/>
  <c r="BJ36" i="5" a="1"/>
  <c r="BJ36" i="5" s="1"/>
  <c r="BK36" i="5" a="1"/>
  <c r="BK36" i="5" s="1"/>
  <c r="BL36" i="5" a="1"/>
  <c r="BL36" i="5" s="1"/>
  <c r="BM36" i="5" a="1"/>
  <c r="BM36" i="5" s="1"/>
  <c r="BN36" i="5" a="1"/>
  <c r="BN36" i="5" s="1"/>
  <c r="C37" i="5" a="1"/>
  <c r="C37" i="5" s="1"/>
  <c r="D37" i="5" a="1"/>
  <c r="D37" i="5" s="1"/>
  <c r="E37" i="5" a="1"/>
  <c r="E37" i="5" s="1"/>
  <c r="F37" i="5" a="1"/>
  <c r="F37" i="5" s="1"/>
  <c r="G37" i="5" a="1"/>
  <c r="G37" i="5" s="1"/>
  <c r="H37" i="5" a="1"/>
  <c r="H37" i="5" s="1"/>
  <c r="I37" i="5" a="1"/>
  <c r="I37" i="5" s="1"/>
  <c r="J37" i="5" a="1"/>
  <c r="J37" i="5" s="1"/>
  <c r="K37" i="5" a="1"/>
  <c r="K37" i="5" s="1"/>
  <c r="L37" i="5" a="1"/>
  <c r="L37" i="5" s="1"/>
  <c r="M37" i="5" a="1"/>
  <c r="M37" i="5" s="1"/>
  <c r="N37" i="5" a="1"/>
  <c r="N37" i="5" s="1"/>
  <c r="O37" i="5" a="1"/>
  <c r="O37" i="5" s="1"/>
  <c r="P37" i="5" a="1"/>
  <c r="P37" i="5" s="1"/>
  <c r="Q37" i="5" a="1"/>
  <c r="Q37" i="5" s="1"/>
  <c r="R37" i="5" a="1"/>
  <c r="R37" i="5" s="1"/>
  <c r="S37" i="5" a="1"/>
  <c r="S37" i="5" s="1"/>
  <c r="T37" i="5" a="1"/>
  <c r="T37" i="5" s="1"/>
  <c r="U37" i="5" a="1"/>
  <c r="U37" i="5" s="1"/>
  <c r="V37" i="5" a="1"/>
  <c r="V37" i="5" s="1"/>
  <c r="W37" i="5" a="1"/>
  <c r="W37" i="5" s="1"/>
  <c r="X37" i="5" a="1"/>
  <c r="X37" i="5" s="1"/>
  <c r="Y37" i="5" a="1"/>
  <c r="Y37" i="5" s="1"/>
  <c r="Z37" i="5" a="1"/>
  <c r="Z37" i="5" s="1"/>
  <c r="AA37" i="5" a="1"/>
  <c r="AA37" i="5" s="1"/>
  <c r="AB37" i="5" a="1"/>
  <c r="AB37" i="5" s="1"/>
  <c r="AC37" i="5" a="1"/>
  <c r="AC37" i="5" s="1"/>
  <c r="AD37" i="5" a="1"/>
  <c r="AD37" i="5" s="1"/>
  <c r="AE37" i="5" a="1"/>
  <c r="AE37" i="5" s="1"/>
  <c r="AF37" i="5" a="1"/>
  <c r="AF37" i="5" s="1"/>
  <c r="AG37" i="5" a="1"/>
  <c r="AG37" i="5" s="1"/>
  <c r="AH37" i="5" a="1"/>
  <c r="AH37" i="5" s="1"/>
  <c r="AI37" i="5" a="1"/>
  <c r="AI37" i="5" s="1"/>
  <c r="AJ37" i="5" a="1"/>
  <c r="AJ37" i="5" s="1"/>
  <c r="AK37" i="5" a="1"/>
  <c r="AK37" i="5" s="1"/>
  <c r="AL37" i="5" a="1"/>
  <c r="AL37" i="5" s="1"/>
  <c r="AM37" i="5" a="1"/>
  <c r="AM37" i="5" s="1"/>
  <c r="AN37" i="5" a="1"/>
  <c r="AN37" i="5" s="1"/>
  <c r="AO37" i="5" a="1"/>
  <c r="AO37" i="5" s="1"/>
  <c r="AP37" i="5" a="1"/>
  <c r="AP37" i="5" s="1"/>
  <c r="AQ37" i="5" a="1"/>
  <c r="AQ37" i="5" s="1"/>
  <c r="AR37" i="5" a="1"/>
  <c r="AR37" i="5" s="1"/>
  <c r="AS37" i="5" a="1"/>
  <c r="AS37" i="5" s="1"/>
  <c r="AT37" i="5" a="1"/>
  <c r="AT37" i="5" s="1"/>
  <c r="AU37" i="5" a="1"/>
  <c r="AU37" i="5" s="1"/>
  <c r="AV37" i="5" a="1"/>
  <c r="AV37" i="5" s="1"/>
  <c r="AW37" i="5" a="1"/>
  <c r="AW37" i="5" s="1"/>
  <c r="AX37" i="5" a="1"/>
  <c r="AX37" i="5" s="1"/>
  <c r="AY37" i="5" a="1"/>
  <c r="AY37" i="5" s="1"/>
  <c r="AZ37" i="5" a="1"/>
  <c r="AZ37" i="5" s="1"/>
  <c r="BA37" i="5" a="1"/>
  <c r="BA37" i="5" s="1"/>
  <c r="BB37" i="5" a="1"/>
  <c r="BB37" i="5" s="1"/>
  <c r="BC37" i="5" a="1"/>
  <c r="BC37" i="5" s="1"/>
  <c r="BD37" i="5" a="1"/>
  <c r="BD37" i="5" s="1"/>
  <c r="BE37" i="5" a="1"/>
  <c r="BE37" i="5" s="1"/>
  <c r="BF37" i="5" a="1"/>
  <c r="BF37" i="5" s="1"/>
  <c r="BG37" i="5" a="1"/>
  <c r="BG37" i="5" s="1"/>
  <c r="BH37" i="5" a="1"/>
  <c r="BH37" i="5" s="1"/>
  <c r="BI37" i="5" a="1"/>
  <c r="BI37" i="5" s="1"/>
  <c r="BJ37" i="5" a="1"/>
  <c r="BJ37" i="5" s="1"/>
  <c r="BK37" i="5" a="1"/>
  <c r="BK37" i="5" s="1"/>
  <c r="BL37" i="5" a="1"/>
  <c r="BL37" i="5" s="1"/>
  <c r="BM37" i="5" a="1"/>
  <c r="BM37" i="5" s="1"/>
  <c r="BN37" i="5" a="1"/>
  <c r="BN37" i="5" s="1"/>
  <c r="C38" i="5" a="1"/>
  <c r="C38" i="5" s="1"/>
  <c r="D38" i="5" a="1"/>
  <c r="D38" i="5" s="1"/>
  <c r="E38" i="5" a="1"/>
  <c r="E38" i="5" s="1"/>
  <c r="F38" i="5" a="1"/>
  <c r="F38" i="5" s="1"/>
  <c r="G38" i="5" a="1"/>
  <c r="G38" i="5" s="1"/>
  <c r="H38" i="5" a="1"/>
  <c r="H38" i="5" s="1"/>
  <c r="I38" i="5" a="1"/>
  <c r="I38" i="5" s="1"/>
  <c r="J38" i="5" a="1"/>
  <c r="J38" i="5" s="1"/>
  <c r="K38" i="5" a="1"/>
  <c r="K38" i="5" s="1"/>
  <c r="L38" i="5" a="1"/>
  <c r="L38" i="5" s="1"/>
  <c r="M38" i="5" a="1"/>
  <c r="M38" i="5" s="1"/>
  <c r="N38" i="5" a="1"/>
  <c r="N38" i="5" s="1"/>
  <c r="O38" i="5" a="1"/>
  <c r="O38" i="5" s="1"/>
  <c r="P38" i="5" a="1"/>
  <c r="P38" i="5" s="1"/>
  <c r="Q38" i="5" a="1"/>
  <c r="Q38" i="5" s="1"/>
  <c r="R38" i="5" a="1"/>
  <c r="R38" i="5" s="1"/>
  <c r="S38" i="5" a="1"/>
  <c r="S38" i="5" s="1"/>
  <c r="T38" i="5" a="1"/>
  <c r="T38" i="5" s="1"/>
  <c r="U38" i="5" a="1"/>
  <c r="U38" i="5" s="1"/>
  <c r="V38" i="5" a="1"/>
  <c r="V38" i="5" s="1"/>
  <c r="W38" i="5" a="1"/>
  <c r="W38" i="5" s="1"/>
  <c r="X38" i="5" a="1"/>
  <c r="X38" i="5" s="1"/>
  <c r="Y38" i="5" a="1"/>
  <c r="Y38" i="5" s="1"/>
  <c r="Z38" i="5" a="1"/>
  <c r="Z38" i="5" s="1"/>
  <c r="AA38" i="5" a="1"/>
  <c r="AA38" i="5" s="1"/>
  <c r="AB38" i="5" a="1"/>
  <c r="AB38" i="5" s="1"/>
  <c r="AC38" i="5" a="1"/>
  <c r="AC38" i="5" s="1"/>
  <c r="AD38" i="5" a="1"/>
  <c r="AD38" i="5" s="1"/>
  <c r="AE38" i="5" a="1"/>
  <c r="AE38" i="5" s="1"/>
  <c r="AF38" i="5" a="1"/>
  <c r="AF38" i="5" s="1"/>
  <c r="AG38" i="5" a="1"/>
  <c r="AG38" i="5" s="1"/>
  <c r="AH38" i="5" a="1"/>
  <c r="AH38" i="5" s="1"/>
  <c r="AI38" i="5" a="1"/>
  <c r="AI38" i="5" s="1"/>
  <c r="AJ38" i="5" a="1"/>
  <c r="AJ38" i="5" s="1"/>
  <c r="AK38" i="5" a="1"/>
  <c r="AK38" i="5" s="1"/>
  <c r="AL38" i="5" a="1"/>
  <c r="AL38" i="5" s="1"/>
  <c r="AM38" i="5" a="1"/>
  <c r="AM38" i="5" s="1"/>
  <c r="AN38" i="5" a="1"/>
  <c r="AN38" i="5" s="1"/>
  <c r="AO38" i="5" a="1"/>
  <c r="AO38" i="5" s="1"/>
  <c r="AP38" i="5" a="1"/>
  <c r="AP38" i="5" s="1"/>
  <c r="AQ38" i="5" a="1"/>
  <c r="AQ38" i="5" s="1"/>
  <c r="AR38" i="5" a="1"/>
  <c r="AR38" i="5" s="1"/>
  <c r="AS38" i="5" a="1"/>
  <c r="AS38" i="5" s="1"/>
  <c r="AT38" i="5" a="1"/>
  <c r="AT38" i="5" s="1"/>
  <c r="AU38" i="5" a="1"/>
  <c r="AU38" i="5" s="1"/>
  <c r="AV38" i="5" a="1"/>
  <c r="AV38" i="5" s="1"/>
  <c r="AW38" i="5" a="1"/>
  <c r="AW38" i="5" s="1"/>
  <c r="AX38" i="5" a="1"/>
  <c r="AX38" i="5" s="1"/>
  <c r="AY38" i="5" a="1"/>
  <c r="AY38" i="5" s="1"/>
  <c r="AZ38" i="5" a="1"/>
  <c r="AZ38" i="5" s="1"/>
  <c r="BA38" i="5" a="1"/>
  <c r="BA38" i="5" s="1"/>
  <c r="BB38" i="5" a="1"/>
  <c r="BB38" i="5" s="1"/>
  <c r="BC38" i="5" a="1"/>
  <c r="BC38" i="5" s="1"/>
  <c r="BD38" i="5" a="1"/>
  <c r="BD38" i="5" s="1"/>
  <c r="BE38" i="5" a="1"/>
  <c r="BE38" i="5" s="1"/>
  <c r="BF38" i="5" a="1"/>
  <c r="BF38" i="5" s="1"/>
  <c r="BG38" i="5" a="1"/>
  <c r="BG38" i="5" s="1"/>
  <c r="BH38" i="5" a="1"/>
  <c r="BH38" i="5" s="1"/>
  <c r="BI38" i="5" a="1"/>
  <c r="BI38" i="5" s="1"/>
  <c r="BJ38" i="5" a="1"/>
  <c r="BJ38" i="5" s="1"/>
  <c r="BK38" i="5" a="1"/>
  <c r="BK38" i="5" s="1"/>
  <c r="BL38" i="5" a="1"/>
  <c r="BL38" i="5" s="1"/>
  <c r="BM38" i="5" a="1"/>
  <c r="BM38" i="5" s="1"/>
  <c r="BN38" i="5" a="1"/>
  <c r="BN38" i="5" s="1"/>
  <c r="C39" i="5" a="1"/>
  <c r="C39" i="5" s="1"/>
  <c r="D39" i="5" a="1"/>
  <c r="D39" i="5" s="1"/>
  <c r="E39" i="5" a="1"/>
  <c r="E39" i="5" s="1"/>
  <c r="F39" i="5" a="1"/>
  <c r="F39" i="5" s="1"/>
  <c r="G39" i="5" a="1"/>
  <c r="G39" i="5" s="1"/>
  <c r="H39" i="5" a="1"/>
  <c r="H39" i="5" s="1"/>
  <c r="I39" i="5" a="1"/>
  <c r="I39" i="5" s="1"/>
  <c r="J39" i="5" a="1"/>
  <c r="J39" i="5" s="1"/>
  <c r="K39" i="5" a="1"/>
  <c r="K39" i="5" s="1"/>
  <c r="L39" i="5" a="1"/>
  <c r="L39" i="5" s="1"/>
  <c r="M39" i="5" a="1"/>
  <c r="M39" i="5" s="1"/>
  <c r="N39" i="5" a="1"/>
  <c r="N39" i="5" s="1"/>
  <c r="O39" i="5" a="1"/>
  <c r="O39" i="5" s="1"/>
  <c r="P39" i="5" a="1"/>
  <c r="P39" i="5" s="1"/>
  <c r="Q39" i="5" a="1"/>
  <c r="Q39" i="5" s="1"/>
  <c r="R39" i="5" a="1"/>
  <c r="R39" i="5" s="1"/>
  <c r="S39" i="5" a="1"/>
  <c r="S39" i="5" s="1"/>
  <c r="T39" i="5" a="1"/>
  <c r="T39" i="5" s="1"/>
  <c r="U39" i="5" a="1"/>
  <c r="U39" i="5" s="1"/>
  <c r="V39" i="5" a="1"/>
  <c r="V39" i="5" s="1"/>
  <c r="W39" i="5" a="1"/>
  <c r="W39" i="5" s="1"/>
  <c r="X39" i="5" a="1"/>
  <c r="X39" i="5" s="1"/>
  <c r="Y39" i="5" a="1"/>
  <c r="Y39" i="5" s="1"/>
  <c r="Z39" i="5" a="1"/>
  <c r="Z39" i="5" s="1"/>
  <c r="AA39" i="5" a="1"/>
  <c r="AA39" i="5" s="1"/>
  <c r="AB39" i="5" a="1"/>
  <c r="AB39" i="5" s="1"/>
  <c r="AC39" i="5" a="1"/>
  <c r="AC39" i="5" s="1"/>
  <c r="AD39" i="5" a="1"/>
  <c r="AD39" i="5" s="1"/>
  <c r="AE39" i="5" a="1"/>
  <c r="AE39" i="5" s="1"/>
  <c r="AF39" i="5" a="1"/>
  <c r="AF39" i="5" s="1"/>
  <c r="AG39" i="5" a="1"/>
  <c r="AG39" i="5" s="1"/>
  <c r="AH39" i="5" a="1"/>
  <c r="AH39" i="5" s="1"/>
  <c r="AI39" i="5" a="1"/>
  <c r="AI39" i="5" s="1"/>
  <c r="AJ39" i="5" a="1"/>
  <c r="AJ39" i="5" s="1"/>
  <c r="AK39" i="5" a="1"/>
  <c r="AK39" i="5" s="1"/>
  <c r="AL39" i="5" a="1"/>
  <c r="AL39" i="5" s="1"/>
  <c r="AM39" i="5" a="1"/>
  <c r="AM39" i="5" s="1"/>
  <c r="AN39" i="5" a="1"/>
  <c r="AN39" i="5" s="1"/>
  <c r="AO39" i="5" a="1"/>
  <c r="AO39" i="5" s="1"/>
  <c r="AP39" i="5" a="1"/>
  <c r="AP39" i="5" s="1"/>
  <c r="AQ39" i="5" a="1"/>
  <c r="AQ39" i="5" s="1"/>
  <c r="AR39" i="5" a="1"/>
  <c r="AR39" i="5" s="1"/>
  <c r="AS39" i="5" a="1"/>
  <c r="AS39" i="5" s="1"/>
  <c r="AT39" i="5" a="1"/>
  <c r="AT39" i="5" s="1"/>
  <c r="AU39" i="5" a="1"/>
  <c r="AU39" i="5" s="1"/>
  <c r="AV39" i="5" a="1"/>
  <c r="AV39" i="5" s="1"/>
  <c r="AW39" i="5" a="1"/>
  <c r="AW39" i="5" s="1"/>
  <c r="AX39" i="5" a="1"/>
  <c r="AX39" i="5" s="1"/>
  <c r="AY39" i="5" a="1"/>
  <c r="AY39" i="5" s="1"/>
  <c r="AZ39" i="5" a="1"/>
  <c r="AZ39" i="5" s="1"/>
  <c r="BA39" i="5" a="1"/>
  <c r="BA39" i="5" s="1"/>
  <c r="BB39" i="5" a="1"/>
  <c r="BB39" i="5" s="1"/>
  <c r="BC39" i="5" a="1"/>
  <c r="BC39" i="5" s="1"/>
  <c r="BD39" i="5" a="1"/>
  <c r="BD39" i="5" s="1"/>
  <c r="BE39" i="5" a="1"/>
  <c r="BE39" i="5" s="1"/>
  <c r="BF39" i="5" a="1"/>
  <c r="BF39" i="5" s="1"/>
  <c r="BG39" i="5" a="1"/>
  <c r="BG39" i="5" s="1"/>
  <c r="BH39" i="5" a="1"/>
  <c r="BH39" i="5" s="1"/>
  <c r="BI39" i="5" a="1"/>
  <c r="BI39" i="5" s="1"/>
  <c r="BJ39" i="5" a="1"/>
  <c r="BJ39" i="5" s="1"/>
  <c r="BK39" i="5" a="1"/>
  <c r="BK39" i="5" s="1"/>
  <c r="BL39" i="5" a="1"/>
  <c r="BL39" i="5" s="1"/>
  <c r="BM39" i="5" a="1"/>
  <c r="BM39" i="5" s="1"/>
  <c r="BN39" i="5" a="1"/>
  <c r="BN39" i="5" s="1"/>
  <c r="C40" i="5" a="1"/>
  <c r="C40" i="5" s="1"/>
  <c r="D40" i="5" a="1"/>
  <c r="D40" i="5" s="1"/>
  <c r="E40" i="5" a="1"/>
  <c r="E40" i="5" s="1"/>
  <c r="F40" i="5" a="1"/>
  <c r="F40" i="5" s="1"/>
  <c r="G40" i="5" a="1"/>
  <c r="G40" i="5" s="1"/>
  <c r="H40" i="5" a="1"/>
  <c r="H40" i="5" s="1"/>
  <c r="I40" i="5" a="1"/>
  <c r="I40" i="5" s="1"/>
  <c r="J40" i="5" a="1"/>
  <c r="J40" i="5" s="1"/>
  <c r="K40" i="5" a="1"/>
  <c r="K40" i="5" s="1"/>
  <c r="L40" i="5" a="1"/>
  <c r="L40" i="5" s="1"/>
  <c r="M40" i="5" a="1"/>
  <c r="M40" i="5" s="1"/>
  <c r="N40" i="5" a="1"/>
  <c r="N40" i="5" s="1"/>
  <c r="O40" i="5" a="1"/>
  <c r="O40" i="5" s="1"/>
  <c r="P40" i="5" a="1"/>
  <c r="P40" i="5" s="1"/>
  <c r="Q40" i="5" a="1"/>
  <c r="Q40" i="5" s="1"/>
  <c r="R40" i="5" a="1"/>
  <c r="R40" i="5" s="1"/>
  <c r="S40" i="5" a="1"/>
  <c r="S40" i="5" s="1"/>
  <c r="T40" i="5" a="1"/>
  <c r="T40" i="5" s="1"/>
  <c r="U40" i="5" a="1"/>
  <c r="U40" i="5" s="1"/>
  <c r="V40" i="5" a="1"/>
  <c r="V40" i="5" s="1"/>
  <c r="W40" i="5" a="1"/>
  <c r="W40" i="5" s="1"/>
  <c r="X40" i="5" a="1"/>
  <c r="X40" i="5" s="1"/>
  <c r="Y40" i="5" a="1"/>
  <c r="Y40" i="5" s="1"/>
  <c r="Z40" i="5" a="1"/>
  <c r="Z40" i="5" s="1"/>
  <c r="AA40" i="5" a="1"/>
  <c r="AA40" i="5" s="1"/>
  <c r="AB40" i="5" a="1"/>
  <c r="AB40" i="5" s="1"/>
  <c r="AC40" i="5" a="1"/>
  <c r="AC40" i="5" s="1"/>
  <c r="AD40" i="5" a="1"/>
  <c r="AD40" i="5" s="1"/>
  <c r="AE40" i="5" a="1"/>
  <c r="AE40" i="5" s="1"/>
  <c r="AF40" i="5" a="1"/>
  <c r="AF40" i="5" s="1"/>
  <c r="AG40" i="5" a="1"/>
  <c r="AG40" i="5" s="1"/>
  <c r="AH40" i="5" a="1"/>
  <c r="AH40" i="5" s="1"/>
  <c r="AI40" i="5" a="1"/>
  <c r="AI40" i="5" s="1"/>
  <c r="AJ40" i="5" a="1"/>
  <c r="AJ40" i="5" s="1"/>
  <c r="AK40" i="5" a="1"/>
  <c r="AK40" i="5" s="1"/>
  <c r="AL40" i="5" a="1"/>
  <c r="AL40" i="5" s="1"/>
  <c r="AM40" i="5" a="1"/>
  <c r="AM40" i="5" s="1"/>
  <c r="AN40" i="5" a="1"/>
  <c r="AN40" i="5" s="1"/>
  <c r="AO40" i="5" a="1"/>
  <c r="AO40" i="5" s="1"/>
  <c r="AP40" i="5" a="1"/>
  <c r="AP40" i="5" s="1"/>
  <c r="AQ40" i="5" a="1"/>
  <c r="AQ40" i="5" s="1"/>
  <c r="AR40" i="5" a="1"/>
  <c r="AR40" i="5" s="1"/>
  <c r="AS40" i="5" a="1"/>
  <c r="AS40" i="5" s="1"/>
  <c r="AT40" i="5" a="1"/>
  <c r="AT40" i="5" s="1"/>
  <c r="AU40" i="5" a="1"/>
  <c r="AU40" i="5" s="1"/>
  <c r="AV40" i="5" a="1"/>
  <c r="AV40" i="5" s="1"/>
  <c r="AW40" i="5" a="1"/>
  <c r="AW40" i="5" s="1"/>
  <c r="AX40" i="5" a="1"/>
  <c r="AX40" i="5" s="1"/>
  <c r="AY40" i="5" a="1"/>
  <c r="AY40" i="5" s="1"/>
  <c r="AZ40" i="5" a="1"/>
  <c r="AZ40" i="5" s="1"/>
  <c r="BA40" i="5" a="1"/>
  <c r="BA40" i="5" s="1"/>
  <c r="BB40" i="5" a="1"/>
  <c r="BB40" i="5" s="1"/>
  <c r="BC40" i="5" a="1"/>
  <c r="BC40" i="5" s="1"/>
  <c r="BD40" i="5" a="1"/>
  <c r="BD40" i="5" s="1"/>
  <c r="BE40" i="5" a="1"/>
  <c r="BE40" i="5" s="1"/>
  <c r="BF40" i="5" a="1"/>
  <c r="BF40" i="5" s="1"/>
  <c r="BG40" i="5" a="1"/>
  <c r="BG40" i="5" s="1"/>
  <c r="BH40" i="5" a="1"/>
  <c r="BH40" i="5" s="1"/>
  <c r="BI40" i="5" a="1"/>
  <c r="BI40" i="5" s="1"/>
  <c r="BJ40" i="5" a="1"/>
  <c r="BJ40" i="5" s="1"/>
  <c r="BK40" i="5" a="1"/>
  <c r="BK40" i="5" s="1"/>
  <c r="BL40" i="5" a="1"/>
  <c r="BL40" i="5" s="1"/>
  <c r="BM40" i="5" a="1"/>
  <c r="BM40" i="5" s="1"/>
  <c r="BN40" i="5" a="1"/>
  <c r="BN40" i="5" s="1"/>
  <c r="C41" i="5" a="1"/>
  <c r="C41" i="5" s="1"/>
  <c r="D41" i="5" a="1"/>
  <c r="D41" i="5" s="1"/>
  <c r="E41" i="5" a="1"/>
  <c r="E41" i="5" s="1"/>
  <c r="F41" i="5" a="1"/>
  <c r="F41" i="5" s="1"/>
  <c r="G41" i="5" a="1"/>
  <c r="G41" i="5" s="1"/>
  <c r="H41" i="5" a="1"/>
  <c r="H41" i="5" s="1"/>
  <c r="I41" i="5" a="1"/>
  <c r="I41" i="5" s="1"/>
  <c r="J41" i="5" a="1"/>
  <c r="J41" i="5" s="1"/>
  <c r="K41" i="5" a="1"/>
  <c r="K41" i="5" s="1"/>
  <c r="L41" i="5" a="1"/>
  <c r="L41" i="5" s="1"/>
  <c r="M41" i="5" a="1"/>
  <c r="M41" i="5" s="1"/>
  <c r="N41" i="5" a="1"/>
  <c r="N41" i="5" s="1"/>
  <c r="O41" i="5" a="1"/>
  <c r="O41" i="5" s="1"/>
  <c r="P41" i="5" a="1"/>
  <c r="P41" i="5" s="1"/>
  <c r="Q41" i="5" a="1"/>
  <c r="Q41" i="5" s="1"/>
  <c r="R41" i="5" a="1"/>
  <c r="R41" i="5" s="1"/>
  <c r="S41" i="5" a="1"/>
  <c r="S41" i="5" s="1"/>
  <c r="T41" i="5" a="1"/>
  <c r="T41" i="5" s="1"/>
  <c r="U41" i="5" a="1"/>
  <c r="U41" i="5" s="1"/>
  <c r="V41" i="5" a="1"/>
  <c r="V41" i="5" s="1"/>
  <c r="W41" i="5" a="1"/>
  <c r="W41" i="5" s="1"/>
  <c r="X41" i="5" a="1"/>
  <c r="X41" i="5" s="1"/>
  <c r="Y41" i="5" a="1"/>
  <c r="Y41" i="5" s="1"/>
  <c r="Z41" i="5" a="1"/>
  <c r="Z41" i="5" s="1"/>
  <c r="AA41" i="5" a="1"/>
  <c r="AA41" i="5" s="1"/>
  <c r="AB41" i="5" a="1"/>
  <c r="AB41" i="5" s="1"/>
  <c r="AC41" i="5" a="1"/>
  <c r="AC41" i="5" s="1"/>
  <c r="AD41" i="5" a="1"/>
  <c r="AD41" i="5" s="1"/>
  <c r="AE41" i="5" a="1"/>
  <c r="AE41" i="5" s="1"/>
  <c r="AF41" i="5" a="1"/>
  <c r="AF41" i="5" s="1"/>
  <c r="AG41" i="5" a="1"/>
  <c r="AG41" i="5" s="1"/>
  <c r="AH41" i="5" a="1"/>
  <c r="AH41" i="5" s="1"/>
  <c r="AI41" i="5" a="1"/>
  <c r="AI41" i="5" s="1"/>
  <c r="AJ41" i="5" a="1"/>
  <c r="AJ41" i="5" s="1"/>
  <c r="AK41" i="5" a="1"/>
  <c r="AK41" i="5" s="1"/>
  <c r="AL41" i="5" a="1"/>
  <c r="AL41" i="5" s="1"/>
  <c r="AM41" i="5" a="1"/>
  <c r="AM41" i="5" s="1"/>
  <c r="AN41" i="5" a="1"/>
  <c r="AN41" i="5" s="1"/>
  <c r="AO41" i="5" a="1"/>
  <c r="AO41" i="5" s="1"/>
  <c r="AP41" i="5" a="1"/>
  <c r="AP41" i="5" s="1"/>
  <c r="AQ41" i="5" a="1"/>
  <c r="AQ41" i="5" s="1"/>
  <c r="AR41" i="5" a="1"/>
  <c r="AR41" i="5" s="1"/>
  <c r="AS41" i="5" a="1"/>
  <c r="AS41" i="5" s="1"/>
  <c r="AT41" i="5" a="1"/>
  <c r="AT41" i="5" s="1"/>
  <c r="AU41" i="5" a="1"/>
  <c r="AU41" i="5" s="1"/>
  <c r="AV41" i="5" a="1"/>
  <c r="AV41" i="5" s="1"/>
  <c r="AW41" i="5" a="1"/>
  <c r="AW41" i="5" s="1"/>
  <c r="AX41" i="5" a="1"/>
  <c r="AX41" i="5" s="1"/>
  <c r="AY41" i="5" a="1"/>
  <c r="AY41" i="5" s="1"/>
  <c r="AZ41" i="5" a="1"/>
  <c r="AZ41" i="5" s="1"/>
  <c r="BA41" i="5" a="1"/>
  <c r="BA41" i="5" s="1"/>
  <c r="BB41" i="5" a="1"/>
  <c r="BB41" i="5" s="1"/>
  <c r="BC41" i="5" a="1"/>
  <c r="BC41" i="5" s="1"/>
  <c r="BD41" i="5" a="1"/>
  <c r="BD41" i="5" s="1"/>
  <c r="BE41" i="5" a="1"/>
  <c r="BE41" i="5" s="1"/>
  <c r="BF41" i="5" a="1"/>
  <c r="BF41" i="5" s="1"/>
  <c r="BG41" i="5" a="1"/>
  <c r="BG41" i="5" s="1"/>
  <c r="BH41" i="5" a="1"/>
  <c r="BH41" i="5" s="1"/>
  <c r="BI41" i="5" a="1"/>
  <c r="BI41" i="5" s="1"/>
  <c r="BJ41" i="5" a="1"/>
  <c r="BJ41" i="5" s="1"/>
  <c r="BK41" i="5" a="1"/>
  <c r="BK41" i="5" s="1"/>
  <c r="BL41" i="5" a="1"/>
  <c r="BL41" i="5" s="1"/>
  <c r="BM41" i="5" a="1"/>
  <c r="BM41" i="5" s="1"/>
  <c r="BN41" i="5" a="1"/>
  <c r="BN41" i="5" s="1"/>
  <c r="C42" i="5" a="1"/>
  <c r="C42" i="5" s="1"/>
  <c r="D42" i="5" a="1"/>
  <c r="D42" i="5" s="1"/>
  <c r="E42" i="5" a="1"/>
  <c r="E42" i="5" s="1"/>
  <c r="F42" i="5" a="1"/>
  <c r="F42" i="5" s="1"/>
  <c r="G42" i="5" a="1"/>
  <c r="G42" i="5" s="1"/>
  <c r="H42" i="5" a="1"/>
  <c r="H42" i="5" s="1"/>
  <c r="I42" i="5" a="1"/>
  <c r="I42" i="5" s="1"/>
  <c r="J42" i="5" a="1"/>
  <c r="J42" i="5" s="1"/>
  <c r="K42" i="5" a="1"/>
  <c r="K42" i="5" s="1"/>
  <c r="L42" i="5" a="1"/>
  <c r="L42" i="5" s="1"/>
  <c r="M42" i="5" a="1"/>
  <c r="M42" i="5" s="1"/>
  <c r="N42" i="5" a="1"/>
  <c r="N42" i="5" s="1"/>
  <c r="O42" i="5" a="1"/>
  <c r="O42" i="5" s="1"/>
  <c r="P42" i="5" a="1"/>
  <c r="P42" i="5" s="1"/>
  <c r="Q42" i="5" a="1"/>
  <c r="Q42" i="5" s="1"/>
  <c r="R42" i="5" a="1"/>
  <c r="R42" i="5" s="1"/>
  <c r="S42" i="5" a="1"/>
  <c r="S42" i="5" s="1"/>
  <c r="T42" i="5" a="1"/>
  <c r="T42" i="5" s="1"/>
  <c r="U42" i="5" a="1"/>
  <c r="U42" i="5" s="1"/>
  <c r="V42" i="5" a="1"/>
  <c r="V42" i="5" s="1"/>
  <c r="W42" i="5" a="1"/>
  <c r="W42" i="5" s="1"/>
  <c r="X42" i="5" a="1"/>
  <c r="X42" i="5" s="1"/>
  <c r="Y42" i="5" a="1"/>
  <c r="Y42" i="5" s="1"/>
  <c r="Z42" i="5" a="1"/>
  <c r="Z42" i="5" s="1"/>
  <c r="AA42" i="5" a="1"/>
  <c r="AA42" i="5" s="1"/>
  <c r="AB42" i="5" a="1"/>
  <c r="AB42" i="5" s="1"/>
  <c r="AC42" i="5" a="1"/>
  <c r="AC42" i="5" s="1"/>
  <c r="AD42" i="5" a="1"/>
  <c r="AD42" i="5" s="1"/>
  <c r="AE42" i="5" a="1"/>
  <c r="AE42" i="5" s="1"/>
  <c r="AF42" i="5" a="1"/>
  <c r="AF42" i="5" s="1"/>
  <c r="AG42" i="5" a="1"/>
  <c r="AG42" i="5" s="1"/>
  <c r="AH42" i="5" a="1"/>
  <c r="AH42" i="5" s="1"/>
  <c r="AI42" i="5" a="1"/>
  <c r="AI42" i="5" s="1"/>
  <c r="AJ42" i="5" a="1"/>
  <c r="AJ42" i="5" s="1"/>
  <c r="AK42" i="5" a="1"/>
  <c r="AK42" i="5" s="1"/>
  <c r="AL42" i="5" a="1"/>
  <c r="AL42" i="5" s="1"/>
  <c r="AM42" i="5" a="1"/>
  <c r="AM42" i="5" s="1"/>
  <c r="AN42" i="5" a="1"/>
  <c r="AN42" i="5" s="1"/>
  <c r="AO42" i="5" a="1"/>
  <c r="AO42" i="5" s="1"/>
  <c r="AP42" i="5" a="1"/>
  <c r="AP42" i="5" s="1"/>
  <c r="AQ42" i="5" a="1"/>
  <c r="AQ42" i="5" s="1"/>
  <c r="AR42" i="5" a="1"/>
  <c r="AR42" i="5" s="1"/>
  <c r="AS42" i="5" a="1"/>
  <c r="AS42" i="5" s="1"/>
  <c r="AT42" i="5" a="1"/>
  <c r="AT42" i="5" s="1"/>
  <c r="AU42" i="5" a="1"/>
  <c r="AU42" i="5" s="1"/>
  <c r="AV42" i="5" a="1"/>
  <c r="AV42" i="5" s="1"/>
  <c r="AW42" i="5" a="1"/>
  <c r="AW42" i="5" s="1"/>
  <c r="AX42" i="5" a="1"/>
  <c r="AX42" i="5" s="1"/>
  <c r="AY42" i="5" a="1"/>
  <c r="AY42" i="5" s="1"/>
  <c r="AZ42" i="5" a="1"/>
  <c r="AZ42" i="5" s="1"/>
  <c r="BA42" i="5" a="1"/>
  <c r="BA42" i="5" s="1"/>
  <c r="BB42" i="5" a="1"/>
  <c r="BB42" i="5" s="1"/>
  <c r="BC42" i="5" a="1"/>
  <c r="BC42" i="5" s="1"/>
  <c r="BD42" i="5" a="1"/>
  <c r="BD42" i="5" s="1"/>
  <c r="BE42" i="5" a="1"/>
  <c r="BE42" i="5" s="1"/>
  <c r="BF42" i="5" a="1"/>
  <c r="BF42" i="5" s="1"/>
  <c r="BG42" i="5" a="1"/>
  <c r="BG42" i="5" s="1"/>
  <c r="BH42" i="5" a="1"/>
  <c r="BH42" i="5" s="1"/>
  <c r="BI42" i="5" a="1"/>
  <c r="BI42" i="5" s="1"/>
  <c r="BJ42" i="5" a="1"/>
  <c r="BJ42" i="5" s="1"/>
  <c r="BK42" i="5" a="1"/>
  <c r="BK42" i="5" s="1"/>
  <c r="BL42" i="5" a="1"/>
  <c r="BL42" i="5" s="1"/>
  <c r="BM42" i="5" a="1"/>
  <c r="BM42" i="5" s="1"/>
  <c r="BN42" i="5" a="1"/>
  <c r="BN42" i="5" s="1"/>
  <c r="C43" i="5" a="1"/>
  <c r="C43" i="5" s="1"/>
  <c r="D43" i="5" a="1"/>
  <c r="D43" i="5" s="1"/>
  <c r="E43" i="5" a="1"/>
  <c r="E43" i="5" s="1"/>
  <c r="F43" i="5" a="1"/>
  <c r="F43" i="5" s="1"/>
  <c r="G43" i="5" a="1"/>
  <c r="G43" i="5" s="1"/>
  <c r="H43" i="5" a="1"/>
  <c r="H43" i="5" s="1"/>
  <c r="I43" i="5" a="1"/>
  <c r="I43" i="5" s="1"/>
  <c r="J43" i="5" a="1"/>
  <c r="J43" i="5" s="1"/>
  <c r="K43" i="5" a="1"/>
  <c r="K43" i="5" s="1"/>
  <c r="L43" i="5" a="1"/>
  <c r="L43" i="5" s="1"/>
  <c r="M43" i="5" a="1"/>
  <c r="M43" i="5" s="1"/>
  <c r="N43" i="5" a="1"/>
  <c r="N43" i="5" s="1"/>
  <c r="O43" i="5" a="1"/>
  <c r="O43" i="5" s="1"/>
  <c r="P43" i="5" a="1"/>
  <c r="P43" i="5" s="1"/>
  <c r="Q43" i="5" a="1"/>
  <c r="Q43" i="5" s="1"/>
  <c r="R43" i="5" a="1"/>
  <c r="R43" i="5" s="1"/>
  <c r="S43" i="5" a="1"/>
  <c r="S43" i="5" s="1"/>
  <c r="T43" i="5" a="1"/>
  <c r="T43" i="5" s="1"/>
  <c r="U43" i="5" a="1"/>
  <c r="U43" i="5" s="1"/>
  <c r="V43" i="5" a="1"/>
  <c r="V43" i="5" s="1"/>
  <c r="W43" i="5" a="1"/>
  <c r="W43" i="5" s="1"/>
  <c r="X43" i="5" a="1"/>
  <c r="X43" i="5" s="1"/>
  <c r="Y43" i="5" a="1"/>
  <c r="Y43" i="5" s="1"/>
  <c r="Z43" i="5" a="1"/>
  <c r="Z43" i="5" s="1"/>
  <c r="AA43" i="5" a="1"/>
  <c r="AA43" i="5" s="1"/>
  <c r="AB43" i="5" a="1"/>
  <c r="AB43" i="5" s="1"/>
  <c r="AC43" i="5" a="1"/>
  <c r="AC43" i="5" s="1"/>
  <c r="AD43" i="5" a="1"/>
  <c r="AD43" i="5" s="1"/>
  <c r="AE43" i="5" a="1"/>
  <c r="AE43" i="5" s="1"/>
  <c r="AF43" i="5" a="1"/>
  <c r="AF43" i="5" s="1"/>
  <c r="AG43" i="5" a="1"/>
  <c r="AG43" i="5" s="1"/>
  <c r="AH43" i="5" a="1"/>
  <c r="AH43" i="5" s="1"/>
  <c r="AI43" i="5" a="1"/>
  <c r="AI43" i="5" s="1"/>
  <c r="AJ43" i="5" a="1"/>
  <c r="AJ43" i="5" s="1"/>
  <c r="AK43" i="5" a="1"/>
  <c r="AK43" i="5" s="1"/>
  <c r="AL43" i="5" a="1"/>
  <c r="AL43" i="5" s="1"/>
  <c r="AM43" i="5" a="1"/>
  <c r="AM43" i="5" s="1"/>
  <c r="AN43" i="5" a="1"/>
  <c r="AN43" i="5" s="1"/>
  <c r="AO43" i="5" a="1"/>
  <c r="AO43" i="5" s="1"/>
  <c r="AP43" i="5" a="1"/>
  <c r="AP43" i="5" s="1"/>
  <c r="AQ43" i="5" a="1"/>
  <c r="AQ43" i="5" s="1"/>
  <c r="AR43" i="5" a="1"/>
  <c r="AR43" i="5" s="1"/>
  <c r="AS43" i="5" a="1"/>
  <c r="AS43" i="5" s="1"/>
  <c r="AT43" i="5" a="1"/>
  <c r="AT43" i="5" s="1"/>
  <c r="AU43" i="5" a="1"/>
  <c r="AU43" i="5" s="1"/>
  <c r="AV43" i="5" a="1"/>
  <c r="AV43" i="5" s="1"/>
  <c r="AW43" i="5" a="1"/>
  <c r="AW43" i="5" s="1"/>
  <c r="AX43" i="5" a="1"/>
  <c r="AX43" i="5" s="1"/>
  <c r="AY43" i="5" a="1"/>
  <c r="AY43" i="5" s="1"/>
  <c r="AZ43" i="5" a="1"/>
  <c r="AZ43" i="5" s="1"/>
  <c r="BA43" i="5" a="1"/>
  <c r="BA43" i="5" s="1"/>
  <c r="BB43" i="5" a="1"/>
  <c r="BB43" i="5" s="1"/>
  <c r="BC43" i="5" a="1"/>
  <c r="BC43" i="5" s="1"/>
  <c r="BD43" i="5" a="1"/>
  <c r="BD43" i="5" s="1"/>
  <c r="BE43" i="5" a="1"/>
  <c r="BE43" i="5" s="1"/>
  <c r="BF43" i="5" a="1"/>
  <c r="BF43" i="5" s="1"/>
  <c r="BG43" i="5" a="1"/>
  <c r="BG43" i="5" s="1"/>
  <c r="BH43" i="5" a="1"/>
  <c r="BH43" i="5" s="1"/>
  <c r="BI43" i="5" a="1"/>
  <c r="BI43" i="5" s="1"/>
  <c r="BJ43" i="5" a="1"/>
  <c r="BJ43" i="5" s="1"/>
  <c r="BK43" i="5" a="1"/>
  <c r="BK43" i="5" s="1"/>
  <c r="BL43" i="5" a="1"/>
  <c r="BL43" i="5" s="1"/>
  <c r="BM43" i="5" a="1"/>
  <c r="BM43" i="5" s="1"/>
  <c r="BN43" i="5" a="1"/>
  <c r="BN43" i="5" s="1"/>
  <c r="C44" i="5" a="1"/>
  <c r="C44" i="5" s="1"/>
  <c r="D44" i="5" a="1"/>
  <c r="D44" i="5" s="1"/>
  <c r="E44" i="5" a="1"/>
  <c r="E44" i="5" s="1"/>
  <c r="F44" i="5" a="1"/>
  <c r="F44" i="5" s="1"/>
  <c r="G44" i="5" a="1"/>
  <c r="G44" i="5" s="1"/>
  <c r="H44" i="5" a="1"/>
  <c r="H44" i="5" s="1"/>
  <c r="I44" i="5" a="1"/>
  <c r="I44" i="5" s="1"/>
  <c r="J44" i="5" a="1"/>
  <c r="J44" i="5" s="1"/>
  <c r="K44" i="5" a="1"/>
  <c r="K44" i="5" s="1"/>
  <c r="L44" i="5" a="1"/>
  <c r="L44" i="5" s="1"/>
  <c r="M44" i="5" a="1"/>
  <c r="M44" i="5" s="1"/>
  <c r="N44" i="5" a="1"/>
  <c r="N44" i="5" s="1"/>
  <c r="O44" i="5" a="1"/>
  <c r="O44" i="5" s="1"/>
  <c r="P44" i="5" a="1"/>
  <c r="P44" i="5" s="1"/>
  <c r="Q44" i="5" a="1"/>
  <c r="Q44" i="5" s="1"/>
  <c r="R44" i="5" a="1"/>
  <c r="R44" i="5" s="1"/>
  <c r="S44" i="5" a="1"/>
  <c r="S44" i="5" s="1"/>
  <c r="T44" i="5" a="1"/>
  <c r="T44" i="5" s="1"/>
  <c r="U44" i="5" a="1"/>
  <c r="U44" i="5" s="1"/>
  <c r="V44" i="5" a="1"/>
  <c r="V44" i="5" s="1"/>
  <c r="W44" i="5" a="1"/>
  <c r="W44" i="5" s="1"/>
  <c r="X44" i="5" a="1"/>
  <c r="X44" i="5" s="1"/>
  <c r="Y44" i="5" a="1"/>
  <c r="Y44" i="5" s="1"/>
  <c r="Z44" i="5" a="1"/>
  <c r="Z44" i="5" s="1"/>
  <c r="AA44" i="5" a="1"/>
  <c r="AA44" i="5" s="1"/>
  <c r="AB44" i="5" a="1"/>
  <c r="AB44" i="5" s="1"/>
  <c r="AC44" i="5" a="1"/>
  <c r="AC44" i="5" s="1"/>
  <c r="AD44" i="5" a="1"/>
  <c r="AD44" i="5" s="1"/>
  <c r="AE44" i="5" a="1"/>
  <c r="AE44" i="5" s="1"/>
  <c r="AF44" i="5" a="1"/>
  <c r="AF44" i="5" s="1"/>
  <c r="AG44" i="5" a="1"/>
  <c r="AG44" i="5" s="1"/>
  <c r="AH44" i="5" a="1"/>
  <c r="AH44" i="5" s="1"/>
  <c r="AI44" i="5" a="1"/>
  <c r="AI44" i="5" s="1"/>
  <c r="AJ44" i="5" a="1"/>
  <c r="AJ44" i="5" s="1"/>
  <c r="AK44" i="5" a="1"/>
  <c r="AK44" i="5" s="1"/>
  <c r="AL44" i="5" a="1"/>
  <c r="AL44" i="5" s="1"/>
  <c r="AM44" i="5" a="1"/>
  <c r="AM44" i="5" s="1"/>
  <c r="AN44" i="5" a="1"/>
  <c r="AN44" i="5" s="1"/>
  <c r="AO44" i="5" a="1"/>
  <c r="AO44" i="5" s="1"/>
  <c r="AP44" i="5" a="1"/>
  <c r="AP44" i="5" s="1"/>
  <c r="AQ44" i="5" a="1"/>
  <c r="AQ44" i="5" s="1"/>
  <c r="AR44" i="5" a="1"/>
  <c r="AR44" i="5" s="1"/>
  <c r="AS44" i="5" a="1"/>
  <c r="AS44" i="5" s="1"/>
  <c r="AT44" i="5" a="1"/>
  <c r="AT44" i="5" s="1"/>
  <c r="AU44" i="5" a="1"/>
  <c r="AU44" i="5" s="1"/>
  <c r="AV44" i="5" a="1"/>
  <c r="AV44" i="5" s="1"/>
  <c r="AW44" i="5" a="1"/>
  <c r="AW44" i="5" s="1"/>
  <c r="AX44" i="5" a="1"/>
  <c r="AX44" i="5" s="1"/>
  <c r="AY44" i="5" a="1"/>
  <c r="AY44" i="5" s="1"/>
  <c r="AZ44" i="5" a="1"/>
  <c r="AZ44" i="5" s="1"/>
  <c r="BA44" i="5" a="1"/>
  <c r="BA44" i="5" s="1"/>
  <c r="BB44" i="5" a="1"/>
  <c r="BB44" i="5" s="1"/>
  <c r="BC44" i="5" a="1"/>
  <c r="BC44" i="5" s="1"/>
  <c r="BD44" i="5" a="1"/>
  <c r="BD44" i="5" s="1"/>
  <c r="BE44" i="5" a="1"/>
  <c r="BE44" i="5" s="1"/>
  <c r="BF44" i="5" a="1"/>
  <c r="BF44" i="5" s="1"/>
  <c r="BG44" i="5" a="1"/>
  <c r="BG44" i="5" s="1"/>
  <c r="BH44" i="5" a="1"/>
  <c r="BH44" i="5" s="1"/>
  <c r="BI44" i="5" a="1"/>
  <c r="BI44" i="5" s="1"/>
  <c r="BJ44" i="5" a="1"/>
  <c r="BJ44" i="5" s="1"/>
  <c r="BK44" i="5" a="1"/>
  <c r="BK44" i="5" s="1"/>
  <c r="BL44" i="5" a="1"/>
  <c r="BL44" i="5" s="1"/>
  <c r="BM44" i="5" a="1"/>
  <c r="BM44" i="5" s="1"/>
  <c r="BN44" i="5" a="1"/>
  <c r="BN44" i="5" s="1"/>
  <c r="C45" i="5" a="1"/>
  <c r="C45" i="5" s="1"/>
  <c r="D45" i="5" a="1"/>
  <c r="D45" i="5" s="1"/>
  <c r="E45" i="5" a="1"/>
  <c r="E45" i="5" s="1"/>
  <c r="F45" i="5" a="1"/>
  <c r="F45" i="5" s="1"/>
  <c r="G45" i="5" a="1"/>
  <c r="G45" i="5" s="1"/>
  <c r="H45" i="5" a="1"/>
  <c r="H45" i="5" s="1"/>
  <c r="I45" i="5" a="1"/>
  <c r="I45" i="5" s="1"/>
  <c r="J45" i="5" a="1"/>
  <c r="J45" i="5" s="1"/>
  <c r="K45" i="5" a="1"/>
  <c r="K45" i="5" s="1"/>
  <c r="L45" i="5" a="1"/>
  <c r="L45" i="5" s="1"/>
  <c r="M45" i="5" a="1"/>
  <c r="M45" i="5" s="1"/>
  <c r="N45" i="5" a="1"/>
  <c r="N45" i="5" s="1"/>
  <c r="O45" i="5" a="1"/>
  <c r="O45" i="5" s="1"/>
  <c r="P45" i="5" a="1"/>
  <c r="P45" i="5" s="1"/>
  <c r="Q45" i="5" a="1"/>
  <c r="Q45" i="5" s="1"/>
  <c r="R45" i="5" a="1"/>
  <c r="R45" i="5" s="1"/>
  <c r="S45" i="5" a="1"/>
  <c r="S45" i="5" s="1"/>
  <c r="T45" i="5" a="1"/>
  <c r="T45" i="5" s="1"/>
  <c r="U45" i="5" a="1"/>
  <c r="U45" i="5" s="1"/>
  <c r="V45" i="5" a="1"/>
  <c r="V45" i="5" s="1"/>
  <c r="W45" i="5" a="1"/>
  <c r="W45" i="5" s="1"/>
  <c r="X45" i="5" a="1"/>
  <c r="X45" i="5" s="1"/>
  <c r="Y45" i="5" a="1"/>
  <c r="Y45" i="5" s="1"/>
  <c r="Z45" i="5" a="1"/>
  <c r="Z45" i="5" s="1"/>
  <c r="AA45" i="5" a="1"/>
  <c r="AA45" i="5" s="1"/>
  <c r="AB45" i="5" a="1"/>
  <c r="AB45" i="5" s="1"/>
  <c r="AC45" i="5" a="1"/>
  <c r="AC45" i="5" s="1"/>
  <c r="AD45" i="5" a="1"/>
  <c r="AD45" i="5" s="1"/>
  <c r="AE45" i="5" a="1"/>
  <c r="AE45" i="5" s="1"/>
  <c r="AF45" i="5" a="1"/>
  <c r="AF45" i="5" s="1"/>
  <c r="AG45" i="5" a="1"/>
  <c r="AG45" i="5" s="1"/>
  <c r="AH45" i="5" a="1"/>
  <c r="AH45" i="5" s="1"/>
  <c r="AI45" i="5" a="1"/>
  <c r="AI45" i="5" s="1"/>
  <c r="AJ45" i="5" a="1"/>
  <c r="AJ45" i="5" s="1"/>
  <c r="AK45" i="5" a="1"/>
  <c r="AK45" i="5" s="1"/>
  <c r="AL45" i="5" a="1"/>
  <c r="AL45" i="5" s="1"/>
  <c r="AM45" i="5" a="1"/>
  <c r="AM45" i="5" s="1"/>
  <c r="AN45" i="5" a="1"/>
  <c r="AN45" i="5" s="1"/>
  <c r="AO45" i="5" a="1"/>
  <c r="AO45" i="5" s="1"/>
  <c r="AP45" i="5" a="1"/>
  <c r="AP45" i="5" s="1"/>
  <c r="AQ45" i="5" a="1"/>
  <c r="AQ45" i="5" s="1"/>
  <c r="AR45" i="5" a="1"/>
  <c r="AR45" i="5" s="1"/>
  <c r="AS45" i="5" a="1"/>
  <c r="AS45" i="5" s="1"/>
  <c r="AT45" i="5" a="1"/>
  <c r="AT45" i="5" s="1"/>
  <c r="AU45" i="5" a="1"/>
  <c r="AU45" i="5" s="1"/>
  <c r="AV45" i="5" a="1"/>
  <c r="AV45" i="5" s="1"/>
  <c r="AW45" i="5" a="1"/>
  <c r="AW45" i="5" s="1"/>
  <c r="AX45" i="5" a="1"/>
  <c r="AX45" i="5" s="1"/>
  <c r="AY45" i="5" a="1"/>
  <c r="AY45" i="5" s="1"/>
  <c r="AZ45" i="5" a="1"/>
  <c r="AZ45" i="5" s="1"/>
  <c r="BA45" i="5" a="1"/>
  <c r="BA45" i="5" s="1"/>
  <c r="BB45" i="5" a="1"/>
  <c r="BB45" i="5" s="1"/>
  <c r="BC45" i="5" a="1"/>
  <c r="BC45" i="5" s="1"/>
  <c r="BD45" i="5" a="1"/>
  <c r="BD45" i="5" s="1"/>
  <c r="BE45" i="5" a="1"/>
  <c r="BE45" i="5" s="1"/>
  <c r="BF45" i="5" a="1"/>
  <c r="BF45" i="5" s="1"/>
  <c r="BG45" i="5" a="1"/>
  <c r="BG45" i="5" s="1"/>
  <c r="BH45" i="5" a="1"/>
  <c r="BH45" i="5" s="1"/>
  <c r="BI45" i="5" a="1"/>
  <c r="BI45" i="5" s="1"/>
  <c r="BJ45" i="5" a="1"/>
  <c r="BJ45" i="5" s="1"/>
  <c r="BK45" i="5" a="1"/>
  <c r="BK45" i="5" s="1"/>
  <c r="BL45" i="5" a="1"/>
  <c r="BL45" i="5" s="1"/>
  <c r="BM45" i="5" a="1"/>
  <c r="BM45" i="5" s="1"/>
  <c r="BN45" i="5" a="1"/>
  <c r="BN45" i="5" s="1"/>
  <c r="C46" i="5" a="1"/>
  <c r="C46" i="5" s="1"/>
  <c r="D46" i="5" a="1"/>
  <c r="D46" i="5" s="1"/>
  <c r="E46" i="5" a="1"/>
  <c r="E46" i="5" s="1"/>
  <c r="F46" i="5" a="1"/>
  <c r="F46" i="5" s="1"/>
  <c r="G46" i="5" a="1"/>
  <c r="G46" i="5" s="1"/>
  <c r="H46" i="5" a="1"/>
  <c r="H46" i="5" s="1"/>
  <c r="I46" i="5" a="1"/>
  <c r="I46" i="5" s="1"/>
  <c r="J46" i="5" a="1"/>
  <c r="J46" i="5" s="1"/>
  <c r="K46" i="5" a="1"/>
  <c r="K46" i="5" s="1"/>
  <c r="L46" i="5" a="1"/>
  <c r="L46" i="5" s="1"/>
  <c r="M46" i="5" a="1"/>
  <c r="M46" i="5" s="1"/>
  <c r="N46" i="5" a="1"/>
  <c r="N46" i="5" s="1"/>
  <c r="O46" i="5" a="1"/>
  <c r="O46" i="5" s="1"/>
  <c r="P46" i="5" a="1"/>
  <c r="P46" i="5" s="1"/>
  <c r="Q46" i="5" a="1"/>
  <c r="Q46" i="5" s="1"/>
  <c r="R46" i="5" a="1"/>
  <c r="R46" i="5" s="1"/>
  <c r="S46" i="5" a="1"/>
  <c r="S46" i="5" s="1"/>
  <c r="T46" i="5" a="1"/>
  <c r="T46" i="5" s="1"/>
  <c r="U46" i="5" a="1"/>
  <c r="U46" i="5" s="1"/>
  <c r="V46" i="5" a="1"/>
  <c r="V46" i="5" s="1"/>
  <c r="W46" i="5" a="1"/>
  <c r="W46" i="5" s="1"/>
  <c r="X46" i="5" a="1"/>
  <c r="X46" i="5" s="1"/>
  <c r="Y46" i="5" a="1"/>
  <c r="Y46" i="5" s="1"/>
  <c r="Z46" i="5" a="1"/>
  <c r="Z46" i="5" s="1"/>
  <c r="AA46" i="5" a="1"/>
  <c r="AA46" i="5" s="1"/>
  <c r="AB46" i="5" a="1"/>
  <c r="AB46" i="5" s="1"/>
  <c r="AC46" i="5" a="1"/>
  <c r="AC46" i="5" s="1"/>
  <c r="AD46" i="5" a="1"/>
  <c r="AD46" i="5" s="1"/>
  <c r="AE46" i="5" a="1"/>
  <c r="AE46" i="5" s="1"/>
  <c r="AF46" i="5" a="1"/>
  <c r="AF46" i="5" s="1"/>
  <c r="AG46" i="5" a="1"/>
  <c r="AG46" i="5" s="1"/>
  <c r="AH46" i="5" a="1"/>
  <c r="AH46" i="5" s="1"/>
  <c r="AI46" i="5" a="1"/>
  <c r="AI46" i="5" s="1"/>
  <c r="AJ46" i="5" a="1"/>
  <c r="AJ46" i="5" s="1"/>
  <c r="AK46" i="5" a="1"/>
  <c r="AK46" i="5" s="1"/>
  <c r="AL46" i="5" a="1"/>
  <c r="AL46" i="5" s="1"/>
  <c r="AM46" i="5" a="1"/>
  <c r="AM46" i="5" s="1"/>
  <c r="AN46" i="5" a="1"/>
  <c r="AN46" i="5" s="1"/>
  <c r="AO46" i="5" a="1"/>
  <c r="AO46" i="5" s="1"/>
  <c r="AP46" i="5" a="1"/>
  <c r="AP46" i="5" s="1"/>
  <c r="AQ46" i="5" a="1"/>
  <c r="AQ46" i="5" s="1"/>
  <c r="AR46" i="5" a="1"/>
  <c r="AR46" i="5" s="1"/>
  <c r="AS46" i="5" a="1"/>
  <c r="AS46" i="5" s="1"/>
  <c r="AT46" i="5" a="1"/>
  <c r="AT46" i="5" s="1"/>
  <c r="AU46" i="5" a="1"/>
  <c r="AU46" i="5" s="1"/>
  <c r="AV46" i="5" a="1"/>
  <c r="AV46" i="5" s="1"/>
  <c r="AW46" i="5" a="1"/>
  <c r="AW46" i="5" s="1"/>
  <c r="AX46" i="5" a="1"/>
  <c r="AX46" i="5" s="1"/>
  <c r="AY46" i="5" a="1"/>
  <c r="AY46" i="5" s="1"/>
  <c r="AZ46" i="5" a="1"/>
  <c r="AZ46" i="5" s="1"/>
  <c r="BA46" i="5" a="1"/>
  <c r="BA46" i="5" s="1"/>
  <c r="BB46" i="5" a="1"/>
  <c r="BB46" i="5" s="1"/>
  <c r="BC46" i="5" a="1"/>
  <c r="BC46" i="5" s="1"/>
  <c r="BD46" i="5" a="1"/>
  <c r="BD46" i="5" s="1"/>
  <c r="BE46" i="5" a="1"/>
  <c r="BE46" i="5" s="1"/>
  <c r="BF46" i="5" a="1"/>
  <c r="BF46" i="5" s="1"/>
  <c r="BG46" i="5" a="1"/>
  <c r="BG46" i="5" s="1"/>
  <c r="BH46" i="5" a="1"/>
  <c r="BH46" i="5" s="1"/>
  <c r="BI46" i="5" a="1"/>
  <c r="BI46" i="5" s="1"/>
  <c r="BJ46" i="5" a="1"/>
  <c r="BJ46" i="5" s="1"/>
  <c r="BK46" i="5" a="1"/>
  <c r="BK46" i="5" s="1"/>
  <c r="BL46" i="5" a="1"/>
  <c r="BL46" i="5" s="1"/>
  <c r="BM46" i="5" a="1"/>
  <c r="BM46" i="5" s="1"/>
  <c r="BN46" i="5" a="1"/>
  <c r="BN46" i="5" s="1"/>
  <c r="C47" i="5" a="1"/>
  <c r="C47" i="5" s="1"/>
  <c r="D47" i="5" a="1"/>
  <c r="D47" i="5" s="1"/>
  <c r="E47" i="5" a="1"/>
  <c r="E47" i="5" s="1"/>
  <c r="F47" i="5" a="1"/>
  <c r="F47" i="5" s="1"/>
  <c r="G47" i="5" a="1"/>
  <c r="G47" i="5" s="1"/>
  <c r="H47" i="5" a="1"/>
  <c r="H47" i="5" s="1"/>
  <c r="I47" i="5" a="1"/>
  <c r="I47" i="5" s="1"/>
  <c r="J47" i="5" a="1"/>
  <c r="J47" i="5" s="1"/>
  <c r="K47" i="5" a="1"/>
  <c r="K47" i="5" s="1"/>
  <c r="L47" i="5" a="1"/>
  <c r="L47" i="5" s="1"/>
  <c r="M47" i="5" a="1"/>
  <c r="M47" i="5" s="1"/>
  <c r="N47" i="5" a="1"/>
  <c r="N47" i="5" s="1"/>
  <c r="O47" i="5" a="1"/>
  <c r="O47" i="5" s="1"/>
  <c r="P47" i="5" a="1"/>
  <c r="P47" i="5" s="1"/>
  <c r="Q47" i="5" a="1"/>
  <c r="Q47" i="5" s="1"/>
  <c r="R47" i="5" a="1"/>
  <c r="R47" i="5" s="1"/>
  <c r="S47" i="5" a="1"/>
  <c r="S47" i="5" s="1"/>
  <c r="T47" i="5" a="1"/>
  <c r="T47" i="5" s="1"/>
  <c r="U47" i="5" a="1"/>
  <c r="U47" i="5" s="1"/>
  <c r="V47" i="5" a="1"/>
  <c r="V47" i="5" s="1"/>
  <c r="W47" i="5" a="1"/>
  <c r="W47" i="5" s="1"/>
  <c r="X47" i="5" a="1"/>
  <c r="X47" i="5" s="1"/>
  <c r="Y47" i="5" a="1"/>
  <c r="Y47" i="5" s="1"/>
  <c r="Z47" i="5" a="1"/>
  <c r="Z47" i="5" s="1"/>
  <c r="AA47" i="5" a="1"/>
  <c r="AA47" i="5" s="1"/>
  <c r="AB47" i="5" a="1"/>
  <c r="AB47" i="5" s="1"/>
  <c r="AC47" i="5" a="1"/>
  <c r="AC47" i="5" s="1"/>
  <c r="AD47" i="5" a="1"/>
  <c r="AD47" i="5" s="1"/>
  <c r="AE47" i="5" a="1"/>
  <c r="AE47" i="5" s="1"/>
  <c r="AF47" i="5" a="1"/>
  <c r="AF47" i="5" s="1"/>
  <c r="AG47" i="5" a="1"/>
  <c r="AG47" i="5" s="1"/>
  <c r="AH47" i="5" a="1"/>
  <c r="AH47" i="5" s="1"/>
  <c r="AI47" i="5" a="1"/>
  <c r="AI47" i="5" s="1"/>
  <c r="AJ47" i="5" a="1"/>
  <c r="AJ47" i="5" s="1"/>
  <c r="AK47" i="5" a="1"/>
  <c r="AK47" i="5" s="1"/>
  <c r="AL47" i="5" a="1"/>
  <c r="AL47" i="5" s="1"/>
  <c r="AM47" i="5" a="1"/>
  <c r="AM47" i="5" s="1"/>
  <c r="AN47" i="5" a="1"/>
  <c r="AN47" i="5" s="1"/>
  <c r="AO47" i="5" a="1"/>
  <c r="AO47" i="5" s="1"/>
  <c r="AP47" i="5" a="1"/>
  <c r="AP47" i="5" s="1"/>
  <c r="AQ47" i="5" a="1"/>
  <c r="AQ47" i="5" s="1"/>
  <c r="AR47" i="5" a="1"/>
  <c r="AR47" i="5" s="1"/>
  <c r="AS47" i="5" a="1"/>
  <c r="AS47" i="5" s="1"/>
  <c r="AT47" i="5" a="1"/>
  <c r="AT47" i="5" s="1"/>
  <c r="AU47" i="5" a="1"/>
  <c r="AU47" i="5" s="1"/>
  <c r="AV47" i="5" a="1"/>
  <c r="AV47" i="5" s="1"/>
  <c r="AW47" i="5" a="1"/>
  <c r="AW47" i="5" s="1"/>
  <c r="AX47" i="5" a="1"/>
  <c r="AX47" i="5" s="1"/>
  <c r="AY47" i="5" a="1"/>
  <c r="AY47" i="5" s="1"/>
  <c r="AZ47" i="5" a="1"/>
  <c r="AZ47" i="5" s="1"/>
  <c r="BA47" i="5" a="1"/>
  <c r="BA47" i="5" s="1"/>
  <c r="BB47" i="5" a="1"/>
  <c r="BB47" i="5" s="1"/>
  <c r="BC47" i="5" a="1"/>
  <c r="BC47" i="5" s="1"/>
  <c r="BD47" i="5" a="1"/>
  <c r="BD47" i="5" s="1"/>
  <c r="BE47" i="5" a="1"/>
  <c r="BE47" i="5" s="1"/>
  <c r="BF47" i="5" a="1"/>
  <c r="BF47" i="5" s="1"/>
  <c r="BG47" i="5" a="1"/>
  <c r="BG47" i="5" s="1"/>
  <c r="BH47" i="5" a="1"/>
  <c r="BH47" i="5" s="1"/>
  <c r="BI47" i="5" a="1"/>
  <c r="BI47" i="5" s="1"/>
  <c r="BJ47" i="5" a="1"/>
  <c r="BJ47" i="5" s="1"/>
  <c r="BK47" i="5" a="1"/>
  <c r="BK47" i="5" s="1"/>
  <c r="BL47" i="5" a="1"/>
  <c r="BL47" i="5" s="1"/>
  <c r="BM47" i="5" a="1"/>
  <c r="BM47" i="5" s="1"/>
  <c r="BN47" i="5" a="1"/>
  <c r="BN47" i="5" s="1"/>
  <c r="C48" i="5" a="1"/>
  <c r="C48" i="5" s="1"/>
  <c r="D48" i="5" a="1"/>
  <c r="D48" i="5" s="1"/>
  <c r="E48" i="5" a="1"/>
  <c r="E48" i="5" s="1"/>
  <c r="F48" i="5" a="1"/>
  <c r="F48" i="5" s="1"/>
  <c r="G48" i="5" a="1"/>
  <c r="G48" i="5" s="1"/>
  <c r="H48" i="5" a="1"/>
  <c r="H48" i="5" s="1"/>
  <c r="I48" i="5" a="1"/>
  <c r="I48" i="5" s="1"/>
  <c r="J48" i="5" a="1"/>
  <c r="J48" i="5" s="1"/>
  <c r="K48" i="5" a="1"/>
  <c r="K48" i="5" s="1"/>
  <c r="L48" i="5" a="1"/>
  <c r="L48" i="5" s="1"/>
  <c r="M48" i="5" a="1"/>
  <c r="M48" i="5" s="1"/>
  <c r="N48" i="5" a="1"/>
  <c r="N48" i="5" s="1"/>
  <c r="O48" i="5" a="1"/>
  <c r="O48" i="5" s="1"/>
  <c r="P48" i="5" a="1"/>
  <c r="P48" i="5" s="1"/>
  <c r="Q48" i="5" a="1"/>
  <c r="Q48" i="5" s="1"/>
  <c r="R48" i="5" a="1"/>
  <c r="R48" i="5" s="1"/>
  <c r="S48" i="5" a="1"/>
  <c r="S48" i="5" s="1"/>
  <c r="T48" i="5" a="1"/>
  <c r="T48" i="5" s="1"/>
  <c r="U48" i="5" a="1"/>
  <c r="U48" i="5" s="1"/>
  <c r="V48" i="5" a="1"/>
  <c r="V48" i="5" s="1"/>
  <c r="W48" i="5" a="1"/>
  <c r="W48" i="5" s="1"/>
  <c r="X48" i="5" a="1"/>
  <c r="X48" i="5" s="1"/>
  <c r="Y48" i="5" a="1"/>
  <c r="Y48" i="5" s="1"/>
  <c r="Z48" i="5" a="1"/>
  <c r="Z48" i="5" s="1"/>
  <c r="AA48" i="5" a="1"/>
  <c r="AA48" i="5" s="1"/>
  <c r="AB48" i="5" a="1"/>
  <c r="AB48" i="5" s="1"/>
  <c r="AC48" i="5" a="1"/>
  <c r="AC48" i="5" s="1"/>
  <c r="AD48" i="5" a="1"/>
  <c r="AD48" i="5" s="1"/>
  <c r="AE48" i="5" a="1"/>
  <c r="AE48" i="5" s="1"/>
  <c r="AF48" i="5" a="1"/>
  <c r="AF48" i="5" s="1"/>
  <c r="AG48" i="5" a="1"/>
  <c r="AG48" i="5" s="1"/>
  <c r="AH48" i="5" a="1"/>
  <c r="AH48" i="5" s="1"/>
  <c r="AI48" i="5" a="1"/>
  <c r="AI48" i="5" s="1"/>
  <c r="AJ48" i="5" a="1"/>
  <c r="AJ48" i="5" s="1"/>
  <c r="AK48" i="5" a="1"/>
  <c r="AK48" i="5" s="1"/>
  <c r="AL48" i="5" a="1"/>
  <c r="AL48" i="5" s="1"/>
  <c r="AM48" i="5" a="1"/>
  <c r="AM48" i="5" s="1"/>
  <c r="AN48" i="5" a="1"/>
  <c r="AN48" i="5" s="1"/>
  <c r="AO48" i="5" a="1"/>
  <c r="AO48" i="5" s="1"/>
  <c r="AP48" i="5" a="1"/>
  <c r="AP48" i="5" s="1"/>
  <c r="AQ48" i="5" a="1"/>
  <c r="AQ48" i="5" s="1"/>
  <c r="AR48" i="5" a="1"/>
  <c r="AR48" i="5" s="1"/>
  <c r="AS48" i="5" a="1"/>
  <c r="AS48" i="5" s="1"/>
  <c r="AT48" i="5" a="1"/>
  <c r="AT48" i="5" s="1"/>
  <c r="AU48" i="5" a="1"/>
  <c r="AU48" i="5" s="1"/>
  <c r="AV48" i="5" a="1"/>
  <c r="AV48" i="5" s="1"/>
  <c r="AW48" i="5" a="1"/>
  <c r="AW48" i="5" s="1"/>
  <c r="AX48" i="5" a="1"/>
  <c r="AX48" i="5" s="1"/>
  <c r="AY48" i="5" a="1"/>
  <c r="AY48" i="5" s="1"/>
  <c r="AZ48" i="5" a="1"/>
  <c r="AZ48" i="5" s="1"/>
  <c r="BA48" i="5" a="1"/>
  <c r="BA48" i="5" s="1"/>
  <c r="BB48" i="5" a="1"/>
  <c r="BB48" i="5" s="1"/>
  <c r="BC48" i="5" a="1"/>
  <c r="BC48" i="5" s="1"/>
  <c r="BD48" i="5" a="1"/>
  <c r="BD48" i="5" s="1"/>
  <c r="BE48" i="5" a="1"/>
  <c r="BE48" i="5" s="1"/>
  <c r="BF48" i="5" a="1"/>
  <c r="BF48" i="5" s="1"/>
  <c r="BG48" i="5" a="1"/>
  <c r="BG48" i="5" s="1"/>
  <c r="BH48" i="5" a="1"/>
  <c r="BH48" i="5" s="1"/>
  <c r="BI48" i="5" a="1"/>
  <c r="BI48" i="5" s="1"/>
  <c r="BJ48" i="5" a="1"/>
  <c r="BJ48" i="5" s="1"/>
  <c r="BK48" i="5" a="1"/>
  <c r="BK48" i="5" s="1"/>
  <c r="BL48" i="5" a="1"/>
  <c r="BL48" i="5" s="1"/>
  <c r="BM48" i="5" a="1"/>
  <c r="BM48" i="5" s="1"/>
  <c r="BN48" i="5" a="1"/>
  <c r="BN48" i="5" s="1"/>
  <c r="C49" i="5" a="1"/>
  <c r="C49" i="5" s="1"/>
  <c r="D49" i="5" a="1"/>
  <c r="D49" i="5" s="1"/>
  <c r="E49" i="5" a="1"/>
  <c r="E49" i="5" s="1"/>
  <c r="F49" i="5" a="1"/>
  <c r="F49" i="5" s="1"/>
  <c r="G49" i="5" a="1"/>
  <c r="G49" i="5" s="1"/>
  <c r="H49" i="5" a="1"/>
  <c r="H49" i="5" s="1"/>
  <c r="I49" i="5" a="1"/>
  <c r="I49" i="5" s="1"/>
  <c r="J49" i="5" a="1"/>
  <c r="J49" i="5" s="1"/>
  <c r="K49" i="5" a="1"/>
  <c r="K49" i="5" s="1"/>
  <c r="L49" i="5" a="1"/>
  <c r="L49" i="5" s="1"/>
  <c r="M49" i="5" a="1"/>
  <c r="M49" i="5" s="1"/>
  <c r="N49" i="5" a="1"/>
  <c r="N49" i="5" s="1"/>
  <c r="O49" i="5" a="1"/>
  <c r="O49" i="5" s="1"/>
  <c r="P49" i="5" a="1"/>
  <c r="P49" i="5" s="1"/>
  <c r="Q49" i="5" a="1"/>
  <c r="Q49" i="5" s="1"/>
  <c r="R49" i="5" a="1"/>
  <c r="R49" i="5" s="1"/>
  <c r="S49" i="5" a="1"/>
  <c r="S49" i="5" s="1"/>
  <c r="T49" i="5" a="1"/>
  <c r="T49" i="5" s="1"/>
  <c r="U49" i="5" a="1"/>
  <c r="U49" i="5" s="1"/>
  <c r="V49" i="5" a="1"/>
  <c r="V49" i="5" s="1"/>
  <c r="W49" i="5" a="1"/>
  <c r="W49" i="5" s="1"/>
  <c r="X49" i="5" a="1"/>
  <c r="X49" i="5" s="1"/>
  <c r="Y49" i="5" a="1"/>
  <c r="Y49" i="5" s="1"/>
  <c r="Z49" i="5" a="1"/>
  <c r="Z49" i="5" s="1"/>
  <c r="AA49" i="5" a="1"/>
  <c r="AA49" i="5" s="1"/>
  <c r="AB49" i="5" a="1"/>
  <c r="AB49" i="5" s="1"/>
  <c r="AC49" i="5" a="1"/>
  <c r="AC49" i="5" s="1"/>
  <c r="AD49" i="5" a="1"/>
  <c r="AD49" i="5" s="1"/>
  <c r="AE49" i="5" a="1"/>
  <c r="AE49" i="5" s="1"/>
  <c r="AF49" i="5" a="1"/>
  <c r="AF49" i="5" s="1"/>
  <c r="AG49" i="5" a="1"/>
  <c r="AG49" i="5" s="1"/>
  <c r="AH49" i="5" a="1"/>
  <c r="AH49" i="5" s="1"/>
  <c r="AI49" i="5" a="1"/>
  <c r="AI49" i="5" s="1"/>
  <c r="AJ49" i="5" a="1"/>
  <c r="AJ49" i="5" s="1"/>
  <c r="AK49" i="5" a="1"/>
  <c r="AK49" i="5" s="1"/>
  <c r="AL49" i="5" a="1"/>
  <c r="AL49" i="5" s="1"/>
  <c r="AM49" i="5" a="1"/>
  <c r="AM49" i="5" s="1"/>
  <c r="AN49" i="5" a="1"/>
  <c r="AN49" i="5" s="1"/>
  <c r="AO49" i="5" a="1"/>
  <c r="AO49" i="5" s="1"/>
  <c r="AP49" i="5" a="1"/>
  <c r="AP49" i="5" s="1"/>
  <c r="AQ49" i="5" a="1"/>
  <c r="AQ49" i="5" s="1"/>
  <c r="AR49" i="5" a="1"/>
  <c r="AR49" i="5" s="1"/>
  <c r="AS49" i="5" a="1"/>
  <c r="AS49" i="5" s="1"/>
  <c r="AT49" i="5" a="1"/>
  <c r="AT49" i="5" s="1"/>
  <c r="AU49" i="5" a="1"/>
  <c r="AU49" i="5" s="1"/>
  <c r="AV49" i="5" a="1"/>
  <c r="AV49" i="5" s="1"/>
  <c r="AW49" i="5" a="1"/>
  <c r="AW49" i="5" s="1"/>
  <c r="AX49" i="5" a="1"/>
  <c r="AX49" i="5" s="1"/>
  <c r="AY49" i="5" a="1"/>
  <c r="AY49" i="5" s="1"/>
  <c r="AZ49" i="5" a="1"/>
  <c r="AZ49" i="5" s="1"/>
  <c r="BA49" i="5" a="1"/>
  <c r="BA49" i="5" s="1"/>
  <c r="BB49" i="5" a="1"/>
  <c r="BB49" i="5" s="1"/>
  <c r="BC49" i="5" a="1"/>
  <c r="BC49" i="5" s="1"/>
  <c r="BD49" i="5" a="1"/>
  <c r="BD49" i="5" s="1"/>
  <c r="BE49" i="5" a="1"/>
  <c r="BE49" i="5" s="1"/>
  <c r="BF49" i="5" a="1"/>
  <c r="BF49" i="5" s="1"/>
  <c r="BG49" i="5" a="1"/>
  <c r="BG49" i="5" s="1"/>
  <c r="BH49" i="5" a="1"/>
  <c r="BH49" i="5" s="1"/>
  <c r="BI49" i="5" a="1"/>
  <c r="BI49" i="5" s="1"/>
  <c r="BJ49" i="5" a="1"/>
  <c r="BJ49" i="5" s="1"/>
  <c r="BK49" i="5" a="1"/>
  <c r="BK49" i="5" s="1"/>
  <c r="BL49" i="5" a="1"/>
  <c r="BL49" i="5" s="1"/>
  <c r="BM49" i="5" a="1"/>
  <c r="BM49" i="5" s="1"/>
  <c r="BN49" i="5" a="1"/>
  <c r="BN49" i="5" s="1"/>
  <c r="C50" i="5" a="1"/>
  <c r="C50" i="5" s="1"/>
  <c r="D50" i="5" a="1"/>
  <c r="D50" i="5" s="1"/>
  <c r="E50" i="5" a="1"/>
  <c r="E50" i="5" s="1"/>
  <c r="F50" i="5" a="1"/>
  <c r="F50" i="5" s="1"/>
  <c r="G50" i="5" a="1"/>
  <c r="G50" i="5" s="1"/>
  <c r="H50" i="5" a="1"/>
  <c r="H50" i="5" s="1"/>
  <c r="I50" i="5" a="1"/>
  <c r="I50" i="5" s="1"/>
  <c r="J50" i="5" a="1"/>
  <c r="J50" i="5" s="1"/>
  <c r="K50" i="5" a="1"/>
  <c r="K50" i="5" s="1"/>
  <c r="L50" i="5" a="1"/>
  <c r="L50" i="5" s="1"/>
  <c r="M50" i="5" a="1"/>
  <c r="M50" i="5" s="1"/>
  <c r="N50" i="5" a="1"/>
  <c r="N50" i="5" s="1"/>
  <c r="O50" i="5" a="1"/>
  <c r="O50" i="5" s="1"/>
  <c r="P50" i="5" a="1"/>
  <c r="P50" i="5" s="1"/>
  <c r="Q50" i="5" a="1"/>
  <c r="Q50" i="5" s="1"/>
  <c r="R50" i="5" a="1"/>
  <c r="R50" i="5" s="1"/>
  <c r="S50" i="5" a="1"/>
  <c r="S50" i="5" s="1"/>
  <c r="T50" i="5" a="1"/>
  <c r="T50" i="5" s="1"/>
  <c r="U50" i="5" a="1"/>
  <c r="U50" i="5" s="1"/>
  <c r="V50" i="5" a="1"/>
  <c r="V50" i="5" s="1"/>
  <c r="W50" i="5" a="1"/>
  <c r="W50" i="5" s="1"/>
  <c r="X50" i="5" a="1"/>
  <c r="X50" i="5" s="1"/>
  <c r="Y50" i="5" a="1"/>
  <c r="Y50" i="5" s="1"/>
  <c r="Z50" i="5" a="1"/>
  <c r="Z50" i="5" s="1"/>
  <c r="AA50" i="5" a="1"/>
  <c r="AA50" i="5" s="1"/>
  <c r="AB50" i="5" a="1"/>
  <c r="AB50" i="5" s="1"/>
  <c r="AC50" i="5" a="1"/>
  <c r="AC50" i="5"/>
  <c r="AD50" i="5" a="1"/>
  <c r="AD50" i="5" s="1"/>
  <c r="AE50" i="5" a="1"/>
  <c r="AE50" i="5" s="1"/>
  <c r="AF50" i="5" a="1"/>
  <c r="AF50" i="5" s="1"/>
  <c r="AG50" i="5" a="1"/>
  <c r="AG50" i="5" s="1"/>
  <c r="AH50" i="5" a="1"/>
  <c r="AH50" i="5" s="1"/>
  <c r="AI50" i="5" a="1"/>
  <c r="AI50" i="5" s="1"/>
  <c r="AJ50" i="5" a="1"/>
  <c r="AJ50" i="5" s="1"/>
  <c r="AK50" i="5" a="1"/>
  <c r="AK50" i="5" s="1"/>
  <c r="AL50" i="5" a="1"/>
  <c r="AL50" i="5" s="1"/>
  <c r="AM50" i="5" a="1"/>
  <c r="AM50" i="5" s="1"/>
  <c r="AN50" i="5" a="1"/>
  <c r="AN50" i="5" s="1"/>
  <c r="AO50" i="5" a="1"/>
  <c r="AO50" i="5" s="1"/>
  <c r="AP50" i="5" a="1"/>
  <c r="AP50" i="5" s="1"/>
  <c r="AQ50" i="5" a="1"/>
  <c r="AQ50" i="5" s="1"/>
  <c r="AR50" i="5" a="1"/>
  <c r="AR50" i="5" s="1"/>
  <c r="AS50" i="5" a="1"/>
  <c r="AS50" i="5" s="1"/>
  <c r="AT50" i="5" a="1"/>
  <c r="AT50" i="5" s="1"/>
  <c r="AU50" i="5" a="1"/>
  <c r="AU50" i="5" s="1"/>
  <c r="AV50" i="5" a="1"/>
  <c r="AV50" i="5" s="1"/>
  <c r="AW50" i="5" a="1"/>
  <c r="AW50" i="5" s="1"/>
  <c r="AX50" i="5" a="1"/>
  <c r="AX50" i="5" s="1"/>
  <c r="AY50" i="5" a="1"/>
  <c r="AY50" i="5" s="1"/>
  <c r="AZ50" i="5" a="1"/>
  <c r="AZ50" i="5" s="1"/>
  <c r="BA50" i="5" a="1"/>
  <c r="BA50" i="5" s="1"/>
  <c r="BB50" i="5" a="1"/>
  <c r="BB50" i="5" s="1"/>
  <c r="BC50" i="5" a="1"/>
  <c r="BC50" i="5" s="1"/>
  <c r="BD50" i="5" a="1"/>
  <c r="BD50" i="5" s="1"/>
  <c r="BE50" i="5" a="1"/>
  <c r="BE50" i="5" s="1"/>
  <c r="BF50" i="5" a="1"/>
  <c r="BF50" i="5" s="1"/>
  <c r="BG50" i="5" a="1"/>
  <c r="BG50" i="5" s="1"/>
  <c r="BH50" i="5" a="1"/>
  <c r="BH50" i="5" s="1"/>
  <c r="BI50" i="5" a="1"/>
  <c r="BI50" i="5" s="1"/>
  <c r="BJ50" i="5" a="1"/>
  <c r="BJ50" i="5" s="1"/>
  <c r="BK50" i="5" a="1"/>
  <c r="BK50" i="5" s="1"/>
  <c r="BL50" i="5" a="1"/>
  <c r="BL50" i="5" s="1"/>
  <c r="BM50" i="5" a="1"/>
  <c r="BM50" i="5" s="1"/>
  <c r="BN50" i="5" a="1"/>
  <c r="BN50" i="5" s="1"/>
  <c r="C51" i="5" a="1"/>
  <c r="C51" i="5" s="1"/>
  <c r="D51" i="5" a="1"/>
  <c r="D51" i="5" s="1"/>
  <c r="E51" i="5" a="1"/>
  <c r="E51" i="5" s="1"/>
  <c r="F51" i="5" a="1"/>
  <c r="F51" i="5" s="1"/>
  <c r="G51" i="5" a="1"/>
  <c r="G51" i="5" s="1"/>
  <c r="H51" i="5" a="1"/>
  <c r="H51" i="5" s="1"/>
  <c r="I51" i="5" a="1"/>
  <c r="I51" i="5" s="1"/>
  <c r="J51" i="5" a="1"/>
  <c r="J51" i="5" s="1"/>
  <c r="K51" i="5" a="1"/>
  <c r="K51" i="5" s="1"/>
  <c r="L51" i="5" a="1"/>
  <c r="L51" i="5" s="1"/>
  <c r="M51" i="5" a="1"/>
  <c r="M51" i="5" s="1"/>
  <c r="N51" i="5" a="1"/>
  <c r="N51" i="5" s="1"/>
  <c r="O51" i="5" a="1"/>
  <c r="O51" i="5" s="1"/>
  <c r="P51" i="5" a="1"/>
  <c r="P51" i="5" s="1"/>
  <c r="Q51" i="5" a="1"/>
  <c r="Q51" i="5" s="1"/>
  <c r="R51" i="5" a="1"/>
  <c r="R51" i="5" s="1"/>
  <c r="S51" i="5" a="1"/>
  <c r="S51" i="5" s="1"/>
  <c r="T51" i="5" a="1"/>
  <c r="T51" i="5" s="1"/>
  <c r="U51" i="5" a="1"/>
  <c r="U51" i="5" s="1"/>
  <c r="V51" i="5" a="1"/>
  <c r="V51" i="5" s="1"/>
  <c r="W51" i="5" a="1"/>
  <c r="W51" i="5" s="1"/>
  <c r="X51" i="5" a="1"/>
  <c r="X51" i="5" s="1"/>
  <c r="Y51" i="5" a="1"/>
  <c r="Y51" i="5" s="1"/>
  <c r="Z51" i="5" a="1"/>
  <c r="Z51" i="5" s="1"/>
  <c r="AA51" i="5" a="1"/>
  <c r="AA51" i="5" s="1"/>
  <c r="AB51" i="5" a="1"/>
  <c r="AB51" i="5" s="1"/>
  <c r="AC51" i="5" a="1"/>
  <c r="AC51" i="5" s="1"/>
  <c r="AD51" i="5" a="1"/>
  <c r="AD51" i="5" s="1"/>
  <c r="AE51" i="5" a="1"/>
  <c r="AE51" i="5" s="1"/>
  <c r="AF51" i="5" a="1"/>
  <c r="AF51" i="5" s="1"/>
  <c r="AG51" i="5" a="1"/>
  <c r="AG51" i="5" s="1"/>
  <c r="AH51" i="5" a="1"/>
  <c r="AH51" i="5" s="1"/>
  <c r="AI51" i="5" a="1"/>
  <c r="AI51" i="5" s="1"/>
  <c r="AJ51" i="5" a="1"/>
  <c r="AJ51" i="5" s="1"/>
  <c r="AK51" i="5" a="1"/>
  <c r="AK51" i="5" s="1"/>
  <c r="AL51" i="5" a="1"/>
  <c r="AL51" i="5" s="1"/>
  <c r="AM51" i="5" a="1"/>
  <c r="AM51" i="5" s="1"/>
  <c r="AN51" i="5" a="1"/>
  <c r="AN51" i="5" s="1"/>
  <c r="AO51" i="5" a="1"/>
  <c r="AO51" i="5" s="1"/>
  <c r="AP51" i="5" a="1"/>
  <c r="AP51" i="5" s="1"/>
  <c r="AQ51" i="5" a="1"/>
  <c r="AQ51" i="5" s="1"/>
  <c r="AR51" i="5" a="1"/>
  <c r="AR51" i="5" s="1"/>
  <c r="AS51" i="5" a="1"/>
  <c r="AS51" i="5" s="1"/>
  <c r="AT51" i="5" a="1"/>
  <c r="AT51" i="5" s="1"/>
  <c r="AU51" i="5" a="1"/>
  <c r="AU51" i="5" s="1"/>
  <c r="AV51" i="5" a="1"/>
  <c r="AV51" i="5" s="1"/>
  <c r="AW51" i="5" a="1"/>
  <c r="AW51" i="5" s="1"/>
  <c r="AX51" i="5" a="1"/>
  <c r="AX51" i="5" s="1"/>
  <c r="AY51" i="5" a="1"/>
  <c r="AY51" i="5" s="1"/>
  <c r="AZ51" i="5" a="1"/>
  <c r="AZ51" i="5" s="1"/>
  <c r="BA51" i="5" a="1"/>
  <c r="BA51" i="5" s="1"/>
  <c r="BB51" i="5" a="1"/>
  <c r="BB51" i="5" s="1"/>
  <c r="BC51" i="5" a="1"/>
  <c r="BC51" i="5" s="1"/>
  <c r="BD51" i="5" a="1"/>
  <c r="BD51" i="5" s="1"/>
  <c r="BE51" i="5" a="1"/>
  <c r="BE51" i="5" s="1"/>
  <c r="BF51" i="5" a="1"/>
  <c r="BF51" i="5" s="1"/>
  <c r="BG51" i="5" a="1"/>
  <c r="BG51" i="5" s="1"/>
  <c r="BH51" i="5" a="1"/>
  <c r="BH51" i="5" s="1"/>
  <c r="BI51" i="5" a="1"/>
  <c r="BI51" i="5" s="1"/>
  <c r="BJ51" i="5" a="1"/>
  <c r="BJ51" i="5" s="1"/>
  <c r="BK51" i="5" a="1"/>
  <c r="BK51" i="5" s="1"/>
  <c r="BL51" i="5" a="1"/>
  <c r="BL51" i="5" s="1"/>
  <c r="BM51" i="5" a="1"/>
  <c r="BM51" i="5" s="1"/>
  <c r="BN51" i="5" a="1"/>
  <c r="BN51" i="5" s="1"/>
  <c r="C52" i="5" a="1"/>
  <c r="C52" i="5" s="1"/>
  <c r="D52" i="5" a="1"/>
  <c r="D52" i="5" s="1"/>
  <c r="E52" i="5" a="1"/>
  <c r="E52" i="5" s="1"/>
  <c r="F52" i="5" a="1"/>
  <c r="F52" i="5" s="1"/>
  <c r="G52" i="5" a="1"/>
  <c r="G52" i="5" s="1"/>
  <c r="H52" i="5" a="1"/>
  <c r="H52" i="5" s="1"/>
  <c r="I52" i="5" a="1"/>
  <c r="I52" i="5" s="1"/>
  <c r="J52" i="5" a="1"/>
  <c r="J52" i="5" s="1"/>
  <c r="K52" i="5" a="1"/>
  <c r="K52" i="5" s="1"/>
  <c r="L52" i="5" a="1"/>
  <c r="L52" i="5" s="1"/>
  <c r="M52" i="5" a="1"/>
  <c r="M52" i="5" s="1"/>
  <c r="N52" i="5" a="1"/>
  <c r="N52" i="5" s="1"/>
  <c r="O52" i="5" a="1"/>
  <c r="O52" i="5" s="1"/>
  <c r="P52" i="5" a="1"/>
  <c r="P52" i="5" s="1"/>
  <c r="Q52" i="5" a="1"/>
  <c r="Q52" i="5" s="1"/>
  <c r="R52" i="5" a="1"/>
  <c r="R52" i="5" s="1"/>
  <c r="S52" i="5" a="1"/>
  <c r="S52" i="5" s="1"/>
  <c r="T52" i="5" a="1"/>
  <c r="T52" i="5" s="1"/>
  <c r="U52" i="5" a="1"/>
  <c r="U52" i="5" s="1"/>
  <c r="V52" i="5" a="1"/>
  <c r="V52" i="5" s="1"/>
  <c r="W52" i="5" a="1"/>
  <c r="W52" i="5" s="1"/>
  <c r="X52" i="5" a="1"/>
  <c r="X52" i="5" s="1"/>
  <c r="Y52" i="5" a="1"/>
  <c r="Y52" i="5" s="1"/>
  <c r="Z52" i="5" a="1"/>
  <c r="Z52" i="5" s="1"/>
  <c r="AA52" i="5" a="1"/>
  <c r="AA52" i="5" s="1"/>
  <c r="AB52" i="5" a="1"/>
  <c r="AB52" i="5" s="1"/>
  <c r="AC52" i="5" a="1"/>
  <c r="AC52" i="5" s="1"/>
  <c r="AD52" i="5" a="1"/>
  <c r="AD52" i="5" s="1"/>
  <c r="AE52" i="5" a="1"/>
  <c r="AE52" i="5" s="1"/>
  <c r="AF52" i="5" a="1"/>
  <c r="AF52" i="5" s="1"/>
  <c r="AG52" i="5" a="1"/>
  <c r="AG52" i="5" s="1"/>
  <c r="AH52" i="5" a="1"/>
  <c r="AH52" i="5" s="1"/>
  <c r="AI52" i="5" a="1"/>
  <c r="AI52" i="5" s="1"/>
  <c r="AJ52" i="5" a="1"/>
  <c r="AJ52" i="5" s="1"/>
  <c r="AK52" i="5" a="1"/>
  <c r="AK52" i="5" s="1"/>
  <c r="AL52" i="5" a="1"/>
  <c r="AL52" i="5" s="1"/>
  <c r="AM52" i="5" a="1"/>
  <c r="AM52" i="5" s="1"/>
  <c r="AN52" i="5" a="1"/>
  <c r="AN52" i="5" s="1"/>
  <c r="AO52" i="5" a="1"/>
  <c r="AO52" i="5" s="1"/>
  <c r="AP52" i="5" a="1"/>
  <c r="AP52" i="5" s="1"/>
  <c r="AQ52" i="5" a="1"/>
  <c r="AQ52" i="5" s="1"/>
  <c r="AR52" i="5" a="1"/>
  <c r="AR52" i="5" s="1"/>
  <c r="AS52" i="5" a="1"/>
  <c r="AS52" i="5" s="1"/>
  <c r="AT52" i="5" a="1"/>
  <c r="AT52" i="5" s="1"/>
  <c r="AU52" i="5" a="1"/>
  <c r="AU52" i="5" s="1"/>
  <c r="AV52" i="5" a="1"/>
  <c r="AV52" i="5" s="1"/>
  <c r="AW52" i="5" a="1"/>
  <c r="AW52" i="5" s="1"/>
  <c r="AX52" i="5" a="1"/>
  <c r="AX52" i="5" s="1"/>
  <c r="AY52" i="5" a="1"/>
  <c r="AY52" i="5" s="1"/>
  <c r="AZ52" i="5" a="1"/>
  <c r="AZ52" i="5" s="1"/>
  <c r="BA52" i="5" a="1"/>
  <c r="BA52" i="5" s="1"/>
  <c r="BB52" i="5" a="1"/>
  <c r="BB52" i="5" s="1"/>
  <c r="BC52" i="5" a="1"/>
  <c r="BC52" i="5" s="1"/>
  <c r="BD52" i="5" a="1"/>
  <c r="BD52" i="5" s="1"/>
  <c r="BE52" i="5" a="1"/>
  <c r="BE52" i="5" s="1"/>
  <c r="BF52" i="5" a="1"/>
  <c r="BF52" i="5" s="1"/>
  <c r="BG52" i="5" a="1"/>
  <c r="BG52" i="5" s="1"/>
  <c r="BH52" i="5" a="1"/>
  <c r="BH52" i="5" s="1"/>
  <c r="BI52" i="5" a="1"/>
  <c r="BI52" i="5" s="1"/>
  <c r="BJ52" i="5" a="1"/>
  <c r="BJ52" i="5" s="1"/>
  <c r="BK52" i="5" a="1"/>
  <c r="BK52" i="5" s="1"/>
  <c r="BL52" i="5" a="1"/>
  <c r="BL52" i="5" s="1"/>
  <c r="BM52" i="5" a="1"/>
  <c r="BM52" i="5" s="1"/>
  <c r="BN52" i="5" a="1"/>
  <c r="BN52" i="5" s="1"/>
  <c r="C53" i="5" a="1"/>
  <c r="C53" i="5" s="1"/>
  <c r="D53" i="5" a="1"/>
  <c r="D53" i="5" s="1"/>
  <c r="E53" i="5" a="1"/>
  <c r="E53" i="5" s="1"/>
  <c r="F53" i="5" a="1"/>
  <c r="F53" i="5" s="1"/>
  <c r="G53" i="5" a="1"/>
  <c r="G53" i="5" s="1"/>
  <c r="H53" i="5" a="1"/>
  <c r="H53" i="5" s="1"/>
  <c r="I53" i="5" a="1"/>
  <c r="I53" i="5" s="1"/>
  <c r="J53" i="5" a="1"/>
  <c r="J53" i="5" s="1"/>
  <c r="K53" i="5" a="1"/>
  <c r="K53" i="5" s="1"/>
  <c r="L53" i="5" a="1"/>
  <c r="L53" i="5" s="1"/>
  <c r="M53" i="5" a="1"/>
  <c r="M53" i="5" s="1"/>
  <c r="N53" i="5" a="1"/>
  <c r="N53" i="5" s="1"/>
  <c r="O53" i="5" a="1"/>
  <c r="O53" i="5" s="1"/>
  <c r="P53" i="5" a="1"/>
  <c r="P53" i="5" s="1"/>
  <c r="Q53" i="5" a="1"/>
  <c r="Q53" i="5" s="1"/>
  <c r="R53" i="5" a="1"/>
  <c r="R53" i="5" s="1"/>
  <c r="S53" i="5" a="1"/>
  <c r="S53" i="5" s="1"/>
  <c r="T53" i="5" a="1"/>
  <c r="T53" i="5" s="1"/>
  <c r="U53" i="5" a="1"/>
  <c r="U53" i="5" s="1"/>
  <c r="V53" i="5" a="1"/>
  <c r="V53" i="5" s="1"/>
  <c r="W53" i="5" a="1"/>
  <c r="W53" i="5" s="1"/>
  <c r="X53" i="5" a="1"/>
  <c r="X53" i="5" s="1"/>
  <c r="Y53" i="5" a="1"/>
  <c r="Y53" i="5" s="1"/>
  <c r="Z53" i="5" a="1"/>
  <c r="Z53" i="5" s="1"/>
  <c r="AA53" i="5" a="1"/>
  <c r="AA53" i="5" s="1"/>
  <c r="AB53" i="5" a="1"/>
  <c r="AB53" i="5" s="1"/>
  <c r="AC53" i="5" a="1"/>
  <c r="AC53" i="5" s="1"/>
  <c r="AD53" i="5" a="1"/>
  <c r="AD53" i="5" s="1"/>
  <c r="AE53" i="5" a="1"/>
  <c r="AE53" i="5" s="1"/>
  <c r="AF53" i="5" a="1"/>
  <c r="AF53" i="5" s="1"/>
  <c r="AG53" i="5" a="1"/>
  <c r="AG53" i="5" s="1"/>
  <c r="AH53" i="5" a="1"/>
  <c r="AH53" i="5" s="1"/>
  <c r="AI53" i="5" a="1"/>
  <c r="AI53" i="5" s="1"/>
  <c r="AJ53" i="5" a="1"/>
  <c r="AJ53" i="5" s="1"/>
  <c r="AK53" i="5" a="1"/>
  <c r="AK53" i="5" s="1"/>
  <c r="AL53" i="5" a="1"/>
  <c r="AL53" i="5" s="1"/>
  <c r="AM53" i="5" a="1"/>
  <c r="AM53" i="5" s="1"/>
  <c r="AN53" i="5" a="1"/>
  <c r="AN53" i="5" s="1"/>
  <c r="AO53" i="5" a="1"/>
  <c r="AO53" i="5" s="1"/>
  <c r="AP53" i="5" a="1"/>
  <c r="AP53" i="5" s="1"/>
  <c r="AQ53" i="5" a="1"/>
  <c r="AQ53" i="5" s="1"/>
  <c r="AR53" i="5" a="1"/>
  <c r="AR53" i="5" s="1"/>
  <c r="AS53" i="5" a="1"/>
  <c r="AS53" i="5" s="1"/>
  <c r="AT53" i="5" a="1"/>
  <c r="AT53" i="5" s="1"/>
  <c r="AU53" i="5" a="1"/>
  <c r="AU53" i="5" s="1"/>
  <c r="AV53" i="5" a="1"/>
  <c r="AV53" i="5" s="1"/>
  <c r="AW53" i="5" a="1"/>
  <c r="AW53" i="5" s="1"/>
  <c r="AX53" i="5" a="1"/>
  <c r="AX53" i="5" s="1"/>
  <c r="AY53" i="5" a="1"/>
  <c r="AY53" i="5" s="1"/>
  <c r="AZ53" i="5" a="1"/>
  <c r="AZ53" i="5" s="1"/>
  <c r="BA53" i="5" a="1"/>
  <c r="BA53" i="5" s="1"/>
  <c r="BB53" i="5" a="1"/>
  <c r="BB53" i="5" s="1"/>
  <c r="BC53" i="5" a="1"/>
  <c r="BC53" i="5" s="1"/>
  <c r="BD53" i="5" a="1"/>
  <c r="BD53" i="5" s="1"/>
  <c r="BE53" i="5" a="1"/>
  <c r="BE53" i="5" s="1"/>
  <c r="BF53" i="5" a="1"/>
  <c r="BF53" i="5" s="1"/>
  <c r="BG53" i="5" a="1"/>
  <c r="BG53" i="5" s="1"/>
  <c r="BH53" i="5" a="1"/>
  <c r="BH53" i="5" s="1"/>
  <c r="BI53" i="5" a="1"/>
  <c r="BI53" i="5" s="1"/>
  <c r="BJ53" i="5" a="1"/>
  <c r="BJ53" i="5" s="1"/>
  <c r="BK53" i="5" a="1"/>
  <c r="BK53" i="5" s="1"/>
  <c r="BL53" i="5" a="1"/>
  <c r="BL53" i="5" s="1"/>
  <c r="BM53" i="5" a="1"/>
  <c r="BM53" i="5" s="1"/>
  <c r="BN53" i="5" a="1"/>
  <c r="BN53" i="5" s="1"/>
  <c r="C54" i="5" a="1"/>
  <c r="C54" i="5" s="1"/>
  <c r="D54" i="5" a="1"/>
  <c r="D54" i="5" s="1"/>
  <c r="E54" i="5" a="1"/>
  <c r="E54" i="5" s="1"/>
  <c r="F54" i="5" a="1"/>
  <c r="F54" i="5" s="1"/>
  <c r="G54" i="5" a="1"/>
  <c r="G54" i="5" s="1"/>
  <c r="H54" i="5" a="1"/>
  <c r="H54" i="5" s="1"/>
  <c r="I54" i="5" a="1"/>
  <c r="I54" i="5" s="1"/>
  <c r="J54" i="5" a="1"/>
  <c r="J54" i="5" s="1"/>
  <c r="K54" i="5" a="1"/>
  <c r="K54" i="5" s="1"/>
  <c r="L54" i="5" a="1"/>
  <c r="L54" i="5" s="1"/>
  <c r="M54" i="5" a="1"/>
  <c r="M54" i="5" s="1"/>
  <c r="N54" i="5" a="1"/>
  <c r="N54" i="5" s="1"/>
  <c r="O54" i="5" a="1"/>
  <c r="O54" i="5" s="1"/>
  <c r="P54" i="5" a="1"/>
  <c r="P54" i="5" s="1"/>
  <c r="Q54" i="5" a="1"/>
  <c r="Q54" i="5" s="1"/>
  <c r="R54" i="5" a="1"/>
  <c r="R54" i="5" s="1"/>
  <c r="S54" i="5" a="1"/>
  <c r="S54" i="5" s="1"/>
  <c r="T54" i="5" a="1"/>
  <c r="T54" i="5" s="1"/>
  <c r="U54" i="5" a="1"/>
  <c r="U54" i="5" s="1"/>
  <c r="V54" i="5" a="1"/>
  <c r="V54" i="5" s="1"/>
  <c r="W54" i="5" a="1"/>
  <c r="W54" i="5" s="1"/>
  <c r="X54" i="5" a="1"/>
  <c r="X54" i="5" s="1"/>
  <c r="Y54" i="5" a="1"/>
  <c r="Y54" i="5" s="1"/>
  <c r="Z54" i="5" a="1"/>
  <c r="Z54" i="5" s="1"/>
  <c r="AA54" i="5" a="1"/>
  <c r="AA54" i="5" s="1"/>
  <c r="AB54" i="5" a="1"/>
  <c r="AB54" i="5" s="1"/>
  <c r="AC54" i="5" a="1"/>
  <c r="AC54" i="5" s="1"/>
  <c r="AD54" i="5" a="1"/>
  <c r="AD54" i="5" s="1"/>
  <c r="AE54" i="5" a="1"/>
  <c r="AE54" i="5" s="1"/>
  <c r="AF54" i="5" a="1"/>
  <c r="AF54" i="5" s="1"/>
  <c r="AG54" i="5" a="1"/>
  <c r="AG54" i="5" s="1"/>
  <c r="AH54" i="5" a="1"/>
  <c r="AH54" i="5" s="1"/>
  <c r="AI54" i="5" a="1"/>
  <c r="AI54" i="5" s="1"/>
  <c r="AJ54" i="5" a="1"/>
  <c r="AJ54" i="5" s="1"/>
  <c r="AK54" i="5" a="1"/>
  <c r="AK54" i="5" s="1"/>
  <c r="AL54" i="5" a="1"/>
  <c r="AL54" i="5" s="1"/>
  <c r="AM54" i="5" a="1"/>
  <c r="AM54" i="5" s="1"/>
  <c r="AN54" i="5" a="1"/>
  <c r="AN54" i="5" s="1"/>
  <c r="AO54" i="5" a="1"/>
  <c r="AO54" i="5" s="1"/>
  <c r="AP54" i="5" a="1"/>
  <c r="AP54" i="5" s="1"/>
  <c r="AQ54" i="5" a="1"/>
  <c r="AQ54" i="5" s="1"/>
  <c r="AR54" i="5" a="1"/>
  <c r="AR54" i="5" s="1"/>
  <c r="AS54" i="5" a="1"/>
  <c r="AS54" i="5" s="1"/>
  <c r="AT54" i="5" a="1"/>
  <c r="AT54" i="5" s="1"/>
  <c r="AU54" i="5" a="1"/>
  <c r="AU54" i="5" s="1"/>
  <c r="AV54" i="5" a="1"/>
  <c r="AV54" i="5" s="1"/>
  <c r="AW54" i="5" a="1"/>
  <c r="AW54" i="5" s="1"/>
  <c r="AX54" i="5" a="1"/>
  <c r="AX54" i="5" s="1"/>
  <c r="AY54" i="5" a="1"/>
  <c r="AY54" i="5" s="1"/>
  <c r="AZ54" i="5" a="1"/>
  <c r="AZ54" i="5" s="1"/>
  <c r="BA54" i="5" a="1"/>
  <c r="BA54" i="5" s="1"/>
  <c r="BB54" i="5" a="1"/>
  <c r="BB54" i="5" s="1"/>
  <c r="BC54" i="5" a="1"/>
  <c r="BC54" i="5" s="1"/>
  <c r="BD54" i="5" a="1"/>
  <c r="BD54" i="5" s="1"/>
  <c r="BE54" i="5" a="1"/>
  <c r="BE54" i="5" s="1"/>
  <c r="BF54" i="5" a="1"/>
  <c r="BF54" i="5" s="1"/>
  <c r="BG54" i="5" a="1"/>
  <c r="BG54" i="5" s="1"/>
  <c r="BH54" i="5" a="1"/>
  <c r="BH54" i="5" s="1"/>
  <c r="BI54" i="5" a="1"/>
  <c r="BI54" i="5" s="1"/>
  <c r="BJ54" i="5" a="1"/>
  <c r="BJ54" i="5" s="1"/>
  <c r="BK54" i="5" a="1"/>
  <c r="BK54" i="5" s="1"/>
  <c r="BL54" i="5" a="1"/>
  <c r="BL54" i="5" s="1"/>
  <c r="BM54" i="5" a="1"/>
  <c r="BM54" i="5" s="1"/>
  <c r="BN54" i="5" a="1"/>
  <c r="BN54" i="5" s="1"/>
  <c r="C55" i="5" a="1"/>
  <c r="C55" i="5" s="1"/>
  <c r="D55" i="5" a="1"/>
  <c r="D55" i="5" s="1"/>
  <c r="E55" i="5" a="1"/>
  <c r="E55" i="5" s="1"/>
  <c r="F55" i="5" a="1"/>
  <c r="F55" i="5" s="1"/>
  <c r="G55" i="5" a="1"/>
  <c r="G55" i="5" s="1"/>
  <c r="H55" i="5" a="1"/>
  <c r="H55" i="5" s="1"/>
  <c r="I55" i="5" a="1"/>
  <c r="I55" i="5" s="1"/>
  <c r="J55" i="5" a="1"/>
  <c r="J55" i="5" s="1"/>
  <c r="K55" i="5" a="1"/>
  <c r="K55" i="5" s="1"/>
  <c r="L55" i="5" a="1"/>
  <c r="L55" i="5" s="1"/>
  <c r="M55" i="5" a="1"/>
  <c r="M55" i="5"/>
  <c r="N55" i="5" a="1"/>
  <c r="N55" i="5" s="1"/>
  <c r="O55" i="5" a="1"/>
  <c r="O55" i="5" s="1"/>
  <c r="P55" i="5" a="1"/>
  <c r="P55" i="5" s="1"/>
  <c r="Q55" i="5" a="1"/>
  <c r="Q55" i="5" s="1"/>
  <c r="R55" i="5" a="1"/>
  <c r="R55" i="5" s="1"/>
  <c r="S55" i="5" a="1"/>
  <c r="S55" i="5" s="1"/>
  <c r="T55" i="5" a="1"/>
  <c r="T55" i="5" s="1"/>
  <c r="U55" i="5" a="1"/>
  <c r="U55" i="5" s="1"/>
  <c r="V55" i="5" a="1"/>
  <c r="V55" i="5" s="1"/>
  <c r="W55" i="5" a="1"/>
  <c r="W55" i="5" s="1"/>
  <c r="X55" i="5" a="1"/>
  <c r="X55" i="5" s="1"/>
  <c r="Y55" i="5" a="1"/>
  <c r="Y55" i="5" s="1"/>
  <c r="Z55" i="5" a="1"/>
  <c r="Z55" i="5" s="1"/>
  <c r="AA55" i="5" a="1"/>
  <c r="AA55" i="5" s="1"/>
  <c r="AB55" i="5" a="1"/>
  <c r="AB55" i="5" s="1"/>
  <c r="AC55" i="5" a="1"/>
  <c r="AC55" i="5" s="1"/>
  <c r="AD55" i="5" a="1"/>
  <c r="AD55" i="5" s="1"/>
  <c r="AE55" i="5" a="1"/>
  <c r="AE55" i="5" s="1"/>
  <c r="AF55" i="5" a="1"/>
  <c r="AF55" i="5" s="1"/>
  <c r="AG55" i="5" a="1"/>
  <c r="AG55" i="5" s="1"/>
  <c r="AH55" i="5" a="1"/>
  <c r="AH55" i="5" s="1"/>
  <c r="AI55" i="5" a="1"/>
  <c r="AI55" i="5" s="1"/>
  <c r="AJ55" i="5" a="1"/>
  <c r="AJ55" i="5" s="1"/>
  <c r="AK55" i="5" a="1"/>
  <c r="AK55" i="5" s="1"/>
  <c r="AL55" i="5" a="1"/>
  <c r="AL55" i="5" s="1"/>
  <c r="AM55" i="5" a="1"/>
  <c r="AM55" i="5" s="1"/>
  <c r="AN55" i="5" a="1"/>
  <c r="AN55" i="5" s="1"/>
  <c r="AO55" i="5" a="1"/>
  <c r="AO55" i="5" s="1"/>
  <c r="AP55" i="5" a="1"/>
  <c r="AP55" i="5" s="1"/>
  <c r="AQ55" i="5" a="1"/>
  <c r="AQ55" i="5" s="1"/>
  <c r="AR55" i="5" a="1"/>
  <c r="AR55" i="5" s="1"/>
  <c r="AS55" i="5" a="1"/>
  <c r="AS55" i="5" s="1"/>
  <c r="AT55" i="5" a="1"/>
  <c r="AT55" i="5" s="1"/>
  <c r="AU55" i="5" a="1"/>
  <c r="AU55" i="5" s="1"/>
  <c r="AV55" i="5" a="1"/>
  <c r="AV55" i="5" s="1"/>
  <c r="AW55" i="5" a="1"/>
  <c r="AW55" i="5" s="1"/>
  <c r="AX55" i="5" a="1"/>
  <c r="AX55" i="5" s="1"/>
  <c r="AY55" i="5" a="1"/>
  <c r="AY55" i="5" s="1"/>
  <c r="AZ55" i="5" a="1"/>
  <c r="AZ55" i="5" s="1"/>
  <c r="BA55" i="5" a="1"/>
  <c r="BA55" i="5" s="1"/>
  <c r="BB55" i="5" a="1"/>
  <c r="BB55" i="5" s="1"/>
  <c r="BC55" i="5" a="1"/>
  <c r="BC55" i="5" s="1"/>
  <c r="BD55" i="5" a="1"/>
  <c r="BD55" i="5" s="1"/>
  <c r="BE55" i="5" a="1"/>
  <c r="BE55" i="5" s="1"/>
  <c r="BF55" i="5" a="1"/>
  <c r="BF55" i="5" s="1"/>
  <c r="BG55" i="5" a="1"/>
  <c r="BG55" i="5" s="1"/>
  <c r="BH55" i="5" a="1"/>
  <c r="BH55" i="5" s="1"/>
  <c r="BI55" i="5" a="1"/>
  <c r="BI55" i="5" s="1"/>
  <c r="BJ55" i="5" a="1"/>
  <c r="BJ55" i="5" s="1"/>
  <c r="BK55" i="5" a="1"/>
  <c r="BK55" i="5" s="1"/>
  <c r="BL55" i="5" a="1"/>
  <c r="BL55" i="5" s="1"/>
  <c r="BM55" i="5" a="1"/>
  <c r="BM55" i="5" s="1"/>
  <c r="BN55" i="5" a="1"/>
  <c r="BN55" i="5" s="1"/>
  <c r="C56" i="5" a="1"/>
  <c r="C56" i="5" s="1"/>
  <c r="D56" i="5" a="1"/>
  <c r="D56" i="5" s="1"/>
  <c r="E56" i="5" a="1"/>
  <c r="E56" i="5" s="1"/>
  <c r="F56" i="5" a="1"/>
  <c r="F56" i="5" s="1"/>
  <c r="G56" i="5" a="1"/>
  <c r="G56" i="5" s="1"/>
  <c r="H56" i="5" a="1"/>
  <c r="H56" i="5" s="1"/>
  <c r="I56" i="5" a="1"/>
  <c r="I56" i="5" s="1"/>
  <c r="J56" i="5" a="1"/>
  <c r="J56" i="5" s="1"/>
  <c r="K56" i="5" a="1"/>
  <c r="K56" i="5" s="1"/>
  <c r="L56" i="5" a="1"/>
  <c r="L56" i="5" s="1"/>
  <c r="M56" i="5" a="1"/>
  <c r="M56" i="5" s="1"/>
  <c r="N56" i="5" a="1"/>
  <c r="N56" i="5" s="1"/>
  <c r="O56" i="5" a="1"/>
  <c r="O56" i="5" s="1"/>
  <c r="P56" i="5" a="1"/>
  <c r="P56" i="5" s="1"/>
  <c r="Q56" i="5" a="1"/>
  <c r="Q56" i="5" s="1"/>
  <c r="R56" i="5" a="1"/>
  <c r="R56" i="5" s="1"/>
  <c r="S56" i="5" a="1"/>
  <c r="S56" i="5" s="1"/>
  <c r="T56" i="5" a="1"/>
  <c r="T56" i="5" s="1"/>
  <c r="U56" i="5" a="1"/>
  <c r="U56" i="5" s="1"/>
  <c r="V56" i="5" a="1"/>
  <c r="V56" i="5" s="1"/>
  <c r="W56" i="5" a="1"/>
  <c r="W56" i="5" s="1"/>
  <c r="X56" i="5" a="1"/>
  <c r="X56" i="5" s="1"/>
  <c r="Y56" i="5" a="1"/>
  <c r="Y56" i="5" s="1"/>
  <c r="Z56" i="5" a="1"/>
  <c r="Z56" i="5" s="1"/>
  <c r="AA56" i="5" a="1"/>
  <c r="AA56" i="5" s="1"/>
  <c r="AB56" i="5" a="1"/>
  <c r="AB56" i="5" s="1"/>
  <c r="AC56" i="5" a="1"/>
  <c r="AC56" i="5" s="1"/>
  <c r="AD56" i="5" a="1"/>
  <c r="AD56" i="5" s="1"/>
  <c r="AE56" i="5" a="1"/>
  <c r="AE56" i="5" s="1"/>
  <c r="AF56" i="5" a="1"/>
  <c r="AF56" i="5" s="1"/>
  <c r="AG56" i="5" a="1"/>
  <c r="AG56" i="5" s="1"/>
  <c r="AH56" i="5" a="1"/>
  <c r="AH56" i="5" s="1"/>
  <c r="AI56" i="5" a="1"/>
  <c r="AI56" i="5" s="1"/>
  <c r="AJ56" i="5" a="1"/>
  <c r="AJ56" i="5" s="1"/>
  <c r="AK56" i="5" a="1"/>
  <c r="AK56" i="5" s="1"/>
  <c r="AL56" i="5" a="1"/>
  <c r="AL56" i="5" s="1"/>
  <c r="AM56" i="5" a="1"/>
  <c r="AM56" i="5" s="1"/>
  <c r="AN56" i="5" a="1"/>
  <c r="AN56" i="5" s="1"/>
  <c r="AO56" i="5" a="1"/>
  <c r="AO56" i="5" s="1"/>
  <c r="AP56" i="5" a="1"/>
  <c r="AP56" i="5" s="1"/>
  <c r="AQ56" i="5" a="1"/>
  <c r="AQ56" i="5" s="1"/>
  <c r="AR56" i="5" a="1"/>
  <c r="AR56" i="5" s="1"/>
  <c r="AS56" i="5" a="1"/>
  <c r="AS56" i="5" s="1"/>
  <c r="AT56" i="5" a="1"/>
  <c r="AT56" i="5" s="1"/>
  <c r="AU56" i="5" a="1"/>
  <c r="AU56" i="5" s="1"/>
  <c r="AV56" i="5" a="1"/>
  <c r="AV56" i="5" s="1"/>
  <c r="AW56" i="5" a="1"/>
  <c r="AW56" i="5" s="1"/>
  <c r="AX56" i="5" a="1"/>
  <c r="AX56" i="5" s="1"/>
  <c r="AY56" i="5" a="1"/>
  <c r="AY56" i="5" s="1"/>
  <c r="AZ56" i="5" a="1"/>
  <c r="AZ56" i="5" s="1"/>
  <c r="BA56" i="5" a="1"/>
  <c r="BA56" i="5" s="1"/>
  <c r="BB56" i="5" a="1"/>
  <c r="BB56" i="5" s="1"/>
  <c r="BC56" i="5" a="1"/>
  <c r="BC56" i="5" s="1"/>
  <c r="BD56" i="5" a="1"/>
  <c r="BD56" i="5" s="1"/>
  <c r="BE56" i="5" a="1"/>
  <c r="BE56" i="5" s="1"/>
  <c r="BF56" i="5" a="1"/>
  <c r="BF56" i="5" s="1"/>
  <c r="BG56" i="5" a="1"/>
  <c r="BG56" i="5" s="1"/>
  <c r="BH56" i="5" a="1"/>
  <c r="BH56" i="5" s="1"/>
  <c r="BI56" i="5" a="1"/>
  <c r="BI56" i="5" s="1"/>
  <c r="BJ56" i="5" a="1"/>
  <c r="BJ56" i="5" s="1"/>
  <c r="BK56" i="5" a="1"/>
  <c r="BK56" i="5" s="1"/>
  <c r="BL56" i="5" a="1"/>
  <c r="BL56" i="5" s="1"/>
  <c r="BM56" i="5" a="1"/>
  <c r="BM56" i="5" s="1"/>
  <c r="BN56" i="5" a="1"/>
  <c r="BN56" i="5" s="1"/>
  <c r="C57" i="5" a="1"/>
  <c r="C57" i="5" s="1"/>
  <c r="D57" i="5" a="1"/>
  <c r="D57" i="5" s="1"/>
  <c r="E57" i="5" a="1"/>
  <c r="E57" i="5" s="1"/>
  <c r="F57" i="5" a="1"/>
  <c r="F57" i="5" s="1"/>
  <c r="G57" i="5" a="1"/>
  <c r="G57" i="5" s="1"/>
  <c r="H57" i="5" a="1"/>
  <c r="H57" i="5" s="1"/>
  <c r="I57" i="5" a="1"/>
  <c r="I57" i="5" s="1"/>
  <c r="J57" i="5" a="1"/>
  <c r="J57" i="5" s="1"/>
  <c r="K57" i="5" a="1"/>
  <c r="K57" i="5" s="1"/>
  <c r="L57" i="5" a="1"/>
  <c r="L57" i="5" s="1"/>
  <c r="M57" i="5" a="1"/>
  <c r="M57" i="5" s="1"/>
  <c r="N57" i="5" a="1"/>
  <c r="N57" i="5" s="1"/>
  <c r="O57" i="5" a="1"/>
  <c r="O57" i="5" s="1"/>
  <c r="P57" i="5" a="1"/>
  <c r="P57" i="5" s="1"/>
  <c r="Q57" i="5" a="1"/>
  <c r="Q57" i="5" s="1"/>
  <c r="R57" i="5" a="1"/>
  <c r="R57" i="5" s="1"/>
  <c r="S57" i="5" a="1"/>
  <c r="S57" i="5" s="1"/>
  <c r="T57" i="5" a="1"/>
  <c r="T57" i="5" s="1"/>
  <c r="U57" i="5" a="1"/>
  <c r="U57" i="5" s="1"/>
  <c r="V57" i="5" a="1"/>
  <c r="V57" i="5" s="1"/>
  <c r="W57" i="5" a="1"/>
  <c r="W57" i="5" s="1"/>
  <c r="X57" i="5" a="1"/>
  <c r="X57" i="5" s="1"/>
  <c r="Y57" i="5" a="1"/>
  <c r="Y57" i="5" s="1"/>
  <c r="Z57" i="5" a="1"/>
  <c r="Z57" i="5" s="1"/>
  <c r="AA57" i="5" a="1"/>
  <c r="AA57" i="5" s="1"/>
  <c r="AB57" i="5" a="1"/>
  <c r="AB57" i="5" s="1"/>
  <c r="AC57" i="5" a="1"/>
  <c r="AC57" i="5" s="1"/>
  <c r="AD57" i="5" a="1"/>
  <c r="AD57" i="5" s="1"/>
  <c r="AE57" i="5" a="1"/>
  <c r="AE57" i="5" s="1"/>
  <c r="AF57" i="5" a="1"/>
  <c r="AF57" i="5" s="1"/>
  <c r="AG57" i="5" a="1"/>
  <c r="AG57" i="5" s="1"/>
  <c r="AH57" i="5" a="1"/>
  <c r="AH57" i="5" s="1"/>
  <c r="AI57" i="5" a="1"/>
  <c r="AI57" i="5" s="1"/>
  <c r="AJ57" i="5" a="1"/>
  <c r="AJ57" i="5" s="1"/>
  <c r="AK57" i="5" a="1"/>
  <c r="AK57" i="5" s="1"/>
  <c r="AL57" i="5" a="1"/>
  <c r="AL57" i="5" s="1"/>
  <c r="AM57" i="5" a="1"/>
  <c r="AM57" i="5" s="1"/>
  <c r="AN57" i="5" a="1"/>
  <c r="AN57" i="5" s="1"/>
  <c r="AO57" i="5" a="1"/>
  <c r="AO57" i="5" s="1"/>
  <c r="AP57" i="5" a="1"/>
  <c r="AP57" i="5" s="1"/>
  <c r="AQ57" i="5" a="1"/>
  <c r="AQ57" i="5" s="1"/>
  <c r="AR57" i="5" a="1"/>
  <c r="AR57" i="5" s="1"/>
  <c r="AS57" i="5" a="1"/>
  <c r="AS57" i="5" s="1"/>
  <c r="AT57" i="5" a="1"/>
  <c r="AT57" i="5" s="1"/>
  <c r="AU57" i="5" a="1"/>
  <c r="AU57" i="5" s="1"/>
  <c r="AV57" i="5" a="1"/>
  <c r="AV57" i="5" s="1"/>
  <c r="AW57" i="5" a="1"/>
  <c r="AW57" i="5" s="1"/>
  <c r="AX57" i="5" a="1"/>
  <c r="AX57" i="5" s="1"/>
  <c r="AY57" i="5" a="1"/>
  <c r="AY57" i="5" s="1"/>
  <c r="AZ57" i="5" a="1"/>
  <c r="AZ57" i="5" s="1"/>
  <c r="BA57" i="5" a="1"/>
  <c r="BA57" i="5" s="1"/>
  <c r="BB57" i="5" a="1"/>
  <c r="BB57" i="5" s="1"/>
  <c r="BC57" i="5" a="1"/>
  <c r="BC57" i="5" s="1"/>
  <c r="BD57" i="5" a="1"/>
  <c r="BD57" i="5" s="1"/>
  <c r="BE57" i="5" a="1"/>
  <c r="BE57" i="5" s="1"/>
  <c r="BF57" i="5" a="1"/>
  <c r="BF57" i="5" s="1"/>
  <c r="BG57" i="5" a="1"/>
  <c r="BG57" i="5" s="1"/>
  <c r="BH57" i="5" a="1"/>
  <c r="BH57" i="5" s="1"/>
  <c r="BI57" i="5" a="1"/>
  <c r="BI57" i="5" s="1"/>
  <c r="BJ57" i="5" a="1"/>
  <c r="BJ57" i="5" s="1"/>
  <c r="BK57" i="5" a="1"/>
  <c r="BK57" i="5" s="1"/>
  <c r="BL57" i="5" a="1"/>
  <c r="BL57" i="5" s="1"/>
  <c r="BM57" i="5" a="1"/>
  <c r="BM57" i="5" s="1"/>
  <c r="BN57" i="5" a="1"/>
  <c r="BN57" i="5" s="1"/>
  <c r="C58" i="5" a="1"/>
  <c r="C58" i="5" s="1"/>
  <c r="D58" i="5" a="1"/>
  <c r="D58" i="5" s="1"/>
  <c r="E58" i="5" a="1"/>
  <c r="E58" i="5" s="1"/>
  <c r="F58" i="5" a="1"/>
  <c r="F58" i="5" s="1"/>
  <c r="G58" i="5" a="1"/>
  <c r="G58" i="5" s="1"/>
  <c r="H58" i="5" a="1"/>
  <c r="H58" i="5" s="1"/>
  <c r="I58" i="5" a="1"/>
  <c r="I58" i="5" s="1"/>
  <c r="J58" i="5" a="1"/>
  <c r="J58" i="5" s="1"/>
  <c r="K58" i="5" a="1"/>
  <c r="K58" i="5" s="1"/>
  <c r="L58" i="5" a="1"/>
  <c r="L58" i="5" s="1"/>
  <c r="M58" i="5" a="1"/>
  <c r="M58" i="5" s="1"/>
  <c r="N58" i="5" a="1"/>
  <c r="N58" i="5" s="1"/>
  <c r="O58" i="5" a="1"/>
  <c r="O58" i="5"/>
  <c r="P58" i="5" a="1"/>
  <c r="P58" i="5" s="1"/>
  <c r="Q58" i="5" a="1"/>
  <c r="Q58" i="5" s="1"/>
  <c r="R58" i="5" a="1"/>
  <c r="R58" i="5" s="1"/>
  <c r="S58" i="5" a="1"/>
  <c r="S58" i="5" s="1"/>
  <c r="T58" i="5" a="1"/>
  <c r="T58" i="5" s="1"/>
  <c r="U58" i="5" a="1"/>
  <c r="U58" i="5"/>
  <c r="V58" i="5" a="1"/>
  <c r="V58" i="5" s="1"/>
  <c r="W58" i="5" a="1"/>
  <c r="W58" i="5" s="1"/>
  <c r="X58" i="5" a="1"/>
  <c r="X58" i="5" s="1"/>
  <c r="Y58" i="5" a="1"/>
  <c r="Y58" i="5" s="1"/>
  <c r="Z58" i="5" a="1"/>
  <c r="Z58" i="5" s="1"/>
  <c r="AA58" i="5" a="1"/>
  <c r="AA58" i="5" s="1"/>
  <c r="AB58" i="5" a="1"/>
  <c r="AB58" i="5" s="1"/>
  <c r="AC58" i="5" a="1"/>
  <c r="AC58" i="5" s="1"/>
  <c r="AD58" i="5" a="1"/>
  <c r="AD58" i="5" s="1"/>
  <c r="AE58" i="5" a="1"/>
  <c r="AE58" i="5" s="1"/>
  <c r="AF58" i="5" a="1"/>
  <c r="AF58" i="5" s="1"/>
  <c r="AG58" i="5" a="1"/>
  <c r="AG58" i="5" s="1"/>
  <c r="AH58" i="5" a="1"/>
  <c r="AH58" i="5" s="1"/>
  <c r="AI58" i="5" a="1"/>
  <c r="AI58" i="5" s="1"/>
  <c r="AJ58" i="5" a="1"/>
  <c r="AJ58" i="5" s="1"/>
  <c r="AK58" i="5" a="1"/>
  <c r="AK58" i="5" s="1"/>
  <c r="AL58" i="5" a="1"/>
  <c r="AL58" i="5" s="1"/>
  <c r="AM58" i="5" a="1"/>
  <c r="AM58" i="5" s="1"/>
  <c r="AN58" i="5" a="1"/>
  <c r="AN58" i="5" s="1"/>
  <c r="AO58" i="5" a="1"/>
  <c r="AO58" i="5" s="1"/>
  <c r="AP58" i="5" a="1"/>
  <c r="AP58" i="5" s="1"/>
  <c r="AQ58" i="5" a="1"/>
  <c r="AQ58" i="5" s="1"/>
  <c r="AR58" i="5" a="1"/>
  <c r="AR58" i="5" s="1"/>
  <c r="AS58" i="5" a="1"/>
  <c r="AS58" i="5" s="1"/>
  <c r="AT58" i="5" a="1"/>
  <c r="AT58" i="5" s="1"/>
  <c r="AU58" i="5" a="1"/>
  <c r="AU58" i="5" s="1"/>
  <c r="AV58" i="5" a="1"/>
  <c r="AV58" i="5" s="1"/>
  <c r="AW58" i="5" a="1"/>
  <c r="AW58" i="5" s="1"/>
  <c r="AX58" i="5" a="1"/>
  <c r="AX58" i="5" s="1"/>
  <c r="AY58" i="5" a="1"/>
  <c r="AY58" i="5" s="1"/>
  <c r="AZ58" i="5" a="1"/>
  <c r="AZ58" i="5" s="1"/>
  <c r="BA58" i="5" a="1"/>
  <c r="BA58" i="5" s="1"/>
  <c r="BB58" i="5" a="1"/>
  <c r="BB58" i="5" s="1"/>
  <c r="BC58" i="5" a="1"/>
  <c r="BC58" i="5" s="1"/>
  <c r="BD58" i="5" a="1"/>
  <c r="BD58" i="5" s="1"/>
  <c r="BE58" i="5" a="1"/>
  <c r="BE58" i="5" s="1"/>
  <c r="BF58" i="5" a="1"/>
  <c r="BF58" i="5" s="1"/>
  <c r="BG58" i="5" a="1"/>
  <c r="BG58" i="5" s="1"/>
  <c r="BH58" i="5" a="1"/>
  <c r="BH58" i="5" s="1"/>
  <c r="BI58" i="5" a="1"/>
  <c r="BI58" i="5" s="1"/>
  <c r="BJ58" i="5" a="1"/>
  <c r="BJ58" i="5" s="1"/>
  <c r="BK58" i="5" a="1"/>
  <c r="BK58" i="5" s="1"/>
  <c r="BL58" i="5" a="1"/>
  <c r="BL58" i="5" s="1"/>
  <c r="BM58" i="5" a="1"/>
  <c r="BM58" i="5" s="1"/>
  <c r="BN58" i="5" a="1"/>
  <c r="BN58" i="5" s="1"/>
  <c r="C59" i="5" a="1"/>
  <c r="C59" i="5" s="1"/>
  <c r="D59" i="5" a="1"/>
  <c r="D59" i="5" s="1"/>
  <c r="E59" i="5" a="1"/>
  <c r="E59" i="5"/>
  <c r="F59" i="5" a="1"/>
  <c r="F59" i="5" s="1"/>
  <c r="G59" i="5" a="1"/>
  <c r="G59" i="5" s="1"/>
  <c r="H59" i="5" a="1"/>
  <c r="H59" i="5" s="1"/>
  <c r="I59" i="5" a="1"/>
  <c r="I59" i="5" s="1"/>
  <c r="J59" i="5" a="1"/>
  <c r="J59" i="5" s="1"/>
  <c r="K59" i="5" a="1"/>
  <c r="K59" i="5" s="1"/>
  <c r="L59" i="5" a="1"/>
  <c r="L59" i="5" s="1"/>
  <c r="M59" i="5" a="1"/>
  <c r="M59" i="5" s="1"/>
  <c r="N59" i="5" a="1"/>
  <c r="N59" i="5" s="1"/>
  <c r="O59" i="5" a="1"/>
  <c r="O59" i="5" s="1"/>
  <c r="P59" i="5" a="1"/>
  <c r="P59" i="5" s="1"/>
  <c r="Q59" i="5" a="1"/>
  <c r="Q59" i="5" s="1"/>
  <c r="R59" i="5" a="1"/>
  <c r="R59" i="5" s="1"/>
  <c r="S59" i="5" a="1"/>
  <c r="S59" i="5" s="1"/>
  <c r="T59" i="5" a="1"/>
  <c r="T59" i="5" s="1"/>
  <c r="U59" i="5" a="1"/>
  <c r="U59" i="5" s="1"/>
  <c r="V59" i="5" a="1"/>
  <c r="V59" i="5" s="1"/>
  <c r="W59" i="5" a="1"/>
  <c r="W59" i="5" s="1"/>
  <c r="X59" i="5" a="1"/>
  <c r="X59" i="5" s="1"/>
  <c r="Y59" i="5" a="1"/>
  <c r="Y59" i="5" s="1"/>
  <c r="Z59" i="5" a="1"/>
  <c r="Z59" i="5" s="1"/>
  <c r="AA59" i="5" a="1"/>
  <c r="AA59" i="5" s="1"/>
  <c r="AB59" i="5" a="1"/>
  <c r="AB59" i="5" s="1"/>
  <c r="AC59" i="5" a="1"/>
  <c r="AC59" i="5" s="1"/>
  <c r="AD59" i="5" a="1"/>
  <c r="AD59" i="5" s="1"/>
  <c r="AE59" i="5" a="1"/>
  <c r="AE59" i="5" s="1"/>
  <c r="AF59" i="5" a="1"/>
  <c r="AF59" i="5" s="1"/>
  <c r="AG59" i="5" a="1"/>
  <c r="AG59" i="5" s="1"/>
  <c r="AH59" i="5" a="1"/>
  <c r="AH59" i="5" s="1"/>
  <c r="AI59" i="5" a="1"/>
  <c r="AI59" i="5" s="1"/>
  <c r="AJ59" i="5" a="1"/>
  <c r="AJ59" i="5" s="1"/>
  <c r="AK59" i="5" a="1"/>
  <c r="AK59" i="5" s="1"/>
  <c r="AL59" i="5" a="1"/>
  <c r="AL59" i="5" s="1"/>
  <c r="AM59" i="5" a="1"/>
  <c r="AM59" i="5" s="1"/>
  <c r="AN59" i="5" a="1"/>
  <c r="AN59" i="5" s="1"/>
  <c r="AO59" i="5" a="1"/>
  <c r="AO59" i="5" s="1"/>
  <c r="AP59" i="5" a="1"/>
  <c r="AP59" i="5" s="1"/>
  <c r="AQ59" i="5" a="1"/>
  <c r="AQ59" i="5" s="1"/>
  <c r="AR59" i="5" a="1"/>
  <c r="AR59" i="5" s="1"/>
  <c r="AS59" i="5" a="1"/>
  <c r="AS59" i="5" s="1"/>
  <c r="AT59" i="5" a="1"/>
  <c r="AT59" i="5" s="1"/>
  <c r="AU59" i="5" a="1"/>
  <c r="AU59" i="5" s="1"/>
  <c r="AV59" i="5" a="1"/>
  <c r="AV59" i="5" s="1"/>
  <c r="AW59" i="5" a="1"/>
  <c r="AW59" i="5" s="1"/>
  <c r="AX59" i="5" a="1"/>
  <c r="AX59" i="5" s="1"/>
  <c r="AY59" i="5" a="1"/>
  <c r="AY59" i="5" s="1"/>
  <c r="AZ59" i="5" a="1"/>
  <c r="AZ59" i="5" s="1"/>
  <c r="BA59" i="5" a="1"/>
  <c r="BA59" i="5" s="1"/>
  <c r="BB59" i="5" a="1"/>
  <c r="BB59" i="5" s="1"/>
  <c r="BC59" i="5" a="1"/>
  <c r="BC59" i="5" s="1"/>
  <c r="BD59" i="5" a="1"/>
  <c r="BD59" i="5" s="1"/>
  <c r="BE59" i="5" a="1"/>
  <c r="BE59" i="5" s="1"/>
  <c r="BF59" i="5" a="1"/>
  <c r="BF59" i="5" s="1"/>
  <c r="BG59" i="5" a="1"/>
  <c r="BG59" i="5" s="1"/>
  <c r="BH59" i="5" a="1"/>
  <c r="BH59" i="5" s="1"/>
  <c r="BI59" i="5" a="1"/>
  <c r="BI59" i="5" s="1"/>
  <c r="BJ59" i="5" a="1"/>
  <c r="BJ59" i="5" s="1"/>
  <c r="BK59" i="5" a="1"/>
  <c r="BK59" i="5" s="1"/>
  <c r="BL59" i="5" a="1"/>
  <c r="BL59" i="5" s="1"/>
  <c r="BM59" i="5" a="1"/>
  <c r="BM59" i="5" s="1"/>
  <c r="BN59" i="5" a="1"/>
  <c r="BN59" i="5" s="1"/>
  <c r="C60" i="5" a="1"/>
  <c r="C60" i="5" s="1"/>
  <c r="D60" i="5" a="1"/>
  <c r="D60" i="5" s="1"/>
  <c r="E60" i="5" a="1"/>
  <c r="E60" i="5" s="1"/>
  <c r="F60" i="5" a="1"/>
  <c r="F60" i="5" s="1"/>
  <c r="G60" i="5" a="1"/>
  <c r="G60" i="5" s="1"/>
  <c r="H60" i="5" a="1"/>
  <c r="H60" i="5" s="1"/>
  <c r="I60" i="5" a="1"/>
  <c r="I60" i="5" s="1"/>
  <c r="J60" i="5" a="1"/>
  <c r="J60" i="5" s="1"/>
  <c r="K60" i="5" a="1"/>
  <c r="K60" i="5" s="1"/>
  <c r="L60" i="5" a="1"/>
  <c r="L60" i="5" s="1"/>
  <c r="M60" i="5" a="1"/>
  <c r="M60" i="5" s="1"/>
  <c r="N60" i="5" a="1"/>
  <c r="N60" i="5" s="1"/>
  <c r="O60" i="5" a="1"/>
  <c r="O60" i="5" s="1"/>
  <c r="P60" i="5" a="1"/>
  <c r="P60" i="5" s="1"/>
  <c r="Q60" i="5" a="1"/>
  <c r="Q60" i="5" s="1"/>
  <c r="R60" i="5" a="1"/>
  <c r="R60" i="5" s="1"/>
  <c r="S60" i="5" a="1"/>
  <c r="S60" i="5" s="1"/>
  <c r="T60" i="5" a="1"/>
  <c r="T60" i="5" s="1"/>
  <c r="U60" i="5" a="1"/>
  <c r="U60" i="5" s="1"/>
  <c r="V60" i="5" a="1"/>
  <c r="V60" i="5" s="1"/>
  <c r="W60" i="5" a="1"/>
  <c r="W60" i="5" s="1"/>
  <c r="X60" i="5" a="1"/>
  <c r="X60" i="5" s="1"/>
  <c r="Y60" i="5" a="1"/>
  <c r="Y60" i="5" s="1"/>
  <c r="Z60" i="5" a="1"/>
  <c r="Z60" i="5" s="1"/>
  <c r="AA60" i="5" a="1"/>
  <c r="AA60" i="5" s="1"/>
  <c r="AB60" i="5" a="1"/>
  <c r="AB60" i="5" s="1"/>
  <c r="AC60" i="5" a="1"/>
  <c r="AC60" i="5" s="1"/>
  <c r="AD60" i="5" a="1"/>
  <c r="AD60" i="5" s="1"/>
  <c r="AE60" i="5" a="1"/>
  <c r="AE60" i="5" s="1"/>
  <c r="AF60" i="5" a="1"/>
  <c r="AF60" i="5" s="1"/>
  <c r="AG60" i="5" a="1"/>
  <c r="AG60" i="5" s="1"/>
  <c r="AH60" i="5" a="1"/>
  <c r="AH60" i="5" s="1"/>
  <c r="AI60" i="5" a="1"/>
  <c r="AI60" i="5" s="1"/>
  <c r="AJ60" i="5" a="1"/>
  <c r="AJ60" i="5" s="1"/>
  <c r="AK60" i="5" a="1"/>
  <c r="AK60" i="5" s="1"/>
  <c r="AL60" i="5" a="1"/>
  <c r="AL60" i="5" s="1"/>
  <c r="AM60" i="5" a="1"/>
  <c r="AM60" i="5" s="1"/>
  <c r="AN60" i="5" a="1"/>
  <c r="AN60" i="5" s="1"/>
  <c r="AO60" i="5" a="1"/>
  <c r="AO60" i="5" s="1"/>
  <c r="AP60" i="5" a="1"/>
  <c r="AP60" i="5" s="1"/>
  <c r="AQ60" i="5" a="1"/>
  <c r="AQ60" i="5" s="1"/>
  <c r="AR60" i="5" a="1"/>
  <c r="AR60" i="5" s="1"/>
  <c r="AS60" i="5" a="1"/>
  <c r="AS60" i="5" s="1"/>
  <c r="AT60" i="5" a="1"/>
  <c r="AT60" i="5" s="1"/>
  <c r="AU60" i="5" a="1"/>
  <c r="AU60" i="5" s="1"/>
  <c r="AV60" i="5" a="1"/>
  <c r="AV60" i="5" s="1"/>
  <c r="AW60" i="5" a="1"/>
  <c r="AW60" i="5" s="1"/>
  <c r="AX60" i="5" a="1"/>
  <c r="AX60" i="5" s="1"/>
  <c r="AY60" i="5" a="1"/>
  <c r="AY60" i="5" s="1"/>
  <c r="AZ60" i="5" a="1"/>
  <c r="AZ60" i="5" s="1"/>
  <c r="BA60" i="5" a="1"/>
  <c r="BA60" i="5" s="1"/>
  <c r="BB60" i="5" a="1"/>
  <c r="BB60" i="5" s="1"/>
  <c r="BC60" i="5" a="1"/>
  <c r="BC60" i="5" s="1"/>
  <c r="BD60" i="5" a="1"/>
  <c r="BD60" i="5" s="1"/>
  <c r="BE60" i="5" a="1"/>
  <c r="BE60" i="5" s="1"/>
  <c r="BF60" i="5" a="1"/>
  <c r="BF60" i="5" s="1"/>
  <c r="BG60" i="5" a="1"/>
  <c r="BG60" i="5" s="1"/>
  <c r="BH60" i="5" a="1"/>
  <c r="BH60" i="5" s="1"/>
  <c r="BI60" i="5" a="1"/>
  <c r="BI60" i="5" s="1"/>
  <c r="BJ60" i="5" a="1"/>
  <c r="BJ60" i="5" s="1"/>
  <c r="BK60" i="5" a="1"/>
  <c r="BK60" i="5" s="1"/>
  <c r="BL60" i="5" a="1"/>
  <c r="BL60" i="5" s="1"/>
  <c r="BM60" i="5" a="1"/>
  <c r="BM60" i="5" s="1"/>
  <c r="BN60" i="5" a="1"/>
  <c r="BN60" i="5" s="1"/>
  <c r="C61" i="5" a="1"/>
  <c r="C61" i="5" s="1"/>
  <c r="D61" i="5" a="1"/>
  <c r="D61" i="5" s="1"/>
  <c r="E61" i="5" a="1"/>
  <c r="E61" i="5" s="1"/>
  <c r="F61" i="5" a="1"/>
  <c r="F61" i="5" s="1"/>
  <c r="G61" i="5" a="1"/>
  <c r="G61" i="5" s="1"/>
  <c r="H61" i="5" a="1"/>
  <c r="H61" i="5" s="1"/>
  <c r="I61" i="5" a="1"/>
  <c r="I61" i="5" s="1"/>
  <c r="J61" i="5" a="1"/>
  <c r="J61" i="5" s="1"/>
  <c r="K61" i="5" a="1"/>
  <c r="K61" i="5" s="1"/>
  <c r="L61" i="5" a="1"/>
  <c r="L61" i="5" s="1"/>
  <c r="M61" i="5" a="1"/>
  <c r="M61" i="5" s="1"/>
  <c r="N61" i="5" a="1"/>
  <c r="N61" i="5" s="1"/>
  <c r="O61" i="5" a="1"/>
  <c r="O61" i="5" s="1"/>
  <c r="P61" i="5" a="1"/>
  <c r="P61" i="5" s="1"/>
  <c r="Q61" i="5" a="1"/>
  <c r="Q61" i="5" s="1"/>
  <c r="R61" i="5" a="1"/>
  <c r="R61" i="5" s="1"/>
  <c r="S61" i="5" a="1"/>
  <c r="S61" i="5" s="1"/>
  <c r="T61" i="5" a="1"/>
  <c r="T61" i="5" s="1"/>
  <c r="U61" i="5" a="1"/>
  <c r="U61" i="5" s="1"/>
  <c r="V61" i="5" a="1"/>
  <c r="V61" i="5" s="1"/>
  <c r="W61" i="5" a="1"/>
  <c r="W61" i="5" s="1"/>
  <c r="X61" i="5" a="1"/>
  <c r="X61" i="5" s="1"/>
  <c r="Y61" i="5" a="1"/>
  <c r="Y61" i="5" s="1"/>
  <c r="Z61" i="5" a="1"/>
  <c r="Z61" i="5" s="1"/>
  <c r="AA61" i="5" a="1"/>
  <c r="AA61" i="5" s="1"/>
  <c r="AB61" i="5" a="1"/>
  <c r="AB61" i="5" s="1"/>
  <c r="AC61" i="5" a="1"/>
  <c r="AC61" i="5" s="1"/>
  <c r="AD61" i="5" a="1"/>
  <c r="AD61" i="5" s="1"/>
  <c r="AE61" i="5" a="1"/>
  <c r="AE61" i="5" s="1"/>
  <c r="AF61" i="5" a="1"/>
  <c r="AF61" i="5" s="1"/>
  <c r="AG61" i="5" a="1"/>
  <c r="AG61" i="5" s="1"/>
  <c r="AH61" i="5" a="1"/>
  <c r="AH61" i="5" s="1"/>
  <c r="AI61" i="5" a="1"/>
  <c r="AI61" i="5" s="1"/>
  <c r="AJ61" i="5" a="1"/>
  <c r="AJ61" i="5" s="1"/>
  <c r="AK61" i="5" a="1"/>
  <c r="AK61" i="5" s="1"/>
  <c r="AL61" i="5" a="1"/>
  <c r="AL61" i="5" s="1"/>
  <c r="AM61" i="5" a="1"/>
  <c r="AM61" i="5" s="1"/>
  <c r="AN61" i="5" a="1"/>
  <c r="AN61" i="5" s="1"/>
  <c r="AO61" i="5" a="1"/>
  <c r="AO61" i="5" s="1"/>
  <c r="AP61" i="5" a="1"/>
  <c r="AP61" i="5" s="1"/>
  <c r="AQ61" i="5" a="1"/>
  <c r="AQ61" i="5" s="1"/>
  <c r="AR61" i="5" a="1"/>
  <c r="AR61" i="5" s="1"/>
  <c r="AS61" i="5" a="1"/>
  <c r="AS61" i="5" s="1"/>
  <c r="AT61" i="5" a="1"/>
  <c r="AT61" i="5" s="1"/>
  <c r="AU61" i="5" a="1"/>
  <c r="AU61" i="5" s="1"/>
  <c r="AV61" i="5" a="1"/>
  <c r="AV61" i="5" s="1"/>
  <c r="AW61" i="5" a="1"/>
  <c r="AW61" i="5" s="1"/>
  <c r="AX61" i="5" a="1"/>
  <c r="AX61" i="5" s="1"/>
  <c r="AY61" i="5" a="1"/>
  <c r="AY61" i="5" s="1"/>
  <c r="AZ61" i="5" a="1"/>
  <c r="AZ61" i="5" s="1"/>
  <c r="BA61" i="5" a="1"/>
  <c r="BA61" i="5" s="1"/>
  <c r="BB61" i="5" a="1"/>
  <c r="BB61" i="5" s="1"/>
  <c r="BC61" i="5" a="1"/>
  <c r="BC61" i="5" s="1"/>
  <c r="BD61" i="5" a="1"/>
  <c r="BD61" i="5" s="1"/>
  <c r="BE61" i="5" a="1"/>
  <c r="BE61" i="5" s="1"/>
  <c r="BF61" i="5" a="1"/>
  <c r="BF61" i="5" s="1"/>
  <c r="BG61" i="5" a="1"/>
  <c r="BG61" i="5" s="1"/>
  <c r="BH61" i="5" a="1"/>
  <c r="BH61" i="5" s="1"/>
  <c r="BI61" i="5" a="1"/>
  <c r="BI61" i="5" s="1"/>
  <c r="BJ61" i="5" a="1"/>
  <c r="BJ61" i="5" s="1"/>
  <c r="BK61" i="5" a="1"/>
  <c r="BK61" i="5" s="1"/>
  <c r="BL61" i="5" a="1"/>
  <c r="BL61" i="5" s="1"/>
  <c r="BM61" i="5" a="1"/>
  <c r="BM61" i="5" s="1"/>
  <c r="BN61" i="5" a="1"/>
  <c r="BN61" i="5" s="1"/>
  <c r="C62" i="5" a="1"/>
  <c r="C62" i="5" s="1"/>
  <c r="D62" i="5" a="1"/>
  <c r="D62" i="5" s="1"/>
  <c r="E62" i="5" a="1"/>
  <c r="E62" i="5" s="1"/>
  <c r="F62" i="5" a="1"/>
  <c r="F62" i="5" s="1"/>
  <c r="G62" i="5" a="1"/>
  <c r="G62" i="5" s="1"/>
  <c r="H62" i="5" a="1"/>
  <c r="H62" i="5" s="1"/>
  <c r="I62" i="5" a="1"/>
  <c r="I62" i="5" s="1"/>
  <c r="J62" i="5" a="1"/>
  <c r="J62" i="5" s="1"/>
  <c r="K62" i="5" a="1"/>
  <c r="K62" i="5" s="1"/>
  <c r="L62" i="5" a="1"/>
  <c r="L62" i="5" s="1"/>
  <c r="M62" i="5" a="1"/>
  <c r="M62" i="5" s="1"/>
  <c r="N62" i="5" a="1"/>
  <c r="N62" i="5" s="1"/>
  <c r="O62" i="5" a="1"/>
  <c r="O62" i="5" s="1"/>
  <c r="P62" i="5" a="1"/>
  <c r="P62" i="5" s="1"/>
  <c r="Q62" i="5" a="1"/>
  <c r="Q62" i="5" s="1"/>
  <c r="R62" i="5" a="1"/>
  <c r="R62" i="5" s="1"/>
  <c r="S62" i="5" a="1"/>
  <c r="S62" i="5" s="1"/>
  <c r="T62" i="5" a="1"/>
  <c r="T62" i="5" s="1"/>
  <c r="U62" i="5" a="1"/>
  <c r="U62" i="5" s="1"/>
  <c r="V62" i="5" a="1"/>
  <c r="V62" i="5" s="1"/>
  <c r="W62" i="5" a="1"/>
  <c r="W62" i="5" s="1"/>
  <c r="X62" i="5" a="1"/>
  <c r="X62" i="5" s="1"/>
  <c r="Y62" i="5" a="1"/>
  <c r="Y62" i="5" s="1"/>
  <c r="Z62" i="5" a="1"/>
  <c r="Z62" i="5" s="1"/>
  <c r="AA62" i="5" a="1"/>
  <c r="AA62" i="5" s="1"/>
  <c r="AB62" i="5" a="1"/>
  <c r="AB62" i="5" s="1"/>
  <c r="AC62" i="5" a="1"/>
  <c r="AC62" i="5" s="1"/>
  <c r="AD62" i="5" a="1"/>
  <c r="AD62" i="5" s="1"/>
  <c r="AE62" i="5" a="1"/>
  <c r="AE62" i="5" s="1"/>
  <c r="AF62" i="5" a="1"/>
  <c r="AF62" i="5" s="1"/>
  <c r="AG62" i="5" a="1"/>
  <c r="AG62" i="5" s="1"/>
  <c r="AH62" i="5" a="1"/>
  <c r="AH62" i="5" s="1"/>
  <c r="AI62" i="5" a="1"/>
  <c r="AI62" i="5" s="1"/>
  <c r="AJ62" i="5" a="1"/>
  <c r="AJ62" i="5" s="1"/>
  <c r="AK62" i="5" a="1"/>
  <c r="AK62" i="5" s="1"/>
  <c r="AL62" i="5" a="1"/>
  <c r="AL62" i="5" s="1"/>
  <c r="AM62" i="5" a="1"/>
  <c r="AM62" i="5" s="1"/>
  <c r="AN62" i="5" a="1"/>
  <c r="AN62" i="5" s="1"/>
  <c r="AO62" i="5" a="1"/>
  <c r="AO62" i="5" s="1"/>
  <c r="AP62" i="5" a="1"/>
  <c r="AP62" i="5" s="1"/>
  <c r="AQ62" i="5" a="1"/>
  <c r="AQ62" i="5" s="1"/>
  <c r="AR62" i="5" a="1"/>
  <c r="AR62" i="5" s="1"/>
  <c r="AS62" i="5" a="1"/>
  <c r="AS62" i="5" s="1"/>
  <c r="AT62" i="5" a="1"/>
  <c r="AT62" i="5" s="1"/>
  <c r="AU62" i="5" a="1"/>
  <c r="AU62" i="5" s="1"/>
  <c r="AV62" i="5" a="1"/>
  <c r="AV62" i="5" s="1"/>
  <c r="AW62" i="5" a="1"/>
  <c r="AW62" i="5" s="1"/>
  <c r="AX62" i="5" a="1"/>
  <c r="AX62" i="5" s="1"/>
  <c r="AY62" i="5" a="1"/>
  <c r="AY62" i="5" s="1"/>
  <c r="AZ62" i="5" a="1"/>
  <c r="AZ62" i="5" s="1"/>
  <c r="BA62" i="5" a="1"/>
  <c r="BA62" i="5" s="1"/>
  <c r="BB62" i="5" a="1"/>
  <c r="BB62" i="5" s="1"/>
  <c r="BC62" i="5" a="1"/>
  <c r="BC62" i="5" s="1"/>
  <c r="BD62" i="5" a="1"/>
  <c r="BD62" i="5" s="1"/>
  <c r="BE62" i="5" a="1"/>
  <c r="BE62" i="5" s="1"/>
  <c r="BF62" i="5" a="1"/>
  <c r="BF62" i="5" s="1"/>
  <c r="BG62" i="5" a="1"/>
  <c r="BG62" i="5" s="1"/>
  <c r="BH62" i="5" a="1"/>
  <c r="BH62" i="5" s="1"/>
  <c r="BI62" i="5" a="1"/>
  <c r="BI62" i="5" s="1"/>
  <c r="BJ62" i="5" a="1"/>
  <c r="BJ62" i="5" s="1"/>
  <c r="BK62" i="5" a="1"/>
  <c r="BK62" i="5" s="1"/>
  <c r="BL62" i="5" a="1"/>
  <c r="BL62" i="5" s="1"/>
  <c r="BM62" i="5" a="1"/>
  <c r="BM62" i="5" s="1"/>
  <c r="BN62" i="5" a="1"/>
  <c r="BN62" i="5" s="1"/>
  <c r="C63" i="5" a="1"/>
  <c r="C63" i="5" s="1"/>
  <c r="D63" i="5" a="1"/>
  <c r="D63" i="5" s="1"/>
  <c r="E63" i="5" a="1"/>
  <c r="E63" i="5" s="1"/>
  <c r="F63" i="5" a="1"/>
  <c r="F63" i="5" s="1"/>
  <c r="G63" i="5" a="1"/>
  <c r="G63" i="5" s="1"/>
  <c r="H63" i="5" a="1"/>
  <c r="H63" i="5" s="1"/>
  <c r="I63" i="5" a="1"/>
  <c r="I63" i="5" s="1"/>
  <c r="J63" i="5" a="1"/>
  <c r="J63" i="5" s="1"/>
  <c r="K63" i="5" a="1"/>
  <c r="K63" i="5" s="1"/>
  <c r="L63" i="5" a="1"/>
  <c r="L63" i="5" s="1"/>
  <c r="M63" i="5" a="1"/>
  <c r="M63" i="5" s="1"/>
  <c r="N63" i="5" a="1"/>
  <c r="N63" i="5" s="1"/>
  <c r="O63" i="5" a="1"/>
  <c r="O63" i="5" s="1"/>
  <c r="P63" i="5" a="1"/>
  <c r="P63" i="5" s="1"/>
  <c r="Q63" i="5" a="1"/>
  <c r="Q63" i="5" s="1"/>
  <c r="R63" i="5" a="1"/>
  <c r="R63" i="5" s="1"/>
  <c r="S63" i="5" a="1"/>
  <c r="S63" i="5" s="1"/>
  <c r="T63" i="5" a="1"/>
  <c r="T63" i="5" s="1"/>
  <c r="U63" i="5" a="1"/>
  <c r="U63" i="5" s="1"/>
  <c r="V63" i="5" a="1"/>
  <c r="V63" i="5" s="1"/>
  <c r="W63" i="5" a="1"/>
  <c r="W63" i="5" s="1"/>
  <c r="X63" i="5" a="1"/>
  <c r="X63" i="5" s="1"/>
  <c r="Y63" i="5" a="1"/>
  <c r="Y63" i="5" s="1"/>
  <c r="Z63" i="5" a="1"/>
  <c r="Z63" i="5" s="1"/>
  <c r="AA63" i="5" a="1"/>
  <c r="AA63" i="5" s="1"/>
  <c r="AB63" i="5" a="1"/>
  <c r="AB63" i="5" s="1"/>
  <c r="AC63" i="5" a="1"/>
  <c r="AC63" i="5" s="1"/>
  <c r="AD63" i="5" a="1"/>
  <c r="AD63" i="5" s="1"/>
  <c r="AE63" i="5" a="1"/>
  <c r="AE63" i="5" s="1"/>
  <c r="AF63" i="5" a="1"/>
  <c r="AF63" i="5" s="1"/>
  <c r="AG63" i="5" a="1"/>
  <c r="AG63" i="5" s="1"/>
  <c r="AH63" i="5" a="1"/>
  <c r="AH63" i="5" s="1"/>
  <c r="AI63" i="5" a="1"/>
  <c r="AI63" i="5" s="1"/>
  <c r="AJ63" i="5" a="1"/>
  <c r="AJ63" i="5" s="1"/>
  <c r="AK63" i="5" a="1"/>
  <c r="AK63" i="5" s="1"/>
  <c r="AL63" i="5" a="1"/>
  <c r="AL63" i="5" s="1"/>
  <c r="AM63" i="5" a="1"/>
  <c r="AM63" i="5" s="1"/>
  <c r="AN63" i="5" a="1"/>
  <c r="AN63" i="5" s="1"/>
  <c r="AO63" i="5" a="1"/>
  <c r="AO63" i="5" s="1"/>
  <c r="AP63" i="5" a="1"/>
  <c r="AP63" i="5" s="1"/>
  <c r="AQ63" i="5" a="1"/>
  <c r="AQ63" i="5" s="1"/>
  <c r="AR63" i="5" a="1"/>
  <c r="AR63" i="5" s="1"/>
  <c r="AS63" i="5" a="1"/>
  <c r="AS63" i="5" s="1"/>
  <c r="AT63" i="5" a="1"/>
  <c r="AT63" i="5" s="1"/>
  <c r="AU63" i="5" a="1"/>
  <c r="AU63" i="5" s="1"/>
  <c r="AV63" i="5" a="1"/>
  <c r="AV63" i="5" s="1"/>
  <c r="AW63" i="5" a="1"/>
  <c r="AW63" i="5" s="1"/>
  <c r="AX63" i="5" a="1"/>
  <c r="AX63" i="5" s="1"/>
  <c r="AY63" i="5" a="1"/>
  <c r="AY63" i="5" s="1"/>
  <c r="AZ63" i="5" a="1"/>
  <c r="AZ63" i="5" s="1"/>
  <c r="BA63" i="5" a="1"/>
  <c r="BA63" i="5" s="1"/>
  <c r="BB63" i="5" a="1"/>
  <c r="BB63" i="5" s="1"/>
  <c r="BC63" i="5" a="1"/>
  <c r="BC63" i="5" s="1"/>
  <c r="BD63" i="5" a="1"/>
  <c r="BD63" i="5" s="1"/>
  <c r="BE63" i="5" a="1"/>
  <c r="BE63" i="5" s="1"/>
  <c r="BF63" i="5" a="1"/>
  <c r="BF63" i="5" s="1"/>
  <c r="BG63" i="5" a="1"/>
  <c r="BG63" i="5" s="1"/>
  <c r="BH63" i="5" a="1"/>
  <c r="BH63" i="5" s="1"/>
  <c r="BI63" i="5" a="1"/>
  <c r="BI63" i="5" s="1"/>
  <c r="BJ63" i="5" a="1"/>
  <c r="BJ63" i="5" s="1"/>
  <c r="BK63" i="5" a="1"/>
  <c r="BK63" i="5" s="1"/>
  <c r="BL63" i="5" a="1"/>
  <c r="BL63" i="5" s="1"/>
  <c r="BM63" i="5" a="1"/>
  <c r="BM63" i="5" s="1"/>
  <c r="BN63" i="5" a="1"/>
  <c r="BN63" i="5" s="1"/>
  <c r="C64" i="5" a="1"/>
  <c r="C64" i="5" s="1"/>
  <c r="D64" i="5" a="1"/>
  <c r="D64" i="5" s="1"/>
  <c r="E64" i="5" a="1"/>
  <c r="E64" i="5" s="1"/>
  <c r="F64" i="5" a="1"/>
  <c r="F64" i="5" s="1"/>
  <c r="G64" i="5" a="1"/>
  <c r="G64" i="5" s="1"/>
  <c r="H64" i="5" a="1"/>
  <c r="H64" i="5" s="1"/>
  <c r="I64" i="5" a="1"/>
  <c r="I64" i="5" s="1"/>
  <c r="J64" i="5" a="1"/>
  <c r="J64" i="5" s="1"/>
  <c r="K64" i="5" a="1"/>
  <c r="K64" i="5" s="1"/>
  <c r="L64" i="5" a="1"/>
  <c r="L64" i="5" s="1"/>
  <c r="M64" i="5" a="1"/>
  <c r="M64" i="5" s="1"/>
  <c r="N64" i="5" a="1"/>
  <c r="N64" i="5" s="1"/>
  <c r="O64" i="5" a="1"/>
  <c r="O64" i="5" s="1"/>
  <c r="P64" i="5" a="1"/>
  <c r="P64" i="5" s="1"/>
  <c r="Q64" i="5" a="1"/>
  <c r="Q64" i="5" s="1"/>
  <c r="R64" i="5" a="1"/>
  <c r="R64" i="5" s="1"/>
  <c r="S64" i="5" a="1"/>
  <c r="S64" i="5" s="1"/>
  <c r="T64" i="5" a="1"/>
  <c r="T64" i="5" s="1"/>
  <c r="U64" i="5" a="1"/>
  <c r="U64" i="5" s="1"/>
  <c r="V64" i="5" a="1"/>
  <c r="V64" i="5" s="1"/>
  <c r="W64" i="5" a="1"/>
  <c r="W64" i="5" s="1"/>
  <c r="X64" i="5" a="1"/>
  <c r="X64" i="5" s="1"/>
  <c r="Y64" i="5" a="1"/>
  <c r="Y64" i="5" s="1"/>
  <c r="Z64" i="5" a="1"/>
  <c r="Z64" i="5" s="1"/>
  <c r="AA64" i="5" a="1"/>
  <c r="AA64" i="5" s="1"/>
  <c r="AB64" i="5" a="1"/>
  <c r="AB64" i="5" s="1"/>
  <c r="AC64" i="5" a="1"/>
  <c r="AC64" i="5" s="1"/>
  <c r="AD64" i="5" a="1"/>
  <c r="AD64" i="5" s="1"/>
  <c r="AE64" i="5" a="1"/>
  <c r="AE64" i="5" s="1"/>
  <c r="AF64" i="5" a="1"/>
  <c r="AF64" i="5" s="1"/>
  <c r="AG64" i="5" a="1"/>
  <c r="AG64" i="5" s="1"/>
  <c r="AH64" i="5" a="1"/>
  <c r="AH64" i="5" s="1"/>
  <c r="AI64" i="5" a="1"/>
  <c r="AI64" i="5" s="1"/>
  <c r="AJ64" i="5" a="1"/>
  <c r="AJ64" i="5" s="1"/>
  <c r="AK64" i="5" a="1"/>
  <c r="AK64" i="5" s="1"/>
  <c r="AL64" i="5" a="1"/>
  <c r="AL64" i="5" s="1"/>
  <c r="AM64" i="5" a="1"/>
  <c r="AM64" i="5" s="1"/>
  <c r="AN64" i="5" a="1"/>
  <c r="AN64" i="5" s="1"/>
  <c r="AO64" i="5" a="1"/>
  <c r="AO64" i="5" s="1"/>
  <c r="AP64" i="5" a="1"/>
  <c r="AP64" i="5" s="1"/>
  <c r="AQ64" i="5" a="1"/>
  <c r="AQ64" i="5" s="1"/>
  <c r="AR64" i="5" a="1"/>
  <c r="AR64" i="5" s="1"/>
  <c r="AS64" i="5" a="1"/>
  <c r="AS64" i="5" s="1"/>
  <c r="AT64" i="5" a="1"/>
  <c r="AT64" i="5" s="1"/>
  <c r="AU64" i="5" a="1"/>
  <c r="AU64" i="5" s="1"/>
  <c r="AV64" i="5" a="1"/>
  <c r="AV64" i="5" s="1"/>
  <c r="AW64" i="5" a="1"/>
  <c r="AW64" i="5" s="1"/>
  <c r="AX64" i="5" a="1"/>
  <c r="AX64" i="5" s="1"/>
  <c r="AY64" i="5" a="1"/>
  <c r="AY64" i="5" s="1"/>
  <c r="AZ64" i="5" a="1"/>
  <c r="AZ64" i="5" s="1"/>
  <c r="BA64" i="5" a="1"/>
  <c r="BA64" i="5" s="1"/>
  <c r="BB64" i="5" a="1"/>
  <c r="BB64" i="5" s="1"/>
  <c r="BC64" i="5" a="1"/>
  <c r="BC64" i="5" s="1"/>
  <c r="BD64" i="5" a="1"/>
  <c r="BD64" i="5" s="1"/>
  <c r="BE64" i="5" a="1"/>
  <c r="BE64" i="5" s="1"/>
  <c r="BF64" i="5" a="1"/>
  <c r="BF64" i="5" s="1"/>
  <c r="BG64" i="5" a="1"/>
  <c r="BG64" i="5" s="1"/>
  <c r="BH64" i="5" a="1"/>
  <c r="BH64" i="5" s="1"/>
  <c r="BI64" i="5" a="1"/>
  <c r="BI64" i="5" s="1"/>
  <c r="BJ64" i="5" a="1"/>
  <c r="BJ64" i="5" s="1"/>
  <c r="BK64" i="5" a="1"/>
  <c r="BK64" i="5" s="1"/>
  <c r="BL64" i="5" a="1"/>
  <c r="BL64" i="5" s="1"/>
  <c r="BM64" i="5" a="1"/>
  <c r="BM64" i="5"/>
  <c r="BN64" i="5" a="1"/>
  <c r="BN64" i="5" s="1"/>
  <c r="C65" i="5" a="1"/>
  <c r="C65" i="5" s="1"/>
  <c r="D65" i="5" a="1"/>
  <c r="D65" i="5" s="1"/>
  <c r="E65" i="5" a="1"/>
  <c r="E65" i="5" s="1"/>
  <c r="F65" i="5" a="1"/>
  <c r="F65" i="5" s="1"/>
  <c r="G65" i="5" a="1"/>
  <c r="G65" i="5" s="1"/>
  <c r="H65" i="5" a="1"/>
  <c r="H65" i="5" s="1"/>
  <c r="I65" i="5" a="1"/>
  <c r="I65" i="5" s="1"/>
  <c r="J65" i="5" a="1"/>
  <c r="J65" i="5" s="1"/>
  <c r="K65" i="5" a="1"/>
  <c r="K65" i="5" s="1"/>
  <c r="L65" i="5" a="1"/>
  <c r="L65" i="5" s="1"/>
  <c r="M65" i="5" a="1"/>
  <c r="M65" i="5" s="1"/>
  <c r="N65" i="5" a="1"/>
  <c r="N65" i="5" s="1"/>
  <c r="O65" i="5" a="1"/>
  <c r="O65" i="5" s="1"/>
  <c r="P65" i="5" a="1"/>
  <c r="P65" i="5" s="1"/>
  <c r="Q65" i="5" a="1"/>
  <c r="Q65" i="5" s="1"/>
  <c r="R65" i="5" a="1"/>
  <c r="R65" i="5" s="1"/>
  <c r="S65" i="5" a="1"/>
  <c r="S65" i="5" s="1"/>
  <c r="T65" i="5" a="1"/>
  <c r="T65" i="5" s="1"/>
  <c r="U65" i="5" a="1"/>
  <c r="U65" i="5" s="1"/>
  <c r="V65" i="5" a="1"/>
  <c r="V65" i="5" s="1"/>
  <c r="W65" i="5" a="1"/>
  <c r="W65" i="5" s="1"/>
  <c r="X65" i="5" a="1"/>
  <c r="X65" i="5" s="1"/>
  <c r="Y65" i="5" a="1"/>
  <c r="Y65" i="5" s="1"/>
  <c r="Z65" i="5" a="1"/>
  <c r="Z65" i="5" s="1"/>
  <c r="AA65" i="5" a="1"/>
  <c r="AA65" i="5" s="1"/>
  <c r="AB65" i="5" a="1"/>
  <c r="AB65" i="5" s="1"/>
  <c r="AC65" i="5" a="1"/>
  <c r="AC65" i="5" s="1"/>
  <c r="AD65" i="5" a="1"/>
  <c r="AD65" i="5" s="1"/>
  <c r="AE65" i="5" a="1"/>
  <c r="AE65" i="5"/>
  <c r="AF65" i="5" a="1"/>
  <c r="AF65" i="5" s="1"/>
  <c r="AG65" i="5" a="1"/>
  <c r="AG65" i="5" s="1"/>
  <c r="AH65" i="5" a="1"/>
  <c r="AH65" i="5" s="1"/>
  <c r="AI65" i="5" a="1"/>
  <c r="AI65" i="5" s="1"/>
  <c r="AJ65" i="5" a="1"/>
  <c r="AJ65" i="5" s="1"/>
  <c r="AK65" i="5" a="1"/>
  <c r="AK65" i="5" s="1"/>
  <c r="AL65" i="5" a="1"/>
  <c r="AL65" i="5" s="1"/>
  <c r="AM65" i="5" a="1"/>
  <c r="AM65" i="5" s="1"/>
  <c r="AN65" i="5" a="1"/>
  <c r="AN65" i="5" s="1"/>
  <c r="AO65" i="5" a="1"/>
  <c r="AO65" i="5" s="1"/>
  <c r="AP65" i="5" a="1"/>
  <c r="AP65" i="5" s="1"/>
  <c r="AQ65" i="5" a="1"/>
  <c r="AQ65" i="5" s="1"/>
  <c r="AR65" i="5" a="1"/>
  <c r="AR65" i="5" s="1"/>
  <c r="AS65" i="5" a="1"/>
  <c r="AS65" i="5" s="1"/>
  <c r="AT65" i="5" a="1"/>
  <c r="AT65" i="5" s="1"/>
  <c r="AU65" i="5" a="1"/>
  <c r="AU65" i="5" s="1"/>
  <c r="AV65" i="5" a="1"/>
  <c r="AV65" i="5" s="1"/>
  <c r="AW65" i="5" a="1"/>
  <c r="AW65" i="5" s="1"/>
  <c r="AX65" i="5" a="1"/>
  <c r="AX65" i="5" s="1"/>
  <c r="AY65" i="5" a="1"/>
  <c r="AY65" i="5" s="1"/>
  <c r="AZ65" i="5" a="1"/>
  <c r="AZ65" i="5" s="1"/>
  <c r="BA65" i="5" a="1"/>
  <c r="BA65" i="5" s="1"/>
  <c r="BB65" i="5" a="1"/>
  <c r="BB65" i="5" s="1"/>
  <c r="BC65" i="5" a="1"/>
  <c r="BC65" i="5" s="1"/>
  <c r="BD65" i="5" a="1"/>
  <c r="BD65" i="5" s="1"/>
  <c r="BE65" i="5" a="1"/>
  <c r="BE65" i="5" s="1"/>
  <c r="BF65" i="5" a="1"/>
  <c r="BF65" i="5" s="1"/>
  <c r="BG65" i="5" a="1"/>
  <c r="BG65" i="5" s="1"/>
  <c r="BH65" i="5" a="1"/>
  <c r="BH65" i="5" s="1"/>
  <c r="BI65" i="5" a="1"/>
  <c r="BI65" i="5" s="1"/>
  <c r="BJ65" i="5" a="1"/>
  <c r="BJ65" i="5" s="1"/>
  <c r="BK65" i="5" a="1"/>
  <c r="BK65" i="5" s="1"/>
  <c r="BL65" i="5" a="1"/>
  <c r="BL65" i="5" s="1"/>
  <c r="BM65" i="5" a="1"/>
  <c r="BM65" i="5" s="1"/>
  <c r="BN65" i="5" a="1"/>
  <c r="BN65" i="5" s="1"/>
  <c r="C66" i="5" a="1"/>
  <c r="C66" i="5" s="1"/>
  <c r="D66" i="5" a="1"/>
  <c r="D66" i="5" s="1"/>
  <c r="E66" i="5" a="1"/>
  <c r="E66" i="5" s="1"/>
  <c r="F66" i="5" a="1"/>
  <c r="F66" i="5" s="1"/>
  <c r="G66" i="5" a="1"/>
  <c r="G66" i="5" s="1"/>
  <c r="H66" i="5" a="1"/>
  <c r="H66" i="5" s="1"/>
  <c r="I66" i="5" a="1"/>
  <c r="I66" i="5" s="1"/>
  <c r="J66" i="5" a="1"/>
  <c r="J66" i="5" s="1"/>
  <c r="K66" i="5" a="1"/>
  <c r="K66" i="5" s="1"/>
  <c r="L66" i="5" a="1"/>
  <c r="L66" i="5" s="1"/>
  <c r="M66" i="5" a="1"/>
  <c r="M66" i="5" s="1"/>
  <c r="N66" i="5" a="1"/>
  <c r="N66" i="5" s="1"/>
  <c r="O66" i="5" a="1"/>
  <c r="O66" i="5" s="1"/>
  <c r="P66" i="5" a="1"/>
  <c r="P66" i="5" s="1"/>
  <c r="Q66" i="5" a="1"/>
  <c r="Q66" i="5" s="1"/>
  <c r="R66" i="5" a="1"/>
  <c r="R66" i="5" s="1"/>
  <c r="S66" i="5" a="1"/>
  <c r="S66" i="5" s="1"/>
  <c r="T66" i="5" a="1"/>
  <c r="T66" i="5" s="1"/>
  <c r="U66" i="5" a="1"/>
  <c r="U66" i="5" s="1"/>
  <c r="V66" i="5" a="1"/>
  <c r="V66" i="5" s="1"/>
  <c r="W66" i="5" a="1"/>
  <c r="W66" i="5" s="1"/>
  <c r="X66" i="5" a="1"/>
  <c r="X66" i="5" s="1"/>
  <c r="Y66" i="5" a="1"/>
  <c r="Y66" i="5" s="1"/>
  <c r="Z66" i="5" a="1"/>
  <c r="Z66" i="5" s="1"/>
  <c r="AA66" i="5" a="1"/>
  <c r="AA66" i="5" s="1"/>
  <c r="AB66" i="5" a="1"/>
  <c r="AB66" i="5" s="1"/>
  <c r="AC66" i="5" a="1"/>
  <c r="AC66" i="5" s="1"/>
  <c r="AD66" i="5" a="1"/>
  <c r="AD66" i="5" s="1"/>
  <c r="AE66" i="5" a="1"/>
  <c r="AE66" i="5" s="1"/>
  <c r="AF66" i="5" a="1"/>
  <c r="AF66" i="5" s="1"/>
  <c r="AG66" i="5" a="1"/>
  <c r="AG66" i="5" s="1"/>
  <c r="AH66" i="5" a="1"/>
  <c r="AH66" i="5" s="1"/>
  <c r="AI66" i="5" a="1"/>
  <c r="AI66" i="5" s="1"/>
  <c r="AJ66" i="5" a="1"/>
  <c r="AJ66" i="5" s="1"/>
  <c r="AK66" i="5" a="1"/>
  <c r="AK66" i="5" s="1"/>
  <c r="AL66" i="5" a="1"/>
  <c r="AL66" i="5" s="1"/>
  <c r="AM66" i="5" a="1"/>
  <c r="AM66" i="5" s="1"/>
  <c r="AN66" i="5" a="1"/>
  <c r="AN66" i="5" s="1"/>
  <c r="AO66" i="5" a="1"/>
  <c r="AO66" i="5" s="1"/>
  <c r="AP66" i="5" a="1"/>
  <c r="AP66" i="5" s="1"/>
  <c r="AQ66" i="5" a="1"/>
  <c r="AQ66" i="5" s="1"/>
  <c r="AR66" i="5" a="1"/>
  <c r="AR66" i="5" s="1"/>
  <c r="AS66" i="5" a="1"/>
  <c r="AS66" i="5" s="1"/>
  <c r="AT66" i="5" a="1"/>
  <c r="AT66" i="5" s="1"/>
  <c r="AU66" i="5" a="1"/>
  <c r="AU66" i="5" s="1"/>
  <c r="AV66" i="5" a="1"/>
  <c r="AV66" i="5" s="1"/>
  <c r="AW66" i="5" a="1"/>
  <c r="AW66" i="5" s="1"/>
  <c r="AX66" i="5" a="1"/>
  <c r="AX66" i="5" s="1"/>
  <c r="AY66" i="5" a="1"/>
  <c r="AY66" i="5" s="1"/>
  <c r="AZ66" i="5" a="1"/>
  <c r="AZ66" i="5" s="1"/>
  <c r="BA66" i="5" a="1"/>
  <c r="BA66" i="5" s="1"/>
  <c r="BB66" i="5" a="1"/>
  <c r="BB66" i="5" s="1"/>
  <c r="BC66" i="5" a="1"/>
  <c r="BC66" i="5" s="1"/>
  <c r="BD66" i="5" a="1"/>
  <c r="BD66" i="5" s="1"/>
  <c r="BE66" i="5" a="1"/>
  <c r="BE66" i="5" s="1"/>
  <c r="BF66" i="5" a="1"/>
  <c r="BF66" i="5" s="1"/>
  <c r="BG66" i="5" a="1"/>
  <c r="BG66" i="5" s="1"/>
  <c r="BH66" i="5" a="1"/>
  <c r="BH66" i="5" s="1"/>
  <c r="BI66" i="5" a="1"/>
  <c r="BI66" i="5" s="1"/>
  <c r="BJ66" i="5" a="1"/>
  <c r="BJ66" i="5" s="1"/>
  <c r="BK66" i="5" a="1"/>
  <c r="BK66" i="5" s="1"/>
  <c r="BL66" i="5" a="1"/>
  <c r="BL66" i="5" s="1"/>
  <c r="BM66" i="5" a="1"/>
  <c r="BM66" i="5" s="1"/>
  <c r="BN66" i="5" a="1"/>
  <c r="BN66" i="5" s="1"/>
  <c r="C67" i="5" a="1"/>
  <c r="C67" i="5" s="1"/>
  <c r="D67" i="5" a="1"/>
  <c r="D67" i="5" s="1"/>
  <c r="E67" i="5" a="1"/>
  <c r="E67" i="5" s="1"/>
  <c r="F67" i="5" a="1"/>
  <c r="F67" i="5" s="1"/>
  <c r="G67" i="5" a="1"/>
  <c r="G67" i="5" s="1"/>
  <c r="H67" i="5" a="1"/>
  <c r="H67" i="5" s="1"/>
  <c r="I67" i="5" a="1"/>
  <c r="I67" i="5" s="1"/>
  <c r="J67" i="5" a="1"/>
  <c r="J67" i="5" s="1"/>
  <c r="K67" i="5" a="1"/>
  <c r="K67" i="5" s="1"/>
  <c r="L67" i="5" a="1"/>
  <c r="L67" i="5" s="1"/>
  <c r="M67" i="5" a="1"/>
  <c r="M67" i="5" s="1"/>
  <c r="N67" i="5" a="1"/>
  <c r="N67" i="5" s="1"/>
  <c r="O67" i="5" a="1"/>
  <c r="O67" i="5" s="1"/>
  <c r="P67" i="5" a="1"/>
  <c r="P67" i="5" s="1"/>
  <c r="Q67" i="5" a="1"/>
  <c r="Q67" i="5" s="1"/>
  <c r="R67" i="5" a="1"/>
  <c r="R67" i="5" s="1"/>
  <c r="S67" i="5" a="1"/>
  <c r="S67" i="5" s="1"/>
  <c r="T67" i="5" a="1"/>
  <c r="T67" i="5" s="1"/>
  <c r="U67" i="5" a="1"/>
  <c r="U67" i="5" s="1"/>
  <c r="V67" i="5" a="1"/>
  <c r="V67" i="5" s="1"/>
  <c r="W67" i="5" a="1"/>
  <c r="W67" i="5" s="1"/>
  <c r="X67" i="5" a="1"/>
  <c r="X67" i="5" s="1"/>
  <c r="Y67" i="5" a="1"/>
  <c r="Y67" i="5" s="1"/>
  <c r="Z67" i="5" a="1"/>
  <c r="Z67" i="5" s="1"/>
  <c r="AA67" i="5" a="1"/>
  <c r="AA67" i="5" s="1"/>
  <c r="AB67" i="5" a="1"/>
  <c r="AB67" i="5" s="1"/>
  <c r="AC67" i="5" a="1"/>
  <c r="AC67" i="5" s="1"/>
  <c r="AD67" i="5" a="1"/>
  <c r="AD67" i="5" s="1"/>
  <c r="AE67" i="5" a="1"/>
  <c r="AE67" i="5" s="1"/>
  <c r="AF67" i="5" a="1"/>
  <c r="AF67" i="5" s="1"/>
  <c r="AG67" i="5" a="1"/>
  <c r="AG67" i="5" s="1"/>
  <c r="AH67" i="5" a="1"/>
  <c r="AH67" i="5" s="1"/>
  <c r="AI67" i="5" a="1"/>
  <c r="AI67" i="5" s="1"/>
  <c r="AJ67" i="5" a="1"/>
  <c r="AJ67" i="5" s="1"/>
  <c r="AK67" i="5" a="1"/>
  <c r="AK67" i="5" s="1"/>
  <c r="AL67" i="5" a="1"/>
  <c r="AL67" i="5" s="1"/>
  <c r="AM67" i="5" a="1"/>
  <c r="AM67" i="5" s="1"/>
  <c r="AN67" i="5" a="1"/>
  <c r="AN67" i="5" s="1"/>
  <c r="AO67" i="5" a="1"/>
  <c r="AO67" i="5" s="1"/>
  <c r="AP67" i="5" a="1"/>
  <c r="AP67" i="5" s="1"/>
  <c r="AQ67" i="5" a="1"/>
  <c r="AQ67" i="5" s="1"/>
  <c r="AR67" i="5" a="1"/>
  <c r="AR67" i="5" s="1"/>
  <c r="AS67" i="5" a="1"/>
  <c r="AS67" i="5" s="1"/>
  <c r="AT67" i="5" a="1"/>
  <c r="AT67" i="5" s="1"/>
  <c r="AU67" i="5" a="1"/>
  <c r="AU67" i="5" s="1"/>
  <c r="AV67" i="5" a="1"/>
  <c r="AV67" i="5" s="1"/>
  <c r="AW67" i="5" a="1"/>
  <c r="AW67" i="5" s="1"/>
  <c r="AX67" i="5" a="1"/>
  <c r="AX67" i="5" s="1"/>
  <c r="AY67" i="5" a="1"/>
  <c r="AY67" i="5" s="1"/>
  <c r="AZ67" i="5" a="1"/>
  <c r="AZ67" i="5" s="1"/>
  <c r="BA67" i="5" a="1"/>
  <c r="BA67" i="5" s="1"/>
  <c r="BB67" i="5" a="1"/>
  <c r="BB67" i="5" s="1"/>
  <c r="BC67" i="5" a="1"/>
  <c r="BC67" i="5" s="1"/>
  <c r="BD67" i="5" a="1"/>
  <c r="BD67" i="5" s="1"/>
  <c r="BE67" i="5" a="1"/>
  <c r="BE67" i="5" s="1"/>
  <c r="BF67" i="5" a="1"/>
  <c r="BF67" i="5" s="1"/>
  <c r="BG67" i="5" a="1"/>
  <c r="BG67" i="5" s="1"/>
  <c r="BH67" i="5" a="1"/>
  <c r="BH67" i="5" s="1"/>
  <c r="BI67" i="5" a="1"/>
  <c r="BI67" i="5" s="1"/>
  <c r="BJ67" i="5" a="1"/>
  <c r="BJ67" i="5" s="1"/>
  <c r="BK67" i="5" a="1"/>
  <c r="BK67" i="5" s="1"/>
  <c r="BL67" i="5" a="1"/>
  <c r="BL67" i="5" s="1"/>
  <c r="BM67" i="5" a="1"/>
  <c r="BM67" i="5" s="1"/>
  <c r="BN67" i="5" a="1"/>
  <c r="BN67" i="5" s="1"/>
  <c r="C68" i="5" a="1"/>
  <c r="C68" i="5" s="1"/>
  <c r="D68" i="5" a="1"/>
  <c r="D68" i="5" s="1"/>
  <c r="E68" i="5" a="1"/>
  <c r="E68" i="5" s="1"/>
  <c r="F68" i="5" a="1"/>
  <c r="F68" i="5" s="1"/>
  <c r="G68" i="5" a="1"/>
  <c r="G68" i="5" s="1"/>
  <c r="H68" i="5" a="1"/>
  <c r="H68" i="5" s="1"/>
  <c r="I68" i="5" a="1"/>
  <c r="I68" i="5" s="1"/>
  <c r="J68" i="5" a="1"/>
  <c r="J68" i="5" s="1"/>
  <c r="K68" i="5" a="1"/>
  <c r="K68" i="5" s="1"/>
  <c r="L68" i="5" a="1"/>
  <c r="L68" i="5" s="1"/>
  <c r="M68" i="5" a="1"/>
  <c r="M68" i="5" s="1"/>
  <c r="N68" i="5" a="1"/>
  <c r="N68" i="5" s="1"/>
  <c r="O68" i="5" a="1"/>
  <c r="O68" i="5" s="1"/>
  <c r="P68" i="5" a="1"/>
  <c r="P68" i="5" s="1"/>
  <c r="Q68" i="5" a="1"/>
  <c r="Q68" i="5" s="1"/>
  <c r="R68" i="5" a="1"/>
  <c r="R68" i="5" s="1"/>
  <c r="S68" i="5" a="1"/>
  <c r="S68" i="5" s="1"/>
  <c r="T68" i="5" a="1"/>
  <c r="T68" i="5" s="1"/>
  <c r="U68" i="5" a="1"/>
  <c r="U68" i="5" s="1"/>
  <c r="V68" i="5" a="1"/>
  <c r="V68" i="5" s="1"/>
  <c r="W68" i="5" a="1"/>
  <c r="W68" i="5" s="1"/>
  <c r="X68" i="5" a="1"/>
  <c r="X68" i="5" s="1"/>
  <c r="Y68" i="5" a="1"/>
  <c r="Y68" i="5" s="1"/>
  <c r="Z68" i="5" a="1"/>
  <c r="Z68" i="5" s="1"/>
  <c r="AA68" i="5" a="1"/>
  <c r="AA68" i="5" s="1"/>
  <c r="AB68" i="5" a="1"/>
  <c r="AB68" i="5" s="1"/>
  <c r="AC68" i="5" a="1"/>
  <c r="AC68" i="5" s="1"/>
  <c r="AD68" i="5" a="1"/>
  <c r="AD68" i="5" s="1"/>
  <c r="AE68" i="5" a="1"/>
  <c r="AE68" i="5" s="1"/>
  <c r="AF68" i="5" a="1"/>
  <c r="AF68" i="5" s="1"/>
  <c r="AG68" i="5" a="1"/>
  <c r="AG68" i="5" s="1"/>
  <c r="AH68" i="5" a="1"/>
  <c r="AH68" i="5" s="1"/>
  <c r="AI68" i="5" a="1"/>
  <c r="AI68" i="5" s="1"/>
  <c r="AJ68" i="5" a="1"/>
  <c r="AJ68" i="5" s="1"/>
  <c r="AK68" i="5" a="1"/>
  <c r="AK68" i="5" s="1"/>
  <c r="AL68" i="5" a="1"/>
  <c r="AL68" i="5" s="1"/>
  <c r="AM68" i="5" a="1"/>
  <c r="AM68" i="5" s="1"/>
  <c r="AN68" i="5" a="1"/>
  <c r="AN68" i="5" s="1"/>
  <c r="AO68" i="5" a="1"/>
  <c r="AO68" i="5" s="1"/>
  <c r="AP68" i="5" a="1"/>
  <c r="AP68" i="5" s="1"/>
  <c r="AQ68" i="5" a="1"/>
  <c r="AQ68" i="5" s="1"/>
  <c r="AR68" i="5" a="1"/>
  <c r="AR68" i="5" s="1"/>
  <c r="AS68" i="5" a="1"/>
  <c r="AS68" i="5" s="1"/>
  <c r="AT68" i="5" a="1"/>
  <c r="AT68" i="5" s="1"/>
  <c r="AU68" i="5" a="1"/>
  <c r="AU68" i="5" s="1"/>
  <c r="AV68" i="5" a="1"/>
  <c r="AV68" i="5" s="1"/>
  <c r="AW68" i="5" a="1"/>
  <c r="AW68" i="5" s="1"/>
  <c r="AX68" i="5" a="1"/>
  <c r="AX68" i="5" s="1"/>
  <c r="AY68" i="5" a="1"/>
  <c r="AY68" i="5" s="1"/>
  <c r="AZ68" i="5" a="1"/>
  <c r="AZ68" i="5" s="1"/>
  <c r="BA68" i="5" a="1"/>
  <c r="BA68" i="5" s="1"/>
  <c r="BB68" i="5" a="1"/>
  <c r="BB68" i="5" s="1"/>
  <c r="BC68" i="5" a="1"/>
  <c r="BC68" i="5"/>
  <c r="BD68" i="5" a="1"/>
  <c r="BD68" i="5" s="1"/>
  <c r="BE68" i="5" a="1"/>
  <c r="BE68" i="5" s="1"/>
  <c r="BF68" i="5" a="1"/>
  <c r="BF68" i="5" s="1"/>
  <c r="BG68" i="5" a="1"/>
  <c r="BG68" i="5" s="1"/>
  <c r="BH68" i="5" a="1"/>
  <c r="BH68" i="5" s="1"/>
  <c r="BI68" i="5" a="1"/>
  <c r="BI68" i="5" s="1"/>
  <c r="BJ68" i="5" a="1"/>
  <c r="BJ68" i="5" s="1"/>
  <c r="BK68" i="5" a="1"/>
  <c r="BK68" i="5" s="1"/>
  <c r="BL68" i="5" a="1"/>
  <c r="BL68" i="5" s="1"/>
  <c r="BM68" i="5" a="1"/>
  <c r="BM68" i="5" s="1"/>
  <c r="BN68" i="5" a="1"/>
  <c r="BN68" i="5" s="1"/>
  <c r="C69" i="5" a="1"/>
  <c r="C69" i="5" s="1"/>
  <c r="D69" i="5" a="1"/>
  <c r="D69" i="5" s="1"/>
  <c r="E69" i="5" a="1"/>
  <c r="E69" i="5" s="1"/>
  <c r="F69" i="5" a="1"/>
  <c r="F69" i="5" s="1"/>
  <c r="G69" i="5" a="1"/>
  <c r="G69" i="5" s="1"/>
  <c r="H69" i="5" a="1"/>
  <c r="H69" i="5" s="1"/>
  <c r="I69" i="5" a="1"/>
  <c r="I69" i="5" s="1"/>
  <c r="J69" i="5" a="1"/>
  <c r="J69" i="5" s="1"/>
  <c r="K69" i="5" a="1"/>
  <c r="K69" i="5" s="1"/>
  <c r="L69" i="5" a="1"/>
  <c r="L69" i="5" s="1"/>
  <c r="M69" i="5" a="1"/>
  <c r="M69" i="5" s="1"/>
  <c r="N69" i="5" a="1"/>
  <c r="N69" i="5" s="1"/>
  <c r="O69" i="5" a="1"/>
  <c r="O69" i="5" s="1"/>
  <c r="P69" i="5" a="1"/>
  <c r="P69" i="5" s="1"/>
  <c r="Q69" i="5" a="1"/>
  <c r="Q69" i="5" s="1"/>
  <c r="R69" i="5" a="1"/>
  <c r="R69" i="5" s="1"/>
  <c r="S69" i="5" a="1"/>
  <c r="S69" i="5" s="1"/>
  <c r="T69" i="5" a="1"/>
  <c r="T69" i="5" s="1"/>
  <c r="U69" i="5" a="1"/>
  <c r="U69" i="5" s="1"/>
  <c r="V69" i="5" a="1"/>
  <c r="V69" i="5" s="1"/>
  <c r="W69" i="5" a="1"/>
  <c r="W69" i="5" s="1"/>
  <c r="X69" i="5" a="1"/>
  <c r="X69" i="5" s="1"/>
  <c r="Y69" i="5" a="1"/>
  <c r="Y69" i="5" s="1"/>
  <c r="Z69" i="5" a="1"/>
  <c r="Z69" i="5" s="1"/>
  <c r="AA69" i="5" a="1"/>
  <c r="AA69" i="5" s="1"/>
  <c r="AB69" i="5" a="1"/>
  <c r="AB69" i="5" s="1"/>
  <c r="AC69" i="5" a="1"/>
  <c r="AC69" i="5" s="1"/>
  <c r="AD69" i="5" a="1"/>
  <c r="AD69" i="5"/>
  <c r="AE69" i="5" a="1"/>
  <c r="AE69" i="5" s="1"/>
  <c r="AF69" i="5" a="1"/>
  <c r="AF69" i="5" s="1"/>
  <c r="AG69" i="5" a="1"/>
  <c r="AG69" i="5" s="1"/>
  <c r="AH69" i="5" a="1"/>
  <c r="AH69" i="5" s="1"/>
  <c r="AI69" i="5" a="1"/>
  <c r="AI69" i="5" s="1"/>
  <c r="AJ69" i="5" a="1"/>
  <c r="AJ69" i="5" s="1"/>
  <c r="AK69" i="5" a="1"/>
  <c r="AK69" i="5" s="1"/>
  <c r="AL69" i="5" a="1"/>
  <c r="AL69" i="5" s="1"/>
  <c r="AM69" i="5" a="1"/>
  <c r="AM69" i="5" s="1"/>
  <c r="AN69" i="5" a="1"/>
  <c r="AN69" i="5" s="1"/>
  <c r="AO69" i="5" a="1"/>
  <c r="AO69" i="5" s="1"/>
  <c r="AP69" i="5" a="1"/>
  <c r="AP69" i="5" s="1"/>
  <c r="AQ69" i="5" a="1"/>
  <c r="AQ69" i="5" s="1"/>
  <c r="AR69" i="5" a="1"/>
  <c r="AR69" i="5" s="1"/>
  <c r="AS69" i="5" a="1"/>
  <c r="AS69" i="5" s="1"/>
  <c r="AT69" i="5" a="1"/>
  <c r="AT69" i="5" s="1"/>
  <c r="AU69" i="5" a="1"/>
  <c r="AU69" i="5" s="1"/>
  <c r="AV69" i="5" a="1"/>
  <c r="AV69" i="5" s="1"/>
  <c r="AW69" i="5" a="1"/>
  <c r="AW69" i="5" s="1"/>
  <c r="AX69" i="5" a="1"/>
  <c r="AX69" i="5" s="1"/>
  <c r="AY69" i="5" a="1"/>
  <c r="AY69" i="5" s="1"/>
  <c r="AZ69" i="5" a="1"/>
  <c r="AZ69" i="5" s="1"/>
  <c r="BA69" i="5" a="1"/>
  <c r="BA69" i="5" s="1"/>
  <c r="BB69" i="5" a="1"/>
  <c r="BB69" i="5" s="1"/>
  <c r="BC69" i="5" a="1"/>
  <c r="BC69" i="5" s="1"/>
  <c r="BD69" i="5" a="1"/>
  <c r="BD69" i="5" s="1"/>
  <c r="BE69" i="5" a="1"/>
  <c r="BE69" i="5" s="1"/>
  <c r="BF69" i="5" a="1"/>
  <c r="BF69" i="5" s="1"/>
  <c r="BG69" i="5" a="1"/>
  <c r="BG69" i="5" s="1"/>
  <c r="BH69" i="5" a="1"/>
  <c r="BH69" i="5" s="1"/>
  <c r="BI69" i="5" a="1"/>
  <c r="BI69" i="5" s="1"/>
  <c r="BJ69" i="5" a="1"/>
  <c r="BJ69" i="5" s="1"/>
  <c r="BK69" i="5" a="1"/>
  <c r="BK69" i="5" s="1"/>
  <c r="BL69" i="5" a="1"/>
  <c r="BL69" i="5" s="1"/>
  <c r="BM69" i="5" a="1"/>
  <c r="BM69" i="5" s="1"/>
  <c r="BN69" i="5" a="1"/>
  <c r="BN69" i="5" s="1"/>
  <c r="C70" i="5" a="1"/>
  <c r="C70" i="5" s="1"/>
  <c r="D70" i="5" a="1"/>
  <c r="D70" i="5" s="1"/>
  <c r="E70" i="5" a="1"/>
  <c r="E70" i="5" s="1"/>
  <c r="F70" i="5" a="1"/>
  <c r="F70" i="5" s="1"/>
  <c r="G70" i="5" a="1"/>
  <c r="G70" i="5" s="1"/>
  <c r="H70" i="5" a="1"/>
  <c r="H70" i="5" s="1"/>
  <c r="I70" i="5" a="1"/>
  <c r="I70" i="5" s="1"/>
  <c r="J70" i="5" a="1"/>
  <c r="J70" i="5" s="1"/>
  <c r="K70" i="5" a="1"/>
  <c r="K70" i="5" s="1"/>
  <c r="L70" i="5" a="1"/>
  <c r="L70" i="5" s="1"/>
  <c r="M70" i="5" a="1"/>
  <c r="M70" i="5" s="1"/>
  <c r="N70" i="5" a="1"/>
  <c r="N70" i="5"/>
  <c r="O70" i="5" a="1"/>
  <c r="O70" i="5" s="1"/>
  <c r="P70" i="5" a="1"/>
  <c r="P70" i="5" s="1"/>
  <c r="Q70" i="5" a="1"/>
  <c r="Q70" i="5" s="1"/>
  <c r="R70" i="5" a="1"/>
  <c r="R70" i="5" s="1"/>
  <c r="S70" i="5" a="1"/>
  <c r="S70" i="5" s="1"/>
  <c r="T70" i="5" a="1"/>
  <c r="T70" i="5" s="1"/>
  <c r="U70" i="5" a="1"/>
  <c r="U70" i="5" s="1"/>
  <c r="V70" i="5" a="1"/>
  <c r="V70" i="5" s="1"/>
  <c r="W70" i="5" a="1"/>
  <c r="W70" i="5" s="1"/>
  <c r="X70" i="5" a="1"/>
  <c r="X70" i="5" s="1"/>
  <c r="Y70" i="5" a="1"/>
  <c r="Y70" i="5" s="1"/>
  <c r="Z70" i="5" a="1"/>
  <c r="Z70" i="5" s="1"/>
  <c r="AA70" i="5" a="1"/>
  <c r="AA70" i="5" s="1"/>
  <c r="AB70" i="5" a="1"/>
  <c r="AB70" i="5" s="1"/>
  <c r="AC70" i="5" a="1"/>
  <c r="AC70" i="5" s="1"/>
  <c r="AD70" i="5" a="1"/>
  <c r="AD70" i="5" s="1"/>
  <c r="AE70" i="5" a="1"/>
  <c r="AE70" i="5" s="1"/>
  <c r="AF70" i="5" a="1"/>
  <c r="AF70" i="5" s="1"/>
  <c r="AG70" i="5" a="1"/>
  <c r="AG70" i="5" s="1"/>
  <c r="AH70" i="5" a="1"/>
  <c r="AH70" i="5" s="1"/>
  <c r="AI70" i="5" a="1"/>
  <c r="AI70" i="5" s="1"/>
  <c r="AJ70" i="5" a="1"/>
  <c r="AJ70" i="5" s="1"/>
  <c r="AK70" i="5" a="1"/>
  <c r="AK70" i="5" s="1"/>
  <c r="AL70" i="5" a="1"/>
  <c r="AL70" i="5"/>
  <c r="AM70" i="5" a="1"/>
  <c r="AM70" i="5" s="1"/>
  <c r="AN70" i="5" a="1"/>
  <c r="AN70" i="5" s="1"/>
  <c r="AO70" i="5" a="1"/>
  <c r="AO70" i="5" s="1"/>
  <c r="AP70" i="5" a="1"/>
  <c r="AP70" i="5" s="1"/>
  <c r="AQ70" i="5" a="1"/>
  <c r="AQ70" i="5" s="1"/>
  <c r="AR70" i="5" a="1"/>
  <c r="AR70" i="5" s="1"/>
  <c r="AS70" i="5" a="1"/>
  <c r="AS70" i="5" s="1"/>
  <c r="AT70" i="5" a="1"/>
  <c r="AT70" i="5" s="1"/>
  <c r="AU70" i="5" a="1"/>
  <c r="AU70" i="5" s="1"/>
  <c r="AV70" i="5" a="1"/>
  <c r="AV70" i="5" s="1"/>
  <c r="AW70" i="5" a="1"/>
  <c r="AW70" i="5" s="1"/>
  <c r="AX70" i="5" a="1"/>
  <c r="AX70" i="5" s="1"/>
  <c r="AY70" i="5" a="1"/>
  <c r="AY70" i="5" s="1"/>
  <c r="AZ70" i="5" a="1"/>
  <c r="AZ70" i="5" s="1"/>
  <c r="BA70" i="5" a="1"/>
  <c r="BA70" i="5" s="1"/>
  <c r="BB70" i="5" a="1"/>
  <c r="BB70" i="5" s="1"/>
  <c r="BC70" i="5" a="1"/>
  <c r="BC70" i="5" s="1"/>
  <c r="BD70" i="5" a="1"/>
  <c r="BD70" i="5" s="1"/>
  <c r="BE70" i="5" a="1"/>
  <c r="BE70" i="5" s="1"/>
  <c r="BF70" i="5" a="1"/>
  <c r="BF70" i="5" s="1"/>
  <c r="BG70" i="5" a="1"/>
  <c r="BG70" i="5" s="1"/>
  <c r="BH70" i="5" a="1"/>
  <c r="BH70" i="5" s="1"/>
  <c r="BI70" i="5" a="1"/>
  <c r="BI70" i="5" s="1"/>
  <c r="BJ70" i="5" a="1"/>
  <c r="BJ70" i="5" s="1"/>
  <c r="BK70" i="5" a="1"/>
  <c r="BK70" i="5" s="1"/>
  <c r="BL70" i="5" a="1"/>
  <c r="BL70" i="5" s="1"/>
  <c r="BM70" i="5" a="1"/>
  <c r="BM70" i="5" s="1"/>
  <c r="BN70" i="5" a="1"/>
  <c r="BN70" i="5" s="1"/>
  <c r="C71" i="5" a="1"/>
  <c r="C71" i="5" s="1"/>
  <c r="D71" i="5" a="1"/>
  <c r="D71" i="5" s="1"/>
  <c r="E71" i="5" a="1"/>
  <c r="E71" i="5" s="1"/>
  <c r="F71" i="5" a="1"/>
  <c r="F71" i="5" s="1"/>
  <c r="G71" i="5" a="1"/>
  <c r="G71" i="5" s="1"/>
  <c r="H71" i="5" a="1"/>
  <c r="H71" i="5" s="1"/>
  <c r="I71" i="5" a="1"/>
  <c r="I71" i="5" s="1"/>
  <c r="J71" i="5" a="1"/>
  <c r="J71" i="5" s="1"/>
  <c r="K71" i="5" a="1"/>
  <c r="K71" i="5" s="1"/>
  <c r="L71" i="5" a="1"/>
  <c r="L71" i="5" s="1"/>
  <c r="M71" i="5" a="1"/>
  <c r="M71" i="5" s="1"/>
  <c r="N71" i="5" a="1"/>
  <c r="N71" i="5" s="1"/>
  <c r="O71" i="5" a="1"/>
  <c r="O71" i="5" s="1"/>
  <c r="P71" i="5" a="1"/>
  <c r="P71" i="5" s="1"/>
  <c r="Q71" i="5" a="1"/>
  <c r="Q71" i="5" s="1"/>
  <c r="R71" i="5" a="1"/>
  <c r="R71" i="5" s="1"/>
  <c r="S71" i="5" a="1"/>
  <c r="S71" i="5" s="1"/>
  <c r="T71" i="5" a="1"/>
  <c r="T71" i="5" s="1"/>
  <c r="U71" i="5" a="1"/>
  <c r="U71" i="5" s="1"/>
  <c r="V71" i="5" a="1"/>
  <c r="V71" i="5" s="1"/>
  <c r="W71" i="5" a="1"/>
  <c r="W71" i="5" s="1"/>
  <c r="X71" i="5" a="1"/>
  <c r="X71" i="5" s="1"/>
  <c r="Y71" i="5" a="1"/>
  <c r="Y71" i="5" s="1"/>
  <c r="Z71" i="5" a="1"/>
  <c r="Z71" i="5" s="1"/>
  <c r="AA71" i="5" a="1"/>
  <c r="AA71" i="5" s="1"/>
  <c r="AB71" i="5" a="1"/>
  <c r="AB71" i="5" s="1"/>
  <c r="AC71" i="5" a="1"/>
  <c r="AC71" i="5" s="1"/>
  <c r="AD71" i="5" a="1"/>
  <c r="AD71" i="5" s="1"/>
  <c r="AE71" i="5" a="1"/>
  <c r="AE71" i="5" s="1"/>
  <c r="AF71" i="5" a="1"/>
  <c r="AF71" i="5" s="1"/>
  <c r="AG71" i="5" a="1"/>
  <c r="AG71" i="5" s="1"/>
  <c r="AH71" i="5" a="1"/>
  <c r="AH71" i="5" s="1"/>
  <c r="AI71" i="5" a="1"/>
  <c r="AI71" i="5" s="1"/>
  <c r="AJ71" i="5" a="1"/>
  <c r="AJ71" i="5" s="1"/>
  <c r="AK71" i="5" a="1"/>
  <c r="AK71" i="5" s="1"/>
  <c r="AL71" i="5" a="1"/>
  <c r="AL71" i="5" s="1"/>
  <c r="AM71" i="5" a="1"/>
  <c r="AM71" i="5" s="1"/>
  <c r="AN71" i="5" a="1"/>
  <c r="AN71" i="5" s="1"/>
  <c r="AO71" i="5" a="1"/>
  <c r="AO71" i="5" s="1"/>
  <c r="AP71" i="5" a="1"/>
  <c r="AP71" i="5" s="1"/>
  <c r="AQ71" i="5" a="1"/>
  <c r="AQ71" i="5" s="1"/>
  <c r="AR71" i="5" a="1"/>
  <c r="AR71" i="5" s="1"/>
  <c r="AS71" i="5" a="1"/>
  <c r="AS71" i="5" s="1"/>
  <c r="AT71" i="5" a="1"/>
  <c r="AT71" i="5" s="1"/>
  <c r="AU71" i="5" a="1"/>
  <c r="AU71" i="5" s="1"/>
  <c r="AV71" i="5" a="1"/>
  <c r="AV71" i="5" s="1"/>
  <c r="AW71" i="5" a="1"/>
  <c r="AW71" i="5" s="1"/>
  <c r="AX71" i="5" a="1"/>
  <c r="AX71" i="5" s="1"/>
  <c r="AY71" i="5" a="1"/>
  <c r="AY71" i="5" s="1"/>
  <c r="AZ71" i="5" a="1"/>
  <c r="AZ71" i="5" s="1"/>
  <c r="BA71" i="5" a="1"/>
  <c r="BA71" i="5" s="1"/>
  <c r="BB71" i="5" a="1"/>
  <c r="BB71" i="5" s="1"/>
  <c r="BC71" i="5" a="1"/>
  <c r="BC71" i="5" s="1"/>
  <c r="BD71" i="5" a="1"/>
  <c r="BD71" i="5" s="1"/>
  <c r="BE71" i="5" a="1"/>
  <c r="BE71" i="5" s="1"/>
  <c r="BF71" i="5" a="1"/>
  <c r="BF71" i="5" s="1"/>
  <c r="BG71" i="5" a="1"/>
  <c r="BG71" i="5" s="1"/>
  <c r="BH71" i="5" a="1"/>
  <c r="BH71" i="5" s="1"/>
  <c r="BI71" i="5" a="1"/>
  <c r="BI71" i="5" s="1"/>
  <c r="BJ71" i="5" a="1"/>
  <c r="BJ71" i="5" s="1"/>
  <c r="BK71" i="5" a="1"/>
  <c r="BK71" i="5" s="1"/>
  <c r="BL71" i="5" a="1"/>
  <c r="BL71" i="5"/>
  <c r="BM71" i="5" a="1"/>
  <c r="BM71" i="5" s="1"/>
  <c r="BN71" i="5" a="1"/>
  <c r="BN71" i="5" s="1"/>
  <c r="C72" i="5" a="1"/>
  <c r="C72" i="5" s="1"/>
  <c r="D72" i="5" a="1"/>
  <c r="D72" i="5" s="1"/>
  <c r="E72" i="5" a="1"/>
  <c r="E72" i="5" s="1"/>
  <c r="F72" i="5" a="1"/>
  <c r="F72" i="5" s="1"/>
  <c r="G72" i="5" a="1"/>
  <c r="G72" i="5" s="1"/>
  <c r="H72" i="5" a="1"/>
  <c r="H72" i="5" s="1"/>
  <c r="I72" i="5" a="1"/>
  <c r="I72" i="5" s="1"/>
  <c r="J72" i="5" a="1"/>
  <c r="J72" i="5" s="1"/>
  <c r="K72" i="5" a="1"/>
  <c r="K72" i="5" s="1"/>
  <c r="L72" i="5" a="1"/>
  <c r="L72" i="5" s="1"/>
  <c r="M72" i="5" a="1"/>
  <c r="M72" i="5" s="1"/>
  <c r="N72" i="5" a="1"/>
  <c r="N72" i="5" s="1"/>
  <c r="O72" i="5" a="1"/>
  <c r="O72" i="5" s="1"/>
  <c r="P72" i="5" a="1"/>
  <c r="P72" i="5" s="1"/>
  <c r="Q72" i="5" a="1"/>
  <c r="Q72" i="5" s="1"/>
  <c r="R72" i="5" a="1"/>
  <c r="R72" i="5"/>
  <c r="S72" i="5" a="1"/>
  <c r="S72" i="5" s="1"/>
  <c r="T72" i="5" a="1"/>
  <c r="T72" i="5" s="1"/>
  <c r="U72" i="5" a="1"/>
  <c r="U72" i="5" s="1"/>
  <c r="V72" i="5" a="1"/>
  <c r="V72" i="5" s="1"/>
  <c r="W72" i="5" a="1"/>
  <c r="W72" i="5" s="1"/>
  <c r="X72" i="5" a="1"/>
  <c r="X72" i="5" s="1"/>
  <c r="Y72" i="5" a="1"/>
  <c r="Y72" i="5" s="1"/>
  <c r="Z72" i="5" a="1"/>
  <c r="Z72" i="5" s="1"/>
  <c r="AA72" i="5" a="1"/>
  <c r="AA72" i="5" s="1"/>
  <c r="AB72" i="5" a="1"/>
  <c r="AB72" i="5" s="1"/>
  <c r="AC72" i="5" a="1"/>
  <c r="AC72" i="5" s="1"/>
  <c r="AD72" i="5" a="1"/>
  <c r="AD72" i="5" s="1"/>
  <c r="AE72" i="5" a="1"/>
  <c r="AE72" i="5" s="1"/>
  <c r="AF72" i="5" a="1"/>
  <c r="AF72" i="5" s="1"/>
  <c r="AG72" i="5" a="1"/>
  <c r="AG72" i="5" s="1"/>
  <c r="AH72" i="5" a="1"/>
  <c r="AH72" i="5" s="1"/>
  <c r="AI72" i="5" a="1"/>
  <c r="AI72" i="5" s="1"/>
  <c r="AJ72" i="5" a="1"/>
  <c r="AJ72" i="5" s="1"/>
  <c r="AK72" i="5" a="1"/>
  <c r="AK72" i="5" s="1"/>
  <c r="AL72" i="5" a="1"/>
  <c r="AL72" i="5" s="1"/>
  <c r="AM72" i="5" a="1"/>
  <c r="AM72" i="5" s="1"/>
  <c r="AN72" i="5" a="1"/>
  <c r="AN72" i="5" s="1"/>
  <c r="AO72" i="5" a="1"/>
  <c r="AO72" i="5" s="1"/>
  <c r="AP72" i="5" a="1"/>
  <c r="AP72" i="5" s="1"/>
  <c r="AQ72" i="5" a="1"/>
  <c r="AQ72" i="5" s="1"/>
  <c r="AR72" i="5" a="1"/>
  <c r="AR72" i="5" s="1"/>
  <c r="AS72" i="5" a="1"/>
  <c r="AS72" i="5" s="1"/>
  <c r="AT72" i="5" a="1"/>
  <c r="AT72" i="5" s="1"/>
  <c r="AU72" i="5" a="1"/>
  <c r="AU72" i="5" s="1"/>
  <c r="AV72" i="5" a="1"/>
  <c r="AV72" i="5" s="1"/>
  <c r="AW72" i="5" a="1"/>
  <c r="AW72" i="5" s="1"/>
  <c r="AX72" i="5" a="1"/>
  <c r="AX72" i="5" s="1"/>
  <c r="AY72" i="5" a="1"/>
  <c r="AY72" i="5" s="1"/>
  <c r="AZ72" i="5" a="1"/>
  <c r="AZ72" i="5" s="1"/>
  <c r="BA72" i="5" a="1"/>
  <c r="BA72" i="5" s="1"/>
  <c r="BB72" i="5" a="1"/>
  <c r="BB72" i="5" s="1"/>
  <c r="BC72" i="5" a="1"/>
  <c r="BC72" i="5" s="1"/>
  <c r="BD72" i="5" a="1"/>
  <c r="BD72" i="5" s="1"/>
  <c r="BE72" i="5" a="1"/>
  <c r="BE72" i="5" s="1"/>
  <c r="BF72" i="5" a="1"/>
  <c r="BF72" i="5" s="1"/>
  <c r="BG72" i="5" a="1"/>
  <c r="BG72" i="5" s="1"/>
  <c r="BH72" i="5" a="1"/>
  <c r="BH72" i="5" s="1"/>
  <c r="BI72" i="5" a="1"/>
  <c r="BI72" i="5" s="1"/>
  <c r="BJ72" i="5" a="1"/>
  <c r="BJ72" i="5" s="1"/>
  <c r="BK72" i="5" a="1"/>
  <c r="BK72" i="5" s="1"/>
  <c r="BL72" i="5" a="1"/>
  <c r="BL72" i="5"/>
  <c r="BM72" i="5" a="1"/>
  <c r="BM72" i="5" s="1"/>
  <c r="BN72" i="5" a="1"/>
  <c r="BN72" i="5" s="1"/>
  <c r="C73" i="5" a="1"/>
  <c r="C73" i="5" s="1"/>
  <c r="D73" i="5" a="1"/>
  <c r="D73" i="5" s="1"/>
  <c r="E73" i="5" a="1"/>
  <c r="E73" i="5" s="1"/>
  <c r="F73" i="5" a="1"/>
  <c r="F73" i="5" s="1"/>
  <c r="G73" i="5" a="1"/>
  <c r="G73" i="5" s="1"/>
  <c r="H73" i="5" a="1"/>
  <c r="H73" i="5"/>
  <c r="I73" i="5" a="1"/>
  <c r="I73" i="5" s="1"/>
  <c r="J73" i="5" a="1"/>
  <c r="J73" i="5" s="1"/>
  <c r="K73" i="5" a="1"/>
  <c r="K73" i="5" s="1"/>
  <c r="L73" i="5" a="1"/>
  <c r="L73" i="5" s="1"/>
  <c r="M73" i="5" a="1"/>
  <c r="M73" i="5" s="1"/>
  <c r="N73" i="5" a="1"/>
  <c r="N73" i="5" s="1"/>
  <c r="O73" i="5" a="1"/>
  <c r="O73" i="5" s="1"/>
  <c r="P73" i="5" a="1"/>
  <c r="P73" i="5" s="1"/>
  <c r="Q73" i="5" a="1"/>
  <c r="Q73" i="5" s="1"/>
  <c r="R73" i="5" a="1"/>
  <c r="R73" i="5" s="1"/>
  <c r="S73" i="5" a="1"/>
  <c r="S73" i="5" s="1"/>
  <c r="T73" i="5" a="1"/>
  <c r="T73" i="5" s="1"/>
  <c r="U73" i="5" a="1"/>
  <c r="U73" i="5" s="1"/>
  <c r="V73" i="5" a="1"/>
  <c r="V73" i="5" s="1"/>
  <c r="W73" i="5" a="1"/>
  <c r="W73" i="5" s="1"/>
  <c r="X73" i="5" a="1"/>
  <c r="X73" i="5"/>
  <c r="Y73" i="5" a="1"/>
  <c r="Y73" i="5" s="1"/>
  <c r="Z73" i="5" a="1"/>
  <c r="Z73" i="5" s="1"/>
  <c r="AA73" i="5" a="1"/>
  <c r="AA73" i="5" s="1"/>
  <c r="AB73" i="5" a="1"/>
  <c r="AB73" i="5" s="1"/>
  <c r="AC73" i="5" a="1"/>
  <c r="AC73" i="5" s="1"/>
  <c r="AD73" i="5" a="1"/>
  <c r="AD73" i="5" s="1"/>
  <c r="AE73" i="5" a="1"/>
  <c r="AE73" i="5" s="1"/>
  <c r="AF73" i="5" a="1"/>
  <c r="AF73" i="5"/>
  <c r="AG73" i="5" a="1"/>
  <c r="AG73" i="5" s="1"/>
  <c r="AH73" i="5" a="1"/>
  <c r="AH73" i="5" s="1"/>
  <c r="AI73" i="5" a="1"/>
  <c r="AI73" i="5" s="1"/>
  <c r="AJ73" i="5" a="1"/>
  <c r="AJ73" i="5" s="1"/>
  <c r="AK73" i="5" a="1"/>
  <c r="AK73" i="5" s="1"/>
  <c r="AL73" i="5" a="1"/>
  <c r="AL73" i="5" s="1"/>
  <c r="AM73" i="5" a="1"/>
  <c r="AM73" i="5" s="1"/>
  <c r="AN73" i="5" a="1"/>
  <c r="AN73" i="5" s="1"/>
  <c r="AO73" i="5" a="1"/>
  <c r="AO73" i="5" s="1"/>
  <c r="AP73" i="5" a="1"/>
  <c r="AP73" i="5" s="1"/>
  <c r="AQ73" i="5" a="1"/>
  <c r="AQ73" i="5" s="1"/>
  <c r="AR73" i="5" a="1"/>
  <c r="AR73" i="5" s="1"/>
  <c r="AS73" i="5" a="1"/>
  <c r="AS73" i="5" s="1"/>
  <c r="AT73" i="5" a="1"/>
  <c r="AT73" i="5" s="1"/>
  <c r="AU73" i="5" a="1"/>
  <c r="AU73" i="5" s="1"/>
  <c r="AV73" i="5" a="1"/>
  <c r="AV73" i="5" s="1"/>
  <c r="AW73" i="5" a="1"/>
  <c r="AW73" i="5" s="1"/>
  <c r="AX73" i="5" a="1"/>
  <c r="AX73" i="5" s="1"/>
  <c r="AY73" i="5" a="1"/>
  <c r="AY73" i="5" s="1"/>
  <c r="AZ73" i="5" a="1"/>
  <c r="AZ73" i="5" s="1"/>
  <c r="BA73" i="5" a="1"/>
  <c r="BA73" i="5" s="1"/>
  <c r="BB73" i="5" a="1"/>
  <c r="BB73" i="5" s="1"/>
  <c r="BC73" i="5" a="1"/>
  <c r="BC73" i="5" s="1"/>
  <c r="BD73" i="5" a="1"/>
  <c r="BD73" i="5" s="1"/>
  <c r="BE73" i="5" a="1"/>
  <c r="BE73" i="5" s="1"/>
  <c r="BF73" i="5" a="1"/>
  <c r="BF73" i="5" s="1"/>
  <c r="BG73" i="5" a="1"/>
  <c r="BG73" i="5" s="1"/>
  <c r="BH73" i="5" a="1"/>
  <c r="BH73" i="5" s="1"/>
  <c r="BI73" i="5" a="1"/>
  <c r="BI73" i="5" s="1"/>
  <c r="BJ73" i="5" a="1"/>
  <c r="BJ73" i="5" s="1"/>
  <c r="BK73" i="5" a="1"/>
  <c r="BK73" i="5" s="1"/>
  <c r="BL73" i="5" a="1"/>
  <c r="BL73" i="5" s="1"/>
  <c r="BM73" i="5" a="1"/>
  <c r="BM73" i="5" s="1"/>
  <c r="BN73" i="5" a="1"/>
  <c r="BN73" i="5" s="1"/>
  <c r="C74" i="5" a="1"/>
  <c r="C74" i="5" s="1"/>
  <c r="D74" i="5" a="1"/>
  <c r="D74" i="5" s="1"/>
  <c r="E74" i="5" a="1"/>
  <c r="E74" i="5" s="1"/>
  <c r="F74" i="5" a="1"/>
  <c r="F74" i="5" s="1"/>
  <c r="G74" i="5" a="1"/>
  <c r="G74" i="5" s="1"/>
  <c r="H74" i="5" a="1"/>
  <c r="H74" i="5" s="1"/>
  <c r="I74" i="5" a="1"/>
  <c r="I74" i="5" s="1"/>
  <c r="J74" i="5" a="1"/>
  <c r="J74" i="5" s="1"/>
  <c r="K74" i="5" a="1"/>
  <c r="K74" i="5" s="1"/>
  <c r="L74" i="5" a="1"/>
  <c r="L74" i="5" s="1"/>
  <c r="M74" i="5" a="1"/>
  <c r="M74" i="5" s="1"/>
  <c r="N74" i="5" a="1"/>
  <c r="N74" i="5" s="1"/>
  <c r="O74" i="5" a="1"/>
  <c r="O74" i="5" s="1"/>
  <c r="P74" i="5" a="1"/>
  <c r="P74" i="5" s="1"/>
  <c r="Q74" i="5" a="1"/>
  <c r="Q74" i="5" s="1"/>
  <c r="R74" i="5" a="1"/>
  <c r="R74" i="5" s="1"/>
  <c r="S74" i="5" a="1"/>
  <c r="S74" i="5" s="1"/>
  <c r="T74" i="5" a="1"/>
  <c r="T74" i="5" s="1"/>
  <c r="U74" i="5" a="1"/>
  <c r="U74" i="5" s="1"/>
  <c r="V74" i="5" a="1"/>
  <c r="V74" i="5" s="1"/>
  <c r="W74" i="5" a="1"/>
  <c r="W74" i="5" s="1"/>
  <c r="X74" i="5" a="1"/>
  <c r="X74" i="5" s="1"/>
  <c r="Y74" i="5" a="1"/>
  <c r="Y74" i="5" s="1"/>
  <c r="Z74" i="5" a="1"/>
  <c r="Z74" i="5" s="1"/>
  <c r="AA74" i="5" a="1"/>
  <c r="AA74" i="5" s="1"/>
  <c r="AB74" i="5" a="1"/>
  <c r="AB74" i="5" s="1"/>
  <c r="AC74" i="5" a="1"/>
  <c r="AC74" i="5" s="1"/>
  <c r="AD74" i="5" a="1"/>
  <c r="AD74" i="5" s="1"/>
  <c r="AE74" i="5" a="1"/>
  <c r="AE74" i="5" s="1"/>
  <c r="AF74" i="5" a="1"/>
  <c r="AF74" i="5" s="1"/>
  <c r="AG74" i="5" a="1"/>
  <c r="AG74" i="5" s="1"/>
  <c r="AH74" i="5" a="1"/>
  <c r="AH74" i="5" s="1"/>
  <c r="AI74" i="5" a="1"/>
  <c r="AI74" i="5" s="1"/>
  <c r="AJ74" i="5" a="1"/>
  <c r="AJ74" i="5" s="1"/>
  <c r="AK74" i="5" a="1"/>
  <c r="AK74" i="5" s="1"/>
  <c r="AL74" i="5" a="1"/>
  <c r="AL74" i="5" s="1"/>
  <c r="AM74" i="5" a="1"/>
  <c r="AM74" i="5" s="1"/>
  <c r="AN74" i="5" a="1"/>
  <c r="AN74" i="5" s="1"/>
  <c r="AO74" i="5" a="1"/>
  <c r="AO74" i="5" s="1"/>
  <c r="AP74" i="5" a="1"/>
  <c r="AP74" i="5" s="1"/>
  <c r="AQ74" i="5" a="1"/>
  <c r="AQ74" i="5" s="1"/>
  <c r="AR74" i="5" a="1"/>
  <c r="AR74" i="5" s="1"/>
  <c r="AS74" i="5" a="1"/>
  <c r="AS74" i="5" s="1"/>
  <c r="AT74" i="5" a="1"/>
  <c r="AT74" i="5" s="1"/>
  <c r="AU74" i="5" a="1"/>
  <c r="AU74" i="5" s="1"/>
  <c r="AV74" i="5" a="1"/>
  <c r="AV74" i="5" s="1"/>
  <c r="AW74" i="5" a="1"/>
  <c r="AW74" i="5" s="1"/>
  <c r="AX74" i="5" a="1"/>
  <c r="AX74" i="5" s="1"/>
  <c r="AY74" i="5" a="1"/>
  <c r="AY74" i="5" s="1"/>
  <c r="AZ74" i="5" a="1"/>
  <c r="AZ74" i="5" s="1"/>
  <c r="BA74" i="5" a="1"/>
  <c r="BA74" i="5" s="1"/>
  <c r="BB74" i="5" a="1"/>
  <c r="BB74" i="5" s="1"/>
  <c r="BC74" i="5" a="1"/>
  <c r="BC74" i="5" s="1"/>
  <c r="BD74" i="5" a="1"/>
  <c r="BD74" i="5" s="1"/>
  <c r="BE74" i="5" a="1"/>
  <c r="BE74" i="5" s="1"/>
  <c r="BF74" i="5" a="1"/>
  <c r="BF74" i="5" s="1"/>
  <c r="BG74" i="5" a="1"/>
  <c r="BG74" i="5" s="1"/>
  <c r="BH74" i="5" a="1"/>
  <c r="BH74" i="5" s="1"/>
  <c r="BI74" i="5" a="1"/>
  <c r="BI74" i="5" s="1"/>
  <c r="BJ74" i="5" a="1"/>
  <c r="BJ74" i="5" s="1"/>
  <c r="BK74" i="5" a="1"/>
  <c r="BK74" i="5" s="1"/>
  <c r="BL74" i="5" a="1"/>
  <c r="BL74" i="5" s="1"/>
  <c r="BM74" i="5" a="1"/>
  <c r="BM74" i="5" s="1"/>
  <c r="BN74" i="5" a="1"/>
  <c r="BN74" i="5" s="1"/>
  <c r="C75" i="5" a="1"/>
  <c r="C75" i="5" s="1"/>
  <c r="D75" i="5" a="1"/>
  <c r="D75" i="5" s="1"/>
  <c r="E75" i="5" a="1"/>
  <c r="E75" i="5" s="1"/>
  <c r="F75" i="5" a="1"/>
  <c r="F75" i="5" s="1"/>
  <c r="G75" i="5" a="1"/>
  <c r="G75" i="5" s="1"/>
  <c r="H75" i="5" a="1"/>
  <c r="H75" i="5" s="1"/>
  <c r="I75" i="5" a="1"/>
  <c r="I75" i="5" s="1"/>
  <c r="J75" i="5" a="1"/>
  <c r="J75" i="5" s="1"/>
  <c r="K75" i="5" a="1"/>
  <c r="K75" i="5" s="1"/>
  <c r="L75" i="5" a="1"/>
  <c r="L75" i="5" s="1"/>
  <c r="M75" i="5" a="1"/>
  <c r="M75" i="5" s="1"/>
  <c r="N75" i="5" a="1"/>
  <c r="N75" i="5" s="1"/>
  <c r="O75" i="5" a="1"/>
  <c r="O75" i="5" s="1"/>
  <c r="P75" i="5" a="1"/>
  <c r="P75" i="5" s="1"/>
  <c r="Q75" i="5" a="1"/>
  <c r="Q75" i="5" s="1"/>
  <c r="R75" i="5" a="1"/>
  <c r="R75" i="5" s="1"/>
  <c r="S75" i="5" a="1"/>
  <c r="S75" i="5" s="1"/>
  <c r="T75" i="5" a="1"/>
  <c r="T75" i="5" s="1"/>
  <c r="U75" i="5" a="1"/>
  <c r="U75" i="5" s="1"/>
  <c r="V75" i="5" a="1"/>
  <c r="V75" i="5" s="1"/>
  <c r="W75" i="5" a="1"/>
  <c r="W75" i="5" s="1"/>
  <c r="X75" i="5" a="1"/>
  <c r="X75" i="5" s="1"/>
  <c r="Y75" i="5" a="1"/>
  <c r="Y75" i="5" s="1"/>
  <c r="Z75" i="5" a="1"/>
  <c r="Z75" i="5" s="1"/>
  <c r="AA75" i="5" a="1"/>
  <c r="AA75" i="5" s="1"/>
  <c r="AB75" i="5" a="1"/>
  <c r="AB75" i="5" s="1"/>
  <c r="AC75" i="5" a="1"/>
  <c r="AC75" i="5" s="1"/>
  <c r="AD75" i="5" a="1"/>
  <c r="AD75" i="5" s="1"/>
  <c r="AE75" i="5" a="1"/>
  <c r="AE75" i="5" s="1"/>
  <c r="AF75" i="5" a="1"/>
  <c r="AF75" i="5" s="1"/>
  <c r="AG75" i="5" a="1"/>
  <c r="AG75" i="5" s="1"/>
  <c r="AH75" i="5" a="1"/>
  <c r="AH75" i="5" s="1"/>
  <c r="AI75" i="5" a="1"/>
  <c r="AI75" i="5" s="1"/>
  <c r="AJ75" i="5" a="1"/>
  <c r="AJ75" i="5" s="1"/>
  <c r="AK75" i="5" a="1"/>
  <c r="AK75" i="5" s="1"/>
  <c r="AL75" i="5" a="1"/>
  <c r="AL75" i="5" s="1"/>
  <c r="AM75" i="5" a="1"/>
  <c r="AM75" i="5" s="1"/>
  <c r="AN75" i="5" a="1"/>
  <c r="AN75" i="5" s="1"/>
  <c r="AO75" i="5" a="1"/>
  <c r="AO75" i="5" s="1"/>
  <c r="AP75" i="5" a="1"/>
  <c r="AP75" i="5" s="1"/>
  <c r="AQ75" i="5" a="1"/>
  <c r="AQ75" i="5" s="1"/>
  <c r="AR75" i="5" a="1"/>
  <c r="AR75" i="5" s="1"/>
  <c r="AS75" i="5" a="1"/>
  <c r="AS75" i="5" s="1"/>
  <c r="AT75" i="5" a="1"/>
  <c r="AT75" i="5" s="1"/>
  <c r="AU75" i="5" a="1"/>
  <c r="AU75" i="5" s="1"/>
  <c r="AV75" i="5" a="1"/>
  <c r="AV75" i="5" s="1"/>
  <c r="AW75" i="5" a="1"/>
  <c r="AW75" i="5" s="1"/>
  <c r="AX75" i="5" a="1"/>
  <c r="AX75" i="5" s="1"/>
  <c r="AY75" i="5" a="1"/>
  <c r="AY75" i="5" s="1"/>
  <c r="AZ75" i="5" a="1"/>
  <c r="AZ75" i="5" s="1"/>
  <c r="BA75" i="5" a="1"/>
  <c r="BA75" i="5" s="1"/>
  <c r="BB75" i="5" a="1"/>
  <c r="BB75" i="5" s="1"/>
  <c r="BC75" i="5" a="1"/>
  <c r="BC75" i="5" s="1"/>
  <c r="BD75" i="5" a="1"/>
  <c r="BD75" i="5" s="1"/>
  <c r="BE75" i="5" a="1"/>
  <c r="BE75" i="5" s="1"/>
  <c r="BF75" i="5" a="1"/>
  <c r="BF75" i="5" s="1"/>
  <c r="BG75" i="5" a="1"/>
  <c r="BG75" i="5" s="1"/>
  <c r="BH75" i="5" a="1"/>
  <c r="BH75" i="5" s="1"/>
  <c r="BI75" i="5" a="1"/>
  <c r="BI75" i="5" s="1"/>
  <c r="BJ75" i="5" a="1"/>
  <c r="BJ75" i="5" s="1"/>
  <c r="BK75" i="5" a="1"/>
  <c r="BK75" i="5" s="1"/>
  <c r="BL75" i="5" a="1"/>
  <c r="BL75" i="5" s="1"/>
  <c r="BM75" i="5" a="1"/>
  <c r="BM75" i="5" s="1"/>
  <c r="BN75" i="5" a="1"/>
  <c r="BN75" i="5" s="1"/>
  <c r="C76" i="5" a="1"/>
  <c r="C76" i="5" s="1"/>
  <c r="D76" i="5" a="1"/>
  <c r="D76" i="5" s="1"/>
  <c r="E76" i="5" a="1"/>
  <c r="E76" i="5" s="1"/>
  <c r="F76" i="5" a="1"/>
  <c r="F76" i="5" s="1"/>
  <c r="G76" i="5" a="1"/>
  <c r="G76" i="5" s="1"/>
  <c r="H76" i="5" a="1"/>
  <c r="H76" i="5" s="1"/>
  <c r="I76" i="5" a="1"/>
  <c r="I76" i="5" s="1"/>
  <c r="J76" i="5" a="1"/>
  <c r="J76" i="5" s="1"/>
  <c r="K76" i="5" a="1"/>
  <c r="K76" i="5" s="1"/>
  <c r="L76" i="5" a="1"/>
  <c r="L76" i="5" s="1"/>
  <c r="M76" i="5" a="1"/>
  <c r="M76" i="5" s="1"/>
  <c r="N76" i="5" a="1"/>
  <c r="N76" i="5" s="1"/>
  <c r="O76" i="5" a="1"/>
  <c r="O76" i="5" s="1"/>
  <c r="P76" i="5" a="1"/>
  <c r="P76" i="5" s="1"/>
  <c r="Q76" i="5" a="1"/>
  <c r="Q76" i="5" s="1"/>
  <c r="R76" i="5" a="1"/>
  <c r="R76" i="5" s="1"/>
  <c r="S76" i="5" a="1"/>
  <c r="S76" i="5" s="1"/>
  <c r="T76" i="5" a="1"/>
  <c r="T76" i="5" s="1"/>
  <c r="U76" i="5" a="1"/>
  <c r="U76" i="5" s="1"/>
  <c r="V76" i="5" a="1"/>
  <c r="V76" i="5" s="1"/>
  <c r="W76" i="5" a="1"/>
  <c r="W76" i="5" s="1"/>
  <c r="X76" i="5" a="1"/>
  <c r="X76" i="5" s="1"/>
  <c r="Y76" i="5" a="1"/>
  <c r="Y76" i="5" s="1"/>
  <c r="Z76" i="5" a="1"/>
  <c r="Z76" i="5" s="1"/>
  <c r="AA76" i="5" a="1"/>
  <c r="AA76" i="5" s="1"/>
  <c r="AB76" i="5" a="1"/>
  <c r="AB76" i="5" s="1"/>
  <c r="AC76" i="5" a="1"/>
  <c r="AC76" i="5" s="1"/>
  <c r="AD76" i="5" a="1"/>
  <c r="AD76" i="5" s="1"/>
  <c r="AE76" i="5" a="1"/>
  <c r="AE76" i="5" s="1"/>
  <c r="AF76" i="5" a="1"/>
  <c r="AF76" i="5" s="1"/>
  <c r="AG76" i="5" a="1"/>
  <c r="AG76" i="5" s="1"/>
  <c r="AH76" i="5" a="1"/>
  <c r="AH76" i="5" s="1"/>
  <c r="AI76" i="5" a="1"/>
  <c r="AI76" i="5" s="1"/>
  <c r="AJ76" i="5" a="1"/>
  <c r="AJ76" i="5" s="1"/>
  <c r="AK76" i="5" a="1"/>
  <c r="AK76" i="5" s="1"/>
  <c r="AL76" i="5" a="1"/>
  <c r="AL76" i="5" s="1"/>
  <c r="AM76" i="5" a="1"/>
  <c r="AM76" i="5" s="1"/>
  <c r="AN76" i="5" a="1"/>
  <c r="AN76" i="5" s="1"/>
  <c r="AO76" i="5" a="1"/>
  <c r="AO76" i="5" s="1"/>
  <c r="AP76" i="5" a="1"/>
  <c r="AP76" i="5" s="1"/>
  <c r="AQ76" i="5" a="1"/>
  <c r="AQ76" i="5" s="1"/>
  <c r="AR76" i="5" a="1"/>
  <c r="AR76" i="5" s="1"/>
  <c r="AS76" i="5" a="1"/>
  <c r="AS76" i="5" s="1"/>
  <c r="AT76" i="5" a="1"/>
  <c r="AT76" i="5" s="1"/>
  <c r="AU76" i="5" a="1"/>
  <c r="AU76" i="5" s="1"/>
  <c r="AV76" i="5" a="1"/>
  <c r="AV76" i="5" s="1"/>
  <c r="AW76" i="5" a="1"/>
  <c r="AW76" i="5" s="1"/>
  <c r="AX76" i="5" a="1"/>
  <c r="AX76" i="5" s="1"/>
  <c r="AY76" i="5" a="1"/>
  <c r="AY76" i="5" s="1"/>
  <c r="AZ76" i="5" a="1"/>
  <c r="AZ76" i="5" s="1"/>
  <c r="BA76" i="5" a="1"/>
  <c r="BA76" i="5" s="1"/>
  <c r="BB76" i="5" a="1"/>
  <c r="BB76" i="5" s="1"/>
  <c r="BC76" i="5" a="1"/>
  <c r="BC76" i="5" s="1"/>
  <c r="BD76" i="5" a="1"/>
  <c r="BD76" i="5" s="1"/>
  <c r="BE76" i="5" a="1"/>
  <c r="BE76" i="5" s="1"/>
  <c r="BF76" i="5" a="1"/>
  <c r="BF76" i="5" s="1"/>
  <c r="BG76" i="5" a="1"/>
  <c r="BG76" i="5" s="1"/>
  <c r="BH76" i="5" a="1"/>
  <c r="BH76" i="5" s="1"/>
  <c r="BI76" i="5" a="1"/>
  <c r="BI76" i="5" s="1"/>
  <c r="BJ76" i="5" a="1"/>
  <c r="BJ76" i="5" s="1"/>
  <c r="BK76" i="5" a="1"/>
  <c r="BK76" i="5" s="1"/>
  <c r="BL76" i="5" a="1"/>
  <c r="BL76" i="5" s="1"/>
  <c r="BM76" i="5" a="1"/>
  <c r="BM76" i="5" s="1"/>
  <c r="BN76" i="5" a="1"/>
  <c r="BN76" i="5" s="1"/>
  <c r="C77" i="5" a="1"/>
  <c r="C77" i="5" s="1"/>
  <c r="D77" i="5" a="1"/>
  <c r="D77" i="5" s="1"/>
  <c r="E77" i="5" a="1"/>
  <c r="E77" i="5" s="1"/>
  <c r="F77" i="5" a="1"/>
  <c r="F77" i="5" s="1"/>
  <c r="G77" i="5" a="1"/>
  <c r="G77" i="5" s="1"/>
  <c r="H77" i="5" a="1"/>
  <c r="H77" i="5" s="1"/>
  <c r="I77" i="5" a="1"/>
  <c r="I77" i="5" s="1"/>
  <c r="J77" i="5" a="1"/>
  <c r="J77" i="5" s="1"/>
  <c r="K77" i="5" a="1"/>
  <c r="K77" i="5" s="1"/>
  <c r="L77" i="5" a="1"/>
  <c r="L77" i="5" s="1"/>
  <c r="M77" i="5" a="1"/>
  <c r="M77" i="5" s="1"/>
  <c r="N77" i="5" a="1"/>
  <c r="N77" i="5" s="1"/>
  <c r="O77" i="5" a="1"/>
  <c r="O77" i="5" s="1"/>
  <c r="P77" i="5" a="1"/>
  <c r="P77" i="5" s="1"/>
  <c r="Q77" i="5" a="1"/>
  <c r="Q77" i="5" s="1"/>
  <c r="R77" i="5" a="1"/>
  <c r="R77" i="5" s="1"/>
  <c r="S77" i="5" a="1"/>
  <c r="S77" i="5" s="1"/>
  <c r="T77" i="5" a="1"/>
  <c r="T77" i="5" s="1"/>
  <c r="U77" i="5" a="1"/>
  <c r="U77" i="5" s="1"/>
  <c r="V77" i="5" a="1"/>
  <c r="V77" i="5" s="1"/>
  <c r="W77" i="5" a="1"/>
  <c r="W77" i="5" s="1"/>
  <c r="X77" i="5" a="1"/>
  <c r="X77" i="5" s="1"/>
  <c r="Y77" i="5" a="1"/>
  <c r="Y77" i="5" s="1"/>
  <c r="Z77" i="5" a="1"/>
  <c r="Z77" i="5" s="1"/>
  <c r="AA77" i="5" a="1"/>
  <c r="AA77" i="5" s="1"/>
  <c r="AB77" i="5" a="1"/>
  <c r="AB77" i="5" s="1"/>
  <c r="AC77" i="5" a="1"/>
  <c r="AC77" i="5" s="1"/>
  <c r="AD77" i="5" a="1"/>
  <c r="AD77" i="5" s="1"/>
  <c r="AE77" i="5" a="1"/>
  <c r="AE77" i="5" s="1"/>
  <c r="AF77" i="5" a="1"/>
  <c r="AF77" i="5" s="1"/>
  <c r="AG77" i="5" a="1"/>
  <c r="AG77" i="5" s="1"/>
  <c r="AH77" i="5" a="1"/>
  <c r="AH77" i="5" s="1"/>
  <c r="AI77" i="5" a="1"/>
  <c r="AI77" i="5" s="1"/>
  <c r="AJ77" i="5" a="1"/>
  <c r="AJ77" i="5" s="1"/>
  <c r="AK77" i="5" a="1"/>
  <c r="AK77" i="5" s="1"/>
  <c r="AL77" i="5" a="1"/>
  <c r="AL77" i="5" s="1"/>
  <c r="AM77" i="5" a="1"/>
  <c r="AM77" i="5" s="1"/>
  <c r="AN77" i="5" a="1"/>
  <c r="AN77" i="5" s="1"/>
  <c r="AO77" i="5" a="1"/>
  <c r="AO77" i="5" s="1"/>
  <c r="AP77" i="5" a="1"/>
  <c r="AP77" i="5" s="1"/>
  <c r="AQ77" i="5" a="1"/>
  <c r="AQ77" i="5" s="1"/>
  <c r="AR77" i="5" a="1"/>
  <c r="AR77" i="5" s="1"/>
  <c r="AS77" i="5" a="1"/>
  <c r="AS77" i="5" s="1"/>
  <c r="AT77" i="5" a="1"/>
  <c r="AT77" i="5" s="1"/>
  <c r="AU77" i="5" a="1"/>
  <c r="AU77" i="5" s="1"/>
  <c r="AV77" i="5" a="1"/>
  <c r="AV77" i="5" s="1"/>
  <c r="AW77" i="5" a="1"/>
  <c r="AW77" i="5" s="1"/>
  <c r="AX77" i="5" a="1"/>
  <c r="AX77" i="5" s="1"/>
  <c r="AY77" i="5" a="1"/>
  <c r="AY77" i="5" s="1"/>
  <c r="AZ77" i="5" a="1"/>
  <c r="AZ77" i="5" s="1"/>
  <c r="BA77" i="5" a="1"/>
  <c r="BA77" i="5" s="1"/>
  <c r="BB77" i="5" a="1"/>
  <c r="BB77" i="5" s="1"/>
  <c r="BC77" i="5" a="1"/>
  <c r="BC77" i="5" s="1"/>
  <c r="BD77" i="5" a="1"/>
  <c r="BD77" i="5" s="1"/>
  <c r="BE77" i="5" a="1"/>
  <c r="BE77" i="5" s="1"/>
  <c r="BF77" i="5" a="1"/>
  <c r="BF77" i="5" s="1"/>
  <c r="BG77" i="5" a="1"/>
  <c r="BG77" i="5" s="1"/>
  <c r="BH77" i="5" a="1"/>
  <c r="BH77" i="5" s="1"/>
  <c r="BI77" i="5" a="1"/>
  <c r="BI77" i="5" s="1"/>
  <c r="BJ77" i="5" a="1"/>
  <c r="BJ77" i="5" s="1"/>
  <c r="BK77" i="5" a="1"/>
  <c r="BK77" i="5" s="1"/>
  <c r="BL77" i="5" a="1"/>
  <c r="BL77" i="5" s="1"/>
  <c r="BM77" i="5" a="1"/>
  <c r="BM77" i="5" s="1"/>
  <c r="BN77" i="5" a="1"/>
  <c r="BN77" i="5" s="1"/>
  <c r="C78" i="5" a="1"/>
  <c r="C78" i="5" s="1"/>
  <c r="D78" i="5" a="1"/>
  <c r="D78" i="5" s="1"/>
  <c r="E78" i="5" a="1"/>
  <c r="E78" i="5" s="1"/>
  <c r="F78" i="5" a="1"/>
  <c r="F78" i="5" s="1"/>
  <c r="G78" i="5" a="1"/>
  <c r="G78" i="5" s="1"/>
  <c r="H78" i="5" a="1"/>
  <c r="H78" i="5" s="1"/>
  <c r="I78" i="5" a="1"/>
  <c r="I78" i="5" s="1"/>
  <c r="J78" i="5" a="1"/>
  <c r="J78" i="5" s="1"/>
  <c r="K78" i="5" a="1"/>
  <c r="K78" i="5" s="1"/>
  <c r="L78" i="5" a="1"/>
  <c r="L78" i="5" s="1"/>
  <c r="M78" i="5" a="1"/>
  <c r="M78" i="5" s="1"/>
  <c r="N78" i="5" a="1"/>
  <c r="N78" i="5" s="1"/>
  <c r="O78" i="5" a="1"/>
  <c r="O78" i="5" s="1"/>
  <c r="P78" i="5" a="1"/>
  <c r="P78" i="5" s="1"/>
  <c r="Q78" i="5" a="1"/>
  <c r="Q78" i="5" s="1"/>
  <c r="R78" i="5" a="1"/>
  <c r="R78" i="5" s="1"/>
  <c r="S78" i="5" a="1"/>
  <c r="S78" i="5" s="1"/>
  <c r="T78" i="5" a="1"/>
  <c r="T78" i="5" s="1"/>
  <c r="U78" i="5" a="1"/>
  <c r="U78" i="5" s="1"/>
  <c r="V78" i="5" a="1"/>
  <c r="V78" i="5" s="1"/>
  <c r="W78" i="5" a="1"/>
  <c r="W78" i="5" s="1"/>
  <c r="X78" i="5" a="1"/>
  <c r="X78" i="5" s="1"/>
  <c r="Y78" i="5" a="1"/>
  <c r="Y78" i="5" s="1"/>
  <c r="Z78" i="5" a="1"/>
  <c r="Z78" i="5" s="1"/>
  <c r="AA78" i="5" a="1"/>
  <c r="AA78" i="5" s="1"/>
  <c r="AB78" i="5" a="1"/>
  <c r="AB78" i="5" s="1"/>
  <c r="AC78" i="5" a="1"/>
  <c r="AC78" i="5" s="1"/>
  <c r="AD78" i="5" a="1"/>
  <c r="AD78" i="5" s="1"/>
  <c r="AE78" i="5" a="1"/>
  <c r="AE78" i="5" s="1"/>
  <c r="AF78" i="5" a="1"/>
  <c r="AF78" i="5" s="1"/>
  <c r="AG78" i="5" a="1"/>
  <c r="AG78" i="5" s="1"/>
  <c r="AH78" i="5" a="1"/>
  <c r="AH78" i="5" s="1"/>
  <c r="AI78" i="5" a="1"/>
  <c r="AI78" i="5" s="1"/>
  <c r="AJ78" i="5" a="1"/>
  <c r="AJ78" i="5" s="1"/>
  <c r="AK78" i="5" a="1"/>
  <c r="AK78" i="5" s="1"/>
  <c r="AL78" i="5" a="1"/>
  <c r="AL78" i="5" s="1"/>
  <c r="AM78" i="5" a="1"/>
  <c r="AM78" i="5" s="1"/>
  <c r="AN78" i="5" a="1"/>
  <c r="AN78" i="5" s="1"/>
  <c r="AO78" i="5" a="1"/>
  <c r="AO78" i="5" s="1"/>
  <c r="AP78" i="5" a="1"/>
  <c r="AP78" i="5" s="1"/>
  <c r="AQ78" i="5" a="1"/>
  <c r="AQ78" i="5" s="1"/>
  <c r="AR78" i="5" a="1"/>
  <c r="AR78" i="5" s="1"/>
  <c r="AS78" i="5" a="1"/>
  <c r="AS78" i="5" s="1"/>
  <c r="AT78" i="5" a="1"/>
  <c r="AT78" i="5" s="1"/>
  <c r="AU78" i="5" a="1"/>
  <c r="AU78" i="5" s="1"/>
  <c r="AV78" i="5" a="1"/>
  <c r="AV78" i="5" s="1"/>
  <c r="AW78" i="5" a="1"/>
  <c r="AW78" i="5" s="1"/>
  <c r="AX78" i="5" a="1"/>
  <c r="AX78" i="5" s="1"/>
  <c r="AY78" i="5" a="1"/>
  <c r="AY78" i="5" s="1"/>
  <c r="AZ78" i="5" a="1"/>
  <c r="AZ78" i="5" s="1"/>
  <c r="BA78" i="5" a="1"/>
  <c r="BA78" i="5" s="1"/>
  <c r="BB78" i="5" a="1"/>
  <c r="BB78" i="5" s="1"/>
  <c r="BC78" i="5" a="1"/>
  <c r="BC78" i="5" s="1"/>
  <c r="BD78" i="5" a="1"/>
  <c r="BD78" i="5" s="1"/>
  <c r="BE78" i="5" a="1"/>
  <c r="BE78" i="5" s="1"/>
  <c r="BF78" i="5" a="1"/>
  <c r="BF78" i="5" s="1"/>
  <c r="BG78" i="5" a="1"/>
  <c r="BG78" i="5" s="1"/>
  <c r="BH78" i="5" a="1"/>
  <c r="BH78" i="5" s="1"/>
  <c r="BI78" i="5" a="1"/>
  <c r="BI78" i="5" s="1"/>
  <c r="BJ78" i="5" a="1"/>
  <c r="BJ78" i="5" s="1"/>
  <c r="BK78" i="5" a="1"/>
  <c r="BK78" i="5" s="1"/>
  <c r="BL78" i="5" a="1"/>
  <c r="BL78" i="5" s="1"/>
  <c r="BM78" i="5" a="1"/>
  <c r="BM78" i="5" s="1"/>
  <c r="BN78" i="5" a="1"/>
  <c r="BN78" i="5" s="1"/>
  <c r="C79" i="5" a="1"/>
  <c r="C79" i="5" s="1"/>
  <c r="D79" i="5" a="1"/>
  <c r="D79" i="5" s="1"/>
  <c r="E79" i="5" a="1"/>
  <c r="E79" i="5" s="1"/>
  <c r="F79" i="5" a="1"/>
  <c r="F79" i="5" s="1"/>
  <c r="G79" i="5" a="1"/>
  <c r="G79" i="5" s="1"/>
  <c r="H79" i="5" a="1"/>
  <c r="H79" i="5" s="1"/>
  <c r="I79" i="5" a="1"/>
  <c r="I79" i="5" s="1"/>
  <c r="J79" i="5" a="1"/>
  <c r="J79" i="5" s="1"/>
  <c r="K79" i="5" a="1"/>
  <c r="K79" i="5" s="1"/>
  <c r="L79" i="5" a="1"/>
  <c r="L79" i="5" s="1"/>
  <c r="M79" i="5" a="1"/>
  <c r="M79" i="5" s="1"/>
  <c r="N79" i="5" a="1"/>
  <c r="N79" i="5" s="1"/>
  <c r="O79" i="5" a="1"/>
  <c r="O79" i="5" s="1"/>
  <c r="P79" i="5" a="1"/>
  <c r="P79" i="5" s="1"/>
  <c r="Q79" i="5" a="1"/>
  <c r="Q79" i="5" s="1"/>
  <c r="R79" i="5" a="1"/>
  <c r="R79" i="5" s="1"/>
  <c r="S79" i="5" a="1"/>
  <c r="S79" i="5" s="1"/>
  <c r="T79" i="5" a="1"/>
  <c r="T79" i="5" s="1"/>
  <c r="U79" i="5" a="1"/>
  <c r="U79" i="5" s="1"/>
  <c r="V79" i="5" a="1"/>
  <c r="V79" i="5" s="1"/>
  <c r="W79" i="5" a="1"/>
  <c r="W79" i="5" s="1"/>
  <c r="X79" i="5" a="1"/>
  <c r="X79" i="5" s="1"/>
  <c r="Y79" i="5" a="1"/>
  <c r="Y79" i="5" s="1"/>
  <c r="Z79" i="5" a="1"/>
  <c r="Z79" i="5" s="1"/>
  <c r="AA79" i="5" a="1"/>
  <c r="AA79" i="5" s="1"/>
  <c r="AB79" i="5" a="1"/>
  <c r="AB79" i="5" s="1"/>
  <c r="AC79" i="5" a="1"/>
  <c r="AC79" i="5" s="1"/>
  <c r="AD79" i="5" a="1"/>
  <c r="AD79" i="5" s="1"/>
  <c r="AE79" i="5" a="1"/>
  <c r="AE79" i="5" s="1"/>
  <c r="AF79" i="5" a="1"/>
  <c r="AF79" i="5" s="1"/>
  <c r="AG79" i="5" a="1"/>
  <c r="AG79" i="5" s="1"/>
  <c r="AH79" i="5" a="1"/>
  <c r="AH79" i="5" s="1"/>
  <c r="AI79" i="5" a="1"/>
  <c r="AI79" i="5" s="1"/>
  <c r="AJ79" i="5" a="1"/>
  <c r="AJ79" i="5" s="1"/>
  <c r="AK79" i="5" a="1"/>
  <c r="AK79" i="5" s="1"/>
  <c r="AL79" i="5" a="1"/>
  <c r="AL79" i="5" s="1"/>
  <c r="AM79" i="5" a="1"/>
  <c r="AM79" i="5" s="1"/>
  <c r="AN79" i="5" a="1"/>
  <c r="AN79" i="5" s="1"/>
  <c r="AO79" i="5" a="1"/>
  <c r="AO79" i="5" s="1"/>
  <c r="AP79" i="5" a="1"/>
  <c r="AP79" i="5" s="1"/>
  <c r="AQ79" i="5" a="1"/>
  <c r="AQ79" i="5" s="1"/>
  <c r="AR79" i="5" a="1"/>
  <c r="AR79" i="5" s="1"/>
  <c r="AS79" i="5" a="1"/>
  <c r="AS79" i="5" s="1"/>
  <c r="AT79" i="5" a="1"/>
  <c r="AT79" i="5" s="1"/>
  <c r="AU79" i="5" a="1"/>
  <c r="AU79" i="5" s="1"/>
  <c r="AV79" i="5" a="1"/>
  <c r="AV79" i="5" s="1"/>
  <c r="AW79" i="5" a="1"/>
  <c r="AW79" i="5" s="1"/>
  <c r="AX79" i="5" a="1"/>
  <c r="AX79" i="5" s="1"/>
  <c r="AY79" i="5" a="1"/>
  <c r="AY79" i="5" s="1"/>
  <c r="AZ79" i="5" a="1"/>
  <c r="AZ79" i="5" s="1"/>
  <c r="BA79" i="5" a="1"/>
  <c r="BA79" i="5" s="1"/>
  <c r="BB79" i="5" a="1"/>
  <c r="BB79" i="5" s="1"/>
  <c r="BC79" i="5" a="1"/>
  <c r="BC79" i="5" s="1"/>
  <c r="BD79" i="5" a="1"/>
  <c r="BD79" i="5" s="1"/>
  <c r="BE79" i="5" a="1"/>
  <c r="BE79" i="5" s="1"/>
  <c r="BF79" i="5" a="1"/>
  <c r="BF79" i="5" s="1"/>
  <c r="BG79" i="5" a="1"/>
  <c r="BG79" i="5" s="1"/>
  <c r="BH79" i="5" a="1"/>
  <c r="BH79" i="5" s="1"/>
  <c r="BI79" i="5" a="1"/>
  <c r="BI79" i="5" s="1"/>
  <c r="BJ79" i="5" a="1"/>
  <c r="BJ79" i="5" s="1"/>
  <c r="BK79" i="5" a="1"/>
  <c r="BK79" i="5" s="1"/>
  <c r="BL79" i="5" a="1"/>
  <c r="BL79" i="5" s="1"/>
  <c r="BM79" i="5" a="1"/>
  <c r="BM79" i="5" s="1"/>
  <c r="BN79" i="5" a="1"/>
  <c r="BN79" i="5" s="1"/>
  <c r="C80" i="5" a="1"/>
  <c r="C80" i="5" s="1"/>
  <c r="D80" i="5" a="1"/>
  <c r="D80" i="5" s="1"/>
  <c r="E80" i="5" a="1"/>
  <c r="E80" i="5" s="1"/>
  <c r="F80" i="5" a="1"/>
  <c r="F80" i="5" s="1"/>
  <c r="G80" i="5" a="1"/>
  <c r="G80" i="5" s="1"/>
  <c r="H80" i="5" a="1"/>
  <c r="H80" i="5" s="1"/>
  <c r="I80" i="5" a="1"/>
  <c r="I80" i="5" s="1"/>
  <c r="J80" i="5" a="1"/>
  <c r="J80" i="5" s="1"/>
  <c r="K80" i="5" a="1"/>
  <c r="K80" i="5" s="1"/>
  <c r="L80" i="5" a="1"/>
  <c r="L80" i="5" s="1"/>
  <c r="M80" i="5" a="1"/>
  <c r="M80" i="5" s="1"/>
  <c r="N80" i="5" a="1"/>
  <c r="N80" i="5" s="1"/>
  <c r="O80" i="5" a="1"/>
  <c r="O80" i="5" s="1"/>
  <c r="P80" i="5" a="1"/>
  <c r="P80" i="5" s="1"/>
  <c r="Q80" i="5" a="1"/>
  <c r="Q80" i="5" s="1"/>
  <c r="R80" i="5" a="1"/>
  <c r="R80" i="5" s="1"/>
  <c r="S80" i="5" a="1"/>
  <c r="S80" i="5" s="1"/>
  <c r="T80" i="5" a="1"/>
  <c r="T80" i="5" s="1"/>
  <c r="U80" i="5" a="1"/>
  <c r="U80" i="5" s="1"/>
  <c r="V80" i="5" a="1"/>
  <c r="V80" i="5" s="1"/>
  <c r="W80" i="5" a="1"/>
  <c r="W80" i="5" s="1"/>
  <c r="X80" i="5" a="1"/>
  <c r="X80" i="5" s="1"/>
  <c r="Y80" i="5" a="1"/>
  <c r="Y80" i="5" s="1"/>
  <c r="Z80" i="5" a="1"/>
  <c r="Z80" i="5" s="1"/>
  <c r="AA80" i="5" a="1"/>
  <c r="AA80" i="5" s="1"/>
  <c r="AB80" i="5" a="1"/>
  <c r="AB80" i="5" s="1"/>
  <c r="AC80" i="5" a="1"/>
  <c r="AC80" i="5" s="1"/>
  <c r="AD80" i="5" a="1"/>
  <c r="AD80" i="5" s="1"/>
  <c r="AE80" i="5" a="1"/>
  <c r="AE80" i="5" s="1"/>
  <c r="AF80" i="5" a="1"/>
  <c r="AF80" i="5" s="1"/>
  <c r="AG80" i="5" a="1"/>
  <c r="AG80" i="5" s="1"/>
  <c r="AH80" i="5" a="1"/>
  <c r="AH80" i="5" s="1"/>
  <c r="AI80" i="5" a="1"/>
  <c r="AI80" i="5" s="1"/>
  <c r="AJ80" i="5" a="1"/>
  <c r="AJ80" i="5" s="1"/>
  <c r="AK80" i="5" a="1"/>
  <c r="AK80" i="5" s="1"/>
  <c r="AL80" i="5" a="1"/>
  <c r="AL80" i="5" s="1"/>
  <c r="AM80" i="5" a="1"/>
  <c r="AM80" i="5" s="1"/>
  <c r="AN80" i="5" a="1"/>
  <c r="AN80" i="5" s="1"/>
  <c r="AO80" i="5" a="1"/>
  <c r="AO80" i="5" s="1"/>
  <c r="AP80" i="5" a="1"/>
  <c r="AP80" i="5" s="1"/>
  <c r="AQ80" i="5" a="1"/>
  <c r="AQ80" i="5" s="1"/>
  <c r="AR80" i="5" a="1"/>
  <c r="AR80" i="5" s="1"/>
  <c r="AS80" i="5" a="1"/>
  <c r="AS80" i="5" s="1"/>
  <c r="AT80" i="5" a="1"/>
  <c r="AT80" i="5" s="1"/>
  <c r="AU80" i="5" a="1"/>
  <c r="AU80" i="5" s="1"/>
  <c r="AV80" i="5" a="1"/>
  <c r="AV80" i="5" s="1"/>
  <c r="AW80" i="5" a="1"/>
  <c r="AW80" i="5" s="1"/>
  <c r="AX80" i="5" a="1"/>
  <c r="AX80" i="5" s="1"/>
  <c r="AY80" i="5" a="1"/>
  <c r="AY80" i="5" s="1"/>
  <c r="AZ80" i="5" a="1"/>
  <c r="AZ80" i="5" s="1"/>
  <c r="BA80" i="5" a="1"/>
  <c r="BA80" i="5" s="1"/>
  <c r="BB80" i="5" a="1"/>
  <c r="BB80" i="5" s="1"/>
  <c r="BC80" i="5" a="1"/>
  <c r="BC80" i="5" s="1"/>
  <c r="BD80" i="5" a="1"/>
  <c r="BD80" i="5" s="1"/>
  <c r="BE80" i="5" a="1"/>
  <c r="BE80" i="5" s="1"/>
  <c r="BF80" i="5" a="1"/>
  <c r="BF80" i="5" s="1"/>
  <c r="BG80" i="5" a="1"/>
  <c r="BG80" i="5" s="1"/>
  <c r="BH80" i="5" a="1"/>
  <c r="BH80" i="5" s="1"/>
  <c r="BI80" i="5" a="1"/>
  <c r="BI80" i="5" s="1"/>
  <c r="BJ80" i="5" a="1"/>
  <c r="BJ80" i="5" s="1"/>
  <c r="BK80" i="5" a="1"/>
  <c r="BK80" i="5" s="1"/>
  <c r="BL80" i="5" a="1"/>
  <c r="BL80" i="5" s="1"/>
  <c r="BM80" i="5" a="1"/>
  <c r="BM80" i="5" s="1"/>
  <c r="BN80" i="5" a="1"/>
  <c r="BN80" i="5" s="1"/>
  <c r="C81" i="5" a="1"/>
  <c r="C81" i="5" s="1"/>
  <c r="D81" i="5" a="1"/>
  <c r="D81" i="5" s="1"/>
  <c r="E81" i="5" a="1"/>
  <c r="E81" i="5" s="1"/>
  <c r="F81" i="5" a="1"/>
  <c r="F81" i="5" s="1"/>
  <c r="G81" i="5" a="1"/>
  <c r="G81" i="5" s="1"/>
  <c r="H81" i="5" a="1"/>
  <c r="H81" i="5" s="1"/>
  <c r="I81" i="5" a="1"/>
  <c r="I81" i="5" s="1"/>
  <c r="J81" i="5" a="1"/>
  <c r="J81" i="5" s="1"/>
  <c r="K81" i="5" a="1"/>
  <c r="K81" i="5" s="1"/>
  <c r="L81" i="5" a="1"/>
  <c r="L81" i="5" s="1"/>
  <c r="M81" i="5" a="1"/>
  <c r="M81" i="5" s="1"/>
  <c r="N81" i="5" a="1"/>
  <c r="N81" i="5" s="1"/>
  <c r="O81" i="5" a="1"/>
  <c r="O81" i="5" s="1"/>
  <c r="P81" i="5" a="1"/>
  <c r="P81" i="5" s="1"/>
  <c r="Q81" i="5" a="1"/>
  <c r="Q81" i="5" s="1"/>
  <c r="R81" i="5" a="1"/>
  <c r="R81" i="5" s="1"/>
  <c r="S81" i="5" a="1"/>
  <c r="S81" i="5" s="1"/>
  <c r="T81" i="5" a="1"/>
  <c r="T81" i="5" s="1"/>
  <c r="U81" i="5" a="1"/>
  <c r="U81" i="5" s="1"/>
  <c r="V81" i="5" a="1"/>
  <c r="V81" i="5" s="1"/>
  <c r="W81" i="5" a="1"/>
  <c r="W81" i="5" s="1"/>
  <c r="X81" i="5" a="1"/>
  <c r="X81" i="5" s="1"/>
  <c r="Y81" i="5" a="1"/>
  <c r="Y81" i="5" s="1"/>
  <c r="Z81" i="5" a="1"/>
  <c r="Z81" i="5" s="1"/>
  <c r="AA81" i="5" a="1"/>
  <c r="AA81" i="5" s="1"/>
  <c r="AB81" i="5" a="1"/>
  <c r="AB81" i="5" s="1"/>
  <c r="AC81" i="5" a="1"/>
  <c r="AC81" i="5" s="1"/>
  <c r="AD81" i="5" a="1"/>
  <c r="AD81" i="5" s="1"/>
  <c r="AE81" i="5" a="1"/>
  <c r="AE81" i="5" s="1"/>
  <c r="AF81" i="5" a="1"/>
  <c r="AF81" i="5" s="1"/>
  <c r="AG81" i="5" a="1"/>
  <c r="AG81" i="5" s="1"/>
  <c r="AH81" i="5" a="1"/>
  <c r="AH81" i="5" s="1"/>
  <c r="AI81" i="5" a="1"/>
  <c r="AI81" i="5" s="1"/>
  <c r="AJ81" i="5" a="1"/>
  <c r="AJ81" i="5" s="1"/>
  <c r="AK81" i="5" a="1"/>
  <c r="AK81" i="5" s="1"/>
  <c r="AL81" i="5" a="1"/>
  <c r="AL81" i="5" s="1"/>
  <c r="AM81" i="5" a="1"/>
  <c r="AM81" i="5" s="1"/>
  <c r="AN81" i="5" a="1"/>
  <c r="AN81" i="5" s="1"/>
  <c r="AO81" i="5" a="1"/>
  <c r="AO81" i="5" s="1"/>
  <c r="AP81" i="5" a="1"/>
  <c r="AP81" i="5" s="1"/>
  <c r="AQ81" i="5" a="1"/>
  <c r="AQ81" i="5" s="1"/>
  <c r="AR81" i="5" a="1"/>
  <c r="AR81" i="5" s="1"/>
  <c r="AS81" i="5" a="1"/>
  <c r="AS81" i="5" s="1"/>
  <c r="AT81" i="5" a="1"/>
  <c r="AT81" i="5" s="1"/>
  <c r="AU81" i="5" a="1"/>
  <c r="AU81" i="5" s="1"/>
  <c r="AV81" i="5" a="1"/>
  <c r="AV81" i="5" s="1"/>
  <c r="AW81" i="5" a="1"/>
  <c r="AW81" i="5" s="1"/>
  <c r="AX81" i="5" a="1"/>
  <c r="AX81" i="5" s="1"/>
  <c r="AY81" i="5" a="1"/>
  <c r="AY81" i="5" s="1"/>
  <c r="AZ81" i="5" a="1"/>
  <c r="AZ81" i="5" s="1"/>
  <c r="BA81" i="5" a="1"/>
  <c r="BA81" i="5" s="1"/>
  <c r="BB81" i="5" a="1"/>
  <c r="BB81" i="5" s="1"/>
  <c r="BC81" i="5" a="1"/>
  <c r="BC81" i="5" s="1"/>
  <c r="BD81" i="5" a="1"/>
  <c r="BD81" i="5" s="1"/>
  <c r="BE81" i="5" a="1"/>
  <c r="BE81" i="5" s="1"/>
  <c r="BF81" i="5" a="1"/>
  <c r="BF81" i="5" s="1"/>
  <c r="BG81" i="5" a="1"/>
  <c r="BG81" i="5" s="1"/>
  <c r="BH81" i="5" a="1"/>
  <c r="BH81" i="5" s="1"/>
  <c r="BI81" i="5" a="1"/>
  <c r="BI81" i="5" s="1"/>
  <c r="BJ81" i="5" a="1"/>
  <c r="BJ81" i="5" s="1"/>
  <c r="BK81" i="5" a="1"/>
  <c r="BK81" i="5" s="1"/>
  <c r="BL81" i="5" a="1"/>
  <c r="BL81" i="5" s="1"/>
  <c r="BM81" i="5" a="1"/>
  <c r="BM81" i="5" s="1"/>
  <c r="BN81" i="5" a="1"/>
  <c r="BN81" i="5" s="1"/>
  <c r="C82" i="5" a="1"/>
  <c r="C82" i="5" s="1"/>
  <c r="D82" i="5" a="1"/>
  <c r="D82" i="5" s="1"/>
  <c r="E82" i="5" a="1"/>
  <c r="E82" i="5" s="1"/>
  <c r="F82" i="5" a="1"/>
  <c r="F82" i="5" s="1"/>
  <c r="G82" i="5" a="1"/>
  <c r="G82" i="5" s="1"/>
  <c r="H82" i="5" a="1"/>
  <c r="H82" i="5" s="1"/>
  <c r="I82" i="5" a="1"/>
  <c r="I82" i="5" s="1"/>
  <c r="J82" i="5" a="1"/>
  <c r="J82" i="5" s="1"/>
  <c r="K82" i="5" a="1"/>
  <c r="K82" i="5" s="1"/>
  <c r="L82" i="5" a="1"/>
  <c r="L82" i="5" s="1"/>
  <c r="M82" i="5" a="1"/>
  <c r="M82" i="5" s="1"/>
  <c r="N82" i="5" a="1"/>
  <c r="N82" i="5" s="1"/>
  <c r="O82" i="5" a="1"/>
  <c r="O82" i="5" s="1"/>
  <c r="P82" i="5" a="1"/>
  <c r="P82" i="5" s="1"/>
  <c r="Q82" i="5" a="1"/>
  <c r="Q82" i="5" s="1"/>
  <c r="R82" i="5" a="1"/>
  <c r="R82" i="5" s="1"/>
  <c r="S82" i="5" a="1"/>
  <c r="S82" i="5" s="1"/>
  <c r="T82" i="5" a="1"/>
  <c r="T82" i="5" s="1"/>
  <c r="U82" i="5" a="1"/>
  <c r="U82" i="5" s="1"/>
  <c r="V82" i="5" a="1"/>
  <c r="V82" i="5" s="1"/>
  <c r="W82" i="5" a="1"/>
  <c r="W82" i="5" s="1"/>
  <c r="X82" i="5" a="1"/>
  <c r="X82" i="5" s="1"/>
  <c r="Y82" i="5" a="1"/>
  <c r="Y82" i="5" s="1"/>
  <c r="Z82" i="5" a="1"/>
  <c r="Z82" i="5" s="1"/>
  <c r="AA82" i="5" a="1"/>
  <c r="AA82" i="5" s="1"/>
  <c r="AB82" i="5" a="1"/>
  <c r="AB82" i="5" s="1"/>
  <c r="AC82" i="5" a="1"/>
  <c r="AC82" i="5" s="1"/>
  <c r="AD82" i="5" a="1"/>
  <c r="AD82" i="5" s="1"/>
  <c r="AE82" i="5" a="1"/>
  <c r="AE82" i="5" s="1"/>
  <c r="AF82" i="5" a="1"/>
  <c r="AF82" i="5" s="1"/>
  <c r="AG82" i="5" a="1"/>
  <c r="AG82" i="5" s="1"/>
  <c r="AH82" i="5" a="1"/>
  <c r="AH82" i="5" s="1"/>
  <c r="AI82" i="5" a="1"/>
  <c r="AI82" i="5" s="1"/>
  <c r="AJ82" i="5" a="1"/>
  <c r="AJ82" i="5" s="1"/>
  <c r="AK82" i="5" a="1"/>
  <c r="AK82" i="5" s="1"/>
  <c r="AL82" i="5" a="1"/>
  <c r="AL82" i="5" s="1"/>
  <c r="AM82" i="5" a="1"/>
  <c r="AM82" i="5" s="1"/>
  <c r="AN82" i="5" a="1"/>
  <c r="AN82" i="5" s="1"/>
  <c r="AO82" i="5" a="1"/>
  <c r="AO82" i="5" s="1"/>
  <c r="AP82" i="5" a="1"/>
  <c r="AP82" i="5" s="1"/>
  <c r="AQ82" i="5" a="1"/>
  <c r="AQ82" i="5" s="1"/>
  <c r="AR82" i="5" a="1"/>
  <c r="AR82" i="5" s="1"/>
  <c r="AS82" i="5" a="1"/>
  <c r="AS82" i="5" s="1"/>
  <c r="AT82" i="5" a="1"/>
  <c r="AT82" i="5" s="1"/>
  <c r="AU82" i="5" a="1"/>
  <c r="AU82" i="5" s="1"/>
  <c r="AV82" i="5" a="1"/>
  <c r="AV82" i="5" s="1"/>
  <c r="AW82" i="5" a="1"/>
  <c r="AW82" i="5" s="1"/>
  <c r="AX82" i="5" a="1"/>
  <c r="AX82" i="5" s="1"/>
  <c r="AY82" i="5" a="1"/>
  <c r="AY82" i="5" s="1"/>
  <c r="AZ82" i="5" a="1"/>
  <c r="AZ82" i="5" s="1"/>
  <c r="BA82" i="5" a="1"/>
  <c r="BA82" i="5" s="1"/>
  <c r="BB82" i="5" a="1"/>
  <c r="BB82" i="5" s="1"/>
  <c r="BC82" i="5" a="1"/>
  <c r="BC82" i="5" s="1"/>
  <c r="BD82" i="5" a="1"/>
  <c r="BD82" i="5" s="1"/>
  <c r="BE82" i="5" a="1"/>
  <c r="BE82" i="5" s="1"/>
  <c r="BF82" i="5" a="1"/>
  <c r="BF82" i="5" s="1"/>
  <c r="BG82" i="5" a="1"/>
  <c r="BG82" i="5" s="1"/>
  <c r="BH82" i="5" a="1"/>
  <c r="BH82" i="5" s="1"/>
  <c r="BI82" i="5" a="1"/>
  <c r="BI82" i="5" s="1"/>
  <c r="BJ82" i="5" a="1"/>
  <c r="BJ82" i="5" s="1"/>
  <c r="BK82" i="5" a="1"/>
  <c r="BK82" i="5" s="1"/>
  <c r="BL82" i="5" a="1"/>
  <c r="BL82" i="5" s="1"/>
  <c r="BM82" i="5" a="1"/>
  <c r="BM82" i="5" s="1"/>
  <c r="BN82" i="5" a="1"/>
  <c r="BN82" i="5" s="1"/>
  <c r="C83" i="5" a="1"/>
  <c r="C83" i="5" s="1"/>
  <c r="D83" i="5" a="1"/>
  <c r="D83" i="5" s="1"/>
  <c r="E83" i="5" a="1"/>
  <c r="E83" i="5" s="1"/>
  <c r="F83" i="5" a="1"/>
  <c r="F83" i="5" s="1"/>
  <c r="G83" i="5" a="1"/>
  <c r="G83" i="5" s="1"/>
  <c r="H83" i="5" a="1"/>
  <c r="H83" i="5" s="1"/>
  <c r="I83" i="5" a="1"/>
  <c r="I83" i="5" s="1"/>
  <c r="J83" i="5" a="1"/>
  <c r="J83" i="5" s="1"/>
  <c r="K83" i="5" a="1"/>
  <c r="K83" i="5" s="1"/>
  <c r="L83" i="5" a="1"/>
  <c r="L83" i="5" s="1"/>
  <c r="M83" i="5" a="1"/>
  <c r="M83" i="5" s="1"/>
  <c r="N83" i="5" a="1"/>
  <c r="N83" i="5" s="1"/>
  <c r="O83" i="5" a="1"/>
  <c r="O83" i="5" s="1"/>
  <c r="P83" i="5" a="1"/>
  <c r="P83" i="5" s="1"/>
  <c r="Q83" i="5" a="1"/>
  <c r="Q83" i="5" s="1"/>
  <c r="R83" i="5" a="1"/>
  <c r="R83" i="5" s="1"/>
  <c r="S83" i="5" a="1"/>
  <c r="S83" i="5" s="1"/>
  <c r="T83" i="5" a="1"/>
  <c r="T83" i="5" s="1"/>
  <c r="U83" i="5" a="1"/>
  <c r="U83" i="5" s="1"/>
  <c r="V83" i="5" a="1"/>
  <c r="V83" i="5" s="1"/>
  <c r="W83" i="5" a="1"/>
  <c r="W83" i="5" s="1"/>
  <c r="X83" i="5" a="1"/>
  <c r="X83" i="5" s="1"/>
  <c r="Y83" i="5" a="1"/>
  <c r="Y83" i="5" s="1"/>
  <c r="Z83" i="5" a="1"/>
  <c r="Z83" i="5" s="1"/>
  <c r="AA83" i="5" a="1"/>
  <c r="AA83" i="5" s="1"/>
  <c r="AB83" i="5" a="1"/>
  <c r="AB83" i="5" s="1"/>
  <c r="AC83" i="5" a="1"/>
  <c r="AC83" i="5" s="1"/>
  <c r="AD83" i="5" a="1"/>
  <c r="AD83" i="5" s="1"/>
  <c r="AE83" i="5" a="1"/>
  <c r="AE83" i="5" s="1"/>
  <c r="AF83" i="5" a="1"/>
  <c r="AF83" i="5" s="1"/>
  <c r="AG83" i="5" a="1"/>
  <c r="AG83" i="5" s="1"/>
  <c r="AH83" i="5" a="1"/>
  <c r="AH83" i="5" s="1"/>
  <c r="AI83" i="5" a="1"/>
  <c r="AI83" i="5" s="1"/>
  <c r="AJ83" i="5" a="1"/>
  <c r="AJ83" i="5" s="1"/>
  <c r="AK83" i="5" a="1"/>
  <c r="AK83" i="5" s="1"/>
  <c r="AL83" i="5" a="1"/>
  <c r="AL83" i="5" s="1"/>
  <c r="AM83" i="5" a="1"/>
  <c r="AM83" i="5" s="1"/>
  <c r="AN83" i="5" a="1"/>
  <c r="AN83" i="5" s="1"/>
  <c r="AO83" i="5" a="1"/>
  <c r="AO83" i="5" s="1"/>
  <c r="AP83" i="5" a="1"/>
  <c r="AP83" i="5" s="1"/>
  <c r="AQ83" i="5" a="1"/>
  <c r="AQ83" i="5" s="1"/>
  <c r="AR83" i="5" a="1"/>
  <c r="AR83" i="5" s="1"/>
  <c r="AS83" i="5" a="1"/>
  <c r="AS83" i="5" s="1"/>
  <c r="AT83" i="5" a="1"/>
  <c r="AT83" i="5" s="1"/>
  <c r="AU83" i="5" a="1"/>
  <c r="AU83" i="5" s="1"/>
  <c r="AV83" i="5" a="1"/>
  <c r="AV83" i="5" s="1"/>
  <c r="AW83" i="5" a="1"/>
  <c r="AW83" i="5" s="1"/>
  <c r="AX83" i="5" a="1"/>
  <c r="AX83" i="5" s="1"/>
  <c r="AY83" i="5" a="1"/>
  <c r="AY83" i="5" s="1"/>
  <c r="AZ83" i="5" a="1"/>
  <c r="AZ83" i="5" s="1"/>
  <c r="BA83" i="5" a="1"/>
  <c r="BA83" i="5" s="1"/>
  <c r="BB83" i="5" a="1"/>
  <c r="BB83" i="5" s="1"/>
  <c r="BC83" i="5" a="1"/>
  <c r="BC83" i="5"/>
  <c r="BD83" i="5" a="1"/>
  <c r="BD83" i="5" s="1"/>
  <c r="BE83" i="5" a="1"/>
  <c r="BE83" i="5" s="1"/>
  <c r="BF83" i="5" a="1"/>
  <c r="BF83" i="5" s="1"/>
  <c r="BG83" i="5" a="1"/>
  <c r="BG83" i="5" s="1"/>
  <c r="BH83" i="5" a="1"/>
  <c r="BH83" i="5" s="1"/>
  <c r="BI83" i="5" a="1"/>
  <c r="BI83" i="5" s="1"/>
  <c r="BJ83" i="5" a="1"/>
  <c r="BJ83" i="5" s="1"/>
  <c r="BK83" i="5" a="1"/>
  <c r="BK83" i="5" s="1"/>
  <c r="BL83" i="5" a="1"/>
  <c r="BL83" i="5" s="1"/>
  <c r="BM83" i="5" a="1"/>
  <c r="BM83" i="5" s="1"/>
  <c r="BN83" i="5" a="1"/>
  <c r="BN83" i="5" s="1"/>
  <c r="C84" i="5" a="1"/>
  <c r="C84" i="5" s="1"/>
  <c r="D84" i="5" a="1"/>
  <c r="D84" i="5" s="1"/>
  <c r="E84" i="5" a="1"/>
  <c r="E84" i="5" s="1"/>
  <c r="F84" i="5" a="1"/>
  <c r="F84" i="5" s="1"/>
  <c r="G84" i="5" a="1"/>
  <c r="G84" i="5" s="1"/>
  <c r="H84" i="5" a="1"/>
  <c r="H84" i="5" s="1"/>
  <c r="I84" i="5" a="1"/>
  <c r="I84" i="5" s="1"/>
  <c r="J84" i="5" a="1"/>
  <c r="J84" i="5" s="1"/>
  <c r="K84" i="5" a="1"/>
  <c r="K84" i="5" s="1"/>
  <c r="L84" i="5" a="1"/>
  <c r="L84" i="5" s="1"/>
  <c r="M84" i="5" a="1"/>
  <c r="M84" i="5" s="1"/>
  <c r="N84" i="5" a="1"/>
  <c r="N84" i="5" s="1"/>
  <c r="O84" i="5" a="1"/>
  <c r="O84" i="5" s="1"/>
  <c r="P84" i="5" a="1"/>
  <c r="P84" i="5" s="1"/>
  <c r="Q84" i="5" a="1"/>
  <c r="Q84" i="5" s="1"/>
  <c r="R84" i="5" a="1"/>
  <c r="R84" i="5" s="1"/>
  <c r="S84" i="5" a="1"/>
  <c r="S84" i="5" s="1"/>
  <c r="T84" i="5" a="1"/>
  <c r="T84" i="5" s="1"/>
  <c r="U84" i="5" a="1"/>
  <c r="U84" i="5" s="1"/>
  <c r="V84" i="5" a="1"/>
  <c r="V84" i="5" s="1"/>
  <c r="W84" i="5" a="1"/>
  <c r="W84" i="5" s="1"/>
  <c r="X84" i="5" a="1"/>
  <c r="X84" i="5" s="1"/>
  <c r="Y84" i="5" a="1"/>
  <c r="Y84" i="5" s="1"/>
  <c r="Z84" i="5" a="1"/>
  <c r="Z84" i="5" s="1"/>
  <c r="AA84" i="5" a="1"/>
  <c r="AA84" i="5" s="1"/>
  <c r="AB84" i="5" a="1"/>
  <c r="AB84" i="5" s="1"/>
  <c r="AC84" i="5" a="1"/>
  <c r="AC84" i="5" s="1"/>
  <c r="AD84" i="5" a="1"/>
  <c r="AD84" i="5" s="1"/>
  <c r="AE84" i="5" a="1"/>
  <c r="AE84" i="5" s="1"/>
  <c r="AF84" i="5" a="1"/>
  <c r="AF84" i="5" s="1"/>
  <c r="AG84" i="5" a="1"/>
  <c r="AG84" i="5" s="1"/>
  <c r="AH84" i="5" a="1"/>
  <c r="AH84" i="5"/>
  <c r="AI84" i="5" a="1"/>
  <c r="AI84" i="5" s="1"/>
  <c r="AJ84" i="5" a="1"/>
  <c r="AJ84" i="5" s="1"/>
  <c r="AK84" i="5" a="1"/>
  <c r="AK84" i="5" s="1"/>
  <c r="AL84" i="5" a="1"/>
  <c r="AL84" i="5" s="1"/>
  <c r="AM84" i="5" a="1"/>
  <c r="AM84" i="5" s="1"/>
  <c r="AN84" i="5" a="1"/>
  <c r="AN84" i="5" s="1"/>
  <c r="AO84" i="5" a="1"/>
  <c r="AO84" i="5" s="1"/>
  <c r="AP84" i="5" a="1"/>
  <c r="AP84" i="5" s="1"/>
  <c r="AQ84" i="5" a="1"/>
  <c r="AQ84" i="5" s="1"/>
  <c r="AR84" i="5" a="1"/>
  <c r="AR84" i="5" s="1"/>
  <c r="AS84" i="5" a="1"/>
  <c r="AS84" i="5" s="1"/>
  <c r="AT84" i="5" a="1"/>
  <c r="AT84" i="5" s="1"/>
  <c r="AU84" i="5" a="1"/>
  <c r="AU84" i="5" s="1"/>
  <c r="AV84" i="5" a="1"/>
  <c r="AV84" i="5" s="1"/>
  <c r="AW84" i="5" a="1"/>
  <c r="AW84" i="5" s="1"/>
  <c r="AX84" i="5" a="1"/>
  <c r="AX84" i="5" s="1"/>
  <c r="AY84" i="5" a="1"/>
  <c r="AY84" i="5" s="1"/>
  <c r="AZ84" i="5" a="1"/>
  <c r="AZ84" i="5" s="1"/>
  <c r="BA84" i="5" a="1"/>
  <c r="BA84" i="5" s="1"/>
  <c r="BB84" i="5" a="1"/>
  <c r="BB84" i="5" s="1"/>
  <c r="BC84" i="5" a="1"/>
  <c r="BC84" i="5" s="1"/>
  <c r="BD84" i="5" a="1"/>
  <c r="BD84" i="5" s="1"/>
  <c r="BE84" i="5" a="1"/>
  <c r="BE84" i="5" s="1"/>
  <c r="BF84" i="5" a="1"/>
  <c r="BF84" i="5" s="1"/>
  <c r="BG84" i="5" a="1"/>
  <c r="BG84" i="5" s="1"/>
  <c r="BH84" i="5" a="1"/>
  <c r="BH84" i="5" s="1"/>
  <c r="BI84" i="5" a="1"/>
  <c r="BI84" i="5" s="1"/>
  <c r="BJ84" i="5" a="1"/>
  <c r="BJ84" i="5" s="1"/>
  <c r="BK84" i="5" a="1"/>
  <c r="BK84" i="5" s="1"/>
  <c r="BL84" i="5" a="1"/>
  <c r="BL84" i="5" s="1"/>
  <c r="BM84" i="5" a="1"/>
  <c r="BM84" i="5" s="1"/>
  <c r="BN84" i="5" a="1"/>
  <c r="BN84" i="5" s="1"/>
  <c r="C85" i="5" a="1"/>
  <c r="C85" i="5" s="1"/>
  <c r="D85" i="5" a="1"/>
  <c r="D85" i="5" s="1"/>
  <c r="E85" i="5" a="1"/>
  <c r="E85" i="5" s="1"/>
  <c r="F85" i="5" a="1"/>
  <c r="F85" i="5" s="1"/>
  <c r="G85" i="5" a="1"/>
  <c r="G85" i="5" s="1"/>
  <c r="H85" i="5" a="1"/>
  <c r="H85" i="5" s="1"/>
  <c r="I85" i="5" a="1"/>
  <c r="I85" i="5" s="1"/>
  <c r="J85" i="5" a="1"/>
  <c r="J85" i="5" s="1"/>
  <c r="K85" i="5" a="1"/>
  <c r="K85" i="5" s="1"/>
  <c r="L85" i="5" a="1"/>
  <c r="L85" i="5"/>
  <c r="M85" i="5" a="1"/>
  <c r="M85" i="5" s="1"/>
  <c r="N85" i="5" a="1"/>
  <c r="N85" i="5" s="1"/>
  <c r="O85" i="5" a="1"/>
  <c r="O85" i="5" s="1"/>
  <c r="P85" i="5" a="1"/>
  <c r="P85" i="5" s="1"/>
  <c r="Q85" i="5" a="1"/>
  <c r="Q85" i="5"/>
  <c r="R85" i="5" a="1"/>
  <c r="R85" i="5" s="1"/>
  <c r="S85" i="5" a="1"/>
  <c r="S85" i="5" s="1"/>
  <c r="T85" i="5" a="1"/>
  <c r="T85" i="5" s="1"/>
  <c r="U85" i="5" a="1"/>
  <c r="U85" i="5" s="1"/>
  <c r="V85" i="5" a="1"/>
  <c r="V85" i="5" s="1"/>
  <c r="W85" i="5" a="1"/>
  <c r="W85" i="5" s="1"/>
  <c r="X85" i="5" a="1"/>
  <c r="X85" i="5" s="1"/>
  <c r="Y85" i="5" a="1"/>
  <c r="Y85" i="5" s="1"/>
  <c r="Z85" i="5" a="1"/>
  <c r="Z85" i="5" s="1"/>
  <c r="AA85" i="5" a="1"/>
  <c r="AA85" i="5" s="1"/>
  <c r="AB85" i="5" a="1"/>
  <c r="AB85" i="5" s="1"/>
  <c r="AC85" i="5" a="1"/>
  <c r="AC85" i="5" s="1"/>
  <c r="AD85" i="5" a="1"/>
  <c r="AD85" i="5" s="1"/>
  <c r="AE85" i="5" a="1"/>
  <c r="AE85" i="5" s="1"/>
  <c r="AF85" i="5" a="1"/>
  <c r="AF85" i="5" s="1"/>
  <c r="AG85" i="5" a="1"/>
  <c r="AG85" i="5" s="1"/>
  <c r="AH85" i="5" a="1"/>
  <c r="AH85" i="5" s="1"/>
  <c r="AI85" i="5" a="1"/>
  <c r="AI85" i="5" s="1"/>
  <c r="AJ85" i="5" a="1"/>
  <c r="AJ85" i="5" s="1"/>
  <c r="AK85" i="5" a="1"/>
  <c r="AK85" i="5" s="1"/>
  <c r="AL85" i="5" a="1"/>
  <c r="AL85" i="5" s="1"/>
  <c r="AM85" i="5" a="1"/>
  <c r="AM85" i="5" s="1"/>
  <c r="AN85" i="5" a="1"/>
  <c r="AN85" i="5" s="1"/>
  <c r="AO85" i="5" a="1"/>
  <c r="AO85" i="5" s="1"/>
  <c r="AP85" i="5" a="1"/>
  <c r="AP85" i="5" s="1"/>
  <c r="AQ85" i="5" a="1"/>
  <c r="AQ85" i="5" s="1"/>
  <c r="AR85" i="5" a="1"/>
  <c r="AR85" i="5" s="1"/>
  <c r="AS85" i="5" a="1"/>
  <c r="AS85" i="5" s="1"/>
  <c r="AT85" i="5" a="1"/>
  <c r="AT85" i="5" s="1"/>
  <c r="AU85" i="5" a="1"/>
  <c r="AU85" i="5" s="1"/>
  <c r="AV85" i="5" a="1"/>
  <c r="AV85" i="5" s="1"/>
  <c r="AW85" i="5" a="1"/>
  <c r="AW85" i="5" s="1"/>
  <c r="AX85" i="5" a="1"/>
  <c r="AX85" i="5" s="1"/>
  <c r="AY85" i="5" a="1"/>
  <c r="AY85" i="5" s="1"/>
  <c r="AZ85" i="5" a="1"/>
  <c r="AZ85" i="5" s="1"/>
  <c r="BA85" i="5" a="1"/>
  <c r="BA85" i="5" s="1"/>
  <c r="BB85" i="5" a="1"/>
  <c r="BB85" i="5" s="1"/>
  <c r="BC85" i="5" a="1"/>
  <c r="BC85" i="5" s="1"/>
  <c r="BD85" i="5" a="1"/>
  <c r="BD85" i="5" s="1"/>
  <c r="BE85" i="5" a="1"/>
  <c r="BE85" i="5" s="1"/>
  <c r="BF85" i="5" a="1"/>
  <c r="BF85" i="5" s="1"/>
  <c r="BG85" i="5" a="1"/>
  <c r="BG85" i="5" s="1"/>
  <c r="BH85" i="5" a="1"/>
  <c r="BH85" i="5" s="1"/>
  <c r="BI85" i="5" a="1"/>
  <c r="BI85" i="5" s="1"/>
  <c r="BJ85" i="5" a="1"/>
  <c r="BJ85" i="5" s="1"/>
  <c r="BK85" i="5" a="1"/>
  <c r="BK85" i="5" s="1"/>
  <c r="BL85" i="5" a="1"/>
  <c r="BL85" i="5" s="1"/>
  <c r="BM85" i="5" a="1"/>
  <c r="BM85" i="5" s="1"/>
  <c r="BN85" i="5" a="1"/>
  <c r="BN85" i="5"/>
  <c r="C86" i="5" a="1"/>
  <c r="C86" i="5" s="1"/>
  <c r="D86" i="5" a="1"/>
  <c r="D86" i="5" s="1"/>
  <c r="E86" i="5" a="1"/>
  <c r="E86" i="5" s="1"/>
  <c r="F86" i="5" a="1"/>
  <c r="F86" i="5" s="1"/>
  <c r="G86" i="5" a="1"/>
  <c r="G86" i="5" s="1"/>
  <c r="H86" i="5" a="1"/>
  <c r="H86" i="5" s="1"/>
  <c r="I86" i="5" a="1"/>
  <c r="I86" i="5" s="1"/>
  <c r="J86" i="5" a="1"/>
  <c r="J86" i="5" s="1"/>
  <c r="K86" i="5" a="1"/>
  <c r="K86" i="5" s="1"/>
  <c r="L86" i="5" a="1"/>
  <c r="L86" i="5" s="1"/>
  <c r="M86" i="5" a="1"/>
  <c r="M86" i="5" s="1"/>
  <c r="N86" i="5" a="1"/>
  <c r="N86" i="5" s="1"/>
  <c r="O86" i="5" a="1"/>
  <c r="O86" i="5" s="1"/>
  <c r="P86" i="5" a="1"/>
  <c r="P86" i="5" s="1"/>
  <c r="Q86" i="5" a="1"/>
  <c r="Q86" i="5" s="1"/>
  <c r="R86" i="5" a="1"/>
  <c r="R86" i="5" s="1"/>
  <c r="S86" i="5" a="1"/>
  <c r="S86" i="5" s="1"/>
  <c r="T86" i="5" a="1"/>
  <c r="T86" i="5" s="1"/>
  <c r="U86" i="5" a="1"/>
  <c r="U86" i="5" s="1"/>
  <c r="V86" i="5" a="1"/>
  <c r="V86" i="5" s="1"/>
  <c r="W86" i="5" a="1"/>
  <c r="W86" i="5" s="1"/>
  <c r="X86" i="5" a="1"/>
  <c r="X86" i="5" s="1"/>
  <c r="Y86" i="5" a="1"/>
  <c r="Y86" i="5" s="1"/>
  <c r="Z86" i="5" a="1"/>
  <c r="Z86" i="5" s="1"/>
  <c r="AA86" i="5" a="1"/>
  <c r="AA86" i="5" s="1"/>
  <c r="AB86" i="5" a="1"/>
  <c r="AB86" i="5" s="1"/>
  <c r="AC86" i="5" a="1"/>
  <c r="AC86" i="5" s="1"/>
  <c r="AD86" i="5" a="1"/>
  <c r="AD86" i="5" s="1"/>
  <c r="AE86" i="5" a="1"/>
  <c r="AE86" i="5" s="1"/>
  <c r="AF86" i="5" a="1"/>
  <c r="AF86" i="5" s="1"/>
  <c r="AG86" i="5" a="1"/>
  <c r="AG86" i="5" s="1"/>
  <c r="AH86" i="5" a="1"/>
  <c r="AH86" i="5" s="1"/>
  <c r="AI86" i="5" a="1"/>
  <c r="AI86" i="5" s="1"/>
  <c r="AJ86" i="5" a="1"/>
  <c r="AJ86" i="5" s="1"/>
  <c r="AK86" i="5" a="1"/>
  <c r="AK86" i="5" s="1"/>
  <c r="AL86" i="5" a="1"/>
  <c r="AL86" i="5" s="1"/>
  <c r="AM86" i="5" a="1"/>
  <c r="AM86" i="5" s="1"/>
  <c r="AN86" i="5" a="1"/>
  <c r="AN86" i="5" s="1"/>
  <c r="AO86" i="5" a="1"/>
  <c r="AO86" i="5" s="1"/>
  <c r="AP86" i="5" a="1"/>
  <c r="AP86" i="5" s="1"/>
  <c r="AQ86" i="5" a="1"/>
  <c r="AQ86" i="5" s="1"/>
  <c r="AR86" i="5" a="1"/>
  <c r="AR86" i="5" s="1"/>
  <c r="AS86" i="5" a="1"/>
  <c r="AS86" i="5" s="1"/>
  <c r="AT86" i="5" a="1"/>
  <c r="AT86" i="5" s="1"/>
  <c r="AU86" i="5" a="1"/>
  <c r="AU86" i="5" s="1"/>
  <c r="AV86" i="5" a="1"/>
  <c r="AV86" i="5" s="1"/>
  <c r="AW86" i="5" a="1"/>
  <c r="AW86" i="5" s="1"/>
  <c r="AX86" i="5" a="1"/>
  <c r="AX86" i="5" s="1"/>
  <c r="AY86" i="5" a="1"/>
  <c r="AY86" i="5" s="1"/>
  <c r="AZ86" i="5" a="1"/>
  <c r="AZ86" i="5" s="1"/>
  <c r="BA86" i="5" a="1"/>
  <c r="BA86" i="5" s="1"/>
  <c r="BB86" i="5" a="1"/>
  <c r="BB86" i="5" s="1"/>
  <c r="BC86" i="5" a="1"/>
  <c r="BC86" i="5" s="1"/>
  <c r="BD86" i="5" a="1"/>
  <c r="BD86" i="5" s="1"/>
  <c r="BE86" i="5" a="1"/>
  <c r="BE86" i="5" s="1"/>
  <c r="BF86" i="5" a="1"/>
  <c r="BF86" i="5" s="1"/>
  <c r="BG86" i="5" a="1"/>
  <c r="BG86" i="5" s="1"/>
  <c r="BH86" i="5" a="1"/>
  <c r="BH86" i="5" s="1"/>
  <c r="BI86" i="5" a="1"/>
  <c r="BI86" i="5" s="1"/>
  <c r="BJ86" i="5" a="1"/>
  <c r="BJ86" i="5" s="1"/>
  <c r="BK86" i="5" a="1"/>
  <c r="BK86" i="5" s="1"/>
  <c r="BL86" i="5" a="1"/>
  <c r="BL86" i="5" s="1"/>
  <c r="BM86" i="5" a="1"/>
  <c r="BM86" i="5" s="1"/>
  <c r="BN86" i="5" a="1"/>
  <c r="BN86" i="5" s="1"/>
  <c r="C87" i="5" a="1"/>
  <c r="C87" i="5" s="1"/>
  <c r="D87" i="5" a="1"/>
  <c r="D87" i="5" s="1"/>
  <c r="E87" i="5" a="1"/>
  <c r="E87" i="5" s="1"/>
  <c r="F87" i="5" a="1"/>
  <c r="F87" i="5" s="1"/>
  <c r="G87" i="5" a="1"/>
  <c r="G87" i="5" s="1"/>
  <c r="H87" i="5" a="1"/>
  <c r="H87" i="5" s="1"/>
  <c r="I87" i="5" a="1"/>
  <c r="I87" i="5" s="1"/>
  <c r="J87" i="5" a="1"/>
  <c r="J87" i="5" s="1"/>
  <c r="K87" i="5" a="1"/>
  <c r="K87" i="5" s="1"/>
  <c r="L87" i="5" a="1"/>
  <c r="L87" i="5" s="1"/>
  <c r="M87" i="5" a="1"/>
  <c r="M87" i="5" s="1"/>
  <c r="N87" i="5" a="1"/>
  <c r="N87" i="5" s="1"/>
  <c r="O87" i="5" a="1"/>
  <c r="O87" i="5" s="1"/>
  <c r="P87" i="5" a="1"/>
  <c r="P87" i="5" s="1"/>
  <c r="Q87" i="5" a="1"/>
  <c r="Q87" i="5" s="1"/>
  <c r="R87" i="5" a="1"/>
  <c r="R87" i="5" s="1"/>
  <c r="S87" i="5" a="1"/>
  <c r="S87" i="5" s="1"/>
  <c r="T87" i="5" a="1"/>
  <c r="T87" i="5" s="1"/>
  <c r="U87" i="5" a="1"/>
  <c r="U87" i="5" s="1"/>
  <c r="V87" i="5" a="1"/>
  <c r="V87" i="5" s="1"/>
  <c r="W87" i="5" a="1"/>
  <c r="W87" i="5" s="1"/>
  <c r="X87" i="5" a="1"/>
  <c r="X87" i="5" s="1"/>
  <c r="Y87" i="5" a="1"/>
  <c r="Y87" i="5" s="1"/>
  <c r="Z87" i="5" a="1"/>
  <c r="Z87" i="5" s="1"/>
  <c r="AA87" i="5" a="1"/>
  <c r="AA87" i="5" s="1"/>
  <c r="AB87" i="5" a="1"/>
  <c r="AB87" i="5" s="1"/>
  <c r="AC87" i="5" a="1"/>
  <c r="AC87" i="5" s="1"/>
  <c r="AD87" i="5" a="1"/>
  <c r="AD87" i="5" s="1"/>
  <c r="AE87" i="5" a="1"/>
  <c r="AE87" i="5" s="1"/>
  <c r="AF87" i="5" a="1"/>
  <c r="AF87" i="5" s="1"/>
  <c r="AG87" i="5" a="1"/>
  <c r="AG87" i="5" s="1"/>
  <c r="AH87" i="5" a="1"/>
  <c r="AH87" i="5" s="1"/>
  <c r="AI87" i="5" a="1"/>
  <c r="AI87" i="5" s="1"/>
  <c r="AJ87" i="5" a="1"/>
  <c r="AJ87" i="5" s="1"/>
  <c r="AK87" i="5" a="1"/>
  <c r="AK87" i="5" s="1"/>
  <c r="AL87" i="5" a="1"/>
  <c r="AL87" i="5" s="1"/>
  <c r="AM87" i="5" a="1"/>
  <c r="AM87" i="5" s="1"/>
  <c r="AN87" i="5" a="1"/>
  <c r="AN87" i="5" s="1"/>
  <c r="AO87" i="5" a="1"/>
  <c r="AO87" i="5" s="1"/>
  <c r="AP87" i="5" a="1"/>
  <c r="AP87" i="5" s="1"/>
  <c r="AQ87" i="5" a="1"/>
  <c r="AQ87" i="5" s="1"/>
  <c r="AR87" i="5" a="1"/>
  <c r="AR87" i="5" s="1"/>
  <c r="AS87" i="5" a="1"/>
  <c r="AS87" i="5" s="1"/>
  <c r="AT87" i="5" a="1"/>
  <c r="AT87" i="5" s="1"/>
  <c r="AU87" i="5" a="1"/>
  <c r="AU87" i="5" s="1"/>
  <c r="AV87" i="5" a="1"/>
  <c r="AV87" i="5" s="1"/>
  <c r="AW87" i="5" a="1"/>
  <c r="AW87" i="5" s="1"/>
  <c r="AX87" i="5" a="1"/>
  <c r="AX87" i="5" s="1"/>
  <c r="AY87" i="5" a="1"/>
  <c r="AY87" i="5" s="1"/>
  <c r="AZ87" i="5" a="1"/>
  <c r="AZ87" i="5" s="1"/>
  <c r="BA87" i="5" a="1"/>
  <c r="BA87" i="5" s="1"/>
  <c r="BB87" i="5" a="1"/>
  <c r="BB87" i="5" s="1"/>
  <c r="BC87" i="5" a="1"/>
  <c r="BC87" i="5" s="1"/>
  <c r="BD87" i="5" a="1"/>
  <c r="BD87" i="5" s="1"/>
  <c r="BE87" i="5" a="1"/>
  <c r="BE87" i="5" s="1"/>
  <c r="BF87" i="5" a="1"/>
  <c r="BF87" i="5" s="1"/>
  <c r="BG87" i="5" a="1"/>
  <c r="BG87" i="5" s="1"/>
  <c r="BH87" i="5" a="1"/>
  <c r="BH87" i="5" s="1"/>
  <c r="BI87" i="5" a="1"/>
  <c r="BI87" i="5" s="1"/>
  <c r="BJ87" i="5" a="1"/>
  <c r="BJ87" i="5" s="1"/>
  <c r="BK87" i="5" a="1"/>
  <c r="BK87" i="5" s="1"/>
  <c r="BL87" i="5" a="1"/>
  <c r="BL87" i="5" s="1"/>
  <c r="BM87" i="5" a="1"/>
  <c r="BM87" i="5" s="1"/>
  <c r="BN87" i="5" a="1"/>
  <c r="BN87" i="5" s="1"/>
  <c r="C88" i="5" a="1"/>
  <c r="C88" i="5" s="1"/>
  <c r="D88" i="5" a="1"/>
  <c r="D88" i="5" s="1"/>
  <c r="E88" i="5" a="1"/>
  <c r="E88" i="5" s="1"/>
  <c r="F88" i="5" a="1"/>
  <c r="F88" i="5" s="1"/>
  <c r="G88" i="5" a="1"/>
  <c r="G88" i="5" s="1"/>
  <c r="H88" i="5" a="1"/>
  <c r="H88" i="5" s="1"/>
  <c r="I88" i="5" a="1"/>
  <c r="I88" i="5" s="1"/>
  <c r="J88" i="5" a="1"/>
  <c r="J88" i="5" s="1"/>
  <c r="K88" i="5" a="1"/>
  <c r="K88" i="5" s="1"/>
  <c r="L88" i="5" a="1"/>
  <c r="L88" i="5" s="1"/>
  <c r="M88" i="5" a="1"/>
  <c r="M88" i="5" s="1"/>
  <c r="N88" i="5" a="1"/>
  <c r="N88" i="5" s="1"/>
  <c r="O88" i="5" a="1"/>
  <c r="O88" i="5" s="1"/>
  <c r="P88" i="5" a="1"/>
  <c r="P88" i="5" s="1"/>
  <c r="Q88" i="5" a="1"/>
  <c r="Q88" i="5" s="1"/>
  <c r="R88" i="5" a="1"/>
  <c r="R88" i="5" s="1"/>
  <c r="S88" i="5" a="1"/>
  <c r="S88" i="5" s="1"/>
  <c r="T88" i="5" a="1"/>
  <c r="T88" i="5" s="1"/>
  <c r="U88" i="5" a="1"/>
  <c r="U88" i="5" s="1"/>
  <c r="V88" i="5" a="1"/>
  <c r="V88" i="5" s="1"/>
  <c r="W88" i="5" a="1"/>
  <c r="W88" i="5" s="1"/>
  <c r="X88" i="5" a="1"/>
  <c r="X88" i="5" s="1"/>
  <c r="Y88" i="5" a="1"/>
  <c r="Y88" i="5" s="1"/>
  <c r="Z88" i="5" a="1"/>
  <c r="Z88" i="5" s="1"/>
  <c r="AA88" i="5" a="1"/>
  <c r="AA88" i="5" s="1"/>
  <c r="AB88" i="5" a="1"/>
  <c r="AB88" i="5" s="1"/>
  <c r="AC88" i="5" a="1"/>
  <c r="AC88" i="5"/>
  <c r="AD88" i="5" a="1"/>
  <c r="AD88" i="5" s="1"/>
  <c r="AE88" i="5" a="1"/>
  <c r="AE88" i="5" s="1"/>
  <c r="AF88" i="5" a="1"/>
  <c r="AF88" i="5" s="1"/>
  <c r="AG88" i="5" a="1"/>
  <c r="AG88" i="5" s="1"/>
  <c r="AH88" i="5" a="1"/>
  <c r="AH88" i="5" s="1"/>
  <c r="AI88" i="5" a="1"/>
  <c r="AI88" i="5" s="1"/>
  <c r="AJ88" i="5" a="1"/>
  <c r="AJ88" i="5" s="1"/>
  <c r="AK88" i="5" a="1"/>
  <c r="AK88" i="5" s="1"/>
  <c r="AL88" i="5" a="1"/>
  <c r="AL88" i="5" s="1"/>
  <c r="AM88" i="5" a="1"/>
  <c r="AM88" i="5" s="1"/>
  <c r="AN88" i="5" a="1"/>
  <c r="AN88" i="5" s="1"/>
  <c r="AO88" i="5" a="1"/>
  <c r="AO88" i="5" s="1"/>
  <c r="AP88" i="5" a="1"/>
  <c r="AP88" i="5" s="1"/>
  <c r="AQ88" i="5" a="1"/>
  <c r="AQ88" i="5" s="1"/>
  <c r="AR88" i="5" a="1"/>
  <c r="AR88" i="5" s="1"/>
  <c r="AS88" i="5" a="1"/>
  <c r="AS88" i="5" s="1"/>
  <c r="AT88" i="5" a="1"/>
  <c r="AT88" i="5" s="1"/>
  <c r="AU88" i="5" a="1"/>
  <c r="AU88" i="5" s="1"/>
  <c r="AV88" i="5" a="1"/>
  <c r="AV88" i="5" s="1"/>
  <c r="AW88" i="5" a="1"/>
  <c r="AW88" i="5" s="1"/>
  <c r="AX88" i="5" a="1"/>
  <c r="AX88" i="5" s="1"/>
  <c r="AY88" i="5" a="1"/>
  <c r="AY88" i="5" s="1"/>
  <c r="AZ88" i="5" a="1"/>
  <c r="AZ88" i="5" s="1"/>
  <c r="BA88" i="5" a="1"/>
  <c r="BA88" i="5" s="1"/>
  <c r="BB88" i="5" a="1"/>
  <c r="BB88" i="5" s="1"/>
  <c r="BC88" i="5" a="1"/>
  <c r="BC88" i="5" s="1"/>
  <c r="BD88" i="5" a="1"/>
  <c r="BD88" i="5" s="1"/>
  <c r="BE88" i="5" a="1"/>
  <c r="BE88" i="5" s="1"/>
  <c r="BF88" i="5" a="1"/>
  <c r="BF88" i="5" s="1"/>
  <c r="BG88" i="5" a="1"/>
  <c r="BG88" i="5" s="1"/>
  <c r="BH88" i="5" a="1"/>
  <c r="BH88" i="5" s="1"/>
  <c r="BI88" i="5" a="1"/>
  <c r="BI88" i="5" s="1"/>
  <c r="BJ88" i="5" a="1"/>
  <c r="BJ88" i="5" s="1"/>
  <c r="BK88" i="5" a="1"/>
  <c r="BK88" i="5" s="1"/>
  <c r="BL88" i="5" a="1"/>
  <c r="BL88" i="5" s="1"/>
  <c r="BM88" i="5" a="1"/>
  <c r="BM88" i="5" s="1"/>
  <c r="BN88" i="5" a="1"/>
  <c r="BN88" i="5" s="1"/>
  <c r="C89" i="5" a="1"/>
  <c r="C89" i="5" s="1"/>
  <c r="D89" i="5" a="1"/>
  <c r="D89" i="5" s="1"/>
  <c r="E89" i="5" a="1"/>
  <c r="E89" i="5" s="1"/>
  <c r="F89" i="5" a="1"/>
  <c r="F89" i="5" s="1"/>
  <c r="G89" i="5" a="1"/>
  <c r="G89" i="5" s="1"/>
  <c r="H89" i="5" a="1"/>
  <c r="H89" i="5" s="1"/>
  <c r="I89" i="5" a="1"/>
  <c r="I89" i="5"/>
  <c r="J89" i="5" a="1"/>
  <c r="J89" i="5" s="1"/>
  <c r="K89" i="5" a="1"/>
  <c r="K89" i="5" s="1"/>
  <c r="L89" i="5" a="1"/>
  <c r="L89" i="5" s="1"/>
  <c r="M89" i="5" a="1"/>
  <c r="M89" i="5" s="1"/>
  <c r="N89" i="5" a="1"/>
  <c r="N89" i="5" s="1"/>
  <c r="O89" i="5" a="1"/>
  <c r="O89" i="5" s="1"/>
  <c r="P89" i="5" a="1"/>
  <c r="P89" i="5" s="1"/>
  <c r="Q89" i="5" a="1"/>
  <c r="Q89" i="5" s="1"/>
  <c r="R89" i="5" a="1"/>
  <c r="R89" i="5" s="1"/>
  <c r="S89" i="5" a="1"/>
  <c r="S89" i="5" s="1"/>
  <c r="T89" i="5" a="1"/>
  <c r="T89" i="5" s="1"/>
  <c r="U89" i="5" a="1"/>
  <c r="U89" i="5" s="1"/>
  <c r="V89" i="5" a="1"/>
  <c r="V89" i="5" s="1"/>
  <c r="W89" i="5" a="1"/>
  <c r="W89" i="5" s="1"/>
  <c r="X89" i="5" a="1"/>
  <c r="X89" i="5" s="1"/>
  <c r="Y89" i="5" a="1"/>
  <c r="Y89" i="5" s="1"/>
  <c r="Z89" i="5" a="1"/>
  <c r="Z89" i="5" s="1"/>
  <c r="AA89" i="5" a="1"/>
  <c r="AA89" i="5" s="1"/>
  <c r="AB89" i="5" a="1"/>
  <c r="AB89" i="5" s="1"/>
  <c r="AC89" i="5" a="1"/>
  <c r="AC89" i="5" s="1"/>
  <c r="AD89" i="5" a="1"/>
  <c r="AD89" i="5" s="1"/>
  <c r="AE89" i="5" a="1"/>
  <c r="AE89" i="5" s="1"/>
  <c r="AF89" i="5" a="1"/>
  <c r="AF89" i="5" s="1"/>
  <c r="AG89" i="5" a="1"/>
  <c r="AG89" i="5" s="1"/>
  <c r="AH89" i="5" a="1"/>
  <c r="AH89" i="5" s="1"/>
  <c r="AI89" i="5" a="1"/>
  <c r="AI89" i="5" s="1"/>
  <c r="AJ89" i="5" a="1"/>
  <c r="AJ89" i="5" s="1"/>
  <c r="AK89" i="5" a="1"/>
  <c r="AK89" i="5" s="1"/>
  <c r="AL89" i="5" a="1"/>
  <c r="AL89" i="5" s="1"/>
  <c r="AM89" i="5" a="1"/>
  <c r="AM89" i="5" s="1"/>
  <c r="AN89" i="5" a="1"/>
  <c r="AN89" i="5" s="1"/>
  <c r="AO89" i="5" a="1"/>
  <c r="AO89" i="5" s="1"/>
  <c r="AP89" i="5" a="1"/>
  <c r="AP89" i="5" s="1"/>
  <c r="AQ89" i="5" a="1"/>
  <c r="AQ89" i="5" s="1"/>
  <c r="AR89" i="5" a="1"/>
  <c r="AR89" i="5" s="1"/>
  <c r="AS89" i="5" a="1"/>
  <c r="AS89" i="5" s="1"/>
  <c r="AT89" i="5" a="1"/>
  <c r="AT89" i="5" s="1"/>
  <c r="AU89" i="5" a="1"/>
  <c r="AU89" i="5" s="1"/>
  <c r="AV89" i="5" a="1"/>
  <c r="AV89" i="5" s="1"/>
  <c r="AW89" i="5" a="1"/>
  <c r="AW89" i="5" s="1"/>
  <c r="AX89" i="5" a="1"/>
  <c r="AX89" i="5" s="1"/>
  <c r="AY89" i="5" a="1"/>
  <c r="AY89" i="5" s="1"/>
  <c r="AZ89" i="5" a="1"/>
  <c r="AZ89" i="5" s="1"/>
  <c r="BA89" i="5" a="1"/>
  <c r="BA89" i="5" s="1"/>
  <c r="BB89" i="5" a="1"/>
  <c r="BB89" i="5" s="1"/>
  <c r="BC89" i="5" a="1"/>
  <c r="BC89" i="5" s="1"/>
  <c r="BD89" i="5" a="1"/>
  <c r="BD89" i="5" s="1"/>
  <c r="BE89" i="5" a="1"/>
  <c r="BE89" i="5" s="1"/>
  <c r="BF89" i="5" a="1"/>
  <c r="BF89" i="5" s="1"/>
  <c r="BG89" i="5" a="1"/>
  <c r="BG89" i="5" s="1"/>
  <c r="BH89" i="5" a="1"/>
  <c r="BH89" i="5" s="1"/>
  <c r="BI89" i="5" a="1"/>
  <c r="BI89" i="5" s="1"/>
  <c r="BJ89" i="5" a="1"/>
  <c r="BJ89" i="5" s="1"/>
  <c r="BK89" i="5" a="1"/>
  <c r="BK89" i="5" s="1"/>
  <c r="BL89" i="5" a="1"/>
  <c r="BL89" i="5" s="1"/>
  <c r="BM89" i="5" a="1"/>
  <c r="BM89" i="5" s="1"/>
  <c r="BN89" i="5" a="1"/>
  <c r="BN89" i="5" s="1"/>
  <c r="C90" i="5" a="1"/>
  <c r="C90" i="5" s="1"/>
  <c r="D90" i="5" a="1"/>
  <c r="D90" i="5" s="1"/>
  <c r="E90" i="5" a="1"/>
  <c r="E90" i="5" s="1"/>
  <c r="F90" i="5" a="1"/>
  <c r="F90" i="5" s="1"/>
  <c r="G90" i="5" a="1"/>
  <c r="G90" i="5" s="1"/>
  <c r="H90" i="5" a="1"/>
  <c r="H90" i="5" s="1"/>
  <c r="I90" i="5" a="1"/>
  <c r="I90" i="5" s="1"/>
  <c r="J90" i="5" a="1"/>
  <c r="J90" i="5" s="1"/>
  <c r="K90" i="5" a="1"/>
  <c r="K90" i="5" s="1"/>
  <c r="L90" i="5" a="1"/>
  <c r="L90" i="5" s="1"/>
  <c r="M90" i="5" a="1"/>
  <c r="M90" i="5" s="1"/>
  <c r="N90" i="5" a="1"/>
  <c r="N90" i="5" s="1"/>
  <c r="O90" i="5" a="1"/>
  <c r="O90" i="5" s="1"/>
  <c r="P90" i="5" a="1"/>
  <c r="P90" i="5" s="1"/>
  <c r="Q90" i="5" a="1"/>
  <c r="Q90" i="5" s="1"/>
  <c r="R90" i="5" a="1"/>
  <c r="R90" i="5" s="1"/>
  <c r="S90" i="5" a="1"/>
  <c r="S90" i="5" s="1"/>
  <c r="T90" i="5" a="1"/>
  <c r="T90" i="5" s="1"/>
  <c r="U90" i="5" a="1"/>
  <c r="U90" i="5" s="1"/>
  <c r="V90" i="5" a="1"/>
  <c r="V90" i="5" s="1"/>
  <c r="W90" i="5" a="1"/>
  <c r="W90" i="5"/>
  <c r="X90" i="5" a="1"/>
  <c r="X90" i="5" s="1"/>
  <c r="Y90" i="5" a="1"/>
  <c r="Y90" i="5" s="1"/>
  <c r="Z90" i="5" a="1"/>
  <c r="Z90" i="5" s="1"/>
  <c r="AA90" i="5" a="1"/>
  <c r="AA90" i="5" s="1"/>
  <c r="AB90" i="5" a="1"/>
  <c r="AB90" i="5" s="1"/>
  <c r="AC90" i="5" a="1"/>
  <c r="AC90" i="5" s="1"/>
  <c r="AD90" i="5" a="1"/>
  <c r="AD90" i="5" s="1"/>
  <c r="AE90" i="5" a="1"/>
  <c r="AE90" i="5" s="1"/>
  <c r="AF90" i="5" a="1"/>
  <c r="AF90" i="5" s="1"/>
  <c r="AG90" i="5" a="1"/>
  <c r="AG90" i="5" s="1"/>
  <c r="AH90" i="5" a="1"/>
  <c r="AH90" i="5" s="1"/>
  <c r="AI90" i="5" a="1"/>
  <c r="AI90" i="5" s="1"/>
  <c r="AJ90" i="5" a="1"/>
  <c r="AJ90" i="5" s="1"/>
  <c r="AK90" i="5" a="1"/>
  <c r="AK90" i="5" s="1"/>
  <c r="AL90" i="5" a="1"/>
  <c r="AL90" i="5" s="1"/>
  <c r="AM90" i="5" a="1"/>
  <c r="AM90" i="5" s="1"/>
  <c r="AN90" i="5" a="1"/>
  <c r="AN90" i="5" s="1"/>
  <c r="AO90" i="5" a="1"/>
  <c r="AO90" i="5" s="1"/>
  <c r="AP90" i="5" a="1"/>
  <c r="AP90" i="5" s="1"/>
  <c r="AQ90" i="5" a="1"/>
  <c r="AQ90" i="5" s="1"/>
  <c r="AR90" i="5" a="1"/>
  <c r="AR90" i="5" s="1"/>
  <c r="AS90" i="5" a="1"/>
  <c r="AS90" i="5" s="1"/>
  <c r="AT90" i="5" a="1"/>
  <c r="AT90" i="5" s="1"/>
  <c r="AU90" i="5" a="1"/>
  <c r="AU90" i="5" s="1"/>
  <c r="AV90" i="5" a="1"/>
  <c r="AV90" i="5" s="1"/>
  <c r="AW90" i="5" a="1"/>
  <c r="AW90" i="5" s="1"/>
  <c r="AX90" i="5" a="1"/>
  <c r="AX90" i="5" s="1"/>
  <c r="AY90" i="5" a="1"/>
  <c r="AY90" i="5" s="1"/>
  <c r="AZ90" i="5" a="1"/>
  <c r="AZ90" i="5" s="1"/>
  <c r="BA90" i="5" a="1"/>
  <c r="BA90" i="5" s="1"/>
  <c r="BB90" i="5" a="1"/>
  <c r="BB90" i="5" s="1"/>
  <c r="BC90" i="5" a="1"/>
  <c r="BC90" i="5" s="1"/>
  <c r="BD90" i="5" a="1"/>
  <c r="BD90" i="5" s="1"/>
  <c r="BE90" i="5" a="1"/>
  <c r="BE90" i="5" s="1"/>
  <c r="BF90" i="5" a="1"/>
  <c r="BF90" i="5" s="1"/>
  <c r="BG90" i="5" a="1"/>
  <c r="BG90" i="5" s="1"/>
  <c r="BH90" i="5" a="1"/>
  <c r="BH90" i="5" s="1"/>
  <c r="BI90" i="5" a="1"/>
  <c r="BI90" i="5" s="1"/>
  <c r="BJ90" i="5" a="1"/>
  <c r="BJ90" i="5" s="1"/>
  <c r="BK90" i="5" a="1"/>
  <c r="BK90" i="5" s="1"/>
  <c r="BL90" i="5" a="1"/>
  <c r="BL90" i="5" s="1"/>
  <c r="BM90" i="5" a="1"/>
  <c r="BM90" i="5" s="1"/>
  <c r="BN90" i="5" a="1"/>
  <c r="BN90" i="5" s="1"/>
  <c r="C91" i="5" a="1"/>
  <c r="C91" i="5" s="1"/>
  <c r="D91" i="5" a="1"/>
  <c r="D91" i="5" s="1"/>
  <c r="E91" i="5" a="1"/>
  <c r="E91" i="5" s="1"/>
  <c r="F91" i="5" a="1"/>
  <c r="F91" i="5" s="1"/>
  <c r="G91" i="5" a="1"/>
  <c r="G91" i="5" s="1"/>
  <c r="H91" i="5" a="1"/>
  <c r="H91" i="5" s="1"/>
  <c r="I91" i="5" a="1"/>
  <c r="I91" i="5" s="1"/>
  <c r="J91" i="5" a="1"/>
  <c r="J91" i="5" s="1"/>
  <c r="K91" i="5" a="1"/>
  <c r="K91" i="5" s="1"/>
  <c r="L91" i="5" a="1"/>
  <c r="L91" i="5" s="1"/>
  <c r="M91" i="5" a="1"/>
  <c r="M91" i="5" s="1"/>
  <c r="N91" i="5" a="1"/>
  <c r="N91" i="5" s="1"/>
  <c r="O91" i="5" a="1"/>
  <c r="O91" i="5" s="1"/>
  <c r="P91" i="5" a="1"/>
  <c r="P91" i="5" s="1"/>
  <c r="Q91" i="5" a="1"/>
  <c r="Q91" i="5" s="1"/>
  <c r="R91" i="5" a="1"/>
  <c r="R91" i="5" s="1"/>
  <c r="S91" i="5" a="1"/>
  <c r="S91" i="5" s="1"/>
  <c r="T91" i="5" a="1"/>
  <c r="T91" i="5" s="1"/>
  <c r="U91" i="5" a="1"/>
  <c r="U91" i="5" s="1"/>
  <c r="V91" i="5" a="1"/>
  <c r="V91" i="5" s="1"/>
  <c r="W91" i="5" a="1"/>
  <c r="W91" i="5" s="1"/>
  <c r="X91" i="5" a="1"/>
  <c r="X91" i="5" s="1"/>
  <c r="Y91" i="5" a="1"/>
  <c r="Y91" i="5" s="1"/>
  <c r="Z91" i="5" a="1"/>
  <c r="Z91" i="5" s="1"/>
  <c r="AA91" i="5" a="1"/>
  <c r="AA91" i="5" s="1"/>
  <c r="AB91" i="5" a="1"/>
  <c r="AB91" i="5" s="1"/>
  <c r="AC91" i="5" a="1"/>
  <c r="AC91" i="5" s="1"/>
  <c r="AD91" i="5" a="1"/>
  <c r="AD91" i="5" s="1"/>
  <c r="AE91" i="5" a="1"/>
  <c r="AE91" i="5" s="1"/>
  <c r="AF91" i="5" a="1"/>
  <c r="AF91" i="5" s="1"/>
  <c r="AG91" i="5" a="1"/>
  <c r="AG91" i="5" s="1"/>
  <c r="AH91" i="5" a="1"/>
  <c r="AH91" i="5" s="1"/>
  <c r="AI91" i="5" a="1"/>
  <c r="AI91" i="5" s="1"/>
  <c r="AJ91" i="5" a="1"/>
  <c r="AJ91" i="5" s="1"/>
  <c r="AK91" i="5" a="1"/>
  <c r="AK91" i="5"/>
  <c r="AL91" i="5" a="1"/>
  <c r="AL91" i="5" s="1"/>
  <c r="AM91" i="5" a="1"/>
  <c r="AM91" i="5" s="1"/>
  <c r="AN91" i="5" a="1"/>
  <c r="AN91" i="5" s="1"/>
  <c r="AO91" i="5" a="1"/>
  <c r="AO91" i="5" s="1"/>
  <c r="AP91" i="5" a="1"/>
  <c r="AP91" i="5" s="1"/>
  <c r="AQ91" i="5" a="1"/>
  <c r="AQ91" i="5" s="1"/>
  <c r="AR91" i="5" a="1"/>
  <c r="AR91" i="5" s="1"/>
  <c r="AS91" i="5" a="1"/>
  <c r="AS91" i="5" s="1"/>
  <c r="AT91" i="5" a="1"/>
  <c r="AT91" i="5" s="1"/>
  <c r="AU91" i="5" a="1"/>
  <c r="AU91" i="5" s="1"/>
  <c r="AV91" i="5" a="1"/>
  <c r="AV91" i="5" s="1"/>
  <c r="AW91" i="5" a="1"/>
  <c r="AW91" i="5" s="1"/>
  <c r="AX91" i="5" a="1"/>
  <c r="AX91" i="5" s="1"/>
  <c r="AY91" i="5" a="1"/>
  <c r="AY91" i="5" s="1"/>
  <c r="AZ91" i="5" a="1"/>
  <c r="AZ91" i="5" s="1"/>
  <c r="BA91" i="5" a="1"/>
  <c r="BA91" i="5" s="1"/>
  <c r="BB91" i="5" a="1"/>
  <c r="BB91" i="5" s="1"/>
  <c r="BC91" i="5" a="1"/>
  <c r="BC91" i="5" s="1"/>
  <c r="BD91" i="5" a="1"/>
  <c r="BD91" i="5" s="1"/>
  <c r="BE91" i="5" a="1"/>
  <c r="BE91" i="5" s="1"/>
  <c r="BF91" i="5" a="1"/>
  <c r="BF91" i="5" s="1"/>
  <c r="BG91" i="5" a="1"/>
  <c r="BG91" i="5" s="1"/>
  <c r="BH91" i="5" a="1"/>
  <c r="BH91" i="5" s="1"/>
  <c r="BI91" i="5" a="1"/>
  <c r="BI91" i="5" s="1"/>
  <c r="BJ91" i="5" a="1"/>
  <c r="BJ91" i="5" s="1"/>
  <c r="BK91" i="5" a="1"/>
  <c r="BK91" i="5" s="1"/>
  <c r="BL91" i="5" a="1"/>
  <c r="BL91" i="5" s="1"/>
  <c r="BM91" i="5" a="1"/>
  <c r="BM91" i="5" s="1"/>
  <c r="BN91" i="5" a="1"/>
  <c r="BN91" i="5" s="1"/>
  <c r="C92" i="5" a="1"/>
  <c r="C92" i="5" s="1"/>
  <c r="D92" i="5" a="1"/>
  <c r="D92" i="5" s="1"/>
  <c r="E92" i="5" a="1"/>
  <c r="E92" i="5" s="1"/>
  <c r="F92" i="5" a="1"/>
  <c r="F92" i="5" s="1"/>
  <c r="G92" i="5" a="1"/>
  <c r="G92" i="5" s="1"/>
  <c r="H92" i="5" a="1"/>
  <c r="H92" i="5" s="1"/>
  <c r="I92" i="5" a="1"/>
  <c r="I92" i="5" s="1"/>
  <c r="J92" i="5" a="1"/>
  <c r="J92" i="5" s="1"/>
  <c r="K92" i="5" a="1"/>
  <c r="K92" i="5" s="1"/>
  <c r="L92" i="5" a="1"/>
  <c r="L92" i="5" s="1"/>
  <c r="M92" i="5" a="1"/>
  <c r="M92" i="5" s="1"/>
  <c r="N92" i="5" a="1"/>
  <c r="N92" i="5" s="1"/>
  <c r="O92" i="5" a="1"/>
  <c r="O92" i="5" s="1"/>
  <c r="P92" i="5" a="1"/>
  <c r="P92" i="5" s="1"/>
  <c r="Q92" i="5" a="1"/>
  <c r="Q92" i="5" s="1"/>
  <c r="R92" i="5" a="1"/>
  <c r="R92" i="5" s="1"/>
  <c r="S92" i="5" a="1"/>
  <c r="S92" i="5" s="1"/>
  <c r="T92" i="5" a="1"/>
  <c r="T92" i="5" s="1"/>
  <c r="U92" i="5" a="1"/>
  <c r="U92" i="5"/>
  <c r="V92" i="5" a="1"/>
  <c r="V92" i="5" s="1"/>
  <c r="W92" i="5" a="1"/>
  <c r="W92" i="5" s="1"/>
  <c r="X92" i="5" a="1"/>
  <c r="X92" i="5" s="1"/>
  <c r="Y92" i="5" a="1"/>
  <c r="Y92" i="5" s="1"/>
  <c r="Z92" i="5" a="1"/>
  <c r="Z92" i="5" s="1"/>
  <c r="AA92" i="5" a="1"/>
  <c r="AA92" i="5" s="1"/>
  <c r="AB92" i="5" a="1"/>
  <c r="AB92" i="5" s="1"/>
  <c r="AC92" i="5" a="1"/>
  <c r="AC92" i="5" s="1"/>
  <c r="AD92" i="5" a="1"/>
  <c r="AD92" i="5" s="1"/>
  <c r="AE92" i="5" a="1"/>
  <c r="AE92" i="5" s="1"/>
  <c r="AF92" i="5" a="1"/>
  <c r="AF92" i="5" s="1"/>
  <c r="AG92" i="5" a="1"/>
  <c r="AG92" i="5" s="1"/>
  <c r="AH92" i="5" a="1"/>
  <c r="AH92" i="5" s="1"/>
  <c r="AI92" i="5" a="1"/>
  <c r="AI92" i="5" s="1"/>
  <c r="AJ92" i="5" a="1"/>
  <c r="AJ92" i="5" s="1"/>
  <c r="AK92" i="5" a="1"/>
  <c r="AK92" i="5" s="1"/>
  <c r="AL92" i="5" a="1"/>
  <c r="AL92" i="5" s="1"/>
  <c r="AM92" i="5" a="1"/>
  <c r="AM92" i="5" s="1"/>
  <c r="AN92" i="5" a="1"/>
  <c r="AN92" i="5" s="1"/>
  <c r="AO92" i="5" a="1"/>
  <c r="AO92" i="5" s="1"/>
  <c r="AP92" i="5" a="1"/>
  <c r="AP92" i="5" s="1"/>
  <c r="AQ92" i="5" a="1"/>
  <c r="AQ92" i="5" s="1"/>
  <c r="AR92" i="5" a="1"/>
  <c r="AR92" i="5" s="1"/>
  <c r="AS92" i="5" a="1"/>
  <c r="AS92" i="5"/>
  <c r="AT92" i="5" a="1"/>
  <c r="AT92" i="5" s="1"/>
  <c r="AU92" i="5" a="1"/>
  <c r="AU92" i="5" s="1"/>
  <c r="AV92" i="5" a="1"/>
  <c r="AV92" i="5" s="1"/>
  <c r="AW92" i="5" a="1"/>
  <c r="AW92" i="5" s="1"/>
  <c r="AX92" i="5" a="1"/>
  <c r="AX92" i="5" s="1"/>
  <c r="AY92" i="5" a="1"/>
  <c r="AY92" i="5" s="1"/>
  <c r="AZ92" i="5" a="1"/>
  <c r="AZ92" i="5" s="1"/>
  <c r="BA92" i="5" a="1"/>
  <c r="BA92" i="5" s="1"/>
  <c r="BB92" i="5" a="1"/>
  <c r="BB92" i="5" s="1"/>
  <c r="BC92" i="5" a="1"/>
  <c r="BC92" i="5" s="1"/>
  <c r="BD92" i="5" a="1"/>
  <c r="BD92" i="5" s="1"/>
  <c r="BE92" i="5" a="1"/>
  <c r="BE92" i="5" s="1"/>
  <c r="BF92" i="5" a="1"/>
  <c r="BF92" i="5" s="1"/>
  <c r="BG92" i="5" a="1"/>
  <c r="BG92" i="5" s="1"/>
  <c r="BH92" i="5" a="1"/>
  <c r="BH92" i="5" s="1"/>
  <c r="BI92" i="5" a="1"/>
  <c r="BI92" i="5" s="1"/>
  <c r="BJ92" i="5" a="1"/>
  <c r="BJ92" i="5" s="1"/>
  <c r="BK92" i="5" a="1"/>
  <c r="BK92" i="5" s="1"/>
  <c r="BL92" i="5" a="1"/>
  <c r="BL92" i="5" s="1"/>
  <c r="BM92" i="5" a="1"/>
  <c r="BM92" i="5" s="1"/>
  <c r="BN92" i="5" a="1"/>
  <c r="BN92" i="5" s="1"/>
  <c r="C93" i="5" a="1"/>
  <c r="C93" i="5" s="1"/>
  <c r="D93" i="5" a="1"/>
  <c r="D93" i="5" s="1"/>
  <c r="E93" i="5" a="1"/>
  <c r="E93" i="5" s="1"/>
  <c r="F93" i="5" a="1"/>
  <c r="F93" i="5" s="1"/>
  <c r="G93" i="5" a="1"/>
  <c r="G93" i="5" s="1"/>
  <c r="H93" i="5" a="1"/>
  <c r="H93" i="5" s="1"/>
  <c r="I93" i="5" a="1"/>
  <c r="I93" i="5" s="1"/>
  <c r="J93" i="5" a="1"/>
  <c r="J93" i="5" s="1"/>
  <c r="K93" i="5" a="1"/>
  <c r="K93" i="5" s="1"/>
  <c r="L93" i="5" a="1"/>
  <c r="L93" i="5" s="1"/>
  <c r="M93" i="5" a="1"/>
  <c r="M93" i="5" s="1"/>
  <c r="N93" i="5" a="1"/>
  <c r="N93" i="5" s="1"/>
  <c r="O93" i="5" a="1"/>
  <c r="O93" i="5" s="1"/>
  <c r="P93" i="5" a="1"/>
  <c r="P93" i="5" s="1"/>
  <c r="Q93" i="5" a="1"/>
  <c r="Q93" i="5" s="1"/>
  <c r="R93" i="5" a="1"/>
  <c r="R93" i="5" s="1"/>
  <c r="S93" i="5" a="1"/>
  <c r="S93" i="5" s="1"/>
  <c r="T93" i="5" a="1"/>
  <c r="T93" i="5" s="1"/>
  <c r="U93" i="5" a="1"/>
  <c r="U93" i="5" s="1"/>
  <c r="V93" i="5" a="1"/>
  <c r="V93" i="5" s="1"/>
  <c r="W93" i="5" a="1"/>
  <c r="W93" i="5" s="1"/>
  <c r="X93" i="5" a="1"/>
  <c r="X93" i="5" s="1"/>
  <c r="Y93" i="5" a="1"/>
  <c r="Y93" i="5" s="1"/>
  <c r="Z93" i="5" a="1"/>
  <c r="Z93" i="5" s="1"/>
  <c r="AA93" i="5" a="1"/>
  <c r="AA93" i="5" s="1"/>
  <c r="AB93" i="5" a="1"/>
  <c r="AB93" i="5" s="1"/>
  <c r="AC93" i="5" a="1"/>
  <c r="AC93" i="5"/>
  <c r="AD93" i="5" a="1"/>
  <c r="AD93" i="5" s="1"/>
  <c r="AE93" i="5" a="1"/>
  <c r="AE93" i="5" s="1"/>
  <c r="AF93" i="5" a="1"/>
  <c r="AF93" i="5" s="1"/>
  <c r="AG93" i="5" a="1"/>
  <c r="AG93" i="5" s="1"/>
  <c r="AH93" i="5" a="1"/>
  <c r="AH93" i="5" s="1"/>
  <c r="AI93" i="5" a="1"/>
  <c r="AI93" i="5" s="1"/>
  <c r="AJ93" i="5" a="1"/>
  <c r="AJ93" i="5" s="1"/>
  <c r="AK93" i="5" a="1"/>
  <c r="AK93" i="5" s="1"/>
  <c r="AL93" i="5" a="1"/>
  <c r="AL93" i="5" s="1"/>
  <c r="AM93" i="5" a="1"/>
  <c r="AM93" i="5" s="1"/>
  <c r="AN93" i="5" a="1"/>
  <c r="AN93" i="5" s="1"/>
  <c r="AO93" i="5" a="1"/>
  <c r="AO93" i="5" s="1"/>
  <c r="AP93" i="5" a="1"/>
  <c r="AP93" i="5" s="1"/>
  <c r="AQ93" i="5" a="1"/>
  <c r="AQ93" i="5" s="1"/>
  <c r="AR93" i="5" a="1"/>
  <c r="AR93" i="5" s="1"/>
  <c r="AS93" i="5" a="1"/>
  <c r="AS93" i="5" s="1"/>
  <c r="AT93" i="5" a="1"/>
  <c r="AT93" i="5" s="1"/>
  <c r="AU93" i="5" a="1"/>
  <c r="AU93" i="5" s="1"/>
  <c r="AV93" i="5" a="1"/>
  <c r="AV93" i="5" s="1"/>
  <c r="AW93" i="5" a="1"/>
  <c r="AW93" i="5" s="1"/>
  <c r="AX93" i="5" a="1"/>
  <c r="AX93" i="5" s="1"/>
  <c r="AY93" i="5" a="1"/>
  <c r="AY93" i="5" s="1"/>
  <c r="AZ93" i="5" a="1"/>
  <c r="AZ93" i="5" s="1"/>
  <c r="BA93" i="5" a="1"/>
  <c r="BA93" i="5" s="1"/>
  <c r="BB93" i="5" a="1"/>
  <c r="BB93" i="5" s="1"/>
  <c r="BC93" i="5" a="1"/>
  <c r="BC93" i="5" s="1"/>
  <c r="BD93" i="5" a="1"/>
  <c r="BD93" i="5" s="1"/>
  <c r="BE93" i="5" a="1"/>
  <c r="BE93" i="5" s="1"/>
  <c r="BF93" i="5" a="1"/>
  <c r="BF93" i="5" s="1"/>
  <c r="BG93" i="5" a="1"/>
  <c r="BG93" i="5" s="1"/>
  <c r="BH93" i="5" a="1"/>
  <c r="BH93" i="5" s="1"/>
  <c r="BI93" i="5" a="1"/>
  <c r="BI93" i="5" s="1"/>
  <c r="BJ93" i="5" a="1"/>
  <c r="BJ93" i="5" s="1"/>
  <c r="BK93" i="5" a="1"/>
  <c r="BK93" i="5" s="1"/>
  <c r="BL93" i="5" a="1"/>
  <c r="BL93" i="5" s="1"/>
  <c r="BM93" i="5" a="1"/>
  <c r="BM93" i="5" s="1"/>
  <c r="BN93" i="5" a="1"/>
  <c r="BN93" i="5" s="1"/>
  <c r="C94" i="5" a="1"/>
  <c r="C94" i="5" s="1"/>
  <c r="D94" i="5" a="1"/>
  <c r="D94" i="5" s="1"/>
  <c r="E94" i="5" a="1"/>
  <c r="E94" i="5" s="1"/>
  <c r="F94" i="5" a="1"/>
  <c r="F94" i="5" s="1"/>
  <c r="G94" i="5" a="1"/>
  <c r="G94" i="5" s="1"/>
  <c r="H94" i="5" a="1"/>
  <c r="H94" i="5" s="1"/>
  <c r="I94" i="5" a="1"/>
  <c r="I94" i="5" s="1"/>
  <c r="J94" i="5" a="1"/>
  <c r="J94" i="5" s="1"/>
  <c r="K94" i="5" a="1"/>
  <c r="K94" i="5" s="1"/>
  <c r="L94" i="5" a="1"/>
  <c r="L94" i="5" s="1"/>
  <c r="M94" i="5" a="1"/>
  <c r="M94" i="5" s="1"/>
  <c r="N94" i="5" a="1"/>
  <c r="N94" i="5" s="1"/>
  <c r="O94" i="5" a="1"/>
  <c r="O94" i="5" s="1"/>
  <c r="P94" i="5" a="1"/>
  <c r="P94" i="5" s="1"/>
  <c r="Q94" i="5" a="1"/>
  <c r="Q94" i="5" s="1"/>
  <c r="R94" i="5" a="1"/>
  <c r="R94" i="5" s="1"/>
  <c r="S94" i="5" a="1"/>
  <c r="S94" i="5" s="1"/>
  <c r="T94" i="5" a="1"/>
  <c r="T94" i="5" s="1"/>
  <c r="U94" i="5" a="1"/>
  <c r="U94" i="5" s="1"/>
  <c r="V94" i="5" a="1"/>
  <c r="V94" i="5" s="1"/>
  <c r="W94" i="5" a="1"/>
  <c r="W94" i="5" s="1"/>
  <c r="X94" i="5" a="1"/>
  <c r="X94" i="5" s="1"/>
  <c r="Y94" i="5" a="1"/>
  <c r="Y94" i="5" s="1"/>
  <c r="Z94" i="5" a="1"/>
  <c r="Z94" i="5" s="1"/>
  <c r="AA94" i="5" a="1"/>
  <c r="AA94" i="5" s="1"/>
  <c r="AB94" i="5" a="1"/>
  <c r="AB94" i="5" s="1"/>
  <c r="AC94" i="5" a="1"/>
  <c r="AC94" i="5" s="1"/>
  <c r="AD94" i="5" a="1"/>
  <c r="AD94" i="5" s="1"/>
  <c r="AE94" i="5" a="1"/>
  <c r="AE94" i="5" s="1"/>
  <c r="AF94" i="5" a="1"/>
  <c r="AF94" i="5" s="1"/>
  <c r="AG94" i="5" a="1"/>
  <c r="AG94" i="5" s="1"/>
  <c r="AH94" i="5" a="1"/>
  <c r="AH94" i="5" s="1"/>
  <c r="AI94" i="5" a="1"/>
  <c r="AI94" i="5" s="1"/>
  <c r="AJ94" i="5" a="1"/>
  <c r="AJ94" i="5" s="1"/>
  <c r="AK94" i="5" a="1"/>
  <c r="AK94" i="5"/>
  <c r="AL94" i="5" a="1"/>
  <c r="AL94" i="5" s="1"/>
  <c r="AM94" i="5" a="1"/>
  <c r="AM94" i="5" s="1"/>
  <c r="AN94" i="5" a="1"/>
  <c r="AN94" i="5" s="1"/>
  <c r="AO94" i="5" a="1"/>
  <c r="AO94" i="5" s="1"/>
  <c r="AP94" i="5" a="1"/>
  <c r="AP94" i="5" s="1"/>
  <c r="AQ94" i="5" a="1"/>
  <c r="AQ94" i="5" s="1"/>
  <c r="AR94" i="5" a="1"/>
  <c r="AR94" i="5" s="1"/>
  <c r="AS94" i="5" a="1"/>
  <c r="AS94" i="5" s="1"/>
  <c r="AT94" i="5" a="1"/>
  <c r="AT94" i="5" s="1"/>
  <c r="AU94" i="5" a="1"/>
  <c r="AU94" i="5" s="1"/>
  <c r="AV94" i="5" a="1"/>
  <c r="AV94" i="5" s="1"/>
  <c r="AW94" i="5" a="1"/>
  <c r="AW94" i="5" s="1"/>
  <c r="AX94" i="5" a="1"/>
  <c r="AX94" i="5" s="1"/>
  <c r="AY94" i="5" a="1"/>
  <c r="AY94" i="5" s="1"/>
  <c r="AZ94" i="5" a="1"/>
  <c r="AZ94" i="5" s="1"/>
  <c r="BA94" i="5" a="1"/>
  <c r="BA94" i="5" s="1"/>
  <c r="BB94" i="5" a="1"/>
  <c r="BB94" i="5" s="1"/>
  <c r="BC94" i="5" a="1"/>
  <c r="BC94" i="5" s="1"/>
  <c r="BD94" i="5" a="1"/>
  <c r="BD94" i="5" s="1"/>
  <c r="BE94" i="5" a="1"/>
  <c r="BE94" i="5" s="1"/>
  <c r="BF94" i="5" a="1"/>
  <c r="BF94" i="5" s="1"/>
  <c r="BG94" i="5" a="1"/>
  <c r="BG94" i="5" s="1"/>
  <c r="BH94" i="5" a="1"/>
  <c r="BH94" i="5" s="1"/>
  <c r="BI94" i="5" a="1"/>
  <c r="BI94" i="5"/>
  <c r="BJ94" i="5" a="1"/>
  <c r="BJ94" i="5" s="1"/>
  <c r="BK94" i="5" a="1"/>
  <c r="BK94" i="5" s="1"/>
  <c r="BL94" i="5" a="1"/>
  <c r="BL94" i="5" s="1"/>
  <c r="BM94" i="5" a="1"/>
  <c r="BM94" i="5" s="1"/>
  <c r="BN94" i="5" a="1"/>
  <c r="BN94" i="5" s="1"/>
  <c r="C95" i="5" a="1"/>
  <c r="C95" i="5" s="1"/>
  <c r="D95" i="5" a="1"/>
  <c r="D95" i="5" s="1"/>
  <c r="E95" i="5" a="1"/>
  <c r="E95" i="5" s="1"/>
  <c r="F95" i="5" a="1"/>
  <c r="F95" i="5" s="1"/>
  <c r="G95" i="5" a="1"/>
  <c r="G95" i="5" s="1"/>
  <c r="H95" i="5" a="1"/>
  <c r="H95" i="5" s="1"/>
  <c r="I95" i="5" a="1"/>
  <c r="I95" i="5" s="1"/>
  <c r="J95" i="5" a="1"/>
  <c r="J95" i="5" s="1"/>
  <c r="K95" i="5" a="1"/>
  <c r="K95" i="5" s="1"/>
  <c r="L95" i="5" a="1"/>
  <c r="L95" i="5" s="1"/>
  <c r="M95" i="5" a="1"/>
  <c r="M95" i="5" s="1"/>
  <c r="N95" i="5" a="1"/>
  <c r="N95" i="5" s="1"/>
  <c r="O95" i="5" a="1"/>
  <c r="O95" i="5" s="1"/>
  <c r="P95" i="5" a="1"/>
  <c r="P95" i="5" s="1"/>
  <c r="Q95" i="5" a="1"/>
  <c r="Q95" i="5" s="1"/>
  <c r="R95" i="5" a="1"/>
  <c r="R95" i="5" s="1"/>
  <c r="S95" i="5" a="1"/>
  <c r="S95" i="5" s="1"/>
  <c r="T95" i="5" a="1"/>
  <c r="T95" i="5" s="1"/>
  <c r="U95" i="5" a="1"/>
  <c r="U95" i="5" s="1"/>
  <c r="V95" i="5" a="1"/>
  <c r="V95" i="5" s="1"/>
  <c r="W95" i="5" a="1"/>
  <c r="W95" i="5" s="1"/>
  <c r="X95" i="5" a="1"/>
  <c r="X95" i="5" s="1"/>
  <c r="Y95" i="5" a="1"/>
  <c r="Y95" i="5" s="1"/>
  <c r="Z95" i="5" a="1"/>
  <c r="Z95" i="5" s="1"/>
  <c r="AA95" i="5" a="1"/>
  <c r="AA95" i="5" s="1"/>
  <c r="AB95" i="5" a="1"/>
  <c r="AB95" i="5" s="1"/>
  <c r="AC95" i="5" a="1"/>
  <c r="AC95" i="5" s="1"/>
  <c r="AD95" i="5" a="1"/>
  <c r="AD95" i="5" s="1"/>
  <c r="AE95" i="5" a="1"/>
  <c r="AE95" i="5" s="1"/>
  <c r="AF95" i="5" a="1"/>
  <c r="AF95" i="5" s="1"/>
  <c r="AG95" i="5" a="1"/>
  <c r="AG95" i="5" s="1"/>
  <c r="AH95" i="5" a="1"/>
  <c r="AH95" i="5" s="1"/>
  <c r="AI95" i="5" a="1"/>
  <c r="AI95" i="5" s="1"/>
  <c r="AJ95" i="5" a="1"/>
  <c r="AJ95" i="5" s="1"/>
  <c r="AK95" i="5" a="1"/>
  <c r="AK95" i="5" s="1"/>
  <c r="AL95" i="5" a="1"/>
  <c r="AL95" i="5" s="1"/>
  <c r="AM95" i="5" a="1"/>
  <c r="AM95" i="5" s="1"/>
  <c r="AN95" i="5" a="1"/>
  <c r="AN95" i="5" s="1"/>
  <c r="AO95" i="5" a="1"/>
  <c r="AO95" i="5" s="1"/>
  <c r="AP95" i="5" a="1"/>
  <c r="AP95" i="5" s="1"/>
  <c r="AQ95" i="5" a="1"/>
  <c r="AQ95" i="5" s="1"/>
  <c r="AR95" i="5" a="1"/>
  <c r="AR95" i="5" s="1"/>
  <c r="AS95" i="5" a="1"/>
  <c r="AS95" i="5" s="1"/>
  <c r="AT95" i="5" a="1"/>
  <c r="AT95" i="5" s="1"/>
  <c r="AU95" i="5" a="1"/>
  <c r="AU95" i="5" s="1"/>
  <c r="AV95" i="5" a="1"/>
  <c r="AV95" i="5" s="1"/>
  <c r="AW95" i="5" a="1"/>
  <c r="AW95" i="5" s="1"/>
  <c r="AX95" i="5" a="1"/>
  <c r="AX95" i="5" s="1"/>
  <c r="AY95" i="5" a="1"/>
  <c r="AY95" i="5" s="1"/>
  <c r="AZ95" i="5" a="1"/>
  <c r="AZ95" i="5" s="1"/>
  <c r="BA95" i="5" a="1"/>
  <c r="BA95" i="5" s="1"/>
  <c r="BB95" i="5" a="1"/>
  <c r="BB95" i="5" s="1"/>
  <c r="BC95" i="5" a="1"/>
  <c r="BC95" i="5" s="1"/>
  <c r="BD95" i="5" a="1"/>
  <c r="BD95" i="5" s="1"/>
  <c r="BE95" i="5" a="1"/>
  <c r="BE95" i="5" s="1"/>
  <c r="BF95" i="5" a="1"/>
  <c r="BF95" i="5" s="1"/>
  <c r="BG95" i="5" a="1"/>
  <c r="BG95" i="5" s="1"/>
  <c r="BH95" i="5" a="1"/>
  <c r="BH95" i="5" s="1"/>
  <c r="BI95" i="5" a="1"/>
  <c r="BI95" i="5" s="1"/>
  <c r="BJ95" i="5" a="1"/>
  <c r="BJ95" i="5" s="1"/>
  <c r="BK95" i="5" a="1"/>
  <c r="BK95" i="5" s="1"/>
  <c r="BL95" i="5" a="1"/>
  <c r="BL95" i="5" s="1"/>
  <c r="BM95" i="5" a="1"/>
  <c r="BM95" i="5" s="1"/>
  <c r="BN95" i="5" a="1"/>
  <c r="BN95" i="5" s="1"/>
  <c r="C96" i="5" a="1"/>
  <c r="C96" i="5" s="1"/>
  <c r="D96" i="5" a="1"/>
  <c r="D96" i="5" s="1"/>
  <c r="E96" i="5" a="1"/>
  <c r="E96" i="5"/>
  <c r="F96" i="5" a="1"/>
  <c r="F96" i="5" s="1"/>
  <c r="G96" i="5" a="1"/>
  <c r="G96" i="5" s="1"/>
  <c r="H96" i="5" a="1"/>
  <c r="H96" i="5" s="1"/>
  <c r="I96" i="5" a="1"/>
  <c r="I96" i="5" s="1"/>
  <c r="J96" i="5" a="1"/>
  <c r="J96" i="5" s="1"/>
  <c r="K96" i="5" a="1"/>
  <c r="K96" i="5" s="1"/>
  <c r="L96" i="5" a="1"/>
  <c r="L96" i="5" s="1"/>
  <c r="M96" i="5" a="1"/>
  <c r="M96" i="5" s="1"/>
  <c r="N96" i="5" a="1"/>
  <c r="N96" i="5" s="1"/>
  <c r="O96" i="5" a="1"/>
  <c r="O96" i="5" s="1"/>
  <c r="P96" i="5" a="1"/>
  <c r="P96" i="5" s="1"/>
  <c r="Q96" i="5" a="1"/>
  <c r="Q96" i="5" s="1"/>
  <c r="R96" i="5" a="1"/>
  <c r="R96" i="5" s="1"/>
  <c r="S96" i="5" a="1"/>
  <c r="S96" i="5" s="1"/>
  <c r="T96" i="5" a="1"/>
  <c r="T96" i="5" s="1"/>
  <c r="U96" i="5" a="1"/>
  <c r="U96" i="5" s="1"/>
  <c r="V96" i="5" a="1"/>
  <c r="V96" i="5" s="1"/>
  <c r="W96" i="5" a="1"/>
  <c r="W96" i="5"/>
  <c r="X96" i="5" a="1"/>
  <c r="X96" i="5" s="1"/>
  <c r="Y96" i="5" a="1"/>
  <c r="Y96" i="5" s="1"/>
  <c r="Z96" i="5" a="1"/>
  <c r="Z96" i="5" s="1"/>
  <c r="AA96" i="5" a="1"/>
  <c r="AA96" i="5" s="1"/>
  <c r="AB96" i="5" a="1"/>
  <c r="AB96" i="5" s="1"/>
  <c r="AC96" i="5" a="1"/>
  <c r="AC96" i="5" s="1"/>
  <c r="AD96" i="5" a="1"/>
  <c r="AD96" i="5" s="1"/>
  <c r="AE96" i="5" a="1"/>
  <c r="AE96" i="5" s="1"/>
  <c r="AF96" i="5" a="1"/>
  <c r="AF96" i="5" s="1"/>
  <c r="AG96" i="5" a="1"/>
  <c r="AG96" i="5" s="1"/>
  <c r="AH96" i="5" a="1"/>
  <c r="AH96" i="5" s="1"/>
  <c r="AI96" i="5" a="1"/>
  <c r="AI96" i="5" s="1"/>
  <c r="AJ96" i="5" a="1"/>
  <c r="AJ96" i="5" s="1"/>
  <c r="AK96" i="5" a="1"/>
  <c r="AK96" i="5" s="1"/>
  <c r="AL96" i="5" a="1"/>
  <c r="AL96" i="5" s="1"/>
  <c r="AM96" i="5" a="1"/>
  <c r="AM96" i="5" s="1"/>
  <c r="AN96" i="5" a="1"/>
  <c r="AN96" i="5" s="1"/>
  <c r="AO96" i="5" a="1"/>
  <c r="AO96" i="5" s="1"/>
  <c r="AP96" i="5" a="1"/>
  <c r="AP96" i="5" s="1"/>
  <c r="AQ96" i="5" a="1"/>
  <c r="AQ96" i="5" s="1"/>
  <c r="AR96" i="5" a="1"/>
  <c r="AR96" i="5" s="1"/>
  <c r="AS96" i="5" a="1"/>
  <c r="AS96" i="5" s="1"/>
  <c r="AT96" i="5" a="1"/>
  <c r="AT96" i="5" s="1"/>
  <c r="AU96" i="5" a="1"/>
  <c r="AU96" i="5" s="1"/>
  <c r="AV96" i="5" a="1"/>
  <c r="AV96" i="5" s="1"/>
  <c r="AW96" i="5" a="1"/>
  <c r="AW96" i="5" s="1"/>
  <c r="AX96" i="5" a="1"/>
  <c r="AX96" i="5" s="1"/>
  <c r="AY96" i="5" a="1"/>
  <c r="AY96" i="5" s="1"/>
  <c r="AZ96" i="5" a="1"/>
  <c r="AZ96" i="5" s="1"/>
  <c r="BA96" i="5" a="1"/>
  <c r="BA96" i="5" s="1"/>
  <c r="BB96" i="5" a="1"/>
  <c r="BB96" i="5" s="1"/>
  <c r="BC96" i="5" a="1"/>
  <c r="BC96" i="5" s="1"/>
  <c r="BD96" i="5" a="1"/>
  <c r="BD96" i="5" s="1"/>
  <c r="BE96" i="5" a="1"/>
  <c r="BE96" i="5" s="1"/>
  <c r="BF96" i="5" a="1"/>
  <c r="BF96" i="5" s="1"/>
  <c r="BG96" i="5" a="1"/>
  <c r="BG96" i="5" s="1"/>
  <c r="BH96" i="5" a="1"/>
  <c r="BH96" i="5" s="1"/>
  <c r="BI96" i="5" a="1"/>
  <c r="BI96" i="5" s="1"/>
  <c r="BJ96" i="5" a="1"/>
  <c r="BJ96" i="5" s="1"/>
  <c r="BK96" i="5" a="1"/>
  <c r="BK96" i="5" s="1"/>
  <c r="BL96" i="5" a="1"/>
  <c r="BL96" i="5" s="1"/>
  <c r="BM96" i="5" a="1"/>
  <c r="BM96" i="5" s="1"/>
  <c r="BN96" i="5" a="1"/>
  <c r="BN96" i="5" s="1"/>
  <c r="C97" i="5" a="1"/>
  <c r="C97" i="5" s="1"/>
  <c r="D97" i="5" a="1"/>
  <c r="D97" i="5" s="1"/>
  <c r="E97" i="5" a="1"/>
  <c r="E97" i="5" s="1"/>
  <c r="F97" i="5" a="1"/>
  <c r="F97" i="5" s="1"/>
  <c r="G97" i="5" a="1"/>
  <c r="G97" i="5" s="1"/>
  <c r="H97" i="5" a="1"/>
  <c r="H97" i="5" s="1"/>
  <c r="I97" i="5" a="1"/>
  <c r="I97" i="5" s="1"/>
  <c r="J97" i="5" a="1"/>
  <c r="J97" i="5" s="1"/>
  <c r="K97" i="5" a="1"/>
  <c r="K97" i="5" s="1"/>
  <c r="L97" i="5" a="1"/>
  <c r="L97" i="5" s="1"/>
  <c r="M97" i="5" a="1"/>
  <c r="M97" i="5"/>
  <c r="N97" i="5" a="1"/>
  <c r="N97" i="5" s="1"/>
  <c r="O97" i="5" a="1"/>
  <c r="O97" i="5" s="1"/>
  <c r="P97" i="5" a="1"/>
  <c r="P97" i="5" s="1"/>
  <c r="Q97" i="5" a="1"/>
  <c r="Q97" i="5" s="1"/>
  <c r="R97" i="5" a="1"/>
  <c r="R97" i="5" s="1"/>
  <c r="S97" i="5" a="1"/>
  <c r="S97" i="5" s="1"/>
  <c r="T97" i="5" a="1"/>
  <c r="T97" i="5" s="1"/>
  <c r="U97" i="5" a="1"/>
  <c r="U97" i="5" s="1"/>
  <c r="V97" i="5" a="1"/>
  <c r="V97" i="5" s="1"/>
  <c r="W97" i="5" a="1"/>
  <c r="W97" i="5" s="1"/>
  <c r="X97" i="5" a="1"/>
  <c r="X97" i="5" s="1"/>
  <c r="Y97" i="5" a="1"/>
  <c r="Y97" i="5" s="1"/>
  <c r="Z97" i="5" a="1"/>
  <c r="Z97" i="5" s="1"/>
  <c r="AA97" i="5" a="1"/>
  <c r="AA97" i="5" s="1"/>
  <c r="AB97" i="5" a="1"/>
  <c r="AB97" i="5" s="1"/>
  <c r="AC97" i="5" a="1"/>
  <c r="AC97" i="5" s="1"/>
  <c r="AD97" i="5" a="1"/>
  <c r="AD97" i="5" s="1"/>
  <c r="AE97" i="5" a="1"/>
  <c r="AE97" i="5" s="1"/>
  <c r="AF97" i="5" a="1"/>
  <c r="AF97" i="5" s="1"/>
  <c r="AG97" i="5" a="1"/>
  <c r="AG97" i="5" s="1"/>
  <c r="AH97" i="5" a="1"/>
  <c r="AH97" i="5" s="1"/>
  <c r="AI97" i="5" a="1"/>
  <c r="AI97" i="5" s="1"/>
  <c r="AJ97" i="5" a="1"/>
  <c r="AJ97" i="5" s="1"/>
  <c r="AK97" i="5" a="1"/>
  <c r="AK97" i="5" s="1"/>
  <c r="AL97" i="5" a="1"/>
  <c r="AL97" i="5" s="1"/>
  <c r="AM97" i="5" a="1"/>
  <c r="AM97" i="5" s="1"/>
  <c r="AN97" i="5" a="1"/>
  <c r="AN97" i="5" s="1"/>
  <c r="AO97" i="5" a="1"/>
  <c r="AO97" i="5" s="1"/>
  <c r="AP97" i="5" a="1"/>
  <c r="AP97" i="5" s="1"/>
  <c r="AQ97" i="5" a="1"/>
  <c r="AQ97" i="5" s="1"/>
  <c r="AR97" i="5" a="1"/>
  <c r="AR97" i="5" s="1"/>
  <c r="AS97" i="5" a="1"/>
  <c r="AS97" i="5" s="1"/>
  <c r="AT97" i="5" a="1"/>
  <c r="AT97" i="5" s="1"/>
  <c r="AU97" i="5" a="1"/>
  <c r="AU97" i="5" s="1"/>
  <c r="AV97" i="5" a="1"/>
  <c r="AV97" i="5" s="1"/>
  <c r="AW97" i="5" a="1"/>
  <c r="AW97" i="5" s="1"/>
  <c r="AX97" i="5" a="1"/>
  <c r="AX97" i="5" s="1"/>
  <c r="AY97" i="5" a="1"/>
  <c r="AY97" i="5" s="1"/>
  <c r="AZ97" i="5" a="1"/>
  <c r="AZ97" i="5" s="1"/>
  <c r="BA97" i="5" a="1"/>
  <c r="BA97" i="5" s="1"/>
  <c r="BB97" i="5" a="1"/>
  <c r="BB97" i="5" s="1"/>
  <c r="BC97" i="5" a="1"/>
  <c r="BC97" i="5" s="1"/>
  <c r="BD97" i="5" a="1"/>
  <c r="BD97" i="5" s="1"/>
  <c r="BE97" i="5" a="1"/>
  <c r="BE97" i="5" s="1"/>
  <c r="BF97" i="5" a="1"/>
  <c r="BF97" i="5" s="1"/>
  <c r="BG97" i="5" a="1"/>
  <c r="BG97" i="5" s="1"/>
  <c r="BH97" i="5" a="1"/>
  <c r="BH97" i="5" s="1"/>
  <c r="BI97" i="5" a="1"/>
  <c r="BI97" i="5" s="1"/>
  <c r="BJ97" i="5" a="1"/>
  <c r="BJ97" i="5" s="1"/>
  <c r="BK97" i="5" a="1"/>
  <c r="BK97" i="5" s="1"/>
  <c r="BL97" i="5" a="1"/>
  <c r="BL97" i="5" s="1"/>
  <c r="BM97" i="5" a="1"/>
  <c r="BM97" i="5" s="1"/>
  <c r="BN97" i="5" a="1"/>
  <c r="BN97" i="5" s="1"/>
  <c r="C98" i="5" a="1"/>
  <c r="C98" i="5" s="1"/>
  <c r="D98" i="5" a="1"/>
  <c r="D98" i="5" s="1"/>
  <c r="E98" i="5" a="1"/>
  <c r="E98" i="5" s="1"/>
  <c r="F98" i="5" a="1"/>
  <c r="F98" i="5" s="1"/>
  <c r="G98" i="5" a="1"/>
  <c r="G98" i="5" s="1"/>
  <c r="H98" i="5" a="1"/>
  <c r="H98" i="5" s="1"/>
  <c r="I98" i="5" a="1"/>
  <c r="I98" i="5" s="1"/>
  <c r="J98" i="5" a="1"/>
  <c r="J98" i="5" s="1"/>
  <c r="K98" i="5" a="1"/>
  <c r="K98" i="5" s="1"/>
  <c r="L98" i="5" a="1"/>
  <c r="L98" i="5" s="1"/>
  <c r="M98" i="5" a="1"/>
  <c r="M98" i="5" s="1"/>
  <c r="N98" i="5" a="1"/>
  <c r="N98" i="5" s="1"/>
  <c r="O98" i="5" a="1"/>
  <c r="O98" i="5" s="1"/>
  <c r="P98" i="5" a="1"/>
  <c r="P98" i="5" s="1"/>
  <c r="Q98" i="5" a="1"/>
  <c r="Q98" i="5" s="1"/>
  <c r="R98" i="5" a="1"/>
  <c r="R98" i="5" s="1"/>
  <c r="S98" i="5" a="1"/>
  <c r="S98" i="5" s="1"/>
  <c r="T98" i="5" a="1"/>
  <c r="T98" i="5" s="1"/>
  <c r="U98" i="5" a="1"/>
  <c r="U98" i="5" s="1"/>
  <c r="V98" i="5" a="1"/>
  <c r="V98" i="5" s="1"/>
  <c r="W98" i="5" a="1"/>
  <c r="W98" i="5" s="1"/>
  <c r="X98" i="5" a="1"/>
  <c r="X98" i="5" s="1"/>
  <c r="Y98" i="5" a="1"/>
  <c r="Y98" i="5" s="1"/>
  <c r="Z98" i="5" a="1"/>
  <c r="Z98" i="5" s="1"/>
  <c r="AA98" i="5" a="1"/>
  <c r="AA98" i="5" s="1"/>
  <c r="AB98" i="5" a="1"/>
  <c r="AB98" i="5" s="1"/>
  <c r="AC98" i="5" a="1"/>
  <c r="AC98" i="5" s="1"/>
  <c r="AD98" i="5" a="1"/>
  <c r="AD98" i="5" s="1"/>
  <c r="AE98" i="5" a="1"/>
  <c r="AE98" i="5" s="1"/>
  <c r="AF98" i="5" a="1"/>
  <c r="AF98" i="5" s="1"/>
  <c r="AG98" i="5" a="1"/>
  <c r="AG98" i="5" s="1"/>
  <c r="AH98" i="5" a="1"/>
  <c r="AH98" i="5" s="1"/>
  <c r="AI98" i="5" a="1"/>
  <c r="AI98" i="5" s="1"/>
  <c r="AJ98" i="5" a="1"/>
  <c r="AJ98" i="5" s="1"/>
  <c r="AK98" i="5" a="1"/>
  <c r="AK98" i="5" s="1"/>
  <c r="AL98" i="5" a="1"/>
  <c r="AL98" i="5" s="1"/>
  <c r="AM98" i="5" a="1"/>
  <c r="AM98" i="5" s="1"/>
  <c r="AN98" i="5" a="1"/>
  <c r="AN98" i="5" s="1"/>
  <c r="AO98" i="5" a="1"/>
  <c r="AO98" i="5" s="1"/>
  <c r="AP98" i="5" a="1"/>
  <c r="AP98" i="5" s="1"/>
  <c r="AQ98" i="5" a="1"/>
  <c r="AQ98" i="5" s="1"/>
  <c r="AR98" i="5" a="1"/>
  <c r="AR98" i="5" s="1"/>
  <c r="AS98" i="5" a="1"/>
  <c r="AS98" i="5" s="1"/>
  <c r="AT98" i="5" a="1"/>
  <c r="AT98" i="5" s="1"/>
  <c r="AU98" i="5" a="1"/>
  <c r="AU98" i="5" s="1"/>
  <c r="AV98" i="5" a="1"/>
  <c r="AV98" i="5" s="1"/>
  <c r="AW98" i="5" a="1"/>
  <c r="AW98" i="5" s="1"/>
  <c r="AX98" i="5" a="1"/>
  <c r="AX98" i="5" s="1"/>
  <c r="AY98" i="5" a="1"/>
  <c r="AY98" i="5" s="1"/>
  <c r="AZ98" i="5" a="1"/>
  <c r="AZ98" i="5" s="1"/>
  <c r="BA98" i="5" a="1"/>
  <c r="BA98" i="5" s="1"/>
  <c r="BB98" i="5" a="1"/>
  <c r="BB98" i="5" s="1"/>
  <c r="BC98" i="5" a="1"/>
  <c r="BC98" i="5" s="1"/>
  <c r="BD98" i="5" a="1"/>
  <c r="BD98" i="5" s="1"/>
  <c r="BE98" i="5" a="1"/>
  <c r="BE98" i="5" s="1"/>
  <c r="BF98" i="5" a="1"/>
  <c r="BF98" i="5" s="1"/>
  <c r="BG98" i="5" a="1"/>
  <c r="BG98" i="5" s="1"/>
  <c r="BH98" i="5" a="1"/>
  <c r="BH98" i="5" s="1"/>
  <c r="BI98" i="5" a="1"/>
  <c r="BI98" i="5" s="1"/>
  <c r="BJ98" i="5" a="1"/>
  <c r="BJ98" i="5" s="1"/>
  <c r="BK98" i="5" a="1"/>
  <c r="BK98" i="5" s="1"/>
  <c r="BL98" i="5" a="1"/>
  <c r="BL98" i="5" s="1"/>
  <c r="BM98" i="5" a="1"/>
  <c r="BM98" i="5" s="1"/>
  <c r="BN98" i="5" a="1"/>
  <c r="BN98" i="5" s="1"/>
  <c r="C99" i="5" a="1"/>
  <c r="C99" i="5" s="1"/>
  <c r="D99" i="5" a="1"/>
  <c r="D99" i="5" s="1"/>
  <c r="E99" i="5" a="1"/>
  <c r="E99" i="5" s="1"/>
  <c r="F99" i="5" a="1"/>
  <c r="F99" i="5" s="1"/>
  <c r="G99" i="5" a="1"/>
  <c r="G99" i="5" s="1"/>
  <c r="H99" i="5" a="1"/>
  <c r="H99" i="5" s="1"/>
  <c r="I99" i="5" a="1"/>
  <c r="I99" i="5" s="1"/>
  <c r="J99" i="5" a="1"/>
  <c r="J99" i="5" s="1"/>
  <c r="K99" i="5" a="1"/>
  <c r="K99" i="5" s="1"/>
  <c r="L99" i="5" a="1"/>
  <c r="L99" i="5" s="1"/>
  <c r="M99" i="5" a="1"/>
  <c r="M99" i="5" s="1"/>
  <c r="N99" i="5" a="1"/>
  <c r="N99" i="5" s="1"/>
  <c r="O99" i="5" a="1"/>
  <c r="O99" i="5" s="1"/>
  <c r="P99" i="5" a="1"/>
  <c r="P99" i="5" s="1"/>
  <c r="Q99" i="5" a="1"/>
  <c r="Q99" i="5" s="1"/>
  <c r="R99" i="5" a="1"/>
  <c r="R99" i="5" s="1"/>
  <c r="S99" i="5" a="1"/>
  <c r="S99" i="5" s="1"/>
  <c r="T99" i="5" a="1"/>
  <c r="T99" i="5" s="1"/>
  <c r="U99" i="5" a="1"/>
  <c r="U99" i="5" s="1"/>
  <c r="V99" i="5" a="1"/>
  <c r="V99" i="5" s="1"/>
  <c r="W99" i="5" a="1"/>
  <c r="W99" i="5" s="1"/>
  <c r="X99" i="5" a="1"/>
  <c r="X99" i="5" s="1"/>
  <c r="Y99" i="5" a="1"/>
  <c r="Y99" i="5" s="1"/>
  <c r="Z99" i="5" a="1"/>
  <c r="Z99" i="5" s="1"/>
  <c r="AA99" i="5" a="1"/>
  <c r="AA99" i="5" s="1"/>
  <c r="AB99" i="5" a="1"/>
  <c r="AB99" i="5" s="1"/>
  <c r="AC99" i="5" a="1"/>
  <c r="AC99" i="5" s="1"/>
  <c r="AD99" i="5" a="1"/>
  <c r="AD99" i="5" s="1"/>
  <c r="AE99" i="5" a="1"/>
  <c r="AE99" i="5" s="1"/>
  <c r="AF99" i="5" a="1"/>
  <c r="AF99" i="5" s="1"/>
  <c r="AG99" i="5" a="1"/>
  <c r="AG99" i="5" s="1"/>
  <c r="AH99" i="5" a="1"/>
  <c r="AH99" i="5" s="1"/>
  <c r="AI99" i="5" a="1"/>
  <c r="AI99" i="5" s="1"/>
  <c r="AJ99" i="5" a="1"/>
  <c r="AJ99" i="5" s="1"/>
  <c r="AK99" i="5" a="1"/>
  <c r="AK99" i="5" s="1"/>
  <c r="AL99" i="5" a="1"/>
  <c r="AL99" i="5" s="1"/>
  <c r="AM99" i="5" a="1"/>
  <c r="AM99" i="5" s="1"/>
  <c r="AN99" i="5" a="1"/>
  <c r="AN99" i="5" s="1"/>
  <c r="AO99" i="5" a="1"/>
  <c r="AO99" i="5" s="1"/>
  <c r="AP99" i="5" a="1"/>
  <c r="AP99" i="5" s="1"/>
  <c r="AQ99" i="5" a="1"/>
  <c r="AQ99" i="5" s="1"/>
  <c r="AR99" i="5" a="1"/>
  <c r="AR99" i="5" s="1"/>
  <c r="AS99" i="5" a="1"/>
  <c r="AS99" i="5" s="1"/>
  <c r="AT99" i="5" a="1"/>
  <c r="AT99" i="5" s="1"/>
  <c r="AU99" i="5" a="1"/>
  <c r="AU99" i="5" s="1"/>
  <c r="AV99" i="5" a="1"/>
  <c r="AV99" i="5" s="1"/>
  <c r="AW99" i="5" a="1"/>
  <c r="AW99" i="5" s="1"/>
  <c r="AX99" i="5" a="1"/>
  <c r="AX99" i="5" s="1"/>
  <c r="AY99" i="5" a="1"/>
  <c r="AY99" i="5" s="1"/>
  <c r="AZ99" i="5" a="1"/>
  <c r="AZ99" i="5" s="1"/>
  <c r="BA99" i="5" a="1"/>
  <c r="BA99" i="5" s="1"/>
  <c r="BB99" i="5" a="1"/>
  <c r="BB99" i="5" s="1"/>
  <c r="BC99" i="5" a="1"/>
  <c r="BC99" i="5" s="1"/>
  <c r="BD99" i="5" a="1"/>
  <c r="BD99" i="5" s="1"/>
  <c r="BE99" i="5" a="1"/>
  <c r="BE99" i="5" s="1"/>
  <c r="BF99" i="5" a="1"/>
  <c r="BF99" i="5" s="1"/>
  <c r="BG99" i="5" a="1"/>
  <c r="BG99" i="5" s="1"/>
  <c r="BH99" i="5" a="1"/>
  <c r="BH99" i="5" s="1"/>
  <c r="BI99" i="5" a="1"/>
  <c r="BI99" i="5" s="1"/>
  <c r="BJ99" i="5" a="1"/>
  <c r="BJ99" i="5" s="1"/>
  <c r="BK99" i="5" a="1"/>
  <c r="BK99" i="5" s="1"/>
  <c r="BL99" i="5" a="1"/>
  <c r="BL99" i="5" s="1"/>
  <c r="BM99" i="5" a="1"/>
  <c r="BM99" i="5" s="1"/>
  <c r="BN99" i="5" a="1"/>
  <c r="BN99" i="5" s="1"/>
  <c r="C100" i="5" a="1"/>
  <c r="C100" i="5" s="1"/>
  <c r="D100" i="5" a="1"/>
  <c r="D100" i="5" s="1"/>
  <c r="E100" i="5" a="1"/>
  <c r="E100" i="5" s="1"/>
  <c r="F100" i="5" a="1"/>
  <c r="F100" i="5" s="1"/>
  <c r="G100" i="5" a="1"/>
  <c r="G100" i="5" s="1"/>
  <c r="H100" i="5" a="1"/>
  <c r="H100" i="5" s="1"/>
  <c r="I100" i="5" a="1"/>
  <c r="I100" i="5" s="1"/>
  <c r="J100" i="5" a="1"/>
  <c r="J100" i="5" s="1"/>
  <c r="K100" i="5" a="1"/>
  <c r="K100" i="5" s="1"/>
  <c r="L100" i="5" a="1"/>
  <c r="L100" i="5" s="1"/>
  <c r="M100" i="5" a="1"/>
  <c r="M100" i="5" s="1"/>
  <c r="N100" i="5" a="1"/>
  <c r="N100" i="5" s="1"/>
  <c r="O100" i="5" a="1"/>
  <c r="O100" i="5" s="1"/>
  <c r="P100" i="5" a="1"/>
  <c r="P100" i="5" s="1"/>
  <c r="Q100" i="5" a="1"/>
  <c r="Q100" i="5" s="1"/>
  <c r="R100" i="5" a="1"/>
  <c r="R100" i="5" s="1"/>
  <c r="S100" i="5" a="1"/>
  <c r="S100" i="5" s="1"/>
  <c r="T100" i="5" a="1"/>
  <c r="T100" i="5" s="1"/>
  <c r="U100" i="5" a="1"/>
  <c r="U100" i="5" s="1"/>
  <c r="V100" i="5" a="1"/>
  <c r="V100" i="5" s="1"/>
  <c r="W100" i="5" a="1"/>
  <c r="W100" i="5" s="1"/>
  <c r="X100" i="5" a="1"/>
  <c r="X100" i="5" s="1"/>
  <c r="Y100" i="5" a="1"/>
  <c r="Y100" i="5" s="1"/>
  <c r="Z100" i="5" a="1"/>
  <c r="Z100" i="5" s="1"/>
  <c r="AA100" i="5" a="1"/>
  <c r="AA100" i="5" s="1"/>
  <c r="AB100" i="5" a="1"/>
  <c r="AB100" i="5" s="1"/>
  <c r="AC100" i="5" a="1"/>
  <c r="AC100" i="5" s="1"/>
  <c r="AD100" i="5" a="1"/>
  <c r="AD100" i="5" s="1"/>
  <c r="AE100" i="5" a="1"/>
  <c r="AE100" i="5" s="1"/>
  <c r="AF100" i="5" a="1"/>
  <c r="AF100" i="5" s="1"/>
  <c r="AG100" i="5" a="1"/>
  <c r="AG100" i="5" s="1"/>
  <c r="AH100" i="5" a="1"/>
  <c r="AH100" i="5" s="1"/>
  <c r="AI100" i="5" a="1"/>
  <c r="AI100" i="5" s="1"/>
  <c r="AJ100" i="5" a="1"/>
  <c r="AJ100" i="5" s="1"/>
  <c r="AK100" i="5" a="1"/>
  <c r="AK100" i="5" s="1"/>
  <c r="AL100" i="5" a="1"/>
  <c r="AL100" i="5" s="1"/>
  <c r="AM100" i="5" a="1"/>
  <c r="AM100" i="5" s="1"/>
  <c r="AN100" i="5" a="1"/>
  <c r="AN100" i="5" s="1"/>
  <c r="AO100" i="5" a="1"/>
  <c r="AO100" i="5" s="1"/>
  <c r="AP100" i="5" a="1"/>
  <c r="AP100" i="5" s="1"/>
  <c r="AQ100" i="5" a="1"/>
  <c r="AQ100" i="5" s="1"/>
  <c r="AR100" i="5" a="1"/>
  <c r="AR100" i="5" s="1"/>
  <c r="AS100" i="5" a="1"/>
  <c r="AS100" i="5" s="1"/>
  <c r="AT100" i="5" a="1"/>
  <c r="AT100" i="5" s="1"/>
  <c r="AU100" i="5" a="1"/>
  <c r="AU100" i="5" s="1"/>
  <c r="AV100" i="5" a="1"/>
  <c r="AV100" i="5" s="1"/>
  <c r="AW100" i="5" a="1"/>
  <c r="AW100" i="5" s="1"/>
  <c r="AX100" i="5" a="1"/>
  <c r="AX100" i="5" s="1"/>
  <c r="AY100" i="5" a="1"/>
  <c r="AY100" i="5" s="1"/>
  <c r="AZ100" i="5" a="1"/>
  <c r="AZ100" i="5" s="1"/>
  <c r="BA100" i="5" a="1"/>
  <c r="BA100" i="5" s="1"/>
  <c r="BB100" i="5" a="1"/>
  <c r="BB100" i="5" s="1"/>
  <c r="BC100" i="5" a="1"/>
  <c r="BC100" i="5" s="1"/>
  <c r="BD100" i="5" a="1"/>
  <c r="BD100" i="5" s="1"/>
  <c r="BE100" i="5" a="1"/>
  <c r="BE100" i="5" s="1"/>
  <c r="BF100" i="5" a="1"/>
  <c r="BF100" i="5" s="1"/>
  <c r="BG100" i="5" a="1"/>
  <c r="BG100" i="5" s="1"/>
  <c r="BH100" i="5" a="1"/>
  <c r="BH100" i="5" s="1"/>
  <c r="BI100" i="5" a="1"/>
  <c r="BI100" i="5" s="1"/>
  <c r="BJ100" i="5" a="1"/>
  <c r="BJ100" i="5" s="1"/>
  <c r="BK100" i="5" a="1"/>
  <c r="BK100" i="5" s="1"/>
  <c r="BL100" i="5" a="1"/>
  <c r="BL100" i="5" s="1"/>
  <c r="BM100" i="5" a="1"/>
  <c r="BM100" i="5" s="1"/>
  <c r="BN100" i="5" a="1"/>
  <c r="BN100" i="5" s="1"/>
  <c r="C101" i="5" a="1"/>
  <c r="C101" i="5" s="1"/>
  <c r="D101" i="5" a="1"/>
  <c r="D101" i="5" s="1"/>
  <c r="E101" i="5" a="1"/>
  <c r="E101" i="5" s="1"/>
  <c r="F101" i="5" a="1"/>
  <c r="F101" i="5" s="1"/>
  <c r="G101" i="5" a="1"/>
  <c r="G101" i="5" s="1"/>
  <c r="H101" i="5" a="1"/>
  <c r="H101" i="5" s="1"/>
  <c r="I101" i="5" a="1"/>
  <c r="I101" i="5" s="1"/>
  <c r="J101" i="5" a="1"/>
  <c r="J101" i="5" s="1"/>
  <c r="K101" i="5" a="1"/>
  <c r="K101" i="5" s="1"/>
  <c r="L101" i="5" a="1"/>
  <c r="L101" i="5" s="1"/>
  <c r="M101" i="5" a="1"/>
  <c r="M101" i="5" s="1"/>
  <c r="N101" i="5" a="1"/>
  <c r="N101" i="5" s="1"/>
  <c r="O101" i="5" a="1"/>
  <c r="O101" i="5" s="1"/>
  <c r="P101" i="5" a="1"/>
  <c r="P101" i="5" s="1"/>
  <c r="Q101" i="5" a="1"/>
  <c r="Q101" i="5" s="1"/>
  <c r="R101" i="5" a="1"/>
  <c r="R101" i="5" s="1"/>
  <c r="S101" i="5" a="1"/>
  <c r="S101" i="5" s="1"/>
  <c r="T101" i="5" a="1"/>
  <c r="T101" i="5" s="1"/>
  <c r="U101" i="5" a="1"/>
  <c r="U101" i="5" s="1"/>
  <c r="V101" i="5" a="1"/>
  <c r="V101" i="5" s="1"/>
  <c r="W101" i="5" a="1"/>
  <c r="W101" i="5" s="1"/>
  <c r="X101" i="5" a="1"/>
  <c r="X101" i="5" s="1"/>
  <c r="Y101" i="5" a="1"/>
  <c r="Y101" i="5" s="1"/>
  <c r="Z101" i="5" a="1"/>
  <c r="Z101" i="5" s="1"/>
  <c r="AA101" i="5" a="1"/>
  <c r="AA101" i="5" s="1"/>
  <c r="AB101" i="5" a="1"/>
  <c r="AB101" i="5" s="1"/>
  <c r="AC101" i="5" a="1"/>
  <c r="AC101" i="5" s="1"/>
  <c r="AD101" i="5" a="1"/>
  <c r="AD101" i="5" s="1"/>
  <c r="AE101" i="5" a="1"/>
  <c r="AE101" i="5" s="1"/>
  <c r="AF101" i="5" a="1"/>
  <c r="AF101" i="5" s="1"/>
  <c r="AG101" i="5" a="1"/>
  <c r="AG101" i="5" s="1"/>
  <c r="AH101" i="5" a="1"/>
  <c r="AH101" i="5" s="1"/>
  <c r="AI101" i="5" a="1"/>
  <c r="AI101" i="5" s="1"/>
  <c r="AJ101" i="5" a="1"/>
  <c r="AJ101" i="5" s="1"/>
  <c r="AK101" i="5" a="1"/>
  <c r="AK101" i="5" s="1"/>
  <c r="AL101" i="5" a="1"/>
  <c r="AL101" i="5" s="1"/>
  <c r="AM101" i="5" a="1"/>
  <c r="AM101" i="5" s="1"/>
  <c r="AN101" i="5" a="1"/>
  <c r="AN101" i="5" s="1"/>
  <c r="AO101" i="5" a="1"/>
  <c r="AO101" i="5" s="1"/>
  <c r="AP101" i="5" a="1"/>
  <c r="AP101" i="5" s="1"/>
  <c r="AQ101" i="5" a="1"/>
  <c r="AQ101" i="5" s="1"/>
  <c r="AR101" i="5" a="1"/>
  <c r="AR101" i="5" s="1"/>
  <c r="AS101" i="5" a="1"/>
  <c r="AS101" i="5" s="1"/>
  <c r="AT101" i="5" a="1"/>
  <c r="AT101" i="5" s="1"/>
  <c r="AU101" i="5" a="1"/>
  <c r="AU101" i="5" s="1"/>
  <c r="AV101" i="5" a="1"/>
  <c r="AV101" i="5" s="1"/>
  <c r="AW101" i="5" a="1"/>
  <c r="AW101" i="5" s="1"/>
  <c r="AX101" i="5" a="1"/>
  <c r="AX101" i="5" s="1"/>
  <c r="AY101" i="5" a="1"/>
  <c r="AY101" i="5" s="1"/>
  <c r="AZ101" i="5" a="1"/>
  <c r="AZ101" i="5" s="1"/>
  <c r="BA101" i="5" a="1"/>
  <c r="BA101" i="5" s="1"/>
  <c r="BB101" i="5" a="1"/>
  <c r="BB101" i="5" s="1"/>
  <c r="BC101" i="5" a="1"/>
  <c r="BC101" i="5" s="1"/>
  <c r="BD101" i="5" a="1"/>
  <c r="BD101" i="5" s="1"/>
  <c r="BE101" i="5" a="1"/>
  <c r="BE101" i="5" s="1"/>
  <c r="BF101" i="5" a="1"/>
  <c r="BF101" i="5" s="1"/>
  <c r="BG101" i="5" a="1"/>
  <c r="BG101" i="5" s="1"/>
  <c r="BH101" i="5" a="1"/>
  <c r="BH101" i="5" s="1"/>
  <c r="BI101" i="5" a="1"/>
  <c r="BI101" i="5" s="1"/>
  <c r="BJ101" i="5" a="1"/>
  <c r="BJ101" i="5" s="1"/>
  <c r="BK101" i="5" a="1"/>
  <c r="BK101" i="5" s="1"/>
  <c r="BL101" i="5" a="1"/>
  <c r="BL101" i="5" s="1"/>
  <c r="BM101" i="5" a="1"/>
  <c r="BM101" i="5" s="1"/>
  <c r="BN101" i="5" a="1"/>
  <c r="BN101" i="5" s="1"/>
  <c r="C102" i="5" a="1"/>
  <c r="C102" i="5" s="1"/>
  <c r="D102" i="5" a="1"/>
  <c r="D102" i="5" s="1"/>
  <c r="E102" i="5" a="1"/>
  <c r="E102" i="5" s="1"/>
  <c r="F102" i="5" a="1"/>
  <c r="F102" i="5" s="1"/>
  <c r="G102" i="5" a="1"/>
  <c r="G102" i="5" s="1"/>
  <c r="H102" i="5" a="1"/>
  <c r="H102" i="5" s="1"/>
  <c r="I102" i="5" a="1"/>
  <c r="I102" i="5" s="1"/>
  <c r="J102" i="5" a="1"/>
  <c r="J102" i="5" s="1"/>
  <c r="K102" i="5" a="1"/>
  <c r="K102" i="5" s="1"/>
  <c r="L102" i="5" a="1"/>
  <c r="L102" i="5" s="1"/>
  <c r="M102" i="5" a="1"/>
  <c r="M102" i="5" s="1"/>
  <c r="N102" i="5" a="1"/>
  <c r="N102" i="5" s="1"/>
  <c r="O102" i="5" a="1"/>
  <c r="O102" i="5" s="1"/>
  <c r="P102" i="5" a="1"/>
  <c r="P102" i="5" s="1"/>
  <c r="Q102" i="5" a="1"/>
  <c r="Q102" i="5" s="1"/>
  <c r="R102" i="5" a="1"/>
  <c r="R102" i="5" s="1"/>
  <c r="S102" i="5" a="1"/>
  <c r="S102" i="5" s="1"/>
  <c r="T102" i="5" a="1"/>
  <c r="T102" i="5" s="1"/>
  <c r="U102" i="5" a="1"/>
  <c r="U102" i="5" s="1"/>
  <c r="V102" i="5" a="1"/>
  <c r="V102" i="5" s="1"/>
  <c r="W102" i="5" a="1"/>
  <c r="W102" i="5" s="1"/>
  <c r="X102" i="5" a="1"/>
  <c r="X102" i="5" s="1"/>
  <c r="Y102" i="5" a="1"/>
  <c r="Y102" i="5" s="1"/>
  <c r="Z102" i="5" a="1"/>
  <c r="Z102" i="5" s="1"/>
  <c r="AA102" i="5" a="1"/>
  <c r="AA102" i="5" s="1"/>
  <c r="AB102" i="5" a="1"/>
  <c r="AB102" i="5" s="1"/>
  <c r="AC102" i="5" a="1"/>
  <c r="AC102" i="5" s="1"/>
  <c r="AD102" i="5" a="1"/>
  <c r="AD102" i="5" s="1"/>
  <c r="AE102" i="5" a="1"/>
  <c r="AE102" i="5" s="1"/>
  <c r="AF102" i="5" a="1"/>
  <c r="AF102" i="5" s="1"/>
  <c r="AG102" i="5" a="1"/>
  <c r="AG102" i="5" s="1"/>
  <c r="AH102" i="5" a="1"/>
  <c r="AH102" i="5" s="1"/>
  <c r="AI102" i="5" a="1"/>
  <c r="AI102" i="5" s="1"/>
  <c r="AJ102" i="5" a="1"/>
  <c r="AJ102" i="5" s="1"/>
  <c r="AK102" i="5" a="1"/>
  <c r="AK102" i="5" s="1"/>
  <c r="AL102" i="5" a="1"/>
  <c r="AL102" i="5" s="1"/>
  <c r="AM102" i="5" a="1"/>
  <c r="AM102" i="5" s="1"/>
  <c r="AN102" i="5" a="1"/>
  <c r="AN102" i="5" s="1"/>
  <c r="AO102" i="5" a="1"/>
  <c r="AO102" i="5" s="1"/>
  <c r="AP102" i="5" a="1"/>
  <c r="AP102" i="5" s="1"/>
  <c r="AQ102" i="5" a="1"/>
  <c r="AQ102" i="5" s="1"/>
  <c r="AR102" i="5" a="1"/>
  <c r="AR102" i="5" s="1"/>
  <c r="AS102" i="5" a="1"/>
  <c r="AS102" i="5" s="1"/>
  <c r="AT102" i="5" a="1"/>
  <c r="AT102" i="5" s="1"/>
  <c r="AU102" i="5" a="1"/>
  <c r="AU102" i="5" s="1"/>
  <c r="AV102" i="5" a="1"/>
  <c r="AV102" i="5" s="1"/>
  <c r="AW102" i="5" a="1"/>
  <c r="AW102" i="5" s="1"/>
  <c r="AX102" i="5" a="1"/>
  <c r="AX102" i="5" s="1"/>
  <c r="AY102" i="5" a="1"/>
  <c r="AY102" i="5" s="1"/>
  <c r="AZ102" i="5" a="1"/>
  <c r="AZ102" i="5" s="1"/>
  <c r="BA102" i="5" a="1"/>
  <c r="BA102" i="5" s="1"/>
  <c r="BB102" i="5" a="1"/>
  <c r="BB102" i="5" s="1"/>
  <c r="BC102" i="5" a="1"/>
  <c r="BC102" i="5" s="1"/>
  <c r="BD102" i="5" a="1"/>
  <c r="BD102" i="5" s="1"/>
  <c r="BE102" i="5" a="1"/>
  <c r="BE102" i="5" s="1"/>
  <c r="BF102" i="5" a="1"/>
  <c r="BF102" i="5" s="1"/>
  <c r="BG102" i="5" a="1"/>
  <c r="BG102" i="5" s="1"/>
  <c r="BH102" i="5" a="1"/>
  <c r="BH102" i="5" s="1"/>
  <c r="BI102" i="5" a="1"/>
  <c r="BI102" i="5" s="1"/>
  <c r="BJ102" i="5" a="1"/>
  <c r="BJ102" i="5" s="1"/>
  <c r="BK102" i="5" a="1"/>
  <c r="BK102" i="5" s="1"/>
  <c r="BL102" i="5" a="1"/>
  <c r="BL102" i="5" s="1"/>
  <c r="BM102" i="5" a="1"/>
  <c r="BM102" i="5" s="1"/>
  <c r="BN102" i="5" a="1"/>
  <c r="BN102" i="5" s="1"/>
  <c r="C103" i="5" a="1"/>
  <c r="C103" i="5" s="1"/>
  <c r="D103" i="5" a="1"/>
  <c r="D103" i="5" s="1"/>
  <c r="E103" i="5" a="1"/>
  <c r="E103" i="5" s="1"/>
  <c r="F103" i="5" a="1"/>
  <c r="F103" i="5" s="1"/>
  <c r="G103" i="5" a="1"/>
  <c r="G103" i="5" s="1"/>
  <c r="H103" i="5" a="1"/>
  <c r="H103" i="5" s="1"/>
  <c r="I103" i="5" a="1"/>
  <c r="I103" i="5" s="1"/>
  <c r="J103" i="5" a="1"/>
  <c r="J103" i="5" s="1"/>
  <c r="K103" i="5" a="1"/>
  <c r="K103" i="5" s="1"/>
  <c r="L103" i="5" a="1"/>
  <c r="L103" i="5" s="1"/>
  <c r="M103" i="5" a="1"/>
  <c r="M103" i="5" s="1"/>
  <c r="N103" i="5" a="1"/>
  <c r="N103" i="5" s="1"/>
  <c r="O103" i="5" a="1"/>
  <c r="O103" i="5" s="1"/>
  <c r="P103" i="5" a="1"/>
  <c r="P103" i="5" s="1"/>
  <c r="Q103" i="5" a="1"/>
  <c r="Q103" i="5" s="1"/>
  <c r="R103" i="5" a="1"/>
  <c r="R103" i="5" s="1"/>
  <c r="S103" i="5" a="1"/>
  <c r="S103" i="5" s="1"/>
  <c r="T103" i="5" a="1"/>
  <c r="T103" i="5" s="1"/>
  <c r="U103" i="5" a="1"/>
  <c r="U103" i="5" s="1"/>
  <c r="V103" i="5" a="1"/>
  <c r="V103" i="5" s="1"/>
  <c r="W103" i="5" a="1"/>
  <c r="W103" i="5" s="1"/>
  <c r="X103" i="5" a="1"/>
  <c r="X103" i="5" s="1"/>
  <c r="Y103" i="5" a="1"/>
  <c r="Y103" i="5" s="1"/>
  <c r="Z103" i="5" a="1"/>
  <c r="Z103" i="5" s="1"/>
  <c r="AA103" i="5" a="1"/>
  <c r="AA103" i="5" s="1"/>
  <c r="AB103" i="5" a="1"/>
  <c r="AB103" i="5" s="1"/>
  <c r="AC103" i="5" a="1"/>
  <c r="AC103" i="5" s="1"/>
  <c r="AD103" i="5" a="1"/>
  <c r="AD103" i="5" s="1"/>
  <c r="AE103" i="5" a="1"/>
  <c r="AE103" i="5" s="1"/>
  <c r="AF103" i="5" a="1"/>
  <c r="AF103" i="5" s="1"/>
  <c r="AG103" i="5" a="1"/>
  <c r="AG103" i="5" s="1"/>
  <c r="AH103" i="5" a="1"/>
  <c r="AH103" i="5" s="1"/>
  <c r="AI103" i="5" a="1"/>
  <c r="AI103" i="5" s="1"/>
  <c r="AJ103" i="5" a="1"/>
  <c r="AJ103" i="5" s="1"/>
  <c r="AK103" i="5" a="1"/>
  <c r="AK103" i="5" s="1"/>
  <c r="AL103" i="5" a="1"/>
  <c r="AL103" i="5" s="1"/>
  <c r="AM103" i="5" a="1"/>
  <c r="AM103" i="5" s="1"/>
  <c r="AN103" i="5" a="1"/>
  <c r="AN103" i="5" s="1"/>
  <c r="AO103" i="5" a="1"/>
  <c r="AO103" i="5" s="1"/>
  <c r="AP103" i="5" a="1"/>
  <c r="AP103" i="5" s="1"/>
  <c r="AQ103" i="5" a="1"/>
  <c r="AQ103" i="5" s="1"/>
  <c r="AR103" i="5" a="1"/>
  <c r="AR103" i="5" s="1"/>
  <c r="AS103" i="5" a="1"/>
  <c r="AS103" i="5" s="1"/>
  <c r="AT103" i="5" a="1"/>
  <c r="AT103" i="5" s="1"/>
  <c r="AU103" i="5" a="1"/>
  <c r="AU103" i="5" s="1"/>
  <c r="AV103" i="5" a="1"/>
  <c r="AV103" i="5" s="1"/>
  <c r="AW103" i="5" a="1"/>
  <c r="AW103" i="5" s="1"/>
  <c r="AX103" i="5" a="1"/>
  <c r="AX103" i="5" s="1"/>
  <c r="AY103" i="5" a="1"/>
  <c r="AY103" i="5" s="1"/>
  <c r="AZ103" i="5" a="1"/>
  <c r="AZ103" i="5" s="1"/>
  <c r="BA103" i="5" a="1"/>
  <c r="BA103" i="5" s="1"/>
  <c r="BB103" i="5" a="1"/>
  <c r="BB103" i="5" s="1"/>
  <c r="BC103" i="5" a="1"/>
  <c r="BC103" i="5" s="1"/>
  <c r="BD103" i="5" a="1"/>
  <c r="BD103" i="5" s="1"/>
  <c r="BE103" i="5" a="1"/>
  <c r="BE103" i="5" s="1"/>
  <c r="BF103" i="5" a="1"/>
  <c r="BF103" i="5" s="1"/>
  <c r="BG103" i="5" a="1"/>
  <c r="BG103" i="5" s="1"/>
  <c r="BH103" i="5" a="1"/>
  <c r="BH103" i="5" s="1"/>
  <c r="BI103" i="5" a="1"/>
  <c r="BI103" i="5" s="1"/>
  <c r="BJ103" i="5" a="1"/>
  <c r="BJ103" i="5" s="1"/>
  <c r="BK103" i="5" a="1"/>
  <c r="BK103" i="5" s="1"/>
  <c r="BL103" i="5" a="1"/>
  <c r="BL103" i="5" s="1"/>
  <c r="BM103" i="5" a="1"/>
  <c r="BM103" i="5" s="1"/>
  <c r="BN103" i="5" a="1"/>
  <c r="BN103" i="5" s="1"/>
  <c r="C104" i="5" a="1"/>
  <c r="C104" i="5" s="1"/>
  <c r="D104" i="5" a="1"/>
  <c r="D104" i="5" s="1"/>
  <c r="E104" i="5" a="1"/>
  <c r="E104" i="5" s="1"/>
  <c r="F104" i="5" a="1"/>
  <c r="F104" i="5" s="1"/>
  <c r="G104" i="5" a="1"/>
  <c r="G104" i="5" s="1"/>
  <c r="H104" i="5" a="1"/>
  <c r="H104" i="5" s="1"/>
  <c r="I104" i="5" a="1"/>
  <c r="I104" i="5" s="1"/>
  <c r="J104" i="5" a="1"/>
  <c r="J104" i="5" s="1"/>
  <c r="K104" i="5" a="1"/>
  <c r="K104" i="5" s="1"/>
  <c r="L104" i="5" a="1"/>
  <c r="L104" i="5" s="1"/>
  <c r="M104" i="5" a="1"/>
  <c r="M104" i="5" s="1"/>
  <c r="N104" i="5" a="1"/>
  <c r="N104" i="5" s="1"/>
  <c r="O104" i="5" a="1"/>
  <c r="O104" i="5" s="1"/>
  <c r="P104" i="5" a="1"/>
  <c r="P104" i="5" s="1"/>
  <c r="Q104" i="5" a="1"/>
  <c r="Q104" i="5" s="1"/>
  <c r="R104" i="5" a="1"/>
  <c r="R104" i="5" s="1"/>
  <c r="S104" i="5" a="1"/>
  <c r="S104" i="5" s="1"/>
  <c r="T104" i="5" a="1"/>
  <c r="T104" i="5" s="1"/>
  <c r="U104" i="5" a="1"/>
  <c r="U104" i="5" s="1"/>
  <c r="V104" i="5" a="1"/>
  <c r="V104" i="5" s="1"/>
  <c r="W104" i="5" a="1"/>
  <c r="W104" i="5" s="1"/>
  <c r="X104" i="5" a="1"/>
  <c r="X104" i="5" s="1"/>
  <c r="Y104" i="5" a="1"/>
  <c r="Y104" i="5" s="1"/>
  <c r="Z104" i="5" a="1"/>
  <c r="Z104" i="5" s="1"/>
  <c r="AA104" i="5" a="1"/>
  <c r="AA104" i="5" s="1"/>
  <c r="AB104" i="5" a="1"/>
  <c r="AB104" i="5" s="1"/>
  <c r="AC104" i="5" a="1"/>
  <c r="AC104" i="5" s="1"/>
  <c r="AD104" i="5" a="1"/>
  <c r="AD104" i="5" s="1"/>
  <c r="AE104" i="5" a="1"/>
  <c r="AE104" i="5" s="1"/>
  <c r="AF104" i="5" a="1"/>
  <c r="AF104" i="5" s="1"/>
  <c r="AG104" i="5" a="1"/>
  <c r="AG104" i="5" s="1"/>
  <c r="AH104" i="5" a="1"/>
  <c r="AH104" i="5" s="1"/>
  <c r="AI104" i="5" a="1"/>
  <c r="AI104" i="5" s="1"/>
  <c r="AJ104" i="5" a="1"/>
  <c r="AJ104" i="5" s="1"/>
  <c r="AK104" i="5" a="1"/>
  <c r="AK104" i="5" s="1"/>
  <c r="AL104" i="5" a="1"/>
  <c r="AL104" i="5" s="1"/>
  <c r="AM104" i="5" a="1"/>
  <c r="AM104" i="5" s="1"/>
  <c r="AN104" i="5" a="1"/>
  <c r="AN104" i="5" s="1"/>
  <c r="AO104" i="5" a="1"/>
  <c r="AO104" i="5" s="1"/>
  <c r="AP104" i="5" a="1"/>
  <c r="AP104" i="5" s="1"/>
  <c r="AQ104" i="5" a="1"/>
  <c r="AQ104" i="5" s="1"/>
  <c r="AR104" i="5" a="1"/>
  <c r="AR104" i="5" s="1"/>
  <c r="AS104" i="5" a="1"/>
  <c r="AS104" i="5" s="1"/>
  <c r="AT104" i="5" a="1"/>
  <c r="AT104" i="5" s="1"/>
  <c r="AU104" i="5" a="1"/>
  <c r="AU104" i="5" s="1"/>
  <c r="AV104" i="5" a="1"/>
  <c r="AV104" i="5" s="1"/>
  <c r="AW104" i="5" a="1"/>
  <c r="AW104" i="5" s="1"/>
  <c r="AX104" i="5" a="1"/>
  <c r="AX104" i="5" s="1"/>
  <c r="AY104" i="5" a="1"/>
  <c r="AY104" i="5" s="1"/>
  <c r="AZ104" i="5" a="1"/>
  <c r="AZ104" i="5" s="1"/>
  <c r="BA104" i="5" a="1"/>
  <c r="BA104" i="5" s="1"/>
  <c r="BB104" i="5" a="1"/>
  <c r="BB104" i="5" s="1"/>
  <c r="BC104" i="5" a="1"/>
  <c r="BC104" i="5" s="1"/>
  <c r="BD104" i="5" a="1"/>
  <c r="BD104" i="5" s="1"/>
  <c r="BE104" i="5" a="1"/>
  <c r="BE104" i="5" s="1"/>
  <c r="BF104" i="5" a="1"/>
  <c r="BF104" i="5" s="1"/>
  <c r="BG104" i="5" a="1"/>
  <c r="BG104" i="5" s="1"/>
  <c r="BH104" i="5" a="1"/>
  <c r="BH104" i="5" s="1"/>
  <c r="BI104" i="5" a="1"/>
  <c r="BI104" i="5" s="1"/>
  <c r="BJ104" i="5" a="1"/>
  <c r="BJ104" i="5" s="1"/>
  <c r="BK104" i="5" a="1"/>
  <c r="BK104" i="5" s="1"/>
  <c r="BL104" i="5" a="1"/>
  <c r="BL104" i="5" s="1"/>
  <c r="BM104" i="5" a="1"/>
  <c r="BM104" i="5" s="1"/>
  <c r="BN104" i="5" a="1"/>
  <c r="BN104" i="5" s="1"/>
  <c r="C105" i="5" a="1"/>
  <c r="C105" i="5" s="1"/>
  <c r="D105" i="5" a="1"/>
  <c r="D105" i="5" s="1"/>
  <c r="E105" i="5" a="1"/>
  <c r="E105" i="5" s="1"/>
  <c r="F105" i="5" a="1"/>
  <c r="F105" i="5" s="1"/>
  <c r="G105" i="5" a="1"/>
  <c r="G105" i="5" s="1"/>
  <c r="H105" i="5" a="1"/>
  <c r="H105" i="5" s="1"/>
  <c r="I105" i="5" a="1"/>
  <c r="I105" i="5" s="1"/>
  <c r="J105" i="5" a="1"/>
  <c r="J105" i="5" s="1"/>
  <c r="K105" i="5" a="1"/>
  <c r="K105" i="5" s="1"/>
  <c r="L105" i="5" a="1"/>
  <c r="L105" i="5" s="1"/>
  <c r="M105" i="5" a="1"/>
  <c r="M105" i="5" s="1"/>
  <c r="N105" i="5" a="1"/>
  <c r="N105" i="5" s="1"/>
  <c r="O105" i="5" a="1"/>
  <c r="O105" i="5" s="1"/>
  <c r="P105" i="5" a="1"/>
  <c r="P105" i="5" s="1"/>
  <c r="Q105" i="5" a="1"/>
  <c r="Q105" i="5" s="1"/>
  <c r="R105" i="5" a="1"/>
  <c r="R105" i="5" s="1"/>
  <c r="S105" i="5" a="1"/>
  <c r="S105" i="5" s="1"/>
  <c r="T105" i="5" a="1"/>
  <c r="T105" i="5" s="1"/>
  <c r="U105" i="5" a="1"/>
  <c r="U105" i="5" s="1"/>
  <c r="V105" i="5" a="1"/>
  <c r="V105" i="5" s="1"/>
  <c r="W105" i="5" a="1"/>
  <c r="W105" i="5" s="1"/>
  <c r="X105" i="5" a="1"/>
  <c r="X105" i="5" s="1"/>
  <c r="Y105" i="5" a="1"/>
  <c r="Y105" i="5" s="1"/>
  <c r="Z105" i="5" a="1"/>
  <c r="Z105" i="5" s="1"/>
  <c r="AA105" i="5" a="1"/>
  <c r="AA105" i="5" s="1"/>
  <c r="AB105" i="5" a="1"/>
  <c r="AB105" i="5" s="1"/>
  <c r="AC105" i="5" a="1"/>
  <c r="AC105" i="5" s="1"/>
  <c r="AD105" i="5" a="1"/>
  <c r="AD105" i="5" s="1"/>
  <c r="AE105" i="5" a="1"/>
  <c r="AE105" i="5" s="1"/>
  <c r="AF105" i="5" a="1"/>
  <c r="AF105" i="5" s="1"/>
  <c r="AG105" i="5" a="1"/>
  <c r="AG105" i="5" s="1"/>
  <c r="AH105" i="5" a="1"/>
  <c r="AH105" i="5" s="1"/>
  <c r="AI105" i="5" a="1"/>
  <c r="AI105" i="5" s="1"/>
  <c r="AJ105" i="5" a="1"/>
  <c r="AJ105" i="5" s="1"/>
  <c r="AK105" i="5" a="1"/>
  <c r="AK105" i="5" s="1"/>
  <c r="AL105" i="5" a="1"/>
  <c r="AL105" i="5" s="1"/>
  <c r="AM105" i="5" a="1"/>
  <c r="AM105" i="5" s="1"/>
  <c r="AN105" i="5" a="1"/>
  <c r="AN105" i="5" s="1"/>
  <c r="AO105" i="5" a="1"/>
  <c r="AO105" i="5" s="1"/>
  <c r="AP105" i="5" a="1"/>
  <c r="AP105" i="5" s="1"/>
  <c r="AQ105" i="5" a="1"/>
  <c r="AQ105" i="5" s="1"/>
  <c r="AR105" i="5" a="1"/>
  <c r="AR105" i="5" s="1"/>
  <c r="AS105" i="5" a="1"/>
  <c r="AS105" i="5" s="1"/>
  <c r="AT105" i="5" a="1"/>
  <c r="AT105" i="5" s="1"/>
  <c r="AU105" i="5" a="1"/>
  <c r="AU105" i="5" s="1"/>
  <c r="AV105" i="5" a="1"/>
  <c r="AV105" i="5" s="1"/>
  <c r="AW105" i="5" a="1"/>
  <c r="AW105" i="5" s="1"/>
  <c r="AX105" i="5" a="1"/>
  <c r="AX105" i="5" s="1"/>
  <c r="AY105" i="5" a="1"/>
  <c r="AY105" i="5" s="1"/>
  <c r="AZ105" i="5" a="1"/>
  <c r="AZ105" i="5" s="1"/>
  <c r="BA105" i="5" a="1"/>
  <c r="BA105" i="5" s="1"/>
  <c r="BB105" i="5" a="1"/>
  <c r="BB105" i="5" s="1"/>
  <c r="BC105" i="5" a="1"/>
  <c r="BC105" i="5" s="1"/>
  <c r="BD105" i="5" a="1"/>
  <c r="BD105" i="5" s="1"/>
  <c r="BE105" i="5" a="1"/>
  <c r="BE105" i="5" s="1"/>
  <c r="BF105" i="5" a="1"/>
  <c r="BF105" i="5" s="1"/>
  <c r="BG105" i="5" a="1"/>
  <c r="BG105" i="5" s="1"/>
  <c r="BH105" i="5" a="1"/>
  <c r="BH105" i="5" s="1"/>
  <c r="BI105" i="5" a="1"/>
  <c r="BI105" i="5" s="1"/>
  <c r="BJ105" i="5" a="1"/>
  <c r="BJ105" i="5" s="1"/>
  <c r="BK105" i="5" a="1"/>
  <c r="BK105" i="5" s="1"/>
  <c r="BL105" i="5" a="1"/>
  <c r="BL105" i="5" s="1"/>
  <c r="BM105" i="5" a="1"/>
  <c r="BM105" i="5" s="1"/>
  <c r="BN105" i="5" a="1"/>
  <c r="BN105" i="5" s="1"/>
  <c r="C106" i="5" a="1"/>
  <c r="C106" i="5" s="1"/>
  <c r="D106" i="5" a="1"/>
  <c r="D106" i="5" s="1"/>
  <c r="E106" i="5" a="1"/>
  <c r="E106" i="5" s="1"/>
  <c r="F106" i="5" a="1"/>
  <c r="F106" i="5" s="1"/>
  <c r="G106" i="5" a="1"/>
  <c r="G106" i="5" s="1"/>
  <c r="H106" i="5" a="1"/>
  <c r="H106" i="5" s="1"/>
  <c r="I106" i="5" a="1"/>
  <c r="I106" i="5" s="1"/>
  <c r="J106" i="5" a="1"/>
  <c r="J106" i="5" s="1"/>
  <c r="K106" i="5" a="1"/>
  <c r="K106" i="5" s="1"/>
  <c r="L106" i="5" a="1"/>
  <c r="L106" i="5" s="1"/>
  <c r="M106" i="5" a="1"/>
  <c r="M106" i="5" s="1"/>
  <c r="N106" i="5" a="1"/>
  <c r="N106" i="5" s="1"/>
  <c r="O106" i="5" a="1"/>
  <c r="O106" i="5" s="1"/>
  <c r="P106" i="5" a="1"/>
  <c r="P106" i="5" s="1"/>
  <c r="Q106" i="5" a="1"/>
  <c r="Q106" i="5" s="1"/>
  <c r="R106" i="5" a="1"/>
  <c r="R106" i="5" s="1"/>
  <c r="S106" i="5" a="1"/>
  <c r="S106" i="5" s="1"/>
  <c r="T106" i="5" a="1"/>
  <c r="T106" i="5" s="1"/>
  <c r="U106" i="5" a="1"/>
  <c r="U106" i="5" s="1"/>
  <c r="V106" i="5" a="1"/>
  <c r="V106" i="5" s="1"/>
  <c r="W106" i="5" a="1"/>
  <c r="W106" i="5" s="1"/>
  <c r="X106" i="5" a="1"/>
  <c r="X106" i="5" s="1"/>
  <c r="Y106" i="5" a="1"/>
  <c r="Y106" i="5" s="1"/>
  <c r="Z106" i="5" a="1"/>
  <c r="Z106" i="5" s="1"/>
  <c r="AA106" i="5" a="1"/>
  <c r="AA106" i="5" s="1"/>
  <c r="AB106" i="5" a="1"/>
  <c r="AB106" i="5" s="1"/>
  <c r="AC106" i="5" a="1"/>
  <c r="AC106" i="5" s="1"/>
  <c r="AD106" i="5" a="1"/>
  <c r="AD106" i="5" s="1"/>
  <c r="AE106" i="5" a="1"/>
  <c r="AE106" i="5" s="1"/>
  <c r="AF106" i="5" a="1"/>
  <c r="AF106" i="5" s="1"/>
  <c r="AG106" i="5" a="1"/>
  <c r="AG106" i="5" s="1"/>
  <c r="AH106" i="5" a="1"/>
  <c r="AH106" i="5" s="1"/>
  <c r="AI106" i="5" a="1"/>
  <c r="AI106" i="5" s="1"/>
  <c r="AJ106" i="5" a="1"/>
  <c r="AJ106" i="5" s="1"/>
  <c r="AK106" i="5" a="1"/>
  <c r="AK106" i="5" s="1"/>
  <c r="AL106" i="5" a="1"/>
  <c r="AL106" i="5" s="1"/>
  <c r="AM106" i="5" a="1"/>
  <c r="AM106" i="5" s="1"/>
  <c r="AN106" i="5" a="1"/>
  <c r="AN106" i="5" s="1"/>
  <c r="AO106" i="5" a="1"/>
  <c r="AO106" i="5" s="1"/>
  <c r="AP106" i="5" a="1"/>
  <c r="AP106" i="5" s="1"/>
  <c r="AQ106" i="5" a="1"/>
  <c r="AQ106" i="5" s="1"/>
  <c r="AR106" i="5" a="1"/>
  <c r="AR106" i="5" s="1"/>
  <c r="AS106" i="5" a="1"/>
  <c r="AS106" i="5" s="1"/>
  <c r="AT106" i="5" a="1"/>
  <c r="AT106" i="5" s="1"/>
  <c r="AU106" i="5" a="1"/>
  <c r="AU106" i="5" s="1"/>
  <c r="AV106" i="5" a="1"/>
  <c r="AV106" i="5" s="1"/>
  <c r="AW106" i="5" a="1"/>
  <c r="AW106" i="5" s="1"/>
  <c r="AX106" i="5" a="1"/>
  <c r="AX106" i="5" s="1"/>
  <c r="AY106" i="5" a="1"/>
  <c r="AY106" i="5" s="1"/>
  <c r="AZ106" i="5" a="1"/>
  <c r="AZ106" i="5" s="1"/>
  <c r="BA106" i="5" a="1"/>
  <c r="BA106" i="5" s="1"/>
  <c r="BB106" i="5" a="1"/>
  <c r="BB106" i="5" s="1"/>
  <c r="BC106" i="5" a="1"/>
  <c r="BC106" i="5" s="1"/>
  <c r="BD106" i="5" a="1"/>
  <c r="BD106" i="5" s="1"/>
  <c r="BE106" i="5" a="1"/>
  <c r="BE106" i="5" s="1"/>
  <c r="BF106" i="5" a="1"/>
  <c r="BF106" i="5" s="1"/>
  <c r="BG106" i="5" a="1"/>
  <c r="BG106" i="5" s="1"/>
  <c r="BH106" i="5" a="1"/>
  <c r="BH106" i="5" s="1"/>
  <c r="BI106" i="5" a="1"/>
  <c r="BI106" i="5" s="1"/>
  <c r="BJ106" i="5" a="1"/>
  <c r="BJ106" i="5" s="1"/>
  <c r="BK106" i="5" a="1"/>
  <c r="BK106" i="5" s="1"/>
  <c r="BL106" i="5" a="1"/>
  <c r="BL106" i="5" s="1"/>
  <c r="BM106" i="5" a="1"/>
  <c r="BM106" i="5" s="1"/>
  <c r="BN106" i="5" a="1"/>
  <c r="BN106" i="5" s="1"/>
  <c r="C107" i="5" a="1"/>
  <c r="C107" i="5" s="1"/>
  <c r="D107" i="5" a="1"/>
  <c r="D107" i="5" s="1"/>
  <c r="E107" i="5" a="1"/>
  <c r="E107" i="5" s="1"/>
  <c r="F107" i="5" a="1"/>
  <c r="F107" i="5" s="1"/>
  <c r="G107" i="5" a="1"/>
  <c r="G107" i="5" s="1"/>
  <c r="H107" i="5" a="1"/>
  <c r="H107" i="5" s="1"/>
  <c r="I107" i="5" a="1"/>
  <c r="I107" i="5" s="1"/>
  <c r="J107" i="5" a="1"/>
  <c r="J107" i="5" s="1"/>
  <c r="K107" i="5" a="1"/>
  <c r="K107" i="5" s="1"/>
  <c r="L107" i="5" a="1"/>
  <c r="L107" i="5" s="1"/>
  <c r="M107" i="5" a="1"/>
  <c r="M107" i="5" s="1"/>
  <c r="N107" i="5" a="1"/>
  <c r="N107" i="5" s="1"/>
  <c r="O107" i="5" a="1"/>
  <c r="O107" i="5" s="1"/>
  <c r="P107" i="5" a="1"/>
  <c r="P107" i="5" s="1"/>
  <c r="Q107" i="5" a="1"/>
  <c r="Q107" i="5" s="1"/>
  <c r="R107" i="5" a="1"/>
  <c r="R107" i="5" s="1"/>
  <c r="S107" i="5" a="1"/>
  <c r="S107" i="5" s="1"/>
  <c r="T107" i="5" a="1"/>
  <c r="T107" i="5" s="1"/>
  <c r="U107" i="5" a="1"/>
  <c r="U107" i="5" s="1"/>
  <c r="V107" i="5" a="1"/>
  <c r="V107" i="5" s="1"/>
  <c r="W107" i="5" a="1"/>
  <c r="W107" i="5" s="1"/>
  <c r="X107" i="5" a="1"/>
  <c r="X107" i="5" s="1"/>
  <c r="Y107" i="5" a="1"/>
  <c r="Y107" i="5" s="1"/>
  <c r="Z107" i="5" a="1"/>
  <c r="Z107" i="5" s="1"/>
  <c r="AA107" i="5" a="1"/>
  <c r="AA107" i="5" s="1"/>
  <c r="AB107" i="5" a="1"/>
  <c r="AB107" i="5" s="1"/>
  <c r="AC107" i="5" a="1"/>
  <c r="AC107" i="5" s="1"/>
  <c r="AD107" i="5" a="1"/>
  <c r="AD107" i="5" s="1"/>
  <c r="AE107" i="5" a="1"/>
  <c r="AE107" i="5" s="1"/>
  <c r="AF107" i="5" a="1"/>
  <c r="AF107" i="5" s="1"/>
  <c r="AG107" i="5" a="1"/>
  <c r="AG107" i="5" s="1"/>
  <c r="AH107" i="5" a="1"/>
  <c r="AH107" i="5" s="1"/>
  <c r="AI107" i="5" a="1"/>
  <c r="AI107" i="5" s="1"/>
  <c r="AJ107" i="5" a="1"/>
  <c r="AJ107" i="5" s="1"/>
  <c r="AK107" i="5" a="1"/>
  <c r="AK107" i="5" s="1"/>
  <c r="AL107" i="5" a="1"/>
  <c r="AL107" i="5" s="1"/>
  <c r="AM107" i="5" a="1"/>
  <c r="AM107" i="5" s="1"/>
  <c r="AN107" i="5" a="1"/>
  <c r="AN107" i="5" s="1"/>
  <c r="AO107" i="5" a="1"/>
  <c r="AO107" i="5" s="1"/>
  <c r="AP107" i="5" a="1"/>
  <c r="AP107" i="5" s="1"/>
  <c r="AQ107" i="5" a="1"/>
  <c r="AQ107" i="5" s="1"/>
  <c r="AR107" i="5" a="1"/>
  <c r="AR107" i="5" s="1"/>
  <c r="AS107" i="5" a="1"/>
  <c r="AS107" i="5" s="1"/>
  <c r="AT107" i="5" a="1"/>
  <c r="AT107" i="5" s="1"/>
  <c r="AU107" i="5" a="1"/>
  <c r="AU107" i="5" s="1"/>
  <c r="AV107" i="5" a="1"/>
  <c r="AV107" i="5" s="1"/>
  <c r="AW107" i="5" a="1"/>
  <c r="AW107" i="5" s="1"/>
  <c r="AX107" i="5" a="1"/>
  <c r="AX107" i="5" s="1"/>
  <c r="AY107" i="5" a="1"/>
  <c r="AY107" i="5" s="1"/>
  <c r="AZ107" i="5" a="1"/>
  <c r="AZ107" i="5" s="1"/>
  <c r="BA107" i="5" a="1"/>
  <c r="BA107" i="5" s="1"/>
  <c r="BB107" i="5" a="1"/>
  <c r="BB107" i="5" s="1"/>
  <c r="BC107" i="5" a="1"/>
  <c r="BC107" i="5" s="1"/>
  <c r="BD107" i="5" a="1"/>
  <c r="BD107" i="5" s="1"/>
  <c r="BE107" i="5" a="1"/>
  <c r="BE107" i="5" s="1"/>
  <c r="BF107" i="5" a="1"/>
  <c r="BF107" i="5" s="1"/>
  <c r="BG107" i="5" a="1"/>
  <c r="BG107" i="5" s="1"/>
  <c r="BH107" i="5" a="1"/>
  <c r="BH107" i="5" s="1"/>
  <c r="BI107" i="5" a="1"/>
  <c r="BI107" i="5" s="1"/>
  <c r="BJ107" i="5" a="1"/>
  <c r="BJ107" i="5" s="1"/>
  <c r="BK107" i="5" a="1"/>
  <c r="BK107" i="5" s="1"/>
  <c r="BL107" i="5" a="1"/>
  <c r="BL107" i="5" s="1"/>
  <c r="BM107" i="5" a="1"/>
  <c r="BM107" i="5" s="1"/>
  <c r="BN107" i="5" a="1"/>
  <c r="BN107" i="5" s="1"/>
  <c r="C108" i="5" a="1"/>
  <c r="C108" i="5" s="1"/>
  <c r="D108" i="5" a="1"/>
  <c r="D108" i="5" s="1"/>
  <c r="E108" i="5" a="1"/>
  <c r="E108" i="5" s="1"/>
  <c r="F108" i="5" a="1"/>
  <c r="F108" i="5" s="1"/>
  <c r="G108" i="5" a="1"/>
  <c r="G108" i="5" s="1"/>
  <c r="H108" i="5" a="1"/>
  <c r="H108" i="5" s="1"/>
  <c r="I108" i="5" a="1"/>
  <c r="I108" i="5" s="1"/>
  <c r="J108" i="5" a="1"/>
  <c r="J108" i="5" s="1"/>
  <c r="K108" i="5" a="1"/>
  <c r="K108" i="5" s="1"/>
  <c r="L108" i="5" a="1"/>
  <c r="L108" i="5" s="1"/>
  <c r="M108" i="5" a="1"/>
  <c r="M108" i="5" s="1"/>
  <c r="N108" i="5" a="1"/>
  <c r="N108" i="5" s="1"/>
  <c r="O108" i="5" a="1"/>
  <c r="O108" i="5" s="1"/>
  <c r="P108" i="5" a="1"/>
  <c r="P108" i="5" s="1"/>
  <c r="Q108" i="5" a="1"/>
  <c r="Q108" i="5" s="1"/>
  <c r="R108" i="5" a="1"/>
  <c r="R108" i="5" s="1"/>
  <c r="S108" i="5" a="1"/>
  <c r="S108" i="5" s="1"/>
  <c r="T108" i="5" a="1"/>
  <c r="T108" i="5" s="1"/>
  <c r="U108" i="5" a="1"/>
  <c r="U108" i="5" s="1"/>
  <c r="V108" i="5" a="1"/>
  <c r="V108" i="5" s="1"/>
  <c r="W108" i="5" a="1"/>
  <c r="W108" i="5" s="1"/>
  <c r="X108" i="5" a="1"/>
  <c r="X108" i="5" s="1"/>
  <c r="Y108" i="5" a="1"/>
  <c r="Y108" i="5" s="1"/>
  <c r="Z108" i="5" a="1"/>
  <c r="Z108" i="5" s="1"/>
  <c r="AA108" i="5" a="1"/>
  <c r="AA108" i="5" s="1"/>
  <c r="AB108" i="5" a="1"/>
  <c r="AB108" i="5" s="1"/>
  <c r="AC108" i="5" a="1"/>
  <c r="AC108" i="5" s="1"/>
  <c r="AD108" i="5" a="1"/>
  <c r="AD108" i="5" s="1"/>
  <c r="AE108" i="5" a="1"/>
  <c r="AE108" i="5" s="1"/>
  <c r="AF108" i="5" a="1"/>
  <c r="AF108" i="5" s="1"/>
  <c r="AG108" i="5" a="1"/>
  <c r="AG108" i="5" s="1"/>
  <c r="AH108" i="5" a="1"/>
  <c r="AH108" i="5" s="1"/>
  <c r="AI108" i="5" a="1"/>
  <c r="AI108" i="5" s="1"/>
  <c r="AJ108" i="5" a="1"/>
  <c r="AJ108" i="5" s="1"/>
  <c r="AK108" i="5" a="1"/>
  <c r="AK108" i="5" s="1"/>
  <c r="AL108" i="5" a="1"/>
  <c r="AL108" i="5" s="1"/>
  <c r="AM108" i="5" a="1"/>
  <c r="AM108" i="5" s="1"/>
  <c r="AN108" i="5" a="1"/>
  <c r="AN108" i="5" s="1"/>
  <c r="AO108" i="5" a="1"/>
  <c r="AO108" i="5" s="1"/>
  <c r="AP108" i="5" a="1"/>
  <c r="AP108" i="5" s="1"/>
  <c r="AQ108" i="5" a="1"/>
  <c r="AQ108" i="5" s="1"/>
  <c r="AR108" i="5" a="1"/>
  <c r="AR108" i="5" s="1"/>
  <c r="AS108" i="5" a="1"/>
  <c r="AS108" i="5" s="1"/>
  <c r="AT108" i="5" a="1"/>
  <c r="AT108" i="5" s="1"/>
  <c r="AU108" i="5" a="1"/>
  <c r="AU108" i="5" s="1"/>
  <c r="AV108" i="5" a="1"/>
  <c r="AV108" i="5" s="1"/>
  <c r="AW108" i="5" a="1"/>
  <c r="AW108" i="5" s="1"/>
  <c r="AX108" i="5" a="1"/>
  <c r="AX108" i="5" s="1"/>
  <c r="AY108" i="5" a="1"/>
  <c r="AY108" i="5" s="1"/>
  <c r="AZ108" i="5" a="1"/>
  <c r="AZ108" i="5" s="1"/>
  <c r="BA108" i="5" a="1"/>
  <c r="BA108" i="5" s="1"/>
  <c r="BB108" i="5" a="1"/>
  <c r="BB108" i="5" s="1"/>
  <c r="BC108" i="5" a="1"/>
  <c r="BC108" i="5" s="1"/>
  <c r="BD108" i="5" a="1"/>
  <c r="BD108" i="5" s="1"/>
  <c r="BE108" i="5" a="1"/>
  <c r="BE108" i="5" s="1"/>
  <c r="BF108" i="5" a="1"/>
  <c r="BF108" i="5" s="1"/>
  <c r="BG108" i="5" a="1"/>
  <c r="BG108" i="5" s="1"/>
  <c r="BH108" i="5" a="1"/>
  <c r="BH108" i="5" s="1"/>
  <c r="BI108" i="5" a="1"/>
  <c r="BI108" i="5" s="1"/>
  <c r="BJ108" i="5" a="1"/>
  <c r="BJ108" i="5" s="1"/>
  <c r="BK108" i="5" a="1"/>
  <c r="BK108" i="5" s="1"/>
  <c r="BL108" i="5" a="1"/>
  <c r="BL108" i="5" s="1"/>
  <c r="BM108" i="5" a="1"/>
  <c r="BM108" i="5" s="1"/>
  <c r="BN108" i="5" a="1"/>
  <c r="BN108" i="5" s="1"/>
  <c r="C109" i="5" a="1"/>
  <c r="C109" i="5" s="1"/>
  <c r="D109" i="5" a="1"/>
  <c r="D109" i="5" s="1"/>
  <c r="E109" i="5" a="1"/>
  <c r="E109" i="5" s="1"/>
  <c r="F109" i="5" a="1"/>
  <c r="F109" i="5" s="1"/>
  <c r="G109" i="5" a="1"/>
  <c r="G109" i="5" s="1"/>
  <c r="H109" i="5" a="1"/>
  <c r="H109" i="5" s="1"/>
  <c r="I109" i="5" a="1"/>
  <c r="I109" i="5" s="1"/>
  <c r="J109" i="5" a="1"/>
  <c r="J109" i="5" s="1"/>
  <c r="K109" i="5" a="1"/>
  <c r="K109" i="5" s="1"/>
  <c r="L109" i="5" a="1"/>
  <c r="L109" i="5" s="1"/>
  <c r="M109" i="5" a="1"/>
  <c r="M109" i="5" s="1"/>
  <c r="N109" i="5" a="1"/>
  <c r="N109" i="5" s="1"/>
  <c r="O109" i="5" a="1"/>
  <c r="O109" i="5" s="1"/>
  <c r="P109" i="5" a="1"/>
  <c r="P109" i="5" s="1"/>
  <c r="Q109" i="5" a="1"/>
  <c r="Q109" i="5" s="1"/>
  <c r="R109" i="5" a="1"/>
  <c r="R109" i="5" s="1"/>
  <c r="S109" i="5" a="1"/>
  <c r="S109" i="5" s="1"/>
  <c r="T109" i="5" a="1"/>
  <c r="T109" i="5" s="1"/>
  <c r="U109" i="5" a="1"/>
  <c r="U109" i="5" s="1"/>
  <c r="V109" i="5" a="1"/>
  <c r="V109" i="5" s="1"/>
  <c r="W109" i="5" a="1"/>
  <c r="W109" i="5" s="1"/>
  <c r="X109" i="5" a="1"/>
  <c r="X109" i="5" s="1"/>
  <c r="Y109" i="5" a="1"/>
  <c r="Y109" i="5" s="1"/>
  <c r="Z109" i="5" a="1"/>
  <c r="Z109" i="5" s="1"/>
  <c r="AA109" i="5" a="1"/>
  <c r="AA109" i="5" s="1"/>
  <c r="AB109" i="5" a="1"/>
  <c r="AB109" i="5" s="1"/>
  <c r="AC109" i="5" a="1"/>
  <c r="AC109" i="5" s="1"/>
  <c r="AD109" i="5" a="1"/>
  <c r="AD109" i="5" s="1"/>
  <c r="AE109" i="5" a="1"/>
  <c r="AE109" i="5" s="1"/>
  <c r="AF109" i="5" a="1"/>
  <c r="AF109" i="5" s="1"/>
  <c r="AG109" i="5" a="1"/>
  <c r="AG109" i="5" s="1"/>
  <c r="AH109" i="5" a="1"/>
  <c r="AH109" i="5" s="1"/>
  <c r="AI109" i="5" a="1"/>
  <c r="AI109" i="5" s="1"/>
  <c r="AJ109" i="5" a="1"/>
  <c r="AJ109" i="5"/>
  <c r="AK109" i="5" a="1"/>
  <c r="AK109" i="5" s="1"/>
  <c r="AL109" i="5" a="1"/>
  <c r="AL109" i="5" s="1"/>
  <c r="AM109" i="5" a="1"/>
  <c r="AM109" i="5" s="1"/>
  <c r="AN109" i="5" a="1"/>
  <c r="AN109" i="5" s="1"/>
  <c r="AO109" i="5" a="1"/>
  <c r="AO109" i="5" s="1"/>
  <c r="AP109" i="5" a="1"/>
  <c r="AP109" i="5" s="1"/>
  <c r="AQ109" i="5" a="1"/>
  <c r="AQ109" i="5" s="1"/>
  <c r="AR109" i="5" a="1"/>
  <c r="AR109" i="5" s="1"/>
  <c r="AS109" i="5" a="1"/>
  <c r="AS109" i="5" s="1"/>
  <c r="AT109" i="5" a="1"/>
  <c r="AT109" i="5" s="1"/>
  <c r="AU109" i="5" a="1"/>
  <c r="AU109" i="5" s="1"/>
  <c r="AV109" i="5" a="1"/>
  <c r="AV109" i="5" s="1"/>
  <c r="AW109" i="5" a="1"/>
  <c r="AW109" i="5" s="1"/>
  <c r="AX109" i="5" a="1"/>
  <c r="AX109" i="5" s="1"/>
  <c r="AY109" i="5" a="1"/>
  <c r="AY109" i="5" s="1"/>
  <c r="AZ109" i="5" a="1"/>
  <c r="AZ109" i="5" s="1"/>
  <c r="BA109" i="5" a="1"/>
  <c r="BA109" i="5" s="1"/>
  <c r="BB109" i="5" a="1"/>
  <c r="BB109" i="5"/>
  <c r="BC109" i="5" a="1"/>
  <c r="BC109" i="5" s="1"/>
  <c r="BD109" i="5" a="1"/>
  <c r="BD109" i="5" s="1"/>
  <c r="BE109" i="5" a="1"/>
  <c r="BE109" i="5"/>
  <c r="BF109" i="5" a="1"/>
  <c r="BF109" i="5" s="1"/>
  <c r="BG109" i="5" a="1"/>
  <c r="BG109" i="5" s="1"/>
  <c r="BH109" i="5" a="1"/>
  <c r="BH109" i="5" s="1"/>
  <c r="BI109" i="5" a="1"/>
  <c r="BI109" i="5" s="1"/>
  <c r="BJ109" i="5" a="1"/>
  <c r="BJ109" i="5" s="1"/>
  <c r="BK109" i="5" a="1"/>
  <c r="BK109" i="5" s="1"/>
  <c r="BL109" i="5" a="1"/>
  <c r="BL109" i="5" s="1"/>
  <c r="BM109" i="5" a="1"/>
  <c r="BM109" i="5" s="1"/>
  <c r="BN109" i="5" a="1"/>
  <c r="BN109" i="5" s="1"/>
  <c r="C110" i="5" a="1"/>
  <c r="C110" i="5" s="1"/>
  <c r="D110" i="5" a="1"/>
  <c r="D110" i="5" s="1"/>
  <c r="E110" i="5" a="1"/>
  <c r="E110" i="5" s="1"/>
  <c r="F110" i="5" a="1"/>
  <c r="F110" i="5" s="1"/>
  <c r="G110" i="5" a="1"/>
  <c r="G110" i="5" s="1"/>
  <c r="H110" i="5" a="1"/>
  <c r="H110" i="5" s="1"/>
  <c r="I110" i="5" a="1"/>
  <c r="I110" i="5" s="1"/>
  <c r="J110" i="5" a="1"/>
  <c r="J110" i="5" s="1"/>
  <c r="K110" i="5" a="1"/>
  <c r="K110" i="5" s="1"/>
  <c r="L110" i="5" a="1"/>
  <c r="L110" i="5" s="1"/>
  <c r="M110" i="5" a="1"/>
  <c r="M110" i="5" s="1"/>
  <c r="N110" i="5" a="1"/>
  <c r="N110" i="5" s="1"/>
  <c r="O110" i="5" a="1"/>
  <c r="O110" i="5" s="1"/>
  <c r="P110" i="5" a="1"/>
  <c r="P110" i="5" s="1"/>
  <c r="Q110" i="5" a="1"/>
  <c r="Q110" i="5" s="1"/>
  <c r="R110" i="5" a="1"/>
  <c r="R110" i="5" s="1"/>
  <c r="S110" i="5" a="1"/>
  <c r="S110" i="5" s="1"/>
  <c r="T110" i="5" a="1"/>
  <c r="T110" i="5"/>
  <c r="U110" i="5" a="1"/>
  <c r="U110" i="5" s="1"/>
  <c r="V110" i="5" a="1"/>
  <c r="V110" i="5" s="1"/>
  <c r="W110" i="5" a="1"/>
  <c r="W110" i="5" s="1"/>
  <c r="X110" i="5" a="1"/>
  <c r="X110" i="5" s="1"/>
  <c r="Y110" i="5" a="1"/>
  <c r="Y110" i="5" s="1"/>
  <c r="Z110" i="5" a="1"/>
  <c r="Z110" i="5" s="1"/>
  <c r="AA110" i="5" a="1"/>
  <c r="AA110" i="5" s="1"/>
  <c r="AB110" i="5" a="1"/>
  <c r="AB110" i="5" s="1"/>
  <c r="AC110" i="5" a="1"/>
  <c r="AC110" i="5" s="1"/>
  <c r="AD110" i="5" a="1"/>
  <c r="AD110" i="5" s="1"/>
  <c r="AE110" i="5" a="1"/>
  <c r="AE110" i="5" s="1"/>
  <c r="AF110" i="5" a="1"/>
  <c r="AF110" i="5" s="1"/>
  <c r="AG110" i="5" a="1"/>
  <c r="AG110" i="5" s="1"/>
  <c r="AH110" i="5" a="1"/>
  <c r="AH110" i="5" s="1"/>
  <c r="AI110" i="5" a="1"/>
  <c r="AI110" i="5" s="1"/>
  <c r="AJ110" i="5" a="1"/>
  <c r="AJ110" i="5" s="1"/>
  <c r="AK110" i="5" a="1"/>
  <c r="AK110" i="5" s="1"/>
  <c r="AL110" i="5" a="1"/>
  <c r="AL110" i="5" s="1"/>
  <c r="AM110" i="5" a="1"/>
  <c r="AM110" i="5" s="1"/>
  <c r="AN110" i="5" a="1"/>
  <c r="AN110" i="5" s="1"/>
  <c r="AO110" i="5" a="1"/>
  <c r="AO110" i="5" s="1"/>
  <c r="AP110" i="5" a="1"/>
  <c r="AP110" i="5" s="1"/>
  <c r="AQ110" i="5" a="1"/>
  <c r="AQ110" i="5" s="1"/>
  <c r="AR110" i="5" a="1"/>
  <c r="AR110" i="5" s="1"/>
  <c r="AS110" i="5" a="1"/>
  <c r="AS110" i="5" s="1"/>
  <c r="AT110" i="5" a="1"/>
  <c r="AT110" i="5" s="1"/>
  <c r="AU110" i="5" a="1"/>
  <c r="AU110" i="5" s="1"/>
  <c r="AV110" i="5" a="1"/>
  <c r="AV110" i="5" s="1"/>
  <c r="AW110" i="5" a="1"/>
  <c r="AW110" i="5" s="1"/>
  <c r="AX110" i="5" a="1"/>
  <c r="AX110" i="5" s="1"/>
  <c r="AY110" i="5" a="1"/>
  <c r="AY110" i="5" s="1"/>
  <c r="AZ110" i="5" a="1"/>
  <c r="AZ110" i="5" s="1"/>
  <c r="BA110" i="5" a="1"/>
  <c r="BA110" i="5"/>
  <c r="BB110" i="5" a="1"/>
  <c r="BB110" i="5" s="1"/>
  <c r="BC110" i="5" a="1"/>
  <c r="BC110" i="5" s="1"/>
  <c r="BD110" i="5" a="1"/>
  <c r="BD110" i="5" s="1"/>
  <c r="BE110" i="5" a="1"/>
  <c r="BE110" i="5" s="1"/>
  <c r="BF110" i="5" a="1"/>
  <c r="BF110" i="5" s="1"/>
  <c r="BG110" i="5" a="1"/>
  <c r="BG110" i="5" s="1"/>
  <c r="BH110" i="5" a="1"/>
  <c r="BH110" i="5" s="1"/>
  <c r="BI110" i="5" a="1"/>
  <c r="BI110" i="5" s="1"/>
  <c r="BJ110" i="5" a="1"/>
  <c r="BJ110" i="5"/>
  <c r="BK110" i="5" a="1"/>
  <c r="BK110" i="5" s="1"/>
  <c r="BL110" i="5" a="1"/>
  <c r="BL110" i="5" s="1"/>
  <c r="BM110" i="5" a="1"/>
  <c r="BM110" i="5" s="1"/>
  <c r="BN110" i="5" a="1"/>
  <c r="BN110" i="5" s="1"/>
  <c r="C111" i="5" a="1"/>
  <c r="C111" i="5" s="1"/>
  <c r="D111" i="5" a="1"/>
  <c r="D111" i="5" s="1"/>
  <c r="E111" i="5" a="1"/>
  <c r="E111" i="5" s="1"/>
  <c r="F111" i="5" a="1"/>
  <c r="F111" i="5" s="1"/>
  <c r="G111" i="5" a="1"/>
  <c r="G111" i="5" s="1"/>
  <c r="H111" i="5" a="1"/>
  <c r="H111" i="5" s="1"/>
  <c r="I111" i="5" a="1"/>
  <c r="I111" i="5" s="1"/>
  <c r="J111" i="5" a="1"/>
  <c r="J111" i="5" s="1"/>
  <c r="K111" i="5" a="1"/>
  <c r="K111" i="5" s="1"/>
  <c r="L111" i="5" a="1"/>
  <c r="L111" i="5" s="1"/>
  <c r="M111" i="5" a="1"/>
  <c r="M111" i="5" s="1"/>
  <c r="N111" i="5" a="1"/>
  <c r="N111" i="5" s="1"/>
  <c r="O111" i="5" a="1"/>
  <c r="O111" i="5" s="1"/>
  <c r="P111" i="5" a="1"/>
  <c r="P111" i="5"/>
  <c r="Q111" i="5" a="1"/>
  <c r="Q111" i="5" s="1"/>
  <c r="R111" i="5" a="1"/>
  <c r="R111" i="5" s="1"/>
  <c r="S111" i="5" a="1"/>
  <c r="S111" i="5" s="1"/>
  <c r="T111" i="5" a="1"/>
  <c r="T111" i="5" s="1"/>
  <c r="U111" i="5" a="1"/>
  <c r="U111" i="5" s="1"/>
  <c r="V111" i="5" a="1"/>
  <c r="V111" i="5" s="1"/>
  <c r="W111" i="5" a="1"/>
  <c r="W111" i="5" s="1"/>
  <c r="X111" i="5" a="1"/>
  <c r="X111" i="5" s="1"/>
  <c r="Y111" i="5" a="1"/>
  <c r="Y111" i="5" s="1"/>
  <c r="Z111" i="5" a="1"/>
  <c r="Z111" i="5" s="1"/>
  <c r="AA111" i="5" a="1"/>
  <c r="AA111" i="5" s="1"/>
  <c r="AB111" i="5" a="1"/>
  <c r="AB111" i="5" s="1"/>
  <c r="AC111" i="5" a="1"/>
  <c r="AC111" i="5" s="1"/>
  <c r="AD111" i="5" a="1"/>
  <c r="AD111" i="5" s="1"/>
  <c r="AE111" i="5" a="1"/>
  <c r="AE111" i="5" s="1"/>
  <c r="AF111" i="5" a="1"/>
  <c r="AF111" i="5" s="1"/>
  <c r="AG111" i="5" a="1"/>
  <c r="AG111" i="5" s="1"/>
  <c r="AH111" i="5" a="1"/>
  <c r="AH111" i="5" s="1"/>
  <c r="AI111" i="5" a="1"/>
  <c r="AI111" i="5" s="1"/>
  <c r="AJ111" i="5" a="1"/>
  <c r="AJ111" i="5" s="1"/>
  <c r="AK111" i="5" a="1"/>
  <c r="AK111" i="5" s="1"/>
  <c r="AL111" i="5" a="1"/>
  <c r="AL111" i="5" s="1"/>
  <c r="AM111" i="5" a="1"/>
  <c r="AM111" i="5" s="1"/>
  <c r="AN111" i="5" a="1"/>
  <c r="AN111" i="5" s="1"/>
  <c r="AO111" i="5" a="1"/>
  <c r="AO111" i="5" s="1"/>
  <c r="AP111" i="5" a="1"/>
  <c r="AP111" i="5" s="1"/>
  <c r="AQ111" i="5" a="1"/>
  <c r="AQ111" i="5"/>
  <c r="AR111" i="5" a="1"/>
  <c r="AR111" i="5" s="1"/>
  <c r="AS111" i="5" a="1"/>
  <c r="AS111" i="5" s="1"/>
  <c r="AT111" i="5" a="1"/>
  <c r="AT111" i="5" s="1"/>
  <c r="AU111" i="5" a="1"/>
  <c r="AU111" i="5" s="1"/>
  <c r="AV111" i="5" a="1"/>
  <c r="AV111" i="5" s="1"/>
  <c r="AW111" i="5" a="1"/>
  <c r="AW111" i="5" s="1"/>
  <c r="AX111" i="5" a="1"/>
  <c r="AX111" i="5" s="1"/>
  <c r="AY111" i="5" a="1"/>
  <c r="AY111" i="5" s="1"/>
  <c r="AZ111" i="5" a="1"/>
  <c r="AZ111" i="5" s="1"/>
  <c r="BA111" i="5" a="1"/>
  <c r="BA111" i="5" s="1"/>
  <c r="BB111" i="5" a="1"/>
  <c r="BB111" i="5" s="1"/>
  <c r="BC111" i="5" a="1"/>
  <c r="BC111" i="5" s="1"/>
  <c r="BD111" i="5" a="1"/>
  <c r="BD111" i="5" s="1"/>
  <c r="BE111" i="5" a="1"/>
  <c r="BE111" i="5" s="1"/>
  <c r="BF111" i="5" a="1"/>
  <c r="BF111" i="5" s="1"/>
  <c r="BG111" i="5" a="1"/>
  <c r="BG111" i="5" s="1"/>
  <c r="BH111" i="5" a="1"/>
  <c r="BH111" i="5" s="1"/>
  <c r="BI111" i="5" a="1"/>
  <c r="BI111" i="5" s="1"/>
  <c r="BJ111" i="5" a="1"/>
  <c r="BJ111" i="5" s="1"/>
  <c r="BK111" i="5" a="1"/>
  <c r="BK111" i="5" s="1"/>
  <c r="BL111" i="5" a="1"/>
  <c r="BL111" i="5" s="1"/>
  <c r="BM111" i="5" a="1"/>
  <c r="BM111" i="5" s="1"/>
  <c r="BN111" i="5" a="1"/>
  <c r="BN111" i="5" s="1"/>
  <c r="C112" i="5" a="1"/>
  <c r="C112" i="5" s="1"/>
  <c r="D112" i="5" a="1"/>
  <c r="D112" i="5" s="1"/>
  <c r="E112" i="5" a="1"/>
  <c r="E112" i="5" s="1"/>
  <c r="F112" i="5" a="1"/>
  <c r="F112" i="5" s="1"/>
  <c r="G112" i="5" a="1"/>
  <c r="G112" i="5" s="1"/>
  <c r="H112" i="5" a="1"/>
  <c r="H112" i="5" s="1"/>
  <c r="I112" i="5" a="1"/>
  <c r="I112" i="5" s="1"/>
  <c r="J112" i="5" a="1"/>
  <c r="J112" i="5" s="1"/>
  <c r="K112" i="5" a="1"/>
  <c r="K112" i="5" s="1"/>
  <c r="L112" i="5" a="1"/>
  <c r="L112" i="5" s="1"/>
  <c r="M112" i="5" a="1"/>
  <c r="M112" i="5" s="1"/>
  <c r="N112" i="5" a="1"/>
  <c r="N112" i="5" s="1"/>
  <c r="O112" i="5" a="1"/>
  <c r="O112" i="5" s="1"/>
  <c r="P112" i="5" a="1"/>
  <c r="P112" i="5" s="1"/>
  <c r="Q112" i="5" a="1"/>
  <c r="Q112" i="5" s="1"/>
  <c r="R112" i="5" a="1"/>
  <c r="R112" i="5" s="1"/>
  <c r="S112" i="5" a="1"/>
  <c r="S112" i="5" s="1"/>
  <c r="T112" i="5" a="1"/>
  <c r="T112" i="5" s="1"/>
  <c r="U112" i="5" a="1"/>
  <c r="U112" i="5" s="1"/>
  <c r="V112" i="5" a="1"/>
  <c r="V112" i="5" s="1"/>
  <c r="W112" i="5" a="1"/>
  <c r="W112" i="5" s="1"/>
  <c r="X112" i="5" a="1"/>
  <c r="X112" i="5" s="1"/>
  <c r="Y112" i="5" a="1"/>
  <c r="Y112" i="5" s="1"/>
  <c r="Z112" i="5" a="1"/>
  <c r="Z112" i="5" s="1"/>
  <c r="AA112" i="5" a="1"/>
  <c r="AA112" i="5" s="1"/>
  <c r="AB112" i="5" a="1"/>
  <c r="AB112" i="5" s="1"/>
  <c r="AC112" i="5" a="1"/>
  <c r="AC112" i="5" s="1"/>
  <c r="AD112" i="5" a="1"/>
  <c r="AD112" i="5" s="1"/>
  <c r="AE112" i="5" a="1"/>
  <c r="AE112" i="5" s="1"/>
  <c r="AF112" i="5" a="1"/>
  <c r="AF112" i="5" s="1"/>
  <c r="AG112" i="5" a="1"/>
  <c r="AG112" i="5" s="1"/>
  <c r="AH112" i="5" a="1"/>
  <c r="AH112" i="5" s="1"/>
  <c r="AI112" i="5" a="1"/>
  <c r="AI112" i="5" s="1"/>
  <c r="AJ112" i="5" a="1"/>
  <c r="AJ112" i="5" s="1"/>
  <c r="AK112" i="5" a="1"/>
  <c r="AK112" i="5" s="1"/>
  <c r="AL112" i="5" a="1"/>
  <c r="AL112" i="5" s="1"/>
  <c r="AM112" i="5" a="1"/>
  <c r="AM112" i="5" s="1"/>
  <c r="AN112" i="5" a="1"/>
  <c r="AN112" i="5" s="1"/>
  <c r="AO112" i="5" a="1"/>
  <c r="AO112" i="5" s="1"/>
  <c r="AP112" i="5" a="1"/>
  <c r="AP112" i="5" s="1"/>
  <c r="AQ112" i="5" a="1"/>
  <c r="AQ112" i="5" s="1"/>
  <c r="AR112" i="5" a="1"/>
  <c r="AR112" i="5" s="1"/>
  <c r="AS112" i="5" a="1"/>
  <c r="AS112" i="5" s="1"/>
  <c r="AT112" i="5" a="1"/>
  <c r="AT112" i="5" s="1"/>
  <c r="AU112" i="5" a="1"/>
  <c r="AU112" i="5" s="1"/>
  <c r="AV112" i="5" a="1"/>
  <c r="AV112" i="5" s="1"/>
  <c r="AW112" i="5" a="1"/>
  <c r="AW112" i="5" s="1"/>
  <c r="AX112" i="5" a="1"/>
  <c r="AX112" i="5" s="1"/>
  <c r="AY112" i="5" a="1"/>
  <c r="AY112" i="5"/>
  <c r="AZ112" i="5" a="1"/>
  <c r="AZ112" i="5" s="1"/>
  <c r="BA112" i="5" a="1"/>
  <c r="BA112" i="5" s="1"/>
  <c r="BB112" i="5" a="1"/>
  <c r="BB112" i="5" s="1"/>
  <c r="BC112" i="5" a="1"/>
  <c r="BC112" i="5" s="1"/>
  <c r="BD112" i="5" a="1"/>
  <c r="BD112" i="5" s="1"/>
  <c r="BE112" i="5" a="1"/>
  <c r="BE112" i="5" s="1"/>
  <c r="BF112" i="5" a="1"/>
  <c r="BF112" i="5" s="1"/>
  <c r="BG112" i="5" a="1"/>
  <c r="BG112" i="5" s="1"/>
  <c r="BH112" i="5" a="1"/>
  <c r="BH112" i="5" s="1"/>
  <c r="BI112" i="5" a="1"/>
  <c r="BI112" i="5" s="1"/>
  <c r="BJ112" i="5" a="1"/>
  <c r="BJ112" i="5" s="1"/>
  <c r="BK112" i="5" a="1"/>
  <c r="BK112" i="5" s="1"/>
  <c r="BL112" i="5" a="1"/>
  <c r="BL112" i="5" s="1"/>
  <c r="BM112" i="5" a="1"/>
  <c r="BM112" i="5" s="1"/>
  <c r="BN112" i="5" a="1"/>
  <c r="BN112" i="5" s="1"/>
  <c r="C113" i="5" a="1"/>
  <c r="C113" i="5" s="1"/>
  <c r="D113" i="5" a="1"/>
  <c r="D113" i="5" s="1"/>
  <c r="E113" i="5" a="1"/>
  <c r="E113" i="5" s="1"/>
  <c r="F113" i="5" a="1"/>
  <c r="F113" i="5" s="1"/>
  <c r="G113" i="5" a="1"/>
  <c r="G113" i="5" s="1"/>
  <c r="H113" i="5" a="1"/>
  <c r="H113" i="5" s="1"/>
  <c r="I113" i="5" a="1"/>
  <c r="I113" i="5" s="1"/>
  <c r="J113" i="5" a="1"/>
  <c r="J113" i="5" s="1"/>
  <c r="K113" i="5" a="1"/>
  <c r="K113" i="5" s="1"/>
  <c r="L113" i="5" a="1"/>
  <c r="L113" i="5" s="1"/>
  <c r="M113" i="5" a="1"/>
  <c r="M113" i="5" s="1"/>
  <c r="N113" i="5" a="1"/>
  <c r="N113" i="5" s="1"/>
  <c r="O113" i="5" a="1"/>
  <c r="O113" i="5" s="1"/>
  <c r="P113" i="5" a="1"/>
  <c r="P113" i="5" s="1"/>
  <c r="Q113" i="5" a="1"/>
  <c r="Q113" i="5" s="1"/>
  <c r="R113" i="5" a="1"/>
  <c r="R113" i="5" s="1"/>
  <c r="S113" i="5" a="1"/>
  <c r="S113" i="5" s="1"/>
  <c r="T113" i="5" a="1"/>
  <c r="T113" i="5" s="1"/>
  <c r="U113" i="5" a="1"/>
  <c r="U113" i="5" s="1"/>
  <c r="V113" i="5" a="1"/>
  <c r="V113" i="5" s="1"/>
  <c r="W113" i="5" a="1"/>
  <c r="W113" i="5" s="1"/>
  <c r="X113" i="5" a="1"/>
  <c r="X113" i="5" s="1"/>
  <c r="Y113" i="5" a="1"/>
  <c r="Y113" i="5" s="1"/>
  <c r="Z113" i="5" a="1"/>
  <c r="Z113" i="5" s="1"/>
  <c r="AA113" i="5" a="1"/>
  <c r="AA113" i="5" s="1"/>
  <c r="AB113" i="5" a="1"/>
  <c r="AB113" i="5" s="1"/>
  <c r="AC113" i="5" a="1"/>
  <c r="AC113" i="5" s="1"/>
  <c r="AD113" i="5" a="1"/>
  <c r="AD113" i="5" s="1"/>
  <c r="AE113" i="5" a="1"/>
  <c r="AE113" i="5" s="1"/>
  <c r="AF113" i="5" a="1"/>
  <c r="AF113" i="5" s="1"/>
  <c r="AG113" i="5" a="1"/>
  <c r="AG113" i="5" s="1"/>
  <c r="AH113" i="5" a="1"/>
  <c r="AH113" i="5" s="1"/>
  <c r="AI113" i="5" a="1"/>
  <c r="AI113" i="5" s="1"/>
  <c r="AJ113" i="5" a="1"/>
  <c r="AJ113" i="5" s="1"/>
  <c r="AK113" i="5" a="1"/>
  <c r="AK113" i="5" s="1"/>
  <c r="AL113" i="5" a="1"/>
  <c r="AL113" i="5" s="1"/>
  <c r="AM113" i="5" a="1"/>
  <c r="AM113" i="5" s="1"/>
  <c r="AN113" i="5" a="1"/>
  <c r="AN113" i="5" s="1"/>
  <c r="AO113" i="5" a="1"/>
  <c r="AO113" i="5" s="1"/>
  <c r="AP113" i="5" a="1"/>
  <c r="AP113" i="5" s="1"/>
  <c r="AQ113" i="5" a="1"/>
  <c r="AQ113" i="5" s="1"/>
  <c r="AR113" i="5" a="1"/>
  <c r="AR113" i="5" s="1"/>
  <c r="AS113" i="5" a="1"/>
  <c r="AS113" i="5" s="1"/>
  <c r="AT113" i="5" a="1"/>
  <c r="AT113" i="5" s="1"/>
  <c r="AU113" i="5" a="1"/>
  <c r="AU113" i="5"/>
  <c r="AV113" i="5" a="1"/>
  <c r="AV113" i="5" s="1"/>
  <c r="AW113" i="5" a="1"/>
  <c r="AW113" i="5" s="1"/>
  <c r="AX113" i="5" a="1"/>
  <c r="AX113" i="5" s="1"/>
  <c r="AY113" i="5" a="1"/>
  <c r="AY113" i="5" s="1"/>
  <c r="AZ113" i="5" a="1"/>
  <c r="AZ113" i="5" s="1"/>
  <c r="BA113" i="5" a="1"/>
  <c r="BA113" i="5" s="1"/>
  <c r="BB113" i="5" a="1"/>
  <c r="BB113" i="5" s="1"/>
  <c r="BC113" i="5" a="1"/>
  <c r="BC113" i="5" s="1"/>
  <c r="BD113" i="5" a="1"/>
  <c r="BD113" i="5" s="1"/>
  <c r="BE113" i="5" a="1"/>
  <c r="BE113" i="5" s="1"/>
  <c r="BF113" i="5" a="1"/>
  <c r="BF113" i="5" s="1"/>
  <c r="BG113" i="5" a="1"/>
  <c r="BG113" i="5" s="1"/>
  <c r="BH113" i="5" a="1"/>
  <c r="BH113" i="5" s="1"/>
  <c r="BI113" i="5" a="1"/>
  <c r="BI113" i="5" s="1"/>
  <c r="BJ113" i="5" a="1"/>
  <c r="BJ113" i="5" s="1"/>
  <c r="BK113" i="5" a="1"/>
  <c r="BK113" i="5" s="1"/>
  <c r="BL113" i="5" a="1"/>
  <c r="BL113" i="5" s="1"/>
  <c r="BM113" i="5" a="1"/>
  <c r="BM113" i="5" s="1"/>
  <c r="BN113" i="5" a="1"/>
  <c r="BN113" i="5" s="1"/>
  <c r="C114" i="5" a="1"/>
  <c r="C114" i="5" s="1"/>
  <c r="D114" i="5" a="1"/>
  <c r="D114" i="5" s="1"/>
  <c r="E114" i="5" a="1"/>
  <c r="E114" i="5" s="1"/>
  <c r="F114" i="5" a="1"/>
  <c r="F114" i="5" s="1"/>
  <c r="G114" i="5" a="1"/>
  <c r="G114" i="5" s="1"/>
  <c r="H114" i="5" a="1"/>
  <c r="H114" i="5" s="1"/>
  <c r="I114" i="5" a="1"/>
  <c r="I114" i="5" s="1"/>
  <c r="J114" i="5" a="1"/>
  <c r="J114" i="5" s="1"/>
  <c r="K114" i="5" a="1"/>
  <c r="K114" i="5" s="1"/>
  <c r="L114" i="5" a="1"/>
  <c r="L114" i="5" s="1"/>
  <c r="M114" i="5" a="1"/>
  <c r="M114" i="5" s="1"/>
  <c r="N114" i="5" a="1"/>
  <c r="N114" i="5" s="1"/>
  <c r="O114" i="5" a="1"/>
  <c r="O114" i="5" s="1"/>
  <c r="P114" i="5" a="1"/>
  <c r="P114" i="5" s="1"/>
  <c r="Q114" i="5" a="1"/>
  <c r="Q114" i="5" s="1"/>
  <c r="R114" i="5" a="1"/>
  <c r="R114" i="5" s="1"/>
  <c r="S114" i="5" a="1"/>
  <c r="S114" i="5" s="1"/>
  <c r="T114" i="5" a="1"/>
  <c r="T114" i="5" s="1"/>
  <c r="U114" i="5" a="1"/>
  <c r="U114" i="5" s="1"/>
  <c r="V114" i="5" a="1"/>
  <c r="V114" i="5" s="1"/>
  <c r="W114" i="5" a="1"/>
  <c r="W114" i="5" s="1"/>
  <c r="X114" i="5" a="1"/>
  <c r="X114" i="5" s="1"/>
  <c r="Y114" i="5" a="1"/>
  <c r="Y114" i="5"/>
  <c r="Z114" i="5" a="1"/>
  <c r="Z114" i="5" s="1"/>
  <c r="AA114" i="5" a="1"/>
  <c r="AA114" i="5" s="1"/>
  <c r="AB114" i="5" a="1"/>
  <c r="AB114" i="5" s="1"/>
  <c r="AC114" i="5" a="1"/>
  <c r="AC114" i="5" s="1"/>
  <c r="AD114" i="5" a="1"/>
  <c r="AD114" i="5" s="1"/>
  <c r="AE114" i="5" a="1"/>
  <c r="AE114" i="5" s="1"/>
  <c r="AF114" i="5" a="1"/>
  <c r="AF114" i="5" s="1"/>
  <c r="AG114" i="5" a="1"/>
  <c r="AG114" i="5" s="1"/>
  <c r="AH114" i="5" a="1"/>
  <c r="AH114" i="5" s="1"/>
  <c r="AI114" i="5" a="1"/>
  <c r="AI114" i="5" s="1"/>
  <c r="AJ114" i="5" a="1"/>
  <c r="AJ114" i="5" s="1"/>
  <c r="AK114" i="5" a="1"/>
  <c r="AK114" i="5" s="1"/>
  <c r="AL114" i="5" a="1"/>
  <c r="AL114" i="5" s="1"/>
  <c r="AM114" i="5" a="1"/>
  <c r="AM114" i="5" s="1"/>
  <c r="AN114" i="5" a="1"/>
  <c r="AN114" i="5" s="1"/>
  <c r="AO114" i="5" a="1"/>
  <c r="AO114" i="5" s="1"/>
  <c r="AP114" i="5" a="1"/>
  <c r="AP114" i="5" s="1"/>
  <c r="AQ114" i="5" a="1"/>
  <c r="AQ114" i="5" s="1"/>
  <c r="AR114" i="5" a="1"/>
  <c r="AR114" i="5" s="1"/>
  <c r="AS114" i="5" a="1"/>
  <c r="AS114" i="5" s="1"/>
  <c r="AT114" i="5" a="1"/>
  <c r="AT114" i="5" s="1"/>
  <c r="AU114" i="5" a="1"/>
  <c r="AU114" i="5" s="1"/>
  <c r="AV114" i="5" a="1"/>
  <c r="AV114" i="5" s="1"/>
  <c r="AW114" i="5" a="1"/>
  <c r="AW114" i="5" s="1"/>
  <c r="AX114" i="5" a="1"/>
  <c r="AX114" i="5" s="1"/>
  <c r="AY114" i="5" a="1"/>
  <c r="AY114" i="5" s="1"/>
  <c r="AZ114" i="5" a="1"/>
  <c r="AZ114" i="5" s="1"/>
  <c r="BA114" i="5" a="1"/>
  <c r="BA114" i="5" s="1"/>
  <c r="BB114" i="5" a="1"/>
  <c r="BB114" i="5" s="1"/>
  <c r="BC114" i="5" a="1"/>
  <c r="BC114" i="5" s="1"/>
  <c r="BD114" i="5" a="1"/>
  <c r="BD114" i="5" s="1"/>
  <c r="BE114" i="5" a="1"/>
  <c r="BE114" i="5" s="1"/>
  <c r="BF114" i="5" a="1"/>
  <c r="BF114" i="5" s="1"/>
  <c r="BG114" i="5" a="1"/>
  <c r="BG114" i="5" s="1"/>
  <c r="BH114" i="5" a="1"/>
  <c r="BH114" i="5" s="1"/>
  <c r="BI114" i="5" a="1"/>
  <c r="BI114" i="5" s="1"/>
  <c r="BJ114" i="5" a="1"/>
  <c r="BJ114" i="5" s="1"/>
  <c r="BK114" i="5" a="1"/>
  <c r="BK114" i="5" s="1"/>
  <c r="BL114" i="5" a="1"/>
  <c r="BL114" i="5" s="1"/>
  <c r="BM114" i="5" a="1"/>
  <c r="BM114" i="5" s="1"/>
  <c r="BN114" i="5" a="1"/>
  <c r="BN114" i="5" s="1"/>
  <c r="C115" i="5" a="1"/>
  <c r="C115" i="5" s="1"/>
  <c r="D115" i="5" a="1"/>
  <c r="D115" i="5" s="1"/>
  <c r="E115" i="5" a="1"/>
  <c r="E115" i="5" s="1"/>
  <c r="F115" i="5" a="1"/>
  <c r="F115" i="5" s="1"/>
  <c r="G115" i="5" a="1"/>
  <c r="G115" i="5" s="1"/>
  <c r="H115" i="5" a="1"/>
  <c r="H115" i="5" s="1"/>
  <c r="I115" i="5" a="1"/>
  <c r="I115" i="5" s="1"/>
  <c r="J115" i="5" a="1"/>
  <c r="J115" i="5" s="1"/>
  <c r="K115" i="5" a="1"/>
  <c r="K115" i="5" s="1"/>
  <c r="L115" i="5" a="1"/>
  <c r="L115" i="5" s="1"/>
  <c r="M115" i="5" a="1"/>
  <c r="M115" i="5" s="1"/>
  <c r="N115" i="5" a="1"/>
  <c r="N115" i="5" s="1"/>
  <c r="O115" i="5" a="1"/>
  <c r="O115" i="5" s="1"/>
  <c r="P115" i="5" a="1"/>
  <c r="P115" i="5" s="1"/>
  <c r="Q115" i="5" a="1"/>
  <c r="Q115" i="5" s="1"/>
  <c r="R115" i="5" a="1"/>
  <c r="R115" i="5" s="1"/>
  <c r="S115" i="5" a="1"/>
  <c r="S115" i="5" s="1"/>
  <c r="T115" i="5" a="1"/>
  <c r="T115" i="5" s="1"/>
  <c r="U115" i="5" a="1"/>
  <c r="U115" i="5" s="1"/>
  <c r="V115" i="5" a="1"/>
  <c r="V115" i="5" s="1"/>
  <c r="W115" i="5" a="1"/>
  <c r="W115" i="5" s="1"/>
  <c r="X115" i="5" a="1"/>
  <c r="X115" i="5" s="1"/>
  <c r="Y115" i="5" a="1"/>
  <c r="Y115" i="5" s="1"/>
  <c r="Z115" i="5" a="1"/>
  <c r="Z115" i="5" s="1"/>
  <c r="AA115" i="5" a="1"/>
  <c r="AA115" i="5" s="1"/>
  <c r="AB115" i="5" a="1"/>
  <c r="AB115" i="5" s="1"/>
  <c r="AC115" i="5" a="1"/>
  <c r="AC115" i="5" s="1"/>
  <c r="AD115" i="5" a="1"/>
  <c r="AD115" i="5" s="1"/>
  <c r="AE115" i="5" a="1"/>
  <c r="AE115" i="5" s="1"/>
  <c r="AF115" i="5" a="1"/>
  <c r="AF115" i="5" s="1"/>
  <c r="AG115" i="5" a="1"/>
  <c r="AG115" i="5" s="1"/>
  <c r="AH115" i="5" a="1"/>
  <c r="AH115" i="5" s="1"/>
  <c r="AI115" i="5" a="1"/>
  <c r="AI115" i="5" s="1"/>
  <c r="AJ115" i="5" a="1"/>
  <c r="AJ115" i="5" s="1"/>
  <c r="AK115" i="5" a="1"/>
  <c r="AK115" i="5" s="1"/>
  <c r="AL115" i="5" a="1"/>
  <c r="AL115" i="5" s="1"/>
  <c r="AM115" i="5" a="1"/>
  <c r="AM115" i="5" s="1"/>
  <c r="AN115" i="5" a="1"/>
  <c r="AN115" i="5" s="1"/>
  <c r="AO115" i="5" a="1"/>
  <c r="AO115" i="5" s="1"/>
  <c r="AP115" i="5" a="1"/>
  <c r="AP115" i="5" s="1"/>
  <c r="AQ115" i="5" a="1"/>
  <c r="AQ115" i="5" s="1"/>
  <c r="AR115" i="5" a="1"/>
  <c r="AR115" i="5" s="1"/>
  <c r="AS115" i="5" a="1"/>
  <c r="AS115" i="5" s="1"/>
  <c r="AT115" i="5" a="1"/>
  <c r="AT115" i="5" s="1"/>
  <c r="AU115" i="5" a="1"/>
  <c r="AU115" i="5" s="1"/>
  <c r="AV115" i="5" a="1"/>
  <c r="AV115" i="5" s="1"/>
  <c r="AW115" i="5" a="1"/>
  <c r="AW115" i="5" s="1"/>
  <c r="AX115" i="5" a="1"/>
  <c r="AX115" i="5" s="1"/>
  <c r="AY115" i="5" a="1"/>
  <c r="AY115" i="5" s="1"/>
  <c r="AZ115" i="5" a="1"/>
  <c r="AZ115" i="5" s="1"/>
  <c r="BA115" i="5" a="1"/>
  <c r="BA115" i="5" s="1"/>
  <c r="BB115" i="5" a="1"/>
  <c r="BB115" i="5" s="1"/>
  <c r="BC115" i="5" a="1"/>
  <c r="BC115" i="5" s="1"/>
  <c r="BD115" i="5" a="1"/>
  <c r="BD115" i="5" s="1"/>
  <c r="BE115" i="5" a="1"/>
  <c r="BE115" i="5" s="1"/>
  <c r="BF115" i="5" a="1"/>
  <c r="BF115" i="5" s="1"/>
  <c r="BG115" i="5" a="1"/>
  <c r="BG115" i="5" s="1"/>
  <c r="BH115" i="5" a="1"/>
  <c r="BH115" i="5" s="1"/>
  <c r="BI115" i="5" a="1"/>
  <c r="BI115" i="5" s="1"/>
  <c r="BJ115" i="5" a="1"/>
  <c r="BJ115" i="5" s="1"/>
  <c r="BK115" i="5" a="1"/>
  <c r="BK115" i="5" s="1"/>
  <c r="BL115" i="5" a="1"/>
  <c r="BL115" i="5" s="1"/>
  <c r="BM115" i="5" a="1"/>
  <c r="BM115" i="5" s="1"/>
  <c r="BN115" i="5" a="1"/>
  <c r="BN115" i="5" s="1"/>
  <c r="C116" i="5" a="1"/>
  <c r="C116" i="5" s="1"/>
  <c r="D116" i="5" a="1"/>
  <c r="D116" i="5" s="1"/>
  <c r="E116" i="5" a="1"/>
  <c r="E116" i="5" s="1"/>
  <c r="F116" i="5" a="1"/>
  <c r="F116" i="5" s="1"/>
  <c r="G116" i="5" a="1"/>
  <c r="G116" i="5" s="1"/>
  <c r="H116" i="5" a="1"/>
  <c r="H116" i="5" s="1"/>
  <c r="I116" i="5" a="1"/>
  <c r="I116" i="5" s="1"/>
  <c r="J116" i="5" a="1"/>
  <c r="J116" i="5" s="1"/>
  <c r="K116" i="5" a="1"/>
  <c r="K116" i="5" s="1"/>
  <c r="L116" i="5" a="1"/>
  <c r="L116" i="5" s="1"/>
  <c r="M116" i="5" a="1"/>
  <c r="M116" i="5" s="1"/>
  <c r="N116" i="5" a="1"/>
  <c r="N116" i="5" s="1"/>
  <c r="O116" i="5" a="1"/>
  <c r="O116" i="5" s="1"/>
  <c r="P116" i="5" a="1"/>
  <c r="P116" i="5" s="1"/>
  <c r="Q116" i="5" a="1"/>
  <c r="Q116" i="5" s="1"/>
  <c r="R116" i="5" a="1"/>
  <c r="R116" i="5" s="1"/>
  <c r="S116" i="5" a="1"/>
  <c r="S116" i="5" s="1"/>
  <c r="T116" i="5" a="1"/>
  <c r="T116" i="5" s="1"/>
  <c r="U116" i="5" a="1"/>
  <c r="U116" i="5" s="1"/>
  <c r="V116" i="5" a="1"/>
  <c r="V116" i="5" s="1"/>
  <c r="W116" i="5" a="1"/>
  <c r="W116" i="5" s="1"/>
  <c r="X116" i="5" a="1"/>
  <c r="X116" i="5" s="1"/>
  <c r="Y116" i="5" a="1"/>
  <c r="Y116" i="5" s="1"/>
  <c r="Z116" i="5" a="1"/>
  <c r="Z116" i="5" s="1"/>
  <c r="AA116" i="5" a="1"/>
  <c r="AA116" i="5" s="1"/>
  <c r="AB116" i="5" a="1"/>
  <c r="AB116" i="5" s="1"/>
  <c r="AC116" i="5" a="1"/>
  <c r="AC116" i="5" s="1"/>
  <c r="AD116" i="5" a="1"/>
  <c r="AD116" i="5" s="1"/>
  <c r="AE116" i="5" a="1"/>
  <c r="AE116" i="5" s="1"/>
  <c r="AF116" i="5" a="1"/>
  <c r="AF116" i="5" s="1"/>
  <c r="AG116" i="5" a="1"/>
  <c r="AG116" i="5" s="1"/>
  <c r="AH116" i="5" a="1"/>
  <c r="AH116" i="5" s="1"/>
  <c r="AI116" i="5" a="1"/>
  <c r="AI116" i="5" s="1"/>
  <c r="AJ116" i="5" a="1"/>
  <c r="AJ116" i="5" s="1"/>
  <c r="AK116" i="5" a="1"/>
  <c r="AK116" i="5" s="1"/>
  <c r="AL116" i="5" a="1"/>
  <c r="AL116" i="5" s="1"/>
  <c r="AM116" i="5" a="1"/>
  <c r="AM116" i="5" s="1"/>
  <c r="AN116" i="5" a="1"/>
  <c r="AN116" i="5" s="1"/>
  <c r="AO116" i="5" a="1"/>
  <c r="AO116" i="5" s="1"/>
  <c r="AP116" i="5" a="1"/>
  <c r="AP116" i="5" s="1"/>
  <c r="AQ116" i="5" a="1"/>
  <c r="AQ116" i="5" s="1"/>
  <c r="AR116" i="5" a="1"/>
  <c r="AR116" i="5" s="1"/>
  <c r="AS116" i="5" a="1"/>
  <c r="AS116" i="5" s="1"/>
  <c r="AT116" i="5" a="1"/>
  <c r="AT116" i="5" s="1"/>
  <c r="AU116" i="5" a="1"/>
  <c r="AU116" i="5"/>
  <c r="AV116" i="5" a="1"/>
  <c r="AV116" i="5" s="1"/>
  <c r="AW116" i="5" a="1"/>
  <c r="AW116" i="5" s="1"/>
  <c r="AX116" i="5" a="1"/>
  <c r="AX116" i="5" s="1"/>
  <c r="AY116" i="5" a="1"/>
  <c r="AY116" i="5" s="1"/>
  <c r="AZ116" i="5" a="1"/>
  <c r="AZ116" i="5" s="1"/>
  <c r="BA116" i="5" a="1"/>
  <c r="BA116" i="5" s="1"/>
  <c r="BB116" i="5" a="1"/>
  <c r="BB116" i="5" s="1"/>
  <c r="BC116" i="5" a="1"/>
  <c r="BC116" i="5" s="1"/>
  <c r="BD116" i="5" a="1"/>
  <c r="BD116" i="5" s="1"/>
  <c r="BE116" i="5" a="1"/>
  <c r="BE116" i="5" s="1"/>
  <c r="BF116" i="5" a="1"/>
  <c r="BF116" i="5" s="1"/>
  <c r="BG116" i="5" a="1"/>
  <c r="BG116" i="5" s="1"/>
  <c r="BH116" i="5" a="1"/>
  <c r="BH116" i="5" s="1"/>
  <c r="BI116" i="5" a="1"/>
  <c r="BI116" i="5" s="1"/>
  <c r="BJ116" i="5" a="1"/>
  <c r="BJ116" i="5" s="1"/>
  <c r="BK116" i="5" a="1"/>
  <c r="BK116" i="5" s="1"/>
  <c r="BL116" i="5" a="1"/>
  <c r="BL116" i="5" s="1"/>
  <c r="BM116" i="5" a="1"/>
  <c r="BM116" i="5" s="1"/>
  <c r="BN116" i="5" a="1"/>
  <c r="BN116" i="5" s="1"/>
  <c r="C117" i="5" a="1"/>
  <c r="C117" i="5" s="1"/>
  <c r="D117" i="5" a="1"/>
  <c r="D117" i="5" s="1"/>
  <c r="E117" i="5" a="1"/>
  <c r="E117" i="5" s="1"/>
  <c r="F117" i="5" a="1"/>
  <c r="F117" i="5" s="1"/>
  <c r="G117" i="5" a="1"/>
  <c r="G117" i="5" s="1"/>
  <c r="H117" i="5" a="1"/>
  <c r="H117" i="5" s="1"/>
  <c r="I117" i="5" a="1"/>
  <c r="I117" i="5" s="1"/>
  <c r="J117" i="5" a="1"/>
  <c r="J117" i="5" s="1"/>
  <c r="K117" i="5" a="1"/>
  <c r="K117" i="5" s="1"/>
  <c r="L117" i="5" a="1"/>
  <c r="L117" i="5" s="1"/>
  <c r="M117" i="5" a="1"/>
  <c r="M117" i="5" s="1"/>
  <c r="N117" i="5" a="1"/>
  <c r="N117" i="5" s="1"/>
  <c r="O117" i="5" a="1"/>
  <c r="O117" i="5" s="1"/>
  <c r="P117" i="5" a="1"/>
  <c r="P117" i="5" s="1"/>
  <c r="Q117" i="5" a="1"/>
  <c r="Q117" i="5" s="1"/>
  <c r="R117" i="5" a="1"/>
  <c r="R117" i="5" s="1"/>
  <c r="S117" i="5" a="1"/>
  <c r="S117" i="5" s="1"/>
  <c r="T117" i="5" a="1"/>
  <c r="T117" i="5" s="1"/>
  <c r="U117" i="5" a="1"/>
  <c r="U117" i="5" s="1"/>
  <c r="V117" i="5" a="1"/>
  <c r="V117" i="5" s="1"/>
  <c r="W117" i="5" a="1"/>
  <c r="W117" i="5" s="1"/>
  <c r="X117" i="5" a="1"/>
  <c r="X117" i="5" s="1"/>
  <c r="Y117" i="5" a="1"/>
  <c r="Y117" i="5" s="1"/>
  <c r="Z117" i="5" a="1"/>
  <c r="Z117" i="5" s="1"/>
  <c r="AA117" i="5" a="1"/>
  <c r="AA117" i="5" s="1"/>
  <c r="AB117" i="5" a="1"/>
  <c r="AB117" i="5" s="1"/>
  <c r="AC117" i="5" a="1"/>
  <c r="AC117" i="5" s="1"/>
  <c r="AD117" i="5" a="1"/>
  <c r="AD117" i="5" s="1"/>
  <c r="AE117" i="5" a="1"/>
  <c r="AE117" i="5" s="1"/>
  <c r="AF117" i="5" a="1"/>
  <c r="AF117" i="5" s="1"/>
  <c r="AG117" i="5" a="1"/>
  <c r="AG117" i="5" s="1"/>
  <c r="AH117" i="5" a="1"/>
  <c r="AH117" i="5" s="1"/>
  <c r="AI117" i="5" a="1"/>
  <c r="AI117" i="5" s="1"/>
  <c r="AJ117" i="5" a="1"/>
  <c r="AJ117" i="5" s="1"/>
  <c r="AK117" i="5" a="1"/>
  <c r="AK117" i="5" s="1"/>
  <c r="AL117" i="5" a="1"/>
  <c r="AL117" i="5" s="1"/>
  <c r="AM117" i="5" a="1"/>
  <c r="AM117" i="5" s="1"/>
  <c r="AN117" i="5" a="1"/>
  <c r="AN117" i="5" s="1"/>
  <c r="AO117" i="5" a="1"/>
  <c r="AO117" i="5" s="1"/>
  <c r="AP117" i="5" a="1"/>
  <c r="AP117" i="5" s="1"/>
  <c r="AQ117" i="5" a="1"/>
  <c r="AQ117" i="5" s="1"/>
  <c r="AR117" i="5" a="1"/>
  <c r="AR117" i="5" s="1"/>
  <c r="AS117" i="5" a="1"/>
  <c r="AS117" i="5" s="1"/>
  <c r="AT117" i="5" a="1"/>
  <c r="AT117" i="5" s="1"/>
  <c r="AU117" i="5" a="1"/>
  <c r="AU117" i="5" s="1"/>
  <c r="AV117" i="5" a="1"/>
  <c r="AV117" i="5" s="1"/>
  <c r="AW117" i="5" a="1"/>
  <c r="AW117" i="5" s="1"/>
  <c r="AX117" i="5" a="1"/>
  <c r="AX117" i="5" s="1"/>
  <c r="AY117" i="5" a="1"/>
  <c r="AY117" i="5" s="1"/>
  <c r="AZ117" i="5" a="1"/>
  <c r="AZ117" i="5" s="1"/>
  <c r="BA117" i="5" a="1"/>
  <c r="BA117" i="5" s="1"/>
  <c r="BB117" i="5" a="1"/>
  <c r="BB117" i="5" s="1"/>
  <c r="BC117" i="5" a="1"/>
  <c r="BC117" i="5" s="1"/>
  <c r="BD117" i="5" a="1"/>
  <c r="BD117" i="5" s="1"/>
  <c r="BE117" i="5" a="1"/>
  <c r="BE117" i="5" s="1"/>
  <c r="BF117" i="5" a="1"/>
  <c r="BF117" i="5" s="1"/>
  <c r="BG117" i="5" a="1"/>
  <c r="BG117" i="5" s="1"/>
  <c r="BH117" i="5" a="1"/>
  <c r="BH117" i="5" s="1"/>
  <c r="BI117" i="5" a="1"/>
  <c r="BI117" i="5" s="1"/>
  <c r="BJ117" i="5" a="1"/>
  <c r="BJ117" i="5" s="1"/>
  <c r="BK117" i="5" a="1"/>
  <c r="BK117" i="5" s="1"/>
  <c r="BL117" i="5" a="1"/>
  <c r="BL117" i="5" s="1"/>
  <c r="BM117" i="5" a="1"/>
  <c r="BM117" i="5" s="1"/>
  <c r="BN117" i="5" a="1"/>
  <c r="BN117" i="5" s="1"/>
  <c r="C118" i="5" a="1"/>
  <c r="C118" i="5" s="1"/>
  <c r="D118" i="5" a="1"/>
  <c r="D118" i="5" s="1"/>
  <c r="E118" i="5" a="1"/>
  <c r="E118" i="5" s="1"/>
  <c r="F118" i="5" a="1"/>
  <c r="F118" i="5" s="1"/>
  <c r="G118" i="5" a="1"/>
  <c r="G118" i="5" s="1"/>
  <c r="H118" i="5" a="1"/>
  <c r="H118" i="5" s="1"/>
  <c r="I118" i="5" a="1"/>
  <c r="I118" i="5" s="1"/>
  <c r="J118" i="5" a="1"/>
  <c r="J118" i="5" s="1"/>
  <c r="K118" i="5" a="1"/>
  <c r="K118" i="5" s="1"/>
  <c r="L118" i="5" a="1"/>
  <c r="L118" i="5" s="1"/>
  <c r="M118" i="5" a="1"/>
  <c r="M118" i="5" s="1"/>
  <c r="N118" i="5" a="1"/>
  <c r="N118" i="5" s="1"/>
  <c r="O118" i="5" a="1"/>
  <c r="O118" i="5" s="1"/>
  <c r="P118" i="5" a="1"/>
  <c r="P118" i="5" s="1"/>
  <c r="Q118" i="5" a="1"/>
  <c r="Q118" i="5" s="1"/>
  <c r="R118" i="5" a="1"/>
  <c r="R118" i="5" s="1"/>
  <c r="S118" i="5" a="1"/>
  <c r="S118" i="5" s="1"/>
  <c r="T118" i="5" a="1"/>
  <c r="T118" i="5" s="1"/>
  <c r="U118" i="5" a="1"/>
  <c r="U118" i="5" s="1"/>
  <c r="V118" i="5" a="1"/>
  <c r="V118" i="5" s="1"/>
  <c r="W118" i="5" a="1"/>
  <c r="W118" i="5" s="1"/>
  <c r="X118" i="5" a="1"/>
  <c r="X118" i="5" s="1"/>
  <c r="Y118" i="5" a="1"/>
  <c r="Y118" i="5" s="1"/>
  <c r="Z118" i="5" a="1"/>
  <c r="Z118" i="5" s="1"/>
  <c r="AA118" i="5" a="1"/>
  <c r="AA118" i="5" s="1"/>
  <c r="AB118" i="5" a="1"/>
  <c r="AB118" i="5" s="1"/>
  <c r="AC118" i="5" a="1"/>
  <c r="AC118" i="5" s="1"/>
  <c r="AD118" i="5" a="1"/>
  <c r="AD118" i="5" s="1"/>
  <c r="AE118" i="5" a="1"/>
  <c r="AE118" i="5" s="1"/>
  <c r="AF118" i="5" a="1"/>
  <c r="AF118" i="5" s="1"/>
  <c r="AG118" i="5" a="1"/>
  <c r="AG118" i="5" s="1"/>
  <c r="AH118" i="5" a="1"/>
  <c r="AH118" i="5"/>
  <c r="AI118" i="5" a="1"/>
  <c r="AI118" i="5" s="1"/>
  <c r="AJ118" i="5" a="1"/>
  <c r="AJ118" i="5" s="1"/>
  <c r="AK118" i="5" a="1"/>
  <c r="AK118" i="5" s="1"/>
  <c r="AL118" i="5" a="1"/>
  <c r="AL118" i="5" s="1"/>
  <c r="AM118" i="5" a="1"/>
  <c r="AM118" i="5" s="1"/>
  <c r="AN118" i="5" a="1"/>
  <c r="AN118" i="5" s="1"/>
  <c r="AO118" i="5" a="1"/>
  <c r="AO118" i="5" s="1"/>
  <c r="AP118" i="5" a="1"/>
  <c r="AP118" i="5" s="1"/>
  <c r="AQ118" i="5" a="1"/>
  <c r="AQ118" i="5" s="1"/>
  <c r="AR118" i="5" a="1"/>
  <c r="AR118" i="5" s="1"/>
  <c r="AS118" i="5" a="1"/>
  <c r="AS118" i="5" s="1"/>
  <c r="AT118" i="5" a="1"/>
  <c r="AT118" i="5" s="1"/>
  <c r="AU118" i="5" a="1"/>
  <c r="AU118" i="5" s="1"/>
  <c r="AV118" i="5" a="1"/>
  <c r="AV118" i="5" s="1"/>
  <c r="AW118" i="5" a="1"/>
  <c r="AW118" i="5" s="1"/>
  <c r="AX118" i="5" a="1"/>
  <c r="AX118" i="5" s="1"/>
  <c r="AY118" i="5" a="1"/>
  <c r="AY118" i="5" s="1"/>
  <c r="AZ118" i="5" a="1"/>
  <c r="AZ118" i="5" s="1"/>
  <c r="BA118" i="5" a="1"/>
  <c r="BA118" i="5" s="1"/>
  <c r="BB118" i="5" a="1"/>
  <c r="BB118" i="5" s="1"/>
  <c r="BC118" i="5" a="1"/>
  <c r="BC118" i="5" s="1"/>
  <c r="BD118" i="5" a="1"/>
  <c r="BD118" i="5" s="1"/>
  <c r="BE118" i="5" a="1"/>
  <c r="BE118" i="5" s="1"/>
  <c r="BF118" i="5" a="1"/>
  <c r="BF118" i="5" s="1"/>
  <c r="BG118" i="5" a="1"/>
  <c r="BG118" i="5" s="1"/>
  <c r="BH118" i="5" a="1"/>
  <c r="BH118" i="5" s="1"/>
  <c r="BI118" i="5" a="1"/>
  <c r="BI118" i="5" s="1"/>
  <c r="BJ118" i="5" a="1"/>
  <c r="BJ118" i="5" s="1"/>
  <c r="BK118" i="5" a="1"/>
  <c r="BK118" i="5" s="1"/>
  <c r="BL118" i="5" a="1"/>
  <c r="BL118" i="5" s="1"/>
  <c r="BM118" i="5" a="1"/>
  <c r="BM118" i="5" s="1"/>
  <c r="BN118" i="5" a="1"/>
  <c r="BN118" i="5" s="1"/>
  <c r="C119" i="5" a="1"/>
  <c r="C119" i="5" s="1"/>
  <c r="D119" i="5" a="1"/>
  <c r="D119" i="5" s="1"/>
  <c r="E119" i="5" a="1"/>
  <c r="E119" i="5" s="1"/>
  <c r="F119" i="5" a="1"/>
  <c r="F119" i="5" s="1"/>
  <c r="G119" i="5" a="1"/>
  <c r="G119" i="5" s="1"/>
  <c r="H119" i="5" a="1"/>
  <c r="H119" i="5" s="1"/>
  <c r="I119" i="5" a="1"/>
  <c r="I119" i="5" s="1"/>
  <c r="J119" i="5" a="1"/>
  <c r="J119" i="5" s="1"/>
  <c r="K119" i="5" a="1"/>
  <c r="K119" i="5" s="1"/>
  <c r="L119" i="5" a="1"/>
  <c r="L119" i="5"/>
  <c r="M119" i="5" a="1"/>
  <c r="M119" i="5" s="1"/>
  <c r="N119" i="5" a="1"/>
  <c r="N119" i="5" s="1"/>
  <c r="O119" i="5" a="1"/>
  <c r="O119" i="5" s="1"/>
  <c r="P119" i="5" a="1"/>
  <c r="P119" i="5" s="1"/>
  <c r="Q119" i="5" a="1"/>
  <c r="Q119" i="5" s="1"/>
  <c r="R119" i="5" a="1"/>
  <c r="R119" i="5" s="1"/>
  <c r="S119" i="5" a="1"/>
  <c r="S119" i="5" s="1"/>
  <c r="T119" i="5" a="1"/>
  <c r="T119" i="5" s="1"/>
  <c r="U119" i="5" a="1"/>
  <c r="U119" i="5" s="1"/>
  <c r="V119" i="5" a="1"/>
  <c r="V119" i="5" s="1"/>
  <c r="W119" i="5" a="1"/>
  <c r="W119" i="5" s="1"/>
  <c r="X119" i="5" a="1"/>
  <c r="X119" i="5" s="1"/>
  <c r="Y119" i="5" a="1"/>
  <c r="Y119" i="5" s="1"/>
  <c r="Z119" i="5" a="1"/>
  <c r="Z119" i="5" s="1"/>
  <c r="AA119" i="5" a="1"/>
  <c r="AA119" i="5" s="1"/>
  <c r="AB119" i="5" a="1"/>
  <c r="AB119" i="5" s="1"/>
  <c r="AC119" i="5" a="1"/>
  <c r="AC119" i="5" s="1"/>
  <c r="AD119" i="5" a="1"/>
  <c r="AD119" i="5" s="1"/>
  <c r="AE119" i="5" a="1"/>
  <c r="AE119" i="5" s="1"/>
  <c r="AF119" i="5" a="1"/>
  <c r="AF119" i="5" s="1"/>
  <c r="AG119" i="5" a="1"/>
  <c r="AG119" i="5" s="1"/>
  <c r="AH119" i="5" a="1"/>
  <c r="AH119" i="5" s="1"/>
  <c r="AI119" i="5" a="1"/>
  <c r="AI119" i="5" s="1"/>
  <c r="AJ119" i="5" a="1"/>
  <c r="AJ119" i="5" s="1"/>
  <c r="AK119" i="5" a="1"/>
  <c r="AK119" i="5" s="1"/>
  <c r="AL119" i="5" a="1"/>
  <c r="AL119" i="5" s="1"/>
  <c r="AM119" i="5" a="1"/>
  <c r="AM119" i="5" s="1"/>
  <c r="AN119" i="5" a="1"/>
  <c r="AN119" i="5" s="1"/>
  <c r="AO119" i="5" a="1"/>
  <c r="AO119" i="5" s="1"/>
  <c r="AP119" i="5" a="1"/>
  <c r="AP119" i="5" s="1"/>
  <c r="AQ119" i="5" a="1"/>
  <c r="AQ119" i="5" s="1"/>
  <c r="AR119" i="5" a="1"/>
  <c r="AR119" i="5" s="1"/>
  <c r="AS119" i="5" a="1"/>
  <c r="AS119" i="5" s="1"/>
  <c r="AT119" i="5" a="1"/>
  <c r="AT119" i="5" s="1"/>
  <c r="AU119" i="5" a="1"/>
  <c r="AU119" i="5" s="1"/>
  <c r="AV119" i="5" a="1"/>
  <c r="AV119" i="5" s="1"/>
  <c r="AW119" i="5" a="1"/>
  <c r="AW119" i="5" s="1"/>
  <c r="AX119" i="5" a="1"/>
  <c r="AX119" i="5" s="1"/>
  <c r="AY119" i="5" a="1"/>
  <c r="AY119" i="5" s="1"/>
  <c r="AZ119" i="5" a="1"/>
  <c r="AZ119" i="5" s="1"/>
  <c r="BA119" i="5" a="1"/>
  <c r="BA119" i="5" s="1"/>
  <c r="BB119" i="5" a="1"/>
  <c r="BB119" i="5" s="1"/>
  <c r="BC119" i="5" a="1"/>
  <c r="BC119" i="5" s="1"/>
  <c r="BD119" i="5" a="1"/>
  <c r="BD119" i="5" s="1"/>
  <c r="BE119" i="5" a="1"/>
  <c r="BE119" i="5" s="1"/>
  <c r="BF119" i="5" a="1"/>
  <c r="BF119" i="5" s="1"/>
  <c r="BG119" i="5" a="1"/>
  <c r="BG119" i="5" s="1"/>
  <c r="BH119" i="5" a="1"/>
  <c r="BH119" i="5" s="1"/>
  <c r="BI119" i="5" a="1"/>
  <c r="BI119" i="5" s="1"/>
  <c r="BJ119" i="5" a="1"/>
  <c r="BJ119" i="5" s="1"/>
  <c r="BK119" i="5" a="1"/>
  <c r="BK119" i="5" s="1"/>
  <c r="BL119" i="5" a="1"/>
  <c r="BL119" i="5" s="1"/>
  <c r="BM119" i="5" a="1"/>
  <c r="BM119" i="5" s="1"/>
  <c r="BN119" i="5" a="1"/>
  <c r="BN119" i="5" s="1"/>
  <c r="C120" i="5" a="1"/>
  <c r="C120" i="5" s="1"/>
  <c r="D120" i="5" a="1"/>
  <c r="D120" i="5" s="1"/>
  <c r="E120" i="5" a="1"/>
  <c r="E120" i="5" s="1"/>
  <c r="F120" i="5" a="1"/>
  <c r="F120" i="5" s="1"/>
  <c r="G120" i="5" a="1"/>
  <c r="G120" i="5" s="1"/>
  <c r="H120" i="5" a="1"/>
  <c r="H120" i="5" s="1"/>
  <c r="I120" i="5" a="1"/>
  <c r="I120" i="5" s="1"/>
  <c r="J120" i="5" a="1"/>
  <c r="J120" i="5" s="1"/>
  <c r="K120" i="5" a="1"/>
  <c r="K120" i="5" s="1"/>
  <c r="L120" i="5" a="1"/>
  <c r="L120" i="5" s="1"/>
  <c r="M120" i="5" a="1"/>
  <c r="M120" i="5" s="1"/>
  <c r="N120" i="5" a="1"/>
  <c r="N120" i="5" s="1"/>
  <c r="O120" i="5" a="1"/>
  <c r="O120" i="5" s="1"/>
  <c r="P120" i="5" a="1"/>
  <c r="P120" i="5" s="1"/>
  <c r="Q120" i="5" a="1"/>
  <c r="Q120" i="5" s="1"/>
  <c r="R120" i="5" a="1"/>
  <c r="R120" i="5" s="1"/>
  <c r="S120" i="5" a="1"/>
  <c r="S120" i="5" s="1"/>
  <c r="T120" i="5" a="1"/>
  <c r="T120" i="5" s="1"/>
  <c r="U120" i="5" a="1"/>
  <c r="U120" i="5" s="1"/>
  <c r="V120" i="5" a="1"/>
  <c r="V120" i="5" s="1"/>
  <c r="W120" i="5" a="1"/>
  <c r="W120" i="5" s="1"/>
  <c r="X120" i="5" a="1"/>
  <c r="X120" i="5" s="1"/>
  <c r="Y120" i="5" a="1"/>
  <c r="Y120" i="5" s="1"/>
  <c r="Z120" i="5" a="1"/>
  <c r="Z120" i="5" s="1"/>
  <c r="AA120" i="5" a="1"/>
  <c r="AA120" i="5" s="1"/>
  <c r="AB120" i="5" a="1"/>
  <c r="AB120" i="5" s="1"/>
  <c r="AC120" i="5" a="1"/>
  <c r="AC120" i="5" s="1"/>
  <c r="AD120" i="5" a="1"/>
  <c r="AD120" i="5" s="1"/>
  <c r="AE120" i="5" a="1"/>
  <c r="AE120" i="5" s="1"/>
  <c r="AF120" i="5" a="1"/>
  <c r="AF120" i="5" s="1"/>
  <c r="AG120" i="5" a="1"/>
  <c r="AG120" i="5" s="1"/>
  <c r="AH120" i="5" a="1"/>
  <c r="AH120" i="5" s="1"/>
  <c r="AI120" i="5" a="1"/>
  <c r="AI120" i="5" s="1"/>
  <c r="AJ120" i="5" a="1"/>
  <c r="AJ120" i="5" s="1"/>
  <c r="AK120" i="5" a="1"/>
  <c r="AK120" i="5" s="1"/>
  <c r="AL120" i="5" a="1"/>
  <c r="AL120" i="5" s="1"/>
  <c r="AM120" i="5" a="1"/>
  <c r="AM120" i="5" s="1"/>
  <c r="AN120" i="5" a="1"/>
  <c r="AN120" i="5" s="1"/>
  <c r="AO120" i="5" a="1"/>
  <c r="AO120" i="5" s="1"/>
  <c r="AP120" i="5" a="1"/>
  <c r="AP120" i="5" s="1"/>
  <c r="AQ120" i="5" a="1"/>
  <c r="AQ120" i="5" s="1"/>
  <c r="AR120" i="5" a="1"/>
  <c r="AR120" i="5" s="1"/>
  <c r="AS120" i="5" a="1"/>
  <c r="AS120" i="5" s="1"/>
  <c r="AT120" i="5" a="1"/>
  <c r="AT120" i="5" s="1"/>
  <c r="AU120" i="5" a="1"/>
  <c r="AU120" i="5" s="1"/>
  <c r="AV120" i="5" a="1"/>
  <c r="AV120" i="5" s="1"/>
  <c r="AW120" i="5" a="1"/>
  <c r="AW120" i="5" s="1"/>
  <c r="AX120" i="5" a="1"/>
  <c r="AX120" i="5" s="1"/>
  <c r="AY120" i="5" a="1"/>
  <c r="AY120" i="5" s="1"/>
  <c r="AZ120" i="5" a="1"/>
  <c r="AZ120" i="5" s="1"/>
  <c r="BA120" i="5" a="1"/>
  <c r="BA120" i="5" s="1"/>
  <c r="BB120" i="5" a="1"/>
  <c r="BB120" i="5" s="1"/>
  <c r="BC120" i="5" a="1"/>
  <c r="BC120" i="5" s="1"/>
  <c r="BD120" i="5" a="1"/>
  <c r="BD120" i="5" s="1"/>
  <c r="BE120" i="5" a="1"/>
  <c r="BE120" i="5" s="1"/>
  <c r="BF120" i="5" a="1"/>
  <c r="BF120" i="5" s="1"/>
  <c r="BG120" i="5" a="1"/>
  <c r="BG120" i="5" s="1"/>
  <c r="BH120" i="5" a="1"/>
  <c r="BH120" i="5" s="1"/>
  <c r="BI120" i="5" a="1"/>
  <c r="BI120" i="5" s="1"/>
  <c r="BJ120" i="5" a="1"/>
  <c r="BJ120" i="5" s="1"/>
  <c r="BK120" i="5" a="1"/>
  <c r="BK120" i="5" s="1"/>
  <c r="BL120" i="5" a="1"/>
  <c r="BL120" i="5" s="1"/>
  <c r="BM120" i="5" a="1"/>
  <c r="BM120" i="5" s="1"/>
  <c r="BN120" i="5" a="1"/>
  <c r="BN120" i="5" s="1"/>
  <c r="C121" i="5" a="1"/>
  <c r="C121" i="5" s="1"/>
  <c r="D121" i="5" a="1"/>
  <c r="D121" i="5" s="1"/>
  <c r="E121" i="5" a="1"/>
  <c r="E121" i="5" s="1"/>
  <c r="F121" i="5" a="1"/>
  <c r="F121" i="5" s="1"/>
  <c r="G121" i="5" a="1"/>
  <c r="G121" i="5" s="1"/>
  <c r="H121" i="5" a="1"/>
  <c r="H121" i="5" s="1"/>
  <c r="I121" i="5" a="1"/>
  <c r="I121" i="5" s="1"/>
  <c r="J121" i="5" a="1"/>
  <c r="J121" i="5" s="1"/>
  <c r="K121" i="5" a="1"/>
  <c r="K121" i="5" s="1"/>
  <c r="L121" i="5" a="1"/>
  <c r="L121" i="5" s="1"/>
  <c r="M121" i="5" a="1"/>
  <c r="M121" i="5" s="1"/>
  <c r="N121" i="5" a="1"/>
  <c r="N121" i="5" s="1"/>
  <c r="O121" i="5" a="1"/>
  <c r="O121" i="5" s="1"/>
  <c r="P121" i="5" a="1"/>
  <c r="P121" i="5" s="1"/>
  <c r="Q121" i="5" a="1"/>
  <c r="Q121" i="5" s="1"/>
  <c r="R121" i="5" a="1"/>
  <c r="R121" i="5"/>
  <c r="S121" i="5" a="1"/>
  <c r="S121" i="5" s="1"/>
  <c r="T121" i="5" a="1"/>
  <c r="T121" i="5" s="1"/>
  <c r="U121" i="5" a="1"/>
  <c r="U121" i="5" s="1"/>
  <c r="V121" i="5" a="1"/>
  <c r="V121" i="5" s="1"/>
  <c r="W121" i="5" a="1"/>
  <c r="W121" i="5" s="1"/>
  <c r="X121" i="5" a="1"/>
  <c r="X121" i="5" s="1"/>
  <c r="Y121" i="5" a="1"/>
  <c r="Y121" i="5" s="1"/>
  <c r="Z121" i="5" a="1"/>
  <c r="Z121" i="5" s="1"/>
  <c r="AA121" i="5" a="1"/>
  <c r="AA121" i="5" s="1"/>
  <c r="AB121" i="5" a="1"/>
  <c r="AB121" i="5" s="1"/>
  <c r="AC121" i="5" a="1"/>
  <c r="AC121" i="5" s="1"/>
  <c r="AD121" i="5" a="1"/>
  <c r="AD121" i="5" s="1"/>
  <c r="AE121" i="5" a="1"/>
  <c r="AE121" i="5" s="1"/>
  <c r="AF121" i="5" a="1"/>
  <c r="AF121" i="5" s="1"/>
  <c r="AG121" i="5" a="1"/>
  <c r="AG121" i="5" s="1"/>
  <c r="AH121" i="5" a="1"/>
  <c r="AH121" i="5" s="1"/>
  <c r="AI121" i="5" a="1"/>
  <c r="AI121" i="5" s="1"/>
  <c r="AJ121" i="5" a="1"/>
  <c r="AJ121" i="5" s="1"/>
  <c r="AK121" i="5" a="1"/>
  <c r="AK121" i="5" s="1"/>
  <c r="AL121" i="5" a="1"/>
  <c r="AL121" i="5" s="1"/>
  <c r="AM121" i="5" a="1"/>
  <c r="AM121" i="5" s="1"/>
  <c r="AN121" i="5" a="1"/>
  <c r="AN121" i="5" s="1"/>
  <c r="AO121" i="5" a="1"/>
  <c r="AO121" i="5" s="1"/>
  <c r="AP121" i="5" a="1"/>
  <c r="AP121" i="5" s="1"/>
  <c r="AQ121" i="5" a="1"/>
  <c r="AQ121" i="5" s="1"/>
  <c r="AR121" i="5" a="1"/>
  <c r="AR121" i="5" s="1"/>
  <c r="AS121" i="5" a="1"/>
  <c r="AS121" i="5" s="1"/>
  <c r="AT121" i="5" a="1"/>
  <c r="AT121" i="5" s="1"/>
  <c r="AU121" i="5" a="1"/>
  <c r="AU121" i="5" s="1"/>
  <c r="AV121" i="5" a="1"/>
  <c r="AV121" i="5" s="1"/>
  <c r="AW121" i="5" a="1"/>
  <c r="AW121" i="5" s="1"/>
  <c r="AX121" i="5" a="1"/>
  <c r="AX121" i="5" s="1"/>
  <c r="AY121" i="5" a="1"/>
  <c r="AY121" i="5" s="1"/>
  <c r="AZ121" i="5" a="1"/>
  <c r="AZ121" i="5" s="1"/>
  <c r="BA121" i="5" a="1"/>
  <c r="BA121" i="5" s="1"/>
  <c r="BB121" i="5" a="1"/>
  <c r="BB121" i="5" s="1"/>
  <c r="BC121" i="5" a="1"/>
  <c r="BC121" i="5" s="1"/>
  <c r="BD121" i="5" a="1"/>
  <c r="BD121" i="5" s="1"/>
  <c r="BE121" i="5" a="1"/>
  <c r="BE121" i="5" s="1"/>
  <c r="BF121" i="5" a="1"/>
  <c r="BF121" i="5" s="1"/>
  <c r="BG121" i="5" a="1"/>
  <c r="BG121" i="5" s="1"/>
  <c r="BH121" i="5" a="1"/>
  <c r="BH121" i="5" s="1"/>
  <c r="BI121" i="5" a="1"/>
  <c r="BI121" i="5" s="1"/>
  <c r="BJ121" i="5" a="1"/>
  <c r="BJ121" i="5" s="1"/>
  <c r="BK121" i="5" a="1"/>
  <c r="BK121" i="5" s="1"/>
  <c r="BL121" i="5" a="1"/>
  <c r="BL121" i="5" s="1"/>
  <c r="BM121" i="5" a="1"/>
  <c r="BM121" i="5" s="1"/>
  <c r="BN121" i="5" a="1"/>
  <c r="BN121" i="5" s="1"/>
  <c r="C122" i="5" a="1"/>
  <c r="C122" i="5" s="1"/>
  <c r="D122" i="5" a="1"/>
  <c r="D122" i="5" s="1"/>
  <c r="E122" i="5" a="1"/>
  <c r="E122" i="5" s="1"/>
  <c r="F122" i="5" a="1"/>
  <c r="F122" i="5" s="1"/>
  <c r="G122" i="5" a="1"/>
  <c r="G122" i="5" s="1"/>
  <c r="H122" i="5" a="1"/>
  <c r="H122" i="5" s="1"/>
  <c r="I122" i="5" a="1"/>
  <c r="I122" i="5" s="1"/>
  <c r="J122" i="5" a="1"/>
  <c r="J122" i="5" s="1"/>
  <c r="K122" i="5" a="1"/>
  <c r="K122" i="5" s="1"/>
  <c r="L122" i="5" a="1"/>
  <c r="L122" i="5" s="1"/>
  <c r="M122" i="5" a="1"/>
  <c r="M122" i="5" s="1"/>
  <c r="N122" i="5" a="1"/>
  <c r="N122" i="5" s="1"/>
  <c r="O122" i="5" a="1"/>
  <c r="O122" i="5" s="1"/>
  <c r="P122" i="5" a="1"/>
  <c r="P122" i="5" s="1"/>
  <c r="Q122" i="5" a="1"/>
  <c r="Q122" i="5" s="1"/>
  <c r="R122" i="5" a="1"/>
  <c r="R122" i="5" s="1"/>
  <c r="S122" i="5" a="1"/>
  <c r="S122" i="5" s="1"/>
  <c r="T122" i="5" a="1"/>
  <c r="T122" i="5" s="1"/>
  <c r="U122" i="5" a="1"/>
  <c r="U122" i="5" s="1"/>
  <c r="V122" i="5" a="1"/>
  <c r="V122" i="5" s="1"/>
  <c r="W122" i="5" a="1"/>
  <c r="W122" i="5" s="1"/>
  <c r="X122" i="5" a="1"/>
  <c r="X122" i="5" s="1"/>
  <c r="Y122" i="5" a="1"/>
  <c r="Y122" i="5" s="1"/>
  <c r="Z122" i="5" a="1"/>
  <c r="Z122" i="5" s="1"/>
  <c r="AA122" i="5" a="1"/>
  <c r="AA122" i="5" s="1"/>
  <c r="AB122" i="5" a="1"/>
  <c r="AB122" i="5" s="1"/>
  <c r="AC122" i="5" a="1"/>
  <c r="AC122" i="5"/>
  <c r="AD122" i="5" a="1"/>
  <c r="AD122" i="5" s="1"/>
  <c r="AE122" i="5" a="1"/>
  <c r="AE122" i="5" s="1"/>
  <c r="AF122" i="5" a="1"/>
  <c r="AF122" i="5" s="1"/>
  <c r="AG122" i="5" a="1"/>
  <c r="AG122" i="5" s="1"/>
  <c r="AH122" i="5" a="1"/>
  <c r="AH122" i="5" s="1"/>
  <c r="AI122" i="5" a="1"/>
  <c r="AI122" i="5" s="1"/>
  <c r="AJ122" i="5" a="1"/>
  <c r="AJ122" i="5" s="1"/>
  <c r="AK122" i="5" a="1"/>
  <c r="AK122" i="5" s="1"/>
  <c r="AL122" i="5" a="1"/>
  <c r="AL122" i="5" s="1"/>
  <c r="AM122" i="5" a="1"/>
  <c r="AM122" i="5" s="1"/>
  <c r="AN122" i="5" a="1"/>
  <c r="AN122" i="5" s="1"/>
  <c r="AO122" i="5" a="1"/>
  <c r="AO122" i="5" s="1"/>
  <c r="AP122" i="5" a="1"/>
  <c r="AP122" i="5" s="1"/>
  <c r="AQ122" i="5" a="1"/>
  <c r="AQ122" i="5" s="1"/>
  <c r="AR122" i="5" a="1"/>
  <c r="AR122" i="5" s="1"/>
  <c r="AS122" i="5" a="1"/>
  <c r="AS122" i="5" s="1"/>
  <c r="AT122" i="5" a="1"/>
  <c r="AT122" i="5" s="1"/>
  <c r="AU122" i="5" a="1"/>
  <c r="AU122" i="5" s="1"/>
  <c r="AV122" i="5" a="1"/>
  <c r="AV122" i="5" s="1"/>
  <c r="AW122" i="5" a="1"/>
  <c r="AW122" i="5" s="1"/>
  <c r="AX122" i="5" a="1"/>
  <c r="AX122" i="5" s="1"/>
  <c r="AY122" i="5" a="1"/>
  <c r="AY122" i="5" s="1"/>
  <c r="AZ122" i="5" a="1"/>
  <c r="AZ122" i="5" s="1"/>
  <c r="BA122" i="5" a="1"/>
  <c r="BA122" i="5" s="1"/>
  <c r="BB122" i="5" a="1"/>
  <c r="BB122" i="5" s="1"/>
  <c r="BC122" i="5" a="1"/>
  <c r="BC122" i="5" s="1"/>
  <c r="BD122" i="5" a="1"/>
  <c r="BD122" i="5" s="1"/>
  <c r="BE122" i="5" a="1"/>
  <c r="BE122" i="5" s="1"/>
  <c r="BF122" i="5" a="1"/>
  <c r="BF122" i="5" s="1"/>
  <c r="BG122" i="5" a="1"/>
  <c r="BG122" i="5" s="1"/>
  <c r="BH122" i="5" a="1"/>
  <c r="BH122" i="5" s="1"/>
  <c r="BI122" i="5" a="1"/>
  <c r="BI122" i="5" s="1"/>
  <c r="BJ122" i="5" a="1"/>
  <c r="BJ122" i="5" s="1"/>
  <c r="BK122" i="5" a="1"/>
  <c r="BK122" i="5" s="1"/>
  <c r="BL122" i="5" a="1"/>
  <c r="BL122" i="5" s="1"/>
  <c r="BM122" i="5" a="1"/>
  <c r="BM122" i="5" s="1"/>
  <c r="BN122" i="5" a="1"/>
  <c r="BN122" i="5" s="1"/>
  <c r="C123" i="5" a="1"/>
  <c r="C123" i="5" s="1"/>
  <c r="D123" i="5" a="1"/>
  <c r="D123" i="5" s="1"/>
  <c r="E123" i="5" a="1"/>
  <c r="E123" i="5" s="1"/>
  <c r="F123" i="5" a="1"/>
  <c r="F123" i="5" s="1"/>
  <c r="G123" i="5" a="1"/>
  <c r="G123" i="5" s="1"/>
  <c r="H123" i="5" a="1"/>
  <c r="H123" i="5" s="1"/>
  <c r="I123" i="5" a="1"/>
  <c r="I123" i="5" s="1"/>
  <c r="J123" i="5" a="1"/>
  <c r="J123" i="5" s="1"/>
  <c r="K123" i="5" a="1"/>
  <c r="K123" i="5" s="1"/>
  <c r="L123" i="5" a="1"/>
  <c r="L123" i="5" s="1"/>
  <c r="M123" i="5" a="1"/>
  <c r="M123" i="5" s="1"/>
  <c r="N123" i="5" a="1"/>
  <c r="N123" i="5" s="1"/>
  <c r="O123" i="5" a="1"/>
  <c r="O123" i="5" s="1"/>
  <c r="P123" i="5" a="1"/>
  <c r="P123" i="5" s="1"/>
  <c r="Q123" i="5" a="1"/>
  <c r="Q123" i="5" s="1"/>
  <c r="R123" i="5" a="1"/>
  <c r="R123" i="5" s="1"/>
  <c r="S123" i="5" a="1"/>
  <c r="S123" i="5" s="1"/>
  <c r="T123" i="5" a="1"/>
  <c r="T123" i="5" s="1"/>
  <c r="U123" i="5" a="1"/>
  <c r="U123" i="5" s="1"/>
  <c r="V123" i="5" a="1"/>
  <c r="V123" i="5" s="1"/>
  <c r="W123" i="5" a="1"/>
  <c r="W123" i="5" s="1"/>
  <c r="X123" i="5" a="1"/>
  <c r="X123" i="5" s="1"/>
  <c r="Y123" i="5" a="1"/>
  <c r="Y123" i="5" s="1"/>
  <c r="Z123" i="5" a="1"/>
  <c r="Z123" i="5" s="1"/>
  <c r="AA123" i="5" a="1"/>
  <c r="AA123" i="5" s="1"/>
  <c r="AB123" i="5" a="1"/>
  <c r="AB123" i="5" s="1"/>
  <c r="AC123" i="5" a="1"/>
  <c r="AC123" i="5" s="1"/>
  <c r="AD123" i="5" a="1"/>
  <c r="AD123" i="5" s="1"/>
  <c r="AE123" i="5" a="1"/>
  <c r="AE123" i="5" s="1"/>
  <c r="AF123" i="5" a="1"/>
  <c r="AF123" i="5" s="1"/>
  <c r="AG123" i="5" a="1"/>
  <c r="AG123" i="5" s="1"/>
  <c r="AH123" i="5" a="1"/>
  <c r="AH123" i="5" s="1"/>
  <c r="AI123" i="5" a="1"/>
  <c r="AI123" i="5" s="1"/>
  <c r="AJ123" i="5" a="1"/>
  <c r="AJ123" i="5" s="1"/>
  <c r="AK123" i="5" a="1"/>
  <c r="AK123" i="5" s="1"/>
  <c r="AL123" i="5" a="1"/>
  <c r="AL123" i="5" s="1"/>
  <c r="AM123" i="5" a="1"/>
  <c r="AM123" i="5" s="1"/>
  <c r="AN123" i="5" a="1"/>
  <c r="AN123" i="5" s="1"/>
  <c r="AO123" i="5" a="1"/>
  <c r="AO123" i="5" s="1"/>
  <c r="AP123" i="5" a="1"/>
  <c r="AP123" i="5" s="1"/>
  <c r="AQ123" i="5" a="1"/>
  <c r="AQ123" i="5" s="1"/>
  <c r="AR123" i="5" a="1"/>
  <c r="AR123" i="5" s="1"/>
  <c r="AS123" i="5" a="1"/>
  <c r="AS123" i="5" s="1"/>
  <c r="AT123" i="5" a="1"/>
  <c r="AT123" i="5" s="1"/>
  <c r="AU123" i="5" a="1"/>
  <c r="AU123" i="5" s="1"/>
  <c r="AV123" i="5" a="1"/>
  <c r="AV123" i="5" s="1"/>
  <c r="AW123" i="5" a="1"/>
  <c r="AW123" i="5" s="1"/>
  <c r="AX123" i="5" a="1"/>
  <c r="AX123" i="5" s="1"/>
  <c r="AY123" i="5" a="1"/>
  <c r="AY123" i="5" s="1"/>
  <c r="AZ123" i="5" a="1"/>
  <c r="AZ123" i="5" s="1"/>
  <c r="BA123" i="5" a="1"/>
  <c r="BA123" i="5" s="1"/>
  <c r="BB123" i="5" a="1"/>
  <c r="BB123" i="5" s="1"/>
  <c r="BC123" i="5" a="1"/>
  <c r="BC123" i="5" s="1"/>
  <c r="BD123" i="5" a="1"/>
  <c r="BD123" i="5" s="1"/>
  <c r="BE123" i="5" a="1"/>
  <c r="BE123" i="5" s="1"/>
  <c r="BF123" i="5" a="1"/>
  <c r="BF123" i="5" s="1"/>
  <c r="BG123" i="5" a="1"/>
  <c r="BG123" i="5" s="1"/>
  <c r="BH123" i="5" a="1"/>
  <c r="BH123" i="5" s="1"/>
  <c r="BI123" i="5" a="1"/>
  <c r="BI123" i="5" s="1"/>
  <c r="BJ123" i="5" a="1"/>
  <c r="BJ123" i="5" s="1"/>
  <c r="BK123" i="5" a="1"/>
  <c r="BK123" i="5" s="1"/>
  <c r="BL123" i="5" a="1"/>
  <c r="BL123" i="5" s="1"/>
  <c r="BM123" i="5" a="1"/>
  <c r="BM123" i="5" s="1"/>
  <c r="BN123" i="5" a="1"/>
  <c r="BN123" i="5" s="1"/>
  <c r="C124" i="5" a="1"/>
  <c r="C124" i="5" s="1"/>
  <c r="D124" i="5" a="1"/>
  <c r="D124" i="5" s="1"/>
  <c r="E124" i="5" a="1"/>
  <c r="E124" i="5" s="1"/>
  <c r="F124" i="5" a="1"/>
  <c r="F124" i="5" s="1"/>
  <c r="G124" i="5" a="1"/>
  <c r="G124" i="5" s="1"/>
  <c r="H124" i="5" a="1"/>
  <c r="H124" i="5" s="1"/>
  <c r="I124" i="5" a="1"/>
  <c r="I124" i="5" s="1"/>
  <c r="J124" i="5" a="1"/>
  <c r="J124" i="5" s="1"/>
  <c r="K124" i="5" a="1"/>
  <c r="K124" i="5" s="1"/>
  <c r="L124" i="5" a="1"/>
  <c r="L124" i="5" s="1"/>
  <c r="M124" i="5" a="1"/>
  <c r="M124" i="5" s="1"/>
  <c r="N124" i="5" a="1"/>
  <c r="N124" i="5" s="1"/>
  <c r="O124" i="5" a="1"/>
  <c r="O124" i="5" s="1"/>
  <c r="P124" i="5" a="1"/>
  <c r="P124" i="5" s="1"/>
  <c r="Q124" i="5" a="1"/>
  <c r="Q124" i="5" s="1"/>
  <c r="R124" i="5" a="1"/>
  <c r="R124" i="5" s="1"/>
  <c r="S124" i="5" a="1"/>
  <c r="S124" i="5" s="1"/>
  <c r="T124" i="5" a="1"/>
  <c r="T124" i="5" s="1"/>
  <c r="U124" i="5" a="1"/>
  <c r="U124" i="5" s="1"/>
  <c r="V124" i="5" a="1"/>
  <c r="V124" i="5" s="1"/>
  <c r="W124" i="5" a="1"/>
  <c r="W124" i="5" s="1"/>
  <c r="X124" i="5" a="1"/>
  <c r="X124" i="5" s="1"/>
  <c r="Y124" i="5" a="1"/>
  <c r="Y124" i="5" s="1"/>
  <c r="Z124" i="5" a="1"/>
  <c r="Z124" i="5" s="1"/>
  <c r="AA124" i="5" a="1"/>
  <c r="AA124" i="5" s="1"/>
  <c r="AB124" i="5" a="1"/>
  <c r="AB124" i="5" s="1"/>
  <c r="AC124" i="5" a="1"/>
  <c r="AC124" i="5" s="1"/>
  <c r="AD124" i="5" a="1"/>
  <c r="AD124" i="5" s="1"/>
  <c r="AE124" i="5" a="1"/>
  <c r="AE124" i="5" s="1"/>
  <c r="AF124" i="5" a="1"/>
  <c r="AF124" i="5" s="1"/>
  <c r="AG124" i="5" a="1"/>
  <c r="AG124" i="5" s="1"/>
  <c r="AH124" i="5" a="1"/>
  <c r="AH124" i="5" s="1"/>
  <c r="AI124" i="5" a="1"/>
  <c r="AI124" i="5" s="1"/>
  <c r="AJ124" i="5" a="1"/>
  <c r="AJ124" i="5" s="1"/>
  <c r="AK124" i="5" a="1"/>
  <c r="AK124" i="5" s="1"/>
  <c r="AL124" i="5" a="1"/>
  <c r="AL124" i="5" s="1"/>
  <c r="AM124" i="5" a="1"/>
  <c r="AM124" i="5" s="1"/>
  <c r="AN124" i="5" a="1"/>
  <c r="AN124" i="5" s="1"/>
  <c r="AO124" i="5" a="1"/>
  <c r="AO124" i="5" s="1"/>
  <c r="AP124" i="5" a="1"/>
  <c r="AP124" i="5" s="1"/>
  <c r="AQ124" i="5" a="1"/>
  <c r="AQ124" i="5" s="1"/>
  <c r="AR124" i="5" a="1"/>
  <c r="AR124" i="5" s="1"/>
  <c r="AS124" i="5" a="1"/>
  <c r="AS124" i="5"/>
  <c r="AT124" i="5" a="1"/>
  <c r="AT124" i="5" s="1"/>
  <c r="AU124" i="5" a="1"/>
  <c r="AU124" i="5" s="1"/>
  <c r="AV124" i="5" a="1"/>
  <c r="AV124" i="5" s="1"/>
  <c r="AW124" i="5" a="1"/>
  <c r="AW124" i="5" s="1"/>
  <c r="AX124" i="5" a="1"/>
  <c r="AX124" i="5" s="1"/>
  <c r="AY124" i="5" a="1"/>
  <c r="AY124" i="5" s="1"/>
  <c r="AZ124" i="5" a="1"/>
  <c r="AZ124" i="5" s="1"/>
  <c r="BA124" i="5" a="1"/>
  <c r="BA124" i="5" s="1"/>
  <c r="BB124" i="5" a="1"/>
  <c r="BB124" i="5" s="1"/>
  <c r="BC124" i="5" a="1"/>
  <c r="BC124" i="5" s="1"/>
  <c r="BD124" i="5" a="1"/>
  <c r="BD124" i="5" s="1"/>
  <c r="BE124" i="5" a="1"/>
  <c r="BE124" i="5" s="1"/>
  <c r="BF124" i="5" a="1"/>
  <c r="BF124" i="5" s="1"/>
  <c r="BG124" i="5" a="1"/>
  <c r="BG124" i="5" s="1"/>
  <c r="BH124" i="5" a="1"/>
  <c r="BH124" i="5" s="1"/>
  <c r="BI124" i="5" a="1"/>
  <c r="BI124" i="5" s="1"/>
  <c r="BJ124" i="5" a="1"/>
  <c r="BJ124" i="5" s="1"/>
  <c r="BK124" i="5" a="1"/>
  <c r="BK124" i="5"/>
  <c r="BL124" i="5" a="1"/>
  <c r="BL124" i="5" s="1"/>
  <c r="BM124" i="5" a="1"/>
  <c r="BM124" i="5" s="1"/>
  <c r="BN124" i="5" a="1"/>
  <c r="BN124" i="5" s="1"/>
  <c r="C125" i="5" a="1"/>
  <c r="C125" i="5" s="1"/>
  <c r="D125" i="5" a="1"/>
  <c r="D125" i="5" s="1"/>
  <c r="E125" i="5" a="1"/>
  <c r="E125" i="5" s="1"/>
  <c r="F125" i="5" a="1"/>
  <c r="F125" i="5" s="1"/>
  <c r="G125" i="5" a="1"/>
  <c r="G125" i="5" s="1"/>
  <c r="H125" i="5" a="1"/>
  <c r="H125" i="5" s="1"/>
  <c r="I125" i="5" a="1"/>
  <c r="I125" i="5" s="1"/>
  <c r="J125" i="5" a="1"/>
  <c r="J125" i="5" s="1"/>
  <c r="K125" i="5" a="1"/>
  <c r="K125" i="5" s="1"/>
  <c r="L125" i="5" a="1"/>
  <c r="L125" i="5" s="1"/>
  <c r="M125" i="5" a="1"/>
  <c r="M125" i="5" s="1"/>
  <c r="N125" i="5" a="1"/>
  <c r="N125" i="5" s="1"/>
  <c r="O125" i="5" a="1"/>
  <c r="O125" i="5" s="1"/>
  <c r="P125" i="5" a="1"/>
  <c r="P125" i="5" s="1"/>
  <c r="Q125" i="5" a="1"/>
  <c r="Q125" i="5" s="1"/>
  <c r="R125" i="5" a="1"/>
  <c r="R125" i="5" s="1"/>
  <c r="S125" i="5" a="1"/>
  <c r="S125" i="5" s="1"/>
  <c r="T125" i="5" a="1"/>
  <c r="T125" i="5" s="1"/>
  <c r="U125" i="5" a="1"/>
  <c r="U125" i="5" s="1"/>
  <c r="V125" i="5" a="1"/>
  <c r="V125" i="5" s="1"/>
  <c r="W125" i="5" a="1"/>
  <c r="W125" i="5" s="1"/>
  <c r="X125" i="5" a="1"/>
  <c r="X125" i="5" s="1"/>
  <c r="Y125" i="5" a="1"/>
  <c r="Y125" i="5" s="1"/>
  <c r="Z125" i="5" a="1"/>
  <c r="Z125" i="5" s="1"/>
  <c r="AA125" i="5" a="1"/>
  <c r="AA125" i="5" s="1"/>
  <c r="AB125" i="5" a="1"/>
  <c r="AB125" i="5" s="1"/>
  <c r="AC125" i="5" a="1"/>
  <c r="AC125" i="5" s="1"/>
  <c r="AD125" i="5" a="1"/>
  <c r="AD125" i="5" s="1"/>
  <c r="AE125" i="5" a="1"/>
  <c r="AE125" i="5" s="1"/>
  <c r="AF125" i="5" a="1"/>
  <c r="AF125" i="5" s="1"/>
  <c r="AG125" i="5" a="1"/>
  <c r="AG125" i="5" s="1"/>
  <c r="AH125" i="5" a="1"/>
  <c r="AH125" i="5" s="1"/>
  <c r="AI125" i="5" a="1"/>
  <c r="AI125" i="5" s="1"/>
  <c r="AJ125" i="5" a="1"/>
  <c r="AJ125" i="5" s="1"/>
  <c r="AK125" i="5" a="1"/>
  <c r="AK125" i="5"/>
  <c r="AL125" i="5" a="1"/>
  <c r="AL125" i="5" s="1"/>
  <c r="AM125" i="5" a="1"/>
  <c r="AM125" i="5" s="1"/>
  <c r="AN125" i="5" a="1"/>
  <c r="AN125" i="5" s="1"/>
  <c r="AO125" i="5" a="1"/>
  <c r="AO125" i="5" s="1"/>
  <c r="AP125" i="5" a="1"/>
  <c r="AP125" i="5" s="1"/>
  <c r="AQ125" i="5" a="1"/>
  <c r="AQ125" i="5" s="1"/>
  <c r="AR125" i="5" a="1"/>
  <c r="AR125" i="5" s="1"/>
  <c r="AS125" i="5" a="1"/>
  <c r="AS125" i="5" s="1"/>
  <c r="AT125" i="5" a="1"/>
  <c r="AT125" i="5" s="1"/>
  <c r="AU125" i="5" a="1"/>
  <c r="AU125" i="5" s="1"/>
  <c r="AV125" i="5" a="1"/>
  <c r="AV125" i="5" s="1"/>
  <c r="AW125" i="5" a="1"/>
  <c r="AW125" i="5" s="1"/>
  <c r="AX125" i="5" a="1"/>
  <c r="AX125" i="5" s="1"/>
  <c r="AY125" i="5" a="1"/>
  <c r="AY125" i="5" s="1"/>
  <c r="AZ125" i="5" a="1"/>
  <c r="AZ125" i="5" s="1"/>
  <c r="BA125" i="5" a="1"/>
  <c r="BA125" i="5" s="1"/>
  <c r="BB125" i="5" a="1"/>
  <c r="BB125" i="5" s="1"/>
  <c r="BC125" i="5" a="1"/>
  <c r="BC125" i="5" s="1"/>
  <c r="BD125" i="5" a="1"/>
  <c r="BD125" i="5" s="1"/>
  <c r="BE125" i="5" a="1"/>
  <c r="BE125" i="5" s="1"/>
  <c r="BF125" i="5" a="1"/>
  <c r="BF125" i="5" s="1"/>
  <c r="BG125" i="5" a="1"/>
  <c r="BG125" i="5" s="1"/>
  <c r="BH125" i="5" a="1"/>
  <c r="BH125" i="5" s="1"/>
  <c r="BI125" i="5" a="1"/>
  <c r="BI125" i="5" s="1"/>
  <c r="BJ125" i="5" a="1"/>
  <c r="BJ125" i="5" s="1"/>
  <c r="BK125" i="5" a="1"/>
  <c r="BK125" i="5" s="1"/>
  <c r="BL125" i="5" a="1"/>
  <c r="BL125" i="5" s="1"/>
  <c r="BM125" i="5" a="1"/>
  <c r="BM125" i="5" s="1"/>
  <c r="BN125" i="5" a="1"/>
  <c r="BN125" i="5" s="1"/>
  <c r="C126" i="5" a="1"/>
  <c r="C126" i="5" s="1"/>
  <c r="D126" i="5" a="1"/>
  <c r="D126" i="5" s="1"/>
  <c r="E126" i="5" a="1"/>
  <c r="E126" i="5" s="1"/>
  <c r="F126" i="5" a="1"/>
  <c r="F126" i="5" s="1"/>
  <c r="G126" i="5" a="1"/>
  <c r="G126" i="5" s="1"/>
  <c r="H126" i="5" a="1"/>
  <c r="H126" i="5" s="1"/>
  <c r="I126" i="5" a="1"/>
  <c r="I126" i="5" s="1"/>
  <c r="J126" i="5" a="1"/>
  <c r="J126" i="5" s="1"/>
  <c r="K126" i="5" a="1"/>
  <c r="K126" i="5" s="1"/>
  <c r="L126" i="5" a="1"/>
  <c r="L126" i="5" s="1"/>
  <c r="M126" i="5" a="1"/>
  <c r="M126" i="5" s="1"/>
  <c r="N126" i="5" a="1"/>
  <c r="N126" i="5" s="1"/>
  <c r="O126" i="5" a="1"/>
  <c r="O126" i="5" s="1"/>
  <c r="P126" i="5" a="1"/>
  <c r="P126" i="5" s="1"/>
  <c r="Q126" i="5" a="1"/>
  <c r="Q126" i="5" s="1"/>
  <c r="R126" i="5" a="1"/>
  <c r="R126" i="5" s="1"/>
  <c r="S126" i="5" a="1"/>
  <c r="S126" i="5" s="1"/>
  <c r="T126" i="5" a="1"/>
  <c r="T126" i="5" s="1"/>
  <c r="U126" i="5" a="1"/>
  <c r="U126" i="5" s="1"/>
  <c r="V126" i="5" a="1"/>
  <c r="V126" i="5" s="1"/>
  <c r="W126" i="5" a="1"/>
  <c r="W126" i="5" s="1"/>
  <c r="X126" i="5" a="1"/>
  <c r="X126" i="5" s="1"/>
  <c r="Y126" i="5" a="1"/>
  <c r="Y126" i="5" s="1"/>
  <c r="Z126" i="5" a="1"/>
  <c r="Z126" i="5" s="1"/>
  <c r="AA126" i="5" a="1"/>
  <c r="AA126" i="5" s="1"/>
  <c r="AB126" i="5" a="1"/>
  <c r="AB126" i="5" s="1"/>
  <c r="AC126" i="5" a="1"/>
  <c r="AC126" i="5" s="1"/>
  <c r="AD126" i="5" a="1"/>
  <c r="AD126" i="5" s="1"/>
  <c r="AE126" i="5" a="1"/>
  <c r="AE126" i="5" s="1"/>
  <c r="AF126" i="5" a="1"/>
  <c r="AF126" i="5" s="1"/>
  <c r="AG126" i="5" a="1"/>
  <c r="AG126" i="5" s="1"/>
  <c r="AH126" i="5" a="1"/>
  <c r="AH126" i="5" s="1"/>
  <c r="AI126" i="5" a="1"/>
  <c r="AI126" i="5" s="1"/>
  <c r="AJ126" i="5" a="1"/>
  <c r="AJ126" i="5" s="1"/>
  <c r="AK126" i="5" a="1"/>
  <c r="AK126" i="5" s="1"/>
  <c r="AL126" i="5" a="1"/>
  <c r="AL126" i="5" s="1"/>
  <c r="AM126" i="5" a="1"/>
  <c r="AM126" i="5" s="1"/>
  <c r="AN126" i="5" a="1"/>
  <c r="AN126" i="5" s="1"/>
  <c r="AO126" i="5" a="1"/>
  <c r="AO126" i="5" s="1"/>
  <c r="AP126" i="5" a="1"/>
  <c r="AP126" i="5" s="1"/>
  <c r="AQ126" i="5" a="1"/>
  <c r="AQ126" i="5" s="1"/>
  <c r="AR126" i="5" a="1"/>
  <c r="AR126" i="5" s="1"/>
  <c r="AS126" i="5" a="1"/>
  <c r="AS126" i="5" s="1"/>
  <c r="AT126" i="5" a="1"/>
  <c r="AT126" i="5" s="1"/>
  <c r="AU126" i="5" a="1"/>
  <c r="AU126" i="5" s="1"/>
  <c r="AV126" i="5" a="1"/>
  <c r="AV126" i="5" s="1"/>
  <c r="AW126" i="5" a="1"/>
  <c r="AW126" i="5" s="1"/>
  <c r="AX126" i="5" a="1"/>
  <c r="AX126" i="5" s="1"/>
  <c r="AY126" i="5" a="1"/>
  <c r="AY126" i="5" s="1"/>
  <c r="AZ126" i="5" a="1"/>
  <c r="AZ126" i="5" s="1"/>
  <c r="BA126" i="5" a="1"/>
  <c r="BA126" i="5" s="1"/>
  <c r="BB126" i="5" a="1"/>
  <c r="BB126" i="5" s="1"/>
  <c r="BC126" i="5" a="1"/>
  <c r="BC126" i="5" s="1"/>
  <c r="BD126" i="5" a="1"/>
  <c r="BD126" i="5" s="1"/>
  <c r="BE126" i="5" a="1"/>
  <c r="BE126" i="5" s="1"/>
  <c r="BF126" i="5" a="1"/>
  <c r="BF126" i="5" s="1"/>
  <c r="BG126" i="5" a="1"/>
  <c r="BG126" i="5" s="1"/>
  <c r="BH126" i="5" a="1"/>
  <c r="BH126" i="5" s="1"/>
  <c r="BI126" i="5" a="1"/>
  <c r="BI126" i="5" s="1"/>
  <c r="BJ126" i="5" a="1"/>
  <c r="BJ126" i="5" s="1"/>
  <c r="BK126" i="5" a="1"/>
  <c r="BK126" i="5" s="1"/>
  <c r="BL126" i="5" a="1"/>
  <c r="BL126" i="5" s="1"/>
  <c r="BM126" i="5" a="1"/>
  <c r="BM126" i="5" s="1"/>
  <c r="BN126" i="5" a="1"/>
  <c r="BN126" i="5" s="1"/>
  <c r="C127" i="5" a="1"/>
  <c r="C127" i="5" s="1"/>
  <c r="D127" i="5" a="1"/>
  <c r="D127" i="5" s="1"/>
  <c r="E127" i="5" a="1"/>
  <c r="E127" i="5" s="1"/>
  <c r="F127" i="5" a="1"/>
  <c r="F127" i="5" s="1"/>
  <c r="G127" i="5" a="1"/>
  <c r="G127" i="5" s="1"/>
  <c r="H127" i="5" a="1"/>
  <c r="H127" i="5" s="1"/>
  <c r="I127" i="5" a="1"/>
  <c r="I127" i="5" s="1"/>
  <c r="J127" i="5" a="1"/>
  <c r="J127" i="5" s="1"/>
  <c r="K127" i="5" a="1"/>
  <c r="K127" i="5" s="1"/>
  <c r="L127" i="5" a="1"/>
  <c r="L127" i="5" s="1"/>
  <c r="M127" i="5" a="1"/>
  <c r="M127" i="5" s="1"/>
  <c r="N127" i="5" a="1"/>
  <c r="N127" i="5" s="1"/>
  <c r="O127" i="5" a="1"/>
  <c r="O127" i="5" s="1"/>
  <c r="P127" i="5" a="1"/>
  <c r="P127" i="5" s="1"/>
  <c r="Q127" i="5" a="1"/>
  <c r="Q127" i="5" s="1"/>
  <c r="R127" i="5" a="1"/>
  <c r="R127" i="5" s="1"/>
  <c r="S127" i="5" a="1"/>
  <c r="S127" i="5" s="1"/>
  <c r="T127" i="5" a="1"/>
  <c r="T127" i="5" s="1"/>
  <c r="U127" i="5" a="1"/>
  <c r="U127" i="5" s="1"/>
  <c r="V127" i="5" a="1"/>
  <c r="V127" i="5" s="1"/>
  <c r="W127" i="5" a="1"/>
  <c r="W127" i="5" s="1"/>
  <c r="X127" i="5" a="1"/>
  <c r="X127" i="5" s="1"/>
  <c r="Y127" i="5" a="1"/>
  <c r="Y127" i="5" s="1"/>
  <c r="Z127" i="5" a="1"/>
  <c r="Z127" i="5" s="1"/>
  <c r="AA127" i="5" a="1"/>
  <c r="AA127" i="5" s="1"/>
  <c r="AB127" i="5" a="1"/>
  <c r="AB127" i="5" s="1"/>
  <c r="AC127" i="5" a="1"/>
  <c r="AC127" i="5" s="1"/>
  <c r="AD127" i="5" a="1"/>
  <c r="AD127" i="5" s="1"/>
  <c r="AE127" i="5" a="1"/>
  <c r="AE127" i="5" s="1"/>
  <c r="AF127" i="5" a="1"/>
  <c r="AF127" i="5" s="1"/>
  <c r="AG127" i="5" a="1"/>
  <c r="AG127" i="5" s="1"/>
  <c r="AH127" i="5" a="1"/>
  <c r="AH127" i="5" s="1"/>
  <c r="AI127" i="5" a="1"/>
  <c r="AI127" i="5" s="1"/>
  <c r="AJ127" i="5" a="1"/>
  <c r="AJ127" i="5" s="1"/>
  <c r="AK127" i="5" a="1"/>
  <c r="AK127" i="5" s="1"/>
  <c r="AL127" i="5" a="1"/>
  <c r="AL127" i="5" s="1"/>
  <c r="AM127" i="5" a="1"/>
  <c r="AM127" i="5" s="1"/>
  <c r="AN127" i="5" a="1"/>
  <c r="AN127" i="5" s="1"/>
  <c r="AO127" i="5" a="1"/>
  <c r="AO127" i="5" s="1"/>
  <c r="AP127" i="5" a="1"/>
  <c r="AP127" i="5" s="1"/>
  <c r="AQ127" i="5" a="1"/>
  <c r="AQ127" i="5" s="1"/>
  <c r="AR127" i="5" a="1"/>
  <c r="AR127" i="5" s="1"/>
  <c r="AS127" i="5" a="1"/>
  <c r="AS127" i="5" s="1"/>
  <c r="AT127" i="5" a="1"/>
  <c r="AT127" i="5" s="1"/>
  <c r="AU127" i="5" a="1"/>
  <c r="AU127" i="5" s="1"/>
  <c r="AV127" i="5" a="1"/>
  <c r="AV127" i="5" s="1"/>
  <c r="AW127" i="5" a="1"/>
  <c r="AW127" i="5" s="1"/>
  <c r="AX127" i="5" a="1"/>
  <c r="AX127" i="5" s="1"/>
  <c r="AY127" i="5" a="1"/>
  <c r="AY127" i="5" s="1"/>
  <c r="AZ127" i="5" a="1"/>
  <c r="AZ127" i="5" s="1"/>
  <c r="BA127" i="5" a="1"/>
  <c r="BA127" i="5" s="1"/>
  <c r="BB127" i="5" a="1"/>
  <c r="BB127" i="5" s="1"/>
  <c r="BC127" i="5" a="1"/>
  <c r="BC127" i="5" s="1"/>
  <c r="BD127" i="5" a="1"/>
  <c r="BD127" i="5" s="1"/>
  <c r="BE127" i="5" a="1"/>
  <c r="BE127" i="5" s="1"/>
  <c r="BF127" i="5" a="1"/>
  <c r="BF127" i="5" s="1"/>
  <c r="BG127" i="5" a="1"/>
  <c r="BG127" i="5" s="1"/>
  <c r="BH127" i="5" a="1"/>
  <c r="BH127" i="5" s="1"/>
  <c r="BI127" i="5" a="1"/>
  <c r="BI127" i="5" s="1"/>
  <c r="BJ127" i="5" a="1"/>
  <c r="BJ127" i="5" s="1"/>
  <c r="BK127" i="5" a="1"/>
  <c r="BK127" i="5" s="1"/>
  <c r="BL127" i="5" a="1"/>
  <c r="BL127" i="5" s="1"/>
  <c r="BM127" i="5" a="1"/>
  <c r="BM127" i="5" s="1"/>
  <c r="BN127" i="5" a="1"/>
  <c r="BN127" i="5" s="1"/>
  <c r="C128" i="5" a="1"/>
  <c r="C128" i="5" s="1"/>
  <c r="D128" i="5" a="1"/>
  <c r="D128" i="5" s="1"/>
  <c r="E128" i="5" a="1"/>
  <c r="E128" i="5" s="1"/>
  <c r="F128" i="5" a="1"/>
  <c r="F128" i="5" s="1"/>
  <c r="G128" i="5" a="1"/>
  <c r="G128" i="5" s="1"/>
  <c r="H128" i="5" a="1"/>
  <c r="H128" i="5" s="1"/>
  <c r="I128" i="5" a="1"/>
  <c r="I128" i="5" s="1"/>
  <c r="J128" i="5" a="1"/>
  <c r="J128" i="5" s="1"/>
  <c r="K128" i="5" a="1"/>
  <c r="K128" i="5" s="1"/>
  <c r="L128" i="5" a="1"/>
  <c r="L128" i="5" s="1"/>
  <c r="M128" i="5" a="1"/>
  <c r="M128" i="5" s="1"/>
  <c r="N128" i="5" a="1"/>
  <c r="N128" i="5" s="1"/>
  <c r="O128" i="5" a="1"/>
  <c r="O128" i="5" s="1"/>
  <c r="P128" i="5" a="1"/>
  <c r="P128" i="5" s="1"/>
  <c r="Q128" i="5" a="1"/>
  <c r="Q128" i="5" s="1"/>
  <c r="R128" i="5" a="1"/>
  <c r="R128" i="5" s="1"/>
  <c r="S128" i="5" a="1"/>
  <c r="S128" i="5" s="1"/>
  <c r="T128" i="5" a="1"/>
  <c r="T128" i="5" s="1"/>
  <c r="U128" i="5" a="1"/>
  <c r="U128" i="5" s="1"/>
  <c r="V128" i="5" a="1"/>
  <c r="V128" i="5" s="1"/>
  <c r="W128" i="5" a="1"/>
  <c r="W128" i="5" s="1"/>
  <c r="X128" i="5" a="1"/>
  <c r="X128" i="5" s="1"/>
  <c r="Y128" i="5" a="1"/>
  <c r="Y128" i="5" s="1"/>
  <c r="Z128" i="5" a="1"/>
  <c r="Z128" i="5" s="1"/>
  <c r="AA128" i="5" a="1"/>
  <c r="AA128" i="5" s="1"/>
  <c r="AB128" i="5" a="1"/>
  <c r="AB128" i="5" s="1"/>
  <c r="AC128" i="5" a="1"/>
  <c r="AC128" i="5" s="1"/>
  <c r="AD128" i="5" a="1"/>
  <c r="AD128" i="5" s="1"/>
  <c r="AE128" i="5" a="1"/>
  <c r="AE128" i="5" s="1"/>
  <c r="AF128" i="5" a="1"/>
  <c r="AF128" i="5" s="1"/>
  <c r="AG128" i="5" a="1"/>
  <c r="AG128" i="5" s="1"/>
  <c r="AH128" i="5" a="1"/>
  <c r="AH128" i="5" s="1"/>
  <c r="AI128" i="5" a="1"/>
  <c r="AI128" i="5" s="1"/>
  <c r="AJ128" i="5" a="1"/>
  <c r="AJ128" i="5" s="1"/>
  <c r="AK128" i="5" a="1"/>
  <c r="AK128" i="5" s="1"/>
  <c r="AL128" i="5" a="1"/>
  <c r="AL128" i="5" s="1"/>
  <c r="AM128" i="5" a="1"/>
  <c r="AM128" i="5" s="1"/>
  <c r="AN128" i="5" a="1"/>
  <c r="AN128" i="5" s="1"/>
  <c r="AO128" i="5" a="1"/>
  <c r="AO128" i="5" s="1"/>
  <c r="AP128" i="5" a="1"/>
  <c r="AP128" i="5" s="1"/>
  <c r="AQ128" i="5" a="1"/>
  <c r="AQ128" i="5" s="1"/>
  <c r="AR128" i="5" a="1"/>
  <c r="AR128" i="5" s="1"/>
  <c r="AS128" i="5" a="1"/>
  <c r="AS128" i="5" s="1"/>
  <c r="AT128" i="5" a="1"/>
  <c r="AT128" i="5" s="1"/>
  <c r="AU128" i="5" a="1"/>
  <c r="AU128" i="5" s="1"/>
  <c r="AV128" i="5" a="1"/>
  <c r="AV128" i="5" s="1"/>
  <c r="AW128" i="5" a="1"/>
  <c r="AW128" i="5" s="1"/>
  <c r="AX128" i="5" a="1"/>
  <c r="AX128" i="5" s="1"/>
  <c r="AY128" i="5" a="1"/>
  <c r="AY128" i="5" s="1"/>
  <c r="AZ128" i="5" a="1"/>
  <c r="AZ128" i="5" s="1"/>
  <c r="BA128" i="5" a="1"/>
  <c r="BA128" i="5" s="1"/>
  <c r="BB128" i="5" a="1"/>
  <c r="BB128" i="5" s="1"/>
  <c r="BC128" i="5" a="1"/>
  <c r="BC128" i="5" s="1"/>
  <c r="BD128" i="5" a="1"/>
  <c r="BD128" i="5" s="1"/>
  <c r="BE128" i="5" a="1"/>
  <c r="BE128" i="5" s="1"/>
  <c r="BF128" i="5" a="1"/>
  <c r="BF128" i="5" s="1"/>
  <c r="BG128" i="5" a="1"/>
  <c r="BG128" i="5" s="1"/>
  <c r="BH128" i="5" a="1"/>
  <c r="BH128" i="5" s="1"/>
  <c r="BI128" i="5" a="1"/>
  <c r="BI128" i="5" s="1"/>
  <c r="BJ128" i="5" a="1"/>
  <c r="BJ128" i="5" s="1"/>
  <c r="BK128" i="5" a="1"/>
  <c r="BK128" i="5" s="1"/>
  <c r="BL128" i="5" a="1"/>
  <c r="BL128" i="5" s="1"/>
  <c r="BM128" i="5" a="1"/>
  <c r="BM128" i="5" s="1"/>
  <c r="BN128" i="5" a="1"/>
  <c r="BN128" i="5" s="1"/>
  <c r="C129" i="5" a="1"/>
  <c r="C129" i="5" s="1"/>
  <c r="D129" i="5" a="1"/>
  <c r="D129" i="5" s="1"/>
  <c r="E129" i="5" a="1"/>
  <c r="E129" i="5" s="1"/>
  <c r="F129" i="5" a="1"/>
  <c r="F129" i="5" s="1"/>
  <c r="G129" i="5" a="1"/>
  <c r="G129" i="5" s="1"/>
  <c r="H129" i="5" a="1"/>
  <c r="H129" i="5" s="1"/>
  <c r="I129" i="5" a="1"/>
  <c r="I129" i="5" s="1"/>
  <c r="J129" i="5" a="1"/>
  <c r="J129" i="5" s="1"/>
  <c r="K129" i="5" a="1"/>
  <c r="K129" i="5" s="1"/>
  <c r="L129" i="5" a="1"/>
  <c r="L129" i="5" s="1"/>
  <c r="M129" i="5" a="1"/>
  <c r="M129" i="5" s="1"/>
  <c r="N129" i="5" a="1"/>
  <c r="N129" i="5" s="1"/>
  <c r="O129" i="5" a="1"/>
  <c r="O129" i="5" s="1"/>
  <c r="P129" i="5" a="1"/>
  <c r="P129" i="5" s="1"/>
  <c r="Q129" i="5" a="1"/>
  <c r="Q129" i="5" s="1"/>
  <c r="R129" i="5" a="1"/>
  <c r="R129" i="5" s="1"/>
  <c r="S129" i="5" a="1"/>
  <c r="S129" i="5" s="1"/>
  <c r="T129" i="5" a="1"/>
  <c r="T129" i="5" s="1"/>
  <c r="U129" i="5" a="1"/>
  <c r="U129" i="5" s="1"/>
  <c r="V129" i="5" a="1"/>
  <c r="V129" i="5" s="1"/>
  <c r="W129" i="5" a="1"/>
  <c r="W129" i="5" s="1"/>
  <c r="X129" i="5" a="1"/>
  <c r="X129" i="5" s="1"/>
  <c r="Y129" i="5" a="1"/>
  <c r="Y129" i="5" s="1"/>
  <c r="Z129" i="5" a="1"/>
  <c r="Z129" i="5" s="1"/>
  <c r="AA129" i="5" a="1"/>
  <c r="AA129" i="5" s="1"/>
  <c r="AB129" i="5" a="1"/>
  <c r="AB129" i="5" s="1"/>
  <c r="AC129" i="5" a="1"/>
  <c r="AC129" i="5" s="1"/>
  <c r="AD129" i="5" a="1"/>
  <c r="AD129" i="5" s="1"/>
  <c r="AE129" i="5" a="1"/>
  <c r="AE129" i="5" s="1"/>
  <c r="AF129" i="5" a="1"/>
  <c r="AF129" i="5" s="1"/>
  <c r="AG129" i="5" a="1"/>
  <c r="AG129" i="5" s="1"/>
  <c r="AH129" i="5" a="1"/>
  <c r="AH129" i="5" s="1"/>
  <c r="AI129" i="5" a="1"/>
  <c r="AI129" i="5" s="1"/>
  <c r="AJ129" i="5" a="1"/>
  <c r="AJ129" i="5" s="1"/>
  <c r="AK129" i="5" a="1"/>
  <c r="AK129" i="5" s="1"/>
  <c r="AL129" i="5" a="1"/>
  <c r="AL129" i="5" s="1"/>
  <c r="AM129" i="5" a="1"/>
  <c r="AM129" i="5" s="1"/>
  <c r="AN129" i="5" a="1"/>
  <c r="AN129" i="5" s="1"/>
  <c r="AO129" i="5" a="1"/>
  <c r="AO129" i="5" s="1"/>
  <c r="AP129" i="5" a="1"/>
  <c r="AP129" i="5" s="1"/>
  <c r="AQ129" i="5" a="1"/>
  <c r="AQ129" i="5" s="1"/>
  <c r="AR129" i="5" a="1"/>
  <c r="AR129" i="5" s="1"/>
  <c r="AS129" i="5" a="1"/>
  <c r="AS129" i="5" s="1"/>
  <c r="AT129" i="5" a="1"/>
  <c r="AT129" i="5" s="1"/>
  <c r="AU129" i="5" a="1"/>
  <c r="AU129" i="5" s="1"/>
  <c r="AV129" i="5" a="1"/>
  <c r="AV129" i="5" s="1"/>
  <c r="AW129" i="5" a="1"/>
  <c r="AW129" i="5" s="1"/>
  <c r="AX129" i="5" a="1"/>
  <c r="AX129" i="5" s="1"/>
  <c r="AY129" i="5" a="1"/>
  <c r="AY129" i="5" s="1"/>
  <c r="AZ129" i="5" a="1"/>
  <c r="AZ129" i="5" s="1"/>
  <c r="BA129" i="5" a="1"/>
  <c r="BA129" i="5" s="1"/>
  <c r="BB129" i="5" a="1"/>
  <c r="BB129" i="5" s="1"/>
  <c r="BC129" i="5" a="1"/>
  <c r="BC129" i="5" s="1"/>
  <c r="BD129" i="5" a="1"/>
  <c r="BD129" i="5" s="1"/>
  <c r="BE129" i="5" a="1"/>
  <c r="BE129" i="5" s="1"/>
  <c r="BF129" i="5" a="1"/>
  <c r="BF129" i="5" s="1"/>
  <c r="BG129" i="5" a="1"/>
  <c r="BG129" i="5" s="1"/>
  <c r="BH129" i="5" a="1"/>
  <c r="BH129" i="5" s="1"/>
  <c r="BI129" i="5" a="1"/>
  <c r="BI129" i="5" s="1"/>
  <c r="BJ129" i="5" a="1"/>
  <c r="BJ129" i="5" s="1"/>
  <c r="BK129" i="5" a="1"/>
  <c r="BK129" i="5" s="1"/>
  <c r="BL129" i="5" a="1"/>
  <c r="BL129" i="5" s="1"/>
  <c r="BM129" i="5" a="1"/>
  <c r="BM129" i="5" s="1"/>
  <c r="BN129" i="5" a="1"/>
  <c r="BN129" i="5" s="1"/>
  <c r="C130" i="5" a="1"/>
  <c r="C130" i="5" s="1"/>
  <c r="D130" i="5" a="1"/>
  <c r="D130" i="5" s="1"/>
  <c r="E130" i="5" a="1"/>
  <c r="E130" i="5" s="1"/>
  <c r="F130" i="5" a="1"/>
  <c r="F130" i="5" s="1"/>
  <c r="G130" i="5" a="1"/>
  <c r="G130" i="5" s="1"/>
  <c r="H130" i="5" a="1"/>
  <c r="H130" i="5" s="1"/>
  <c r="I130" i="5" a="1"/>
  <c r="I130" i="5" s="1"/>
  <c r="J130" i="5" a="1"/>
  <c r="J130" i="5" s="1"/>
  <c r="K130" i="5" a="1"/>
  <c r="K130" i="5" s="1"/>
  <c r="L130" i="5" a="1"/>
  <c r="L130" i="5" s="1"/>
  <c r="M130" i="5" a="1"/>
  <c r="M130" i="5" s="1"/>
  <c r="N130" i="5" a="1"/>
  <c r="N130" i="5" s="1"/>
  <c r="O130" i="5" a="1"/>
  <c r="O130" i="5" s="1"/>
  <c r="P130" i="5" a="1"/>
  <c r="P130" i="5" s="1"/>
  <c r="Q130" i="5" a="1"/>
  <c r="Q130" i="5" s="1"/>
  <c r="R130" i="5" a="1"/>
  <c r="R130" i="5" s="1"/>
  <c r="S130" i="5" a="1"/>
  <c r="S130" i="5" s="1"/>
  <c r="T130" i="5" a="1"/>
  <c r="T130" i="5" s="1"/>
  <c r="U130" i="5" a="1"/>
  <c r="U130" i="5" s="1"/>
  <c r="V130" i="5" a="1"/>
  <c r="V130" i="5" s="1"/>
  <c r="W130" i="5" a="1"/>
  <c r="W130" i="5" s="1"/>
  <c r="X130" i="5" a="1"/>
  <c r="X130" i="5" s="1"/>
  <c r="Y130" i="5" a="1"/>
  <c r="Y130" i="5" s="1"/>
  <c r="Z130" i="5" a="1"/>
  <c r="Z130" i="5" s="1"/>
  <c r="AA130" i="5" a="1"/>
  <c r="AA130" i="5" s="1"/>
  <c r="AB130" i="5" a="1"/>
  <c r="AB130" i="5" s="1"/>
  <c r="AC130" i="5" a="1"/>
  <c r="AC130" i="5" s="1"/>
  <c r="AD130" i="5" a="1"/>
  <c r="AD130" i="5" s="1"/>
  <c r="AE130" i="5" a="1"/>
  <c r="AE130" i="5" s="1"/>
  <c r="AF130" i="5" a="1"/>
  <c r="AF130" i="5" s="1"/>
  <c r="AG130" i="5" a="1"/>
  <c r="AG130" i="5" s="1"/>
  <c r="AH130" i="5" a="1"/>
  <c r="AH130" i="5" s="1"/>
  <c r="AI130" i="5" a="1"/>
  <c r="AI130" i="5" s="1"/>
  <c r="AJ130" i="5" a="1"/>
  <c r="AJ130" i="5" s="1"/>
  <c r="AK130" i="5" a="1"/>
  <c r="AK130" i="5" s="1"/>
  <c r="AL130" i="5" a="1"/>
  <c r="AL130" i="5" s="1"/>
  <c r="AM130" i="5" a="1"/>
  <c r="AM130" i="5" s="1"/>
  <c r="AN130" i="5" a="1"/>
  <c r="AN130" i="5" s="1"/>
  <c r="AO130" i="5" a="1"/>
  <c r="AO130" i="5" s="1"/>
  <c r="AP130" i="5" a="1"/>
  <c r="AP130" i="5" s="1"/>
  <c r="AQ130" i="5" a="1"/>
  <c r="AQ130" i="5" s="1"/>
  <c r="AR130" i="5" a="1"/>
  <c r="AR130" i="5" s="1"/>
  <c r="AS130" i="5" a="1"/>
  <c r="AS130" i="5" s="1"/>
  <c r="AT130" i="5" a="1"/>
  <c r="AT130" i="5" s="1"/>
  <c r="AU130" i="5" a="1"/>
  <c r="AU130" i="5" s="1"/>
  <c r="AV130" i="5" a="1"/>
  <c r="AV130" i="5" s="1"/>
  <c r="AW130" i="5" a="1"/>
  <c r="AW130" i="5" s="1"/>
  <c r="AX130" i="5" a="1"/>
  <c r="AX130" i="5" s="1"/>
  <c r="AY130" i="5" a="1"/>
  <c r="AY130" i="5" s="1"/>
  <c r="AZ130" i="5" a="1"/>
  <c r="AZ130" i="5" s="1"/>
  <c r="BA130" i="5" a="1"/>
  <c r="BA130" i="5" s="1"/>
  <c r="BB130" i="5" a="1"/>
  <c r="BB130" i="5" s="1"/>
  <c r="BC130" i="5" a="1"/>
  <c r="BC130" i="5" s="1"/>
  <c r="BD130" i="5" a="1"/>
  <c r="BD130" i="5" s="1"/>
  <c r="BE130" i="5" a="1"/>
  <c r="BE130" i="5" s="1"/>
  <c r="BF130" i="5" a="1"/>
  <c r="BF130" i="5" s="1"/>
  <c r="BG130" i="5" a="1"/>
  <c r="BG130" i="5" s="1"/>
  <c r="BH130" i="5" a="1"/>
  <c r="BH130" i="5" s="1"/>
  <c r="BI130" i="5" a="1"/>
  <c r="BI130" i="5" s="1"/>
  <c r="BJ130" i="5" a="1"/>
  <c r="BJ130" i="5" s="1"/>
  <c r="BK130" i="5" a="1"/>
  <c r="BK130" i="5" s="1"/>
  <c r="BL130" i="5" a="1"/>
  <c r="BL130" i="5" s="1"/>
  <c r="BM130" i="5" a="1"/>
  <c r="BM130" i="5" s="1"/>
  <c r="BN130" i="5" a="1"/>
  <c r="BN130" i="5" s="1"/>
  <c r="C131" i="5" a="1"/>
  <c r="C131" i="5" s="1"/>
  <c r="D131" i="5" a="1"/>
  <c r="D131" i="5" s="1"/>
  <c r="E131" i="5" a="1"/>
  <c r="E131" i="5" s="1"/>
  <c r="F131" i="5" a="1"/>
  <c r="F131" i="5" s="1"/>
  <c r="G131" i="5" a="1"/>
  <c r="G131" i="5" s="1"/>
  <c r="H131" i="5" a="1"/>
  <c r="H131" i="5" s="1"/>
  <c r="I131" i="5" a="1"/>
  <c r="I131" i="5" s="1"/>
  <c r="J131" i="5" a="1"/>
  <c r="J131" i="5" s="1"/>
  <c r="K131" i="5" a="1"/>
  <c r="K131" i="5" s="1"/>
  <c r="L131" i="5" a="1"/>
  <c r="L131" i="5" s="1"/>
  <c r="M131" i="5" a="1"/>
  <c r="M131" i="5" s="1"/>
  <c r="N131" i="5" a="1"/>
  <c r="N131" i="5" s="1"/>
  <c r="O131" i="5" a="1"/>
  <c r="O131" i="5" s="1"/>
  <c r="P131" i="5" a="1"/>
  <c r="P131" i="5" s="1"/>
  <c r="Q131" i="5" a="1"/>
  <c r="Q131" i="5" s="1"/>
  <c r="R131" i="5" a="1"/>
  <c r="R131" i="5" s="1"/>
  <c r="S131" i="5" a="1"/>
  <c r="S131" i="5" s="1"/>
  <c r="T131" i="5" a="1"/>
  <c r="T131" i="5" s="1"/>
  <c r="U131" i="5" a="1"/>
  <c r="U131" i="5" s="1"/>
  <c r="V131" i="5" a="1"/>
  <c r="V131" i="5" s="1"/>
  <c r="W131" i="5" a="1"/>
  <c r="W131" i="5" s="1"/>
  <c r="X131" i="5" a="1"/>
  <c r="X131" i="5" s="1"/>
  <c r="Y131" i="5" a="1"/>
  <c r="Y131" i="5" s="1"/>
  <c r="Z131" i="5" a="1"/>
  <c r="Z131" i="5" s="1"/>
  <c r="AA131" i="5" a="1"/>
  <c r="AA131" i="5" s="1"/>
  <c r="AB131" i="5" a="1"/>
  <c r="AB131" i="5" s="1"/>
  <c r="AC131" i="5" a="1"/>
  <c r="AC131" i="5" s="1"/>
  <c r="AD131" i="5" a="1"/>
  <c r="AD131" i="5" s="1"/>
  <c r="AE131" i="5" a="1"/>
  <c r="AE131" i="5" s="1"/>
  <c r="AF131" i="5" a="1"/>
  <c r="AF131" i="5" s="1"/>
  <c r="AG131" i="5" a="1"/>
  <c r="AG131" i="5" s="1"/>
  <c r="AH131" i="5" a="1"/>
  <c r="AH131" i="5" s="1"/>
  <c r="AI131" i="5" a="1"/>
  <c r="AI131" i="5" s="1"/>
  <c r="AJ131" i="5" a="1"/>
  <c r="AJ131" i="5" s="1"/>
  <c r="AK131" i="5" a="1"/>
  <c r="AK131" i="5" s="1"/>
  <c r="AL131" i="5" a="1"/>
  <c r="AL131" i="5" s="1"/>
  <c r="AM131" i="5" a="1"/>
  <c r="AM131" i="5" s="1"/>
  <c r="AN131" i="5" a="1"/>
  <c r="AN131" i="5" s="1"/>
  <c r="AO131" i="5" a="1"/>
  <c r="AO131" i="5" s="1"/>
  <c r="AP131" i="5" a="1"/>
  <c r="AP131" i="5" s="1"/>
  <c r="AQ131" i="5" a="1"/>
  <c r="AQ131" i="5" s="1"/>
  <c r="AR131" i="5" a="1"/>
  <c r="AR131" i="5" s="1"/>
  <c r="AS131" i="5" a="1"/>
  <c r="AS131" i="5" s="1"/>
  <c r="AT131" i="5" a="1"/>
  <c r="AT131" i="5" s="1"/>
  <c r="AU131" i="5" a="1"/>
  <c r="AU131" i="5" s="1"/>
  <c r="AV131" i="5" a="1"/>
  <c r="AV131" i="5" s="1"/>
  <c r="AW131" i="5" a="1"/>
  <c r="AW131" i="5" s="1"/>
  <c r="AX131" i="5" a="1"/>
  <c r="AX131" i="5" s="1"/>
  <c r="AY131" i="5" a="1"/>
  <c r="AY131" i="5" s="1"/>
  <c r="AZ131" i="5" a="1"/>
  <c r="AZ131" i="5" s="1"/>
  <c r="BA131" i="5" a="1"/>
  <c r="BA131" i="5" s="1"/>
  <c r="BB131" i="5" a="1"/>
  <c r="BB131" i="5" s="1"/>
  <c r="BC131" i="5" a="1"/>
  <c r="BC131" i="5" s="1"/>
  <c r="BD131" i="5" a="1"/>
  <c r="BD131" i="5" s="1"/>
  <c r="BE131" i="5" a="1"/>
  <c r="BE131" i="5" s="1"/>
  <c r="BF131" i="5" a="1"/>
  <c r="BF131" i="5" s="1"/>
  <c r="BG131" i="5" a="1"/>
  <c r="BG131" i="5" s="1"/>
  <c r="BH131" i="5" a="1"/>
  <c r="BH131" i="5" s="1"/>
  <c r="BI131" i="5" a="1"/>
  <c r="BI131" i="5" s="1"/>
  <c r="BJ131" i="5" a="1"/>
  <c r="BJ131" i="5" s="1"/>
  <c r="BK131" i="5" a="1"/>
  <c r="BK131" i="5" s="1"/>
  <c r="BL131" i="5" a="1"/>
  <c r="BL131" i="5" s="1"/>
  <c r="BM131" i="5" a="1"/>
  <c r="BM131" i="5" s="1"/>
  <c r="BN131" i="5" a="1"/>
  <c r="BN131" i="5" s="1"/>
  <c r="C132" i="5" a="1"/>
  <c r="C132" i="5" s="1"/>
  <c r="D132" i="5" a="1"/>
  <c r="D132" i="5" s="1"/>
  <c r="E132" i="5" a="1"/>
  <c r="E132" i="5" s="1"/>
  <c r="F132" i="5" a="1"/>
  <c r="F132" i="5" s="1"/>
  <c r="G132" i="5" a="1"/>
  <c r="G132" i="5" s="1"/>
  <c r="H132" i="5" a="1"/>
  <c r="H132" i="5" s="1"/>
  <c r="I132" i="5" a="1"/>
  <c r="I132" i="5" s="1"/>
  <c r="J132" i="5" a="1"/>
  <c r="J132" i="5" s="1"/>
  <c r="K132" i="5" a="1"/>
  <c r="K132" i="5" s="1"/>
  <c r="L132" i="5" a="1"/>
  <c r="L132" i="5" s="1"/>
  <c r="M132" i="5" a="1"/>
  <c r="M132" i="5" s="1"/>
  <c r="N132" i="5" a="1"/>
  <c r="N132" i="5" s="1"/>
  <c r="O132" i="5" a="1"/>
  <c r="O132" i="5" s="1"/>
  <c r="P132" i="5" a="1"/>
  <c r="P132" i="5" s="1"/>
  <c r="Q132" i="5" a="1"/>
  <c r="Q132" i="5" s="1"/>
  <c r="R132" i="5" a="1"/>
  <c r="R132" i="5" s="1"/>
  <c r="S132" i="5" a="1"/>
  <c r="S132" i="5" s="1"/>
  <c r="T132" i="5" a="1"/>
  <c r="T132" i="5" s="1"/>
  <c r="U132" i="5" a="1"/>
  <c r="U132" i="5" s="1"/>
  <c r="V132" i="5" a="1"/>
  <c r="V132" i="5" s="1"/>
  <c r="W132" i="5" a="1"/>
  <c r="W132" i="5" s="1"/>
  <c r="X132" i="5" a="1"/>
  <c r="X132" i="5" s="1"/>
  <c r="Y132" i="5" a="1"/>
  <c r="Y132" i="5" s="1"/>
  <c r="Z132" i="5" a="1"/>
  <c r="Z132" i="5" s="1"/>
  <c r="AA132" i="5" a="1"/>
  <c r="AA132" i="5" s="1"/>
  <c r="AB132" i="5" a="1"/>
  <c r="AB132" i="5" s="1"/>
  <c r="AC132" i="5" a="1"/>
  <c r="AC132" i="5" s="1"/>
  <c r="AD132" i="5" a="1"/>
  <c r="AD132" i="5" s="1"/>
  <c r="AE132" i="5" a="1"/>
  <c r="AE132" i="5" s="1"/>
  <c r="AF132" i="5" a="1"/>
  <c r="AF132" i="5" s="1"/>
  <c r="AG132" i="5" a="1"/>
  <c r="AG132" i="5" s="1"/>
  <c r="AH132" i="5" a="1"/>
  <c r="AH132" i="5" s="1"/>
  <c r="AI132" i="5" a="1"/>
  <c r="AI132" i="5" s="1"/>
  <c r="AJ132" i="5" a="1"/>
  <c r="AJ132" i="5" s="1"/>
  <c r="AK132" i="5" a="1"/>
  <c r="AK132" i="5" s="1"/>
  <c r="AL132" i="5" a="1"/>
  <c r="AL132" i="5" s="1"/>
  <c r="AM132" i="5" a="1"/>
  <c r="AM132" i="5" s="1"/>
  <c r="AN132" i="5" a="1"/>
  <c r="AN132" i="5" s="1"/>
  <c r="AO132" i="5" a="1"/>
  <c r="AO132" i="5" s="1"/>
  <c r="AP132" i="5" a="1"/>
  <c r="AP132" i="5" s="1"/>
  <c r="AQ132" i="5" a="1"/>
  <c r="AQ132" i="5" s="1"/>
  <c r="AR132" i="5" a="1"/>
  <c r="AR132" i="5" s="1"/>
  <c r="AS132" i="5" a="1"/>
  <c r="AS132" i="5" s="1"/>
  <c r="AT132" i="5" a="1"/>
  <c r="AT132" i="5" s="1"/>
  <c r="AU132" i="5" a="1"/>
  <c r="AU132" i="5" s="1"/>
  <c r="AV132" i="5" a="1"/>
  <c r="AV132" i="5" s="1"/>
  <c r="AW132" i="5" a="1"/>
  <c r="AW132" i="5" s="1"/>
  <c r="AX132" i="5" a="1"/>
  <c r="AX132" i="5" s="1"/>
  <c r="AY132" i="5" a="1"/>
  <c r="AY132" i="5" s="1"/>
  <c r="AZ132" i="5" a="1"/>
  <c r="AZ132" i="5" s="1"/>
  <c r="BA132" i="5" a="1"/>
  <c r="BA132" i="5" s="1"/>
  <c r="BB132" i="5" a="1"/>
  <c r="BB132" i="5" s="1"/>
  <c r="BC132" i="5" a="1"/>
  <c r="BC132" i="5" s="1"/>
  <c r="BD132" i="5" a="1"/>
  <c r="BD132" i="5" s="1"/>
  <c r="BE132" i="5" a="1"/>
  <c r="BE132" i="5" s="1"/>
  <c r="BF132" i="5" a="1"/>
  <c r="BF132" i="5" s="1"/>
  <c r="BG132" i="5" a="1"/>
  <c r="BG132" i="5" s="1"/>
  <c r="BH132" i="5" a="1"/>
  <c r="BH132" i="5" s="1"/>
  <c r="BI132" i="5" a="1"/>
  <c r="BI132" i="5" s="1"/>
  <c r="BJ132" i="5" a="1"/>
  <c r="BJ132" i="5" s="1"/>
  <c r="BK132" i="5" a="1"/>
  <c r="BK132" i="5" s="1"/>
  <c r="BL132" i="5" a="1"/>
  <c r="BL132" i="5" s="1"/>
  <c r="BM132" i="5" a="1"/>
  <c r="BM132" i="5" s="1"/>
  <c r="BN132" i="5" a="1"/>
  <c r="BN132" i="5" s="1"/>
  <c r="C133" i="5" a="1"/>
  <c r="C133" i="5" s="1"/>
  <c r="D133" i="5" a="1"/>
  <c r="D133" i="5" s="1"/>
  <c r="E133" i="5" a="1"/>
  <c r="E133" i="5" s="1"/>
  <c r="F133" i="5" a="1"/>
  <c r="F133" i="5" s="1"/>
  <c r="G133" i="5" a="1"/>
  <c r="G133" i="5" s="1"/>
  <c r="H133" i="5" a="1"/>
  <c r="H133" i="5" s="1"/>
  <c r="I133" i="5" a="1"/>
  <c r="I133" i="5" s="1"/>
  <c r="J133" i="5" a="1"/>
  <c r="J133" i="5" s="1"/>
  <c r="K133" i="5" a="1"/>
  <c r="K133" i="5" s="1"/>
  <c r="L133" i="5" a="1"/>
  <c r="L133" i="5" s="1"/>
  <c r="M133" i="5" a="1"/>
  <c r="M133" i="5" s="1"/>
  <c r="N133" i="5" a="1"/>
  <c r="N133" i="5" s="1"/>
  <c r="O133" i="5" a="1"/>
  <c r="O133" i="5" s="1"/>
  <c r="P133" i="5" a="1"/>
  <c r="P133" i="5" s="1"/>
  <c r="Q133" i="5" a="1"/>
  <c r="Q133" i="5" s="1"/>
  <c r="R133" i="5" a="1"/>
  <c r="R133" i="5" s="1"/>
  <c r="S133" i="5" a="1"/>
  <c r="S133" i="5" s="1"/>
  <c r="T133" i="5" a="1"/>
  <c r="T133" i="5" s="1"/>
  <c r="U133" i="5" a="1"/>
  <c r="U133" i="5" s="1"/>
  <c r="V133" i="5" a="1"/>
  <c r="V133" i="5" s="1"/>
  <c r="W133" i="5" a="1"/>
  <c r="W133" i="5" s="1"/>
  <c r="X133" i="5" a="1"/>
  <c r="X133" i="5" s="1"/>
  <c r="Y133" i="5" a="1"/>
  <c r="Y133" i="5" s="1"/>
  <c r="Z133" i="5" a="1"/>
  <c r="Z133" i="5" s="1"/>
  <c r="AA133" i="5" a="1"/>
  <c r="AA133" i="5" s="1"/>
  <c r="AB133" i="5" a="1"/>
  <c r="AB133" i="5" s="1"/>
  <c r="AC133" i="5" a="1"/>
  <c r="AC133" i="5" s="1"/>
  <c r="AD133" i="5" a="1"/>
  <c r="AD133" i="5" s="1"/>
  <c r="AE133" i="5" a="1"/>
  <c r="AE133" i="5" s="1"/>
  <c r="AF133" i="5" a="1"/>
  <c r="AF133" i="5" s="1"/>
  <c r="AG133" i="5" a="1"/>
  <c r="AG133" i="5" s="1"/>
  <c r="AH133" i="5" a="1"/>
  <c r="AH133" i="5" s="1"/>
  <c r="AI133" i="5" a="1"/>
  <c r="AI133" i="5" s="1"/>
  <c r="AJ133" i="5" a="1"/>
  <c r="AJ133" i="5" s="1"/>
  <c r="AK133" i="5" a="1"/>
  <c r="AK133" i="5" s="1"/>
  <c r="AL133" i="5" a="1"/>
  <c r="AL133" i="5" s="1"/>
  <c r="AM133" i="5" a="1"/>
  <c r="AM133" i="5" s="1"/>
  <c r="AN133" i="5" a="1"/>
  <c r="AN133" i="5" s="1"/>
  <c r="AO133" i="5" a="1"/>
  <c r="AO133" i="5" s="1"/>
  <c r="AP133" i="5" a="1"/>
  <c r="AP133" i="5" s="1"/>
  <c r="AQ133" i="5" a="1"/>
  <c r="AQ133" i="5" s="1"/>
  <c r="AR133" i="5" a="1"/>
  <c r="AR133" i="5" s="1"/>
  <c r="AS133" i="5" a="1"/>
  <c r="AS133" i="5" s="1"/>
  <c r="AT133" i="5" a="1"/>
  <c r="AT133" i="5" s="1"/>
  <c r="AU133" i="5" a="1"/>
  <c r="AU133" i="5" s="1"/>
  <c r="AV133" i="5" a="1"/>
  <c r="AV133" i="5" s="1"/>
  <c r="AW133" i="5" a="1"/>
  <c r="AW133" i="5" s="1"/>
  <c r="AX133" i="5" a="1"/>
  <c r="AX133" i="5" s="1"/>
  <c r="AY133" i="5" a="1"/>
  <c r="AY133" i="5" s="1"/>
  <c r="AZ133" i="5" a="1"/>
  <c r="AZ133" i="5" s="1"/>
  <c r="BA133" i="5" a="1"/>
  <c r="BA133" i="5" s="1"/>
  <c r="BB133" i="5" a="1"/>
  <c r="BB133" i="5" s="1"/>
  <c r="BC133" i="5" a="1"/>
  <c r="BC133" i="5" s="1"/>
  <c r="BD133" i="5" a="1"/>
  <c r="BD133" i="5" s="1"/>
  <c r="BE133" i="5" a="1"/>
  <c r="BE133" i="5" s="1"/>
  <c r="BF133" i="5" a="1"/>
  <c r="BF133" i="5" s="1"/>
  <c r="BG133" i="5" a="1"/>
  <c r="BG133" i="5" s="1"/>
  <c r="BH133" i="5" a="1"/>
  <c r="BH133" i="5" s="1"/>
  <c r="BI133" i="5" a="1"/>
  <c r="BI133" i="5" s="1"/>
  <c r="BJ133" i="5" a="1"/>
  <c r="BJ133" i="5" s="1"/>
  <c r="BK133" i="5" a="1"/>
  <c r="BK133" i="5" s="1"/>
  <c r="BL133" i="5" a="1"/>
  <c r="BL133" i="5" s="1"/>
  <c r="BM133" i="5" a="1"/>
  <c r="BM133" i="5" s="1"/>
  <c r="BN133" i="5" a="1"/>
  <c r="BN133" i="5" s="1"/>
  <c r="C134" i="5" a="1"/>
  <c r="C134" i="5" s="1"/>
  <c r="D134" i="5" a="1"/>
  <c r="D134" i="5" s="1"/>
  <c r="E134" i="5" a="1"/>
  <c r="E134" i="5" s="1"/>
  <c r="F134" i="5" a="1"/>
  <c r="F134" i="5" s="1"/>
  <c r="G134" i="5" a="1"/>
  <c r="G134" i="5" s="1"/>
  <c r="H134" i="5" a="1"/>
  <c r="H134" i="5" s="1"/>
  <c r="I134" i="5" a="1"/>
  <c r="I134" i="5" s="1"/>
  <c r="J134" i="5" a="1"/>
  <c r="J134" i="5" s="1"/>
  <c r="K134" i="5" a="1"/>
  <c r="K134" i="5" s="1"/>
  <c r="L134" i="5" a="1"/>
  <c r="L134" i="5" s="1"/>
  <c r="M134" i="5" a="1"/>
  <c r="M134" i="5" s="1"/>
  <c r="N134" i="5" a="1"/>
  <c r="N134" i="5" s="1"/>
  <c r="O134" i="5" a="1"/>
  <c r="O134" i="5" s="1"/>
  <c r="P134" i="5" a="1"/>
  <c r="P134" i="5" s="1"/>
  <c r="Q134" i="5" a="1"/>
  <c r="Q134" i="5" s="1"/>
  <c r="R134" i="5" a="1"/>
  <c r="R134" i="5" s="1"/>
  <c r="S134" i="5" a="1"/>
  <c r="S134" i="5" s="1"/>
  <c r="T134" i="5" a="1"/>
  <c r="T134" i="5" s="1"/>
  <c r="U134" i="5" a="1"/>
  <c r="U134" i="5" s="1"/>
  <c r="V134" i="5" a="1"/>
  <c r="V134" i="5" s="1"/>
  <c r="W134" i="5" a="1"/>
  <c r="W134" i="5" s="1"/>
  <c r="X134" i="5" a="1"/>
  <c r="X134" i="5" s="1"/>
  <c r="Y134" i="5" a="1"/>
  <c r="Y134" i="5" s="1"/>
  <c r="Z134" i="5" a="1"/>
  <c r="Z134" i="5" s="1"/>
  <c r="AA134" i="5" a="1"/>
  <c r="AA134" i="5" s="1"/>
  <c r="AB134" i="5" a="1"/>
  <c r="AB134" i="5" s="1"/>
  <c r="AC134" i="5" a="1"/>
  <c r="AC134" i="5" s="1"/>
  <c r="AD134" i="5" a="1"/>
  <c r="AD134" i="5" s="1"/>
  <c r="AE134" i="5" a="1"/>
  <c r="AE134" i="5" s="1"/>
  <c r="AF134" i="5" a="1"/>
  <c r="AF134" i="5" s="1"/>
  <c r="AG134" i="5" a="1"/>
  <c r="AG134" i="5" s="1"/>
  <c r="AH134" i="5" a="1"/>
  <c r="AH134" i="5" s="1"/>
  <c r="AI134" i="5" a="1"/>
  <c r="AI134" i="5" s="1"/>
  <c r="AJ134" i="5" a="1"/>
  <c r="AJ134" i="5" s="1"/>
  <c r="AK134" i="5" a="1"/>
  <c r="AK134" i="5" s="1"/>
  <c r="AL134" i="5" a="1"/>
  <c r="AL134" i="5" s="1"/>
  <c r="AM134" i="5" a="1"/>
  <c r="AM134" i="5" s="1"/>
  <c r="AN134" i="5" a="1"/>
  <c r="AN134" i="5" s="1"/>
  <c r="AO134" i="5" a="1"/>
  <c r="AO134" i="5" s="1"/>
  <c r="AP134" i="5" a="1"/>
  <c r="AP134" i="5" s="1"/>
  <c r="AQ134" i="5" a="1"/>
  <c r="AQ134" i="5" s="1"/>
  <c r="AR134" i="5" a="1"/>
  <c r="AR134" i="5" s="1"/>
  <c r="AS134" i="5" a="1"/>
  <c r="AS134" i="5" s="1"/>
  <c r="AT134" i="5" a="1"/>
  <c r="AT134" i="5" s="1"/>
  <c r="AU134" i="5" a="1"/>
  <c r="AU134" i="5" s="1"/>
  <c r="AV134" i="5" a="1"/>
  <c r="AV134" i="5" s="1"/>
  <c r="AW134" i="5" a="1"/>
  <c r="AW134" i="5" s="1"/>
  <c r="AX134" i="5" a="1"/>
  <c r="AX134" i="5" s="1"/>
  <c r="AY134" i="5" a="1"/>
  <c r="AY134" i="5" s="1"/>
  <c r="AZ134" i="5" a="1"/>
  <c r="AZ134" i="5" s="1"/>
  <c r="BA134" i="5" a="1"/>
  <c r="BA134" i="5" s="1"/>
  <c r="BB134" i="5" a="1"/>
  <c r="BB134" i="5" s="1"/>
  <c r="BC134" i="5" a="1"/>
  <c r="BC134" i="5" s="1"/>
  <c r="BD134" i="5" a="1"/>
  <c r="BD134" i="5" s="1"/>
  <c r="BE134" i="5" a="1"/>
  <c r="BE134" i="5" s="1"/>
  <c r="BF134" i="5" a="1"/>
  <c r="BF134" i="5" s="1"/>
  <c r="BG134" i="5" a="1"/>
  <c r="BG134" i="5" s="1"/>
  <c r="BH134" i="5" a="1"/>
  <c r="BH134" i="5" s="1"/>
  <c r="BI134" i="5" a="1"/>
  <c r="BI134" i="5" s="1"/>
  <c r="BJ134" i="5" a="1"/>
  <c r="BJ134" i="5" s="1"/>
  <c r="BK134" i="5" a="1"/>
  <c r="BK134" i="5" s="1"/>
  <c r="BL134" i="5" a="1"/>
  <c r="BL134" i="5" s="1"/>
  <c r="BM134" i="5" a="1"/>
  <c r="BM134" i="5" s="1"/>
  <c r="BN134" i="5" a="1"/>
  <c r="BN134" i="5" s="1"/>
  <c r="C135" i="5" a="1"/>
  <c r="C135" i="5" s="1"/>
  <c r="D135" i="5" a="1"/>
  <c r="D135" i="5" s="1"/>
  <c r="E135" i="5" a="1"/>
  <c r="E135" i="5" s="1"/>
  <c r="F135" i="5" a="1"/>
  <c r="F135" i="5" s="1"/>
  <c r="G135" i="5" a="1"/>
  <c r="G135" i="5" s="1"/>
  <c r="H135" i="5" a="1"/>
  <c r="H135" i="5" s="1"/>
  <c r="I135" i="5" a="1"/>
  <c r="I135" i="5" s="1"/>
  <c r="J135" i="5" a="1"/>
  <c r="J135" i="5" s="1"/>
  <c r="K135" i="5" a="1"/>
  <c r="K135" i="5" s="1"/>
  <c r="L135" i="5" a="1"/>
  <c r="L135" i="5" s="1"/>
  <c r="M135" i="5" a="1"/>
  <c r="M135" i="5" s="1"/>
  <c r="N135" i="5" a="1"/>
  <c r="N135" i="5" s="1"/>
  <c r="O135" i="5" a="1"/>
  <c r="O135" i="5" s="1"/>
  <c r="P135" i="5" a="1"/>
  <c r="P135" i="5" s="1"/>
  <c r="Q135" i="5" a="1"/>
  <c r="Q135" i="5" s="1"/>
  <c r="R135" i="5" a="1"/>
  <c r="R135" i="5" s="1"/>
  <c r="S135" i="5" a="1"/>
  <c r="S135" i="5" s="1"/>
  <c r="T135" i="5" a="1"/>
  <c r="T135" i="5" s="1"/>
  <c r="U135" i="5" a="1"/>
  <c r="U135" i="5" s="1"/>
  <c r="V135" i="5" a="1"/>
  <c r="V135" i="5" s="1"/>
  <c r="W135" i="5" a="1"/>
  <c r="W135" i="5" s="1"/>
  <c r="X135" i="5" a="1"/>
  <c r="X135" i="5" s="1"/>
  <c r="Y135" i="5" a="1"/>
  <c r="Y135" i="5" s="1"/>
  <c r="Z135" i="5" a="1"/>
  <c r="Z135" i="5" s="1"/>
  <c r="AA135" i="5" a="1"/>
  <c r="AA135" i="5" s="1"/>
  <c r="AB135" i="5" a="1"/>
  <c r="AB135" i="5" s="1"/>
  <c r="AC135" i="5" a="1"/>
  <c r="AC135" i="5" s="1"/>
  <c r="AD135" i="5" a="1"/>
  <c r="AD135" i="5" s="1"/>
  <c r="AE135" i="5" a="1"/>
  <c r="AE135" i="5" s="1"/>
  <c r="AF135" i="5" a="1"/>
  <c r="AF135" i="5" s="1"/>
  <c r="AG135" i="5" a="1"/>
  <c r="AG135" i="5" s="1"/>
  <c r="AH135" i="5" a="1"/>
  <c r="AH135" i="5" s="1"/>
  <c r="AI135" i="5" a="1"/>
  <c r="AI135" i="5" s="1"/>
  <c r="AJ135" i="5" a="1"/>
  <c r="AJ135" i="5" s="1"/>
  <c r="AK135" i="5" a="1"/>
  <c r="AK135" i="5" s="1"/>
  <c r="AL135" i="5" a="1"/>
  <c r="AL135" i="5" s="1"/>
  <c r="AM135" i="5" a="1"/>
  <c r="AM135" i="5" s="1"/>
  <c r="AN135" i="5" a="1"/>
  <c r="AN135" i="5" s="1"/>
  <c r="AO135" i="5" a="1"/>
  <c r="AO135" i="5" s="1"/>
  <c r="AP135" i="5" a="1"/>
  <c r="AP135" i="5" s="1"/>
  <c r="AQ135" i="5" a="1"/>
  <c r="AQ135" i="5" s="1"/>
  <c r="AR135" i="5" a="1"/>
  <c r="AR135" i="5" s="1"/>
  <c r="AS135" i="5" a="1"/>
  <c r="AS135" i="5" s="1"/>
  <c r="AT135" i="5" a="1"/>
  <c r="AT135" i="5" s="1"/>
  <c r="AU135" i="5" a="1"/>
  <c r="AU135" i="5" s="1"/>
  <c r="AV135" i="5" a="1"/>
  <c r="AV135" i="5" s="1"/>
  <c r="AW135" i="5" a="1"/>
  <c r="AW135" i="5" s="1"/>
  <c r="AX135" i="5" a="1"/>
  <c r="AX135" i="5" s="1"/>
  <c r="AY135" i="5" a="1"/>
  <c r="AY135" i="5" s="1"/>
  <c r="AZ135" i="5" a="1"/>
  <c r="AZ135" i="5" s="1"/>
  <c r="BA135" i="5" a="1"/>
  <c r="BA135" i="5" s="1"/>
  <c r="BB135" i="5" a="1"/>
  <c r="BB135" i="5" s="1"/>
  <c r="BC135" i="5" a="1"/>
  <c r="BC135" i="5" s="1"/>
  <c r="BD135" i="5" a="1"/>
  <c r="BD135" i="5" s="1"/>
  <c r="BE135" i="5" a="1"/>
  <c r="BE135" i="5" s="1"/>
  <c r="BF135" i="5" a="1"/>
  <c r="BF135" i="5" s="1"/>
  <c r="BG135" i="5" a="1"/>
  <c r="BG135" i="5" s="1"/>
  <c r="BH135" i="5" a="1"/>
  <c r="BH135" i="5" s="1"/>
  <c r="BI135" i="5" a="1"/>
  <c r="BI135" i="5" s="1"/>
  <c r="BJ135" i="5" a="1"/>
  <c r="BJ135" i="5" s="1"/>
  <c r="BK135" i="5" a="1"/>
  <c r="BK135" i="5" s="1"/>
  <c r="BL135" i="5" a="1"/>
  <c r="BL135" i="5" s="1"/>
  <c r="BM135" i="5" a="1"/>
  <c r="BM135" i="5" s="1"/>
  <c r="BN135" i="5" a="1"/>
  <c r="BN135" i="5" s="1"/>
  <c r="C136" i="5" a="1"/>
  <c r="C136" i="5" s="1"/>
  <c r="D136" i="5" a="1"/>
  <c r="D136" i="5" s="1"/>
  <c r="E136" i="5" a="1"/>
  <c r="E136" i="5" s="1"/>
  <c r="F136" i="5" a="1"/>
  <c r="F136" i="5" s="1"/>
  <c r="G136" i="5" a="1"/>
  <c r="G136" i="5" s="1"/>
  <c r="H136" i="5" a="1"/>
  <c r="H136" i="5" s="1"/>
  <c r="I136" i="5" a="1"/>
  <c r="I136" i="5" s="1"/>
  <c r="J136" i="5" a="1"/>
  <c r="J136" i="5" s="1"/>
  <c r="K136" i="5" a="1"/>
  <c r="K136" i="5" s="1"/>
  <c r="L136" i="5" a="1"/>
  <c r="L136" i="5" s="1"/>
  <c r="M136" i="5" a="1"/>
  <c r="M136" i="5" s="1"/>
  <c r="N136" i="5" a="1"/>
  <c r="N136" i="5" s="1"/>
  <c r="O136" i="5" a="1"/>
  <c r="O136" i="5" s="1"/>
  <c r="P136" i="5" a="1"/>
  <c r="P136" i="5" s="1"/>
  <c r="Q136" i="5" a="1"/>
  <c r="Q136" i="5" s="1"/>
  <c r="R136" i="5" a="1"/>
  <c r="R136" i="5" s="1"/>
  <c r="S136" i="5" a="1"/>
  <c r="S136" i="5" s="1"/>
  <c r="T136" i="5" a="1"/>
  <c r="T136" i="5" s="1"/>
  <c r="U136" i="5" a="1"/>
  <c r="U136" i="5" s="1"/>
  <c r="V136" i="5" a="1"/>
  <c r="V136" i="5" s="1"/>
  <c r="W136" i="5" a="1"/>
  <c r="W136" i="5" s="1"/>
  <c r="X136" i="5" a="1"/>
  <c r="X136" i="5" s="1"/>
  <c r="Y136" i="5" a="1"/>
  <c r="Y136" i="5" s="1"/>
  <c r="Z136" i="5" a="1"/>
  <c r="Z136" i="5" s="1"/>
  <c r="AA136" i="5" a="1"/>
  <c r="AA136" i="5" s="1"/>
  <c r="AB136" i="5" a="1"/>
  <c r="AB136" i="5" s="1"/>
  <c r="AC136" i="5" a="1"/>
  <c r="AC136" i="5" s="1"/>
  <c r="AD136" i="5" a="1"/>
  <c r="AD136" i="5" s="1"/>
  <c r="AE136" i="5" a="1"/>
  <c r="AE136" i="5" s="1"/>
  <c r="AF136" i="5" a="1"/>
  <c r="AF136" i="5" s="1"/>
  <c r="AG136" i="5" a="1"/>
  <c r="AG136" i="5" s="1"/>
  <c r="AH136" i="5" a="1"/>
  <c r="AH136" i="5" s="1"/>
  <c r="AI136" i="5" a="1"/>
  <c r="AI136" i="5" s="1"/>
  <c r="AJ136" i="5" a="1"/>
  <c r="AJ136" i="5" s="1"/>
  <c r="AK136" i="5" a="1"/>
  <c r="AK136" i="5" s="1"/>
  <c r="AL136" i="5" a="1"/>
  <c r="AL136" i="5" s="1"/>
  <c r="AM136" i="5" a="1"/>
  <c r="AM136" i="5" s="1"/>
  <c r="AN136" i="5" a="1"/>
  <c r="AN136" i="5" s="1"/>
  <c r="AO136" i="5" a="1"/>
  <c r="AO136" i="5" s="1"/>
  <c r="AP136" i="5" a="1"/>
  <c r="AP136" i="5" s="1"/>
  <c r="AQ136" i="5" a="1"/>
  <c r="AQ136" i="5" s="1"/>
  <c r="AR136" i="5" a="1"/>
  <c r="AR136" i="5" s="1"/>
  <c r="AS136" i="5" a="1"/>
  <c r="AS136" i="5" s="1"/>
  <c r="AT136" i="5" a="1"/>
  <c r="AT136" i="5" s="1"/>
  <c r="AU136" i="5" a="1"/>
  <c r="AU136" i="5" s="1"/>
  <c r="AV136" i="5" a="1"/>
  <c r="AV136" i="5" s="1"/>
  <c r="AW136" i="5" a="1"/>
  <c r="AW136" i="5" s="1"/>
  <c r="AX136" i="5" a="1"/>
  <c r="AX136" i="5" s="1"/>
  <c r="AY136" i="5" a="1"/>
  <c r="AY136" i="5" s="1"/>
  <c r="AZ136" i="5" a="1"/>
  <c r="AZ136" i="5" s="1"/>
  <c r="BA136" i="5" a="1"/>
  <c r="BA136" i="5" s="1"/>
  <c r="BB136" i="5" a="1"/>
  <c r="BB136" i="5" s="1"/>
  <c r="BC136" i="5" a="1"/>
  <c r="BC136" i="5" s="1"/>
  <c r="BD136" i="5" a="1"/>
  <c r="BD136" i="5" s="1"/>
  <c r="BE136" i="5" a="1"/>
  <c r="BE136" i="5" s="1"/>
  <c r="BF136" i="5" a="1"/>
  <c r="BF136" i="5" s="1"/>
  <c r="BG136" i="5" a="1"/>
  <c r="BG136" i="5" s="1"/>
  <c r="BH136" i="5" a="1"/>
  <c r="BH136" i="5" s="1"/>
  <c r="BI136" i="5" a="1"/>
  <c r="BI136" i="5" s="1"/>
  <c r="BJ136" i="5" a="1"/>
  <c r="BJ136" i="5" s="1"/>
  <c r="BK136" i="5" a="1"/>
  <c r="BK136" i="5" s="1"/>
  <c r="BL136" i="5" a="1"/>
  <c r="BL136" i="5" s="1"/>
  <c r="BM136" i="5" a="1"/>
  <c r="BM136" i="5" s="1"/>
  <c r="BN136" i="5" a="1"/>
  <c r="BN136" i="5" s="1"/>
  <c r="C137" i="5" a="1"/>
  <c r="C137" i="5" s="1"/>
  <c r="D137" i="5" a="1"/>
  <c r="D137" i="5" s="1"/>
  <c r="E137" i="5" a="1"/>
  <c r="E137" i="5" s="1"/>
  <c r="F137" i="5" a="1"/>
  <c r="F137" i="5" s="1"/>
  <c r="G137" i="5" a="1"/>
  <c r="G137" i="5" s="1"/>
  <c r="H137" i="5" a="1"/>
  <c r="H137" i="5" s="1"/>
  <c r="I137" i="5" a="1"/>
  <c r="I137" i="5" s="1"/>
  <c r="J137" i="5" a="1"/>
  <c r="J137" i="5" s="1"/>
  <c r="K137" i="5" a="1"/>
  <c r="K137" i="5" s="1"/>
  <c r="L137" i="5" a="1"/>
  <c r="L137" i="5" s="1"/>
  <c r="M137" i="5" a="1"/>
  <c r="M137" i="5" s="1"/>
  <c r="N137" i="5" a="1"/>
  <c r="N137" i="5" s="1"/>
  <c r="O137" i="5" a="1"/>
  <c r="O137" i="5" s="1"/>
  <c r="P137" i="5" a="1"/>
  <c r="P137" i="5" s="1"/>
  <c r="Q137" i="5" a="1"/>
  <c r="Q137" i="5" s="1"/>
  <c r="R137" i="5" a="1"/>
  <c r="R137" i="5" s="1"/>
  <c r="S137" i="5" a="1"/>
  <c r="S137" i="5" s="1"/>
  <c r="T137" i="5" a="1"/>
  <c r="T137" i="5" s="1"/>
  <c r="U137" i="5" a="1"/>
  <c r="U137" i="5" s="1"/>
  <c r="V137" i="5" a="1"/>
  <c r="V137" i="5" s="1"/>
  <c r="W137" i="5" a="1"/>
  <c r="W137" i="5" s="1"/>
  <c r="X137" i="5" a="1"/>
  <c r="X137" i="5" s="1"/>
  <c r="Y137" i="5" a="1"/>
  <c r="Y137" i="5" s="1"/>
  <c r="Z137" i="5" a="1"/>
  <c r="Z137" i="5" s="1"/>
  <c r="AA137" i="5" a="1"/>
  <c r="AA137" i="5" s="1"/>
  <c r="AB137" i="5" a="1"/>
  <c r="AB137" i="5" s="1"/>
  <c r="AC137" i="5" a="1"/>
  <c r="AC137" i="5" s="1"/>
  <c r="AD137" i="5" a="1"/>
  <c r="AD137" i="5" s="1"/>
  <c r="AE137" i="5" a="1"/>
  <c r="AE137" i="5" s="1"/>
  <c r="AF137" i="5" a="1"/>
  <c r="AF137" i="5" s="1"/>
  <c r="AG137" i="5" a="1"/>
  <c r="AG137" i="5" s="1"/>
  <c r="AH137" i="5" a="1"/>
  <c r="AH137" i="5" s="1"/>
  <c r="AI137" i="5" a="1"/>
  <c r="AI137" i="5" s="1"/>
  <c r="AJ137" i="5" a="1"/>
  <c r="AJ137" i="5" s="1"/>
  <c r="AK137" i="5" a="1"/>
  <c r="AK137" i="5" s="1"/>
  <c r="AL137" i="5" a="1"/>
  <c r="AL137" i="5" s="1"/>
  <c r="AM137" i="5" a="1"/>
  <c r="AM137" i="5" s="1"/>
  <c r="AN137" i="5" a="1"/>
  <c r="AN137" i="5" s="1"/>
  <c r="AO137" i="5" a="1"/>
  <c r="AO137" i="5" s="1"/>
  <c r="AP137" i="5" a="1"/>
  <c r="AP137" i="5" s="1"/>
  <c r="AQ137" i="5" a="1"/>
  <c r="AQ137" i="5" s="1"/>
  <c r="AR137" i="5" a="1"/>
  <c r="AR137" i="5" s="1"/>
  <c r="AS137" i="5" a="1"/>
  <c r="AS137" i="5" s="1"/>
  <c r="AT137" i="5" a="1"/>
  <c r="AT137" i="5" s="1"/>
  <c r="AU137" i="5" a="1"/>
  <c r="AU137" i="5" s="1"/>
  <c r="AV137" i="5" a="1"/>
  <c r="AV137" i="5" s="1"/>
  <c r="AW137" i="5" a="1"/>
  <c r="AW137" i="5" s="1"/>
  <c r="AX137" i="5" a="1"/>
  <c r="AX137" i="5" s="1"/>
  <c r="AY137" i="5" a="1"/>
  <c r="AY137" i="5" s="1"/>
  <c r="AZ137" i="5" a="1"/>
  <c r="AZ137" i="5" s="1"/>
  <c r="BA137" i="5" a="1"/>
  <c r="BA137" i="5" s="1"/>
  <c r="BB137" i="5" a="1"/>
  <c r="BB137" i="5" s="1"/>
  <c r="BC137" i="5" a="1"/>
  <c r="BC137" i="5" s="1"/>
  <c r="BD137" i="5" a="1"/>
  <c r="BD137" i="5" s="1"/>
  <c r="BE137" i="5" a="1"/>
  <c r="BE137" i="5" s="1"/>
  <c r="BF137" i="5" a="1"/>
  <c r="BF137" i="5" s="1"/>
  <c r="BG137" i="5" a="1"/>
  <c r="BG137" i="5" s="1"/>
  <c r="BH137" i="5" a="1"/>
  <c r="BH137" i="5" s="1"/>
  <c r="BI137" i="5" a="1"/>
  <c r="BI137" i="5" s="1"/>
  <c r="BJ137" i="5" a="1"/>
  <c r="BJ137" i="5" s="1"/>
  <c r="BK137" i="5" a="1"/>
  <c r="BK137" i="5" s="1"/>
  <c r="BL137" i="5" a="1"/>
  <c r="BL137" i="5" s="1"/>
  <c r="BM137" i="5" a="1"/>
  <c r="BM137" i="5" s="1"/>
  <c r="BN137" i="5" a="1"/>
  <c r="BN137" i="5" s="1"/>
  <c r="C138" i="5" a="1"/>
  <c r="C138" i="5" s="1"/>
  <c r="D138" i="5" a="1"/>
  <c r="D138" i="5" s="1"/>
  <c r="E138" i="5" a="1"/>
  <c r="E138" i="5" s="1"/>
  <c r="F138" i="5" a="1"/>
  <c r="F138" i="5" s="1"/>
  <c r="G138" i="5" a="1"/>
  <c r="G138" i="5" s="1"/>
  <c r="H138" i="5" a="1"/>
  <c r="H138" i="5" s="1"/>
  <c r="I138" i="5" a="1"/>
  <c r="I138" i="5" s="1"/>
  <c r="J138" i="5" a="1"/>
  <c r="J138" i="5" s="1"/>
  <c r="K138" i="5" a="1"/>
  <c r="K138" i="5" s="1"/>
  <c r="L138" i="5" a="1"/>
  <c r="L138" i="5" s="1"/>
  <c r="M138" i="5" a="1"/>
  <c r="M138" i="5" s="1"/>
  <c r="N138" i="5" a="1"/>
  <c r="N138" i="5" s="1"/>
  <c r="O138" i="5" a="1"/>
  <c r="O138" i="5" s="1"/>
  <c r="P138" i="5" a="1"/>
  <c r="P138" i="5" s="1"/>
  <c r="Q138" i="5" a="1"/>
  <c r="Q138" i="5" s="1"/>
  <c r="R138" i="5" a="1"/>
  <c r="R138" i="5" s="1"/>
  <c r="S138" i="5" a="1"/>
  <c r="S138" i="5" s="1"/>
  <c r="T138" i="5" a="1"/>
  <c r="T138" i="5" s="1"/>
  <c r="U138" i="5" a="1"/>
  <c r="U138" i="5" s="1"/>
  <c r="V138" i="5" a="1"/>
  <c r="V138" i="5" s="1"/>
  <c r="W138" i="5" a="1"/>
  <c r="W138" i="5" s="1"/>
  <c r="X138" i="5" a="1"/>
  <c r="X138" i="5" s="1"/>
  <c r="Y138" i="5" a="1"/>
  <c r="Y138" i="5" s="1"/>
  <c r="Z138" i="5" a="1"/>
  <c r="Z138" i="5" s="1"/>
  <c r="AA138" i="5" a="1"/>
  <c r="AA138" i="5" s="1"/>
  <c r="AB138" i="5" a="1"/>
  <c r="AB138" i="5" s="1"/>
  <c r="AC138" i="5" a="1"/>
  <c r="AC138" i="5" s="1"/>
  <c r="AD138" i="5" a="1"/>
  <c r="AD138" i="5" s="1"/>
  <c r="AE138" i="5" a="1"/>
  <c r="AE138" i="5" s="1"/>
  <c r="AF138" i="5" a="1"/>
  <c r="AF138" i="5" s="1"/>
  <c r="AG138" i="5" a="1"/>
  <c r="AG138" i="5" s="1"/>
  <c r="AH138" i="5" a="1"/>
  <c r="AH138" i="5" s="1"/>
  <c r="AI138" i="5" a="1"/>
  <c r="AI138" i="5" s="1"/>
  <c r="AJ138" i="5" a="1"/>
  <c r="AJ138" i="5" s="1"/>
  <c r="AK138" i="5" a="1"/>
  <c r="AK138" i="5" s="1"/>
  <c r="AL138" i="5" a="1"/>
  <c r="AL138" i="5" s="1"/>
  <c r="AM138" i="5" a="1"/>
  <c r="AM138" i="5" s="1"/>
  <c r="AN138" i="5" a="1"/>
  <c r="AN138" i="5" s="1"/>
  <c r="AO138" i="5" a="1"/>
  <c r="AO138" i="5" s="1"/>
  <c r="AP138" i="5" a="1"/>
  <c r="AP138" i="5" s="1"/>
  <c r="AQ138" i="5" a="1"/>
  <c r="AQ138" i="5" s="1"/>
  <c r="AR138" i="5" a="1"/>
  <c r="AR138" i="5" s="1"/>
  <c r="AS138" i="5" a="1"/>
  <c r="AS138" i="5" s="1"/>
  <c r="AT138" i="5" a="1"/>
  <c r="AT138" i="5" s="1"/>
  <c r="AU138" i="5" a="1"/>
  <c r="AU138" i="5" s="1"/>
  <c r="AV138" i="5" a="1"/>
  <c r="AV138" i="5" s="1"/>
  <c r="AW138" i="5" a="1"/>
  <c r="AW138" i="5" s="1"/>
  <c r="AX138" i="5" a="1"/>
  <c r="AX138" i="5" s="1"/>
  <c r="AY138" i="5" a="1"/>
  <c r="AY138" i="5" s="1"/>
  <c r="AZ138" i="5" a="1"/>
  <c r="AZ138" i="5" s="1"/>
  <c r="BA138" i="5" a="1"/>
  <c r="BA138" i="5" s="1"/>
  <c r="BB138" i="5" a="1"/>
  <c r="BB138" i="5" s="1"/>
  <c r="BC138" i="5" a="1"/>
  <c r="BC138" i="5" s="1"/>
  <c r="BD138" i="5" a="1"/>
  <c r="BD138" i="5" s="1"/>
  <c r="BE138" i="5" a="1"/>
  <c r="BE138" i="5" s="1"/>
  <c r="BF138" i="5" a="1"/>
  <c r="BF138" i="5" s="1"/>
  <c r="BG138" i="5" a="1"/>
  <c r="BG138" i="5" s="1"/>
  <c r="BH138" i="5" a="1"/>
  <c r="BH138" i="5" s="1"/>
  <c r="BI138" i="5" a="1"/>
  <c r="BI138" i="5" s="1"/>
  <c r="BJ138" i="5" a="1"/>
  <c r="BJ138" i="5" s="1"/>
  <c r="BK138" i="5" a="1"/>
  <c r="BK138" i="5" s="1"/>
  <c r="BL138" i="5" a="1"/>
  <c r="BL138" i="5" s="1"/>
  <c r="BM138" i="5" a="1"/>
  <c r="BM138" i="5" s="1"/>
  <c r="BN138" i="5" a="1"/>
  <c r="BN138" i="5" s="1"/>
  <c r="C139" i="5" a="1"/>
  <c r="C139" i="5" s="1"/>
  <c r="D139" i="5" a="1"/>
  <c r="D139" i="5" s="1"/>
  <c r="E139" i="5" a="1"/>
  <c r="E139" i="5" s="1"/>
  <c r="F139" i="5" a="1"/>
  <c r="F139" i="5" s="1"/>
  <c r="G139" i="5" a="1"/>
  <c r="G139" i="5" s="1"/>
  <c r="H139" i="5" a="1"/>
  <c r="H139" i="5" s="1"/>
  <c r="I139" i="5" a="1"/>
  <c r="I139" i="5" s="1"/>
  <c r="J139" i="5" a="1"/>
  <c r="J139" i="5" s="1"/>
  <c r="K139" i="5" a="1"/>
  <c r="K139" i="5" s="1"/>
  <c r="L139" i="5" a="1"/>
  <c r="L139" i="5" s="1"/>
  <c r="M139" i="5" a="1"/>
  <c r="M139" i="5" s="1"/>
  <c r="N139" i="5" a="1"/>
  <c r="N139" i="5" s="1"/>
  <c r="O139" i="5" a="1"/>
  <c r="O139" i="5" s="1"/>
  <c r="P139" i="5" a="1"/>
  <c r="P139" i="5" s="1"/>
  <c r="Q139" i="5" a="1"/>
  <c r="Q139" i="5" s="1"/>
  <c r="R139" i="5" a="1"/>
  <c r="R139" i="5" s="1"/>
  <c r="S139" i="5" a="1"/>
  <c r="S139" i="5" s="1"/>
  <c r="T139" i="5" a="1"/>
  <c r="T139" i="5" s="1"/>
  <c r="U139" i="5" a="1"/>
  <c r="U139" i="5" s="1"/>
  <c r="V139" i="5" a="1"/>
  <c r="V139" i="5" s="1"/>
  <c r="W139" i="5" a="1"/>
  <c r="W139" i="5" s="1"/>
  <c r="X139" i="5" a="1"/>
  <c r="X139" i="5" s="1"/>
  <c r="Y139" i="5" a="1"/>
  <c r="Y139" i="5" s="1"/>
  <c r="Z139" i="5" a="1"/>
  <c r="Z139" i="5" s="1"/>
  <c r="AA139" i="5" a="1"/>
  <c r="AA139" i="5" s="1"/>
  <c r="AB139" i="5" a="1"/>
  <c r="AB139" i="5" s="1"/>
  <c r="AC139" i="5" a="1"/>
  <c r="AC139" i="5" s="1"/>
  <c r="AD139" i="5" a="1"/>
  <c r="AD139" i="5" s="1"/>
  <c r="AE139" i="5" a="1"/>
  <c r="AE139" i="5" s="1"/>
  <c r="AF139" i="5" a="1"/>
  <c r="AF139" i="5" s="1"/>
  <c r="AG139" i="5" a="1"/>
  <c r="AG139" i="5" s="1"/>
  <c r="AH139" i="5" a="1"/>
  <c r="AH139" i="5" s="1"/>
  <c r="AI139" i="5" a="1"/>
  <c r="AI139" i="5" s="1"/>
  <c r="AJ139" i="5" a="1"/>
  <c r="AJ139" i="5" s="1"/>
  <c r="AK139" i="5" a="1"/>
  <c r="AK139" i="5" s="1"/>
  <c r="AL139" i="5" a="1"/>
  <c r="AL139" i="5" s="1"/>
  <c r="AM139" i="5" a="1"/>
  <c r="AM139" i="5" s="1"/>
  <c r="AN139" i="5" a="1"/>
  <c r="AN139" i="5" s="1"/>
  <c r="AO139" i="5" a="1"/>
  <c r="AO139" i="5" s="1"/>
  <c r="AP139" i="5" a="1"/>
  <c r="AP139" i="5" s="1"/>
  <c r="AQ139" i="5" a="1"/>
  <c r="AQ139" i="5" s="1"/>
  <c r="AR139" i="5" a="1"/>
  <c r="AR139" i="5" s="1"/>
  <c r="AS139" i="5" a="1"/>
  <c r="AS139" i="5" s="1"/>
  <c r="AT139" i="5" a="1"/>
  <c r="AT139" i="5" s="1"/>
  <c r="AU139" i="5" a="1"/>
  <c r="AU139" i="5" s="1"/>
  <c r="AV139" i="5" a="1"/>
  <c r="AV139" i="5" s="1"/>
  <c r="AW139" i="5" a="1"/>
  <c r="AW139" i="5" s="1"/>
  <c r="AX139" i="5" a="1"/>
  <c r="AX139" i="5" s="1"/>
  <c r="AY139" i="5" a="1"/>
  <c r="AY139" i="5" s="1"/>
  <c r="AZ139" i="5" a="1"/>
  <c r="AZ139" i="5" s="1"/>
  <c r="BA139" i="5" a="1"/>
  <c r="BA139" i="5" s="1"/>
  <c r="BB139" i="5" a="1"/>
  <c r="BB139" i="5" s="1"/>
  <c r="BC139" i="5" a="1"/>
  <c r="BC139" i="5" s="1"/>
  <c r="BD139" i="5" a="1"/>
  <c r="BD139" i="5" s="1"/>
  <c r="BE139" i="5" a="1"/>
  <c r="BE139" i="5" s="1"/>
  <c r="BF139" i="5" a="1"/>
  <c r="BF139" i="5" s="1"/>
  <c r="BG139" i="5" a="1"/>
  <c r="BG139" i="5" s="1"/>
  <c r="BH139" i="5" a="1"/>
  <c r="BH139" i="5" s="1"/>
  <c r="BI139" i="5" a="1"/>
  <c r="BI139" i="5" s="1"/>
  <c r="BJ139" i="5" a="1"/>
  <c r="BJ139" i="5" s="1"/>
  <c r="BK139" i="5" a="1"/>
  <c r="BK139" i="5" s="1"/>
  <c r="BL139" i="5" a="1"/>
  <c r="BL139" i="5" s="1"/>
  <c r="BM139" i="5" a="1"/>
  <c r="BM139" i="5" s="1"/>
  <c r="BN139" i="5" a="1"/>
  <c r="BN139" i="5" s="1"/>
  <c r="C140" i="5" a="1"/>
  <c r="C140" i="5" s="1"/>
  <c r="D140" i="5" a="1"/>
  <c r="D140" i="5" s="1"/>
  <c r="E140" i="5" a="1"/>
  <c r="E140" i="5" s="1"/>
  <c r="F140" i="5" a="1"/>
  <c r="F140" i="5" s="1"/>
  <c r="G140" i="5" a="1"/>
  <c r="G140" i="5" s="1"/>
  <c r="H140" i="5" a="1"/>
  <c r="H140" i="5" s="1"/>
  <c r="I140" i="5" a="1"/>
  <c r="I140" i="5" s="1"/>
  <c r="J140" i="5" a="1"/>
  <c r="J140" i="5" s="1"/>
  <c r="K140" i="5" a="1"/>
  <c r="K140" i="5" s="1"/>
  <c r="L140" i="5" a="1"/>
  <c r="L140" i="5" s="1"/>
  <c r="M140" i="5" a="1"/>
  <c r="M140" i="5" s="1"/>
  <c r="N140" i="5" a="1"/>
  <c r="N140" i="5" s="1"/>
  <c r="O140" i="5" a="1"/>
  <c r="O140" i="5" s="1"/>
  <c r="P140" i="5" a="1"/>
  <c r="P140" i="5" s="1"/>
  <c r="Q140" i="5" a="1"/>
  <c r="Q140" i="5" s="1"/>
  <c r="R140" i="5" a="1"/>
  <c r="R140" i="5" s="1"/>
  <c r="S140" i="5" a="1"/>
  <c r="S140" i="5" s="1"/>
  <c r="T140" i="5" a="1"/>
  <c r="T140" i="5" s="1"/>
  <c r="U140" i="5" a="1"/>
  <c r="U140" i="5" s="1"/>
  <c r="V140" i="5" a="1"/>
  <c r="V140" i="5" s="1"/>
  <c r="W140" i="5" a="1"/>
  <c r="W140" i="5" s="1"/>
  <c r="X140" i="5" a="1"/>
  <c r="X140" i="5" s="1"/>
  <c r="Y140" i="5" a="1"/>
  <c r="Y140" i="5" s="1"/>
  <c r="Z140" i="5" a="1"/>
  <c r="Z140" i="5" s="1"/>
  <c r="AA140" i="5" a="1"/>
  <c r="AA140" i="5" s="1"/>
  <c r="AB140" i="5" a="1"/>
  <c r="AB140" i="5" s="1"/>
  <c r="AC140" i="5" a="1"/>
  <c r="AC140" i="5" s="1"/>
  <c r="AD140" i="5" a="1"/>
  <c r="AD140" i="5" s="1"/>
  <c r="AE140" i="5" a="1"/>
  <c r="AE140" i="5" s="1"/>
  <c r="AF140" i="5" a="1"/>
  <c r="AF140" i="5" s="1"/>
  <c r="AG140" i="5" a="1"/>
  <c r="AG140" i="5" s="1"/>
  <c r="AH140" i="5" a="1"/>
  <c r="AH140" i="5" s="1"/>
  <c r="AI140" i="5" a="1"/>
  <c r="AI140" i="5" s="1"/>
  <c r="AJ140" i="5" a="1"/>
  <c r="AJ140" i="5" s="1"/>
  <c r="AK140" i="5" a="1"/>
  <c r="AK140" i="5" s="1"/>
  <c r="AL140" i="5" a="1"/>
  <c r="AL140" i="5" s="1"/>
  <c r="AM140" i="5" a="1"/>
  <c r="AM140" i="5" s="1"/>
  <c r="AN140" i="5" a="1"/>
  <c r="AN140" i="5" s="1"/>
  <c r="AO140" i="5" a="1"/>
  <c r="AO140" i="5" s="1"/>
  <c r="AP140" i="5" a="1"/>
  <c r="AP140" i="5" s="1"/>
  <c r="AQ140" i="5" a="1"/>
  <c r="AQ140" i="5" s="1"/>
  <c r="AR140" i="5" a="1"/>
  <c r="AR140" i="5" s="1"/>
  <c r="AS140" i="5" a="1"/>
  <c r="AS140" i="5" s="1"/>
  <c r="AT140" i="5" a="1"/>
  <c r="AT140" i="5" s="1"/>
  <c r="AU140" i="5" a="1"/>
  <c r="AU140" i="5" s="1"/>
  <c r="AV140" i="5" a="1"/>
  <c r="AV140" i="5" s="1"/>
  <c r="AW140" i="5" a="1"/>
  <c r="AW140" i="5" s="1"/>
  <c r="AX140" i="5" a="1"/>
  <c r="AX140" i="5" s="1"/>
  <c r="AY140" i="5" a="1"/>
  <c r="AY140" i="5" s="1"/>
  <c r="AZ140" i="5" a="1"/>
  <c r="AZ140" i="5" s="1"/>
  <c r="BA140" i="5" a="1"/>
  <c r="BA140" i="5" s="1"/>
  <c r="BB140" i="5" a="1"/>
  <c r="BB140" i="5" s="1"/>
  <c r="BC140" i="5" a="1"/>
  <c r="BC140" i="5" s="1"/>
  <c r="BD140" i="5" a="1"/>
  <c r="BD140" i="5" s="1"/>
  <c r="BE140" i="5" a="1"/>
  <c r="BE140" i="5" s="1"/>
  <c r="BF140" i="5" a="1"/>
  <c r="BF140" i="5" s="1"/>
  <c r="BG140" i="5" a="1"/>
  <c r="BG140" i="5" s="1"/>
  <c r="BH140" i="5" a="1"/>
  <c r="BH140" i="5" s="1"/>
  <c r="BI140" i="5" a="1"/>
  <c r="BI140" i="5" s="1"/>
  <c r="BJ140" i="5" a="1"/>
  <c r="BJ140" i="5" s="1"/>
  <c r="BK140" i="5" a="1"/>
  <c r="BK140" i="5" s="1"/>
  <c r="BL140" i="5" a="1"/>
  <c r="BL140" i="5" s="1"/>
  <c r="BM140" i="5" a="1"/>
  <c r="BM140" i="5" s="1"/>
  <c r="BN140" i="5" a="1"/>
  <c r="BN140" i="5" s="1"/>
  <c r="C141" i="5" a="1"/>
  <c r="C141" i="5" s="1"/>
  <c r="D141" i="5" a="1"/>
  <c r="D141" i="5" s="1"/>
  <c r="E141" i="5" a="1"/>
  <c r="E141" i="5" s="1"/>
  <c r="F141" i="5" a="1"/>
  <c r="F141" i="5" s="1"/>
  <c r="G141" i="5" a="1"/>
  <c r="G141" i="5" s="1"/>
  <c r="H141" i="5" a="1"/>
  <c r="H141" i="5" s="1"/>
  <c r="I141" i="5" a="1"/>
  <c r="I141" i="5" s="1"/>
  <c r="J141" i="5" a="1"/>
  <c r="J141" i="5" s="1"/>
  <c r="K141" i="5" a="1"/>
  <c r="K141" i="5" s="1"/>
  <c r="L141" i="5" a="1"/>
  <c r="L141" i="5" s="1"/>
  <c r="M141" i="5" a="1"/>
  <c r="M141" i="5" s="1"/>
  <c r="N141" i="5" a="1"/>
  <c r="N141" i="5" s="1"/>
  <c r="O141" i="5" a="1"/>
  <c r="O141" i="5" s="1"/>
  <c r="P141" i="5" a="1"/>
  <c r="P141" i="5" s="1"/>
  <c r="Q141" i="5" a="1"/>
  <c r="Q141" i="5" s="1"/>
  <c r="R141" i="5" a="1"/>
  <c r="R141" i="5" s="1"/>
  <c r="S141" i="5" a="1"/>
  <c r="S141" i="5" s="1"/>
  <c r="T141" i="5" a="1"/>
  <c r="T141" i="5" s="1"/>
  <c r="U141" i="5" a="1"/>
  <c r="U141" i="5" s="1"/>
  <c r="V141" i="5" a="1"/>
  <c r="V141" i="5" s="1"/>
  <c r="W141" i="5" a="1"/>
  <c r="W141" i="5" s="1"/>
  <c r="X141" i="5" a="1"/>
  <c r="X141" i="5" s="1"/>
  <c r="Y141" i="5" a="1"/>
  <c r="Y141" i="5" s="1"/>
  <c r="Z141" i="5" a="1"/>
  <c r="Z141" i="5" s="1"/>
  <c r="AA141" i="5" a="1"/>
  <c r="AA141" i="5" s="1"/>
  <c r="AB141" i="5" a="1"/>
  <c r="AB141" i="5" s="1"/>
  <c r="AC141" i="5" a="1"/>
  <c r="AC141" i="5" s="1"/>
  <c r="AD141" i="5" a="1"/>
  <c r="AD141" i="5" s="1"/>
  <c r="AE141" i="5" a="1"/>
  <c r="AE141" i="5" s="1"/>
  <c r="AF141" i="5" a="1"/>
  <c r="AF141" i="5" s="1"/>
  <c r="AG141" i="5" a="1"/>
  <c r="AG141" i="5" s="1"/>
  <c r="AH141" i="5" a="1"/>
  <c r="AH141" i="5" s="1"/>
  <c r="AI141" i="5" a="1"/>
  <c r="AI141" i="5" s="1"/>
  <c r="AJ141" i="5" a="1"/>
  <c r="AJ141" i="5" s="1"/>
  <c r="AK141" i="5" a="1"/>
  <c r="AK141" i="5" s="1"/>
  <c r="AL141" i="5" a="1"/>
  <c r="AL141" i="5" s="1"/>
  <c r="AM141" i="5" a="1"/>
  <c r="AM141" i="5" s="1"/>
  <c r="AN141" i="5" a="1"/>
  <c r="AN141" i="5" s="1"/>
  <c r="AO141" i="5" a="1"/>
  <c r="AO141" i="5" s="1"/>
  <c r="AP141" i="5" a="1"/>
  <c r="AP141" i="5" s="1"/>
  <c r="AQ141" i="5" a="1"/>
  <c r="AQ141" i="5" s="1"/>
  <c r="AR141" i="5" a="1"/>
  <c r="AR141" i="5" s="1"/>
  <c r="AS141" i="5" a="1"/>
  <c r="AS141" i="5" s="1"/>
  <c r="AT141" i="5" a="1"/>
  <c r="AT141" i="5" s="1"/>
  <c r="AU141" i="5" a="1"/>
  <c r="AU141" i="5" s="1"/>
  <c r="AV141" i="5" a="1"/>
  <c r="AV141" i="5" s="1"/>
  <c r="AW141" i="5" a="1"/>
  <c r="AW141" i="5" s="1"/>
  <c r="AX141" i="5" a="1"/>
  <c r="AX141" i="5" s="1"/>
  <c r="AY141" i="5" a="1"/>
  <c r="AY141" i="5" s="1"/>
  <c r="AZ141" i="5" a="1"/>
  <c r="AZ141" i="5" s="1"/>
  <c r="BA141" i="5" a="1"/>
  <c r="BA141" i="5" s="1"/>
  <c r="BB141" i="5" a="1"/>
  <c r="BB141" i="5" s="1"/>
  <c r="BC141" i="5" a="1"/>
  <c r="BC141" i="5" s="1"/>
  <c r="BD141" i="5" a="1"/>
  <c r="BD141" i="5" s="1"/>
  <c r="BE141" i="5" a="1"/>
  <c r="BE141" i="5" s="1"/>
  <c r="BF141" i="5" a="1"/>
  <c r="BF141" i="5" s="1"/>
  <c r="BG141" i="5" a="1"/>
  <c r="BG141" i="5" s="1"/>
  <c r="BH141" i="5" a="1"/>
  <c r="BH141" i="5" s="1"/>
  <c r="BI141" i="5" a="1"/>
  <c r="BI141" i="5" s="1"/>
  <c r="BJ141" i="5" a="1"/>
  <c r="BJ141" i="5" s="1"/>
  <c r="BK141" i="5" a="1"/>
  <c r="BK141" i="5" s="1"/>
  <c r="BL141" i="5" a="1"/>
  <c r="BL141" i="5" s="1"/>
  <c r="BM141" i="5" a="1"/>
  <c r="BM141" i="5" s="1"/>
  <c r="BN141" i="5" a="1"/>
  <c r="BN141" i="5" s="1"/>
  <c r="C142" i="5" a="1"/>
  <c r="C142" i="5" s="1"/>
  <c r="D142" i="5" a="1"/>
  <c r="D142" i="5" s="1"/>
  <c r="E142" i="5" a="1"/>
  <c r="E142" i="5" s="1"/>
  <c r="F142" i="5" a="1"/>
  <c r="F142" i="5" s="1"/>
  <c r="G142" i="5" a="1"/>
  <c r="G142" i="5" s="1"/>
  <c r="H142" i="5" a="1"/>
  <c r="H142" i="5" s="1"/>
  <c r="I142" i="5" a="1"/>
  <c r="I142" i="5" s="1"/>
  <c r="J142" i="5" a="1"/>
  <c r="J142" i="5" s="1"/>
  <c r="K142" i="5" a="1"/>
  <c r="K142" i="5" s="1"/>
  <c r="L142" i="5" a="1"/>
  <c r="L142" i="5" s="1"/>
  <c r="M142" i="5" a="1"/>
  <c r="M142" i="5" s="1"/>
  <c r="N142" i="5" a="1"/>
  <c r="N142" i="5" s="1"/>
  <c r="O142" i="5" a="1"/>
  <c r="O142" i="5" s="1"/>
  <c r="P142" i="5" a="1"/>
  <c r="P142" i="5" s="1"/>
  <c r="Q142" i="5" a="1"/>
  <c r="Q142" i="5" s="1"/>
  <c r="R142" i="5" a="1"/>
  <c r="R142" i="5" s="1"/>
  <c r="S142" i="5" a="1"/>
  <c r="S142" i="5" s="1"/>
  <c r="T142" i="5" a="1"/>
  <c r="T142" i="5" s="1"/>
  <c r="U142" i="5" a="1"/>
  <c r="U142" i="5" s="1"/>
  <c r="V142" i="5" a="1"/>
  <c r="V142" i="5" s="1"/>
  <c r="W142" i="5" a="1"/>
  <c r="W142" i="5" s="1"/>
  <c r="X142" i="5" a="1"/>
  <c r="X142" i="5" s="1"/>
  <c r="Y142" i="5" a="1"/>
  <c r="Y142" i="5" s="1"/>
  <c r="Z142" i="5" a="1"/>
  <c r="Z142" i="5" s="1"/>
  <c r="AA142" i="5" a="1"/>
  <c r="AA142" i="5" s="1"/>
  <c r="AB142" i="5" a="1"/>
  <c r="AB142" i="5" s="1"/>
  <c r="AC142" i="5" a="1"/>
  <c r="AC142" i="5" s="1"/>
  <c r="AD142" i="5" a="1"/>
  <c r="AD142" i="5" s="1"/>
  <c r="AE142" i="5" a="1"/>
  <c r="AE142" i="5" s="1"/>
  <c r="AF142" i="5" a="1"/>
  <c r="AF142" i="5" s="1"/>
  <c r="AG142" i="5" a="1"/>
  <c r="AG142" i="5" s="1"/>
  <c r="AH142" i="5" a="1"/>
  <c r="AH142" i="5" s="1"/>
  <c r="AI142" i="5" a="1"/>
  <c r="AI142" i="5" s="1"/>
  <c r="AJ142" i="5" a="1"/>
  <c r="AJ142" i="5" s="1"/>
  <c r="AK142" i="5" a="1"/>
  <c r="AK142" i="5" s="1"/>
  <c r="AL142" i="5" a="1"/>
  <c r="AL142" i="5" s="1"/>
  <c r="AM142" i="5" a="1"/>
  <c r="AM142" i="5" s="1"/>
  <c r="AN142" i="5" a="1"/>
  <c r="AN142" i="5" s="1"/>
  <c r="AO142" i="5" a="1"/>
  <c r="AO142" i="5" s="1"/>
  <c r="AP142" i="5" a="1"/>
  <c r="AP142" i="5" s="1"/>
  <c r="AQ142" i="5" a="1"/>
  <c r="AQ142" i="5" s="1"/>
  <c r="AR142" i="5" a="1"/>
  <c r="AR142" i="5" s="1"/>
  <c r="AS142" i="5" a="1"/>
  <c r="AS142" i="5" s="1"/>
  <c r="AT142" i="5" a="1"/>
  <c r="AT142" i="5" s="1"/>
  <c r="AU142" i="5" a="1"/>
  <c r="AU142" i="5" s="1"/>
  <c r="AV142" i="5" a="1"/>
  <c r="AV142" i="5" s="1"/>
  <c r="AW142" i="5" a="1"/>
  <c r="AW142" i="5" s="1"/>
  <c r="AX142" i="5" a="1"/>
  <c r="AX142" i="5" s="1"/>
  <c r="AY142" i="5" a="1"/>
  <c r="AY142" i="5" s="1"/>
  <c r="AZ142" i="5" a="1"/>
  <c r="AZ142" i="5" s="1"/>
  <c r="BA142" i="5" a="1"/>
  <c r="BA142" i="5" s="1"/>
  <c r="BB142" i="5" a="1"/>
  <c r="BB142" i="5" s="1"/>
  <c r="BC142" i="5" a="1"/>
  <c r="BC142" i="5" s="1"/>
  <c r="BD142" i="5" a="1"/>
  <c r="BD142" i="5" s="1"/>
  <c r="BE142" i="5" a="1"/>
  <c r="BE142" i="5" s="1"/>
  <c r="BF142" i="5" a="1"/>
  <c r="BF142" i="5" s="1"/>
  <c r="BG142" i="5" a="1"/>
  <c r="BG142" i="5" s="1"/>
  <c r="BH142" i="5" a="1"/>
  <c r="BH142" i="5" s="1"/>
  <c r="BI142" i="5" a="1"/>
  <c r="BI142" i="5" s="1"/>
  <c r="BJ142" i="5" a="1"/>
  <c r="BJ142" i="5" s="1"/>
  <c r="BK142" i="5" a="1"/>
  <c r="BK142" i="5" s="1"/>
  <c r="BL142" i="5" a="1"/>
  <c r="BL142" i="5" s="1"/>
  <c r="BM142" i="5" a="1"/>
  <c r="BM142" i="5" s="1"/>
  <c r="BN142" i="5" a="1"/>
  <c r="BN142" i="5" s="1"/>
  <c r="C143" i="5" a="1"/>
  <c r="C143" i="5" s="1"/>
  <c r="D143" i="5" a="1"/>
  <c r="D143" i="5" s="1"/>
  <c r="E143" i="5" a="1"/>
  <c r="E143" i="5" s="1"/>
  <c r="F143" i="5" a="1"/>
  <c r="F143" i="5" s="1"/>
  <c r="G143" i="5" a="1"/>
  <c r="G143" i="5" s="1"/>
  <c r="H143" i="5" a="1"/>
  <c r="H143" i="5" s="1"/>
  <c r="I143" i="5" a="1"/>
  <c r="I143" i="5" s="1"/>
  <c r="J143" i="5" a="1"/>
  <c r="J143" i="5"/>
  <c r="K143" i="5" a="1"/>
  <c r="K143" i="5" s="1"/>
  <c r="L143" i="5" a="1"/>
  <c r="L143" i="5" s="1"/>
  <c r="M143" i="5" a="1"/>
  <c r="M143" i="5" s="1"/>
  <c r="N143" i="5" a="1"/>
  <c r="N143" i="5" s="1"/>
  <c r="O143" i="5" a="1"/>
  <c r="O143" i="5" s="1"/>
  <c r="P143" i="5" a="1"/>
  <c r="P143" i="5" s="1"/>
  <c r="Q143" i="5" a="1"/>
  <c r="Q143" i="5" s="1"/>
  <c r="R143" i="5" a="1"/>
  <c r="R143" i="5" s="1"/>
  <c r="S143" i="5" a="1"/>
  <c r="S143" i="5" s="1"/>
  <c r="T143" i="5" a="1"/>
  <c r="T143" i="5" s="1"/>
  <c r="U143" i="5" a="1"/>
  <c r="U143" i="5" s="1"/>
  <c r="V143" i="5" a="1"/>
  <c r="V143" i="5" s="1"/>
  <c r="W143" i="5" a="1"/>
  <c r="W143" i="5" s="1"/>
  <c r="X143" i="5" a="1"/>
  <c r="X143" i="5" s="1"/>
  <c r="Y143" i="5" a="1"/>
  <c r="Y143" i="5" s="1"/>
  <c r="Z143" i="5" a="1"/>
  <c r="Z143" i="5" s="1"/>
  <c r="AA143" i="5" a="1"/>
  <c r="AA143" i="5" s="1"/>
  <c r="AB143" i="5" a="1"/>
  <c r="AB143" i="5" s="1"/>
  <c r="AC143" i="5" a="1"/>
  <c r="AC143" i="5" s="1"/>
  <c r="AD143" i="5" a="1"/>
  <c r="AD143" i="5" s="1"/>
  <c r="AE143" i="5" a="1"/>
  <c r="AE143" i="5" s="1"/>
  <c r="AF143" i="5" a="1"/>
  <c r="AF143" i="5" s="1"/>
  <c r="AG143" i="5" a="1"/>
  <c r="AG143" i="5" s="1"/>
  <c r="AH143" i="5" a="1"/>
  <c r="AH143" i="5" s="1"/>
  <c r="AI143" i="5" a="1"/>
  <c r="AI143" i="5" s="1"/>
  <c r="AJ143" i="5" a="1"/>
  <c r="AJ143" i="5" s="1"/>
  <c r="AK143" i="5" a="1"/>
  <c r="AK143" i="5" s="1"/>
  <c r="AL143" i="5" a="1"/>
  <c r="AL143" i="5" s="1"/>
  <c r="AM143" i="5" a="1"/>
  <c r="AM143" i="5" s="1"/>
  <c r="AN143" i="5" a="1"/>
  <c r="AN143" i="5" s="1"/>
  <c r="AO143" i="5" a="1"/>
  <c r="AO143" i="5" s="1"/>
  <c r="AP143" i="5" a="1"/>
  <c r="AP143" i="5" s="1"/>
  <c r="AQ143" i="5" a="1"/>
  <c r="AQ143" i="5" s="1"/>
  <c r="AR143" i="5" a="1"/>
  <c r="AR143" i="5" s="1"/>
  <c r="AS143" i="5" a="1"/>
  <c r="AS143" i="5" s="1"/>
  <c r="AT143" i="5" a="1"/>
  <c r="AT143" i="5" s="1"/>
  <c r="AU143" i="5" a="1"/>
  <c r="AU143" i="5" s="1"/>
  <c r="AV143" i="5" a="1"/>
  <c r="AV143" i="5" s="1"/>
  <c r="AW143" i="5" a="1"/>
  <c r="AW143" i="5" s="1"/>
  <c r="AX143" i="5" a="1"/>
  <c r="AX143" i="5" s="1"/>
  <c r="AY143" i="5" a="1"/>
  <c r="AY143" i="5" s="1"/>
  <c r="AZ143" i="5" a="1"/>
  <c r="AZ143" i="5" s="1"/>
  <c r="BA143" i="5" a="1"/>
  <c r="BA143" i="5" s="1"/>
  <c r="BB143" i="5" a="1"/>
  <c r="BB143" i="5" s="1"/>
  <c r="BC143" i="5" a="1"/>
  <c r="BC143" i="5" s="1"/>
  <c r="BD143" i="5" a="1"/>
  <c r="BD143" i="5" s="1"/>
  <c r="BE143" i="5" a="1"/>
  <c r="BE143" i="5" s="1"/>
  <c r="BF143" i="5" a="1"/>
  <c r="BF143" i="5" s="1"/>
  <c r="BG143" i="5" a="1"/>
  <c r="BG143" i="5" s="1"/>
  <c r="BH143" i="5" a="1"/>
  <c r="BH143" i="5" s="1"/>
  <c r="BI143" i="5" a="1"/>
  <c r="BI143" i="5" s="1"/>
  <c r="BJ143" i="5" a="1"/>
  <c r="BJ143" i="5" s="1"/>
  <c r="BK143" i="5" a="1"/>
  <c r="BK143" i="5" s="1"/>
  <c r="BL143" i="5" a="1"/>
  <c r="BL143" i="5"/>
  <c r="BM143" i="5" a="1"/>
  <c r="BM143" i="5" s="1"/>
  <c r="BN143" i="5" a="1"/>
  <c r="BN143" i="5" s="1"/>
  <c r="C144" i="5" a="1"/>
  <c r="C144" i="5" s="1"/>
  <c r="D144" i="5" a="1"/>
  <c r="D144" i="5" s="1"/>
  <c r="E144" i="5" a="1"/>
  <c r="E144" i="5" s="1"/>
  <c r="F144" i="5" a="1"/>
  <c r="F144" i="5" s="1"/>
  <c r="G144" i="5" a="1"/>
  <c r="G144" i="5" s="1"/>
  <c r="H144" i="5" a="1"/>
  <c r="H144" i="5" s="1"/>
  <c r="I144" i="5" a="1"/>
  <c r="I144" i="5" s="1"/>
  <c r="J144" i="5" a="1"/>
  <c r="J144" i="5" s="1"/>
  <c r="K144" i="5" a="1"/>
  <c r="K144" i="5" s="1"/>
  <c r="L144" i="5" a="1"/>
  <c r="L144" i="5" s="1"/>
  <c r="M144" i="5" a="1"/>
  <c r="M144" i="5" s="1"/>
  <c r="N144" i="5" a="1"/>
  <c r="N144" i="5" s="1"/>
  <c r="O144" i="5" a="1"/>
  <c r="O144" i="5" s="1"/>
  <c r="P144" i="5" a="1"/>
  <c r="P144" i="5" s="1"/>
  <c r="Q144" i="5" a="1"/>
  <c r="Q144" i="5" s="1"/>
  <c r="R144" i="5" a="1"/>
  <c r="R144" i="5" s="1"/>
  <c r="S144" i="5" a="1"/>
  <c r="S144" i="5" s="1"/>
  <c r="T144" i="5" a="1"/>
  <c r="T144" i="5" s="1"/>
  <c r="U144" i="5" a="1"/>
  <c r="U144" i="5" s="1"/>
  <c r="V144" i="5" a="1"/>
  <c r="V144" i="5" s="1"/>
  <c r="W144" i="5" a="1"/>
  <c r="W144" i="5" s="1"/>
  <c r="X144" i="5" a="1"/>
  <c r="X144" i="5" s="1"/>
  <c r="Y144" i="5" a="1"/>
  <c r="Y144" i="5" s="1"/>
  <c r="Z144" i="5" a="1"/>
  <c r="Z144" i="5" s="1"/>
  <c r="AA144" i="5" a="1"/>
  <c r="AA144" i="5" s="1"/>
  <c r="AB144" i="5" a="1"/>
  <c r="AB144" i="5" s="1"/>
  <c r="AC144" i="5" a="1"/>
  <c r="AC144" i="5" s="1"/>
  <c r="AD144" i="5" a="1"/>
  <c r="AD144" i="5" s="1"/>
  <c r="AE144" i="5" a="1"/>
  <c r="AE144" i="5" s="1"/>
  <c r="AF144" i="5" a="1"/>
  <c r="AF144" i="5" s="1"/>
  <c r="AG144" i="5" a="1"/>
  <c r="AG144" i="5" s="1"/>
  <c r="AH144" i="5" a="1"/>
  <c r="AH144" i="5" s="1"/>
  <c r="AI144" i="5" a="1"/>
  <c r="AI144" i="5" s="1"/>
  <c r="AJ144" i="5" a="1"/>
  <c r="AJ144" i="5" s="1"/>
  <c r="AK144" i="5" a="1"/>
  <c r="AK144" i="5" s="1"/>
  <c r="AL144" i="5" a="1"/>
  <c r="AL144" i="5" s="1"/>
  <c r="AM144" i="5" a="1"/>
  <c r="AM144" i="5" s="1"/>
  <c r="AN144" i="5" a="1"/>
  <c r="AN144" i="5" s="1"/>
  <c r="AO144" i="5" a="1"/>
  <c r="AO144" i="5" s="1"/>
  <c r="AP144" i="5" a="1"/>
  <c r="AP144" i="5" s="1"/>
  <c r="AQ144" i="5" a="1"/>
  <c r="AQ144" i="5" s="1"/>
  <c r="AR144" i="5" a="1"/>
  <c r="AR144" i="5" s="1"/>
  <c r="AS144" i="5" a="1"/>
  <c r="AS144" i="5" s="1"/>
  <c r="AT144" i="5" a="1"/>
  <c r="AT144" i="5" s="1"/>
  <c r="AU144" i="5" a="1"/>
  <c r="AU144" i="5" s="1"/>
  <c r="AV144" i="5" a="1"/>
  <c r="AV144" i="5" s="1"/>
  <c r="AW144" i="5" a="1"/>
  <c r="AW144" i="5" s="1"/>
  <c r="AX144" i="5" a="1"/>
  <c r="AX144" i="5" s="1"/>
  <c r="AY144" i="5" a="1"/>
  <c r="AY144" i="5" s="1"/>
  <c r="AZ144" i="5" a="1"/>
  <c r="AZ144" i="5" s="1"/>
  <c r="BA144" i="5" a="1"/>
  <c r="BA144" i="5" s="1"/>
  <c r="BB144" i="5" a="1"/>
  <c r="BB144" i="5" s="1"/>
  <c r="BC144" i="5" a="1"/>
  <c r="BC144" i="5" s="1"/>
  <c r="BD144" i="5" a="1"/>
  <c r="BD144" i="5" s="1"/>
  <c r="BE144" i="5" a="1"/>
  <c r="BE144" i="5" s="1"/>
  <c r="BF144" i="5" a="1"/>
  <c r="BF144" i="5" s="1"/>
  <c r="BG144" i="5" a="1"/>
  <c r="BG144" i="5" s="1"/>
  <c r="BH144" i="5" a="1"/>
  <c r="BH144" i="5" s="1"/>
  <c r="BI144" i="5" a="1"/>
  <c r="BI144" i="5" s="1"/>
  <c r="BJ144" i="5" a="1"/>
  <c r="BJ144" i="5" s="1"/>
  <c r="BK144" i="5" a="1"/>
  <c r="BK144" i="5" s="1"/>
  <c r="BL144" i="5" a="1"/>
  <c r="BL144" i="5" s="1"/>
  <c r="BM144" i="5" a="1"/>
  <c r="BM144" i="5" s="1"/>
  <c r="BN144" i="5" a="1"/>
  <c r="BN144" i="5" s="1"/>
  <c r="C145" i="5" a="1"/>
  <c r="C145" i="5" s="1"/>
  <c r="D145" i="5" a="1"/>
  <c r="D145" i="5" s="1"/>
  <c r="E145" i="5" a="1"/>
  <c r="E145" i="5" s="1"/>
  <c r="F145" i="5" a="1"/>
  <c r="F145" i="5" s="1"/>
  <c r="G145" i="5" a="1"/>
  <c r="G145" i="5" s="1"/>
  <c r="H145" i="5" a="1"/>
  <c r="H145" i="5" s="1"/>
  <c r="I145" i="5" a="1"/>
  <c r="I145" i="5" s="1"/>
  <c r="J145" i="5" a="1"/>
  <c r="J145" i="5" s="1"/>
  <c r="K145" i="5" a="1"/>
  <c r="K145" i="5" s="1"/>
  <c r="L145" i="5" a="1"/>
  <c r="L145" i="5" s="1"/>
  <c r="M145" i="5" a="1"/>
  <c r="M145" i="5" s="1"/>
  <c r="N145" i="5" a="1"/>
  <c r="N145" i="5" s="1"/>
  <c r="O145" i="5" a="1"/>
  <c r="O145" i="5" s="1"/>
  <c r="P145" i="5" a="1"/>
  <c r="P145" i="5" s="1"/>
  <c r="Q145" i="5" a="1"/>
  <c r="Q145" i="5" s="1"/>
  <c r="R145" i="5" a="1"/>
  <c r="R145" i="5" s="1"/>
  <c r="S145" i="5" a="1"/>
  <c r="S145" i="5" s="1"/>
  <c r="T145" i="5" a="1"/>
  <c r="T145" i="5" s="1"/>
  <c r="U145" i="5" a="1"/>
  <c r="U145" i="5" s="1"/>
  <c r="V145" i="5" a="1"/>
  <c r="V145" i="5" s="1"/>
  <c r="W145" i="5" a="1"/>
  <c r="W145" i="5" s="1"/>
  <c r="X145" i="5" a="1"/>
  <c r="X145" i="5" s="1"/>
  <c r="Y145" i="5" a="1"/>
  <c r="Y145" i="5" s="1"/>
  <c r="Z145" i="5" a="1"/>
  <c r="Z145" i="5" s="1"/>
  <c r="AA145" i="5" a="1"/>
  <c r="AA145" i="5" s="1"/>
  <c r="AB145" i="5" a="1"/>
  <c r="AB145" i="5" s="1"/>
  <c r="AC145" i="5" a="1"/>
  <c r="AC145" i="5" s="1"/>
  <c r="AD145" i="5" a="1"/>
  <c r="AD145" i="5" s="1"/>
  <c r="AE145" i="5" a="1"/>
  <c r="AE145" i="5" s="1"/>
  <c r="AF145" i="5" a="1"/>
  <c r="AF145" i="5"/>
  <c r="AG145" i="5" a="1"/>
  <c r="AG145" i="5" s="1"/>
  <c r="AH145" i="5" a="1"/>
  <c r="AH145" i="5" s="1"/>
  <c r="AI145" i="5" a="1"/>
  <c r="AI145" i="5" s="1"/>
  <c r="AJ145" i="5" a="1"/>
  <c r="AJ145" i="5" s="1"/>
  <c r="AK145" i="5" a="1"/>
  <c r="AK145" i="5" s="1"/>
  <c r="AL145" i="5" a="1"/>
  <c r="AL145" i="5" s="1"/>
  <c r="AM145" i="5" a="1"/>
  <c r="AM145" i="5" s="1"/>
  <c r="AN145" i="5" a="1"/>
  <c r="AN145" i="5" s="1"/>
  <c r="AO145" i="5" a="1"/>
  <c r="AO145" i="5" s="1"/>
  <c r="AP145" i="5" a="1"/>
  <c r="AP145" i="5" s="1"/>
  <c r="AQ145" i="5" a="1"/>
  <c r="AQ145" i="5" s="1"/>
  <c r="AR145" i="5" a="1"/>
  <c r="AR145" i="5" s="1"/>
  <c r="AS145" i="5" a="1"/>
  <c r="AS145" i="5" s="1"/>
  <c r="AT145" i="5" a="1"/>
  <c r="AT145" i="5" s="1"/>
  <c r="AU145" i="5" a="1"/>
  <c r="AU145" i="5" s="1"/>
  <c r="AV145" i="5" a="1"/>
  <c r="AV145" i="5" s="1"/>
  <c r="AW145" i="5" a="1"/>
  <c r="AW145" i="5" s="1"/>
  <c r="AX145" i="5" a="1"/>
  <c r="AX145" i="5" s="1"/>
  <c r="AY145" i="5" a="1"/>
  <c r="AY145" i="5" s="1"/>
  <c r="AZ145" i="5" a="1"/>
  <c r="AZ145" i="5" s="1"/>
  <c r="BA145" i="5" a="1"/>
  <c r="BA145" i="5" s="1"/>
  <c r="BB145" i="5" a="1"/>
  <c r="BB145" i="5" s="1"/>
  <c r="BC145" i="5" a="1"/>
  <c r="BC145" i="5" s="1"/>
  <c r="BD145" i="5" a="1"/>
  <c r="BD145" i="5"/>
  <c r="BE145" i="5" a="1"/>
  <c r="BE145" i="5" s="1"/>
  <c r="BF145" i="5" a="1"/>
  <c r="BF145" i="5" s="1"/>
  <c r="BG145" i="5" a="1"/>
  <c r="BG145" i="5" s="1"/>
  <c r="BH145" i="5" a="1"/>
  <c r="BH145" i="5" s="1"/>
  <c r="BI145" i="5" a="1"/>
  <c r="BI145" i="5" s="1"/>
  <c r="BJ145" i="5" a="1"/>
  <c r="BJ145" i="5" s="1"/>
  <c r="BK145" i="5" a="1"/>
  <c r="BK145" i="5" s="1"/>
  <c r="BL145" i="5" a="1"/>
  <c r="BL145" i="5" s="1"/>
  <c r="BM145" i="5" a="1"/>
  <c r="BM145" i="5" s="1"/>
  <c r="BN145" i="5" a="1"/>
  <c r="BN145" i="5" s="1"/>
  <c r="C146" i="5" a="1"/>
  <c r="C146" i="5" s="1"/>
  <c r="D146" i="5" a="1"/>
  <c r="D146" i="5" s="1"/>
  <c r="E146" i="5" a="1"/>
  <c r="E146" i="5" s="1"/>
  <c r="F146" i="5" a="1"/>
  <c r="F146" i="5" s="1"/>
  <c r="G146" i="5" a="1"/>
  <c r="G146" i="5" s="1"/>
  <c r="H146" i="5" a="1"/>
  <c r="H146" i="5" s="1"/>
  <c r="I146" i="5" a="1"/>
  <c r="I146" i="5" s="1"/>
  <c r="J146" i="5" a="1"/>
  <c r="J146" i="5" s="1"/>
  <c r="K146" i="5" a="1"/>
  <c r="K146" i="5" s="1"/>
  <c r="L146" i="5" a="1"/>
  <c r="L146" i="5" s="1"/>
  <c r="M146" i="5" a="1"/>
  <c r="M146" i="5" s="1"/>
  <c r="N146" i="5" a="1"/>
  <c r="N146" i="5" s="1"/>
  <c r="O146" i="5" a="1"/>
  <c r="O146" i="5" s="1"/>
  <c r="P146" i="5" a="1"/>
  <c r="P146" i="5" s="1"/>
  <c r="Q146" i="5" a="1"/>
  <c r="Q146" i="5" s="1"/>
  <c r="R146" i="5" a="1"/>
  <c r="R146" i="5" s="1"/>
  <c r="S146" i="5" a="1"/>
  <c r="S146" i="5" s="1"/>
  <c r="T146" i="5" a="1"/>
  <c r="T146" i="5" s="1"/>
  <c r="U146" i="5" a="1"/>
  <c r="U146" i="5" s="1"/>
  <c r="V146" i="5" a="1"/>
  <c r="V146" i="5" s="1"/>
  <c r="W146" i="5" a="1"/>
  <c r="W146" i="5" s="1"/>
  <c r="X146" i="5" a="1"/>
  <c r="X146" i="5" s="1"/>
  <c r="Y146" i="5" a="1"/>
  <c r="Y146" i="5" s="1"/>
  <c r="Z146" i="5" a="1"/>
  <c r="Z146" i="5" s="1"/>
  <c r="AA146" i="5" a="1"/>
  <c r="AA146" i="5" s="1"/>
  <c r="AB146" i="5" a="1"/>
  <c r="AB146" i="5" s="1"/>
  <c r="AC146" i="5" a="1"/>
  <c r="AC146" i="5" s="1"/>
  <c r="AD146" i="5" a="1"/>
  <c r="AD146" i="5" s="1"/>
  <c r="AE146" i="5" a="1"/>
  <c r="AE146" i="5" s="1"/>
  <c r="AF146" i="5" a="1"/>
  <c r="AF146" i="5" s="1"/>
  <c r="AG146" i="5" a="1"/>
  <c r="AG146" i="5" s="1"/>
  <c r="AH146" i="5" a="1"/>
  <c r="AH146" i="5" s="1"/>
  <c r="AI146" i="5" a="1"/>
  <c r="AI146" i="5" s="1"/>
  <c r="AJ146" i="5" a="1"/>
  <c r="AJ146" i="5" s="1"/>
  <c r="AK146" i="5" a="1"/>
  <c r="AK146" i="5" s="1"/>
  <c r="AL146" i="5" a="1"/>
  <c r="AL146" i="5" s="1"/>
  <c r="AM146" i="5" a="1"/>
  <c r="AM146" i="5" s="1"/>
  <c r="AN146" i="5" a="1"/>
  <c r="AN146" i="5"/>
  <c r="AO146" i="5" a="1"/>
  <c r="AO146" i="5" s="1"/>
  <c r="AP146" i="5" a="1"/>
  <c r="AP146" i="5" s="1"/>
  <c r="AQ146" i="5" a="1"/>
  <c r="AQ146" i="5" s="1"/>
  <c r="AR146" i="5" a="1"/>
  <c r="AR146" i="5" s="1"/>
  <c r="AS146" i="5" a="1"/>
  <c r="AS146" i="5" s="1"/>
  <c r="AT146" i="5" a="1"/>
  <c r="AT146" i="5" s="1"/>
  <c r="AU146" i="5" a="1"/>
  <c r="AU146" i="5" s="1"/>
  <c r="AV146" i="5" a="1"/>
  <c r="AV146" i="5" s="1"/>
  <c r="AW146" i="5" a="1"/>
  <c r="AW146" i="5" s="1"/>
  <c r="AX146" i="5" a="1"/>
  <c r="AX146" i="5" s="1"/>
  <c r="AY146" i="5" a="1"/>
  <c r="AY146" i="5" s="1"/>
  <c r="AZ146" i="5" a="1"/>
  <c r="AZ146" i="5" s="1"/>
  <c r="BA146" i="5" a="1"/>
  <c r="BA146" i="5" s="1"/>
  <c r="BB146" i="5" a="1"/>
  <c r="BB146" i="5" s="1"/>
  <c r="BC146" i="5" a="1"/>
  <c r="BC146" i="5" s="1"/>
  <c r="BD146" i="5" a="1"/>
  <c r="BD146" i="5" s="1"/>
  <c r="BE146" i="5" a="1"/>
  <c r="BE146" i="5" s="1"/>
  <c r="BF146" i="5" a="1"/>
  <c r="BF146" i="5" s="1"/>
  <c r="BG146" i="5" a="1"/>
  <c r="BG146" i="5" s="1"/>
  <c r="BH146" i="5" a="1"/>
  <c r="BH146" i="5" s="1"/>
  <c r="BI146" i="5" a="1"/>
  <c r="BI146" i="5" s="1"/>
  <c r="BJ146" i="5" a="1"/>
  <c r="BJ146" i="5" s="1"/>
  <c r="BK146" i="5" a="1"/>
  <c r="BK146" i="5" s="1"/>
  <c r="BL146" i="5" a="1"/>
  <c r="BL146" i="5" s="1"/>
  <c r="BM146" i="5" a="1"/>
  <c r="BM146" i="5" s="1"/>
  <c r="BN146" i="5" a="1"/>
  <c r="BN146" i="5" s="1"/>
  <c r="C147" i="5" a="1"/>
  <c r="C147" i="5" s="1"/>
  <c r="D147" i="5" a="1"/>
  <c r="D147" i="5" s="1"/>
  <c r="E147" i="5" a="1"/>
  <c r="E147" i="5" s="1"/>
  <c r="F147" i="5" a="1"/>
  <c r="F147" i="5" s="1"/>
  <c r="G147" i="5" a="1"/>
  <c r="G147" i="5" s="1"/>
  <c r="H147" i="5" a="1"/>
  <c r="H147" i="5" s="1"/>
  <c r="I147" i="5" a="1"/>
  <c r="I147" i="5" s="1"/>
  <c r="J147" i="5" a="1"/>
  <c r="J147" i="5" s="1"/>
  <c r="K147" i="5" a="1"/>
  <c r="K147" i="5" s="1"/>
  <c r="L147" i="5" a="1"/>
  <c r="L147" i="5" s="1"/>
  <c r="M147" i="5" a="1"/>
  <c r="M147" i="5" s="1"/>
  <c r="N147" i="5" a="1"/>
  <c r="N147" i="5" s="1"/>
  <c r="O147" i="5" a="1"/>
  <c r="O147" i="5" s="1"/>
  <c r="P147" i="5" a="1"/>
  <c r="P147" i="5" s="1"/>
  <c r="Q147" i="5" a="1"/>
  <c r="Q147" i="5" s="1"/>
  <c r="R147" i="5" a="1"/>
  <c r="R147" i="5"/>
  <c r="S147" i="5" a="1"/>
  <c r="S147" i="5" s="1"/>
  <c r="T147" i="5" a="1"/>
  <c r="T147" i="5" s="1"/>
  <c r="U147" i="5" a="1"/>
  <c r="U147" i="5" s="1"/>
  <c r="V147" i="5" a="1"/>
  <c r="V147" i="5" s="1"/>
  <c r="W147" i="5" a="1"/>
  <c r="W147" i="5" s="1"/>
  <c r="X147" i="5" a="1"/>
  <c r="X147" i="5" s="1"/>
  <c r="Y147" i="5" a="1"/>
  <c r="Y147" i="5" s="1"/>
  <c r="Z147" i="5" a="1"/>
  <c r="Z147" i="5" s="1"/>
  <c r="AA147" i="5" a="1"/>
  <c r="AA147" i="5" s="1"/>
  <c r="AB147" i="5" a="1"/>
  <c r="AB147" i="5" s="1"/>
  <c r="AC147" i="5" a="1"/>
  <c r="AC147" i="5" s="1"/>
  <c r="AD147" i="5" a="1"/>
  <c r="AD147" i="5" s="1"/>
  <c r="AE147" i="5" a="1"/>
  <c r="AE147" i="5" s="1"/>
  <c r="AF147" i="5" a="1"/>
  <c r="AF147" i="5" s="1"/>
  <c r="AG147" i="5" a="1"/>
  <c r="AG147" i="5" s="1"/>
  <c r="AH147" i="5" a="1"/>
  <c r="AH147" i="5" s="1"/>
  <c r="AI147" i="5" a="1"/>
  <c r="AI147" i="5" s="1"/>
  <c r="AJ147" i="5" a="1"/>
  <c r="AJ147" i="5" s="1"/>
  <c r="AK147" i="5" a="1"/>
  <c r="AK147" i="5" s="1"/>
  <c r="AL147" i="5" a="1"/>
  <c r="AL147" i="5" s="1"/>
  <c r="AM147" i="5" a="1"/>
  <c r="AM147" i="5" s="1"/>
  <c r="AN147" i="5" a="1"/>
  <c r="AN147" i="5" s="1"/>
  <c r="AO147" i="5" a="1"/>
  <c r="AO147" i="5" s="1"/>
  <c r="AP147" i="5" a="1"/>
  <c r="AP147" i="5" s="1"/>
  <c r="AQ147" i="5" a="1"/>
  <c r="AQ147" i="5" s="1"/>
  <c r="AR147" i="5" a="1"/>
  <c r="AR147" i="5" s="1"/>
  <c r="AS147" i="5" a="1"/>
  <c r="AS147" i="5" s="1"/>
  <c r="AT147" i="5" a="1"/>
  <c r="AT147" i="5" s="1"/>
  <c r="AU147" i="5" a="1"/>
  <c r="AU147" i="5" s="1"/>
  <c r="AV147" i="5" a="1"/>
  <c r="AV147" i="5" s="1"/>
  <c r="AW147" i="5" a="1"/>
  <c r="AW147" i="5" s="1"/>
  <c r="AX147" i="5" a="1"/>
  <c r="AX147" i="5" s="1"/>
  <c r="AY147" i="5" a="1"/>
  <c r="AY147" i="5" s="1"/>
  <c r="AZ147" i="5" a="1"/>
  <c r="AZ147" i="5" s="1"/>
  <c r="BA147" i="5" a="1"/>
  <c r="BA147" i="5" s="1"/>
  <c r="BB147" i="5" a="1"/>
  <c r="BB147" i="5" s="1"/>
  <c r="BC147" i="5" a="1"/>
  <c r="BC147" i="5" s="1"/>
  <c r="BD147" i="5" a="1"/>
  <c r="BD147" i="5" s="1"/>
  <c r="BE147" i="5" a="1"/>
  <c r="BE147" i="5" s="1"/>
  <c r="BF147" i="5" a="1"/>
  <c r="BF147" i="5" s="1"/>
  <c r="BG147" i="5" a="1"/>
  <c r="BG147" i="5" s="1"/>
  <c r="BH147" i="5" a="1"/>
  <c r="BH147" i="5" s="1"/>
  <c r="BI147" i="5" a="1"/>
  <c r="BI147" i="5" s="1"/>
  <c r="BJ147" i="5" a="1"/>
  <c r="BJ147" i="5" s="1"/>
  <c r="BK147" i="5" a="1"/>
  <c r="BK147" i="5" s="1"/>
  <c r="BL147" i="5" a="1"/>
  <c r="BL147" i="5" s="1"/>
  <c r="BM147" i="5" a="1"/>
  <c r="BM147" i="5" s="1"/>
  <c r="BN147" i="5" a="1"/>
  <c r="BN147" i="5" s="1"/>
  <c r="C148" i="5" a="1"/>
  <c r="C148" i="5" s="1"/>
  <c r="D148" i="5" a="1"/>
  <c r="D148" i="5" s="1"/>
  <c r="E148" i="5" a="1"/>
  <c r="E148" i="5" s="1"/>
  <c r="F148" i="5" a="1"/>
  <c r="F148" i="5" s="1"/>
  <c r="G148" i="5" a="1"/>
  <c r="G148" i="5" s="1"/>
  <c r="H148" i="5" a="1"/>
  <c r="H148" i="5"/>
  <c r="I148" i="5" a="1"/>
  <c r="I148" i="5" s="1"/>
  <c r="J148" i="5" a="1"/>
  <c r="J148" i="5" s="1"/>
  <c r="K148" i="5" a="1"/>
  <c r="K148" i="5" s="1"/>
  <c r="L148" i="5" a="1"/>
  <c r="L148" i="5" s="1"/>
  <c r="M148" i="5" a="1"/>
  <c r="M148" i="5" s="1"/>
  <c r="N148" i="5" a="1"/>
  <c r="N148" i="5" s="1"/>
  <c r="O148" i="5" a="1"/>
  <c r="O148" i="5" s="1"/>
  <c r="P148" i="5" a="1"/>
  <c r="P148" i="5" s="1"/>
  <c r="Q148" i="5" a="1"/>
  <c r="Q148" i="5" s="1"/>
  <c r="R148" i="5" a="1"/>
  <c r="R148" i="5" s="1"/>
  <c r="S148" i="5" a="1"/>
  <c r="S148" i="5" s="1"/>
  <c r="T148" i="5" a="1"/>
  <c r="T148" i="5" s="1"/>
  <c r="U148" i="5" a="1"/>
  <c r="U148" i="5" s="1"/>
  <c r="V148" i="5" a="1"/>
  <c r="V148" i="5" s="1"/>
  <c r="W148" i="5" a="1"/>
  <c r="W148" i="5" s="1"/>
  <c r="X148" i="5" a="1"/>
  <c r="X148" i="5" s="1"/>
  <c r="Y148" i="5" a="1"/>
  <c r="Y148" i="5" s="1"/>
  <c r="Z148" i="5" a="1"/>
  <c r="Z148" i="5" s="1"/>
  <c r="AA148" i="5" a="1"/>
  <c r="AA148" i="5" s="1"/>
  <c r="AB148" i="5" a="1"/>
  <c r="AB148" i="5" s="1"/>
  <c r="AC148" i="5" a="1"/>
  <c r="AC148" i="5" s="1"/>
  <c r="AD148" i="5" a="1"/>
  <c r="AD148" i="5" s="1"/>
  <c r="AE148" i="5" a="1"/>
  <c r="AE148" i="5" s="1"/>
  <c r="AF148" i="5" a="1"/>
  <c r="AF148" i="5" s="1"/>
  <c r="AG148" i="5" a="1"/>
  <c r="AG148" i="5" s="1"/>
  <c r="AH148" i="5" a="1"/>
  <c r="AH148" i="5" s="1"/>
  <c r="AI148" i="5" a="1"/>
  <c r="AI148" i="5" s="1"/>
  <c r="AJ148" i="5" a="1"/>
  <c r="AJ148" i="5" s="1"/>
  <c r="AK148" i="5" a="1"/>
  <c r="AK148" i="5" s="1"/>
  <c r="AL148" i="5" a="1"/>
  <c r="AL148" i="5" s="1"/>
  <c r="AM148" i="5" a="1"/>
  <c r="AM148" i="5" s="1"/>
  <c r="AN148" i="5" a="1"/>
  <c r="AN148" i="5" s="1"/>
  <c r="AO148" i="5" a="1"/>
  <c r="AO148" i="5" s="1"/>
  <c r="AP148" i="5" a="1"/>
  <c r="AP148" i="5" s="1"/>
  <c r="AQ148" i="5" a="1"/>
  <c r="AQ148" i="5" s="1"/>
  <c r="AR148" i="5" a="1"/>
  <c r="AR148" i="5" s="1"/>
  <c r="AS148" i="5" a="1"/>
  <c r="AS148" i="5" s="1"/>
  <c r="AT148" i="5" a="1"/>
  <c r="AT148" i="5" s="1"/>
  <c r="AU148" i="5" a="1"/>
  <c r="AU148" i="5" s="1"/>
  <c r="AV148" i="5" a="1"/>
  <c r="AV148" i="5" s="1"/>
  <c r="AW148" i="5" a="1"/>
  <c r="AW148" i="5" s="1"/>
  <c r="AX148" i="5" a="1"/>
  <c r="AX148" i="5" s="1"/>
  <c r="AY148" i="5" a="1"/>
  <c r="AY148" i="5" s="1"/>
  <c r="AZ148" i="5" a="1"/>
  <c r="AZ148" i="5" s="1"/>
  <c r="BA148" i="5" a="1"/>
  <c r="BA148" i="5" s="1"/>
  <c r="BB148" i="5" a="1"/>
  <c r="BB148" i="5" s="1"/>
  <c r="BC148" i="5" a="1"/>
  <c r="BC148" i="5" s="1"/>
  <c r="BD148" i="5" a="1"/>
  <c r="BD148" i="5"/>
  <c r="BE148" i="5" a="1"/>
  <c r="BE148" i="5" s="1"/>
  <c r="BF148" i="5" a="1"/>
  <c r="BF148" i="5" s="1"/>
  <c r="BG148" i="5" a="1"/>
  <c r="BG148" i="5" s="1"/>
  <c r="BH148" i="5" a="1"/>
  <c r="BH148" i="5" s="1"/>
  <c r="BI148" i="5" a="1"/>
  <c r="BI148" i="5" s="1"/>
  <c r="BJ148" i="5" a="1"/>
  <c r="BJ148" i="5" s="1"/>
  <c r="BK148" i="5" a="1"/>
  <c r="BK148" i="5" s="1"/>
  <c r="BL148" i="5" a="1"/>
  <c r="BL148" i="5" s="1"/>
  <c r="BM148" i="5" a="1"/>
  <c r="BM148" i="5" s="1"/>
  <c r="BN148" i="5" a="1"/>
  <c r="BN148" i="5" s="1"/>
  <c r="C149" i="5" a="1"/>
  <c r="C149" i="5" s="1"/>
  <c r="D149" i="5" a="1"/>
  <c r="D149" i="5" s="1"/>
  <c r="E149" i="5" a="1"/>
  <c r="E149" i="5" s="1"/>
  <c r="F149" i="5" a="1"/>
  <c r="F149" i="5" s="1"/>
  <c r="G149" i="5" a="1"/>
  <c r="G149" i="5" s="1"/>
  <c r="H149" i="5" a="1"/>
  <c r="H149" i="5" s="1"/>
  <c r="I149" i="5" a="1"/>
  <c r="I149" i="5" s="1"/>
  <c r="J149" i="5" a="1"/>
  <c r="J149" i="5"/>
  <c r="K149" i="5" a="1"/>
  <c r="K149" i="5" s="1"/>
  <c r="L149" i="5" a="1"/>
  <c r="L149" i="5" s="1"/>
  <c r="M149" i="5" a="1"/>
  <c r="M149" i="5" s="1"/>
  <c r="N149" i="5" a="1"/>
  <c r="N149" i="5" s="1"/>
  <c r="O149" i="5" a="1"/>
  <c r="O149" i="5" s="1"/>
  <c r="P149" i="5" a="1"/>
  <c r="P149" i="5"/>
  <c r="Q149" i="5" a="1"/>
  <c r="Q149" i="5" s="1"/>
  <c r="R149" i="5" a="1"/>
  <c r="R149" i="5" s="1"/>
  <c r="S149" i="5" a="1"/>
  <c r="S149" i="5" s="1"/>
  <c r="T149" i="5" a="1"/>
  <c r="T149" i="5" s="1"/>
  <c r="U149" i="5" a="1"/>
  <c r="U149" i="5" s="1"/>
  <c r="V149" i="5" a="1"/>
  <c r="V149" i="5" s="1"/>
  <c r="W149" i="5" a="1"/>
  <c r="W149" i="5" s="1"/>
  <c r="X149" i="5" a="1"/>
  <c r="X149" i="5" s="1"/>
  <c r="Y149" i="5" a="1"/>
  <c r="Y149" i="5" s="1"/>
  <c r="Z149" i="5" a="1"/>
  <c r="Z149" i="5" s="1"/>
  <c r="AA149" i="5" a="1"/>
  <c r="AA149" i="5" s="1"/>
  <c r="AB149" i="5" a="1"/>
  <c r="AB149" i="5" s="1"/>
  <c r="AC149" i="5" a="1"/>
  <c r="AC149" i="5" s="1"/>
  <c r="AD149" i="5" a="1"/>
  <c r="AD149" i="5" s="1"/>
  <c r="AE149" i="5" a="1"/>
  <c r="AE149" i="5" s="1"/>
  <c r="AF149" i="5" a="1"/>
  <c r="AF149" i="5" s="1"/>
  <c r="AG149" i="5" a="1"/>
  <c r="AG149" i="5" s="1"/>
  <c r="AH149" i="5" a="1"/>
  <c r="AH149" i="5" s="1"/>
  <c r="AI149" i="5" a="1"/>
  <c r="AI149" i="5" s="1"/>
  <c r="AJ149" i="5" a="1"/>
  <c r="AJ149" i="5" s="1"/>
  <c r="AK149" i="5" a="1"/>
  <c r="AK149" i="5" s="1"/>
  <c r="AL149" i="5" a="1"/>
  <c r="AL149" i="5" s="1"/>
  <c r="AM149" i="5" a="1"/>
  <c r="AM149" i="5" s="1"/>
  <c r="AN149" i="5" a="1"/>
  <c r="AN149" i="5" s="1"/>
  <c r="AO149" i="5" a="1"/>
  <c r="AO149" i="5" s="1"/>
  <c r="AP149" i="5" a="1"/>
  <c r="AP149" i="5" s="1"/>
  <c r="AQ149" i="5" a="1"/>
  <c r="AQ149" i="5" s="1"/>
  <c r="AR149" i="5" a="1"/>
  <c r="AR149" i="5" s="1"/>
  <c r="AS149" i="5" a="1"/>
  <c r="AS149" i="5" s="1"/>
  <c r="AT149" i="5" a="1"/>
  <c r="AT149" i="5"/>
  <c r="AU149" i="5" a="1"/>
  <c r="AU149" i="5" s="1"/>
  <c r="AV149" i="5" a="1"/>
  <c r="AV149" i="5" s="1"/>
  <c r="AW149" i="5" a="1"/>
  <c r="AW149" i="5" s="1"/>
  <c r="AX149" i="5" a="1"/>
  <c r="AX149" i="5" s="1"/>
  <c r="AY149" i="5" a="1"/>
  <c r="AY149" i="5" s="1"/>
  <c r="AZ149" i="5" a="1"/>
  <c r="AZ149" i="5" s="1"/>
  <c r="BA149" i="5" a="1"/>
  <c r="BA149" i="5" s="1"/>
  <c r="BB149" i="5" a="1"/>
  <c r="BB149" i="5" s="1"/>
  <c r="BC149" i="5" a="1"/>
  <c r="BC149" i="5" s="1"/>
  <c r="BD149" i="5" a="1"/>
  <c r="BD149" i="5" s="1"/>
  <c r="BE149" i="5" a="1"/>
  <c r="BE149" i="5" s="1"/>
  <c r="BF149" i="5" a="1"/>
  <c r="BF149" i="5" s="1"/>
  <c r="BG149" i="5" a="1"/>
  <c r="BG149" i="5" s="1"/>
  <c r="BH149" i="5" a="1"/>
  <c r="BH149" i="5" s="1"/>
  <c r="BI149" i="5" a="1"/>
  <c r="BI149" i="5" s="1"/>
  <c r="BJ149" i="5" a="1"/>
  <c r="BJ149" i="5" s="1"/>
  <c r="BK149" i="5" a="1"/>
  <c r="BK149" i="5" s="1"/>
  <c r="BL149" i="5" a="1"/>
  <c r="BL149" i="5" s="1"/>
  <c r="BM149" i="5" a="1"/>
  <c r="BM149" i="5" s="1"/>
  <c r="BN149" i="5" a="1"/>
  <c r="BN149" i="5" s="1"/>
  <c r="C150" i="5" a="1"/>
  <c r="C150" i="5" s="1"/>
  <c r="D150" i="5" a="1"/>
  <c r="D150" i="5" s="1"/>
  <c r="E150" i="5" a="1"/>
  <c r="E150" i="5" s="1"/>
  <c r="F150" i="5" a="1"/>
  <c r="F150" i="5" s="1"/>
  <c r="G150" i="5" a="1"/>
  <c r="G150" i="5" s="1"/>
  <c r="H150" i="5" a="1"/>
  <c r="H150" i="5" s="1"/>
  <c r="I150" i="5" a="1"/>
  <c r="I150" i="5" s="1"/>
  <c r="J150" i="5" a="1"/>
  <c r="J150" i="5" s="1"/>
  <c r="K150" i="5" a="1"/>
  <c r="K150" i="5" s="1"/>
  <c r="L150" i="5" a="1"/>
  <c r="L150" i="5" s="1"/>
  <c r="M150" i="5" a="1"/>
  <c r="M150" i="5" s="1"/>
  <c r="N150" i="5" a="1"/>
  <c r="N150" i="5" s="1"/>
  <c r="O150" i="5" a="1"/>
  <c r="O150" i="5" s="1"/>
  <c r="P150" i="5" a="1"/>
  <c r="P150" i="5" s="1"/>
  <c r="Q150" i="5" a="1"/>
  <c r="Q150" i="5" s="1"/>
  <c r="R150" i="5" a="1"/>
  <c r="R150" i="5"/>
  <c r="S150" i="5" a="1"/>
  <c r="S150" i="5" s="1"/>
  <c r="T150" i="5" a="1"/>
  <c r="T150" i="5" s="1"/>
  <c r="U150" i="5" a="1"/>
  <c r="U150" i="5" s="1"/>
  <c r="V150" i="5" a="1"/>
  <c r="V150" i="5" s="1"/>
  <c r="W150" i="5" a="1"/>
  <c r="W150" i="5" s="1"/>
  <c r="X150" i="5" a="1"/>
  <c r="X150" i="5" s="1"/>
  <c r="Y150" i="5" a="1"/>
  <c r="Y150" i="5" s="1"/>
  <c r="Z150" i="5" a="1"/>
  <c r="Z150" i="5" s="1"/>
  <c r="AA150" i="5" a="1"/>
  <c r="AA150" i="5" s="1"/>
  <c r="AB150" i="5" a="1"/>
  <c r="AB150" i="5" s="1"/>
  <c r="AC150" i="5" a="1"/>
  <c r="AC150" i="5" s="1"/>
  <c r="AD150" i="5" a="1"/>
  <c r="AD150" i="5" s="1"/>
  <c r="AE150" i="5" a="1"/>
  <c r="AE150" i="5" s="1"/>
  <c r="AF150" i="5" a="1"/>
  <c r="AF150" i="5" s="1"/>
  <c r="AG150" i="5" a="1"/>
  <c r="AG150" i="5" s="1"/>
  <c r="AH150" i="5" a="1"/>
  <c r="AH150" i="5" s="1"/>
  <c r="AI150" i="5" a="1"/>
  <c r="AI150" i="5" s="1"/>
  <c r="AJ150" i="5" a="1"/>
  <c r="AJ150" i="5" s="1"/>
  <c r="AK150" i="5" a="1"/>
  <c r="AK150" i="5" s="1"/>
  <c r="AL150" i="5" a="1"/>
  <c r="AL150" i="5" s="1"/>
  <c r="AM150" i="5" a="1"/>
  <c r="AM150" i="5" s="1"/>
  <c r="AN150" i="5" a="1"/>
  <c r="AN150" i="5" s="1"/>
  <c r="AO150" i="5" a="1"/>
  <c r="AO150" i="5" s="1"/>
  <c r="AP150" i="5" a="1"/>
  <c r="AP150" i="5" s="1"/>
  <c r="AQ150" i="5" a="1"/>
  <c r="AQ150" i="5" s="1"/>
  <c r="AR150" i="5" a="1"/>
  <c r="AR150" i="5" s="1"/>
  <c r="AS150" i="5" a="1"/>
  <c r="AS150" i="5" s="1"/>
  <c r="AT150" i="5" a="1"/>
  <c r="AT150" i="5" s="1"/>
  <c r="AU150" i="5" a="1"/>
  <c r="AU150" i="5" s="1"/>
  <c r="AV150" i="5" a="1"/>
  <c r="AV150" i="5" s="1"/>
  <c r="AW150" i="5" a="1"/>
  <c r="AW150" i="5" s="1"/>
  <c r="AX150" i="5" a="1"/>
  <c r="AX150" i="5" s="1"/>
  <c r="AY150" i="5" a="1"/>
  <c r="AY150" i="5" s="1"/>
  <c r="AZ150" i="5" a="1"/>
  <c r="AZ150" i="5" s="1"/>
  <c r="BA150" i="5" a="1"/>
  <c r="BA150" i="5" s="1"/>
  <c r="BB150" i="5" a="1"/>
  <c r="BB150" i="5" s="1"/>
  <c r="BC150" i="5" a="1"/>
  <c r="BC150" i="5" s="1"/>
  <c r="BD150" i="5" a="1"/>
  <c r="BD150" i="5" s="1"/>
  <c r="BE150" i="5" a="1"/>
  <c r="BE150" i="5" s="1"/>
  <c r="BF150" i="5" a="1"/>
  <c r="BF150" i="5" s="1"/>
  <c r="BG150" i="5" a="1"/>
  <c r="BG150" i="5" s="1"/>
  <c r="BH150" i="5" a="1"/>
  <c r="BH150" i="5" s="1"/>
  <c r="BI150" i="5" a="1"/>
  <c r="BI150" i="5" s="1"/>
  <c r="BJ150" i="5" a="1"/>
  <c r="BJ150" i="5" s="1"/>
  <c r="BK150" i="5" a="1"/>
  <c r="BK150" i="5" s="1"/>
  <c r="BL150" i="5" a="1"/>
  <c r="BL150" i="5" s="1"/>
  <c r="BM150" i="5" a="1"/>
  <c r="BM150" i="5" s="1"/>
  <c r="BN150" i="5" a="1"/>
  <c r="BN150" i="5" s="1"/>
  <c r="C151" i="5" a="1"/>
  <c r="C151" i="5" s="1"/>
  <c r="D151" i="5" a="1"/>
  <c r="D151" i="5" s="1"/>
  <c r="E151" i="5" a="1"/>
  <c r="E151" i="5" s="1"/>
  <c r="F151" i="5" a="1"/>
  <c r="F151" i="5" s="1"/>
  <c r="G151" i="5" a="1"/>
  <c r="G151" i="5" s="1"/>
  <c r="H151" i="5" a="1"/>
  <c r="H151" i="5" s="1"/>
  <c r="I151" i="5" a="1"/>
  <c r="I151" i="5" s="1"/>
  <c r="J151" i="5" a="1"/>
  <c r="J151" i="5" s="1"/>
  <c r="K151" i="5" a="1"/>
  <c r="K151" i="5" s="1"/>
  <c r="L151" i="5" a="1"/>
  <c r="L151" i="5" s="1"/>
  <c r="M151" i="5" a="1"/>
  <c r="M151" i="5" s="1"/>
  <c r="N151" i="5" a="1"/>
  <c r="N151" i="5" s="1"/>
  <c r="O151" i="5" a="1"/>
  <c r="O151" i="5" s="1"/>
  <c r="P151" i="5" a="1"/>
  <c r="P151" i="5" s="1"/>
  <c r="Q151" i="5" a="1"/>
  <c r="Q151" i="5" s="1"/>
  <c r="R151" i="5" a="1"/>
  <c r="R151" i="5" s="1"/>
  <c r="S151" i="5" a="1"/>
  <c r="S151" i="5" s="1"/>
  <c r="T151" i="5" a="1"/>
  <c r="T151" i="5" s="1"/>
  <c r="U151" i="5" a="1"/>
  <c r="U151" i="5" s="1"/>
  <c r="V151" i="5" a="1"/>
  <c r="V151" i="5" s="1"/>
  <c r="W151" i="5" a="1"/>
  <c r="W151" i="5" s="1"/>
  <c r="X151" i="5" a="1"/>
  <c r="X151" i="5" s="1"/>
  <c r="Y151" i="5" a="1"/>
  <c r="Y151" i="5" s="1"/>
  <c r="Z151" i="5" a="1"/>
  <c r="Z151" i="5" s="1"/>
  <c r="AA151" i="5" a="1"/>
  <c r="AA151" i="5" s="1"/>
  <c r="AB151" i="5" a="1"/>
  <c r="AB151" i="5" s="1"/>
  <c r="AC151" i="5" a="1"/>
  <c r="AC151" i="5" s="1"/>
  <c r="AD151" i="5" a="1"/>
  <c r="AD151" i="5" s="1"/>
  <c r="AE151" i="5" a="1"/>
  <c r="AE151" i="5" s="1"/>
  <c r="AF151" i="5" a="1"/>
  <c r="AF151" i="5" s="1"/>
  <c r="AG151" i="5" a="1"/>
  <c r="AG151" i="5" s="1"/>
  <c r="AH151" i="5" a="1"/>
  <c r="AH151" i="5" s="1"/>
  <c r="AI151" i="5" a="1"/>
  <c r="AI151" i="5" s="1"/>
  <c r="AJ151" i="5" a="1"/>
  <c r="AJ151" i="5" s="1"/>
  <c r="AK151" i="5" a="1"/>
  <c r="AK151" i="5" s="1"/>
  <c r="AL151" i="5" a="1"/>
  <c r="AL151" i="5" s="1"/>
  <c r="AM151" i="5" a="1"/>
  <c r="AM151" i="5" s="1"/>
  <c r="AN151" i="5" a="1"/>
  <c r="AN151" i="5" s="1"/>
  <c r="AO151" i="5" a="1"/>
  <c r="AO151" i="5" s="1"/>
  <c r="AP151" i="5" a="1"/>
  <c r="AP151" i="5" s="1"/>
  <c r="AQ151" i="5" a="1"/>
  <c r="AQ151" i="5" s="1"/>
  <c r="AR151" i="5" a="1"/>
  <c r="AR151" i="5" s="1"/>
  <c r="AS151" i="5" a="1"/>
  <c r="AS151" i="5" s="1"/>
  <c r="AT151" i="5" a="1"/>
  <c r="AT151" i="5" s="1"/>
  <c r="AU151" i="5" a="1"/>
  <c r="AU151" i="5" s="1"/>
  <c r="AV151" i="5" a="1"/>
  <c r="AV151" i="5" s="1"/>
  <c r="AW151" i="5" a="1"/>
  <c r="AW151" i="5" s="1"/>
  <c r="AX151" i="5" a="1"/>
  <c r="AX151" i="5" s="1"/>
  <c r="AY151" i="5" a="1"/>
  <c r="AY151" i="5" s="1"/>
  <c r="AZ151" i="5" a="1"/>
  <c r="AZ151" i="5" s="1"/>
  <c r="BA151" i="5" a="1"/>
  <c r="BA151" i="5" s="1"/>
  <c r="BB151" i="5" a="1"/>
  <c r="BB151" i="5" s="1"/>
  <c r="BC151" i="5" a="1"/>
  <c r="BC151" i="5" s="1"/>
  <c r="BD151" i="5" a="1"/>
  <c r="BD151" i="5" s="1"/>
  <c r="BE151" i="5" a="1"/>
  <c r="BE151" i="5" s="1"/>
  <c r="BF151" i="5" a="1"/>
  <c r="BF151" i="5" s="1"/>
  <c r="BG151" i="5" a="1"/>
  <c r="BG151" i="5" s="1"/>
  <c r="BH151" i="5" a="1"/>
  <c r="BH151" i="5" s="1"/>
  <c r="BI151" i="5" a="1"/>
  <c r="BI151" i="5" s="1"/>
  <c r="BJ151" i="5" a="1"/>
  <c r="BJ151" i="5" s="1"/>
  <c r="BK151" i="5" a="1"/>
  <c r="BK151" i="5" s="1"/>
  <c r="BL151" i="5" a="1"/>
  <c r="BL151" i="5" s="1"/>
  <c r="BM151" i="5" a="1"/>
  <c r="BM151" i="5" s="1"/>
  <c r="BN151" i="5" a="1"/>
  <c r="BN151" i="5" s="1"/>
  <c r="C152" i="5" a="1"/>
  <c r="C152" i="5" s="1"/>
  <c r="D152" i="5" a="1"/>
  <c r="D152" i="5" s="1"/>
  <c r="E152" i="5" a="1"/>
  <c r="E152" i="5" s="1"/>
  <c r="F152" i="5" a="1"/>
  <c r="F152" i="5" s="1"/>
  <c r="G152" i="5" a="1"/>
  <c r="G152" i="5" s="1"/>
  <c r="H152" i="5" a="1"/>
  <c r="H152" i="5" s="1"/>
  <c r="I152" i="5" a="1"/>
  <c r="I152" i="5" s="1"/>
  <c r="J152" i="5" a="1"/>
  <c r="J152" i="5" s="1"/>
  <c r="K152" i="5" a="1"/>
  <c r="K152" i="5" s="1"/>
  <c r="L152" i="5" a="1"/>
  <c r="L152" i="5" s="1"/>
  <c r="M152" i="5" a="1"/>
  <c r="M152" i="5" s="1"/>
  <c r="N152" i="5" a="1"/>
  <c r="N152" i="5" s="1"/>
  <c r="O152" i="5" a="1"/>
  <c r="O152" i="5" s="1"/>
  <c r="P152" i="5" a="1"/>
  <c r="P152" i="5" s="1"/>
  <c r="Q152" i="5" a="1"/>
  <c r="Q152" i="5" s="1"/>
  <c r="R152" i="5" a="1"/>
  <c r="R152" i="5" s="1"/>
  <c r="S152" i="5" a="1"/>
  <c r="S152" i="5" s="1"/>
  <c r="T152" i="5" a="1"/>
  <c r="T152" i="5" s="1"/>
  <c r="U152" i="5" a="1"/>
  <c r="U152" i="5" s="1"/>
  <c r="V152" i="5" a="1"/>
  <c r="V152" i="5" s="1"/>
  <c r="W152" i="5" a="1"/>
  <c r="W152" i="5" s="1"/>
  <c r="X152" i="5" a="1"/>
  <c r="X152" i="5" s="1"/>
  <c r="Y152" i="5" a="1"/>
  <c r="Y152" i="5" s="1"/>
  <c r="Z152" i="5" a="1"/>
  <c r="Z152" i="5" s="1"/>
  <c r="AA152" i="5" a="1"/>
  <c r="AA152" i="5" s="1"/>
  <c r="AB152" i="5" a="1"/>
  <c r="AB152" i="5" s="1"/>
  <c r="AC152" i="5" a="1"/>
  <c r="AC152" i="5" s="1"/>
  <c r="AD152" i="5" a="1"/>
  <c r="AD152" i="5" s="1"/>
  <c r="AE152" i="5" a="1"/>
  <c r="AE152" i="5" s="1"/>
  <c r="AF152" i="5" a="1"/>
  <c r="AF152" i="5" s="1"/>
  <c r="AG152" i="5" a="1"/>
  <c r="AG152" i="5" s="1"/>
  <c r="AH152" i="5" a="1"/>
  <c r="AH152" i="5"/>
  <c r="AI152" i="5" a="1"/>
  <c r="AI152" i="5" s="1"/>
  <c r="AJ152" i="5" a="1"/>
  <c r="AJ152" i="5" s="1"/>
  <c r="AK152" i="5" a="1"/>
  <c r="AK152" i="5" s="1"/>
  <c r="AL152" i="5" a="1"/>
  <c r="AL152" i="5" s="1"/>
  <c r="AM152" i="5" a="1"/>
  <c r="AM152" i="5" s="1"/>
  <c r="AN152" i="5" a="1"/>
  <c r="AN152" i="5" s="1"/>
  <c r="AO152" i="5" a="1"/>
  <c r="AO152" i="5" s="1"/>
  <c r="AP152" i="5" a="1"/>
  <c r="AP152" i="5" s="1"/>
  <c r="AQ152" i="5" a="1"/>
  <c r="AQ152" i="5" s="1"/>
  <c r="AR152" i="5" a="1"/>
  <c r="AR152" i="5" s="1"/>
  <c r="AS152" i="5" a="1"/>
  <c r="AS152" i="5" s="1"/>
  <c r="AT152" i="5" a="1"/>
  <c r="AT152" i="5" s="1"/>
  <c r="AU152" i="5" a="1"/>
  <c r="AU152" i="5" s="1"/>
  <c r="AV152" i="5" a="1"/>
  <c r="AV152" i="5" s="1"/>
  <c r="AW152" i="5" a="1"/>
  <c r="AW152" i="5" s="1"/>
  <c r="AX152" i="5" a="1"/>
  <c r="AX152" i="5" s="1"/>
  <c r="AY152" i="5" a="1"/>
  <c r="AY152" i="5" s="1"/>
  <c r="AZ152" i="5" a="1"/>
  <c r="AZ152" i="5" s="1"/>
  <c r="BA152" i="5" a="1"/>
  <c r="BA152" i="5" s="1"/>
  <c r="BB152" i="5" a="1"/>
  <c r="BB152" i="5" s="1"/>
  <c r="BC152" i="5" a="1"/>
  <c r="BC152" i="5" s="1"/>
  <c r="BD152" i="5" a="1"/>
  <c r="BD152" i="5" s="1"/>
  <c r="BE152" i="5" a="1"/>
  <c r="BE152" i="5" s="1"/>
  <c r="BF152" i="5" a="1"/>
  <c r="BF152" i="5" s="1"/>
  <c r="BG152" i="5" a="1"/>
  <c r="BG152" i="5" s="1"/>
  <c r="BH152" i="5" a="1"/>
  <c r="BH152" i="5" s="1"/>
  <c r="BI152" i="5" a="1"/>
  <c r="BI152" i="5" s="1"/>
  <c r="BJ152" i="5" a="1"/>
  <c r="BJ152" i="5" s="1"/>
  <c r="BK152" i="5" a="1"/>
  <c r="BK152" i="5" s="1"/>
  <c r="BL152" i="5" a="1"/>
  <c r="BL152" i="5" s="1"/>
  <c r="BM152" i="5" a="1"/>
  <c r="BM152" i="5" s="1"/>
  <c r="BN152" i="5" a="1"/>
  <c r="BN152" i="5" s="1"/>
  <c r="C153" i="5" a="1"/>
  <c r="C153" i="5" s="1"/>
  <c r="D153" i="5" a="1"/>
  <c r="D153" i="5" s="1"/>
  <c r="E153" i="5" a="1"/>
  <c r="E153" i="5" s="1"/>
  <c r="F153" i="5" a="1"/>
  <c r="F153" i="5" s="1"/>
  <c r="G153" i="5" a="1"/>
  <c r="G153" i="5" s="1"/>
  <c r="H153" i="5" a="1"/>
  <c r="H153" i="5" s="1"/>
  <c r="I153" i="5" a="1"/>
  <c r="I153" i="5" s="1"/>
  <c r="J153" i="5" a="1"/>
  <c r="J153" i="5" s="1"/>
  <c r="K153" i="5" a="1"/>
  <c r="K153" i="5" s="1"/>
  <c r="L153" i="5" a="1"/>
  <c r="L153" i="5" s="1"/>
  <c r="M153" i="5" a="1"/>
  <c r="M153" i="5" s="1"/>
  <c r="N153" i="5" a="1"/>
  <c r="N153" i="5" s="1"/>
  <c r="O153" i="5" a="1"/>
  <c r="O153" i="5" s="1"/>
  <c r="P153" i="5" a="1"/>
  <c r="P153" i="5" s="1"/>
  <c r="Q153" i="5" a="1"/>
  <c r="Q153" i="5" s="1"/>
  <c r="R153" i="5" a="1"/>
  <c r="R153" i="5" s="1"/>
  <c r="S153" i="5" a="1"/>
  <c r="S153" i="5" s="1"/>
  <c r="T153" i="5" a="1"/>
  <c r="T153" i="5" s="1"/>
  <c r="U153" i="5" a="1"/>
  <c r="U153" i="5" s="1"/>
  <c r="V153" i="5" a="1"/>
  <c r="V153" i="5" s="1"/>
  <c r="W153" i="5" a="1"/>
  <c r="W153" i="5" s="1"/>
  <c r="X153" i="5" a="1"/>
  <c r="X153" i="5" s="1"/>
  <c r="Y153" i="5" a="1"/>
  <c r="Y153" i="5" s="1"/>
  <c r="Z153" i="5" a="1"/>
  <c r="Z153" i="5" s="1"/>
  <c r="AA153" i="5" a="1"/>
  <c r="AA153" i="5" s="1"/>
  <c r="AB153" i="5" a="1"/>
  <c r="AB153" i="5" s="1"/>
  <c r="AC153" i="5" a="1"/>
  <c r="AC153" i="5" s="1"/>
  <c r="AD153" i="5" a="1"/>
  <c r="AD153" i="5" s="1"/>
  <c r="AE153" i="5" a="1"/>
  <c r="AE153" i="5" s="1"/>
  <c r="AF153" i="5" a="1"/>
  <c r="AF153" i="5" s="1"/>
  <c r="AG153" i="5" a="1"/>
  <c r="AG153" i="5" s="1"/>
  <c r="AH153" i="5" a="1"/>
  <c r="AH153" i="5" s="1"/>
  <c r="AI153" i="5" a="1"/>
  <c r="AI153" i="5" s="1"/>
  <c r="AJ153" i="5" a="1"/>
  <c r="AJ153" i="5" s="1"/>
  <c r="AK153" i="5" a="1"/>
  <c r="AK153" i="5" s="1"/>
  <c r="AL153" i="5" a="1"/>
  <c r="AL153" i="5" s="1"/>
  <c r="AM153" i="5" a="1"/>
  <c r="AM153" i="5" s="1"/>
  <c r="AN153" i="5" a="1"/>
  <c r="AN153" i="5" s="1"/>
  <c r="AO153" i="5" a="1"/>
  <c r="AO153" i="5" s="1"/>
  <c r="AP153" i="5" a="1"/>
  <c r="AP153" i="5" s="1"/>
  <c r="AQ153" i="5" a="1"/>
  <c r="AQ153" i="5" s="1"/>
  <c r="AR153" i="5" a="1"/>
  <c r="AR153" i="5" s="1"/>
  <c r="AS153" i="5" a="1"/>
  <c r="AS153" i="5" s="1"/>
  <c r="AT153" i="5" a="1"/>
  <c r="AT153" i="5" s="1"/>
  <c r="AU153" i="5" a="1"/>
  <c r="AU153" i="5" s="1"/>
  <c r="AV153" i="5" a="1"/>
  <c r="AV153" i="5" s="1"/>
  <c r="AW153" i="5" a="1"/>
  <c r="AW153" i="5" s="1"/>
  <c r="AX153" i="5" a="1"/>
  <c r="AX153" i="5" s="1"/>
  <c r="AY153" i="5" a="1"/>
  <c r="AY153" i="5" s="1"/>
  <c r="AZ153" i="5" a="1"/>
  <c r="AZ153" i="5" s="1"/>
  <c r="BA153" i="5" a="1"/>
  <c r="BA153" i="5" s="1"/>
  <c r="BB153" i="5" a="1"/>
  <c r="BB153" i="5" s="1"/>
  <c r="BC153" i="5" a="1"/>
  <c r="BC153" i="5" s="1"/>
  <c r="BD153" i="5" a="1"/>
  <c r="BD153" i="5" s="1"/>
  <c r="BE153" i="5" a="1"/>
  <c r="BE153" i="5" s="1"/>
  <c r="BF153" i="5" a="1"/>
  <c r="BF153" i="5" s="1"/>
  <c r="BG153" i="5" a="1"/>
  <c r="BG153" i="5" s="1"/>
  <c r="BH153" i="5" a="1"/>
  <c r="BH153" i="5" s="1"/>
  <c r="BI153" i="5" a="1"/>
  <c r="BI153" i="5" s="1"/>
  <c r="BJ153" i="5" a="1"/>
  <c r="BJ153" i="5" s="1"/>
  <c r="BK153" i="5" a="1"/>
  <c r="BK153" i="5" s="1"/>
  <c r="BL153" i="5" a="1"/>
  <c r="BL153" i="5" s="1"/>
  <c r="BM153" i="5" a="1"/>
  <c r="BM153" i="5" s="1"/>
  <c r="BN153" i="5" a="1"/>
  <c r="BN153" i="5" s="1"/>
  <c r="C154" i="5" a="1"/>
  <c r="C154" i="5" s="1"/>
  <c r="D154" i="5" a="1"/>
  <c r="D154" i="5" s="1"/>
  <c r="E154" i="5" a="1"/>
  <c r="E154" i="5" s="1"/>
  <c r="F154" i="5" a="1"/>
  <c r="F154" i="5" s="1"/>
  <c r="G154" i="5" a="1"/>
  <c r="G154" i="5" s="1"/>
  <c r="H154" i="5" a="1"/>
  <c r="H154" i="5" s="1"/>
  <c r="I154" i="5" a="1"/>
  <c r="I154" i="5" s="1"/>
  <c r="J154" i="5" a="1"/>
  <c r="J154" i="5" s="1"/>
  <c r="K154" i="5" a="1"/>
  <c r="K154" i="5" s="1"/>
  <c r="L154" i="5" a="1"/>
  <c r="L154" i="5" s="1"/>
  <c r="M154" i="5" a="1"/>
  <c r="M154" i="5" s="1"/>
  <c r="N154" i="5" a="1"/>
  <c r="N154" i="5" s="1"/>
  <c r="O154" i="5" a="1"/>
  <c r="O154" i="5" s="1"/>
  <c r="P154" i="5" a="1"/>
  <c r="P154" i="5" s="1"/>
  <c r="Q154" i="5" a="1"/>
  <c r="Q154" i="5" s="1"/>
  <c r="R154" i="5" a="1"/>
  <c r="R154" i="5" s="1"/>
  <c r="S154" i="5" a="1"/>
  <c r="S154" i="5" s="1"/>
  <c r="T154" i="5" a="1"/>
  <c r="T154" i="5" s="1"/>
  <c r="U154" i="5" a="1"/>
  <c r="U154" i="5" s="1"/>
  <c r="V154" i="5" a="1"/>
  <c r="V154" i="5" s="1"/>
  <c r="W154" i="5" a="1"/>
  <c r="W154" i="5" s="1"/>
  <c r="X154" i="5" a="1"/>
  <c r="X154" i="5" s="1"/>
  <c r="Y154" i="5" a="1"/>
  <c r="Y154" i="5" s="1"/>
  <c r="Z154" i="5" a="1"/>
  <c r="Z154" i="5" s="1"/>
  <c r="AA154" i="5" a="1"/>
  <c r="AA154" i="5" s="1"/>
  <c r="AB154" i="5" a="1"/>
  <c r="AB154" i="5" s="1"/>
  <c r="AC154" i="5" a="1"/>
  <c r="AC154" i="5" s="1"/>
  <c r="AD154" i="5" a="1"/>
  <c r="AD154" i="5" s="1"/>
  <c r="AE154" i="5" a="1"/>
  <c r="AE154" i="5" s="1"/>
  <c r="AF154" i="5" a="1"/>
  <c r="AF154" i="5" s="1"/>
  <c r="AG154" i="5" a="1"/>
  <c r="AG154" i="5" s="1"/>
  <c r="AH154" i="5" a="1"/>
  <c r="AH154" i="5" s="1"/>
  <c r="AI154" i="5" a="1"/>
  <c r="AI154" i="5" s="1"/>
  <c r="AJ154" i="5" a="1"/>
  <c r="AJ154" i="5" s="1"/>
  <c r="AK154" i="5" a="1"/>
  <c r="AK154" i="5" s="1"/>
  <c r="AL154" i="5" a="1"/>
  <c r="AL154" i="5" s="1"/>
  <c r="AM154" i="5" a="1"/>
  <c r="AM154" i="5" s="1"/>
  <c r="AN154" i="5" a="1"/>
  <c r="AN154" i="5" s="1"/>
  <c r="AO154" i="5" a="1"/>
  <c r="AO154" i="5" s="1"/>
  <c r="AP154" i="5" a="1"/>
  <c r="AP154" i="5" s="1"/>
  <c r="AQ154" i="5" a="1"/>
  <c r="AQ154" i="5" s="1"/>
  <c r="AR154" i="5" a="1"/>
  <c r="AR154" i="5" s="1"/>
  <c r="AS154" i="5" a="1"/>
  <c r="AS154" i="5" s="1"/>
  <c r="AT154" i="5" a="1"/>
  <c r="AT154" i="5" s="1"/>
  <c r="AU154" i="5" a="1"/>
  <c r="AU154" i="5" s="1"/>
  <c r="AV154" i="5" a="1"/>
  <c r="AV154" i="5" s="1"/>
  <c r="AW154" i="5" a="1"/>
  <c r="AW154" i="5" s="1"/>
  <c r="AX154" i="5" a="1"/>
  <c r="AX154" i="5" s="1"/>
  <c r="AY154" i="5" a="1"/>
  <c r="AY154" i="5" s="1"/>
  <c r="AZ154" i="5" a="1"/>
  <c r="AZ154" i="5" s="1"/>
  <c r="BA154" i="5" a="1"/>
  <c r="BA154" i="5" s="1"/>
  <c r="BB154" i="5" a="1"/>
  <c r="BB154" i="5" s="1"/>
  <c r="BC154" i="5" a="1"/>
  <c r="BC154" i="5" s="1"/>
  <c r="BD154" i="5" a="1"/>
  <c r="BD154" i="5" s="1"/>
  <c r="BE154" i="5" a="1"/>
  <c r="BE154" i="5" s="1"/>
  <c r="BF154" i="5" a="1"/>
  <c r="BF154" i="5" s="1"/>
  <c r="BG154" i="5" a="1"/>
  <c r="BG154" i="5" s="1"/>
  <c r="BH154" i="5" a="1"/>
  <c r="BH154" i="5" s="1"/>
  <c r="BI154" i="5" a="1"/>
  <c r="BI154" i="5" s="1"/>
  <c r="BJ154" i="5" a="1"/>
  <c r="BJ154" i="5" s="1"/>
  <c r="BK154" i="5" a="1"/>
  <c r="BK154" i="5" s="1"/>
  <c r="BL154" i="5" a="1"/>
  <c r="BL154" i="5" s="1"/>
  <c r="BM154" i="5" a="1"/>
  <c r="BM154" i="5" s="1"/>
  <c r="BN154" i="5" a="1"/>
  <c r="BN154" i="5" s="1"/>
  <c r="C155" i="5" a="1"/>
  <c r="C155" i="5" s="1"/>
  <c r="D155" i="5" a="1"/>
  <c r="D155" i="5" s="1"/>
  <c r="E155" i="5" a="1"/>
  <c r="E155" i="5" s="1"/>
  <c r="F155" i="5" a="1"/>
  <c r="F155" i="5" s="1"/>
  <c r="G155" i="5" a="1"/>
  <c r="G155" i="5" s="1"/>
  <c r="H155" i="5" a="1"/>
  <c r="H155" i="5" s="1"/>
  <c r="I155" i="5" a="1"/>
  <c r="I155" i="5" s="1"/>
  <c r="J155" i="5" a="1"/>
  <c r="J155" i="5" s="1"/>
  <c r="K155" i="5" a="1"/>
  <c r="K155" i="5" s="1"/>
  <c r="L155" i="5" a="1"/>
  <c r="L155" i="5" s="1"/>
  <c r="M155" i="5" a="1"/>
  <c r="M155" i="5" s="1"/>
  <c r="N155" i="5" a="1"/>
  <c r="N155" i="5" s="1"/>
  <c r="O155" i="5" a="1"/>
  <c r="O155" i="5" s="1"/>
  <c r="P155" i="5" a="1"/>
  <c r="P155" i="5" s="1"/>
  <c r="Q155" i="5" a="1"/>
  <c r="Q155" i="5" s="1"/>
  <c r="R155" i="5" a="1"/>
  <c r="R155" i="5" s="1"/>
  <c r="S155" i="5" a="1"/>
  <c r="S155" i="5" s="1"/>
  <c r="T155" i="5" a="1"/>
  <c r="T155" i="5" s="1"/>
  <c r="U155" i="5" a="1"/>
  <c r="U155" i="5" s="1"/>
  <c r="V155" i="5" a="1"/>
  <c r="V155" i="5"/>
  <c r="W155" i="5" a="1"/>
  <c r="W155" i="5" s="1"/>
  <c r="X155" i="5" a="1"/>
  <c r="X155" i="5" s="1"/>
  <c r="Y155" i="5" a="1"/>
  <c r="Y155" i="5" s="1"/>
  <c r="Z155" i="5" a="1"/>
  <c r="Z155" i="5" s="1"/>
  <c r="AA155" i="5" a="1"/>
  <c r="AA155" i="5" s="1"/>
  <c r="AB155" i="5" a="1"/>
  <c r="AB155" i="5" s="1"/>
  <c r="AC155" i="5" a="1"/>
  <c r="AC155" i="5" s="1"/>
  <c r="AD155" i="5" a="1"/>
  <c r="AD155" i="5" s="1"/>
  <c r="AE155" i="5" a="1"/>
  <c r="AE155" i="5" s="1"/>
  <c r="AF155" i="5" a="1"/>
  <c r="AF155" i="5" s="1"/>
  <c r="AG155" i="5" a="1"/>
  <c r="AG155" i="5" s="1"/>
  <c r="AH155" i="5" a="1"/>
  <c r="AH155" i="5" s="1"/>
  <c r="AI155" i="5" a="1"/>
  <c r="AI155" i="5" s="1"/>
  <c r="AJ155" i="5" a="1"/>
  <c r="AJ155" i="5" s="1"/>
  <c r="AK155" i="5" a="1"/>
  <c r="AK155" i="5" s="1"/>
  <c r="AL155" i="5" a="1"/>
  <c r="AL155" i="5" s="1"/>
  <c r="AM155" i="5" a="1"/>
  <c r="AM155" i="5" s="1"/>
  <c r="AN155" i="5" a="1"/>
  <c r="AN155" i="5" s="1"/>
  <c r="AO155" i="5" a="1"/>
  <c r="AO155" i="5" s="1"/>
  <c r="AP155" i="5" a="1"/>
  <c r="AP155" i="5" s="1"/>
  <c r="AQ155" i="5" a="1"/>
  <c r="AQ155" i="5" s="1"/>
  <c r="AR155" i="5" a="1"/>
  <c r="AR155" i="5" s="1"/>
  <c r="AS155" i="5" a="1"/>
  <c r="AS155" i="5" s="1"/>
  <c r="AT155" i="5" a="1"/>
  <c r="AT155" i="5" s="1"/>
  <c r="AU155" i="5" a="1"/>
  <c r="AU155" i="5" s="1"/>
  <c r="AV155" i="5" a="1"/>
  <c r="AV155" i="5" s="1"/>
  <c r="AW155" i="5" a="1"/>
  <c r="AW155" i="5" s="1"/>
  <c r="AX155" i="5" a="1"/>
  <c r="AX155" i="5" s="1"/>
  <c r="AY155" i="5" a="1"/>
  <c r="AY155" i="5" s="1"/>
  <c r="AZ155" i="5" a="1"/>
  <c r="AZ155" i="5" s="1"/>
  <c r="BA155" i="5" a="1"/>
  <c r="BA155" i="5" s="1"/>
  <c r="BB155" i="5" a="1"/>
  <c r="BB155" i="5" s="1"/>
  <c r="BC155" i="5" a="1"/>
  <c r="BC155" i="5" s="1"/>
  <c r="BD155" i="5" a="1"/>
  <c r="BD155" i="5" s="1"/>
  <c r="BE155" i="5" a="1"/>
  <c r="BE155" i="5" s="1"/>
  <c r="BF155" i="5" a="1"/>
  <c r="BF155" i="5" s="1"/>
  <c r="BG155" i="5" a="1"/>
  <c r="BG155" i="5" s="1"/>
  <c r="BH155" i="5" a="1"/>
  <c r="BH155" i="5" s="1"/>
  <c r="BI155" i="5" a="1"/>
  <c r="BI155" i="5" s="1"/>
  <c r="BJ155" i="5" a="1"/>
  <c r="BJ155" i="5" s="1"/>
  <c r="BK155" i="5" a="1"/>
  <c r="BK155" i="5" s="1"/>
  <c r="BL155" i="5" a="1"/>
  <c r="BL155" i="5" s="1"/>
  <c r="BM155" i="5" a="1"/>
  <c r="BM155" i="5" s="1"/>
  <c r="BN155" i="5" a="1"/>
  <c r="BN155" i="5" s="1"/>
  <c r="C156" i="5" a="1"/>
  <c r="C156" i="5" s="1"/>
  <c r="D156" i="5" a="1"/>
  <c r="D156" i="5" s="1"/>
  <c r="E156" i="5" a="1"/>
  <c r="E156" i="5" s="1"/>
  <c r="F156" i="5" a="1"/>
  <c r="F156" i="5" s="1"/>
  <c r="G156" i="5" a="1"/>
  <c r="G156" i="5" s="1"/>
  <c r="H156" i="5" a="1"/>
  <c r="H156" i="5" s="1"/>
  <c r="I156" i="5" a="1"/>
  <c r="I156" i="5" s="1"/>
  <c r="J156" i="5" a="1"/>
  <c r="J156" i="5" s="1"/>
  <c r="K156" i="5" a="1"/>
  <c r="K156" i="5" s="1"/>
  <c r="L156" i="5" a="1"/>
  <c r="L156" i="5" s="1"/>
  <c r="M156" i="5" a="1"/>
  <c r="M156" i="5" s="1"/>
  <c r="N156" i="5" a="1"/>
  <c r="N156" i="5" s="1"/>
  <c r="O156" i="5" a="1"/>
  <c r="O156" i="5" s="1"/>
  <c r="P156" i="5" a="1"/>
  <c r="P156" i="5" s="1"/>
  <c r="Q156" i="5" a="1"/>
  <c r="Q156" i="5" s="1"/>
  <c r="R156" i="5" a="1"/>
  <c r="R156" i="5" s="1"/>
  <c r="S156" i="5" a="1"/>
  <c r="S156" i="5" s="1"/>
  <c r="T156" i="5" a="1"/>
  <c r="T156" i="5" s="1"/>
  <c r="U156" i="5" a="1"/>
  <c r="U156" i="5" s="1"/>
  <c r="V156" i="5" a="1"/>
  <c r="V156" i="5" s="1"/>
  <c r="W156" i="5" a="1"/>
  <c r="W156" i="5" s="1"/>
  <c r="X156" i="5" a="1"/>
  <c r="X156" i="5" s="1"/>
  <c r="Y156" i="5" a="1"/>
  <c r="Y156" i="5" s="1"/>
  <c r="Z156" i="5" a="1"/>
  <c r="Z156" i="5" s="1"/>
  <c r="AA156" i="5" a="1"/>
  <c r="AA156" i="5" s="1"/>
  <c r="AB156" i="5" a="1"/>
  <c r="AB156" i="5" s="1"/>
  <c r="AC156" i="5" a="1"/>
  <c r="AC156" i="5" s="1"/>
  <c r="AD156" i="5" a="1"/>
  <c r="AD156" i="5" s="1"/>
  <c r="AE156" i="5" a="1"/>
  <c r="AE156" i="5" s="1"/>
  <c r="AF156" i="5" a="1"/>
  <c r="AF156" i="5" s="1"/>
  <c r="AG156" i="5" a="1"/>
  <c r="AG156" i="5" s="1"/>
  <c r="AH156" i="5" a="1"/>
  <c r="AH156" i="5" s="1"/>
  <c r="AI156" i="5" a="1"/>
  <c r="AI156" i="5" s="1"/>
  <c r="AJ156" i="5" a="1"/>
  <c r="AJ156" i="5" s="1"/>
  <c r="AK156" i="5" a="1"/>
  <c r="AK156" i="5" s="1"/>
  <c r="AL156" i="5" a="1"/>
  <c r="AL156" i="5" s="1"/>
  <c r="AM156" i="5" a="1"/>
  <c r="AM156" i="5" s="1"/>
  <c r="AN156" i="5" a="1"/>
  <c r="AN156" i="5" s="1"/>
  <c r="AO156" i="5" a="1"/>
  <c r="AO156" i="5" s="1"/>
  <c r="AP156" i="5" a="1"/>
  <c r="AP156" i="5" s="1"/>
  <c r="AQ156" i="5" a="1"/>
  <c r="AQ156" i="5" s="1"/>
  <c r="AR156" i="5" a="1"/>
  <c r="AR156" i="5" s="1"/>
  <c r="AS156" i="5" a="1"/>
  <c r="AS156" i="5" s="1"/>
  <c r="AT156" i="5" a="1"/>
  <c r="AT156" i="5" s="1"/>
  <c r="AU156" i="5" a="1"/>
  <c r="AU156" i="5" s="1"/>
  <c r="AV156" i="5" a="1"/>
  <c r="AV156" i="5" s="1"/>
  <c r="AW156" i="5" a="1"/>
  <c r="AW156" i="5" s="1"/>
  <c r="AX156" i="5" a="1"/>
  <c r="AX156" i="5" s="1"/>
  <c r="AY156" i="5" a="1"/>
  <c r="AY156" i="5" s="1"/>
  <c r="AZ156" i="5" a="1"/>
  <c r="AZ156" i="5" s="1"/>
  <c r="BA156" i="5" a="1"/>
  <c r="BA156" i="5" s="1"/>
  <c r="BB156" i="5" a="1"/>
  <c r="BB156" i="5" s="1"/>
  <c r="BC156" i="5" a="1"/>
  <c r="BC156" i="5" s="1"/>
  <c r="BD156" i="5" a="1"/>
  <c r="BD156" i="5" s="1"/>
  <c r="BE156" i="5" a="1"/>
  <c r="BE156" i="5" s="1"/>
  <c r="BF156" i="5" a="1"/>
  <c r="BF156" i="5" s="1"/>
  <c r="BG156" i="5" a="1"/>
  <c r="BG156" i="5" s="1"/>
  <c r="BH156" i="5" a="1"/>
  <c r="BH156" i="5" s="1"/>
  <c r="BI156" i="5" a="1"/>
  <c r="BI156" i="5" s="1"/>
  <c r="BJ156" i="5" a="1"/>
  <c r="BJ156" i="5" s="1"/>
  <c r="BK156" i="5" a="1"/>
  <c r="BK156" i="5" s="1"/>
  <c r="BL156" i="5" a="1"/>
  <c r="BL156" i="5" s="1"/>
  <c r="BM156" i="5" a="1"/>
  <c r="BM156" i="5" s="1"/>
  <c r="BN156" i="5" a="1"/>
  <c r="BN156" i="5"/>
  <c r="C157" i="5" a="1"/>
  <c r="C157" i="5" s="1"/>
  <c r="D157" i="5" a="1"/>
  <c r="D157" i="5" s="1"/>
  <c r="E157" i="5" a="1"/>
  <c r="E157" i="5" s="1"/>
  <c r="F157" i="5" a="1"/>
  <c r="F157" i="5" s="1"/>
  <c r="G157" i="5" a="1"/>
  <c r="G157" i="5" s="1"/>
  <c r="H157" i="5" a="1"/>
  <c r="H157" i="5" s="1"/>
  <c r="I157" i="5" a="1"/>
  <c r="I157" i="5" s="1"/>
  <c r="J157" i="5" a="1"/>
  <c r="J157" i="5" s="1"/>
  <c r="K157" i="5" a="1"/>
  <c r="K157" i="5"/>
  <c r="L157" i="5" a="1"/>
  <c r="L157" i="5" s="1"/>
  <c r="M157" i="5" a="1"/>
  <c r="M157" i="5" s="1"/>
  <c r="N157" i="5" a="1"/>
  <c r="N157" i="5" s="1"/>
  <c r="O157" i="5" a="1"/>
  <c r="O157" i="5" s="1"/>
  <c r="P157" i="5" a="1"/>
  <c r="P157" i="5" s="1"/>
  <c r="Q157" i="5" a="1"/>
  <c r="Q157" i="5" s="1"/>
  <c r="R157" i="5" a="1"/>
  <c r="R157" i="5" s="1"/>
  <c r="S157" i="5" a="1"/>
  <c r="S157" i="5" s="1"/>
  <c r="T157" i="5" a="1"/>
  <c r="T157" i="5" s="1"/>
  <c r="U157" i="5" a="1"/>
  <c r="U157" i="5" s="1"/>
  <c r="V157" i="5" a="1"/>
  <c r="V157" i="5" s="1"/>
  <c r="W157" i="5" a="1"/>
  <c r="W157" i="5" s="1"/>
  <c r="X157" i="5" a="1"/>
  <c r="X157" i="5" s="1"/>
  <c r="Y157" i="5" a="1"/>
  <c r="Y157" i="5" s="1"/>
  <c r="Z157" i="5" a="1"/>
  <c r="Z157" i="5" s="1"/>
  <c r="AA157" i="5" a="1"/>
  <c r="AA157" i="5" s="1"/>
  <c r="AB157" i="5" a="1"/>
  <c r="AB157" i="5" s="1"/>
  <c r="AC157" i="5" a="1"/>
  <c r="AC157" i="5" s="1"/>
  <c r="AD157" i="5" a="1"/>
  <c r="AD157" i="5" s="1"/>
  <c r="AE157" i="5" a="1"/>
  <c r="AE157" i="5" s="1"/>
  <c r="AF157" i="5" a="1"/>
  <c r="AF157" i="5" s="1"/>
  <c r="AG157" i="5" a="1"/>
  <c r="AG157" i="5" s="1"/>
  <c r="AH157" i="5" a="1"/>
  <c r="AH157" i="5" s="1"/>
  <c r="AI157" i="5" a="1"/>
  <c r="AI157" i="5" s="1"/>
  <c r="AJ157" i="5" a="1"/>
  <c r="AJ157" i="5" s="1"/>
  <c r="AK157" i="5" a="1"/>
  <c r="AK157" i="5" s="1"/>
  <c r="AL157" i="5" a="1"/>
  <c r="AL157" i="5" s="1"/>
  <c r="AM157" i="5" a="1"/>
  <c r="AM157" i="5" s="1"/>
  <c r="AN157" i="5" a="1"/>
  <c r="AN157" i="5" s="1"/>
  <c r="AO157" i="5" a="1"/>
  <c r="AO157" i="5" s="1"/>
  <c r="AP157" i="5" a="1"/>
  <c r="AP157" i="5" s="1"/>
  <c r="AQ157" i="5" a="1"/>
  <c r="AQ157" i="5" s="1"/>
  <c r="AR157" i="5" a="1"/>
  <c r="AR157" i="5" s="1"/>
  <c r="AS157" i="5" a="1"/>
  <c r="AS157" i="5" s="1"/>
  <c r="AT157" i="5" a="1"/>
  <c r="AT157" i="5" s="1"/>
  <c r="AU157" i="5" a="1"/>
  <c r="AU157" i="5" s="1"/>
  <c r="AV157" i="5" a="1"/>
  <c r="AV157" i="5" s="1"/>
  <c r="AW157" i="5" a="1"/>
  <c r="AW157" i="5" s="1"/>
  <c r="AX157" i="5" a="1"/>
  <c r="AX157" i="5"/>
  <c r="AY157" i="5" a="1"/>
  <c r="AY157" i="5" s="1"/>
  <c r="AZ157" i="5" a="1"/>
  <c r="AZ157" i="5" s="1"/>
  <c r="BA157" i="5" a="1"/>
  <c r="BA157" i="5" s="1"/>
  <c r="BB157" i="5" a="1"/>
  <c r="BB157" i="5" s="1"/>
  <c r="BC157" i="5" a="1"/>
  <c r="BC157" i="5" s="1"/>
  <c r="BD157" i="5" a="1"/>
  <c r="BD157" i="5" s="1"/>
  <c r="BE157" i="5" a="1"/>
  <c r="BE157" i="5" s="1"/>
  <c r="BF157" i="5" a="1"/>
  <c r="BF157" i="5" s="1"/>
  <c r="BG157" i="5" a="1"/>
  <c r="BG157" i="5" s="1"/>
  <c r="BH157" i="5" a="1"/>
  <c r="BH157" i="5" s="1"/>
  <c r="BI157" i="5" a="1"/>
  <c r="BI157" i="5" s="1"/>
  <c r="BJ157" i="5" a="1"/>
  <c r="BJ157" i="5" s="1"/>
  <c r="BK157" i="5" a="1"/>
  <c r="BK157" i="5" s="1"/>
  <c r="BL157" i="5" a="1"/>
  <c r="BL157" i="5" s="1"/>
  <c r="BM157" i="5" a="1"/>
  <c r="BM157" i="5" s="1"/>
  <c r="BN157" i="5" a="1"/>
  <c r="BN157" i="5" s="1"/>
  <c r="C158" i="5" a="1"/>
  <c r="C158" i="5" s="1"/>
  <c r="D158" i="5" a="1"/>
  <c r="D158" i="5" s="1"/>
  <c r="E158" i="5" a="1"/>
  <c r="E158" i="5" s="1"/>
  <c r="F158" i="5" a="1"/>
  <c r="F158" i="5" s="1"/>
  <c r="G158" i="5" a="1"/>
  <c r="G158" i="5" s="1"/>
  <c r="H158" i="5" a="1"/>
  <c r="H158" i="5" s="1"/>
  <c r="I158" i="5" a="1"/>
  <c r="I158" i="5" s="1"/>
  <c r="J158" i="5" a="1"/>
  <c r="J158" i="5" s="1"/>
  <c r="K158" i="5" a="1"/>
  <c r="K158" i="5" s="1"/>
  <c r="L158" i="5" a="1"/>
  <c r="L158" i="5" s="1"/>
  <c r="M158" i="5" a="1"/>
  <c r="M158" i="5" s="1"/>
  <c r="N158" i="5" a="1"/>
  <c r="N158" i="5" s="1"/>
  <c r="O158" i="5" a="1"/>
  <c r="O158" i="5" s="1"/>
  <c r="P158" i="5" a="1"/>
  <c r="P158" i="5" s="1"/>
  <c r="Q158" i="5" a="1"/>
  <c r="Q158" i="5" s="1"/>
  <c r="R158" i="5" a="1"/>
  <c r="R158" i="5" s="1"/>
  <c r="S158" i="5" a="1"/>
  <c r="S158" i="5" s="1"/>
  <c r="T158" i="5" a="1"/>
  <c r="T158" i="5" s="1"/>
  <c r="U158" i="5" a="1"/>
  <c r="U158" i="5" s="1"/>
  <c r="V158" i="5" a="1"/>
  <c r="V158" i="5" s="1"/>
  <c r="W158" i="5" a="1"/>
  <c r="W158" i="5" s="1"/>
  <c r="X158" i="5" a="1"/>
  <c r="X158" i="5" s="1"/>
  <c r="Y158" i="5" a="1"/>
  <c r="Y158" i="5" s="1"/>
  <c r="Z158" i="5" a="1"/>
  <c r="Z158" i="5" s="1"/>
  <c r="AA158" i="5" a="1"/>
  <c r="AA158" i="5" s="1"/>
  <c r="AB158" i="5" a="1"/>
  <c r="AB158" i="5" s="1"/>
  <c r="AC158" i="5" a="1"/>
  <c r="AC158" i="5" s="1"/>
  <c r="AD158" i="5" a="1"/>
  <c r="AD158" i="5" s="1"/>
  <c r="AE158" i="5" a="1"/>
  <c r="AE158" i="5" s="1"/>
  <c r="AF158" i="5" a="1"/>
  <c r="AF158" i="5" s="1"/>
  <c r="AG158" i="5" a="1"/>
  <c r="AG158" i="5" s="1"/>
  <c r="AH158" i="5" a="1"/>
  <c r="AH158" i="5" s="1"/>
  <c r="AI158" i="5" a="1"/>
  <c r="AI158" i="5" s="1"/>
  <c r="AJ158" i="5" a="1"/>
  <c r="AJ158" i="5" s="1"/>
  <c r="AK158" i="5" a="1"/>
  <c r="AK158" i="5" s="1"/>
  <c r="AL158" i="5" a="1"/>
  <c r="AL158" i="5" s="1"/>
  <c r="AM158" i="5" a="1"/>
  <c r="AM158" i="5" s="1"/>
  <c r="AN158" i="5" a="1"/>
  <c r="AN158" i="5" s="1"/>
  <c r="AO158" i="5" a="1"/>
  <c r="AO158" i="5" s="1"/>
  <c r="AP158" i="5" a="1"/>
  <c r="AP158" i="5" s="1"/>
  <c r="AQ158" i="5" a="1"/>
  <c r="AQ158" i="5" s="1"/>
  <c r="AR158" i="5" a="1"/>
  <c r="AR158" i="5" s="1"/>
  <c r="AS158" i="5" a="1"/>
  <c r="AS158" i="5" s="1"/>
  <c r="AT158" i="5" a="1"/>
  <c r="AT158" i="5" s="1"/>
  <c r="AU158" i="5" a="1"/>
  <c r="AU158" i="5" s="1"/>
  <c r="AV158" i="5" a="1"/>
  <c r="AV158" i="5" s="1"/>
  <c r="AW158" i="5" a="1"/>
  <c r="AW158" i="5" s="1"/>
  <c r="AX158" i="5" a="1"/>
  <c r="AX158" i="5" s="1"/>
  <c r="AY158" i="5" a="1"/>
  <c r="AY158" i="5" s="1"/>
  <c r="AZ158" i="5" a="1"/>
  <c r="AZ158" i="5"/>
  <c r="BA158" i="5" a="1"/>
  <c r="BA158" i="5" s="1"/>
  <c r="BB158" i="5" a="1"/>
  <c r="BB158" i="5" s="1"/>
  <c r="BC158" i="5" a="1"/>
  <c r="BC158" i="5" s="1"/>
  <c r="BD158" i="5" a="1"/>
  <c r="BD158" i="5" s="1"/>
  <c r="BE158" i="5" a="1"/>
  <c r="BE158" i="5" s="1"/>
  <c r="BF158" i="5" a="1"/>
  <c r="BF158" i="5" s="1"/>
  <c r="BG158" i="5" a="1"/>
  <c r="BG158" i="5" s="1"/>
  <c r="BH158" i="5" a="1"/>
  <c r="BH158" i="5" s="1"/>
  <c r="BI158" i="5" a="1"/>
  <c r="BI158" i="5" s="1"/>
  <c r="BJ158" i="5" a="1"/>
  <c r="BJ158" i="5" s="1"/>
  <c r="BK158" i="5" a="1"/>
  <c r="BK158" i="5" s="1"/>
  <c r="BL158" i="5" a="1"/>
  <c r="BL158" i="5" s="1"/>
  <c r="BM158" i="5" a="1"/>
  <c r="BM158" i="5" s="1"/>
  <c r="BN158" i="5" a="1"/>
  <c r="BN158" i="5" s="1"/>
  <c r="C159" i="5" a="1"/>
  <c r="C159" i="5" s="1"/>
  <c r="D159" i="5" a="1"/>
  <c r="D159" i="5" s="1"/>
  <c r="E159" i="5" a="1"/>
  <c r="E159" i="5" s="1"/>
  <c r="F159" i="5" a="1"/>
  <c r="F159" i="5" s="1"/>
  <c r="G159" i="5" a="1"/>
  <c r="G159" i="5" s="1"/>
  <c r="H159" i="5" a="1"/>
  <c r="H159" i="5" s="1"/>
  <c r="I159" i="5" a="1"/>
  <c r="I159" i="5" s="1"/>
  <c r="J159" i="5" a="1"/>
  <c r="J159" i="5" s="1"/>
  <c r="K159" i="5" a="1"/>
  <c r="K159" i="5" s="1"/>
  <c r="L159" i="5" a="1"/>
  <c r="L159" i="5" s="1"/>
  <c r="M159" i="5" a="1"/>
  <c r="M159" i="5" s="1"/>
  <c r="N159" i="5" a="1"/>
  <c r="N159" i="5" s="1"/>
  <c r="O159" i="5" a="1"/>
  <c r="O159" i="5" s="1"/>
  <c r="P159" i="5" a="1"/>
  <c r="P159" i="5" s="1"/>
  <c r="Q159" i="5" a="1"/>
  <c r="Q159" i="5" s="1"/>
  <c r="R159" i="5" a="1"/>
  <c r="R159" i="5" s="1"/>
  <c r="S159" i="5" a="1"/>
  <c r="S159" i="5" s="1"/>
  <c r="T159" i="5" a="1"/>
  <c r="T159" i="5" s="1"/>
  <c r="U159" i="5" a="1"/>
  <c r="U159" i="5" s="1"/>
  <c r="V159" i="5" a="1"/>
  <c r="V159" i="5" s="1"/>
  <c r="W159" i="5" a="1"/>
  <c r="W159" i="5" s="1"/>
  <c r="X159" i="5" a="1"/>
  <c r="X159" i="5" s="1"/>
  <c r="Y159" i="5" a="1"/>
  <c r="Y159" i="5" s="1"/>
  <c r="Z159" i="5" a="1"/>
  <c r="Z159" i="5" s="1"/>
  <c r="AA159" i="5" a="1"/>
  <c r="AA159" i="5" s="1"/>
  <c r="AB159" i="5" a="1"/>
  <c r="AB159" i="5" s="1"/>
  <c r="AC159" i="5" a="1"/>
  <c r="AC159" i="5" s="1"/>
  <c r="AD159" i="5" a="1"/>
  <c r="AD159" i="5" s="1"/>
  <c r="AE159" i="5" a="1"/>
  <c r="AE159" i="5" s="1"/>
  <c r="AF159" i="5" a="1"/>
  <c r="AF159" i="5" s="1"/>
  <c r="AG159" i="5" a="1"/>
  <c r="AG159" i="5" s="1"/>
  <c r="AH159" i="5" a="1"/>
  <c r="AH159" i="5" s="1"/>
  <c r="AI159" i="5" a="1"/>
  <c r="AI159" i="5" s="1"/>
  <c r="AJ159" i="5" a="1"/>
  <c r="AJ159" i="5" s="1"/>
  <c r="AK159" i="5" a="1"/>
  <c r="AK159" i="5" s="1"/>
  <c r="AL159" i="5" a="1"/>
  <c r="AL159" i="5" s="1"/>
  <c r="AM159" i="5" a="1"/>
  <c r="AM159" i="5" s="1"/>
  <c r="AN159" i="5" a="1"/>
  <c r="AN159" i="5" s="1"/>
  <c r="AO159" i="5" a="1"/>
  <c r="AO159" i="5" s="1"/>
  <c r="AP159" i="5" a="1"/>
  <c r="AP159" i="5" s="1"/>
  <c r="AQ159" i="5" a="1"/>
  <c r="AQ159" i="5" s="1"/>
  <c r="AR159" i="5" a="1"/>
  <c r="AR159" i="5" s="1"/>
  <c r="AS159" i="5" a="1"/>
  <c r="AS159" i="5" s="1"/>
  <c r="AT159" i="5" a="1"/>
  <c r="AT159" i="5" s="1"/>
  <c r="AU159" i="5" a="1"/>
  <c r="AU159" i="5" s="1"/>
  <c r="AV159" i="5" a="1"/>
  <c r="AV159" i="5" s="1"/>
  <c r="AW159" i="5" a="1"/>
  <c r="AW159" i="5" s="1"/>
  <c r="AX159" i="5" a="1"/>
  <c r="AX159" i="5" s="1"/>
  <c r="AY159" i="5" a="1"/>
  <c r="AY159" i="5" s="1"/>
  <c r="AZ159" i="5" a="1"/>
  <c r="AZ159" i="5" s="1"/>
  <c r="BA159" i="5" a="1"/>
  <c r="BA159" i="5" s="1"/>
  <c r="BB159" i="5" a="1"/>
  <c r="BB159" i="5" s="1"/>
  <c r="BC159" i="5" a="1"/>
  <c r="BC159" i="5" s="1"/>
  <c r="BD159" i="5" a="1"/>
  <c r="BD159" i="5" s="1"/>
  <c r="BE159" i="5" a="1"/>
  <c r="BE159" i="5" s="1"/>
  <c r="BF159" i="5" a="1"/>
  <c r="BF159" i="5" s="1"/>
  <c r="BG159" i="5" a="1"/>
  <c r="BG159" i="5" s="1"/>
  <c r="BH159" i="5" a="1"/>
  <c r="BH159" i="5" s="1"/>
  <c r="BI159" i="5" a="1"/>
  <c r="BI159" i="5" s="1"/>
  <c r="BJ159" i="5" a="1"/>
  <c r="BJ159" i="5" s="1"/>
  <c r="BK159" i="5" a="1"/>
  <c r="BK159" i="5" s="1"/>
  <c r="BL159" i="5" a="1"/>
  <c r="BL159" i="5" s="1"/>
  <c r="BM159" i="5" a="1"/>
  <c r="BM159" i="5" s="1"/>
  <c r="BN159" i="5" a="1"/>
  <c r="BN159" i="5" s="1"/>
  <c r="C160" i="5" a="1"/>
  <c r="C160" i="5" s="1"/>
  <c r="D160" i="5" a="1"/>
  <c r="D160" i="5" s="1"/>
  <c r="E160" i="5" a="1"/>
  <c r="E160" i="5" s="1"/>
  <c r="F160" i="5" a="1"/>
  <c r="F160" i="5" s="1"/>
  <c r="G160" i="5" a="1"/>
  <c r="G160" i="5" s="1"/>
  <c r="H160" i="5" a="1"/>
  <c r="H160" i="5" s="1"/>
  <c r="I160" i="5" a="1"/>
  <c r="I160" i="5" s="1"/>
  <c r="J160" i="5" a="1"/>
  <c r="J160" i="5" s="1"/>
  <c r="K160" i="5" a="1"/>
  <c r="K160" i="5" s="1"/>
  <c r="L160" i="5" a="1"/>
  <c r="L160" i="5" s="1"/>
  <c r="M160" i="5" a="1"/>
  <c r="M160" i="5" s="1"/>
  <c r="N160" i="5" a="1"/>
  <c r="N160" i="5" s="1"/>
  <c r="O160" i="5" a="1"/>
  <c r="O160" i="5" s="1"/>
  <c r="P160" i="5" a="1"/>
  <c r="P160" i="5" s="1"/>
  <c r="Q160" i="5" a="1"/>
  <c r="Q160" i="5" s="1"/>
  <c r="R160" i="5" a="1"/>
  <c r="R160" i="5" s="1"/>
  <c r="S160" i="5" a="1"/>
  <c r="S160" i="5" s="1"/>
  <c r="T160" i="5" a="1"/>
  <c r="T160" i="5" s="1"/>
  <c r="U160" i="5" a="1"/>
  <c r="U160" i="5" s="1"/>
  <c r="V160" i="5" a="1"/>
  <c r="V160" i="5" s="1"/>
  <c r="W160" i="5" a="1"/>
  <c r="W160" i="5"/>
  <c r="X160" i="5" a="1"/>
  <c r="X160" i="5" s="1"/>
  <c r="Y160" i="5" a="1"/>
  <c r="Y160" i="5" s="1"/>
  <c r="Z160" i="5" a="1"/>
  <c r="Z160" i="5" s="1"/>
  <c r="AA160" i="5" a="1"/>
  <c r="AA160" i="5" s="1"/>
  <c r="AB160" i="5" a="1"/>
  <c r="AB160" i="5" s="1"/>
  <c r="AC160" i="5" a="1"/>
  <c r="AC160" i="5" s="1"/>
  <c r="AD160" i="5" a="1"/>
  <c r="AD160" i="5" s="1"/>
  <c r="AE160" i="5" a="1"/>
  <c r="AE160" i="5" s="1"/>
  <c r="AF160" i="5" a="1"/>
  <c r="AF160" i="5" s="1"/>
  <c r="AG160" i="5" a="1"/>
  <c r="AG160" i="5" s="1"/>
  <c r="AH160" i="5" a="1"/>
  <c r="AH160" i="5" s="1"/>
  <c r="AI160" i="5" a="1"/>
  <c r="AI160" i="5" s="1"/>
  <c r="AJ160" i="5" a="1"/>
  <c r="AJ160" i="5" s="1"/>
  <c r="AK160" i="5" a="1"/>
  <c r="AK160" i="5" s="1"/>
  <c r="AL160" i="5" a="1"/>
  <c r="AL160" i="5" s="1"/>
  <c r="AM160" i="5" a="1"/>
  <c r="AM160" i="5" s="1"/>
  <c r="AN160" i="5" a="1"/>
  <c r="AN160" i="5" s="1"/>
  <c r="AO160" i="5" a="1"/>
  <c r="AO160" i="5" s="1"/>
  <c r="AP160" i="5" a="1"/>
  <c r="AP160" i="5" s="1"/>
  <c r="AQ160" i="5" a="1"/>
  <c r="AQ160" i="5" s="1"/>
  <c r="AR160" i="5" a="1"/>
  <c r="AR160" i="5"/>
  <c r="AS160" i="5" a="1"/>
  <c r="AS160" i="5" s="1"/>
  <c r="AT160" i="5" a="1"/>
  <c r="AT160" i="5" s="1"/>
  <c r="AU160" i="5" a="1"/>
  <c r="AU160" i="5" s="1"/>
  <c r="AV160" i="5" a="1"/>
  <c r="AV160" i="5" s="1"/>
  <c r="AW160" i="5" a="1"/>
  <c r="AW160" i="5" s="1"/>
  <c r="AX160" i="5" a="1"/>
  <c r="AX160" i="5" s="1"/>
  <c r="AY160" i="5" a="1"/>
  <c r="AY160" i="5" s="1"/>
  <c r="AZ160" i="5" a="1"/>
  <c r="AZ160" i="5" s="1"/>
  <c r="BA160" i="5" a="1"/>
  <c r="BA160" i="5" s="1"/>
  <c r="BB160" i="5" a="1"/>
  <c r="BB160" i="5" s="1"/>
  <c r="BC160" i="5" a="1"/>
  <c r="BC160" i="5" s="1"/>
  <c r="BD160" i="5" a="1"/>
  <c r="BD160" i="5" s="1"/>
  <c r="BE160" i="5" a="1"/>
  <c r="BE160" i="5" s="1"/>
  <c r="BF160" i="5" a="1"/>
  <c r="BF160" i="5" s="1"/>
  <c r="BG160" i="5" a="1"/>
  <c r="BG160" i="5" s="1"/>
  <c r="BH160" i="5" a="1"/>
  <c r="BH160" i="5" s="1"/>
  <c r="BI160" i="5" a="1"/>
  <c r="BI160" i="5" s="1"/>
  <c r="BJ160" i="5" a="1"/>
  <c r="BJ160" i="5" s="1"/>
  <c r="BK160" i="5" a="1"/>
  <c r="BK160" i="5" s="1"/>
  <c r="BL160" i="5" a="1"/>
  <c r="BL160" i="5" s="1"/>
  <c r="BM160" i="5" a="1"/>
  <c r="BM160" i="5" s="1"/>
  <c r="BN160" i="5" a="1"/>
  <c r="BN160" i="5" s="1"/>
  <c r="C161" i="5" a="1"/>
  <c r="C161" i="5" s="1"/>
  <c r="D161" i="5" a="1"/>
  <c r="D161" i="5" s="1"/>
  <c r="E161" i="5" a="1"/>
  <c r="E161" i="5" s="1"/>
  <c r="F161" i="5" a="1"/>
  <c r="F161" i="5" s="1"/>
  <c r="G161" i="5" a="1"/>
  <c r="G161" i="5" s="1"/>
  <c r="H161" i="5" a="1"/>
  <c r="H161" i="5" s="1"/>
  <c r="I161" i="5" a="1"/>
  <c r="I161" i="5" s="1"/>
  <c r="J161" i="5" a="1"/>
  <c r="J161" i="5" s="1"/>
  <c r="K161" i="5" a="1"/>
  <c r="K161" i="5" s="1"/>
  <c r="L161" i="5" a="1"/>
  <c r="L161" i="5" s="1"/>
  <c r="M161" i="5" a="1"/>
  <c r="M161" i="5" s="1"/>
  <c r="N161" i="5" a="1"/>
  <c r="N161" i="5" s="1"/>
  <c r="O161" i="5" a="1"/>
  <c r="O161" i="5" s="1"/>
  <c r="P161" i="5" a="1"/>
  <c r="P161" i="5"/>
  <c r="Q161" i="5" a="1"/>
  <c r="Q161" i="5" s="1"/>
  <c r="R161" i="5" a="1"/>
  <c r="R161" i="5" s="1"/>
  <c r="S161" i="5" a="1"/>
  <c r="S161" i="5" s="1"/>
  <c r="T161" i="5" a="1"/>
  <c r="T161" i="5" s="1"/>
  <c r="U161" i="5" a="1"/>
  <c r="U161" i="5" s="1"/>
  <c r="V161" i="5" a="1"/>
  <c r="V161" i="5" s="1"/>
  <c r="W161" i="5" a="1"/>
  <c r="W161" i="5" s="1"/>
  <c r="X161" i="5" a="1"/>
  <c r="X161" i="5" s="1"/>
  <c r="Y161" i="5" a="1"/>
  <c r="Y161" i="5" s="1"/>
  <c r="Z161" i="5" a="1"/>
  <c r="Z161" i="5" s="1"/>
  <c r="AA161" i="5" a="1"/>
  <c r="AA161" i="5" s="1"/>
  <c r="AB161" i="5" a="1"/>
  <c r="AB161" i="5" s="1"/>
  <c r="AC161" i="5" a="1"/>
  <c r="AC161" i="5" s="1"/>
  <c r="AD161" i="5" a="1"/>
  <c r="AD161" i="5" s="1"/>
  <c r="AE161" i="5" a="1"/>
  <c r="AE161" i="5" s="1"/>
  <c r="AF161" i="5" a="1"/>
  <c r="AF161" i="5" s="1"/>
  <c r="AG161" i="5" a="1"/>
  <c r="AG161" i="5" s="1"/>
  <c r="AH161" i="5" a="1"/>
  <c r="AH161" i="5" s="1"/>
  <c r="AI161" i="5" a="1"/>
  <c r="AI161" i="5" s="1"/>
  <c r="AJ161" i="5" a="1"/>
  <c r="AJ161" i="5" s="1"/>
  <c r="AK161" i="5" a="1"/>
  <c r="AK161" i="5" s="1"/>
  <c r="AL161" i="5" a="1"/>
  <c r="AL161" i="5" s="1"/>
  <c r="AM161" i="5" a="1"/>
  <c r="AM161" i="5" s="1"/>
  <c r="AN161" i="5" a="1"/>
  <c r="AN161" i="5" s="1"/>
  <c r="AO161" i="5" a="1"/>
  <c r="AO161" i="5" s="1"/>
  <c r="AP161" i="5" a="1"/>
  <c r="AP161" i="5" s="1"/>
  <c r="AQ161" i="5" a="1"/>
  <c r="AQ161" i="5" s="1"/>
  <c r="AR161" i="5" a="1"/>
  <c r="AR161" i="5" s="1"/>
  <c r="AS161" i="5" a="1"/>
  <c r="AS161" i="5" s="1"/>
  <c r="AT161" i="5" a="1"/>
  <c r="AT161" i="5" s="1"/>
  <c r="AU161" i="5" a="1"/>
  <c r="AU161" i="5" s="1"/>
  <c r="AV161" i="5" a="1"/>
  <c r="AV161" i="5" s="1"/>
  <c r="AW161" i="5" a="1"/>
  <c r="AW161" i="5" s="1"/>
  <c r="AX161" i="5" a="1"/>
  <c r="AX161" i="5" s="1"/>
  <c r="AY161" i="5" a="1"/>
  <c r="AY161" i="5" s="1"/>
  <c r="AZ161" i="5" a="1"/>
  <c r="AZ161" i="5"/>
  <c r="BA161" i="5" a="1"/>
  <c r="BA161" i="5" s="1"/>
  <c r="BB161" i="5" a="1"/>
  <c r="BB161" i="5" s="1"/>
  <c r="BC161" i="5" a="1"/>
  <c r="BC161" i="5" s="1"/>
  <c r="BD161" i="5" a="1"/>
  <c r="BD161" i="5" s="1"/>
  <c r="BE161" i="5" a="1"/>
  <c r="BE161" i="5" s="1"/>
  <c r="BF161" i="5" a="1"/>
  <c r="BF161" i="5" s="1"/>
  <c r="BG161" i="5" a="1"/>
  <c r="BG161" i="5" s="1"/>
  <c r="BH161" i="5" a="1"/>
  <c r="BH161" i="5" s="1"/>
  <c r="BI161" i="5" a="1"/>
  <c r="BI161" i="5" s="1"/>
  <c r="BJ161" i="5" a="1"/>
  <c r="BJ161" i="5" s="1"/>
  <c r="BK161" i="5" a="1"/>
  <c r="BK161" i="5" s="1"/>
  <c r="BL161" i="5" a="1"/>
  <c r="BL161" i="5" s="1"/>
  <c r="BM161" i="5" a="1"/>
  <c r="BM161" i="5" s="1"/>
  <c r="BN161" i="5" a="1"/>
  <c r="BN161" i="5" s="1"/>
  <c r="C162" i="5" a="1"/>
  <c r="C162" i="5" s="1"/>
  <c r="D162" i="5" a="1"/>
  <c r="D162" i="5" s="1"/>
  <c r="E162" i="5" a="1"/>
  <c r="E162" i="5" s="1"/>
  <c r="F162" i="5" a="1"/>
  <c r="F162" i="5" s="1"/>
  <c r="G162" i="5" a="1"/>
  <c r="G162" i="5" s="1"/>
  <c r="H162" i="5" a="1"/>
  <c r="H162" i="5" s="1"/>
  <c r="I162" i="5" a="1"/>
  <c r="I162" i="5" s="1"/>
  <c r="J162" i="5" a="1"/>
  <c r="J162" i="5" s="1"/>
  <c r="K162" i="5" a="1"/>
  <c r="K162" i="5" s="1"/>
  <c r="L162" i="5" a="1"/>
  <c r="L162" i="5" s="1"/>
  <c r="M162" i="5" a="1"/>
  <c r="M162" i="5" s="1"/>
  <c r="N162" i="5" a="1"/>
  <c r="N162" i="5" s="1"/>
  <c r="O162" i="5" a="1"/>
  <c r="O162" i="5" s="1"/>
  <c r="P162" i="5" a="1"/>
  <c r="P162" i="5" s="1"/>
  <c r="Q162" i="5" a="1"/>
  <c r="Q162" i="5" s="1"/>
  <c r="R162" i="5" a="1"/>
  <c r="R162" i="5" s="1"/>
  <c r="S162" i="5" a="1"/>
  <c r="S162" i="5" s="1"/>
  <c r="T162" i="5" a="1"/>
  <c r="T162" i="5" s="1"/>
  <c r="U162" i="5" a="1"/>
  <c r="U162" i="5" s="1"/>
  <c r="V162" i="5" a="1"/>
  <c r="V162" i="5" s="1"/>
  <c r="W162" i="5" a="1"/>
  <c r="W162" i="5" s="1"/>
  <c r="X162" i="5" a="1"/>
  <c r="X162" i="5" s="1"/>
  <c r="Y162" i="5" a="1"/>
  <c r="Y162" i="5" s="1"/>
  <c r="Z162" i="5" a="1"/>
  <c r="Z162" i="5" s="1"/>
  <c r="AA162" i="5" a="1"/>
  <c r="AA162" i="5" s="1"/>
  <c r="AB162" i="5" a="1"/>
  <c r="AB162" i="5" s="1"/>
  <c r="AC162" i="5" a="1"/>
  <c r="AC162" i="5" s="1"/>
  <c r="AD162" i="5" a="1"/>
  <c r="AD162" i="5" s="1"/>
  <c r="AE162" i="5" a="1"/>
  <c r="AE162" i="5" s="1"/>
  <c r="AF162" i="5" a="1"/>
  <c r="AF162" i="5" s="1"/>
  <c r="AG162" i="5" a="1"/>
  <c r="AG162" i="5" s="1"/>
  <c r="AH162" i="5" a="1"/>
  <c r="AH162" i="5" s="1"/>
  <c r="AI162" i="5" a="1"/>
  <c r="AI162" i="5" s="1"/>
  <c r="AJ162" i="5" a="1"/>
  <c r="AJ162" i="5" s="1"/>
  <c r="AK162" i="5" a="1"/>
  <c r="AK162" i="5" s="1"/>
  <c r="AL162" i="5" a="1"/>
  <c r="AL162" i="5" s="1"/>
  <c r="AM162" i="5" a="1"/>
  <c r="AM162" i="5" s="1"/>
  <c r="AN162" i="5" a="1"/>
  <c r="AN162" i="5" s="1"/>
  <c r="AO162" i="5" a="1"/>
  <c r="AO162" i="5" s="1"/>
  <c r="AP162" i="5" a="1"/>
  <c r="AP162" i="5" s="1"/>
  <c r="AQ162" i="5" a="1"/>
  <c r="AQ162" i="5" s="1"/>
  <c r="AR162" i="5" a="1"/>
  <c r="AR162" i="5" s="1"/>
  <c r="AS162" i="5" a="1"/>
  <c r="AS162" i="5" s="1"/>
  <c r="AT162" i="5" a="1"/>
  <c r="AT162" i="5" s="1"/>
  <c r="AU162" i="5" a="1"/>
  <c r="AU162" i="5" s="1"/>
  <c r="AV162" i="5" a="1"/>
  <c r="AV162" i="5" s="1"/>
  <c r="AW162" i="5" a="1"/>
  <c r="AW162" i="5" s="1"/>
  <c r="AX162" i="5" a="1"/>
  <c r="AX162" i="5" s="1"/>
  <c r="AY162" i="5" a="1"/>
  <c r="AY162" i="5" s="1"/>
  <c r="AZ162" i="5" a="1"/>
  <c r="AZ162" i="5" s="1"/>
  <c r="BA162" i="5" a="1"/>
  <c r="BA162" i="5" s="1"/>
  <c r="BB162" i="5" a="1"/>
  <c r="BB162" i="5" s="1"/>
  <c r="BC162" i="5" a="1"/>
  <c r="BC162" i="5" s="1"/>
  <c r="BD162" i="5" a="1"/>
  <c r="BD162" i="5" s="1"/>
  <c r="BE162" i="5" a="1"/>
  <c r="BE162" i="5" s="1"/>
  <c r="BF162" i="5" a="1"/>
  <c r="BF162" i="5" s="1"/>
  <c r="BG162" i="5" a="1"/>
  <c r="BG162" i="5" s="1"/>
  <c r="BH162" i="5" a="1"/>
  <c r="BH162" i="5" s="1"/>
  <c r="BI162" i="5" a="1"/>
  <c r="BI162" i="5" s="1"/>
  <c r="BJ162" i="5" a="1"/>
  <c r="BJ162" i="5" s="1"/>
  <c r="BK162" i="5" a="1"/>
  <c r="BK162" i="5" s="1"/>
  <c r="BL162" i="5" a="1"/>
  <c r="BL162" i="5" s="1"/>
  <c r="BM162" i="5" a="1"/>
  <c r="BM162" i="5" s="1"/>
  <c r="BN162" i="5" a="1"/>
  <c r="BN162" i="5" s="1"/>
  <c r="C163" i="5" a="1"/>
  <c r="C163" i="5" s="1"/>
  <c r="D163" i="5" a="1"/>
  <c r="D163" i="5" s="1"/>
  <c r="E163" i="5" a="1"/>
  <c r="E163" i="5" s="1"/>
  <c r="F163" i="5" a="1"/>
  <c r="F163" i="5" s="1"/>
  <c r="G163" i="5" a="1"/>
  <c r="G163" i="5" s="1"/>
  <c r="H163" i="5" a="1"/>
  <c r="H163" i="5" s="1"/>
  <c r="I163" i="5" a="1"/>
  <c r="I163" i="5" s="1"/>
  <c r="J163" i="5" a="1"/>
  <c r="J163" i="5" s="1"/>
  <c r="K163" i="5" a="1"/>
  <c r="K163" i="5" s="1"/>
  <c r="L163" i="5" a="1"/>
  <c r="L163" i="5" s="1"/>
  <c r="M163" i="5" a="1"/>
  <c r="M163" i="5" s="1"/>
  <c r="N163" i="5" a="1"/>
  <c r="N163" i="5" s="1"/>
  <c r="O163" i="5" a="1"/>
  <c r="O163" i="5" s="1"/>
  <c r="P163" i="5" a="1"/>
  <c r="P163" i="5" s="1"/>
  <c r="Q163" i="5" a="1"/>
  <c r="Q163" i="5" s="1"/>
  <c r="R163" i="5" a="1"/>
  <c r="R163" i="5" s="1"/>
  <c r="S163" i="5" a="1"/>
  <c r="S163" i="5" s="1"/>
  <c r="T163" i="5" a="1"/>
  <c r="T163" i="5" s="1"/>
  <c r="U163" i="5" a="1"/>
  <c r="U163" i="5" s="1"/>
  <c r="V163" i="5" a="1"/>
  <c r="V163" i="5" s="1"/>
  <c r="W163" i="5" a="1"/>
  <c r="W163" i="5" s="1"/>
  <c r="X163" i="5" a="1"/>
  <c r="X163" i="5" s="1"/>
  <c r="Y163" i="5" a="1"/>
  <c r="Y163" i="5" s="1"/>
  <c r="Z163" i="5" a="1"/>
  <c r="Z163" i="5" s="1"/>
  <c r="AA163" i="5" a="1"/>
  <c r="AA163" i="5" s="1"/>
  <c r="AB163" i="5" a="1"/>
  <c r="AB163" i="5" s="1"/>
  <c r="AC163" i="5" a="1"/>
  <c r="AC163" i="5" s="1"/>
  <c r="AD163" i="5" a="1"/>
  <c r="AD163" i="5" s="1"/>
  <c r="AE163" i="5" a="1"/>
  <c r="AE163" i="5" s="1"/>
  <c r="AF163" i="5" a="1"/>
  <c r="AF163" i="5" s="1"/>
  <c r="AG163" i="5" a="1"/>
  <c r="AG163" i="5" s="1"/>
  <c r="AH163" i="5" a="1"/>
  <c r="AH163" i="5" s="1"/>
  <c r="AI163" i="5" a="1"/>
  <c r="AI163" i="5" s="1"/>
  <c r="AJ163" i="5" a="1"/>
  <c r="AJ163" i="5" s="1"/>
  <c r="AK163" i="5" a="1"/>
  <c r="AK163" i="5" s="1"/>
  <c r="AL163" i="5" a="1"/>
  <c r="AL163" i="5" s="1"/>
  <c r="AM163" i="5" a="1"/>
  <c r="AM163" i="5" s="1"/>
  <c r="AN163" i="5" a="1"/>
  <c r="AN163" i="5" s="1"/>
  <c r="AO163" i="5" a="1"/>
  <c r="AO163" i="5" s="1"/>
  <c r="AP163" i="5" a="1"/>
  <c r="AP163" i="5" s="1"/>
  <c r="AQ163" i="5" a="1"/>
  <c r="AQ163" i="5" s="1"/>
  <c r="AR163" i="5" a="1"/>
  <c r="AR163" i="5" s="1"/>
  <c r="AS163" i="5" a="1"/>
  <c r="AS163" i="5" s="1"/>
  <c r="AT163" i="5" a="1"/>
  <c r="AT163" i="5" s="1"/>
  <c r="AU163" i="5" a="1"/>
  <c r="AU163" i="5" s="1"/>
  <c r="AV163" i="5" a="1"/>
  <c r="AV163" i="5"/>
  <c r="AW163" i="5" a="1"/>
  <c r="AW163" i="5" s="1"/>
  <c r="AX163" i="5" a="1"/>
  <c r="AX163" i="5" s="1"/>
  <c r="AY163" i="5" a="1"/>
  <c r="AY163" i="5" s="1"/>
  <c r="AZ163" i="5" a="1"/>
  <c r="AZ163" i="5" s="1"/>
  <c r="BA163" i="5" a="1"/>
  <c r="BA163" i="5" s="1"/>
  <c r="BB163" i="5" a="1"/>
  <c r="BB163" i="5" s="1"/>
  <c r="BC163" i="5" a="1"/>
  <c r="BC163" i="5" s="1"/>
  <c r="BD163" i="5" a="1"/>
  <c r="BD163" i="5" s="1"/>
  <c r="BE163" i="5" a="1"/>
  <c r="BE163" i="5" s="1"/>
  <c r="BF163" i="5" a="1"/>
  <c r="BF163" i="5" s="1"/>
  <c r="BG163" i="5" a="1"/>
  <c r="BG163" i="5" s="1"/>
  <c r="BH163" i="5" a="1"/>
  <c r="BH163" i="5" s="1"/>
  <c r="BI163" i="5" a="1"/>
  <c r="BI163" i="5" s="1"/>
  <c r="BJ163" i="5" a="1"/>
  <c r="BJ163" i="5" s="1"/>
  <c r="BK163" i="5" a="1"/>
  <c r="BK163" i="5" s="1"/>
  <c r="BL163" i="5" a="1"/>
  <c r="BL163" i="5" s="1"/>
  <c r="BM163" i="5" a="1"/>
  <c r="BM163" i="5" s="1"/>
  <c r="BN163" i="5" a="1"/>
  <c r="BN163" i="5" s="1"/>
  <c r="C164" i="5" a="1"/>
  <c r="C164" i="5" s="1"/>
  <c r="D164" i="5" a="1"/>
  <c r="D164" i="5" s="1"/>
  <c r="E164" i="5" a="1"/>
  <c r="E164" i="5" s="1"/>
  <c r="F164" i="5" a="1"/>
  <c r="F164" i="5" s="1"/>
  <c r="G164" i="5" a="1"/>
  <c r="G164" i="5" s="1"/>
  <c r="H164" i="5" a="1"/>
  <c r="H164" i="5" s="1"/>
  <c r="I164" i="5" a="1"/>
  <c r="I164" i="5" s="1"/>
  <c r="J164" i="5" a="1"/>
  <c r="J164" i="5" s="1"/>
  <c r="K164" i="5" a="1"/>
  <c r="K164" i="5" s="1"/>
  <c r="L164" i="5" a="1"/>
  <c r="L164" i="5" s="1"/>
  <c r="M164" i="5" a="1"/>
  <c r="M164" i="5" s="1"/>
  <c r="N164" i="5" a="1"/>
  <c r="N164" i="5" s="1"/>
  <c r="O164" i="5" a="1"/>
  <c r="O164" i="5" s="1"/>
  <c r="P164" i="5" a="1"/>
  <c r="P164" i="5" s="1"/>
  <c r="Q164" i="5" a="1"/>
  <c r="Q164" i="5" s="1"/>
  <c r="R164" i="5" a="1"/>
  <c r="R164" i="5" s="1"/>
  <c r="S164" i="5" a="1"/>
  <c r="S164" i="5" s="1"/>
  <c r="T164" i="5" a="1"/>
  <c r="T164" i="5"/>
  <c r="U164" i="5" a="1"/>
  <c r="U164" i="5" s="1"/>
  <c r="V164" i="5" a="1"/>
  <c r="V164" i="5" s="1"/>
  <c r="W164" i="5" a="1"/>
  <c r="W164" i="5" s="1"/>
  <c r="X164" i="5" a="1"/>
  <c r="X164" i="5" s="1"/>
  <c r="Y164" i="5" a="1"/>
  <c r="Y164" i="5" s="1"/>
  <c r="Z164" i="5" a="1"/>
  <c r="Z164" i="5" s="1"/>
  <c r="AA164" i="5" a="1"/>
  <c r="AA164" i="5" s="1"/>
  <c r="AB164" i="5" a="1"/>
  <c r="AB164" i="5" s="1"/>
  <c r="AC164" i="5" a="1"/>
  <c r="AC164" i="5" s="1"/>
  <c r="AD164" i="5" a="1"/>
  <c r="AD164" i="5" s="1"/>
  <c r="AE164" i="5" a="1"/>
  <c r="AE164" i="5" s="1"/>
  <c r="AF164" i="5" a="1"/>
  <c r="AF164" i="5" s="1"/>
  <c r="AG164" i="5" a="1"/>
  <c r="AG164" i="5" s="1"/>
  <c r="AH164" i="5" a="1"/>
  <c r="AH164" i="5" s="1"/>
  <c r="AI164" i="5" a="1"/>
  <c r="AI164" i="5" s="1"/>
  <c r="AJ164" i="5" a="1"/>
  <c r="AJ164" i="5" s="1"/>
  <c r="AK164" i="5" a="1"/>
  <c r="AK164" i="5" s="1"/>
  <c r="AL164" i="5" a="1"/>
  <c r="AL164" i="5" s="1"/>
  <c r="AM164" i="5" a="1"/>
  <c r="AM164" i="5" s="1"/>
  <c r="AN164" i="5" a="1"/>
  <c r="AN164" i="5" s="1"/>
  <c r="AO164" i="5" a="1"/>
  <c r="AO164" i="5" s="1"/>
  <c r="AP164" i="5" a="1"/>
  <c r="AP164" i="5" s="1"/>
  <c r="AQ164" i="5" a="1"/>
  <c r="AQ164" i="5" s="1"/>
  <c r="AR164" i="5" a="1"/>
  <c r="AR164" i="5" s="1"/>
  <c r="AS164" i="5" a="1"/>
  <c r="AS164" i="5" s="1"/>
  <c r="AT164" i="5" a="1"/>
  <c r="AT164" i="5" s="1"/>
  <c r="AU164" i="5" a="1"/>
  <c r="AU164" i="5" s="1"/>
  <c r="AV164" i="5" a="1"/>
  <c r="AV164" i="5" s="1"/>
  <c r="AW164" i="5" a="1"/>
  <c r="AW164" i="5" s="1"/>
  <c r="AX164" i="5" a="1"/>
  <c r="AX164" i="5"/>
  <c r="AY164" i="5" a="1"/>
  <c r="AY164" i="5" s="1"/>
  <c r="AZ164" i="5" a="1"/>
  <c r="AZ164" i="5" s="1"/>
  <c r="BA164" i="5" a="1"/>
  <c r="BA164" i="5" s="1"/>
  <c r="BB164" i="5" a="1"/>
  <c r="BB164" i="5" s="1"/>
  <c r="BC164" i="5" a="1"/>
  <c r="BC164" i="5" s="1"/>
  <c r="BD164" i="5" a="1"/>
  <c r="BD164" i="5" s="1"/>
  <c r="BE164" i="5" a="1"/>
  <c r="BE164" i="5" s="1"/>
  <c r="BF164" i="5" a="1"/>
  <c r="BF164" i="5" s="1"/>
  <c r="BG164" i="5" a="1"/>
  <c r="BG164" i="5" s="1"/>
  <c r="BH164" i="5" a="1"/>
  <c r="BH164" i="5" s="1"/>
  <c r="BI164" i="5" a="1"/>
  <c r="BI164" i="5" s="1"/>
  <c r="BJ164" i="5" a="1"/>
  <c r="BJ164" i="5" s="1"/>
  <c r="BK164" i="5" a="1"/>
  <c r="BK164" i="5" s="1"/>
  <c r="BL164" i="5" a="1"/>
  <c r="BL164" i="5" s="1"/>
  <c r="BM164" i="5" a="1"/>
  <c r="BM164" i="5" s="1"/>
  <c r="BN164" i="5" a="1"/>
  <c r="BN164" i="5" s="1"/>
  <c r="C165" i="5" a="1"/>
  <c r="C165" i="5" s="1"/>
  <c r="D165" i="5" a="1"/>
  <c r="D165" i="5" s="1"/>
  <c r="E165" i="5" a="1"/>
  <c r="E165" i="5" s="1"/>
  <c r="F165" i="5" a="1"/>
  <c r="F165" i="5" s="1"/>
  <c r="G165" i="5" a="1"/>
  <c r="G165" i="5" s="1"/>
  <c r="H165" i="5" a="1"/>
  <c r="H165" i="5" s="1"/>
  <c r="I165" i="5" a="1"/>
  <c r="I165" i="5" s="1"/>
  <c r="J165" i="5" a="1"/>
  <c r="J165" i="5"/>
  <c r="K165" i="5" a="1"/>
  <c r="K165" i="5"/>
  <c r="L165" i="5" a="1"/>
  <c r="L165" i="5" s="1"/>
  <c r="M165" i="5" a="1"/>
  <c r="M165" i="5" s="1"/>
  <c r="N165" i="5" a="1"/>
  <c r="N165" i="5" s="1"/>
  <c r="O165" i="5" a="1"/>
  <c r="O165" i="5" s="1"/>
  <c r="P165" i="5" a="1"/>
  <c r="P165" i="5" s="1"/>
  <c r="Q165" i="5" a="1"/>
  <c r="Q165" i="5" s="1"/>
  <c r="R165" i="5" a="1"/>
  <c r="R165" i="5" s="1"/>
  <c r="S165" i="5" a="1"/>
  <c r="S165" i="5" s="1"/>
  <c r="T165" i="5" a="1"/>
  <c r="T165" i="5" s="1"/>
  <c r="U165" i="5" a="1"/>
  <c r="U165" i="5" s="1"/>
  <c r="V165" i="5" a="1"/>
  <c r="V165" i="5" s="1"/>
  <c r="W165" i="5" a="1"/>
  <c r="W165" i="5" s="1"/>
  <c r="X165" i="5" a="1"/>
  <c r="X165" i="5" s="1"/>
  <c r="Y165" i="5" a="1"/>
  <c r="Y165" i="5" s="1"/>
  <c r="Z165" i="5" a="1"/>
  <c r="Z165" i="5" s="1"/>
  <c r="AA165" i="5" a="1"/>
  <c r="AA165" i="5" s="1"/>
  <c r="AB165" i="5" a="1"/>
  <c r="AB165" i="5" s="1"/>
  <c r="AC165" i="5" a="1"/>
  <c r="AC165" i="5" s="1"/>
  <c r="AD165" i="5" a="1"/>
  <c r="AD165" i="5" s="1"/>
  <c r="AE165" i="5" a="1"/>
  <c r="AE165" i="5" s="1"/>
  <c r="AF165" i="5" a="1"/>
  <c r="AF165" i="5" s="1"/>
  <c r="AG165" i="5" a="1"/>
  <c r="AG165" i="5" s="1"/>
  <c r="AH165" i="5" a="1"/>
  <c r="AH165" i="5" s="1"/>
  <c r="AI165" i="5" a="1"/>
  <c r="AI165" i="5" s="1"/>
  <c r="AJ165" i="5" a="1"/>
  <c r="AJ165" i="5" s="1"/>
  <c r="AK165" i="5" a="1"/>
  <c r="AK165" i="5" s="1"/>
  <c r="AL165" i="5" a="1"/>
  <c r="AL165" i="5" s="1"/>
  <c r="AM165" i="5" a="1"/>
  <c r="AM165" i="5" s="1"/>
  <c r="AN165" i="5" a="1"/>
  <c r="AN165" i="5"/>
  <c r="AO165" i="5" a="1"/>
  <c r="AO165" i="5" s="1"/>
  <c r="AP165" i="5" a="1"/>
  <c r="AP165" i="5" s="1"/>
  <c r="AQ165" i="5" a="1"/>
  <c r="AQ165" i="5" s="1"/>
  <c r="AR165" i="5" a="1"/>
  <c r="AR165" i="5" s="1"/>
  <c r="AS165" i="5" a="1"/>
  <c r="AS165" i="5" s="1"/>
  <c r="AT165" i="5" a="1"/>
  <c r="AT165" i="5" s="1"/>
  <c r="AU165" i="5" a="1"/>
  <c r="AU165" i="5" s="1"/>
  <c r="AV165" i="5" a="1"/>
  <c r="AV165" i="5" s="1"/>
  <c r="AW165" i="5" a="1"/>
  <c r="AW165" i="5" s="1"/>
  <c r="AX165" i="5" a="1"/>
  <c r="AX165" i="5" s="1"/>
  <c r="AY165" i="5" a="1"/>
  <c r="AY165" i="5" s="1"/>
  <c r="AZ165" i="5" a="1"/>
  <c r="AZ165" i="5" s="1"/>
  <c r="BA165" i="5" a="1"/>
  <c r="BA165" i="5" s="1"/>
  <c r="BB165" i="5" a="1"/>
  <c r="BB165" i="5" s="1"/>
  <c r="BC165" i="5" a="1"/>
  <c r="BC165" i="5" s="1"/>
  <c r="BD165" i="5" a="1"/>
  <c r="BD165" i="5" s="1"/>
  <c r="BE165" i="5" a="1"/>
  <c r="BE165" i="5" s="1"/>
  <c r="BF165" i="5" a="1"/>
  <c r="BF165" i="5" s="1"/>
  <c r="BG165" i="5" a="1"/>
  <c r="BG165" i="5" s="1"/>
  <c r="BH165" i="5" a="1"/>
  <c r="BH165" i="5" s="1"/>
  <c r="BI165" i="5" a="1"/>
  <c r="BI165" i="5" s="1"/>
  <c r="BJ165" i="5" a="1"/>
  <c r="BJ165" i="5" s="1"/>
  <c r="BK165" i="5" a="1"/>
  <c r="BK165" i="5" s="1"/>
  <c r="BL165" i="5" a="1"/>
  <c r="BL165" i="5"/>
  <c r="BM165" i="5" a="1"/>
  <c r="BM165" i="5" s="1"/>
  <c r="BN165" i="5" a="1"/>
  <c r="BN165" i="5" s="1"/>
  <c r="C166" i="5" a="1"/>
  <c r="C166" i="5" s="1"/>
  <c r="D166" i="5" a="1"/>
  <c r="D166" i="5" s="1"/>
  <c r="E166" i="5" a="1"/>
  <c r="E166" i="5" s="1"/>
  <c r="F166" i="5" a="1"/>
  <c r="F166" i="5" s="1"/>
  <c r="G166" i="5" a="1"/>
  <c r="G166" i="5"/>
  <c r="H166" i="5" a="1"/>
  <c r="H166" i="5" s="1"/>
  <c r="I166" i="5" a="1"/>
  <c r="I166" i="5" s="1"/>
  <c r="J166" i="5" a="1"/>
  <c r="J166" i="5"/>
  <c r="K166" i="5" a="1"/>
  <c r="K166" i="5" s="1"/>
  <c r="L166" i="5" a="1"/>
  <c r="L166" i="5" s="1"/>
  <c r="M166" i="5" a="1"/>
  <c r="M166" i="5" s="1"/>
  <c r="N166" i="5" a="1"/>
  <c r="N166" i="5" s="1"/>
  <c r="O166" i="5" a="1"/>
  <c r="O166" i="5" s="1"/>
  <c r="P166" i="5" a="1"/>
  <c r="P166" i="5" s="1"/>
  <c r="Q166" i="5" a="1"/>
  <c r="Q166" i="5" s="1"/>
  <c r="R166" i="5" a="1"/>
  <c r="R166" i="5" s="1"/>
  <c r="S166" i="5" a="1"/>
  <c r="S166" i="5" s="1"/>
  <c r="T166" i="5" a="1"/>
  <c r="T166" i="5" s="1"/>
  <c r="U166" i="5" a="1"/>
  <c r="U166" i="5" s="1"/>
  <c r="V166" i="5" a="1"/>
  <c r="V166" i="5" s="1"/>
  <c r="W166" i="5" a="1"/>
  <c r="W166" i="5" s="1"/>
  <c r="X166" i="5" a="1"/>
  <c r="X166" i="5" s="1"/>
  <c r="Y166" i="5" a="1"/>
  <c r="Y166" i="5" s="1"/>
  <c r="Z166" i="5" a="1"/>
  <c r="Z166" i="5" s="1"/>
  <c r="AA166" i="5" a="1"/>
  <c r="AA166" i="5" s="1"/>
  <c r="AB166" i="5" a="1"/>
  <c r="AB166" i="5" s="1"/>
  <c r="AC166" i="5" a="1"/>
  <c r="AC166" i="5" s="1"/>
  <c r="AD166" i="5" a="1"/>
  <c r="AD166" i="5" s="1"/>
  <c r="AE166" i="5" a="1"/>
  <c r="AE166" i="5" s="1"/>
  <c r="AF166" i="5" a="1"/>
  <c r="AF166" i="5" s="1"/>
  <c r="AG166" i="5" a="1"/>
  <c r="AG166" i="5" s="1"/>
  <c r="AH166" i="5" a="1"/>
  <c r="AH166" i="5" s="1"/>
  <c r="AI166" i="5" a="1"/>
  <c r="AI166" i="5" s="1"/>
  <c r="AJ166" i="5" a="1"/>
  <c r="AJ166" i="5" s="1"/>
  <c r="AK166" i="5" a="1"/>
  <c r="AK166" i="5" s="1"/>
  <c r="AL166" i="5" a="1"/>
  <c r="AL166" i="5" s="1"/>
  <c r="AM166" i="5" a="1"/>
  <c r="AM166" i="5" s="1"/>
  <c r="AN166" i="5" a="1"/>
  <c r="AN166" i="5" s="1"/>
  <c r="AO166" i="5" a="1"/>
  <c r="AO166" i="5" s="1"/>
  <c r="AP166" i="5" a="1"/>
  <c r="AP166" i="5" s="1"/>
  <c r="AQ166" i="5" a="1"/>
  <c r="AQ166" i="5" s="1"/>
  <c r="AR166" i="5" a="1"/>
  <c r="AR166" i="5" s="1"/>
  <c r="AS166" i="5" a="1"/>
  <c r="AS166" i="5" s="1"/>
  <c r="AT166" i="5" a="1"/>
  <c r="AT166" i="5" s="1"/>
  <c r="AU166" i="5" a="1"/>
  <c r="AU166" i="5" s="1"/>
  <c r="AV166" i="5" a="1"/>
  <c r="AV166" i="5" s="1"/>
  <c r="AW166" i="5" a="1"/>
  <c r="AW166" i="5" s="1"/>
  <c r="AX166" i="5" a="1"/>
  <c r="AX166" i="5" s="1"/>
  <c r="AY166" i="5" a="1"/>
  <c r="AY166" i="5" s="1"/>
  <c r="AZ166" i="5" a="1"/>
  <c r="AZ166" i="5" s="1"/>
  <c r="BA166" i="5" a="1"/>
  <c r="BA166" i="5" s="1"/>
  <c r="BB166" i="5" a="1"/>
  <c r="BB166" i="5" s="1"/>
  <c r="BC166" i="5" a="1"/>
  <c r="BC166" i="5"/>
  <c r="BD166" i="5" a="1"/>
  <c r="BD166" i="5" s="1"/>
  <c r="BE166" i="5" a="1"/>
  <c r="BE166" i="5" s="1"/>
  <c r="BF166" i="5" a="1"/>
  <c r="BF166" i="5" s="1"/>
  <c r="BG166" i="5" a="1"/>
  <c r="BG166" i="5" s="1"/>
  <c r="BH166" i="5" a="1"/>
  <c r="BH166" i="5" s="1"/>
  <c r="BI166" i="5" a="1"/>
  <c r="BI166" i="5" s="1"/>
  <c r="BJ166" i="5" a="1"/>
  <c r="BJ166" i="5" s="1"/>
  <c r="BK166" i="5" a="1"/>
  <c r="BK166" i="5" s="1"/>
  <c r="BL166" i="5" a="1"/>
  <c r="BL166" i="5" s="1"/>
  <c r="BM166" i="5" a="1"/>
  <c r="BM166" i="5" s="1"/>
  <c r="BN166" i="5" a="1"/>
  <c r="BN166" i="5" s="1"/>
  <c r="C167" i="5" a="1"/>
  <c r="C167" i="5" s="1"/>
  <c r="D167" i="5" a="1"/>
  <c r="D167" i="5" s="1"/>
  <c r="E167" i="5" a="1"/>
  <c r="E167" i="5" s="1"/>
  <c r="F167" i="5" a="1"/>
  <c r="F167" i="5" s="1"/>
  <c r="G167" i="5" a="1"/>
  <c r="G167" i="5" s="1"/>
  <c r="H167" i="5" a="1"/>
  <c r="H167" i="5" s="1"/>
  <c r="I167" i="5" a="1"/>
  <c r="I167" i="5" s="1"/>
  <c r="J167" i="5" a="1"/>
  <c r="J167" i="5" s="1"/>
  <c r="K167" i="5" a="1"/>
  <c r="K167" i="5" s="1"/>
  <c r="L167" i="5" a="1"/>
  <c r="L167" i="5" s="1"/>
  <c r="M167" i="5" a="1"/>
  <c r="M167" i="5" s="1"/>
  <c r="N167" i="5" a="1"/>
  <c r="N167" i="5" s="1"/>
  <c r="O167" i="5" a="1"/>
  <c r="O167" i="5" s="1"/>
  <c r="P167" i="5" a="1"/>
  <c r="P167" i="5" s="1"/>
  <c r="Q167" i="5" a="1"/>
  <c r="Q167" i="5" s="1"/>
  <c r="R167" i="5" a="1"/>
  <c r="R167" i="5"/>
  <c r="S167" i="5" a="1"/>
  <c r="S167" i="5" s="1"/>
  <c r="T167" i="5" a="1"/>
  <c r="T167" i="5" s="1"/>
  <c r="U167" i="5" a="1"/>
  <c r="U167" i="5" s="1"/>
  <c r="V167" i="5" a="1"/>
  <c r="V167" i="5" s="1"/>
  <c r="W167" i="5" a="1"/>
  <c r="W167" i="5" s="1"/>
  <c r="X167" i="5" a="1"/>
  <c r="X167" i="5" s="1"/>
  <c r="Y167" i="5" a="1"/>
  <c r="Y167" i="5" s="1"/>
  <c r="Z167" i="5" a="1"/>
  <c r="Z167" i="5" s="1"/>
  <c r="AA167" i="5" a="1"/>
  <c r="AA167" i="5" s="1"/>
  <c r="AB167" i="5" a="1"/>
  <c r="AB167" i="5" s="1"/>
  <c r="AC167" i="5" a="1"/>
  <c r="AC167" i="5" s="1"/>
  <c r="AD167" i="5" a="1"/>
  <c r="AD167" i="5" s="1"/>
  <c r="AE167" i="5" a="1"/>
  <c r="AE167" i="5" s="1"/>
  <c r="AF167" i="5" a="1"/>
  <c r="AF167" i="5" s="1"/>
  <c r="AG167" i="5" a="1"/>
  <c r="AG167" i="5" s="1"/>
  <c r="AH167" i="5" a="1"/>
  <c r="AH167" i="5" s="1"/>
  <c r="AI167" i="5" a="1"/>
  <c r="AI167" i="5" s="1"/>
  <c r="AJ167" i="5" a="1"/>
  <c r="AJ167" i="5" s="1"/>
  <c r="AK167" i="5" a="1"/>
  <c r="AK167" i="5" s="1"/>
  <c r="AL167" i="5" a="1"/>
  <c r="AL167" i="5" s="1"/>
  <c r="AM167" i="5" a="1"/>
  <c r="AM167" i="5" s="1"/>
  <c r="AN167" i="5" a="1"/>
  <c r="AN167" i="5" s="1"/>
  <c r="AO167" i="5" a="1"/>
  <c r="AO167" i="5" s="1"/>
  <c r="AP167" i="5" a="1"/>
  <c r="AP167" i="5" s="1"/>
  <c r="AQ167" i="5" a="1"/>
  <c r="AQ167" i="5" s="1"/>
  <c r="AR167" i="5" a="1"/>
  <c r="AR167" i="5" s="1"/>
  <c r="AS167" i="5" a="1"/>
  <c r="AS167" i="5" s="1"/>
  <c r="AT167" i="5" a="1"/>
  <c r="AT167" i="5" s="1"/>
  <c r="AU167" i="5" a="1"/>
  <c r="AU167" i="5" s="1"/>
  <c r="AV167" i="5" a="1"/>
  <c r="AV167" i="5" s="1"/>
  <c r="AW167" i="5" a="1"/>
  <c r="AW167" i="5" s="1"/>
  <c r="AX167" i="5" a="1"/>
  <c r="AX167" i="5" s="1"/>
  <c r="AY167" i="5" a="1"/>
  <c r="AY167" i="5" s="1"/>
  <c r="AZ167" i="5" a="1"/>
  <c r="AZ167" i="5" s="1"/>
  <c r="BA167" i="5" a="1"/>
  <c r="BA167" i="5" s="1"/>
  <c r="BB167" i="5" a="1"/>
  <c r="BB167" i="5" s="1"/>
  <c r="BC167" i="5" a="1"/>
  <c r="BC167" i="5" s="1"/>
  <c r="BD167" i="5" a="1"/>
  <c r="BD167" i="5" s="1"/>
  <c r="BE167" i="5" a="1"/>
  <c r="BE167" i="5" s="1"/>
  <c r="BF167" i="5" a="1"/>
  <c r="BF167" i="5" s="1"/>
  <c r="BG167" i="5" a="1"/>
  <c r="BG167" i="5" s="1"/>
  <c r="BH167" i="5" a="1"/>
  <c r="BH167" i="5" s="1"/>
  <c r="BI167" i="5" a="1"/>
  <c r="BI167" i="5" s="1"/>
  <c r="BJ167" i="5" a="1"/>
  <c r="BJ167" i="5" s="1"/>
  <c r="BK167" i="5" a="1"/>
  <c r="BK167" i="5"/>
  <c r="BL167" i="5" a="1"/>
  <c r="BL167" i="5" s="1"/>
  <c r="BM167" i="5" a="1"/>
  <c r="BM167" i="5" s="1"/>
  <c r="BN167" i="5" a="1"/>
  <c r="BN167" i="5"/>
  <c r="C168" i="5" a="1"/>
  <c r="C168" i="5" s="1"/>
  <c r="D168" i="5" a="1"/>
  <c r="D168" i="5" s="1"/>
  <c r="E168" i="5" a="1"/>
  <c r="E168" i="5" s="1"/>
  <c r="F168" i="5" a="1"/>
  <c r="F168" i="5" s="1"/>
  <c r="G168" i="5" a="1"/>
  <c r="G168" i="5" s="1"/>
  <c r="H168" i="5" a="1"/>
  <c r="H168" i="5" s="1"/>
  <c r="I168" i="5" a="1"/>
  <c r="I168" i="5" s="1"/>
  <c r="J168" i="5" a="1"/>
  <c r="J168" i="5" s="1"/>
  <c r="K168" i="5" a="1"/>
  <c r="K168" i="5" s="1"/>
  <c r="L168" i="5" a="1"/>
  <c r="L168" i="5" s="1"/>
  <c r="M168" i="5" a="1"/>
  <c r="M168" i="5" s="1"/>
  <c r="N168" i="5" a="1"/>
  <c r="N168" i="5" s="1"/>
  <c r="O168" i="5" a="1"/>
  <c r="O168" i="5" s="1"/>
  <c r="P168" i="5" a="1"/>
  <c r="P168" i="5" s="1"/>
  <c r="Q168" i="5" a="1"/>
  <c r="Q168" i="5" s="1"/>
  <c r="R168" i="5" a="1"/>
  <c r="R168" i="5" s="1"/>
  <c r="S168" i="5" a="1"/>
  <c r="S168" i="5" s="1"/>
  <c r="T168" i="5" a="1"/>
  <c r="T168" i="5" s="1"/>
  <c r="U168" i="5" a="1"/>
  <c r="U168" i="5" s="1"/>
  <c r="V168" i="5" a="1"/>
  <c r="V168" i="5" s="1"/>
  <c r="W168" i="5" a="1"/>
  <c r="W168" i="5" s="1"/>
  <c r="X168" i="5" a="1"/>
  <c r="X168" i="5" s="1"/>
  <c r="Y168" i="5" a="1"/>
  <c r="Y168" i="5" s="1"/>
  <c r="Z168" i="5" a="1"/>
  <c r="Z168" i="5" s="1"/>
  <c r="AA168" i="5" a="1"/>
  <c r="AA168" i="5" s="1"/>
  <c r="AB168" i="5" a="1"/>
  <c r="AB168" i="5" s="1"/>
  <c r="AC168" i="5" a="1"/>
  <c r="AC168" i="5"/>
  <c r="AD168" i="5" a="1"/>
  <c r="AD168" i="5" s="1"/>
  <c r="AE168" i="5" a="1"/>
  <c r="AE168" i="5" s="1"/>
  <c r="AF168" i="5" a="1"/>
  <c r="AF168" i="5" s="1"/>
  <c r="AG168" i="5" a="1"/>
  <c r="AG168" i="5" s="1"/>
  <c r="AH168" i="5" a="1"/>
  <c r="AH168" i="5" s="1"/>
  <c r="AI168" i="5" a="1"/>
  <c r="AI168" i="5" s="1"/>
  <c r="AJ168" i="5" a="1"/>
  <c r="AJ168" i="5" s="1"/>
  <c r="AK168" i="5" a="1"/>
  <c r="AK168" i="5" s="1"/>
  <c r="AL168" i="5" a="1"/>
  <c r="AL168" i="5" s="1"/>
  <c r="AM168" i="5" a="1"/>
  <c r="AM168" i="5" s="1"/>
  <c r="AN168" i="5" a="1"/>
  <c r="AN168" i="5" s="1"/>
  <c r="AO168" i="5" a="1"/>
  <c r="AO168" i="5" s="1"/>
  <c r="AP168" i="5" a="1"/>
  <c r="AP168" i="5" s="1"/>
  <c r="AQ168" i="5" a="1"/>
  <c r="AQ168" i="5" s="1"/>
  <c r="AR168" i="5" a="1"/>
  <c r="AR168" i="5" s="1"/>
  <c r="AS168" i="5" a="1"/>
  <c r="AS168" i="5" s="1"/>
  <c r="AT168" i="5" a="1"/>
  <c r="AT168" i="5" s="1"/>
  <c r="AU168" i="5" a="1"/>
  <c r="AU168" i="5" s="1"/>
  <c r="AV168" i="5" a="1"/>
  <c r="AV168" i="5" s="1"/>
  <c r="AW168" i="5" a="1"/>
  <c r="AW168" i="5" s="1"/>
  <c r="AX168" i="5" a="1"/>
  <c r="AX168" i="5" s="1"/>
  <c r="AY168" i="5" a="1"/>
  <c r="AY168" i="5" s="1"/>
  <c r="AZ168" i="5" a="1"/>
  <c r="AZ168" i="5" s="1"/>
  <c r="BA168" i="5" a="1"/>
  <c r="BA168" i="5" s="1"/>
  <c r="BB168" i="5" a="1"/>
  <c r="BB168" i="5" s="1"/>
  <c r="BC168" i="5" a="1"/>
  <c r="BC168" i="5" s="1"/>
  <c r="BD168" i="5" a="1"/>
  <c r="BD168" i="5" s="1"/>
  <c r="BE168" i="5" a="1"/>
  <c r="BE168" i="5" s="1"/>
  <c r="BF168" i="5" a="1"/>
  <c r="BF168" i="5" s="1"/>
  <c r="BG168" i="5" a="1"/>
  <c r="BG168" i="5" s="1"/>
  <c r="BH168" i="5" a="1"/>
  <c r="BH168" i="5" s="1"/>
  <c r="BI168" i="5" a="1"/>
  <c r="BI168" i="5" s="1"/>
  <c r="BJ168" i="5" a="1"/>
  <c r="BJ168" i="5" s="1"/>
  <c r="BK168" i="5" a="1"/>
  <c r="BK168" i="5" s="1"/>
  <c r="BL168" i="5" a="1"/>
  <c r="BL168" i="5" s="1"/>
  <c r="BM168" i="5" a="1"/>
  <c r="BM168" i="5" s="1"/>
  <c r="BN168" i="5" a="1"/>
  <c r="BN168" i="5" s="1"/>
  <c r="C169" i="5" a="1"/>
  <c r="C169" i="5" s="1"/>
  <c r="D169" i="5" a="1"/>
  <c r="D169" i="5" s="1"/>
  <c r="E169" i="5" a="1"/>
  <c r="E169" i="5" s="1"/>
  <c r="F169" i="5" a="1"/>
  <c r="F169" i="5" s="1"/>
  <c r="G169" i="5" a="1"/>
  <c r="G169" i="5" s="1"/>
  <c r="H169" i="5" a="1"/>
  <c r="H169" i="5" s="1"/>
  <c r="I169" i="5" a="1"/>
  <c r="I169" i="5" s="1"/>
  <c r="J169" i="5" a="1"/>
  <c r="J169" i="5" s="1"/>
  <c r="K169" i="5" a="1"/>
  <c r="K169" i="5" s="1"/>
  <c r="L169" i="5" a="1"/>
  <c r="L169" i="5" s="1"/>
  <c r="M169" i="5" a="1"/>
  <c r="M169" i="5" s="1"/>
  <c r="N169" i="5" a="1"/>
  <c r="N169" i="5" s="1"/>
  <c r="O169" i="5" a="1"/>
  <c r="O169" i="5" s="1"/>
  <c r="P169" i="5" a="1"/>
  <c r="P169" i="5" s="1"/>
  <c r="Q169" i="5" a="1"/>
  <c r="Q169" i="5" s="1"/>
  <c r="R169" i="5" a="1"/>
  <c r="R169" i="5" s="1"/>
  <c r="S169" i="5" a="1"/>
  <c r="S169" i="5" s="1"/>
  <c r="T169" i="5" a="1"/>
  <c r="T169" i="5" s="1"/>
  <c r="U169" i="5" a="1"/>
  <c r="U169" i="5" s="1"/>
  <c r="V169" i="5" a="1"/>
  <c r="V169" i="5" s="1"/>
  <c r="W169" i="5" a="1"/>
  <c r="W169" i="5" s="1"/>
  <c r="X169" i="5" a="1"/>
  <c r="X169" i="5" s="1"/>
  <c r="Y169" i="5" a="1"/>
  <c r="Y169" i="5" s="1"/>
  <c r="Z169" i="5" a="1"/>
  <c r="Z169" i="5" s="1"/>
  <c r="AA169" i="5" a="1"/>
  <c r="AA169" i="5" s="1"/>
  <c r="AB169" i="5" a="1"/>
  <c r="AB169" i="5" s="1"/>
  <c r="AC169" i="5" a="1"/>
  <c r="AC169" i="5" s="1"/>
  <c r="AD169" i="5" a="1"/>
  <c r="AD169" i="5" s="1"/>
  <c r="AE169" i="5" a="1"/>
  <c r="AE169" i="5" s="1"/>
  <c r="AF169" i="5" a="1"/>
  <c r="AF169" i="5" s="1"/>
  <c r="AG169" i="5" a="1"/>
  <c r="AG169" i="5" s="1"/>
  <c r="AH169" i="5" a="1"/>
  <c r="AH169" i="5" s="1"/>
  <c r="AI169" i="5" a="1"/>
  <c r="AI169" i="5" s="1"/>
  <c r="AJ169" i="5" a="1"/>
  <c r="AJ169" i="5" s="1"/>
  <c r="AK169" i="5" a="1"/>
  <c r="AK169" i="5" s="1"/>
  <c r="AL169" i="5" a="1"/>
  <c r="AL169" i="5" s="1"/>
  <c r="AM169" i="5" a="1"/>
  <c r="AM169" i="5" s="1"/>
  <c r="AN169" i="5" a="1"/>
  <c r="AN169" i="5" s="1"/>
  <c r="AO169" i="5" a="1"/>
  <c r="AO169" i="5" s="1"/>
  <c r="AP169" i="5" a="1"/>
  <c r="AP169" i="5" s="1"/>
  <c r="AQ169" i="5" a="1"/>
  <c r="AQ169" i="5" s="1"/>
  <c r="AR169" i="5" a="1"/>
  <c r="AR169" i="5" s="1"/>
  <c r="AS169" i="5" a="1"/>
  <c r="AS169" i="5" s="1"/>
  <c r="AT169" i="5" a="1"/>
  <c r="AT169" i="5" s="1"/>
  <c r="AU169" i="5" a="1"/>
  <c r="AU169" i="5" s="1"/>
  <c r="AV169" i="5" a="1"/>
  <c r="AV169" i="5" s="1"/>
  <c r="AW169" i="5" a="1"/>
  <c r="AW169" i="5" s="1"/>
  <c r="AX169" i="5" a="1"/>
  <c r="AX169" i="5" s="1"/>
  <c r="AY169" i="5" a="1"/>
  <c r="AY169" i="5" s="1"/>
  <c r="AZ169" i="5" a="1"/>
  <c r="AZ169" i="5" s="1"/>
  <c r="BA169" i="5" a="1"/>
  <c r="BA169" i="5" s="1"/>
  <c r="BB169" i="5" a="1"/>
  <c r="BB169" i="5" s="1"/>
  <c r="BC169" i="5" a="1"/>
  <c r="BC169" i="5" s="1"/>
  <c r="BD169" i="5" a="1"/>
  <c r="BD169" i="5" s="1"/>
  <c r="BE169" i="5" a="1"/>
  <c r="BE169" i="5" s="1"/>
  <c r="BF169" i="5" a="1"/>
  <c r="BF169" i="5" s="1"/>
  <c r="BG169" i="5" a="1"/>
  <c r="BG169" i="5" s="1"/>
  <c r="BH169" i="5" a="1"/>
  <c r="BH169" i="5" s="1"/>
  <c r="BI169" i="5" a="1"/>
  <c r="BI169" i="5" s="1"/>
  <c r="BJ169" i="5" a="1"/>
  <c r="BJ169" i="5" s="1"/>
  <c r="BK169" i="5" a="1"/>
  <c r="BK169" i="5" s="1"/>
  <c r="BL169" i="5" a="1"/>
  <c r="BL169" i="5" s="1"/>
  <c r="BM169" i="5" a="1"/>
  <c r="BM169" i="5" s="1"/>
  <c r="BN169" i="5" a="1"/>
  <c r="BN169" i="5" s="1"/>
  <c r="C170" i="5" a="1"/>
  <c r="C170" i="5" s="1"/>
  <c r="D170" i="5" a="1"/>
  <c r="D170" i="5" s="1"/>
  <c r="E170" i="5" a="1"/>
  <c r="E170" i="5" s="1"/>
  <c r="F170" i="5" a="1"/>
  <c r="F170" i="5" s="1"/>
  <c r="G170" i="5" a="1"/>
  <c r="G170" i="5" s="1"/>
  <c r="H170" i="5" a="1"/>
  <c r="H170" i="5" s="1"/>
  <c r="I170" i="5" a="1"/>
  <c r="I170" i="5" s="1"/>
  <c r="J170" i="5" a="1"/>
  <c r="J170" i="5" s="1"/>
  <c r="K170" i="5" a="1"/>
  <c r="K170" i="5" s="1"/>
  <c r="L170" i="5" a="1"/>
  <c r="L170" i="5" s="1"/>
  <c r="M170" i="5" a="1"/>
  <c r="M170" i="5" s="1"/>
  <c r="N170" i="5" a="1"/>
  <c r="N170" i="5"/>
  <c r="O170" i="5" a="1"/>
  <c r="O170" i="5" s="1"/>
  <c r="P170" i="5" a="1"/>
  <c r="P170" i="5" s="1"/>
  <c r="Q170" i="5" a="1"/>
  <c r="Q170" i="5" s="1"/>
  <c r="R170" i="5" a="1"/>
  <c r="R170" i="5" s="1"/>
  <c r="S170" i="5" a="1"/>
  <c r="S170" i="5" s="1"/>
  <c r="T170" i="5" a="1"/>
  <c r="T170" i="5" s="1"/>
  <c r="U170" i="5" a="1"/>
  <c r="U170" i="5" s="1"/>
  <c r="V170" i="5" a="1"/>
  <c r="V170" i="5" s="1"/>
  <c r="W170" i="5" a="1"/>
  <c r="W170" i="5" s="1"/>
  <c r="X170" i="5" a="1"/>
  <c r="X170" i="5" s="1"/>
  <c r="Y170" i="5" a="1"/>
  <c r="Y170" i="5" s="1"/>
  <c r="Z170" i="5" a="1"/>
  <c r="Z170" i="5" s="1"/>
  <c r="AA170" i="5" a="1"/>
  <c r="AA170" i="5" s="1"/>
  <c r="AB170" i="5" a="1"/>
  <c r="AB170" i="5" s="1"/>
  <c r="AC170" i="5" a="1"/>
  <c r="AC170" i="5" s="1"/>
  <c r="AD170" i="5" a="1"/>
  <c r="AD170" i="5" s="1"/>
  <c r="AE170" i="5" a="1"/>
  <c r="AE170" i="5" s="1"/>
  <c r="AF170" i="5" a="1"/>
  <c r="AF170" i="5" s="1"/>
  <c r="AG170" i="5" a="1"/>
  <c r="AG170" i="5" s="1"/>
  <c r="AH170" i="5" a="1"/>
  <c r="AH170" i="5" s="1"/>
  <c r="AI170" i="5" a="1"/>
  <c r="AI170" i="5" s="1"/>
  <c r="AJ170" i="5" a="1"/>
  <c r="AJ170" i="5" s="1"/>
  <c r="AK170" i="5" a="1"/>
  <c r="AK170" i="5" s="1"/>
  <c r="AL170" i="5" a="1"/>
  <c r="AL170" i="5" s="1"/>
  <c r="AM170" i="5" a="1"/>
  <c r="AM170" i="5" s="1"/>
  <c r="AN170" i="5" a="1"/>
  <c r="AN170" i="5" s="1"/>
  <c r="AO170" i="5" a="1"/>
  <c r="AO170" i="5" s="1"/>
  <c r="AP170" i="5" a="1"/>
  <c r="AP170" i="5" s="1"/>
  <c r="AQ170" i="5" a="1"/>
  <c r="AQ170" i="5" s="1"/>
  <c r="AR170" i="5" a="1"/>
  <c r="AR170" i="5" s="1"/>
  <c r="AS170" i="5" a="1"/>
  <c r="AS170" i="5" s="1"/>
  <c r="AT170" i="5" a="1"/>
  <c r="AT170" i="5" s="1"/>
  <c r="AU170" i="5" a="1"/>
  <c r="AU170" i="5" s="1"/>
  <c r="AV170" i="5" a="1"/>
  <c r="AV170" i="5" s="1"/>
  <c r="AW170" i="5" a="1"/>
  <c r="AW170" i="5" s="1"/>
  <c r="AX170" i="5" a="1"/>
  <c r="AX170" i="5" s="1"/>
  <c r="AY170" i="5" a="1"/>
  <c r="AY170" i="5" s="1"/>
  <c r="AZ170" i="5" a="1"/>
  <c r="AZ170" i="5" s="1"/>
  <c r="BA170" i="5" a="1"/>
  <c r="BA170" i="5" s="1"/>
  <c r="BB170" i="5" a="1"/>
  <c r="BB170" i="5" s="1"/>
  <c r="BC170" i="5" a="1"/>
  <c r="BC170" i="5" s="1"/>
  <c r="BD170" i="5" a="1"/>
  <c r="BD170" i="5" s="1"/>
  <c r="BE170" i="5" a="1"/>
  <c r="BE170" i="5" s="1"/>
  <c r="BF170" i="5" a="1"/>
  <c r="BF170" i="5" s="1"/>
  <c r="BG170" i="5" a="1"/>
  <c r="BG170" i="5" s="1"/>
  <c r="BH170" i="5" a="1"/>
  <c r="BH170" i="5" s="1"/>
  <c r="BI170" i="5" a="1"/>
  <c r="BI170" i="5" s="1"/>
  <c r="BJ170" i="5" a="1"/>
  <c r="BJ170" i="5" s="1"/>
  <c r="BK170" i="5" a="1"/>
  <c r="BK170" i="5" s="1"/>
  <c r="BL170" i="5" a="1"/>
  <c r="BL170" i="5" s="1"/>
  <c r="BM170" i="5" a="1"/>
  <c r="BM170" i="5" s="1"/>
  <c r="BN170" i="5" a="1"/>
  <c r="BN170" i="5" s="1"/>
  <c r="C171" i="5" a="1"/>
  <c r="C171" i="5" s="1"/>
  <c r="D171" i="5" a="1"/>
  <c r="D171" i="5" s="1"/>
  <c r="E171" i="5" a="1"/>
  <c r="E171" i="5" s="1"/>
  <c r="F171" i="5" a="1"/>
  <c r="F171" i="5" s="1"/>
  <c r="G171" i="5" a="1"/>
  <c r="G171" i="5" s="1"/>
  <c r="H171" i="5" a="1"/>
  <c r="H171" i="5" s="1"/>
  <c r="I171" i="5" a="1"/>
  <c r="I171" i="5" s="1"/>
  <c r="J171" i="5" a="1"/>
  <c r="J171" i="5" s="1"/>
  <c r="K171" i="5" a="1"/>
  <c r="K171" i="5" s="1"/>
  <c r="L171" i="5" a="1"/>
  <c r="L171" i="5" s="1"/>
  <c r="M171" i="5" a="1"/>
  <c r="M171" i="5" s="1"/>
  <c r="N171" i="5" a="1"/>
  <c r="N171" i="5" s="1"/>
  <c r="O171" i="5" a="1"/>
  <c r="O171" i="5" s="1"/>
  <c r="P171" i="5" a="1"/>
  <c r="P171" i="5" s="1"/>
  <c r="Q171" i="5" a="1"/>
  <c r="Q171" i="5" s="1"/>
  <c r="R171" i="5" a="1"/>
  <c r="R171" i="5" s="1"/>
  <c r="S171" i="5" a="1"/>
  <c r="S171" i="5" s="1"/>
  <c r="T171" i="5" a="1"/>
  <c r="T171" i="5" s="1"/>
  <c r="U171" i="5" a="1"/>
  <c r="U171" i="5" s="1"/>
  <c r="V171" i="5" a="1"/>
  <c r="V171" i="5" s="1"/>
  <c r="W171" i="5" a="1"/>
  <c r="W171" i="5" s="1"/>
  <c r="X171" i="5" a="1"/>
  <c r="X171" i="5" s="1"/>
  <c r="Y171" i="5" a="1"/>
  <c r="Y171" i="5" s="1"/>
  <c r="Z171" i="5" a="1"/>
  <c r="Z171" i="5" s="1"/>
  <c r="AA171" i="5" a="1"/>
  <c r="AA171" i="5" s="1"/>
  <c r="AB171" i="5" a="1"/>
  <c r="AB171" i="5" s="1"/>
  <c r="AC171" i="5" a="1"/>
  <c r="AC171" i="5" s="1"/>
  <c r="AD171" i="5" a="1"/>
  <c r="AD171" i="5" s="1"/>
  <c r="AE171" i="5" a="1"/>
  <c r="AE171" i="5" s="1"/>
  <c r="AF171" i="5" a="1"/>
  <c r="AF171" i="5" s="1"/>
  <c r="AG171" i="5" a="1"/>
  <c r="AG171" i="5" s="1"/>
  <c r="AH171" i="5" a="1"/>
  <c r="AH171" i="5" s="1"/>
  <c r="AI171" i="5" a="1"/>
  <c r="AI171" i="5" s="1"/>
  <c r="AJ171" i="5" a="1"/>
  <c r="AJ171" i="5" s="1"/>
  <c r="AK171" i="5" a="1"/>
  <c r="AK171" i="5" s="1"/>
  <c r="AL171" i="5" a="1"/>
  <c r="AL171" i="5" s="1"/>
  <c r="AM171" i="5" a="1"/>
  <c r="AM171" i="5" s="1"/>
  <c r="AN171" i="5" a="1"/>
  <c r="AN171" i="5" s="1"/>
  <c r="AO171" i="5" a="1"/>
  <c r="AO171" i="5" s="1"/>
  <c r="AP171" i="5" a="1"/>
  <c r="AP171" i="5" s="1"/>
  <c r="AQ171" i="5" a="1"/>
  <c r="AQ171" i="5" s="1"/>
  <c r="AR171" i="5" a="1"/>
  <c r="AR171" i="5" s="1"/>
  <c r="AS171" i="5" a="1"/>
  <c r="AS171" i="5" s="1"/>
  <c r="AT171" i="5" a="1"/>
  <c r="AT171" i="5" s="1"/>
  <c r="AU171" i="5" a="1"/>
  <c r="AU171" i="5" s="1"/>
  <c r="AV171" i="5" a="1"/>
  <c r="AV171" i="5" s="1"/>
  <c r="AW171" i="5" a="1"/>
  <c r="AW171" i="5" s="1"/>
  <c r="AX171" i="5" a="1"/>
  <c r="AX171" i="5" s="1"/>
  <c r="AY171" i="5" a="1"/>
  <c r="AY171" i="5" s="1"/>
  <c r="AZ171" i="5" a="1"/>
  <c r="AZ171" i="5" s="1"/>
  <c r="BA171" i="5" a="1"/>
  <c r="BA171" i="5" s="1"/>
  <c r="BB171" i="5" a="1"/>
  <c r="BB171" i="5" s="1"/>
  <c r="BC171" i="5" a="1"/>
  <c r="BC171" i="5" s="1"/>
  <c r="BD171" i="5" a="1"/>
  <c r="BD171" i="5" s="1"/>
  <c r="BE171" i="5" a="1"/>
  <c r="BE171" i="5" s="1"/>
  <c r="BF171" i="5" a="1"/>
  <c r="BF171" i="5" s="1"/>
  <c r="BG171" i="5" a="1"/>
  <c r="BG171" i="5" s="1"/>
  <c r="BH171" i="5" a="1"/>
  <c r="BH171" i="5" s="1"/>
  <c r="BI171" i="5" a="1"/>
  <c r="BI171" i="5" s="1"/>
  <c r="BJ171" i="5" a="1"/>
  <c r="BJ171" i="5" s="1"/>
  <c r="BK171" i="5" a="1"/>
  <c r="BK171" i="5" s="1"/>
  <c r="BL171" i="5" a="1"/>
  <c r="BL171" i="5" s="1"/>
  <c r="BM171" i="5" a="1"/>
  <c r="BM171" i="5" s="1"/>
  <c r="BN171" i="5" a="1"/>
  <c r="BN171" i="5" s="1"/>
  <c r="C172" i="5" a="1"/>
  <c r="C172" i="5" s="1"/>
  <c r="D172" i="5" a="1"/>
  <c r="D172" i="5" s="1"/>
  <c r="E172" i="5" a="1"/>
  <c r="E172" i="5" s="1"/>
  <c r="F172" i="5" a="1"/>
  <c r="F172" i="5" s="1"/>
  <c r="G172" i="5" a="1"/>
  <c r="G172" i="5" s="1"/>
  <c r="H172" i="5" a="1"/>
  <c r="H172" i="5" s="1"/>
  <c r="I172" i="5" a="1"/>
  <c r="I172" i="5" s="1"/>
  <c r="J172" i="5" a="1"/>
  <c r="J172" i="5" s="1"/>
  <c r="K172" i="5" a="1"/>
  <c r="K172" i="5" s="1"/>
  <c r="L172" i="5" a="1"/>
  <c r="L172" i="5" s="1"/>
  <c r="M172" i="5" a="1"/>
  <c r="M172" i="5" s="1"/>
  <c r="N172" i="5" a="1"/>
  <c r="N172" i="5" s="1"/>
  <c r="O172" i="5" a="1"/>
  <c r="O172" i="5" s="1"/>
  <c r="P172" i="5" a="1"/>
  <c r="P172" i="5" s="1"/>
  <c r="Q172" i="5" a="1"/>
  <c r="Q172" i="5" s="1"/>
  <c r="R172" i="5" a="1"/>
  <c r="R172" i="5" s="1"/>
  <c r="S172" i="5" a="1"/>
  <c r="S172" i="5" s="1"/>
  <c r="T172" i="5" a="1"/>
  <c r="T172" i="5" s="1"/>
  <c r="U172" i="5" a="1"/>
  <c r="U172" i="5" s="1"/>
  <c r="V172" i="5" a="1"/>
  <c r="V172" i="5" s="1"/>
  <c r="W172" i="5" a="1"/>
  <c r="W172" i="5" s="1"/>
  <c r="X172" i="5" a="1"/>
  <c r="X172" i="5" s="1"/>
  <c r="Y172" i="5" a="1"/>
  <c r="Y172" i="5" s="1"/>
  <c r="Z172" i="5" a="1"/>
  <c r="Z172" i="5" s="1"/>
  <c r="AA172" i="5" a="1"/>
  <c r="AA172" i="5" s="1"/>
  <c r="AB172" i="5" a="1"/>
  <c r="AB172" i="5" s="1"/>
  <c r="AC172" i="5" a="1"/>
  <c r="AC172" i="5" s="1"/>
  <c r="AD172" i="5" a="1"/>
  <c r="AD172" i="5" s="1"/>
  <c r="AE172" i="5" a="1"/>
  <c r="AE172" i="5" s="1"/>
  <c r="AF172" i="5" a="1"/>
  <c r="AF172" i="5" s="1"/>
  <c r="AG172" i="5" a="1"/>
  <c r="AG172" i="5" s="1"/>
  <c r="AH172" i="5" a="1"/>
  <c r="AH172" i="5" s="1"/>
  <c r="AI172" i="5" a="1"/>
  <c r="AI172" i="5" s="1"/>
  <c r="AJ172" i="5" a="1"/>
  <c r="AJ172" i="5" s="1"/>
  <c r="AK172" i="5" a="1"/>
  <c r="AK172" i="5" s="1"/>
  <c r="AL172" i="5" a="1"/>
  <c r="AL172" i="5" s="1"/>
  <c r="AM172" i="5" a="1"/>
  <c r="AM172" i="5" s="1"/>
  <c r="AN172" i="5" a="1"/>
  <c r="AN172" i="5" s="1"/>
  <c r="AO172" i="5" a="1"/>
  <c r="AO172" i="5" s="1"/>
  <c r="AP172" i="5" a="1"/>
  <c r="AP172" i="5" s="1"/>
  <c r="AQ172" i="5" a="1"/>
  <c r="AQ172" i="5" s="1"/>
  <c r="AR172" i="5" a="1"/>
  <c r="AR172" i="5" s="1"/>
  <c r="AS172" i="5" a="1"/>
  <c r="AS172" i="5" s="1"/>
  <c r="AT172" i="5" a="1"/>
  <c r="AT172" i="5" s="1"/>
  <c r="AU172" i="5" a="1"/>
  <c r="AU172" i="5" s="1"/>
  <c r="AV172" i="5" a="1"/>
  <c r="AV172" i="5" s="1"/>
  <c r="AW172" i="5" a="1"/>
  <c r="AW172" i="5" s="1"/>
  <c r="AX172" i="5" a="1"/>
  <c r="AX172" i="5" s="1"/>
  <c r="AY172" i="5" a="1"/>
  <c r="AY172" i="5" s="1"/>
  <c r="AZ172" i="5" a="1"/>
  <c r="AZ172" i="5" s="1"/>
  <c r="BA172" i="5" a="1"/>
  <c r="BA172" i="5" s="1"/>
  <c r="BB172" i="5" a="1"/>
  <c r="BB172" i="5" s="1"/>
  <c r="BC172" i="5" a="1"/>
  <c r="BC172" i="5" s="1"/>
  <c r="BD172" i="5" a="1"/>
  <c r="BD172" i="5" s="1"/>
  <c r="BE172" i="5" a="1"/>
  <c r="BE172" i="5" s="1"/>
  <c r="BF172" i="5" a="1"/>
  <c r="BF172" i="5" s="1"/>
  <c r="BG172" i="5" a="1"/>
  <c r="BG172" i="5" s="1"/>
  <c r="BH172" i="5" a="1"/>
  <c r="BH172" i="5" s="1"/>
  <c r="BI172" i="5" a="1"/>
  <c r="BI172" i="5" s="1"/>
  <c r="BJ172" i="5" a="1"/>
  <c r="BJ172" i="5" s="1"/>
  <c r="BK172" i="5" a="1"/>
  <c r="BK172" i="5" s="1"/>
  <c r="BL172" i="5" a="1"/>
  <c r="BL172" i="5" s="1"/>
  <c r="BM172" i="5" a="1"/>
  <c r="BM172" i="5" s="1"/>
  <c r="BN172" i="5" a="1"/>
  <c r="BN172" i="5"/>
  <c r="C173" i="5" a="1"/>
  <c r="C173" i="5" s="1"/>
  <c r="D173" i="5" a="1"/>
  <c r="D173" i="5" s="1"/>
  <c r="E173" i="5" a="1"/>
  <c r="E173" i="5" s="1"/>
  <c r="F173" i="5" a="1"/>
  <c r="F173" i="5" s="1"/>
  <c r="G173" i="5" a="1"/>
  <c r="G173" i="5" s="1"/>
  <c r="H173" i="5" a="1"/>
  <c r="H173" i="5" s="1"/>
  <c r="I173" i="5" a="1"/>
  <c r="I173" i="5" s="1"/>
  <c r="J173" i="5" a="1"/>
  <c r="J173" i="5" s="1"/>
  <c r="K173" i="5" a="1"/>
  <c r="K173" i="5" s="1"/>
  <c r="L173" i="5" a="1"/>
  <c r="L173" i="5" s="1"/>
  <c r="M173" i="5" a="1"/>
  <c r="M173" i="5" s="1"/>
  <c r="N173" i="5" a="1"/>
  <c r="N173" i="5" s="1"/>
  <c r="O173" i="5" a="1"/>
  <c r="O173" i="5" s="1"/>
  <c r="P173" i="5" a="1"/>
  <c r="P173" i="5" s="1"/>
  <c r="Q173" i="5" a="1"/>
  <c r="Q173" i="5" s="1"/>
  <c r="R173" i="5" a="1"/>
  <c r="R173" i="5" s="1"/>
  <c r="S173" i="5" a="1"/>
  <c r="S173" i="5" s="1"/>
  <c r="T173" i="5" a="1"/>
  <c r="T173" i="5" s="1"/>
  <c r="U173" i="5" a="1"/>
  <c r="U173" i="5" s="1"/>
  <c r="V173" i="5" a="1"/>
  <c r="V173" i="5" s="1"/>
  <c r="W173" i="5" a="1"/>
  <c r="W173" i="5" s="1"/>
  <c r="X173" i="5" a="1"/>
  <c r="X173" i="5" s="1"/>
  <c r="Y173" i="5" a="1"/>
  <c r="Y173" i="5" s="1"/>
  <c r="Z173" i="5" a="1"/>
  <c r="Z173" i="5" s="1"/>
  <c r="AA173" i="5" a="1"/>
  <c r="AA173" i="5" s="1"/>
  <c r="AB173" i="5" a="1"/>
  <c r="AB173" i="5" s="1"/>
  <c r="AC173" i="5" a="1"/>
  <c r="AC173" i="5" s="1"/>
  <c r="AD173" i="5" a="1"/>
  <c r="AD173" i="5" s="1"/>
  <c r="AE173" i="5" a="1"/>
  <c r="AE173" i="5" s="1"/>
  <c r="AF173" i="5" a="1"/>
  <c r="AF173" i="5" s="1"/>
  <c r="AG173" i="5" a="1"/>
  <c r="AG173" i="5" s="1"/>
  <c r="AH173" i="5" a="1"/>
  <c r="AH173" i="5" s="1"/>
  <c r="AI173" i="5" a="1"/>
  <c r="AI173" i="5" s="1"/>
  <c r="AJ173" i="5" a="1"/>
  <c r="AJ173" i="5" s="1"/>
  <c r="AK173" i="5" a="1"/>
  <c r="AK173" i="5" s="1"/>
  <c r="AL173" i="5" a="1"/>
  <c r="AL173" i="5"/>
  <c r="AM173" i="5" a="1"/>
  <c r="AM173" i="5" s="1"/>
  <c r="AN173" i="5" a="1"/>
  <c r="AN173" i="5" s="1"/>
  <c r="AO173" i="5" a="1"/>
  <c r="AO173" i="5" s="1"/>
  <c r="AP173" i="5" a="1"/>
  <c r="AP173" i="5" s="1"/>
  <c r="AQ173" i="5" a="1"/>
  <c r="AQ173" i="5" s="1"/>
  <c r="AR173" i="5" a="1"/>
  <c r="AR173" i="5" s="1"/>
  <c r="AS173" i="5" a="1"/>
  <c r="AS173" i="5" s="1"/>
  <c r="AT173" i="5" a="1"/>
  <c r="AT173" i="5" s="1"/>
  <c r="AU173" i="5" a="1"/>
  <c r="AU173" i="5" s="1"/>
  <c r="AV173" i="5" a="1"/>
  <c r="AV173" i="5" s="1"/>
  <c r="AW173" i="5" a="1"/>
  <c r="AW173" i="5" s="1"/>
  <c r="AX173" i="5" a="1"/>
  <c r="AX173" i="5" s="1"/>
  <c r="AY173" i="5" a="1"/>
  <c r="AY173" i="5" s="1"/>
  <c r="AZ173" i="5" a="1"/>
  <c r="AZ173" i="5" s="1"/>
  <c r="BA173" i="5" a="1"/>
  <c r="BA173" i="5" s="1"/>
  <c r="BB173" i="5" a="1"/>
  <c r="BB173" i="5" s="1"/>
  <c r="BC173" i="5" a="1"/>
  <c r="BC173" i="5" s="1"/>
  <c r="BD173" i="5" a="1"/>
  <c r="BD173" i="5" s="1"/>
  <c r="BE173" i="5" a="1"/>
  <c r="BE173" i="5" s="1"/>
  <c r="BF173" i="5" a="1"/>
  <c r="BF173" i="5" s="1"/>
  <c r="BG173" i="5" a="1"/>
  <c r="BG173" i="5" s="1"/>
  <c r="BH173" i="5" a="1"/>
  <c r="BH173" i="5" s="1"/>
  <c r="BI173" i="5" a="1"/>
  <c r="BI173" i="5" s="1"/>
  <c r="BJ173" i="5" a="1"/>
  <c r="BJ173" i="5" s="1"/>
  <c r="BK173" i="5" a="1"/>
  <c r="BK173" i="5" s="1"/>
  <c r="BL173" i="5" a="1"/>
  <c r="BL173" i="5" s="1"/>
  <c r="BM173" i="5" a="1"/>
  <c r="BM173" i="5" s="1"/>
  <c r="BN173" i="5" a="1"/>
  <c r="BN173" i="5" s="1"/>
  <c r="C174" i="5" a="1"/>
  <c r="C174" i="5" s="1"/>
  <c r="D174" i="5" a="1"/>
  <c r="D174" i="5" s="1"/>
  <c r="E174" i="5" a="1"/>
  <c r="E174" i="5" s="1"/>
  <c r="F174" i="5" a="1"/>
  <c r="F174" i="5" s="1"/>
  <c r="G174" i="5" a="1"/>
  <c r="G174" i="5" s="1"/>
  <c r="H174" i="5" a="1"/>
  <c r="H174" i="5" s="1"/>
  <c r="I174" i="5" a="1"/>
  <c r="I174" i="5" s="1"/>
  <c r="J174" i="5" a="1"/>
  <c r="J174" i="5" s="1"/>
  <c r="K174" i="5" a="1"/>
  <c r="K174" i="5" s="1"/>
  <c r="L174" i="5" a="1"/>
  <c r="L174" i="5" s="1"/>
  <c r="M174" i="5" a="1"/>
  <c r="M174" i="5" s="1"/>
  <c r="N174" i="5" a="1"/>
  <c r="N174" i="5" s="1"/>
  <c r="O174" i="5" a="1"/>
  <c r="O174" i="5" s="1"/>
  <c r="P174" i="5" a="1"/>
  <c r="P174" i="5" s="1"/>
  <c r="Q174" i="5" a="1"/>
  <c r="Q174" i="5" s="1"/>
  <c r="R174" i="5" a="1"/>
  <c r="R174" i="5" s="1"/>
  <c r="S174" i="5" a="1"/>
  <c r="S174" i="5" s="1"/>
  <c r="T174" i="5" a="1"/>
  <c r="T174" i="5" s="1"/>
  <c r="U174" i="5" a="1"/>
  <c r="U174" i="5" s="1"/>
  <c r="V174" i="5" a="1"/>
  <c r="V174" i="5" s="1"/>
  <c r="W174" i="5" a="1"/>
  <c r="W174" i="5" s="1"/>
  <c r="X174" i="5" a="1"/>
  <c r="X174" i="5" s="1"/>
  <c r="Y174" i="5" a="1"/>
  <c r="Y174" i="5" s="1"/>
  <c r="Z174" i="5" a="1"/>
  <c r="Z174" i="5" s="1"/>
  <c r="AA174" i="5" a="1"/>
  <c r="AA174" i="5" s="1"/>
  <c r="AB174" i="5" a="1"/>
  <c r="AB174" i="5" s="1"/>
  <c r="AC174" i="5" a="1"/>
  <c r="AC174" i="5" s="1"/>
  <c r="AD174" i="5" a="1"/>
  <c r="AD174" i="5" s="1"/>
  <c r="AE174" i="5" a="1"/>
  <c r="AE174" i="5" s="1"/>
  <c r="AF174" i="5" a="1"/>
  <c r="AF174" i="5" s="1"/>
  <c r="AG174" i="5" a="1"/>
  <c r="AG174" i="5" s="1"/>
  <c r="AH174" i="5" a="1"/>
  <c r="AH174" i="5" s="1"/>
  <c r="AI174" i="5" a="1"/>
  <c r="AI174" i="5" s="1"/>
  <c r="AJ174" i="5" a="1"/>
  <c r="AJ174" i="5" s="1"/>
  <c r="AK174" i="5" a="1"/>
  <c r="AK174" i="5" s="1"/>
  <c r="AL174" i="5" a="1"/>
  <c r="AL174" i="5" s="1"/>
  <c r="AM174" i="5" a="1"/>
  <c r="AM174" i="5" s="1"/>
  <c r="AN174" i="5" a="1"/>
  <c r="AN174" i="5" s="1"/>
  <c r="AO174" i="5" a="1"/>
  <c r="AO174" i="5" s="1"/>
  <c r="AP174" i="5" a="1"/>
  <c r="AP174" i="5" s="1"/>
  <c r="AQ174" i="5" a="1"/>
  <c r="AQ174" i="5" s="1"/>
  <c r="AR174" i="5" a="1"/>
  <c r="AR174" i="5" s="1"/>
  <c r="AS174" i="5" a="1"/>
  <c r="AS174" i="5" s="1"/>
  <c r="AT174" i="5" a="1"/>
  <c r="AT174" i="5" s="1"/>
  <c r="AU174" i="5" a="1"/>
  <c r="AU174" i="5" s="1"/>
  <c r="AV174" i="5" a="1"/>
  <c r="AV174" i="5" s="1"/>
  <c r="AW174" i="5" a="1"/>
  <c r="AW174" i="5" s="1"/>
  <c r="AX174" i="5" a="1"/>
  <c r="AX174" i="5" s="1"/>
  <c r="AY174" i="5" a="1"/>
  <c r="AY174" i="5" s="1"/>
  <c r="AZ174" i="5" a="1"/>
  <c r="AZ174" i="5" s="1"/>
  <c r="BA174" i="5" a="1"/>
  <c r="BA174" i="5" s="1"/>
  <c r="BB174" i="5" a="1"/>
  <c r="BB174" i="5" s="1"/>
  <c r="BC174" i="5" a="1"/>
  <c r="BC174" i="5" s="1"/>
  <c r="BD174" i="5" a="1"/>
  <c r="BD174" i="5" s="1"/>
  <c r="BE174" i="5" a="1"/>
  <c r="BE174" i="5" s="1"/>
  <c r="BF174" i="5" a="1"/>
  <c r="BF174" i="5" s="1"/>
  <c r="BG174" i="5" a="1"/>
  <c r="BG174" i="5" s="1"/>
  <c r="BH174" i="5" a="1"/>
  <c r="BH174" i="5" s="1"/>
  <c r="BI174" i="5" a="1"/>
  <c r="BI174" i="5" s="1"/>
  <c r="BJ174" i="5" a="1"/>
  <c r="BJ174" i="5" s="1"/>
  <c r="BK174" i="5" a="1"/>
  <c r="BK174" i="5" s="1"/>
  <c r="BL174" i="5" a="1"/>
  <c r="BL174" i="5" s="1"/>
  <c r="BM174" i="5" a="1"/>
  <c r="BM174" i="5" s="1"/>
  <c r="BN174" i="5" a="1"/>
  <c r="BN174" i="5" s="1"/>
  <c r="C175" i="5" a="1"/>
  <c r="C175" i="5" s="1"/>
  <c r="D175" i="5" a="1"/>
  <c r="D175" i="5" s="1"/>
  <c r="E175" i="5" a="1"/>
  <c r="E175" i="5" s="1"/>
  <c r="F175" i="5" a="1"/>
  <c r="F175" i="5" s="1"/>
  <c r="G175" i="5" a="1"/>
  <c r="G175" i="5" s="1"/>
  <c r="H175" i="5" a="1"/>
  <c r="H175" i="5" s="1"/>
  <c r="I175" i="5" a="1"/>
  <c r="I175" i="5" s="1"/>
  <c r="J175" i="5" a="1"/>
  <c r="J175" i="5" s="1"/>
  <c r="K175" i="5" a="1"/>
  <c r="K175" i="5" s="1"/>
  <c r="L175" i="5" a="1"/>
  <c r="L175" i="5" s="1"/>
  <c r="M175" i="5" a="1"/>
  <c r="M175" i="5" s="1"/>
  <c r="N175" i="5" a="1"/>
  <c r="N175" i="5" s="1"/>
  <c r="O175" i="5" a="1"/>
  <c r="O175" i="5" s="1"/>
  <c r="P175" i="5" a="1"/>
  <c r="P175" i="5" s="1"/>
  <c r="Q175" i="5" a="1"/>
  <c r="Q175" i="5" s="1"/>
  <c r="R175" i="5" a="1"/>
  <c r="R175" i="5" s="1"/>
  <c r="S175" i="5" a="1"/>
  <c r="S175" i="5" s="1"/>
  <c r="T175" i="5" a="1"/>
  <c r="T175" i="5" s="1"/>
  <c r="U175" i="5" a="1"/>
  <c r="U175" i="5" s="1"/>
  <c r="V175" i="5" a="1"/>
  <c r="V175" i="5" s="1"/>
  <c r="W175" i="5" a="1"/>
  <c r="W175" i="5" s="1"/>
  <c r="X175" i="5" a="1"/>
  <c r="X175" i="5" s="1"/>
  <c r="Y175" i="5" a="1"/>
  <c r="Y175" i="5" s="1"/>
  <c r="Z175" i="5" a="1"/>
  <c r="Z175" i="5" s="1"/>
  <c r="AA175" i="5" a="1"/>
  <c r="AA175" i="5" s="1"/>
  <c r="AB175" i="5" a="1"/>
  <c r="AB175" i="5" s="1"/>
  <c r="AC175" i="5" a="1"/>
  <c r="AC175" i="5" s="1"/>
  <c r="AD175" i="5" a="1"/>
  <c r="AD175" i="5" s="1"/>
  <c r="AE175" i="5" a="1"/>
  <c r="AE175" i="5" s="1"/>
  <c r="AF175" i="5" a="1"/>
  <c r="AF175" i="5" s="1"/>
  <c r="AG175" i="5" a="1"/>
  <c r="AG175" i="5" s="1"/>
  <c r="AH175" i="5" a="1"/>
  <c r="AH175" i="5" s="1"/>
  <c r="AI175" i="5" a="1"/>
  <c r="AI175" i="5" s="1"/>
  <c r="AJ175" i="5" a="1"/>
  <c r="AJ175" i="5" s="1"/>
  <c r="AK175" i="5" a="1"/>
  <c r="AK175" i="5" s="1"/>
  <c r="AL175" i="5" a="1"/>
  <c r="AL175" i="5" s="1"/>
  <c r="AM175" i="5" a="1"/>
  <c r="AM175" i="5" s="1"/>
  <c r="AN175" i="5" a="1"/>
  <c r="AN175" i="5" s="1"/>
  <c r="AO175" i="5" a="1"/>
  <c r="AO175" i="5" s="1"/>
  <c r="AP175" i="5" a="1"/>
  <c r="AP175" i="5" s="1"/>
  <c r="AQ175" i="5" a="1"/>
  <c r="AQ175" i="5" s="1"/>
  <c r="AR175" i="5" a="1"/>
  <c r="AR175" i="5" s="1"/>
  <c r="AS175" i="5" a="1"/>
  <c r="AS175" i="5" s="1"/>
  <c r="AT175" i="5" a="1"/>
  <c r="AT175" i="5" s="1"/>
  <c r="AU175" i="5" a="1"/>
  <c r="AU175" i="5" s="1"/>
  <c r="AV175" i="5" a="1"/>
  <c r="AV175" i="5" s="1"/>
  <c r="AW175" i="5" a="1"/>
  <c r="AW175" i="5" s="1"/>
  <c r="AX175" i="5" a="1"/>
  <c r="AX175" i="5" s="1"/>
  <c r="AY175" i="5" a="1"/>
  <c r="AY175" i="5" s="1"/>
  <c r="AZ175" i="5" a="1"/>
  <c r="AZ175" i="5" s="1"/>
  <c r="BA175" i="5" a="1"/>
  <c r="BA175" i="5" s="1"/>
  <c r="BB175" i="5" a="1"/>
  <c r="BB175" i="5" s="1"/>
  <c r="BC175" i="5" a="1"/>
  <c r="BC175" i="5" s="1"/>
  <c r="BD175" i="5" a="1"/>
  <c r="BD175" i="5" s="1"/>
  <c r="BE175" i="5" a="1"/>
  <c r="BE175" i="5" s="1"/>
  <c r="BF175" i="5" a="1"/>
  <c r="BF175" i="5" s="1"/>
  <c r="BG175" i="5" a="1"/>
  <c r="BG175" i="5" s="1"/>
  <c r="BH175" i="5" a="1"/>
  <c r="BH175" i="5" s="1"/>
  <c r="BI175" i="5" a="1"/>
  <c r="BI175" i="5" s="1"/>
  <c r="BJ175" i="5" a="1"/>
  <c r="BJ175" i="5" s="1"/>
  <c r="BK175" i="5" a="1"/>
  <c r="BK175" i="5" s="1"/>
  <c r="BL175" i="5" a="1"/>
  <c r="BL175" i="5" s="1"/>
  <c r="BM175" i="5" a="1"/>
  <c r="BM175" i="5" s="1"/>
  <c r="BN175" i="5" a="1"/>
  <c r="BN175" i="5"/>
  <c r="C176" i="5" a="1"/>
  <c r="C176" i="5" s="1"/>
  <c r="D176" i="5" a="1"/>
  <c r="D176" i="5" s="1"/>
  <c r="E176" i="5" a="1"/>
  <c r="E176" i="5" s="1"/>
  <c r="F176" i="5" a="1"/>
  <c r="F176" i="5" s="1"/>
  <c r="G176" i="5" a="1"/>
  <c r="G176" i="5" s="1"/>
  <c r="H176" i="5" a="1"/>
  <c r="H176" i="5" s="1"/>
  <c r="I176" i="5" a="1"/>
  <c r="I176" i="5" s="1"/>
  <c r="J176" i="5" a="1"/>
  <c r="J176" i="5" s="1"/>
  <c r="K176" i="5" a="1"/>
  <c r="K176" i="5" s="1"/>
  <c r="L176" i="5" a="1"/>
  <c r="L176" i="5" s="1"/>
  <c r="M176" i="5" a="1"/>
  <c r="M176" i="5" s="1"/>
  <c r="N176" i="5" a="1"/>
  <c r="N176" i="5" s="1"/>
  <c r="O176" i="5" a="1"/>
  <c r="O176" i="5" s="1"/>
  <c r="P176" i="5" a="1"/>
  <c r="P176" i="5" s="1"/>
  <c r="Q176" i="5" a="1"/>
  <c r="Q176" i="5" s="1"/>
  <c r="R176" i="5" a="1"/>
  <c r="R176" i="5" s="1"/>
  <c r="S176" i="5" a="1"/>
  <c r="S176" i="5" s="1"/>
  <c r="T176" i="5" a="1"/>
  <c r="T176" i="5" s="1"/>
  <c r="U176" i="5" a="1"/>
  <c r="U176" i="5" s="1"/>
  <c r="V176" i="5" a="1"/>
  <c r="V176" i="5" s="1"/>
  <c r="W176" i="5" a="1"/>
  <c r="W176" i="5" s="1"/>
  <c r="X176" i="5" a="1"/>
  <c r="X176" i="5" s="1"/>
  <c r="Y176" i="5" a="1"/>
  <c r="Y176" i="5" s="1"/>
  <c r="Z176" i="5" a="1"/>
  <c r="Z176" i="5" s="1"/>
  <c r="AA176" i="5" a="1"/>
  <c r="AA176" i="5" s="1"/>
  <c r="AB176" i="5" a="1"/>
  <c r="AB176" i="5" s="1"/>
  <c r="AC176" i="5" a="1"/>
  <c r="AC176" i="5" s="1"/>
  <c r="AD176" i="5" a="1"/>
  <c r="AD176" i="5" s="1"/>
  <c r="AE176" i="5" a="1"/>
  <c r="AE176" i="5" s="1"/>
  <c r="AF176" i="5" a="1"/>
  <c r="AF176" i="5" s="1"/>
  <c r="AG176" i="5" a="1"/>
  <c r="AG176" i="5" s="1"/>
  <c r="AH176" i="5" a="1"/>
  <c r="AH176" i="5" s="1"/>
  <c r="AI176" i="5" a="1"/>
  <c r="AI176" i="5" s="1"/>
  <c r="AJ176" i="5" a="1"/>
  <c r="AJ176" i="5" s="1"/>
  <c r="AK176" i="5" a="1"/>
  <c r="AK176" i="5" s="1"/>
  <c r="AL176" i="5" a="1"/>
  <c r="AL176" i="5" s="1"/>
  <c r="AM176" i="5" a="1"/>
  <c r="AM176" i="5" s="1"/>
  <c r="AN176" i="5" a="1"/>
  <c r="AN176" i="5" s="1"/>
  <c r="AO176" i="5" a="1"/>
  <c r="AO176" i="5" s="1"/>
  <c r="AP176" i="5" a="1"/>
  <c r="AP176" i="5" s="1"/>
  <c r="AQ176" i="5" a="1"/>
  <c r="AQ176" i="5" s="1"/>
  <c r="AR176" i="5" a="1"/>
  <c r="AR176" i="5" s="1"/>
  <c r="AS176" i="5" a="1"/>
  <c r="AS176" i="5" s="1"/>
  <c r="AT176" i="5" a="1"/>
  <c r="AT176" i="5" s="1"/>
  <c r="AU176" i="5" a="1"/>
  <c r="AU176" i="5" s="1"/>
  <c r="AV176" i="5" a="1"/>
  <c r="AV176" i="5" s="1"/>
  <c r="AW176" i="5" a="1"/>
  <c r="AW176" i="5" s="1"/>
  <c r="AX176" i="5" a="1"/>
  <c r="AX176" i="5" s="1"/>
  <c r="AY176" i="5" a="1"/>
  <c r="AY176" i="5" s="1"/>
  <c r="AZ176" i="5" a="1"/>
  <c r="AZ176" i="5" s="1"/>
  <c r="BA176" i="5" a="1"/>
  <c r="BA176" i="5" s="1"/>
  <c r="BB176" i="5" a="1"/>
  <c r="BB176" i="5" s="1"/>
  <c r="BC176" i="5" a="1"/>
  <c r="BC176" i="5" s="1"/>
  <c r="BD176" i="5" a="1"/>
  <c r="BD176" i="5" s="1"/>
  <c r="BE176" i="5" a="1"/>
  <c r="BE176" i="5" s="1"/>
  <c r="BF176" i="5" a="1"/>
  <c r="BF176" i="5" s="1"/>
  <c r="BG176" i="5" a="1"/>
  <c r="BG176" i="5" s="1"/>
  <c r="BH176" i="5" a="1"/>
  <c r="BH176" i="5" s="1"/>
  <c r="BI176" i="5" a="1"/>
  <c r="BI176" i="5" s="1"/>
  <c r="BJ176" i="5" a="1"/>
  <c r="BJ176" i="5" s="1"/>
  <c r="BK176" i="5" a="1"/>
  <c r="BK176" i="5" s="1"/>
  <c r="BL176" i="5" a="1"/>
  <c r="BL176" i="5" s="1"/>
  <c r="BM176" i="5" a="1"/>
  <c r="BM176" i="5" s="1"/>
  <c r="BN176" i="5" a="1"/>
  <c r="BN176" i="5" s="1"/>
  <c r="C177" i="5" a="1"/>
  <c r="C177" i="5" s="1"/>
  <c r="D177" i="5" a="1"/>
  <c r="D177" i="5" s="1"/>
  <c r="E177" i="5" a="1"/>
  <c r="E177" i="5" s="1"/>
  <c r="F177" i="5" a="1"/>
  <c r="F177" i="5" s="1"/>
  <c r="G177" i="5" a="1"/>
  <c r="G177" i="5" s="1"/>
  <c r="H177" i="5" a="1"/>
  <c r="H177" i="5" s="1"/>
  <c r="I177" i="5" a="1"/>
  <c r="I177" i="5" s="1"/>
  <c r="J177" i="5" a="1"/>
  <c r="J177" i="5" s="1"/>
  <c r="K177" i="5" a="1"/>
  <c r="K177" i="5" s="1"/>
  <c r="L177" i="5" a="1"/>
  <c r="L177" i="5" s="1"/>
  <c r="M177" i="5" a="1"/>
  <c r="M177" i="5" s="1"/>
  <c r="N177" i="5" a="1"/>
  <c r="N177" i="5" s="1"/>
  <c r="O177" i="5" a="1"/>
  <c r="O177" i="5" s="1"/>
  <c r="P177" i="5" a="1"/>
  <c r="P177" i="5" s="1"/>
  <c r="Q177" i="5" a="1"/>
  <c r="Q177" i="5" s="1"/>
  <c r="R177" i="5" a="1"/>
  <c r="R177" i="5" s="1"/>
  <c r="S177" i="5" a="1"/>
  <c r="S177" i="5" s="1"/>
  <c r="T177" i="5" a="1"/>
  <c r="T177" i="5" s="1"/>
  <c r="U177" i="5" a="1"/>
  <c r="U177" i="5" s="1"/>
  <c r="V177" i="5" a="1"/>
  <c r="V177" i="5" s="1"/>
  <c r="W177" i="5" a="1"/>
  <c r="W177" i="5" s="1"/>
  <c r="X177" i="5" a="1"/>
  <c r="X177" i="5" s="1"/>
  <c r="Y177" i="5" a="1"/>
  <c r="Y177" i="5" s="1"/>
  <c r="Z177" i="5" a="1"/>
  <c r="Z177" i="5" s="1"/>
  <c r="AA177" i="5" a="1"/>
  <c r="AA177" i="5" s="1"/>
  <c r="AB177" i="5" a="1"/>
  <c r="AB177" i="5" s="1"/>
  <c r="AC177" i="5" a="1"/>
  <c r="AC177" i="5" s="1"/>
  <c r="AD177" i="5" a="1"/>
  <c r="AD177" i="5" s="1"/>
  <c r="AE177" i="5" a="1"/>
  <c r="AE177" i="5" s="1"/>
  <c r="AF177" i="5" a="1"/>
  <c r="AF177" i="5" s="1"/>
  <c r="AG177" i="5" a="1"/>
  <c r="AG177" i="5" s="1"/>
  <c r="AH177" i="5" a="1"/>
  <c r="AH177" i="5" s="1"/>
  <c r="AI177" i="5" a="1"/>
  <c r="AI177" i="5" s="1"/>
  <c r="AJ177" i="5" a="1"/>
  <c r="AJ177" i="5" s="1"/>
  <c r="AK177" i="5" a="1"/>
  <c r="AK177" i="5" s="1"/>
  <c r="AL177" i="5" a="1"/>
  <c r="AL177" i="5" s="1"/>
  <c r="AM177" i="5" a="1"/>
  <c r="AM177" i="5" s="1"/>
  <c r="AN177" i="5" a="1"/>
  <c r="AN177" i="5" s="1"/>
  <c r="AO177" i="5" a="1"/>
  <c r="AO177" i="5" s="1"/>
  <c r="AP177" i="5" a="1"/>
  <c r="AP177" i="5" s="1"/>
  <c r="AQ177" i="5" a="1"/>
  <c r="AQ177" i="5" s="1"/>
  <c r="AR177" i="5" a="1"/>
  <c r="AR177" i="5" s="1"/>
  <c r="AS177" i="5" a="1"/>
  <c r="AS177" i="5" s="1"/>
  <c r="AT177" i="5" a="1"/>
  <c r="AT177" i="5" s="1"/>
  <c r="AU177" i="5" a="1"/>
  <c r="AU177" i="5" s="1"/>
  <c r="AV177" i="5" a="1"/>
  <c r="AV177" i="5" s="1"/>
  <c r="AW177" i="5" a="1"/>
  <c r="AW177" i="5" s="1"/>
  <c r="AX177" i="5" a="1"/>
  <c r="AX177" i="5" s="1"/>
  <c r="AY177" i="5" a="1"/>
  <c r="AY177" i="5" s="1"/>
  <c r="AZ177" i="5" a="1"/>
  <c r="AZ177" i="5" s="1"/>
  <c r="BA177" i="5" a="1"/>
  <c r="BA177" i="5" s="1"/>
  <c r="BB177" i="5" a="1"/>
  <c r="BB177" i="5" s="1"/>
  <c r="BC177" i="5" a="1"/>
  <c r="BC177" i="5" s="1"/>
  <c r="BD177" i="5" a="1"/>
  <c r="BD177" i="5" s="1"/>
  <c r="BE177" i="5" a="1"/>
  <c r="BE177" i="5" s="1"/>
  <c r="BF177" i="5" a="1"/>
  <c r="BF177" i="5" s="1"/>
  <c r="BG177" i="5" a="1"/>
  <c r="BG177" i="5" s="1"/>
  <c r="BH177" i="5" a="1"/>
  <c r="BH177" i="5" s="1"/>
  <c r="BI177" i="5" a="1"/>
  <c r="BI177" i="5" s="1"/>
  <c r="BJ177" i="5" a="1"/>
  <c r="BJ177" i="5" s="1"/>
  <c r="BK177" i="5" a="1"/>
  <c r="BK177" i="5" s="1"/>
  <c r="BL177" i="5" a="1"/>
  <c r="BL177" i="5" s="1"/>
  <c r="BM177" i="5" a="1"/>
  <c r="BM177" i="5" s="1"/>
  <c r="BN177" i="5" a="1"/>
  <c r="BN177" i="5" s="1"/>
  <c r="C178" i="5" a="1"/>
  <c r="C178" i="5" s="1"/>
  <c r="D178" i="5" a="1"/>
  <c r="D178" i="5" s="1"/>
  <c r="E178" i="5" a="1"/>
  <c r="E178" i="5" s="1"/>
  <c r="F178" i="5" a="1"/>
  <c r="F178" i="5" s="1"/>
  <c r="G178" i="5" a="1"/>
  <c r="G178" i="5" s="1"/>
  <c r="H178" i="5" a="1"/>
  <c r="H178" i="5" s="1"/>
  <c r="I178" i="5" a="1"/>
  <c r="I178" i="5" s="1"/>
  <c r="J178" i="5" a="1"/>
  <c r="J178" i="5" s="1"/>
  <c r="K178" i="5" a="1"/>
  <c r="K178" i="5" s="1"/>
  <c r="L178" i="5" a="1"/>
  <c r="L178" i="5" s="1"/>
  <c r="M178" i="5" a="1"/>
  <c r="M178" i="5" s="1"/>
  <c r="N178" i="5" a="1"/>
  <c r="N178" i="5" s="1"/>
  <c r="O178" i="5" a="1"/>
  <c r="O178" i="5" s="1"/>
  <c r="P178" i="5" a="1"/>
  <c r="P178" i="5" s="1"/>
  <c r="Q178" i="5" a="1"/>
  <c r="Q178" i="5" s="1"/>
  <c r="R178" i="5" a="1"/>
  <c r="R178" i="5" s="1"/>
  <c r="S178" i="5" a="1"/>
  <c r="S178" i="5" s="1"/>
  <c r="T178" i="5" a="1"/>
  <c r="T178" i="5" s="1"/>
  <c r="U178" i="5" a="1"/>
  <c r="U178" i="5" s="1"/>
  <c r="V178" i="5" a="1"/>
  <c r="V178" i="5" s="1"/>
  <c r="W178" i="5" a="1"/>
  <c r="W178" i="5" s="1"/>
  <c r="X178" i="5" a="1"/>
  <c r="X178" i="5" s="1"/>
  <c r="Y178" i="5" a="1"/>
  <c r="Y178" i="5" s="1"/>
  <c r="Z178" i="5" a="1"/>
  <c r="Z178" i="5" s="1"/>
  <c r="AA178" i="5" a="1"/>
  <c r="AA178" i="5" s="1"/>
  <c r="AB178" i="5" a="1"/>
  <c r="AB178" i="5" s="1"/>
  <c r="AC178" i="5" a="1"/>
  <c r="AC178" i="5" s="1"/>
  <c r="AD178" i="5" a="1"/>
  <c r="AD178" i="5" s="1"/>
  <c r="AE178" i="5" a="1"/>
  <c r="AE178" i="5" s="1"/>
  <c r="AF178" i="5" a="1"/>
  <c r="AF178" i="5" s="1"/>
  <c r="AG178" i="5" a="1"/>
  <c r="AG178" i="5" s="1"/>
  <c r="AH178" i="5" a="1"/>
  <c r="AH178" i="5" s="1"/>
  <c r="AI178" i="5" a="1"/>
  <c r="AI178" i="5" s="1"/>
  <c r="AJ178" i="5" a="1"/>
  <c r="AJ178" i="5" s="1"/>
  <c r="AK178" i="5" a="1"/>
  <c r="AK178" i="5" s="1"/>
  <c r="AL178" i="5" a="1"/>
  <c r="AL178" i="5" s="1"/>
  <c r="AM178" i="5" a="1"/>
  <c r="AM178" i="5" s="1"/>
  <c r="AN178" i="5" a="1"/>
  <c r="AN178" i="5" s="1"/>
  <c r="AO178" i="5" a="1"/>
  <c r="AO178" i="5" s="1"/>
  <c r="AP178" i="5" a="1"/>
  <c r="AP178" i="5" s="1"/>
  <c r="AQ178" i="5" a="1"/>
  <c r="AQ178" i="5" s="1"/>
  <c r="AR178" i="5" a="1"/>
  <c r="AR178" i="5" s="1"/>
  <c r="AS178" i="5" a="1"/>
  <c r="AS178" i="5" s="1"/>
  <c r="AT178" i="5" a="1"/>
  <c r="AT178" i="5" s="1"/>
  <c r="AU178" i="5" a="1"/>
  <c r="AU178" i="5" s="1"/>
  <c r="AV178" i="5" a="1"/>
  <c r="AV178" i="5" s="1"/>
  <c r="AW178" i="5" a="1"/>
  <c r="AW178" i="5" s="1"/>
  <c r="AX178" i="5" a="1"/>
  <c r="AX178" i="5" s="1"/>
  <c r="AY178" i="5" a="1"/>
  <c r="AY178" i="5" s="1"/>
  <c r="AZ178" i="5" a="1"/>
  <c r="AZ178" i="5" s="1"/>
  <c r="BA178" i="5" a="1"/>
  <c r="BA178" i="5" s="1"/>
  <c r="BB178" i="5" a="1"/>
  <c r="BB178" i="5" s="1"/>
  <c r="BC178" i="5" a="1"/>
  <c r="BC178" i="5" s="1"/>
  <c r="BD178" i="5" a="1"/>
  <c r="BD178" i="5" s="1"/>
  <c r="BE178" i="5" a="1"/>
  <c r="BE178" i="5" s="1"/>
  <c r="BF178" i="5" a="1"/>
  <c r="BF178" i="5" s="1"/>
  <c r="BG178" i="5" a="1"/>
  <c r="BG178" i="5" s="1"/>
  <c r="BH178" i="5" a="1"/>
  <c r="BH178" i="5" s="1"/>
  <c r="BI178" i="5" a="1"/>
  <c r="BI178" i="5" s="1"/>
  <c r="BJ178" i="5" a="1"/>
  <c r="BJ178" i="5" s="1"/>
  <c r="BK178" i="5" a="1"/>
  <c r="BK178" i="5" s="1"/>
  <c r="BL178" i="5" a="1"/>
  <c r="BL178" i="5" s="1"/>
  <c r="BM178" i="5" a="1"/>
  <c r="BM178" i="5" s="1"/>
  <c r="BN178" i="5" a="1"/>
  <c r="BN178" i="5" s="1"/>
  <c r="C179" i="5" a="1"/>
  <c r="C179" i="5" s="1"/>
  <c r="D179" i="5" a="1"/>
  <c r="D179" i="5" s="1"/>
  <c r="E179" i="5" a="1"/>
  <c r="E179" i="5" s="1"/>
  <c r="F179" i="5" a="1"/>
  <c r="F179" i="5" s="1"/>
  <c r="G179" i="5" a="1"/>
  <c r="G179" i="5" s="1"/>
  <c r="H179" i="5" a="1"/>
  <c r="H179" i="5" s="1"/>
  <c r="I179" i="5" a="1"/>
  <c r="I179" i="5" s="1"/>
  <c r="J179" i="5" a="1"/>
  <c r="J179" i="5" s="1"/>
  <c r="K179" i="5" a="1"/>
  <c r="K179" i="5" s="1"/>
  <c r="L179" i="5" a="1"/>
  <c r="L179" i="5" s="1"/>
  <c r="M179" i="5" a="1"/>
  <c r="M179" i="5" s="1"/>
  <c r="N179" i="5" a="1"/>
  <c r="N179" i="5" s="1"/>
  <c r="O179" i="5" a="1"/>
  <c r="O179" i="5" s="1"/>
  <c r="P179" i="5" a="1"/>
  <c r="P179" i="5" s="1"/>
  <c r="Q179" i="5" a="1"/>
  <c r="Q179" i="5" s="1"/>
  <c r="R179" i="5" a="1"/>
  <c r="R179" i="5" s="1"/>
  <c r="S179" i="5" a="1"/>
  <c r="S179" i="5"/>
  <c r="T179" i="5" a="1"/>
  <c r="T179" i="5" s="1"/>
  <c r="U179" i="5" a="1"/>
  <c r="U179" i="5" s="1"/>
  <c r="V179" i="5" a="1"/>
  <c r="V179" i="5"/>
  <c r="W179" i="5" a="1"/>
  <c r="W179" i="5" s="1"/>
  <c r="X179" i="5" a="1"/>
  <c r="X179" i="5" s="1"/>
  <c r="Y179" i="5" a="1"/>
  <c r="Y179" i="5" s="1"/>
  <c r="Z179" i="5" a="1"/>
  <c r="Z179" i="5" s="1"/>
  <c r="AA179" i="5" a="1"/>
  <c r="AA179" i="5" s="1"/>
  <c r="AB179" i="5" a="1"/>
  <c r="AB179" i="5" s="1"/>
  <c r="AC179" i="5" a="1"/>
  <c r="AC179" i="5" s="1"/>
  <c r="AD179" i="5" a="1"/>
  <c r="AD179" i="5" s="1"/>
  <c r="AE179" i="5" a="1"/>
  <c r="AE179" i="5" s="1"/>
  <c r="AF179" i="5" a="1"/>
  <c r="AF179" i="5" s="1"/>
  <c r="AG179" i="5" a="1"/>
  <c r="AG179" i="5" s="1"/>
  <c r="AH179" i="5" a="1"/>
  <c r="AH179" i="5" s="1"/>
  <c r="AI179" i="5" a="1"/>
  <c r="AI179" i="5"/>
  <c r="AJ179" i="5" a="1"/>
  <c r="AJ179" i="5" s="1"/>
  <c r="AK179" i="5" a="1"/>
  <c r="AK179" i="5" s="1"/>
  <c r="AL179" i="5" a="1"/>
  <c r="AL179" i="5" s="1"/>
  <c r="AM179" i="5" a="1"/>
  <c r="AM179" i="5" s="1"/>
  <c r="AN179" i="5" a="1"/>
  <c r="AN179" i="5" s="1"/>
  <c r="AO179" i="5" a="1"/>
  <c r="AO179" i="5" s="1"/>
  <c r="AP179" i="5" a="1"/>
  <c r="AP179" i="5" s="1"/>
  <c r="AQ179" i="5" a="1"/>
  <c r="AQ179" i="5" s="1"/>
  <c r="AR179" i="5" a="1"/>
  <c r="AR179" i="5" s="1"/>
  <c r="AS179" i="5" a="1"/>
  <c r="AS179" i="5" s="1"/>
  <c r="AT179" i="5" a="1"/>
  <c r="AT179" i="5" s="1"/>
  <c r="AU179" i="5" a="1"/>
  <c r="AU179" i="5" s="1"/>
  <c r="AV179" i="5" a="1"/>
  <c r="AV179" i="5" s="1"/>
  <c r="AW179" i="5" a="1"/>
  <c r="AW179" i="5" s="1"/>
  <c r="AX179" i="5" a="1"/>
  <c r="AX179" i="5" s="1"/>
  <c r="AY179" i="5" a="1"/>
  <c r="AY179" i="5" s="1"/>
  <c r="AZ179" i="5" a="1"/>
  <c r="AZ179" i="5" s="1"/>
  <c r="BA179" i="5" a="1"/>
  <c r="BA179" i="5" s="1"/>
  <c r="BB179" i="5" a="1"/>
  <c r="BB179" i="5" s="1"/>
  <c r="BC179" i="5" a="1"/>
  <c r="BC179" i="5" s="1"/>
  <c r="BD179" i="5" a="1"/>
  <c r="BD179" i="5" s="1"/>
  <c r="BE179" i="5" a="1"/>
  <c r="BE179" i="5" s="1"/>
  <c r="BF179" i="5" a="1"/>
  <c r="BF179" i="5" s="1"/>
  <c r="BG179" i="5" a="1"/>
  <c r="BG179" i="5" s="1"/>
  <c r="BH179" i="5" a="1"/>
  <c r="BH179" i="5" s="1"/>
  <c r="BI179" i="5" a="1"/>
  <c r="BI179" i="5" s="1"/>
  <c r="BJ179" i="5" a="1"/>
  <c r="BJ179" i="5" s="1"/>
  <c r="BK179" i="5" a="1"/>
  <c r="BK179" i="5" s="1"/>
  <c r="BL179" i="5" a="1"/>
  <c r="BL179" i="5" s="1"/>
  <c r="BM179" i="5" a="1"/>
  <c r="BM179" i="5" s="1"/>
  <c r="BN179" i="5" a="1"/>
  <c r="BN179" i="5" s="1"/>
  <c r="C180" i="5" a="1"/>
  <c r="C180" i="5" s="1"/>
  <c r="D180" i="5" a="1"/>
  <c r="D180" i="5" s="1"/>
  <c r="E180" i="5" a="1"/>
  <c r="E180" i="5" s="1"/>
  <c r="F180" i="5" a="1"/>
  <c r="F180" i="5" s="1"/>
  <c r="G180" i="5" a="1"/>
  <c r="G180" i="5" s="1"/>
  <c r="H180" i="5" a="1"/>
  <c r="H180" i="5" s="1"/>
  <c r="I180" i="5" a="1"/>
  <c r="I180" i="5" s="1"/>
  <c r="J180" i="5" a="1"/>
  <c r="J180" i="5" s="1"/>
  <c r="K180" i="5" a="1"/>
  <c r="K180" i="5" s="1"/>
  <c r="L180" i="5" a="1"/>
  <c r="L180" i="5" s="1"/>
  <c r="M180" i="5" a="1"/>
  <c r="M180" i="5" s="1"/>
  <c r="N180" i="5" a="1"/>
  <c r="N180" i="5" s="1"/>
  <c r="O180" i="5" a="1"/>
  <c r="O180" i="5" s="1"/>
  <c r="P180" i="5" a="1"/>
  <c r="P180" i="5" s="1"/>
  <c r="Q180" i="5" a="1"/>
  <c r="Q180" i="5" s="1"/>
  <c r="R180" i="5" a="1"/>
  <c r="R180" i="5" s="1"/>
  <c r="S180" i="5" a="1"/>
  <c r="S180" i="5" s="1"/>
  <c r="T180" i="5" a="1"/>
  <c r="T180" i="5" s="1"/>
  <c r="U180" i="5" a="1"/>
  <c r="U180" i="5" s="1"/>
  <c r="V180" i="5" a="1"/>
  <c r="V180" i="5" s="1"/>
  <c r="W180" i="5" a="1"/>
  <c r="W180" i="5" s="1"/>
  <c r="X180" i="5" a="1"/>
  <c r="X180" i="5" s="1"/>
  <c r="Y180" i="5" a="1"/>
  <c r="Y180" i="5" s="1"/>
  <c r="Z180" i="5" a="1"/>
  <c r="Z180" i="5" s="1"/>
  <c r="AA180" i="5" a="1"/>
  <c r="AA180" i="5" s="1"/>
  <c r="AB180" i="5" a="1"/>
  <c r="AB180" i="5" s="1"/>
  <c r="AC180" i="5" a="1"/>
  <c r="AC180" i="5" s="1"/>
  <c r="AD180" i="5" a="1"/>
  <c r="AD180" i="5" s="1"/>
  <c r="AE180" i="5" a="1"/>
  <c r="AE180" i="5" s="1"/>
  <c r="AF180" i="5" a="1"/>
  <c r="AF180" i="5" s="1"/>
  <c r="AG180" i="5" a="1"/>
  <c r="AG180" i="5" s="1"/>
  <c r="AH180" i="5" a="1"/>
  <c r="AH180" i="5" s="1"/>
  <c r="AI180" i="5" a="1"/>
  <c r="AI180" i="5" s="1"/>
  <c r="AJ180" i="5" a="1"/>
  <c r="AJ180" i="5" s="1"/>
  <c r="AK180" i="5" a="1"/>
  <c r="AK180" i="5" s="1"/>
  <c r="AL180" i="5" a="1"/>
  <c r="AL180" i="5" s="1"/>
  <c r="AM180" i="5" a="1"/>
  <c r="AM180" i="5" s="1"/>
  <c r="AN180" i="5" a="1"/>
  <c r="AN180" i="5" s="1"/>
  <c r="AO180" i="5" a="1"/>
  <c r="AO180" i="5" s="1"/>
  <c r="AP180" i="5" a="1"/>
  <c r="AP180" i="5" s="1"/>
  <c r="AQ180" i="5" a="1"/>
  <c r="AQ180" i="5" s="1"/>
  <c r="AR180" i="5" a="1"/>
  <c r="AR180" i="5" s="1"/>
  <c r="AS180" i="5" a="1"/>
  <c r="AS180" i="5" s="1"/>
  <c r="AT180" i="5" a="1"/>
  <c r="AT180" i="5" s="1"/>
  <c r="AU180" i="5" a="1"/>
  <c r="AU180" i="5" s="1"/>
  <c r="AV180" i="5" a="1"/>
  <c r="AV180" i="5" s="1"/>
  <c r="AW180" i="5" a="1"/>
  <c r="AW180" i="5" s="1"/>
  <c r="AX180" i="5" a="1"/>
  <c r="AX180" i="5" s="1"/>
  <c r="AY180" i="5" a="1"/>
  <c r="AY180" i="5" s="1"/>
  <c r="AZ180" i="5" a="1"/>
  <c r="AZ180" i="5" s="1"/>
  <c r="BA180" i="5" a="1"/>
  <c r="BA180" i="5" s="1"/>
  <c r="BB180" i="5" a="1"/>
  <c r="BB180" i="5" s="1"/>
  <c r="BC180" i="5" a="1"/>
  <c r="BC180" i="5" s="1"/>
  <c r="BD180" i="5" a="1"/>
  <c r="BD180" i="5" s="1"/>
  <c r="BE180" i="5" a="1"/>
  <c r="BE180" i="5" s="1"/>
  <c r="BF180" i="5" a="1"/>
  <c r="BF180" i="5" s="1"/>
  <c r="BG180" i="5" a="1"/>
  <c r="BG180" i="5" s="1"/>
  <c r="BH180" i="5" a="1"/>
  <c r="BH180" i="5" s="1"/>
  <c r="BI180" i="5" a="1"/>
  <c r="BI180" i="5" s="1"/>
  <c r="BJ180" i="5" a="1"/>
  <c r="BJ180" i="5" s="1"/>
  <c r="BK180" i="5" a="1"/>
  <c r="BK180" i="5" s="1"/>
  <c r="BL180" i="5" a="1"/>
  <c r="BL180" i="5" s="1"/>
  <c r="BM180" i="5" a="1"/>
  <c r="BM180" i="5" s="1"/>
  <c r="BN180" i="5" a="1"/>
  <c r="BN180" i="5" s="1"/>
  <c r="C181" i="5" a="1"/>
  <c r="C181" i="5" s="1"/>
  <c r="D181" i="5" a="1"/>
  <c r="D181" i="5" s="1"/>
  <c r="E181" i="5" a="1"/>
  <c r="E181" i="5" s="1"/>
  <c r="F181" i="5" a="1"/>
  <c r="F181" i="5" s="1"/>
  <c r="G181" i="5" a="1"/>
  <c r="G181" i="5" s="1"/>
  <c r="H181" i="5" a="1"/>
  <c r="H181" i="5" s="1"/>
  <c r="I181" i="5" a="1"/>
  <c r="I181" i="5" s="1"/>
  <c r="J181" i="5" a="1"/>
  <c r="J181" i="5" s="1"/>
  <c r="K181" i="5" a="1"/>
  <c r="K181" i="5" s="1"/>
  <c r="L181" i="5" a="1"/>
  <c r="L181" i="5" s="1"/>
  <c r="M181" i="5" a="1"/>
  <c r="M181" i="5" s="1"/>
  <c r="N181" i="5" a="1"/>
  <c r="N181" i="5" s="1"/>
  <c r="O181" i="5" a="1"/>
  <c r="O181" i="5" s="1"/>
  <c r="P181" i="5" a="1"/>
  <c r="P181" i="5" s="1"/>
  <c r="Q181" i="5" a="1"/>
  <c r="Q181" i="5" s="1"/>
  <c r="R181" i="5" a="1"/>
  <c r="R181" i="5" s="1"/>
  <c r="S181" i="5" a="1"/>
  <c r="S181" i="5" s="1"/>
  <c r="T181" i="5" a="1"/>
  <c r="T181" i="5" s="1"/>
  <c r="U181" i="5" a="1"/>
  <c r="U181" i="5" s="1"/>
  <c r="V181" i="5" a="1"/>
  <c r="V181" i="5" s="1"/>
  <c r="W181" i="5" a="1"/>
  <c r="W181" i="5" s="1"/>
  <c r="X181" i="5" a="1"/>
  <c r="X181" i="5" s="1"/>
  <c r="Y181" i="5" a="1"/>
  <c r="Y181" i="5" s="1"/>
  <c r="Z181" i="5" a="1"/>
  <c r="Z181" i="5" s="1"/>
  <c r="AA181" i="5" a="1"/>
  <c r="AA181" i="5" s="1"/>
  <c r="AB181" i="5" a="1"/>
  <c r="AB181" i="5" s="1"/>
  <c r="AC181" i="5" a="1"/>
  <c r="AC181" i="5" s="1"/>
  <c r="AD181" i="5" a="1"/>
  <c r="AD181" i="5" s="1"/>
  <c r="AE181" i="5" a="1"/>
  <c r="AE181" i="5" s="1"/>
  <c r="AF181" i="5" a="1"/>
  <c r="AF181" i="5" s="1"/>
  <c r="AG181" i="5" a="1"/>
  <c r="AG181" i="5" s="1"/>
  <c r="AH181" i="5" a="1"/>
  <c r="AH181" i="5" s="1"/>
  <c r="AI181" i="5" a="1"/>
  <c r="AI181" i="5" s="1"/>
  <c r="AJ181" i="5" a="1"/>
  <c r="AJ181" i="5" s="1"/>
  <c r="AK181" i="5" a="1"/>
  <c r="AK181" i="5" s="1"/>
  <c r="AL181" i="5" a="1"/>
  <c r="AL181" i="5" s="1"/>
  <c r="AM181" i="5" a="1"/>
  <c r="AM181" i="5" s="1"/>
  <c r="AN181" i="5" a="1"/>
  <c r="AN181" i="5" s="1"/>
  <c r="AO181" i="5" a="1"/>
  <c r="AO181" i="5" s="1"/>
  <c r="AP181" i="5" a="1"/>
  <c r="AP181" i="5" s="1"/>
  <c r="AQ181" i="5" a="1"/>
  <c r="AQ181" i="5" s="1"/>
  <c r="AR181" i="5" a="1"/>
  <c r="AR181" i="5" s="1"/>
  <c r="AS181" i="5" a="1"/>
  <c r="AS181" i="5"/>
  <c r="AT181" i="5" a="1"/>
  <c r="AT181" i="5" s="1"/>
  <c r="AU181" i="5" a="1"/>
  <c r="AU181" i="5" s="1"/>
  <c r="AV181" i="5" a="1"/>
  <c r="AV181" i="5" s="1"/>
  <c r="AW181" i="5" a="1"/>
  <c r="AW181" i="5" s="1"/>
  <c r="AX181" i="5" a="1"/>
  <c r="AX181" i="5" s="1"/>
  <c r="AY181" i="5" a="1"/>
  <c r="AY181" i="5" s="1"/>
  <c r="AZ181" i="5" a="1"/>
  <c r="AZ181" i="5" s="1"/>
  <c r="BA181" i="5" a="1"/>
  <c r="BA181" i="5" s="1"/>
  <c r="BB181" i="5" a="1"/>
  <c r="BB181" i="5" s="1"/>
  <c r="BC181" i="5" a="1"/>
  <c r="BC181" i="5" s="1"/>
  <c r="BD181" i="5" a="1"/>
  <c r="BD181" i="5" s="1"/>
  <c r="BE181" i="5" a="1"/>
  <c r="BE181" i="5" s="1"/>
  <c r="BF181" i="5" a="1"/>
  <c r="BF181" i="5" s="1"/>
  <c r="BG181" i="5" a="1"/>
  <c r="BG181" i="5" s="1"/>
  <c r="BH181" i="5" a="1"/>
  <c r="BH181" i="5" s="1"/>
  <c r="BI181" i="5" a="1"/>
  <c r="BI181" i="5" s="1"/>
  <c r="BJ181" i="5" a="1"/>
  <c r="BJ181" i="5" s="1"/>
  <c r="BK181" i="5" a="1"/>
  <c r="BK181" i="5" s="1"/>
  <c r="BL181" i="5" a="1"/>
  <c r="BL181" i="5" s="1"/>
  <c r="BM181" i="5" a="1"/>
  <c r="BM181" i="5" s="1"/>
  <c r="BN181" i="5" a="1"/>
  <c r="BN181" i="5" s="1"/>
  <c r="C182" i="5" a="1"/>
  <c r="C182" i="5" s="1"/>
  <c r="D182" i="5" a="1"/>
  <c r="D182" i="5" s="1"/>
  <c r="E182" i="5" a="1"/>
  <c r="E182" i="5" s="1"/>
  <c r="F182" i="5" a="1"/>
  <c r="F182" i="5" s="1"/>
  <c r="G182" i="5" a="1"/>
  <c r="G182" i="5" s="1"/>
  <c r="H182" i="5" a="1"/>
  <c r="H182" i="5" s="1"/>
  <c r="I182" i="5" a="1"/>
  <c r="I182" i="5" s="1"/>
  <c r="J182" i="5" a="1"/>
  <c r="J182" i="5" s="1"/>
  <c r="K182" i="5" a="1"/>
  <c r="K182" i="5" s="1"/>
  <c r="L182" i="5" a="1"/>
  <c r="L182" i="5" s="1"/>
  <c r="M182" i="5" a="1"/>
  <c r="M182" i="5" s="1"/>
  <c r="N182" i="5" a="1"/>
  <c r="N182" i="5" s="1"/>
  <c r="O182" i="5" a="1"/>
  <c r="O182" i="5" s="1"/>
  <c r="P182" i="5" a="1"/>
  <c r="P182" i="5" s="1"/>
  <c r="Q182" i="5" a="1"/>
  <c r="Q182" i="5" s="1"/>
  <c r="R182" i="5" a="1"/>
  <c r="R182" i="5" s="1"/>
  <c r="S182" i="5" a="1"/>
  <c r="S182" i="5" s="1"/>
  <c r="T182" i="5" a="1"/>
  <c r="T182" i="5" s="1"/>
  <c r="U182" i="5" a="1"/>
  <c r="U182" i="5" s="1"/>
  <c r="V182" i="5" a="1"/>
  <c r="V182" i="5" s="1"/>
  <c r="W182" i="5" a="1"/>
  <c r="W182" i="5" s="1"/>
  <c r="X182" i="5" a="1"/>
  <c r="X182" i="5" s="1"/>
  <c r="Y182" i="5" a="1"/>
  <c r="Y182" i="5" s="1"/>
  <c r="Z182" i="5" a="1"/>
  <c r="Z182" i="5" s="1"/>
  <c r="AA182" i="5" a="1"/>
  <c r="AA182" i="5" s="1"/>
  <c r="AB182" i="5" a="1"/>
  <c r="AB182" i="5" s="1"/>
  <c r="AC182" i="5" a="1"/>
  <c r="AC182" i="5" s="1"/>
  <c r="AD182" i="5" a="1"/>
  <c r="AD182" i="5" s="1"/>
  <c r="AE182" i="5" a="1"/>
  <c r="AE182" i="5" s="1"/>
  <c r="AF182" i="5" a="1"/>
  <c r="AF182" i="5" s="1"/>
  <c r="AG182" i="5" a="1"/>
  <c r="AG182" i="5" s="1"/>
  <c r="AH182" i="5" a="1"/>
  <c r="AH182" i="5" s="1"/>
  <c r="AI182" i="5" a="1"/>
  <c r="AI182" i="5" s="1"/>
  <c r="AJ182" i="5" a="1"/>
  <c r="AJ182" i="5" s="1"/>
  <c r="AK182" i="5" a="1"/>
  <c r="AK182" i="5" s="1"/>
  <c r="AL182" i="5" a="1"/>
  <c r="AL182" i="5" s="1"/>
  <c r="AM182" i="5" a="1"/>
  <c r="AM182" i="5" s="1"/>
  <c r="AN182" i="5" a="1"/>
  <c r="AN182" i="5" s="1"/>
  <c r="AO182" i="5" a="1"/>
  <c r="AO182" i="5" s="1"/>
  <c r="AP182" i="5" a="1"/>
  <c r="AP182" i="5" s="1"/>
  <c r="AQ182" i="5" a="1"/>
  <c r="AQ182" i="5" s="1"/>
  <c r="AR182" i="5" a="1"/>
  <c r="AR182" i="5" s="1"/>
  <c r="AS182" i="5" a="1"/>
  <c r="AS182" i="5" s="1"/>
  <c r="AT182" i="5" a="1"/>
  <c r="AT182" i="5" s="1"/>
  <c r="AU182" i="5" a="1"/>
  <c r="AU182" i="5" s="1"/>
  <c r="AV182" i="5" a="1"/>
  <c r="AV182" i="5" s="1"/>
  <c r="AW182" i="5" a="1"/>
  <c r="AW182" i="5" s="1"/>
  <c r="AX182" i="5" a="1"/>
  <c r="AX182" i="5" s="1"/>
  <c r="AY182" i="5" a="1"/>
  <c r="AY182" i="5" s="1"/>
  <c r="AZ182" i="5" a="1"/>
  <c r="AZ182" i="5" s="1"/>
  <c r="BA182" i="5" a="1"/>
  <c r="BA182" i="5" s="1"/>
  <c r="BB182" i="5" a="1"/>
  <c r="BB182" i="5" s="1"/>
  <c r="BC182" i="5" a="1"/>
  <c r="BC182" i="5" s="1"/>
  <c r="BD182" i="5" a="1"/>
  <c r="BD182" i="5" s="1"/>
  <c r="BE182" i="5" a="1"/>
  <c r="BE182" i="5" s="1"/>
  <c r="BF182" i="5" a="1"/>
  <c r="BF182" i="5" s="1"/>
  <c r="BG182" i="5" a="1"/>
  <c r="BG182" i="5"/>
  <c r="BH182" i="5" a="1"/>
  <c r="BH182" i="5" s="1"/>
  <c r="BI182" i="5" a="1"/>
  <c r="BI182" i="5" s="1"/>
  <c r="BJ182" i="5" a="1"/>
  <c r="BJ182" i="5" s="1"/>
  <c r="BK182" i="5" a="1"/>
  <c r="BK182" i="5" s="1"/>
  <c r="BL182" i="5" a="1"/>
  <c r="BL182" i="5" s="1"/>
  <c r="BM182" i="5" a="1"/>
  <c r="BM182" i="5" s="1"/>
  <c r="BN182" i="5" a="1"/>
  <c r="BN182" i="5" s="1"/>
  <c r="C183" i="5" a="1"/>
  <c r="C183" i="5" s="1"/>
  <c r="D183" i="5" a="1"/>
  <c r="D183" i="5" s="1"/>
  <c r="E183" i="5" a="1"/>
  <c r="E183" i="5" s="1"/>
  <c r="F183" i="5" a="1"/>
  <c r="F183" i="5" s="1"/>
  <c r="G183" i="5" a="1"/>
  <c r="G183" i="5" s="1"/>
  <c r="H183" i="5" a="1"/>
  <c r="H183" i="5" s="1"/>
  <c r="I183" i="5" a="1"/>
  <c r="I183" i="5" s="1"/>
  <c r="J183" i="5" a="1"/>
  <c r="J183" i="5" s="1"/>
  <c r="K183" i="5" a="1"/>
  <c r="K183" i="5" s="1"/>
  <c r="L183" i="5" a="1"/>
  <c r="L183" i="5" s="1"/>
  <c r="M183" i="5" a="1"/>
  <c r="M183" i="5" s="1"/>
  <c r="N183" i="5" a="1"/>
  <c r="N183" i="5" s="1"/>
  <c r="O183" i="5" a="1"/>
  <c r="O183" i="5" s="1"/>
  <c r="P183" i="5" a="1"/>
  <c r="P183" i="5" s="1"/>
  <c r="Q183" i="5" a="1"/>
  <c r="Q183" i="5" s="1"/>
  <c r="R183" i="5" a="1"/>
  <c r="R183" i="5" s="1"/>
  <c r="S183" i="5" a="1"/>
  <c r="S183" i="5" s="1"/>
  <c r="T183" i="5" a="1"/>
  <c r="T183" i="5" s="1"/>
  <c r="U183" i="5" a="1"/>
  <c r="U183" i="5" s="1"/>
  <c r="V183" i="5" a="1"/>
  <c r="V183" i="5" s="1"/>
  <c r="W183" i="5" a="1"/>
  <c r="W183" i="5" s="1"/>
  <c r="X183" i="5" a="1"/>
  <c r="X183" i="5" s="1"/>
  <c r="Y183" i="5" a="1"/>
  <c r="Y183" i="5" s="1"/>
  <c r="Z183" i="5" a="1"/>
  <c r="Z183" i="5" s="1"/>
  <c r="AA183" i="5" a="1"/>
  <c r="AA183" i="5" s="1"/>
  <c r="AB183" i="5" a="1"/>
  <c r="AB183" i="5" s="1"/>
  <c r="AC183" i="5" a="1"/>
  <c r="AC183" i="5" s="1"/>
  <c r="AD183" i="5" a="1"/>
  <c r="AD183" i="5" s="1"/>
  <c r="AE183" i="5" a="1"/>
  <c r="AE183" i="5" s="1"/>
  <c r="AF183" i="5" a="1"/>
  <c r="AF183" i="5" s="1"/>
  <c r="AG183" i="5" a="1"/>
  <c r="AG183" i="5" s="1"/>
  <c r="AH183" i="5" a="1"/>
  <c r="AH183" i="5" s="1"/>
  <c r="AI183" i="5" a="1"/>
  <c r="AI183" i="5" s="1"/>
  <c r="AJ183" i="5" a="1"/>
  <c r="AJ183" i="5" s="1"/>
  <c r="AK183" i="5" a="1"/>
  <c r="AK183" i="5" s="1"/>
  <c r="AL183" i="5" a="1"/>
  <c r="AL183" i="5" s="1"/>
  <c r="AM183" i="5" a="1"/>
  <c r="AM183" i="5" s="1"/>
  <c r="AN183" i="5" a="1"/>
  <c r="AN183" i="5" s="1"/>
  <c r="AO183" i="5" a="1"/>
  <c r="AO183" i="5" s="1"/>
  <c r="AP183" i="5" a="1"/>
  <c r="AP183" i="5" s="1"/>
  <c r="AQ183" i="5" a="1"/>
  <c r="AQ183" i="5" s="1"/>
  <c r="AR183" i="5" a="1"/>
  <c r="AR183" i="5" s="1"/>
  <c r="AS183" i="5" a="1"/>
  <c r="AS183" i="5" s="1"/>
  <c r="AT183" i="5" a="1"/>
  <c r="AT183" i="5" s="1"/>
  <c r="AU183" i="5" a="1"/>
  <c r="AU183" i="5" s="1"/>
  <c r="AV183" i="5" a="1"/>
  <c r="AV183" i="5" s="1"/>
  <c r="AW183" i="5" a="1"/>
  <c r="AW183" i="5" s="1"/>
  <c r="AX183" i="5" a="1"/>
  <c r="AX183" i="5" s="1"/>
  <c r="AY183" i="5" a="1"/>
  <c r="AY183" i="5" s="1"/>
  <c r="AZ183" i="5" a="1"/>
  <c r="AZ183" i="5" s="1"/>
  <c r="BA183" i="5" a="1"/>
  <c r="BA183" i="5" s="1"/>
  <c r="BB183" i="5" a="1"/>
  <c r="BB183" i="5" s="1"/>
  <c r="BC183" i="5" a="1"/>
  <c r="BC183" i="5" s="1"/>
  <c r="BD183" i="5" a="1"/>
  <c r="BD183" i="5" s="1"/>
  <c r="BE183" i="5" a="1"/>
  <c r="BE183" i="5" s="1"/>
  <c r="BF183" i="5" a="1"/>
  <c r="BF183" i="5" s="1"/>
  <c r="BG183" i="5" a="1"/>
  <c r="BG183" i="5" s="1"/>
  <c r="BH183" i="5" a="1"/>
  <c r="BH183" i="5" s="1"/>
  <c r="BI183" i="5" a="1"/>
  <c r="BI183" i="5" s="1"/>
  <c r="BJ183" i="5" a="1"/>
  <c r="BJ183" i="5" s="1"/>
  <c r="BK183" i="5" a="1"/>
  <c r="BK183" i="5" s="1"/>
  <c r="BL183" i="5" a="1"/>
  <c r="BL183" i="5" s="1"/>
  <c r="BM183" i="5" a="1"/>
  <c r="BM183" i="5" s="1"/>
  <c r="BN183" i="5" a="1"/>
  <c r="BN183" i="5" s="1"/>
  <c r="C184" i="5" a="1"/>
  <c r="C184" i="5"/>
  <c r="D184" i="5" a="1"/>
  <c r="D184" i="5" s="1"/>
  <c r="E184" i="5" a="1"/>
  <c r="E184" i="5" s="1"/>
  <c r="F184" i="5" a="1"/>
  <c r="F184" i="5" s="1"/>
  <c r="G184" i="5" a="1"/>
  <c r="G184" i="5" s="1"/>
  <c r="H184" i="5" a="1"/>
  <c r="H184" i="5" s="1"/>
  <c r="I184" i="5" a="1"/>
  <c r="I184" i="5" s="1"/>
  <c r="J184" i="5" a="1"/>
  <c r="J184" i="5" s="1"/>
  <c r="K184" i="5" a="1"/>
  <c r="K184" i="5" s="1"/>
  <c r="L184" i="5" a="1"/>
  <c r="L184" i="5" s="1"/>
  <c r="M184" i="5" a="1"/>
  <c r="M184" i="5" s="1"/>
  <c r="N184" i="5" a="1"/>
  <c r="N184" i="5" s="1"/>
  <c r="O184" i="5" a="1"/>
  <c r="O184" i="5" s="1"/>
  <c r="P184" i="5" a="1"/>
  <c r="P184" i="5" s="1"/>
  <c r="Q184" i="5" a="1"/>
  <c r="Q184" i="5" s="1"/>
  <c r="R184" i="5" a="1"/>
  <c r="R184" i="5" s="1"/>
  <c r="S184" i="5" a="1"/>
  <c r="S184" i="5" s="1"/>
  <c r="T184" i="5" a="1"/>
  <c r="T184" i="5" s="1"/>
  <c r="U184" i="5" a="1"/>
  <c r="U184" i="5" s="1"/>
  <c r="V184" i="5" a="1"/>
  <c r="V184" i="5" s="1"/>
  <c r="W184" i="5" a="1"/>
  <c r="W184" i="5" s="1"/>
  <c r="X184" i="5" a="1"/>
  <c r="X184" i="5" s="1"/>
  <c r="Y184" i="5" a="1"/>
  <c r="Y184" i="5" s="1"/>
  <c r="Z184" i="5" a="1"/>
  <c r="Z184" i="5" s="1"/>
  <c r="AA184" i="5" a="1"/>
  <c r="AA184" i="5" s="1"/>
  <c r="AB184" i="5" a="1"/>
  <c r="AB184" i="5" s="1"/>
  <c r="AC184" i="5" a="1"/>
  <c r="AC184" i="5" s="1"/>
  <c r="AD184" i="5" a="1"/>
  <c r="AD184" i="5" s="1"/>
  <c r="AE184" i="5" a="1"/>
  <c r="AE184" i="5" s="1"/>
  <c r="AF184" i="5" a="1"/>
  <c r="AF184" i="5" s="1"/>
  <c r="AG184" i="5" a="1"/>
  <c r="AG184" i="5" s="1"/>
  <c r="AH184" i="5" a="1"/>
  <c r="AH184" i="5" s="1"/>
  <c r="AI184" i="5" a="1"/>
  <c r="AI184" i="5" s="1"/>
  <c r="AJ184" i="5" a="1"/>
  <c r="AJ184" i="5" s="1"/>
  <c r="AK184" i="5" a="1"/>
  <c r="AK184" i="5" s="1"/>
  <c r="AL184" i="5" a="1"/>
  <c r="AL184" i="5" s="1"/>
  <c r="AM184" i="5" a="1"/>
  <c r="AM184" i="5" s="1"/>
  <c r="AN184" i="5" a="1"/>
  <c r="AN184" i="5" s="1"/>
  <c r="AO184" i="5" a="1"/>
  <c r="AO184" i="5" s="1"/>
  <c r="AP184" i="5" a="1"/>
  <c r="AP184" i="5" s="1"/>
  <c r="AQ184" i="5" a="1"/>
  <c r="AQ184" i="5" s="1"/>
  <c r="AR184" i="5" a="1"/>
  <c r="AR184" i="5" s="1"/>
  <c r="AS184" i="5" a="1"/>
  <c r="AS184" i="5" s="1"/>
  <c r="AT184" i="5" a="1"/>
  <c r="AT184" i="5" s="1"/>
  <c r="AU184" i="5" a="1"/>
  <c r="AU184" i="5" s="1"/>
  <c r="AV184" i="5" a="1"/>
  <c r="AV184" i="5" s="1"/>
  <c r="AW184" i="5" a="1"/>
  <c r="AW184" i="5" s="1"/>
  <c r="AX184" i="5" a="1"/>
  <c r="AX184" i="5" s="1"/>
  <c r="AY184" i="5" a="1"/>
  <c r="AY184" i="5" s="1"/>
  <c r="AZ184" i="5" a="1"/>
  <c r="AZ184" i="5" s="1"/>
  <c r="BA184" i="5" a="1"/>
  <c r="BA184" i="5" s="1"/>
  <c r="BB184" i="5" a="1"/>
  <c r="BB184" i="5" s="1"/>
  <c r="BC184" i="5" a="1"/>
  <c r="BC184" i="5" s="1"/>
  <c r="BD184" i="5" a="1"/>
  <c r="BD184" i="5" s="1"/>
  <c r="BE184" i="5" a="1"/>
  <c r="BE184" i="5" s="1"/>
  <c r="BF184" i="5" a="1"/>
  <c r="BF184" i="5" s="1"/>
  <c r="BG184" i="5" a="1"/>
  <c r="BG184" i="5" s="1"/>
  <c r="BH184" i="5" a="1"/>
  <c r="BH184" i="5" s="1"/>
  <c r="BI184" i="5" a="1"/>
  <c r="BI184" i="5" s="1"/>
  <c r="BJ184" i="5" a="1"/>
  <c r="BJ184" i="5" s="1"/>
  <c r="BK184" i="5" a="1"/>
  <c r="BK184" i="5" s="1"/>
  <c r="BL184" i="5" a="1"/>
  <c r="BL184" i="5" s="1"/>
  <c r="BM184" i="5" a="1"/>
  <c r="BM184" i="5" s="1"/>
  <c r="BN184" i="5" a="1"/>
  <c r="BN184" i="5" s="1"/>
  <c r="C185" i="5" a="1"/>
  <c r="C185" i="5" s="1"/>
  <c r="D185" i="5" a="1"/>
  <c r="D185" i="5" s="1"/>
  <c r="E185" i="5" a="1"/>
  <c r="E185" i="5" s="1"/>
  <c r="F185" i="5" a="1"/>
  <c r="F185" i="5" s="1"/>
  <c r="G185" i="5" a="1"/>
  <c r="G185" i="5" s="1"/>
  <c r="H185" i="5" a="1"/>
  <c r="H185" i="5" s="1"/>
  <c r="I185" i="5" a="1"/>
  <c r="I185" i="5" s="1"/>
  <c r="J185" i="5" a="1"/>
  <c r="J185" i="5" s="1"/>
  <c r="K185" i="5" a="1"/>
  <c r="K185" i="5"/>
  <c r="L185" i="5" a="1"/>
  <c r="L185" i="5" s="1"/>
  <c r="M185" i="5" a="1"/>
  <c r="M185" i="5" s="1"/>
  <c r="N185" i="5" a="1"/>
  <c r="N185" i="5" s="1"/>
  <c r="O185" i="5" a="1"/>
  <c r="O185" i="5" s="1"/>
  <c r="P185" i="5" a="1"/>
  <c r="P185" i="5" s="1"/>
  <c r="Q185" i="5" a="1"/>
  <c r="Q185" i="5" s="1"/>
  <c r="R185" i="5" a="1"/>
  <c r="R185" i="5" s="1"/>
  <c r="S185" i="5" a="1"/>
  <c r="S185" i="5" s="1"/>
  <c r="T185" i="5" a="1"/>
  <c r="T185" i="5" s="1"/>
  <c r="U185" i="5" a="1"/>
  <c r="U185" i="5" s="1"/>
  <c r="V185" i="5" a="1"/>
  <c r="V185" i="5" s="1"/>
  <c r="W185" i="5" a="1"/>
  <c r="W185" i="5" s="1"/>
  <c r="X185" i="5" a="1"/>
  <c r="X185" i="5" s="1"/>
  <c r="Y185" i="5" a="1"/>
  <c r="Y185" i="5" s="1"/>
  <c r="Z185" i="5" a="1"/>
  <c r="Z185" i="5" s="1"/>
  <c r="AA185" i="5" a="1"/>
  <c r="AA185" i="5" s="1"/>
  <c r="AB185" i="5" a="1"/>
  <c r="AB185" i="5" s="1"/>
  <c r="AC185" i="5" a="1"/>
  <c r="AC185" i="5" s="1"/>
  <c r="AD185" i="5" a="1"/>
  <c r="AD185" i="5" s="1"/>
  <c r="AE185" i="5" a="1"/>
  <c r="AE185" i="5" s="1"/>
  <c r="AF185" i="5" a="1"/>
  <c r="AF185" i="5" s="1"/>
  <c r="AG185" i="5" a="1"/>
  <c r="AG185" i="5" s="1"/>
  <c r="AH185" i="5" a="1"/>
  <c r="AH185" i="5" s="1"/>
  <c r="AI185" i="5" a="1"/>
  <c r="AI185" i="5" s="1"/>
  <c r="AJ185" i="5" a="1"/>
  <c r="AJ185" i="5" s="1"/>
  <c r="AK185" i="5" a="1"/>
  <c r="AK185" i="5" s="1"/>
  <c r="AL185" i="5" a="1"/>
  <c r="AL185" i="5" s="1"/>
  <c r="AM185" i="5" a="1"/>
  <c r="AM185" i="5" s="1"/>
  <c r="AN185" i="5" a="1"/>
  <c r="AN185" i="5" s="1"/>
  <c r="AO185" i="5" a="1"/>
  <c r="AO185" i="5" s="1"/>
  <c r="AP185" i="5" a="1"/>
  <c r="AP185" i="5" s="1"/>
  <c r="AQ185" i="5" a="1"/>
  <c r="AQ185" i="5" s="1"/>
  <c r="AR185" i="5" a="1"/>
  <c r="AR185" i="5" s="1"/>
  <c r="AS185" i="5" a="1"/>
  <c r="AS185" i="5" s="1"/>
  <c r="AT185" i="5" a="1"/>
  <c r="AT185" i="5" s="1"/>
  <c r="AU185" i="5" a="1"/>
  <c r="AU185" i="5" s="1"/>
  <c r="AV185" i="5" a="1"/>
  <c r="AV185" i="5" s="1"/>
  <c r="AW185" i="5" a="1"/>
  <c r="AW185" i="5" s="1"/>
  <c r="AX185" i="5" a="1"/>
  <c r="AX185" i="5" s="1"/>
  <c r="AY185" i="5" a="1"/>
  <c r="AY185" i="5" s="1"/>
  <c r="AZ185" i="5" a="1"/>
  <c r="AZ185" i="5" s="1"/>
  <c r="BA185" i="5" a="1"/>
  <c r="BA185" i="5" s="1"/>
  <c r="BB185" i="5" a="1"/>
  <c r="BB185" i="5" s="1"/>
  <c r="BC185" i="5" a="1"/>
  <c r="BC185" i="5" s="1"/>
  <c r="BD185" i="5" a="1"/>
  <c r="BD185" i="5" s="1"/>
  <c r="BE185" i="5" a="1"/>
  <c r="BE185" i="5" s="1"/>
  <c r="BF185" i="5" a="1"/>
  <c r="BF185" i="5" s="1"/>
  <c r="BG185" i="5" a="1"/>
  <c r="BG185" i="5" s="1"/>
  <c r="BH185" i="5" a="1"/>
  <c r="BH185" i="5" s="1"/>
  <c r="BI185" i="5" a="1"/>
  <c r="BI185" i="5" s="1"/>
  <c r="BJ185" i="5" a="1"/>
  <c r="BJ185" i="5" s="1"/>
  <c r="BK185" i="5" a="1"/>
  <c r="BK185" i="5" s="1"/>
  <c r="BL185" i="5" a="1"/>
  <c r="BL185" i="5" s="1"/>
  <c r="BM185" i="5" a="1"/>
  <c r="BM185" i="5" s="1"/>
  <c r="BN185" i="5" a="1"/>
  <c r="BN185" i="5" s="1"/>
  <c r="C186" i="5" a="1"/>
  <c r="C186" i="5" s="1"/>
  <c r="D186" i="5" a="1"/>
  <c r="D186" i="5" s="1"/>
  <c r="E186" i="5" a="1"/>
  <c r="E186" i="5" s="1"/>
  <c r="F186" i="5" a="1"/>
  <c r="F186" i="5" s="1"/>
  <c r="G186" i="5" a="1"/>
  <c r="G186" i="5" s="1"/>
  <c r="H186" i="5" a="1"/>
  <c r="H186" i="5" s="1"/>
  <c r="I186" i="5" a="1"/>
  <c r="I186" i="5" s="1"/>
  <c r="J186" i="5" a="1"/>
  <c r="J186" i="5" s="1"/>
  <c r="K186" i="5" a="1"/>
  <c r="K186" i="5" s="1"/>
  <c r="L186" i="5" a="1"/>
  <c r="L186" i="5" s="1"/>
  <c r="M186" i="5" a="1"/>
  <c r="M186" i="5" s="1"/>
  <c r="N186" i="5" a="1"/>
  <c r="N186" i="5" s="1"/>
  <c r="O186" i="5" a="1"/>
  <c r="O186" i="5" s="1"/>
  <c r="P186" i="5" a="1"/>
  <c r="P186" i="5" s="1"/>
  <c r="Q186" i="5" a="1"/>
  <c r="Q186" i="5" s="1"/>
  <c r="R186" i="5" a="1"/>
  <c r="R186" i="5" s="1"/>
  <c r="S186" i="5" a="1"/>
  <c r="S186" i="5" s="1"/>
  <c r="T186" i="5" a="1"/>
  <c r="T186" i="5" s="1"/>
  <c r="U186" i="5" a="1"/>
  <c r="U186" i="5" s="1"/>
  <c r="V186" i="5" a="1"/>
  <c r="V186" i="5" s="1"/>
  <c r="W186" i="5" a="1"/>
  <c r="W186" i="5" s="1"/>
  <c r="X186" i="5" a="1"/>
  <c r="X186" i="5" s="1"/>
  <c r="Y186" i="5" a="1"/>
  <c r="Y186" i="5" s="1"/>
  <c r="Z186" i="5" a="1"/>
  <c r="Z186" i="5" s="1"/>
  <c r="AA186" i="5" a="1"/>
  <c r="AA186" i="5" s="1"/>
  <c r="AB186" i="5" a="1"/>
  <c r="AB186" i="5" s="1"/>
  <c r="AC186" i="5" a="1"/>
  <c r="AC186" i="5" s="1"/>
  <c r="AD186" i="5" a="1"/>
  <c r="AD186" i="5" s="1"/>
  <c r="AE186" i="5" a="1"/>
  <c r="AE186" i="5" s="1"/>
  <c r="AF186" i="5" a="1"/>
  <c r="AF186" i="5" s="1"/>
  <c r="AG186" i="5" a="1"/>
  <c r="AG186" i="5" s="1"/>
  <c r="AH186" i="5" a="1"/>
  <c r="AH186" i="5" s="1"/>
  <c r="AI186" i="5" a="1"/>
  <c r="AI186" i="5" s="1"/>
  <c r="AJ186" i="5" a="1"/>
  <c r="AJ186" i="5" s="1"/>
  <c r="AK186" i="5" a="1"/>
  <c r="AK186" i="5"/>
  <c r="AL186" i="5" a="1"/>
  <c r="AL186" i="5" s="1"/>
  <c r="AM186" i="5" a="1"/>
  <c r="AM186" i="5" s="1"/>
  <c r="AN186" i="5" a="1"/>
  <c r="AN186" i="5" s="1"/>
  <c r="AO186" i="5" a="1"/>
  <c r="AO186" i="5" s="1"/>
  <c r="AP186" i="5" a="1"/>
  <c r="AP186" i="5" s="1"/>
  <c r="AQ186" i="5" a="1"/>
  <c r="AQ186" i="5" s="1"/>
  <c r="AR186" i="5" a="1"/>
  <c r="AR186" i="5" s="1"/>
  <c r="AS186" i="5" a="1"/>
  <c r="AS186" i="5" s="1"/>
  <c r="AT186" i="5" a="1"/>
  <c r="AT186" i="5" s="1"/>
  <c r="AU186" i="5" a="1"/>
  <c r="AU186" i="5" s="1"/>
  <c r="AV186" i="5" a="1"/>
  <c r="AV186" i="5" s="1"/>
  <c r="AW186" i="5" a="1"/>
  <c r="AW186" i="5" s="1"/>
  <c r="AX186" i="5" a="1"/>
  <c r="AX186" i="5" s="1"/>
  <c r="AY186" i="5" a="1"/>
  <c r="AY186" i="5" s="1"/>
  <c r="AZ186" i="5" a="1"/>
  <c r="AZ186" i="5" s="1"/>
  <c r="BA186" i="5" a="1"/>
  <c r="BA186" i="5" s="1"/>
  <c r="BB186" i="5" a="1"/>
  <c r="BB186" i="5" s="1"/>
  <c r="BC186" i="5" a="1"/>
  <c r="BC186" i="5" s="1"/>
  <c r="BD186" i="5" a="1"/>
  <c r="BD186" i="5" s="1"/>
  <c r="BE186" i="5" a="1"/>
  <c r="BE186" i="5" s="1"/>
  <c r="BF186" i="5" a="1"/>
  <c r="BF186" i="5" s="1"/>
  <c r="BG186" i="5" a="1"/>
  <c r="BG186" i="5" s="1"/>
  <c r="BH186" i="5" a="1"/>
  <c r="BH186" i="5" s="1"/>
  <c r="BI186" i="5" a="1"/>
  <c r="BI186" i="5" s="1"/>
  <c r="BJ186" i="5" a="1"/>
  <c r="BJ186" i="5" s="1"/>
  <c r="BK186" i="5" a="1"/>
  <c r="BK186" i="5" s="1"/>
  <c r="BL186" i="5" a="1"/>
  <c r="BL186" i="5" s="1"/>
  <c r="BM186" i="5" a="1"/>
  <c r="BM186" i="5" s="1"/>
  <c r="BN186" i="5" a="1"/>
  <c r="BN186" i="5" s="1"/>
  <c r="C187" i="5" a="1"/>
  <c r="C187" i="5" s="1"/>
  <c r="D187" i="5" a="1"/>
  <c r="D187" i="5" s="1"/>
  <c r="E187" i="5" a="1"/>
  <c r="E187" i="5" s="1"/>
  <c r="F187" i="5" a="1"/>
  <c r="F187" i="5" s="1"/>
  <c r="G187" i="5" a="1"/>
  <c r="G187" i="5" s="1"/>
  <c r="H187" i="5" a="1"/>
  <c r="H187" i="5" s="1"/>
  <c r="I187" i="5" a="1"/>
  <c r="I187" i="5" s="1"/>
  <c r="J187" i="5" a="1"/>
  <c r="J187" i="5" s="1"/>
  <c r="K187" i="5" a="1"/>
  <c r="K187" i="5" s="1"/>
  <c r="L187" i="5" a="1"/>
  <c r="L187" i="5" s="1"/>
  <c r="M187" i="5" a="1"/>
  <c r="M187" i="5" s="1"/>
  <c r="N187" i="5" a="1"/>
  <c r="N187" i="5" s="1"/>
  <c r="O187" i="5" a="1"/>
  <c r="O187" i="5" s="1"/>
  <c r="P187" i="5" a="1"/>
  <c r="P187" i="5" s="1"/>
  <c r="Q187" i="5" a="1"/>
  <c r="Q187" i="5" s="1"/>
  <c r="R187" i="5" a="1"/>
  <c r="R187" i="5" s="1"/>
  <c r="S187" i="5" a="1"/>
  <c r="S187" i="5" s="1"/>
  <c r="T187" i="5" a="1"/>
  <c r="T187" i="5" s="1"/>
  <c r="U187" i="5" a="1"/>
  <c r="U187" i="5"/>
  <c r="V187" i="5" a="1"/>
  <c r="V187" i="5" s="1"/>
  <c r="W187" i="5" a="1"/>
  <c r="W187" i="5" s="1"/>
  <c r="X187" i="5" a="1"/>
  <c r="X187" i="5" s="1"/>
  <c r="Y187" i="5" a="1"/>
  <c r="Y187" i="5" s="1"/>
  <c r="Z187" i="5" a="1"/>
  <c r="Z187" i="5" s="1"/>
  <c r="AA187" i="5" a="1"/>
  <c r="AA187" i="5" s="1"/>
  <c r="AB187" i="5" a="1"/>
  <c r="AB187" i="5" s="1"/>
  <c r="AC187" i="5" a="1"/>
  <c r="AC187" i="5" s="1"/>
  <c r="AD187" i="5" a="1"/>
  <c r="AD187" i="5" s="1"/>
  <c r="AE187" i="5" a="1"/>
  <c r="AE187" i="5" s="1"/>
  <c r="AF187" i="5" a="1"/>
  <c r="AF187" i="5" s="1"/>
  <c r="AG187" i="5" a="1"/>
  <c r="AG187" i="5" s="1"/>
  <c r="AH187" i="5" a="1"/>
  <c r="AH187" i="5" s="1"/>
  <c r="AI187" i="5" a="1"/>
  <c r="AI187" i="5" s="1"/>
  <c r="AJ187" i="5" a="1"/>
  <c r="AJ187" i="5" s="1"/>
  <c r="AK187" i="5" a="1"/>
  <c r="AK187" i="5" s="1"/>
  <c r="AL187" i="5" a="1"/>
  <c r="AL187" i="5" s="1"/>
  <c r="AM187" i="5" a="1"/>
  <c r="AM187" i="5" s="1"/>
  <c r="AN187" i="5" a="1"/>
  <c r="AN187" i="5" s="1"/>
  <c r="AO187" i="5" a="1"/>
  <c r="AO187" i="5" s="1"/>
  <c r="AP187" i="5" a="1"/>
  <c r="AP187" i="5" s="1"/>
  <c r="AQ187" i="5" a="1"/>
  <c r="AQ187" i="5" s="1"/>
  <c r="AR187" i="5" a="1"/>
  <c r="AR187" i="5" s="1"/>
  <c r="AS187" i="5" a="1"/>
  <c r="AS187" i="5" s="1"/>
  <c r="AT187" i="5" a="1"/>
  <c r="AT187" i="5" s="1"/>
  <c r="AU187" i="5" a="1"/>
  <c r="AU187" i="5" s="1"/>
  <c r="AV187" i="5" a="1"/>
  <c r="AV187" i="5" s="1"/>
  <c r="AW187" i="5" a="1"/>
  <c r="AW187" i="5" s="1"/>
  <c r="AX187" i="5" a="1"/>
  <c r="AX187" i="5" s="1"/>
  <c r="AY187" i="5" a="1"/>
  <c r="AY187" i="5" s="1"/>
  <c r="AZ187" i="5" a="1"/>
  <c r="AZ187" i="5" s="1"/>
  <c r="BA187" i="5" a="1"/>
  <c r="BA187" i="5" s="1"/>
  <c r="BB187" i="5" a="1"/>
  <c r="BB187" i="5" s="1"/>
  <c r="BC187" i="5" a="1"/>
  <c r="BC187" i="5" s="1"/>
  <c r="BD187" i="5" a="1"/>
  <c r="BD187" i="5" s="1"/>
  <c r="BE187" i="5" a="1"/>
  <c r="BE187" i="5" s="1"/>
  <c r="BF187" i="5" a="1"/>
  <c r="BF187" i="5" s="1"/>
  <c r="BG187" i="5" a="1"/>
  <c r="BG187" i="5" s="1"/>
  <c r="BH187" i="5" a="1"/>
  <c r="BH187" i="5" s="1"/>
  <c r="BI187" i="5" a="1"/>
  <c r="BI187" i="5" s="1"/>
  <c r="BJ187" i="5" a="1"/>
  <c r="BJ187" i="5" s="1"/>
  <c r="BK187" i="5" a="1"/>
  <c r="BK187" i="5" s="1"/>
  <c r="BL187" i="5" a="1"/>
  <c r="BL187" i="5" s="1"/>
  <c r="BM187" i="5" a="1"/>
  <c r="BM187" i="5" s="1"/>
  <c r="BN187" i="5" a="1"/>
  <c r="BN187" i="5" s="1"/>
  <c r="C188" i="5" a="1"/>
  <c r="C188" i="5" s="1"/>
  <c r="D188" i="5" a="1"/>
  <c r="D188" i="5" s="1"/>
  <c r="E188" i="5" a="1"/>
  <c r="E188" i="5" s="1"/>
  <c r="F188" i="5" a="1"/>
  <c r="F188" i="5" s="1"/>
  <c r="G188" i="5" a="1"/>
  <c r="G188" i="5" s="1"/>
  <c r="H188" i="5" a="1"/>
  <c r="H188" i="5" s="1"/>
  <c r="I188" i="5" a="1"/>
  <c r="I188" i="5" s="1"/>
  <c r="J188" i="5" a="1"/>
  <c r="J188" i="5" s="1"/>
  <c r="K188" i="5" a="1"/>
  <c r="K188" i="5" s="1"/>
  <c r="L188" i="5" a="1"/>
  <c r="L188" i="5" s="1"/>
  <c r="M188" i="5" a="1"/>
  <c r="M188" i="5" s="1"/>
  <c r="N188" i="5" a="1"/>
  <c r="N188" i="5" s="1"/>
  <c r="O188" i="5" a="1"/>
  <c r="O188" i="5" s="1"/>
  <c r="P188" i="5" a="1"/>
  <c r="P188" i="5" s="1"/>
  <c r="Q188" i="5" a="1"/>
  <c r="Q188" i="5" s="1"/>
  <c r="R188" i="5" a="1"/>
  <c r="R188" i="5" s="1"/>
  <c r="S188" i="5" a="1"/>
  <c r="S188" i="5" s="1"/>
  <c r="T188" i="5" a="1"/>
  <c r="T188" i="5" s="1"/>
  <c r="U188" i="5" a="1"/>
  <c r="U188" i="5" s="1"/>
  <c r="V188" i="5" a="1"/>
  <c r="V188" i="5" s="1"/>
  <c r="W188" i="5" a="1"/>
  <c r="W188" i="5" s="1"/>
  <c r="X188" i="5" a="1"/>
  <c r="X188" i="5" s="1"/>
  <c r="Y188" i="5" a="1"/>
  <c r="Y188" i="5" s="1"/>
  <c r="Z188" i="5" a="1"/>
  <c r="Z188" i="5" s="1"/>
  <c r="AA188" i="5" a="1"/>
  <c r="AA188" i="5" s="1"/>
  <c r="AB188" i="5" a="1"/>
  <c r="AB188" i="5" s="1"/>
  <c r="AC188" i="5" a="1"/>
  <c r="AC188" i="5"/>
  <c r="AD188" i="5" a="1"/>
  <c r="AD188" i="5" s="1"/>
  <c r="AE188" i="5" a="1"/>
  <c r="AE188" i="5" s="1"/>
  <c r="AF188" i="5" a="1"/>
  <c r="AF188" i="5" s="1"/>
  <c r="AG188" i="5" a="1"/>
  <c r="AG188" i="5" s="1"/>
  <c r="AH188" i="5" a="1"/>
  <c r="AH188" i="5" s="1"/>
  <c r="AI188" i="5" a="1"/>
  <c r="AI188" i="5" s="1"/>
  <c r="AJ188" i="5" a="1"/>
  <c r="AJ188" i="5" s="1"/>
  <c r="AK188" i="5" a="1"/>
  <c r="AK188" i="5" s="1"/>
  <c r="AL188" i="5" a="1"/>
  <c r="AL188" i="5" s="1"/>
  <c r="AM188" i="5" a="1"/>
  <c r="AM188" i="5" s="1"/>
  <c r="AN188" i="5" a="1"/>
  <c r="AN188" i="5" s="1"/>
  <c r="AO188" i="5" a="1"/>
  <c r="AO188" i="5" s="1"/>
  <c r="AP188" i="5" a="1"/>
  <c r="AP188" i="5" s="1"/>
  <c r="AQ188" i="5" a="1"/>
  <c r="AQ188" i="5" s="1"/>
  <c r="AR188" i="5" a="1"/>
  <c r="AR188" i="5" s="1"/>
  <c r="AS188" i="5" a="1"/>
  <c r="AS188" i="5" s="1"/>
  <c r="AT188" i="5" a="1"/>
  <c r="AT188" i="5" s="1"/>
  <c r="AU188" i="5" a="1"/>
  <c r="AU188" i="5" s="1"/>
  <c r="AV188" i="5" a="1"/>
  <c r="AV188" i="5" s="1"/>
  <c r="AW188" i="5" a="1"/>
  <c r="AW188" i="5" s="1"/>
  <c r="AX188" i="5" a="1"/>
  <c r="AX188" i="5" s="1"/>
  <c r="AY188" i="5" a="1"/>
  <c r="AY188" i="5" s="1"/>
  <c r="AZ188" i="5" a="1"/>
  <c r="AZ188" i="5" s="1"/>
  <c r="BA188" i="5" a="1"/>
  <c r="BA188" i="5" s="1"/>
  <c r="BB188" i="5" a="1"/>
  <c r="BB188" i="5" s="1"/>
  <c r="BC188" i="5" a="1"/>
  <c r="BC188" i="5" s="1"/>
  <c r="BD188" i="5" a="1"/>
  <c r="BD188" i="5" s="1"/>
  <c r="BE188" i="5" a="1"/>
  <c r="BE188" i="5" s="1"/>
  <c r="BF188" i="5" a="1"/>
  <c r="BF188" i="5" s="1"/>
  <c r="BG188" i="5" a="1"/>
  <c r="BG188" i="5" s="1"/>
  <c r="BH188" i="5" a="1"/>
  <c r="BH188" i="5" s="1"/>
  <c r="BI188" i="5" a="1"/>
  <c r="BI188" i="5" s="1"/>
  <c r="BJ188" i="5" a="1"/>
  <c r="BJ188" i="5" s="1"/>
  <c r="BK188" i="5" a="1"/>
  <c r="BK188" i="5" s="1"/>
  <c r="BL188" i="5" a="1"/>
  <c r="BL188" i="5" s="1"/>
  <c r="BM188" i="5" a="1"/>
  <c r="BM188" i="5" s="1"/>
  <c r="BN188" i="5" a="1"/>
  <c r="BN188" i="5" s="1"/>
  <c r="C189" i="5" a="1"/>
  <c r="C189" i="5" s="1"/>
  <c r="D189" i="5" a="1"/>
  <c r="D189" i="5" s="1"/>
  <c r="E189" i="5" a="1"/>
  <c r="E189" i="5" s="1"/>
  <c r="F189" i="5" a="1"/>
  <c r="F189" i="5" s="1"/>
  <c r="G189" i="5" a="1"/>
  <c r="G189" i="5" s="1"/>
  <c r="H189" i="5" a="1"/>
  <c r="H189" i="5" s="1"/>
  <c r="I189" i="5" a="1"/>
  <c r="I189" i="5" s="1"/>
  <c r="J189" i="5" a="1"/>
  <c r="J189" i="5" s="1"/>
  <c r="K189" i="5" a="1"/>
  <c r="K189" i="5" s="1"/>
  <c r="L189" i="5" a="1"/>
  <c r="L189" i="5" s="1"/>
  <c r="M189" i="5" a="1"/>
  <c r="M189" i="5"/>
  <c r="N189" i="5" a="1"/>
  <c r="N189" i="5" s="1"/>
  <c r="O189" i="5" a="1"/>
  <c r="O189" i="5" s="1"/>
  <c r="P189" i="5" a="1"/>
  <c r="P189" i="5" s="1"/>
  <c r="Q189" i="5" a="1"/>
  <c r="Q189" i="5" s="1"/>
  <c r="R189" i="5" a="1"/>
  <c r="R189" i="5" s="1"/>
  <c r="S189" i="5" a="1"/>
  <c r="S189" i="5" s="1"/>
  <c r="T189" i="5" a="1"/>
  <c r="T189" i="5" s="1"/>
  <c r="U189" i="5" a="1"/>
  <c r="U189" i="5" s="1"/>
  <c r="V189" i="5" a="1"/>
  <c r="V189" i="5" s="1"/>
  <c r="W189" i="5" a="1"/>
  <c r="W189" i="5" s="1"/>
  <c r="X189" i="5" a="1"/>
  <c r="X189" i="5" s="1"/>
  <c r="Y189" i="5" a="1"/>
  <c r="Y189" i="5" s="1"/>
  <c r="Z189" i="5" a="1"/>
  <c r="Z189" i="5" s="1"/>
  <c r="AA189" i="5" a="1"/>
  <c r="AA189" i="5" s="1"/>
  <c r="AB189" i="5" a="1"/>
  <c r="AB189" i="5" s="1"/>
  <c r="AC189" i="5" a="1"/>
  <c r="AC189" i="5" s="1"/>
  <c r="AD189" i="5" a="1"/>
  <c r="AD189" i="5" s="1"/>
  <c r="AE189" i="5" a="1"/>
  <c r="AE189" i="5" s="1"/>
  <c r="AF189" i="5" a="1"/>
  <c r="AF189" i="5" s="1"/>
  <c r="AG189" i="5" a="1"/>
  <c r="AG189" i="5" s="1"/>
  <c r="AH189" i="5" a="1"/>
  <c r="AH189" i="5" s="1"/>
  <c r="AI189" i="5" a="1"/>
  <c r="AI189" i="5" s="1"/>
  <c r="AJ189" i="5" a="1"/>
  <c r="AJ189" i="5" s="1"/>
  <c r="AK189" i="5" a="1"/>
  <c r="AK189" i="5" s="1"/>
  <c r="AL189" i="5" a="1"/>
  <c r="AL189" i="5" s="1"/>
  <c r="AM189" i="5" a="1"/>
  <c r="AM189" i="5" s="1"/>
  <c r="AN189" i="5" a="1"/>
  <c r="AN189" i="5" s="1"/>
  <c r="AO189" i="5" a="1"/>
  <c r="AO189" i="5" s="1"/>
  <c r="AP189" i="5" a="1"/>
  <c r="AP189" i="5" s="1"/>
  <c r="AQ189" i="5" a="1"/>
  <c r="AQ189" i="5" s="1"/>
  <c r="AR189" i="5" a="1"/>
  <c r="AR189" i="5" s="1"/>
  <c r="AS189" i="5" a="1"/>
  <c r="AS189" i="5" s="1"/>
  <c r="AT189" i="5" a="1"/>
  <c r="AT189" i="5" s="1"/>
  <c r="AU189" i="5" a="1"/>
  <c r="AU189" i="5" s="1"/>
  <c r="AV189" i="5" a="1"/>
  <c r="AV189" i="5" s="1"/>
  <c r="AW189" i="5" a="1"/>
  <c r="AW189" i="5" s="1"/>
  <c r="AX189" i="5" a="1"/>
  <c r="AX189" i="5" s="1"/>
  <c r="AY189" i="5" a="1"/>
  <c r="AY189" i="5" s="1"/>
  <c r="AZ189" i="5" a="1"/>
  <c r="AZ189" i="5" s="1"/>
  <c r="BA189" i="5" a="1"/>
  <c r="BA189" i="5" s="1"/>
  <c r="BB189" i="5" a="1"/>
  <c r="BB189" i="5" s="1"/>
  <c r="BC189" i="5" a="1"/>
  <c r="BC189" i="5" s="1"/>
  <c r="BD189" i="5" a="1"/>
  <c r="BD189" i="5" s="1"/>
  <c r="BE189" i="5" a="1"/>
  <c r="BE189" i="5" s="1"/>
  <c r="BF189" i="5" a="1"/>
  <c r="BF189" i="5" s="1"/>
  <c r="BG189" i="5" a="1"/>
  <c r="BG189" i="5" s="1"/>
  <c r="BH189" i="5" a="1"/>
  <c r="BH189" i="5" s="1"/>
  <c r="BI189" i="5" a="1"/>
  <c r="BI189" i="5" s="1"/>
  <c r="BJ189" i="5" a="1"/>
  <c r="BJ189" i="5" s="1"/>
  <c r="BK189" i="5" a="1"/>
  <c r="BK189" i="5" s="1"/>
  <c r="BL189" i="5" a="1"/>
  <c r="BL189" i="5" s="1"/>
  <c r="BM189" i="5" a="1"/>
  <c r="BM189" i="5" s="1"/>
  <c r="BN189" i="5" a="1"/>
  <c r="BN189" i="5" s="1"/>
  <c r="C190" i="5" a="1"/>
  <c r="C190" i="5"/>
  <c r="D190" i="5" a="1"/>
  <c r="D190" i="5" s="1"/>
  <c r="E190" i="5" a="1"/>
  <c r="E190" i="5" s="1"/>
  <c r="F190" i="5" a="1"/>
  <c r="F190" i="5" s="1"/>
  <c r="G190" i="5" a="1"/>
  <c r="G190" i="5" s="1"/>
  <c r="H190" i="5" a="1"/>
  <c r="H190" i="5" s="1"/>
  <c r="I190" i="5" a="1"/>
  <c r="I190" i="5" s="1"/>
  <c r="J190" i="5" a="1"/>
  <c r="J190" i="5" s="1"/>
  <c r="K190" i="5" a="1"/>
  <c r="K190" i="5" s="1"/>
  <c r="L190" i="5" a="1"/>
  <c r="L190" i="5" s="1"/>
  <c r="M190" i="5" a="1"/>
  <c r="M190" i="5" s="1"/>
  <c r="N190" i="5" a="1"/>
  <c r="N190" i="5" s="1"/>
  <c r="O190" i="5" a="1"/>
  <c r="O190" i="5" s="1"/>
  <c r="P190" i="5" a="1"/>
  <c r="P190" i="5" s="1"/>
  <c r="Q190" i="5" a="1"/>
  <c r="Q190" i="5" s="1"/>
  <c r="R190" i="5" a="1"/>
  <c r="R190" i="5" s="1"/>
  <c r="S190" i="5" a="1"/>
  <c r="S190" i="5" s="1"/>
  <c r="T190" i="5" a="1"/>
  <c r="T190" i="5" s="1"/>
  <c r="U190" i="5" a="1"/>
  <c r="U190" i="5" s="1"/>
  <c r="V190" i="5" a="1"/>
  <c r="V190" i="5" s="1"/>
  <c r="W190" i="5" a="1"/>
  <c r="W190" i="5" s="1"/>
  <c r="X190" i="5" a="1"/>
  <c r="X190" i="5" s="1"/>
  <c r="Y190" i="5" a="1"/>
  <c r="Y190" i="5" s="1"/>
  <c r="Z190" i="5" a="1"/>
  <c r="Z190" i="5" s="1"/>
  <c r="AA190" i="5" a="1"/>
  <c r="AA190" i="5" s="1"/>
  <c r="AB190" i="5" a="1"/>
  <c r="AB190" i="5" s="1"/>
  <c r="AC190" i="5" a="1"/>
  <c r="AC190" i="5" s="1"/>
  <c r="AD190" i="5" a="1"/>
  <c r="AD190" i="5" s="1"/>
  <c r="AE190" i="5" a="1"/>
  <c r="AE190" i="5" s="1"/>
  <c r="AF190" i="5" a="1"/>
  <c r="AF190" i="5" s="1"/>
  <c r="AG190" i="5" a="1"/>
  <c r="AG190" i="5" s="1"/>
  <c r="AH190" i="5" a="1"/>
  <c r="AH190" i="5" s="1"/>
  <c r="AI190" i="5" a="1"/>
  <c r="AI190" i="5" s="1"/>
  <c r="AJ190" i="5" a="1"/>
  <c r="AJ190" i="5" s="1"/>
  <c r="AK190" i="5" a="1"/>
  <c r="AK190" i="5" s="1"/>
  <c r="AL190" i="5" a="1"/>
  <c r="AL190" i="5" s="1"/>
  <c r="AM190" i="5" a="1"/>
  <c r="AM190" i="5" s="1"/>
  <c r="AN190" i="5" a="1"/>
  <c r="AN190" i="5" s="1"/>
  <c r="AO190" i="5" a="1"/>
  <c r="AO190" i="5" s="1"/>
  <c r="AP190" i="5" a="1"/>
  <c r="AP190" i="5" s="1"/>
  <c r="AQ190" i="5" a="1"/>
  <c r="AQ190" i="5" s="1"/>
  <c r="AR190" i="5" a="1"/>
  <c r="AR190" i="5" s="1"/>
  <c r="AS190" i="5" a="1"/>
  <c r="AS190" i="5" s="1"/>
  <c r="AT190" i="5" a="1"/>
  <c r="AT190" i="5" s="1"/>
  <c r="AU190" i="5" a="1"/>
  <c r="AU190" i="5" s="1"/>
  <c r="AV190" i="5" a="1"/>
  <c r="AV190" i="5" s="1"/>
  <c r="AW190" i="5" a="1"/>
  <c r="AW190" i="5" s="1"/>
  <c r="AX190" i="5" a="1"/>
  <c r="AX190" i="5" s="1"/>
  <c r="AY190" i="5" a="1"/>
  <c r="AY190" i="5" s="1"/>
  <c r="AZ190" i="5" a="1"/>
  <c r="AZ190" i="5" s="1"/>
  <c r="BA190" i="5" a="1"/>
  <c r="BA190" i="5" s="1"/>
  <c r="BB190" i="5" a="1"/>
  <c r="BB190" i="5" s="1"/>
  <c r="BC190" i="5" a="1"/>
  <c r="BC190" i="5" s="1"/>
  <c r="BD190" i="5" a="1"/>
  <c r="BD190" i="5" s="1"/>
  <c r="BE190" i="5" a="1"/>
  <c r="BE190" i="5" s="1"/>
  <c r="BF190" i="5" a="1"/>
  <c r="BF190" i="5" s="1"/>
  <c r="BG190" i="5" a="1"/>
  <c r="BG190" i="5" s="1"/>
  <c r="BH190" i="5" a="1"/>
  <c r="BH190" i="5" s="1"/>
  <c r="BI190" i="5" a="1"/>
  <c r="BI190" i="5" s="1"/>
  <c r="BJ190" i="5" a="1"/>
  <c r="BJ190" i="5" s="1"/>
  <c r="BK190" i="5" a="1"/>
  <c r="BK190" i="5" s="1"/>
  <c r="BL190" i="5" a="1"/>
  <c r="BL190" i="5" s="1"/>
  <c r="BM190" i="5" a="1"/>
  <c r="BM190" i="5" s="1"/>
  <c r="BN190" i="5" a="1"/>
  <c r="BN190" i="5" s="1"/>
  <c r="C191" i="5" a="1"/>
  <c r="C191" i="5" s="1"/>
  <c r="D191" i="5" a="1"/>
  <c r="D191" i="5" s="1"/>
  <c r="E191" i="5" a="1"/>
  <c r="E191" i="5" s="1"/>
  <c r="F191" i="5" a="1"/>
  <c r="F191" i="5" s="1"/>
  <c r="G191" i="5" a="1"/>
  <c r="G191" i="5" s="1"/>
  <c r="H191" i="5" a="1"/>
  <c r="H191" i="5" s="1"/>
  <c r="I191" i="5" a="1"/>
  <c r="I191" i="5" s="1"/>
  <c r="J191" i="5" a="1"/>
  <c r="J191" i="5" s="1"/>
  <c r="K191" i="5" a="1"/>
  <c r="K191" i="5" s="1"/>
  <c r="L191" i="5" a="1"/>
  <c r="L191" i="5" s="1"/>
  <c r="M191" i="5" a="1"/>
  <c r="M191" i="5" s="1"/>
  <c r="N191" i="5" a="1"/>
  <c r="N191" i="5" s="1"/>
  <c r="O191" i="5" a="1"/>
  <c r="O191" i="5" s="1"/>
  <c r="P191" i="5" a="1"/>
  <c r="P191" i="5" s="1"/>
  <c r="Q191" i="5" a="1"/>
  <c r="Q191" i="5" s="1"/>
  <c r="R191" i="5" a="1"/>
  <c r="R191" i="5" s="1"/>
  <c r="S191" i="5" a="1"/>
  <c r="S191" i="5" s="1"/>
  <c r="T191" i="5" a="1"/>
  <c r="T191" i="5" s="1"/>
  <c r="U191" i="5" a="1"/>
  <c r="U191" i="5" s="1"/>
  <c r="V191" i="5" a="1"/>
  <c r="V191" i="5" s="1"/>
  <c r="W191" i="5" a="1"/>
  <c r="W191" i="5" s="1"/>
  <c r="X191" i="5" a="1"/>
  <c r="X191" i="5" s="1"/>
  <c r="Y191" i="5" a="1"/>
  <c r="Y191" i="5" s="1"/>
  <c r="Z191" i="5" a="1"/>
  <c r="Z191" i="5" s="1"/>
  <c r="AA191" i="5" a="1"/>
  <c r="AA191" i="5" s="1"/>
  <c r="AB191" i="5" a="1"/>
  <c r="AB191" i="5" s="1"/>
  <c r="AC191" i="5" a="1"/>
  <c r="AC191" i="5" s="1"/>
  <c r="AD191" i="5" a="1"/>
  <c r="AD191" i="5" s="1"/>
  <c r="AE191" i="5" a="1"/>
  <c r="AE191" i="5" s="1"/>
  <c r="AF191" i="5" a="1"/>
  <c r="AF191" i="5" s="1"/>
  <c r="AG191" i="5" a="1"/>
  <c r="AG191" i="5" s="1"/>
  <c r="AH191" i="5" a="1"/>
  <c r="AH191" i="5" s="1"/>
  <c r="AI191" i="5" a="1"/>
  <c r="AI191" i="5"/>
  <c r="AJ191" i="5" a="1"/>
  <c r="AJ191" i="5" s="1"/>
  <c r="AK191" i="5" a="1"/>
  <c r="AK191" i="5" s="1"/>
  <c r="AL191" i="5" a="1"/>
  <c r="AL191" i="5" s="1"/>
  <c r="AM191" i="5" a="1"/>
  <c r="AM191" i="5" s="1"/>
  <c r="AN191" i="5" a="1"/>
  <c r="AN191" i="5" s="1"/>
  <c r="AO191" i="5" a="1"/>
  <c r="AO191" i="5" s="1"/>
  <c r="AP191" i="5" a="1"/>
  <c r="AP191" i="5" s="1"/>
  <c r="AQ191" i="5" a="1"/>
  <c r="AQ191" i="5" s="1"/>
  <c r="AR191" i="5" a="1"/>
  <c r="AR191" i="5" s="1"/>
  <c r="AS191" i="5" a="1"/>
  <c r="AS191" i="5" s="1"/>
  <c r="AT191" i="5" a="1"/>
  <c r="AT191" i="5" s="1"/>
  <c r="AU191" i="5" a="1"/>
  <c r="AU191" i="5" s="1"/>
  <c r="AV191" i="5" a="1"/>
  <c r="AV191" i="5" s="1"/>
  <c r="AW191" i="5" a="1"/>
  <c r="AW191" i="5" s="1"/>
  <c r="AX191" i="5" a="1"/>
  <c r="AX191" i="5" s="1"/>
  <c r="AY191" i="5" a="1"/>
  <c r="AY191" i="5" s="1"/>
  <c r="AZ191" i="5" a="1"/>
  <c r="AZ191" i="5" s="1"/>
  <c r="BA191" i="5" a="1"/>
  <c r="BA191" i="5" s="1"/>
  <c r="BB191" i="5" a="1"/>
  <c r="BB191" i="5" s="1"/>
  <c r="BC191" i="5" a="1"/>
  <c r="BC191" i="5" s="1"/>
  <c r="BD191" i="5" a="1"/>
  <c r="BD191" i="5" s="1"/>
  <c r="BE191" i="5" a="1"/>
  <c r="BE191" i="5" s="1"/>
  <c r="BF191" i="5" a="1"/>
  <c r="BF191" i="5" s="1"/>
  <c r="BG191" i="5" a="1"/>
  <c r="BG191" i="5" s="1"/>
  <c r="BH191" i="5" a="1"/>
  <c r="BH191" i="5" s="1"/>
  <c r="BI191" i="5" a="1"/>
  <c r="BI191" i="5" s="1"/>
  <c r="BJ191" i="5" a="1"/>
  <c r="BJ191" i="5" s="1"/>
  <c r="BK191" i="5" a="1"/>
  <c r="BK191" i="5" s="1"/>
  <c r="BL191" i="5" a="1"/>
  <c r="BL191" i="5" s="1"/>
  <c r="BM191" i="5" a="1"/>
  <c r="BM191" i="5" s="1"/>
  <c r="BN191" i="5" a="1"/>
  <c r="BN191" i="5" s="1"/>
  <c r="C192" i="5" a="1"/>
  <c r="C192" i="5" s="1"/>
  <c r="D192" i="5" a="1"/>
  <c r="D192" i="5" s="1"/>
  <c r="E192" i="5" a="1"/>
  <c r="E192" i="5" s="1"/>
  <c r="F192" i="5" a="1"/>
  <c r="F192" i="5" s="1"/>
  <c r="G192" i="5" a="1"/>
  <c r="G192" i="5" s="1"/>
  <c r="H192" i="5" a="1"/>
  <c r="H192" i="5" s="1"/>
  <c r="I192" i="5" a="1"/>
  <c r="I192" i="5" s="1"/>
  <c r="J192" i="5" a="1"/>
  <c r="J192" i="5" s="1"/>
  <c r="K192" i="5" a="1"/>
  <c r="K192" i="5" s="1"/>
  <c r="L192" i="5" a="1"/>
  <c r="L192" i="5" s="1"/>
  <c r="M192" i="5" a="1"/>
  <c r="M192" i="5" s="1"/>
  <c r="N192" i="5" a="1"/>
  <c r="N192" i="5" s="1"/>
  <c r="O192" i="5" a="1"/>
  <c r="O192" i="5" s="1"/>
  <c r="P192" i="5" a="1"/>
  <c r="P192" i="5" s="1"/>
  <c r="Q192" i="5" a="1"/>
  <c r="Q192" i="5" s="1"/>
  <c r="R192" i="5" a="1"/>
  <c r="R192" i="5" s="1"/>
  <c r="S192" i="5" a="1"/>
  <c r="S192" i="5" s="1"/>
  <c r="T192" i="5" a="1"/>
  <c r="T192" i="5" s="1"/>
  <c r="U192" i="5" a="1"/>
  <c r="U192" i="5" s="1"/>
  <c r="V192" i="5" a="1"/>
  <c r="V192" i="5" s="1"/>
  <c r="W192" i="5" a="1"/>
  <c r="W192" i="5" s="1"/>
  <c r="X192" i="5" a="1"/>
  <c r="X192" i="5" s="1"/>
  <c r="Y192" i="5" a="1"/>
  <c r="Y192" i="5" s="1"/>
  <c r="Z192" i="5" a="1"/>
  <c r="Z192" i="5" s="1"/>
  <c r="AA192" i="5" a="1"/>
  <c r="AA192" i="5" s="1"/>
  <c r="AB192" i="5" a="1"/>
  <c r="AB192" i="5" s="1"/>
  <c r="AC192" i="5" a="1"/>
  <c r="AC192" i="5" s="1"/>
  <c r="AD192" i="5" a="1"/>
  <c r="AD192" i="5" s="1"/>
  <c r="AE192" i="5" a="1"/>
  <c r="AE192" i="5" s="1"/>
  <c r="AF192" i="5" a="1"/>
  <c r="AF192" i="5" s="1"/>
  <c r="AG192" i="5" a="1"/>
  <c r="AG192" i="5" s="1"/>
  <c r="AH192" i="5" a="1"/>
  <c r="AH192" i="5" s="1"/>
  <c r="AI192" i="5" a="1"/>
  <c r="AI192" i="5" s="1"/>
  <c r="AJ192" i="5" a="1"/>
  <c r="AJ192" i="5" s="1"/>
  <c r="AK192" i="5" a="1"/>
  <c r="AK192" i="5" s="1"/>
  <c r="AL192" i="5" a="1"/>
  <c r="AL192" i="5" s="1"/>
  <c r="AM192" i="5" a="1"/>
  <c r="AM192" i="5" s="1"/>
  <c r="AN192" i="5" a="1"/>
  <c r="AN192" i="5" s="1"/>
  <c r="AO192" i="5" a="1"/>
  <c r="AO192" i="5" s="1"/>
  <c r="AP192" i="5" a="1"/>
  <c r="AP192" i="5" s="1"/>
  <c r="AQ192" i="5" a="1"/>
  <c r="AQ192" i="5" s="1"/>
  <c r="AR192" i="5" a="1"/>
  <c r="AR192" i="5" s="1"/>
  <c r="AS192" i="5" a="1"/>
  <c r="AS192" i="5" s="1"/>
  <c r="AT192" i="5" a="1"/>
  <c r="AT192" i="5" s="1"/>
  <c r="AU192" i="5" a="1"/>
  <c r="AU192" i="5" s="1"/>
  <c r="AV192" i="5" a="1"/>
  <c r="AV192" i="5" s="1"/>
  <c r="AW192" i="5" a="1"/>
  <c r="AW192" i="5" s="1"/>
  <c r="AX192" i="5" a="1"/>
  <c r="AX192" i="5" s="1"/>
  <c r="AY192" i="5" a="1"/>
  <c r="AY192" i="5" s="1"/>
  <c r="AZ192" i="5" a="1"/>
  <c r="AZ192" i="5" s="1"/>
  <c r="BA192" i="5" a="1"/>
  <c r="BA192" i="5" s="1"/>
  <c r="BB192" i="5" a="1"/>
  <c r="BB192" i="5" s="1"/>
  <c r="BC192" i="5" a="1"/>
  <c r="BC192" i="5" s="1"/>
  <c r="BD192" i="5" a="1"/>
  <c r="BD192" i="5" s="1"/>
  <c r="BE192" i="5" a="1"/>
  <c r="BE192" i="5" s="1"/>
  <c r="BF192" i="5" a="1"/>
  <c r="BF192" i="5" s="1"/>
  <c r="BG192" i="5" a="1"/>
  <c r="BG192" i="5" s="1"/>
  <c r="BH192" i="5" a="1"/>
  <c r="BH192" i="5" s="1"/>
  <c r="BI192" i="5" a="1"/>
  <c r="BI192" i="5" s="1"/>
  <c r="BJ192" i="5" a="1"/>
  <c r="BJ192" i="5" s="1"/>
  <c r="BK192" i="5" a="1"/>
  <c r="BK192" i="5" s="1"/>
  <c r="BL192" i="5" a="1"/>
  <c r="BL192" i="5" s="1"/>
  <c r="BM192" i="5" a="1"/>
  <c r="BM192" i="5" s="1"/>
  <c r="BN192" i="5" a="1"/>
  <c r="BN192" i="5" s="1"/>
  <c r="C193" i="5" a="1"/>
  <c r="C193" i="5" s="1"/>
  <c r="D193" i="5" a="1"/>
  <c r="D193" i="5" s="1"/>
  <c r="E193" i="5" a="1"/>
  <c r="E193" i="5" s="1"/>
  <c r="F193" i="5" a="1"/>
  <c r="F193" i="5" s="1"/>
  <c r="G193" i="5" a="1"/>
  <c r="G193" i="5" s="1"/>
  <c r="H193" i="5" a="1"/>
  <c r="H193" i="5" s="1"/>
  <c r="I193" i="5" a="1"/>
  <c r="I193" i="5" s="1"/>
  <c r="J193" i="5" a="1"/>
  <c r="J193" i="5" s="1"/>
  <c r="K193" i="5" a="1"/>
  <c r="K193" i="5" s="1"/>
  <c r="L193" i="5" a="1"/>
  <c r="L193" i="5" s="1"/>
  <c r="M193" i="5" a="1"/>
  <c r="M193" i="5" s="1"/>
  <c r="N193" i="5" a="1"/>
  <c r="N193" i="5" s="1"/>
  <c r="O193" i="5" a="1"/>
  <c r="O193" i="5" s="1"/>
  <c r="P193" i="5" a="1"/>
  <c r="P193" i="5" s="1"/>
  <c r="Q193" i="5" a="1"/>
  <c r="Q193" i="5" s="1"/>
  <c r="R193" i="5" a="1"/>
  <c r="R193" i="5" s="1"/>
  <c r="S193" i="5" a="1"/>
  <c r="S193" i="5" s="1"/>
  <c r="T193" i="5" a="1"/>
  <c r="T193" i="5" s="1"/>
  <c r="U193" i="5" a="1"/>
  <c r="U193" i="5" s="1"/>
  <c r="V193" i="5" a="1"/>
  <c r="V193" i="5" s="1"/>
  <c r="W193" i="5" a="1"/>
  <c r="W193" i="5" s="1"/>
  <c r="X193" i="5" a="1"/>
  <c r="X193" i="5" s="1"/>
  <c r="Y193" i="5" a="1"/>
  <c r="Y193" i="5" s="1"/>
  <c r="Z193" i="5" a="1"/>
  <c r="Z193" i="5" s="1"/>
  <c r="AA193" i="5" a="1"/>
  <c r="AA193" i="5" s="1"/>
  <c r="AB193" i="5" a="1"/>
  <c r="AB193" i="5" s="1"/>
  <c r="AC193" i="5" a="1"/>
  <c r="AC193" i="5" s="1"/>
  <c r="AD193" i="5" a="1"/>
  <c r="AD193" i="5" s="1"/>
  <c r="AE193" i="5" a="1"/>
  <c r="AE193" i="5" s="1"/>
  <c r="AF193" i="5" a="1"/>
  <c r="AF193" i="5" s="1"/>
  <c r="AG193" i="5" a="1"/>
  <c r="AG193" i="5" s="1"/>
  <c r="AH193" i="5" a="1"/>
  <c r="AH193" i="5" s="1"/>
  <c r="AI193" i="5" a="1"/>
  <c r="AI193" i="5" s="1"/>
  <c r="AJ193" i="5" a="1"/>
  <c r="AJ193" i="5" s="1"/>
  <c r="AK193" i="5" a="1"/>
  <c r="AK193" i="5" s="1"/>
  <c r="AL193" i="5" a="1"/>
  <c r="AL193" i="5" s="1"/>
  <c r="AM193" i="5" a="1"/>
  <c r="AM193" i="5" s="1"/>
  <c r="AN193" i="5" a="1"/>
  <c r="AN193" i="5" s="1"/>
  <c r="AO193" i="5" a="1"/>
  <c r="AO193" i="5" s="1"/>
  <c r="AP193" i="5" a="1"/>
  <c r="AP193" i="5" s="1"/>
  <c r="AQ193" i="5" a="1"/>
  <c r="AQ193" i="5" s="1"/>
  <c r="AR193" i="5" a="1"/>
  <c r="AR193" i="5" s="1"/>
  <c r="AS193" i="5" a="1"/>
  <c r="AS193" i="5" s="1"/>
  <c r="AT193" i="5" a="1"/>
  <c r="AT193" i="5" s="1"/>
  <c r="AU193" i="5" a="1"/>
  <c r="AU193" i="5" s="1"/>
  <c r="AV193" i="5" a="1"/>
  <c r="AV193" i="5" s="1"/>
  <c r="AW193" i="5" a="1"/>
  <c r="AW193" i="5" s="1"/>
  <c r="AX193" i="5" a="1"/>
  <c r="AX193" i="5" s="1"/>
  <c r="AY193" i="5" a="1"/>
  <c r="AY193" i="5" s="1"/>
  <c r="AZ193" i="5" a="1"/>
  <c r="AZ193" i="5" s="1"/>
  <c r="BA193" i="5" a="1"/>
  <c r="BA193" i="5" s="1"/>
  <c r="BB193" i="5" a="1"/>
  <c r="BB193" i="5" s="1"/>
  <c r="BC193" i="5" a="1"/>
  <c r="BC193" i="5" s="1"/>
  <c r="BD193" i="5" a="1"/>
  <c r="BD193" i="5" s="1"/>
  <c r="BE193" i="5" a="1"/>
  <c r="BE193" i="5" s="1"/>
  <c r="BF193" i="5" a="1"/>
  <c r="BF193" i="5" s="1"/>
  <c r="BG193" i="5" a="1"/>
  <c r="BG193" i="5" s="1"/>
  <c r="BH193" i="5" a="1"/>
  <c r="BH193" i="5" s="1"/>
  <c r="BI193" i="5" a="1"/>
  <c r="BI193" i="5" s="1"/>
  <c r="BJ193" i="5" a="1"/>
  <c r="BJ193" i="5" s="1"/>
  <c r="BK193" i="5" a="1"/>
  <c r="BK193" i="5" s="1"/>
  <c r="BL193" i="5" a="1"/>
  <c r="BL193" i="5" s="1"/>
  <c r="BM193" i="5" a="1"/>
  <c r="BM193" i="5" s="1"/>
  <c r="BN193" i="5" a="1"/>
  <c r="BN193" i="5" s="1"/>
  <c r="C194" i="5" a="1"/>
  <c r="C194" i="5" s="1"/>
  <c r="D194" i="5" a="1"/>
  <c r="D194" i="5" s="1"/>
  <c r="E194" i="5" a="1"/>
  <c r="E194" i="5" s="1"/>
  <c r="F194" i="5" a="1"/>
  <c r="F194" i="5" s="1"/>
  <c r="G194" i="5" a="1"/>
  <c r="G194" i="5" s="1"/>
  <c r="H194" i="5" a="1"/>
  <c r="H194" i="5" s="1"/>
  <c r="I194" i="5" a="1"/>
  <c r="I194" i="5" s="1"/>
  <c r="J194" i="5" a="1"/>
  <c r="J194" i="5" s="1"/>
  <c r="K194" i="5" a="1"/>
  <c r="K194" i="5" s="1"/>
  <c r="L194" i="5" a="1"/>
  <c r="L194" i="5" s="1"/>
  <c r="M194" i="5" a="1"/>
  <c r="M194" i="5" s="1"/>
  <c r="N194" i="5" a="1"/>
  <c r="N194" i="5" s="1"/>
  <c r="O194" i="5" a="1"/>
  <c r="O194" i="5" s="1"/>
  <c r="P194" i="5" a="1"/>
  <c r="P194" i="5" s="1"/>
  <c r="Q194" i="5" a="1"/>
  <c r="Q194" i="5" s="1"/>
  <c r="R194" i="5" a="1"/>
  <c r="R194" i="5" s="1"/>
  <c r="S194" i="5" a="1"/>
  <c r="S194" i="5" s="1"/>
  <c r="T194" i="5" a="1"/>
  <c r="T194" i="5" s="1"/>
  <c r="U194" i="5" a="1"/>
  <c r="U194" i="5" s="1"/>
  <c r="V194" i="5" a="1"/>
  <c r="V194" i="5" s="1"/>
  <c r="W194" i="5" a="1"/>
  <c r="W194" i="5" s="1"/>
  <c r="X194" i="5" a="1"/>
  <c r="X194" i="5" s="1"/>
  <c r="Y194" i="5" a="1"/>
  <c r="Y194" i="5" s="1"/>
  <c r="Z194" i="5" a="1"/>
  <c r="Z194" i="5" s="1"/>
  <c r="AA194" i="5" a="1"/>
  <c r="AA194" i="5" s="1"/>
  <c r="AB194" i="5" a="1"/>
  <c r="AB194" i="5" s="1"/>
  <c r="AC194" i="5" a="1"/>
  <c r="AC194" i="5"/>
  <c r="AD194" i="5" a="1"/>
  <c r="AD194" i="5" s="1"/>
  <c r="AE194" i="5" a="1"/>
  <c r="AE194" i="5" s="1"/>
  <c r="AF194" i="5" a="1"/>
  <c r="AF194" i="5" s="1"/>
  <c r="AG194" i="5" a="1"/>
  <c r="AG194" i="5" s="1"/>
  <c r="AH194" i="5" a="1"/>
  <c r="AH194" i="5" s="1"/>
  <c r="AI194" i="5" a="1"/>
  <c r="AI194" i="5" s="1"/>
  <c r="AJ194" i="5" a="1"/>
  <c r="AJ194" i="5" s="1"/>
  <c r="AK194" i="5" a="1"/>
  <c r="AK194" i="5" s="1"/>
  <c r="AL194" i="5" a="1"/>
  <c r="AL194" i="5" s="1"/>
  <c r="AM194" i="5" a="1"/>
  <c r="AM194" i="5" s="1"/>
  <c r="AN194" i="5" a="1"/>
  <c r="AN194" i="5" s="1"/>
  <c r="AO194" i="5" a="1"/>
  <c r="AO194" i="5" s="1"/>
  <c r="AP194" i="5" a="1"/>
  <c r="AP194" i="5" s="1"/>
  <c r="AQ194" i="5" a="1"/>
  <c r="AQ194" i="5" s="1"/>
  <c r="AR194" i="5" a="1"/>
  <c r="AR194" i="5" s="1"/>
  <c r="AS194" i="5" a="1"/>
  <c r="AS194" i="5" s="1"/>
  <c r="AT194" i="5" a="1"/>
  <c r="AT194" i="5" s="1"/>
  <c r="AU194" i="5" a="1"/>
  <c r="AU194" i="5" s="1"/>
  <c r="AV194" i="5" a="1"/>
  <c r="AV194" i="5" s="1"/>
  <c r="AW194" i="5" a="1"/>
  <c r="AW194" i="5" s="1"/>
  <c r="AX194" i="5" a="1"/>
  <c r="AX194" i="5" s="1"/>
  <c r="AY194" i="5" a="1"/>
  <c r="AY194" i="5" s="1"/>
  <c r="AZ194" i="5" a="1"/>
  <c r="AZ194" i="5" s="1"/>
  <c r="BA194" i="5" a="1"/>
  <c r="BA194" i="5" s="1"/>
  <c r="BB194" i="5" a="1"/>
  <c r="BB194" i="5" s="1"/>
  <c r="BC194" i="5" a="1"/>
  <c r="BC194" i="5" s="1"/>
  <c r="BD194" i="5" a="1"/>
  <c r="BD194" i="5" s="1"/>
  <c r="BE194" i="5" a="1"/>
  <c r="BE194" i="5" s="1"/>
  <c r="BF194" i="5" a="1"/>
  <c r="BF194" i="5" s="1"/>
  <c r="BG194" i="5" a="1"/>
  <c r="BG194" i="5" s="1"/>
  <c r="BH194" i="5" a="1"/>
  <c r="BH194" i="5" s="1"/>
  <c r="BI194" i="5" a="1"/>
  <c r="BI194" i="5" s="1"/>
  <c r="BJ194" i="5" a="1"/>
  <c r="BJ194" i="5" s="1"/>
  <c r="BK194" i="5" a="1"/>
  <c r="BK194" i="5" s="1"/>
  <c r="BL194" i="5" a="1"/>
  <c r="BL194" i="5" s="1"/>
  <c r="BM194" i="5" a="1"/>
  <c r="BM194" i="5" s="1"/>
  <c r="BN194" i="5" a="1"/>
  <c r="BN194" i="5" s="1"/>
  <c r="C195" i="5" a="1"/>
  <c r="C195" i="5" s="1"/>
  <c r="D195" i="5" a="1"/>
  <c r="D195" i="5" s="1"/>
  <c r="E195" i="5" a="1"/>
  <c r="E195" i="5" s="1"/>
  <c r="F195" i="5" a="1"/>
  <c r="F195" i="5" s="1"/>
  <c r="G195" i="5" a="1"/>
  <c r="G195" i="5" s="1"/>
  <c r="H195" i="5" a="1"/>
  <c r="H195" i="5" s="1"/>
  <c r="I195" i="5" a="1"/>
  <c r="I195" i="5" s="1"/>
  <c r="J195" i="5" a="1"/>
  <c r="J195" i="5" s="1"/>
  <c r="K195" i="5" a="1"/>
  <c r="K195" i="5" s="1"/>
  <c r="L195" i="5" a="1"/>
  <c r="L195" i="5" s="1"/>
  <c r="M195" i="5" a="1"/>
  <c r="M195" i="5" s="1"/>
  <c r="N195" i="5" a="1"/>
  <c r="N195" i="5" s="1"/>
  <c r="O195" i="5" a="1"/>
  <c r="O195" i="5" s="1"/>
  <c r="P195" i="5" a="1"/>
  <c r="P195" i="5" s="1"/>
  <c r="Q195" i="5" a="1"/>
  <c r="Q195" i="5" s="1"/>
  <c r="R195" i="5" a="1"/>
  <c r="R195" i="5" s="1"/>
  <c r="S195" i="5" a="1"/>
  <c r="S195" i="5" s="1"/>
  <c r="T195" i="5" a="1"/>
  <c r="T195" i="5" s="1"/>
  <c r="U195" i="5" a="1"/>
  <c r="U195" i="5" s="1"/>
  <c r="V195" i="5" a="1"/>
  <c r="V195" i="5" s="1"/>
  <c r="W195" i="5" a="1"/>
  <c r="W195" i="5" s="1"/>
  <c r="X195" i="5" a="1"/>
  <c r="X195" i="5" s="1"/>
  <c r="Y195" i="5" a="1"/>
  <c r="Y195" i="5" s="1"/>
  <c r="Z195" i="5" a="1"/>
  <c r="Z195" i="5" s="1"/>
  <c r="AA195" i="5" a="1"/>
  <c r="AA195" i="5" s="1"/>
  <c r="AB195" i="5" a="1"/>
  <c r="AB195" i="5" s="1"/>
  <c r="AC195" i="5" a="1"/>
  <c r="AC195" i="5" s="1"/>
  <c r="AD195" i="5" a="1"/>
  <c r="AD195" i="5" s="1"/>
  <c r="AE195" i="5" a="1"/>
  <c r="AE195" i="5" s="1"/>
  <c r="AF195" i="5" a="1"/>
  <c r="AF195" i="5" s="1"/>
  <c r="AG195" i="5" a="1"/>
  <c r="AG195" i="5" s="1"/>
  <c r="AH195" i="5" a="1"/>
  <c r="AH195" i="5" s="1"/>
  <c r="AI195" i="5" a="1"/>
  <c r="AI195" i="5" s="1"/>
  <c r="AJ195" i="5" a="1"/>
  <c r="AJ195" i="5" s="1"/>
  <c r="AK195" i="5" a="1"/>
  <c r="AK195" i="5" s="1"/>
  <c r="AL195" i="5" a="1"/>
  <c r="AL195" i="5" s="1"/>
  <c r="AM195" i="5" a="1"/>
  <c r="AM195" i="5" s="1"/>
  <c r="AN195" i="5" a="1"/>
  <c r="AN195" i="5" s="1"/>
  <c r="AO195" i="5" a="1"/>
  <c r="AO195" i="5" s="1"/>
  <c r="AP195" i="5" a="1"/>
  <c r="AP195" i="5" s="1"/>
  <c r="AQ195" i="5" a="1"/>
  <c r="AQ195" i="5" s="1"/>
  <c r="AR195" i="5" a="1"/>
  <c r="AR195" i="5" s="1"/>
  <c r="AS195" i="5" a="1"/>
  <c r="AS195" i="5" s="1"/>
  <c r="AT195" i="5" a="1"/>
  <c r="AT195" i="5" s="1"/>
  <c r="AU195" i="5" a="1"/>
  <c r="AU195" i="5" s="1"/>
  <c r="AV195" i="5" a="1"/>
  <c r="AV195" i="5" s="1"/>
  <c r="AW195" i="5" a="1"/>
  <c r="AW195" i="5" s="1"/>
  <c r="AX195" i="5" a="1"/>
  <c r="AX195" i="5" s="1"/>
  <c r="AY195" i="5" a="1"/>
  <c r="AY195" i="5" s="1"/>
  <c r="AZ195" i="5" a="1"/>
  <c r="AZ195" i="5" s="1"/>
  <c r="BA195" i="5" a="1"/>
  <c r="BA195" i="5" s="1"/>
  <c r="BB195" i="5" a="1"/>
  <c r="BB195" i="5" s="1"/>
  <c r="BC195" i="5" a="1"/>
  <c r="BC195" i="5" s="1"/>
  <c r="BD195" i="5" a="1"/>
  <c r="BD195" i="5" s="1"/>
  <c r="BE195" i="5" a="1"/>
  <c r="BE195" i="5" s="1"/>
  <c r="BF195" i="5" a="1"/>
  <c r="BF195" i="5" s="1"/>
  <c r="BG195" i="5" a="1"/>
  <c r="BG195" i="5" s="1"/>
  <c r="BH195" i="5" a="1"/>
  <c r="BH195" i="5" s="1"/>
  <c r="BI195" i="5" a="1"/>
  <c r="BI195" i="5" s="1"/>
  <c r="BJ195" i="5" a="1"/>
  <c r="BJ195" i="5" s="1"/>
  <c r="BK195" i="5" a="1"/>
  <c r="BK195" i="5" s="1"/>
  <c r="BL195" i="5" a="1"/>
  <c r="BL195" i="5" s="1"/>
  <c r="BM195" i="5" a="1"/>
  <c r="BM195" i="5" s="1"/>
  <c r="BN195" i="5" a="1"/>
  <c r="BN195" i="5" s="1"/>
  <c r="C196" i="5" a="1"/>
  <c r="C196" i="5" s="1"/>
  <c r="D196" i="5" a="1"/>
  <c r="D196" i="5" s="1"/>
  <c r="E196" i="5" a="1"/>
  <c r="E196" i="5" s="1"/>
  <c r="F196" i="5" a="1"/>
  <c r="F196" i="5" s="1"/>
  <c r="G196" i="5" a="1"/>
  <c r="G196" i="5" s="1"/>
  <c r="H196" i="5" a="1"/>
  <c r="H196" i="5" s="1"/>
  <c r="I196" i="5" a="1"/>
  <c r="I196" i="5" s="1"/>
  <c r="J196" i="5" a="1"/>
  <c r="J196" i="5" s="1"/>
  <c r="K196" i="5" a="1"/>
  <c r="K196" i="5" s="1"/>
  <c r="L196" i="5" a="1"/>
  <c r="L196" i="5" s="1"/>
  <c r="M196" i="5" a="1"/>
  <c r="M196" i="5" s="1"/>
  <c r="N196" i="5" a="1"/>
  <c r="N196" i="5" s="1"/>
  <c r="O196" i="5" a="1"/>
  <c r="O196" i="5" s="1"/>
  <c r="P196" i="5" a="1"/>
  <c r="P196" i="5" s="1"/>
  <c r="Q196" i="5" a="1"/>
  <c r="Q196" i="5" s="1"/>
  <c r="R196" i="5" a="1"/>
  <c r="R196" i="5" s="1"/>
  <c r="S196" i="5" a="1"/>
  <c r="S196" i="5" s="1"/>
  <c r="T196" i="5" a="1"/>
  <c r="T196" i="5" s="1"/>
  <c r="U196" i="5" a="1"/>
  <c r="U196" i="5" s="1"/>
  <c r="V196" i="5" a="1"/>
  <c r="V196" i="5" s="1"/>
  <c r="W196" i="5" a="1"/>
  <c r="W196" i="5" s="1"/>
  <c r="X196" i="5" a="1"/>
  <c r="X196" i="5" s="1"/>
  <c r="Y196" i="5" a="1"/>
  <c r="Y196" i="5" s="1"/>
  <c r="Z196" i="5" a="1"/>
  <c r="Z196" i="5" s="1"/>
  <c r="AA196" i="5" a="1"/>
  <c r="AA196" i="5" s="1"/>
  <c r="AB196" i="5" a="1"/>
  <c r="AB196" i="5" s="1"/>
  <c r="AC196" i="5" a="1"/>
  <c r="AC196" i="5" s="1"/>
  <c r="AD196" i="5" a="1"/>
  <c r="AD196" i="5" s="1"/>
  <c r="AE196" i="5" a="1"/>
  <c r="AE196" i="5" s="1"/>
  <c r="AF196" i="5" a="1"/>
  <c r="AF196" i="5" s="1"/>
  <c r="AG196" i="5" a="1"/>
  <c r="AG196" i="5" s="1"/>
  <c r="AH196" i="5" a="1"/>
  <c r="AH196" i="5" s="1"/>
  <c r="AI196" i="5" a="1"/>
  <c r="AI196" i="5" s="1"/>
  <c r="AJ196" i="5" a="1"/>
  <c r="AJ196" i="5" s="1"/>
  <c r="AK196" i="5" a="1"/>
  <c r="AK196" i="5" s="1"/>
  <c r="AL196" i="5" a="1"/>
  <c r="AL196" i="5" s="1"/>
  <c r="AM196" i="5" a="1"/>
  <c r="AM196" i="5" s="1"/>
  <c r="AN196" i="5" a="1"/>
  <c r="AN196" i="5" s="1"/>
  <c r="AO196" i="5" a="1"/>
  <c r="AO196" i="5" s="1"/>
  <c r="AP196" i="5" a="1"/>
  <c r="AP196" i="5" s="1"/>
  <c r="AQ196" i="5" a="1"/>
  <c r="AQ196" i="5" s="1"/>
  <c r="AR196" i="5" a="1"/>
  <c r="AR196" i="5" s="1"/>
  <c r="AS196" i="5" a="1"/>
  <c r="AS196" i="5" s="1"/>
  <c r="AT196" i="5" a="1"/>
  <c r="AT196" i="5" s="1"/>
  <c r="AU196" i="5" a="1"/>
  <c r="AU196" i="5" s="1"/>
  <c r="AV196" i="5" a="1"/>
  <c r="AV196" i="5" s="1"/>
  <c r="AW196" i="5" a="1"/>
  <c r="AW196" i="5" s="1"/>
  <c r="AX196" i="5" a="1"/>
  <c r="AX196" i="5" s="1"/>
  <c r="AY196" i="5" a="1"/>
  <c r="AY196" i="5" s="1"/>
  <c r="AZ196" i="5" a="1"/>
  <c r="AZ196" i="5" s="1"/>
  <c r="BA196" i="5" a="1"/>
  <c r="BA196" i="5" s="1"/>
  <c r="BB196" i="5" a="1"/>
  <c r="BB196" i="5" s="1"/>
  <c r="BC196" i="5" a="1"/>
  <c r="BC196" i="5" s="1"/>
  <c r="BD196" i="5" a="1"/>
  <c r="BD196" i="5" s="1"/>
  <c r="BE196" i="5" a="1"/>
  <c r="BE196" i="5" s="1"/>
  <c r="BF196" i="5" a="1"/>
  <c r="BF196" i="5" s="1"/>
  <c r="BG196" i="5" a="1"/>
  <c r="BG196" i="5" s="1"/>
  <c r="BH196" i="5" a="1"/>
  <c r="BH196" i="5" s="1"/>
  <c r="BI196" i="5" a="1"/>
  <c r="BI196" i="5" s="1"/>
  <c r="BJ196" i="5" a="1"/>
  <c r="BJ196" i="5" s="1"/>
  <c r="BK196" i="5" a="1"/>
  <c r="BK196" i="5" s="1"/>
  <c r="BL196" i="5" a="1"/>
  <c r="BL196" i="5" s="1"/>
  <c r="BM196" i="5" a="1"/>
  <c r="BM196" i="5" s="1"/>
  <c r="BN196" i="5" a="1"/>
  <c r="BN196" i="5" s="1"/>
  <c r="C197" i="5" a="1"/>
  <c r="C197" i="5" s="1"/>
  <c r="D197" i="5" a="1"/>
  <c r="D197" i="5" s="1"/>
  <c r="E197" i="5" a="1"/>
  <c r="E197" i="5" s="1"/>
  <c r="F197" i="5" a="1"/>
  <c r="F197" i="5" s="1"/>
  <c r="G197" i="5" a="1"/>
  <c r="G197" i="5" s="1"/>
  <c r="H197" i="5" a="1"/>
  <c r="H197" i="5" s="1"/>
  <c r="I197" i="5" a="1"/>
  <c r="I197" i="5" s="1"/>
  <c r="J197" i="5" a="1"/>
  <c r="J197" i="5" s="1"/>
  <c r="K197" i="5" a="1"/>
  <c r="K197" i="5" s="1"/>
  <c r="L197" i="5" a="1"/>
  <c r="L197" i="5" s="1"/>
  <c r="M197" i="5" a="1"/>
  <c r="M197" i="5" s="1"/>
  <c r="N197" i="5" a="1"/>
  <c r="N197" i="5" s="1"/>
  <c r="O197" i="5" a="1"/>
  <c r="O197" i="5" s="1"/>
  <c r="P197" i="5" a="1"/>
  <c r="P197" i="5" s="1"/>
  <c r="Q197" i="5" a="1"/>
  <c r="Q197" i="5" s="1"/>
  <c r="R197" i="5" a="1"/>
  <c r="R197" i="5" s="1"/>
  <c r="S197" i="5" a="1"/>
  <c r="S197" i="5" s="1"/>
  <c r="T197" i="5" a="1"/>
  <c r="T197" i="5" s="1"/>
  <c r="U197" i="5" a="1"/>
  <c r="U197" i="5" s="1"/>
  <c r="V197" i="5" a="1"/>
  <c r="V197" i="5" s="1"/>
  <c r="W197" i="5" a="1"/>
  <c r="W197" i="5" s="1"/>
  <c r="X197" i="5" a="1"/>
  <c r="X197" i="5" s="1"/>
  <c r="Y197" i="5" a="1"/>
  <c r="Y197" i="5" s="1"/>
  <c r="Z197" i="5" a="1"/>
  <c r="Z197" i="5" s="1"/>
  <c r="AA197" i="5" a="1"/>
  <c r="AA197" i="5" s="1"/>
  <c r="AB197" i="5" a="1"/>
  <c r="AB197" i="5" s="1"/>
  <c r="AC197" i="5" a="1"/>
  <c r="AC197" i="5" s="1"/>
  <c r="AD197" i="5" a="1"/>
  <c r="AD197" i="5" s="1"/>
  <c r="AE197" i="5" a="1"/>
  <c r="AE197" i="5" s="1"/>
  <c r="AF197" i="5" a="1"/>
  <c r="AF197" i="5" s="1"/>
  <c r="AG197" i="5" a="1"/>
  <c r="AG197" i="5" s="1"/>
  <c r="AH197" i="5" a="1"/>
  <c r="AH197" i="5" s="1"/>
  <c r="AI197" i="5" a="1"/>
  <c r="AI197" i="5" s="1"/>
  <c r="AJ197" i="5" a="1"/>
  <c r="AJ197" i="5" s="1"/>
  <c r="AK197" i="5" a="1"/>
  <c r="AK197" i="5" s="1"/>
  <c r="AL197" i="5" a="1"/>
  <c r="AL197" i="5" s="1"/>
  <c r="AM197" i="5" a="1"/>
  <c r="AM197" i="5" s="1"/>
  <c r="AN197" i="5" a="1"/>
  <c r="AN197" i="5" s="1"/>
  <c r="AO197" i="5" a="1"/>
  <c r="AO197" i="5" s="1"/>
  <c r="AP197" i="5" a="1"/>
  <c r="AP197" i="5" s="1"/>
  <c r="AQ197" i="5" a="1"/>
  <c r="AQ197" i="5" s="1"/>
  <c r="AR197" i="5" a="1"/>
  <c r="AR197" i="5" s="1"/>
  <c r="AS197" i="5" a="1"/>
  <c r="AS197" i="5" s="1"/>
  <c r="AT197" i="5" a="1"/>
  <c r="AT197" i="5" s="1"/>
  <c r="AU197" i="5" a="1"/>
  <c r="AU197" i="5" s="1"/>
  <c r="AV197" i="5" a="1"/>
  <c r="AV197" i="5" s="1"/>
  <c r="AW197" i="5" a="1"/>
  <c r="AW197" i="5" s="1"/>
  <c r="AX197" i="5" a="1"/>
  <c r="AX197" i="5" s="1"/>
  <c r="AY197" i="5" a="1"/>
  <c r="AY197" i="5" s="1"/>
  <c r="AZ197" i="5" a="1"/>
  <c r="AZ197" i="5" s="1"/>
  <c r="BA197" i="5" a="1"/>
  <c r="BA197" i="5" s="1"/>
  <c r="BB197" i="5" a="1"/>
  <c r="BB197" i="5" s="1"/>
  <c r="BC197" i="5" a="1"/>
  <c r="BC197" i="5" s="1"/>
  <c r="BD197" i="5" a="1"/>
  <c r="BD197" i="5" s="1"/>
  <c r="BE197" i="5" a="1"/>
  <c r="BE197" i="5" s="1"/>
  <c r="BF197" i="5" a="1"/>
  <c r="BF197" i="5" s="1"/>
  <c r="BG197" i="5" a="1"/>
  <c r="BG197" i="5" s="1"/>
  <c r="BH197" i="5" a="1"/>
  <c r="BH197" i="5" s="1"/>
  <c r="BI197" i="5" a="1"/>
  <c r="BI197" i="5" s="1"/>
  <c r="BJ197" i="5" a="1"/>
  <c r="BJ197" i="5" s="1"/>
  <c r="BK197" i="5" a="1"/>
  <c r="BK197" i="5" s="1"/>
  <c r="BL197" i="5" a="1"/>
  <c r="BL197" i="5" s="1"/>
  <c r="BM197" i="5" a="1"/>
  <c r="BM197" i="5" s="1"/>
  <c r="BN197" i="5" a="1"/>
  <c r="BN197" i="5" s="1"/>
  <c r="C198" i="5" a="1"/>
  <c r="C198" i="5" s="1"/>
  <c r="D198" i="5" a="1"/>
  <c r="D198" i="5" s="1"/>
  <c r="E198" i="5" a="1"/>
  <c r="E198" i="5" s="1"/>
  <c r="F198" i="5" a="1"/>
  <c r="F198" i="5" s="1"/>
  <c r="G198" i="5" a="1"/>
  <c r="G198" i="5" s="1"/>
  <c r="H198" i="5" a="1"/>
  <c r="H198" i="5" s="1"/>
  <c r="I198" i="5" a="1"/>
  <c r="I198" i="5" s="1"/>
  <c r="J198" i="5" a="1"/>
  <c r="J198" i="5" s="1"/>
  <c r="K198" i="5" a="1"/>
  <c r="K198" i="5" s="1"/>
  <c r="L198" i="5" a="1"/>
  <c r="L198" i="5" s="1"/>
  <c r="M198" i="5" a="1"/>
  <c r="M198" i="5" s="1"/>
  <c r="N198" i="5" a="1"/>
  <c r="N198" i="5" s="1"/>
  <c r="O198" i="5" a="1"/>
  <c r="O198" i="5" s="1"/>
  <c r="P198" i="5" a="1"/>
  <c r="P198" i="5" s="1"/>
  <c r="Q198" i="5" a="1"/>
  <c r="Q198" i="5" s="1"/>
  <c r="R198" i="5" a="1"/>
  <c r="R198" i="5" s="1"/>
  <c r="S198" i="5" a="1"/>
  <c r="S198" i="5" s="1"/>
  <c r="T198" i="5" a="1"/>
  <c r="T198" i="5" s="1"/>
  <c r="U198" i="5" a="1"/>
  <c r="U198" i="5" s="1"/>
  <c r="V198" i="5" a="1"/>
  <c r="V198" i="5" s="1"/>
  <c r="W198" i="5" a="1"/>
  <c r="W198" i="5" s="1"/>
  <c r="X198" i="5" a="1"/>
  <c r="X198" i="5" s="1"/>
  <c r="Y198" i="5" a="1"/>
  <c r="Y198" i="5" s="1"/>
  <c r="Z198" i="5" a="1"/>
  <c r="Z198" i="5" s="1"/>
  <c r="AA198" i="5" a="1"/>
  <c r="AA198" i="5" s="1"/>
  <c r="AB198" i="5" a="1"/>
  <c r="AB198" i="5" s="1"/>
  <c r="AC198" i="5" a="1"/>
  <c r="AC198" i="5" s="1"/>
  <c r="AD198" i="5" a="1"/>
  <c r="AD198" i="5" s="1"/>
  <c r="AE198" i="5" a="1"/>
  <c r="AE198" i="5" s="1"/>
  <c r="AF198" i="5" a="1"/>
  <c r="AF198" i="5" s="1"/>
  <c r="AG198" i="5" a="1"/>
  <c r="AG198" i="5" s="1"/>
  <c r="AH198" i="5" a="1"/>
  <c r="AH198" i="5" s="1"/>
  <c r="AI198" i="5" a="1"/>
  <c r="AI198" i="5" s="1"/>
  <c r="AJ198" i="5" a="1"/>
  <c r="AJ198" i="5" s="1"/>
  <c r="AK198" i="5" a="1"/>
  <c r="AK198" i="5" s="1"/>
  <c r="AL198" i="5" a="1"/>
  <c r="AL198" i="5" s="1"/>
  <c r="AM198" i="5" a="1"/>
  <c r="AM198" i="5" s="1"/>
  <c r="AN198" i="5" a="1"/>
  <c r="AN198" i="5" s="1"/>
  <c r="AO198" i="5" a="1"/>
  <c r="AO198" i="5" s="1"/>
  <c r="AP198" i="5" a="1"/>
  <c r="AP198" i="5" s="1"/>
  <c r="AQ198" i="5" a="1"/>
  <c r="AQ198" i="5" s="1"/>
  <c r="AR198" i="5" a="1"/>
  <c r="AR198" i="5" s="1"/>
  <c r="AS198" i="5" a="1"/>
  <c r="AS198" i="5" s="1"/>
  <c r="AT198" i="5" a="1"/>
  <c r="AT198" i="5" s="1"/>
  <c r="AU198" i="5" a="1"/>
  <c r="AU198" i="5" s="1"/>
  <c r="AV198" i="5" a="1"/>
  <c r="AV198" i="5" s="1"/>
  <c r="AW198" i="5" a="1"/>
  <c r="AW198" i="5" s="1"/>
  <c r="AX198" i="5" a="1"/>
  <c r="AX198" i="5" s="1"/>
  <c r="AY198" i="5" a="1"/>
  <c r="AY198" i="5" s="1"/>
  <c r="AZ198" i="5" a="1"/>
  <c r="AZ198" i="5" s="1"/>
  <c r="BA198" i="5" a="1"/>
  <c r="BA198" i="5" s="1"/>
  <c r="BB198" i="5" a="1"/>
  <c r="BB198" i="5" s="1"/>
  <c r="BC198" i="5" a="1"/>
  <c r="BC198" i="5" s="1"/>
  <c r="BD198" i="5" a="1"/>
  <c r="BD198" i="5" s="1"/>
  <c r="BE198" i="5" a="1"/>
  <c r="BE198" i="5" s="1"/>
  <c r="BF198" i="5" a="1"/>
  <c r="BF198" i="5" s="1"/>
  <c r="BG198" i="5" a="1"/>
  <c r="BG198" i="5" s="1"/>
  <c r="BH198" i="5" a="1"/>
  <c r="BH198" i="5" s="1"/>
  <c r="BI198" i="5" a="1"/>
  <c r="BI198" i="5" s="1"/>
  <c r="BJ198" i="5" a="1"/>
  <c r="BJ198" i="5" s="1"/>
  <c r="BK198" i="5" a="1"/>
  <c r="BK198" i="5" s="1"/>
  <c r="BL198" i="5" a="1"/>
  <c r="BL198" i="5" s="1"/>
  <c r="BM198" i="5" a="1"/>
  <c r="BM198" i="5" s="1"/>
  <c r="BN198" i="5" a="1"/>
  <c r="BN198" i="5" s="1"/>
  <c r="C199" i="5" a="1"/>
  <c r="C199" i="5" s="1"/>
  <c r="D199" i="5" a="1"/>
  <c r="D199" i="5" s="1"/>
  <c r="E199" i="5" a="1"/>
  <c r="E199" i="5" s="1"/>
  <c r="F199" i="5" a="1"/>
  <c r="F199" i="5" s="1"/>
  <c r="G199" i="5" a="1"/>
  <c r="G199" i="5" s="1"/>
  <c r="H199" i="5" a="1"/>
  <c r="H199" i="5" s="1"/>
  <c r="I199" i="5" a="1"/>
  <c r="I199" i="5" s="1"/>
  <c r="J199" i="5" a="1"/>
  <c r="J199" i="5" s="1"/>
  <c r="K199" i="5" a="1"/>
  <c r="K199" i="5" s="1"/>
  <c r="L199" i="5" a="1"/>
  <c r="L199" i="5" s="1"/>
  <c r="M199" i="5" a="1"/>
  <c r="M199" i="5" s="1"/>
  <c r="N199" i="5" a="1"/>
  <c r="N199" i="5" s="1"/>
  <c r="O199" i="5" a="1"/>
  <c r="O199" i="5" s="1"/>
  <c r="P199" i="5" a="1"/>
  <c r="P199" i="5" s="1"/>
  <c r="Q199" i="5" a="1"/>
  <c r="Q199" i="5" s="1"/>
  <c r="R199" i="5" a="1"/>
  <c r="R199" i="5" s="1"/>
  <c r="S199" i="5" a="1"/>
  <c r="S199" i="5" s="1"/>
  <c r="T199" i="5" a="1"/>
  <c r="T199" i="5" s="1"/>
  <c r="U199" i="5" a="1"/>
  <c r="U199" i="5" s="1"/>
  <c r="V199" i="5" a="1"/>
  <c r="V199" i="5" s="1"/>
  <c r="W199" i="5" a="1"/>
  <c r="W199" i="5" s="1"/>
  <c r="X199" i="5" a="1"/>
  <c r="X199" i="5" s="1"/>
  <c r="Y199" i="5" a="1"/>
  <c r="Y199" i="5" s="1"/>
  <c r="Z199" i="5" a="1"/>
  <c r="Z199" i="5" s="1"/>
  <c r="AA199" i="5" a="1"/>
  <c r="AA199" i="5" s="1"/>
  <c r="AB199" i="5" a="1"/>
  <c r="AB199" i="5" s="1"/>
  <c r="AC199" i="5" a="1"/>
  <c r="AC199" i="5" s="1"/>
  <c r="AD199" i="5" a="1"/>
  <c r="AD199" i="5" s="1"/>
  <c r="AE199" i="5" a="1"/>
  <c r="AE199" i="5" s="1"/>
  <c r="AF199" i="5" a="1"/>
  <c r="AF199" i="5" s="1"/>
  <c r="AG199" i="5" a="1"/>
  <c r="AG199" i="5" s="1"/>
  <c r="AH199" i="5" a="1"/>
  <c r="AH199" i="5" s="1"/>
  <c r="AI199" i="5" a="1"/>
  <c r="AI199" i="5" s="1"/>
  <c r="AJ199" i="5" a="1"/>
  <c r="AJ199" i="5" s="1"/>
  <c r="AK199" i="5" a="1"/>
  <c r="AK199" i="5" s="1"/>
  <c r="AL199" i="5" a="1"/>
  <c r="AL199" i="5" s="1"/>
  <c r="AM199" i="5" a="1"/>
  <c r="AM199" i="5" s="1"/>
  <c r="AN199" i="5" a="1"/>
  <c r="AN199" i="5" s="1"/>
  <c r="AO199" i="5" a="1"/>
  <c r="AO199" i="5" s="1"/>
  <c r="AP199" i="5" a="1"/>
  <c r="AP199" i="5" s="1"/>
  <c r="AQ199" i="5" a="1"/>
  <c r="AQ199" i="5" s="1"/>
  <c r="AR199" i="5" a="1"/>
  <c r="AR199" i="5" s="1"/>
  <c r="AS199" i="5" a="1"/>
  <c r="AS199" i="5" s="1"/>
  <c r="AT199" i="5" a="1"/>
  <c r="AT199" i="5" s="1"/>
  <c r="AU199" i="5" a="1"/>
  <c r="AU199" i="5" s="1"/>
  <c r="AV199" i="5" a="1"/>
  <c r="AV199" i="5" s="1"/>
  <c r="AW199" i="5" a="1"/>
  <c r="AW199" i="5" s="1"/>
  <c r="AX199" i="5" a="1"/>
  <c r="AX199" i="5" s="1"/>
  <c r="AY199" i="5" a="1"/>
  <c r="AY199" i="5" s="1"/>
  <c r="AZ199" i="5" a="1"/>
  <c r="AZ199" i="5" s="1"/>
  <c r="BA199" i="5" a="1"/>
  <c r="BA199" i="5" s="1"/>
  <c r="BB199" i="5" a="1"/>
  <c r="BB199" i="5" s="1"/>
  <c r="BC199" i="5" a="1"/>
  <c r="BC199" i="5" s="1"/>
  <c r="BD199" i="5" a="1"/>
  <c r="BD199" i="5" s="1"/>
  <c r="BE199" i="5" a="1"/>
  <c r="BE199" i="5" s="1"/>
  <c r="BF199" i="5" a="1"/>
  <c r="BF199" i="5" s="1"/>
  <c r="BG199" i="5" a="1"/>
  <c r="BG199" i="5" s="1"/>
  <c r="BH199" i="5" a="1"/>
  <c r="BH199" i="5" s="1"/>
  <c r="BI199" i="5" a="1"/>
  <c r="BI199" i="5" s="1"/>
  <c r="BJ199" i="5" a="1"/>
  <c r="BJ199" i="5" s="1"/>
  <c r="BK199" i="5" a="1"/>
  <c r="BK199" i="5" s="1"/>
  <c r="BL199" i="5" a="1"/>
  <c r="BL199" i="5" s="1"/>
  <c r="BM199" i="5" a="1"/>
  <c r="BM199" i="5" s="1"/>
  <c r="BN199" i="5" a="1"/>
  <c r="BN199" i="5" s="1"/>
  <c r="C200" i="5" a="1"/>
  <c r="C200" i="5" s="1"/>
  <c r="D200" i="5" a="1"/>
  <c r="D200" i="5" s="1"/>
  <c r="E200" i="5" a="1"/>
  <c r="E200" i="5" s="1"/>
  <c r="F200" i="5" a="1"/>
  <c r="F200" i="5" s="1"/>
  <c r="G200" i="5" a="1"/>
  <c r="G200" i="5" s="1"/>
  <c r="H200" i="5" a="1"/>
  <c r="H200" i="5" s="1"/>
  <c r="I200" i="5" a="1"/>
  <c r="I200" i="5" s="1"/>
  <c r="J200" i="5" a="1"/>
  <c r="J200" i="5" s="1"/>
  <c r="K200" i="5" a="1"/>
  <c r="K200" i="5" s="1"/>
  <c r="L200" i="5" a="1"/>
  <c r="L200" i="5" s="1"/>
  <c r="M200" i="5" a="1"/>
  <c r="M200" i="5" s="1"/>
  <c r="N200" i="5" a="1"/>
  <c r="N200" i="5" s="1"/>
  <c r="O200" i="5" a="1"/>
  <c r="O200" i="5" s="1"/>
  <c r="P200" i="5" a="1"/>
  <c r="P200" i="5" s="1"/>
  <c r="Q200" i="5" a="1"/>
  <c r="Q200" i="5"/>
  <c r="R200" i="5" a="1"/>
  <c r="R200" i="5" s="1"/>
  <c r="S200" i="5" a="1"/>
  <c r="S200" i="5" s="1"/>
  <c r="T200" i="5" a="1"/>
  <c r="T200" i="5" s="1"/>
  <c r="U200" i="5" a="1"/>
  <c r="U200" i="5" s="1"/>
  <c r="V200" i="5" a="1"/>
  <c r="V200" i="5" s="1"/>
  <c r="W200" i="5" a="1"/>
  <c r="W200" i="5" s="1"/>
  <c r="X200" i="5" a="1"/>
  <c r="X200" i="5" s="1"/>
  <c r="Y200" i="5" a="1"/>
  <c r="Y200" i="5" s="1"/>
  <c r="Z200" i="5" a="1"/>
  <c r="Z200" i="5" s="1"/>
  <c r="AA200" i="5" a="1"/>
  <c r="AA200" i="5" s="1"/>
  <c r="AB200" i="5" a="1"/>
  <c r="AB200" i="5" s="1"/>
  <c r="AC200" i="5" a="1"/>
  <c r="AC200" i="5" s="1"/>
  <c r="AD200" i="5" a="1"/>
  <c r="AD200" i="5" s="1"/>
  <c r="AE200" i="5" a="1"/>
  <c r="AE200" i="5" s="1"/>
  <c r="AF200" i="5" a="1"/>
  <c r="AF200" i="5" s="1"/>
  <c r="AG200" i="5" a="1"/>
  <c r="AG200" i="5" s="1"/>
  <c r="AH200" i="5" a="1"/>
  <c r="AH200" i="5" s="1"/>
  <c r="AI200" i="5" a="1"/>
  <c r="AI200" i="5" s="1"/>
  <c r="AJ200" i="5" a="1"/>
  <c r="AJ200" i="5" s="1"/>
  <c r="AK200" i="5" a="1"/>
  <c r="AK200" i="5" s="1"/>
  <c r="AL200" i="5" a="1"/>
  <c r="AL200" i="5" s="1"/>
  <c r="AM200" i="5" a="1"/>
  <c r="AM200" i="5" s="1"/>
  <c r="AN200" i="5" a="1"/>
  <c r="AN200" i="5" s="1"/>
  <c r="AO200" i="5" a="1"/>
  <c r="AO200" i="5" s="1"/>
  <c r="AP200" i="5" a="1"/>
  <c r="AP200" i="5" s="1"/>
  <c r="AQ200" i="5" a="1"/>
  <c r="AQ200" i="5" s="1"/>
  <c r="AR200" i="5" a="1"/>
  <c r="AR200" i="5" s="1"/>
  <c r="AS200" i="5" a="1"/>
  <c r="AS200" i="5" s="1"/>
  <c r="AT200" i="5" a="1"/>
  <c r="AT200" i="5" s="1"/>
  <c r="AU200" i="5" a="1"/>
  <c r="AU200" i="5" s="1"/>
  <c r="AV200" i="5" a="1"/>
  <c r="AV200" i="5" s="1"/>
  <c r="AW200" i="5" a="1"/>
  <c r="AW200" i="5" s="1"/>
  <c r="AX200" i="5" a="1"/>
  <c r="AX200" i="5" s="1"/>
  <c r="AY200" i="5" a="1"/>
  <c r="AY200" i="5" s="1"/>
  <c r="AZ200" i="5" a="1"/>
  <c r="AZ200" i="5" s="1"/>
  <c r="BA200" i="5" a="1"/>
  <c r="BA200" i="5" s="1"/>
  <c r="BB200" i="5" a="1"/>
  <c r="BB200" i="5" s="1"/>
  <c r="BC200" i="5" a="1"/>
  <c r="BC200" i="5" s="1"/>
  <c r="BD200" i="5" a="1"/>
  <c r="BD200" i="5" s="1"/>
  <c r="BE200" i="5" a="1"/>
  <c r="BE200" i="5" s="1"/>
  <c r="BF200" i="5" a="1"/>
  <c r="BF200" i="5" s="1"/>
  <c r="BG200" i="5" a="1"/>
  <c r="BG200" i="5" s="1"/>
  <c r="BH200" i="5" a="1"/>
  <c r="BH200" i="5" s="1"/>
  <c r="BI200" i="5" a="1"/>
  <c r="BI200" i="5" s="1"/>
  <c r="BJ200" i="5" a="1"/>
  <c r="BJ200" i="5" s="1"/>
  <c r="BK200" i="5" a="1"/>
  <c r="BK200" i="5" s="1"/>
  <c r="BL200" i="5" a="1"/>
  <c r="BL200" i="5" s="1"/>
  <c r="BM200" i="5" a="1"/>
  <c r="BM200" i="5" s="1"/>
  <c r="BN200" i="5" a="1"/>
  <c r="BN200" i="5" s="1"/>
  <c r="C201" i="5" a="1"/>
  <c r="C201" i="5" s="1"/>
  <c r="D201" i="5" a="1"/>
  <c r="D201" i="5" s="1"/>
  <c r="E201" i="5" a="1"/>
  <c r="E201" i="5" s="1"/>
  <c r="F201" i="5" a="1"/>
  <c r="F201" i="5" s="1"/>
  <c r="G201" i="5" a="1"/>
  <c r="G201" i="5" s="1"/>
  <c r="H201" i="5" a="1"/>
  <c r="H201" i="5" s="1"/>
  <c r="I201" i="5" a="1"/>
  <c r="I201" i="5" s="1"/>
  <c r="J201" i="5" a="1"/>
  <c r="J201" i="5" s="1"/>
  <c r="K201" i="5" a="1"/>
  <c r="K201" i="5" s="1"/>
  <c r="L201" i="5" a="1"/>
  <c r="L201" i="5" s="1"/>
  <c r="M201" i="5" a="1"/>
  <c r="M201" i="5" s="1"/>
  <c r="N201" i="5" a="1"/>
  <c r="N201" i="5" s="1"/>
  <c r="O201" i="5" a="1"/>
  <c r="O201" i="5" s="1"/>
  <c r="P201" i="5" a="1"/>
  <c r="P201" i="5" s="1"/>
  <c r="Q201" i="5" a="1"/>
  <c r="Q201" i="5" s="1"/>
  <c r="R201" i="5" a="1"/>
  <c r="R201" i="5" s="1"/>
  <c r="S201" i="5" a="1"/>
  <c r="S201" i="5" s="1"/>
  <c r="T201" i="5" a="1"/>
  <c r="T201" i="5" s="1"/>
  <c r="U201" i="5" a="1"/>
  <c r="U201" i="5" s="1"/>
  <c r="V201" i="5" a="1"/>
  <c r="V201" i="5" s="1"/>
  <c r="W201" i="5" a="1"/>
  <c r="W201" i="5" s="1"/>
  <c r="X201" i="5" a="1"/>
  <c r="X201" i="5" s="1"/>
  <c r="Y201" i="5" a="1"/>
  <c r="Y201" i="5" s="1"/>
  <c r="Z201" i="5" a="1"/>
  <c r="Z201" i="5" s="1"/>
  <c r="AA201" i="5" a="1"/>
  <c r="AA201" i="5" s="1"/>
  <c r="AB201" i="5" a="1"/>
  <c r="AB201" i="5" s="1"/>
  <c r="AC201" i="5" a="1"/>
  <c r="AC201" i="5" s="1"/>
  <c r="AD201" i="5" a="1"/>
  <c r="AD201" i="5" s="1"/>
  <c r="AE201" i="5" a="1"/>
  <c r="AE201" i="5" s="1"/>
  <c r="AF201" i="5" a="1"/>
  <c r="AF201" i="5" s="1"/>
  <c r="AG201" i="5" a="1"/>
  <c r="AG201" i="5" s="1"/>
  <c r="AH201" i="5" a="1"/>
  <c r="AH201" i="5" s="1"/>
  <c r="AI201" i="5" a="1"/>
  <c r="AI201" i="5" s="1"/>
  <c r="AJ201" i="5" a="1"/>
  <c r="AJ201" i="5" s="1"/>
  <c r="AK201" i="5" a="1"/>
  <c r="AK201" i="5" s="1"/>
  <c r="AL201" i="5" a="1"/>
  <c r="AL201" i="5" s="1"/>
  <c r="AM201" i="5" a="1"/>
  <c r="AM201" i="5" s="1"/>
  <c r="AN201" i="5" a="1"/>
  <c r="AN201" i="5" s="1"/>
  <c r="AO201" i="5" a="1"/>
  <c r="AO201" i="5" s="1"/>
  <c r="AP201" i="5" a="1"/>
  <c r="AP201" i="5" s="1"/>
  <c r="AQ201" i="5" a="1"/>
  <c r="AQ201" i="5" s="1"/>
  <c r="AR201" i="5" a="1"/>
  <c r="AR201" i="5" s="1"/>
  <c r="AS201" i="5" a="1"/>
  <c r="AS201" i="5" s="1"/>
  <c r="AT201" i="5" a="1"/>
  <c r="AT201" i="5" s="1"/>
  <c r="AU201" i="5" a="1"/>
  <c r="AU201" i="5" s="1"/>
  <c r="AV201" i="5" a="1"/>
  <c r="AV201" i="5" s="1"/>
  <c r="AW201" i="5" a="1"/>
  <c r="AW201" i="5" s="1"/>
  <c r="AX201" i="5" a="1"/>
  <c r="AX201" i="5" s="1"/>
  <c r="AY201" i="5" a="1"/>
  <c r="AY201" i="5" s="1"/>
  <c r="AZ201" i="5" a="1"/>
  <c r="AZ201" i="5" s="1"/>
  <c r="BA201" i="5" a="1"/>
  <c r="BA201" i="5" s="1"/>
  <c r="BB201" i="5" a="1"/>
  <c r="BB201" i="5" s="1"/>
  <c r="BC201" i="5" a="1"/>
  <c r="BC201" i="5" s="1"/>
  <c r="BD201" i="5" a="1"/>
  <c r="BD201" i="5" s="1"/>
  <c r="BE201" i="5" a="1"/>
  <c r="BE201" i="5" s="1"/>
  <c r="BF201" i="5" a="1"/>
  <c r="BF201" i="5" s="1"/>
  <c r="BG201" i="5" a="1"/>
  <c r="BG201" i="5" s="1"/>
  <c r="BH201" i="5" a="1"/>
  <c r="BH201" i="5" s="1"/>
  <c r="BI201" i="5" a="1"/>
  <c r="BI201" i="5" s="1"/>
  <c r="BJ201" i="5" a="1"/>
  <c r="BJ201" i="5" s="1"/>
  <c r="BK201" i="5" a="1"/>
  <c r="BK201" i="5" s="1"/>
  <c r="BL201" i="5" a="1"/>
  <c r="BL201" i="5" s="1"/>
  <c r="BM201" i="5" a="1"/>
  <c r="BM201" i="5" s="1"/>
  <c r="BN201" i="5" a="1"/>
  <c r="BN201" i="5" s="1"/>
  <c r="C202" i="5" a="1"/>
  <c r="C202" i="5" s="1"/>
  <c r="D202" i="5" a="1"/>
  <c r="D202" i="5" s="1"/>
  <c r="E202" i="5" a="1"/>
  <c r="E202" i="5" s="1"/>
  <c r="F202" i="5" a="1"/>
  <c r="F202" i="5" s="1"/>
  <c r="G202" i="5" a="1"/>
  <c r="G202" i="5" s="1"/>
  <c r="H202" i="5" a="1"/>
  <c r="H202" i="5" s="1"/>
  <c r="I202" i="5" a="1"/>
  <c r="I202" i="5"/>
  <c r="J202" i="5" a="1"/>
  <c r="J202" i="5" s="1"/>
  <c r="K202" i="5" a="1"/>
  <c r="K202" i="5" s="1"/>
  <c r="L202" i="5" a="1"/>
  <c r="L202" i="5" s="1"/>
  <c r="M202" i="5" a="1"/>
  <c r="M202" i="5" s="1"/>
  <c r="N202" i="5" a="1"/>
  <c r="N202" i="5" s="1"/>
  <c r="O202" i="5" a="1"/>
  <c r="O202" i="5" s="1"/>
  <c r="P202" i="5" a="1"/>
  <c r="P202" i="5" s="1"/>
  <c r="Q202" i="5" a="1"/>
  <c r="Q202" i="5" s="1"/>
  <c r="R202" i="5" a="1"/>
  <c r="R202" i="5" s="1"/>
  <c r="S202" i="5" a="1"/>
  <c r="S202" i="5" s="1"/>
  <c r="T202" i="5" a="1"/>
  <c r="T202" i="5" s="1"/>
  <c r="U202" i="5" a="1"/>
  <c r="U202" i="5" s="1"/>
  <c r="V202" i="5" a="1"/>
  <c r="V202" i="5" s="1"/>
  <c r="W202" i="5" a="1"/>
  <c r="W202" i="5" s="1"/>
  <c r="X202" i="5" a="1"/>
  <c r="X202" i="5" s="1"/>
  <c r="Y202" i="5" a="1"/>
  <c r="Y202" i="5" s="1"/>
  <c r="Z202" i="5" a="1"/>
  <c r="Z202" i="5" s="1"/>
  <c r="AA202" i="5" a="1"/>
  <c r="AA202" i="5" s="1"/>
  <c r="AB202" i="5" a="1"/>
  <c r="AB202" i="5" s="1"/>
  <c r="AC202" i="5" a="1"/>
  <c r="AC202" i="5" s="1"/>
  <c r="AD202" i="5" a="1"/>
  <c r="AD202" i="5" s="1"/>
  <c r="AE202" i="5" a="1"/>
  <c r="AE202" i="5" s="1"/>
  <c r="AF202" i="5" a="1"/>
  <c r="AF202" i="5" s="1"/>
  <c r="AG202" i="5" a="1"/>
  <c r="AG202" i="5" s="1"/>
  <c r="AH202" i="5" a="1"/>
  <c r="AH202" i="5" s="1"/>
  <c r="AI202" i="5" a="1"/>
  <c r="AI202" i="5" s="1"/>
  <c r="AJ202" i="5" a="1"/>
  <c r="AJ202" i="5" s="1"/>
  <c r="AK202" i="5" a="1"/>
  <c r="AK202" i="5" s="1"/>
  <c r="AL202" i="5" a="1"/>
  <c r="AL202" i="5" s="1"/>
  <c r="AM202" i="5" a="1"/>
  <c r="AM202" i="5" s="1"/>
  <c r="AN202" i="5" a="1"/>
  <c r="AN202" i="5" s="1"/>
  <c r="AO202" i="5" a="1"/>
  <c r="AO202" i="5" s="1"/>
  <c r="AP202" i="5" a="1"/>
  <c r="AP202" i="5" s="1"/>
  <c r="AQ202" i="5" a="1"/>
  <c r="AQ202" i="5" s="1"/>
  <c r="AR202" i="5" a="1"/>
  <c r="AR202" i="5" s="1"/>
  <c r="AS202" i="5" a="1"/>
  <c r="AS202" i="5" s="1"/>
  <c r="AT202" i="5" a="1"/>
  <c r="AT202" i="5" s="1"/>
  <c r="AU202" i="5" a="1"/>
  <c r="AU202" i="5" s="1"/>
  <c r="AV202" i="5" a="1"/>
  <c r="AV202" i="5" s="1"/>
  <c r="AW202" i="5" a="1"/>
  <c r="AW202" i="5" s="1"/>
  <c r="AX202" i="5" a="1"/>
  <c r="AX202" i="5" s="1"/>
  <c r="AY202" i="5" a="1"/>
  <c r="AY202" i="5" s="1"/>
  <c r="AZ202" i="5" a="1"/>
  <c r="AZ202" i="5" s="1"/>
  <c r="BA202" i="5" a="1"/>
  <c r="BA202" i="5" s="1"/>
  <c r="BB202" i="5" a="1"/>
  <c r="BB202" i="5" s="1"/>
  <c r="BC202" i="5" a="1"/>
  <c r="BC202" i="5" s="1"/>
  <c r="BD202" i="5" a="1"/>
  <c r="BD202" i="5" s="1"/>
  <c r="BE202" i="5" a="1"/>
  <c r="BE202" i="5" s="1"/>
  <c r="BF202" i="5" a="1"/>
  <c r="BF202" i="5" s="1"/>
  <c r="BG202" i="5" a="1"/>
  <c r="BG202" i="5" s="1"/>
  <c r="BH202" i="5" a="1"/>
  <c r="BH202" i="5" s="1"/>
  <c r="BI202" i="5" a="1"/>
  <c r="BI202" i="5" s="1"/>
  <c r="BJ202" i="5" a="1"/>
  <c r="BJ202" i="5" s="1"/>
  <c r="BK202" i="5" a="1"/>
  <c r="BK202" i="5" s="1"/>
  <c r="BL202" i="5" a="1"/>
  <c r="BL202" i="5" s="1"/>
  <c r="BM202" i="5" a="1"/>
  <c r="BM202" i="5" s="1"/>
  <c r="BN202" i="5" a="1"/>
  <c r="BN202" i="5" s="1"/>
  <c r="C203" i="5" a="1"/>
  <c r="C203" i="5" s="1"/>
  <c r="D203" i="5" a="1"/>
  <c r="D203" i="5" s="1"/>
  <c r="E203" i="5" a="1"/>
  <c r="E203" i="5" s="1"/>
  <c r="F203" i="5" a="1"/>
  <c r="F203" i="5" s="1"/>
  <c r="G203" i="5" a="1"/>
  <c r="G203" i="5" s="1"/>
  <c r="H203" i="5" a="1"/>
  <c r="H203" i="5" s="1"/>
  <c r="I203" i="5" a="1"/>
  <c r="I203" i="5" s="1"/>
  <c r="J203" i="5" a="1"/>
  <c r="J203" i="5" s="1"/>
  <c r="K203" i="5" a="1"/>
  <c r="K203" i="5" s="1"/>
  <c r="L203" i="5" a="1"/>
  <c r="L203" i="5" s="1"/>
  <c r="M203" i="5" a="1"/>
  <c r="M203" i="5" s="1"/>
  <c r="N203" i="5" a="1"/>
  <c r="N203" i="5" s="1"/>
  <c r="O203" i="5" a="1"/>
  <c r="O203" i="5" s="1"/>
  <c r="P203" i="5" a="1"/>
  <c r="P203" i="5" s="1"/>
  <c r="Q203" i="5" a="1"/>
  <c r="Q203" i="5" s="1"/>
  <c r="R203" i="5" a="1"/>
  <c r="R203" i="5" s="1"/>
  <c r="S203" i="5" a="1"/>
  <c r="S203" i="5" s="1"/>
  <c r="T203" i="5" a="1"/>
  <c r="T203" i="5" s="1"/>
  <c r="U203" i="5" a="1"/>
  <c r="U203" i="5" s="1"/>
  <c r="V203" i="5" a="1"/>
  <c r="V203" i="5" s="1"/>
  <c r="W203" i="5" a="1"/>
  <c r="W203" i="5" s="1"/>
  <c r="X203" i="5" a="1"/>
  <c r="X203" i="5" s="1"/>
  <c r="Y203" i="5" a="1"/>
  <c r="Y203" i="5" s="1"/>
  <c r="Z203" i="5" a="1"/>
  <c r="Z203" i="5" s="1"/>
  <c r="AA203" i="5" a="1"/>
  <c r="AA203" i="5" s="1"/>
  <c r="AB203" i="5" a="1"/>
  <c r="AB203" i="5" s="1"/>
  <c r="AC203" i="5" a="1"/>
  <c r="AC203" i="5" s="1"/>
  <c r="AD203" i="5" a="1"/>
  <c r="AD203" i="5" s="1"/>
  <c r="AE203" i="5" a="1"/>
  <c r="AE203" i="5" s="1"/>
  <c r="AF203" i="5" a="1"/>
  <c r="AF203" i="5" s="1"/>
  <c r="AG203" i="5" a="1"/>
  <c r="AG203" i="5" s="1"/>
  <c r="AH203" i="5" a="1"/>
  <c r="AH203" i="5" s="1"/>
  <c r="AI203" i="5" a="1"/>
  <c r="AI203" i="5" s="1"/>
  <c r="AJ203" i="5" a="1"/>
  <c r="AJ203" i="5" s="1"/>
  <c r="AK203" i="5" a="1"/>
  <c r="AK203" i="5" s="1"/>
  <c r="AL203" i="5" a="1"/>
  <c r="AL203" i="5" s="1"/>
  <c r="AM203" i="5" a="1"/>
  <c r="AM203" i="5" s="1"/>
  <c r="AN203" i="5" a="1"/>
  <c r="AN203" i="5" s="1"/>
  <c r="AO203" i="5" a="1"/>
  <c r="AO203" i="5" s="1"/>
  <c r="AP203" i="5" a="1"/>
  <c r="AP203" i="5" s="1"/>
  <c r="AQ203" i="5" a="1"/>
  <c r="AQ203" i="5" s="1"/>
  <c r="AR203" i="5" a="1"/>
  <c r="AR203" i="5" s="1"/>
  <c r="AS203" i="5" a="1"/>
  <c r="AS203" i="5" s="1"/>
  <c r="AT203" i="5" a="1"/>
  <c r="AT203" i="5" s="1"/>
  <c r="AU203" i="5" a="1"/>
  <c r="AU203" i="5" s="1"/>
  <c r="AV203" i="5" a="1"/>
  <c r="AV203" i="5" s="1"/>
  <c r="AW203" i="5" a="1"/>
  <c r="AW203" i="5" s="1"/>
  <c r="AX203" i="5" a="1"/>
  <c r="AX203" i="5" s="1"/>
  <c r="AY203" i="5" a="1"/>
  <c r="AY203" i="5" s="1"/>
  <c r="AZ203" i="5" a="1"/>
  <c r="AZ203" i="5" s="1"/>
  <c r="BA203" i="5" a="1"/>
  <c r="BA203" i="5" s="1"/>
  <c r="BB203" i="5" a="1"/>
  <c r="BB203" i="5" s="1"/>
  <c r="BC203" i="5" a="1"/>
  <c r="BC203" i="5" s="1"/>
  <c r="BD203" i="5" a="1"/>
  <c r="BD203" i="5" s="1"/>
  <c r="BE203" i="5" a="1"/>
  <c r="BE203" i="5" s="1"/>
  <c r="BF203" i="5" a="1"/>
  <c r="BF203" i="5" s="1"/>
  <c r="BG203" i="5" a="1"/>
  <c r="BG203" i="5" s="1"/>
  <c r="BH203" i="5" a="1"/>
  <c r="BH203" i="5" s="1"/>
  <c r="BI203" i="5" a="1"/>
  <c r="BI203" i="5" s="1"/>
  <c r="BJ203" i="5" a="1"/>
  <c r="BJ203" i="5" s="1"/>
  <c r="BK203" i="5" a="1"/>
  <c r="BK203" i="5" s="1"/>
  <c r="BL203" i="5" a="1"/>
  <c r="BL203" i="5" s="1"/>
  <c r="BM203" i="5" a="1"/>
  <c r="BM203" i="5" s="1"/>
  <c r="BN203" i="5" a="1"/>
  <c r="BN203" i="5" s="1"/>
  <c r="C204" i="5" a="1"/>
  <c r="C204" i="5" s="1"/>
  <c r="D204" i="5" a="1"/>
  <c r="D204" i="5" s="1"/>
  <c r="E204" i="5" a="1"/>
  <c r="E204" i="5" s="1"/>
  <c r="F204" i="5" a="1"/>
  <c r="F204" i="5" s="1"/>
  <c r="G204" i="5" a="1"/>
  <c r="G204" i="5" s="1"/>
  <c r="H204" i="5" a="1"/>
  <c r="H204" i="5" s="1"/>
  <c r="I204" i="5" a="1"/>
  <c r="I204" i="5" s="1"/>
  <c r="J204" i="5" a="1"/>
  <c r="J204" i="5" s="1"/>
  <c r="K204" i="5" a="1"/>
  <c r="K204" i="5" s="1"/>
  <c r="L204" i="5" a="1"/>
  <c r="L204" i="5" s="1"/>
  <c r="M204" i="5" a="1"/>
  <c r="M204" i="5" s="1"/>
  <c r="N204" i="5" a="1"/>
  <c r="N204" i="5" s="1"/>
  <c r="O204" i="5" a="1"/>
  <c r="O204" i="5" s="1"/>
  <c r="P204" i="5" a="1"/>
  <c r="P204" i="5" s="1"/>
  <c r="Q204" i="5" a="1"/>
  <c r="Q204" i="5" s="1"/>
  <c r="R204" i="5" a="1"/>
  <c r="R204" i="5" s="1"/>
  <c r="S204" i="5" a="1"/>
  <c r="S204" i="5" s="1"/>
  <c r="T204" i="5" a="1"/>
  <c r="T204" i="5" s="1"/>
  <c r="U204" i="5" a="1"/>
  <c r="U204" i="5" s="1"/>
  <c r="V204" i="5" a="1"/>
  <c r="V204" i="5" s="1"/>
  <c r="W204" i="5" a="1"/>
  <c r="W204" i="5" s="1"/>
  <c r="X204" i="5" a="1"/>
  <c r="X204" i="5" s="1"/>
  <c r="Y204" i="5" a="1"/>
  <c r="Y204" i="5" s="1"/>
  <c r="Z204" i="5" a="1"/>
  <c r="Z204" i="5" s="1"/>
  <c r="AA204" i="5" a="1"/>
  <c r="AA204" i="5" s="1"/>
  <c r="AB204" i="5" a="1"/>
  <c r="AB204" i="5" s="1"/>
  <c r="AC204" i="5" a="1"/>
  <c r="AC204" i="5" s="1"/>
  <c r="AD204" i="5" a="1"/>
  <c r="AD204" i="5" s="1"/>
  <c r="AE204" i="5" a="1"/>
  <c r="AE204" i="5" s="1"/>
  <c r="AF204" i="5" a="1"/>
  <c r="AF204" i="5" s="1"/>
  <c r="AG204" i="5" a="1"/>
  <c r="AG204" i="5" s="1"/>
  <c r="AH204" i="5" a="1"/>
  <c r="AH204" i="5" s="1"/>
  <c r="AI204" i="5" a="1"/>
  <c r="AI204" i="5" s="1"/>
  <c r="AJ204" i="5" a="1"/>
  <c r="AJ204" i="5" s="1"/>
  <c r="AK204" i="5" a="1"/>
  <c r="AK204" i="5" s="1"/>
  <c r="AL204" i="5" a="1"/>
  <c r="AL204" i="5" s="1"/>
  <c r="AM204" i="5" a="1"/>
  <c r="AM204" i="5" s="1"/>
  <c r="AN204" i="5" a="1"/>
  <c r="AN204" i="5" s="1"/>
  <c r="AO204" i="5" a="1"/>
  <c r="AO204" i="5" s="1"/>
  <c r="AP204" i="5" a="1"/>
  <c r="AP204" i="5" s="1"/>
  <c r="AQ204" i="5" a="1"/>
  <c r="AQ204" i="5" s="1"/>
  <c r="AR204" i="5" a="1"/>
  <c r="AR204" i="5" s="1"/>
  <c r="AS204" i="5" a="1"/>
  <c r="AS204" i="5" s="1"/>
  <c r="AT204" i="5" a="1"/>
  <c r="AT204" i="5" s="1"/>
  <c r="AU204" i="5" a="1"/>
  <c r="AU204" i="5" s="1"/>
  <c r="AV204" i="5" a="1"/>
  <c r="AV204" i="5" s="1"/>
  <c r="AW204" i="5" a="1"/>
  <c r="AW204" i="5" s="1"/>
  <c r="AX204" i="5" a="1"/>
  <c r="AX204" i="5" s="1"/>
  <c r="AY204" i="5" a="1"/>
  <c r="AY204" i="5" s="1"/>
  <c r="AZ204" i="5" a="1"/>
  <c r="AZ204" i="5" s="1"/>
  <c r="BA204" i="5" a="1"/>
  <c r="BA204" i="5" s="1"/>
  <c r="BB204" i="5" a="1"/>
  <c r="BB204" i="5" s="1"/>
  <c r="BC204" i="5" a="1"/>
  <c r="BC204" i="5" s="1"/>
  <c r="BD204" i="5" a="1"/>
  <c r="BD204" i="5" s="1"/>
  <c r="BE204" i="5" a="1"/>
  <c r="BE204" i="5" s="1"/>
  <c r="BF204" i="5" a="1"/>
  <c r="BF204" i="5" s="1"/>
  <c r="BG204" i="5" a="1"/>
  <c r="BG204" i="5" s="1"/>
  <c r="BH204" i="5" a="1"/>
  <c r="BH204" i="5" s="1"/>
  <c r="BI204" i="5" a="1"/>
  <c r="BI204" i="5" s="1"/>
  <c r="BJ204" i="5" a="1"/>
  <c r="BJ204" i="5" s="1"/>
  <c r="BK204" i="5" a="1"/>
  <c r="BK204" i="5" s="1"/>
  <c r="BL204" i="5" a="1"/>
  <c r="BL204" i="5" s="1"/>
  <c r="BM204" i="5" a="1"/>
  <c r="BM204" i="5" s="1"/>
  <c r="BN204" i="5" a="1"/>
  <c r="BN204" i="5" s="1"/>
  <c r="C205" i="5" a="1"/>
  <c r="C205" i="5" s="1"/>
  <c r="D205" i="5" a="1"/>
  <c r="D205" i="5" s="1"/>
  <c r="E205" i="5" a="1"/>
  <c r="E205" i="5" s="1"/>
  <c r="F205" i="5" a="1"/>
  <c r="F205" i="5" s="1"/>
  <c r="G205" i="5" a="1"/>
  <c r="G205" i="5" s="1"/>
  <c r="H205" i="5" a="1"/>
  <c r="H205" i="5" s="1"/>
  <c r="I205" i="5" a="1"/>
  <c r="I205" i="5" s="1"/>
  <c r="J205" i="5" a="1"/>
  <c r="J205" i="5" s="1"/>
  <c r="K205" i="5" a="1"/>
  <c r="K205" i="5" s="1"/>
  <c r="L205" i="5" a="1"/>
  <c r="L205" i="5" s="1"/>
  <c r="M205" i="5" a="1"/>
  <c r="M205" i="5" s="1"/>
  <c r="N205" i="5" a="1"/>
  <c r="N205" i="5" s="1"/>
  <c r="O205" i="5" a="1"/>
  <c r="O205" i="5" s="1"/>
  <c r="P205" i="5" a="1"/>
  <c r="P205" i="5" s="1"/>
  <c r="Q205" i="5" a="1"/>
  <c r="Q205" i="5" s="1"/>
  <c r="R205" i="5" a="1"/>
  <c r="R205" i="5"/>
  <c r="S205" i="5" a="1"/>
  <c r="S205" i="5" s="1"/>
  <c r="T205" i="5" a="1"/>
  <c r="T205" i="5" s="1"/>
  <c r="U205" i="5" a="1"/>
  <c r="U205" i="5" s="1"/>
  <c r="V205" i="5" a="1"/>
  <c r="V205" i="5" s="1"/>
  <c r="W205" i="5" a="1"/>
  <c r="W205" i="5" s="1"/>
  <c r="X205" i="5" a="1"/>
  <c r="X205" i="5" s="1"/>
  <c r="Y205" i="5" a="1"/>
  <c r="Y205" i="5" s="1"/>
  <c r="Z205" i="5" a="1"/>
  <c r="Z205" i="5" s="1"/>
  <c r="AA205" i="5" a="1"/>
  <c r="AA205" i="5" s="1"/>
  <c r="AB205" i="5" a="1"/>
  <c r="AB205" i="5" s="1"/>
  <c r="AC205" i="5" a="1"/>
  <c r="AC205" i="5" s="1"/>
  <c r="AD205" i="5" a="1"/>
  <c r="AD205" i="5" s="1"/>
  <c r="AE205" i="5" a="1"/>
  <c r="AE205" i="5" s="1"/>
  <c r="AF205" i="5" a="1"/>
  <c r="AF205" i="5" s="1"/>
  <c r="AG205" i="5" a="1"/>
  <c r="AG205" i="5" s="1"/>
  <c r="AH205" i="5" a="1"/>
  <c r="AH205" i="5" s="1"/>
  <c r="AI205" i="5" a="1"/>
  <c r="AI205" i="5" s="1"/>
  <c r="AJ205" i="5" a="1"/>
  <c r="AJ205" i="5"/>
  <c r="AK205" i="5" a="1"/>
  <c r="AK205" i="5" s="1"/>
  <c r="AL205" i="5" a="1"/>
  <c r="AL205" i="5" s="1"/>
  <c r="AM205" i="5" a="1"/>
  <c r="AM205" i="5"/>
  <c r="AN205" i="5" a="1"/>
  <c r="AN205" i="5" s="1"/>
  <c r="AO205" i="5" a="1"/>
  <c r="AO205" i="5" s="1"/>
  <c r="AP205" i="5" a="1"/>
  <c r="AP205" i="5" s="1"/>
  <c r="AQ205" i="5" a="1"/>
  <c r="AQ205" i="5" s="1"/>
  <c r="AR205" i="5" a="1"/>
  <c r="AR205" i="5" s="1"/>
  <c r="AS205" i="5" a="1"/>
  <c r="AS205" i="5" s="1"/>
  <c r="AT205" i="5" a="1"/>
  <c r="AT205" i="5" s="1"/>
  <c r="AU205" i="5" a="1"/>
  <c r="AU205" i="5" s="1"/>
  <c r="AV205" i="5" a="1"/>
  <c r="AV205" i="5" s="1"/>
  <c r="AW205" i="5" a="1"/>
  <c r="AW205" i="5" s="1"/>
  <c r="AX205" i="5" a="1"/>
  <c r="AX205" i="5" s="1"/>
  <c r="AY205" i="5" a="1"/>
  <c r="AY205" i="5" s="1"/>
  <c r="AZ205" i="5" a="1"/>
  <c r="AZ205" i="5" s="1"/>
  <c r="BA205" i="5" a="1"/>
  <c r="BA205" i="5" s="1"/>
  <c r="BB205" i="5" a="1"/>
  <c r="BB205" i="5" s="1"/>
  <c r="BC205" i="5" a="1"/>
  <c r="BC205" i="5" s="1"/>
  <c r="BD205" i="5" a="1"/>
  <c r="BD205" i="5" s="1"/>
  <c r="BE205" i="5" a="1"/>
  <c r="BE205" i="5" s="1"/>
  <c r="BF205" i="5" a="1"/>
  <c r="BF205" i="5" s="1"/>
  <c r="BG205" i="5" a="1"/>
  <c r="BG205" i="5" s="1"/>
  <c r="BH205" i="5" a="1"/>
  <c r="BH205" i="5" s="1"/>
  <c r="BI205" i="5" a="1"/>
  <c r="BI205" i="5" s="1"/>
  <c r="BJ205" i="5" a="1"/>
  <c r="BJ205" i="5" s="1"/>
  <c r="BK205" i="5" a="1"/>
  <c r="BK205" i="5"/>
  <c r="BL205" i="5" a="1"/>
  <c r="BL205" i="5" s="1"/>
  <c r="BM205" i="5" a="1"/>
  <c r="BM205" i="5" s="1"/>
  <c r="BN205" i="5" a="1"/>
  <c r="BN205" i="5"/>
  <c r="C206" i="5" a="1"/>
  <c r="C206" i="5" s="1"/>
  <c r="D206" i="5" a="1"/>
  <c r="D206" i="5" s="1"/>
  <c r="E206" i="5" a="1"/>
  <c r="E206" i="5" s="1"/>
  <c r="F206" i="5" a="1"/>
  <c r="F206" i="5" s="1"/>
  <c r="G206" i="5" a="1"/>
  <c r="G206" i="5" s="1"/>
  <c r="H206" i="5" a="1"/>
  <c r="H206" i="5" s="1"/>
  <c r="I206" i="5" a="1"/>
  <c r="I206" i="5" s="1"/>
  <c r="J206" i="5" a="1"/>
  <c r="J206" i="5" s="1"/>
  <c r="K206" i="5" a="1"/>
  <c r="K206" i="5" s="1"/>
  <c r="L206" i="5" a="1"/>
  <c r="L206" i="5" s="1"/>
  <c r="M206" i="5" a="1"/>
  <c r="M206" i="5" s="1"/>
  <c r="N206" i="5" a="1"/>
  <c r="N206" i="5" s="1"/>
  <c r="O206" i="5" a="1"/>
  <c r="O206" i="5" s="1"/>
  <c r="P206" i="5" a="1"/>
  <c r="P206" i="5" s="1"/>
  <c r="Q206" i="5" a="1"/>
  <c r="Q206" i="5" s="1"/>
  <c r="R206" i="5" a="1"/>
  <c r="R206" i="5" s="1"/>
  <c r="S206" i="5" a="1"/>
  <c r="S206" i="5" s="1"/>
  <c r="T206" i="5" a="1"/>
  <c r="T206" i="5" s="1"/>
  <c r="U206" i="5" a="1"/>
  <c r="U206" i="5" s="1"/>
  <c r="V206" i="5" a="1"/>
  <c r="V206" i="5" s="1"/>
  <c r="W206" i="5" a="1"/>
  <c r="W206" i="5" s="1"/>
  <c r="X206" i="5" a="1"/>
  <c r="X206" i="5" s="1"/>
  <c r="Y206" i="5" a="1"/>
  <c r="Y206" i="5" s="1"/>
  <c r="Z206" i="5" a="1"/>
  <c r="Z206" i="5" s="1"/>
  <c r="AA206" i="5" a="1"/>
  <c r="AA206" i="5" s="1"/>
  <c r="AB206" i="5" a="1"/>
  <c r="AB206" i="5" s="1"/>
  <c r="AC206" i="5" a="1"/>
  <c r="AC206" i="5" s="1"/>
  <c r="AD206" i="5" a="1"/>
  <c r="AD206" i="5" s="1"/>
  <c r="AE206" i="5" a="1"/>
  <c r="AE206" i="5" s="1"/>
  <c r="AF206" i="5" a="1"/>
  <c r="AF206" i="5" s="1"/>
  <c r="AG206" i="5" a="1"/>
  <c r="AG206" i="5" s="1"/>
  <c r="AH206" i="5" a="1"/>
  <c r="AH206" i="5" s="1"/>
  <c r="AI206" i="5" a="1"/>
  <c r="AI206" i="5" s="1"/>
  <c r="AJ206" i="5" a="1"/>
  <c r="AJ206" i="5" s="1"/>
  <c r="AK206" i="5" a="1"/>
  <c r="AK206" i="5" s="1"/>
  <c r="AL206" i="5" a="1"/>
  <c r="AL206" i="5"/>
  <c r="AM206" i="5" a="1"/>
  <c r="AM206" i="5" s="1"/>
  <c r="AN206" i="5" a="1"/>
  <c r="AN206" i="5" s="1"/>
  <c r="AO206" i="5" a="1"/>
  <c r="AO206" i="5" s="1"/>
  <c r="AP206" i="5" a="1"/>
  <c r="AP206" i="5" s="1"/>
  <c r="AQ206" i="5" a="1"/>
  <c r="AQ206" i="5" s="1"/>
  <c r="AR206" i="5" a="1"/>
  <c r="AR206" i="5" s="1"/>
  <c r="AS206" i="5" a="1"/>
  <c r="AS206" i="5" s="1"/>
  <c r="AT206" i="5" a="1"/>
  <c r="AT206" i="5" s="1"/>
  <c r="AU206" i="5" a="1"/>
  <c r="AU206" i="5" s="1"/>
  <c r="AV206" i="5" a="1"/>
  <c r="AV206" i="5" s="1"/>
  <c r="AW206" i="5" a="1"/>
  <c r="AW206" i="5" s="1"/>
  <c r="AX206" i="5" a="1"/>
  <c r="AX206" i="5" s="1"/>
  <c r="AY206" i="5" a="1"/>
  <c r="AY206" i="5" s="1"/>
  <c r="AZ206" i="5" a="1"/>
  <c r="AZ206" i="5" s="1"/>
  <c r="BA206" i="5" a="1"/>
  <c r="BA206" i="5" s="1"/>
  <c r="BB206" i="5" a="1"/>
  <c r="BB206" i="5" s="1"/>
  <c r="BC206" i="5" a="1"/>
  <c r="BC206" i="5" s="1"/>
  <c r="BD206" i="5" a="1"/>
  <c r="BD206" i="5" s="1"/>
  <c r="BE206" i="5" a="1"/>
  <c r="BE206" i="5" s="1"/>
  <c r="BF206" i="5" a="1"/>
  <c r="BF206" i="5" s="1"/>
  <c r="BG206" i="5" a="1"/>
  <c r="BG206" i="5" s="1"/>
  <c r="BH206" i="5" a="1"/>
  <c r="BH206" i="5" s="1"/>
  <c r="BI206" i="5" a="1"/>
  <c r="BI206" i="5" s="1"/>
  <c r="BJ206" i="5" a="1"/>
  <c r="BJ206" i="5" s="1"/>
  <c r="BK206" i="5" a="1"/>
  <c r="BK206" i="5" s="1"/>
  <c r="BL206" i="5" a="1"/>
  <c r="BL206" i="5" s="1"/>
  <c r="BM206" i="5" a="1"/>
  <c r="BM206" i="5"/>
  <c r="BN206" i="5" a="1"/>
  <c r="BN206" i="5" s="1"/>
  <c r="C207" i="5" a="1"/>
  <c r="C207" i="5" s="1"/>
  <c r="D207" i="5" a="1"/>
  <c r="D207" i="5" s="1"/>
  <c r="E207" i="5" a="1"/>
  <c r="E207" i="5" s="1"/>
  <c r="F207" i="5" a="1"/>
  <c r="F207" i="5" s="1"/>
  <c r="G207" i="5" a="1"/>
  <c r="G207" i="5" s="1"/>
  <c r="H207" i="5" a="1"/>
  <c r="H207" i="5" s="1"/>
  <c r="I207" i="5" a="1"/>
  <c r="I207" i="5" s="1"/>
  <c r="J207" i="5" a="1"/>
  <c r="J207" i="5" s="1"/>
  <c r="K207" i="5" a="1"/>
  <c r="K207" i="5" s="1"/>
  <c r="L207" i="5" a="1"/>
  <c r="L207" i="5" s="1"/>
  <c r="M207" i="5" a="1"/>
  <c r="M207" i="5" s="1"/>
  <c r="N207" i="5" a="1"/>
  <c r="N207" i="5" s="1"/>
  <c r="O207" i="5" a="1"/>
  <c r="O207" i="5" s="1"/>
  <c r="P207" i="5" a="1"/>
  <c r="P207" i="5" s="1"/>
  <c r="Q207" i="5" a="1"/>
  <c r="Q207" i="5" s="1"/>
  <c r="R207" i="5" a="1"/>
  <c r="R207" i="5" s="1"/>
  <c r="S207" i="5" a="1"/>
  <c r="S207" i="5" s="1"/>
  <c r="T207" i="5" a="1"/>
  <c r="T207" i="5" s="1"/>
  <c r="U207" i="5" a="1"/>
  <c r="U207" i="5" s="1"/>
  <c r="V207" i="5" a="1"/>
  <c r="V207" i="5" s="1"/>
  <c r="W207" i="5" a="1"/>
  <c r="W207" i="5" s="1"/>
  <c r="X207" i="5" a="1"/>
  <c r="X207" i="5" s="1"/>
  <c r="Y207" i="5" a="1"/>
  <c r="Y207" i="5" s="1"/>
  <c r="Z207" i="5" a="1"/>
  <c r="Z207" i="5" s="1"/>
  <c r="AA207" i="5" a="1"/>
  <c r="AA207" i="5" s="1"/>
  <c r="AB207" i="5" a="1"/>
  <c r="AB207" i="5" s="1"/>
  <c r="AC207" i="5" a="1"/>
  <c r="AC207" i="5" s="1"/>
  <c r="AD207" i="5" a="1"/>
  <c r="AD207" i="5" s="1"/>
  <c r="AE207" i="5" a="1"/>
  <c r="AE207" i="5" s="1"/>
  <c r="AF207" i="5" a="1"/>
  <c r="AF207" i="5" s="1"/>
  <c r="AG207" i="5" a="1"/>
  <c r="AG207" i="5" s="1"/>
  <c r="AH207" i="5" a="1"/>
  <c r="AH207" i="5" s="1"/>
  <c r="AI207" i="5" a="1"/>
  <c r="AI207" i="5" s="1"/>
  <c r="AJ207" i="5" a="1"/>
  <c r="AJ207" i="5" s="1"/>
  <c r="AK207" i="5" a="1"/>
  <c r="AK207" i="5" s="1"/>
  <c r="AL207" i="5" a="1"/>
  <c r="AL207" i="5" s="1"/>
  <c r="AM207" i="5" a="1"/>
  <c r="AM207" i="5" s="1"/>
  <c r="AN207" i="5" a="1"/>
  <c r="AN207" i="5" s="1"/>
  <c r="AO207" i="5" a="1"/>
  <c r="AO207" i="5" s="1"/>
  <c r="AP207" i="5" a="1"/>
  <c r="AP207" i="5" s="1"/>
  <c r="AQ207" i="5" a="1"/>
  <c r="AQ207" i="5" s="1"/>
  <c r="AR207" i="5" a="1"/>
  <c r="AR207" i="5" s="1"/>
  <c r="AS207" i="5" a="1"/>
  <c r="AS207" i="5" s="1"/>
  <c r="AT207" i="5" a="1"/>
  <c r="AT207" i="5" s="1"/>
  <c r="AU207" i="5" a="1"/>
  <c r="AU207" i="5" s="1"/>
  <c r="AV207" i="5" a="1"/>
  <c r="AV207" i="5" s="1"/>
  <c r="AW207" i="5" a="1"/>
  <c r="AW207" i="5" s="1"/>
  <c r="AX207" i="5" a="1"/>
  <c r="AX207" i="5" s="1"/>
  <c r="AY207" i="5" a="1"/>
  <c r="AY207" i="5" s="1"/>
  <c r="AZ207" i="5" a="1"/>
  <c r="AZ207" i="5"/>
  <c r="BA207" i="5" a="1"/>
  <c r="BA207" i="5" s="1"/>
  <c r="BB207" i="5" a="1"/>
  <c r="BB207" i="5" s="1"/>
  <c r="BC207" i="5" a="1"/>
  <c r="BC207" i="5" s="1"/>
  <c r="BD207" i="5" a="1"/>
  <c r="BD207" i="5" s="1"/>
  <c r="BE207" i="5" a="1"/>
  <c r="BE207" i="5" s="1"/>
  <c r="BF207" i="5" a="1"/>
  <c r="BF207" i="5" s="1"/>
  <c r="BG207" i="5" a="1"/>
  <c r="BG207" i="5" s="1"/>
  <c r="BH207" i="5" a="1"/>
  <c r="BH207" i="5" s="1"/>
  <c r="BI207" i="5" a="1"/>
  <c r="BI207" i="5" s="1"/>
  <c r="BJ207" i="5" a="1"/>
  <c r="BJ207" i="5" s="1"/>
  <c r="BK207" i="5" a="1"/>
  <c r="BK207" i="5" s="1"/>
  <c r="BL207" i="5" a="1"/>
  <c r="BL207" i="5" s="1"/>
  <c r="BM207" i="5" a="1"/>
  <c r="BM207" i="5" s="1"/>
  <c r="BN207" i="5" a="1"/>
  <c r="BN207" i="5" s="1"/>
  <c r="C208" i="5" a="1"/>
  <c r="C208" i="5" s="1"/>
  <c r="D208" i="5" a="1"/>
  <c r="D208" i="5" s="1"/>
  <c r="E208" i="5" a="1"/>
  <c r="E208" i="5" s="1"/>
  <c r="F208" i="5" a="1"/>
  <c r="F208" i="5" s="1"/>
  <c r="G208" i="5" a="1"/>
  <c r="G208" i="5"/>
  <c r="H208" i="5" a="1"/>
  <c r="H208" i="5" s="1"/>
  <c r="I208" i="5" a="1"/>
  <c r="I208" i="5" s="1"/>
  <c r="J208" i="5" a="1"/>
  <c r="J208" i="5" s="1"/>
  <c r="K208" i="5" a="1"/>
  <c r="K208" i="5" s="1"/>
  <c r="L208" i="5" a="1"/>
  <c r="L208" i="5" s="1"/>
  <c r="M208" i="5" a="1"/>
  <c r="M208" i="5"/>
  <c r="N208" i="5" a="1"/>
  <c r="N208" i="5" s="1"/>
  <c r="O208" i="5" a="1"/>
  <c r="O208" i="5"/>
  <c r="P208" i="5" a="1"/>
  <c r="P208" i="5" s="1"/>
  <c r="Q208" i="5" a="1"/>
  <c r="Q208" i="5" s="1"/>
  <c r="R208" i="5" a="1"/>
  <c r="R208" i="5" s="1"/>
  <c r="S208" i="5" a="1"/>
  <c r="S208" i="5" s="1"/>
  <c r="T208" i="5" a="1"/>
  <c r="T208" i="5" s="1"/>
  <c r="U208" i="5" a="1"/>
  <c r="U208" i="5" s="1"/>
  <c r="V208" i="5" a="1"/>
  <c r="V208" i="5" s="1"/>
  <c r="W208" i="5" a="1"/>
  <c r="W208" i="5" s="1"/>
  <c r="X208" i="5" a="1"/>
  <c r="X208" i="5" s="1"/>
  <c r="Y208" i="5" a="1"/>
  <c r="Y208" i="5" s="1"/>
  <c r="Z208" i="5" a="1"/>
  <c r="Z208" i="5" s="1"/>
  <c r="AA208" i="5" a="1"/>
  <c r="AA208" i="5" s="1"/>
  <c r="AB208" i="5" a="1"/>
  <c r="AB208" i="5" s="1"/>
  <c r="AC208" i="5" a="1"/>
  <c r="AC208" i="5" s="1"/>
  <c r="AD208" i="5" a="1"/>
  <c r="AD208" i="5" s="1"/>
  <c r="AE208" i="5" a="1"/>
  <c r="AE208" i="5" s="1"/>
  <c r="AF208" i="5" a="1"/>
  <c r="AF208" i="5" s="1"/>
  <c r="AG208" i="5" a="1"/>
  <c r="AG208" i="5" s="1"/>
  <c r="AH208" i="5" a="1"/>
  <c r="AH208" i="5" s="1"/>
  <c r="AI208" i="5" a="1"/>
  <c r="AI208" i="5" s="1"/>
  <c r="AJ208" i="5" a="1"/>
  <c r="AJ208" i="5" s="1"/>
  <c r="AK208" i="5" a="1"/>
  <c r="AK208" i="5" s="1"/>
  <c r="AL208" i="5" a="1"/>
  <c r="AL208" i="5" s="1"/>
  <c r="AM208" i="5" a="1"/>
  <c r="AM208" i="5" s="1"/>
  <c r="AN208" i="5" a="1"/>
  <c r="AN208" i="5" s="1"/>
  <c r="AO208" i="5" a="1"/>
  <c r="AO208" i="5" s="1"/>
  <c r="AP208" i="5" a="1"/>
  <c r="AP208" i="5" s="1"/>
  <c r="AQ208" i="5" a="1"/>
  <c r="AQ208" i="5" s="1"/>
  <c r="AR208" i="5" a="1"/>
  <c r="AR208" i="5" s="1"/>
  <c r="AS208" i="5" a="1"/>
  <c r="AS208" i="5" s="1"/>
  <c r="AT208" i="5" a="1"/>
  <c r="AT208" i="5" s="1"/>
  <c r="AU208" i="5" a="1"/>
  <c r="AU208" i="5" s="1"/>
  <c r="AV208" i="5" a="1"/>
  <c r="AV208" i="5" s="1"/>
  <c r="AW208" i="5" a="1"/>
  <c r="AW208" i="5" s="1"/>
  <c r="AX208" i="5" a="1"/>
  <c r="AX208" i="5" s="1"/>
  <c r="AY208" i="5" a="1"/>
  <c r="AY208" i="5" s="1"/>
  <c r="AZ208" i="5" a="1"/>
  <c r="AZ208" i="5" s="1"/>
  <c r="BA208" i="5" a="1"/>
  <c r="BA208" i="5" s="1"/>
  <c r="BB208" i="5" a="1"/>
  <c r="BB208" i="5" s="1"/>
  <c r="BC208" i="5" a="1"/>
  <c r="BC208" i="5" s="1"/>
  <c r="BD208" i="5" a="1"/>
  <c r="BD208" i="5" s="1"/>
  <c r="BE208" i="5" a="1"/>
  <c r="BE208" i="5" s="1"/>
  <c r="BF208" i="5" a="1"/>
  <c r="BF208" i="5" s="1"/>
  <c r="BG208" i="5" a="1"/>
  <c r="BG208" i="5" s="1"/>
  <c r="BH208" i="5" a="1"/>
  <c r="BH208" i="5" s="1"/>
  <c r="BI208" i="5" a="1"/>
  <c r="BI208" i="5" s="1"/>
  <c r="BJ208" i="5" a="1"/>
  <c r="BJ208" i="5" s="1"/>
  <c r="BK208" i="5" a="1"/>
  <c r="BK208" i="5" s="1"/>
  <c r="BL208" i="5" a="1"/>
  <c r="BL208" i="5" s="1"/>
  <c r="BM208" i="5" a="1"/>
  <c r="BM208" i="5" s="1"/>
  <c r="BN208" i="5" a="1"/>
  <c r="BN208" i="5" s="1"/>
  <c r="C209" i="5" a="1"/>
  <c r="C209" i="5" s="1"/>
  <c r="D209" i="5" a="1"/>
  <c r="D209" i="5" s="1"/>
  <c r="E209" i="5" a="1"/>
  <c r="E209" i="5" s="1"/>
  <c r="F209" i="5" a="1"/>
  <c r="F209" i="5" s="1"/>
  <c r="G209" i="5" a="1"/>
  <c r="G209" i="5" s="1"/>
  <c r="H209" i="5" a="1"/>
  <c r="H209" i="5" s="1"/>
  <c r="I209" i="5" a="1"/>
  <c r="I209" i="5" s="1"/>
  <c r="J209" i="5" a="1"/>
  <c r="J209" i="5" s="1"/>
  <c r="K209" i="5" a="1"/>
  <c r="K209" i="5" s="1"/>
  <c r="L209" i="5" a="1"/>
  <c r="L209" i="5" s="1"/>
  <c r="M209" i="5" a="1"/>
  <c r="M209" i="5" s="1"/>
  <c r="N209" i="5" a="1"/>
  <c r="N209" i="5" s="1"/>
  <c r="O209" i="5" a="1"/>
  <c r="O209" i="5" s="1"/>
  <c r="P209" i="5" a="1"/>
  <c r="P209" i="5" s="1"/>
  <c r="Q209" i="5" a="1"/>
  <c r="Q209" i="5" s="1"/>
  <c r="R209" i="5" a="1"/>
  <c r="R209" i="5" s="1"/>
  <c r="S209" i="5" a="1"/>
  <c r="S209" i="5" s="1"/>
  <c r="T209" i="5" a="1"/>
  <c r="T209" i="5" s="1"/>
  <c r="U209" i="5" a="1"/>
  <c r="U209" i="5" s="1"/>
  <c r="V209" i="5" a="1"/>
  <c r="V209" i="5" s="1"/>
  <c r="W209" i="5" a="1"/>
  <c r="W209" i="5" s="1"/>
  <c r="X209" i="5" a="1"/>
  <c r="X209" i="5" s="1"/>
  <c r="Y209" i="5" a="1"/>
  <c r="Y209" i="5" s="1"/>
  <c r="Z209" i="5" a="1"/>
  <c r="Z209" i="5" s="1"/>
  <c r="AA209" i="5" a="1"/>
  <c r="AA209" i="5" s="1"/>
  <c r="AB209" i="5" a="1"/>
  <c r="AB209" i="5" s="1"/>
  <c r="AC209" i="5" a="1"/>
  <c r="AC209" i="5" s="1"/>
  <c r="AD209" i="5" a="1"/>
  <c r="AD209" i="5" s="1"/>
  <c r="AE209" i="5" a="1"/>
  <c r="AE209" i="5" s="1"/>
  <c r="AF209" i="5" a="1"/>
  <c r="AF209" i="5" s="1"/>
  <c r="AG209" i="5" a="1"/>
  <c r="AG209" i="5" s="1"/>
  <c r="AH209" i="5" a="1"/>
  <c r="AH209" i="5" s="1"/>
  <c r="AI209" i="5" a="1"/>
  <c r="AI209" i="5" s="1"/>
  <c r="AJ209" i="5" a="1"/>
  <c r="AJ209" i="5" s="1"/>
  <c r="AK209" i="5" a="1"/>
  <c r="AK209" i="5" s="1"/>
  <c r="AL209" i="5" a="1"/>
  <c r="AL209" i="5" s="1"/>
  <c r="AM209" i="5" a="1"/>
  <c r="AM209" i="5" s="1"/>
  <c r="AN209" i="5" a="1"/>
  <c r="AN209" i="5" s="1"/>
  <c r="AO209" i="5" a="1"/>
  <c r="AO209" i="5" s="1"/>
  <c r="AP209" i="5" a="1"/>
  <c r="AP209" i="5" s="1"/>
  <c r="AQ209" i="5" a="1"/>
  <c r="AQ209" i="5" s="1"/>
  <c r="AR209" i="5" a="1"/>
  <c r="AR209" i="5" s="1"/>
  <c r="AS209" i="5" a="1"/>
  <c r="AS209" i="5" s="1"/>
  <c r="AT209" i="5" a="1"/>
  <c r="AT209" i="5" s="1"/>
  <c r="AU209" i="5" a="1"/>
  <c r="AU209" i="5" s="1"/>
  <c r="AV209" i="5" a="1"/>
  <c r="AV209" i="5" s="1"/>
  <c r="AW209" i="5" a="1"/>
  <c r="AW209" i="5" s="1"/>
  <c r="AX209" i="5" a="1"/>
  <c r="AX209" i="5" s="1"/>
  <c r="AY209" i="5" a="1"/>
  <c r="AY209" i="5" s="1"/>
  <c r="AZ209" i="5" a="1"/>
  <c r="AZ209" i="5" s="1"/>
  <c r="BA209" i="5" a="1"/>
  <c r="BA209" i="5" s="1"/>
  <c r="BB209" i="5" a="1"/>
  <c r="BB209" i="5" s="1"/>
  <c r="BC209" i="5" a="1"/>
  <c r="BC209" i="5" s="1"/>
  <c r="BD209" i="5" a="1"/>
  <c r="BD209" i="5" s="1"/>
  <c r="BE209" i="5" a="1"/>
  <c r="BE209" i="5" s="1"/>
  <c r="BF209" i="5" a="1"/>
  <c r="BF209" i="5" s="1"/>
  <c r="BG209" i="5" a="1"/>
  <c r="BG209" i="5" s="1"/>
  <c r="BH209" i="5" a="1"/>
  <c r="BH209" i="5" s="1"/>
  <c r="BI209" i="5" a="1"/>
  <c r="BI209" i="5" s="1"/>
  <c r="BJ209" i="5" a="1"/>
  <c r="BJ209" i="5"/>
  <c r="BK209" i="5" a="1"/>
  <c r="BK209" i="5" s="1"/>
  <c r="BL209" i="5" a="1"/>
  <c r="BL209" i="5" s="1"/>
  <c r="BM209" i="5" a="1"/>
  <c r="BM209" i="5" s="1"/>
  <c r="BN209" i="5" a="1"/>
  <c r="BN209" i="5" s="1"/>
  <c r="C210" i="5" a="1"/>
  <c r="C210" i="5" s="1"/>
  <c r="D210" i="5" a="1"/>
  <c r="D210" i="5" s="1"/>
  <c r="E210" i="5" a="1"/>
  <c r="E210" i="5" s="1"/>
  <c r="F210" i="5" a="1"/>
  <c r="F210" i="5" s="1"/>
  <c r="G210" i="5" a="1"/>
  <c r="G210" i="5" s="1"/>
  <c r="H210" i="5" a="1"/>
  <c r="H210" i="5" s="1"/>
  <c r="I210" i="5" a="1"/>
  <c r="I210" i="5" s="1"/>
  <c r="J210" i="5" a="1"/>
  <c r="J210" i="5" s="1"/>
  <c r="K210" i="5" a="1"/>
  <c r="K210" i="5" s="1"/>
  <c r="L210" i="5" a="1"/>
  <c r="L210" i="5" s="1"/>
  <c r="M210" i="5" a="1"/>
  <c r="M210" i="5" s="1"/>
  <c r="N210" i="5" a="1"/>
  <c r="N210" i="5" s="1"/>
  <c r="O210" i="5" a="1"/>
  <c r="O210" i="5" s="1"/>
  <c r="P210" i="5" a="1"/>
  <c r="P210" i="5" s="1"/>
  <c r="Q210" i="5" a="1"/>
  <c r="Q210" i="5" s="1"/>
  <c r="R210" i="5" a="1"/>
  <c r="R210" i="5" s="1"/>
  <c r="S210" i="5" a="1"/>
  <c r="S210" i="5" s="1"/>
  <c r="T210" i="5" a="1"/>
  <c r="T210" i="5" s="1"/>
  <c r="U210" i="5" a="1"/>
  <c r="U210" i="5" s="1"/>
  <c r="V210" i="5" a="1"/>
  <c r="V210" i="5" s="1"/>
  <c r="W210" i="5" a="1"/>
  <c r="W210" i="5" s="1"/>
  <c r="X210" i="5" a="1"/>
  <c r="X210" i="5" s="1"/>
  <c r="Y210" i="5" a="1"/>
  <c r="Y210" i="5" s="1"/>
  <c r="Z210" i="5" a="1"/>
  <c r="Z210" i="5" s="1"/>
  <c r="AA210" i="5" a="1"/>
  <c r="AA210" i="5" s="1"/>
  <c r="AB210" i="5" a="1"/>
  <c r="AB210" i="5" s="1"/>
  <c r="AC210" i="5" a="1"/>
  <c r="AC210" i="5" s="1"/>
  <c r="AD210" i="5" a="1"/>
  <c r="AD210" i="5" s="1"/>
  <c r="AE210" i="5" a="1"/>
  <c r="AE210" i="5" s="1"/>
  <c r="AF210" i="5" a="1"/>
  <c r="AF210" i="5" s="1"/>
  <c r="AG210" i="5" a="1"/>
  <c r="AG210" i="5" s="1"/>
  <c r="AH210" i="5" a="1"/>
  <c r="AH210" i="5" s="1"/>
  <c r="AI210" i="5" a="1"/>
  <c r="AI210" i="5" s="1"/>
  <c r="AJ210" i="5" a="1"/>
  <c r="AJ210" i="5"/>
  <c r="AK210" i="5" a="1"/>
  <c r="AK210" i="5" s="1"/>
  <c r="AL210" i="5" a="1"/>
  <c r="AL210" i="5" s="1"/>
  <c r="AM210" i="5" a="1"/>
  <c r="AM210" i="5" s="1"/>
  <c r="AN210" i="5" a="1"/>
  <c r="AN210" i="5" s="1"/>
  <c r="AO210" i="5" a="1"/>
  <c r="AO210" i="5" s="1"/>
  <c r="AP210" i="5" a="1"/>
  <c r="AP210" i="5" s="1"/>
  <c r="AQ210" i="5" a="1"/>
  <c r="AQ210" i="5" s="1"/>
  <c r="AR210" i="5" a="1"/>
  <c r="AR210" i="5" s="1"/>
  <c r="AS210" i="5" a="1"/>
  <c r="AS210" i="5" s="1"/>
  <c r="AT210" i="5" a="1"/>
  <c r="AT210" i="5" s="1"/>
  <c r="AU210" i="5" a="1"/>
  <c r="AU210" i="5" s="1"/>
  <c r="AV210" i="5" a="1"/>
  <c r="AV210" i="5" s="1"/>
  <c r="AW210" i="5" a="1"/>
  <c r="AW210" i="5" s="1"/>
  <c r="AX210" i="5" a="1"/>
  <c r="AX210" i="5" s="1"/>
  <c r="AY210" i="5" a="1"/>
  <c r="AY210" i="5" s="1"/>
  <c r="AZ210" i="5" a="1"/>
  <c r="AZ210" i="5" s="1"/>
  <c r="BA210" i="5" a="1"/>
  <c r="BA210" i="5" s="1"/>
  <c r="BB210" i="5" a="1"/>
  <c r="BB210" i="5" s="1"/>
  <c r="BC210" i="5" a="1"/>
  <c r="BC210" i="5" s="1"/>
  <c r="BD210" i="5" a="1"/>
  <c r="BD210" i="5" s="1"/>
  <c r="BE210" i="5" a="1"/>
  <c r="BE210" i="5"/>
  <c r="BF210" i="5" a="1"/>
  <c r="BF210" i="5" s="1"/>
  <c r="BG210" i="5" a="1"/>
  <c r="BG210" i="5" s="1"/>
  <c r="BH210" i="5" a="1"/>
  <c r="BH210" i="5"/>
  <c r="BI210" i="5" a="1"/>
  <c r="BI210" i="5" s="1"/>
  <c r="BJ210" i="5" a="1"/>
  <c r="BJ210" i="5" s="1"/>
  <c r="BK210" i="5" a="1"/>
  <c r="BK210" i="5" s="1"/>
  <c r="BL210" i="5" a="1"/>
  <c r="BL210" i="5"/>
  <c r="BM210" i="5" a="1"/>
  <c r="BM210" i="5" s="1"/>
  <c r="BN210" i="5" a="1"/>
  <c r="BN210" i="5" s="1"/>
  <c r="C211" i="5" a="1"/>
  <c r="C211" i="5" s="1"/>
  <c r="D211" i="5" a="1"/>
  <c r="D211" i="5" s="1"/>
  <c r="E211" i="5" a="1"/>
  <c r="E211" i="5" s="1"/>
  <c r="F211" i="5" a="1"/>
  <c r="F211" i="5" s="1"/>
  <c r="G211" i="5" a="1"/>
  <c r="G211" i="5" s="1"/>
  <c r="H211" i="5" a="1"/>
  <c r="H211" i="5" s="1"/>
  <c r="I211" i="5" a="1"/>
  <c r="I211" i="5" s="1"/>
  <c r="J211" i="5" a="1"/>
  <c r="J211" i="5" s="1"/>
  <c r="K211" i="5" a="1"/>
  <c r="K211" i="5" s="1"/>
  <c r="L211" i="5" a="1"/>
  <c r="L211" i="5" s="1"/>
  <c r="M211" i="5" a="1"/>
  <c r="M211" i="5" s="1"/>
  <c r="N211" i="5" a="1"/>
  <c r="N211" i="5" s="1"/>
  <c r="O211" i="5" a="1"/>
  <c r="O211" i="5" s="1"/>
  <c r="P211" i="5" a="1"/>
  <c r="P211" i="5" s="1"/>
  <c r="Q211" i="5" a="1"/>
  <c r="Q211" i="5" s="1"/>
  <c r="R211" i="5" a="1"/>
  <c r="R211" i="5" s="1"/>
  <c r="S211" i="5" a="1"/>
  <c r="S211" i="5" s="1"/>
  <c r="T211" i="5" a="1"/>
  <c r="T211" i="5" s="1"/>
  <c r="U211" i="5" a="1"/>
  <c r="U211" i="5" s="1"/>
  <c r="V211" i="5" a="1"/>
  <c r="V211" i="5" s="1"/>
  <c r="W211" i="5" a="1"/>
  <c r="W211" i="5" s="1"/>
  <c r="X211" i="5" a="1"/>
  <c r="X211" i="5" s="1"/>
  <c r="Y211" i="5" a="1"/>
  <c r="Y211" i="5" s="1"/>
  <c r="Z211" i="5" a="1"/>
  <c r="Z211" i="5"/>
  <c r="AA211" i="5" a="1"/>
  <c r="AA211" i="5" s="1"/>
  <c r="AB211" i="5" a="1"/>
  <c r="AB211" i="5" s="1"/>
  <c r="AC211" i="5" a="1"/>
  <c r="AC211" i="5" s="1"/>
  <c r="AD211" i="5" a="1"/>
  <c r="AD211" i="5" s="1"/>
  <c r="AE211" i="5" a="1"/>
  <c r="AE211" i="5" s="1"/>
  <c r="AF211" i="5" a="1"/>
  <c r="AF211" i="5" s="1"/>
  <c r="AG211" i="5" a="1"/>
  <c r="AG211" i="5" s="1"/>
  <c r="AH211" i="5" a="1"/>
  <c r="AH211" i="5" s="1"/>
  <c r="AI211" i="5" a="1"/>
  <c r="AI211" i="5" s="1"/>
  <c r="AJ211" i="5" a="1"/>
  <c r="AJ211" i="5" s="1"/>
  <c r="AK211" i="5" a="1"/>
  <c r="AK211" i="5" s="1"/>
  <c r="AL211" i="5" a="1"/>
  <c r="AL211" i="5" s="1"/>
  <c r="AM211" i="5" a="1"/>
  <c r="AM211" i="5" s="1"/>
  <c r="AN211" i="5" a="1"/>
  <c r="AN211" i="5" s="1"/>
  <c r="AO211" i="5" a="1"/>
  <c r="AO211" i="5" s="1"/>
  <c r="AP211" i="5" a="1"/>
  <c r="AP211" i="5" s="1"/>
  <c r="AQ211" i="5" a="1"/>
  <c r="AQ211" i="5" s="1"/>
  <c r="AR211" i="5" a="1"/>
  <c r="AR211" i="5" s="1"/>
  <c r="AS211" i="5" a="1"/>
  <c r="AS211" i="5" s="1"/>
  <c r="AT211" i="5" a="1"/>
  <c r="AT211" i="5"/>
  <c r="AU211" i="5" a="1"/>
  <c r="AU211" i="5" s="1"/>
  <c r="AV211" i="5" a="1"/>
  <c r="AV211" i="5" s="1"/>
  <c r="AW211" i="5" a="1"/>
  <c r="AW211" i="5" s="1"/>
  <c r="AX211" i="5" a="1"/>
  <c r="AX211" i="5" s="1"/>
  <c r="AY211" i="5" a="1"/>
  <c r="AY211" i="5" s="1"/>
  <c r="AZ211" i="5" a="1"/>
  <c r="AZ211" i="5" s="1"/>
  <c r="BA211" i="5" a="1"/>
  <c r="BA211" i="5" s="1"/>
  <c r="BB211" i="5" a="1"/>
  <c r="BB211" i="5" s="1"/>
  <c r="BC211" i="5" a="1"/>
  <c r="BC211" i="5" s="1"/>
  <c r="BD211" i="5" a="1"/>
  <c r="BD211" i="5" s="1"/>
  <c r="BE211" i="5" a="1"/>
  <c r="BE211" i="5" s="1"/>
  <c r="BF211" i="5" a="1"/>
  <c r="BF211" i="5" s="1"/>
  <c r="BG211" i="5" a="1"/>
  <c r="BG211" i="5" s="1"/>
  <c r="BH211" i="5" a="1"/>
  <c r="BH211" i="5" s="1"/>
  <c r="BI211" i="5" a="1"/>
  <c r="BI211" i="5" s="1"/>
  <c r="BJ211" i="5" a="1"/>
  <c r="BJ211" i="5" s="1"/>
  <c r="BK211" i="5" a="1"/>
  <c r="BK211" i="5" s="1"/>
  <c r="BL211" i="5" a="1"/>
  <c r="BL211" i="5" s="1"/>
  <c r="BM211" i="5" a="1"/>
  <c r="BM211" i="5" s="1"/>
  <c r="BN211" i="5" a="1"/>
  <c r="BN211" i="5" s="1"/>
  <c r="C212" i="5" a="1"/>
  <c r="C212" i="5" s="1"/>
  <c r="D212" i="5" a="1"/>
  <c r="D212" i="5"/>
  <c r="E212" i="5" a="1"/>
  <c r="E212" i="5" s="1"/>
  <c r="F212" i="5" a="1"/>
  <c r="F212" i="5" s="1"/>
  <c r="G212" i="5" a="1"/>
  <c r="G212" i="5" s="1"/>
  <c r="H212" i="5" a="1"/>
  <c r="H212" i="5" s="1"/>
  <c r="I212" i="5" a="1"/>
  <c r="I212" i="5" s="1"/>
  <c r="J212" i="5" a="1"/>
  <c r="J212" i="5" s="1"/>
  <c r="K212" i="5" a="1"/>
  <c r="K212" i="5" s="1"/>
  <c r="L212" i="5" a="1"/>
  <c r="L212" i="5" s="1"/>
  <c r="M212" i="5" a="1"/>
  <c r="M212" i="5" s="1"/>
  <c r="N212" i="5" a="1"/>
  <c r="N212" i="5" s="1"/>
  <c r="O212" i="5" a="1"/>
  <c r="O212" i="5" s="1"/>
  <c r="P212" i="5" a="1"/>
  <c r="P212" i="5" s="1"/>
  <c r="Q212" i="5" a="1"/>
  <c r="Q212" i="5" s="1"/>
  <c r="R212" i="5" a="1"/>
  <c r="R212" i="5" s="1"/>
  <c r="S212" i="5" a="1"/>
  <c r="S212" i="5"/>
  <c r="T212" i="5" a="1"/>
  <c r="T212" i="5" s="1"/>
  <c r="U212" i="5" a="1"/>
  <c r="U212" i="5" s="1"/>
  <c r="V212" i="5" a="1"/>
  <c r="V212" i="5" s="1"/>
  <c r="W212" i="5" a="1"/>
  <c r="W212" i="5" s="1"/>
  <c r="X212" i="5" a="1"/>
  <c r="X212" i="5" s="1"/>
  <c r="Y212" i="5" a="1"/>
  <c r="Y212" i="5" s="1"/>
  <c r="Z212" i="5" a="1"/>
  <c r="Z212" i="5" s="1"/>
  <c r="AA212" i="5" a="1"/>
  <c r="AA212" i="5" s="1"/>
  <c r="AB212" i="5" a="1"/>
  <c r="AB212" i="5" s="1"/>
  <c r="AC212" i="5" a="1"/>
  <c r="AC212" i="5" s="1"/>
  <c r="AD212" i="5" a="1"/>
  <c r="AD212" i="5" s="1"/>
  <c r="AE212" i="5" a="1"/>
  <c r="AE212" i="5" s="1"/>
  <c r="AF212" i="5" a="1"/>
  <c r="AF212" i="5" s="1"/>
  <c r="AG212" i="5" a="1"/>
  <c r="AG212" i="5" s="1"/>
  <c r="AH212" i="5" a="1"/>
  <c r="AH212" i="5" s="1"/>
  <c r="AI212" i="5" a="1"/>
  <c r="AI212" i="5" s="1"/>
  <c r="AJ212" i="5" a="1"/>
  <c r="AJ212" i="5" s="1"/>
  <c r="AK212" i="5" a="1"/>
  <c r="AK212" i="5" s="1"/>
  <c r="AL212" i="5" a="1"/>
  <c r="AL212" i="5" s="1"/>
  <c r="AM212" i="5" a="1"/>
  <c r="AM212" i="5" s="1"/>
  <c r="AN212" i="5" a="1"/>
  <c r="AN212" i="5" s="1"/>
  <c r="AO212" i="5" a="1"/>
  <c r="AO212" i="5" s="1"/>
  <c r="AP212" i="5" a="1"/>
  <c r="AP212" i="5" s="1"/>
  <c r="AQ212" i="5" a="1"/>
  <c r="AQ212" i="5" s="1"/>
  <c r="AR212" i="5" a="1"/>
  <c r="AR212" i="5" s="1"/>
  <c r="AS212" i="5" a="1"/>
  <c r="AS212" i="5" s="1"/>
  <c r="AT212" i="5" a="1"/>
  <c r="AT212" i="5" s="1"/>
  <c r="AU212" i="5" a="1"/>
  <c r="AU212" i="5" s="1"/>
  <c r="AV212" i="5" a="1"/>
  <c r="AV212" i="5" s="1"/>
  <c r="AW212" i="5" a="1"/>
  <c r="AW212" i="5" s="1"/>
  <c r="AX212" i="5" a="1"/>
  <c r="AX212" i="5" s="1"/>
  <c r="AY212" i="5" a="1"/>
  <c r="AY212" i="5" s="1"/>
  <c r="AZ212" i="5" a="1"/>
  <c r="AZ212" i="5" s="1"/>
  <c r="BA212" i="5" a="1"/>
  <c r="BA212" i="5" s="1"/>
  <c r="BB212" i="5" a="1"/>
  <c r="BB212" i="5" s="1"/>
  <c r="BC212" i="5" a="1"/>
  <c r="BC212" i="5" s="1"/>
  <c r="BD212" i="5" a="1"/>
  <c r="BD212" i="5" s="1"/>
  <c r="BE212" i="5" a="1"/>
  <c r="BE212" i="5" s="1"/>
  <c r="BF212" i="5" a="1"/>
  <c r="BF212" i="5" s="1"/>
  <c r="BG212" i="5" a="1"/>
  <c r="BG212" i="5" s="1"/>
  <c r="BH212" i="5" a="1"/>
  <c r="BH212" i="5" s="1"/>
  <c r="BI212" i="5" a="1"/>
  <c r="BI212" i="5" s="1"/>
  <c r="BJ212" i="5" a="1"/>
  <c r="BJ212" i="5" s="1"/>
  <c r="BK212" i="5" a="1"/>
  <c r="BK212" i="5" s="1"/>
  <c r="BL212" i="5" a="1"/>
  <c r="BL212" i="5" s="1"/>
  <c r="BM212" i="5" a="1"/>
  <c r="BM212" i="5" s="1"/>
  <c r="BN212" i="5" a="1"/>
  <c r="BN212" i="5" s="1"/>
  <c r="C213" i="5" a="1"/>
  <c r="C213" i="5" s="1"/>
  <c r="D213" i="5" a="1"/>
  <c r="D213" i="5" s="1"/>
  <c r="E213" i="5" a="1"/>
  <c r="E213" i="5" s="1"/>
  <c r="F213" i="5" a="1"/>
  <c r="F213" i="5" s="1"/>
  <c r="G213" i="5" a="1"/>
  <c r="G213" i="5" s="1"/>
  <c r="H213" i="5" a="1"/>
  <c r="H213" i="5" s="1"/>
  <c r="I213" i="5" a="1"/>
  <c r="I213" i="5" s="1"/>
  <c r="J213" i="5" a="1"/>
  <c r="J213" i="5" s="1"/>
  <c r="K213" i="5" a="1"/>
  <c r="K213" i="5" s="1"/>
  <c r="L213" i="5" a="1"/>
  <c r="L213" i="5" s="1"/>
  <c r="M213" i="5" a="1"/>
  <c r="M213" i="5" s="1"/>
  <c r="N213" i="5" a="1"/>
  <c r="N213" i="5" s="1"/>
  <c r="O213" i="5" a="1"/>
  <c r="O213" i="5" s="1"/>
  <c r="P213" i="5" a="1"/>
  <c r="P213" i="5" s="1"/>
  <c r="Q213" i="5" a="1"/>
  <c r="Q213" i="5" s="1"/>
  <c r="R213" i="5" a="1"/>
  <c r="R213" i="5" s="1"/>
  <c r="S213" i="5" a="1"/>
  <c r="S213" i="5" s="1"/>
  <c r="T213" i="5" a="1"/>
  <c r="T213" i="5" s="1"/>
  <c r="U213" i="5" a="1"/>
  <c r="U213" i="5" s="1"/>
  <c r="V213" i="5" a="1"/>
  <c r="V213" i="5" s="1"/>
  <c r="W213" i="5" a="1"/>
  <c r="W213" i="5" s="1"/>
  <c r="X213" i="5" a="1"/>
  <c r="X213" i="5" s="1"/>
  <c r="Y213" i="5" a="1"/>
  <c r="Y213" i="5" s="1"/>
  <c r="Z213" i="5" a="1"/>
  <c r="Z213" i="5" s="1"/>
  <c r="AA213" i="5" a="1"/>
  <c r="AA213" i="5" s="1"/>
  <c r="AB213" i="5" a="1"/>
  <c r="AB213" i="5" s="1"/>
  <c r="AC213" i="5" a="1"/>
  <c r="AC213" i="5" s="1"/>
  <c r="AD213" i="5" a="1"/>
  <c r="AD213" i="5" s="1"/>
  <c r="AE213" i="5" a="1"/>
  <c r="AE213" i="5" s="1"/>
  <c r="AF213" i="5" a="1"/>
  <c r="AF213" i="5" s="1"/>
  <c r="AG213" i="5" a="1"/>
  <c r="AG213" i="5"/>
  <c r="AH213" i="5" a="1"/>
  <c r="AH213" i="5" s="1"/>
  <c r="AI213" i="5" a="1"/>
  <c r="AI213" i="5" s="1"/>
  <c r="AJ213" i="5" a="1"/>
  <c r="AJ213" i="5" s="1"/>
  <c r="AK213" i="5" a="1"/>
  <c r="AK213" i="5" s="1"/>
  <c r="AL213" i="5" a="1"/>
  <c r="AL213" i="5" s="1"/>
  <c r="AM213" i="5" a="1"/>
  <c r="AM213" i="5" s="1"/>
  <c r="AN213" i="5" a="1"/>
  <c r="AN213" i="5" s="1"/>
  <c r="AO213" i="5" a="1"/>
  <c r="AO213" i="5" s="1"/>
  <c r="AP213" i="5" a="1"/>
  <c r="AP213" i="5" s="1"/>
  <c r="AQ213" i="5" a="1"/>
  <c r="AQ213" i="5" s="1"/>
  <c r="AR213" i="5" a="1"/>
  <c r="AR213" i="5" s="1"/>
  <c r="AS213" i="5" a="1"/>
  <c r="AS213" i="5" s="1"/>
  <c r="AT213" i="5" a="1"/>
  <c r="AT213" i="5" s="1"/>
  <c r="AU213" i="5" a="1"/>
  <c r="AU213" i="5" s="1"/>
  <c r="AV213" i="5" a="1"/>
  <c r="AV213" i="5" s="1"/>
  <c r="AW213" i="5" a="1"/>
  <c r="AW213" i="5" s="1"/>
  <c r="AX213" i="5" a="1"/>
  <c r="AX213" i="5" s="1"/>
  <c r="AY213" i="5" a="1"/>
  <c r="AY213" i="5" s="1"/>
  <c r="AZ213" i="5" a="1"/>
  <c r="AZ213" i="5" s="1"/>
  <c r="BA213" i="5" a="1"/>
  <c r="BA213" i="5" s="1"/>
  <c r="BB213" i="5" a="1"/>
  <c r="BB213" i="5" s="1"/>
  <c r="BC213" i="5" a="1"/>
  <c r="BC213" i="5" s="1"/>
  <c r="BD213" i="5" a="1"/>
  <c r="BD213" i="5" s="1"/>
  <c r="BE213" i="5" a="1"/>
  <c r="BE213" i="5" s="1"/>
  <c r="BF213" i="5" a="1"/>
  <c r="BF213" i="5" s="1"/>
  <c r="BG213" i="5" a="1"/>
  <c r="BG213" i="5" s="1"/>
  <c r="BH213" i="5" a="1"/>
  <c r="BH213" i="5" s="1"/>
  <c r="BI213" i="5" a="1"/>
  <c r="BI213" i="5" s="1"/>
  <c r="BJ213" i="5" a="1"/>
  <c r="BJ213" i="5" s="1"/>
  <c r="BK213" i="5" a="1"/>
  <c r="BK213" i="5" s="1"/>
  <c r="BL213" i="5" a="1"/>
  <c r="BL213" i="5" s="1"/>
  <c r="BM213" i="5" a="1"/>
  <c r="BM213" i="5" s="1"/>
  <c r="BN213" i="5" a="1"/>
  <c r="BN213" i="5" s="1"/>
  <c r="C214" i="5" a="1"/>
  <c r="C214" i="5" s="1"/>
  <c r="D214" i="5" a="1"/>
  <c r="D214" i="5" s="1"/>
  <c r="E214" i="5" a="1"/>
  <c r="E214" i="5" s="1"/>
  <c r="F214" i="5" a="1"/>
  <c r="F214" i="5" s="1"/>
  <c r="G214" i="5" a="1"/>
  <c r="G214" i="5" s="1"/>
  <c r="H214" i="5" a="1"/>
  <c r="H214" i="5" s="1"/>
  <c r="I214" i="5" a="1"/>
  <c r="I214" i="5" s="1"/>
  <c r="J214" i="5" a="1"/>
  <c r="J214" i="5" s="1"/>
  <c r="K214" i="5" a="1"/>
  <c r="K214" i="5" s="1"/>
  <c r="L214" i="5" a="1"/>
  <c r="L214" i="5" s="1"/>
  <c r="M214" i="5" a="1"/>
  <c r="M214" i="5" s="1"/>
  <c r="N214" i="5" a="1"/>
  <c r="N214" i="5" s="1"/>
  <c r="O214" i="5" a="1"/>
  <c r="O214" i="5" s="1"/>
  <c r="P214" i="5" a="1"/>
  <c r="P214" i="5" s="1"/>
  <c r="Q214" i="5" a="1"/>
  <c r="Q214" i="5" s="1"/>
  <c r="R214" i="5" a="1"/>
  <c r="R214" i="5" s="1"/>
  <c r="S214" i="5" a="1"/>
  <c r="S214" i="5" s="1"/>
  <c r="T214" i="5" a="1"/>
  <c r="T214" i="5" s="1"/>
  <c r="U214" i="5" a="1"/>
  <c r="U214" i="5" s="1"/>
  <c r="V214" i="5" a="1"/>
  <c r="V214" i="5" s="1"/>
  <c r="W214" i="5" a="1"/>
  <c r="W214" i="5"/>
  <c r="X214" i="5" a="1"/>
  <c r="X214" i="5" s="1"/>
  <c r="Y214" i="5" a="1"/>
  <c r="Y214" i="5" s="1"/>
  <c r="Z214" i="5" a="1"/>
  <c r="Z214" i="5" s="1"/>
  <c r="AA214" i="5" a="1"/>
  <c r="AA214" i="5" s="1"/>
  <c r="AB214" i="5" a="1"/>
  <c r="AB214" i="5" s="1"/>
  <c r="AC214" i="5" a="1"/>
  <c r="AC214" i="5" s="1"/>
  <c r="AD214" i="5" a="1"/>
  <c r="AD214" i="5" s="1"/>
  <c r="AE214" i="5" a="1"/>
  <c r="AE214" i="5" s="1"/>
  <c r="AF214" i="5" a="1"/>
  <c r="AF214" i="5" s="1"/>
  <c r="AG214" i="5" a="1"/>
  <c r="AG214" i="5" s="1"/>
  <c r="AH214" i="5" a="1"/>
  <c r="AH214" i="5" s="1"/>
  <c r="AI214" i="5" a="1"/>
  <c r="AI214" i="5" s="1"/>
  <c r="AJ214" i="5" a="1"/>
  <c r="AJ214" i="5" s="1"/>
  <c r="AK214" i="5" a="1"/>
  <c r="AK214" i="5" s="1"/>
  <c r="AL214" i="5" a="1"/>
  <c r="AL214" i="5" s="1"/>
  <c r="AM214" i="5" a="1"/>
  <c r="AM214" i="5" s="1"/>
  <c r="AN214" i="5" a="1"/>
  <c r="AN214" i="5" s="1"/>
  <c r="AO214" i="5" a="1"/>
  <c r="AO214" i="5" s="1"/>
  <c r="AP214" i="5" a="1"/>
  <c r="AP214" i="5" s="1"/>
  <c r="AQ214" i="5" a="1"/>
  <c r="AQ214" i="5" s="1"/>
  <c r="AR214" i="5" a="1"/>
  <c r="AR214" i="5" s="1"/>
  <c r="AS214" i="5" a="1"/>
  <c r="AS214" i="5" s="1"/>
  <c r="AT214" i="5" a="1"/>
  <c r="AT214" i="5" s="1"/>
  <c r="AU214" i="5" a="1"/>
  <c r="AU214" i="5" s="1"/>
  <c r="AV214" i="5" a="1"/>
  <c r="AV214" i="5" s="1"/>
  <c r="AW214" i="5" a="1"/>
  <c r="AW214" i="5" s="1"/>
  <c r="AX214" i="5" a="1"/>
  <c r="AX214" i="5" s="1"/>
  <c r="AY214" i="5" a="1"/>
  <c r="AY214" i="5" s="1"/>
  <c r="AZ214" i="5" a="1"/>
  <c r="AZ214" i="5" s="1"/>
  <c r="BA214" i="5" a="1"/>
  <c r="BA214" i="5" s="1"/>
  <c r="BB214" i="5" a="1"/>
  <c r="BB214" i="5" s="1"/>
  <c r="BC214" i="5" a="1"/>
  <c r="BC214" i="5" s="1"/>
  <c r="BD214" i="5" a="1"/>
  <c r="BD214" i="5" s="1"/>
  <c r="BE214" i="5" a="1"/>
  <c r="BE214" i="5" s="1"/>
  <c r="BF214" i="5" a="1"/>
  <c r="BF214" i="5" s="1"/>
  <c r="BG214" i="5" a="1"/>
  <c r="BG214" i="5" s="1"/>
  <c r="BH214" i="5" a="1"/>
  <c r="BH214" i="5" s="1"/>
  <c r="BI214" i="5" a="1"/>
  <c r="BI214" i="5" s="1"/>
  <c r="BJ214" i="5" a="1"/>
  <c r="BJ214" i="5" s="1"/>
  <c r="BK214" i="5" a="1"/>
  <c r="BK214" i="5" s="1"/>
  <c r="BL214" i="5" a="1"/>
  <c r="BL214" i="5" s="1"/>
  <c r="BM214" i="5" a="1"/>
  <c r="BM214" i="5" s="1"/>
  <c r="BN214" i="5" a="1"/>
  <c r="BN214" i="5" s="1"/>
  <c r="C215" i="5" a="1"/>
  <c r="C215" i="5" s="1"/>
  <c r="D215" i="5" a="1"/>
  <c r="D215" i="5" s="1"/>
  <c r="E215" i="5" a="1"/>
  <c r="E215" i="5" s="1"/>
  <c r="F215" i="5" a="1"/>
  <c r="F215" i="5" s="1"/>
  <c r="G215" i="5" a="1"/>
  <c r="G215" i="5" s="1"/>
  <c r="H215" i="5" a="1"/>
  <c r="H215" i="5" s="1"/>
  <c r="I215" i="5" a="1"/>
  <c r="I215" i="5" s="1"/>
  <c r="J215" i="5" a="1"/>
  <c r="J215" i="5" s="1"/>
  <c r="K215" i="5" a="1"/>
  <c r="K215" i="5" s="1"/>
  <c r="L215" i="5" a="1"/>
  <c r="L215" i="5" s="1"/>
  <c r="M215" i="5" a="1"/>
  <c r="M215" i="5" s="1"/>
  <c r="N215" i="5" a="1"/>
  <c r="N215" i="5" s="1"/>
  <c r="O215" i="5" a="1"/>
  <c r="O215" i="5" s="1"/>
  <c r="P215" i="5" a="1"/>
  <c r="P215" i="5" s="1"/>
  <c r="Q215" i="5" a="1"/>
  <c r="Q215" i="5" s="1"/>
  <c r="R215" i="5" a="1"/>
  <c r="R215" i="5" s="1"/>
  <c r="S215" i="5" a="1"/>
  <c r="S215" i="5" s="1"/>
  <c r="T215" i="5" a="1"/>
  <c r="T215" i="5" s="1"/>
  <c r="U215" i="5" a="1"/>
  <c r="U215" i="5" s="1"/>
  <c r="V215" i="5" a="1"/>
  <c r="V215" i="5" s="1"/>
  <c r="W215" i="5" a="1"/>
  <c r="W215" i="5" s="1"/>
  <c r="X215" i="5" a="1"/>
  <c r="X215" i="5" s="1"/>
  <c r="Y215" i="5" a="1"/>
  <c r="Y215" i="5" s="1"/>
  <c r="Z215" i="5" a="1"/>
  <c r="Z215" i="5" s="1"/>
  <c r="AA215" i="5" a="1"/>
  <c r="AA215" i="5" s="1"/>
  <c r="AB215" i="5" a="1"/>
  <c r="AB215" i="5" s="1"/>
  <c r="AC215" i="5" a="1"/>
  <c r="AC215" i="5" s="1"/>
  <c r="AD215" i="5" a="1"/>
  <c r="AD215" i="5" s="1"/>
  <c r="AE215" i="5" a="1"/>
  <c r="AE215" i="5" s="1"/>
  <c r="AF215" i="5" a="1"/>
  <c r="AF215" i="5" s="1"/>
  <c r="AG215" i="5" a="1"/>
  <c r="AG215" i="5" s="1"/>
  <c r="AH215" i="5" a="1"/>
  <c r="AH215" i="5" s="1"/>
  <c r="AI215" i="5" a="1"/>
  <c r="AI215" i="5" s="1"/>
  <c r="AJ215" i="5" a="1"/>
  <c r="AJ215" i="5" s="1"/>
  <c r="AK215" i="5" a="1"/>
  <c r="AK215" i="5" s="1"/>
  <c r="AL215" i="5" a="1"/>
  <c r="AL215" i="5" s="1"/>
  <c r="AM215" i="5" a="1"/>
  <c r="AM215" i="5" s="1"/>
  <c r="AN215" i="5" a="1"/>
  <c r="AN215" i="5" s="1"/>
  <c r="AO215" i="5" a="1"/>
  <c r="AO215" i="5" s="1"/>
  <c r="AP215" i="5" a="1"/>
  <c r="AP215" i="5" s="1"/>
  <c r="AQ215" i="5" a="1"/>
  <c r="AQ215" i="5" s="1"/>
  <c r="AR215" i="5" a="1"/>
  <c r="AR215" i="5" s="1"/>
  <c r="AS215" i="5" a="1"/>
  <c r="AS215" i="5" s="1"/>
  <c r="AT215" i="5" a="1"/>
  <c r="AT215" i="5" s="1"/>
  <c r="AU215" i="5" a="1"/>
  <c r="AU215" i="5" s="1"/>
  <c r="AV215" i="5" a="1"/>
  <c r="AV215" i="5" s="1"/>
  <c r="AW215" i="5" a="1"/>
  <c r="AW215" i="5" s="1"/>
  <c r="AX215" i="5" a="1"/>
  <c r="AX215" i="5" s="1"/>
  <c r="AY215" i="5" a="1"/>
  <c r="AY215" i="5" s="1"/>
  <c r="AZ215" i="5" a="1"/>
  <c r="AZ215" i="5" s="1"/>
  <c r="BA215" i="5" a="1"/>
  <c r="BA215" i="5" s="1"/>
  <c r="BB215" i="5" a="1"/>
  <c r="BB215" i="5" s="1"/>
  <c r="BC215" i="5" a="1"/>
  <c r="BC215" i="5" s="1"/>
  <c r="BD215" i="5" a="1"/>
  <c r="BD215" i="5" s="1"/>
  <c r="BE215" i="5" a="1"/>
  <c r="BE215" i="5" s="1"/>
  <c r="BF215" i="5" a="1"/>
  <c r="BF215" i="5" s="1"/>
  <c r="BG215" i="5" a="1"/>
  <c r="BG215" i="5" s="1"/>
  <c r="BH215" i="5" a="1"/>
  <c r="BH215" i="5" s="1"/>
  <c r="BI215" i="5" a="1"/>
  <c r="BI215" i="5"/>
  <c r="BJ215" i="5" a="1"/>
  <c r="BJ215" i="5" s="1"/>
  <c r="BK215" i="5" a="1"/>
  <c r="BK215" i="5" s="1"/>
  <c r="BL215" i="5" a="1"/>
  <c r="BL215" i="5" s="1"/>
  <c r="BM215" i="5" a="1"/>
  <c r="BM215" i="5" s="1"/>
  <c r="BN215" i="5" a="1"/>
  <c r="BN215" i="5" s="1"/>
  <c r="C216" i="5" a="1"/>
  <c r="C216" i="5" s="1"/>
  <c r="D216" i="5" a="1"/>
  <c r="D216" i="5" s="1"/>
  <c r="E216" i="5" a="1"/>
  <c r="E216" i="5" s="1"/>
  <c r="F216" i="5" a="1"/>
  <c r="F216" i="5" s="1"/>
  <c r="G216" i="5" a="1"/>
  <c r="G216" i="5" s="1"/>
  <c r="H216" i="5" a="1"/>
  <c r="H216" i="5" s="1"/>
  <c r="I216" i="5" a="1"/>
  <c r="I216" i="5" s="1"/>
  <c r="J216" i="5" a="1"/>
  <c r="J216" i="5" s="1"/>
  <c r="K216" i="5" a="1"/>
  <c r="K216" i="5" s="1"/>
  <c r="L216" i="5" a="1"/>
  <c r="L216" i="5" s="1"/>
  <c r="M216" i="5" a="1"/>
  <c r="M216" i="5" s="1"/>
  <c r="N216" i="5" a="1"/>
  <c r="N216" i="5" s="1"/>
  <c r="O216" i="5" a="1"/>
  <c r="O216" i="5" s="1"/>
  <c r="P216" i="5" a="1"/>
  <c r="P216" i="5" s="1"/>
  <c r="Q216" i="5" a="1"/>
  <c r="Q216" i="5" s="1"/>
  <c r="R216" i="5" a="1"/>
  <c r="R216" i="5" s="1"/>
  <c r="S216" i="5" a="1"/>
  <c r="S216" i="5" s="1"/>
  <c r="T216" i="5" a="1"/>
  <c r="T216" i="5" s="1"/>
  <c r="U216" i="5" a="1"/>
  <c r="U216" i="5" s="1"/>
  <c r="V216" i="5" a="1"/>
  <c r="V216" i="5" s="1"/>
  <c r="W216" i="5" a="1"/>
  <c r="W216" i="5" s="1"/>
  <c r="X216" i="5" a="1"/>
  <c r="X216" i="5" s="1"/>
  <c r="Y216" i="5" a="1"/>
  <c r="Y216" i="5" s="1"/>
  <c r="Z216" i="5" a="1"/>
  <c r="Z216" i="5" s="1"/>
  <c r="AA216" i="5" a="1"/>
  <c r="AA216" i="5" s="1"/>
  <c r="AB216" i="5" a="1"/>
  <c r="AB216" i="5" s="1"/>
  <c r="AC216" i="5" a="1"/>
  <c r="AC216" i="5" s="1"/>
  <c r="AD216" i="5" a="1"/>
  <c r="AD216" i="5" s="1"/>
  <c r="AE216" i="5" a="1"/>
  <c r="AE216" i="5" s="1"/>
  <c r="AF216" i="5" a="1"/>
  <c r="AF216" i="5" s="1"/>
  <c r="AG216" i="5" a="1"/>
  <c r="AG216" i="5" s="1"/>
  <c r="AH216" i="5" a="1"/>
  <c r="AH216" i="5" s="1"/>
  <c r="AI216" i="5" a="1"/>
  <c r="AI216" i="5" s="1"/>
  <c r="AJ216" i="5" a="1"/>
  <c r="AJ216" i="5" s="1"/>
  <c r="AK216" i="5" a="1"/>
  <c r="AK216" i="5" s="1"/>
  <c r="AL216" i="5" a="1"/>
  <c r="AL216" i="5" s="1"/>
  <c r="AM216" i="5" a="1"/>
  <c r="AM216" i="5" s="1"/>
  <c r="AN216" i="5" a="1"/>
  <c r="AN216" i="5" s="1"/>
  <c r="AO216" i="5" a="1"/>
  <c r="AO216" i="5" s="1"/>
  <c r="AP216" i="5" a="1"/>
  <c r="AP216" i="5" s="1"/>
  <c r="AQ216" i="5" a="1"/>
  <c r="AQ216" i="5" s="1"/>
  <c r="AR216" i="5" a="1"/>
  <c r="AR216" i="5" s="1"/>
  <c r="AS216" i="5" a="1"/>
  <c r="AS216" i="5" s="1"/>
  <c r="AT216" i="5" a="1"/>
  <c r="AT216" i="5" s="1"/>
  <c r="AU216" i="5" a="1"/>
  <c r="AU216" i="5" s="1"/>
  <c r="AV216" i="5" a="1"/>
  <c r="AV216" i="5" s="1"/>
  <c r="AW216" i="5" a="1"/>
  <c r="AW216" i="5" s="1"/>
  <c r="AX216" i="5" a="1"/>
  <c r="AX216" i="5" s="1"/>
  <c r="AY216" i="5" a="1"/>
  <c r="AY216" i="5" s="1"/>
  <c r="AZ216" i="5" a="1"/>
  <c r="AZ216" i="5" s="1"/>
  <c r="BA216" i="5" a="1"/>
  <c r="BA216" i="5" s="1"/>
  <c r="BB216" i="5" a="1"/>
  <c r="BB216" i="5" s="1"/>
  <c r="BC216" i="5" a="1"/>
  <c r="BC216" i="5" s="1"/>
  <c r="BD216" i="5" a="1"/>
  <c r="BD216" i="5" s="1"/>
  <c r="BE216" i="5" a="1"/>
  <c r="BE216" i="5" s="1"/>
  <c r="BF216" i="5" a="1"/>
  <c r="BF216" i="5" s="1"/>
  <c r="BG216" i="5" a="1"/>
  <c r="BG216" i="5" s="1"/>
  <c r="BH216" i="5" a="1"/>
  <c r="BH216" i="5" s="1"/>
  <c r="BI216" i="5" a="1"/>
  <c r="BI216" i="5" s="1"/>
  <c r="BJ216" i="5" a="1"/>
  <c r="BJ216" i="5" s="1"/>
  <c r="BK216" i="5" a="1"/>
  <c r="BK216" i="5" s="1"/>
  <c r="BL216" i="5" a="1"/>
  <c r="BL216" i="5" s="1"/>
  <c r="BM216" i="5" a="1"/>
  <c r="BM216" i="5" s="1"/>
  <c r="BN216" i="5" a="1"/>
  <c r="BN216" i="5" s="1"/>
  <c r="C217" i="5" a="1"/>
  <c r="C217" i="5" s="1"/>
  <c r="D217" i="5" a="1"/>
  <c r="D217" i="5" s="1"/>
  <c r="E217" i="5" a="1"/>
  <c r="E217" i="5" s="1"/>
  <c r="F217" i="5" a="1"/>
  <c r="F217" i="5" s="1"/>
  <c r="G217" i="5" a="1"/>
  <c r="G217" i="5" s="1"/>
  <c r="H217" i="5" a="1"/>
  <c r="H217" i="5" s="1"/>
  <c r="I217" i="5" a="1"/>
  <c r="I217" i="5" s="1"/>
  <c r="J217" i="5" a="1"/>
  <c r="J217" i="5" s="1"/>
  <c r="K217" i="5" a="1"/>
  <c r="K217" i="5" s="1"/>
  <c r="L217" i="5" a="1"/>
  <c r="L217" i="5" s="1"/>
  <c r="M217" i="5" a="1"/>
  <c r="M217" i="5" s="1"/>
  <c r="N217" i="5" a="1"/>
  <c r="N217" i="5" s="1"/>
  <c r="O217" i="5" a="1"/>
  <c r="O217" i="5" s="1"/>
  <c r="P217" i="5" a="1"/>
  <c r="P217" i="5" s="1"/>
  <c r="Q217" i="5" a="1"/>
  <c r="Q217" i="5" s="1"/>
  <c r="R217" i="5" a="1"/>
  <c r="R217" i="5" s="1"/>
  <c r="S217" i="5" a="1"/>
  <c r="S217" i="5" s="1"/>
  <c r="T217" i="5" a="1"/>
  <c r="T217" i="5" s="1"/>
  <c r="U217" i="5" a="1"/>
  <c r="U217" i="5" s="1"/>
  <c r="V217" i="5" a="1"/>
  <c r="V217" i="5" s="1"/>
  <c r="W217" i="5" a="1"/>
  <c r="W217" i="5"/>
  <c r="X217" i="5" a="1"/>
  <c r="X217" i="5" s="1"/>
  <c r="Y217" i="5" a="1"/>
  <c r="Y217" i="5" s="1"/>
  <c r="Z217" i="5" a="1"/>
  <c r="Z217" i="5" s="1"/>
  <c r="AA217" i="5" a="1"/>
  <c r="AA217" i="5" s="1"/>
  <c r="AB217" i="5" a="1"/>
  <c r="AB217" i="5" s="1"/>
  <c r="AC217" i="5" a="1"/>
  <c r="AC217" i="5" s="1"/>
  <c r="AD217" i="5" a="1"/>
  <c r="AD217" i="5" s="1"/>
  <c r="AE217" i="5" a="1"/>
  <c r="AE217" i="5" s="1"/>
  <c r="AF217" i="5" a="1"/>
  <c r="AF217" i="5" s="1"/>
  <c r="AG217" i="5" a="1"/>
  <c r="AG217" i="5" s="1"/>
  <c r="AH217" i="5" a="1"/>
  <c r="AH217" i="5" s="1"/>
  <c r="AI217" i="5" a="1"/>
  <c r="AI217" i="5" s="1"/>
  <c r="AJ217" i="5" a="1"/>
  <c r="AJ217" i="5" s="1"/>
  <c r="AK217" i="5" a="1"/>
  <c r="AK217" i="5" s="1"/>
  <c r="AL217" i="5" a="1"/>
  <c r="AL217" i="5" s="1"/>
  <c r="AM217" i="5" a="1"/>
  <c r="AM217" i="5" s="1"/>
  <c r="AN217" i="5" a="1"/>
  <c r="AN217" i="5" s="1"/>
  <c r="AO217" i="5" a="1"/>
  <c r="AO217" i="5" s="1"/>
  <c r="AP217" i="5" a="1"/>
  <c r="AP217" i="5" s="1"/>
  <c r="AQ217" i="5" a="1"/>
  <c r="AQ217" i="5" s="1"/>
  <c r="AR217" i="5" a="1"/>
  <c r="AR217" i="5" s="1"/>
  <c r="AS217" i="5" a="1"/>
  <c r="AS217" i="5" s="1"/>
  <c r="AT217" i="5" a="1"/>
  <c r="AT217" i="5" s="1"/>
  <c r="AU217" i="5" a="1"/>
  <c r="AU217" i="5" s="1"/>
  <c r="AV217" i="5" a="1"/>
  <c r="AV217" i="5" s="1"/>
  <c r="AW217" i="5" a="1"/>
  <c r="AW217" i="5" s="1"/>
  <c r="AX217" i="5" a="1"/>
  <c r="AX217" i="5" s="1"/>
  <c r="AY217" i="5" a="1"/>
  <c r="AY217" i="5" s="1"/>
  <c r="AZ217" i="5" a="1"/>
  <c r="AZ217" i="5" s="1"/>
  <c r="BA217" i="5" a="1"/>
  <c r="BA217" i="5" s="1"/>
  <c r="BB217" i="5" a="1"/>
  <c r="BB217" i="5" s="1"/>
  <c r="BC217" i="5" a="1"/>
  <c r="BC217" i="5" s="1"/>
  <c r="BD217" i="5" a="1"/>
  <c r="BD217" i="5" s="1"/>
  <c r="BE217" i="5" a="1"/>
  <c r="BE217" i="5" s="1"/>
  <c r="BF217" i="5" a="1"/>
  <c r="BF217" i="5" s="1"/>
  <c r="BG217" i="5" a="1"/>
  <c r="BG217" i="5" s="1"/>
  <c r="BH217" i="5" a="1"/>
  <c r="BH217" i="5" s="1"/>
  <c r="BI217" i="5" a="1"/>
  <c r="BI217" i="5" s="1"/>
  <c r="BJ217" i="5" a="1"/>
  <c r="BJ217" i="5" s="1"/>
  <c r="BK217" i="5" a="1"/>
  <c r="BK217" i="5" s="1"/>
  <c r="BL217" i="5" a="1"/>
  <c r="BL217" i="5" s="1"/>
  <c r="BM217" i="5" a="1"/>
  <c r="BM217" i="5" s="1"/>
  <c r="BN217" i="5" a="1"/>
  <c r="BN217" i="5" s="1"/>
  <c r="C218" i="5" a="1"/>
  <c r="C218" i="5" s="1"/>
  <c r="D218" i="5" a="1"/>
  <c r="D218" i="5" s="1"/>
  <c r="E218" i="5" a="1"/>
  <c r="E218" i="5" s="1"/>
  <c r="F218" i="5" a="1"/>
  <c r="F218" i="5" s="1"/>
  <c r="G218" i="5" a="1"/>
  <c r="G218" i="5" s="1"/>
  <c r="H218" i="5" a="1"/>
  <c r="H218" i="5" s="1"/>
  <c r="I218" i="5" a="1"/>
  <c r="I218" i="5" s="1"/>
  <c r="J218" i="5" a="1"/>
  <c r="J218" i="5" s="1"/>
  <c r="K218" i="5" a="1"/>
  <c r="K218" i="5" s="1"/>
  <c r="L218" i="5" a="1"/>
  <c r="L218" i="5" s="1"/>
  <c r="M218" i="5" a="1"/>
  <c r="M218" i="5" s="1"/>
  <c r="N218" i="5" a="1"/>
  <c r="N218" i="5" s="1"/>
  <c r="O218" i="5" a="1"/>
  <c r="O218" i="5" s="1"/>
  <c r="P218" i="5" a="1"/>
  <c r="P218" i="5" s="1"/>
  <c r="Q218" i="5" a="1"/>
  <c r="Q218" i="5" s="1"/>
  <c r="R218" i="5" a="1"/>
  <c r="R218" i="5" s="1"/>
  <c r="S218" i="5" a="1"/>
  <c r="S218" i="5" s="1"/>
  <c r="T218" i="5" a="1"/>
  <c r="T218" i="5" s="1"/>
  <c r="U218" i="5" a="1"/>
  <c r="U218" i="5" s="1"/>
  <c r="V218" i="5" a="1"/>
  <c r="V218" i="5" s="1"/>
  <c r="W218" i="5" a="1"/>
  <c r="W218" i="5" s="1"/>
  <c r="X218" i="5" a="1"/>
  <c r="X218" i="5" s="1"/>
  <c r="Y218" i="5" a="1"/>
  <c r="Y218" i="5" s="1"/>
  <c r="Z218" i="5" a="1"/>
  <c r="Z218" i="5" s="1"/>
  <c r="AA218" i="5" a="1"/>
  <c r="AA218" i="5" s="1"/>
  <c r="AB218" i="5" a="1"/>
  <c r="AB218" i="5" s="1"/>
  <c r="AC218" i="5" a="1"/>
  <c r="AC218" i="5" s="1"/>
  <c r="AD218" i="5" a="1"/>
  <c r="AD218" i="5" s="1"/>
  <c r="AE218" i="5" a="1"/>
  <c r="AE218" i="5" s="1"/>
  <c r="AF218" i="5" a="1"/>
  <c r="AF218" i="5" s="1"/>
  <c r="AG218" i="5" a="1"/>
  <c r="AG218" i="5" s="1"/>
  <c r="AH218" i="5" a="1"/>
  <c r="AH218" i="5" s="1"/>
  <c r="AI218" i="5" a="1"/>
  <c r="AI218" i="5" s="1"/>
  <c r="AJ218" i="5" a="1"/>
  <c r="AJ218" i="5" s="1"/>
  <c r="AK218" i="5" a="1"/>
  <c r="AK218" i="5" s="1"/>
  <c r="AL218" i="5" a="1"/>
  <c r="AL218" i="5" s="1"/>
  <c r="AM218" i="5" a="1"/>
  <c r="AM218" i="5" s="1"/>
  <c r="AN218" i="5" a="1"/>
  <c r="AN218" i="5" s="1"/>
  <c r="AO218" i="5" a="1"/>
  <c r="AO218" i="5" s="1"/>
  <c r="AP218" i="5" a="1"/>
  <c r="AP218" i="5" s="1"/>
  <c r="AQ218" i="5" a="1"/>
  <c r="AQ218" i="5" s="1"/>
  <c r="AR218" i="5" a="1"/>
  <c r="AR218" i="5" s="1"/>
  <c r="AS218" i="5" a="1"/>
  <c r="AS218" i="5" s="1"/>
  <c r="AT218" i="5" a="1"/>
  <c r="AT218" i="5" s="1"/>
  <c r="AU218" i="5" a="1"/>
  <c r="AU218" i="5" s="1"/>
  <c r="AV218" i="5" a="1"/>
  <c r="AV218" i="5" s="1"/>
  <c r="AW218" i="5" a="1"/>
  <c r="AW218" i="5" s="1"/>
  <c r="AX218" i="5" a="1"/>
  <c r="AX218" i="5" s="1"/>
  <c r="AY218" i="5" a="1"/>
  <c r="AY218" i="5" s="1"/>
  <c r="AZ218" i="5" a="1"/>
  <c r="AZ218" i="5" s="1"/>
  <c r="BA218" i="5" a="1"/>
  <c r="BA218" i="5" s="1"/>
  <c r="BB218" i="5" a="1"/>
  <c r="BB218" i="5" s="1"/>
  <c r="BC218" i="5" a="1"/>
  <c r="BC218" i="5" s="1"/>
  <c r="BD218" i="5" a="1"/>
  <c r="BD218" i="5" s="1"/>
  <c r="BE218" i="5" a="1"/>
  <c r="BE218" i="5" s="1"/>
  <c r="BF218" i="5" a="1"/>
  <c r="BF218" i="5" s="1"/>
  <c r="BG218" i="5" a="1"/>
  <c r="BG218" i="5" s="1"/>
  <c r="BH218" i="5" a="1"/>
  <c r="BH218" i="5" s="1"/>
  <c r="BI218" i="5" a="1"/>
  <c r="BI218" i="5" s="1"/>
  <c r="BJ218" i="5" a="1"/>
  <c r="BJ218" i="5" s="1"/>
  <c r="BK218" i="5" a="1"/>
  <c r="BK218" i="5" s="1"/>
  <c r="BL218" i="5" a="1"/>
  <c r="BL218" i="5" s="1"/>
  <c r="BM218" i="5" a="1"/>
  <c r="BM218" i="5" s="1"/>
  <c r="BN218" i="5" a="1"/>
  <c r="BN218" i="5" s="1"/>
  <c r="C219" i="5" a="1"/>
  <c r="C219" i="5" s="1"/>
  <c r="D219" i="5" a="1"/>
  <c r="D219" i="5" s="1"/>
  <c r="E219" i="5" a="1"/>
  <c r="E219" i="5" s="1"/>
  <c r="F219" i="5" a="1"/>
  <c r="F219" i="5" s="1"/>
  <c r="G219" i="5" a="1"/>
  <c r="G219" i="5" s="1"/>
  <c r="H219" i="5" a="1"/>
  <c r="H219" i="5" s="1"/>
  <c r="I219" i="5" a="1"/>
  <c r="I219" i="5" s="1"/>
  <c r="J219" i="5" a="1"/>
  <c r="J219" i="5" s="1"/>
  <c r="K219" i="5" a="1"/>
  <c r="K219" i="5" s="1"/>
  <c r="L219" i="5" a="1"/>
  <c r="L219" i="5" s="1"/>
  <c r="M219" i="5" a="1"/>
  <c r="M219" i="5" s="1"/>
  <c r="N219" i="5" a="1"/>
  <c r="N219" i="5" s="1"/>
  <c r="O219" i="5" a="1"/>
  <c r="O219" i="5" s="1"/>
  <c r="P219" i="5" a="1"/>
  <c r="P219" i="5" s="1"/>
  <c r="Q219" i="5" a="1"/>
  <c r="Q219" i="5" s="1"/>
  <c r="R219" i="5" a="1"/>
  <c r="R219" i="5" s="1"/>
  <c r="S219" i="5" a="1"/>
  <c r="S219" i="5" s="1"/>
  <c r="T219" i="5" a="1"/>
  <c r="T219" i="5" s="1"/>
  <c r="U219" i="5" a="1"/>
  <c r="U219" i="5" s="1"/>
  <c r="V219" i="5" a="1"/>
  <c r="V219" i="5" s="1"/>
  <c r="W219" i="5" a="1"/>
  <c r="W219" i="5" s="1"/>
  <c r="X219" i="5" a="1"/>
  <c r="X219" i="5" s="1"/>
  <c r="Y219" i="5" a="1"/>
  <c r="Y219" i="5" s="1"/>
  <c r="Z219" i="5" a="1"/>
  <c r="Z219" i="5" s="1"/>
  <c r="AA219" i="5" a="1"/>
  <c r="AA219" i="5" s="1"/>
  <c r="AB219" i="5" a="1"/>
  <c r="AB219" i="5" s="1"/>
  <c r="AC219" i="5" a="1"/>
  <c r="AC219" i="5" s="1"/>
  <c r="AD219" i="5" a="1"/>
  <c r="AD219" i="5" s="1"/>
  <c r="AE219" i="5" a="1"/>
  <c r="AE219" i="5" s="1"/>
  <c r="AF219" i="5" a="1"/>
  <c r="AF219" i="5" s="1"/>
  <c r="AG219" i="5" a="1"/>
  <c r="AG219" i="5" s="1"/>
  <c r="AH219" i="5" a="1"/>
  <c r="AH219" i="5" s="1"/>
  <c r="AI219" i="5" a="1"/>
  <c r="AI219" i="5" s="1"/>
  <c r="AJ219" i="5" a="1"/>
  <c r="AJ219" i="5" s="1"/>
  <c r="AK219" i="5" a="1"/>
  <c r="AK219" i="5" s="1"/>
  <c r="AL219" i="5" a="1"/>
  <c r="AL219" i="5" s="1"/>
  <c r="AM219" i="5" a="1"/>
  <c r="AM219" i="5" s="1"/>
  <c r="AN219" i="5" a="1"/>
  <c r="AN219" i="5" s="1"/>
  <c r="AO219" i="5" a="1"/>
  <c r="AO219" i="5" s="1"/>
  <c r="AP219" i="5" a="1"/>
  <c r="AP219" i="5" s="1"/>
  <c r="AQ219" i="5" a="1"/>
  <c r="AQ219" i="5" s="1"/>
  <c r="AR219" i="5" a="1"/>
  <c r="AR219" i="5" s="1"/>
  <c r="AS219" i="5" a="1"/>
  <c r="AS219" i="5" s="1"/>
  <c r="AT219" i="5" a="1"/>
  <c r="AT219" i="5" s="1"/>
  <c r="AU219" i="5" a="1"/>
  <c r="AU219" i="5" s="1"/>
  <c r="AV219" i="5" a="1"/>
  <c r="AV219" i="5" s="1"/>
  <c r="AW219" i="5" a="1"/>
  <c r="AW219" i="5" s="1"/>
  <c r="AX219" i="5" a="1"/>
  <c r="AX219" i="5" s="1"/>
  <c r="AY219" i="5" a="1"/>
  <c r="AY219" i="5" s="1"/>
  <c r="AZ219" i="5" a="1"/>
  <c r="AZ219" i="5" s="1"/>
  <c r="BA219" i="5" a="1"/>
  <c r="BA219" i="5" s="1"/>
  <c r="BB219" i="5" a="1"/>
  <c r="BB219" i="5" s="1"/>
  <c r="BC219" i="5" a="1"/>
  <c r="BC219" i="5" s="1"/>
  <c r="BD219" i="5" a="1"/>
  <c r="BD219" i="5" s="1"/>
  <c r="BE219" i="5" a="1"/>
  <c r="BE219" i="5"/>
  <c r="BF219" i="5" a="1"/>
  <c r="BF219" i="5" s="1"/>
  <c r="BG219" i="5" a="1"/>
  <c r="BG219" i="5" s="1"/>
  <c r="BH219" i="5" a="1"/>
  <c r="BH219" i="5" s="1"/>
  <c r="BI219" i="5" a="1"/>
  <c r="BI219" i="5" s="1"/>
  <c r="BJ219" i="5" a="1"/>
  <c r="BJ219" i="5" s="1"/>
  <c r="BK219" i="5" a="1"/>
  <c r="BK219" i="5" s="1"/>
  <c r="BL219" i="5" a="1"/>
  <c r="BL219" i="5" s="1"/>
  <c r="BM219" i="5" a="1"/>
  <c r="BM219" i="5" s="1"/>
  <c r="BN219" i="5" a="1"/>
  <c r="BN219" i="5" s="1"/>
  <c r="C220" i="5" a="1"/>
  <c r="C220" i="5" s="1"/>
  <c r="D220" i="5" a="1"/>
  <c r="D220" i="5" s="1"/>
  <c r="E220" i="5" a="1"/>
  <c r="E220" i="5" s="1"/>
  <c r="F220" i="5" a="1"/>
  <c r="F220" i="5" s="1"/>
  <c r="G220" i="5" a="1"/>
  <c r="G220" i="5" s="1"/>
  <c r="H220" i="5" a="1"/>
  <c r="H220" i="5" s="1"/>
  <c r="I220" i="5" a="1"/>
  <c r="I220" i="5" s="1"/>
  <c r="J220" i="5" a="1"/>
  <c r="J220" i="5" s="1"/>
  <c r="K220" i="5" a="1"/>
  <c r="K220" i="5" s="1"/>
  <c r="L220" i="5" a="1"/>
  <c r="L220" i="5" s="1"/>
  <c r="M220" i="5" a="1"/>
  <c r="M220" i="5" s="1"/>
  <c r="N220" i="5" a="1"/>
  <c r="N220" i="5" s="1"/>
  <c r="O220" i="5" a="1"/>
  <c r="O220" i="5" s="1"/>
  <c r="P220" i="5" a="1"/>
  <c r="P220" i="5" s="1"/>
  <c r="Q220" i="5" a="1"/>
  <c r="Q220" i="5" s="1"/>
  <c r="R220" i="5" a="1"/>
  <c r="R220" i="5" s="1"/>
  <c r="S220" i="5" a="1"/>
  <c r="S220" i="5" s="1"/>
  <c r="T220" i="5" a="1"/>
  <c r="T220" i="5" s="1"/>
  <c r="U220" i="5" a="1"/>
  <c r="U220" i="5" s="1"/>
  <c r="V220" i="5" a="1"/>
  <c r="V220" i="5" s="1"/>
  <c r="W220" i="5" a="1"/>
  <c r="W220" i="5" s="1"/>
  <c r="X220" i="5" a="1"/>
  <c r="X220" i="5" s="1"/>
  <c r="Y220" i="5" a="1"/>
  <c r="Y220" i="5" s="1"/>
  <c r="Z220" i="5" a="1"/>
  <c r="Z220" i="5" s="1"/>
  <c r="AA220" i="5" a="1"/>
  <c r="AA220" i="5" s="1"/>
  <c r="AB220" i="5" a="1"/>
  <c r="AB220" i="5" s="1"/>
  <c r="AC220" i="5" a="1"/>
  <c r="AC220" i="5" s="1"/>
  <c r="AD220" i="5" a="1"/>
  <c r="AD220" i="5" s="1"/>
  <c r="AE220" i="5" a="1"/>
  <c r="AE220" i="5" s="1"/>
  <c r="AF220" i="5" a="1"/>
  <c r="AF220" i="5" s="1"/>
  <c r="AG220" i="5" a="1"/>
  <c r="AG220" i="5" s="1"/>
  <c r="AH220" i="5" a="1"/>
  <c r="AH220" i="5" s="1"/>
  <c r="AI220" i="5" a="1"/>
  <c r="AI220" i="5" s="1"/>
  <c r="AJ220" i="5" a="1"/>
  <c r="AJ220" i="5" s="1"/>
  <c r="AK220" i="5" a="1"/>
  <c r="AK220" i="5" s="1"/>
  <c r="AL220" i="5" a="1"/>
  <c r="AL220" i="5" s="1"/>
  <c r="AM220" i="5" a="1"/>
  <c r="AM220" i="5" s="1"/>
  <c r="AN220" i="5" a="1"/>
  <c r="AN220" i="5" s="1"/>
  <c r="AO220" i="5" a="1"/>
  <c r="AO220" i="5" s="1"/>
  <c r="AP220" i="5" a="1"/>
  <c r="AP220" i="5" s="1"/>
  <c r="AQ220" i="5" a="1"/>
  <c r="AQ220" i="5" s="1"/>
  <c r="AR220" i="5" a="1"/>
  <c r="AR220" i="5" s="1"/>
  <c r="AS220" i="5" a="1"/>
  <c r="AS220" i="5" s="1"/>
  <c r="AT220" i="5" a="1"/>
  <c r="AT220" i="5" s="1"/>
  <c r="AU220" i="5" a="1"/>
  <c r="AU220" i="5" s="1"/>
  <c r="AV220" i="5" a="1"/>
  <c r="AV220" i="5" s="1"/>
  <c r="AW220" i="5" a="1"/>
  <c r="AW220" i="5" s="1"/>
  <c r="AX220" i="5" a="1"/>
  <c r="AX220" i="5" s="1"/>
  <c r="AY220" i="5" a="1"/>
  <c r="AY220" i="5" s="1"/>
  <c r="AZ220" i="5" a="1"/>
  <c r="AZ220" i="5" s="1"/>
  <c r="BA220" i="5" a="1"/>
  <c r="BA220" i="5" s="1"/>
  <c r="BB220" i="5" a="1"/>
  <c r="BB220" i="5" s="1"/>
  <c r="BC220" i="5" a="1"/>
  <c r="BC220" i="5" s="1"/>
  <c r="BD220" i="5" a="1"/>
  <c r="BD220" i="5" s="1"/>
  <c r="BE220" i="5" a="1"/>
  <c r="BE220" i="5" s="1"/>
  <c r="BF220" i="5" a="1"/>
  <c r="BF220" i="5" s="1"/>
  <c r="BG220" i="5" a="1"/>
  <c r="BG220" i="5" s="1"/>
  <c r="BH220" i="5" a="1"/>
  <c r="BH220" i="5" s="1"/>
  <c r="BI220" i="5" a="1"/>
  <c r="BI220" i="5" s="1"/>
  <c r="BJ220" i="5" a="1"/>
  <c r="BJ220" i="5" s="1"/>
  <c r="BK220" i="5" a="1"/>
  <c r="BK220" i="5" s="1"/>
  <c r="BL220" i="5" a="1"/>
  <c r="BL220" i="5" s="1"/>
  <c r="BM220" i="5" a="1"/>
  <c r="BM220" i="5" s="1"/>
  <c r="BN220" i="5" a="1"/>
  <c r="BN220" i="5" s="1"/>
  <c r="C221" i="5" a="1"/>
  <c r="C221" i="5" s="1"/>
  <c r="D221" i="5" a="1"/>
  <c r="D221" i="5" s="1"/>
  <c r="E221" i="5" a="1"/>
  <c r="E221" i="5" s="1"/>
  <c r="F221" i="5" a="1"/>
  <c r="F221" i="5" s="1"/>
  <c r="G221" i="5" a="1"/>
  <c r="G221" i="5" s="1"/>
  <c r="H221" i="5" a="1"/>
  <c r="H221" i="5" s="1"/>
  <c r="I221" i="5" a="1"/>
  <c r="I221" i="5" s="1"/>
  <c r="J221" i="5" a="1"/>
  <c r="J221" i="5" s="1"/>
  <c r="K221" i="5" a="1"/>
  <c r="K221" i="5" s="1"/>
  <c r="L221" i="5" a="1"/>
  <c r="L221" i="5" s="1"/>
  <c r="M221" i="5" a="1"/>
  <c r="M221" i="5" s="1"/>
  <c r="N221" i="5" a="1"/>
  <c r="N221" i="5" s="1"/>
  <c r="O221" i="5" a="1"/>
  <c r="O221" i="5" s="1"/>
  <c r="P221" i="5" a="1"/>
  <c r="P221" i="5" s="1"/>
  <c r="Q221" i="5" a="1"/>
  <c r="Q221" i="5" s="1"/>
  <c r="R221" i="5" a="1"/>
  <c r="R221" i="5" s="1"/>
  <c r="S221" i="5" a="1"/>
  <c r="S221" i="5" s="1"/>
  <c r="T221" i="5" a="1"/>
  <c r="T221" i="5" s="1"/>
  <c r="U221" i="5" a="1"/>
  <c r="U221" i="5" s="1"/>
  <c r="V221" i="5" a="1"/>
  <c r="V221" i="5" s="1"/>
  <c r="W221" i="5" a="1"/>
  <c r="W221" i="5" s="1"/>
  <c r="X221" i="5" a="1"/>
  <c r="X221" i="5" s="1"/>
  <c r="Y221" i="5" a="1"/>
  <c r="Y221" i="5" s="1"/>
  <c r="Z221" i="5" a="1"/>
  <c r="Z221" i="5" s="1"/>
  <c r="AA221" i="5" a="1"/>
  <c r="AA221" i="5" s="1"/>
  <c r="AB221" i="5" a="1"/>
  <c r="AB221" i="5" s="1"/>
  <c r="AC221" i="5" a="1"/>
  <c r="AC221" i="5" s="1"/>
  <c r="AD221" i="5" a="1"/>
  <c r="AD221" i="5" s="1"/>
  <c r="AE221" i="5" a="1"/>
  <c r="AE221" i="5" s="1"/>
  <c r="AF221" i="5" a="1"/>
  <c r="AF221" i="5" s="1"/>
  <c r="AG221" i="5" a="1"/>
  <c r="AG221" i="5" s="1"/>
  <c r="AH221" i="5" a="1"/>
  <c r="AH221" i="5" s="1"/>
  <c r="AI221" i="5" a="1"/>
  <c r="AI221" i="5" s="1"/>
  <c r="AJ221" i="5" a="1"/>
  <c r="AJ221" i="5" s="1"/>
  <c r="AK221" i="5" a="1"/>
  <c r="AK221" i="5" s="1"/>
  <c r="AL221" i="5" a="1"/>
  <c r="AL221" i="5" s="1"/>
  <c r="AM221" i="5" a="1"/>
  <c r="AM221" i="5" s="1"/>
  <c r="AN221" i="5" a="1"/>
  <c r="AN221" i="5" s="1"/>
  <c r="AO221" i="5" a="1"/>
  <c r="AO221" i="5" s="1"/>
  <c r="AP221" i="5" a="1"/>
  <c r="AP221" i="5" s="1"/>
  <c r="AQ221" i="5" a="1"/>
  <c r="AQ221" i="5" s="1"/>
  <c r="AR221" i="5" a="1"/>
  <c r="AR221" i="5" s="1"/>
  <c r="AS221" i="5" a="1"/>
  <c r="AS221" i="5" s="1"/>
  <c r="AT221" i="5" a="1"/>
  <c r="AT221" i="5" s="1"/>
  <c r="AU221" i="5" a="1"/>
  <c r="AU221" i="5" s="1"/>
  <c r="AV221" i="5" a="1"/>
  <c r="AV221" i="5" s="1"/>
  <c r="AW221" i="5" a="1"/>
  <c r="AW221" i="5" s="1"/>
  <c r="AX221" i="5" a="1"/>
  <c r="AX221" i="5" s="1"/>
  <c r="AY221" i="5" a="1"/>
  <c r="AY221" i="5" s="1"/>
  <c r="AZ221" i="5" a="1"/>
  <c r="AZ221" i="5" s="1"/>
  <c r="BA221" i="5" a="1"/>
  <c r="BA221" i="5" s="1"/>
  <c r="BB221" i="5" a="1"/>
  <c r="BB221" i="5" s="1"/>
  <c r="BC221" i="5" a="1"/>
  <c r="BC221" i="5" s="1"/>
  <c r="BD221" i="5" a="1"/>
  <c r="BD221" i="5" s="1"/>
  <c r="BE221" i="5" a="1"/>
  <c r="BE221" i="5" s="1"/>
  <c r="BF221" i="5" a="1"/>
  <c r="BF221" i="5" s="1"/>
  <c r="BG221" i="5" a="1"/>
  <c r="BG221" i="5" s="1"/>
  <c r="BH221" i="5" a="1"/>
  <c r="BH221" i="5" s="1"/>
  <c r="BI221" i="5" a="1"/>
  <c r="BI221" i="5" s="1"/>
  <c r="BJ221" i="5" a="1"/>
  <c r="BJ221" i="5" s="1"/>
  <c r="BK221" i="5" a="1"/>
  <c r="BK221" i="5" s="1"/>
  <c r="BL221" i="5" a="1"/>
  <c r="BL221" i="5" s="1"/>
  <c r="BM221" i="5" a="1"/>
  <c r="BM221" i="5" s="1"/>
  <c r="BN221" i="5" a="1"/>
  <c r="BN221" i="5" s="1"/>
  <c r="C222" i="5" a="1"/>
  <c r="C222" i="5" s="1"/>
  <c r="D222" i="5" a="1"/>
  <c r="D222" i="5" s="1"/>
  <c r="E222" i="5" a="1"/>
  <c r="E222" i="5" s="1"/>
  <c r="F222" i="5" a="1"/>
  <c r="F222" i="5" s="1"/>
  <c r="G222" i="5" a="1"/>
  <c r="G222" i="5" s="1"/>
  <c r="H222" i="5" a="1"/>
  <c r="H222" i="5" s="1"/>
  <c r="I222" i="5" a="1"/>
  <c r="I222" i="5" s="1"/>
  <c r="J222" i="5" a="1"/>
  <c r="J222" i="5" s="1"/>
  <c r="K222" i="5" a="1"/>
  <c r="K222" i="5" s="1"/>
  <c r="L222" i="5" a="1"/>
  <c r="L222" i="5" s="1"/>
  <c r="M222" i="5" a="1"/>
  <c r="M222" i="5" s="1"/>
  <c r="N222" i="5" a="1"/>
  <c r="N222" i="5" s="1"/>
  <c r="O222" i="5" a="1"/>
  <c r="O222" i="5" s="1"/>
  <c r="P222" i="5" a="1"/>
  <c r="P222" i="5" s="1"/>
  <c r="Q222" i="5" a="1"/>
  <c r="Q222" i="5" s="1"/>
  <c r="R222" i="5" a="1"/>
  <c r="R222" i="5" s="1"/>
  <c r="S222" i="5" a="1"/>
  <c r="S222" i="5" s="1"/>
  <c r="T222" i="5" a="1"/>
  <c r="T222" i="5" s="1"/>
  <c r="U222" i="5" a="1"/>
  <c r="U222" i="5" s="1"/>
  <c r="V222" i="5" a="1"/>
  <c r="V222" i="5" s="1"/>
  <c r="W222" i="5" a="1"/>
  <c r="W222" i="5" s="1"/>
  <c r="X222" i="5" a="1"/>
  <c r="X222" i="5" s="1"/>
  <c r="Y222" i="5" a="1"/>
  <c r="Y222" i="5" s="1"/>
  <c r="Z222" i="5" a="1"/>
  <c r="Z222" i="5" s="1"/>
  <c r="AA222" i="5" a="1"/>
  <c r="AA222" i="5" s="1"/>
  <c r="AB222" i="5" a="1"/>
  <c r="AB222" i="5" s="1"/>
  <c r="AC222" i="5" a="1"/>
  <c r="AC222" i="5" s="1"/>
  <c r="AD222" i="5" a="1"/>
  <c r="AD222" i="5" s="1"/>
  <c r="AE222" i="5" a="1"/>
  <c r="AE222" i="5" s="1"/>
  <c r="AF222" i="5" a="1"/>
  <c r="AF222" i="5" s="1"/>
  <c r="AG222" i="5" a="1"/>
  <c r="AG222" i="5" s="1"/>
  <c r="AH222" i="5" a="1"/>
  <c r="AH222" i="5" s="1"/>
  <c r="AI222" i="5" a="1"/>
  <c r="AI222" i="5" s="1"/>
  <c r="AJ222" i="5" a="1"/>
  <c r="AJ222" i="5" s="1"/>
  <c r="AK222" i="5" a="1"/>
  <c r="AK222" i="5" s="1"/>
  <c r="AL222" i="5" a="1"/>
  <c r="AL222" i="5" s="1"/>
  <c r="AM222" i="5" a="1"/>
  <c r="AM222" i="5" s="1"/>
  <c r="AN222" i="5" a="1"/>
  <c r="AN222" i="5" s="1"/>
  <c r="AO222" i="5" a="1"/>
  <c r="AO222" i="5" s="1"/>
  <c r="AP222" i="5" a="1"/>
  <c r="AP222" i="5" s="1"/>
  <c r="AQ222" i="5" a="1"/>
  <c r="AQ222" i="5" s="1"/>
  <c r="AR222" i="5" a="1"/>
  <c r="AR222" i="5" s="1"/>
  <c r="AS222" i="5" a="1"/>
  <c r="AS222" i="5" s="1"/>
  <c r="AT222" i="5" a="1"/>
  <c r="AT222" i="5" s="1"/>
  <c r="AU222" i="5" a="1"/>
  <c r="AU222" i="5" s="1"/>
  <c r="AV222" i="5" a="1"/>
  <c r="AV222" i="5" s="1"/>
  <c r="AW222" i="5" a="1"/>
  <c r="AW222" i="5" s="1"/>
  <c r="AX222" i="5" a="1"/>
  <c r="AX222" i="5" s="1"/>
  <c r="AY222" i="5" a="1"/>
  <c r="AY222" i="5"/>
  <c r="AZ222" i="5" a="1"/>
  <c r="AZ222" i="5" s="1"/>
  <c r="BA222" i="5" a="1"/>
  <c r="BA222" i="5" s="1"/>
  <c r="BB222" i="5" a="1"/>
  <c r="BB222" i="5" s="1"/>
  <c r="BC222" i="5" a="1"/>
  <c r="BC222" i="5" s="1"/>
  <c r="BD222" i="5" a="1"/>
  <c r="BD222" i="5" s="1"/>
  <c r="BE222" i="5" a="1"/>
  <c r="BE222" i="5" s="1"/>
  <c r="BF222" i="5" a="1"/>
  <c r="BF222" i="5" s="1"/>
  <c r="BG222" i="5" a="1"/>
  <c r="BG222" i="5" s="1"/>
  <c r="BH222" i="5" a="1"/>
  <c r="BH222" i="5" s="1"/>
  <c r="BI222" i="5" a="1"/>
  <c r="BI222" i="5" s="1"/>
  <c r="BJ222" i="5" a="1"/>
  <c r="BJ222" i="5" s="1"/>
  <c r="BK222" i="5" a="1"/>
  <c r="BK222" i="5" s="1"/>
  <c r="BL222" i="5" a="1"/>
  <c r="BL222" i="5" s="1"/>
  <c r="BM222" i="5" a="1"/>
  <c r="BM222" i="5" s="1"/>
  <c r="BN222" i="5" a="1"/>
  <c r="BN222" i="5" s="1"/>
  <c r="C223" i="5" a="1"/>
  <c r="C223" i="5" s="1"/>
  <c r="D223" i="5" a="1"/>
  <c r="D223" i="5" s="1"/>
  <c r="E223" i="5" a="1"/>
  <c r="E223" i="5" s="1"/>
  <c r="F223" i="5" a="1"/>
  <c r="F223" i="5" s="1"/>
  <c r="G223" i="5" a="1"/>
  <c r="G223" i="5" s="1"/>
  <c r="H223" i="5" a="1"/>
  <c r="H223" i="5" s="1"/>
  <c r="I223" i="5" a="1"/>
  <c r="I223" i="5" s="1"/>
  <c r="J223" i="5" a="1"/>
  <c r="J223" i="5" s="1"/>
  <c r="K223" i="5" a="1"/>
  <c r="K223" i="5" s="1"/>
  <c r="L223" i="5" a="1"/>
  <c r="L223" i="5" s="1"/>
  <c r="M223" i="5" a="1"/>
  <c r="M223" i="5" s="1"/>
  <c r="N223" i="5" a="1"/>
  <c r="N223" i="5" s="1"/>
  <c r="O223" i="5" a="1"/>
  <c r="O223" i="5" s="1"/>
  <c r="P223" i="5" a="1"/>
  <c r="P223" i="5" s="1"/>
  <c r="Q223" i="5" a="1"/>
  <c r="Q223" i="5" s="1"/>
  <c r="R223" i="5" a="1"/>
  <c r="R223" i="5" s="1"/>
  <c r="S223" i="5" a="1"/>
  <c r="S223" i="5" s="1"/>
  <c r="T223" i="5" a="1"/>
  <c r="T223" i="5" s="1"/>
  <c r="U223" i="5" a="1"/>
  <c r="U223" i="5" s="1"/>
  <c r="V223" i="5" a="1"/>
  <c r="V223" i="5" s="1"/>
  <c r="W223" i="5" a="1"/>
  <c r="W223" i="5" s="1"/>
  <c r="X223" i="5" a="1"/>
  <c r="X223" i="5" s="1"/>
  <c r="Y223" i="5" a="1"/>
  <c r="Y223" i="5" s="1"/>
  <c r="Z223" i="5" a="1"/>
  <c r="Z223" i="5" s="1"/>
  <c r="AA223" i="5" a="1"/>
  <c r="AA223" i="5" s="1"/>
  <c r="AB223" i="5" a="1"/>
  <c r="AB223" i="5" s="1"/>
  <c r="AC223" i="5" a="1"/>
  <c r="AC223" i="5" s="1"/>
  <c r="AD223" i="5" a="1"/>
  <c r="AD223" i="5" s="1"/>
  <c r="AE223" i="5" a="1"/>
  <c r="AE223" i="5" s="1"/>
  <c r="AF223" i="5" a="1"/>
  <c r="AF223" i="5" s="1"/>
  <c r="AG223" i="5" a="1"/>
  <c r="AG223" i="5" s="1"/>
  <c r="AH223" i="5" a="1"/>
  <c r="AH223" i="5" s="1"/>
  <c r="AI223" i="5" a="1"/>
  <c r="AI223" i="5" s="1"/>
  <c r="AJ223" i="5" a="1"/>
  <c r="AJ223" i="5" s="1"/>
  <c r="AK223" i="5" a="1"/>
  <c r="AK223" i="5" s="1"/>
  <c r="AL223" i="5" a="1"/>
  <c r="AL223" i="5" s="1"/>
  <c r="AM223" i="5" a="1"/>
  <c r="AM223" i="5" s="1"/>
  <c r="AN223" i="5" a="1"/>
  <c r="AN223" i="5" s="1"/>
  <c r="AO223" i="5" a="1"/>
  <c r="AO223" i="5" s="1"/>
  <c r="AP223" i="5" a="1"/>
  <c r="AP223" i="5" s="1"/>
  <c r="AQ223" i="5" a="1"/>
  <c r="AQ223" i="5" s="1"/>
  <c r="AR223" i="5" a="1"/>
  <c r="AR223" i="5" s="1"/>
  <c r="AS223" i="5" a="1"/>
  <c r="AS223" i="5" s="1"/>
  <c r="AT223" i="5" a="1"/>
  <c r="AT223" i="5" s="1"/>
  <c r="AU223" i="5" a="1"/>
  <c r="AU223" i="5" s="1"/>
  <c r="AV223" i="5" a="1"/>
  <c r="AV223" i="5" s="1"/>
  <c r="AW223" i="5" a="1"/>
  <c r="AW223" i="5" s="1"/>
  <c r="AX223" i="5" a="1"/>
  <c r="AX223" i="5" s="1"/>
  <c r="AY223" i="5" a="1"/>
  <c r="AY223" i="5" s="1"/>
  <c r="AZ223" i="5" a="1"/>
  <c r="AZ223" i="5" s="1"/>
  <c r="BA223" i="5" a="1"/>
  <c r="BA223" i="5" s="1"/>
  <c r="BB223" i="5" a="1"/>
  <c r="BB223" i="5" s="1"/>
  <c r="BC223" i="5" a="1"/>
  <c r="BC223" i="5" s="1"/>
  <c r="BD223" i="5" a="1"/>
  <c r="BD223" i="5" s="1"/>
  <c r="BE223" i="5" a="1"/>
  <c r="BE223" i="5" s="1"/>
  <c r="BF223" i="5" a="1"/>
  <c r="BF223" i="5" s="1"/>
  <c r="BG223" i="5" a="1"/>
  <c r="BG223" i="5" s="1"/>
  <c r="BH223" i="5" a="1"/>
  <c r="BH223" i="5" s="1"/>
  <c r="BI223" i="5" a="1"/>
  <c r="BI223" i="5" s="1"/>
  <c r="BJ223" i="5" a="1"/>
  <c r="BJ223" i="5" s="1"/>
  <c r="BK223" i="5" a="1"/>
  <c r="BK223" i="5" s="1"/>
  <c r="BL223" i="5" a="1"/>
  <c r="BL223" i="5" s="1"/>
  <c r="BM223" i="5" a="1"/>
  <c r="BM223" i="5" s="1"/>
  <c r="BN223" i="5" a="1"/>
  <c r="BN223" i="5" s="1"/>
  <c r="C224" i="5" a="1"/>
  <c r="C224" i="5" s="1"/>
  <c r="D224" i="5" a="1"/>
  <c r="D224" i="5" s="1"/>
  <c r="E224" i="5" a="1"/>
  <c r="E224" i="5" s="1"/>
  <c r="F224" i="5" a="1"/>
  <c r="F224" i="5" s="1"/>
  <c r="G224" i="5" a="1"/>
  <c r="G224" i="5" s="1"/>
  <c r="H224" i="5" a="1"/>
  <c r="H224" i="5" s="1"/>
  <c r="I224" i="5" a="1"/>
  <c r="I224" i="5" s="1"/>
  <c r="J224" i="5" a="1"/>
  <c r="J224" i="5" s="1"/>
  <c r="K224" i="5" a="1"/>
  <c r="K224" i="5" s="1"/>
  <c r="L224" i="5" a="1"/>
  <c r="L224" i="5" s="1"/>
  <c r="M224" i="5" a="1"/>
  <c r="M224" i="5" s="1"/>
  <c r="N224" i="5" a="1"/>
  <c r="N224" i="5" s="1"/>
  <c r="O224" i="5" a="1"/>
  <c r="O224" i="5" s="1"/>
  <c r="P224" i="5" a="1"/>
  <c r="P224" i="5" s="1"/>
  <c r="Q224" i="5" a="1"/>
  <c r="Q224" i="5" s="1"/>
  <c r="R224" i="5" a="1"/>
  <c r="R224" i="5" s="1"/>
  <c r="S224" i="5" a="1"/>
  <c r="S224" i="5" s="1"/>
  <c r="T224" i="5" a="1"/>
  <c r="T224" i="5" s="1"/>
  <c r="U224" i="5" a="1"/>
  <c r="U224" i="5" s="1"/>
  <c r="V224" i="5" a="1"/>
  <c r="V224" i="5" s="1"/>
  <c r="W224" i="5" a="1"/>
  <c r="W224" i="5" s="1"/>
  <c r="X224" i="5" a="1"/>
  <c r="X224" i="5" s="1"/>
  <c r="Y224" i="5" a="1"/>
  <c r="Y224" i="5" s="1"/>
  <c r="Z224" i="5" a="1"/>
  <c r="Z224" i="5" s="1"/>
  <c r="AA224" i="5" a="1"/>
  <c r="AA224" i="5" s="1"/>
  <c r="AB224" i="5" a="1"/>
  <c r="AB224" i="5" s="1"/>
  <c r="AC224" i="5" a="1"/>
  <c r="AC224" i="5" s="1"/>
  <c r="AD224" i="5" a="1"/>
  <c r="AD224" i="5" s="1"/>
  <c r="AE224" i="5" a="1"/>
  <c r="AE224" i="5" s="1"/>
  <c r="AF224" i="5" a="1"/>
  <c r="AF224" i="5" s="1"/>
  <c r="AG224" i="5" a="1"/>
  <c r="AG224" i="5" s="1"/>
  <c r="AH224" i="5" a="1"/>
  <c r="AH224" i="5" s="1"/>
  <c r="AI224" i="5" a="1"/>
  <c r="AI224" i="5" s="1"/>
  <c r="AJ224" i="5" a="1"/>
  <c r="AJ224" i="5" s="1"/>
  <c r="AK224" i="5" a="1"/>
  <c r="AK224" i="5" s="1"/>
  <c r="AL224" i="5" a="1"/>
  <c r="AL224" i="5" s="1"/>
  <c r="AM224" i="5" a="1"/>
  <c r="AM224" i="5" s="1"/>
  <c r="AN224" i="5" a="1"/>
  <c r="AN224" i="5" s="1"/>
  <c r="AO224" i="5" a="1"/>
  <c r="AO224" i="5" s="1"/>
  <c r="AP224" i="5" a="1"/>
  <c r="AP224" i="5" s="1"/>
  <c r="AQ224" i="5" a="1"/>
  <c r="AQ224" i="5" s="1"/>
  <c r="AR224" i="5" a="1"/>
  <c r="AR224" i="5" s="1"/>
  <c r="AS224" i="5" a="1"/>
  <c r="AS224" i="5" s="1"/>
  <c r="AT224" i="5" a="1"/>
  <c r="AT224" i="5" s="1"/>
  <c r="AU224" i="5" a="1"/>
  <c r="AU224" i="5" s="1"/>
  <c r="AV224" i="5" a="1"/>
  <c r="AV224" i="5" s="1"/>
  <c r="AW224" i="5" a="1"/>
  <c r="AW224" i="5" s="1"/>
  <c r="AX224" i="5" a="1"/>
  <c r="AX224" i="5" s="1"/>
  <c r="AY224" i="5" a="1"/>
  <c r="AY224" i="5" s="1"/>
  <c r="AZ224" i="5" a="1"/>
  <c r="AZ224" i="5" s="1"/>
  <c r="BA224" i="5" a="1"/>
  <c r="BA224" i="5" s="1"/>
  <c r="BB224" i="5" a="1"/>
  <c r="BB224" i="5" s="1"/>
  <c r="BC224" i="5" a="1"/>
  <c r="BC224" i="5"/>
  <c r="BD224" i="5" a="1"/>
  <c r="BD224" i="5" s="1"/>
  <c r="BE224" i="5" a="1"/>
  <c r="BE224" i="5" s="1"/>
  <c r="BF224" i="5" a="1"/>
  <c r="BF224" i="5" s="1"/>
  <c r="BG224" i="5" a="1"/>
  <c r="BG224" i="5" s="1"/>
  <c r="BH224" i="5" a="1"/>
  <c r="BH224" i="5" s="1"/>
  <c r="BI224" i="5" a="1"/>
  <c r="BI224" i="5" s="1"/>
  <c r="BJ224" i="5" a="1"/>
  <c r="BJ224" i="5" s="1"/>
  <c r="BK224" i="5" a="1"/>
  <c r="BK224" i="5" s="1"/>
  <c r="BL224" i="5" a="1"/>
  <c r="BL224" i="5" s="1"/>
  <c r="BM224" i="5" a="1"/>
  <c r="BM224" i="5" s="1"/>
  <c r="BN224" i="5" a="1"/>
  <c r="BN224" i="5" s="1"/>
  <c r="C225" i="5" a="1"/>
  <c r="C225" i="5" s="1"/>
  <c r="D225" i="5" a="1"/>
  <c r="D225" i="5" s="1"/>
  <c r="E225" i="5" a="1"/>
  <c r="E225" i="5" s="1"/>
  <c r="F225" i="5" a="1"/>
  <c r="F225" i="5" s="1"/>
  <c r="G225" i="5" a="1"/>
  <c r="G225" i="5" s="1"/>
  <c r="H225" i="5" a="1"/>
  <c r="H225" i="5" s="1"/>
  <c r="I225" i="5" a="1"/>
  <c r="I225" i="5" s="1"/>
  <c r="J225" i="5" a="1"/>
  <c r="J225" i="5" s="1"/>
  <c r="K225" i="5" a="1"/>
  <c r="K225" i="5" s="1"/>
  <c r="L225" i="5" a="1"/>
  <c r="L225" i="5" s="1"/>
  <c r="M225" i="5" a="1"/>
  <c r="M225" i="5" s="1"/>
  <c r="N225" i="5" a="1"/>
  <c r="N225" i="5" s="1"/>
  <c r="O225" i="5" a="1"/>
  <c r="O225" i="5" s="1"/>
  <c r="P225" i="5" a="1"/>
  <c r="P225" i="5" s="1"/>
  <c r="Q225" i="5" a="1"/>
  <c r="Q225" i="5" s="1"/>
  <c r="R225" i="5" a="1"/>
  <c r="R225" i="5" s="1"/>
  <c r="S225" i="5" a="1"/>
  <c r="S225" i="5" s="1"/>
  <c r="T225" i="5" a="1"/>
  <c r="T225" i="5" s="1"/>
  <c r="U225" i="5" a="1"/>
  <c r="U225" i="5" s="1"/>
  <c r="V225" i="5" a="1"/>
  <c r="V225" i="5" s="1"/>
  <c r="W225" i="5" a="1"/>
  <c r="W225" i="5" s="1"/>
  <c r="X225" i="5" a="1"/>
  <c r="X225" i="5" s="1"/>
  <c r="Y225" i="5" a="1"/>
  <c r="Y225" i="5" s="1"/>
  <c r="Z225" i="5" a="1"/>
  <c r="Z225" i="5" s="1"/>
  <c r="AA225" i="5" a="1"/>
  <c r="AA225" i="5" s="1"/>
  <c r="AB225" i="5" a="1"/>
  <c r="AB225" i="5" s="1"/>
  <c r="AC225" i="5" a="1"/>
  <c r="AC225" i="5" s="1"/>
  <c r="AD225" i="5" a="1"/>
  <c r="AD225" i="5" s="1"/>
  <c r="AE225" i="5" a="1"/>
  <c r="AE225" i="5" s="1"/>
  <c r="AF225" i="5" a="1"/>
  <c r="AF225" i="5" s="1"/>
  <c r="AG225" i="5" a="1"/>
  <c r="AG225" i="5" s="1"/>
  <c r="AH225" i="5" a="1"/>
  <c r="AH225" i="5" s="1"/>
  <c r="AI225" i="5" a="1"/>
  <c r="AI225" i="5" s="1"/>
  <c r="AJ225" i="5" a="1"/>
  <c r="AJ225" i="5" s="1"/>
  <c r="AK225" i="5" a="1"/>
  <c r="AK225" i="5" s="1"/>
  <c r="AL225" i="5" a="1"/>
  <c r="AL225" i="5" s="1"/>
  <c r="AM225" i="5" a="1"/>
  <c r="AM225" i="5" s="1"/>
  <c r="AN225" i="5" a="1"/>
  <c r="AN225" i="5" s="1"/>
  <c r="AO225" i="5" a="1"/>
  <c r="AO225" i="5" s="1"/>
  <c r="AP225" i="5" a="1"/>
  <c r="AP225" i="5" s="1"/>
  <c r="AQ225" i="5" a="1"/>
  <c r="AQ225" i="5" s="1"/>
  <c r="AR225" i="5" a="1"/>
  <c r="AR225" i="5" s="1"/>
  <c r="AS225" i="5" a="1"/>
  <c r="AS225" i="5" s="1"/>
  <c r="AT225" i="5" a="1"/>
  <c r="AT225" i="5" s="1"/>
  <c r="AU225" i="5" a="1"/>
  <c r="AU225" i="5" s="1"/>
  <c r="AV225" i="5" a="1"/>
  <c r="AV225" i="5" s="1"/>
  <c r="AW225" i="5" a="1"/>
  <c r="AW225" i="5" s="1"/>
  <c r="AX225" i="5" a="1"/>
  <c r="AX225" i="5" s="1"/>
  <c r="AY225" i="5" a="1"/>
  <c r="AY225" i="5" s="1"/>
  <c r="AZ225" i="5" a="1"/>
  <c r="AZ225" i="5" s="1"/>
  <c r="BA225" i="5" a="1"/>
  <c r="BA225" i="5" s="1"/>
  <c r="BB225" i="5" a="1"/>
  <c r="BB225" i="5" s="1"/>
  <c r="BC225" i="5" a="1"/>
  <c r="BC225" i="5" s="1"/>
  <c r="BD225" i="5" a="1"/>
  <c r="BD225" i="5" s="1"/>
  <c r="BE225" i="5" a="1"/>
  <c r="BE225" i="5" s="1"/>
  <c r="BF225" i="5" a="1"/>
  <c r="BF225" i="5" s="1"/>
  <c r="BG225" i="5" a="1"/>
  <c r="BG225" i="5" s="1"/>
  <c r="BH225" i="5" a="1"/>
  <c r="BH225" i="5" s="1"/>
  <c r="BI225" i="5" a="1"/>
  <c r="BI225" i="5" s="1"/>
  <c r="BJ225" i="5" a="1"/>
  <c r="BJ225" i="5" s="1"/>
  <c r="BK225" i="5" a="1"/>
  <c r="BK225" i="5" s="1"/>
  <c r="BL225" i="5" a="1"/>
  <c r="BL225" i="5" s="1"/>
  <c r="BM225" i="5" a="1"/>
  <c r="BM225" i="5" s="1"/>
  <c r="BN225" i="5" a="1"/>
  <c r="BN225" i="5" s="1"/>
  <c r="C226" i="5" a="1"/>
  <c r="C226" i="5" s="1"/>
  <c r="D226" i="5" a="1"/>
  <c r="D226" i="5" s="1"/>
  <c r="E226" i="5" a="1"/>
  <c r="E226" i="5" s="1"/>
  <c r="F226" i="5" a="1"/>
  <c r="F226" i="5" s="1"/>
  <c r="G226" i="5" a="1"/>
  <c r="G226" i="5" s="1"/>
  <c r="H226" i="5" a="1"/>
  <c r="H226" i="5" s="1"/>
  <c r="I226" i="5" a="1"/>
  <c r="I226" i="5" s="1"/>
  <c r="J226" i="5" a="1"/>
  <c r="J226" i="5" s="1"/>
  <c r="K226" i="5" a="1"/>
  <c r="K226" i="5" s="1"/>
  <c r="L226" i="5" a="1"/>
  <c r="L226" i="5" s="1"/>
  <c r="M226" i="5" a="1"/>
  <c r="M226" i="5" s="1"/>
  <c r="N226" i="5" a="1"/>
  <c r="N226" i="5" s="1"/>
  <c r="O226" i="5" a="1"/>
  <c r="O226" i="5" s="1"/>
  <c r="P226" i="5" a="1"/>
  <c r="P226" i="5" s="1"/>
  <c r="Q226" i="5" a="1"/>
  <c r="Q226" i="5"/>
  <c r="R226" i="5" a="1"/>
  <c r="R226" i="5" s="1"/>
  <c r="S226" i="5" a="1"/>
  <c r="S226" i="5" s="1"/>
  <c r="T226" i="5" a="1"/>
  <c r="T226" i="5" s="1"/>
  <c r="U226" i="5" a="1"/>
  <c r="U226" i="5" s="1"/>
  <c r="V226" i="5" a="1"/>
  <c r="V226" i="5" s="1"/>
  <c r="W226" i="5" a="1"/>
  <c r="W226" i="5" s="1"/>
  <c r="X226" i="5" a="1"/>
  <c r="X226" i="5" s="1"/>
  <c r="Y226" i="5" a="1"/>
  <c r="Y226" i="5" s="1"/>
  <c r="Z226" i="5" a="1"/>
  <c r="Z226" i="5" s="1"/>
  <c r="AA226" i="5" a="1"/>
  <c r="AA226" i="5" s="1"/>
  <c r="AB226" i="5" a="1"/>
  <c r="AB226" i="5" s="1"/>
  <c r="AC226" i="5" a="1"/>
  <c r="AC226" i="5" s="1"/>
  <c r="AD226" i="5" a="1"/>
  <c r="AD226" i="5" s="1"/>
  <c r="AE226" i="5" a="1"/>
  <c r="AE226" i="5" s="1"/>
  <c r="AF226" i="5" a="1"/>
  <c r="AF226" i="5" s="1"/>
  <c r="AG226" i="5" a="1"/>
  <c r="AG226" i="5" s="1"/>
  <c r="AH226" i="5" a="1"/>
  <c r="AH226" i="5" s="1"/>
  <c r="AI226" i="5" a="1"/>
  <c r="AI226" i="5" s="1"/>
  <c r="AJ226" i="5" a="1"/>
  <c r="AJ226" i="5" s="1"/>
  <c r="AK226" i="5" a="1"/>
  <c r="AK226" i="5" s="1"/>
  <c r="AL226" i="5" a="1"/>
  <c r="AL226" i="5" s="1"/>
  <c r="AM226" i="5" a="1"/>
  <c r="AM226" i="5" s="1"/>
  <c r="AN226" i="5" a="1"/>
  <c r="AN226" i="5" s="1"/>
  <c r="AO226" i="5" a="1"/>
  <c r="AO226" i="5" s="1"/>
  <c r="AP226" i="5" a="1"/>
  <c r="AP226" i="5" s="1"/>
  <c r="AQ226" i="5" a="1"/>
  <c r="AQ226" i="5" s="1"/>
  <c r="AR226" i="5" a="1"/>
  <c r="AR226" i="5" s="1"/>
  <c r="AS226" i="5" a="1"/>
  <c r="AS226" i="5" s="1"/>
  <c r="AT226" i="5" a="1"/>
  <c r="AT226" i="5" s="1"/>
  <c r="AU226" i="5" a="1"/>
  <c r="AU226" i="5" s="1"/>
  <c r="AV226" i="5" a="1"/>
  <c r="AV226" i="5" s="1"/>
  <c r="AW226" i="5" a="1"/>
  <c r="AW226" i="5" s="1"/>
  <c r="AX226" i="5" a="1"/>
  <c r="AX226" i="5" s="1"/>
  <c r="AY226" i="5" a="1"/>
  <c r="AY226" i="5" s="1"/>
  <c r="AZ226" i="5" a="1"/>
  <c r="AZ226" i="5" s="1"/>
  <c r="BA226" i="5" a="1"/>
  <c r="BA226" i="5" s="1"/>
  <c r="BB226" i="5" a="1"/>
  <c r="BB226" i="5" s="1"/>
  <c r="BC226" i="5" a="1"/>
  <c r="BC226" i="5" s="1"/>
  <c r="BD226" i="5" a="1"/>
  <c r="BD226" i="5" s="1"/>
  <c r="BE226" i="5" a="1"/>
  <c r="BE226" i="5" s="1"/>
  <c r="BF226" i="5" a="1"/>
  <c r="BF226" i="5" s="1"/>
  <c r="BG226" i="5" a="1"/>
  <c r="BG226" i="5" s="1"/>
  <c r="BH226" i="5" a="1"/>
  <c r="BH226" i="5" s="1"/>
  <c r="BI226" i="5" a="1"/>
  <c r="BI226" i="5" s="1"/>
  <c r="BJ226" i="5" a="1"/>
  <c r="BJ226" i="5" s="1"/>
  <c r="BK226" i="5" a="1"/>
  <c r="BK226" i="5" s="1"/>
  <c r="BL226" i="5" a="1"/>
  <c r="BL226" i="5" s="1"/>
  <c r="BM226" i="5" a="1"/>
  <c r="BM226" i="5" s="1"/>
  <c r="BN226" i="5" a="1"/>
  <c r="BN226" i="5" s="1"/>
  <c r="C227" i="5" a="1"/>
  <c r="C227" i="5" s="1"/>
  <c r="D227" i="5" a="1"/>
  <c r="D227" i="5" s="1"/>
  <c r="E227" i="5" a="1"/>
  <c r="E227" i="5" s="1"/>
  <c r="F227" i="5" a="1"/>
  <c r="F227" i="5" s="1"/>
  <c r="G227" i="5" a="1"/>
  <c r="G227" i="5" s="1"/>
  <c r="H227" i="5" a="1"/>
  <c r="H227" i="5" s="1"/>
  <c r="I227" i="5" a="1"/>
  <c r="I227" i="5" s="1"/>
  <c r="J227" i="5" a="1"/>
  <c r="J227" i="5" s="1"/>
  <c r="K227" i="5" a="1"/>
  <c r="K227" i="5" s="1"/>
  <c r="L227" i="5" a="1"/>
  <c r="L227" i="5" s="1"/>
  <c r="M227" i="5" a="1"/>
  <c r="M227" i="5" s="1"/>
  <c r="N227" i="5" a="1"/>
  <c r="N227" i="5" s="1"/>
  <c r="O227" i="5" a="1"/>
  <c r="O227" i="5" s="1"/>
  <c r="P227" i="5" a="1"/>
  <c r="P227" i="5" s="1"/>
  <c r="Q227" i="5" a="1"/>
  <c r="Q227" i="5" s="1"/>
  <c r="R227" i="5" a="1"/>
  <c r="R227" i="5" s="1"/>
  <c r="S227" i="5" a="1"/>
  <c r="S227" i="5" s="1"/>
  <c r="T227" i="5" a="1"/>
  <c r="T227" i="5" s="1"/>
  <c r="U227" i="5" a="1"/>
  <c r="U227" i="5" s="1"/>
  <c r="V227" i="5" a="1"/>
  <c r="V227" i="5" s="1"/>
  <c r="W227" i="5" a="1"/>
  <c r="W227" i="5" s="1"/>
  <c r="X227" i="5" a="1"/>
  <c r="X227" i="5" s="1"/>
  <c r="Y227" i="5" a="1"/>
  <c r="Y227" i="5"/>
  <c r="Z227" i="5" a="1"/>
  <c r="Z227" i="5" s="1"/>
  <c r="AA227" i="5" a="1"/>
  <c r="AA227" i="5" s="1"/>
  <c r="AB227" i="5" a="1"/>
  <c r="AB227" i="5" s="1"/>
  <c r="AC227" i="5" a="1"/>
  <c r="AC227" i="5" s="1"/>
  <c r="AD227" i="5" a="1"/>
  <c r="AD227" i="5" s="1"/>
  <c r="AE227" i="5" a="1"/>
  <c r="AE227" i="5" s="1"/>
  <c r="AF227" i="5" a="1"/>
  <c r="AF227" i="5" s="1"/>
  <c r="AG227" i="5" a="1"/>
  <c r="AG227" i="5" s="1"/>
  <c r="AH227" i="5" a="1"/>
  <c r="AH227" i="5" s="1"/>
  <c r="AI227" i="5" a="1"/>
  <c r="AI227" i="5" s="1"/>
  <c r="AJ227" i="5" a="1"/>
  <c r="AJ227" i="5" s="1"/>
  <c r="AK227" i="5" a="1"/>
  <c r="AK227" i="5" s="1"/>
  <c r="AL227" i="5" a="1"/>
  <c r="AL227" i="5" s="1"/>
  <c r="AM227" i="5" a="1"/>
  <c r="AM227" i="5" s="1"/>
  <c r="AN227" i="5" a="1"/>
  <c r="AN227" i="5" s="1"/>
  <c r="AO227" i="5" a="1"/>
  <c r="AO227" i="5" s="1"/>
  <c r="AP227" i="5" a="1"/>
  <c r="AP227" i="5" s="1"/>
  <c r="AQ227" i="5" a="1"/>
  <c r="AQ227" i="5"/>
  <c r="AR227" i="5" a="1"/>
  <c r="AR227" i="5" s="1"/>
  <c r="AS227" i="5" a="1"/>
  <c r="AS227" i="5" s="1"/>
  <c r="AT227" i="5" a="1"/>
  <c r="AT227" i="5" s="1"/>
  <c r="AU227" i="5" a="1"/>
  <c r="AU227" i="5" s="1"/>
  <c r="AV227" i="5" a="1"/>
  <c r="AV227" i="5" s="1"/>
  <c r="AW227" i="5" a="1"/>
  <c r="AW227" i="5" s="1"/>
  <c r="AX227" i="5" a="1"/>
  <c r="AX227" i="5" s="1"/>
  <c r="AY227" i="5" a="1"/>
  <c r="AY227" i="5" s="1"/>
  <c r="AZ227" i="5" a="1"/>
  <c r="AZ227" i="5" s="1"/>
  <c r="BA227" i="5" a="1"/>
  <c r="BA227" i="5" s="1"/>
  <c r="BB227" i="5" a="1"/>
  <c r="BB227" i="5" s="1"/>
  <c r="BC227" i="5" a="1"/>
  <c r="BC227" i="5" s="1"/>
  <c r="BD227" i="5" a="1"/>
  <c r="BD227" i="5" s="1"/>
  <c r="BE227" i="5" a="1"/>
  <c r="BE227" i="5" s="1"/>
  <c r="BF227" i="5" a="1"/>
  <c r="BF227" i="5" s="1"/>
  <c r="BG227" i="5" a="1"/>
  <c r="BG227" i="5" s="1"/>
  <c r="BH227" i="5" a="1"/>
  <c r="BH227" i="5" s="1"/>
  <c r="BI227" i="5" a="1"/>
  <c r="BI227" i="5" s="1"/>
  <c r="BJ227" i="5" a="1"/>
  <c r="BJ227" i="5" s="1"/>
  <c r="BK227" i="5" a="1"/>
  <c r="BK227" i="5" s="1"/>
  <c r="BL227" i="5" a="1"/>
  <c r="BL227" i="5" s="1"/>
  <c r="BM227" i="5" a="1"/>
  <c r="BM227" i="5" s="1"/>
  <c r="BN227" i="5" a="1"/>
  <c r="BN227" i="5" s="1"/>
  <c r="C228" i="5" a="1"/>
  <c r="C228" i="5" s="1"/>
  <c r="D228" i="5" a="1"/>
  <c r="D228" i="5" s="1"/>
  <c r="E228" i="5" a="1"/>
  <c r="E228" i="5" s="1"/>
  <c r="F228" i="5" a="1"/>
  <c r="F228" i="5" s="1"/>
  <c r="G228" i="5" a="1"/>
  <c r="G228" i="5" s="1"/>
  <c r="H228" i="5" a="1"/>
  <c r="H228" i="5" s="1"/>
  <c r="I228" i="5" a="1"/>
  <c r="I228" i="5" s="1"/>
  <c r="J228" i="5" a="1"/>
  <c r="J228" i="5" s="1"/>
  <c r="K228" i="5" a="1"/>
  <c r="K228" i="5" s="1"/>
  <c r="L228" i="5" a="1"/>
  <c r="L228" i="5" s="1"/>
  <c r="M228" i="5" a="1"/>
  <c r="M228" i="5" s="1"/>
  <c r="N228" i="5" a="1"/>
  <c r="N228" i="5" s="1"/>
  <c r="O228" i="5" a="1"/>
  <c r="O228" i="5" s="1"/>
  <c r="P228" i="5" a="1"/>
  <c r="P228" i="5" s="1"/>
  <c r="Q228" i="5" a="1"/>
  <c r="Q228" i="5" s="1"/>
  <c r="R228" i="5" a="1"/>
  <c r="R228" i="5" s="1"/>
  <c r="S228" i="5" a="1"/>
  <c r="S228" i="5" s="1"/>
  <c r="T228" i="5" a="1"/>
  <c r="T228" i="5" s="1"/>
  <c r="U228" i="5" a="1"/>
  <c r="U228" i="5" s="1"/>
  <c r="V228" i="5" a="1"/>
  <c r="V228" i="5" s="1"/>
  <c r="W228" i="5" a="1"/>
  <c r="W228" i="5" s="1"/>
  <c r="X228" i="5" a="1"/>
  <c r="X228" i="5" s="1"/>
  <c r="Y228" i="5" a="1"/>
  <c r="Y228" i="5" s="1"/>
  <c r="Z228" i="5" a="1"/>
  <c r="Z228" i="5" s="1"/>
  <c r="AA228" i="5" a="1"/>
  <c r="AA228" i="5" s="1"/>
  <c r="AB228" i="5" a="1"/>
  <c r="AB228" i="5" s="1"/>
  <c r="AC228" i="5" a="1"/>
  <c r="AC228" i="5" s="1"/>
  <c r="AD228" i="5" a="1"/>
  <c r="AD228" i="5" s="1"/>
  <c r="AE228" i="5" a="1"/>
  <c r="AE228" i="5" s="1"/>
  <c r="AF228" i="5" a="1"/>
  <c r="AF228" i="5" s="1"/>
  <c r="AG228" i="5" a="1"/>
  <c r="AG228" i="5" s="1"/>
  <c r="AH228" i="5" a="1"/>
  <c r="AH228" i="5" s="1"/>
  <c r="AI228" i="5" a="1"/>
  <c r="AI228" i="5" s="1"/>
  <c r="AJ228" i="5" a="1"/>
  <c r="AJ228" i="5" s="1"/>
  <c r="AK228" i="5" a="1"/>
  <c r="AK228" i="5" s="1"/>
  <c r="AL228" i="5" a="1"/>
  <c r="AL228" i="5" s="1"/>
  <c r="AM228" i="5" a="1"/>
  <c r="AM228" i="5"/>
  <c r="AN228" i="5" a="1"/>
  <c r="AN228" i="5" s="1"/>
  <c r="AO228" i="5" a="1"/>
  <c r="AO228" i="5" s="1"/>
  <c r="AP228" i="5" a="1"/>
  <c r="AP228" i="5" s="1"/>
  <c r="AQ228" i="5" a="1"/>
  <c r="AQ228" i="5" s="1"/>
  <c r="AR228" i="5" a="1"/>
  <c r="AR228" i="5" s="1"/>
  <c r="AS228" i="5" a="1"/>
  <c r="AS228" i="5" s="1"/>
  <c r="AT228" i="5" a="1"/>
  <c r="AT228" i="5" s="1"/>
  <c r="AU228" i="5" a="1"/>
  <c r="AU228" i="5" s="1"/>
  <c r="AV228" i="5" a="1"/>
  <c r="AV228" i="5" s="1"/>
  <c r="AW228" i="5" a="1"/>
  <c r="AW228" i="5" s="1"/>
  <c r="AX228" i="5" a="1"/>
  <c r="AX228" i="5" s="1"/>
  <c r="AY228" i="5" a="1"/>
  <c r="AY228" i="5" s="1"/>
  <c r="AZ228" i="5" a="1"/>
  <c r="AZ228" i="5" s="1"/>
  <c r="BA228" i="5" a="1"/>
  <c r="BA228" i="5" s="1"/>
  <c r="BB228" i="5" a="1"/>
  <c r="BB228" i="5" s="1"/>
  <c r="BC228" i="5" a="1"/>
  <c r="BC228" i="5" s="1"/>
  <c r="BD228" i="5" a="1"/>
  <c r="BD228" i="5" s="1"/>
  <c r="BE228" i="5" a="1"/>
  <c r="BE228" i="5" s="1"/>
  <c r="BF228" i="5" a="1"/>
  <c r="BF228" i="5" s="1"/>
  <c r="BG228" i="5" a="1"/>
  <c r="BG228" i="5" s="1"/>
  <c r="BH228" i="5" a="1"/>
  <c r="BH228" i="5" s="1"/>
  <c r="BI228" i="5" a="1"/>
  <c r="BI228" i="5" s="1"/>
  <c r="BJ228" i="5" a="1"/>
  <c r="BJ228" i="5" s="1"/>
  <c r="BK228" i="5" a="1"/>
  <c r="BK228" i="5" s="1"/>
  <c r="BL228" i="5" a="1"/>
  <c r="BL228" i="5" s="1"/>
  <c r="BM228" i="5" a="1"/>
  <c r="BM228" i="5" s="1"/>
  <c r="BN228" i="5" a="1"/>
  <c r="BN228" i="5" s="1"/>
  <c r="C229" i="5" a="1"/>
  <c r="C229" i="5" s="1"/>
  <c r="D229" i="5" a="1"/>
  <c r="D229" i="5" s="1"/>
  <c r="E229" i="5" a="1"/>
  <c r="E229" i="5" s="1"/>
  <c r="F229" i="5" a="1"/>
  <c r="F229" i="5" s="1"/>
  <c r="G229" i="5" a="1"/>
  <c r="G229" i="5" s="1"/>
  <c r="H229" i="5" a="1"/>
  <c r="H229" i="5" s="1"/>
  <c r="I229" i="5" a="1"/>
  <c r="I229" i="5" s="1"/>
  <c r="J229" i="5" a="1"/>
  <c r="J229" i="5" s="1"/>
  <c r="K229" i="5" a="1"/>
  <c r="K229" i="5" s="1"/>
  <c r="L229" i="5" a="1"/>
  <c r="L229" i="5" s="1"/>
  <c r="M229" i="5" a="1"/>
  <c r="M229" i="5" s="1"/>
  <c r="N229" i="5" a="1"/>
  <c r="N229" i="5" s="1"/>
  <c r="O229" i="5" a="1"/>
  <c r="O229" i="5" s="1"/>
  <c r="P229" i="5" a="1"/>
  <c r="P229" i="5" s="1"/>
  <c r="Q229" i="5" a="1"/>
  <c r="Q229" i="5" s="1"/>
  <c r="R229" i="5" a="1"/>
  <c r="R229" i="5" s="1"/>
  <c r="S229" i="5" a="1"/>
  <c r="S229" i="5" s="1"/>
  <c r="T229" i="5" a="1"/>
  <c r="T229" i="5" s="1"/>
  <c r="U229" i="5" a="1"/>
  <c r="U229" i="5" s="1"/>
  <c r="V229" i="5" a="1"/>
  <c r="V229" i="5" s="1"/>
  <c r="W229" i="5" a="1"/>
  <c r="W229" i="5" s="1"/>
  <c r="X229" i="5" a="1"/>
  <c r="X229" i="5" s="1"/>
  <c r="Y229" i="5" a="1"/>
  <c r="Y229" i="5" s="1"/>
  <c r="Z229" i="5" a="1"/>
  <c r="Z229" i="5" s="1"/>
  <c r="AA229" i="5" a="1"/>
  <c r="AA229" i="5" s="1"/>
  <c r="AB229" i="5" a="1"/>
  <c r="AB229" i="5" s="1"/>
  <c r="AC229" i="5" a="1"/>
  <c r="AC229" i="5" s="1"/>
  <c r="AD229" i="5" a="1"/>
  <c r="AD229" i="5" s="1"/>
  <c r="AE229" i="5" a="1"/>
  <c r="AE229" i="5" s="1"/>
  <c r="AF229" i="5" a="1"/>
  <c r="AF229" i="5" s="1"/>
  <c r="AG229" i="5" a="1"/>
  <c r="AG229" i="5" s="1"/>
  <c r="AH229" i="5" a="1"/>
  <c r="AH229" i="5" s="1"/>
  <c r="AI229" i="5" a="1"/>
  <c r="AI229" i="5" s="1"/>
  <c r="AJ229" i="5" a="1"/>
  <c r="AJ229" i="5" s="1"/>
  <c r="AK229" i="5" a="1"/>
  <c r="AK229" i="5" s="1"/>
  <c r="AL229" i="5" a="1"/>
  <c r="AL229" i="5" s="1"/>
  <c r="AM229" i="5" a="1"/>
  <c r="AM229" i="5" s="1"/>
  <c r="AN229" i="5" a="1"/>
  <c r="AN229" i="5" s="1"/>
  <c r="AO229" i="5" a="1"/>
  <c r="AO229" i="5" s="1"/>
  <c r="AP229" i="5" a="1"/>
  <c r="AP229" i="5" s="1"/>
  <c r="AQ229" i="5" a="1"/>
  <c r="AQ229" i="5" s="1"/>
  <c r="AR229" i="5" a="1"/>
  <c r="AR229" i="5" s="1"/>
  <c r="AS229" i="5" a="1"/>
  <c r="AS229" i="5" s="1"/>
  <c r="AT229" i="5" a="1"/>
  <c r="AT229" i="5" s="1"/>
  <c r="AU229" i="5" a="1"/>
  <c r="AU229" i="5" s="1"/>
  <c r="AV229" i="5" a="1"/>
  <c r="AV229" i="5" s="1"/>
  <c r="AW229" i="5" a="1"/>
  <c r="AW229" i="5" s="1"/>
  <c r="AX229" i="5" a="1"/>
  <c r="AX229" i="5" s="1"/>
  <c r="AY229" i="5" a="1"/>
  <c r="AY229" i="5" s="1"/>
  <c r="AZ229" i="5" a="1"/>
  <c r="AZ229" i="5" s="1"/>
  <c r="BA229" i="5" a="1"/>
  <c r="BA229" i="5" s="1"/>
  <c r="BB229" i="5" a="1"/>
  <c r="BB229" i="5" s="1"/>
  <c r="BC229" i="5" a="1"/>
  <c r="BC229" i="5" s="1"/>
  <c r="BD229" i="5" a="1"/>
  <c r="BD229" i="5" s="1"/>
  <c r="BE229" i="5" a="1"/>
  <c r="BE229" i="5" s="1"/>
  <c r="BF229" i="5" a="1"/>
  <c r="BF229" i="5" s="1"/>
  <c r="BG229" i="5" a="1"/>
  <c r="BG229" i="5" s="1"/>
  <c r="BH229" i="5" a="1"/>
  <c r="BH229" i="5" s="1"/>
  <c r="BI229" i="5" a="1"/>
  <c r="BI229" i="5" s="1"/>
  <c r="BJ229" i="5" a="1"/>
  <c r="BJ229" i="5" s="1"/>
  <c r="BK229" i="5" a="1"/>
  <c r="BK229" i="5" s="1"/>
  <c r="BL229" i="5" a="1"/>
  <c r="BL229" i="5" s="1"/>
  <c r="BM229" i="5" a="1"/>
  <c r="BM229" i="5" s="1"/>
  <c r="BN229" i="5" a="1"/>
  <c r="BN229" i="5" s="1"/>
  <c r="C230" i="5" a="1"/>
  <c r="C230" i="5" s="1"/>
  <c r="D230" i="5" a="1"/>
  <c r="D230" i="5" s="1"/>
  <c r="E230" i="5" a="1"/>
  <c r="E230" i="5" s="1"/>
  <c r="F230" i="5" a="1"/>
  <c r="F230" i="5" s="1"/>
  <c r="G230" i="5" a="1"/>
  <c r="G230" i="5" s="1"/>
  <c r="H230" i="5" a="1"/>
  <c r="H230" i="5" s="1"/>
  <c r="I230" i="5" a="1"/>
  <c r="I230" i="5" s="1"/>
  <c r="J230" i="5" a="1"/>
  <c r="J230" i="5" s="1"/>
  <c r="K230" i="5" a="1"/>
  <c r="K230" i="5" s="1"/>
  <c r="L230" i="5" a="1"/>
  <c r="L230" i="5" s="1"/>
  <c r="M230" i="5" a="1"/>
  <c r="M230" i="5"/>
  <c r="N230" i="5" a="1"/>
  <c r="N230" i="5" s="1"/>
  <c r="O230" i="5" a="1"/>
  <c r="O230" i="5" s="1"/>
  <c r="P230" i="5" a="1"/>
  <c r="P230" i="5" s="1"/>
  <c r="Q230" i="5" a="1"/>
  <c r="Q230" i="5" s="1"/>
  <c r="R230" i="5" a="1"/>
  <c r="R230" i="5" s="1"/>
  <c r="S230" i="5" a="1"/>
  <c r="S230" i="5" s="1"/>
  <c r="T230" i="5" a="1"/>
  <c r="T230" i="5" s="1"/>
  <c r="U230" i="5" a="1"/>
  <c r="U230" i="5" s="1"/>
  <c r="V230" i="5" a="1"/>
  <c r="V230" i="5" s="1"/>
  <c r="W230" i="5" a="1"/>
  <c r="W230" i="5"/>
  <c r="X230" i="5" a="1"/>
  <c r="X230" i="5" s="1"/>
  <c r="Y230" i="5" a="1"/>
  <c r="Y230" i="5" s="1"/>
  <c r="Z230" i="5" a="1"/>
  <c r="Z230" i="5" s="1"/>
  <c r="AA230" i="5" a="1"/>
  <c r="AA230" i="5" s="1"/>
  <c r="AB230" i="5" a="1"/>
  <c r="AB230" i="5" s="1"/>
  <c r="AC230" i="5" a="1"/>
  <c r="AC230" i="5" s="1"/>
  <c r="AD230" i="5" a="1"/>
  <c r="AD230" i="5" s="1"/>
  <c r="AE230" i="5" a="1"/>
  <c r="AE230" i="5" s="1"/>
  <c r="AF230" i="5" a="1"/>
  <c r="AF230" i="5" s="1"/>
  <c r="AG230" i="5" a="1"/>
  <c r="AG230" i="5" s="1"/>
  <c r="AH230" i="5" a="1"/>
  <c r="AH230" i="5" s="1"/>
  <c r="AI230" i="5" a="1"/>
  <c r="AI230" i="5" s="1"/>
  <c r="AJ230" i="5" a="1"/>
  <c r="AJ230" i="5" s="1"/>
  <c r="AK230" i="5" a="1"/>
  <c r="AK230" i="5" s="1"/>
  <c r="AL230" i="5" a="1"/>
  <c r="AL230" i="5" s="1"/>
  <c r="AM230" i="5" a="1"/>
  <c r="AM230" i="5" s="1"/>
  <c r="AN230" i="5" a="1"/>
  <c r="AN230" i="5" s="1"/>
  <c r="AO230" i="5" a="1"/>
  <c r="AO230" i="5" s="1"/>
  <c r="AP230" i="5" a="1"/>
  <c r="AP230" i="5" s="1"/>
  <c r="AQ230" i="5" a="1"/>
  <c r="AQ230" i="5" s="1"/>
  <c r="AR230" i="5" a="1"/>
  <c r="AR230" i="5" s="1"/>
  <c r="AS230" i="5" a="1"/>
  <c r="AS230" i="5" s="1"/>
  <c r="AT230" i="5" a="1"/>
  <c r="AT230" i="5" s="1"/>
  <c r="AU230" i="5" a="1"/>
  <c r="AU230" i="5" s="1"/>
  <c r="AV230" i="5" a="1"/>
  <c r="AV230" i="5" s="1"/>
  <c r="AW230" i="5" a="1"/>
  <c r="AW230" i="5" s="1"/>
  <c r="AX230" i="5" a="1"/>
  <c r="AX230" i="5" s="1"/>
  <c r="AY230" i="5" a="1"/>
  <c r="AY230" i="5" s="1"/>
  <c r="AZ230" i="5" a="1"/>
  <c r="AZ230" i="5" s="1"/>
  <c r="BA230" i="5" a="1"/>
  <c r="BA230" i="5" s="1"/>
  <c r="BB230" i="5" a="1"/>
  <c r="BB230" i="5" s="1"/>
  <c r="BC230" i="5" a="1"/>
  <c r="BC230" i="5" s="1"/>
  <c r="BD230" i="5" a="1"/>
  <c r="BD230" i="5" s="1"/>
  <c r="BE230" i="5" a="1"/>
  <c r="BE230" i="5" s="1"/>
  <c r="BF230" i="5" a="1"/>
  <c r="BF230" i="5" s="1"/>
  <c r="BG230" i="5" a="1"/>
  <c r="BG230" i="5" s="1"/>
  <c r="BH230" i="5" a="1"/>
  <c r="BH230" i="5" s="1"/>
  <c r="BI230" i="5" a="1"/>
  <c r="BI230" i="5" s="1"/>
  <c r="BJ230" i="5" a="1"/>
  <c r="BJ230" i="5" s="1"/>
  <c r="BK230" i="5" a="1"/>
  <c r="BK230" i="5" s="1"/>
  <c r="BL230" i="5" a="1"/>
  <c r="BL230" i="5" s="1"/>
  <c r="BM230" i="5" a="1"/>
  <c r="BM230" i="5" s="1"/>
  <c r="BN230" i="5" a="1"/>
  <c r="BN230" i="5" s="1"/>
  <c r="C231" i="5" a="1"/>
  <c r="C231" i="5" s="1"/>
  <c r="D231" i="5" a="1"/>
  <c r="D231" i="5" s="1"/>
  <c r="E231" i="5" a="1"/>
  <c r="E231" i="5" s="1"/>
  <c r="F231" i="5" a="1"/>
  <c r="F231" i="5" s="1"/>
  <c r="G231" i="5" a="1"/>
  <c r="G231" i="5" s="1"/>
  <c r="H231" i="5" a="1"/>
  <c r="H231" i="5" s="1"/>
  <c r="I231" i="5" a="1"/>
  <c r="I231" i="5" s="1"/>
  <c r="J231" i="5" a="1"/>
  <c r="J231" i="5" s="1"/>
  <c r="K231" i="5" a="1"/>
  <c r="K231" i="5" s="1"/>
  <c r="L231" i="5" a="1"/>
  <c r="L231" i="5" s="1"/>
  <c r="M231" i="5" a="1"/>
  <c r="M231" i="5" s="1"/>
  <c r="N231" i="5" a="1"/>
  <c r="N231" i="5" s="1"/>
  <c r="O231" i="5" a="1"/>
  <c r="O231" i="5" s="1"/>
  <c r="P231" i="5" a="1"/>
  <c r="P231" i="5" s="1"/>
  <c r="Q231" i="5" a="1"/>
  <c r="Q231" i="5" s="1"/>
  <c r="R231" i="5" a="1"/>
  <c r="R231" i="5" s="1"/>
  <c r="S231" i="5" a="1"/>
  <c r="S231" i="5" s="1"/>
  <c r="T231" i="5" a="1"/>
  <c r="T231" i="5" s="1"/>
  <c r="U231" i="5" a="1"/>
  <c r="U231" i="5" s="1"/>
  <c r="V231" i="5" a="1"/>
  <c r="V231" i="5" s="1"/>
  <c r="W231" i="5" a="1"/>
  <c r="W231" i="5" s="1"/>
  <c r="X231" i="5" a="1"/>
  <c r="X231" i="5" s="1"/>
  <c r="Y231" i="5" a="1"/>
  <c r="Y231" i="5" s="1"/>
  <c r="Z231" i="5" a="1"/>
  <c r="Z231" i="5" s="1"/>
  <c r="AA231" i="5" a="1"/>
  <c r="AA231" i="5" s="1"/>
  <c r="AB231" i="5" a="1"/>
  <c r="AB231" i="5" s="1"/>
  <c r="AC231" i="5" a="1"/>
  <c r="AC231" i="5" s="1"/>
  <c r="AD231" i="5" a="1"/>
  <c r="AD231" i="5" s="1"/>
  <c r="AE231" i="5" a="1"/>
  <c r="AE231" i="5" s="1"/>
  <c r="AF231" i="5" a="1"/>
  <c r="AF231" i="5" s="1"/>
  <c r="AG231" i="5" a="1"/>
  <c r="AG231" i="5" s="1"/>
  <c r="AH231" i="5" a="1"/>
  <c r="AH231" i="5" s="1"/>
  <c r="AI231" i="5" a="1"/>
  <c r="AI231" i="5" s="1"/>
  <c r="AJ231" i="5" a="1"/>
  <c r="AJ231" i="5" s="1"/>
  <c r="AK231" i="5" a="1"/>
  <c r="AK231" i="5" s="1"/>
  <c r="AL231" i="5" a="1"/>
  <c r="AL231" i="5" s="1"/>
  <c r="AM231" i="5" a="1"/>
  <c r="AM231" i="5" s="1"/>
  <c r="AN231" i="5" a="1"/>
  <c r="AN231" i="5" s="1"/>
  <c r="AO231" i="5" a="1"/>
  <c r="AO231" i="5" s="1"/>
  <c r="AP231" i="5" a="1"/>
  <c r="AP231" i="5" s="1"/>
  <c r="AQ231" i="5" a="1"/>
  <c r="AQ231" i="5" s="1"/>
  <c r="AR231" i="5" a="1"/>
  <c r="AR231" i="5" s="1"/>
  <c r="AS231" i="5" a="1"/>
  <c r="AS231" i="5" s="1"/>
  <c r="AT231" i="5" a="1"/>
  <c r="AT231" i="5" s="1"/>
  <c r="AU231" i="5" a="1"/>
  <c r="AU231" i="5" s="1"/>
  <c r="AV231" i="5" a="1"/>
  <c r="AV231" i="5" s="1"/>
  <c r="AW231" i="5" a="1"/>
  <c r="AW231" i="5" s="1"/>
  <c r="AX231" i="5" a="1"/>
  <c r="AX231" i="5" s="1"/>
  <c r="AY231" i="5" a="1"/>
  <c r="AY231" i="5" s="1"/>
  <c r="AZ231" i="5" a="1"/>
  <c r="AZ231" i="5" s="1"/>
  <c r="BA231" i="5" a="1"/>
  <c r="BA231" i="5" s="1"/>
  <c r="BB231" i="5" a="1"/>
  <c r="BB231" i="5" s="1"/>
  <c r="BC231" i="5" a="1"/>
  <c r="BC231" i="5" s="1"/>
  <c r="BD231" i="5" a="1"/>
  <c r="BD231" i="5" s="1"/>
  <c r="BE231" i="5" a="1"/>
  <c r="BE231" i="5" s="1"/>
  <c r="BF231" i="5" a="1"/>
  <c r="BF231" i="5" s="1"/>
  <c r="BG231" i="5" a="1"/>
  <c r="BG231" i="5" s="1"/>
  <c r="BH231" i="5" a="1"/>
  <c r="BH231" i="5" s="1"/>
  <c r="BI231" i="5" a="1"/>
  <c r="BI231" i="5" s="1"/>
  <c r="BJ231" i="5" a="1"/>
  <c r="BJ231" i="5" s="1"/>
  <c r="BK231" i="5" a="1"/>
  <c r="BK231" i="5"/>
  <c r="BL231" i="5" a="1"/>
  <c r="BL231" i="5" s="1"/>
  <c r="BM231" i="5" a="1"/>
  <c r="BM231" i="5" s="1"/>
  <c r="BN231" i="5" a="1"/>
  <c r="BN231" i="5" s="1"/>
  <c r="C232" i="5" a="1"/>
  <c r="C232" i="5" s="1"/>
  <c r="D232" i="5" a="1"/>
  <c r="D232" i="5" s="1"/>
  <c r="E232" i="5" a="1"/>
  <c r="E232" i="5" s="1"/>
  <c r="F232" i="5" a="1"/>
  <c r="F232" i="5" s="1"/>
  <c r="G232" i="5" a="1"/>
  <c r="G232" i="5" s="1"/>
  <c r="H232" i="5" a="1"/>
  <c r="H232" i="5" s="1"/>
  <c r="I232" i="5" a="1"/>
  <c r="I232" i="5" s="1"/>
  <c r="J232" i="5" a="1"/>
  <c r="J232" i="5" s="1"/>
  <c r="K232" i="5" a="1"/>
  <c r="K232" i="5" s="1"/>
  <c r="L232" i="5" a="1"/>
  <c r="L232" i="5" s="1"/>
  <c r="M232" i="5" a="1"/>
  <c r="M232" i="5" s="1"/>
  <c r="N232" i="5" a="1"/>
  <c r="N232" i="5" s="1"/>
  <c r="O232" i="5" a="1"/>
  <c r="O232" i="5" s="1"/>
  <c r="P232" i="5" a="1"/>
  <c r="P232" i="5" s="1"/>
  <c r="Q232" i="5" a="1"/>
  <c r="Q232" i="5" s="1"/>
  <c r="R232" i="5" a="1"/>
  <c r="R232" i="5" s="1"/>
  <c r="S232" i="5" a="1"/>
  <c r="S232" i="5" s="1"/>
  <c r="T232" i="5" a="1"/>
  <c r="T232" i="5" s="1"/>
  <c r="U232" i="5" a="1"/>
  <c r="U232" i="5" s="1"/>
  <c r="V232" i="5" a="1"/>
  <c r="V232" i="5" s="1"/>
  <c r="W232" i="5" a="1"/>
  <c r="W232" i="5" s="1"/>
  <c r="X232" i="5" a="1"/>
  <c r="X232" i="5" s="1"/>
  <c r="Y232" i="5" a="1"/>
  <c r="Y232" i="5" s="1"/>
  <c r="Z232" i="5" a="1"/>
  <c r="Z232" i="5" s="1"/>
  <c r="AA232" i="5" a="1"/>
  <c r="AA232" i="5" s="1"/>
  <c r="AB232" i="5" a="1"/>
  <c r="AB232" i="5" s="1"/>
  <c r="AC232" i="5" a="1"/>
  <c r="AC232" i="5" s="1"/>
  <c r="AD232" i="5" a="1"/>
  <c r="AD232" i="5" s="1"/>
  <c r="AE232" i="5" a="1"/>
  <c r="AE232" i="5" s="1"/>
  <c r="AF232" i="5" a="1"/>
  <c r="AF232" i="5" s="1"/>
  <c r="AG232" i="5" a="1"/>
  <c r="AG232" i="5" s="1"/>
  <c r="AH232" i="5" a="1"/>
  <c r="AH232" i="5" s="1"/>
  <c r="AI232" i="5" a="1"/>
  <c r="AI232" i="5" s="1"/>
  <c r="AJ232" i="5" a="1"/>
  <c r="AJ232" i="5" s="1"/>
  <c r="AK232" i="5" a="1"/>
  <c r="AK232" i="5" s="1"/>
  <c r="AL232" i="5" a="1"/>
  <c r="AL232" i="5" s="1"/>
  <c r="AM232" i="5" a="1"/>
  <c r="AM232" i="5" s="1"/>
  <c r="AN232" i="5" a="1"/>
  <c r="AN232" i="5" s="1"/>
  <c r="AO232" i="5" a="1"/>
  <c r="AO232" i="5" s="1"/>
  <c r="AP232" i="5" a="1"/>
  <c r="AP232" i="5" s="1"/>
  <c r="AQ232" i="5" a="1"/>
  <c r="AQ232" i="5" s="1"/>
  <c r="AR232" i="5" a="1"/>
  <c r="AR232" i="5" s="1"/>
  <c r="AS232" i="5" a="1"/>
  <c r="AS232" i="5" s="1"/>
  <c r="AT232" i="5" a="1"/>
  <c r="AT232" i="5" s="1"/>
  <c r="AU232" i="5" a="1"/>
  <c r="AU232" i="5" s="1"/>
  <c r="AV232" i="5" a="1"/>
  <c r="AV232" i="5" s="1"/>
  <c r="AW232" i="5" a="1"/>
  <c r="AW232" i="5" s="1"/>
  <c r="AX232" i="5" a="1"/>
  <c r="AX232" i="5" s="1"/>
  <c r="AY232" i="5" a="1"/>
  <c r="AY232" i="5" s="1"/>
  <c r="AZ232" i="5" a="1"/>
  <c r="AZ232" i="5" s="1"/>
  <c r="BA232" i="5" a="1"/>
  <c r="BA232" i="5" s="1"/>
  <c r="BB232" i="5" a="1"/>
  <c r="BB232" i="5" s="1"/>
  <c r="BC232" i="5" a="1"/>
  <c r="BC232" i="5" s="1"/>
  <c r="BD232" i="5" a="1"/>
  <c r="BD232" i="5" s="1"/>
  <c r="BE232" i="5" a="1"/>
  <c r="BE232" i="5" s="1"/>
  <c r="BF232" i="5" a="1"/>
  <c r="BF232" i="5" s="1"/>
  <c r="BG232" i="5" a="1"/>
  <c r="BG232" i="5" s="1"/>
  <c r="BH232" i="5" a="1"/>
  <c r="BH232" i="5" s="1"/>
  <c r="BI232" i="5" a="1"/>
  <c r="BI232" i="5" s="1"/>
  <c r="BJ232" i="5" a="1"/>
  <c r="BJ232" i="5" s="1"/>
  <c r="BK232" i="5" a="1"/>
  <c r="BK232" i="5" s="1"/>
  <c r="BL232" i="5" a="1"/>
  <c r="BL232" i="5" s="1"/>
  <c r="BM232" i="5" a="1"/>
  <c r="BM232" i="5" s="1"/>
  <c r="BN232" i="5" a="1"/>
  <c r="BN232" i="5" s="1"/>
  <c r="C233" i="5" a="1"/>
  <c r="C233" i="5" s="1"/>
  <c r="D233" i="5" a="1"/>
  <c r="D233" i="5" s="1"/>
  <c r="E233" i="5" a="1"/>
  <c r="E233" i="5" s="1"/>
  <c r="F233" i="5" a="1"/>
  <c r="F233" i="5" s="1"/>
  <c r="G233" i="5" a="1"/>
  <c r="G233" i="5" s="1"/>
  <c r="H233" i="5" a="1"/>
  <c r="H233" i="5" s="1"/>
  <c r="I233" i="5" a="1"/>
  <c r="I233" i="5" s="1"/>
  <c r="J233" i="5" a="1"/>
  <c r="J233" i="5" s="1"/>
  <c r="K233" i="5" a="1"/>
  <c r="K233" i="5" s="1"/>
  <c r="L233" i="5" a="1"/>
  <c r="L233" i="5" s="1"/>
  <c r="M233" i="5" a="1"/>
  <c r="M233" i="5" s="1"/>
  <c r="N233" i="5" a="1"/>
  <c r="N233" i="5" s="1"/>
  <c r="O233" i="5" a="1"/>
  <c r="O233" i="5" s="1"/>
  <c r="P233" i="5" a="1"/>
  <c r="P233" i="5" s="1"/>
  <c r="Q233" i="5" a="1"/>
  <c r="Q233" i="5" s="1"/>
  <c r="R233" i="5" a="1"/>
  <c r="R233" i="5" s="1"/>
  <c r="S233" i="5" a="1"/>
  <c r="S233" i="5" s="1"/>
  <c r="T233" i="5" a="1"/>
  <c r="T233" i="5" s="1"/>
  <c r="U233" i="5" a="1"/>
  <c r="U233" i="5" s="1"/>
  <c r="V233" i="5" a="1"/>
  <c r="V233" i="5" s="1"/>
  <c r="W233" i="5" a="1"/>
  <c r="W233" i="5" s="1"/>
  <c r="X233" i="5" a="1"/>
  <c r="X233" i="5" s="1"/>
  <c r="Y233" i="5" a="1"/>
  <c r="Y233" i="5" s="1"/>
  <c r="Z233" i="5" a="1"/>
  <c r="Z233" i="5" s="1"/>
  <c r="AA233" i="5" a="1"/>
  <c r="AA233" i="5" s="1"/>
  <c r="AB233" i="5" a="1"/>
  <c r="AB233" i="5" s="1"/>
  <c r="AC233" i="5" a="1"/>
  <c r="AC233" i="5" s="1"/>
  <c r="AD233" i="5" a="1"/>
  <c r="AD233" i="5" s="1"/>
  <c r="AE233" i="5" a="1"/>
  <c r="AE233" i="5" s="1"/>
  <c r="AF233" i="5" a="1"/>
  <c r="AF233" i="5" s="1"/>
  <c r="AG233" i="5" a="1"/>
  <c r="AG233" i="5" s="1"/>
  <c r="AH233" i="5" a="1"/>
  <c r="AH233" i="5" s="1"/>
  <c r="AI233" i="5" a="1"/>
  <c r="AI233" i="5" s="1"/>
  <c r="AJ233" i="5" a="1"/>
  <c r="AJ233" i="5" s="1"/>
  <c r="AK233" i="5" a="1"/>
  <c r="AK233" i="5"/>
  <c r="AL233" i="5" a="1"/>
  <c r="AL233" i="5" s="1"/>
  <c r="AM233" i="5" a="1"/>
  <c r="AM233" i="5" s="1"/>
  <c r="AN233" i="5" a="1"/>
  <c r="AN233" i="5" s="1"/>
  <c r="AO233" i="5" a="1"/>
  <c r="AO233" i="5" s="1"/>
  <c r="AP233" i="5" a="1"/>
  <c r="AP233" i="5" s="1"/>
  <c r="AQ233" i="5" a="1"/>
  <c r="AQ233" i="5" s="1"/>
  <c r="AR233" i="5" a="1"/>
  <c r="AR233" i="5" s="1"/>
  <c r="AS233" i="5" a="1"/>
  <c r="AS233" i="5" s="1"/>
  <c r="AT233" i="5" a="1"/>
  <c r="AT233" i="5" s="1"/>
  <c r="AU233" i="5" a="1"/>
  <c r="AU233" i="5"/>
  <c r="AV233" i="5" a="1"/>
  <c r="AV233" i="5" s="1"/>
  <c r="AW233" i="5" a="1"/>
  <c r="AW233" i="5" s="1"/>
  <c r="AX233" i="5" a="1"/>
  <c r="AX233" i="5" s="1"/>
  <c r="AY233" i="5" a="1"/>
  <c r="AY233" i="5" s="1"/>
  <c r="AZ233" i="5" a="1"/>
  <c r="AZ233" i="5" s="1"/>
  <c r="BA233" i="5" a="1"/>
  <c r="BA233" i="5" s="1"/>
  <c r="BB233" i="5" a="1"/>
  <c r="BB233" i="5" s="1"/>
  <c r="BC233" i="5" a="1"/>
  <c r="BC233" i="5" s="1"/>
  <c r="BD233" i="5" a="1"/>
  <c r="BD233" i="5" s="1"/>
  <c r="BE233" i="5" a="1"/>
  <c r="BE233" i="5" s="1"/>
  <c r="BF233" i="5" a="1"/>
  <c r="BF233" i="5" s="1"/>
  <c r="BG233" i="5" a="1"/>
  <c r="BG233" i="5" s="1"/>
  <c r="BH233" i="5" a="1"/>
  <c r="BH233" i="5" s="1"/>
  <c r="BI233" i="5" a="1"/>
  <c r="BI233" i="5" s="1"/>
  <c r="BJ233" i="5" a="1"/>
  <c r="BJ233" i="5" s="1"/>
  <c r="BK233" i="5" a="1"/>
  <c r="BK233" i="5" s="1"/>
  <c r="BL233" i="5" a="1"/>
  <c r="BL233" i="5" s="1"/>
  <c r="BM233" i="5" a="1"/>
  <c r="BM233" i="5" s="1"/>
  <c r="BN233" i="5" a="1"/>
  <c r="BN233" i="5" s="1"/>
  <c r="C234" i="5" a="1"/>
  <c r="C234" i="5" s="1"/>
  <c r="D234" i="5" a="1"/>
  <c r="D234" i="5" s="1"/>
  <c r="E234" i="5" a="1"/>
  <c r="E234" i="5" s="1"/>
  <c r="F234" i="5" a="1"/>
  <c r="F234" i="5" s="1"/>
  <c r="G234" i="5" a="1"/>
  <c r="G234" i="5" s="1"/>
  <c r="H234" i="5" a="1"/>
  <c r="H234" i="5" s="1"/>
  <c r="I234" i="5" a="1"/>
  <c r="I234" i="5" s="1"/>
  <c r="J234" i="5" a="1"/>
  <c r="J234" i="5" s="1"/>
  <c r="K234" i="5" a="1"/>
  <c r="K234" i="5" s="1"/>
  <c r="L234" i="5" a="1"/>
  <c r="L234" i="5" s="1"/>
  <c r="M234" i="5" a="1"/>
  <c r="M234" i="5" s="1"/>
  <c r="N234" i="5" a="1"/>
  <c r="N234" i="5" s="1"/>
  <c r="O234" i="5" a="1"/>
  <c r="O234" i="5" s="1"/>
  <c r="P234" i="5" a="1"/>
  <c r="P234" i="5" s="1"/>
  <c r="Q234" i="5" a="1"/>
  <c r="Q234" i="5" s="1"/>
  <c r="R234" i="5" a="1"/>
  <c r="R234" i="5" s="1"/>
  <c r="S234" i="5" a="1"/>
  <c r="S234" i="5"/>
  <c r="T234" i="5" a="1"/>
  <c r="T234" i="5" s="1"/>
  <c r="U234" i="5" a="1"/>
  <c r="U234" i="5" s="1"/>
  <c r="V234" i="5" a="1"/>
  <c r="V234" i="5" s="1"/>
  <c r="W234" i="5" a="1"/>
  <c r="W234" i="5" s="1"/>
  <c r="X234" i="5" a="1"/>
  <c r="X234" i="5" s="1"/>
  <c r="Y234" i="5" a="1"/>
  <c r="Y234" i="5" s="1"/>
  <c r="Z234" i="5" a="1"/>
  <c r="Z234" i="5" s="1"/>
  <c r="AA234" i="5" a="1"/>
  <c r="AA234" i="5" s="1"/>
  <c r="AB234" i="5" a="1"/>
  <c r="AB234" i="5" s="1"/>
  <c r="AC234" i="5" a="1"/>
  <c r="AC234" i="5" s="1"/>
  <c r="AD234" i="5" a="1"/>
  <c r="AD234" i="5" s="1"/>
  <c r="AE234" i="5" a="1"/>
  <c r="AE234" i="5" s="1"/>
  <c r="AF234" i="5" a="1"/>
  <c r="AF234" i="5" s="1"/>
  <c r="AG234" i="5" a="1"/>
  <c r="AG234" i="5" s="1"/>
  <c r="AH234" i="5" a="1"/>
  <c r="AH234" i="5" s="1"/>
  <c r="AI234" i="5" a="1"/>
  <c r="AI234" i="5" s="1"/>
  <c r="AJ234" i="5" a="1"/>
  <c r="AJ234" i="5" s="1"/>
  <c r="AK234" i="5" a="1"/>
  <c r="AK234" i="5" s="1"/>
  <c r="AL234" i="5" a="1"/>
  <c r="AL234" i="5" s="1"/>
  <c r="AM234" i="5" a="1"/>
  <c r="AM234" i="5" s="1"/>
  <c r="AN234" i="5" a="1"/>
  <c r="AN234" i="5" s="1"/>
  <c r="AO234" i="5" a="1"/>
  <c r="AO234" i="5" s="1"/>
  <c r="AP234" i="5" a="1"/>
  <c r="AP234" i="5" s="1"/>
  <c r="AQ234" i="5" a="1"/>
  <c r="AQ234" i="5" s="1"/>
  <c r="AR234" i="5" a="1"/>
  <c r="AR234" i="5" s="1"/>
  <c r="AS234" i="5" a="1"/>
  <c r="AS234" i="5" s="1"/>
  <c r="AT234" i="5" a="1"/>
  <c r="AT234" i="5" s="1"/>
  <c r="AU234" i="5" a="1"/>
  <c r="AU234" i="5" s="1"/>
  <c r="AV234" i="5" a="1"/>
  <c r="AV234" i="5" s="1"/>
  <c r="AW234" i="5" a="1"/>
  <c r="AW234" i="5" s="1"/>
  <c r="AX234" i="5" a="1"/>
  <c r="AX234" i="5" s="1"/>
  <c r="AY234" i="5" a="1"/>
  <c r="AY234" i="5" s="1"/>
  <c r="AZ234" i="5" a="1"/>
  <c r="AZ234" i="5" s="1"/>
  <c r="BA234" i="5" a="1"/>
  <c r="BA234" i="5" s="1"/>
  <c r="BB234" i="5" a="1"/>
  <c r="BB234" i="5" s="1"/>
  <c r="BC234" i="5" a="1"/>
  <c r="BC234" i="5" s="1"/>
  <c r="BD234" i="5" a="1"/>
  <c r="BD234" i="5" s="1"/>
  <c r="BE234" i="5" a="1"/>
  <c r="BE234" i="5" s="1"/>
  <c r="BF234" i="5" a="1"/>
  <c r="BF234" i="5" s="1"/>
  <c r="BG234" i="5" a="1"/>
  <c r="BG234" i="5" s="1"/>
  <c r="BH234" i="5" a="1"/>
  <c r="BH234" i="5" s="1"/>
  <c r="BI234" i="5" a="1"/>
  <c r="BI234" i="5" s="1"/>
  <c r="BJ234" i="5" a="1"/>
  <c r="BJ234" i="5" s="1"/>
  <c r="BK234" i="5" a="1"/>
  <c r="BK234" i="5" s="1"/>
  <c r="BL234" i="5" a="1"/>
  <c r="BL234" i="5" s="1"/>
  <c r="BM234" i="5" a="1"/>
  <c r="BM234" i="5" s="1"/>
  <c r="BN234" i="5" a="1"/>
  <c r="BN234" i="5" s="1"/>
  <c r="C235" i="5" a="1"/>
  <c r="C235" i="5" s="1"/>
  <c r="D235" i="5" a="1"/>
  <c r="D235" i="5" s="1"/>
  <c r="E235" i="5" a="1"/>
  <c r="E235" i="5" s="1"/>
  <c r="F235" i="5" a="1"/>
  <c r="F235" i="5" s="1"/>
  <c r="G235" i="5" a="1"/>
  <c r="G235" i="5" s="1"/>
  <c r="H235" i="5" a="1"/>
  <c r="H235" i="5" s="1"/>
  <c r="I235" i="5" a="1"/>
  <c r="I235" i="5" s="1"/>
  <c r="J235" i="5" a="1"/>
  <c r="J235" i="5" s="1"/>
  <c r="K235" i="5" a="1"/>
  <c r="K235" i="5" s="1"/>
  <c r="L235" i="5" a="1"/>
  <c r="L235" i="5" s="1"/>
  <c r="M235" i="5" a="1"/>
  <c r="M235" i="5" s="1"/>
  <c r="N235" i="5" a="1"/>
  <c r="N235" i="5" s="1"/>
  <c r="O235" i="5" a="1"/>
  <c r="O235" i="5" s="1"/>
  <c r="P235" i="5" a="1"/>
  <c r="P235" i="5" s="1"/>
  <c r="Q235" i="5" a="1"/>
  <c r="Q235" i="5" s="1"/>
  <c r="R235" i="5" a="1"/>
  <c r="R235" i="5" s="1"/>
  <c r="S235" i="5" a="1"/>
  <c r="S235" i="5" s="1"/>
  <c r="T235" i="5" a="1"/>
  <c r="T235" i="5" s="1"/>
  <c r="U235" i="5" a="1"/>
  <c r="U235" i="5" s="1"/>
  <c r="V235" i="5" a="1"/>
  <c r="V235" i="5" s="1"/>
  <c r="W235" i="5" a="1"/>
  <c r="W235" i="5" s="1"/>
  <c r="X235" i="5" a="1"/>
  <c r="X235" i="5" s="1"/>
  <c r="Y235" i="5" a="1"/>
  <c r="Y235" i="5" s="1"/>
  <c r="Z235" i="5" a="1"/>
  <c r="Z235" i="5" s="1"/>
  <c r="AA235" i="5" a="1"/>
  <c r="AA235" i="5"/>
  <c r="AB235" i="5" a="1"/>
  <c r="AB235" i="5" s="1"/>
  <c r="AC235" i="5" a="1"/>
  <c r="AC235" i="5" s="1"/>
  <c r="AD235" i="5" a="1"/>
  <c r="AD235" i="5" s="1"/>
  <c r="AE235" i="5" a="1"/>
  <c r="AE235" i="5" s="1"/>
  <c r="AF235" i="5" a="1"/>
  <c r="AF235" i="5" s="1"/>
  <c r="AG235" i="5" a="1"/>
  <c r="AG235" i="5" s="1"/>
  <c r="AH235" i="5" a="1"/>
  <c r="AH235" i="5" s="1"/>
  <c r="AI235" i="5" a="1"/>
  <c r="AI235" i="5"/>
  <c r="AJ235" i="5" a="1"/>
  <c r="AJ235" i="5" s="1"/>
  <c r="AK235" i="5" a="1"/>
  <c r="AK235" i="5" s="1"/>
  <c r="AL235" i="5" a="1"/>
  <c r="AL235" i="5" s="1"/>
  <c r="AM235" i="5" a="1"/>
  <c r="AM235" i="5" s="1"/>
  <c r="AN235" i="5" a="1"/>
  <c r="AN235" i="5" s="1"/>
  <c r="AO235" i="5" a="1"/>
  <c r="AO235" i="5" s="1"/>
  <c r="AP235" i="5" a="1"/>
  <c r="AP235" i="5" s="1"/>
  <c r="AQ235" i="5" a="1"/>
  <c r="AQ235" i="5" s="1"/>
  <c r="AR235" i="5" a="1"/>
  <c r="AR235" i="5" s="1"/>
  <c r="AS235" i="5" a="1"/>
  <c r="AS235" i="5" s="1"/>
  <c r="AT235" i="5" a="1"/>
  <c r="AT235" i="5" s="1"/>
  <c r="AU235" i="5" a="1"/>
  <c r="AU235" i="5" s="1"/>
  <c r="AV235" i="5" a="1"/>
  <c r="AV235" i="5" s="1"/>
  <c r="AW235" i="5" a="1"/>
  <c r="AW235" i="5" s="1"/>
  <c r="AX235" i="5" a="1"/>
  <c r="AX235" i="5" s="1"/>
  <c r="AY235" i="5" a="1"/>
  <c r="AY235" i="5" s="1"/>
  <c r="AZ235" i="5" a="1"/>
  <c r="AZ235" i="5" s="1"/>
  <c r="BA235" i="5" a="1"/>
  <c r="BA235" i="5" s="1"/>
  <c r="BB235" i="5" a="1"/>
  <c r="BB235" i="5" s="1"/>
  <c r="BC235" i="5" a="1"/>
  <c r="BC235" i="5" s="1"/>
  <c r="BD235" i="5" a="1"/>
  <c r="BD235" i="5" s="1"/>
  <c r="BE235" i="5" a="1"/>
  <c r="BE235" i="5" s="1"/>
  <c r="BF235" i="5" a="1"/>
  <c r="BF235" i="5" s="1"/>
  <c r="BG235" i="5" a="1"/>
  <c r="BG235" i="5" s="1"/>
  <c r="BH235" i="5" a="1"/>
  <c r="BH235" i="5" s="1"/>
  <c r="BI235" i="5" a="1"/>
  <c r="BI235" i="5" s="1"/>
  <c r="BJ235" i="5" a="1"/>
  <c r="BJ235" i="5" s="1"/>
  <c r="BK235" i="5" a="1"/>
  <c r="BK235" i="5" s="1"/>
  <c r="BL235" i="5" a="1"/>
  <c r="BL235" i="5" s="1"/>
  <c r="BM235" i="5" a="1"/>
  <c r="BM235" i="5" s="1"/>
  <c r="BN235" i="5" a="1"/>
  <c r="BN235" i="5" s="1"/>
  <c r="C236" i="5" a="1"/>
  <c r="C236" i="5" s="1"/>
  <c r="D236" i="5" a="1"/>
  <c r="D236" i="5" s="1"/>
  <c r="E236" i="5" a="1"/>
  <c r="E236" i="5" s="1"/>
  <c r="F236" i="5" a="1"/>
  <c r="F236" i="5" s="1"/>
  <c r="G236" i="5" a="1"/>
  <c r="G236" i="5" s="1"/>
  <c r="H236" i="5" a="1"/>
  <c r="H236" i="5" s="1"/>
  <c r="I236" i="5" a="1"/>
  <c r="I236" i="5" s="1"/>
  <c r="J236" i="5" a="1"/>
  <c r="J236" i="5" s="1"/>
  <c r="K236" i="5" a="1"/>
  <c r="K236" i="5" s="1"/>
  <c r="L236" i="5" a="1"/>
  <c r="L236" i="5" s="1"/>
  <c r="M236" i="5" a="1"/>
  <c r="M236" i="5" s="1"/>
  <c r="N236" i="5" a="1"/>
  <c r="N236" i="5" s="1"/>
  <c r="O236" i="5" a="1"/>
  <c r="O236" i="5" s="1"/>
  <c r="P236" i="5" a="1"/>
  <c r="P236" i="5" s="1"/>
  <c r="Q236" i="5" a="1"/>
  <c r="Q236" i="5" s="1"/>
  <c r="R236" i="5" a="1"/>
  <c r="R236" i="5" s="1"/>
  <c r="S236" i="5" a="1"/>
  <c r="S236" i="5" s="1"/>
  <c r="T236" i="5" a="1"/>
  <c r="T236" i="5" s="1"/>
  <c r="U236" i="5" a="1"/>
  <c r="U236" i="5" s="1"/>
  <c r="V236" i="5" a="1"/>
  <c r="V236" i="5" s="1"/>
  <c r="W236" i="5" a="1"/>
  <c r="W236" i="5" s="1"/>
  <c r="X236" i="5" a="1"/>
  <c r="X236" i="5" s="1"/>
  <c r="Y236" i="5" a="1"/>
  <c r="Y236" i="5"/>
  <c r="Z236" i="5" a="1"/>
  <c r="Z236" i="5" s="1"/>
  <c r="AA236" i="5" a="1"/>
  <c r="AA236" i="5" s="1"/>
  <c r="AB236" i="5" a="1"/>
  <c r="AB236" i="5" s="1"/>
  <c r="AC236" i="5" a="1"/>
  <c r="AC236" i="5" s="1"/>
  <c r="AD236" i="5" a="1"/>
  <c r="AD236" i="5" s="1"/>
  <c r="AE236" i="5" a="1"/>
  <c r="AE236" i="5" s="1"/>
  <c r="AF236" i="5" a="1"/>
  <c r="AF236" i="5" s="1"/>
  <c r="AG236" i="5" a="1"/>
  <c r="AG236" i="5" s="1"/>
  <c r="AH236" i="5" a="1"/>
  <c r="AH236" i="5" s="1"/>
  <c r="AI236" i="5" a="1"/>
  <c r="AI236" i="5" s="1"/>
  <c r="AJ236" i="5" a="1"/>
  <c r="AJ236" i="5" s="1"/>
  <c r="AK236" i="5" a="1"/>
  <c r="AK236" i="5" s="1"/>
  <c r="AL236" i="5" a="1"/>
  <c r="AL236" i="5" s="1"/>
  <c r="AM236" i="5" a="1"/>
  <c r="AM236" i="5" s="1"/>
  <c r="AN236" i="5" a="1"/>
  <c r="AN236" i="5" s="1"/>
  <c r="AO236" i="5" a="1"/>
  <c r="AO236" i="5" s="1"/>
  <c r="AP236" i="5" a="1"/>
  <c r="AP236" i="5" s="1"/>
  <c r="AQ236" i="5" a="1"/>
  <c r="AQ236" i="5"/>
  <c r="AR236" i="5" a="1"/>
  <c r="AR236" i="5" s="1"/>
  <c r="AS236" i="5" a="1"/>
  <c r="AS236" i="5" s="1"/>
  <c r="AT236" i="5" a="1"/>
  <c r="AT236" i="5" s="1"/>
  <c r="AU236" i="5" a="1"/>
  <c r="AU236" i="5" s="1"/>
  <c r="AV236" i="5" a="1"/>
  <c r="AV236" i="5" s="1"/>
  <c r="AW236" i="5" a="1"/>
  <c r="AW236" i="5" s="1"/>
  <c r="AX236" i="5" a="1"/>
  <c r="AX236" i="5" s="1"/>
  <c r="AY236" i="5" a="1"/>
  <c r="AY236" i="5" s="1"/>
  <c r="AZ236" i="5" a="1"/>
  <c r="AZ236" i="5" s="1"/>
  <c r="BA236" i="5" a="1"/>
  <c r="BA236" i="5" s="1"/>
  <c r="BB236" i="5" a="1"/>
  <c r="BB236" i="5" s="1"/>
  <c r="BC236" i="5" a="1"/>
  <c r="BC236" i="5" s="1"/>
  <c r="BD236" i="5" a="1"/>
  <c r="BD236" i="5" s="1"/>
  <c r="BE236" i="5" a="1"/>
  <c r="BE236" i="5" s="1"/>
  <c r="BF236" i="5" a="1"/>
  <c r="BF236" i="5" s="1"/>
  <c r="BG236" i="5" a="1"/>
  <c r="BG236" i="5" s="1"/>
  <c r="BH236" i="5" a="1"/>
  <c r="BH236" i="5" s="1"/>
  <c r="BI236" i="5" a="1"/>
  <c r="BI236" i="5" s="1"/>
  <c r="BJ236" i="5" a="1"/>
  <c r="BJ236" i="5" s="1"/>
  <c r="BK236" i="5" a="1"/>
  <c r="BK236" i="5" s="1"/>
  <c r="BL236" i="5" a="1"/>
  <c r="BL236" i="5" s="1"/>
  <c r="BM236" i="5" a="1"/>
  <c r="BM236" i="5" s="1"/>
  <c r="BN236" i="5" a="1"/>
  <c r="BN236" i="5" s="1"/>
  <c r="C237" i="5" a="1"/>
  <c r="C237" i="5" s="1"/>
  <c r="D237" i="5" a="1"/>
  <c r="D237" i="5" s="1"/>
  <c r="E237" i="5" a="1"/>
  <c r="E237" i="5" s="1"/>
  <c r="F237" i="5" a="1"/>
  <c r="F237" i="5" s="1"/>
  <c r="G237" i="5" a="1"/>
  <c r="G237" i="5" s="1"/>
  <c r="H237" i="5" a="1"/>
  <c r="H237" i="5" s="1"/>
  <c r="I237" i="5" a="1"/>
  <c r="I237" i="5" s="1"/>
  <c r="J237" i="5" a="1"/>
  <c r="J237" i="5" s="1"/>
  <c r="K237" i="5" a="1"/>
  <c r="K237" i="5" s="1"/>
  <c r="L237" i="5" a="1"/>
  <c r="L237" i="5" s="1"/>
  <c r="M237" i="5" a="1"/>
  <c r="M237" i="5" s="1"/>
  <c r="N237" i="5" a="1"/>
  <c r="N237" i="5" s="1"/>
  <c r="O237" i="5" a="1"/>
  <c r="O237" i="5" s="1"/>
  <c r="P237" i="5" a="1"/>
  <c r="P237" i="5" s="1"/>
  <c r="Q237" i="5" a="1"/>
  <c r="Q237" i="5" s="1"/>
  <c r="R237" i="5" a="1"/>
  <c r="R237" i="5" s="1"/>
  <c r="S237" i="5" a="1"/>
  <c r="S237" i="5" s="1"/>
  <c r="T237" i="5" a="1"/>
  <c r="T237" i="5" s="1"/>
  <c r="U237" i="5" a="1"/>
  <c r="U237" i="5" s="1"/>
  <c r="V237" i="5" a="1"/>
  <c r="V237" i="5" s="1"/>
  <c r="W237" i="5" a="1"/>
  <c r="W237" i="5" s="1"/>
  <c r="X237" i="5" a="1"/>
  <c r="X237" i="5" s="1"/>
  <c r="Y237" i="5" a="1"/>
  <c r="Y237" i="5" s="1"/>
  <c r="Z237" i="5" a="1"/>
  <c r="Z237" i="5" s="1"/>
  <c r="AA237" i="5" a="1"/>
  <c r="AA237" i="5" s="1"/>
  <c r="AB237" i="5" a="1"/>
  <c r="AB237" i="5" s="1"/>
  <c r="AC237" i="5" a="1"/>
  <c r="AC237" i="5" s="1"/>
  <c r="AD237" i="5" a="1"/>
  <c r="AD237" i="5" s="1"/>
  <c r="AE237" i="5" a="1"/>
  <c r="AE237" i="5" s="1"/>
  <c r="AF237" i="5" a="1"/>
  <c r="AF237" i="5" s="1"/>
  <c r="AG237" i="5" a="1"/>
  <c r="AG237" i="5" s="1"/>
  <c r="AH237" i="5" a="1"/>
  <c r="AH237" i="5" s="1"/>
  <c r="AI237" i="5" a="1"/>
  <c r="AI237" i="5" s="1"/>
  <c r="AJ237" i="5" a="1"/>
  <c r="AJ237" i="5" s="1"/>
  <c r="AK237" i="5" a="1"/>
  <c r="AK237" i="5" s="1"/>
  <c r="AL237" i="5" a="1"/>
  <c r="AL237" i="5" s="1"/>
  <c r="AM237" i="5" a="1"/>
  <c r="AM237" i="5" s="1"/>
  <c r="AN237" i="5" a="1"/>
  <c r="AN237" i="5" s="1"/>
  <c r="AO237" i="5" a="1"/>
  <c r="AO237" i="5" s="1"/>
  <c r="AP237" i="5" a="1"/>
  <c r="AP237" i="5" s="1"/>
  <c r="AQ237" i="5" a="1"/>
  <c r="AQ237" i="5"/>
  <c r="AR237" i="5" a="1"/>
  <c r="AR237" i="5" s="1"/>
  <c r="AS237" i="5" a="1"/>
  <c r="AS237" i="5" s="1"/>
  <c r="AT237" i="5" a="1"/>
  <c r="AT237" i="5" s="1"/>
  <c r="AU237" i="5" a="1"/>
  <c r="AU237" i="5" s="1"/>
  <c r="AV237" i="5" a="1"/>
  <c r="AV237" i="5" s="1"/>
  <c r="AW237" i="5" a="1"/>
  <c r="AW237" i="5" s="1"/>
  <c r="AX237" i="5" a="1"/>
  <c r="AX237" i="5" s="1"/>
  <c r="AY237" i="5" a="1"/>
  <c r="AY237" i="5"/>
  <c r="AZ237" i="5" a="1"/>
  <c r="AZ237" i="5" s="1"/>
  <c r="BA237" i="5" a="1"/>
  <c r="BA237" i="5" s="1"/>
  <c r="BB237" i="5" a="1"/>
  <c r="BB237" i="5" s="1"/>
  <c r="BC237" i="5" a="1"/>
  <c r="BC237" i="5" s="1"/>
  <c r="BD237" i="5" a="1"/>
  <c r="BD237" i="5" s="1"/>
  <c r="BE237" i="5" a="1"/>
  <c r="BE237" i="5" s="1"/>
  <c r="BF237" i="5" a="1"/>
  <c r="BF237" i="5" s="1"/>
  <c r="BG237" i="5" a="1"/>
  <c r="BG237" i="5" s="1"/>
  <c r="BH237" i="5" a="1"/>
  <c r="BH237" i="5" s="1"/>
  <c r="BI237" i="5" a="1"/>
  <c r="BI237" i="5" s="1"/>
  <c r="BJ237" i="5" a="1"/>
  <c r="BJ237" i="5" s="1"/>
  <c r="BK237" i="5" a="1"/>
  <c r="BK237" i="5" s="1"/>
  <c r="BL237" i="5" a="1"/>
  <c r="BL237" i="5" s="1"/>
  <c r="BM237" i="5" a="1"/>
  <c r="BM237" i="5" s="1"/>
  <c r="BN237" i="5" a="1"/>
  <c r="BN237" i="5" s="1"/>
  <c r="C238" i="5" a="1"/>
  <c r="C238" i="5" s="1"/>
  <c r="D238" i="5" a="1"/>
  <c r="D238" i="5" s="1"/>
  <c r="E238" i="5" a="1"/>
  <c r="E238" i="5" s="1"/>
  <c r="F238" i="5" a="1"/>
  <c r="F238" i="5" s="1"/>
  <c r="G238" i="5" a="1"/>
  <c r="G238" i="5" s="1"/>
  <c r="H238" i="5" a="1"/>
  <c r="H238" i="5" s="1"/>
  <c r="I238" i="5" a="1"/>
  <c r="I238" i="5" s="1"/>
  <c r="J238" i="5" a="1"/>
  <c r="J238" i="5" s="1"/>
  <c r="K238" i="5" a="1"/>
  <c r="K238" i="5" s="1"/>
  <c r="L238" i="5" a="1"/>
  <c r="L238" i="5" s="1"/>
  <c r="M238" i="5" a="1"/>
  <c r="M238" i="5" s="1"/>
  <c r="N238" i="5" a="1"/>
  <c r="N238" i="5" s="1"/>
  <c r="O238" i="5" a="1"/>
  <c r="O238" i="5" s="1"/>
  <c r="P238" i="5" a="1"/>
  <c r="P238" i="5" s="1"/>
  <c r="Q238" i="5" a="1"/>
  <c r="Q238" i="5" s="1"/>
  <c r="R238" i="5" a="1"/>
  <c r="R238" i="5" s="1"/>
  <c r="S238" i="5" a="1"/>
  <c r="S238" i="5" s="1"/>
  <c r="T238" i="5" a="1"/>
  <c r="T238" i="5" s="1"/>
  <c r="U238" i="5" a="1"/>
  <c r="U238" i="5" s="1"/>
  <c r="V238" i="5" a="1"/>
  <c r="V238" i="5" s="1"/>
  <c r="W238" i="5" a="1"/>
  <c r="W238" i="5" s="1"/>
  <c r="X238" i="5" a="1"/>
  <c r="X238" i="5" s="1"/>
  <c r="Y238" i="5" a="1"/>
  <c r="Y238" i="5" s="1"/>
  <c r="Z238" i="5" a="1"/>
  <c r="Z238" i="5" s="1"/>
  <c r="AA238" i="5" a="1"/>
  <c r="AA238" i="5" s="1"/>
  <c r="AB238" i="5" a="1"/>
  <c r="AB238" i="5" s="1"/>
  <c r="AC238" i="5" a="1"/>
  <c r="AC238" i="5" s="1"/>
  <c r="AD238" i="5" a="1"/>
  <c r="AD238" i="5" s="1"/>
  <c r="AE238" i="5" a="1"/>
  <c r="AE238" i="5" s="1"/>
  <c r="AF238" i="5" a="1"/>
  <c r="AF238" i="5" s="1"/>
  <c r="AG238" i="5" a="1"/>
  <c r="AG238" i="5" s="1"/>
  <c r="AH238" i="5" a="1"/>
  <c r="AH238" i="5" s="1"/>
  <c r="AI238" i="5" a="1"/>
  <c r="AI238" i="5" s="1"/>
  <c r="AJ238" i="5" a="1"/>
  <c r="AJ238" i="5" s="1"/>
  <c r="AK238" i="5" a="1"/>
  <c r="AK238" i="5" s="1"/>
  <c r="AL238" i="5" a="1"/>
  <c r="AL238" i="5" s="1"/>
  <c r="AM238" i="5" a="1"/>
  <c r="AM238" i="5" s="1"/>
  <c r="AN238" i="5" a="1"/>
  <c r="AN238" i="5" s="1"/>
  <c r="AO238" i="5" a="1"/>
  <c r="AO238" i="5" s="1"/>
  <c r="AP238" i="5" a="1"/>
  <c r="AP238" i="5" s="1"/>
  <c r="AQ238" i="5" a="1"/>
  <c r="AQ238" i="5" s="1"/>
  <c r="AR238" i="5" a="1"/>
  <c r="AR238" i="5" s="1"/>
  <c r="AS238" i="5" a="1"/>
  <c r="AS238" i="5" s="1"/>
  <c r="AT238" i="5" a="1"/>
  <c r="AT238" i="5" s="1"/>
  <c r="AU238" i="5" a="1"/>
  <c r="AU238" i="5" s="1"/>
  <c r="AV238" i="5" a="1"/>
  <c r="AV238" i="5" s="1"/>
  <c r="AW238" i="5" a="1"/>
  <c r="AW238" i="5" s="1"/>
  <c r="AX238" i="5" a="1"/>
  <c r="AX238" i="5" s="1"/>
  <c r="AY238" i="5" a="1"/>
  <c r="AY238" i="5" s="1"/>
  <c r="AZ238" i="5" a="1"/>
  <c r="AZ238" i="5" s="1"/>
  <c r="BA238" i="5" a="1"/>
  <c r="BA238" i="5" s="1"/>
  <c r="BB238" i="5" a="1"/>
  <c r="BB238" i="5" s="1"/>
  <c r="BC238" i="5" a="1"/>
  <c r="BC238" i="5" s="1"/>
  <c r="BD238" i="5" a="1"/>
  <c r="BD238" i="5" s="1"/>
  <c r="BE238" i="5" a="1"/>
  <c r="BE238" i="5" s="1"/>
  <c r="BF238" i="5" a="1"/>
  <c r="BF238" i="5" s="1"/>
  <c r="BG238" i="5" a="1"/>
  <c r="BG238" i="5" s="1"/>
  <c r="BH238" i="5" a="1"/>
  <c r="BH238" i="5" s="1"/>
  <c r="BI238" i="5" a="1"/>
  <c r="BI238" i="5" s="1"/>
  <c r="BJ238" i="5" a="1"/>
  <c r="BJ238" i="5" s="1"/>
  <c r="BK238" i="5" a="1"/>
  <c r="BK238" i="5" s="1"/>
  <c r="BL238" i="5" a="1"/>
  <c r="BL238" i="5" s="1"/>
  <c r="BM238" i="5" a="1"/>
  <c r="BM238" i="5" s="1"/>
  <c r="BN238" i="5" a="1"/>
  <c r="BN238" i="5" s="1"/>
  <c r="C239" i="5" a="1"/>
  <c r="C239" i="5" s="1"/>
  <c r="D239" i="5" a="1"/>
  <c r="D239" i="5" s="1"/>
  <c r="E239" i="5" a="1"/>
  <c r="E239" i="5"/>
  <c r="F239" i="5" a="1"/>
  <c r="F239" i="5" s="1"/>
  <c r="G239" i="5" a="1"/>
  <c r="G239" i="5" s="1"/>
  <c r="H239" i="5" a="1"/>
  <c r="H239" i="5" s="1"/>
  <c r="I239" i="5" a="1"/>
  <c r="I239" i="5" s="1"/>
  <c r="J239" i="5" a="1"/>
  <c r="J239" i="5" s="1"/>
  <c r="K239" i="5" a="1"/>
  <c r="K239" i="5" s="1"/>
  <c r="L239" i="5" a="1"/>
  <c r="L239" i="5" s="1"/>
  <c r="M239" i="5" a="1"/>
  <c r="M239" i="5" s="1"/>
  <c r="N239" i="5" a="1"/>
  <c r="N239" i="5" s="1"/>
  <c r="O239" i="5" a="1"/>
  <c r="O239" i="5" s="1"/>
  <c r="P239" i="5" a="1"/>
  <c r="P239" i="5" s="1"/>
  <c r="Q239" i="5" a="1"/>
  <c r="Q239" i="5" s="1"/>
  <c r="R239" i="5" a="1"/>
  <c r="R239" i="5" s="1"/>
  <c r="S239" i="5" a="1"/>
  <c r="S239" i="5" s="1"/>
  <c r="T239" i="5" a="1"/>
  <c r="T239" i="5" s="1"/>
  <c r="U239" i="5" a="1"/>
  <c r="U239" i="5" s="1"/>
  <c r="V239" i="5" a="1"/>
  <c r="V239" i="5" s="1"/>
  <c r="W239" i="5" a="1"/>
  <c r="W239" i="5" s="1"/>
  <c r="X239" i="5" a="1"/>
  <c r="X239" i="5" s="1"/>
  <c r="Y239" i="5" a="1"/>
  <c r="Y239" i="5" s="1"/>
  <c r="Z239" i="5" a="1"/>
  <c r="Z239" i="5" s="1"/>
  <c r="AA239" i="5" a="1"/>
  <c r="AA239" i="5" s="1"/>
  <c r="AB239" i="5" a="1"/>
  <c r="AB239" i="5" s="1"/>
  <c r="AC239" i="5" a="1"/>
  <c r="AC239" i="5" s="1"/>
  <c r="AD239" i="5" a="1"/>
  <c r="AD239" i="5" s="1"/>
  <c r="AE239" i="5" a="1"/>
  <c r="AE239" i="5" s="1"/>
  <c r="AF239" i="5" a="1"/>
  <c r="AF239" i="5" s="1"/>
  <c r="AG239" i="5" a="1"/>
  <c r="AG239" i="5" s="1"/>
  <c r="AH239" i="5" a="1"/>
  <c r="AH239" i="5" s="1"/>
  <c r="AI239" i="5" a="1"/>
  <c r="AI239" i="5" s="1"/>
  <c r="AJ239" i="5" a="1"/>
  <c r="AJ239" i="5" s="1"/>
  <c r="AK239" i="5" a="1"/>
  <c r="AK239" i="5" s="1"/>
  <c r="AL239" i="5" a="1"/>
  <c r="AL239" i="5" s="1"/>
  <c r="AM239" i="5" a="1"/>
  <c r="AM239" i="5" s="1"/>
  <c r="AN239" i="5" a="1"/>
  <c r="AN239" i="5" s="1"/>
  <c r="AO239" i="5" a="1"/>
  <c r="AO239" i="5" s="1"/>
  <c r="AP239" i="5" a="1"/>
  <c r="AP239" i="5" s="1"/>
  <c r="AQ239" i="5" a="1"/>
  <c r="AQ239" i="5" s="1"/>
  <c r="AR239" i="5" a="1"/>
  <c r="AR239" i="5" s="1"/>
  <c r="AS239" i="5" a="1"/>
  <c r="AS239" i="5" s="1"/>
  <c r="AT239" i="5" a="1"/>
  <c r="AT239" i="5" s="1"/>
  <c r="AU239" i="5" a="1"/>
  <c r="AU239" i="5" s="1"/>
  <c r="AV239" i="5" a="1"/>
  <c r="AV239" i="5" s="1"/>
  <c r="AW239" i="5" a="1"/>
  <c r="AW239" i="5" s="1"/>
  <c r="AX239" i="5" a="1"/>
  <c r="AX239" i="5" s="1"/>
  <c r="AY239" i="5" a="1"/>
  <c r="AY239" i="5" s="1"/>
  <c r="AZ239" i="5" a="1"/>
  <c r="AZ239" i="5" s="1"/>
  <c r="BA239" i="5" a="1"/>
  <c r="BA239" i="5" s="1"/>
  <c r="BB239" i="5" a="1"/>
  <c r="BB239" i="5" s="1"/>
  <c r="BC239" i="5" a="1"/>
  <c r="BC239" i="5" s="1"/>
  <c r="BD239" i="5" a="1"/>
  <c r="BD239" i="5" s="1"/>
  <c r="BE239" i="5" a="1"/>
  <c r="BE239" i="5" s="1"/>
  <c r="BF239" i="5" a="1"/>
  <c r="BF239" i="5" s="1"/>
  <c r="BG239" i="5" a="1"/>
  <c r="BG239" i="5" s="1"/>
  <c r="BH239" i="5" a="1"/>
  <c r="BH239" i="5" s="1"/>
  <c r="BI239" i="5" a="1"/>
  <c r="BI239" i="5" s="1"/>
  <c r="BJ239" i="5" a="1"/>
  <c r="BJ239" i="5" s="1"/>
  <c r="BK239" i="5" a="1"/>
  <c r="BK239" i="5" s="1"/>
  <c r="BL239" i="5" a="1"/>
  <c r="BL239" i="5" s="1"/>
  <c r="BM239" i="5" a="1"/>
  <c r="BM239" i="5" s="1"/>
  <c r="BN239" i="5" a="1"/>
  <c r="BN239" i="5" s="1"/>
  <c r="C240" i="5" a="1"/>
  <c r="C240" i="5"/>
  <c r="D240" i="5" a="1"/>
  <c r="D240" i="5" s="1"/>
  <c r="E240" i="5" a="1"/>
  <c r="E240" i="5" s="1"/>
  <c r="F240" i="5" a="1"/>
  <c r="F240" i="5" s="1"/>
  <c r="G240" i="5" a="1"/>
  <c r="G240" i="5" s="1"/>
  <c r="H240" i="5" a="1"/>
  <c r="H240" i="5" s="1"/>
  <c r="I240" i="5" a="1"/>
  <c r="I240" i="5" s="1"/>
  <c r="J240" i="5" a="1"/>
  <c r="J240" i="5" s="1"/>
  <c r="K240" i="5" a="1"/>
  <c r="K240" i="5" s="1"/>
  <c r="L240" i="5" a="1"/>
  <c r="L240" i="5" s="1"/>
  <c r="M240" i="5" a="1"/>
  <c r="M240" i="5" s="1"/>
  <c r="N240" i="5" a="1"/>
  <c r="N240" i="5" s="1"/>
  <c r="O240" i="5" a="1"/>
  <c r="O240" i="5" s="1"/>
  <c r="P240" i="5" a="1"/>
  <c r="P240" i="5" s="1"/>
  <c r="Q240" i="5" a="1"/>
  <c r="Q240" i="5" s="1"/>
  <c r="R240" i="5" a="1"/>
  <c r="R240" i="5" s="1"/>
  <c r="S240" i="5" a="1"/>
  <c r="S240" i="5" s="1"/>
  <c r="T240" i="5" a="1"/>
  <c r="T240" i="5" s="1"/>
  <c r="U240" i="5" a="1"/>
  <c r="U240" i="5" s="1"/>
  <c r="V240" i="5" a="1"/>
  <c r="V240" i="5" s="1"/>
  <c r="W240" i="5" a="1"/>
  <c r="W240" i="5" s="1"/>
  <c r="X240" i="5" a="1"/>
  <c r="X240" i="5" s="1"/>
  <c r="Y240" i="5" a="1"/>
  <c r="Y240" i="5" s="1"/>
  <c r="Z240" i="5" a="1"/>
  <c r="Z240" i="5" s="1"/>
  <c r="AA240" i="5" a="1"/>
  <c r="AA240" i="5" s="1"/>
  <c r="AB240" i="5" a="1"/>
  <c r="AB240" i="5" s="1"/>
  <c r="AC240" i="5" a="1"/>
  <c r="AC240" i="5" s="1"/>
  <c r="AD240" i="5" a="1"/>
  <c r="AD240" i="5" s="1"/>
  <c r="AE240" i="5" a="1"/>
  <c r="AE240" i="5" s="1"/>
  <c r="AF240" i="5" a="1"/>
  <c r="AF240" i="5" s="1"/>
  <c r="AG240" i="5" a="1"/>
  <c r="AG240" i="5" s="1"/>
  <c r="AH240" i="5" a="1"/>
  <c r="AH240" i="5" s="1"/>
  <c r="AI240" i="5" a="1"/>
  <c r="AI240" i="5" s="1"/>
  <c r="AJ240" i="5" a="1"/>
  <c r="AJ240" i="5" s="1"/>
  <c r="AK240" i="5" a="1"/>
  <c r="AK240" i="5" s="1"/>
  <c r="AL240" i="5" a="1"/>
  <c r="AL240" i="5" s="1"/>
  <c r="AM240" i="5" a="1"/>
  <c r="AM240" i="5" s="1"/>
  <c r="AN240" i="5" a="1"/>
  <c r="AN240" i="5" s="1"/>
  <c r="AO240" i="5" a="1"/>
  <c r="AO240" i="5" s="1"/>
  <c r="AP240" i="5" a="1"/>
  <c r="AP240" i="5" s="1"/>
  <c r="AQ240" i="5" a="1"/>
  <c r="AQ240" i="5" s="1"/>
  <c r="AR240" i="5" a="1"/>
  <c r="AR240" i="5" s="1"/>
  <c r="AS240" i="5" a="1"/>
  <c r="AS240" i="5" s="1"/>
  <c r="AT240" i="5" a="1"/>
  <c r="AT240" i="5" s="1"/>
  <c r="AU240" i="5" a="1"/>
  <c r="AU240" i="5" s="1"/>
  <c r="AV240" i="5" a="1"/>
  <c r="AV240" i="5" s="1"/>
  <c r="AW240" i="5" a="1"/>
  <c r="AW240" i="5" s="1"/>
  <c r="AX240" i="5" a="1"/>
  <c r="AX240" i="5" s="1"/>
  <c r="AY240" i="5" a="1"/>
  <c r="AY240" i="5" s="1"/>
  <c r="AZ240" i="5" a="1"/>
  <c r="AZ240" i="5" s="1"/>
  <c r="BA240" i="5" a="1"/>
  <c r="BA240" i="5" s="1"/>
  <c r="BB240" i="5" a="1"/>
  <c r="BB240" i="5" s="1"/>
  <c r="BC240" i="5" a="1"/>
  <c r="BC240" i="5" s="1"/>
  <c r="BD240" i="5" a="1"/>
  <c r="BD240" i="5" s="1"/>
  <c r="BE240" i="5" a="1"/>
  <c r="BE240" i="5" s="1"/>
  <c r="BF240" i="5" a="1"/>
  <c r="BF240" i="5" s="1"/>
  <c r="BG240" i="5" a="1"/>
  <c r="BG240" i="5" s="1"/>
  <c r="BH240" i="5" a="1"/>
  <c r="BH240" i="5" s="1"/>
  <c r="BI240" i="5" a="1"/>
  <c r="BI240" i="5"/>
  <c r="BJ240" i="5" a="1"/>
  <c r="BJ240" i="5" s="1"/>
  <c r="BK240" i="5" a="1"/>
  <c r="BK240" i="5" s="1"/>
  <c r="BL240" i="5" a="1"/>
  <c r="BL240" i="5" s="1"/>
  <c r="BM240" i="5" a="1"/>
  <c r="BM240" i="5" s="1"/>
  <c r="BN240" i="5" a="1"/>
  <c r="BN240" i="5" s="1"/>
  <c r="C241" i="5" a="1"/>
  <c r="C241" i="5" s="1"/>
  <c r="D241" i="5" a="1"/>
  <c r="D241" i="5" s="1"/>
  <c r="E241" i="5" a="1"/>
  <c r="E241" i="5" s="1"/>
  <c r="F241" i="5" a="1"/>
  <c r="F241" i="5" s="1"/>
  <c r="G241" i="5" a="1"/>
  <c r="G241" i="5" s="1"/>
  <c r="H241" i="5" a="1"/>
  <c r="H241" i="5" s="1"/>
  <c r="I241" i="5" a="1"/>
  <c r="I241" i="5" s="1"/>
  <c r="J241" i="5" a="1"/>
  <c r="J241" i="5" s="1"/>
  <c r="K241" i="5" a="1"/>
  <c r="K241" i="5" s="1"/>
  <c r="L241" i="5" a="1"/>
  <c r="L241" i="5" s="1"/>
  <c r="M241" i="5" a="1"/>
  <c r="M241" i="5" s="1"/>
  <c r="N241" i="5" a="1"/>
  <c r="N241" i="5" s="1"/>
  <c r="O241" i="5" a="1"/>
  <c r="O241" i="5" s="1"/>
  <c r="P241" i="5" a="1"/>
  <c r="P241" i="5" s="1"/>
  <c r="Q241" i="5" a="1"/>
  <c r="Q241" i="5" s="1"/>
  <c r="R241" i="5" a="1"/>
  <c r="R241" i="5" s="1"/>
  <c r="S241" i="5" a="1"/>
  <c r="S241" i="5" s="1"/>
  <c r="T241" i="5" a="1"/>
  <c r="T241" i="5" s="1"/>
  <c r="U241" i="5" a="1"/>
  <c r="U241" i="5" s="1"/>
  <c r="V241" i="5" a="1"/>
  <c r="V241" i="5" s="1"/>
  <c r="W241" i="5" a="1"/>
  <c r="W241" i="5" s="1"/>
  <c r="X241" i="5" a="1"/>
  <c r="X241" i="5" s="1"/>
  <c r="Y241" i="5" a="1"/>
  <c r="Y241" i="5" s="1"/>
  <c r="Z241" i="5" a="1"/>
  <c r="Z241" i="5" s="1"/>
  <c r="AA241" i="5" a="1"/>
  <c r="AA241" i="5" s="1"/>
  <c r="AB241" i="5" a="1"/>
  <c r="AB241" i="5" s="1"/>
  <c r="AC241" i="5" a="1"/>
  <c r="AC241" i="5" s="1"/>
  <c r="AD241" i="5" a="1"/>
  <c r="AD241" i="5" s="1"/>
  <c r="AE241" i="5" a="1"/>
  <c r="AE241" i="5" s="1"/>
  <c r="AF241" i="5" a="1"/>
  <c r="AF241" i="5" s="1"/>
  <c r="AG241" i="5" a="1"/>
  <c r="AG241" i="5" s="1"/>
  <c r="AH241" i="5" a="1"/>
  <c r="AH241" i="5" s="1"/>
  <c r="AI241" i="5" a="1"/>
  <c r="AI241" i="5" s="1"/>
  <c r="AJ241" i="5" a="1"/>
  <c r="AJ241" i="5" s="1"/>
  <c r="AK241" i="5" a="1"/>
  <c r="AK241" i="5" s="1"/>
  <c r="AL241" i="5" a="1"/>
  <c r="AL241" i="5" s="1"/>
  <c r="AM241" i="5" a="1"/>
  <c r="AM241" i="5" s="1"/>
  <c r="AN241" i="5" a="1"/>
  <c r="AN241" i="5"/>
  <c r="AO241" i="5" a="1"/>
  <c r="AO241" i="5" s="1"/>
  <c r="AP241" i="5" a="1"/>
  <c r="AP241" i="5" s="1"/>
  <c r="AQ241" i="5" a="1"/>
  <c r="AQ241" i="5"/>
  <c r="AR241" i="5" a="1"/>
  <c r="AR241" i="5"/>
  <c r="AS241" i="5" a="1"/>
  <c r="AS241" i="5" s="1"/>
  <c r="AT241" i="5" a="1"/>
  <c r="AT241" i="5" s="1"/>
  <c r="AU241" i="5" a="1"/>
  <c r="AU241" i="5" s="1"/>
  <c r="AV241" i="5" a="1"/>
  <c r="AV241" i="5" s="1"/>
  <c r="AW241" i="5" a="1"/>
  <c r="AW241" i="5" s="1"/>
  <c r="AX241" i="5" a="1"/>
  <c r="AX241" i="5"/>
  <c r="AY241" i="5" a="1"/>
  <c r="AY241" i="5" s="1"/>
  <c r="AZ241" i="5" a="1"/>
  <c r="AZ241" i="5" s="1"/>
  <c r="BA241" i="5" a="1"/>
  <c r="BA241" i="5"/>
  <c r="BB241" i="5" a="1"/>
  <c r="BB241" i="5" s="1"/>
  <c r="BC241" i="5" a="1"/>
  <c r="BC241" i="5" s="1"/>
  <c r="BD241" i="5" a="1"/>
  <c r="BD241" i="5" s="1"/>
  <c r="BE241" i="5" a="1"/>
  <c r="BE241" i="5" s="1"/>
  <c r="BF241" i="5" a="1"/>
  <c r="BF241" i="5" s="1"/>
  <c r="BG241" i="5" a="1"/>
  <c r="BG241" i="5"/>
  <c r="BH241" i="5" a="1"/>
  <c r="BH241" i="5" s="1"/>
  <c r="BI241" i="5" a="1"/>
  <c r="BI241" i="5" s="1"/>
  <c r="BJ241" i="5" a="1"/>
  <c r="BJ241" i="5" s="1"/>
  <c r="BK241" i="5" a="1"/>
  <c r="BK241" i="5" s="1"/>
  <c r="BL241" i="5" a="1"/>
  <c r="BL241" i="5" s="1"/>
  <c r="BM241" i="5" a="1"/>
  <c r="BM241" i="5" s="1"/>
  <c r="BN241" i="5" a="1"/>
  <c r="BN241" i="5" s="1"/>
  <c r="C242" i="5" a="1"/>
  <c r="C242" i="5"/>
  <c r="D242" i="5" a="1"/>
  <c r="D242" i="5" s="1"/>
  <c r="E242" i="5" a="1"/>
  <c r="E242" i="5"/>
  <c r="F242" i="5" a="1"/>
  <c r="F242" i="5" s="1"/>
  <c r="G242" i="5" a="1"/>
  <c r="G242" i="5" s="1"/>
  <c r="H242" i="5" a="1"/>
  <c r="H242" i="5" s="1"/>
  <c r="I242" i="5" a="1"/>
  <c r="I242" i="5" s="1"/>
  <c r="J242" i="5" a="1"/>
  <c r="J242" i="5" s="1"/>
  <c r="K242" i="5" a="1"/>
  <c r="K242" i="5" s="1"/>
  <c r="L242" i="5" a="1"/>
  <c r="L242" i="5" s="1"/>
  <c r="M242" i="5" a="1"/>
  <c r="M242" i="5" s="1"/>
  <c r="N242" i="5" a="1"/>
  <c r="N242" i="5" s="1"/>
  <c r="O242" i="5" a="1"/>
  <c r="O242" i="5" s="1"/>
  <c r="P242" i="5" a="1"/>
  <c r="P242" i="5" s="1"/>
  <c r="Q242" i="5" a="1"/>
  <c r="Q242" i="5" s="1"/>
  <c r="R242" i="5" a="1"/>
  <c r="R242" i="5" s="1"/>
  <c r="S242" i="5" a="1"/>
  <c r="S242" i="5" s="1"/>
  <c r="T242" i="5" a="1"/>
  <c r="T242" i="5" s="1"/>
  <c r="U242" i="5" a="1"/>
  <c r="U242" i="5" s="1"/>
  <c r="V242" i="5" a="1"/>
  <c r="V242" i="5" s="1"/>
  <c r="W242" i="5" a="1"/>
  <c r="W242" i="5" s="1"/>
  <c r="X242" i="5" a="1"/>
  <c r="X242" i="5" s="1"/>
  <c r="Y242" i="5" a="1"/>
  <c r="Y242" i="5"/>
  <c r="Z242" i="5" a="1"/>
  <c r="Z242" i="5" s="1"/>
  <c r="AA242" i="5" a="1"/>
  <c r="AA242" i="5" s="1"/>
  <c r="AB242" i="5" a="1"/>
  <c r="AB242" i="5" s="1"/>
  <c r="AC242" i="5" a="1"/>
  <c r="AC242" i="5" s="1"/>
  <c r="AD242" i="5" a="1"/>
  <c r="AD242" i="5" s="1"/>
  <c r="AE242" i="5" a="1"/>
  <c r="AE242" i="5" s="1"/>
  <c r="AF242" i="5" a="1"/>
  <c r="AF242" i="5" s="1"/>
  <c r="AG242" i="5" a="1"/>
  <c r="AG242" i="5" s="1"/>
  <c r="AH242" i="5" a="1"/>
  <c r="AH242" i="5" s="1"/>
  <c r="AI242" i="5" a="1"/>
  <c r="AI242" i="5" s="1"/>
  <c r="AJ242" i="5" a="1"/>
  <c r="AJ242" i="5"/>
  <c r="AK242" i="5" a="1"/>
  <c r="AK242" i="5" s="1"/>
  <c r="AL242" i="5" a="1"/>
  <c r="AL242" i="5" s="1"/>
  <c r="AM242" i="5" a="1"/>
  <c r="AM242" i="5" s="1"/>
  <c r="AN242" i="5" a="1"/>
  <c r="AN242" i="5" s="1"/>
  <c r="AO242" i="5" a="1"/>
  <c r="AO242" i="5" s="1"/>
  <c r="AP242" i="5" a="1"/>
  <c r="AP242" i="5" s="1"/>
  <c r="AQ242" i="5" a="1"/>
  <c r="AQ242" i="5" s="1"/>
  <c r="AR242" i="5" a="1"/>
  <c r="AR242" i="5" s="1"/>
  <c r="AS242" i="5" a="1"/>
  <c r="AS242" i="5" s="1"/>
  <c r="AT242" i="5" a="1"/>
  <c r="AT242" i="5" s="1"/>
  <c r="AU242" i="5" a="1"/>
  <c r="AU242" i="5" s="1"/>
  <c r="AV242" i="5" a="1"/>
  <c r="AV242" i="5" s="1"/>
  <c r="AW242" i="5" a="1"/>
  <c r="AW242" i="5" s="1"/>
  <c r="AX242" i="5" a="1"/>
  <c r="AX242" i="5" s="1"/>
  <c r="AY242" i="5" a="1"/>
  <c r="AY242" i="5" s="1"/>
  <c r="AZ242" i="5" a="1"/>
  <c r="AZ242" i="5" s="1"/>
  <c r="BA242" i="5" a="1"/>
  <c r="BA242" i="5" s="1"/>
  <c r="BB242" i="5" a="1"/>
  <c r="BB242" i="5" s="1"/>
  <c r="BC242" i="5" a="1"/>
  <c r="BC242" i="5"/>
  <c r="BD242" i="5" a="1"/>
  <c r="BD242" i="5" s="1"/>
  <c r="BE242" i="5" a="1"/>
  <c r="BE242" i="5" s="1"/>
  <c r="BF242" i="5" a="1"/>
  <c r="BF242" i="5" s="1"/>
  <c r="BG242" i="5" a="1"/>
  <c r="BG242" i="5" s="1"/>
  <c r="BH242" i="5" a="1"/>
  <c r="BH242" i="5"/>
  <c r="BI242" i="5" a="1"/>
  <c r="BI242" i="5" s="1"/>
  <c r="BJ242" i="5" a="1"/>
  <c r="BJ242" i="5" s="1"/>
  <c r="BK242" i="5" a="1"/>
  <c r="BK242" i="5" s="1"/>
  <c r="BL242" i="5" a="1"/>
  <c r="BL242" i="5" s="1"/>
  <c r="BM242" i="5" a="1"/>
  <c r="BM242" i="5" s="1"/>
  <c r="BN242" i="5" a="1"/>
  <c r="BN242" i="5" s="1"/>
  <c r="C243" i="5" a="1"/>
  <c r="C243" i="5" s="1"/>
  <c r="D243" i="5" a="1"/>
  <c r="D243" i="5" s="1"/>
  <c r="E243" i="5" a="1"/>
  <c r="E243" i="5" s="1"/>
  <c r="F243" i="5" a="1"/>
  <c r="F243" i="5" s="1"/>
  <c r="G243" i="5" a="1"/>
  <c r="G243" i="5" s="1"/>
  <c r="H243" i="5" a="1"/>
  <c r="H243" i="5" s="1"/>
  <c r="I243" i="5" a="1"/>
  <c r="I243" i="5" s="1"/>
  <c r="J243" i="5" a="1"/>
  <c r="J243" i="5" s="1"/>
  <c r="K243" i="5" a="1"/>
  <c r="K243" i="5" s="1"/>
  <c r="L243" i="5" a="1"/>
  <c r="L243" i="5"/>
  <c r="M243" i="5" a="1"/>
  <c r="M243" i="5" s="1"/>
  <c r="N243" i="5" a="1"/>
  <c r="N243" i="5"/>
  <c r="O243" i="5" a="1"/>
  <c r="O243" i="5" s="1"/>
  <c r="P243" i="5" a="1"/>
  <c r="P243" i="5" s="1"/>
  <c r="Q243" i="5" a="1"/>
  <c r="Q243" i="5" s="1"/>
  <c r="R243" i="5" a="1"/>
  <c r="R243" i="5" s="1"/>
  <c r="S243" i="5" a="1"/>
  <c r="S243" i="5" s="1"/>
  <c r="T243" i="5" a="1"/>
  <c r="T243" i="5" s="1"/>
  <c r="U243" i="5" a="1"/>
  <c r="U243" i="5" s="1"/>
  <c r="V243" i="5" a="1"/>
  <c r="V243" i="5" s="1"/>
  <c r="W243" i="5" a="1"/>
  <c r="W243" i="5" s="1"/>
  <c r="X243" i="5" a="1"/>
  <c r="X243" i="5" s="1"/>
  <c r="Y243" i="5" a="1"/>
  <c r="Y243" i="5" s="1"/>
  <c r="Z243" i="5" a="1"/>
  <c r="Z243" i="5" s="1"/>
  <c r="AA243" i="5" a="1"/>
  <c r="AA243" i="5" s="1"/>
  <c r="AB243" i="5" a="1"/>
  <c r="AB243" i="5" s="1"/>
  <c r="AC243" i="5" a="1"/>
  <c r="AC243" i="5" s="1"/>
  <c r="AD243" i="5" a="1"/>
  <c r="AD243" i="5" s="1"/>
  <c r="AE243" i="5" a="1"/>
  <c r="AE243" i="5" s="1"/>
  <c r="AF243" i="5" a="1"/>
  <c r="AF243" i="5"/>
  <c r="AG243" i="5" a="1"/>
  <c r="AG243" i="5" s="1"/>
  <c r="AH243" i="5" a="1"/>
  <c r="AH243" i="5" s="1"/>
  <c r="AI243" i="5" a="1"/>
  <c r="AI243" i="5" s="1"/>
  <c r="AJ243" i="5" a="1"/>
  <c r="AJ243" i="5" s="1"/>
  <c r="AK243" i="5" a="1"/>
  <c r="AK243" i="5" s="1"/>
  <c r="AL243" i="5" a="1"/>
  <c r="AL243" i="5" s="1"/>
  <c r="AM243" i="5" a="1"/>
  <c r="AM243" i="5"/>
  <c r="AN243" i="5" a="1"/>
  <c r="AN243" i="5" s="1"/>
  <c r="AO243" i="5" a="1"/>
  <c r="AO243" i="5" s="1"/>
  <c r="AP243" i="5" a="1"/>
  <c r="AP243" i="5" s="1"/>
  <c r="AQ243" i="5" a="1"/>
  <c r="AQ243" i="5" s="1"/>
  <c r="AR243" i="5" a="1"/>
  <c r="AR243" i="5" s="1"/>
  <c r="AS243" i="5" a="1"/>
  <c r="AS243" i="5" s="1"/>
  <c r="AT243" i="5" a="1"/>
  <c r="AT243" i="5" s="1"/>
  <c r="AU243" i="5" a="1"/>
  <c r="AU243" i="5" s="1"/>
  <c r="AV243" i="5" a="1"/>
  <c r="AV243" i="5" s="1"/>
  <c r="AW243" i="5" a="1"/>
  <c r="AW243" i="5" s="1"/>
  <c r="AX243" i="5" a="1"/>
  <c r="AX243" i="5" s="1"/>
  <c r="AY243" i="5" a="1"/>
  <c r="AY243" i="5" s="1"/>
  <c r="AZ243" i="5" a="1"/>
  <c r="AZ243" i="5" s="1"/>
  <c r="BA243" i="5" a="1"/>
  <c r="BA243" i="5" s="1"/>
  <c r="BB243" i="5" a="1"/>
  <c r="BB243" i="5" s="1"/>
  <c r="BC243" i="5" a="1"/>
  <c r="BC243" i="5" s="1"/>
  <c r="BD243" i="5" a="1"/>
  <c r="BD243" i="5" s="1"/>
  <c r="BE243" i="5" a="1"/>
  <c r="BE243" i="5" s="1"/>
  <c r="BF243" i="5" a="1"/>
  <c r="BF243" i="5" s="1"/>
  <c r="BG243" i="5" a="1"/>
  <c r="BG243" i="5" s="1"/>
  <c r="BH243" i="5" a="1"/>
  <c r="BH243" i="5" s="1"/>
  <c r="BI243" i="5" a="1"/>
  <c r="BI243" i="5" s="1"/>
  <c r="BJ243" i="5" a="1"/>
  <c r="BJ243" i="5" s="1"/>
  <c r="BK243" i="5" a="1"/>
  <c r="BK243" i="5" s="1"/>
  <c r="BL243" i="5" a="1"/>
  <c r="BL243" i="5" s="1"/>
  <c r="BM243" i="5" a="1"/>
  <c r="BM243" i="5" s="1"/>
  <c r="BN243" i="5" a="1"/>
  <c r="BN243" i="5" s="1"/>
  <c r="C244" i="5" a="1"/>
  <c r="C244" i="5" s="1"/>
  <c r="D244" i="5" a="1"/>
  <c r="D244" i="5" s="1"/>
  <c r="E244" i="5" a="1"/>
  <c r="E244" i="5" s="1"/>
  <c r="F244" i="5" a="1"/>
  <c r="F244" i="5" s="1"/>
  <c r="G244" i="5" a="1"/>
  <c r="G244" i="5" s="1"/>
  <c r="H244" i="5" a="1"/>
  <c r="H244" i="5" s="1"/>
  <c r="I244" i="5" a="1"/>
  <c r="I244" i="5" s="1"/>
  <c r="J244" i="5" a="1"/>
  <c r="J244" i="5" s="1"/>
  <c r="K244" i="5" a="1"/>
  <c r="K244" i="5" s="1"/>
  <c r="L244" i="5" a="1"/>
  <c r="L244" i="5" s="1"/>
  <c r="M244" i="5" a="1"/>
  <c r="M244" i="5" s="1"/>
  <c r="N244" i="5" a="1"/>
  <c r="N244" i="5" s="1"/>
  <c r="O244" i="5" a="1"/>
  <c r="O244" i="5" s="1"/>
  <c r="P244" i="5" a="1"/>
  <c r="P244" i="5" s="1"/>
  <c r="Q244" i="5" a="1"/>
  <c r="Q244" i="5" s="1"/>
  <c r="R244" i="5" a="1"/>
  <c r="R244" i="5" s="1"/>
  <c r="S244" i="5" a="1"/>
  <c r="S244" i="5" s="1"/>
  <c r="T244" i="5" a="1"/>
  <c r="T244" i="5" s="1"/>
  <c r="U244" i="5" a="1"/>
  <c r="U244" i="5" s="1"/>
  <c r="V244" i="5" a="1"/>
  <c r="V244" i="5" s="1"/>
  <c r="W244" i="5" a="1"/>
  <c r="W244" i="5" s="1"/>
  <c r="X244" i="5" a="1"/>
  <c r="X244" i="5" s="1"/>
  <c r="Y244" i="5" a="1"/>
  <c r="Y244" i="5" s="1"/>
  <c r="Z244" i="5" a="1"/>
  <c r="Z244" i="5" s="1"/>
  <c r="AA244" i="5" a="1"/>
  <c r="AA244" i="5" s="1"/>
  <c r="AB244" i="5" a="1"/>
  <c r="AB244" i="5" s="1"/>
  <c r="AC244" i="5" a="1"/>
  <c r="AC244" i="5" s="1"/>
  <c r="AD244" i="5" a="1"/>
  <c r="AD244" i="5" s="1"/>
  <c r="AE244" i="5" a="1"/>
  <c r="AE244" i="5" s="1"/>
  <c r="AF244" i="5" a="1"/>
  <c r="AF244" i="5"/>
  <c r="AG244" i="5" a="1"/>
  <c r="AG244" i="5" s="1"/>
  <c r="AH244" i="5" a="1"/>
  <c r="AH244" i="5" s="1"/>
  <c r="AI244" i="5" a="1"/>
  <c r="AI244" i="5" s="1"/>
  <c r="AJ244" i="5" a="1"/>
  <c r="AJ244" i="5" s="1"/>
  <c r="AK244" i="5" a="1"/>
  <c r="AK244" i="5" s="1"/>
  <c r="AL244" i="5" a="1"/>
  <c r="AL244" i="5" s="1"/>
  <c r="AM244" i="5" a="1"/>
  <c r="AM244" i="5" s="1"/>
  <c r="AN244" i="5" a="1"/>
  <c r="AN244" i="5" s="1"/>
  <c r="AO244" i="5" a="1"/>
  <c r="AO244" i="5" s="1"/>
  <c r="AP244" i="5" a="1"/>
  <c r="AP244" i="5" s="1"/>
  <c r="AQ244" i="5" a="1"/>
  <c r="AQ244" i="5" s="1"/>
  <c r="AR244" i="5" a="1"/>
  <c r="AR244" i="5"/>
  <c r="AS244" i="5" a="1"/>
  <c r="AS244" i="5" s="1"/>
  <c r="AT244" i="5" a="1"/>
  <c r="AT244" i="5" s="1"/>
  <c r="AU244" i="5" a="1"/>
  <c r="AU244" i="5" s="1"/>
  <c r="AV244" i="5" a="1"/>
  <c r="AV244" i="5" s="1"/>
  <c r="AW244" i="5" a="1"/>
  <c r="AW244" i="5" s="1"/>
  <c r="AX244" i="5" a="1"/>
  <c r="AX244" i="5" s="1"/>
  <c r="AY244" i="5" a="1"/>
  <c r="AY244" i="5" s="1"/>
  <c r="AZ244" i="5" a="1"/>
  <c r="AZ244" i="5" s="1"/>
  <c r="BA244" i="5" a="1"/>
  <c r="BA244" i="5" s="1"/>
  <c r="BB244" i="5" a="1"/>
  <c r="BB244" i="5" s="1"/>
  <c r="BC244" i="5" a="1"/>
  <c r="BC244" i="5" s="1"/>
  <c r="BD244" i="5" a="1"/>
  <c r="BD244" i="5" s="1"/>
  <c r="BE244" i="5" a="1"/>
  <c r="BE244" i="5" s="1"/>
  <c r="BF244" i="5" a="1"/>
  <c r="BF244" i="5" s="1"/>
  <c r="BG244" i="5" a="1"/>
  <c r="BG244" i="5" s="1"/>
  <c r="BH244" i="5" a="1"/>
  <c r="BH244" i="5" s="1"/>
  <c r="BI244" i="5" a="1"/>
  <c r="BI244" i="5" s="1"/>
  <c r="BJ244" i="5" a="1"/>
  <c r="BJ244" i="5" s="1"/>
  <c r="BK244" i="5" a="1"/>
  <c r="BK244" i="5" s="1"/>
  <c r="BL244" i="5" a="1"/>
  <c r="BL244" i="5" s="1"/>
  <c r="BM244" i="5" a="1"/>
  <c r="BM244" i="5" s="1"/>
  <c r="BN244" i="5" a="1"/>
  <c r="BN244" i="5" s="1"/>
  <c r="C245" i="5" a="1"/>
  <c r="C245" i="5" s="1"/>
  <c r="D245" i="5" a="1"/>
  <c r="D245" i="5" s="1"/>
  <c r="E245" i="5" a="1"/>
  <c r="E245" i="5" s="1"/>
  <c r="F245" i="5" a="1"/>
  <c r="F245" i="5"/>
  <c r="G245" i="5" a="1"/>
  <c r="G245" i="5" s="1"/>
  <c r="H245" i="5" a="1"/>
  <c r="H245" i="5" s="1"/>
  <c r="I245" i="5" a="1"/>
  <c r="I245" i="5" s="1"/>
  <c r="J245" i="5" a="1"/>
  <c r="J245" i="5" s="1"/>
  <c r="K245" i="5" a="1"/>
  <c r="K245" i="5" s="1"/>
  <c r="L245" i="5" a="1"/>
  <c r="L245" i="5" s="1"/>
  <c r="M245" i="5" a="1"/>
  <c r="M245" i="5" s="1"/>
  <c r="N245" i="5" a="1"/>
  <c r="N245" i="5" s="1"/>
  <c r="O245" i="5" a="1"/>
  <c r="O245" i="5" s="1"/>
  <c r="P245" i="5" a="1"/>
  <c r="P245" i="5" s="1"/>
  <c r="Q245" i="5" a="1"/>
  <c r="Q245" i="5" s="1"/>
  <c r="R245" i="5" a="1"/>
  <c r="R245" i="5" s="1"/>
  <c r="S245" i="5" a="1"/>
  <c r="S245" i="5" s="1"/>
  <c r="T245" i="5" a="1"/>
  <c r="T245" i="5" s="1"/>
  <c r="U245" i="5" a="1"/>
  <c r="U245" i="5" s="1"/>
  <c r="V245" i="5" a="1"/>
  <c r="V245" i="5" s="1"/>
  <c r="W245" i="5" a="1"/>
  <c r="W245" i="5" s="1"/>
  <c r="X245" i="5" a="1"/>
  <c r="X245" i="5" s="1"/>
  <c r="Y245" i="5" a="1"/>
  <c r="Y245" i="5" s="1"/>
  <c r="Z245" i="5" a="1"/>
  <c r="Z245" i="5" s="1"/>
  <c r="AA245" i="5" a="1"/>
  <c r="AA245" i="5" s="1"/>
  <c r="AB245" i="5" a="1"/>
  <c r="AB245" i="5" s="1"/>
  <c r="AC245" i="5" a="1"/>
  <c r="AC245" i="5" s="1"/>
  <c r="AD245" i="5" a="1"/>
  <c r="AD245" i="5" s="1"/>
  <c r="AE245" i="5" a="1"/>
  <c r="AE245" i="5" s="1"/>
  <c r="AF245" i="5" a="1"/>
  <c r="AF245" i="5" s="1"/>
  <c r="AG245" i="5" a="1"/>
  <c r="AG245" i="5" s="1"/>
  <c r="AH245" i="5" a="1"/>
  <c r="AH245" i="5" s="1"/>
  <c r="AI245" i="5" a="1"/>
  <c r="AI245" i="5" s="1"/>
  <c r="AJ245" i="5" a="1"/>
  <c r="AJ245" i="5" s="1"/>
  <c r="AK245" i="5" a="1"/>
  <c r="AK245" i="5" s="1"/>
  <c r="AL245" i="5" a="1"/>
  <c r="AL245" i="5" s="1"/>
  <c r="AM245" i="5" a="1"/>
  <c r="AM245" i="5" s="1"/>
  <c r="AN245" i="5" a="1"/>
  <c r="AN245" i="5" s="1"/>
  <c r="AO245" i="5" a="1"/>
  <c r="AO245" i="5" s="1"/>
  <c r="AP245" i="5" a="1"/>
  <c r="AP245" i="5" s="1"/>
  <c r="AQ245" i="5" a="1"/>
  <c r="AQ245" i="5" s="1"/>
  <c r="AR245" i="5" a="1"/>
  <c r="AR245" i="5" s="1"/>
  <c r="AS245" i="5" a="1"/>
  <c r="AS245" i="5" s="1"/>
  <c r="AT245" i="5" a="1"/>
  <c r="AT245" i="5"/>
  <c r="AU245" i="5" a="1"/>
  <c r="AU245" i="5" s="1"/>
  <c r="AV245" i="5" a="1"/>
  <c r="AV245" i="5" s="1"/>
  <c r="AW245" i="5" a="1"/>
  <c r="AW245" i="5" s="1"/>
  <c r="AX245" i="5" a="1"/>
  <c r="AX245" i="5" s="1"/>
  <c r="AY245" i="5" a="1"/>
  <c r="AY245" i="5" s="1"/>
  <c r="AZ245" i="5" a="1"/>
  <c r="AZ245" i="5" s="1"/>
  <c r="BA245" i="5" a="1"/>
  <c r="BA245" i="5" s="1"/>
  <c r="BB245" i="5" a="1"/>
  <c r="BB245" i="5" s="1"/>
  <c r="BC245" i="5" a="1"/>
  <c r="BC245" i="5" s="1"/>
  <c r="BD245" i="5" a="1"/>
  <c r="BD245" i="5" s="1"/>
  <c r="BE245" i="5" a="1"/>
  <c r="BE245" i="5" s="1"/>
  <c r="BF245" i="5" a="1"/>
  <c r="BF245" i="5" s="1"/>
  <c r="BG245" i="5" a="1"/>
  <c r="BG245" i="5" s="1"/>
  <c r="BH245" i="5" a="1"/>
  <c r="BH245" i="5" s="1"/>
  <c r="BI245" i="5" a="1"/>
  <c r="BI245" i="5" s="1"/>
  <c r="BJ245" i="5" a="1"/>
  <c r="BJ245" i="5" s="1"/>
  <c r="BK245" i="5" a="1"/>
  <c r="BK245" i="5" s="1"/>
  <c r="BL245" i="5" a="1"/>
  <c r="BL245" i="5" s="1"/>
  <c r="BM245" i="5" a="1"/>
  <c r="BM245" i="5" s="1"/>
  <c r="BN245" i="5" a="1"/>
  <c r="BN245" i="5" s="1"/>
  <c r="C246" i="5" a="1"/>
  <c r="C246" i="5" s="1"/>
  <c r="D246" i="5" a="1"/>
  <c r="D246" i="5" s="1"/>
  <c r="E246" i="5" a="1"/>
  <c r="E246" i="5" s="1"/>
  <c r="F246" i="5" a="1"/>
  <c r="F246" i="5" s="1"/>
  <c r="G246" i="5" a="1"/>
  <c r="G246" i="5" s="1"/>
  <c r="H246" i="5" a="1"/>
  <c r="H246" i="5" s="1"/>
  <c r="I246" i="5" a="1"/>
  <c r="I246" i="5" s="1"/>
  <c r="J246" i="5" a="1"/>
  <c r="J246" i="5" s="1"/>
  <c r="K246" i="5" a="1"/>
  <c r="K246" i="5" s="1"/>
  <c r="L246" i="5" a="1"/>
  <c r="L246" i="5" s="1"/>
  <c r="M246" i="5" a="1"/>
  <c r="M246" i="5" s="1"/>
  <c r="N246" i="5" a="1"/>
  <c r="N246" i="5" s="1"/>
  <c r="O246" i="5" a="1"/>
  <c r="O246" i="5" s="1"/>
  <c r="P246" i="5" a="1"/>
  <c r="P246" i="5" s="1"/>
  <c r="Q246" i="5" a="1"/>
  <c r="Q246" i="5" s="1"/>
  <c r="R246" i="5" a="1"/>
  <c r="R246" i="5" s="1"/>
  <c r="S246" i="5" a="1"/>
  <c r="S246" i="5" s="1"/>
  <c r="T246" i="5" a="1"/>
  <c r="T246" i="5" s="1"/>
  <c r="U246" i="5" a="1"/>
  <c r="U246" i="5" s="1"/>
  <c r="V246" i="5" a="1"/>
  <c r="V246" i="5" s="1"/>
  <c r="W246" i="5" a="1"/>
  <c r="W246" i="5" s="1"/>
  <c r="X246" i="5" a="1"/>
  <c r="X246" i="5" s="1"/>
  <c r="Y246" i="5" a="1"/>
  <c r="Y246" i="5" s="1"/>
  <c r="Z246" i="5" a="1"/>
  <c r="Z246" i="5" s="1"/>
  <c r="AA246" i="5" a="1"/>
  <c r="AA246" i="5" s="1"/>
  <c r="AB246" i="5" a="1"/>
  <c r="AB246" i="5" s="1"/>
  <c r="AC246" i="5" a="1"/>
  <c r="AC246" i="5" s="1"/>
  <c r="AD246" i="5" a="1"/>
  <c r="AD246" i="5" s="1"/>
  <c r="AE246" i="5" a="1"/>
  <c r="AE246" i="5" s="1"/>
  <c r="AF246" i="5" a="1"/>
  <c r="AF246" i="5" s="1"/>
  <c r="AG246" i="5" a="1"/>
  <c r="AG246" i="5" s="1"/>
  <c r="AH246" i="5" a="1"/>
  <c r="AH246" i="5" s="1"/>
  <c r="AI246" i="5" a="1"/>
  <c r="AI246" i="5" s="1"/>
  <c r="AJ246" i="5" a="1"/>
  <c r="AJ246" i="5" s="1"/>
  <c r="AK246" i="5" a="1"/>
  <c r="AK246" i="5" s="1"/>
  <c r="AL246" i="5" a="1"/>
  <c r="AL246" i="5" s="1"/>
  <c r="AM246" i="5" a="1"/>
  <c r="AM246" i="5" s="1"/>
  <c r="AN246" i="5" a="1"/>
  <c r="AN246" i="5" s="1"/>
  <c r="AO246" i="5" a="1"/>
  <c r="AO246" i="5" s="1"/>
  <c r="AP246" i="5" a="1"/>
  <c r="AP246" i="5" s="1"/>
  <c r="AQ246" i="5" a="1"/>
  <c r="AQ246" i="5" s="1"/>
  <c r="AR246" i="5" a="1"/>
  <c r="AR246" i="5" s="1"/>
  <c r="AS246" i="5" a="1"/>
  <c r="AS246" i="5" s="1"/>
  <c r="AT246" i="5" a="1"/>
  <c r="AT246" i="5" s="1"/>
  <c r="AU246" i="5" a="1"/>
  <c r="AU246" i="5" s="1"/>
  <c r="AV246" i="5" a="1"/>
  <c r="AV246" i="5"/>
  <c r="AW246" i="5" a="1"/>
  <c r="AW246" i="5" s="1"/>
  <c r="AX246" i="5" a="1"/>
  <c r="AX246" i="5" s="1"/>
  <c r="AY246" i="5" a="1"/>
  <c r="AY246" i="5" s="1"/>
  <c r="AZ246" i="5" a="1"/>
  <c r="AZ246" i="5" s="1"/>
  <c r="BA246" i="5" a="1"/>
  <c r="BA246" i="5" s="1"/>
  <c r="BB246" i="5" a="1"/>
  <c r="BB246" i="5" s="1"/>
  <c r="BC246" i="5" a="1"/>
  <c r="BC246" i="5" s="1"/>
  <c r="BD246" i="5" a="1"/>
  <c r="BD246" i="5" s="1"/>
  <c r="BE246" i="5" a="1"/>
  <c r="BE246" i="5" s="1"/>
  <c r="BF246" i="5" a="1"/>
  <c r="BF246" i="5" s="1"/>
  <c r="BG246" i="5" a="1"/>
  <c r="BG246" i="5" s="1"/>
  <c r="BH246" i="5" a="1"/>
  <c r="BH246" i="5" s="1"/>
  <c r="BI246" i="5" a="1"/>
  <c r="BI246" i="5" s="1"/>
  <c r="BJ246" i="5" a="1"/>
  <c r="BJ246" i="5" s="1"/>
  <c r="BK246" i="5" a="1"/>
  <c r="BK246" i="5" s="1"/>
  <c r="BL246" i="5" a="1"/>
  <c r="BL246" i="5" s="1"/>
  <c r="BM246" i="5" a="1"/>
  <c r="BM246" i="5" s="1"/>
  <c r="BN246" i="5" a="1"/>
  <c r="BN246" i="5" s="1"/>
  <c r="C247" i="5" a="1"/>
  <c r="C247" i="5" s="1"/>
  <c r="D247" i="5" a="1"/>
  <c r="D247" i="5" s="1"/>
  <c r="E247" i="5" a="1"/>
  <c r="E247" i="5" s="1"/>
  <c r="F247" i="5" a="1"/>
  <c r="F247" i="5" s="1"/>
  <c r="G247" i="5" a="1"/>
  <c r="G247" i="5" s="1"/>
  <c r="H247" i="5" a="1"/>
  <c r="H247" i="5" s="1"/>
  <c r="I247" i="5" a="1"/>
  <c r="I247" i="5" s="1"/>
  <c r="J247" i="5" a="1"/>
  <c r="J247" i="5" s="1"/>
  <c r="K247" i="5" a="1"/>
  <c r="K247" i="5" s="1"/>
  <c r="L247" i="5" a="1"/>
  <c r="L247" i="5" s="1"/>
  <c r="M247" i="5" a="1"/>
  <c r="M247" i="5" s="1"/>
  <c r="N247" i="5" a="1"/>
  <c r="N247" i="5" s="1"/>
  <c r="O247" i="5" a="1"/>
  <c r="O247" i="5" s="1"/>
  <c r="P247" i="5" a="1"/>
  <c r="P247" i="5" s="1"/>
  <c r="Q247" i="5" a="1"/>
  <c r="Q247" i="5" s="1"/>
  <c r="R247" i="5" a="1"/>
  <c r="R247" i="5" s="1"/>
  <c r="S247" i="5" a="1"/>
  <c r="S247" i="5" s="1"/>
  <c r="T247" i="5" a="1"/>
  <c r="T247" i="5" s="1"/>
  <c r="U247" i="5" a="1"/>
  <c r="U247" i="5" s="1"/>
  <c r="V247" i="5" a="1"/>
  <c r="V247" i="5" s="1"/>
  <c r="W247" i="5" a="1"/>
  <c r="W247" i="5" s="1"/>
  <c r="X247" i="5" a="1"/>
  <c r="X247" i="5" s="1"/>
  <c r="Y247" i="5" a="1"/>
  <c r="Y247" i="5" s="1"/>
  <c r="Z247" i="5" a="1"/>
  <c r="Z247" i="5" s="1"/>
  <c r="AA247" i="5" a="1"/>
  <c r="AA247" i="5" s="1"/>
  <c r="AB247" i="5" a="1"/>
  <c r="AB247" i="5" s="1"/>
  <c r="AC247" i="5" a="1"/>
  <c r="AC247" i="5" s="1"/>
  <c r="AD247" i="5" a="1"/>
  <c r="AD247" i="5" s="1"/>
  <c r="AE247" i="5" a="1"/>
  <c r="AE247" i="5" s="1"/>
  <c r="AF247" i="5" a="1"/>
  <c r="AF247" i="5" s="1"/>
  <c r="AG247" i="5" a="1"/>
  <c r="AG247" i="5" s="1"/>
  <c r="AH247" i="5" a="1"/>
  <c r="AH247" i="5" s="1"/>
  <c r="AI247" i="5" a="1"/>
  <c r="AI247" i="5" s="1"/>
  <c r="AJ247" i="5" a="1"/>
  <c r="AJ247" i="5" s="1"/>
  <c r="AK247" i="5" a="1"/>
  <c r="AK247" i="5" s="1"/>
  <c r="AL247" i="5" a="1"/>
  <c r="AL247" i="5" s="1"/>
  <c r="AM247" i="5" a="1"/>
  <c r="AM247" i="5" s="1"/>
  <c r="AN247" i="5" a="1"/>
  <c r="AN247" i="5" s="1"/>
  <c r="AO247" i="5" a="1"/>
  <c r="AO247" i="5" s="1"/>
  <c r="AP247" i="5" a="1"/>
  <c r="AP247" i="5" s="1"/>
  <c r="AQ247" i="5" a="1"/>
  <c r="AQ247" i="5" s="1"/>
  <c r="AR247" i="5" a="1"/>
  <c r="AR247" i="5" s="1"/>
  <c r="AS247" i="5" a="1"/>
  <c r="AS247" i="5" s="1"/>
  <c r="AT247" i="5" a="1"/>
  <c r="AT247" i="5" s="1"/>
  <c r="AU247" i="5" a="1"/>
  <c r="AU247" i="5" s="1"/>
  <c r="AV247" i="5" a="1"/>
  <c r="AV247" i="5" s="1"/>
  <c r="AW247" i="5" a="1"/>
  <c r="AW247" i="5" s="1"/>
  <c r="AX247" i="5" a="1"/>
  <c r="AX247" i="5" s="1"/>
  <c r="AY247" i="5" a="1"/>
  <c r="AY247" i="5" s="1"/>
  <c r="AZ247" i="5" a="1"/>
  <c r="AZ247" i="5" s="1"/>
  <c r="BA247" i="5" a="1"/>
  <c r="BA247" i="5" s="1"/>
  <c r="BB247" i="5" a="1"/>
  <c r="BB247" i="5" s="1"/>
  <c r="BC247" i="5" a="1"/>
  <c r="BC247" i="5" s="1"/>
  <c r="BD247" i="5" a="1"/>
  <c r="BD247" i="5" s="1"/>
  <c r="BE247" i="5" a="1"/>
  <c r="BE247" i="5" s="1"/>
  <c r="BF247" i="5" a="1"/>
  <c r="BF247" i="5" s="1"/>
  <c r="BG247" i="5" a="1"/>
  <c r="BG247" i="5" s="1"/>
  <c r="BH247" i="5" a="1"/>
  <c r="BH247" i="5" s="1"/>
  <c r="BI247" i="5" a="1"/>
  <c r="BI247" i="5" s="1"/>
  <c r="BJ247" i="5" a="1"/>
  <c r="BJ247" i="5" s="1"/>
  <c r="BK247" i="5" a="1"/>
  <c r="BK247" i="5" s="1"/>
  <c r="BL247" i="5" a="1"/>
  <c r="BL247" i="5" s="1"/>
  <c r="BM247" i="5" a="1"/>
  <c r="BM247" i="5" s="1"/>
  <c r="BN247" i="5" a="1"/>
  <c r="BN247" i="5" s="1"/>
  <c r="C248" i="5" a="1"/>
  <c r="C248" i="5" s="1"/>
  <c r="D248" i="5" a="1"/>
  <c r="D248" i="5" s="1"/>
  <c r="E248" i="5" a="1"/>
  <c r="E248" i="5" s="1"/>
  <c r="F248" i="5" a="1"/>
  <c r="F248" i="5" s="1"/>
  <c r="G248" i="5" a="1"/>
  <c r="G248" i="5" s="1"/>
  <c r="H248" i="5" a="1"/>
  <c r="H248" i="5" s="1"/>
  <c r="I248" i="5" a="1"/>
  <c r="I248" i="5" s="1"/>
  <c r="J248" i="5" a="1"/>
  <c r="J248" i="5" s="1"/>
  <c r="K248" i="5" a="1"/>
  <c r="K248" i="5" s="1"/>
  <c r="L248" i="5" a="1"/>
  <c r="L248" i="5" s="1"/>
  <c r="M248" i="5" a="1"/>
  <c r="M248" i="5" s="1"/>
  <c r="N248" i="5" a="1"/>
  <c r="N248" i="5" s="1"/>
  <c r="O248" i="5" a="1"/>
  <c r="O248" i="5" s="1"/>
  <c r="P248" i="5" a="1"/>
  <c r="P248" i="5" s="1"/>
  <c r="Q248" i="5" a="1"/>
  <c r="Q248" i="5" s="1"/>
  <c r="R248" i="5" a="1"/>
  <c r="R248" i="5" s="1"/>
  <c r="S248" i="5" a="1"/>
  <c r="S248" i="5" s="1"/>
  <c r="T248" i="5" a="1"/>
  <c r="T248" i="5" s="1"/>
  <c r="U248" i="5" a="1"/>
  <c r="U248" i="5" s="1"/>
  <c r="V248" i="5" a="1"/>
  <c r="V248" i="5" s="1"/>
  <c r="W248" i="5" a="1"/>
  <c r="W248" i="5" s="1"/>
  <c r="X248" i="5" a="1"/>
  <c r="X248" i="5" s="1"/>
  <c r="Y248" i="5" a="1"/>
  <c r="Y248" i="5" s="1"/>
  <c r="Z248" i="5" a="1"/>
  <c r="Z248" i="5" s="1"/>
  <c r="AA248" i="5" a="1"/>
  <c r="AA248" i="5" s="1"/>
  <c r="AB248" i="5" a="1"/>
  <c r="AB248" i="5" s="1"/>
  <c r="AC248" i="5" a="1"/>
  <c r="AC248" i="5" s="1"/>
  <c r="AD248" i="5" a="1"/>
  <c r="AD248" i="5" s="1"/>
  <c r="AE248" i="5" a="1"/>
  <c r="AE248" i="5" s="1"/>
  <c r="AF248" i="5" a="1"/>
  <c r="AF248" i="5" s="1"/>
  <c r="AG248" i="5" a="1"/>
  <c r="AG248" i="5" s="1"/>
  <c r="AH248" i="5" a="1"/>
  <c r="AH248" i="5" s="1"/>
  <c r="AI248" i="5" a="1"/>
  <c r="AI248" i="5" s="1"/>
  <c r="AJ248" i="5" a="1"/>
  <c r="AJ248" i="5" s="1"/>
  <c r="AK248" i="5" a="1"/>
  <c r="AK248" i="5" s="1"/>
  <c r="AL248" i="5" a="1"/>
  <c r="AL248" i="5" s="1"/>
  <c r="AM248" i="5" a="1"/>
  <c r="AM248" i="5" s="1"/>
  <c r="AN248" i="5" a="1"/>
  <c r="AN248" i="5" s="1"/>
  <c r="AO248" i="5" a="1"/>
  <c r="AO248" i="5" s="1"/>
  <c r="AP248" i="5" a="1"/>
  <c r="AP248" i="5" s="1"/>
  <c r="AQ248" i="5" a="1"/>
  <c r="AQ248" i="5" s="1"/>
  <c r="AR248" i="5" a="1"/>
  <c r="AR248" i="5" s="1"/>
  <c r="AS248" i="5" a="1"/>
  <c r="AS248" i="5" s="1"/>
  <c r="AT248" i="5" a="1"/>
  <c r="AT248" i="5" s="1"/>
  <c r="AU248" i="5" a="1"/>
  <c r="AU248" i="5" s="1"/>
  <c r="AV248" i="5" a="1"/>
  <c r="AV248" i="5" s="1"/>
  <c r="AW248" i="5" a="1"/>
  <c r="AW248" i="5" s="1"/>
  <c r="AX248" i="5" a="1"/>
  <c r="AX248" i="5" s="1"/>
  <c r="AY248" i="5" a="1"/>
  <c r="AY248" i="5" s="1"/>
  <c r="AZ248" i="5" a="1"/>
  <c r="AZ248" i="5" s="1"/>
  <c r="BA248" i="5" a="1"/>
  <c r="BA248" i="5" s="1"/>
  <c r="BB248" i="5" a="1"/>
  <c r="BB248" i="5" s="1"/>
  <c r="BC248" i="5" a="1"/>
  <c r="BC248" i="5" s="1"/>
  <c r="BD248" i="5" a="1"/>
  <c r="BD248" i="5" s="1"/>
  <c r="BE248" i="5" a="1"/>
  <c r="BE248" i="5" s="1"/>
  <c r="BF248" i="5" a="1"/>
  <c r="BF248" i="5" s="1"/>
  <c r="BG248" i="5" a="1"/>
  <c r="BG248" i="5" s="1"/>
  <c r="BH248" i="5" a="1"/>
  <c r="BH248" i="5" s="1"/>
  <c r="BI248" i="5" a="1"/>
  <c r="BI248" i="5" s="1"/>
  <c r="BJ248" i="5" a="1"/>
  <c r="BJ248" i="5" s="1"/>
  <c r="BK248" i="5" a="1"/>
  <c r="BK248" i="5" s="1"/>
  <c r="BL248" i="5" a="1"/>
  <c r="BL248" i="5" s="1"/>
  <c r="BM248" i="5" a="1"/>
  <c r="BM248" i="5" s="1"/>
  <c r="BN248" i="5" a="1"/>
  <c r="BN248" i="5" s="1"/>
  <c r="C249" i="5" a="1"/>
  <c r="C249" i="5" s="1"/>
  <c r="D249" i="5" a="1"/>
  <c r="D249" i="5" s="1"/>
  <c r="E249" i="5" a="1"/>
  <c r="E249" i="5" s="1"/>
  <c r="F249" i="5" a="1"/>
  <c r="F249" i="5" s="1"/>
  <c r="G249" i="5" a="1"/>
  <c r="G249" i="5" s="1"/>
  <c r="H249" i="5" a="1"/>
  <c r="H249" i="5" s="1"/>
  <c r="I249" i="5" a="1"/>
  <c r="I249" i="5" s="1"/>
  <c r="J249" i="5" a="1"/>
  <c r="J249" i="5" s="1"/>
  <c r="K249" i="5" a="1"/>
  <c r="K249" i="5" s="1"/>
  <c r="L249" i="5" a="1"/>
  <c r="L249" i="5" s="1"/>
  <c r="M249" i="5" a="1"/>
  <c r="M249" i="5" s="1"/>
  <c r="N249" i="5" a="1"/>
  <c r="N249" i="5" s="1"/>
  <c r="O249" i="5" a="1"/>
  <c r="O249" i="5" s="1"/>
  <c r="P249" i="5" a="1"/>
  <c r="P249" i="5" s="1"/>
  <c r="Q249" i="5" a="1"/>
  <c r="Q249" i="5" s="1"/>
  <c r="R249" i="5" a="1"/>
  <c r="R249" i="5" s="1"/>
  <c r="S249" i="5" a="1"/>
  <c r="S249" i="5" s="1"/>
  <c r="T249" i="5" a="1"/>
  <c r="T249" i="5" s="1"/>
  <c r="U249" i="5" a="1"/>
  <c r="U249" i="5" s="1"/>
  <c r="V249" i="5" a="1"/>
  <c r="V249" i="5" s="1"/>
  <c r="W249" i="5" a="1"/>
  <c r="W249" i="5" s="1"/>
  <c r="X249" i="5" a="1"/>
  <c r="X249" i="5" s="1"/>
  <c r="Y249" i="5" a="1"/>
  <c r="Y249" i="5" s="1"/>
  <c r="Z249" i="5" a="1"/>
  <c r="Z249" i="5" s="1"/>
  <c r="AA249" i="5" a="1"/>
  <c r="AA249" i="5" s="1"/>
  <c r="AB249" i="5" a="1"/>
  <c r="AB249" i="5" s="1"/>
  <c r="AC249" i="5" a="1"/>
  <c r="AC249" i="5" s="1"/>
  <c r="AD249" i="5" a="1"/>
  <c r="AD249" i="5" s="1"/>
  <c r="AE249" i="5" a="1"/>
  <c r="AE249" i="5" s="1"/>
  <c r="AF249" i="5" a="1"/>
  <c r="AF249" i="5" s="1"/>
  <c r="AG249" i="5" a="1"/>
  <c r="AG249" i="5" s="1"/>
  <c r="AH249" i="5" a="1"/>
  <c r="AH249" i="5" s="1"/>
  <c r="AI249" i="5" a="1"/>
  <c r="AI249" i="5" s="1"/>
  <c r="AJ249" i="5" a="1"/>
  <c r="AJ249" i="5" s="1"/>
  <c r="AK249" i="5" a="1"/>
  <c r="AK249" i="5" s="1"/>
  <c r="AL249" i="5" a="1"/>
  <c r="AL249" i="5" s="1"/>
  <c r="AM249" i="5" a="1"/>
  <c r="AM249" i="5" s="1"/>
  <c r="AN249" i="5" a="1"/>
  <c r="AN249" i="5" s="1"/>
  <c r="AO249" i="5" a="1"/>
  <c r="AO249" i="5" s="1"/>
  <c r="AP249" i="5" a="1"/>
  <c r="AP249" i="5" s="1"/>
  <c r="AQ249" i="5" a="1"/>
  <c r="AQ249" i="5" s="1"/>
  <c r="AR249" i="5" a="1"/>
  <c r="AR249" i="5" s="1"/>
  <c r="AS249" i="5" a="1"/>
  <c r="AS249" i="5" s="1"/>
  <c r="AT249" i="5" a="1"/>
  <c r="AT249" i="5" s="1"/>
  <c r="AU249" i="5" a="1"/>
  <c r="AU249" i="5" s="1"/>
  <c r="AV249" i="5" a="1"/>
  <c r="AV249" i="5" s="1"/>
  <c r="AW249" i="5" a="1"/>
  <c r="AW249" i="5" s="1"/>
  <c r="AX249" i="5" a="1"/>
  <c r="AX249" i="5" s="1"/>
  <c r="AY249" i="5" a="1"/>
  <c r="AY249" i="5" s="1"/>
  <c r="AZ249" i="5" a="1"/>
  <c r="AZ249" i="5" s="1"/>
  <c r="BA249" i="5" a="1"/>
  <c r="BA249" i="5" s="1"/>
  <c r="BB249" i="5" a="1"/>
  <c r="BB249" i="5" s="1"/>
  <c r="BC249" i="5" a="1"/>
  <c r="BC249" i="5" s="1"/>
  <c r="BD249" i="5" a="1"/>
  <c r="BD249" i="5" s="1"/>
  <c r="BE249" i="5" a="1"/>
  <c r="BE249" i="5" s="1"/>
  <c r="BF249" i="5" a="1"/>
  <c r="BF249" i="5" s="1"/>
  <c r="BG249" i="5" a="1"/>
  <c r="BG249" i="5" s="1"/>
  <c r="BH249" i="5" a="1"/>
  <c r="BH249" i="5" s="1"/>
  <c r="BI249" i="5" a="1"/>
  <c r="BI249" i="5" s="1"/>
  <c r="BJ249" i="5" a="1"/>
  <c r="BJ249" i="5" s="1"/>
  <c r="BK249" i="5" a="1"/>
  <c r="BK249" i="5" s="1"/>
  <c r="BL249" i="5" a="1"/>
  <c r="BL249" i="5" s="1"/>
  <c r="BM249" i="5" a="1"/>
  <c r="BM249" i="5" s="1"/>
  <c r="BN249" i="5" a="1"/>
  <c r="BN249" i="5" s="1"/>
  <c r="C250" i="5" a="1"/>
  <c r="C250" i="5" s="1"/>
  <c r="D250" i="5" a="1"/>
  <c r="D250" i="5" s="1"/>
  <c r="E250" i="5" a="1"/>
  <c r="E250" i="5" s="1"/>
  <c r="F250" i="5" a="1"/>
  <c r="F250" i="5" s="1"/>
  <c r="G250" i="5" a="1"/>
  <c r="G250" i="5" s="1"/>
  <c r="H250" i="5" a="1"/>
  <c r="H250" i="5" s="1"/>
  <c r="I250" i="5" a="1"/>
  <c r="I250" i="5" s="1"/>
  <c r="J250" i="5" a="1"/>
  <c r="J250" i="5" s="1"/>
  <c r="K250" i="5" a="1"/>
  <c r="K250" i="5" s="1"/>
  <c r="L250" i="5" a="1"/>
  <c r="L250" i="5" s="1"/>
  <c r="M250" i="5" a="1"/>
  <c r="M250" i="5" s="1"/>
  <c r="N250" i="5" a="1"/>
  <c r="N250" i="5" s="1"/>
  <c r="O250" i="5" a="1"/>
  <c r="O250" i="5" s="1"/>
  <c r="P250" i="5" a="1"/>
  <c r="P250" i="5" s="1"/>
  <c r="Q250" i="5" a="1"/>
  <c r="Q250" i="5" s="1"/>
  <c r="R250" i="5" a="1"/>
  <c r="R250" i="5" s="1"/>
  <c r="S250" i="5" a="1"/>
  <c r="S250" i="5" s="1"/>
  <c r="T250" i="5" a="1"/>
  <c r="T250" i="5" s="1"/>
  <c r="U250" i="5" a="1"/>
  <c r="U250" i="5" s="1"/>
  <c r="V250" i="5" a="1"/>
  <c r="V250" i="5" s="1"/>
  <c r="W250" i="5" a="1"/>
  <c r="W250" i="5" s="1"/>
  <c r="X250" i="5" a="1"/>
  <c r="X250" i="5" s="1"/>
  <c r="Y250" i="5" a="1"/>
  <c r="Y250" i="5" s="1"/>
  <c r="Z250" i="5" a="1"/>
  <c r="Z250" i="5" s="1"/>
  <c r="AA250" i="5" a="1"/>
  <c r="AA250" i="5" s="1"/>
  <c r="AB250" i="5" a="1"/>
  <c r="AB250" i="5" s="1"/>
  <c r="AC250" i="5" a="1"/>
  <c r="AC250" i="5" s="1"/>
  <c r="AD250" i="5" a="1"/>
  <c r="AD250" i="5" s="1"/>
  <c r="AE250" i="5" a="1"/>
  <c r="AE250" i="5" s="1"/>
  <c r="AF250" i="5" a="1"/>
  <c r="AF250" i="5" s="1"/>
  <c r="AG250" i="5" a="1"/>
  <c r="AG250" i="5" s="1"/>
  <c r="AH250" i="5" a="1"/>
  <c r="AH250" i="5" s="1"/>
  <c r="AI250" i="5" a="1"/>
  <c r="AI250" i="5" s="1"/>
  <c r="AJ250" i="5" a="1"/>
  <c r="AJ250" i="5" s="1"/>
  <c r="AK250" i="5" a="1"/>
  <c r="AK250" i="5" s="1"/>
  <c r="AL250" i="5" a="1"/>
  <c r="AL250" i="5" s="1"/>
  <c r="AM250" i="5" a="1"/>
  <c r="AM250" i="5" s="1"/>
  <c r="AN250" i="5" a="1"/>
  <c r="AN250" i="5" s="1"/>
  <c r="AO250" i="5" a="1"/>
  <c r="AO250" i="5" s="1"/>
  <c r="AP250" i="5" a="1"/>
  <c r="AP250" i="5" s="1"/>
  <c r="AQ250" i="5" a="1"/>
  <c r="AQ250" i="5" s="1"/>
  <c r="AR250" i="5" a="1"/>
  <c r="AR250" i="5" s="1"/>
  <c r="AS250" i="5" a="1"/>
  <c r="AS250" i="5" s="1"/>
  <c r="AT250" i="5" a="1"/>
  <c r="AT250" i="5" s="1"/>
  <c r="AU250" i="5" a="1"/>
  <c r="AU250" i="5" s="1"/>
  <c r="AV250" i="5" a="1"/>
  <c r="AV250" i="5" s="1"/>
  <c r="AW250" i="5" a="1"/>
  <c r="AW250" i="5" s="1"/>
  <c r="AX250" i="5" a="1"/>
  <c r="AX250" i="5" s="1"/>
  <c r="AY250" i="5" a="1"/>
  <c r="AY250" i="5" s="1"/>
  <c r="AZ250" i="5" a="1"/>
  <c r="AZ250" i="5" s="1"/>
  <c r="BA250" i="5" a="1"/>
  <c r="BA250" i="5" s="1"/>
  <c r="BB250" i="5" a="1"/>
  <c r="BB250" i="5" s="1"/>
  <c r="BC250" i="5" a="1"/>
  <c r="BC250" i="5" s="1"/>
  <c r="BD250" i="5" a="1"/>
  <c r="BD250" i="5" s="1"/>
  <c r="BE250" i="5" a="1"/>
  <c r="BE250" i="5" s="1"/>
  <c r="BF250" i="5" a="1"/>
  <c r="BF250" i="5" s="1"/>
  <c r="BG250" i="5" a="1"/>
  <c r="BG250" i="5" s="1"/>
  <c r="BH250" i="5" a="1"/>
  <c r="BH250" i="5" s="1"/>
  <c r="BI250" i="5" a="1"/>
  <c r="BI250" i="5" s="1"/>
  <c r="BJ250" i="5" a="1"/>
  <c r="BJ250" i="5" s="1"/>
  <c r="BK250" i="5" a="1"/>
  <c r="BK250" i="5" s="1"/>
  <c r="BL250" i="5" a="1"/>
  <c r="BL250" i="5" s="1"/>
  <c r="BM250" i="5" a="1"/>
  <c r="BM250" i="5" s="1"/>
  <c r="BN250" i="5" a="1"/>
  <c r="BN250" i="5" s="1"/>
  <c r="C251" i="5" a="1"/>
  <c r="C251" i="5" s="1"/>
  <c r="D251" i="5" a="1"/>
  <c r="D251" i="5" s="1"/>
  <c r="E251" i="5" a="1"/>
  <c r="E251" i="5" s="1"/>
  <c r="F251" i="5" a="1"/>
  <c r="F251" i="5" s="1"/>
  <c r="G251" i="5" a="1"/>
  <c r="G251" i="5" s="1"/>
  <c r="H251" i="5" a="1"/>
  <c r="H251" i="5" s="1"/>
  <c r="I251" i="5" a="1"/>
  <c r="I251" i="5" s="1"/>
  <c r="J251" i="5" a="1"/>
  <c r="J251" i="5" s="1"/>
  <c r="K251" i="5" a="1"/>
  <c r="K251" i="5" s="1"/>
  <c r="L251" i="5" a="1"/>
  <c r="L251" i="5" s="1"/>
  <c r="M251" i="5" a="1"/>
  <c r="M251" i="5" s="1"/>
  <c r="N251" i="5" a="1"/>
  <c r="N251" i="5" s="1"/>
  <c r="O251" i="5" a="1"/>
  <c r="O251" i="5" s="1"/>
  <c r="P251" i="5" a="1"/>
  <c r="P251" i="5" s="1"/>
  <c r="Q251" i="5" a="1"/>
  <c r="Q251" i="5" s="1"/>
  <c r="R251" i="5" a="1"/>
  <c r="R251" i="5" s="1"/>
  <c r="S251" i="5" a="1"/>
  <c r="S251" i="5" s="1"/>
  <c r="T251" i="5" a="1"/>
  <c r="T251" i="5" s="1"/>
  <c r="U251" i="5" a="1"/>
  <c r="U251" i="5" s="1"/>
  <c r="V251" i="5" a="1"/>
  <c r="V251" i="5" s="1"/>
  <c r="W251" i="5" a="1"/>
  <c r="W251" i="5" s="1"/>
  <c r="X251" i="5" a="1"/>
  <c r="X251" i="5" s="1"/>
  <c r="Y251" i="5" a="1"/>
  <c r="Y251" i="5" s="1"/>
  <c r="Z251" i="5" a="1"/>
  <c r="Z251" i="5" s="1"/>
  <c r="AA251" i="5" a="1"/>
  <c r="AA251" i="5" s="1"/>
  <c r="AB251" i="5" a="1"/>
  <c r="AB251" i="5" s="1"/>
  <c r="AC251" i="5" a="1"/>
  <c r="AC251" i="5" s="1"/>
  <c r="AD251" i="5" a="1"/>
  <c r="AD251" i="5" s="1"/>
  <c r="AE251" i="5" a="1"/>
  <c r="AE251" i="5" s="1"/>
  <c r="AF251" i="5" a="1"/>
  <c r="AF251" i="5" s="1"/>
  <c r="AG251" i="5" a="1"/>
  <c r="AG251" i="5" s="1"/>
  <c r="AH251" i="5" a="1"/>
  <c r="AH251" i="5" s="1"/>
  <c r="AI251" i="5" a="1"/>
  <c r="AI251" i="5" s="1"/>
  <c r="AJ251" i="5" a="1"/>
  <c r="AJ251" i="5" s="1"/>
  <c r="AK251" i="5" a="1"/>
  <c r="AK251" i="5" s="1"/>
  <c r="AL251" i="5" a="1"/>
  <c r="AL251" i="5" s="1"/>
  <c r="AM251" i="5" a="1"/>
  <c r="AM251" i="5" s="1"/>
  <c r="AN251" i="5" a="1"/>
  <c r="AN251" i="5" s="1"/>
  <c r="AO251" i="5" a="1"/>
  <c r="AO251" i="5" s="1"/>
  <c r="AP251" i="5" a="1"/>
  <c r="AP251" i="5" s="1"/>
  <c r="AQ251" i="5" a="1"/>
  <c r="AQ251" i="5" s="1"/>
  <c r="AR251" i="5" a="1"/>
  <c r="AR251" i="5" s="1"/>
  <c r="AS251" i="5" a="1"/>
  <c r="AS251" i="5" s="1"/>
  <c r="AT251" i="5" a="1"/>
  <c r="AT251" i="5" s="1"/>
  <c r="AU251" i="5" a="1"/>
  <c r="AU251" i="5" s="1"/>
  <c r="AV251" i="5" a="1"/>
  <c r="AV251" i="5" s="1"/>
  <c r="AW251" i="5" a="1"/>
  <c r="AW251" i="5" s="1"/>
  <c r="AX251" i="5" a="1"/>
  <c r="AX251" i="5" s="1"/>
  <c r="AY251" i="5" a="1"/>
  <c r="AY251" i="5" s="1"/>
  <c r="AZ251" i="5" a="1"/>
  <c r="AZ251" i="5" s="1"/>
  <c r="BA251" i="5" a="1"/>
  <c r="BA251" i="5" s="1"/>
  <c r="BB251" i="5" a="1"/>
  <c r="BB251" i="5" s="1"/>
  <c r="BC251" i="5" a="1"/>
  <c r="BC251" i="5" s="1"/>
  <c r="BD251" i="5" a="1"/>
  <c r="BD251" i="5" s="1"/>
  <c r="BE251" i="5" a="1"/>
  <c r="BE251" i="5" s="1"/>
  <c r="BF251" i="5" a="1"/>
  <c r="BF251" i="5" s="1"/>
  <c r="BG251" i="5" a="1"/>
  <c r="BG251" i="5" s="1"/>
  <c r="BH251" i="5" a="1"/>
  <c r="BH251" i="5" s="1"/>
  <c r="BI251" i="5" a="1"/>
  <c r="BI251" i="5" s="1"/>
  <c r="BJ251" i="5" a="1"/>
  <c r="BJ251" i="5" s="1"/>
  <c r="BK251" i="5" a="1"/>
  <c r="BK251" i="5" s="1"/>
  <c r="BL251" i="5" a="1"/>
  <c r="BL251" i="5" s="1"/>
  <c r="BM251" i="5" a="1"/>
  <c r="BM251" i="5" s="1"/>
  <c r="BN251" i="5" a="1"/>
  <c r="BN251" i="5" s="1"/>
  <c r="C252" i="5" a="1"/>
  <c r="C252" i="5" s="1"/>
  <c r="D252" i="5" a="1"/>
  <c r="D252" i="5" s="1"/>
  <c r="E252" i="5" a="1"/>
  <c r="E252" i="5" s="1"/>
  <c r="F252" i="5" a="1"/>
  <c r="F252" i="5" s="1"/>
  <c r="G252" i="5" a="1"/>
  <c r="G252" i="5" s="1"/>
  <c r="H252" i="5" a="1"/>
  <c r="H252" i="5" s="1"/>
  <c r="I252" i="5" a="1"/>
  <c r="I252" i="5" s="1"/>
  <c r="J252" i="5" a="1"/>
  <c r="J252" i="5" s="1"/>
  <c r="K252" i="5" a="1"/>
  <c r="K252" i="5" s="1"/>
  <c r="L252" i="5" a="1"/>
  <c r="L252" i="5" s="1"/>
  <c r="M252" i="5" a="1"/>
  <c r="M252" i="5" s="1"/>
  <c r="N252" i="5" a="1"/>
  <c r="N252" i="5" s="1"/>
  <c r="O252" i="5" a="1"/>
  <c r="O252" i="5" s="1"/>
  <c r="P252" i="5" a="1"/>
  <c r="P252" i="5" s="1"/>
  <c r="Q252" i="5" a="1"/>
  <c r="Q252" i="5" s="1"/>
  <c r="R252" i="5" a="1"/>
  <c r="R252" i="5" s="1"/>
  <c r="S252" i="5" a="1"/>
  <c r="S252" i="5" s="1"/>
  <c r="T252" i="5" a="1"/>
  <c r="T252" i="5" s="1"/>
  <c r="U252" i="5" a="1"/>
  <c r="U252" i="5" s="1"/>
  <c r="V252" i="5" a="1"/>
  <c r="V252" i="5" s="1"/>
  <c r="W252" i="5" a="1"/>
  <c r="W252" i="5" s="1"/>
  <c r="X252" i="5" a="1"/>
  <c r="X252" i="5" s="1"/>
  <c r="Y252" i="5" a="1"/>
  <c r="Y252" i="5" s="1"/>
  <c r="Z252" i="5" a="1"/>
  <c r="Z252" i="5" s="1"/>
  <c r="AA252" i="5" a="1"/>
  <c r="AA252" i="5" s="1"/>
  <c r="AB252" i="5" a="1"/>
  <c r="AB252" i="5" s="1"/>
  <c r="AC252" i="5" a="1"/>
  <c r="AC252" i="5" s="1"/>
  <c r="AD252" i="5" a="1"/>
  <c r="AD252" i="5" s="1"/>
  <c r="AE252" i="5" a="1"/>
  <c r="AE252" i="5" s="1"/>
  <c r="AF252" i="5" a="1"/>
  <c r="AF252" i="5" s="1"/>
  <c r="AG252" i="5" a="1"/>
  <c r="AG252" i="5" s="1"/>
  <c r="AH252" i="5" a="1"/>
  <c r="AH252" i="5" s="1"/>
  <c r="AI252" i="5" a="1"/>
  <c r="AI252" i="5" s="1"/>
  <c r="AJ252" i="5" a="1"/>
  <c r="AJ252" i="5" s="1"/>
  <c r="AK252" i="5" a="1"/>
  <c r="AK252" i="5" s="1"/>
  <c r="AL252" i="5" a="1"/>
  <c r="AL252" i="5" s="1"/>
  <c r="AM252" i="5" a="1"/>
  <c r="AM252" i="5" s="1"/>
  <c r="AN252" i="5" a="1"/>
  <c r="AN252" i="5" s="1"/>
  <c r="AO252" i="5" a="1"/>
  <c r="AO252" i="5" s="1"/>
  <c r="AP252" i="5" a="1"/>
  <c r="AP252" i="5" s="1"/>
  <c r="AQ252" i="5" a="1"/>
  <c r="AQ252" i="5" s="1"/>
  <c r="AR252" i="5" a="1"/>
  <c r="AR252" i="5" s="1"/>
  <c r="AS252" i="5" a="1"/>
  <c r="AS252" i="5" s="1"/>
  <c r="AT252" i="5" a="1"/>
  <c r="AT252" i="5" s="1"/>
  <c r="AU252" i="5" a="1"/>
  <c r="AU252" i="5" s="1"/>
  <c r="AV252" i="5" a="1"/>
  <c r="AV252" i="5" s="1"/>
  <c r="AW252" i="5" a="1"/>
  <c r="AW252" i="5" s="1"/>
  <c r="AX252" i="5" a="1"/>
  <c r="AX252" i="5" s="1"/>
  <c r="AY252" i="5" a="1"/>
  <c r="AY252" i="5" s="1"/>
  <c r="AZ252" i="5" a="1"/>
  <c r="AZ252" i="5" s="1"/>
  <c r="BA252" i="5" a="1"/>
  <c r="BA252" i="5" s="1"/>
  <c r="BB252" i="5" a="1"/>
  <c r="BB252" i="5" s="1"/>
  <c r="BC252" i="5" a="1"/>
  <c r="BC252" i="5" s="1"/>
  <c r="BD252" i="5" a="1"/>
  <c r="BD252" i="5" s="1"/>
  <c r="BE252" i="5" a="1"/>
  <c r="BE252" i="5" s="1"/>
  <c r="BF252" i="5" a="1"/>
  <c r="BF252" i="5" s="1"/>
  <c r="BG252" i="5" a="1"/>
  <c r="BG252" i="5" s="1"/>
  <c r="BH252" i="5" a="1"/>
  <c r="BH252" i="5" s="1"/>
  <c r="BI252" i="5" a="1"/>
  <c r="BI252" i="5" s="1"/>
  <c r="BJ252" i="5" a="1"/>
  <c r="BJ252" i="5" s="1"/>
  <c r="BK252" i="5" a="1"/>
  <c r="BK252" i="5" s="1"/>
  <c r="BL252" i="5" a="1"/>
  <c r="BL252" i="5" s="1"/>
  <c r="BM252" i="5" a="1"/>
  <c r="BM252" i="5" s="1"/>
  <c r="BN252" i="5" a="1"/>
  <c r="BN252" i="5" s="1"/>
  <c r="C253" i="5" a="1"/>
  <c r="C253" i="5" s="1"/>
  <c r="D253" i="5" a="1"/>
  <c r="D253" i="5" s="1"/>
  <c r="E253" i="5" a="1"/>
  <c r="E253" i="5" s="1"/>
  <c r="F253" i="5" a="1"/>
  <c r="F253" i="5" s="1"/>
  <c r="G253" i="5" a="1"/>
  <c r="G253" i="5" s="1"/>
  <c r="H253" i="5" a="1"/>
  <c r="H253" i="5" s="1"/>
  <c r="I253" i="5" a="1"/>
  <c r="I253" i="5" s="1"/>
  <c r="J253" i="5" a="1"/>
  <c r="J253" i="5" s="1"/>
  <c r="K253" i="5" a="1"/>
  <c r="K253" i="5" s="1"/>
  <c r="L253" i="5" a="1"/>
  <c r="L253" i="5" s="1"/>
  <c r="M253" i="5" a="1"/>
  <c r="M253" i="5" s="1"/>
  <c r="N253" i="5" a="1"/>
  <c r="N253" i="5" s="1"/>
  <c r="O253" i="5" a="1"/>
  <c r="O253" i="5" s="1"/>
  <c r="P253" i="5" a="1"/>
  <c r="P253" i="5" s="1"/>
  <c r="Q253" i="5" a="1"/>
  <c r="Q253" i="5" s="1"/>
  <c r="R253" i="5" a="1"/>
  <c r="R253" i="5" s="1"/>
  <c r="S253" i="5" a="1"/>
  <c r="S253" i="5" s="1"/>
  <c r="T253" i="5" a="1"/>
  <c r="T253" i="5" s="1"/>
  <c r="U253" i="5" a="1"/>
  <c r="U253" i="5" s="1"/>
  <c r="V253" i="5" a="1"/>
  <c r="V253" i="5" s="1"/>
  <c r="W253" i="5" a="1"/>
  <c r="W253" i="5" s="1"/>
  <c r="X253" i="5" a="1"/>
  <c r="X253" i="5" s="1"/>
  <c r="Y253" i="5" a="1"/>
  <c r="Y253" i="5" s="1"/>
  <c r="Z253" i="5" a="1"/>
  <c r="Z253" i="5" s="1"/>
  <c r="AA253" i="5" a="1"/>
  <c r="AA253" i="5" s="1"/>
  <c r="AB253" i="5" a="1"/>
  <c r="AB253" i="5" s="1"/>
  <c r="AC253" i="5" a="1"/>
  <c r="AC253" i="5" s="1"/>
  <c r="AD253" i="5" a="1"/>
  <c r="AD253" i="5" s="1"/>
  <c r="AE253" i="5" a="1"/>
  <c r="AE253" i="5" s="1"/>
  <c r="AF253" i="5" a="1"/>
  <c r="AF253" i="5" s="1"/>
  <c r="AG253" i="5" a="1"/>
  <c r="AG253" i="5" s="1"/>
  <c r="AH253" i="5" a="1"/>
  <c r="AH253" i="5" s="1"/>
  <c r="AI253" i="5" a="1"/>
  <c r="AI253" i="5" s="1"/>
  <c r="AJ253" i="5" a="1"/>
  <c r="AJ253" i="5" s="1"/>
  <c r="AK253" i="5" a="1"/>
  <c r="AK253" i="5" s="1"/>
  <c r="AL253" i="5" a="1"/>
  <c r="AL253" i="5" s="1"/>
  <c r="AM253" i="5" a="1"/>
  <c r="AM253" i="5" s="1"/>
  <c r="AN253" i="5" a="1"/>
  <c r="AN253" i="5" s="1"/>
  <c r="AO253" i="5" a="1"/>
  <c r="AO253" i="5" s="1"/>
  <c r="AP253" i="5" a="1"/>
  <c r="AP253" i="5" s="1"/>
  <c r="AQ253" i="5" a="1"/>
  <c r="AQ253" i="5" s="1"/>
  <c r="AR253" i="5" a="1"/>
  <c r="AR253" i="5" s="1"/>
  <c r="AS253" i="5" a="1"/>
  <c r="AS253" i="5" s="1"/>
  <c r="AT253" i="5" a="1"/>
  <c r="AT253" i="5" s="1"/>
  <c r="AU253" i="5" a="1"/>
  <c r="AU253" i="5" s="1"/>
  <c r="AV253" i="5" a="1"/>
  <c r="AV253" i="5" s="1"/>
  <c r="AW253" i="5" a="1"/>
  <c r="AW253" i="5" s="1"/>
  <c r="AX253" i="5" a="1"/>
  <c r="AX253" i="5" s="1"/>
  <c r="AY253" i="5" a="1"/>
  <c r="AY253" i="5" s="1"/>
  <c r="AZ253" i="5" a="1"/>
  <c r="AZ253" i="5" s="1"/>
  <c r="BA253" i="5" a="1"/>
  <c r="BA253" i="5" s="1"/>
  <c r="BB253" i="5" a="1"/>
  <c r="BB253" i="5" s="1"/>
  <c r="BC253" i="5" a="1"/>
  <c r="BC253" i="5" s="1"/>
  <c r="BD253" i="5" a="1"/>
  <c r="BD253" i="5" s="1"/>
  <c r="BE253" i="5" a="1"/>
  <c r="BE253" i="5" s="1"/>
  <c r="BF253" i="5" a="1"/>
  <c r="BF253" i="5" s="1"/>
  <c r="BG253" i="5" a="1"/>
  <c r="BG253" i="5" s="1"/>
  <c r="BH253" i="5" a="1"/>
  <c r="BH253" i="5" s="1"/>
  <c r="BI253" i="5" a="1"/>
  <c r="BI253" i="5" s="1"/>
  <c r="BJ253" i="5" a="1"/>
  <c r="BJ253" i="5" s="1"/>
  <c r="BK253" i="5" a="1"/>
  <c r="BK253" i="5" s="1"/>
  <c r="BL253" i="5" a="1"/>
  <c r="BL253" i="5" s="1"/>
  <c r="BM253" i="5" a="1"/>
  <c r="BM253" i="5" s="1"/>
  <c r="BN253" i="5" a="1"/>
  <c r="BN253" i="5" s="1"/>
  <c r="C254" i="5" a="1"/>
  <c r="C254" i="5" s="1"/>
  <c r="D254" i="5" a="1"/>
  <c r="D254" i="5" s="1"/>
  <c r="E254" i="5" a="1"/>
  <c r="E254" i="5" s="1"/>
  <c r="F254" i="5" a="1"/>
  <c r="F254" i="5" s="1"/>
  <c r="G254" i="5" a="1"/>
  <c r="G254" i="5" s="1"/>
  <c r="H254" i="5" a="1"/>
  <c r="H254" i="5" s="1"/>
  <c r="I254" i="5" a="1"/>
  <c r="I254" i="5" s="1"/>
  <c r="J254" i="5" a="1"/>
  <c r="J254" i="5" s="1"/>
  <c r="K254" i="5" a="1"/>
  <c r="K254" i="5" s="1"/>
  <c r="L254" i="5" a="1"/>
  <c r="L254" i="5" s="1"/>
  <c r="M254" i="5" a="1"/>
  <c r="M254" i="5" s="1"/>
  <c r="N254" i="5" a="1"/>
  <c r="N254" i="5" s="1"/>
  <c r="O254" i="5" a="1"/>
  <c r="O254" i="5" s="1"/>
  <c r="P254" i="5" a="1"/>
  <c r="P254" i="5" s="1"/>
  <c r="Q254" i="5" a="1"/>
  <c r="Q254" i="5" s="1"/>
  <c r="R254" i="5" a="1"/>
  <c r="R254" i="5" s="1"/>
  <c r="S254" i="5" a="1"/>
  <c r="S254" i="5" s="1"/>
  <c r="T254" i="5" a="1"/>
  <c r="T254" i="5" s="1"/>
  <c r="U254" i="5" a="1"/>
  <c r="U254" i="5" s="1"/>
  <c r="V254" i="5" a="1"/>
  <c r="V254" i="5" s="1"/>
  <c r="W254" i="5" a="1"/>
  <c r="W254" i="5" s="1"/>
  <c r="X254" i="5" a="1"/>
  <c r="X254" i="5" s="1"/>
  <c r="Y254" i="5" a="1"/>
  <c r="Y254" i="5" s="1"/>
  <c r="Z254" i="5" a="1"/>
  <c r="Z254" i="5" s="1"/>
  <c r="AA254" i="5" a="1"/>
  <c r="AA254" i="5" s="1"/>
  <c r="AB254" i="5" a="1"/>
  <c r="AB254" i="5" s="1"/>
  <c r="AC254" i="5" a="1"/>
  <c r="AC254" i="5" s="1"/>
  <c r="AD254" i="5" a="1"/>
  <c r="AD254" i="5" s="1"/>
  <c r="AE254" i="5" a="1"/>
  <c r="AE254" i="5" s="1"/>
  <c r="AF254" i="5" a="1"/>
  <c r="AF254" i="5" s="1"/>
  <c r="AG254" i="5" a="1"/>
  <c r="AG254" i="5" s="1"/>
  <c r="AH254" i="5" a="1"/>
  <c r="AH254" i="5" s="1"/>
  <c r="AI254" i="5" a="1"/>
  <c r="AI254" i="5" s="1"/>
  <c r="AJ254" i="5" a="1"/>
  <c r="AJ254" i="5" s="1"/>
  <c r="AK254" i="5" a="1"/>
  <c r="AK254" i="5" s="1"/>
  <c r="AL254" i="5" a="1"/>
  <c r="AL254" i="5" s="1"/>
  <c r="AM254" i="5" a="1"/>
  <c r="AM254" i="5" s="1"/>
  <c r="AN254" i="5" a="1"/>
  <c r="AN254" i="5" s="1"/>
  <c r="AO254" i="5" a="1"/>
  <c r="AO254" i="5" s="1"/>
  <c r="AP254" i="5" a="1"/>
  <c r="AP254" i="5" s="1"/>
  <c r="AQ254" i="5" a="1"/>
  <c r="AQ254" i="5" s="1"/>
  <c r="AR254" i="5" a="1"/>
  <c r="AR254" i="5" s="1"/>
  <c r="AS254" i="5" a="1"/>
  <c r="AS254" i="5" s="1"/>
  <c r="AT254" i="5" a="1"/>
  <c r="AT254" i="5" s="1"/>
  <c r="AU254" i="5" a="1"/>
  <c r="AU254" i="5" s="1"/>
  <c r="AV254" i="5" a="1"/>
  <c r="AV254" i="5" s="1"/>
  <c r="AW254" i="5" a="1"/>
  <c r="AW254" i="5" s="1"/>
  <c r="AX254" i="5" a="1"/>
  <c r="AX254" i="5" s="1"/>
  <c r="AY254" i="5" a="1"/>
  <c r="AY254" i="5" s="1"/>
  <c r="AZ254" i="5" a="1"/>
  <c r="AZ254" i="5" s="1"/>
  <c r="BA254" i="5" a="1"/>
  <c r="BA254" i="5" s="1"/>
  <c r="BB254" i="5" a="1"/>
  <c r="BB254" i="5" s="1"/>
  <c r="BC254" i="5" a="1"/>
  <c r="BC254" i="5" s="1"/>
  <c r="BD254" i="5" a="1"/>
  <c r="BD254" i="5" s="1"/>
  <c r="BE254" i="5" a="1"/>
  <c r="BE254" i="5" s="1"/>
  <c r="BF254" i="5" a="1"/>
  <c r="BF254" i="5" s="1"/>
  <c r="BG254" i="5" a="1"/>
  <c r="BG254" i="5" s="1"/>
  <c r="BH254" i="5" a="1"/>
  <c r="BH254" i="5" s="1"/>
  <c r="BI254" i="5" a="1"/>
  <c r="BI254" i="5" s="1"/>
  <c r="BJ254" i="5" a="1"/>
  <c r="BJ254" i="5" s="1"/>
  <c r="BK254" i="5" a="1"/>
  <c r="BK254" i="5" s="1"/>
  <c r="BL254" i="5" a="1"/>
  <c r="BL254" i="5" s="1"/>
  <c r="BM254" i="5" a="1"/>
  <c r="BM254" i="5" s="1"/>
  <c r="BN254" i="5" a="1"/>
  <c r="BN254" i="5" s="1"/>
  <c r="C255" i="5" a="1"/>
  <c r="C255" i="5" s="1"/>
  <c r="D255" i="5" a="1"/>
  <c r="D255" i="5" s="1"/>
  <c r="E255" i="5" a="1"/>
  <c r="E255" i="5" s="1"/>
  <c r="F255" i="5" a="1"/>
  <c r="F255" i="5" s="1"/>
  <c r="G255" i="5" a="1"/>
  <c r="G255" i="5" s="1"/>
  <c r="H255" i="5" a="1"/>
  <c r="H255" i="5" s="1"/>
  <c r="I255" i="5" a="1"/>
  <c r="I255" i="5" s="1"/>
  <c r="J255" i="5" a="1"/>
  <c r="J255" i="5" s="1"/>
  <c r="K255" i="5" a="1"/>
  <c r="K255" i="5" s="1"/>
  <c r="L255" i="5" a="1"/>
  <c r="L255" i="5" s="1"/>
  <c r="M255" i="5" a="1"/>
  <c r="M255" i="5" s="1"/>
  <c r="N255" i="5" a="1"/>
  <c r="N255" i="5" s="1"/>
  <c r="O255" i="5" a="1"/>
  <c r="O255" i="5" s="1"/>
  <c r="P255" i="5" a="1"/>
  <c r="P255" i="5" s="1"/>
  <c r="Q255" i="5" a="1"/>
  <c r="Q255" i="5" s="1"/>
  <c r="R255" i="5" a="1"/>
  <c r="R255" i="5" s="1"/>
  <c r="S255" i="5" a="1"/>
  <c r="S255" i="5" s="1"/>
  <c r="T255" i="5" a="1"/>
  <c r="T255" i="5" s="1"/>
  <c r="U255" i="5" a="1"/>
  <c r="U255" i="5" s="1"/>
  <c r="V255" i="5" a="1"/>
  <c r="V255" i="5" s="1"/>
  <c r="W255" i="5" a="1"/>
  <c r="W255" i="5" s="1"/>
  <c r="X255" i="5" a="1"/>
  <c r="X255" i="5" s="1"/>
  <c r="Y255" i="5" a="1"/>
  <c r="Y255" i="5" s="1"/>
  <c r="Z255" i="5" a="1"/>
  <c r="Z255" i="5" s="1"/>
  <c r="AA255" i="5" a="1"/>
  <c r="AA255" i="5" s="1"/>
  <c r="AB255" i="5" a="1"/>
  <c r="AB255" i="5" s="1"/>
  <c r="AC255" i="5" a="1"/>
  <c r="AC255" i="5" s="1"/>
  <c r="AD255" i="5" a="1"/>
  <c r="AD255" i="5" s="1"/>
  <c r="AE255" i="5" a="1"/>
  <c r="AE255" i="5" s="1"/>
  <c r="AF255" i="5" a="1"/>
  <c r="AF255" i="5" s="1"/>
  <c r="AG255" i="5" a="1"/>
  <c r="AG255" i="5" s="1"/>
  <c r="AH255" i="5" a="1"/>
  <c r="AH255" i="5" s="1"/>
  <c r="AI255" i="5" a="1"/>
  <c r="AI255" i="5" s="1"/>
  <c r="AJ255" i="5" a="1"/>
  <c r="AJ255" i="5" s="1"/>
  <c r="AK255" i="5" a="1"/>
  <c r="AK255" i="5" s="1"/>
  <c r="AL255" i="5" a="1"/>
  <c r="AL255" i="5" s="1"/>
  <c r="AM255" i="5" a="1"/>
  <c r="AM255" i="5" s="1"/>
  <c r="AN255" i="5" a="1"/>
  <c r="AN255" i="5" s="1"/>
  <c r="AO255" i="5" a="1"/>
  <c r="AO255" i="5" s="1"/>
  <c r="AP255" i="5" a="1"/>
  <c r="AP255" i="5" s="1"/>
  <c r="AQ255" i="5" a="1"/>
  <c r="AQ255" i="5" s="1"/>
  <c r="AR255" i="5" a="1"/>
  <c r="AR255" i="5" s="1"/>
  <c r="AS255" i="5" a="1"/>
  <c r="AS255" i="5" s="1"/>
  <c r="AT255" i="5" a="1"/>
  <c r="AT255" i="5" s="1"/>
  <c r="AU255" i="5" a="1"/>
  <c r="AU255" i="5" s="1"/>
  <c r="AV255" i="5" a="1"/>
  <c r="AV255" i="5" s="1"/>
  <c r="AW255" i="5" a="1"/>
  <c r="AW255" i="5" s="1"/>
  <c r="AX255" i="5" a="1"/>
  <c r="AX255" i="5" s="1"/>
  <c r="AY255" i="5" a="1"/>
  <c r="AY255" i="5" s="1"/>
  <c r="AZ255" i="5" a="1"/>
  <c r="AZ255" i="5" s="1"/>
  <c r="BA255" i="5" a="1"/>
  <c r="BA255" i="5" s="1"/>
  <c r="BB255" i="5" a="1"/>
  <c r="BB255" i="5" s="1"/>
  <c r="BC255" i="5" a="1"/>
  <c r="BC255" i="5" s="1"/>
  <c r="BD255" i="5" a="1"/>
  <c r="BD255" i="5" s="1"/>
  <c r="BE255" i="5" a="1"/>
  <c r="BE255" i="5" s="1"/>
  <c r="BF255" i="5" a="1"/>
  <c r="BF255" i="5" s="1"/>
  <c r="BG255" i="5" a="1"/>
  <c r="BG255" i="5" s="1"/>
  <c r="BH255" i="5" a="1"/>
  <c r="BH255" i="5" s="1"/>
  <c r="BI255" i="5" a="1"/>
  <c r="BI255" i="5" s="1"/>
  <c r="BJ255" i="5" a="1"/>
  <c r="BJ255" i="5" s="1"/>
  <c r="BK255" i="5" a="1"/>
  <c r="BK255" i="5" s="1"/>
  <c r="BL255" i="5" a="1"/>
  <c r="BL255" i="5" s="1"/>
  <c r="BM255" i="5" a="1"/>
  <c r="BM255" i="5" s="1"/>
  <c r="BN255" i="5" a="1"/>
  <c r="BN255" i="5" s="1"/>
  <c r="C256" i="5" a="1"/>
  <c r="C256" i="5" s="1"/>
  <c r="D256" i="5" a="1"/>
  <c r="D256" i="5" s="1"/>
  <c r="E256" i="5" a="1"/>
  <c r="E256" i="5" s="1"/>
  <c r="F256" i="5" a="1"/>
  <c r="F256" i="5" s="1"/>
  <c r="G256" i="5" a="1"/>
  <c r="G256" i="5" s="1"/>
  <c r="H256" i="5" a="1"/>
  <c r="H256" i="5" s="1"/>
  <c r="I256" i="5" a="1"/>
  <c r="I256" i="5" s="1"/>
  <c r="J256" i="5" a="1"/>
  <c r="J256" i="5" s="1"/>
  <c r="K256" i="5" a="1"/>
  <c r="K256" i="5" s="1"/>
  <c r="L256" i="5" a="1"/>
  <c r="L256" i="5" s="1"/>
  <c r="M256" i="5" a="1"/>
  <c r="M256" i="5" s="1"/>
  <c r="N256" i="5" a="1"/>
  <c r="N256" i="5" s="1"/>
  <c r="O256" i="5" a="1"/>
  <c r="O256" i="5" s="1"/>
  <c r="P256" i="5" a="1"/>
  <c r="P256" i="5" s="1"/>
  <c r="Q256" i="5" a="1"/>
  <c r="Q256" i="5" s="1"/>
  <c r="R256" i="5" a="1"/>
  <c r="R256" i="5" s="1"/>
  <c r="S256" i="5" a="1"/>
  <c r="S256" i="5" s="1"/>
  <c r="T256" i="5" a="1"/>
  <c r="T256" i="5" s="1"/>
  <c r="U256" i="5" a="1"/>
  <c r="U256" i="5" s="1"/>
  <c r="V256" i="5" a="1"/>
  <c r="V256" i="5" s="1"/>
  <c r="W256" i="5" a="1"/>
  <c r="W256" i="5" s="1"/>
  <c r="X256" i="5" a="1"/>
  <c r="X256" i="5" s="1"/>
  <c r="Y256" i="5" a="1"/>
  <c r="Y256" i="5" s="1"/>
  <c r="Z256" i="5" a="1"/>
  <c r="Z256" i="5" s="1"/>
  <c r="AA256" i="5" a="1"/>
  <c r="AA256" i="5" s="1"/>
  <c r="AB256" i="5" a="1"/>
  <c r="AB256" i="5" s="1"/>
  <c r="AC256" i="5" a="1"/>
  <c r="AC256" i="5" s="1"/>
  <c r="AD256" i="5" a="1"/>
  <c r="AD256" i="5" s="1"/>
  <c r="AE256" i="5" a="1"/>
  <c r="AE256" i="5" s="1"/>
  <c r="AF256" i="5" a="1"/>
  <c r="AF256" i="5" s="1"/>
  <c r="AG256" i="5" a="1"/>
  <c r="AG256" i="5" s="1"/>
  <c r="AH256" i="5" a="1"/>
  <c r="AH256" i="5" s="1"/>
  <c r="AI256" i="5" a="1"/>
  <c r="AI256" i="5" s="1"/>
  <c r="AJ256" i="5" a="1"/>
  <c r="AJ256" i="5" s="1"/>
  <c r="AK256" i="5" a="1"/>
  <c r="AK256" i="5" s="1"/>
  <c r="AL256" i="5" a="1"/>
  <c r="AL256" i="5" s="1"/>
  <c r="AM256" i="5" a="1"/>
  <c r="AM256" i="5" s="1"/>
  <c r="AN256" i="5" a="1"/>
  <c r="AN256" i="5" s="1"/>
  <c r="AO256" i="5" a="1"/>
  <c r="AO256" i="5" s="1"/>
  <c r="AP256" i="5" a="1"/>
  <c r="AP256" i="5" s="1"/>
  <c r="AQ256" i="5" a="1"/>
  <c r="AQ256" i="5" s="1"/>
  <c r="AR256" i="5" a="1"/>
  <c r="AR256" i="5" s="1"/>
  <c r="AS256" i="5" a="1"/>
  <c r="AS256" i="5" s="1"/>
  <c r="AT256" i="5" a="1"/>
  <c r="AT256" i="5" s="1"/>
  <c r="AU256" i="5" a="1"/>
  <c r="AU256" i="5" s="1"/>
  <c r="AV256" i="5" a="1"/>
  <c r="AV256" i="5" s="1"/>
  <c r="AW256" i="5" a="1"/>
  <c r="AW256" i="5" s="1"/>
  <c r="AX256" i="5" a="1"/>
  <c r="AX256" i="5" s="1"/>
  <c r="AY256" i="5" a="1"/>
  <c r="AY256" i="5" s="1"/>
  <c r="AZ256" i="5" a="1"/>
  <c r="AZ256" i="5" s="1"/>
  <c r="BA256" i="5" a="1"/>
  <c r="BA256" i="5" s="1"/>
  <c r="BB256" i="5" a="1"/>
  <c r="BB256" i="5" s="1"/>
  <c r="BC256" i="5" a="1"/>
  <c r="BC256" i="5" s="1"/>
  <c r="BD256" i="5" a="1"/>
  <c r="BD256" i="5" s="1"/>
  <c r="BE256" i="5" a="1"/>
  <c r="BE256" i="5" s="1"/>
  <c r="BF256" i="5" a="1"/>
  <c r="BF256" i="5" s="1"/>
  <c r="BG256" i="5" a="1"/>
  <c r="BG256" i="5" s="1"/>
  <c r="BH256" i="5" a="1"/>
  <c r="BH256" i="5" s="1"/>
  <c r="BI256" i="5" a="1"/>
  <c r="BI256" i="5" s="1"/>
  <c r="BJ256" i="5" a="1"/>
  <c r="BJ256" i="5" s="1"/>
  <c r="BK256" i="5" a="1"/>
  <c r="BK256" i="5" s="1"/>
  <c r="BL256" i="5" a="1"/>
  <c r="BL256" i="5" s="1"/>
  <c r="BM256" i="5" a="1"/>
  <c r="BM256" i="5" s="1"/>
  <c r="BN256" i="5" a="1"/>
  <c r="BN256" i="5" s="1"/>
  <c r="C257" i="5" a="1"/>
  <c r="C257" i="5" s="1"/>
  <c r="D257" i="5" a="1"/>
  <c r="D257" i="5" s="1"/>
  <c r="E257" i="5" a="1"/>
  <c r="E257" i="5" s="1"/>
  <c r="F257" i="5" a="1"/>
  <c r="F257" i="5" s="1"/>
  <c r="G257" i="5" a="1"/>
  <c r="G257" i="5" s="1"/>
  <c r="H257" i="5" a="1"/>
  <c r="H257" i="5" s="1"/>
  <c r="I257" i="5" a="1"/>
  <c r="I257" i="5" s="1"/>
  <c r="J257" i="5" a="1"/>
  <c r="J257" i="5" s="1"/>
  <c r="K257" i="5" a="1"/>
  <c r="K257" i="5" s="1"/>
  <c r="L257" i="5" a="1"/>
  <c r="L257" i="5" s="1"/>
  <c r="M257" i="5" a="1"/>
  <c r="M257" i="5" s="1"/>
  <c r="N257" i="5" a="1"/>
  <c r="N257" i="5" s="1"/>
  <c r="O257" i="5" a="1"/>
  <c r="O257" i="5" s="1"/>
  <c r="P257" i="5" a="1"/>
  <c r="P257" i="5" s="1"/>
  <c r="Q257" i="5" a="1"/>
  <c r="Q257" i="5" s="1"/>
  <c r="R257" i="5" a="1"/>
  <c r="R257" i="5" s="1"/>
  <c r="S257" i="5" a="1"/>
  <c r="S257" i="5" s="1"/>
  <c r="T257" i="5" a="1"/>
  <c r="T257" i="5" s="1"/>
  <c r="U257" i="5" a="1"/>
  <c r="U257" i="5" s="1"/>
  <c r="V257" i="5" a="1"/>
  <c r="V257" i="5" s="1"/>
  <c r="W257" i="5" a="1"/>
  <c r="W257" i="5" s="1"/>
  <c r="X257" i="5" a="1"/>
  <c r="X257" i="5" s="1"/>
  <c r="Y257" i="5" a="1"/>
  <c r="Y257" i="5" s="1"/>
  <c r="Z257" i="5" a="1"/>
  <c r="Z257" i="5" s="1"/>
  <c r="AA257" i="5" a="1"/>
  <c r="AA257" i="5" s="1"/>
  <c r="AB257" i="5" a="1"/>
  <c r="AB257" i="5" s="1"/>
  <c r="AC257" i="5" a="1"/>
  <c r="AC257" i="5" s="1"/>
  <c r="AD257" i="5" a="1"/>
  <c r="AD257" i="5" s="1"/>
  <c r="AE257" i="5" a="1"/>
  <c r="AE257" i="5" s="1"/>
  <c r="AF257" i="5" a="1"/>
  <c r="AF257" i="5" s="1"/>
  <c r="AG257" i="5" a="1"/>
  <c r="AG257" i="5" s="1"/>
  <c r="AH257" i="5" a="1"/>
  <c r="AH257" i="5" s="1"/>
  <c r="AI257" i="5" a="1"/>
  <c r="AI257" i="5" s="1"/>
  <c r="AJ257" i="5" a="1"/>
  <c r="AJ257" i="5" s="1"/>
  <c r="AK257" i="5" a="1"/>
  <c r="AK257" i="5" s="1"/>
  <c r="AL257" i="5" a="1"/>
  <c r="AL257" i="5" s="1"/>
  <c r="AM257" i="5" a="1"/>
  <c r="AM257" i="5" s="1"/>
  <c r="AN257" i="5" a="1"/>
  <c r="AN257" i="5" s="1"/>
  <c r="AO257" i="5" a="1"/>
  <c r="AO257" i="5" s="1"/>
  <c r="AP257" i="5" a="1"/>
  <c r="AP257" i="5" s="1"/>
  <c r="AQ257" i="5" a="1"/>
  <c r="AQ257" i="5" s="1"/>
  <c r="AR257" i="5" a="1"/>
  <c r="AR257" i="5" s="1"/>
  <c r="AS257" i="5" a="1"/>
  <c r="AS257" i="5" s="1"/>
  <c r="AT257" i="5" a="1"/>
  <c r="AT257" i="5" s="1"/>
  <c r="AU257" i="5" a="1"/>
  <c r="AU257" i="5" s="1"/>
  <c r="AV257" i="5" a="1"/>
  <c r="AV257" i="5" s="1"/>
  <c r="AW257" i="5" a="1"/>
  <c r="AW257" i="5" s="1"/>
  <c r="AX257" i="5" a="1"/>
  <c r="AX257" i="5" s="1"/>
  <c r="AY257" i="5" a="1"/>
  <c r="AY257" i="5" s="1"/>
  <c r="AZ257" i="5" a="1"/>
  <c r="AZ257" i="5" s="1"/>
  <c r="BA257" i="5" a="1"/>
  <c r="BA257" i="5" s="1"/>
  <c r="BB257" i="5" a="1"/>
  <c r="BB257" i="5" s="1"/>
  <c r="BC257" i="5" a="1"/>
  <c r="BC257" i="5" s="1"/>
  <c r="BD257" i="5" a="1"/>
  <c r="BD257" i="5" s="1"/>
  <c r="BE257" i="5" a="1"/>
  <c r="BE257" i="5" s="1"/>
  <c r="BF257" i="5" a="1"/>
  <c r="BF257" i="5" s="1"/>
  <c r="BG257" i="5" a="1"/>
  <c r="BG257" i="5" s="1"/>
  <c r="BH257" i="5" a="1"/>
  <c r="BH257" i="5" s="1"/>
  <c r="BI257" i="5" a="1"/>
  <c r="BI257" i="5" s="1"/>
  <c r="BJ257" i="5" a="1"/>
  <c r="BJ257" i="5" s="1"/>
  <c r="BK257" i="5" a="1"/>
  <c r="BK257" i="5" s="1"/>
  <c r="BL257" i="5" a="1"/>
  <c r="BL257" i="5" s="1"/>
  <c r="BM257" i="5" a="1"/>
  <c r="BM257" i="5" s="1"/>
  <c r="BN257" i="5" a="1"/>
  <c r="BN257" i="5" s="1"/>
  <c r="C258" i="5" a="1"/>
  <c r="C258" i="5" s="1"/>
  <c r="D258" i="5" a="1"/>
  <c r="D258" i="5" s="1"/>
  <c r="E258" i="5" a="1"/>
  <c r="E258" i="5" s="1"/>
  <c r="F258" i="5" a="1"/>
  <c r="F258" i="5" s="1"/>
  <c r="G258" i="5" a="1"/>
  <c r="G258" i="5" s="1"/>
  <c r="H258" i="5" a="1"/>
  <c r="H258" i="5" s="1"/>
  <c r="I258" i="5" a="1"/>
  <c r="I258" i="5" s="1"/>
  <c r="J258" i="5" a="1"/>
  <c r="J258" i="5" s="1"/>
  <c r="K258" i="5" a="1"/>
  <c r="K258" i="5" s="1"/>
  <c r="L258" i="5" a="1"/>
  <c r="L258" i="5" s="1"/>
  <c r="M258" i="5" a="1"/>
  <c r="M258" i="5" s="1"/>
  <c r="N258" i="5" a="1"/>
  <c r="N258" i="5" s="1"/>
  <c r="O258" i="5" a="1"/>
  <c r="O258" i="5" s="1"/>
  <c r="P258" i="5" a="1"/>
  <c r="P258" i="5" s="1"/>
  <c r="Q258" i="5" a="1"/>
  <c r="Q258" i="5" s="1"/>
  <c r="R258" i="5" a="1"/>
  <c r="R258" i="5" s="1"/>
  <c r="S258" i="5" a="1"/>
  <c r="S258" i="5" s="1"/>
  <c r="T258" i="5" a="1"/>
  <c r="T258" i="5" s="1"/>
  <c r="U258" i="5" a="1"/>
  <c r="U258" i="5" s="1"/>
  <c r="V258" i="5" a="1"/>
  <c r="V258" i="5" s="1"/>
  <c r="W258" i="5" a="1"/>
  <c r="W258" i="5" s="1"/>
  <c r="X258" i="5" a="1"/>
  <c r="X258" i="5" s="1"/>
  <c r="Y258" i="5" a="1"/>
  <c r="Y258" i="5" s="1"/>
  <c r="Z258" i="5" a="1"/>
  <c r="Z258" i="5" s="1"/>
  <c r="AA258" i="5" a="1"/>
  <c r="AA258" i="5" s="1"/>
  <c r="AB258" i="5" a="1"/>
  <c r="AB258" i="5" s="1"/>
  <c r="AC258" i="5" a="1"/>
  <c r="AC258" i="5" s="1"/>
  <c r="AD258" i="5" a="1"/>
  <c r="AD258" i="5" s="1"/>
  <c r="AE258" i="5" a="1"/>
  <c r="AE258" i="5" s="1"/>
  <c r="AF258" i="5" a="1"/>
  <c r="AF258" i="5" s="1"/>
  <c r="AG258" i="5" a="1"/>
  <c r="AG258" i="5" s="1"/>
  <c r="AH258" i="5" a="1"/>
  <c r="AH258" i="5" s="1"/>
  <c r="AI258" i="5" a="1"/>
  <c r="AI258" i="5" s="1"/>
  <c r="AJ258" i="5" a="1"/>
  <c r="AJ258" i="5" s="1"/>
  <c r="AK258" i="5" a="1"/>
  <c r="AK258" i="5" s="1"/>
  <c r="AL258" i="5" a="1"/>
  <c r="AL258" i="5" s="1"/>
  <c r="AM258" i="5" a="1"/>
  <c r="AM258" i="5" s="1"/>
  <c r="AN258" i="5" a="1"/>
  <c r="AN258" i="5" s="1"/>
  <c r="AO258" i="5" a="1"/>
  <c r="AO258" i="5" s="1"/>
  <c r="AP258" i="5" a="1"/>
  <c r="AP258" i="5" s="1"/>
  <c r="AQ258" i="5" a="1"/>
  <c r="AQ258" i="5" s="1"/>
  <c r="AR258" i="5" a="1"/>
  <c r="AR258" i="5" s="1"/>
  <c r="AS258" i="5" a="1"/>
  <c r="AS258" i="5" s="1"/>
  <c r="AT258" i="5" a="1"/>
  <c r="AT258" i="5" s="1"/>
  <c r="AU258" i="5" a="1"/>
  <c r="AU258" i="5" s="1"/>
  <c r="AV258" i="5" a="1"/>
  <c r="AV258" i="5" s="1"/>
  <c r="AW258" i="5" a="1"/>
  <c r="AW258" i="5" s="1"/>
  <c r="AX258" i="5" a="1"/>
  <c r="AX258" i="5" s="1"/>
  <c r="AY258" i="5" a="1"/>
  <c r="AY258" i="5" s="1"/>
  <c r="AZ258" i="5" a="1"/>
  <c r="AZ258" i="5" s="1"/>
  <c r="BA258" i="5" a="1"/>
  <c r="BA258" i="5" s="1"/>
  <c r="BB258" i="5" a="1"/>
  <c r="BB258" i="5" s="1"/>
  <c r="BC258" i="5" a="1"/>
  <c r="BC258" i="5" s="1"/>
  <c r="BD258" i="5" a="1"/>
  <c r="BD258" i="5" s="1"/>
  <c r="BE258" i="5" a="1"/>
  <c r="BE258" i="5" s="1"/>
  <c r="BF258" i="5" a="1"/>
  <c r="BF258" i="5" s="1"/>
  <c r="BG258" i="5" a="1"/>
  <c r="BG258" i="5" s="1"/>
  <c r="BH258" i="5" a="1"/>
  <c r="BH258" i="5" s="1"/>
  <c r="BI258" i="5" a="1"/>
  <c r="BI258" i="5" s="1"/>
  <c r="BJ258" i="5" a="1"/>
  <c r="BJ258" i="5" s="1"/>
  <c r="BK258" i="5" a="1"/>
  <c r="BK258" i="5" s="1"/>
  <c r="BL258" i="5" a="1"/>
  <c r="BL258" i="5" s="1"/>
  <c r="BM258" i="5" a="1"/>
  <c r="BM258" i="5" s="1"/>
  <c r="BN258" i="5" a="1"/>
  <c r="BN258" i="5" s="1"/>
  <c r="C259" i="5" a="1"/>
  <c r="C259" i="5" s="1"/>
  <c r="D259" i="5" a="1"/>
  <c r="D259" i="5" s="1"/>
  <c r="E259" i="5" a="1"/>
  <c r="E259" i="5" s="1"/>
  <c r="F259" i="5" a="1"/>
  <c r="F259" i="5" s="1"/>
  <c r="G259" i="5" a="1"/>
  <c r="G259" i="5" s="1"/>
  <c r="H259" i="5" a="1"/>
  <c r="H259" i="5" s="1"/>
  <c r="I259" i="5" a="1"/>
  <c r="I259" i="5" s="1"/>
  <c r="J259" i="5" a="1"/>
  <c r="J259" i="5" s="1"/>
  <c r="K259" i="5" a="1"/>
  <c r="K259" i="5" s="1"/>
  <c r="L259" i="5" a="1"/>
  <c r="L259" i="5" s="1"/>
  <c r="M259" i="5" a="1"/>
  <c r="M259" i="5" s="1"/>
  <c r="N259" i="5" a="1"/>
  <c r="N259" i="5" s="1"/>
  <c r="O259" i="5" a="1"/>
  <c r="O259" i="5" s="1"/>
  <c r="P259" i="5" a="1"/>
  <c r="P259" i="5" s="1"/>
  <c r="Q259" i="5" a="1"/>
  <c r="Q259" i="5" s="1"/>
  <c r="R259" i="5" a="1"/>
  <c r="R259" i="5" s="1"/>
  <c r="S259" i="5" a="1"/>
  <c r="S259" i="5" s="1"/>
  <c r="T259" i="5" a="1"/>
  <c r="T259" i="5" s="1"/>
  <c r="U259" i="5" a="1"/>
  <c r="U259" i="5" s="1"/>
  <c r="V259" i="5" a="1"/>
  <c r="V259" i="5" s="1"/>
  <c r="W259" i="5" a="1"/>
  <c r="W259" i="5" s="1"/>
  <c r="X259" i="5" a="1"/>
  <c r="X259" i="5" s="1"/>
  <c r="Y259" i="5" a="1"/>
  <c r="Y259" i="5" s="1"/>
  <c r="Z259" i="5" a="1"/>
  <c r="Z259" i="5" s="1"/>
  <c r="AA259" i="5" a="1"/>
  <c r="AA259" i="5" s="1"/>
  <c r="AB259" i="5" a="1"/>
  <c r="AB259" i="5" s="1"/>
  <c r="AC259" i="5" a="1"/>
  <c r="AC259" i="5" s="1"/>
  <c r="AD259" i="5" a="1"/>
  <c r="AD259" i="5" s="1"/>
  <c r="AE259" i="5" a="1"/>
  <c r="AE259" i="5" s="1"/>
  <c r="AF259" i="5" a="1"/>
  <c r="AF259" i="5" s="1"/>
  <c r="AG259" i="5" a="1"/>
  <c r="AG259" i="5" s="1"/>
  <c r="AH259" i="5" a="1"/>
  <c r="AH259" i="5" s="1"/>
  <c r="AI259" i="5" a="1"/>
  <c r="AI259" i="5" s="1"/>
  <c r="AJ259" i="5" a="1"/>
  <c r="AJ259" i="5" s="1"/>
  <c r="AK259" i="5" a="1"/>
  <c r="AK259" i="5" s="1"/>
  <c r="AL259" i="5" a="1"/>
  <c r="AL259" i="5" s="1"/>
  <c r="AM259" i="5" a="1"/>
  <c r="AM259" i="5" s="1"/>
  <c r="AN259" i="5" a="1"/>
  <c r="AN259" i="5" s="1"/>
  <c r="AO259" i="5" a="1"/>
  <c r="AO259" i="5" s="1"/>
  <c r="AP259" i="5" a="1"/>
  <c r="AP259" i="5" s="1"/>
  <c r="AQ259" i="5" a="1"/>
  <c r="AQ259" i="5" s="1"/>
  <c r="AR259" i="5" a="1"/>
  <c r="AR259" i="5" s="1"/>
  <c r="AS259" i="5" a="1"/>
  <c r="AS259" i="5" s="1"/>
  <c r="AT259" i="5" a="1"/>
  <c r="AT259" i="5" s="1"/>
  <c r="AU259" i="5" a="1"/>
  <c r="AU259" i="5" s="1"/>
  <c r="AV259" i="5" a="1"/>
  <c r="AV259" i="5" s="1"/>
  <c r="AW259" i="5" a="1"/>
  <c r="AW259" i="5" s="1"/>
  <c r="AX259" i="5" a="1"/>
  <c r="AX259" i="5" s="1"/>
  <c r="AY259" i="5" a="1"/>
  <c r="AY259" i="5" s="1"/>
  <c r="AZ259" i="5" a="1"/>
  <c r="AZ259" i="5" s="1"/>
  <c r="BA259" i="5" a="1"/>
  <c r="BA259" i="5" s="1"/>
  <c r="BB259" i="5" a="1"/>
  <c r="BB259" i="5" s="1"/>
  <c r="BC259" i="5" a="1"/>
  <c r="BC259" i="5" s="1"/>
  <c r="BD259" i="5" a="1"/>
  <c r="BD259" i="5" s="1"/>
  <c r="BE259" i="5" a="1"/>
  <c r="BE259" i="5" s="1"/>
  <c r="BF259" i="5" a="1"/>
  <c r="BF259" i="5" s="1"/>
  <c r="BG259" i="5" a="1"/>
  <c r="BG259" i="5" s="1"/>
  <c r="BH259" i="5" a="1"/>
  <c r="BH259" i="5" s="1"/>
  <c r="BI259" i="5" a="1"/>
  <c r="BI259" i="5" s="1"/>
  <c r="BJ259" i="5" a="1"/>
  <c r="BJ259" i="5" s="1"/>
  <c r="BK259" i="5" a="1"/>
  <c r="BK259" i="5" s="1"/>
  <c r="BL259" i="5" a="1"/>
  <c r="BL259" i="5" s="1"/>
  <c r="BM259" i="5" a="1"/>
  <c r="BM259" i="5" s="1"/>
  <c r="BN259" i="5" a="1"/>
  <c r="BN259" i="5" s="1"/>
  <c r="C260" i="5" a="1"/>
  <c r="C260" i="5" s="1"/>
  <c r="D260" i="5" a="1"/>
  <c r="D260" i="5" s="1"/>
  <c r="E260" i="5" a="1"/>
  <c r="E260" i="5" s="1"/>
  <c r="F260" i="5" a="1"/>
  <c r="F260" i="5" s="1"/>
  <c r="G260" i="5" a="1"/>
  <c r="G260" i="5" s="1"/>
  <c r="H260" i="5" a="1"/>
  <c r="H260" i="5" s="1"/>
  <c r="I260" i="5" a="1"/>
  <c r="I260" i="5" s="1"/>
  <c r="J260" i="5" a="1"/>
  <c r="J260" i="5" s="1"/>
  <c r="K260" i="5" a="1"/>
  <c r="K260" i="5" s="1"/>
  <c r="L260" i="5" a="1"/>
  <c r="L260" i="5" s="1"/>
  <c r="M260" i="5" a="1"/>
  <c r="M260" i="5" s="1"/>
  <c r="N260" i="5" a="1"/>
  <c r="N260" i="5" s="1"/>
  <c r="O260" i="5" a="1"/>
  <c r="O260" i="5" s="1"/>
  <c r="P260" i="5" a="1"/>
  <c r="P260" i="5" s="1"/>
  <c r="Q260" i="5" a="1"/>
  <c r="Q260" i="5" s="1"/>
  <c r="R260" i="5" a="1"/>
  <c r="R260" i="5" s="1"/>
  <c r="S260" i="5" a="1"/>
  <c r="S260" i="5" s="1"/>
  <c r="T260" i="5" a="1"/>
  <c r="T260" i="5" s="1"/>
  <c r="U260" i="5" a="1"/>
  <c r="U260" i="5" s="1"/>
  <c r="V260" i="5" a="1"/>
  <c r="V260" i="5" s="1"/>
  <c r="W260" i="5" a="1"/>
  <c r="W260" i="5" s="1"/>
  <c r="X260" i="5" a="1"/>
  <c r="X260" i="5" s="1"/>
  <c r="Y260" i="5" a="1"/>
  <c r="Y260" i="5" s="1"/>
  <c r="Z260" i="5" a="1"/>
  <c r="Z260" i="5" s="1"/>
  <c r="AA260" i="5" a="1"/>
  <c r="AA260" i="5" s="1"/>
  <c r="AB260" i="5" a="1"/>
  <c r="AB260" i="5" s="1"/>
  <c r="AC260" i="5" a="1"/>
  <c r="AC260" i="5" s="1"/>
  <c r="AD260" i="5" a="1"/>
  <c r="AD260" i="5" s="1"/>
  <c r="AE260" i="5" a="1"/>
  <c r="AE260" i="5" s="1"/>
  <c r="AF260" i="5" a="1"/>
  <c r="AF260" i="5" s="1"/>
  <c r="AG260" i="5" a="1"/>
  <c r="AG260" i="5" s="1"/>
  <c r="AH260" i="5" a="1"/>
  <c r="AH260" i="5" s="1"/>
  <c r="AI260" i="5" a="1"/>
  <c r="AI260" i="5" s="1"/>
  <c r="AJ260" i="5" a="1"/>
  <c r="AJ260" i="5" s="1"/>
  <c r="AK260" i="5" a="1"/>
  <c r="AK260" i="5" s="1"/>
  <c r="AL260" i="5" a="1"/>
  <c r="AL260" i="5" s="1"/>
  <c r="AM260" i="5" a="1"/>
  <c r="AM260" i="5" s="1"/>
  <c r="AN260" i="5" a="1"/>
  <c r="AN260" i="5" s="1"/>
  <c r="AO260" i="5" a="1"/>
  <c r="AO260" i="5" s="1"/>
  <c r="AP260" i="5" a="1"/>
  <c r="AP260" i="5" s="1"/>
  <c r="AQ260" i="5" a="1"/>
  <c r="AQ260" i="5" s="1"/>
  <c r="AR260" i="5" a="1"/>
  <c r="AR260" i="5" s="1"/>
  <c r="AS260" i="5" a="1"/>
  <c r="AS260" i="5" s="1"/>
  <c r="AT260" i="5" a="1"/>
  <c r="AT260" i="5" s="1"/>
  <c r="AU260" i="5" a="1"/>
  <c r="AU260" i="5" s="1"/>
  <c r="AV260" i="5" a="1"/>
  <c r="AV260" i="5" s="1"/>
  <c r="AW260" i="5" a="1"/>
  <c r="AW260" i="5" s="1"/>
  <c r="AX260" i="5" a="1"/>
  <c r="AX260" i="5" s="1"/>
  <c r="AY260" i="5" a="1"/>
  <c r="AY260" i="5" s="1"/>
  <c r="AZ260" i="5" a="1"/>
  <c r="AZ260" i="5" s="1"/>
  <c r="BA260" i="5" a="1"/>
  <c r="BA260" i="5" s="1"/>
  <c r="BB260" i="5" a="1"/>
  <c r="BB260" i="5" s="1"/>
  <c r="BC260" i="5" a="1"/>
  <c r="BC260" i="5" s="1"/>
  <c r="BD260" i="5" a="1"/>
  <c r="BD260" i="5" s="1"/>
  <c r="BE260" i="5" a="1"/>
  <c r="BE260" i="5" s="1"/>
  <c r="BF260" i="5" a="1"/>
  <c r="BF260" i="5" s="1"/>
  <c r="BG260" i="5" a="1"/>
  <c r="BG260" i="5" s="1"/>
  <c r="BH260" i="5" a="1"/>
  <c r="BH260" i="5" s="1"/>
  <c r="BI260" i="5" a="1"/>
  <c r="BI260" i="5" s="1"/>
  <c r="BJ260" i="5" a="1"/>
  <c r="BJ260" i="5" s="1"/>
  <c r="BK260" i="5" a="1"/>
  <c r="BK260" i="5" s="1"/>
  <c r="BL260" i="5" a="1"/>
  <c r="BL260" i="5" s="1"/>
  <c r="BM260" i="5" a="1"/>
  <c r="BM260" i="5" s="1"/>
  <c r="BN260" i="5" a="1"/>
  <c r="BN260" i="5" s="1"/>
  <c r="H3" i="5" a="1"/>
  <c r="H3" i="5" s="1"/>
  <c r="I3" i="5" a="1"/>
  <c r="I3" i="5" s="1"/>
  <c r="J3" i="5" a="1"/>
  <c r="J3" i="5" s="1"/>
  <c r="K3" i="5" a="1"/>
  <c r="K3" i="5" s="1"/>
  <c r="L3" i="5" a="1"/>
  <c r="L3" i="5" s="1"/>
  <c r="M3" i="5" a="1"/>
  <c r="M3" i="5" s="1"/>
  <c r="N3" i="5" a="1"/>
  <c r="N3" i="5" s="1"/>
  <c r="O3" i="5" a="1"/>
  <c r="O3" i="5" s="1"/>
  <c r="P3" i="5" a="1"/>
  <c r="P3" i="5" s="1"/>
  <c r="Q3" i="5" a="1"/>
  <c r="Q3" i="5" s="1"/>
  <c r="R3" i="5" a="1"/>
  <c r="R3" i="5" s="1"/>
  <c r="S3" i="5" a="1"/>
  <c r="S3" i="5" s="1"/>
  <c r="T3" i="5" a="1"/>
  <c r="T3" i="5" s="1"/>
  <c r="U3" i="5" a="1"/>
  <c r="U3" i="5" s="1"/>
  <c r="V3" i="5" a="1"/>
  <c r="V3" i="5" s="1"/>
  <c r="W3" i="5" a="1"/>
  <c r="W3" i="5" s="1"/>
  <c r="X3" i="5" a="1"/>
  <c r="X3" i="5" s="1"/>
  <c r="Y3" i="5" a="1"/>
  <c r="Y3" i="5" s="1"/>
  <c r="Z3" i="5" a="1"/>
  <c r="Z3" i="5" s="1"/>
  <c r="AA3" i="5" a="1"/>
  <c r="AA3" i="5" s="1"/>
  <c r="AB3" i="5" a="1"/>
  <c r="AB3" i="5" s="1"/>
  <c r="AC3" i="5" a="1"/>
  <c r="AC3" i="5" s="1"/>
  <c r="AD3" i="5" a="1"/>
  <c r="AD3" i="5" s="1"/>
  <c r="AE3" i="5" a="1"/>
  <c r="AE3" i="5" s="1"/>
  <c r="AF3" i="5" a="1"/>
  <c r="AF3" i="5" s="1"/>
  <c r="AG3" i="5" a="1"/>
  <c r="AG3" i="5" s="1"/>
  <c r="AH3" i="5" a="1"/>
  <c r="AH3" i="5" s="1"/>
  <c r="AI3" i="5" a="1"/>
  <c r="AI3" i="5" s="1"/>
  <c r="AJ3" i="5" a="1"/>
  <c r="AJ3" i="5" s="1"/>
  <c r="AK3" i="5" a="1"/>
  <c r="AK3" i="5" s="1"/>
  <c r="AL3" i="5" a="1"/>
  <c r="AL3" i="5" s="1"/>
  <c r="AM3" i="5" a="1"/>
  <c r="AM3" i="5" s="1"/>
  <c r="AN3" i="5" a="1"/>
  <c r="AN3" i="5" s="1"/>
  <c r="AO3" i="5" a="1"/>
  <c r="AO3" i="5" s="1"/>
  <c r="AP3" i="5" a="1"/>
  <c r="AP3" i="5" s="1"/>
  <c r="AQ3" i="5" a="1"/>
  <c r="AQ3" i="5" s="1"/>
  <c r="AR3" i="5" a="1"/>
  <c r="AR3" i="5" s="1"/>
  <c r="AS3" i="5" a="1"/>
  <c r="AS3" i="5" s="1"/>
  <c r="AT3" i="5" a="1"/>
  <c r="AT3" i="5" s="1"/>
  <c r="AU3" i="5" a="1"/>
  <c r="AU3" i="5" s="1"/>
  <c r="AV3" i="5" a="1"/>
  <c r="AV3" i="5" s="1"/>
  <c r="AW3" i="5" a="1"/>
  <c r="AW3" i="5" s="1"/>
  <c r="AX3" i="5" a="1"/>
  <c r="AX3" i="5" s="1"/>
  <c r="AY3" i="5" a="1"/>
  <c r="AY3" i="5" s="1"/>
  <c r="AZ3" i="5" a="1"/>
  <c r="AZ3" i="5" s="1"/>
  <c r="BA3" i="5" a="1"/>
  <c r="BA3" i="5" s="1"/>
  <c r="BB3" i="5" a="1"/>
  <c r="BB3" i="5" s="1"/>
  <c r="BC3" i="5" a="1"/>
  <c r="BC3" i="5" s="1"/>
  <c r="BD3" i="5" a="1"/>
  <c r="BD3" i="5" s="1"/>
  <c r="BE3" i="5" a="1"/>
  <c r="BE3" i="5" s="1"/>
  <c r="BF3" i="5" a="1"/>
  <c r="BF3" i="5" s="1"/>
  <c r="BG3" i="5" a="1"/>
  <c r="BG3" i="5" s="1"/>
  <c r="BH3" i="5" a="1"/>
  <c r="BH3" i="5" s="1"/>
  <c r="BI3" i="5" a="1"/>
  <c r="BI3" i="5" s="1"/>
  <c r="BJ3" i="5" a="1"/>
  <c r="BJ3" i="5" s="1"/>
  <c r="BK3" i="5" a="1"/>
  <c r="BK3" i="5" s="1"/>
  <c r="BL3" i="5" a="1"/>
  <c r="BL3" i="5" s="1"/>
  <c r="BM3" i="5" a="1"/>
  <c r="BM3" i="5" s="1"/>
  <c r="BN3" i="5" a="1"/>
  <c r="BN3" i="5" s="1"/>
  <c r="M1" i="2"/>
  <c r="M13" i="1" a="1"/>
  <c r="M13" i="1" s="1"/>
  <c r="O13" i="1" s="1"/>
  <c r="N13" i="1" a="1"/>
  <c r="N13" i="1" s="1"/>
  <c r="M14" i="1" a="1"/>
  <c r="M14" i="1" s="1"/>
  <c r="O14" i="1" s="1"/>
  <c r="M15" i="1" a="1"/>
  <c r="M15" i="1" s="1"/>
  <c r="O15" i="1" s="1"/>
  <c r="N15" i="1" a="1"/>
  <c r="N15" i="1" s="1"/>
  <c r="M16" i="1" a="1"/>
  <c r="M16" i="1" s="1"/>
  <c r="O16" i="1" s="1"/>
  <c r="N16" i="1" a="1"/>
  <c r="N16" i="1" s="1"/>
  <c r="M17" i="1" a="1"/>
  <c r="M17" i="1" s="1"/>
  <c r="O17" i="1" s="1"/>
  <c r="N17" i="1" a="1"/>
  <c r="N17" i="1" s="1"/>
  <c r="M18" i="1" a="1"/>
  <c r="M18" i="1" s="1"/>
  <c r="O18" i="1" s="1"/>
  <c r="N18" i="1" a="1"/>
  <c r="N18" i="1" s="1"/>
  <c r="M19" i="1" a="1"/>
  <c r="M19" i="1" s="1"/>
  <c r="O19" i="1" s="1"/>
  <c r="N19" i="1" a="1"/>
  <c r="N19" i="1" s="1"/>
  <c r="M20" i="1" a="1"/>
  <c r="M20" i="1" s="1"/>
  <c r="O20" i="1" s="1"/>
  <c r="N20" i="1" a="1"/>
  <c r="N20" i="1" s="1"/>
  <c r="M21" i="1" a="1"/>
  <c r="M21" i="1" s="1"/>
  <c r="O21" i="1" s="1"/>
  <c r="N21" i="1" a="1"/>
  <c r="N21" i="1" s="1"/>
  <c r="M22" i="1" a="1"/>
  <c r="M22" i="1" s="1"/>
  <c r="O22" i="1" s="1"/>
  <c r="N22" i="1" a="1"/>
  <c r="N22" i="1" s="1"/>
  <c r="M23" i="1" a="1"/>
  <c r="M23" i="1" s="1"/>
  <c r="O23" i="1" s="1"/>
  <c r="N23" i="1" a="1"/>
  <c r="N23" i="1" s="1"/>
  <c r="M24" i="1" a="1"/>
  <c r="M24" i="1" s="1"/>
  <c r="O24" i="1" s="1"/>
  <c r="N24" i="1" a="1"/>
  <c r="N24" i="1" s="1"/>
  <c r="M25" i="1" a="1"/>
  <c r="M25" i="1" s="1"/>
  <c r="O25" i="1" s="1"/>
  <c r="N25" i="1" a="1"/>
  <c r="N25" i="1" s="1"/>
  <c r="M26" i="1" a="1"/>
  <c r="M26" i="1" s="1"/>
  <c r="O26" i="1" s="1"/>
  <c r="N26" i="1" a="1"/>
  <c r="N26" i="1" s="1"/>
  <c r="M27" i="1" a="1"/>
  <c r="M27" i="1" s="1"/>
  <c r="O27" i="1" s="1"/>
  <c r="N27" i="1" a="1"/>
  <c r="N27" i="1" s="1"/>
  <c r="M28" i="1" a="1"/>
  <c r="M28" i="1" s="1"/>
  <c r="O28" i="1" s="1"/>
  <c r="N28" i="1" a="1"/>
  <c r="N28" i="1" s="1"/>
  <c r="M29" i="1" a="1"/>
  <c r="M29" i="1" s="1"/>
  <c r="O29" i="1" s="1"/>
  <c r="N29" i="1" a="1"/>
  <c r="N29" i="1" s="1"/>
  <c r="M30" i="1" a="1"/>
  <c r="M30" i="1" s="1"/>
  <c r="O30" i="1" s="1"/>
  <c r="N30" i="1" a="1"/>
  <c r="N30" i="1" s="1"/>
  <c r="M31" i="1" a="1"/>
  <c r="M31" i="1" s="1"/>
  <c r="O31" i="1" s="1"/>
  <c r="N31" i="1" a="1"/>
  <c r="N31" i="1" s="1"/>
  <c r="M32" i="1" a="1"/>
  <c r="M32" i="1" s="1"/>
  <c r="O32" i="1" s="1"/>
  <c r="N32" i="1" a="1"/>
  <c r="N32" i="1" s="1"/>
  <c r="M33" i="1" a="1"/>
  <c r="M33" i="1" s="1"/>
  <c r="O33" i="1" s="1"/>
  <c r="N33" i="1" a="1"/>
  <c r="N33" i="1" s="1"/>
  <c r="M34" i="1" a="1"/>
  <c r="M34" i="1" s="1"/>
  <c r="O34" i="1" s="1"/>
  <c r="N34" i="1" a="1"/>
  <c r="N34" i="1" s="1"/>
  <c r="M35" i="1" a="1"/>
  <c r="M35" i="1" s="1"/>
  <c r="O35" i="1" s="1"/>
  <c r="N35" i="1" a="1"/>
  <c r="N35" i="1" s="1"/>
  <c r="M36" i="1" a="1"/>
  <c r="M36" i="1" s="1"/>
  <c r="O36" i="1" s="1"/>
  <c r="N36" i="1" a="1"/>
  <c r="N36" i="1" s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" i="1"/>
  <c r="K5" i="1"/>
  <c r="K7" i="1"/>
  <c r="C8" i="4" s="1" a="1"/>
  <c r="C8" i="4" s="1"/>
  <c r="N7" i="1" s="1" a="1"/>
  <c r="N7" i="1" s="1"/>
  <c r="K8" i="1"/>
  <c r="K9" i="1"/>
  <c r="K11" i="1"/>
  <c r="K12" i="1"/>
  <c r="K13" i="1"/>
  <c r="K14" i="1"/>
  <c r="K15" i="1"/>
  <c r="K16" i="1"/>
  <c r="K17" i="1"/>
  <c r="K18" i="1"/>
  <c r="K19" i="1"/>
  <c r="K20" i="1"/>
  <c r="K21" i="1"/>
  <c r="AP38" i="4" a="1"/>
  <c r="AP38" i="4" s="1"/>
  <c r="AQ38" i="4" a="1"/>
  <c r="AQ38" i="4" s="1"/>
  <c r="AR38" i="4" a="1"/>
  <c r="AR38" i="4" s="1"/>
  <c r="AS38" i="4" a="1"/>
  <c r="AS38" i="4" s="1"/>
  <c r="AT38" i="4" a="1"/>
  <c r="AT38" i="4" s="1"/>
  <c r="AU38" i="4" a="1"/>
  <c r="AU38" i="4" s="1"/>
  <c r="AV38" i="4" a="1"/>
  <c r="AV38" i="4" s="1"/>
  <c r="AW38" i="4" a="1"/>
  <c r="AW38" i="4" s="1"/>
  <c r="AX38" i="4" a="1"/>
  <c r="AX38" i="4" s="1"/>
  <c r="AY38" i="4" a="1"/>
  <c r="AY38" i="4" s="1"/>
  <c r="AZ38" i="4" a="1"/>
  <c r="AZ38" i="4" s="1"/>
  <c r="BA38" i="4" a="1"/>
  <c r="BA38" i="4" s="1"/>
  <c r="BB38" i="4" a="1"/>
  <c r="BB38" i="4" s="1"/>
  <c r="BC38" i="4" a="1"/>
  <c r="BC38" i="4" s="1"/>
  <c r="BD38" i="4" a="1"/>
  <c r="BD38" i="4" s="1"/>
  <c r="BE38" i="4" a="1"/>
  <c r="BE38" i="4" s="1"/>
  <c r="BF38" i="4" a="1"/>
  <c r="BF38" i="4" s="1"/>
  <c r="BG38" i="4" a="1"/>
  <c r="BG38" i="4" s="1"/>
  <c r="BH38" i="4" a="1"/>
  <c r="BH38" i="4" s="1"/>
  <c r="BI38" i="4" a="1"/>
  <c r="BI38" i="4" s="1"/>
  <c r="BJ38" i="4" a="1"/>
  <c r="BJ38" i="4" s="1"/>
  <c r="BK38" i="4" a="1"/>
  <c r="BK38" i="4" s="1"/>
  <c r="BL38" i="4" a="1"/>
  <c r="BL38" i="4" s="1"/>
  <c r="BM38" i="4" a="1"/>
  <c r="BM38" i="4" s="1"/>
  <c r="BN38" i="4" a="1"/>
  <c r="BN38" i="4" s="1"/>
  <c r="BO38" i="4" a="1"/>
  <c r="BO38" i="4" s="1"/>
  <c r="BP38" i="4" a="1"/>
  <c r="BP38" i="4" s="1"/>
  <c r="BQ38" i="4" a="1"/>
  <c r="BQ38" i="4" s="1"/>
  <c r="AP39" i="4" a="1"/>
  <c r="AP39" i="4" s="1"/>
  <c r="AQ39" i="4" a="1"/>
  <c r="AQ39" i="4" s="1"/>
  <c r="AR39" i="4" a="1"/>
  <c r="AR39" i="4" s="1"/>
  <c r="AS39" i="4" a="1"/>
  <c r="AS39" i="4" s="1"/>
  <c r="AT39" i="4" a="1"/>
  <c r="AT39" i="4" s="1"/>
  <c r="AU39" i="4" a="1"/>
  <c r="AU39" i="4" s="1"/>
  <c r="AV39" i="4" a="1"/>
  <c r="AV39" i="4" s="1"/>
  <c r="AW39" i="4" a="1"/>
  <c r="AW39" i="4" s="1"/>
  <c r="AX39" i="4" a="1"/>
  <c r="AX39" i="4" s="1"/>
  <c r="AY39" i="4" a="1"/>
  <c r="AY39" i="4" s="1"/>
  <c r="AZ39" i="4" a="1"/>
  <c r="AZ39" i="4" s="1"/>
  <c r="BA39" i="4" a="1"/>
  <c r="BA39" i="4" s="1"/>
  <c r="BB39" i="4" a="1"/>
  <c r="BB39" i="4" s="1"/>
  <c r="BC39" i="4" a="1"/>
  <c r="BC39" i="4" s="1"/>
  <c r="BD39" i="4" a="1"/>
  <c r="BD39" i="4" s="1"/>
  <c r="BE39" i="4" a="1"/>
  <c r="BE39" i="4" s="1"/>
  <c r="BF39" i="4" a="1"/>
  <c r="BF39" i="4" s="1"/>
  <c r="BG39" i="4" a="1"/>
  <c r="BG39" i="4" s="1"/>
  <c r="BH39" i="4" a="1"/>
  <c r="BH39" i="4" s="1"/>
  <c r="BI39" i="4" a="1"/>
  <c r="BI39" i="4" s="1"/>
  <c r="BJ39" i="4" a="1"/>
  <c r="BJ39" i="4" s="1"/>
  <c r="BK39" i="4" a="1"/>
  <c r="BK39" i="4" s="1"/>
  <c r="BL39" i="4" a="1"/>
  <c r="BL39" i="4" s="1"/>
  <c r="BM39" i="4" a="1"/>
  <c r="BM39" i="4" s="1"/>
  <c r="BN39" i="4" a="1"/>
  <c r="BN39" i="4" s="1"/>
  <c r="BO39" i="4" a="1"/>
  <c r="BO39" i="4" s="1"/>
  <c r="BP39" i="4" a="1"/>
  <c r="BP39" i="4" s="1"/>
  <c r="BQ39" i="4" a="1"/>
  <c r="BQ39" i="4" s="1"/>
  <c r="AP40" i="4" a="1"/>
  <c r="AP40" i="4" s="1"/>
  <c r="AQ40" i="4" a="1"/>
  <c r="AQ40" i="4" s="1"/>
  <c r="AR40" i="4" a="1"/>
  <c r="AR40" i="4" s="1"/>
  <c r="AS40" i="4" a="1"/>
  <c r="AS40" i="4" s="1"/>
  <c r="AT40" i="4" a="1"/>
  <c r="AT40" i="4" s="1"/>
  <c r="AU40" i="4" a="1"/>
  <c r="AU40" i="4" s="1"/>
  <c r="AV40" i="4" a="1"/>
  <c r="AV40" i="4" s="1"/>
  <c r="AW40" i="4" a="1"/>
  <c r="AW40" i="4" s="1"/>
  <c r="AX40" i="4" a="1"/>
  <c r="AX40" i="4" s="1"/>
  <c r="AY40" i="4" a="1"/>
  <c r="AY40" i="4" s="1"/>
  <c r="AZ40" i="4" a="1"/>
  <c r="AZ40" i="4" s="1"/>
  <c r="BA40" i="4" a="1"/>
  <c r="BA40" i="4" s="1"/>
  <c r="BB40" i="4" a="1"/>
  <c r="BB40" i="4" s="1"/>
  <c r="BC40" i="4" a="1"/>
  <c r="BC40" i="4" s="1"/>
  <c r="BD40" i="4" a="1"/>
  <c r="BD40" i="4" s="1"/>
  <c r="BE40" i="4" a="1"/>
  <c r="BE40" i="4" s="1"/>
  <c r="BF40" i="4" a="1"/>
  <c r="BF40" i="4" s="1"/>
  <c r="BG40" i="4" a="1"/>
  <c r="BG40" i="4" s="1"/>
  <c r="BH40" i="4" a="1"/>
  <c r="BH40" i="4" s="1"/>
  <c r="BI40" i="4" a="1"/>
  <c r="BI40" i="4" s="1"/>
  <c r="BJ40" i="4" a="1"/>
  <c r="BJ40" i="4" s="1"/>
  <c r="BK40" i="4" a="1"/>
  <c r="BK40" i="4" s="1"/>
  <c r="BL40" i="4" a="1"/>
  <c r="BL40" i="4" s="1"/>
  <c r="BM40" i="4" a="1"/>
  <c r="BM40" i="4" s="1"/>
  <c r="BN40" i="4" a="1"/>
  <c r="BN40" i="4" s="1"/>
  <c r="BO40" i="4" a="1"/>
  <c r="BO40" i="4" s="1"/>
  <c r="BP40" i="4" a="1"/>
  <c r="BP40" i="4" s="1"/>
  <c r="BQ40" i="4" a="1"/>
  <c r="BQ40" i="4" s="1"/>
  <c r="AP41" i="4" a="1"/>
  <c r="AP41" i="4" s="1"/>
  <c r="AQ41" i="4" a="1"/>
  <c r="AQ41" i="4" s="1"/>
  <c r="AR41" i="4" a="1"/>
  <c r="AR41" i="4" s="1"/>
  <c r="AS41" i="4" a="1"/>
  <c r="AS41" i="4" s="1"/>
  <c r="AT41" i="4" a="1"/>
  <c r="AT41" i="4" s="1"/>
  <c r="AU41" i="4" a="1"/>
  <c r="AU41" i="4" s="1"/>
  <c r="AV41" i="4" a="1"/>
  <c r="AV41" i="4" s="1"/>
  <c r="AW41" i="4" a="1"/>
  <c r="AW41" i="4" s="1"/>
  <c r="AX41" i="4" a="1"/>
  <c r="AX41" i="4" s="1"/>
  <c r="AY41" i="4" a="1"/>
  <c r="AY41" i="4" s="1"/>
  <c r="AZ41" i="4" a="1"/>
  <c r="AZ41" i="4" s="1"/>
  <c r="BA41" i="4" a="1"/>
  <c r="BA41" i="4" s="1"/>
  <c r="BB41" i="4" a="1"/>
  <c r="BB41" i="4" s="1"/>
  <c r="BC41" i="4" a="1"/>
  <c r="BC41" i="4" s="1"/>
  <c r="BD41" i="4" a="1"/>
  <c r="BD41" i="4" s="1"/>
  <c r="BE41" i="4" a="1"/>
  <c r="BE41" i="4" s="1"/>
  <c r="BF41" i="4" a="1"/>
  <c r="BF41" i="4" s="1"/>
  <c r="BG41" i="4" a="1"/>
  <c r="BG41" i="4" s="1"/>
  <c r="BH41" i="4" a="1"/>
  <c r="BH41" i="4" s="1"/>
  <c r="BI41" i="4" a="1"/>
  <c r="BI41" i="4" s="1"/>
  <c r="BJ41" i="4" a="1"/>
  <c r="BJ41" i="4" s="1"/>
  <c r="BK41" i="4" a="1"/>
  <c r="BK41" i="4" s="1"/>
  <c r="BL41" i="4" a="1"/>
  <c r="BL41" i="4" s="1"/>
  <c r="BM41" i="4" a="1"/>
  <c r="BM41" i="4" s="1"/>
  <c r="BN41" i="4" a="1"/>
  <c r="BN41" i="4" s="1"/>
  <c r="BO41" i="4" a="1"/>
  <c r="BO41" i="4" s="1"/>
  <c r="BP41" i="4" a="1"/>
  <c r="BP41" i="4" s="1"/>
  <c r="BQ41" i="4" a="1"/>
  <c r="BQ41" i="4" s="1"/>
  <c r="AP42" i="4" a="1"/>
  <c r="AP42" i="4" s="1"/>
  <c r="AQ42" i="4" a="1"/>
  <c r="AQ42" i="4" s="1"/>
  <c r="AR42" i="4" a="1"/>
  <c r="AR42" i="4" s="1"/>
  <c r="AS42" i="4" a="1"/>
  <c r="AS42" i="4" s="1"/>
  <c r="AT42" i="4" a="1"/>
  <c r="AT42" i="4" s="1"/>
  <c r="AU42" i="4" a="1"/>
  <c r="AU42" i="4" s="1"/>
  <c r="AV42" i="4" a="1"/>
  <c r="AV42" i="4" s="1"/>
  <c r="AW42" i="4" a="1"/>
  <c r="AW42" i="4" s="1"/>
  <c r="AX42" i="4" a="1"/>
  <c r="AX42" i="4" s="1"/>
  <c r="AY42" i="4" a="1"/>
  <c r="AY42" i="4" s="1"/>
  <c r="AZ42" i="4" a="1"/>
  <c r="AZ42" i="4" s="1"/>
  <c r="BA42" i="4" a="1"/>
  <c r="BA42" i="4" s="1"/>
  <c r="BB42" i="4" a="1"/>
  <c r="BB42" i="4" s="1"/>
  <c r="BC42" i="4" a="1"/>
  <c r="BC42" i="4" s="1"/>
  <c r="BD42" i="4" a="1"/>
  <c r="BD42" i="4" s="1"/>
  <c r="BE42" i="4" a="1"/>
  <c r="BE42" i="4" s="1"/>
  <c r="BF42" i="4" a="1"/>
  <c r="BF42" i="4" s="1"/>
  <c r="BG42" i="4" a="1"/>
  <c r="BG42" i="4" s="1"/>
  <c r="BH42" i="4" a="1"/>
  <c r="BH42" i="4" s="1"/>
  <c r="BI42" i="4" a="1"/>
  <c r="BI42" i="4" s="1"/>
  <c r="BJ42" i="4" a="1"/>
  <c r="BJ42" i="4" s="1"/>
  <c r="BK42" i="4" a="1"/>
  <c r="BK42" i="4" s="1"/>
  <c r="BL42" i="4" a="1"/>
  <c r="BL42" i="4" s="1"/>
  <c r="BM42" i="4" a="1"/>
  <c r="BM42" i="4" s="1"/>
  <c r="BN42" i="4" a="1"/>
  <c r="BN42" i="4" s="1"/>
  <c r="BO42" i="4" a="1"/>
  <c r="BO42" i="4" s="1"/>
  <c r="BP42" i="4" a="1"/>
  <c r="BP42" i="4" s="1"/>
  <c r="BQ42" i="4" a="1"/>
  <c r="BQ42" i="4" s="1"/>
  <c r="AP43" i="4" a="1"/>
  <c r="AP43" i="4" s="1"/>
  <c r="AQ43" i="4" a="1"/>
  <c r="AQ43" i="4" s="1"/>
  <c r="AR43" i="4" a="1"/>
  <c r="AR43" i="4" s="1"/>
  <c r="AS43" i="4" a="1"/>
  <c r="AS43" i="4" s="1"/>
  <c r="AT43" i="4" a="1"/>
  <c r="AT43" i="4" s="1"/>
  <c r="AU43" i="4" a="1"/>
  <c r="AU43" i="4" s="1"/>
  <c r="AV43" i="4" a="1"/>
  <c r="AV43" i="4" s="1"/>
  <c r="AW43" i="4" a="1"/>
  <c r="AW43" i="4" s="1"/>
  <c r="AX43" i="4" a="1"/>
  <c r="AX43" i="4" s="1"/>
  <c r="AY43" i="4" a="1"/>
  <c r="AY43" i="4" s="1"/>
  <c r="AZ43" i="4" a="1"/>
  <c r="AZ43" i="4" s="1"/>
  <c r="BA43" i="4" a="1"/>
  <c r="BA43" i="4" s="1"/>
  <c r="BB43" i="4" a="1"/>
  <c r="BB43" i="4" s="1"/>
  <c r="BC43" i="4" a="1"/>
  <c r="BC43" i="4" s="1"/>
  <c r="BD43" i="4" a="1"/>
  <c r="BD43" i="4" s="1"/>
  <c r="BE43" i="4" a="1"/>
  <c r="BE43" i="4" s="1"/>
  <c r="BF43" i="4" a="1"/>
  <c r="BF43" i="4" s="1"/>
  <c r="BG43" i="4" a="1"/>
  <c r="BG43" i="4" s="1"/>
  <c r="BH43" i="4" a="1"/>
  <c r="BH43" i="4" s="1"/>
  <c r="BI43" i="4" a="1"/>
  <c r="BI43" i="4" s="1"/>
  <c r="BJ43" i="4" a="1"/>
  <c r="BJ43" i="4" s="1"/>
  <c r="BK43" i="4" a="1"/>
  <c r="BK43" i="4" s="1"/>
  <c r="BL43" i="4" a="1"/>
  <c r="BL43" i="4" s="1"/>
  <c r="BM43" i="4" a="1"/>
  <c r="BM43" i="4" s="1"/>
  <c r="BN43" i="4" a="1"/>
  <c r="BN43" i="4" s="1"/>
  <c r="BO43" i="4" a="1"/>
  <c r="BO43" i="4" s="1"/>
  <c r="BP43" i="4" a="1"/>
  <c r="BP43" i="4" s="1"/>
  <c r="BQ43" i="4" a="1"/>
  <c r="BQ43" i="4" s="1"/>
  <c r="AP44" i="4" a="1"/>
  <c r="AP44" i="4" s="1"/>
  <c r="AQ44" i="4" a="1"/>
  <c r="AQ44" i="4" s="1"/>
  <c r="AR44" i="4" a="1"/>
  <c r="AR44" i="4" s="1"/>
  <c r="AS44" i="4" a="1"/>
  <c r="AS44" i="4" s="1"/>
  <c r="AT44" i="4" a="1"/>
  <c r="AT44" i="4" s="1"/>
  <c r="AU44" i="4" a="1"/>
  <c r="AU44" i="4" s="1"/>
  <c r="AV44" i="4" a="1"/>
  <c r="AV44" i="4" s="1"/>
  <c r="AW44" i="4" a="1"/>
  <c r="AW44" i="4" s="1"/>
  <c r="AX44" i="4" a="1"/>
  <c r="AX44" i="4" s="1"/>
  <c r="AY44" i="4" a="1"/>
  <c r="AY44" i="4" s="1"/>
  <c r="AZ44" i="4" a="1"/>
  <c r="AZ44" i="4" s="1"/>
  <c r="BA44" i="4" a="1"/>
  <c r="BA44" i="4" s="1"/>
  <c r="BB44" i="4" a="1"/>
  <c r="BB44" i="4" s="1"/>
  <c r="BC44" i="4" a="1"/>
  <c r="BC44" i="4" s="1"/>
  <c r="BD44" i="4" a="1"/>
  <c r="BD44" i="4" s="1"/>
  <c r="BE44" i="4" a="1"/>
  <c r="BE44" i="4" s="1"/>
  <c r="BF44" i="4" a="1"/>
  <c r="BF44" i="4" s="1"/>
  <c r="BG44" i="4" a="1"/>
  <c r="BG44" i="4" s="1"/>
  <c r="BH44" i="4" a="1"/>
  <c r="BH44" i="4" s="1"/>
  <c r="BI44" i="4" a="1"/>
  <c r="BI44" i="4" s="1"/>
  <c r="BJ44" i="4" a="1"/>
  <c r="BJ44" i="4" s="1"/>
  <c r="BK44" i="4" a="1"/>
  <c r="BK44" i="4" s="1"/>
  <c r="BL44" i="4" a="1"/>
  <c r="BL44" i="4" s="1"/>
  <c r="BM44" i="4" a="1"/>
  <c r="BM44" i="4" s="1"/>
  <c r="BN44" i="4" a="1"/>
  <c r="BN44" i="4" s="1"/>
  <c r="BO44" i="4" a="1"/>
  <c r="BO44" i="4" s="1"/>
  <c r="BP44" i="4" a="1"/>
  <c r="BP44" i="4" s="1"/>
  <c r="BQ44" i="4" a="1"/>
  <c r="BQ44" i="4" s="1"/>
  <c r="AP45" i="4" a="1"/>
  <c r="AP45" i="4" s="1"/>
  <c r="AQ45" i="4" a="1"/>
  <c r="AQ45" i="4" s="1"/>
  <c r="AR45" i="4" a="1"/>
  <c r="AR45" i="4" s="1"/>
  <c r="AS45" i="4" a="1"/>
  <c r="AS45" i="4" s="1"/>
  <c r="AT45" i="4" a="1"/>
  <c r="AT45" i="4" s="1"/>
  <c r="AU45" i="4" a="1"/>
  <c r="AU45" i="4" s="1"/>
  <c r="AV45" i="4" a="1"/>
  <c r="AV45" i="4" s="1"/>
  <c r="AW45" i="4" a="1"/>
  <c r="AW45" i="4" s="1"/>
  <c r="AX45" i="4" a="1"/>
  <c r="AX45" i="4" s="1"/>
  <c r="AY45" i="4" a="1"/>
  <c r="AY45" i="4" s="1"/>
  <c r="AZ45" i="4" a="1"/>
  <c r="AZ45" i="4" s="1"/>
  <c r="BA45" i="4" a="1"/>
  <c r="BA45" i="4" s="1"/>
  <c r="BB45" i="4" a="1"/>
  <c r="BB45" i="4" s="1"/>
  <c r="BC45" i="4" a="1"/>
  <c r="BC45" i="4" s="1"/>
  <c r="BD45" i="4" a="1"/>
  <c r="BD45" i="4" s="1"/>
  <c r="BE45" i="4" a="1"/>
  <c r="BE45" i="4" s="1"/>
  <c r="BF45" i="4" a="1"/>
  <c r="BF45" i="4" s="1"/>
  <c r="BG45" i="4" a="1"/>
  <c r="BG45" i="4" s="1"/>
  <c r="BH45" i="4" a="1"/>
  <c r="BH45" i="4" s="1"/>
  <c r="BI45" i="4" a="1"/>
  <c r="BI45" i="4" s="1"/>
  <c r="BJ45" i="4" a="1"/>
  <c r="BJ45" i="4" s="1"/>
  <c r="BK45" i="4" a="1"/>
  <c r="BK45" i="4" s="1"/>
  <c r="BL45" i="4" a="1"/>
  <c r="BL45" i="4" s="1"/>
  <c r="BM45" i="4" a="1"/>
  <c r="BM45" i="4" s="1"/>
  <c r="BN45" i="4" a="1"/>
  <c r="BN45" i="4" s="1"/>
  <c r="BO45" i="4" a="1"/>
  <c r="BO45" i="4" s="1"/>
  <c r="BP45" i="4" a="1"/>
  <c r="BP45" i="4" s="1"/>
  <c r="BQ45" i="4" a="1"/>
  <c r="BQ45" i="4" s="1"/>
  <c r="AP46" i="4" a="1"/>
  <c r="AP46" i="4" s="1"/>
  <c r="AQ46" i="4" a="1"/>
  <c r="AQ46" i="4" s="1"/>
  <c r="AR46" i="4" a="1"/>
  <c r="AR46" i="4" s="1"/>
  <c r="AS46" i="4" a="1"/>
  <c r="AS46" i="4" s="1"/>
  <c r="AT46" i="4" a="1"/>
  <c r="AT46" i="4" s="1"/>
  <c r="AU46" i="4" a="1"/>
  <c r="AU46" i="4" s="1"/>
  <c r="AV46" i="4" a="1"/>
  <c r="AV46" i="4" s="1"/>
  <c r="AW46" i="4" a="1"/>
  <c r="AW46" i="4" s="1"/>
  <c r="AX46" i="4" a="1"/>
  <c r="AX46" i="4" s="1"/>
  <c r="AY46" i="4" a="1"/>
  <c r="AY46" i="4" s="1"/>
  <c r="AZ46" i="4" a="1"/>
  <c r="AZ46" i="4" s="1"/>
  <c r="BA46" i="4" a="1"/>
  <c r="BA46" i="4" s="1"/>
  <c r="BB46" i="4" a="1"/>
  <c r="BB46" i="4" s="1"/>
  <c r="BC46" i="4" a="1"/>
  <c r="BC46" i="4" s="1"/>
  <c r="BD46" i="4" a="1"/>
  <c r="BD46" i="4" s="1"/>
  <c r="BE46" i="4" a="1"/>
  <c r="BE46" i="4" s="1"/>
  <c r="BF46" i="4" a="1"/>
  <c r="BF46" i="4" s="1"/>
  <c r="BG46" i="4" a="1"/>
  <c r="BG46" i="4" s="1"/>
  <c r="BH46" i="4" a="1"/>
  <c r="BH46" i="4" s="1"/>
  <c r="BI46" i="4" a="1"/>
  <c r="BI46" i="4" s="1"/>
  <c r="BJ46" i="4" a="1"/>
  <c r="BJ46" i="4" s="1"/>
  <c r="BK46" i="4" a="1"/>
  <c r="BK46" i="4" s="1"/>
  <c r="BL46" i="4" a="1"/>
  <c r="BL46" i="4" s="1"/>
  <c r="BM46" i="4" a="1"/>
  <c r="BM46" i="4" s="1"/>
  <c r="BN46" i="4" a="1"/>
  <c r="BN46" i="4" s="1"/>
  <c r="BO46" i="4" a="1"/>
  <c r="BO46" i="4" s="1"/>
  <c r="BP46" i="4" a="1"/>
  <c r="BP46" i="4" s="1"/>
  <c r="BQ46" i="4" a="1"/>
  <c r="BQ46" i="4" s="1"/>
  <c r="AP47" i="4" a="1"/>
  <c r="AP47" i="4" s="1"/>
  <c r="AQ47" i="4" a="1"/>
  <c r="AQ47" i="4" s="1"/>
  <c r="AR47" i="4" a="1"/>
  <c r="AR47" i="4" s="1"/>
  <c r="AS47" i="4" a="1"/>
  <c r="AS47" i="4" s="1"/>
  <c r="AT47" i="4" a="1"/>
  <c r="AT47" i="4" s="1"/>
  <c r="AU47" i="4" a="1"/>
  <c r="AU47" i="4" s="1"/>
  <c r="AV47" i="4" a="1"/>
  <c r="AV47" i="4" s="1"/>
  <c r="AW47" i="4" a="1"/>
  <c r="AW47" i="4" s="1"/>
  <c r="AX47" i="4" a="1"/>
  <c r="AX47" i="4" s="1"/>
  <c r="AY47" i="4" a="1"/>
  <c r="AY47" i="4" s="1"/>
  <c r="AZ47" i="4" a="1"/>
  <c r="AZ47" i="4" s="1"/>
  <c r="BA47" i="4" a="1"/>
  <c r="BA47" i="4" s="1"/>
  <c r="BB47" i="4" a="1"/>
  <c r="BB47" i="4" s="1"/>
  <c r="BC47" i="4" a="1"/>
  <c r="BC47" i="4" s="1"/>
  <c r="BD47" i="4" a="1"/>
  <c r="BD47" i="4" s="1"/>
  <c r="BE47" i="4" a="1"/>
  <c r="BE47" i="4" s="1"/>
  <c r="BF47" i="4" a="1"/>
  <c r="BF47" i="4" s="1"/>
  <c r="BG47" i="4" a="1"/>
  <c r="BG47" i="4" s="1"/>
  <c r="BH47" i="4" a="1"/>
  <c r="BH47" i="4" s="1"/>
  <c r="BI47" i="4" a="1"/>
  <c r="BI47" i="4" s="1"/>
  <c r="BJ47" i="4" a="1"/>
  <c r="BJ47" i="4" s="1"/>
  <c r="BK47" i="4" a="1"/>
  <c r="BK47" i="4" s="1"/>
  <c r="BL47" i="4" a="1"/>
  <c r="BL47" i="4" s="1"/>
  <c r="BM47" i="4" a="1"/>
  <c r="BM47" i="4" s="1"/>
  <c r="BN47" i="4" a="1"/>
  <c r="BN47" i="4" s="1"/>
  <c r="BO47" i="4" a="1"/>
  <c r="BO47" i="4" s="1"/>
  <c r="BP47" i="4" a="1"/>
  <c r="BP47" i="4" s="1"/>
  <c r="BQ47" i="4" a="1"/>
  <c r="BQ47" i="4" s="1"/>
  <c r="AP48" i="4" a="1"/>
  <c r="AP48" i="4" s="1"/>
  <c r="AQ48" i="4" a="1"/>
  <c r="AQ48" i="4" s="1"/>
  <c r="AR48" i="4" a="1"/>
  <c r="AR48" i="4" s="1"/>
  <c r="AS48" i="4" a="1"/>
  <c r="AS48" i="4" s="1"/>
  <c r="AT48" i="4" a="1"/>
  <c r="AT48" i="4" s="1"/>
  <c r="AU48" i="4" a="1"/>
  <c r="AU48" i="4" s="1"/>
  <c r="AV48" i="4" a="1"/>
  <c r="AV48" i="4" s="1"/>
  <c r="AW48" i="4" a="1"/>
  <c r="AW48" i="4" s="1"/>
  <c r="AX48" i="4" a="1"/>
  <c r="AX48" i="4" s="1"/>
  <c r="AY48" i="4" a="1"/>
  <c r="AY48" i="4" s="1"/>
  <c r="AZ48" i="4" a="1"/>
  <c r="AZ48" i="4" s="1"/>
  <c r="BA48" i="4" a="1"/>
  <c r="BA48" i="4" s="1"/>
  <c r="BB48" i="4" a="1"/>
  <c r="BB48" i="4" s="1"/>
  <c r="BC48" i="4" a="1"/>
  <c r="BC48" i="4" s="1"/>
  <c r="BD48" i="4" a="1"/>
  <c r="BD48" i="4" s="1"/>
  <c r="BE48" i="4" a="1"/>
  <c r="BE48" i="4" s="1"/>
  <c r="BF48" i="4" a="1"/>
  <c r="BF48" i="4" s="1"/>
  <c r="BG48" i="4" a="1"/>
  <c r="BG48" i="4" s="1"/>
  <c r="BH48" i="4" a="1"/>
  <c r="BH48" i="4" s="1"/>
  <c r="BI48" i="4" a="1"/>
  <c r="BI48" i="4" s="1"/>
  <c r="BJ48" i="4" a="1"/>
  <c r="BJ48" i="4" s="1"/>
  <c r="BK48" i="4" a="1"/>
  <c r="BK48" i="4" s="1"/>
  <c r="BL48" i="4" a="1"/>
  <c r="BL48" i="4" s="1"/>
  <c r="BM48" i="4" a="1"/>
  <c r="BM48" i="4" s="1"/>
  <c r="BN48" i="4" a="1"/>
  <c r="BN48" i="4" s="1"/>
  <c r="BO48" i="4" a="1"/>
  <c r="BO48" i="4" s="1"/>
  <c r="BP48" i="4" a="1"/>
  <c r="BP48" i="4" s="1"/>
  <c r="BQ48" i="4" a="1"/>
  <c r="BQ48" i="4" s="1"/>
  <c r="AP49" i="4" a="1"/>
  <c r="AP49" i="4" s="1"/>
  <c r="AQ49" i="4" a="1"/>
  <c r="AQ49" i="4" s="1"/>
  <c r="AR49" i="4" a="1"/>
  <c r="AR49" i="4" s="1"/>
  <c r="AS49" i="4" a="1"/>
  <c r="AS49" i="4" s="1"/>
  <c r="AT49" i="4" a="1"/>
  <c r="AT49" i="4" s="1"/>
  <c r="AU49" i="4" a="1"/>
  <c r="AU49" i="4" s="1"/>
  <c r="AV49" i="4" a="1"/>
  <c r="AV49" i="4" s="1"/>
  <c r="AW49" i="4" a="1"/>
  <c r="AW49" i="4" s="1"/>
  <c r="AX49" i="4" a="1"/>
  <c r="AX49" i="4" s="1"/>
  <c r="AY49" i="4" a="1"/>
  <c r="AY49" i="4" s="1"/>
  <c r="AZ49" i="4" a="1"/>
  <c r="AZ49" i="4" s="1"/>
  <c r="BA49" i="4" a="1"/>
  <c r="BA49" i="4" s="1"/>
  <c r="BB49" i="4" a="1"/>
  <c r="BB49" i="4" s="1"/>
  <c r="BC49" i="4" a="1"/>
  <c r="BC49" i="4" s="1"/>
  <c r="BD49" i="4" a="1"/>
  <c r="BD49" i="4" s="1"/>
  <c r="BE49" i="4" a="1"/>
  <c r="BE49" i="4" s="1"/>
  <c r="BF49" i="4" a="1"/>
  <c r="BF49" i="4" s="1"/>
  <c r="BG49" i="4" a="1"/>
  <c r="BG49" i="4" s="1"/>
  <c r="BH49" i="4" a="1"/>
  <c r="BH49" i="4" s="1"/>
  <c r="BI49" i="4" a="1"/>
  <c r="BI49" i="4" s="1"/>
  <c r="BJ49" i="4" a="1"/>
  <c r="BJ49" i="4" s="1"/>
  <c r="BK49" i="4" a="1"/>
  <c r="BK49" i="4" s="1"/>
  <c r="BL49" i="4" a="1"/>
  <c r="BL49" i="4" s="1"/>
  <c r="BM49" i="4" a="1"/>
  <c r="BM49" i="4" s="1"/>
  <c r="BN49" i="4" a="1"/>
  <c r="BN49" i="4" s="1"/>
  <c r="BO49" i="4" a="1"/>
  <c r="BO49" i="4" s="1"/>
  <c r="BP49" i="4" a="1"/>
  <c r="BP49" i="4" s="1"/>
  <c r="BQ49" i="4" a="1"/>
  <c r="BQ49" i="4" s="1"/>
  <c r="AP50" i="4" a="1"/>
  <c r="AP50" i="4" s="1"/>
  <c r="AQ50" i="4" a="1"/>
  <c r="AQ50" i="4" s="1"/>
  <c r="AR50" i="4" a="1"/>
  <c r="AR50" i="4" s="1"/>
  <c r="AS50" i="4" a="1"/>
  <c r="AS50" i="4" s="1"/>
  <c r="AT50" i="4" a="1"/>
  <c r="AT50" i="4" s="1"/>
  <c r="AU50" i="4" a="1"/>
  <c r="AU50" i="4" s="1"/>
  <c r="AV50" i="4" a="1"/>
  <c r="AV50" i="4" s="1"/>
  <c r="AW50" i="4" a="1"/>
  <c r="AW50" i="4" s="1"/>
  <c r="AX50" i="4" a="1"/>
  <c r="AX50" i="4" s="1"/>
  <c r="AY50" i="4" a="1"/>
  <c r="AY50" i="4" s="1"/>
  <c r="AZ50" i="4" a="1"/>
  <c r="AZ50" i="4" s="1"/>
  <c r="BA50" i="4" a="1"/>
  <c r="BA50" i="4" s="1"/>
  <c r="BB50" i="4" a="1"/>
  <c r="BB50" i="4" s="1"/>
  <c r="BC50" i="4" a="1"/>
  <c r="BC50" i="4" s="1"/>
  <c r="BD50" i="4" a="1"/>
  <c r="BD50" i="4" s="1"/>
  <c r="BE50" i="4" a="1"/>
  <c r="BE50" i="4" s="1"/>
  <c r="BF50" i="4" a="1"/>
  <c r="BF50" i="4" s="1"/>
  <c r="BG50" i="4" a="1"/>
  <c r="BG50" i="4" s="1"/>
  <c r="BH50" i="4" a="1"/>
  <c r="BH50" i="4" s="1"/>
  <c r="BI50" i="4" a="1"/>
  <c r="BI50" i="4" s="1"/>
  <c r="BJ50" i="4" a="1"/>
  <c r="BJ50" i="4" s="1"/>
  <c r="BK50" i="4" a="1"/>
  <c r="BK50" i="4" s="1"/>
  <c r="BL50" i="4" a="1"/>
  <c r="BL50" i="4" s="1"/>
  <c r="BM50" i="4" a="1"/>
  <c r="BM50" i="4" s="1"/>
  <c r="BN50" i="4" a="1"/>
  <c r="BN50" i="4" s="1"/>
  <c r="BO50" i="4" a="1"/>
  <c r="BO50" i="4" s="1"/>
  <c r="BP50" i="4" a="1"/>
  <c r="BP50" i="4" s="1"/>
  <c r="BQ50" i="4" a="1"/>
  <c r="BQ50" i="4" s="1"/>
  <c r="AP51" i="4" a="1"/>
  <c r="AP51" i="4" s="1"/>
  <c r="AQ51" i="4" a="1"/>
  <c r="AQ51" i="4" s="1"/>
  <c r="AR51" i="4" a="1"/>
  <c r="AR51" i="4" s="1"/>
  <c r="AS51" i="4" a="1"/>
  <c r="AS51" i="4" s="1"/>
  <c r="AT51" i="4" a="1"/>
  <c r="AT51" i="4" s="1"/>
  <c r="AU51" i="4" a="1"/>
  <c r="AU51" i="4" s="1"/>
  <c r="AV51" i="4" a="1"/>
  <c r="AV51" i="4" s="1"/>
  <c r="AW51" i="4" a="1"/>
  <c r="AW51" i="4" s="1"/>
  <c r="AX51" i="4" a="1"/>
  <c r="AX51" i="4" s="1"/>
  <c r="AY51" i="4" a="1"/>
  <c r="AY51" i="4" s="1"/>
  <c r="AZ51" i="4" a="1"/>
  <c r="AZ51" i="4" s="1"/>
  <c r="BA51" i="4" a="1"/>
  <c r="BA51" i="4" s="1"/>
  <c r="BB51" i="4" a="1"/>
  <c r="BB51" i="4" s="1"/>
  <c r="BC51" i="4" a="1"/>
  <c r="BC51" i="4" s="1"/>
  <c r="BD51" i="4" a="1"/>
  <c r="BD51" i="4" s="1"/>
  <c r="BE51" i="4" a="1"/>
  <c r="BE51" i="4" s="1"/>
  <c r="BF51" i="4" a="1"/>
  <c r="BF51" i="4" s="1"/>
  <c r="BG51" i="4" a="1"/>
  <c r="BG51" i="4" s="1"/>
  <c r="BH51" i="4" a="1"/>
  <c r="BH51" i="4" s="1"/>
  <c r="BI51" i="4" a="1"/>
  <c r="BI51" i="4" s="1"/>
  <c r="BJ51" i="4" a="1"/>
  <c r="BJ51" i="4" s="1"/>
  <c r="BK51" i="4" a="1"/>
  <c r="BK51" i="4" s="1"/>
  <c r="BL51" i="4" a="1"/>
  <c r="BL51" i="4" s="1"/>
  <c r="BM51" i="4" a="1"/>
  <c r="BM51" i="4" s="1"/>
  <c r="BN51" i="4" a="1"/>
  <c r="BN51" i="4" s="1"/>
  <c r="BO51" i="4" a="1"/>
  <c r="BO51" i="4" s="1"/>
  <c r="BP51" i="4" a="1"/>
  <c r="BP51" i="4" s="1"/>
  <c r="BQ51" i="4" a="1"/>
  <c r="BQ51" i="4" s="1"/>
  <c r="AP52" i="4" a="1"/>
  <c r="AP52" i="4" s="1"/>
  <c r="AQ52" i="4" a="1"/>
  <c r="AQ52" i="4" s="1"/>
  <c r="AR52" i="4" a="1"/>
  <c r="AR52" i="4" s="1"/>
  <c r="AS52" i="4" a="1"/>
  <c r="AS52" i="4" s="1"/>
  <c r="AT52" i="4" a="1"/>
  <c r="AT52" i="4" s="1"/>
  <c r="AU52" i="4" a="1"/>
  <c r="AU52" i="4" s="1"/>
  <c r="AV52" i="4" a="1"/>
  <c r="AV52" i="4" s="1"/>
  <c r="AW52" i="4" a="1"/>
  <c r="AW52" i="4" s="1"/>
  <c r="AX52" i="4" a="1"/>
  <c r="AX52" i="4" s="1"/>
  <c r="AY52" i="4" a="1"/>
  <c r="AY52" i="4" s="1"/>
  <c r="AZ52" i="4" a="1"/>
  <c r="AZ52" i="4" s="1"/>
  <c r="BA52" i="4" a="1"/>
  <c r="BA52" i="4" s="1"/>
  <c r="BB52" i="4" a="1"/>
  <c r="BB52" i="4" s="1"/>
  <c r="BC52" i="4" a="1"/>
  <c r="BC52" i="4" s="1"/>
  <c r="BD52" i="4" a="1"/>
  <c r="BD52" i="4" s="1"/>
  <c r="BE52" i="4" a="1"/>
  <c r="BE52" i="4" s="1"/>
  <c r="BF52" i="4" a="1"/>
  <c r="BF52" i="4" s="1"/>
  <c r="BG52" i="4" a="1"/>
  <c r="BG52" i="4" s="1"/>
  <c r="BH52" i="4" a="1"/>
  <c r="BH52" i="4" s="1"/>
  <c r="BI52" i="4" a="1"/>
  <c r="BI52" i="4" s="1"/>
  <c r="BJ52" i="4" a="1"/>
  <c r="BJ52" i="4" s="1"/>
  <c r="BK52" i="4" a="1"/>
  <c r="BK52" i="4" s="1"/>
  <c r="BL52" i="4" a="1"/>
  <c r="BL52" i="4" s="1"/>
  <c r="BM52" i="4" a="1"/>
  <c r="BM52" i="4" s="1"/>
  <c r="BN52" i="4" a="1"/>
  <c r="BN52" i="4" s="1"/>
  <c r="BO52" i="4" a="1"/>
  <c r="BO52" i="4" s="1"/>
  <c r="BP52" i="4" a="1"/>
  <c r="BP52" i="4" s="1"/>
  <c r="BQ52" i="4" a="1"/>
  <c r="BQ52" i="4" s="1"/>
  <c r="AP53" i="4" a="1"/>
  <c r="AP53" i="4" s="1"/>
  <c r="AQ53" i="4" a="1"/>
  <c r="AQ53" i="4" s="1"/>
  <c r="AR53" i="4" a="1"/>
  <c r="AR53" i="4" s="1"/>
  <c r="AS53" i="4" a="1"/>
  <c r="AS53" i="4" s="1"/>
  <c r="AT53" i="4" a="1"/>
  <c r="AT53" i="4" s="1"/>
  <c r="AU53" i="4" a="1"/>
  <c r="AU53" i="4" s="1"/>
  <c r="AV53" i="4" a="1"/>
  <c r="AV53" i="4" s="1"/>
  <c r="AW53" i="4" a="1"/>
  <c r="AW53" i="4" s="1"/>
  <c r="AX53" i="4" a="1"/>
  <c r="AX53" i="4" s="1"/>
  <c r="AY53" i="4" a="1"/>
  <c r="AY53" i="4" s="1"/>
  <c r="AZ53" i="4" a="1"/>
  <c r="AZ53" i="4" s="1"/>
  <c r="BA53" i="4" a="1"/>
  <c r="BA53" i="4" s="1"/>
  <c r="BB53" i="4" a="1"/>
  <c r="BB53" i="4" s="1"/>
  <c r="BC53" i="4" a="1"/>
  <c r="BC53" i="4" s="1"/>
  <c r="BD53" i="4" a="1"/>
  <c r="BD53" i="4" s="1"/>
  <c r="BE53" i="4" a="1"/>
  <c r="BE53" i="4" s="1"/>
  <c r="BF53" i="4" a="1"/>
  <c r="BF53" i="4" s="1"/>
  <c r="BG53" i="4" a="1"/>
  <c r="BG53" i="4" s="1"/>
  <c r="BH53" i="4" a="1"/>
  <c r="BH53" i="4" s="1"/>
  <c r="BI53" i="4" a="1"/>
  <c r="BI53" i="4" s="1"/>
  <c r="BJ53" i="4" a="1"/>
  <c r="BJ53" i="4" s="1"/>
  <c r="BK53" i="4" a="1"/>
  <c r="BK53" i="4" s="1"/>
  <c r="BL53" i="4" a="1"/>
  <c r="BL53" i="4" s="1"/>
  <c r="BM53" i="4" a="1"/>
  <c r="BM53" i="4" s="1"/>
  <c r="BN53" i="4" a="1"/>
  <c r="BN53" i="4" s="1"/>
  <c r="BO53" i="4" a="1"/>
  <c r="BO53" i="4" s="1"/>
  <c r="BP53" i="4" a="1"/>
  <c r="BP53" i="4" s="1"/>
  <c r="BQ53" i="4" a="1"/>
  <c r="BQ53" i="4" s="1"/>
  <c r="AP54" i="4" a="1"/>
  <c r="AP54" i="4" s="1"/>
  <c r="AQ54" i="4" a="1"/>
  <c r="AQ54" i="4" s="1"/>
  <c r="AR54" i="4" a="1"/>
  <c r="AR54" i="4" s="1"/>
  <c r="AS54" i="4" a="1"/>
  <c r="AS54" i="4" s="1"/>
  <c r="AT54" i="4" a="1"/>
  <c r="AT54" i="4" s="1"/>
  <c r="AU54" i="4" a="1"/>
  <c r="AU54" i="4" s="1"/>
  <c r="AV54" i="4" a="1"/>
  <c r="AV54" i="4" s="1"/>
  <c r="AW54" i="4" a="1"/>
  <c r="AW54" i="4" s="1"/>
  <c r="AX54" i="4" a="1"/>
  <c r="AX54" i="4" s="1"/>
  <c r="AY54" i="4" a="1"/>
  <c r="AY54" i="4" s="1"/>
  <c r="AZ54" i="4" a="1"/>
  <c r="AZ54" i="4" s="1"/>
  <c r="BA54" i="4" a="1"/>
  <c r="BA54" i="4" s="1"/>
  <c r="BB54" i="4" a="1"/>
  <c r="BB54" i="4" s="1"/>
  <c r="BC54" i="4" a="1"/>
  <c r="BC54" i="4" s="1"/>
  <c r="BD54" i="4" a="1"/>
  <c r="BD54" i="4" s="1"/>
  <c r="BE54" i="4" a="1"/>
  <c r="BE54" i="4" s="1"/>
  <c r="BF54" i="4" a="1"/>
  <c r="BF54" i="4" s="1"/>
  <c r="BG54" i="4" a="1"/>
  <c r="BG54" i="4" s="1"/>
  <c r="BH54" i="4" a="1"/>
  <c r="BH54" i="4" s="1"/>
  <c r="BI54" i="4" a="1"/>
  <c r="BI54" i="4" s="1"/>
  <c r="BJ54" i="4" a="1"/>
  <c r="BJ54" i="4" s="1"/>
  <c r="BK54" i="4" a="1"/>
  <c r="BK54" i="4" s="1"/>
  <c r="BL54" i="4" a="1"/>
  <c r="BL54" i="4" s="1"/>
  <c r="BM54" i="4" a="1"/>
  <c r="BM54" i="4" s="1"/>
  <c r="BN54" i="4" a="1"/>
  <c r="BN54" i="4" s="1"/>
  <c r="BO54" i="4" a="1"/>
  <c r="BO54" i="4" s="1"/>
  <c r="BP54" i="4" a="1"/>
  <c r="BP54" i="4" s="1"/>
  <c r="BQ54" i="4" a="1"/>
  <c r="BQ54" i="4" s="1"/>
  <c r="AP55" i="4" a="1"/>
  <c r="AP55" i="4" s="1"/>
  <c r="AQ55" i="4" a="1"/>
  <c r="AQ55" i="4" s="1"/>
  <c r="AR55" i="4" a="1"/>
  <c r="AR55" i="4" s="1"/>
  <c r="AS55" i="4" a="1"/>
  <c r="AS55" i="4" s="1"/>
  <c r="AT55" i="4" a="1"/>
  <c r="AT55" i="4" s="1"/>
  <c r="AU55" i="4" a="1"/>
  <c r="AU55" i="4" s="1"/>
  <c r="AV55" i="4" a="1"/>
  <c r="AV55" i="4" s="1"/>
  <c r="AW55" i="4" a="1"/>
  <c r="AW55" i="4" s="1"/>
  <c r="AX55" i="4" a="1"/>
  <c r="AX55" i="4" s="1"/>
  <c r="AY55" i="4" a="1"/>
  <c r="AY55" i="4" s="1"/>
  <c r="AZ55" i="4" a="1"/>
  <c r="AZ55" i="4" s="1"/>
  <c r="BA55" i="4" a="1"/>
  <c r="BA55" i="4" s="1"/>
  <c r="BB55" i="4" a="1"/>
  <c r="BB55" i="4" s="1"/>
  <c r="BC55" i="4" a="1"/>
  <c r="BC55" i="4" s="1"/>
  <c r="BD55" i="4" a="1"/>
  <c r="BD55" i="4" s="1"/>
  <c r="BE55" i="4" a="1"/>
  <c r="BE55" i="4" s="1"/>
  <c r="BF55" i="4" a="1"/>
  <c r="BF55" i="4" s="1"/>
  <c r="BG55" i="4" a="1"/>
  <c r="BG55" i="4" s="1"/>
  <c r="BH55" i="4" a="1"/>
  <c r="BH55" i="4" s="1"/>
  <c r="BI55" i="4" a="1"/>
  <c r="BI55" i="4" s="1"/>
  <c r="BJ55" i="4" a="1"/>
  <c r="BJ55" i="4" s="1"/>
  <c r="BK55" i="4" a="1"/>
  <c r="BK55" i="4" s="1"/>
  <c r="BL55" i="4" a="1"/>
  <c r="BL55" i="4" s="1"/>
  <c r="BM55" i="4" a="1"/>
  <c r="BM55" i="4" s="1"/>
  <c r="BN55" i="4" a="1"/>
  <c r="BN55" i="4" s="1"/>
  <c r="BO55" i="4" a="1"/>
  <c r="BO55" i="4" s="1"/>
  <c r="BP55" i="4" a="1"/>
  <c r="BP55" i="4" s="1"/>
  <c r="BQ55" i="4" a="1"/>
  <c r="BQ55" i="4" s="1"/>
  <c r="AP56" i="4" a="1"/>
  <c r="AP56" i="4" s="1"/>
  <c r="AQ56" i="4" a="1"/>
  <c r="AQ56" i="4" s="1"/>
  <c r="AR56" i="4" a="1"/>
  <c r="AR56" i="4" s="1"/>
  <c r="AS56" i="4" a="1"/>
  <c r="AS56" i="4" s="1"/>
  <c r="AT56" i="4" a="1"/>
  <c r="AT56" i="4" s="1"/>
  <c r="AU56" i="4" a="1"/>
  <c r="AU56" i="4" s="1"/>
  <c r="AV56" i="4" a="1"/>
  <c r="AV56" i="4" s="1"/>
  <c r="AW56" i="4" a="1"/>
  <c r="AW56" i="4" s="1"/>
  <c r="AX56" i="4" a="1"/>
  <c r="AX56" i="4" s="1"/>
  <c r="AY56" i="4" a="1"/>
  <c r="AY56" i="4" s="1"/>
  <c r="AZ56" i="4" a="1"/>
  <c r="AZ56" i="4" s="1"/>
  <c r="BA56" i="4" a="1"/>
  <c r="BA56" i="4" s="1"/>
  <c r="BB56" i="4" a="1"/>
  <c r="BB56" i="4" s="1"/>
  <c r="BC56" i="4" a="1"/>
  <c r="BC56" i="4" s="1"/>
  <c r="BD56" i="4" a="1"/>
  <c r="BD56" i="4" s="1"/>
  <c r="BE56" i="4" a="1"/>
  <c r="BE56" i="4" s="1"/>
  <c r="BF56" i="4" a="1"/>
  <c r="BF56" i="4" s="1"/>
  <c r="BG56" i="4" a="1"/>
  <c r="BG56" i="4" s="1"/>
  <c r="BH56" i="4" a="1"/>
  <c r="BH56" i="4" s="1"/>
  <c r="BI56" i="4" a="1"/>
  <c r="BI56" i="4" s="1"/>
  <c r="BJ56" i="4" a="1"/>
  <c r="BJ56" i="4" s="1"/>
  <c r="BK56" i="4" a="1"/>
  <c r="BK56" i="4" s="1"/>
  <c r="BL56" i="4" a="1"/>
  <c r="BL56" i="4" s="1"/>
  <c r="BM56" i="4" a="1"/>
  <c r="BM56" i="4" s="1"/>
  <c r="BN56" i="4" a="1"/>
  <c r="BN56" i="4" s="1"/>
  <c r="BO56" i="4" a="1"/>
  <c r="BO56" i="4" s="1"/>
  <c r="BP56" i="4" a="1"/>
  <c r="BP56" i="4" s="1"/>
  <c r="BQ56" i="4" a="1"/>
  <c r="BQ56" i="4" s="1"/>
  <c r="AP57" i="4" a="1"/>
  <c r="AP57" i="4" s="1"/>
  <c r="AQ57" i="4" a="1"/>
  <c r="AQ57" i="4" s="1"/>
  <c r="AR57" i="4" a="1"/>
  <c r="AR57" i="4" s="1"/>
  <c r="AS57" i="4" a="1"/>
  <c r="AS57" i="4" s="1"/>
  <c r="AT57" i="4" a="1"/>
  <c r="AT57" i="4" s="1"/>
  <c r="AU57" i="4" a="1"/>
  <c r="AU57" i="4" s="1"/>
  <c r="AV57" i="4" a="1"/>
  <c r="AV57" i="4" s="1"/>
  <c r="AW57" i="4" a="1"/>
  <c r="AW57" i="4" s="1"/>
  <c r="AX57" i="4" a="1"/>
  <c r="AX57" i="4" s="1"/>
  <c r="AY57" i="4" a="1"/>
  <c r="AY57" i="4" s="1"/>
  <c r="AZ57" i="4" a="1"/>
  <c r="AZ57" i="4" s="1"/>
  <c r="BA57" i="4" a="1"/>
  <c r="BA57" i="4" s="1"/>
  <c r="BB57" i="4" a="1"/>
  <c r="BB57" i="4" s="1"/>
  <c r="BC57" i="4" a="1"/>
  <c r="BC57" i="4" s="1"/>
  <c r="BD57" i="4" a="1"/>
  <c r="BD57" i="4" s="1"/>
  <c r="BE57" i="4" a="1"/>
  <c r="BE57" i="4" s="1"/>
  <c r="BF57" i="4" a="1"/>
  <c r="BF57" i="4" s="1"/>
  <c r="BG57" i="4" a="1"/>
  <c r="BG57" i="4" s="1"/>
  <c r="BH57" i="4" a="1"/>
  <c r="BH57" i="4" s="1"/>
  <c r="BI57" i="4" a="1"/>
  <c r="BI57" i="4" s="1"/>
  <c r="BJ57" i="4" a="1"/>
  <c r="BJ57" i="4" s="1"/>
  <c r="BK57" i="4" a="1"/>
  <c r="BK57" i="4" s="1"/>
  <c r="BL57" i="4" a="1"/>
  <c r="BL57" i="4" s="1"/>
  <c r="BM57" i="4" a="1"/>
  <c r="BM57" i="4" s="1"/>
  <c r="BN57" i="4" a="1"/>
  <c r="BN57" i="4" s="1"/>
  <c r="BO57" i="4" a="1"/>
  <c r="BO57" i="4" s="1"/>
  <c r="BP57" i="4" a="1"/>
  <c r="BP57" i="4" s="1"/>
  <c r="BQ57" i="4" a="1"/>
  <c r="BQ57" i="4" s="1"/>
  <c r="AP58" i="4" a="1"/>
  <c r="AP58" i="4" s="1"/>
  <c r="AQ58" i="4" a="1"/>
  <c r="AQ58" i="4" s="1"/>
  <c r="AR58" i="4" a="1"/>
  <c r="AR58" i="4" s="1"/>
  <c r="AS58" i="4" a="1"/>
  <c r="AS58" i="4" s="1"/>
  <c r="AT58" i="4" a="1"/>
  <c r="AT58" i="4" s="1"/>
  <c r="AU58" i="4" a="1"/>
  <c r="AU58" i="4" s="1"/>
  <c r="AV58" i="4" a="1"/>
  <c r="AV58" i="4" s="1"/>
  <c r="AW58" i="4" a="1"/>
  <c r="AW58" i="4" s="1"/>
  <c r="AX58" i="4" a="1"/>
  <c r="AX58" i="4" s="1"/>
  <c r="AY58" i="4" a="1"/>
  <c r="AY58" i="4" s="1"/>
  <c r="AZ58" i="4" a="1"/>
  <c r="AZ58" i="4" s="1"/>
  <c r="BA58" i="4" a="1"/>
  <c r="BA58" i="4" s="1"/>
  <c r="BB58" i="4" a="1"/>
  <c r="BB58" i="4" s="1"/>
  <c r="BC58" i="4" a="1"/>
  <c r="BC58" i="4" s="1"/>
  <c r="BD58" i="4" a="1"/>
  <c r="BD58" i="4" s="1"/>
  <c r="BE58" i="4" a="1"/>
  <c r="BE58" i="4" s="1"/>
  <c r="BF58" i="4" a="1"/>
  <c r="BF58" i="4" s="1"/>
  <c r="BG58" i="4" a="1"/>
  <c r="BG58" i="4" s="1"/>
  <c r="BH58" i="4" a="1"/>
  <c r="BH58" i="4" s="1"/>
  <c r="BI58" i="4" a="1"/>
  <c r="BI58" i="4" s="1"/>
  <c r="BJ58" i="4" a="1"/>
  <c r="BJ58" i="4" s="1"/>
  <c r="BK58" i="4" a="1"/>
  <c r="BK58" i="4" s="1"/>
  <c r="BL58" i="4" a="1"/>
  <c r="BL58" i="4" s="1"/>
  <c r="BM58" i="4" a="1"/>
  <c r="BM58" i="4" s="1"/>
  <c r="BN58" i="4" a="1"/>
  <c r="BN58" i="4" s="1"/>
  <c r="BO58" i="4" a="1"/>
  <c r="BO58" i="4" s="1"/>
  <c r="BP58" i="4" a="1"/>
  <c r="BP58" i="4" s="1"/>
  <c r="BQ58" i="4" a="1"/>
  <c r="BQ58" i="4" s="1"/>
  <c r="AP59" i="4" a="1"/>
  <c r="AP59" i="4" s="1"/>
  <c r="AQ59" i="4" a="1"/>
  <c r="AQ59" i="4" s="1"/>
  <c r="AR59" i="4" a="1"/>
  <c r="AR59" i="4" s="1"/>
  <c r="AS59" i="4" a="1"/>
  <c r="AS59" i="4" s="1"/>
  <c r="AT59" i="4" a="1"/>
  <c r="AT59" i="4" s="1"/>
  <c r="AU59" i="4" a="1"/>
  <c r="AU59" i="4" s="1"/>
  <c r="AV59" i="4" a="1"/>
  <c r="AV59" i="4" s="1"/>
  <c r="AW59" i="4" a="1"/>
  <c r="AW59" i="4" s="1"/>
  <c r="AX59" i="4" a="1"/>
  <c r="AX59" i="4" s="1"/>
  <c r="AY59" i="4" a="1"/>
  <c r="AY59" i="4" s="1"/>
  <c r="AZ59" i="4" a="1"/>
  <c r="AZ59" i="4" s="1"/>
  <c r="BA59" i="4" a="1"/>
  <c r="BA59" i="4" s="1"/>
  <c r="BB59" i="4" a="1"/>
  <c r="BB59" i="4" s="1"/>
  <c r="BC59" i="4" a="1"/>
  <c r="BC59" i="4" s="1"/>
  <c r="BD59" i="4" a="1"/>
  <c r="BD59" i="4" s="1"/>
  <c r="BE59" i="4" a="1"/>
  <c r="BE59" i="4" s="1"/>
  <c r="BF59" i="4" a="1"/>
  <c r="BF59" i="4" s="1"/>
  <c r="BG59" i="4" a="1"/>
  <c r="BG59" i="4" s="1"/>
  <c r="BH59" i="4" a="1"/>
  <c r="BH59" i="4" s="1"/>
  <c r="BI59" i="4" a="1"/>
  <c r="BI59" i="4" s="1"/>
  <c r="BJ59" i="4" a="1"/>
  <c r="BJ59" i="4" s="1"/>
  <c r="BK59" i="4" a="1"/>
  <c r="BK59" i="4" s="1"/>
  <c r="BL59" i="4" a="1"/>
  <c r="BL59" i="4" s="1"/>
  <c r="BM59" i="4" a="1"/>
  <c r="BM59" i="4" s="1"/>
  <c r="BN59" i="4" a="1"/>
  <c r="BN59" i="4" s="1"/>
  <c r="BO59" i="4" a="1"/>
  <c r="BO59" i="4" s="1"/>
  <c r="BP59" i="4" a="1"/>
  <c r="BP59" i="4" s="1"/>
  <c r="BQ59" i="4" a="1"/>
  <c r="BQ59" i="4" s="1"/>
  <c r="AP60" i="4" a="1"/>
  <c r="AP60" i="4" s="1"/>
  <c r="AQ60" i="4" a="1"/>
  <c r="AQ60" i="4" s="1"/>
  <c r="AR60" i="4" a="1"/>
  <c r="AR60" i="4" s="1"/>
  <c r="AS60" i="4" a="1"/>
  <c r="AS60" i="4" s="1"/>
  <c r="AT60" i="4" a="1"/>
  <c r="AT60" i="4" s="1"/>
  <c r="AU60" i="4" a="1"/>
  <c r="AU60" i="4" s="1"/>
  <c r="AV60" i="4" a="1"/>
  <c r="AV60" i="4" s="1"/>
  <c r="AW60" i="4" a="1"/>
  <c r="AW60" i="4" s="1"/>
  <c r="AX60" i="4" a="1"/>
  <c r="AX60" i="4" s="1"/>
  <c r="AY60" i="4" a="1"/>
  <c r="AY60" i="4" s="1"/>
  <c r="AZ60" i="4" a="1"/>
  <c r="AZ60" i="4" s="1"/>
  <c r="BA60" i="4" a="1"/>
  <c r="BA60" i="4" s="1"/>
  <c r="BB60" i="4" a="1"/>
  <c r="BB60" i="4" s="1"/>
  <c r="BC60" i="4" a="1"/>
  <c r="BC60" i="4" s="1"/>
  <c r="BD60" i="4" a="1"/>
  <c r="BD60" i="4" s="1"/>
  <c r="BE60" i="4" a="1"/>
  <c r="BE60" i="4" s="1"/>
  <c r="BF60" i="4" a="1"/>
  <c r="BF60" i="4" s="1"/>
  <c r="BG60" i="4" a="1"/>
  <c r="BG60" i="4" s="1"/>
  <c r="BH60" i="4" a="1"/>
  <c r="BH60" i="4" s="1"/>
  <c r="BI60" i="4" a="1"/>
  <c r="BI60" i="4" s="1"/>
  <c r="BJ60" i="4" a="1"/>
  <c r="BJ60" i="4" s="1"/>
  <c r="BK60" i="4" a="1"/>
  <c r="BK60" i="4" s="1"/>
  <c r="BL60" i="4" a="1"/>
  <c r="BL60" i="4" s="1"/>
  <c r="BM60" i="4" a="1"/>
  <c r="BM60" i="4" s="1"/>
  <c r="BN60" i="4" a="1"/>
  <c r="BN60" i="4" s="1"/>
  <c r="BO60" i="4" a="1"/>
  <c r="BO60" i="4" s="1"/>
  <c r="BP60" i="4" a="1"/>
  <c r="BP60" i="4" s="1"/>
  <c r="BQ60" i="4" a="1"/>
  <c r="BQ60" i="4" s="1"/>
  <c r="AP61" i="4" a="1"/>
  <c r="AP61" i="4" s="1"/>
  <c r="AQ61" i="4" a="1"/>
  <c r="AQ61" i="4" s="1"/>
  <c r="AR61" i="4" a="1"/>
  <c r="AR61" i="4" s="1"/>
  <c r="AS61" i="4" a="1"/>
  <c r="AS61" i="4" s="1"/>
  <c r="AT61" i="4" a="1"/>
  <c r="AT61" i="4" s="1"/>
  <c r="AU61" i="4" a="1"/>
  <c r="AU61" i="4" s="1"/>
  <c r="AV61" i="4" a="1"/>
  <c r="AV61" i="4" s="1"/>
  <c r="AW61" i="4" a="1"/>
  <c r="AW61" i="4" s="1"/>
  <c r="AX61" i="4" a="1"/>
  <c r="AX61" i="4" s="1"/>
  <c r="AY61" i="4" a="1"/>
  <c r="AY61" i="4" s="1"/>
  <c r="AZ61" i="4" a="1"/>
  <c r="AZ61" i="4" s="1"/>
  <c r="BA61" i="4" a="1"/>
  <c r="BA61" i="4" s="1"/>
  <c r="BB61" i="4" a="1"/>
  <c r="BB61" i="4" s="1"/>
  <c r="BC61" i="4" a="1"/>
  <c r="BC61" i="4" s="1"/>
  <c r="BD61" i="4" a="1"/>
  <c r="BD61" i="4" s="1"/>
  <c r="BE61" i="4" a="1"/>
  <c r="BE61" i="4" s="1"/>
  <c r="BF61" i="4" a="1"/>
  <c r="BF61" i="4" s="1"/>
  <c r="BG61" i="4" a="1"/>
  <c r="BG61" i="4" s="1"/>
  <c r="BH61" i="4" a="1"/>
  <c r="BH61" i="4" s="1"/>
  <c r="BI61" i="4" a="1"/>
  <c r="BI61" i="4" s="1"/>
  <c r="BJ61" i="4" a="1"/>
  <c r="BJ61" i="4" s="1"/>
  <c r="BK61" i="4" a="1"/>
  <c r="BK61" i="4" s="1"/>
  <c r="BL61" i="4" a="1"/>
  <c r="BL61" i="4" s="1"/>
  <c r="BM61" i="4" a="1"/>
  <c r="BM61" i="4" s="1"/>
  <c r="BN61" i="4" a="1"/>
  <c r="BN61" i="4" s="1"/>
  <c r="BO61" i="4" a="1"/>
  <c r="BO61" i="4" s="1"/>
  <c r="BP61" i="4" a="1"/>
  <c r="BP61" i="4" s="1"/>
  <c r="BQ61" i="4" a="1"/>
  <c r="BQ61" i="4" s="1"/>
  <c r="AP62" i="4" a="1"/>
  <c r="AP62" i="4" s="1"/>
  <c r="AQ62" i="4" a="1"/>
  <c r="AQ62" i="4" s="1"/>
  <c r="AR62" i="4" a="1"/>
  <c r="AR62" i="4" s="1"/>
  <c r="AS62" i="4" a="1"/>
  <c r="AS62" i="4" s="1"/>
  <c r="AT62" i="4" a="1"/>
  <c r="AT62" i="4" s="1"/>
  <c r="AU62" i="4" a="1"/>
  <c r="AU62" i="4" s="1"/>
  <c r="AV62" i="4" a="1"/>
  <c r="AV62" i="4" s="1"/>
  <c r="AW62" i="4" a="1"/>
  <c r="AW62" i="4" s="1"/>
  <c r="AX62" i="4" a="1"/>
  <c r="AX62" i="4" s="1"/>
  <c r="AY62" i="4" a="1"/>
  <c r="AY62" i="4" s="1"/>
  <c r="AZ62" i="4" a="1"/>
  <c r="AZ62" i="4" s="1"/>
  <c r="BA62" i="4" a="1"/>
  <c r="BA62" i="4" s="1"/>
  <c r="BB62" i="4" a="1"/>
  <c r="BB62" i="4" s="1"/>
  <c r="BC62" i="4" a="1"/>
  <c r="BC62" i="4" s="1"/>
  <c r="BD62" i="4" a="1"/>
  <c r="BD62" i="4" s="1"/>
  <c r="BE62" i="4" a="1"/>
  <c r="BE62" i="4" s="1"/>
  <c r="BF62" i="4" a="1"/>
  <c r="BF62" i="4" s="1"/>
  <c r="BG62" i="4" a="1"/>
  <c r="BG62" i="4" s="1"/>
  <c r="BH62" i="4" a="1"/>
  <c r="BH62" i="4" s="1"/>
  <c r="BI62" i="4" a="1"/>
  <c r="BI62" i="4" s="1"/>
  <c r="BJ62" i="4" a="1"/>
  <c r="BJ62" i="4" s="1"/>
  <c r="BK62" i="4" a="1"/>
  <c r="BK62" i="4" s="1"/>
  <c r="BL62" i="4" a="1"/>
  <c r="BL62" i="4" s="1"/>
  <c r="BM62" i="4" a="1"/>
  <c r="BM62" i="4" s="1"/>
  <c r="BN62" i="4" a="1"/>
  <c r="BN62" i="4" s="1"/>
  <c r="BO62" i="4" a="1"/>
  <c r="BO62" i="4" s="1"/>
  <c r="BP62" i="4" a="1"/>
  <c r="BP62" i="4" s="1"/>
  <c r="BQ62" i="4" a="1"/>
  <c r="BQ62" i="4" s="1"/>
  <c r="AP63" i="4" a="1"/>
  <c r="AP63" i="4" s="1"/>
  <c r="AQ63" i="4" a="1"/>
  <c r="AQ63" i="4" s="1"/>
  <c r="AR63" i="4" a="1"/>
  <c r="AR63" i="4" s="1"/>
  <c r="AS63" i="4" a="1"/>
  <c r="AS63" i="4" s="1"/>
  <c r="AT63" i="4" a="1"/>
  <c r="AT63" i="4" s="1"/>
  <c r="AU63" i="4" a="1"/>
  <c r="AU63" i="4" s="1"/>
  <c r="AV63" i="4" a="1"/>
  <c r="AV63" i="4" s="1"/>
  <c r="AW63" i="4" a="1"/>
  <c r="AW63" i="4" s="1"/>
  <c r="AX63" i="4" a="1"/>
  <c r="AX63" i="4" s="1"/>
  <c r="AY63" i="4" a="1"/>
  <c r="AY63" i="4" s="1"/>
  <c r="AZ63" i="4" a="1"/>
  <c r="AZ63" i="4" s="1"/>
  <c r="BA63" i="4" a="1"/>
  <c r="BA63" i="4" s="1"/>
  <c r="BB63" i="4" a="1"/>
  <c r="BB63" i="4" s="1"/>
  <c r="BC63" i="4" a="1"/>
  <c r="BC63" i="4" s="1"/>
  <c r="BD63" i="4" a="1"/>
  <c r="BD63" i="4" s="1"/>
  <c r="BE63" i="4" a="1"/>
  <c r="BE63" i="4" s="1"/>
  <c r="BF63" i="4" a="1"/>
  <c r="BF63" i="4" s="1"/>
  <c r="BG63" i="4" a="1"/>
  <c r="BG63" i="4" s="1"/>
  <c r="BH63" i="4" a="1"/>
  <c r="BH63" i="4" s="1"/>
  <c r="BI63" i="4" a="1"/>
  <c r="BI63" i="4" s="1"/>
  <c r="BJ63" i="4" a="1"/>
  <c r="BJ63" i="4" s="1"/>
  <c r="BK63" i="4" a="1"/>
  <c r="BK63" i="4" s="1"/>
  <c r="BL63" i="4" a="1"/>
  <c r="BL63" i="4" s="1"/>
  <c r="BM63" i="4" a="1"/>
  <c r="BM63" i="4" s="1"/>
  <c r="BN63" i="4" a="1"/>
  <c r="BN63" i="4" s="1"/>
  <c r="BO63" i="4" a="1"/>
  <c r="BO63" i="4" s="1"/>
  <c r="BP63" i="4" a="1"/>
  <c r="BP63" i="4" s="1"/>
  <c r="BQ63" i="4" a="1"/>
  <c r="BQ63" i="4" s="1"/>
  <c r="AP64" i="4" a="1"/>
  <c r="AP64" i="4" s="1"/>
  <c r="AQ64" i="4" a="1"/>
  <c r="AQ64" i="4" s="1"/>
  <c r="AR64" i="4" a="1"/>
  <c r="AR64" i="4" s="1"/>
  <c r="AS64" i="4" a="1"/>
  <c r="AS64" i="4" s="1"/>
  <c r="AT64" i="4" a="1"/>
  <c r="AT64" i="4" s="1"/>
  <c r="AU64" i="4" a="1"/>
  <c r="AU64" i="4" s="1"/>
  <c r="AV64" i="4" a="1"/>
  <c r="AV64" i="4" s="1"/>
  <c r="AW64" i="4" a="1"/>
  <c r="AW64" i="4" s="1"/>
  <c r="AX64" i="4" a="1"/>
  <c r="AX64" i="4" s="1"/>
  <c r="AY64" i="4" a="1"/>
  <c r="AY64" i="4" s="1"/>
  <c r="AZ64" i="4" a="1"/>
  <c r="AZ64" i="4" s="1"/>
  <c r="BA64" i="4" a="1"/>
  <c r="BA64" i="4" s="1"/>
  <c r="BB64" i="4" a="1"/>
  <c r="BB64" i="4" s="1"/>
  <c r="BC64" i="4" a="1"/>
  <c r="BC64" i="4" s="1"/>
  <c r="BD64" i="4" a="1"/>
  <c r="BD64" i="4" s="1"/>
  <c r="BE64" i="4" a="1"/>
  <c r="BE64" i="4" s="1"/>
  <c r="BF64" i="4" a="1"/>
  <c r="BF64" i="4" s="1"/>
  <c r="BG64" i="4" a="1"/>
  <c r="BG64" i="4" s="1"/>
  <c r="BH64" i="4" a="1"/>
  <c r="BH64" i="4" s="1"/>
  <c r="BI64" i="4" a="1"/>
  <c r="BI64" i="4" s="1"/>
  <c r="BJ64" i="4" a="1"/>
  <c r="BJ64" i="4" s="1"/>
  <c r="BK64" i="4" a="1"/>
  <c r="BK64" i="4" s="1"/>
  <c r="BL64" i="4" a="1"/>
  <c r="BL64" i="4" s="1"/>
  <c r="BM64" i="4" a="1"/>
  <c r="BM64" i="4" s="1"/>
  <c r="BN64" i="4" a="1"/>
  <c r="BN64" i="4" s="1"/>
  <c r="BO64" i="4" a="1"/>
  <c r="BO64" i="4" s="1"/>
  <c r="BP64" i="4" a="1"/>
  <c r="BP64" i="4" s="1"/>
  <c r="BQ64" i="4" a="1"/>
  <c r="BQ64" i="4" s="1"/>
  <c r="AP65" i="4" a="1"/>
  <c r="AP65" i="4" s="1"/>
  <c r="AQ65" i="4" a="1"/>
  <c r="AQ65" i="4" s="1"/>
  <c r="AR65" i="4" a="1"/>
  <c r="AR65" i="4" s="1"/>
  <c r="AS65" i="4" a="1"/>
  <c r="AS65" i="4" s="1"/>
  <c r="AT65" i="4" a="1"/>
  <c r="AT65" i="4" s="1"/>
  <c r="AU65" i="4" a="1"/>
  <c r="AU65" i="4" s="1"/>
  <c r="AV65" i="4" a="1"/>
  <c r="AV65" i="4" s="1"/>
  <c r="AW65" i="4" a="1"/>
  <c r="AW65" i="4" s="1"/>
  <c r="AX65" i="4" a="1"/>
  <c r="AX65" i="4" s="1"/>
  <c r="AY65" i="4" a="1"/>
  <c r="AY65" i="4" s="1"/>
  <c r="AZ65" i="4" a="1"/>
  <c r="AZ65" i="4" s="1"/>
  <c r="BA65" i="4" a="1"/>
  <c r="BA65" i="4" s="1"/>
  <c r="BB65" i="4" a="1"/>
  <c r="BB65" i="4" s="1"/>
  <c r="BC65" i="4" a="1"/>
  <c r="BC65" i="4" s="1"/>
  <c r="BD65" i="4" a="1"/>
  <c r="BD65" i="4" s="1"/>
  <c r="BE65" i="4" a="1"/>
  <c r="BE65" i="4" s="1"/>
  <c r="BF65" i="4" a="1"/>
  <c r="BF65" i="4" s="1"/>
  <c r="BG65" i="4" a="1"/>
  <c r="BG65" i="4" s="1"/>
  <c r="BH65" i="4" a="1"/>
  <c r="BH65" i="4" s="1"/>
  <c r="BI65" i="4" a="1"/>
  <c r="BI65" i="4" s="1"/>
  <c r="BJ65" i="4" a="1"/>
  <c r="BJ65" i="4" s="1"/>
  <c r="BK65" i="4" a="1"/>
  <c r="BK65" i="4" s="1"/>
  <c r="BL65" i="4" a="1"/>
  <c r="BL65" i="4" s="1"/>
  <c r="BM65" i="4" a="1"/>
  <c r="BM65" i="4" s="1"/>
  <c r="BN65" i="4" a="1"/>
  <c r="BN65" i="4" s="1"/>
  <c r="BO65" i="4" a="1"/>
  <c r="BO65" i="4" s="1"/>
  <c r="BP65" i="4" a="1"/>
  <c r="BP65" i="4" s="1"/>
  <c r="BQ65" i="4" a="1"/>
  <c r="BQ65" i="4" s="1"/>
  <c r="AP66" i="4" a="1"/>
  <c r="AP66" i="4" s="1"/>
  <c r="AQ66" i="4" a="1"/>
  <c r="AQ66" i="4" s="1"/>
  <c r="AR66" i="4" a="1"/>
  <c r="AR66" i="4" s="1"/>
  <c r="AS66" i="4" a="1"/>
  <c r="AS66" i="4" s="1"/>
  <c r="AT66" i="4" a="1"/>
  <c r="AT66" i="4" s="1"/>
  <c r="AU66" i="4" a="1"/>
  <c r="AU66" i="4" s="1"/>
  <c r="AV66" i="4" a="1"/>
  <c r="AV66" i="4" s="1"/>
  <c r="AW66" i="4" a="1"/>
  <c r="AW66" i="4" s="1"/>
  <c r="AX66" i="4" a="1"/>
  <c r="AX66" i="4" s="1"/>
  <c r="AY66" i="4" a="1"/>
  <c r="AY66" i="4" s="1"/>
  <c r="AZ66" i="4" a="1"/>
  <c r="AZ66" i="4" s="1"/>
  <c r="BA66" i="4" a="1"/>
  <c r="BA66" i="4" s="1"/>
  <c r="BB66" i="4" a="1"/>
  <c r="BB66" i="4" s="1"/>
  <c r="BC66" i="4" a="1"/>
  <c r="BC66" i="4" s="1"/>
  <c r="BD66" i="4" a="1"/>
  <c r="BD66" i="4" s="1"/>
  <c r="BE66" i="4" a="1"/>
  <c r="BE66" i="4" s="1"/>
  <c r="BF66" i="4" a="1"/>
  <c r="BF66" i="4" s="1"/>
  <c r="BG66" i="4" a="1"/>
  <c r="BG66" i="4" s="1"/>
  <c r="BH66" i="4" a="1"/>
  <c r="BH66" i="4" s="1"/>
  <c r="BI66" i="4" a="1"/>
  <c r="BI66" i="4" s="1"/>
  <c r="BJ66" i="4" a="1"/>
  <c r="BJ66" i="4" s="1"/>
  <c r="BK66" i="4" a="1"/>
  <c r="BK66" i="4" s="1"/>
  <c r="BL66" i="4" a="1"/>
  <c r="BL66" i="4" s="1"/>
  <c r="BM66" i="4" a="1"/>
  <c r="BM66" i="4" s="1"/>
  <c r="BN66" i="4" a="1"/>
  <c r="BN66" i="4" s="1"/>
  <c r="BO66" i="4" a="1"/>
  <c r="BO66" i="4" s="1"/>
  <c r="BP66" i="4" a="1"/>
  <c r="BP66" i="4" s="1"/>
  <c r="BQ66" i="4" a="1"/>
  <c r="BQ66" i="4" s="1"/>
  <c r="AP67" i="4" a="1"/>
  <c r="AP67" i="4" s="1"/>
  <c r="AQ67" i="4" a="1"/>
  <c r="AQ67" i="4" s="1"/>
  <c r="AR67" i="4" a="1"/>
  <c r="AR67" i="4" s="1"/>
  <c r="AS67" i="4" a="1"/>
  <c r="AS67" i="4" s="1"/>
  <c r="AT67" i="4" a="1"/>
  <c r="AT67" i="4" s="1"/>
  <c r="AU67" i="4" a="1"/>
  <c r="AU67" i="4" s="1"/>
  <c r="AV67" i="4" a="1"/>
  <c r="AV67" i="4" s="1"/>
  <c r="AW67" i="4" a="1"/>
  <c r="AW67" i="4" s="1"/>
  <c r="AX67" i="4" a="1"/>
  <c r="AX67" i="4" s="1"/>
  <c r="AY67" i="4" a="1"/>
  <c r="AY67" i="4" s="1"/>
  <c r="AZ67" i="4" a="1"/>
  <c r="AZ67" i="4" s="1"/>
  <c r="BA67" i="4" a="1"/>
  <c r="BA67" i="4" s="1"/>
  <c r="BB67" i="4" a="1"/>
  <c r="BB67" i="4" s="1"/>
  <c r="BC67" i="4" a="1"/>
  <c r="BC67" i="4" s="1"/>
  <c r="BD67" i="4" a="1"/>
  <c r="BD67" i="4" s="1"/>
  <c r="BE67" i="4" a="1"/>
  <c r="BE67" i="4" s="1"/>
  <c r="BF67" i="4" a="1"/>
  <c r="BF67" i="4" s="1"/>
  <c r="BG67" i="4" a="1"/>
  <c r="BG67" i="4" s="1"/>
  <c r="BH67" i="4" a="1"/>
  <c r="BH67" i="4" s="1"/>
  <c r="BI67" i="4" a="1"/>
  <c r="BI67" i="4" s="1"/>
  <c r="BJ67" i="4" a="1"/>
  <c r="BJ67" i="4" s="1"/>
  <c r="BK67" i="4" a="1"/>
  <c r="BK67" i="4" s="1"/>
  <c r="BL67" i="4" a="1"/>
  <c r="BL67" i="4" s="1"/>
  <c r="BM67" i="4" a="1"/>
  <c r="BM67" i="4" s="1"/>
  <c r="BN67" i="4" a="1"/>
  <c r="BN67" i="4" s="1"/>
  <c r="BO67" i="4" a="1"/>
  <c r="BO67" i="4" s="1"/>
  <c r="BP67" i="4" a="1"/>
  <c r="BP67" i="4" s="1"/>
  <c r="BQ67" i="4" a="1"/>
  <c r="BQ67" i="4" s="1"/>
  <c r="AP68" i="4" a="1"/>
  <c r="AP68" i="4" s="1"/>
  <c r="AQ68" i="4" a="1"/>
  <c r="AQ68" i="4" s="1"/>
  <c r="AR68" i="4" a="1"/>
  <c r="AR68" i="4" s="1"/>
  <c r="AS68" i="4" a="1"/>
  <c r="AS68" i="4" s="1"/>
  <c r="AT68" i="4" a="1"/>
  <c r="AT68" i="4" s="1"/>
  <c r="AU68" i="4" a="1"/>
  <c r="AU68" i="4" s="1"/>
  <c r="AV68" i="4" a="1"/>
  <c r="AV68" i="4" s="1"/>
  <c r="AW68" i="4" a="1"/>
  <c r="AW68" i="4" s="1"/>
  <c r="AX68" i="4" a="1"/>
  <c r="AX68" i="4" s="1"/>
  <c r="AY68" i="4" a="1"/>
  <c r="AY68" i="4" s="1"/>
  <c r="AZ68" i="4" a="1"/>
  <c r="AZ68" i="4" s="1"/>
  <c r="BA68" i="4" a="1"/>
  <c r="BA68" i="4" s="1"/>
  <c r="BB68" i="4" a="1"/>
  <c r="BB68" i="4" s="1"/>
  <c r="BC68" i="4" a="1"/>
  <c r="BC68" i="4" s="1"/>
  <c r="BD68" i="4" a="1"/>
  <c r="BD68" i="4" s="1"/>
  <c r="BE68" i="4" a="1"/>
  <c r="BE68" i="4" s="1"/>
  <c r="BF68" i="4" a="1"/>
  <c r="BF68" i="4" s="1"/>
  <c r="BG68" i="4" a="1"/>
  <c r="BG68" i="4" s="1"/>
  <c r="BH68" i="4" a="1"/>
  <c r="BH68" i="4" s="1"/>
  <c r="BI68" i="4" a="1"/>
  <c r="BI68" i="4" s="1"/>
  <c r="BJ68" i="4" a="1"/>
  <c r="BJ68" i="4" s="1"/>
  <c r="BK68" i="4" a="1"/>
  <c r="BK68" i="4" s="1"/>
  <c r="BL68" i="4" a="1"/>
  <c r="BL68" i="4" s="1"/>
  <c r="BM68" i="4" a="1"/>
  <c r="BM68" i="4" s="1"/>
  <c r="BN68" i="4" a="1"/>
  <c r="BN68" i="4" s="1"/>
  <c r="BO68" i="4" a="1"/>
  <c r="BO68" i="4" s="1"/>
  <c r="BP68" i="4" a="1"/>
  <c r="BP68" i="4" s="1"/>
  <c r="BQ68" i="4" a="1"/>
  <c r="BQ68" i="4" s="1"/>
  <c r="AP69" i="4" a="1"/>
  <c r="AP69" i="4" s="1"/>
  <c r="AQ69" i="4" a="1"/>
  <c r="AQ69" i="4" s="1"/>
  <c r="AR69" i="4" a="1"/>
  <c r="AR69" i="4" s="1"/>
  <c r="AS69" i="4" a="1"/>
  <c r="AS69" i="4" s="1"/>
  <c r="AT69" i="4" a="1"/>
  <c r="AT69" i="4" s="1"/>
  <c r="AU69" i="4" a="1"/>
  <c r="AU69" i="4" s="1"/>
  <c r="AV69" i="4" a="1"/>
  <c r="AV69" i="4" s="1"/>
  <c r="AW69" i="4" a="1"/>
  <c r="AW69" i="4" s="1"/>
  <c r="AX69" i="4" a="1"/>
  <c r="AX69" i="4" s="1"/>
  <c r="AY69" i="4" a="1"/>
  <c r="AY69" i="4" s="1"/>
  <c r="AZ69" i="4" a="1"/>
  <c r="AZ69" i="4" s="1"/>
  <c r="BA69" i="4" a="1"/>
  <c r="BA69" i="4" s="1"/>
  <c r="BB69" i="4" a="1"/>
  <c r="BB69" i="4" s="1"/>
  <c r="BC69" i="4" a="1"/>
  <c r="BC69" i="4" s="1"/>
  <c r="BD69" i="4" a="1"/>
  <c r="BD69" i="4" s="1"/>
  <c r="BE69" i="4" a="1"/>
  <c r="BE69" i="4" s="1"/>
  <c r="BF69" i="4" a="1"/>
  <c r="BF69" i="4" s="1"/>
  <c r="BG69" i="4" a="1"/>
  <c r="BG69" i="4" s="1"/>
  <c r="BH69" i="4" a="1"/>
  <c r="BH69" i="4" s="1"/>
  <c r="BI69" i="4" a="1"/>
  <c r="BI69" i="4" s="1"/>
  <c r="BJ69" i="4" a="1"/>
  <c r="BJ69" i="4" s="1"/>
  <c r="BK69" i="4" a="1"/>
  <c r="BK69" i="4" s="1"/>
  <c r="BL69" i="4" a="1"/>
  <c r="BL69" i="4" s="1"/>
  <c r="BM69" i="4" a="1"/>
  <c r="BM69" i="4" s="1"/>
  <c r="BN69" i="4" a="1"/>
  <c r="BN69" i="4" s="1"/>
  <c r="BO69" i="4" a="1"/>
  <c r="BO69" i="4" s="1"/>
  <c r="BP69" i="4" a="1"/>
  <c r="BP69" i="4" s="1"/>
  <c r="BQ69" i="4" a="1"/>
  <c r="BQ69" i="4" s="1"/>
  <c r="AP70" i="4" a="1"/>
  <c r="AP70" i="4" s="1"/>
  <c r="AQ70" i="4" a="1"/>
  <c r="AQ70" i="4" s="1"/>
  <c r="AR70" i="4" a="1"/>
  <c r="AR70" i="4" s="1"/>
  <c r="AS70" i="4" a="1"/>
  <c r="AS70" i="4" s="1"/>
  <c r="AT70" i="4" a="1"/>
  <c r="AT70" i="4" s="1"/>
  <c r="AU70" i="4" a="1"/>
  <c r="AU70" i="4" s="1"/>
  <c r="AV70" i="4" a="1"/>
  <c r="AV70" i="4" s="1"/>
  <c r="AW70" i="4" a="1"/>
  <c r="AW70" i="4" s="1"/>
  <c r="AX70" i="4" a="1"/>
  <c r="AX70" i="4" s="1"/>
  <c r="AY70" i="4" a="1"/>
  <c r="AY70" i="4" s="1"/>
  <c r="AZ70" i="4" a="1"/>
  <c r="AZ70" i="4" s="1"/>
  <c r="BA70" i="4" a="1"/>
  <c r="BA70" i="4" s="1"/>
  <c r="BB70" i="4" a="1"/>
  <c r="BB70" i="4" s="1"/>
  <c r="BC70" i="4" a="1"/>
  <c r="BC70" i="4" s="1"/>
  <c r="BD70" i="4" a="1"/>
  <c r="BD70" i="4" s="1"/>
  <c r="BE70" i="4" a="1"/>
  <c r="BE70" i="4" s="1"/>
  <c r="BF70" i="4" a="1"/>
  <c r="BF70" i="4" s="1"/>
  <c r="BG70" i="4" a="1"/>
  <c r="BG70" i="4" s="1"/>
  <c r="BH70" i="4" a="1"/>
  <c r="BH70" i="4" s="1"/>
  <c r="BI70" i="4" a="1"/>
  <c r="BI70" i="4" s="1"/>
  <c r="BJ70" i="4" a="1"/>
  <c r="BJ70" i="4" s="1"/>
  <c r="BK70" i="4" a="1"/>
  <c r="BK70" i="4" s="1"/>
  <c r="BL70" i="4" a="1"/>
  <c r="BL70" i="4" s="1"/>
  <c r="BM70" i="4" a="1"/>
  <c r="BM70" i="4" s="1"/>
  <c r="BN70" i="4" a="1"/>
  <c r="BN70" i="4" s="1"/>
  <c r="BO70" i="4" a="1"/>
  <c r="BO70" i="4" s="1"/>
  <c r="BP70" i="4" a="1"/>
  <c r="BP70" i="4" s="1"/>
  <c r="BQ70" i="4" a="1"/>
  <c r="BQ70" i="4" s="1"/>
  <c r="AP71" i="4" a="1"/>
  <c r="AP71" i="4" s="1"/>
  <c r="AQ71" i="4" a="1"/>
  <c r="AQ71" i="4" s="1"/>
  <c r="AR71" i="4" a="1"/>
  <c r="AR71" i="4" s="1"/>
  <c r="AS71" i="4" a="1"/>
  <c r="AS71" i="4" s="1"/>
  <c r="AT71" i="4" a="1"/>
  <c r="AT71" i="4" s="1"/>
  <c r="AU71" i="4" a="1"/>
  <c r="AU71" i="4" s="1"/>
  <c r="AV71" i="4" a="1"/>
  <c r="AV71" i="4" s="1"/>
  <c r="AW71" i="4" a="1"/>
  <c r="AW71" i="4" s="1"/>
  <c r="AX71" i="4" a="1"/>
  <c r="AX71" i="4" s="1"/>
  <c r="AY71" i="4" a="1"/>
  <c r="AY71" i="4" s="1"/>
  <c r="AZ71" i="4" a="1"/>
  <c r="AZ71" i="4" s="1"/>
  <c r="BA71" i="4" a="1"/>
  <c r="BA71" i="4" s="1"/>
  <c r="BB71" i="4" a="1"/>
  <c r="BB71" i="4" s="1"/>
  <c r="BC71" i="4" a="1"/>
  <c r="BC71" i="4" s="1"/>
  <c r="BD71" i="4" a="1"/>
  <c r="BD71" i="4" s="1"/>
  <c r="BE71" i="4" a="1"/>
  <c r="BE71" i="4" s="1"/>
  <c r="BF71" i="4" a="1"/>
  <c r="BF71" i="4" s="1"/>
  <c r="BG71" i="4" a="1"/>
  <c r="BG71" i="4" s="1"/>
  <c r="BH71" i="4" a="1"/>
  <c r="BH71" i="4" s="1"/>
  <c r="BI71" i="4" a="1"/>
  <c r="BI71" i="4" s="1"/>
  <c r="BJ71" i="4" a="1"/>
  <c r="BJ71" i="4" s="1"/>
  <c r="BK71" i="4" a="1"/>
  <c r="BK71" i="4" s="1"/>
  <c r="BL71" i="4" a="1"/>
  <c r="BL71" i="4" s="1"/>
  <c r="BM71" i="4" a="1"/>
  <c r="BM71" i="4" s="1"/>
  <c r="BN71" i="4" a="1"/>
  <c r="BN71" i="4" s="1"/>
  <c r="BO71" i="4" a="1"/>
  <c r="BO71" i="4" s="1"/>
  <c r="BP71" i="4" a="1"/>
  <c r="BP71" i="4" s="1"/>
  <c r="BQ71" i="4" a="1"/>
  <c r="BQ71" i="4" s="1"/>
  <c r="AP72" i="4" a="1"/>
  <c r="AP72" i="4" s="1"/>
  <c r="AQ72" i="4" a="1"/>
  <c r="AQ72" i="4" s="1"/>
  <c r="AR72" i="4" a="1"/>
  <c r="AR72" i="4" s="1"/>
  <c r="AS72" i="4" a="1"/>
  <c r="AS72" i="4" s="1"/>
  <c r="AT72" i="4" a="1"/>
  <c r="AT72" i="4" s="1"/>
  <c r="AU72" i="4" a="1"/>
  <c r="AU72" i="4" s="1"/>
  <c r="AV72" i="4" a="1"/>
  <c r="AV72" i="4" s="1"/>
  <c r="AW72" i="4" a="1"/>
  <c r="AW72" i="4" s="1"/>
  <c r="AX72" i="4" a="1"/>
  <c r="AX72" i="4" s="1"/>
  <c r="AY72" i="4" a="1"/>
  <c r="AY72" i="4" s="1"/>
  <c r="AZ72" i="4" a="1"/>
  <c r="AZ72" i="4" s="1"/>
  <c r="BA72" i="4" a="1"/>
  <c r="BA72" i="4" s="1"/>
  <c r="BB72" i="4" a="1"/>
  <c r="BB72" i="4" s="1"/>
  <c r="BC72" i="4" a="1"/>
  <c r="BC72" i="4" s="1"/>
  <c r="BD72" i="4" a="1"/>
  <c r="BD72" i="4" s="1"/>
  <c r="BE72" i="4" a="1"/>
  <c r="BE72" i="4" s="1"/>
  <c r="BF72" i="4" a="1"/>
  <c r="BF72" i="4" s="1"/>
  <c r="BG72" i="4" a="1"/>
  <c r="BG72" i="4" s="1"/>
  <c r="BH72" i="4" a="1"/>
  <c r="BH72" i="4" s="1"/>
  <c r="BI72" i="4" a="1"/>
  <c r="BI72" i="4" s="1"/>
  <c r="BJ72" i="4" a="1"/>
  <c r="BJ72" i="4" s="1"/>
  <c r="BK72" i="4" a="1"/>
  <c r="BK72" i="4" s="1"/>
  <c r="BL72" i="4" a="1"/>
  <c r="BL72" i="4" s="1"/>
  <c r="BM72" i="4" a="1"/>
  <c r="BM72" i="4" s="1"/>
  <c r="BN72" i="4" a="1"/>
  <c r="BN72" i="4" s="1"/>
  <c r="BO72" i="4" a="1"/>
  <c r="BO72" i="4" s="1"/>
  <c r="BP72" i="4" a="1"/>
  <c r="BP72" i="4" s="1"/>
  <c r="BQ72" i="4" a="1"/>
  <c r="BQ72" i="4" s="1"/>
  <c r="AP73" i="4" a="1"/>
  <c r="AP73" i="4" s="1"/>
  <c r="AQ73" i="4" a="1"/>
  <c r="AQ73" i="4" s="1"/>
  <c r="AR73" i="4" a="1"/>
  <c r="AR73" i="4" s="1"/>
  <c r="AS73" i="4" a="1"/>
  <c r="AS73" i="4" s="1"/>
  <c r="AT73" i="4" a="1"/>
  <c r="AT73" i="4" s="1"/>
  <c r="AU73" i="4" a="1"/>
  <c r="AU73" i="4" s="1"/>
  <c r="AV73" i="4" a="1"/>
  <c r="AV73" i="4" s="1"/>
  <c r="AW73" i="4" a="1"/>
  <c r="AW73" i="4" s="1"/>
  <c r="AX73" i="4" a="1"/>
  <c r="AX73" i="4" s="1"/>
  <c r="AY73" i="4" a="1"/>
  <c r="AY73" i="4" s="1"/>
  <c r="AZ73" i="4" a="1"/>
  <c r="AZ73" i="4" s="1"/>
  <c r="BA73" i="4" a="1"/>
  <c r="BA73" i="4" s="1"/>
  <c r="BB73" i="4" a="1"/>
  <c r="BB73" i="4" s="1"/>
  <c r="BC73" i="4" a="1"/>
  <c r="BC73" i="4" s="1"/>
  <c r="BD73" i="4" a="1"/>
  <c r="BD73" i="4" s="1"/>
  <c r="BE73" i="4" a="1"/>
  <c r="BE73" i="4" s="1"/>
  <c r="BF73" i="4" a="1"/>
  <c r="BF73" i="4" s="1"/>
  <c r="BG73" i="4" a="1"/>
  <c r="BG73" i="4" s="1"/>
  <c r="BH73" i="4" a="1"/>
  <c r="BH73" i="4" s="1"/>
  <c r="BI73" i="4" a="1"/>
  <c r="BI73" i="4" s="1"/>
  <c r="BJ73" i="4" a="1"/>
  <c r="BJ73" i="4" s="1"/>
  <c r="BK73" i="4" a="1"/>
  <c r="BK73" i="4" s="1"/>
  <c r="BL73" i="4" a="1"/>
  <c r="BL73" i="4" s="1"/>
  <c r="BM73" i="4" a="1"/>
  <c r="BM73" i="4" s="1"/>
  <c r="BN73" i="4" a="1"/>
  <c r="BN73" i="4" s="1"/>
  <c r="BO73" i="4" a="1"/>
  <c r="BO73" i="4" s="1"/>
  <c r="BP73" i="4" a="1"/>
  <c r="BP73" i="4" s="1"/>
  <c r="BQ73" i="4" a="1"/>
  <c r="BQ73" i="4" s="1"/>
  <c r="AP74" i="4" a="1"/>
  <c r="AP74" i="4" s="1"/>
  <c r="AQ74" i="4" a="1"/>
  <c r="AQ74" i="4" s="1"/>
  <c r="AR74" i="4" a="1"/>
  <c r="AR74" i="4" s="1"/>
  <c r="AS74" i="4" a="1"/>
  <c r="AS74" i="4" s="1"/>
  <c r="AT74" i="4" a="1"/>
  <c r="AT74" i="4" s="1"/>
  <c r="AU74" i="4" a="1"/>
  <c r="AU74" i="4" s="1"/>
  <c r="AV74" i="4" a="1"/>
  <c r="AV74" i="4" s="1"/>
  <c r="AW74" i="4" a="1"/>
  <c r="AW74" i="4" s="1"/>
  <c r="AX74" i="4" a="1"/>
  <c r="AX74" i="4" s="1"/>
  <c r="AY74" i="4" a="1"/>
  <c r="AY74" i="4" s="1"/>
  <c r="AZ74" i="4" a="1"/>
  <c r="AZ74" i="4" s="1"/>
  <c r="BA74" i="4" a="1"/>
  <c r="BA74" i="4" s="1"/>
  <c r="BB74" i="4" a="1"/>
  <c r="BB74" i="4" s="1"/>
  <c r="BC74" i="4" a="1"/>
  <c r="BC74" i="4" s="1"/>
  <c r="BD74" i="4" a="1"/>
  <c r="BD74" i="4" s="1"/>
  <c r="BE74" i="4" a="1"/>
  <c r="BE74" i="4" s="1"/>
  <c r="BF74" i="4" a="1"/>
  <c r="BF74" i="4" s="1"/>
  <c r="BG74" i="4" a="1"/>
  <c r="BG74" i="4" s="1"/>
  <c r="BH74" i="4" a="1"/>
  <c r="BH74" i="4" s="1"/>
  <c r="BI74" i="4" a="1"/>
  <c r="BI74" i="4" s="1"/>
  <c r="BJ74" i="4" a="1"/>
  <c r="BJ74" i="4" s="1"/>
  <c r="BK74" i="4" a="1"/>
  <c r="BK74" i="4" s="1"/>
  <c r="BL74" i="4" a="1"/>
  <c r="BL74" i="4" s="1"/>
  <c r="BM74" i="4" a="1"/>
  <c r="BM74" i="4" s="1"/>
  <c r="BN74" i="4" a="1"/>
  <c r="BN74" i="4" s="1"/>
  <c r="BO74" i="4" a="1"/>
  <c r="BO74" i="4" s="1"/>
  <c r="BP74" i="4" a="1"/>
  <c r="BP74" i="4" s="1"/>
  <c r="BQ74" i="4" a="1"/>
  <c r="BQ74" i="4" s="1"/>
  <c r="AP75" i="4" a="1"/>
  <c r="AP75" i="4" s="1"/>
  <c r="AQ75" i="4" a="1"/>
  <c r="AQ75" i="4" s="1"/>
  <c r="AR75" i="4" a="1"/>
  <c r="AR75" i="4" s="1"/>
  <c r="AS75" i="4" a="1"/>
  <c r="AS75" i="4" s="1"/>
  <c r="AT75" i="4" a="1"/>
  <c r="AT75" i="4" s="1"/>
  <c r="AU75" i="4" a="1"/>
  <c r="AU75" i="4" s="1"/>
  <c r="AV75" i="4" a="1"/>
  <c r="AV75" i="4" s="1"/>
  <c r="AW75" i="4" a="1"/>
  <c r="AW75" i="4" s="1"/>
  <c r="AX75" i="4" a="1"/>
  <c r="AX75" i="4" s="1"/>
  <c r="AY75" i="4" a="1"/>
  <c r="AY75" i="4" s="1"/>
  <c r="AZ75" i="4" a="1"/>
  <c r="AZ75" i="4" s="1"/>
  <c r="BA75" i="4" a="1"/>
  <c r="BA75" i="4" s="1"/>
  <c r="BB75" i="4" a="1"/>
  <c r="BB75" i="4" s="1"/>
  <c r="BC75" i="4" a="1"/>
  <c r="BC75" i="4" s="1"/>
  <c r="BD75" i="4" a="1"/>
  <c r="BD75" i="4" s="1"/>
  <c r="BE75" i="4" a="1"/>
  <c r="BE75" i="4" s="1"/>
  <c r="BF75" i="4" a="1"/>
  <c r="BF75" i="4" s="1"/>
  <c r="BG75" i="4" a="1"/>
  <c r="BG75" i="4" s="1"/>
  <c r="BH75" i="4" a="1"/>
  <c r="BH75" i="4" s="1"/>
  <c r="BI75" i="4" a="1"/>
  <c r="BI75" i="4" s="1"/>
  <c r="BJ75" i="4" a="1"/>
  <c r="BJ75" i="4" s="1"/>
  <c r="BK75" i="4" a="1"/>
  <c r="BK75" i="4" s="1"/>
  <c r="BL75" i="4" a="1"/>
  <c r="BL75" i="4" s="1"/>
  <c r="BM75" i="4" a="1"/>
  <c r="BM75" i="4" s="1"/>
  <c r="BN75" i="4" a="1"/>
  <c r="BN75" i="4" s="1"/>
  <c r="BO75" i="4" a="1"/>
  <c r="BO75" i="4" s="1"/>
  <c r="BP75" i="4" a="1"/>
  <c r="BP75" i="4" s="1"/>
  <c r="BQ75" i="4" a="1"/>
  <c r="BQ75" i="4" s="1"/>
  <c r="AP76" i="4" a="1"/>
  <c r="AP76" i="4" s="1"/>
  <c r="AQ76" i="4" a="1"/>
  <c r="AQ76" i="4" s="1"/>
  <c r="AR76" i="4" a="1"/>
  <c r="AR76" i="4" s="1"/>
  <c r="AS76" i="4" a="1"/>
  <c r="AS76" i="4" s="1"/>
  <c r="AT76" i="4" a="1"/>
  <c r="AT76" i="4" s="1"/>
  <c r="AU76" i="4" a="1"/>
  <c r="AU76" i="4" s="1"/>
  <c r="AV76" i="4" a="1"/>
  <c r="AV76" i="4" s="1"/>
  <c r="AW76" i="4" a="1"/>
  <c r="AW76" i="4" s="1"/>
  <c r="AX76" i="4" a="1"/>
  <c r="AX76" i="4" s="1"/>
  <c r="AY76" i="4" a="1"/>
  <c r="AY76" i="4" s="1"/>
  <c r="AZ76" i="4" a="1"/>
  <c r="AZ76" i="4" s="1"/>
  <c r="BA76" i="4" a="1"/>
  <c r="BA76" i="4" s="1"/>
  <c r="BB76" i="4" a="1"/>
  <c r="BB76" i="4" s="1"/>
  <c r="BC76" i="4" a="1"/>
  <c r="BC76" i="4" s="1"/>
  <c r="BD76" i="4" a="1"/>
  <c r="BD76" i="4" s="1"/>
  <c r="BE76" i="4" a="1"/>
  <c r="BE76" i="4" s="1"/>
  <c r="BF76" i="4" a="1"/>
  <c r="BF76" i="4" s="1"/>
  <c r="BG76" i="4" a="1"/>
  <c r="BG76" i="4" s="1"/>
  <c r="BH76" i="4" a="1"/>
  <c r="BH76" i="4" s="1"/>
  <c r="BI76" i="4" a="1"/>
  <c r="BI76" i="4" s="1"/>
  <c r="BJ76" i="4" a="1"/>
  <c r="BJ76" i="4" s="1"/>
  <c r="BK76" i="4" a="1"/>
  <c r="BK76" i="4" s="1"/>
  <c r="BL76" i="4" a="1"/>
  <c r="BL76" i="4" s="1"/>
  <c r="BM76" i="4" a="1"/>
  <c r="BM76" i="4" s="1"/>
  <c r="BN76" i="4" a="1"/>
  <c r="BN76" i="4" s="1"/>
  <c r="BO76" i="4" a="1"/>
  <c r="BO76" i="4" s="1"/>
  <c r="BP76" i="4" a="1"/>
  <c r="BP76" i="4" s="1"/>
  <c r="BQ76" i="4" a="1"/>
  <c r="BQ76" i="4" s="1"/>
  <c r="AP77" i="4" a="1"/>
  <c r="AP77" i="4" s="1"/>
  <c r="AQ77" i="4" a="1"/>
  <c r="AQ77" i="4" s="1"/>
  <c r="AR77" i="4" a="1"/>
  <c r="AR77" i="4" s="1"/>
  <c r="AS77" i="4" a="1"/>
  <c r="AS77" i="4" s="1"/>
  <c r="AT77" i="4" a="1"/>
  <c r="AT77" i="4" s="1"/>
  <c r="AU77" i="4" a="1"/>
  <c r="AU77" i="4" s="1"/>
  <c r="AV77" i="4" a="1"/>
  <c r="AV77" i="4" s="1"/>
  <c r="AW77" i="4" a="1"/>
  <c r="AW77" i="4" s="1"/>
  <c r="AX77" i="4" a="1"/>
  <c r="AX77" i="4" s="1"/>
  <c r="AY77" i="4" a="1"/>
  <c r="AY77" i="4" s="1"/>
  <c r="AZ77" i="4" a="1"/>
  <c r="AZ77" i="4" s="1"/>
  <c r="BA77" i="4" a="1"/>
  <c r="BA77" i="4" s="1"/>
  <c r="BB77" i="4" a="1"/>
  <c r="BB77" i="4" s="1"/>
  <c r="BC77" i="4" a="1"/>
  <c r="BC77" i="4" s="1"/>
  <c r="BD77" i="4" a="1"/>
  <c r="BD77" i="4" s="1"/>
  <c r="BE77" i="4" a="1"/>
  <c r="BE77" i="4" s="1"/>
  <c r="BF77" i="4" a="1"/>
  <c r="BF77" i="4" s="1"/>
  <c r="BG77" i="4" a="1"/>
  <c r="BG77" i="4" s="1"/>
  <c r="BH77" i="4" a="1"/>
  <c r="BH77" i="4" s="1"/>
  <c r="BI77" i="4" a="1"/>
  <c r="BI77" i="4" s="1"/>
  <c r="BJ77" i="4" a="1"/>
  <c r="BJ77" i="4" s="1"/>
  <c r="BK77" i="4" a="1"/>
  <c r="BK77" i="4" s="1"/>
  <c r="BL77" i="4" a="1"/>
  <c r="BL77" i="4" s="1"/>
  <c r="BM77" i="4" a="1"/>
  <c r="BM77" i="4" s="1"/>
  <c r="BN77" i="4" a="1"/>
  <c r="BN77" i="4" s="1"/>
  <c r="BO77" i="4" a="1"/>
  <c r="BO77" i="4" s="1"/>
  <c r="BP77" i="4" a="1"/>
  <c r="BP77" i="4" s="1"/>
  <c r="BQ77" i="4" a="1"/>
  <c r="BQ77" i="4" s="1"/>
  <c r="AP78" i="4" a="1"/>
  <c r="AP78" i="4" s="1"/>
  <c r="AQ78" i="4" a="1"/>
  <c r="AQ78" i="4" s="1"/>
  <c r="AR78" i="4" a="1"/>
  <c r="AR78" i="4" s="1"/>
  <c r="AS78" i="4" a="1"/>
  <c r="AS78" i="4" s="1"/>
  <c r="AT78" i="4" a="1"/>
  <c r="AT78" i="4" s="1"/>
  <c r="AU78" i="4" a="1"/>
  <c r="AU78" i="4" s="1"/>
  <c r="AV78" i="4" a="1"/>
  <c r="AV78" i="4" s="1"/>
  <c r="AW78" i="4" a="1"/>
  <c r="AW78" i="4" s="1"/>
  <c r="AX78" i="4" a="1"/>
  <c r="AX78" i="4" s="1"/>
  <c r="AY78" i="4" a="1"/>
  <c r="AY78" i="4" s="1"/>
  <c r="AZ78" i="4" a="1"/>
  <c r="AZ78" i="4" s="1"/>
  <c r="BA78" i="4" a="1"/>
  <c r="BA78" i="4" s="1"/>
  <c r="BB78" i="4" a="1"/>
  <c r="BB78" i="4" s="1"/>
  <c r="BC78" i="4" a="1"/>
  <c r="BC78" i="4" s="1"/>
  <c r="BD78" i="4" a="1"/>
  <c r="BD78" i="4" s="1"/>
  <c r="BE78" i="4" a="1"/>
  <c r="BE78" i="4" s="1"/>
  <c r="BF78" i="4" a="1"/>
  <c r="BF78" i="4" s="1"/>
  <c r="BG78" i="4" a="1"/>
  <c r="BG78" i="4" s="1"/>
  <c r="BH78" i="4" a="1"/>
  <c r="BH78" i="4" s="1"/>
  <c r="BI78" i="4" a="1"/>
  <c r="BI78" i="4" s="1"/>
  <c r="BJ78" i="4" a="1"/>
  <c r="BJ78" i="4" s="1"/>
  <c r="BK78" i="4" a="1"/>
  <c r="BK78" i="4" s="1"/>
  <c r="BL78" i="4" a="1"/>
  <c r="BL78" i="4" s="1"/>
  <c r="BM78" i="4" a="1"/>
  <c r="BM78" i="4" s="1"/>
  <c r="BN78" i="4" a="1"/>
  <c r="BN78" i="4" s="1"/>
  <c r="BO78" i="4" a="1"/>
  <c r="BO78" i="4" s="1"/>
  <c r="BP78" i="4" a="1"/>
  <c r="BP78" i="4" s="1"/>
  <c r="BQ78" i="4" a="1"/>
  <c r="BQ78" i="4" s="1"/>
  <c r="AP79" i="4" a="1"/>
  <c r="AP79" i="4" s="1"/>
  <c r="AQ79" i="4" a="1"/>
  <c r="AQ79" i="4" s="1"/>
  <c r="AR79" i="4" a="1"/>
  <c r="AR79" i="4" s="1"/>
  <c r="AS79" i="4" a="1"/>
  <c r="AS79" i="4" s="1"/>
  <c r="AT79" i="4" a="1"/>
  <c r="AT79" i="4" s="1"/>
  <c r="AU79" i="4" a="1"/>
  <c r="AU79" i="4" s="1"/>
  <c r="AV79" i="4" a="1"/>
  <c r="AV79" i="4" s="1"/>
  <c r="AW79" i="4" a="1"/>
  <c r="AW79" i="4" s="1"/>
  <c r="AX79" i="4" a="1"/>
  <c r="AX79" i="4" s="1"/>
  <c r="AY79" i="4" a="1"/>
  <c r="AY79" i="4" s="1"/>
  <c r="AZ79" i="4" a="1"/>
  <c r="AZ79" i="4" s="1"/>
  <c r="BA79" i="4" a="1"/>
  <c r="BA79" i="4" s="1"/>
  <c r="BB79" i="4" a="1"/>
  <c r="BB79" i="4" s="1"/>
  <c r="BC79" i="4" a="1"/>
  <c r="BC79" i="4" s="1"/>
  <c r="BD79" i="4" a="1"/>
  <c r="BD79" i="4" s="1"/>
  <c r="BE79" i="4" a="1"/>
  <c r="BE79" i="4" s="1"/>
  <c r="BF79" i="4" a="1"/>
  <c r="BF79" i="4" s="1"/>
  <c r="BG79" i="4" a="1"/>
  <c r="BG79" i="4" s="1"/>
  <c r="BH79" i="4" a="1"/>
  <c r="BH79" i="4" s="1"/>
  <c r="BI79" i="4" a="1"/>
  <c r="BI79" i="4" s="1"/>
  <c r="BJ79" i="4" a="1"/>
  <c r="BJ79" i="4" s="1"/>
  <c r="BK79" i="4" a="1"/>
  <c r="BK79" i="4" s="1"/>
  <c r="BL79" i="4" a="1"/>
  <c r="BL79" i="4" s="1"/>
  <c r="BM79" i="4" a="1"/>
  <c r="BM79" i="4" s="1"/>
  <c r="BN79" i="4" a="1"/>
  <c r="BN79" i="4" s="1"/>
  <c r="BO79" i="4" a="1"/>
  <c r="BO79" i="4" s="1"/>
  <c r="BP79" i="4" a="1"/>
  <c r="BP79" i="4" s="1"/>
  <c r="BQ79" i="4" a="1"/>
  <c r="BQ79" i="4" s="1"/>
  <c r="AP80" i="4" a="1"/>
  <c r="AP80" i="4" s="1"/>
  <c r="AQ80" i="4" a="1"/>
  <c r="AQ80" i="4" s="1"/>
  <c r="AR80" i="4" a="1"/>
  <c r="AR80" i="4" s="1"/>
  <c r="AS80" i="4" a="1"/>
  <c r="AS80" i="4" s="1"/>
  <c r="AT80" i="4" a="1"/>
  <c r="AT80" i="4" s="1"/>
  <c r="AU80" i="4" a="1"/>
  <c r="AU80" i="4" s="1"/>
  <c r="AV80" i="4" a="1"/>
  <c r="AV80" i="4" s="1"/>
  <c r="AW80" i="4" a="1"/>
  <c r="AW80" i="4" s="1"/>
  <c r="AX80" i="4" a="1"/>
  <c r="AX80" i="4" s="1"/>
  <c r="AY80" i="4" a="1"/>
  <c r="AY80" i="4" s="1"/>
  <c r="AZ80" i="4" a="1"/>
  <c r="AZ80" i="4" s="1"/>
  <c r="BA80" i="4" a="1"/>
  <c r="BA80" i="4" s="1"/>
  <c r="BB80" i="4" a="1"/>
  <c r="BB80" i="4" s="1"/>
  <c r="BC80" i="4" a="1"/>
  <c r="BC80" i="4" s="1"/>
  <c r="BD80" i="4" a="1"/>
  <c r="BD80" i="4" s="1"/>
  <c r="BE80" i="4" a="1"/>
  <c r="BE80" i="4" s="1"/>
  <c r="BF80" i="4" a="1"/>
  <c r="BF80" i="4" s="1"/>
  <c r="BG80" i="4" a="1"/>
  <c r="BG80" i="4" s="1"/>
  <c r="BH80" i="4" a="1"/>
  <c r="BH80" i="4" s="1"/>
  <c r="BI80" i="4" a="1"/>
  <c r="BI80" i="4" s="1"/>
  <c r="BJ80" i="4" a="1"/>
  <c r="BJ80" i="4" s="1"/>
  <c r="BK80" i="4" a="1"/>
  <c r="BK80" i="4" s="1"/>
  <c r="BL80" i="4" a="1"/>
  <c r="BL80" i="4" s="1"/>
  <c r="BM80" i="4" a="1"/>
  <c r="BM80" i="4" s="1"/>
  <c r="BN80" i="4" a="1"/>
  <c r="BN80" i="4" s="1"/>
  <c r="BO80" i="4" a="1"/>
  <c r="BO80" i="4" s="1"/>
  <c r="BP80" i="4" a="1"/>
  <c r="BP80" i="4" s="1"/>
  <c r="BQ80" i="4" a="1"/>
  <c r="BQ80" i="4" s="1"/>
  <c r="AP81" i="4" a="1"/>
  <c r="AP81" i="4" s="1"/>
  <c r="AQ81" i="4" a="1"/>
  <c r="AQ81" i="4" s="1"/>
  <c r="AR81" i="4" a="1"/>
  <c r="AR81" i="4" s="1"/>
  <c r="AS81" i="4" a="1"/>
  <c r="AS81" i="4" s="1"/>
  <c r="AT81" i="4" a="1"/>
  <c r="AT81" i="4" s="1"/>
  <c r="AU81" i="4" a="1"/>
  <c r="AU81" i="4" s="1"/>
  <c r="AV81" i="4" a="1"/>
  <c r="AV81" i="4" s="1"/>
  <c r="AW81" i="4" a="1"/>
  <c r="AW81" i="4" s="1"/>
  <c r="AX81" i="4" a="1"/>
  <c r="AX81" i="4" s="1"/>
  <c r="AY81" i="4" a="1"/>
  <c r="AY81" i="4" s="1"/>
  <c r="AZ81" i="4" a="1"/>
  <c r="AZ81" i="4" s="1"/>
  <c r="BA81" i="4" a="1"/>
  <c r="BA81" i="4" s="1"/>
  <c r="BB81" i="4" a="1"/>
  <c r="BB81" i="4" s="1"/>
  <c r="BC81" i="4" a="1"/>
  <c r="BC81" i="4" s="1"/>
  <c r="BD81" i="4" a="1"/>
  <c r="BD81" i="4" s="1"/>
  <c r="BE81" i="4" a="1"/>
  <c r="BE81" i="4" s="1"/>
  <c r="BF81" i="4" a="1"/>
  <c r="BF81" i="4" s="1"/>
  <c r="BG81" i="4" a="1"/>
  <c r="BG81" i="4" s="1"/>
  <c r="BH81" i="4" a="1"/>
  <c r="BH81" i="4" s="1"/>
  <c r="BI81" i="4" a="1"/>
  <c r="BI81" i="4" s="1"/>
  <c r="BJ81" i="4" a="1"/>
  <c r="BJ81" i="4" s="1"/>
  <c r="BK81" i="4" a="1"/>
  <c r="BK81" i="4" s="1"/>
  <c r="BL81" i="4" a="1"/>
  <c r="BL81" i="4" s="1"/>
  <c r="BM81" i="4" a="1"/>
  <c r="BM81" i="4" s="1"/>
  <c r="BN81" i="4" a="1"/>
  <c r="BN81" i="4" s="1"/>
  <c r="BO81" i="4" a="1"/>
  <c r="BO81" i="4" s="1"/>
  <c r="BP81" i="4" a="1"/>
  <c r="BP81" i="4" s="1"/>
  <c r="BQ81" i="4" a="1"/>
  <c r="BQ81" i="4" s="1"/>
  <c r="AP82" i="4" a="1"/>
  <c r="AP82" i="4" s="1"/>
  <c r="AQ82" i="4" a="1"/>
  <c r="AQ82" i="4" s="1"/>
  <c r="AR82" i="4" a="1"/>
  <c r="AR82" i="4" s="1"/>
  <c r="AS82" i="4" a="1"/>
  <c r="AS82" i="4" s="1"/>
  <c r="AT82" i="4" a="1"/>
  <c r="AT82" i="4" s="1"/>
  <c r="AU82" i="4" a="1"/>
  <c r="AU82" i="4" s="1"/>
  <c r="AV82" i="4" a="1"/>
  <c r="AV82" i="4" s="1"/>
  <c r="AW82" i="4" a="1"/>
  <c r="AW82" i="4" s="1"/>
  <c r="AX82" i="4" a="1"/>
  <c r="AX82" i="4" s="1"/>
  <c r="AY82" i="4" a="1"/>
  <c r="AY82" i="4" s="1"/>
  <c r="AZ82" i="4" a="1"/>
  <c r="AZ82" i="4" s="1"/>
  <c r="BA82" i="4" a="1"/>
  <c r="BA82" i="4" s="1"/>
  <c r="BB82" i="4" a="1"/>
  <c r="BB82" i="4" s="1"/>
  <c r="BC82" i="4" a="1"/>
  <c r="BC82" i="4" s="1"/>
  <c r="BD82" i="4" a="1"/>
  <c r="BD82" i="4" s="1"/>
  <c r="BE82" i="4" a="1"/>
  <c r="BE82" i="4" s="1"/>
  <c r="BF82" i="4" a="1"/>
  <c r="BF82" i="4" s="1"/>
  <c r="BG82" i="4" a="1"/>
  <c r="BG82" i="4" s="1"/>
  <c r="BH82" i="4" a="1"/>
  <c r="BH82" i="4" s="1"/>
  <c r="BI82" i="4" a="1"/>
  <c r="BI82" i="4" s="1"/>
  <c r="BJ82" i="4" a="1"/>
  <c r="BJ82" i="4" s="1"/>
  <c r="BK82" i="4" a="1"/>
  <c r="BK82" i="4" s="1"/>
  <c r="BL82" i="4" a="1"/>
  <c r="BL82" i="4" s="1"/>
  <c r="BM82" i="4" a="1"/>
  <c r="BM82" i="4" s="1"/>
  <c r="BN82" i="4" a="1"/>
  <c r="BN82" i="4" s="1"/>
  <c r="BO82" i="4" a="1"/>
  <c r="BO82" i="4" s="1"/>
  <c r="BP82" i="4" a="1"/>
  <c r="BP82" i="4" s="1"/>
  <c r="BQ82" i="4" a="1"/>
  <c r="BQ82" i="4" s="1"/>
  <c r="AP83" i="4" a="1"/>
  <c r="AP83" i="4" s="1"/>
  <c r="AQ83" i="4" a="1"/>
  <c r="AQ83" i="4" s="1"/>
  <c r="AR83" i="4" a="1"/>
  <c r="AR83" i="4" s="1"/>
  <c r="AS83" i="4" a="1"/>
  <c r="AS83" i="4" s="1"/>
  <c r="AT83" i="4" a="1"/>
  <c r="AT83" i="4" s="1"/>
  <c r="AU83" i="4" a="1"/>
  <c r="AU83" i="4" s="1"/>
  <c r="AV83" i="4" a="1"/>
  <c r="AV83" i="4" s="1"/>
  <c r="AW83" i="4" a="1"/>
  <c r="AW83" i="4" s="1"/>
  <c r="AX83" i="4" a="1"/>
  <c r="AX83" i="4" s="1"/>
  <c r="AY83" i="4" a="1"/>
  <c r="AY83" i="4" s="1"/>
  <c r="AZ83" i="4" a="1"/>
  <c r="AZ83" i="4" s="1"/>
  <c r="BA83" i="4" a="1"/>
  <c r="BA83" i="4" s="1"/>
  <c r="BB83" i="4" a="1"/>
  <c r="BB83" i="4" s="1"/>
  <c r="BC83" i="4" a="1"/>
  <c r="BC83" i="4" s="1"/>
  <c r="BD83" i="4" a="1"/>
  <c r="BD83" i="4" s="1"/>
  <c r="BE83" i="4" a="1"/>
  <c r="BE83" i="4" s="1"/>
  <c r="BF83" i="4" a="1"/>
  <c r="BF83" i="4" s="1"/>
  <c r="BG83" i="4" a="1"/>
  <c r="BG83" i="4" s="1"/>
  <c r="BH83" i="4" a="1"/>
  <c r="BH83" i="4" s="1"/>
  <c r="BI83" i="4" a="1"/>
  <c r="BI83" i="4" s="1"/>
  <c r="BJ83" i="4" a="1"/>
  <c r="BJ83" i="4" s="1"/>
  <c r="BK83" i="4" a="1"/>
  <c r="BK83" i="4" s="1"/>
  <c r="BL83" i="4" a="1"/>
  <c r="BL83" i="4" s="1"/>
  <c r="BM83" i="4" a="1"/>
  <c r="BM83" i="4" s="1"/>
  <c r="BN83" i="4" a="1"/>
  <c r="BN83" i="4" s="1"/>
  <c r="BO83" i="4" a="1"/>
  <c r="BO83" i="4" s="1"/>
  <c r="BP83" i="4" a="1"/>
  <c r="BP83" i="4" s="1"/>
  <c r="BQ83" i="4" a="1"/>
  <c r="BQ83" i="4" s="1"/>
  <c r="AP84" i="4" a="1"/>
  <c r="AP84" i="4" s="1"/>
  <c r="AQ84" i="4" a="1"/>
  <c r="AQ84" i="4" s="1"/>
  <c r="AR84" i="4" a="1"/>
  <c r="AR84" i="4" s="1"/>
  <c r="AS84" i="4" a="1"/>
  <c r="AS84" i="4" s="1"/>
  <c r="AT84" i="4" a="1"/>
  <c r="AT84" i="4" s="1"/>
  <c r="AU84" i="4" a="1"/>
  <c r="AU84" i="4" s="1"/>
  <c r="AV84" i="4" a="1"/>
  <c r="AV84" i="4" s="1"/>
  <c r="AW84" i="4" a="1"/>
  <c r="AW84" i="4" s="1"/>
  <c r="AX84" i="4" a="1"/>
  <c r="AX84" i="4" s="1"/>
  <c r="AY84" i="4" a="1"/>
  <c r="AY84" i="4" s="1"/>
  <c r="AZ84" i="4" a="1"/>
  <c r="AZ84" i="4" s="1"/>
  <c r="BA84" i="4" a="1"/>
  <c r="BA84" i="4" s="1"/>
  <c r="BB84" i="4" a="1"/>
  <c r="BB84" i="4" s="1"/>
  <c r="BC84" i="4" a="1"/>
  <c r="BC84" i="4" s="1"/>
  <c r="BD84" i="4" a="1"/>
  <c r="BD84" i="4" s="1"/>
  <c r="BE84" i="4" a="1"/>
  <c r="BE84" i="4" s="1"/>
  <c r="BF84" i="4" a="1"/>
  <c r="BF84" i="4" s="1"/>
  <c r="BG84" i="4" a="1"/>
  <c r="BG84" i="4" s="1"/>
  <c r="BH84" i="4" a="1"/>
  <c r="BH84" i="4" s="1"/>
  <c r="BI84" i="4" a="1"/>
  <c r="BI84" i="4" s="1"/>
  <c r="BJ84" i="4" a="1"/>
  <c r="BJ84" i="4" s="1"/>
  <c r="BK84" i="4" a="1"/>
  <c r="BK84" i="4" s="1"/>
  <c r="BL84" i="4" a="1"/>
  <c r="BL84" i="4" s="1"/>
  <c r="BM84" i="4" a="1"/>
  <c r="BM84" i="4" s="1"/>
  <c r="BN84" i="4" a="1"/>
  <c r="BN84" i="4" s="1"/>
  <c r="BO84" i="4" a="1"/>
  <c r="BO84" i="4" s="1"/>
  <c r="BP84" i="4" a="1"/>
  <c r="BP84" i="4" s="1"/>
  <c r="BQ84" i="4" a="1"/>
  <c r="BQ84" i="4" s="1"/>
  <c r="AP85" i="4" a="1"/>
  <c r="AP85" i="4" s="1"/>
  <c r="AQ85" i="4" a="1"/>
  <c r="AQ85" i="4" s="1"/>
  <c r="AR85" i="4" a="1"/>
  <c r="AR85" i="4" s="1"/>
  <c r="AS85" i="4" a="1"/>
  <c r="AS85" i="4" s="1"/>
  <c r="AT85" i="4" a="1"/>
  <c r="AT85" i="4" s="1"/>
  <c r="AU85" i="4" a="1"/>
  <c r="AU85" i="4" s="1"/>
  <c r="AV85" i="4" a="1"/>
  <c r="AV85" i="4" s="1"/>
  <c r="AW85" i="4" a="1"/>
  <c r="AW85" i="4" s="1"/>
  <c r="AX85" i="4" a="1"/>
  <c r="AX85" i="4" s="1"/>
  <c r="AY85" i="4" a="1"/>
  <c r="AY85" i="4" s="1"/>
  <c r="AZ85" i="4" a="1"/>
  <c r="AZ85" i="4" s="1"/>
  <c r="BA85" i="4" a="1"/>
  <c r="BA85" i="4" s="1"/>
  <c r="BB85" i="4" a="1"/>
  <c r="BB85" i="4" s="1"/>
  <c r="BC85" i="4" a="1"/>
  <c r="BC85" i="4" s="1"/>
  <c r="BD85" i="4" a="1"/>
  <c r="BD85" i="4" s="1"/>
  <c r="BE85" i="4" a="1"/>
  <c r="BE85" i="4" s="1"/>
  <c r="BF85" i="4" a="1"/>
  <c r="BF85" i="4" s="1"/>
  <c r="BG85" i="4" a="1"/>
  <c r="BG85" i="4" s="1"/>
  <c r="BH85" i="4" a="1"/>
  <c r="BH85" i="4" s="1"/>
  <c r="BI85" i="4" a="1"/>
  <c r="BI85" i="4" s="1"/>
  <c r="BJ85" i="4" a="1"/>
  <c r="BJ85" i="4" s="1"/>
  <c r="BK85" i="4" a="1"/>
  <c r="BK85" i="4" s="1"/>
  <c r="BL85" i="4" a="1"/>
  <c r="BL85" i="4" s="1"/>
  <c r="BM85" i="4" a="1"/>
  <c r="BM85" i="4" s="1"/>
  <c r="BN85" i="4" a="1"/>
  <c r="BN85" i="4" s="1"/>
  <c r="BO85" i="4" a="1"/>
  <c r="BO85" i="4" s="1"/>
  <c r="BP85" i="4" a="1"/>
  <c r="BP85" i="4" s="1"/>
  <c r="BQ85" i="4" a="1"/>
  <c r="BQ85" i="4" s="1"/>
  <c r="AP86" i="4" a="1"/>
  <c r="AP86" i="4" s="1"/>
  <c r="AQ86" i="4" a="1"/>
  <c r="AQ86" i="4" s="1"/>
  <c r="AR86" i="4" a="1"/>
  <c r="AR86" i="4" s="1"/>
  <c r="AS86" i="4" a="1"/>
  <c r="AS86" i="4" s="1"/>
  <c r="AT86" i="4" a="1"/>
  <c r="AT86" i="4" s="1"/>
  <c r="AU86" i="4" a="1"/>
  <c r="AU86" i="4" s="1"/>
  <c r="AV86" i="4" a="1"/>
  <c r="AV86" i="4" s="1"/>
  <c r="AW86" i="4" a="1"/>
  <c r="AW86" i="4" s="1"/>
  <c r="AX86" i="4" a="1"/>
  <c r="AX86" i="4" s="1"/>
  <c r="AY86" i="4" a="1"/>
  <c r="AY86" i="4" s="1"/>
  <c r="AZ86" i="4" a="1"/>
  <c r="AZ86" i="4" s="1"/>
  <c r="BA86" i="4" a="1"/>
  <c r="BA86" i="4" s="1"/>
  <c r="BB86" i="4" a="1"/>
  <c r="BB86" i="4" s="1"/>
  <c r="BC86" i="4" a="1"/>
  <c r="BC86" i="4" s="1"/>
  <c r="BD86" i="4" a="1"/>
  <c r="BD86" i="4" s="1"/>
  <c r="BE86" i="4" a="1"/>
  <c r="BE86" i="4" s="1"/>
  <c r="BF86" i="4" a="1"/>
  <c r="BF86" i="4" s="1"/>
  <c r="BG86" i="4" a="1"/>
  <c r="BG86" i="4" s="1"/>
  <c r="BH86" i="4" a="1"/>
  <c r="BH86" i="4" s="1"/>
  <c r="BI86" i="4" a="1"/>
  <c r="BI86" i="4" s="1"/>
  <c r="BJ86" i="4" a="1"/>
  <c r="BJ86" i="4" s="1"/>
  <c r="BK86" i="4" a="1"/>
  <c r="BK86" i="4" s="1"/>
  <c r="BL86" i="4" a="1"/>
  <c r="BL86" i="4" s="1"/>
  <c r="BM86" i="4" a="1"/>
  <c r="BM86" i="4" s="1"/>
  <c r="BN86" i="4" a="1"/>
  <c r="BN86" i="4" s="1"/>
  <c r="BO86" i="4" a="1"/>
  <c r="BO86" i="4" s="1"/>
  <c r="BP86" i="4" a="1"/>
  <c r="BP86" i="4" s="1"/>
  <c r="BQ86" i="4" a="1"/>
  <c r="BQ86" i="4" s="1"/>
  <c r="AP87" i="4" a="1"/>
  <c r="AP87" i="4" s="1"/>
  <c r="AQ87" i="4" a="1"/>
  <c r="AQ87" i="4" s="1"/>
  <c r="AR87" i="4" a="1"/>
  <c r="AR87" i="4" s="1"/>
  <c r="AS87" i="4" a="1"/>
  <c r="AS87" i="4" s="1"/>
  <c r="AT87" i="4" a="1"/>
  <c r="AT87" i="4" s="1"/>
  <c r="AU87" i="4" a="1"/>
  <c r="AU87" i="4" s="1"/>
  <c r="AV87" i="4" a="1"/>
  <c r="AV87" i="4" s="1"/>
  <c r="AW87" i="4" a="1"/>
  <c r="AW87" i="4" s="1"/>
  <c r="AX87" i="4" a="1"/>
  <c r="AX87" i="4" s="1"/>
  <c r="AY87" i="4" a="1"/>
  <c r="AY87" i="4" s="1"/>
  <c r="AZ87" i="4" a="1"/>
  <c r="AZ87" i="4" s="1"/>
  <c r="BA87" i="4" a="1"/>
  <c r="BA87" i="4" s="1"/>
  <c r="BB87" i="4" a="1"/>
  <c r="BB87" i="4" s="1"/>
  <c r="BC87" i="4" a="1"/>
  <c r="BC87" i="4" s="1"/>
  <c r="BD87" i="4" a="1"/>
  <c r="BD87" i="4" s="1"/>
  <c r="BE87" i="4" a="1"/>
  <c r="BE87" i="4" s="1"/>
  <c r="BF87" i="4" a="1"/>
  <c r="BF87" i="4" s="1"/>
  <c r="BG87" i="4" a="1"/>
  <c r="BG87" i="4" s="1"/>
  <c r="BH87" i="4" a="1"/>
  <c r="BH87" i="4" s="1"/>
  <c r="BI87" i="4" a="1"/>
  <c r="BI87" i="4" s="1"/>
  <c r="BJ87" i="4" a="1"/>
  <c r="BJ87" i="4" s="1"/>
  <c r="BK87" i="4" a="1"/>
  <c r="BK87" i="4" s="1"/>
  <c r="BL87" i="4" a="1"/>
  <c r="BL87" i="4" s="1"/>
  <c r="BM87" i="4" a="1"/>
  <c r="BM87" i="4" s="1"/>
  <c r="BN87" i="4" a="1"/>
  <c r="BN87" i="4" s="1"/>
  <c r="BO87" i="4" a="1"/>
  <c r="BO87" i="4" s="1"/>
  <c r="BP87" i="4" a="1"/>
  <c r="BP87" i="4" s="1"/>
  <c r="BQ87" i="4" a="1"/>
  <c r="BQ87" i="4" s="1"/>
  <c r="AP88" i="4" a="1"/>
  <c r="AP88" i="4" s="1"/>
  <c r="AQ88" i="4" a="1"/>
  <c r="AQ88" i="4" s="1"/>
  <c r="AR88" i="4" a="1"/>
  <c r="AR88" i="4" s="1"/>
  <c r="AS88" i="4" a="1"/>
  <c r="AS88" i="4" s="1"/>
  <c r="AT88" i="4" a="1"/>
  <c r="AT88" i="4" s="1"/>
  <c r="AU88" i="4" a="1"/>
  <c r="AU88" i="4" s="1"/>
  <c r="AV88" i="4" a="1"/>
  <c r="AV88" i="4" s="1"/>
  <c r="AW88" i="4" a="1"/>
  <c r="AW88" i="4" s="1"/>
  <c r="AX88" i="4" a="1"/>
  <c r="AX88" i="4" s="1"/>
  <c r="AY88" i="4" a="1"/>
  <c r="AY88" i="4" s="1"/>
  <c r="AZ88" i="4" a="1"/>
  <c r="AZ88" i="4" s="1"/>
  <c r="BA88" i="4" a="1"/>
  <c r="BA88" i="4" s="1"/>
  <c r="BB88" i="4" a="1"/>
  <c r="BB88" i="4" s="1"/>
  <c r="BC88" i="4" a="1"/>
  <c r="BC88" i="4" s="1"/>
  <c r="BD88" i="4" a="1"/>
  <c r="BD88" i="4" s="1"/>
  <c r="BE88" i="4" a="1"/>
  <c r="BE88" i="4" s="1"/>
  <c r="BF88" i="4" a="1"/>
  <c r="BF88" i="4" s="1"/>
  <c r="BG88" i="4" a="1"/>
  <c r="BG88" i="4" s="1"/>
  <c r="BH88" i="4" a="1"/>
  <c r="BH88" i="4" s="1"/>
  <c r="BI88" i="4" a="1"/>
  <c r="BI88" i="4" s="1"/>
  <c r="BJ88" i="4" a="1"/>
  <c r="BJ88" i="4" s="1"/>
  <c r="BK88" i="4" a="1"/>
  <c r="BK88" i="4" s="1"/>
  <c r="BL88" i="4" a="1"/>
  <c r="BL88" i="4" s="1"/>
  <c r="BM88" i="4" a="1"/>
  <c r="BM88" i="4" s="1"/>
  <c r="BN88" i="4" a="1"/>
  <c r="BN88" i="4" s="1"/>
  <c r="BO88" i="4" a="1"/>
  <c r="BO88" i="4" s="1"/>
  <c r="BP88" i="4" a="1"/>
  <c r="BP88" i="4" s="1"/>
  <c r="BQ88" i="4" a="1"/>
  <c r="BQ88" i="4" s="1"/>
  <c r="AP89" i="4" a="1"/>
  <c r="AP89" i="4" s="1"/>
  <c r="AQ89" i="4" a="1"/>
  <c r="AQ89" i="4" s="1"/>
  <c r="AR89" i="4" a="1"/>
  <c r="AR89" i="4" s="1"/>
  <c r="AS89" i="4" a="1"/>
  <c r="AS89" i="4" s="1"/>
  <c r="AT89" i="4" a="1"/>
  <c r="AT89" i="4" s="1"/>
  <c r="AU89" i="4" a="1"/>
  <c r="AU89" i="4" s="1"/>
  <c r="AV89" i="4" a="1"/>
  <c r="AV89" i="4" s="1"/>
  <c r="AW89" i="4" a="1"/>
  <c r="AW89" i="4" s="1"/>
  <c r="AX89" i="4" a="1"/>
  <c r="AX89" i="4" s="1"/>
  <c r="AY89" i="4" a="1"/>
  <c r="AY89" i="4" s="1"/>
  <c r="AZ89" i="4" a="1"/>
  <c r="AZ89" i="4" s="1"/>
  <c r="BA89" i="4" a="1"/>
  <c r="BA89" i="4" s="1"/>
  <c r="BB89" i="4" a="1"/>
  <c r="BB89" i="4" s="1"/>
  <c r="BC89" i="4" a="1"/>
  <c r="BC89" i="4" s="1"/>
  <c r="BD89" i="4" a="1"/>
  <c r="BD89" i="4" s="1"/>
  <c r="BE89" i="4" a="1"/>
  <c r="BE89" i="4" s="1"/>
  <c r="BF89" i="4" a="1"/>
  <c r="BF89" i="4" s="1"/>
  <c r="BG89" i="4" a="1"/>
  <c r="BG89" i="4" s="1"/>
  <c r="BH89" i="4" a="1"/>
  <c r="BH89" i="4" s="1"/>
  <c r="BI89" i="4" a="1"/>
  <c r="BI89" i="4" s="1"/>
  <c r="BJ89" i="4" a="1"/>
  <c r="BJ89" i="4" s="1"/>
  <c r="BK89" i="4" a="1"/>
  <c r="BK89" i="4" s="1"/>
  <c r="BL89" i="4" a="1"/>
  <c r="BL89" i="4" s="1"/>
  <c r="BM89" i="4" a="1"/>
  <c r="BM89" i="4" s="1"/>
  <c r="BN89" i="4" a="1"/>
  <c r="BN89" i="4" s="1"/>
  <c r="BO89" i="4" a="1"/>
  <c r="BO89" i="4" s="1"/>
  <c r="BP89" i="4" a="1"/>
  <c r="BP89" i="4" s="1"/>
  <c r="BQ89" i="4" a="1"/>
  <c r="BQ89" i="4" s="1"/>
  <c r="AP90" i="4" a="1"/>
  <c r="AP90" i="4" s="1"/>
  <c r="AQ90" i="4" a="1"/>
  <c r="AQ90" i="4" s="1"/>
  <c r="AR90" i="4" a="1"/>
  <c r="AR90" i="4" s="1"/>
  <c r="AS90" i="4" a="1"/>
  <c r="AS90" i="4" s="1"/>
  <c r="AT90" i="4" a="1"/>
  <c r="AT90" i="4" s="1"/>
  <c r="AU90" i="4" a="1"/>
  <c r="AU90" i="4" s="1"/>
  <c r="AV90" i="4" a="1"/>
  <c r="AV90" i="4" s="1"/>
  <c r="AW90" i="4" a="1"/>
  <c r="AW90" i="4" s="1"/>
  <c r="AX90" i="4" a="1"/>
  <c r="AX90" i="4" s="1"/>
  <c r="AY90" i="4" a="1"/>
  <c r="AY90" i="4" s="1"/>
  <c r="AZ90" i="4" a="1"/>
  <c r="AZ90" i="4" s="1"/>
  <c r="BA90" i="4" a="1"/>
  <c r="BA90" i="4" s="1"/>
  <c r="BB90" i="4" a="1"/>
  <c r="BB90" i="4" s="1"/>
  <c r="BC90" i="4" a="1"/>
  <c r="BC90" i="4" s="1"/>
  <c r="BD90" i="4" a="1"/>
  <c r="BD90" i="4" s="1"/>
  <c r="BE90" i="4" a="1"/>
  <c r="BE90" i="4" s="1"/>
  <c r="BF90" i="4" a="1"/>
  <c r="BF90" i="4" s="1"/>
  <c r="BG90" i="4" a="1"/>
  <c r="BG90" i="4" s="1"/>
  <c r="BH90" i="4" a="1"/>
  <c r="BH90" i="4" s="1"/>
  <c r="BI90" i="4" a="1"/>
  <c r="BI90" i="4" s="1"/>
  <c r="BJ90" i="4" a="1"/>
  <c r="BJ90" i="4" s="1"/>
  <c r="BK90" i="4" a="1"/>
  <c r="BK90" i="4" s="1"/>
  <c r="BL90" i="4" a="1"/>
  <c r="BL90" i="4" s="1"/>
  <c r="BM90" i="4" a="1"/>
  <c r="BM90" i="4" s="1"/>
  <c r="BN90" i="4" a="1"/>
  <c r="BN90" i="4" s="1"/>
  <c r="BO90" i="4" a="1"/>
  <c r="BO90" i="4" s="1"/>
  <c r="BP90" i="4" a="1"/>
  <c r="BP90" i="4" s="1"/>
  <c r="BQ90" i="4" a="1"/>
  <c r="BQ90" i="4" s="1"/>
  <c r="AP91" i="4" a="1"/>
  <c r="AP91" i="4" s="1"/>
  <c r="AQ91" i="4" a="1"/>
  <c r="AQ91" i="4" s="1"/>
  <c r="AR91" i="4" a="1"/>
  <c r="AR91" i="4" s="1"/>
  <c r="AS91" i="4" a="1"/>
  <c r="AS91" i="4" s="1"/>
  <c r="AT91" i="4" a="1"/>
  <c r="AT91" i="4" s="1"/>
  <c r="AU91" i="4" a="1"/>
  <c r="AU91" i="4" s="1"/>
  <c r="AV91" i="4" a="1"/>
  <c r="AV91" i="4" s="1"/>
  <c r="AW91" i="4" a="1"/>
  <c r="AW91" i="4" s="1"/>
  <c r="AX91" i="4" a="1"/>
  <c r="AX91" i="4" s="1"/>
  <c r="AY91" i="4" a="1"/>
  <c r="AY91" i="4" s="1"/>
  <c r="AZ91" i="4" a="1"/>
  <c r="AZ91" i="4" s="1"/>
  <c r="BA91" i="4" a="1"/>
  <c r="BA91" i="4" s="1"/>
  <c r="BB91" i="4" a="1"/>
  <c r="BB91" i="4" s="1"/>
  <c r="BC91" i="4" a="1"/>
  <c r="BC91" i="4" s="1"/>
  <c r="BD91" i="4" a="1"/>
  <c r="BD91" i="4" s="1"/>
  <c r="BE91" i="4" a="1"/>
  <c r="BE91" i="4" s="1"/>
  <c r="BF91" i="4" a="1"/>
  <c r="BF91" i="4" s="1"/>
  <c r="BG91" i="4" a="1"/>
  <c r="BG91" i="4" s="1"/>
  <c r="BH91" i="4" a="1"/>
  <c r="BH91" i="4" s="1"/>
  <c r="BI91" i="4" a="1"/>
  <c r="BI91" i="4" s="1"/>
  <c r="BJ91" i="4" a="1"/>
  <c r="BJ91" i="4" s="1"/>
  <c r="BK91" i="4" a="1"/>
  <c r="BK91" i="4" s="1"/>
  <c r="BL91" i="4" a="1"/>
  <c r="BL91" i="4" s="1"/>
  <c r="BM91" i="4" a="1"/>
  <c r="BM91" i="4" s="1"/>
  <c r="BN91" i="4" a="1"/>
  <c r="BN91" i="4" s="1"/>
  <c r="BO91" i="4" a="1"/>
  <c r="BO91" i="4" s="1"/>
  <c r="BP91" i="4" a="1"/>
  <c r="BP91" i="4" s="1"/>
  <c r="BQ91" i="4" a="1"/>
  <c r="BQ91" i="4" s="1"/>
  <c r="AP92" i="4" a="1"/>
  <c r="AP92" i="4" s="1"/>
  <c r="AQ92" i="4" a="1"/>
  <c r="AQ92" i="4" s="1"/>
  <c r="AR92" i="4" a="1"/>
  <c r="AR92" i="4" s="1"/>
  <c r="AS92" i="4" a="1"/>
  <c r="AS92" i="4" s="1"/>
  <c r="AT92" i="4" a="1"/>
  <c r="AT92" i="4" s="1"/>
  <c r="AU92" i="4" a="1"/>
  <c r="AU92" i="4" s="1"/>
  <c r="AV92" i="4" a="1"/>
  <c r="AV92" i="4" s="1"/>
  <c r="AW92" i="4" a="1"/>
  <c r="AW92" i="4" s="1"/>
  <c r="AX92" i="4" a="1"/>
  <c r="AX92" i="4" s="1"/>
  <c r="AY92" i="4" a="1"/>
  <c r="AY92" i="4" s="1"/>
  <c r="AZ92" i="4" a="1"/>
  <c r="AZ92" i="4" s="1"/>
  <c r="BA92" i="4" a="1"/>
  <c r="BA92" i="4" s="1"/>
  <c r="BB92" i="4" a="1"/>
  <c r="BB92" i="4" s="1"/>
  <c r="BC92" i="4" a="1"/>
  <c r="BC92" i="4" s="1"/>
  <c r="BD92" i="4" a="1"/>
  <c r="BD92" i="4" s="1"/>
  <c r="BE92" i="4" a="1"/>
  <c r="BE92" i="4" s="1"/>
  <c r="BF92" i="4" a="1"/>
  <c r="BF92" i="4" s="1"/>
  <c r="BG92" i="4" a="1"/>
  <c r="BG92" i="4" s="1"/>
  <c r="BH92" i="4" a="1"/>
  <c r="BH92" i="4" s="1"/>
  <c r="BI92" i="4" a="1"/>
  <c r="BI92" i="4" s="1"/>
  <c r="BJ92" i="4" a="1"/>
  <c r="BJ92" i="4" s="1"/>
  <c r="BK92" i="4" a="1"/>
  <c r="BK92" i="4" s="1"/>
  <c r="BL92" i="4" a="1"/>
  <c r="BL92" i="4" s="1"/>
  <c r="BM92" i="4" a="1"/>
  <c r="BM92" i="4" s="1"/>
  <c r="BN92" i="4" a="1"/>
  <c r="BN92" i="4" s="1"/>
  <c r="BO92" i="4" a="1"/>
  <c r="BO92" i="4" s="1"/>
  <c r="BP92" i="4" a="1"/>
  <c r="BP92" i="4" s="1"/>
  <c r="BQ92" i="4" a="1"/>
  <c r="BQ92" i="4" s="1"/>
  <c r="AP93" i="4" a="1"/>
  <c r="AP93" i="4" s="1"/>
  <c r="AQ93" i="4" a="1"/>
  <c r="AQ93" i="4" s="1"/>
  <c r="AR93" i="4" a="1"/>
  <c r="AR93" i="4" s="1"/>
  <c r="AS93" i="4" a="1"/>
  <c r="AS93" i="4" s="1"/>
  <c r="AT93" i="4" a="1"/>
  <c r="AT93" i="4" s="1"/>
  <c r="AU93" i="4" a="1"/>
  <c r="AU93" i="4" s="1"/>
  <c r="AV93" i="4" a="1"/>
  <c r="AV93" i="4" s="1"/>
  <c r="AW93" i="4" a="1"/>
  <c r="AW93" i="4" s="1"/>
  <c r="AX93" i="4" a="1"/>
  <c r="AX93" i="4" s="1"/>
  <c r="AY93" i="4" a="1"/>
  <c r="AY93" i="4" s="1"/>
  <c r="AZ93" i="4" a="1"/>
  <c r="AZ93" i="4" s="1"/>
  <c r="BA93" i="4" a="1"/>
  <c r="BA93" i="4" s="1"/>
  <c r="BB93" i="4" a="1"/>
  <c r="BB93" i="4" s="1"/>
  <c r="BC93" i="4" a="1"/>
  <c r="BC93" i="4" s="1"/>
  <c r="BD93" i="4" a="1"/>
  <c r="BD93" i="4" s="1"/>
  <c r="BE93" i="4" a="1"/>
  <c r="BE93" i="4" s="1"/>
  <c r="BF93" i="4" a="1"/>
  <c r="BF93" i="4" s="1"/>
  <c r="BG93" i="4" a="1"/>
  <c r="BG93" i="4" s="1"/>
  <c r="BH93" i="4" a="1"/>
  <c r="BH93" i="4" s="1"/>
  <c r="BI93" i="4" a="1"/>
  <c r="BI93" i="4" s="1"/>
  <c r="BJ93" i="4" a="1"/>
  <c r="BJ93" i="4" s="1"/>
  <c r="BK93" i="4" a="1"/>
  <c r="BK93" i="4" s="1"/>
  <c r="BL93" i="4" a="1"/>
  <c r="BL93" i="4" s="1"/>
  <c r="BM93" i="4" a="1"/>
  <c r="BM93" i="4" s="1"/>
  <c r="BN93" i="4" a="1"/>
  <c r="BN93" i="4" s="1"/>
  <c r="BO93" i="4" a="1"/>
  <c r="BO93" i="4" s="1"/>
  <c r="BP93" i="4" a="1"/>
  <c r="BP93" i="4" s="1"/>
  <c r="BQ93" i="4" a="1"/>
  <c r="BQ93" i="4" s="1"/>
  <c r="AP94" i="4" a="1"/>
  <c r="AP94" i="4" s="1"/>
  <c r="AQ94" i="4" a="1"/>
  <c r="AQ94" i="4" s="1"/>
  <c r="AR94" i="4" a="1"/>
  <c r="AR94" i="4" s="1"/>
  <c r="AS94" i="4" a="1"/>
  <c r="AS94" i="4" s="1"/>
  <c r="AT94" i="4" a="1"/>
  <c r="AT94" i="4" s="1"/>
  <c r="AU94" i="4" a="1"/>
  <c r="AU94" i="4" s="1"/>
  <c r="AV94" i="4" a="1"/>
  <c r="AV94" i="4" s="1"/>
  <c r="AW94" i="4" a="1"/>
  <c r="AW94" i="4" s="1"/>
  <c r="AX94" i="4" a="1"/>
  <c r="AX94" i="4" s="1"/>
  <c r="AY94" i="4" a="1"/>
  <c r="AY94" i="4" s="1"/>
  <c r="AZ94" i="4" a="1"/>
  <c r="AZ94" i="4" s="1"/>
  <c r="BA94" i="4" a="1"/>
  <c r="BA94" i="4" s="1"/>
  <c r="BB94" i="4" a="1"/>
  <c r="BB94" i="4" s="1"/>
  <c r="BC94" i="4" a="1"/>
  <c r="BC94" i="4" s="1"/>
  <c r="BD94" i="4" a="1"/>
  <c r="BD94" i="4" s="1"/>
  <c r="BE94" i="4" a="1"/>
  <c r="BE94" i="4" s="1"/>
  <c r="BF94" i="4" a="1"/>
  <c r="BF94" i="4" s="1"/>
  <c r="BG94" i="4" a="1"/>
  <c r="BG94" i="4" s="1"/>
  <c r="BH94" i="4" a="1"/>
  <c r="BH94" i="4" s="1"/>
  <c r="BI94" i="4" a="1"/>
  <c r="BI94" i="4" s="1"/>
  <c r="BJ94" i="4" a="1"/>
  <c r="BJ94" i="4" s="1"/>
  <c r="BK94" i="4" a="1"/>
  <c r="BK94" i="4" s="1"/>
  <c r="BL94" i="4" a="1"/>
  <c r="BL94" i="4" s="1"/>
  <c r="BM94" i="4" a="1"/>
  <c r="BM94" i="4" s="1"/>
  <c r="BN94" i="4" a="1"/>
  <c r="BN94" i="4" s="1"/>
  <c r="BO94" i="4" a="1"/>
  <c r="BO94" i="4" s="1"/>
  <c r="BP94" i="4" a="1"/>
  <c r="BP94" i="4" s="1"/>
  <c r="BQ94" i="4" a="1"/>
  <c r="BQ94" i="4" s="1"/>
  <c r="AP95" i="4" a="1"/>
  <c r="AP95" i="4" s="1"/>
  <c r="AQ95" i="4" a="1"/>
  <c r="AQ95" i="4" s="1"/>
  <c r="AR95" i="4" a="1"/>
  <c r="AR95" i="4" s="1"/>
  <c r="AS95" i="4" a="1"/>
  <c r="AS95" i="4" s="1"/>
  <c r="AT95" i="4" a="1"/>
  <c r="AT95" i="4" s="1"/>
  <c r="AU95" i="4" a="1"/>
  <c r="AU95" i="4" s="1"/>
  <c r="AV95" i="4" a="1"/>
  <c r="AV95" i="4" s="1"/>
  <c r="AW95" i="4" a="1"/>
  <c r="AW95" i="4" s="1"/>
  <c r="AX95" i="4" a="1"/>
  <c r="AX95" i="4" s="1"/>
  <c r="AY95" i="4" a="1"/>
  <c r="AY95" i="4" s="1"/>
  <c r="AZ95" i="4" a="1"/>
  <c r="AZ95" i="4" s="1"/>
  <c r="BA95" i="4" a="1"/>
  <c r="BA95" i="4" s="1"/>
  <c r="BB95" i="4" a="1"/>
  <c r="BB95" i="4" s="1"/>
  <c r="BC95" i="4" a="1"/>
  <c r="BC95" i="4" s="1"/>
  <c r="BD95" i="4" a="1"/>
  <c r="BD95" i="4" s="1"/>
  <c r="BE95" i="4" a="1"/>
  <c r="BE95" i="4" s="1"/>
  <c r="BF95" i="4" a="1"/>
  <c r="BF95" i="4" s="1"/>
  <c r="BG95" i="4" a="1"/>
  <c r="BG95" i="4" s="1"/>
  <c r="BH95" i="4" a="1"/>
  <c r="BH95" i="4" s="1"/>
  <c r="BI95" i="4" a="1"/>
  <c r="BI95" i="4" s="1"/>
  <c r="BJ95" i="4" a="1"/>
  <c r="BJ95" i="4" s="1"/>
  <c r="BK95" i="4" a="1"/>
  <c r="BK95" i="4" s="1"/>
  <c r="BL95" i="4" a="1"/>
  <c r="BL95" i="4" s="1"/>
  <c r="BM95" i="4" a="1"/>
  <c r="BM95" i="4" s="1"/>
  <c r="BN95" i="4" a="1"/>
  <c r="BN95" i="4" s="1"/>
  <c r="BO95" i="4" a="1"/>
  <c r="BO95" i="4" s="1"/>
  <c r="BP95" i="4" a="1"/>
  <c r="BP95" i="4" s="1"/>
  <c r="BQ95" i="4" a="1"/>
  <c r="BQ95" i="4" s="1"/>
  <c r="AP96" i="4" a="1"/>
  <c r="AP96" i="4" s="1"/>
  <c r="AQ96" i="4" a="1"/>
  <c r="AQ96" i="4" s="1"/>
  <c r="AR96" i="4" a="1"/>
  <c r="AR96" i="4" s="1"/>
  <c r="AS96" i="4" a="1"/>
  <c r="AS96" i="4" s="1"/>
  <c r="AT96" i="4" a="1"/>
  <c r="AT96" i="4" s="1"/>
  <c r="AU96" i="4" a="1"/>
  <c r="AU96" i="4" s="1"/>
  <c r="AV96" i="4" a="1"/>
  <c r="AV96" i="4" s="1"/>
  <c r="AW96" i="4" a="1"/>
  <c r="AW96" i="4" s="1"/>
  <c r="AX96" i="4" a="1"/>
  <c r="AX96" i="4" s="1"/>
  <c r="AY96" i="4" a="1"/>
  <c r="AY96" i="4" s="1"/>
  <c r="AZ96" i="4" a="1"/>
  <c r="AZ96" i="4" s="1"/>
  <c r="BA96" i="4" a="1"/>
  <c r="BA96" i="4" s="1"/>
  <c r="BB96" i="4" a="1"/>
  <c r="BB96" i="4" s="1"/>
  <c r="BC96" i="4" a="1"/>
  <c r="BC96" i="4" s="1"/>
  <c r="BD96" i="4" a="1"/>
  <c r="BD96" i="4" s="1"/>
  <c r="BE96" i="4" a="1"/>
  <c r="BE96" i="4" s="1"/>
  <c r="BF96" i="4" a="1"/>
  <c r="BF96" i="4" s="1"/>
  <c r="BG96" i="4" a="1"/>
  <c r="BG96" i="4" s="1"/>
  <c r="BH96" i="4" a="1"/>
  <c r="BH96" i="4" s="1"/>
  <c r="BI96" i="4" a="1"/>
  <c r="BI96" i="4" s="1"/>
  <c r="BJ96" i="4" a="1"/>
  <c r="BJ96" i="4" s="1"/>
  <c r="BK96" i="4" a="1"/>
  <c r="BK96" i="4" s="1"/>
  <c r="BL96" i="4" a="1"/>
  <c r="BL96" i="4" s="1"/>
  <c r="BM96" i="4" a="1"/>
  <c r="BM96" i="4" s="1"/>
  <c r="BN96" i="4" a="1"/>
  <c r="BN96" i="4" s="1"/>
  <c r="BO96" i="4" a="1"/>
  <c r="BO96" i="4" s="1"/>
  <c r="BP96" i="4" a="1"/>
  <c r="BP96" i="4" s="1"/>
  <c r="BQ96" i="4" a="1"/>
  <c r="BQ96" i="4" s="1"/>
  <c r="AP97" i="4" a="1"/>
  <c r="AP97" i="4" s="1"/>
  <c r="AQ97" i="4" a="1"/>
  <c r="AQ97" i="4" s="1"/>
  <c r="AR97" i="4" a="1"/>
  <c r="AR97" i="4" s="1"/>
  <c r="AS97" i="4" a="1"/>
  <c r="AS97" i="4" s="1"/>
  <c r="AT97" i="4" a="1"/>
  <c r="AT97" i="4" s="1"/>
  <c r="AU97" i="4" a="1"/>
  <c r="AU97" i="4" s="1"/>
  <c r="AV97" i="4" a="1"/>
  <c r="AV97" i="4" s="1"/>
  <c r="AW97" i="4" a="1"/>
  <c r="AW97" i="4" s="1"/>
  <c r="AX97" i="4" a="1"/>
  <c r="AX97" i="4" s="1"/>
  <c r="AY97" i="4" a="1"/>
  <c r="AY97" i="4" s="1"/>
  <c r="AZ97" i="4" a="1"/>
  <c r="AZ97" i="4" s="1"/>
  <c r="BA97" i="4" a="1"/>
  <c r="BA97" i="4" s="1"/>
  <c r="BB97" i="4" a="1"/>
  <c r="BB97" i="4" s="1"/>
  <c r="BC97" i="4" a="1"/>
  <c r="BC97" i="4" s="1"/>
  <c r="BD97" i="4" a="1"/>
  <c r="BD97" i="4" s="1"/>
  <c r="BE97" i="4" a="1"/>
  <c r="BE97" i="4" s="1"/>
  <c r="BF97" i="4" a="1"/>
  <c r="BF97" i="4" s="1"/>
  <c r="BG97" i="4" a="1"/>
  <c r="BG97" i="4" s="1"/>
  <c r="BH97" i="4" a="1"/>
  <c r="BH97" i="4" s="1"/>
  <c r="BI97" i="4" a="1"/>
  <c r="BI97" i="4" s="1"/>
  <c r="BJ97" i="4" a="1"/>
  <c r="BJ97" i="4" s="1"/>
  <c r="BK97" i="4" a="1"/>
  <c r="BK97" i="4" s="1"/>
  <c r="BL97" i="4" a="1"/>
  <c r="BL97" i="4" s="1"/>
  <c r="BM97" i="4" a="1"/>
  <c r="BM97" i="4" s="1"/>
  <c r="BN97" i="4" a="1"/>
  <c r="BN97" i="4" s="1"/>
  <c r="BO97" i="4" a="1"/>
  <c r="BO97" i="4" s="1"/>
  <c r="BP97" i="4" a="1"/>
  <c r="BP97" i="4" s="1"/>
  <c r="BQ97" i="4" a="1"/>
  <c r="BQ97" i="4" s="1"/>
  <c r="AP98" i="4" a="1"/>
  <c r="AP98" i="4" s="1"/>
  <c r="AQ98" i="4" a="1"/>
  <c r="AQ98" i="4" s="1"/>
  <c r="AR98" i="4" a="1"/>
  <c r="AR98" i="4" s="1"/>
  <c r="AS98" i="4" a="1"/>
  <c r="AS98" i="4" s="1"/>
  <c r="AT98" i="4" a="1"/>
  <c r="AT98" i="4" s="1"/>
  <c r="AU98" i="4" a="1"/>
  <c r="AU98" i="4" s="1"/>
  <c r="AV98" i="4" a="1"/>
  <c r="AV98" i="4" s="1"/>
  <c r="AW98" i="4" a="1"/>
  <c r="AW98" i="4" s="1"/>
  <c r="AX98" i="4" a="1"/>
  <c r="AX98" i="4" s="1"/>
  <c r="AY98" i="4" a="1"/>
  <c r="AY98" i="4" s="1"/>
  <c r="AZ98" i="4" a="1"/>
  <c r="AZ98" i="4" s="1"/>
  <c r="BA98" i="4" a="1"/>
  <c r="BA98" i="4" s="1"/>
  <c r="BB98" i="4" a="1"/>
  <c r="BB98" i="4" s="1"/>
  <c r="BC98" i="4" a="1"/>
  <c r="BC98" i="4" s="1"/>
  <c r="BD98" i="4" a="1"/>
  <c r="BD98" i="4" s="1"/>
  <c r="BE98" i="4" a="1"/>
  <c r="BE98" i="4" s="1"/>
  <c r="BF98" i="4" a="1"/>
  <c r="BF98" i="4" s="1"/>
  <c r="BG98" i="4" a="1"/>
  <c r="BG98" i="4" s="1"/>
  <c r="BH98" i="4" a="1"/>
  <c r="BH98" i="4" s="1"/>
  <c r="BI98" i="4" a="1"/>
  <c r="BI98" i="4" s="1"/>
  <c r="BJ98" i="4" a="1"/>
  <c r="BJ98" i="4" s="1"/>
  <c r="BK98" i="4" a="1"/>
  <c r="BK98" i="4" s="1"/>
  <c r="BL98" i="4" a="1"/>
  <c r="BL98" i="4" s="1"/>
  <c r="BM98" i="4" a="1"/>
  <c r="BM98" i="4" s="1"/>
  <c r="BN98" i="4" a="1"/>
  <c r="BN98" i="4" s="1"/>
  <c r="BO98" i="4" a="1"/>
  <c r="BO98" i="4" s="1"/>
  <c r="BP98" i="4" a="1"/>
  <c r="BP98" i="4" s="1"/>
  <c r="BQ98" i="4" a="1"/>
  <c r="BQ98" i="4" s="1"/>
  <c r="AP99" i="4" a="1"/>
  <c r="AP99" i="4" s="1"/>
  <c r="AQ99" i="4" a="1"/>
  <c r="AQ99" i="4" s="1"/>
  <c r="AR99" i="4" a="1"/>
  <c r="AR99" i="4" s="1"/>
  <c r="AS99" i="4" a="1"/>
  <c r="AS99" i="4" s="1"/>
  <c r="AT99" i="4" a="1"/>
  <c r="AT99" i="4" s="1"/>
  <c r="AU99" i="4" a="1"/>
  <c r="AU99" i="4" s="1"/>
  <c r="AV99" i="4" a="1"/>
  <c r="AV99" i="4" s="1"/>
  <c r="AW99" i="4" a="1"/>
  <c r="AW99" i="4" s="1"/>
  <c r="AX99" i="4" a="1"/>
  <c r="AX99" i="4" s="1"/>
  <c r="AY99" i="4" a="1"/>
  <c r="AY99" i="4" s="1"/>
  <c r="AZ99" i="4" a="1"/>
  <c r="AZ99" i="4" s="1"/>
  <c r="BA99" i="4" a="1"/>
  <c r="BA99" i="4" s="1"/>
  <c r="BB99" i="4" a="1"/>
  <c r="BB99" i="4" s="1"/>
  <c r="BC99" i="4" a="1"/>
  <c r="BC99" i="4" s="1"/>
  <c r="BD99" i="4" a="1"/>
  <c r="BD99" i="4" s="1"/>
  <c r="BE99" i="4" a="1"/>
  <c r="BE99" i="4" s="1"/>
  <c r="BF99" i="4" a="1"/>
  <c r="BF99" i="4" s="1"/>
  <c r="BG99" i="4" a="1"/>
  <c r="BG99" i="4" s="1"/>
  <c r="BH99" i="4" a="1"/>
  <c r="BH99" i="4" s="1"/>
  <c r="BI99" i="4" a="1"/>
  <c r="BI99" i="4" s="1"/>
  <c r="BJ99" i="4" a="1"/>
  <c r="BJ99" i="4" s="1"/>
  <c r="BK99" i="4" a="1"/>
  <c r="BK99" i="4" s="1"/>
  <c r="BL99" i="4" a="1"/>
  <c r="BL99" i="4" s="1"/>
  <c r="BM99" i="4" a="1"/>
  <c r="BM99" i="4" s="1"/>
  <c r="BN99" i="4" a="1"/>
  <c r="BN99" i="4" s="1"/>
  <c r="BO99" i="4" a="1"/>
  <c r="BO99" i="4" s="1"/>
  <c r="BP99" i="4" a="1"/>
  <c r="BP99" i="4" s="1"/>
  <c r="BQ99" i="4" a="1"/>
  <c r="BQ99" i="4" s="1"/>
  <c r="AP100" i="4" a="1"/>
  <c r="AP100" i="4" s="1"/>
  <c r="AQ100" i="4" a="1"/>
  <c r="AQ100" i="4" s="1"/>
  <c r="AR100" i="4" a="1"/>
  <c r="AR100" i="4" s="1"/>
  <c r="AS100" i="4" a="1"/>
  <c r="AS100" i="4" s="1"/>
  <c r="AT100" i="4" a="1"/>
  <c r="AT100" i="4" s="1"/>
  <c r="AU100" i="4" a="1"/>
  <c r="AU100" i="4" s="1"/>
  <c r="AV100" i="4" a="1"/>
  <c r="AV100" i="4" s="1"/>
  <c r="AW100" i="4" a="1"/>
  <c r="AW100" i="4" s="1"/>
  <c r="AX100" i="4" a="1"/>
  <c r="AX100" i="4" s="1"/>
  <c r="AY100" i="4" a="1"/>
  <c r="AY100" i="4" s="1"/>
  <c r="AZ100" i="4" a="1"/>
  <c r="AZ100" i="4" s="1"/>
  <c r="BA100" i="4" a="1"/>
  <c r="BA100" i="4" s="1"/>
  <c r="BB100" i="4" a="1"/>
  <c r="BB100" i="4" s="1"/>
  <c r="BC100" i="4" a="1"/>
  <c r="BC100" i="4" s="1"/>
  <c r="BD100" i="4" a="1"/>
  <c r="BD100" i="4" s="1"/>
  <c r="BE100" i="4" a="1"/>
  <c r="BE100" i="4" s="1"/>
  <c r="BF100" i="4" a="1"/>
  <c r="BF100" i="4" s="1"/>
  <c r="BG100" i="4" a="1"/>
  <c r="BG100" i="4" s="1"/>
  <c r="BH100" i="4" a="1"/>
  <c r="BH100" i="4" s="1"/>
  <c r="BI100" i="4" a="1"/>
  <c r="BI100" i="4" s="1"/>
  <c r="BJ100" i="4" a="1"/>
  <c r="BJ100" i="4" s="1"/>
  <c r="BK100" i="4" a="1"/>
  <c r="BK100" i="4" s="1"/>
  <c r="BL100" i="4" a="1"/>
  <c r="BL100" i="4" s="1"/>
  <c r="BM100" i="4" a="1"/>
  <c r="BM100" i="4" s="1"/>
  <c r="BN100" i="4" a="1"/>
  <c r="BN100" i="4" s="1"/>
  <c r="BO100" i="4" a="1"/>
  <c r="BO100" i="4" s="1"/>
  <c r="BP100" i="4" a="1"/>
  <c r="BP100" i="4" s="1"/>
  <c r="BQ100" i="4" a="1"/>
  <c r="BQ100" i="4" s="1"/>
  <c r="AP101" i="4" a="1"/>
  <c r="AP101" i="4" s="1"/>
  <c r="AQ101" i="4" a="1"/>
  <c r="AQ101" i="4" s="1"/>
  <c r="AR101" i="4" a="1"/>
  <c r="AR101" i="4" s="1"/>
  <c r="AS101" i="4" a="1"/>
  <c r="AS101" i="4" s="1"/>
  <c r="AT101" i="4" a="1"/>
  <c r="AT101" i="4" s="1"/>
  <c r="AU101" i="4" a="1"/>
  <c r="AU101" i="4" s="1"/>
  <c r="AV101" i="4" a="1"/>
  <c r="AV101" i="4" s="1"/>
  <c r="AW101" i="4" a="1"/>
  <c r="AW101" i="4" s="1"/>
  <c r="AX101" i="4" a="1"/>
  <c r="AX101" i="4" s="1"/>
  <c r="AY101" i="4" a="1"/>
  <c r="AY101" i="4" s="1"/>
  <c r="AZ101" i="4" a="1"/>
  <c r="AZ101" i="4" s="1"/>
  <c r="BA101" i="4" a="1"/>
  <c r="BA101" i="4" s="1"/>
  <c r="BB101" i="4" a="1"/>
  <c r="BB101" i="4" s="1"/>
  <c r="BC101" i="4" a="1"/>
  <c r="BC101" i="4" s="1"/>
  <c r="BD101" i="4" a="1"/>
  <c r="BD101" i="4" s="1"/>
  <c r="BE101" i="4" a="1"/>
  <c r="BE101" i="4" s="1"/>
  <c r="BF101" i="4" a="1"/>
  <c r="BF101" i="4" s="1"/>
  <c r="BG101" i="4" a="1"/>
  <c r="BG101" i="4" s="1"/>
  <c r="BH101" i="4" a="1"/>
  <c r="BH101" i="4" s="1"/>
  <c r="BI101" i="4" a="1"/>
  <c r="BI101" i="4" s="1"/>
  <c r="BJ101" i="4" a="1"/>
  <c r="BJ101" i="4" s="1"/>
  <c r="BK101" i="4" a="1"/>
  <c r="BK101" i="4" s="1"/>
  <c r="BL101" i="4" a="1"/>
  <c r="BL101" i="4" s="1"/>
  <c r="BM101" i="4" a="1"/>
  <c r="BM101" i="4" s="1"/>
  <c r="BN101" i="4" a="1"/>
  <c r="BN101" i="4" s="1"/>
  <c r="BO101" i="4" a="1"/>
  <c r="BO101" i="4" s="1"/>
  <c r="BP101" i="4" a="1"/>
  <c r="BP101" i="4" s="1"/>
  <c r="BQ101" i="4" a="1"/>
  <c r="BQ101" i="4" s="1"/>
  <c r="AP102" i="4" a="1"/>
  <c r="AP102" i="4" s="1"/>
  <c r="AQ102" i="4" a="1"/>
  <c r="AQ102" i="4" s="1"/>
  <c r="AR102" i="4" a="1"/>
  <c r="AR102" i="4" s="1"/>
  <c r="AS102" i="4" a="1"/>
  <c r="AS102" i="4" s="1"/>
  <c r="AT102" i="4" a="1"/>
  <c r="AT102" i="4" s="1"/>
  <c r="AU102" i="4" a="1"/>
  <c r="AU102" i="4" s="1"/>
  <c r="AV102" i="4" a="1"/>
  <c r="AV102" i="4" s="1"/>
  <c r="AW102" i="4" a="1"/>
  <c r="AW102" i="4" s="1"/>
  <c r="AX102" i="4" a="1"/>
  <c r="AX102" i="4" s="1"/>
  <c r="AY102" i="4" a="1"/>
  <c r="AY102" i="4" s="1"/>
  <c r="AZ102" i="4" a="1"/>
  <c r="AZ102" i="4" s="1"/>
  <c r="BA102" i="4" a="1"/>
  <c r="BA102" i="4" s="1"/>
  <c r="BB102" i="4" a="1"/>
  <c r="BB102" i="4" s="1"/>
  <c r="BC102" i="4" a="1"/>
  <c r="BC102" i="4" s="1"/>
  <c r="BD102" i="4" a="1"/>
  <c r="BD102" i="4" s="1"/>
  <c r="BE102" i="4" a="1"/>
  <c r="BE102" i="4" s="1"/>
  <c r="BF102" i="4" a="1"/>
  <c r="BF102" i="4" s="1"/>
  <c r="BG102" i="4" a="1"/>
  <c r="BG102" i="4" s="1"/>
  <c r="BH102" i="4" a="1"/>
  <c r="BH102" i="4" s="1"/>
  <c r="BI102" i="4" a="1"/>
  <c r="BI102" i="4" s="1"/>
  <c r="BJ102" i="4" a="1"/>
  <c r="BJ102" i="4" s="1"/>
  <c r="BK102" i="4" a="1"/>
  <c r="BK102" i="4" s="1"/>
  <c r="BL102" i="4" a="1"/>
  <c r="BL102" i="4" s="1"/>
  <c r="BM102" i="4" a="1"/>
  <c r="BM102" i="4" s="1"/>
  <c r="BN102" i="4" a="1"/>
  <c r="BN102" i="4" s="1"/>
  <c r="BO102" i="4" a="1"/>
  <c r="BO102" i="4" s="1"/>
  <c r="BP102" i="4" a="1"/>
  <c r="BP102" i="4" s="1"/>
  <c r="BQ102" i="4" a="1"/>
  <c r="BQ102" i="4" s="1"/>
  <c r="AP103" i="4" a="1"/>
  <c r="AP103" i="4" s="1"/>
  <c r="AQ103" i="4" a="1"/>
  <c r="AQ103" i="4" s="1"/>
  <c r="AR103" i="4" a="1"/>
  <c r="AR103" i="4" s="1"/>
  <c r="AS103" i="4" a="1"/>
  <c r="AS103" i="4" s="1"/>
  <c r="AT103" i="4" a="1"/>
  <c r="AT103" i="4" s="1"/>
  <c r="AU103" i="4" a="1"/>
  <c r="AU103" i="4" s="1"/>
  <c r="AV103" i="4" a="1"/>
  <c r="AV103" i="4" s="1"/>
  <c r="AW103" i="4" a="1"/>
  <c r="AW103" i="4" s="1"/>
  <c r="AX103" i="4" a="1"/>
  <c r="AX103" i="4" s="1"/>
  <c r="AY103" i="4" a="1"/>
  <c r="AY103" i="4" s="1"/>
  <c r="AZ103" i="4" a="1"/>
  <c r="AZ103" i="4" s="1"/>
  <c r="BA103" i="4" a="1"/>
  <c r="BA103" i="4" s="1"/>
  <c r="BB103" i="4" a="1"/>
  <c r="BB103" i="4" s="1"/>
  <c r="BC103" i="4" a="1"/>
  <c r="BC103" i="4" s="1"/>
  <c r="BD103" i="4" a="1"/>
  <c r="BD103" i="4" s="1"/>
  <c r="BE103" i="4" a="1"/>
  <c r="BE103" i="4" s="1"/>
  <c r="BF103" i="4" a="1"/>
  <c r="BF103" i="4" s="1"/>
  <c r="BG103" i="4" a="1"/>
  <c r="BG103" i="4" s="1"/>
  <c r="BH103" i="4" a="1"/>
  <c r="BH103" i="4" s="1"/>
  <c r="BI103" i="4" a="1"/>
  <c r="BI103" i="4" s="1"/>
  <c r="BJ103" i="4" a="1"/>
  <c r="BJ103" i="4" s="1"/>
  <c r="BK103" i="4" a="1"/>
  <c r="BK103" i="4" s="1"/>
  <c r="BL103" i="4" a="1"/>
  <c r="BL103" i="4" s="1"/>
  <c r="BM103" i="4" a="1"/>
  <c r="BM103" i="4" s="1"/>
  <c r="BN103" i="4" a="1"/>
  <c r="BN103" i="4" s="1"/>
  <c r="BO103" i="4" a="1"/>
  <c r="BO103" i="4" s="1"/>
  <c r="BP103" i="4" a="1"/>
  <c r="BP103" i="4" s="1"/>
  <c r="BQ103" i="4" a="1"/>
  <c r="BQ103" i="4" s="1"/>
  <c r="AP104" i="4" a="1"/>
  <c r="AP104" i="4" s="1"/>
  <c r="AQ104" i="4" a="1"/>
  <c r="AQ104" i="4" s="1"/>
  <c r="AR104" i="4" a="1"/>
  <c r="AR104" i="4" s="1"/>
  <c r="AS104" i="4" a="1"/>
  <c r="AS104" i="4" s="1"/>
  <c r="AT104" i="4" a="1"/>
  <c r="AT104" i="4" s="1"/>
  <c r="AU104" i="4" a="1"/>
  <c r="AU104" i="4" s="1"/>
  <c r="AV104" i="4" a="1"/>
  <c r="AV104" i="4" s="1"/>
  <c r="AW104" i="4" a="1"/>
  <c r="AW104" i="4" s="1"/>
  <c r="AX104" i="4" a="1"/>
  <c r="AX104" i="4" s="1"/>
  <c r="AY104" i="4" a="1"/>
  <c r="AY104" i="4" s="1"/>
  <c r="AZ104" i="4" a="1"/>
  <c r="AZ104" i="4" s="1"/>
  <c r="BA104" i="4" a="1"/>
  <c r="BA104" i="4" s="1"/>
  <c r="BB104" i="4" a="1"/>
  <c r="BB104" i="4" s="1"/>
  <c r="BC104" i="4" a="1"/>
  <c r="BC104" i="4" s="1"/>
  <c r="BD104" i="4" a="1"/>
  <c r="BD104" i="4" s="1"/>
  <c r="BE104" i="4" a="1"/>
  <c r="BE104" i="4" s="1"/>
  <c r="BF104" i="4" a="1"/>
  <c r="BF104" i="4" s="1"/>
  <c r="BG104" i="4" a="1"/>
  <c r="BG104" i="4" s="1"/>
  <c r="BH104" i="4" a="1"/>
  <c r="BH104" i="4" s="1"/>
  <c r="BI104" i="4" a="1"/>
  <c r="BI104" i="4" s="1"/>
  <c r="BJ104" i="4" a="1"/>
  <c r="BJ104" i="4" s="1"/>
  <c r="BK104" i="4" a="1"/>
  <c r="BK104" i="4" s="1"/>
  <c r="BL104" i="4" a="1"/>
  <c r="BL104" i="4" s="1"/>
  <c r="BM104" i="4" a="1"/>
  <c r="BM104" i="4" s="1"/>
  <c r="BN104" i="4" a="1"/>
  <c r="BN104" i="4" s="1"/>
  <c r="BO104" i="4" a="1"/>
  <c r="BO104" i="4" s="1"/>
  <c r="BP104" i="4" a="1"/>
  <c r="BP104" i="4" s="1"/>
  <c r="BQ104" i="4" a="1"/>
  <c r="BQ104" i="4" s="1"/>
  <c r="AP105" i="4" a="1"/>
  <c r="AP105" i="4" s="1"/>
  <c r="AQ105" i="4" a="1"/>
  <c r="AQ105" i="4" s="1"/>
  <c r="AR105" i="4" a="1"/>
  <c r="AR105" i="4" s="1"/>
  <c r="AS105" i="4" a="1"/>
  <c r="AS105" i="4" s="1"/>
  <c r="AT105" i="4" a="1"/>
  <c r="AT105" i="4" s="1"/>
  <c r="AU105" i="4" a="1"/>
  <c r="AU105" i="4" s="1"/>
  <c r="AV105" i="4" a="1"/>
  <c r="AV105" i="4" s="1"/>
  <c r="AW105" i="4" a="1"/>
  <c r="AW105" i="4" s="1"/>
  <c r="AX105" i="4" a="1"/>
  <c r="AX105" i="4" s="1"/>
  <c r="AY105" i="4" a="1"/>
  <c r="AY105" i="4" s="1"/>
  <c r="AZ105" i="4" a="1"/>
  <c r="AZ105" i="4" s="1"/>
  <c r="BA105" i="4" a="1"/>
  <c r="BA105" i="4" s="1"/>
  <c r="BB105" i="4" a="1"/>
  <c r="BB105" i="4" s="1"/>
  <c r="BC105" i="4" a="1"/>
  <c r="BC105" i="4" s="1"/>
  <c r="BD105" i="4" a="1"/>
  <c r="BD105" i="4" s="1"/>
  <c r="BE105" i="4" a="1"/>
  <c r="BE105" i="4" s="1"/>
  <c r="BF105" i="4" a="1"/>
  <c r="BF105" i="4" s="1"/>
  <c r="BG105" i="4" a="1"/>
  <c r="BG105" i="4" s="1"/>
  <c r="BH105" i="4" a="1"/>
  <c r="BH105" i="4" s="1"/>
  <c r="BI105" i="4" a="1"/>
  <c r="BI105" i="4" s="1"/>
  <c r="BJ105" i="4" a="1"/>
  <c r="BJ105" i="4" s="1"/>
  <c r="BK105" i="4" a="1"/>
  <c r="BK105" i="4" s="1"/>
  <c r="BL105" i="4" a="1"/>
  <c r="BL105" i="4" s="1"/>
  <c r="BM105" i="4" a="1"/>
  <c r="BM105" i="4" s="1"/>
  <c r="BN105" i="4" a="1"/>
  <c r="BN105" i="4" s="1"/>
  <c r="BO105" i="4" a="1"/>
  <c r="BO105" i="4" s="1"/>
  <c r="BP105" i="4" a="1"/>
  <c r="BP105" i="4" s="1"/>
  <c r="BQ105" i="4" a="1"/>
  <c r="BQ105" i="4" s="1"/>
  <c r="AP106" i="4" a="1"/>
  <c r="AP106" i="4" s="1"/>
  <c r="AQ106" i="4" a="1"/>
  <c r="AQ106" i="4" s="1"/>
  <c r="AR106" i="4" a="1"/>
  <c r="AR106" i="4" s="1"/>
  <c r="AS106" i="4" a="1"/>
  <c r="AS106" i="4" s="1"/>
  <c r="AT106" i="4" a="1"/>
  <c r="AT106" i="4" s="1"/>
  <c r="AU106" i="4" a="1"/>
  <c r="AU106" i="4" s="1"/>
  <c r="AV106" i="4" a="1"/>
  <c r="AV106" i="4" s="1"/>
  <c r="AW106" i="4" a="1"/>
  <c r="AW106" i="4" s="1"/>
  <c r="AX106" i="4" a="1"/>
  <c r="AX106" i="4" s="1"/>
  <c r="AY106" i="4" a="1"/>
  <c r="AY106" i="4" s="1"/>
  <c r="AZ106" i="4" a="1"/>
  <c r="AZ106" i="4" s="1"/>
  <c r="BA106" i="4" a="1"/>
  <c r="BA106" i="4" s="1"/>
  <c r="BB106" i="4" a="1"/>
  <c r="BB106" i="4" s="1"/>
  <c r="BC106" i="4" a="1"/>
  <c r="BC106" i="4" s="1"/>
  <c r="BD106" i="4" a="1"/>
  <c r="BD106" i="4" s="1"/>
  <c r="BE106" i="4" a="1"/>
  <c r="BE106" i="4" s="1"/>
  <c r="BF106" i="4" a="1"/>
  <c r="BF106" i="4" s="1"/>
  <c r="BG106" i="4" a="1"/>
  <c r="BG106" i="4" s="1"/>
  <c r="BH106" i="4" a="1"/>
  <c r="BH106" i="4" s="1"/>
  <c r="BI106" i="4" a="1"/>
  <c r="BI106" i="4" s="1"/>
  <c r="BJ106" i="4" a="1"/>
  <c r="BJ106" i="4" s="1"/>
  <c r="BK106" i="4" a="1"/>
  <c r="BK106" i="4" s="1"/>
  <c r="BL106" i="4" a="1"/>
  <c r="BL106" i="4" s="1"/>
  <c r="BM106" i="4" a="1"/>
  <c r="BM106" i="4" s="1"/>
  <c r="BN106" i="4" a="1"/>
  <c r="BN106" i="4" s="1"/>
  <c r="BO106" i="4" a="1"/>
  <c r="BO106" i="4" s="1"/>
  <c r="BP106" i="4" a="1"/>
  <c r="BP106" i="4" s="1"/>
  <c r="BQ106" i="4" a="1"/>
  <c r="BQ106" i="4" s="1"/>
  <c r="AP107" i="4" a="1"/>
  <c r="AP107" i="4" s="1"/>
  <c r="AQ107" i="4" a="1"/>
  <c r="AQ107" i="4" s="1"/>
  <c r="AR107" i="4" a="1"/>
  <c r="AR107" i="4" s="1"/>
  <c r="AS107" i="4" a="1"/>
  <c r="AS107" i="4" s="1"/>
  <c r="AT107" i="4" a="1"/>
  <c r="AT107" i="4" s="1"/>
  <c r="AU107" i="4" a="1"/>
  <c r="AU107" i="4" s="1"/>
  <c r="AV107" i="4" a="1"/>
  <c r="AV107" i="4" s="1"/>
  <c r="AW107" i="4" a="1"/>
  <c r="AW107" i="4" s="1"/>
  <c r="AX107" i="4" a="1"/>
  <c r="AX107" i="4" s="1"/>
  <c r="AY107" i="4" a="1"/>
  <c r="AY107" i="4" s="1"/>
  <c r="AZ107" i="4" a="1"/>
  <c r="AZ107" i="4" s="1"/>
  <c r="BA107" i="4" a="1"/>
  <c r="BA107" i="4" s="1"/>
  <c r="BB107" i="4" a="1"/>
  <c r="BB107" i="4" s="1"/>
  <c r="BC107" i="4" a="1"/>
  <c r="BC107" i="4" s="1"/>
  <c r="BD107" i="4" a="1"/>
  <c r="BD107" i="4" s="1"/>
  <c r="BE107" i="4" a="1"/>
  <c r="BE107" i="4" s="1"/>
  <c r="BF107" i="4" a="1"/>
  <c r="BF107" i="4" s="1"/>
  <c r="BG107" i="4" a="1"/>
  <c r="BG107" i="4" s="1"/>
  <c r="BH107" i="4" a="1"/>
  <c r="BH107" i="4" s="1"/>
  <c r="BI107" i="4" a="1"/>
  <c r="BI107" i="4" s="1"/>
  <c r="BJ107" i="4" a="1"/>
  <c r="BJ107" i="4" s="1"/>
  <c r="BK107" i="4" a="1"/>
  <c r="BK107" i="4" s="1"/>
  <c r="BL107" i="4" a="1"/>
  <c r="BL107" i="4" s="1"/>
  <c r="BM107" i="4" a="1"/>
  <c r="BM107" i="4" s="1"/>
  <c r="BN107" i="4" a="1"/>
  <c r="BN107" i="4" s="1"/>
  <c r="BO107" i="4" a="1"/>
  <c r="BO107" i="4" s="1"/>
  <c r="BP107" i="4" a="1"/>
  <c r="BP107" i="4" s="1"/>
  <c r="BQ107" i="4" a="1"/>
  <c r="BQ107" i="4" s="1"/>
  <c r="AP108" i="4" a="1"/>
  <c r="AP108" i="4" s="1"/>
  <c r="AQ108" i="4" a="1"/>
  <c r="AQ108" i="4" s="1"/>
  <c r="AR108" i="4" a="1"/>
  <c r="AR108" i="4" s="1"/>
  <c r="AS108" i="4" a="1"/>
  <c r="AS108" i="4" s="1"/>
  <c r="AT108" i="4" a="1"/>
  <c r="AT108" i="4" s="1"/>
  <c r="AU108" i="4" a="1"/>
  <c r="AU108" i="4" s="1"/>
  <c r="AV108" i="4" a="1"/>
  <c r="AV108" i="4" s="1"/>
  <c r="AW108" i="4" a="1"/>
  <c r="AW108" i="4" s="1"/>
  <c r="AX108" i="4" a="1"/>
  <c r="AX108" i="4" s="1"/>
  <c r="AY108" i="4" a="1"/>
  <c r="AY108" i="4" s="1"/>
  <c r="AZ108" i="4" a="1"/>
  <c r="AZ108" i="4" s="1"/>
  <c r="BA108" i="4" a="1"/>
  <c r="BA108" i="4" s="1"/>
  <c r="BB108" i="4" a="1"/>
  <c r="BB108" i="4" s="1"/>
  <c r="BC108" i="4" a="1"/>
  <c r="BC108" i="4" s="1"/>
  <c r="BD108" i="4" a="1"/>
  <c r="BD108" i="4" s="1"/>
  <c r="BE108" i="4" a="1"/>
  <c r="BE108" i="4" s="1"/>
  <c r="BF108" i="4" a="1"/>
  <c r="BF108" i="4" s="1"/>
  <c r="BG108" i="4" a="1"/>
  <c r="BG108" i="4" s="1"/>
  <c r="BH108" i="4" a="1"/>
  <c r="BH108" i="4" s="1"/>
  <c r="BI108" i="4" a="1"/>
  <c r="BI108" i="4" s="1"/>
  <c r="BJ108" i="4" a="1"/>
  <c r="BJ108" i="4" s="1"/>
  <c r="BK108" i="4" a="1"/>
  <c r="BK108" i="4" s="1"/>
  <c r="BL108" i="4" a="1"/>
  <c r="BL108" i="4" s="1"/>
  <c r="BM108" i="4" a="1"/>
  <c r="BM108" i="4" s="1"/>
  <c r="BN108" i="4" a="1"/>
  <c r="BN108" i="4" s="1"/>
  <c r="BO108" i="4" a="1"/>
  <c r="BO108" i="4" s="1"/>
  <c r="BP108" i="4" a="1"/>
  <c r="BP108" i="4" s="1"/>
  <c r="BQ108" i="4" a="1"/>
  <c r="BQ108" i="4" s="1"/>
  <c r="AP109" i="4" a="1"/>
  <c r="AP109" i="4" s="1"/>
  <c r="AQ109" i="4" a="1"/>
  <c r="AQ109" i="4" s="1"/>
  <c r="AR109" i="4" a="1"/>
  <c r="AR109" i="4" s="1"/>
  <c r="AS109" i="4" a="1"/>
  <c r="AS109" i="4" s="1"/>
  <c r="AT109" i="4" a="1"/>
  <c r="AT109" i="4" s="1"/>
  <c r="AU109" i="4" a="1"/>
  <c r="AU109" i="4" s="1"/>
  <c r="AV109" i="4" a="1"/>
  <c r="AV109" i="4" s="1"/>
  <c r="AW109" i="4" a="1"/>
  <c r="AW109" i="4" s="1"/>
  <c r="AX109" i="4" a="1"/>
  <c r="AX109" i="4" s="1"/>
  <c r="AY109" i="4" a="1"/>
  <c r="AY109" i="4" s="1"/>
  <c r="AZ109" i="4" a="1"/>
  <c r="AZ109" i="4" s="1"/>
  <c r="BA109" i="4" a="1"/>
  <c r="BA109" i="4" s="1"/>
  <c r="BB109" i="4" a="1"/>
  <c r="BB109" i="4" s="1"/>
  <c r="BC109" i="4" a="1"/>
  <c r="BC109" i="4" s="1"/>
  <c r="BD109" i="4" a="1"/>
  <c r="BD109" i="4" s="1"/>
  <c r="BE109" i="4" a="1"/>
  <c r="BE109" i="4" s="1"/>
  <c r="BF109" i="4" a="1"/>
  <c r="BF109" i="4" s="1"/>
  <c r="BG109" i="4" a="1"/>
  <c r="BG109" i="4" s="1"/>
  <c r="BH109" i="4" a="1"/>
  <c r="BH109" i="4" s="1"/>
  <c r="BI109" i="4" a="1"/>
  <c r="BI109" i="4" s="1"/>
  <c r="BJ109" i="4" a="1"/>
  <c r="BJ109" i="4" s="1"/>
  <c r="BK109" i="4" a="1"/>
  <c r="BK109" i="4" s="1"/>
  <c r="BL109" i="4" a="1"/>
  <c r="BL109" i="4" s="1"/>
  <c r="BM109" i="4" a="1"/>
  <c r="BM109" i="4" s="1"/>
  <c r="BN109" i="4" a="1"/>
  <c r="BN109" i="4" s="1"/>
  <c r="BO109" i="4" a="1"/>
  <c r="BO109" i="4" s="1"/>
  <c r="BP109" i="4" a="1"/>
  <c r="BP109" i="4" s="1"/>
  <c r="BQ109" i="4" a="1"/>
  <c r="BQ109" i="4" s="1"/>
  <c r="AP110" i="4" a="1"/>
  <c r="AP110" i="4" s="1"/>
  <c r="AQ110" i="4" a="1"/>
  <c r="AQ110" i="4" s="1"/>
  <c r="AR110" i="4" a="1"/>
  <c r="AR110" i="4" s="1"/>
  <c r="AS110" i="4" a="1"/>
  <c r="AS110" i="4" s="1"/>
  <c r="AT110" i="4" a="1"/>
  <c r="AT110" i="4" s="1"/>
  <c r="AU110" i="4" a="1"/>
  <c r="AU110" i="4" s="1"/>
  <c r="AV110" i="4" a="1"/>
  <c r="AV110" i="4" s="1"/>
  <c r="AW110" i="4" a="1"/>
  <c r="AW110" i="4" s="1"/>
  <c r="AX110" i="4" a="1"/>
  <c r="AX110" i="4" s="1"/>
  <c r="AY110" i="4" a="1"/>
  <c r="AY110" i="4" s="1"/>
  <c r="AZ110" i="4" a="1"/>
  <c r="AZ110" i="4" s="1"/>
  <c r="BA110" i="4" a="1"/>
  <c r="BA110" i="4" s="1"/>
  <c r="BB110" i="4" a="1"/>
  <c r="BB110" i="4" s="1"/>
  <c r="BC110" i="4" a="1"/>
  <c r="BC110" i="4" s="1"/>
  <c r="BD110" i="4" a="1"/>
  <c r="BD110" i="4" s="1"/>
  <c r="BE110" i="4" a="1"/>
  <c r="BE110" i="4" s="1"/>
  <c r="BF110" i="4" a="1"/>
  <c r="BF110" i="4" s="1"/>
  <c r="BG110" i="4" a="1"/>
  <c r="BG110" i="4" s="1"/>
  <c r="BH110" i="4" a="1"/>
  <c r="BH110" i="4" s="1"/>
  <c r="BI110" i="4" a="1"/>
  <c r="BI110" i="4" s="1"/>
  <c r="BJ110" i="4" a="1"/>
  <c r="BJ110" i="4" s="1"/>
  <c r="BK110" i="4" a="1"/>
  <c r="BK110" i="4" s="1"/>
  <c r="BL110" i="4" a="1"/>
  <c r="BL110" i="4" s="1"/>
  <c r="BM110" i="4" a="1"/>
  <c r="BM110" i="4" s="1"/>
  <c r="BN110" i="4" a="1"/>
  <c r="BN110" i="4" s="1"/>
  <c r="BO110" i="4" a="1"/>
  <c r="BO110" i="4" s="1"/>
  <c r="BP110" i="4" a="1"/>
  <c r="BP110" i="4" s="1"/>
  <c r="BQ110" i="4" a="1"/>
  <c r="BQ110" i="4" s="1"/>
  <c r="AP111" i="4" a="1"/>
  <c r="AP111" i="4" s="1"/>
  <c r="AQ111" i="4" a="1"/>
  <c r="AQ111" i="4" s="1"/>
  <c r="AR111" i="4" a="1"/>
  <c r="AR111" i="4" s="1"/>
  <c r="AS111" i="4" a="1"/>
  <c r="AS111" i="4" s="1"/>
  <c r="AT111" i="4" a="1"/>
  <c r="AT111" i="4" s="1"/>
  <c r="AU111" i="4" a="1"/>
  <c r="AU111" i="4" s="1"/>
  <c r="AV111" i="4" a="1"/>
  <c r="AV111" i="4" s="1"/>
  <c r="AW111" i="4" a="1"/>
  <c r="AW111" i="4" s="1"/>
  <c r="AX111" i="4" a="1"/>
  <c r="AX111" i="4" s="1"/>
  <c r="AY111" i="4" a="1"/>
  <c r="AY111" i="4" s="1"/>
  <c r="AZ111" i="4" a="1"/>
  <c r="AZ111" i="4" s="1"/>
  <c r="BA111" i="4" a="1"/>
  <c r="BA111" i="4" s="1"/>
  <c r="BB111" i="4" a="1"/>
  <c r="BB111" i="4" s="1"/>
  <c r="BC111" i="4" a="1"/>
  <c r="BC111" i="4" s="1"/>
  <c r="BD111" i="4" a="1"/>
  <c r="BD111" i="4" s="1"/>
  <c r="BE111" i="4" a="1"/>
  <c r="BE111" i="4" s="1"/>
  <c r="BF111" i="4" a="1"/>
  <c r="BF111" i="4" s="1"/>
  <c r="BG111" i="4" a="1"/>
  <c r="BG111" i="4" s="1"/>
  <c r="BH111" i="4" a="1"/>
  <c r="BH111" i="4" s="1"/>
  <c r="BI111" i="4" a="1"/>
  <c r="BI111" i="4" s="1"/>
  <c r="BJ111" i="4" a="1"/>
  <c r="BJ111" i="4" s="1"/>
  <c r="BK111" i="4" a="1"/>
  <c r="BK111" i="4" s="1"/>
  <c r="BL111" i="4" a="1"/>
  <c r="BL111" i="4" s="1"/>
  <c r="BM111" i="4" a="1"/>
  <c r="BM111" i="4" s="1"/>
  <c r="BN111" i="4" a="1"/>
  <c r="BN111" i="4" s="1"/>
  <c r="BO111" i="4" a="1"/>
  <c r="BO111" i="4" s="1"/>
  <c r="BP111" i="4" a="1"/>
  <c r="BP111" i="4" s="1"/>
  <c r="BQ111" i="4" a="1"/>
  <c r="BQ111" i="4" s="1"/>
  <c r="AP112" i="4" a="1"/>
  <c r="AP112" i="4" s="1"/>
  <c r="AQ112" i="4" a="1"/>
  <c r="AQ112" i="4" s="1"/>
  <c r="AR112" i="4" a="1"/>
  <c r="AR112" i="4" s="1"/>
  <c r="AS112" i="4" a="1"/>
  <c r="AS112" i="4" s="1"/>
  <c r="AT112" i="4" a="1"/>
  <c r="AT112" i="4" s="1"/>
  <c r="AU112" i="4" a="1"/>
  <c r="AU112" i="4" s="1"/>
  <c r="AV112" i="4" a="1"/>
  <c r="AV112" i="4" s="1"/>
  <c r="AW112" i="4" a="1"/>
  <c r="AW112" i="4" s="1"/>
  <c r="AX112" i="4" a="1"/>
  <c r="AX112" i="4" s="1"/>
  <c r="AY112" i="4" a="1"/>
  <c r="AY112" i="4" s="1"/>
  <c r="AZ112" i="4" a="1"/>
  <c r="AZ112" i="4" s="1"/>
  <c r="BA112" i="4" a="1"/>
  <c r="BA112" i="4" s="1"/>
  <c r="BB112" i="4" a="1"/>
  <c r="BB112" i="4" s="1"/>
  <c r="BC112" i="4" a="1"/>
  <c r="BC112" i="4" s="1"/>
  <c r="BD112" i="4" a="1"/>
  <c r="BD112" i="4" s="1"/>
  <c r="BE112" i="4" a="1"/>
  <c r="BE112" i="4" s="1"/>
  <c r="BF112" i="4" a="1"/>
  <c r="BF112" i="4" s="1"/>
  <c r="BG112" i="4" a="1"/>
  <c r="BG112" i="4" s="1"/>
  <c r="BH112" i="4" a="1"/>
  <c r="BH112" i="4" s="1"/>
  <c r="BI112" i="4" a="1"/>
  <c r="BI112" i="4" s="1"/>
  <c r="BJ112" i="4" a="1"/>
  <c r="BJ112" i="4" s="1"/>
  <c r="BK112" i="4" a="1"/>
  <c r="BK112" i="4" s="1"/>
  <c r="BL112" i="4" a="1"/>
  <c r="BL112" i="4" s="1"/>
  <c r="BM112" i="4" a="1"/>
  <c r="BM112" i="4" s="1"/>
  <c r="BN112" i="4" a="1"/>
  <c r="BN112" i="4" s="1"/>
  <c r="BO112" i="4" a="1"/>
  <c r="BO112" i="4" s="1"/>
  <c r="BP112" i="4" a="1"/>
  <c r="BP112" i="4" s="1"/>
  <c r="BQ112" i="4" a="1"/>
  <c r="BQ112" i="4" s="1"/>
  <c r="AP113" i="4" a="1"/>
  <c r="AP113" i="4" s="1"/>
  <c r="AQ113" i="4" a="1"/>
  <c r="AQ113" i="4" s="1"/>
  <c r="AR113" i="4" a="1"/>
  <c r="AR113" i="4" s="1"/>
  <c r="AS113" i="4" a="1"/>
  <c r="AS113" i="4" s="1"/>
  <c r="AT113" i="4" a="1"/>
  <c r="AT113" i="4" s="1"/>
  <c r="AU113" i="4" a="1"/>
  <c r="AU113" i="4" s="1"/>
  <c r="AV113" i="4" a="1"/>
  <c r="AV113" i="4" s="1"/>
  <c r="AW113" i="4" a="1"/>
  <c r="AW113" i="4" s="1"/>
  <c r="AX113" i="4" a="1"/>
  <c r="AX113" i="4" s="1"/>
  <c r="AY113" i="4" a="1"/>
  <c r="AY113" i="4" s="1"/>
  <c r="AZ113" i="4" a="1"/>
  <c r="AZ113" i="4" s="1"/>
  <c r="BA113" i="4" a="1"/>
  <c r="BA113" i="4" s="1"/>
  <c r="BB113" i="4" a="1"/>
  <c r="BB113" i="4" s="1"/>
  <c r="BC113" i="4" a="1"/>
  <c r="BC113" i="4" s="1"/>
  <c r="BD113" i="4" a="1"/>
  <c r="BD113" i="4" s="1"/>
  <c r="BE113" i="4" a="1"/>
  <c r="BE113" i="4" s="1"/>
  <c r="BF113" i="4" a="1"/>
  <c r="BF113" i="4" s="1"/>
  <c r="BG113" i="4" a="1"/>
  <c r="BG113" i="4" s="1"/>
  <c r="BH113" i="4" a="1"/>
  <c r="BH113" i="4" s="1"/>
  <c r="BI113" i="4" a="1"/>
  <c r="BI113" i="4" s="1"/>
  <c r="BJ113" i="4" a="1"/>
  <c r="BJ113" i="4" s="1"/>
  <c r="BK113" i="4" a="1"/>
  <c r="BK113" i="4" s="1"/>
  <c r="BL113" i="4" a="1"/>
  <c r="BL113" i="4" s="1"/>
  <c r="BM113" i="4" a="1"/>
  <c r="BM113" i="4" s="1"/>
  <c r="BN113" i="4" a="1"/>
  <c r="BN113" i="4" s="1"/>
  <c r="BO113" i="4" a="1"/>
  <c r="BO113" i="4" s="1"/>
  <c r="BP113" i="4" a="1"/>
  <c r="BP113" i="4" s="1"/>
  <c r="BQ113" i="4" a="1"/>
  <c r="BQ113" i="4" s="1"/>
  <c r="AP114" i="4" a="1"/>
  <c r="AP114" i="4" s="1"/>
  <c r="AQ114" i="4" a="1"/>
  <c r="AQ114" i="4" s="1"/>
  <c r="AR114" i="4" a="1"/>
  <c r="AR114" i="4" s="1"/>
  <c r="AS114" i="4" a="1"/>
  <c r="AS114" i="4" s="1"/>
  <c r="AT114" i="4" a="1"/>
  <c r="AT114" i="4" s="1"/>
  <c r="AU114" i="4" a="1"/>
  <c r="AU114" i="4" s="1"/>
  <c r="AV114" i="4" a="1"/>
  <c r="AV114" i="4" s="1"/>
  <c r="AW114" i="4" a="1"/>
  <c r="AW114" i="4" s="1"/>
  <c r="AX114" i="4" a="1"/>
  <c r="AX114" i="4" s="1"/>
  <c r="AY114" i="4" a="1"/>
  <c r="AY114" i="4" s="1"/>
  <c r="AZ114" i="4" a="1"/>
  <c r="AZ114" i="4" s="1"/>
  <c r="BA114" i="4" a="1"/>
  <c r="BA114" i="4" s="1"/>
  <c r="BB114" i="4" a="1"/>
  <c r="BB114" i="4" s="1"/>
  <c r="BC114" i="4" a="1"/>
  <c r="BC114" i="4" s="1"/>
  <c r="BD114" i="4" a="1"/>
  <c r="BD114" i="4" s="1"/>
  <c r="BE114" i="4" a="1"/>
  <c r="BE114" i="4" s="1"/>
  <c r="BF114" i="4" a="1"/>
  <c r="BF114" i="4" s="1"/>
  <c r="BG114" i="4" a="1"/>
  <c r="BG114" i="4" s="1"/>
  <c r="BH114" i="4" a="1"/>
  <c r="BH114" i="4" s="1"/>
  <c r="BI114" i="4" a="1"/>
  <c r="BI114" i="4" s="1"/>
  <c r="BJ114" i="4" a="1"/>
  <c r="BJ114" i="4" s="1"/>
  <c r="BK114" i="4" a="1"/>
  <c r="BK114" i="4" s="1"/>
  <c r="BL114" i="4" a="1"/>
  <c r="BL114" i="4" s="1"/>
  <c r="BM114" i="4" a="1"/>
  <c r="BM114" i="4" s="1"/>
  <c r="BN114" i="4" a="1"/>
  <c r="BN114" i="4" s="1"/>
  <c r="BO114" i="4" a="1"/>
  <c r="BO114" i="4" s="1"/>
  <c r="BP114" i="4" a="1"/>
  <c r="BP114" i="4" s="1"/>
  <c r="BQ114" i="4" a="1"/>
  <c r="BQ114" i="4" s="1"/>
  <c r="AP115" i="4" a="1"/>
  <c r="AP115" i="4" s="1"/>
  <c r="AQ115" i="4" a="1"/>
  <c r="AQ115" i="4" s="1"/>
  <c r="AR115" i="4" a="1"/>
  <c r="AR115" i="4" s="1"/>
  <c r="AS115" i="4" a="1"/>
  <c r="AS115" i="4" s="1"/>
  <c r="AT115" i="4" a="1"/>
  <c r="AT115" i="4" s="1"/>
  <c r="AU115" i="4" a="1"/>
  <c r="AU115" i="4" s="1"/>
  <c r="AV115" i="4" a="1"/>
  <c r="AV115" i="4" s="1"/>
  <c r="AW115" i="4" a="1"/>
  <c r="AW115" i="4" s="1"/>
  <c r="AX115" i="4" a="1"/>
  <c r="AX115" i="4" s="1"/>
  <c r="AY115" i="4" a="1"/>
  <c r="AY115" i="4" s="1"/>
  <c r="AZ115" i="4" a="1"/>
  <c r="AZ115" i="4" s="1"/>
  <c r="BA115" i="4" a="1"/>
  <c r="BA115" i="4" s="1"/>
  <c r="BB115" i="4" a="1"/>
  <c r="BB115" i="4" s="1"/>
  <c r="BC115" i="4" a="1"/>
  <c r="BC115" i="4" s="1"/>
  <c r="BD115" i="4" a="1"/>
  <c r="BD115" i="4" s="1"/>
  <c r="BE115" i="4" a="1"/>
  <c r="BE115" i="4" s="1"/>
  <c r="BF115" i="4" a="1"/>
  <c r="BF115" i="4" s="1"/>
  <c r="BG115" i="4" a="1"/>
  <c r="BG115" i="4" s="1"/>
  <c r="BH115" i="4" a="1"/>
  <c r="BH115" i="4" s="1"/>
  <c r="BI115" i="4" a="1"/>
  <c r="BI115" i="4" s="1"/>
  <c r="BJ115" i="4" a="1"/>
  <c r="BJ115" i="4" s="1"/>
  <c r="BK115" i="4" a="1"/>
  <c r="BK115" i="4" s="1"/>
  <c r="BL115" i="4" a="1"/>
  <c r="BL115" i="4" s="1"/>
  <c r="BM115" i="4" a="1"/>
  <c r="BM115" i="4" s="1"/>
  <c r="BN115" i="4" a="1"/>
  <c r="BN115" i="4" s="1"/>
  <c r="BO115" i="4" a="1"/>
  <c r="BO115" i="4" s="1"/>
  <c r="BP115" i="4" a="1"/>
  <c r="BP115" i="4" s="1"/>
  <c r="BQ115" i="4" a="1"/>
  <c r="BQ115" i="4" s="1"/>
  <c r="AP116" i="4" a="1"/>
  <c r="AP116" i="4" s="1"/>
  <c r="AQ116" i="4" a="1"/>
  <c r="AQ116" i="4" s="1"/>
  <c r="AR116" i="4" a="1"/>
  <c r="AR116" i="4" s="1"/>
  <c r="AS116" i="4" a="1"/>
  <c r="AS116" i="4" s="1"/>
  <c r="AT116" i="4" a="1"/>
  <c r="AT116" i="4" s="1"/>
  <c r="AU116" i="4" a="1"/>
  <c r="AU116" i="4" s="1"/>
  <c r="AV116" i="4" a="1"/>
  <c r="AV116" i="4" s="1"/>
  <c r="AW116" i="4" a="1"/>
  <c r="AW116" i="4" s="1"/>
  <c r="AX116" i="4" a="1"/>
  <c r="AX116" i="4" s="1"/>
  <c r="AY116" i="4" a="1"/>
  <c r="AY116" i="4" s="1"/>
  <c r="AZ116" i="4" a="1"/>
  <c r="AZ116" i="4" s="1"/>
  <c r="BA116" i="4" a="1"/>
  <c r="BA116" i="4" s="1"/>
  <c r="BB116" i="4" a="1"/>
  <c r="BB116" i="4" s="1"/>
  <c r="BC116" i="4" a="1"/>
  <c r="BC116" i="4" s="1"/>
  <c r="BD116" i="4" a="1"/>
  <c r="BD116" i="4" s="1"/>
  <c r="BE116" i="4" a="1"/>
  <c r="BE116" i="4" s="1"/>
  <c r="BF116" i="4" a="1"/>
  <c r="BF116" i="4" s="1"/>
  <c r="BG116" i="4" a="1"/>
  <c r="BG116" i="4" s="1"/>
  <c r="BH116" i="4" a="1"/>
  <c r="BH116" i="4" s="1"/>
  <c r="BI116" i="4" a="1"/>
  <c r="BI116" i="4" s="1"/>
  <c r="BJ116" i="4" a="1"/>
  <c r="BJ116" i="4" s="1"/>
  <c r="BK116" i="4" a="1"/>
  <c r="BK116" i="4" s="1"/>
  <c r="BL116" i="4" a="1"/>
  <c r="BL116" i="4" s="1"/>
  <c r="BM116" i="4" a="1"/>
  <c r="BM116" i="4" s="1"/>
  <c r="BN116" i="4" a="1"/>
  <c r="BN116" i="4" s="1"/>
  <c r="BO116" i="4" a="1"/>
  <c r="BO116" i="4" s="1"/>
  <c r="BP116" i="4" a="1"/>
  <c r="BP116" i="4" s="1"/>
  <c r="BQ116" i="4" a="1"/>
  <c r="BQ116" i="4" s="1"/>
  <c r="AP117" i="4" a="1"/>
  <c r="AP117" i="4" s="1"/>
  <c r="AQ117" i="4" a="1"/>
  <c r="AQ117" i="4" s="1"/>
  <c r="AR117" i="4" a="1"/>
  <c r="AR117" i="4" s="1"/>
  <c r="AS117" i="4" a="1"/>
  <c r="AS117" i="4" s="1"/>
  <c r="AT117" i="4" a="1"/>
  <c r="AT117" i="4" s="1"/>
  <c r="AU117" i="4" a="1"/>
  <c r="AU117" i="4" s="1"/>
  <c r="AV117" i="4" a="1"/>
  <c r="AV117" i="4" s="1"/>
  <c r="AW117" i="4" a="1"/>
  <c r="AW117" i="4" s="1"/>
  <c r="AX117" i="4" a="1"/>
  <c r="AX117" i="4" s="1"/>
  <c r="AY117" i="4" a="1"/>
  <c r="AY117" i="4" s="1"/>
  <c r="AZ117" i="4" a="1"/>
  <c r="AZ117" i="4" s="1"/>
  <c r="BA117" i="4" a="1"/>
  <c r="BA117" i="4" s="1"/>
  <c r="BB117" i="4" a="1"/>
  <c r="BB117" i="4" s="1"/>
  <c r="BC117" i="4" a="1"/>
  <c r="BC117" i="4" s="1"/>
  <c r="BD117" i="4" a="1"/>
  <c r="BD117" i="4" s="1"/>
  <c r="BE117" i="4" a="1"/>
  <c r="BE117" i="4" s="1"/>
  <c r="BF117" i="4" a="1"/>
  <c r="BF117" i="4" s="1"/>
  <c r="BG117" i="4" a="1"/>
  <c r="BG117" i="4" s="1"/>
  <c r="BH117" i="4" a="1"/>
  <c r="BH117" i="4" s="1"/>
  <c r="BI117" i="4" a="1"/>
  <c r="BI117" i="4" s="1"/>
  <c r="BJ117" i="4" a="1"/>
  <c r="BJ117" i="4" s="1"/>
  <c r="BK117" i="4" a="1"/>
  <c r="BK117" i="4" s="1"/>
  <c r="BL117" i="4" a="1"/>
  <c r="BL117" i="4" s="1"/>
  <c r="BM117" i="4" a="1"/>
  <c r="BM117" i="4" s="1"/>
  <c r="BN117" i="4" a="1"/>
  <c r="BN117" i="4" s="1"/>
  <c r="BO117" i="4" a="1"/>
  <c r="BO117" i="4" s="1"/>
  <c r="BP117" i="4" a="1"/>
  <c r="BP117" i="4" s="1"/>
  <c r="BQ117" i="4" a="1"/>
  <c r="BQ117" i="4" s="1"/>
  <c r="AP118" i="4" a="1"/>
  <c r="AP118" i="4" s="1"/>
  <c r="AQ118" i="4" a="1"/>
  <c r="AQ118" i="4" s="1"/>
  <c r="AR118" i="4" a="1"/>
  <c r="AR118" i="4" s="1"/>
  <c r="AS118" i="4" a="1"/>
  <c r="AS118" i="4" s="1"/>
  <c r="AT118" i="4" a="1"/>
  <c r="AT118" i="4" s="1"/>
  <c r="AU118" i="4" a="1"/>
  <c r="AU118" i="4" s="1"/>
  <c r="AV118" i="4" a="1"/>
  <c r="AV118" i="4" s="1"/>
  <c r="AW118" i="4" a="1"/>
  <c r="AW118" i="4" s="1"/>
  <c r="AX118" i="4" a="1"/>
  <c r="AX118" i="4" s="1"/>
  <c r="AY118" i="4" a="1"/>
  <c r="AY118" i="4" s="1"/>
  <c r="AZ118" i="4" a="1"/>
  <c r="AZ118" i="4" s="1"/>
  <c r="BA118" i="4" a="1"/>
  <c r="BA118" i="4" s="1"/>
  <c r="BB118" i="4" a="1"/>
  <c r="BB118" i="4" s="1"/>
  <c r="BC118" i="4" a="1"/>
  <c r="BC118" i="4" s="1"/>
  <c r="BD118" i="4" a="1"/>
  <c r="BD118" i="4" s="1"/>
  <c r="BE118" i="4" a="1"/>
  <c r="BE118" i="4" s="1"/>
  <c r="BF118" i="4" a="1"/>
  <c r="BF118" i="4" s="1"/>
  <c r="BG118" i="4" a="1"/>
  <c r="BG118" i="4" s="1"/>
  <c r="BH118" i="4" a="1"/>
  <c r="BH118" i="4" s="1"/>
  <c r="BI118" i="4" a="1"/>
  <c r="BI118" i="4" s="1"/>
  <c r="BJ118" i="4" a="1"/>
  <c r="BJ118" i="4" s="1"/>
  <c r="BK118" i="4" a="1"/>
  <c r="BK118" i="4" s="1"/>
  <c r="BL118" i="4" a="1"/>
  <c r="BL118" i="4" s="1"/>
  <c r="BM118" i="4" a="1"/>
  <c r="BM118" i="4" s="1"/>
  <c r="BN118" i="4" a="1"/>
  <c r="BN118" i="4" s="1"/>
  <c r="BO118" i="4" a="1"/>
  <c r="BO118" i="4" s="1"/>
  <c r="BP118" i="4" a="1"/>
  <c r="BP118" i="4" s="1"/>
  <c r="BQ118" i="4" a="1"/>
  <c r="BQ118" i="4" s="1"/>
  <c r="AP119" i="4" a="1"/>
  <c r="AP119" i="4" s="1"/>
  <c r="AQ119" i="4" a="1"/>
  <c r="AQ119" i="4" s="1"/>
  <c r="AR119" i="4" a="1"/>
  <c r="AR119" i="4" s="1"/>
  <c r="AS119" i="4" a="1"/>
  <c r="AS119" i="4" s="1"/>
  <c r="AT119" i="4" a="1"/>
  <c r="AT119" i="4" s="1"/>
  <c r="AU119" i="4" a="1"/>
  <c r="AU119" i="4" s="1"/>
  <c r="AV119" i="4" a="1"/>
  <c r="AV119" i="4" s="1"/>
  <c r="AW119" i="4" a="1"/>
  <c r="AW119" i="4" s="1"/>
  <c r="AX119" i="4" a="1"/>
  <c r="AX119" i="4" s="1"/>
  <c r="AY119" i="4" a="1"/>
  <c r="AY119" i="4" s="1"/>
  <c r="AZ119" i="4" a="1"/>
  <c r="AZ119" i="4" s="1"/>
  <c r="BA119" i="4" a="1"/>
  <c r="BA119" i="4" s="1"/>
  <c r="BB119" i="4" a="1"/>
  <c r="BB119" i="4" s="1"/>
  <c r="BC119" i="4" a="1"/>
  <c r="BC119" i="4" s="1"/>
  <c r="BD119" i="4" a="1"/>
  <c r="BD119" i="4" s="1"/>
  <c r="BE119" i="4" a="1"/>
  <c r="BE119" i="4" s="1"/>
  <c r="BF119" i="4" a="1"/>
  <c r="BF119" i="4" s="1"/>
  <c r="BG119" i="4" a="1"/>
  <c r="BG119" i="4" s="1"/>
  <c r="BH119" i="4" a="1"/>
  <c r="BH119" i="4" s="1"/>
  <c r="BI119" i="4" a="1"/>
  <c r="BI119" i="4" s="1"/>
  <c r="BJ119" i="4" a="1"/>
  <c r="BJ119" i="4" s="1"/>
  <c r="BK119" i="4" a="1"/>
  <c r="BK119" i="4" s="1"/>
  <c r="BL119" i="4" a="1"/>
  <c r="BL119" i="4" s="1"/>
  <c r="BM119" i="4" a="1"/>
  <c r="BM119" i="4" s="1"/>
  <c r="BN119" i="4" a="1"/>
  <c r="BN119" i="4" s="1"/>
  <c r="BO119" i="4" a="1"/>
  <c r="BO119" i="4" s="1"/>
  <c r="BP119" i="4" a="1"/>
  <c r="BP119" i="4" s="1"/>
  <c r="BQ119" i="4" a="1"/>
  <c r="BQ119" i="4" s="1"/>
  <c r="AP120" i="4" a="1"/>
  <c r="AP120" i="4" s="1"/>
  <c r="AQ120" i="4" a="1"/>
  <c r="AQ120" i="4" s="1"/>
  <c r="AR120" i="4" a="1"/>
  <c r="AR120" i="4" s="1"/>
  <c r="AS120" i="4" a="1"/>
  <c r="AS120" i="4" s="1"/>
  <c r="AT120" i="4" a="1"/>
  <c r="AT120" i="4" s="1"/>
  <c r="AU120" i="4" a="1"/>
  <c r="AU120" i="4" s="1"/>
  <c r="AV120" i="4" a="1"/>
  <c r="AV120" i="4" s="1"/>
  <c r="AW120" i="4" a="1"/>
  <c r="AW120" i="4" s="1"/>
  <c r="AX120" i="4" a="1"/>
  <c r="AX120" i="4" s="1"/>
  <c r="AY120" i="4" a="1"/>
  <c r="AY120" i="4" s="1"/>
  <c r="AZ120" i="4" a="1"/>
  <c r="AZ120" i="4" s="1"/>
  <c r="BA120" i="4" a="1"/>
  <c r="BA120" i="4" s="1"/>
  <c r="BB120" i="4" a="1"/>
  <c r="BB120" i="4" s="1"/>
  <c r="BC120" i="4" a="1"/>
  <c r="BC120" i="4" s="1"/>
  <c r="BD120" i="4" a="1"/>
  <c r="BD120" i="4" s="1"/>
  <c r="BE120" i="4" a="1"/>
  <c r="BE120" i="4" s="1"/>
  <c r="BF120" i="4" a="1"/>
  <c r="BF120" i="4" s="1"/>
  <c r="BG120" i="4" a="1"/>
  <c r="BG120" i="4" s="1"/>
  <c r="BH120" i="4" a="1"/>
  <c r="BH120" i="4" s="1"/>
  <c r="BI120" i="4" a="1"/>
  <c r="BI120" i="4" s="1"/>
  <c r="BJ120" i="4" a="1"/>
  <c r="BJ120" i="4" s="1"/>
  <c r="BK120" i="4" a="1"/>
  <c r="BK120" i="4" s="1"/>
  <c r="BL120" i="4" a="1"/>
  <c r="BL120" i="4" s="1"/>
  <c r="BM120" i="4" a="1"/>
  <c r="BM120" i="4" s="1"/>
  <c r="BN120" i="4" a="1"/>
  <c r="BN120" i="4" s="1"/>
  <c r="BO120" i="4" a="1"/>
  <c r="BO120" i="4" s="1"/>
  <c r="BP120" i="4" a="1"/>
  <c r="BP120" i="4" s="1"/>
  <c r="BQ120" i="4" a="1"/>
  <c r="BQ120" i="4" s="1"/>
  <c r="AP121" i="4" a="1"/>
  <c r="AP121" i="4" s="1"/>
  <c r="AQ121" i="4" a="1"/>
  <c r="AQ121" i="4" s="1"/>
  <c r="AR121" i="4" a="1"/>
  <c r="AR121" i="4" s="1"/>
  <c r="AS121" i="4" a="1"/>
  <c r="AS121" i="4" s="1"/>
  <c r="AT121" i="4" a="1"/>
  <c r="AT121" i="4" s="1"/>
  <c r="AU121" i="4" a="1"/>
  <c r="AU121" i="4" s="1"/>
  <c r="AV121" i="4" a="1"/>
  <c r="AV121" i="4" s="1"/>
  <c r="AW121" i="4" a="1"/>
  <c r="AW121" i="4" s="1"/>
  <c r="AX121" i="4" a="1"/>
  <c r="AX121" i="4" s="1"/>
  <c r="AY121" i="4" a="1"/>
  <c r="AY121" i="4" s="1"/>
  <c r="AZ121" i="4" a="1"/>
  <c r="AZ121" i="4" s="1"/>
  <c r="BA121" i="4" a="1"/>
  <c r="BA121" i="4" s="1"/>
  <c r="BB121" i="4" a="1"/>
  <c r="BB121" i="4" s="1"/>
  <c r="BC121" i="4" a="1"/>
  <c r="BC121" i="4" s="1"/>
  <c r="BD121" i="4" a="1"/>
  <c r="BD121" i="4" s="1"/>
  <c r="BE121" i="4" a="1"/>
  <c r="BE121" i="4" s="1"/>
  <c r="BF121" i="4" a="1"/>
  <c r="BF121" i="4" s="1"/>
  <c r="BG121" i="4" a="1"/>
  <c r="BG121" i="4" s="1"/>
  <c r="BH121" i="4" a="1"/>
  <c r="BH121" i="4" s="1"/>
  <c r="BI121" i="4" a="1"/>
  <c r="BI121" i="4" s="1"/>
  <c r="BJ121" i="4" a="1"/>
  <c r="BJ121" i="4" s="1"/>
  <c r="BK121" i="4" a="1"/>
  <c r="BK121" i="4" s="1"/>
  <c r="BL121" i="4" a="1"/>
  <c r="BL121" i="4" s="1"/>
  <c r="BM121" i="4" a="1"/>
  <c r="BM121" i="4" s="1"/>
  <c r="BN121" i="4" a="1"/>
  <c r="BN121" i="4" s="1"/>
  <c r="BO121" i="4" a="1"/>
  <c r="BO121" i="4" s="1"/>
  <c r="BP121" i="4" a="1"/>
  <c r="BP121" i="4" s="1"/>
  <c r="BQ121" i="4" a="1"/>
  <c r="BQ121" i="4" s="1"/>
  <c r="AP122" i="4" a="1"/>
  <c r="AP122" i="4" s="1"/>
  <c r="AQ122" i="4" a="1"/>
  <c r="AQ122" i="4" s="1"/>
  <c r="AR122" i="4" a="1"/>
  <c r="AR122" i="4" s="1"/>
  <c r="AS122" i="4" a="1"/>
  <c r="AS122" i="4" s="1"/>
  <c r="AT122" i="4" a="1"/>
  <c r="AT122" i="4" s="1"/>
  <c r="AU122" i="4" a="1"/>
  <c r="AU122" i="4" s="1"/>
  <c r="AV122" i="4" a="1"/>
  <c r="AV122" i="4" s="1"/>
  <c r="AW122" i="4" a="1"/>
  <c r="AW122" i="4" s="1"/>
  <c r="AX122" i="4" a="1"/>
  <c r="AX122" i="4" s="1"/>
  <c r="AY122" i="4" a="1"/>
  <c r="AY122" i="4" s="1"/>
  <c r="AZ122" i="4" a="1"/>
  <c r="AZ122" i="4" s="1"/>
  <c r="BA122" i="4" a="1"/>
  <c r="BA122" i="4" s="1"/>
  <c r="BB122" i="4" a="1"/>
  <c r="BB122" i="4" s="1"/>
  <c r="BC122" i="4" a="1"/>
  <c r="BC122" i="4" s="1"/>
  <c r="BD122" i="4" a="1"/>
  <c r="BD122" i="4" s="1"/>
  <c r="BE122" i="4" a="1"/>
  <c r="BE122" i="4" s="1"/>
  <c r="BF122" i="4" a="1"/>
  <c r="BF122" i="4" s="1"/>
  <c r="BG122" i="4" a="1"/>
  <c r="BG122" i="4" s="1"/>
  <c r="BH122" i="4" a="1"/>
  <c r="BH122" i="4" s="1"/>
  <c r="BI122" i="4" a="1"/>
  <c r="BI122" i="4" s="1"/>
  <c r="BJ122" i="4" a="1"/>
  <c r="BJ122" i="4" s="1"/>
  <c r="BK122" i="4" a="1"/>
  <c r="BK122" i="4" s="1"/>
  <c r="BL122" i="4" a="1"/>
  <c r="BL122" i="4" s="1"/>
  <c r="BM122" i="4" a="1"/>
  <c r="BM122" i="4" s="1"/>
  <c r="BN122" i="4" a="1"/>
  <c r="BN122" i="4" s="1"/>
  <c r="BO122" i="4" a="1"/>
  <c r="BO122" i="4" s="1"/>
  <c r="BP122" i="4" a="1"/>
  <c r="BP122" i="4" s="1"/>
  <c r="BQ122" i="4" a="1"/>
  <c r="BQ122" i="4" s="1"/>
  <c r="AP123" i="4" a="1"/>
  <c r="AP123" i="4" s="1"/>
  <c r="AQ123" i="4" a="1"/>
  <c r="AQ123" i="4" s="1"/>
  <c r="AR123" i="4" a="1"/>
  <c r="AR123" i="4" s="1"/>
  <c r="AS123" i="4" a="1"/>
  <c r="AS123" i="4" s="1"/>
  <c r="AT123" i="4" a="1"/>
  <c r="AT123" i="4" s="1"/>
  <c r="AU123" i="4" a="1"/>
  <c r="AU123" i="4" s="1"/>
  <c r="AV123" i="4" a="1"/>
  <c r="AV123" i="4" s="1"/>
  <c r="AW123" i="4" a="1"/>
  <c r="AW123" i="4" s="1"/>
  <c r="AX123" i="4" a="1"/>
  <c r="AX123" i="4" s="1"/>
  <c r="AY123" i="4" a="1"/>
  <c r="AY123" i="4" s="1"/>
  <c r="AZ123" i="4" a="1"/>
  <c r="AZ123" i="4" s="1"/>
  <c r="BA123" i="4" a="1"/>
  <c r="BA123" i="4" s="1"/>
  <c r="BB123" i="4" a="1"/>
  <c r="BB123" i="4" s="1"/>
  <c r="BC123" i="4" a="1"/>
  <c r="BC123" i="4" s="1"/>
  <c r="BD123" i="4" a="1"/>
  <c r="BD123" i="4" s="1"/>
  <c r="BE123" i="4" a="1"/>
  <c r="BE123" i="4" s="1"/>
  <c r="BF123" i="4" a="1"/>
  <c r="BF123" i="4" s="1"/>
  <c r="BG123" i="4" a="1"/>
  <c r="BG123" i="4" s="1"/>
  <c r="BH123" i="4" a="1"/>
  <c r="BH123" i="4" s="1"/>
  <c r="BI123" i="4" a="1"/>
  <c r="BI123" i="4" s="1"/>
  <c r="BJ123" i="4" a="1"/>
  <c r="BJ123" i="4" s="1"/>
  <c r="BK123" i="4" a="1"/>
  <c r="BK123" i="4" s="1"/>
  <c r="BL123" i="4" a="1"/>
  <c r="BL123" i="4" s="1"/>
  <c r="BM123" i="4" a="1"/>
  <c r="BM123" i="4" s="1"/>
  <c r="BN123" i="4" a="1"/>
  <c r="BN123" i="4" s="1"/>
  <c r="BO123" i="4" a="1"/>
  <c r="BO123" i="4" s="1"/>
  <c r="BP123" i="4" a="1"/>
  <c r="BP123" i="4" s="1"/>
  <c r="BQ123" i="4" a="1"/>
  <c r="BQ123" i="4" s="1"/>
  <c r="AP124" i="4" a="1"/>
  <c r="AP124" i="4" s="1"/>
  <c r="AQ124" i="4" a="1"/>
  <c r="AQ124" i="4" s="1"/>
  <c r="AR124" i="4" a="1"/>
  <c r="AR124" i="4" s="1"/>
  <c r="AS124" i="4" a="1"/>
  <c r="AS124" i="4" s="1"/>
  <c r="AT124" i="4" a="1"/>
  <c r="AT124" i="4" s="1"/>
  <c r="AU124" i="4" a="1"/>
  <c r="AU124" i="4" s="1"/>
  <c r="AV124" i="4" a="1"/>
  <c r="AV124" i="4" s="1"/>
  <c r="AW124" i="4" a="1"/>
  <c r="AW124" i="4" s="1"/>
  <c r="AX124" i="4" a="1"/>
  <c r="AX124" i="4" s="1"/>
  <c r="AY124" i="4" a="1"/>
  <c r="AY124" i="4" s="1"/>
  <c r="AZ124" i="4" a="1"/>
  <c r="AZ124" i="4" s="1"/>
  <c r="BA124" i="4" a="1"/>
  <c r="BA124" i="4" s="1"/>
  <c r="BB124" i="4" a="1"/>
  <c r="BB124" i="4" s="1"/>
  <c r="BC124" i="4" a="1"/>
  <c r="BC124" i="4" s="1"/>
  <c r="BD124" i="4" a="1"/>
  <c r="BD124" i="4" s="1"/>
  <c r="BE124" i="4" a="1"/>
  <c r="BE124" i="4" s="1"/>
  <c r="BF124" i="4" a="1"/>
  <c r="BF124" i="4" s="1"/>
  <c r="BG124" i="4" a="1"/>
  <c r="BG124" i="4" s="1"/>
  <c r="BH124" i="4" a="1"/>
  <c r="BH124" i="4" s="1"/>
  <c r="BI124" i="4" a="1"/>
  <c r="BI124" i="4" s="1"/>
  <c r="BJ124" i="4" a="1"/>
  <c r="BJ124" i="4" s="1"/>
  <c r="BK124" i="4" a="1"/>
  <c r="BK124" i="4" s="1"/>
  <c r="BL124" i="4" a="1"/>
  <c r="BL124" i="4" s="1"/>
  <c r="BM124" i="4" a="1"/>
  <c r="BM124" i="4" s="1"/>
  <c r="BN124" i="4" a="1"/>
  <c r="BN124" i="4" s="1"/>
  <c r="BO124" i="4" a="1"/>
  <c r="BO124" i="4" s="1"/>
  <c r="BP124" i="4" a="1"/>
  <c r="BP124" i="4" s="1"/>
  <c r="BQ124" i="4" a="1"/>
  <c r="BQ124" i="4" s="1"/>
  <c r="AP125" i="4" a="1"/>
  <c r="AP125" i="4" s="1"/>
  <c r="AQ125" i="4" a="1"/>
  <c r="AQ125" i="4" s="1"/>
  <c r="AR125" i="4" a="1"/>
  <c r="AR125" i="4" s="1"/>
  <c r="AS125" i="4" a="1"/>
  <c r="AS125" i="4" s="1"/>
  <c r="AT125" i="4" a="1"/>
  <c r="AT125" i="4" s="1"/>
  <c r="AU125" i="4" a="1"/>
  <c r="AU125" i="4" s="1"/>
  <c r="AV125" i="4" a="1"/>
  <c r="AV125" i="4" s="1"/>
  <c r="AW125" i="4" a="1"/>
  <c r="AW125" i="4" s="1"/>
  <c r="AX125" i="4" a="1"/>
  <c r="AX125" i="4" s="1"/>
  <c r="AY125" i="4" a="1"/>
  <c r="AY125" i="4" s="1"/>
  <c r="AZ125" i="4" a="1"/>
  <c r="AZ125" i="4" s="1"/>
  <c r="BA125" i="4" a="1"/>
  <c r="BA125" i="4" s="1"/>
  <c r="BB125" i="4" a="1"/>
  <c r="BB125" i="4" s="1"/>
  <c r="BC125" i="4" a="1"/>
  <c r="BC125" i="4" s="1"/>
  <c r="BD125" i="4" a="1"/>
  <c r="BD125" i="4" s="1"/>
  <c r="BE125" i="4" a="1"/>
  <c r="BE125" i="4" s="1"/>
  <c r="BF125" i="4" a="1"/>
  <c r="BF125" i="4" s="1"/>
  <c r="BG125" i="4" a="1"/>
  <c r="BG125" i="4" s="1"/>
  <c r="BH125" i="4" a="1"/>
  <c r="BH125" i="4" s="1"/>
  <c r="BI125" i="4" a="1"/>
  <c r="BI125" i="4" s="1"/>
  <c r="BJ125" i="4" a="1"/>
  <c r="BJ125" i="4" s="1"/>
  <c r="BK125" i="4" a="1"/>
  <c r="BK125" i="4" s="1"/>
  <c r="BL125" i="4" a="1"/>
  <c r="BL125" i="4" s="1"/>
  <c r="BM125" i="4" a="1"/>
  <c r="BM125" i="4" s="1"/>
  <c r="BN125" i="4" a="1"/>
  <c r="BN125" i="4" s="1"/>
  <c r="BO125" i="4" a="1"/>
  <c r="BO125" i="4" s="1"/>
  <c r="BP125" i="4" a="1"/>
  <c r="BP125" i="4" s="1"/>
  <c r="BQ125" i="4" a="1"/>
  <c r="BQ125" i="4" s="1"/>
  <c r="AP126" i="4" a="1"/>
  <c r="AP126" i="4" s="1"/>
  <c r="AQ126" i="4" a="1"/>
  <c r="AQ126" i="4" s="1"/>
  <c r="AR126" i="4" a="1"/>
  <c r="AR126" i="4" s="1"/>
  <c r="AS126" i="4" a="1"/>
  <c r="AS126" i="4" s="1"/>
  <c r="AT126" i="4" a="1"/>
  <c r="AT126" i="4" s="1"/>
  <c r="AU126" i="4" a="1"/>
  <c r="AU126" i="4" s="1"/>
  <c r="AV126" i="4" a="1"/>
  <c r="AV126" i="4" s="1"/>
  <c r="AW126" i="4" a="1"/>
  <c r="AW126" i="4" s="1"/>
  <c r="AX126" i="4" a="1"/>
  <c r="AX126" i="4" s="1"/>
  <c r="AY126" i="4" a="1"/>
  <c r="AY126" i="4" s="1"/>
  <c r="AZ126" i="4" a="1"/>
  <c r="AZ126" i="4" s="1"/>
  <c r="BA126" i="4" a="1"/>
  <c r="BA126" i="4" s="1"/>
  <c r="BB126" i="4" a="1"/>
  <c r="BB126" i="4" s="1"/>
  <c r="BC126" i="4" a="1"/>
  <c r="BC126" i="4" s="1"/>
  <c r="BD126" i="4" a="1"/>
  <c r="BD126" i="4" s="1"/>
  <c r="BE126" i="4" a="1"/>
  <c r="BE126" i="4" s="1"/>
  <c r="BF126" i="4" a="1"/>
  <c r="BF126" i="4" s="1"/>
  <c r="BG126" i="4" a="1"/>
  <c r="BG126" i="4" s="1"/>
  <c r="BH126" i="4" a="1"/>
  <c r="BH126" i="4" s="1"/>
  <c r="BI126" i="4" a="1"/>
  <c r="BI126" i="4" s="1"/>
  <c r="BJ126" i="4" a="1"/>
  <c r="BJ126" i="4" s="1"/>
  <c r="BK126" i="4" a="1"/>
  <c r="BK126" i="4" s="1"/>
  <c r="BL126" i="4" a="1"/>
  <c r="BL126" i="4" s="1"/>
  <c r="BM126" i="4" a="1"/>
  <c r="BM126" i="4" s="1"/>
  <c r="BN126" i="4" a="1"/>
  <c r="BN126" i="4" s="1"/>
  <c r="BO126" i="4" a="1"/>
  <c r="BO126" i="4" s="1"/>
  <c r="BP126" i="4" a="1"/>
  <c r="BP126" i="4" s="1"/>
  <c r="BQ126" i="4" a="1"/>
  <c r="BQ126" i="4" s="1"/>
  <c r="AP127" i="4" a="1"/>
  <c r="AP127" i="4" s="1"/>
  <c r="AQ127" i="4" a="1"/>
  <c r="AQ127" i="4" s="1"/>
  <c r="AR127" i="4" a="1"/>
  <c r="AR127" i="4" s="1"/>
  <c r="AS127" i="4" a="1"/>
  <c r="AS127" i="4" s="1"/>
  <c r="AT127" i="4" a="1"/>
  <c r="AT127" i="4" s="1"/>
  <c r="AU127" i="4" a="1"/>
  <c r="AU127" i="4" s="1"/>
  <c r="AV127" i="4" a="1"/>
  <c r="AV127" i="4" s="1"/>
  <c r="AW127" i="4" a="1"/>
  <c r="AW127" i="4" s="1"/>
  <c r="AX127" i="4" a="1"/>
  <c r="AX127" i="4" s="1"/>
  <c r="AY127" i="4" a="1"/>
  <c r="AY127" i="4" s="1"/>
  <c r="AZ127" i="4" a="1"/>
  <c r="AZ127" i="4" s="1"/>
  <c r="BA127" i="4" a="1"/>
  <c r="BA127" i="4" s="1"/>
  <c r="BB127" i="4" a="1"/>
  <c r="BB127" i="4" s="1"/>
  <c r="BC127" i="4" a="1"/>
  <c r="BC127" i="4" s="1"/>
  <c r="BD127" i="4" a="1"/>
  <c r="BD127" i="4" s="1"/>
  <c r="BE127" i="4" a="1"/>
  <c r="BE127" i="4" s="1"/>
  <c r="BF127" i="4" a="1"/>
  <c r="BF127" i="4" s="1"/>
  <c r="BG127" i="4" a="1"/>
  <c r="BG127" i="4" s="1"/>
  <c r="BH127" i="4" a="1"/>
  <c r="BH127" i="4" s="1"/>
  <c r="BI127" i="4" a="1"/>
  <c r="BI127" i="4" s="1"/>
  <c r="BJ127" i="4" a="1"/>
  <c r="BJ127" i="4" s="1"/>
  <c r="BK127" i="4" a="1"/>
  <c r="BK127" i="4" s="1"/>
  <c r="BL127" i="4" a="1"/>
  <c r="BL127" i="4" s="1"/>
  <c r="BM127" i="4" a="1"/>
  <c r="BM127" i="4" s="1"/>
  <c r="BN127" i="4" a="1"/>
  <c r="BN127" i="4" s="1"/>
  <c r="BO127" i="4" a="1"/>
  <c r="BO127" i="4" s="1"/>
  <c r="BP127" i="4" a="1"/>
  <c r="BP127" i="4" s="1"/>
  <c r="BQ127" i="4" a="1"/>
  <c r="BQ127" i="4" s="1"/>
  <c r="AP128" i="4" a="1"/>
  <c r="AP128" i="4" s="1"/>
  <c r="AQ128" i="4" a="1"/>
  <c r="AQ128" i="4" s="1"/>
  <c r="AR128" i="4" a="1"/>
  <c r="AR128" i="4" s="1"/>
  <c r="AS128" i="4" a="1"/>
  <c r="AS128" i="4" s="1"/>
  <c r="AT128" i="4" a="1"/>
  <c r="AT128" i="4" s="1"/>
  <c r="AU128" i="4" a="1"/>
  <c r="AU128" i="4" s="1"/>
  <c r="AV128" i="4" a="1"/>
  <c r="AV128" i="4" s="1"/>
  <c r="AW128" i="4" a="1"/>
  <c r="AW128" i="4" s="1"/>
  <c r="AX128" i="4" a="1"/>
  <c r="AX128" i="4" s="1"/>
  <c r="AY128" i="4" a="1"/>
  <c r="AY128" i="4" s="1"/>
  <c r="AZ128" i="4" a="1"/>
  <c r="AZ128" i="4" s="1"/>
  <c r="BA128" i="4" a="1"/>
  <c r="BA128" i="4" s="1"/>
  <c r="BB128" i="4" a="1"/>
  <c r="BB128" i="4" s="1"/>
  <c r="BC128" i="4" a="1"/>
  <c r="BC128" i="4" s="1"/>
  <c r="BD128" i="4" a="1"/>
  <c r="BD128" i="4" s="1"/>
  <c r="BE128" i="4" a="1"/>
  <c r="BE128" i="4" s="1"/>
  <c r="BF128" i="4" a="1"/>
  <c r="BF128" i="4" s="1"/>
  <c r="BG128" i="4" a="1"/>
  <c r="BG128" i="4" s="1"/>
  <c r="BH128" i="4" a="1"/>
  <c r="BH128" i="4" s="1"/>
  <c r="BI128" i="4" a="1"/>
  <c r="BI128" i="4" s="1"/>
  <c r="BJ128" i="4" a="1"/>
  <c r="BJ128" i="4" s="1"/>
  <c r="BK128" i="4" a="1"/>
  <c r="BK128" i="4" s="1"/>
  <c r="BL128" i="4" a="1"/>
  <c r="BL128" i="4" s="1"/>
  <c r="BM128" i="4" a="1"/>
  <c r="BM128" i="4" s="1"/>
  <c r="BN128" i="4" a="1"/>
  <c r="BN128" i="4" s="1"/>
  <c r="BO128" i="4" a="1"/>
  <c r="BO128" i="4" s="1"/>
  <c r="BP128" i="4" a="1"/>
  <c r="BP128" i="4" s="1"/>
  <c r="BQ128" i="4" a="1"/>
  <c r="BQ128" i="4" s="1"/>
  <c r="AP129" i="4" a="1"/>
  <c r="AP129" i="4" s="1"/>
  <c r="AQ129" i="4" a="1"/>
  <c r="AQ129" i="4" s="1"/>
  <c r="AR129" i="4" a="1"/>
  <c r="AR129" i="4" s="1"/>
  <c r="AS129" i="4" a="1"/>
  <c r="AS129" i="4" s="1"/>
  <c r="AT129" i="4" a="1"/>
  <c r="AT129" i="4" s="1"/>
  <c r="AU129" i="4" a="1"/>
  <c r="AU129" i="4" s="1"/>
  <c r="AV129" i="4" a="1"/>
  <c r="AV129" i="4" s="1"/>
  <c r="AW129" i="4" a="1"/>
  <c r="AW129" i="4" s="1"/>
  <c r="AX129" i="4" a="1"/>
  <c r="AX129" i="4" s="1"/>
  <c r="AY129" i="4" a="1"/>
  <c r="AY129" i="4" s="1"/>
  <c r="AZ129" i="4" a="1"/>
  <c r="AZ129" i="4" s="1"/>
  <c r="BA129" i="4" a="1"/>
  <c r="BA129" i="4" s="1"/>
  <c r="BB129" i="4" a="1"/>
  <c r="BB129" i="4" s="1"/>
  <c r="BC129" i="4" a="1"/>
  <c r="BC129" i="4" s="1"/>
  <c r="BD129" i="4" a="1"/>
  <c r="BD129" i="4" s="1"/>
  <c r="BE129" i="4" a="1"/>
  <c r="BE129" i="4" s="1"/>
  <c r="BF129" i="4" a="1"/>
  <c r="BF129" i="4" s="1"/>
  <c r="BG129" i="4" a="1"/>
  <c r="BG129" i="4" s="1"/>
  <c r="BH129" i="4" a="1"/>
  <c r="BH129" i="4" s="1"/>
  <c r="BI129" i="4" a="1"/>
  <c r="BI129" i="4" s="1"/>
  <c r="BJ129" i="4" a="1"/>
  <c r="BJ129" i="4" s="1"/>
  <c r="BK129" i="4" a="1"/>
  <c r="BK129" i="4" s="1"/>
  <c r="BL129" i="4" a="1"/>
  <c r="BL129" i="4" s="1"/>
  <c r="BM129" i="4" a="1"/>
  <c r="BM129" i="4" s="1"/>
  <c r="BN129" i="4" a="1"/>
  <c r="BN129" i="4" s="1"/>
  <c r="BO129" i="4" a="1"/>
  <c r="BO129" i="4" s="1"/>
  <c r="BP129" i="4" a="1"/>
  <c r="BP129" i="4" s="1"/>
  <c r="BQ129" i="4" a="1"/>
  <c r="BQ129" i="4" s="1"/>
  <c r="AP130" i="4" a="1"/>
  <c r="AP130" i="4" s="1"/>
  <c r="AQ130" i="4" a="1"/>
  <c r="AQ130" i="4" s="1"/>
  <c r="AR130" i="4" a="1"/>
  <c r="AR130" i="4" s="1"/>
  <c r="AS130" i="4" a="1"/>
  <c r="AS130" i="4" s="1"/>
  <c r="AT130" i="4" a="1"/>
  <c r="AT130" i="4" s="1"/>
  <c r="AU130" i="4" a="1"/>
  <c r="AU130" i="4" s="1"/>
  <c r="AV130" i="4" a="1"/>
  <c r="AV130" i="4" s="1"/>
  <c r="AW130" i="4" a="1"/>
  <c r="AW130" i="4" s="1"/>
  <c r="AX130" i="4" a="1"/>
  <c r="AX130" i="4" s="1"/>
  <c r="AY130" i="4" a="1"/>
  <c r="AY130" i="4" s="1"/>
  <c r="AZ130" i="4" a="1"/>
  <c r="AZ130" i="4" s="1"/>
  <c r="BA130" i="4" a="1"/>
  <c r="BA130" i="4" s="1"/>
  <c r="BB130" i="4" a="1"/>
  <c r="BB130" i="4" s="1"/>
  <c r="BC130" i="4" a="1"/>
  <c r="BC130" i="4" s="1"/>
  <c r="BD130" i="4" a="1"/>
  <c r="BD130" i="4" s="1"/>
  <c r="BE130" i="4" a="1"/>
  <c r="BE130" i="4" s="1"/>
  <c r="BF130" i="4" a="1"/>
  <c r="BF130" i="4" s="1"/>
  <c r="BG130" i="4" a="1"/>
  <c r="BG130" i="4" s="1"/>
  <c r="BH130" i="4" a="1"/>
  <c r="BH130" i="4" s="1"/>
  <c r="BI130" i="4" a="1"/>
  <c r="BI130" i="4" s="1"/>
  <c r="BJ130" i="4" a="1"/>
  <c r="BJ130" i="4" s="1"/>
  <c r="BK130" i="4" a="1"/>
  <c r="BK130" i="4" s="1"/>
  <c r="BL130" i="4" a="1"/>
  <c r="BL130" i="4" s="1"/>
  <c r="BM130" i="4" a="1"/>
  <c r="BM130" i="4" s="1"/>
  <c r="BN130" i="4" a="1"/>
  <c r="BN130" i="4" s="1"/>
  <c r="BO130" i="4" a="1"/>
  <c r="BO130" i="4" s="1"/>
  <c r="BP130" i="4" a="1"/>
  <c r="BP130" i="4" s="1"/>
  <c r="BQ130" i="4" a="1"/>
  <c r="BQ130" i="4" s="1"/>
  <c r="AP131" i="4" a="1"/>
  <c r="AP131" i="4" s="1"/>
  <c r="AQ131" i="4" a="1"/>
  <c r="AQ131" i="4" s="1"/>
  <c r="AR131" i="4" a="1"/>
  <c r="AR131" i="4" s="1"/>
  <c r="AS131" i="4" a="1"/>
  <c r="AS131" i="4" s="1"/>
  <c r="AT131" i="4" a="1"/>
  <c r="AT131" i="4" s="1"/>
  <c r="AU131" i="4" a="1"/>
  <c r="AU131" i="4" s="1"/>
  <c r="AV131" i="4" a="1"/>
  <c r="AV131" i="4" s="1"/>
  <c r="AW131" i="4" a="1"/>
  <c r="AW131" i="4" s="1"/>
  <c r="AX131" i="4" a="1"/>
  <c r="AX131" i="4" s="1"/>
  <c r="AY131" i="4" a="1"/>
  <c r="AY131" i="4" s="1"/>
  <c r="AZ131" i="4" a="1"/>
  <c r="AZ131" i="4" s="1"/>
  <c r="BA131" i="4" a="1"/>
  <c r="BA131" i="4" s="1"/>
  <c r="BB131" i="4" a="1"/>
  <c r="BB131" i="4" s="1"/>
  <c r="BC131" i="4" a="1"/>
  <c r="BC131" i="4" s="1"/>
  <c r="BD131" i="4" a="1"/>
  <c r="BD131" i="4" s="1"/>
  <c r="BE131" i="4" a="1"/>
  <c r="BE131" i="4" s="1"/>
  <c r="BF131" i="4" a="1"/>
  <c r="BF131" i="4" s="1"/>
  <c r="BG131" i="4" a="1"/>
  <c r="BG131" i="4" s="1"/>
  <c r="BH131" i="4" a="1"/>
  <c r="BH131" i="4" s="1"/>
  <c r="BI131" i="4" a="1"/>
  <c r="BI131" i="4" s="1"/>
  <c r="BJ131" i="4" a="1"/>
  <c r="BJ131" i="4" s="1"/>
  <c r="BK131" i="4" a="1"/>
  <c r="BK131" i="4" s="1"/>
  <c r="BL131" i="4" a="1"/>
  <c r="BL131" i="4" s="1"/>
  <c r="BM131" i="4" a="1"/>
  <c r="BM131" i="4" s="1"/>
  <c r="BN131" i="4" a="1"/>
  <c r="BN131" i="4" s="1"/>
  <c r="BO131" i="4" a="1"/>
  <c r="BO131" i="4" s="1"/>
  <c r="BP131" i="4" a="1"/>
  <c r="BP131" i="4" s="1"/>
  <c r="BQ131" i="4" a="1"/>
  <c r="BQ131" i="4" s="1"/>
  <c r="AP132" i="4" a="1"/>
  <c r="AP132" i="4" s="1"/>
  <c r="AQ132" i="4" a="1"/>
  <c r="AQ132" i="4" s="1"/>
  <c r="AR132" i="4" a="1"/>
  <c r="AR132" i="4" s="1"/>
  <c r="AS132" i="4" a="1"/>
  <c r="AS132" i="4" s="1"/>
  <c r="AT132" i="4" a="1"/>
  <c r="AT132" i="4" s="1"/>
  <c r="AU132" i="4" a="1"/>
  <c r="AU132" i="4" s="1"/>
  <c r="AV132" i="4" a="1"/>
  <c r="AV132" i="4" s="1"/>
  <c r="AW132" i="4" a="1"/>
  <c r="AW132" i="4" s="1"/>
  <c r="AX132" i="4" a="1"/>
  <c r="AX132" i="4" s="1"/>
  <c r="AY132" i="4" a="1"/>
  <c r="AY132" i="4" s="1"/>
  <c r="AZ132" i="4" a="1"/>
  <c r="AZ132" i="4" s="1"/>
  <c r="BA132" i="4" a="1"/>
  <c r="BA132" i="4" s="1"/>
  <c r="BB132" i="4" a="1"/>
  <c r="BB132" i="4" s="1"/>
  <c r="BC132" i="4" a="1"/>
  <c r="BC132" i="4" s="1"/>
  <c r="BD132" i="4" a="1"/>
  <c r="BD132" i="4" s="1"/>
  <c r="BE132" i="4" a="1"/>
  <c r="BE132" i="4" s="1"/>
  <c r="BF132" i="4" a="1"/>
  <c r="BF132" i="4" s="1"/>
  <c r="BG132" i="4" a="1"/>
  <c r="BG132" i="4" s="1"/>
  <c r="BH132" i="4" a="1"/>
  <c r="BH132" i="4" s="1"/>
  <c r="BI132" i="4" a="1"/>
  <c r="BI132" i="4" s="1"/>
  <c r="BJ132" i="4" a="1"/>
  <c r="BJ132" i="4" s="1"/>
  <c r="BK132" i="4" a="1"/>
  <c r="BK132" i="4" s="1"/>
  <c r="BL132" i="4" a="1"/>
  <c r="BL132" i="4" s="1"/>
  <c r="BM132" i="4" a="1"/>
  <c r="BM132" i="4" s="1"/>
  <c r="BN132" i="4" a="1"/>
  <c r="BN132" i="4" s="1"/>
  <c r="BO132" i="4" a="1"/>
  <c r="BO132" i="4" s="1"/>
  <c r="BP132" i="4" a="1"/>
  <c r="BP132" i="4" s="1"/>
  <c r="BQ132" i="4" a="1"/>
  <c r="BQ132" i="4" s="1"/>
  <c r="AP133" i="4" a="1"/>
  <c r="AP133" i="4" s="1"/>
  <c r="AQ133" i="4" a="1"/>
  <c r="AQ133" i="4" s="1"/>
  <c r="AR133" i="4" a="1"/>
  <c r="AR133" i="4" s="1"/>
  <c r="AS133" i="4" a="1"/>
  <c r="AS133" i="4" s="1"/>
  <c r="AT133" i="4" a="1"/>
  <c r="AT133" i="4" s="1"/>
  <c r="AU133" i="4" a="1"/>
  <c r="AU133" i="4" s="1"/>
  <c r="AV133" i="4" a="1"/>
  <c r="AV133" i="4" s="1"/>
  <c r="AW133" i="4" a="1"/>
  <c r="AW133" i="4" s="1"/>
  <c r="AX133" i="4" a="1"/>
  <c r="AX133" i="4" s="1"/>
  <c r="AY133" i="4" a="1"/>
  <c r="AY133" i="4" s="1"/>
  <c r="AZ133" i="4" a="1"/>
  <c r="AZ133" i="4" s="1"/>
  <c r="BA133" i="4" a="1"/>
  <c r="BA133" i="4" s="1"/>
  <c r="BB133" i="4" a="1"/>
  <c r="BB133" i="4" s="1"/>
  <c r="BC133" i="4" a="1"/>
  <c r="BC133" i="4" s="1"/>
  <c r="BD133" i="4" a="1"/>
  <c r="BD133" i="4" s="1"/>
  <c r="BE133" i="4" a="1"/>
  <c r="BE133" i="4" s="1"/>
  <c r="BF133" i="4" a="1"/>
  <c r="BF133" i="4" s="1"/>
  <c r="BG133" i="4" a="1"/>
  <c r="BG133" i="4" s="1"/>
  <c r="BH133" i="4" a="1"/>
  <c r="BH133" i="4" s="1"/>
  <c r="BI133" i="4" a="1"/>
  <c r="BI133" i="4" s="1"/>
  <c r="BJ133" i="4" a="1"/>
  <c r="BJ133" i="4" s="1"/>
  <c r="BK133" i="4" a="1"/>
  <c r="BK133" i="4" s="1"/>
  <c r="BL133" i="4" a="1"/>
  <c r="BL133" i="4" s="1"/>
  <c r="BM133" i="4" a="1"/>
  <c r="BM133" i="4" s="1"/>
  <c r="BN133" i="4" a="1"/>
  <c r="BN133" i="4" s="1"/>
  <c r="BO133" i="4" a="1"/>
  <c r="BO133" i="4" s="1"/>
  <c r="BP133" i="4" a="1"/>
  <c r="BP133" i="4" s="1"/>
  <c r="BQ133" i="4" a="1"/>
  <c r="BQ133" i="4" s="1"/>
  <c r="AP134" i="4" a="1"/>
  <c r="AP134" i="4" s="1"/>
  <c r="AQ134" i="4" a="1"/>
  <c r="AQ134" i="4" s="1"/>
  <c r="AR134" i="4" a="1"/>
  <c r="AR134" i="4" s="1"/>
  <c r="AS134" i="4" a="1"/>
  <c r="AS134" i="4" s="1"/>
  <c r="AT134" i="4" a="1"/>
  <c r="AT134" i="4" s="1"/>
  <c r="AU134" i="4" a="1"/>
  <c r="AU134" i="4" s="1"/>
  <c r="AV134" i="4" a="1"/>
  <c r="AV134" i="4" s="1"/>
  <c r="AW134" i="4" a="1"/>
  <c r="AW134" i="4" s="1"/>
  <c r="AX134" i="4" a="1"/>
  <c r="AX134" i="4" s="1"/>
  <c r="AY134" i="4" a="1"/>
  <c r="AY134" i="4" s="1"/>
  <c r="AZ134" i="4" a="1"/>
  <c r="AZ134" i="4" s="1"/>
  <c r="BA134" i="4" a="1"/>
  <c r="BA134" i="4" s="1"/>
  <c r="BB134" i="4" a="1"/>
  <c r="BB134" i="4" s="1"/>
  <c r="BC134" i="4" a="1"/>
  <c r="BC134" i="4" s="1"/>
  <c r="BD134" i="4" a="1"/>
  <c r="BD134" i="4" s="1"/>
  <c r="BE134" i="4" a="1"/>
  <c r="BE134" i="4" s="1"/>
  <c r="BF134" i="4" a="1"/>
  <c r="BF134" i="4" s="1"/>
  <c r="BG134" i="4" a="1"/>
  <c r="BG134" i="4" s="1"/>
  <c r="BH134" i="4" a="1"/>
  <c r="BH134" i="4" s="1"/>
  <c r="BI134" i="4" a="1"/>
  <c r="BI134" i="4" s="1"/>
  <c r="BJ134" i="4" a="1"/>
  <c r="BJ134" i="4" s="1"/>
  <c r="BK134" i="4" a="1"/>
  <c r="BK134" i="4" s="1"/>
  <c r="BL134" i="4" a="1"/>
  <c r="BL134" i="4" s="1"/>
  <c r="BM134" i="4" a="1"/>
  <c r="BM134" i="4" s="1"/>
  <c r="BN134" i="4" a="1"/>
  <c r="BN134" i="4" s="1"/>
  <c r="BO134" i="4" a="1"/>
  <c r="BO134" i="4" s="1"/>
  <c r="BP134" i="4" a="1"/>
  <c r="BP134" i="4" s="1"/>
  <c r="BQ134" i="4" a="1"/>
  <c r="BQ134" i="4" s="1"/>
  <c r="AP135" i="4" a="1"/>
  <c r="AP135" i="4" s="1"/>
  <c r="AQ135" i="4" a="1"/>
  <c r="AQ135" i="4" s="1"/>
  <c r="AR135" i="4" a="1"/>
  <c r="AR135" i="4" s="1"/>
  <c r="AS135" i="4" a="1"/>
  <c r="AS135" i="4" s="1"/>
  <c r="AT135" i="4" a="1"/>
  <c r="AT135" i="4" s="1"/>
  <c r="AU135" i="4" a="1"/>
  <c r="AU135" i="4" s="1"/>
  <c r="AV135" i="4" a="1"/>
  <c r="AV135" i="4" s="1"/>
  <c r="AW135" i="4" a="1"/>
  <c r="AW135" i="4" s="1"/>
  <c r="AX135" i="4" a="1"/>
  <c r="AX135" i="4" s="1"/>
  <c r="AY135" i="4" a="1"/>
  <c r="AY135" i="4" s="1"/>
  <c r="AZ135" i="4" a="1"/>
  <c r="AZ135" i="4" s="1"/>
  <c r="BA135" i="4" a="1"/>
  <c r="BA135" i="4" s="1"/>
  <c r="BB135" i="4" a="1"/>
  <c r="BB135" i="4" s="1"/>
  <c r="BC135" i="4" a="1"/>
  <c r="BC135" i="4" s="1"/>
  <c r="BD135" i="4" a="1"/>
  <c r="BD135" i="4" s="1"/>
  <c r="BE135" i="4" a="1"/>
  <c r="BE135" i="4" s="1"/>
  <c r="BF135" i="4" a="1"/>
  <c r="BF135" i="4" s="1"/>
  <c r="BG135" i="4" a="1"/>
  <c r="BG135" i="4" s="1"/>
  <c r="BH135" i="4" a="1"/>
  <c r="BH135" i="4" s="1"/>
  <c r="BI135" i="4" a="1"/>
  <c r="BI135" i="4" s="1"/>
  <c r="BJ135" i="4" a="1"/>
  <c r="BJ135" i="4" s="1"/>
  <c r="BK135" i="4" a="1"/>
  <c r="BK135" i="4" s="1"/>
  <c r="BL135" i="4" a="1"/>
  <c r="BL135" i="4" s="1"/>
  <c r="BM135" i="4" a="1"/>
  <c r="BM135" i="4" s="1"/>
  <c r="BN135" i="4" a="1"/>
  <c r="BN135" i="4" s="1"/>
  <c r="BO135" i="4" a="1"/>
  <c r="BO135" i="4" s="1"/>
  <c r="BP135" i="4" a="1"/>
  <c r="BP135" i="4" s="1"/>
  <c r="BQ135" i="4" a="1"/>
  <c r="BQ135" i="4" s="1"/>
  <c r="AP136" i="4" a="1"/>
  <c r="AP136" i="4" s="1"/>
  <c r="AQ136" i="4" a="1"/>
  <c r="AQ136" i="4" s="1"/>
  <c r="AR136" i="4" a="1"/>
  <c r="AR136" i="4" s="1"/>
  <c r="AS136" i="4" a="1"/>
  <c r="AS136" i="4" s="1"/>
  <c r="AT136" i="4" a="1"/>
  <c r="AT136" i="4" s="1"/>
  <c r="AU136" i="4" a="1"/>
  <c r="AU136" i="4" s="1"/>
  <c r="AV136" i="4" a="1"/>
  <c r="AV136" i="4" s="1"/>
  <c r="AW136" i="4" a="1"/>
  <c r="AW136" i="4" s="1"/>
  <c r="AX136" i="4" a="1"/>
  <c r="AX136" i="4" s="1"/>
  <c r="AY136" i="4" a="1"/>
  <c r="AY136" i="4" s="1"/>
  <c r="AZ136" i="4" a="1"/>
  <c r="AZ136" i="4" s="1"/>
  <c r="BA136" i="4" a="1"/>
  <c r="BA136" i="4" s="1"/>
  <c r="BB136" i="4" a="1"/>
  <c r="BB136" i="4" s="1"/>
  <c r="BC136" i="4" a="1"/>
  <c r="BC136" i="4" s="1"/>
  <c r="BD136" i="4" a="1"/>
  <c r="BD136" i="4" s="1"/>
  <c r="BE136" i="4" a="1"/>
  <c r="BE136" i="4" s="1"/>
  <c r="BF136" i="4" a="1"/>
  <c r="BF136" i="4" s="1"/>
  <c r="BG136" i="4" a="1"/>
  <c r="BG136" i="4" s="1"/>
  <c r="BH136" i="4" a="1"/>
  <c r="BH136" i="4" s="1"/>
  <c r="BI136" i="4" a="1"/>
  <c r="BI136" i="4" s="1"/>
  <c r="BJ136" i="4" a="1"/>
  <c r="BJ136" i="4" s="1"/>
  <c r="BK136" i="4" a="1"/>
  <c r="BK136" i="4" s="1"/>
  <c r="BL136" i="4" a="1"/>
  <c r="BL136" i="4" s="1"/>
  <c r="BM136" i="4" a="1"/>
  <c r="BM136" i="4" s="1"/>
  <c r="BN136" i="4" a="1"/>
  <c r="BN136" i="4" s="1"/>
  <c r="BO136" i="4" a="1"/>
  <c r="BO136" i="4" s="1"/>
  <c r="BP136" i="4" a="1"/>
  <c r="BP136" i="4" s="1"/>
  <c r="BQ136" i="4" a="1"/>
  <c r="BQ136" i="4" s="1"/>
  <c r="AP137" i="4" a="1"/>
  <c r="AP137" i="4" s="1"/>
  <c r="AQ137" i="4" a="1"/>
  <c r="AQ137" i="4" s="1"/>
  <c r="AR137" i="4" a="1"/>
  <c r="AR137" i="4" s="1"/>
  <c r="AS137" i="4" a="1"/>
  <c r="AS137" i="4" s="1"/>
  <c r="AT137" i="4" a="1"/>
  <c r="AT137" i="4" s="1"/>
  <c r="AU137" i="4" a="1"/>
  <c r="AU137" i="4" s="1"/>
  <c r="AV137" i="4" a="1"/>
  <c r="AV137" i="4" s="1"/>
  <c r="AW137" i="4" a="1"/>
  <c r="AW137" i="4" s="1"/>
  <c r="AX137" i="4" a="1"/>
  <c r="AX137" i="4" s="1"/>
  <c r="AY137" i="4" a="1"/>
  <c r="AY137" i="4" s="1"/>
  <c r="AZ137" i="4" a="1"/>
  <c r="AZ137" i="4" s="1"/>
  <c r="BA137" i="4" a="1"/>
  <c r="BA137" i="4" s="1"/>
  <c r="BB137" i="4" a="1"/>
  <c r="BB137" i="4" s="1"/>
  <c r="BC137" i="4" a="1"/>
  <c r="BC137" i="4" s="1"/>
  <c r="BD137" i="4" a="1"/>
  <c r="BD137" i="4" s="1"/>
  <c r="BE137" i="4" a="1"/>
  <c r="BE137" i="4" s="1"/>
  <c r="BF137" i="4" a="1"/>
  <c r="BF137" i="4" s="1"/>
  <c r="BG137" i="4" a="1"/>
  <c r="BG137" i="4" s="1"/>
  <c r="BH137" i="4" a="1"/>
  <c r="BH137" i="4" s="1"/>
  <c r="BI137" i="4" a="1"/>
  <c r="BI137" i="4" s="1"/>
  <c r="BJ137" i="4" a="1"/>
  <c r="BJ137" i="4" s="1"/>
  <c r="BK137" i="4" a="1"/>
  <c r="BK137" i="4" s="1"/>
  <c r="BL137" i="4" a="1"/>
  <c r="BL137" i="4" s="1"/>
  <c r="BM137" i="4" a="1"/>
  <c r="BM137" i="4" s="1"/>
  <c r="BN137" i="4" a="1"/>
  <c r="BN137" i="4" s="1"/>
  <c r="BO137" i="4" a="1"/>
  <c r="BO137" i="4" s="1"/>
  <c r="BP137" i="4" a="1"/>
  <c r="BP137" i="4" s="1"/>
  <c r="BQ137" i="4" a="1"/>
  <c r="BQ137" i="4" s="1"/>
  <c r="AP138" i="4" a="1"/>
  <c r="AP138" i="4" s="1"/>
  <c r="AQ138" i="4" a="1"/>
  <c r="AQ138" i="4" s="1"/>
  <c r="AR138" i="4" a="1"/>
  <c r="AR138" i="4" s="1"/>
  <c r="AS138" i="4" a="1"/>
  <c r="AS138" i="4" s="1"/>
  <c r="AT138" i="4" a="1"/>
  <c r="AT138" i="4" s="1"/>
  <c r="AU138" i="4" a="1"/>
  <c r="AU138" i="4" s="1"/>
  <c r="AV138" i="4" a="1"/>
  <c r="AV138" i="4" s="1"/>
  <c r="AW138" i="4" a="1"/>
  <c r="AW138" i="4" s="1"/>
  <c r="AX138" i="4" a="1"/>
  <c r="AX138" i="4" s="1"/>
  <c r="AY138" i="4" a="1"/>
  <c r="AY138" i="4" s="1"/>
  <c r="AZ138" i="4" a="1"/>
  <c r="AZ138" i="4" s="1"/>
  <c r="BA138" i="4" a="1"/>
  <c r="BA138" i="4" s="1"/>
  <c r="BB138" i="4" a="1"/>
  <c r="BB138" i="4" s="1"/>
  <c r="BC138" i="4" a="1"/>
  <c r="BC138" i="4" s="1"/>
  <c r="BD138" i="4" a="1"/>
  <c r="BD138" i="4" s="1"/>
  <c r="BE138" i="4" a="1"/>
  <c r="BE138" i="4" s="1"/>
  <c r="BF138" i="4" a="1"/>
  <c r="BF138" i="4" s="1"/>
  <c r="BG138" i="4" a="1"/>
  <c r="BG138" i="4" s="1"/>
  <c r="BH138" i="4" a="1"/>
  <c r="BH138" i="4" s="1"/>
  <c r="BI138" i="4" a="1"/>
  <c r="BI138" i="4" s="1"/>
  <c r="BJ138" i="4" a="1"/>
  <c r="BJ138" i="4" s="1"/>
  <c r="BK138" i="4" a="1"/>
  <c r="BK138" i="4" s="1"/>
  <c r="BL138" i="4" a="1"/>
  <c r="BL138" i="4" s="1"/>
  <c r="BM138" i="4" a="1"/>
  <c r="BM138" i="4" s="1"/>
  <c r="BN138" i="4" a="1"/>
  <c r="BN138" i="4" s="1"/>
  <c r="BO138" i="4" a="1"/>
  <c r="BO138" i="4" s="1"/>
  <c r="BP138" i="4" a="1"/>
  <c r="BP138" i="4" s="1"/>
  <c r="BQ138" i="4" a="1"/>
  <c r="BQ138" i="4" s="1"/>
  <c r="AP139" i="4" a="1"/>
  <c r="AP139" i="4" s="1"/>
  <c r="AQ139" i="4" a="1"/>
  <c r="AQ139" i="4" s="1"/>
  <c r="AR139" i="4" a="1"/>
  <c r="AR139" i="4" s="1"/>
  <c r="AS139" i="4" a="1"/>
  <c r="AS139" i="4" s="1"/>
  <c r="AT139" i="4" a="1"/>
  <c r="AT139" i="4" s="1"/>
  <c r="AU139" i="4" a="1"/>
  <c r="AU139" i="4" s="1"/>
  <c r="AV139" i="4" a="1"/>
  <c r="AV139" i="4" s="1"/>
  <c r="AW139" i="4" a="1"/>
  <c r="AW139" i="4" s="1"/>
  <c r="AX139" i="4" a="1"/>
  <c r="AX139" i="4" s="1"/>
  <c r="AY139" i="4" a="1"/>
  <c r="AY139" i="4" s="1"/>
  <c r="AZ139" i="4" a="1"/>
  <c r="AZ139" i="4" s="1"/>
  <c r="BA139" i="4" a="1"/>
  <c r="BA139" i="4" s="1"/>
  <c r="BB139" i="4" a="1"/>
  <c r="BB139" i="4" s="1"/>
  <c r="BC139" i="4" a="1"/>
  <c r="BC139" i="4" s="1"/>
  <c r="BD139" i="4" a="1"/>
  <c r="BD139" i="4" s="1"/>
  <c r="BE139" i="4" a="1"/>
  <c r="BE139" i="4" s="1"/>
  <c r="BF139" i="4" a="1"/>
  <c r="BF139" i="4" s="1"/>
  <c r="BG139" i="4" a="1"/>
  <c r="BG139" i="4" s="1"/>
  <c r="BH139" i="4" a="1"/>
  <c r="BH139" i="4" s="1"/>
  <c r="BI139" i="4" a="1"/>
  <c r="BI139" i="4" s="1"/>
  <c r="BJ139" i="4" a="1"/>
  <c r="BJ139" i="4" s="1"/>
  <c r="BK139" i="4" a="1"/>
  <c r="BK139" i="4" s="1"/>
  <c r="BL139" i="4" a="1"/>
  <c r="BL139" i="4" s="1"/>
  <c r="BM139" i="4" a="1"/>
  <c r="BM139" i="4" s="1"/>
  <c r="BN139" i="4" a="1"/>
  <c r="BN139" i="4" s="1"/>
  <c r="BO139" i="4" a="1"/>
  <c r="BO139" i="4" s="1"/>
  <c r="BP139" i="4" a="1"/>
  <c r="BP139" i="4" s="1"/>
  <c r="BQ139" i="4" a="1"/>
  <c r="BQ139" i="4" s="1"/>
  <c r="AP140" i="4" a="1"/>
  <c r="AP140" i="4" s="1"/>
  <c r="AQ140" i="4" a="1"/>
  <c r="AQ140" i="4" s="1"/>
  <c r="AR140" i="4" a="1"/>
  <c r="AR140" i="4" s="1"/>
  <c r="AS140" i="4" a="1"/>
  <c r="AS140" i="4" s="1"/>
  <c r="AT140" i="4" a="1"/>
  <c r="AT140" i="4" s="1"/>
  <c r="AU140" i="4" a="1"/>
  <c r="AU140" i="4" s="1"/>
  <c r="AV140" i="4" a="1"/>
  <c r="AV140" i="4" s="1"/>
  <c r="AW140" i="4" a="1"/>
  <c r="AW140" i="4" s="1"/>
  <c r="AX140" i="4" a="1"/>
  <c r="AX140" i="4" s="1"/>
  <c r="AY140" i="4" a="1"/>
  <c r="AY140" i="4" s="1"/>
  <c r="AZ140" i="4" a="1"/>
  <c r="AZ140" i="4" s="1"/>
  <c r="BA140" i="4" a="1"/>
  <c r="BA140" i="4" s="1"/>
  <c r="BB140" i="4" a="1"/>
  <c r="BB140" i="4" s="1"/>
  <c r="BC140" i="4" a="1"/>
  <c r="BC140" i="4" s="1"/>
  <c r="BD140" i="4" a="1"/>
  <c r="BD140" i="4" s="1"/>
  <c r="BE140" i="4" a="1"/>
  <c r="BE140" i="4" s="1"/>
  <c r="BF140" i="4" a="1"/>
  <c r="BF140" i="4" s="1"/>
  <c r="BG140" i="4" a="1"/>
  <c r="BG140" i="4" s="1"/>
  <c r="BH140" i="4" a="1"/>
  <c r="BH140" i="4" s="1"/>
  <c r="BI140" i="4" a="1"/>
  <c r="BI140" i="4" s="1"/>
  <c r="BJ140" i="4" a="1"/>
  <c r="BJ140" i="4" s="1"/>
  <c r="BK140" i="4" a="1"/>
  <c r="BK140" i="4" s="1"/>
  <c r="BL140" i="4" a="1"/>
  <c r="BL140" i="4" s="1"/>
  <c r="BM140" i="4" a="1"/>
  <c r="BM140" i="4" s="1"/>
  <c r="BN140" i="4" a="1"/>
  <c r="BN140" i="4" s="1"/>
  <c r="BO140" i="4" a="1"/>
  <c r="BO140" i="4" s="1"/>
  <c r="BP140" i="4" a="1"/>
  <c r="BP140" i="4" s="1"/>
  <c r="BQ140" i="4" a="1"/>
  <c r="BQ140" i="4" s="1"/>
  <c r="AP141" i="4" a="1"/>
  <c r="AP141" i="4" s="1"/>
  <c r="AQ141" i="4" a="1"/>
  <c r="AQ141" i="4" s="1"/>
  <c r="AR141" i="4" a="1"/>
  <c r="AR141" i="4" s="1"/>
  <c r="AS141" i="4" a="1"/>
  <c r="AS141" i="4" s="1"/>
  <c r="AT141" i="4" a="1"/>
  <c r="AT141" i="4" s="1"/>
  <c r="AU141" i="4" a="1"/>
  <c r="AU141" i="4" s="1"/>
  <c r="AV141" i="4" a="1"/>
  <c r="AV141" i="4" s="1"/>
  <c r="AW141" i="4" a="1"/>
  <c r="AW141" i="4" s="1"/>
  <c r="AX141" i="4" a="1"/>
  <c r="AX141" i="4" s="1"/>
  <c r="AY141" i="4" a="1"/>
  <c r="AY141" i="4" s="1"/>
  <c r="AZ141" i="4" a="1"/>
  <c r="AZ141" i="4" s="1"/>
  <c r="BA141" i="4" a="1"/>
  <c r="BA141" i="4" s="1"/>
  <c r="BB141" i="4" a="1"/>
  <c r="BB141" i="4" s="1"/>
  <c r="BC141" i="4" a="1"/>
  <c r="BC141" i="4" s="1"/>
  <c r="BD141" i="4" a="1"/>
  <c r="BD141" i="4" s="1"/>
  <c r="BE141" i="4" a="1"/>
  <c r="BE141" i="4" s="1"/>
  <c r="BF141" i="4" a="1"/>
  <c r="BF141" i="4" s="1"/>
  <c r="BG141" i="4" a="1"/>
  <c r="BG141" i="4" s="1"/>
  <c r="BH141" i="4" a="1"/>
  <c r="BH141" i="4" s="1"/>
  <c r="BI141" i="4" a="1"/>
  <c r="BI141" i="4" s="1"/>
  <c r="BJ141" i="4" a="1"/>
  <c r="BJ141" i="4" s="1"/>
  <c r="BK141" i="4" a="1"/>
  <c r="BK141" i="4" s="1"/>
  <c r="BL141" i="4" a="1"/>
  <c r="BL141" i="4" s="1"/>
  <c r="BM141" i="4" a="1"/>
  <c r="BM141" i="4" s="1"/>
  <c r="BN141" i="4" a="1"/>
  <c r="BN141" i="4" s="1"/>
  <c r="BO141" i="4" a="1"/>
  <c r="BO141" i="4" s="1"/>
  <c r="BP141" i="4" a="1"/>
  <c r="BP141" i="4" s="1"/>
  <c r="BQ141" i="4" a="1"/>
  <c r="BQ141" i="4" s="1"/>
  <c r="AP142" i="4" a="1"/>
  <c r="AP142" i="4" s="1"/>
  <c r="AQ142" i="4" a="1"/>
  <c r="AQ142" i="4" s="1"/>
  <c r="AR142" i="4" a="1"/>
  <c r="AR142" i="4" s="1"/>
  <c r="AS142" i="4" a="1"/>
  <c r="AS142" i="4" s="1"/>
  <c r="AT142" i="4" a="1"/>
  <c r="AT142" i="4" s="1"/>
  <c r="AU142" i="4" a="1"/>
  <c r="AU142" i="4" s="1"/>
  <c r="AV142" i="4" a="1"/>
  <c r="AV142" i="4" s="1"/>
  <c r="AW142" i="4" a="1"/>
  <c r="AW142" i="4" s="1"/>
  <c r="AX142" i="4" a="1"/>
  <c r="AX142" i="4" s="1"/>
  <c r="AY142" i="4" a="1"/>
  <c r="AY142" i="4" s="1"/>
  <c r="AZ142" i="4" a="1"/>
  <c r="AZ142" i="4" s="1"/>
  <c r="BA142" i="4" a="1"/>
  <c r="BA142" i="4" s="1"/>
  <c r="BB142" i="4" a="1"/>
  <c r="BB142" i="4" s="1"/>
  <c r="BC142" i="4" a="1"/>
  <c r="BC142" i="4" s="1"/>
  <c r="BD142" i="4" a="1"/>
  <c r="BD142" i="4" s="1"/>
  <c r="BE142" i="4" a="1"/>
  <c r="BE142" i="4" s="1"/>
  <c r="BF142" i="4" a="1"/>
  <c r="BF142" i="4" s="1"/>
  <c r="BG142" i="4" a="1"/>
  <c r="BG142" i="4" s="1"/>
  <c r="BH142" i="4" a="1"/>
  <c r="BH142" i="4" s="1"/>
  <c r="BI142" i="4" a="1"/>
  <c r="BI142" i="4" s="1"/>
  <c r="BJ142" i="4" a="1"/>
  <c r="BJ142" i="4" s="1"/>
  <c r="BK142" i="4" a="1"/>
  <c r="BK142" i="4" s="1"/>
  <c r="BL142" i="4" a="1"/>
  <c r="BL142" i="4" s="1"/>
  <c r="BM142" i="4" a="1"/>
  <c r="BM142" i="4" s="1"/>
  <c r="BN142" i="4" a="1"/>
  <c r="BN142" i="4" s="1"/>
  <c r="BO142" i="4" a="1"/>
  <c r="BO142" i="4" s="1"/>
  <c r="BP142" i="4" a="1"/>
  <c r="BP142" i="4" s="1"/>
  <c r="BQ142" i="4" a="1"/>
  <c r="BQ142" i="4" s="1"/>
  <c r="AP143" i="4" a="1"/>
  <c r="AP143" i="4" s="1"/>
  <c r="AQ143" i="4" a="1"/>
  <c r="AQ143" i="4" s="1"/>
  <c r="AR143" i="4" a="1"/>
  <c r="AR143" i="4" s="1"/>
  <c r="AS143" i="4" a="1"/>
  <c r="AS143" i="4" s="1"/>
  <c r="AT143" i="4" a="1"/>
  <c r="AT143" i="4" s="1"/>
  <c r="AU143" i="4" a="1"/>
  <c r="AU143" i="4" s="1"/>
  <c r="AV143" i="4" a="1"/>
  <c r="AV143" i="4" s="1"/>
  <c r="AW143" i="4" a="1"/>
  <c r="AW143" i="4" s="1"/>
  <c r="AX143" i="4" a="1"/>
  <c r="AX143" i="4" s="1"/>
  <c r="AY143" i="4" a="1"/>
  <c r="AY143" i="4" s="1"/>
  <c r="AZ143" i="4" a="1"/>
  <c r="AZ143" i="4" s="1"/>
  <c r="BA143" i="4" a="1"/>
  <c r="BA143" i="4" s="1"/>
  <c r="BB143" i="4" a="1"/>
  <c r="BB143" i="4" s="1"/>
  <c r="BC143" i="4" a="1"/>
  <c r="BC143" i="4" s="1"/>
  <c r="BD143" i="4" a="1"/>
  <c r="BD143" i="4" s="1"/>
  <c r="BE143" i="4" a="1"/>
  <c r="BE143" i="4" s="1"/>
  <c r="BF143" i="4" a="1"/>
  <c r="BF143" i="4" s="1"/>
  <c r="BG143" i="4" a="1"/>
  <c r="BG143" i="4" s="1"/>
  <c r="BH143" i="4" a="1"/>
  <c r="BH143" i="4" s="1"/>
  <c r="BI143" i="4" a="1"/>
  <c r="BI143" i="4" s="1"/>
  <c r="BJ143" i="4" a="1"/>
  <c r="BJ143" i="4" s="1"/>
  <c r="BK143" i="4" a="1"/>
  <c r="BK143" i="4" s="1"/>
  <c r="BL143" i="4" a="1"/>
  <c r="BL143" i="4" s="1"/>
  <c r="BM143" i="4" a="1"/>
  <c r="BM143" i="4" s="1"/>
  <c r="BN143" i="4" a="1"/>
  <c r="BN143" i="4" s="1"/>
  <c r="BO143" i="4" a="1"/>
  <c r="BO143" i="4" s="1"/>
  <c r="BP143" i="4" a="1"/>
  <c r="BP143" i="4" s="1"/>
  <c r="BQ143" i="4" a="1"/>
  <c r="BQ143" i="4" s="1"/>
  <c r="AP144" i="4" a="1"/>
  <c r="AP144" i="4" s="1"/>
  <c r="AQ144" i="4" a="1"/>
  <c r="AQ144" i="4" s="1"/>
  <c r="AR144" i="4" a="1"/>
  <c r="AR144" i="4" s="1"/>
  <c r="AS144" i="4" a="1"/>
  <c r="AS144" i="4" s="1"/>
  <c r="AT144" i="4" a="1"/>
  <c r="AT144" i="4" s="1"/>
  <c r="AU144" i="4" a="1"/>
  <c r="AU144" i="4" s="1"/>
  <c r="AV144" i="4" a="1"/>
  <c r="AV144" i="4" s="1"/>
  <c r="AW144" i="4" a="1"/>
  <c r="AW144" i="4" s="1"/>
  <c r="AX144" i="4" a="1"/>
  <c r="AX144" i="4" s="1"/>
  <c r="AY144" i="4" a="1"/>
  <c r="AY144" i="4" s="1"/>
  <c r="AZ144" i="4" a="1"/>
  <c r="AZ144" i="4" s="1"/>
  <c r="BA144" i="4" a="1"/>
  <c r="BA144" i="4" s="1"/>
  <c r="BB144" i="4" a="1"/>
  <c r="BB144" i="4" s="1"/>
  <c r="BC144" i="4" a="1"/>
  <c r="BC144" i="4" s="1"/>
  <c r="BD144" i="4" a="1"/>
  <c r="BD144" i="4" s="1"/>
  <c r="BE144" i="4" a="1"/>
  <c r="BE144" i="4" s="1"/>
  <c r="BF144" i="4" a="1"/>
  <c r="BF144" i="4" s="1"/>
  <c r="BG144" i="4" a="1"/>
  <c r="BG144" i="4" s="1"/>
  <c r="BH144" i="4" a="1"/>
  <c r="BH144" i="4" s="1"/>
  <c r="BI144" i="4" a="1"/>
  <c r="BI144" i="4" s="1"/>
  <c r="BJ144" i="4" a="1"/>
  <c r="BJ144" i="4" s="1"/>
  <c r="BK144" i="4" a="1"/>
  <c r="BK144" i="4" s="1"/>
  <c r="BL144" i="4" a="1"/>
  <c r="BL144" i="4" s="1"/>
  <c r="BM144" i="4" a="1"/>
  <c r="BM144" i="4" s="1"/>
  <c r="BN144" i="4" a="1"/>
  <c r="BN144" i="4" s="1"/>
  <c r="BO144" i="4" a="1"/>
  <c r="BO144" i="4" s="1"/>
  <c r="BP144" i="4" a="1"/>
  <c r="BP144" i="4" s="1"/>
  <c r="BQ144" i="4" a="1"/>
  <c r="BQ144" i="4" s="1"/>
  <c r="AP145" i="4" a="1"/>
  <c r="AP145" i="4" s="1"/>
  <c r="AQ145" i="4" a="1"/>
  <c r="AQ145" i="4" s="1"/>
  <c r="AR145" i="4" a="1"/>
  <c r="AR145" i="4" s="1"/>
  <c r="AS145" i="4" a="1"/>
  <c r="AS145" i="4" s="1"/>
  <c r="AT145" i="4" a="1"/>
  <c r="AT145" i="4" s="1"/>
  <c r="AU145" i="4" a="1"/>
  <c r="AU145" i="4" s="1"/>
  <c r="AV145" i="4" a="1"/>
  <c r="AV145" i="4" s="1"/>
  <c r="AW145" i="4" a="1"/>
  <c r="AW145" i="4" s="1"/>
  <c r="AX145" i="4" a="1"/>
  <c r="AX145" i="4" s="1"/>
  <c r="AY145" i="4" a="1"/>
  <c r="AY145" i="4" s="1"/>
  <c r="AZ145" i="4" a="1"/>
  <c r="AZ145" i="4" s="1"/>
  <c r="BA145" i="4" a="1"/>
  <c r="BA145" i="4" s="1"/>
  <c r="BB145" i="4" a="1"/>
  <c r="BB145" i="4" s="1"/>
  <c r="BC145" i="4" a="1"/>
  <c r="BC145" i="4" s="1"/>
  <c r="BD145" i="4" a="1"/>
  <c r="BD145" i="4" s="1"/>
  <c r="BE145" i="4" a="1"/>
  <c r="BE145" i="4" s="1"/>
  <c r="BF145" i="4" a="1"/>
  <c r="BF145" i="4" s="1"/>
  <c r="BG145" i="4" a="1"/>
  <c r="BG145" i="4" s="1"/>
  <c r="BH145" i="4" a="1"/>
  <c r="BH145" i="4" s="1"/>
  <c r="BI145" i="4" a="1"/>
  <c r="BI145" i="4" s="1"/>
  <c r="BJ145" i="4" a="1"/>
  <c r="BJ145" i="4" s="1"/>
  <c r="BK145" i="4" a="1"/>
  <c r="BK145" i="4" s="1"/>
  <c r="BL145" i="4" a="1"/>
  <c r="BL145" i="4" s="1"/>
  <c r="BM145" i="4" a="1"/>
  <c r="BM145" i="4" s="1"/>
  <c r="BN145" i="4" a="1"/>
  <c r="BN145" i="4" s="1"/>
  <c r="BO145" i="4" a="1"/>
  <c r="BO145" i="4" s="1"/>
  <c r="BP145" i="4" a="1"/>
  <c r="BP145" i="4" s="1"/>
  <c r="BQ145" i="4" a="1"/>
  <c r="BQ145" i="4" s="1"/>
  <c r="AP146" i="4" a="1"/>
  <c r="AP146" i="4" s="1"/>
  <c r="AQ146" i="4" a="1"/>
  <c r="AQ146" i="4" s="1"/>
  <c r="AR146" i="4" a="1"/>
  <c r="AR146" i="4" s="1"/>
  <c r="AS146" i="4" a="1"/>
  <c r="AS146" i="4" s="1"/>
  <c r="AT146" i="4" a="1"/>
  <c r="AT146" i="4" s="1"/>
  <c r="AU146" i="4" a="1"/>
  <c r="AU146" i="4" s="1"/>
  <c r="AV146" i="4" a="1"/>
  <c r="AV146" i="4" s="1"/>
  <c r="AW146" i="4" a="1"/>
  <c r="AW146" i="4" s="1"/>
  <c r="AX146" i="4" a="1"/>
  <c r="AX146" i="4" s="1"/>
  <c r="AY146" i="4" a="1"/>
  <c r="AY146" i="4" s="1"/>
  <c r="AZ146" i="4" a="1"/>
  <c r="AZ146" i="4" s="1"/>
  <c r="BA146" i="4" a="1"/>
  <c r="BA146" i="4" s="1"/>
  <c r="BB146" i="4" a="1"/>
  <c r="BB146" i="4" s="1"/>
  <c r="BC146" i="4" a="1"/>
  <c r="BC146" i="4" s="1"/>
  <c r="BD146" i="4" a="1"/>
  <c r="BD146" i="4" s="1"/>
  <c r="BE146" i="4" a="1"/>
  <c r="BE146" i="4" s="1"/>
  <c r="BF146" i="4" a="1"/>
  <c r="BF146" i="4" s="1"/>
  <c r="BG146" i="4" a="1"/>
  <c r="BG146" i="4" s="1"/>
  <c r="BH146" i="4" a="1"/>
  <c r="BH146" i="4" s="1"/>
  <c r="BI146" i="4" a="1"/>
  <c r="BI146" i="4" s="1"/>
  <c r="BJ146" i="4" a="1"/>
  <c r="BJ146" i="4" s="1"/>
  <c r="BK146" i="4" a="1"/>
  <c r="BK146" i="4" s="1"/>
  <c r="BL146" i="4" a="1"/>
  <c r="BL146" i="4" s="1"/>
  <c r="BM146" i="4" a="1"/>
  <c r="BM146" i="4" s="1"/>
  <c r="BN146" i="4" a="1"/>
  <c r="BN146" i="4" s="1"/>
  <c r="BO146" i="4" a="1"/>
  <c r="BO146" i="4" s="1"/>
  <c r="BP146" i="4" a="1"/>
  <c r="BP146" i="4" s="1"/>
  <c r="BQ146" i="4" a="1"/>
  <c r="BQ146" i="4" s="1"/>
  <c r="AP147" i="4" a="1"/>
  <c r="AP147" i="4" s="1"/>
  <c r="AQ147" i="4" a="1"/>
  <c r="AQ147" i="4" s="1"/>
  <c r="AR147" i="4" a="1"/>
  <c r="AR147" i="4" s="1"/>
  <c r="AS147" i="4" a="1"/>
  <c r="AS147" i="4" s="1"/>
  <c r="AT147" i="4" a="1"/>
  <c r="AT147" i="4" s="1"/>
  <c r="AU147" i="4" a="1"/>
  <c r="AU147" i="4" s="1"/>
  <c r="AV147" i="4" a="1"/>
  <c r="AV147" i="4" s="1"/>
  <c r="AW147" i="4" a="1"/>
  <c r="AW147" i="4" s="1"/>
  <c r="AX147" i="4" a="1"/>
  <c r="AX147" i="4" s="1"/>
  <c r="AY147" i="4" a="1"/>
  <c r="AY147" i="4" s="1"/>
  <c r="AZ147" i="4" a="1"/>
  <c r="AZ147" i="4" s="1"/>
  <c r="BA147" i="4" a="1"/>
  <c r="BA147" i="4" s="1"/>
  <c r="BB147" i="4" a="1"/>
  <c r="BB147" i="4" s="1"/>
  <c r="BC147" i="4" a="1"/>
  <c r="BC147" i="4" s="1"/>
  <c r="BD147" i="4" a="1"/>
  <c r="BD147" i="4" s="1"/>
  <c r="BE147" i="4" a="1"/>
  <c r="BE147" i="4" s="1"/>
  <c r="BF147" i="4" a="1"/>
  <c r="BF147" i="4" s="1"/>
  <c r="BG147" i="4" a="1"/>
  <c r="BG147" i="4" s="1"/>
  <c r="BH147" i="4" a="1"/>
  <c r="BH147" i="4" s="1"/>
  <c r="BI147" i="4" a="1"/>
  <c r="BI147" i="4" s="1"/>
  <c r="BJ147" i="4" a="1"/>
  <c r="BJ147" i="4" s="1"/>
  <c r="BK147" i="4" a="1"/>
  <c r="BK147" i="4" s="1"/>
  <c r="BL147" i="4" a="1"/>
  <c r="BL147" i="4" s="1"/>
  <c r="BM147" i="4" a="1"/>
  <c r="BM147" i="4" s="1"/>
  <c r="BN147" i="4" a="1"/>
  <c r="BN147" i="4" s="1"/>
  <c r="BO147" i="4" a="1"/>
  <c r="BO147" i="4" s="1"/>
  <c r="BP147" i="4" a="1"/>
  <c r="BP147" i="4" s="1"/>
  <c r="BQ147" i="4" a="1"/>
  <c r="BQ147" i="4" s="1"/>
  <c r="AP148" i="4" a="1"/>
  <c r="AP148" i="4" s="1"/>
  <c r="AQ148" i="4" a="1"/>
  <c r="AQ148" i="4" s="1"/>
  <c r="AR148" i="4" a="1"/>
  <c r="AR148" i="4" s="1"/>
  <c r="AS148" i="4" a="1"/>
  <c r="AS148" i="4" s="1"/>
  <c r="AT148" i="4" a="1"/>
  <c r="AT148" i="4" s="1"/>
  <c r="AU148" i="4" a="1"/>
  <c r="AU148" i="4" s="1"/>
  <c r="AV148" i="4" a="1"/>
  <c r="AV148" i="4" s="1"/>
  <c r="AW148" i="4" a="1"/>
  <c r="AW148" i="4" s="1"/>
  <c r="AX148" i="4" a="1"/>
  <c r="AX148" i="4" s="1"/>
  <c r="AY148" i="4" a="1"/>
  <c r="AY148" i="4" s="1"/>
  <c r="AZ148" i="4" a="1"/>
  <c r="AZ148" i="4" s="1"/>
  <c r="BA148" i="4" a="1"/>
  <c r="BA148" i="4" s="1"/>
  <c r="BB148" i="4" a="1"/>
  <c r="BB148" i="4" s="1"/>
  <c r="BC148" i="4" a="1"/>
  <c r="BC148" i="4" s="1"/>
  <c r="BD148" i="4" a="1"/>
  <c r="BD148" i="4" s="1"/>
  <c r="BE148" i="4" a="1"/>
  <c r="BE148" i="4" s="1"/>
  <c r="BF148" i="4" a="1"/>
  <c r="BF148" i="4" s="1"/>
  <c r="BG148" i="4" a="1"/>
  <c r="BG148" i="4" s="1"/>
  <c r="BH148" i="4" a="1"/>
  <c r="BH148" i="4" s="1"/>
  <c r="BI148" i="4" a="1"/>
  <c r="BI148" i="4" s="1"/>
  <c r="BJ148" i="4" a="1"/>
  <c r="BJ148" i="4" s="1"/>
  <c r="BK148" i="4" a="1"/>
  <c r="BK148" i="4" s="1"/>
  <c r="BL148" i="4" a="1"/>
  <c r="BL148" i="4" s="1"/>
  <c r="BM148" i="4" a="1"/>
  <c r="BM148" i="4" s="1"/>
  <c r="BN148" i="4" a="1"/>
  <c r="BN148" i="4" s="1"/>
  <c r="BO148" i="4" a="1"/>
  <c r="BO148" i="4" s="1"/>
  <c r="BP148" i="4" a="1"/>
  <c r="BP148" i="4" s="1"/>
  <c r="BQ148" i="4" a="1"/>
  <c r="BQ148" i="4" s="1"/>
  <c r="AP149" i="4" a="1"/>
  <c r="AP149" i="4" s="1"/>
  <c r="AQ149" i="4" a="1"/>
  <c r="AQ149" i="4" s="1"/>
  <c r="AR149" i="4" a="1"/>
  <c r="AR149" i="4" s="1"/>
  <c r="AS149" i="4" a="1"/>
  <c r="AS149" i="4" s="1"/>
  <c r="AT149" i="4" a="1"/>
  <c r="AT149" i="4" s="1"/>
  <c r="AU149" i="4" a="1"/>
  <c r="AU149" i="4" s="1"/>
  <c r="AV149" i="4" a="1"/>
  <c r="AV149" i="4" s="1"/>
  <c r="AW149" i="4" a="1"/>
  <c r="AW149" i="4" s="1"/>
  <c r="AX149" i="4" a="1"/>
  <c r="AX149" i="4" s="1"/>
  <c r="AY149" i="4" a="1"/>
  <c r="AY149" i="4" s="1"/>
  <c r="AZ149" i="4" a="1"/>
  <c r="AZ149" i="4" s="1"/>
  <c r="BA149" i="4" a="1"/>
  <c r="BA149" i="4" s="1"/>
  <c r="BB149" i="4" a="1"/>
  <c r="BB149" i="4" s="1"/>
  <c r="BC149" i="4" a="1"/>
  <c r="BC149" i="4" s="1"/>
  <c r="BD149" i="4" a="1"/>
  <c r="BD149" i="4" s="1"/>
  <c r="BE149" i="4" a="1"/>
  <c r="BE149" i="4" s="1"/>
  <c r="BF149" i="4" a="1"/>
  <c r="BF149" i="4" s="1"/>
  <c r="BG149" i="4" a="1"/>
  <c r="BG149" i="4" s="1"/>
  <c r="BH149" i="4" a="1"/>
  <c r="BH149" i="4" s="1"/>
  <c r="BI149" i="4" a="1"/>
  <c r="BI149" i="4" s="1"/>
  <c r="BJ149" i="4" a="1"/>
  <c r="BJ149" i="4" s="1"/>
  <c r="BK149" i="4" a="1"/>
  <c r="BK149" i="4" s="1"/>
  <c r="BL149" i="4" a="1"/>
  <c r="BL149" i="4" s="1"/>
  <c r="BM149" i="4" a="1"/>
  <c r="BM149" i="4" s="1"/>
  <c r="BN149" i="4" a="1"/>
  <c r="BN149" i="4" s="1"/>
  <c r="BO149" i="4" a="1"/>
  <c r="BO149" i="4" s="1"/>
  <c r="BP149" i="4" a="1"/>
  <c r="BP149" i="4" s="1"/>
  <c r="BQ149" i="4" a="1"/>
  <c r="BQ149" i="4" s="1"/>
  <c r="AP150" i="4" a="1"/>
  <c r="AP150" i="4" s="1"/>
  <c r="AQ150" i="4" a="1"/>
  <c r="AQ150" i="4" s="1"/>
  <c r="AR150" i="4" a="1"/>
  <c r="AR150" i="4" s="1"/>
  <c r="AS150" i="4" a="1"/>
  <c r="AS150" i="4" s="1"/>
  <c r="AT150" i="4" a="1"/>
  <c r="AT150" i="4" s="1"/>
  <c r="AU150" i="4" a="1"/>
  <c r="AU150" i="4" s="1"/>
  <c r="AV150" i="4" a="1"/>
  <c r="AV150" i="4" s="1"/>
  <c r="AW150" i="4" a="1"/>
  <c r="AW150" i="4" s="1"/>
  <c r="AX150" i="4" a="1"/>
  <c r="AX150" i="4" s="1"/>
  <c r="AY150" i="4" a="1"/>
  <c r="AY150" i="4" s="1"/>
  <c r="AZ150" i="4" a="1"/>
  <c r="AZ150" i="4" s="1"/>
  <c r="BA150" i="4" a="1"/>
  <c r="BA150" i="4" s="1"/>
  <c r="BB150" i="4" a="1"/>
  <c r="BB150" i="4" s="1"/>
  <c r="BC150" i="4" a="1"/>
  <c r="BC150" i="4" s="1"/>
  <c r="BD150" i="4" a="1"/>
  <c r="BD150" i="4" s="1"/>
  <c r="BE150" i="4" a="1"/>
  <c r="BE150" i="4" s="1"/>
  <c r="BF150" i="4" a="1"/>
  <c r="BF150" i="4" s="1"/>
  <c r="BG150" i="4" a="1"/>
  <c r="BG150" i="4" s="1"/>
  <c r="BH150" i="4" a="1"/>
  <c r="BH150" i="4" s="1"/>
  <c r="BI150" i="4" a="1"/>
  <c r="BI150" i="4" s="1"/>
  <c r="BJ150" i="4" a="1"/>
  <c r="BJ150" i="4" s="1"/>
  <c r="BK150" i="4" a="1"/>
  <c r="BK150" i="4" s="1"/>
  <c r="BL150" i="4" a="1"/>
  <c r="BL150" i="4" s="1"/>
  <c r="BM150" i="4" a="1"/>
  <c r="BM150" i="4" s="1"/>
  <c r="BN150" i="4" a="1"/>
  <c r="BN150" i="4" s="1"/>
  <c r="BO150" i="4" a="1"/>
  <c r="BO150" i="4" s="1"/>
  <c r="BP150" i="4" a="1"/>
  <c r="BP150" i="4" s="1"/>
  <c r="BQ150" i="4" a="1"/>
  <c r="BQ150" i="4" s="1"/>
  <c r="AP151" i="4" a="1"/>
  <c r="AP151" i="4" s="1"/>
  <c r="AQ151" i="4" a="1"/>
  <c r="AQ151" i="4" s="1"/>
  <c r="AR151" i="4" a="1"/>
  <c r="AR151" i="4" s="1"/>
  <c r="AS151" i="4" a="1"/>
  <c r="AS151" i="4" s="1"/>
  <c r="AT151" i="4" a="1"/>
  <c r="AT151" i="4" s="1"/>
  <c r="AU151" i="4" a="1"/>
  <c r="AU151" i="4" s="1"/>
  <c r="AV151" i="4" a="1"/>
  <c r="AV151" i="4" s="1"/>
  <c r="AW151" i="4" a="1"/>
  <c r="AW151" i="4" s="1"/>
  <c r="AX151" i="4" a="1"/>
  <c r="AX151" i="4" s="1"/>
  <c r="AY151" i="4" a="1"/>
  <c r="AY151" i="4" s="1"/>
  <c r="AZ151" i="4" a="1"/>
  <c r="AZ151" i="4" s="1"/>
  <c r="BA151" i="4" a="1"/>
  <c r="BA151" i="4" s="1"/>
  <c r="BB151" i="4" a="1"/>
  <c r="BB151" i="4" s="1"/>
  <c r="BC151" i="4" a="1"/>
  <c r="BC151" i="4" s="1"/>
  <c r="BD151" i="4" a="1"/>
  <c r="BD151" i="4" s="1"/>
  <c r="BE151" i="4" a="1"/>
  <c r="BE151" i="4" s="1"/>
  <c r="BF151" i="4" a="1"/>
  <c r="BF151" i="4" s="1"/>
  <c r="BG151" i="4" a="1"/>
  <c r="BG151" i="4" s="1"/>
  <c r="BH151" i="4" a="1"/>
  <c r="BH151" i="4" s="1"/>
  <c r="BI151" i="4" a="1"/>
  <c r="BI151" i="4" s="1"/>
  <c r="BJ151" i="4" a="1"/>
  <c r="BJ151" i="4" s="1"/>
  <c r="BK151" i="4" a="1"/>
  <c r="BK151" i="4" s="1"/>
  <c r="BL151" i="4" a="1"/>
  <c r="BL151" i="4" s="1"/>
  <c r="BM151" i="4" a="1"/>
  <c r="BM151" i="4" s="1"/>
  <c r="BN151" i="4" a="1"/>
  <c r="BN151" i="4" s="1"/>
  <c r="BO151" i="4" a="1"/>
  <c r="BO151" i="4" s="1"/>
  <c r="BP151" i="4" a="1"/>
  <c r="BP151" i="4" s="1"/>
  <c r="BQ151" i="4" a="1"/>
  <c r="BQ151" i="4" s="1"/>
  <c r="AP152" i="4" a="1"/>
  <c r="AP152" i="4" s="1"/>
  <c r="AQ152" i="4" a="1"/>
  <c r="AQ152" i="4" s="1"/>
  <c r="AR152" i="4" a="1"/>
  <c r="AR152" i="4" s="1"/>
  <c r="AS152" i="4" a="1"/>
  <c r="AS152" i="4" s="1"/>
  <c r="AT152" i="4" a="1"/>
  <c r="AT152" i="4" s="1"/>
  <c r="AU152" i="4" a="1"/>
  <c r="AU152" i="4" s="1"/>
  <c r="AV152" i="4" a="1"/>
  <c r="AV152" i="4" s="1"/>
  <c r="AW152" i="4" a="1"/>
  <c r="AW152" i="4" s="1"/>
  <c r="AX152" i="4" a="1"/>
  <c r="AX152" i="4" s="1"/>
  <c r="AY152" i="4" a="1"/>
  <c r="AY152" i="4" s="1"/>
  <c r="AZ152" i="4" a="1"/>
  <c r="AZ152" i="4" s="1"/>
  <c r="BA152" i="4" a="1"/>
  <c r="BA152" i="4" s="1"/>
  <c r="BB152" i="4" a="1"/>
  <c r="BB152" i="4" s="1"/>
  <c r="BC152" i="4" a="1"/>
  <c r="BC152" i="4" s="1"/>
  <c r="BD152" i="4" a="1"/>
  <c r="BD152" i="4" s="1"/>
  <c r="BE152" i="4" a="1"/>
  <c r="BE152" i="4" s="1"/>
  <c r="BF152" i="4" a="1"/>
  <c r="BF152" i="4" s="1"/>
  <c r="BG152" i="4" a="1"/>
  <c r="BG152" i="4" s="1"/>
  <c r="BH152" i="4" a="1"/>
  <c r="BH152" i="4" s="1"/>
  <c r="BI152" i="4" a="1"/>
  <c r="BI152" i="4" s="1"/>
  <c r="BJ152" i="4" a="1"/>
  <c r="BJ152" i="4" s="1"/>
  <c r="BK152" i="4" a="1"/>
  <c r="BK152" i="4" s="1"/>
  <c r="BL152" i="4" a="1"/>
  <c r="BL152" i="4" s="1"/>
  <c r="BM152" i="4" a="1"/>
  <c r="BM152" i="4" s="1"/>
  <c r="BN152" i="4" a="1"/>
  <c r="BN152" i="4" s="1"/>
  <c r="BO152" i="4" a="1"/>
  <c r="BO152" i="4" s="1"/>
  <c r="BP152" i="4" a="1"/>
  <c r="BP152" i="4" s="1"/>
  <c r="BQ152" i="4" a="1"/>
  <c r="BQ152" i="4" s="1"/>
  <c r="AP153" i="4" a="1"/>
  <c r="AP153" i="4" s="1"/>
  <c r="AQ153" i="4" a="1"/>
  <c r="AQ153" i="4" s="1"/>
  <c r="AR153" i="4" a="1"/>
  <c r="AR153" i="4" s="1"/>
  <c r="AS153" i="4" a="1"/>
  <c r="AS153" i="4" s="1"/>
  <c r="AT153" i="4" a="1"/>
  <c r="AT153" i="4" s="1"/>
  <c r="AU153" i="4" a="1"/>
  <c r="AU153" i="4" s="1"/>
  <c r="AV153" i="4" a="1"/>
  <c r="AV153" i="4" s="1"/>
  <c r="AW153" i="4" a="1"/>
  <c r="AW153" i="4" s="1"/>
  <c r="AX153" i="4" a="1"/>
  <c r="AX153" i="4" s="1"/>
  <c r="AY153" i="4" a="1"/>
  <c r="AY153" i="4" s="1"/>
  <c r="AZ153" i="4" a="1"/>
  <c r="AZ153" i="4" s="1"/>
  <c r="BA153" i="4" a="1"/>
  <c r="BA153" i="4" s="1"/>
  <c r="BB153" i="4" a="1"/>
  <c r="BB153" i="4" s="1"/>
  <c r="BC153" i="4" a="1"/>
  <c r="BC153" i="4" s="1"/>
  <c r="BD153" i="4" a="1"/>
  <c r="BD153" i="4" s="1"/>
  <c r="BE153" i="4" a="1"/>
  <c r="BE153" i="4" s="1"/>
  <c r="BF153" i="4" a="1"/>
  <c r="BF153" i="4" s="1"/>
  <c r="BG153" i="4" a="1"/>
  <c r="BG153" i="4" s="1"/>
  <c r="BH153" i="4" a="1"/>
  <c r="BH153" i="4" s="1"/>
  <c r="BI153" i="4" a="1"/>
  <c r="BI153" i="4" s="1"/>
  <c r="BJ153" i="4" a="1"/>
  <c r="BJ153" i="4" s="1"/>
  <c r="BK153" i="4" a="1"/>
  <c r="BK153" i="4" s="1"/>
  <c r="BL153" i="4" a="1"/>
  <c r="BL153" i="4" s="1"/>
  <c r="BM153" i="4" a="1"/>
  <c r="BM153" i="4" s="1"/>
  <c r="BN153" i="4" a="1"/>
  <c r="BN153" i="4" s="1"/>
  <c r="BO153" i="4" a="1"/>
  <c r="BO153" i="4" s="1"/>
  <c r="BP153" i="4" a="1"/>
  <c r="BP153" i="4" s="1"/>
  <c r="BQ153" i="4" a="1"/>
  <c r="BQ153" i="4" s="1"/>
  <c r="AP154" i="4" a="1"/>
  <c r="AP154" i="4" s="1"/>
  <c r="AQ154" i="4" a="1"/>
  <c r="AQ154" i="4" s="1"/>
  <c r="AR154" i="4" a="1"/>
  <c r="AR154" i="4" s="1"/>
  <c r="AS154" i="4" a="1"/>
  <c r="AS154" i="4" s="1"/>
  <c r="AT154" i="4" a="1"/>
  <c r="AT154" i="4" s="1"/>
  <c r="AU154" i="4" a="1"/>
  <c r="AU154" i="4" s="1"/>
  <c r="AV154" i="4" a="1"/>
  <c r="AV154" i="4" s="1"/>
  <c r="AW154" i="4" a="1"/>
  <c r="AW154" i="4" s="1"/>
  <c r="AX154" i="4" a="1"/>
  <c r="AX154" i="4" s="1"/>
  <c r="AY154" i="4" a="1"/>
  <c r="AY154" i="4" s="1"/>
  <c r="AZ154" i="4" a="1"/>
  <c r="AZ154" i="4" s="1"/>
  <c r="BA154" i="4" a="1"/>
  <c r="BA154" i="4" s="1"/>
  <c r="BB154" i="4" a="1"/>
  <c r="BB154" i="4" s="1"/>
  <c r="BC154" i="4" a="1"/>
  <c r="BC154" i="4" s="1"/>
  <c r="BD154" i="4" a="1"/>
  <c r="BD154" i="4" s="1"/>
  <c r="BE154" i="4" a="1"/>
  <c r="BE154" i="4" s="1"/>
  <c r="BF154" i="4" a="1"/>
  <c r="BF154" i="4" s="1"/>
  <c r="BG154" i="4" a="1"/>
  <c r="BG154" i="4" s="1"/>
  <c r="BH154" i="4" a="1"/>
  <c r="BH154" i="4" s="1"/>
  <c r="BI154" i="4" a="1"/>
  <c r="BI154" i="4" s="1"/>
  <c r="BJ154" i="4" a="1"/>
  <c r="BJ154" i="4" s="1"/>
  <c r="BK154" i="4" a="1"/>
  <c r="BK154" i="4" s="1"/>
  <c r="BL154" i="4" a="1"/>
  <c r="BL154" i="4" s="1"/>
  <c r="BM154" i="4" a="1"/>
  <c r="BM154" i="4" s="1"/>
  <c r="BN154" i="4" a="1"/>
  <c r="BN154" i="4" s="1"/>
  <c r="BO154" i="4" a="1"/>
  <c r="BO154" i="4" s="1"/>
  <c r="BP154" i="4" a="1"/>
  <c r="BP154" i="4" s="1"/>
  <c r="BQ154" i="4" a="1"/>
  <c r="BQ154" i="4" s="1"/>
  <c r="AP155" i="4" a="1"/>
  <c r="AP155" i="4" s="1"/>
  <c r="AQ155" i="4" a="1"/>
  <c r="AQ155" i="4" s="1"/>
  <c r="AR155" i="4" a="1"/>
  <c r="AR155" i="4" s="1"/>
  <c r="AS155" i="4" a="1"/>
  <c r="AS155" i="4" s="1"/>
  <c r="AT155" i="4" a="1"/>
  <c r="AT155" i="4" s="1"/>
  <c r="AU155" i="4" a="1"/>
  <c r="AU155" i="4" s="1"/>
  <c r="AV155" i="4" a="1"/>
  <c r="AV155" i="4" s="1"/>
  <c r="AW155" i="4" a="1"/>
  <c r="AW155" i="4" s="1"/>
  <c r="AX155" i="4" a="1"/>
  <c r="AX155" i="4" s="1"/>
  <c r="AY155" i="4" a="1"/>
  <c r="AY155" i="4" s="1"/>
  <c r="AZ155" i="4" a="1"/>
  <c r="AZ155" i="4" s="1"/>
  <c r="BA155" i="4" a="1"/>
  <c r="BA155" i="4" s="1"/>
  <c r="BB155" i="4" a="1"/>
  <c r="BB155" i="4" s="1"/>
  <c r="BC155" i="4" a="1"/>
  <c r="BC155" i="4" s="1"/>
  <c r="BD155" i="4" a="1"/>
  <c r="BD155" i="4" s="1"/>
  <c r="BE155" i="4" a="1"/>
  <c r="BE155" i="4" s="1"/>
  <c r="BF155" i="4" a="1"/>
  <c r="BF155" i="4" s="1"/>
  <c r="BG155" i="4" a="1"/>
  <c r="BG155" i="4" s="1"/>
  <c r="BH155" i="4" a="1"/>
  <c r="BH155" i="4" s="1"/>
  <c r="BI155" i="4" a="1"/>
  <c r="BI155" i="4" s="1"/>
  <c r="BJ155" i="4" a="1"/>
  <c r="BJ155" i="4" s="1"/>
  <c r="BK155" i="4" a="1"/>
  <c r="BK155" i="4" s="1"/>
  <c r="BL155" i="4" a="1"/>
  <c r="BL155" i="4" s="1"/>
  <c r="BM155" i="4" a="1"/>
  <c r="BM155" i="4" s="1"/>
  <c r="BN155" i="4" a="1"/>
  <c r="BN155" i="4" s="1"/>
  <c r="BO155" i="4" a="1"/>
  <c r="BO155" i="4" s="1"/>
  <c r="BP155" i="4" a="1"/>
  <c r="BP155" i="4" s="1"/>
  <c r="BQ155" i="4" a="1"/>
  <c r="BQ155" i="4" s="1"/>
  <c r="AP156" i="4" a="1"/>
  <c r="AP156" i="4" s="1"/>
  <c r="AQ156" i="4" a="1"/>
  <c r="AQ156" i="4" s="1"/>
  <c r="AR156" i="4" a="1"/>
  <c r="AR156" i="4" s="1"/>
  <c r="AS156" i="4" a="1"/>
  <c r="AS156" i="4" s="1"/>
  <c r="AT156" i="4" a="1"/>
  <c r="AT156" i="4" s="1"/>
  <c r="AU156" i="4" a="1"/>
  <c r="AU156" i="4" s="1"/>
  <c r="AV156" i="4" a="1"/>
  <c r="AV156" i="4" s="1"/>
  <c r="AW156" i="4" a="1"/>
  <c r="AW156" i="4" s="1"/>
  <c r="AX156" i="4" a="1"/>
  <c r="AX156" i="4" s="1"/>
  <c r="AY156" i="4" a="1"/>
  <c r="AY156" i="4" s="1"/>
  <c r="AZ156" i="4" a="1"/>
  <c r="AZ156" i="4" s="1"/>
  <c r="BA156" i="4" a="1"/>
  <c r="BA156" i="4" s="1"/>
  <c r="BB156" i="4" a="1"/>
  <c r="BB156" i="4" s="1"/>
  <c r="BC156" i="4" a="1"/>
  <c r="BC156" i="4" s="1"/>
  <c r="BD156" i="4" a="1"/>
  <c r="BD156" i="4" s="1"/>
  <c r="BE156" i="4" a="1"/>
  <c r="BE156" i="4" s="1"/>
  <c r="BF156" i="4" a="1"/>
  <c r="BF156" i="4" s="1"/>
  <c r="BG156" i="4" a="1"/>
  <c r="BG156" i="4" s="1"/>
  <c r="BH156" i="4" a="1"/>
  <c r="BH156" i="4" s="1"/>
  <c r="BI156" i="4" a="1"/>
  <c r="BI156" i="4" s="1"/>
  <c r="BJ156" i="4" a="1"/>
  <c r="BJ156" i="4" s="1"/>
  <c r="BK156" i="4" a="1"/>
  <c r="BK156" i="4" s="1"/>
  <c r="BL156" i="4" a="1"/>
  <c r="BL156" i="4" s="1"/>
  <c r="BM156" i="4" a="1"/>
  <c r="BM156" i="4" s="1"/>
  <c r="BN156" i="4" a="1"/>
  <c r="BN156" i="4" s="1"/>
  <c r="BO156" i="4" a="1"/>
  <c r="BO156" i="4" s="1"/>
  <c r="BP156" i="4" a="1"/>
  <c r="BP156" i="4" s="1"/>
  <c r="BQ156" i="4" a="1"/>
  <c r="BQ156" i="4" s="1"/>
  <c r="AP157" i="4" a="1"/>
  <c r="AP157" i="4" s="1"/>
  <c r="AQ157" i="4" a="1"/>
  <c r="AQ157" i="4" s="1"/>
  <c r="AR157" i="4" a="1"/>
  <c r="AR157" i="4" s="1"/>
  <c r="AS157" i="4" a="1"/>
  <c r="AS157" i="4" s="1"/>
  <c r="AT157" i="4" a="1"/>
  <c r="AT157" i="4" s="1"/>
  <c r="AU157" i="4" a="1"/>
  <c r="AU157" i="4" s="1"/>
  <c r="AV157" i="4" a="1"/>
  <c r="AV157" i="4" s="1"/>
  <c r="AW157" i="4" a="1"/>
  <c r="AW157" i="4" s="1"/>
  <c r="AX157" i="4" a="1"/>
  <c r="AX157" i="4" s="1"/>
  <c r="AY157" i="4" a="1"/>
  <c r="AY157" i="4" s="1"/>
  <c r="AZ157" i="4" a="1"/>
  <c r="AZ157" i="4" s="1"/>
  <c r="BA157" i="4" a="1"/>
  <c r="BA157" i="4" s="1"/>
  <c r="BB157" i="4" a="1"/>
  <c r="BB157" i="4" s="1"/>
  <c r="BC157" i="4" a="1"/>
  <c r="BC157" i="4" s="1"/>
  <c r="BD157" i="4" a="1"/>
  <c r="BD157" i="4" s="1"/>
  <c r="BE157" i="4" a="1"/>
  <c r="BE157" i="4" s="1"/>
  <c r="BF157" i="4" a="1"/>
  <c r="BF157" i="4" s="1"/>
  <c r="BG157" i="4" a="1"/>
  <c r="BG157" i="4" s="1"/>
  <c r="BH157" i="4" a="1"/>
  <c r="BH157" i="4" s="1"/>
  <c r="BI157" i="4" a="1"/>
  <c r="BI157" i="4" s="1"/>
  <c r="BJ157" i="4" a="1"/>
  <c r="BJ157" i="4" s="1"/>
  <c r="BK157" i="4" a="1"/>
  <c r="BK157" i="4" s="1"/>
  <c r="BL157" i="4" a="1"/>
  <c r="BL157" i="4" s="1"/>
  <c r="BM157" i="4" a="1"/>
  <c r="BM157" i="4" s="1"/>
  <c r="BN157" i="4" a="1"/>
  <c r="BN157" i="4" s="1"/>
  <c r="BO157" i="4" a="1"/>
  <c r="BO157" i="4" s="1"/>
  <c r="BP157" i="4" a="1"/>
  <c r="BP157" i="4" s="1"/>
  <c r="BQ157" i="4" a="1"/>
  <c r="BQ157" i="4" s="1"/>
  <c r="AP158" i="4" a="1"/>
  <c r="AP158" i="4" s="1"/>
  <c r="AQ158" i="4" a="1"/>
  <c r="AQ158" i="4" s="1"/>
  <c r="AR158" i="4" a="1"/>
  <c r="AR158" i="4" s="1"/>
  <c r="AS158" i="4" a="1"/>
  <c r="AS158" i="4" s="1"/>
  <c r="AT158" i="4" a="1"/>
  <c r="AT158" i="4" s="1"/>
  <c r="AU158" i="4" a="1"/>
  <c r="AU158" i="4" s="1"/>
  <c r="AV158" i="4" a="1"/>
  <c r="AV158" i="4" s="1"/>
  <c r="AW158" i="4" a="1"/>
  <c r="AW158" i="4" s="1"/>
  <c r="AX158" i="4" a="1"/>
  <c r="AX158" i="4" s="1"/>
  <c r="AY158" i="4" a="1"/>
  <c r="AY158" i="4" s="1"/>
  <c r="AZ158" i="4" a="1"/>
  <c r="AZ158" i="4" s="1"/>
  <c r="BA158" i="4" a="1"/>
  <c r="BA158" i="4" s="1"/>
  <c r="BB158" i="4" a="1"/>
  <c r="BB158" i="4" s="1"/>
  <c r="BC158" i="4" a="1"/>
  <c r="BC158" i="4" s="1"/>
  <c r="BD158" i="4" a="1"/>
  <c r="BD158" i="4" s="1"/>
  <c r="BE158" i="4" a="1"/>
  <c r="BE158" i="4" s="1"/>
  <c r="BF158" i="4" a="1"/>
  <c r="BF158" i="4" s="1"/>
  <c r="BG158" i="4" a="1"/>
  <c r="BG158" i="4" s="1"/>
  <c r="BH158" i="4" a="1"/>
  <c r="BH158" i="4" s="1"/>
  <c r="BI158" i="4" a="1"/>
  <c r="BI158" i="4" s="1"/>
  <c r="BJ158" i="4" a="1"/>
  <c r="BJ158" i="4" s="1"/>
  <c r="BK158" i="4" a="1"/>
  <c r="BK158" i="4" s="1"/>
  <c r="BL158" i="4" a="1"/>
  <c r="BL158" i="4" s="1"/>
  <c r="BM158" i="4" a="1"/>
  <c r="BM158" i="4" s="1"/>
  <c r="BN158" i="4" a="1"/>
  <c r="BN158" i="4" s="1"/>
  <c r="BO158" i="4" a="1"/>
  <c r="BO158" i="4" s="1"/>
  <c r="BP158" i="4" a="1"/>
  <c r="BP158" i="4" s="1"/>
  <c r="BQ158" i="4" a="1"/>
  <c r="BQ158" i="4" s="1"/>
  <c r="AP159" i="4" a="1"/>
  <c r="AP159" i="4" s="1"/>
  <c r="AQ159" i="4" a="1"/>
  <c r="AQ159" i="4" s="1"/>
  <c r="AR159" i="4" a="1"/>
  <c r="AR159" i="4" s="1"/>
  <c r="AS159" i="4" a="1"/>
  <c r="AS159" i="4" s="1"/>
  <c r="AT159" i="4" a="1"/>
  <c r="AT159" i="4" s="1"/>
  <c r="AU159" i="4" a="1"/>
  <c r="AU159" i="4" s="1"/>
  <c r="AV159" i="4" a="1"/>
  <c r="AV159" i="4" s="1"/>
  <c r="AW159" i="4" a="1"/>
  <c r="AW159" i="4" s="1"/>
  <c r="AX159" i="4" a="1"/>
  <c r="AX159" i="4" s="1"/>
  <c r="AY159" i="4" a="1"/>
  <c r="AY159" i="4" s="1"/>
  <c r="AZ159" i="4" a="1"/>
  <c r="AZ159" i="4" s="1"/>
  <c r="BA159" i="4" a="1"/>
  <c r="BA159" i="4" s="1"/>
  <c r="BB159" i="4" a="1"/>
  <c r="BB159" i="4" s="1"/>
  <c r="BC159" i="4" a="1"/>
  <c r="BC159" i="4" s="1"/>
  <c r="BD159" i="4" a="1"/>
  <c r="BD159" i="4" s="1"/>
  <c r="BE159" i="4" a="1"/>
  <c r="BE159" i="4" s="1"/>
  <c r="BF159" i="4" a="1"/>
  <c r="BF159" i="4" s="1"/>
  <c r="BG159" i="4" a="1"/>
  <c r="BG159" i="4" s="1"/>
  <c r="BH159" i="4" a="1"/>
  <c r="BH159" i="4" s="1"/>
  <c r="BI159" i="4" a="1"/>
  <c r="BI159" i="4" s="1"/>
  <c r="BJ159" i="4" a="1"/>
  <c r="BJ159" i="4" s="1"/>
  <c r="BK159" i="4" a="1"/>
  <c r="BK159" i="4" s="1"/>
  <c r="BL159" i="4" a="1"/>
  <c r="BL159" i="4" s="1"/>
  <c r="BM159" i="4" a="1"/>
  <c r="BM159" i="4" s="1"/>
  <c r="BN159" i="4" a="1"/>
  <c r="BN159" i="4" s="1"/>
  <c r="BO159" i="4" a="1"/>
  <c r="BO159" i="4" s="1"/>
  <c r="BP159" i="4" a="1"/>
  <c r="BP159" i="4" s="1"/>
  <c r="BQ159" i="4" a="1"/>
  <c r="BQ159" i="4" s="1"/>
  <c r="AP160" i="4" a="1"/>
  <c r="AP160" i="4" s="1"/>
  <c r="AQ160" i="4" a="1"/>
  <c r="AQ160" i="4" s="1"/>
  <c r="AR160" i="4" a="1"/>
  <c r="AR160" i="4" s="1"/>
  <c r="AS160" i="4" a="1"/>
  <c r="AS160" i="4" s="1"/>
  <c r="AT160" i="4" a="1"/>
  <c r="AT160" i="4" s="1"/>
  <c r="AU160" i="4" a="1"/>
  <c r="AU160" i="4" s="1"/>
  <c r="AV160" i="4" a="1"/>
  <c r="AV160" i="4" s="1"/>
  <c r="AW160" i="4" a="1"/>
  <c r="AW160" i="4" s="1"/>
  <c r="AX160" i="4" a="1"/>
  <c r="AX160" i="4" s="1"/>
  <c r="AY160" i="4" a="1"/>
  <c r="AY160" i="4" s="1"/>
  <c r="AZ160" i="4" a="1"/>
  <c r="AZ160" i="4" s="1"/>
  <c r="BA160" i="4" a="1"/>
  <c r="BA160" i="4" s="1"/>
  <c r="BB160" i="4" a="1"/>
  <c r="BB160" i="4" s="1"/>
  <c r="BC160" i="4" a="1"/>
  <c r="BC160" i="4" s="1"/>
  <c r="BD160" i="4" a="1"/>
  <c r="BD160" i="4" s="1"/>
  <c r="BE160" i="4" a="1"/>
  <c r="BE160" i="4" s="1"/>
  <c r="BF160" i="4" a="1"/>
  <c r="BF160" i="4" s="1"/>
  <c r="BG160" i="4" a="1"/>
  <c r="BG160" i="4" s="1"/>
  <c r="BH160" i="4" a="1"/>
  <c r="BH160" i="4" s="1"/>
  <c r="BI160" i="4" a="1"/>
  <c r="BI160" i="4" s="1"/>
  <c r="BJ160" i="4" a="1"/>
  <c r="BJ160" i="4" s="1"/>
  <c r="BK160" i="4" a="1"/>
  <c r="BK160" i="4" s="1"/>
  <c r="BL160" i="4" a="1"/>
  <c r="BL160" i="4" s="1"/>
  <c r="BM160" i="4" a="1"/>
  <c r="BM160" i="4" s="1"/>
  <c r="BN160" i="4" a="1"/>
  <c r="BN160" i="4" s="1"/>
  <c r="BO160" i="4" a="1"/>
  <c r="BO160" i="4" s="1"/>
  <c r="BP160" i="4" a="1"/>
  <c r="BP160" i="4" s="1"/>
  <c r="BQ160" i="4" a="1"/>
  <c r="BQ160" i="4" s="1"/>
  <c r="AP161" i="4" a="1"/>
  <c r="AP161" i="4" s="1"/>
  <c r="AQ161" i="4" a="1"/>
  <c r="AQ161" i="4" s="1"/>
  <c r="AR161" i="4" a="1"/>
  <c r="AR161" i="4" s="1"/>
  <c r="AS161" i="4" a="1"/>
  <c r="AS161" i="4" s="1"/>
  <c r="AT161" i="4" a="1"/>
  <c r="AT161" i="4" s="1"/>
  <c r="AU161" i="4" a="1"/>
  <c r="AU161" i="4" s="1"/>
  <c r="AV161" i="4" a="1"/>
  <c r="AV161" i="4" s="1"/>
  <c r="AW161" i="4" a="1"/>
  <c r="AW161" i="4" s="1"/>
  <c r="AX161" i="4" a="1"/>
  <c r="AX161" i="4" s="1"/>
  <c r="AY161" i="4" a="1"/>
  <c r="AY161" i="4" s="1"/>
  <c r="AZ161" i="4" a="1"/>
  <c r="AZ161" i="4" s="1"/>
  <c r="BA161" i="4" a="1"/>
  <c r="BA161" i="4" s="1"/>
  <c r="BB161" i="4" a="1"/>
  <c r="BB161" i="4" s="1"/>
  <c r="BC161" i="4" a="1"/>
  <c r="BC161" i="4" s="1"/>
  <c r="BD161" i="4" a="1"/>
  <c r="BD161" i="4" s="1"/>
  <c r="BE161" i="4" a="1"/>
  <c r="BE161" i="4" s="1"/>
  <c r="BF161" i="4" a="1"/>
  <c r="BF161" i="4" s="1"/>
  <c r="BG161" i="4" a="1"/>
  <c r="BG161" i="4" s="1"/>
  <c r="BH161" i="4" a="1"/>
  <c r="BH161" i="4" s="1"/>
  <c r="BI161" i="4" a="1"/>
  <c r="BI161" i="4" s="1"/>
  <c r="BJ161" i="4" a="1"/>
  <c r="BJ161" i="4" s="1"/>
  <c r="BK161" i="4" a="1"/>
  <c r="BK161" i="4" s="1"/>
  <c r="BL161" i="4" a="1"/>
  <c r="BL161" i="4" s="1"/>
  <c r="BM161" i="4" a="1"/>
  <c r="BM161" i="4" s="1"/>
  <c r="BN161" i="4" a="1"/>
  <c r="BN161" i="4" s="1"/>
  <c r="BO161" i="4" a="1"/>
  <c r="BO161" i="4" s="1"/>
  <c r="BP161" i="4" a="1"/>
  <c r="BP161" i="4" s="1"/>
  <c r="BQ161" i="4" a="1"/>
  <c r="BQ161" i="4" s="1"/>
  <c r="AP162" i="4" a="1"/>
  <c r="AP162" i="4" s="1"/>
  <c r="AQ162" i="4" a="1"/>
  <c r="AQ162" i="4" s="1"/>
  <c r="AR162" i="4" a="1"/>
  <c r="AR162" i="4" s="1"/>
  <c r="AS162" i="4" a="1"/>
  <c r="AS162" i="4" s="1"/>
  <c r="AT162" i="4" a="1"/>
  <c r="AT162" i="4" s="1"/>
  <c r="AU162" i="4" a="1"/>
  <c r="AU162" i="4" s="1"/>
  <c r="AV162" i="4" a="1"/>
  <c r="AV162" i="4" s="1"/>
  <c r="AW162" i="4" a="1"/>
  <c r="AW162" i="4" s="1"/>
  <c r="AX162" i="4" a="1"/>
  <c r="AX162" i="4" s="1"/>
  <c r="AY162" i="4" a="1"/>
  <c r="AY162" i="4" s="1"/>
  <c r="AZ162" i="4" a="1"/>
  <c r="AZ162" i="4" s="1"/>
  <c r="BA162" i="4" a="1"/>
  <c r="BA162" i="4" s="1"/>
  <c r="BB162" i="4" a="1"/>
  <c r="BB162" i="4" s="1"/>
  <c r="BC162" i="4" a="1"/>
  <c r="BC162" i="4" s="1"/>
  <c r="BD162" i="4" a="1"/>
  <c r="BD162" i="4" s="1"/>
  <c r="BE162" i="4" a="1"/>
  <c r="BE162" i="4" s="1"/>
  <c r="BF162" i="4" a="1"/>
  <c r="BF162" i="4" s="1"/>
  <c r="BG162" i="4" a="1"/>
  <c r="BG162" i="4" s="1"/>
  <c r="BH162" i="4" a="1"/>
  <c r="BH162" i="4" s="1"/>
  <c r="BI162" i="4" a="1"/>
  <c r="BI162" i="4" s="1"/>
  <c r="BJ162" i="4" a="1"/>
  <c r="BJ162" i="4" s="1"/>
  <c r="BK162" i="4" a="1"/>
  <c r="BK162" i="4" s="1"/>
  <c r="BL162" i="4" a="1"/>
  <c r="BL162" i="4" s="1"/>
  <c r="BM162" i="4" a="1"/>
  <c r="BM162" i="4" s="1"/>
  <c r="BN162" i="4" a="1"/>
  <c r="BN162" i="4" s="1"/>
  <c r="BO162" i="4" a="1"/>
  <c r="BO162" i="4" s="1"/>
  <c r="BP162" i="4" a="1"/>
  <c r="BP162" i="4" s="1"/>
  <c r="BQ162" i="4" a="1"/>
  <c r="BQ162" i="4" s="1"/>
  <c r="AP163" i="4" a="1"/>
  <c r="AP163" i="4" s="1"/>
  <c r="AQ163" i="4" a="1"/>
  <c r="AQ163" i="4" s="1"/>
  <c r="AR163" i="4" a="1"/>
  <c r="AR163" i="4" s="1"/>
  <c r="AS163" i="4" a="1"/>
  <c r="AS163" i="4" s="1"/>
  <c r="AT163" i="4" a="1"/>
  <c r="AT163" i="4" s="1"/>
  <c r="AU163" i="4" a="1"/>
  <c r="AU163" i="4" s="1"/>
  <c r="AV163" i="4" a="1"/>
  <c r="AV163" i="4" s="1"/>
  <c r="AW163" i="4" a="1"/>
  <c r="AW163" i="4" s="1"/>
  <c r="AX163" i="4" a="1"/>
  <c r="AX163" i="4" s="1"/>
  <c r="AY163" i="4" a="1"/>
  <c r="AY163" i="4" s="1"/>
  <c r="AZ163" i="4" a="1"/>
  <c r="AZ163" i="4" s="1"/>
  <c r="BA163" i="4" a="1"/>
  <c r="BA163" i="4" s="1"/>
  <c r="BB163" i="4" a="1"/>
  <c r="BB163" i="4" s="1"/>
  <c r="BC163" i="4" a="1"/>
  <c r="BC163" i="4" s="1"/>
  <c r="BD163" i="4" a="1"/>
  <c r="BD163" i="4" s="1"/>
  <c r="BE163" i="4" a="1"/>
  <c r="BE163" i="4" s="1"/>
  <c r="BF163" i="4" a="1"/>
  <c r="BF163" i="4" s="1"/>
  <c r="BG163" i="4" a="1"/>
  <c r="BG163" i="4" s="1"/>
  <c r="BH163" i="4" a="1"/>
  <c r="BH163" i="4" s="1"/>
  <c r="BI163" i="4" a="1"/>
  <c r="BI163" i="4" s="1"/>
  <c r="BJ163" i="4" a="1"/>
  <c r="BJ163" i="4" s="1"/>
  <c r="BK163" i="4" a="1"/>
  <c r="BK163" i="4" s="1"/>
  <c r="BL163" i="4" a="1"/>
  <c r="BL163" i="4" s="1"/>
  <c r="BM163" i="4" a="1"/>
  <c r="BM163" i="4" s="1"/>
  <c r="BN163" i="4" a="1"/>
  <c r="BN163" i="4" s="1"/>
  <c r="BO163" i="4" a="1"/>
  <c r="BO163" i="4" s="1"/>
  <c r="BP163" i="4" a="1"/>
  <c r="BP163" i="4" s="1"/>
  <c r="BQ163" i="4" a="1"/>
  <c r="BQ163" i="4" s="1"/>
  <c r="AP164" i="4" a="1"/>
  <c r="AP164" i="4" s="1"/>
  <c r="AQ164" i="4" a="1"/>
  <c r="AQ164" i="4" s="1"/>
  <c r="AR164" i="4" a="1"/>
  <c r="AR164" i="4" s="1"/>
  <c r="AS164" i="4" a="1"/>
  <c r="AS164" i="4" s="1"/>
  <c r="AT164" i="4" a="1"/>
  <c r="AT164" i="4" s="1"/>
  <c r="AU164" i="4" a="1"/>
  <c r="AU164" i="4" s="1"/>
  <c r="AV164" i="4" a="1"/>
  <c r="AV164" i="4" s="1"/>
  <c r="AW164" i="4" a="1"/>
  <c r="AW164" i="4" s="1"/>
  <c r="AX164" i="4" a="1"/>
  <c r="AX164" i="4" s="1"/>
  <c r="AY164" i="4" a="1"/>
  <c r="AY164" i="4" s="1"/>
  <c r="AZ164" i="4" a="1"/>
  <c r="AZ164" i="4" s="1"/>
  <c r="BA164" i="4" a="1"/>
  <c r="BA164" i="4" s="1"/>
  <c r="BB164" i="4" a="1"/>
  <c r="BB164" i="4" s="1"/>
  <c r="BC164" i="4" a="1"/>
  <c r="BC164" i="4" s="1"/>
  <c r="BD164" i="4" a="1"/>
  <c r="BD164" i="4" s="1"/>
  <c r="BE164" i="4" a="1"/>
  <c r="BE164" i="4" s="1"/>
  <c r="BF164" i="4" a="1"/>
  <c r="BF164" i="4" s="1"/>
  <c r="BG164" i="4" a="1"/>
  <c r="BG164" i="4" s="1"/>
  <c r="BH164" i="4" a="1"/>
  <c r="BH164" i="4" s="1"/>
  <c r="BI164" i="4" a="1"/>
  <c r="BI164" i="4" s="1"/>
  <c r="BJ164" i="4" a="1"/>
  <c r="BJ164" i="4" s="1"/>
  <c r="BK164" i="4" a="1"/>
  <c r="BK164" i="4" s="1"/>
  <c r="BL164" i="4" a="1"/>
  <c r="BL164" i="4" s="1"/>
  <c r="BM164" i="4" a="1"/>
  <c r="BM164" i="4" s="1"/>
  <c r="BN164" i="4" a="1"/>
  <c r="BN164" i="4" s="1"/>
  <c r="BO164" i="4" a="1"/>
  <c r="BO164" i="4" s="1"/>
  <c r="BP164" i="4" a="1"/>
  <c r="BP164" i="4" s="1"/>
  <c r="BQ164" i="4" a="1"/>
  <c r="BQ164" i="4" s="1"/>
  <c r="AP165" i="4" a="1"/>
  <c r="AP165" i="4" s="1"/>
  <c r="AQ165" i="4" a="1"/>
  <c r="AQ165" i="4" s="1"/>
  <c r="AR165" i="4" a="1"/>
  <c r="AR165" i="4" s="1"/>
  <c r="AS165" i="4" a="1"/>
  <c r="AS165" i="4" s="1"/>
  <c r="AT165" i="4" a="1"/>
  <c r="AT165" i="4" s="1"/>
  <c r="AU165" i="4" a="1"/>
  <c r="AU165" i="4" s="1"/>
  <c r="AV165" i="4" a="1"/>
  <c r="AV165" i="4" s="1"/>
  <c r="AW165" i="4" a="1"/>
  <c r="AW165" i="4" s="1"/>
  <c r="AX165" i="4" a="1"/>
  <c r="AX165" i="4" s="1"/>
  <c r="AY165" i="4" a="1"/>
  <c r="AY165" i="4" s="1"/>
  <c r="AZ165" i="4" a="1"/>
  <c r="AZ165" i="4" s="1"/>
  <c r="BA165" i="4" a="1"/>
  <c r="BA165" i="4" s="1"/>
  <c r="BB165" i="4" a="1"/>
  <c r="BB165" i="4" s="1"/>
  <c r="BC165" i="4" a="1"/>
  <c r="BC165" i="4" s="1"/>
  <c r="BD165" i="4" a="1"/>
  <c r="BD165" i="4" s="1"/>
  <c r="BE165" i="4" a="1"/>
  <c r="BE165" i="4" s="1"/>
  <c r="BF165" i="4" a="1"/>
  <c r="BF165" i="4" s="1"/>
  <c r="BG165" i="4" a="1"/>
  <c r="BG165" i="4" s="1"/>
  <c r="BH165" i="4" a="1"/>
  <c r="BH165" i="4" s="1"/>
  <c r="BI165" i="4" a="1"/>
  <c r="BI165" i="4" s="1"/>
  <c r="BJ165" i="4" a="1"/>
  <c r="BJ165" i="4" s="1"/>
  <c r="BK165" i="4" a="1"/>
  <c r="BK165" i="4" s="1"/>
  <c r="BL165" i="4" a="1"/>
  <c r="BL165" i="4" s="1"/>
  <c r="BM165" i="4" a="1"/>
  <c r="BM165" i="4" s="1"/>
  <c r="BN165" i="4" a="1"/>
  <c r="BN165" i="4" s="1"/>
  <c r="BO165" i="4" a="1"/>
  <c r="BO165" i="4" s="1"/>
  <c r="BP165" i="4" a="1"/>
  <c r="BP165" i="4" s="1"/>
  <c r="BQ165" i="4" a="1"/>
  <c r="BQ165" i="4" s="1"/>
  <c r="AP166" i="4" a="1"/>
  <c r="AP166" i="4" s="1"/>
  <c r="AQ166" i="4" a="1"/>
  <c r="AQ166" i="4" s="1"/>
  <c r="AR166" i="4" a="1"/>
  <c r="AR166" i="4" s="1"/>
  <c r="AS166" i="4" a="1"/>
  <c r="AS166" i="4" s="1"/>
  <c r="AT166" i="4" a="1"/>
  <c r="AT166" i="4" s="1"/>
  <c r="AU166" i="4" a="1"/>
  <c r="AU166" i="4" s="1"/>
  <c r="AV166" i="4" a="1"/>
  <c r="AV166" i="4" s="1"/>
  <c r="AW166" i="4" a="1"/>
  <c r="AW166" i="4" s="1"/>
  <c r="AX166" i="4" a="1"/>
  <c r="AX166" i="4" s="1"/>
  <c r="AY166" i="4" a="1"/>
  <c r="AY166" i="4" s="1"/>
  <c r="AZ166" i="4" a="1"/>
  <c r="AZ166" i="4" s="1"/>
  <c r="BA166" i="4" a="1"/>
  <c r="BA166" i="4" s="1"/>
  <c r="BB166" i="4" a="1"/>
  <c r="BB166" i="4" s="1"/>
  <c r="BC166" i="4" a="1"/>
  <c r="BC166" i="4" s="1"/>
  <c r="BD166" i="4" a="1"/>
  <c r="BD166" i="4" s="1"/>
  <c r="BE166" i="4" a="1"/>
  <c r="BE166" i="4" s="1"/>
  <c r="BF166" i="4" a="1"/>
  <c r="BF166" i="4" s="1"/>
  <c r="BG166" i="4" a="1"/>
  <c r="BG166" i="4" s="1"/>
  <c r="BH166" i="4" a="1"/>
  <c r="BH166" i="4" s="1"/>
  <c r="BI166" i="4" a="1"/>
  <c r="BI166" i="4" s="1"/>
  <c r="BJ166" i="4" a="1"/>
  <c r="BJ166" i="4" s="1"/>
  <c r="BK166" i="4" a="1"/>
  <c r="BK166" i="4" s="1"/>
  <c r="BL166" i="4" a="1"/>
  <c r="BL166" i="4" s="1"/>
  <c r="BM166" i="4" a="1"/>
  <c r="BM166" i="4" s="1"/>
  <c r="BN166" i="4" a="1"/>
  <c r="BN166" i="4" s="1"/>
  <c r="BO166" i="4" a="1"/>
  <c r="BO166" i="4" s="1"/>
  <c r="BP166" i="4" a="1"/>
  <c r="BP166" i="4" s="1"/>
  <c r="BQ166" i="4" a="1"/>
  <c r="BQ166" i="4" s="1"/>
  <c r="AP167" i="4" a="1"/>
  <c r="AP167" i="4" s="1"/>
  <c r="AQ167" i="4" a="1"/>
  <c r="AQ167" i="4" s="1"/>
  <c r="AR167" i="4" a="1"/>
  <c r="AR167" i="4" s="1"/>
  <c r="AS167" i="4" a="1"/>
  <c r="AS167" i="4" s="1"/>
  <c r="AT167" i="4" a="1"/>
  <c r="AT167" i="4" s="1"/>
  <c r="AU167" i="4" a="1"/>
  <c r="AU167" i="4" s="1"/>
  <c r="AV167" i="4" a="1"/>
  <c r="AV167" i="4" s="1"/>
  <c r="AW167" i="4" a="1"/>
  <c r="AW167" i="4" s="1"/>
  <c r="AX167" i="4" a="1"/>
  <c r="AX167" i="4" s="1"/>
  <c r="AY167" i="4" a="1"/>
  <c r="AY167" i="4" s="1"/>
  <c r="AZ167" i="4" a="1"/>
  <c r="AZ167" i="4" s="1"/>
  <c r="BA167" i="4" a="1"/>
  <c r="BA167" i="4" s="1"/>
  <c r="BB167" i="4" a="1"/>
  <c r="BB167" i="4" s="1"/>
  <c r="BC167" i="4" a="1"/>
  <c r="BC167" i="4" s="1"/>
  <c r="BD167" i="4" a="1"/>
  <c r="BD167" i="4" s="1"/>
  <c r="BE167" i="4" a="1"/>
  <c r="BE167" i="4" s="1"/>
  <c r="BF167" i="4" a="1"/>
  <c r="BF167" i="4" s="1"/>
  <c r="BG167" i="4" a="1"/>
  <c r="BG167" i="4" s="1"/>
  <c r="BH167" i="4" a="1"/>
  <c r="BH167" i="4" s="1"/>
  <c r="BI167" i="4" a="1"/>
  <c r="BI167" i="4" s="1"/>
  <c r="BJ167" i="4" a="1"/>
  <c r="BJ167" i="4" s="1"/>
  <c r="BK167" i="4" a="1"/>
  <c r="BK167" i="4" s="1"/>
  <c r="BL167" i="4" a="1"/>
  <c r="BL167" i="4" s="1"/>
  <c r="BM167" i="4" a="1"/>
  <c r="BM167" i="4" s="1"/>
  <c r="BN167" i="4" a="1"/>
  <c r="BN167" i="4" s="1"/>
  <c r="BO167" i="4" a="1"/>
  <c r="BO167" i="4" s="1"/>
  <c r="BP167" i="4" a="1"/>
  <c r="BP167" i="4" s="1"/>
  <c r="BQ167" i="4" a="1"/>
  <c r="BQ167" i="4" s="1"/>
  <c r="AP168" i="4" a="1"/>
  <c r="AP168" i="4" s="1"/>
  <c r="AQ168" i="4" a="1"/>
  <c r="AQ168" i="4" s="1"/>
  <c r="AR168" i="4" a="1"/>
  <c r="AR168" i="4" s="1"/>
  <c r="AS168" i="4" a="1"/>
  <c r="AS168" i="4" s="1"/>
  <c r="AT168" i="4" a="1"/>
  <c r="AT168" i="4" s="1"/>
  <c r="AU168" i="4" a="1"/>
  <c r="AU168" i="4" s="1"/>
  <c r="AV168" i="4" a="1"/>
  <c r="AV168" i="4" s="1"/>
  <c r="AW168" i="4" a="1"/>
  <c r="AW168" i="4" s="1"/>
  <c r="AX168" i="4" a="1"/>
  <c r="AX168" i="4" s="1"/>
  <c r="AY168" i="4" a="1"/>
  <c r="AY168" i="4" s="1"/>
  <c r="AZ168" i="4" a="1"/>
  <c r="AZ168" i="4" s="1"/>
  <c r="BA168" i="4" a="1"/>
  <c r="BA168" i="4" s="1"/>
  <c r="BB168" i="4" a="1"/>
  <c r="BB168" i="4" s="1"/>
  <c r="BC168" i="4" a="1"/>
  <c r="BC168" i="4" s="1"/>
  <c r="BD168" i="4" a="1"/>
  <c r="BD168" i="4" s="1"/>
  <c r="BE168" i="4" a="1"/>
  <c r="BE168" i="4" s="1"/>
  <c r="BF168" i="4" a="1"/>
  <c r="BF168" i="4" s="1"/>
  <c r="BG168" i="4" a="1"/>
  <c r="BG168" i="4" s="1"/>
  <c r="BH168" i="4" a="1"/>
  <c r="BH168" i="4" s="1"/>
  <c r="BI168" i="4" a="1"/>
  <c r="BI168" i="4" s="1"/>
  <c r="BJ168" i="4" a="1"/>
  <c r="BJ168" i="4" s="1"/>
  <c r="BK168" i="4" a="1"/>
  <c r="BK168" i="4" s="1"/>
  <c r="BL168" i="4" a="1"/>
  <c r="BL168" i="4" s="1"/>
  <c r="BM168" i="4" a="1"/>
  <c r="BM168" i="4" s="1"/>
  <c r="BN168" i="4" a="1"/>
  <c r="BN168" i="4" s="1"/>
  <c r="BO168" i="4" a="1"/>
  <c r="BO168" i="4" s="1"/>
  <c r="BP168" i="4" a="1"/>
  <c r="BP168" i="4" s="1"/>
  <c r="BQ168" i="4" a="1"/>
  <c r="BQ168" i="4" s="1"/>
  <c r="AP169" i="4" a="1"/>
  <c r="AP169" i="4" s="1"/>
  <c r="AQ169" i="4" a="1"/>
  <c r="AQ169" i="4" s="1"/>
  <c r="AR169" i="4" a="1"/>
  <c r="AR169" i="4" s="1"/>
  <c r="AS169" i="4" a="1"/>
  <c r="AS169" i="4" s="1"/>
  <c r="AT169" i="4" a="1"/>
  <c r="AT169" i="4" s="1"/>
  <c r="AU169" i="4" a="1"/>
  <c r="AU169" i="4" s="1"/>
  <c r="AV169" i="4" a="1"/>
  <c r="AV169" i="4" s="1"/>
  <c r="AW169" i="4" a="1"/>
  <c r="AW169" i="4" s="1"/>
  <c r="AX169" i="4" a="1"/>
  <c r="AX169" i="4" s="1"/>
  <c r="AY169" i="4" a="1"/>
  <c r="AY169" i="4" s="1"/>
  <c r="AZ169" i="4" a="1"/>
  <c r="AZ169" i="4" s="1"/>
  <c r="BA169" i="4" a="1"/>
  <c r="BA169" i="4" s="1"/>
  <c r="BB169" i="4" a="1"/>
  <c r="BB169" i="4" s="1"/>
  <c r="BC169" i="4" a="1"/>
  <c r="BC169" i="4" s="1"/>
  <c r="BD169" i="4" a="1"/>
  <c r="BD169" i="4" s="1"/>
  <c r="BE169" i="4" a="1"/>
  <c r="BE169" i="4" s="1"/>
  <c r="BF169" i="4" a="1"/>
  <c r="BF169" i="4" s="1"/>
  <c r="BG169" i="4" a="1"/>
  <c r="BG169" i="4" s="1"/>
  <c r="BH169" i="4" a="1"/>
  <c r="BH169" i="4" s="1"/>
  <c r="BI169" i="4" a="1"/>
  <c r="BI169" i="4" s="1"/>
  <c r="BJ169" i="4" a="1"/>
  <c r="BJ169" i="4" s="1"/>
  <c r="BK169" i="4" a="1"/>
  <c r="BK169" i="4" s="1"/>
  <c r="BL169" i="4" a="1"/>
  <c r="BL169" i="4" s="1"/>
  <c r="BM169" i="4" a="1"/>
  <c r="BM169" i="4" s="1"/>
  <c r="BN169" i="4" a="1"/>
  <c r="BN169" i="4" s="1"/>
  <c r="BO169" i="4" a="1"/>
  <c r="BO169" i="4" s="1"/>
  <c r="BP169" i="4" a="1"/>
  <c r="BP169" i="4" s="1"/>
  <c r="BQ169" i="4" a="1"/>
  <c r="BQ169" i="4" s="1"/>
  <c r="AP170" i="4" a="1"/>
  <c r="AP170" i="4" s="1"/>
  <c r="AQ170" i="4" a="1"/>
  <c r="AQ170" i="4" s="1"/>
  <c r="AR170" i="4" a="1"/>
  <c r="AR170" i="4" s="1"/>
  <c r="AS170" i="4" a="1"/>
  <c r="AS170" i="4" s="1"/>
  <c r="AT170" i="4" a="1"/>
  <c r="AT170" i="4" s="1"/>
  <c r="AU170" i="4" a="1"/>
  <c r="AU170" i="4" s="1"/>
  <c r="AV170" i="4" a="1"/>
  <c r="AV170" i="4" s="1"/>
  <c r="AW170" i="4" a="1"/>
  <c r="AW170" i="4" s="1"/>
  <c r="AX170" i="4" a="1"/>
  <c r="AX170" i="4" s="1"/>
  <c r="AY170" i="4" a="1"/>
  <c r="AY170" i="4" s="1"/>
  <c r="AZ170" i="4" a="1"/>
  <c r="AZ170" i="4" s="1"/>
  <c r="BA170" i="4" a="1"/>
  <c r="BA170" i="4" s="1"/>
  <c r="BB170" i="4" a="1"/>
  <c r="BB170" i="4" s="1"/>
  <c r="BC170" i="4" a="1"/>
  <c r="BC170" i="4" s="1"/>
  <c r="BD170" i="4" a="1"/>
  <c r="BD170" i="4" s="1"/>
  <c r="BE170" i="4" a="1"/>
  <c r="BE170" i="4" s="1"/>
  <c r="BF170" i="4" a="1"/>
  <c r="BF170" i="4" s="1"/>
  <c r="BG170" i="4" a="1"/>
  <c r="BG170" i="4" s="1"/>
  <c r="BH170" i="4" a="1"/>
  <c r="BH170" i="4" s="1"/>
  <c r="BI170" i="4" a="1"/>
  <c r="BI170" i="4" s="1"/>
  <c r="BJ170" i="4" a="1"/>
  <c r="BJ170" i="4" s="1"/>
  <c r="BK170" i="4" a="1"/>
  <c r="BK170" i="4" s="1"/>
  <c r="BL170" i="4" a="1"/>
  <c r="BL170" i="4" s="1"/>
  <c r="BM170" i="4" a="1"/>
  <c r="BM170" i="4" s="1"/>
  <c r="BN170" i="4" a="1"/>
  <c r="BN170" i="4" s="1"/>
  <c r="BO170" i="4" a="1"/>
  <c r="BO170" i="4" s="1"/>
  <c r="BP170" i="4" a="1"/>
  <c r="BP170" i="4" s="1"/>
  <c r="BQ170" i="4" a="1"/>
  <c r="BQ170" i="4" s="1"/>
  <c r="AP171" i="4" a="1"/>
  <c r="AP171" i="4" s="1"/>
  <c r="AQ171" i="4" a="1"/>
  <c r="AQ171" i="4" s="1"/>
  <c r="AR171" i="4" a="1"/>
  <c r="AR171" i="4" s="1"/>
  <c r="AS171" i="4" a="1"/>
  <c r="AS171" i="4" s="1"/>
  <c r="AT171" i="4" a="1"/>
  <c r="AT171" i="4" s="1"/>
  <c r="AU171" i="4" a="1"/>
  <c r="AU171" i="4" s="1"/>
  <c r="AV171" i="4" a="1"/>
  <c r="AV171" i="4" s="1"/>
  <c r="AW171" i="4" a="1"/>
  <c r="AW171" i="4" s="1"/>
  <c r="AX171" i="4" a="1"/>
  <c r="AX171" i="4" s="1"/>
  <c r="AY171" i="4" a="1"/>
  <c r="AY171" i="4" s="1"/>
  <c r="AZ171" i="4" a="1"/>
  <c r="AZ171" i="4" s="1"/>
  <c r="BA171" i="4" a="1"/>
  <c r="BA171" i="4" s="1"/>
  <c r="BB171" i="4" a="1"/>
  <c r="BB171" i="4" s="1"/>
  <c r="BC171" i="4" a="1"/>
  <c r="BC171" i="4" s="1"/>
  <c r="BD171" i="4" a="1"/>
  <c r="BD171" i="4" s="1"/>
  <c r="BE171" i="4" a="1"/>
  <c r="BE171" i="4" s="1"/>
  <c r="BF171" i="4" a="1"/>
  <c r="BF171" i="4" s="1"/>
  <c r="BG171" i="4" a="1"/>
  <c r="BG171" i="4" s="1"/>
  <c r="BH171" i="4" a="1"/>
  <c r="BH171" i="4" s="1"/>
  <c r="BI171" i="4" a="1"/>
  <c r="BI171" i="4" s="1"/>
  <c r="BJ171" i="4" a="1"/>
  <c r="BJ171" i="4" s="1"/>
  <c r="BK171" i="4" a="1"/>
  <c r="BK171" i="4" s="1"/>
  <c r="BL171" i="4" a="1"/>
  <c r="BL171" i="4" s="1"/>
  <c r="BM171" i="4" a="1"/>
  <c r="BM171" i="4" s="1"/>
  <c r="BN171" i="4" a="1"/>
  <c r="BN171" i="4" s="1"/>
  <c r="BO171" i="4" a="1"/>
  <c r="BO171" i="4" s="1"/>
  <c r="BP171" i="4" a="1"/>
  <c r="BP171" i="4" s="1"/>
  <c r="BQ171" i="4" a="1"/>
  <c r="BQ171" i="4" s="1"/>
  <c r="AP172" i="4" a="1"/>
  <c r="AP172" i="4" s="1"/>
  <c r="AQ172" i="4" a="1"/>
  <c r="AQ172" i="4" s="1"/>
  <c r="AR172" i="4" a="1"/>
  <c r="AR172" i="4" s="1"/>
  <c r="AS172" i="4" a="1"/>
  <c r="AS172" i="4" s="1"/>
  <c r="AT172" i="4" a="1"/>
  <c r="AT172" i="4" s="1"/>
  <c r="AU172" i="4" a="1"/>
  <c r="AU172" i="4" s="1"/>
  <c r="AV172" i="4" a="1"/>
  <c r="AV172" i="4" s="1"/>
  <c r="AW172" i="4" a="1"/>
  <c r="AW172" i="4" s="1"/>
  <c r="AX172" i="4" a="1"/>
  <c r="AX172" i="4" s="1"/>
  <c r="AY172" i="4" a="1"/>
  <c r="AY172" i="4" s="1"/>
  <c r="AZ172" i="4" a="1"/>
  <c r="AZ172" i="4" s="1"/>
  <c r="BA172" i="4" a="1"/>
  <c r="BA172" i="4" s="1"/>
  <c r="BB172" i="4" a="1"/>
  <c r="BB172" i="4" s="1"/>
  <c r="BC172" i="4" a="1"/>
  <c r="BC172" i="4" s="1"/>
  <c r="BD172" i="4" a="1"/>
  <c r="BD172" i="4" s="1"/>
  <c r="BE172" i="4" a="1"/>
  <c r="BE172" i="4" s="1"/>
  <c r="BF172" i="4" a="1"/>
  <c r="BF172" i="4" s="1"/>
  <c r="BG172" i="4" a="1"/>
  <c r="BG172" i="4" s="1"/>
  <c r="BH172" i="4" a="1"/>
  <c r="BH172" i="4" s="1"/>
  <c r="BI172" i="4" a="1"/>
  <c r="BI172" i="4" s="1"/>
  <c r="BJ172" i="4" a="1"/>
  <c r="BJ172" i="4" s="1"/>
  <c r="BK172" i="4" a="1"/>
  <c r="BK172" i="4" s="1"/>
  <c r="BL172" i="4" a="1"/>
  <c r="BL172" i="4" s="1"/>
  <c r="BM172" i="4" a="1"/>
  <c r="BM172" i="4" s="1"/>
  <c r="BN172" i="4" a="1"/>
  <c r="BN172" i="4" s="1"/>
  <c r="BO172" i="4" a="1"/>
  <c r="BO172" i="4" s="1"/>
  <c r="BP172" i="4" a="1"/>
  <c r="BP172" i="4" s="1"/>
  <c r="BQ172" i="4" a="1"/>
  <c r="BQ172" i="4" s="1"/>
  <c r="AP173" i="4" a="1"/>
  <c r="AP173" i="4" s="1"/>
  <c r="AQ173" i="4" a="1"/>
  <c r="AQ173" i="4" s="1"/>
  <c r="AR173" i="4" a="1"/>
  <c r="AR173" i="4" s="1"/>
  <c r="AS173" i="4" a="1"/>
  <c r="AS173" i="4" s="1"/>
  <c r="AT173" i="4" a="1"/>
  <c r="AT173" i="4" s="1"/>
  <c r="AU173" i="4" a="1"/>
  <c r="AU173" i="4" s="1"/>
  <c r="AV173" i="4" a="1"/>
  <c r="AV173" i="4" s="1"/>
  <c r="AW173" i="4" a="1"/>
  <c r="AW173" i="4" s="1"/>
  <c r="AX173" i="4" a="1"/>
  <c r="AX173" i="4" s="1"/>
  <c r="AY173" i="4" a="1"/>
  <c r="AY173" i="4" s="1"/>
  <c r="AZ173" i="4" a="1"/>
  <c r="AZ173" i="4" s="1"/>
  <c r="BA173" i="4" a="1"/>
  <c r="BA173" i="4" s="1"/>
  <c r="BB173" i="4" a="1"/>
  <c r="BB173" i="4" s="1"/>
  <c r="BC173" i="4" a="1"/>
  <c r="BC173" i="4" s="1"/>
  <c r="BD173" i="4" a="1"/>
  <c r="BD173" i="4" s="1"/>
  <c r="BE173" i="4" a="1"/>
  <c r="BE173" i="4" s="1"/>
  <c r="BF173" i="4" a="1"/>
  <c r="BF173" i="4" s="1"/>
  <c r="BG173" i="4" a="1"/>
  <c r="BG173" i="4" s="1"/>
  <c r="BH173" i="4" a="1"/>
  <c r="BH173" i="4" s="1"/>
  <c r="BI173" i="4" a="1"/>
  <c r="BI173" i="4" s="1"/>
  <c r="BJ173" i="4" a="1"/>
  <c r="BJ173" i="4" s="1"/>
  <c r="BK173" i="4" a="1"/>
  <c r="BK173" i="4" s="1"/>
  <c r="BL173" i="4" a="1"/>
  <c r="BL173" i="4" s="1"/>
  <c r="BM173" i="4" a="1"/>
  <c r="BM173" i="4" s="1"/>
  <c r="BN173" i="4" a="1"/>
  <c r="BN173" i="4" s="1"/>
  <c r="BO173" i="4" a="1"/>
  <c r="BO173" i="4" s="1"/>
  <c r="BP173" i="4" a="1"/>
  <c r="BP173" i="4" s="1"/>
  <c r="BQ173" i="4" a="1"/>
  <c r="BQ173" i="4" s="1"/>
  <c r="AP174" i="4" a="1"/>
  <c r="AP174" i="4" s="1"/>
  <c r="AQ174" i="4" a="1"/>
  <c r="AQ174" i="4" s="1"/>
  <c r="AR174" i="4" a="1"/>
  <c r="AR174" i="4" s="1"/>
  <c r="AS174" i="4" a="1"/>
  <c r="AS174" i="4" s="1"/>
  <c r="AT174" i="4" a="1"/>
  <c r="AT174" i="4" s="1"/>
  <c r="AU174" i="4" a="1"/>
  <c r="AU174" i="4" s="1"/>
  <c r="AV174" i="4" a="1"/>
  <c r="AV174" i="4" s="1"/>
  <c r="AW174" i="4" a="1"/>
  <c r="AW174" i="4" s="1"/>
  <c r="AX174" i="4" a="1"/>
  <c r="AX174" i="4" s="1"/>
  <c r="AY174" i="4" a="1"/>
  <c r="AY174" i="4" s="1"/>
  <c r="AZ174" i="4" a="1"/>
  <c r="AZ174" i="4" s="1"/>
  <c r="BA174" i="4" a="1"/>
  <c r="BA174" i="4" s="1"/>
  <c r="BB174" i="4" a="1"/>
  <c r="BB174" i="4" s="1"/>
  <c r="BC174" i="4" a="1"/>
  <c r="BC174" i="4" s="1"/>
  <c r="BD174" i="4" a="1"/>
  <c r="BD174" i="4" s="1"/>
  <c r="BE174" i="4" a="1"/>
  <c r="BE174" i="4" s="1"/>
  <c r="BF174" i="4" a="1"/>
  <c r="BF174" i="4" s="1"/>
  <c r="BG174" i="4" a="1"/>
  <c r="BG174" i="4" s="1"/>
  <c r="BH174" i="4" a="1"/>
  <c r="BH174" i="4" s="1"/>
  <c r="BI174" i="4" a="1"/>
  <c r="BI174" i="4" s="1"/>
  <c r="BJ174" i="4" a="1"/>
  <c r="BJ174" i="4" s="1"/>
  <c r="BK174" i="4" a="1"/>
  <c r="BK174" i="4" s="1"/>
  <c r="BL174" i="4" a="1"/>
  <c r="BL174" i="4" s="1"/>
  <c r="BM174" i="4" a="1"/>
  <c r="BM174" i="4" s="1"/>
  <c r="BN174" i="4" a="1"/>
  <c r="BN174" i="4" s="1"/>
  <c r="BO174" i="4" a="1"/>
  <c r="BO174" i="4" s="1"/>
  <c r="BP174" i="4" a="1"/>
  <c r="BP174" i="4" s="1"/>
  <c r="BQ174" i="4" a="1"/>
  <c r="BQ174" i="4" s="1"/>
  <c r="AP175" i="4" a="1"/>
  <c r="AP175" i="4" s="1"/>
  <c r="AQ175" i="4" a="1"/>
  <c r="AQ175" i="4" s="1"/>
  <c r="AR175" i="4" a="1"/>
  <c r="AR175" i="4" s="1"/>
  <c r="AS175" i="4" a="1"/>
  <c r="AS175" i="4" s="1"/>
  <c r="AT175" i="4" a="1"/>
  <c r="AT175" i="4" s="1"/>
  <c r="AU175" i="4" a="1"/>
  <c r="AU175" i="4" s="1"/>
  <c r="AV175" i="4" a="1"/>
  <c r="AV175" i="4" s="1"/>
  <c r="AW175" i="4" a="1"/>
  <c r="AW175" i="4" s="1"/>
  <c r="AX175" i="4" a="1"/>
  <c r="AX175" i="4" s="1"/>
  <c r="AY175" i="4" a="1"/>
  <c r="AY175" i="4" s="1"/>
  <c r="AZ175" i="4" a="1"/>
  <c r="AZ175" i="4" s="1"/>
  <c r="BA175" i="4" a="1"/>
  <c r="BA175" i="4" s="1"/>
  <c r="BB175" i="4" a="1"/>
  <c r="BB175" i="4" s="1"/>
  <c r="BC175" i="4" a="1"/>
  <c r="BC175" i="4" s="1"/>
  <c r="BD175" i="4" a="1"/>
  <c r="BD175" i="4" s="1"/>
  <c r="BE175" i="4" a="1"/>
  <c r="BE175" i="4" s="1"/>
  <c r="BF175" i="4" a="1"/>
  <c r="BF175" i="4" s="1"/>
  <c r="BG175" i="4" a="1"/>
  <c r="BG175" i="4" s="1"/>
  <c r="BH175" i="4" a="1"/>
  <c r="BH175" i="4" s="1"/>
  <c r="BI175" i="4" a="1"/>
  <c r="BI175" i="4" s="1"/>
  <c r="BJ175" i="4" a="1"/>
  <c r="BJ175" i="4" s="1"/>
  <c r="BK175" i="4" a="1"/>
  <c r="BK175" i="4" s="1"/>
  <c r="BL175" i="4" a="1"/>
  <c r="BL175" i="4" s="1"/>
  <c r="BM175" i="4" a="1"/>
  <c r="BM175" i="4" s="1"/>
  <c r="BN175" i="4" a="1"/>
  <c r="BN175" i="4" s="1"/>
  <c r="BO175" i="4" a="1"/>
  <c r="BO175" i="4" s="1"/>
  <c r="BP175" i="4" a="1"/>
  <c r="BP175" i="4" s="1"/>
  <c r="BQ175" i="4" a="1"/>
  <c r="BQ175" i="4" s="1"/>
  <c r="AP176" i="4" a="1"/>
  <c r="AP176" i="4" s="1"/>
  <c r="AQ176" i="4" a="1"/>
  <c r="AQ176" i="4" s="1"/>
  <c r="AR176" i="4" a="1"/>
  <c r="AR176" i="4" s="1"/>
  <c r="AS176" i="4" a="1"/>
  <c r="AS176" i="4" s="1"/>
  <c r="AT176" i="4" a="1"/>
  <c r="AT176" i="4" s="1"/>
  <c r="AU176" i="4" a="1"/>
  <c r="AU176" i="4" s="1"/>
  <c r="AV176" i="4" a="1"/>
  <c r="AV176" i="4" s="1"/>
  <c r="AW176" i="4" a="1"/>
  <c r="AW176" i="4" s="1"/>
  <c r="AX176" i="4" a="1"/>
  <c r="AX176" i="4" s="1"/>
  <c r="AY176" i="4" a="1"/>
  <c r="AY176" i="4" s="1"/>
  <c r="AZ176" i="4" a="1"/>
  <c r="AZ176" i="4" s="1"/>
  <c r="BA176" i="4" a="1"/>
  <c r="BA176" i="4" s="1"/>
  <c r="BB176" i="4" a="1"/>
  <c r="BB176" i="4" s="1"/>
  <c r="BC176" i="4" a="1"/>
  <c r="BC176" i="4" s="1"/>
  <c r="BD176" i="4" a="1"/>
  <c r="BD176" i="4" s="1"/>
  <c r="BE176" i="4" a="1"/>
  <c r="BE176" i="4" s="1"/>
  <c r="BF176" i="4" a="1"/>
  <c r="BF176" i="4" s="1"/>
  <c r="BG176" i="4" a="1"/>
  <c r="BG176" i="4" s="1"/>
  <c r="BH176" i="4" a="1"/>
  <c r="BH176" i="4" s="1"/>
  <c r="BI176" i="4" a="1"/>
  <c r="BI176" i="4" s="1"/>
  <c r="BJ176" i="4" a="1"/>
  <c r="BJ176" i="4" s="1"/>
  <c r="BK176" i="4" a="1"/>
  <c r="BK176" i="4" s="1"/>
  <c r="BL176" i="4" a="1"/>
  <c r="BL176" i="4" s="1"/>
  <c r="BM176" i="4" a="1"/>
  <c r="BM176" i="4" s="1"/>
  <c r="BN176" i="4" a="1"/>
  <c r="BN176" i="4" s="1"/>
  <c r="BO176" i="4" a="1"/>
  <c r="BO176" i="4" s="1"/>
  <c r="BP176" i="4" a="1"/>
  <c r="BP176" i="4" s="1"/>
  <c r="BQ176" i="4" a="1"/>
  <c r="BQ176" i="4" s="1"/>
  <c r="AP177" i="4" a="1"/>
  <c r="AP177" i="4" s="1"/>
  <c r="AQ177" i="4" a="1"/>
  <c r="AQ177" i="4" s="1"/>
  <c r="AR177" i="4" a="1"/>
  <c r="AR177" i="4" s="1"/>
  <c r="AS177" i="4" a="1"/>
  <c r="AS177" i="4" s="1"/>
  <c r="AT177" i="4" a="1"/>
  <c r="AT177" i="4" s="1"/>
  <c r="AU177" i="4" a="1"/>
  <c r="AU177" i="4" s="1"/>
  <c r="AV177" i="4" a="1"/>
  <c r="AV177" i="4" s="1"/>
  <c r="AW177" i="4" a="1"/>
  <c r="AW177" i="4" s="1"/>
  <c r="AX177" i="4" a="1"/>
  <c r="AX177" i="4" s="1"/>
  <c r="AY177" i="4" a="1"/>
  <c r="AY177" i="4" s="1"/>
  <c r="AZ177" i="4" a="1"/>
  <c r="AZ177" i="4" s="1"/>
  <c r="BA177" i="4" a="1"/>
  <c r="BA177" i="4" s="1"/>
  <c r="BB177" i="4" a="1"/>
  <c r="BB177" i="4" s="1"/>
  <c r="BC177" i="4" a="1"/>
  <c r="BC177" i="4" s="1"/>
  <c r="BD177" i="4" a="1"/>
  <c r="BD177" i="4" s="1"/>
  <c r="BE177" i="4" a="1"/>
  <c r="BE177" i="4" s="1"/>
  <c r="BF177" i="4" a="1"/>
  <c r="BF177" i="4" s="1"/>
  <c r="BG177" i="4" a="1"/>
  <c r="BG177" i="4" s="1"/>
  <c r="BH177" i="4" a="1"/>
  <c r="BH177" i="4" s="1"/>
  <c r="BI177" i="4" a="1"/>
  <c r="BI177" i="4" s="1"/>
  <c r="BJ177" i="4" a="1"/>
  <c r="BJ177" i="4" s="1"/>
  <c r="BK177" i="4" a="1"/>
  <c r="BK177" i="4" s="1"/>
  <c r="BL177" i="4" a="1"/>
  <c r="BL177" i="4" s="1"/>
  <c r="BM177" i="4" a="1"/>
  <c r="BM177" i="4" s="1"/>
  <c r="BN177" i="4" a="1"/>
  <c r="BN177" i="4" s="1"/>
  <c r="BO177" i="4" a="1"/>
  <c r="BO177" i="4" s="1"/>
  <c r="BP177" i="4" a="1"/>
  <c r="BP177" i="4" s="1"/>
  <c r="BQ177" i="4" a="1"/>
  <c r="BQ177" i="4" s="1"/>
  <c r="AP178" i="4" a="1"/>
  <c r="AP178" i="4" s="1"/>
  <c r="AQ178" i="4" a="1"/>
  <c r="AQ178" i="4" s="1"/>
  <c r="AR178" i="4" a="1"/>
  <c r="AR178" i="4" s="1"/>
  <c r="AS178" i="4" a="1"/>
  <c r="AS178" i="4" s="1"/>
  <c r="AT178" i="4" a="1"/>
  <c r="AT178" i="4" s="1"/>
  <c r="AU178" i="4" a="1"/>
  <c r="AU178" i="4" s="1"/>
  <c r="AV178" i="4" a="1"/>
  <c r="AV178" i="4" s="1"/>
  <c r="AW178" i="4" a="1"/>
  <c r="AW178" i="4" s="1"/>
  <c r="AX178" i="4" a="1"/>
  <c r="AX178" i="4" s="1"/>
  <c r="AY178" i="4" a="1"/>
  <c r="AY178" i="4" s="1"/>
  <c r="AZ178" i="4" a="1"/>
  <c r="AZ178" i="4" s="1"/>
  <c r="BA178" i="4" a="1"/>
  <c r="BA178" i="4" s="1"/>
  <c r="BB178" i="4" a="1"/>
  <c r="BB178" i="4" s="1"/>
  <c r="BC178" i="4" a="1"/>
  <c r="BC178" i="4" s="1"/>
  <c r="BD178" i="4" a="1"/>
  <c r="BD178" i="4" s="1"/>
  <c r="BE178" i="4" a="1"/>
  <c r="BE178" i="4" s="1"/>
  <c r="BF178" i="4" a="1"/>
  <c r="BF178" i="4" s="1"/>
  <c r="BG178" i="4" a="1"/>
  <c r="BG178" i="4" s="1"/>
  <c r="BH178" i="4" a="1"/>
  <c r="BH178" i="4" s="1"/>
  <c r="BI178" i="4" a="1"/>
  <c r="BI178" i="4" s="1"/>
  <c r="BJ178" i="4" a="1"/>
  <c r="BJ178" i="4" s="1"/>
  <c r="BK178" i="4" a="1"/>
  <c r="BK178" i="4" s="1"/>
  <c r="BL178" i="4" a="1"/>
  <c r="BL178" i="4" s="1"/>
  <c r="BM178" i="4" a="1"/>
  <c r="BM178" i="4" s="1"/>
  <c r="BN178" i="4" a="1"/>
  <c r="BN178" i="4" s="1"/>
  <c r="BO178" i="4" a="1"/>
  <c r="BO178" i="4" s="1"/>
  <c r="BP178" i="4" a="1"/>
  <c r="BP178" i="4" s="1"/>
  <c r="BQ178" i="4" a="1"/>
  <c r="BQ178" i="4" s="1"/>
  <c r="AP179" i="4" a="1"/>
  <c r="AP179" i="4" s="1"/>
  <c r="AQ179" i="4" a="1"/>
  <c r="AQ179" i="4" s="1"/>
  <c r="AR179" i="4" a="1"/>
  <c r="AR179" i="4" s="1"/>
  <c r="AS179" i="4" a="1"/>
  <c r="AS179" i="4" s="1"/>
  <c r="AT179" i="4" a="1"/>
  <c r="AT179" i="4" s="1"/>
  <c r="AU179" i="4" a="1"/>
  <c r="AU179" i="4" s="1"/>
  <c r="AV179" i="4" a="1"/>
  <c r="AV179" i="4" s="1"/>
  <c r="AW179" i="4" a="1"/>
  <c r="AW179" i="4" s="1"/>
  <c r="AX179" i="4" a="1"/>
  <c r="AX179" i="4" s="1"/>
  <c r="AY179" i="4" a="1"/>
  <c r="AY179" i="4" s="1"/>
  <c r="AZ179" i="4" a="1"/>
  <c r="AZ179" i="4" s="1"/>
  <c r="BA179" i="4" a="1"/>
  <c r="BA179" i="4" s="1"/>
  <c r="BB179" i="4" a="1"/>
  <c r="BB179" i="4" s="1"/>
  <c r="BC179" i="4" a="1"/>
  <c r="BC179" i="4" s="1"/>
  <c r="BD179" i="4" a="1"/>
  <c r="BD179" i="4" s="1"/>
  <c r="BE179" i="4" a="1"/>
  <c r="BE179" i="4" s="1"/>
  <c r="BF179" i="4" a="1"/>
  <c r="BF179" i="4" s="1"/>
  <c r="BG179" i="4" a="1"/>
  <c r="BG179" i="4" s="1"/>
  <c r="BH179" i="4" a="1"/>
  <c r="BH179" i="4" s="1"/>
  <c r="BI179" i="4" a="1"/>
  <c r="BI179" i="4" s="1"/>
  <c r="BJ179" i="4" a="1"/>
  <c r="BJ179" i="4" s="1"/>
  <c r="BK179" i="4" a="1"/>
  <c r="BK179" i="4" s="1"/>
  <c r="BL179" i="4" a="1"/>
  <c r="BL179" i="4" s="1"/>
  <c r="BM179" i="4" a="1"/>
  <c r="BM179" i="4" s="1"/>
  <c r="BN179" i="4" a="1"/>
  <c r="BN179" i="4" s="1"/>
  <c r="BO179" i="4" a="1"/>
  <c r="BO179" i="4" s="1"/>
  <c r="BP179" i="4" a="1"/>
  <c r="BP179" i="4" s="1"/>
  <c r="BQ179" i="4" a="1"/>
  <c r="BQ179" i="4" s="1"/>
  <c r="AP180" i="4" a="1"/>
  <c r="AP180" i="4" s="1"/>
  <c r="AQ180" i="4" a="1"/>
  <c r="AQ180" i="4" s="1"/>
  <c r="AR180" i="4" a="1"/>
  <c r="AR180" i="4" s="1"/>
  <c r="AS180" i="4" a="1"/>
  <c r="AS180" i="4" s="1"/>
  <c r="AT180" i="4" a="1"/>
  <c r="AT180" i="4" s="1"/>
  <c r="AU180" i="4" a="1"/>
  <c r="AU180" i="4" s="1"/>
  <c r="AV180" i="4" a="1"/>
  <c r="AV180" i="4" s="1"/>
  <c r="AW180" i="4" a="1"/>
  <c r="AW180" i="4" s="1"/>
  <c r="AX180" i="4" a="1"/>
  <c r="AX180" i="4" s="1"/>
  <c r="AY180" i="4" a="1"/>
  <c r="AY180" i="4" s="1"/>
  <c r="AZ180" i="4" a="1"/>
  <c r="AZ180" i="4" s="1"/>
  <c r="BA180" i="4" a="1"/>
  <c r="BA180" i="4" s="1"/>
  <c r="BB180" i="4" a="1"/>
  <c r="BB180" i="4" s="1"/>
  <c r="BC180" i="4" a="1"/>
  <c r="BC180" i="4" s="1"/>
  <c r="BD180" i="4" a="1"/>
  <c r="BD180" i="4" s="1"/>
  <c r="BE180" i="4" a="1"/>
  <c r="BE180" i="4" s="1"/>
  <c r="BF180" i="4" a="1"/>
  <c r="BF180" i="4" s="1"/>
  <c r="BG180" i="4" a="1"/>
  <c r="BG180" i="4" s="1"/>
  <c r="BH180" i="4" a="1"/>
  <c r="BH180" i="4" s="1"/>
  <c r="BI180" i="4" a="1"/>
  <c r="BI180" i="4" s="1"/>
  <c r="BJ180" i="4" a="1"/>
  <c r="BJ180" i="4" s="1"/>
  <c r="BK180" i="4" a="1"/>
  <c r="BK180" i="4" s="1"/>
  <c r="BL180" i="4" a="1"/>
  <c r="BL180" i="4" s="1"/>
  <c r="BM180" i="4" a="1"/>
  <c r="BM180" i="4" s="1"/>
  <c r="BN180" i="4" a="1"/>
  <c r="BN180" i="4" s="1"/>
  <c r="BO180" i="4" a="1"/>
  <c r="BO180" i="4" s="1"/>
  <c r="BP180" i="4" a="1"/>
  <c r="BP180" i="4" s="1"/>
  <c r="BQ180" i="4" a="1"/>
  <c r="BQ180" i="4" s="1"/>
  <c r="AP181" i="4" a="1"/>
  <c r="AP181" i="4" s="1"/>
  <c r="AQ181" i="4" a="1"/>
  <c r="AQ181" i="4" s="1"/>
  <c r="AR181" i="4" a="1"/>
  <c r="AR181" i="4" s="1"/>
  <c r="AS181" i="4" a="1"/>
  <c r="AS181" i="4" s="1"/>
  <c r="AT181" i="4" a="1"/>
  <c r="AT181" i="4" s="1"/>
  <c r="AU181" i="4" a="1"/>
  <c r="AU181" i="4" s="1"/>
  <c r="AV181" i="4" a="1"/>
  <c r="AV181" i="4" s="1"/>
  <c r="AW181" i="4" a="1"/>
  <c r="AW181" i="4" s="1"/>
  <c r="AX181" i="4" a="1"/>
  <c r="AX181" i="4" s="1"/>
  <c r="AY181" i="4" a="1"/>
  <c r="AY181" i="4" s="1"/>
  <c r="AZ181" i="4" a="1"/>
  <c r="AZ181" i="4" s="1"/>
  <c r="BA181" i="4" a="1"/>
  <c r="BA181" i="4" s="1"/>
  <c r="BB181" i="4" a="1"/>
  <c r="BB181" i="4" s="1"/>
  <c r="BC181" i="4" a="1"/>
  <c r="BC181" i="4" s="1"/>
  <c r="BD181" i="4" a="1"/>
  <c r="BD181" i="4" s="1"/>
  <c r="BE181" i="4" a="1"/>
  <c r="BE181" i="4" s="1"/>
  <c r="BF181" i="4" a="1"/>
  <c r="BF181" i="4" s="1"/>
  <c r="BG181" i="4" a="1"/>
  <c r="BG181" i="4" s="1"/>
  <c r="BH181" i="4" a="1"/>
  <c r="BH181" i="4" s="1"/>
  <c r="BI181" i="4" a="1"/>
  <c r="BI181" i="4" s="1"/>
  <c r="BJ181" i="4" a="1"/>
  <c r="BJ181" i="4" s="1"/>
  <c r="BK181" i="4" a="1"/>
  <c r="BK181" i="4" s="1"/>
  <c r="BL181" i="4" a="1"/>
  <c r="BL181" i="4" s="1"/>
  <c r="BM181" i="4" a="1"/>
  <c r="BM181" i="4" s="1"/>
  <c r="BN181" i="4" a="1"/>
  <c r="BN181" i="4" s="1"/>
  <c r="BO181" i="4" a="1"/>
  <c r="BO181" i="4" s="1"/>
  <c r="BP181" i="4" a="1"/>
  <c r="BP181" i="4" s="1"/>
  <c r="BQ181" i="4" a="1"/>
  <c r="BQ181" i="4" s="1"/>
  <c r="AP182" i="4" a="1"/>
  <c r="AP182" i="4" s="1"/>
  <c r="AQ182" i="4" a="1"/>
  <c r="AQ182" i="4" s="1"/>
  <c r="AR182" i="4" a="1"/>
  <c r="AR182" i="4" s="1"/>
  <c r="AS182" i="4" a="1"/>
  <c r="AS182" i="4" s="1"/>
  <c r="AT182" i="4" a="1"/>
  <c r="AT182" i="4" s="1"/>
  <c r="AU182" i="4" a="1"/>
  <c r="AU182" i="4" s="1"/>
  <c r="AV182" i="4" a="1"/>
  <c r="AV182" i="4" s="1"/>
  <c r="AW182" i="4" a="1"/>
  <c r="AW182" i="4" s="1"/>
  <c r="AX182" i="4" a="1"/>
  <c r="AX182" i="4" s="1"/>
  <c r="AY182" i="4" a="1"/>
  <c r="AY182" i="4" s="1"/>
  <c r="AZ182" i="4" a="1"/>
  <c r="AZ182" i="4" s="1"/>
  <c r="BA182" i="4" a="1"/>
  <c r="BA182" i="4" s="1"/>
  <c r="BB182" i="4" a="1"/>
  <c r="BB182" i="4" s="1"/>
  <c r="BC182" i="4" a="1"/>
  <c r="BC182" i="4" s="1"/>
  <c r="BD182" i="4" a="1"/>
  <c r="BD182" i="4" s="1"/>
  <c r="BE182" i="4" a="1"/>
  <c r="BE182" i="4" s="1"/>
  <c r="BF182" i="4" a="1"/>
  <c r="BF182" i="4" s="1"/>
  <c r="BG182" i="4" a="1"/>
  <c r="BG182" i="4" s="1"/>
  <c r="BH182" i="4" a="1"/>
  <c r="BH182" i="4" s="1"/>
  <c r="BI182" i="4" a="1"/>
  <c r="BI182" i="4" s="1"/>
  <c r="BJ182" i="4" a="1"/>
  <c r="BJ182" i="4" s="1"/>
  <c r="BK182" i="4" a="1"/>
  <c r="BK182" i="4" s="1"/>
  <c r="BL182" i="4" a="1"/>
  <c r="BL182" i="4" s="1"/>
  <c r="BM182" i="4" a="1"/>
  <c r="BM182" i="4" s="1"/>
  <c r="BN182" i="4" a="1"/>
  <c r="BN182" i="4" s="1"/>
  <c r="BO182" i="4" a="1"/>
  <c r="BO182" i="4" s="1"/>
  <c r="BP182" i="4" a="1"/>
  <c r="BP182" i="4" s="1"/>
  <c r="BQ182" i="4" a="1"/>
  <c r="BQ182" i="4" s="1"/>
  <c r="AP183" i="4" a="1"/>
  <c r="AP183" i="4" s="1"/>
  <c r="AQ183" i="4" a="1"/>
  <c r="AQ183" i="4" s="1"/>
  <c r="AR183" i="4" a="1"/>
  <c r="AR183" i="4" s="1"/>
  <c r="AS183" i="4" a="1"/>
  <c r="AS183" i="4" s="1"/>
  <c r="AT183" i="4" a="1"/>
  <c r="AT183" i="4" s="1"/>
  <c r="AU183" i="4" a="1"/>
  <c r="AU183" i="4" s="1"/>
  <c r="AV183" i="4" a="1"/>
  <c r="AV183" i="4" s="1"/>
  <c r="AW183" i="4" a="1"/>
  <c r="AW183" i="4" s="1"/>
  <c r="AX183" i="4" a="1"/>
  <c r="AX183" i="4" s="1"/>
  <c r="AY183" i="4" a="1"/>
  <c r="AY183" i="4" s="1"/>
  <c r="AZ183" i="4" a="1"/>
  <c r="AZ183" i="4" s="1"/>
  <c r="BA183" i="4" a="1"/>
  <c r="BA183" i="4" s="1"/>
  <c r="BB183" i="4" a="1"/>
  <c r="BB183" i="4" s="1"/>
  <c r="BC183" i="4" a="1"/>
  <c r="BC183" i="4" s="1"/>
  <c r="BD183" i="4" a="1"/>
  <c r="BD183" i="4" s="1"/>
  <c r="BE183" i="4" a="1"/>
  <c r="BE183" i="4" s="1"/>
  <c r="BF183" i="4" a="1"/>
  <c r="BF183" i="4" s="1"/>
  <c r="BG183" i="4" a="1"/>
  <c r="BG183" i="4" s="1"/>
  <c r="BH183" i="4" a="1"/>
  <c r="BH183" i="4" s="1"/>
  <c r="BI183" i="4" a="1"/>
  <c r="BI183" i="4" s="1"/>
  <c r="BJ183" i="4" a="1"/>
  <c r="BJ183" i="4" s="1"/>
  <c r="BK183" i="4" a="1"/>
  <c r="BK183" i="4" s="1"/>
  <c r="BL183" i="4" a="1"/>
  <c r="BL183" i="4" s="1"/>
  <c r="BM183" i="4" a="1"/>
  <c r="BM183" i="4" s="1"/>
  <c r="BN183" i="4" a="1"/>
  <c r="BN183" i="4" s="1"/>
  <c r="BO183" i="4" a="1"/>
  <c r="BO183" i="4" s="1"/>
  <c r="BP183" i="4" a="1"/>
  <c r="BP183" i="4" s="1"/>
  <c r="BQ183" i="4" a="1"/>
  <c r="BQ183" i="4" s="1"/>
  <c r="AP184" i="4" a="1"/>
  <c r="AP184" i="4" s="1"/>
  <c r="AQ184" i="4" a="1"/>
  <c r="AQ184" i="4" s="1"/>
  <c r="AR184" i="4" a="1"/>
  <c r="AR184" i="4" s="1"/>
  <c r="AS184" i="4" a="1"/>
  <c r="AS184" i="4" s="1"/>
  <c r="AT184" i="4" a="1"/>
  <c r="AT184" i="4" s="1"/>
  <c r="AU184" i="4" a="1"/>
  <c r="AU184" i="4" s="1"/>
  <c r="AV184" i="4" a="1"/>
  <c r="AV184" i="4" s="1"/>
  <c r="AW184" i="4" a="1"/>
  <c r="AW184" i="4" s="1"/>
  <c r="AX184" i="4" a="1"/>
  <c r="AX184" i="4" s="1"/>
  <c r="AY184" i="4" a="1"/>
  <c r="AY184" i="4" s="1"/>
  <c r="AZ184" i="4" a="1"/>
  <c r="AZ184" i="4" s="1"/>
  <c r="BA184" i="4" a="1"/>
  <c r="BA184" i="4" s="1"/>
  <c r="BB184" i="4" a="1"/>
  <c r="BB184" i="4" s="1"/>
  <c r="BC184" i="4" a="1"/>
  <c r="BC184" i="4" s="1"/>
  <c r="BD184" i="4" a="1"/>
  <c r="BD184" i="4" s="1"/>
  <c r="BE184" i="4" a="1"/>
  <c r="BE184" i="4" s="1"/>
  <c r="BF184" i="4" a="1"/>
  <c r="BF184" i="4" s="1"/>
  <c r="BG184" i="4" a="1"/>
  <c r="BG184" i="4" s="1"/>
  <c r="BH184" i="4" a="1"/>
  <c r="BH184" i="4" s="1"/>
  <c r="BI184" i="4" a="1"/>
  <c r="BI184" i="4" s="1"/>
  <c r="BJ184" i="4" a="1"/>
  <c r="BJ184" i="4" s="1"/>
  <c r="BK184" i="4" a="1"/>
  <c r="BK184" i="4" s="1"/>
  <c r="BL184" i="4" a="1"/>
  <c r="BL184" i="4" s="1"/>
  <c r="BM184" i="4" a="1"/>
  <c r="BM184" i="4" s="1"/>
  <c r="BN184" i="4" a="1"/>
  <c r="BN184" i="4" s="1"/>
  <c r="BO184" i="4" a="1"/>
  <c r="BO184" i="4" s="1"/>
  <c r="BP184" i="4" a="1"/>
  <c r="BP184" i="4" s="1"/>
  <c r="BQ184" i="4" a="1"/>
  <c r="BQ184" i="4" s="1"/>
  <c r="AP185" i="4" a="1"/>
  <c r="AP185" i="4" s="1"/>
  <c r="AQ185" i="4" a="1"/>
  <c r="AQ185" i="4" s="1"/>
  <c r="AR185" i="4" a="1"/>
  <c r="AR185" i="4" s="1"/>
  <c r="AS185" i="4" a="1"/>
  <c r="AS185" i="4" s="1"/>
  <c r="AT185" i="4" a="1"/>
  <c r="AT185" i="4" s="1"/>
  <c r="AU185" i="4" a="1"/>
  <c r="AU185" i="4" s="1"/>
  <c r="AV185" i="4" a="1"/>
  <c r="AV185" i="4" s="1"/>
  <c r="AW185" i="4" a="1"/>
  <c r="AW185" i="4" s="1"/>
  <c r="AX185" i="4" a="1"/>
  <c r="AX185" i="4" s="1"/>
  <c r="AY185" i="4" a="1"/>
  <c r="AY185" i="4" s="1"/>
  <c r="AZ185" i="4" a="1"/>
  <c r="AZ185" i="4" s="1"/>
  <c r="BA185" i="4" a="1"/>
  <c r="BA185" i="4" s="1"/>
  <c r="BB185" i="4" a="1"/>
  <c r="BB185" i="4" s="1"/>
  <c r="BC185" i="4" a="1"/>
  <c r="BC185" i="4" s="1"/>
  <c r="BD185" i="4" a="1"/>
  <c r="BD185" i="4" s="1"/>
  <c r="BE185" i="4" a="1"/>
  <c r="BE185" i="4" s="1"/>
  <c r="BF185" i="4" a="1"/>
  <c r="BF185" i="4" s="1"/>
  <c r="BG185" i="4" a="1"/>
  <c r="BG185" i="4" s="1"/>
  <c r="BH185" i="4" a="1"/>
  <c r="BH185" i="4" s="1"/>
  <c r="BI185" i="4" a="1"/>
  <c r="BI185" i="4" s="1"/>
  <c r="BJ185" i="4" a="1"/>
  <c r="BJ185" i="4" s="1"/>
  <c r="BK185" i="4" a="1"/>
  <c r="BK185" i="4" s="1"/>
  <c r="BL185" i="4" a="1"/>
  <c r="BL185" i="4" s="1"/>
  <c r="BM185" i="4" a="1"/>
  <c r="BM185" i="4" s="1"/>
  <c r="BN185" i="4" a="1"/>
  <c r="BN185" i="4" s="1"/>
  <c r="BO185" i="4" a="1"/>
  <c r="BO185" i="4" s="1"/>
  <c r="BP185" i="4" a="1"/>
  <c r="BP185" i="4" s="1"/>
  <c r="BQ185" i="4" a="1"/>
  <c r="BQ185" i="4" s="1"/>
  <c r="AP186" i="4" a="1"/>
  <c r="AP186" i="4" s="1"/>
  <c r="AQ186" i="4" a="1"/>
  <c r="AQ186" i="4" s="1"/>
  <c r="AR186" i="4" a="1"/>
  <c r="AR186" i="4" s="1"/>
  <c r="AS186" i="4" a="1"/>
  <c r="AS186" i="4" s="1"/>
  <c r="AT186" i="4" a="1"/>
  <c r="AT186" i="4" s="1"/>
  <c r="AU186" i="4" a="1"/>
  <c r="AU186" i="4" s="1"/>
  <c r="AV186" i="4" a="1"/>
  <c r="AV186" i="4" s="1"/>
  <c r="AW186" i="4" a="1"/>
  <c r="AW186" i="4" s="1"/>
  <c r="AX186" i="4" a="1"/>
  <c r="AX186" i="4" s="1"/>
  <c r="AY186" i="4" a="1"/>
  <c r="AY186" i="4" s="1"/>
  <c r="AZ186" i="4" a="1"/>
  <c r="AZ186" i="4" s="1"/>
  <c r="BA186" i="4" a="1"/>
  <c r="BA186" i="4" s="1"/>
  <c r="BB186" i="4" a="1"/>
  <c r="BB186" i="4" s="1"/>
  <c r="BC186" i="4" a="1"/>
  <c r="BC186" i="4" s="1"/>
  <c r="BD186" i="4" a="1"/>
  <c r="BD186" i="4" s="1"/>
  <c r="BE186" i="4" a="1"/>
  <c r="BE186" i="4" s="1"/>
  <c r="BF186" i="4" a="1"/>
  <c r="BF186" i="4" s="1"/>
  <c r="BG186" i="4" a="1"/>
  <c r="BG186" i="4" s="1"/>
  <c r="BH186" i="4" a="1"/>
  <c r="BH186" i="4" s="1"/>
  <c r="BI186" i="4" a="1"/>
  <c r="BI186" i="4" s="1"/>
  <c r="BJ186" i="4" a="1"/>
  <c r="BJ186" i="4" s="1"/>
  <c r="BK186" i="4" a="1"/>
  <c r="BK186" i="4" s="1"/>
  <c r="BL186" i="4" a="1"/>
  <c r="BL186" i="4" s="1"/>
  <c r="BM186" i="4" a="1"/>
  <c r="BM186" i="4" s="1"/>
  <c r="BN186" i="4" a="1"/>
  <c r="BN186" i="4" s="1"/>
  <c r="BO186" i="4" a="1"/>
  <c r="BO186" i="4" s="1"/>
  <c r="BP186" i="4" a="1"/>
  <c r="BP186" i="4" s="1"/>
  <c r="BQ186" i="4" a="1"/>
  <c r="BQ186" i="4" s="1"/>
  <c r="AP187" i="4" a="1"/>
  <c r="AP187" i="4" s="1"/>
  <c r="AQ187" i="4" a="1"/>
  <c r="AQ187" i="4" s="1"/>
  <c r="AR187" i="4" a="1"/>
  <c r="AR187" i="4" s="1"/>
  <c r="AS187" i="4" a="1"/>
  <c r="AS187" i="4" s="1"/>
  <c r="AT187" i="4" a="1"/>
  <c r="AT187" i="4" s="1"/>
  <c r="AU187" i="4" a="1"/>
  <c r="AU187" i="4" s="1"/>
  <c r="AV187" i="4" a="1"/>
  <c r="AV187" i="4" s="1"/>
  <c r="AW187" i="4" a="1"/>
  <c r="AW187" i="4" s="1"/>
  <c r="AX187" i="4" a="1"/>
  <c r="AX187" i="4" s="1"/>
  <c r="AY187" i="4" a="1"/>
  <c r="AY187" i="4" s="1"/>
  <c r="AZ187" i="4" a="1"/>
  <c r="AZ187" i="4" s="1"/>
  <c r="BA187" i="4" a="1"/>
  <c r="BA187" i="4" s="1"/>
  <c r="BB187" i="4" a="1"/>
  <c r="BB187" i="4" s="1"/>
  <c r="BC187" i="4" a="1"/>
  <c r="BC187" i="4" s="1"/>
  <c r="BD187" i="4" a="1"/>
  <c r="BD187" i="4" s="1"/>
  <c r="BE187" i="4" a="1"/>
  <c r="BE187" i="4" s="1"/>
  <c r="BF187" i="4" a="1"/>
  <c r="BF187" i="4" s="1"/>
  <c r="BG187" i="4" a="1"/>
  <c r="BG187" i="4" s="1"/>
  <c r="BH187" i="4" a="1"/>
  <c r="BH187" i="4" s="1"/>
  <c r="BI187" i="4" a="1"/>
  <c r="BI187" i="4" s="1"/>
  <c r="BJ187" i="4" a="1"/>
  <c r="BJ187" i="4" s="1"/>
  <c r="BK187" i="4" a="1"/>
  <c r="BK187" i="4" s="1"/>
  <c r="BL187" i="4" a="1"/>
  <c r="BL187" i="4" s="1"/>
  <c r="BM187" i="4" a="1"/>
  <c r="BM187" i="4" s="1"/>
  <c r="BN187" i="4" a="1"/>
  <c r="BN187" i="4" s="1"/>
  <c r="BO187" i="4" a="1"/>
  <c r="BO187" i="4" s="1"/>
  <c r="BP187" i="4" a="1"/>
  <c r="BP187" i="4" s="1"/>
  <c r="BQ187" i="4" a="1"/>
  <c r="BQ187" i="4" s="1"/>
  <c r="AP188" i="4" a="1"/>
  <c r="AP188" i="4" s="1"/>
  <c r="AQ188" i="4" a="1"/>
  <c r="AQ188" i="4" s="1"/>
  <c r="AR188" i="4" a="1"/>
  <c r="AR188" i="4" s="1"/>
  <c r="AS188" i="4" a="1"/>
  <c r="AS188" i="4" s="1"/>
  <c r="AT188" i="4" a="1"/>
  <c r="AT188" i="4" s="1"/>
  <c r="AU188" i="4" a="1"/>
  <c r="AU188" i="4" s="1"/>
  <c r="AV188" i="4" a="1"/>
  <c r="AV188" i="4" s="1"/>
  <c r="AW188" i="4" a="1"/>
  <c r="AW188" i="4" s="1"/>
  <c r="AX188" i="4" a="1"/>
  <c r="AX188" i="4" s="1"/>
  <c r="AY188" i="4" a="1"/>
  <c r="AY188" i="4" s="1"/>
  <c r="AZ188" i="4" a="1"/>
  <c r="AZ188" i="4" s="1"/>
  <c r="BA188" i="4" a="1"/>
  <c r="BA188" i="4" s="1"/>
  <c r="BB188" i="4" a="1"/>
  <c r="BB188" i="4" s="1"/>
  <c r="BC188" i="4" a="1"/>
  <c r="BC188" i="4" s="1"/>
  <c r="BD188" i="4" a="1"/>
  <c r="BD188" i="4" s="1"/>
  <c r="BE188" i="4" a="1"/>
  <c r="BE188" i="4" s="1"/>
  <c r="BF188" i="4" a="1"/>
  <c r="BF188" i="4" s="1"/>
  <c r="BG188" i="4" a="1"/>
  <c r="BG188" i="4" s="1"/>
  <c r="BH188" i="4" a="1"/>
  <c r="BH188" i="4" s="1"/>
  <c r="BI188" i="4" a="1"/>
  <c r="BI188" i="4" s="1"/>
  <c r="BJ188" i="4" a="1"/>
  <c r="BJ188" i="4" s="1"/>
  <c r="BK188" i="4" a="1"/>
  <c r="BK188" i="4" s="1"/>
  <c r="BL188" i="4" a="1"/>
  <c r="BL188" i="4" s="1"/>
  <c r="BM188" i="4" a="1"/>
  <c r="BM188" i="4" s="1"/>
  <c r="BN188" i="4" a="1"/>
  <c r="BN188" i="4" s="1"/>
  <c r="BO188" i="4" a="1"/>
  <c r="BO188" i="4" s="1"/>
  <c r="BP188" i="4" a="1"/>
  <c r="BP188" i="4" s="1"/>
  <c r="BQ188" i="4" a="1"/>
  <c r="BQ188" i="4" s="1"/>
  <c r="AP189" i="4" a="1"/>
  <c r="AP189" i="4" s="1"/>
  <c r="AQ189" i="4" a="1"/>
  <c r="AQ189" i="4" s="1"/>
  <c r="AR189" i="4" a="1"/>
  <c r="AR189" i="4" s="1"/>
  <c r="AS189" i="4" a="1"/>
  <c r="AS189" i="4" s="1"/>
  <c r="AT189" i="4" a="1"/>
  <c r="AT189" i="4" s="1"/>
  <c r="AU189" i="4" a="1"/>
  <c r="AU189" i="4" s="1"/>
  <c r="AV189" i="4" a="1"/>
  <c r="AV189" i="4" s="1"/>
  <c r="AW189" i="4" a="1"/>
  <c r="AW189" i="4" s="1"/>
  <c r="AX189" i="4" a="1"/>
  <c r="AX189" i="4" s="1"/>
  <c r="AY189" i="4" a="1"/>
  <c r="AY189" i="4" s="1"/>
  <c r="AZ189" i="4" a="1"/>
  <c r="AZ189" i="4" s="1"/>
  <c r="BA189" i="4" a="1"/>
  <c r="BA189" i="4" s="1"/>
  <c r="BB189" i="4" a="1"/>
  <c r="BB189" i="4" s="1"/>
  <c r="BC189" i="4" a="1"/>
  <c r="BC189" i="4" s="1"/>
  <c r="BD189" i="4" a="1"/>
  <c r="BD189" i="4" s="1"/>
  <c r="BE189" i="4" a="1"/>
  <c r="BE189" i="4" s="1"/>
  <c r="BF189" i="4" a="1"/>
  <c r="BF189" i="4" s="1"/>
  <c r="BG189" i="4" a="1"/>
  <c r="BG189" i="4" s="1"/>
  <c r="BH189" i="4" a="1"/>
  <c r="BH189" i="4" s="1"/>
  <c r="BI189" i="4" a="1"/>
  <c r="BI189" i="4" s="1"/>
  <c r="BJ189" i="4" a="1"/>
  <c r="BJ189" i="4" s="1"/>
  <c r="BK189" i="4" a="1"/>
  <c r="BK189" i="4" s="1"/>
  <c r="BL189" i="4" a="1"/>
  <c r="BL189" i="4" s="1"/>
  <c r="BM189" i="4" a="1"/>
  <c r="BM189" i="4" s="1"/>
  <c r="BN189" i="4" a="1"/>
  <c r="BN189" i="4" s="1"/>
  <c r="BO189" i="4" a="1"/>
  <c r="BO189" i="4" s="1"/>
  <c r="BP189" i="4" a="1"/>
  <c r="BP189" i="4" s="1"/>
  <c r="BQ189" i="4" a="1"/>
  <c r="BQ189" i="4" s="1"/>
  <c r="AP190" i="4" a="1"/>
  <c r="AP190" i="4" s="1"/>
  <c r="AQ190" i="4" a="1"/>
  <c r="AQ190" i="4" s="1"/>
  <c r="AR190" i="4" a="1"/>
  <c r="AR190" i="4" s="1"/>
  <c r="AS190" i="4" a="1"/>
  <c r="AS190" i="4" s="1"/>
  <c r="AT190" i="4" a="1"/>
  <c r="AT190" i="4" s="1"/>
  <c r="AU190" i="4" a="1"/>
  <c r="AU190" i="4" s="1"/>
  <c r="AV190" i="4" a="1"/>
  <c r="AV190" i="4" s="1"/>
  <c r="AW190" i="4" a="1"/>
  <c r="AW190" i="4" s="1"/>
  <c r="AX190" i="4" a="1"/>
  <c r="AX190" i="4" s="1"/>
  <c r="AY190" i="4" a="1"/>
  <c r="AY190" i="4" s="1"/>
  <c r="AZ190" i="4" a="1"/>
  <c r="AZ190" i="4" s="1"/>
  <c r="BA190" i="4" a="1"/>
  <c r="BA190" i="4" s="1"/>
  <c r="BB190" i="4" a="1"/>
  <c r="BB190" i="4" s="1"/>
  <c r="BC190" i="4" a="1"/>
  <c r="BC190" i="4" s="1"/>
  <c r="BD190" i="4" a="1"/>
  <c r="BD190" i="4" s="1"/>
  <c r="BE190" i="4" a="1"/>
  <c r="BE190" i="4" s="1"/>
  <c r="BF190" i="4" a="1"/>
  <c r="BF190" i="4" s="1"/>
  <c r="BG190" i="4" a="1"/>
  <c r="BG190" i="4" s="1"/>
  <c r="BH190" i="4" a="1"/>
  <c r="BH190" i="4" s="1"/>
  <c r="BI190" i="4" a="1"/>
  <c r="BI190" i="4" s="1"/>
  <c r="BJ190" i="4" a="1"/>
  <c r="BJ190" i="4" s="1"/>
  <c r="BK190" i="4" a="1"/>
  <c r="BK190" i="4" s="1"/>
  <c r="BL190" i="4" a="1"/>
  <c r="BL190" i="4" s="1"/>
  <c r="BM190" i="4" a="1"/>
  <c r="BM190" i="4" s="1"/>
  <c r="BN190" i="4" a="1"/>
  <c r="BN190" i="4" s="1"/>
  <c r="BO190" i="4" a="1"/>
  <c r="BO190" i="4" s="1"/>
  <c r="BP190" i="4" a="1"/>
  <c r="BP190" i="4" s="1"/>
  <c r="BQ190" i="4" a="1"/>
  <c r="BQ190" i="4" s="1"/>
  <c r="AP191" i="4" a="1"/>
  <c r="AP191" i="4" s="1"/>
  <c r="AQ191" i="4" a="1"/>
  <c r="AQ191" i="4" s="1"/>
  <c r="AR191" i="4" a="1"/>
  <c r="AR191" i="4" s="1"/>
  <c r="AS191" i="4" a="1"/>
  <c r="AS191" i="4" s="1"/>
  <c r="AT191" i="4" a="1"/>
  <c r="AT191" i="4" s="1"/>
  <c r="AU191" i="4" a="1"/>
  <c r="AU191" i="4" s="1"/>
  <c r="AV191" i="4" a="1"/>
  <c r="AV191" i="4" s="1"/>
  <c r="AW191" i="4" a="1"/>
  <c r="AW191" i="4" s="1"/>
  <c r="AX191" i="4" a="1"/>
  <c r="AX191" i="4" s="1"/>
  <c r="AY191" i="4" a="1"/>
  <c r="AY191" i="4" s="1"/>
  <c r="AZ191" i="4" a="1"/>
  <c r="AZ191" i="4" s="1"/>
  <c r="BA191" i="4" a="1"/>
  <c r="BA191" i="4" s="1"/>
  <c r="BB191" i="4" a="1"/>
  <c r="BB191" i="4" s="1"/>
  <c r="BC191" i="4" a="1"/>
  <c r="BC191" i="4" s="1"/>
  <c r="BD191" i="4" a="1"/>
  <c r="BD191" i="4" s="1"/>
  <c r="BE191" i="4" a="1"/>
  <c r="BE191" i="4" s="1"/>
  <c r="BF191" i="4" a="1"/>
  <c r="BF191" i="4" s="1"/>
  <c r="BG191" i="4" a="1"/>
  <c r="BG191" i="4" s="1"/>
  <c r="BH191" i="4" a="1"/>
  <c r="BH191" i="4" s="1"/>
  <c r="BI191" i="4" a="1"/>
  <c r="BI191" i="4" s="1"/>
  <c r="BJ191" i="4" a="1"/>
  <c r="BJ191" i="4" s="1"/>
  <c r="BK191" i="4" a="1"/>
  <c r="BK191" i="4" s="1"/>
  <c r="BL191" i="4" a="1"/>
  <c r="BL191" i="4" s="1"/>
  <c r="BM191" i="4" a="1"/>
  <c r="BM191" i="4" s="1"/>
  <c r="BN191" i="4" a="1"/>
  <c r="BN191" i="4" s="1"/>
  <c r="BO191" i="4" a="1"/>
  <c r="BO191" i="4" s="1"/>
  <c r="BP191" i="4" a="1"/>
  <c r="BP191" i="4" s="1"/>
  <c r="BQ191" i="4" a="1"/>
  <c r="BQ191" i="4" s="1"/>
  <c r="AP192" i="4" a="1"/>
  <c r="AP192" i="4" s="1"/>
  <c r="AQ192" i="4" a="1"/>
  <c r="AQ192" i="4" s="1"/>
  <c r="AR192" i="4" a="1"/>
  <c r="AR192" i="4" s="1"/>
  <c r="AS192" i="4" a="1"/>
  <c r="AS192" i="4" s="1"/>
  <c r="AT192" i="4" a="1"/>
  <c r="AT192" i="4" s="1"/>
  <c r="AU192" i="4" a="1"/>
  <c r="AU192" i="4" s="1"/>
  <c r="AV192" i="4" a="1"/>
  <c r="AV192" i="4" s="1"/>
  <c r="AW192" i="4" a="1"/>
  <c r="AW192" i="4" s="1"/>
  <c r="AX192" i="4" a="1"/>
  <c r="AX192" i="4" s="1"/>
  <c r="AY192" i="4" a="1"/>
  <c r="AY192" i="4" s="1"/>
  <c r="AZ192" i="4" a="1"/>
  <c r="AZ192" i="4" s="1"/>
  <c r="BA192" i="4" a="1"/>
  <c r="BA192" i="4" s="1"/>
  <c r="BB192" i="4" a="1"/>
  <c r="BB192" i="4" s="1"/>
  <c r="BC192" i="4" a="1"/>
  <c r="BC192" i="4" s="1"/>
  <c r="BD192" i="4" a="1"/>
  <c r="BD192" i="4" s="1"/>
  <c r="BE192" i="4" a="1"/>
  <c r="BE192" i="4" s="1"/>
  <c r="BF192" i="4" a="1"/>
  <c r="BF192" i="4" s="1"/>
  <c r="BG192" i="4" a="1"/>
  <c r="BG192" i="4" s="1"/>
  <c r="BH192" i="4" a="1"/>
  <c r="BH192" i="4" s="1"/>
  <c r="BI192" i="4" a="1"/>
  <c r="BI192" i="4" s="1"/>
  <c r="BJ192" i="4" a="1"/>
  <c r="BJ192" i="4" s="1"/>
  <c r="BK192" i="4" a="1"/>
  <c r="BK192" i="4" s="1"/>
  <c r="BL192" i="4" a="1"/>
  <c r="BL192" i="4" s="1"/>
  <c r="BM192" i="4" a="1"/>
  <c r="BM192" i="4" s="1"/>
  <c r="BN192" i="4" a="1"/>
  <c r="BN192" i="4" s="1"/>
  <c r="BO192" i="4" a="1"/>
  <c r="BO192" i="4" s="1"/>
  <c r="BP192" i="4" a="1"/>
  <c r="BP192" i="4" s="1"/>
  <c r="BQ192" i="4" a="1"/>
  <c r="BQ192" i="4" s="1"/>
  <c r="AP193" i="4" a="1"/>
  <c r="AP193" i="4" s="1"/>
  <c r="AQ193" i="4" a="1"/>
  <c r="AQ193" i="4" s="1"/>
  <c r="AR193" i="4" a="1"/>
  <c r="AR193" i="4" s="1"/>
  <c r="AS193" i="4" a="1"/>
  <c r="AS193" i="4" s="1"/>
  <c r="AT193" i="4" a="1"/>
  <c r="AT193" i="4" s="1"/>
  <c r="AU193" i="4" a="1"/>
  <c r="AU193" i="4" s="1"/>
  <c r="AV193" i="4" a="1"/>
  <c r="AV193" i="4" s="1"/>
  <c r="AW193" i="4" a="1"/>
  <c r="AW193" i="4" s="1"/>
  <c r="AX193" i="4" a="1"/>
  <c r="AX193" i="4" s="1"/>
  <c r="AY193" i="4" a="1"/>
  <c r="AY193" i="4" s="1"/>
  <c r="AZ193" i="4" a="1"/>
  <c r="AZ193" i="4" s="1"/>
  <c r="BA193" i="4" a="1"/>
  <c r="BA193" i="4" s="1"/>
  <c r="BB193" i="4" a="1"/>
  <c r="BB193" i="4" s="1"/>
  <c r="BC193" i="4" a="1"/>
  <c r="BC193" i="4" s="1"/>
  <c r="BD193" i="4" a="1"/>
  <c r="BD193" i="4" s="1"/>
  <c r="BE193" i="4" a="1"/>
  <c r="BE193" i="4" s="1"/>
  <c r="BF193" i="4" a="1"/>
  <c r="BF193" i="4" s="1"/>
  <c r="BG193" i="4" a="1"/>
  <c r="BG193" i="4" s="1"/>
  <c r="BH193" i="4" a="1"/>
  <c r="BH193" i="4" s="1"/>
  <c r="BI193" i="4" a="1"/>
  <c r="BI193" i="4" s="1"/>
  <c r="BJ193" i="4" a="1"/>
  <c r="BJ193" i="4" s="1"/>
  <c r="BK193" i="4" a="1"/>
  <c r="BK193" i="4" s="1"/>
  <c r="BL193" i="4" a="1"/>
  <c r="BL193" i="4" s="1"/>
  <c r="BM193" i="4" a="1"/>
  <c r="BM193" i="4" s="1"/>
  <c r="BN193" i="4" a="1"/>
  <c r="BN193" i="4" s="1"/>
  <c r="BO193" i="4" a="1"/>
  <c r="BO193" i="4" s="1"/>
  <c r="BP193" i="4" a="1"/>
  <c r="BP193" i="4" s="1"/>
  <c r="BQ193" i="4" a="1"/>
  <c r="BQ193" i="4" s="1"/>
  <c r="AP194" i="4" a="1"/>
  <c r="AP194" i="4" s="1"/>
  <c r="AQ194" i="4" a="1"/>
  <c r="AQ194" i="4" s="1"/>
  <c r="AR194" i="4" a="1"/>
  <c r="AR194" i="4" s="1"/>
  <c r="AS194" i="4" a="1"/>
  <c r="AS194" i="4" s="1"/>
  <c r="AT194" i="4" a="1"/>
  <c r="AT194" i="4" s="1"/>
  <c r="AU194" i="4" a="1"/>
  <c r="AU194" i="4" s="1"/>
  <c r="AV194" i="4" a="1"/>
  <c r="AV194" i="4" s="1"/>
  <c r="AW194" i="4" a="1"/>
  <c r="AW194" i="4" s="1"/>
  <c r="AX194" i="4" a="1"/>
  <c r="AX194" i="4" s="1"/>
  <c r="AY194" i="4" a="1"/>
  <c r="AY194" i="4" s="1"/>
  <c r="AZ194" i="4" a="1"/>
  <c r="AZ194" i="4" s="1"/>
  <c r="BA194" i="4" a="1"/>
  <c r="BA194" i="4" s="1"/>
  <c r="BB194" i="4" a="1"/>
  <c r="BB194" i="4" s="1"/>
  <c r="BC194" i="4" a="1"/>
  <c r="BC194" i="4" s="1"/>
  <c r="BD194" i="4" a="1"/>
  <c r="BD194" i="4" s="1"/>
  <c r="BE194" i="4" a="1"/>
  <c r="BE194" i="4" s="1"/>
  <c r="BF194" i="4" a="1"/>
  <c r="BF194" i="4" s="1"/>
  <c r="BG194" i="4" a="1"/>
  <c r="BG194" i="4" s="1"/>
  <c r="BH194" i="4" a="1"/>
  <c r="BH194" i="4" s="1"/>
  <c r="BI194" i="4" a="1"/>
  <c r="BI194" i="4" s="1"/>
  <c r="BJ194" i="4" a="1"/>
  <c r="BJ194" i="4" s="1"/>
  <c r="BK194" i="4" a="1"/>
  <c r="BK194" i="4" s="1"/>
  <c r="BL194" i="4" a="1"/>
  <c r="BL194" i="4" s="1"/>
  <c r="BM194" i="4" a="1"/>
  <c r="BM194" i="4" s="1"/>
  <c r="BN194" i="4" a="1"/>
  <c r="BN194" i="4" s="1"/>
  <c r="BO194" i="4" a="1"/>
  <c r="BO194" i="4" s="1"/>
  <c r="BP194" i="4" a="1"/>
  <c r="BP194" i="4" s="1"/>
  <c r="BQ194" i="4" a="1"/>
  <c r="BQ194" i="4" s="1"/>
  <c r="AP195" i="4" a="1"/>
  <c r="AP195" i="4" s="1"/>
  <c r="AQ195" i="4" a="1"/>
  <c r="AQ195" i="4" s="1"/>
  <c r="AR195" i="4" a="1"/>
  <c r="AR195" i="4" s="1"/>
  <c r="AS195" i="4" a="1"/>
  <c r="AS195" i="4" s="1"/>
  <c r="AT195" i="4" a="1"/>
  <c r="AT195" i="4" s="1"/>
  <c r="AU195" i="4" a="1"/>
  <c r="AU195" i="4" s="1"/>
  <c r="AV195" i="4" a="1"/>
  <c r="AV195" i="4" s="1"/>
  <c r="AW195" i="4" a="1"/>
  <c r="AW195" i="4" s="1"/>
  <c r="AX195" i="4" a="1"/>
  <c r="AX195" i="4" s="1"/>
  <c r="AY195" i="4" a="1"/>
  <c r="AY195" i="4" s="1"/>
  <c r="AZ195" i="4" a="1"/>
  <c r="AZ195" i="4" s="1"/>
  <c r="BA195" i="4" a="1"/>
  <c r="BA195" i="4" s="1"/>
  <c r="BB195" i="4" a="1"/>
  <c r="BB195" i="4" s="1"/>
  <c r="BC195" i="4" a="1"/>
  <c r="BC195" i="4" s="1"/>
  <c r="BD195" i="4" a="1"/>
  <c r="BD195" i="4" s="1"/>
  <c r="BE195" i="4" a="1"/>
  <c r="BE195" i="4" s="1"/>
  <c r="BF195" i="4" a="1"/>
  <c r="BF195" i="4" s="1"/>
  <c r="BG195" i="4" a="1"/>
  <c r="BG195" i="4" s="1"/>
  <c r="BH195" i="4" a="1"/>
  <c r="BH195" i="4" s="1"/>
  <c r="BI195" i="4" a="1"/>
  <c r="BI195" i="4" s="1"/>
  <c r="BJ195" i="4" a="1"/>
  <c r="BJ195" i="4" s="1"/>
  <c r="BK195" i="4" a="1"/>
  <c r="BK195" i="4" s="1"/>
  <c r="BL195" i="4" a="1"/>
  <c r="BL195" i="4" s="1"/>
  <c r="BM195" i="4" a="1"/>
  <c r="BM195" i="4" s="1"/>
  <c r="BN195" i="4" a="1"/>
  <c r="BN195" i="4" s="1"/>
  <c r="BO195" i="4" a="1"/>
  <c r="BO195" i="4" s="1"/>
  <c r="BP195" i="4" a="1"/>
  <c r="BP195" i="4" s="1"/>
  <c r="BQ195" i="4" a="1"/>
  <c r="BQ195" i="4" s="1"/>
  <c r="AP196" i="4" a="1"/>
  <c r="AP196" i="4" s="1"/>
  <c r="AQ196" i="4" a="1"/>
  <c r="AQ196" i="4" s="1"/>
  <c r="AR196" i="4" a="1"/>
  <c r="AR196" i="4" s="1"/>
  <c r="AS196" i="4" a="1"/>
  <c r="AS196" i="4" s="1"/>
  <c r="AT196" i="4" a="1"/>
  <c r="AT196" i="4" s="1"/>
  <c r="AU196" i="4" a="1"/>
  <c r="AU196" i="4" s="1"/>
  <c r="AV196" i="4" a="1"/>
  <c r="AV196" i="4" s="1"/>
  <c r="AW196" i="4" a="1"/>
  <c r="AW196" i="4" s="1"/>
  <c r="AX196" i="4" a="1"/>
  <c r="AX196" i="4" s="1"/>
  <c r="AY196" i="4" a="1"/>
  <c r="AY196" i="4" s="1"/>
  <c r="AZ196" i="4" a="1"/>
  <c r="AZ196" i="4" s="1"/>
  <c r="BA196" i="4" a="1"/>
  <c r="BA196" i="4" s="1"/>
  <c r="BB196" i="4" a="1"/>
  <c r="BB196" i="4" s="1"/>
  <c r="BC196" i="4" a="1"/>
  <c r="BC196" i="4" s="1"/>
  <c r="BD196" i="4" a="1"/>
  <c r="BD196" i="4" s="1"/>
  <c r="BE196" i="4" a="1"/>
  <c r="BE196" i="4" s="1"/>
  <c r="BF196" i="4" a="1"/>
  <c r="BF196" i="4" s="1"/>
  <c r="BG196" i="4" a="1"/>
  <c r="BG196" i="4" s="1"/>
  <c r="BH196" i="4" a="1"/>
  <c r="BH196" i="4" s="1"/>
  <c r="BI196" i="4" a="1"/>
  <c r="BI196" i="4" s="1"/>
  <c r="BJ196" i="4" a="1"/>
  <c r="BJ196" i="4" s="1"/>
  <c r="BK196" i="4" a="1"/>
  <c r="BK196" i="4" s="1"/>
  <c r="BL196" i="4" a="1"/>
  <c r="BL196" i="4" s="1"/>
  <c r="BM196" i="4" a="1"/>
  <c r="BM196" i="4" s="1"/>
  <c r="BN196" i="4" a="1"/>
  <c r="BN196" i="4" s="1"/>
  <c r="BO196" i="4" a="1"/>
  <c r="BO196" i="4" s="1"/>
  <c r="BP196" i="4" a="1"/>
  <c r="BP196" i="4" s="1"/>
  <c r="BQ196" i="4" a="1"/>
  <c r="BQ196" i="4" s="1"/>
  <c r="AP197" i="4" a="1"/>
  <c r="AP197" i="4" s="1"/>
  <c r="AQ197" i="4" a="1"/>
  <c r="AQ197" i="4" s="1"/>
  <c r="AR197" i="4" a="1"/>
  <c r="AR197" i="4" s="1"/>
  <c r="AS197" i="4" a="1"/>
  <c r="AS197" i="4" s="1"/>
  <c r="AT197" i="4" a="1"/>
  <c r="AT197" i="4" s="1"/>
  <c r="AU197" i="4" a="1"/>
  <c r="AU197" i="4" s="1"/>
  <c r="AV197" i="4" a="1"/>
  <c r="AV197" i="4" s="1"/>
  <c r="AW197" i="4" a="1"/>
  <c r="AW197" i="4" s="1"/>
  <c r="AX197" i="4" a="1"/>
  <c r="AX197" i="4" s="1"/>
  <c r="AY197" i="4" a="1"/>
  <c r="AY197" i="4" s="1"/>
  <c r="AZ197" i="4" a="1"/>
  <c r="AZ197" i="4" s="1"/>
  <c r="BA197" i="4" a="1"/>
  <c r="BA197" i="4" s="1"/>
  <c r="BB197" i="4" a="1"/>
  <c r="BB197" i="4" s="1"/>
  <c r="BC197" i="4" a="1"/>
  <c r="BC197" i="4" s="1"/>
  <c r="BD197" i="4" a="1"/>
  <c r="BD197" i="4" s="1"/>
  <c r="BE197" i="4" a="1"/>
  <c r="BE197" i="4" s="1"/>
  <c r="BF197" i="4" a="1"/>
  <c r="BF197" i="4" s="1"/>
  <c r="BG197" i="4" a="1"/>
  <c r="BG197" i="4" s="1"/>
  <c r="BH197" i="4" a="1"/>
  <c r="BH197" i="4" s="1"/>
  <c r="BI197" i="4" a="1"/>
  <c r="BI197" i="4" s="1"/>
  <c r="BJ197" i="4" a="1"/>
  <c r="BJ197" i="4" s="1"/>
  <c r="BK197" i="4" a="1"/>
  <c r="BK197" i="4" s="1"/>
  <c r="BL197" i="4" a="1"/>
  <c r="BL197" i="4" s="1"/>
  <c r="BM197" i="4" a="1"/>
  <c r="BM197" i="4" s="1"/>
  <c r="BN197" i="4" a="1"/>
  <c r="BN197" i="4" s="1"/>
  <c r="BO197" i="4" a="1"/>
  <c r="BO197" i="4" s="1"/>
  <c r="BP197" i="4" a="1"/>
  <c r="BP197" i="4" s="1"/>
  <c r="BQ197" i="4" a="1"/>
  <c r="BQ197" i="4" s="1"/>
  <c r="AP198" i="4" a="1"/>
  <c r="AP198" i="4" s="1"/>
  <c r="AQ198" i="4" a="1"/>
  <c r="AQ198" i="4" s="1"/>
  <c r="AR198" i="4" a="1"/>
  <c r="AR198" i="4" s="1"/>
  <c r="AS198" i="4" a="1"/>
  <c r="AS198" i="4" s="1"/>
  <c r="AT198" i="4" a="1"/>
  <c r="AT198" i="4" s="1"/>
  <c r="AU198" i="4" a="1"/>
  <c r="AU198" i="4" s="1"/>
  <c r="AV198" i="4" a="1"/>
  <c r="AV198" i="4" s="1"/>
  <c r="AW198" i="4" a="1"/>
  <c r="AW198" i="4" s="1"/>
  <c r="AX198" i="4" a="1"/>
  <c r="AX198" i="4" s="1"/>
  <c r="AY198" i="4" a="1"/>
  <c r="AY198" i="4" s="1"/>
  <c r="AZ198" i="4" a="1"/>
  <c r="AZ198" i="4" s="1"/>
  <c r="BA198" i="4" a="1"/>
  <c r="BA198" i="4" s="1"/>
  <c r="BB198" i="4" a="1"/>
  <c r="BB198" i="4" s="1"/>
  <c r="BC198" i="4" a="1"/>
  <c r="BC198" i="4" s="1"/>
  <c r="BD198" i="4" a="1"/>
  <c r="BD198" i="4" s="1"/>
  <c r="BE198" i="4" a="1"/>
  <c r="BE198" i="4" s="1"/>
  <c r="BF198" i="4" a="1"/>
  <c r="BF198" i="4" s="1"/>
  <c r="BG198" i="4" a="1"/>
  <c r="BG198" i="4" s="1"/>
  <c r="BH198" i="4" a="1"/>
  <c r="BH198" i="4" s="1"/>
  <c r="BI198" i="4" a="1"/>
  <c r="BI198" i="4" s="1"/>
  <c r="BJ198" i="4" a="1"/>
  <c r="BJ198" i="4" s="1"/>
  <c r="BK198" i="4" a="1"/>
  <c r="BK198" i="4" s="1"/>
  <c r="BL198" i="4" a="1"/>
  <c r="BL198" i="4" s="1"/>
  <c r="BM198" i="4" a="1"/>
  <c r="BM198" i="4" s="1"/>
  <c r="BN198" i="4" a="1"/>
  <c r="BN198" i="4" s="1"/>
  <c r="BO198" i="4" a="1"/>
  <c r="BO198" i="4" s="1"/>
  <c r="BP198" i="4" a="1"/>
  <c r="BP198" i="4" s="1"/>
  <c r="BQ198" i="4" a="1"/>
  <c r="BQ198" i="4" s="1"/>
  <c r="AP199" i="4" a="1"/>
  <c r="AP199" i="4" s="1"/>
  <c r="AQ199" i="4" a="1"/>
  <c r="AQ199" i="4" s="1"/>
  <c r="AR199" i="4" a="1"/>
  <c r="AR199" i="4" s="1"/>
  <c r="AS199" i="4" a="1"/>
  <c r="AS199" i="4" s="1"/>
  <c r="AT199" i="4" a="1"/>
  <c r="AT199" i="4" s="1"/>
  <c r="AU199" i="4" a="1"/>
  <c r="AU199" i="4" s="1"/>
  <c r="AV199" i="4" a="1"/>
  <c r="AV199" i="4" s="1"/>
  <c r="AW199" i="4" a="1"/>
  <c r="AW199" i="4" s="1"/>
  <c r="AX199" i="4" a="1"/>
  <c r="AX199" i="4" s="1"/>
  <c r="AY199" i="4" a="1"/>
  <c r="AY199" i="4" s="1"/>
  <c r="AZ199" i="4" a="1"/>
  <c r="AZ199" i="4" s="1"/>
  <c r="BA199" i="4" a="1"/>
  <c r="BA199" i="4" s="1"/>
  <c r="BB199" i="4" a="1"/>
  <c r="BB199" i="4" s="1"/>
  <c r="BC199" i="4" a="1"/>
  <c r="BC199" i="4" s="1"/>
  <c r="BD199" i="4" a="1"/>
  <c r="BD199" i="4" s="1"/>
  <c r="BE199" i="4" a="1"/>
  <c r="BE199" i="4" s="1"/>
  <c r="BF199" i="4" a="1"/>
  <c r="BF199" i="4" s="1"/>
  <c r="BG199" i="4" a="1"/>
  <c r="BG199" i="4" s="1"/>
  <c r="BH199" i="4" a="1"/>
  <c r="BH199" i="4" s="1"/>
  <c r="BI199" i="4" a="1"/>
  <c r="BI199" i="4" s="1"/>
  <c r="BJ199" i="4" a="1"/>
  <c r="BJ199" i="4" s="1"/>
  <c r="BK199" i="4" a="1"/>
  <c r="BK199" i="4" s="1"/>
  <c r="BL199" i="4" a="1"/>
  <c r="BL199" i="4" s="1"/>
  <c r="BM199" i="4" a="1"/>
  <c r="BM199" i="4" s="1"/>
  <c r="BN199" i="4" a="1"/>
  <c r="BN199" i="4" s="1"/>
  <c r="BO199" i="4" a="1"/>
  <c r="BO199" i="4" s="1"/>
  <c r="BP199" i="4" a="1"/>
  <c r="BP199" i="4" s="1"/>
  <c r="BQ199" i="4" a="1"/>
  <c r="BQ199" i="4" s="1"/>
  <c r="AP200" i="4" a="1"/>
  <c r="AP200" i="4" s="1"/>
  <c r="AQ200" i="4" a="1"/>
  <c r="AQ200" i="4" s="1"/>
  <c r="AR200" i="4" a="1"/>
  <c r="AR200" i="4" s="1"/>
  <c r="AS200" i="4" a="1"/>
  <c r="AS200" i="4" s="1"/>
  <c r="AT200" i="4" a="1"/>
  <c r="AT200" i="4" s="1"/>
  <c r="AU200" i="4" a="1"/>
  <c r="AU200" i="4" s="1"/>
  <c r="AV200" i="4" a="1"/>
  <c r="AV200" i="4" s="1"/>
  <c r="AW200" i="4" a="1"/>
  <c r="AW200" i="4" s="1"/>
  <c r="AX200" i="4" a="1"/>
  <c r="AX200" i="4" s="1"/>
  <c r="AY200" i="4" a="1"/>
  <c r="AY200" i="4" s="1"/>
  <c r="AZ200" i="4" a="1"/>
  <c r="AZ200" i="4" s="1"/>
  <c r="BA200" i="4" a="1"/>
  <c r="BA200" i="4" s="1"/>
  <c r="BB200" i="4" a="1"/>
  <c r="BB200" i="4" s="1"/>
  <c r="BC200" i="4" a="1"/>
  <c r="BC200" i="4" s="1"/>
  <c r="BD200" i="4" a="1"/>
  <c r="BD200" i="4" s="1"/>
  <c r="BE200" i="4" a="1"/>
  <c r="BE200" i="4" s="1"/>
  <c r="BF200" i="4" a="1"/>
  <c r="BF200" i="4" s="1"/>
  <c r="BG200" i="4" a="1"/>
  <c r="BG200" i="4" s="1"/>
  <c r="BH200" i="4" a="1"/>
  <c r="BH200" i="4" s="1"/>
  <c r="BI200" i="4" a="1"/>
  <c r="BI200" i="4" s="1"/>
  <c r="BJ200" i="4" a="1"/>
  <c r="BJ200" i="4" s="1"/>
  <c r="BK200" i="4" a="1"/>
  <c r="BK200" i="4" s="1"/>
  <c r="BL200" i="4" a="1"/>
  <c r="BL200" i="4" s="1"/>
  <c r="BM200" i="4" a="1"/>
  <c r="BM200" i="4" s="1"/>
  <c r="BN200" i="4" a="1"/>
  <c r="BN200" i="4" s="1"/>
  <c r="BO200" i="4" a="1"/>
  <c r="BO200" i="4" s="1"/>
  <c r="BP200" i="4" a="1"/>
  <c r="BP200" i="4" s="1"/>
  <c r="BQ200" i="4" a="1"/>
  <c r="BQ200" i="4" s="1"/>
  <c r="AP201" i="4" a="1"/>
  <c r="AP201" i="4" s="1"/>
  <c r="AQ201" i="4" a="1"/>
  <c r="AQ201" i="4" s="1"/>
  <c r="AR201" i="4" a="1"/>
  <c r="AR201" i="4" s="1"/>
  <c r="AS201" i="4" a="1"/>
  <c r="AS201" i="4" s="1"/>
  <c r="AT201" i="4" a="1"/>
  <c r="AT201" i="4" s="1"/>
  <c r="AU201" i="4" a="1"/>
  <c r="AU201" i="4" s="1"/>
  <c r="AV201" i="4" a="1"/>
  <c r="AV201" i="4" s="1"/>
  <c r="AW201" i="4" a="1"/>
  <c r="AW201" i="4" s="1"/>
  <c r="AX201" i="4" a="1"/>
  <c r="AX201" i="4" s="1"/>
  <c r="AY201" i="4" a="1"/>
  <c r="AY201" i="4" s="1"/>
  <c r="AZ201" i="4" a="1"/>
  <c r="AZ201" i="4" s="1"/>
  <c r="BA201" i="4" a="1"/>
  <c r="BA201" i="4" s="1"/>
  <c r="BB201" i="4" a="1"/>
  <c r="BB201" i="4" s="1"/>
  <c r="BC201" i="4" a="1"/>
  <c r="BC201" i="4" s="1"/>
  <c r="BD201" i="4" a="1"/>
  <c r="BD201" i="4" s="1"/>
  <c r="BE201" i="4" a="1"/>
  <c r="BE201" i="4" s="1"/>
  <c r="BF201" i="4" a="1"/>
  <c r="BF201" i="4" s="1"/>
  <c r="BG201" i="4" a="1"/>
  <c r="BG201" i="4" s="1"/>
  <c r="BH201" i="4" a="1"/>
  <c r="BH201" i="4" s="1"/>
  <c r="BI201" i="4" a="1"/>
  <c r="BI201" i="4" s="1"/>
  <c r="BJ201" i="4" a="1"/>
  <c r="BJ201" i="4" s="1"/>
  <c r="BK201" i="4" a="1"/>
  <c r="BK201" i="4" s="1"/>
  <c r="BL201" i="4" a="1"/>
  <c r="BL201" i="4" s="1"/>
  <c r="BM201" i="4" a="1"/>
  <c r="BM201" i="4" s="1"/>
  <c r="BN201" i="4" a="1"/>
  <c r="BN201" i="4" s="1"/>
  <c r="BO201" i="4" a="1"/>
  <c r="BO201" i="4" s="1"/>
  <c r="BP201" i="4" a="1"/>
  <c r="BP201" i="4" s="1"/>
  <c r="BQ201" i="4" a="1"/>
  <c r="BQ201" i="4" s="1"/>
  <c r="AP202" i="4" a="1"/>
  <c r="AP202" i="4" s="1"/>
  <c r="AQ202" i="4" a="1"/>
  <c r="AQ202" i="4" s="1"/>
  <c r="AR202" i="4" a="1"/>
  <c r="AR202" i="4" s="1"/>
  <c r="AS202" i="4" a="1"/>
  <c r="AS202" i="4" s="1"/>
  <c r="AT202" i="4" a="1"/>
  <c r="AT202" i="4" s="1"/>
  <c r="AU202" i="4" a="1"/>
  <c r="AU202" i="4" s="1"/>
  <c r="AV202" i="4" a="1"/>
  <c r="AV202" i="4" s="1"/>
  <c r="AW202" i="4" a="1"/>
  <c r="AW202" i="4" s="1"/>
  <c r="AX202" i="4" a="1"/>
  <c r="AX202" i="4" s="1"/>
  <c r="AY202" i="4" a="1"/>
  <c r="AY202" i="4" s="1"/>
  <c r="AZ202" i="4" a="1"/>
  <c r="AZ202" i="4" s="1"/>
  <c r="BA202" i="4" a="1"/>
  <c r="BA202" i="4" s="1"/>
  <c r="BB202" i="4" a="1"/>
  <c r="BB202" i="4" s="1"/>
  <c r="BC202" i="4" a="1"/>
  <c r="BC202" i="4" s="1"/>
  <c r="BD202" i="4" a="1"/>
  <c r="BD202" i="4" s="1"/>
  <c r="BE202" i="4" a="1"/>
  <c r="BE202" i="4" s="1"/>
  <c r="BF202" i="4" a="1"/>
  <c r="BF202" i="4" s="1"/>
  <c r="BG202" i="4" a="1"/>
  <c r="BG202" i="4" s="1"/>
  <c r="BH202" i="4" a="1"/>
  <c r="BH202" i="4" s="1"/>
  <c r="BI202" i="4" a="1"/>
  <c r="BI202" i="4" s="1"/>
  <c r="BJ202" i="4" a="1"/>
  <c r="BJ202" i="4" s="1"/>
  <c r="BK202" i="4" a="1"/>
  <c r="BK202" i="4" s="1"/>
  <c r="BL202" i="4" a="1"/>
  <c r="BL202" i="4" s="1"/>
  <c r="BM202" i="4" a="1"/>
  <c r="BM202" i="4" s="1"/>
  <c r="BN202" i="4" a="1"/>
  <c r="BN202" i="4" s="1"/>
  <c r="BO202" i="4" a="1"/>
  <c r="BO202" i="4" s="1"/>
  <c r="BP202" i="4" a="1"/>
  <c r="BP202" i="4" s="1"/>
  <c r="BQ202" i="4" a="1"/>
  <c r="BQ202" i="4" s="1"/>
  <c r="AP203" i="4" a="1"/>
  <c r="AP203" i="4" s="1"/>
  <c r="AQ203" i="4" a="1"/>
  <c r="AQ203" i="4" s="1"/>
  <c r="AR203" i="4" a="1"/>
  <c r="AR203" i="4" s="1"/>
  <c r="AS203" i="4" a="1"/>
  <c r="AS203" i="4" s="1"/>
  <c r="AT203" i="4" a="1"/>
  <c r="AT203" i="4" s="1"/>
  <c r="AU203" i="4" a="1"/>
  <c r="AU203" i="4" s="1"/>
  <c r="AV203" i="4" a="1"/>
  <c r="AV203" i="4" s="1"/>
  <c r="AW203" i="4" a="1"/>
  <c r="AW203" i="4" s="1"/>
  <c r="AX203" i="4" a="1"/>
  <c r="AX203" i="4" s="1"/>
  <c r="AY203" i="4" a="1"/>
  <c r="AY203" i="4" s="1"/>
  <c r="AZ203" i="4" a="1"/>
  <c r="AZ203" i="4" s="1"/>
  <c r="BA203" i="4" a="1"/>
  <c r="BA203" i="4" s="1"/>
  <c r="BB203" i="4" a="1"/>
  <c r="BB203" i="4" s="1"/>
  <c r="BC203" i="4" a="1"/>
  <c r="BC203" i="4" s="1"/>
  <c r="BD203" i="4" a="1"/>
  <c r="BD203" i="4" s="1"/>
  <c r="BE203" i="4" a="1"/>
  <c r="BE203" i="4" s="1"/>
  <c r="BF203" i="4" a="1"/>
  <c r="BF203" i="4" s="1"/>
  <c r="BG203" i="4" a="1"/>
  <c r="BG203" i="4" s="1"/>
  <c r="BH203" i="4" a="1"/>
  <c r="BH203" i="4" s="1"/>
  <c r="BI203" i="4" a="1"/>
  <c r="BI203" i="4" s="1"/>
  <c r="BJ203" i="4" a="1"/>
  <c r="BJ203" i="4" s="1"/>
  <c r="BK203" i="4" a="1"/>
  <c r="BK203" i="4" s="1"/>
  <c r="BL203" i="4" a="1"/>
  <c r="BL203" i="4" s="1"/>
  <c r="BM203" i="4" a="1"/>
  <c r="BM203" i="4" s="1"/>
  <c r="BN203" i="4" a="1"/>
  <c r="BN203" i="4" s="1"/>
  <c r="BO203" i="4" a="1"/>
  <c r="BO203" i="4" s="1"/>
  <c r="BP203" i="4" a="1"/>
  <c r="BP203" i="4" s="1"/>
  <c r="BQ203" i="4" a="1"/>
  <c r="BQ203" i="4" s="1"/>
  <c r="AP204" i="4" a="1"/>
  <c r="AP204" i="4" s="1"/>
  <c r="AQ204" i="4" a="1"/>
  <c r="AQ204" i="4" s="1"/>
  <c r="AR204" i="4" a="1"/>
  <c r="AR204" i="4" s="1"/>
  <c r="AS204" i="4" a="1"/>
  <c r="AS204" i="4" s="1"/>
  <c r="AT204" i="4" a="1"/>
  <c r="AT204" i="4" s="1"/>
  <c r="AU204" i="4" a="1"/>
  <c r="AU204" i="4" s="1"/>
  <c r="AV204" i="4" a="1"/>
  <c r="AV204" i="4" s="1"/>
  <c r="AW204" i="4" a="1"/>
  <c r="AW204" i="4" s="1"/>
  <c r="AX204" i="4" a="1"/>
  <c r="AX204" i="4" s="1"/>
  <c r="AY204" i="4" a="1"/>
  <c r="AY204" i="4" s="1"/>
  <c r="AZ204" i="4" a="1"/>
  <c r="AZ204" i="4" s="1"/>
  <c r="BA204" i="4" a="1"/>
  <c r="BA204" i="4" s="1"/>
  <c r="BB204" i="4" a="1"/>
  <c r="BB204" i="4" s="1"/>
  <c r="BC204" i="4" a="1"/>
  <c r="BC204" i="4" s="1"/>
  <c r="BD204" i="4" a="1"/>
  <c r="BD204" i="4" s="1"/>
  <c r="BE204" i="4" a="1"/>
  <c r="BE204" i="4" s="1"/>
  <c r="BF204" i="4" a="1"/>
  <c r="BF204" i="4" s="1"/>
  <c r="BG204" i="4" a="1"/>
  <c r="BG204" i="4" s="1"/>
  <c r="BH204" i="4" a="1"/>
  <c r="BH204" i="4" s="1"/>
  <c r="BI204" i="4" a="1"/>
  <c r="BI204" i="4" s="1"/>
  <c r="BJ204" i="4" a="1"/>
  <c r="BJ204" i="4" s="1"/>
  <c r="BK204" i="4" a="1"/>
  <c r="BK204" i="4" s="1"/>
  <c r="BL204" i="4" a="1"/>
  <c r="BL204" i="4" s="1"/>
  <c r="BM204" i="4" a="1"/>
  <c r="BM204" i="4" s="1"/>
  <c r="BN204" i="4" a="1"/>
  <c r="BN204" i="4" s="1"/>
  <c r="BO204" i="4" a="1"/>
  <c r="BO204" i="4" s="1"/>
  <c r="BP204" i="4" a="1"/>
  <c r="BP204" i="4" s="1"/>
  <c r="BQ204" i="4" a="1"/>
  <c r="BQ204" i="4" s="1"/>
  <c r="AP205" i="4" a="1"/>
  <c r="AP205" i="4" s="1"/>
  <c r="AQ205" i="4" a="1"/>
  <c r="AQ205" i="4" s="1"/>
  <c r="AR205" i="4" a="1"/>
  <c r="AR205" i="4" s="1"/>
  <c r="AS205" i="4" a="1"/>
  <c r="AS205" i="4" s="1"/>
  <c r="AT205" i="4" a="1"/>
  <c r="AT205" i="4" s="1"/>
  <c r="AU205" i="4" a="1"/>
  <c r="AU205" i="4" s="1"/>
  <c r="AV205" i="4" a="1"/>
  <c r="AV205" i="4" s="1"/>
  <c r="AW205" i="4" a="1"/>
  <c r="AW205" i="4" s="1"/>
  <c r="AX205" i="4" a="1"/>
  <c r="AX205" i="4" s="1"/>
  <c r="AY205" i="4" a="1"/>
  <c r="AY205" i="4" s="1"/>
  <c r="AZ205" i="4" a="1"/>
  <c r="AZ205" i="4" s="1"/>
  <c r="BA205" i="4" a="1"/>
  <c r="BA205" i="4" s="1"/>
  <c r="BB205" i="4" a="1"/>
  <c r="BB205" i="4" s="1"/>
  <c r="BC205" i="4" a="1"/>
  <c r="BC205" i="4" s="1"/>
  <c r="BD205" i="4" a="1"/>
  <c r="BD205" i="4" s="1"/>
  <c r="BE205" i="4" a="1"/>
  <c r="BE205" i="4" s="1"/>
  <c r="BF205" i="4" a="1"/>
  <c r="BF205" i="4" s="1"/>
  <c r="BG205" i="4" a="1"/>
  <c r="BG205" i="4" s="1"/>
  <c r="BH205" i="4" a="1"/>
  <c r="BH205" i="4" s="1"/>
  <c r="BI205" i="4" a="1"/>
  <c r="BI205" i="4" s="1"/>
  <c r="BJ205" i="4" a="1"/>
  <c r="BJ205" i="4" s="1"/>
  <c r="BK205" i="4" a="1"/>
  <c r="BK205" i="4" s="1"/>
  <c r="BL205" i="4" a="1"/>
  <c r="BL205" i="4" s="1"/>
  <c r="BM205" i="4" a="1"/>
  <c r="BM205" i="4" s="1"/>
  <c r="BN205" i="4" a="1"/>
  <c r="BN205" i="4" s="1"/>
  <c r="BO205" i="4" a="1"/>
  <c r="BO205" i="4" s="1"/>
  <c r="BP205" i="4" a="1"/>
  <c r="BP205" i="4" s="1"/>
  <c r="BQ205" i="4" a="1"/>
  <c r="BQ205" i="4" s="1"/>
  <c r="AP206" i="4" a="1"/>
  <c r="AP206" i="4" s="1"/>
  <c r="AQ206" i="4" a="1"/>
  <c r="AQ206" i="4" s="1"/>
  <c r="AR206" i="4" a="1"/>
  <c r="AR206" i="4" s="1"/>
  <c r="AS206" i="4" a="1"/>
  <c r="AS206" i="4" s="1"/>
  <c r="AT206" i="4" a="1"/>
  <c r="AT206" i="4" s="1"/>
  <c r="AU206" i="4" a="1"/>
  <c r="AU206" i="4" s="1"/>
  <c r="AV206" i="4" a="1"/>
  <c r="AV206" i="4" s="1"/>
  <c r="AW206" i="4" a="1"/>
  <c r="AW206" i="4" s="1"/>
  <c r="AX206" i="4" a="1"/>
  <c r="AX206" i="4" s="1"/>
  <c r="AY206" i="4" a="1"/>
  <c r="AY206" i="4" s="1"/>
  <c r="AZ206" i="4" a="1"/>
  <c r="AZ206" i="4" s="1"/>
  <c r="BA206" i="4" a="1"/>
  <c r="BA206" i="4" s="1"/>
  <c r="BB206" i="4" a="1"/>
  <c r="BB206" i="4" s="1"/>
  <c r="BC206" i="4" a="1"/>
  <c r="BC206" i="4" s="1"/>
  <c r="BD206" i="4" a="1"/>
  <c r="BD206" i="4" s="1"/>
  <c r="BE206" i="4" a="1"/>
  <c r="BE206" i="4" s="1"/>
  <c r="BF206" i="4" a="1"/>
  <c r="BF206" i="4" s="1"/>
  <c r="BG206" i="4" a="1"/>
  <c r="BG206" i="4" s="1"/>
  <c r="BH206" i="4" a="1"/>
  <c r="BH206" i="4" s="1"/>
  <c r="BI206" i="4" a="1"/>
  <c r="BI206" i="4" s="1"/>
  <c r="BJ206" i="4" a="1"/>
  <c r="BJ206" i="4" s="1"/>
  <c r="BK206" i="4" a="1"/>
  <c r="BK206" i="4" s="1"/>
  <c r="BL206" i="4" a="1"/>
  <c r="BL206" i="4" s="1"/>
  <c r="BM206" i="4" a="1"/>
  <c r="BM206" i="4" s="1"/>
  <c r="BN206" i="4" a="1"/>
  <c r="BN206" i="4" s="1"/>
  <c r="BO206" i="4" a="1"/>
  <c r="BO206" i="4" s="1"/>
  <c r="BP206" i="4" a="1"/>
  <c r="BP206" i="4" s="1"/>
  <c r="BQ206" i="4" a="1"/>
  <c r="BQ206" i="4" s="1"/>
  <c r="AP207" i="4" a="1"/>
  <c r="AP207" i="4" s="1"/>
  <c r="AQ207" i="4" a="1"/>
  <c r="AQ207" i="4" s="1"/>
  <c r="AR207" i="4" a="1"/>
  <c r="AR207" i="4" s="1"/>
  <c r="AS207" i="4" a="1"/>
  <c r="AS207" i="4" s="1"/>
  <c r="AT207" i="4" a="1"/>
  <c r="AT207" i="4" s="1"/>
  <c r="AU207" i="4" a="1"/>
  <c r="AU207" i="4" s="1"/>
  <c r="AV207" i="4" a="1"/>
  <c r="AV207" i="4" s="1"/>
  <c r="AW207" i="4" a="1"/>
  <c r="AW207" i="4" s="1"/>
  <c r="AX207" i="4" a="1"/>
  <c r="AX207" i="4" s="1"/>
  <c r="AY207" i="4" a="1"/>
  <c r="AY207" i="4" s="1"/>
  <c r="AZ207" i="4" a="1"/>
  <c r="AZ207" i="4" s="1"/>
  <c r="BA207" i="4" a="1"/>
  <c r="BA207" i="4" s="1"/>
  <c r="BB207" i="4" a="1"/>
  <c r="BB207" i="4" s="1"/>
  <c r="BC207" i="4" a="1"/>
  <c r="BC207" i="4" s="1"/>
  <c r="BD207" i="4" a="1"/>
  <c r="BD207" i="4" s="1"/>
  <c r="BE207" i="4" a="1"/>
  <c r="BE207" i="4" s="1"/>
  <c r="BF207" i="4" a="1"/>
  <c r="BF207" i="4" s="1"/>
  <c r="BG207" i="4" a="1"/>
  <c r="BG207" i="4" s="1"/>
  <c r="BH207" i="4" a="1"/>
  <c r="BH207" i="4" s="1"/>
  <c r="BI207" i="4" a="1"/>
  <c r="BI207" i="4" s="1"/>
  <c r="BJ207" i="4" a="1"/>
  <c r="BJ207" i="4" s="1"/>
  <c r="BK207" i="4" a="1"/>
  <c r="BK207" i="4" s="1"/>
  <c r="BL207" i="4" a="1"/>
  <c r="BL207" i="4" s="1"/>
  <c r="BM207" i="4" a="1"/>
  <c r="BM207" i="4" s="1"/>
  <c r="BN207" i="4" a="1"/>
  <c r="BN207" i="4" s="1"/>
  <c r="BO207" i="4" a="1"/>
  <c r="BO207" i="4" s="1"/>
  <c r="BP207" i="4" a="1"/>
  <c r="BP207" i="4" s="1"/>
  <c r="BQ207" i="4" a="1"/>
  <c r="BQ207" i="4" s="1"/>
  <c r="AP208" i="4" a="1"/>
  <c r="AP208" i="4" s="1"/>
  <c r="AQ208" i="4" a="1"/>
  <c r="AQ208" i="4" s="1"/>
  <c r="AR208" i="4" a="1"/>
  <c r="AR208" i="4" s="1"/>
  <c r="AS208" i="4" a="1"/>
  <c r="AS208" i="4" s="1"/>
  <c r="AT208" i="4" a="1"/>
  <c r="AT208" i="4" s="1"/>
  <c r="AU208" i="4" a="1"/>
  <c r="AU208" i="4" s="1"/>
  <c r="AV208" i="4" a="1"/>
  <c r="AV208" i="4" s="1"/>
  <c r="AW208" i="4" a="1"/>
  <c r="AW208" i="4" s="1"/>
  <c r="AX208" i="4" a="1"/>
  <c r="AX208" i="4" s="1"/>
  <c r="AY208" i="4" a="1"/>
  <c r="AY208" i="4" s="1"/>
  <c r="AZ208" i="4" a="1"/>
  <c r="AZ208" i="4" s="1"/>
  <c r="BA208" i="4" a="1"/>
  <c r="BA208" i="4" s="1"/>
  <c r="BB208" i="4" a="1"/>
  <c r="BB208" i="4" s="1"/>
  <c r="BC208" i="4" a="1"/>
  <c r="BC208" i="4" s="1"/>
  <c r="BD208" i="4" a="1"/>
  <c r="BD208" i="4" s="1"/>
  <c r="BE208" i="4" a="1"/>
  <c r="BE208" i="4" s="1"/>
  <c r="BF208" i="4" a="1"/>
  <c r="BF208" i="4" s="1"/>
  <c r="BG208" i="4" a="1"/>
  <c r="BG208" i="4" s="1"/>
  <c r="BH208" i="4" a="1"/>
  <c r="BH208" i="4" s="1"/>
  <c r="BI208" i="4" a="1"/>
  <c r="BI208" i="4" s="1"/>
  <c r="BJ208" i="4" a="1"/>
  <c r="BJ208" i="4" s="1"/>
  <c r="BK208" i="4" a="1"/>
  <c r="BK208" i="4" s="1"/>
  <c r="BL208" i="4" a="1"/>
  <c r="BL208" i="4" s="1"/>
  <c r="BM208" i="4" a="1"/>
  <c r="BM208" i="4" s="1"/>
  <c r="BN208" i="4" a="1"/>
  <c r="BN208" i="4" s="1"/>
  <c r="BO208" i="4" a="1"/>
  <c r="BO208" i="4" s="1"/>
  <c r="BP208" i="4" a="1"/>
  <c r="BP208" i="4" s="1"/>
  <c r="BQ208" i="4" a="1"/>
  <c r="BQ208" i="4" s="1"/>
  <c r="AP209" i="4" a="1"/>
  <c r="AP209" i="4" s="1"/>
  <c r="AQ209" i="4" a="1"/>
  <c r="AQ209" i="4" s="1"/>
  <c r="AR209" i="4" a="1"/>
  <c r="AR209" i="4" s="1"/>
  <c r="AS209" i="4" a="1"/>
  <c r="AS209" i="4" s="1"/>
  <c r="AT209" i="4" a="1"/>
  <c r="AT209" i="4" s="1"/>
  <c r="AU209" i="4" a="1"/>
  <c r="AU209" i="4" s="1"/>
  <c r="AV209" i="4" a="1"/>
  <c r="AV209" i="4" s="1"/>
  <c r="AW209" i="4" a="1"/>
  <c r="AW209" i="4" s="1"/>
  <c r="AX209" i="4" a="1"/>
  <c r="AX209" i="4" s="1"/>
  <c r="AY209" i="4" a="1"/>
  <c r="AY209" i="4" s="1"/>
  <c r="AZ209" i="4" a="1"/>
  <c r="AZ209" i="4" s="1"/>
  <c r="BA209" i="4" a="1"/>
  <c r="BA209" i="4" s="1"/>
  <c r="BB209" i="4" a="1"/>
  <c r="BB209" i="4" s="1"/>
  <c r="BC209" i="4" a="1"/>
  <c r="BC209" i="4" s="1"/>
  <c r="BD209" i="4" a="1"/>
  <c r="BD209" i="4" s="1"/>
  <c r="BE209" i="4" a="1"/>
  <c r="BE209" i="4" s="1"/>
  <c r="BF209" i="4" a="1"/>
  <c r="BF209" i="4" s="1"/>
  <c r="BG209" i="4" a="1"/>
  <c r="BG209" i="4" s="1"/>
  <c r="BH209" i="4" a="1"/>
  <c r="BH209" i="4" s="1"/>
  <c r="BI209" i="4" a="1"/>
  <c r="BI209" i="4" s="1"/>
  <c r="BJ209" i="4" a="1"/>
  <c r="BJ209" i="4" s="1"/>
  <c r="BK209" i="4" a="1"/>
  <c r="BK209" i="4" s="1"/>
  <c r="BL209" i="4" a="1"/>
  <c r="BL209" i="4" s="1"/>
  <c r="BM209" i="4" a="1"/>
  <c r="BM209" i="4" s="1"/>
  <c r="BN209" i="4" a="1"/>
  <c r="BN209" i="4" s="1"/>
  <c r="BO209" i="4" a="1"/>
  <c r="BO209" i="4" s="1"/>
  <c r="BP209" i="4" a="1"/>
  <c r="BP209" i="4" s="1"/>
  <c r="BQ209" i="4" a="1"/>
  <c r="BQ209" i="4" s="1"/>
  <c r="AP210" i="4" a="1"/>
  <c r="AP210" i="4" s="1"/>
  <c r="AQ210" i="4" a="1"/>
  <c r="AQ210" i="4" s="1"/>
  <c r="AR210" i="4" a="1"/>
  <c r="AR210" i="4" s="1"/>
  <c r="AS210" i="4" a="1"/>
  <c r="AS210" i="4" s="1"/>
  <c r="AT210" i="4" a="1"/>
  <c r="AT210" i="4" s="1"/>
  <c r="AU210" i="4" a="1"/>
  <c r="AU210" i="4" s="1"/>
  <c r="AV210" i="4" a="1"/>
  <c r="AV210" i="4" s="1"/>
  <c r="AW210" i="4" a="1"/>
  <c r="AW210" i="4" s="1"/>
  <c r="AX210" i="4" a="1"/>
  <c r="AX210" i="4" s="1"/>
  <c r="AY210" i="4" a="1"/>
  <c r="AY210" i="4" s="1"/>
  <c r="AZ210" i="4" a="1"/>
  <c r="AZ210" i="4" s="1"/>
  <c r="BA210" i="4" a="1"/>
  <c r="BA210" i="4" s="1"/>
  <c r="BB210" i="4" a="1"/>
  <c r="BB210" i="4" s="1"/>
  <c r="BC210" i="4" a="1"/>
  <c r="BC210" i="4" s="1"/>
  <c r="BD210" i="4" a="1"/>
  <c r="BD210" i="4" s="1"/>
  <c r="BE210" i="4" a="1"/>
  <c r="BE210" i="4" s="1"/>
  <c r="BF210" i="4" a="1"/>
  <c r="BF210" i="4" s="1"/>
  <c r="BG210" i="4" a="1"/>
  <c r="BG210" i="4" s="1"/>
  <c r="BH210" i="4" a="1"/>
  <c r="BH210" i="4" s="1"/>
  <c r="BI210" i="4" a="1"/>
  <c r="BI210" i="4" s="1"/>
  <c r="BJ210" i="4" a="1"/>
  <c r="BJ210" i="4" s="1"/>
  <c r="BK210" i="4" a="1"/>
  <c r="BK210" i="4" s="1"/>
  <c r="BL210" i="4" a="1"/>
  <c r="BL210" i="4" s="1"/>
  <c r="BM210" i="4" a="1"/>
  <c r="BM210" i="4" s="1"/>
  <c r="BN210" i="4" a="1"/>
  <c r="BN210" i="4" s="1"/>
  <c r="BO210" i="4" a="1"/>
  <c r="BO210" i="4" s="1"/>
  <c r="BP210" i="4" a="1"/>
  <c r="BP210" i="4" s="1"/>
  <c r="BQ210" i="4" a="1"/>
  <c r="BQ210" i="4" s="1"/>
  <c r="AP211" i="4" a="1"/>
  <c r="AP211" i="4" s="1"/>
  <c r="AQ211" i="4" a="1"/>
  <c r="AQ211" i="4" s="1"/>
  <c r="AR211" i="4" a="1"/>
  <c r="AR211" i="4" s="1"/>
  <c r="AS211" i="4" a="1"/>
  <c r="AS211" i="4" s="1"/>
  <c r="AT211" i="4" a="1"/>
  <c r="AT211" i="4" s="1"/>
  <c r="AU211" i="4" a="1"/>
  <c r="AU211" i="4" s="1"/>
  <c r="AV211" i="4" a="1"/>
  <c r="AV211" i="4" s="1"/>
  <c r="AW211" i="4" a="1"/>
  <c r="AW211" i="4" s="1"/>
  <c r="AX211" i="4" a="1"/>
  <c r="AX211" i="4" s="1"/>
  <c r="AY211" i="4" a="1"/>
  <c r="AY211" i="4" s="1"/>
  <c r="AZ211" i="4" a="1"/>
  <c r="AZ211" i="4" s="1"/>
  <c r="BA211" i="4" a="1"/>
  <c r="BA211" i="4" s="1"/>
  <c r="BB211" i="4" a="1"/>
  <c r="BB211" i="4" s="1"/>
  <c r="BC211" i="4" a="1"/>
  <c r="BC211" i="4" s="1"/>
  <c r="BD211" i="4" a="1"/>
  <c r="BD211" i="4" s="1"/>
  <c r="BE211" i="4" a="1"/>
  <c r="BE211" i="4" s="1"/>
  <c r="BF211" i="4" a="1"/>
  <c r="BF211" i="4" s="1"/>
  <c r="BG211" i="4" a="1"/>
  <c r="BG211" i="4" s="1"/>
  <c r="BH211" i="4" a="1"/>
  <c r="BH211" i="4" s="1"/>
  <c r="BI211" i="4" a="1"/>
  <c r="BI211" i="4" s="1"/>
  <c r="BJ211" i="4" a="1"/>
  <c r="BJ211" i="4" s="1"/>
  <c r="BK211" i="4" a="1"/>
  <c r="BK211" i="4" s="1"/>
  <c r="BL211" i="4" a="1"/>
  <c r="BL211" i="4" s="1"/>
  <c r="BM211" i="4" a="1"/>
  <c r="BM211" i="4" s="1"/>
  <c r="BN211" i="4" a="1"/>
  <c r="BN211" i="4" s="1"/>
  <c r="BO211" i="4" a="1"/>
  <c r="BO211" i="4" s="1"/>
  <c r="BP211" i="4" a="1"/>
  <c r="BP211" i="4" s="1"/>
  <c r="BQ211" i="4" a="1"/>
  <c r="BQ211" i="4" s="1"/>
  <c r="AP212" i="4" a="1"/>
  <c r="AP212" i="4" s="1"/>
  <c r="AQ212" i="4" a="1"/>
  <c r="AQ212" i="4" s="1"/>
  <c r="AR212" i="4" a="1"/>
  <c r="AR212" i="4" s="1"/>
  <c r="AS212" i="4" a="1"/>
  <c r="AS212" i="4" s="1"/>
  <c r="AT212" i="4" a="1"/>
  <c r="AT212" i="4" s="1"/>
  <c r="AU212" i="4" a="1"/>
  <c r="AU212" i="4" s="1"/>
  <c r="AV212" i="4" a="1"/>
  <c r="AV212" i="4" s="1"/>
  <c r="AW212" i="4" a="1"/>
  <c r="AW212" i="4" s="1"/>
  <c r="AX212" i="4" a="1"/>
  <c r="AX212" i="4" s="1"/>
  <c r="AY212" i="4" a="1"/>
  <c r="AY212" i="4" s="1"/>
  <c r="AZ212" i="4" a="1"/>
  <c r="AZ212" i="4" s="1"/>
  <c r="BA212" i="4" a="1"/>
  <c r="BA212" i="4" s="1"/>
  <c r="BB212" i="4" a="1"/>
  <c r="BB212" i="4" s="1"/>
  <c r="BC212" i="4" a="1"/>
  <c r="BC212" i="4" s="1"/>
  <c r="BD212" i="4" a="1"/>
  <c r="BD212" i="4" s="1"/>
  <c r="BE212" i="4" a="1"/>
  <c r="BE212" i="4" s="1"/>
  <c r="BF212" i="4" a="1"/>
  <c r="BF212" i="4" s="1"/>
  <c r="BG212" i="4" a="1"/>
  <c r="BG212" i="4" s="1"/>
  <c r="BH212" i="4" a="1"/>
  <c r="BH212" i="4" s="1"/>
  <c r="BI212" i="4" a="1"/>
  <c r="BI212" i="4" s="1"/>
  <c r="BJ212" i="4" a="1"/>
  <c r="BJ212" i="4" s="1"/>
  <c r="BK212" i="4" a="1"/>
  <c r="BK212" i="4" s="1"/>
  <c r="BL212" i="4" a="1"/>
  <c r="BL212" i="4" s="1"/>
  <c r="BM212" i="4" a="1"/>
  <c r="BM212" i="4" s="1"/>
  <c r="BN212" i="4" a="1"/>
  <c r="BN212" i="4" s="1"/>
  <c r="BO212" i="4" a="1"/>
  <c r="BO212" i="4" s="1"/>
  <c r="BP212" i="4" a="1"/>
  <c r="BP212" i="4" s="1"/>
  <c r="BQ212" i="4" a="1"/>
  <c r="BQ212" i="4" s="1"/>
  <c r="AP213" i="4" a="1"/>
  <c r="AP213" i="4" s="1"/>
  <c r="AQ213" i="4" a="1"/>
  <c r="AQ213" i="4" s="1"/>
  <c r="AR213" i="4" a="1"/>
  <c r="AR213" i="4" s="1"/>
  <c r="AS213" i="4" a="1"/>
  <c r="AS213" i="4" s="1"/>
  <c r="AT213" i="4" a="1"/>
  <c r="AT213" i="4" s="1"/>
  <c r="AU213" i="4" a="1"/>
  <c r="AU213" i="4" s="1"/>
  <c r="AV213" i="4" a="1"/>
  <c r="AV213" i="4" s="1"/>
  <c r="AW213" i="4" a="1"/>
  <c r="AW213" i="4" s="1"/>
  <c r="AX213" i="4" a="1"/>
  <c r="AX213" i="4" s="1"/>
  <c r="AY213" i="4" a="1"/>
  <c r="AY213" i="4" s="1"/>
  <c r="AZ213" i="4" a="1"/>
  <c r="AZ213" i="4" s="1"/>
  <c r="BA213" i="4" a="1"/>
  <c r="BA213" i="4" s="1"/>
  <c r="BB213" i="4" a="1"/>
  <c r="BB213" i="4" s="1"/>
  <c r="BC213" i="4" a="1"/>
  <c r="BC213" i="4" s="1"/>
  <c r="BD213" i="4" a="1"/>
  <c r="BD213" i="4" s="1"/>
  <c r="BE213" i="4" a="1"/>
  <c r="BE213" i="4" s="1"/>
  <c r="BF213" i="4" a="1"/>
  <c r="BF213" i="4" s="1"/>
  <c r="BG213" i="4" a="1"/>
  <c r="BG213" i="4" s="1"/>
  <c r="BH213" i="4" a="1"/>
  <c r="BH213" i="4" s="1"/>
  <c r="BI213" i="4" a="1"/>
  <c r="BI213" i="4" s="1"/>
  <c r="BJ213" i="4" a="1"/>
  <c r="BJ213" i="4" s="1"/>
  <c r="BK213" i="4" a="1"/>
  <c r="BK213" i="4" s="1"/>
  <c r="BL213" i="4" a="1"/>
  <c r="BL213" i="4" s="1"/>
  <c r="BM213" i="4" a="1"/>
  <c r="BM213" i="4" s="1"/>
  <c r="BN213" i="4" a="1"/>
  <c r="BN213" i="4" s="1"/>
  <c r="BO213" i="4" a="1"/>
  <c r="BO213" i="4" s="1"/>
  <c r="BP213" i="4" a="1"/>
  <c r="BP213" i="4" s="1"/>
  <c r="BQ213" i="4" a="1"/>
  <c r="BQ213" i="4" s="1"/>
  <c r="AP214" i="4" a="1"/>
  <c r="AP214" i="4" s="1"/>
  <c r="AQ214" i="4" a="1"/>
  <c r="AQ214" i="4" s="1"/>
  <c r="AR214" i="4" a="1"/>
  <c r="AR214" i="4" s="1"/>
  <c r="AS214" i="4" a="1"/>
  <c r="AS214" i="4" s="1"/>
  <c r="AT214" i="4" a="1"/>
  <c r="AT214" i="4" s="1"/>
  <c r="AU214" i="4" a="1"/>
  <c r="AU214" i="4" s="1"/>
  <c r="AV214" i="4" a="1"/>
  <c r="AV214" i="4" s="1"/>
  <c r="AW214" i="4" a="1"/>
  <c r="AW214" i="4" s="1"/>
  <c r="AX214" i="4" a="1"/>
  <c r="AX214" i="4" s="1"/>
  <c r="AY214" i="4" a="1"/>
  <c r="AY214" i="4" s="1"/>
  <c r="AZ214" i="4" a="1"/>
  <c r="AZ214" i="4" s="1"/>
  <c r="BA214" i="4" a="1"/>
  <c r="BA214" i="4" s="1"/>
  <c r="BB214" i="4" a="1"/>
  <c r="BB214" i="4" s="1"/>
  <c r="BC214" i="4" a="1"/>
  <c r="BC214" i="4" s="1"/>
  <c r="BD214" i="4" a="1"/>
  <c r="BD214" i="4" s="1"/>
  <c r="BE214" i="4" a="1"/>
  <c r="BE214" i="4" s="1"/>
  <c r="BF214" i="4" a="1"/>
  <c r="BF214" i="4" s="1"/>
  <c r="BG214" i="4" a="1"/>
  <c r="BG214" i="4" s="1"/>
  <c r="BH214" i="4" a="1"/>
  <c r="BH214" i="4" s="1"/>
  <c r="BI214" i="4" a="1"/>
  <c r="BI214" i="4" s="1"/>
  <c r="BJ214" i="4" a="1"/>
  <c r="BJ214" i="4" s="1"/>
  <c r="BK214" i="4" a="1"/>
  <c r="BK214" i="4" s="1"/>
  <c r="BL214" i="4" a="1"/>
  <c r="BL214" i="4" s="1"/>
  <c r="BM214" i="4" a="1"/>
  <c r="BM214" i="4" s="1"/>
  <c r="BN214" i="4" a="1"/>
  <c r="BN214" i="4" s="1"/>
  <c r="BO214" i="4" a="1"/>
  <c r="BO214" i="4" s="1"/>
  <c r="BP214" i="4" a="1"/>
  <c r="BP214" i="4" s="1"/>
  <c r="BQ214" i="4" a="1"/>
  <c r="BQ214" i="4" s="1"/>
  <c r="AP215" i="4" a="1"/>
  <c r="AP215" i="4" s="1"/>
  <c r="AQ215" i="4" a="1"/>
  <c r="AQ215" i="4" s="1"/>
  <c r="AR215" i="4" a="1"/>
  <c r="AR215" i="4" s="1"/>
  <c r="AS215" i="4" a="1"/>
  <c r="AS215" i="4" s="1"/>
  <c r="AT215" i="4" a="1"/>
  <c r="AT215" i="4" s="1"/>
  <c r="AU215" i="4" a="1"/>
  <c r="AU215" i="4" s="1"/>
  <c r="AV215" i="4" a="1"/>
  <c r="AV215" i="4" s="1"/>
  <c r="AW215" i="4" a="1"/>
  <c r="AW215" i="4" s="1"/>
  <c r="AX215" i="4" a="1"/>
  <c r="AX215" i="4" s="1"/>
  <c r="AY215" i="4" a="1"/>
  <c r="AY215" i="4" s="1"/>
  <c r="AZ215" i="4" a="1"/>
  <c r="AZ215" i="4" s="1"/>
  <c r="BA215" i="4" a="1"/>
  <c r="BA215" i="4" s="1"/>
  <c r="BB215" i="4" a="1"/>
  <c r="BB215" i="4" s="1"/>
  <c r="BC215" i="4" a="1"/>
  <c r="BC215" i="4" s="1"/>
  <c r="BD215" i="4" a="1"/>
  <c r="BD215" i="4" s="1"/>
  <c r="BE215" i="4" a="1"/>
  <c r="BE215" i="4" s="1"/>
  <c r="BF215" i="4" a="1"/>
  <c r="BF215" i="4" s="1"/>
  <c r="BG215" i="4" a="1"/>
  <c r="BG215" i="4" s="1"/>
  <c r="BH215" i="4" a="1"/>
  <c r="BH215" i="4" s="1"/>
  <c r="BI215" i="4" a="1"/>
  <c r="BI215" i="4" s="1"/>
  <c r="BJ215" i="4" a="1"/>
  <c r="BJ215" i="4" s="1"/>
  <c r="BK215" i="4" a="1"/>
  <c r="BK215" i="4" s="1"/>
  <c r="BL215" i="4" a="1"/>
  <c r="BL215" i="4" s="1"/>
  <c r="BM215" i="4" a="1"/>
  <c r="BM215" i="4" s="1"/>
  <c r="BN215" i="4" a="1"/>
  <c r="BN215" i="4" s="1"/>
  <c r="BO215" i="4" a="1"/>
  <c r="BO215" i="4" s="1"/>
  <c r="BP215" i="4" a="1"/>
  <c r="BP215" i="4" s="1"/>
  <c r="BQ215" i="4" a="1"/>
  <c r="BQ215" i="4" s="1"/>
  <c r="AP216" i="4" a="1"/>
  <c r="AP216" i="4" s="1"/>
  <c r="AQ216" i="4" a="1"/>
  <c r="AQ216" i="4" s="1"/>
  <c r="AR216" i="4" a="1"/>
  <c r="AR216" i="4" s="1"/>
  <c r="AS216" i="4" a="1"/>
  <c r="AS216" i="4" s="1"/>
  <c r="AT216" i="4" a="1"/>
  <c r="AT216" i="4" s="1"/>
  <c r="AU216" i="4" a="1"/>
  <c r="AU216" i="4" s="1"/>
  <c r="AV216" i="4" a="1"/>
  <c r="AV216" i="4" s="1"/>
  <c r="AW216" i="4" a="1"/>
  <c r="AW216" i="4" s="1"/>
  <c r="AX216" i="4" a="1"/>
  <c r="AX216" i="4" s="1"/>
  <c r="AY216" i="4" a="1"/>
  <c r="AY216" i="4" s="1"/>
  <c r="AZ216" i="4" a="1"/>
  <c r="AZ216" i="4" s="1"/>
  <c r="BA216" i="4" a="1"/>
  <c r="BA216" i="4" s="1"/>
  <c r="BB216" i="4" a="1"/>
  <c r="BB216" i="4" s="1"/>
  <c r="BC216" i="4" a="1"/>
  <c r="BC216" i="4" s="1"/>
  <c r="BD216" i="4" a="1"/>
  <c r="BD216" i="4" s="1"/>
  <c r="BE216" i="4" a="1"/>
  <c r="BE216" i="4" s="1"/>
  <c r="BF216" i="4" a="1"/>
  <c r="BF216" i="4" s="1"/>
  <c r="BG216" i="4" a="1"/>
  <c r="BG216" i="4" s="1"/>
  <c r="BH216" i="4" a="1"/>
  <c r="BH216" i="4" s="1"/>
  <c r="BI216" i="4" a="1"/>
  <c r="BI216" i="4" s="1"/>
  <c r="BJ216" i="4" a="1"/>
  <c r="BJ216" i="4" s="1"/>
  <c r="BK216" i="4" a="1"/>
  <c r="BK216" i="4" s="1"/>
  <c r="BL216" i="4" a="1"/>
  <c r="BL216" i="4" s="1"/>
  <c r="BM216" i="4" a="1"/>
  <c r="BM216" i="4" s="1"/>
  <c r="BN216" i="4" a="1"/>
  <c r="BN216" i="4" s="1"/>
  <c r="BO216" i="4" a="1"/>
  <c r="BO216" i="4" s="1"/>
  <c r="BP216" i="4" a="1"/>
  <c r="BP216" i="4" s="1"/>
  <c r="BQ216" i="4" a="1"/>
  <c r="BQ216" i="4" s="1"/>
  <c r="AP217" i="4" a="1"/>
  <c r="AP217" i="4" s="1"/>
  <c r="AQ217" i="4" a="1"/>
  <c r="AQ217" i="4" s="1"/>
  <c r="AR217" i="4" a="1"/>
  <c r="AR217" i="4" s="1"/>
  <c r="AS217" i="4" a="1"/>
  <c r="AS217" i="4" s="1"/>
  <c r="AT217" i="4" a="1"/>
  <c r="AT217" i="4" s="1"/>
  <c r="AU217" i="4" a="1"/>
  <c r="AU217" i="4" s="1"/>
  <c r="AV217" i="4" a="1"/>
  <c r="AV217" i="4" s="1"/>
  <c r="AW217" i="4" a="1"/>
  <c r="AW217" i="4" s="1"/>
  <c r="AX217" i="4" a="1"/>
  <c r="AX217" i="4" s="1"/>
  <c r="AY217" i="4" a="1"/>
  <c r="AY217" i="4" s="1"/>
  <c r="AZ217" i="4" a="1"/>
  <c r="AZ217" i="4" s="1"/>
  <c r="BA217" i="4" a="1"/>
  <c r="BA217" i="4" s="1"/>
  <c r="BB217" i="4" a="1"/>
  <c r="BB217" i="4" s="1"/>
  <c r="BC217" i="4" a="1"/>
  <c r="BC217" i="4" s="1"/>
  <c r="BD217" i="4" a="1"/>
  <c r="BD217" i="4" s="1"/>
  <c r="BE217" i="4" a="1"/>
  <c r="BE217" i="4" s="1"/>
  <c r="BF217" i="4" a="1"/>
  <c r="BF217" i="4" s="1"/>
  <c r="BG217" i="4" a="1"/>
  <c r="BG217" i="4" s="1"/>
  <c r="BH217" i="4" a="1"/>
  <c r="BH217" i="4" s="1"/>
  <c r="BI217" i="4" a="1"/>
  <c r="BI217" i="4" s="1"/>
  <c r="BJ217" i="4" a="1"/>
  <c r="BJ217" i="4" s="1"/>
  <c r="BK217" i="4" a="1"/>
  <c r="BK217" i="4" s="1"/>
  <c r="BL217" i="4" a="1"/>
  <c r="BL217" i="4" s="1"/>
  <c r="BM217" i="4" a="1"/>
  <c r="BM217" i="4" s="1"/>
  <c r="BN217" i="4" a="1"/>
  <c r="BN217" i="4" s="1"/>
  <c r="BO217" i="4" a="1"/>
  <c r="BO217" i="4" s="1"/>
  <c r="BP217" i="4" a="1"/>
  <c r="BP217" i="4" s="1"/>
  <c r="BQ217" i="4" a="1"/>
  <c r="BQ217" i="4" s="1"/>
  <c r="AP218" i="4" a="1"/>
  <c r="AP218" i="4" s="1"/>
  <c r="AQ218" i="4" a="1"/>
  <c r="AQ218" i="4" s="1"/>
  <c r="AR218" i="4" a="1"/>
  <c r="AR218" i="4" s="1"/>
  <c r="AS218" i="4" a="1"/>
  <c r="AS218" i="4" s="1"/>
  <c r="AT218" i="4" a="1"/>
  <c r="AT218" i="4" s="1"/>
  <c r="AU218" i="4" a="1"/>
  <c r="AU218" i="4" s="1"/>
  <c r="AV218" i="4" a="1"/>
  <c r="AV218" i="4" s="1"/>
  <c r="AW218" i="4" a="1"/>
  <c r="AW218" i="4" s="1"/>
  <c r="AX218" i="4" a="1"/>
  <c r="AX218" i="4" s="1"/>
  <c r="AY218" i="4" a="1"/>
  <c r="AY218" i="4" s="1"/>
  <c r="AZ218" i="4" a="1"/>
  <c r="AZ218" i="4" s="1"/>
  <c r="BA218" i="4" a="1"/>
  <c r="BA218" i="4" s="1"/>
  <c r="BB218" i="4" a="1"/>
  <c r="BB218" i="4" s="1"/>
  <c r="BC218" i="4" a="1"/>
  <c r="BC218" i="4" s="1"/>
  <c r="BD218" i="4" a="1"/>
  <c r="BD218" i="4" s="1"/>
  <c r="BE218" i="4" a="1"/>
  <c r="BE218" i="4" s="1"/>
  <c r="BF218" i="4" a="1"/>
  <c r="BF218" i="4" s="1"/>
  <c r="BG218" i="4" a="1"/>
  <c r="BG218" i="4" s="1"/>
  <c r="BH218" i="4" a="1"/>
  <c r="BH218" i="4" s="1"/>
  <c r="BI218" i="4" a="1"/>
  <c r="BI218" i="4" s="1"/>
  <c r="BJ218" i="4" a="1"/>
  <c r="BJ218" i="4" s="1"/>
  <c r="BK218" i="4" a="1"/>
  <c r="BK218" i="4" s="1"/>
  <c r="BL218" i="4" a="1"/>
  <c r="BL218" i="4" s="1"/>
  <c r="BM218" i="4" a="1"/>
  <c r="BM218" i="4" s="1"/>
  <c r="BN218" i="4" a="1"/>
  <c r="BN218" i="4" s="1"/>
  <c r="BO218" i="4" a="1"/>
  <c r="BO218" i="4" s="1"/>
  <c r="BP218" i="4" a="1"/>
  <c r="BP218" i="4" s="1"/>
  <c r="BQ218" i="4" a="1"/>
  <c r="BQ218" i="4" s="1"/>
  <c r="AP219" i="4" a="1"/>
  <c r="AP219" i="4" s="1"/>
  <c r="AQ219" i="4" a="1"/>
  <c r="AQ219" i="4" s="1"/>
  <c r="AR219" i="4" a="1"/>
  <c r="AR219" i="4" s="1"/>
  <c r="AS219" i="4" a="1"/>
  <c r="AS219" i="4" s="1"/>
  <c r="AT219" i="4" a="1"/>
  <c r="AT219" i="4" s="1"/>
  <c r="AU219" i="4" a="1"/>
  <c r="AU219" i="4" s="1"/>
  <c r="AV219" i="4" a="1"/>
  <c r="AV219" i="4" s="1"/>
  <c r="AW219" i="4" a="1"/>
  <c r="AW219" i="4" s="1"/>
  <c r="AX219" i="4" a="1"/>
  <c r="AX219" i="4" s="1"/>
  <c r="AY219" i="4" a="1"/>
  <c r="AY219" i="4" s="1"/>
  <c r="AZ219" i="4" a="1"/>
  <c r="AZ219" i="4" s="1"/>
  <c r="BA219" i="4" a="1"/>
  <c r="BA219" i="4" s="1"/>
  <c r="BB219" i="4" a="1"/>
  <c r="BB219" i="4" s="1"/>
  <c r="BC219" i="4" a="1"/>
  <c r="BC219" i="4" s="1"/>
  <c r="BD219" i="4" a="1"/>
  <c r="BD219" i="4" s="1"/>
  <c r="BE219" i="4" a="1"/>
  <c r="BE219" i="4" s="1"/>
  <c r="BF219" i="4" a="1"/>
  <c r="BF219" i="4" s="1"/>
  <c r="BG219" i="4" a="1"/>
  <c r="BG219" i="4" s="1"/>
  <c r="BH219" i="4" a="1"/>
  <c r="BH219" i="4" s="1"/>
  <c r="BI219" i="4" a="1"/>
  <c r="BI219" i="4" s="1"/>
  <c r="BJ219" i="4" a="1"/>
  <c r="BJ219" i="4" s="1"/>
  <c r="BK219" i="4" a="1"/>
  <c r="BK219" i="4" s="1"/>
  <c r="BL219" i="4" a="1"/>
  <c r="BL219" i="4" s="1"/>
  <c r="BM219" i="4" a="1"/>
  <c r="BM219" i="4" s="1"/>
  <c r="BN219" i="4" a="1"/>
  <c r="BN219" i="4" s="1"/>
  <c r="BO219" i="4" a="1"/>
  <c r="BO219" i="4" s="1"/>
  <c r="BP219" i="4" a="1"/>
  <c r="BP219" i="4" s="1"/>
  <c r="BQ219" i="4" a="1"/>
  <c r="BQ219" i="4" s="1"/>
  <c r="AP220" i="4" a="1"/>
  <c r="AP220" i="4" s="1"/>
  <c r="AQ220" i="4" a="1"/>
  <c r="AQ220" i="4" s="1"/>
  <c r="AR220" i="4" a="1"/>
  <c r="AR220" i="4" s="1"/>
  <c r="AS220" i="4" a="1"/>
  <c r="AS220" i="4" s="1"/>
  <c r="AT220" i="4" a="1"/>
  <c r="AT220" i="4" s="1"/>
  <c r="AU220" i="4" a="1"/>
  <c r="AU220" i="4" s="1"/>
  <c r="AV220" i="4" a="1"/>
  <c r="AV220" i="4" s="1"/>
  <c r="AW220" i="4" a="1"/>
  <c r="AW220" i="4" s="1"/>
  <c r="AX220" i="4" a="1"/>
  <c r="AX220" i="4" s="1"/>
  <c r="AY220" i="4" a="1"/>
  <c r="AY220" i="4" s="1"/>
  <c r="AZ220" i="4" a="1"/>
  <c r="AZ220" i="4" s="1"/>
  <c r="BA220" i="4" a="1"/>
  <c r="BA220" i="4" s="1"/>
  <c r="BB220" i="4" a="1"/>
  <c r="BB220" i="4" s="1"/>
  <c r="BC220" i="4" a="1"/>
  <c r="BC220" i="4" s="1"/>
  <c r="BD220" i="4" a="1"/>
  <c r="BD220" i="4" s="1"/>
  <c r="BE220" i="4" a="1"/>
  <c r="BE220" i="4" s="1"/>
  <c r="BF220" i="4" a="1"/>
  <c r="BF220" i="4" s="1"/>
  <c r="BG220" i="4" a="1"/>
  <c r="BG220" i="4" s="1"/>
  <c r="BH220" i="4" a="1"/>
  <c r="BH220" i="4" s="1"/>
  <c r="BI220" i="4" a="1"/>
  <c r="BI220" i="4" s="1"/>
  <c r="BJ220" i="4" a="1"/>
  <c r="BJ220" i="4" s="1"/>
  <c r="BK220" i="4" a="1"/>
  <c r="BK220" i="4" s="1"/>
  <c r="BL220" i="4" a="1"/>
  <c r="BL220" i="4" s="1"/>
  <c r="BM220" i="4" a="1"/>
  <c r="BM220" i="4" s="1"/>
  <c r="BN220" i="4" a="1"/>
  <c r="BN220" i="4" s="1"/>
  <c r="BO220" i="4" a="1"/>
  <c r="BO220" i="4" s="1"/>
  <c r="BP220" i="4" a="1"/>
  <c r="BP220" i="4" s="1"/>
  <c r="BQ220" i="4" a="1"/>
  <c r="BQ220" i="4" s="1"/>
  <c r="AP221" i="4" a="1"/>
  <c r="AP221" i="4" s="1"/>
  <c r="AQ221" i="4" a="1"/>
  <c r="AQ221" i="4" s="1"/>
  <c r="AR221" i="4" a="1"/>
  <c r="AR221" i="4" s="1"/>
  <c r="AS221" i="4" a="1"/>
  <c r="AS221" i="4" s="1"/>
  <c r="AT221" i="4" a="1"/>
  <c r="AT221" i="4" s="1"/>
  <c r="AU221" i="4" a="1"/>
  <c r="AU221" i="4" s="1"/>
  <c r="AV221" i="4" a="1"/>
  <c r="AV221" i="4" s="1"/>
  <c r="AW221" i="4" a="1"/>
  <c r="AW221" i="4" s="1"/>
  <c r="AX221" i="4" a="1"/>
  <c r="AX221" i="4" s="1"/>
  <c r="AY221" i="4" a="1"/>
  <c r="AY221" i="4" s="1"/>
  <c r="AZ221" i="4" a="1"/>
  <c r="AZ221" i="4" s="1"/>
  <c r="BA221" i="4" a="1"/>
  <c r="BA221" i="4" s="1"/>
  <c r="BB221" i="4" a="1"/>
  <c r="BB221" i="4" s="1"/>
  <c r="BC221" i="4" a="1"/>
  <c r="BC221" i="4" s="1"/>
  <c r="BD221" i="4" a="1"/>
  <c r="BD221" i="4" s="1"/>
  <c r="BE221" i="4" a="1"/>
  <c r="BE221" i="4" s="1"/>
  <c r="BF221" i="4" a="1"/>
  <c r="BF221" i="4" s="1"/>
  <c r="BG221" i="4" a="1"/>
  <c r="BG221" i="4" s="1"/>
  <c r="BH221" i="4" a="1"/>
  <c r="BH221" i="4" s="1"/>
  <c r="BI221" i="4" a="1"/>
  <c r="BI221" i="4" s="1"/>
  <c r="BJ221" i="4" a="1"/>
  <c r="BJ221" i="4" s="1"/>
  <c r="BK221" i="4" a="1"/>
  <c r="BK221" i="4" s="1"/>
  <c r="BL221" i="4" a="1"/>
  <c r="BL221" i="4" s="1"/>
  <c r="BM221" i="4" a="1"/>
  <c r="BM221" i="4" s="1"/>
  <c r="BN221" i="4" a="1"/>
  <c r="BN221" i="4" s="1"/>
  <c r="BO221" i="4" a="1"/>
  <c r="BO221" i="4" s="1"/>
  <c r="BP221" i="4" a="1"/>
  <c r="BP221" i="4" s="1"/>
  <c r="BQ221" i="4" a="1"/>
  <c r="BQ221" i="4" s="1"/>
  <c r="AP222" i="4" a="1"/>
  <c r="AP222" i="4" s="1"/>
  <c r="AQ222" i="4" a="1"/>
  <c r="AQ222" i="4" s="1"/>
  <c r="AR222" i="4" a="1"/>
  <c r="AR222" i="4" s="1"/>
  <c r="AS222" i="4" a="1"/>
  <c r="AS222" i="4" s="1"/>
  <c r="AT222" i="4" a="1"/>
  <c r="AT222" i="4" s="1"/>
  <c r="AU222" i="4" a="1"/>
  <c r="AU222" i="4" s="1"/>
  <c r="AV222" i="4" a="1"/>
  <c r="AV222" i="4" s="1"/>
  <c r="AW222" i="4" a="1"/>
  <c r="AW222" i="4" s="1"/>
  <c r="AX222" i="4" a="1"/>
  <c r="AX222" i="4" s="1"/>
  <c r="AY222" i="4" a="1"/>
  <c r="AY222" i="4" s="1"/>
  <c r="AZ222" i="4" a="1"/>
  <c r="AZ222" i="4" s="1"/>
  <c r="BA222" i="4" a="1"/>
  <c r="BA222" i="4" s="1"/>
  <c r="BB222" i="4" a="1"/>
  <c r="BB222" i="4" s="1"/>
  <c r="BC222" i="4" a="1"/>
  <c r="BC222" i="4" s="1"/>
  <c r="BD222" i="4" a="1"/>
  <c r="BD222" i="4" s="1"/>
  <c r="BE222" i="4" a="1"/>
  <c r="BE222" i="4" s="1"/>
  <c r="BF222" i="4" a="1"/>
  <c r="BF222" i="4" s="1"/>
  <c r="BG222" i="4" a="1"/>
  <c r="BG222" i="4" s="1"/>
  <c r="BH222" i="4" a="1"/>
  <c r="BH222" i="4" s="1"/>
  <c r="BI222" i="4" a="1"/>
  <c r="BI222" i="4" s="1"/>
  <c r="BJ222" i="4" a="1"/>
  <c r="BJ222" i="4" s="1"/>
  <c r="BK222" i="4" a="1"/>
  <c r="BK222" i="4" s="1"/>
  <c r="BL222" i="4" a="1"/>
  <c r="BL222" i="4" s="1"/>
  <c r="BM222" i="4" a="1"/>
  <c r="BM222" i="4" s="1"/>
  <c r="BN222" i="4" a="1"/>
  <c r="BN222" i="4" s="1"/>
  <c r="BO222" i="4" a="1"/>
  <c r="BO222" i="4" s="1"/>
  <c r="BP222" i="4" a="1"/>
  <c r="BP222" i="4" s="1"/>
  <c r="BQ222" i="4" a="1"/>
  <c r="BQ222" i="4" s="1"/>
  <c r="AP223" i="4" a="1"/>
  <c r="AP223" i="4" s="1"/>
  <c r="AQ223" i="4" a="1"/>
  <c r="AQ223" i="4" s="1"/>
  <c r="AR223" i="4" a="1"/>
  <c r="AR223" i="4" s="1"/>
  <c r="AS223" i="4" a="1"/>
  <c r="AS223" i="4" s="1"/>
  <c r="AT223" i="4" a="1"/>
  <c r="AT223" i="4" s="1"/>
  <c r="AU223" i="4" a="1"/>
  <c r="AU223" i="4" s="1"/>
  <c r="AV223" i="4" a="1"/>
  <c r="AV223" i="4" s="1"/>
  <c r="AW223" i="4" a="1"/>
  <c r="AW223" i="4" s="1"/>
  <c r="AX223" i="4" a="1"/>
  <c r="AX223" i="4" s="1"/>
  <c r="AY223" i="4" a="1"/>
  <c r="AY223" i="4" s="1"/>
  <c r="AZ223" i="4" a="1"/>
  <c r="AZ223" i="4" s="1"/>
  <c r="BA223" i="4" a="1"/>
  <c r="BA223" i="4" s="1"/>
  <c r="BB223" i="4" a="1"/>
  <c r="BB223" i="4" s="1"/>
  <c r="BC223" i="4" a="1"/>
  <c r="BC223" i="4" s="1"/>
  <c r="BD223" i="4" a="1"/>
  <c r="BD223" i="4" s="1"/>
  <c r="BE223" i="4" a="1"/>
  <c r="BE223" i="4" s="1"/>
  <c r="BF223" i="4" a="1"/>
  <c r="BF223" i="4" s="1"/>
  <c r="BG223" i="4" a="1"/>
  <c r="BG223" i="4" s="1"/>
  <c r="BH223" i="4" a="1"/>
  <c r="BH223" i="4" s="1"/>
  <c r="BI223" i="4" a="1"/>
  <c r="BI223" i="4" s="1"/>
  <c r="BJ223" i="4" a="1"/>
  <c r="BJ223" i="4" s="1"/>
  <c r="BK223" i="4" a="1"/>
  <c r="BK223" i="4" s="1"/>
  <c r="BL223" i="4" a="1"/>
  <c r="BL223" i="4" s="1"/>
  <c r="BM223" i="4" a="1"/>
  <c r="BM223" i="4" s="1"/>
  <c r="BN223" i="4" a="1"/>
  <c r="BN223" i="4" s="1"/>
  <c r="BO223" i="4" a="1"/>
  <c r="BO223" i="4" s="1"/>
  <c r="BP223" i="4" a="1"/>
  <c r="BP223" i="4" s="1"/>
  <c r="BQ223" i="4" a="1"/>
  <c r="BQ223" i="4" s="1"/>
  <c r="AP224" i="4" a="1"/>
  <c r="AP224" i="4" s="1"/>
  <c r="AQ224" i="4" a="1"/>
  <c r="AQ224" i="4" s="1"/>
  <c r="AR224" i="4" a="1"/>
  <c r="AR224" i="4" s="1"/>
  <c r="AS224" i="4" a="1"/>
  <c r="AS224" i="4" s="1"/>
  <c r="AT224" i="4" a="1"/>
  <c r="AT224" i="4" s="1"/>
  <c r="AU224" i="4" a="1"/>
  <c r="AU224" i="4" s="1"/>
  <c r="AV224" i="4" a="1"/>
  <c r="AV224" i="4" s="1"/>
  <c r="AW224" i="4" a="1"/>
  <c r="AW224" i="4" s="1"/>
  <c r="AX224" i="4" a="1"/>
  <c r="AX224" i="4" s="1"/>
  <c r="AY224" i="4" a="1"/>
  <c r="AY224" i="4" s="1"/>
  <c r="AZ224" i="4" a="1"/>
  <c r="AZ224" i="4" s="1"/>
  <c r="BA224" i="4" a="1"/>
  <c r="BA224" i="4" s="1"/>
  <c r="BB224" i="4" a="1"/>
  <c r="BB224" i="4" s="1"/>
  <c r="BC224" i="4" a="1"/>
  <c r="BC224" i="4" s="1"/>
  <c r="BD224" i="4" a="1"/>
  <c r="BD224" i="4" s="1"/>
  <c r="BE224" i="4" a="1"/>
  <c r="BE224" i="4" s="1"/>
  <c r="BF224" i="4" a="1"/>
  <c r="BF224" i="4" s="1"/>
  <c r="BG224" i="4" a="1"/>
  <c r="BG224" i="4" s="1"/>
  <c r="BH224" i="4" a="1"/>
  <c r="BH224" i="4" s="1"/>
  <c r="BI224" i="4" a="1"/>
  <c r="BI224" i="4" s="1"/>
  <c r="BJ224" i="4" a="1"/>
  <c r="BJ224" i="4" s="1"/>
  <c r="BK224" i="4" a="1"/>
  <c r="BK224" i="4" s="1"/>
  <c r="BL224" i="4" a="1"/>
  <c r="BL224" i="4" s="1"/>
  <c r="BM224" i="4" a="1"/>
  <c r="BM224" i="4" s="1"/>
  <c r="BN224" i="4" a="1"/>
  <c r="BN224" i="4" s="1"/>
  <c r="BO224" i="4" a="1"/>
  <c r="BO224" i="4" s="1"/>
  <c r="BP224" i="4" a="1"/>
  <c r="BP224" i="4" s="1"/>
  <c r="BQ224" i="4" a="1"/>
  <c r="BQ224" i="4" s="1"/>
  <c r="AP225" i="4" a="1"/>
  <c r="AP225" i="4" s="1"/>
  <c r="AQ225" i="4" a="1"/>
  <c r="AQ225" i="4" s="1"/>
  <c r="AR225" i="4" a="1"/>
  <c r="AR225" i="4" s="1"/>
  <c r="AS225" i="4" a="1"/>
  <c r="AS225" i="4" s="1"/>
  <c r="AT225" i="4" a="1"/>
  <c r="AT225" i="4" s="1"/>
  <c r="AU225" i="4" a="1"/>
  <c r="AU225" i="4" s="1"/>
  <c r="AV225" i="4" a="1"/>
  <c r="AV225" i="4" s="1"/>
  <c r="AW225" i="4" a="1"/>
  <c r="AW225" i="4" s="1"/>
  <c r="AX225" i="4" a="1"/>
  <c r="AX225" i="4" s="1"/>
  <c r="AY225" i="4" a="1"/>
  <c r="AY225" i="4" s="1"/>
  <c r="AZ225" i="4" a="1"/>
  <c r="AZ225" i="4" s="1"/>
  <c r="BA225" i="4" a="1"/>
  <c r="BA225" i="4" s="1"/>
  <c r="BB225" i="4" a="1"/>
  <c r="BB225" i="4" s="1"/>
  <c r="BC225" i="4" a="1"/>
  <c r="BC225" i="4" s="1"/>
  <c r="BD225" i="4" a="1"/>
  <c r="BD225" i="4" s="1"/>
  <c r="BE225" i="4" a="1"/>
  <c r="BE225" i="4" s="1"/>
  <c r="BF225" i="4" a="1"/>
  <c r="BF225" i="4" s="1"/>
  <c r="BG225" i="4" a="1"/>
  <c r="BG225" i="4" s="1"/>
  <c r="BH225" i="4" a="1"/>
  <c r="BH225" i="4" s="1"/>
  <c r="BI225" i="4" a="1"/>
  <c r="BI225" i="4" s="1"/>
  <c r="BJ225" i="4" a="1"/>
  <c r="BJ225" i="4" s="1"/>
  <c r="BK225" i="4" a="1"/>
  <c r="BK225" i="4" s="1"/>
  <c r="BL225" i="4" a="1"/>
  <c r="BL225" i="4" s="1"/>
  <c r="BM225" i="4" a="1"/>
  <c r="BM225" i="4" s="1"/>
  <c r="BN225" i="4" a="1"/>
  <c r="BN225" i="4" s="1"/>
  <c r="BO225" i="4" a="1"/>
  <c r="BO225" i="4" s="1"/>
  <c r="BP225" i="4" a="1"/>
  <c r="BP225" i="4" s="1"/>
  <c r="BQ225" i="4" a="1"/>
  <c r="BQ225" i="4" s="1"/>
  <c r="AP226" i="4" a="1"/>
  <c r="AP226" i="4" s="1"/>
  <c r="AQ226" i="4" a="1"/>
  <c r="AQ226" i="4" s="1"/>
  <c r="AR226" i="4" a="1"/>
  <c r="AR226" i="4" s="1"/>
  <c r="AS226" i="4" a="1"/>
  <c r="AS226" i="4" s="1"/>
  <c r="AT226" i="4" a="1"/>
  <c r="AT226" i="4" s="1"/>
  <c r="AU226" i="4" a="1"/>
  <c r="AU226" i="4" s="1"/>
  <c r="AV226" i="4" a="1"/>
  <c r="AV226" i="4" s="1"/>
  <c r="AW226" i="4" a="1"/>
  <c r="AW226" i="4" s="1"/>
  <c r="AX226" i="4" a="1"/>
  <c r="AX226" i="4" s="1"/>
  <c r="AY226" i="4" a="1"/>
  <c r="AY226" i="4" s="1"/>
  <c r="AZ226" i="4" a="1"/>
  <c r="AZ226" i="4" s="1"/>
  <c r="BA226" i="4" a="1"/>
  <c r="BA226" i="4" s="1"/>
  <c r="BB226" i="4" a="1"/>
  <c r="BB226" i="4" s="1"/>
  <c r="BC226" i="4" a="1"/>
  <c r="BC226" i="4" s="1"/>
  <c r="BD226" i="4" a="1"/>
  <c r="BD226" i="4" s="1"/>
  <c r="BE226" i="4" a="1"/>
  <c r="BE226" i="4" s="1"/>
  <c r="BF226" i="4" a="1"/>
  <c r="BF226" i="4" s="1"/>
  <c r="BG226" i="4" a="1"/>
  <c r="BG226" i="4" s="1"/>
  <c r="BH226" i="4" a="1"/>
  <c r="BH226" i="4" s="1"/>
  <c r="BI226" i="4" a="1"/>
  <c r="BI226" i="4" s="1"/>
  <c r="BJ226" i="4" a="1"/>
  <c r="BJ226" i="4" s="1"/>
  <c r="BK226" i="4" a="1"/>
  <c r="BK226" i="4" s="1"/>
  <c r="BL226" i="4" a="1"/>
  <c r="BL226" i="4" s="1"/>
  <c r="BM226" i="4" a="1"/>
  <c r="BM226" i="4" s="1"/>
  <c r="BN226" i="4" a="1"/>
  <c r="BN226" i="4" s="1"/>
  <c r="BO226" i="4" a="1"/>
  <c r="BO226" i="4" s="1"/>
  <c r="BP226" i="4" a="1"/>
  <c r="BP226" i="4" s="1"/>
  <c r="BQ226" i="4" a="1"/>
  <c r="BQ226" i="4" s="1"/>
  <c r="AP227" i="4" a="1"/>
  <c r="AP227" i="4" s="1"/>
  <c r="AQ227" i="4" a="1"/>
  <c r="AQ227" i="4" s="1"/>
  <c r="AR227" i="4" a="1"/>
  <c r="AR227" i="4" s="1"/>
  <c r="AS227" i="4" a="1"/>
  <c r="AS227" i="4" s="1"/>
  <c r="AT227" i="4" a="1"/>
  <c r="AT227" i="4" s="1"/>
  <c r="AU227" i="4" a="1"/>
  <c r="AU227" i="4" s="1"/>
  <c r="AV227" i="4" a="1"/>
  <c r="AV227" i="4" s="1"/>
  <c r="AW227" i="4" a="1"/>
  <c r="AW227" i="4" s="1"/>
  <c r="AX227" i="4" a="1"/>
  <c r="AX227" i="4" s="1"/>
  <c r="AY227" i="4" a="1"/>
  <c r="AY227" i="4" s="1"/>
  <c r="AZ227" i="4" a="1"/>
  <c r="AZ227" i="4" s="1"/>
  <c r="BA227" i="4" a="1"/>
  <c r="BA227" i="4" s="1"/>
  <c r="BB227" i="4" a="1"/>
  <c r="BB227" i="4" s="1"/>
  <c r="BC227" i="4" a="1"/>
  <c r="BC227" i="4" s="1"/>
  <c r="BD227" i="4" a="1"/>
  <c r="BD227" i="4" s="1"/>
  <c r="BE227" i="4" a="1"/>
  <c r="BE227" i="4" s="1"/>
  <c r="BF227" i="4" a="1"/>
  <c r="BF227" i="4" s="1"/>
  <c r="BG227" i="4" a="1"/>
  <c r="BG227" i="4" s="1"/>
  <c r="BH227" i="4" a="1"/>
  <c r="BH227" i="4" s="1"/>
  <c r="BI227" i="4" a="1"/>
  <c r="BI227" i="4" s="1"/>
  <c r="BJ227" i="4" a="1"/>
  <c r="BJ227" i="4" s="1"/>
  <c r="BK227" i="4" a="1"/>
  <c r="BK227" i="4" s="1"/>
  <c r="BL227" i="4" a="1"/>
  <c r="BL227" i="4" s="1"/>
  <c r="BM227" i="4" a="1"/>
  <c r="BM227" i="4" s="1"/>
  <c r="BN227" i="4" a="1"/>
  <c r="BN227" i="4" s="1"/>
  <c r="BO227" i="4" a="1"/>
  <c r="BO227" i="4" s="1"/>
  <c r="BP227" i="4" a="1"/>
  <c r="BP227" i="4" s="1"/>
  <c r="BQ227" i="4" a="1"/>
  <c r="BQ227" i="4" s="1"/>
  <c r="AP228" i="4" a="1"/>
  <c r="AP228" i="4" s="1"/>
  <c r="AQ228" i="4" a="1"/>
  <c r="AQ228" i="4" s="1"/>
  <c r="AR228" i="4" a="1"/>
  <c r="AR228" i="4" s="1"/>
  <c r="AS228" i="4" a="1"/>
  <c r="AS228" i="4" s="1"/>
  <c r="AT228" i="4" a="1"/>
  <c r="AT228" i="4" s="1"/>
  <c r="AU228" i="4" a="1"/>
  <c r="AU228" i="4" s="1"/>
  <c r="AV228" i="4" a="1"/>
  <c r="AV228" i="4" s="1"/>
  <c r="AW228" i="4" a="1"/>
  <c r="AW228" i="4" s="1"/>
  <c r="AX228" i="4" a="1"/>
  <c r="AX228" i="4" s="1"/>
  <c r="AY228" i="4" a="1"/>
  <c r="AY228" i="4" s="1"/>
  <c r="AZ228" i="4" a="1"/>
  <c r="AZ228" i="4" s="1"/>
  <c r="BA228" i="4" a="1"/>
  <c r="BA228" i="4" s="1"/>
  <c r="BB228" i="4" a="1"/>
  <c r="BB228" i="4" s="1"/>
  <c r="BC228" i="4" a="1"/>
  <c r="BC228" i="4" s="1"/>
  <c r="BD228" i="4" a="1"/>
  <c r="BD228" i="4" s="1"/>
  <c r="BE228" i="4" a="1"/>
  <c r="BE228" i="4" s="1"/>
  <c r="BF228" i="4" a="1"/>
  <c r="BF228" i="4" s="1"/>
  <c r="BG228" i="4" a="1"/>
  <c r="BG228" i="4" s="1"/>
  <c r="BH228" i="4" a="1"/>
  <c r="BH228" i="4" s="1"/>
  <c r="BI228" i="4" a="1"/>
  <c r="BI228" i="4" s="1"/>
  <c r="BJ228" i="4" a="1"/>
  <c r="BJ228" i="4" s="1"/>
  <c r="BK228" i="4" a="1"/>
  <c r="BK228" i="4" s="1"/>
  <c r="BL228" i="4" a="1"/>
  <c r="BL228" i="4" s="1"/>
  <c r="BM228" i="4" a="1"/>
  <c r="BM228" i="4" s="1"/>
  <c r="BN228" i="4" a="1"/>
  <c r="BN228" i="4" s="1"/>
  <c r="BO228" i="4" a="1"/>
  <c r="BO228" i="4" s="1"/>
  <c r="BP228" i="4" a="1"/>
  <c r="BP228" i="4" s="1"/>
  <c r="BQ228" i="4" a="1"/>
  <c r="BQ228" i="4" s="1"/>
  <c r="AP229" i="4" a="1"/>
  <c r="AP229" i="4" s="1"/>
  <c r="AQ229" i="4" a="1"/>
  <c r="AQ229" i="4" s="1"/>
  <c r="AR229" i="4" a="1"/>
  <c r="AR229" i="4" s="1"/>
  <c r="AS229" i="4" a="1"/>
  <c r="AS229" i="4" s="1"/>
  <c r="AT229" i="4" a="1"/>
  <c r="AT229" i="4" s="1"/>
  <c r="AU229" i="4" a="1"/>
  <c r="AU229" i="4" s="1"/>
  <c r="AV229" i="4" a="1"/>
  <c r="AV229" i="4" s="1"/>
  <c r="AW229" i="4" a="1"/>
  <c r="AW229" i="4" s="1"/>
  <c r="AX229" i="4" a="1"/>
  <c r="AX229" i="4" s="1"/>
  <c r="AY229" i="4" a="1"/>
  <c r="AY229" i="4" s="1"/>
  <c r="AZ229" i="4" a="1"/>
  <c r="AZ229" i="4" s="1"/>
  <c r="BA229" i="4" a="1"/>
  <c r="BA229" i="4" s="1"/>
  <c r="BB229" i="4" a="1"/>
  <c r="BB229" i="4" s="1"/>
  <c r="BC229" i="4" a="1"/>
  <c r="BC229" i="4" s="1"/>
  <c r="BD229" i="4" a="1"/>
  <c r="BD229" i="4" s="1"/>
  <c r="BE229" i="4" a="1"/>
  <c r="BE229" i="4" s="1"/>
  <c r="BF229" i="4" a="1"/>
  <c r="BF229" i="4" s="1"/>
  <c r="BG229" i="4" a="1"/>
  <c r="BG229" i="4" s="1"/>
  <c r="BH229" i="4" a="1"/>
  <c r="BH229" i="4" s="1"/>
  <c r="BI229" i="4" a="1"/>
  <c r="BI229" i="4" s="1"/>
  <c r="BJ229" i="4" a="1"/>
  <c r="BJ229" i="4" s="1"/>
  <c r="BK229" i="4" a="1"/>
  <c r="BK229" i="4" s="1"/>
  <c r="BL229" i="4" a="1"/>
  <c r="BL229" i="4" s="1"/>
  <c r="BM229" i="4" a="1"/>
  <c r="BM229" i="4" s="1"/>
  <c r="BN229" i="4" a="1"/>
  <c r="BN229" i="4" s="1"/>
  <c r="BO229" i="4" a="1"/>
  <c r="BO229" i="4" s="1"/>
  <c r="BP229" i="4" a="1"/>
  <c r="BP229" i="4" s="1"/>
  <c r="BQ229" i="4" a="1"/>
  <c r="BQ229" i="4" s="1"/>
  <c r="AP230" i="4" a="1"/>
  <c r="AP230" i="4" s="1"/>
  <c r="AQ230" i="4" a="1"/>
  <c r="AQ230" i="4" s="1"/>
  <c r="AR230" i="4" a="1"/>
  <c r="AR230" i="4" s="1"/>
  <c r="AS230" i="4" a="1"/>
  <c r="AS230" i="4" s="1"/>
  <c r="AT230" i="4" a="1"/>
  <c r="AT230" i="4" s="1"/>
  <c r="AU230" i="4" a="1"/>
  <c r="AU230" i="4" s="1"/>
  <c r="AV230" i="4" a="1"/>
  <c r="AV230" i="4" s="1"/>
  <c r="AW230" i="4" a="1"/>
  <c r="AW230" i="4" s="1"/>
  <c r="AX230" i="4" a="1"/>
  <c r="AX230" i="4" s="1"/>
  <c r="AY230" i="4" a="1"/>
  <c r="AY230" i="4" s="1"/>
  <c r="AZ230" i="4" a="1"/>
  <c r="AZ230" i="4" s="1"/>
  <c r="BA230" i="4" a="1"/>
  <c r="BA230" i="4" s="1"/>
  <c r="BB230" i="4" a="1"/>
  <c r="BB230" i="4" s="1"/>
  <c r="BC230" i="4" a="1"/>
  <c r="BC230" i="4" s="1"/>
  <c r="BD230" i="4" a="1"/>
  <c r="BD230" i="4" s="1"/>
  <c r="BE230" i="4" a="1"/>
  <c r="BE230" i="4" s="1"/>
  <c r="BF230" i="4" a="1"/>
  <c r="BF230" i="4" s="1"/>
  <c r="BG230" i="4" a="1"/>
  <c r="BG230" i="4" s="1"/>
  <c r="BH230" i="4" a="1"/>
  <c r="BH230" i="4" s="1"/>
  <c r="BI230" i="4" a="1"/>
  <c r="BI230" i="4" s="1"/>
  <c r="BJ230" i="4" a="1"/>
  <c r="BJ230" i="4" s="1"/>
  <c r="BK230" i="4" a="1"/>
  <c r="BK230" i="4" s="1"/>
  <c r="BL230" i="4" a="1"/>
  <c r="BL230" i="4" s="1"/>
  <c r="BM230" i="4" a="1"/>
  <c r="BM230" i="4" s="1"/>
  <c r="BN230" i="4" a="1"/>
  <c r="BN230" i="4" s="1"/>
  <c r="BO230" i="4" a="1"/>
  <c r="BO230" i="4" s="1"/>
  <c r="BP230" i="4" a="1"/>
  <c r="BP230" i="4" s="1"/>
  <c r="BQ230" i="4" a="1"/>
  <c r="BQ230" i="4" s="1"/>
  <c r="AP231" i="4" a="1"/>
  <c r="AP231" i="4" s="1"/>
  <c r="AQ231" i="4" a="1"/>
  <c r="AQ231" i="4" s="1"/>
  <c r="AR231" i="4" a="1"/>
  <c r="AR231" i="4" s="1"/>
  <c r="AS231" i="4" a="1"/>
  <c r="AS231" i="4" s="1"/>
  <c r="AT231" i="4" a="1"/>
  <c r="AT231" i="4" s="1"/>
  <c r="AU231" i="4" a="1"/>
  <c r="AU231" i="4" s="1"/>
  <c r="AV231" i="4" a="1"/>
  <c r="AV231" i="4" s="1"/>
  <c r="AW231" i="4" a="1"/>
  <c r="AW231" i="4" s="1"/>
  <c r="AX231" i="4" a="1"/>
  <c r="AX231" i="4" s="1"/>
  <c r="AY231" i="4" a="1"/>
  <c r="AY231" i="4" s="1"/>
  <c r="AZ231" i="4" a="1"/>
  <c r="AZ231" i="4" s="1"/>
  <c r="BA231" i="4" a="1"/>
  <c r="BA231" i="4" s="1"/>
  <c r="BB231" i="4" a="1"/>
  <c r="BB231" i="4" s="1"/>
  <c r="BC231" i="4" a="1"/>
  <c r="BC231" i="4" s="1"/>
  <c r="BD231" i="4" a="1"/>
  <c r="BD231" i="4" s="1"/>
  <c r="BE231" i="4" a="1"/>
  <c r="BE231" i="4" s="1"/>
  <c r="BF231" i="4" a="1"/>
  <c r="BF231" i="4" s="1"/>
  <c r="BG231" i="4" a="1"/>
  <c r="BG231" i="4" s="1"/>
  <c r="BH231" i="4" a="1"/>
  <c r="BH231" i="4" s="1"/>
  <c r="BI231" i="4" a="1"/>
  <c r="BI231" i="4" s="1"/>
  <c r="BJ231" i="4" a="1"/>
  <c r="BJ231" i="4" s="1"/>
  <c r="BK231" i="4" a="1"/>
  <c r="BK231" i="4" s="1"/>
  <c r="BL231" i="4" a="1"/>
  <c r="BL231" i="4" s="1"/>
  <c r="BM231" i="4" a="1"/>
  <c r="BM231" i="4" s="1"/>
  <c r="BN231" i="4" a="1"/>
  <c r="BN231" i="4" s="1"/>
  <c r="BO231" i="4" a="1"/>
  <c r="BO231" i="4" s="1"/>
  <c r="BP231" i="4" a="1"/>
  <c r="BP231" i="4" s="1"/>
  <c r="BQ231" i="4" a="1"/>
  <c r="BQ231" i="4" s="1"/>
  <c r="AP232" i="4" a="1"/>
  <c r="AP232" i="4" s="1"/>
  <c r="AQ232" i="4" a="1"/>
  <c r="AQ232" i="4" s="1"/>
  <c r="AR232" i="4" a="1"/>
  <c r="AR232" i="4" s="1"/>
  <c r="AS232" i="4" a="1"/>
  <c r="AS232" i="4" s="1"/>
  <c r="AT232" i="4" a="1"/>
  <c r="AT232" i="4" s="1"/>
  <c r="AU232" i="4" a="1"/>
  <c r="AU232" i="4" s="1"/>
  <c r="AV232" i="4" a="1"/>
  <c r="AV232" i="4" s="1"/>
  <c r="AW232" i="4" a="1"/>
  <c r="AW232" i="4" s="1"/>
  <c r="AX232" i="4" a="1"/>
  <c r="AX232" i="4" s="1"/>
  <c r="AY232" i="4" a="1"/>
  <c r="AY232" i="4" s="1"/>
  <c r="AZ232" i="4" a="1"/>
  <c r="AZ232" i="4" s="1"/>
  <c r="BA232" i="4" a="1"/>
  <c r="BA232" i="4" s="1"/>
  <c r="BB232" i="4" a="1"/>
  <c r="BB232" i="4" s="1"/>
  <c r="BC232" i="4" a="1"/>
  <c r="BC232" i="4" s="1"/>
  <c r="BD232" i="4" a="1"/>
  <c r="BD232" i="4" s="1"/>
  <c r="BE232" i="4" a="1"/>
  <c r="BE232" i="4" s="1"/>
  <c r="BF232" i="4" a="1"/>
  <c r="BF232" i="4" s="1"/>
  <c r="BG232" i="4" a="1"/>
  <c r="BG232" i="4" s="1"/>
  <c r="BH232" i="4" a="1"/>
  <c r="BH232" i="4" s="1"/>
  <c r="BI232" i="4" a="1"/>
  <c r="BI232" i="4" s="1"/>
  <c r="BJ232" i="4" a="1"/>
  <c r="BJ232" i="4" s="1"/>
  <c r="BK232" i="4" a="1"/>
  <c r="BK232" i="4" s="1"/>
  <c r="BL232" i="4" a="1"/>
  <c r="BL232" i="4" s="1"/>
  <c r="BM232" i="4" a="1"/>
  <c r="BM232" i="4" s="1"/>
  <c r="BN232" i="4" a="1"/>
  <c r="BN232" i="4" s="1"/>
  <c r="BO232" i="4" a="1"/>
  <c r="BO232" i="4" s="1"/>
  <c r="BP232" i="4" a="1"/>
  <c r="BP232" i="4" s="1"/>
  <c r="BQ232" i="4" a="1"/>
  <c r="BQ232" i="4" s="1"/>
  <c r="AP233" i="4" a="1"/>
  <c r="AP233" i="4" s="1"/>
  <c r="AQ233" i="4" a="1"/>
  <c r="AQ233" i="4" s="1"/>
  <c r="AR233" i="4" a="1"/>
  <c r="AR233" i="4" s="1"/>
  <c r="AS233" i="4" a="1"/>
  <c r="AS233" i="4" s="1"/>
  <c r="AT233" i="4" a="1"/>
  <c r="AT233" i="4" s="1"/>
  <c r="AU233" i="4" a="1"/>
  <c r="AU233" i="4" s="1"/>
  <c r="AV233" i="4" a="1"/>
  <c r="AV233" i="4" s="1"/>
  <c r="AW233" i="4" a="1"/>
  <c r="AW233" i="4" s="1"/>
  <c r="AX233" i="4" a="1"/>
  <c r="AX233" i="4" s="1"/>
  <c r="AY233" i="4" a="1"/>
  <c r="AY233" i="4" s="1"/>
  <c r="AZ233" i="4" a="1"/>
  <c r="AZ233" i="4" s="1"/>
  <c r="BA233" i="4" a="1"/>
  <c r="BA233" i="4" s="1"/>
  <c r="BB233" i="4" a="1"/>
  <c r="BB233" i="4" s="1"/>
  <c r="BC233" i="4" a="1"/>
  <c r="BC233" i="4" s="1"/>
  <c r="BD233" i="4" a="1"/>
  <c r="BD233" i="4" s="1"/>
  <c r="BE233" i="4" a="1"/>
  <c r="BE233" i="4" s="1"/>
  <c r="BF233" i="4" a="1"/>
  <c r="BF233" i="4" s="1"/>
  <c r="BG233" i="4" a="1"/>
  <c r="BG233" i="4" s="1"/>
  <c r="BH233" i="4" a="1"/>
  <c r="BH233" i="4" s="1"/>
  <c r="BI233" i="4" a="1"/>
  <c r="BI233" i="4" s="1"/>
  <c r="BJ233" i="4" a="1"/>
  <c r="BJ233" i="4" s="1"/>
  <c r="BK233" i="4" a="1"/>
  <c r="BK233" i="4" s="1"/>
  <c r="BL233" i="4" a="1"/>
  <c r="BL233" i="4" s="1"/>
  <c r="BM233" i="4" a="1"/>
  <c r="BM233" i="4" s="1"/>
  <c r="BN233" i="4" a="1"/>
  <c r="BN233" i="4" s="1"/>
  <c r="BO233" i="4" a="1"/>
  <c r="BO233" i="4" s="1"/>
  <c r="BP233" i="4" a="1"/>
  <c r="BP233" i="4" s="1"/>
  <c r="BQ233" i="4" a="1"/>
  <c r="BQ233" i="4" s="1"/>
  <c r="AP234" i="4" a="1"/>
  <c r="AP234" i="4" s="1"/>
  <c r="AQ234" i="4" a="1"/>
  <c r="AQ234" i="4" s="1"/>
  <c r="AR234" i="4" a="1"/>
  <c r="AR234" i="4" s="1"/>
  <c r="AS234" i="4" a="1"/>
  <c r="AS234" i="4" s="1"/>
  <c r="AT234" i="4" a="1"/>
  <c r="AT234" i="4" s="1"/>
  <c r="AU234" i="4" a="1"/>
  <c r="AU234" i="4" s="1"/>
  <c r="AV234" i="4" a="1"/>
  <c r="AV234" i="4" s="1"/>
  <c r="AW234" i="4" a="1"/>
  <c r="AW234" i="4" s="1"/>
  <c r="AX234" i="4" a="1"/>
  <c r="AX234" i="4" s="1"/>
  <c r="AY234" i="4" a="1"/>
  <c r="AY234" i="4" s="1"/>
  <c r="AZ234" i="4" a="1"/>
  <c r="AZ234" i="4" s="1"/>
  <c r="BA234" i="4" a="1"/>
  <c r="BA234" i="4" s="1"/>
  <c r="BB234" i="4" a="1"/>
  <c r="BB234" i="4" s="1"/>
  <c r="BC234" i="4" a="1"/>
  <c r="BC234" i="4" s="1"/>
  <c r="BD234" i="4" a="1"/>
  <c r="BD234" i="4" s="1"/>
  <c r="BE234" i="4" a="1"/>
  <c r="BE234" i="4" s="1"/>
  <c r="BF234" i="4" a="1"/>
  <c r="BF234" i="4" s="1"/>
  <c r="BG234" i="4" a="1"/>
  <c r="BG234" i="4" s="1"/>
  <c r="BH234" i="4" a="1"/>
  <c r="BH234" i="4" s="1"/>
  <c r="BI234" i="4" a="1"/>
  <c r="BI234" i="4" s="1"/>
  <c r="BJ234" i="4" a="1"/>
  <c r="BJ234" i="4" s="1"/>
  <c r="BK234" i="4" a="1"/>
  <c r="BK234" i="4" s="1"/>
  <c r="BL234" i="4" a="1"/>
  <c r="BL234" i="4" s="1"/>
  <c r="BM234" i="4" a="1"/>
  <c r="BM234" i="4" s="1"/>
  <c r="BN234" i="4" a="1"/>
  <c r="BN234" i="4" s="1"/>
  <c r="BO234" i="4" a="1"/>
  <c r="BO234" i="4" s="1"/>
  <c r="BP234" i="4" a="1"/>
  <c r="BP234" i="4" s="1"/>
  <c r="BQ234" i="4" a="1"/>
  <c r="BQ234" i="4" s="1"/>
  <c r="AP235" i="4" a="1"/>
  <c r="AP235" i="4" s="1"/>
  <c r="AQ235" i="4" a="1"/>
  <c r="AQ235" i="4" s="1"/>
  <c r="AR235" i="4" a="1"/>
  <c r="AR235" i="4" s="1"/>
  <c r="AS235" i="4" a="1"/>
  <c r="AS235" i="4" s="1"/>
  <c r="AT235" i="4" a="1"/>
  <c r="AT235" i="4" s="1"/>
  <c r="AU235" i="4" a="1"/>
  <c r="AU235" i="4" s="1"/>
  <c r="AV235" i="4" a="1"/>
  <c r="AV235" i="4" s="1"/>
  <c r="AW235" i="4" a="1"/>
  <c r="AW235" i="4" s="1"/>
  <c r="AX235" i="4" a="1"/>
  <c r="AX235" i="4" s="1"/>
  <c r="AY235" i="4" a="1"/>
  <c r="AY235" i="4" s="1"/>
  <c r="AZ235" i="4" a="1"/>
  <c r="AZ235" i="4" s="1"/>
  <c r="BA235" i="4" a="1"/>
  <c r="BA235" i="4" s="1"/>
  <c r="BB235" i="4" a="1"/>
  <c r="BB235" i="4" s="1"/>
  <c r="BC235" i="4" a="1"/>
  <c r="BC235" i="4" s="1"/>
  <c r="BD235" i="4" a="1"/>
  <c r="BD235" i="4" s="1"/>
  <c r="BE235" i="4" a="1"/>
  <c r="BE235" i="4" s="1"/>
  <c r="BF235" i="4" a="1"/>
  <c r="BF235" i="4" s="1"/>
  <c r="BG235" i="4" a="1"/>
  <c r="BG235" i="4" s="1"/>
  <c r="BH235" i="4" a="1"/>
  <c r="BH235" i="4" s="1"/>
  <c r="BI235" i="4" a="1"/>
  <c r="BI235" i="4" s="1"/>
  <c r="BJ235" i="4" a="1"/>
  <c r="BJ235" i="4" s="1"/>
  <c r="BK235" i="4" a="1"/>
  <c r="BK235" i="4" s="1"/>
  <c r="BL235" i="4" a="1"/>
  <c r="BL235" i="4" s="1"/>
  <c r="BM235" i="4" a="1"/>
  <c r="BM235" i="4" s="1"/>
  <c r="BN235" i="4" a="1"/>
  <c r="BN235" i="4" s="1"/>
  <c r="BO235" i="4" a="1"/>
  <c r="BO235" i="4" s="1"/>
  <c r="BP235" i="4" a="1"/>
  <c r="BP235" i="4" s="1"/>
  <c r="BQ235" i="4" a="1"/>
  <c r="BQ235" i="4" s="1"/>
  <c r="AP236" i="4" a="1"/>
  <c r="AP236" i="4" s="1"/>
  <c r="AQ236" i="4" a="1"/>
  <c r="AQ236" i="4" s="1"/>
  <c r="AR236" i="4" a="1"/>
  <c r="AR236" i="4" s="1"/>
  <c r="AS236" i="4" a="1"/>
  <c r="AS236" i="4" s="1"/>
  <c r="AT236" i="4" a="1"/>
  <c r="AT236" i="4" s="1"/>
  <c r="AU236" i="4" a="1"/>
  <c r="AU236" i="4" s="1"/>
  <c r="AV236" i="4" a="1"/>
  <c r="AV236" i="4" s="1"/>
  <c r="AW236" i="4" a="1"/>
  <c r="AW236" i="4" s="1"/>
  <c r="AX236" i="4" a="1"/>
  <c r="AX236" i="4" s="1"/>
  <c r="AY236" i="4" a="1"/>
  <c r="AY236" i="4" s="1"/>
  <c r="AZ236" i="4" a="1"/>
  <c r="AZ236" i="4" s="1"/>
  <c r="BA236" i="4" a="1"/>
  <c r="BA236" i="4" s="1"/>
  <c r="BB236" i="4" a="1"/>
  <c r="BB236" i="4" s="1"/>
  <c r="BC236" i="4" a="1"/>
  <c r="BC236" i="4" s="1"/>
  <c r="BD236" i="4" a="1"/>
  <c r="BD236" i="4" s="1"/>
  <c r="BE236" i="4" a="1"/>
  <c r="BE236" i="4" s="1"/>
  <c r="BF236" i="4" a="1"/>
  <c r="BF236" i="4" s="1"/>
  <c r="BG236" i="4" a="1"/>
  <c r="BG236" i="4" s="1"/>
  <c r="BH236" i="4" a="1"/>
  <c r="BH236" i="4" s="1"/>
  <c r="BI236" i="4" a="1"/>
  <c r="BI236" i="4" s="1"/>
  <c r="BJ236" i="4" a="1"/>
  <c r="BJ236" i="4" s="1"/>
  <c r="BK236" i="4" a="1"/>
  <c r="BK236" i="4" s="1"/>
  <c r="BL236" i="4" a="1"/>
  <c r="BL236" i="4" s="1"/>
  <c r="BM236" i="4" a="1"/>
  <c r="BM236" i="4" s="1"/>
  <c r="BN236" i="4" a="1"/>
  <c r="BN236" i="4" s="1"/>
  <c r="BO236" i="4" a="1"/>
  <c r="BO236" i="4" s="1"/>
  <c r="BP236" i="4" a="1"/>
  <c r="BP236" i="4" s="1"/>
  <c r="BQ236" i="4" a="1"/>
  <c r="BQ236" i="4" s="1"/>
  <c r="AP237" i="4" a="1"/>
  <c r="AP237" i="4" s="1"/>
  <c r="AQ237" i="4" a="1"/>
  <c r="AQ237" i="4" s="1"/>
  <c r="AR237" i="4" a="1"/>
  <c r="AR237" i="4" s="1"/>
  <c r="AS237" i="4" a="1"/>
  <c r="AS237" i="4" s="1"/>
  <c r="AT237" i="4" a="1"/>
  <c r="AT237" i="4" s="1"/>
  <c r="AU237" i="4" a="1"/>
  <c r="AU237" i="4" s="1"/>
  <c r="AV237" i="4" a="1"/>
  <c r="AV237" i="4" s="1"/>
  <c r="AW237" i="4" a="1"/>
  <c r="AW237" i="4" s="1"/>
  <c r="AX237" i="4" a="1"/>
  <c r="AX237" i="4" s="1"/>
  <c r="AY237" i="4" a="1"/>
  <c r="AY237" i="4" s="1"/>
  <c r="AZ237" i="4" a="1"/>
  <c r="AZ237" i="4" s="1"/>
  <c r="BA237" i="4" a="1"/>
  <c r="BA237" i="4" s="1"/>
  <c r="BB237" i="4" a="1"/>
  <c r="BB237" i="4" s="1"/>
  <c r="BC237" i="4" a="1"/>
  <c r="BC237" i="4" s="1"/>
  <c r="BD237" i="4" a="1"/>
  <c r="BD237" i="4" s="1"/>
  <c r="BE237" i="4" a="1"/>
  <c r="BE237" i="4" s="1"/>
  <c r="BF237" i="4" a="1"/>
  <c r="BF237" i="4" s="1"/>
  <c r="BG237" i="4" a="1"/>
  <c r="BG237" i="4" s="1"/>
  <c r="BH237" i="4" a="1"/>
  <c r="BH237" i="4" s="1"/>
  <c r="BI237" i="4" a="1"/>
  <c r="BI237" i="4" s="1"/>
  <c r="BJ237" i="4" a="1"/>
  <c r="BJ237" i="4" s="1"/>
  <c r="BK237" i="4" a="1"/>
  <c r="BK237" i="4" s="1"/>
  <c r="BL237" i="4" a="1"/>
  <c r="BL237" i="4" s="1"/>
  <c r="BM237" i="4" a="1"/>
  <c r="BM237" i="4" s="1"/>
  <c r="BN237" i="4" a="1"/>
  <c r="BN237" i="4" s="1"/>
  <c r="BO237" i="4" a="1"/>
  <c r="BO237" i="4" s="1"/>
  <c r="BP237" i="4" a="1"/>
  <c r="BP237" i="4" s="1"/>
  <c r="BQ237" i="4" a="1"/>
  <c r="BQ237" i="4" s="1"/>
  <c r="AP238" i="4" a="1"/>
  <c r="AP238" i="4" s="1"/>
  <c r="AQ238" i="4" a="1"/>
  <c r="AQ238" i="4" s="1"/>
  <c r="AR238" i="4" a="1"/>
  <c r="AR238" i="4" s="1"/>
  <c r="AS238" i="4" a="1"/>
  <c r="AS238" i="4" s="1"/>
  <c r="AT238" i="4" a="1"/>
  <c r="AT238" i="4" s="1"/>
  <c r="AU238" i="4" a="1"/>
  <c r="AU238" i="4" s="1"/>
  <c r="AV238" i="4" a="1"/>
  <c r="AV238" i="4" s="1"/>
  <c r="AW238" i="4" a="1"/>
  <c r="AW238" i="4" s="1"/>
  <c r="AX238" i="4" a="1"/>
  <c r="AX238" i="4" s="1"/>
  <c r="AY238" i="4" a="1"/>
  <c r="AY238" i="4" s="1"/>
  <c r="AZ238" i="4" a="1"/>
  <c r="AZ238" i="4" s="1"/>
  <c r="BA238" i="4" a="1"/>
  <c r="BA238" i="4" s="1"/>
  <c r="BB238" i="4" a="1"/>
  <c r="BB238" i="4" s="1"/>
  <c r="BC238" i="4" a="1"/>
  <c r="BC238" i="4" s="1"/>
  <c r="BD238" i="4" a="1"/>
  <c r="BD238" i="4" s="1"/>
  <c r="BE238" i="4" a="1"/>
  <c r="BE238" i="4" s="1"/>
  <c r="BF238" i="4" a="1"/>
  <c r="BF238" i="4" s="1"/>
  <c r="BG238" i="4" a="1"/>
  <c r="BG238" i="4" s="1"/>
  <c r="BH238" i="4" a="1"/>
  <c r="BH238" i="4" s="1"/>
  <c r="BI238" i="4" a="1"/>
  <c r="BI238" i="4" s="1"/>
  <c r="BJ238" i="4" a="1"/>
  <c r="BJ238" i="4" s="1"/>
  <c r="BK238" i="4" a="1"/>
  <c r="BK238" i="4" s="1"/>
  <c r="BL238" i="4" a="1"/>
  <c r="BL238" i="4" s="1"/>
  <c r="BM238" i="4" a="1"/>
  <c r="BM238" i="4" s="1"/>
  <c r="BN238" i="4" a="1"/>
  <c r="BN238" i="4" s="1"/>
  <c r="BO238" i="4" a="1"/>
  <c r="BO238" i="4" s="1"/>
  <c r="BP238" i="4" a="1"/>
  <c r="BP238" i="4" s="1"/>
  <c r="BQ238" i="4" a="1"/>
  <c r="BQ238" i="4" s="1"/>
  <c r="AP239" i="4" a="1"/>
  <c r="AP239" i="4" s="1"/>
  <c r="AQ239" i="4" a="1"/>
  <c r="AQ239" i="4" s="1"/>
  <c r="AR239" i="4" a="1"/>
  <c r="AR239" i="4" s="1"/>
  <c r="AS239" i="4" a="1"/>
  <c r="AS239" i="4" s="1"/>
  <c r="AT239" i="4" a="1"/>
  <c r="AT239" i="4" s="1"/>
  <c r="AU239" i="4" a="1"/>
  <c r="AU239" i="4" s="1"/>
  <c r="AV239" i="4" a="1"/>
  <c r="AV239" i="4" s="1"/>
  <c r="AW239" i="4" a="1"/>
  <c r="AW239" i="4" s="1"/>
  <c r="AX239" i="4" a="1"/>
  <c r="AX239" i="4" s="1"/>
  <c r="AY239" i="4" a="1"/>
  <c r="AY239" i="4" s="1"/>
  <c r="AZ239" i="4" a="1"/>
  <c r="AZ239" i="4" s="1"/>
  <c r="BA239" i="4" a="1"/>
  <c r="BA239" i="4" s="1"/>
  <c r="BB239" i="4" a="1"/>
  <c r="BB239" i="4" s="1"/>
  <c r="BC239" i="4" a="1"/>
  <c r="BC239" i="4" s="1"/>
  <c r="BD239" i="4" a="1"/>
  <c r="BD239" i="4" s="1"/>
  <c r="BE239" i="4" a="1"/>
  <c r="BE239" i="4" s="1"/>
  <c r="BF239" i="4" a="1"/>
  <c r="BF239" i="4" s="1"/>
  <c r="BG239" i="4" a="1"/>
  <c r="BG239" i="4" s="1"/>
  <c r="BH239" i="4" a="1"/>
  <c r="BH239" i="4" s="1"/>
  <c r="BI239" i="4" a="1"/>
  <c r="BI239" i="4" s="1"/>
  <c r="BJ239" i="4" a="1"/>
  <c r="BJ239" i="4" s="1"/>
  <c r="BK239" i="4" a="1"/>
  <c r="BK239" i="4" s="1"/>
  <c r="BL239" i="4" a="1"/>
  <c r="BL239" i="4" s="1"/>
  <c r="BM239" i="4" a="1"/>
  <c r="BM239" i="4" s="1"/>
  <c r="BN239" i="4" a="1"/>
  <c r="BN239" i="4" s="1"/>
  <c r="BO239" i="4" a="1"/>
  <c r="BO239" i="4" s="1"/>
  <c r="BP239" i="4" a="1"/>
  <c r="BP239" i="4" s="1"/>
  <c r="BQ239" i="4" a="1"/>
  <c r="BQ239" i="4" s="1"/>
  <c r="AP240" i="4" a="1"/>
  <c r="AP240" i="4" s="1"/>
  <c r="AQ240" i="4" a="1"/>
  <c r="AQ240" i="4" s="1"/>
  <c r="AR240" i="4" a="1"/>
  <c r="AR240" i="4" s="1"/>
  <c r="AS240" i="4" a="1"/>
  <c r="AS240" i="4" s="1"/>
  <c r="AT240" i="4" a="1"/>
  <c r="AT240" i="4" s="1"/>
  <c r="AU240" i="4" a="1"/>
  <c r="AU240" i="4" s="1"/>
  <c r="AV240" i="4" a="1"/>
  <c r="AV240" i="4" s="1"/>
  <c r="AW240" i="4" a="1"/>
  <c r="AW240" i="4" s="1"/>
  <c r="AX240" i="4" a="1"/>
  <c r="AX240" i="4" s="1"/>
  <c r="AY240" i="4" a="1"/>
  <c r="AY240" i="4" s="1"/>
  <c r="AZ240" i="4" a="1"/>
  <c r="AZ240" i="4" s="1"/>
  <c r="BA240" i="4" a="1"/>
  <c r="BA240" i="4" s="1"/>
  <c r="BB240" i="4" a="1"/>
  <c r="BB240" i="4" s="1"/>
  <c r="BC240" i="4" a="1"/>
  <c r="BC240" i="4" s="1"/>
  <c r="BD240" i="4" a="1"/>
  <c r="BD240" i="4" s="1"/>
  <c r="BE240" i="4" a="1"/>
  <c r="BE240" i="4" s="1"/>
  <c r="BF240" i="4" a="1"/>
  <c r="BF240" i="4" s="1"/>
  <c r="BG240" i="4" a="1"/>
  <c r="BG240" i="4" s="1"/>
  <c r="BH240" i="4" a="1"/>
  <c r="BH240" i="4" s="1"/>
  <c r="BI240" i="4" a="1"/>
  <c r="BI240" i="4" s="1"/>
  <c r="BJ240" i="4" a="1"/>
  <c r="BJ240" i="4" s="1"/>
  <c r="BK240" i="4" a="1"/>
  <c r="BK240" i="4" s="1"/>
  <c r="BL240" i="4" a="1"/>
  <c r="BL240" i="4" s="1"/>
  <c r="BM240" i="4" a="1"/>
  <c r="BM240" i="4" s="1"/>
  <c r="BN240" i="4" a="1"/>
  <c r="BN240" i="4" s="1"/>
  <c r="BO240" i="4" a="1"/>
  <c r="BO240" i="4" s="1"/>
  <c r="BP240" i="4" a="1"/>
  <c r="BP240" i="4" s="1"/>
  <c r="BQ240" i="4" a="1"/>
  <c r="BQ240" i="4" s="1"/>
  <c r="AP241" i="4" a="1"/>
  <c r="AP241" i="4" s="1"/>
  <c r="AQ241" i="4" a="1"/>
  <c r="AQ241" i="4" s="1"/>
  <c r="AR241" i="4" a="1"/>
  <c r="AR241" i="4" s="1"/>
  <c r="AS241" i="4" a="1"/>
  <c r="AS241" i="4" s="1"/>
  <c r="AT241" i="4" a="1"/>
  <c r="AT241" i="4" s="1"/>
  <c r="AU241" i="4" a="1"/>
  <c r="AU241" i="4" s="1"/>
  <c r="AV241" i="4" a="1"/>
  <c r="AV241" i="4" s="1"/>
  <c r="AW241" i="4" a="1"/>
  <c r="AW241" i="4" s="1"/>
  <c r="AX241" i="4" a="1"/>
  <c r="AX241" i="4" s="1"/>
  <c r="AY241" i="4" a="1"/>
  <c r="AY241" i="4" s="1"/>
  <c r="AZ241" i="4" a="1"/>
  <c r="AZ241" i="4" s="1"/>
  <c r="BA241" i="4" a="1"/>
  <c r="BA241" i="4" s="1"/>
  <c r="BB241" i="4" a="1"/>
  <c r="BB241" i="4" s="1"/>
  <c r="BC241" i="4" a="1"/>
  <c r="BC241" i="4" s="1"/>
  <c r="BD241" i="4" a="1"/>
  <c r="BD241" i="4" s="1"/>
  <c r="BE241" i="4" a="1"/>
  <c r="BE241" i="4" s="1"/>
  <c r="BF241" i="4" a="1"/>
  <c r="BF241" i="4" s="1"/>
  <c r="BG241" i="4" a="1"/>
  <c r="BG241" i="4" s="1"/>
  <c r="BH241" i="4" a="1"/>
  <c r="BH241" i="4" s="1"/>
  <c r="BI241" i="4" a="1"/>
  <c r="BI241" i="4" s="1"/>
  <c r="BJ241" i="4" a="1"/>
  <c r="BJ241" i="4" s="1"/>
  <c r="BK241" i="4" a="1"/>
  <c r="BK241" i="4" s="1"/>
  <c r="BL241" i="4" a="1"/>
  <c r="BL241" i="4" s="1"/>
  <c r="BM241" i="4" a="1"/>
  <c r="BM241" i="4" s="1"/>
  <c r="BN241" i="4" a="1"/>
  <c r="BN241" i="4" s="1"/>
  <c r="BO241" i="4" a="1"/>
  <c r="BO241" i="4" s="1"/>
  <c r="BP241" i="4" a="1"/>
  <c r="BP241" i="4" s="1"/>
  <c r="BQ241" i="4" a="1"/>
  <c r="BQ241" i="4" s="1"/>
  <c r="AP242" i="4" a="1"/>
  <c r="AP242" i="4" s="1"/>
  <c r="AQ242" i="4" a="1"/>
  <c r="AQ242" i="4" s="1"/>
  <c r="AR242" i="4" a="1"/>
  <c r="AR242" i="4" s="1"/>
  <c r="AS242" i="4" a="1"/>
  <c r="AS242" i="4" s="1"/>
  <c r="AT242" i="4" a="1"/>
  <c r="AT242" i="4" s="1"/>
  <c r="AU242" i="4" a="1"/>
  <c r="AU242" i="4" s="1"/>
  <c r="AV242" i="4" a="1"/>
  <c r="AV242" i="4" s="1"/>
  <c r="AW242" i="4" a="1"/>
  <c r="AW242" i="4" s="1"/>
  <c r="AX242" i="4" a="1"/>
  <c r="AX242" i="4" s="1"/>
  <c r="AY242" i="4" a="1"/>
  <c r="AY242" i="4" s="1"/>
  <c r="AZ242" i="4" a="1"/>
  <c r="AZ242" i="4" s="1"/>
  <c r="BA242" i="4" a="1"/>
  <c r="BA242" i="4" s="1"/>
  <c r="BB242" i="4" a="1"/>
  <c r="BB242" i="4" s="1"/>
  <c r="BC242" i="4" a="1"/>
  <c r="BC242" i="4" s="1"/>
  <c r="BD242" i="4" a="1"/>
  <c r="BD242" i="4" s="1"/>
  <c r="BE242" i="4" a="1"/>
  <c r="BE242" i="4" s="1"/>
  <c r="BF242" i="4" a="1"/>
  <c r="BF242" i="4" s="1"/>
  <c r="BG242" i="4" a="1"/>
  <c r="BG242" i="4" s="1"/>
  <c r="BH242" i="4" a="1"/>
  <c r="BH242" i="4" s="1"/>
  <c r="BI242" i="4" a="1"/>
  <c r="BI242" i="4" s="1"/>
  <c r="BJ242" i="4" a="1"/>
  <c r="BJ242" i="4" s="1"/>
  <c r="BK242" i="4" a="1"/>
  <c r="BK242" i="4" s="1"/>
  <c r="BL242" i="4" a="1"/>
  <c r="BL242" i="4" s="1"/>
  <c r="BM242" i="4" a="1"/>
  <c r="BM242" i="4" s="1"/>
  <c r="BN242" i="4" a="1"/>
  <c r="BN242" i="4" s="1"/>
  <c r="BO242" i="4" a="1"/>
  <c r="BO242" i="4" s="1"/>
  <c r="BP242" i="4" a="1"/>
  <c r="BP242" i="4" s="1"/>
  <c r="BQ242" i="4" a="1"/>
  <c r="BQ242" i="4" s="1"/>
  <c r="AP243" i="4" a="1"/>
  <c r="AP243" i="4" s="1"/>
  <c r="AQ243" i="4" a="1"/>
  <c r="AQ243" i="4" s="1"/>
  <c r="AR243" i="4" a="1"/>
  <c r="AR243" i="4" s="1"/>
  <c r="AS243" i="4" a="1"/>
  <c r="AS243" i="4" s="1"/>
  <c r="AT243" i="4" a="1"/>
  <c r="AT243" i="4" s="1"/>
  <c r="AU243" i="4" a="1"/>
  <c r="AU243" i="4" s="1"/>
  <c r="AV243" i="4" a="1"/>
  <c r="AV243" i="4" s="1"/>
  <c r="AW243" i="4" a="1"/>
  <c r="AW243" i="4" s="1"/>
  <c r="AX243" i="4" a="1"/>
  <c r="AX243" i="4" s="1"/>
  <c r="AY243" i="4" a="1"/>
  <c r="AY243" i="4" s="1"/>
  <c r="AZ243" i="4" a="1"/>
  <c r="AZ243" i="4" s="1"/>
  <c r="BA243" i="4" a="1"/>
  <c r="BA243" i="4" s="1"/>
  <c r="BB243" i="4" a="1"/>
  <c r="BB243" i="4" s="1"/>
  <c r="BC243" i="4" a="1"/>
  <c r="BC243" i="4" s="1"/>
  <c r="BD243" i="4" a="1"/>
  <c r="BD243" i="4" s="1"/>
  <c r="BE243" i="4" a="1"/>
  <c r="BE243" i="4" s="1"/>
  <c r="BF243" i="4" a="1"/>
  <c r="BF243" i="4" s="1"/>
  <c r="BG243" i="4" a="1"/>
  <c r="BG243" i="4" s="1"/>
  <c r="BH243" i="4" a="1"/>
  <c r="BH243" i="4" s="1"/>
  <c r="BI243" i="4" a="1"/>
  <c r="BI243" i="4" s="1"/>
  <c r="BJ243" i="4" a="1"/>
  <c r="BJ243" i="4" s="1"/>
  <c r="BK243" i="4" a="1"/>
  <c r="BK243" i="4" s="1"/>
  <c r="BL243" i="4" a="1"/>
  <c r="BL243" i="4" s="1"/>
  <c r="BM243" i="4" a="1"/>
  <c r="BM243" i="4" s="1"/>
  <c r="BN243" i="4" a="1"/>
  <c r="BN243" i="4" s="1"/>
  <c r="BO243" i="4" a="1"/>
  <c r="BO243" i="4" s="1"/>
  <c r="BP243" i="4" a="1"/>
  <c r="BP243" i="4" s="1"/>
  <c r="BQ243" i="4" a="1"/>
  <c r="BQ243" i="4" s="1"/>
  <c r="AP244" i="4" a="1"/>
  <c r="AP244" i="4" s="1"/>
  <c r="AQ244" i="4" a="1"/>
  <c r="AQ244" i="4" s="1"/>
  <c r="AR244" i="4" a="1"/>
  <c r="AR244" i="4" s="1"/>
  <c r="AS244" i="4" a="1"/>
  <c r="AS244" i="4" s="1"/>
  <c r="AT244" i="4" a="1"/>
  <c r="AT244" i="4" s="1"/>
  <c r="AU244" i="4" a="1"/>
  <c r="AU244" i="4" s="1"/>
  <c r="AV244" i="4" a="1"/>
  <c r="AV244" i="4" s="1"/>
  <c r="AW244" i="4" a="1"/>
  <c r="AW244" i="4" s="1"/>
  <c r="AX244" i="4" a="1"/>
  <c r="AX244" i="4" s="1"/>
  <c r="AY244" i="4" a="1"/>
  <c r="AY244" i="4" s="1"/>
  <c r="AZ244" i="4" a="1"/>
  <c r="AZ244" i="4" s="1"/>
  <c r="BA244" i="4" a="1"/>
  <c r="BA244" i="4" s="1"/>
  <c r="BB244" i="4" a="1"/>
  <c r="BB244" i="4" s="1"/>
  <c r="BC244" i="4" a="1"/>
  <c r="BC244" i="4" s="1"/>
  <c r="BD244" i="4" a="1"/>
  <c r="BD244" i="4" s="1"/>
  <c r="BE244" i="4" a="1"/>
  <c r="BE244" i="4" s="1"/>
  <c r="BF244" i="4" a="1"/>
  <c r="BF244" i="4" s="1"/>
  <c r="BG244" i="4" a="1"/>
  <c r="BG244" i="4" s="1"/>
  <c r="BH244" i="4" a="1"/>
  <c r="BH244" i="4" s="1"/>
  <c r="BI244" i="4" a="1"/>
  <c r="BI244" i="4" s="1"/>
  <c r="BJ244" i="4" a="1"/>
  <c r="BJ244" i="4" s="1"/>
  <c r="BK244" i="4" a="1"/>
  <c r="BK244" i="4" s="1"/>
  <c r="BL244" i="4" a="1"/>
  <c r="BL244" i="4" s="1"/>
  <c r="BM244" i="4" a="1"/>
  <c r="BM244" i="4" s="1"/>
  <c r="BN244" i="4" a="1"/>
  <c r="BN244" i="4" s="1"/>
  <c r="BO244" i="4" a="1"/>
  <c r="BO244" i="4" s="1"/>
  <c r="BP244" i="4" a="1"/>
  <c r="BP244" i="4" s="1"/>
  <c r="BQ244" i="4" a="1"/>
  <c r="BQ244" i="4" s="1"/>
  <c r="AP245" i="4" a="1"/>
  <c r="AP245" i="4" s="1"/>
  <c r="AQ245" i="4" a="1"/>
  <c r="AQ245" i="4" s="1"/>
  <c r="AR245" i="4" a="1"/>
  <c r="AR245" i="4" s="1"/>
  <c r="AS245" i="4" a="1"/>
  <c r="AS245" i="4" s="1"/>
  <c r="AT245" i="4" a="1"/>
  <c r="AT245" i="4" s="1"/>
  <c r="AU245" i="4" a="1"/>
  <c r="AU245" i="4" s="1"/>
  <c r="AV245" i="4" a="1"/>
  <c r="AV245" i="4" s="1"/>
  <c r="AW245" i="4" a="1"/>
  <c r="AW245" i="4" s="1"/>
  <c r="AX245" i="4" a="1"/>
  <c r="AX245" i="4" s="1"/>
  <c r="AY245" i="4" a="1"/>
  <c r="AY245" i="4" s="1"/>
  <c r="AZ245" i="4" a="1"/>
  <c r="AZ245" i="4" s="1"/>
  <c r="BA245" i="4" a="1"/>
  <c r="BA245" i="4" s="1"/>
  <c r="BB245" i="4" a="1"/>
  <c r="BB245" i="4" s="1"/>
  <c r="BC245" i="4" a="1"/>
  <c r="BC245" i="4" s="1"/>
  <c r="BD245" i="4" a="1"/>
  <c r="BD245" i="4" s="1"/>
  <c r="BE245" i="4" a="1"/>
  <c r="BE245" i="4" s="1"/>
  <c r="BF245" i="4" a="1"/>
  <c r="BF245" i="4" s="1"/>
  <c r="BG245" i="4" a="1"/>
  <c r="BG245" i="4" s="1"/>
  <c r="BH245" i="4" a="1"/>
  <c r="BH245" i="4" s="1"/>
  <c r="BI245" i="4" a="1"/>
  <c r="BI245" i="4" s="1"/>
  <c r="BJ245" i="4" a="1"/>
  <c r="BJ245" i="4" s="1"/>
  <c r="BK245" i="4" a="1"/>
  <c r="BK245" i="4" s="1"/>
  <c r="BL245" i="4" a="1"/>
  <c r="BL245" i="4" s="1"/>
  <c r="BM245" i="4" a="1"/>
  <c r="BM245" i="4" s="1"/>
  <c r="BN245" i="4" a="1"/>
  <c r="BN245" i="4" s="1"/>
  <c r="BO245" i="4" a="1"/>
  <c r="BO245" i="4" s="1"/>
  <c r="BP245" i="4" a="1"/>
  <c r="BP245" i="4" s="1"/>
  <c r="BQ245" i="4" a="1"/>
  <c r="BQ245" i="4" s="1"/>
  <c r="AP246" i="4" a="1"/>
  <c r="AP246" i="4" s="1"/>
  <c r="AQ246" i="4" a="1"/>
  <c r="AQ246" i="4" s="1"/>
  <c r="AR246" i="4" a="1"/>
  <c r="AR246" i="4" s="1"/>
  <c r="AS246" i="4" a="1"/>
  <c r="AS246" i="4" s="1"/>
  <c r="AT246" i="4" a="1"/>
  <c r="AT246" i="4" s="1"/>
  <c r="AU246" i="4" a="1"/>
  <c r="AU246" i="4" s="1"/>
  <c r="AV246" i="4" a="1"/>
  <c r="AV246" i="4" s="1"/>
  <c r="AW246" i="4" a="1"/>
  <c r="AW246" i="4" s="1"/>
  <c r="AX246" i="4" a="1"/>
  <c r="AX246" i="4" s="1"/>
  <c r="AY246" i="4" a="1"/>
  <c r="AY246" i="4" s="1"/>
  <c r="AZ246" i="4" a="1"/>
  <c r="AZ246" i="4" s="1"/>
  <c r="BA246" i="4" a="1"/>
  <c r="BA246" i="4" s="1"/>
  <c r="BB246" i="4" a="1"/>
  <c r="BB246" i="4" s="1"/>
  <c r="BC246" i="4" a="1"/>
  <c r="BC246" i="4" s="1"/>
  <c r="BD246" i="4" a="1"/>
  <c r="BD246" i="4" s="1"/>
  <c r="BE246" i="4" a="1"/>
  <c r="BE246" i="4" s="1"/>
  <c r="BF246" i="4" a="1"/>
  <c r="BF246" i="4" s="1"/>
  <c r="BG246" i="4" a="1"/>
  <c r="BG246" i="4" s="1"/>
  <c r="BH246" i="4" a="1"/>
  <c r="BH246" i="4" s="1"/>
  <c r="BI246" i="4" a="1"/>
  <c r="BI246" i="4" s="1"/>
  <c r="BJ246" i="4" a="1"/>
  <c r="BJ246" i="4" s="1"/>
  <c r="BK246" i="4" a="1"/>
  <c r="BK246" i="4" s="1"/>
  <c r="BL246" i="4" a="1"/>
  <c r="BL246" i="4" s="1"/>
  <c r="BM246" i="4" a="1"/>
  <c r="BM246" i="4" s="1"/>
  <c r="BN246" i="4" a="1"/>
  <c r="BN246" i="4" s="1"/>
  <c r="BO246" i="4" a="1"/>
  <c r="BO246" i="4" s="1"/>
  <c r="BP246" i="4" a="1"/>
  <c r="BP246" i="4" s="1"/>
  <c r="BQ246" i="4" a="1"/>
  <c r="BQ246" i="4" s="1"/>
  <c r="AP247" i="4" a="1"/>
  <c r="AP247" i="4" s="1"/>
  <c r="AQ247" i="4" a="1"/>
  <c r="AQ247" i="4" s="1"/>
  <c r="AR247" i="4" a="1"/>
  <c r="AR247" i="4" s="1"/>
  <c r="AS247" i="4" a="1"/>
  <c r="AS247" i="4" s="1"/>
  <c r="AT247" i="4" a="1"/>
  <c r="AT247" i="4" s="1"/>
  <c r="AU247" i="4" a="1"/>
  <c r="AU247" i="4" s="1"/>
  <c r="AV247" i="4" a="1"/>
  <c r="AV247" i="4" s="1"/>
  <c r="AW247" i="4" a="1"/>
  <c r="AW247" i="4" s="1"/>
  <c r="AX247" i="4" a="1"/>
  <c r="AX247" i="4" s="1"/>
  <c r="AY247" i="4" a="1"/>
  <c r="AY247" i="4" s="1"/>
  <c r="AZ247" i="4" a="1"/>
  <c r="AZ247" i="4" s="1"/>
  <c r="BA247" i="4" a="1"/>
  <c r="BA247" i="4" s="1"/>
  <c r="BB247" i="4" a="1"/>
  <c r="BB247" i="4" s="1"/>
  <c r="BC247" i="4" a="1"/>
  <c r="BC247" i="4" s="1"/>
  <c r="BD247" i="4" a="1"/>
  <c r="BD247" i="4" s="1"/>
  <c r="BE247" i="4" a="1"/>
  <c r="BE247" i="4" s="1"/>
  <c r="BF247" i="4" a="1"/>
  <c r="BF247" i="4" s="1"/>
  <c r="BG247" i="4" a="1"/>
  <c r="BG247" i="4" s="1"/>
  <c r="BH247" i="4" a="1"/>
  <c r="BH247" i="4" s="1"/>
  <c r="BI247" i="4" a="1"/>
  <c r="BI247" i="4" s="1"/>
  <c r="BJ247" i="4" a="1"/>
  <c r="BJ247" i="4" s="1"/>
  <c r="BK247" i="4" a="1"/>
  <c r="BK247" i="4" s="1"/>
  <c r="BL247" i="4" a="1"/>
  <c r="BL247" i="4" s="1"/>
  <c r="BM247" i="4" a="1"/>
  <c r="BM247" i="4" s="1"/>
  <c r="BN247" i="4" a="1"/>
  <c r="BN247" i="4" s="1"/>
  <c r="BO247" i="4" a="1"/>
  <c r="BO247" i="4" s="1"/>
  <c r="BP247" i="4" a="1"/>
  <c r="BP247" i="4" s="1"/>
  <c r="BQ247" i="4" a="1"/>
  <c r="BQ247" i="4" s="1"/>
  <c r="AP248" i="4" a="1"/>
  <c r="AP248" i="4" s="1"/>
  <c r="AQ248" i="4" a="1"/>
  <c r="AQ248" i="4" s="1"/>
  <c r="AR248" i="4" a="1"/>
  <c r="AR248" i="4" s="1"/>
  <c r="AS248" i="4" a="1"/>
  <c r="AS248" i="4" s="1"/>
  <c r="AT248" i="4" a="1"/>
  <c r="AT248" i="4" s="1"/>
  <c r="AU248" i="4" a="1"/>
  <c r="AU248" i="4" s="1"/>
  <c r="AV248" i="4" a="1"/>
  <c r="AV248" i="4" s="1"/>
  <c r="AW248" i="4" a="1"/>
  <c r="AW248" i="4" s="1"/>
  <c r="AX248" i="4" a="1"/>
  <c r="AX248" i="4" s="1"/>
  <c r="AY248" i="4" a="1"/>
  <c r="AY248" i="4" s="1"/>
  <c r="AZ248" i="4" a="1"/>
  <c r="AZ248" i="4" s="1"/>
  <c r="BA248" i="4" a="1"/>
  <c r="BA248" i="4" s="1"/>
  <c r="BB248" i="4" a="1"/>
  <c r="BB248" i="4" s="1"/>
  <c r="BC248" i="4" a="1"/>
  <c r="BC248" i="4" s="1"/>
  <c r="BD248" i="4" a="1"/>
  <c r="BD248" i="4" s="1"/>
  <c r="BE248" i="4" a="1"/>
  <c r="BE248" i="4" s="1"/>
  <c r="BF248" i="4" a="1"/>
  <c r="BF248" i="4" s="1"/>
  <c r="BG248" i="4" a="1"/>
  <c r="BG248" i="4" s="1"/>
  <c r="BH248" i="4" a="1"/>
  <c r="BH248" i="4" s="1"/>
  <c r="BI248" i="4" a="1"/>
  <c r="BI248" i="4" s="1"/>
  <c r="BJ248" i="4" a="1"/>
  <c r="BJ248" i="4" s="1"/>
  <c r="BK248" i="4" a="1"/>
  <c r="BK248" i="4" s="1"/>
  <c r="BL248" i="4" a="1"/>
  <c r="BL248" i="4" s="1"/>
  <c r="BM248" i="4" a="1"/>
  <c r="BM248" i="4" s="1"/>
  <c r="BN248" i="4" a="1"/>
  <c r="BN248" i="4" s="1"/>
  <c r="BO248" i="4" a="1"/>
  <c r="BO248" i="4" s="1"/>
  <c r="BP248" i="4" a="1"/>
  <c r="BP248" i="4" s="1"/>
  <c r="BQ248" i="4" a="1"/>
  <c r="BQ248" i="4" s="1"/>
  <c r="AP249" i="4" a="1"/>
  <c r="AP249" i="4" s="1"/>
  <c r="AQ249" i="4" a="1"/>
  <c r="AQ249" i="4" s="1"/>
  <c r="AR249" i="4" a="1"/>
  <c r="AR249" i="4" s="1"/>
  <c r="AS249" i="4" a="1"/>
  <c r="AS249" i="4" s="1"/>
  <c r="AT249" i="4" a="1"/>
  <c r="AT249" i="4" s="1"/>
  <c r="AU249" i="4" a="1"/>
  <c r="AU249" i="4" s="1"/>
  <c r="AV249" i="4" a="1"/>
  <c r="AV249" i="4" s="1"/>
  <c r="AW249" i="4" a="1"/>
  <c r="AW249" i="4" s="1"/>
  <c r="AX249" i="4" a="1"/>
  <c r="AX249" i="4" s="1"/>
  <c r="AY249" i="4" a="1"/>
  <c r="AY249" i="4" s="1"/>
  <c r="AZ249" i="4" a="1"/>
  <c r="AZ249" i="4" s="1"/>
  <c r="BA249" i="4" a="1"/>
  <c r="BA249" i="4" s="1"/>
  <c r="BB249" i="4" a="1"/>
  <c r="BB249" i="4" s="1"/>
  <c r="BC249" i="4" a="1"/>
  <c r="BC249" i="4" s="1"/>
  <c r="BD249" i="4" a="1"/>
  <c r="BD249" i="4" s="1"/>
  <c r="BE249" i="4" a="1"/>
  <c r="BE249" i="4" s="1"/>
  <c r="BF249" i="4" a="1"/>
  <c r="BF249" i="4" s="1"/>
  <c r="BG249" i="4" a="1"/>
  <c r="BG249" i="4" s="1"/>
  <c r="BH249" i="4" a="1"/>
  <c r="BH249" i="4" s="1"/>
  <c r="BI249" i="4" a="1"/>
  <c r="BI249" i="4" s="1"/>
  <c r="BJ249" i="4" a="1"/>
  <c r="BJ249" i="4" s="1"/>
  <c r="BK249" i="4" a="1"/>
  <c r="BK249" i="4" s="1"/>
  <c r="BL249" i="4" a="1"/>
  <c r="BL249" i="4" s="1"/>
  <c r="BM249" i="4" a="1"/>
  <c r="BM249" i="4" s="1"/>
  <c r="BN249" i="4" a="1"/>
  <c r="BN249" i="4" s="1"/>
  <c r="BO249" i="4" a="1"/>
  <c r="BO249" i="4" s="1"/>
  <c r="BP249" i="4" a="1"/>
  <c r="BP249" i="4" s="1"/>
  <c r="BQ249" i="4" a="1"/>
  <c r="BQ249" i="4" s="1"/>
  <c r="AP250" i="4" a="1"/>
  <c r="AP250" i="4" s="1"/>
  <c r="AQ250" i="4" a="1"/>
  <c r="AQ250" i="4" s="1"/>
  <c r="AR250" i="4" a="1"/>
  <c r="AR250" i="4" s="1"/>
  <c r="AS250" i="4" a="1"/>
  <c r="AS250" i="4" s="1"/>
  <c r="AT250" i="4" a="1"/>
  <c r="AT250" i="4" s="1"/>
  <c r="AU250" i="4" a="1"/>
  <c r="AU250" i="4" s="1"/>
  <c r="AV250" i="4" a="1"/>
  <c r="AV250" i="4" s="1"/>
  <c r="AW250" i="4" a="1"/>
  <c r="AW250" i="4" s="1"/>
  <c r="AX250" i="4" a="1"/>
  <c r="AX250" i="4" s="1"/>
  <c r="AY250" i="4" a="1"/>
  <c r="AY250" i="4" s="1"/>
  <c r="AZ250" i="4" a="1"/>
  <c r="AZ250" i="4" s="1"/>
  <c r="BA250" i="4" a="1"/>
  <c r="BA250" i="4" s="1"/>
  <c r="BB250" i="4" a="1"/>
  <c r="BB250" i="4" s="1"/>
  <c r="BC250" i="4" a="1"/>
  <c r="BC250" i="4" s="1"/>
  <c r="BD250" i="4" a="1"/>
  <c r="BD250" i="4" s="1"/>
  <c r="BE250" i="4" a="1"/>
  <c r="BE250" i="4" s="1"/>
  <c r="BF250" i="4" a="1"/>
  <c r="BF250" i="4" s="1"/>
  <c r="BG250" i="4" a="1"/>
  <c r="BG250" i="4" s="1"/>
  <c r="BH250" i="4" a="1"/>
  <c r="BH250" i="4" s="1"/>
  <c r="BI250" i="4" a="1"/>
  <c r="BI250" i="4" s="1"/>
  <c r="BJ250" i="4" a="1"/>
  <c r="BJ250" i="4" s="1"/>
  <c r="BK250" i="4" a="1"/>
  <c r="BK250" i="4" s="1"/>
  <c r="BL250" i="4" a="1"/>
  <c r="BL250" i="4" s="1"/>
  <c r="BM250" i="4" a="1"/>
  <c r="BM250" i="4" s="1"/>
  <c r="BN250" i="4" a="1"/>
  <c r="BN250" i="4" s="1"/>
  <c r="BO250" i="4" a="1"/>
  <c r="BO250" i="4" s="1"/>
  <c r="BP250" i="4" a="1"/>
  <c r="BP250" i="4" s="1"/>
  <c r="BQ250" i="4" a="1"/>
  <c r="BQ250" i="4" s="1"/>
  <c r="AP251" i="4" a="1"/>
  <c r="AP251" i="4" s="1"/>
  <c r="AQ251" i="4" a="1"/>
  <c r="AQ251" i="4" s="1"/>
  <c r="AR251" i="4" a="1"/>
  <c r="AR251" i="4" s="1"/>
  <c r="AS251" i="4" a="1"/>
  <c r="AS251" i="4" s="1"/>
  <c r="AT251" i="4" a="1"/>
  <c r="AT251" i="4" s="1"/>
  <c r="AU251" i="4" a="1"/>
  <c r="AU251" i="4" s="1"/>
  <c r="AV251" i="4" a="1"/>
  <c r="AV251" i="4" s="1"/>
  <c r="AW251" i="4" a="1"/>
  <c r="AW251" i="4" s="1"/>
  <c r="AX251" i="4" a="1"/>
  <c r="AX251" i="4" s="1"/>
  <c r="AY251" i="4" a="1"/>
  <c r="AY251" i="4" s="1"/>
  <c r="AZ251" i="4" a="1"/>
  <c r="AZ251" i="4" s="1"/>
  <c r="BA251" i="4" a="1"/>
  <c r="BA251" i="4" s="1"/>
  <c r="BB251" i="4" a="1"/>
  <c r="BB251" i="4" s="1"/>
  <c r="BC251" i="4" a="1"/>
  <c r="BC251" i="4" s="1"/>
  <c r="BD251" i="4" a="1"/>
  <c r="BD251" i="4" s="1"/>
  <c r="BE251" i="4" a="1"/>
  <c r="BE251" i="4" s="1"/>
  <c r="BF251" i="4" a="1"/>
  <c r="BF251" i="4" s="1"/>
  <c r="BG251" i="4" a="1"/>
  <c r="BG251" i="4" s="1"/>
  <c r="BH251" i="4" a="1"/>
  <c r="BH251" i="4" s="1"/>
  <c r="BI251" i="4" a="1"/>
  <c r="BI251" i="4" s="1"/>
  <c r="BJ251" i="4" a="1"/>
  <c r="BJ251" i="4" s="1"/>
  <c r="BK251" i="4" a="1"/>
  <c r="BK251" i="4" s="1"/>
  <c r="BL251" i="4" a="1"/>
  <c r="BL251" i="4" s="1"/>
  <c r="BM251" i="4" a="1"/>
  <c r="BM251" i="4" s="1"/>
  <c r="BN251" i="4" a="1"/>
  <c r="BN251" i="4" s="1"/>
  <c r="BO251" i="4" a="1"/>
  <c r="BO251" i="4" s="1"/>
  <c r="BP251" i="4" a="1"/>
  <c r="BP251" i="4" s="1"/>
  <c r="BQ251" i="4" a="1"/>
  <c r="BQ251" i="4" s="1"/>
  <c r="AP252" i="4" a="1"/>
  <c r="AP252" i="4" s="1"/>
  <c r="AQ252" i="4" a="1"/>
  <c r="AQ252" i="4" s="1"/>
  <c r="AR252" i="4" a="1"/>
  <c r="AR252" i="4" s="1"/>
  <c r="AS252" i="4" a="1"/>
  <c r="AS252" i="4" s="1"/>
  <c r="AT252" i="4" a="1"/>
  <c r="AT252" i="4" s="1"/>
  <c r="AU252" i="4" a="1"/>
  <c r="AU252" i="4" s="1"/>
  <c r="AV252" i="4" a="1"/>
  <c r="AV252" i="4" s="1"/>
  <c r="AW252" i="4" a="1"/>
  <c r="AW252" i="4" s="1"/>
  <c r="AX252" i="4" a="1"/>
  <c r="AX252" i="4" s="1"/>
  <c r="AY252" i="4" a="1"/>
  <c r="AY252" i="4" s="1"/>
  <c r="AZ252" i="4" a="1"/>
  <c r="AZ252" i="4" s="1"/>
  <c r="BA252" i="4" a="1"/>
  <c r="BA252" i="4" s="1"/>
  <c r="BB252" i="4" a="1"/>
  <c r="BB252" i="4" s="1"/>
  <c r="BC252" i="4" a="1"/>
  <c r="BC252" i="4" s="1"/>
  <c r="BD252" i="4" a="1"/>
  <c r="BD252" i="4" s="1"/>
  <c r="BE252" i="4" a="1"/>
  <c r="BE252" i="4" s="1"/>
  <c r="BF252" i="4" a="1"/>
  <c r="BF252" i="4" s="1"/>
  <c r="BG252" i="4" a="1"/>
  <c r="BG252" i="4" s="1"/>
  <c r="BH252" i="4" a="1"/>
  <c r="BH252" i="4" s="1"/>
  <c r="BI252" i="4" a="1"/>
  <c r="BI252" i="4" s="1"/>
  <c r="BJ252" i="4" a="1"/>
  <c r="BJ252" i="4" s="1"/>
  <c r="BK252" i="4" a="1"/>
  <c r="BK252" i="4" s="1"/>
  <c r="BL252" i="4" a="1"/>
  <c r="BL252" i="4" s="1"/>
  <c r="BM252" i="4" a="1"/>
  <c r="BM252" i="4" s="1"/>
  <c r="BN252" i="4" a="1"/>
  <c r="BN252" i="4" s="1"/>
  <c r="BO252" i="4" a="1"/>
  <c r="BO252" i="4" s="1"/>
  <c r="BP252" i="4" a="1"/>
  <c r="BP252" i="4" s="1"/>
  <c r="BQ252" i="4" a="1"/>
  <c r="BQ252" i="4" s="1"/>
  <c r="AP253" i="4" a="1"/>
  <c r="AP253" i="4" s="1"/>
  <c r="AQ253" i="4" a="1"/>
  <c r="AQ253" i="4" s="1"/>
  <c r="AR253" i="4" a="1"/>
  <c r="AR253" i="4" s="1"/>
  <c r="AS253" i="4" a="1"/>
  <c r="AS253" i="4" s="1"/>
  <c r="AT253" i="4" a="1"/>
  <c r="AT253" i="4" s="1"/>
  <c r="AU253" i="4" a="1"/>
  <c r="AU253" i="4" s="1"/>
  <c r="AV253" i="4" a="1"/>
  <c r="AV253" i="4" s="1"/>
  <c r="AW253" i="4" a="1"/>
  <c r="AW253" i="4" s="1"/>
  <c r="AX253" i="4" a="1"/>
  <c r="AX253" i="4" s="1"/>
  <c r="AY253" i="4" a="1"/>
  <c r="AY253" i="4" s="1"/>
  <c r="AZ253" i="4" a="1"/>
  <c r="AZ253" i="4" s="1"/>
  <c r="BA253" i="4" a="1"/>
  <c r="BA253" i="4" s="1"/>
  <c r="BB253" i="4" a="1"/>
  <c r="BB253" i="4" s="1"/>
  <c r="BC253" i="4" a="1"/>
  <c r="BC253" i="4" s="1"/>
  <c r="BD253" i="4" a="1"/>
  <c r="BD253" i="4" s="1"/>
  <c r="BE253" i="4" a="1"/>
  <c r="BE253" i="4" s="1"/>
  <c r="BF253" i="4" a="1"/>
  <c r="BF253" i="4" s="1"/>
  <c r="BG253" i="4" a="1"/>
  <c r="BG253" i="4" s="1"/>
  <c r="BH253" i="4" a="1"/>
  <c r="BH253" i="4" s="1"/>
  <c r="BI253" i="4" a="1"/>
  <c r="BI253" i="4" s="1"/>
  <c r="BJ253" i="4" a="1"/>
  <c r="BJ253" i="4" s="1"/>
  <c r="BK253" i="4" a="1"/>
  <c r="BK253" i="4" s="1"/>
  <c r="BL253" i="4" a="1"/>
  <c r="BL253" i="4" s="1"/>
  <c r="BM253" i="4" a="1"/>
  <c r="BM253" i="4" s="1"/>
  <c r="BN253" i="4" a="1"/>
  <c r="BN253" i="4" s="1"/>
  <c r="BO253" i="4" a="1"/>
  <c r="BO253" i="4" s="1"/>
  <c r="BP253" i="4" a="1"/>
  <c r="BP253" i="4" s="1"/>
  <c r="BQ253" i="4" a="1"/>
  <c r="BQ253" i="4" s="1"/>
  <c r="AP254" i="4" a="1"/>
  <c r="AP254" i="4" s="1"/>
  <c r="AQ254" i="4" a="1"/>
  <c r="AQ254" i="4" s="1"/>
  <c r="AR254" i="4" a="1"/>
  <c r="AR254" i="4" s="1"/>
  <c r="AS254" i="4" a="1"/>
  <c r="AS254" i="4" s="1"/>
  <c r="AT254" i="4" a="1"/>
  <c r="AT254" i="4" s="1"/>
  <c r="AU254" i="4" a="1"/>
  <c r="AU254" i="4" s="1"/>
  <c r="AV254" i="4" a="1"/>
  <c r="AV254" i="4" s="1"/>
  <c r="AW254" i="4" a="1"/>
  <c r="AW254" i="4" s="1"/>
  <c r="AX254" i="4" a="1"/>
  <c r="AX254" i="4" s="1"/>
  <c r="AY254" i="4" a="1"/>
  <c r="AY254" i="4" s="1"/>
  <c r="AZ254" i="4" a="1"/>
  <c r="AZ254" i="4" s="1"/>
  <c r="BA254" i="4" a="1"/>
  <c r="BA254" i="4" s="1"/>
  <c r="BB254" i="4" a="1"/>
  <c r="BB254" i="4" s="1"/>
  <c r="BC254" i="4" a="1"/>
  <c r="BC254" i="4" s="1"/>
  <c r="BD254" i="4" a="1"/>
  <c r="BD254" i="4" s="1"/>
  <c r="BE254" i="4" a="1"/>
  <c r="BE254" i="4" s="1"/>
  <c r="BF254" i="4" a="1"/>
  <c r="BF254" i="4" s="1"/>
  <c r="BG254" i="4" a="1"/>
  <c r="BG254" i="4" s="1"/>
  <c r="BH254" i="4" a="1"/>
  <c r="BH254" i="4" s="1"/>
  <c r="BI254" i="4" a="1"/>
  <c r="BI254" i="4" s="1"/>
  <c r="BJ254" i="4" a="1"/>
  <c r="BJ254" i="4" s="1"/>
  <c r="BK254" i="4" a="1"/>
  <c r="BK254" i="4" s="1"/>
  <c r="BL254" i="4" a="1"/>
  <c r="BL254" i="4" s="1"/>
  <c r="BM254" i="4" a="1"/>
  <c r="BM254" i="4" s="1"/>
  <c r="BN254" i="4" a="1"/>
  <c r="BN254" i="4" s="1"/>
  <c r="BO254" i="4" a="1"/>
  <c r="BO254" i="4" s="1"/>
  <c r="BP254" i="4" a="1"/>
  <c r="BP254" i="4" s="1"/>
  <c r="BQ254" i="4" a="1"/>
  <c r="BQ254" i="4" s="1"/>
  <c r="AP255" i="4" a="1"/>
  <c r="AP255" i="4" s="1"/>
  <c r="AQ255" i="4" a="1"/>
  <c r="AQ255" i="4" s="1"/>
  <c r="AR255" i="4" a="1"/>
  <c r="AR255" i="4" s="1"/>
  <c r="AS255" i="4" a="1"/>
  <c r="AS255" i="4" s="1"/>
  <c r="AT255" i="4" a="1"/>
  <c r="AT255" i="4" s="1"/>
  <c r="AU255" i="4" a="1"/>
  <c r="AU255" i="4" s="1"/>
  <c r="AV255" i="4" a="1"/>
  <c r="AV255" i="4" s="1"/>
  <c r="AW255" i="4" a="1"/>
  <c r="AW255" i="4" s="1"/>
  <c r="AX255" i="4" a="1"/>
  <c r="AX255" i="4" s="1"/>
  <c r="AY255" i="4" a="1"/>
  <c r="AY255" i="4" s="1"/>
  <c r="AZ255" i="4" a="1"/>
  <c r="AZ255" i="4" s="1"/>
  <c r="BA255" i="4" a="1"/>
  <c r="BA255" i="4" s="1"/>
  <c r="BB255" i="4" a="1"/>
  <c r="BB255" i="4" s="1"/>
  <c r="BC255" i="4" a="1"/>
  <c r="BC255" i="4" s="1"/>
  <c r="BD255" i="4" a="1"/>
  <c r="BD255" i="4" s="1"/>
  <c r="BE255" i="4" a="1"/>
  <c r="BE255" i="4" s="1"/>
  <c r="BF255" i="4" a="1"/>
  <c r="BF255" i="4" s="1"/>
  <c r="BG255" i="4" a="1"/>
  <c r="BG255" i="4" s="1"/>
  <c r="BH255" i="4" a="1"/>
  <c r="BH255" i="4" s="1"/>
  <c r="BI255" i="4" a="1"/>
  <c r="BI255" i="4" s="1"/>
  <c r="BJ255" i="4" a="1"/>
  <c r="BJ255" i="4" s="1"/>
  <c r="BK255" i="4" a="1"/>
  <c r="BK255" i="4" s="1"/>
  <c r="BL255" i="4" a="1"/>
  <c r="BL255" i="4" s="1"/>
  <c r="BM255" i="4" a="1"/>
  <c r="BM255" i="4" s="1"/>
  <c r="BN255" i="4" a="1"/>
  <c r="BN255" i="4" s="1"/>
  <c r="BO255" i="4" a="1"/>
  <c r="BO255" i="4" s="1"/>
  <c r="BP255" i="4" a="1"/>
  <c r="BP255" i="4" s="1"/>
  <c r="BQ255" i="4" a="1"/>
  <c r="BQ255" i="4" s="1"/>
  <c r="AP256" i="4" a="1"/>
  <c r="AP256" i="4" s="1"/>
  <c r="AQ256" i="4" a="1"/>
  <c r="AQ256" i="4" s="1"/>
  <c r="AR256" i="4" a="1"/>
  <c r="AR256" i="4" s="1"/>
  <c r="AS256" i="4" a="1"/>
  <c r="AS256" i="4" s="1"/>
  <c r="AT256" i="4" a="1"/>
  <c r="AT256" i="4" s="1"/>
  <c r="AU256" i="4" a="1"/>
  <c r="AU256" i="4" s="1"/>
  <c r="AV256" i="4" a="1"/>
  <c r="AV256" i="4" s="1"/>
  <c r="AW256" i="4" a="1"/>
  <c r="AW256" i="4" s="1"/>
  <c r="AX256" i="4" a="1"/>
  <c r="AX256" i="4" s="1"/>
  <c r="AY256" i="4" a="1"/>
  <c r="AY256" i="4" s="1"/>
  <c r="AZ256" i="4" a="1"/>
  <c r="AZ256" i="4" s="1"/>
  <c r="BA256" i="4" a="1"/>
  <c r="BA256" i="4" s="1"/>
  <c r="BB256" i="4" a="1"/>
  <c r="BB256" i="4" s="1"/>
  <c r="BC256" i="4" a="1"/>
  <c r="BC256" i="4" s="1"/>
  <c r="BD256" i="4" a="1"/>
  <c r="BD256" i="4" s="1"/>
  <c r="BE256" i="4" a="1"/>
  <c r="BE256" i="4" s="1"/>
  <c r="BF256" i="4" a="1"/>
  <c r="BF256" i="4" s="1"/>
  <c r="BG256" i="4" a="1"/>
  <c r="BG256" i="4" s="1"/>
  <c r="BH256" i="4" a="1"/>
  <c r="BH256" i="4" s="1"/>
  <c r="BI256" i="4" a="1"/>
  <c r="BI256" i="4" s="1"/>
  <c r="BJ256" i="4" a="1"/>
  <c r="BJ256" i="4" s="1"/>
  <c r="BK256" i="4" a="1"/>
  <c r="BK256" i="4" s="1"/>
  <c r="BL256" i="4" a="1"/>
  <c r="BL256" i="4" s="1"/>
  <c r="BM256" i="4" a="1"/>
  <c r="BM256" i="4" s="1"/>
  <c r="BN256" i="4" a="1"/>
  <c r="BN256" i="4" s="1"/>
  <c r="BO256" i="4" a="1"/>
  <c r="BO256" i="4" s="1"/>
  <c r="BP256" i="4" a="1"/>
  <c r="BP256" i="4" s="1"/>
  <c r="BQ256" i="4" a="1"/>
  <c r="BQ256" i="4" s="1"/>
  <c r="AP257" i="4" a="1"/>
  <c r="AP257" i="4" s="1"/>
  <c r="AQ257" i="4" a="1"/>
  <c r="AQ257" i="4" s="1"/>
  <c r="AR257" i="4" a="1"/>
  <c r="AR257" i="4" s="1"/>
  <c r="AS257" i="4" a="1"/>
  <c r="AS257" i="4" s="1"/>
  <c r="AT257" i="4" a="1"/>
  <c r="AT257" i="4" s="1"/>
  <c r="AU257" i="4" a="1"/>
  <c r="AU257" i="4" s="1"/>
  <c r="AV257" i="4" a="1"/>
  <c r="AV257" i="4" s="1"/>
  <c r="AW257" i="4" a="1"/>
  <c r="AW257" i="4" s="1"/>
  <c r="AX257" i="4" a="1"/>
  <c r="AX257" i="4" s="1"/>
  <c r="AY257" i="4" a="1"/>
  <c r="AY257" i="4" s="1"/>
  <c r="AZ257" i="4" a="1"/>
  <c r="AZ257" i="4" s="1"/>
  <c r="BA257" i="4" a="1"/>
  <c r="BA257" i="4" s="1"/>
  <c r="BB257" i="4" a="1"/>
  <c r="BB257" i="4" s="1"/>
  <c r="BC257" i="4" a="1"/>
  <c r="BC257" i="4" s="1"/>
  <c r="BD257" i="4" a="1"/>
  <c r="BD257" i="4" s="1"/>
  <c r="BE257" i="4" a="1"/>
  <c r="BE257" i="4" s="1"/>
  <c r="BF257" i="4" a="1"/>
  <c r="BF257" i="4" s="1"/>
  <c r="BG257" i="4" a="1"/>
  <c r="BG257" i="4" s="1"/>
  <c r="BH257" i="4" a="1"/>
  <c r="BH257" i="4" s="1"/>
  <c r="BI257" i="4" a="1"/>
  <c r="BI257" i="4" s="1"/>
  <c r="BJ257" i="4" a="1"/>
  <c r="BJ257" i="4" s="1"/>
  <c r="BK257" i="4" a="1"/>
  <c r="BK257" i="4" s="1"/>
  <c r="BL257" i="4" a="1"/>
  <c r="BL257" i="4" s="1"/>
  <c r="BM257" i="4" a="1"/>
  <c r="BM257" i="4" s="1"/>
  <c r="BN257" i="4" a="1"/>
  <c r="BN257" i="4" s="1"/>
  <c r="BO257" i="4" a="1"/>
  <c r="BO257" i="4" s="1"/>
  <c r="BP257" i="4" a="1"/>
  <c r="BP257" i="4" s="1"/>
  <c r="BQ257" i="4" a="1"/>
  <c r="BQ257" i="4" s="1"/>
  <c r="AP258" i="4" a="1"/>
  <c r="AP258" i="4" s="1"/>
  <c r="AQ258" i="4" a="1"/>
  <c r="AQ258" i="4" s="1"/>
  <c r="AR258" i="4" a="1"/>
  <c r="AR258" i="4" s="1"/>
  <c r="AS258" i="4" a="1"/>
  <c r="AS258" i="4" s="1"/>
  <c r="AT258" i="4" a="1"/>
  <c r="AT258" i="4" s="1"/>
  <c r="AU258" i="4" a="1"/>
  <c r="AU258" i="4" s="1"/>
  <c r="AV258" i="4" a="1"/>
  <c r="AV258" i="4" s="1"/>
  <c r="AW258" i="4" a="1"/>
  <c r="AW258" i="4" s="1"/>
  <c r="AX258" i="4" a="1"/>
  <c r="AX258" i="4" s="1"/>
  <c r="AY258" i="4" a="1"/>
  <c r="AY258" i="4" s="1"/>
  <c r="AZ258" i="4" a="1"/>
  <c r="AZ258" i="4" s="1"/>
  <c r="BA258" i="4" a="1"/>
  <c r="BA258" i="4" s="1"/>
  <c r="BB258" i="4" a="1"/>
  <c r="BB258" i="4" s="1"/>
  <c r="BC258" i="4" a="1"/>
  <c r="BC258" i="4" s="1"/>
  <c r="BD258" i="4" a="1"/>
  <c r="BD258" i="4" s="1"/>
  <c r="BE258" i="4" a="1"/>
  <c r="BE258" i="4" s="1"/>
  <c r="BF258" i="4" a="1"/>
  <c r="BF258" i="4" s="1"/>
  <c r="BG258" i="4" a="1"/>
  <c r="BG258" i="4" s="1"/>
  <c r="BH258" i="4" a="1"/>
  <c r="BH258" i="4" s="1"/>
  <c r="BI258" i="4" a="1"/>
  <c r="BI258" i="4" s="1"/>
  <c r="BJ258" i="4" a="1"/>
  <c r="BJ258" i="4" s="1"/>
  <c r="BK258" i="4" a="1"/>
  <c r="BK258" i="4" s="1"/>
  <c r="BL258" i="4" a="1"/>
  <c r="BL258" i="4" s="1"/>
  <c r="BM258" i="4" a="1"/>
  <c r="BM258" i="4" s="1"/>
  <c r="BN258" i="4" a="1"/>
  <c r="BN258" i="4" s="1"/>
  <c r="BO258" i="4" a="1"/>
  <c r="BO258" i="4" s="1"/>
  <c r="BP258" i="4" a="1"/>
  <c r="BP258" i="4" s="1"/>
  <c r="BQ258" i="4" a="1"/>
  <c r="BQ258" i="4" s="1"/>
  <c r="AP259" i="4" a="1"/>
  <c r="AP259" i="4" s="1"/>
  <c r="AQ259" i="4" a="1"/>
  <c r="AQ259" i="4" s="1"/>
  <c r="AR259" i="4" a="1"/>
  <c r="AR259" i="4" s="1"/>
  <c r="AS259" i="4" a="1"/>
  <c r="AS259" i="4" s="1"/>
  <c r="AT259" i="4" a="1"/>
  <c r="AT259" i="4" s="1"/>
  <c r="AU259" i="4" a="1"/>
  <c r="AU259" i="4" s="1"/>
  <c r="AV259" i="4" a="1"/>
  <c r="AV259" i="4" s="1"/>
  <c r="AW259" i="4" a="1"/>
  <c r="AW259" i="4" s="1"/>
  <c r="AX259" i="4" a="1"/>
  <c r="AX259" i="4" s="1"/>
  <c r="AY259" i="4" a="1"/>
  <c r="AY259" i="4" s="1"/>
  <c r="AZ259" i="4" a="1"/>
  <c r="AZ259" i="4" s="1"/>
  <c r="BA259" i="4" a="1"/>
  <c r="BA259" i="4" s="1"/>
  <c r="BB259" i="4" a="1"/>
  <c r="BB259" i="4" s="1"/>
  <c r="BC259" i="4" a="1"/>
  <c r="BC259" i="4" s="1"/>
  <c r="BD259" i="4" a="1"/>
  <c r="BD259" i="4" s="1"/>
  <c r="BE259" i="4" a="1"/>
  <c r="BE259" i="4" s="1"/>
  <c r="BF259" i="4" a="1"/>
  <c r="BF259" i="4" s="1"/>
  <c r="BG259" i="4" a="1"/>
  <c r="BG259" i="4" s="1"/>
  <c r="BH259" i="4" a="1"/>
  <c r="BH259" i="4" s="1"/>
  <c r="BI259" i="4" a="1"/>
  <c r="BI259" i="4" s="1"/>
  <c r="BJ259" i="4" a="1"/>
  <c r="BJ259" i="4" s="1"/>
  <c r="BK259" i="4" a="1"/>
  <c r="BK259" i="4" s="1"/>
  <c r="BL259" i="4" a="1"/>
  <c r="BL259" i="4" s="1"/>
  <c r="BM259" i="4" a="1"/>
  <c r="BM259" i="4" s="1"/>
  <c r="BN259" i="4" a="1"/>
  <c r="BN259" i="4" s="1"/>
  <c r="BO259" i="4" a="1"/>
  <c r="BO259" i="4" s="1"/>
  <c r="BP259" i="4" a="1"/>
  <c r="BP259" i="4" s="1"/>
  <c r="BQ259" i="4" a="1"/>
  <c r="BQ259" i="4" s="1"/>
  <c r="AP260" i="4" a="1"/>
  <c r="AP260" i="4" s="1"/>
  <c r="AQ260" i="4" a="1"/>
  <c r="AQ260" i="4" s="1"/>
  <c r="AR260" i="4" a="1"/>
  <c r="AR260" i="4" s="1"/>
  <c r="AS260" i="4" a="1"/>
  <c r="AS260" i="4" s="1"/>
  <c r="AT260" i="4" a="1"/>
  <c r="AT260" i="4" s="1"/>
  <c r="AU260" i="4" a="1"/>
  <c r="AU260" i="4" s="1"/>
  <c r="AV260" i="4" a="1"/>
  <c r="AV260" i="4" s="1"/>
  <c r="AW260" i="4" a="1"/>
  <c r="AW260" i="4" s="1"/>
  <c r="AX260" i="4" a="1"/>
  <c r="AX260" i="4" s="1"/>
  <c r="AY260" i="4" a="1"/>
  <c r="AY260" i="4" s="1"/>
  <c r="AZ260" i="4" a="1"/>
  <c r="AZ260" i="4" s="1"/>
  <c r="BA260" i="4" a="1"/>
  <c r="BA260" i="4" s="1"/>
  <c r="BB260" i="4" a="1"/>
  <c r="BB260" i="4" s="1"/>
  <c r="BC260" i="4" a="1"/>
  <c r="BC260" i="4" s="1"/>
  <c r="BD260" i="4" a="1"/>
  <c r="BD260" i="4" s="1"/>
  <c r="BE260" i="4" a="1"/>
  <c r="BE260" i="4" s="1"/>
  <c r="BF260" i="4" a="1"/>
  <c r="BF260" i="4" s="1"/>
  <c r="BG260" i="4" a="1"/>
  <c r="BG260" i="4" s="1"/>
  <c r="BH260" i="4" a="1"/>
  <c r="BH260" i="4" s="1"/>
  <c r="BI260" i="4" a="1"/>
  <c r="BI260" i="4" s="1"/>
  <c r="BJ260" i="4" a="1"/>
  <c r="BJ260" i="4" s="1"/>
  <c r="BK260" i="4" a="1"/>
  <c r="BK260" i="4" s="1"/>
  <c r="BL260" i="4" a="1"/>
  <c r="BL260" i="4" s="1"/>
  <c r="BM260" i="4" a="1"/>
  <c r="BM260" i="4" s="1"/>
  <c r="BN260" i="4" a="1"/>
  <c r="BN260" i="4" s="1"/>
  <c r="BO260" i="4" a="1"/>
  <c r="BO260" i="4" s="1"/>
  <c r="BP260" i="4" a="1"/>
  <c r="BP260" i="4" s="1"/>
  <c r="BQ260" i="4" a="1"/>
  <c r="BQ260" i="4" s="1"/>
  <c r="AP261" i="4" a="1"/>
  <c r="AP261" i="4" s="1"/>
  <c r="AQ261" i="4" a="1"/>
  <c r="AQ261" i="4" s="1"/>
  <c r="AR261" i="4" a="1"/>
  <c r="AR261" i="4" s="1"/>
  <c r="AS261" i="4" a="1"/>
  <c r="AS261" i="4" s="1"/>
  <c r="AT261" i="4" a="1"/>
  <c r="AT261" i="4" s="1"/>
  <c r="AU261" i="4" a="1"/>
  <c r="AU261" i="4" s="1"/>
  <c r="AV261" i="4" a="1"/>
  <c r="AV261" i="4" s="1"/>
  <c r="AW261" i="4" a="1"/>
  <c r="AW261" i="4" s="1"/>
  <c r="AX261" i="4" a="1"/>
  <c r="AX261" i="4" s="1"/>
  <c r="AY261" i="4" a="1"/>
  <c r="AY261" i="4" s="1"/>
  <c r="AZ261" i="4" a="1"/>
  <c r="AZ261" i="4" s="1"/>
  <c r="BA261" i="4" a="1"/>
  <c r="BA261" i="4" s="1"/>
  <c r="BB261" i="4" a="1"/>
  <c r="BB261" i="4" s="1"/>
  <c r="BC261" i="4" a="1"/>
  <c r="BC261" i="4" s="1"/>
  <c r="BD261" i="4" a="1"/>
  <c r="BD261" i="4" s="1"/>
  <c r="BE261" i="4" a="1"/>
  <c r="BE261" i="4" s="1"/>
  <c r="BF261" i="4" a="1"/>
  <c r="BF261" i="4" s="1"/>
  <c r="BG261" i="4" a="1"/>
  <c r="BG261" i="4" s="1"/>
  <c r="BH261" i="4" a="1"/>
  <c r="BH261" i="4" s="1"/>
  <c r="BI261" i="4" a="1"/>
  <c r="BI261" i="4" s="1"/>
  <c r="BJ261" i="4" a="1"/>
  <c r="BJ261" i="4" s="1"/>
  <c r="BK261" i="4" a="1"/>
  <c r="BK261" i="4" s="1"/>
  <c r="BL261" i="4" a="1"/>
  <c r="BL261" i="4" s="1"/>
  <c r="BM261" i="4" a="1"/>
  <c r="BM261" i="4" s="1"/>
  <c r="BN261" i="4" a="1"/>
  <c r="BN261" i="4" s="1"/>
  <c r="BO261" i="4" a="1"/>
  <c r="BO261" i="4" s="1"/>
  <c r="BP261" i="4" a="1"/>
  <c r="BP261" i="4" s="1"/>
  <c r="BQ261" i="4" a="1"/>
  <c r="BQ261" i="4" s="1"/>
  <c r="AP262" i="4" a="1"/>
  <c r="AP262" i="4" s="1"/>
  <c r="AQ262" i="4" a="1"/>
  <c r="AQ262" i="4" s="1"/>
  <c r="AR262" i="4" a="1"/>
  <c r="AR262" i="4" s="1"/>
  <c r="AS262" i="4" a="1"/>
  <c r="AS262" i="4" s="1"/>
  <c r="AT262" i="4" a="1"/>
  <c r="AT262" i="4" s="1"/>
  <c r="AU262" i="4" a="1"/>
  <c r="AU262" i="4" s="1"/>
  <c r="AV262" i="4" a="1"/>
  <c r="AV262" i="4" s="1"/>
  <c r="AW262" i="4" a="1"/>
  <c r="AW262" i="4" s="1"/>
  <c r="AX262" i="4" a="1"/>
  <c r="AX262" i="4" s="1"/>
  <c r="AY262" i="4" a="1"/>
  <c r="AY262" i="4" s="1"/>
  <c r="AZ262" i="4" a="1"/>
  <c r="AZ262" i="4" s="1"/>
  <c r="BA262" i="4" a="1"/>
  <c r="BA262" i="4" s="1"/>
  <c r="BB262" i="4" a="1"/>
  <c r="BB262" i="4" s="1"/>
  <c r="BC262" i="4" a="1"/>
  <c r="BC262" i="4" s="1"/>
  <c r="BD262" i="4" a="1"/>
  <c r="BD262" i="4" s="1"/>
  <c r="BE262" i="4" a="1"/>
  <c r="BE262" i="4" s="1"/>
  <c r="BF262" i="4" a="1"/>
  <c r="BF262" i="4" s="1"/>
  <c r="BG262" i="4" a="1"/>
  <c r="BG262" i="4" s="1"/>
  <c r="BH262" i="4" a="1"/>
  <c r="BH262" i="4" s="1"/>
  <c r="BI262" i="4" a="1"/>
  <c r="BI262" i="4" s="1"/>
  <c r="BJ262" i="4" a="1"/>
  <c r="BJ262" i="4" s="1"/>
  <c r="BK262" i="4" a="1"/>
  <c r="BK262" i="4" s="1"/>
  <c r="BL262" i="4" a="1"/>
  <c r="BL262" i="4" s="1"/>
  <c r="BM262" i="4" a="1"/>
  <c r="BM262" i="4" s="1"/>
  <c r="BN262" i="4" a="1"/>
  <c r="BN262" i="4" s="1"/>
  <c r="BO262" i="4" a="1"/>
  <c r="BO262" i="4" s="1"/>
  <c r="BP262" i="4" a="1"/>
  <c r="BP262" i="4" s="1"/>
  <c r="BQ262" i="4" a="1"/>
  <c r="BQ262" i="4" s="1"/>
  <c r="AP263" i="4" a="1"/>
  <c r="AP263" i="4" s="1"/>
  <c r="AQ263" i="4" a="1"/>
  <c r="AQ263" i="4" s="1"/>
  <c r="AR263" i="4" a="1"/>
  <c r="AR263" i="4" s="1"/>
  <c r="AS263" i="4" a="1"/>
  <c r="AS263" i="4" s="1"/>
  <c r="AT263" i="4" a="1"/>
  <c r="AT263" i="4" s="1"/>
  <c r="AU263" i="4" a="1"/>
  <c r="AU263" i="4" s="1"/>
  <c r="AV263" i="4" a="1"/>
  <c r="AV263" i="4" s="1"/>
  <c r="AW263" i="4" a="1"/>
  <c r="AW263" i="4" s="1"/>
  <c r="AX263" i="4" a="1"/>
  <c r="AX263" i="4" s="1"/>
  <c r="AY263" i="4" a="1"/>
  <c r="AY263" i="4" s="1"/>
  <c r="AZ263" i="4" a="1"/>
  <c r="AZ263" i="4" s="1"/>
  <c r="BA263" i="4" a="1"/>
  <c r="BA263" i="4" s="1"/>
  <c r="BB263" i="4" a="1"/>
  <c r="BB263" i="4" s="1"/>
  <c r="BC263" i="4" a="1"/>
  <c r="BC263" i="4" s="1"/>
  <c r="BD263" i="4" a="1"/>
  <c r="BD263" i="4" s="1"/>
  <c r="BE263" i="4" a="1"/>
  <c r="BE263" i="4" s="1"/>
  <c r="BF263" i="4" a="1"/>
  <c r="BF263" i="4" s="1"/>
  <c r="BG263" i="4" a="1"/>
  <c r="BG263" i="4" s="1"/>
  <c r="BH263" i="4" a="1"/>
  <c r="BH263" i="4" s="1"/>
  <c r="BI263" i="4" a="1"/>
  <c r="BI263" i="4" s="1"/>
  <c r="BJ263" i="4" a="1"/>
  <c r="BJ263" i="4" s="1"/>
  <c r="BK263" i="4" a="1"/>
  <c r="BK263" i="4" s="1"/>
  <c r="BL263" i="4" a="1"/>
  <c r="BL263" i="4" s="1"/>
  <c r="BM263" i="4" a="1"/>
  <c r="BM263" i="4" s="1"/>
  <c r="BN263" i="4" a="1"/>
  <c r="BN263" i="4" s="1"/>
  <c r="BO263" i="4" a="1"/>
  <c r="BO263" i="4" s="1"/>
  <c r="BP263" i="4" a="1"/>
  <c r="BP263" i="4" s="1"/>
  <c r="BQ263" i="4" a="1"/>
  <c r="BQ263" i="4" s="1"/>
  <c r="AP264" i="4" a="1"/>
  <c r="AP264" i="4" s="1"/>
  <c r="AQ264" i="4" a="1"/>
  <c r="AQ264" i="4" s="1"/>
  <c r="AR264" i="4" a="1"/>
  <c r="AR264" i="4" s="1"/>
  <c r="AS264" i="4" a="1"/>
  <c r="AS264" i="4" s="1"/>
  <c r="AT264" i="4" a="1"/>
  <c r="AT264" i="4" s="1"/>
  <c r="AU264" i="4" a="1"/>
  <c r="AU264" i="4" s="1"/>
  <c r="AV264" i="4" a="1"/>
  <c r="AV264" i="4" s="1"/>
  <c r="AW264" i="4" a="1"/>
  <c r="AW264" i="4" s="1"/>
  <c r="AX264" i="4" a="1"/>
  <c r="AX264" i="4" s="1"/>
  <c r="AY264" i="4" a="1"/>
  <c r="AY264" i="4" s="1"/>
  <c r="AZ264" i="4" a="1"/>
  <c r="AZ264" i="4" s="1"/>
  <c r="BA264" i="4" a="1"/>
  <c r="BA264" i="4" s="1"/>
  <c r="BB264" i="4" a="1"/>
  <c r="BB264" i="4" s="1"/>
  <c r="BC264" i="4" a="1"/>
  <c r="BC264" i="4" s="1"/>
  <c r="BD264" i="4" a="1"/>
  <c r="BD264" i="4" s="1"/>
  <c r="BE264" i="4" a="1"/>
  <c r="BE264" i="4" s="1"/>
  <c r="BF264" i="4" a="1"/>
  <c r="BF264" i="4" s="1"/>
  <c r="BG264" i="4" a="1"/>
  <c r="BG264" i="4" s="1"/>
  <c r="BH264" i="4" a="1"/>
  <c r="BH264" i="4" s="1"/>
  <c r="BI264" i="4" a="1"/>
  <c r="BI264" i="4" s="1"/>
  <c r="BJ264" i="4" a="1"/>
  <c r="BJ264" i="4" s="1"/>
  <c r="BK264" i="4" a="1"/>
  <c r="BK264" i="4" s="1"/>
  <c r="BL264" i="4" a="1"/>
  <c r="BL264" i="4" s="1"/>
  <c r="BM264" i="4" a="1"/>
  <c r="BM264" i="4" s="1"/>
  <c r="BN264" i="4" a="1"/>
  <c r="BN264" i="4" s="1"/>
  <c r="BO264" i="4" a="1"/>
  <c r="BO264" i="4" s="1"/>
  <c r="BP264" i="4" a="1"/>
  <c r="BP264" i="4" s="1"/>
  <c r="BQ264" i="4" a="1"/>
  <c r="BQ264" i="4" s="1"/>
  <c r="AP265" i="4" a="1"/>
  <c r="AP265" i="4" s="1"/>
  <c r="AQ265" i="4" a="1"/>
  <c r="AQ265" i="4" s="1"/>
  <c r="AR265" i="4" a="1"/>
  <c r="AR265" i="4" s="1"/>
  <c r="AS265" i="4" a="1"/>
  <c r="AS265" i="4" s="1"/>
  <c r="AT265" i="4" a="1"/>
  <c r="AT265" i="4" s="1"/>
  <c r="AU265" i="4" a="1"/>
  <c r="AU265" i="4" s="1"/>
  <c r="AV265" i="4" a="1"/>
  <c r="AV265" i="4" s="1"/>
  <c r="AW265" i="4" a="1"/>
  <c r="AW265" i="4" s="1"/>
  <c r="AX265" i="4" a="1"/>
  <c r="AX265" i="4" s="1"/>
  <c r="AY265" i="4" a="1"/>
  <c r="AY265" i="4" s="1"/>
  <c r="AZ265" i="4" a="1"/>
  <c r="AZ265" i="4" s="1"/>
  <c r="BA265" i="4" a="1"/>
  <c r="BA265" i="4" s="1"/>
  <c r="BB265" i="4" a="1"/>
  <c r="BB265" i="4" s="1"/>
  <c r="BC265" i="4" a="1"/>
  <c r="BC265" i="4" s="1"/>
  <c r="BD265" i="4" a="1"/>
  <c r="BD265" i="4" s="1"/>
  <c r="BE265" i="4" a="1"/>
  <c r="BE265" i="4" s="1"/>
  <c r="BF265" i="4" a="1"/>
  <c r="BF265" i="4" s="1"/>
  <c r="BG265" i="4" a="1"/>
  <c r="BG265" i="4" s="1"/>
  <c r="BH265" i="4" a="1"/>
  <c r="BH265" i="4" s="1"/>
  <c r="BI265" i="4" a="1"/>
  <c r="BI265" i="4" s="1"/>
  <c r="BJ265" i="4" a="1"/>
  <c r="BJ265" i="4" s="1"/>
  <c r="BK265" i="4" a="1"/>
  <c r="BK265" i="4" s="1"/>
  <c r="BL265" i="4" a="1"/>
  <c r="BL265" i="4" s="1"/>
  <c r="BM265" i="4" a="1"/>
  <c r="BM265" i="4" s="1"/>
  <c r="BN265" i="4" a="1"/>
  <c r="BN265" i="4" s="1"/>
  <c r="BO265" i="4" a="1"/>
  <c r="BO265" i="4" s="1"/>
  <c r="BP265" i="4" a="1"/>
  <c r="BP265" i="4" s="1"/>
  <c r="BQ265" i="4" a="1"/>
  <c r="BQ265" i="4" s="1"/>
  <c r="AP266" i="4" a="1"/>
  <c r="AP266" i="4" s="1"/>
  <c r="AQ266" i="4" a="1"/>
  <c r="AQ266" i="4" s="1"/>
  <c r="AR266" i="4" a="1"/>
  <c r="AR266" i="4" s="1"/>
  <c r="AS266" i="4" a="1"/>
  <c r="AS266" i="4" s="1"/>
  <c r="AT266" i="4" a="1"/>
  <c r="AT266" i="4" s="1"/>
  <c r="AU266" i="4" a="1"/>
  <c r="AU266" i="4" s="1"/>
  <c r="AV266" i="4" a="1"/>
  <c r="AV266" i="4" s="1"/>
  <c r="AW266" i="4" a="1"/>
  <c r="AW266" i="4" s="1"/>
  <c r="AX266" i="4" a="1"/>
  <c r="AX266" i="4" s="1"/>
  <c r="AY266" i="4" a="1"/>
  <c r="AY266" i="4" s="1"/>
  <c r="AZ266" i="4" a="1"/>
  <c r="AZ266" i="4" s="1"/>
  <c r="BA266" i="4" a="1"/>
  <c r="BA266" i="4" s="1"/>
  <c r="BB266" i="4" a="1"/>
  <c r="BB266" i="4" s="1"/>
  <c r="BC266" i="4" a="1"/>
  <c r="BC266" i="4" s="1"/>
  <c r="BD266" i="4" a="1"/>
  <c r="BD266" i="4" s="1"/>
  <c r="BE266" i="4" a="1"/>
  <c r="BE266" i="4" s="1"/>
  <c r="BF266" i="4" a="1"/>
  <c r="BF266" i="4" s="1"/>
  <c r="BG266" i="4" a="1"/>
  <c r="BG266" i="4" s="1"/>
  <c r="BH266" i="4" a="1"/>
  <c r="BH266" i="4" s="1"/>
  <c r="BI266" i="4" a="1"/>
  <c r="BI266" i="4" s="1"/>
  <c r="BJ266" i="4" a="1"/>
  <c r="BJ266" i="4" s="1"/>
  <c r="BK266" i="4" a="1"/>
  <c r="BK266" i="4" s="1"/>
  <c r="BL266" i="4" a="1"/>
  <c r="BL266" i="4" s="1"/>
  <c r="BM266" i="4" a="1"/>
  <c r="BM266" i="4" s="1"/>
  <c r="BN266" i="4" a="1"/>
  <c r="BN266" i="4" s="1"/>
  <c r="BO266" i="4" a="1"/>
  <c r="BO266" i="4" s="1"/>
  <c r="BP266" i="4" a="1"/>
  <c r="BP266" i="4" s="1"/>
  <c r="BQ266" i="4" a="1"/>
  <c r="BQ266" i="4" s="1"/>
  <c r="AP267" i="4" a="1"/>
  <c r="AP267" i="4" s="1"/>
  <c r="AQ267" i="4" a="1"/>
  <c r="AQ267" i="4" s="1"/>
  <c r="AR267" i="4" a="1"/>
  <c r="AR267" i="4" s="1"/>
  <c r="AS267" i="4" a="1"/>
  <c r="AS267" i="4" s="1"/>
  <c r="AT267" i="4" a="1"/>
  <c r="AT267" i="4" s="1"/>
  <c r="AU267" i="4" a="1"/>
  <c r="AU267" i="4" s="1"/>
  <c r="AV267" i="4" a="1"/>
  <c r="AV267" i="4" s="1"/>
  <c r="AW267" i="4" a="1"/>
  <c r="AW267" i="4" s="1"/>
  <c r="AX267" i="4" a="1"/>
  <c r="AX267" i="4" s="1"/>
  <c r="AY267" i="4" a="1"/>
  <c r="AY267" i="4" s="1"/>
  <c r="AZ267" i="4" a="1"/>
  <c r="AZ267" i="4" s="1"/>
  <c r="BA267" i="4" a="1"/>
  <c r="BA267" i="4" s="1"/>
  <c r="BB267" i="4" a="1"/>
  <c r="BB267" i="4" s="1"/>
  <c r="BC267" i="4" a="1"/>
  <c r="BC267" i="4" s="1"/>
  <c r="BD267" i="4" a="1"/>
  <c r="BD267" i="4" s="1"/>
  <c r="BE267" i="4" a="1"/>
  <c r="BE267" i="4" s="1"/>
  <c r="BF267" i="4" a="1"/>
  <c r="BF267" i="4" s="1"/>
  <c r="BG267" i="4" a="1"/>
  <c r="BG267" i="4" s="1"/>
  <c r="BH267" i="4" a="1"/>
  <c r="BH267" i="4" s="1"/>
  <c r="BI267" i="4" a="1"/>
  <c r="BI267" i="4" s="1"/>
  <c r="BJ267" i="4" a="1"/>
  <c r="BJ267" i="4" s="1"/>
  <c r="BK267" i="4" a="1"/>
  <c r="BK267" i="4" s="1"/>
  <c r="BL267" i="4" a="1"/>
  <c r="BL267" i="4" s="1"/>
  <c r="BM267" i="4" a="1"/>
  <c r="BM267" i="4" s="1"/>
  <c r="BN267" i="4" a="1"/>
  <c r="BN267" i="4" s="1"/>
  <c r="BO267" i="4" a="1"/>
  <c r="BO267" i="4" s="1"/>
  <c r="BP267" i="4" a="1"/>
  <c r="BP267" i="4" s="1"/>
  <c r="BQ267" i="4" a="1"/>
  <c r="BQ267" i="4" s="1"/>
  <c r="AP268" i="4" a="1"/>
  <c r="AP268" i="4" s="1"/>
  <c r="AQ268" i="4" a="1"/>
  <c r="AQ268" i="4" s="1"/>
  <c r="AR268" i="4" a="1"/>
  <c r="AR268" i="4" s="1"/>
  <c r="AS268" i="4" a="1"/>
  <c r="AS268" i="4" s="1"/>
  <c r="AT268" i="4" a="1"/>
  <c r="AT268" i="4" s="1"/>
  <c r="AU268" i="4" a="1"/>
  <c r="AU268" i="4" s="1"/>
  <c r="AV268" i="4" a="1"/>
  <c r="AV268" i="4" s="1"/>
  <c r="AW268" i="4" a="1"/>
  <c r="AW268" i="4" s="1"/>
  <c r="AX268" i="4" a="1"/>
  <c r="AX268" i="4" s="1"/>
  <c r="AY268" i="4" a="1"/>
  <c r="AY268" i="4" s="1"/>
  <c r="AZ268" i="4" a="1"/>
  <c r="AZ268" i="4" s="1"/>
  <c r="BA268" i="4" a="1"/>
  <c r="BA268" i="4" s="1"/>
  <c r="BB268" i="4" a="1"/>
  <c r="BB268" i="4" s="1"/>
  <c r="BC268" i="4" a="1"/>
  <c r="BC268" i="4" s="1"/>
  <c r="BD268" i="4" a="1"/>
  <c r="BD268" i="4" s="1"/>
  <c r="BE268" i="4" a="1"/>
  <c r="BE268" i="4" s="1"/>
  <c r="BF268" i="4" a="1"/>
  <c r="BF268" i="4" s="1"/>
  <c r="BG268" i="4" a="1"/>
  <c r="BG268" i="4" s="1"/>
  <c r="BH268" i="4" a="1"/>
  <c r="BH268" i="4" s="1"/>
  <c r="BI268" i="4" a="1"/>
  <c r="BI268" i="4" s="1"/>
  <c r="BJ268" i="4" a="1"/>
  <c r="BJ268" i="4" s="1"/>
  <c r="BK268" i="4" a="1"/>
  <c r="BK268" i="4" s="1"/>
  <c r="BL268" i="4" a="1"/>
  <c r="BL268" i="4" s="1"/>
  <c r="BM268" i="4" a="1"/>
  <c r="BM268" i="4" s="1"/>
  <c r="BN268" i="4" a="1"/>
  <c r="BN268" i="4" s="1"/>
  <c r="BO268" i="4" a="1"/>
  <c r="BO268" i="4" s="1"/>
  <c r="BP268" i="4" a="1"/>
  <c r="BP268" i="4" s="1"/>
  <c r="BQ268" i="4" a="1"/>
  <c r="BQ268" i="4" s="1"/>
  <c r="AP269" i="4" a="1"/>
  <c r="AP269" i="4" s="1"/>
  <c r="AQ269" i="4" a="1"/>
  <c r="AQ269" i="4" s="1"/>
  <c r="AR269" i="4" a="1"/>
  <c r="AR269" i="4" s="1"/>
  <c r="AS269" i="4" a="1"/>
  <c r="AS269" i="4" s="1"/>
  <c r="AT269" i="4" a="1"/>
  <c r="AT269" i="4" s="1"/>
  <c r="AU269" i="4" a="1"/>
  <c r="AU269" i="4" s="1"/>
  <c r="AV269" i="4" a="1"/>
  <c r="AV269" i="4" s="1"/>
  <c r="AW269" i="4" a="1"/>
  <c r="AW269" i="4" s="1"/>
  <c r="AX269" i="4" a="1"/>
  <c r="AX269" i="4" s="1"/>
  <c r="AY269" i="4" a="1"/>
  <c r="AY269" i="4" s="1"/>
  <c r="AZ269" i="4" a="1"/>
  <c r="AZ269" i="4" s="1"/>
  <c r="BA269" i="4" a="1"/>
  <c r="BA269" i="4" s="1"/>
  <c r="BB269" i="4" a="1"/>
  <c r="BB269" i="4" s="1"/>
  <c r="BC269" i="4" a="1"/>
  <c r="BC269" i="4" s="1"/>
  <c r="BD269" i="4" a="1"/>
  <c r="BD269" i="4" s="1"/>
  <c r="BE269" i="4" a="1"/>
  <c r="BE269" i="4" s="1"/>
  <c r="BF269" i="4" a="1"/>
  <c r="BF269" i="4" s="1"/>
  <c r="BG269" i="4" a="1"/>
  <c r="BG269" i="4" s="1"/>
  <c r="BH269" i="4" a="1"/>
  <c r="BH269" i="4" s="1"/>
  <c r="BI269" i="4" a="1"/>
  <c r="BI269" i="4" s="1"/>
  <c r="BJ269" i="4" a="1"/>
  <c r="BJ269" i="4" s="1"/>
  <c r="BK269" i="4" a="1"/>
  <c r="BK269" i="4" s="1"/>
  <c r="BL269" i="4" a="1"/>
  <c r="BL269" i="4" s="1"/>
  <c r="BM269" i="4" a="1"/>
  <c r="BM269" i="4" s="1"/>
  <c r="BN269" i="4" a="1"/>
  <c r="BN269" i="4" s="1"/>
  <c r="BO269" i="4" a="1"/>
  <c r="BO269" i="4" s="1"/>
  <c r="BP269" i="4" a="1"/>
  <c r="BP269" i="4" s="1"/>
  <c r="BQ269" i="4" a="1"/>
  <c r="BQ269" i="4" s="1"/>
  <c r="AP270" i="4" a="1"/>
  <c r="AP270" i="4" s="1"/>
  <c r="AQ270" i="4" a="1"/>
  <c r="AQ270" i="4" s="1"/>
  <c r="AR270" i="4" a="1"/>
  <c r="AR270" i="4" s="1"/>
  <c r="AS270" i="4" a="1"/>
  <c r="AS270" i="4" s="1"/>
  <c r="AT270" i="4" a="1"/>
  <c r="AT270" i="4" s="1"/>
  <c r="AU270" i="4" a="1"/>
  <c r="AU270" i="4" s="1"/>
  <c r="AV270" i="4" a="1"/>
  <c r="AV270" i="4" s="1"/>
  <c r="AW270" i="4" a="1"/>
  <c r="AW270" i="4" s="1"/>
  <c r="AX270" i="4" a="1"/>
  <c r="AX270" i="4" s="1"/>
  <c r="AY270" i="4" a="1"/>
  <c r="AY270" i="4" s="1"/>
  <c r="AZ270" i="4" a="1"/>
  <c r="AZ270" i="4" s="1"/>
  <c r="BA270" i="4" a="1"/>
  <c r="BA270" i="4" s="1"/>
  <c r="BB270" i="4" a="1"/>
  <c r="BB270" i="4" s="1"/>
  <c r="BC270" i="4" a="1"/>
  <c r="BC270" i="4" s="1"/>
  <c r="BD270" i="4" a="1"/>
  <c r="BD270" i="4" s="1"/>
  <c r="BE270" i="4" a="1"/>
  <c r="BE270" i="4" s="1"/>
  <c r="BF270" i="4" a="1"/>
  <c r="BF270" i="4" s="1"/>
  <c r="BG270" i="4" a="1"/>
  <c r="BG270" i="4" s="1"/>
  <c r="BH270" i="4" a="1"/>
  <c r="BH270" i="4" s="1"/>
  <c r="BI270" i="4" a="1"/>
  <c r="BI270" i="4" s="1"/>
  <c r="BJ270" i="4" a="1"/>
  <c r="BJ270" i="4" s="1"/>
  <c r="BK270" i="4" a="1"/>
  <c r="BK270" i="4" s="1"/>
  <c r="BL270" i="4" a="1"/>
  <c r="BL270" i="4" s="1"/>
  <c r="BM270" i="4" a="1"/>
  <c r="BM270" i="4" s="1"/>
  <c r="BN270" i="4" a="1"/>
  <c r="BN270" i="4" s="1"/>
  <c r="BO270" i="4" a="1"/>
  <c r="BO270" i="4" s="1"/>
  <c r="BP270" i="4" a="1"/>
  <c r="BP270" i="4" s="1"/>
  <c r="BQ270" i="4" a="1"/>
  <c r="BQ270" i="4" s="1"/>
  <c r="AP271" i="4" a="1"/>
  <c r="AP271" i="4" s="1"/>
  <c r="AQ271" i="4" a="1"/>
  <c r="AQ271" i="4" s="1"/>
  <c r="AR271" i="4" a="1"/>
  <c r="AR271" i="4" s="1"/>
  <c r="AS271" i="4" a="1"/>
  <c r="AS271" i="4" s="1"/>
  <c r="AT271" i="4" a="1"/>
  <c r="AT271" i="4" s="1"/>
  <c r="AU271" i="4" a="1"/>
  <c r="AU271" i="4" s="1"/>
  <c r="AV271" i="4" a="1"/>
  <c r="AV271" i="4" s="1"/>
  <c r="AW271" i="4" a="1"/>
  <c r="AW271" i="4" s="1"/>
  <c r="AX271" i="4" a="1"/>
  <c r="AX271" i="4" s="1"/>
  <c r="AY271" i="4" a="1"/>
  <c r="AY271" i="4" s="1"/>
  <c r="AZ271" i="4" a="1"/>
  <c r="AZ271" i="4" s="1"/>
  <c r="BA271" i="4" a="1"/>
  <c r="BA271" i="4" s="1"/>
  <c r="BB271" i="4" a="1"/>
  <c r="BB271" i="4" s="1"/>
  <c r="BC271" i="4" a="1"/>
  <c r="BC271" i="4" s="1"/>
  <c r="BD271" i="4" a="1"/>
  <c r="BD271" i="4" s="1"/>
  <c r="BE271" i="4" a="1"/>
  <c r="BE271" i="4" s="1"/>
  <c r="BF271" i="4" a="1"/>
  <c r="BF271" i="4" s="1"/>
  <c r="BG271" i="4" a="1"/>
  <c r="BG271" i="4" s="1"/>
  <c r="BH271" i="4" a="1"/>
  <c r="BH271" i="4" s="1"/>
  <c r="BI271" i="4" a="1"/>
  <c r="BI271" i="4" s="1"/>
  <c r="BJ271" i="4" a="1"/>
  <c r="BJ271" i="4" s="1"/>
  <c r="BK271" i="4" a="1"/>
  <c r="BK271" i="4" s="1"/>
  <c r="BL271" i="4" a="1"/>
  <c r="BL271" i="4" s="1"/>
  <c r="BM271" i="4" a="1"/>
  <c r="BM271" i="4" s="1"/>
  <c r="BN271" i="4" a="1"/>
  <c r="BN271" i="4" s="1"/>
  <c r="BO271" i="4" a="1"/>
  <c r="BO271" i="4" s="1"/>
  <c r="BP271" i="4" a="1"/>
  <c r="BP271" i="4" s="1"/>
  <c r="BQ271" i="4" a="1"/>
  <c r="BQ271" i="4" s="1"/>
  <c r="AP272" i="4" a="1"/>
  <c r="AP272" i="4" s="1"/>
  <c r="AQ272" i="4" a="1"/>
  <c r="AQ272" i="4" s="1"/>
  <c r="AR272" i="4" a="1"/>
  <c r="AR272" i="4" s="1"/>
  <c r="AS272" i="4" a="1"/>
  <c r="AS272" i="4" s="1"/>
  <c r="AT272" i="4" a="1"/>
  <c r="AT272" i="4" s="1"/>
  <c r="AU272" i="4" a="1"/>
  <c r="AU272" i="4" s="1"/>
  <c r="AV272" i="4" a="1"/>
  <c r="AV272" i="4" s="1"/>
  <c r="AW272" i="4" a="1"/>
  <c r="AW272" i="4" s="1"/>
  <c r="AX272" i="4" a="1"/>
  <c r="AX272" i="4" s="1"/>
  <c r="AY272" i="4" a="1"/>
  <c r="AY272" i="4" s="1"/>
  <c r="AZ272" i="4" a="1"/>
  <c r="AZ272" i="4" s="1"/>
  <c r="BA272" i="4" a="1"/>
  <c r="BA272" i="4" s="1"/>
  <c r="BB272" i="4" a="1"/>
  <c r="BB272" i="4" s="1"/>
  <c r="BC272" i="4" a="1"/>
  <c r="BC272" i="4" s="1"/>
  <c r="BD272" i="4" a="1"/>
  <c r="BD272" i="4" s="1"/>
  <c r="BE272" i="4" a="1"/>
  <c r="BE272" i="4" s="1"/>
  <c r="BF272" i="4" a="1"/>
  <c r="BF272" i="4" s="1"/>
  <c r="BG272" i="4" a="1"/>
  <c r="BG272" i="4" s="1"/>
  <c r="BH272" i="4" a="1"/>
  <c r="BH272" i="4" s="1"/>
  <c r="BI272" i="4" a="1"/>
  <c r="BI272" i="4" s="1"/>
  <c r="BJ272" i="4" a="1"/>
  <c r="BJ272" i="4" s="1"/>
  <c r="BK272" i="4" a="1"/>
  <c r="BK272" i="4" s="1"/>
  <c r="BL272" i="4" a="1"/>
  <c r="BL272" i="4" s="1"/>
  <c r="BM272" i="4" a="1"/>
  <c r="BM272" i="4" s="1"/>
  <c r="BN272" i="4" a="1"/>
  <c r="BN272" i="4" s="1"/>
  <c r="BO272" i="4" a="1"/>
  <c r="BO272" i="4" s="1"/>
  <c r="BP272" i="4" a="1"/>
  <c r="BP272" i="4" s="1"/>
  <c r="BQ272" i="4" a="1"/>
  <c r="BQ272" i="4" s="1"/>
  <c r="AP273" i="4" a="1"/>
  <c r="AP273" i="4" s="1"/>
  <c r="AQ273" i="4" a="1"/>
  <c r="AQ273" i="4" s="1"/>
  <c r="AR273" i="4" a="1"/>
  <c r="AR273" i="4" s="1"/>
  <c r="AS273" i="4" a="1"/>
  <c r="AS273" i="4" s="1"/>
  <c r="AT273" i="4" a="1"/>
  <c r="AT273" i="4" s="1"/>
  <c r="AU273" i="4" a="1"/>
  <c r="AU273" i="4" s="1"/>
  <c r="AV273" i="4" a="1"/>
  <c r="AV273" i="4" s="1"/>
  <c r="AW273" i="4" a="1"/>
  <c r="AW273" i="4" s="1"/>
  <c r="AX273" i="4" a="1"/>
  <c r="AX273" i="4" s="1"/>
  <c r="AY273" i="4" a="1"/>
  <c r="AY273" i="4" s="1"/>
  <c r="AZ273" i="4" a="1"/>
  <c r="AZ273" i="4" s="1"/>
  <c r="BA273" i="4" a="1"/>
  <c r="BA273" i="4" s="1"/>
  <c r="BB273" i="4" a="1"/>
  <c r="BB273" i="4" s="1"/>
  <c r="BC273" i="4" a="1"/>
  <c r="BC273" i="4" s="1"/>
  <c r="BD273" i="4" a="1"/>
  <c r="BD273" i="4" s="1"/>
  <c r="BE273" i="4" a="1"/>
  <c r="BE273" i="4" s="1"/>
  <c r="BF273" i="4" a="1"/>
  <c r="BF273" i="4" s="1"/>
  <c r="BG273" i="4" a="1"/>
  <c r="BG273" i="4" s="1"/>
  <c r="BH273" i="4" a="1"/>
  <c r="BH273" i="4" s="1"/>
  <c r="BI273" i="4" a="1"/>
  <c r="BI273" i="4" s="1"/>
  <c r="BJ273" i="4" a="1"/>
  <c r="BJ273" i="4" s="1"/>
  <c r="BK273" i="4" a="1"/>
  <c r="BK273" i="4" s="1"/>
  <c r="BL273" i="4" a="1"/>
  <c r="BL273" i="4" s="1"/>
  <c r="BM273" i="4" a="1"/>
  <c r="BM273" i="4" s="1"/>
  <c r="BN273" i="4" a="1"/>
  <c r="BN273" i="4" s="1"/>
  <c r="BO273" i="4" a="1"/>
  <c r="BO273" i="4" s="1"/>
  <c r="BP273" i="4" a="1"/>
  <c r="BP273" i="4" s="1"/>
  <c r="BQ273" i="4" a="1"/>
  <c r="BQ273" i="4" s="1"/>
  <c r="AP274" i="4" a="1"/>
  <c r="AP274" i="4" s="1"/>
  <c r="AQ274" i="4" a="1"/>
  <c r="AQ274" i="4" s="1"/>
  <c r="AR274" i="4" a="1"/>
  <c r="AR274" i="4" s="1"/>
  <c r="AS274" i="4" a="1"/>
  <c r="AS274" i="4" s="1"/>
  <c r="AT274" i="4" a="1"/>
  <c r="AT274" i="4" s="1"/>
  <c r="AU274" i="4" a="1"/>
  <c r="AU274" i="4" s="1"/>
  <c r="AV274" i="4" a="1"/>
  <c r="AV274" i="4" s="1"/>
  <c r="AW274" i="4" a="1"/>
  <c r="AW274" i="4" s="1"/>
  <c r="AX274" i="4" a="1"/>
  <c r="AX274" i="4" s="1"/>
  <c r="AY274" i="4" a="1"/>
  <c r="AY274" i="4" s="1"/>
  <c r="AZ274" i="4" a="1"/>
  <c r="AZ274" i="4" s="1"/>
  <c r="BA274" i="4" a="1"/>
  <c r="BA274" i="4" s="1"/>
  <c r="BB274" i="4" a="1"/>
  <c r="BB274" i="4" s="1"/>
  <c r="BC274" i="4" a="1"/>
  <c r="BC274" i="4" s="1"/>
  <c r="BD274" i="4" a="1"/>
  <c r="BD274" i="4" s="1"/>
  <c r="BE274" i="4" a="1"/>
  <c r="BE274" i="4" s="1"/>
  <c r="BF274" i="4" a="1"/>
  <c r="BF274" i="4" s="1"/>
  <c r="BG274" i="4" a="1"/>
  <c r="BG274" i="4" s="1"/>
  <c r="BH274" i="4" a="1"/>
  <c r="BH274" i="4" s="1"/>
  <c r="BI274" i="4" a="1"/>
  <c r="BI274" i="4" s="1"/>
  <c r="BJ274" i="4" a="1"/>
  <c r="BJ274" i="4" s="1"/>
  <c r="BK274" i="4" a="1"/>
  <c r="BK274" i="4" s="1"/>
  <c r="BL274" i="4" a="1"/>
  <c r="BL274" i="4" s="1"/>
  <c r="BM274" i="4" a="1"/>
  <c r="BM274" i="4" s="1"/>
  <c r="BN274" i="4" a="1"/>
  <c r="BN274" i="4" s="1"/>
  <c r="BO274" i="4" a="1"/>
  <c r="BO274" i="4" s="1"/>
  <c r="BP274" i="4" a="1"/>
  <c r="BP274" i="4" s="1"/>
  <c r="BQ274" i="4" a="1"/>
  <c r="BQ274" i="4" s="1"/>
  <c r="AP275" i="4" a="1"/>
  <c r="AP275" i="4" s="1"/>
  <c r="AQ275" i="4" a="1"/>
  <c r="AQ275" i="4" s="1"/>
  <c r="AR275" i="4" a="1"/>
  <c r="AR275" i="4" s="1"/>
  <c r="AS275" i="4" a="1"/>
  <c r="AS275" i="4" s="1"/>
  <c r="AT275" i="4" a="1"/>
  <c r="AT275" i="4" s="1"/>
  <c r="AU275" i="4" a="1"/>
  <c r="AU275" i="4" s="1"/>
  <c r="AV275" i="4" a="1"/>
  <c r="AV275" i="4" s="1"/>
  <c r="AW275" i="4" a="1"/>
  <c r="AW275" i="4" s="1"/>
  <c r="AX275" i="4" a="1"/>
  <c r="AX275" i="4" s="1"/>
  <c r="AY275" i="4" a="1"/>
  <c r="AY275" i="4" s="1"/>
  <c r="AZ275" i="4" a="1"/>
  <c r="AZ275" i="4" s="1"/>
  <c r="BA275" i="4" a="1"/>
  <c r="BA275" i="4" s="1"/>
  <c r="BB275" i="4" a="1"/>
  <c r="BB275" i="4" s="1"/>
  <c r="BC275" i="4" a="1"/>
  <c r="BC275" i="4" s="1"/>
  <c r="BD275" i="4" a="1"/>
  <c r="BD275" i="4" s="1"/>
  <c r="BE275" i="4" a="1"/>
  <c r="BE275" i="4" s="1"/>
  <c r="BF275" i="4" a="1"/>
  <c r="BF275" i="4" s="1"/>
  <c r="BG275" i="4" a="1"/>
  <c r="BG275" i="4" s="1"/>
  <c r="BH275" i="4" a="1"/>
  <c r="BH275" i="4" s="1"/>
  <c r="BI275" i="4" a="1"/>
  <c r="BI275" i="4" s="1"/>
  <c r="BJ275" i="4" a="1"/>
  <c r="BJ275" i="4" s="1"/>
  <c r="BK275" i="4" a="1"/>
  <c r="BK275" i="4" s="1"/>
  <c r="BL275" i="4" a="1"/>
  <c r="BL275" i="4" s="1"/>
  <c r="BM275" i="4" a="1"/>
  <c r="BM275" i="4" s="1"/>
  <c r="BN275" i="4" a="1"/>
  <c r="BN275" i="4" s="1"/>
  <c r="BO275" i="4" a="1"/>
  <c r="BO275" i="4" s="1"/>
  <c r="BP275" i="4" a="1"/>
  <c r="BP275" i="4" s="1"/>
  <c r="BQ275" i="4" a="1"/>
  <c r="BQ275" i="4" s="1"/>
  <c r="AP276" i="4" a="1"/>
  <c r="AP276" i="4" s="1"/>
  <c r="AQ276" i="4" a="1"/>
  <c r="AQ276" i="4" s="1"/>
  <c r="AR276" i="4" a="1"/>
  <c r="AR276" i="4" s="1"/>
  <c r="AS276" i="4" a="1"/>
  <c r="AS276" i="4" s="1"/>
  <c r="AT276" i="4" a="1"/>
  <c r="AT276" i="4" s="1"/>
  <c r="AU276" i="4" a="1"/>
  <c r="AU276" i="4" s="1"/>
  <c r="AV276" i="4" a="1"/>
  <c r="AV276" i="4" s="1"/>
  <c r="AW276" i="4" a="1"/>
  <c r="AW276" i="4" s="1"/>
  <c r="AX276" i="4" a="1"/>
  <c r="AX276" i="4" s="1"/>
  <c r="AY276" i="4" a="1"/>
  <c r="AY276" i="4" s="1"/>
  <c r="AZ276" i="4" a="1"/>
  <c r="AZ276" i="4" s="1"/>
  <c r="BA276" i="4" a="1"/>
  <c r="BA276" i="4" s="1"/>
  <c r="BB276" i="4" a="1"/>
  <c r="BB276" i="4" s="1"/>
  <c r="BC276" i="4" a="1"/>
  <c r="BC276" i="4" s="1"/>
  <c r="BD276" i="4" a="1"/>
  <c r="BD276" i="4" s="1"/>
  <c r="BE276" i="4" a="1"/>
  <c r="BE276" i="4" s="1"/>
  <c r="BF276" i="4" a="1"/>
  <c r="BF276" i="4" s="1"/>
  <c r="BG276" i="4" a="1"/>
  <c r="BG276" i="4" s="1"/>
  <c r="BH276" i="4" a="1"/>
  <c r="BH276" i="4" s="1"/>
  <c r="BI276" i="4" a="1"/>
  <c r="BI276" i="4" s="1"/>
  <c r="BJ276" i="4" a="1"/>
  <c r="BJ276" i="4" s="1"/>
  <c r="BK276" i="4" a="1"/>
  <c r="BK276" i="4" s="1"/>
  <c r="BL276" i="4" a="1"/>
  <c r="BL276" i="4" s="1"/>
  <c r="BM276" i="4" a="1"/>
  <c r="BM276" i="4" s="1"/>
  <c r="BN276" i="4" a="1"/>
  <c r="BN276" i="4" s="1"/>
  <c r="BO276" i="4" a="1"/>
  <c r="BO276" i="4" s="1"/>
  <c r="BP276" i="4" a="1"/>
  <c r="BP276" i="4" s="1"/>
  <c r="BQ276" i="4" a="1"/>
  <c r="BQ276" i="4" s="1"/>
  <c r="AP277" i="4" a="1"/>
  <c r="AP277" i="4" s="1"/>
  <c r="AQ277" i="4" a="1"/>
  <c r="AQ277" i="4" s="1"/>
  <c r="AR277" i="4" a="1"/>
  <c r="AR277" i="4" s="1"/>
  <c r="AS277" i="4" a="1"/>
  <c r="AS277" i="4" s="1"/>
  <c r="AT277" i="4" a="1"/>
  <c r="AT277" i="4" s="1"/>
  <c r="AU277" i="4" a="1"/>
  <c r="AU277" i="4" s="1"/>
  <c r="AV277" i="4" a="1"/>
  <c r="AV277" i="4" s="1"/>
  <c r="AW277" i="4" a="1"/>
  <c r="AW277" i="4" s="1"/>
  <c r="AX277" i="4" a="1"/>
  <c r="AX277" i="4" s="1"/>
  <c r="AY277" i="4" a="1"/>
  <c r="AY277" i="4" s="1"/>
  <c r="AZ277" i="4" a="1"/>
  <c r="AZ277" i="4" s="1"/>
  <c r="BA277" i="4" a="1"/>
  <c r="BA277" i="4" s="1"/>
  <c r="BB277" i="4" a="1"/>
  <c r="BB277" i="4" s="1"/>
  <c r="BC277" i="4" a="1"/>
  <c r="BC277" i="4" s="1"/>
  <c r="BD277" i="4" a="1"/>
  <c r="BD277" i="4" s="1"/>
  <c r="BE277" i="4" a="1"/>
  <c r="BE277" i="4" s="1"/>
  <c r="BF277" i="4" a="1"/>
  <c r="BF277" i="4" s="1"/>
  <c r="BG277" i="4" a="1"/>
  <c r="BG277" i="4" s="1"/>
  <c r="BH277" i="4" a="1"/>
  <c r="BH277" i="4" s="1"/>
  <c r="BI277" i="4" a="1"/>
  <c r="BI277" i="4" s="1"/>
  <c r="BJ277" i="4" a="1"/>
  <c r="BJ277" i="4" s="1"/>
  <c r="BK277" i="4" a="1"/>
  <c r="BK277" i="4" s="1"/>
  <c r="BL277" i="4" a="1"/>
  <c r="BL277" i="4" s="1"/>
  <c r="BM277" i="4" a="1"/>
  <c r="BM277" i="4" s="1"/>
  <c r="BN277" i="4" a="1"/>
  <c r="BN277" i="4" s="1"/>
  <c r="BO277" i="4" a="1"/>
  <c r="BO277" i="4" s="1"/>
  <c r="BP277" i="4" a="1"/>
  <c r="BP277" i="4" s="1"/>
  <c r="BQ277" i="4" a="1"/>
  <c r="BQ277" i="4" s="1"/>
  <c r="AP278" i="4" a="1"/>
  <c r="AP278" i="4" s="1"/>
  <c r="AQ278" i="4" a="1"/>
  <c r="AQ278" i="4" s="1"/>
  <c r="AR278" i="4" a="1"/>
  <c r="AR278" i="4" s="1"/>
  <c r="AS278" i="4" a="1"/>
  <c r="AS278" i="4" s="1"/>
  <c r="AT278" i="4" a="1"/>
  <c r="AT278" i="4" s="1"/>
  <c r="AU278" i="4" a="1"/>
  <c r="AU278" i="4" s="1"/>
  <c r="AV278" i="4" a="1"/>
  <c r="AV278" i="4" s="1"/>
  <c r="AW278" i="4" a="1"/>
  <c r="AW278" i="4" s="1"/>
  <c r="AX278" i="4" a="1"/>
  <c r="AX278" i="4" s="1"/>
  <c r="AY278" i="4" a="1"/>
  <c r="AY278" i="4" s="1"/>
  <c r="AZ278" i="4" a="1"/>
  <c r="AZ278" i="4" s="1"/>
  <c r="BA278" i="4" a="1"/>
  <c r="BA278" i="4" s="1"/>
  <c r="BB278" i="4" a="1"/>
  <c r="BB278" i="4" s="1"/>
  <c r="BC278" i="4" a="1"/>
  <c r="BC278" i="4" s="1"/>
  <c r="BD278" i="4" a="1"/>
  <c r="BD278" i="4" s="1"/>
  <c r="BE278" i="4" a="1"/>
  <c r="BE278" i="4" s="1"/>
  <c r="BF278" i="4" a="1"/>
  <c r="BF278" i="4" s="1"/>
  <c r="BG278" i="4" a="1"/>
  <c r="BG278" i="4" s="1"/>
  <c r="BH278" i="4" a="1"/>
  <c r="BH278" i="4" s="1"/>
  <c r="BI278" i="4" a="1"/>
  <c r="BI278" i="4" s="1"/>
  <c r="BJ278" i="4" a="1"/>
  <c r="BJ278" i="4" s="1"/>
  <c r="BK278" i="4" a="1"/>
  <c r="BK278" i="4" s="1"/>
  <c r="BL278" i="4" a="1"/>
  <c r="BL278" i="4" s="1"/>
  <c r="BM278" i="4" a="1"/>
  <c r="BM278" i="4" s="1"/>
  <c r="BN278" i="4" a="1"/>
  <c r="BN278" i="4" s="1"/>
  <c r="BO278" i="4" a="1"/>
  <c r="BO278" i="4" s="1"/>
  <c r="BP278" i="4" a="1"/>
  <c r="BP278" i="4" s="1"/>
  <c r="BQ278" i="4" a="1"/>
  <c r="BQ278" i="4" s="1"/>
  <c r="AP279" i="4" a="1"/>
  <c r="AP279" i="4" s="1"/>
  <c r="AQ279" i="4" a="1"/>
  <c r="AQ279" i="4" s="1"/>
  <c r="AR279" i="4" a="1"/>
  <c r="AR279" i="4" s="1"/>
  <c r="AS279" i="4" a="1"/>
  <c r="AS279" i="4" s="1"/>
  <c r="AT279" i="4" a="1"/>
  <c r="AT279" i="4" s="1"/>
  <c r="AU279" i="4" a="1"/>
  <c r="AU279" i="4" s="1"/>
  <c r="AV279" i="4" a="1"/>
  <c r="AV279" i="4" s="1"/>
  <c r="AW279" i="4" a="1"/>
  <c r="AW279" i="4" s="1"/>
  <c r="AX279" i="4" a="1"/>
  <c r="AX279" i="4" s="1"/>
  <c r="AY279" i="4" a="1"/>
  <c r="AY279" i="4" s="1"/>
  <c r="AZ279" i="4" a="1"/>
  <c r="AZ279" i="4" s="1"/>
  <c r="BA279" i="4" a="1"/>
  <c r="BA279" i="4" s="1"/>
  <c r="BB279" i="4" a="1"/>
  <c r="BB279" i="4" s="1"/>
  <c r="BC279" i="4" a="1"/>
  <c r="BC279" i="4" s="1"/>
  <c r="BD279" i="4" a="1"/>
  <c r="BD279" i="4" s="1"/>
  <c r="BE279" i="4" a="1"/>
  <c r="BE279" i="4" s="1"/>
  <c r="BF279" i="4" a="1"/>
  <c r="BF279" i="4" s="1"/>
  <c r="BG279" i="4" a="1"/>
  <c r="BG279" i="4" s="1"/>
  <c r="BH279" i="4" a="1"/>
  <c r="BH279" i="4" s="1"/>
  <c r="BI279" i="4" a="1"/>
  <c r="BI279" i="4" s="1"/>
  <c r="BJ279" i="4" a="1"/>
  <c r="BJ279" i="4" s="1"/>
  <c r="BK279" i="4" a="1"/>
  <c r="BK279" i="4" s="1"/>
  <c r="BL279" i="4" a="1"/>
  <c r="BL279" i="4" s="1"/>
  <c r="BM279" i="4" a="1"/>
  <c r="BM279" i="4" s="1"/>
  <c r="BN279" i="4" a="1"/>
  <c r="BN279" i="4" s="1"/>
  <c r="BO279" i="4" a="1"/>
  <c r="BO279" i="4" s="1"/>
  <c r="BP279" i="4" a="1"/>
  <c r="BP279" i="4" s="1"/>
  <c r="BQ279" i="4" a="1"/>
  <c r="BQ279" i="4" s="1"/>
  <c r="AP280" i="4" a="1"/>
  <c r="AP280" i="4" s="1"/>
  <c r="AQ280" i="4" a="1"/>
  <c r="AQ280" i="4" s="1"/>
  <c r="AR280" i="4" a="1"/>
  <c r="AR280" i="4" s="1"/>
  <c r="AS280" i="4" a="1"/>
  <c r="AS280" i="4" s="1"/>
  <c r="AT280" i="4" a="1"/>
  <c r="AT280" i="4" s="1"/>
  <c r="AU280" i="4" a="1"/>
  <c r="AU280" i="4" s="1"/>
  <c r="AV280" i="4" a="1"/>
  <c r="AV280" i="4" s="1"/>
  <c r="AW280" i="4" a="1"/>
  <c r="AW280" i="4" s="1"/>
  <c r="AX280" i="4" a="1"/>
  <c r="AX280" i="4" s="1"/>
  <c r="AY280" i="4" a="1"/>
  <c r="AY280" i="4" s="1"/>
  <c r="AZ280" i="4" a="1"/>
  <c r="AZ280" i="4" s="1"/>
  <c r="BA280" i="4" a="1"/>
  <c r="BA280" i="4" s="1"/>
  <c r="BB280" i="4" a="1"/>
  <c r="BB280" i="4" s="1"/>
  <c r="BC280" i="4" a="1"/>
  <c r="BC280" i="4" s="1"/>
  <c r="BD280" i="4" a="1"/>
  <c r="BD280" i="4" s="1"/>
  <c r="BE280" i="4" a="1"/>
  <c r="BE280" i="4" s="1"/>
  <c r="BF280" i="4" a="1"/>
  <c r="BF280" i="4" s="1"/>
  <c r="BG280" i="4" a="1"/>
  <c r="BG280" i="4" s="1"/>
  <c r="BH280" i="4" a="1"/>
  <c r="BH280" i="4" s="1"/>
  <c r="BI280" i="4" a="1"/>
  <c r="BI280" i="4" s="1"/>
  <c r="BJ280" i="4" a="1"/>
  <c r="BJ280" i="4" s="1"/>
  <c r="BK280" i="4" a="1"/>
  <c r="BK280" i="4" s="1"/>
  <c r="BL280" i="4" a="1"/>
  <c r="BL280" i="4" s="1"/>
  <c r="BM280" i="4" a="1"/>
  <c r="BM280" i="4" s="1"/>
  <c r="BN280" i="4" a="1"/>
  <c r="BN280" i="4" s="1"/>
  <c r="BO280" i="4" a="1"/>
  <c r="BO280" i="4" s="1"/>
  <c r="BP280" i="4" a="1"/>
  <c r="BP280" i="4" s="1"/>
  <c r="BQ280" i="4" a="1"/>
  <c r="BQ280" i="4" s="1"/>
  <c r="AP281" i="4" a="1"/>
  <c r="AP281" i="4" s="1"/>
  <c r="AQ281" i="4" a="1"/>
  <c r="AQ281" i="4" s="1"/>
  <c r="AR281" i="4" a="1"/>
  <c r="AR281" i="4" s="1"/>
  <c r="AS281" i="4" a="1"/>
  <c r="AS281" i="4" s="1"/>
  <c r="AT281" i="4" a="1"/>
  <c r="AT281" i="4" s="1"/>
  <c r="AU281" i="4" a="1"/>
  <c r="AU281" i="4" s="1"/>
  <c r="AV281" i="4" a="1"/>
  <c r="AV281" i="4" s="1"/>
  <c r="AW281" i="4" a="1"/>
  <c r="AW281" i="4" s="1"/>
  <c r="AX281" i="4" a="1"/>
  <c r="AX281" i="4" s="1"/>
  <c r="AY281" i="4" a="1"/>
  <c r="AY281" i="4" s="1"/>
  <c r="AZ281" i="4" a="1"/>
  <c r="AZ281" i="4" s="1"/>
  <c r="BA281" i="4" a="1"/>
  <c r="BA281" i="4" s="1"/>
  <c r="BB281" i="4" a="1"/>
  <c r="BB281" i="4" s="1"/>
  <c r="BC281" i="4" a="1"/>
  <c r="BC281" i="4" s="1"/>
  <c r="BD281" i="4" a="1"/>
  <c r="BD281" i="4" s="1"/>
  <c r="BE281" i="4" a="1"/>
  <c r="BE281" i="4" s="1"/>
  <c r="BF281" i="4" a="1"/>
  <c r="BF281" i="4" s="1"/>
  <c r="BG281" i="4" a="1"/>
  <c r="BG281" i="4" s="1"/>
  <c r="BH281" i="4" a="1"/>
  <c r="BH281" i="4" s="1"/>
  <c r="BI281" i="4" a="1"/>
  <c r="BI281" i="4" s="1"/>
  <c r="BJ281" i="4" a="1"/>
  <c r="BJ281" i="4" s="1"/>
  <c r="BK281" i="4" a="1"/>
  <c r="BK281" i="4" s="1"/>
  <c r="BL281" i="4" a="1"/>
  <c r="BL281" i="4" s="1"/>
  <c r="BM281" i="4" a="1"/>
  <c r="BM281" i="4" s="1"/>
  <c r="BN281" i="4" a="1"/>
  <c r="BN281" i="4" s="1"/>
  <c r="BO281" i="4" a="1"/>
  <c r="BO281" i="4" s="1"/>
  <c r="BP281" i="4" a="1"/>
  <c r="BP281" i="4" s="1"/>
  <c r="BQ281" i="4" a="1"/>
  <c r="BQ281" i="4" s="1"/>
  <c r="AP282" i="4" a="1"/>
  <c r="AP282" i="4" s="1"/>
  <c r="AQ282" i="4" a="1"/>
  <c r="AQ282" i="4" s="1"/>
  <c r="AR282" i="4" a="1"/>
  <c r="AR282" i="4" s="1"/>
  <c r="AS282" i="4" a="1"/>
  <c r="AS282" i="4" s="1"/>
  <c r="AT282" i="4" a="1"/>
  <c r="AT282" i="4" s="1"/>
  <c r="AU282" i="4" a="1"/>
  <c r="AU282" i="4" s="1"/>
  <c r="AV282" i="4" a="1"/>
  <c r="AV282" i="4" s="1"/>
  <c r="AW282" i="4" a="1"/>
  <c r="AW282" i="4" s="1"/>
  <c r="AX282" i="4" a="1"/>
  <c r="AX282" i="4" s="1"/>
  <c r="AY282" i="4" a="1"/>
  <c r="AY282" i="4" s="1"/>
  <c r="AZ282" i="4" a="1"/>
  <c r="AZ282" i="4" s="1"/>
  <c r="BA282" i="4" a="1"/>
  <c r="BA282" i="4" s="1"/>
  <c r="BB282" i="4" a="1"/>
  <c r="BB282" i="4" s="1"/>
  <c r="BC282" i="4" a="1"/>
  <c r="BC282" i="4" s="1"/>
  <c r="BD282" i="4" a="1"/>
  <c r="BD282" i="4" s="1"/>
  <c r="BE282" i="4" a="1"/>
  <c r="BE282" i="4" s="1"/>
  <c r="BF282" i="4" a="1"/>
  <c r="BF282" i="4" s="1"/>
  <c r="BG282" i="4" a="1"/>
  <c r="BG282" i="4" s="1"/>
  <c r="BH282" i="4" a="1"/>
  <c r="BH282" i="4" s="1"/>
  <c r="BI282" i="4" a="1"/>
  <c r="BI282" i="4" s="1"/>
  <c r="BJ282" i="4" a="1"/>
  <c r="BJ282" i="4" s="1"/>
  <c r="BK282" i="4" a="1"/>
  <c r="BK282" i="4" s="1"/>
  <c r="BL282" i="4" a="1"/>
  <c r="BL282" i="4" s="1"/>
  <c r="BM282" i="4" a="1"/>
  <c r="BM282" i="4" s="1"/>
  <c r="BN282" i="4" a="1"/>
  <c r="BN282" i="4" s="1"/>
  <c r="BO282" i="4" a="1"/>
  <c r="BO282" i="4" s="1"/>
  <c r="BP282" i="4" a="1"/>
  <c r="BP282" i="4" s="1"/>
  <c r="BQ282" i="4" a="1"/>
  <c r="BQ282" i="4" s="1"/>
  <c r="AP283" i="4" a="1"/>
  <c r="AP283" i="4" s="1"/>
  <c r="AQ283" i="4" a="1"/>
  <c r="AQ283" i="4" s="1"/>
  <c r="AR283" i="4" a="1"/>
  <c r="AR283" i="4" s="1"/>
  <c r="AS283" i="4" a="1"/>
  <c r="AS283" i="4" s="1"/>
  <c r="AT283" i="4" a="1"/>
  <c r="AT283" i="4" s="1"/>
  <c r="AU283" i="4" a="1"/>
  <c r="AU283" i="4" s="1"/>
  <c r="AV283" i="4" a="1"/>
  <c r="AV283" i="4" s="1"/>
  <c r="AW283" i="4" a="1"/>
  <c r="AW283" i="4" s="1"/>
  <c r="AX283" i="4" a="1"/>
  <c r="AX283" i="4" s="1"/>
  <c r="AY283" i="4" a="1"/>
  <c r="AY283" i="4" s="1"/>
  <c r="AZ283" i="4" a="1"/>
  <c r="AZ283" i="4" s="1"/>
  <c r="BA283" i="4" a="1"/>
  <c r="BA283" i="4" s="1"/>
  <c r="BB283" i="4" a="1"/>
  <c r="BB283" i="4" s="1"/>
  <c r="BC283" i="4" a="1"/>
  <c r="BC283" i="4" s="1"/>
  <c r="BD283" i="4" a="1"/>
  <c r="BD283" i="4" s="1"/>
  <c r="BE283" i="4" a="1"/>
  <c r="BE283" i="4" s="1"/>
  <c r="BF283" i="4" a="1"/>
  <c r="BF283" i="4" s="1"/>
  <c r="BG283" i="4" a="1"/>
  <c r="BG283" i="4" s="1"/>
  <c r="BH283" i="4" a="1"/>
  <c r="BH283" i="4" s="1"/>
  <c r="BI283" i="4" a="1"/>
  <c r="BI283" i="4" s="1"/>
  <c r="BJ283" i="4" a="1"/>
  <c r="BJ283" i="4" s="1"/>
  <c r="BK283" i="4" a="1"/>
  <c r="BK283" i="4" s="1"/>
  <c r="BL283" i="4" a="1"/>
  <c r="BL283" i="4" s="1"/>
  <c r="BM283" i="4" a="1"/>
  <c r="BM283" i="4" s="1"/>
  <c r="BN283" i="4" a="1"/>
  <c r="BN283" i="4" s="1"/>
  <c r="BO283" i="4" a="1"/>
  <c r="BO283" i="4" s="1"/>
  <c r="BP283" i="4" a="1"/>
  <c r="BP283" i="4" s="1"/>
  <c r="BQ283" i="4" a="1"/>
  <c r="BQ283" i="4" s="1"/>
  <c r="AP284" i="4" a="1"/>
  <c r="AP284" i="4" s="1"/>
  <c r="AQ284" i="4" a="1"/>
  <c r="AQ284" i="4" s="1"/>
  <c r="AR284" i="4" a="1"/>
  <c r="AR284" i="4" s="1"/>
  <c r="AS284" i="4" a="1"/>
  <c r="AS284" i="4" s="1"/>
  <c r="AT284" i="4" a="1"/>
  <c r="AT284" i="4" s="1"/>
  <c r="AU284" i="4" a="1"/>
  <c r="AU284" i="4" s="1"/>
  <c r="AV284" i="4" a="1"/>
  <c r="AV284" i="4" s="1"/>
  <c r="AW284" i="4" a="1"/>
  <c r="AW284" i="4" s="1"/>
  <c r="AX284" i="4" a="1"/>
  <c r="AX284" i="4" s="1"/>
  <c r="AY284" i="4" a="1"/>
  <c r="AY284" i="4" s="1"/>
  <c r="AZ284" i="4" a="1"/>
  <c r="AZ284" i="4" s="1"/>
  <c r="BA284" i="4" a="1"/>
  <c r="BA284" i="4" s="1"/>
  <c r="BB284" i="4" a="1"/>
  <c r="BB284" i="4" s="1"/>
  <c r="BC284" i="4" a="1"/>
  <c r="BC284" i="4" s="1"/>
  <c r="BD284" i="4" a="1"/>
  <c r="BD284" i="4" s="1"/>
  <c r="BE284" i="4" a="1"/>
  <c r="BE284" i="4" s="1"/>
  <c r="BF284" i="4" a="1"/>
  <c r="BF284" i="4" s="1"/>
  <c r="BG284" i="4" a="1"/>
  <c r="BG284" i="4" s="1"/>
  <c r="BH284" i="4" a="1"/>
  <c r="BH284" i="4" s="1"/>
  <c r="BI284" i="4" a="1"/>
  <c r="BI284" i="4" s="1"/>
  <c r="BJ284" i="4" a="1"/>
  <c r="BJ284" i="4" s="1"/>
  <c r="BK284" i="4" a="1"/>
  <c r="BK284" i="4" s="1"/>
  <c r="BL284" i="4" a="1"/>
  <c r="BL284" i="4" s="1"/>
  <c r="BM284" i="4" a="1"/>
  <c r="BM284" i="4" s="1"/>
  <c r="BN284" i="4" a="1"/>
  <c r="BN284" i="4" s="1"/>
  <c r="BO284" i="4" a="1"/>
  <c r="BO284" i="4" s="1"/>
  <c r="BP284" i="4" a="1"/>
  <c r="BP284" i="4" s="1"/>
  <c r="BQ284" i="4" a="1"/>
  <c r="BQ284" i="4" s="1"/>
  <c r="AP285" i="4" a="1"/>
  <c r="AP285" i="4" s="1"/>
  <c r="AQ285" i="4" a="1"/>
  <c r="AQ285" i="4" s="1"/>
  <c r="AR285" i="4" a="1"/>
  <c r="AR285" i="4" s="1"/>
  <c r="AS285" i="4" a="1"/>
  <c r="AS285" i="4" s="1"/>
  <c r="AT285" i="4" a="1"/>
  <c r="AT285" i="4" s="1"/>
  <c r="AU285" i="4" a="1"/>
  <c r="AU285" i="4" s="1"/>
  <c r="AV285" i="4" a="1"/>
  <c r="AV285" i="4" s="1"/>
  <c r="AW285" i="4" a="1"/>
  <c r="AW285" i="4" s="1"/>
  <c r="AX285" i="4" a="1"/>
  <c r="AX285" i="4" s="1"/>
  <c r="AY285" i="4" a="1"/>
  <c r="AY285" i="4" s="1"/>
  <c r="AZ285" i="4" a="1"/>
  <c r="AZ285" i="4" s="1"/>
  <c r="BA285" i="4" a="1"/>
  <c r="BA285" i="4" s="1"/>
  <c r="BB285" i="4" a="1"/>
  <c r="BB285" i="4" s="1"/>
  <c r="BC285" i="4" a="1"/>
  <c r="BC285" i="4" s="1"/>
  <c r="BD285" i="4" a="1"/>
  <c r="BD285" i="4" s="1"/>
  <c r="BE285" i="4" a="1"/>
  <c r="BE285" i="4" s="1"/>
  <c r="BF285" i="4" a="1"/>
  <c r="BF285" i="4" s="1"/>
  <c r="BG285" i="4" a="1"/>
  <c r="BG285" i="4" s="1"/>
  <c r="BH285" i="4" a="1"/>
  <c r="BH285" i="4" s="1"/>
  <c r="BI285" i="4" a="1"/>
  <c r="BI285" i="4" s="1"/>
  <c r="BJ285" i="4" a="1"/>
  <c r="BJ285" i="4" s="1"/>
  <c r="BK285" i="4" a="1"/>
  <c r="BK285" i="4" s="1"/>
  <c r="BL285" i="4" a="1"/>
  <c r="BL285" i="4" s="1"/>
  <c r="BM285" i="4" a="1"/>
  <c r="BM285" i="4" s="1"/>
  <c r="BN285" i="4" a="1"/>
  <c r="BN285" i="4" s="1"/>
  <c r="BO285" i="4" a="1"/>
  <c r="BO285" i="4" s="1"/>
  <c r="BP285" i="4" a="1"/>
  <c r="BP285" i="4" s="1"/>
  <c r="BQ285" i="4" a="1"/>
  <c r="BQ285" i="4" s="1"/>
  <c r="AP286" i="4" a="1"/>
  <c r="AP286" i="4" s="1"/>
  <c r="AQ286" i="4" a="1"/>
  <c r="AQ286" i="4" s="1"/>
  <c r="AR286" i="4" a="1"/>
  <c r="AR286" i="4" s="1"/>
  <c r="AS286" i="4" a="1"/>
  <c r="AS286" i="4" s="1"/>
  <c r="AT286" i="4" a="1"/>
  <c r="AT286" i="4" s="1"/>
  <c r="AU286" i="4" a="1"/>
  <c r="AU286" i="4" s="1"/>
  <c r="AV286" i="4" a="1"/>
  <c r="AV286" i="4" s="1"/>
  <c r="AW286" i="4" a="1"/>
  <c r="AW286" i="4" s="1"/>
  <c r="AX286" i="4" a="1"/>
  <c r="AX286" i="4" s="1"/>
  <c r="AY286" i="4" a="1"/>
  <c r="AY286" i="4" s="1"/>
  <c r="AZ286" i="4" a="1"/>
  <c r="AZ286" i="4" s="1"/>
  <c r="BA286" i="4" a="1"/>
  <c r="BA286" i="4" s="1"/>
  <c r="BB286" i="4" a="1"/>
  <c r="BB286" i="4" s="1"/>
  <c r="BC286" i="4" a="1"/>
  <c r="BC286" i="4" s="1"/>
  <c r="BD286" i="4" a="1"/>
  <c r="BD286" i="4" s="1"/>
  <c r="BE286" i="4" a="1"/>
  <c r="BE286" i="4" s="1"/>
  <c r="BF286" i="4" a="1"/>
  <c r="BF286" i="4" s="1"/>
  <c r="BG286" i="4" a="1"/>
  <c r="BG286" i="4" s="1"/>
  <c r="BH286" i="4" a="1"/>
  <c r="BH286" i="4" s="1"/>
  <c r="BI286" i="4" a="1"/>
  <c r="BI286" i="4" s="1"/>
  <c r="BJ286" i="4" a="1"/>
  <c r="BJ286" i="4" s="1"/>
  <c r="BK286" i="4" a="1"/>
  <c r="BK286" i="4" s="1"/>
  <c r="BL286" i="4" a="1"/>
  <c r="BL286" i="4" s="1"/>
  <c r="BM286" i="4" a="1"/>
  <c r="BM286" i="4" s="1"/>
  <c r="BN286" i="4" a="1"/>
  <c r="BN286" i="4" s="1"/>
  <c r="BO286" i="4" a="1"/>
  <c r="BO286" i="4" s="1"/>
  <c r="BP286" i="4" a="1"/>
  <c r="BP286" i="4" s="1"/>
  <c r="BQ286" i="4" a="1"/>
  <c r="BQ286" i="4" s="1"/>
  <c r="AP287" i="4" a="1"/>
  <c r="AP287" i="4" s="1"/>
  <c r="AQ287" i="4" a="1"/>
  <c r="AQ287" i="4" s="1"/>
  <c r="AR287" i="4" a="1"/>
  <c r="AR287" i="4" s="1"/>
  <c r="AS287" i="4" a="1"/>
  <c r="AS287" i="4" s="1"/>
  <c r="AT287" i="4" a="1"/>
  <c r="AT287" i="4" s="1"/>
  <c r="AU287" i="4" a="1"/>
  <c r="AU287" i="4" s="1"/>
  <c r="AV287" i="4" a="1"/>
  <c r="AV287" i="4" s="1"/>
  <c r="AW287" i="4" a="1"/>
  <c r="AW287" i="4" s="1"/>
  <c r="AX287" i="4" a="1"/>
  <c r="AX287" i="4" s="1"/>
  <c r="AY287" i="4" a="1"/>
  <c r="AY287" i="4" s="1"/>
  <c r="AZ287" i="4" a="1"/>
  <c r="AZ287" i="4" s="1"/>
  <c r="BA287" i="4" a="1"/>
  <c r="BA287" i="4" s="1"/>
  <c r="BB287" i="4" a="1"/>
  <c r="BB287" i="4" s="1"/>
  <c r="BC287" i="4" a="1"/>
  <c r="BC287" i="4" s="1"/>
  <c r="BD287" i="4" a="1"/>
  <c r="BD287" i="4" s="1"/>
  <c r="BE287" i="4" a="1"/>
  <c r="BE287" i="4" s="1"/>
  <c r="BF287" i="4" a="1"/>
  <c r="BF287" i="4" s="1"/>
  <c r="BG287" i="4" a="1"/>
  <c r="BG287" i="4" s="1"/>
  <c r="BH287" i="4" a="1"/>
  <c r="BH287" i="4" s="1"/>
  <c r="BI287" i="4" a="1"/>
  <c r="BI287" i="4" s="1"/>
  <c r="BJ287" i="4" a="1"/>
  <c r="BJ287" i="4" s="1"/>
  <c r="BK287" i="4" a="1"/>
  <c r="BK287" i="4" s="1"/>
  <c r="BL287" i="4" a="1"/>
  <c r="BL287" i="4" s="1"/>
  <c r="BM287" i="4" a="1"/>
  <c r="BM287" i="4" s="1"/>
  <c r="BN287" i="4" a="1"/>
  <c r="BN287" i="4" s="1"/>
  <c r="BO287" i="4" a="1"/>
  <c r="BO287" i="4" s="1"/>
  <c r="BP287" i="4" a="1"/>
  <c r="BP287" i="4" s="1"/>
  <c r="BQ287" i="4" a="1"/>
  <c r="BQ287" i="4" s="1"/>
  <c r="AP288" i="4" a="1"/>
  <c r="AP288" i="4" s="1"/>
  <c r="AQ288" i="4" a="1"/>
  <c r="AQ288" i="4" s="1"/>
  <c r="AR288" i="4" a="1"/>
  <c r="AR288" i="4" s="1"/>
  <c r="AS288" i="4" a="1"/>
  <c r="AS288" i="4" s="1"/>
  <c r="AT288" i="4" a="1"/>
  <c r="AT288" i="4" s="1"/>
  <c r="AU288" i="4" a="1"/>
  <c r="AU288" i="4" s="1"/>
  <c r="AV288" i="4" a="1"/>
  <c r="AV288" i="4" s="1"/>
  <c r="AW288" i="4" a="1"/>
  <c r="AW288" i="4" s="1"/>
  <c r="AX288" i="4" a="1"/>
  <c r="AX288" i="4" s="1"/>
  <c r="AY288" i="4" a="1"/>
  <c r="AY288" i="4" s="1"/>
  <c r="AZ288" i="4" a="1"/>
  <c r="AZ288" i="4" s="1"/>
  <c r="BA288" i="4" a="1"/>
  <c r="BA288" i="4" s="1"/>
  <c r="BB288" i="4" a="1"/>
  <c r="BB288" i="4" s="1"/>
  <c r="BC288" i="4" a="1"/>
  <c r="BC288" i="4" s="1"/>
  <c r="BD288" i="4" a="1"/>
  <c r="BD288" i="4" s="1"/>
  <c r="BE288" i="4" a="1"/>
  <c r="BE288" i="4" s="1"/>
  <c r="BF288" i="4" a="1"/>
  <c r="BF288" i="4" s="1"/>
  <c r="BG288" i="4" a="1"/>
  <c r="BG288" i="4" s="1"/>
  <c r="BH288" i="4" a="1"/>
  <c r="BH288" i="4" s="1"/>
  <c r="BI288" i="4" a="1"/>
  <c r="BI288" i="4" s="1"/>
  <c r="BJ288" i="4" a="1"/>
  <c r="BJ288" i="4" s="1"/>
  <c r="BK288" i="4" a="1"/>
  <c r="BK288" i="4" s="1"/>
  <c r="BL288" i="4" a="1"/>
  <c r="BL288" i="4" s="1"/>
  <c r="BM288" i="4" a="1"/>
  <c r="BM288" i="4" s="1"/>
  <c r="BN288" i="4" a="1"/>
  <c r="BN288" i="4" s="1"/>
  <c r="BO288" i="4" a="1"/>
  <c r="BO288" i="4" s="1"/>
  <c r="BP288" i="4" a="1"/>
  <c r="BP288" i="4" s="1"/>
  <c r="BQ288" i="4" a="1"/>
  <c r="BQ288" i="4" s="1"/>
  <c r="AP289" i="4" a="1"/>
  <c r="AP289" i="4" s="1"/>
  <c r="AQ289" i="4" a="1"/>
  <c r="AQ289" i="4" s="1"/>
  <c r="AR289" i="4" a="1"/>
  <c r="AR289" i="4" s="1"/>
  <c r="AS289" i="4" a="1"/>
  <c r="AS289" i="4" s="1"/>
  <c r="AT289" i="4" a="1"/>
  <c r="AT289" i="4" s="1"/>
  <c r="AU289" i="4" a="1"/>
  <c r="AU289" i="4" s="1"/>
  <c r="AV289" i="4" a="1"/>
  <c r="AV289" i="4" s="1"/>
  <c r="AW289" i="4" a="1"/>
  <c r="AW289" i="4" s="1"/>
  <c r="AX289" i="4" a="1"/>
  <c r="AX289" i="4" s="1"/>
  <c r="AY289" i="4" a="1"/>
  <c r="AY289" i="4" s="1"/>
  <c r="AZ289" i="4" a="1"/>
  <c r="AZ289" i="4" s="1"/>
  <c r="BA289" i="4" a="1"/>
  <c r="BA289" i="4" s="1"/>
  <c r="BB289" i="4" a="1"/>
  <c r="BB289" i="4" s="1"/>
  <c r="BC289" i="4" a="1"/>
  <c r="BC289" i="4" s="1"/>
  <c r="BD289" i="4" a="1"/>
  <c r="BD289" i="4" s="1"/>
  <c r="BE289" i="4" a="1"/>
  <c r="BE289" i="4" s="1"/>
  <c r="BF289" i="4" a="1"/>
  <c r="BF289" i="4" s="1"/>
  <c r="BG289" i="4" a="1"/>
  <c r="BG289" i="4" s="1"/>
  <c r="BH289" i="4" a="1"/>
  <c r="BH289" i="4" s="1"/>
  <c r="BI289" i="4" a="1"/>
  <c r="BI289" i="4" s="1"/>
  <c r="BJ289" i="4" a="1"/>
  <c r="BJ289" i="4" s="1"/>
  <c r="BK289" i="4" a="1"/>
  <c r="BK289" i="4" s="1"/>
  <c r="BL289" i="4" a="1"/>
  <c r="BL289" i="4" s="1"/>
  <c r="BM289" i="4" a="1"/>
  <c r="BM289" i="4" s="1"/>
  <c r="BN289" i="4" a="1"/>
  <c r="BN289" i="4" s="1"/>
  <c r="BO289" i="4" a="1"/>
  <c r="BO289" i="4" s="1"/>
  <c r="BP289" i="4" a="1"/>
  <c r="BP289" i="4" s="1"/>
  <c r="BQ289" i="4" a="1"/>
  <c r="BQ289" i="4" s="1"/>
  <c r="AP290" i="4" a="1"/>
  <c r="AP290" i="4" s="1"/>
  <c r="AQ290" i="4" a="1"/>
  <c r="AQ290" i="4" s="1"/>
  <c r="AR290" i="4" a="1"/>
  <c r="AR290" i="4" s="1"/>
  <c r="AS290" i="4" a="1"/>
  <c r="AS290" i="4" s="1"/>
  <c r="AT290" i="4" a="1"/>
  <c r="AT290" i="4" s="1"/>
  <c r="AU290" i="4" a="1"/>
  <c r="AU290" i="4" s="1"/>
  <c r="AV290" i="4" a="1"/>
  <c r="AV290" i="4" s="1"/>
  <c r="AW290" i="4" a="1"/>
  <c r="AW290" i="4" s="1"/>
  <c r="AX290" i="4" a="1"/>
  <c r="AX290" i="4" s="1"/>
  <c r="AY290" i="4" a="1"/>
  <c r="AY290" i="4" s="1"/>
  <c r="AZ290" i="4" a="1"/>
  <c r="AZ290" i="4" s="1"/>
  <c r="BA290" i="4" a="1"/>
  <c r="BA290" i="4" s="1"/>
  <c r="BB290" i="4" a="1"/>
  <c r="BB290" i="4" s="1"/>
  <c r="BC290" i="4" a="1"/>
  <c r="BC290" i="4" s="1"/>
  <c r="BD290" i="4" a="1"/>
  <c r="BD290" i="4" s="1"/>
  <c r="BE290" i="4" a="1"/>
  <c r="BE290" i="4" s="1"/>
  <c r="BF290" i="4" a="1"/>
  <c r="BF290" i="4" s="1"/>
  <c r="BG290" i="4" a="1"/>
  <c r="BG290" i="4" s="1"/>
  <c r="BH290" i="4" a="1"/>
  <c r="BH290" i="4" s="1"/>
  <c r="BI290" i="4" a="1"/>
  <c r="BI290" i="4" s="1"/>
  <c r="BJ290" i="4" a="1"/>
  <c r="BJ290" i="4" s="1"/>
  <c r="BK290" i="4" a="1"/>
  <c r="BK290" i="4" s="1"/>
  <c r="BL290" i="4" a="1"/>
  <c r="BL290" i="4" s="1"/>
  <c r="BM290" i="4" a="1"/>
  <c r="BM290" i="4" s="1"/>
  <c r="BN290" i="4" a="1"/>
  <c r="BN290" i="4" s="1"/>
  <c r="BO290" i="4" a="1"/>
  <c r="BO290" i="4" s="1"/>
  <c r="BP290" i="4" a="1"/>
  <c r="BP290" i="4" s="1"/>
  <c r="BQ290" i="4" a="1"/>
  <c r="BQ290" i="4" s="1"/>
  <c r="AP291" i="4" a="1"/>
  <c r="AP291" i="4" s="1"/>
  <c r="AQ291" i="4" a="1"/>
  <c r="AQ291" i="4" s="1"/>
  <c r="AR291" i="4" a="1"/>
  <c r="AR291" i="4" s="1"/>
  <c r="AS291" i="4" a="1"/>
  <c r="AS291" i="4" s="1"/>
  <c r="AT291" i="4" a="1"/>
  <c r="AT291" i="4" s="1"/>
  <c r="AU291" i="4" a="1"/>
  <c r="AU291" i="4" s="1"/>
  <c r="AV291" i="4" a="1"/>
  <c r="AV291" i="4" s="1"/>
  <c r="AW291" i="4" a="1"/>
  <c r="AW291" i="4" s="1"/>
  <c r="AX291" i="4" a="1"/>
  <c r="AX291" i="4" s="1"/>
  <c r="AY291" i="4" a="1"/>
  <c r="AY291" i="4" s="1"/>
  <c r="AZ291" i="4" a="1"/>
  <c r="AZ291" i="4" s="1"/>
  <c r="BA291" i="4" a="1"/>
  <c r="BA291" i="4" s="1"/>
  <c r="BB291" i="4" a="1"/>
  <c r="BB291" i="4" s="1"/>
  <c r="BC291" i="4" a="1"/>
  <c r="BC291" i="4" s="1"/>
  <c r="BD291" i="4" a="1"/>
  <c r="BD291" i="4" s="1"/>
  <c r="BE291" i="4" a="1"/>
  <c r="BE291" i="4" s="1"/>
  <c r="BF291" i="4" a="1"/>
  <c r="BF291" i="4" s="1"/>
  <c r="BG291" i="4" a="1"/>
  <c r="BG291" i="4" s="1"/>
  <c r="BH291" i="4" a="1"/>
  <c r="BH291" i="4" s="1"/>
  <c r="BI291" i="4" a="1"/>
  <c r="BI291" i="4" s="1"/>
  <c r="BJ291" i="4" a="1"/>
  <c r="BJ291" i="4" s="1"/>
  <c r="BK291" i="4" a="1"/>
  <c r="BK291" i="4" s="1"/>
  <c r="BL291" i="4" a="1"/>
  <c r="BL291" i="4" s="1"/>
  <c r="BM291" i="4" a="1"/>
  <c r="BM291" i="4" s="1"/>
  <c r="BN291" i="4" a="1"/>
  <c r="BN291" i="4" s="1"/>
  <c r="BO291" i="4" a="1"/>
  <c r="BO291" i="4" s="1"/>
  <c r="BP291" i="4" a="1"/>
  <c r="BP291" i="4" s="1"/>
  <c r="BQ291" i="4" a="1"/>
  <c r="BQ291" i="4" s="1"/>
  <c r="AP292" i="4" a="1"/>
  <c r="AP292" i="4" s="1"/>
  <c r="AQ292" i="4" a="1"/>
  <c r="AQ292" i="4" s="1"/>
  <c r="AR292" i="4" a="1"/>
  <c r="AR292" i="4" s="1"/>
  <c r="AS292" i="4" a="1"/>
  <c r="AS292" i="4" s="1"/>
  <c r="AT292" i="4" a="1"/>
  <c r="AT292" i="4" s="1"/>
  <c r="AU292" i="4" a="1"/>
  <c r="AU292" i="4" s="1"/>
  <c r="AV292" i="4" a="1"/>
  <c r="AV292" i="4" s="1"/>
  <c r="AW292" i="4" a="1"/>
  <c r="AW292" i="4" s="1"/>
  <c r="AX292" i="4" a="1"/>
  <c r="AX292" i="4" s="1"/>
  <c r="AY292" i="4" a="1"/>
  <c r="AY292" i="4" s="1"/>
  <c r="AZ292" i="4" a="1"/>
  <c r="AZ292" i="4" s="1"/>
  <c r="BA292" i="4" a="1"/>
  <c r="BA292" i="4" s="1"/>
  <c r="BB292" i="4" a="1"/>
  <c r="BB292" i="4" s="1"/>
  <c r="BC292" i="4" a="1"/>
  <c r="BC292" i="4" s="1"/>
  <c r="BD292" i="4" a="1"/>
  <c r="BD292" i="4" s="1"/>
  <c r="BE292" i="4" a="1"/>
  <c r="BE292" i="4" s="1"/>
  <c r="BF292" i="4" a="1"/>
  <c r="BF292" i="4" s="1"/>
  <c r="BG292" i="4" a="1"/>
  <c r="BG292" i="4" s="1"/>
  <c r="BH292" i="4" a="1"/>
  <c r="BH292" i="4" s="1"/>
  <c r="BI292" i="4" a="1"/>
  <c r="BI292" i="4" s="1"/>
  <c r="BJ292" i="4" a="1"/>
  <c r="BJ292" i="4" s="1"/>
  <c r="BK292" i="4" a="1"/>
  <c r="BK292" i="4" s="1"/>
  <c r="BL292" i="4" a="1"/>
  <c r="BL292" i="4" s="1"/>
  <c r="BM292" i="4" a="1"/>
  <c r="BM292" i="4" s="1"/>
  <c r="BN292" i="4" a="1"/>
  <c r="BN292" i="4" s="1"/>
  <c r="BO292" i="4" a="1"/>
  <c r="BO292" i="4" s="1"/>
  <c r="BP292" i="4" a="1"/>
  <c r="BP292" i="4" s="1"/>
  <c r="BQ292" i="4" a="1"/>
  <c r="BQ292" i="4" s="1"/>
  <c r="AP293" i="4" a="1"/>
  <c r="AP293" i="4" s="1"/>
  <c r="AQ293" i="4" a="1"/>
  <c r="AQ293" i="4" s="1"/>
  <c r="AR293" i="4" a="1"/>
  <c r="AR293" i="4" s="1"/>
  <c r="AS293" i="4" a="1"/>
  <c r="AS293" i="4" s="1"/>
  <c r="AT293" i="4" a="1"/>
  <c r="AT293" i="4" s="1"/>
  <c r="AU293" i="4" a="1"/>
  <c r="AU293" i="4" s="1"/>
  <c r="AV293" i="4" a="1"/>
  <c r="AV293" i="4" s="1"/>
  <c r="AW293" i="4" a="1"/>
  <c r="AW293" i="4" s="1"/>
  <c r="AX293" i="4" a="1"/>
  <c r="AX293" i="4" s="1"/>
  <c r="AY293" i="4" a="1"/>
  <c r="AY293" i="4" s="1"/>
  <c r="AZ293" i="4" a="1"/>
  <c r="AZ293" i="4" s="1"/>
  <c r="BA293" i="4" a="1"/>
  <c r="BA293" i="4" s="1"/>
  <c r="BB293" i="4" a="1"/>
  <c r="BB293" i="4" s="1"/>
  <c r="BC293" i="4" a="1"/>
  <c r="BC293" i="4" s="1"/>
  <c r="BD293" i="4" a="1"/>
  <c r="BD293" i="4" s="1"/>
  <c r="BE293" i="4" a="1"/>
  <c r="BE293" i="4" s="1"/>
  <c r="BF293" i="4" a="1"/>
  <c r="BF293" i="4" s="1"/>
  <c r="BG293" i="4" a="1"/>
  <c r="BG293" i="4" s="1"/>
  <c r="BH293" i="4" a="1"/>
  <c r="BH293" i="4" s="1"/>
  <c r="BI293" i="4" a="1"/>
  <c r="BI293" i="4" s="1"/>
  <c r="BJ293" i="4" a="1"/>
  <c r="BJ293" i="4" s="1"/>
  <c r="BK293" i="4" a="1"/>
  <c r="BK293" i="4" s="1"/>
  <c r="BL293" i="4" a="1"/>
  <c r="BL293" i="4" s="1"/>
  <c r="BM293" i="4" a="1"/>
  <c r="BM293" i="4" s="1"/>
  <c r="BN293" i="4" a="1"/>
  <c r="BN293" i="4" s="1"/>
  <c r="BO293" i="4" a="1"/>
  <c r="BO293" i="4" s="1"/>
  <c r="BP293" i="4" a="1"/>
  <c r="BP293" i="4" s="1"/>
  <c r="BQ293" i="4" a="1"/>
  <c r="BQ293" i="4" s="1"/>
  <c r="AP294" i="4" a="1"/>
  <c r="AP294" i="4" s="1"/>
  <c r="AQ294" i="4" a="1"/>
  <c r="AQ294" i="4" s="1"/>
  <c r="AR294" i="4" a="1"/>
  <c r="AR294" i="4" s="1"/>
  <c r="AS294" i="4" a="1"/>
  <c r="AS294" i="4" s="1"/>
  <c r="AT294" i="4" a="1"/>
  <c r="AT294" i="4" s="1"/>
  <c r="AU294" i="4" a="1"/>
  <c r="AU294" i="4" s="1"/>
  <c r="AV294" i="4" a="1"/>
  <c r="AV294" i="4" s="1"/>
  <c r="AW294" i="4" a="1"/>
  <c r="AW294" i="4" s="1"/>
  <c r="AX294" i="4" a="1"/>
  <c r="AX294" i="4" s="1"/>
  <c r="AY294" i="4" a="1"/>
  <c r="AY294" i="4" s="1"/>
  <c r="AZ294" i="4" a="1"/>
  <c r="AZ294" i="4" s="1"/>
  <c r="BA294" i="4" a="1"/>
  <c r="BA294" i="4" s="1"/>
  <c r="BB294" i="4" a="1"/>
  <c r="BB294" i="4" s="1"/>
  <c r="BC294" i="4" a="1"/>
  <c r="BC294" i="4" s="1"/>
  <c r="BD294" i="4" a="1"/>
  <c r="BD294" i="4" s="1"/>
  <c r="BE294" i="4" a="1"/>
  <c r="BE294" i="4" s="1"/>
  <c r="BF294" i="4" a="1"/>
  <c r="BF294" i="4" s="1"/>
  <c r="BG294" i="4" a="1"/>
  <c r="BG294" i="4" s="1"/>
  <c r="BH294" i="4" a="1"/>
  <c r="BH294" i="4" s="1"/>
  <c r="BI294" i="4" a="1"/>
  <c r="BI294" i="4" s="1"/>
  <c r="BJ294" i="4" a="1"/>
  <c r="BJ294" i="4" s="1"/>
  <c r="BK294" i="4" a="1"/>
  <c r="BK294" i="4" s="1"/>
  <c r="BL294" i="4" a="1"/>
  <c r="BL294" i="4" s="1"/>
  <c r="BM294" i="4" a="1"/>
  <c r="BM294" i="4" s="1"/>
  <c r="BN294" i="4" a="1"/>
  <c r="BN294" i="4" s="1"/>
  <c r="BO294" i="4" a="1"/>
  <c r="BO294" i="4" s="1"/>
  <c r="BP294" i="4" a="1"/>
  <c r="BP294" i="4" s="1"/>
  <c r="BQ294" i="4" a="1"/>
  <c r="BQ294" i="4" s="1"/>
  <c r="AP295" i="4" a="1"/>
  <c r="AP295" i="4" s="1"/>
  <c r="AQ295" i="4" a="1"/>
  <c r="AQ295" i="4" s="1"/>
  <c r="AR295" i="4" a="1"/>
  <c r="AR295" i="4" s="1"/>
  <c r="AS295" i="4" a="1"/>
  <c r="AS295" i="4" s="1"/>
  <c r="AT295" i="4" a="1"/>
  <c r="AT295" i="4" s="1"/>
  <c r="AU295" i="4" a="1"/>
  <c r="AU295" i="4" s="1"/>
  <c r="AV295" i="4" a="1"/>
  <c r="AV295" i="4" s="1"/>
  <c r="AW295" i="4" a="1"/>
  <c r="AW295" i="4" s="1"/>
  <c r="AX295" i="4" a="1"/>
  <c r="AX295" i="4" s="1"/>
  <c r="AY295" i="4" a="1"/>
  <c r="AY295" i="4" s="1"/>
  <c r="AZ295" i="4" a="1"/>
  <c r="AZ295" i="4" s="1"/>
  <c r="BA295" i="4" a="1"/>
  <c r="BA295" i="4" s="1"/>
  <c r="BB295" i="4" a="1"/>
  <c r="BB295" i="4" s="1"/>
  <c r="BC295" i="4" a="1"/>
  <c r="BC295" i="4" s="1"/>
  <c r="BD295" i="4" a="1"/>
  <c r="BD295" i="4" s="1"/>
  <c r="BE295" i="4" a="1"/>
  <c r="BE295" i="4" s="1"/>
  <c r="BF295" i="4" a="1"/>
  <c r="BF295" i="4" s="1"/>
  <c r="BG295" i="4" a="1"/>
  <c r="BG295" i="4" s="1"/>
  <c r="BH295" i="4" a="1"/>
  <c r="BH295" i="4" s="1"/>
  <c r="BI295" i="4" a="1"/>
  <c r="BI295" i="4" s="1"/>
  <c r="BJ295" i="4" a="1"/>
  <c r="BJ295" i="4" s="1"/>
  <c r="BK295" i="4" a="1"/>
  <c r="BK295" i="4" s="1"/>
  <c r="BL295" i="4" a="1"/>
  <c r="BL295" i="4" s="1"/>
  <c r="BM295" i="4" a="1"/>
  <c r="BM295" i="4" s="1"/>
  <c r="BN295" i="4" a="1"/>
  <c r="BN295" i="4" s="1"/>
  <c r="BO295" i="4" a="1"/>
  <c r="BO295" i="4" s="1"/>
  <c r="BP295" i="4" a="1"/>
  <c r="BP295" i="4" s="1"/>
  <c r="BQ295" i="4" a="1"/>
  <c r="BQ295" i="4" s="1"/>
  <c r="AP296" i="4" a="1"/>
  <c r="AP296" i="4" s="1"/>
  <c r="AQ296" i="4" a="1"/>
  <c r="AQ296" i="4" s="1"/>
  <c r="AR296" i="4" a="1"/>
  <c r="AR296" i="4" s="1"/>
  <c r="AS296" i="4" a="1"/>
  <c r="AS296" i="4" s="1"/>
  <c r="AT296" i="4" a="1"/>
  <c r="AT296" i="4" s="1"/>
  <c r="AU296" i="4" a="1"/>
  <c r="AU296" i="4" s="1"/>
  <c r="AV296" i="4" a="1"/>
  <c r="AV296" i="4" s="1"/>
  <c r="AW296" i="4" a="1"/>
  <c r="AW296" i="4" s="1"/>
  <c r="AX296" i="4" a="1"/>
  <c r="AX296" i="4" s="1"/>
  <c r="AY296" i="4" a="1"/>
  <c r="AY296" i="4" s="1"/>
  <c r="AZ296" i="4" a="1"/>
  <c r="AZ296" i="4" s="1"/>
  <c r="BA296" i="4" a="1"/>
  <c r="BA296" i="4" s="1"/>
  <c r="BB296" i="4" a="1"/>
  <c r="BB296" i="4" s="1"/>
  <c r="BC296" i="4" a="1"/>
  <c r="BC296" i="4" s="1"/>
  <c r="BD296" i="4" a="1"/>
  <c r="BD296" i="4" s="1"/>
  <c r="BE296" i="4" a="1"/>
  <c r="BE296" i="4" s="1"/>
  <c r="BF296" i="4" a="1"/>
  <c r="BF296" i="4" s="1"/>
  <c r="BG296" i="4" a="1"/>
  <c r="BG296" i="4" s="1"/>
  <c r="BH296" i="4" a="1"/>
  <c r="BH296" i="4" s="1"/>
  <c r="BI296" i="4" a="1"/>
  <c r="BI296" i="4" s="1"/>
  <c r="BJ296" i="4" a="1"/>
  <c r="BJ296" i="4" s="1"/>
  <c r="BK296" i="4" a="1"/>
  <c r="BK296" i="4" s="1"/>
  <c r="BL296" i="4" a="1"/>
  <c r="BL296" i="4" s="1"/>
  <c r="BM296" i="4" a="1"/>
  <c r="BM296" i="4" s="1"/>
  <c r="BN296" i="4" a="1"/>
  <c r="BN296" i="4" s="1"/>
  <c r="BO296" i="4" a="1"/>
  <c r="BO296" i="4" s="1"/>
  <c r="BP296" i="4" a="1"/>
  <c r="BP296" i="4" s="1"/>
  <c r="BQ296" i="4" a="1"/>
  <c r="BQ296" i="4" s="1"/>
  <c r="AP297" i="4" a="1"/>
  <c r="AP297" i="4" s="1"/>
  <c r="AQ297" i="4" a="1"/>
  <c r="AQ297" i="4" s="1"/>
  <c r="AR297" i="4" a="1"/>
  <c r="AR297" i="4" s="1"/>
  <c r="AS297" i="4" a="1"/>
  <c r="AS297" i="4" s="1"/>
  <c r="AT297" i="4" a="1"/>
  <c r="AT297" i="4" s="1"/>
  <c r="AU297" i="4" a="1"/>
  <c r="AU297" i="4" s="1"/>
  <c r="AV297" i="4" a="1"/>
  <c r="AV297" i="4" s="1"/>
  <c r="AW297" i="4" a="1"/>
  <c r="AW297" i="4" s="1"/>
  <c r="AX297" i="4" a="1"/>
  <c r="AX297" i="4" s="1"/>
  <c r="AY297" i="4" a="1"/>
  <c r="AY297" i="4" s="1"/>
  <c r="AZ297" i="4" a="1"/>
  <c r="AZ297" i="4" s="1"/>
  <c r="BA297" i="4" a="1"/>
  <c r="BA297" i="4" s="1"/>
  <c r="BB297" i="4" a="1"/>
  <c r="BB297" i="4" s="1"/>
  <c r="BC297" i="4" a="1"/>
  <c r="BC297" i="4" s="1"/>
  <c r="BD297" i="4" a="1"/>
  <c r="BD297" i="4" s="1"/>
  <c r="BE297" i="4" a="1"/>
  <c r="BE297" i="4" s="1"/>
  <c r="BF297" i="4" a="1"/>
  <c r="BF297" i="4" s="1"/>
  <c r="BG297" i="4" a="1"/>
  <c r="BG297" i="4" s="1"/>
  <c r="BH297" i="4" a="1"/>
  <c r="BH297" i="4" s="1"/>
  <c r="BI297" i="4" a="1"/>
  <c r="BI297" i="4" s="1"/>
  <c r="BJ297" i="4" a="1"/>
  <c r="BJ297" i="4" s="1"/>
  <c r="BK297" i="4" a="1"/>
  <c r="BK297" i="4" s="1"/>
  <c r="BL297" i="4" a="1"/>
  <c r="BL297" i="4" s="1"/>
  <c r="BM297" i="4" a="1"/>
  <c r="BM297" i="4" s="1"/>
  <c r="BN297" i="4" a="1"/>
  <c r="BN297" i="4" s="1"/>
  <c r="BO297" i="4" a="1"/>
  <c r="BO297" i="4" s="1"/>
  <c r="BP297" i="4" a="1"/>
  <c r="BP297" i="4" s="1"/>
  <c r="BQ297" i="4" a="1"/>
  <c r="BQ297" i="4" s="1"/>
  <c r="AP298" i="4" a="1"/>
  <c r="AP298" i="4" s="1"/>
  <c r="AQ298" i="4" a="1"/>
  <c r="AQ298" i="4" s="1"/>
  <c r="AR298" i="4" a="1"/>
  <c r="AR298" i="4" s="1"/>
  <c r="AS298" i="4" a="1"/>
  <c r="AS298" i="4" s="1"/>
  <c r="AT298" i="4" a="1"/>
  <c r="AT298" i="4" s="1"/>
  <c r="AU298" i="4" a="1"/>
  <c r="AU298" i="4" s="1"/>
  <c r="AV298" i="4" a="1"/>
  <c r="AV298" i="4" s="1"/>
  <c r="AW298" i="4" a="1"/>
  <c r="AW298" i="4" s="1"/>
  <c r="AX298" i="4" a="1"/>
  <c r="AX298" i="4" s="1"/>
  <c r="AY298" i="4" a="1"/>
  <c r="AY298" i="4" s="1"/>
  <c r="AZ298" i="4" a="1"/>
  <c r="AZ298" i="4" s="1"/>
  <c r="BA298" i="4" a="1"/>
  <c r="BA298" i="4" s="1"/>
  <c r="BB298" i="4" a="1"/>
  <c r="BB298" i="4" s="1"/>
  <c r="BC298" i="4" a="1"/>
  <c r="BC298" i="4" s="1"/>
  <c r="BD298" i="4" a="1"/>
  <c r="BD298" i="4" s="1"/>
  <c r="BE298" i="4" a="1"/>
  <c r="BE298" i="4" s="1"/>
  <c r="BF298" i="4" a="1"/>
  <c r="BF298" i="4" s="1"/>
  <c r="BG298" i="4" a="1"/>
  <c r="BG298" i="4" s="1"/>
  <c r="BH298" i="4" a="1"/>
  <c r="BH298" i="4" s="1"/>
  <c r="BI298" i="4" a="1"/>
  <c r="BI298" i="4" s="1"/>
  <c r="BJ298" i="4" a="1"/>
  <c r="BJ298" i="4" s="1"/>
  <c r="BK298" i="4" a="1"/>
  <c r="BK298" i="4" s="1"/>
  <c r="BL298" i="4" a="1"/>
  <c r="BL298" i="4" s="1"/>
  <c r="BM298" i="4" a="1"/>
  <c r="BM298" i="4" s="1"/>
  <c r="BN298" i="4" a="1"/>
  <c r="BN298" i="4" s="1"/>
  <c r="BO298" i="4" a="1"/>
  <c r="BO298" i="4" s="1"/>
  <c r="BP298" i="4" a="1"/>
  <c r="BP298" i="4" s="1"/>
  <c r="BQ298" i="4" a="1"/>
  <c r="BQ298" i="4" s="1"/>
  <c r="AP299" i="4" a="1"/>
  <c r="AP299" i="4" s="1"/>
  <c r="AQ299" i="4" a="1"/>
  <c r="AQ299" i="4" s="1"/>
  <c r="AR299" i="4" a="1"/>
  <c r="AR299" i="4" s="1"/>
  <c r="AS299" i="4" a="1"/>
  <c r="AS299" i="4" s="1"/>
  <c r="AT299" i="4" a="1"/>
  <c r="AT299" i="4" s="1"/>
  <c r="AU299" i="4" a="1"/>
  <c r="AU299" i="4" s="1"/>
  <c r="AV299" i="4" a="1"/>
  <c r="AV299" i="4" s="1"/>
  <c r="AW299" i="4" a="1"/>
  <c r="AW299" i="4" s="1"/>
  <c r="AX299" i="4" a="1"/>
  <c r="AX299" i="4" s="1"/>
  <c r="AY299" i="4" a="1"/>
  <c r="AY299" i="4" s="1"/>
  <c r="AZ299" i="4" a="1"/>
  <c r="AZ299" i="4" s="1"/>
  <c r="BA299" i="4" a="1"/>
  <c r="BA299" i="4" s="1"/>
  <c r="BB299" i="4" a="1"/>
  <c r="BB299" i="4" s="1"/>
  <c r="BC299" i="4" a="1"/>
  <c r="BC299" i="4" s="1"/>
  <c r="BD299" i="4" a="1"/>
  <c r="BD299" i="4" s="1"/>
  <c r="BE299" i="4" a="1"/>
  <c r="BE299" i="4" s="1"/>
  <c r="BF299" i="4" a="1"/>
  <c r="BF299" i="4" s="1"/>
  <c r="BG299" i="4" a="1"/>
  <c r="BG299" i="4" s="1"/>
  <c r="BH299" i="4" a="1"/>
  <c r="BH299" i="4" s="1"/>
  <c r="BI299" i="4" a="1"/>
  <c r="BI299" i="4" s="1"/>
  <c r="BJ299" i="4" a="1"/>
  <c r="BJ299" i="4" s="1"/>
  <c r="BK299" i="4" a="1"/>
  <c r="BK299" i="4" s="1"/>
  <c r="BL299" i="4" a="1"/>
  <c r="BL299" i="4" s="1"/>
  <c r="BM299" i="4" a="1"/>
  <c r="BM299" i="4" s="1"/>
  <c r="BN299" i="4" a="1"/>
  <c r="BN299" i="4" s="1"/>
  <c r="BO299" i="4" a="1"/>
  <c r="BO299" i="4" s="1"/>
  <c r="BP299" i="4" a="1"/>
  <c r="BP299" i="4" s="1"/>
  <c r="BQ299" i="4" a="1"/>
  <c r="BQ299" i="4" s="1"/>
  <c r="AP300" i="4" a="1"/>
  <c r="AP300" i="4" s="1"/>
  <c r="AQ300" i="4" a="1"/>
  <c r="AQ300" i="4" s="1"/>
  <c r="AR300" i="4" a="1"/>
  <c r="AR300" i="4" s="1"/>
  <c r="AS300" i="4" a="1"/>
  <c r="AS300" i="4" s="1"/>
  <c r="AT300" i="4" a="1"/>
  <c r="AT300" i="4" s="1"/>
  <c r="AU300" i="4" a="1"/>
  <c r="AU300" i="4" s="1"/>
  <c r="AV300" i="4" a="1"/>
  <c r="AV300" i="4" s="1"/>
  <c r="AW300" i="4" a="1"/>
  <c r="AW300" i="4" s="1"/>
  <c r="AX300" i="4" a="1"/>
  <c r="AX300" i="4" s="1"/>
  <c r="AY300" i="4" a="1"/>
  <c r="AY300" i="4" s="1"/>
  <c r="AZ300" i="4" a="1"/>
  <c r="AZ300" i="4" s="1"/>
  <c r="BA300" i="4" a="1"/>
  <c r="BA300" i="4" s="1"/>
  <c r="BB300" i="4" a="1"/>
  <c r="BB300" i="4" s="1"/>
  <c r="BC300" i="4" a="1"/>
  <c r="BC300" i="4" s="1"/>
  <c r="BD300" i="4" a="1"/>
  <c r="BD300" i="4" s="1"/>
  <c r="BE300" i="4" a="1"/>
  <c r="BE300" i="4" s="1"/>
  <c r="BF300" i="4" a="1"/>
  <c r="BF300" i="4" s="1"/>
  <c r="BG300" i="4" a="1"/>
  <c r="BG300" i="4" s="1"/>
  <c r="BH300" i="4" a="1"/>
  <c r="BH300" i="4" s="1"/>
  <c r="BI300" i="4" a="1"/>
  <c r="BI300" i="4" s="1"/>
  <c r="BJ300" i="4" a="1"/>
  <c r="BJ300" i="4" s="1"/>
  <c r="BK300" i="4" a="1"/>
  <c r="BK300" i="4" s="1"/>
  <c r="BL300" i="4" a="1"/>
  <c r="BL300" i="4" s="1"/>
  <c r="BM300" i="4" a="1"/>
  <c r="BM300" i="4" s="1"/>
  <c r="BN300" i="4" a="1"/>
  <c r="BN300" i="4" s="1"/>
  <c r="BO300" i="4" a="1"/>
  <c r="BO300" i="4" s="1"/>
  <c r="BP300" i="4" a="1"/>
  <c r="BP300" i="4" s="1"/>
  <c r="BQ300" i="4" a="1"/>
  <c r="BQ300" i="4" s="1"/>
  <c r="AP301" i="4" a="1"/>
  <c r="AP301" i="4" s="1"/>
  <c r="AQ301" i="4" a="1"/>
  <c r="AQ301" i="4" s="1"/>
  <c r="AR301" i="4" a="1"/>
  <c r="AR301" i="4" s="1"/>
  <c r="AS301" i="4" a="1"/>
  <c r="AS301" i="4" s="1"/>
  <c r="AT301" i="4" a="1"/>
  <c r="AT301" i="4" s="1"/>
  <c r="AU301" i="4" a="1"/>
  <c r="AU301" i="4" s="1"/>
  <c r="AV301" i="4" a="1"/>
  <c r="AV301" i="4" s="1"/>
  <c r="AW301" i="4" a="1"/>
  <c r="AW301" i="4" s="1"/>
  <c r="AX301" i="4" a="1"/>
  <c r="AX301" i="4" s="1"/>
  <c r="AY301" i="4" a="1"/>
  <c r="AY301" i="4" s="1"/>
  <c r="AZ301" i="4" a="1"/>
  <c r="AZ301" i="4" s="1"/>
  <c r="BA301" i="4" a="1"/>
  <c r="BA301" i="4" s="1"/>
  <c r="BB301" i="4" a="1"/>
  <c r="BB301" i="4" s="1"/>
  <c r="BC301" i="4" a="1"/>
  <c r="BC301" i="4" s="1"/>
  <c r="BD301" i="4" a="1"/>
  <c r="BD301" i="4" s="1"/>
  <c r="BE301" i="4" a="1"/>
  <c r="BE301" i="4" s="1"/>
  <c r="BF301" i="4" a="1"/>
  <c r="BF301" i="4" s="1"/>
  <c r="BG301" i="4" a="1"/>
  <c r="BG301" i="4" s="1"/>
  <c r="BH301" i="4" a="1"/>
  <c r="BH301" i="4" s="1"/>
  <c r="BI301" i="4" a="1"/>
  <c r="BI301" i="4" s="1"/>
  <c r="BJ301" i="4" a="1"/>
  <c r="BJ301" i="4" s="1"/>
  <c r="BK301" i="4" a="1"/>
  <c r="BK301" i="4" s="1"/>
  <c r="BL301" i="4" a="1"/>
  <c r="BL301" i="4" s="1"/>
  <c r="BM301" i="4" a="1"/>
  <c r="BM301" i="4" s="1"/>
  <c r="BN301" i="4" a="1"/>
  <c r="BN301" i="4" s="1"/>
  <c r="BO301" i="4" a="1"/>
  <c r="BO301" i="4" s="1"/>
  <c r="BP301" i="4" a="1"/>
  <c r="BP301" i="4" s="1"/>
  <c r="BQ301" i="4" a="1"/>
  <c r="BQ301" i="4" s="1"/>
  <c r="AP302" i="4" a="1"/>
  <c r="AP302" i="4" s="1"/>
  <c r="AQ302" i="4" a="1"/>
  <c r="AQ302" i="4" s="1"/>
  <c r="AR302" i="4" a="1"/>
  <c r="AR302" i="4" s="1"/>
  <c r="AS302" i="4" a="1"/>
  <c r="AS302" i="4" s="1"/>
  <c r="AT302" i="4" a="1"/>
  <c r="AT302" i="4" s="1"/>
  <c r="AU302" i="4" a="1"/>
  <c r="AU302" i="4" s="1"/>
  <c r="AV302" i="4" a="1"/>
  <c r="AV302" i="4" s="1"/>
  <c r="AW302" i="4" a="1"/>
  <c r="AW302" i="4" s="1"/>
  <c r="AX302" i="4" a="1"/>
  <c r="AX302" i="4" s="1"/>
  <c r="AY302" i="4" a="1"/>
  <c r="AY302" i="4" s="1"/>
  <c r="AZ302" i="4" a="1"/>
  <c r="AZ302" i="4" s="1"/>
  <c r="BA302" i="4" a="1"/>
  <c r="BA302" i="4" s="1"/>
  <c r="BB302" i="4" a="1"/>
  <c r="BB302" i="4" s="1"/>
  <c r="BC302" i="4" a="1"/>
  <c r="BC302" i="4" s="1"/>
  <c r="BD302" i="4" a="1"/>
  <c r="BD302" i="4" s="1"/>
  <c r="BE302" i="4" a="1"/>
  <c r="BE302" i="4" s="1"/>
  <c r="BF302" i="4" a="1"/>
  <c r="BF302" i="4" s="1"/>
  <c r="BG302" i="4" a="1"/>
  <c r="BG302" i="4" s="1"/>
  <c r="BH302" i="4" a="1"/>
  <c r="BH302" i="4" s="1"/>
  <c r="BI302" i="4" a="1"/>
  <c r="BI302" i="4" s="1"/>
  <c r="BJ302" i="4" a="1"/>
  <c r="BJ302" i="4" s="1"/>
  <c r="BK302" i="4" a="1"/>
  <c r="BK302" i="4" s="1"/>
  <c r="BL302" i="4" a="1"/>
  <c r="BL302" i="4" s="1"/>
  <c r="BM302" i="4" a="1"/>
  <c r="BM302" i="4" s="1"/>
  <c r="BN302" i="4" a="1"/>
  <c r="BN302" i="4" s="1"/>
  <c r="BO302" i="4" a="1"/>
  <c r="BO302" i="4" s="1"/>
  <c r="BP302" i="4" a="1"/>
  <c r="BP302" i="4" s="1"/>
  <c r="BQ302" i="4" a="1"/>
  <c r="BQ302" i="4" s="1"/>
  <c r="AP303" i="4" a="1"/>
  <c r="AP303" i="4" s="1"/>
  <c r="AQ303" i="4" a="1"/>
  <c r="AQ303" i="4" s="1"/>
  <c r="AR303" i="4" a="1"/>
  <c r="AR303" i="4" s="1"/>
  <c r="AS303" i="4" a="1"/>
  <c r="AS303" i="4" s="1"/>
  <c r="AT303" i="4" a="1"/>
  <c r="AT303" i="4" s="1"/>
  <c r="AU303" i="4" a="1"/>
  <c r="AU303" i="4" s="1"/>
  <c r="AV303" i="4" a="1"/>
  <c r="AV303" i="4" s="1"/>
  <c r="AW303" i="4" a="1"/>
  <c r="AW303" i="4" s="1"/>
  <c r="AX303" i="4" a="1"/>
  <c r="AX303" i="4" s="1"/>
  <c r="AY303" i="4" a="1"/>
  <c r="AY303" i="4" s="1"/>
  <c r="AZ303" i="4" a="1"/>
  <c r="AZ303" i="4" s="1"/>
  <c r="BA303" i="4" a="1"/>
  <c r="BA303" i="4" s="1"/>
  <c r="BB303" i="4" a="1"/>
  <c r="BB303" i="4" s="1"/>
  <c r="BC303" i="4" a="1"/>
  <c r="BC303" i="4" s="1"/>
  <c r="BD303" i="4" a="1"/>
  <c r="BD303" i="4" s="1"/>
  <c r="BE303" i="4" a="1"/>
  <c r="BE303" i="4" s="1"/>
  <c r="BF303" i="4" a="1"/>
  <c r="BF303" i="4" s="1"/>
  <c r="BG303" i="4" a="1"/>
  <c r="BG303" i="4" s="1"/>
  <c r="BH303" i="4" a="1"/>
  <c r="BH303" i="4" s="1"/>
  <c r="BI303" i="4" a="1"/>
  <c r="BI303" i="4" s="1"/>
  <c r="BJ303" i="4" a="1"/>
  <c r="BJ303" i="4" s="1"/>
  <c r="BK303" i="4" a="1"/>
  <c r="BK303" i="4" s="1"/>
  <c r="BL303" i="4" a="1"/>
  <c r="BL303" i="4" s="1"/>
  <c r="BM303" i="4" a="1"/>
  <c r="BM303" i="4" s="1"/>
  <c r="BN303" i="4" a="1"/>
  <c r="BN303" i="4" s="1"/>
  <c r="BO303" i="4" a="1"/>
  <c r="BO303" i="4" s="1"/>
  <c r="BP303" i="4" a="1"/>
  <c r="BP303" i="4" s="1"/>
  <c r="BQ303" i="4" a="1"/>
  <c r="BQ303" i="4" s="1"/>
  <c r="AP304" i="4" a="1"/>
  <c r="AP304" i="4" s="1"/>
  <c r="AQ304" i="4" a="1"/>
  <c r="AQ304" i="4" s="1"/>
  <c r="AR304" i="4" a="1"/>
  <c r="AR304" i="4" s="1"/>
  <c r="AS304" i="4" a="1"/>
  <c r="AS304" i="4" s="1"/>
  <c r="AT304" i="4" a="1"/>
  <c r="AT304" i="4" s="1"/>
  <c r="AU304" i="4" a="1"/>
  <c r="AU304" i="4" s="1"/>
  <c r="AV304" i="4" a="1"/>
  <c r="AV304" i="4" s="1"/>
  <c r="AW304" i="4" a="1"/>
  <c r="AW304" i="4" s="1"/>
  <c r="AX304" i="4" a="1"/>
  <c r="AX304" i="4" s="1"/>
  <c r="AY304" i="4" a="1"/>
  <c r="AY304" i="4" s="1"/>
  <c r="AZ304" i="4" a="1"/>
  <c r="AZ304" i="4" s="1"/>
  <c r="BA304" i="4" a="1"/>
  <c r="BA304" i="4" s="1"/>
  <c r="BB304" i="4" a="1"/>
  <c r="BB304" i="4" s="1"/>
  <c r="BC304" i="4" a="1"/>
  <c r="BC304" i="4" s="1"/>
  <c r="BD304" i="4" a="1"/>
  <c r="BD304" i="4" s="1"/>
  <c r="BE304" i="4" a="1"/>
  <c r="BE304" i="4" s="1"/>
  <c r="BF304" i="4" a="1"/>
  <c r="BF304" i="4" s="1"/>
  <c r="BG304" i="4" a="1"/>
  <c r="BG304" i="4" s="1"/>
  <c r="BH304" i="4" a="1"/>
  <c r="BH304" i="4" s="1"/>
  <c r="BI304" i="4" a="1"/>
  <c r="BI304" i="4" s="1"/>
  <c r="BJ304" i="4" a="1"/>
  <c r="BJ304" i="4" s="1"/>
  <c r="BK304" i="4" a="1"/>
  <c r="BK304" i="4" s="1"/>
  <c r="BL304" i="4" a="1"/>
  <c r="BL304" i="4" s="1"/>
  <c r="BM304" i="4" a="1"/>
  <c r="BM304" i="4" s="1"/>
  <c r="BN304" i="4" a="1"/>
  <c r="BN304" i="4" s="1"/>
  <c r="BO304" i="4" a="1"/>
  <c r="BO304" i="4" s="1"/>
  <c r="BP304" i="4" a="1"/>
  <c r="BP304" i="4" s="1"/>
  <c r="BQ304" i="4" a="1"/>
  <c r="BQ304" i="4" s="1"/>
  <c r="AP305" i="4" a="1"/>
  <c r="AP305" i="4" s="1"/>
  <c r="AQ305" i="4" a="1"/>
  <c r="AQ305" i="4" s="1"/>
  <c r="AR305" i="4" a="1"/>
  <c r="AR305" i="4" s="1"/>
  <c r="AS305" i="4" a="1"/>
  <c r="AS305" i="4" s="1"/>
  <c r="AT305" i="4" a="1"/>
  <c r="AT305" i="4" s="1"/>
  <c r="AU305" i="4" a="1"/>
  <c r="AU305" i="4" s="1"/>
  <c r="AV305" i="4" a="1"/>
  <c r="AV305" i="4" s="1"/>
  <c r="AW305" i="4" a="1"/>
  <c r="AW305" i="4" s="1"/>
  <c r="AX305" i="4" a="1"/>
  <c r="AX305" i="4" s="1"/>
  <c r="AY305" i="4" a="1"/>
  <c r="AY305" i="4" s="1"/>
  <c r="AZ305" i="4" a="1"/>
  <c r="AZ305" i="4" s="1"/>
  <c r="BA305" i="4" a="1"/>
  <c r="BA305" i="4" s="1"/>
  <c r="BB305" i="4" a="1"/>
  <c r="BB305" i="4" s="1"/>
  <c r="BC305" i="4" a="1"/>
  <c r="BC305" i="4" s="1"/>
  <c r="BD305" i="4" a="1"/>
  <c r="BD305" i="4" s="1"/>
  <c r="BE305" i="4" a="1"/>
  <c r="BE305" i="4" s="1"/>
  <c r="BF305" i="4" a="1"/>
  <c r="BF305" i="4" s="1"/>
  <c r="BG305" i="4" a="1"/>
  <c r="BG305" i="4" s="1"/>
  <c r="BH305" i="4" a="1"/>
  <c r="BH305" i="4" s="1"/>
  <c r="BI305" i="4" a="1"/>
  <c r="BI305" i="4" s="1"/>
  <c r="BJ305" i="4" a="1"/>
  <c r="BJ305" i="4" s="1"/>
  <c r="BK305" i="4" a="1"/>
  <c r="BK305" i="4" s="1"/>
  <c r="BL305" i="4" a="1"/>
  <c r="BL305" i="4" s="1"/>
  <c r="BM305" i="4" a="1"/>
  <c r="BM305" i="4" s="1"/>
  <c r="BN305" i="4" a="1"/>
  <c r="BN305" i="4" s="1"/>
  <c r="BO305" i="4" a="1"/>
  <c r="BO305" i="4" s="1"/>
  <c r="BP305" i="4" a="1"/>
  <c r="BP305" i="4" s="1"/>
  <c r="BQ305" i="4" a="1"/>
  <c r="BQ305" i="4" s="1"/>
  <c r="AP306" i="4" a="1"/>
  <c r="AP306" i="4" s="1"/>
  <c r="AQ306" i="4" a="1"/>
  <c r="AQ306" i="4" s="1"/>
  <c r="AR306" i="4" a="1"/>
  <c r="AR306" i="4" s="1"/>
  <c r="AS306" i="4" a="1"/>
  <c r="AS306" i="4" s="1"/>
  <c r="AT306" i="4" a="1"/>
  <c r="AT306" i="4" s="1"/>
  <c r="AU306" i="4" a="1"/>
  <c r="AU306" i="4" s="1"/>
  <c r="AV306" i="4" a="1"/>
  <c r="AV306" i="4" s="1"/>
  <c r="AW306" i="4" a="1"/>
  <c r="AW306" i="4" s="1"/>
  <c r="AX306" i="4" a="1"/>
  <c r="AX306" i="4" s="1"/>
  <c r="AY306" i="4" a="1"/>
  <c r="AY306" i="4" s="1"/>
  <c r="AZ306" i="4" a="1"/>
  <c r="AZ306" i="4" s="1"/>
  <c r="BA306" i="4" a="1"/>
  <c r="BA306" i="4" s="1"/>
  <c r="BB306" i="4" a="1"/>
  <c r="BB306" i="4" s="1"/>
  <c r="BC306" i="4" a="1"/>
  <c r="BC306" i="4" s="1"/>
  <c r="BD306" i="4" a="1"/>
  <c r="BD306" i="4" s="1"/>
  <c r="BE306" i="4" a="1"/>
  <c r="BE306" i="4" s="1"/>
  <c r="BF306" i="4" a="1"/>
  <c r="BF306" i="4" s="1"/>
  <c r="BG306" i="4" a="1"/>
  <c r="BG306" i="4" s="1"/>
  <c r="BH306" i="4" a="1"/>
  <c r="BH306" i="4" s="1"/>
  <c r="BI306" i="4" a="1"/>
  <c r="BI306" i="4" s="1"/>
  <c r="BJ306" i="4" a="1"/>
  <c r="BJ306" i="4" s="1"/>
  <c r="BK306" i="4" a="1"/>
  <c r="BK306" i="4" s="1"/>
  <c r="BL306" i="4" a="1"/>
  <c r="BL306" i="4" s="1"/>
  <c r="BM306" i="4" a="1"/>
  <c r="BM306" i="4" s="1"/>
  <c r="BN306" i="4" a="1"/>
  <c r="BN306" i="4" s="1"/>
  <c r="BO306" i="4" a="1"/>
  <c r="BO306" i="4" s="1"/>
  <c r="BP306" i="4" a="1"/>
  <c r="BP306" i="4" s="1"/>
  <c r="BQ306" i="4" a="1"/>
  <c r="BQ306" i="4" s="1"/>
  <c r="AP307" i="4" a="1"/>
  <c r="AP307" i="4" s="1"/>
  <c r="AQ307" i="4" a="1"/>
  <c r="AQ307" i="4" s="1"/>
  <c r="AR307" i="4" a="1"/>
  <c r="AR307" i="4" s="1"/>
  <c r="AS307" i="4" a="1"/>
  <c r="AS307" i="4" s="1"/>
  <c r="AT307" i="4" a="1"/>
  <c r="AT307" i="4" s="1"/>
  <c r="AU307" i="4" a="1"/>
  <c r="AU307" i="4" s="1"/>
  <c r="AV307" i="4" a="1"/>
  <c r="AV307" i="4" s="1"/>
  <c r="AW307" i="4" a="1"/>
  <c r="AW307" i="4" s="1"/>
  <c r="AX307" i="4" a="1"/>
  <c r="AX307" i="4" s="1"/>
  <c r="AY307" i="4" a="1"/>
  <c r="AY307" i="4" s="1"/>
  <c r="AZ307" i="4" a="1"/>
  <c r="AZ307" i="4" s="1"/>
  <c r="BA307" i="4" a="1"/>
  <c r="BA307" i="4" s="1"/>
  <c r="BB307" i="4" a="1"/>
  <c r="BB307" i="4" s="1"/>
  <c r="BC307" i="4" a="1"/>
  <c r="BC307" i="4" s="1"/>
  <c r="BD307" i="4" a="1"/>
  <c r="BD307" i="4" s="1"/>
  <c r="BE307" i="4" a="1"/>
  <c r="BE307" i="4" s="1"/>
  <c r="BF307" i="4" a="1"/>
  <c r="BF307" i="4" s="1"/>
  <c r="BG307" i="4" a="1"/>
  <c r="BG307" i="4" s="1"/>
  <c r="BH307" i="4" a="1"/>
  <c r="BH307" i="4" s="1"/>
  <c r="BI307" i="4" a="1"/>
  <c r="BI307" i="4" s="1"/>
  <c r="BJ307" i="4" a="1"/>
  <c r="BJ307" i="4" s="1"/>
  <c r="BK307" i="4" a="1"/>
  <c r="BK307" i="4" s="1"/>
  <c r="BL307" i="4" a="1"/>
  <c r="BL307" i="4" s="1"/>
  <c r="BM307" i="4" a="1"/>
  <c r="BM307" i="4" s="1"/>
  <c r="BN307" i="4" a="1"/>
  <c r="BN307" i="4" s="1"/>
  <c r="BO307" i="4" a="1"/>
  <c r="BO307" i="4" s="1"/>
  <c r="BP307" i="4" a="1"/>
  <c r="BP307" i="4" s="1"/>
  <c r="BQ307" i="4" a="1"/>
  <c r="BQ307" i="4" s="1"/>
  <c r="AP308" i="4" a="1"/>
  <c r="AP308" i="4" s="1"/>
  <c r="AQ308" i="4" a="1"/>
  <c r="AQ308" i="4" s="1"/>
  <c r="AR308" i="4" a="1"/>
  <c r="AR308" i="4" s="1"/>
  <c r="AS308" i="4" a="1"/>
  <c r="AS308" i="4" s="1"/>
  <c r="AT308" i="4" a="1"/>
  <c r="AT308" i="4" s="1"/>
  <c r="AU308" i="4" a="1"/>
  <c r="AU308" i="4" s="1"/>
  <c r="AV308" i="4" a="1"/>
  <c r="AV308" i="4" s="1"/>
  <c r="AW308" i="4" a="1"/>
  <c r="AW308" i="4" s="1"/>
  <c r="AX308" i="4" a="1"/>
  <c r="AX308" i="4" s="1"/>
  <c r="AY308" i="4" a="1"/>
  <c r="AY308" i="4" s="1"/>
  <c r="AZ308" i="4" a="1"/>
  <c r="AZ308" i="4" s="1"/>
  <c r="BA308" i="4" a="1"/>
  <c r="BA308" i="4" s="1"/>
  <c r="BB308" i="4" a="1"/>
  <c r="BB308" i="4" s="1"/>
  <c r="BC308" i="4" a="1"/>
  <c r="BC308" i="4" s="1"/>
  <c r="BD308" i="4" a="1"/>
  <c r="BD308" i="4" s="1"/>
  <c r="BE308" i="4" a="1"/>
  <c r="BE308" i="4" s="1"/>
  <c r="BF308" i="4" a="1"/>
  <c r="BF308" i="4" s="1"/>
  <c r="BG308" i="4" a="1"/>
  <c r="BG308" i="4" s="1"/>
  <c r="BH308" i="4" a="1"/>
  <c r="BH308" i="4" s="1"/>
  <c r="BI308" i="4" a="1"/>
  <c r="BI308" i="4" s="1"/>
  <c r="BJ308" i="4" a="1"/>
  <c r="BJ308" i="4" s="1"/>
  <c r="BK308" i="4" a="1"/>
  <c r="BK308" i="4" s="1"/>
  <c r="BL308" i="4" a="1"/>
  <c r="BL308" i="4" s="1"/>
  <c r="BM308" i="4" a="1"/>
  <c r="BM308" i="4" s="1"/>
  <c r="BN308" i="4" a="1"/>
  <c r="BN308" i="4" s="1"/>
  <c r="BO308" i="4" a="1"/>
  <c r="BO308" i="4" s="1"/>
  <c r="BP308" i="4" a="1"/>
  <c r="BP308" i="4" s="1"/>
  <c r="BQ308" i="4" a="1"/>
  <c r="BQ308" i="4" s="1"/>
  <c r="AP309" i="4" a="1"/>
  <c r="AP309" i="4" s="1"/>
  <c r="AQ309" i="4" a="1"/>
  <c r="AQ309" i="4" s="1"/>
  <c r="AR309" i="4" a="1"/>
  <c r="AR309" i="4" s="1"/>
  <c r="AS309" i="4" a="1"/>
  <c r="AS309" i="4" s="1"/>
  <c r="AT309" i="4" a="1"/>
  <c r="AT309" i="4" s="1"/>
  <c r="AU309" i="4" a="1"/>
  <c r="AU309" i="4" s="1"/>
  <c r="AV309" i="4" a="1"/>
  <c r="AV309" i="4" s="1"/>
  <c r="AW309" i="4" a="1"/>
  <c r="AW309" i="4" s="1"/>
  <c r="AX309" i="4" a="1"/>
  <c r="AX309" i="4" s="1"/>
  <c r="AY309" i="4" a="1"/>
  <c r="AY309" i="4" s="1"/>
  <c r="AZ309" i="4" a="1"/>
  <c r="AZ309" i="4" s="1"/>
  <c r="BA309" i="4" a="1"/>
  <c r="BA309" i="4" s="1"/>
  <c r="BB309" i="4" a="1"/>
  <c r="BB309" i="4" s="1"/>
  <c r="BC309" i="4" a="1"/>
  <c r="BC309" i="4" s="1"/>
  <c r="BD309" i="4" a="1"/>
  <c r="BD309" i="4" s="1"/>
  <c r="BE309" i="4" a="1"/>
  <c r="BE309" i="4" s="1"/>
  <c r="BF309" i="4" a="1"/>
  <c r="BF309" i="4" s="1"/>
  <c r="BG309" i="4" a="1"/>
  <c r="BG309" i="4" s="1"/>
  <c r="BH309" i="4" a="1"/>
  <c r="BH309" i="4" s="1"/>
  <c r="BI309" i="4" a="1"/>
  <c r="BI309" i="4" s="1"/>
  <c r="BJ309" i="4" a="1"/>
  <c r="BJ309" i="4" s="1"/>
  <c r="BK309" i="4" a="1"/>
  <c r="BK309" i="4" s="1"/>
  <c r="BL309" i="4" a="1"/>
  <c r="BL309" i="4" s="1"/>
  <c r="BM309" i="4" a="1"/>
  <c r="BM309" i="4" s="1"/>
  <c r="BN309" i="4" a="1"/>
  <c r="BN309" i="4" s="1"/>
  <c r="BO309" i="4" a="1"/>
  <c r="BO309" i="4" s="1"/>
  <c r="BP309" i="4" a="1"/>
  <c r="BP309" i="4" s="1"/>
  <c r="BQ309" i="4" a="1"/>
  <c r="BQ309" i="4" s="1"/>
  <c r="AP310" i="4" a="1"/>
  <c r="AP310" i="4" s="1"/>
  <c r="AQ310" i="4" a="1"/>
  <c r="AQ310" i="4" s="1"/>
  <c r="AR310" i="4" a="1"/>
  <c r="AR310" i="4" s="1"/>
  <c r="AS310" i="4" a="1"/>
  <c r="AS310" i="4" s="1"/>
  <c r="AT310" i="4" a="1"/>
  <c r="AT310" i="4" s="1"/>
  <c r="AU310" i="4" a="1"/>
  <c r="AU310" i="4" s="1"/>
  <c r="AV310" i="4" a="1"/>
  <c r="AV310" i="4" s="1"/>
  <c r="AW310" i="4" a="1"/>
  <c r="AW310" i="4" s="1"/>
  <c r="AX310" i="4" a="1"/>
  <c r="AX310" i="4" s="1"/>
  <c r="AY310" i="4" a="1"/>
  <c r="AY310" i="4" s="1"/>
  <c r="AZ310" i="4" a="1"/>
  <c r="AZ310" i="4" s="1"/>
  <c r="BA310" i="4" a="1"/>
  <c r="BA310" i="4" s="1"/>
  <c r="BB310" i="4" a="1"/>
  <c r="BB310" i="4" s="1"/>
  <c r="BC310" i="4" a="1"/>
  <c r="BC310" i="4" s="1"/>
  <c r="BD310" i="4" a="1"/>
  <c r="BD310" i="4" s="1"/>
  <c r="BE310" i="4" a="1"/>
  <c r="BE310" i="4" s="1"/>
  <c r="BF310" i="4" a="1"/>
  <c r="BF310" i="4" s="1"/>
  <c r="BG310" i="4" a="1"/>
  <c r="BG310" i="4" s="1"/>
  <c r="BH310" i="4" a="1"/>
  <c r="BH310" i="4" s="1"/>
  <c r="BI310" i="4" a="1"/>
  <c r="BI310" i="4" s="1"/>
  <c r="BJ310" i="4" a="1"/>
  <c r="BJ310" i="4" s="1"/>
  <c r="BK310" i="4" a="1"/>
  <c r="BK310" i="4" s="1"/>
  <c r="BL310" i="4" a="1"/>
  <c r="BL310" i="4" s="1"/>
  <c r="BM310" i="4" a="1"/>
  <c r="BM310" i="4" s="1"/>
  <c r="BN310" i="4" a="1"/>
  <c r="BN310" i="4" s="1"/>
  <c r="BO310" i="4" a="1"/>
  <c r="BO310" i="4" s="1"/>
  <c r="BP310" i="4" a="1"/>
  <c r="BP310" i="4" s="1"/>
  <c r="BQ310" i="4" a="1"/>
  <c r="BQ310" i="4" s="1"/>
  <c r="AP311" i="4" a="1"/>
  <c r="AP311" i="4" s="1"/>
  <c r="AQ311" i="4" a="1"/>
  <c r="AQ311" i="4" s="1"/>
  <c r="AR311" i="4" a="1"/>
  <c r="AR311" i="4" s="1"/>
  <c r="AS311" i="4" a="1"/>
  <c r="AS311" i="4" s="1"/>
  <c r="AT311" i="4" a="1"/>
  <c r="AT311" i="4" s="1"/>
  <c r="AU311" i="4" a="1"/>
  <c r="AU311" i="4" s="1"/>
  <c r="AV311" i="4" a="1"/>
  <c r="AV311" i="4" s="1"/>
  <c r="AW311" i="4" a="1"/>
  <c r="AW311" i="4" s="1"/>
  <c r="AX311" i="4" a="1"/>
  <c r="AX311" i="4" s="1"/>
  <c r="AY311" i="4" a="1"/>
  <c r="AY311" i="4" s="1"/>
  <c r="AZ311" i="4" a="1"/>
  <c r="AZ311" i="4" s="1"/>
  <c r="BA311" i="4" a="1"/>
  <c r="BA311" i="4" s="1"/>
  <c r="BB311" i="4" a="1"/>
  <c r="BB311" i="4" s="1"/>
  <c r="BC311" i="4" a="1"/>
  <c r="BC311" i="4" s="1"/>
  <c r="BD311" i="4" a="1"/>
  <c r="BD311" i="4" s="1"/>
  <c r="BE311" i="4" a="1"/>
  <c r="BE311" i="4" s="1"/>
  <c r="BF311" i="4" a="1"/>
  <c r="BF311" i="4" s="1"/>
  <c r="BG311" i="4" a="1"/>
  <c r="BG311" i="4" s="1"/>
  <c r="BH311" i="4" a="1"/>
  <c r="BH311" i="4" s="1"/>
  <c r="BI311" i="4" a="1"/>
  <c r="BI311" i="4" s="1"/>
  <c r="BJ311" i="4" a="1"/>
  <c r="BJ311" i="4" s="1"/>
  <c r="BK311" i="4" a="1"/>
  <c r="BK311" i="4" s="1"/>
  <c r="BL311" i="4" a="1"/>
  <c r="BL311" i="4" s="1"/>
  <c r="BM311" i="4" a="1"/>
  <c r="BM311" i="4" s="1"/>
  <c r="BN311" i="4" a="1"/>
  <c r="BN311" i="4" s="1"/>
  <c r="BO311" i="4" a="1"/>
  <c r="BO311" i="4" s="1"/>
  <c r="BP311" i="4" a="1"/>
  <c r="BP311" i="4" s="1"/>
  <c r="BQ311" i="4" a="1"/>
  <c r="BQ311" i="4" s="1"/>
  <c r="AP312" i="4" a="1"/>
  <c r="AP312" i="4" s="1"/>
  <c r="AQ312" i="4" a="1"/>
  <c r="AQ312" i="4" s="1"/>
  <c r="AR312" i="4" a="1"/>
  <c r="AR312" i="4" s="1"/>
  <c r="AS312" i="4" a="1"/>
  <c r="AS312" i="4" s="1"/>
  <c r="AT312" i="4" a="1"/>
  <c r="AT312" i="4" s="1"/>
  <c r="AU312" i="4" a="1"/>
  <c r="AU312" i="4" s="1"/>
  <c r="AV312" i="4" a="1"/>
  <c r="AV312" i="4" s="1"/>
  <c r="AW312" i="4" a="1"/>
  <c r="AW312" i="4" s="1"/>
  <c r="AX312" i="4" a="1"/>
  <c r="AX312" i="4" s="1"/>
  <c r="AY312" i="4" a="1"/>
  <c r="AY312" i="4" s="1"/>
  <c r="AZ312" i="4" a="1"/>
  <c r="AZ312" i="4" s="1"/>
  <c r="BA312" i="4" a="1"/>
  <c r="BA312" i="4" s="1"/>
  <c r="BB312" i="4" a="1"/>
  <c r="BB312" i="4" s="1"/>
  <c r="BC312" i="4" a="1"/>
  <c r="BC312" i="4" s="1"/>
  <c r="BD312" i="4" a="1"/>
  <c r="BD312" i="4" s="1"/>
  <c r="BE312" i="4" a="1"/>
  <c r="BE312" i="4" s="1"/>
  <c r="BF312" i="4" a="1"/>
  <c r="BF312" i="4" s="1"/>
  <c r="BG312" i="4" a="1"/>
  <c r="BG312" i="4" s="1"/>
  <c r="BH312" i="4" a="1"/>
  <c r="BH312" i="4" s="1"/>
  <c r="BI312" i="4" a="1"/>
  <c r="BI312" i="4" s="1"/>
  <c r="BJ312" i="4" a="1"/>
  <c r="BJ312" i="4" s="1"/>
  <c r="BK312" i="4" a="1"/>
  <c r="BK312" i="4" s="1"/>
  <c r="BL312" i="4" a="1"/>
  <c r="BL312" i="4" s="1"/>
  <c r="BM312" i="4" a="1"/>
  <c r="BM312" i="4" s="1"/>
  <c r="BN312" i="4" a="1"/>
  <c r="BN312" i="4" s="1"/>
  <c r="BO312" i="4" a="1"/>
  <c r="BO312" i="4" s="1"/>
  <c r="BP312" i="4" a="1"/>
  <c r="BP312" i="4" s="1"/>
  <c r="BQ312" i="4" a="1"/>
  <c r="BQ312" i="4" s="1"/>
  <c r="AP313" i="4" a="1"/>
  <c r="AP313" i="4" s="1"/>
  <c r="AQ313" i="4" a="1"/>
  <c r="AQ313" i="4" s="1"/>
  <c r="AR313" i="4" a="1"/>
  <c r="AR313" i="4" s="1"/>
  <c r="AS313" i="4" a="1"/>
  <c r="AS313" i="4" s="1"/>
  <c r="AT313" i="4" a="1"/>
  <c r="AT313" i="4" s="1"/>
  <c r="AU313" i="4" a="1"/>
  <c r="AU313" i="4" s="1"/>
  <c r="AV313" i="4" a="1"/>
  <c r="AV313" i="4" s="1"/>
  <c r="AW313" i="4" a="1"/>
  <c r="AW313" i="4" s="1"/>
  <c r="AX313" i="4" a="1"/>
  <c r="AX313" i="4" s="1"/>
  <c r="AY313" i="4" a="1"/>
  <c r="AY313" i="4" s="1"/>
  <c r="AZ313" i="4" a="1"/>
  <c r="AZ313" i="4" s="1"/>
  <c r="BA313" i="4" a="1"/>
  <c r="BA313" i="4" s="1"/>
  <c r="BB313" i="4" a="1"/>
  <c r="BB313" i="4" s="1"/>
  <c r="BC313" i="4" a="1"/>
  <c r="BC313" i="4" s="1"/>
  <c r="BD313" i="4" a="1"/>
  <c r="BD313" i="4" s="1"/>
  <c r="BE313" i="4" a="1"/>
  <c r="BE313" i="4" s="1"/>
  <c r="BF313" i="4" a="1"/>
  <c r="BF313" i="4" s="1"/>
  <c r="BG313" i="4" a="1"/>
  <c r="BG313" i="4" s="1"/>
  <c r="BH313" i="4" a="1"/>
  <c r="BH313" i="4" s="1"/>
  <c r="BI313" i="4" a="1"/>
  <c r="BI313" i="4" s="1"/>
  <c r="BJ313" i="4" a="1"/>
  <c r="BJ313" i="4" s="1"/>
  <c r="BK313" i="4" a="1"/>
  <c r="BK313" i="4" s="1"/>
  <c r="BL313" i="4" a="1"/>
  <c r="BL313" i="4" s="1"/>
  <c r="BM313" i="4" a="1"/>
  <c r="BM313" i="4" s="1"/>
  <c r="BN313" i="4" a="1"/>
  <c r="BN313" i="4" s="1"/>
  <c r="BO313" i="4" a="1"/>
  <c r="BO313" i="4" s="1"/>
  <c r="BP313" i="4" a="1"/>
  <c r="BP313" i="4" s="1"/>
  <c r="BQ313" i="4" a="1"/>
  <c r="BQ313" i="4" s="1"/>
  <c r="AP314" i="4" a="1"/>
  <c r="AP314" i="4" s="1"/>
  <c r="AQ314" i="4" a="1"/>
  <c r="AQ314" i="4" s="1"/>
  <c r="AR314" i="4" a="1"/>
  <c r="AR314" i="4" s="1"/>
  <c r="AS314" i="4" a="1"/>
  <c r="AS314" i="4" s="1"/>
  <c r="AT314" i="4" a="1"/>
  <c r="AT314" i="4" s="1"/>
  <c r="AU314" i="4" a="1"/>
  <c r="AU314" i="4" s="1"/>
  <c r="AV314" i="4" a="1"/>
  <c r="AV314" i="4" s="1"/>
  <c r="AW314" i="4" a="1"/>
  <c r="AW314" i="4" s="1"/>
  <c r="AX314" i="4" a="1"/>
  <c r="AX314" i="4" s="1"/>
  <c r="AY314" i="4" a="1"/>
  <c r="AY314" i="4" s="1"/>
  <c r="AZ314" i="4" a="1"/>
  <c r="AZ314" i="4" s="1"/>
  <c r="BA314" i="4" a="1"/>
  <c r="BA314" i="4" s="1"/>
  <c r="BB314" i="4" a="1"/>
  <c r="BB314" i="4" s="1"/>
  <c r="BC314" i="4" a="1"/>
  <c r="BC314" i="4" s="1"/>
  <c r="BD314" i="4" a="1"/>
  <c r="BD314" i="4" s="1"/>
  <c r="BE314" i="4" a="1"/>
  <c r="BE314" i="4" s="1"/>
  <c r="BF314" i="4" a="1"/>
  <c r="BF314" i="4" s="1"/>
  <c r="BG314" i="4" a="1"/>
  <c r="BG314" i="4" s="1"/>
  <c r="BH314" i="4" a="1"/>
  <c r="BH314" i="4" s="1"/>
  <c r="BI314" i="4" a="1"/>
  <c r="BI314" i="4" s="1"/>
  <c r="BJ314" i="4" a="1"/>
  <c r="BJ314" i="4" s="1"/>
  <c r="BK314" i="4" a="1"/>
  <c r="BK314" i="4" s="1"/>
  <c r="BL314" i="4" a="1"/>
  <c r="BL314" i="4" s="1"/>
  <c r="BM314" i="4" a="1"/>
  <c r="BM314" i="4" s="1"/>
  <c r="BN314" i="4" a="1"/>
  <c r="BN314" i="4" s="1"/>
  <c r="BO314" i="4" a="1"/>
  <c r="BO314" i="4" s="1"/>
  <c r="BP314" i="4" a="1"/>
  <c r="BP314" i="4" s="1"/>
  <c r="BQ314" i="4" a="1"/>
  <c r="BQ314" i="4" s="1"/>
  <c r="AP315" i="4" a="1"/>
  <c r="AP315" i="4" s="1"/>
  <c r="AQ315" i="4" a="1"/>
  <c r="AQ315" i="4" s="1"/>
  <c r="AR315" i="4" a="1"/>
  <c r="AR315" i="4" s="1"/>
  <c r="AS315" i="4" a="1"/>
  <c r="AS315" i="4" s="1"/>
  <c r="AT315" i="4" a="1"/>
  <c r="AT315" i="4" s="1"/>
  <c r="AU315" i="4" a="1"/>
  <c r="AU315" i="4" s="1"/>
  <c r="AV315" i="4" a="1"/>
  <c r="AV315" i="4" s="1"/>
  <c r="AW315" i="4" a="1"/>
  <c r="AW315" i="4" s="1"/>
  <c r="AX315" i="4" a="1"/>
  <c r="AX315" i="4" s="1"/>
  <c r="AY315" i="4" a="1"/>
  <c r="AY315" i="4" s="1"/>
  <c r="AZ315" i="4" a="1"/>
  <c r="AZ315" i="4" s="1"/>
  <c r="BA315" i="4" a="1"/>
  <c r="BA315" i="4" s="1"/>
  <c r="BB315" i="4" a="1"/>
  <c r="BB315" i="4" s="1"/>
  <c r="BC315" i="4" a="1"/>
  <c r="BC315" i="4" s="1"/>
  <c r="BD315" i="4" a="1"/>
  <c r="BD315" i="4" s="1"/>
  <c r="BE315" i="4" a="1"/>
  <c r="BE315" i="4" s="1"/>
  <c r="BF315" i="4" a="1"/>
  <c r="BF315" i="4" s="1"/>
  <c r="BG315" i="4" a="1"/>
  <c r="BG315" i="4" s="1"/>
  <c r="BH315" i="4" a="1"/>
  <c r="BH315" i="4" s="1"/>
  <c r="BI315" i="4" a="1"/>
  <c r="BI315" i="4" s="1"/>
  <c r="BJ315" i="4" a="1"/>
  <c r="BJ315" i="4" s="1"/>
  <c r="BK315" i="4" a="1"/>
  <c r="BK315" i="4" s="1"/>
  <c r="BL315" i="4" a="1"/>
  <c r="BL315" i="4" s="1"/>
  <c r="BM315" i="4" a="1"/>
  <c r="BM315" i="4" s="1"/>
  <c r="BN315" i="4" a="1"/>
  <c r="BN315" i="4" s="1"/>
  <c r="BO315" i="4" a="1"/>
  <c r="BO315" i="4" s="1"/>
  <c r="BP315" i="4" a="1"/>
  <c r="BP315" i="4" s="1"/>
  <c r="BQ315" i="4" a="1"/>
  <c r="BQ315" i="4" s="1"/>
  <c r="AP316" i="4" a="1"/>
  <c r="AP316" i="4" s="1"/>
  <c r="AQ316" i="4" a="1"/>
  <c r="AQ316" i="4" s="1"/>
  <c r="AR316" i="4" a="1"/>
  <c r="AR316" i="4" s="1"/>
  <c r="AS316" i="4" a="1"/>
  <c r="AS316" i="4" s="1"/>
  <c r="AT316" i="4" a="1"/>
  <c r="AT316" i="4" s="1"/>
  <c r="AU316" i="4" a="1"/>
  <c r="AU316" i="4" s="1"/>
  <c r="AV316" i="4" a="1"/>
  <c r="AV316" i="4" s="1"/>
  <c r="AW316" i="4" a="1"/>
  <c r="AW316" i="4" s="1"/>
  <c r="AX316" i="4" a="1"/>
  <c r="AX316" i="4" s="1"/>
  <c r="AY316" i="4" a="1"/>
  <c r="AY316" i="4" s="1"/>
  <c r="AZ316" i="4" a="1"/>
  <c r="AZ316" i="4" s="1"/>
  <c r="BA316" i="4" a="1"/>
  <c r="BA316" i="4" s="1"/>
  <c r="BB316" i="4" a="1"/>
  <c r="BB316" i="4" s="1"/>
  <c r="BC316" i="4" a="1"/>
  <c r="BC316" i="4" s="1"/>
  <c r="BD316" i="4" a="1"/>
  <c r="BD316" i="4" s="1"/>
  <c r="BE316" i="4" a="1"/>
  <c r="BE316" i="4" s="1"/>
  <c r="BF316" i="4" a="1"/>
  <c r="BF316" i="4" s="1"/>
  <c r="BG316" i="4" a="1"/>
  <c r="BG316" i="4" s="1"/>
  <c r="BH316" i="4" a="1"/>
  <c r="BH316" i="4" s="1"/>
  <c r="BI316" i="4" a="1"/>
  <c r="BI316" i="4" s="1"/>
  <c r="BJ316" i="4" a="1"/>
  <c r="BJ316" i="4" s="1"/>
  <c r="BK316" i="4" a="1"/>
  <c r="BK316" i="4" s="1"/>
  <c r="BL316" i="4" a="1"/>
  <c r="BL316" i="4" s="1"/>
  <c r="BM316" i="4" a="1"/>
  <c r="BM316" i="4" s="1"/>
  <c r="BN316" i="4" a="1"/>
  <c r="BN316" i="4" s="1"/>
  <c r="BO316" i="4" a="1"/>
  <c r="BO316" i="4" s="1"/>
  <c r="BP316" i="4" a="1"/>
  <c r="BP316" i="4" s="1"/>
  <c r="BQ316" i="4" a="1"/>
  <c r="BQ316" i="4" s="1"/>
  <c r="J3" i="2"/>
  <c r="J4" i="2"/>
  <c r="J5" i="2"/>
  <c r="J6" i="2"/>
  <c r="J2" i="2"/>
  <c r="H2" i="2"/>
  <c r="F3" i="2"/>
  <c r="F4" i="2"/>
  <c r="F5" i="2"/>
  <c r="F6" i="2"/>
  <c r="F2" i="2"/>
  <c r="E8" i="4" l="1" a="1"/>
  <c r="E8" i="4" s="1"/>
  <c r="I3" i="1"/>
  <c r="I4" i="1"/>
  <c r="I5" i="1"/>
  <c r="I6" i="1"/>
  <c r="I7" i="1"/>
  <c r="I8" i="1"/>
  <c r="I9" i="1"/>
  <c r="I10" i="1"/>
  <c r="I11" i="1"/>
  <c r="I12" i="1"/>
  <c r="I2" i="1"/>
  <c r="C3" i="4" s="1" a="1"/>
  <c r="C3" i="4" s="1"/>
  <c r="G3" i="1"/>
  <c r="G4" i="1"/>
  <c r="K4" i="1" s="1"/>
  <c r="G5" i="1"/>
  <c r="G6" i="1"/>
  <c r="K6" i="1" s="1"/>
  <c r="G7" i="1"/>
  <c r="J7" i="1" s="1"/>
  <c r="D8" i="4" s="1" a="1"/>
  <c r="D8" i="4" s="1"/>
  <c r="G8" i="1"/>
  <c r="J8" i="1" s="1"/>
  <c r="G9" i="1"/>
  <c r="G10" i="1"/>
  <c r="G11" i="1"/>
  <c r="G12" i="1"/>
  <c r="G2" i="1"/>
  <c r="O10" i="14"/>
  <c r="Q10" i="14" s="1"/>
  <c r="N10" i="14"/>
  <c r="M10" i="14"/>
  <c r="N9" i="14"/>
  <c r="M9" i="14"/>
  <c r="O9" i="14" s="1"/>
  <c r="Q9" i="14" s="1"/>
  <c r="Q8" i="14"/>
  <c r="O8" i="14"/>
  <c r="N8" i="14"/>
  <c r="M8" i="14"/>
  <c r="D9" i="5" l="1" a="1"/>
  <c r="D9" i="5" s="1"/>
  <c r="E9" i="5" a="1"/>
  <c r="E9" i="5" s="1"/>
  <c r="F9" i="5" a="1"/>
  <c r="F9" i="5" s="1"/>
  <c r="G9" i="5" a="1"/>
  <c r="G9" i="5" s="1"/>
  <c r="C9" i="4" a="1"/>
  <c r="C9" i="4" s="1"/>
  <c r="C9" i="5" a="1"/>
  <c r="C9" i="5" s="1"/>
  <c r="C7" i="4" a="1"/>
  <c r="C7" i="4" s="1"/>
  <c r="E7" i="4" a="1"/>
  <c r="E7" i="4" s="1"/>
  <c r="C8" i="5" a="1"/>
  <c r="C8" i="5" s="1"/>
  <c r="D8" i="5" a="1"/>
  <c r="D8" i="5" s="1"/>
  <c r="E8" i="5" a="1"/>
  <c r="E8" i="5" s="1"/>
  <c r="F8" i="5" a="1"/>
  <c r="F8" i="5" s="1"/>
  <c r="G8" i="5" a="1"/>
  <c r="G8" i="5" s="1"/>
  <c r="J10" i="1"/>
  <c r="K10" i="1"/>
  <c r="G3" i="5" a="1"/>
  <c r="G3" i="5" s="1"/>
  <c r="D3" i="5" a="1"/>
  <c r="D3" i="5" s="1"/>
  <c r="E3" i="5" a="1"/>
  <c r="E3" i="5" s="1"/>
  <c r="F3" i="5" a="1"/>
  <c r="F3" i="5" s="1"/>
  <c r="J2" i="1"/>
  <c r="K2" i="1"/>
  <c r="J5" i="1"/>
  <c r="L5" i="1" s="1"/>
  <c r="J9" i="1"/>
  <c r="L8" i="1"/>
  <c r="L7" i="1"/>
  <c r="F8" i="4" s="1" a="1"/>
  <c r="F8" i="4" s="1"/>
  <c r="L2" i="1"/>
  <c r="J6" i="1"/>
  <c r="J12" i="1"/>
  <c r="J4" i="1"/>
  <c r="J11" i="1"/>
  <c r="J3" i="1"/>
  <c r="B14" i="5"/>
  <c r="A2" i="13" a="1"/>
  <c r="C37" i="12"/>
  <c r="C36" i="12"/>
  <c r="A36" i="12"/>
  <c r="C35" i="12"/>
  <c r="A35" i="12"/>
  <c r="C34" i="12"/>
  <c r="A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B21" i="12" s="1"/>
  <c r="A21" i="12" s="1"/>
  <c r="C20" i="12"/>
  <c r="C19" i="12"/>
  <c r="C18" i="12"/>
  <c r="C17" i="12"/>
  <c r="C16" i="12"/>
  <c r="C15" i="12"/>
  <c r="B15" i="12" s="1"/>
  <c r="A15" i="12" s="1"/>
  <c r="C14" i="12"/>
  <c r="C13" i="12"/>
  <c r="C12" i="12"/>
  <c r="C11" i="12"/>
  <c r="C10" i="12"/>
  <c r="C9" i="12"/>
  <c r="C8" i="12"/>
  <c r="C7" i="12"/>
  <c r="C6" i="12"/>
  <c r="C5" i="12"/>
  <c r="C4" i="12"/>
  <c r="C3" i="12"/>
  <c r="D2" i="12" a="1"/>
  <c r="A34" i="10"/>
  <c r="A35" i="10"/>
  <c r="A36" i="10"/>
  <c r="C37" i="10"/>
  <c r="C36" i="10"/>
  <c r="C35" i="10"/>
  <c r="C34" i="10"/>
  <c r="C33" i="10"/>
  <c r="C32" i="10"/>
  <c r="B32" i="10" s="1"/>
  <c r="A32" i="10" s="1"/>
  <c r="C31" i="10"/>
  <c r="C30" i="10"/>
  <c r="B30" i="10" s="1"/>
  <c r="A30" i="10" s="1"/>
  <c r="C29" i="10"/>
  <c r="C28" i="10"/>
  <c r="B28" i="10" s="1"/>
  <c r="A28" i="10" s="1"/>
  <c r="C27" i="10"/>
  <c r="C26" i="10"/>
  <c r="B26" i="10" s="1"/>
  <c r="A26" i="10" s="1"/>
  <c r="C25" i="10"/>
  <c r="C24" i="10"/>
  <c r="B24" i="10" s="1"/>
  <c r="A24" i="10" s="1"/>
  <c r="C23" i="10"/>
  <c r="C22" i="10"/>
  <c r="B22" i="10" s="1"/>
  <c r="A22" i="10" s="1"/>
  <c r="C21" i="10"/>
  <c r="C20" i="10"/>
  <c r="B20" i="10" s="1"/>
  <c r="A20" i="10" s="1"/>
  <c r="C19" i="10"/>
  <c r="C18" i="10"/>
  <c r="B18" i="10" s="1"/>
  <c r="A18" i="10" s="1"/>
  <c r="C17" i="10"/>
  <c r="C16" i="10"/>
  <c r="B16" i="10" s="1"/>
  <c r="A16" i="10" s="1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D2" i="10" a="1"/>
  <c r="B37" i="7"/>
  <c r="B36" i="7"/>
  <c r="B35" i="7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C2" i="7" a="1"/>
  <c r="C2" i="7" s="1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3" i="5"/>
  <c r="B12" i="5"/>
  <c r="B11" i="5"/>
  <c r="B10" i="5"/>
  <c r="B9" i="5"/>
  <c r="B8" i="5"/>
  <c r="B7" i="5"/>
  <c r="B6" i="5"/>
  <c r="B5" i="5"/>
  <c r="B4" i="5"/>
  <c r="B3" i="5"/>
  <c r="C2" i="5" a="1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B3" i="4"/>
  <c r="C2" i="4" a="1"/>
  <c r="D7" i="5" l="1" a="1"/>
  <c r="D7" i="5" s="1"/>
  <c r="E7" i="5" a="1"/>
  <c r="E7" i="5" s="1"/>
  <c r="F7" i="5" a="1"/>
  <c r="F7" i="5" s="1"/>
  <c r="G7" i="5" a="1"/>
  <c r="G7" i="5" s="1"/>
  <c r="C7" i="5" a="1"/>
  <c r="C7" i="5" s="1"/>
  <c r="D7" i="4" a="1"/>
  <c r="D7" i="4" s="1"/>
  <c r="M11" i="4" a="1"/>
  <c r="M11" i="4" s="1"/>
  <c r="AC11" i="4" a="1"/>
  <c r="AC11" i="4" s="1"/>
  <c r="N11" i="4" a="1"/>
  <c r="N11" i="4" s="1"/>
  <c r="AD11" i="4" a="1"/>
  <c r="AD11" i="4" s="1"/>
  <c r="O11" i="4" a="1"/>
  <c r="O11" i="4" s="1"/>
  <c r="AE11" i="4" a="1"/>
  <c r="AE11" i="4" s="1"/>
  <c r="AJ11" i="4" a="1"/>
  <c r="AJ11" i="4" s="1"/>
  <c r="P11" i="4" a="1"/>
  <c r="P11" i="4" s="1"/>
  <c r="AF11" i="4" a="1"/>
  <c r="AF11" i="4" s="1"/>
  <c r="Q11" i="4" a="1"/>
  <c r="Q11" i="4" s="1"/>
  <c r="AG11" i="4" a="1"/>
  <c r="AG11" i="4" s="1"/>
  <c r="R11" i="4" a="1"/>
  <c r="R11" i="4" s="1"/>
  <c r="AH11" i="4" a="1"/>
  <c r="AH11" i="4" s="1"/>
  <c r="S11" i="4" a="1"/>
  <c r="S11" i="4" s="1"/>
  <c r="AI11" i="4" a="1"/>
  <c r="AI11" i="4" s="1"/>
  <c r="T11" i="4" a="1"/>
  <c r="T11" i="4" s="1"/>
  <c r="U11" i="4" a="1"/>
  <c r="U11" i="4" s="1"/>
  <c r="AK11" i="4" a="1"/>
  <c r="AK11" i="4" s="1"/>
  <c r="V11" i="4" a="1"/>
  <c r="V11" i="4" s="1"/>
  <c r="W11" i="4" a="1"/>
  <c r="W11" i="4" s="1"/>
  <c r="AB11" i="4" a="1"/>
  <c r="AB11" i="4" s="1"/>
  <c r="H11" i="4" a="1"/>
  <c r="H11" i="4" s="1"/>
  <c r="X11" i="4" a="1"/>
  <c r="X11" i="4" s="1"/>
  <c r="K11" i="4" a="1"/>
  <c r="K11" i="4" s="1"/>
  <c r="L11" i="4" a="1"/>
  <c r="L11" i="4" s="1"/>
  <c r="I11" i="4" a="1"/>
  <c r="I11" i="4" s="1"/>
  <c r="Y11" i="4" a="1"/>
  <c r="Y11" i="4" s="1"/>
  <c r="J11" i="4" a="1"/>
  <c r="J11" i="4" s="1"/>
  <c r="Z11" i="4" a="1"/>
  <c r="Z11" i="4" s="1"/>
  <c r="AA11" i="4" a="1"/>
  <c r="AA11" i="4" s="1"/>
  <c r="U11" i="5" a="1"/>
  <c r="U11" i="5" s="1"/>
  <c r="AK11" i="5" a="1"/>
  <c r="AK11" i="5" s="1"/>
  <c r="BA11" i="5" a="1"/>
  <c r="BA11" i="5" s="1"/>
  <c r="V11" i="5" a="1"/>
  <c r="V11" i="5" s="1"/>
  <c r="AL11" i="5" a="1"/>
  <c r="AL11" i="5" s="1"/>
  <c r="BB11" i="5" a="1"/>
  <c r="BB11" i="5" s="1"/>
  <c r="W11" i="5" a="1"/>
  <c r="W11" i="5" s="1"/>
  <c r="AM11" i="5" a="1"/>
  <c r="AM11" i="5" s="1"/>
  <c r="BC11" i="5" a="1"/>
  <c r="BC11" i="5" s="1"/>
  <c r="AB11" i="5" a="1"/>
  <c r="AB11" i="5" s="1"/>
  <c r="BH11" i="5" a="1"/>
  <c r="BH11" i="5" s="1"/>
  <c r="H11" i="5" a="1"/>
  <c r="H11" i="5" s="1"/>
  <c r="X11" i="5" a="1"/>
  <c r="X11" i="5" s="1"/>
  <c r="AN11" i="5" a="1"/>
  <c r="AN11" i="5" s="1"/>
  <c r="BD11" i="5" a="1"/>
  <c r="BD11" i="5" s="1"/>
  <c r="I11" i="5" a="1"/>
  <c r="I11" i="5" s="1"/>
  <c r="Y11" i="5" a="1"/>
  <c r="Y11" i="5" s="1"/>
  <c r="AO11" i="5" a="1"/>
  <c r="AO11" i="5" s="1"/>
  <c r="BE11" i="5" a="1"/>
  <c r="BE11" i="5" s="1"/>
  <c r="J11" i="5" a="1"/>
  <c r="J11" i="5" s="1"/>
  <c r="Z11" i="5" a="1"/>
  <c r="Z11" i="5" s="1"/>
  <c r="AP11" i="5" a="1"/>
  <c r="AP11" i="5" s="1"/>
  <c r="BF11" i="5" a="1"/>
  <c r="BF11" i="5" s="1"/>
  <c r="K11" i="5" a="1"/>
  <c r="K11" i="5" s="1"/>
  <c r="AA11" i="5" a="1"/>
  <c r="AA11" i="5" s="1"/>
  <c r="AQ11" i="5" a="1"/>
  <c r="AQ11" i="5" s="1"/>
  <c r="BG11" i="5" a="1"/>
  <c r="BG11" i="5" s="1"/>
  <c r="L11" i="5" a="1"/>
  <c r="L11" i="5" s="1"/>
  <c r="AR11" i="5" a="1"/>
  <c r="AR11" i="5" s="1"/>
  <c r="M11" i="5" a="1"/>
  <c r="M11" i="5" s="1"/>
  <c r="AC11" i="5" a="1"/>
  <c r="AC11" i="5" s="1"/>
  <c r="AS11" i="5" a="1"/>
  <c r="AS11" i="5" s="1"/>
  <c r="BI11" i="5" a="1"/>
  <c r="BI11" i="5" s="1"/>
  <c r="N11" i="5" a="1"/>
  <c r="N11" i="5" s="1"/>
  <c r="AD11" i="5" a="1"/>
  <c r="AD11" i="5" s="1"/>
  <c r="AT11" i="5" a="1"/>
  <c r="AT11" i="5" s="1"/>
  <c r="BJ11" i="5" a="1"/>
  <c r="BJ11" i="5" s="1"/>
  <c r="O11" i="5" a="1"/>
  <c r="O11" i="5" s="1"/>
  <c r="AE11" i="5" a="1"/>
  <c r="AE11" i="5" s="1"/>
  <c r="AU11" i="5" a="1"/>
  <c r="AU11" i="5" s="1"/>
  <c r="BK11" i="5" a="1"/>
  <c r="BK11" i="5" s="1"/>
  <c r="AZ11" i="5" a="1"/>
  <c r="AZ11" i="5" s="1"/>
  <c r="P11" i="5" a="1"/>
  <c r="P11" i="5" s="1"/>
  <c r="AF11" i="5" a="1"/>
  <c r="AF11" i="5" s="1"/>
  <c r="AV11" i="5" a="1"/>
  <c r="AV11" i="5" s="1"/>
  <c r="BL11" i="5" a="1"/>
  <c r="BL11" i="5" s="1"/>
  <c r="S11" i="5" a="1"/>
  <c r="S11" i="5" s="1"/>
  <c r="T11" i="5" a="1"/>
  <c r="T11" i="5" s="1"/>
  <c r="Q11" i="5" a="1"/>
  <c r="Q11" i="5" s="1"/>
  <c r="AG11" i="5" a="1"/>
  <c r="AG11" i="5" s="1"/>
  <c r="AW11" i="5" a="1"/>
  <c r="AW11" i="5" s="1"/>
  <c r="BM11" i="5" a="1"/>
  <c r="BM11" i="5" s="1"/>
  <c r="AI11" i="5" a="1"/>
  <c r="AI11" i="5" s="1"/>
  <c r="R11" i="5" a="1"/>
  <c r="R11" i="5" s="1"/>
  <c r="AH11" i="5" a="1"/>
  <c r="AH11" i="5" s="1"/>
  <c r="AX11" i="5" a="1"/>
  <c r="AX11" i="5" s="1"/>
  <c r="BN11" i="5" a="1"/>
  <c r="BN11" i="5" s="1"/>
  <c r="AY11" i="5" a="1"/>
  <c r="AY11" i="5" s="1"/>
  <c r="AJ11" i="5" a="1"/>
  <c r="AJ11" i="5" s="1"/>
  <c r="D11" i="4" a="1"/>
  <c r="D11" i="4" s="1"/>
  <c r="E11" i="4" a="1"/>
  <c r="E11" i="4" s="1"/>
  <c r="C11" i="4" a="1"/>
  <c r="C11" i="4" s="1"/>
  <c r="L10" i="1"/>
  <c r="F11" i="4" s="1" a="1"/>
  <c r="F11" i="4" s="1"/>
  <c r="C11" i="5" a="1"/>
  <c r="C11" i="5" s="1"/>
  <c r="C11" i="7" s="1" a="1"/>
  <c r="C11" i="7" s="1"/>
  <c r="D11" i="5" a="1"/>
  <c r="D11" i="5" s="1"/>
  <c r="E11" i="5" a="1"/>
  <c r="E11" i="5" s="1"/>
  <c r="E11" i="7" s="1" a="1"/>
  <c r="E11" i="7" s="1"/>
  <c r="F11" i="5" a="1"/>
  <c r="F11" i="5" s="1"/>
  <c r="F11" i="7" s="1" a="1"/>
  <c r="F11" i="7" s="1"/>
  <c r="G11" i="5" a="1"/>
  <c r="G11" i="5" s="1"/>
  <c r="BA37" i="4" a="1"/>
  <c r="BA37" i="4" s="1"/>
  <c r="BM37" i="4" a="1"/>
  <c r="BM37" i="4" s="1"/>
  <c r="AP37" i="4" a="1"/>
  <c r="AP37" i="4" s="1"/>
  <c r="BB37" i="4" a="1"/>
  <c r="BB37" i="4" s="1"/>
  <c r="BN37" i="4" a="1"/>
  <c r="BN37" i="4" s="1"/>
  <c r="AZ37" i="4" a="1"/>
  <c r="AZ37" i="4" s="1"/>
  <c r="AQ37" i="4" a="1"/>
  <c r="AQ37" i="4" s="1"/>
  <c r="BC37" i="4" a="1"/>
  <c r="BC37" i="4" s="1"/>
  <c r="BO37" i="4" a="1"/>
  <c r="BO37" i="4" s="1"/>
  <c r="AR37" i="4" a="1"/>
  <c r="AR37" i="4" s="1"/>
  <c r="BD37" i="4" a="1"/>
  <c r="BD37" i="4" s="1"/>
  <c r="BP37" i="4" a="1"/>
  <c r="BP37" i="4" s="1"/>
  <c r="AS37" i="4" a="1"/>
  <c r="AS37" i="4" s="1"/>
  <c r="BE37" i="4" a="1"/>
  <c r="BE37" i="4" s="1"/>
  <c r="BQ37" i="4" a="1"/>
  <c r="BQ37" i="4" s="1"/>
  <c r="AT37" i="4" a="1"/>
  <c r="AT37" i="4" s="1"/>
  <c r="BF37" i="4" a="1"/>
  <c r="BF37" i="4" s="1"/>
  <c r="AU37" i="4" a="1"/>
  <c r="AU37" i="4" s="1"/>
  <c r="BG37" i="4" a="1"/>
  <c r="BG37" i="4" s="1"/>
  <c r="AV37" i="4" a="1"/>
  <c r="AV37" i="4" s="1"/>
  <c r="BH37" i="4" a="1"/>
  <c r="BH37" i="4" s="1"/>
  <c r="BL37" i="4" a="1"/>
  <c r="BL37" i="4" s="1"/>
  <c r="AW37" i="4" a="1"/>
  <c r="AW37" i="4" s="1"/>
  <c r="BI37" i="4" a="1"/>
  <c r="BI37" i="4" s="1"/>
  <c r="AX37" i="4" a="1"/>
  <c r="AX37" i="4" s="1"/>
  <c r="BJ37" i="4" a="1"/>
  <c r="BJ37" i="4" s="1"/>
  <c r="AY37" i="4" a="1"/>
  <c r="AY37" i="4" s="1"/>
  <c r="BK37" i="4" a="1"/>
  <c r="BK37" i="4" s="1"/>
  <c r="A2" i="13"/>
  <c r="N3" i="13"/>
  <c r="Z3" i="13"/>
  <c r="O4" i="13"/>
  <c r="AA4" i="13"/>
  <c r="P5" i="13"/>
  <c r="AB5" i="13"/>
  <c r="Q6" i="13"/>
  <c r="AC6" i="13"/>
  <c r="R7" i="13"/>
  <c r="G8" i="13"/>
  <c r="S8" i="13"/>
  <c r="H9" i="13"/>
  <c r="T9" i="13"/>
  <c r="O3" i="13"/>
  <c r="AA3" i="13"/>
  <c r="P4" i="13"/>
  <c r="AB4" i="13"/>
  <c r="Q5" i="13"/>
  <c r="AC5" i="13"/>
  <c r="R6" i="13"/>
  <c r="G7" i="13"/>
  <c r="S7" i="13"/>
  <c r="H8" i="13"/>
  <c r="T8" i="13"/>
  <c r="I9" i="13"/>
  <c r="U9" i="13"/>
  <c r="Y3" i="13"/>
  <c r="AB6" i="13"/>
  <c r="AC7" i="13"/>
  <c r="P3" i="13"/>
  <c r="AB3" i="13"/>
  <c r="Q4" i="13"/>
  <c r="AC4" i="13"/>
  <c r="R5" i="13"/>
  <c r="G6" i="13"/>
  <c r="S6" i="13"/>
  <c r="H7" i="13"/>
  <c r="T7" i="13"/>
  <c r="I8" i="13"/>
  <c r="U8" i="13"/>
  <c r="J9" i="13"/>
  <c r="V9" i="13"/>
  <c r="M3" i="13"/>
  <c r="Q3" i="13"/>
  <c r="AC3" i="13"/>
  <c r="R4" i="13"/>
  <c r="G5" i="13"/>
  <c r="S5" i="13"/>
  <c r="H6" i="13"/>
  <c r="T6" i="13"/>
  <c r="I7" i="13"/>
  <c r="U7" i="13"/>
  <c r="J8" i="13"/>
  <c r="V8" i="13"/>
  <c r="K9" i="13"/>
  <c r="W9" i="13"/>
  <c r="O5" i="13"/>
  <c r="G9" i="13"/>
  <c r="R3" i="13"/>
  <c r="G4" i="13"/>
  <c r="S4" i="13"/>
  <c r="H5" i="13"/>
  <c r="T5" i="13"/>
  <c r="I6" i="13"/>
  <c r="U6" i="13"/>
  <c r="J7" i="13"/>
  <c r="V7" i="13"/>
  <c r="K8" i="13"/>
  <c r="W8" i="13"/>
  <c r="L9" i="13"/>
  <c r="X9" i="13"/>
  <c r="G3" i="13"/>
  <c r="S3" i="13"/>
  <c r="H4" i="13"/>
  <c r="T4" i="13"/>
  <c r="I5" i="13"/>
  <c r="U5" i="13"/>
  <c r="J6" i="13"/>
  <c r="V6" i="13"/>
  <c r="K7" i="13"/>
  <c r="W7" i="13"/>
  <c r="L8" i="13"/>
  <c r="X8" i="13"/>
  <c r="M9" i="13"/>
  <c r="Y9" i="13"/>
  <c r="H3" i="13"/>
  <c r="T3" i="13"/>
  <c r="I4" i="13"/>
  <c r="U4" i="13"/>
  <c r="J5" i="13"/>
  <c r="V5" i="13"/>
  <c r="K6" i="13"/>
  <c r="W6" i="13"/>
  <c r="L7" i="13"/>
  <c r="X7" i="13"/>
  <c r="M8" i="13"/>
  <c r="Y8" i="13"/>
  <c r="N9" i="13"/>
  <c r="Z9" i="13"/>
  <c r="I3" i="13"/>
  <c r="U3" i="13"/>
  <c r="J4" i="13"/>
  <c r="V4" i="13"/>
  <c r="K5" i="13"/>
  <c r="W5" i="13"/>
  <c r="L6" i="13"/>
  <c r="X6" i="13"/>
  <c r="M7" i="13"/>
  <c r="Y7" i="13"/>
  <c r="N8" i="13"/>
  <c r="Z8" i="13"/>
  <c r="O9" i="13"/>
  <c r="AA9" i="13"/>
  <c r="N4" i="13"/>
  <c r="P6" i="13"/>
  <c r="Q7" i="13"/>
  <c r="S9" i="13"/>
  <c r="J3" i="13"/>
  <c r="V3" i="13"/>
  <c r="K4" i="13"/>
  <c r="W4" i="13"/>
  <c r="L5" i="13"/>
  <c r="X5" i="13"/>
  <c r="M6" i="13"/>
  <c r="Y6" i="13"/>
  <c r="N7" i="13"/>
  <c r="Z7" i="13"/>
  <c r="O8" i="13"/>
  <c r="AA8" i="13"/>
  <c r="P9" i="13"/>
  <c r="AB9" i="13"/>
  <c r="AA5" i="13"/>
  <c r="R8" i="13"/>
  <c r="K3" i="13"/>
  <c r="W3" i="13"/>
  <c r="L4" i="13"/>
  <c r="X4" i="13"/>
  <c r="M5" i="13"/>
  <c r="Y5" i="13"/>
  <c r="N6" i="13"/>
  <c r="Z6" i="13"/>
  <c r="O7" i="13"/>
  <c r="AA7" i="13"/>
  <c r="P8" i="13"/>
  <c r="AB8" i="13"/>
  <c r="Q9" i="13"/>
  <c r="AC9" i="13"/>
  <c r="Z4" i="13"/>
  <c r="L3" i="13"/>
  <c r="X3" i="13"/>
  <c r="M4" i="13"/>
  <c r="Y4" i="13"/>
  <c r="N5" i="13"/>
  <c r="Z5" i="13"/>
  <c r="O6" i="13"/>
  <c r="AA6" i="13"/>
  <c r="P7" i="13"/>
  <c r="AB7" i="13"/>
  <c r="Q8" i="13"/>
  <c r="AC8" i="13"/>
  <c r="R9" i="13"/>
  <c r="M4" i="1" a="1"/>
  <c r="M4" i="1" s="1"/>
  <c r="M11" i="1" a="1"/>
  <c r="M11" i="1" s="1"/>
  <c r="G12" i="4" s="1" a="1"/>
  <c r="G12" i="4" s="1"/>
  <c r="M6" i="1" a="1"/>
  <c r="M6" i="1" s="1"/>
  <c r="G7" i="4" s="1" a="1"/>
  <c r="G7" i="4" s="1"/>
  <c r="M7" i="1" a="1"/>
  <c r="M7" i="1" s="1"/>
  <c r="G8" i="4" s="1" a="1"/>
  <c r="G8" i="4" s="1"/>
  <c r="AP11" i="4" a="1"/>
  <c r="AP11" i="4" s="1"/>
  <c r="AT11" i="4" a="1"/>
  <c r="AT11" i="4" s="1"/>
  <c r="AX11" i="4" a="1"/>
  <c r="AX11" i="4" s="1"/>
  <c r="BB11" i="4" a="1"/>
  <c r="BB11" i="4" s="1"/>
  <c r="BF11" i="4" a="1"/>
  <c r="BF11" i="4" s="1"/>
  <c r="BJ11" i="4" a="1"/>
  <c r="BJ11" i="4" s="1"/>
  <c r="BN11" i="4" a="1"/>
  <c r="BN11" i="4" s="1"/>
  <c r="AQ11" i="4" a="1"/>
  <c r="AQ11" i="4" s="1"/>
  <c r="AU11" i="4" a="1"/>
  <c r="AU11" i="4" s="1"/>
  <c r="AY11" i="4" a="1"/>
  <c r="AY11" i="4" s="1"/>
  <c r="BC11" i="4" a="1"/>
  <c r="BC11" i="4" s="1"/>
  <c r="BG11" i="4" a="1"/>
  <c r="BG11" i="4" s="1"/>
  <c r="BK11" i="4" a="1"/>
  <c r="BK11" i="4" s="1"/>
  <c r="BO11" i="4" a="1"/>
  <c r="BO11" i="4" s="1"/>
  <c r="AR11" i="4" a="1"/>
  <c r="AR11" i="4" s="1"/>
  <c r="AV11" i="4" a="1"/>
  <c r="AV11" i="4" s="1"/>
  <c r="AZ11" i="4" a="1"/>
  <c r="AZ11" i="4" s="1"/>
  <c r="BD11" i="4" a="1"/>
  <c r="BD11" i="4" s="1"/>
  <c r="BH11" i="4" a="1"/>
  <c r="BH11" i="4" s="1"/>
  <c r="BL11" i="4" a="1"/>
  <c r="BL11" i="4" s="1"/>
  <c r="BP11" i="4" a="1"/>
  <c r="BP11" i="4" s="1"/>
  <c r="AW11" i="4" a="1"/>
  <c r="AW11" i="4" s="1"/>
  <c r="BM11" i="4" a="1"/>
  <c r="BM11" i="4" s="1"/>
  <c r="BA11" i="4" a="1"/>
  <c r="BA11" i="4" s="1"/>
  <c r="BQ11" i="4" a="1"/>
  <c r="BQ11" i="4" s="1"/>
  <c r="BE11" i="4" a="1"/>
  <c r="BE11" i="4" s="1"/>
  <c r="AS11" i="4" a="1"/>
  <c r="AS11" i="4" s="1"/>
  <c r="BI11" i="4" a="1"/>
  <c r="BI11" i="4" s="1"/>
  <c r="AP23" i="4" a="1"/>
  <c r="AP23" i="4" s="1"/>
  <c r="AT23" i="4" a="1"/>
  <c r="AT23" i="4" s="1"/>
  <c r="AX23" i="4" a="1"/>
  <c r="AX23" i="4" s="1"/>
  <c r="BB23" i="4" a="1"/>
  <c r="BB23" i="4" s="1"/>
  <c r="BF23" i="4" a="1"/>
  <c r="BF23" i="4" s="1"/>
  <c r="BJ23" i="4" a="1"/>
  <c r="BJ23" i="4" s="1"/>
  <c r="BN23" i="4" a="1"/>
  <c r="BN23" i="4" s="1"/>
  <c r="AQ23" i="4" a="1"/>
  <c r="AQ23" i="4" s="1"/>
  <c r="AU23" i="4" a="1"/>
  <c r="AU23" i="4" s="1"/>
  <c r="AY23" i="4" a="1"/>
  <c r="AY23" i="4" s="1"/>
  <c r="BC23" i="4" a="1"/>
  <c r="BC23" i="4" s="1"/>
  <c r="BG23" i="4" a="1"/>
  <c r="BG23" i="4" s="1"/>
  <c r="BK23" i="4" a="1"/>
  <c r="BK23" i="4" s="1"/>
  <c r="BO23" i="4" a="1"/>
  <c r="BO23" i="4" s="1"/>
  <c r="AV23" i="4" a="1"/>
  <c r="AV23" i="4" s="1"/>
  <c r="BD23" i="4" a="1"/>
  <c r="BD23" i="4" s="1"/>
  <c r="BL23" i="4" a="1"/>
  <c r="BL23" i="4" s="1"/>
  <c r="AW23" i="4" a="1"/>
  <c r="AW23" i="4" s="1"/>
  <c r="BE23" i="4" a="1"/>
  <c r="BE23" i="4" s="1"/>
  <c r="BM23" i="4" a="1"/>
  <c r="BM23" i="4" s="1"/>
  <c r="AR23" i="4" a="1"/>
  <c r="AR23" i="4" s="1"/>
  <c r="AZ23" i="4" a="1"/>
  <c r="AZ23" i="4" s="1"/>
  <c r="BH23" i="4" a="1"/>
  <c r="BH23" i="4" s="1"/>
  <c r="BP23" i="4" a="1"/>
  <c r="BP23" i="4" s="1"/>
  <c r="AS23" i="4" a="1"/>
  <c r="AS23" i="4" s="1"/>
  <c r="BA23" i="4" a="1"/>
  <c r="BA23" i="4" s="1"/>
  <c r="BI23" i="4" a="1"/>
  <c r="BI23" i="4" s="1"/>
  <c r="BQ23" i="4" a="1"/>
  <c r="BQ23" i="4" s="1"/>
  <c r="AP27" i="4" a="1"/>
  <c r="AP27" i="4" s="1"/>
  <c r="AT27" i="4" a="1"/>
  <c r="AT27" i="4" s="1"/>
  <c r="AX27" i="4" a="1"/>
  <c r="AX27" i="4" s="1"/>
  <c r="BB27" i="4" a="1"/>
  <c r="BB27" i="4" s="1"/>
  <c r="BF27" i="4" a="1"/>
  <c r="BF27" i="4" s="1"/>
  <c r="BJ27" i="4" a="1"/>
  <c r="BJ27" i="4" s="1"/>
  <c r="BN27" i="4" a="1"/>
  <c r="BN27" i="4" s="1"/>
  <c r="AQ27" i="4" a="1"/>
  <c r="AQ27" i="4" s="1"/>
  <c r="AU27" i="4" a="1"/>
  <c r="AU27" i="4" s="1"/>
  <c r="AY27" i="4" a="1"/>
  <c r="AY27" i="4" s="1"/>
  <c r="BC27" i="4" a="1"/>
  <c r="BC27" i="4" s="1"/>
  <c r="BG27" i="4" a="1"/>
  <c r="BG27" i="4" s="1"/>
  <c r="BK27" i="4" a="1"/>
  <c r="BK27" i="4" s="1"/>
  <c r="BO27" i="4" a="1"/>
  <c r="BO27" i="4" s="1"/>
  <c r="AV27" i="4" a="1"/>
  <c r="AV27" i="4" s="1"/>
  <c r="BD27" i="4" a="1"/>
  <c r="BD27" i="4" s="1"/>
  <c r="BL27" i="4" a="1"/>
  <c r="BL27" i="4" s="1"/>
  <c r="AW27" i="4" a="1"/>
  <c r="AW27" i="4" s="1"/>
  <c r="BE27" i="4" a="1"/>
  <c r="BE27" i="4" s="1"/>
  <c r="BM27" i="4" a="1"/>
  <c r="BM27" i="4" s="1"/>
  <c r="AR27" i="4" a="1"/>
  <c r="AR27" i="4" s="1"/>
  <c r="AZ27" i="4" a="1"/>
  <c r="AZ27" i="4" s="1"/>
  <c r="BH27" i="4" a="1"/>
  <c r="BH27" i="4" s="1"/>
  <c r="BP27" i="4" a="1"/>
  <c r="BP27" i="4" s="1"/>
  <c r="AS27" i="4" a="1"/>
  <c r="AS27" i="4" s="1"/>
  <c r="BA27" i="4" a="1"/>
  <c r="BA27" i="4" s="1"/>
  <c r="BI27" i="4" a="1"/>
  <c r="BI27" i="4" s="1"/>
  <c r="BQ27" i="4" a="1"/>
  <c r="BQ27" i="4" s="1"/>
  <c r="AP4" i="4" a="1"/>
  <c r="AP4" i="4" s="1"/>
  <c r="AT4" i="4" a="1"/>
  <c r="AT4" i="4" s="1"/>
  <c r="AX4" i="4" a="1"/>
  <c r="AX4" i="4" s="1"/>
  <c r="BB4" i="4" a="1"/>
  <c r="BB4" i="4" s="1"/>
  <c r="BF4" i="4" a="1"/>
  <c r="BF4" i="4" s="1"/>
  <c r="BJ4" i="4" a="1"/>
  <c r="BJ4" i="4" s="1"/>
  <c r="BN4" i="4" a="1"/>
  <c r="BN4" i="4" s="1"/>
  <c r="AQ4" i="4" a="1"/>
  <c r="AQ4" i="4" s="1"/>
  <c r="AU4" i="4" a="1"/>
  <c r="AU4" i="4" s="1"/>
  <c r="AY4" i="4" a="1"/>
  <c r="AY4" i="4" s="1"/>
  <c r="BC4" i="4" a="1"/>
  <c r="BC4" i="4" s="1"/>
  <c r="BG4" i="4" a="1"/>
  <c r="BG4" i="4" s="1"/>
  <c r="BK4" i="4" a="1"/>
  <c r="BK4" i="4" s="1"/>
  <c r="BO4" i="4" a="1"/>
  <c r="BO4" i="4" s="1"/>
  <c r="AR4" i="4" a="1"/>
  <c r="AR4" i="4" s="1"/>
  <c r="AZ4" i="4" a="1"/>
  <c r="AZ4" i="4" s="1"/>
  <c r="BH4" i="4" a="1"/>
  <c r="BH4" i="4" s="1"/>
  <c r="BP4" i="4" a="1"/>
  <c r="BP4" i="4" s="1"/>
  <c r="AS4" i="4" a="1"/>
  <c r="AS4" i="4" s="1"/>
  <c r="BA4" i="4" a="1"/>
  <c r="BA4" i="4" s="1"/>
  <c r="BI4" i="4" a="1"/>
  <c r="BI4" i="4" s="1"/>
  <c r="BQ4" i="4" a="1"/>
  <c r="BQ4" i="4" s="1"/>
  <c r="AV4" i="4" a="1"/>
  <c r="AV4" i="4" s="1"/>
  <c r="BD4" i="4" a="1"/>
  <c r="BD4" i="4" s="1"/>
  <c r="BL4" i="4" a="1"/>
  <c r="BL4" i="4" s="1"/>
  <c r="AW4" i="4" a="1"/>
  <c r="AW4" i="4" s="1"/>
  <c r="BE4" i="4" a="1"/>
  <c r="BE4" i="4" s="1"/>
  <c r="BM4" i="4" a="1"/>
  <c r="BM4" i="4" s="1"/>
  <c r="AP8" i="4" a="1"/>
  <c r="AP8" i="4" s="1"/>
  <c r="AT8" i="4" a="1"/>
  <c r="AT8" i="4" s="1"/>
  <c r="AX8" i="4" a="1"/>
  <c r="AX8" i="4" s="1"/>
  <c r="BB8" i="4" a="1"/>
  <c r="BB8" i="4" s="1"/>
  <c r="BF8" i="4" a="1"/>
  <c r="BF8" i="4" s="1"/>
  <c r="BJ8" i="4" a="1"/>
  <c r="BJ8" i="4" s="1"/>
  <c r="BN8" i="4" a="1"/>
  <c r="BN8" i="4" s="1"/>
  <c r="AQ8" i="4" a="1"/>
  <c r="AQ8" i="4" s="1"/>
  <c r="AU8" i="4" a="1"/>
  <c r="AU8" i="4" s="1"/>
  <c r="AY8" i="4" a="1"/>
  <c r="AY8" i="4" s="1"/>
  <c r="BC8" i="4" a="1"/>
  <c r="BC8" i="4" s="1"/>
  <c r="BG8" i="4" a="1"/>
  <c r="BG8" i="4" s="1"/>
  <c r="BK8" i="4" a="1"/>
  <c r="BK8" i="4" s="1"/>
  <c r="BO8" i="4" a="1"/>
  <c r="BO8" i="4" s="1"/>
  <c r="AR8" i="4" a="1"/>
  <c r="AR8" i="4" s="1"/>
  <c r="AZ8" i="4" a="1"/>
  <c r="AZ8" i="4" s="1"/>
  <c r="BH8" i="4" a="1"/>
  <c r="BH8" i="4" s="1"/>
  <c r="BP8" i="4" a="1"/>
  <c r="BP8" i="4" s="1"/>
  <c r="AS8" i="4" a="1"/>
  <c r="AS8" i="4" s="1"/>
  <c r="BA8" i="4" a="1"/>
  <c r="BA8" i="4" s="1"/>
  <c r="BI8" i="4" a="1"/>
  <c r="BI8" i="4" s="1"/>
  <c r="BQ8" i="4" a="1"/>
  <c r="BQ8" i="4" s="1"/>
  <c r="AV8" i="4" a="1"/>
  <c r="AV8" i="4" s="1"/>
  <c r="BD8" i="4" a="1"/>
  <c r="BD8" i="4" s="1"/>
  <c r="BL8" i="4" a="1"/>
  <c r="BL8" i="4" s="1"/>
  <c r="BE8" i="4" a="1"/>
  <c r="BE8" i="4" s="1"/>
  <c r="BM8" i="4" a="1"/>
  <c r="BM8" i="4" s="1"/>
  <c r="AW8" i="4" a="1"/>
  <c r="AW8" i="4" s="1"/>
  <c r="AP12" i="4" a="1"/>
  <c r="AP12" i="4" s="1"/>
  <c r="AT12" i="4" a="1"/>
  <c r="AT12" i="4" s="1"/>
  <c r="AX12" i="4" a="1"/>
  <c r="AX12" i="4" s="1"/>
  <c r="BB12" i="4" a="1"/>
  <c r="BB12" i="4" s="1"/>
  <c r="BF12" i="4" a="1"/>
  <c r="BF12" i="4" s="1"/>
  <c r="BJ12" i="4" a="1"/>
  <c r="BJ12" i="4" s="1"/>
  <c r="BN12" i="4" a="1"/>
  <c r="BN12" i="4" s="1"/>
  <c r="AQ12" i="4" a="1"/>
  <c r="AQ12" i="4" s="1"/>
  <c r="AU12" i="4" a="1"/>
  <c r="AU12" i="4" s="1"/>
  <c r="AY12" i="4" a="1"/>
  <c r="AY12" i="4" s="1"/>
  <c r="BC12" i="4" a="1"/>
  <c r="BC12" i="4" s="1"/>
  <c r="BG12" i="4" a="1"/>
  <c r="BG12" i="4" s="1"/>
  <c r="BK12" i="4" a="1"/>
  <c r="BK12" i="4" s="1"/>
  <c r="BO12" i="4" a="1"/>
  <c r="BO12" i="4" s="1"/>
  <c r="AR12" i="4" a="1"/>
  <c r="AR12" i="4" s="1"/>
  <c r="AV12" i="4" a="1"/>
  <c r="AV12" i="4" s="1"/>
  <c r="AZ12" i="4" a="1"/>
  <c r="AZ12" i="4" s="1"/>
  <c r="BD12" i="4" a="1"/>
  <c r="BD12" i="4" s="1"/>
  <c r="BH12" i="4" a="1"/>
  <c r="BH12" i="4" s="1"/>
  <c r="BL12" i="4" a="1"/>
  <c r="BL12" i="4" s="1"/>
  <c r="BP12" i="4" a="1"/>
  <c r="BP12" i="4" s="1"/>
  <c r="BA12" i="4" a="1"/>
  <c r="BA12" i="4" s="1"/>
  <c r="BQ12" i="4" a="1"/>
  <c r="BQ12" i="4" s="1"/>
  <c r="BE12" i="4" a="1"/>
  <c r="BE12" i="4" s="1"/>
  <c r="AS12" i="4" a="1"/>
  <c r="AS12" i="4" s="1"/>
  <c r="BI12" i="4" a="1"/>
  <c r="BI12" i="4" s="1"/>
  <c r="AW12" i="4" a="1"/>
  <c r="AW12" i="4" s="1"/>
  <c r="BM12" i="4" a="1"/>
  <c r="BM12" i="4" s="1"/>
  <c r="AP16" i="4" a="1"/>
  <c r="AP16" i="4" s="1"/>
  <c r="AT16" i="4" a="1"/>
  <c r="AT16" i="4" s="1"/>
  <c r="AX16" i="4" a="1"/>
  <c r="AX16" i="4" s="1"/>
  <c r="BB16" i="4" a="1"/>
  <c r="BB16" i="4" s="1"/>
  <c r="BF16" i="4" a="1"/>
  <c r="BF16" i="4" s="1"/>
  <c r="BJ16" i="4" a="1"/>
  <c r="BJ16" i="4" s="1"/>
  <c r="BN16" i="4" a="1"/>
  <c r="BN16" i="4" s="1"/>
  <c r="AQ16" i="4" a="1"/>
  <c r="AQ16" i="4" s="1"/>
  <c r="AU16" i="4" a="1"/>
  <c r="AU16" i="4" s="1"/>
  <c r="AY16" i="4" a="1"/>
  <c r="AY16" i="4" s="1"/>
  <c r="BC16" i="4" a="1"/>
  <c r="BC16" i="4" s="1"/>
  <c r="BG16" i="4" a="1"/>
  <c r="BG16" i="4" s="1"/>
  <c r="BK16" i="4" a="1"/>
  <c r="BK16" i="4" s="1"/>
  <c r="BO16" i="4" a="1"/>
  <c r="BO16" i="4" s="1"/>
  <c r="AR16" i="4" a="1"/>
  <c r="AR16" i="4" s="1"/>
  <c r="AV16" i="4" a="1"/>
  <c r="AV16" i="4" s="1"/>
  <c r="AZ16" i="4" a="1"/>
  <c r="AZ16" i="4" s="1"/>
  <c r="BD16" i="4" a="1"/>
  <c r="BD16" i="4" s="1"/>
  <c r="BH16" i="4" a="1"/>
  <c r="BH16" i="4" s="1"/>
  <c r="BL16" i="4" a="1"/>
  <c r="BL16" i="4" s="1"/>
  <c r="BP16" i="4" a="1"/>
  <c r="BP16" i="4" s="1"/>
  <c r="BA16" i="4" a="1"/>
  <c r="BA16" i="4" s="1"/>
  <c r="BQ16" i="4" a="1"/>
  <c r="BQ16" i="4" s="1"/>
  <c r="BE16" i="4" a="1"/>
  <c r="BE16" i="4" s="1"/>
  <c r="AS16" i="4" a="1"/>
  <c r="AS16" i="4" s="1"/>
  <c r="BI16" i="4" a="1"/>
  <c r="BI16" i="4" s="1"/>
  <c r="AW16" i="4" a="1"/>
  <c r="AW16" i="4" s="1"/>
  <c r="BM16" i="4" a="1"/>
  <c r="BM16" i="4" s="1"/>
  <c r="AP20" i="4" a="1"/>
  <c r="AP20" i="4" s="1"/>
  <c r="AT20" i="4" a="1"/>
  <c r="AT20" i="4" s="1"/>
  <c r="AX20" i="4" a="1"/>
  <c r="AX20" i="4" s="1"/>
  <c r="BB20" i="4" a="1"/>
  <c r="BB20" i="4" s="1"/>
  <c r="BF20" i="4" a="1"/>
  <c r="BF20" i="4" s="1"/>
  <c r="BJ20" i="4" a="1"/>
  <c r="BJ20" i="4" s="1"/>
  <c r="BN20" i="4" a="1"/>
  <c r="BN20" i="4" s="1"/>
  <c r="AQ20" i="4" a="1"/>
  <c r="AQ20" i="4" s="1"/>
  <c r="AU20" i="4" a="1"/>
  <c r="AU20" i="4" s="1"/>
  <c r="AY20" i="4" a="1"/>
  <c r="AY20" i="4" s="1"/>
  <c r="BC20" i="4" a="1"/>
  <c r="BC20" i="4" s="1"/>
  <c r="BG20" i="4" a="1"/>
  <c r="BG20" i="4" s="1"/>
  <c r="BK20" i="4" a="1"/>
  <c r="BK20" i="4" s="1"/>
  <c r="BO20" i="4" a="1"/>
  <c r="BO20" i="4" s="1"/>
  <c r="AR20" i="4" a="1"/>
  <c r="AR20" i="4" s="1"/>
  <c r="AV20" i="4" a="1"/>
  <c r="AV20" i="4" s="1"/>
  <c r="AZ20" i="4" a="1"/>
  <c r="AZ20" i="4" s="1"/>
  <c r="BD20" i="4" a="1"/>
  <c r="BD20" i="4" s="1"/>
  <c r="BH20" i="4" a="1"/>
  <c r="BH20" i="4" s="1"/>
  <c r="BL20" i="4" a="1"/>
  <c r="BL20" i="4" s="1"/>
  <c r="BP20" i="4" a="1"/>
  <c r="BP20" i="4" s="1"/>
  <c r="BA20" i="4" a="1"/>
  <c r="BA20" i="4" s="1"/>
  <c r="BQ20" i="4" a="1"/>
  <c r="BQ20" i="4" s="1"/>
  <c r="BE20" i="4" a="1"/>
  <c r="BE20" i="4" s="1"/>
  <c r="AS20" i="4" a="1"/>
  <c r="AS20" i="4" s="1"/>
  <c r="BI20" i="4" a="1"/>
  <c r="BI20" i="4" s="1"/>
  <c r="AW20" i="4" a="1"/>
  <c r="AW20" i="4" s="1"/>
  <c r="BM20" i="4" a="1"/>
  <c r="BM20" i="4" s="1"/>
  <c r="AP24" i="4" a="1"/>
  <c r="AP24" i="4" s="1"/>
  <c r="AT24" i="4" a="1"/>
  <c r="AT24" i="4" s="1"/>
  <c r="AX24" i="4" a="1"/>
  <c r="AX24" i="4" s="1"/>
  <c r="BB24" i="4" a="1"/>
  <c r="BB24" i="4" s="1"/>
  <c r="BF24" i="4" a="1"/>
  <c r="BF24" i="4" s="1"/>
  <c r="BJ24" i="4" a="1"/>
  <c r="BJ24" i="4" s="1"/>
  <c r="BN24" i="4" a="1"/>
  <c r="BN24" i="4" s="1"/>
  <c r="AQ24" i="4" a="1"/>
  <c r="AQ24" i="4" s="1"/>
  <c r="AU24" i="4" a="1"/>
  <c r="AU24" i="4" s="1"/>
  <c r="AY24" i="4" a="1"/>
  <c r="AY24" i="4" s="1"/>
  <c r="BC24" i="4" a="1"/>
  <c r="BC24" i="4" s="1"/>
  <c r="BG24" i="4" a="1"/>
  <c r="BG24" i="4" s="1"/>
  <c r="BK24" i="4" a="1"/>
  <c r="BK24" i="4" s="1"/>
  <c r="BO24" i="4" a="1"/>
  <c r="BO24" i="4" s="1"/>
  <c r="AR24" i="4" a="1"/>
  <c r="AR24" i="4" s="1"/>
  <c r="AZ24" i="4" a="1"/>
  <c r="AZ24" i="4" s="1"/>
  <c r="BH24" i="4" a="1"/>
  <c r="BH24" i="4" s="1"/>
  <c r="BP24" i="4" a="1"/>
  <c r="BP24" i="4" s="1"/>
  <c r="AS24" i="4" a="1"/>
  <c r="AS24" i="4" s="1"/>
  <c r="BA24" i="4" a="1"/>
  <c r="BA24" i="4" s="1"/>
  <c r="BI24" i="4" a="1"/>
  <c r="BI24" i="4" s="1"/>
  <c r="BQ24" i="4" a="1"/>
  <c r="BQ24" i="4" s="1"/>
  <c r="AV24" i="4" a="1"/>
  <c r="AV24" i="4" s="1"/>
  <c r="BD24" i="4" a="1"/>
  <c r="BD24" i="4" s="1"/>
  <c r="BL24" i="4" a="1"/>
  <c r="BL24" i="4" s="1"/>
  <c r="AW24" i="4" a="1"/>
  <c r="AW24" i="4" s="1"/>
  <c r="BE24" i="4" a="1"/>
  <c r="BE24" i="4" s="1"/>
  <c r="BM24" i="4" a="1"/>
  <c r="BM24" i="4" s="1"/>
  <c r="AP28" i="4" a="1"/>
  <c r="AP28" i="4" s="1"/>
  <c r="AT28" i="4" a="1"/>
  <c r="AT28" i="4" s="1"/>
  <c r="AX28" i="4" a="1"/>
  <c r="AX28" i="4" s="1"/>
  <c r="BB28" i="4" a="1"/>
  <c r="BB28" i="4" s="1"/>
  <c r="BF28" i="4" a="1"/>
  <c r="BF28" i="4" s="1"/>
  <c r="BJ28" i="4" a="1"/>
  <c r="BJ28" i="4" s="1"/>
  <c r="BN28" i="4" a="1"/>
  <c r="BN28" i="4" s="1"/>
  <c r="AQ28" i="4" a="1"/>
  <c r="AQ28" i="4" s="1"/>
  <c r="AU28" i="4" a="1"/>
  <c r="AU28" i="4" s="1"/>
  <c r="AY28" i="4" a="1"/>
  <c r="AY28" i="4" s="1"/>
  <c r="BC28" i="4" a="1"/>
  <c r="BC28" i="4" s="1"/>
  <c r="BG28" i="4" a="1"/>
  <c r="BG28" i="4" s="1"/>
  <c r="BK28" i="4" a="1"/>
  <c r="BK28" i="4" s="1"/>
  <c r="BO28" i="4" a="1"/>
  <c r="BO28" i="4" s="1"/>
  <c r="AR28" i="4" a="1"/>
  <c r="AR28" i="4" s="1"/>
  <c r="AZ28" i="4" a="1"/>
  <c r="AZ28" i="4" s="1"/>
  <c r="BH28" i="4" a="1"/>
  <c r="BH28" i="4" s="1"/>
  <c r="BP28" i="4" a="1"/>
  <c r="BP28" i="4" s="1"/>
  <c r="AS28" i="4" a="1"/>
  <c r="AS28" i="4" s="1"/>
  <c r="BA28" i="4" a="1"/>
  <c r="BA28" i="4" s="1"/>
  <c r="BI28" i="4" a="1"/>
  <c r="BI28" i="4" s="1"/>
  <c r="BQ28" i="4" a="1"/>
  <c r="BQ28" i="4" s="1"/>
  <c r="AV28" i="4" a="1"/>
  <c r="AV28" i="4" s="1"/>
  <c r="BD28" i="4" a="1"/>
  <c r="BD28" i="4" s="1"/>
  <c r="BL28" i="4" a="1"/>
  <c r="BL28" i="4" s="1"/>
  <c r="AW28" i="4" a="1"/>
  <c r="AW28" i="4" s="1"/>
  <c r="BE28" i="4" a="1"/>
  <c r="BE28" i="4" s="1"/>
  <c r="BM28" i="4" a="1"/>
  <c r="BM28" i="4" s="1"/>
  <c r="AS32" i="4" a="1"/>
  <c r="AS32" i="4" s="1"/>
  <c r="AW32" i="4" a="1"/>
  <c r="AW32" i="4" s="1"/>
  <c r="AZ32" i="4" a="1"/>
  <c r="AZ32" i="4" s="1"/>
  <c r="BD32" i="4" a="1"/>
  <c r="BD32" i="4" s="1"/>
  <c r="BH32" i="4" a="1"/>
  <c r="BH32" i="4" s="1"/>
  <c r="BL32" i="4" a="1"/>
  <c r="BL32" i="4" s="1"/>
  <c r="BP32" i="4" a="1"/>
  <c r="BP32" i="4" s="1"/>
  <c r="AP32" i="4" a="1"/>
  <c r="AP32" i="4" s="1"/>
  <c r="AT32" i="4" a="1"/>
  <c r="AT32" i="4" s="1"/>
  <c r="BA32" i="4" a="1"/>
  <c r="BA32" i="4" s="1"/>
  <c r="BE32" i="4" a="1"/>
  <c r="BE32" i="4" s="1"/>
  <c r="BI32" i="4" a="1"/>
  <c r="BI32" i="4" s="1"/>
  <c r="BM32" i="4" a="1"/>
  <c r="BM32" i="4" s="1"/>
  <c r="BQ32" i="4" a="1"/>
  <c r="BQ32" i="4" s="1"/>
  <c r="AQ32" i="4" a="1"/>
  <c r="AQ32" i="4" s="1"/>
  <c r="AX32" i="4" a="1"/>
  <c r="AX32" i="4" s="1"/>
  <c r="BF32" i="4" a="1"/>
  <c r="BF32" i="4" s="1"/>
  <c r="BN32" i="4" a="1"/>
  <c r="BN32" i="4" s="1"/>
  <c r="AR32" i="4" a="1"/>
  <c r="AR32" i="4" s="1"/>
  <c r="AY32" i="4" a="1"/>
  <c r="AY32" i="4" s="1"/>
  <c r="BG32" i="4" a="1"/>
  <c r="BG32" i="4" s="1"/>
  <c r="BO32" i="4" a="1"/>
  <c r="BO32" i="4" s="1"/>
  <c r="AU32" i="4" a="1"/>
  <c r="AU32" i="4" s="1"/>
  <c r="BB32" i="4" a="1"/>
  <c r="BB32" i="4" s="1"/>
  <c r="BJ32" i="4" a="1"/>
  <c r="BJ32" i="4" s="1"/>
  <c r="AV32" i="4" a="1"/>
  <c r="AV32" i="4" s="1"/>
  <c r="BC32" i="4" a="1"/>
  <c r="BC32" i="4" s="1"/>
  <c r="BK32" i="4" a="1"/>
  <c r="BK32" i="4" s="1"/>
  <c r="AP36" i="4" a="1"/>
  <c r="AP36" i="4" s="1"/>
  <c r="AT36" i="4" a="1"/>
  <c r="AT36" i="4" s="1"/>
  <c r="AX36" i="4" a="1"/>
  <c r="AX36" i="4" s="1"/>
  <c r="BB36" i="4" a="1"/>
  <c r="BB36" i="4" s="1"/>
  <c r="BF36" i="4" a="1"/>
  <c r="BF36" i="4" s="1"/>
  <c r="BJ36" i="4" a="1"/>
  <c r="BJ36" i="4" s="1"/>
  <c r="BN36" i="4" a="1"/>
  <c r="BN36" i="4" s="1"/>
  <c r="AQ36" i="4" a="1"/>
  <c r="AQ36" i="4" s="1"/>
  <c r="AU36" i="4" a="1"/>
  <c r="AU36" i="4" s="1"/>
  <c r="AY36" i="4" a="1"/>
  <c r="AY36" i="4" s="1"/>
  <c r="BC36" i="4" a="1"/>
  <c r="BC36" i="4" s="1"/>
  <c r="BG36" i="4" a="1"/>
  <c r="BG36" i="4" s="1"/>
  <c r="BK36" i="4" a="1"/>
  <c r="BK36" i="4" s="1"/>
  <c r="BO36" i="4" a="1"/>
  <c r="BO36" i="4" s="1"/>
  <c r="AV36" i="4" a="1"/>
  <c r="AV36" i="4" s="1"/>
  <c r="BD36" i="4" a="1"/>
  <c r="BD36" i="4" s="1"/>
  <c r="BL36" i="4" a="1"/>
  <c r="BL36" i="4" s="1"/>
  <c r="AW36" i="4" a="1"/>
  <c r="AW36" i="4" s="1"/>
  <c r="BE36" i="4" a="1"/>
  <c r="BE36" i="4" s="1"/>
  <c r="BM36" i="4" a="1"/>
  <c r="BM36" i="4" s="1"/>
  <c r="AR36" i="4" a="1"/>
  <c r="AR36" i="4" s="1"/>
  <c r="AZ36" i="4" a="1"/>
  <c r="AZ36" i="4" s="1"/>
  <c r="BH36" i="4" a="1"/>
  <c r="BH36" i="4" s="1"/>
  <c r="BP36" i="4" a="1"/>
  <c r="BP36" i="4" s="1"/>
  <c r="BA36" i="4" a="1"/>
  <c r="BA36" i="4" s="1"/>
  <c r="BI36" i="4" a="1"/>
  <c r="BI36" i="4" s="1"/>
  <c r="BQ36" i="4" a="1"/>
  <c r="BQ36" i="4" s="1"/>
  <c r="AS36" i="4" a="1"/>
  <c r="AS36" i="4" s="1"/>
  <c r="I5" i="7" a="1"/>
  <c r="I5" i="7" s="1"/>
  <c r="M5" i="7" a="1"/>
  <c r="M5" i="7" s="1"/>
  <c r="Q5" i="7" a="1"/>
  <c r="Q5" i="7" s="1"/>
  <c r="U5" i="7" a="1"/>
  <c r="U5" i="7" s="1"/>
  <c r="Y5" i="7" a="1"/>
  <c r="Y5" i="7" s="1"/>
  <c r="AC5" i="7" a="1"/>
  <c r="AC5" i="7" s="1"/>
  <c r="J5" i="7" a="1"/>
  <c r="J5" i="7" s="1"/>
  <c r="N5" i="7" a="1"/>
  <c r="N5" i="7" s="1"/>
  <c r="R5" i="7" a="1"/>
  <c r="R5" i="7" s="1"/>
  <c r="V5" i="7" a="1"/>
  <c r="V5" i="7" s="1"/>
  <c r="Z5" i="7" a="1"/>
  <c r="Z5" i="7" s="1"/>
  <c r="K5" i="7" a="1"/>
  <c r="K5" i="7" s="1"/>
  <c r="O5" i="7" a="1"/>
  <c r="O5" i="7" s="1"/>
  <c r="S5" i="7" a="1"/>
  <c r="S5" i="7" s="1"/>
  <c r="W5" i="7" a="1"/>
  <c r="W5" i="7" s="1"/>
  <c r="AA5" i="7" a="1"/>
  <c r="AA5" i="7" s="1"/>
  <c r="P5" i="7" a="1"/>
  <c r="P5" i="7" s="1"/>
  <c r="T5" i="7" a="1"/>
  <c r="T5" i="7" s="1"/>
  <c r="X5" i="7" a="1"/>
  <c r="X5" i="7" s="1"/>
  <c r="AB5" i="7" a="1"/>
  <c r="AB5" i="7" s="1"/>
  <c r="H5" i="7" a="1"/>
  <c r="H5" i="7" s="1"/>
  <c r="L5" i="7" a="1"/>
  <c r="L5" i="7" s="1"/>
  <c r="I9" i="7" a="1"/>
  <c r="I9" i="7" s="1"/>
  <c r="M9" i="7" a="1"/>
  <c r="M9" i="7" s="1"/>
  <c r="Q9" i="7" a="1"/>
  <c r="Q9" i="7" s="1"/>
  <c r="U9" i="7" a="1"/>
  <c r="U9" i="7" s="1"/>
  <c r="Y9" i="7" a="1"/>
  <c r="Y9" i="7" s="1"/>
  <c r="AC9" i="7" a="1"/>
  <c r="AC9" i="7" s="1"/>
  <c r="J9" i="7" a="1"/>
  <c r="J9" i="7" s="1"/>
  <c r="N9" i="7" a="1"/>
  <c r="N9" i="7" s="1"/>
  <c r="R9" i="7" a="1"/>
  <c r="R9" i="7" s="1"/>
  <c r="V9" i="7" a="1"/>
  <c r="V9" i="7" s="1"/>
  <c r="Z9" i="7" a="1"/>
  <c r="Z9" i="7" s="1"/>
  <c r="K9" i="7" a="1"/>
  <c r="K9" i="7" s="1"/>
  <c r="O9" i="7" a="1"/>
  <c r="O9" i="7" s="1"/>
  <c r="S9" i="7" a="1"/>
  <c r="S9" i="7" s="1"/>
  <c r="W9" i="7" a="1"/>
  <c r="W9" i="7" s="1"/>
  <c r="AA9" i="7" a="1"/>
  <c r="AA9" i="7" s="1"/>
  <c r="T9" i="7" a="1"/>
  <c r="T9" i="7" s="1"/>
  <c r="H9" i="7" a="1"/>
  <c r="H9" i="7" s="1"/>
  <c r="X9" i="7" a="1"/>
  <c r="X9" i="7" s="1"/>
  <c r="L9" i="7" a="1"/>
  <c r="L9" i="7" s="1"/>
  <c r="P9" i="7" a="1"/>
  <c r="P9" i="7" s="1"/>
  <c r="AB9" i="7" a="1"/>
  <c r="AB9" i="7" s="1"/>
  <c r="I13" i="7" a="1"/>
  <c r="I13" i="7" s="1"/>
  <c r="M13" i="7" a="1"/>
  <c r="M13" i="7" s="1"/>
  <c r="Q13" i="7" a="1"/>
  <c r="Q13" i="7" s="1"/>
  <c r="U13" i="7" a="1"/>
  <c r="U13" i="7" s="1"/>
  <c r="Y13" i="7" a="1"/>
  <c r="Y13" i="7" s="1"/>
  <c r="AC13" i="7" a="1"/>
  <c r="AC13" i="7" s="1"/>
  <c r="J13" i="7" a="1"/>
  <c r="J13" i="7" s="1"/>
  <c r="N13" i="7" a="1"/>
  <c r="N13" i="7" s="1"/>
  <c r="R13" i="7" a="1"/>
  <c r="R13" i="7" s="1"/>
  <c r="V13" i="7" a="1"/>
  <c r="V13" i="7" s="1"/>
  <c r="Z13" i="7" a="1"/>
  <c r="Z13" i="7" s="1"/>
  <c r="K13" i="7" a="1"/>
  <c r="K13" i="7" s="1"/>
  <c r="O13" i="7" a="1"/>
  <c r="O13" i="7" s="1"/>
  <c r="S13" i="7" a="1"/>
  <c r="S13" i="7" s="1"/>
  <c r="W13" i="7" a="1"/>
  <c r="W13" i="7" s="1"/>
  <c r="AA13" i="7" a="1"/>
  <c r="AA13" i="7" s="1"/>
  <c r="T13" i="7" a="1"/>
  <c r="T13" i="7" s="1"/>
  <c r="H13" i="7" a="1"/>
  <c r="H13" i="7" s="1"/>
  <c r="X13" i="7" a="1"/>
  <c r="X13" i="7" s="1"/>
  <c r="L13" i="7" a="1"/>
  <c r="L13" i="7" s="1"/>
  <c r="P13" i="7" a="1"/>
  <c r="P13" i="7" s="1"/>
  <c r="AB13" i="7" a="1"/>
  <c r="AB13" i="7" s="1"/>
  <c r="C17" i="7" a="1"/>
  <c r="C17" i="7" s="1"/>
  <c r="G17" i="7" a="1"/>
  <c r="G17" i="7" s="1"/>
  <c r="K17" i="7" a="1"/>
  <c r="K17" i="7" s="1"/>
  <c r="O17" i="7" a="1"/>
  <c r="O17" i="7" s="1"/>
  <c r="S17" i="7" a="1"/>
  <c r="S17" i="7" s="1"/>
  <c r="W17" i="7" a="1"/>
  <c r="W17" i="7" s="1"/>
  <c r="AA17" i="7" a="1"/>
  <c r="AA17" i="7" s="1"/>
  <c r="D17" i="7" a="1"/>
  <c r="D17" i="7" s="1"/>
  <c r="H17" i="7" a="1"/>
  <c r="H17" i="7" s="1"/>
  <c r="L17" i="7" a="1"/>
  <c r="L17" i="7" s="1"/>
  <c r="P17" i="7" a="1"/>
  <c r="P17" i="7" s="1"/>
  <c r="T17" i="7" a="1"/>
  <c r="T17" i="7" s="1"/>
  <c r="X17" i="7" a="1"/>
  <c r="X17" i="7" s="1"/>
  <c r="AB17" i="7" a="1"/>
  <c r="AB17" i="7" s="1"/>
  <c r="I17" i="7" a="1"/>
  <c r="I17" i="7" s="1"/>
  <c r="Q17" i="7" a="1"/>
  <c r="Q17" i="7" s="1"/>
  <c r="Y17" i="7" a="1"/>
  <c r="Y17" i="7" s="1"/>
  <c r="J17" i="7" a="1"/>
  <c r="J17" i="7" s="1"/>
  <c r="R17" i="7" a="1"/>
  <c r="R17" i="7" s="1"/>
  <c r="Z17" i="7" a="1"/>
  <c r="Z17" i="7" s="1"/>
  <c r="E17" i="7" a="1"/>
  <c r="E17" i="7" s="1"/>
  <c r="U17" i="7" a="1"/>
  <c r="U17" i="7" s="1"/>
  <c r="F17" i="7" a="1"/>
  <c r="F17" i="7" s="1"/>
  <c r="V17" i="7" a="1"/>
  <c r="V17" i="7" s="1"/>
  <c r="M17" i="7" a="1"/>
  <c r="M17" i="7" s="1"/>
  <c r="AC17" i="7" a="1"/>
  <c r="AC17" i="7" s="1"/>
  <c r="N17" i="7" a="1"/>
  <c r="N17" i="7" s="1"/>
  <c r="C21" i="7" a="1"/>
  <c r="C21" i="7" s="1"/>
  <c r="G21" i="7" a="1"/>
  <c r="G21" i="7" s="1"/>
  <c r="K21" i="7" a="1"/>
  <c r="K21" i="7" s="1"/>
  <c r="O21" i="7" a="1"/>
  <c r="O21" i="7" s="1"/>
  <c r="S21" i="7" a="1"/>
  <c r="S21" i="7" s="1"/>
  <c r="W21" i="7" a="1"/>
  <c r="W21" i="7" s="1"/>
  <c r="AA21" i="7" a="1"/>
  <c r="AA21" i="7" s="1"/>
  <c r="D21" i="7" a="1"/>
  <c r="D21" i="7" s="1"/>
  <c r="H21" i="7" a="1"/>
  <c r="H21" i="7" s="1"/>
  <c r="L21" i="7" a="1"/>
  <c r="L21" i="7" s="1"/>
  <c r="P21" i="7" a="1"/>
  <c r="P21" i="7" s="1"/>
  <c r="T21" i="7" a="1"/>
  <c r="T21" i="7" s="1"/>
  <c r="X21" i="7" a="1"/>
  <c r="X21" i="7" s="1"/>
  <c r="AB21" i="7" a="1"/>
  <c r="AB21" i="7" s="1"/>
  <c r="E21" i="7" a="1"/>
  <c r="E21" i="7" s="1"/>
  <c r="M21" i="7" a="1"/>
  <c r="M21" i="7" s="1"/>
  <c r="U21" i="7" a="1"/>
  <c r="U21" i="7" s="1"/>
  <c r="AC21" i="7" a="1"/>
  <c r="AC21" i="7" s="1"/>
  <c r="F21" i="7" a="1"/>
  <c r="F21" i="7" s="1"/>
  <c r="N21" i="7" a="1"/>
  <c r="N21" i="7" s="1"/>
  <c r="V21" i="7" a="1"/>
  <c r="V21" i="7" s="1"/>
  <c r="I21" i="7" a="1"/>
  <c r="I21" i="7" s="1"/>
  <c r="Y21" i="7" a="1"/>
  <c r="Y21" i="7" s="1"/>
  <c r="J21" i="7" a="1"/>
  <c r="J21" i="7" s="1"/>
  <c r="Z21" i="7" a="1"/>
  <c r="Z21" i="7" s="1"/>
  <c r="Q21" i="7" a="1"/>
  <c r="Q21" i="7" s="1"/>
  <c r="R21" i="7" a="1"/>
  <c r="R21" i="7" s="1"/>
  <c r="C25" i="7" a="1"/>
  <c r="C25" i="7" s="1"/>
  <c r="G25" i="7" a="1"/>
  <c r="G25" i="7" s="1"/>
  <c r="K25" i="7" a="1"/>
  <c r="K25" i="7" s="1"/>
  <c r="O25" i="7" a="1"/>
  <c r="O25" i="7" s="1"/>
  <c r="S25" i="7" a="1"/>
  <c r="S25" i="7" s="1"/>
  <c r="W25" i="7" a="1"/>
  <c r="W25" i="7" s="1"/>
  <c r="D25" i="7" a="1"/>
  <c r="D25" i="7" s="1"/>
  <c r="H25" i="7" a="1"/>
  <c r="H25" i="7" s="1"/>
  <c r="L25" i="7" a="1"/>
  <c r="L25" i="7" s="1"/>
  <c r="P25" i="7" a="1"/>
  <c r="P25" i="7" s="1"/>
  <c r="T25" i="7" a="1"/>
  <c r="T25" i="7" s="1"/>
  <c r="X25" i="7" a="1"/>
  <c r="X25" i="7" s="1"/>
  <c r="AB25" i="7" a="1"/>
  <c r="AB25" i="7" s="1"/>
  <c r="I25" i="7" a="1"/>
  <c r="I25" i="7" s="1"/>
  <c r="Q25" i="7" a="1"/>
  <c r="Q25" i="7" s="1"/>
  <c r="Y25" i="7" a="1"/>
  <c r="Y25" i="7" s="1"/>
  <c r="J25" i="7" a="1"/>
  <c r="J25" i="7" s="1"/>
  <c r="R25" i="7" a="1"/>
  <c r="R25" i="7" s="1"/>
  <c r="Z25" i="7" a="1"/>
  <c r="Z25" i="7" s="1"/>
  <c r="M25" i="7" a="1"/>
  <c r="M25" i="7" s="1"/>
  <c r="AA25" i="7" a="1"/>
  <c r="AA25" i="7" s="1"/>
  <c r="N25" i="7" a="1"/>
  <c r="N25" i="7" s="1"/>
  <c r="AC25" i="7" a="1"/>
  <c r="AC25" i="7" s="1"/>
  <c r="E25" i="7" a="1"/>
  <c r="E25" i="7" s="1"/>
  <c r="U25" i="7" a="1"/>
  <c r="U25" i="7" s="1"/>
  <c r="F25" i="7" a="1"/>
  <c r="F25" i="7" s="1"/>
  <c r="V25" i="7" a="1"/>
  <c r="V25" i="7" s="1"/>
  <c r="F29" i="7" a="1"/>
  <c r="F29" i="7" s="1"/>
  <c r="J29" i="7" a="1"/>
  <c r="J29" i="7" s="1"/>
  <c r="N29" i="7" a="1"/>
  <c r="N29" i="7" s="1"/>
  <c r="R29" i="7" a="1"/>
  <c r="R29" i="7" s="1"/>
  <c r="V29" i="7" a="1"/>
  <c r="V29" i="7" s="1"/>
  <c r="Z29" i="7" a="1"/>
  <c r="Z29" i="7" s="1"/>
  <c r="C29" i="7" a="1"/>
  <c r="C29" i="7" s="1"/>
  <c r="G29" i="7" a="1"/>
  <c r="G29" i="7" s="1"/>
  <c r="K29" i="7" a="1"/>
  <c r="K29" i="7" s="1"/>
  <c r="O29" i="7" a="1"/>
  <c r="O29" i="7" s="1"/>
  <c r="S29" i="7" a="1"/>
  <c r="S29" i="7" s="1"/>
  <c r="W29" i="7" a="1"/>
  <c r="W29" i="7" s="1"/>
  <c r="AA29" i="7" a="1"/>
  <c r="AA29" i="7" s="1"/>
  <c r="H29" i="7" a="1"/>
  <c r="H29" i="7" s="1"/>
  <c r="P29" i="7" a="1"/>
  <c r="P29" i="7" s="1"/>
  <c r="X29" i="7" a="1"/>
  <c r="X29" i="7" s="1"/>
  <c r="I29" i="7" a="1"/>
  <c r="I29" i="7" s="1"/>
  <c r="Q29" i="7" a="1"/>
  <c r="Q29" i="7" s="1"/>
  <c r="Y29" i="7" a="1"/>
  <c r="Y29" i="7" s="1"/>
  <c r="D29" i="7" a="1"/>
  <c r="D29" i="7" s="1"/>
  <c r="L29" i="7" a="1"/>
  <c r="L29" i="7" s="1"/>
  <c r="T29" i="7" a="1"/>
  <c r="T29" i="7" s="1"/>
  <c r="AB29" i="7" a="1"/>
  <c r="AB29" i="7" s="1"/>
  <c r="U29" i="7" a="1"/>
  <c r="U29" i="7" s="1"/>
  <c r="AC29" i="7" a="1"/>
  <c r="AC29" i="7" s="1"/>
  <c r="E29" i="7" a="1"/>
  <c r="E29" i="7" s="1"/>
  <c r="M29" i="7" a="1"/>
  <c r="M29" i="7" s="1"/>
  <c r="F33" i="7" a="1"/>
  <c r="F33" i="7" s="1"/>
  <c r="J33" i="7" a="1"/>
  <c r="J33" i="7" s="1"/>
  <c r="N33" i="7" a="1"/>
  <c r="N33" i="7" s="1"/>
  <c r="R33" i="7" a="1"/>
  <c r="R33" i="7" s="1"/>
  <c r="V33" i="7" a="1"/>
  <c r="V33" i="7" s="1"/>
  <c r="Z33" i="7" a="1"/>
  <c r="Z33" i="7" s="1"/>
  <c r="C33" i="7" a="1"/>
  <c r="C33" i="7" s="1"/>
  <c r="G33" i="7" a="1"/>
  <c r="G33" i="7" s="1"/>
  <c r="K33" i="7" a="1"/>
  <c r="K33" i="7" s="1"/>
  <c r="O33" i="7" a="1"/>
  <c r="O33" i="7" s="1"/>
  <c r="S33" i="7" a="1"/>
  <c r="S33" i="7" s="1"/>
  <c r="W33" i="7" a="1"/>
  <c r="W33" i="7" s="1"/>
  <c r="AA33" i="7" a="1"/>
  <c r="AA33" i="7" s="1"/>
  <c r="D33" i="7" a="1"/>
  <c r="D33" i="7" s="1"/>
  <c r="L33" i="7" a="1"/>
  <c r="L33" i="7" s="1"/>
  <c r="T33" i="7" a="1"/>
  <c r="T33" i="7" s="1"/>
  <c r="AB33" i="7" a="1"/>
  <c r="AB33" i="7" s="1"/>
  <c r="E33" i="7" a="1"/>
  <c r="E33" i="7" s="1"/>
  <c r="M33" i="7" a="1"/>
  <c r="M33" i="7" s="1"/>
  <c r="U33" i="7" a="1"/>
  <c r="U33" i="7" s="1"/>
  <c r="AC33" i="7" a="1"/>
  <c r="AC33" i="7" s="1"/>
  <c r="H33" i="7" a="1"/>
  <c r="H33" i="7" s="1"/>
  <c r="P33" i="7" a="1"/>
  <c r="P33" i="7" s="1"/>
  <c r="X33" i="7" a="1"/>
  <c r="X33" i="7" s="1"/>
  <c r="I33" i="7" a="1"/>
  <c r="I33" i="7" s="1"/>
  <c r="Q33" i="7" a="1"/>
  <c r="Q33" i="7" s="1"/>
  <c r="Y33" i="7" a="1"/>
  <c r="Y33" i="7" s="1"/>
  <c r="AP7" i="4" a="1"/>
  <c r="AP7" i="4" s="1"/>
  <c r="AT7" i="4" a="1"/>
  <c r="AT7" i="4" s="1"/>
  <c r="AX7" i="4" a="1"/>
  <c r="AX7" i="4" s="1"/>
  <c r="BB7" i="4" a="1"/>
  <c r="BB7" i="4" s="1"/>
  <c r="BF7" i="4" a="1"/>
  <c r="BF7" i="4" s="1"/>
  <c r="BJ7" i="4" a="1"/>
  <c r="BJ7" i="4" s="1"/>
  <c r="BN7" i="4" a="1"/>
  <c r="BN7" i="4" s="1"/>
  <c r="AQ7" i="4" a="1"/>
  <c r="AQ7" i="4" s="1"/>
  <c r="AU7" i="4" a="1"/>
  <c r="AU7" i="4" s="1"/>
  <c r="AY7" i="4" a="1"/>
  <c r="AY7" i="4" s="1"/>
  <c r="BC7" i="4" a="1"/>
  <c r="BC7" i="4" s="1"/>
  <c r="BG7" i="4" a="1"/>
  <c r="BG7" i="4" s="1"/>
  <c r="BK7" i="4" a="1"/>
  <c r="BK7" i="4" s="1"/>
  <c r="BO7" i="4" a="1"/>
  <c r="BO7" i="4" s="1"/>
  <c r="AV7" i="4" a="1"/>
  <c r="AV7" i="4" s="1"/>
  <c r="BD7" i="4" a="1"/>
  <c r="BD7" i="4" s="1"/>
  <c r="BL7" i="4" a="1"/>
  <c r="BL7" i="4" s="1"/>
  <c r="AW7" i="4" a="1"/>
  <c r="AW7" i="4" s="1"/>
  <c r="BE7" i="4" a="1"/>
  <c r="BE7" i="4" s="1"/>
  <c r="BM7" i="4" a="1"/>
  <c r="BM7" i="4" s="1"/>
  <c r="AR7" i="4" a="1"/>
  <c r="AR7" i="4" s="1"/>
  <c r="AZ7" i="4" a="1"/>
  <c r="AZ7" i="4" s="1"/>
  <c r="BH7" i="4" a="1"/>
  <c r="BH7" i="4" s="1"/>
  <c r="BP7" i="4" a="1"/>
  <c r="BP7" i="4" s="1"/>
  <c r="BA7" i="4" a="1"/>
  <c r="BA7" i="4" s="1"/>
  <c r="BI7" i="4" a="1"/>
  <c r="BI7" i="4" s="1"/>
  <c r="BQ7" i="4" a="1"/>
  <c r="BQ7" i="4" s="1"/>
  <c r="AS7" i="4" a="1"/>
  <c r="AS7" i="4" s="1"/>
  <c r="AP19" i="4" a="1"/>
  <c r="AP19" i="4" s="1"/>
  <c r="AT19" i="4" a="1"/>
  <c r="AT19" i="4" s="1"/>
  <c r="AX19" i="4" a="1"/>
  <c r="AX19" i="4" s="1"/>
  <c r="BB19" i="4" a="1"/>
  <c r="BB19" i="4" s="1"/>
  <c r="BF19" i="4" a="1"/>
  <c r="BF19" i="4" s="1"/>
  <c r="BJ19" i="4" a="1"/>
  <c r="BJ19" i="4" s="1"/>
  <c r="BN19" i="4" a="1"/>
  <c r="BN19" i="4" s="1"/>
  <c r="AQ19" i="4" a="1"/>
  <c r="AQ19" i="4" s="1"/>
  <c r="AU19" i="4" a="1"/>
  <c r="AU19" i="4" s="1"/>
  <c r="AY19" i="4" a="1"/>
  <c r="AY19" i="4" s="1"/>
  <c r="BC19" i="4" a="1"/>
  <c r="BC19" i="4" s="1"/>
  <c r="BG19" i="4" a="1"/>
  <c r="BG19" i="4" s="1"/>
  <c r="BK19" i="4" a="1"/>
  <c r="BK19" i="4" s="1"/>
  <c r="BO19" i="4" a="1"/>
  <c r="BO19" i="4" s="1"/>
  <c r="AR19" i="4" a="1"/>
  <c r="AR19" i="4" s="1"/>
  <c r="AV19" i="4" a="1"/>
  <c r="AV19" i="4" s="1"/>
  <c r="AZ19" i="4" a="1"/>
  <c r="AZ19" i="4" s="1"/>
  <c r="BD19" i="4" a="1"/>
  <c r="BD19" i="4" s="1"/>
  <c r="BH19" i="4" a="1"/>
  <c r="BH19" i="4" s="1"/>
  <c r="BL19" i="4" a="1"/>
  <c r="BL19" i="4" s="1"/>
  <c r="BP19" i="4" a="1"/>
  <c r="BP19" i="4" s="1"/>
  <c r="AW19" i="4" a="1"/>
  <c r="AW19" i="4" s="1"/>
  <c r="BM19" i="4" a="1"/>
  <c r="BM19" i="4" s="1"/>
  <c r="BA19" i="4" a="1"/>
  <c r="BA19" i="4" s="1"/>
  <c r="BQ19" i="4" a="1"/>
  <c r="BQ19" i="4" s="1"/>
  <c r="BE19" i="4" a="1"/>
  <c r="BE19" i="4" s="1"/>
  <c r="AS19" i="4" a="1"/>
  <c r="AS19" i="4" s="1"/>
  <c r="BI19" i="4" a="1"/>
  <c r="BI19" i="4" s="1"/>
  <c r="AP35" i="4" a="1"/>
  <c r="AP35" i="4" s="1"/>
  <c r="AT35" i="4" a="1"/>
  <c r="AT35" i="4" s="1"/>
  <c r="AX35" i="4" a="1"/>
  <c r="AX35" i="4" s="1"/>
  <c r="BB35" i="4" a="1"/>
  <c r="BB35" i="4" s="1"/>
  <c r="BF35" i="4" a="1"/>
  <c r="BF35" i="4" s="1"/>
  <c r="BJ35" i="4" a="1"/>
  <c r="BJ35" i="4" s="1"/>
  <c r="BN35" i="4" a="1"/>
  <c r="BN35" i="4" s="1"/>
  <c r="AQ35" i="4" a="1"/>
  <c r="AQ35" i="4" s="1"/>
  <c r="AU35" i="4" a="1"/>
  <c r="AU35" i="4" s="1"/>
  <c r="AY35" i="4" a="1"/>
  <c r="AY35" i="4" s="1"/>
  <c r="BC35" i="4" a="1"/>
  <c r="BC35" i="4" s="1"/>
  <c r="BG35" i="4" a="1"/>
  <c r="BG35" i="4" s="1"/>
  <c r="BK35" i="4" a="1"/>
  <c r="BK35" i="4" s="1"/>
  <c r="BO35" i="4" a="1"/>
  <c r="BO35" i="4" s="1"/>
  <c r="AR35" i="4" a="1"/>
  <c r="AR35" i="4" s="1"/>
  <c r="AZ35" i="4" a="1"/>
  <c r="AZ35" i="4" s="1"/>
  <c r="BH35" i="4" a="1"/>
  <c r="BH35" i="4" s="1"/>
  <c r="BP35" i="4" a="1"/>
  <c r="BP35" i="4" s="1"/>
  <c r="AS35" i="4" a="1"/>
  <c r="AS35" i="4" s="1"/>
  <c r="BA35" i="4" a="1"/>
  <c r="BA35" i="4" s="1"/>
  <c r="BI35" i="4" a="1"/>
  <c r="BI35" i="4" s="1"/>
  <c r="BQ35" i="4" a="1"/>
  <c r="BQ35" i="4" s="1"/>
  <c r="AV35" i="4" a="1"/>
  <c r="AV35" i="4" s="1"/>
  <c r="BD35" i="4" a="1"/>
  <c r="BD35" i="4" s="1"/>
  <c r="BL35" i="4" a="1"/>
  <c r="BL35" i="4" s="1"/>
  <c r="AW35" i="4" a="1"/>
  <c r="AW35" i="4" s="1"/>
  <c r="BE35" i="4" a="1"/>
  <c r="BE35" i="4" s="1"/>
  <c r="BM35" i="4" a="1"/>
  <c r="BM35" i="4" s="1"/>
  <c r="AP5" i="4" a="1"/>
  <c r="AP5" i="4" s="1"/>
  <c r="AT5" i="4" a="1"/>
  <c r="AT5" i="4" s="1"/>
  <c r="AX5" i="4" a="1"/>
  <c r="AX5" i="4" s="1"/>
  <c r="BB5" i="4" a="1"/>
  <c r="BB5" i="4" s="1"/>
  <c r="BF5" i="4" a="1"/>
  <c r="BF5" i="4" s="1"/>
  <c r="BJ5" i="4" a="1"/>
  <c r="BJ5" i="4" s="1"/>
  <c r="BN5" i="4" a="1"/>
  <c r="BN5" i="4" s="1"/>
  <c r="AQ5" i="4" a="1"/>
  <c r="AQ5" i="4" s="1"/>
  <c r="AU5" i="4" a="1"/>
  <c r="AU5" i="4" s="1"/>
  <c r="AY5" i="4" a="1"/>
  <c r="AY5" i="4" s="1"/>
  <c r="BC5" i="4" a="1"/>
  <c r="BC5" i="4" s="1"/>
  <c r="BG5" i="4" a="1"/>
  <c r="BG5" i="4" s="1"/>
  <c r="BK5" i="4" a="1"/>
  <c r="BK5" i="4" s="1"/>
  <c r="BO5" i="4" a="1"/>
  <c r="BO5" i="4" s="1"/>
  <c r="AV5" i="4" a="1"/>
  <c r="AV5" i="4" s="1"/>
  <c r="BD5" i="4" a="1"/>
  <c r="BD5" i="4" s="1"/>
  <c r="BL5" i="4" a="1"/>
  <c r="BL5" i="4" s="1"/>
  <c r="AW5" i="4" a="1"/>
  <c r="AW5" i="4" s="1"/>
  <c r="BE5" i="4" a="1"/>
  <c r="BE5" i="4" s="1"/>
  <c r="BM5" i="4" a="1"/>
  <c r="BM5" i="4" s="1"/>
  <c r="AR5" i="4" a="1"/>
  <c r="AR5" i="4" s="1"/>
  <c r="AZ5" i="4" a="1"/>
  <c r="AZ5" i="4" s="1"/>
  <c r="BH5" i="4" a="1"/>
  <c r="BH5" i="4" s="1"/>
  <c r="BP5" i="4" a="1"/>
  <c r="BP5" i="4" s="1"/>
  <c r="AS5" i="4" a="1"/>
  <c r="AS5" i="4" s="1"/>
  <c r="BA5" i="4" a="1"/>
  <c r="BA5" i="4" s="1"/>
  <c r="BI5" i="4" a="1"/>
  <c r="BI5" i="4" s="1"/>
  <c r="BQ5" i="4" a="1"/>
  <c r="BQ5" i="4" s="1"/>
  <c r="AP9" i="4" a="1"/>
  <c r="AP9" i="4" s="1"/>
  <c r="AT9" i="4" a="1"/>
  <c r="AT9" i="4" s="1"/>
  <c r="AX9" i="4" a="1"/>
  <c r="AX9" i="4" s="1"/>
  <c r="BB9" i="4" a="1"/>
  <c r="BB9" i="4" s="1"/>
  <c r="BF9" i="4" a="1"/>
  <c r="BF9" i="4" s="1"/>
  <c r="BJ9" i="4" a="1"/>
  <c r="BJ9" i="4" s="1"/>
  <c r="BN9" i="4" a="1"/>
  <c r="BN9" i="4" s="1"/>
  <c r="AQ9" i="4" a="1"/>
  <c r="AQ9" i="4" s="1"/>
  <c r="AU9" i="4" a="1"/>
  <c r="AU9" i="4" s="1"/>
  <c r="AY9" i="4" a="1"/>
  <c r="AY9" i="4" s="1"/>
  <c r="BC9" i="4" a="1"/>
  <c r="BC9" i="4" s="1"/>
  <c r="BG9" i="4" a="1"/>
  <c r="BG9" i="4" s="1"/>
  <c r="BK9" i="4" a="1"/>
  <c r="BK9" i="4" s="1"/>
  <c r="BO9" i="4" a="1"/>
  <c r="BO9" i="4" s="1"/>
  <c r="AV9" i="4" a="1"/>
  <c r="AV9" i="4" s="1"/>
  <c r="BD9" i="4" a="1"/>
  <c r="BD9" i="4" s="1"/>
  <c r="BL9" i="4" a="1"/>
  <c r="BL9" i="4" s="1"/>
  <c r="AW9" i="4" a="1"/>
  <c r="AW9" i="4" s="1"/>
  <c r="BE9" i="4" a="1"/>
  <c r="BE9" i="4" s="1"/>
  <c r="BM9" i="4" a="1"/>
  <c r="BM9" i="4" s="1"/>
  <c r="AR9" i="4" a="1"/>
  <c r="AR9" i="4" s="1"/>
  <c r="AZ9" i="4" a="1"/>
  <c r="AZ9" i="4" s="1"/>
  <c r="BH9" i="4" a="1"/>
  <c r="BH9" i="4" s="1"/>
  <c r="BP9" i="4" a="1"/>
  <c r="BP9" i="4" s="1"/>
  <c r="BI9" i="4" a="1"/>
  <c r="BI9" i="4" s="1"/>
  <c r="BQ9" i="4" a="1"/>
  <c r="BQ9" i="4" s="1"/>
  <c r="AS9" i="4" a="1"/>
  <c r="AS9" i="4" s="1"/>
  <c r="BA9" i="4" a="1"/>
  <c r="BA9" i="4" s="1"/>
  <c r="AP13" i="4" a="1"/>
  <c r="AP13" i="4" s="1"/>
  <c r="AT13" i="4" a="1"/>
  <c r="AT13" i="4" s="1"/>
  <c r="AX13" i="4" a="1"/>
  <c r="AX13" i="4" s="1"/>
  <c r="BB13" i="4" a="1"/>
  <c r="BB13" i="4" s="1"/>
  <c r="BF13" i="4" a="1"/>
  <c r="BF13" i="4" s="1"/>
  <c r="BJ13" i="4" a="1"/>
  <c r="BJ13" i="4" s="1"/>
  <c r="BN13" i="4" a="1"/>
  <c r="BN13" i="4" s="1"/>
  <c r="AQ13" i="4" a="1"/>
  <c r="AQ13" i="4" s="1"/>
  <c r="AU13" i="4" a="1"/>
  <c r="AU13" i="4" s="1"/>
  <c r="AY13" i="4" a="1"/>
  <c r="AY13" i="4" s="1"/>
  <c r="BC13" i="4" a="1"/>
  <c r="BC13" i="4" s="1"/>
  <c r="BG13" i="4" a="1"/>
  <c r="BG13" i="4" s="1"/>
  <c r="BK13" i="4" a="1"/>
  <c r="BK13" i="4" s="1"/>
  <c r="BO13" i="4" a="1"/>
  <c r="BO13" i="4" s="1"/>
  <c r="AR13" i="4" a="1"/>
  <c r="AR13" i="4" s="1"/>
  <c r="AV13" i="4" a="1"/>
  <c r="AV13" i="4" s="1"/>
  <c r="AZ13" i="4" a="1"/>
  <c r="AZ13" i="4" s="1"/>
  <c r="BD13" i="4" a="1"/>
  <c r="BD13" i="4" s="1"/>
  <c r="BH13" i="4" a="1"/>
  <c r="BH13" i="4" s="1"/>
  <c r="BL13" i="4" a="1"/>
  <c r="BL13" i="4" s="1"/>
  <c r="BP13" i="4" a="1"/>
  <c r="BP13" i="4" s="1"/>
  <c r="BE13" i="4" a="1"/>
  <c r="BE13" i="4" s="1"/>
  <c r="AS13" i="4" a="1"/>
  <c r="AS13" i="4" s="1"/>
  <c r="BI13" i="4" a="1"/>
  <c r="BI13" i="4" s="1"/>
  <c r="AW13" i="4" a="1"/>
  <c r="AW13" i="4" s="1"/>
  <c r="BM13" i="4" a="1"/>
  <c r="BM13" i="4" s="1"/>
  <c r="BA13" i="4" a="1"/>
  <c r="BA13" i="4" s="1"/>
  <c r="BQ13" i="4" a="1"/>
  <c r="BQ13" i="4" s="1"/>
  <c r="AP17" i="4" a="1"/>
  <c r="AP17" i="4" s="1"/>
  <c r="AT17" i="4" a="1"/>
  <c r="AT17" i="4" s="1"/>
  <c r="AX17" i="4" a="1"/>
  <c r="AX17" i="4" s="1"/>
  <c r="BB17" i="4" a="1"/>
  <c r="BB17" i="4" s="1"/>
  <c r="BF17" i="4" a="1"/>
  <c r="BF17" i="4" s="1"/>
  <c r="BJ17" i="4" a="1"/>
  <c r="BJ17" i="4" s="1"/>
  <c r="BN17" i="4" a="1"/>
  <c r="BN17" i="4" s="1"/>
  <c r="AQ17" i="4" a="1"/>
  <c r="AQ17" i="4" s="1"/>
  <c r="AU17" i="4" a="1"/>
  <c r="AU17" i="4" s="1"/>
  <c r="AY17" i="4" a="1"/>
  <c r="AY17" i="4" s="1"/>
  <c r="BC17" i="4" a="1"/>
  <c r="BC17" i="4" s="1"/>
  <c r="BG17" i="4" a="1"/>
  <c r="BG17" i="4" s="1"/>
  <c r="BK17" i="4" a="1"/>
  <c r="BK17" i="4" s="1"/>
  <c r="BO17" i="4" a="1"/>
  <c r="BO17" i="4" s="1"/>
  <c r="AR17" i="4" a="1"/>
  <c r="AR17" i="4" s="1"/>
  <c r="AV17" i="4" a="1"/>
  <c r="AV17" i="4" s="1"/>
  <c r="AZ17" i="4" a="1"/>
  <c r="AZ17" i="4" s="1"/>
  <c r="BD17" i="4" a="1"/>
  <c r="BD17" i="4" s="1"/>
  <c r="BH17" i="4" a="1"/>
  <c r="BH17" i="4" s="1"/>
  <c r="BL17" i="4" a="1"/>
  <c r="BL17" i="4" s="1"/>
  <c r="BP17" i="4" a="1"/>
  <c r="BP17" i="4" s="1"/>
  <c r="BE17" i="4" a="1"/>
  <c r="BE17" i="4" s="1"/>
  <c r="AS17" i="4" a="1"/>
  <c r="AS17" i="4" s="1"/>
  <c r="BI17" i="4" a="1"/>
  <c r="BI17" i="4" s="1"/>
  <c r="AW17" i="4" a="1"/>
  <c r="AW17" i="4" s="1"/>
  <c r="BM17" i="4" a="1"/>
  <c r="BM17" i="4" s="1"/>
  <c r="BA17" i="4" a="1"/>
  <c r="BA17" i="4" s="1"/>
  <c r="BQ17" i="4" a="1"/>
  <c r="BQ17" i="4" s="1"/>
  <c r="AP21" i="4" a="1"/>
  <c r="AP21" i="4" s="1"/>
  <c r="AT21" i="4" a="1"/>
  <c r="AT21" i="4" s="1"/>
  <c r="AX21" i="4" a="1"/>
  <c r="AX21" i="4" s="1"/>
  <c r="BB21" i="4" a="1"/>
  <c r="BB21" i="4" s="1"/>
  <c r="BF21" i="4" a="1"/>
  <c r="BF21" i="4" s="1"/>
  <c r="BJ21" i="4" a="1"/>
  <c r="BJ21" i="4" s="1"/>
  <c r="BN21" i="4" a="1"/>
  <c r="BN21" i="4" s="1"/>
  <c r="AQ21" i="4" a="1"/>
  <c r="AQ21" i="4" s="1"/>
  <c r="AU21" i="4" a="1"/>
  <c r="AU21" i="4" s="1"/>
  <c r="AY21" i="4" a="1"/>
  <c r="AY21" i="4" s="1"/>
  <c r="BC21" i="4" a="1"/>
  <c r="BC21" i="4" s="1"/>
  <c r="BG21" i="4" a="1"/>
  <c r="BG21" i="4" s="1"/>
  <c r="BK21" i="4" a="1"/>
  <c r="BK21" i="4" s="1"/>
  <c r="BO21" i="4" a="1"/>
  <c r="BO21" i="4" s="1"/>
  <c r="AR21" i="4" a="1"/>
  <c r="AR21" i="4" s="1"/>
  <c r="AV21" i="4" a="1"/>
  <c r="AV21" i="4" s="1"/>
  <c r="AZ21" i="4" a="1"/>
  <c r="AZ21" i="4" s="1"/>
  <c r="BD21" i="4" a="1"/>
  <c r="BD21" i="4" s="1"/>
  <c r="BH21" i="4" a="1"/>
  <c r="BH21" i="4" s="1"/>
  <c r="BL21" i="4" a="1"/>
  <c r="BL21" i="4" s="1"/>
  <c r="BP21" i="4" a="1"/>
  <c r="BP21" i="4" s="1"/>
  <c r="BE21" i="4" a="1"/>
  <c r="BE21" i="4" s="1"/>
  <c r="AS21" i="4" a="1"/>
  <c r="AS21" i="4" s="1"/>
  <c r="BI21" i="4" a="1"/>
  <c r="BI21" i="4" s="1"/>
  <c r="AW21" i="4" a="1"/>
  <c r="AW21" i="4" s="1"/>
  <c r="BM21" i="4" a="1"/>
  <c r="BM21" i="4" s="1"/>
  <c r="BA21" i="4" a="1"/>
  <c r="BA21" i="4" s="1"/>
  <c r="BQ21" i="4" a="1"/>
  <c r="BQ21" i="4" s="1"/>
  <c r="AP25" i="4" a="1"/>
  <c r="AP25" i="4" s="1"/>
  <c r="AT25" i="4" a="1"/>
  <c r="AT25" i="4" s="1"/>
  <c r="AX25" i="4" a="1"/>
  <c r="AX25" i="4" s="1"/>
  <c r="BB25" i="4" a="1"/>
  <c r="BB25" i="4" s="1"/>
  <c r="BF25" i="4" a="1"/>
  <c r="BF25" i="4" s="1"/>
  <c r="BJ25" i="4" a="1"/>
  <c r="BJ25" i="4" s="1"/>
  <c r="BN25" i="4" a="1"/>
  <c r="BN25" i="4" s="1"/>
  <c r="AQ25" i="4" a="1"/>
  <c r="AQ25" i="4" s="1"/>
  <c r="AU25" i="4" a="1"/>
  <c r="AU25" i="4" s="1"/>
  <c r="AY25" i="4" a="1"/>
  <c r="AY25" i="4" s="1"/>
  <c r="BC25" i="4" a="1"/>
  <c r="BC25" i="4" s="1"/>
  <c r="BG25" i="4" a="1"/>
  <c r="BG25" i="4" s="1"/>
  <c r="BK25" i="4" a="1"/>
  <c r="BK25" i="4" s="1"/>
  <c r="BO25" i="4" a="1"/>
  <c r="BO25" i="4" s="1"/>
  <c r="AV25" i="4" a="1"/>
  <c r="AV25" i="4" s="1"/>
  <c r="BD25" i="4" a="1"/>
  <c r="BD25" i="4" s="1"/>
  <c r="BL25" i="4" a="1"/>
  <c r="BL25" i="4" s="1"/>
  <c r="AW25" i="4" a="1"/>
  <c r="AW25" i="4" s="1"/>
  <c r="BE25" i="4" a="1"/>
  <c r="BE25" i="4" s="1"/>
  <c r="BM25" i="4" a="1"/>
  <c r="BM25" i="4" s="1"/>
  <c r="AR25" i="4" a="1"/>
  <c r="AR25" i="4" s="1"/>
  <c r="AZ25" i="4" a="1"/>
  <c r="AZ25" i="4" s="1"/>
  <c r="BH25" i="4" a="1"/>
  <c r="BH25" i="4" s="1"/>
  <c r="BP25" i="4" a="1"/>
  <c r="BP25" i="4" s="1"/>
  <c r="AS25" i="4" a="1"/>
  <c r="AS25" i="4" s="1"/>
  <c r="BA25" i="4" a="1"/>
  <c r="BA25" i="4" s="1"/>
  <c r="BI25" i="4" a="1"/>
  <c r="BI25" i="4" s="1"/>
  <c r="BQ25" i="4" a="1"/>
  <c r="BQ25" i="4" s="1"/>
  <c r="AP29" i="4" a="1"/>
  <c r="AP29" i="4" s="1"/>
  <c r="AT29" i="4" a="1"/>
  <c r="AT29" i="4" s="1"/>
  <c r="AX29" i="4" a="1"/>
  <c r="AX29" i="4" s="1"/>
  <c r="BB29" i="4" a="1"/>
  <c r="BB29" i="4" s="1"/>
  <c r="BF29" i="4" a="1"/>
  <c r="BF29" i="4" s="1"/>
  <c r="BJ29" i="4" a="1"/>
  <c r="BJ29" i="4" s="1"/>
  <c r="BN29" i="4" a="1"/>
  <c r="BN29" i="4" s="1"/>
  <c r="AQ29" i="4" a="1"/>
  <c r="AQ29" i="4" s="1"/>
  <c r="AU29" i="4" a="1"/>
  <c r="AU29" i="4" s="1"/>
  <c r="AY29" i="4" a="1"/>
  <c r="AY29" i="4" s="1"/>
  <c r="BC29" i="4" a="1"/>
  <c r="BC29" i="4" s="1"/>
  <c r="BG29" i="4" a="1"/>
  <c r="BG29" i="4" s="1"/>
  <c r="BK29" i="4" a="1"/>
  <c r="BK29" i="4" s="1"/>
  <c r="BO29" i="4" a="1"/>
  <c r="BO29" i="4" s="1"/>
  <c r="AV29" i="4" a="1"/>
  <c r="AV29" i="4" s="1"/>
  <c r="BD29" i="4" a="1"/>
  <c r="BD29" i="4" s="1"/>
  <c r="BL29" i="4" a="1"/>
  <c r="BL29" i="4" s="1"/>
  <c r="AW29" i="4" a="1"/>
  <c r="AW29" i="4" s="1"/>
  <c r="BE29" i="4" a="1"/>
  <c r="BE29" i="4" s="1"/>
  <c r="BM29" i="4" a="1"/>
  <c r="BM29" i="4" s="1"/>
  <c r="AR29" i="4" a="1"/>
  <c r="AR29" i="4" s="1"/>
  <c r="AZ29" i="4" a="1"/>
  <c r="AZ29" i="4" s="1"/>
  <c r="BH29" i="4" a="1"/>
  <c r="BH29" i="4" s="1"/>
  <c r="BP29" i="4" a="1"/>
  <c r="BP29" i="4" s="1"/>
  <c r="AS29" i="4" a="1"/>
  <c r="AS29" i="4" s="1"/>
  <c r="BA29" i="4" a="1"/>
  <c r="BA29" i="4" s="1"/>
  <c r="BI29" i="4" a="1"/>
  <c r="BI29" i="4" s="1"/>
  <c r="BQ29" i="4" a="1"/>
  <c r="BQ29" i="4" s="1"/>
  <c r="AR33" i="4" a="1"/>
  <c r="AR33" i="4" s="1"/>
  <c r="AV33" i="4" a="1"/>
  <c r="AV33" i="4" s="1"/>
  <c r="AZ33" i="4" a="1"/>
  <c r="AZ33" i="4" s="1"/>
  <c r="BD33" i="4" a="1"/>
  <c r="BD33" i="4" s="1"/>
  <c r="BH33" i="4" a="1"/>
  <c r="BH33" i="4" s="1"/>
  <c r="BO33" i="4" a="1"/>
  <c r="BO33" i="4" s="1"/>
  <c r="AS33" i="4" a="1"/>
  <c r="AS33" i="4" s="1"/>
  <c r="AW33" i="4" a="1"/>
  <c r="AW33" i="4" s="1"/>
  <c r="BA33" i="4" a="1"/>
  <c r="BA33" i="4" s="1"/>
  <c r="BE33" i="4" a="1"/>
  <c r="BE33" i="4" s="1"/>
  <c r="BI33" i="4" a="1"/>
  <c r="BI33" i="4" s="1"/>
  <c r="BL33" i="4" a="1"/>
  <c r="BL33" i="4" s="1"/>
  <c r="BP33" i="4" a="1"/>
  <c r="BP33" i="4" s="1"/>
  <c r="AT33" i="4" a="1"/>
  <c r="AT33" i="4" s="1"/>
  <c r="BB33" i="4" a="1"/>
  <c r="BB33" i="4" s="1"/>
  <c r="BJ33" i="4" a="1"/>
  <c r="BJ33" i="4" s="1"/>
  <c r="BQ33" i="4" a="1"/>
  <c r="BQ33" i="4" s="1"/>
  <c r="AU33" i="4" a="1"/>
  <c r="AU33" i="4" s="1"/>
  <c r="BC33" i="4" a="1"/>
  <c r="BC33" i="4" s="1"/>
  <c r="BK33" i="4" a="1"/>
  <c r="BK33" i="4" s="1"/>
  <c r="AP33" i="4" a="1"/>
  <c r="AP33" i="4" s="1"/>
  <c r="AX33" i="4" a="1"/>
  <c r="AX33" i="4" s="1"/>
  <c r="BF33" i="4" a="1"/>
  <c r="BF33" i="4" s="1"/>
  <c r="BM33" i="4" a="1"/>
  <c r="BM33" i="4" s="1"/>
  <c r="AQ33" i="4" a="1"/>
  <c r="AQ33" i="4" s="1"/>
  <c r="AY33" i="4" a="1"/>
  <c r="AY33" i="4" s="1"/>
  <c r="BG33" i="4" a="1"/>
  <c r="BG33" i="4" s="1"/>
  <c r="BN33" i="4" a="1"/>
  <c r="BN33" i="4" s="1"/>
  <c r="J6" i="7" a="1"/>
  <c r="J6" i="7" s="1"/>
  <c r="N6" i="7" a="1"/>
  <c r="N6" i="7" s="1"/>
  <c r="R6" i="7" a="1"/>
  <c r="R6" i="7" s="1"/>
  <c r="V6" i="7" a="1"/>
  <c r="V6" i="7" s="1"/>
  <c r="Z6" i="7" a="1"/>
  <c r="Z6" i="7" s="1"/>
  <c r="K6" i="7" a="1"/>
  <c r="K6" i="7" s="1"/>
  <c r="O6" i="7" a="1"/>
  <c r="O6" i="7" s="1"/>
  <c r="S6" i="7" a="1"/>
  <c r="S6" i="7" s="1"/>
  <c r="W6" i="7" a="1"/>
  <c r="W6" i="7" s="1"/>
  <c r="AA6" i="7" a="1"/>
  <c r="AA6" i="7" s="1"/>
  <c r="H6" i="7" a="1"/>
  <c r="H6" i="7" s="1"/>
  <c r="L6" i="7" a="1"/>
  <c r="L6" i="7" s="1"/>
  <c r="P6" i="7" a="1"/>
  <c r="P6" i="7" s="1"/>
  <c r="T6" i="7" a="1"/>
  <c r="T6" i="7" s="1"/>
  <c r="X6" i="7" a="1"/>
  <c r="X6" i="7" s="1"/>
  <c r="AB6" i="7" a="1"/>
  <c r="AB6" i="7" s="1"/>
  <c r="U6" i="7" a="1"/>
  <c r="U6" i="7" s="1"/>
  <c r="I6" i="7" a="1"/>
  <c r="I6" i="7" s="1"/>
  <c r="Y6" i="7" a="1"/>
  <c r="Y6" i="7" s="1"/>
  <c r="AC6" i="7" a="1"/>
  <c r="AC6" i="7" s="1"/>
  <c r="M6" i="7" a="1"/>
  <c r="M6" i="7" s="1"/>
  <c r="Q6" i="7" a="1"/>
  <c r="Q6" i="7" s="1"/>
  <c r="J10" i="7" a="1"/>
  <c r="J10" i="7" s="1"/>
  <c r="N10" i="7" a="1"/>
  <c r="N10" i="7" s="1"/>
  <c r="R10" i="7" a="1"/>
  <c r="R10" i="7" s="1"/>
  <c r="V10" i="7" a="1"/>
  <c r="V10" i="7" s="1"/>
  <c r="Z10" i="7" a="1"/>
  <c r="Z10" i="7" s="1"/>
  <c r="K10" i="7" a="1"/>
  <c r="K10" i="7" s="1"/>
  <c r="O10" i="7" a="1"/>
  <c r="O10" i="7" s="1"/>
  <c r="S10" i="7" a="1"/>
  <c r="S10" i="7" s="1"/>
  <c r="W10" i="7" a="1"/>
  <c r="W10" i="7" s="1"/>
  <c r="AA10" i="7" a="1"/>
  <c r="AA10" i="7" s="1"/>
  <c r="H10" i="7" a="1"/>
  <c r="H10" i="7" s="1"/>
  <c r="L10" i="7" a="1"/>
  <c r="L10" i="7" s="1"/>
  <c r="P10" i="7" a="1"/>
  <c r="P10" i="7" s="1"/>
  <c r="T10" i="7" a="1"/>
  <c r="T10" i="7" s="1"/>
  <c r="X10" i="7" a="1"/>
  <c r="X10" i="7" s="1"/>
  <c r="AB10" i="7" a="1"/>
  <c r="AB10" i="7" s="1"/>
  <c r="M10" i="7" a="1"/>
  <c r="M10" i="7" s="1"/>
  <c r="AC10" i="7" a="1"/>
  <c r="AC10" i="7" s="1"/>
  <c r="Q10" i="7" a="1"/>
  <c r="Q10" i="7" s="1"/>
  <c r="U10" i="7" a="1"/>
  <c r="U10" i="7" s="1"/>
  <c r="Y10" i="7" a="1"/>
  <c r="Y10" i="7" s="1"/>
  <c r="I10" i="7" a="1"/>
  <c r="I10" i="7" s="1"/>
  <c r="F14" i="7" a="1"/>
  <c r="F14" i="7" s="1"/>
  <c r="J14" i="7" a="1"/>
  <c r="J14" i="7" s="1"/>
  <c r="N14" i="7" a="1"/>
  <c r="N14" i="7" s="1"/>
  <c r="C14" i="7" a="1"/>
  <c r="C14" i="7" s="1"/>
  <c r="G14" i="7" a="1"/>
  <c r="G14" i="7" s="1"/>
  <c r="K14" i="7" a="1"/>
  <c r="K14" i="7" s="1"/>
  <c r="O14" i="7" a="1"/>
  <c r="O14" i="7" s="1"/>
  <c r="S14" i="7" a="1"/>
  <c r="S14" i="7" s="1"/>
  <c r="W14" i="7" a="1"/>
  <c r="W14" i="7" s="1"/>
  <c r="AA14" i="7" a="1"/>
  <c r="AA14" i="7" s="1"/>
  <c r="D14" i="7" a="1"/>
  <c r="D14" i="7" s="1"/>
  <c r="H14" i="7" a="1"/>
  <c r="H14" i="7" s="1"/>
  <c r="L14" i="7" a="1"/>
  <c r="L14" i="7" s="1"/>
  <c r="P14" i="7" a="1"/>
  <c r="P14" i="7" s="1"/>
  <c r="T14" i="7" a="1"/>
  <c r="T14" i="7" s="1"/>
  <c r="X14" i="7" a="1"/>
  <c r="X14" i="7" s="1"/>
  <c r="AB14" i="7" a="1"/>
  <c r="AB14" i="7" s="1"/>
  <c r="I14" i="7" a="1"/>
  <c r="I14" i="7" s="1"/>
  <c r="U14" i="7" a="1"/>
  <c r="U14" i="7" s="1"/>
  <c r="AC14" i="7" a="1"/>
  <c r="AC14" i="7" s="1"/>
  <c r="M14" i="7" a="1"/>
  <c r="M14" i="7" s="1"/>
  <c r="V14" i="7" a="1"/>
  <c r="V14" i="7" s="1"/>
  <c r="Q14" i="7" a="1"/>
  <c r="Q14" i="7" s="1"/>
  <c r="R14" i="7" a="1"/>
  <c r="R14" i="7" s="1"/>
  <c r="Y14" i="7" a="1"/>
  <c r="Y14" i="7" s="1"/>
  <c r="Z14" i="7" a="1"/>
  <c r="Z14" i="7" s="1"/>
  <c r="E14" i="7" a="1"/>
  <c r="E14" i="7" s="1"/>
  <c r="D18" i="7" a="1"/>
  <c r="D18" i="7" s="1"/>
  <c r="H18" i="7" a="1"/>
  <c r="H18" i="7" s="1"/>
  <c r="L18" i="7" a="1"/>
  <c r="L18" i="7" s="1"/>
  <c r="P18" i="7" a="1"/>
  <c r="P18" i="7" s="1"/>
  <c r="T18" i="7" a="1"/>
  <c r="T18" i="7" s="1"/>
  <c r="X18" i="7" a="1"/>
  <c r="X18" i="7" s="1"/>
  <c r="AB18" i="7" a="1"/>
  <c r="AB18" i="7" s="1"/>
  <c r="E18" i="7" a="1"/>
  <c r="E18" i="7" s="1"/>
  <c r="I18" i="7" a="1"/>
  <c r="I18" i="7" s="1"/>
  <c r="M18" i="7" a="1"/>
  <c r="M18" i="7" s="1"/>
  <c r="Q18" i="7" a="1"/>
  <c r="Q18" i="7" s="1"/>
  <c r="U18" i="7" a="1"/>
  <c r="U18" i="7" s="1"/>
  <c r="Y18" i="7" a="1"/>
  <c r="Y18" i="7" s="1"/>
  <c r="AC18" i="7" a="1"/>
  <c r="AC18" i="7" s="1"/>
  <c r="F18" i="7" a="1"/>
  <c r="F18" i="7" s="1"/>
  <c r="N18" i="7" a="1"/>
  <c r="N18" i="7" s="1"/>
  <c r="V18" i="7" a="1"/>
  <c r="V18" i="7" s="1"/>
  <c r="G18" i="7" a="1"/>
  <c r="G18" i="7" s="1"/>
  <c r="O18" i="7" a="1"/>
  <c r="O18" i="7" s="1"/>
  <c r="W18" i="7" a="1"/>
  <c r="W18" i="7" s="1"/>
  <c r="J18" i="7" a="1"/>
  <c r="J18" i="7" s="1"/>
  <c r="Z18" i="7" a="1"/>
  <c r="Z18" i="7" s="1"/>
  <c r="K18" i="7" a="1"/>
  <c r="K18" i="7" s="1"/>
  <c r="AA18" i="7" a="1"/>
  <c r="AA18" i="7" s="1"/>
  <c r="R18" i="7" a="1"/>
  <c r="R18" i="7" s="1"/>
  <c r="C18" i="7" a="1"/>
  <c r="C18" i="7" s="1"/>
  <c r="S18" i="7" a="1"/>
  <c r="S18" i="7" s="1"/>
  <c r="D22" i="7" a="1"/>
  <c r="D22" i="7" s="1"/>
  <c r="H22" i="7" a="1"/>
  <c r="H22" i="7" s="1"/>
  <c r="L22" i="7" a="1"/>
  <c r="L22" i="7" s="1"/>
  <c r="P22" i="7" a="1"/>
  <c r="P22" i="7" s="1"/>
  <c r="T22" i="7" a="1"/>
  <c r="T22" i="7" s="1"/>
  <c r="X22" i="7" a="1"/>
  <c r="X22" i="7" s="1"/>
  <c r="AB22" i="7" a="1"/>
  <c r="AB22" i="7" s="1"/>
  <c r="E22" i="7" a="1"/>
  <c r="E22" i="7" s="1"/>
  <c r="I22" i="7" a="1"/>
  <c r="I22" i="7" s="1"/>
  <c r="M22" i="7" a="1"/>
  <c r="M22" i="7" s="1"/>
  <c r="Q22" i="7" a="1"/>
  <c r="Q22" i="7" s="1"/>
  <c r="U22" i="7" a="1"/>
  <c r="U22" i="7" s="1"/>
  <c r="Y22" i="7" a="1"/>
  <c r="Y22" i="7" s="1"/>
  <c r="AC22" i="7" a="1"/>
  <c r="AC22" i="7" s="1"/>
  <c r="J22" i="7" a="1"/>
  <c r="J22" i="7" s="1"/>
  <c r="R22" i="7" a="1"/>
  <c r="R22" i="7" s="1"/>
  <c r="Z22" i="7" a="1"/>
  <c r="Z22" i="7" s="1"/>
  <c r="C22" i="7" a="1"/>
  <c r="C22" i="7" s="1"/>
  <c r="K22" i="7" a="1"/>
  <c r="K22" i="7" s="1"/>
  <c r="S22" i="7" a="1"/>
  <c r="S22" i="7" s="1"/>
  <c r="AA22" i="7" a="1"/>
  <c r="AA22" i="7" s="1"/>
  <c r="N22" i="7" a="1"/>
  <c r="N22" i="7" s="1"/>
  <c r="O22" i="7" a="1"/>
  <c r="O22" i="7" s="1"/>
  <c r="F22" i="7" a="1"/>
  <c r="F22" i="7" s="1"/>
  <c r="V22" i="7" a="1"/>
  <c r="V22" i="7" s="1"/>
  <c r="G22" i="7" a="1"/>
  <c r="G22" i="7" s="1"/>
  <c r="W22" i="7" a="1"/>
  <c r="W22" i="7" s="1"/>
  <c r="C26" i="7" a="1"/>
  <c r="C26" i="7" s="1"/>
  <c r="G26" i="7" a="1"/>
  <c r="G26" i="7" s="1"/>
  <c r="K26" i="7" a="1"/>
  <c r="K26" i="7" s="1"/>
  <c r="O26" i="7" a="1"/>
  <c r="O26" i="7" s="1"/>
  <c r="S26" i="7" a="1"/>
  <c r="S26" i="7" s="1"/>
  <c r="W26" i="7" a="1"/>
  <c r="W26" i="7" s="1"/>
  <c r="AA26" i="7" a="1"/>
  <c r="AA26" i="7" s="1"/>
  <c r="D26" i="7" a="1"/>
  <c r="D26" i="7" s="1"/>
  <c r="H26" i="7" a="1"/>
  <c r="H26" i="7" s="1"/>
  <c r="L26" i="7" a="1"/>
  <c r="L26" i="7" s="1"/>
  <c r="P26" i="7" a="1"/>
  <c r="P26" i="7" s="1"/>
  <c r="T26" i="7" a="1"/>
  <c r="T26" i="7" s="1"/>
  <c r="X26" i="7" a="1"/>
  <c r="X26" i="7" s="1"/>
  <c r="AB26" i="7" a="1"/>
  <c r="AB26" i="7" s="1"/>
  <c r="I26" i="7" a="1"/>
  <c r="I26" i="7" s="1"/>
  <c r="Q26" i="7" a="1"/>
  <c r="Q26" i="7" s="1"/>
  <c r="Y26" i="7" a="1"/>
  <c r="Y26" i="7" s="1"/>
  <c r="J26" i="7" a="1"/>
  <c r="J26" i="7" s="1"/>
  <c r="R26" i="7" a="1"/>
  <c r="R26" i="7" s="1"/>
  <c r="Z26" i="7" a="1"/>
  <c r="Z26" i="7" s="1"/>
  <c r="E26" i="7" a="1"/>
  <c r="E26" i="7" s="1"/>
  <c r="M26" i="7" a="1"/>
  <c r="M26" i="7" s="1"/>
  <c r="U26" i="7" a="1"/>
  <c r="U26" i="7" s="1"/>
  <c r="AC26" i="7" a="1"/>
  <c r="AC26" i="7" s="1"/>
  <c r="F26" i="7" a="1"/>
  <c r="F26" i="7" s="1"/>
  <c r="N26" i="7" a="1"/>
  <c r="N26" i="7" s="1"/>
  <c r="V26" i="7" a="1"/>
  <c r="V26" i="7" s="1"/>
  <c r="C30" i="7" a="1"/>
  <c r="C30" i="7" s="1"/>
  <c r="G30" i="7" a="1"/>
  <c r="G30" i="7" s="1"/>
  <c r="K30" i="7" a="1"/>
  <c r="K30" i="7" s="1"/>
  <c r="O30" i="7" a="1"/>
  <c r="O30" i="7" s="1"/>
  <c r="S30" i="7" a="1"/>
  <c r="S30" i="7" s="1"/>
  <c r="W30" i="7" a="1"/>
  <c r="W30" i="7" s="1"/>
  <c r="AA30" i="7" a="1"/>
  <c r="AA30" i="7" s="1"/>
  <c r="D30" i="7" a="1"/>
  <c r="D30" i="7" s="1"/>
  <c r="H30" i="7" a="1"/>
  <c r="H30" i="7" s="1"/>
  <c r="L30" i="7" a="1"/>
  <c r="L30" i="7" s="1"/>
  <c r="P30" i="7" a="1"/>
  <c r="P30" i="7" s="1"/>
  <c r="T30" i="7" a="1"/>
  <c r="T30" i="7" s="1"/>
  <c r="X30" i="7" a="1"/>
  <c r="X30" i="7" s="1"/>
  <c r="AB30" i="7" a="1"/>
  <c r="AB30" i="7" s="1"/>
  <c r="E30" i="7" a="1"/>
  <c r="E30" i="7" s="1"/>
  <c r="M30" i="7" a="1"/>
  <c r="M30" i="7" s="1"/>
  <c r="U30" i="7" a="1"/>
  <c r="U30" i="7" s="1"/>
  <c r="AC30" i="7" a="1"/>
  <c r="AC30" i="7" s="1"/>
  <c r="F30" i="7" a="1"/>
  <c r="F30" i="7" s="1"/>
  <c r="N30" i="7" a="1"/>
  <c r="N30" i="7" s="1"/>
  <c r="V30" i="7" a="1"/>
  <c r="V30" i="7" s="1"/>
  <c r="I30" i="7" a="1"/>
  <c r="I30" i="7" s="1"/>
  <c r="Q30" i="7" a="1"/>
  <c r="Q30" i="7" s="1"/>
  <c r="Y30" i="7" a="1"/>
  <c r="Y30" i="7" s="1"/>
  <c r="Z30" i="7" a="1"/>
  <c r="Z30" i="7" s="1"/>
  <c r="J30" i="7" a="1"/>
  <c r="J30" i="7" s="1"/>
  <c r="R30" i="7" a="1"/>
  <c r="R30" i="7" s="1"/>
  <c r="C34" i="7" a="1"/>
  <c r="C34" i="7" s="1"/>
  <c r="G34" i="7" a="1"/>
  <c r="G34" i="7" s="1"/>
  <c r="K34" i="7" a="1"/>
  <c r="K34" i="7" s="1"/>
  <c r="O34" i="7" a="1"/>
  <c r="O34" i="7" s="1"/>
  <c r="S34" i="7" a="1"/>
  <c r="S34" i="7" s="1"/>
  <c r="W34" i="7" a="1"/>
  <c r="W34" i="7" s="1"/>
  <c r="AA34" i="7" a="1"/>
  <c r="AA34" i="7" s="1"/>
  <c r="D34" i="7" a="1"/>
  <c r="D34" i="7" s="1"/>
  <c r="H34" i="7" a="1"/>
  <c r="H34" i="7" s="1"/>
  <c r="L34" i="7" a="1"/>
  <c r="L34" i="7" s="1"/>
  <c r="P34" i="7" a="1"/>
  <c r="P34" i="7" s="1"/>
  <c r="T34" i="7" a="1"/>
  <c r="T34" i="7" s="1"/>
  <c r="X34" i="7" a="1"/>
  <c r="X34" i="7" s="1"/>
  <c r="AB34" i="7" a="1"/>
  <c r="AB34" i="7" s="1"/>
  <c r="I34" i="7" a="1"/>
  <c r="I34" i="7" s="1"/>
  <c r="Q34" i="7" a="1"/>
  <c r="Q34" i="7" s="1"/>
  <c r="Y34" i="7" a="1"/>
  <c r="Y34" i="7" s="1"/>
  <c r="J34" i="7" a="1"/>
  <c r="J34" i="7" s="1"/>
  <c r="R34" i="7" a="1"/>
  <c r="R34" i="7" s="1"/>
  <c r="Z34" i="7" a="1"/>
  <c r="Z34" i="7" s="1"/>
  <c r="E34" i="7" a="1"/>
  <c r="E34" i="7" s="1"/>
  <c r="M34" i="7" a="1"/>
  <c r="M34" i="7" s="1"/>
  <c r="U34" i="7" a="1"/>
  <c r="U34" i="7" s="1"/>
  <c r="AC34" i="7" a="1"/>
  <c r="AC34" i="7" s="1"/>
  <c r="N34" i="7" a="1"/>
  <c r="N34" i="7" s="1"/>
  <c r="V34" i="7" a="1"/>
  <c r="V34" i="7" s="1"/>
  <c r="F34" i="7" a="1"/>
  <c r="F34" i="7" s="1"/>
  <c r="AP15" i="4" a="1"/>
  <c r="AP15" i="4" s="1"/>
  <c r="AT15" i="4" a="1"/>
  <c r="AT15" i="4" s="1"/>
  <c r="AX15" i="4" a="1"/>
  <c r="AX15" i="4" s="1"/>
  <c r="BB15" i="4" a="1"/>
  <c r="BB15" i="4" s="1"/>
  <c r="BF15" i="4" a="1"/>
  <c r="BF15" i="4" s="1"/>
  <c r="BJ15" i="4" a="1"/>
  <c r="BJ15" i="4" s="1"/>
  <c r="BN15" i="4" a="1"/>
  <c r="BN15" i="4" s="1"/>
  <c r="AQ15" i="4" a="1"/>
  <c r="AQ15" i="4" s="1"/>
  <c r="AU15" i="4" a="1"/>
  <c r="AU15" i="4" s="1"/>
  <c r="AY15" i="4" a="1"/>
  <c r="AY15" i="4" s="1"/>
  <c r="BC15" i="4" a="1"/>
  <c r="BC15" i="4" s="1"/>
  <c r="BG15" i="4" a="1"/>
  <c r="BG15" i="4" s="1"/>
  <c r="BK15" i="4" a="1"/>
  <c r="BK15" i="4" s="1"/>
  <c r="BO15" i="4" a="1"/>
  <c r="BO15" i="4" s="1"/>
  <c r="AR15" i="4" a="1"/>
  <c r="AR15" i="4" s="1"/>
  <c r="AV15" i="4" a="1"/>
  <c r="AV15" i="4" s="1"/>
  <c r="AZ15" i="4" a="1"/>
  <c r="AZ15" i="4" s="1"/>
  <c r="BD15" i="4" a="1"/>
  <c r="BD15" i="4" s="1"/>
  <c r="BH15" i="4" a="1"/>
  <c r="BH15" i="4" s="1"/>
  <c r="BL15" i="4" a="1"/>
  <c r="BL15" i="4" s="1"/>
  <c r="BP15" i="4" a="1"/>
  <c r="BP15" i="4" s="1"/>
  <c r="AW15" i="4" a="1"/>
  <c r="AW15" i="4" s="1"/>
  <c r="BM15" i="4" a="1"/>
  <c r="BM15" i="4" s="1"/>
  <c r="BA15" i="4" a="1"/>
  <c r="BA15" i="4" s="1"/>
  <c r="BQ15" i="4" a="1"/>
  <c r="BQ15" i="4" s="1"/>
  <c r="BE15" i="4" a="1"/>
  <c r="BE15" i="4" s="1"/>
  <c r="AS15" i="4" a="1"/>
  <c r="AS15" i="4" s="1"/>
  <c r="BI15" i="4" a="1"/>
  <c r="BI15" i="4" s="1"/>
  <c r="AP31" i="4" a="1"/>
  <c r="AP31" i="4" s="1"/>
  <c r="AT31" i="4" a="1"/>
  <c r="AT31" i="4" s="1"/>
  <c r="AX31" i="4" a="1"/>
  <c r="AX31" i="4" s="1"/>
  <c r="BB31" i="4" a="1"/>
  <c r="BB31" i="4" s="1"/>
  <c r="BF31" i="4" a="1"/>
  <c r="BF31" i="4" s="1"/>
  <c r="BI31" i="4" a="1"/>
  <c r="BI31" i="4" s="1"/>
  <c r="BM31" i="4" a="1"/>
  <c r="BM31" i="4" s="1"/>
  <c r="BQ31" i="4" a="1"/>
  <c r="BQ31" i="4" s="1"/>
  <c r="AQ31" i="4" a="1"/>
  <c r="AQ31" i="4" s="1"/>
  <c r="AU31" i="4" a="1"/>
  <c r="AU31" i="4" s="1"/>
  <c r="AY31" i="4" a="1"/>
  <c r="AY31" i="4" s="1"/>
  <c r="BC31" i="4" a="1"/>
  <c r="BC31" i="4" s="1"/>
  <c r="BG31" i="4" a="1"/>
  <c r="BG31" i="4" s="1"/>
  <c r="BJ31" i="4" a="1"/>
  <c r="BJ31" i="4" s="1"/>
  <c r="BN31" i="4" a="1"/>
  <c r="BN31" i="4" s="1"/>
  <c r="AV31" i="4" a="1"/>
  <c r="AV31" i="4" s="1"/>
  <c r="BD31" i="4" a="1"/>
  <c r="BD31" i="4" s="1"/>
  <c r="BK31" i="4" a="1"/>
  <c r="BK31" i="4" s="1"/>
  <c r="AW31" i="4" a="1"/>
  <c r="AW31" i="4" s="1"/>
  <c r="BE31" i="4" a="1"/>
  <c r="BE31" i="4" s="1"/>
  <c r="BL31" i="4" a="1"/>
  <c r="BL31" i="4" s="1"/>
  <c r="AR31" i="4" a="1"/>
  <c r="AR31" i="4" s="1"/>
  <c r="AZ31" i="4" a="1"/>
  <c r="AZ31" i="4" s="1"/>
  <c r="BH31" i="4" a="1"/>
  <c r="BH31" i="4" s="1"/>
  <c r="BO31" i="4" a="1"/>
  <c r="BO31" i="4" s="1"/>
  <c r="AS31" i="4" a="1"/>
  <c r="AS31" i="4" s="1"/>
  <c r="BA31" i="4" a="1"/>
  <c r="BA31" i="4" s="1"/>
  <c r="BP31" i="4" a="1"/>
  <c r="BP31" i="4" s="1"/>
  <c r="AP6" i="4" a="1"/>
  <c r="AP6" i="4" s="1"/>
  <c r="AT6" i="4" a="1"/>
  <c r="AT6" i="4" s="1"/>
  <c r="AX6" i="4" a="1"/>
  <c r="AX6" i="4" s="1"/>
  <c r="BB6" i="4" a="1"/>
  <c r="BB6" i="4" s="1"/>
  <c r="BF6" i="4" a="1"/>
  <c r="BF6" i="4" s="1"/>
  <c r="BJ6" i="4" a="1"/>
  <c r="BJ6" i="4" s="1"/>
  <c r="BN6" i="4" a="1"/>
  <c r="BN6" i="4" s="1"/>
  <c r="AQ6" i="4" a="1"/>
  <c r="AQ6" i="4" s="1"/>
  <c r="AU6" i="4" a="1"/>
  <c r="AU6" i="4" s="1"/>
  <c r="AY6" i="4" a="1"/>
  <c r="AY6" i="4" s="1"/>
  <c r="BC6" i="4" a="1"/>
  <c r="BC6" i="4" s="1"/>
  <c r="BG6" i="4" a="1"/>
  <c r="BG6" i="4" s="1"/>
  <c r="BK6" i="4" a="1"/>
  <c r="BK6" i="4" s="1"/>
  <c r="BO6" i="4" a="1"/>
  <c r="BO6" i="4" s="1"/>
  <c r="AR6" i="4" a="1"/>
  <c r="AR6" i="4" s="1"/>
  <c r="AZ6" i="4" a="1"/>
  <c r="AZ6" i="4" s="1"/>
  <c r="BH6" i="4" a="1"/>
  <c r="BH6" i="4" s="1"/>
  <c r="BP6" i="4" a="1"/>
  <c r="BP6" i="4" s="1"/>
  <c r="AS6" i="4" a="1"/>
  <c r="AS6" i="4" s="1"/>
  <c r="BA6" i="4" a="1"/>
  <c r="BA6" i="4" s="1"/>
  <c r="BI6" i="4" a="1"/>
  <c r="BI6" i="4" s="1"/>
  <c r="BQ6" i="4" a="1"/>
  <c r="BQ6" i="4" s="1"/>
  <c r="AV6" i="4" a="1"/>
  <c r="AV6" i="4" s="1"/>
  <c r="BD6" i="4" a="1"/>
  <c r="BD6" i="4" s="1"/>
  <c r="BL6" i="4" a="1"/>
  <c r="BL6" i="4" s="1"/>
  <c r="AW6" i="4" a="1"/>
  <c r="AW6" i="4" s="1"/>
  <c r="BE6" i="4" a="1"/>
  <c r="BE6" i="4" s="1"/>
  <c r="BM6" i="4" a="1"/>
  <c r="BM6" i="4" s="1"/>
  <c r="AP10" i="4" a="1"/>
  <c r="AP10" i="4" s="1"/>
  <c r="AT10" i="4" a="1"/>
  <c r="AT10" i="4" s="1"/>
  <c r="AX10" i="4" a="1"/>
  <c r="AX10" i="4" s="1"/>
  <c r="BB10" i="4" a="1"/>
  <c r="BB10" i="4" s="1"/>
  <c r="AQ10" i="4" a="1"/>
  <c r="AQ10" i="4" s="1"/>
  <c r="AU10" i="4" a="1"/>
  <c r="AU10" i="4" s="1"/>
  <c r="AY10" i="4" a="1"/>
  <c r="AY10" i="4" s="1"/>
  <c r="BC10" i="4" a="1"/>
  <c r="BC10" i="4" s="1"/>
  <c r="AR10" i="4" a="1"/>
  <c r="AR10" i="4" s="1"/>
  <c r="AZ10" i="4" a="1"/>
  <c r="AZ10" i="4" s="1"/>
  <c r="BF10" i="4" a="1"/>
  <c r="BF10" i="4" s="1"/>
  <c r="BJ10" i="4" a="1"/>
  <c r="BJ10" i="4" s="1"/>
  <c r="BN10" i="4" a="1"/>
  <c r="BN10" i="4" s="1"/>
  <c r="AS10" i="4" a="1"/>
  <c r="AS10" i="4" s="1"/>
  <c r="BA10" i="4" a="1"/>
  <c r="BA10" i="4" s="1"/>
  <c r="BG10" i="4" a="1"/>
  <c r="BG10" i="4" s="1"/>
  <c r="BK10" i="4" a="1"/>
  <c r="BK10" i="4" s="1"/>
  <c r="BO10" i="4" a="1"/>
  <c r="BO10" i="4" s="1"/>
  <c r="AV10" i="4" a="1"/>
  <c r="AV10" i="4" s="1"/>
  <c r="BD10" i="4" a="1"/>
  <c r="BD10" i="4" s="1"/>
  <c r="BH10" i="4" a="1"/>
  <c r="BH10" i="4" s="1"/>
  <c r="BL10" i="4" a="1"/>
  <c r="BL10" i="4" s="1"/>
  <c r="BP10" i="4" a="1"/>
  <c r="BP10" i="4" s="1"/>
  <c r="BI10" i="4" a="1"/>
  <c r="BI10" i="4" s="1"/>
  <c r="BM10" i="4" a="1"/>
  <c r="BM10" i="4" s="1"/>
  <c r="AW10" i="4" a="1"/>
  <c r="AW10" i="4" s="1"/>
  <c r="BQ10" i="4" a="1"/>
  <c r="BQ10" i="4" s="1"/>
  <c r="BE10" i="4" a="1"/>
  <c r="BE10" i="4" s="1"/>
  <c r="AP14" i="4" a="1"/>
  <c r="AP14" i="4" s="1"/>
  <c r="AT14" i="4" a="1"/>
  <c r="AT14" i="4" s="1"/>
  <c r="AX14" i="4" a="1"/>
  <c r="AX14" i="4" s="1"/>
  <c r="BB14" i="4" a="1"/>
  <c r="BB14" i="4" s="1"/>
  <c r="BF14" i="4" a="1"/>
  <c r="BF14" i="4" s="1"/>
  <c r="BJ14" i="4" a="1"/>
  <c r="BJ14" i="4" s="1"/>
  <c r="BN14" i="4" a="1"/>
  <c r="BN14" i="4" s="1"/>
  <c r="AQ14" i="4" a="1"/>
  <c r="AQ14" i="4" s="1"/>
  <c r="AU14" i="4" a="1"/>
  <c r="AU14" i="4" s="1"/>
  <c r="AY14" i="4" a="1"/>
  <c r="AY14" i="4" s="1"/>
  <c r="BC14" i="4" a="1"/>
  <c r="BC14" i="4" s="1"/>
  <c r="BG14" i="4" a="1"/>
  <c r="BG14" i="4" s="1"/>
  <c r="BK14" i="4" a="1"/>
  <c r="BK14" i="4" s="1"/>
  <c r="BO14" i="4" a="1"/>
  <c r="BO14" i="4" s="1"/>
  <c r="AR14" i="4" a="1"/>
  <c r="AR14" i="4" s="1"/>
  <c r="AV14" i="4" a="1"/>
  <c r="AV14" i="4" s="1"/>
  <c r="AZ14" i="4" a="1"/>
  <c r="AZ14" i="4" s="1"/>
  <c r="BD14" i="4" a="1"/>
  <c r="BD14" i="4" s="1"/>
  <c r="BH14" i="4" a="1"/>
  <c r="BH14" i="4" s="1"/>
  <c r="BL14" i="4" a="1"/>
  <c r="BL14" i="4" s="1"/>
  <c r="BP14" i="4" a="1"/>
  <c r="BP14" i="4" s="1"/>
  <c r="AS14" i="4" a="1"/>
  <c r="AS14" i="4" s="1"/>
  <c r="BI14" i="4" a="1"/>
  <c r="BI14" i="4" s="1"/>
  <c r="AW14" i="4" a="1"/>
  <c r="AW14" i="4" s="1"/>
  <c r="BM14" i="4" a="1"/>
  <c r="BM14" i="4" s="1"/>
  <c r="BA14" i="4" a="1"/>
  <c r="BA14" i="4" s="1"/>
  <c r="BQ14" i="4" a="1"/>
  <c r="BQ14" i="4" s="1"/>
  <c r="BE14" i="4" a="1"/>
  <c r="BE14" i="4" s="1"/>
  <c r="AP18" i="4" a="1"/>
  <c r="AP18" i="4" s="1"/>
  <c r="AT18" i="4" a="1"/>
  <c r="AT18" i="4" s="1"/>
  <c r="AX18" i="4" a="1"/>
  <c r="AX18" i="4" s="1"/>
  <c r="BB18" i="4" a="1"/>
  <c r="BB18" i="4" s="1"/>
  <c r="BF18" i="4" a="1"/>
  <c r="BF18" i="4" s="1"/>
  <c r="BJ18" i="4" a="1"/>
  <c r="BJ18" i="4" s="1"/>
  <c r="BN18" i="4" a="1"/>
  <c r="BN18" i="4" s="1"/>
  <c r="AQ18" i="4" a="1"/>
  <c r="AQ18" i="4" s="1"/>
  <c r="AU18" i="4" a="1"/>
  <c r="AU18" i="4" s="1"/>
  <c r="AY18" i="4" a="1"/>
  <c r="AY18" i="4" s="1"/>
  <c r="BC18" i="4" a="1"/>
  <c r="BC18" i="4" s="1"/>
  <c r="BG18" i="4" a="1"/>
  <c r="BG18" i="4" s="1"/>
  <c r="BK18" i="4" a="1"/>
  <c r="BK18" i="4" s="1"/>
  <c r="BO18" i="4" a="1"/>
  <c r="BO18" i="4" s="1"/>
  <c r="AR18" i="4" a="1"/>
  <c r="AR18" i="4" s="1"/>
  <c r="AV18" i="4" a="1"/>
  <c r="AV18" i="4" s="1"/>
  <c r="AZ18" i="4" a="1"/>
  <c r="AZ18" i="4" s="1"/>
  <c r="BD18" i="4" a="1"/>
  <c r="BD18" i="4" s="1"/>
  <c r="BH18" i="4" a="1"/>
  <c r="BH18" i="4" s="1"/>
  <c r="BL18" i="4" a="1"/>
  <c r="BL18" i="4" s="1"/>
  <c r="BP18" i="4" a="1"/>
  <c r="BP18" i="4" s="1"/>
  <c r="AS18" i="4" a="1"/>
  <c r="AS18" i="4" s="1"/>
  <c r="BI18" i="4" a="1"/>
  <c r="BI18" i="4" s="1"/>
  <c r="AW18" i="4" a="1"/>
  <c r="AW18" i="4" s="1"/>
  <c r="BM18" i="4" a="1"/>
  <c r="BM18" i="4" s="1"/>
  <c r="BA18" i="4" a="1"/>
  <c r="BA18" i="4" s="1"/>
  <c r="BQ18" i="4" a="1"/>
  <c r="BQ18" i="4" s="1"/>
  <c r="BE18" i="4" a="1"/>
  <c r="BE18" i="4" s="1"/>
  <c r="AP22" i="4" a="1"/>
  <c r="AP22" i="4" s="1"/>
  <c r="AT22" i="4" a="1"/>
  <c r="AT22" i="4" s="1"/>
  <c r="AX22" i="4" a="1"/>
  <c r="AX22" i="4" s="1"/>
  <c r="BB22" i="4" a="1"/>
  <c r="BB22" i="4" s="1"/>
  <c r="BF22" i="4" a="1"/>
  <c r="BF22" i="4" s="1"/>
  <c r="BJ22" i="4" a="1"/>
  <c r="BJ22" i="4" s="1"/>
  <c r="BN22" i="4" a="1"/>
  <c r="BN22" i="4" s="1"/>
  <c r="AQ22" i="4" a="1"/>
  <c r="AQ22" i="4" s="1"/>
  <c r="AU22" i="4" a="1"/>
  <c r="AU22" i="4" s="1"/>
  <c r="AY22" i="4" a="1"/>
  <c r="AY22" i="4" s="1"/>
  <c r="BC22" i="4" a="1"/>
  <c r="BC22" i="4" s="1"/>
  <c r="BG22" i="4" a="1"/>
  <c r="BG22" i="4" s="1"/>
  <c r="BK22" i="4" a="1"/>
  <c r="BK22" i="4" s="1"/>
  <c r="BO22" i="4" a="1"/>
  <c r="BO22" i="4" s="1"/>
  <c r="AR22" i="4" a="1"/>
  <c r="AR22" i="4" s="1"/>
  <c r="AV22" i="4" a="1"/>
  <c r="AV22" i="4" s="1"/>
  <c r="AZ22" i="4" a="1"/>
  <c r="AZ22" i="4" s="1"/>
  <c r="BD22" i="4" a="1"/>
  <c r="BD22" i="4" s="1"/>
  <c r="AS22" i="4" a="1"/>
  <c r="AS22" i="4" s="1"/>
  <c r="BH22" i="4" a="1"/>
  <c r="BH22" i="4" s="1"/>
  <c r="BP22" i="4" a="1"/>
  <c r="BP22" i="4" s="1"/>
  <c r="AW22" i="4" a="1"/>
  <c r="AW22" i="4" s="1"/>
  <c r="BI22" i="4" a="1"/>
  <c r="BI22" i="4" s="1"/>
  <c r="BQ22" i="4" a="1"/>
  <c r="BQ22" i="4" s="1"/>
  <c r="BA22" i="4" a="1"/>
  <c r="BA22" i="4" s="1"/>
  <c r="BL22" i="4" a="1"/>
  <c r="BL22" i="4" s="1"/>
  <c r="BE22" i="4" a="1"/>
  <c r="BE22" i="4" s="1"/>
  <c r="BM22" i="4" a="1"/>
  <c r="BM22" i="4" s="1"/>
  <c r="AP26" i="4" a="1"/>
  <c r="AP26" i="4" s="1"/>
  <c r="AT26" i="4" a="1"/>
  <c r="AT26" i="4" s="1"/>
  <c r="AX26" i="4" a="1"/>
  <c r="AX26" i="4" s="1"/>
  <c r="BB26" i="4" a="1"/>
  <c r="BB26" i="4" s="1"/>
  <c r="BF26" i="4" a="1"/>
  <c r="BF26" i="4" s="1"/>
  <c r="BJ26" i="4" a="1"/>
  <c r="BJ26" i="4" s="1"/>
  <c r="BN26" i="4" a="1"/>
  <c r="BN26" i="4" s="1"/>
  <c r="AQ26" i="4" a="1"/>
  <c r="AQ26" i="4" s="1"/>
  <c r="AU26" i="4" a="1"/>
  <c r="AU26" i="4" s="1"/>
  <c r="AY26" i="4" a="1"/>
  <c r="AY26" i="4" s="1"/>
  <c r="BC26" i="4" a="1"/>
  <c r="BC26" i="4" s="1"/>
  <c r="BG26" i="4" a="1"/>
  <c r="BG26" i="4" s="1"/>
  <c r="BK26" i="4" a="1"/>
  <c r="BK26" i="4" s="1"/>
  <c r="BO26" i="4" a="1"/>
  <c r="BO26" i="4" s="1"/>
  <c r="AR26" i="4" a="1"/>
  <c r="AR26" i="4" s="1"/>
  <c r="AZ26" i="4" a="1"/>
  <c r="AZ26" i="4" s="1"/>
  <c r="BH26" i="4" a="1"/>
  <c r="BH26" i="4" s="1"/>
  <c r="BP26" i="4" a="1"/>
  <c r="BP26" i="4" s="1"/>
  <c r="AS26" i="4" a="1"/>
  <c r="AS26" i="4" s="1"/>
  <c r="BA26" i="4" a="1"/>
  <c r="BA26" i="4" s="1"/>
  <c r="BI26" i="4" a="1"/>
  <c r="BI26" i="4" s="1"/>
  <c r="BQ26" i="4" a="1"/>
  <c r="BQ26" i="4" s="1"/>
  <c r="AV26" i="4" a="1"/>
  <c r="AV26" i="4" s="1"/>
  <c r="BD26" i="4" a="1"/>
  <c r="BD26" i="4" s="1"/>
  <c r="BL26" i="4" a="1"/>
  <c r="BL26" i="4" s="1"/>
  <c r="AW26" i="4" a="1"/>
  <c r="AW26" i="4" s="1"/>
  <c r="BE26" i="4" a="1"/>
  <c r="BE26" i="4" s="1"/>
  <c r="BM26" i="4" a="1"/>
  <c r="BM26" i="4" s="1"/>
  <c r="AP30" i="4" a="1"/>
  <c r="AP30" i="4" s="1"/>
  <c r="AT30" i="4" a="1"/>
  <c r="AT30" i="4" s="1"/>
  <c r="AX30" i="4" a="1"/>
  <c r="AX30" i="4" s="1"/>
  <c r="BB30" i="4" a="1"/>
  <c r="BB30" i="4" s="1"/>
  <c r="BF30" i="4" a="1"/>
  <c r="BF30" i="4" s="1"/>
  <c r="BJ30" i="4" a="1"/>
  <c r="BJ30" i="4" s="1"/>
  <c r="BN30" i="4" a="1"/>
  <c r="BN30" i="4" s="1"/>
  <c r="AQ30" i="4" a="1"/>
  <c r="AQ30" i="4" s="1"/>
  <c r="AU30" i="4" a="1"/>
  <c r="AU30" i="4" s="1"/>
  <c r="AY30" i="4" a="1"/>
  <c r="AY30" i="4" s="1"/>
  <c r="BC30" i="4" a="1"/>
  <c r="BC30" i="4" s="1"/>
  <c r="BG30" i="4" a="1"/>
  <c r="BG30" i="4" s="1"/>
  <c r="BK30" i="4" a="1"/>
  <c r="BK30" i="4" s="1"/>
  <c r="BO30" i="4" a="1"/>
  <c r="BO30" i="4" s="1"/>
  <c r="AR30" i="4" a="1"/>
  <c r="AR30" i="4" s="1"/>
  <c r="AZ30" i="4" a="1"/>
  <c r="AZ30" i="4" s="1"/>
  <c r="BH30" i="4" a="1"/>
  <c r="BH30" i="4" s="1"/>
  <c r="BP30" i="4" a="1"/>
  <c r="BP30" i="4" s="1"/>
  <c r="AS30" i="4" a="1"/>
  <c r="AS30" i="4" s="1"/>
  <c r="BA30" i="4" a="1"/>
  <c r="BA30" i="4" s="1"/>
  <c r="BI30" i="4" a="1"/>
  <c r="BI30" i="4" s="1"/>
  <c r="BQ30" i="4" a="1"/>
  <c r="BQ30" i="4" s="1"/>
  <c r="AV30" i="4" a="1"/>
  <c r="AV30" i="4" s="1"/>
  <c r="BD30" i="4" a="1"/>
  <c r="BD30" i="4" s="1"/>
  <c r="BL30" i="4" a="1"/>
  <c r="BL30" i="4" s="1"/>
  <c r="AW30" i="4" a="1"/>
  <c r="AW30" i="4" s="1"/>
  <c r="BE30" i="4" a="1"/>
  <c r="BE30" i="4" s="1"/>
  <c r="BM30" i="4" a="1"/>
  <c r="BM30" i="4" s="1"/>
  <c r="AQ34" i="4" a="1"/>
  <c r="AQ34" i="4" s="1"/>
  <c r="AT34" i="4" a="1"/>
  <c r="AT34" i="4" s="1"/>
  <c r="AX34" i="4" a="1"/>
  <c r="AX34" i="4" s="1"/>
  <c r="BB34" i="4" a="1"/>
  <c r="BB34" i="4" s="1"/>
  <c r="BF34" i="4" a="1"/>
  <c r="BF34" i="4" s="1"/>
  <c r="BJ34" i="4" a="1"/>
  <c r="BJ34" i="4" s="1"/>
  <c r="BN34" i="4" a="1"/>
  <c r="BN34" i="4" s="1"/>
  <c r="AR34" i="4" a="1"/>
  <c r="AR34" i="4" s="1"/>
  <c r="AU34" i="4" a="1"/>
  <c r="AU34" i="4" s="1"/>
  <c r="AY34" i="4" a="1"/>
  <c r="AY34" i="4" s="1"/>
  <c r="BC34" i="4" a="1"/>
  <c r="BC34" i="4" s="1"/>
  <c r="BG34" i="4" a="1"/>
  <c r="BG34" i="4" s="1"/>
  <c r="BK34" i="4" a="1"/>
  <c r="BK34" i="4" s="1"/>
  <c r="BO34" i="4" a="1"/>
  <c r="BO34" i="4" s="1"/>
  <c r="AV34" i="4" a="1"/>
  <c r="AV34" i="4" s="1"/>
  <c r="BD34" i="4" a="1"/>
  <c r="BD34" i="4" s="1"/>
  <c r="BL34" i="4" a="1"/>
  <c r="BL34" i="4" s="1"/>
  <c r="AP34" i="4" a="1"/>
  <c r="AP34" i="4" s="1"/>
  <c r="AW34" i="4" a="1"/>
  <c r="AW34" i="4" s="1"/>
  <c r="BE34" i="4" a="1"/>
  <c r="BE34" i="4" s="1"/>
  <c r="BM34" i="4" a="1"/>
  <c r="BM34" i="4" s="1"/>
  <c r="AS34" i="4" a="1"/>
  <c r="AS34" i="4" s="1"/>
  <c r="AZ34" i="4" a="1"/>
  <c r="AZ34" i="4" s="1"/>
  <c r="BH34" i="4" a="1"/>
  <c r="BH34" i="4" s="1"/>
  <c r="BP34" i="4" a="1"/>
  <c r="BP34" i="4" s="1"/>
  <c r="BA34" i="4" a="1"/>
  <c r="BA34" i="4" s="1"/>
  <c r="BI34" i="4" a="1"/>
  <c r="BI34" i="4" s="1"/>
  <c r="BQ34" i="4" a="1"/>
  <c r="BQ34" i="4" s="1"/>
  <c r="K3" i="7" a="1"/>
  <c r="K3" i="7" s="1"/>
  <c r="O3" i="7" a="1"/>
  <c r="O3" i="7" s="1"/>
  <c r="S3" i="7" a="1"/>
  <c r="S3" i="7" s="1"/>
  <c r="W3" i="7" a="1"/>
  <c r="W3" i="7" s="1"/>
  <c r="AA3" i="7" a="1"/>
  <c r="AA3" i="7" s="1"/>
  <c r="D3" i="7" a="1"/>
  <c r="D3" i="7" s="1"/>
  <c r="H3" i="7" a="1"/>
  <c r="H3" i="7" s="1"/>
  <c r="L3" i="7" a="1"/>
  <c r="L3" i="7" s="1"/>
  <c r="P3" i="7" a="1"/>
  <c r="P3" i="7" s="1"/>
  <c r="T3" i="7" a="1"/>
  <c r="T3" i="7" s="1"/>
  <c r="X3" i="7" a="1"/>
  <c r="X3" i="7" s="1"/>
  <c r="AB3" i="7" a="1"/>
  <c r="AB3" i="7" s="1"/>
  <c r="I3" i="7" a="1"/>
  <c r="I3" i="7" s="1"/>
  <c r="Q3" i="7" a="1"/>
  <c r="Q3" i="7" s="1"/>
  <c r="Y3" i="7" a="1"/>
  <c r="Y3" i="7" s="1"/>
  <c r="J3" i="7" a="1"/>
  <c r="J3" i="7" s="1"/>
  <c r="R3" i="7" a="1"/>
  <c r="R3" i="7" s="1"/>
  <c r="Z3" i="7" a="1"/>
  <c r="Z3" i="7" s="1"/>
  <c r="E3" i="7" a="1"/>
  <c r="E3" i="7" s="1"/>
  <c r="M3" i="7" a="1"/>
  <c r="M3" i="7" s="1"/>
  <c r="U3" i="7" a="1"/>
  <c r="U3" i="7" s="1"/>
  <c r="AC3" i="7" a="1"/>
  <c r="AC3" i="7" s="1"/>
  <c r="C3" i="7" a="1"/>
  <c r="C3" i="7" s="1"/>
  <c r="F3" i="7" a="1"/>
  <c r="F3" i="7" s="1"/>
  <c r="N3" i="7" a="1"/>
  <c r="N3" i="7" s="1"/>
  <c r="V3" i="7" a="1"/>
  <c r="V3" i="7" s="1"/>
  <c r="K7" i="7" a="1"/>
  <c r="K7" i="7" s="1"/>
  <c r="O7" i="7" a="1"/>
  <c r="O7" i="7" s="1"/>
  <c r="S7" i="7" a="1"/>
  <c r="S7" i="7" s="1"/>
  <c r="W7" i="7" a="1"/>
  <c r="W7" i="7" s="1"/>
  <c r="AA7" i="7" a="1"/>
  <c r="AA7" i="7" s="1"/>
  <c r="H7" i="7" a="1"/>
  <c r="H7" i="7" s="1"/>
  <c r="L7" i="7" a="1"/>
  <c r="L7" i="7" s="1"/>
  <c r="P7" i="7" a="1"/>
  <c r="P7" i="7" s="1"/>
  <c r="T7" i="7" a="1"/>
  <c r="T7" i="7" s="1"/>
  <c r="X7" i="7" a="1"/>
  <c r="X7" i="7" s="1"/>
  <c r="AB7" i="7" a="1"/>
  <c r="AB7" i="7" s="1"/>
  <c r="I7" i="7" a="1"/>
  <c r="I7" i="7" s="1"/>
  <c r="M7" i="7" a="1"/>
  <c r="M7" i="7" s="1"/>
  <c r="Q7" i="7" a="1"/>
  <c r="Q7" i="7" s="1"/>
  <c r="U7" i="7" a="1"/>
  <c r="U7" i="7" s="1"/>
  <c r="Y7" i="7" a="1"/>
  <c r="Y7" i="7" s="1"/>
  <c r="AC7" i="7" a="1"/>
  <c r="AC7" i="7" s="1"/>
  <c r="J7" i="7" a="1"/>
  <c r="J7" i="7" s="1"/>
  <c r="Z7" i="7" a="1"/>
  <c r="Z7" i="7" s="1"/>
  <c r="N7" i="7" a="1"/>
  <c r="N7" i="7" s="1"/>
  <c r="R7" i="7" a="1"/>
  <c r="R7" i="7" s="1"/>
  <c r="V7" i="7" a="1"/>
  <c r="V7" i="7" s="1"/>
  <c r="K11" i="7" a="1"/>
  <c r="K11" i="7" s="1"/>
  <c r="O11" i="7" a="1"/>
  <c r="O11" i="7" s="1"/>
  <c r="S11" i="7" a="1"/>
  <c r="S11" i="7" s="1"/>
  <c r="W11" i="7" a="1"/>
  <c r="W11" i="7" s="1"/>
  <c r="AA11" i="7" a="1"/>
  <c r="AA11" i="7" s="1"/>
  <c r="D11" i="7" a="1"/>
  <c r="D11" i="7" s="1"/>
  <c r="H11" i="7" a="1"/>
  <c r="H11" i="7" s="1"/>
  <c r="L11" i="7" a="1"/>
  <c r="L11" i="7" s="1"/>
  <c r="P11" i="7" a="1"/>
  <c r="P11" i="7" s="1"/>
  <c r="T11" i="7" a="1"/>
  <c r="T11" i="7" s="1"/>
  <c r="X11" i="7" a="1"/>
  <c r="X11" i="7" s="1"/>
  <c r="AB11" i="7" a="1"/>
  <c r="AB11" i="7" s="1"/>
  <c r="I11" i="7" a="1"/>
  <c r="I11" i="7" s="1"/>
  <c r="M11" i="7" a="1"/>
  <c r="M11" i="7" s="1"/>
  <c r="Q11" i="7" a="1"/>
  <c r="Q11" i="7" s="1"/>
  <c r="U11" i="7" a="1"/>
  <c r="U11" i="7" s="1"/>
  <c r="Y11" i="7" a="1"/>
  <c r="Y11" i="7" s="1"/>
  <c r="AC11" i="7" a="1"/>
  <c r="AC11" i="7" s="1"/>
  <c r="R11" i="7" a="1"/>
  <c r="R11" i="7" s="1"/>
  <c r="V11" i="7" a="1"/>
  <c r="V11" i="7" s="1"/>
  <c r="Z11" i="7" a="1"/>
  <c r="Z11" i="7" s="1"/>
  <c r="J11" i="7" a="1"/>
  <c r="J11" i="7" s="1"/>
  <c r="N11" i="7" a="1"/>
  <c r="N11" i="7" s="1"/>
  <c r="D15" i="7" a="1"/>
  <c r="D15" i="7" s="1"/>
  <c r="H15" i="7" a="1"/>
  <c r="H15" i="7" s="1"/>
  <c r="L15" i="7" a="1"/>
  <c r="L15" i="7" s="1"/>
  <c r="P15" i="7" a="1"/>
  <c r="P15" i="7" s="1"/>
  <c r="T15" i="7" a="1"/>
  <c r="T15" i="7" s="1"/>
  <c r="X15" i="7" a="1"/>
  <c r="X15" i="7" s="1"/>
  <c r="AB15" i="7" a="1"/>
  <c r="AB15" i="7" s="1"/>
  <c r="E15" i="7" a="1"/>
  <c r="E15" i="7" s="1"/>
  <c r="I15" i="7" a="1"/>
  <c r="I15" i="7" s="1"/>
  <c r="M15" i="7" a="1"/>
  <c r="M15" i="7" s="1"/>
  <c r="Q15" i="7" a="1"/>
  <c r="Q15" i="7" s="1"/>
  <c r="U15" i="7" a="1"/>
  <c r="U15" i="7" s="1"/>
  <c r="Y15" i="7" a="1"/>
  <c r="Y15" i="7" s="1"/>
  <c r="AC15" i="7" a="1"/>
  <c r="AC15" i="7" s="1"/>
  <c r="J15" i="7" a="1"/>
  <c r="J15" i="7" s="1"/>
  <c r="R15" i="7" a="1"/>
  <c r="R15" i="7" s="1"/>
  <c r="Z15" i="7" a="1"/>
  <c r="Z15" i="7" s="1"/>
  <c r="C15" i="7" a="1"/>
  <c r="C15" i="7" s="1"/>
  <c r="K15" i="7" a="1"/>
  <c r="K15" i="7" s="1"/>
  <c r="S15" i="7" a="1"/>
  <c r="S15" i="7" s="1"/>
  <c r="AA15" i="7" a="1"/>
  <c r="AA15" i="7" s="1"/>
  <c r="F15" i="7" a="1"/>
  <c r="F15" i="7" s="1"/>
  <c r="V15" i="7" a="1"/>
  <c r="V15" i="7" s="1"/>
  <c r="G15" i="7" a="1"/>
  <c r="G15" i="7" s="1"/>
  <c r="W15" i="7" a="1"/>
  <c r="W15" i="7" s="1"/>
  <c r="N15" i="7" a="1"/>
  <c r="N15" i="7" s="1"/>
  <c r="O15" i="7" a="1"/>
  <c r="O15" i="7" s="1"/>
  <c r="E19" i="7" a="1"/>
  <c r="E19" i="7" s="1"/>
  <c r="I19" i="7" a="1"/>
  <c r="I19" i="7" s="1"/>
  <c r="M19" i="7" a="1"/>
  <c r="M19" i="7" s="1"/>
  <c r="Q19" i="7" a="1"/>
  <c r="Q19" i="7" s="1"/>
  <c r="U19" i="7" a="1"/>
  <c r="U19" i="7" s="1"/>
  <c r="Y19" i="7" a="1"/>
  <c r="Y19" i="7" s="1"/>
  <c r="AC19" i="7" a="1"/>
  <c r="AC19" i="7" s="1"/>
  <c r="F19" i="7" a="1"/>
  <c r="F19" i="7" s="1"/>
  <c r="J19" i="7" a="1"/>
  <c r="J19" i="7" s="1"/>
  <c r="N19" i="7" a="1"/>
  <c r="N19" i="7" s="1"/>
  <c r="R19" i="7" a="1"/>
  <c r="R19" i="7" s="1"/>
  <c r="V19" i="7" a="1"/>
  <c r="V19" i="7" s="1"/>
  <c r="Z19" i="7" a="1"/>
  <c r="Z19" i="7" s="1"/>
  <c r="C19" i="7" a="1"/>
  <c r="C19" i="7" s="1"/>
  <c r="K19" i="7" a="1"/>
  <c r="K19" i="7" s="1"/>
  <c r="S19" i="7" a="1"/>
  <c r="S19" i="7" s="1"/>
  <c r="AA19" i="7" a="1"/>
  <c r="AA19" i="7" s="1"/>
  <c r="D19" i="7" a="1"/>
  <c r="D19" i="7" s="1"/>
  <c r="L19" i="7" a="1"/>
  <c r="L19" i="7" s="1"/>
  <c r="T19" i="7" a="1"/>
  <c r="T19" i="7" s="1"/>
  <c r="AB19" i="7" a="1"/>
  <c r="AB19" i="7" s="1"/>
  <c r="O19" i="7" a="1"/>
  <c r="O19" i="7" s="1"/>
  <c r="P19" i="7" a="1"/>
  <c r="P19" i="7" s="1"/>
  <c r="G19" i="7" a="1"/>
  <c r="G19" i="7" s="1"/>
  <c r="W19" i="7" a="1"/>
  <c r="W19" i="7" s="1"/>
  <c r="H19" i="7" a="1"/>
  <c r="H19" i="7" s="1"/>
  <c r="X19" i="7" a="1"/>
  <c r="X19" i="7" s="1"/>
  <c r="E23" i="7" a="1"/>
  <c r="E23" i="7" s="1"/>
  <c r="I23" i="7" a="1"/>
  <c r="I23" i="7" s="1"/>
  <c r="M23" i="7" a="1"/>
  <c r="M23" i="7" s="1"/>
  <c r="Q23" i="7" a="1"/>
  <c r="Q23" i="7" s="1"/>
  <c r="U23" i="7" a="1"/>
  <c r="U23" i="7" s="1"/>
  <c r="Y23" i="7" a="1"/>
  <c r="Y23" i="7" s="1"/>
  <c r="AC23" i="7" a="1"/>
  <c r="AC23" i="7" s="1"/>
  <c r="F23" i="7" a="1"/>
  <c r="F23" i="7" s="1"/>
  <c r="J23" i="7" a="1"/>
  <c r="J23" i="7" s="1"/>
  <c r="N23" i="7" a="1"/>
  <c r="N23" i="7" s="1"/>
  <c r="R23" i="7" a="1"/>
  <c r="R23" i="7" s="1"/>
  <c r="V23" i="7" a="1"/>
  <c r="V23" i="7" s="1"/>
  <c r="Z23" i="7" a="1"/>
  <c r="Z23" i="7" s="1"/>
  <c r="G23" i="7" a="1"/>
  <c r="G23" i="7" s="1"/>
  <c r="O23" i="7" a="1"/>
  <c r="O23" i="7" s="1"/>
  <c r="W23" i="7" a="1"/>
  <c r="W23" i="7" s="1"/>
  <c r="H23" i="7" a="1"/>
  <c r="H23" i="7" s="1"/>
  <c r="P23" i="7" a="1"/>
  <c r="P23" i="7" s="1"/>
  <c r="X23" i="7" a="1"/>
  <c r="X23" i="7" s="1"/>
  <c r="C23" i="7" a="1"/>
  <c r="C23" i="7" s="1"/>
  <c r="S23" i="7" a="1"/>
  <c r="S23" i="7" s="1"/>
  <c r="D23" i="7" a="1"/>
  <c r="D23" i="7" s="1"/>
  <c r="T23" i="7" a="1"/>
  <c r="T23" i="7" s="1"/>
  <c r="K23" i="7" a="1"/>
  <c r="K23" i="7" s="1"/>
  <c r="AA23" i="7" a="1"/>
  <c r="AA23" i="7" s="1"/>
  <c r="AB23" i="7" a="1"/>
  <c r="AB23" i="7" s="1"/>
  <c r="L23" i="7" a="1"/>
  <c r="L23" i="7" s="1"/>
  <c r="D27" i="7" a="1"/>
  <c r="D27" i="7" s="1"/>
  <c r="H27" i="7" a="1"/>
  <c r="H27" i="7" s="1"/>
  <c r="L27" i="7" a="1"/>
  <c r="L27" i="7" s="1"/>
  <c r="P27" i="7" a="1"/>
  <c r="P27" i="7" s="1"/>
  <c r="T27" i="7" a="1"/>
  <c r="T27" i="7" s="1"/>
  <c r="X27" i="7" a="1"/>
  <c r="X27" i="7" s="1"/>
  <c r="AB27" i="7" a="1"/>
  <c r="AB27" i="7" s="1"/>
  <c r="E27" i="7" a="1"/>
  <c r="E27" i="7" s="1"/>
  <c r="I27" i="7" a="1"/>
  <c r="I27" i="7" s="1"/>
  <c r="M27" i="7" a="1"/>
  <c r="M27" i="7" s="1"/>
  <c r="Q27" i="7" a="1"/>
  <c r="Q27" i="7" s="1"/>
  <c r="U27" i="7" a="1"/>
  <c r="U27" i="7" s="1"/>
  <c r="Y27" i="7" a="1"/>
  <c r="Y27" i="7" s="1"/>
  <c r="AC27" i="7" a="1"/>
  <c r="AC27" i="7" s="1"/>
  <c r="F27" i="7" a="1"/>
  <c r="F27" i="7" s="1"/>
  <c r="N27" i="7" a="1"/>
  <c r="N27" i="7" s="1"/>
  <c r="V27" i="7" a="1"/>
  <c r="V27" i="7" s="1"/>
  <c r="G27" i="7" a="1"/>
  <c r="G27" i="7" s="1"/>
  <c r="O27" i="7" a="1"/>
  <c r="O27" i="7" s="1"/>
  <c r="W27" i="7" a="1"/>
  <c r="W27" i="7" s="1"/>
  <c r="J27" i="7" a="1"/>
  <c r="J27" i="7" s="1"/>
  <c r="R27" i="7" a="1"/>
  <c r="R27" i="7" s="1"/>
  <c r="Z27" i="7" a="1"/>
  <c r="Z27" i="7" s="1"/>
  <c r="K27" i="7" a="1"/>
  <c r="K27" i="7" s="1"/>
  <c r="S27" i="7" a="1"/>
  <c r="S27" i="7" s="1"/>
  <c r="AA27" i="7" a="1"/>
  <c r="AA27" i="7" s="1"/>
  <c r="C27" i="7" a="1"/>
  <c r="C27" i="7" s="1"/>
  <c r="D31" i="7" a="1"/>
  <c r="D31" i="7" s="1"/>
  <c r="H31" i="7" a="1"/>
  <c r="H31" i="7" s="1"/>
  <c r="L31" i="7" a="1"/>
  <c r="L31" i="7" s="1"/>
  <c r="P31" i="7" a="1"/>
  <c r="P31" i="7" s="1"/>
  <c r="T31" i="7" a="1"/>
  <c r="T31" i="7" s="1"/>
  <c r="X31" i="7" a="1"/>
  <c r="X31" i="7" s="1"/>
  <c r="AB31" i="7" a="1"/>
  <c r="AB31" i="7" s="1"/>
  <c r="E31" i="7" a="1"/>
  <c r="E31" i="7" s="1"/>
  <c r="I31" i="7" a="1"/>
  <c r="I31" i="7" s="1"/>
  <c r="M31" i="7" a="1"/>
  <c r="M31" i="7" s="1"/>
  <c r="Q31" i="7" a="1"/>
  <c r="Q31" i="7" s="1"/>
  <c r="U31" i="7" a="1"/>
  <c r="U31" i="7" s="1"/>
  <c r="Y31" i="7" a="1"/>
  <c r="Y31" i="7" s="1"/>
  <c r="AC31" i="7" a="1"/>
  <c r="AC31" i="7" s="1"/>
  <c r="J31" i="7" a="1"/>
  <c r="J31" i="7" s="1"/>
  <c r="R31" i="7" a="1"/>
  <c r="R31" i="7" s="1"/>
  <c r="Z31" i="7" a="1"/>
  <c r="Z31" i="7" s="1"/>
  <c r="C31" i="7" a="1"/>
  <c r="C31" i="7" s="1"/>
  <c r="K31" i="7" a="1"/>
  <c r="K31" i="7" s="1"/>
  <c r="S31" i="7" a="1"/>
  <c r="S31" i="7" s="1"/>
  <c r="AA31" i="7" a="1"/>
  <c r="AA31" i="7" s="1"/>
  <c r="F31" i="7" a="1"/>
  <c r="F31" i="7" s="1"/>
  <c r="N31" i="7" a="1"/>
  <c r="N31" i="7" s="1"/>
  <c r="V31" i="7" a="1"/>
  <c r="V31" i="7" s="1"/>
  <c r="G31" i="7" a="1"/>
  <c r="G31" i="7" s="1"/>
  <c r="O31" i="7" a="1"/>
  <c r="O31" i="7" s="1"/>
  <c r="W31" i="7" a="1"/>
  <c r="W31" i="7" s="1"/>
  <c r="D35" i="7" a="1"/>
  <c r="D35" i="7" s="1"/>
  <c r="H35" i="7" a="1"/>
  <c r="H35" i="7" s="1"/>
  <c r="L35" i="7" a="1"/>
  <c r="L35" i="7" s="1"/>
  <c r="P35" i="7" a="1"/>
  <c r="P35" i="7" s="1"/>
  <c r="T35" i="7" a="1"/>
  <c r="T35" i="7" s="1"/>
  <c r="X35" i="7" a="1"/>
  <c r="X35" i="7" s="1"/>
  <c r="AB35" i="7" a="1"/>
  <c r="AB35" i="7" s="1"/>
  <c r="E35" i="7" a="1"/>
  <c r="E35" i="7" s="1"/>
  <c r="I35" i="7" a="1"/>
  <c r="I35" i="7" s="1"/>
  <c r="M35" i="7" a="1"/>
  <c r="M35" i="7" s="1"/>
  <c r="Q35" i="7" a="1"/>
  <c r="Q35" i="7" s="1"/>
  <c r="U35" i="7" a="1"/>
  <c r="U35" i="7" s="1"/>
  <c r="Y35" i="7" a="1"/>
  <c r="Y35" i="7" s="1"/>
  <c r="AC35" i="7" a="1"/>
  <c r="AC35" i="7" s="1"/>
  <c r="F35" i="7" a="1"/>
  <c r="F35" i="7" s="1"/>
  <c r="N35" i="7" a="1"/>
  <c r="N35" i="7" s="1"/>
  <c r="V35" i="7" a="1"/>
  <c r="V35" i="7" s="1"/>
  <c r="G35" i="7" a="1"/>
  <c r="G35" i="7" s="1"/>
  <c r="O35" i="7" a="1"/>
  <c r="O35" i="7" s="1"/>
  <c r="W35" i="7" a="1"/>
  <c r="W35" i="7" s="1"/>
  <c r="J35" i="7" a="1"/>
  <c r="J35" i="7" s="1"/>
  <c r="R35" i="7" a="1"/>
  <c r="R35" i="7" s="1"/>
  <c r="Z35" i="7" a="1"/>
  <c r="Z35" i="7" s="1"/>
  <c r="S35" i="7" a="1"/>
  <c r="S35" i="7" s="1"/>
  <c r="AA35" i="7" a="1"/>
  <c r="AA35" i="7" s="1"/>
  <c r="C35" i="7" a="1"/>
  <c r="C35" i="7" s="1"/>
  <c r="K35" i="7" a="1"/>
  <c r="K35" i="7" s="1"/>
  <c r="D4" i="7" a="1"/>
  <c r="D4" i="7" s="1"/>
  <c r="H4" i="7" a="1"/>
  <c r="H4" i="7" s="1"/>
  <c r="L4" i="7" a="1"/>
  <c r="L4" i="7" s="1"/>
  <c r="P4" i="7" a="1"/>
  <c r="P4" i="7" s="1"/>
  <c r="T4" i="7" a="1"/>
  <c r="T4" i="7" s="1"/>
  <c r="X4" i="7" a="1"/>
  <c r="X4" i="7" s="1"/>
  <c r="AB4" i="7" a="1"/>
  <c r="AB4" i="7" s="1"/>
  <c r="E4" i="7" a="1"/>
  <c r="E4" i="7" s="1"/>
  <c r="I4" i="7" a="1"/>
  <c r="I4" i="7" s="1"/>
  <c r="M4" i="7" a="1"/>
  <c r="M4" i="7" s="1"/>
  <c r="Q4" i="7" a="1"/>
  <c r="Q4" i="7" s="1"/>
  <c r="U4" i="7" a="1"/>
  <c r="U4" i="7" s="1"/>
  <c r="Y4" i="7" a="1"/>
  <c r="Y4" i="7" s="1"/>
  <c r="AC4" i="7" a="1"/>
  <c r="AC4" i="7" s="1"/>
  <c r="F4" i="7" a="1"/>
  <c r="F4" i="7" s="1"/>
  <c r="J4" i="7" a="1"/>
  <c r="J4" i="7" s="1"/>
  <c r="N4" i="7" a="1"/>
  <c r="N4" i="7" s="1"/>
  <c r="R4" i="7" a="1"/>
  <c r="R4" i="7" s="1"/>
  <c r="V4" i="7" a="1"/>
  <c r="V4" i="7" s="1"/>
  <c r="Z4" i="7" a="1"/>
  <c r="Z4" i="7" s="1"/>
  <c r="K4" i="7" a="1"/>
  <c r="K4" i="7" s="1"/>
  <c r="AA4" i="7" a="1"/>
  <c r="AA4" i="7" s="1"/>
  <c r="O4" i="7" a="1"/>
  <c r="O4" i="7" s="1"/>
  <c r="S4" i="7" a="1"/>
  <c r="S4" i="7" s="1"/>
  <c r="W4" i="7" a="1"/>
  <c r="W4" i="7" s="1"/>
  <c r="C4" i="7" a="1"/>
  <c r="C4" i="7" s="1"/>
  <c r="H8" i="7" a="1"/>
  <c r="H8" i="7" s="1"/>
  <c r="L8" i="7" a="1"/>
  <c r="L8" i="7" s="1"/>
  <c r="P8" i="7" a="1"/>
  <c r="P8" i="7" s="1"/>
  <c r="T8" i="7" a="1"/>
  <c r="T8" i="7" s="1"/>
  <c r="X8" i="7" a="1"/>
  <c r="X8" i="7" s="1"/>
  <c r="AB8" i="7" a="1"/>
  <c r="AB8" i="7" s="1"/>
  <c r="I8" i="7" a="1"/>
  <c r="I8" i="7" s="1"/>
  <c r="M8" i="7" a="1"/>
  <c r="M8" i="7" s="1"/>
  <c r="Q8" i="7" a="1"/>
  <c r="Q8" i="7" s="1"/>
  <c r="U8" i="7" a="1"/>
  <c r="U8" i="7" s="1"/>
  <c r="Y8" i="7" a="1"/>
  <c r="Y8" i="7" s="1"/>
  <c r="AC8" i="7" a="1"/>
  <c r="AC8" i="7" s="1"/>
  <c r="J8" i="7" a="1"/>
  <c r="J8" i="7" s="1"/>
  <c r="N8" i="7" a="1"/>
  <c r="N8" i="7" s="1"/>
  <c r="R8" i="7" a="1"/>
  <c r="R8" i="7" s="1"/>
  <c r="V8" i="7" a="1"/>
  <c r="V8" i="7" s="1"/>
  <c r="Z8" i="7" a="1"/>
  <c r="Z8" i="7" s="1"/>
  <c r="O8" i="7" a="1"/>
  <c r="O8" i="7" s="1"/>
  <c r="S8" i="7" a="1"/>
  <c r="S8" i="7" s="1"/>
  <c r="K8" i="7" a="1"/>
  <c r="K8" i="7" s="1"/>
  <c r="W8" i="7" a="1"/>
  <c r="W8" i="7" s="1"/>
  <c r="AA8" i="7" a="1"/>
  <c r="AA8" i="7" s="1"/>
  <c r="H12" i="7" a="1"/>
  <c r="H12" i="7" s="1"/>
  <c r="L12" i="7" a="1"/>
  <c r="L12" i="7" s="1"/>
  <c r="P12" i="7" a="1"/>
  <c r="P12" i="7" s="1"/>
  <c r="T12" i="7" a="1"/>
  <c r="T12" i="7" s="1"/>
  <c r="X12" i="7" a="1"/>
  <c r="X12" i="7" s="1"/>
  <c r="AB12" i="7" a="1"/>
  <c r="AB12" i="7" s="1"/>
  <c r="I12" i="7" a="1"/>
  <c r="I12" i="7" s="1"/>
  <c r="M12" i="7" a="1"/>
  <c r="M12" i="7" s="1"/>
  <c r="Q12" i="7" a="1"/>
  <c r="Q12" i="7" s="1"/>
  <c r="U12" i="7" a="1"/>
  <c r="U12" i="7" s="1"/>
  <c r="Y12" i="7" a="1"/>
  <c r="Y12" i="7" s="1"/>
  <c r="AC12" i="7" a="1"/>
  <c r="AC12" i="7" s="1"/>
  <c r="J12" i="7" a="1"/>
  <c r="J12" i="7" s="1"/>
  <c r="N12" i="7" a="1"/>
  <c r="N12" i="7" s="1"/>
  <c r="R12" i="7" a="1"/>
  <c r="R12" i="7" s="1"/>
  <c r="V12" i="7" a="1"/>
  <c r="V12" i="7" s="1"/>
  <c r="Z12" i="7" a="1"/>
  <c r="Z12" i="7" s="1"/>
  <c r="K12" i="7" a="1"/>
  <c r="K12" i="7" s="1"/>
  <c r="AA12" i="7" a="1"/>
  <c r="AA12" i="7" s="1"/>
  <c r="O12" i="7" a="1"/>
  <c r="O12" i="7" s="1"/>
  <c r="S12" i="7" a="1"/>
  <c r="S12" i="7" s="1"/>
  <c r="W12" i="7" a="1"/>
  <c r="W12" i="7" s="1"/>
  <c r="E16" i="7" a="1"/>
  <c r="E16" i="7" s="1"/>
  <c r="I16" i="7" a="1"/>
  <c r="I16" i="7" s="1"/>
  <c r="M16" i="7" a="1"/>
  <c r="M16" i="7" s="1"/>
  <c r="Q16" i="7" a="1"/>
  <c r="Q16" i="7" s="1"/>
  <c r="U16" i="7" a="1"/>
  <c r="U16" i="7" s="1"/>
  <c r="Y16" i="7" a="1"/>
  <c r="Y16" i="7" s="1"/>
  <c r="F16" i="7" a="1"/>
  <c r="F16" i="7" s="1"/>
  <c r="J16" i="7" a="1"/>
  <c r="J16" i="7" s="1"/>
  <c r="N16" i="7" a="1"/>
  <c r="N16" i="7" s="1"/>
  <c r="R16" i="7" a="1"/>
  <c r="R16" i="7" s="1"/>
  <c r="V16" i="7" a="1"/>
  <c r="V16" i="7" s="1"/>
  <c r="Z16" i="7" a="1"/>
  <c r="Z16" i="7" s="1"/>
  <c r="G16" i="7" a="1"/>
  <c r="G16" i="7" s="1"/>
  <c r="O16" i="7" a="1"/>
  <c r="O16" i="7" s="1"/>
  <c r="W16" i="7" a="1"/>
  <c r="W16" i="7" s="1"/>
  <c r="AC16" i="7" a="1"/>
  <c r="AC16" i="7" s="1"/>
  <c r="H16" i="7" a="1"/>
  <c r="H16" i="7" s="1"/>
  <c r="P16" i="7" a="1"/>
  <c r="P16" i="7" s="1"/>
  <c r="X16" i="7" a="1"/>
  <c r="X16" i="7" s="1"/>
  <c r="K16" i="7" a="1"/>
  <c r="K16" i="7" s="1"/>
  <c r="AA16" i="7" a="1"/>
  <c r="AA16" i="7" s="1"/>
  <c r="L16" i="7" a="1"/>
  <c r="L16" i="7" s="1"/>
  <c r="AB16" i="7" a="1"/>
  <c r="AB16" i="7" s="1"/>
  <c r="C16" i="7" a="1"/>
  <c r="C16" i="7" s="1"/>
  <c r="D16" i="7" a="1"/>
  <c r="D16" i="7" s="1"/>
  <c r="S16" i="7" a="1"/>
  <c r="S16" i="7" s="1"/>
  <c r="T16" i="7" a="1"/>
  <c r="T16" i="7" s="1"/>
  <c r="F20" i="7" a="1"/>
  <c r="F20" i="7" s="1"/>
  <c r="J20" i="7" a="1"/>
  <c r="J20" i="7" s="1"/>
  <c r="N20" i="7" a="1"/>
  <c r="N20" i="7" s="1"/>
  <c r="R20" i="7" a="1"/>
  <c r="R20" i="7" s="1"/>
  <c r="V20" i="7" a="1"/>
  <c r="V20" i="7" s="1"/>
  <c r="Z20" i="7" a="1"/>
  <c r="Z20" i="7" s="1"/>
  <c r="C20" i="7" a="1"/>
  <c r="C20" i="7" s="1"/>
  <c r="G20" i="7" a="1"/>
  <c r="G20" i="7" s="1"/>
  <c r="K20" i="7" a="1"/>
  <c r="K20" i="7" s="1"/>
  <c r="O20" i="7" a="1"/>
  <c r="O20" i="7" s="1"/>
  <c r="S20" i="7" a="1"/>
  <c r="S20" i="7" s="1"/>
  <c r="W20" i="7" a="1"/>
  <c r="W20" i="7" s="1"/>
  <c r="AA20" i="7" a="1"/>
  <c r="AA20" i="7" s="1"/>
  <c r="H20" i="7" a="1"/>
  <c r="H20" i="7" s="1"/>
  <c r="P20" i="7" a="1"/>
  <c r="P20" i="7" s="1"/>
  <c r="X20" i="7" a="1"/>
  <c r="X20" i="7" s="1"/>
  <c r="I20" i="7" a="1"/>
  <c r="I20" i="7" s="1"/>
  <c r="Q20" i="7" a="1"/>
  <c r="Q20" i="7" s="1"/>
  <c r="Y20" i="7" a="1"/>
  <c r="Y20" i="7" s="1"/>
  <c r="D20" i="7" a="1"/>
  <c r="D20" i="7" s="1"/>
  <c r="T20" i="7" a="1"/>
  <c r="T20" i="7" s="1"/>
  <c r="E20" i="7" a="1"/>
  <c r="E20" i="7" s="1"/>
  <c r="U20" i="7" a="1"/>
  <c r="U20" i="7" s="1"/>
  <c r="L20" i="7" a="1"/>
  <c r="L20" i="7" s="1"/>
  <c r="AB20" i="7" a="1"/>
  <c r="AB20" i="7" s="1"/>
  <c r="M20" i="7" a="1"/>
  <c r="M20" i="7" s="1"/>
  <c r="AC20" i="7" a="1"/>
  <c r="AC20" i="7" s="1"/>
  <c r="F24" i="7" a="1"/>
  <c r="F24" i="7" s="1"/>
  <c r="J24" i="7" a="1"/>
  <c r="J24" i="7" s="1"/>
  <c r="N24" i="7" a="1"/>
  <c r="N24" i="7" s="1"/>
  <c r="R24" i="7" a="1"/>
  <c r="R24" i="7" s="1"/>
  <c r="V24" i="7" a="1"/>
  <c r="V24" i="7" s="1"/>
  <c r="Z24" i="7" a="1"/>
  <c r="Z24" i="7" s="1"/>
  <c r="C24" i="7" a="1"/>
  <c r="C24" i="7" s="1"/>
  <c r="G24" i="7" a="1"/>
  <c r="G24" i="7" s="1"/>
  <c r="K24" i="7" a="1"/>
  <c r="K24" i="7" s="1"/>
  <c r="O24" i="7" a="1"/>
  <c r="O24" i="7" s="1"/>
  <c r="S24" i="7" a="1"/>
  <c r="S24" i="7" s="1"/>
  <c r="W24" i="7" a="1"/>
  <c r="W24" i="7" s="1"/>
  <c r="AA24" i="7" a="1"/>
  <c r="AA24" i="7" s="1"/>
  <c r="D24" i="7" a="1"/>
  <c r="D24" i="7" s="1"/>
  <c r="L24" i="7" a="1"/>
  <c r="L24" i="7" s="1"/>
  <c r="T24" i="7" a="1"/>
  <c r="T24" i="7" s="1"/>
  <c r="AB24" i="7" a="1"/>
  <c r="AB24" i="7" s="1"/>
  <c r="E24" i="7" a="1"/>
  <c r="E24" i="7" s="1"/>
  <c r="M24" i="7" a="1"/>
  <c r="M24" i="7" s="1"/>
  <c r="U24" i="7" a="1"/>
  <c r="U24" i="7" s="1"/>
  <c r="AC24" i="7" a="1"/>
  <c r="AC24" i="7" s="1"/>
  <c r="H24" i="7" a="1"/>
  <c r="H24" i="7" s="1"/>
  <c r="X24" i="7" a="1"/>
  <c r="X24" i="7" s="1"/>
  <c r="I24" i="7" a="1"/>
  <c r="I24" i="7" s="1"/>
  <c r="Y24" i="7" a="1"/>
  <c r="Y24" i="7" s="1"/>
  <c r="P24" i="7" a="1"/>
  <c r="P24" i="7" s="1"/>
  <c r="Q24" i="7" a="1"/>
  <c r="Q24" i="7" s="1"/>
  <c r="E28" i="7" a="1"/>
  <c r="E28" i="7" s="1"/>
  <c r="I28" i="7" a="1"/>
  <c r="I28" i="7" s="1"/>
  <c r="M28" i="7" a="1"/>
  <c r="M28" i="7" s="1"/>
  <c r="Q28" i="7" a="1"/>
  <c r="Q28" i="7" s="1"/>
  <c r="U28" i="7" a="1"/>
  <c r="U28" i="7" s="1"/>
  <c r="Y28" i="7" a="1"/>
  <c r="Y28" i="7" s="1"/>
  <c r="AC28" i="7" a="1"/>
  <c r="AC28" i="7" s="1"/>
  <c r="F28" i="7" a="1"/>
  <c r="F28" i="7" s="1"/>
  <c r="J28" i="7" a="1"/>
  <c r="J28" i="7" s="1"/>
  <c r="N28" i="7" a="1"/>
  <c r="N28" i="7" s="1"/>
  <c r="R28" i="7" a="1"/>
  <c r="R28" i="7" s="1"/>
  <c r="V28" i="7" a="1"/>
  <c r="V28" i="7" s="1"/>
  <c r="Z28" i="7" a="1"/>
  <c r="Z28" i="7" s="1"/>
  <c r="C28" i="7" a="1"/>
  <c r="C28" i="7" s="1"/>
  <c r="K28" i="7" a="1"/>
  <c r="K28" i="7" s="1"/>
  <c r="S28" i="7" a="1"/>
  <c r="S28" i="7" s="1"/>
  <c r="AA28" i="7" a="1"/>
  <c r="AA28" i="7" s="1"/>
  <c r="D28" i="7" a="1"/>
  <c r="D28" i="7" s="1"/>
  <c r="L28" i="7" a="1"/>
  <c r="L28" i="7" s="1"/>
  <c r="T28" i="7" a="1"/>
  <c r="T28" i="7" s="1"/>
  <c r="AB28" i="7" a="1"/>
  <c r="AB28" i="7" s="1"/>
  <c r="G28" i="7" a="1"/>
  <c r="G28" i="7" s="1"/>
  <c r="O28" i="7" a="1"/>
  <c r="O28" i="7" s="1"/>
  <c r="W28" i="7" a="1"/>
  <c r="W28" i="7" s="1"/>
  <c r="P28" i="7" a="1"/>
  <c r="P28" i="7" s="1"/>
  <c r="X28" i="7" a="1"/>
  <c r="X28" i="7" s="1"/>
  <c r="H28" i="7" a="1"/>
  <c r="H28" i="7" s="1"/>
  <c r="E32" i="7" a="1"/>
  <c r="E32" i="7" s="1"/>
  <c r="I32" i="7" a="1"/>
  <c r="I32" i="7" s="1"/>
  <c r="M32" i="7" a="1"/>
  <c r="M32" i="7" s="1"/>
  <c r="Q32" i="7" a="1"/>
  <c r="Q32" i="7" s="1"/>
  <c r="U32" i="7" a="1"/>
  <c r="U32" i="7" s="1"/>
  <c r="Y32" i="7" a="1"/>
  <c r="Y32" i="7" s="1"/>
  <c r="AC32" i="7" a="1"/>
  <c r="AC32" i="7" s="1"/>
  <c r="F32" i="7" a="1"/>
  <c r="F32" i="7" s="1"/>
  <c r="J32" i="7" a="1"/>
  <c r="J32" i="7" s="1"/>
  <c r="N32" i="7" a="1"/>
  <c r="N32" i="7" s="1"/>
  <c r="R32" i="7" a="1"/>
  <c r="R32" i="7" s="1"/>
  <c r="V32" i="7" a="1"/>
  <c r="V32" i="7" s="1"/>
  <c r="Z32" i="7" a="1"/>
  <c r="Z32" i="7" s="1"/>
  <c r="G32" i="7" a="1"/>
  <c r="G32" i="7" s="1"/>
  <c r="O32" i="7" a="1"/>
  <c r="O32" i="7" s="1"/>
  <c r="W32" i="7" a="1"/>
  <c r="W32" i="7" s="1"/>
  <c r="H32" i="7" a="1"/>
  <c r="H32" i="7" s="1"/>
  <c r="P32" i="7" a="1"/>
  <c r="P32" i="7" s="1"/>
  <c r="X32" i="7" a="1"/>
  <c r="X32" i="7" s="1"/>
  <c r="C32" i="7" a="1"/>
  <c r="C32" i="7" s="1"/>
  <c r="K32" i="7" a="1"/>
  <c r="K32" i="7" s="1"/>
  <c r="S32" i="7" a="1"/>
  <c r="S32" i="7" s="1"/>
  <c r="AA32" i="7" a="1"/>
  <c r="AA32" i="7" s="1"/>
  <c r="D32" i="7" a="1"/>
  <c r="D32" i="7" s="1"/>
  <c r="L32" i="7" a="1"/>
  <c r="L32" i="7" s="1"/>
  <c r="T32" i="7" a="1"/>
  <c r="T32" i="7" s="1"/>
  <c r="AB32" i="7" a="1"/>
  <c r="AB32" i="7" s="1"/>
  <c r="E36" i="7" a="1"/>
  <c r="E36" i="7" s="1"/>
  <c r="I36" i="7" a="1"/>
  <c r="I36" i="7" s="1"/>
  <c r="M36" i="7" a="1"/>
  <c r="M36" i="7" s="1"/>
  <c r="Q36" i="7" a="1"/>
  <c r="Q36" i="7" s="1"/>
  <c r="U36" i="7" a="1"/>
  <c r="U36" i="7" s="1"/>
  <c r="Y36" i="7" a="1"/>
  <c r="Y36" i="7" s="1"/>
  <c r="AC36" i="7" a="1"/>
  <c r="AC36" i="7" s="1"/>
  <c r="F36" i="7" a="1"/>
  <c r="F36" i="7" s="1"/>
  <c r="J36" i="7" a="1"/>
  <c r="J36" i="7" s="1"/>
  <c r="N36" i="7" a="1"/>
  <c r="N36" i="7" s="1"/>
  <c r="R36" i="7" a="1"/>
  <c r="R36" i="7" s="1"/>
  <c r="V36" i="7" a="1"/>
  <c r="V36" i="7" s="1"/>
  <c r="Z36" i="7" a="1"/>
  <c r="Z36" i="7" s="1"/>
  <c r="C36" i="7" a="1"/>
  <c r="C36" i="7" s="1"/>
  <c r="K36" i="7" a="1"/>
  <c r="K36" i="7" s="1"/>
  <c r="S36" i="7" a="1"/>
  <c r="S36" i="7" s="1"/>
  <c r="AA36" i="7" a="1"/>
  <c r="AA36" i="7" s="1"/>
  <c r="D36" i="7" a="1"/>
  <c r="D36" i="7" s="1"/>
  <c r="L36" i="7" a="1"/>
  <c r="L36" i="7" s="1"/>
  <c r="T36" i="7" a="1"/>
  <c r="T36" i="7" s="1"/>
  <c r="AB36" i="7" a="1"/>
  <c r="AB36" i="7" s="1"/>
  <c r="G36" i="7" a="1"/>
  <c r="G36" i="7" s="1"/>
  <c r="O36" i="7" a="1"/>
  <c r="O36" i="7" s="1"/>
  <c r="W36" i="7" a="1"/>
  <c r="W36" i="7" s="1"/>
  <c r="X36" i="7" a="1"/>
  <c r="X36" i="7" s="1"/>
  <c r="H36" i="7" a="1"/>
  <c r="H36" i="7" s="1"/>
  <c r="P36" i="7" a="1"/>
  <c r="P36" i="7" s="1"/>
  <c r="C2" i="5"/>
  <c r="F8" i="7" a="1"/>
  <c r="F8" i="7" s="1"/>
  <c r="E9" i="7" a="1"/>
  <c r="E9" i="7" s="1"/>
  <c r="D7" i="7" a="1"/>
  <c r="D7" i="7" s="1"/>
  <c r="G7" i="7" a="1"/>
  <c r="G7" i="7" s="1"/>
  <c r="D8" i="7" a="1"/>
  <c r="D8" i="7" s="1"/>
  <c r="E7" i="7" a="1"/>
  <c r="E7" i="7" s="1"/>
  <c r="E8" i="7" a="1"/>
  <c r="E8" i="7" s="1"/>
  <c r="G8" i="7" a="1"/>
  <c r="G8" i="7" s="1"/>
  <c r="F9" i="7" a="1"/>
  <c r="F9" i="7" s="1"/>
  <c r="D9" i="7" a="1"/>
  <c r="D9" i="7" s="1"/>
  <c r="C2" i="4"/>
  <c r="AM4" i="4" a="1"/>
  <c r="AM4" i="4" s="1"/>
  <c r="E5" i="7" a="1"/>
  <c r="E5" i="7" s="1"/>
  <c r="AN5" i="4" a="1"/>
  <c r="AN5" i="4" s="1"/>
  <c r="E6" i="7" a="1"/>
  <c r="E6" i="7" s="1"/>
  <c r="AL6" i="4" a="1"/>
  <c r="AL6" i="4" s="1"/>
  <c r="AO7" i="4" a="1"/>
  <c r="AO7" i="4" s="1"/>
  <c r="AN8" i="4" a="1"/>
  <c r="AN8" i="4" s="1"/>
  <c r="E10" i="7" a="1"/>
  <c r="E10" i="7" s="1"/>
  <c r="AN4" i="4" a="1"/>
  <c r="AN4" i="4" s="1"/>
  <c r="AL5" i="4" a="1"/>
  <c r="AL5" i="4" s="1"/>
  <c r="AO5" i="4" a="1"/>
  <c r="AO5" i="4" s="1"/>
  <c r="F6" i="7" a="1"/>
  <c r="F6" i="7" s="1"/>
  <c r="AM6" i="4" a="1"/>
  <c r="AM6" i="4" s="1"/>
  <c r="AL7" i="4" a="1"/>
  <c r="AL7" i="4" s="1"/>
  <c r="AO8" i="4" a="1"/>
  <c r="AO8" i="4" s="1"/>
  <c r="AN9" i="4" a="1"/>
  <c r="AN9" i="4" s="1"/>
  <c r="AL4" i="4" a="1"/>
  <c r="AL4" i="4" s="1"/>
  <c r="AO4" i="4" a="1"/>
  <c r="AO4" i="4" s="1"/>
  <c r="AM5" i="4" a="1"/>
  <c r="AM5" i="4" s="1"/>
  <c r="D6" i="7" a="1"/>
  <c r="D6" i="7" s="1"/>
  <c r="AN6" i="4" a="1"/>
  <c r="AN6" i="4" s="1"/>
  <c r="AM7" i="4" a="1"/>
  <c r="AM7" i="4" s="1"/>
  <c r="AL8" i="4" a="1"/>
  <c r="AL8" i="4" s="1"/>
  <c r="AL9" i="4" a="1"/>
  <c r="AL9" i="4" s="1"/>
  <c r="D10" i="7" a="1"/>
  <c r="D10" i="7" s="1"/>
  <c r="AM10" i="4" a="1"/>
  <c r="AM10" i="4" s="1"/>
  <c r="AM11" i="4" a="1"/>
  <c r="AM11" i="4" s="1"/>
  <c r="AL12" i="4" a="1"/>
  <c r="AL12" i="4" s="1"/>
  <c r="AN12" i="4" a="1"/>
  <c r="AN12" i="4" s="1"/>
  <c r="AL13" i="4" a="1"/>
  <c r="AL13" i="4" s="1"/>
  <c r="AN13" i="4" a="1"/>
  <c r="AN13" i="4" s="1"/>
  <c r="AL14" i="4" a="1"/>
  <c r="AL14" i="4" s="1"/>
  <c r="AL15" i="4" a="1"/>
  <c r="AL15" i="4" s="1"/>
  <c r="AO15" i="4" a="1"/>
  <c r="AO15" i="4" s="1"/>
  <c r="AL16" i="4" a="1"/>
  <c r="AL16" i="4" s="1"/>
  <c r="AN18" i="4" a="1"/>
  <c r="AN18" i="4" s="1"/>
  <c r="AO19" i="4" a="1"/>
  <c r="AO19" i="4" s="1"/>
  <c r="AL20" i="4" a="1"/>
  <c r="AL20" i="4" s="1"/>
  <c r="AO6" i="4" a="1"/>
  <c r="AO6" i="4" s="1"/>
  <c r="N8" i="1" a="1"/>
  <c r="N8" i="1" s="1"/>
  <c r="AN10" i="4" a="1"/>
  <c r="AN10" i="4" s="1"/>
  <c r="AN11" i="4" a="1"/>
  <c r="AN11" i="4" s="1"/>
  <c r="D13" i="7" a="1"/>
  <c r="D13" i="7" s="1"/>
  <c r="AM14" i="4" a="1"/>
  <c r="AM14" i="4" s="1"/>
  <c r="AM16" i="4" a="1"/>
  <c r="AM16" i="4" s="1"/>
  <c r="AL17" i="4" a="1"/>
  <c r="AL17" i="4" s="1"/>
  <c r="AO17" i="4" a="1"/>
  <c r="AO17" i="4" s="1"/>
  <c r="AO18" i="4" a="1"/>
  <c r="AO18" i="4" s="1"/>
  <c r="AL19" i="4" a="1"/>
  <c r="AL19" i="4" s="1"/>
  <c r="AM20" i="4" a="1"/>
  <c r="AM20" i="4" s="1"/>
  <c r="AN7" i="4" a="1"/>
  <c r="AN7" i="4" s="1"/>
  <c r="AM8" i="4" a="1"/>
  <c r="AM8" i="4" s="1"/>
  <c r="AM9" i="4" a="1"/>
  <c r="AM9" i="4" s="1"/>
  <c r="AO10" i="4" a="1"/>
  <c r="AO10" i="4" s="1"/>
  <c r="AO11" i="4" a="1"/>
  <c r="AO11" i="4" s="1"/>
  <c r="AM12" i="4" a="1"/>
  <c r="AM12" i="4" s="1"/>
  <c r="AO12" i="4" a="1"/>
  <c r="AO12" i="4" s="1"/>
  <c r="AM13" i="4" a="1"/>
  <c r="AM13" i="4" s="1"/>
  <c r="AO13" i="4" a="1"/>
  <c r="AO13" i="4" s="1"/>
  <c r="AN14" i="4" a="1"/>
  <c r="AN14" i="4" s="1"/>
  <c r="AM15" i="4" a="1"/>
  <c r="AM15" i="4" s="1"/>
  <c r="AN16" i="4" a="1"/>
  <c r="AN16" i="4" s="1"/>
  <c r="AM17" i="4" a="1"/>
  <c r="AM17" i="4" s="1"/>
  <c r="AL18" i="4" a="1"/>
  <c r="AL18" i="4" s="1"/>
  <c r="AM19" i="4" a="1"/>
  <c r="AM19" i="4" s="1"/>
  <c r="AN20" i="4" a="1"/>
  <c r="AN20" i="4" s="1"/>
  <c r="D12" i="7" a="1"/>
  <c r="D12" i="7" s="1"/>
  <c r="AN15" i="4" a="1"/>
  <c r="AN15" i="4" s="1"/>
  <c r="AO16" i="4" a="1"/>
  <c r="AO16" i="4" s="1"/>
  <c r="AN19" i="4" a="1"/>
  <c r="AN19" i="4" s="1"/>
  <c r="AO21" i="4" a="1"/>
  <c r="AO21" i="4" s="1"/>
  <c r="AL22" i="4" a="1"/>
  <c r="AL22" i="4" s="1"/>
  <c r="AM25" i="4" a="1"/>
  <c r="AM25" i="4" s="1"/>
  <c r="AM27" i="4" a="1"/>
  <c r="AM27" i="4" s="1"/>
  <c r="AL28" i="4" a="1"/>
  <c r="AL28" i="4" s="1"/>
  <c r="AO28" i="4" a="1"/>
  <c r="AO28" i="4" s="1"/>
  <c r="AM29" i="4" a="1"/>
  <c r="AM29" i="4" s="1"/>
  <c r="AM31" i="4" a="1"/>
  <c r="AM31" i="4" s="1"/>
  <c r="G12" i="7" a="1"/>
  <c r="G12" i="7" s="1"/>
  <c r="AO14" i="4" a="1"/>
  <c r="AO14" i="4" s="1"/>
  <c r="AN17" i="4" a="1"/>
  <c r="AN17" i="4" s="1"/>
  <c r="AO20" i="4" a="1"/>
  <c r="AO20" i="4" s="1"/>
  <c r="AL21" i="4" a="1"/>
  <c r="AL21" i="4" s="1"/>
  <c r="AM22" i="4" a="1"/>
  <c r="AM22" i="4" s="1"/>
  <c r="AM23" i="4" a="1"/>
  <c r="AM23" i="4" s="1"/>
  <c r="AN24" i="4" a="1"/>
  <c r="AN24" i="4" s="1"/>
  <c r="AN25" i="4" a="1"/>
  <c r="AN25" i="4" s="1"/>
  <c r="AM26" i="4" a="1"/>
  <c r="AM26" i="4" s="1"/>
  <c r="AN27" i="4" a="1"/>
  <c r="AN27" i="4" s="1"/>
  <c r="AN30" i="4" a="1"/>
  <c r="AN30" i="4" s="1"/>
  <c r="AN31" i="4" a="1"/>
  <c r="AN31" i="4" s="1"/>
  <c r="AL11" i="4" a="1"/>
  <c r="AL11" i="4" s="1"/>
  <c r="AL10" i="4" a="1"/>
  <c r="AL10" i="4" s="1"/>
  <c r="AO22" i="4" a="1"/>
  <c r="AO22" i="4" s="1"/>
  <c r="AN23" i="4" a="1"/>
  <c r="AN23" i="4" s="1"/>
  <c r="AO24" i="4" a="1"/>
  <c r="AO24" i="4" s="1"/>
  <c r="AN28" i="4" a="1"/>
  <c r="AN28" i="4" s="1"/>
  <c r="AO29" i="4" a="1"/>
  <c r="AO29" i="4" s="1"/>
  <c r="AL30" i="4" a="1"/>
  <c r="AL30" i="4" s="1"/>
  <c r="AL31" i="4" a="1"/>
  <c r="AL31" i="4" s="1"/>
  <c r="D5" i="7" a="1"/>
  <c r="D5" i="7" s="1"/>
  <c r="AO9" i="4" a="1"/>
  <c r="AO9" i="4" s="1"/>
  <c r="AM18" i="4" a="1"/>
  <c r="AM18" i="4" s="1"/>
  <c r="AN21" i="4" a="1"/>
  <c r="AN21" i="4" s="1"/>
  <c r="AM24" i="4" a="1"/>
  <c r="AM24" i="4" s="1"/>
  <c r="AO27" i="4" a="1"/>
  <c r="AO27" i="4" s="1"/>
  <c r="AO30" i="4" a="1"/>
  <c r="AO30" i="4" s="1"/>
  <c r="AL32" i="4" a="1"/>
  <c r="AL32" i="4" s="1"/>
  <c r="AN33" i="4" a="1"/>
  <c r="AN33" i="4" s="1"/>
  <c r="AN34" i="4" a="1"/>
  <c r="AN34" i="4" s="1"/>
  <c r="AO35" i="4" a="1"/>
  <c r="AO35" i="4" s="1"/>
  <c r="AL36" i="4" a="1"/>
  <c r="AL36" i="4" s="1"/>
  <c r="AL37" i="4" a="1"/>
  <c r="AL37" i="4" s="1"/>
  <c r="AO37" i="4" a="1"/>
  <c r="AO37" i="4" s="1"/>
  <c r="AN38" i="4" a="1"/>
  <c r="AN38" i="4" s="1"/>
  <c r="AM39" i="4" a="1"/>
  <c r="AM39" i="4" s="1"/>
  <c r="AM40" i="4" a="1"/>
  <c r="AM40" i="4" s="1"/>
  <c r="AL42" i="4" a="1"/>
  <c r="AL42" i="4" s="1"/>
  <c r="AO42" i="4" a="1"/>
  <c r="AO42" i="4" s="1"/>
  <c r="AL23" i="4" a="1"/>
  <c r="AL23" i="4" s="1"/>
  <c r="AO25" i="4" a="1"/>
  <c r="AO25" i="4" s="1"/>
  <c r="AO23" i="4" a="1"/>
  <c r="AO23" i="4" s="1"/>
  <c r="AN26" i="4" a="1"/>
  <c r="AN26" i="4" s="1"/>
  <c r="AL29" i="4" a="1"/>
  <c r="AL29" i="4" s="1"/>
  <c r="AO31" i="4" a="1"/>
  <c r="AO31" i="4" s="1"/>
  <c r="AN32" i="4" a="1"/>
  <c r="AN32" i="4" s="1"/>
  <c r="AM33" i="4" a="1"/>
  <c r="AM33" i="4" s="1"/>
  <c r="AO33" i="4" a="1"/>
  <c r="AO33" i="4" s="1"/>
  <c r="AL34" i="4" a="1"/>
  <c r="AL34" i="4" s="1"/>
  <c r="AM35" i="4" a="1"/>
  <c r="AM35" i="4" s="1"/>
  <c r="AN36" i="4" a="1"/>
  <c r="AN36" i="4" s="1"/>
  <c r="AM37" i="4" a="1"/>
  <c r="AM37" i="4" s="1"/>
  <c r="AM38" i="4" a="1"/>
  <c r="AM38" i="4" s="1"/>
  <c r="AL39" i="4" a="1"/>
  <c r="AL39" i="4" s="1"/>
  <c r="AO39" i="4" a="1"/>
  <c r="AO39" i="4" s="1"/>
  <c r="AO40" i="4" a="1"/>
  <c r="AO40" i="4" s="1"/>
  <c r="AM41" i="4" a="1"/>
  <c r="AM41" i="4" s="1"/>
  <c r="AM43" i="4" a="1"/>
  <c r="AM43" i="4" s="1"/>
  <c r="AN44" i="4" a="1"/>
  <c r="AN44" i="4" s="1"/>
  <c r="AN45" i="4" a="1"/>
  <c r="AN45" i="4" s="1"/>
  <c r="AO46" i="4" a="1"/>
  <c r="AO46" i="4" s="1"/>
  <c r="AL47" i="4" a="1"/>
  <c r="AL47" i="4" s="1"/>
  <c r="AL48" i="4" a="1"/>
  <c r="AL48" i="4" s="1"/>
  <c r="AO49" i="4" a="1"/>
  <c r="AO49" i="4" s="1"/>
  <c r="AN50" i="4" a="1"/>
  <c r="AN50" i="4" s="1"/>
  <c r="AN51" i="4" a="1"/>
  <c r="AN51" i="4" s="1"/>
  <c r="AM52" i="4" a="1"/>
  <c r="AM52" i="4" s="1"/>
  <c r="AN22" i="4" a="1"/>
  <c r="AN22" i="4" s="1"/>
  <c r="AO26" i="4" a="1"/>
  <c r="AO26" i="4" s="1"/>
  <c r="AN29" i="4" a="1"/>
  <c r="AN29" i="4" s="1"/>
  <c r="AL33" i="4" a="1"/>
  <c r="AL33" i="4" s="1"/>
  <c r="AO38" i="4" a="1"/>
  <c r="AO38" i="4" s="1"/>
  <c r="AL41" i="4" a="1"/>
  <c r="AL41" i="4" s="1"/>
  <c r="AN42" i="4" a="1"/>
  <c r="AN42" i="4" s="1"/>
  <c r="AN43" i="4" a="1"/>
  <c r="AN43" i="4" s="1"/>
  <c r="AL44" i="4" a="1"/>
  <c r="AL44" i="4" s="1"/>
  <c r="AM45" i="4" a="1"/>
  <c r="AM45" i="4" s="1"/>
  <c r="AM46" i="4" a="1"/>
  <c r="AM46" i="4" s="1"/>
  <c r="AN47" i="4" a="1"/>
  <c r="AN47" i="4" s="1"/>
  <c r="AL49" i="4" a="1"/>
  <c r="AL49" i="4" s="1"/>
  <c r="AM50" i="4" a="1"/>
  <c r="AM50" i="4" s="1"/>
  <c r="AL52" i="4" a="1"/>
  <c r="AL52" i="4" s="1"/>
  <c r="AM53" i="4" a="1"/>
  <c r="AM53" i="4" s="1"/>
  <c r="AO53" i="4" a="1"/>
  <c r="AO53" i="4" s="1"/>
  <c r="AL54" i="4" a="1"/>
  <c r="AL54" i="4" s="1"/>
  <c r="AN54" i="4" a="1"/>
  <c r="AN54" i="4" s="1"/>
  <c r="AO56" i="4" a="1"/>
  <c r="AO56" i="4" s="1"/>
  <c r="AN57" i="4" a="1"/>
  <c r="AN57" i="4" s="1"/>
  <c r="AN58" i="4" a="1"/>
  <c r="AN58" i="4" s="1"/>
  <c r="AO59" i="4" a="1"/>
  <c r="AO59" i="4" s="1"/>
  <c r="AM60" i="4" a="1"/>
  <c r="AM60" i="4" s="1"/>
  <c r="AM61" i="4" a="1"/>
  <c r="AM61" i="4" s="1"/>
  <c r="AM62" i="4" a="1"/>
  <c r="AM62" i="4" s="1"/>
  <c r="AM21" i="4" a="1"/>
  <c r="AM21" i="4" s="1"/>
  <c r="AM28" i="4" a="1"/>
  <c r="AM28" i="4" s="1"/>
  <c r="AM32" i="4" a="1"/>
  <c r="AM32" i="4" s="1"/>
  <c r="AL35" i="4" a="1"/>
  <c r="AL35" i="4" s="1"/>
  <c r="AL40" i="4" a="1"/>
  <c r="AL40" i="4" s="1"/>
  <c r="AN41" i="4" a="1"/>
  <c r="AN41" i="4" s="1"/>
  <c r="AO43" i="4" a="1"/>
  <c r="AO43" i="4" s="1"/>
  <c r="AM44" i="4" a="1"/>
  <c r="AM44" i="4" s="1"/>
  <c r="AN46" i="4" a="1"/>
  <c r="AN46" i="4" s="1"/>
  <c r="AO47" i="4" a="1"/>
  <c r="AO47" i="4" s="1"/>
  <c r="AM48" i="4" a="1"/>
  <c r="AM48" i="4" s="1"/>
  <c r="AM49" i="4" a="1"/>
  <c r="AM49" i="4" s="1"/>
  <c r="AO50" i="4" a="1"/>
  <c r="AO50" i="4" s="1"/>
  <c r="AL51" i="4" a="1"/>
  <c r="AL51" i="4" s="1"/>
  <c r="AN52" i="4" a="1"/>
  <c r="AN52" i="4" s="1"/>
  <c r="AN55" i="4" a="1"/>
  <c r="AN55" i="4" s="1"/>
  <c r="AM56" i="4" a="1"/>
  <c r="AM56" i="4" s="1"/>
  <c r="AL57" i="4" a="1"/>
  <c r="AL57" i="4" s="1"/>
  <c r="AO57" i="4" a="1"/>
  <c r="AO57" i="4" s="1"/>
  <c r="AL58" i="4" a="1"/>
  <c r="AL58" i="4" s="1"/>
  <c r="AL59" i="4" a="1"/>
  <c r="AL59" i="4" s="1"/>
  <c r="AN60" i="4" a="1"/>
  <c r="AN60" i="4" s="1"/>
  <c r="AN61" i="4" a="1"/>
  <c r="AN61" i="4" s="1"/>
  <c r="AN62" i="4" a="1"/>
  <c r="AN62" i="4" s="1"/>
  <c r="AM63" i="4" a="1"/>
  <c r="AM63" i="4" s="1"/>
  <c r="AM30" i="4" a="1"/>
  <c r="AM30" i="4" s="1"/>
  <c r="AO32" i="4" a="1"/>
  <c r="AO32" i="4" s="1"/>
  <c r="AM34" i="4" a="1"/>
  <c r="AM34" i="4" s="1"/>
  <c r="AN35" i="4" a="1"/>
  <c r="AN35" i="4" s="1"/>
  <c r="AM36" i="4" a="1"/>
  <c r="AM36" i="4" s="1"/>
  <c r="AL38" i="4" a="1"/>
  <c r="AL38" i="4" s="1"/>
  <c r="AN39" i="4" a="1"/>
  <c r="AN39" i="4" s="1"/>
  <c r="AN40" i="4" a="1"/>
  <c r="AN40" i="4" s="1"/>
  <c r="AO41" i="4" a="1"/>
  <c r="AO41" i="4" s="1"/>
  <c r="AO45" i="4" a="1"/>
  <c r="AO45" i="4" s="1"/>
  <c r="AN48" i="4" a="1"/>
  <c r="AN48" i="4" s="1"/>
  <c r="AN49" i="4" a="1"/>
  <c r="AN49" i="4" s="1"/>
  <c r="AL50" i="4" a="1"/>
  <c r="AL50" i="4" s="1"/>
  <c r="AM51" i="4" a="1"/>
  <c r="AM51" i="4" s="1"/>
  <c r="AO52" i="4" a="1"/>
  <c r="AO52" i="4" s="1"/>
  <c r="AN53" i="4" a="1"/>
  <c r="AN53" i="4" s="1"/>
  <c r="AM54" i="4" a="1"/>
  <c r="AM54" i="4" s="1"/>
  <c r="AO54" i="4" a="1"/>
  <c r="AO54" i="4" s="1"/>
  <c r="AL55" i="4" a="1"/>
  <c r="AL55" i="4" s="1"/>
  <c r="AN56" i="4" a="1"/>
  <c r="AN56" i="4" s="1"/>
  <c r="AM57" i="4" a="1"/>
  <c r="AM57" i="4" s="1"/>
  <c r="AO58" i="4" a="1"/>
  <c r="AO58" i="4" s="1"/>
  <c r="AM59" i="4" a="1"/>
  <c r="AM59" i="4" s="1"/>
  <c r="AL60" i="4" a="1"/>
  <c r="AL60" i="4" s="1"/>
  <c r="AO60" i="4" a="1"/>
  <c r="AO60" i="4" s="1"/>
  <c r="AL24" i="4" a="1"/>
  <c r="AL24" i="4" s="1"/>
  <c r="AL25" i="4" a="1"/>
  <c r="AL25" i="4" s="1"/>
  <c r="AL26" i="4" a="1"/>
  <c r="AL26" i="4" s="1"/>
  <c r="AL27" i="4" a="1"/>
  <c r="AL27" i="4" s="1"/>
  <c r="AO34" i="4" a="1"/>
  <c r="AO34" i="4" s="1"/>
  <c r="AN37" i="4" a="1"/>
  <c r="AN37" i="4" s="1"/>
  <c r="AM42" i="4" a="1"/>
  <c r="AM42" i="4" s="1"/>
  <c r="AL62" i="4" a="1"/>
  <c r="AL62" i="4" s="1"/>
  <c r="AN64" i="4" a="1"/>
  <c r="AN64" i="4" s="1"/>
  <c r="AN65" i="4" a="1"/>
  <c r="AN65" i="4" s="1"/>
  <c r="AL66" i="4" a="1"/>
  <c r="AL66" i="4" s="1"/>
  <c r="AO66" i="4" a="1"/>
  <c r="AO66" i="4" s="1"/>
  <c r="AO67" i="4" a="1"/>
  <c r="AO67" i="4" s="1"/>
  <c r="AM68" i="4" a="1"/>
  <c r="AM68" i="4" s="1"/>
  <c r="AL69" i="4" a="1"/>
  <c r="AL69" i="4" s="1"/>
  <c r="AM70" i="4" a="1"/>
  <c r="AM70" i="4" s="1"/>
  <c r="AM71" i="4" a="1"/>
  <c r="AM71" i="4" s="1"/>
  <c r="AO44" i="4" a="1"/>
  <c r="AO44" i="4" s="1"/>
  <c r="AL46" i="4" a="1"/>
  <c r="AL46" i="4" s="1"/>
  <c r="AM47" i="4" a="1"/>
  <c r="AM47" i="4" s="1"/>
  <c r="AO48" i="4" a="1"/>
  <c r="AO48" i="4" s="1"/>
  <c r="AO51" i="4" a="1"/>
  <c r="AO51" i="4" s="1"/>
  <c r="AM55" i="4" a="1"/>
  <c r="AM55" i="4" s="1"/>
  <c r="AN59" i="4" a="1"/>
  <c r="AN59" i="4" s="1"/>
  <c r="AL61" i="4" a="1"/>
  <c r="AL61" i="4" s="1"/>
  <c r="AL63" i="4" a="1"/>
  <c r="AL63" i="4" s="1"/>
  <c r="AL64" i="4" a="1"/>
  <c r="AL64" i="4" s="1"/>
  <c r="AO64" i="4" a="1"/>
  <c r="AO64" i="4" s="1"/>
  <c r="AL65" i="4" a="1"/>
  <c r="AL65" i="4" s="1"/>
  <c r="AO65" i="4" a="1"/>
  <c r="AO65" i="4" s="1"/>
  <c r="AM66" i="4" a="1"/>
  <c r="AM66" i="4" s="1"/>
  <c r="AL67" i="4" a="1"/>
  <c r="AL67" i="4" s="1"/>
  <c r="AN68" i="4" a="1"/>
  <c r="AN68" i="4" s="1"/>
  <c r="AM69" i="4" a="1"/>
  <c r="AM69" i="4" s="1"/>
  <c r="AN70" i="4" a="1"/>
  <c r="AN70" i="4" s="1"/>
  <c r="AN71" i="4" a="1"/>
  <c r="AN71" i="4" s="1"/>
  <c r="AO36" i="4" a="1"/>
  <c r="AO36" i="4" s="1"/>
  <c r="AL43" i="4" a="1"/>
  <c r="AL43" i="4" s="1"/>
  <c r="AL53" i="4" a="1"/>
  <c r="AL53" i="4" s="1"/>
  <c r="AO55" i="4" a="1"/>
  <c r="AO55" i="4" s="1"/>
  <c r="AL56" i="4" a="1"/>
  <c r="AL56" i="4" s="1"/>
  <c r="AO61" i="4" a="1"/>
  <c r="AO61" i="4" s="1"/>
  <c r="AO62" i="4" a="1"/>
  <c r="AO62" i="4" s="1"/>
  <c r="AN63" i="4" a="1"/>
  <c r="AN63" i="4" s="1"/>
  <c r="AM65" i="4" a="1"/>
  <c r="AM65" i="4" s="1"/>
  <c r="AN66" i="4" a="1"/>
  <c r="AN66" i="4" s="1"/>
  <c r="AM67" i="4" a="1"/>
  <c r="AM67" i="4" s="1"/>
  <c r="AL68" i="4" a="1"/>
  <c r="AL68" i="4" s="1"/>
  <c r="AO68" i="4" a="1"/>
  <c r="AO68" i="4" s="1"/>
  <c r="AN69" i="4" a="1"/>
  <c r="AN69" i="4" s="1"/>
  <c r="AO70" i="4" a="1"/>
  <c r="AO70" i="4" s="1"/>
  <c r="AO71" i="4" a="1"/>
  <c r="AO71" i="4" s="1"/>
  <c r="AL45" i="4" a="1"/>
  <c r="AL45" i="4" s="1"/>
  <c r="AM58" i="4" a="1"/>
  <c r="AM58" i="4" s="1"/>
  <c r="AO63" i="4" a="1"/>
  <c r="AO63" i="4" s="1"/>
  <c r="AM64" i="4" a="1"/>
  <c r="AM64" i="4" s="1"/>
  <c r="AN67" i="4" a="1"/>
  <c r="AN67" i="4" s="1"/>
  <c r="AO69" i="4" a="1"/>
  <c r="AO69" i="4" s="1"/>
  <c r="AL70" i="4" a="1"/>
  <c r="AL70" i="4" s="1"/>
  <c r="AL71" i="4" a="1"/>
  <c r="AL71" i="4" s="1"/>
  <c r="AL72" i="4" a="1"/>
  <c r="AL72" i="4" s="1"/>
  <c r="AO72" i="4" a="1"/>
  <c r="AO72" i="4" s="1"/>
  <c r="AN73" i="4" a="1"/>
  <c r="AN73" i="4" s="1"/>
  <c r="AM74" i="4" a="1"/>
  <c r="AM74" i="4" s="1"/>
  <c r="AM75" i="4" a="1"/>
  <c r="AM75" i="4" s="1"/>
  <c r="AO75" i="4" a="1"/>
  <c r="AO75" i="4" s="1"/>
  <c r="AL76" i="4" a="1"/>
  <c r="AL76" i="4" s="1"/>
  <c r="AM78" i="4" a="1"/>
  <c r="AM78" i="4" s="1"/>
  <c r="AN79" i="4" a="1"/>
  <c r="AN79" i="4" s="1"/>
  <c r="AL81" i="4" a="1"/>
  <c r="AL81" i="4" s="1"/>
  <c r="AO82" i="4" a="1"/>
  <c r="AO82" i="4" s="1"/>
  <c r="AN83" i="4" a="1"/>
  <c r="AN83" i="4" s="1"/>
  <c r="AM84" i="4" a="1"/>
  <c r="AM84" i="4" s="1"/>
  <c r="AL85" i="4" a="1"/>
  <c r="AL85" i="4" s="1"/>
  <c r="AN86" i="4" a="1"/>
  <c r="AN86" i="4" s="1"/>
  <c r="AM87" i="4" a="1"/>
  <c r="AM87" i="4" s="1"/>
  <c r="AN88" i="4" a="1"/>
  <c r="AN88" i="4" s="1"/>
  <c r="AO89" i="4" a="1"/>
  <c r="AO89" i="4" s="1"/>
  <c r="AL90" i="4" a="1"/>
  <c r="AL90" i="4" s="1"/>
  <c r="AM91" i="4" a="1"/>
  <c r="AM91" i="4" s="1"/>
  <c r="AN92" i="4" a="1"/>
  <c r="AN92" i="4" s="1"/>
  <c r="AL93" i="4" a="1"/>
  <c r="AL93" i="4" s="1"/>
  <c r="AM94" i="4" a="1"/>
  <c r="AM94" i="4" s="1"/>
  <c r="AM97" i="4" a="1"/>
  <c r="AM97" i="4" s="1"/>
  <c r="AN98" i="4" a="1"/>
  <c r="AN98" i="4" s="1"/>
  <c r="AO73" i="4" a="1"/>
  <c r="AO73" i="4" s="1"/>
  <c r="AM76" i="4" a="1"/>
  <c r="AM76" i="4" s="1"/>
  <c r="AM77" i="4" a="1"/>
  <c r="AM77" i="4" s="1"/>
  <c r="AN78" i="4" a="1"/>
  <c r="AN78" i="4" s="1"/>
  <c r="AO79" i="4" a="1"/>
  <c r="AO79" i="4" s="1"/>
  <c r="AL80" i="4" a="1"/>
  <c r="AL80" i="4" s="1"/>
  <c r="AO80" i="4" a="1"/>
  <c r="AO80" i="4" s="1"/>
  <c r="AM81" i="4" a="1"/>
  <c r="AM81" i="4" s="1"/>
  <c r="AL82" i="4" a="1"/>
  <c r="AL82" i="4" s="1"/>
  <c r="AO83" i="4" a="1"/>
  <c r="AO83" i="4" s="1"/>
  <c r="AN84" i="4" a="1"/>
  <c r="AN84" i="4" s="1"/>
  <c r="AM85" i="4" a="1"/>
  <c r="AM85" i="4" s="1"/>
  <c r="AL86" i="4" a="1"/>
  <c r="AL86" i="4" s="1"/>
  <c r="AO86" i="4" a="1"/>
  <c r="AO86" i="4" s="1"/>
  <c r="AN87" i="4" a="1"/>
  <c r="AN87" i="4" s="1"/>
  <c r="AO88" i="4" a="1"/>
  <c r="AO88" i="4" s="1"/>
  <c r="AL89" i="4" a="1"/>
  <c r="AL89" i="4" s="1"/>
  <c r="AM90" i="4" a="1"/>
  <c r="AM90" i="4" s="1"/>
  <c r="AN91" i="4" a="1"/>
  <c r="AN91" i="4" s="1"/>
  <c r="AO92" i="4" a="1"/>
  <c r="AO92" i="4" s="1"/>
  <c r="AM93" i="4" a="1"/>
  <c r="AM93" i="4" s="1"/>
  <c r="AN94" i="4" a="1"/>
  <c r="AN94" i="4" s="1"/>
  <c r="AL95" i="4" a="1"/>
  <c r="AL95" i="4" s="1"/>
  <c r="AO95" i="4" a="1"/>
  <c r="AO95" i="4" s="1"/>
  <c r="AM96" i="4" a="1"/>
  <c r="AM96" i="4" s="1"/>
  <c r="AN97" i="4" a="1"/>
  <c r="AN97" i="4" s="1"/>
  <c r="AN99" i="4" a="1"/>
  <c r="AN99" i="4" s="1"/>
  <c r="AN100" i="4" a="1"/>
  <c r="AN100" i="4" s="1"/>
  <c r="AM72" i="4" a="1"/>
  <c r="AM72" i="4" s="1"/>
  <c r="AL73" i="4" a="1"/>
  <c r="AL73" i="4" s="1"/>
  <c r="AL74" i="4" a="1"/>
  <c r="AL74" i="4" s="1"/>
  <c r="AN74" i="4" a="1"/>
  <c r="AN74" i="4" s="1"/>
  <c r="AN75" i="4" a="1"/>
  <c r="AN75" i="4" s="1"/>
  <c r="AN76" i="4" a="1"/>
  <c r="AN76" i="4" s="1"/>
  <c r="AN77" i="4" a="1"/>
  <c r="AN77" i="4" s="1"/>
  <c r="AO78" i="4" a="1"/>
  <c r="AO78" i="4" s="1"/>
  <c r="AL79" i="4" a="1"/>
  <c r="AL79" i="4" s="1"/>
  <c r="AM80" i="4" a="1"/>
  <c r="AM80" i="4" s="1"/>
  <c r="AN81" i="4" a="1"/>
  <c r="AN81" i="4" s="1"/>
  <c r="AM82" i="4" a="1"/>
  <c r="AM82" i="4" s="1"/>
  <c r="AL83" i="4" a="1"/>
  <c r="AL83" i="4" s="1"/>
  <c r="AO84" i="4" a="1"/>
  <c r="AO84" i="4" s="1"/>
  <c r="AN85" i="4" a="1"/>
  <c r="AN85" i="4" s="1"/>
  <c r="AO87" i="4" a="1"/>
  <c r="AO87" i="4" s="1"/>
  <c r="AL88" i="4" a="1"/>
  <c r="AL88" i="4" s="1"/>
  <c r="AM89" i="4" a="1"/>
  <c r="AM89" i="4" s="1"/>
  <c r="AN90" i="4" a="1"/>
  <c r="AN90" i="4" s="1"/>
  <c r="AO91" i="4" a="1"/>
  <c r="AO91" i="4" s="1"/>
  <c r="AL92" i="4" a="1"/>
  <c r="AL92" i="4" s="1"/>
  <c r="AN93" i="4" a="1"/>
  <c r="AN93" i="4" s="1"/>
  <c r="AO94" i="4" a="1"/>
  <c r="AO94" i="4" s="1"/>
  <c r="AM95" i="4" a="1"/>
  <c r="AM95" i="4" s="1"/>
  <c r="AN96" i="4" a="1"/>
  <c r="AN96" i="4" s="1"/>
  <c r="AO97" i="4" a="1"/>
  <c r="AO97" i="4" s="1"/>
  <c r="AL98" i="4" a="1"/>
  <c r="AL98" i="4" s="1"/>
  <c r="AO98" i="4" a="1"/>
  <c r="AO98" i="4" s="1"/>
  <c r="AL99" i="4" a="1"/>
  <c r="AL99" i="4" s="1"/>
  <c r="AO99" i="4" a="1"/>
  <c r="AO99" i="4" s="1"/>
  <c r="AL100" i="4" a="1"/>
  <c r="AL100" i="4" s="1"/>
  <c r="AO100" i="4" a="1"/>
  <c r="AO100" i="4" s="1"/>
  <c r="AN72" i="4" a="1"/>
  <c r="AN72" i="4" s="1"/>
  <c r="AM73" i="4" a="1"/>
  <c r="AM73" i="4" s="1"/>
  <c r="AO74" i="4" a="1"/>
  <c r="AO74" i="4" s="1"/>
  <c r="AL75" i="4" a="1"/>
  <c r="AL75" i="4" s="1"/>
  <c r="AO76" i="4" a="1"/>
  <c r="AO76" i="4" s="1"/>
  <c r="AL77" i="4" a="1"/>
  <c r="AL77" i="4" s="1"/>
  <c r="AO77" i="4" a="1"/>
  <c r="AO77" i="4" s="1"/>
  <c r="AL78" i="4" a="1"/>
  <c r="AL78" i="4" s="1"/>
  <c r="AM79" i="4" a="1"/>
  <c r="AM79" i="4" s="1"/>
  <c r="AN80" i="4" a="1"/>
  <c r="AN80" i="4" s="1"/>
  <c r="AO81" i="4" a="1"/>
  <c r="AO81" i="4" s="1"/>
  <c r="AN82" i="4" a="1"/>
  <c r="AN82" i="4" s="1"/>
  <c r="AM83" i="4" a="1"/>
  <c r="AM83" i="4" s="1"/>
  <c r="AL84" i="4" a="1"/>
  <c r="AL84" i="4" s="1"/>
  <c r="AO85" i="4" a="1"/>
  <c r="AO85" i="4" s="1"/>
  <c r="AM86" i="4" a="1"/>
  <c r="AM86" i="4" s="1"/>
  <c r="AL87" i="4" a="1"/>
  <c r="AL87" i="4" s="1"/>
  <c r="AM88" i="4" a="1"/>
  <c r="AM88" i="4" s="1"/>
  <c r="AN89" i="4" a="1"/>
  <c r="AN89" i="4" s="1"/>
  <c r="AO90" i="4" a="1"/>
  <c r="AO90" i="4" s="1"/>
  <c r="AL91" i="4" a="1"/>
  <c r="AL91" i="4" s="1"/>
  <c r="AM92" i="4" a="1"/>
  <c r="AM92" i="4" s="1"/>
  <c r="AO93" i="4" a="1"/>
  <c r="AO93" i="4" s="1"/>
  <c r="AL94" i="4" a="1"/>
  <c r="AL94" i="4" s="1"/>
  <c r="AN95" i="4" a="1"/>
  <c r="AN95" i="4" s="1"/>
  <c r="AL96" i="4" a="1"/>
  <c r="AL96" i="4" s="1"/>
  <c r="AO96" i="4" a="1"/>
  <c r="AO96" i="4" s="1"/>
  <c r="AL97" i="4" a="1"/>
  <c r="AL97" i="4" s="1"/>
  <c r="AM98" i="4" a="1"/>
  <c r="AM98" i="4" s="1"/>
  <c r="AM99" i="4" a="1"/>
  <c r="AM99" i="4" s="1"/>
  <c r="AL101" i="4" a="1"/>
  <c r="AL101" i="4" s="1"/>
  <c r="AO101" i="4" a="1"/>
  <c r="AO101" i="4" s="1"/>
  <c r="AL102" i="4" a="1"/>
  <c r="AL102" i="4" s="1"/>
  <c r="AM103" i="4" a="1"/>
  <c r="AM103" i="4" s="1"/>
  <c r="AM105" i="4" a="1"/>
  <c r="AM105" i="4" s="1"/>
  <c r="AO107" i="4" a="1"/>
  <c r="AO107" i="4" s="1"/>
  <c r="AL108" i="4" a="1"/>
  <c r="AL108" i="4" s="1"/>
  <c r="AO108" i="4" a="1"/>
  <c r="AO108" i="4" s="1"/>
  <c r="AL109" i="4" a="1"/>
  <c r="AL109" i="4" s="1"/>
  <c r="AM111" i="4" a="1"/>
  <c r="AM111" i="4" s="1"/>
  <c r="AN112" i="4" a="1"/>
  <c r="AN112" i="4" s="1"/>
  <c r="AO114" i="4" a="1"/>
  <c r="AO114" i="4" s="1"/>
  <c r="AL115" i="4" a="1"/>
  <c r="AL115" i="4" s="1"/>
  <c r="AO115" i="4" a="1"/>
  <c r="AO115" i="4" s="1"/>
  <c r="AL116" i="4" a="1"/>
  <c r="AL116" i="4" s="1"/>
  <c r="AM117" i="4" a="1"/>
  <c r="AM117" i="4" s="1"/>
  <c r="AN118" i="4" a="1"/>
  <c r="AN118" i="4" s="1"/>
  <c r="AN119" i="4" a="1"/>
  <c r="AN119" i="4" s="1"/>
  <c r="AO121" i="4" a="1"/>
  <c r="AO121" i="4" s="1"/>
  <c r="AO122" i="4" a="1"/>
  <c r="AO122" i="4" s="1"/>
  <c r="AM123" i="4" a="1"/>
  <c r="AM123" i="4" s="1"/>
  <c r="AM124" i="4" a="1"/>
  <c r="AM124" i="4" s="1"/>
  <c r="AN126" i="4" a="1"/>
  <c r="AN126" i="4" s="1"/>
  <c r="AM127" i="4" a="1"/>
  <c r="AM127" i="4" s="1"/>
  <c r="AM101" i="4" a="1"/>
  <c r="AM101" i="4" s="1"/>
  <c r="AM102" i="4" a="1"/>
  <c r="AM102" i="4" s="1"/>
  <c r="AN103" i="4" a="1"/>
  <c r="AN103" i="4" s="1"/>
  <c r="AN104" i="4" a="1"/>
  <c r="AN104" i="4" s="1"/>
  <c r="AN105" i="4" a="1"/>
  <c r="AN105" i="4" s="1"/>
  <c r="AM106" i="4" a="1"/>
  <c r="AM106" i="4" s="1"/>
  <c r="AL107" i="4" a="1"/>
  <c r="AL107" i="4" s="1"/>
  <c r="AM108" i="4" a="1"/>
  <c r="AM108" i="4" s="1"/>
  <c r="AM109" i="4" a="1"/>
  <c r="AM109" i="4" s="1"/>
  <c r="AM110" i="4" a="1"/>
  <c r="AM110" i="4" s="1"/>
  <c r="AN111" i="4" a="1"/>
  <c r="AN111" i="4" s="1"/>
  <c r="AO112" i="4" a="1"/>
  <c r="AO112" i="4" s="1"/>
  <c r="AL113" i="4" a="1"/>
  <c r="AL113" i="4" s="1"/>
  <c r="AO113" i="4" a="1"/>
  <c r="AO113" i="4" s="1"/>
  <c r="AL114" i="4" a="1"/>
  <c r="AL114" i="4" s="1"/>
  <c r="AM115" i="4" a="1"/>
  <c r="AM115" i="4" s="1"/>
  <c r="AM116" i="4" a="1"/>
  <c r="AM116" i="4" s="1"/>
  <c r="AN117" i="4" a="1"/>
  <c r="AN117" i="4" s="1"/>
  <c r="AO118" i="4" a="1"/>
  <c r="AO118" i="4" s="1"/>
  <c r="AL119" i="4" a="1"/>
  <c r="AL119" i="4" s="1"/>
  <c r="AO119" i="4" a="1"/>
  <c r="AO119" i="4" s="1"/>
  <c r="AL120" i="4" a="1"/>
  <c r="AL120" i="4" s="1"/>
  <c r="AO120" i="4" a="1"/>
  <c r="AO120" i="4" s="1"/>
  <c r="AL121" i="4" a="1"/>
  <c r="AL121" i="4" s="1"/>
  <c r="AM122" i="4" a="1"/>
  <c r="AM122" i="4" s="1"/>
  <c r="AN123" i="4" a="1"/>
  <c r="AN123" i="4" s="1"/>
  <c r="AM125" i="4" a="1"/>
  <c r="AM125" i="4" s="1"/>
  <c r="AO125" i="4" a="1"/>
  <c r="AO125" i="4" s="1"/>
  <c r="AL126" i="4" a="1"/>
  <c r="AL126" i="4" s="1"/>
  <c r="AN102" i="4" a="1"/>
  <c r="AN102" i="4" s="1"/>
  <c r="AO103" i="4" a="1"/>
  <c r="AO103" i="4" s="1"/>
  <c r="AL104" i="4" a="1"/>
  <c r="AL104" i="4" s="1"/>
  <c r="AN106" i="4" a="1"/>
  <c r="AN106" i="4" s="1"/>
  <c r="AM107" i="4" a="1"/>
  <c r="AM107" i="4" s="1"/>
  <c r="AN109" i="4" a="1"/>
  <c r="AN109" i="4" s="1"/>
  <c r="AN110" i="4" a="1"/>
  <c r="AN110" i="4" s="1"/>
  <c r="AO111" i="4" a="1"/>
  <c r="AO111" i="4" s="1"/>
  <c r="AL112" i="4" a="1"/>
  <c r="AL112" i="4" s="1"/>
  <c r="AM113" i="4" a="1"/>
  <c r="AM113" i="4" s="1"/>
  <c r="AM114" i="4" a="1"/>
  <c r="AM114" i="4" s="1"/>
  <c r="AN116" i="4" a="1"/>
  <c r="AN116" i="4" s="1"/>
  <c r="AO117" i="4" a="1"/>
  <c r="AO117" i="4" s="1"/>
  <c r="AL118" i="4" a="1"/>
  <c r="AL118" i="4" s="1"/>
  <c r="AM120" i="4" a="1"/>
  <c r="AM120" i="4" s="1"/>
  <c r="AM121" i="4" a="1"/>
  <c r="AM121" i="4" s="1"/>
  <c r="AN122" i="4" a="1"/>
  <c r="AN122" i="4" s="1"/>
  <c r="AO123" i="4" a="1"/>
  <c r="AO123" i="4" s="1"/>
  <c r="AL124" i="4" a="1"/>
  <c r="AL124" i="4" s="1"/>
  <c r="AN124" i="4" a="1"/>
  <c r="AN124" i="4" s="1"/>
  <c r="AM126" i="4" a="1"/>
  <c r="AM126" i="4" s="1"/>
  <c r="AO126" i="4" a="1"/>
  <c r="AO126" i="4" s="1"/>
  <c r="AL127" i="4" a="1"/>
  <c r="AL127" i="4" s="1"/>
  <c r="AM100" i="4" a="1"/>
  <c r="AM100" i="4" s="1"/>
  <c r="AN101" i="4" a="1"/>
  <c r="AN101" i="4" s="1"/>
  <c r="AO102" i="4" a="1"/>
  <c r="AO102" i="4" s="1"/>
  <c r="AL103" i="4" a="1"/>
  <c r="AL103" i="4" s="1"/>
  <c r="AM104" i="4" a="1"/>
  <c r="AM104" i="4" s="1"/>
  <c r="AO104" i="4" a="1"/>
  <c r="AO104" i="4" s="1"/>
  <c r="AL105" i="4" a="1"/>
  <c r="AL105" i="4" s="1"/>
  <c r="AO105" i="4" a="1"/>
  <c r="AO105" i="4" s="1"/>
  <c r="AL106" i="4" a="1"/>
  <c r="AL106" i="4" s="1"/>
  <c r="AO106" i="4" a="1"/>
  <c r="AO106" i="4" s="1"/>
  <c r="AN107" i="4" a="1"/>
  <c r="AN107" i="4" s="1"/>
  <c r="AN108" i="4" a="1"/>
  <c r="AN108" i="4" s="1"/>
  <c r="AO109" i="4" a="1"/>
  <c r="AO109" i="4" s="1"/>
  <c r="AL110" i="4" a="1"/>
  <c r="AL110" i="4" s="1"/>
  <c r="AO110" i="4" a="1"/>
  <c r="AO110" i="4" s="1"/>
  <c r="AL111" i="4" a="1"/>
  <c r="AL111" i="4" s="1"/>
  <c r="AM112" i="4" a="1"/>
  <c r="AM112" i="4" s="1"/>
  <c r="AN113" i="4" a="1"/>
  <c r="AN113" i="4" s="1"/>
  <c r="AN114" i="4" a="1"/>
  <c r="AN114" i="4" s="1"/>
  <c r="AN115" i="4" a="1"/>
  <c r="AN115" i="4" s="1"/>
  <c r="AO116" i="4" a="1"/>
  <c r="AO116" i="4" s="1"/>
  <c r="AL117" i="4" a="1"/>
  <c r="AL117" i="4" s="1"/>
  <c r="AM118" i="4" a="1"/>
  <c r="AM118" i="4" s="1"/>
  <c r="AM119" i="4" a="1"/>
  <c r="AM119" i="4" s="1"/>
  <c r="AN120" i="4" a="1"/>
  <c r="AN120" i="4" s="1"/>
  <c r="AN121" i="4" a="1"/>
  <c r="AN121" i="4" s="1"/>
  <c r="AL122" i="4" a="1"/>
  <c r="AL122" i="4" s="1"/>
  <c r="AL123" i="4" a="1"/>
  <c r="AL123" i="4" s="1"/>
  <c r="AO124" i="4" a="1"/>
  <c r="AO124" i="4" s="1"/>
  <c r="AL125" i="4" a="1"/>
  <c r="AL125" i="4" s="1"/>
  <c r="AN125" i="4" a="1"/>
  <c r="AN125" i="4" s="1"/>
  <c r="AM128" i="4" a="1"/>
  <c r="AM128" i="4" s="1"/>
  <c r="AM129" i="4" a="1"/>
  <c r="AM129" i="4" s="1"/>
  <c r="AL131" i="4" a="1"/>
  <c r="AL131" i="4" s="1"/>
  <c r="AN131" i="4" a="1"/>
  <c r="AN131" i="4" s="1"/>
  <c r="AN133" i="4" a="1"/>
  <c r="AN133" i="4" s="1"/>
  <c r="AM134" i="4" a="1"/>
  <c r="AM134" i="4" s="1"/>
  <c r="AO136" i="4" a="1"/>
  <c r="AO136" i="4" s="1"/>
  <c r="AN137" i="4" a="1"/>
  <c r="AN137" i="4" s="1"/>
  <c r="AL138" i="4" a="1"/>
  <c r="AL138" i="4" s="1"/>
  <c r="AN138" i="4" a="1"/>
  <c r="AN138" i="4" s="1"/>
  <c r="AN140" i="4" a="1"/>
  <c r="AN140" i="4" s="1"/>
  <c r="AL141" i="4" a="1"/>
  <c r="AL141" i="4" s="1"/>
  <c r="AO141" i="4" a="1"/>
  <c r="AO141" i="4" s="1"/>
  <c r="AM142" i="4" a="1"/>
  <c r="AM142" i="4" s="1"/>
  <c r="AM144" i="4" a="1"/>
  <c r="AM144" i="4" s="1"/>
  <c r="AM145" i="4" a="1"/>
  <c r="AM145" i="4" s="1"/>
  <c r="AN129" i="4" a="1"/>
  <c r="AN129" i="4" s="1"/>
  <c r="AL130" i="4" a="1"/>
  <c r="AL130" i="4" s="1"/>
  <c r="AN130" i="4" a="1"/>
  <c r="AN130" i="4" s="1"/>
  <c r="AN132" i="4" a="1"/>
  <c r="AN132" i="4" s="1"/>
  <c r="AL133" i="4" a="1"/>
  <c r="AL133" i="4" s="1"/>
  <c r="AO133" i="4" a="1"/>
  <c r="AO133" i="4" s="1"/>
  <c r="AL135" i="4" a="1"/>
  <c r="AL135" i="4" s="1"/>
  <c r="AN135" i="4" a="1"/>
  <c r="AN135" i="4" s="1"/>
  <c r="AL136" i="4" a="1"/>
  <c r="AL136" i="4" s="1"/>
  <c r="AO138" i="4" a="1"/>
  <c r="AO138" i="4" s="1"/>
  <c r="AM139" i="4" a="1"/>
  <c r="AM139" i="4" s="1"/>
  <c r="AL140" i="4" a="1"/>
  <c r="AL140" i="4" s="1"/>
  <c r="AN142" i="4" a="1"/>
  <c r="AN142" i="4" s="1"/>
  <c r="AN143" i="4" a="1"/>
  <c r="AN143" i="4" s="1"/>
  <c r="AN144" i="4" a="1"/>
  <c r="AN144" i="4" s="1"/>
  <c r="AN145" i="4" a="1"/>
  <c r="AN145" i="4" s="1"/>
  <c r="AN146" i="4" a="1"/>
  <c r="AN146" i="4" s="1"/>
  <c r="AO147" i="4" a="1"/>
  <c r="AO147" i="4" s="1"/>
  <c r="AN148" i="4" a="1"/>
  <c r="AN148" i="4" s="1"/>
  <c r="AL149" i="4" a="1"/>
  <c r="AL149" i="4" s="1"/>
  <c r="AO149" i="4" a="1"/>
  <c r="AO149" i="4" s="1"/>
  <c r="AN150" i="4" a="1"/>
  <c r="AN150" i="4" s="1"/>
  <c r="AN151" i="4" a="1"/>
  <c r="AN151" i="4" s="1"/>
  <c r="AN152" i="4" a="1"/>
  <c r="AN152" i="4" s="1"/>
  <c r="AL153" i="4" a="1"/>
  <c r="AL153" i="4" s="1"/>
  <c r="AM155" i="4" a="1"/>
  <c r="AM155" i="4" s="1"/>
  <c r="AL156" i="4" a="1"/>
  <c r="AL156" i="4" s="1"/>
  <c r="AO156" i="4" a="1"/>
  <c r="AO156" i="4" s="1"/>
  <c r="AN157" i="4" a="1"/>
  <c r="AN157" i="4" s="1"/>
  <c r="AM158" i="4" a="1"/>
  <c r="AM158" i="4" s="1"/>
  <c r="AL159" i="4" a="1"/>
  <c r="AL159" i="4" s="1"/>
  <c r="AO160" i="4" a="1"/>
  <c r="AO160" i="4" s="1"/>
  <c r="AN161" i="4" a="1"/>
  <c r="AN161" i="4" s="1"/>
  <c r="AM162" i="4" a="1"/>
  <c r="AM162" i="4" s="1"/>
  <c r="AO163" i="4" a="1"/>
  <c r="AO163" i="4" s="1"/>
  <c r="AN164" i="4" a="1"/>
  <c r="AN164" i="4" s="1"/>
  <c r="AM165" i="4" a="1"/>
  <c r="AM165" i="4" s="1"/>
  <c r="AL166" i="4" a="1"/>
  <c r="AL166" i="4" s="1"/>
  <c r="AO166" i="4" a="1"/>
  <c r="AO166" i="4" s="1"/>
  <c r="AM167" i="4" a="1"/>
  <c r="AM167" i="4" s="1"/>
  <c r="AM169" i="4" a="1"/>
  <c r="AM169" i="4" s="1"/>
  <c r="AM170" i="4" a="1"/>
  <c r="AM170" i="4" s="1"/>
  <c r="AL171" i="4" a="1"/>
  <c r="AL171" i="4" s="1"/>
  <c r="AO172" i="4" a="1"/>
  <c r="AO172" i="4" s="1"/>
  <c r="AN127" i="4" a="1"/>
  <c r="AN127" i="4" s="1"/>
  <c r="AL128" i="4" a="1"/>
  <c r="AL128" i="4" s="1"/>
  <c r="AN128" i="4" a="1"/>
  <c r="AN128" i="4" s="1"/>
  <c r="AL129" i="4" a="1"/>
  <c r="AL129" i="4" s="1"/>
  <c r="AO130" i="4" a="1"/>
  <c r="AO130" i="4" s="1"/>
  <c r="AM131" i="4" a="1"/>
  <c r="AM131" i="4" s="1"/>
  <c r="AO131" i="4" a="1"/>
  <c r="AO131" i="4" s="1"/>
  <c r="AL132" i="4" a="1"/>
  <c r="AL132" i="4" s="1"/>
  <c r="AN134" i="4" a="1"/>
  <c r="AN134" i="4" s="1"/>
  <c r="AM136" i="4" a="1"/>
  <c r="AM136" i="4" s="1"/>
  <c r="AL137" i="4" a="1"/>
  <c r="AL137" i="4" s="1"/>
  <c r="AO137" i="4" a="1"/>
  <c r="AO137" i="4" s="1"/>
  <c r="AM138" i="4" a="1"/>
  <c r="AM138" i="4" s="1"/>
  <c r="AN139" i="4" a="1"/>
  <c r="AN139" i="4" s="1"/>
  <c r="AM140" i="4" a="1"/>
  <c r="AM140" i="4" s="1"/>
  <c r="AO140" i="4" a="1"/>
  <c r="AO140" i="4" s="1"/>
  <c r="AM141" i="4" a="1"/>
  <c r="AM141" i="4" s="1"/>
  <c r="AL142" i="4" a="1"/>
  <c r="AL142" i="4" s="1"/>
  <c r="AO142" i="4" a="1"/>
  <c r="AO142" i="4" s="1"/>
  <c r="AL143" i="4" a="1"/>
  <c r="AL143" i="4" s="1"/>
  <c r="AO144" i="4" a="1"/>
  <c r="AO144" i="4" s="1"/>
  <c r="AL145" i="4" a="1"/>
  <c r="AL145" i="4" s="1"/>
  <c r="AL146" i="4" a="1"/>
  <c r="AL146" i="4" s="1"/>
  <c r="AO146" i="4" a="1"/>
  <c r="AO146" i="4" s="1"/>
  <c r="AL147" i="4" a="1"/>
  <c r="AL147" i="4" s="1"/>
  <c r="AM149" i="4" a="1"/>
  <c r="AM149" i="4" s="1"/>
  <c r="AO151" i="4" a="1"/>
  <c r="AO151" i="4" s="1"/>
  <c r="AL152" i="4" a="1"/>
  <c r="AL152" i="4" s="1"/>
  <c r="AO152" i="4" a="1"/>
  <c r="AO152" i="4" s="1"/>
  <c r="AM153" i="4" a="1"/>
  <c r="AM153" i="4" s="1"/>
  <c r="AL154" i="4" a="1"/>
  <c r="AL154" i="4" s="1"/>
  <c r="AO154" i="4" a="1"/>
  <c r="AO154" i="4" s="1"/>
  <c r="AN155" i="4" a="1"/>
  <c r="AN155" i="4" s="1"/>
  <c r="AO157" i="4" a="1"/>
  <c r="AO157" i="4" s="1"/>
  <c r="AN158" i="4" a="1"/>
  <c r="AN158" i="4" s="1"/>
  <c r="AM159" i="4" a="1"/>
  <c r="AM159" i="4" s="1"/>
  <c r="AL160" i="4" a="1"/>
  <c r="AL160" i="4" s="1"/>
  <c r="AO161" i="4" a="1"/>
  <c r="AO161" i="4" s="1"/>
  <c r="AN162" i="4" a="1"/>
  <c r="AN162" i="4" s="1"/>
  <c r="AL163" i="4" a="1"/>
  <c r="AL163" i="4" s="1"/>
  <c r="AO164" i="4" a="1"/>
  <c r="AO164" i="4" s="1"/>
  <c r="AM166" i="4" a="1"/>
  <c r="AM166" i="4" s="1"/>
  <c r="AN167" i="4" a="1"/>
  <c r="AN167" i="4" s="1"/>
  <c r="AM168" i="4" a="1"/>
  <c r="AM168" i="4" s="1"/>
  <c r="AN170" i="4" a="1"/>
  <c r="AN170" i="4" s="1"/>
  <c r="AM171" i="4" a="1"/>
  <c r="AM171" i="4" s="1"/>
  <c r="AL172" i="4" a="1"/>
  <c r="AL172" i="4" s="1"/>
  <c r="AN173" i="4" a="1"/>
  <c r="AN173" i="4" s="1"/>
  <c r="AO127" i="4" a="1"/>
  <c r="AO127" i="4" s="1"/>
  <c r="AO128" i="4" a="1"/>
  <c r="AO128" i="4" s="1"/>
  <c r="AO129" i="4" a="1"/>
  <c r="AO129" i="4" s="1"/>
  <c r="AM130" i="4" a="1"/>
  <c r="AM130" i="4" s="1"/>
  <c r="AM132" i="4" a="1"/>
  <c r="AM132" i="4" s="1"/>
  <c r="AO132" i="4" a="1"/>
  <c r="AO132" i="4" s="1"/>
  <c r="AM133" i="4" a="1"/>
  <c r="AM133" i="4" s="1"/>
  <c r="AL134" i="4" a="1"/>
  <c r="AL134" i="4" s="1"/>
  <c r="AO134" i="4" a="1"/>
  <c r="AO134" i="4" s="1"/>
  <c r="AM135" i="4" a="1"/>
  <c r="AM135" i="4" s="1"/>
  <c r="AO135" i="4" a="1"/>
  <c r="AO135" i="4" s="1"/>
  <c r="AN136" i="4" a="1"/>
  <c r="AN136" i="4" s="1"/>
  <c r="AM137" i="4" a="1"/>
  <c r="AM137" i="4" s="1"/>
  <c r="AL139" i="4" a="1"/>
  <c r="AL139" i="4" s="1"/>
  <c r="AO139" i="4" a="1"/>
  <c r="AO139" i="4" s="1"/>
  <c r="AN141" i="4" a="1"/>
  <c r="AN141" i="4" s="1"/>
  <c r="AM143" i="4" a="1"/>
  <c r="AM143" i="4" s="1"/>
  <c r="AO143" i="4" a="1"/>
  <c r="AO143" i="4" s="1"/>
  <c r="AL144" i="4" a="1"/>
  <c r="AL144" i="4" s="1"/>
  <c r="AO145" i="4" a="1"/>
  <c r="AO145" i="4" s="1"/>
  <c r="AM146" i="4" a="1"/>
  <c r="AM146" i="4" s="1"/>
  <c r="AM147" i="4" a="1"/>
  <c r="AM147" i="4" s="1"/>
  <c r="AL148" i="4" a="1"/>
  <c r="AL148" i="4" s="1"/>
  <c r="AO148" i="4" a="1"/>
  <c r="AO148" i="4" s="1"/>
  <c r="AN149" i="4" a="1"/>
  <c r="AN149" i="4" s="1"/>
  <c r="AL150" i="4" a="1"/>
  <c r="AL150" i="4" s="1"/>
  <c r="AO150" i="4" a="1"/>
  <c r="AO150" i="4" s="1"/>
  <c r="AL151" i="4" a="1"/>
  <c r="AL151" i="4" s="1"/>
  <c r="AN153" i="4" a="1"/>
  <c r="AN153" i="4" s="1"/>
  <c r="AM154" i="4" a="1"/>
  <c r="AM154" i="4" s="1"/>
  <c r="AO155" i="4" a="1"/>
  <c r="AO155" i="4" s="1"/>
  <c r="AM156" i="4" a="1"/>
  <c r="AM156" i="4" s="1"/>
  <c r="AL157" i="4" a="1"/>
  <c r="AL157" i="4" s="1"/>
  <c r="AO158" i="4" a="1"/>
  <c r="AO158" i="4" s="1"/>
  <c r="AN159" i="4" a="1"/>
  <c r="AN159" i="4" s="1"/>
  <c r="AM160" i="4" a="1"/>
  <c r="AM160" i="4" s="1"/>
  <c r="AM150" i="4" a="1"/>
  <c r="AM150" i="4" s="1"/>
  <c r="AN154" i="4" a="1"/>
  <c r="AN154" i="4" s="1"/>
  <c r="AM157" i="4" a="1"/>
  <c r="AM157" i="4" s="1"/>
  <c r="AO159" i="4" a="1"/>
  <c r="AO159" i="4" s="1"/>
  <c r="AN160" i="4" a="1"/>
  <c r="AN160" i="4" s="1"/>
  <c r="AL162" i="4" a="1"/>
  <c r="AL162" i="4" s="1"/>
  <c r="AM163" i="4" a="1"/>
  <c r="AM163" i="4" s="1"/>
  <c r="AL167" i="4" a="1"/>
  <c r="AL167" i="4" s="1"/>
  <c r="AL168" i="4" a="1"/>
  <c r="AL168" i="4" s="1"/>
  <c r="AO170" i="4" a="1"/>
  <c r="AO170" i="4" s="1"/>
  <c r="AO173" i="4" a="1"/>
  <c r="AO173" i="4" s="1"/>
  <c r="AN175" i="4" a="1"/>
  <c r="AN175" i="4" s="1"/>
  <c r="AN176" i="4" a="1"/>
  <c r="AN176" i="4" s="1"/>
  <c r="AN177" i="4" a="1"/>
  <c r="AN177" i="4" s="1"/>
  <c r="AN178" i="4" a="1"/>
  <c r="AN178" i="4" s="1"/>
  <c r="AL179" i="4" a="1"/>
  <c r="AL179" i="4" s="1"/>
  <c r="AO180" i="4" a="1"/>
  <c r="AO180" i="4" s="1"/>
  <c r="AL182" i="4" a="1"/>
  <c r="AL182" i="4" s="1"/>
  <c r="AM184" i="4" a="1"/>
  <c r="AM184" i="4" s="1"/>
  <c r="AL185" i="4" a="1"/>
  <c r="AL185" i="4" s="1"/>
  <c r="AN185" i="4" a="1"/>
  <c r="AN185" i="4" s="1"/>
  <c r="AL186" i="4" a="1"/>
  <c r="AL186" i="4" s="1"/>
  <c r="AO186" i="4" a="1"/>
  <c r="AO186" i="4" s="1"/>
  <c r="AM187" i="4" a="1"/>
  <c r="AM187" i="4" s="1"/>
  <c r="AN189" i="4" a="1"/>
  <c r="AN189" i="4" s="1"/>
  <c r="AN190" i="4" a="1"/>
  <c r="AN190" i="4" s="1"/>
  <c r="AN191" i="4" a="1"/>
  <c r="AN191" i="4" s="1"/>
  <c r="AN192" i="4" a="1"/>
  <c r="AN192" i="4" s="1"/>
  <c r="AM193" i="4" a="1"/>
  <c r="AM193" i="4" s="1"/>
  <c r="AO194" i="4" a="1"/>
  <c r="AO194" i="4" s="1"/>
  <c r="AN195" i="4" a="1"/>
  <c r="AN195" i="4" s="1"/>
  <c r="AM196" i="4" a="1"/>
  <c r="AM196" i="4" s="1"/>
  <c r="AM197" i="4" a="1"/>
  <c r="AM197" i="4" s="1"/>
  <c r="AN198" i="4" a="1"/>
  <c r="AN198" i="4" s="1"/>
  <c r="AN199" i="4" a="1"/>
  <c r="AN199" i="4" s="1"/>
  <c r="AN200" i="4" a="1"/>
  <c r="AN200" i="4" s="1"/>
  <c r="AO202" i="4" a="1"/>
  <c r="AO202" i="4" s="1"/>
  <c r="AL203" i="4" a="1"/>
  <c r="AL203" i="4" s="1"/>
  <c r="AO203" i="4" a="1"/>
  <c r="AO203" i="4" s="1"/>
  <c r="AL204" i="4" a="1"/>
  <c r="AL204" i="4" s="1"/>
  <c r="AO204" i="4" a="1"/>
  <c r="AO204" i="4" s="1"/>
  <c r="AL205" i="4" a="1"/>
  <c r="AL205" i="4" s="1"/>
  <c r="AM206" i="4" a="1"/>
  <c r="AM206" i="4" s="1"/>
  <c r="AN207" i="4" a="1"/>
  <c r="AN207" i="4" s="1"/>
  <c r="AO208" i="4" a="1"/>
  <c r="AO208" i="4" s="1"/>
  <c r="AL209" i="4" a="1"/>
  <c r="AL209" i="4" s="1"/>
  <c r="AM210" i="4" a="1"/>
  <c r="AM210" i="4" s="1"/>
  <c r="AM211" i="4" a="1"/>
  <c r="AM211" i="4" s="1"/>
  <c r="AM213" i="4" a="1"/>
  <c r="AM213" i="4" s="1"/>
  <c r="AO214" i="4" a="1"/>
  <c r="AO214" i="4" s="1"/>
  <c r="AM215" i="4" a="1"/>
  <c r="AM215" i="4" s="1"/>
  <c r="AL216" i="4" a="1"/>
  <c r="AL216" i="4" s="1"/>
  <c r="AM217" i="4" a="1"/>
  <c r="AM217" i="4" s="1"/>
  <c r="AN218" i="4" a="1"/>
  <c r="AN218" i="4" s="1"/>
  <c r="AN147" i="4" a="1"/>
  <c r="AN147" i="4" s="1"/>
  <c r="AM151" i="4" a="1"/>
  <c r="AM151" i="4" s="1"/>
  <c r="AL161" i="4" a="1"/>
  <c r="AL161" i="4" s="1"/>
  <c r="AN163" i="4" a="1"/>
  <c r="AN163" i="4" s="1"/>
  <c r="AL165" i="4" a="1"/>
  <c r="AL165" i="4" s="1"/>
  <c r="AN168" i="4" a="1"/>
  <c r="AN168" i="4" s="1"/>
  <c r="AL169" i="4" a="1"/>
  <c r="AL169" i="4" s="1"/>
  <c r="AN171" i="4" a="1"/>
  <c r="AN171" i="4" s="1"/>
  <c r="AM172" i="4" a="1"/>
  <c r="AM172" i="4" s="1"/>
  <c r="AL174" i="4" a="1"/>
  <c r="AL174" i="4" s="1"/>
  <c r="AO174" i="4" a="1"/>
  <c r="AO174" i="4" s="1"/>
  <c r="AO175" i="4" a="1"/>
  <c r="AO175" i="4" s="1"/>
  <c r="AL176" i="4" a="1"/>
  <c r="AL176" i="4" s="1"/>
  <c r="AO176" i="4" a="1"/>
  <c r="AO176" i="4" s="1"/>
  <c r="AO177" i="4" a="1"/>
  <c r="AO177" i="4" s="1"/>
  <c r="AM179" i="4" a="1"/>
  <c r="AM179" i="4" s="1"/>
  <c r="AL180" i="4" a="1"/>
  <c r="AL180" i="4" s="1"/>
  <c r="AN181" i="4" a="1"/>
  <c r="AN181" i="4" s="1"/>
  <c r="AM182" i="4" a="1"/>
  <c r="AM182" i="4" s="1"/>
  <c r="AM183" i="4" a="1"/>
  <c r="AM183" i="4" s="1"/>
  <c r="AN184" i="4" a="1"/>
  <c r="AN184" i="4" s="1"/>
  <c r="AM186" i="4" a="1"/>
  <c r="AM186" i="4" s="1"/>
  <c r="AN187" i="4" a="1"/>
  <c r="AN187" i="4" s="1"/>
  <c r="AN188" i="4" a="1"/>
  <c r="AN188" i="4" s="1"/>
  <c r="AO190" i="4" a="1"/>
  <c r="AO190" i="4" s="1"/>
  <c r="AL191" i="4" a="1"/>
  <c r="AL191" i="4" s="1"/>
  <c r="AO191" i="4" a="1"/>
  <c r="AO191" i="4" s="1"/>
  <c r="AL192" i="4" a="1"/>
  <c r="AL192" i="4" s="1"/>
  <c r="AO192" i="4" a="1"/>
  <c r="AO192" i="4" s="1"/>
  <c r="AN193" i="4" a="1"/>
  <c r="AN193" i="4" s="1"/>
  <c r="AL194" i="4" a="1"/>
  <c r="AL194" i="4" s="1"/>
  <c r="AO195" i="4" a="1"/>
  <c r="AO195" i="4" s="1"/>
  <c r="AN196" i="4" a="1"/>
  <c r="AN196" i="4" s="1"/>
  <c r="AN197" i="4" a="1"/>
  <c r="AN197" i="4" s="1"/>
  <c r="AO198" i="4" a="1"/>
  <c r="AO198" i="4" s="1"/>
  <c r="AL199" i="4" a="1"/>
  <c r="AL199" i="4" s="1"/>
  <c r="AO199" i="4" a="1"/>
  <c r="AO199" i="4" s="1"/>
  <c r="AL200" i="4" a="1"/>
  <c r="AL200" i="4" s="1"/>
  <c r="AO200" i="4" a="1"/>
  <c r="AO200" i="4" s="1"/>
  <c r="AL201" i="4" a="1"/>
  <c r="AL201" i="4" s="1"/>
  <c r="AO201" i="4" a="1"/>
  <c r="AO201" i="4" s="1"/>
  <c r="AL202" i="4" a="1"/>
  <c r="AL202" i="4" s="1"/>
  <c r="AM204" i="4" a="1"/>
  <c r="AM204" i="4" s="1"/>
  <c r="AM205" i="4" a="1"/>
  <c r="AM205" i="4" s="1"/>
  <c r="AN206" i="4" a="1"/>
  <c r="AN206" i="4" s="1"/>
  <c r="AO207" i="4" a="1"/>
  <c r="AO207" i="4" s="1"/>
  <c r="AL208" i="4" a="1"/>
  <c r="AL208" i="4" s="1"/>
  <c r="AM209" i="4" a="1"/>
  <c r="AM209" i="4" s="1"/>
  <c r="AN210" i="4" a="1"/>
  <c r="AN210" i="4" s="1"/>
  <c r="AN211" i="4" a="1"/>
  <c r="AN211" i="4" s="1"/>
  <c r="AN212" i="4" a="1"/>
  <c r="AN212" i="4" s="1"/>
  <c r="AN213" i="4" a="1"/>
  <c r="AN213" i="4" s="1"/>
  <c r="AL214" i="4" a="1"/>
  <c r="AL214" i="4" s="1"/>
  <c r="AN215" i="4" a="1"/>
  <c r="AN215" i="4" s="1"/>
  <c r="AM216" i="4" a="1"/>
  <c r="AM216" i="4" s="1"/>
  <c r="AN217" i="4" a="1"/>
  <c r="AN217" i="4" s="1"/>
  <c r="AO218" i="4" a="1"/>
  <c r="AO218" i="4" s="1"/>
  <c r="AM152" i="4" a="1"/>
  <c r="AM152" i="4" s="1"/>
  <c r="AM161" i="4" a="1"/>
  <c r="AM161" i="4" s="1"/>
  <c r="AO162" i="4" a="1"/>
  <c r="AO162" i="4" s="1"/>
  <c r="AL164" i="4" a="1"/>
  <c r="AL164" i="4" s="1"/>
  <c r="AN165" i="4" a="1"/>
  <c r="AN165" i="4" s="1"/>
  <c r="AN166" i="4" a="1"/>
  <c r="AN166" i="4" s="1"/>
  <c r="AO167" i="4" a="1"/>
  <c r="AO167" i="4" s="1"/>
  <c r="AO168" i="4" a="1"/>
  <c r="AO168" i="4" s="1"/>
  <c r="AN169" i="4" a="1"/>
  <c r="AN169" i="4" s="1"/>
  <c r="AL170" i="4" a="1"/>
  <c r="AL170" i="4" s="1"/>
  <c r="AO171" i="4" a="1"/>
  <c r="AO171" i="4" s="1"/>
  <c r="AN172" i="4" a="1"/>
  <c r="AN172" i="4" s="1"/>
  <c r="AL173" i="4" a="1"/>
  <c r="AL173" i="4" s="1"/>
  <c r="AM174" i="4" a="1"/>
  <c r="AM174" i="4" s="1"/>
  <c r="AL175" i="4" a="1"/>
  <c r="AL175" i="4" s="1"/>
  <c r="AL177" i="4" a="1"/>
  <c r="AL177" i="4" s="1"/>
  <c r="AL178" i="4" a="1"/>
  <c r="AL178" i="4" s="1"/>
  <c r="AO178" i="4" a="1"/>
  <c r="AO178" i="4" s="1"/>
  <c r="AN179" i="4" a="1"/>
  <c r="AN179" i="4" s="1"/>
  <c r="AM180" i="4" a="1"/>
  <c r="AM180" i="4" s="1"/>
  <c r="AL181" i="4" a="1"/>
  <c r="AL181" i="4" s="1"/>
  <c r="AO181" i="4" a="1"/>
  <c r="AO181" i="4" s="1"/>
  <c r="AN182" i="4" a="1"/>
  <c r="AN182" i="4" s="1"/>
  <c r="AN183" i="4" a="1"/>
  <c r="AN183" i="4" s="1"/>
  <c r="AO184" i="4" a="1"/>
  <c r="AO184" i="4" s="1"/>
  <c r="AM185" i="4" a="1"/>
  <c r="AM185" i="4" s="1"/>
  <c r="AO185" i="4" a="1"/>
  <c r="AO185" i="4" s="1"/>
  <c r="AN186" i="4" a="1"/>
  <c r="AN186" i="4" s="1"/>
  <c r="AL187" i="4" a="1"/>
  <c r="AL187" i="4" s="1"/>
  <c r="AO187" i="4" a="1"/>
  <c r="AO187" i="4" s="1"/>
  <c r="AL188" i="4" a="1"/>
  <c r="AL188" i="4" s="1"/>
  <c r="AO188" i="4" a="1"/>
  <c r="AO188" i="4" s="1"/>
  <c r="AL189" i="4" a="1"/>
  <c r="AL189" i="4" s="1"/>
  <c r="AO189" i="4" a="1"/>
  <c r="AO189" i="4" s="1"/>
  <c r="AL190" i="4" a="1"/>
  <c r="AL190" i="4" s="1"/>
  <c r="AM192" i="4" a="1"/>
  <c r="AM192" i="4" s="1"/>
  <c r="AM194" i="4" a="1"/>
  <c r="AM194" i="4" s="1"/>
  <c r="AL195" i="4" a="1"/>
  <c r="AL195" i="4" s="1"/>
  <c r="AO196" i="4" a="1"/>
  <c r="AO196" i="4" s="1"/>
  <c r="AO197" i="4" a="1"/>
  <c r="AO197" i="4" s="1"/>
  <c r="AL198" i="4" a="1"/>
  <c r="AL198" i="4" s="1"/>
  <c r="AM200" i="4" a="1"/>
  <c r="AM200" i="4" s="1"/>
  <c r="AM201" i="4" a="1"/>
  <c r="AM201" i="4" s="1"/>
  <c r="AM202" i="4" a="1"/>
  <c r="AM202" i="4" s="1"/>
  <c r="AM203" i="4" a="1"/>
  <c r="AM203" i="4" s="1"/>
  <c r="AN205" i="4" a="1"/>
  <c r="AN205" i="4" s="1"/>
  <c r="AO206" i="4" a="1"/>
  <c r="AO206" i="4" s="1"/>
  <c r="AL207" i="4" a="1"/>
  <c r="AL207" i="4" s="1"/>
  <c r="AM208" i="4" a="1"/>
  <c r="AM208" i="4" s="1"/>
  <c r="AN209" i="4" a="1"/>
  <c r="AN209" i="4" s="1"/>
  <c r="AO210" i="4" a="1"/>
  <c r="AO210" i="4" s="1"/>
  <c r="AL211" i="4" a="1"/>
  <c r="AL211" i="4" s="1"/>
  <c r="AO211" i="4" a="1"/>
  <c r="AO211" i="4" s="1"/>
  <c r="AL212" i="4" a="1"/>
  <c r="AL212" i="4" s="1"/>
  <c r="AO212" i="4" a="1"/>
  <c r="AO212" i="4" s="1"/>
  <c r="AM214" i="4" a="1"/>
  <c r="AM214" i="4" s="1"/>
  <c r="AL215" i="4" a="1"/>
  <c r="AL215" i="4" s="1"/>
  <c r="AO215" i="4" a="1"/>
  <c r="AO215" i="4" s="1"/>
  <c r="AN216" i="4" a="1"/>
  <c r="AN216" i="4" s="1"/>
  <c r="AO217" i="4" a="1"/>
  <c r="AO217" i="4" s="1"/>
  <c r="AL218" i="4" a="1"/>
  <c r="AL218" i="4" s="1"/>
  <c r="AO153" i="4" a="1"/>
  <c r="AO153" i="4" s="1"/>
  <c r="AN156" i="4" a="1"/>
  <c r="AN156" i="4" s="1"/>
  <c r="AM164" i="4" a="1"/>
  <c r="AM164" i="4" s="1"/>
  <c r="AO169" i="4" a="1"/>
  <c r="AO169" i="4" s="1"/>
  <c r="AM173" i="4" a="1"/>
  <c r="AM173" i="4" s="1"/>
  <c r="AN174" i="4" a="1"/>
  <c r="AN174" i="4" s="1"/>
  <c r="AM177" i="4" a="1"/>
  <c r="AM177" i="4" s="1"/>
  <c r="AO179" i="4" a="1"/>
  <c r="AO179" i="4" s="1"/>
  <c r="AM190" i="4" a="1"/>
  <c r="AM190" i="4" s="1"/>
  <c r="AM191" i="4" a="1"/>
  <c r="AM191" i="4" s="1"/>
  <c r="AL197" i="4" a="1"/>
  <c r="AL197" i="4" s="1"/>
  <c r="AM207" i="4" a="1"/>
  <c r="AM207" i="4" s="1"/>
  <c r="AO213" i="4" a="1"/>
  <c r="AO213" i="4" s="1"/>
  <c r="AL217" i="4" a="1"/>
  <c r="AL217" i="4" s="1"/>
  <c r="AM219" i="4" a="1"/>
  <c r="AM219" i="4" s="1"/>
  <c r="AN220" i="4" a="1"/>
  <c r="AN220" i="4" s="1"/>
  <c r="AO222" i="4" a="1"/>
  <c r="AO222" i="4" s="1"/>
  <c r="AL223" i="4" a="1"/>
  <c r="AL223" i="4" s="1"/>
  <c r="AO223" i="4" a="1"/>
  <c r="AO223" i="4" s="1"/>
  <c r="AL224" i="4" a="1"/>
  <c r="AL224" i="4" s="1"/>
  <c r="AO224" i="4" a="1"/>
  <c r="AO224" i="4" s="1"/>
  <c r="AL225" i="4" a="1"/>
  <c r="AL225" i="4" s="1"/>
  <c r="AO225" i="4" a="1"/>
  <c r="AO225" i="4" s="1"/>
  <c r="AM226" i="4" a="1"/>
  <c r="AM226" i="4" s="1"/>
  <c r="AM228" i="4" a="1"/>
  <c r="AM228" i="4" s="1"/>
  <c r="AM229" i="4" a="1"/>
  <c r="AM229" i="4" s="1"/>
  <c r="AM230" i="4" a="1"/>
  <c r="AM230" i="4" s="1"/>
  <c r="AN231" i="4" a="1"/>
  <c r="AN231" i="4" s="1"/>
  <c r="AO232" i="4" a="1"/>
  <c r="AO232" i="4" s="1"/>
  <c r="AL233" i="4" a="1"/>
  <c r="AL233" i="4" s="1"/>
  <c r="AM234" i="4" a="1"/>
  <c r="AM234" i="4" s="1"/>
  <c r="AN235" i="4" a="1"/>
  <c r="AN235" i="4" s="1"/>
  <c r="AO236" i="4" a="1"/>
  <c r="AO236" i="4" s="1"/>
  <c r="AL237" i="4" a="1"/>
  <c r="AL237" i="4" s="1"/>
  <c r="AO238" i="4" a="1"/>
  <c r="AO238" i="4" s="1"/>
  <c r="AM239" i="4" a="1"/>
  <c r="AM239" i="4" s="1"/>
  <c r="AL240" i="4" a="1"/>
  <c r="AL240" i="4" s="1"/>
  <c r="AO240" i="4" a="1"/>
  <c r="AO240" i="4" s="1"/>
  <c r="AO241" i="4" a="1"/>
  <c r="AO241" i="4" s="1"/>
  <c r="AL242" i="4" a="1"/>
  <c r="AL242" i="4" s="1"/>
  <c r="AN243" i="4" a="1"/>
  <c r="AN243" i="4" s="1"/>
  <c r="AL244" i="4" a="1"/>
  <c r="AL244" i="4" s="1"/>
  <c r="AL245" i="4" a="1"/>
  <c r="AL245" i="4" s="1"/>
  <c r="AN245" i="4" a="1"/>
  <c r="AN245" i="4" s="1"/>
  <c r="AN246" i="4" a="1"/>
  <c r="AN246" i="4" s="1"/>
  <c r="AL248" i="4" a="1"/>
  <c r="AL248" i="4" s="1"/>
  <c r="AN249" i="4" a="1"/>
  <c r="AN249" i="4" s="1"/>
  <c r="AM250" i="4" a="1"/>
  <c r="AM250" i="4" s="1"/>
  <c r="AM251" i="4" a="1"/>
  <c r="AM251" i="4" s="1"/>
  <c r="AL252" i="4" a="1"/>
  <c r="AL252" i="4" s="1"/>
  <c r="AN253" i="4" a="1"/>
  <c r="AN253" i="4" s="1"/>
  <c r="AN254" i="4" a="1"/>
  <c r="AN254" i="4" s="1"/>
  <c r="AM148" i="4" a="1"/>
  <c r="AM148" i="4" s="1"/>
  <c r="AL155" i="4" a="1"/>
  <c r="AL155" i="4" s="1"/>
  <c r="AL158" i="4" a="1"/>
  <c r="AL158" i="4" s="1"/>
  <c r="AN180" i="4" a="1"/>
  <c r="AN180" i="4" s="1"/>
  <c r="AM189" i="4" a="1"/>
  <c r="AM189" i="4" s="1"/>
  <c r="AL193" i="4" a="1"/>
  <c r="AL193" i="4" s="1"/>
  <c r="AM195" i="4" a="1"/>
  <c r="AM195" i="4" s="1"/>
  <c r="AM198" i="4" a="1"/>
  <c r="AM198" i="4" s="1"/>
  <c r="AN202" i="4" a="1"/>
  <c r="AN202" i="4" s="1"/>
  <c r="AN214" i="4" a="1"/>
  <c r="AN214" i="4" s="1"/>
  <c r="AO216" i="4" a="1"/>
  <c r="AO216" i="4" s="1"/>
  <c r="AM218" i="4" a="1"/>
  <c r="AM218" i="4" s="1"/>
  <c r="AN219" i="4" a="1"/>
  <c r="AN219" i="4" s="1"/>
  <c r="AO220" i="4" a="1"/>
  <c r="AO220" i="4" s="1"/>
  <c r="AL221" i="4" a="1"/>
  <c r="AL221" i="4" s="1"/>
  <c r="AO221" i="4" a="1"/>
  <c r="AO221" i="4" s="1"/>
  <c r="AL222" i="4" a="1"/>
  <c r="AL222" i="4" s="1"/>
  <c r="AM224" i="4" a="1"/>
  <c r="AM224" i="4" s="1"/>
  <c r="AM225" i="4" a="1"/>
  <c r="AM225" i="4" s="1"/>
  <c r="AN226" i="4" a="1"/>
  <c r="AN226" i="4" s="1"/>
  <c r="AM227" i="4" a="1"/>
  <c r="AM227" i="4" s="1"/>
  <c r="AN229" i="4" a="1"/>
  <c r="AN229" i="4" s="1"/>
  <c r="AN230" i="4" a="1"/>
  <c r="AN230" i="4" s="1"/>
  <c r="AO231" i="4" a="1"/>
  <c r="AO231" i="4" s="1"/>
  <c r="AL232" i="4" a="1"/>
  <c r="AL232" i="4" s="1"/>
  <c r="AM233" i="4" a="1"/>
  <c r="AM233" i="4" s="1"/>
  <c r="AN234" i="4" a="1"/>
  <c r="AN234" i="4" s="1"/>
  <c r="AO235" i="4" a="1"/>
  <c r="AO235" i="4" s="1"/>
  <c r="AL236" i="4" a="1"/>
  <c r="AL236" i="4" s="1"/>
  <c r="AM237" i="4" a="1"/>
  <c r="AM237" i="4" s="1"/>
  <c r="AL238" i="4" a="1"/>
  <c r="AL238" i="4" s="1"/>
  <c r="AN239" i="4" a="1"/>
  <c r="AN239" i="4" s="1"/>
  <c r="AL241" i="4" a="1"/>
  <c r="AL241" i="4" s="1"/>
  <c r="AM242" i="4" a="1"/>
  <c r="AM242" i="4" s="1"/>
  <c r="AO242" i="4" a="1"/>
  <c r="AO242" i="4" s="1"/>
  <c r="AL243" i="4" a="1"/>
  <c r="AL243" i="4" s="1"/>
  <c r="AO243" i="4" a="1"/>
  <c r="AO243" i="4" s="1"/>
  <c r="AM244" i="4" a="1"/>
  <c r="AM244" i="4" s="1"/>
  <c r="AO245" i="4" a="1"/>
  <c r="AO245" i="4" s="1"/>
  <c r="AO246" i="4" a="1"/>
  <c r="AO246" i="4" s="1"/>
  <c r="AN247" i="4" a="1"/>
  <c r="AN247" i="4" s="1"/>
  <c r="AO248" i="4" a="1"/>
  <c r="AO248" i="4" s="1"/>
  <c r="AN250" i="4" a="1"/>
  <c r="AN250" i="4" s="1"/>
  <c r="AN251" i="4" a="1"/>
  <c r="AN251" i="4" s="1"/>
  <c r="AM252" i="4" a="1"/>
  <c r="AM252" i="4" s="1"/>
  <c r="AO252" i="4" a="1"/>
  <c r="AO252" i="4" s="1"/>
  <c r="AL253" i="4" a="1"/>
  <c r="AL253" i="4" s="1"/>
  <c r="AO254" i="4" a="1"/>
  <c r="AO254" i="4" s="1"/>
  <c r="AM255" i="4" a="1"/>
  <c r="AM255" i="4" s="1"/>
  <c r="AL256" i="4" a="1"/>
  <c r="AL256" i="4" s="1"/>
  <c r="AN256" i="4" a="1"/>
  <c r="AN256" i="4" s="1"/>
  <c r="AN257" i="4" a="1"/>
  <c r="AN257" i="4" s="1"/>
  <c r="AM258" i="4" a="1"/>
  <c r="AM258" i="4" s="1"/>
  <c r="AM259" i="4" a="1"/>
  <c r="AM259" i="4" s="1"/>
  <c r="AM175" i="4" a="1"/>
  <c r="AM175" i="4" s="1"/>
  <c r="AM178" i="4" a="1"/>
  <c r="AM178" i="4" s="1"/>
  <c r="AM181" i="4" a="1"/>
  <c r="AM181" i="4" s="1"/>
  <c r="AL183" i="4" a="1"/>
  <c r="AL183" i="4" s="1"/>
  <c r="AO193" i="4" a="1"/>
  <c r="AO193" i="4" s="1"/>
  <c r="AM199" i="4" a="1"/>
  <c r="AM199" i="4" s="1"/>
  <c r="AN203" i="4" a="1"/>
  <c r="AN203" i="4" s="1"/>
  <c r="AN204" i="4" a="1"/>
  <c r="AN204" i="4" s="1"/>
  <c r="AN208" i="4" a="1"/>
  <c r="AN208" i="4" s="1"/>
  <c r="AO219" i="4" a="1"/>
  <c r="AO219" i="4" s="1"/>
  <c r="AL220" i="4" a="1"/>
  <c r="AL220" i="4" s="1"/>
  <c r="AM221" i="4" a="1"/>
  <c r="AM221" i="4" s="1"/>
  <c r="AM222" i="4" a="1"/>
  <c r="AM222" i="4" s="1"/>
  <c r="AM223" i="4" a="1"/>
  <c r="AM223" i="4" s="1"/>
  <c r="AN225" i="4" a="1"/>
  <c r="AN225" i="4" s="1"/>
  <c r="AN227" i="4" a="1"/>
  <c r="AN227" i="4" s="1"/>
  <c r="AN228" i="4" a="1"/>
  <c r="AN228" i="4" s="1"/>
  <c r="AO229" i="4" a="1"/>
  <c r="AO229" i="4" s="1"/>
  <c r="AO230" i="4" a="1"/>
  <c r="AO230" i="4" s="1"/>
  <c r="AL231" i="4" a="1"/>
  <c r="AL231" i="4" s="1"/>
  <c r="AM232" i="4" a="1"/>
  <c r="AM232" i="4" s="1"/>
  <c r="AN233" i="4" a="1"/>
  <c r="AN233" i="4" s="1"/>
  <c r="AO234" i="4" a="1"/>
  <c r="AO234" i="4" s="1"/>
  <c r="AL235" i="4" a="1"/>
  <c r="AL235" i="4" s="1"/>
  <c r="AM236" i="4" a="1"/>
  <c r="AM236" i="4" s="1"/>
  <c r="AN237" i="4" a="1"/>
  <c r="AN237" i="4" s="1"/>
  <c r="AM238" i="4" a="1"/>
  <c r="AM238" i="4" s="1"/>
  <c r="AO239" i="4" a="1"/>
  <c r="AO239" i="4" s="1"/>
  <c r="AM240" i="4" a="1"/>
  <c r="AM240" i="4" s="1"/>
  <c r="AM241" i="4" a="1"/>
  <c r="AM241" i="4" s="1"/>
  <c r="AN244" i="4" a="1"/>
  <c r="AN244" i="4" s="1"/>
  <c r="AM245" i="4" a="1"/>
  <c r="AM245" i="4" s="1"/>
  <c r="AL246" i="4" a="1"/>
  <c r="AL246" i="4" s="1"/>
  <c r="AL247" i="4" a="1"/>
  <c r="AL247" i="4" s="1"/>
  <c r="AO247" i="4" a="1"/>
  <c r="AO247" i="4" s="1"/>
  <c r="AM248" i="4" a="1"/>
  <c r="AM248" i="4" s="1"/>
  <c r="AL249" i="4" a="1"/>
  <c r="AL249" i="4" s="1"/>
  <c r="AO249" i="4" a="1"/>
  <c r="AO249" i="4" s="1"/>
  <c r="AL250" i="4" a="1"/>
  <c r="AL250" i="4" s="1"/>
  <c r="AO250" i="4" a="1"/>
  <c r="AO250" i="4" s="1"/>
  <c r="AO251" i="4" a="1"/>
  <c r="AO251" i="4" s="1"/>
  <c r="AM253" i="4" a="1"/>
  <c r="AM253" i="4" s="1"/>
  <c r="AO253" i="4" a="1"/>
  <c r="AO253" i="4" s="1"/>
  <c r="AL254" i="4" a="1"/>
  <c r="AL254" i="4" s="1"/>
  <c r="AN255" i="4" a="1"/>
  <c r="AN255" i="4" s="1"/>
  <c r="AO256" i="4" a="1"/>
  <c r="AO256" i="4" s="1"/>
  <c r="AN258" i="4" a="1"/>
  <c r="AN258" i="4" s="1"/>
  <c r="AN259" i="4" a="1"/>
  <c r="AN259" i="4" s="1"/>
  <c r="AL184" i="4" a="1"/>
  <c r="AL184" i="4" s="1"/>
  <c r="AO205" i="4" a="1"/>
  <c r="AO205" i="4" s="1"/>
  <c r="AO209" i="4" a="1"/>
  <c r="AO209" i="4" s="1"/>
  <c r="AM212" i="4" a="1"/>
  <c r="AM212" i="4" s="1"/>
  <c r="AL213" i="4" a="1"/>
  <c r="AL213" i="4" s="1"/>
  <c r="AL219" i="4" a="1"/>
  <c r="AL219" i="4" s="1"/>
  <c r="AN221" i="4" a="1"/>
  <c r="AN221" i="4" s="1"/>
  <c r="AL226" i="4" a="1"/>
  <c r="AL226" i="4" s="1"/>
  <c r="AO227" i="4" a="1"/>
  <c r="AO227" i="4" s="1"/>
  <c r="AL234" i="4" a="1"/>
  <c r="AL234" i="4" s="1"/>
  <c r="AN236" i="4" a="1"/>
  <c r="AN236" i="4" s="1"/>
  <c r="AN238" i="4" a="1"/>
  <c r="AN238" i="4" s="1"/>
  <c r="AN241" i="4" a="1"/>
  <c r="AN241" i="4" s="1"/>
  <c r="AN242" i="4" a="1"/>
  <c r="AN242" i="4" s="1"/>
  <c r="AL251" i="4" a="1"/>
  <c r="AL251" i="4" s="1"/>
  <c r="AM256" i="4" a="1"/>
  <c r="AM256" i="4" s="1"/>
  <c r="AM257" i="4" a="1"/>
  <c r="AM257" i="4" s="1"/>
  <c r="AL259" i="4" a="1"/>
  <c r="AL259" i="4" s="1"/>
  <c r="AO260" i="4" a="1"/>
  <c r="AO260" i="4" s="1"/>
  <c r="AN261" i="4" a="1"/>
  <c r="AN261" i="4" s="1"/>
  <c r="AM262" i="4" a="1"/>
  <c r="AM262" i="4" s="1"/>
  <c r="AN263" i="4" a="1"/>
  <c r="AN263" i="4" s="1"/>
  <c r="AM264" i="4" a="1"/>
  <c r="AM264" i="4" s="1"/>
  <c r="AM265" i="4" a="1"/>
  <c r="AM265" i="4" s="1"/>
  <c r="AN266" i="4" a="1"/>
  <c r="AN266" i="4" s="1"/>
  <c r="AL267" i="4" a="1"/>
  <c r="AL267" i="4" s="1"/>
  <c r="AO268" i="4" a="1"/>
  <c r="AO268" i="4" s="1"/>
  <c r="AN269" i="4" a="1"/>
  <c r="AN269" i="4" s="1"/>
  <c r="AM270" i="4" a="1"/>
  <c r="AM270" i="4" s="1"/>
  <c r="AL271" i="4" a="1"/>
  <c r="AL271" i="4" s="1"/>
  <c r="AM272" i="4" a="1"/>
  <c r="AM272" i="4" s="1"/>
  <c r="AN273" i="4" a="1"/>
  <c r="AN273" i="4" s="1"/>
  <c r="AO275" i="4" a="1"/>
  <c r="AO275" i="4" s="1"/>
  <c r="AL276" i="4" a="1"/>
  <c r="AL276" i="4" s="1"/>
  <c r="AM277" i="4" a="1"/>
  <c r="AM277" i="4" s="1"/>
  <c r="AM279" i="4" a="1"/>
  <c r="AM279" i="4" s="1"/>
  <c r="AL280" i="4" a="1"/>
  <c r="AL280" i="4" s="1"/>
  <c r="AO280" i="4" a="1"/>
  <c r="AO280" i="4" s="1"/>
  <c r="AN281" i="4" a="1"/>
  <c r="AN281" i="4" s="1"/>
  <c r="AM282" i="4" a="1"/>
  <c r="AM282" i="4" s="1"/>
  <c r="AL283" i="4" a="1"/>
  <c r="AL283" i="4" s="1"/>
  <c r="AN284" i="4" a="1"/>
  <c r="AN284" i="4" s="1"/>
  <c r="AN285" i="4" a="1"/>
  <c r="AN285" i="4" s="1"/>
  <c r="AM286" i="4" a="1"/>
  <c r="AM286" i="4" s="1"/>
  <c r="AM287" i="4" a="1"/>
  <c r="AM287" i="4" s="1"/>
  <c r="AN288" i="4" a="1"/>
  <c r="AN288" i="4" s="1"/>
  <c r="AL289" i="4" a="1"/>
  <c r="AL289" i="4" s="1"/>
  <c r="AO289" i="4" a="1"/>
  <c r="AO289" i="4" s="1"/>
  <c r="AN290" i="4" a="1"/>
  <c r="AN290" i="4" s="1"/>
  <c r="AO291" i="4" a="1"/>
  <c r="AO291" i="4" s="1"/>
  <c r="AN292" i="4" a="1"/>
  <c r="AN292" i="4" s="1"/>
  <c r="AN293" i="4" a="1"/>
  <c r="AN293" i="4" s="1"/>
  <c r="AL294" i="4" a="1"/>
  <c r="AL294" i="4" s="1"/>
  <c r="AO294" i="4" a="1"/>
  <c r="AO294" i="4" s="1"/>
  <c r="AM295" i="4" a="1"/>
  <c r="AM295" i="4" s="1"/>
  <c r="AM296" i="4" a="1"/>
  <c r="AM296" i="4" s="1"/>
  <c r="AN297" i="4" a="1"/>
  <c r="AN297" i="4" s="1"/>
  <c r="AO298" i="4" a="1"/>
  <c r="AO298" i="4" s="1"/>
  <c r="AL299" i="4" a="1"/>
  <c r="AL299" i="4" s="1"/>
  <c r="AM300" i="4" a="1"/>
  <c r="AM300" i="4" s="1"/>
  <c r="AN301" i="4" a="1"/>
  <c r="AN301" i="4" s="1"/>
  <c r="AO302" i="4" a="1"/>
  <c r="AO302" i="4" s="1"/>
  <c r="AL303" i="4" a="1"/>
  <c r="AL303" i="4" s="1"/>
  <c r="AM304" i="4" a="1"/>
  <c r="AM304" i="4" s="1"/>
  <c r="AN305" i="4" a="1"/>
  <c r="AN305" i="4" s="1"/>
  <c r="AO306" i="4" a="1"/>
  <c r="AO306" i="4" s="1"/>
  <c r="AL307" i="4" a="1"/>
  <c r="AL307" i="4" s="1"/>
  <c r="AM308" i="4" a="1"/>
  <c r="AM308" i="4" s="1"/>
  <c r="AN309" i="4" a="1"/>
  <c r="AN309" i="4" s="1"/>
  <c r="AO310" i="4" a="1"/>
  <c r="AO310" i="4" s="1"/>
  <c r="AL311" i="4" a="1"/>
  <c r="AL311" i="4" s="1"/>
  <c r="AM312" i="4" a="1"/>
  <c r="AM312" i="4" s="1"/>
  <c r="AN313" i="4" a="1"/>
  <c r="AN313" i="4" s="1"/>
  <c r="AO314" i="4" a="1"/>
  <c r="AO314" i="4" s="1"/>
  <c r="AO315" i="4" a="1"/>
  <c r="AO315" i="4" s="1"/>
  <c r="AL316" i="4" a="1"/>
  <c r="AL316" i="4" s="1"/>
  <c r="AO165" i="4" a="1"/>
  <c r="AO165" i="4" s="1"/>
  <c r="AO183" i="4" a="1"/>
  <c r="AO183" i="4" s="1"/>
  <c r="AL206" i="4" a="1"/>
  <c r="AL206" i="4" s="1"/>
  <c r="AL210" i="4" a="1"/>
  <c r="AL210" i="4" s="1"/>
  <c r="AN222" i="4" a="1"/>
  <c r="AN222" i="4" s="1"/>
  <c r="AO226" i="4" a="1"/>
  <c r="AO226" i="4" s="1"/>
  <c r="AL228" i="4" a="1"/>
  <c r="AL228" i="4" s="1"/>
  <c r="AL229" i="4" a="1"/>
  <c r="AL229" i="4" s="1"/>
  <c r="AL230" i="4" a="1"/>
  <c r="AL230" i="4" s="1"/>
  <c r="AN232" i="4" a="1"/>
  <c r="AN232" i="4" s="1"/>
  <c r="AN240" i="4" a="1"/>
  <c r="AN240" i="4" s="1"/>
  <c r="AM243" i="4" a="1"/>
  <c r="AM243" i="4" s="1"/>
  <c r="AL255" i="4" a="1"/>
  <c r="AL255" i="4" s="1"/>
  <c r="AO257" i="4" a="1"/>
  <c r="AO257" i="4" s="1"/>
  <c r="AL258" i="4" a="1"/>
  <c r="AL258" i="4" s="1"/>
  <c r="AO259" i="4" a="1"/>
  <c r="AO259" i="4" s="1"/>
  <c r="AL260" i="4" a="1"/>
  <c r="AL260" i="4" s="1"/>
  <c r="AO261" i="4" a="1"/>
  <c r="AO261" i="4" s="1"/>
  <c r="AN262" i="4" a="1"/>
  <c r="AN262" i="4" s="1"/>
  <c r="AO263" i="4" a="1"/>
  <c r="AO263" i="4" s="1"/>
  <c r="AN264" i="4" a="1"/>
  <c r="AN264" i="4" s="1"/>
  <c r="AN265" i="4" a="1"/>
  <c r="AN265" i="4" s="1"/>
  <c r="AM267" i="4" a="1"/>
  <c r="AM267" i="4" s="1"/>
  <c r="AL268" i="4" a="1"/>
  <c r="AL268" i="4" s="1"/>
  <c r="AO269" i="4" a="1"/>
  <c r="AO269" i="4" s="1"/>
  <c r="AN270" i="4" a="1"/>
  <c r="AN270" i="4" s="1"/>
  <c r="AM271" i="4" a="1"/>
  <c r="AM271" i="4" s="1"/>
  <c r="AN272" i="4" a="1"/>
  <c r="AN272" i="4" s="1"/>
  <c r="AO273" i="4" a="1"/>
  <c r="AO273" i="4" s="1"/>
  <c r="AL274" i="4" a="1"/>
  <c r="AL274" i="4" s="1"/>
  <c r="AO274" i="4" a="1"/>
  <c r="AO274" i="4" s="1"/>
  <c r="AL275" i="4" a="1"/>
  <c r="AL275" i="4" s="1"/>
  <c r="AM276" i="4" a="1"/>
  <c r="AM276" i="4" s="1"/>
  <c r="AL278" i="4" a="1"/>
  <c r="AL278" i="4" s="1"/>
  <c r="AO278" i="4" a="1"/>
  <c r="AO278" i="4" s="1"/>
  <c r="AN279" i="4" a="1"/>
  <c r="AN279" i="4" s="1"/>
  <c r="AO281" i="4" a="1"/>
  <c r="AO281" i="4" s="1"/>
  <c r="AN282" i="4" a="1"/>
  <c r="AN282" i="4" s="1"/>
  <c r="AM283" i="4" a="1"/>
  <c r="AM283" i="4" s="1"/>
  <c r="AL284" i="4" a="1"/>
  <c r="AL284" i="4" s="1"/>
  <c r="AO284" i="4" a="1"/>
  <c r="AO284" i="4" s="1"/>
  <c r="AL285" i="4" a="1"/>
  <c r="AL285" i="4" s="1"/>
  <c r="AO285" i="4" a="1"/>
  <c r="AO285" i="4" s="1"/>
  <c r="AN286" i="4" a="1"/>
  <c r="AN286" i="4" s="1"/>
  <c r="AN287" i="4" a="1"/>
  <c r="AN287" i="4" s="1"/>
  <c r="AO288" i="4" a="1"/>
  <c r="AO288" i="4" s="1"/>
  <c r="AM289" i="4" a="1"/>
  <c r="AM289" i="4" s="1"/>
  <c r="AL291" i="4" a="1"/>
  <c r="AL291" i="4" s="1"/>
  <c r="AL292" i="4" a="1"/>
  <c r="AL292" i="4" s="1"/>
  <c r="AO292" i="4" a="1"/>
  <c r="AO292" i="4" s="1"/>
  <c r="AL293" i="4" a="1"/>
  <c r="AL293" i="4" s="1"/>
  <c r="AO293" i="4" a="1"/>
  <c r="AO293" i="4" s="1"/>
  <c r="AM294" i="4" a="1"/>
  <c r="AM294" i="4" s="1"/>
  <c r="AN295" i="4" a="1"/>
  <c r="AN295" i="4" s="1"/>
  <c r="AN296" i="4" a="1"/>
  <c r="AN296" i="4" s="1"/>
  <c r="AO297" i="4" a="1"/>
  <c r="AO297" i="4" s="1"/>
  <c r="AL298" i="4" a="1"/>
  <c r="AL298" i="4" s="1"/>
  <c r="AM299" i="4" a="1"/>
  <c r="AM299" i="4" s="1"/>
  <c r="AN300" i="4" a="1"/>
  <c r="AN300" i="4" s="1"/>
  <c r="AO301" i="4" a="1"/>
  <c r="AO301" i="4" s="1"/>
  <c r="AL302" i="4" a="1"/>
  <c r="AL302" i="4" s="1"/>
  <c r="AM303" i="4" a="1"/>
  <c r="AM303" i="4" s="1"/>
  <c r="AN304" i="4" a="1"/>
  <c r="AN304" i="4" s="1"/>
  <c r="AO305" i="4" a="1"/>
  <c r="AO305" i="4" s="1"/>
  <c r="AL306" i="4" a="1"/>
  <c r="AL306" i="4" s="1"/>
  <c r="AM307" i="4" a="1"/>
  <c r="AM307" i="4" s="1"/>
  <c r="AN308" i="4" a="1"/>
  <c r="AN308" i="4" s="1"/>
  <c r="AO309" i="4" a="1"/>
  <c r="AO309" i="4" s="1"/>
  <c r="AL310" i="4" a="1"/>
  <c r="AL310" i="4" s="1"/>
  <c r="AM311" i="4" a="1"/>
  <c r="AM311" i="4" s="1"/>
  <c r="AN312" i="4" a="1"/>
  <c r="AN312" i="4" s="1"/>
  <c r="AO313" i="4" a="1"/>
  <c r="AO313" i="4" s="1"/>
  <c r="AL314" i="4" a="1"/>
  <c r="AL314" i="4" s="1"/>
  <c r="AL315" i="4" a="1"/>
  <c r="AL315" i="4" s="1"/>
  <c r="AM316" i="4" a="1"/>
  <c r="AM316" i="4" s="1"/>
  <c r="AM176" i="4" a="1"/>
  <c r="AM176" i="4" s="1"/>
  <c r="AO182" i="4" a="1"/>
  <c r="AO182" i="4" s="1"/>
  <c r="AN194" i="4" a="1"/>
  <c r="AN194" i="4" s="1"/>
  <c r="AL196" i="4" a="1"/>
  <c r="AL196" i="4" s="1"/>
  <c r="AN201" i="4" a="1"/>
  <c r="AN201" i="4" s="1"/>
  <c r="AM220" i="4" a="1"/>
  <c r="AM220" i="4" s="1"/>
  <c r="AN223" i="4" a="1"/>
  <c r="AN223" i="4" s="1"/>
  <c r="AO228" i="4" a="1"/>
  <c r="AO228" i="4" s="1"/>
  <c r="AM235" i="4" a="1"/>
  <c r="AM235" i="4" s="1"/>
  <c r="AO237" i="4" a="1"/>
  <c r="AO237" i="4" s="1"/>
  <c r="AL239" i="4" a="1"/>
  <c r="AL239" i="4" s="1"/>
  <c r="AO244" i="4" a="1"/>
  <c r="AO244" i="4" s="1"/>
  <c r="AM246" i="4" a="1"/>
  <c r="AM246" i="4" s="1"/>
  <c r="AN248" i="4" a="1"/>
  <c r="AN248" i="4" s="1"/>
  <c r="AM249" i="4" a="1"/>
  <c r="AM249" i="4" s="1"/>
  <c r="AN252" i="4" a="1"/>
  <c r="AN252" i="4" s="1"/>
  <c r="AO255" i="4" a="1"/>
  <c r="AO255" i="4" s="1"/>
  <c r="AO258" i="4" a="1"/>
  <c r="AO258" i="4" s="1"/>
  <c r="AM260" i="4" a="1"/>
  <c r="AM260" i="4" s="1"/>
  <c r="AL261" i="4" a="1"/>
  <c r="AL261" i="4" s="1"/>
  <c r="AO262" i="4" a="1"/>
  <c r="AO262" i="4" s="1"/>
  <c r="AL263" i="4" a="1"/>
  <c r="AL263" i="4" s="1"/>
  <c r="AL264" i="4" a="1"/>
  <c r="AL264" i="4" s="1"/>
  <c r="AO264" i="4" a="1"/>
  <c r="AO264" i="4" s="1"/>
  <c r="AO265" i="4" a="1"/>
  <c r="AO265" i="4" s="1"/>
  <c r="AL266" i="4" a="1"/>
  <c r="AL266" i="4" s="1"/>
  <c r="AO266" i="4" a="1"/>
  <c r="AO266" i="4" s="1"/>
  <c r="AN267" i="4" a="1"/>
  <c r="AN267" i="4" s="1"/>
  <c r="AM268" i="4" a="1"/>
  <c r="AM268" i="4" s="1"/>
  <c r="AL269" i="4" a="1"/>
  <c r="AL269" i="4" s="1"/>
  <c r="AO270" i="4" a="1"/>
  <c r="AO270" i="4" s="1"/>
  <c r="AN271" i="4" a="1"/>
  <c r="AN271" i="4" s="1"/>
  <c r="AO272" i="4" a="1"/>
  <c r="AO272" i="4" s="1"/>
  <c r="AL273" i="4" a="1"/>
  <c r="AL273" i="4" s="1"/>
  <c r="AM274" i="4" a="1"/>
  <c r="AM274" i="4" s="1"/>
  <c r="AM275" i="4" a="1"/>
  <c r="AM275" i="4" s="1"/>
  <c r="AN276" i="4" a="1"/>
  <c r="AN276" i="4" s="1"/>
  <c r="AN277" i="4" a="1"/>
  <c r="AN277" i="4" s="1"/>
  <c r="AM278" i="4" a="1"/>
  <c r="AM278" i="4" s="1"/>
  <c r="AO279" i="4" a="1"/>
  <c r="AO279" i="4" s="1"/>
  <c r="AM280" i="4" a="1"/>
  <c r="AM280" i="4" s="1"/>
  <c r="AL281" i="4" a="1"/>
  <c r="AL281" i="4" s="1"/>
  <c r="AO282" i="4" a="1"/>
  <c r="AO282" i="4" s="1"/>
  <c r="AN283" i="4" a="1"/>
  <c r="AN283" i="4" s="1"/>
  <c r="AM285" i="4" a="1"/>
  <c r="AM285" i="4" s="1"/>
  <c r="AO286" i="4" a="1"/>
  <c r="AO286" i="4" s="1"/>
  <c r="AO287" i="4" a="1"/>
  <c r="AO287" i="4" s="1"/>
  <c r="AL288" i="4" a="1"/>
  <c r="AL288" i="4" s="1"/>
  <c r="AL290" i="4" a="1"/>
  <c r="AL290" i="4" s="1"/>
  <c r="AO290" i="4" a="1"/>
  <c r="AO290" i="4" s="1"/>
  <c r="AM291" i="4" a="1"/>
  <c r="AM291" i="4" s="1"/>
  <c r="AM292" i="4" a="1"/>
  <c r="AM292" i="4" s="1"/>
  <c r="AM293" i="4" a="1"/>
  <c r="AM293" i="4" s="1"/>
  <c r="AO296" i="4" a="1"/>
  <c r="AO296" i="4" s="1"/>
  <c r="AL297" i="4" a="1"/>
  <c r="AL297" i="4" s="1"/>
  <c r="AM298" i="4" a="1"/>
  <c r="AM298" i="4" s="1"/>
  <c r="AN299" i="4" a="1"/>
  <c r="AN299" i="4" s="1"/>
  <c r="AO300" i="4" a="1"/>
  <c r="AO300" i="4" s="1"/>
  <c r="AL301" i="4" a="1"/>
  <c r="AL301" i="4" s="1"/>
  <c r="AM302" i="4" a="1"/>
  <c r="AM302" i="4" s="1"/>
  <c r="AN303" i="4" a="1"/>
  <c r="AN303" i="4" s="1"/>
  <c r="AO304" i="4" a="1"/>
  <c r="AO304" i="4" s="1"/>
  <c r="AL305" i="4" a="1"/>
  <c r="AL305" i="4" s="1"/>
  <c r="AM306" i="4" a="1"/>
  <c r="AM306" i="4" s="1"/>
  <c r="AN307" i="4" a="1"/>
  <c r="AN307" i="4" s="1"/>
  <c r="AO308" i="4" a="1"/>
  <c r="AO308" i="4" s="1"/>
  <c r="AL309" i="4" a="1"/>
  <c r="AL309" i="4" s="1"/>
  <c r="AM310" i="4" a="1"/>
  <c r="AM310" i="4" s="1"/>
  <c r="AN311" i="4" a="1"/>
  <c r="AN311" i="4" s="1"/>
  <c r="AO312" i="4" a="1"/>
  <c r="AO312" i="4" s="1"/>
  <c r="AL313" i="4" a="1"/>
  <c r="AL313" i="4" s="1"/>
  <c r="AM314" i="4" a="1"/>
  <c r="AM314" i="4" s="1"/>
  <c r="AM315" i="4" a="1"/>
  <c r="AM315" i="4" s="1"/>
  <c r="AN316" i="4" a="1"/>
  <c r="AN316" i="4" s="1"/>
  <c r="AM231" i="4" a="1"/>
  <c r="AM231" i="4" s="1"/>
  <c r="AL262" i="4" a="1"/>
  <c r="AL262" i="4" s="1"/>
  <c r="AM263" i="4" a="1"/>
  <c r="AM263" i="4" s="1"/>
  <c r="AM266" i="4" a="1"/>
  <c r="AM266" i="4" s="1"/>
  <c r="AL270" i="4" a="1"/>
  <c r="AL270" i="4" s="1"/>
  <c r="AO271" i="4" a="1"/>
  <c r="AO271" i="4" s="1"/>
  <c r="AM273" i="4" a="1"/>
  <c r="AM273" i="4" s="1"/>
  <c r="AL279" i="4" a="1"/>
  <c r="AL279" i="4" s="1"/>
  <c r="AL286" i="4" a="1"/>
  <c r="AL286" i="4" s="1"/>
  <c r="AM288" i="4" a="1"/>
  <c r="AM288" i="4" s="1"/>
  <c r="AN289" i="4" a="1"/>
  <c r="AN289" i="4" s="1"/>
  <c r="AM290" i="4" a="1"/>
  <c r="AM290" i="4" s="1"/>
  <c r="AN291" i="4" a="1"/>
  <c r="AN291" i="4" s="1"/>
  <c r="AM297" i="4" a="1"/>
  <c r="AM297" i="4" s="1"/>
  <c r="AO299" i="4" a="1"/>
  <c r="AO299" i="4" s="1"/>
  <c r="AL304" i="4" a="1"/>
  <c r="AL304" i="4" s="1"/>
  <c r="AN306" i="4" a="1"/>
  <c r="AN306" i="4" s="1"/>
  <c r="AM313" i="4" a="1"/>
  <c r="AM313" i="4" s="1"/>
  <c r="AN315" i="4" a="1"/>
  <c r="AN315" i="4" s="1"/>
  <c r="AM188" i="4" a="1"/>
  <c r="AM188" i="4" s="1"/>
  <c r="AN224" i="4" a="1"/>
  <c r="AN224" i="4" s="1"/>
  <c r="AO233" i="4" a="1"/>
  <c r="AO233" i="4" s="1"/>
  <c r="AM247" i="4" a="1"/>
  <c r="AM247" i="4" s="1"/>
  <c r="AL257" i="4" a="1"/>
  <c r="AL257" i="4" s="1"/>
  <c r="AN260" i="4" a="1"/>
  <c r="AN260" i="4" s="1"/>
  <c r="AM261" i="4" a="1"/>
  <c r="AM261" i="4" s="1"/>
  <c r="AL265" i="4" a="1"/>
  <c r="AL265" i="4" s="1"/>
  <c r="AO267" i="4" a="1"/>
  <c r="AO267" i="4" s="1"/>
  <c r="AN268" i="4" a="1"/>
  <c r="AN268" i="4" s="1"/>
  <c r="AM269" i="4" a="1"/>
  <c r="AM269" i="4" s="1"/>
  <c r="AN274" i="4" a="1"/>
  <c r="AN274" i="4" s="1"/>
  <c r="AN294" i="4" a="1"/>
  <c r="AN294" i="4" s="1"/>
  <c r="AL295" i="4" a="1"/>
  <c r="AL295" i="4" s="1"/>
  <c r="AL296" i="4" a="1"/>
  <c r="AL296" i="4" s="1"/>
  <c r="AL300" i="4" a="1"/>
  <c r="AL300" i="4" s="1"/>
  <c r="AN302" i="4" a="1"/>
  <c r="AN302" i="4" s="1"/>
  <c r="AM309" i="4" a="1"/>
  <c r="AM309" i="4" s="1"/>
  <c r="AO311" i="4" a="1"/>
  <c r="AO311" i="4" s="1"/>
  <c r="AN275" i="4" a="1"/>
  <c r="AN275" i="4" s="1"/>
  <c r="AL277" i="4" a="1"/>
  <c r="AL277" i="4" s="1"/>
  <c r="AN280" i="4" a="1"/>
  <c r="AN280" i="4" s="1"/>
  <c r="AM281" i="4" a="1"/>
  <c r="AM281" i="4" s="1"/>
  <c r="AL282" i="4" a="1"/>
  <c r="AL282" i="4" s="1"/>
  <c r="AO295" i="4" a="1"/>
  <c r="AO295" i="4" s="1"/>
  <c r="AN298" i="4" a="1"/>
  <c r="AN298" i="4" s="1"/>
  <c r="AM305" i="4" a="1"/>
  <c r="AM305" i="4" s="1"/>
  <c r="AO307" i="4" a="1"/>
  <c r="AO307" i="4" s="1"/>
  <c r="AL312" i="4" a="1"/>
  <c r="AL312" i="4" s="1"/>
  <c r="AN314" i="4" a="1"/>
  <c r="AN314" i="4" s="1"/>
  <c r="AO276" i="4" a="1"/>
  <c r="AO276" i="4" s="1"/>
  <c r="AO277" i="4" a="1"/>
  <c r="AO277" i="4" s="1"/>
  <c r="AN278" i="4" a="1"/>
  <c r="AN278" i="4" s="1"/>
  <c r="AO283" i="4" a="1"/>
  <c r="AO283" i="4" s="1"/>
  <c r="AM284" i="4" a="1"/>
  <c r="AM284" i="4" s="1"/>
  <c r="AO303" i="4" a="1"/>
  <c r="AO303" i="4" s="1"/>
  <c r="AL308" i="4" a="1"/>
  <c r="AL308" i="4" s="1"/>
  <c r="AO316" i="4" a="1"/>
  <c r="AO316" i="4" s="1"/>
  <c r="AL227" i="4" a="1"/>
  <c r="AL227" i="4" s="1"/>
  <c r="AL272" i="4" a="1"/>
  <c r="AL272" i="4" s="1"/>
  <c r="AL287" i="4" a="1"/>
  <c r="AL287" i="4" s="1"/>
  <c r="AN310" i="4" a="1"/>
  <c r="AN310" i="4" s="1"/>
  <c r="AM254" i="4" a="1"/>
  <c r="AM254" i="4" s="1"/>
  <c r="AM301" i="4" a="1"/>
  <c r="AM301" i="4" s="1"/>
  <c r="L9" i="1"/>
  <c r="F10" i="7" s="1" a="1"/>
  <c r="F10" i="7" s="1"/>
  <c r="L6" i="1"/>
  <c r="F7" i="4" s="1" a="1"/>
  <c r="F7" i="4" s="1"/>
  <c r="L12" i="1"/>
  <c r="F13" i="7" s="1" a="1"/>
  <c r="F13" i="7" s="1"/>
  <c r="L3" i="1"/>
  <c r="L11" i="1"/>
  <c r="L4" i="1"/>
  <c r="I3" i="10" a="1"/>
  <c r="I3" i="10" s="1"/>
  <c r="S11" i="10" a="1"/>
  <c r="S11" i="10" s="1"/>
  <c r="G19" i="10" a="1"/>
  <c r="G19" i="10" s="1"/>
  <c r="H4" i="10" a="1"/>
  <c r="H4" i="10" s="1"/>
  <c r="K36" i="10" a="1"/>
  <c r="K36" i="10" s="1"/>
  <c r="X5" i="12" a="1"/>
  <c r="X5" i="12" s="1"/>
  <c r="M29" i="12" a="1"/>
  <c r="M29" i="12" s="1"/>
  <c r="F35" i="12" a="1"/>
  <c r="F35" i="12" s="1"/>
  <c r="H5" i="10" a="1"/>
  <c r="H5" i="10" s="1"/>
  <c r="K21" i="10" a="1"/>
  <c r="K21" i="10" s="1"/>
  <c r="K29" i="10" a="1"/>
  <c r="K29" i="10" s="1"/>
  <c r="S6" i="12" a="1"/>
  <c r="S6" i="12" s="1"/>
  <c r="J30" i="12" a="1"/>
  <c r="J30" i="12" s="1"/>
  <c r="K33" i="10" a="1"/>
  <c r="K33" i="10" s="1"/>
  <c r="L7" i="12" a="1"/>
  <c r="L7" i="12" s="1"/>
  <c r="F23" i="12" a="1"/>
  <c r="F23" i="12" s="1"/>
  <c r="F31" i="12" a="1"/>
  <c r="F31" i="12" s="1"/>
  <c r="G36" i="12" a="1"/>
  <c r="G36" i="12" s="1"/>
  <c r="G9" i="10" a="1"/>
  <c r="G9" i="10" s="1"/>
  <c r="K17" i="10" a="1"/>
  <c r="K17" i="10" s="1"/>
  <c r="K25" i="10" a="1"/>
  <c r="K25" i="10" s="1"/>
  <c r="H15" i="10" a="1"/>
  <c r="H15" i="10" s="1"/>
  <c r="G23" i="10" a="1"/>
  <c r="G23" i="10" s="1"/>
  <c r="G31" i="10" a="1"/>
  <c r="G31" i="10" s="1"/>
  <c r="K16" i="12" a="1"/>
  <c r="K16" i="12" s="1"/>
  <c r="X24" i="12" a="1"/>
  <c r="X24" i="12" s="1"/>
  <c r="O32" i="12" a="1"/>
  <c r="O32" i="12" s="1"/>
  <c r="Q6" i="10" a="1"/>
  <c r="Q6" i="10" s="1"/>
  <c r="I8" i="10" a="1"/>
  <c r="I8" i="10" s="1"/>
  <c r="Y9" i="12" a="1"/>
  <c r="Y9" i="12" s="1"/>
  <c r="F17" i="12" a="1"/>
  <c r="F17" i="12" s="1"/>
  <c r="X25" i="12" a="1"/>
  <c r="X25" i="12" s="1"/>
  <c r="H33" i="12" a="1"/>
  <c r="H33" i="12" s="1"/>
  <c r="H18" i="12" a="1"/>
  <c r="H18" i="12" s="1"/>
  <c r="U26" i="12" a="1"/>
  <c r="U26" i="12" s="1"/>
  <c r="G10" i="10" a="1"/>
  <c r="G10" i="10" s="1"/>
  <c r="H34" i="10" a="1"/>
  <c r="H34" i="10" s="1"/>
  <c r="H3" i="12" a="1"/>
  <c r="H3" i="12" s="1"/>
  <c r="X11" i="12" a="1"/>
  <c r="X11" i="12" s="1"/>
  <c r="G27" i="12" a="1"/>
  <c r="G27" i="12" s="1"/>
  <c r="H34" i="12" a="1"/>
  <c r="H34" i="12" s="1"/>
  <c r="G27" i="10" a="1"/>
  <c r="G27" i="10" s="1"/>
  <c r="F35" i="10" a="1"/>
  <c r="F35" i="10" s="1"/>
  <c r="H20" i="12" a="1"/>
  <c r="H20" i="12" s="1"/>
  <c r="I28" i="12" a="1"/>
  <c r="I28" i="12" s="1"/>
  <c r="B32" i="12"/>
  <c r="A32" i="12" s="1"/>
  <c r="R19" i="10" a="1"/>
  <c r="R19" i="10" s="1"/>
  <c r="I16" i="12" a="1"/>
  <c r="I16" i="12" s="1"/>
  <c r="R5" i="12" a="1"/>
  <c r="R5" i="12" s="1"/>
  <c r="AB4" i="10" a="1"/>
  <c r="AB4" i="10" s="1"/>
  <c r="F34" i="12" a="1"/>
  <c r="F34" i="12" s="1"/>
  <c r="M33" i="12" a="1"/>
  <c r="M33" i="12" s="1"/>
  <c r="S8" i="10" a="1"/>
  <c r="S8" i="10" s="1"/>
  <c r="H32" i="10" a="1"/>
  <c r="H32" i="10" s="1"/>
  <c r="P19" i="10" a="1"/>
  <c r="P19" i="10" s="1"/>
  <c r="R3" i="10" a="1"/>
  <c r="R3" i="10" s="1"/>
  <c r="R27" i="10" a="1"/>
  <c r="R27" i="10" s="1"/>
  <c r="AB16" i="10" a="1"/>
  <c r="AB16" i="10" s="1"/>
  <c r="L35" i="12" a="1"/>
  <c r="L35" i="12" s="1"/>
  <c r="T35" i="10" a="1"/>
  <c r="T35" i="10" s="1"/>
  <c r="V24" i="10" a="1"/>
  <c r="V24" i="10" s="1"/>
  <c r="Z30" i="12" a="1"/>
  <c r="Z30" i="12" s="1"/>
  <c r="V32" i="10" a="1"/>
  <c r="V32" i="10" s="1"/>
  <c r="L36" i="10" a="1"/>
  <c r="L36" i="10" s="1"/>
  <c r="F16" i="10" a="1"/>
  <c r="F16" i="10" s="1"/>
  <c r="B19" i="10"/>
  <c r="A19" i="10" s="1"/>
  <c r="Q35" i="10" a="1"/>
  <c r="Q35" i="10" s="1"/>
  <c r="Q12" i="10" a="1"/>
  <c r="Q12" i="10" s="1"/>
  <c r="AB27" i="12" a="1"/>
  <c r="AB27" i="12" s="1"/>
  <c r="N36" i="10" a="1"/>
  <c r="N36" i="10" s="1"/>
  <c r="P27" i="10" a="1"/>
  <c r="P27" i="10" s="1"/>
  <c r="X16" i="10" a="1"/>
  <c r="X16" i="10" s="1"/>
  <c r="X24" i="10" a="1"/>
  <c r="X24" i="10" s="1"/>
  <c r="X32" i="10" a="1"/>
  <c r="X32" i="10" s="1"/>
  <c r="N20" i="10" a="1"/>
  <c r="N20" i="10" s="1"/>
  <c r="W8" i="10" a="1"/>
  <c r="W8" i="10" s="1"/>
  <c r="N27" i="12" a="1"/>
  <c r="N27" i="12" s="1"/>
  <c r="H22" i="10" a="1"/>
  <c r="H22" i="10" s="1"/>
  <c r="Z34" i="12" a="1"/>
  <c r="Z34" i="12" s="1"/>
  <c r="F30" i="12" a="1"/>
  <c r="F30" i="12" s="1"/>
  <c r="X35" i="10" a="1"/>
  <c r="X35" i="10" s="1"/>
  <c r="X26" i="10" a="1"/>
  <c r="X26" i="10" s="1"/>
  <c r="L20" i="10" a="1"/>
  <c r="L20" i="10" s="1"/>
  <c r="M14" i="10" a="1"/>
  <c r="M14" i="10" s="1"/>
  <c r="H6" i="10" a="1"/>
  <c r="H6" i="10" s="1"/>
  <c r="B24" i="12"/>
  <c r="A24" i="12" s="1"/>
  <c r="B30" i="12"/>
  <c r="A30" i="12" s="1"/>
  <c r="G34" i="12" a="1"/>
  <c r="G34" i="12" s="1"/>
  <c r="AB29" i="12" a="1"/>
  <c r="AB29" i="12" s="1"/>
  <c r="J30" i="10" a="1"/>
  <c r="J30" i="10" s="1"/>
  <c r="L3" i="10" a="1"/>
  <c r="L3" i="10" s="1"/>
  <c r="E35" i="10" a="1"/>
  <c r="E35" i="10" s="1"/>
  <c r="H30" i="10" a="1"/>
  <c r="H30" i="10" s="1"/>
  <c r="X18" i="10" a="1"/>
  <c r="X18" i="10" s="1"/>
  <c r="O12" i="10" a="1"/>
  <c r="O12" i="10" s="1"/>
  <c r="B26" i="12"/>
  <c r="A26" i="12" s="1"/>
  <c r="L33" i="12" a="1"/>
  <c r="L33" i="12" s="1"/>
  <c r="J24" i="12" a="1"/>
  <c r="J24" i="12" s="1"/>
  <c r="AB30" i="10" a="1"/>
  <c r="AB30" i="10" s="1"/>
  <c r="K14" i="10" a="1"/>
  <c r="K14" i="10" s="1"/>
  <c r="J3" i="10" a="1"/>
  <c r="J3" i="10" s="1"/>
  <c r="Y34" i="10" a="1"/>
  <c r="Y34" i="10" s="1"/>
  <c r="N28" i="10" a="1"/>
  <c r="N28" i="10" s="1"/>
  <c r="AB22" i="10" a="1"/>
  <c r="AB22" i="10" s="1"/>
  <c r="M11" i="10" a="1"/>
  <c r="M11" i="10" s="1"/>
  <c r="R32" i="12" a="1"/>
  <c r="R32" i="12" s="1"/>
  <c r="AB23" i="12" a="1"/>
  <c r="AB23" i="12" s="1"/>
  <c r="T36" i="10" a="1"/>
  <c r="T36" i="10" s="1"/>
  <c r="L28" i="10" a="1"/>
  <c r="L28" i="10" s="1"/>
  <c r="J22" i="10" a="1"/>
  <c r="J22" i="10" s="1"/>
  <c r="I11" i="10" a="1"/>
  <c r="I11" i="10" s="1"/>
  <c r="R36" i="12" a="1"/>
  <c r="R36" i="12" s="1"/>
  <c r="AA30" i="12" a="1"/>
  <c r="AA30" i="12" s="1"/>
  <c r="V33" i="10" a="1"/>
  <c r="V33" i="10" s="1"/>
  <c r="T26" i="10" a="1"/>
  <c r="T26" i="10" s="1"/>
  <c r="V25" i="10" a="1"/>
  <c r="V25" i="10" s="1"/>
  <c r="T18" i="10" a="1"/>
  <c r="T18" i="10" s="1"/>
  <c r="O36" i="12" a="1"/>
  <c r="O36" i="12" s="1"/>
  <c r="L19" i="12" a="1"/>
  <c r="L19" i="12" s="1"/>
  <c r="F5" i="12" a="1"/>
  <c r="F5" i="12" s="1"/>
  <c r="AB3" i="10" a="1"/>
  <c r="AB3" i="10" s="1"/>
  <c r="H3" i="10" a="1"/>
  <c r="H3" i="10" s="1"/>
  <c r="J36" i="10" a="1"/>
  <c r="J36" i="10" s="1"/>
  <c r="O35" i="10" a="1"/>
  <c r="O35" i="10" s="1"/>
  <c r="S34" i="10" a="1"/>
  <c r="S34" i="10" s="1"/>
  <c r="T33" i="10" a="1"/>
  <c r="T33" i="10" s="1"/>
  <c r="T32" i="10" a="1"/>
  <c r="T32" i="10" s="1"/>
  <c r="Z30" i="10" a="1"/>
  <c r="Z30" i="10" s="1"/>
  <c r="H28" i="10" a="1"/>
  <c r="H28" i="10" s="1"/>
  <c r="N27" i="10" a="1"/>
  <c r="N27" i="10" s="1"/>
  <c r="R26" i="10" a="1"/>
  <c r="R26" i="10" s="1"/>
  <c r="T25" i="10" a="1"/>
  <c r="T25" i="10" s="1"/>
  <c r="T24" i="10" a="1"/>
  <c r="T24" i="10" s="1"/>
  <c r="Z22" i="10" a="1"/>
  <c r="Z22" i="10" s="1"/>
  <c r="H20" i="10" a="1"/>
  <c r="H20" i="10" s="1"/>
  <c r="N19" i="10" a="1"/>
  <c r="N19" i="10" s="1"/>
  <c r="R18" i="10" a="1"/>
  <c r="R18" i="10" s="1"/>
  <c r="V16" i="10" a="1"/>
  <c r="V16" i="10" s="1"/>
  <c r="AC14" i="10" a="1"/>
  <c r="AC14" i="10" s="1"/>
  <c r="I14" i="10" a="1"/>
  <c r="I14" i="10" s="1"/>
  <c r="N12" i="10" a="1"/>
  <c r="N12" i="10" s="1"/>
  <c r="E11" i="10" a="1"/>
  <c r="E11" i="10" s="1"/>
  <c r="K8" i="10" a="1"/>
  <c r="K8" i="10" s="1"/>
  <c r="T4" i="10" a="1"/>
  <c r="T4" i="10" s="1"/>
  <c r="B33" i="12"/>
  <c r="A33" i="12" s="1"/>
  <c r="M36" i="12" a="1"/>
  <c r="M36" i="12" s="1"/>
  <c r="X34" i="12" a="1"/>
  <c r="X34" i="12" s="1"/>
  <c r="AA33" i="12" a="1"/>
  <c r="AA33" i="12" s="1"/>
  <c r="G33" i="12" a="1"/>
  <c r="G33" i="12" s="1"/>
  <c r="N32" i="12" a="1"/>
  <c r="N32" i="12" s="1"/>
  <c r="U30" i="12" a="1"/>
  <c r="U30" i="12" s="1"/>
  <c r="Z29" i="12" a="1"/>
  <c r="Z29" i="12" s="1"/>
  <c r="M27" i="12" a="1"/>
  <c r="M27" i="12" s="1"/>
  <c r="R18" i="12" a="1"/>
  <c r="R18" i="12" s="1"/>
  <c r="AC14" i="12" a="1"/>
  <c r="AC14" i="12" s="1"/>
  <c r="S19" i="12" a="1"/>
  <c r="S19" i="12" s="1"/>
  <c r="W34" i="10" a="1"/>
  <c r="W34" i="10" s="1"/>
  <c r="Z3" i="10" a="1"/>
  <c r="Z3" i="10" s="1"/>
  <c r="AB36" i="10" a="1"/>
  <c r="AB36" i="10" s="1"/>
  <c r="F36" i="10" a="1"/>
  <c r="F36" i="10" s="1"/>
  <c r="M35" i="10" a="1"/>
  <c r="M35" i="10" s="1"/>
  <c r="Q34" i="10" a="1"/>
  <c r="Q34" i="10" s="1"/>
  <c r="N33" i="10" a="1"/>
  <c r="N33" i="10" s="1"/>
  <c r="P32" i="10" a="1"/>
  <c r="P32" i="10" s="1"/>
  <c r="X30" i="10" a="1"/>
  <c r="X30" i="10" s="1"/>
  <c r="AB28" i="10" a="1"/>
  <c r="AB28" i="10" s="1"/>
  <c r="F28" i="10" a="1"/>
  <c r="F28" i="10" s="1"/>
  <c r="J27" i="10" a="1"/>
  <c r="J27" i="10" s="1"/>
  <c r="P26" i="10" a="1"/>
  <c r="P26" i="10" s="1"/>
  <c r="N25" i="10" a="1"/>
  <c r="N25" i="10" s="1"/>
  <c r="P24" i="10" a="1"/>
  <c r="P24" i="10" s="1"/>
  <c r="X22" i="10" a="1"/>
  <c r="X22" i="10" s="1"/>
  <c r="AB20" i="10" a="1"/>
  <c r="AB20" i="10" s="1"/>
  <c r="F20" i="10" a="1"/>
  <c r="F20" i="10" s="1"/>
  <c r="J19" i="10" a="1"/>
  <c r="J19" i="10" s="1"/>
  <c r="P18" i="10" a="1"/>
  <c r="P18" i="10" s="1"/>
  <c r="T16" i="10" a="1"/>
  <c r="T16" i="10" s="1"/>
  <c r="AA14" i="10" a="1"/>
  <c r="AA14" i="10" s="1"/>
  <c r="E14" i="10" a="1"/>
  <c r="E14" i="10" s="1"/>
  <c r="J12" i="10" a="1"/>
  <c r="J12" i="10" s="1"/>
  <c r="W10" i="10" a="1"/>
  <c r="W10" i="10" s="1"/>
  <c r="G8" i="10" a="1"/>
  <c r="G8" i="10" s="1"/>
  <c r="P4" i="10" a="1"/>
  <c r="P4" i="10" s="1"/>
  <c r="AB36" i="12" a="1"/>
  <c r="AB36" i="12" s="1"/>
  <c r="L36" i="12" a="1"/>
  <c r="L36" i="12" s="1"/>
  <c r="T34" i="12" a="1"/>
  <c r="T34" i="12" s="1"/>
  <c r="Z33" i="12" a="1"/>
  <c r="Z33" i="12" s="1"/>
  <c r="E33" i="12" a="1"/>
  <c r="E33" i="12" s="1"/>
  <c r="L32" i="12" a="1"/>
  <c r="L32" i="12" s="1"/>
  <c r="S30" i="12" a="1"/>
  <c r="S30" i="12" s="1"/>
  <c r="V29" i="12" a="1"/>
  <c r="V29" i="12" s="1"/>
  <c r="AB21" i="12" a="1"/>
  <c r="AB21" i="12" s="1"/>
  <c r="O18" i="12" a="1"/>
  <c r="O18" i="12" s="1"/>
  <c r="S14" i="12" a="1"/>
  <c r="S14" i="12" s="1"/>
  <c r="X3" i="10" a="1"/>
  <c r="X3" i="10" s="1"/>
  <c r="Z36" i="10" a="1"/>
  <c r="Z36" i="10" s="1"/>
  <c r="I35" i="10" a="1"/>
  <c r="I35" i="10" s="1"/>
  <c r="O34" i="10" a="1"/>
  <c r="O34" i="10" s="1"/>
  <c r="L33" i="10" a="1"/>
  <c r="L33" i="10" s="1"/>
  <c r="N32" i="10" a="1"/>
  <c r="N32" i="10" s="1"/>
  <c r="T30" i="10" a="1"/>
  <c r="T30" i="10" s="1"/>
  <c r="X28" i="10" a="1"/>
  <c r="X28" i="10" s="1"/>
  <c r="H27" i="10" a="1"/>
  <c r="H27" i="10" s="1"/>
  <c r="L26" i="10" a="1"/>
  <c r="L26" i="10" s="1"/>
  <c r="L25" i="10" a="1"/>
  <c r="L25" i="10" s="1"/>
  <c r="N24" i="10" a="1"/>
  <c r="N24" i="10" s="1"/>
  <c r="T22" i="10" a="1"/>
  <c r="T22" i="10" s="1"/>
  <c r="X20" i="10" a="1"/>
  <c r="X20" i="10" s="1"/>
  <c r="H19" i="10" a="1"/>
  <c r="H19" i="10" s="1"/>
  <c r="L18" i="10" a="1"/>
  <c r="L18" i="10" s="1"/>
  <c r="P16" i="10" a="1"/>
  <c r="P16" i="10" s="1"/>
  <c r="Y14" i="10" a="1"/>
  <c r="Y14" i="10" s="1"/>
  <c r="AC12" i="10" a="1"/>
  <c r="AC12" i="10" s="1"/>
  <c r="H12" i="10" a="1"/>
  <c r="H12" i="10" s="1"/>
  <c r="S10" i="10" a="1"/>
  <c r="S10" i="10" s="1"/>
  <c r="AB6" i="10" a="1"/>
  <c r="AB6" i="10" s="1"/>
  <c r="L4" i="10" a="1"/>
  <c r="L4" i="10" s="1"/>
  <c r="Y36" i="12" a="1"/>
  <c r="Y36" i="12" s="1"/>
  <c r="J36" i="12" a="1"/>
  <c r="J36" i="12" s="1"/>
  <c r="S34" i="12" a="1"/>
  <c r="S34" i="12" s="1"/>
  <c r="X33" i="12" a="1"/>
  <c r="X33" i="12" s="1"/>
  <c r="AA32" i="12" a="1"/>
  <c r="AA32" i="12" s="1"/>
  <c r="H32" i="12" a="1"/>
  <c r="H32" i="12" s="1"/>
  <c r="O30" i="12" a="1"/>
  <c r="O30" i="12" s="1"/>
  <c r="U29" i="12" a="1"/>
  <c r="U29" i="12" s="1"/>
  <c r="Q25" i="12" a="1"/>
  <c r="Q25" i="12" s="1"/>
  <c r="Z20" i="12" a="1"/>
  <c r="Z20" i="12" s="1"/>
  <c r="Q13" i="12" a="1"/>
  <c r="Q13" i="12" s="1"/>
  <c r="B27" i="10"/>
  <c r="A27" i="10" s="1"/>
  <c r="T3" i="10" a="1"/>
  <c r="T3" i="10" s="1"/>
  <c r="V36" i="10" a="1"/>
  <c r="V36" i="10" s="1"/>
  <c r="AB35" i="10" a="1"/>
  <c r="AB35" i="10" s="1"/>
  <c r="G35" i="10" a="1"/>
  <c r="G35" i="10" s="1"/>
  <c r="K34" i="10" a="1"/>
  <c r="K34" i="10" s="1"/>
  <c r="F33" i="10" a="1"/>
  <c r="F33" i="10" s="1"/>
  <c r="L32" i="10" a="1"/>
  <c r="L32" i="10" s="1"/>
  <c r="R30" i="10" a="1"/>
  <c r="R30" i="10" s="1"/>
  <c r="V28" i="10" a="1"/>
  <c r="V28" i="10" s="1"/>
  <c r="Z27" i="10" a="1"/>
  <c r="Z27" i="10" s="1"/>
  <c r="F27" i="10" a="1"/>
  <c r="F27" i="10" s="1"/>
  <c r="J26" i="10" a="1"/>
  <c r="J26" i="10" s="1"/>
  <c r="F25" i="10" a="1"/>
  <c r="F25" i="10" s="1"/>
  <c r="L24" i="10" a="1"/>
  <c r="L24" i="10" s="1"/>
  <c r="R22" i="10" a="1"/>
  <c r="R22" i="10" s="1"/>
  <c r="V20" i="10" a="1"/>
  <c r="V20" i="10" s="1"/>
  <c r="Z19" i="10" a="1"/>
  <c r="Z19" i="10" s="1"/>
  <c r="F19" i="10" a="1"/>
  <c r="F19" i="10" s="1"/>
  <c r="J18" i="10" a="1"/>
  <c r="J18" i="10" s="1"/>
  <c r="N16" i="10" a="1"/>
  <c r="N16" i="10" s="1"/>
  <c r="U14" i="10" a="1"/>
  <c r="U14" i="10" s="1"/>
  <c r="Y12" i="10" a="1"/>
  <c r="Y12" i="10" s="1"/>
  <c r="F12" i="10" a="1"/>
  <c r="F12" i="10" s="1"/>
  <c r="O10" i="10" a="1"/>
  <c r="O10" i="10" s="1"/>
  <c r="X6" i="10" a="1"/>
  <c r="X6" i="10" s="1"/>
  <c r="B17" i="12"/>
  <c r="A17" i="12" s="1"/>
  <c r="W36" i="12" a="1"/>
  <c r="W36" i="12" s="1"/>
  <c r="R34" i="12" a="1"/>
  <c r="R34" i="12" s="1"/>
  <c r="T33" i="12" a="1"/>
  <c r="T33" i="12" s="1"/>
  <c r="Z32" i="12" a="1"/>
  <c r="Z32" i="12" s="1"/>
  <c r="G32" i="12" a="1"/>
  <c r="G32" i="12" s="1"/>
  <c r="N30" i="12" a="1"/>
  <c r="N30" i="12" s="1"/>
  <c r="T29" i="12" a="1"/>
  <c r="T29" i="12" s="1"/>
  <c r="N25" i="12" a="1"/>
  <c r="N25" i="12" s="1"/>
  <c r="W20" i="12" a="1"/>
  <c r="W20" i="12" s="1"/>
  <c r="M17" i="12" a="1"/>
  <c r="M17" i="12" s="1"/>
  <c r="X7" i="12" a="1"/>
  <c r="X7" i="12" s="1"/>
  <c r="P30" i="10" a="1"/>
  <c r="P30" i="10" s="1"/>
  <c r="T28" i="10" a="1"/>
  <c r="T28" i="10" s="1"/>
  <c r="X27" i="10" a="1"/>
  <c r="X27" i="10" s="1"/>
  <c r="AB26" i="10" a="1"/>
  <c r="AB26" i="10" s="1"/>
  <c r="H26" i="10" a="1"/>
  <c r="H26" i="10" s="1"/>
  <c r="H24" i="10" a="1"/>
  <c r="H24" i="10" s="1"/>
  <c r="P22" i="10" a="1"/>
  <c r="P22" i="10" s="1"/>
  <c r="T20" i="10" a="1"/>
  <c r="T20" i="10" s="1"/>
  <c r="X19" i="10" a="1"/>
  <c r="X19" i="10" s="1"/>
  <c r="AB18" i="10" a="1"/>
  <c r="AB18" i="10" s="1"/>
  <c r="H18" i="10" a="1"/>
  <c r="H18" i="10" s="1"/>
  <c r="L16" i="10" a="1"/>
  <c r="L16" i="10" s="1"/>
  <c r="S14" i="10" a="1"/>
  <c r="S14" i="10" s="1"/>
  <c r="W12" i="10" a="1"/>
  <c r="W12" i="10" s="1"/>
  <c r="Z11" i="10" a="1"/>
  <c r="Z11" i="10" s="1"/>
  <c r="P6" i="10" a="1"/>
  <c r="P6" i="10" s="1"/>
  <c r="V36" i="12" a="1"/>
  <c r="V36" i="12" s="1"/>
  <c r="F36" i="12" a="1"/>
  <c r="F36" i="12" s="1"/>
  <c r="M34" i="12" a="1"/>
  <c r="M34" i="12" s="1"/>
  <c r="R33" i="12" a="1"/>
  <c r="R33" i="12" s="1"/>
  <c r="U32" i="12" a="1"/>
  <c r="U32" i="12" s="1"/>
  <c r="F32" i="12" a="1"/>
  <c r="F32" i="12" s="1"/>
  <c r="I30" i="12" a="1"/>
  <c r="I30" i="12" s="1"/>
  <c r="O29" i="12" a="1"/>
  <c r="O29" i="12" s="1"/>
  <c r="F25" i="12" a="1"/>
  <c r="F25" i="12" s="1"/>
  <c r="P20" i="12" a="1"/>
  <c r="P20" i="12" s="1"/>
  <c r="K17" i="12" a="1"/>
  <c r="K17" i="12" s="1"/>
  <c r="S7" i="12" a="1"/>
  <c r="S7" i="12" s="1"/>
  <c r="AB33" i="10" a="1"/>
  <c r="AB33" i="10" s="1"/>
  <c r="AB25" i="10" a="1"/>
  <c r="AB25" i="10" s="1"/>
  <c r="I34" i="10" a="1"/>
  <c r="I34" i="10" s="1"/>
  <c r="P3" i="10" a="1"/>
  <c r="P3" i="10" s="1"/>
  <c r="R36" i="10" a="1"/>
  <c r="R36" i="10" s="1"/>
  <c r="V35" i="10" a="1"/>
  <c r="V35" i="10" s="1"/>
  <c r="AA34" i="10" a="1"/>
  <c r="AA34" i="10" s="1"/>
  <c r="AB32" i="10" a="1"/>
  <c r="AB32" i="10" s="1"/>
  <c r="F32" i="10" a="1"/>
  <c r="F32" i="10" s="1"/>
  <c r="L30" i="10" a="1"/>
  <c r="L30" i="10" s="1"/>
  <c r="P28" i="10" a="1"/>
  <c r="P28" i="10" s="1"/>
  <c r="V27" i="10" a="1"/>
  <c r="V27" i="10" s="1"/>
  <c r="Z26" i="10" a="1"/>
  <c r="Z26" i="10" s="1"/>
  <c r="AB24" i="10" a="1"/>
  <c r="AB24" i="10" s="1"/>
  <c r="F24" i="10" a="1"/>
  <c r="F24" i="10" s="1"/>
  <c r="L22" i="10" a="1"/>
  <c r="L22" i="10" s="1"/>
  <c r="P20" i="10" a="1"/>
  <c r="P20" i="10" s="1"/>
  <c r="V19" i="10" a="1"/>
  <c r="V19" i="10" s="1"/>
  <c r="Z18" i="10" a="1"/>
  <c r="Z18" i="10" s="1"/>
  <c r="H16" i="10" a="1"/>
  <c r="H16" i="10" s="1"/>
  <c r="Q14" i="10" a="1"/>
  <c r="Q14" i="10" s="1"/>
  <c r="U12" i="10" a="1"/>
  <c r="U12" i="10" s="1"/>
  <c r="U11" i="10" a="1"/>
  <c r="U11" i="10" s="1"/>
  <c r="AA8" i="10" a="1"/>
  <c r="AA8" i="10" s="1"/>
  <c r="L6" i="10" a="1"/>
  <c r="L6" i="10" s="1"/>
  <c r="S36" i="12" a="1"/>
  <c r="S36" i="12" s="1"/>
  <c r="K34" i="12" a="1"/>
  <c r="K34" i="12" s="1"/>
  <c r="N33" i="12" a="1"/>
  <c r="N33" i="12" s="1"/>
  <c r="T32" i="12" a="1"/>
  <c r="T32" i="12" s="1"/>
  <c r="AB30" i="12" a="1"/>
  <c r="AB30" i="12" s="1"/>
  <c r="H30" i="12" a="1"/>
  <c r="H30" i="12" s="1"/>
  <c r="N29" i="12" a="1"/>
  <c r="N29" i="12" s="1"/>
  <c r="M24" i="12" a="1"/>
  <c r="M24" i="12" s="1"/>
  <c r="V19" i="12" a="1"/>
  <c r="V19" i="12" s="1"/>
  <c r="H31" i="10" a="1"/>
  <c r="H31" i="10" s="1"/>
  <c r="T29" i="10" a="1"/>
  <c r="T29" i="10" s="1"/>
  <c r="T21" i="10" a="1"/>
  <c r="T21" i="10" s="1"/>
  <c r="R25" i="10" a="1"/>
  <c r="R25" i="10" s="1"/>
  <c r="J21" i="10" a="1"/>
  <c r="J21" i="10" s="1"/>
  <c r="R17" i="10" a="1"/>
  <c r="R17" i="10" s="1"/>
  <c r="K13" i="10" a="1"/>
  <c r="K13" i="10" s="1"/>
  <c r="I10" i="10" a="1"/>
  <c r="I10" i="10" s="1"/>
  <c r="Q10" i="10" a="1"/>
  <c r="Q10" i="10" s="1"/>
  <c r="Y10" i="10" a="1"/>
  <c r="Y10" i="10" s="1"/>
  <c r="J10" i="10" a="1"/>
  <c r="J10" i="10" s="1"/>
  <c r="R10" i="10" a="1"/>
  <c r="R10" i="10" s="1"/>
  <c r="Z10" i="10" a="1"/>
  <c r="Z10" i="10" s="1"/>
  <c r="L10" i="10" a="1"/>
  <c r="L10" i="10" s="1"/>
  <c r="T10" i="10" a="1"/>
  <c r="T10" i="10" s="1"/>
  <c r="AB10" i="10" a="1"/>
  <c r="AB10" i="10" s="1"/>
  <c r="F10" i="10" a="1"/>
  <c r="F10" i="10" s="1"/>
  <c r="N10" i="10" a="1"/>
  <c r="N10" i="10" s="1"/>
  <c r="V10" i="10" a="1"/>
  <c r="V10" i="10" s="1"/>
  <c r="B25" i="10"/>
  <c r="A25" i="10" s="1"/>
  <c r="W3" i="10" a="1"/>
  <c r="W3" i="10" s="1"/>
  <c r="O3" i="10" a="1"/>
  <c r="O3" i="10" s="1"/>
  <c r="G3" i="10" a="1"/>
  <c r="G3" i="10" s="1"/>
  <c r="Y36" i="10" a="1"/>
  <c r="Y36" i="10" s="1"/>
  <c r="Q36" i="10" a="1"/>
  <c r="Q36" i="10" s="1"/>
  <c r="I36" i="10" a="1"/>
  <c r="I36" i="10" s="1"/>
  <c r="AA35" i="10" a="1"/>
  <c r="AA35" i="10" s="1"/>
  <c r="S35" i="10" a="1"/>
  <c r="S35" i="10" s="1"/>
  <c r="L35" i="10" a="1"/>
  <c r="L35" i="10" s="1"/>
  <c r="V34" i="10" a="1"/>
  <c r="V34" i="10" s="1"/>
  <c r="N34" i="10" a="1"/>
  <c r="N34" i="10" s="1"/>
  <c r="G34" i="10" a="1"/>
  <c r="G34" i="10" s="1"/>
  <c r="Y33" i="10" a="1"/>
  <c r="Y33" i="10" s="1"/>
  <c r="Q33" i="10" a="1"/>
  <c r="Q33" i="10" s="1"/>
  <c r="I33" i="10" a="1"/>
  <c r="I33" i="10" s="1"/>
  <c r="AA32" i="10" a="1"/>
  <c r="AA32" i="10" s="1"/>
  <c r="S32" i="10" a="1"/>
  <c r="S32" i="10" s="1"/>
  <c r="K32" i="10" a="1"/>
  <c r="K32" i="10" s="1"/>
  <c r="AC31" i="10" a="1"/>
  <c r="AC31" i="10" s="1"/>
  <c r="U31" i="10" a="1"/>
  <c r="U31" i="10" s="1"/>
  <c r="M31" i="10" a="1"/>
  <c r="M31" i="10" s="1"/>
  <c r="E31" i="10" a="1"/>
  <c r="E31" i="10" s="1"/>
  <c r="W30" i="10" a="1"/>
  <c r="W30" i="10" s="1"/>
  <c r="O30" i="10" a="1"/>
  <c r="O30" i="10" s="1"/>
  <c r="G30" i="10" a="1"/>
  <c r="G30" i="10" s="1"/>
  <c r="Y29" i="10" a="1"/>
  <c r="Y29" i="10" s="1"/>
  <c r="Q29" i="10" a="1"/>
  <c r="Q29" i="10" s="1"/>
  <c r="I29" i="10" a="1"/>
  <c r="I29" i="10" s="1"/>
  <c r="AA28" i="10" a="1"/>
  <c r="AA28" i="10" s="1"/>
  <c r="S28" i="10" a="1"/>
  <c r="S28" i="10" s="1"/>
  <c r="K28" i="10" a="1"/>
  <c r="K28" i="10" s="1"/>
  <c r="AC27" i="10" a="1"/>
  <c r="AC27" i="10" s="1"/>
  <c r="U27" i="10" a="1"/>
  <c r="U27" i="10" s="1"/>
  <c r="M27" i="10" a="1"/>
  <c r="M27" i="10" s="1"/>
  <c r="E27" i="10" a="1"/>
  <c r="E27" i="10" s="1"/>
  <c r="W26" i="10" a="1"/>
  <c r="W26" i="10" s="1"/>
  <c r="O26" i="10" a="1"/>
  <c r="O26" i="10" s="1"/>
  <c r="G26" i="10" a="1"/>
  <c r="G26" i="10" s="1"/>
  <c r="Y25" i="10" a="1"/>
  <c r="Y25" i="10" s="1"/>
  <c r="Q25" i="10" a="1"/>
  <c r="Q25" i="10" s="1"/>
  <c r="I25" i="10" a="1"/>
  <c r="I25" i="10" s="1"/>
  <c r="AA24" i="10" a="1"/>
  <c r="AA24" i="10" s="1"/>
  <c r="S24" i="10" a="1"/>
  <c r="S24" i="10" s="1"/>
  <c r="K24" i="10" a="1"/>
  <c r="K24" i="10" s="1"/>
  <c r="AC23" i="10" a="1"/>
  <c r="AC23" i="10" s="1"/>
  <c r="U23" i="10" a="1"/>
  <c r="U23" i="10" s="1"/>
  <c r="M23" i="10" a="1"/>
  <c r="M23" i="10" s="1"/>
  <c r="E23" i="10" a="1"/>
  <c r="E23" i="10" s="1"/>
  <c r="W22" i="10" a="1"/>
  <c r="W22" i="10" s="1"/>
  <c r="O22" i="10" a="1"/>
  <c r="O22" i="10" s="1"/>
  <c r="G22" i="10" a="1"/>
  <c r="G22" i="10" s="1"/>
  <c r="Y21" i="10" a="1"/>
  <c r="Y21" i="10" s="1"/>
  <c r="Q21" i="10" a="1"/>
  <c r="Q21" i="10" s="1"/>
  <c r="I21" i="10" a="1"/>
  <c r="I21" i="10" s="1"/>
  <c r="AA20" i="10" a="1"/>
  <c r="AA20" i="10" s="1"/>
  <c r="S20" i="10" a="1"/>
  <c r="S20" i="10" s="1"/>
  <c r="K20" i="10" a="1"/>
  <c r="K20" i="10" s="1"/>
  <c r="AC19" i="10" a="1"/>
  <c r="AC19" i="10" s="1"/>
  <c r="U19" i="10" a="1"/>
  <c r="U19" i="10" s="1"/>
  <c r="M19" i="10" a="1"/>
  <c r="M19" i="10" s="1"/>
  <c r="E19" i="10" a="1"/>
  <c r="E19" i="10" s="1"/>
  <c r="W18" i="10" a="1"/>
  <c r="W18" i="10" s="1"/>
  <c r="O18" i="10" a="1"/>
  <c r="O18" i="10" s="1"/>
  <c r="G18" i="10" a="1"/>
  <c r="G18" i="10" s="1"/>
  <c r="Y17" i="10" a="1"/>
  <c r="Y17" i="10" s="1"/>
  <c r="Q17" i="10" a="1"/>
  <c r="Q17" i="10" s="1"/>
  <c r="I17" i="10" a="1"/>
  <c r="I17" i="10" s="1"/>
  <c r="AA16" i="10" a="1"/>
  <c r="AA16" i="10" s="1"/>
  <c r="S16" i="10" a="1"/>
  <c r="S16" i="10" s="1"/>
  <c r="K16" i="10" a="1"/>
  <c r="K16" i="10" s="1"/>
  <c r="AC15" i="10" a="1"/>
  <c r="AC15" i="10" s="1"/>
  <c r="U15" i="10" a="1"/>
  <c r="U15" i="10" s="1"/>
  <c r="M15" i="10" a="1"/>
  <c r="M15" i="10" s="1"/>
  <c r="F15" i="10" a="1"/>
  <c r="F15" i="10" s="1"/>
  <c r="X14" i="10" a="1"/>
  <c r="X14" i="10" s="1"/>
  <c r="P14" i="10" a="1"/>
  <c r="P14" i="10" s="1"/>
  <c r="H14" i="10" a="1"/>
  <c r="H14" i="10" s="1"/>
  <c r="Z13" i="10" a="1"/>
  <c r="Z13" i="10" s="1"/>
  <c r="R13" i="10" a="1"/>
  <c r="R13" i="10" s="1"/>
  <c r="J13" i="10" a="1"/>
  <c r="J13" i="10" s="1"/>
  <c r="AB12" i="10" a="1"/>
  <c r="AB12" i="10" s="1"/>
  <c r="T12" i="10" a="1"/>
  <c r="T12" i="10" s="1"/>
  <c r="M12" i="10" a="1"/>
  <c r="M12" i="10" s="1"/>
  <c r="E12" i="10" a="1"/>
  <c r="E12" i="10" s="1"/>
  <c r="AC10" i="10" a="1"/>
  <c r="AC10" i="10" s="1"/>
  <c r="M10" i="10" a="1"/>
  <c r="M10" i="10" s="1"/>
  <c r="W9" i="10" a="1"/>
  <c r="W9" i="10" s="1"/>
  <c r="Q8" i="10" a="1"/>
  <c r="Q8" i="10" s="1"/>
  <c r="AA7" i="10" a="1"/>
  <c r="AA7" i="10" s="1"/>
  <c r="K7" i="10" a="1"/>
  <c r="K7" i="10" s="1"/>
  <c r="V6" i="10" a="1"/>
  <c r="V6" i="10" s="1"/>
  <c r="F6" i="10" a="1"/>
  <c r="F6" i="10" s="1"/>
  <c r="P5" i="10" a="1"/>
  <c r="P5" i="10" s="1"/>
  <c r="Z4" i="10" a="1"/>
  <c r="Z4" i="10" s="1"/>
  <c r="J4" i="10" a="1"/>
  <c r="J4" i="10" s="1"/>
  <c r="R3" i="12" a="1"/>
  <c r="R3" i="12" s="1"/>
  <c r="X35" i="12" a="1"/>
  <c r="X35" i="12" s="1"/>
  <c r="Y31" i="12" a="1"/>
  <c r="Y31" i="12" s="1"/>
  <c r="H31" i="12" a="1"/>
  <c r="H31" i="12" s="1"/>
  <c r="Y28" i="12" a="1"/>
  <c r="Y28" i="12" s="1"/>
  <c r="R9" i="12" a="1"/>
  <c r="R9" i="12" s="1"/>
  <c r="AB29" i="10" a="1"/>
  <c r="AB29" i="10" s="1"/>
  <c r="X23" i="10" a="1"/>
  <c r="X23" i="10" s="1"/>
  <c r="K9" i="10" a="1"/>
  <c r="K9" i="10" s="1"/>
  <c r="S9" i="10" a="1"/>
  <c r="S9" i="10" s="1"/>
  <c r="AA9" i="10" a="1"/>
  <c r="AA9" i="10" s="1"/>
  <c r="L9" i="10" a="1"/>
  <c r="L9" i="10" s="1"/>
  <c r="T9" i="10" a="1"/>
  <c r="T9" i="10" s="1"/>
  <c r="AB9" i="10" a="1"/>
  <c r="AB9" i="10" s="1"/>
  <c r="F9" i="10" a="1"/>
  <c r="F9" i="10" s="1"/>
  <c r="N9" i="10" a="1"/>
  <c r="N9" i="10" s="1"/>
  <c r="V9" i="10" a="1"/>
  <c r="V9" i="10" s="1"/>
  <c r="H9" i="10" a="1"/>
  <c r="H9" i="10" s="1"/>
  <c r="P9" i="10" a="1"/>
  <c r="P9" i="10" s="1"/>
  <c r="X9" i="10" a="1"/>
  <c r="X9" i="10" s="1"/>
  <c r="R33" i="10" a="1"/>
  <c r="R33" i="10" s="1"/>
  <c r="J33" i="10" a="1"/>
  <c r="J33" i="10" s="1"/>
  <c r="V31" i="10" a="1"/>
  <c r="V31" i="10" s="1"/>
  <c r="Z25" i="10" a="1"/>
  <c r="Z25" i="10" s="1"/>
  <c r="N23" i="10" a="1"/>
  <c r="N23" i="10" s="1"/>
  <c r="F23" i="10" a="1"/>
  <c r="F23" i="10" s="1"/>
  <c r="N15" i="10" a="1"/>
  <c r="N15" i="10" s="1"/>
  <c r="G15" i="10" a="1"/>
  <c r="G15" i="10" s="1"/>
  <c r="AA13" i="10" a="1"/>
  <c r="AA13" i="10" s="1"/>
  <c r="S13" i="10" a="1"/>
  <c r="S13" i="10" s="1"/>
  <c r="AC7" i="10" a="1"/>
  <c r="AC7" i="10" s="1"/>
  <c r="M7" i="10" a="1"/>
  <c r="M7" i="10" s="1"/>
  <c r="H35" i="12" a="1"/>
  <c r="H35" i="12" s="1"/>
  <c r="N35" i="12" a="1"/>
  <c r="N35" i="12" s="1"/>
  <c r="T35" i="12" a="1"/>
  <c r="T35" i="12" s="1"/>
  <c r="O35" i="12" a="1"/>
  <c r="O35" i="12" s="1"/>
  <c r="U35" i="12" a="1"/>
  <c r="U35" i="12" s="1"/>
  <c r="AA35" i="12" a="1"/>
  <c r="AA35" i="12" s="1"/>
  <c r="I35" i="12" a="1"/>
  <c r="I35" i="12" s="1"/>
  <c r="P35" i="12" a="1"/>
  <c r="P35" i="12" s="1"/>
  <c r="V35" i="12" a="1"/>
  <c r="V35" i="12" s="1"/>
  <c r="AB35" i="12" a="1"/>
  <c r="AB35" i="12" s="1"/>
  <c r="J35" i="12" a="1"/>
  <c r="J35" i="12" s="1"/>
  <c r="W35" i="12" a="1"/>
  <c r="W35" i="12" s="1"/>
  <c r="AC35" i="12" a="1"/>
  <c r="AC35" i="12" s="1"/>
  <c r="E35" i="12" a="1"/>
  <c r="E35" i="12" s="1"/>
  <c r="K35" i="12" a="1"/>
  <c r="K35" i="12" s="1"/>
  <c r="R35" i="12" a="1"/>
  <c r="R35" i="12" s="1"/>
  <c r="S3" i="12" a="1"/>
  <c r="S3" i="12" s="1"/>
  <c r="Y35" i="12" a="1"/>
  <c r="Y35" i="12" s="1"/>
  <c r="G11" i="10" a="1"/>
  <c r="G11" i="10" s="1"/>
  <c r="O11" i="10" a="1"/>
  <c r="O11" i="10" s="1"/>
  <c r="W11" i="10" a="1"/>
  <c r="W11" i="10" s="1"/>
  <c r="H11" i="10" a="1"/>
  <c r="H11" i="10" s="1"/>
  <c r="P11" i="10" a="1"/>
  <c r="P11" i="10" s="1"/>
  <c r="X11" i="10" a="1"/>
  <c r="X11" i="10" s="1"/>
  <c r="J11" i="10" a="1"/>
  <c r="J11" i="10" s="1"/>
  <c r="R11" i="10" a="1"/>
  <c r="R11" i="10" s="1"/>
  <c r="L11" i="10" a="1"/>
  <c r="L11" i="10" s="1"/>
  <c r="T11" i="10" a="1"/>
  <c r="T11" i="10" s="1"/>
  <c r="AA11" i="10" a="1"/>
  <c r="AA11" i="10" s="1"/>
  <c r="B23" i="10"/>
  <c r="A23" i="10" s="1"/>
  <c r="V3" i="10" a="1"/>
  <c r="V3" i="10" s="1"/>
  <c r="N3" i="10" a="1"/>
  <c r="N3" i="10" s="1"/>
  <c r="F3" i="10" a="1"/>
  <c r="F3" i="10" s="1"/>
  <c r="X36" i="10" a="1"/>
  <c r="X36" i="10" s="1"/>
  <c r="P36" i="10" a="1"/>
  <c r="P36" i="10" s="1"/>
  <c r="H36" i="10" a="1"/>
  <c r="H36" i="10" s="1"/>
  <c r="Z35" i="10" a="1"/>
  <c r="Z35" i="10" s="1"/>
  <c r="R35" i="10" a="1"/>
  <c r="R35" i="10" s="1"/>
  <c r="K35" i="10" a="1"/>
  <c r="K35" i="10" s="1"/>
  <c r="AC34" i="10" a="1"/>
  <c r="AC34" i="10" s="1"/>
  <c r="U34" i="10" a="1"/>
  <c r="U34" i="10" s="1"/>
  <c r="M34" i="10" a="1"/>
  <c r="M34" i="10" s="1"/>
  <c r="F34" i="10" a="1"/>
  <c r="F34" i="10" s="1"/>
  <c r="X33" i="10" a="1"/>
  <c r="X33" i="10" s="1"/>
  <c r="P33" i="10" a="1"/>
  <c r="P33" i="10" s="1"/>
  <c r="H33" i="10" a="1"/>
  <c r="H33" i="10" s="1"/>
  <c r="Z32" i="10" a="1"/>
  <c r="Z32" i="10" s="1"/>
  <c r="R32" i="10" a="1"/>
  <c r="R32" i="10" s="1"/>
  <c r="J32" i="10" a="1"/>
  <c r="J32" i="10" s="1"/>
  <c r="AB31" i="10" a="1"/>
  <c r="AB31" i="10" s="1"/>
  <c r="T31" i="10" a="1"/>
  <c r="T31" i="10" s="1"/>
  <c r="L31" i="10" a="1"/>
  <c r="L31" i="10" s="1"/>
  <c r="V30" i="10" a="1"/>
  <c r="V30" i="10" s="1"/>
  <c r="N30" i="10" a="1"/>
  <c r="N30" i="10" s="1"/>
  <c r="F30" i="10" a="1"/>
  <c r="F30" i="10" s="1"/>
  <c r="X29" i="10" a="1"/>
  <c r="X29" i="10" s="1"/>
  <c r="P29" i="10" a="1"/>
  <c r="P29" i="10" s="1"/>
  <c r="H29" i="10" a="1"/>
  <c r="H29" i="10" s="1"/>
  <c r="Z28" i="10" a="1"/>
  <c r="Z28" i="10" s="1"/>
  <c r="R28" i="10" a="1"/>
  <c r="R28" i="10" s="1"/>
  <c r="J28" i="10" a="1"/>
  <c r="J28" i="10" s="1"/>
  <c r="AB27" i="10" a="1"/>
  <c r="AB27" i="10" s="1"/>
  <c r="T27" i="10" a="1"/>
  <c r="T27" i="10" s="1"/>
  <c r="L27" i="10" a="1"/>
  <c r="L27" i="10" s="1"/>
  <c r="V26" i="10" a="1"/>
  <c r="V26" i="10" s="1"/>
  <c r="N26" i="10" a="1"/>
  <c r="N26" i="10" s="1"/>
  <c r="F26" i="10" a="1"/>
  <c r="F26" i="10" s="1"/>
  <c r="X25" i="10" a="1"/>
  <c r="X25" i="10" s="1"/>
  <c r="P25" i="10" a="1"/>
  <c r="P25" i="10" s="1"/>
  <c r="H25" i="10" a="1"/>
  <c r="H25" i="10" s="1"/>
  <c r="Z24" i="10" a="1"/>
  <c r="Z24" i="10" s="1"/>
  <c r="R24" i="10" a="1"/>
  <c r="R24" i="10" s="1"/>
  <c r="J24" i="10" a="1"/>
  <c r="J24" i="10" s="1"/>
  <c r="AB23" i="10" a="1"/>
  <c r="AB23" i="10" s="1"/>
  <c r="T23" i="10" a="1"/>
  <c r="T23" i="10" s="1"/>
  <c r="L23" i="10" a="1"/>
  <c r="L23" i="10" s="1"/>
  <c r="V22" i="10" a="1"/>
  <c r="V22" i="10" s="1"/>
  <c r="N22" i="10" a="1"/>
  <c r="N22" i="10" s="1"/>
  <c r="F22" i="10" a="1"/>
  <c r="F22" i="10" s="1"/>
  <c r="X21" i="10" a="1"/>
  <c r="X21" i="10" s="1"/>
  <c r="P21" i="10" a="1"/>
  <c r="P21" i="10" s="1"/>
  <c r="H21" i="10" a="1"/>
  <c r="H21" i="10" s="1"/>
  <c r="Z20" i="10" a="1"/>
  <c r="Z20" i="10" s="1"/>
  <c r="R20" i="10" a="1"/>
  <c r="R20" i="10" s="1"/>
  <c r="J20" i="10" a="1"/>
  <c r="J20" i="10" s="1"/>
  <c r="AB19" i="10" a="1"/>
  <c r="AB19" i="10" s="1"/>
  <c r="T19" i="10" a="1"/>
  <c r="T19" i="10" s="1"/>
  <c r="L19" i="10" a="1"/>
  <c r="L19" i="10" s="1"/>
  <c r="V18" i="10" a="1"/>
  <c r="V18" i="10" s="1"/>
  <c r="N18" i="10" a="1"/>
  <c r="N18" i="10" s="1"/>
  <c r="F18" i="10" a="1"/>
  <c r="F18" i="10" s="1"/>
  <c r="X17" i="10" a="1"/>
  <c r="X17" i="10" s="1"/>
  <c r="P17" i="10" a="1"/>
  <c r="P17" i="10" s="1"/>
  <c r="H17" i="10" a="1"/>
  <c r="H17" i="10" s="1"/>
  <c r="Z16" i="10" a="1"/>
  <c r="Z16" i="10" s="1"/>
  <c r="R16" i="10" a="1"/>
  <c r="R16" i="10" s="1"/>
  <c r="J16" i="10" a="1"/>
  <c r="J16" i="10" s="1"/>
  <c r="AB15" i="10" a="1"/>
  <c r="AB15" i="10" s="1"/>
  <c r="T15" i="10" a="1"/>
  <c r="T15" i="10" s="1"/>
  <c r="L15" i="10" a="1"/>
  <c r="L15" i="10" s="1"/>
  <c r="E15" i="10" a="1"/>
  <c r="E15" i="10" s="1"/>
  <c r="W14" i="10" a="1"/>
  <c r="W14" i="10" s="1"/>
  <c r="O14" i="10" a="1"/>
  <c r="O14" i="10" s="1"/>
  <c r="G14" i="10" a="1"/>
  <c r="G14" i="10" s="1"/>
  <c r="Y13" i="10" a="1"/>
  <c r="Y13" i="10" s="1"/>
  <c r="Q13" i="10" a="1"/>
  <c r="Q13" i="10" s="1"/>
  <c r="I13" i="10" a="1"/>
  <c r="I13" i="10" s="1"/>
  <c r="AA12" i="10" a="1"/>
  <c r="AA12" i="10" s="1"/>
  <c r="S12" i="10" a="1"/>
  <c r="S12" i="10" s="1"/>
  <c r="L12" i="10" a="1"/>
  <c r="L12" i="10" s="1"/>
  <c r="AC11" i="10" a="1"/>
  <c r="AC11" i="10" s="1"/>
  <c r="Q11" i="10" a="1"/>
  <c r="Q11" i="10" s="1"/>
  <c r="AA10" i="10" a="1"/>
  <c r="AA10" i="10" s="1"/>
  <c r="K10" i="10" a="1"/>
  <c r="K10" i="10" s="1"/>
  <c r="U9" i="10" a="1"/>
  <c r="U9" i="10" s="1"/>
  <c r="E9" i="10" a="1"/>
  <c r="E9" i="10" s="1"/>
  <c r="O8" i="10" a="1"/>
  <c r="O8" i="10" s="1"/>
  <c r="Y7" i="10" a="1"/>
  <c r="Y7" i="10" s="1"/>
  <c r="I7" i="10" a="1"/>
  <c r="I7" i="10" s="1"/>
  <c r="T6" i="10" a="1"/>
  <c r="T6" i="10" s="1"/>
  <c r="N5" i="10" a="1"/>
  <c r="N5" i="10" s="1"/>
  <c r="X4" i="10" a="1"/>
  <c r="X4" i="10" s="1"/>
  <c r="F26" i="12" a="1"/>
  <c r="F26" i="12" s="1"/>
  <c r="N26" i="12" a="1"/>
  <c r="N26" i="12" s="1"/>
  <c r="V26" i="12" a="1"/>
  <c r="V26" i="12" s="1"/>
  <c r="AC26" i="12" a="1"/>
  <c r="AC26" i="12" s="1"/>
  <c r="G26" i="12" a="1"/>
  <c r="G26" i="12" s="1"/>
  <c r="O26" i="12" a="1"/>
  <c r="O26" i="12" s="1"/>
  <c r="W26" i="12" a="1"/>
  <c r="W26" i="12" s="1"/>
  <c r="H26" i="12" a="1"/>
  <c r="H26" i="12" s="1"/>
  <c r="P26" i="12" a="1"/>
  <c r="P26" i="12" s="1"/>
  <c r="X26" i="12" a="1"/>
  <c r="X26" i="12" s="1"/>
  <c r="I26" i="12" a="1"/>
  <c r="I26" i="12" s="1"/>
  <c r="Q26" i="12" a="1"/>
  <c r="Q26" i="12" s="1"/>
  <c r="K26" i="12" a="1"/>
  <c r="K26" i="12" s="1"/>
  <c r="S26" i="12" a="1"/>
  <c r="S26" i="12" s="1"/>
  <c r="L26" i="12" a="1"/>
  <c r="L26" i="12" s="1"/>
  <c r="T26" i="12" a="1"/>
  <c r="T26" i="12" s="1"/>
  <c r="AA26" i="12" a="1"/>
  <c r="AA26" i="12" s="1"/>
  <c r="Y26" i="12" a="1"/>
  <c r="Y26" i="12" s="1"/>
  <c r="Z26" i="12" a="1"/>
  <c r="Z26" i="12" s="1"/>
  <c r="AB26" i="12" a="1"/>
  <c r="AB26" i="12" s="1"/>
  <c r="E26" i="12" a="1"/>
  <c r="E26" i="12" s="1"/>
  <c r="M26" i="12" a="1"/>
  <c r="M26" i="12" s="1"/>
  <c r="N3" i="12" a="1"/>
  <c r="N3" i="12" s="1"/>
  <c r="S35" i="12" a="1"/>
  <c r="S35" i="12" s="1"/>
  <c r="U31" i="12" a="1"/>
  <c r="U31" i="12" s="1"/>
  <c r="T28" i="12" a="1"/>
  <c r="T28" i="12" s="1"/>
  <c r="R26" i="12" a="1"/>
  <c r="R26" i="12" s="1"/>
  <c r="B31" i="10"/>
  <c r="A31" i="10" s="1"/>
  <c r="X31" i="10" a="1"/>
  <c r="X31" i="10" s="1"/>
  <c r="L29" i="10" a="1"/>
  <c r="L29" i="10" s="1"/>
  <c r="H23" i="10" a="1"/>
  <c r="H23" i="10" s="1"/>
  <c r="Z33" i="10" a="1"/>
  <c r="Z33" i="10" s="1"/>
  <c r="N31" i="10" a="1"/>
  <c r="N31" i="10" s="1"/>
  <c r="F31" i="10" a="1"/>
  <c r="F31" i="10" s="1"/>
  <c r="Z29" i="10" a="1"/>
  <c r="Z29" i="10" s="1"/>
  <c r="R29" i="10" a="1"/>
  <c r="R29" i="10" s="1"/>
  <c r="J29" i="10" a="1"/>
  <c r="J29" i="10" s="1"/>
  <c r="J25" i="10" a="1"/>
  <c r="J25" i="10" s="1"/>
  <c r="V23" i="10" a="1"/>
  <c r="V23" i="10" s="1"/>
  <c r="Z21" i="10" a="1"/>
  <c r="Z21" i="10" s="1"/>
  <c r="R21" i="10" a="1"/>
  <c r="R21" i="10" s="1"/>
  <c r="Z17" i="10" a="1"/>
  <c r="Z17" i="10" s="1"/>
  <c r="J17" i="10" a="1"/>
  <c r="J17" i="10" s="1"/>
  <c r="V15" i="10" a="1"/>
  <c r="V15" i="10" s="1"/>
  <c r="Y9" i="10" a="1"/>
  <c r="Y9" i="10" s="1"/>
  <c r="I9" i="10" a="1"/>
  <c r="I9" i="10" s="1"/>
  <c r="R5" i="10" a="1"/>
  <c r="R5" i="10" s="1"/>
  <c r="I31" i="12" a="1"/>
  <c r="I31" i="12" s="1"/>
  <c r="P31" i="12" a="1"/>
  <c r="P31" i="12" s="1"/>
  <c r="V31" i="12" a="1"/>
  <c r="V31" i="12" s="1"/>
  <c r="AB31" i="12" a="1"/>
  <c r="AB31" i="12" s="1"/>
  <c r="B31" i="12"/>
  <c r="A31" i="12" s="1"/>
  <c r="J31" i="12" a="1"/>
  <c r="J31" i="12" s="1"/>
  <c r="W31" i="12" a="1"/>
  <c r="W31" i="12" s="1"/>
  <c r="AC31" i="12" a="1"/>
  <c r="AC31" i="12" s="1"/>
  <c r="Q31" i="12" a="1"/>
  <c r="Q31" i="12" s="1"/>
  <c r="X31" i="12" a="1"/>
  <c r="X31" i="12" s="1"/>
  <c r="E31" i="12" a="1"/>
  <c r="E31" i="12" s="1"/>
  <c r="K31" i="12" a="1"/>
  <c r="K31" i="12" s="1"/>
  <c r="R31" i="12" a="1"/>
  <c r="R31" i="12" s="1"/>
  <c r="G31" i="12" a="1"/>
  <c r="G31" i="12" s="1"/>
  <c r="M31" i="12" a="1"/>
  <c r="M31" i="12" s="1"/>
  <c r="S31" i="12" a="1"/>
  <c r="S31" i="12" s="1"/>
  <c r="Z31" i="12" a="1"/>
  <c r="Z31" i="12" s="1"/>
  <c r="G35" i="12" a="1"/>
  <c r="G35" i="12" s="1"/>
  <c r="AB28" i="12" a="1"/>
  <c r="AB28" i="12" s="1"/>
  <c r="F4" i="10" a="1"/>
  <c r="F4" i="10" s="1"/>
  <c r="N4" i="10" a="1"/>
  <c r="N4" i="10" s="1"/>
  <c r="V4" i="10" a="1"/>
  <c r="V4" i="10" s="1"/>
  <c r="G4" i="10" a="1"/>
  <c r="G4" i="10" s="1"/>
  <c r="O4" i="10" a="1"/>
  <c r="O4" i="10" s="1"/>
  <c r="W4" i="10" a="1"/>
  <c r="W4" i="10" s="1"/>
  <c r="I4" i="10" a="1"/>
  <c r="I4" i="10" s="1"/>
  <c r="Q4" i="10" a="1"/>
  <c r="Q4" i="10" s="1"/>
  <c r="Y4" i="10" a="1"/>
  <c r="Y4" i="10" s="1"/>
  <c r="K4" i="10" a="1"/>
  <c r="K4" i="10" s="1"/>
  <c r="S4" i="10" a="1"/>
  <c r="S4" i="10" s="1"/>
  <c r="AA4" i="10" a="1"/>
  <c r="AA4" i="10" s="1"/>
  <c r="B21" i="10"/>
  <c r="A21" i="10" s="1"/>
  <c r="AC3" i="10" a="1"/>
  <c r="AC3" i="10" s="1"/>
  <c r="U3" i="10" a="1"/>
  <c r="U3" i="10" s="1"/>
  <c r="M3" i="10" a="1"/>
  <c r="M3" i="10" s="1"/>
  <c r="E3" i="10" a="1"/>
  <c r="E3" i="10" s="1"/>
  <c r="W36" i="10" a="1"/>
  <c r="W36" i="10" s="1"/>
  <c r="O36" i="10" a="1"/>
  <c r="O36" i="10" s="1"/>
  <c r="G36" i="10" a="1"/>
  <c r="G36" i="10" s="1"/>
  <c r="Y35" i="10" a="1"/>
  <c r="Y35" i="10" s="1"/>
  <c r="J35" i="10" a="1"/>
  <c r="J35" i="10" s="1"/>
  <c r="AB34" i="10" a="1"/>
  <c r="AB34" i="10" s="1"/>
  <c r="T34" i="10" a="1"/>
  <c r="T34" i="10" s="1"/>
  <c r="L34" i="10" a="1"/>
  <c r="L34" i="10" s="1"/>
  <c r="E34" i="10" a="1"/>
  <c r="E34" i="10" s="1"/>
  <c r="W33" i="10" a="1"/>
  <c r="W33" i="10" s="1"/>
  <c r="O33" i="10" a="1"/>
  <c r="O33" i="10" s="1"/>
  <c r="G33" i="10" a="1"/>
  <c r="G33" i="10" s="1"/>
  <c r="Y32" i="10" a="1"/>
  <c r="Y32" i="10" s="1"/>
  <c r="Q32" i="10" a="1"/>
  <c r="Q32" i="10" s="1"/>
  <c r="I32" i="10" a="1"/>
  <c r="I32" i="10" s="1"/>
  <c r="AA31" i="10" a="1"/>
  <c r="AA31" i="10" s="1"/>
  <c r="S31" i="10" a="1"/>
  <c r="S31" i="10" s="1"/>
  <c r="K31" i="10" a="1"/>
  <c r="K31" i="10" s="1"/>
  <c r="AC30" i="10" a="1"/>
  <c r="AC30" i="10" s="1"/>
  <c r="U30" i="10" a="1"/>
  <c r="U30" i="10" s="1"/>
  <c r="M30" i="10" a="1"/>
  <c r="M30" i="10" s="1"/>
  <c r="E30" i="10" a="1"/>
  <c r="E30" i="10" s="1"/>
  <c r="W29" i="10" a="1"/>
  <c r="W29" i="10" s="1"/>
  <c r="O29" i="10" a="1"/>
  <c r="O29" i="10" s="1"/>
  <c r="G29" i="10" a="1"/>
  <c r="G29" i="10" s="1"/>
  <c r="Y28" i="10" a="1"/>
  <c r="Y28" i="10" s="1"/>
  <c r="Q28" i="10" a="1"/>
  <c r="Q28" i="10" s="1"/>
  <c r="I28" i="10" a="1"/>
  <c r="I28" i="10" s="1"/>
  <c r="AA27" i="10" a="1"/>
  <c r="AA27" i="10" s="1"/>
  <c r="S27" i="10" a="1"/>
  <c r="S27" i="10" s="1"/>
  <c r="K27" i="10" a="1"/>
  <c r="K27" i="10" s="1"/>
  <c r="AC26" i="10" a="1"/>
  <c r="AC26" i="10" s="1"/>
  <c r="U26" i="10" a="1"/>
  <c r="U26" i="10" s="1"/>
  <c r="M26" i="10" a="1"/>
  <c r="M26" i="10" s="1"/>
  <c r="E26" i="10" a="1"/>
  <c r="E26" i="10" s="1"/>
  <c r="W25" i="10" a="1"/>
  <c r="W25" i="10" s="1"/>
  <c r="O25" i="10" a="1"/>
  <c r="O25" i="10" s="1"/>
  <c r="G25" i="10" a="1"/>
  <c r="G25" i="10" s="1"/>
  <c r="Y24" i="10" a="1"/>
  <c r="Y24" i="10" s="1"/>
  <c r="Q24" i="10" a="1"/>
  <c r="Q24" i="10" s="1"/>
  <c r="I24" i="10" a="1"/>
  <c r="I24" i="10" s="1"/>
  <c r="AA23" i="10" a="1"/>
  <c r="AA23" i="10" s="1"/>
  <c r="S23" i="10" a="1"/>
  <c r="S23" i="10" s="1"/>
  <c r="K23" i="10" a="1"/>
  <c r="K23" i="10" s="1"/>
  <c r="AC22" i="10" a="1"/>
  <c r="AC22" i="10" s="1"/>
  <c r="U22" i="10" a="1"/>
  <c r="U22" i="10" s="1"/>
  <c r="M22" i="10" a="1"/>
  <c r="M22" i="10" s="1"/>
  <c r="E22" i="10" a="1"/>
  <c r="E22" i="10" s="1"/>
  <c r="W21" i="10" a="1"/>
  <c r="W21" i="10" s="1"/>
  <c r="O21" i="10" a="1"/>
  <c r="O21" i="10" s="1"/>
  <c r="G21" i="10" a="1"/>
  <c r="G21" i="10" s="1"/>
  <c r="Y20" i="10" a="1"/>
  <c r="Y20" i="10" s="1"/>
  <c r="Q20" i="10" a="1"/>
  <c r="Q20" i="10" s="1"/>
  <c r="I20" i="10" a="1"/>
  <c r="I20" i="10" s="1"/>
  <c r="AA19" i="10" a="1"/>
  <c r="AA19" i="10" s="1"/>
  <c r="S19" i="10" a="1"/>
  <c r="S19" i="10" s="1"/>
  <c r="K19" i="10" a="1"/>
  <c r="K19" i="10" s="1"/>
  <c r="AC18" i="10" a="1"/>
  <c r="AC18" i="10" s="1"/>
  <c r="U18" i="10" a="1"/>
  <c r="U18" i="10" s="1"/>
  <c r="M18" i="10" a="1"/>
  <c r="M18" i="10" s="1"/>
  <c r="E18" i="10" a="1"/>
  <c r="E18" i="10" s="1"/>
  <c r="W17" i="10" a="1"/>
  <c r="W17" i="10" s="1"/>
  <c r="O17" i="10" a="1"/>
  <c r="O17" i="10" s="1"/>
  <c r="G17" i="10" a="1"/>
  <c r="G17" i="10" s="1"/>
  <c r="Y16" i="10" a="1"/>
  <c r="Y16" i="10" s="1"/>
  <c r="Q16" i="10" a="1"/>
  <c r="Q16" i="10" s="1"/>
  <c r="I16" i="10" a="1"/>
  <c r="I16" i="10" s="1"/>
  <c r="AA15" i="10" a="1"/>
  <c r="AA15" i="10" s="1"/>
  <c r="S15" i="10" a="1"/>
  <c r="S15" i="10" s="1"/>
  <c r="K15" i="10" a="1"/>
  <c r="K15" i="10" s="1"/>
  <c r="V14" i="10" a="1"/>
  <c r="V14" i="10" s="1"/>
  <c r="N14" i="10" a="1"/>
  <c r="N14" i="10" s="1"/>
  <c r="F14" i="10" a="1"/>
  <c r="F14" i="10" s="1"/>
  <c r="X13" i="10" a="1"/>
  <c r="X13" i="10" s="1"/>
  <c r="P13" i="10" a="1"/>
  <c r="P13" i="10" s="1"/>
  <c r="H13" i="10" a="1"/>
  <c r="H13" i="10" s="1"/>
  <c r="Z12" i="10" a="1"/>
  <c r="Z12" i="10" s="1"/>
  <c r="R12" i="10" a="1"/>
  <c r="R12" i="10" s="1"/>
  <c r="K12" i="10" a="1"/>
  <c r="K12" i="10" s="1"/>
  <c r="AB11" i="10" a="1"/>
  <c r="AB11" i="10" s="1"/>
  <c r="N11" i="10" a="1"/>
  <c r="N11" i="10" s="1"/>
  <c r="X10" i="10" a="1"/>
  <c r="X10" i="10" s="1"/>
  <c r="H10" i="10" a="1"/>
  <c r="H10" i="10" s="1"/>
  <c r="R9" i="10" a="1"/>
  <c r="R9" i="10" s="1"/>
  <c r="AB8" i="10" a="1"/>
  <c r="AB8" i="10" s="1"/>
  <c r="L8" i="10" a="1"/>
  <c r="L8" i="10" s="1"/>
  <c r="V7" i="10" a="1"/>
  <c r="V7" i="10" s="1"/>
  <c r="F7" i="10" a="1"/>
  <c r="F7" i="10" s="1"/>
  <c r="AA5" i="10" a="1"/>
  <c r="AA5" i="10" s="1"/>
  <c r="K5" i="10" a="1"/>
  <c r="K5" i="10" s="1"/>
  <c r="U4" i="10" a="1"/>
  <c r="U4" i="10" s="1"/>
  <c r="E4" i="10" a="1"/>
  <c r="E4" i="10" s="1"/>
  <c r="L8" i="12" a="1"/>
  <c r="L8" i="12" s="1"/>
  <c r="S8" i="12" a="1"/>
  <c r="S8" i="12" s="1"/>
  <c r="Z8" i="12" a="1"/>
  <c r="Z8" i="12" s="1"/>
  <c r="F8" i="12" a="1"/>
  <c r="F8" i="12" s="1"/>
  <c r="M8" i="12" a="1"/>
  <c r="M8" i="12" s="1"/>
  <c r="T8" i="12" a="1"/>
  <c r="T8" i="12" s="1"/>
  <c r="AA8" i="12" a="1"/>
  <c r="AA8" i="12" s="1"/>
  <c r="G8" i="12" a="1"/>
  <c r="G8" i="12" s="1"/>
  <c r="N8" i="12" a="1"/>
  <c r="N8" i="12" s="1"/>
  <c r="U8" i="12" a="1"/>
  <c r="U8" i="12" s="1"/>
  <c r="I8" i="12" a="1"/>
  <c r="I8" i="12" s="1"/>
  <c r="V8" i="12" a="1"/>
  <c r="V8" i="12" s="1"/>
  <c r="AC8" i="12" a="1"/>
  <c r="AC8" i="12" s="1"/>
  <c r="Y8" i="12" a="1"/>
  <c r="Y8" i="12" s="1"/>
  <c r="O8" i="12" a="1"/>
  <c r="O8" i="12" s="1"/>
  <c r="AB8" i="12" a="1"/>
  <c r="AB8" i="12" s="1"/>
  <c r="P8" i="12" a="1"/>
  <c r="P8" i="12" s="1"/>
  <c r="Q8" i="12" a="1"/>
  <c r="Q8" i="12" s="1"/>
  <c r="H8" i="12" a="1"/>
  <c r="H8" i="12" s="1"/>
  <c r="J8" i="12" a="1"/>
  <c r="J8" i="12" s="1"/>
  <c r="W8" i="12" a="1"/>
  <c r="W8" i="12" s="1"/>
  <c r="E8" i="12" a="1"/>
  <c r="E8" i="12" s="1"/>
  <c r="K8" i="12" a="1"/>
  <c r="K8" i="12" s="1"/>
  <c r="R8" i="12" a="1"/>
  <c r="R8" i="12" s="1"/>
  <c r="X8" i="12" a="1"/>
  <c r="X8" i="12" s="1"/>
  <c r="J15" i="12" a="1"/>
  <c r="J15" i="12" s="1"/>
  <c r="P15" i="12" a="1"/>
  <c r="P15" i="12" s="1"/>
  <c r="E15" i="12" a="1"/>
  <c r="E15" i="12" s="1"/>
  <c r="K15" i="12" a="1"/>
  <c r="K15" i="12" s="1"/>
  <c r="V15" i="12" a="1"/>
  <c r="V15" i="12" s="1"/>
  <c r="Q15" i="12" a="1"/>
  <c r="Q15" i="12" s="1"/>
  <c r="AB15" i="12" a="1"/>
  <c r="AB15" i="12" s="1"/>
  <c r="H15" i="12" a="1"/>
  <c r="H15" i="12" s="1"/>
  <c r="Y15" i="12" a="1"/>
  <c r="Y15" i="12" s="1"/>
  <c r="I15" i="12" a="1"/>
  <c r="I15" i="12" s="1"/>
  <c r="S15" i="12" a="1"/>
  <c r="S15" i="12" s="1"/>
  <c r="Z15" i="12" a="1"/>
  <c r="Z15" i="12" s="1"/>
  <c r="L15" i="12" a="1"/>
  <c r="L15" i="12" s="1"/>
  <c r="T15" i="12" a="1"/>
  <c r="T15" i="12" s="1"/>
  <c r="M15" i="12" a="1"/>
  <c r="M15" i="12" s="1"/>
  <c r="AA15" i="12" a="1"/>
  <c r="AA15" i="12" s="1"/>
  <c r="F15" i="12" a="1"/>
  <c r="F15" i="12" s="1"/>
  <c r="N15" i="12" a="1"/>
  <c r="N15" i="12" s="1"/>
  <c r="W15" i="12" a="1"/>
  <c r="W15" i="12" s="1"/>
  <c r="AC15" i="12" a="1"/>
  <c r="AC15" i="12" s="1"/>
  <c r="G15" i="12" a="1"/>
  <c r="G15" i="12" s="1"/>
  <c r="O15" i="12" a="1"/>
  <c r="O15" i="12" s="1"/>
  <c r="X15" i="12" a="1"/>
  <c r="X15" i="12" s="1"/>
  <c r="R15" i="12" a="1"/>
  <c r="R15" i="12" s="1"/>
  <c r="U15" i="12" a="1"/>
  <c r="U15" i="12" s="1"/>
  <c r="H21" i="12" a="1"/>
  <c r="H21" i="12" s="1"/>
  <c r="P21" i="12" a="1"/>
  <c r="P21" i="12" s="1"/>
  <c r="X21" i="12" a="1"/>
  <c r="X21" i="12" s="1"/>
  <c r="I21" i="12" a="1"/>
  <c r="I21" i="12" s="1"/>
  <c r="Q21" i="12" a="1"/>
  <c r="Q21" i="12" s="1"/>
  <c r="Y21" i="12" a="1"/>
  <c r="Y21" i="12" s="1"/>
  <c r="J21" i="12" a="1"/>
  <c r="J21" i="12" s="1"/>
  <c r="R21" i="12" a="1"/>
  <c r="R21" i="12" s="1"/>
  <c r="Z21" i="12" a="1"/>
  <c r="Z21" i="12" s="1"/>
  <c r="K21" i="12" a="1"/>
  <c r="K21" i="12" s="1"/>
  <c r="S21" i="12" a="1"/>
  <c r="S21" i="12" s="1"/>
  <c r="AA21" i="12" a="1"/>
  <c r="AA21" i="12" s="1"/>
  <c r="E21" i="12" a="1"/>
  <c r="E21" i="12" s="1"/>
  <c r="M21" i="12" a="1"/>
  <c r="M21" i="12" s="1"/>
  <c r="U21" i="12" a="1"/>
  <c r="U21" i="12" s="1"/>
  <c r="F21" i="12" a="1"/>
  <c r="F21" i="12" s="1"/>
  <c r="N21" i="12" a="1"/>
  <c r="N21" i="12" s="1"/>
  <c r="V21" i="12" a="1"/>
  <c r="V21" i="12" s="1"/>
  <c r="AC21" i="12" a="1"/>
  <c r="AC21" i="12" s="1"/>
  <c r="G21" i="12" a="1"/>
  <c r="G21" i="12" s="1"/>
  <c r="L21" i="12" a="1"/>
  <c r="L21" i="12" s="1"/>
  <c r="O21" i="12" a="1"/>
  <c r="O21" i="12" s="1"/>
  <c r="W21" i="12" a="1"/>
  <c r="W21" i="12" s="1"/>
  <c r="M3" i="12" a="1"/>
  <c r="M3" i="12" s="1"/>
  <c r="T31" i="12" a="1"/>
  <c r="T31" i="12" s="1"/>
  <c r="J26" i="12" a="1"/>
  <c r="J26" i="12" s="1"/>
  <c r="Z31" i="10" a="1"/>
  <c r="Z31" i="10" s="1"/>
  <c r="R31" i="10" a="1"/>
  <c r="R31" i="10" s="1"/>
  <c r="J31" i="10" a="1"/>
  <c r="J31" i="10" s="1"/>
  <c r="V29" i="10" a="1"/>
  <c r="V29" i="10" s="1"/>
  <c r="N29" i="10" a="1"/>
  <c r="N29" i="10" s="1"/>
  <c r="F29" i="10" a="1"/>
  <c r="F29" i="10" s="1"/>
  <c r="Z23" i="10" a="1"/>
  <c r="Z23" i="10" s="1"/>
  <c r="R23" i="10" a="1"/>
  <c r="R23" i="10" s="1"/>
  <c r="J23" i="10" a="1"/>
  <c r="J23" i="10" s="1"/>
  <c r="V21" i="10" a="1"/>
  <c r="V21" i="10" s="1"/>
  <c r="N21" i="10" a="1"/>
  <c r="N21" i="10" s="1"/>
  <c r="F21" i="10" a="1"/>
  <c r="F21" i="10" s="1"/>
  <c r="V17" i="10" a="1"/>
  <c r="V17" i="10" s="1"/>
  <c r="N17" i="10" a="1"/>
  <c r="N17" i="10" s="1"/>
  <c r="F17" i="10" a="1"/>
  <c r="F17" i="10" s="1"/>
  <c r="Z15" i="10" a="1"/>
  <c r="Z15" i="10" s="1"/>
  <c r="R15" i="10" a="1"/>
  <c r="R15" i="10" s="1"/>
  <c r="J15" i="10" a="1"/>
  <c r="J15" i="10" s="1"/>
  <c r="W13" i="10" a="1"/>
  <c r="W13" i="10" s="1"/>
  <c r="O13" i="10" a="1"/>
  <c r="O13" i="10" s="1"/>
  <c r="G13" i="10" a="1"/>
  <c r="G13" i="10" s="1"/>
  <c r="Q9" i="10" a="1"/>
  <c r="Q9" i="10" s="1"/>
  <c r="U7" i="10" a="1"/>
  <c r="U7" i="10" s="1"/>
  <c r="Z5" i="10" a="1"/>
  <c r="Z5" i="10" s="1"/>
  <c r="J5" i="10" a="1"/>
  <c r="J5" i="10" s="1"/>
  <c r="F9" i="12" a="1"/>
  <c r="F9" i="12" s="1"/>
  <c r="M9" i="12" a="1"/>
  <c r="M9" i="12" s="1"/>
  <c r="S9" i="12" a="1"/>
  <c r="S9" i="12" s="1"/>
  <c r="AA9" i="12" a="1"/>
  <c r="AA9" i="12" s="1"/>
  <c r="G9" i="12" a="1"/>
  <c r="G9" i="12" s="1"/>
  <c r="T9" i="12" a="1"/>
  <c r="T9" i="12" s="1"/>
  <c r="H9" i="12" a="1"/>
  <c r="H9" i="12" s="1"/>
  <c r="N9" i="12" a="1"/>
  <c r="N9" i="12" s="1"/>
  <c r="U9" i="12" a="1"/>
  <c r="U9" i="12" s="1"/>
  <c r="AB9" i="12" a="1"/>
  <c r="AB9" i="12" s="1"/>
  <c r="J9" i="12" a="1"/>
  <c r="J9" i="12" s="1"/>
  <c r="P9" i="12" a="1"/>
  <c r="P9" i="12" s="1"/>
  <c r="W9" i="12" a="1"/>
  <c r="W9" i="12" s="1"/>
  <c r="L9" i="12" a="1"/>
  <c r="L9" i="12" s="1"/>
  <c r="Z9" i="12" a="1"/>
  <c r="Z9" i="12" s="1"/>
  <c r="O9" i="12" a="1"/>
  <c r="O9" i="12" s="1"/>
  <c r="AC9" i="12" a="1"/>
  <c r="AC9" i="12" s="1"/>
  <c r="Q9" i="12" a="1"/>
  <c r="Q9" i="12" s="1"/>
  <c r="E9" i="12" a="1"/>
  <c r="E9" i="12" s="1"/>
  <c r="I9" i="12" a="1"/>
  <c r="I9" i="12" s="1"/>
  <c r="V9" i="12" a="1"/>
  <c r="V9" i="12" s="1"/>
  <c r="K9" i="12" a="1"/>
  <c r="K9" i="12" s="1"/>
  <c r="X9" i="12" a="1"/>
  <c r="X9" i="12" s="1"/>
  <c r="E22" i="12" a="1"/>
  <c r="E22" i="12" s="1"/>
  <c r="L22" i="12" a="1"/>
  <c r="L22" i="12" s="1"/>
  <c r="T22" i="12" a="1"/>
  <c r="T22" i="12" s="1"/>
  <c r="AB22" i="12" a="1"/>
  <c r="AB22" i="12" s="1"/>
  <c r="F22" i="12" a="1"/>
  <c r="F22" i="12" s="1"/>
  <c r="M22" i="12" a="1"/>
  <c r="M22" i="12" s="1"/>
  <c r="U22" i="12" a="1"/>
  <c r="U22" i="12" s="1"/>
  <c r="AC22" i="12" a="1"/>
  <c r="AC22" i="12" s="1"/>
  <c r="G22" i="12" a="1"/>
  <c r="G22" i="12" s="1"/>
  <c r="N22" i="12" a="1"/>
  <c r="N22" i="12" s="1"/>
  <c r="V22" i="12" a="1"/>
  <c r="V22" i="12" s="1"/>
  <c r="H22" i="12" a="1"/>
  <c r="H22" i="12" s="1"/>
  <c r="O22" i="12" a="1"/>
  <c r="O22" i="12" s="1"/>
  <c r="W22" i="12" a="1"/>
  <c r="W22" i="12" s="1"/>
  <c r="J22" i="12" a="1"/>
  <c r="J22" i="12" s="1"/>
  <c r="Q22" i="12" a="1"/>
  <c r="Q22" i="12" s="1"/>
  <c r="Y22" i="12" a="1"/>
  <c r="Y22" i="12" s="1"/>
  <c r="R22" i="12" a="1"/>
  <c r="R22" i="12" s="1"/>
  <c r="Z22" i="12" a="1"/>
  <c r="Z22" i="12" s="1"/>
  <c r="I22" i="12" a="1"/>
  <c r="I22" i="12" s="1"/>
  <c r="K22" i="12" a="1"/>
  <c r="K22" i="12" s="1"/>
  <c r="P22" i="12" a="1"/>
  <c r="P22" i="12" s="1"/>
  <c r="S22" i="12" a="1"/>
  <c r="S22" i="12" s="1"/>
  <c r="AA22" i="12" a="1"/>
  <c r="AA22" i="12" s="1"/>
  <c r="B22" i="12"/>
  <c r="A22" i="12" s="1"/>
  <c r="N28" i="12" a="1"/>
  <c r="N28" i="12" s="1"/>
  <c r="U28" i="12" a="1"/>
  <c r="U28" i="12" s="1"/>
  <c r="AC28" i="12" a="1"/>
  <c r="AC28" i="12" s="1"/>
  <c r="G28" i="12" a="1"/>
  <c r="G28" i="12" s="1"/>
  <c r="V28" i="12" a="1"/>
  <c r="V28" i="12" s="1"/>
  <c r="H28" i="12" a="1"/>
  <c r="H28" i="12" s="1"/>
  <c r="O28" i="12" a="1"/>
  <c r="O28" i="12" s="1"/>
  <c r="W28" i="12" a="1"/>
  <c r="W28" i="12" s="1"/>
  <c r="K28" i="12" a="1"/>
  <c r="K28" i="12" s="1"/>
  <c r="R28" i="12" a="1"/>
  <c r="R28" i="12" s="1"/>
  <c r="Z28" i="12" a="1"/>
  <c r="Z28" i="12" s="1"/>
  <c r="E28" i="12" a="1"/>
  <c r="E28" i="12" s="1"/>
  <c r="L28" i="12" a="1"/>
  <c r="L28" i="12" s="1"/>
  <c r="S28" i="12" a="1"/>
  <c r="S28" i="12" s="1"/>
  <c r="AA28" i="12" a="1"/>
  <c r="AA28" i="12" s="1"/>
  <c r="J28" i="12" a="1"/>
  <c r="J28" i="12" s="1"/>
  <c r="M28" i="12" a="1"/>
  <c r="M28" i="12" s="1"/>
  <c r="P28" i="12" a="1"/>
  <c r="P28" i="12" s="1"/>
  <c r="Q28" i="12" a="1"/>
  <c r="Q28" i="12" s="1"/>
  <c r="X28" i="12" a="1"/>
  <c r="X28" i="12" s="1"/>
  <c r="K3" i="12" a="1"/>
  <c r="K3" i="12" s="1"/>
  <c r="Q35" i="12" a="1"/>
  <c r="Q35" i="12" s="1"/>
  <c r="F28" i="12" a="1"/>
  <c r="F28" i="12" s="1"/>
  <c r="X22" i="12" a="1"/>
  <c r="X22" i="12" s="1"/>
  <c r="J6" i="10" a="1"/>
  <c r="J6" i="10" s="1"/>
  <c r="R6" i="10" a="1"/>
  <c r="R6" i="10" s="1"/>
  <c r="Z6" i="10" a="1"/>
  <c r="Z6" i="10" s="1"/>
  <c r="K6" i="10" a="1"/>
  <c r="K6" i="10" s="1"/>
  <c r="S6" i="10" a="1"/>
  <c r="S6" i="10" s="1"/>
  <c r="AA6" i="10" a="1"/>
  <c r="AA6" i="10" s="1"/>
  <c r="E6" i="10" a="1"/>
  <c r="E6" i="10" s="1"/>
  <c r="M6" i="10" a="1"/>
  <c r="M6" i="10" s="1"/>
  <c r="U6" i="10" a="1"/>
  <c r="U6" i="10" s="1"/>
  <c r="AC6" i="10" a="1"/>
  <c r="AC6" i="10" s="1"/>
  <c r="G6" i="10" a="1"/>
  <c r="G6" i="10" s="1"/>
  <c r="O6" i="10" a="1"/>
  <c r="O6" i="10" s="1"/>
  <c r="W6" i="10" a="1"/>
  <c r="W6" i="10" s="1"/>
  <c r="B33" i="10"/>
  <c r="A33" i="10" s="1"/>
  <c r="B17" i="10"/>
  <c r="A17" i="10" s="1"/>
  <c r="AA3" i="10" a="1"/>
  <c r="AA3" i="10" s="1"/>
  <c r="S3" i="10" a="1"/>
  <c r="S3" i="10" s="1"/>
  <c r="K3" i="10" a="1"/>
  <c r="K3" i="10" s="1"/>
  <c r="AC36" i="10" a="1"/>
  <c r="AC36" i="10" s="1"/>
  <c r="U36" i="10" a="1"/>
  <c r="U36" i="10" s="1"/>
  <c r="M36" i="10" a="1"/>
  <c r="M36" i="10" s="1"/>
  <c r="E36" i="10" a="1"/>
  <c r="E36" i="10" s="1"/>
  <c r="W35" i="10" a="1"/>
  <c r="W35" i="10" s="1"/>
  <c r="P35" i="10" a="1"/>
  <c r="P35" i="10" s="1"/>
  <c r="H35" i="10" a="1"/>
  <c r="H35" i="10" s="1"/>
  <c r="Z34" i="10" a="1"/>
  <c r="Z34" i="10" s="1"/>
  <c r="R34" i="10" a="1"/>
  <c r="R34" i="10" s="1"/>
  <c r="J34" i="10" a="1"/>
  <c r="J34" i="10" s="1"/>
  <c r="AC33" i="10" a="1"/>
  <c r="AC33" i="10" s="1"/>
  <c r="U33" i="10" a="1"/>
  <c r="U33" i="10" s="1"/>
  <c r="M33" i="10" a="1"/>
  <c r="M33" i="10" s="1"/>
  <c r="E33" i="10" a="1"/>
  <c r="E33" i="10" s="1"/>
  <c r="W32" i="10" a="1"/>
  <c r="W32" i="10" s="1"/>
  <c r="O32" i="10" a="1"/>
  <c r="O32" i="10" s="1"/>
  <c r="G32" i="10" a="1"/>
  <c r="G32" i="10" s="1"/>
  <c r="Y31" i="10" a="1"/>
  <c r="Y31" i="10" s="1"/>
  <c r="Q31" i="10" a="1"/>
  <c r="Q31" i="10" s="1"/>
  <c r="I31" i="10" a="1"/>
  <c r="I31" i="10" s="1"/>
  <c r="AA30" i="10" a="1"/>
  <c r="AA30" i="10" s="1"/>
  <c r="S30" i="10" a="1"/>
  <c r="S30" i="10" s="1"/>
  <c r="K30" i="10" a="1"/>
  <c r="K30" i="10" s="1"/>
  <c r="AC29" i="10" a="1"/>
  <c r="AC29" i="10" s="1"/>
  <c r="U29" i="10" a="1"/>
  <c r="U29" i="10" s="1"/>
  <c r="M29" i="10" a="1"/>
  <c r="M29" i="10" s="1"/>
  <c r="E29" i="10" a="1"/>
  <c r="E29" i="10" s="1"/>
  <c r="W28" i="10" a="1"/>
  <c r="W28" i="10" s="1"/>
  <c r="O28" i="10" a="1"/>
  <c r="O28" i="10" s="1"/>
  <c r="G28" i="10" a="1"/>
  <c r="G28" i="10" s="1"/>
  <c r="Y27" i="10" a="1"/>
  <c r="Y27" i="10" s="1"/>
  <c r="Q27" i="10" a="1"/>
  <c r="Q27" i="10" s="1"/>
  <c r="I27" i="10" a="1"/>
  <c r="I27" i="10" s="1"/>
  <c r="AA26" i="10" a="1"/>
  <c r="AA26" i="10" s="1"/>
  <c r="S26" i="10" a="1"/>
  <c r="S26" i="10" s="1"/>
  <c r="K26" i="10" a="1"/>
  <c r="K26" i="10" s="1"/>
  <c r="AC25" i="10" a="1"/>
  <c r="AC25" i="10" s="1"/>
  <c r="U25" i="10" a="1"/>
  <c r="U25" i="10" s="1"/>
  <c r="M25" i="10" a="1"/>
  <c r="M25" i="10" s="1"/>
  <c r="E25" i="10" a="1"/>
  <c r="E25" i="10" s="1"/>
  <c r="W24" i="10" a="1"/>
  <c r="W24" i="10" s="1"/>
  <c r="O24" i="10" a="1"/>
  <c r="O24" i="10" s="1"/>
  <c r="G24" i="10" a="1"/>
  <c r="G24" i="10" s="1"/>
  <c r="Y23" i="10" a="1"/>
  <c r="Y23" i="10" s="1"/>
  <c r="Q23" i="10" a="1"/>
  <c r="Q23" i="10" s="1"/>
  <c r="I23" i="10" a="1"/>
  <c r="I23" i="10" s="1"/>
  <c r="AA22" i="10" a="1"/>
  <c r="AA22" i="10" s="1"/>
  <c r="S22" i="10" a="1"/>
  <c r="S22" i="10" s="1"/>
  <c r="K22" i="10" a="1"/>
  <c r="K22" i="10" s="1"/>
  <c r="AC21" i="10" a="1"/>
  <c r="AC21" i="10" s="1"/>
  <c r="U21" i="10" a="1"/>
  <c r="U21" i="10" s="1"/>
  <c r="M21" i="10" a="1"/>
  <c r="M21" i="10" s="1"/>
  <c r="E21" i="10" a="1"/>
  <c r="E21" i="10" s="1"/>
  <c r="W20" i="10" a="1"/>
  <c r="W20" i="10" s="1"/>
  <c r="O20" i="10" a="1"/>
  <c r="O20" i="10" s="1"/>
  <c r="G20" i="10" a="1"/>
  <c r="G20" i="10" s="1"/>
  <c r="Y19" i="10" a="1"/>
  <c r="Y19" i="10" s="1"/>
  <c r="Q19" i="10" a="1"/>
  <c r="Q19" i="10" s="1"/>
  <c r="I19" i="10" a="1"/>
  <c r="I19" i="10" s="1"/>
  <c r="AA18" i="10" a="1"/>
  <c r="AA18" i="10" s="1"/>
  <c r="S18" i="10" a="1"/>
  <c r="S18" i="10" s="1"/>
  <c r="K18" i="10" a="1"/>
  <c r="K18" i="10" s="1"/>
  <c r="AC17" i="10" a="1"/>
  <c r="AC17" i="10" s="1"/>
  <c r="U17" i="10" a="1"/>
  <c r="U17" i="10" s="1"/>
  <c r="M17" i="10" a="1"/>
  <c r="M17" i="10" s="1"/>
  <c r="E17" i="10" a="1"/>
  <c r="E17" i="10" s="1"/>
  <c r="W16" i="10" a="1"/>
  <c r="W16" i="10" s="1"/>
  <c r="O16" i="10" a="1"/>
  <c r="O16" i="10" s="1"/>
  <c r="G16" i="10" a="1"/>
  <c r="G16" i="10" s="1"/>
  <c r="Y15" i="10" a="1"/>
  <c r="Y15" i="10" s="1"/>
  <c r="Q15" i="10" a="1"/>
  <c r="Q15" i="10" s="1"/>
  <c r="I15" i="10" a="1"/>
  <c r="I15" i="10" s="1"/>
  <c r="AB14" i="10" a="1"/>
  <c r="AB14" i="10" s="1"/>
  <c r="T14" i="10" a="1"/>
  <c r="T14" i="10" s="1"/>
  <c r="L14" i="10" a="1"/>
  <c r="L14" i="10" s="1"/>
  <c r="V13" i="10" a="1"/>
  <c r="V13" i="10" s="1"/>
  <c r="N13" i="10" a="1"/>
  <c r="N13" i="10" s="1"/>
  <c r="F13" i="10" a="1"/>
  <c r="F13" i="10" s="1"/>
  <c r="X12" i="10" a="1"/>
  <c r="X12" i="10" s="1"/>
  <c r="P12" i="10" a="1"/>
  <c r="P12" i="10" s="1"/>
  <c r="I12" i="10" a="1"/>
  <c r="I12" i="10" s="1"/>
  <c r="Y11" i="10" a="1"/>
  <c r="Y11" i="10" s="1"/>
  <c r="K11" i="10" a="1"/>
  <c r="K11" i="10" s="1"/>
  <c r="U10" i="10" a="1"/>
  <c r="U10" i="10" s="1"/>
  <c r="E10" i="10" a="1"/>
  <c r="E10" i="10" s="1"/>
  <c r="O9" i="10" a="1"/>
  <c r="O9" i="10" s="1"/>
  <c r="Y8" i="10" a="1"/>
  <c r="Y8" i="10" s="1"/>
  <c r="S7" i="10" a="1"/>
  <c r="S7" i="10" s="1"/>
  <c r="N6" i="10" a="1"/>
  <c r="N6" i="10" s="1"/>
  <c r="X5" i="10" a="1"/>
  <c r="X5" i="10" s="1"/>
  <c r="R4" i="10" a="1"/>
  <c r="R4" i="10" s="1"/>
  <c r="Z3" i="12" a="1"/>
  <c r="Z3" i="12" s="1"/>
  <c r="M35" i="12" a="1"/>
  <c r="M35" i="12" s="1"/>
  <c r="O31" i="12" a="1"/>
  <c r="O31" i="12" s="1"/>
  <c r="L5" i="10" a="1"/>
  <c r="L5" i="10" s="1"/>
  <c r="T5" i="10" a="1"/>
  <c r="T5" i="10" s="1"/>
  <c r="AB5" i="10" a="1"/>
  <c r="AB5" i="10" s="1"/>
  <c r="E5" i="10" a="1"/>
  <c r="E5" i="10" s="1"/>
  <c r="M5" i="10" a="1"/>
  <c r="M5" i="10" s="1"/>
  <c r="U5" i="10" a="1"/>
  <c r="U5" i="10" s="1"/>
  <c r="AC5" i="10" a="1"/>
  <c r="AC5" i="10" s="1"/>
  <c r="G5" i="10" a="1"/>
  <c r="G5" i="10" s="1"/>
  <c r="O5" i="10" a="1"/>
  <c r="O5" i="10" s="1"/>
  <c r="W5" i="10" a="1"/>
  <c r="W5" i="10" s="1"/>
  <c r="I5" i="10" a="1"/>
  <c r="I5" i="10" s="1"/>
  <c r="Q5" i="10" a="1"/>
  <c r="Q5" i="10" s="1"/>
  <c r="Y5" i="10" a="1"/>
  <c r="Y5" i="10" s="1"/>
  <c r="G7" i="10" a="1"/>
  <c r="G7" i="10" s="1"/>
  <c r="O7" i="10" a="1"/>
  <c r="O7" i="10" s="1"/>
  <c r="W7" i="10" a="1"/>
  <c r="W7" i="10" s="1"/>
  <c r="H7" i="10" a="1"/>
  <c r="H7" i="10" s="1"/>
  <c r="P7" i="10" a="1"/>
  <c r="P7" i="10" s="1"/>
  <c r="X7" i="10" a="1"/>
  <c r="X7" i="10" s="1"/>
  <c r="J7" i="10" a="1"/>
  <c r="J7" i="10" s="1"/>
  <c r="R7" i="10" a="1"/>
  <c r="R7" i="10" s="1"/>
  <c r="Z7" i="10" a="1"/>
  <c r="Z7" i="10" s="1"/>
  <c r="E7" i="10" a="1"/>
  <c r="E7" i="10" s="1"/>
  <c r="L7" i="10" a="1"/>
  <c r="L7" i="10" s="1"/>
  <c r="T7" i="10" a="1"/>
  <c r="T7" i="10" s="1"/>
  <c r="AB7" i="10" a="1"/>
  <c r="AB7" i="10" s="1"/>
  <c r="B15" i="10"/>
  <c r="A15" i="10" s="1"/>
  <c r="P31" i="10" a="1"/>
  <c r="P31" i="10" s="1"/>
  <c r="P23" i="10" a="1"/>
  <c r="P23" i="10" s="1"/>
  <c r="AB21" i="10" a="1"/>
  <c r="AB21" i="10" s="1"/>
  <c r="L21" i="10" a="1"/>
  <c r="L21" i="10" s="1"/>
  <c r="AB17" i="10" a="1"/>
  <c r="AB17" i="10" s="1"/>
  <c r="T17" i="10" a="1"/>
  <c r="T17" i="10" s="1"/>
  <c r="L17" i="10" a="1"/>
  <c r="L17" i="10" s="1"/>
  <c r="X15" i="10" a="1"/>
  <c r="X15" i="10" s="1"/>
  <c r="P15" i="10" a="1"/>
  <c r="P15" i="10" s="1"/>
  <c r="AC13" i="10" a="1"/>
  <c r="AC13" i="10" s="1"/>
  <c r="U13" i="10" a="1"/>
  <c r="U13" i="10" s="1"/>
  <c r="M13" i="10" a="1"/>
  <c r="M13" i="10" s="1"/>
  <c r="E13" i="10" a="1"/>
  <c r="E13" i="10" s="1"/>
  <c r="AC9" i="10" a="1"/>
  <c r="AC9" i="10" s="1"/>
  <c r="M9" i="10" a="1"/>
  <c r="M9" i="10" s="1"/>
  <c r="Q7" i="10" a="1"/>
  <c r="Q7" i="10" s="1"/>
  <c r="V5" i="10" a="1"/>
  <c r="V5" i="10" s="1"/>
  <c r="F5" i="10" a="1"/>
  <c r="F5" i="10" s="1"/>
  <c r="O3" i="12" a="1"/>
  <c r="O3" i="12" s="1"/>
  <c r="U3" i="12" a="1"/>
  <c r="U3" i="12" s="1"/>
  <c r="AA3" i="12" a="1"/>
  <c r="AA3" i="12" s="1"/>
  <c r="I3" i="12" a="1"/>
  <c r="I3" i="12" s="1"/>
  <c r="P3" i="12" a="1"/>
  <c r="P3" i="12" s="1"/>
  <c r="V3" i="12" a="1"/>
  <c r="V3" i="12" s="1"/>
  <c r="AB3" i="12" a="1"/>
  <c r="AB3" i="12" s="1"/>
  <c r="J3" i="12" a="1"/>
  <c r="J3" i="12" s="1"/>
  <c r="W3" i="12" a="1"/>
  <c r="W3" i="12" s="1"/>
  <c r="AC3" i="12" a="1"/>
  <c r="AC3" i="12" s="1"/>
  <c r="Q3" i="12" a="1"/>
  <c r="Q3" i="12" s="1"/>
  <c r="X3" i="12" a="1"/>
  <c r="X3" i="12" s="1"/>
  <c r="F3" i="12" a="1"/>
  <c r="F3" i="12" s="1"/>
  <c r="L3" i="12" a="1"/>
  <c r="L3" i="12" s="1"/>
  <c r="Y3" i="12" a="1"/>
  <c r="Y3" i="12" s="1"/>
  <c r="F11" i="12" a="1"/>
  <c r="F11" i="12" s="1"/>
  <c r="M11" i="12" a="1"/>
  <c r="M11" i="12" s="1"/>
  <c r="Z11" i="12" a="1"/>
  <c r="Z11" i="12" s="1"/>
  <c r="G11" i="12" a="1"/>
  <c r="G11" i="12" s="1"/>
  <c r="T11" i="12" a="1"/>
  <c r="T11" i="12" s="1"/>
  <c r="AA11" i="12" a="1"/>
  <c r="AA11" i="12" s="1"/>
  <c r="N11" i="12" a="1"/>
  <c r="N11" i="12" s="1"/>
  <c r="U11" i="12" a="1"/>
  <c r="U11" i="12" s="1"/>
  <c r="AB11" i="12" a="1"/>
  <c r="AB11" i="12" s="1"/>
  <c r="I11" i="12" a="1"/>
  <c r="I11" i="12" s="1"/>
  <c r="P11" i="12" a="1"/>
  <c r="P11" i="12" s="1"/>
  <c r="W11" i="12" a="1"/>
  <c r="W11" i="12" s="1"/>
  <c r="L11" i="12" a="1"/>
  <c r="L11" i="12" s="1"/>
  <c r="Y11" i="12" a="1"/>
  <c r="Y11" i="12" s="1"/>
  <c r="O11" i="12" a="1"/>
  <c r="O11" i="12" s="1"/>
  <c r="AC11" i="12" a="1"/>
  <c r="AC11" i="12" s="1"/>
  <c r="Q11" i="12" a="1"/>
  <c r="Q11" i="12" s="1"/>
  <c r="E11" i="12" a="1"/>
  <c r="E11" i="12" s="1"/>
  <c r="R11" i="12" a="1"/>
  <c r="R11" i="12" s="1"/>
  <c r="H11" i="12" a="1"/>
  <c r="H11" i="12" s="1"/>
  <c r="V11" i="12" a="1"/>
  <c r="V11" i="12" s="1"/>
  <c r="J11" i="12" a="1"/>
  <c r="J11" i="12" s="1"/>
  <c r="K11" i="12" a="1"/>
  <c r="K11" i="12" s="1"/>
  <c r="G3" i="12" a="1"/>
  <c r="G3" i="12" s="1"/>
  <c r="N31" i="12" a="1"/>
  <c r="N31" i="12" s="1"/>
  <c r="S11" i="12" a="1"/>
  <c r="S11" i="12" s="1"/>
  <c r="E8" i="10" a="1"/>
  <c r="E8" i="10" s="1"/>
  <c r="M8" i="10" a="1"/>
  <c r="M8" i="10" s="1"/>
  <c r="U8" i="10" a="1"/>
  <c r="U8" i="10" s="1"/>
  <c r="AC8" i="10" a="1"/>
  <c r="AC8" i="10" s="1"/>
  <c r="F8" i="10" a="1"/>
  <c r="F8" i="10" s="1"/>
  <c r="N8" i="10" a="1"/>
  <c r="N8" i="10" s="1"/>
  <c r="V8" i="10" a="1"/>
  <c r="V8" i="10" s="1"/>
  <c r="H8" i="10" a="1"/>
  <c r="H8" i="10" s="1"/>
  <c r="P8" i="10" a="1"/>
  <c r="P8" i="10" s="1"/>
  <c r="X8" i="10" a="1"/>
  <c r="X8" i="10" s="1"/>
  <c r="J8" i="10" a="1"/>
  <c r="J8" i="10" s="1"/>
  <c r="R8" i="10" a="1"/>
  <c r="R8" i="10" s="1"/>
  <c r="Z8" i="10" a="1"/>
  <c r="Z8" i="10" s="1"/>
  <c r="B29" i="10"/>
  <c r="A29" i="10" s="1"/>
  <c r="Y3" i="10" a="1"/>
  <c r="Y3" i="10" s="1"/>
  <c r="Q3" i="10" a="1"/>
  <c r="Q3" i="10" s="1"/>
  <c r="AA36" i="10" a="1"/>
  <c r="AA36" i="10" s="1"/>
  <c r="S36" i="10" a="1"/>
  <c r="S36" i="10" s="1"/>
  <c r="AC35" i="10" a="1"/>
  <c r="AC35" i="10" s="1"/>
  <c r="U35" i="10" a="1"/>
  <c r="U35" i="10" s="1"/>
  <c r="N35" i="10" a="1"/>
  <c r="N35" i="10" s="1"/>
  <c r="X34" i="10" a="1"/>
  <c r="X34" i="10" s="1"/>
  <c r="P34" i="10" a="1"/>
  <c r="P34" i="10" s="1"/>
  <c r="AA33" i="10" a="1"/>
  <c r="AA33" i="10" s="1"/>
  <c r="S33" i="10" a="1"/>
  <c r="S33" i="10" s="1"/>
  <c r="AC32" i="10" a="1"/>
  <c r="AC32" i="10" s="1"/>
  <c r="U32" i="10" a="1"/>
  <c r="U32" i="10" s="1"/>
  <c r="M32" i="10" a="1"/>
  <c r="M32" i="10" s="1"/>
  <c r="E32" i="10" a="1"/>
  <c r="E32" i="10" s="1"/>
  <c r="W31" i="10" a="1"/>
  <c r="W31" i="10" s="1"/>
  <c r="O31" i="10" a="1"/>
  <c r="O31" i="10" s="1"/>
  <c r="Y30" i="10" a="1"/>
  <c r="Y30" i="10" s="1"/>
  <c r="Q30" i="10" a="1"/>
  <c r="Q30" i="10" s="1"/>
  <c r="I30" i="10" a="1"/>
  <c r="I30" i="10" s="1"/>
  <c r="AA29" i="10" a="1"/>
  <c r="AA29" i="10" s="1"/>
  <c r="S29" i="10" a="1"/>
  <c r="S29" i="10" s="1"/>
  <c r="AC28" i="10" a="1"/>
  <c r="AC28" i="10" s="1"/>
  <c r="U28" i="10" a="1"/>
  <c r="U28" i="10" s="1"/>
  <c r="M28" i="10" a="1"/>
  <c r="M28" i="10" s="1"/>
  <c r="E28" i="10" a="1"/>
  <c r="E28" i="10" s="1"/>
  <c r="W27" i="10" a="1"/>
  <c r="W27" i="10" s="1"/>
  <c r="O27" i="10" a="1"/>
  <c r="O27" i="10" s="1"/>
  <c r="Y26" i="10" a="1"/>
  <c r="Y26" i="10" s="1"/>
  <c r="Q26" i="10" a="1"/>
  <c r="Q26" i="10" s="1"/>
  <c r="I26" i="10" a="1"/>
  <c r="I26" i="10" s="1"/>
  <c r="AA25" i="10" a="1"/>
  <c r="AA25" i="10" s="1"/>
  <c r="S25" i="10" a="1"/>
  <c r="S25" i="10" s="1"/>
  <c r="AC24" i="10" a="1"/>
  <c r="AC24" i="10" s="1"/>
  <c r="U24" i="10" a="1"/>
  <c r="U24" i="10" s="1"/>
  <c r="M24" i="10" a="1"/>
  <c r="M24" i="10" s="1"/>
  <c r="E24" i="10" a="1"/>
  <c r="E24" i="10" s="1"/>
  <c r="W23" i="10" a="1"/>
  <c r="W23" i="10" s="1"/>
  <c r="O23" i="10" a="1"/>
  <c r="O23" i="10" s="1"/>
  <c r="Y22" i="10" a="1"/>
  <c r="Y22" i="10" s="1"/>
  <c r="Q22" i="10" a="1"/>
  <c r="Q22" i="10" s="1"/>
  <c r="I22" i="10" a="1"/>
  <c r="I22" i="10" s="1"/>
  <c r="AA21" i="10" a="1"/>
  <c r="AA21" i="10" s="1"/>
  <c r="S21" i="10" a="1"/>
  <c r="S21" i="10" s="1"/>
  <c r="AC20" i="10" a="1"/>
  <c r="AC20" i="10" s="1"/>
  <c r="U20" i="10" a="1"/>
  <c r="U20" i="10" s="1"/>
  <c r="M20" i="10" a="1"/>
  <c r="M20" i="10" s="1"/>
  <c r="E20" i="10" a="1"/>
  <c r="E20" i="10" s="1"/>
  <c r="W19" i="10" a="1"/>
  <c r="W19" i="10" s="1"/>
  <c r="O19" i="10" a="1"/>
  <c r="O19" i="10" s="1"/>
  <c r="Y18" i="10" a="1"/>
  <c r="Y18" i="10" s="1"/>
  <c r="Q18" i="10" a="1"/>
  <c r="Q18" i="10" s="1"/>
  <c r="I18" i="10" a="1"/>
  <c r="I18" i="10" s="1"/>
  <c r="AA17" i="10" a="1"/>
  <c r="AA17" i="10" s="1"/>
  <c r="S17" i="10" a="1"/>
  <c r="S17" i="10" s="1"/>
  <c r="AC16" i="10" a="1"/>
  <c r="AC16" i="10" s="1"/>
  <c r="U16" i="10" a="1"/>
  <c r="U16" i="10" s="1"/>
  <c r="M16" i="10" a="1"/>
  <c r="M16" i="10" s="1"/>
  <c r="E16" i="10" a="1"/>
  <c r="E16" i="10" s="1"/>
  <c r="W15" i="10" a="1"/>
  <c r="W15" i="10" s="1"/>
  <c r="O15" i="10" a="1"/>
  <c r="O15" i="10" s="1"/>
  <c r="Z14" i="10" a="1"/>
  <c r="Z14" i="10" s="1"/>
  <c r="R14" i="10" a="1"/>
  <c r="R14" i="10" s="1"/>
  <c r="J14" i="10" a="1"/>
  <c r="J14" i="10" s="1"/>
  <c r="AB13" i="10" a="1"/>
  <c r="AB13" i="10" s="1"/>
  <c r="T13" i="10" a="1"/>
  <c r="T13" i="10" s="1"/>
  <c r="L13" i="10" a="1"/>
  <c r="L13" i="10" s="1"/>
  <c r="V12" i="10" a="1"/>
  <c r="V12" i="10" s="1"/>
  <c r="G12" i="10" a="1"/>
  <c r="G12" i="10" s="1"/>
  <c r="V11" i="10" a="1"/>
  <c r="V11" i="10" s="1"/>
  <c r="F11" i="10" a="1"/>
  <c r="F11" i="10" s="1"/>
  <c r="P10" i="10" a="1"/>
  <c r="P10" i="10" s="1"/>
  <c r="Z9" i="10" a="1"/>
  <c r="Z9" i="10" s="1"/>
  <c r="J9" i="10" a="1"/>
  <c r="J9" i="10" s="1"/>
  <c r="T8" i="10" a="1"/>
  <c r="T8" i="10" s="1"/>
  <c r="N7" i="10" a="1"/>
  <c r="N7" i="10" s="1"/>
  <c r="Y6" i="10" a="1"/>
  <c r="Y6" i="10" s="1"/>
  <c r="I6" i="10" a="1"/>
  <c r="I6" i="10" s="1"/>
  <c r="S5" i="10" a="1"/>
  <c r="S5" i="10" s="1"/>
  <c r="AC4" i="10" a="1"/>
  <c r="AC4" i="10" s="1"/>
  <c r="M4" i="10" a="1"/>
  <c r="M4" i="10" s="1"/>
  <c r="T3" i="12" a="1"/>
  <c r="T3" i="12" s="1"/>
  <c r="E3" i="12" a="1"/>
  <c r="E3" i="12" s="1"/>
  <c r="Z35" i="12" a="1"/>
  <c r="Z35" i="12" s="1"/>
  <c r="AA31" i="12" a="1"/>
  <c r="AA31" i="12" s="1"/>
  <c r="L31" i="12" a="1"/>
  <c r="L31" i="12" s="1"/>
  <c r="T21" i="12" a="1"/>
  <c r="T21" i="12" s="1"/>
  <c r="G10" i="12" a="1"/>
  <c r="G10" i="12" s="1"/>
  <c r="L10" i="12" a="1"/>
  <c r="L10" i="12" s="1"/>
  <c r="R10" i="12" a="1"/>
  <c r="R10" i="12" s="1"/>
  <c r="M10" i="12" a="1"/>
  <c r="M10" i="12" s="1"/>
  <c r="S10" i="12" a="1"/>
  <c r="S10" i="12" s="1"/>
  <c r="Z10" i="12" a="1"/>
  <c r="Z10" i="12" s="1"/>
  <c r="H10" i="12" a="1"/>
  <c r="H10" i="12" s="1"/>
  <c r="N10" i="12" a="1"/>
  <c r="N10" i="12" s="1"/>
  <c r="T10" i="12" a="1"/>
  <c r="T10" i="12" s="1"/>
  <c r="AA10" i="12" a="1"/>
  <c r="AA10" i="12" s="1"/>
  <c r="V10" i="12" a="1"/>
  <c r="V10" i="12" s="1"/>
  <c r="AC10" i="12" a="1"/>
  <c r="AC10" i="12" s="1"/>
  <c r="Y10" i="12" a="1"/>
  <c r="Y10" i="12" s="1"/>
  <c r="O10" i="12" a="1"/>
  <c r="O10" i="12" s="1"/>
  <c r="AB10" i="12" a="1"/>
  <c r="AB10" i="12" s="1"/>
  <c r="P10" i="12" a="1"/>
  <c r="P10" i="12" s="1"/>
  <c r="E10" i="12" a="1"/>
  <c r="E10" i="12" s="1"/>
  <c r="Q10" i="12" a="1"/>
  <c r="Q10" i="12" s="1"/>
  <c r="I10" i="12" a="1"/>
  <c r="I10" i="12" s="1"/>
  <c r="U10" i="12" a="1"/>
  <c r="U10" i="12" s="1"/>
  <c r="J10" i="12" a="1"/>
  <c r="J10" i="12" s="1"/>
  <c r="W10" i="12" a="1"/>
  <c r="W10" i="12" s="1"/>
  <c r="E16" i="12" a="1"/>
  <c r="E16" i="12" s="1"/>
  <c r="R16" i="12" a="1"/>
  <c r="R16" i="12" s="1"/>
  <c r="Z16" i="12" a="1"/>
  <c r="Z16" i="12" s="1"/>
  <c r="F16" i="12" a="1"/>
  <c r="F16" i="12" s="1"/>
  <c r="L16" i="12" a="1"/>
  <c r="L16" i="12" s="1"/>
  <c r="S16" i="12" a="1"/>
  <c r="S16" i="12" s="1"/>
  <c r="AA16" i="12" a="1"/>
  <c r="AA16" i="12" s="1"/>
  <c r="G16" i="12" a="1"/>
  <c r="G16" i="12" s="1"/>
  <c r="M16" i="12" a="1"/>
  <c r="M16" i="12" s="1"/>
  <c r="T16" i="12" a="1"/>
  <c r="T16" i="12" s="1"/>
  <c r="AB16" i="12" a="1"/>
  <c r="AB16" i="12" s="1"/>
  <c r="H16" i="12" a="1"/>
  <c r="H16" i="12" s="1"/>
  <c r="N16" i="12" a="1"/>
  <c r="N16" i="12" s="1"/>
  <c r="U16" i="12" a="1"/>
  <c r="U16" i="12" s="1"/>
  <c r="AC16" i="12" a="1"/>
  <c r="AC16" i="12" s="1"/>
  <c r="P16" i="12" a="1"/>
  <c r="P16" i="12" s="1"/>
  <c r="W16" i="12" a="1"/>
  <c r="W16" i="12" s="1"/>
  <c r="J16" i="12" a="1"/>
  <c r="J16" i="12" s="1"/>
  <c r="Q16" i="12" a="1"/>
  <c r="Q16" i="12" s="1"/>
  <c r="X16" i="12" a="1"/>
  <c r="X16" i="12" s="1"/>
  <c r="J27" i="12" a="1"/>
  <c r="J27" i="12" s="1"/>
  <c r="R27" i="12" a="1"/>
  <c r="R27" i="12" s="1"/>
  <c r="Y27" i="12" a="1"/>
  <c r="Y27" i="12" s="1"/>
  <c r="K27" i="12" a="1"/>
  <c r="K27" i="12" s="1"/>
  <c r="S27" i="12" a="1"/>
  <c r="S27" i="12" s="1"/>
  <c r="Z27" i="12" a="1"/>
  <c r="Z27" i="12" s="1"/>
  <c r="E27" i="12" a="1"/>
  <c r="E27" i="12" s="1"/>
  <c r="L27" i="12" a="1"/>
  <c r="L27" i="12" s="1"/>
  <c r="T27" i="12" a="1"/>
  <c r="T27" i="12" s="1"/>
  <c r="AA27" i="12" a="1"/>
  <c r="AA27" i="12" s="1"/>
  <c r="H27" i="12" a="1"/>
  <c r="H27" i="12" s="1"/>
  <c r="O27" i="12" a="1"/>
  <c r="O27" i="12" s="1"/>
  <c r="W27" i="12" a="1"/>
  <c r="W27" i="12" s="1"/>
  <c r="P27" i="12" a="1"/>
  <c r="P27" i="12" s="1"/>
  <c r="X27" i="12" a="1"/>
  <c r="X27" i="12" s="1"/>
  <c r="X36" i="12" a="1"/>
  <c r="X36" i="12" s="1"/>
  <c r="Q36" i="12" a="1"/>
  <c r="Q36" i="12" s="1"/>
  <c r="K36" i="12" a="1"/>
  <c r="K36" i="12" s="1"/>
  <c r="E36" i="12" a="1"/>
  <c r="E36" i="12" s="1"/>
  <c r="Y34" i="12" a="1"/>
  <c r="Y34" i="12" s="1"/>
  <c r="L34" i="12" a="1"/>
  <c r="L34" i="12" s="1"/>
  <c r="E34" i="12" a="1"/>
  <c r="E34" i="12" s="1"/>
  <c r="Y33" i="12" a="1"/>
  <c r="Y33" i="12" s="1"/>
  <c r="S33" i="12" a="1"/>
  <c r="S33" i="12" s="1"/>
  <c r="F33" i="12" a="1"/>
  <c r="F33" i="12" s="1"/>
  <c r="Y32" i="12" a="1"/>
  <c r="Y32" i="12" s="1"/>
  <c r="S32" i="12" a="1"/>
  <c r="S32" i="12" s="1"/>
  <c r="M32" i="12" a="1"/>
  <c r="M32" i="12" s="1"/>
  <c r="T30" i="12" a="1"/>
  <c r="T30" i="12" s="1"/>
  <c r="M30" i="12" a="1"/>
  <c r="M30" i="12" s="1"/>
  <c r="G30" i="12" a="1"/>
  <c r="G30" i="12" s="1"/>
  <c r="AA29" i="12" a="1"/>
  <c r="AA29" i="12" s="1"/>
  <c r="AC27" i="12" a="1"/>
  <c r="AC27" i="12" s="1"/>
  <c r="I27" i="12" a="1"/>
  <c r="I27" i="12" s="1"/>
  <c r="I25" i="12" a="1"/>
  <c r="I25" i="12" s="1"/>
  <c r="E24" i="12" a="1"/>
  <c r="E24" i="12" s="1"/>
  <c r="S20" i="12" a="1"/>
  <c r="S20" i="12" s="1"/>
  <c r="O19" i="12" a="1"/>
  <c r="O19" i="12" s="1"/>
  <c r="G4" i="12" a="1"/>
  <c r="G4" i="12" s="1"/>
  <c r="AA4" i="12" a="1"/>
  <c r="AA4" i="12" s="1"/>
  <c r="N4" i="12" a="1"/>
  <c r="N4" i="12" s="1"/>
  <c r="T4" i="12" a="1"/>
  <c r="T4" i="12" s="1"/>
  <c r="AB4" i="12" a="1"/>
  <c r="AB4" i="12" s="1"/>
  <c r="H4" i="12" a="1"/>
  <c r="H4" i="12" s="1"/>
  <c r="O4" i="12" a="1"/>
  <c r="O4" i="12" s="1"/>
  <c r="U4" i="12" a="1"/>
  <c r="U4" i="12" s="1"/>
  <c r="AC4" i="12" a="1"/>
  <c r="AC4" i="12" s="1"/>
  <c r="J4" i="12" a="1"/>
  <c r="J4" i="12" s="1"/>
  <c r="P4" i="12" a="1"/>
  <c r="P4" i="12" s="1"/>
  <c r="W4" i="12" a="1"/>
  <c r="W4" i="12" s="1"/>
  <c r="M4" i="12" a="1"/>
  <c r="M4" i="12" s="1"/>
  <c r="Z4" i="12" a="1"/>
  <c r="Z4" i="12" s="1"/>
  <c r="Q4" i="12" a="1"/>
  <c r="Q4" i="12" s="1"/>
  <c r="E4" i="12" a="1"/>
  <c r="E4" i="12" s="1"/>
  <c r="R4" i="12" a="1"/>
  <c r="R4" i="12" s="1"/>
  <c r="I4" i="12" a="1"/>
  <c r="I4" i="12" s="1"/>
  <c r="V4" i="12" a="1"/>
  <c r="V4" i="12" s="1"/>
  <c r="K4" i="12" a="1"/>
  <c r="K4" i="12" s="1"/>
  <c r="X4" i="12" a="1"/>
  <c r="X4" i="12" s="1"/>
  <c r="F12" i="12" a="1"/>
  <c r="F12" i="12" s="1"/>
  <c r="M12" i="12" a="1"/>
  <c r="M12" i="12" s="1"/>
  <c r="T12" i="12" a="1"/>
  <c r="T12" i="12" s="1"/>
  <c r="Z12" i="12" a="1"/>
  <c r="Z12" i="12" s="1"/>
  <c r="G12" i="12" a="1"/>
  <c r="G12" i="12" s="1"/>
  <c r="N12" i="12" a="1"/>
  <c r="N12" i="12" s="1"/>
  <c r="U12" i="12" a="1"/>
  <c r="U12" i="12" s="1"/>
  <c r="AA12" i="12" a="1"/>
  <c r="AA12" i="12" s="1"/>
  <c r="H12" i="12" a="1"/>
  <c r="H12" i="12" s="1"/>
  <c r="O12" i="12" a="1"/>
  <c r="O12" i="12" s="1"/>
  <c r="J12" i="12" a="1"/>
  <c r="J12" i="12" s="1"/>
  <c r="V12" i="12" a="1"/>
  <c r="V12" i="12" s="1"/>
  <c r="K12" i="12" a="1"/>
  <c r="K12" i="12" s="1"/>
  <c r="W12" i="12" a="1"/>
  <c r="W12" i="12" s="1"/>
  <c r="L12" i="12" a="1"/>
  <c r="L12" i="12" s="1"/>
  <c r="X12" i="12" a="1"/>
  <c r="X12" i="12" s="1"/>
  <c r="P12" i="12" a="1"/>
  <c r="P12" i="12" s="1"/>
  <c r="Y12" i="12" a="1"/>
  <c r="Y12" i="12" s="1"/>
  <c r="R12" i="12" a="1"/>
  <c r="R12" i="12" s="1"/>
  <c r="AB12" i="12" a="1"/>
  <c r="AB12" i="12" s="1"/>
  <c r="I12" i="12" a="1"/>
  <c r="I12" i="12" s="1"/>
  <c r="S12" i="12" a="1"/>
  <c r="S12" i="12" s="1"/>
  <c r="AC12" i="12" a="1"/>
  <c r="AC12" i="12" s="1"/>
  <c r="G17" i="12" a="1"/>
  <c r="G17" i="12" s="1"/>
  <c r="N17" i="12" a="1"/>
  <c r="N17" i="12" s="1"/>
  <c r="V17" i="12" a="1"/>
  <c r="V17" i="12" s="1"/>
  <c r="H17" i="12" a="1"/>
  <c r="H17" i="12" s="1"/>
  <c r="O17" i="12" a="1"/>
  <c r="O17" i="12" s="1"/>
  <c r="W17" i="12" a="1"/>
  <c r="W17" i="12" s="1"/>
  <c r="I17" i="12" a="1"/>
  <c r="I17" i="12" s="1"/>
  <c r="P17" i="12" a="1"/>
  <c r="P17" i="12" s="1"/>
  <c r="X17" i="12" a="1"/>
  <c r="X17" i="12" s="1"/>
  <c r="J17" i="12" a="1"/>
  <c r="J17" i="12" s="1"/>
  <c r="Q17" i="12" a="1"/>
  <c r="Q17" i="12" s="1"/>
  <c r="Y17" i="12" a="1"/>
  <c r="Y17" i="12" s="1"/>
  <c r="L17" i="12" a="1"/>
  <c r="L17" i="12" s="1"/>
  <c r="S17" i="12" a="1"/>
  <c r="S17" i="12" s="1"/>
  <c r="AA17" i="12" a="1"/>
  <c r="AA17" i="12" s="1"/>
  <c r="E17" i="12" a="1"/>
  <c r="E17" i="12" s="1"/>
  <c r="T17" i="12" a="1"/>
  <c r="T17" i="12" s="1"/>
  <c r="AB17" i="12" a="1"/>
  <c r="AB17" i="12" s="1"/>
  <c r="I23" i="12" a="1"/>
  <c r="I23" i="12" s="1"/>
  <c r="X23" i="12" a="1"/>
  <c r="X23" i="12" s="1"/>
  <c r="J23" i="12" a="1"/>
  <c r="J23" i="12" s="1"/>
  <c r="Q23" i="12" a="1"/>
  <c r="Q23" i="12" s="1"/>
  <c r="Y23" i="12" a="1"/>
  <c r="Y23" i="12" s="1"/>
  <c r="K23" i="12" a="1"/>
  <c r="K23" i="12" s="1"/>
  <c r="R23" i="12" a="1"/>
  <c r="R23" i="12" s="1"/>
  <c r="Z23" i="12" a="1"/>
  <c r="Z23" i="12" s="1"/>
  <c r="E23" i="12" a="1"/>
  <c r="E23" i="12" s="1"/>
  <c r="L23" i="12" a="1"/>
  <c r="L23" i="12" s="1"/>
  <c r="S23" i="12" a="1"/>
  <c r="S23" i="12" s="1"/>
  <c r="AA23" i="12" a="1"/>
  <c r="AA23" i="12" s="1"/>
  <c r="G23" i="12" a="1"/>
  <c r="G23" i="12" s="1"/>
  <c r="N23" i="12" a="1"/>
  <c r="N23" i="12" s="1"/>
  <c r="U23" i="12" a="1"/>
  <c r="U23" i="12" s="1"/>
  <c r="AC23" i="12" a="1"/>
  <c r="AC23" i="12" s="1"/>
  <c r="H23" i="12" a="1"/>
  <c r="H23" i="12" s="1"/>
  <c r="O23" i="12" a="1"/>
  <c r="O23" i="12" s="1"/>
  <c r="V23" i="12" a="1"/>
  <c r="V23" i="12" s="1"/>
  <c r="J29" i="12" a="1"/>
  <c r="J29" i="12" s="1"/>
  <c r="K29" i="12" a="1"/>
  <c r="K29" i="12" s="1"/>
  <c r="L29" i="12" a="1"/>
  <c r="L29" i="12" s="1"/>
  <c r="G29" i="12" a="1"/>
  <c r="G29" i="12" s="1"/>
  <c r="AC36" i="12" a="1"/>
  <c r="AC36" i="12" s="1"/>
  <c r="P36" i="12" a="1"/>
  <c r="P36" i="12" s="1"/>
  <c r="I36" i="12" a="1"/>
  <c r="I36" i="12" s="1"/>
  <c r="AC34" i="12" a="1"/>
  <c r="AC34" i="12" s="1"/>
  <c r="W34" i="12" a="1"/>
  <c r="W34" i="12" s="1"/>
  <c r="Q34" i="12" a="1"/>
  <c r="Q34" i="12" s="1"/>
  <c r="W33" i="12" a="1"/>
  <c r="W33" i="12" s="1"/>
  <c r="Q33" i="12" a="1"/>
  <c r="Q33" i="12" s="1"/>
  <c r="K33" i="12" a="1"/>
  <c r="K33" i="12" s="1"/>
  <c r="X32" i="12" a="1"/>
  <c r="X32" i="12" s="1"/>
  <c r="Q32" i="12" a="1"/>
  <c r="Q32" i="12" s="1"/>
  <c r="K32" i="12" a="1"/>
  <c r="K32" i="12" s="1"/>
  <c r="E32" i="12" a="1"/>
  <c r="E32" i="12" s="1"/>
  <c r="Y30" i="12" a="1"/>
  <c r="Y30" i="12" s="1"/>
  <c r="L30" i="12" a="1"/>
  <c r="L30" i="12" s="1"/>
  <c r="E30" i="12" a="1"/>
  <c r="E30" i="12" s="1"/>
  <c r="Y29" i="12" a="1"/>
  <c r="Y29" i="12" s="1"/>
  <c r="S29" i="12" a="1"/>
  <c r="S29" i="12" s="1"/>
  <c r="I29" i="12" a="1"/>
  <c r="I29" i="12" s="1"/>
  <c r="F27" i="12" a="1"/>
  <c r="F27" i="12" s="1"/>
  <c r="AA24" i="12" a="1"/>
  <c r="AA24" i="12" s="1"/>
  <c r="W23" i="12" a="1"/>
  <c r="W23" i="12" s="1"/>
  <c r="K20" i="12" a="1"/>
  <c r="K20" i="12" s="1"/>
  <c r="G19" i="12" a="1"/>
  <c r="G19" i="12" s="1"/>
  <c r="AC17" i="12" a="1"/>
  <c r="AC17" i="12" s="1"/>
  <c r="Y16" i="12" a="1"/>
  <c r="Y16" i="12" s="1"/>
  <c r="M14" i="12" a="1"/>
  <c r="M14" i="12" s="1"/>
  <c r="X10" i="12" a="1"/>
  <c r="X10" i="12" s="1"/>
  <c r="Y6" i="12" a="1"/>
  <c r="Y6" i="12" s="1"/>
  <c r="Y4" i="12" a="1"/>
  <c r="Y4" i="12" s="1"/>
  <c r="G5" i="12" a="1"/>
  <c r="G5" i="12" s="1"/>
  <c r="M5" i="12" a="1"/>
  <c r="M5" i="12" s="1"/>
  <c r="S5" i="12" a="1"/>
  <c r="S5" i="12" s="1"/>
  <c r="H5" i="12" a="1"/>
  <c r="H5" i="12" s="1"/>
  <c r="Z5" i="12" a="1"/>
  <c r="Z5" i="12" s="1"/>
  <c r="I5" i="12" a="1"/>
  <c r="I5" i="12" s="1"/>
  <c r="N5" i="12" a="1"/>
  <c r="N5" i="12" s="1"/>
  <c r="T5" i="12" a="1"/>
  <c r="T5" i="12" s="1"/>
  <c r="AA5" i="12" a="1"/>
  <c r="AA5" i="12" s="1"/>
  <c r="J5" i="12" a="1"/>
  <c r="J5" i="12" s="1"/>
  <c r="P5" i="12" a="1"/>
  <c r="P5" i="12" s="1"/>
  <c r="V5" i="12" a="1"/>
  <c r="V5" i="12" s="1"/>
  <c r="AC5" i="12" a="1"/>
  <c r="AC5" i="12" s="1"/>
  <c r="L5" i="12" a="1"/>
  <c r="L5" i="12" s="1"/>
  <c r="Y5" i="12" a="1"/>
  <c r="Y5" i="12" s="1"/>
  <c r="O5" i="12" a="1"/>
  <c r="O5" i="12" s="1"/>
  <c r="AB5" i="12" a="1"/>
  <c r="AB5" i="12" s="1"/>
  <c r="E5" i="12" a="1"/>
  <c r="E5" i="12" s="1"/>
  <c r="Q5" i="12" a="1"/>
  <c r="Q5" i="12" s="1"/>
  <c r="U5" i="12" a="1"/>
  <c r="U5" i="12" s="1"/>
  <c r="K5" i="12" a="1"/>
  <c r="K5" i="12" s="1"/>
  <c r="W5" i="12" a="1"/>
  <c r="W5" i="12" s="1"/>
  <c r="G13" i="12" a="1"/>
  <c r="G13" i="12" s="1"/>
  <c r="N13" i="12" a="1"/>
  <c r="N13" i="12" s="1"/>
  <c r="T13" i="12" a="1"/>
  <c r="T13" i="12" s="1"/>
  <c r="AB13" i="12" a="1"/>
  <c r="AB13" i="12" s="1"/>
  <c r="H13" i="12" a="1"/>
  <c r="H13" i="12" s="1"/>
  <c r="O13" i="12" a="1"/>
  <c r="O13" i="12" s="1"/>
  <c r="U13" i="12" a="1"/>
  <c r="U13" i="12" s="1"/>
  <c r="AC13" i="12" a="1"/>
  <c r="AC13" i="12" s="1"/>
  <c r="I13" i="12" a="1"/>
  <c r="I13" i="12" s="1"/>
  <c r="P13" i="12" a="1"/>
  <c r="P13" i="12" s="1"/>
  <c r="V13" i="12" a="1"/>
  <c r="V13" i="12" s="1"/>
  <c r="E13" i="12" a="1"/>
  <c r="E13" i="12" s="1"/>
  <c r="AA13" i="12" a="1"/>
  <c r="AA13" i="12" s="1"/>
  <c r="F13" i="12" a="1"/>
  <c r="F13" i="12" s="1"/>
  <c r="R13" i="12" a="1"/>
  <c r="R13" i="12" s="1"/>
  <c r="J13" i="12" a="1"/>
  <c r="J13" i="12" s="1"/>
  <c r="S13" i="12" a="1"/>
  <c r="S13" i="12" s="1"/>
  <c r="K13" i="12" a="1"/>
  <c r="K13" i="12" s="1"/>
  <c r="L13" i="12" a="1"/>
  <c r="L13" i="12" s="1"/>
  <c r="X13" i="12" a="1"/>
  <c r="X13" i="12" s="1"/>
  <c r="M13" i="12" a="1"/>
  <c r="M13" i="12" s="1"/>
  <c r="Y13" i="12" a="1"/>
  <c r="Y13" i="12" s="1"/>
  <c r="K18" i="12" a="1"/>
  <c r="K18" i="12" s="1"/>
  <c r="Z18" i="12" a="1"/>
  <c r="Z18" i="12" s="1"/>
  <c r="E18" i="12" a="1"/>
  <c r="E18" i="12" s="1"/>
  <c r="L18" i="12" a="1"/>
  <c r="L18" i="12" s="1"/>
  <c r="S18" i="12" a="1"/>
  <c r="S18" i="12" s="1"/>
  <c r="AA18" i="12" a="1"/>
  <c r="AA18" i="12" s="1"/>
  <c r="F18" i="12" a="1"/>
  <c r="F18" i="12" s="1"/>
  <c r="M18" i="12" a="1"/>
  <c r="M18" i="12" s="1"/>
  <c r="T18" i="12" a="1"/>
  <c r="T18" i="12" s="1"/>
  <c r="AB18" i="12" a="1"/>
  <c r="AB18" i="12" s="1"/>
  <c r="G18" i="12" a="1"/>
  <c r="G18" i="12" s="1"/>
  <c r="N18" i="12" a="1"/>
  <c r="N18" i="12" s="1"/>
  <c r="U18" i="12" a="1"/>
  <c r="U18" i="12" s="1"/>
  <c r="AC18" i="12" a="1"/>
  <c r="AC18" i="12" s="1"/>
  <c r="I18" i="12" a="1"/>
  <c r="I18" i="12" s="1"/>
  <c r="P18" i="12" a="1"/>
  <c r="P18" i="12" s="1"/>
  <c r="W18" i="12" a="1"/>
  <c r="W18" i="12" s="1"/>
  <c r="J18" i="12" a="1"/>
  <c r="J18" i="12" s="1"/>
  <c r="Q18" i="12" a="1"/>
  <c r="Q18" i="12" s="1"/>
  <c r="X18" i="12" a="1"/>
  <c r="X18" i="12" s="1"/>
  <c r="V34" i="12" a="1"/>
  <c r="V34" i="12" s="1"/>
  <c r="P34" i="12" a="1"/>
  <c r="P34" i="12" s="1"/>
  <c r="J34" i="12" a="1"/>
  <c r="J34" i="12" s="1"/>
  <c r="AC33" i="12" a="1"/>
  <c r="AC33" i="12" s="1"/>
  <c r="P33" i="12" a="1"/>
  <c r="P33" i="12" s="1"/>
  <c r="J33" i="12" a="1"/>
  <c r="J33" i="12" s="1"/>
  <c r="W32" i="12" a="1"/>
  <c r="W32" i="12" s="1"/>
  <c r="J32" i="12" a="1"/>
  <c r="J32" i="12" s="1"/>
  <c r="X30" i="12" a="1"/>
  <c r="X30" i="12" s="1"/>
  <c r="R30" i="12" a="1"/>
  <c r="R30" i="12" s="1"/>
  <c r="K30" i="12" a="1"/>
  <c r="K30" i="12" s="1"/>
  <c r="X29" i="12" a="1"/>
  <c r="X29" i="12" s="1"/>
  <c r="R29" i="12" a="1"/>
  <c r="R29" i="12" s="1"/>
  <c r="H29" i="12" a="1"/>
  <c r="H29" i="12" s="1"/>
  <c r="V27" i="12" a="1"/>
  <c r="V27" i="12" s="1"/>
  <c r="T23" i="12" a="1"/>
  <c r="T23" i="12" s="1"/>
  <c r="Z17" i="12" a="1"/>
  <c r="Z17" i="12" s="1"/>
  <c r="V16" i="12" a="1"/>
  <c r="V16" i="12" s="1"/>
  <c r="H14" i="12" a="1"/>
  <c r="H14" i="12" s="1"/>
  <c r="Q12" i="12" a="1"/>
  <c r="Q12" i="12" s="1"/>
  <c r="S4" i="12" a="1"/>
  <c r="S4" i="12" s="1"/>
  <c r="F6" i="12" a="1"/>
  <c r="F6" i="12" s="1"/>
  <c r="M6" i="12" a="1"/>
  <c r="M6" i="12" s="1"/>
  <c r="Z6" i="12" a="1"/>
  <c r="Z6" i="12" s="1"/>
  <c r="G6" i="12" a="1"/>
  <c r="G6" i="12" s="1"/>
  <c r="N6" i="12" a="1"/>
  <c r="N6" i="12" s="1"/>
  <c r="T6" i="12" a="1"/>
  <c r="T6" i="12" s="1"/>
  <c r="AA6" i="12" a="1"/>
  <c r="AA6" i="12" s="1"/>
  <c r="H6" i="12" a="1"/>
  <c r="H6" i="12" s="1"/>
  <c r="O6" i="12" a="1"/>
  <c r="O6" i="12" s="1"/>
  <c r="U6" i="12" a="1"/>
  <c r="U6" i="12" s="1"/>
  <c r="P6" i="12" a="1"/>
  <c r="P6" i="12" s="1"/>
  <c r="W6" i="12" a="1"/>
  <c r="W6" i="12" s="1"/>
  <c r="AC6" i="12" a="1"/>
  <c r="AC6" i="12" s="1"/>
  <c r="L6" i="12" a="1"/>
  <c r="L6" i="12" s="1"/>
  <c r="AB6" i="12" a="1"/>
  <c r="AB6" i="12" s="1"/>
  <c r="Q6" i="12" a="1"/>
  <c r="Q6" i="12" s="1"/>
  <c r="R6" i="12" a="1"/>
  <c r="R6" i="12" s="1"/>
  <c r="I6" i="12" a="1"/>
  <c r="I6" i="12" s="1"/>
  <c r="V6" i="12" a="1"/>
  <c r="V6" i="12" s="1"/>
  <c r="J6" i="12" a="1"/>
  <c r="J6" i="12" s="1"/>
  <c r="X6" i="12" a="1"/>
  <c r="X6" i="12" s="1"/>
  <c r="H19" i="12" a="1"/>
  <c r="H19" i="12" s="1"/>
  <c r="P19" i="12" a="1"/>
  <c r="P19" i="12" s="1"/>
  <c r="W19" i="12" a="1"/>
  <c r="W19" i="12" s="1"/>
  <c r="I19" i="12" a="1"/>
  <c r="I19" i="12" s="1"/>
  <c r="X19" i="12" a="1"/>
  <c r="X19" i="12" s="1"/>
  <c r="J19" i="12" a="1"/>
  <c r="J19" i="12" s="1"/>
  <c r="Q19" i="12" a="1"/>
  <c r="Q19" i="12" s="1"/>
  <c r="K19" i="12" a="1"/>
  <c r="K19" i="12" s="1"/>
  <c r="R19" i="12" a="1"/>
  <c r="R19" i="12" s="1"/>
  <c r="Y19" i="12" a="1"/>
  <c r="Y19" i="12" s="1"/>
  <c r="E19" i="12" a="1"/>
  <c r="E19" i="12" s="1"/>
  <c r="M19" i="12" a="1"/>
  <c r="M19" i="12" s="1"/>
  <c r="T19" i="12" a="1"/>
  <c r="T19" i="12" s="1"/>
  <c r="AA19" i="12" a="1"/>
  <c r="AA19" i="12" s="1"/>
  <c r="F19" i="12" a="1"/>
  <c r="F19" i="12" s="1"/>
  <c r="N19" i="12" a="1"/>
  <c r="N19" i="12" s="1"/>
  <c r="U19" i="12" a="1"/>
  <c r="U19" i="12" s="1"/>
  <c r="AB19" i="12" a="1"/>
  <c r="AB19" i="12" s="1"/>
  <c r="F24" i="12" a="1"/>
  <c r="F24" i="12" s="1"/>
  <c r="N24" i="12" a="1"/>
  <c r="N24" i="12" s="1"/>
  <c r="U24" i="12" a="1"/>
  <c r="U24" i="12" s="1"/>
  <c r="AB24" i="12" a="1"/>
  <c r="AB24" i="12" s="1"/>
  <c r="G24" i="12" a="1"/>
  <c r="G24" i="12" s="1"/>
  <c r="V24" i="12" a="1"/>
  <c r="V24" i="12" s="1"/>
  <c r="AC24" i="12" a="1"/>
  <c r="AC24" i="12" s="1"/>
  <c r="H24" i="12" a="1"/>
  <c r="H24" i="12" s="1"/>
  <c r="O24" i="12" a="1"/>
  <c r="O24" i="12" s="1"/>
  <c r="I24" i="12" a="1"/>
  <c r="I24" i="12" s="1"/>
  <c r="P24" i="12" a="1"/>
  <c r="P24" i="12" s="1"/>
  <c r="W24" i="12" a="1"/>
  <c r="W24" i="12" s="1"/>
  <c r="K24" i="12" a="1"/>
  <c r="K24" i="12" s="1"/>
  <c r="R24" i="12" a="1"/>
  <c r="R24" i="12" s="1"/>
  <c r="Y24" i="12" a="1"/>
  <c r="Y24" i="12" s="1"/>
  <c r="L24" i="12" a="1"/>
  <c r="L24" i="12" s="1"/>
  <c r="S24" i="12" a="1"/>
  <c r="S24" i="12" s="1"/>
  <c r="Z24" i="12" a="1"/>
  <c r="Z24" i="12" s="1"/>
  <c r="AA36" i="12" a="1"/>
  <c r="AA36" i="12" s="1"/>
  <c r="U36" i="12" a="1"/>
  <c r="U36" i="12" s="1"/>
  <c r="H36" i="12" a="1"/>
  <c r="H36" i="12" s="1"/>
  <c r="AB34" i="12" a="1"/>
  <c r="AB34" i="12" s="1"/>
  <c r="U34" i="12" a="1"/>
  <c r="U34" i="12" s="1"/>
  <c r="O34" i="12" a="1"/>
  <c r="O34" i="12" s="1"/>
  <c r="I34" i="12" a="1"/>
  <c r="I34" i="12" s="1"/>
  <c r="V33" i="12" a="1"/>
  <c r="V33" i="12" s="1"/>
  <c r="O33" i="12" a="1"/>
  <c r="O33" i="12" s="1"/>
  <c r="I33" i="12" a="1"/>
  <c r="I33" i="12" s="1"/>
  <c r="AC32" i="12" a="1"/>
  <c r="AC32" i="12" s="1"/>
  <c r="P32" i="12" a="1"/>
  <c r="P32" i="12" s="1"/>
  <c r="I32" i="12" a="1"/>
  <c r="I32" i="12" s="1"/>
  <c r="AC30" i="12" a="1"/>
  <c r="AC30" i="12" s="1"/>
  <c r="W30" i="12" a="1"/>
  <c r="W30" i="12" s="1"/>
  <c r="Q30" i="12" a="1"/>
  <c r="Q30" i="12" s="1"/>
  <c r="W29" i="12" a="1"/>
  <c r="W29" i="12" s="1"/>
  <c r="Q29" i="12" a="1"/>
  <c r="Q29" i="12" s="1"/>
  <c r="F29" i="12" a="1"/>
  <c r="F29" i="12" s="1"/>
  <c r="U27" i="12" a="1"/>
  <c r="U27" i="12" s="1"/>
  <c r="T24" i="12" a="1"/>
  <c r="T24" i="12" s="1"/>
  <c r="P23" i="12" a="1"/>
  <c r="P23" i="12" s="1"/>
  <c r="AC19" i="12" a="1"/>
  <c r="AC19" i="12" s="1"/>
  <c r="Y18" i="12" a="1"/>
  <c r="Y18" i="12" s="1"/>
  <c r="U17" i="12" a="1"/>
  <c r="U17" i="12" s="1"/>
  <c r="Z13" i="12" a="1"/>
  <c r="Z13" i="12" s="1"/>
  <c r="K10" i="12" a="1"/>
  <c r="K10" i="12" s="1"/>
  <c r="K6" i="12" a="1"/>
  <c r="K6" i="12" s="1"/>
  <c r="L4" i="12" a="1"/>
  <c r="L4" i="12" s="1"/>
  <c r="F7" i="12" a="1"/>
  <c r="F7" i="12" s="1"/>
  <c r="N7" i="12" a="1"/>
  <c r="N7" i="12" s="1"/>
  <c r="T7" i="12" a="1"/>
  <c r="T7" i="12" s="1"/>
  <c r="G7" i="12" a="1"/>
  <c r="G7" i="12" s="1"/>
  <c r="O7" i="12" a="1"/>
  <c r="O7" i="12" s="1"/>
  <c r="U7" i="12" a="1"/>
  <c r="U7" i="12" s="1"/>
  <c r="Z7" i="12" a="1"/>
  <c r="Z7" i="12" s="1"/>
  <c r="H7" i="12" a="1"/>
  <c r="H7" i="12" s="1"/>
  <c r="AA7" i="12" a="1"/>
  <c r="AA7" i="12" s="1"/>
  <c r="J7" i="12" a="1"/>
  <c r="J7" i="12" s="1"/>
  <c r="Q7" i="12" a="1"/>
  <c r="Q7" i="12" s="1"/>
  <c r="W7" i="12" a="1"/>
  <c r="W7" i="12" s="1"/>
  <c r="AC7" i="12" a="1"/>
  <c r="AC7" i="12" s="1"/>
  <c r="M7" i="12" a="1"/>
  <c r="M7" i="12" s="1"/>
  <c r="Y7" i="12" a="1"/>
  <c r="Y7" i="12" s="1"/>
  <c r="P7" i="12" a="1"/>
  <c r="P7" i="12" s="1"/>
  <c r="AB7" i="12" a="1"/>
  <c r="AB7" i="12" s="1"/>
  <c r="E7" i="12" a="1"/>
  <c r="E7" i="12" s="1"/>
  <c r="R7" i="12" a="1"/>
  <c r="R7" i="12" s="1"/>
  <c r="I7" i="12" a="1"/>
  <c r="I7" i="12" s="1"/>
  <c r="V7" i="12" a="1"/>
  <c r="V7" i="12" s="1"/>
  <c r="K7" i="12" a="1"/>
  <c r="K7" i="12" s="1"/>
  <c r="P14" i="12" a="1"/>
  <c r="P14" i="12" s="1"/>
  <c r="V14" i="12" a="1"/>
  <c r="V14" i="12" s="1"/>
  <c r="J14" i="12" a="1"/>
  <c r="J14" i="12" s="1"/>
  <c r="Q14" i="12" a="1"/>
  <c r="Q14" i="12" s="1"/>
  <c r="W14" i="12" a="1"/>
  <c r="W14" i="12" s="1"/>
  <c r="K14" i="12" a="1"/>
  <c r="K14" i="12" s="1"/>
  <c r="X14" i="12" a="1"/>
  <c r="X14" i="12" s="1"/>
  <c r="N14" i="12" a="1"/>
  <c r="N14" i="12" s="1"/>
  <c r="Y14" i="12" a="1"/>
  <c r="Y14" i="12" s="1"/>
  <c r="E14" i="12" a="1"/>
  <c r="E14" i="12" s="1"/>
  <c r="O14" i="12" a="1"/>
  <c r="O14" i="12" s="1"/>
  <c r="Z14" i="12" a="1"/>
  <c r="Z14" i="12" s="1"/>
  <c r="F14" i="12" a="1"/>
  <c r="F14" i="12" s="1"/>
  <c r="AA14" i="12" a="1"/>
  <c r="AA14" i="12" s="1"/>
  <c r="G14" i="12" a="1"/>
  <c r="G14" i="12" s="1"/>
  <c r="R14" i="12" a="1"/>
  <c r="R14" i="12" s="1"/>
  <c r="AB14" i="12" a="1"/>
  <c r="AB14" i="12" s="1"/>
  <c r="I14" i="12" a="1"/>
  <c r="I14" i="12" s="1"/>
  <c r="T14" i="12" a="1"/>
  <c r="T14" i="12" s="1"/>
  <c r="L14" i="12" a="1"/>
  <c r="L14" i="12" s="1"/>
  <c r="U14" i="12" a="1"/>
  <c r="U14" i="12" s="1"/>
  <c r="L20" i="12" a="1"/>
  <c r="L20" i="12" s="1"/>
  <c r="T20" i="12" a="1"/>
  <c r="T20" i="12" s="1"/>
  <c r="AA20" i="12" a="1"/>
  <c r="AA20" i="12" s="1"/>
  <c r="E20" i="12" a="1"/>
  <c r="E20" i="12" s="1"/>
  <c r="M20" i="12" a="1"/>
  <c r="M20" i="12" s="1"/>
  <c r="U20" i="12" a="1"/>
  <c r="U20" i="12" s="1"/>
  <c r="AB20" i="12" a="1"/>
  <c r="AB20" i="12" s="1"/>
  <c r="F20" i="12" a="1"/>
  <c r="F20" i="12" s="1"/>
  <c r="N20" i="12" a="1"/>
  <c r="N20" i="12" s="1"/>
  <c r="V20" i="12" a="1"/>
  <c r="V20" i="12" s="1"/>
  <c r="AC20" i="12" a="1"/>
  <c r="AC20" i="12" s="1"/>
  <c r="G20" i="12" a="1"/>
  <c r="G20" i="12" s="1"/>
  <c r="O20" i="12" a="1"/>
  <c r="O20" i="12" s="1"/>
  <c r="I20" i="12" a="1"/>
  <c r="I20" i="12" s="1"/>
  <c r="Q20" i="12" a="1"/>
  <c r="Q20" i="12" s="1"/>
  <c r="X20" i="12" a="1"/>
  <c r="X20" i="12" s="1"/>
  <c r="J20" i="12" a="1"/>
  <c r="J20" i="12" s="1"/>
  <c r="R20" i="12" a="1"/>
  <c r="R20" i="12" s="1"/>
  <c r="Y20" i="12" a="1"/>
  <c r="Y20" i="12" s="1"/>
  <c r="J25" i="12" a="1"/>
  <c r="J25" i="12" s="1"/>
  <c r="R25" i="12" a="1"/>
  <c r="R25" i="12" s="1"/>
  <c r="Y25" i="12" a="1"/>
  <c r="Y25" i="12" s="1"/>
  <c r="K25" i="12" a="1"/>
  <c r="K25" i="12" s="1"/>
  <c r="S25" i="12" a="1"/>
  <c r="S25" i="12" s="1"/>
  <c r="Z25" i="12" a="1"/>
  <c r="Z25" i="12" s="1"/>
  <c r="L25" i="12" a="1"/>
  <c r="L25" i="12" s="1"/>
  <c r="T25" i="12" a="1"/>
  <c r="T25" i="12" s="1"/>
  <c r="AA25" i="12" a="1"/>
  <c r="AA25" i="12" s="1"/>
  <c r="E25" i="12" a="1"/>
  <c r="E25" i="12" s="1"/>
  <c r="M25" i="12" a="1"/>
  <c r="M25" i="12" s="1"/>
  <c r="AB25" i="12" a="1"/>
  <c r="AB25" i="12" s="1"/>
  <c r="G25" i="12" a="1"/>
  <c r="G25" i="12" s="1"/>
  <c r="O25" i="12" a="1"/>
  <c r="O25" i="12" s="1"/>
  <c r="V25" i="12" a="1"/>
  <c r="V25" i="12" s="1"/>
  <c r="AC25" i="12" a="1"/>
  <c r="AC25" i="12" s="1"/>
  <c r="H25" i="12" a="1"/>
  <c r="H25" i="12" s="1"/>
  <c r="P25" i="12" a="1"/>
  <c r="P25" i="12" s="1"/>
  <c r="W25" i="12" a="1"/>
  <c r="W25" i="12" s="1"/>
  <c r="Z36" i="12" a="1"/>
  <c r="Z36" i="12" s="1"/>
  <c r="T36" i="12" a="1"/>
  <c r="T36" i="12" s="1"/>
  <c r="N36" i="12" a="1"/>
  <c r="N36" i="12" s="1"/>
  <c r="AA34" i="12" a="1"/>
  <c r="AA34" i="12" s="1"/>
  <c r="N34" i="12" a="1"/>
  <c r="N34" i="12" s="1"/>
  <c r="AB33" i="12" a="1"/>
  <c r="AB33" i="12" s="1"/>
  <c r="U33" i="12" a="1"/>
  <c r="U33" i="12" s="1"/>
  <c r="AB32" i="12" a="1"/>
  <c r="AB32" i="12" s="1"/>
  <c r="V32" i="12" a="1"/>
  <c r="V32" i="12" s="1"/>
  <c r="V30" i="12" a="1"/>
  <c r="V30" i="12" s="1"/>
  <c r="P30" i="12" a="1"/>
  <c r="P30" i="12" s="1"/>
  <c r="AC29" i="12" a="1"/>
  <c r="AC29" i="12" s="1"/>
  <c r="P29" i="12" a="1"/>
  <c r="P29" i="12" s="1"/>
  <c r="E29" i="12" a="1"/>
  <c r="E29" i="12" s="1"/>
  <c r="Q27" i="12" a="1"/>
  <c r="Q27" i="12" s="1"/>
  <c r="U25" i="12" a="1"/>
  <c r="U25" i="12" s="1"/>
  <c r="Q24" i="12" a="1"/>
  <c r="Q24" i="12" s="1"/>
  <c r="M23" i="12" a="1"/>
  <c r="M23" i="12" s="1"/>
  <c r="Z19" i="12" a="1"/>
  <c r="Z19" i="12" s="1"/>
  <c r="V18" i="12" a="1"/>
  <c r="V18" i="12" s="1"/>
  <c r="R17" i="12" a="1"/>
  <c r="R17" i="12" s="1"/>
  <c r="O16" i="12" a="1"/>
  <c r="O16" i="12" s="1"/>
  <c r="W13" i="12" a="1"/>
  <c r="W13" i="12" s="1"/>
  <c r="E12" i="12" a="1"/>
  <c r="E12" i="12" s="1"/>
  <c r="F10" i="12" a="1"/>
  <c r="F10" i="12" s="1"/>
  <c r="E6" i="12" a="1"/>
  <c r="E6" i="12" s="1"/>
  <c r="F4" i="12" a="1"/>
  <c r="F4" i="12" s="1"/>
  <c r="B19" i="12"/>
  <c r="A19" i="12" s="1"/>
  <c r="B20" i="12"/>
  <c r="A20" i="12" s="1"/>
  <c r="D2" i="12"/>
  <c r="D22" i="12" s="1" a="1"/>
  <c r="D22" i="12" s="1"/>
  <c r="B23" i="12"/>
  <c r="A23" i="12" s="1"/>
  <c r="B18" i="12"/>
  <c r="A18" i="12" s="1"/>
  <c r="B28" i="12"/>
  <c r="A28" i="12" s="1"/>
  <c r="B16" i="12"/>
  <c r="A16" i="12" s="1"/>
  <c r="B25" i="12"/>
  <c r="A25" i="12" s="1"/>
  <c r="B29" i="12"/>
  <c r="A29" i="12" s="1"/>
  <c r="B27" i="12"/>
  <c r="A27" i="12" s="1"/>
  <c r="D2" i="10"/>
  <c r="D24" i="10" s="1" a="1"/>
  <c r="D24" i="10" s="1"/>
  <c r="G5" i="4" l="1" a="1"/>
  <c r="G5" i="4" s="1"/>
  <c r="N4" i="1" s="1" a="1"/>
  <c r="N4" i="1" s="1"/>
  <c r="O4" i="1" s="1"/>
  <c r="M3" i="1" a="1"/>
  <c r="M3" i="1" s="1"/>
  <c r="G4" i="4" s="1" a="1"/>
  <c r="G4" i="4" s="1"/>
  <c r="M12" i="1" a="1"/>
  <c r="M12" i="1" s="1"/>
  <c r="C3" i="5" a="1"/>
  <c r="C3" i="5" s="1"/>
  <c r="M2" i="1" s="1" a="1"/>
  <c r="M2" i="1" s="1"/>
  <c r="G3" i="4" s="1" a="1"/>
  <c r="G3" i="4" s="1"/>
  <c r="O7" i="1"/>
  <c r="O6" i="1"/>
  <c r="E12" i="7" a="1"/>
  <c r="E12" i="7" s="1"/>
  <c r="N11" i="1" a="1"/>
  <c r="N11" i="1" s="1"/>
  <c r="O11" i="1" s="1"/>
  <c r="E13" i="7" a="1"/>
  <c r="E13" i="7" s="1"/>
  <c r="F5" i="7" a="1"/>
  <c r="F5" i="7" s="1"/>
  <c r="D5" i="13"/>
  <c r="C5" i="13"/>
  <c r="C3" i="13"/>
  <c r="C8" i="13"/>
  <c r="D8" i="13"/>
  <c r="D3" i="13"/>
  <c r="E3" i="13"/>
  <c r="F7" i="7" a="1"/>
  <c r="F7" i="7" s="1"/>
  <c r="F12" i="7" a="1"/>
  <c r="F12" i="7" s="1"/>
  <c r="D8" i="12" a="1"/>
  <c r="D8" i="12" s="1"/>
  <c r="B8" i="12" s="1"/>
  <c r="A8" i="12" s="1"/>
  <c r="D6" i="10" a="1"/>
  <c r="D6" i="10" s="1"/>
  <c r="B6" i="10" s="1"/>
  <c r="A6" i="10" s="1"/>
  <c r="C5" i="7" a="1"/>
  <c r="C5" i="7" s="1"/>
  <c r="C6" i="7" a="1"/>
  <c r="C6" i="7" s="1"/>
  <c r="C10" i="7" a="1"/>
  <c r="C10" i="7" s="1"/>
  <c r="C12" i="7" a="1"/>
  <c r="C12" i="7" s="1"/>
  <c r="C13" i="7" a="1"/>
  <c r="C13" i="7" s="1"/>
  <c r="D15" i="10" a="1"/>
  <c r="D15" i="10" s="1"/>
  <c r="D7" i="12" a="1"/>
  <c r="D7" i="12" s="1"/>
  <c r="B7" i="12" s="1"/>
  <c r="A7" i="12" s="1"/>
  <c r="D31" i="10" a="1"/>
  <c r="D31" i="10" s="1"/>
  <c r="D5" i="10" a="1"/>
  <c r="D5" i="10" s="1"/>
  <c r="B5" i="10" s="1"/>
  <c r="A5" i="10" s="1"/>
  <c r="C7" i="7" a="1"/>
  <c r="C7" i="7" s="1"/>
  <c r="C8" i="7" a="1"/>
  <c r="C8" i="7" s="1"/>
  <c r="C9" i="7" a="1"/>
  <c r="C9" i="7" s="1"/>
  <c r="D32" i="12" a="1"/>
  <c r="D32" i="12" s="1"/>
  <c r="D15" i="12" a="1"/>
  <c r="D15" i="12" s="1"/>
  <c r="D31" i="12" a="1"/>
  <c r="D31" i="12" s="1"/>
  <c r="D26" i="12" a="1"/>
  <c r="D26" i="12" s="1"/>
  <c r="D3" i="10" a="1"/>
  <c r="D3" i="10" s="1"/>
  <c r="D33" i="10" a="1"/>
  <c r="D33" i="10" s="1"/>
  <c r="D30" i="10" a="1"/>
  <c r="D30" i="10" s="1"/>
  <c r="D32" i="10" a="1"/>
  <c r="D32" i="10" s="1"/>
  <c r="D13" i="10" a="1"/>
  <c r="D13" i="10" s="1"/>
  <c r="B13" i="10" s="1"/>
  <c r="A13" i="10" s="1"/>
  <c r="D13" i="12" a="1"/>
  <c r="D13" i="12" s="1"/>
  <c r="B13" i="12" s="1"/>
  <c r="A13" i="12" s="1"/>
  <c r="D22" i="10" a="1"/>
  <c r="D22" i="10" s="1"/>
  <c r="D6" i="12" a="1"/>
  <c r="D6" i="12" s="1"/>
  <c r="B6" i="12" s="1"/>
  <c r="A6" i="12" s="1"/>
  <c r="D5" i="12" a="1"/>
  <c r="D5" i="12" s="1"/>
  <c r="B5" i="12" s="1"/>
  <c r="A5" i="12" s="1"/>
  <c r="D19" i="10" a="1"/>
  <c r="D19" i="10" s="1"/>
  <c r="D35" i="10" a="1"/>
  <c r="D35" i="10" s="1"/>
  <c r="D36" i="10" a="1"/>
  <c r="D36" i="10" s="1"/>
  <c r="D7" i="10" a="1"/>
  <c r="D7" i="10" s="1"/>
  <c r="B7" i="10" s="1"/>
  <c r="A7" i="10" s="1"/>
  <c r="D24" i="12" a="1"/>
  <c r="D24" i="12" s="1"/>
  <c r="D33" i="12" a="1"/>
  <c r="D33" i="12" s="1"/>
  <c r="D3" i="12" a="1"/>
  <c r="D3" i="12" s="1"/>
  <c r="B3" i="12" s="1"/>
  <c r="A3" i="12" s="1"/>
  <c r="D17" i="10" a="1"/>
  <c r="D17" i="10" s="1"/>
  <c r="D14" i="10" a="1"/>
  <c r="D14" i="10" s="1"/>
  <c r="B14" i="10" s="1"/>
  <c r="A14" i="10" s="1"/>
  <c r="D21" i="10" a="1"/>
  <c r="D21" i="10" s="1"/>
  <c r="D10" i="10" a="1"/>
  <c r="D10" i="10" s="1"/>
  <c r="B10" i="10" s="1"/>
  <c r="A10" i="10" s="1"/>
  <c r="D34" i="10" a="1"/>
  <c r="D34" i="10" s="1"/>
  <c r="D25" i="10" a="1"/>
  <c r="D25" i="10" s="1"/>
  <c r="D28" i="10" a="1"/>
  <c r="D28" i="10" s="1"/>
  <c r="D12" i="10" a="1"/>
  <c r="D12" i="10" s="1"/>
  <c r="B12" i="10" s="1"/>
  <c r="A12" i="10" s="1"/>
  <c r="D25" i="12" a="1"/>
  <c r="D25" i="12" s="1"/>
  <c r="D20" i="12" a="1"/>
  <c r="D20" i="12" s="1"/>
  <c r="D34" i="12" a="1"/>
  <c r="D34" i="12" s="1"/>
  <c r="D28" i="12" a="1"/>
  <c r="D28" i="12" s="1"/>
  <c r="D9" i="12" a="1"/>
  <c r="D9" i="12" s="1"/>
  <c r="B9" i="12" s="1"/>
  <c r="A9" i="12" s="1"/>
  <c r="D27" i="10" a="1"/>
  <c r="D27" i="10" s="1"/>
  <c r="D17" i="12" a="1"/>
  <c r="D17" i="12" s="1"/>
  <c r="D26" i="10" a="1"/>
  <c r="D26" i="10" s="1"/>
  <c r="D20" i="10" a="1"/>
  <c r="D20" i="10" s="1"/>
  <c r="D14" i="12" a="1"/>
  <c r="D14" i="12" s="1"/>
  <c r="B14" i="12" s="1"/>
  <c r="A14" i="12" s="1"/>
  <c r="D12" i="12" a="1"/>
  <c r="D12" i="12" s="1"/>
  <c r="B12" i="12" s="1"/>
  <c r="A12" i="12" s="1"/>
  <c r="D4" i="12" a="1"/>
  <c r="D4" i="12" s="1"/>
  <c r="D8" i="10" a="1"/>
  <c r="D8" i="10" s="1"/>
  <c r="B8" i="10" s="1"/>
  <c r="A8" i="10" s="1"/>
  <c r="D21" i="12" a="1"/>
  <c r="D21" i="12" s="1"/>
  <c r="D29" i="10" a="1"/>
  <c r="D29" i="10" s="1"/>
  <c r="D35" i="12" a="1"/>
  <c r="D35" i="12" s="1"/>
  <c r="D11" i="10" a="1"/>
  <c r="D11" i="10" s="1"/>
  <c r="B11" i="10" s="1"/>
  <c r="A11" i="10" s="1"/>
  <c r="D36" i="12" a="1"/>
  <c r="D36" i="12" s="1"/>
  <c r="D18" i="10" a="1"/>
  <c r="D18" i="10" s="1"/>
  <c r="D4" i="10" a="1"/>
  <c r="D4" i="10" s="1"/>
  <c r="B4" i="10" s="1"/>
  <c r="A4" i="10" s="1"/>
  <c r="D19" i="12" a="1"/>
  <c r="D19" i="12" s="1"/>
  <c r="D18" i="12" a="1"/>
  <c r="D18" i="12" s="1"/>
  <c r="D29" i="12" a="1"/>
  <c r="D29" i="12" s="1"/>
  <c r="D23" i="12" a="1"/>
  <c r="D23" i="12" s="1"/>
  <c r="D16" i="12" a="1"/>
  <c r="D16" i="12" s="1"/>
  <c r="D16" i="10" a="1"/>
  <c r="D16" i="10" s="1"/>
  <c r="D30" i="12" a="1"/>
  <c r="D30" i="12" s="1"/>
  <c r="D27" i="12" a="1"/>
  <c r="D27" i="12" s="1"/>
  <c r="D10" i="12" a="1"/>
  <c r="D10" i="12" s="1"/>
  <c r="B10" i="12" s="1"/>
  <c r="A10" i="12" s="1"/>
  <c r="D11" i="12" a="1"/>
  <c r="D11" i="12" s="1"/>
  <c r="B11" i="12" s="1"/>
  <c r="A11" i="12" s="1"/>
  <c r="D23" i="10" a="1"/>
  <c r="D23" i="10" s="1"/>
  <c r="D9" i="10" a="1"/>
  <c r="D9" i="10" s="1"/>
  <c r="B9" i="10" s="1"/>
  <c r="A9" i="10" s="1"/>
  <c r="G4" i="7" l="1" a="1"/>
  <c r="G4" i="7" s="1"/>
  <c r="N3" i="1" a="1"/>
  <c r="N3" i="1" s="1"/>
  <c r="O3" i="1" s="1"/>
  <c r="G3" i="7" a="1"/>
  <c r="G3" i="7" s="1"/>
  <c r="N2" i="1" a="1"/>
  <c r="N2" i="1" s="1"/>
  <c r="O2" i="1" s="1"/>
  <c r="G5" i="7" a="1"/>
  <c r="G5" i="7" s="1"/>
  <c r="G13" i="7" a="1"/>
  <c r="G13" i="7" s="1"/>
  <c r="G13" i="4" a="1"/>
  <c r="G13" i="4" s="1"/>
  <c r="N12" i="1" s="1" a="1"/>
  <c r="N12" i="1" s="1"/>
  <c r="O12" i="1" s="1"/>
  <c r="E5" i="13"/>
  <c r="E7" i="13" s="1"/>
  <c r="E8" i="13"/>
  <c r="C7" i="13"/>
  <c r="D7" i="13"/>
  <c r="B3" i="10"/>
  <c r="A3" i="10" s="1"/>
  <c r="B3" i="13"/>
  <c r="B5" i="13"/>
  <c r="B4" i="12"/>
  <c r="A4" i="12" s="1"/>
  <c r="B8" i="13"/>
  <c r="B6" i="13" l="1"/>
  <c r="B7" i="13"/>
  <c r="M5" i="1" l="1" a="1"/>
  <c r="M5" i="1" s="1"/>
  <c r="G6" i="4" s="1" a="1"/>
  <c r="G6" i="4" s="1"/>
  <c r="N14" i="1" s="1" a="1"/>
  <c r="N14" i="1" s="1"/>
  <c r="N5" i="1" l="1" a="1"/>
  <c r="N5" i="1" s="1"/>
  <c r="D6" i="13" l="1"/>
  <c r="O5" i="1"/>
  <c r="G6" i="7" a="1"/>
  <c r="G6" i="7" s="1"/>
  <c r="M10" i="1" a="1"/>
  <c r="M10" i="1" s="1"/>
  <c r="E4" i="13" l="1"/>
  <c r="D4" i="13"/>
  <c r="D9" i="13"/>
  <c r="G11" i="4" a="1"/>
  <c r="G11" i="4" s="1"/>
  <c r="M8" i="1" a="1"/>
  <c r="M8" i="1" s="1"/>
  <c r="G9" i="4" s="1" a="1"/>
  <c r="G9" i="4" s="1"/>
  <c r="G11" i="7" l="1" a="1"/>
  <c r="G11" i="7" s="1"/>
  <c r="N10" i="1" a="1"/>
  <c r="N10" i="1" s="1"/>
  <c r="O10" i="1" s="1"/>
  <c r="O8" i="1"/>
  <c r="G9" i="7" l="1" a="1"/>
  <c r="G9" i="7" s="1"/>
  <c r="F3" i="13" l="1"/>
  <c r="M9" i="1" a="1"/>
  <c r="M9" i="1" s="1"/>
  <c r="B4" i="13" l="1"/>
  <c r="B9" i="13"/>
  <c r="C4" i="13"/>
  <c r="G10" i="4" a="1"/>
  <c r="G10" i="4" s="1"/>
  <c r="F4" i="13"/>
  <c r="F5" i="13" l="1"/>
  <c r="F7" i="13" s="1"/>
  <c r="G10" i="7" a="1"/>
  <c r="G10" i="7" s="1"/>
  <c r="F8" i="13"/>
  <c r="N9" i="1" a="1"/>
  <c r="N9" i="1" s="1"/>
  <c r="F6" i="13"/>
  <c r="F9" i="13"/>
  <c r="E6" i="13" l="1"/>
  <c r="E9" i="13"/>
  <c r="O9" i="1"/>
  <c r="C6" i="13"/>
  <c r="C9" i="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<sst xmlns="http://schemas.openxmlformats.org/spreadsheetml/2006/main" count="208" uniqueCount="138">
  <si>
    <t>Project id</t>
  </si>
  <si>
    <t>Área</t>
  </si>
  <si>
    <t>Fase atual</t>
  </si>
  <si>
    <t>Técnico de análise</t>
  </si>
  <si>
    <t>Gestor de projeto</t>
  </si>
  <si>
    <t xml:space="preserve">Fase atual </t>
  </si>
  <si>
    <t>Sem resposta de análise</t>
  </si>
  <si>
    <t>Projeto Aprovado</t>
  </si>
  <si>
    <t>Projeto Rejeitado</t>
  </si>
  <si>
    <t>Técnico id</t>
  </si>
  <si>
    <t>Projetos atribuídos</t>
  </si>
  <si>
    <t>None ; Análise4 ; Análise3 ; Acompanhamento5</t>
  </si>
  <si>
    <t>None ; Análise7 ; Análise6 ; Análise9</t>
  </si>
  <si>
    <t>None ; Análise5 ; Análise2 ; Análise10 ; Acompanhamento3 ; Acompanhamento4 ; Análise11</t>
  </si>
  <si>
    <t>None ; Análise1 ; Análise8 ; Acompanhamento2 ; Acompanhamento9</t>
  </si>
  <si>
    <t>Projetos v</t>
  </si>
  <si>
    <t>Técnicos &gt;</t>
  </si>
  <si>
    <t>Técnico Associado</t>
  </si>
  <si>
    <t>Projeto v</t>
  </si>
  <si>
    <t>Nº Técnicos</t>
  </si>
  <si>
    <t>Esforço Análise -&gt;</t>
  </si>
  <si>
    <t>Esforço Acompanhamento -&gt;</t>
  </si>
  <si>
    <t>Esforço Total</t>
  </si>
  <si>
    <t>Projeto completado</t>
  </si>
  <si>
    <t>Disponível para a próxima alocação? (0=não,1=sim)</t>
  </si>
  <si>
    <t>Código</t>
  </si>
  <si>
    <t>Atividade</t>
  </si>
  <si>
    <t>Minimo</t>
  </si>
  <si>
    <t>Moda</t>
  </si>
  <si>
    <t>Máximo</t>
  </si>
  <si>
    <t>Otimista</t>
  </si>
  <si>
    <t>Realista</t>
  </si>
  <si>
    <t>Pessimista</t>
  </si>
  <si>
    <t>Analise de Candidaturas</t>
  </si>
  <si>
    <t>Média de pagamento</t>
  </si>
  <si>
    <t>I-Al</t>
  </si>
  <si>
    <t xml:space="preserve">Distribuição par Area Tematica </t>
  </si>
  <si>
    <t>Al-A2</t>
  </si>
  <si>
    <t>Analise de Admissibilidade</t>
  </si>
  <si>
    <t>Individual</t>
  </si>
  <si>
    <t>Resumo</t>
  </si>
  <si>
    <t>Esforço Analise</t>
  </si>
  <si>
    <t>Esforço Acompanhamento</t>
  </si>
  <si>
    <t>Copromoção</t>
  </si>
  <si>
    <t>Mobilizador</t>
  </si>
  <si>
    <t>Contratação de Perito-Candidatura</t>
  </si>
  <si>
    <t>A2-B1</t>
  </si>
  <si>
    <t>Autorizaçãoo de Despesa de Adjucação
Adjudica&lt;;:ao</t>
  </si>
  <si>
    <t>B1-B2</t>
  </si>
  <si>
    <t>Prestação de Serviços - Candidatura</t>
  </si>
  <si>
    <t>B2-B3</t>
  </si>
  <si>
    <t>Pagamento ao Perito</t>
  </si>
  <si>
    <t>A2-A3 B2-A3</t>
  </si>
  <si>
    <t>Elaboração do FACI</t>
  </si>
  <si>
    <t>gp</t>
  </si>
  <si>
    <t>A3-A4</t>
  </si>
  <si>
    <t>Analisar e Encerrar FACI</t>
  </si>
  <si>
    <t>gat</t>
  </si>
  <si>
    <t>inserir novos tipos de individual</t>
  </si>
  <si>
    <t>A5-A6</t>
  </si>
  <si>
    <t>Alegação Contrarias</t>
  </si>
  <si>
    <t>Acompanhamento</t>
  </si>
  <si>
    <t>Xl-C2
Cl-C2</t>
  </si>
  <si>
    <t>Analise Pedido de Pagamento</t>
  </si>
  <si>
    <t>PTRI</t>
  </si>
  <si>
    <t>PTRF</t>
  </si>
  <si>
    <t>C2-C3</t>
  </si>
  <si>
    <t>Pedido de Esclarecimentos</t>
  </si>
  <si>
    <t>C2-C4</t>
  </si>
  <si>
    <t>Revisão de Pedido de Pagamento</t>
  </si>
  <si>
    <t>C4-C2</t>
  </si>
  <si>
    <t>Novo Pedido de Pagamento</t>
  </si>
  <si>
    <t>Visita</t>
  </si>
  <si>
    <t>XI-D1</t>
  </si>
  <si>
    <t>Preparação da Visita</t>
  </si>
  <si>
    <t>D1-D2</t>
  </si>
  <si>
    <t>Visita Intermedia</t>
  </si>
  <si>
    <t>Online</t>
  </si>
  <si>
    <t>Presencial</t>
  </si>
  <si>
    <t>D1-D3</t>
  </si>
  <si>
    <t>Visita de Auditoria Financeira</t>
  </si>
  <si>
    <t>D2-D4</t>
  </si>
  <si>
    <t>Pós-Visita</t>
  </si>
  <si>
    <t>Pedido Alteração Recusado</t>
  </si>
  <si>
    <t>G1-G6</t>
  </si>
  <si>
    <t>Pedido Alteração Aceite</t>
  </si>
  <si>
    <t>Pequenas Alterações</t>
  </si>
  <si>
    <t>Alterações que exigem ajuste</t>
  </si>
  <si>
    <t>x2-g2</t>
  </si>
  <si>
    <t>Analise Pedido de Prorrogação</t>
  </si>
  <si>
    <t>G2-G6</t>
  </si>
  <si>
    <t>Visita Final</t>
  </si>
  <si>
    <t>x4-h1</t>
  </si>
  <si>
    <t>Preparação da Visita final</t>
  </si>
  <si>
    <t>Contratação de Perito Visita Final</t>
  </si>
  <si>
    <t>h1-h2</t>
  </si>
  <si>
    <t>Autorização de Despesa (AD) até Adjudicação</t>
  </si>
  <si>
    <t>h2-h3</t>
  </si>
  <si>
    <t>h3-h4</t>
  </si>
  <si>
    <t>h4-h5</t>
  </si>
  <si>
    <t>Pagamento Perito</t>
  </si>
  <si>
    <t>Encerramento</t>
  </si>
  <si>
    <t>h4-h6</t>
  </si>
  <si>
    <t>Prestação de Serviços - Avaliações Finais</t>
  </si>
  <si>
    <t>h6-h7</t>
  </si>
  <si>
    <t>Análise do Facie</t>
  </si>
  <si>
    <t>Contestação</t>
  </si>
  <si>
    <t>Tipo de projeto</t>
  </si>
  <si>
    <t>Esforço Candidatura</t>
  </si>
  <si>
    <t>Área Temática</t>
  </si>
  <si>
    <t>Tipo Projeto (n)</t>
  </si>
  <si>
    <t>Áreá temática</t>
  </si>
  <si>
    <t>AGRO/BIO/QUI</t>
  </si>
  <si>
    <t>TIC/INST</t>
  </si>
  <si>
    <t>MAT/MEC/ENER/CONST</t>
  </si>
  <si>
    <t>Área Temática (n)</t>
  </si>
  <si>
    <t>Anos de serviço</t>
  </si>
  <si>
    <t>Efi Agro</t>
  </si>
  <si>
    <t>Efi Mat</t>
  </si>
  <si>
    <t>Efi Tic</t>
  </si>
  <si>
    <t>Assumimos que quanto maior a experiência, maior a capacidade de realizar tarefas</t>
  </si>
  <si>
    <t>Escala</t>
  </si>
  <si>
    <t>Preferências</t>
  </si>
  <si>
    <t>Anos de serviço que o técnico tem de experiência.</t>
  </si>
  <si>
    <t>Muito baixa</t>
  </si>
  <si>
    <t>Baixa</t>
  </si>
  <si>
    <t>Neutra</t>
  </si>
  <si>
    <t>Alta</t>
  </si>
  <si>
    <t>Muito alta</t>
  </si>
  <si>
    <t xml:space="preserve"> </t>
  </si>
  <si>
    <t>Esforço Total (Base)</t>
  </si>
  <si>
    <t>Esforço Análise Ativo -&gt;</t>
  </si>
  <si>
    <t>Esforço Acompanhamento Ativo -&gt;</t>
  </si>
  <si>
    <t>Esforço Total Ativo</t>
  </si>
  <si>
    <t>Esforço Candidatura Ajustado</t>
  </si>
  <si>
    <t>Esforço Acompanhamento Ajustado</t>
  </si>
  <si>
    <t>Esforço Total Ajustado</t>
  </si>
  <si>
    <t>Válido?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</si>
</sst>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6" xfId="0" applyBorder="1" applyAlignment="1">
      <alignment horizontal="left"/>
    </xf>
    <xf numFmtId="2" fontId="0" fillId="5" borderId="0" xfId="0" applyNumberFormat="1" applyFill="1" applyAlignment="1">
      <alignment vertical="top"/>
    </xf>
    <xf numFmtId="0" fontId="0" fillId="5" borderId="0" xfId="0" applyFill="1"/>
    <xf numFmtId="2" fontId="0" fillId="0" borderId="0" xfId="0" applyNumberFormat="1"/>
    <xf numFmtId="0" fontId="0" fillId="6" borderId="0" xfId="0" applyFill="1"/>
    <xf numFmtId="0" fontId="0" fillId="3" borderId="2" xfId="0" applyFill="1" applyBorder="1"/>
    <xf numFmtId="0" fontId="0" fillId="0" borderId="2" xfId="0" applyBorder="1"/>
    <xf numFmtId="0" fontId="0" fillId="7" borderId="0" xfId="0" applyFill="1"/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26</v>
    <v>8</v>
    <v>0</v>
    <v>1</v>
  </rv>
  <rv s="1">
    <v>8</v>
    <v>1</v>
  </rv>
</rvData>
</file>

<file path=xl/richData/rdrichvaluestructure.xml><?xml version="1.0" encoding="utf-8"?>
<rvStructures xmlns="http://schemas.microsoft.com/office/spreadsheetml/2017/richdata" count="2">
  <s t="_error">
    <k n="colOffset" t="i"/>
    <k n="errorType" t="i"/>
    <k n="rwOffset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B0F45-5BF4-4CD6-944E-B2CA8E0660D9}">
  <sheetPr codeName="Folha1"/>
  <dimension ref="B2:Q58"/>
  <sheetViews>
    <sheetView topLeftCell="I1" workbookViewId="0">
      <selection activeCell="N3" sqref="N3"/>
    </sheetView>
  </sheetViews>
  <sheetFormatPr defaultRowHeight="14.4" x14ac:dyDescent="0.3"/>
  <cols>
    <col min="2" max="2" width="30" hidden="1" customWidth="1"/>
    <col min="3" max="3" width="38.5546875" bestFit="1" customWidth="1"/>
    <col min="4" max="4" width="13.109375" bestFit="1" customWidth="1"/>
    <col min="7" max="7" width="10.44140625" bestFit="1" customWidth="1"/>
    <col min="11" max="11" width="20" bestFit="1" customWidth="1"/>
    <col min="12" max="12" width="15.6640625" customWidth="1"/>
    <col min="13" max="13" width="21.44140625" customWidth="1"/>
    <col min="14" max="14" width="24.5546875" bestFit="1" customWidth="1"/>
  </cols>
  <sheetData>
    <row r="2" spans="2:17" x14ac:dyDescent="0.3">
      <c r="B2" s="24"/>
      <c r="C2" s="24"/>
      <c r="D2" s="24"/>
      <c r="E2" s="24"/>
      <c r="F2" s="24"/>
      <c r="G2" s="24"/>
    </row>
    <row r="3" spans="2:17" x14ac:dyDescent="0.3">
      <c r="B3" s="25" t="s">
        <v>25</v>
      </c>
      <c r="C3" s="25" t="s">
        <v>26</v>
      </c>
      <c r="D3" s="2"/>
      <c r="E3" s="2" t="s">
        <v>27</v>
      </c>
      <c r="F3" s="2" t="s">
        <v>28</v>
      </c>
      <c r="G3" s="2" t="s">
        <v>29</v>
      </c>
    </row>
    <row r="4" spans="2:17" x14ac:dyDescent="0.3">
      <c r="B4" s="25"/>
      <c r="C4" s="25"/>
      <c r="D4" s="2"/>
      <c r="E4" s="2" t="s">
        <v>30</v>
      </c>
      <c r="F4" s="2" t="s">
        <v>31</v>
      </c>
      <c r="G4" s="2" t="s">
        <v>32</v>
      </c>
    </row>
    <row r="5" spans="2:17" x14ac:dyDescent="0.3">
      <c r="B5" s="26" t="s">
        <v>33</v>
      </c>
      <c r="C5" s="26"/>
      <c r="D5" s="26"/>
      <c r="E5" s="26"/>
      <c r="F5" s="26"/>
      <c r="G5" s="26"/>
      <c r="K5" t="s">
        <v>34</v>
      </c>
      <c r="L5">
        <v>5</v>
      </c>
    </row>
    <row r="6" spans="2:17" x14ac:dyDescent="0.3">
      <c r="B6" s="5" t="s">
        <v>35</v>
      </c>
      <c r="C6" s="27" t="s">
        <v>36</v>
      </c>
      <c r="D6" s="27"/>
      <c r="E6" s="2">
        <v>0.25</v>
      </c>
      <c r="F6" s="2">
        <v>3.25</v>
      </c>
      <c r="G6" s="2">
        <v>8</v>
      </c>
    </row>
    <row r="7" spans="2:17" x14ac:dyDescent="0.3">
      <c r="B7" s="25" t="s">
        <v>37</v>
      </c>
      <c r="C7" s="25" t="s">
        <v>38</v>
      </c>
      <c r="D7" s="2" t="s">
        <v>39</v>
      </c>
      <c r="E7" s="2">
        <v>0.2</v>
      </c>
      <c r="F7" s="2">
        <v>2</v>
      </c>
      <c r="G7" s="2">
        <v>40</v>
      </c>
      <c r="K7" t="s">
        <v>40</v>
      </c>
      <c r="M7" t="s">
        <v>41</v>
      </c>
      <c r="N7" t="s">
        <v>42</v>
      </c>
      <c r="O7" t="s">
        <v>22</v>
      </c>
    </row>
    <row r="8" spans="2:17" x14ac:dyDescent="0.3">
      <c r="B8" s="25"/>
      <c r="C8" s="25"/>
      <c r="D8" s="2" t="s">
        <v>43</v>
      </c>
      <c r="E8" s="2">
        <v>1</v>
      </c>
      <c r="F8" s="2">
        <v>2.5</v>
      </c>
      <c r="G8" s="2">
        <v>37.5</v>
      </c>
      <c r="L8" t="s">
        <v>39</v>
      </c>
      <c r="M8">
        <f>$F$6+F7+$F$11+$F$12+$F$13+F15+F18+F21</f>
        <v>22.75</v>
      </c>
      <c r="N8">
        <f>+$L$5*$F$28+$F$29+$F$31+$F$34+AVERAGE($F$35:$F$36)+$F$37+$F$38+AVERAGE($F$40:$F$41)+$F$42+AVERAGE($F$44:$F$45)+$F$47+$F$49+$F$50+$F$52+$F$54+F55+$F$58</f>
        <v>105.4</v>
      </c>
      <c r="O8">
        <f>M8+N8</f>
        <v>128.15</v>
      </c>
      <c r="Q8">
        <f>O8/8</f>
        <v>16.018750000000001</v>
      </c>
    </row>
    <row r="9" spans="2:17" x14ac:dyDescent="0.3">
      <c r="B9" s="25"/>
      <c r="C9" s="25"/>
      <c r="D9" s="2" t="s">
        <v>44</v>
      </c>
      <c r="E9" s="2">
        <v>2</v>
      </c>
      <c r="F9" s="2">
        <v>22.5</v>
      </c>
      <c r="G9" s="2">
        <v>37.5</v>
      </c>
      <c r="L9" t="s">
        <v>43</v>
      </c>
      <c r="M9">
        <f t="shared" ref="M9:M10" si="0">$F$6+F8+$F$11+$F$12+$F$13+F16+F19+F22</f>
        <v>25.5</v>
      </c>
      <c r="N9">
        <f t="shared" ref="N9:N10" si="1">+$L$5*$F$28+$F$29+$F$31+$F$34+AVERAGE($F$35:$F$36)+$F$37+$F$38+AVERAGE($F$40:$F$41)+$F$42+AVERAGE($F$44:$F$45)+$F$47+$F$49+$F$50+$F$52+$F$54+F56+$F$58</f>
        <v>106.15</v>
      </c>
      <c r="O9">
        <f t="shared" ref="O9:O10" si="2">M9+N9</f>
        <v>131.65</v>
      </c>
      <c r="Q9">
        <f t="shared" ref="Q9:Q10" si="3">O9/8</f>
        <v>16.456250000000001</v>
      </c>
    </row>
    <row r="10" spans="2:17" x14ac:dyDescent="0.3">
      <c r="B10" s="28" t="s">
        <v>45</v>
      </c>
      <c r="C10" s="28"/>
      <c r="D10" s="28"/>
      <c r="E10" s="28"/>
      <c r="F10" s="28"/>
      <c r="G10" s="28"/>
      <c r="L10" t="s">
        <v>44</v>
      </c>
      <c r="M10">
        <f t="shared" si="0"/>
        <v>59.5</v>
      </c>
      <c r="N10">
        <f t="shared" si="1"/>
        <v>114.4</v>
      </c>
      <c r="O10">
        <f t="shared" si="2"/>
        <v>173.9</v>
      </c>
      <c r="Q10">
        <f t="shared" si="3"/>
        <v>21.737500000000001</v>
      </c>
    </row>
    <row r="11" spans="2:17" x14ac:dyDescent="0.3">
      <c r="B11" s="2" t="s">
        <v>46</v>
      </c>
      <c r="C11" s="29" t="s">
        <v>47</v>
      </c>
      <c r="D11" s="29"/>
      <c r="E11" s="2">
        <v>0.5</v>
      </c>
      <c r="F11" s="2">
        <v>0.75</v>
      </c>
      <c r="G11" s="2">
        <v>1.25</v>
      </c>
    </row>
    <row r="12" spans="2:17" x14ac:dyDescent="0.3">
      <c r="B12" s="2" t="s">
        <v>48</v>
      </c>
      <c r="C12" s="28" t="s">
        <v>49</v>
      </c>
      <c r="D12" s="28"/>
      <c r="E12" s="2">
        <v>0</v>
      </c>
      <c r="F12" s="2">
        <v>0.5</v>
      </c>
      <c r="G12" s="2">
        <v>1.5</v>
      </c>
    </row>
    <row r="13" spans="2:17" x14ac:dyDescent="0.3">
      <c r="B13" s="2" t="s">
        <v>50</v>
      </c>
      <c r="C13" s="28" t="s">
        <v>51</v>
      </c>
      <c r="D13" s="28"/>
      <c r="E13" s="2">
        <v>0.75</v>
      </c>
      <c r="F13" s="2">
        <v>1</v>
      </c>
      <c r="G13" s="2">
        <v>1.5</v>
      </c>
    </row>
    <row r="14" spans="2:17" x14ac:dyDescent="0.3">
      <c r="B14" s="28" t="s">
        <v>33</v>
      </c>
      <c r="C14" s="28"/>
      <c r="D14" s="28"/>
      <c r="E14" s="28"/>
      <c r="F14" s="28"/>
      <c r="G14" s="28"/>
    </row>
    <row r="15" spans="2:17" x14ac:dyDescent="0.3">
      <c r="B15" s="20" t="s">
        <v>52</v>
      </c>
      <c r="C15" s="22" t="s">
        <v>53</v>
      </c>
      <c r="D15" s="2" t="s">
        <v>39</v>
      </c>
      <c r="E15">
        <v>1</v>
      </c>
      <c r="F15">
        <v>3</v>
      </c>
      <c r="G15">
        <v>30</v>
      </c>
      <c r="H15" t="s">
        <v>54</v>
      </c>
    </row>
    <row r="16" spans="2:17" x14ac:dyDescent="0.3">
      <c r="B16" s="21"/>
      <c r="C16" s="23"/>
      <c r="D16" s="2" t="s">
        <v>43</v>
      </c>
      <c r="E16">
        <v>1.5</v>
      </c>
      <c r="F16">
        <v>4</v>
      </c>
      <c r="G16">
        <v>35</v>
      </c>
    </row>
    <row r="17" spans="2:13" x14ac:dyDescent="0.3">
      <c r="B17" s="21"/>
      <c r="C17" s="23"/>
      <c r="D17" s="2" t="s">
        <v>44</v>
      </c>
      <c r="E17">
        <v>2</v>
      </c>
      <c r="F17">
        <v>5</v>
      </c>
      <c r="G17">
        <v>75</v>
      </c>
    </row>
    <row r="18" spans="2:13" x14ac:dyDescent="0.3">
      <c r="B18" s="21" t="s">
        <v>55</v>
      </c>
      <c r="C18" s="23" t="s">
        <v>56</v>
      </c>
      <c r="D18" s="2" t="s">
        <v>39</v>
      </c>
      <c r="E18">
        <v>3</v>
      </c>
      <c r="F18">
        <v>5.75</v>
      </c>
      <c r="G18">
        <v>14</v>
      </c>
      <c r="H18" t="s">
        <v>57</v>
      </c>
      <c r="L18" t="s">
        <v>58</v>
      </c>
    </row>
    <row r="19" spans="2:13" x14ac:dyDescent="0.3">
      <c r="B19" s="21"/>
      <c r="C19" s="23"/>
      <c r="D19" s="2" t="s">
        <v>43</v>
      </c>
      <c r="E19">
        <v>4</v>
      </c>
      <c r="F19">
        <v>6.5</v>
      </c>
      <c r="G19">
        <v>14</v>
      </c>
    </row>
    <row r="20" spans="2:13" x14ac:dyDescent="0.3">
      <c r="B20" s="21"/>
      <c r="C20" s="23"/>
      <c r="D20" s="2" t="s">
        <v>44</v>
      </c>
      <c r="E20">
        <v>8</v>
      </c>
      <c r="F20">
        <v>13</v>
      </c>
      <c r="G20">
        <v>21</v>
      </c>
    </row>
    <row r="21" spans="2:13" x14ac:dyDescent="0.3">
      <c r="B21" s="21" t="s">
        <v>59</v>
      </c>
      <c r="C21" s="23" t="s">
        <v>60</v>
      </c>
      <c r="D21" s="2" t="s">
        <v>39</v>
      </c>
      <c r="E21">
        <v>3.5</v>
      </c>
      <c r="F21">
        <v>6.5</v>
      </c>
      <c r="G21">
        <v>14</v>
      </c>
      <c r="H21" t="s">
        <v>57</v>
      </c>
      <c r="L21" t="s">
        <v>111</v>
      </c>
      <c r="M21" t="s">
        <v>112</v>
      </c>
    </row>
    <row r="22" spans="2:13" x14ac:dyDescent="0.3">
      <c r="B22" s="21"/>
      <c r="C22" s="23"/>
      <c r="D22" s="2" t="s">
        <v>43</v>
      </c>
      <c r="E22">
        <v>4</v>
      </c>
      <c r="F22">
        <v>7</v>
      </c>
      <c r="G22">
        <v>14</v>
      </c>
      <c r="M22" t="s">
        <v>113</v>
      </c>
    </row>
    <row r="23" spans="2:13" x14ac:dyDescent="0.3">
      <c r="B23" s="21"/>
      <c r="C23" s="23"/>
      <c r="D23" s="2" t="s">
        <v>44</v>
      </c>
      <c r="E23">
        <v>10</v>
      </c>
      <c r="F23">
        <v>13.5</v>
      </c>
      <c r="G23">
        <v>21</v>
      </c>
      <c r="M23" t="s">
        <v>114</v>
      </c>
    </row>
    <row r="25" spans="2:13" x14ac:dyDescent="0.3">
      <c r="B25" s="26" t="s">
        <v>61</v>
      </c>
      <c r="C25" s="26"/>
      <c r="D25" s="26"/>
      <c r="E25" s="26"/>
      <c r="F25" s="26"/>
      <c r="G25" s="26"/>
    </row>
    <row r="26" spans="2:13" x14ac:dyDescent="0.3">
      <c r="B26" s="25" t="s">
        <v>25</v>
      </c>
      <c r="C26" s="25" t="s">
        <v>26</v>
      </c>
      <c r="D26" s="2"/>
      <c r="E26" s="2" t="s">
        <v>27</v>
      </c>
      <c r="F26" s="2" t="s">
        <v>28</v>
      </c>
      <c r="G26" s="2" t="s">
        <v>29</v>
      </c>
    </row>
    <row r="27" spans="2:13" x14ac:dyDescent="0.3">
      <c r="B27" s="25"/>
      <c r="C27" s="25"/>
      <c r="D27" s="2"/>
      <c r="E27" s="2" t="s">
        <v>30</v>
      </c>
      <c r="F27" s="2" t="s">
        <v>31</v>
      </c>
      <c r="G27" s="2" t="s">
        <v>32</v>
      </c>
    </row>
    <row r="28" spans="2:13" x14ac:dyDescent="0.3">
      <c r="B28" s="20" t="s">
        <v>62</v>
      </c>
      <c r="C28" s="20" t="s">
        <v>63</v>
      </c>
      <c r="D28" t="s">
        <v>64</v>
      </c>
      <c r="E28">
        <v>1</v>
      </c>
      <c r="F28">
        <v>8</v>
      </c>
      <c r="G28">
        <v>40</v>
      </c>
    </row>
    <row r="29" spans="2:13" x14ac:dyDescent="0.3">
      <c r="B29" s="21"/>
      <c r="C29" s="21"/>
      <c r="D29" t="s">
        <v>65</v>
      </c>
      <c r="E29">
        <v>1</v>
      </c>
      <c r="F29">
        <v>8</v>
      </c>
      <c r="G29">
        <v>40</v>
      </c>
    </row>
    <row r="30" spans="2:13" x14ac:dyDescent="0.3">
      <c r="B30" t="s">
        <v>66</v>
      </c>
      <c r="C30" t="s">
        <v>67</v>
      </c>
    </row>
    <row r="31" spans="2:13" x14ac:dyDescent="0.3">
      <c r="B31" t="s">
        <v>68</v>
      </c>
      <c r="C31" t="s">
        <v>69</v>
      </c>
      <c r="E31">
        <v>0.1</v>
      </c>
      <c r="F31">
        <v>0.15</v>
      </c>
      <c r="G31">
        <v>0.3</v>
      </c>
    </row>
    <row r="32" spans="2:13" x14ac:dyDescent="0.3">
      <c r="B32" t="s">
        <v>70</v>
      </c>
      <c r="C32" t="s">
        <v>71</v>
      </c>
    </row>
    <row r="33" spans="2:7" x14ac:dyDescent="0.3">
      <c r="B33" s="30" t="s">
        <v>72</v>
      </c>
      <c r="C33" s="30"/>
      <c r="D33" s="30"/>
      <c r="E33" s="30"/>
      <c r="F33" s="30"/>
      <c r="G33" s="30"/>
    </row>
    <row r="34" spans="2:7" x14ac:dyDescent="0.3">
      <c r="B34" t="s">
        <v>73</v>
      </c>
      <c r="C34" t="s">
        <v>74</v>
      </c>
      <c r="E34">
        <v>0.5</v>
      </c>
      <c r="F34">
        <v>8</v>
      </c>
      <c r="G34">
        <v>40</v>
      </c>
    </row>
    <row r="35" spans="2:7" x14ac:dyDescent="0.3">
      <c r="B35" s="21" t="s">
        <v>75</v>
      </c>
      <c r="C35" s="21" t="s">
        <v>76</v>
      </c>
      <c r="D35" t="s">
        <v>77</v>
      </c>
      <c r="E35">
        <v>0.5</v>
      </c>
      <c r="F35">
        <v>3</v>
      </c>
      <c r="G35">
        <v>9</v>
      </c>
    </row>
    <row r="36" spans="2:7" x14ac:dyDescent="0.3">
      <c r="B36" s="21"/>
      <c r="C36" s="21"/>
      <c r="D36" t="s">
        <v>78</v>
      </c>
      <c r="E36">
        <v>3</v>
      </c>
      <c r="F36">
        <v>8</v>
      </c>
      <c r="G36">
        <v>24</v>
      </c>
    </row>
    <row r="37" spans="2:7" x14ac:dyDescent="0.3">
      <c r="B37" t="s">
        <v>79</v>
      </c>
      <c r="C37" t="s">
        <v>80</v>
      </c>
      <c r="E37">
        <v>3</v>
      </c>
      <c r="F37">
        <v>8</v>
      </c>
      <c r="G37">
        <v>24</v>
      </c>
    </row>
    <row r="38" spans="2:7" x14ac:dyDescent="0.3">
      <c r="B38" t="s">
        <v>81</v>
      </c>
      <c r="C38" t="s">
        <v>82</v>
      </c>
      <c r="E38">
        <v>0.5</v>
      </c>
      <c r="F38">
        <v>4</v>
      </c>
      <c r="G38">
        <v>16</v>
      </c>
    </row>
    <row r="39" spans="2:7" x14ac:dyDescent="0.3">
      <c r="B39" s="30" t="s">
        <v>83</v>
      </c>
      <c r="C39" s="30"/>
      <c r="D39" s="30"/>
      <c r="E39" s="30"/>
      <c r="F39" s="30"/>
      <c r="G39" s="30"/>
    </row>
    <row r="40" spans="2:7" x14ac:dyDescent="0.3">
      <c r="B40" s="30" t="s">
        <v>84</v>
      </c>
      <c r="C40" s="21" t="s">
        <v>85</v>
      </c>
      <c r="D40" t="s">
        <v>86</v>
      </c>
      <c r="E40">
        <v>0.5</v>
      </c>
      <c r="F40">
        <v>2</v>
      </c>
      <c r="G40">
        <v>7.5</v>
      </c>
    </row>
    <row r="41" spans="2:7" x14ac:dyDescent="0.3">
      <c r="B41" s="30"/>
      <c r="C41" s="21"/>
      <c r="D41" t="s">
        <v>87</v>
      </c>
      <c r="E41">
        <v>0.5</v>
      </c>
      <c r="F41">
        <v>4</v>
      </c>
      <c r="G41">
        <v>15</v>
      </c>
    </row>
    <row r="42" spans="2:7" x14ac:dyDescent="0.3">
      <c r="B42" t="s">
        <v>88</v>
      </c>
      <c r="C42" t="s">
        <v>89</v>
      </c>
      <c r="E42">
        <v>0.17</v>
      </c>
      <c r="F42">
        <v>2</v>
      </c>
      <c r="G42">
        <v>16</v>
      </c>
    </row>
    <row r="43" spans="2:7" x14ac:dyDescent="0.3">
      <c r="C43" t="s">
        <v>67</v>
      </c>
    </row>
    <row r="44" spans="2:7" x14ac:dyDescent="0.3">
      <c r="B44" s="30" t="s">
        <v>90</v>
      </c>
      <c r="C44" s="21" t="s">
        <v>85</v>
      </c>
      <c r="D44" t="s">
        <v>86</v>
      </c>
      <c r="E44">
        <v>0.5</v>
      </c>
      <c r="F44">
        <v>2</v>
      </c>
      <c r="G44">
        <v>7.5</v>
      </c>
    </row>
    <row r="45" spans="2:7" x14ac:dyDescent="0.3">
      <c r="B45" s="30"/>
      <c r="C45" s="21"/>
      <c r="D45" t="s">
        <v>87</v>
      </c>
      <c r="E45">
        <v>0.5</v>
      </c>
      <c r="F45">
        <v>4</v>
      </c>
      <c r="G45">
        <v>15</v>
      </c>
    </row>
    <row r="46" spans="2:7" x14ac:dyDescent="0.3">
      <c r="B46" s="30" t="s">
        <v>91</v>
      </c>
      <c r="C46" s="30"/>
      <c r="D46" s="30"/>
      <c r="E46" s="30"/>
      <c r="F46" s="30"/>
      <c r="G46" s="30"/>
    </row>
    <row r="47" spans="2:7" x14ac:dyDescent="0.3">
      <c r="B47" t="s">
        <v>92</v>
      </c>
      <c r="C47" t="s">
        <v>93</v>
      </c>
      <c r="E47">
        <v>0.5</v>
      </c>
      <c r="F47">
        <v>8</v>
      </c>
      <c r="G47">
        <v>40</v>
      </c>
    </row>
    <row r="48" spans="2:7" x14ac:dyDescent="0.3">
      <c r="B48" s="30" t="s">
        <v>94</v>
      </c>
      <c r="C48" s="30"/>
      <c r="D48" s="30"/>
      <c r="E48" s="30"/>
      <c r="F48" s="30"/>
      <c r="G48" s="30"/>
    </row>
    <row r="49" spans="2:7" x14ac:dyDescent="0.3">
      <c r="B49" t="s">
        <v>95</v>
      </c>
      <c r="C49" t="s">
        <v>96</v>
      </c>
      <c r="E49">
        <v>0.5</v>
      </c>
      <c r="F49">
        <v>0.75</v>
      </c>
      <c r="G49">
        <v>1.25</v>
      </c>
    </row>
    <row r="50" spans="2:7" x14ac:dyDescent="0.3">
      <c r="B50" t="s">
        <v>97</v>
      </c>
      <c r="C50" t="s">
        <v>91</v>
      </c>
      <c r="E50">
        <v>3</v>
      </c>
      <c r="F50">
        <v>8</v>
      </c>
      <c r="G50">
        <v>24</v>
      </c>
    </row>
    <row r="51" spans="2:7" x14ac:dyDescent="0.3">
      <c r="B51" t="s">
        <v>98</v>
      </c>
      <c r="C51" t="s">
        <v>82</v>
      </c>
    </row>
    <row r="52" spans="2:7" x14ac:dyDescent="0.3">
      <c r="B52" t="s">
        <v>99</v>
      </c>
      <c r="C52" t="s">
        <v>100</v>
      </c>
      <c r="E52">
        <v>0.75</v>
      </c>
      <c r="F52">
        <v>1</v>
      </c>
      <c r="G52">
        <v>1.5</v>
      </c>
    </row>
    <row r="53" spans="2:7" x14ac:dyDescent="0.3">
      <c r="B53" s="30" t="s">
        <v>101</v>
      </c>
      <c r="C53" s="30"/>
      <c r="D53" s="30"/>
      <c r="E53" s="30"/>
      <c r="F53" s="30"/>
      <c r="G53" s="30"/>
    </row>
    <row r="54" spans="2:7" x14ac:dyDescent="0.3">
      <c r="B54" t="s">
        <v>102</v>
      </c>
      <c r="C54" t="s">
        <v>103</v>
      </c>
      <c r="E54">
        <v>0.75</v>
      </c>
      <c r="F54">
        <v>1</v>
      </c>
      <c r="G54">
        <v>1.5</v>
      </c>
    </row>
    <row r="55" spans="2:7" x14ac:dyDescent="0.3">
      <c r="B55" t="s">
        <v>104</v>
      </c>
      <c r="C55" s="21" t="s">
        <v>105</v>
      </c>
      <c r="D55" t="s">
        <v>39</v>
      </c>
      <c r="E55">
        <v>2</v>
      </c>
      <c r="F55">
        <v>3</v>
      </c>
      <c r="G55">
        <v>6</v>
      </c>
    </row>
    <row r="56" spans="2:7" x14ac:dyDescent="0.3">
      <c r="C56" s="21"/>
      <c r="D56" t="s">
        <v>43</v>
      </c>
      <c r="E56">
        <v>2.5</v>
      </c>
      <c r="F56">
        <v>3.75</v>
      </c>
      <c r="G56">
        <v>8</v>
      </c>
    </row>
    <row r="57" spans="2:7" x14ac:dyDescent="0.3">
      <c r="C57" s="21"/>
      <c r="D57" t="s">
        <v>44</v>
      </c>
      <c r="E57">
        <v>8</v>
      </c>
      <c r="F57">
        <v>12</v>
      </c>
      <c r="G57">
        <v>24</v>
      </c>
    </row>
    <row r="58" spans="2:7" x14ac:dyDescent="0.3">
      <c r="C58" t="s">
        <v>106</v>
      </c>
      <c r="E58">
        <v>0.25</v>
      </c>
      <c r="F58">
        <v>2</v>
      </c>
      <c r="G58">
        <v>40</v>
      </c>
    </row>
  </sheetData>
  <mergeCells count="35">
    <mergeCell ref="B53:G53"/>
    <mergeCell ref="C55:C57"/>
    <mergeCell ref="B40:B41"/>
    <mergeCell ref="C40:C41"/>
    <mergeCell ref="B44:B45"/>
    <mergeCell ref="C44:C45"/>
    <mergeCell ref="B46:G46"/>
    <mergeCell ref="B48:G48"/>
    <mergeCell ref="B39:G39"/>
    <mergeCell ref="B18:B20"/>
    <mergeCell ref="C18:C20"/>
    <mergeCell ref="B21:B23"/>
    <mergeCell ref="C21:C23"/>
    <mergeCell ref="B25:G25"/>
    <mergeCell ref="B26:B27"/>
    <mergeCell ref="C26:C27"/>
    <mergeCell ref="B28:B29"/>
    <mergeCell ref="C28:C29"/>
    <mergeCell ref="B33:G33"/>
    <mergeCell ref="B35:B36"/>
    <mergeCell ref="C35:C36"/>
    <mergeCell ref="B15:B17"/>
    <mergeCell ref="C15:C17"/>
    <mergeCell ref="B2:G2"/>
    <mergeCell ref="B3:B4"/>
    <mergeCell ref="C3:C4"/>
    <mergeCell ref="B5:G5"/>
    <mergeCell ref="C6:D6"/>
    <mergeCell ref="B7:B9"/>
    <mergeCell ref="C7:C9"/>
    <mergeCell ref="B10:G10"/>
    <mergeCell ref="C11:D11"/>
    <mergeCell ref="C12:D12"/>
    <mergeCell ref="C13:D13"/>
    <mergeCell ref="B14:G1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lha2"/>
  <dimension ref="A1:U11"/>
  <sheetViews>
    <sheetView workbookViewId="0">
      <selection activeCell="B2" sqref="B2"/>
    </sheetView>
  </sheetViews>
  <sheetFormatPr defaultRowHeight="14.4" x14ac:dyDescent="0.3"/>
  <cols>
    <col min="1" max="1" width="12.33203125" customWidth="1"/>
    <col min="2" max="2" width="46.88671875" bestFit="1" customWidth="1"/>
    <col min="3" max="3" width="77" bestFit="1" customWidth="1"/>
    <col min="4" max="4" width="13.6640625" bestFit="1" customWidth="1"/>
  </cols>
  <sheetData>
    <row r="1" spans="1:21" x14ac:dyDescent="0.3">
      <c r="A1" t="s">
        <v>9</v>
      </c>
      <c r="B1" t="s">
        <v>24</v>
      </c>
      <c r="C1" t="s">
        <v>10</v>
      </c>
      <c r="D1" s="19" t="s">
        <v>116</v>
      </c>
      <c r="E1" s="19" t="s">
        <v>112</v>
      </c>
      <c r="F1" t="s">
        <v>117</v>
      </c>
      <c r="G1" s="19" t="s">
        <v>113</v>
      </c>
      <c r="H1" t="s">
        <v>119</v>
      </c>
      <c r="I1" s="19" t="s">
        <v>114</v>
      </c>
      <c r="J1" t="s">
        <v>118</v>
      </c>
      <c r="K1" s="14"/>
      <c r="M1">
        <f>COUNT(A2:A81)</f>
        <v>5</v>
      </c>
      <c r="U1" s="8" t="s">
        <v>120</v>
      </c>
    </row>
    <row r="2" spans="1:21" x14ac:dyDescent="0.3">
      <c r="A2">
        <v>1</v>
      </c>
      <c r="B2">
        <v>1</v>
      </c>
      <c r="C2" t="s">
        <v>11</v>
      </c>
      <c r="D2">
        <v>10</v>
      </c>
      <c r="E2">
        <v>4</v>
      </c>
      <c r="F2">
        <f>(80+(((_xlfn.XLOOKUP(E2,$O$3:$O$7,$P$3:$P$7,,0,1)+(_xlfn.XLOOKUP(D2,$T$3:$T$7,$U$3:$U$7,,1,1))-40)*(120-80)/(200-40))))/100</f>
        <v>1.1499999999999999</v>
      </c>
      <c r="G2">
        <v>2</v>
      </c>
      <c r="H2">
        <f>(80+(((_xlfn.XLOOKUP(G2,$O$3:$O$7,$P$3:$P$7,,0,1)+(_xlfn.XLOOKUP($D2,$S$3:$S$7,$T$3:$T$7,,1,1))-40)*(120-80)/(200-40))))/100</f>
        <v>0.80500000000000005</v>
      </c>
      <c r="I2">
        <v>1</v>
      </c>
      <c r="J2">
        <f>(80+(((_xlfn.XLOOKUP(I2,$O$3:$O$7,$P$3:$P$7,,0,1)+(_xlfn.XLOOKUP($D2,$T$3:$T$7,$U$3:$U$7,,1,1))-40)*(120-80)/(200-40))))/100</f>
        <v>1</v>
      </c>
      <c r="O2" s="6" t="s">
        <v>121</v>
      </c>
      <c r="P2" s="6"/>
      <c r="Q2" s="6" t="s">
        <v>122</v>
      </c>
      <c r="R2" s="9"/>
      <c r="S2" s="10" t="s">
        <v>116</v>
      </c>
      <c r="T2" s="11"/>
      <c r="U2" s="12" t="s">
        <v>123</v>
      </c>
    </row>
    <row r="3" spans="1:21" x14ac:dyDescent="0.3">
      <c r="A3">
        <v>2</v>
      </c>
      <c r="B3">
        <v>1</v>
      </c>
      <c r="C3" t="s">
        <v>12</v>
      </c>
      <c r="D3">
        <v>3</v>
      </c>
      <c r="E3">
        <v>2</v>
      </c>
      <c r="F3">
        <f>(80+(((_xlfn.XLOOKUP(E3,$O$3:$O$7,$P$3:$P$7,,0,1)+(_xlfn.XLOOKUP(D3,$T$3:$T$7,$U$3:$U$7,,1,1))-40)*(120-80)/(200-40))))/100</f>
        <v>0.9</v>
      </c>
      <c r="G3">
        <v>1</v>
      </c>
      <c r="H3">
        <f t="shared" ref="H3:H6" si="0">(80+(((_xlfn.XLOOKUP(G3,$O$3:$O$7,$P$3:$P$7,,0,1)+(_xlfn.XLOOKUP($D3,$S$3:$S$7,$T$3:$T$7,,1,1))-40)*(120-80)/(200-40))))/100</f>
        <v>0.755</v>
      </c>
      <c r="I3">
        <v>5</v>
      </c>
      <c r="J3">
        <f>(80+(((_xlfn.XLOOKUP(I3,$O$3:$O$7,$P$3:$P$7,,0,1)+(_xlfn.XLOOKUP($D3,$T$3:$T$7,$U$3:$U$7,,1,1))-40)*(120-80)/(200-40))))/100</f>
        <v>1.05</v>
      </c>
      <c r="O3" s="6">
        <v>1</v>
      </c>
      <c r="P3">
        <v>20</v>
      </c>
      <c r="Q3" s="6" t="s">
        <v>124</v>
      </c>
      <c r="R3" s="7">
        <v>20</v>
      </c>
      <c r="T3" s="13">
        <v>2</v>
      </c>
      <c r="U3" s="14">
        <v>20</v>
      </c>
    </row>
    <row r="4" spans="1:21" x14ac:dyDescent="0.3">
      <c r="A4">
        <v>3</v>
      </c>
      <c r="B4">
        <v>1</v>
      </c>
      <c r="D4">
        <v>5</v>
      </c>
      <c r="E4">
        <v>3</v>
      </c>
      <c r="F4">
        <f>(80+(((_xlfn.XLOOKUP(E4,$O$3:$O$7,$P$3:$P$7,,0,1)+(_xlfn.XLOOKUP(D4,$T$3:$T$7,$U$3:$U$7,,1,1))-40)*(120-80)/(200-40))))/100</f>
        <v>1</v>
      </c>
      <c r="G4">
        <v>4</v>
      </c>
      <c r="H4">
        <f t="shared" si="0"/>
        <v>0.90500000000000003</v>
      </c>
      <c r="I4">
        <v>5</v>
      </c>
      <c r="J4">
        <f>(80+(((_xlfn.XLOOKUP(I4,$O$3:$O$7,$P$3:$P$7,,0,1)+(_xlfn.XLOOKUP($D4,$T$3:$T$7,$U$3:$U$7,,1,1))-40)*(120-80)/(200-40))))/100</f>
        <v>1.1000000000000001</v>
      </c>
      <c r="O4" s="6">
        <v>2</v>
      </c>
      <c r="P4">
        <v>40</v>
      </c>
      <c r="Q4" s="6" t="s">
        <v>125</v>
      </c>
      <c r="R4" s="7">
        <v>40</v>
      </c>
      <c r="T4" s="13">
        <v>4</v>
      </c>
      <c r="U4" s="14">
        <v>40</v>
      </c>
    </row>
    <row r="5" spans="1:21" x14ac:dyDescent="0.3">
      <c r="A5">
        <v>4</v>
      </c>
      <c r="B5">
        <v>1</v>
      </c>
      <c r="C5" t="s">
        <v>13</v>
      </c>
      <c r="D5">
        <v>6</v>
      </c>
      <c r="E5">
        <v>1</v>
      </c>
      <c r="F5">
        <f>(80+(((_xlfn.XLOOKUP(E5,$O$3:$O$7,$P$3:$P$7,,0,1)+(_xlfn.XLOOKUP(D5,$T$3:$T$7,$U$3:$U$7,,1,1))-40)*(120-80)/(200-40))))/100</f>
        <v>0.9</v>
      </c>
      <c r="G5">
        <v>5</v>
      </c>
      <c r="H5">
        <f t="shared" si="0"/>
        <v>0.95499999999999996</v>
      </c>
      <c r="I5">
        <v>2</v>
      </c>
      <c r="J5">
        <f>(80+(((_xlfn.XLOOKUP(I5,$O$3:$O$7,$P$3:$P$7,,0,1)+(_xlfn.XLOOKUP($D5,$T$3:$T$7,$U$3:$U$7,,1,1))-40)*(120-80)/(200-40))))/100</f>
        <v>0.95</v>
      </c>
      <c r="O5" s="6">
        <v>3</v>
      </c>
      <c r="P5">
        <v>60</v>
      </c>
      <c r="Q5" s="6" t="s">
        <v>126</v>
      </c>
      <c r="R5" s="7">
        <v>60</v>
      </c>
      <c r="T5" s="13">
        <v>6</v>
      </c>
      <c r="U5" s="14">
        <v>60</v>
      </c>
    </row>
    <row r="6" spans="1:21" x14ac:dyDescent="0.3">
      <c r="A6">
        <v>5</v>
      </c>
      <c r="B6">
        <v>1</v>
      </c>
      <c r="C6" t="s">
        <v>14</v>
      </c>
      <c r="D6">
        <v>5</v>
      </c>
      <c r="E6">
        <v>5</v>
      </c>
      <c r="F6">
        <f>(80+(((_xlfn.XLOOKUP(E6,$O$3:$O$7,$P$3:$P$7,,0,1)+(_xlfn.XLOOKUP(D6,$T$3:$T$7,$U$3:$U$7,,1,1))-40)*(120-80)/(200-40))))/100</f>
        <v>1.1000000000000001</v>
      </c>
      <c r="G6">
        <v>2</v>
      </c>
      <c r="H6">
        <f t="shared" si="0"/>
        <v>0.80500000000000005</v>
      </c>
      <c r="I6">
        <v>3</v>
      </c>
      <c r="J6">
        <f>(80+(((_xlfn.XLOOKUP(I6,$O$3:$O$7,$P$3:$P$7,,0,1)+(_xlfn.XLOOKUP($D6,$T$3:$T$7,$U$3:$U$7,,1,1))-40)*(120-80)/(200-40))))/100</f>
        <v>1</v>
      </c>
      <c r="O6" s="6">
        <v>4</v>
      </c>
      <c r="P6">
        <v>80</v>
      </c>
      <c r="Q6" s="6" t="s">
        <v>127</v>
      </c>
      <c r="R6" s="7">
        <v>80</v>
      </c>
      <c r="T6" s="13">
        <v>8</v>
      </c>
      <c r="U6" s="14">
        <v>80</v>
      </c>
    </row>
    <row r="7" spans="1:21" x14ac:dyDescent="0.3">
      <c r="O7" s="6">
        <v>5</v>
      </c>
      <c r="P7">
        <v>100</v>
      </c>
      <c r="Q7" s="6" t="s">
        <v>128</v>
      </c>
      <c r="R7" s="7">
        <v>100</v>
      </c>
      <c r="T7" s="13">
        <v>100</v>
      </c>
      <c r="U7" s="14">
        <v>100</v>
      </c>
    </row>
    <row r="10" spans="1:21" x14ac:dyDescent="0.3">
      <c r="R10" t="s">
        <v>129</v>
      </c>
    </row>
    <row r="11" spans="1:21" x14ac:dyDescent="0.3">
      <c r="L11" t="s">
        <v>129</v>
      </c>
      <c r="O11" s="7"/>
      <c r="P11" s="7"/>
    </row>
  </sheetData>
  <phoneticPr fontId="2" type="noConversion"/>
  <dataValidations count="2">
    <dataValidation type="list" allowBlank="1" showInputMessage="1" showErrorMessage="1" sqref="G8:G10 I8:I10 E8:E10" xr:uid="{F79ECE92-FBBB-4922-AFEB-9AE4446ADA9A}">
      <formula1>$N$5:$N$9</formula1>
    </dataValidation>
    <dataValidation type="list" allowBlank="1" showInputMessage="1" showErrorMessage="1" sqref="E2:E7 G2:G7 I2:I7" xr:uid="{2FEB97E0-31A1-4B36-82D5-7B391273FEF3}">
      <formula1>$O$3:$O$7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3"/>
  <dimension ref="A1:U36"/>
  <sheetViews>
    <sheetView workbookViewId="0">
      <selection activeCell="E11" sqref="E11"/>
    </sheetView>
  </sheetViews>
  <sheetFormatPr defaultRowHeight="14.4" x14ac:dyDescent="0.3"/>
  <cols>
    <col min="4" max="4" width="17.44140625" bestFit="1" customWidth="1"/>
    <col min="5" max="5" width="16.6640625" bestFit="1" customWidth="1"/>
    <col min="6" max="6" width="14.6640625" bestFit="1" customWidth="1"/>
    <col min="7" max="7" width="15" bestFit="1" customWidth="1"/>
    <col min="8" max="8" width="21.33203125" bestFit="1" customWidth="1"/>
    <col min="9" max="9" width="16.6640625" bestFit="1" customWidth="1"/>
    <col min="10" max="10" width="18.88671875" bestFit="1" customWidth="1"/>
    <col min="11" max="11" width="24.5546875" bestFit="1" customWidth="1"/>
    <col min="12" max="12" width="11.88671875" bestFit="1" customWidth="1"/>
    <col min="13" max="13" width="27.44140625" bestFit="1" customWidth="1"/>
    <col min="14" max="14" width="33.109375" bestFit="1" customWidth="1"/>
    <col min="15" max="15" width="20.88671875" bestFit="1" customWidth="1"/>
  </cols>
  <sheetData>
    <row r="1" spans="1:2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107</v>
      </c>
      <c r="G1" t="s">
        <v>110</v>
      </c>
      <c r="H1" t="s">
        <v>109</v>
      </c>
      <c r="I1" t="s">
        <v>115</v>
      </c>
      <c r="J1" t="s">
        <v>108</v>
      </c>
      <c r="K1" t="s">
        <v>42</v>
      </c>
      <c r="L1" t="s">
        <v>22</v>
      </c>
      <c r="M1" t="s">
        <v>134</v>
      </c>
      <c r="N1" t="s">
        <v>135</v>
      </c>
      <c r="O1" t="s">
        <v>136</v>
      </c>
    </row>
    <row r="2" spans="1:21" x14ac:dyDescent="0.3">
      <c r="A2">
        <v>1</v>
      </c>
      <c r="B2">
        <v>1</v>
      </c>
      <c r="C2">
        <v>1</v>
      </c>
      <c r="D2">
        <v>4</v>
      </c>
      <c r="E2">
        <v>0</v>
      </c>
      <c r="F2" t="s">
        <v>39</v>
      </c>
      <c r="G2">
        <f>IF(F2="Individual",1,IF(F2="Copromoção",2,3))</f>
        <v>1</v>
      </c>
      <c r="H2" t="s">
        <v>113</v>
      </c>
      <c r="I2">
        <f>IF(H2="AGRO/BIO/QUI",1,IF(H2="TIC/INST",2,3))</f>
        <v>2</v>
      </c>
      <c r="J2">
        <f>IF(G2=1,'Base de Dados'!$M$8,IF(G2=2,'Base de Dados'!$M$9,'Base de Dados'!$M$10))</f>
        <v>22.75</v>
      </c>
      <c r="K2">
        <f>IF(A2="","",IF(G2=1,'Base de Dados'!$N$8,IF(G2=2,'Base de Dados'!$N$9,'Base de Dados'!$N$10)))</f>
        <v>105.4</v>
      </c>
      <c r="L2">
        <f>J2+K2</f>
        <v>128.15</v>
      </c>
      <c r="M2" s="15" cm="1">
        <f t="array" ref="M2">IF(D2="","",INDEX(Matriz_Esforço_Análise!$C$3:$AC$36,Projetos!A2,Projetos!D2))</f>
        <v>23.821989528795811</v>
      </c>
      <c r="N2" s="15" t="e" cm="1" vm="1">
        <f t="array" aca="1" ref="N2" ca="1">IF(E2="","",INDEX(Matriz_Esforço_Acompanhamento!$C$3:$AC$36,Projetos!A2,Projetos!E2))</f>
        <v>#VALUE!</v>
      </c>
      <c r="O2" t="e" vm="2">
        <f ca="1">IF(M2="","",SUM(M2:N2))</f>
        <v>#VALUE!</v>
      </c>
      <c r="T2" t="s">
        <v>5</v>
      </c>
    </row>
    <row r="3" spans="1:21" x14ac:dyDescent="0.3">
      <c r="A3">
        <v>2</v>
      </c>
      <c r="B3">
        <v>2</v>
      </c>
      <c r="C3">
        <v>1</v>
      </c>
      <c r="D3">
        <v>3</v>
      </c>
      <c r="E3">
        <v>0</v>
      </c>
      <c r="F3" t="s">
        <v>44</v>
      </c>
      <c r="G3">
        <f t="shared" ref="G3:G12" si="0">IF(F3="Individual",1,IF(F3="Copromoção",2,3))</f>
        <v>3</v>
      </c>
      <c r="H3" t="s">
        <v>113</v>
      </c>
      <c r="I3">
        <f t="shared" ref="I3:I12" si="1">IF(H3="AGRO/BIO/QUI",1,IF(H3="TIC/INST",2,3))</f>
        <v>2</v>
      </c>
      <c r="J3">
        <f>IF(G3=1,'Base de Dados'!$M$8,IF(G3=2,'Base de Dados'!$M$9,'Base de Dados'!$M$10))</f>
        <v>59.5</v>
      </c>
      <c r="K3">
        <f>IF(A3="","",IF(G3=1,'Base de Dados'!$N$8,IF(G3=2,'Base de Dados'!$N$9,'Base de Dados'!$N$10)))</f>
        <v>114.4</v>
      </c>
      <c r="L3">
        <f t="shared" ref="L3:L12" si="2">J3+K3</f>
        <v>173.9</v>
      </c>
      <c r="M3" s="15" cm="1">
        <f t="array" ref="M3">IF(D3="","",INDEX(Matriz_Esforço_Análise!$C$3:$AC$36,Projetos!A3,Projetos!D3))</f>
        <v>65.745856353591165</v>
      </c>
      <c r="N3" s="15" t="e" cm="1" vm="1">
        <f t="array" aca="1" ref="N3" ca="1">IF(E3="","",INDEX(Matriz_Esforço_Acompanhamento!$C$3:$AC$36,Projetos!A3,Projetos!E3))</f>
        <v>#VALUE!</v>
      </c>
      <c r="O3" t="e" vm="2">
        <f t="shared" ref="O3:O36" ca="1" si="3">IF(M3="","",SUM(M3:N3))</f>
        <v>#VALUE!</v>
      </c>
      <c r="T3">
        <v>0</v>
      </c>
      <c r="U3" t="s">
        <v>6</v>
      </c>
    </row>
    <row r="4" spans="1:21" x14ac:dyDescent="0.3">
      <c r="A4">
        <v>3</v>
      </c>
      <c r="B4">
        <v>3</v>
      </c>
      <c r="C4">
        <v>1</v>
      </c>
      <c r="D4">
        <v>0</v>
      </c>
      <c r="E4">
        <v>3</v>
      </c>
      <c r="F4" t="s">
        <v>44</v>
      </c>
      <c r="G4">
        <f t="shared" si="0"/>
        <v>3</v>
      </c>
      <c r="H4" t="s">
        <v>112</v>
      </c>
      <c r="I4">
        <f t="shared" si="1"/>
        <v>1</v>
      </c>
      <c r="J4">
        <f>IF(G4=1,'Base de Dados'!$M$8,IF(G4=2,'Base de Dados'!$M$9,'Base de Dados'!$M$10))</f>
        <v>59.5</v>
      </c>
      <c r="K4">
        <f>IF(A4="","",IF(G4=1,'Base de Dados'!$N$8,IF(G4=2,'Base de Dados'!$N$9,'Base de Dados'!$N$10)))</f>
        <v>114.4</v>
      </c>
      <c r="L4">
        <f t="shared" si="2"/>
        <v>173.9</v>
      </c>
      <c r="M4" s="15" t="e" cm="1" vm="1">
        <f t="array" aca="1" ref="M4" ca="1">IF(D4="","",INDEX(Matriz_Esforço_Análise!$C$3:$AC$36,Projetos!A4,Projetos!D4))</f>
        <v>#VALUE!</v>
      </c>
      <c r="N4" s="15" cm="1">
        <f t="array" ref="N4">IF(E4="","",INDEX(Matriz_Esforço_Acompanhamento!$C$3:$AC$36,Projetos!A4,Projetos!E4))</f>
        <v>104</v>
      </c>
      <c r="O4" t="e" vm="2">
        <f t="shared" ca="1" si="3"/>
        <v>#VALUE!</v>
      </c>
      <c r="T4">
        <v>1</v>
      </c>
      <c r="U4" t="s">
        <v>7</v>
      </c>
    </row>
    <row r="5" spans="1:21" x14ac:dyDescent="0.3">
      <c r="A5">
        <v>4</v>
      </c>
      <c r="B5">
        <v>1</v>
      </c>
      <c r="C5">
        <v>1</v>
      </c>
      <c r="D5">
        <v>0</v>
      </c>
      <c r="E5">
        <v>3</v>
      </c>
      <c r="F5" t="s">
        <v>39</v>
      </c>
      <c r="G5">
        <f t="shared" si="0"/>
        <v>1</v>
      </c>
      <c r="H5" t="s">
        <v>113</v>
      </c>
      <c r="I5">
        <f t="shared" si="1"/>
        <v>2</v>
      </c>
      <c r="J5">
        <f>IF(G5=1,'Base de Dados'!$M$8,IF(G5=2,'Base de Dados'!$M$9,'Base de Dados'!$M$10))</f>
        <v>22.75</v>
      </c>
      <c r="K5">
        <f>IF(A5="","",IF(G5=1,'Base de Dados'!$N$8,IF(G5=2,'Base de Dados'!$N$9,'Base de Dados'!$N$10)))</f>
        <v>105.4</v>
      </c>
      <c r="L5">
        <f t="shared" si="2"/>
        <v>128.15</v>
      </c>
      <c r="M5" s="15" t="e" cm="1" vm="1">
        <f t="array" aca="1" ref="M5" ca="1">IF(D5="","",INDEX(Matriz_Esforço_Análise!$C$3:$AC$36,Projetos!A5,Projetos!D5))</f>
        <v>#VALUE!</v>
      </c>
      <c r="N5" s="15" cm="1">
        <f t="array" ref="N5">IF(E5="","",INDEX(Matriz_Esforço_Acompanhamento!$C$3:$AC$36,Projetos!A5,Projetos!E5))</f>
        <v>95.818181818181813</v>
      </c>
      <c r="O5" t="e" vm="2">
        <f t="shared" ca="1" si="3"/>
        <v>#VALUE!</v>
      </c>
      <c r="T5">
        <v>2</v>
      </c>
      <c r="U5" t="s">
        <v>8</v>
      </c>
    </row>
    <row r="6" spans="1:21" x14ac:dyDescent="0.3">
      <c r="A6">
        <v>5</v>
      </c>
      <c r="B6">
        <v>2</v>
      </c>
      <c r="C6">
        <v>0</v>
      </c>
      <c r="D6">
        <v>4</v>
      </c>
      <c r="E6">
        <v>-1</v>
      </c>
      <c r="F6" t="s">
        <v>43</v>
      </c>
      <c r="G6">
        <f t="shared" si="0"/>
        <v>2</v>
      </c>
      <c r="H6" t="s">
        <v>114</v>
      </c>
      <c r="I6">
        <f t="shared" si="1"/>
        <v>3</v>
      </c>
      <c r="J6">
        <f>IF(G6=1,'Base de Dados'!$M$8,IF(G6=2,'Base de Dados'!$M$9,'Base de Dados'!$M$10))</f>
        <v>25.5</v>
      </c>
      <c r="K6">
        <f>IF(A6="","",IF(G6=1,'Base de Dados'!$N$8,IF(G6=2,'Base de Dados'!$N$9,'Base de Dados'!$N$10)))</f>
        <v>106.15</v>
      </c>
      <c r="L6">
        <f t="shared" si="2"/>
        <v>131.65</v>
      </c>
      <c r="M6" s="15" cm="1">
        <f t="array" ref="M6">IF(D6="","",INDEX(Matriz_Esforço_Análise!$C$3:$AC$36,Projetos!A6,Projetos!D6))</f>
        <v>26.842105263157897</v>
      </c>
      <c r="N6" s="15" t="e" cm="1">
        <f t="array" ref="N6">IF(E6="","",INDEX(Matriz_Esforço_Acompanhamento!$C$3:$AC$36,Projetos!A6,Projetos!E6))</f>
        <v>#VALUE!</v>
      </c>
      <c r="O6" t="e">
        <f t="shared" si="3"/>
        <v>#VALUE!</v>
      </c>
      <c r="T6" s="3">
        <v>3</v>
      </c>
      <c r="U6" s="3" t="s">
        <v>23</v>
      </c>
    </row>
    <row r="7" spans="1:21" x14ac:dyDescent="0.3">
      <c r="A7">
        <v>6</v>
      </c>
      <c r="B7">
        <v>3</v>
      </c>
      <c r="C7">
        <v>1</v>
      </c>
      <c r="D7">
        <v>2</v>
      </c>
      <c r="E7">
        <v>3</v>
      </c>
      <c r="F7" t="s">
        <v>44</v>
      </c>
      <c r="G7">
        <f t="shared" si="0"/>
        <v>3</v>
      </c>
      <c r="H7" t="s">
        <v>114</v>
      </c>
      <c r="I7">
        <f t="shared" si="1"/>
        <v>3</v>
      </c>
      <c r="J7">
        <f>IF(G7=1,'Base de Dados'!$M$8,IF(G7=2,'Base de Dados'!$M$9,'Base de Dados'!$M$10))</f>
        <v>59.5</v>
      </c>
      <c r="K7">
        <f>IF(A7="","",IF(G7=1,'Base de Dados'!$N$8,IF(G7=2,'Base de Dados'!$N$9,'Base de Dados'!$N$10)))</f>
        <v>114.4</v>
      </c>
      <c r="L7">
        <f t="shared" si="2"/>
        <v>173.9</v>
      </c>
      <c r="M7" s="15" cm="1">
        <f t="array" ref="M7">IF(D7="","",INDEX(Matriz_Esforço_Análise!$C$3:$AC$36,Projetos!A7,Projetos!D7))</f>
        <v>56.666666666666664</v>
      </c>
      <c r="N7" s="15" cm="1">
        <f t="array" ref="N7">IF(E7="","",INDEX(Matriz_Esforço_Acompanhamento!$C$3:$AC$36,Projetos!A7,Projetos!E7))</f>
        <v>104</v>
      </c>
      <c r="O7">
        <f t="shared" si="3"/>
        <v>160.66666666666666</v>
      </c>
    </row>
    <row r="8" spans="1:21" x14ac:dyDescent="0.3">
      <c r="A8">
        <v>7</v>
      </c>
      <c r="B8">
        <v>1</v>
      </c>
      <c r="C8">
        <v>1</v>
      </c>
      <c r="D8">
        <v>0</v>
      </c>
      <c r="E8">
        <v>4</v>
      </c>
      <c r="F8" t="s">
        <v>44</v>
      </c>
      <c r="G8">
        <f t="shared" si="0"/>
        <v>3</v>
      </c>
      <c r="H8" t="s">
        <v>113</v>
      </c>
      <c r="I8">
        <f t="shared" si="1"/>
        <v>2</v>
      </c>
      <c r="J8">
        <f>IF(G8=1,'Base de Dados'!$M$8,IF(G8=2,'Base de Dados'!$M$9,'Base de Dados'!$M$10))</f>
        <v>59.5</v>
      </c>
      <c r="K8">
        <f>IF(A8="","",IF(G8=1,'Base de Dados'!$N$8,IF(G8=2,'Base de Dados'!$N$9,'Base de Dados'!$N$10)))</f>
        <v>114.4</v>
      </c>
      <c r="L8">
        <f t="shared" si="2"/>
        <v>173.9</v>
      </c>
      <c r="M8" s="15" t="e" cm="1" vm="1">
        <f t="array" aca="1" ref="M8" ca="1">IF(D8="","",INDEX(Matriz_Esforço_Análise!$C$3:$AC$36,Projetos!A8,Projetos!D8))</f>
        <v>#VALUE!</v>
      </c>
      <c r="N8" s="15" cm="1">
        <f t="array" ref="N8">IF(E8="","",INDEX(Matriz_Esforço_Acompanhamento!$C$3:$AC$36,Projetos!A8,Projetos!E8))</f>
        <v>120.42105263157896</v>
      </c>
      <c r="O8" t="e" vm="2">
        <f t="shared" ca="1" si="3"/>
        <v>#VALUE!</v>
      </c>
    </row>
    <row r="9" spans="1:21" x14ac:dyDescent="0.3">
      <c r="A9">
        <v>8</v>
      </c>
      <c r="B9">
        <v>2</v>
      </c>
      <c r="C9">
        <v>0</v>
      </c>
      <c r="D9">
        <v>1</v>
      </c>
      <c r="E9">
        <v>-1</v>
      </c>
      <c r="F9" t="s">
        <v>39</v>
      </c>
      <c r="G9">
        <f t="shared" si="0"/>
        <v>1</v>
      </c>
      <c r="H9" t="s">
        <v>112</v>
      </c>
      <c r="I9">
        <f t="shared" si="1"/>
        <v>1</v>
      </c>
      <c r="J9">
        <f>IF(G9=1,'Base de Dados'!$M$8,IF(G9=2,'Base de Dados'!$M$9,'Base de Dados'!$M$10))</f>
        <v>22.75</v>
      </c>
      <c r="K9">
        <f>IF(A9="","",IF(G9=1,'Base de Dados'!$N$8,IF(G9=2,'Base de Dados'!$N$9,'Base de Dados'!$N$10)))</f>
        <v>105.4</v>
      </c>
      <c r="L9">
        <f t="shared" si="2"/>
        <v>128.15</v>
      </c>
      <c r="M9" s="15" cm="1">
        <f t="array" ref="M9">IF(D9="","",INDEX(Matriz_Esforço_Análise!$C$3:$AC$36,Projetos!A9,Projetos!D9))</f>
        <v>19.782608695652176</v>
      </c>
      <c r="N9" s="15" t="e" cm="1">
        <f t="array" ref="N9">IF(E9="","",INDEX(Matriz_Esforço_Acompanhamento!$C$3:$AC$36,Projetos!A9,Projetos!E9))</f>
        <v>#VALUE!</v>
      </c>
      <c r="O9" t="e">
        <f t="shared" si="3"/>
        <v>#VALUE!</v>
      </c>
    </row>
    <row r="10" spans="1:21" x14ac:dyDescent="0.3">
      <c r="A10">
        <v>9</v>
      </c>
      <c r="B10">
        <v>3</v>
      </c>
      <c r="C10">
        <v>1</v>
      </c>
      <c r="D10">
        <v>4</v>
      </c>
      <c r="E10">
        <v>2</v>
      </c>
      <c r="F10" t="s">
        <v>43</v>
      </c>
      <c r="G10">
        <f t="shared" si="0"/>
        <v>2</v>
      </c>
      <c r="H10" t="s">
        <v>113</v>
      </c>
      <c r="I10">
        <f t="shared" si="1"/>
        <v>2</v>
      </c>
      <c r="J10">
        <f>IF(G10=1,'Base de Dados'!$M$8,IF(G10=2,'Base de Dados'!$M$9,'Base de Dados'!$M$10))</f>
        <v>25.5</v>
      </c>
      <c r="K10">
        <f>IF(A10="","",IF(G10=1,'Base de Dados'!$N$8,IF(G10=2,'Base de Dados'!$N$9,'Base de Dados'!$N$10)))</f>
        <v>106.15</v>
      </c>
      <c r="L10">
        <f t="shared" si="2"/>
        <v>131.65</v>
      </c>
      <c r="M10" s="15" cm="1">
        <f t="array" ref="M10">IF(D10="","",INDEX(Matriz_Esforço_Análise!$C$3:$AC$36,Projetos!A10,Projetos!D10))</f>
        <v>26.701570680628272</v>
      </c>
      <c r="N10" s="15" cm="1">
        <f t="array" ref="N10">IF(E10="","",INDEX(Matriz_Esforço_Acompanhamento!$C$3:$AC$36,Projetos!A10,Projetos!E10))</f>
        <v>101.0952380952381</v>
      </c>
      <c r="O10">
        <f t="shared" si="3"/>
        <v>127.79680877586637</v>
      </c>
    </row>
    <row r="11" spans="1:21" x14ac:dyDescent="0.3">
      <c r="A11">
        <v>10</v>
      </c>
      <c r="B11">
        <v>1</v>
      </c>
      <c r="C11">
        <v>1</v>
      </c>
      <c r="D11">
        <v>3</v>
      </c>
      <c r="E11">
        <v>0</v>
      </c>
      <c r="F11" t="s">
        <v>39</v>
      </c>
      <c r="G11">
        <f t="shared" si="0"/>
        <v>1</v>
      </c>
      <c r="H11" t="s">
        <v>113</v>
      </c>
      <c r="I11">
        <f t="shared" si="1"/>
        <v>2</v>
      </c>
      <c r="J11">
        <f>IF(G11=1,'Base de Dados'!$M$8,IF(G11=2,'Base de Dados'!$M$9,'Base de Dados'!$M$10))</f>
        <v>22.75</v>
      </c>
      <c r="K11">
        <f>IF(A11="","",IF(G11=1,'Base de Dados'!$N$8,IF(G11=2,'Base de Dados'!$N$9,'Base de Dados'!$N$10)))</f>
        <v>105.4</v>
      </c>
      <c r="L11">
        <f t="shared" si="2"/>
        <v>128.15</v>
      </c>
      <c r="M11" s="15" cm="1">
        <f t="array" ref="M11">IF(D11="","",INDEX(Matriz_Esforço_Análise!$C$3:$AC$36,Projetos!A11,Projetos!D11))</f>
        <v>25.138121546961326</v>
      </c>
      <c r="N11" s="15" t="e" cm="1" vm="1">
        <f t="array" aca="1" ref="N11" ca="1">IF(E11="","",INDEX(Matriz_Esforço_Acompanhamento!$C$3:$AC$36,Projetos!A11,Projetos!E11))</f>
        <v>#VALUE!</v>
      </c>
      <c r="O11" t="e" vm="2">
        <f t="shared" ca="1" si="3"/>
        <v>#VALUE!</v>
      </c>
    </row>
    <row r="12" spans="1:21" x14ac:dyDescent="0.3">
      <c r="A12">
        <v>11</v>
      </c>
      <c r="B12">
        <v>1</v>
      </c>
      <c r="C12">
        <v>1</v>
      </c>
      <c r="D12">
        <v>4</v>
      </c>
      <c r="E12">
        <v>1</v>
      </c>
      <c r="F12" t="s">
        <v>43</v>
      </c>
      <c r="G12">
        <f t="shared" si="0"/>
        <v>2</v>
      </c>
      <c r="H12" t="s">
        <v>114</v>
      </c>
      <c r="I12">
        <f t="shared" si="1"/>
        <v>3</v>
      </c>
      <c r="J12">
        <f>IF(G12=1,'Base de Dados'!$M$8,IF(G12=2,'Base de Dados'!$M$9,'Base de Dados'!$M$10))</f>
        <v>25.5</v>
      </c>
      <c r="K12">
        <f>IF(A12="","",IF(G12=1,'Base de Dados'!$N$8,IF(G12=2,'Base de Dados'!$N$9,'Base de Dados'!$N$10)))</f>
        <v>106.15</v>
      </c>
      <c r="L12">
        <f t="shared" si="2"/>
        <v>131.65</v>
      </c>
      <c r="M12" s="15" cm="1">
        <f t="array" ref="M12">IF(D12="","",INDEX(Matriz_Esforço_Análise!$C$3:$AC$36,Projetos!A12,Projetos!D12))</f>
        <v>26.842105263157897</v>
      </c>
      <c r="N12" s="15" cm="1">
        <f t="array" ref="N12">IF(E12="","",INDEX(Matriz_Esforço_Acompanhamento!$C$3:$AC$36,Projetos!A12,Projetos!E12))</f>
        <v>106.15</v>
      </c>
      <c r="O12">
        <f t="shared" si="3"/>
        <v>132.9921052631579</v>
      </c>
    </row>
    <row r="13" spans="1:21" x14ac:dyDescent="0.3">
      <c r="K13" t="str">
        <f>IF(A13="","",IF(G13=1,'Base de Dados'!$N$8,IF(G13=2,'Base de Dados'!$N$9,'Base de Dados'!$N$10)))</f>
        <v/>
      </c>
      <c r="M13" s="15" t="str" cm="1">
        <f t="array" ref="M13">IF(D13="","",INDEX(Matriz_Esforço_Análise!$C$3:$AC$36,Projetos!A13,Projetos!D13))</f>
        <v/>
      </c>
      <c r="N13" s="15" t="str" cm="1">
        <f t="array" ref="N13">IF(E13="","",INDEX(Matriz_Esforço_Acompanhamento!$C$3:$AC$36,Projetos!A13,Projetos!E13))</f>
        <v/>
      </c>
      <c r="O13" t="str">
        <f t="shared" si="3"/>
        <v/>
      </c>
    </row>
    <row r="14" spans="1:21" x14ac:dyDescent="0.3">
      <c r="E14" t="s">
        <v>137</v>
      </c>
      <c r="F14" t="b">
        <f>AND(D2&lt;&gt;E2,D3&lt;&gt;E3,D4&lt;&gt;E4,D5&lt;&gt;E5,D6&lt;&gt;E6,D7&lt;&gt;E7,D8&lt;&gt;E8,D9&lt;&gt;E9,D10&lt;&gt;E10,D11&lt;&gt;E11,D12&lt;&gt;E12)</f>
        <v>1</v>
      </c>
      <c r="K14" t="str">
        <f>IF(A14="","",IF(G14=1,'Base de Dados'!$N$8,IF(G14=2,'Base de Dados'!$N$9,'Base de Dados'!$N$10)))</f>
        <v/>
      </c>
      <c r="M14" s="15" t="str" cm="1">
        <f t="array" ref="M14">IF(D14="","",INDEX(Matriz_Esforço_Análise!$C$3:$AC$36,Projetos!A14,Projetos!D14))</f>
        <v/>
      </c>
      <c r="N14" s="15" t="e" cm="1">
        <f t="array" ref="N14">IF(E14="","",INDEX(Matriz_Esforço_Acompanhamento!$C$3:$AC$36,Projetos!A14,Projetos!E14))</f>
        <v>#VALUE!</v>
      </c>
      <c r="O14" t="str">
        <f t="shared" si="3"/>
        <v/>
      </c>
    </row>
    <row r="15" spans="1:21" x14ac:dyDescent="0.3">
      <c r="K15" t="str">
        <f>IF(A15="","",IF(G15=1,'Base de Dados'!$N$8,IF(G15=2,'Base de Dados'!$N$9,'Base de Dados'!$N$10)))</f>
        <v/>
      </c>
      <c r="M15" s="15" t="str" cm="1">
        <f t="array" ref="M15">IF(D15="","",INDEX(Matriz_Esforço_Análise!$C$3:$AC$36,Projetos!A15,Projetos!D15))</f>
        <v/>
      </c>
      <c r="N15" s="15" t="str" cm="1">
        <f t="array" ref="N15">IF(E15="","",INDEX(Matriz_Esforço_Acompanhamento!$C$3:$AC$36,Projetos!A15,Projetos!E15))</f>
        <v/>
      </c>
      <c r="O15" t="str">
        <f t="shared" si="3"/>
        <v/>
      </c>
    </row>
    <row r="16" spans="1:21" x14ac:dyDescent="0.3">
      <c r="K16" t="str">
        <f>IF(A16="","",IF(G16=1,'Base de Dados'!$N$8,IF(G16=2,'Base de Dados'!$N$9,'Base de Dados'!$N$10)))</f>
        <v/>
      </c>
      <c r="M16" s="15" t="str" cm="1">
        <f t="array" ref="M16">IF(D16="","",INDEX(Matriz_Esforço_Análise!$C$3:$AC$36,Projetos!A16,Projetos!D16))</f>
        <v/>
      </c>
      <c r="N16" s="15" t="str" cm="1">
        <f t="array" ref="N16">IF(E16="","",INDEX(Matriz_Esforço_Acompanhamento!$C$3:$AC$36,Projetos!A16,Projetos!E16))</f>
        <v/>
      </c>
      <c r="O16" t="str">
        <f t="shared" si="3"/>
        <v/>
      </c>
    </row>
    <row r="17" spans="11:15" x14ac:dyDescent="0.3">
      <c r="K17" t="str">
        <f>IF(A17="","",IF(G17=1,'Base de Dados'!$N$8,IF(G17=2,'Base de Dados'!$N$9,'Base de Dados'!$N$10)))</f>
        <v/>
      </c>
      <c r="M17" s="15" t="str" cm="1">
        <f t="array" ref="M17">IF(D17="","",INDEX(Matriz_Esforço_Análise!$C$3:$AC$36,Projetos!A17,Projetos!D17))</f>
        <v/>
      </c>
      <c r="N17" s="15" t="str" cm="1">
        <f t="array" ref="N17">IF(E17="","",INDEX(Matriz_Esforço_Acompanhamento!$C$3:$AC$36,Projetos!A17,Projetos!E17))</f>
        <v/>
      </c>
      <c r="O17" t="str">
        <f t="shared" si="3"/>
        <v/>
      </c>
    </row>
    <row r="18" spans="11:15" x14ac:dyDescent="0.3">
      <c r="K18" t="str">
        <f>IF(A18="","",IF(G18=1,'Base de Dados'!$N$8,IF(G18=2,'Base de Dados'!$N$9,'Base de Dados'!$N$10)))</f>
        <v/>
      </c>
      <c r="M18" s="15" t="str" cm="1">
        <f t="array" ref="M18">IF(D18="","",INDEX(Matriz_Esforço_Análise!$C$3:$AC$36,Projetos!A18,Projetos!D18))</f>
        <v/>
      </c>
      <c r="N18" s="15" t="str" cm="1">
        <f t="array" ref="N18">IF(E18="","",INDEX(Matriz_Esforço_Acompanhamento!$C$3:$AC$36,Projetos!A18,Projetos!E18))</f>
        <v/>
      </c>
      <c r="O18" t="str">
        <f t="shared" si="3"/>
        <v/>
      </c>
    </row>
    <row r="19" spans="11:15" x14ac:dyDescent="0.3">
      <c r="K19" t="str">
        <f>IF(A19="","",IF(G19=1,'Base de Dados'!$N$8,IF(G19=2,'Base de Dados'!$N$9,'Base de Dados'!$N$10)))</f>
        <v/>
      </c>
      <c r="M19" s="15" t="str" cm="1">
        <f t="array" ref="M19">IF(D19="","",INDEX(Matriz_Esforço_Análise!$C$3:$AC$36,Projetos!A19,Projetos!D19))</f>
        <v/>
      </c>
      <c r="N19" s="15" t="str" cm="1">
        <f t="array" ref="N19">IF(E19="","",INDEX(Matriz_Esforço_Acompanhamento!$C$3:$AC$36,Projetos!A19,Projetos!E19))</f>
        <v/>
      </c>
      <c r="O19" t="str">
        <f t="shared" si="3"/>
        <v/>
      </c>
    </row>
    <row r="20" spans="11:15" x14ac:dyDescent="0.3">
      <c r="K20" t="str">
        <f>IF(A20="","",IF(G20=1,'Base de Dados'!$N$8,IF(G20=2,'Base de Dados'!$N$9,'Base de Dados'!$N$10)))</f>
        <v/>
      </c>
      <c r="M20" s="15" t="str" cm="1">
        <f t="array" ref="M20">IF(D20="","",INDEX(Matriz_Esforço_Análise!$C$3:$AC$36,Projetos!A20,Projetos!D20))</f>
        <v/>
      </c>
      <c r="N20" s="15" t="str" cm="1">
        <f t="array" ref="N20">IF(E20="","",INDEX(Matriz_Esforço_Acompanhamento!$C$3:$AC$36,Projetos!A20,Projetos!E20))</f>
        <v/>
      </c>
      <c r="O20" t="str">
        <f t="shared" si="3"/>
        <v/>
      </c>
    </row>
    <row r="21" spans="11:15" x14ac:dyDescent="0.3">
      <c r="K21" t="str">
        <f>IF(A21="","",IF(G21=1,'Base de Dados'!$N$8,IF(G21=2,'Base de Dados'!$N$9,'Base de Dados'!$N$10)))</f>
        <v/>
      </c>
      <c r="M21" s="15" t="str" cm="1">
        <f t="array" ref="M21">IF(D21="","",INDEX(Matriz_Esforço_Análise!$C$3:$AC$36,Projetos!A21,Projetos!D21))</f>
        <v/>
      </c>
      <c r="N21" s="15" t="str" cm="1">
        <f t="array" ref="N21">IF(E21="","",INDEX(Matriz_Esforço_Acompanhamento!$C$3:$AC$36,Projetos!A21,Projetos!E21))</f>
        <v/>
      </c>
      <c r="O21" t="str">
        <f t="shared" si="3"/>
        <v/>
      </c>
    </row>
    <row r="22" spans="11:15" x14ac:dyDescent="0.3">
      <c r="K22" t="str">
        <f>IF(A22="","",IF(G22=1,'Base de Dados'!$N$8,IF(G22=2,'Base de Dados'!$N$9,'Base de Dados'!$N$10)))</f>
        <v/>
      </c>
      <c r="M22" s="15" t="str" cm="1">
        <f t="array" ref="M22">IF(D22="","",INDEX(Matriz_Esforço_Análise!$C$3:$AC$36,Projetos!A22,Projetos!D22))</f>
        <v/>
      </c>
      <c r="N22" s="15" t="str" cm="1">
        <f t="array" ref="N22">IF(E22="","",INDEX(Matriz_Esforço_Acompanhamento!$C$3:$AC$36,Projetos!A22,Projetos!E22))</f>
        <v/>
      </c>
      <c r="O22" t="str">
        <f t="shared" si="3"/>
        <v/>
      </c>
    </row>
    <row r="23" spans="11:15" x14ac:dyDescent="0.3">
      <c r="K23" t="str">
        <f>IF(A23="","",IF(G23=1,'Base de Dados'!$N$8,IF(G23=2,'Base de Dados'!$N$9,'Base de Dados'!$N$10)))</f>
        <v/>
      </c>
      <c r="M23" s="15" t="str" cm="1">
        <f t="array" ref="M23">IF(D23="","",INDEX(Matriz_Esforço_Análise!$C$3:$AC$36,Projetos!A23,Projetos!D23))</f>
        <v/>
      </c>
      <c r="N23" s="15" t="str" cm="1">
        <f t="array" ref="N23">IF(E23="","",INDEX(Matriz_Esforço_Acompanhamento!$C$3:$AC$36,Projetos!A23,Projetos!E23))</f>
        <v/>
      </c>
      <c r="O23" t="str">
        <f t="shared" si="3"/>
        <v/>
      </c>
    </row>
    <row r="24" spans="11:15" x14ac:dyDescent="0.3">
      <c r="K24" t="str">
        <f>IF(A24="","",IF(G24=1,'Base de Dados'!$N$8,IF(G24=2,'Base de Dados'!$N$9,'Base de Dados'!$N$10)))</f>
        <v/>
      </c>
      <c r="M24" s="15" t="str" cm="1">
        <f t="array" ref="M24">IF(D24="","",INDEX(Matriz_Esforço_Análise!$C$3:$AC$36,Projetos!A24,Projetos!D24))</f>
        <v/>
      </c>
      <c r="N24" s="15" t="str" cm="1">
        <f t="array" ref="N24">IF(E24="","",INDEX(Matriz_Esforço_Acompanhamento!$C$3:$AC$36,Projetos!A24,Projetos!E24))</f>
        <v/>
      </c>
      <c r="O24" t="str">
        <f t="shared" si="3"/>
        <v/>
      </c>
    </row>
    <row r="25" spans="11:15" x14ac:dyDescent="0.3">
      <c r="K25" t="str">
        <f>IF(A25="","",IF(G25=1,'Base de Dados'!$N$8,IF(G25=2,'Base de Dados'!$N$9,'Base de Dados'!$N$10)))</f>
        <v/>
      </c>
      <c r="M25" s="15" t="str" cm="1">
        <f t="array" ref="M25">IF(D25="","",INDEX(Matriz_Esforço_Análise!$C$3:$AC$36,Projetos!A25,Projetos!D25))</f>
        <v/>
      </c>
      <c r="N25" s="15" t="str" cm="1">
        <f t="array" ref="N25">IF(E25="","",INDEX(Matriz_Esforço_Acompanhamento!$C$3:$AC$36,Projetos!A25,Projetos!E25))</f>
        <v/>
      </c>
      <c r="O25" t="str">
        <f t="shared" si="3"/>
        <v/>
      </c>
    </row>
    <row r="26" spans="11:15" x14ac:dyDescent="0.3">
      <c r="K26" t="str">
        <f>IF(A26="","",IF(G26=1,'Base de Dados'!$N$8,IF(G26=2,'Base de Dados'!$N$9,'Base de Dados'!$N$10)))</f>
        <v/>
      </c>
      <c r="M26" s="15" t="str" cm="1">
        <f t="array" ref="M26">IF(D26="","",INDEX(Matriz_Esforço_Análise!$C$3:$AC$36,Projetos!A26,Projetos!D26))</f>
        <v/>
      </c>
      <c r="N26" s="15" t="str" cm="1">
        <f t="array" ref="N26">IF(E26="","",INDEX(Matriz_Esforço_Acompanhamento!$C$3:$AC$36,Projetos!A26,Projetos!E26))</f>
        <v/>
      </c>
      <c r="O26" t="str">
        <f t="shared" si="3"/>
        <v/>
      </c>
    </row>
    <row r="27" spans="11:15" x14ac:dyDescent="0.3">
      <c r="K27" t="str">
        <f>IF(A27="","",IF(G27=1,'Base de Dados'!$N$8,IF(G27=2,'Base de Dados'!$N$9,'Base de Dados'!$N$10)))</f>
        <v/>
      </c>
      <c r="M27" s="15" t="str" cm="1">
        <f t="array" ref="M27">IF(D27="","",INDEX(Matriz_Esforço_Análise!$C$3:$AC$36,Projetos!A27,Projetos!D27))</f>
        <v/>
      </c>
      <c r="N27" s="15" t="str" cm="1">
        <f t="array" ref="N27">IF(E27="","",INDEX(Matriz_Esforço_Acompanhamento!$C$3:$AC$36,Projetos!A27,Projetos!E27))</f>
        <v/>
      </c>
      <c r="O27" t="str">
        <f t="shared" si="3"/>
        <v/>
      </c>
    </row>
    <row r="28" spans="11:15" x14ac:dyDescent="0.3">
      <c r="K28" t="str">
        <f>IF(A28="","",IF(G28=1,'Base de Dados'!$N$8,IF(G28=2,'Base de Dados'!$N$9,'Base de Dados'!$N$10)))</f>
        <v/>
      </c>
      <c r="M28" s="15" t="str" cm="1">
        <f t="array" ref="M28">IF(D28="","",INDEX(Matriz_Esforço_Análise!$C$3:$AC$36,Projetos!A28,Projetos!D28))</f>
        <v/>
      </c>
      <c r="N28" s="15" t="str" cm="1">
        <f t="array" ref="N28">IF(E28="","",INDEX(Matriz_Esforço_Acompanhamento!$C$3:$AC$36,Projetos!A28,Projetos!E28))</f>
        <v/>
      </c>
      <c r="O28" t="str">
        <f t="shared" si="3"/>
        <v/>
      </c>
    </row>
    <row r="29" spans="11:15" x14ac:dyDescent="0.3">
      <c r="K29" t="str">
        <f>IF(A29="","",IF(G29=1,'Base de Dados'!$N$8,IF(G29=2,'Base de Dados'!$N$9,'Base de Dados'!$N$10)))</f>
        <v/>
      </c>
      <c r="M29" s="15" t="str" cm="1">
        <f t="array" ref="M29">IF(D29="","",INDEX(Matriz_Esforço_Análise!$C$3:$AC$36,Projetos!A29,Projetos!D29))</f>
        <v/>
      </c>
      <c r="N29" s="15" t="str" cm="1">
        <f t="array" ref="N29">IF(E29="","",INDEX(Matriz_Esforço_Acompanhamento!$C$3:$AC$36,Projetos!A29,Projetos!E29))</f>
        <v/>
      </c>
      <c r="O29" t="str">
        <f t="shared" si="3"/>
        <v/>
      </c>
    </row>
    <row r="30" spans="11:15" x14ac:dyDescent="0.3">
      <c r="K30" t="str">
        <f>IF(A30="","",IF(G30=1,'Base de Dados'!$N$8,IF(G30=2,'Base de Dados'!$N$9,'Base de Dados'!$N$10)))</f>
        <v/>
      </c>
      <c r="M30" s="15" t="str" cm="1">
        <f t="array" ref="M30">IF(D30="","",INDEX(Matriz_Esforço_Análise!$C$3:$AC$36,Projetos!A30,Projetos!D30))</f>
        <v/>
      </c>
      <c r="N30" s="15" t="str" cm="1">
        <f t="array" ref="N30">IF(E30="","",INDEX(Matriz_Esforço_Acompanhamento!$C$3:$AC$36,Projetos!A30,Projetos!E30))</f>
        <v/>
      </c>
      <c r="O30" t="str">
        <f t="shared" si="3"/>
        <v/>
      </c>
    </row>
    <row r="31" spans="11:15" x14ac:dyDescent="0.3">
      <c r="K31" t="str">
        <f>IF(A31="","",IF(G31=1,'Base de Dados'!$N$8,IF(G31=2,'Base de Dados'!$N$9,'Base de Dados'!$N$10)))</f>
        <v/>
      </c>
      <c r="M31" s="15" t="str" cm="1">
        <f t="array" ref="M31">IF(D31="","",INDEX(Matriz_Esforço_Análise!$C$3:$AC$36,Projetos!A31,Projetos!D31))</f>
        <v/>
      </c>
      <c r="N31" s="15" t="str" cm="1">
        <f t="array" ref="N31">IF(E31="","",INDEX(Matriz_Esforço_Acompanhamento!$C$3:$AC$36,Projetos!A31,Projetos!E31))</f>
        <v/>
      </c>
      <c r="O31" t="str">
        <f t="shared" si="3"/>
        <v/>
      </c>
    </row>
    <row r="32" spans="11:15" x14ac:dyDescent="0.3">
      <c r="K32" t="str">
        <f>IF(A32="","",IF(G32=1,'Base de Dados'!$N$8,IF(G32=2,'Base de Dados'!$N$9,'Base de Dados'!$N$10)))</f>
        <v/>
      </c>
      <c r="M32" s="15" t="str" cm="1">
        <f t="array" ref="M32">IF(D32="","",INDEX(Matriz_Esforço_Análise!$C$3:$AC$36,Projetos!A32,Projetos!D32))</f>
        <v/>
      </c>
      <c r="N32" s="15" t="str" cm="1">
        <f t="array" ref="N32">IF(E32="","",INDEX(Matriz_Esforço_Acompanhamento!$C$3:$AC$36,Projetos!A32,Projetos!E32))</f>
        <v/>
      </c>
      <c r="O32" t="str">
        <f t="shared" si="3"/>
        <v/>
      </c>
    </row>
    <row r="33" spans="11:15" x14ac:dyDescent="0.3">
      <c r="K33" t="str">
        <f>IF(A33="","",IF(G33=1,'Base de Dados'!$N$8,IF(G33=2,'Base de Dados'!$N$9,'Base de Dados'!$N$10)))</f>
        <v/>
      </c>
      <c r="M33" s="15" t="str" cm="1">
        <f t="array" ref="M33">IF(D33="","",INDEX(Matriz_Esforço_Análise!$C$3:$AC$36,Projetos!A33,Projetos!D33))</f>
        <v/>
      </c>
      <c r="N33" s="15" t="str" cm="1">
        <f t="array" ref="N33">IF(E33="","",INDEX(Matriz_Esforço_Acompanhamento!$C$3:$AC$36,Projetos!A33,Projetos!E33))</f>
        <v/>
      </c>
      <c r="O33" t="str">
        <f t="shared" si="3"/>
        <v/>
      </c>
    </row>
    <row r="34" spans="11:15" x14ac:dyDescent="0.3">
      <c r="K34" t="str">
        <f>IF(A34="","",IF(G34=1,'Base de Dados'!$N$8,IF(G34=2,'Base de Dados'!$N$9,'Base de Dados'!$N$10)))</f>
        <v/>
      </c>
      <c r="M34" s="15" t="str" cm="1">
        <f t="array" ref="M34">IF(D34="","",INDEX(Matriz_Esforço_Análise!$C$3:$AC$36,Projetos!A34,Projetos!D34))</f>
        <v/>
      </c>
      <c r="N34" s="15" t="str" cm="1">
        <f t="array" ref="N34">IF(E34="","",INDEX(Matriz_Esforço_Acompanhamento!$C$3:$AC$36,Projetos!A34,Projetos!E34))</f>
        <v/>
      </c>
      <c r="O34" t="str">
        <f t="shared" si="3"/>
        <v/>
      </c>
    </row>
    <row r="35" spans="11:15" x14ac:dyDescent="0.3">
      <c r="K35" t="str">
        <f>IF(A35="","",IF(G35=1,'Base de Dados'!$N$8,IF(G35=2,'Base de Dados'!$N$9,'Base de Dados'!$N$10)))</f>
        <v/>
      </c>
      <c r="M35" s="15" t="str" cm="1">
        <f t="array" ref="M35">IF(D35="","",INDEX(Matriz_Esforço_Análise!$C$3:$AC$36,Projetos!A35,Projetos!D35))</f>
        <v/>
      </c>
      <c r="N35" s="15" t="str" cm="1">
        <f t="array" ref="N35">IF(E35="","",INDEX(Matriz_Esforço_Acompanhamento!$C$3:$AC$36,Projetos!A35,Projetos!E35))</f>
        <v/>
      </c>
      <c r="O35" t="str">
        <f t="shared" si="3"/>
        <v/>
      </c>
    </row>
    <row r="36" spans="11:15" x14ac:dyDescent="0.3">
      <c r="K36" t="str">
        <f>IF(A36="","",IF(G36=1,'Base de Dados'!$N$8,IF(G36=2,'Base de Dados'!$N$9,'Base de Dados'!$N$10)))</f>
        <v/>
      </c>
      <c r="M36" s="15" t="str" cm="1">
        <f t="array" ref="M36">IF(D36="","",INDEX(Matriz_Esforço_Análise!$C$3:$AC$36,Projetos!A36,Projetos!D36))</f>
        <v/>
      </c>
      <c r="N36" s="15" t="str" cm="1">
        <f t="array" ref="N36">IF(E36="","",INDEX(Matriz_Esforço_Acompanhamento!$C$3:$AC$36,Projetos!A36,Projetos!E36))</f>
        <v/>
      </c>
      <c r="O36" t="str">
        <f t="shared" si="3"/>
        <v/>
      </c>
    </row>
  </sheetData>
  <dataValidations count="1">
    <dataValidation type="list" allowBlank="1" showInputMessage="1" showErrorMessage="1" sqref="C2:C12" xr:uid="{5A2C6FFB-8804-49FE-8B11-4EC743B03863}">
      <formula1>$T$3:$T$6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C2116D6-33D7-4220-8113-A2B2255370DF}">
          <x14:formula1>
            <xm:f>'Base de Dados'!$L$8:$L$10</xm:f>
          </x14:formula1>
          <xm:sqref>F2:F12</xm:sqref>
        </x14:dataValidation>
        <x14:dataValidation type="list" allowBlank="1" showInputMessage="1" showErrorMessage="1" xr:uid="{8709903A-C2DF-4915-9B14-F99D9CFC0D20}">
          <x14:formula1>
            <xm:f>'Base de Dados'!$M$21:$M$23</xm:f>
          </x14:formula1>
          <xm:sqref>H2:H12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06509-FEBB-4CA0-8C53-18EF56058C14}">
  <sheetPr codeName="Folha4"/>
  <dimension ref="A1:BN260"/>
  <sheetViews>
    <sheetView workbookViewId="0">
      <selection activeCell="B3" sqref="B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6" x14ac:dyDescent="0.3">
      <c r="B1" s="1" t="s">
        <v>16</v>
      </c>
    </row>
    <row r="2" spans="1:66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6" x14ac:dyDescent="0.3">
      <c r="B3" s="1">
        <f>IF(Projetos!A2&lt;&gt;"",Projetos!A2,"")</f>
        <v>1</v>
      </c>
      <c r="C3" s="15" cm="1">
        <f t="array" ref="C3">IF(OR($B3="",C$2=""),"",Projetos!$J2/_xlfn.XLOOKUP(C$2,Técnicos!$A$2:$A$100,IF(Projetos!$I2=1,Técnicos!$F$2:$F$100,IF(Projetos!$I2=2,Técnicos!$H$2:$H$100,Técnicos!$J$2:$J$100)),,0,1))</f>
        <v>28.260869565217391</v>
      </c>
      <c r="D3" s="15" cm="1">
        <f t="array" ref="D3">IF(OR($B3="",D$2=""),"",Projetos!$J2/_xlfn.XLOOKUP(D$2,Técnicos!$A$2:$A$100,IF(Projetos!$I2=1,Técnicos!$F$2:$F$100,IF(Projetos!$I2=2,Técnicos!$H$2:$H$100,Técnicos!$J$2:$J$100)),,0,1))</f>
        <v>30.132450331125828</v>
      </c>
      <c r="E3" s="15" cm="1">
        <f t="array" ref="E3">IF(OR($B3="",E$2=""),"",Projetos!$J2/_xlfn.XLOOKUP(E$2,Técnicos!$A$2:$A$100,IF(Projetos!$I2=1,Técnicos!$F$2:$F$100,IF(Projetos!$I2=2,Técnicos!$H$2:$H$100,Técnicos!$J$2:$J$100)),,0,1))</f>
        <v>25.138121546961326</v>
      </c>
      <c r="F3" s="15" cm="1">
        <f t="array" ref="F3">IF(OR($B3="",F$2=""),"",Projetos!$J2/_xlfn.XLOOKUP(F$2,Técnicos!$A$2:$A$100,IF(Projetos!$I2=1,Técnicos!$F$2:$F$100,IF(Projetos!$I2=2,Técnicos!$H$2:$H$100,Técnicos!$J$2:$J$100)),,0,1))</f>
        <v>23.821989528795811</v>
      </c>
      <c r="G3" s="15" cm="1">
        <f t="array" ref="G3">IF(OR($B3="",G$2=""),"",Projetos!$J2/_xlfn.XLOOKUP(G$2,Técnicos!$A$2:$A$100,IF(Projetos!$I2=1,Técnicos!$F$2:$F$100,IF(Projetos!$I2=2,Técnicos!$H$2:$H$100,Técnicos!$J$2:$J$100)),,0,1))</f>
        <v>28.260869565217391</v>
      </c>
      <c r="H3" s="15" t="str" cm="1">
        <f t="array" ref="H3">IF(OR($B3="",H$2=""),"",Projetos!$J2/_xlfn.XLOOKUP(H$2,Técnicos!$A$2:$A$100,IF(Projetos!$I2=1,Técnicos!$F$2:$F$100,IF(Projetos!$I2=2,Técnicos!$H$2:$H$100,Técnicos!$J$2:$J$100)),,0,1))</f>
        <v/>
      </c>
      <c r="I3" s="15" t="str" cm="1">
        <f t="array" ref="I3">IF(OR($B3="",I$2=""),"",Projetos!$J2/_xlfn.XLOOKUP(I$2,Técnicos!$A$2:$A$100,IF(Projetos!$I2=1,Técnicos!$F$2:$F$100,IF(Projetos!$I2=2,Técnicos!$H$2:$H$100,Técnicos!$J$2:$J$100)),,0,1))</f>
        <v/>
      </c>
      <c r="J3" s="15" t="str" cm="1">
        <f t="array" ref="J3">IF(OR($B3="",J$2=""),"",Projetos!$J2/_xlfn.XLOOKUP(J$2,Técnicos!$A$2:$A$100,IF(Projetos!$I2=1,Técnicos!$F$2:$F$100,IF(Projetos!$I2=2,Técnicos!$H$2:$H$100,Técnicos!$J$2:$J$100)),,0,1))</f>
        <v/>
      </c>
      <c r="K3" s="15" t="str" cm="1">
        <f t="array" ref="K3">IF(OR($B3="",K$2=""),"",Projetos!$J2/_xlfn.XLOOKUP(K$2,Técnicos!$A$2:$A$100,IF(Projetos!$I2=1,Técnicos!$F$2:$F$100,IF(Projetos!$I2=2,Técnicos!$H$2:$H$100,Técnicos!$J$2:$J$100)),,0,1))</f>
        <v/>
      </c>
      <c r="L3" s="15" t="str" cm="1">
        <f t="array" ref="L3">IF(OR($B3="",L$2=""),"",Projetos!$J2/_xlfn.XLOOKUP(L$2,Técnicos!$A$2:$A$100,IF(Projetos!$I2=1,Técnicos!$F$2:$F$100,IF(Projetos!$I2=2,Técnicos!$H$2:$H$100,Técnicos!$J$2:$J$100)),,0,1))</f>
        <v/>
      </c>
      <c r="M3" s="15" t="str" cm="1">
        <f t="array" ref="M3">IF(OR($B3="",M$2=""),"",Projetos!$J2/_xlfn.XLOOKUP(M$2,Técnicos!$A$2:$A$100,IF(Projetos!$I2=1,Técnicos!$F$2:$F$100,IF(Projetos!$I2=2,Técnicos!$H$2:$H$100,Técnicos!$J$2:$J$100)),,0,1))</f>
        <v/>
      </c>
      <c r="N3" s="15" t="str" cm="1">
        <f t="array" ref="N3">IF(OR($B3="",N$2=""),"",Projetos!$J2/_xlfn.XLOOKUP(N$2,Técnicos!$A$2:$A$100,IF(Projetos!$I2=1,Técnicos!$F$2:$F$100,IF(Projetos!$I2=2,Técnicos!$H$2:$H$100,Técnicos!$J$2:$J$100)),,0,1))</f>
        <v/>
      </c>
      <c r="O3" s="15" t="str" cm="1">
        <f t="array" ref="O3">IF(OR($B3="",O$2=""),"",Projetos!$J2/_xlfn.XLOOKUP(O$2,Técnicos!$A$2:$A$100,IF(Projetos!$I2=1,Técnicos!$F$2:$F$100,IF(Projetos!$I2=2,Técnicos!$H$2:$H$100,Técnicos!$J$2:$J$100)),,0,1))</f>
        <v/>
      </c>
      <c r="P3" s="15" t="str" cm="1">
        <f t="array" ref="P3">IF(OR($B3="",P$2=""),"",Projetos!$J2/_xlfn.XLOOKUP(P$2,Técnicos!$A$2:$A$100,IF(Projetos!$I2=1,Técnicos!$F$2:$F$100,IF(Projetos!$I2=2,Técnicos!$H$2:$H$100,Técnicos!$J$2:$J$100)),,0,1))</f>
        <v/>
      </c>
      <c r="Q3" s="15" t="str" cm="1">
        <f t="array" ref="Q3">IF(OR($B3="",Q$2=""),"",Projetos!$J2/_xlfn.XLOOKUP(Q$2,Técnicos!$A$2:$A$100,IF(Projetos!$I2=1,Técnicos!$F$2:$F$100,IF(Projetos!$I2=2,Técnicos!$H$2:$H$100,Técnicos!$J$2:$J$100)),,0,1))</f>
        <v/>
      </c>
      <c r="R3" s="15" t="str" cm="1">
        <f t="array" ref="R3">IF(OR($B3="",R$2=""),"",Projetos!$J2/_xlfn.XLOOKUP(R$2,Técnicos!$A$2:$A$100,IF(Projetos!$I2=1,Técnicos!$F$2:$F$100,IF(Projetos!$I2=2,Técnicos!$H$2:$H$100,Técnicos!$J$2:$J$100)),,0,1))</f>
        <v/>
      </c>
      <c r="S3" s="15" t="str" cm="1">
        <f t="array" ref="S3">IF(OR($B3="",S$2=""),"",Projetos!$J2/_xlfn.XLOOKUP(S$2,Técnicos!$A$2:$A$100,IF(Projetos!$I2=1,Técnicos!$F$2:$F$100,IF(Projetos!$I2=2,Técnicos!$H$2:$H$100,Técnicos!$J$2:$J$100)),,0,1))</f>
        <v/>
      </c>
      <c r="T3" s="15" t="str" cm="1">
        <f t="array" ref="T3">IF(OR($B3="",T$2=""),"",Projetos!$J2/_xlfn.XLOOKUP(T$2,Técnicos!$A$2:$A$100,IF(Projetos!$I2=1,Técnicos!$F$2:$F$100,IF(Projetos!$I2=2,Técnicos!$H$2:$H$100,Técnicos!$J$2:$J$100)),,0,1))</f>
        <v/>
      </c>
      <c r="U3" s="15" t="str" cm="1">
        <f t="array" ref="U3">IF(OR($B3="",U$2=""),"",Projetos!$J2/_xlfn.XLOOKUP(U$2,Técnicos!$A$2:$A$100,IF(Projetos!$I2=1,Técnicos!$F$2:$F$100,IF(Projetos!$I2=2,Técnicos!$H$2:$H$100,Técnicos!$J$2:$J$100)),,0,1))</f>
        <v/>
      </c>
      <c r="V3" s="15" t="str" cm="1">
        <f t="array" ref="V3">IF(OR($B3="",V$2=""),"",Projetos!$J2/_xlfn.XLOOKUP(V$2,Técnicos!$A$2:$A$100,IF(Projetos!$I2=1,Técnicos!$F$2:$F$100,IF(Projetos!$I2=2,Técnicos!$H$2:$H$100,Técnicos!$J$2:$J$100)),,0,1))</f>
        <v/>
      </c>
      <c r="W3" s="15" t="str" cm="1">
        <f t="array" ref="W3">IF(OR($B3="",W$2=""),"",Projetos!$J2/_xlfn.XLOOKUP(W$2,Técnicos!$A$2:$A$100,IF(Projetos!$I2=1,Técnicos!$F$2:$F$100,IF(Projetos!$I2=2,Técnicos!$H$2:$H$100,Técnicos!$J$2:$J$100)),,0,1))</f>
        <v/>
      </c>
      <c r="X3" s="15" t="str" cm="1">
        <f t="array" ref="X3">IF(OR($B3="",X$2=""),"",Projetos!$J2/_xlfn.XLOOKUP(X$2,Técnicos!$A$2:$A$100,IF(Projetos!$I2=1,Técnicos!$F$2:$F$100,IF(Projetos!$I2=2,Técnicos!$H$2:$H$100,Técnicos!$J$2:$J$100)),,0,1))</f>
        <v/>
      </c>
      <c r="Y3" s="15" t="str" cm="1">
        <f t="array" ref="Y3">IF(OR($B3="",Y$2=""),"",Projetos!$J2/_xlfn.XLOOKUP(Y$2,Técnicos!$A$2:$A$100,IF(Projetos!$I2=1,Técnicos!$F$2:$F$100,IF(Projetos!$I2=2,Técnicos!$H$2:$H$100,Técnicos!$J$2:$J$100)),,0,1))</f>
        <v/>
      </c>
      <c r="Z3" s="15" t="str" cm="1">
        <f t="array" ref="Z3">IF(OR($B3="",Z$2=""),"",Projetos!$J2/_xlfn.XLOOKUP(Z$2,Técnicos!$A$2:$A$100,IF(Projetos!$I2=1,Técnicos!$F$2:$F$100,IF(Projetos!$I2=2,Técnicos!$H$2:$H$100,Técnicos!$J$2:$J$100)),,0,1))</f>
        <v/>
      </c>
      <c r="AA3" s="15" t="str" cm="1">
        <f t="array" ref="AA3">IF(OR($B3="",AA$2=""),"",Projetos!$J2/_xlfn.XLOOKUP(AA$2,Técnicos!$A$2:$A$100,IF(Projetos!$I2=1,Técnicos!$F$2:$F$100,IF(Projetos!$I2=2,Técnicos!$H$2:$H$100,Técnicos!$J$2:$J$100)),,0,1))</f>
        <v/>
      </c>
      <c r="AB3" s="15" t="str" cm="1">
        <f t="array" ref="AB3">IF(OR($B3="",AB$2=""),"",Projetos!$J2/_xlfn.XLOOKUP(AB$2,Técnicos!$A$2:$A$100,IF(Projetos!$I2=1,Técnicos!$F$2:$F$100,IF(Projetos!$I2=2,Técnicos!$H$2:$H$100,Técnicos!$J$2:$J$100)),,0,1))</f>
        <v/>
      </c>
      <c r="AC3" s="15" t="str" cm="1">
        <f t="array" ref="AC3">IF(OR($B3="",AC$2=""),"",Projetos!$J2/_xlfn.XLOOKUP(AC$2,Técnicos!$A$2:$A$100,IF(Projetos!$I2=1,Técnicos!$F$2:$F$100,IF(Projetos!$I2=2,Técnicos!$H$2:$H$100,Técnicos!$J$2:$J$100)),,0,1))</f>
        <v/>
      </c>
      <c r="AD3" s="15" t="str" cm="1">
        <f t="array" ref="AD3">IF(OR($B3="",AD$2=""),"",Projetos!$J2/_xlfn.XLOOKUP(AD$2,Técnicos!$A$2:$A$100,IF(Projetos!$I2=1,Técnicos!$F$2:$F$100,IF(Projetos!$I2=2,Técnicos!$H$2:$H$100,Técnicos!$J$2:$J$100)),,0,1))</f>
        <v/>
      </c>
      <c r="AE3" s="15" t="str" cm="1">
        <f t="array" ref="AE3">IF(OR($B3="",AE$2=""),"",Projetos!$J2/_xlfn.XLOOKUP(AE$2,Técnicos!$A$2:$A$100,IF(Projetos!$I2=1,Técnicos!$F$2:$F$100,IF(Projetos!$I2=2,Técnicos!$H$2:$H$100,Técnicos!$J$2:$J$100)),,0,1))</f>
        <v/>
      </c>
      <c r="AF3" s="15" t="str" cm="1">
        <f t="array" ref="AF3">IF(OR($B3="",AF$2=""),"",Projetos!$J2/_xlfn.XLOOKUP(AF$2,Técnicos!$A$2:$A$100,IF(Projetos!$I2=1,Técnicos!$F$2:$F$100,IF(Projetos!$I2=2,Técnicos!$H$2:$H$100,Técnicos!$J$2:$J$100)),,0,1))</f>
        <v/>
      </c>
      <c r="AG3" s="15" t="str" cm="1">
        <f t="array" ref="AG3">IF(OR($B3="",AG$2=""),"",Projetos!$J2/_xlfn.XLOOKUP(AG$2,Técnicos!$A$2:$A$100,IF(Projetos!$I2=1,Técnicos!$F$2:$F$100,IF(Projetos!$I2=2,Técnicos!$H$2:$H$100,Técnicos!$J$2:$J$100)),,0,1))</f>
        <v/>
      </c>
      <c r="AH3" s="15" t="str" cm="1">
        <f t="array" ref="AH3">IF(OR($B3="",AH$2=""),"",Projetos!$J2/_xlfn.XLOOKUP(AH$2,Técnicos!$A$2:$A$100,IF(Projetos!$I2=1,Técnicos!$F$2:$F$100,IF(Projetos!$I2=2,Técnicos!$H$2:$H$100,Técnicos!$J$2:$J$100)),,0,1))</f>
        <v/>
      </c>
      <c r="AI3" s="15" t="str" cm="1">
        <f t="array" ref="AI3">IF(OR($B3="",AI$2=""),"",Projetos!$J2/_xlfn.XLOOKUP(AI$2,Técnicos!$A$2:$A$100,IF(Projetos!$I2=1,Técnicos!$F$2:$F$100,IF(Projetos!$I2=2,Técnicos!$H$2:$H$100,Técnicos!$J$2:$J$100)),,0,1))</f>
        <v/>
      </c>
      <c r="AJ3" s="15" t="str" cm="1">
        <f t="array" ref="AJ3">IF(OR($B3="",AJ$2=""),"",Projetos!$J2/_xlfn.XLOOKUP(AJ$2,Técnicos!$A$2:$A$100,IF(Projetos!$I2=1,Técnicos!$F$2:$F$100,IF(Projetos!$I2=2,Técnicos!$H$2:$H$100,Técnicos!$J$2:$J$100)),,0,1))</f>
        <v/>
      </c>
      <c r="AK3" s="15" t="str" cm="1">
        <f t="array" ref="AK3">IF(OR($B3="",AK$2=""),"",Projetos!$J2/_xlfn.XLOOKUP(AK$2,Técnicos!$A$2:$A$100,IF(Projetos!$I2=1,Técnicos!$F$2:$F$100,IF(Projetos!$I2=2,Técnicos!$H$2:$H$100,Técnicos!$J$2:$J$100)),,0,1))</f>
        <v/>
      </c>
      <c r="AL3" s="15" t="str" cm="1">
        <f t="array" ref="AL3">IF(OR($B3="",AL$2=""),"",Projetos!$J2/_xlfn.XLOOKUP(AL$2,Técnicos!$A$2:$A$100,IF(Projetos!$I2=1,Técnicos!$F$2:$F$100,IF(Projetos!$I2=2,Técnicos!$H$2:$H$100,Técnicos!$J$2:$J$100)),,0,1))</f>
        <v/>
      </c>
      <c r="AM3" s="15" t="str" cm="1">
        <f t="array" ref="AM3">IF(OR($B3="",AM$2=""),"",Projetos!$J2/_xlfn.XLOOKUP(AM$2,Técnicos!$A$2:$A$100,IF(Projetos!$I2=1,Técnicos!$F$2:$F$100,IF(Projetos!$I2=2,Técnicos!$H$2:$H$100,Técnicos!$J$2:$J$100)),,0,1))</f>
        <v/>
      </c>
      <c r="AN3" s="15" t="str" cm="1">
        <f t="array" ref="AN3">IF(OR($B3="",AN$2=""),"",Projetos!$J2/_xlfn.XLOOKUP(AN$2,Técnicos!$A$2:$A$100,IF(Projetos!$I2=1,Técnicos!$F$2:$F$100,IF(Projetos!$I2=2,Técnicos!$H$2:$H$100,Técnicos!$J$2:$J$100)),,0,1))</f>
        <v/>
      </c>
      <c r="AO3" s="15" t="str" cm="1">
        <f t="array" ref="AO3">IF(OR($B3="",AO$2=""),"",Projetos!$J2/_xlfn.XLOOKUP(AO$2,Técnicos!$A$2:$A$100,IF(Projetos!$I2=1,Técnicos!$F$2:$F$100,IF(Projetos!$I2=2,Técnicos!$H$2:$H$100,Técnicos!$J$2:$J$100)),,0,1))</f>
        <v/>
      </c>
      <c r="AP3" s="15" t="str" cm="1">
        <f t="array" ref="AP3">IF(OR($B3="",AP$2=""),"",Projetos!$J2/_xlfn.XLOOKUP(AP$2,Técnicos!$A$2:$A$100,IF(Projetos!$I2=1,Técnicos!$F$2:$F$100,IF(Projetos!$I2=2,Técnicos!$H$2:$H$100,Técnicos!$J$2:$J$100)),,0,1))</f>
        <v/>
      </c>
      <c r="AQ3" s="15" t="str" cm="1">
        <f t="array" ref="AQ3">IF(OR($B3="",AQ$2=""),"",Projetos!$J2/_xlfn.XLOOKUP(AQ$2,Técnicos!$A$2:$A$100,IF(Projetos!$I2=1,Técnicos!$F$2:$F$100,IF(Projetos!$I2=2,Técnicos!$H$2:$H$100,Técnicos!$J$2:$J$100)),,0,1))</f>
        <v/>
      </c>
      <c r="AR3" s="15" t="str" cm="1">
        <f t="array" ref="AR3">IF(OR($B3="",AR$2=""),"",Projetos!$J2/_xlfn.XLOOKUP(AR$2,Técnicos!$A$2:$A$100,IF(Projetos!$I2=1,Técnicos!$F$2:$F$100,IF(Projetos!$I2=2,Técnicos!$H$2:$H$100,Técnicos!$J$2:$J$100)),,0,1))</f>
        <v/>
      </c>
      <c r="AS3" s="15" t="str" cm="1">
        <f t="array" ref="AS3">IF(OR($B3="",AS$2=""),"",Projetos!$J2/_xlfn.XLOOKUP(AS$2,Técnicos!$A$2:$A$100,IF(Projetos!$I2=1,Técnicos!$F$2:$F$100,IF(Projetos!$I2=2,Técnicos!$H$2:$H$100,Técnicos!$J$2:$J$100)),,0,1))</f>
        <v/>
      </c>
      <c r="AT3" s="15" t="str" cm="1">
        <f t="array" ref="AT3">IF(OR($B3="",AT$2=""),"",Projetos!$J2/_xlfn.XLOOKUP(AT$2,Técnicos!$A$2:$A$100,IF(Projetos!$I2=1,Técnicos!$F$2:$F$100,IF(Projetos!$I2=2,Técnicos!$H$2:$H$100,Técnicos!$J$2:$J$100)),,0,1))</f>
        <v/>
      </c>
      <c r="AU3" s="15" t="str" cm="1">
        <f t="array" ref="AU3">IF(OR($B3="",AU$2=""),"",Projetos!$J2/_xlfn.XLOOKUP(AU$2,Técnicos!$A$2:$A$100,IF(Projetos!$I2=1,Técnicos!$F$2:$F$100,IF(Projetos!$I2=2,Técnicos!$H$2:$H$100,Técnicos!$J$2:$J$100)),,0,1))</f>
        <v/>
      </c>
      <c r="AV3" s="15" t="str" cm="1">
        <f t="array" ref="AV3">IF(OR($B3="",AV$2=""),"",Projetos!$J2/_xlfn.XLOOKUP(AV$2,Técnicos!$A$2:$A$100,IF(Projetos!$I2=1,Técnicos!$F$2:$F$100,IF(Projetos!$I2=2,Técnicos!$H$2:$H$100,Técnicos!$J$2:$J$100)),,0,1))</f>
        <v/>
      </c>
      <c r="AW3" s="15" t="str" cm="1">
        <f t="array" ref="AW3">IF(OR($B3="",AW$2=""),"",Projetos!$J2/_xlfn.XLOOKUP(AW$2,Técnicos!$A$2:$A$100,IF(Projetos!$I2=1,Técnicos!$F$2:$F$100,IF(Projetos!$I2=2,Técnicos!$H$2:$H$100,Técnicos!$J$2:$J$100)),,0,1))</f>
        <v/>
      </c>
      <c r="AX3" s="15" t="str" cm="1">
        <f t="array" ref="AX3">IF(OR($B3="",AX$2=""),"",Projetos!$J2/_xlfn.XLOOKUP(AX$2,Técnicos!$A$2:$A$100,IF(Projetos!$I2=1,Técnicos!$F$2:$F$100,IF(Projetos!$I2=2,Técnicos!$H$2:$H$100,Técnicos!$J$2:$J$100)),,0,1))</f>
        <v/>
      </c>
      <c r="AY3" s="15" t="str" cm="1">
        <f t="array" ref="AY3">IF(OR($B3="",AY$2=""),"",Projetos!$J2/_xlfn.XLOOKUP(AY$2,Técnicos!$A$2:$A$100,IF(Projetos!$I2=1,Técnicos!$F$2:$F$100,IF(Projetos!$I2=2,Técnicos!$H$2:$H$100,Técnicos!$J$2:$J$100)),,0,1))</f>
        <v/>
      </c>
      <c r="AZ3" s="15" t="str" cm="1">
        <f t="array" ref="AZ3">IF(OR($B3="",AZ$2=""),"",Projetos!$J2/_xlfn.XLOOKUP(AZ$2,Técnicos!$A$2:$A$100,IF(Projetos!$I2=1,Técnicos!$F$2:$F$100,IF(Projetos!$I2=2,Técnicos!$H$2:$H$100,Técnicos!$J$2:$J$100)),,0,1))</f>
        <v/>
      </c>
      <c r="BA3" s="15" t="str" cm="1">
        <f t="array" ref="BA3">IF(OR($B3="",BA$2=""),"",Projetos!$J2/_xlfn.XLOOKUP(BA$2,Técnicos!$A$2:$A$100,IF(Projetos!$I2=1,Técnicos!$F$2:$F$100,IF(Projetos!$I2=2,Técnicos!$H$2:$H$100,Técnicos!$J$2:$J$100)),,0,1))</f>
        <v/>
      </c>
      <c r="BB3" s="15" t="str" cm="1">
        <f t="array" ref="BB3">IF(OR($B3="",BB$2=""),"",Projetos!$J2/_xlfn.XLOOKUP(BB$2,Técnicos!$A$2:$A$100,IF(Projetos!$I2=1,Técnicos!$F$2:$F$100,IF(Projetos!$I2=2,Técnicos!$H$2:$H$100,Técnicos!$J$2:$J$100)),,0,1))</f>
        <v/>
      </c>
      <c r="BC3" s="15" t="str" cm="1">
        <f t="array" ref="BC3">IF(OR($B3="",BC$2=""),"",Projetos!$J2/_xlfn.XLOOKUP(BC$2,Técnicos!$A$2:$A$100,IF(Projetos!$I2=1,Técnicos!$F$2:$F$100,IF(Projetos!$I2=2,Técnicos!$H$2:$H$100,Técnicos!$J$2:$J$100)),,0,1))</f>
        <v/>
      </c>
      <c r="BD3" s="15" t="str" cm="1">
        <f t="array" ref="BD3">IF(OR($B3="",BD$2=""),"",Projetos!$J2/_xlfn.XLOOKUP(BD$2,Técnicos!$A$2:$A$100,IF(Projetos!$I2=1,Técnicos!$F$2:$F$100,IF(Projetos!$I2=2,Técnicos!$H$2:$H$100,Técnicos!$J$2:$J$100)),,0,1))</f>
        <v/>
      </c>
      <c r="BE3" s="15" t="str" cm="1">
        <f t="array" ref="BE3">IF(OR($B3="",BE$2=""),"",Projetos!$J2/_xlfn.XLOOKUP(BE$2,Técnicos!$A$2:$A$100,IF(Projetos!$I2=1,Técnicos!$F$2:$F$100,IF(Projetos!$I2=2,Técnicos!$H$2:$H$100,Técnicos!$J$2:$J$100)),,0,1))</f>
        <v/>
      </c>
      <c r="BF3" s="15" t="str" cm="1">
        <f t="array" ref="BF3">IF(OR($B3="",BF$2=""),"",Projetos!$J2/_xlfn.XLOOKUP(BF$2,Técnicos!$A$2:$A$100,IF(Projetos!$I2=1,Técnicos!$F$2:$F$100,IF(Projetos!$I2=2,Técnicos!$H$2:$H$100,Técnicos!$J$2:$J$100)),,0,1))</f>
        <v/>
      </c>
      <c r="BG3" s="15" t="str" cm="1">
        <f t="array" ref="BG3">IF(OR($B3="",BG$2=""),"",Projetos!$J2/_xlfn.XLOOKUP(BG$2,Técnicos!$A$2:$A$100,IF(Projetos!$I2=1,Técnicos!$F$2:$F$100,IF(Projetos!$I2=2,Técnicos!$H$2:$H$100,Técnicos!$J$2:$J$100)),,0,1))</f>
        <v/>
      </c>
      <c r="BH3" s="15" t="str" cm="1">
        <f t="array" ref="BH3">IF(OR($B3="",BH$2=""),"",Projetos!$J2/_xlfn.XLOOKUP(BH$2,Técnicos!$A$2:$A$100,IF(Projetos!$I2=1,Técnicos!$F$2:$F$100,IF(Projetos!$I2=2,Técnicos!$H$2:$H$100,Técnicos!$J$2:$J$100)),,0,1))</f>
        <v/>
      </c>
      <c r="BI3" s="15" t="str" cm="1">
        <f t="array" ref="BI3">IF(OR($B3="",BI$2=""),"",Projetos!$J2/_xlfn.XLOOKUP(BI$2,Técnicos!$A$2:$A$100,IF(Projetos!$I2=1,Técnicos!$F$2:$F$100,IF(Projetos!$I2=2,Técnicos!$H$2:$H$100,Técnicos!$J$2:$J$100)),,0,1))</f>
        <v/>
      </c>
      <c r="BJ3" s="15" t="str" cm="1">
        <f t="array" ref="BJ3">IF(OR($B3="",BJ$2=""),"",Projetos!$J2/_xlfn.XLOOKUP(BJ$2,Técnicos!$A$2:$A$100,IF(Projetos!$I2=1,Técnicos!$F$2:$F$100,IF(Projetos!$I2=2,Técnicos!$H$2:$H$100,Técnicos!$J$2:$J$100)),,0,1))</f>
        <v/>
      </c>
      <c r="BK3" s="15" t="str" cm="1">
        <f t="array" ref="BK3">IF(OR($B3="",BK$2=""),"",Projetos!$J2/_xlfn.XLOOKUP(BK$2,Técnicos!$A$2:$A$100,IF(Projetos!$I2=1,Técnicos!$F$2:$F$100,IF(Projetos!$I2=2,Técnicos!$H$2:$H$100,Técnicos!$J$2:$J$100)),,0,1))</f>
        <v/>
      </c>
      <c r="BL3" s="15" t="str" cm="1">
        <f t="array" ref="BL3">IF(OR($B3="",BL$2=""),"",Projetos!$J2/_xlfn.XLOOKUP(BL$2,Técnicos!$A$2:$A$100,IF(Projetos!$I2=1,Técnicos!$F$2:$F$100,IF(Projetos!$I2=2,Técnicos!$H$2:$H$100,Técnicos!$J$2:$J$100)),,0,1))</f>
        <v/>
      </c>
      <c r="BM3" s="15" t="str" cm="1">
        <f t="array" ref="BM3">IF(OR($B3="",BM$2=""),"",Projetos!$J2/_xlfn.XLOOKUP(BM$2,Técnicos!$A$2:$A$100,IF(Projetos!$I2=1,Técnicos!$F$2:$F$100,IF(Projetos!$I2=2,Técnicos!$H$2:$H$100,Técnicos!$J$2:$J$100)),,0,1))</f>
        <v/>
      </c>
      <c r="BN3" s="15" t="str" cm="1">
        <f t="array" ref="BN3">IF(OR($B3="",BN$2=""),"",Projetos!$J2/_xlfn.XLOOKUP(BN$2,Técnicos!$A$2:$A$100,IF(Projetos!$I2=1,Técnicos!$F$2:$F$100,IF(Projetos!$I2=2,Técnicos!$H$2:$H$100,Técnicos!$J$2:$J$100)),,0,1))</f>
        <v/>
      </c>
    </row>
    <row r="4" spans="1:66" x14ac:dyDescent="0.3">
      <c r="B4" s="1">
        <f>IF(Projetos!A3&lt;&gt;"",Projetos!A3,"")</f>
        <v>2</v>
      </c>
      <c r="C4" s="15" cm="1">
        <f t="array" ref="C4">IF(OR($B4="",C$2=""),"",Projetos!$J3/_xlfn.XLOOKUP(C$2,Técnicos!$A$2:$A$100,IF(Projetos!$I3=1,Técnicos!$F$2:$F$100,IF(Projetos!$I3=2,Técnicos!$H$2:$H$100,Técnicos!$J$2:$J$100)),,0,1))</f>
        <v>73.91304347826086</v>
      </c>
      <c r="D4" s="15" cm="1">
        <f t="array" ref="D4">IF(OR($B4="",D$2=""),"",Projetos!$J3/_xlfn.XLOOKUP(D$2,Técnicos!$A$2:$A$100,IF(Projetos!$I3=1,Técnicos!$F$2:$F$100,IF(Projetos!$I3=2,Técnicos!$H$2:$H$100,Técnicos!$J$2:$J$100)),,0,1))</f>
        <v>78.807947019867555</v>
      </c>
      <c r="E4" s="15" cm="1">
        <f t="array" ref="E4">IF(OR($B4="",E$2=""),"",Projetos!$J3/_xlfn.XLOOKUP(E$2,Técnicos!$A$2:$A$100,IF(Projetos!$I3=1,Técnicos!$F$2:$F$100,IF(Projetos!$I3=2,Técnicos!$H$2:$H$100,Técnicos!$J$2:$J$100)),,0,1))</f>
        <v>65.745856353591165</v>
      </c>
      <c r="F4" s="15" cm="1">
        <f t="array" ref="F4">IF(OR($B4="",F$2=""),"",Projetos!$J3/_xlfn.XLOOKUP(F$2,Técnicos!$A$2:$A$100,IF(Projetos!$I3=1,Técnicos!$F$2:$F$100,IF(Projetos!$I3=2,Técnicos!$H$2:$H$100,Técnicos!$J$2:$J$100)),,0,1))</f>
        <v>62.303664921465973</v>
      </c>
      <c r="G4" s="15" cm="1">
        <f t="array" ref="G4">IF(OR($B4="",G$2=""),"",Projetos!$J3/_xlfn.XLOOKUP(G$2,Técnicos!$A$2:$A$100,IF(Projetos!$I3=1,Técnicos!$F$2:$F$100,IF(Projetos!$I3=2,Técnicos!$H$2:$H$100,Técnicos!$J$2:$J$100)),,0,1))</f>
        <v>73.91304347826086</v>
      </c>
      <c r="H4" s="15" t="str" cm="1">
        <f t="array" ref="H4">IF(OR($B4="",H$2=""),"",Projetos!$J3/_xlfn.XLOOKUP(H$2,Técnicos!$A$2:$A$100,IF(Projetos!$I3=1,Técnicos!$F$2:$F$100,IF(Projetos!$I3=2,Técnicos!$H$2:$H$100,Técnicos!$J$2:$J$100)),,0,1))</f>
        <v/>
      </c>
      <c r="I4" s="15" t="str" cm="1">
        <f t="array" ref="I4">IF(OR($B4="",I$2=""),"",Projetos!$J3/_xlfn.XLOOKUP(I$2,Técnicos!$A$2:$A$100,IF(Projetos!$I3=1,Técnicos!$F$2:$F$100,IF(Projetos!$I3=2,Técnicos!$H$2:$H$100,Técnicos!$J$2:$J$100)),,0,1))</f>
        <v/>
      </c>
      <c r="J4" s="15" t="str" cm="1">
        <f t="array" ref="J4">IF(OR($B4="",J$2=""),"",Projetos!$J3/_xlfn.XLOOKUP(J$2,Técnicos!$A$2:$A$100,IF(Projetos!$I3=1,Técnicos!$F$2:$F$100,IF(Projetos!$I3=2,Técnicos!$H$2:$H$100,Técnicos!$J$2:$J$100)),,0,1))</f>
        <v/>
      </c>
      <c r="K4" s="15" t="str" cm="1">
        <f t="array" ref="K4">IF(OR($B4="",K$2=""),"",Projetos!$J3/_xlfn.XLOOKUP(K$2,Técnicos!$A$2:$A$100,IF(Projetos!$I3=1,Técnicos!$F$2:$F$100,IF(Projetos!$I3=2,Técnicos!$H$2:$H$100,Técnicos!$J$2:$J$100)),,0,1))</f>
        <v/>
      </c>
      <c r="L4" s="15" t="str" cm="1">
        <f t="array" ref="L4">IF(OR($B4="",L$2=""),"",Projetos!$J3/_xlfn.XLOOKUP(L$2,Técnicos!$A$2:$A$100,IF(Projetos!$I3=1,Técnicos!$F$2:$F$100,IF(Projetos!$I3=2,Técnicos!$H$2:$H$100,Técnicos!$J$2:$J$100)),,0,1))</f>
        <v/>
      </c>
      <c r="M4" s="15" t="str" cm="1">
        <f t="array" ref="M4">IF(OR($B4="",M$2=""),"",Projetos!$J3/_xlfn.XLOOKUP(M$2,Técnicos!$A$2:$A$100,IF(Projetos!$I3=1,Técnicos!$F$2:$F$100,IF(Projetos!$I3=2,Técnicos!$H$2:$H$100,Técnicos!$J$2:$J$100)),,0,1))</f>
        <v/>
      </c>
      <c r="N4" s="15" t="str" cm="1">
        <f t="array" ref="N4">IF(OR($B4="",N$2=""),"",Projetos!$J3/_xlfn.XLOOKUP(N$2,Técnicos!$A$2:$A$100,IF(Projetos!$I3=1,Técnicos!$F$2:$F$100,IF(Projetos!$I3=2,Técnicos!$H$2:$H$100,Técnicos!$J$2:$J$100)),,0,1))</f>
        <v/>
      </c>
      <c r="O4" s="15" t="str" cm="1">
        <f t="array" ref="O4">IF(OR($B4="",O$2=""),"",Projetos!$J3/_xlfn.XLOOKUP(O$2,Técnicos!$A$2:$A$100,IF(Projetos!$I3=1,Técnicos!$F$2:$F$100,IF(Projetos!$I3=2,Técnicos!$H$2:$H$100,Técnicos!$J$2:$J$100)),,0,1))</f>
        <v/>
      </c>
      <c r="P4" s="15" t="str" cm="1">
        <f t="array" ref="P4">IF(OR($B4="",P$2=""),"",Projetos!$J3/_xlfn.XLOOKUP(P$2,Técnicos!$A$2:$A$100,IF(Projetos!$I3=1,Técnicos!$F$2:$F$100,IF(Projetos!$I3=2,Técnicos!$H$2:$H$100,Técnicos!$J$2:$J$100)),,0,1))</f>
        <v/>
      </c>
      <c r="Q4" s="15" t="str" cm="1">
        <f t="array" ref="Q4">IF(OR($B4="",Q$2=""),"",Projetos!$J3/_xlfn.XLOOKUP(Q$2,Técnicos!$A$2:$A$100,IF(Projetos!$I3=1,Técnicos!$F$2:$F$100,IF(Projetos!$I3=2,Técnicos!$H$2:$H$100,Técnicos!$J$2:$J$100)),,0,1))</f>
        <v/>
      </c>
      <c r="R4" s="15" t="str" cm="1">
        <f t="array" ref="R4">IF(OR($B4="",R$2=""),"",Projetos!$J3/_xlfn.XLOOKUP(R$2,Técnicos!$A$2:$A$100,IF(Projetos!$I3=1,Técnicos!$F$2:$F$100,IF(Projetos!$I3=2,Técnicos!$H$2:$H$100,Técnicos!$J$2:$J$100)),,0,1))</f>
        <v/>
      </c>
      <c r="S4" s="15" t="str" cm="1">
        <f t="array" ref="S4">IF(OR($B4="",S$2=""),"",Projetos!$J3/_xlfn.XLOOKUP(S$2,Técnicos!$A$2:$A$100,IF(Projetos!$I3=1,Técnicos!$F$2:$F$100,IF(Projetos!$I3=2,Técnicos!$H$2:$H$100,Técnicos!$J$2:$J$100)),,0,1))</f>
        <v/>
      </c>
      <c r="T4" s="15" t="str" cm="1">
        <f t="array" ref="T4">IF(OR($B4="",T$2=""),"",Projetos!$J3/_xlfn.XLOOKUP(T$2,Técnicos!$A$2:$A$100,IF(Projetos!$I3=1,Técnicos!$F$2:$F$100,IF(Projetos!$I3=2,Técnicos!$H$2:$H$100,Técnicos!$J$2:$J$100)),,0,1))</f>
        <v/>
      </c>
      <c r="U4" s="15" t="str" cm="1">
        <f t="array" ref="U4">IF(OR($B4="",U$2=""),"",Projetos!$J3/_xlfn.XLOOKUP(U$2,Técnicos!$A$2:$A$100,IF(Projetos!$I3=1,Técnicos!$F$2:$F$100,IF(Projetos!$I3=2,Técnicos!$H$2:$H$100,Técnicos!$J$2:$J$100)),,0,1))</f>
        <v/>
      </c>
      <c r="V4" s="15" t="str" cm="1">
        <f t="array" ref="V4">IF(OR($B4="",V$2=""),"",Projetos!$J3/_xlfn.XLOOKUP(V$2,Técnicos!$A$2:$A$100,IF(Projetos!$I3=1,Técnicos!$F$2:$F$100,IF(Projetos!$I3=2,Técnicos!$H$2:$H$100,Técnicos!$J$2:$J$100)),,0,1))</f>
        <v/>
      </c>
      <c r="W4" s="15" t="str" cm="1">
        <f t="array" ref="W4">IF(OR($B4="",W$2=""),"",Projetos!$J3/_xlfn.XLOOKUP(W$2,Técnicos!$A$2:$A$100,IF(Projetos!$I3=1,Técnicos!$F$2:$F$100,IF(Projetos!$I3=2,Técnicos!$H$2:$H$100,Técnicos!$J$2:$J$100)),,0,1))</f>
        <v/>
      </c>
      <c r="X4" s="15" t="str" cm="1">
        <f t="array" ref="X4">IF(OR($B4="",X$2=""),"",Projetos!$J3/_xlfn.XLOOKUP(X$2,Técnicos!$A$2:$A$100,IF(Projetos!$I3=1,Técnicos!$F$2:$F$100,IF(Projetos!$I3=2,Técnicos!$H$2:$H$100,Técnicos!$J$2:$J$100)),,0,1))</f>
        <v/>
      </c>
      <c r="Y4" s="15" t="str" cm="1">
        <f t="array" ref="Y4">IF(OR($B4="",Y$2=""),"",Projetos!$J3/_xlfn.XLOOKUP(Y$2,Técnicos!$A$2:$A$100,IF(Projetos!$I3=1,Técnicos!$F$2:$F$100,IF(Projetos!$I3=2,Técnicos!$H$2:$H$100,Técnicos!$J$2:$J$100)),,0,1))</f>
        <v/>
      </c>
      <c r="Z4" s="15" t="str" cm="1">
        <f t="array" ref="Z4">IF(OR($B4="",Z$2=""),"",Projetos!$J3/_xlfn.XLOOKUP(Z$2,Técnicos!$A$2:$A$100,IF(Projetos!$I3=1,Técnicos!$F$2:$F$100,IF(Projetos!$I3=2,Técnicos!$H$2:$H$100,Técnicos!$J$2:$J$100)),,0,1))</f>
        <v/>
      </c>
      <c r="AA4" s="15" t="str" cm="1">
        <f t="array" ref="AA4">IF(OR($B4="",AA$2=""),"",Projetos!$J3/_xlfn.XLOOKUP(AA$2,Técnicos!$A$2:$A$100,IF(Projetos!$I3=1,Técnicos!$F$2:$F$100,IF(Projetos!$I3=2,Técnicos!$H$2:$H$100,Técnicos!$J$2:$J$100)),,0,1))</f>
        <v/>
      </c>
      <c r="AB4" s="15" t="str" cm="1">
        <f t="array" ref="AB4">IF(OR($B4="",AB$2=""),"",Projetos!$J3/_xlfn.XLOOKUP(AB$2,Técnicos!$A$2:$A$100,IF(Projetos!$I3=1,Técnicos!$F$2:$F$100,IF(Projetos!$I3=2,Técnicos!$H$2:$H$100,Técnicos!$J$2:$J$100)),,0,1))</f>
        <v/>
      </c>
      <c r="AC4" s="15" t="str" cm="1">
        <f t="array" ref="AC4">IF(OR($B4="",AC$2=""),"",Projetos!$J3/_xlfn.XLOOKUP(AC$2,Técnicos!$A$2:$A$100,IF(Projetos!$I3=1,Técnicos!$F$2:$F$100,IF(Projetos!$I3=2,Técnicos!$H$2:$H$100,Técnicos!$J$2:$J$100)),,0,1))</f>
        <v/>
      </c>
      <c r="AD4" s="15" t="str" cm="1">
        <f t="array" ref="AD4">IF(OR($B4="",AD$2=""),"",Projetos!$J3/_xlfn.XLOOKUP(AD$2,Técnicos!$A$2:$A$100,IF(Projetos!$I3=1,Técnicos!$F$2:$F$100,IF(Projetos!$I3=2,Técnicos!$H$2:$H$100,Técnicos!$J$2:$J$100)),,0,1))</f>
        <v/>
      </c>
      <c r="AE4" s="15" t="str" cm="1">
        <f t="array" ref="AE4">IF(OR($B4="",AE$2=""),"",Projetos!$J3/_xlfn.XLOOKUP(AE$2,Técnicos!$A$2:$A$100,IF(Projetos!$I3=1,Técnicos!$F$2:$F$100,IF(Projetos!$I3=2,Técnicos!$H$2:$H$100,Técnicos!$J$2:$J$100)),,0,1))</f>
        <v/>
      </c>
      <c r="AF4" s="15" t="str" cm="1">
        <f t="array" ref="AF4">IF(OR($B4="",AF$2=""),"",Projetos!$J3/_xlfn.XLOOKUP(AF$2,Técnicos!$A$2:$A$100,IF(Projetos!$I3=1,Técnicos!$F$2:$F$100,IF(Projetos!$I3=2,Técnicos!$H$2:$H$100,Técnicos!$J$2:$J$100)),,0,1))</f>
        <v/>
      </c>
      <c r="AG4" s="15" t="str" cm="1">
        <f t="array" ref="AG4">IF(OR($B4="",AG$2=""),"",Projetos!$J3/_xlfn.XLOOKUP(AG$2,Técnicos!$A$2:$A$100,IF(Projetos!$I3=1,Técnicos!$F$2:$F$100,IF(Projetos!$I3=2,Técnicos!$H$2:$H$100,Técnicos!$J$2:$J$100)),,0,1))</f>
        <v/>
      </c>
      <c r="AH4" s="15" t="str" cm="1">
        <f t="array" ref="AH4">IF(OR($B4="",AH$2=""),"",Projetos!$J3/_xlfn.XLOOKUP(AH$2,Técnicos!$A$2:$A$100,IF(Projetos!$I3=1,Técnicos!$F$2:$F$100,IF(Projetos!$I3=2,Técnicos!$H$2:$H$100,Técnicos!$J$2:$J$100)),,0,1))</f>
        <v/>
      </c>
      <c r="AI4" s="15" t="str" cm="1">
        <f t="array" ref="AI4">IF(OR($B4="",AI$2=""),"",Projetos!$J3/_xlfn.XLOOKUP(AI$2,Técnicos!$A$2:$A$100,IF(Projetos!$I3=1,Técnicos!$F$2:$F$100,IF(Projetos!$I3=2,Técnicos!$H$2:$H$100,Técnicos!$J$2:$J$100)),,0,1))</f>
        <v/>
      </c>
      <c r="AJ4" s="15" t="str" cm="1">
        <f t="array" ref="AJ4">IF(OR($B4="",AJ$2=""),"",Projetos!$J3/_xlfn.XLOOKUP(AJ$2,Técnicos!$A$2:$A$100,IF(Projetos!$I3=1,Técnicos!$F$2:$F$100,IF(Projetos!$I3=2,Técnicos!$H$2:$H$100,Técnicos!$J$2:$J$100)),,0,1))</f>
        <v/>
      </c>
      <c r="AK4" s="15" t="str" cm="1">
        <f t="array" ref="AK4">IF(OR($B4="",AK$2=""),"",Projetos!$J3/_xlfn.XLOOKUP(AK$2,Técnicos!$A$2:$A$100,IF(Projetos!$I3=1,Técnicos!$F$2:$F$100,IF(Projetos!$I3=2,Técnicos!$H$2:$H$100,Técnicos!$J$2:$J$100)),,0,1))</f>
        <v/>
      </c>
      <c r="AL4" s="15" t="str" cm="1">
        <f t="array" ref="AL4">IF(OR($B4="",AL$2=""),"",Projetos!$J3/_xlfn.XLOOKUP(AL$2,Técnicos!$A$2:$A$100,IF(Projetos!$I3=1,Técnicos!$F$2:$F$100,IF(Projetos!$I3=2,Técnicos!$H$2:$H$100,Técnicos!$J$2:$J$100)),,0,1))</f>
        <v/>
      </c>
      <c r="AM4" s="15" t="str" cm="1">
        <f t="array" ref="AM4">IF(OR($B4="",AM$2=""),"",Projetos!$J3/_xlfn.XLOOKUP(AM$2,Técnicos!$A$2:$A$100,IF(Projetos!$I3=1,Técnicos!$F$2:$F$100,IF(Projetos!$I3=2,Técnicos!$H$2:$H$100,Técnicos!$J$2:$J$100)),,0,1))</f>
        <v/>
      </c>
      <c r="AN4" s="15" t="str" cm="1">
        <f t="array" ref="AN4">IF(OR($B4="",AN$2=""),"",Projetos!$J3/_xlfn.XLOOKUP(AN$2,Técnicos!$A$2:$A$100,IF(Projetos!$I3=1,Técnicos!$F$2:$F$100,IF(Projetos!$I3=2,Técnicos!$H$2:$H$100,Técnicos!$J$2:$J$100)),,0,1))</f>
        <v/>
      </c>
      <c r="AO4" s="15" t="str" cm="1">
        <f t="array" ref="AO4">IF(OR($B4="",AO$2=""),"",Projetos!$J3/_xlfn.XLOOKUP(AO$2,Técnicos!$A$2:$A$100,IF(Projetos!$I3=1,Técnicos!$F$2:$F$100,IF(Projetos!$I3=2,Técnicos!$H$2:$H$100,Técnicos!$J$2:$J$100)),,0,1))</f>
        <v/>
      </c>
      <c r="AP4" s="15" t="str" cm="1">
        <f t="array" ref="AP4">IF(OR($B4="",AP$2=""),"",Projetos!$J3/_xlfn.XLOOKUP(AP$2,Técnicos!$A$2:$A$100,IF(Projetos!$I3=1,Técnicos!$F$2:$F$100,IF(Projetos!$I3=2,Técnicos!$H$2:$H$100,Técnicos!$J$2:$J$100)),,0,1))</f>
        <v/>
      </c>
      <c r="AQ4" s="15" t="str" cm="1">
        <f t="array" ref="AQ4">IF(OR($B4="",AQ$2=""),"",Projetos!$J3/_xlfn.XLOOKUP(AQ$2,Técnicos!$A$2:$A$100,IF(Projetos!$I3=1,Técnicos!$F$2:$F$100,IF(Projetos!$I3=2,Técnicos!$H$2:$H$100,Técnicos!$J$2:$J$100)),,0,1))</f>
        <v/>
      </c>
      <c r="AR4" s="15" t="str" cm="1">
        <f t="array" ref="AR4">IF(OR($B4="",AR$2=""),"",Projetos!$J3/_xlfn.XLOOKUP(AR$2,Técnicos!$A$2:$A$100,IF(Projetos!$I3=1,Técnicos!$F$2:$F$100,IF(Projetos!$I3=2,Técnicos!$H$2:$H$100,Técnicos!$J$2:$J$100)),,0,1))</f>
        <v/>
      </c>
      <c r="AS4" s="15" t="str" cm="1">
        <f t="array" ref="AS4">IF(OR($B4="",AS$2=""),"",Projetos!$J3/_xlfn.XLOOKUP(AS$2,Técnicos!$A$2:$A$100,IF(Projetos!$I3=1,Técnicos!$F$2:$F$100,IF(Projetos!$I3=2,Técnicos!$H$2:$H$100,Técnicos!$J$2:$J$100)),,0,1))</f>
        <v/>
      </c>
      <c r="AT4" s="15" t="str" cm="1">
        <f t="array" ref="AT4">IF(OR($B4="",AT$2=""),"",Projetos!$J3/_xlfn.XLOOKUP(AT$2,Técnicos!$A$2:$A$100,IF(Projetos!$I3=1,Técnicos!$F$2:$F$100,IF(Projetos!$I3=2,Técnicos!$H$2:$H$100,Técnicos!$J$2:$J$100)),,0,1))</f>
        <v/>
      </c>
      <c r="AU4" s="15" t="str" cm="1">
        <f t="array" ref="AU4">IF(OR($B4="",AU$2=""),"",Projetos!$J3/_xlfn.XLOOKUP(AU$2,Técnicos!$A$2:$A$100,IF(Projetos!$I3=1,Técnicos!$F$2:$F$100,IF(Projetos!$I3=2,Técnicos!$H$2:$H$100,Técnicos!$J$2:$J$100)),,0,1))</f>
        <v/>
      </c>
      <c r="AV4" s="15" t="str" cm="1">
        <f t="array" ref="AV4">IF(OR($B4="",AV$2=""),"",Projetos!$J3/_xlfn.XLOOKUP(AV$2,Técnicos!$A$2:$A$100,IF(Projetos!$I3=1,Técnicos!$F$2:$F$100,IF(Projetos!$I3=2,Técnicos!$H$2:$H$100,Técnicos!$J$2:$J$100)),,0,1))</f>
        <v/>
      </c>
      <c r="AW4" s="15" t="str" cm="1">
        <f t="array" ref="AW4">IF(OR($B4="",AW$2=""),"",Projetos!$J3/_xlfn.XLOOKUP(AW$2,Técnicos!$A$2:$A$100,IF(Projetos!$I3=1,Técnicos!$F$2:$F$100,IF(Projetos!$I3=2,Técnicos!$H$2:$H$100,Técnicos!$J$2:$J$100)),,0,1))</f>
        <v/>
      </c>
      <c r="AX4" s="15" t="str" cm="1">
        <f t="array" ref="AX4">IF(OR($B4="",AX$2=""),"",Projetos!$J3/_xlfn.XLOOKUP(AX$2,Técnicos!$A$2:$A$100,IF(Projetos!$I3=1,Técnicos!$F$2:$F$100,IF(Projetos!$I3=2,Técnicos!$H$2:$H$100,Técnicos!$J$2:$J$100)),,0,1))</f>
        <v/>
      </c>
      <c r="AY4" s="15" t="str" cm="1">
        <f t="array" ref="AY4">IF(OR($B4="",AY$2=""),"",Projetos!$J3/_xlfn.XLOOKUP(AY$2,Técnicos!$A$2:$A$100,IF(Projetos!$I3=1,Técnicos!$F$2:$F$100,IF(Projetos!$I3=2,Técnicos!$H$2:$H$100,Técnicos!$J$2:$J$100)),,0,1))</f>
        <v/>
      </c>
      <c r="AZ4" s="15" t="str" cm="1">
        <f t="array" ref="AZ4">IF(OR($B4="",AZ$2=""),"",Projetos!$J3/_xlfn.XLOOKUP(AZ$2,Técnicos!$A$2:$A$100,IF(Projetos!$I3=1,Técnicos!$F$2:$F$100,IF(Projetos!$I3=2,Técnicos!$H$2:$H$100,Técnicos!$J$2:$J$100)),,0,1))</f>
        <v/>
      </c>
      <c r="BA4" s="15" t="str" cm="1">
        <f t="array" ref="BA4">IF(OR($B4="",BA$2=""),"",Projetos!$J3/_xlfn.XLOOKUP(BA$2,Técnicos!$A$2:$A$100,IF(Projetos!$I3=1,Técnicos!$F$2:$F$100,IF(Projetos!$I3=2,Técnicos!$H$2:$H$100,Técnicos!$J$2:$J$100)),,0,1))</f>
        <v/>
      </c>
      <c r="BB4" s="15" t="str" cm="1">
        <f t="array" ref="BB4">IF(OR($B4="",BB$2=""),"",Projetos!$J3/_xlfn.XLOOKUP(BB$2,Técnicos!$A$2:$A$100,IF(Projetos!$I3=1,Técnicos!$F$2:$F$100,IF(Projetos!$I3=2,Técnicos!$H$2:$H$100,Técnicos!$J$2:$J$100)),,0,1))</f>
        <v/>
      </c>
      <c r="BC4" s="15" t="str" cm="1">
        <f t="array" ref="BC4">IF(OR($B4="",BC$2=""),"",Projetos!$J3/_xlfn.XLOOKUP(BC$2,Técnicos!$A$2:$A$100,IF(Projetos!$I3=1,Técnicos!$F$2:$F$100,IF(Projetos!$I3=2,Técnicos!$H$2:$H$100,Técnicos!$J$2:$J$100)),,0,1))</f>
        <v/>
      </c>
      <c r="BD4" s="15" t="str" cm="1">
        <f t="array" ref="BD4">IF(OR($B4="",BD$2=""),"",Projetos!$J3/_xlfn.XLOOKUP(BD$2,Técnicos!$A$2:$A$100,IF(Projetos!$I3=1,Técnicos!$F$2:$F$100,IF(Projetos!$I3=2,Técnicos!$H$2:$H$100,Técnicos!$J$2:$J$100)),,0,1))</f>
        <v/>
      </c>
      <c r="BE4" s="15" t="str" cm="1">
        <f t="array" ref="BE4">IF(OR($B4="",BE$2=""),"",Projetos!$J3/_xlfn.XLOOKUP(BE$2,Técnicos!$A$2:$A$100,IF(Projetos!$I3=1,Técnicos!$F$2:$F$100,IF(Projetos!$I3=2,Técnicos!$H$2:$H$100,Técnicos!$J$2:$J$100)),,0,1))</f>
        <v/>
      </c>
      <c r="BF4" s="15" t="str" cm="1">
        <f t="array" ref="BF4">IF(OR($B4="",BF$2=""),"",Projetos!$J3/_xlfn.XLOOKUP(BF$2,Técnicos!$A$2:$A$100,IF(Projetos!$I3=1,Técnicos!$F$2:$F$100,IF(Projetos!$I3=2,Técnicos!$H$2:$H$100,Técnicos!$J$2:$J$100)),,0,1))</f>
        <v/>
      </c>
      <c r="BG4" s="15" t="str" cm="1">
        <f t="array" ref="BG4">IF(OR($B4="",BG$2=""),"",Projetos!$J3/_xlfn.XLOOKUP(BG$2,Técnicos!$A$2:$A$100,IF(Projetos!$I3=1,Técnicos!$F$2:$F$100,IF(Projetos!$I3=2,Técnicos!$H$2:$H$100,Técnicos!$J$2:$J$100)),,0,1))</f>
        <v/>
      </c>
      <c r="BH4" s="15" t="str" cm="1">
        <f t="array" ref="BH4">IF(OR($B4="",BH$2=""),"",Projetos!$J3/_xlfn.XLOOKUP(BH$2,Técnicos!$A$2:$A$100,IF(Projetos!$I3=1,Técnicos!$F$2:$F$100,IF(Projetos!$I3=2,Técnicos!$H$2:$H$100,Técnicos!$J$2:$J$100)),,0,1))</f>
        <v/>
      </c>
      <c r="BI4" s="15" t="str" cm="1">
        <f t="array" ref="BI4">IF(OR($B4="",BI$2=""),"",Projetos!$J3/_xlfn.XLOOKUP(BI$2,Técnicos!$A$2:$A$100,IF(Projetos!$I3=1,Técnicos!$F$2:$F$100,IF(Projetos!$I3=2,Técnicos!$H$2:$H$100,Técnicos!$J$2:$J$100)),,0,1))</f>
        <v/>
      </c>
      <c r="BJ4" s="15" t="str" cm="1">
        <f t="array" ref="BJ4">IF(OR($B4="",BJ$2=""),"",Projetos!$J3/_xlfn.XLOOKUP(BJ$2,Técnicos!$A$2:$A$100,IF(Projetos!$I3=1,Técnicos!$F$2:$F$100,IF(Projetos!$I3=2,Técnicos!$H$2:$H$100,Técnicos!$J$2:$J$100)),,0,1))</f>
        <v/>
      </c>
      <c r="BK4" s="15" t="str" cm="1">
        <f t="array" ref="BK4">IF(OR($B4="",BK$2=""),"",Projetos!$J3/_xlfn.XLOOKUP(BK$2,Técnicos!$A$2:$A$100,IF(Projetos!$I3=1,Técnicos!$F$2:$F$100,IF(Projetos!$I3=2,Técnicos!$H$2:$H$100,Técnicos!$J$2:$J$100)),,0,1))</f>
        <v/>
      </c>
      <c r="BL4" s="15" t="str" cm="1">
        <f t="array" ref="BL4">IF(OR($B4="",BL$2=""),"",Projetos!$J3/_xlfn.XLOOKUP(BL$2,Técnicos!$A$2:$A$100,IF(Projetos!$I3=1,Técnicos!$F$2:$F$100,IF(Projetos!$I3=2,Técnicos!$H$2:$H$100,Técnicos!$J$2:$J$100)),,0,1))</f>
        <v/>
      </c>
      <c r="BM4" s="15" t="str" cm="1">
        <f t="array" ref="BM4">IF(OR($B4="",BM$2=""),"",Projetos!$J3/_xlfn.XLOOKUP(BM$2,Técnicos!$A$2:$A$100,IF(Projetos!$I3=1,Técnicos!$F$2:$F$100,IF(Projetos!$I3=2,Técnicos!$H$2:$H$100,Técnicos!$J$2:$J$100)),,0,1))</f>
        <v/>
      </c>
      <c r="BN4" s="15" t="str" cm="1">
        <f t="array" ref="BN4">IF(OR($B4="",BN$2=""),"",Projetos!$J3/_xlfn.XLOOKUP(BN$2,Técnicos!$A$2:$A$100,IF(Projetos!$I3=1,Técnicos!$F$2:$F$100,IF(Projetos!$I3=2,Técnicos!$H$2:$H$100,Técnicos!$J$2:$J$100)),,0,1))</f>
        <v/>
      </c>
    </row>
    <row r="5" spans="1:66" x14ac:dyDescent="0.3">
      <c r="B5" s="1">
        <f>IF(Projetos!A4&lt;&gt;"",Projetos!A4,"")</f>
        <v>3</v>
      </c>
      <c r="C5" s="15" cm="1">
        <f t="array" ref="C5">IF(OR($B5="",C$2=""),"",Projetos!$J4/_xlfn.XLOOKUP(C$2,Técnicos!$A$2:$A$100,IF(Projetos!$I4=1,Técnicos!$F$2:$F$100,IF(Projetos!$I4=2,Técnicos!$H$2:$H$100,Técnicos!$J$2:$J$100)),,0,1))</f>
        <v>51.739130434782609</v>
      </c>
      <c r="D5" s="15" cm="1">
        <f t="array" ref="D5">IF(OR($B5="",D$2=""),"",Projetos!$J4/_xlfn.XLOOKUP(D$2,Técnicos!$A$2:$A$100,IF(Projetos!$I4=1,Técnicos!$F$2:$F$100,IF(Projetos!$I4=2,Técnicos!$H$2:$H$100,Técnicos!$J$2:$J$100)),,0,1))</f>
        <v>66.111111111111114</v>
      </c>
      <c r="E5" s="15" cm="1">
        <f t="array" ref="E5">IF(OR($B5="",E$2=""),"",Projetos!$J4/_xlfn.XLOOKUP(E$2,Técnicos!$A$2:$A$100,IF(Projetos!$I4=1,Técnicos!$F$2:$F$100,IF(Projetos!$I4=2,Técnicos!$H$2:$H$100,Técnicos!$J$2:$J$100)),,0,1))</f>
        <v>59.5</v>
      </c>
      <c r="F5" s="15" cm="1">
        <f t="array" ref="F5">IF(OR($B5="",F$2=""),"",Projetos!$J4/_xlfn.XLOOKUP(F$2,Técnicos!$A$2:$A$100,IF(Projetos!$I4=1,Técnicos!$F$2:$F$100,IF(Projetos!$I4=2,Técnicos!$H$2:$H$100,Técnicos!$J$2:$J$100)),,0,1))</f>
        <v>66.111111111111114</v>
      </c>
      <c r="G5" s="15" cm="1">
        <f t="array" ref="G5">IF(OR($B5="",G$2=""),"",Projetos!$J4/_xlfn.XLOOKUP(G$2,Técnicos!$A$2:$A$100,IF(Projetos!$I4=1,Técnicos!$F$2:$F$100,IF(Projetos!$I4=2,Técnicos!$H$2:$H$100,Técnicos!$J$2:$J$100)),,0,1))</f>
        <v>54.090909090909086</v>
      </c>
      <c r="H5" s="15" t="str" cm="1">
        <f t="array" ref="H5">IF(OR($B5="",H$2=""),"",Projetos!$J4/_xlfn.XLOOKUP(H$2,Técnicos!$A$2:$A$100,IF(Projetos!$I4=1,Técnicos!$F$2:$F$100,IF(Projetos!$I4=2,Técnicos!$H$2:$H$100,Técnicos!$J$2:$J$100)),,0,1))</f>
        <v/>
      </c>
      <c r="I5" s="15" t="str" cm="1">
        <f t="array" ref="I5">IF(OR($B5="",I$2=""),"",Projetos!$J4/_xlfn.XLOOKUP(I$2,Técnicos!$A$2:$A$100,IF(Projetos!$I4=1,Técnicos!$F$2:$F$100,IF(Projetos!$I4=2,Técnicos!$H$2:$H$100,Técnicos!$J$2:$J$100)),,0,1))</f>
        <v/>
      </c>
      <c r="J5" s="15" t="str" cm="1">
        <f t="array" ref="J5">IF(OR($B5="",J$2=""),"",Projetos!$J4/_xlfn.XLOOKUP(J$2,Técnicos!$A$2:$A$100,IF(Projetos!$I4=1,Técnicos!$F$2:$F$100,IF(Projetos!$I4=2,Técnicos!$H$2:$H$100,Técnicos!$J$2:$J$100)),,0,1))</f>
        <v/>
      </c>
      <c r="K5" s="15" t="str" cm="1">
        <f t="array" ref="K5">IF(OR($B5="",K$2=""),"",Projetos!$J4/_xlfn.XLOOKUP(K$2,Técnicos!$A$2:$A$100,IF(Projetos!$I4=1,Técnicos!$F$2:$F$100,IF(Projetos!$I4=2,Técnicos!$H$2:$H$100,Técnicos!$J$2:$J$100)),,0,1))</f>
        <v/>
      </c>
      <c r="L5" s="15" t="str" cm="1">
        <f t="array" ref="L5">IF(OR($B5="",L$2=""),"",Projetos!$J4/_xlfn.XLOOKUP(L$2,Técnicos!$A$2:$A$100,IF(Projetos!$I4=1,Técnicos!$F$2:$F$100,IF(Projetos!$I4=2,Técnicos!$H$2:$H$100,Técnicos!$J$2:$J$100)),,0,1))</f>
        <v/>
      </c>
      <c r="M5" s="15" t="str" cm="1">
        <f t="array" ref="M5">IF(OR($B5="",M$2=""),"",Projetos!$J4/_xlfn.XLOOKUP(M$2,Técnicos!$A$2:$A$100,IF(Projetos!$I4=1,Técnicos!$F$2:$F$100,IF(Projetos!$I4=2,Técnicos!$H$2:$H$100,Técnicos!$J$2:$J$100)),,0,1))</f>
        <v/>
      </c>
      <c r="N5" s="15" t="str" cm="1">
        <f t="array" ref="N5">IF(OR($B5="",N$2=""),"",Projetos!$J4/_xlfn.XLOOKUP(N$2,Técnicos!$A$2:$A$100,IF(Projetos!$I4=1,Técnicos!$F$2:$F$100,IF(Projetos!$I4=2,Técnicos!$H$2:$H$100,Técnicos!$J$2:$J$100)),,0,1))</f>
        <v/>
      </c>
      <c r="O5" s="15" t="str" cm="1">
        <f t="array" ref="O5">IF(OR($B5="",O$2=""),"",Projetos!$J4/_xlfn.XLOOKUP(O$2,Técnicos!$A$2:$A$100,IF(Projetos!$I4=1,Técnicos!$F$2:$F$100,IF(Projetos!$I4=2,Técnicos!$H$2:$H$100,Técnicos!$J$2:$J$100)),,0,1))</f>
        <v/>
      </c>
      <c r="P5" s="15" t="str" cm="1">
        <f t="array" ref="P5">IF(OR($B5="",P$2=""),"",Projetos!$J4/_xlfn.XLOOKUP(P$2,Técnicos!$A$2:$A$100,IF(Projetos!$I4=1,Técnicos!$F$2:$F$100,IF(Projetos!$I4=2,Técnicos!$H$2:$H$100,Técnicos!$J$2:$J$100)),,0,1))</f>
        <v/>
      </c>
      <c r="Q5" s="15" t="str" cm="1">
        <f t="array" ref="Q5">IF(OR($B5="",Q$2=""),"",Projetos!$J4/_xlfn.XLOOKUP(Q$2,Técnicos!$A$2:$A$100,IF(Projetos!$I4=1,Técnicos!$F$2:$F$100,IF(Projetos!$I4=2,Técnicos!$H$2:$H$100,Técnicos!$J$2:$J$100)),,0,1))</f>
        <v/>
      </c>
      <c r="R5" s="15" t="str" cm="1">
        <f t="array" ref="R5">IF(OR($B5="",R$2=""),"",Projetos!$J4/_xlfn.XLOOKUP(R$2,Técnicos!$A$2:$A$100,IF(Projetos!$I4=1,Técnicos!$F$2:$F$100,IF(Projetos!$I4=2,Técnicos!$H$2:$H$100,Técnicos!$J$2:$J$100)),,0,1))</f>
        <v/>
      </c>
      <c r="S5" s="15" t="str" cm="1">
        <f t="array" ref="S5">IF(OR($B5="",S$2=""),"",Projetos!$J4/_xlfn.XLOOKUP(S$2,Técnicos!$A$2:$A$100,IF(Projetos!$I4=1,Técnicos!$F$2:$F$100,IF(Projetos!$I4=2,Técnicos!$H$2:$H$100,Técnicos!$J$2:$J$100)),,0,1))</f>
        <v/>
      </c>
      <c r="T5" s="15" t="str" cm="1">
        <f t="array" ref="T5">IF(OR($B5="",T$2=""),"",Projetos!$J4/_xlfn.XLOOKUP(T$2,Técnicos!$A$2:$A$100,IF(Projetos!$I4=1,Técnicos!$F$2:$F$100,IF(Projetos!$I4=2,Técnicos!$H$2:$H$100,Técnicos!$J$2:$J$100)),,0,1))</f>
        <v/>
      </c>
      <c r="U5" s="15" t="str" cm="1">
        <f t="array" ref="U5">IF(OR($B5="",U$2=""),"",Projetos!$J4/_xlfn.XLOOKUP(U$2,Técnicos!$A$2:$A$100,IF(Projetos!$I4=1,Técnicos!$F$2:$F$100,IF(Projetos!$I4=2,Técnicos!$H$2:$H$100,Técnicos!$J$2:$J$100)),,0,1))</f>
        <v/>
      </c>
      <c r="V5" s="15" t="str" cm="1">
        <f t="array" ref="V5">IF(OR($B5="",V$2=""),"",Projetos!$J4/_xlfn.XLOOKUP(V$2,Técnicos!$A$2:$A$100,IF(Projetos!$I4=1,Técnicos!$F$2:$F$100,IF(Projetos!$I4=2,Técnicos!$H$2:$H$100,Técnicos!$J$2:$J$100)),,0,1))</f>
        <v/>
      </c>
      <c r="W5" s="15" t="str" cm="1">
        <f t="array" ref="W5">IF(OR($B5="",W$2=""),"",Projetos!$J4/_xlfn.XLOOKUP(W$2,Técnicos!$A$2:$A$100,IF(Projetos!$I4=1,Técnicos!$F$2:$F$100,IF(Projetos!$I4=2,Técnicos!$H$2:$H$100,Técnicos!$J$2:$J$100)),,0,1))</f>
        <v/>
      </c>
      <c r="X5" s="15" t="str" cm="1">
        <f t="array" ref="X5">IF(OR($B5="",X$2=""),"",Projetos!$J4/_xlfn.XLOOKUP(X$2,Técnicos!$A$2:$A$100,IF(Projetos!$I4=1,Técnicos!$F$2:$F$100,IF(Projetos!$I4=2,Técnicos!$H$2:$H$100,Técnicos!$J$2:$J$100)),,0,1))</f>
        <v/>
      </c>
      <c r="Y5" s="15" t="str" cm="1">
        <f t="array" ref="Y5">IF(OR($B5="",Y$2=""),"",Projetos!$J4/_xlfn.XLOOKUP(Y$2,Técnicos!$A$2:$A$100,IF(Projetos!$I4=1,Técnicos!$F$2:$F$100,IF(Projetos!$I4=2,Técnicos!$H$2:$H$100,Técnicos!$J$2:$J$100)),,0,1))</f>
        <v/>
      </c>
      <c r="Z5" s="15" t="str" cm="1">
        <f t="array" ref="Z5">IF(OR($B5="",Z$2=""),"",Projetos!$J4/_xlfn.XLOOKUP(Z$2,Técnicos!$A$2:$A$100,IF(Projetos!$I4=1,Técnicos!$F$2:$F$100,IF(Projetos!$I4=2,Técnicos!$H$2:$H$100,Técnicos!$J$2:$J$100)),,0,1))</f>
        <v/>
      </c>
      <c r="AA5" s="15" t="str" cm="1">
        <f t="array" ref="AA5">IF(OR($B5="",AA$2=""),"",Projetos!$J4/_xlfn.XLOOKUP(AA$2,Técnicos!$A$2:$A$100,IF(Projetos!$I4=1,Técnicos!$F$2:$F$100,IF(Projetos!$I4=2,Técnicos!$H$2:$H$100,Técnicos!$J$2:$J$100)),,0,1))</f>
        <v/>
      </c>
      <c r="AB5" s="15" t="str" cm="1">
        <f t="array" ref="AB5">IF(OR($B5="",AB$2=""),"",Projetos!$J4/_xlfn.XLOOKUP(AB$2,Técnicos!$A$2:$A$100,IF(Projetos!$I4=1,Técnicos!$F$2:$F$100,IF(Projetos!$I4=2,Técnicos!$H$2:$H$100,Técnicos!$J$2:$J$100)),,0,1))</f>
        <v/>
      </c>
      <c r="AC5" s="15" t="str" cm="1">
        <f t="array" ref="AC5">IF(OR($B5="",AC$2=""),"",Projetos!$J4/_xlfn.XLOOKUP(AC$2,Técnicos!$A$2:$A$100,IF(Projetos!$I4=1,Técnicos!$F$2:$F$100,IF(Projetos!$I4=2,Técnicos!$H$2:$H$100,Técnicos!$J$2:$J$100)),,0,1))</f>
        <v/>
      </c>
      <c r="AD5" s="15" t="str" cm="1">
        <f t="array" ref="AD5">IF(OR($B5="",AD$2=""),"",Projetos!$J4/_xlfn.XLOOKUP(AD$2,Técnicos!$A$2:$A$100,IF(Projetos!$I4=1,Técnicos!$F$2:$F$100,IF(Projetos!$I4=2,Técnicos!$H$2:$H$100,Técnicos!$J$2:$J$100)),,0,1))</f>
        <v/>
      </c>
      <c r="AE5" s="15" t="str" cm="1">
        <f t="array" ref="AE5">IF(OR($B5="",AE$2=""),"",Projetos!$J4/_xlfn.XLOOKUP(AE$2,Técnicos!$A$2:$A$100,IF(Projetos!$I4=1,Técnicos!$F$2:$F$100,IF(Projetos!$I4=2,Técnicos!$H$2:$H$100,Técnicos!$J$2:$J$100)),,0,1))</f>
        <v/>
      </c>
      <c r="AF5" s="15" t="str" cm="1">
        <f t="array" ref="AF5">IF(OR($B5="",AF$2=""),"",Projetos!$J4/_xlfn.XLOOKUP(AF$2,Técnicos!$A$2:$A$100,IF(Projetos!$I4=1,Técnicos!$F$2:$F$100,IF(Projetos!$I4=2,Técnicos!$H$2:$H$100,Técnicos!$J$2:$J$100)),,0,1))</f>
        <v/>
      </c>
      <c r="AG5" s="15" t="str" cm="1">
        <f t="array" ref="AG5">IF(OR($B5="",AG$2=""),"",Projetos!$J4/_xlfn.XLOOKUP(AG$2,Técnicos!$A$2:$A$100,IF(Projetos!$I4=1,Técnicos!$F$2:$F$100,IF(Projetos!$I4=2,Técnicos!$H$2:$H$100,Técnicos!$J$2:$J$100)),,0,1))</f>
        <v/>
      </c>
      <c r="AH5" s="15" t="str" cm="1">
        <f t="array" ref="AH5">IF(OR($B5="",AH$2=""),"",Projetos!$J4/_xlfn.XLOOKUP(AH$2,Técnicos!$A$2:$A$100,IF(Projetos!$I4=1,Técnicos!$F$2:$F$100,IF(Projetos!$I4=2,Técnicos!$H$2:$H$100,Técnicos!$J$2:$J$100)),,0,1))</f>
        <v/>
      </c>
      <c r="AI5" s="15" t="str" cm="1">
        <f t="array" ref="AI5">IF(OR($B5="",AI$2=""),"",Projetos!$J4/_xlfn.XLOOKUP(AI$2,Técnicos!$A$2:$A$100,IF(Projetos!$I4=1,Técnicos!$F$2:$F$100,IF(Projetos!$I4=2,Técnicos!$H$2:$H$100,Técnicos!$J$2:$J$100)),,0,1))</f>
        <v/>
      </c>
      <c r="AJ5" s="15" t="str" cm="1">
        <f t="array" ref="AJ5">IF(OR($B5="",AJ$2=""),"",Projetos!$J4/_xlfn.XLOOKUP(AJ$2,Técnicos!$A$2:$A$100,IF(Projetos!$I4=1,Técnicos!$F$2:$F$100,IF(Projetos!$I4=2,Técnicos!$H$2:$H$100,Técnicos!$J$2:$J$100)),,0,1))</f>
        <v/>
      </c>
      <c r="AK5" s="15" t="str" cm="1">
        <f t="array" ref="AK5">IF(OR($B5="",AK$2=""),"",Projetos!$J4/_xlfn.XLOOKUP(AK$2,Técnicos!$A$2:$A$100,IF(Projetos!$I4=1,Técnicos!$F$2:$F$100,IF(Projetos!$I4=2,Técnicos!$H$2:$H$100,Técnicos!$J$2:$J$100)),,0,1))</f>
        <v/>
      </c>
      <c r="AL5" s="15" t="str" cm="1">
        <f t="array" ref="AL5">IF(OR($B5="",AL$2=""),"",Projetos!$J4/_xlfn.XLOOKUP(AL$2,Técnicos!$A$2:$A$100,IF(Projetos!$I4=1,Técnicos!$F$2:$F$100,IF(Projetos!$I4=2,Técnicos!$H$2:$H$100,Técnicos!$J$2:$J$100)),,0,1))</f>
        <v/>
      </c>
      <c r="AM5" s="15" t="str" cm="1">
        <f t="array" ref="AM5">IF(OR($B5="",AM$2=""),"",Projetos!$J4/_xlfn.XLOOKUP(AM$2,Técnicos!$A$2:$A$100,IF(Projetos!$I4=1,Técnicos!$F$2:$F$100,IF(Projetos!$I4=2,Técnicos!$H$2:$H$100,Técnicos!$J$2:$J$100)),,0,1))</f>
        <v/>
      </c>
      <c r="AN5" s="15" t="str" cm="1">
        <f t="array" ref="AN5">IF(OR($B5="",AN$2=""),"",Projetos!$J4/_xlfn.XLOOKUP(AN$2,Técnicos!$A$2:$A$100,IF(Projetos!$I4=1,Técnicos!$F$2:$F$100,IF(Projetos!$I4=2,Técnicos!$H$2:$H$100,Técnicos!$J$2:$J$100)),,0,1))</f>
        <v/>
      </c>
      <c r="AO5" s="15" t="str" cm="1">
        <f t="array" ref="AO5">IF(OR($B5="",AO$2=""),"",Projetos!$J4/_xlfn.XLOOKUP(AO$2,Técnicos!$A$2:$A$100,IF(Projetos!$I4=1,Técnicos!$F$2:$F$100,IF(Projetos!$I4=2,Técnicos!$H$2:$H$100,Técnicos!$J$2:$J$100)),,0,1))</f>
        <v/>
      </c>
      <c r="AP5" s="15" t="str" cm="1">
        <f t="array" ref="AP5">IF(OR($B5="",AP$2=""),"",Projetos!$J4/_xlfn.XLOOKUP(AP$2,Técnicos!$A$2:$A$100,IF(Projetos!$I4=1,Técnicos!$F$2:$F$100,IF(Projetos!$I4=2,Técnicos!$H$2:$H$100,Técnicos!$J$2:$J$100)),,0,1))</f>
        <v/>
      </c>
      <c r="AQ5" s="15" t="str" cm="1">
        <f t="array" ref="AQ5">IF(OR($B5="",AQ$2=""),"",Projetos!$J4/_xlfn.XLOOKUP(AQ$2,Técnicos!$A$2:$A$100,IF(Projetos!$I4=1,Técnicos!$F$2:$F$100,IF(Projetos!$I4=2,Técnicos!$H$2:$H$100,Técnicos!$J$2:$J$100)),,0,1))</f>
        <v/>
      </c>
      <c r="AR5" s="15" t="str" cm="1">
        <f t="array" ref="AR5">IF(OR($B5="",AR$2=""),"",Projetos!$J4/_xlfn.XLOOKUP(AR$2,Técnicos!$A$2:$A$100,IF(Projetos!$I4=1,Técnicos!$F$2:$F$100,IF(Projetos!$I4=2,Técnicos!$H$2:$H$100,Técnicos!$J$2:$J$100)),,0,1))</f>
        <v/>
      </c>
      <c r="AS5" s="15" t="str" cm="1">
        <f t="array" ref="AS5">IF(OR($B5="",AS$2=""),"",Projetos!$J4/_xlfn.XLOOKUP(AS$2,Técnicos!$A$2:$A$100,IF(Projetos!$I4=1,Técnicos!$F$2:$F$100,IF(Projetos!$I4=2,Técnicos!$H$2:$H$100,Técnicos!$J$2:$J$100)),,0,1))</f>
        <v/>
      </c>
      <c r="AT5" s="15" t="str" cm="1">
        <f t="array" ref="AT5">IF(OR($B5="",AT$2=""),"",Projetos!$J4/_xlfn.XLOOKUP(AT$2,Técnicos!$A$2:$A$100,IF(Projetos!$I4=1,Técnicos!$F$2:$F$100,IF(Projetos!$I4=2,Técnicos!$H$2:$H$100,Técnicos!$J$2:$J$100)),,0,1))</f>
        <v/>
      </c>
      <c r="AU5" s="15" t="str" cm="1">
        <f t="array" ref="AU5">IF(OR($B5="",AU$2=""),"",Projetos!$J4/_xlfn.XLOOKUP(AU$2,Técnicos!$A$2:$A$100,IF(Projetos!$I4=1,Técnicos!$F$2:$F$100,IF(Projetos!$I4=2,Técnicos!$H$2:$H$100,Técnicos!$J$2:$J$100)),,0,1))</f>
        <v/>
      </c>
      <c r="AV5" s="15" t="str" cm="1">
        <f t="array" ref="AV5">IF(OR($B5="",AV$2=""),"",Projetos!$J4/_xlfn.XLOOKUP(AV$2,Técnicos!$A$2:$A$100,IF(Projetos!$I4=1,Técnicos!$F$2:$F$100,IF(Projetos!$I4=2,Técnicos!$H$2:$H$100,Técnicos!$J$2:$J$100)),,0,1))</f>
        <v/>
      </c>
      <c r="AW5" s="15" t="str" cm="1">
        <f t="array" ref="AW5">IF(OR($B5="",AW$2=""),"",Projetos!$J4/_xlfn.XLOOKUP(AW$2,Técnicos!$A$2:$A$100,IF(Projetos!$I4=1,Técnicos!$F$2:$F$100,IF(Projetos!$I4=2,Técnicos!$H$2:$H$100,Técnicos!$J$2:$J$100)),,0,1))</f>
        <v/>
      </c>
      <c r="AX5" s="15" t="str" cm="1">
        <f t="array" ref="AX5">IF(OR($B5="",AX$2=""),"",Projetos!$J4/_xlfn.XLOOKUP(AX$2,Técnicos!$A$2:$A$100,IF(Projetos!$I4=1,Técnicos!$F$2:$F$100,IF(Projetos!$I4=2,Técnicos!$H$2:$H$100,Técnicos!$J$2:$J$100)),,0,1))</f>
        <v/>
      </c>
      <c r="AY5" s="15" t="str" cm="1">
        <f t="array" ref="AY5">IF(OR($B5="",AY$2=""),"",Projetos!$J4/_xlfn.XLOOKUP(AY$2,Técnicos!$A$2:$A$100,IF(Projetos!$I4=1,Técnicos!$F$2:$F$100,IF(Projetos!$I4=2,Técnicos!$H$2:$H$100,Técnicos!$J$2:$J$100)),,0,1))</f>
        <v/>
      </c>
      <c r="AZ5" s="15" t="str" cm="1">
        <f t="array" ref="AZ5">IF(OR($B5="",AZ$2=""),"",Projetos!$J4/_xlfn.XLOOKUP(AZ$2,Técnicos!$A$2:$A$100,IF(Projetos!$I4=1,Técnicos!$F$2:$F$100,IF(Projetos!$I4=2,Técnicos!$H$2:$H$100,Técnicos!$J$2:$J$100)),,0,1))</f>
        <v/>
      </c>
      <c r="BA5" s="15" t="str" cm="1">
        <f t="array" ref="BA5">IF(OR($B5="",BA$2=""),"",Projetos!$J4/_xlfn.XLOOKUP(BA$2,Técnicos!$A$2:$A$100,IF(Projetos!$I4=1,Técnicos!$F$2:$F$100,IF(Projetos!$I4=2,Técnicos!$H$2:$H$100,Técnicos!$J$2:$J$100)),,0,1))</f>
        <v/>
      </c>
      <c r="BB5" s="15" t="str" cm="1">
        <f t="array" ref="BB5">IF(OR($B5="",BB$2=""),"",Projetos!$J4/_xlfn.XLOOKUP(BB$2,Técnicos!$A$2:$A$100,IF(Projetos!$I4=1,Técnicos!$F$2:$F$100,IF(Projetos!$I4=2,Técnicos!$H$2:$H$100,Técnicos!$J$2:$J$100)),,0,1))</f>
        <v/>
      </c>
      <c r="BC5" s="15" t="str" cm="1">
        <f t="array" ref="BC5">IF(OR($B5="",BC$2=""),"",Projetos!$J4/_xlfn.XLOOKUP(BC$2,Técnicos!$A$2:$A$100,IF(Projetos!$I4=1,Técnicos!$F$2:$F$100,IF(Projetos!$I4=2,Técnicos!$H$2:$H$100,Técnicos!$J$2:$J$100)),,0,1))</f>
        <v/>
      </c>
      <c r="BD5" s="15" t="str" cm="1">
        <f t="array" ref="BD5">IF(OR($B5="",BD$2=""),"",Projetos!$J4/_xlfn.XLOOKUP(BD$2,Técnicos!$A$2:$A$100,IF(Projetos!$I4=1,Técnicos!$F$2:$F$100,IF(Projetos!$I4=2,Técnicos!$H$2:$H$100,Técnicos!$J$2:$J$100)),,0,1))</f>
        <v/>
      </c>
      <c r="BE5" s="15" t="str" cm="1">
        <f t="array" ref="BE5">IF(OR($B5="",BE$2=""),"",Projetos!$J4/_xlfn.XLOOKUP(BE$2,Técnicos!$A$2:$A$100,IF(Projetos!$I4=1,Técnicos!$F$2:$F$100,IF(Projetos!$I4=2,Técnicos!$H$2:$H$100,Técnicos!$J$2:$J$100)),,0,1))</f>
        <v/>
      </c>
      <c r="BF5" s="15" t="str" cm="1">
        <f t="array" ref="BF5">IF(OR($B5="",BF$2=""),"",Projetos!$J4/_xlfn.XLOOKUP(BF$2,Técnicos!$A$2:$A$100,IF(Projetos!$I4=1,Técnicos!$F$2:$F$100,IF(Projetos!$I4=2,Técnicos!$H$2:$H$100,Técnicos!$J$2:$J$100)),,0,1))</f>
        <v/>
      </c>
      <c r="BG5" s="15" t="str" cm="1">
        <f t="array" ref="BG5">IF(OR($B5="",BG$2=""),"",Projetos!$J4/_xlfn.XLOOKUP(BG$2,Técnicos!$A$2:$A$100,IF(Projetos!$I4=1,Técnicos!$F$2:$F$100,IF(Projetos!$I4=2,Técnicos!$H$2:$H$100,Técnicos!$J$2:$J$100)),,0,1))</f>
        <v/>
      </c>
      <c r="BH5" s="15" t="str" cm="1">
        <f t="array" ref="BH5">IF(OR($B5="",BH$2=""),"",Projetos!$J4/_xlfn.XLOOKUP(BH$2,Técnicos!$A$2:$A$100,IF(Projetos!$I4=1,Técnicos!$F$2:$F$100,IF(Projetos!$I4=2,Técnicos!$H$2:$H$100,Técnicos!$J$2:$J$100)),,0,1))</f>
        <v/>
      </c>
      <c r="BI5" s="15" t="str" cm="1">
        <f t="array" ref="BI5">IF(OR($B5="",BI$2=""),"",Projetos!$J4/_xlfn.XLOOKUP(BI$2,Técnicos!$A$2:$A$100,IF(Projetos!$I4=1,Técnicos!$F$2:$F$100,IF(Projetos!$I4=2,Técnicos!$H$2:$H$100,Técnicos!$J$2:$J$100)),,0,1))</f>
        <v/>
      </c>
      <c r="BJ5" s="15" t="str" cm="1">
        <f t="array" ref="BJ5">IF(OR($B5="",BJ$2=""),"",Projetos!$J4/_xlfn.XLOOKUP(BJ$2,Técnicos!$A$2:$A$100,IF(Projetos!$I4=1,Técnicos!$F$2:$F$100,IF(Projetos!$I4=2,Técnicos!$H$2:$H$100,Técnicos!$J$2:$J$100)),,0,1))</f>
        <v/>
      </c>
      <c r="BK5" s="15" t="str" cm="1">
        <f t="array" ref="BK5">IF(OR($B5="",BK$2=""),"",Projetos!$J4/_xlfn.XLOOKUP(BK$2,Técnicos!$A$2:$A$100,IF(Projetos!$I4=1,Técnicos!$F$2:$F$100,IF(Projetos!$I4=2,Técnicos!$H$2:$H$100,Técnicos!$J$2:$J$100)),,0,1))</f>
        <v/>
      </c>
      <c r="BL5" s="15" t="str" cm="1">
        <f t="array" ref="BL5">IF(OR($B5="",BL$2=""),"",Projetos!$J4/_xlfn.XLOOKUP(BL$2,Técnicos!$A$2:$A$100,IF(Projetos!$I4=1,Técnicos!$F$2:$F$100,IF(Projetos!$I4=2,Técnicos!$H$2:$H$100,Técnicos!$J$2:$J$100)),,0,1))</f>
        <v/>
      </c>
      <c r="BM5" s="15" t="str" cm="1">
        <f t="array" ref="BM5">IF(OR($B5="",BM$2=""),"",Projetos!$J4/_xlfn.XLOOKUP(BM$2,Técnicos!$A$2:$A$100,IF(Projetos!$I4=1,Técnicos!$F$2:$F$100,IF(Projetos!$I4=2,Técnicos!$H$2:$H$100,Técnicos!$J$2:$J$100)),,0,1))</f>
        <v/>
      </c>
      <c r="BN5" s="15" t="str" cm="1">
        <f t="array" ref="BN5">IF(OR($B5="",BN$2=""),"",Projetos!$J4/_xlfn.XLOOKUP(BN$2,Técnicos!$A$2:$A$100,IF(Projetos!$I4=1,Técnicos!$F$2:$F$100,IF(Projetos!$I4=2,Técnicos!$H$2:$H$100,Técnicos!$J$2:$J$100)),,0,1))</f>
        <v/>
      </c>
    </row>
    <row r="6" spans="1:66" x14ac:dyDescent="0.3">
      <c r="B6" s="1">
        <f>IF(Projetos!A5&lt;&gt;"",Projetos!A5,"")</f>
        <v>4</v>
      </c>
      <c r="C6" s="15" cm="1">
        <f t="array" ref="C6">IF(OR($B6="",C$2=""),"",Projetos!$J5/_xlfn.XLOOKUP(C$2,Técnicos!$A$2:$A$100,IF(Projetos!$I5=1,Técnicos!$F$2:$F$100,IF(Projetos!$I5=2,Técnicos!$H$2:$H$100,Técnicos!$J$2:$J$100)),,0,1))</f>
        <v>28.260869565217391</v>
      </c>
      <c r="D6" s="15" cm="1">
        <f t="array" ref="D6">IF(OR($B6="",D$2=""),"",Projetos!$J5/_xlfn.XLOOKUP(D$2,Técnicos!$A$2:$A$100,IF(Projetos!$I5=1,Técnicos!$F$2:$F$100,IF(Projetos!$I5=2,Técnicos!$H$2:$H$100,Técnicos!$J$2:$J$100)),,0,1))</f>
        <v>30.132450331125828</v>
      </c>
      <c r="E6" s="15" cm="1">
        <f t="array" ref="E6">IF(OR($B6="",E$2=""),"",Projetos!$J5/_xlfn.XLOOKUP(E$2,Técnicos!$A$2:$A$100,IF(Projetos!$I5=1,Técnicos!$F$2:$F$100,IF(Projetos!$I5=2,Técnicos!$H$2:$H$100,Técnicos!$J$2:$J$100)),,0,1))</f>
        <v>25.138121546961326</v>
      </c>
      <c r="F6" s="15" cm="1">
        <f t="array" ref="F6">IF(OR($B6="",F$2=""),"",Projetos!$J5/_xlfn.XLOOKUP(F$2,Técnicos!$A$2:$A$100,IF(Projetos!$I5=1,Técnicos!$F$2:$F$100,IF(Projetos!$I5=2,Técnicos!$H$2:$H$100,Técnicos!$J$2:$J$100)),,0,1))</f>
        <v>23.821989528795811</v>
      </c>
      <c r="G6" s="15" cm="1">
        <f t="array" ref="G6">IF(OR($B6="",G$2=""),"",Projetos!$J5/_xlfn.XLOOKUP(G$2,Técnicos!$A$2:$A$100,IF(Projetos!$I5=1,Técnicos!$F$2:$F$100,IF(Projetos!$I5=2,Técnicos!$H$2:$H$100,Técnicos!$J$2:$J$100)),,0,1))</f>
        <v>28.260869565217391</v>
      </c>
      <c r="H6" s="15" t="str" cm="1">
        <f t="array" ref="H6">IF(OR($B6="",H$2=""),"",Projetos!$J5/_xlfn.XLOOKUP(H$2,Técnicos!$A$2:$A$100,IF(Projetos!$I5=1,Técnicos!$F$2:$F$100,IF(Projetos!$I5=2,Técnicos!$H$2:$H$100,Técnicos!$J$2:$J$100)),,0,1))</f>
        <v/>
      </c>
      <c r="I6" s="15" t="str" cm="1">
        <f t="array" ref="I6">IF(OR($B6="",I$2=""),"",Projetos!$J5/_xlfn.XLOOKUP(I$2,Técnicos!$A$2:$A$100,IF(Projetos!$I5=1,Técnicos!$F$2:$F$100,IF(Projetos!$I5=2,Técnicos!$H$2:$H$100,Técnicos!$J$2:$J$100)),,0,1))</f>
        <v/>
      </c>
      <c r="J6" s="15" t="str" cm="1">
        <f t="array" ref="J6">IF(OR($B6="",J$2=""),"",Projetos!$J5/_xlfn.XLOOKUP(J$2,Técnicos!$A$2:$A$100,IF(Projetos!$I5=1,Técnicos!$F$2:$F$100,IF(Projetos!$I5=2,Técnicos!$H$2:$H$100,Técnicos!$J$2:$J$100)),,0,1))</f>
        <v/>
      </c>
      <c r="K6" s="15" t="str" cm="1">
        <f t="array" ref="K6">IF(OR($B6="",K$2=""),"",Projetos!$J5/_xlfn.XLOOKUP(K$2,Técnicos!$A$2:$A$100,IF(Projetos!$I5=1,Técnicos!$F$2:$F$100,IF(Projetos!$I5=2,Técnicos!$H$2:$H$100,Técnicos!$J$2:$J$100)),,0,1))</f>
        <v/>
      </c>
      <c r="L6" s="15" t="str" cm="1">
        <f t="array" ref="L6">IF(OR($B6="",L$2=""),"",Projetos!$J5/_xlfn.XLOOKUP(L$2,Técnicos!$A$2:$A$100,IF(Projetos!$I5=1,Técnicos!$F$2:$F$100,IF(Projetos!$I5=2,Técnicos!$H$2:$H$100,Técnicos!$J$2:$J$100)),,0,1))</f>
        <v/>
      </c>
      <c r="M6" s="15" t="str" cm="1">
        <f t="array" ref="M6">IF(OR($B6="",M$2=""),"",Projetos!$J5/_xlfn.XLOOKUP(M$2,Técnicos!$A$2:$A$100,IF(Projetos!$I5=1,Técnicos!$F$2:$F$100,IF(Projetos!$I5=2,Técnicos!$H$2:$H$100,Técnicos!$J$2:$J$100)),,0,1))</f>
        <v/>
      </c>
      <c r="N6" s="15" t="str" cm="1">
        <f t="array" ref="N6">IF(OR($B6="",N$2=""),"",Projetos!$J5/_xlfn.XLOOKUP(N$2,Técnicos!$A$2:$A$100,IF(Projetos!$I5=1,Técnicos!$F$2:$F$100,IF(Projetos!$I5=2,Técnicos!$H$2:$H$100,Técnicos!$J$2:$J$100)),,0,1))</f>
        <v/>
      </c>
      <c r="O6" s="15" t="str" cm="1">
        <f t="array" ref="O6">IF(OR($B6="",O$2=""),"",Projetos!$J5/_xlfn.XLOOKUP(O$2,Técnicos!$A$2:$A$100,IF(Projetos!$I5=1,Técnicos!$F$2:$F$100,IF(Projetos!$I5=2,Técnicos!$H$2:$H$100,Técnicos!$J$2:$J$100)),,0,1))</f>
        <v/>
      </c>
      <c r="P6" s="15" t="str" cm="1">
        <f t="array" ref="P6">IF(OR($B6="",P$2=""),"",Projetos!$J5/_xlfn.XLOOKUP(P$2,Técnicos!$A$2:$A$100,IF(Projetos!$I5=1,Técnicos!$F$2:$F$100,IF(Projetos!$I5=2,Técnicos!$H$2:$H$100,Técnicos!$J$2:$J$100)),,0,1))</f>
        <v/>
      </c>
      <c r="Q6" s="15" t="str" cm="1">
        <f t="array" ref="Q6">IF(OR($B6="",Q$2=""),"",Projetos!$J5/_xlfn.XLOOKUP(Q$2,Técnicos!$A$2:$A$100,IF(Projetos!$I5=1,Técnicos!$F$2:$F$100,IF(Projetos!$I5=2,Técnicos!$H$2:$H$100,Técnicos!$J$2:$J$100)),,0,1))</f>
        <v/>
      </c>
      <c r="R6" s="15" t="str" cm="1">
        <f t="array" ref="R6">IF(OR($B6="",R$2=""),"",Projetos!$J5/_xlfn.XLOOKUP(R$2,Técnicos!$A$2:$A$100,IF(Projetos!$I5=1,Técnicos!$F$2:$F$100,IF(Projetos!$I5=2,Técnicos!$H$2:$H$100,Técnicos!$J$2:$J$100)),,0,1))</f>
        <v/>
      </c>
      <c r="S6" s="15" t="str" cm="1">
        <f t="array" ref="S6">IF(OR($B6="",S$2=""),"",Projetos!$J5/_xlfn.XLOOKUP(S$2,Técnicos!$A$2:$A$100,IF(Projetos!$I5=1,Técnicos!$F$2:$F$100,IF(Projetos!$I5=2,Técnicos!$H$2:$H$100,Técnicos!$J$2:$J$100)),,0,1))</f>
        <v/>
      </c>
      <c r="T6" s="15" t="str" cm="1">
        <f t="array" ref="T6">IF(OR($B6="",T$2=""),"",Projetos!$J5/_xlfn.XLOOKUP(T$2,Técnicos!$A$2:$A$100,IF(Projetos!$I5=1,Técnicos!$F$2:$F$100,IF(Projetos!$I5=2,Técnicos!$H$2:$H$100,Técnicos!$J$2:$J$100)),,0,1))</f>
        <v/>
      </c>
      <c r="U6" s="15" t="str" cm="1">
        <f t="array" ref="U6">IF(OR($B6="",U$2=""),"",Projetos!$J5/_xlfn.XLOOKUP(U$2,Técnicos!$A$2:$A$100,IF(Projetos!$I5=1,Técnicos!$F$2:$F$100,IF(Projetos!$I5=2,Técnicos!$H$2:$H$100,Técnicos!$J$2:$J$100)),,0,1))</f>
        <v/>
      </c>
      <c r="V6" s="15" t="str" cm="1">
        <f t="array" ref="V6">IF(OR($B6="",V$2=""),"",Projetos!$J5/_xlfn.XLOOKUP(V$2,Técnicos!$A$2:$A$100,IF(Projetos!$I5=1,Técnicos!$F$2:$F$100,IF(Projetos!$I5=2,Técnicos!$H$2:$H$100,Técnicos!$J$2:$J$100)),,0,1))</f>
        <v/>
      </c>
      <c r="W6" s="15" t="str" cm="1">
        <f t="array" ref="W6">IF(OR($B6="",W$2=""),"",Projetos!$J5/_xlfn.XLOOKUP(W$2,Técnicos!$A$2:$A$100,IF(Projetos!$I5=1,Técnicos!$F$2:$F$100,IF(Projetos!$I5=2,Técnicos!$H$2:$H$100,Técnicos!$J$2:$J$100)),,0,1))</f>
        <v/>
      </c>
      <c r="X6" s="15" t="str" cm="1">
        <f t="array" ref="X6">IF(OR($B6="",X$2=""),"",Projetos!$J5/_xlfn.XLOOKUP(X$2,Técnicos!$A$2:$A$100,IF(Projetos!$I5=1,Técnicos!$F$2:$F$100,IF(Projetos!$I5=2,Técnicos!$H$2:$H$100,Técnicos!$J$2:$J$100)),,0,1))</f>
        <v/>
      </c>
      <c r="Y6" s="15" t="str" cm="1">
        <f t="array" ref="Y6">IF(OR($B6="",Y$2=""),"",Projetos!$J5/_xlfn.XLOOKUP(Y$2,Técnicos!$A$2:$A$100,IF(Projetos!$I5=1,Técnicos!$F$2:$F$100,IF(Projetos!$I5=2,Técnicos!$H$2:$H$100,Técnicos!$J$2:$J$100)),,0,1))</f>
        <v/>
      </c>
      <c r="Z6" s="15" t="str" cm="1">
        <f t="array" ref="Z6">IF(OR($B6="",Z$2=""),"",Projetos!$J5/_xlfn.XLOOKUP(Z$2,Técnicos!$A$2:$A$100,IF(Projetos!$I5=1,Técnicos!$F$2:$F$100,IF(Projetos!$I5=2,Técnicos!$H$2:$H$100,Técnicos!$J$2:$J$100)),,0,1))</f>
        <v/>
      </c>
      <c r="AA6" s="15" t="str" cm="1">
        <f t="array" ref="AA6">IF(OR($B6="",AA$2=""),"",Projetos!$J5/_xlfn.XLOOKUP(AA$2,Técnicos!$A$2:$A$100,IF(Projetos!$I5=1,Técnicos!$F$2:$F$100,IF(Projetos!$I5=2,Técnicos!$H$2:$H$100,Técnicos!$J$2:$J$100)),,0,1))</f>
        <v/>
      </c>
      <c r="AB6" s="15" t="str" cm="1">
        <f t="array" ref="AB6">IF(OR($B6="",AB$2=""),"",Projetos!$J5/_xlfn.XLOOKUP(AB$2,Técnicos!$A$2:$A$100,IF(Projetos!$I5=1,Técnicos!$F$2:$F$100,IF(Projetos!$I5=2,Técnicos!$H$2:$H$100,Técnicos!$J$2:$J$100)),,0,1))</f>
        <v/>
      </c>
      <c r="AC6" s="15" t="str" cm="1">
        <f t="array" ref="AC6">IF(OR($B6="",AC$2=""),"",Projetos!$J5/_xlfn.XLOOKUP(AC$2,Técnicos!$A$2:$A$100,IF(Projetos!$I5=1,Técnicos!$F$2:$F$100,IF(Projetos!$I5=2,Técnicos!$H$2:$H$100,Técnicos!$J$2:$J$100)),,0,1))</f>
        <v/>
      </c>
      <c r="AD6" s="15" t="str" cm="1">
        <f t="array" ref="AD6">IF(OR($B6="",AD$2=""),"",Projetos!$J5/_xlfn.XLOOKUP(AD$2,Técnicos!$A$2:$A$100,IF(Projetos!$I5=1,Técnicos!$F$2:$F$100,IF(Projetos!$I5=2,Técnicos!$H$2:$H$100,Técnicos!$J$2:$J$100)),,0,1))</f>
        <v/>
      </c>
      <c r="AE6" s="15" t="str" cm="1">
        <f t="array" ref="AE6">IF(OR($B6="",AE$2=""),"",Projetos!$J5/_xlfn.XLOOKUP(AE$2,Técnicos!$A$2:$A$100,IF(Projetos!$I5=1,Técnicos!$F$2:$F$100,IF(Projetos!$I5=2,Técnicos!$H$2:$H$100,Técnicos!$J$2:$J$100)),,0,1))</f>
        <v/>
      </c>
      <c r="AF6" s="15" t="str" cm="1">
        <f t="array" ref="AF6">IF(OR($B6="",AF$2=""),"",Projetos!$J5/_xlfn.XLOOKUP(AF$2,Técnicos!$A$2:$A$100,IF(Projetos!$I5=1,Técnicos!$F$2:$F$100,IF(Projetos!$I5=2,Técnicos!$H$2:$H$100,Técnicos!$J$2:$J$100)),,0,1))</f>
        <v/>
      </c>
      <c r="AG6" s="15" t="str" cm="1">
        <f t="array" ref="AG6">IF(OR($B6="",AG$2=""),"",Projetos!$J5/_xlfn.XLOOKUP(AG$2,Técnicos!$A$2:$A$100,IF(Projetos!$I5=1,Técnicos!$F$2:$F$100,IF(Projetos!$I5=2,Técnicos!$H$2:$H$100,Técnicos!$J$2:$J$100)),,0,1))</f>
        <v/>
      </c>
      <c r="AH6" s="15" t="str" cm="1">
        <f t="array" ref="AH6">IF(OR($B6="",AH$2=""),"",Projetos!$J5/_xlfn.XLOOKUP(AH$2,Técnicos!$A$2:$A$100,IF(Projetos!$I5=1,Técnicos!$F$2:$F$100,IF(Projetos!$I5=2,Técnicos!$H$2:$H$100,Técnicos!$J$2:$J$100)),,0,1))</f>
        <v/>
      </c>
      <c r="AI6" s="15" t="str" cm="1">
        <f t="array" ref="AI6">IF(OR($B6="",AI$2=""),"",Projetos!$J5/_xlfn.XLOOKUP(AI$2,Técnicos!$A$2:$A$100,IF(Projetos!$I5=1,Técnicos!$F$2:$F$100,IF(Projetos!$I5=2,Técnicos!$H$2:$H$100,Técnicos!$J$2:$J$100)),,0,1))</f>
        <v/>
      </c>
      <c r="AJ6" s="15" t="str" cm="1">
        <f t="array" ref="AJ6">IF(OR($B6="",AJ$2=""),"",Projetos!$J5/_xlfn.XLOOKUP(AJ$2,Técnicos!$A$2:$A$100,IF(Projetos!$I5=1,Técnicos!$F$2:$F$100,IF(Projetos!$I5=2,Técnicos!$H$2:$H$100,Técnicos!$J$2:$J$100)),,0,1))</f>
        <v/>
      </c>
      <c r="AK6" s="15" t="str" cm="1">
        <f t="array" ref="AK6">IF(OR($B6="",AK$2=""),"",Projetos!$J5/_xlfn.XLOOKUP(AK$2,Técnicos!$A$2:$A$100,IF(Projetos!$I5=1,Técnicos!$F$2:$F$100,IF(Projetos!$I5=2,Técnicos!$H$2:$H$100,Técnicos!$J$2:$J$100)),,0,1))</f>
        <v/>
      </c>
      <c r="AL6" s="15" t="str" cm="1">
        <f t="array" ref="AL6">IF(OR($B6="",AL$2=""),"",Projetos!$J5/_xlfn.XLOOKUP(AL$2,Técnicos!$A$2:$A$100,IF(Projetos!$I5=1,Técnicos!$F$2:$F$100,IF(Projetos!$I5=2,Técnicos!$H$2:$H$100,Técnicos!$J$2:$J$100)),,0,1))</f>
        <v/>
      </c>
      <c r="AM6" s="15" t="str" cm="1">
        <f t="array" ref="AM6">IF(OR($B6="",AM$2=""),"",Projetos!$J5/_xlfn.XLOOKUP(AM$2,Técnicos!$A$2:$A$100,IF(Projetos!$I5=1,Técnicos!$F$2:$F$100,IF(Projetos!$I5=2,Técnicos!$H$2:$H$100,Técnicos!$J$2:$J$100)),,0,1))</f>
        <v/>
      </c>
      <c r="AN6" s="15" t="str" cm="1">
        <f t="array" ref="AN6">IF(OR($B6="",AN$2=""),"",Projetos!$J5/_xlfn.XLOOKUP(AN$2,Técnicos!$A$2:$A$100,IF(Projetos!$I5=1,Técnicos!$F$2:$F$100,IF(Projetos!$I5=2,Técnicos!$H$2:$H$100,Técnicos!$J$2:$J$100)),,0,1))</f>
        <v/>
      </c>
      <c r="AO6" s="15" t="str" cm="1">
        <f t="array" ref="AO6">IF(OR($B6="",AO$2=""),"",Projetos!$J5/_xlfn.XLOOKUP(AO$2,Técnicos!$A$2:$A$100,IF(Projetos!$I5=1,Técnicos!$F$2:$F$100,IF(Projetos!$I5=2,Técnicos!$H$2:$H$100,Técnicos!$J$2:$J$100)),,0,1))</f>
        <v/>
      </c>
      <c r="AP6" s="15" t="str" cm="1">
        <f t="array" ref="AP6">IF(OR($B6="",AP$2=""),"",Projetos!$J5/_xlfn.XLOOKUP(AP$2,Técnicos!$A$2:$A$100,IF(Projetos!$I5=1,Técnicos!$F$2:$F$100,IF(Projetos!$I5=2,Técnicos!$H$2:$H$100,Técnicos!$J$2:$J$100)),,0,1))</f>
        <v/>
      </c>
      <c r="AQ6" s="15" t="str" cm="1">
        <f t="array" ref="AQ6">IF(OR($B6="",AQ$2=""),"",Projetos!$J5/_xlfn.XLOOKUP(AQ$2,Técnicos!$A$2:$A$100,IF(Projetos!$I5=1,Técnicos!$F$2:$F$100,IF(Projetos!$I5=2,Técnicos!$H$2:$H$100,Técnicos!$J$2:$J$100)),,0,1))</f>
        <v/>
      </c>
      <c r="AR6" s="15" t="str" cm="1">
        <f t="array" ref="AR6">IF(OR($B6="",AR$2=""),"",Projetos!$J5/_xlfn.XLOOKUP(AR$2,Técnicos!$A$2:$A$100,IF(Projetos!$I5=1,Técnicos!$F$2:$F$100,IF(Projetos!$I5=2,Técnicos!$H$2:$H$100,Técnicos!$J$2:$J$100)),,0,1))</f>
        <v/>
      </c>
      <c r="AS6" s="15" t="str" cm="1">
        <f t="array" ref="AS6">IF(OR($B6="",AS$2=""),"",Projetos!$J5/_xlfn.XLOOKUP(AS$2,Técnicos!$A$2:$A$100,IF(Projetos!$I5=1,Técnicos!$F$2:$F$100,IF(Projetos!$I5=2,Técnicos!$H$2:$H$100,Técnicos!$J$2:$J$100)),,0,1))</f>
        <v/>
      </c>
      <c r="AT6" s="15" t="str" cm="1">
        <f t="array" ref="AT6">IF(OR($B6="",AT$2=""),"",Projetos!$J5/_xlfn.XLOOKUP(AT$2,Técnicos!$A$2:$A$100,IF(Projetos!$I5=1,Técnicos!$F$2:$F$100,IF(Projetos!$I5=2,Técnicos!$H$2:$H$100,Técnicos!$J$2:$J$100)),,0,1))</f>
        <v/>
      </c>
      <c r="AU6" s="15" t="str" cm="1">
        <f t="array" ref="AU6">IF(OR($B6="",AU$2=""),"",Projetos!$J5/_xlfn.XLOOKUP(AU$2,Técnicos!$A$2:$A$100,IF(Projetos!$I5=1,Técnicos!$F$2:$F$100,IF(Projetos!$I5=2,Técnicos!$H$2:$H$100,Técnicos!$J$2:$J$100)),,0,1))</f>
        <v/>
      </c>
      <c r="AV6" s="15" t="str" cm="1">
        <f t="array" ref="AV6">IF(OR($B6="",AV$2=""),"",Projetos!$J5/_xlfn.XLOOKUP(AV$2,Técnicos!$A$2:$A$100,IF(Projetos!$I5=1,Técnicos!$F$2:$F$100,IF(Projetos!$I5=2,Técnicos!$H$2:$H$100,Técnicos!$J$2:$J$100)),,0,1))</f>
        <v/>
      </c>
      <c r="AW6" s="15" t="str" cm="1">
        <f t="array" ref="AW6">IF(OR($B6="",AW$2=""),"",Projetos!$J5/_xlfn.XLOOKUP(AW$2,Técnicos!$A$2:$A$100,IF(Projetos!$I5=1,Técnicos!$F$2:$F$100,IF(Projetos!$I5=2,Técnicos!$H$2:$H$100,Técnicos!$J$2:$J$100)),,0,1))</f>
        <v/>
      </c>
      <c r="AX6" s="15" t="str" cm="1">
        <f t="array" ref="AX6">IF(OR($B6="",AX$2=""),"",Projetos!$J5/_xlfn.XLOOKUP(AX$2,Técnicos!$A$2:$A$100,IF(Projetos!$I5=1,Técnicos!$F$2:$F$100,IF(Projetos!$I5=2,Técnicos!$H$2:$H$100,Técnicos!$J$2:$J$100)),,0,1))</f>
        <v/>
      </c>
      <c r="AY6" s="15" t="str" cm="1">
        <f t="array" ref="AY6">IF(OR($B6="",AY$2=""),"",Projetos!$J5/_xlfn.XLOOKUP(AY$2,Técnicos!$A$2:$A$100,IF(Projetos!$I5=1,Técnicos!$F$2:$F$100,IF(Projetos!$I5=2,Técnicos!$H$2:$H$100,Técnicos!$J$2:$J$100)),,0,1))</f>
        <v/>
      </c>
      <c r="AZ6" s="15" t="str" cm="1">
        <f t="array" ref="AZ6">IF(OR($B6="",AZ$2=""),"",Projetos!$J5/_xlfn.XLOOKUP(AZ$2,Técnicos!$A$2:$A$100,IF(Projetos!$I5=1,Técnicos!$F$2:$F$100,IF(Projetos!$I5=2,Técnicos!$H$2:$H$100,Técnicos!$J$2:$J$100)),,0,1))</f>
        <v/>
      </c>
      <c r="BA6" s="15" t="str" cm="1">
        <f t="array" ref="BA6">IF(OR($B6="",BA$2=""),"",Projetos!$J5/_xlfn.XLOOKUP(BA$2,Técnicos!$A$2:$A$100,IF(Projetos!$I5=1,Técnicos!$F$2:$F$100,IF(Projetos!$I5=2,Técnicos!$H$2:$H$100,Técnicos!$J$2:$J$100)),,0,1))</f>
        <v/>
      </c>
      <c r="BB6" s="15" t="str" cm="1">
        <f t="array" ref="BB6">IF(OR($B6="",BB$2=""),"",Projetos!$J5/_xlfn.XLOOKUP(BB$2,Técnicos!$A$2:$A$100,IF(Projetos!$I5=1,Técnicos!$F$2:$F$100,IF(Projetos!$I5=2,Técnicos!$H$2:$H$100,Técnicos!$J$2:$J$100)),,0,1))</f>
        <v/>
      </c>
      <c r="BC6" s="15" t="str" cm="1">
        <f t="array" ref="BC6">IF(OR($B6="",BC$2=""),"",Projetos!$J5/_xlfn.XLOOKUP(BC$2,Técnicos!$A$2:$A$100,IF(Projetos!$I5=1,Técnicos!$F$2:$F$100,IF(Projetos!$I5=2,Técnicos!$H$2:$H$100,Técnicos!$J$2:$J$100)),,0,1))</f>
        <v/>
      </c>
      <c r="BD6" s="15" t="str" cm="1">
        <f t="array" ref="BD6">IF(OR($B6="",BD$2=""),"",Projetos!$J5/_xlfn.XLOOKUP(BD$2,Técnicos!$A$2:$A$100,IF(Projetos!$I5=1,Técnicos!$F$2:$F$100,IF(Projetos!$I5=2,Técnicos!$H$2:$H$100,Técnicos!$J$2:$J$100)),,0,1))</f>
        <v/>
      </c>
      <c r="BE6" s="15" t="str" cm="1">
        <f t="array" ref="BE6">IF(OR($B6="",BE$2=""),"",Projetos!$J5/_xlfn.XLOOKUP(BE$2,Técnicos!$A$2:$A$100,IF(Projetos!$I5=1,Técnicos!$F$2:$F$100,IF(Projetos!$I5=2,Técnicos!$H$2:$H$100,Técnicos!$J$2:$J$100)),,0,1))</f>
        <v/>
      </c>
      <c r="BF6" s="15" t="str" cm="1">
        <f t="array" ref="BF6">IF(OR($B6="",BF$2=""),"",Projetos!$J5/_xlfn.XLOOKUP(BF$2,Técnicos!$A$2:$A$100,IF(Projetos!$I5=1,Técnicos!$F$2:$F$100,IF(Projetos!$I5=2,Técnicos!$H$2:$H$100,Técnicos!$J$2:$J$100)),,0,1))</f>
        <v/>
      </c>
      <c r="BG6" s="15" t="str" cm="1">
        <f t="array" ref="BG6">IF(OR($B6="",BG$2=""),"",Projetos!$J5/_xlfn.XLOOKUP(BG$2,Técnicos!$A$2:$A$100,IF(Projetos!$I5=1,Técnicos!$F$2:$F$100,IF(Projetos!$I5=2,Técnicos!$H$2:$H$100,Técnicos!$J$2:$J$100)),,0,1))</f>
        <v/>
      </c>
      <c r="BH6" s="15" t="str" cm="1">
        <f t="array" ref="BH6">IF(OR($B6="",BH$2=""),"",Projetos!$J5/_xlfn.XLOOKUP(BH$2,Técnicos!$A$2:$A$100,IF(Projetos!$I5=1,Técnicos!$F$2:$F$100,IF(Projetos!$I5=2,Técnicos!$H$2:$H$100,Técnicos!$J$2:$J$100)),,0,1))</f>
        <v/>
      </c>
      <c r="BI6" s="15" t="str" cm="1">
        <f t="array" ref="BI6">IF(OR($B6="",BI$2=""),"",Projetos!$J5/_xlfn.XLOOKUP(BI$2,Técnicos!$A$2:$A$100,IF(Projetos!$I5=1,Técnicos!$F$2:$F$100,IF(Projetos!$I5=2,Técnicos!$H$2:$H$100,Técnicos!$J$2:$J$100)),,0,1))</f>
        <v/>
      </c>
      <c r="BJ6" s="15" t="str" cm="1">
        <f t="array" ref="BJ6">IF(OR($B6="",BJ$2=""),"",Projetos!$J5/_xlfn.XLOOKUP(BJ$2,Técnicos!$A$2:$A$100,IF(Projetos!$I5=1,Técnicos!$F$2:$F$100,IF(Projetos!$I5=2,Técnicos!$H$2:$H$100,Técnicos!$J$2:$J$100)),,0,1))</f>
        <v/>
      </c>
      <c r="BK6" s="15" t="str" cm="1">
        <f t="array" ref="BK6">IF(OR($B6="",BK$2=""),"",Projetos!$J5/_xlfn.XLOOKUP(BK$2,Técnicos!$A$2:$A$100,IF(Projetos!$I5=1,Técnicos!$F$2:$F$100,IF(Projetos!$I5=2,Técnicos!$H$2:$H$100,Técnicos!$J$2:$J$100)),,0,1))</f>
        <v/>
      </c>
      <c r="BL6" s="15" t="str" cm="1">
        <f t="array" ref="BL6">IF(OR($B6="",BL$2=""),"",Projetos!$J5/_xlfn.XLOOKUP(BL$2,Técnicos!$A$2:$A$100,IF(Projetos!$I5=1,Técnicos!$F$2:$F$100,IF(Projetos!$I5=2,Técnicos!$H$2:$H$100,Técnicos!$J$2:$J$100)),,0,1))</f>
        <v/>
      </c>
      <c r="BM6" s="15" t="str" cm="1">
        <f t="array" ref="BM6">IF(OR($B6="",BM$2=""),"",Projetos!$J5/_xlfn.XLOOKUP(BM$2,Técnicos!$A$2:$A$100,IF(Projetos!$I5=1,Técnicos!$F$2:$F$100,IF(Projetos!$I5=2,Técnicos!$H$2:$H$100,Técnicos!$J$2:$J$100)),,0,1))</f>
        <v/>
      </c>
      <c r="BN6" s="15" t="str" cm="1">
        <f t="array" ref="BN6">IF(OR($B6="",BN$2=""),"",Projetos!$J5/_xlfn.XLOOKUP(BN$2,Técnicos!$A$2:$A$100,IF(Projetos!$I5=1,Técnicos!$F$2:$F$100,IF(Projetos!$I5=2,Técnicos!$H$2:$H$100,Técnicos!$J$2:$J$100)),,0,1))</f>
        <v/>
      </c>
    </row>
    <row r="7" spans="1:66" x14ac:dyDescent="0.3">
      <c r="B7" s="1">
        <f>IF(Projetos!A6&lt;&gt;"",Projetos!A6,"")</f>
        <v>5</v>
      </c>
      <c r="C7" s="15" cm="1">
        <f t="array" ref="C7">IF(OR($B7="",C$2=""),"",Projetos!$J6/_xlfn.XLOOKUP(C$2,Técnicos!$A$2:$A$100,IF(Projetos!$I6=1,Técnicos!$F$2:$F$100,IF(Projetos!$I6=2,Técnicos!$H$2:$H$100,Técnicos!$J$2:$J$100)),,0,1))</f>
        <v>25.5</v>
      </c>
      <c r="D7" s="15" cm="1">
        <f t="array" ref="D7">IF(OR($B7="",D$2=""),"",Projetos!$J6/_xlfn.XLOOKUP(D$2,Técnicos!$A$2:$A$100,IF(Projetos!$I6=1,Técnicos!$F$2:$F$100,IF(Projetos!$I6=2,Técnicos!$H$2:$H$100,Técnicos!$J$2:$J$100)),,0,1))</f>
        <v>24.285714285714285</v>
      </c>
      <c r="E7" s="15" cm="1">
        <f t="array" ref="E7">IF(OR($B7="",E$2=""),"",Projetos!$J6/_xlfn.XLOOKUP(E$2,Técnicos!$A$2:$A$100,IF(Projetos!$I6=1,Técnicos!$F$2:$F$100,IF(Projetos!$I6=2,Técnicos!$H$2:$H$100,Técnicos!$J$2:$J$100)),,0,1))</f>
        <v>23.18181818181818</v>
      </c>
      <c r="F7" s="15" cm="1">
        <f t="array" ref="F7">IF(OR($B7="",F$2=""),"",Projetos!$J6/_xlfn.XLOOKUP(F$2,Técnicos!$A$2:$A$100,IF(Projetos!$I6=1,Técnicos!$F$2:$F$100,IF(Projetos!$I6=2,Técnicos!$H$2:$H$100,Técnicos!$J$2:$J$100)),,0,1))</f>
        <v>26.842105263157897</v>
      </c>
      <c r="G7" s="15" cm="1">
        <f t="array" ref="G7">IF(OR($B7="",G$2=""),"",Projetos!$J6/_xlfn.XLOOKUP(G$2,Técnicos!$A$2:$A$100,IF(Projetos!$I6=1,Técnicos!$F$2:$F$100,IF(Projetos!$I6=2,Técnicos!$H$2:$H$100,Técnicos!$J$2:$J$100)),,0,1))</f>
        <v>25.5</v>
      </c>
      <c r="H7" s="15" t="str" cm="1">
        <f t="array" ref="H7">IF(OR($B7="",H$2=""),"",Projetos!$J6/_xlfn.XLOOKUP(H$2,Técnicos!$A$2:$A$100,IF(Projetos!$I6=1,Técnicos!$F$2:$F$100,IF(Projetos!$I6=2,Técnicos!$H$2:$H$100,Técnicos!$J$2:$J$100)),,0,1))</f>
        <v/>
      </c>
      <c r="I7" s="15" t="str" cm="1">
        <f t="array" ref="I7">IF(OR($B7="",I$2=""),"",Projetos!$J6/_xlfn.XLOOKUP(I$2,Técnicos!$A$2:$A$100,IF(Projetos!$I6=1,Técnicos!$F$2:$F$100,IF(Projetos!$I6=2,Técnicos!$H$2:$H$100,Técnicos!$J$2:$J$100)),,0,1))</f>
        <v/>
      </c>
      <c r="J7" s="15" t="str" cm="1">
        <f t="array" ref="J7">IF(OR($B7="",J$2=""),"",Projetos!$J6/_xlfn.XLOOKUP(J$2,Técnicos!$A$2:$A$100,IF(Projetos!$I6=1,Técnicos!$F$2:$F$100,IF(Projetos!$I6=2,Técnicos!$H$2:$H$100,Técnicos!$J$2:$J$100)),,0,1))</f>
        <v/>
      </c>
      <c r="K7" s="15" t="str" cm="1">
        <f t="array" ref="K7">IF(OR($B7="",K$2=""),"",Projetos!$J6/_xlfn.XLOOKUP(K$2,Técnicos!$A$2:$A$100,IF(Projetos!$I6=1,Técnicos!$F$2:$F$100,IF(Projetos!$I6=2,Técnicos!$H$2:$H$100,Técnicos!$J$2:$J$100)),,0,1))</f>
        <v/>
      </c>
      <c r="L7" s="15" t="str" cm="1">
        <f t="array" ref="L7">IF(OR($B7="",L$2=""),"",Projetos!$J6/_xlfn.XLOOKUP(L$2,Técnicos!$A$2:$A$100,IF(Projetos!$I6=1,Técnicos!$F$2:$F$100,IF(Projetos!$I6=2,Técnicos!$H$2:$H$100,Técnicos!$J$2:$J$100)),,0,1))</f>
        <v/>
      </c>
      <c r="M7" s="15" t="str" cm="1">
        <f t="array" ref="M7">IF(OR($B7="",M$2=""),"",Projetos!$J6/_xlfn.XLOOKUP(M$2,Técnicos!$A$2:$A$100,IF(Projetos!$I6=1,Técnicos!$F$2:$F$100,IF(Projetos!$I6=2,Técnicos!$H$2:$H$100,Técnicos!$J$2:$J$100)),,0,1))</f>
        <v/>
      </c>
      <c r="N7" s="15" t="str" cm="1">
        <f t="array" ref="N7">IF(OR($B7="",N$2=""),"",Projetos!$J6/_xlfn.XLOOKUP(N$2,Técnicos!$A$2:$A$100,IF(Projetos!$I6=1,Técnicos!$F$2:$F$100,IF(Projetos!$I6=2,Técnicos!$H$2:$H$100,Técnicos!$J$2:$J$100)),,0,1))</f>
        <v/>
      </c>
      <c r="O7" s="15" t="str" cm="1">
        <f t="array" ref="O7">IF(OR($B7="",O$2=""),"",Projetos!$J6/_xlfn.XLOOKUP(O$2,Técnicos!$A$2:$A$100,IF(Projetos!$I6=1,Técnicos!$F$2:$F$100,IF(Projetos!$I6=2,Técnicos!$H$2:$H$100,Técnicos!$J$2:$J$100)),,0,1))</f>
        <v/>
      </c>
      <c r="P7" s="15" t="str" cm="1">
        <f t="array" ref="P7">IF(OR($B7="",P$2=""),"",Projetos!$J6/_xlfn.XLOOKUP(P$2,Técnicos!$A$2:$A$100,IF(Projetos!$I6=1,Técnicos!$F$2:$F$100,IF(Projetos!$I6=2,Técnicos!$H$2:$H$100,Técnicos!$J$2:$J$100)),,0,1))</f>
        <v/>
      </c>
      <c r="Q7" s="15" t="str" cm="1">
        <f t="array" ref="Q7">IF(OR($B7="",Q$2=""),"",Projetos!$J6/_xlfn.XLOOKUP(Q$2,Técnicos!$A$2:$A$100,IF(Projetos!$I6=1,Técnicos!$F$2:$F$100,IF(Projetos!$I6=2,Técnicos!$H$2:$H$100,Técnicos!$J$2:$J$100)),,0,1))</f>
        <v/>
      </c>
      <c r="R7" s="15" t="str" cm="1">
        <f t="array" ref="R7">IF(OR($B7="",R$2=""),"",Projetos!$J6/_xlfn.XLOOKUP(R$2,Técnicos!$A$2:$A$100,IF(Projetos!$I6=1,Técnicos!$F$2:$F$100,IF(Projetos!$I6=2,Técnicos!$H$2:$H$100,Técnicos!$J$2:$J$100)),,0,1))</f>
        <v/>
      </c>
      <c r="S7" s="15" t="str" cm="1">
        <f t="array" ref="S7">IF(OR($B7="",S$2=""),"",Projetos!$J6/_xlfn.XLOOKUP(S$2,Técnicos!$A$2:$A$100,IF(Projetos!$I6=1,Técnicos!$F$2:$F$100,IF(Projetos!$I6=2,Técnicos!$H$2:$H$100,Técnicos!$J$2:$J$100)),,0,1))</f>
        <v/>
      </c>
      <c r="T7" s="15" t="str" cm="1">
        <f t="array" ref="T7">IF(OR($B7="",T$2=""),"",Projetos!$J6/_xlfn.XLOOKUP(T$2,Técnicos!$A$2:$A$100,IF(Projetos!$I6=1,Técnicos!$F$2:$F$100,IF(Projetos!$I6=2,Técnicos!$H$2:$H$100,Técnicos!$J$2:$J$100)),,0,1))</f>
        <v/>
      </c>
      <c r="U7" s="15" t="str" cm="1">
        <f t="array" ref="U7">IF(OR($B7="",U$2=""),"",Projetos!$J6/_xlfn.XLOOKUP(U$2,Técnicos!$A$2:$A$100,IF(Projetos!$I6=1,Técnicos!$F$2:$F$100,IF(Projetos!$I6=2,Técnicos!$H$2:$H$100,Técnicos!$J$2:$J$100)),,0,1))</f>
        <v/>
      </c>
      <c r="V7" s="15" t="str" cm="1">
        <f t="array" ref="V7">IF(OR($B7="",V$2=""),"",Projetos!$J6/_xlfn.XLOOKUP(V$2,Técnicos!$A$2:$A$100,IF(Projetos!$I6=1,Técnicos!$F$2:$F$100,IF(Projetos!$I6=2,Técnicos!$H$2:$H$100,Técnicos!$J$2:$J$100)),,0,1))</f>
        <v/>
      </c>
      <c r="W7" s="15" t="str" cm="1">
        <f t="array" ref="W7">IF(OR($B7="",W$2=""),"",Projetos!$J6/_xlfn.XLOOKUP(W$2,Técnicos!$A$2:$A$100,IF(Projetos!$I6=1,Técnicos!$F$2:$F$100,IF(Projetos!$I6=2,Técnicos!$H$2:$H$100,Técnicos!$J$2:$J$100)),,0,1))</f>
        <v/>
      </c>
      <c r="X7" s="15" t="str" cm="1">
        <f t="array" ref="X7">IF(OR($B7="",X$2=""),"",Projetos!$J6/_xlfn.XLOOKUP(X$2,Técnicos!$A$2:$A$100,IF(Projetos!$I6=1,Técnicos!$F$2:$F$100,IF(Projetos!$I6=2,Técnicos!$H$2:$H$100,Técnicos!$J$2:$J$100)),,0,1))</f>
        <v/>
      </c>
      <c r="Y7" s="15" t="str" cm="1">
        <f t="array" ref="Y7">IF(OR($B7="",Y$2=""),"",Projetos!$J6/_xlfn.XLOOKUP(Y$2,Técnicos!$A$2:$A$100,IF(Projetos!$I6=1,Técnicos!$F$2:$F$100,IF(Projetos!$I6=2,Técnicos!$H$2:$H$100,Técnicos!$J$2:$J$100)),,0,1))</f>
        <v/>
      </c>
      <c r="Z7" s="15" t="str" cm="1">
        <f t="array" ref="Z7">IF(OR($B7="",Z$2=""),"",Projetos!$J6/_xlfn.XLOOKUP(Z$2,Técnicos!$A$2:$A$100,IF(Projetos!$I6=1,Técnicos!$F$2:$F$100,IF(Projetos!$I6=2,Técnicos!$H$2:$H$100,Técnicos!$J$2:$J$100)),,0,1))</f>
        <v/>
      </c>
      <c r="AA7" s="15" t="str" cm="1">
        <f t="array" ref="AA7">IF(OR($B7="",AA$2=""),"",Projetos!$J6/_xlfn.XLOOKUP(AA$2,Técnicos!$A$2:$A$100,IF(Projetos!$I6=1,Técnicos!$F$2:$F$100,IF(Projetos!$I6=2,Técnicos!$H$2:$H$100,Técnicos!$J$2:$J$100)),,0,1))</f>
        <v/>
      </c>
      <c r="AB7" s="15" t="str" cm="1">
        <f t="array" ref="AB7">IF(OR($B7="",AB$2=""),"",Projetos!$J6/_xlfn.XLOOKUP(AB$2,Técnicos!$A$2:$A$100,IF(Projetos!$I6=1,Técnicos!$F$2:$F$100,IF(Projetos!$I6=2,Técnicos!$H$2:$H$100,Técnicos!$J$2:$J$100)),,0,1))</f>
        <v/>
      </c>
      <c r="AC7" s="15" t="str" cm="1">
        <f t="array" ref="AC7">IF(OR($B7="",AC$2=""),"",Projetos!$J6/_xlfn.XLOOKUP(AC$2,Técnicos!$A$2:$A$100,IF(Projetos!$I6=1,Técnicos!$F$2:$F$100,IF(Projetos!$I6=2,Técnicos!$H$2:$H$100,Técnicos!$J$2:$J$100)),,0,1))</f>
        <v/>
      </c>
      <c r="AD7" s="15" t="str" cm="1">
        <f t="array" ref="AD7">IF(OR($B7="",AD$2=""),"",Projetos!$J6/_xlfn.XLOOKUP(AD$2,Técnicos!$A$2:$A$100,IF(Projetos!$I6=1,Técnicos!$F$2:$F$100,IF(Projetos!$I6=2,Técnicos!$H$2:$H$100,Técnicos!$J$2:$J$100)),,0,1))</f>
        <v/>
      </c>
      <c r="AE7" s="15" t="str" cm="1">
        <f t="array" ref="AE7">IF(OR($B7="",AE$2=""),"",Projetos!$J6/_xlfn.XLOOKUP(AE$2,Técnicos!$A$2:$A$100,IF(Projetos!$I6=1,Técnicos!$F$2:$F$100,IF(Projetos!$I6=2,Técnicos!$H$2:$H$100,Técnicos!$J$2:$J$100)),,0,1))</f>
        <v/>
      </c>
      <c r="AF7" s="15" t="str" cm="1">
        <f t="array" ref="AF7">IF(OR($B7="",AF$2=""),"",Projetos!$J6/_xlfn.XLOOKUP(AF$2,Técnicos!$A$2:$A$100,IF(Projetos!$I6=1,Técnicos!$F$2:$F$100,IF(Projetos!$I6=2,Técnicos!$H$2:$H$100,Técnicos!$J$2:$J$100)),,0,1))</f>
        <v/>
      </c>
      <c r="AG7" s="15" t="str" cm="1">
        <f t="array" ref="AG7">IF(OR($B7="",AG$2=""),"",Projetos!$J6/_xlfn.XLOOKUP(AG$2,Técnicos!$A$2:$A$100,IF(Projetos!$I6=1,Técnicos!$F$2:$F$100,IF(Projetos!$I6=2,Técnicos!$H$2:$H$100,Técnicos!$J$2:$J$100)),,0,1))</f>
        <v/>
      </c>
      <c r="AH7" s="15" t="str" cm="1">
        <f t="array" ref="AH7">IF(OR($B7="",AH$2=""),"",Projetos!$J6/_xlfn.XLOOKUP(AH$2,Técnicos!$A$2:$A$100,IF(Projetos!$I6=1,Técnicos!$F$2:$F$100,IF(Projetos!$I6=2,Técnicos!$H$2:$H$100,Técnicos!$J$2:$J$100)),,0,1))</f>
        <v/>
      </c>
      <c r="AI7" s="15" t="str" cm="1">
        <f t="array" ref="AI7">IF(OR($B7="",AI$2=""),"",Projetos!$J6/_xlfn.XLOOKUP(AI$2,Técnicos!$A$2:$A$100,IF(Projetos!$I6=1,Técnicos!$F$2:$F$100,IF(Projetos!$I6=2,Técnicos!$H$2:$H$100,Técnicos!$J$2:$J$100)),,0,1))</f>
        <v/>
      </c>
      <c r="AJ7" s="15" t="str" cm="1">
        <f t="array" ref="AJ7">IF(OR($B7="",AJ$2=""),"",Projetos!$J6/_xlfn.XLOOKUP(AJ$2,Técnicos!$A$2:$A$100,IF(Projetos!$I6=1,Técnicos!$F$2:$F$100,IF(Projetos!$I6=2,Técnicos!$H$2:$H$100,Técnicos!$J$2:$J$100)),,0,1))</f>
        <v/>
      </c>
      <c r="AK7" s="15" t="str" cm="1">
        <f t="array" ref="AK7">IF(OR($B7="",AK$2=""),"",Projetos!$J6/_xlfn.XLOOKUP(AK$2,Técnicos!$A$2:$A$100,IF(Projetos!$I6=1,Técnicos!$F$2:$F$100,IF(Projetos!$I6=2,Técnicos!$H$2:$H$100,Técnicos!$J$2:$J$100)),,0,1))</f>
        <v/>
      </c>
      <c r="AL7" s="15" t="str" cm="1">
        <f t="array" ref="AL7">IF(OR($B7="",AL$2=""),"",Projetos!$J6/_xlfn.XLOOKUP(AL$2,Técnicos!$A$2:$A$100,IF(Projetos!$I6=1,Técnicos!$F$2:$F$100,IF(Projetos!$I6=2,Técnicos!$H$2:$H$100,Técnicos!$J$2:$J$100)),,0,1))</f>
        <v/>
      </c>
      <c r="AM7" s="15" t="str" cm="1">
        <f t="array" ref="AM7">IF(OR($B7="",AM$2=""),"",Projetos!$J6/_xlfn.XLOOKUP(AM$2,Técnicos!$A$2:$A$100,IF(Projetos!$I6=1,Técnicos!$F$2:$F$100,IF(Projetos!$I6=2,Técnicos!$H$2:$H$100,Técnicos!$J$2:$J$100)),,0,1))</f>
        <v/>
      </c>
      <c r="AN7" s="15" t="str" cm="1">
        <f t="array" ref="AN7">IF(OR($B7="",AN$2=""),"",Projetos!$J6/_xlfn.XLOOKUP(AN$2,Técnicos!$A$2:$A$100,IF(Projetos!$I6=1,Técnicos!$F$2:$F$100,IF(Projetos!$I6=2,Técnicos!$H$2:$H$100,Técnicos!$J$2:$J$100)),,0,1))</f>
        <v/>
      </c>
      <c r="AO7" s="15" t="str" cm="1">
        <f t="array" ref="AO7">IF(OR($B7="",AO$2=""),"",Projetos!$J6/_xlfn.XLOOKUP(AO$2,Técnicos!$A$2:$A$100,IF(Projetos!$I6=1,Técnicos!$F$2:$F$100,IF(Projetos!$I6=2,Técnicos!$H$2:$H$100,Técnicos!$J$2:$J$100)),,0,1))</f>
        <v/>
      </c>
      <c r="AP7" s="15" t="str" cm="1">
        <f t="array" ref="AP7">IF(OR($B7="",AP$2=""),"",Projetos!$J6/_xlfn.XLOOKUP(AP$2,Técnicos!$A$2:$A$100,IF(Projetos!$I6=1,Técnicos!$F$2:$F$100,IF(Projetos!$I6=2,Técnicos!$H$2:$H$100,Técnicos!$J$2:$J$100)),,0,1))</f>
        <v/>
      </c>
      <c r="AQ7" s="15" t="str" cm="1">
        <f t="array" ref="AQ7">IF(OR($B7="",AQ$2=""),"",Projetos!$J6/_xlfn.XLOOKUP(AQ$2,Técnicos!$A$2:$A$100,IF(Projetos!$I6=1,Técnicos!$F$2:$F$100,IF(Projetos!$I6=2,Técnicos!$H$2:$H$100,Técnicos!$J$2:$J$100)),,0,1))</f>
        <v/>
      </c>
      <c r="AR7" s="15" t="str" cm="1">
        <f t="array" ref="AR7">IF(OR($B7="",AR$2=""),"",Projetos!$J6/_xlfn.XLOOKUP(AR$2,Técnicos!$A$2:$A$100,IF(Projetos!$I6=1,Técnicos!$F$2:$F$100,IF(Projetos!$I6=2,Técnicos!$H$2:$H$100,Técnicos!$J$2:$J$100)),,0,1))</f>
        <v/>
      </c>
      <c r="AS7" s="15" t="str" cm="1">
        <f t="array" ref="AS7">IF(OR($B7="",AS$2=""),"",Projetos!$J6/_xlfn.XLOOKUP(AS$2,Técnicos!$A$2:$A$100,IF(Projetos!$I6=1,Técnicos!$F$2:$F$100,IF(Projetos!$I6=2,Técnicos!$H$2:$H$100,Técnicos!$J$2:$J$100)),,0,1))</f>
        <v/>
      </c>
      <c r="AT7" s="15" t="str" cm="1">
        <f t="array" ref="AT7">IF(OR($B7="",AT$2=""),"",Projetos!$J6/_xlfn.XLOOKUP(AT$2,Técnicos!$A$2:$A$100,IF(Projetos!$I6=1,Técnicos!$F$2:$F$100,IF(Projetos!$I6=2,Técnicos!$H$2:$H$100,Técnicos!$J$2:$J$100)),,0,1))</f>
        <v/>
      </c>
      <c r="AU7" s="15" t="str" cm="1">
        <f t="array" ref="AU7">IF(OR($B7="",AU$2=""),"",Projetos!$J6/_xlfn.XLOOKUP(AU$2,Técnicos!$A$2:$A$100,IF(Projetos!$I6=1,Técnicos!$F$2:$F$100,IF(Projetos!$I6=2,Técnicos!$H$2:$H$100,Técnicos!$J$2:$J$100)),,0,1))</f>
        <v/>
      </c>
      <c r="AV7" s="15" t="str" cm="1">
        <f t="array" ref="AV7">IF(OR($B7="",AV$2=""),"",Projetos!$J6/_xlfn.XLOOKUP(AV$2,Técnicos!$A$2:$A$100,IF(Projetos!$I6=1,Técnicos!$F$2:$F$100,IF(Projetos!$I6=2,Técnicos!$H$2:$H$100,Técnicos!$J$2:$J$100)),,0,1))</f>
        <v/>
      </c>
      <c r="AW7" s="15" t="str" cm="1">
        <f t="array" ref="AW7">IF(OR($B7="",AW$2=""),"",Projetos!$J6/_xlfn.XLOOKUP(AW$2,Técnicos!$A$2:$A$100,IF(Projetos!$I6=1,Técnicos!$F$2:$F$100,IF(Projetos!$I6=2,Técnicos!$H$2:$H$100,Técnicos!$J$2:$J$100)),,0,1))</f>
        <v/>
      </c>
      <c r="AX7" s="15" t="str" cm="1">
        <f t="array" ref="AX7">IF(OR($B7="",AX$2=""),"",Projetos!$J6/_xlfn.XLOOKUP(AX$2,Técnicos!$A$2:$A$100,IF(Projetos!$I6=1,Técnicos!$F$2:$F$100,IF(Projetos!$I6=2,Técnicos!$H$2:$H$100,Técnicos!$J$2:$J$100)),,0,1))</f>
        <v/>
      </c>
      <c r="AY7" s="15" t="str" cm="1">
        <f t="array" ref="AY7">IF(OR($B7="",AY$2=""),"",Projetos!$J6/_xlfn.XLOOKUP(AY$2,Técnicos!$A$2:$A$100,IF(Projetos!$I6=1,Técnicos!$F$2:$F$100,IF(Projetos!$I6=2,Técnicos!$H$2:$H$100,Técnicos!$J$2:$J$100)),,0,1))</f>
        <v/>
      </c>
      <c r="AZ7" s="15" t="str" cm="1">
        <f t="array" ref="AZ7">IF(OR($B7="",AZ$2=""),"",Projetos!$J6/_xlfn.XLOOKUP(AZ$2,Técnicos!$A$2:$A$100,IF(Projetos!$I6=1,Técnicos!$F$2:$F$100,IF(Projetos!$I6=2,Técnicos!$H$2:$H$100,Técnicos!$J$2:$J$100)),,0,1))</f>
        <v/>
      </c>
      <c r="BA7" s="15" t="str" cm="1">
        <f t="array" ref="BA7">IF(OR($B7="",BA$2=""),"",Projetos!$J6/_xlfn.XLOOKUP(BA$2,Técnicos!$A$2:$A$100,IF(Projetos!$I6=1,Técnicos!$F$2:$F$100,IF(Projetos!$I6=2,Técnicos!$H$2:$H$100,Técnicos!$J$2:$J$100)),,0,1))</f>
        <v/>
      </c>
      <c r="BB7" s="15" t="str" cm="1">
        <f t="array" ref="BB7">IF(OR($B7="",BB$2=""),"",Projetos!$J6/_xlfn.XLOOKUP(BB$2,Técnicos!$A$2:$A$100,IF(Projetos!$I6=1,Técnicos!$F$2:$F$100,IF(Projetos!$I6=2,Técnicos!$H$2:$H$100,Técnicos!$J$2:$J$100)),,0,1))</f>
        <v/>
      </c>
      <c r="BC7" s="15" t="str" cm="1">
        <f t="array" ref="BC7">IF(OR($B7="",BC$2=""),"",Projetos!$J6/_xlfn.XLOOKUP(BC$2,Técnicos!$A$2:$A$100,IF(Projetos!$I6=1,Técnicos!$F$2:$F$100,IF(Projetos!$I6=2,Técnicos!$H$2:$H$100,Técnicos!$J$2:$J$100)),,0,1))</f>
        <v/>
      </c>
      <c r="BD7" s="15" t="str" cm="1">
        <f t="array" ref="BD7">IF(OR($B7="",BD$2=""),"",Projetos!$J6/_xlfn.XLOOKUP(BD$2,Técnicos!$A$2:$A$100,IF(Projetos!$I6=1,Técnicos!$F$2:$F$100,IF(Projetos!$I6=2,Técnicos!$H$2:$H$100,Técnicos!$J$2:$J$100)),,0,1))</f>
        <v/>
      </c>
      <c r="BE7" s="15" t="str" cm="1">
        <f t="array" ref="BE7">IF(OR($B7="",BE$2=""),"",Projetos!$J6/_xlfn.XLOOKUP(BE$2,Técnicos!$A$2:$A$100,IF(Projetos!$I6=1,Técnicos!$F$2:$F$100,IF(Projetos!$I6=2,Técnicos!$H$2:$H$100,Técnicos!$J$2:$J$100)),,0,1))</f>
        <v/>
      </c>
      <c r="BF7" s="15" t="str" cm="1">
        <f t="array" ref="BF7">IF(OR($B7="",BF$2=""),"",Projetos!$J6/_xlfn.XLOOKUP(BF$2,Técnicos!$A$2:$A$100,IF(Projetos!$I6=1,Técnicos!$F$2:$F$100,IF(Projetos!$I6=2,Técnicos!$H$2:$H$100,Técnicos!$J$2:$J$100)),,0,1))</f>
        <v/>
      </c>
      <c r="BG7" s="15" t="str" cm="1">
        <f t="array" ref="BG7">IF(OR($B7="",BG$2=""),"",Projetos!$J6/_xlfn.XLOOKUP(BG$2,Técnicos!$A$2:$A$100,IF(Projetos!$I6=1,Técnicos!$F$2:$F$100,IF(Projetos!$I6=2,Técnicos!$H$2:$H$100,Técnicos!$J$2:$J$100)),,0,1))</f>
        <v/>
      </c>
      <c r="BH7" s="15" t="str" cm="1">
        <f t="array" ref="BH7">IF(OR($B7="",BH$2=""),"",Projetos!$J6/_xlfn.XLOOKUP(BH$2,Técnicos!$A$2:$A$100,IF(Projetos!$I6=1,Técnicos!$F$2:$F$100,IF(Projetos!$I6=2,Técnicos!$H$2:$H$100,Técnicos!$J$2:$J$100)),,0,1))</f>
        <v/>
      </c>
      <c r="BI7" s="15" t="str" cm="1">
        <f t="array" ref="BI7">IF(OR($B7="",BI$2=""),"",Projetos!$J6/_xlfn.XLOOKUP(BI$2,Técnicos!$A$2:$A$100,IF(Projetos!$I6=1,Técnicos!$F$2:$F$100,IF(Projetos!$I6=2,Técnicos!$H$2:$H$100,Técnicos!$J$2:$J$100)),,0,1))</f>
        <v/>
      </c>
      <c r="BJ7" s="15" t="str" cm="1">
        <f t="array" ref="BJ7">IF(OR($B7="",BJ$2=""),"",Projetos!$J6/_xlfn.XLOOKUP(BJ$2,Técnicos!$A$2:$A$100,IF(Projetos!$I6=1,Técnicos!$F$2:$F$100,IF(Projetos!$I6=2,Técnicos!$H$2:$H$100,Técnicos!$J$2:$J$100)),,0,1))</f>
        <v/>
      </c>
      <c r="BK7" s="15" t="str" cm="1">
        <f t="array" ref="BK7">IF(OR($B7="",BK$2=""),"",Projetos!$J6/_xlfn.XLOOKUP(BK$2,Técnicos!$A$2:$A$100,IF(Projetos!$I6=1,Técnicos!$F$2:$F$100,IF(Projetos!$I6=2,Técnicos!$H$2:$H$100,Técnicos!$J$2:$J$100)),,0,1))</f>
        <v/>
      </c>
      <c r="BL7" s="15" t="str" cm="1">
        <f t="array" ref="BL7">IF(OR($B7="",BL$2=""),"",Projetos!$J6/_xlfn.XLOOKUP(BL$2,Técnicos!$A$2:$A$100,IF(Projetos!$I6=1,Técnicos!$F$2:$F$100,IF(Projetos!$I6=2,Técnicos!$H$2:$H$100,Técnicos!$J$2:$J$100)),,0,1))</f>
        <v/>
      </c>
      <c r="BM7" s="15" t="str" cm="1">
        <f t="array" ref="BM7">IF(OR($B7="",BM$2=""),"",Projetos!$J6/_xlfn.XLOOKUP(BM$2,Técnicos!$A$2:$A$100,IF(Projetos!$I6=1,Técnicos!$F$2:$F$100,IF(Projetos!$I6=2,Técnicos!$H$2:$H$100,Técnicos!$J$2:$J$100)),,0,1))</f>
        <v/>
      </c>
      <c r="BN7" s="15" t="str" cm="1">
        <f t="array" ref="BN7">IF(OR($B7="",BN$2=""),"",Projetos!$J6/_xlfn.XLOOKUP(BN$2,Técnicos!$A$2:$A$100,IF(Projetos!$I6=1,Técnicos!$F$2:$F$100,IF(Projetos!$I6=2,Técnicos!$H$2:$H$100,Técnicos!$J$2:$J$100)),,0,1))</f>
        <v/>
      </c>
    </row>
    <row r="8" spans="1:66" x14ac:dyDescent="0.3">
      <c r="B8" s="1">
        <f>IF(Projetos!A7&lt;&gt;"",Projetos!A7,"")</f>
        <v>6</v>
      </c>
      <c r="C8" s="15" cm="1">
        <f t="array" ref="C8">IF(OR($B8="",C$2=""),"",Projetos!$J7/_xlfn.XLOOKUP(C$2,Técnicos!$A$2:$A$100,IF(Projetos!$I7=1,Técnicos!$F$2:$F$100,IF(Projetos!$I7=2,Técnicos!$H$2:$H$100,Técnicos!$J$2:$J$100)),,0,1))</f>
        <v>59.5</v>
      </c>
      <c r="D8" s="15" cm="1">
        <f t="array" ref="D8">IF(OR($B8="",D$2=""),"",Projetos!$J7/_xlfn.XLOOKUP(D$2,Técnicos!$A$2:$A$100,IF(Projetos!$I7=1,Técnicos!$F$2:$F$100,IF(Projetos!$I7=2,Técnicos!$H$2:$H$100,Técnicos!$J$2:$J$100)),,0,1))</f>
        <v>56.666666666666664</v>
      </c>
      <c r="E8" s="15" cm="1">
        <f t="array" ref="E8">IF(OR($B8="",E$2=""),"",Projetos!$J7/_xlfn.XLOOKUP(E$2,Técnicos!$A$2:$A$100,IF(Projetos!$I7=1,Técnicos!$F$2:$F$100,IF(Projetos!$I7=2,Técnicos!$H$2:$H$100,Técnicos!$J$2:$J$100)),,0,1))</f>
        <v>54.090909090909086</v>
      </c>
      <c r="F8" s="15" cm="1">
        <f t="array" ref="F8">IF(OR($B8="",F$2=""),"",Projetos!$J7/_xlfn.XLOOKUP(F$2,Técnicos!$A$2:$A$100,IF(Projetos!$I7=1,Técnicos!$F$2:$F$100,IF(Projetos!$I7=2,Técnicos!$H$2:$H$100,Técnicos!$J$2:$J$100)),,0,1))</f>
        <v>62.631578947368425</v>
      </c>
      <c r="G8" s="15" cm="1">
        <f t="array" ref="G8">IF(OR($B8="",G$2=""),"",Projetos!$J7/_xlfn.XLOOKUP(G$2,Técnicos!$A$2:$A$100,IF(Projetos!$I7=1,Técnicos!$F$2:$F$100,IF(Projetos!$I7=2,Técnicos!$H$2:$H$100,Técnicos!$J$2:$J$100)),,0,1))</f>
        <v>59.5</v>
      </c>
      <c r="H8" s="15" t="str" cm="1">
        <f t="array" ref="H8">IF(OR($B8="",H$2=""),"",Projetos!$J7/_xlfn.XLOOKUP(H$2,Técnicos!$A$2:$A$100,IF(Projetos!$I7=1,Técnicos!$F$2:$F$100,IF(Projetos!$I7=2,Técnicos!$H$2:$H$100,Técnicos!$J$2:$J$100)),,0,1))</f>
        <v/>
      </c>
      <c r="I8" s="15" t="str" cm="1">
        <f t="array" ref="I8">IF(OR($B8="",I$2=""),"",Projetos!$J7/_xlfn.XLOOKUP(I$2,Técnicos!$A$2:$A$100,IF(Projetos!$I7=1,Técnicos!$F$2:$F$100,IF(Projetos!$I7=2,Técnicos!$H$2:$H$100,Técnicos!$J$2:$J$100)),,0,1))</f>
        <v/>
      </c>
      <c r="J8" s="15" t="str" cm="1">
        <f t="array" ref="J8">IF(OR($B8="",J$2=""),"",Projetos!$J7/_xlfn.XLOOKUP(J$2,Técnicos!$A$2:$A$100,IF(Projetos!$I7=1,Técnicos!$F$2:$F$100,IF(Projetos!$I7=2,Técnicos!$H$2:$H$100,Técnicos!$J$2:$J$100)),,0,1))</f>
        <v/>
      </c>
      <c r="K8" s="15" t="str" cm="1">
        <f t="array" ref="K8">IF(OR($B8="",K$2=""),"",Projetos!$J7/_xlfn.XLOOKUP(K$2,Técnicos!$A$2:$A$100,IF(Projetos!$I7=1,Técnicos!$F$2:$F$100,IF(Projetos!$I7=2,Técnicos!$H$2:$H$100,Técnicos!$J$2:$J$100)),,0,1))</f>
        <v/>
      </c>
      <c r="L8" s="15" t="str" cm="1">
        <f t="array" ref="L8">IF(OR($B8="",L$2=""),"",Projetos!$J7/_xlfn.XLOOKUP(L$2,Técnicos!$A$2:$A$100,IF(Projetos!$I7=1,Técnicos!$F$2:$F$100,IF(Projetos!$I7=2,Técnicos!$H$2:$H$100,Técnicos!$J$2:$J$100)),,0,1))</f>
        <v/>
      </c>
      <c r="M8" s="15" t="str" cm="1">
        <f t="array" ref="M8">IF(OR($B8="",M$2=""),"",Projetos!$J7/_xlfn.XLOOKUP(M$2,Técnicos!$A$2:$A$100,IF(Projetos!$I7=1,Técnicos!$F$2:$F$100,IF(Projetos!$I7=2,Técnicos!$H$2:$H$100,Técnicos!$J$2:$J$100)),,0,1))</f>
        <v/>
      </c>
      <c r="N8" s="15" t="str" cm="1">
        <f t="array" ref="N8">IF(OR($B8="",N$2=""),"",Projetos!$J7/_xlfn.XLOOKUP(N$2,Técnicos!$A$2:$A$100,IF(Projetos!$I7=1,Técnicos!$F$2:$F$100,IF(Projetos!$I7=2,Técnicos!$H$2:$H$100,Técnicos!$J$2:$J$100)),,0,1))</f>
        <v/>
      </c>
      <c r="O8" s="15" t="str" cm="1">
        <f t="array" ref="O8">IF(OR($B8="",O$2=""),"",Projetos!$J7/_xlfn.XLOOKUP(O$2,Técnicos!$A$2:$A$100,IF(Projetos!$I7=1,Técnicos!$F$2:$F$100,IF(Projetos!$I7=2,Técnicos!$H$2:$H$100,Técnicos!$J$2:$J$100)),,0,1))</f>
        <v/>
      </c>
      <c r="P8" s="15" t="str" cm="1">
        <f t="array" ref="P8">IF(OR($B8="",P$2=""),"",Projetos!$J7/_xlfn.XLOOKUP(P$2,Técnicos!$A$2:$A$100,IF(Projetos!$I7=1,Técnicos!$F$2:$F$100,IF(Projetos!$I7=2,Técnicos!$H$2:$H$100,Técnicos!$J$2:$J$100)),,0,1))</f>
        <v/>
      </c>
      <c r="Q8" s="15" t="str" cm="1">
        <f t="array" ref="Q8">IF(OR($B8="",Q$2=""),"",Projetos!$J7/_xlfn.XLOOKUP(Q$2,Técnicos!$A$2:$A$100,IF(Projetos!$I7=1,Técnicos!$F$2:$F$100,IF(Projetos!$I7=2,Técnicos!$H$2:$H$100,Técnicos!$J$2:$J$100)),,0,1))</f>
        <v/>
      </c>
      <c r="R8" s="15" t="str" cm="1">
        <f t="array" ref="R8">IF(OR($B8="",R$2=""),"",Projetos!$J7/_xlfn.XLOOKUP(R$2,Técnicos!$A$2:$A$100,IF(Projetos!$I7=1,Técnicos!$F$2:$F$100,IF(Projetos!$I7=2,Técnicos!$H$2:$H$100,Técnicos!$J$2:$J$100)),,0,1))</f>
        <v/>
      </c>
      <c r="S8" s="15" t="str" cm="1">
        <f t="array" ref="S8">IF(OR($B8="",S$2=""),"",Projetos!$J7/_xlfn.XLOOKUP(S$2,Técnicos!$A$2:$A$100,IF(Projetos!$I7=1,Técnicos!$F$2:$F$100,IF(Projetos!$I7=2,Técnicos!$H$2:$H$100,Técnicos!$J$2:$J$100)),,0,1))</f>
        <v/>
      </c>
      <c r="T8" s="15" t="str" cm="1">
        <f t="array" ref="T8">IF(OR($B8="",T$2=""),"",Projetos!$J7/_xlfn.XLOOKUP(T$2,Técnicos!$A$2:$A$100,IF(Projetos!$I7=1,Técnicos!$F$2:$F$100,IF(Projetos!$I7=2,Técnicos!$H$2:$H$100,Técnicos!$J$2:$J$100)),,0,1))</f>
        <v/>
      </c>
      <c r="U8" s="15" t="str" cm="1">
        <f t="array" ref="U8">IF(OR($B8="",U$2=""),"",Projetos!$J7/_xlfn.XLOOKUP(U$2,Técnicos!$A$2:$A$100,IF(Projetos!$I7=1,Técnicos!$F$2:$F$100,IF(Projetos!$I7=2,Técnicos!$H$2:$H$100,Técnicos!$J$2:$J$100)),,0,1))</f>
        <v/>
      </c>
      <c r="V8" s="15" t="str" cm="1">
        <f t="array" ref="V8">IF(OR($B8="",V$2=""),"",Projetos!$J7/_xlfn.XLOOKUP(V$2,Técnicos!$A$2:$A$100,IF(Projetos!$I7=1,Técnicos!$F$2:$F$100,IF(Projetos!$I7=2,Técnicos!$H$2:$H$100,Técnicos!$J$2:$J$100)),,0,1))</f>
        <v/>
      </c>
      <c r="W8" s="15" t="str" cm="1">
        <f t="array" ref="W8">IF(OR($B8="",W$2=""),"",Projetos!$J7/_xlfn.XLOOKUP(W$2,Técnicos!$A$2:$A$100,IF(Projetos!$I7=1,Técnicos!$F$2:$F$100,IF(Projetos!$I7=2,Técnicos!$H$2:$H$100,Técnicos!$J$2:$J$100)),,0,1))</f>
        <v/>
      </c>
      <c r="X8" s="15" t="str" cm="1">
        <f t="array" ref="X8">IF(OR($B8="",X$2=""),"",Projetos!$J7/_xlfn.XLOOKUP(X$2,Técnicos!$A$2:$A$100,IF(Projetos!$I7=1,Técnicos!$F$2:$F$100,IF(Projetos!$I7=2,Técnicos!$H$2:$H$100,Técnicos!$J$2:$J$100)),,0,1))</f>
        <v/>
      </c>
      <c r="Y8" s="15" t="str" cm="1">
        <f t="array" ref="Y8">IF(OR($B8="",Y$2=""),"",Projetos!$J7/_xlfn.XLOOKUP(Y$2,Técnicos!$A$2:$A$100,IF(Projetos!$I7=1,Técnicos!$F$2:$F$100,IF(Projetos!$I7=2,Técnicos!$H$2:$H$100,Técnicos!$J$2:$J$100)),,0,1))</f>
        <v/>
      </c>
      <c r="Z8" s="15" t="str" cm="1">
        <f t="array" ref="Z8">IF(OR($B8="",Z$2=""),"",Projetos!$J7/_xlfn.XLOOKUP(Z$2,Técnicos!$A$2:$A$100,IF(Projetos!$I7=1,Técnicos!$F$2:$F$100,IF(Projetos!$I7=2,Técnicos!$H$2:$H$100,Técnicos!$J$2:$J$100)),,0,1))</f>
        <v/>
      </c>
      <c r="AA8" s="15" t="str" cm="1">
        <f t="array" ref="AA8">IF(OR($B8="",AA$2=""),"",Projetos!$J7/_xlfn.XLOOKUP(AA$2,Técnicos!$A$2:$A$100,IF(Projetos!$I7=1,Técnicos!$F$2:$F$100,IF(Projetos!$I7=2,Técnicos!$H$2:$H$100,Técnicos!$J$2:$J$100)),,0,1))</f>
        <v/>
      </c>
      <c r="AB8" s="15" t="str" cm="1">
        <f t="array" ref="AB8">IF(OR($B8="",AB$2=""),"",Projetos!$J7/_xlfn.XLOOKUP(AB$2,Técnicos!$A$2:$A$100,IF(Projetos!$I7=1,Técnicos!$F$2:$F$100,IF(Projetos!$I7=2,Técnicos!$H$2:$H$100,Técnicos!$J$2:$J$100)),,0,1))</f>
        <v/>
      </c>
      <c r="AC8" s="15" t="str" cm="1">
        <f t="array" ref="AC8">IF(OR($B8="",AC$2=""),"",Projetos!$J7/_xlfn.XLOOKUP(AC$2,Técnicos!$A$2:$A$100,IF(Projetos!$I7=1,Técnicos!$F$2:$F$100,IF(Projetos!$I7=2,Técnicos!$H$2:$H$100,Técnicos!$J$2:$J$100)),,0,1))</f>
        <v/>
      </c>
      <c r="AD8" s="15" t="str" cm="1">
        <f t="array" ref="AD8">IF(OR($B8="",AD$2=""),"",Projetos!$J7/_xlfn.XLOOKUP(AD$2,Técnicos!$A$2:$A$100,IF(Projetos!$I7=1,Técnicos!$F$2:$F$100,IF(Projetos!$I7=2,Técnicos!$H$2:$H$100,Técnicos!$J$2:$J$100)),,0,1))</f>
        <v/>
      </c>
      <c r="AE8" s="15" t="str" cm="1">
        <f t="array" ref="AE8">IF(OR($B8="",AE$2=""),"",Projetos!$J7/_xlfn.XLOOKUP(AE$2,Técnicos!$A$2:$A$100,IF(Projetos!$I7=1,Técnicos!$F$2:$F$100,IF(Projetos!$I7=2,Técnicos!$H$2:$H$100,Técnicos!$J$2:$J$100)),,0,1))</f>
        <v/>
      </c>
      <c r="AF8" s="15" t="str" cm="1">
        <f t="array" ref="AF8">IF(OR($B8="",AF$2=""),"",Projetos!$J7/_xlfn.XLOOKUP(AF$2,Técnicos!$A$2:$A$100,IF(Projetos!$I7=1,Técnicos!$F$2:$F$100,IF(Projetos!$I7=2,Técnicos!$H$2:$H$100,Técnicos!$J$2:$J$100)),,0,1))</f>
        <v/>
      </c>
      <c r="AG8" s="15" t="str" cm="1">
        <f t="array" ref="AG8">IF(OR($B8="",AG$2=""),"",Projetos!$J7/_xlfn.XLOOKUP(AG$2,Técnicos!$A$2:$A$100,IF(Projetos!$I7=1,Técnicos!$F$2:$F$100,IF(Projetos!$I7=2,Técnicos!$H$2:$H$100,Técnicos!$J$2:$J$100)),,0,1))</f>
        <v/>
      </c>
      <c r="AH8" s="15" t="str" cm="1">
        <f t="array" ref="AH8">IF(OR($B8="",AH$2=""),"",Projetos!$J7/_xlfn.XLOOKUP(AH$2,Técnicos!$A$2:$A$100,IF(Projetos!$I7=1,Técnicos!$F$2:$F$100,IF(Projetos!$I7=2,Técnicos!$H$2:$H$100,Técnicos!$J$2:$J$100)),,0,1))</f>
        <v/>
      </c>
      <c r="AI8" s="15" t="str" cm="1">
        <f t="array" ref="AI8">IF(OR($B8="",AI$2=""),"",Projetos!$J7/_xlfn.XLOOKUP(AI$2,Técnicos!$A$2:$A$100,IF(Projetos!$I7=1,Técnicos!$F$2:$F$100,IF(Projetos!$I7=2,Técnicos!$H$2:$H$100,Técnicos!$J$2:$J$100)),,0,1))</f>
        <v/>
      </c>
      <c r="AJ8" s="15" t="str" cm="1">
        <f t="array" ref="AJ8">IF(OR($B8="",AJ$2=""),"",Projetos!$J7/_xlfn.XLOOKUP(AJ$2,Técnicos!$A$2:$A$100,IF(Projetos!$I7=1,Técnicos!$F$2:$F$100,IF(Projetos!$I7=2,Técnicos!$H$2:$H$100,Técnicos!$J$2:$J$100)),,0,1))</f>
        <v/>
      </c>
      <c r="AK8" s="15" t="str" cm="1">
        <f t="array" ref="AK8">IF(OR($B8="",AK$2=""),"",Projetos!$J7/_xlfn.XLOOKUP(AK$2,Técnicos!$A$2:$A$100,IF(Projetos!$I7=1,Técnicos!$F$2:$F$100,IF(Projetos!$I7=2,Técnicos!$H$2:$H$100,Técnicos!$J$2:$J$100)),,0,1))</f>
        <v/>
      </c>
      <c r="AL8" s="15" t="str" cm="1">
        <f t="array" ref="AL8">IF(OR($B8="",AL$2=""),"",Projetos!$J7/_xlfn.XLOOKUP(AL$2,Técnicos!$A$2:$A$100,IF(Projetos!$I7=1,Técnicos!$F$2:$F$100,IF(Projetos!$I7=2,Técnicos!$H$2:$H$100,Técnicos!$J$2:$J$100)),,0,1))</f>
        <v/>
      </c>
      <c r="AM8" s="15" t="str" cm="1">
        <f t="array" ref="AM8">IF(OR($B8="",AM$2=""),"",Projetos!$J7/_xlfn.XLOOKUP(AM$2,Técnicos!$A$2:$A$100,IF(Projetos!$I7=1,Técnicos!$F$2:$F$100,IF(Projetos!$I7=2,Técnicos!$H$2:$H$100,Técnicos!$J$2:$J$100)),,0,1))</f>
        <v/>
      </c>
      <c r="AN8" s="15" t="str" cm="1">
        <f t="array" ref="AN8">IF(OR($B8="",AN$2=""),"",Projetos!$J7/_xlfn.XLOOKUP(AN$2,Técnicos!$A$2:$A$100,IF(Projetos!$I7=1,Técnicos!$F$2:$F$100,IF(Projetos!$I7=2,Técnicos!$H$2:$H$100,Técnicos!$J$2:$J$100)),,0,1))</f>
        <v/>
      </c>
      <c r="AO8" s="15" t="str" cm="1">
        <f t="array" ref="AO8">IF(OR($B8="",AO$2=""),"",Projetos!$J7/_xlfn.XLOOKUP(AO$2,Técnicos!$A$2:$A$100,IF(Projetos!$I7=1,Técnicos!$F$2:$F$100,IF(Projetos!$I7=2,Técnicos!$H$2:$H$100,Técnicos!$J$2:$J$100)),,0,1))</f>
        <v/>
      </c>
      <c r="AP8" s="15" t="str" cm="1">
        <f t="array" ref="AP8">IF(OR($B8="",AP$2=""),"",Projetos!$J7/_xlfn.XLOOKUP(AP$2,Técnicos!$A$2:$A$100,IF(Projetos!$I7=1,Técnicos!$F$2:$F$100,IF(Projetos!$I7=2,Técnicos!$H$2:$H$100,Técnicos!$J$2:$J$100)),,0,1))</f>
        <v/>
      </c>
      <c r="AQ8" s="15" t="str" cm="1">
        <f t="array" ref="AQ8">IF(OR($B8="",AQ$2=""),"",Projetos!$J7/_xlfn.XLOOKUP(AQ$2,Técnicos!$A$2:$A$100,IF(Projetos!$I7=1,Técnicos!$F$2:$F$100,IF(Projetos!$I7=2,Técnicos!$H$2:$H$100,Técnicos!$J$2:$J$100)),,0,1))</f>
        <v/>
      </c>
      <c r="AR8" s="15" t="str" cm="1">
        <f t="array" ref="AR8">IF(OR($B8="",AR$2=""),"",Projetos!$J7/_xlfn.XLOOKUP(AR$2,Técnicos!$A$2:$A$100,IF(Projetos!$I7=1,Técnicos!$F$2:$F$100,IF(Projetos!$I7=2,Técnicos!$H$2:$H$100,Técnicos!$J$2:$J$100)),,0,1))</f>
        <v/>
      </c>
      <c r="AS8" s="15" t="str" cm="1">
        <f t="array" ref="AS8">IF(OR($B8="",AS$2=""),"",Projetos!$J7/_xlfn.XLOOKUP(AS$2,Técnicos!$A$2:$A$100,IF(Projetos!$I7=1,Técnicos!$F$2:$F$100,IF(Projetos!$I7=2,Técnicos!$H$2:$H$100,Técnicos!$J$2:$J$100)),,0,1))</f>
        <v/>
      </c>
      <c r="AT8" s="15" t="str" cm="1">
        <f t="array" ref="AT8">IF(OR($B8="",AT$2=""),"",Projetos!$J7/_xlfn.XLOOKUP(AT$2,Técnicos!$A$2:$A$100,IF(Projetos!$I7=1,Técnicos!$F$2:$F$100,IF(Projetos!$I7=2,Técnicos!$H$2:$H$100,Técnicos!$J$2:$J$100)),,0,1))</f>
        <v/>
      </c>
      <c r="AU8" s="15" t="str" cm="1">
        <f t="array" ref="AU8">IF(OR($B8="",AU$2=""),"",Projetos!$J7/_xlfn.XLOOKUP(AU$2,Técnicos!$A$2:$A$100,IF(Projetos!$I7=1,Técnicos!$F$2:$F$100,IF(Projetos!$I7=2,Técnicos!$H$2:$H$100,Técnicos!$J$2:$J$100)),,0,1))</f>
        <v/>
      </c>
      <c r="AV8" s="15" t="str" cm="1">
        <f t="array" ref="AV8">IF(OR($B8="",AV$2=""),"",Projetos!$J7/_xlfn.XLOOKUP(AV$2,Técnicos!$A$2:$A$100,IF(Projetos!$I7=1,Técnicos!$F$2:$F$100,IF(Projetos!$I7=2,Técnicos!$H$2:$H$100,Técnicos!$J$2:$J$100)),,0,1))</f>
        <v/>
      </c>
      <c r="AW8" s="15" t="str" cm="1">
        <f t="array" ref="AW8">IF(OR($B8="",AW$2=""),"",Projetos!$J7/_xlfn.XLOOKUP(AW$2,Técnicos!$A$2:$A$100,IF(Projetos!$I7=1,Técnicos!$F$2:$F$100,IF(Projetos!$I7=2,Técnicos!$H$2:$H$100,Técnicos!$J$2:$J$100)),,0,1))</f>
        <v/>
      </c>
      <c r="AX8" s="15" t="str" cm="1">
        <f t="array" ref="AX8">IF(OR($B8="",AX$2=""),"",Projetos!$J7/_xlfn.XLOOKUP(AX$2,Técnicos!$A$2:$A$100,IF(Projetos!$I7=1,Técnicos!$F$2:$F$100,IF(Projetos!$I7=2,Técnicos!$H$2:$H$100,Técnicos!$J$2:$J$100)),,0,1))</f>
        <v/>
      </c>
      <c r="AY8" s="15" t="str" cm="1">
        <f t="array" ref="AY8">IF(OR($B8="",AY$2=""),"",Projetos!$J7/_xlfn.XLOOKUP(AY$2,Técnicos!$A$2:$A$100,IF(Projetos!$I7=1,Técnicos!$F$2:$F$100,IF(Projetos!$I7=2,Técnicos!$H$2:$H$100,Técnicos!$J$2:$J$100)),,0,1))</f>
        <v/>
      </c>
      <c r="AZ8" s="15" t="str" cm="1">
        <f t="array" ref="AZ8">IF(OR($B8="",AZ$2=""),"",Projetos!$J7/_xlfn.XLOOKUP(AZ$2,Técnicos!$A$2:$A$100,IF(Projetos!$I7=1,Técnicos!$F$2:$F$100,IF(Projetos!$I7=2,Técnicos!$H$2:$H$100,Técnicos!$J$2:$J$100)),,0,1))</f>
        <v/>
      </c>
      <c r="BA8" s="15" t="str" cm="1">
        <f t="array" ref="BA8">IF(OR($B8="",BA$2=""),"",Projetos!$J7/_xlfn.XLOOKUP(BA$2,Técnicos!$A$2:$A$100,IF(Projetos!$I7=1,Técnicos!$F$2:$F$100,IF(Projetos!$I7=2,Técnicos!$H$2:$H$100,Técnicos!$J$2:$J$100)),,0,1))</f>
        <v/>
      </c>
      <c r="BB8" s="15" t="str" cm="1">
        <f t="array" ref="BB8">IF(OR($B8="",BB$2=""),"",Projetos!$J7/_xlfn.XLOOKUP(BB$2,Técnicos!$A$2:$A$100,IF(Projetos!$I7=1,Técnicos!$F$2:$F$100,IF(Projetos!$I7=2,Técnicos!$H$2:$H$100,Técnicos!$J$2:$J$100)),,0,1))</f>
        <v/>
      </c>
      <c r="BC8" s="15" t="str" cm="1">
        <f t="array" ref="BC8">IF(OR($B8="",BC$2=""),"",Projetos!$J7/_xlfn.XLOOKUP(BC$2,Técnicos!$A$2:$A$100,IF(Projetos!$I7=1,Técnicos!$F$2:$F$100,IF(Projetos!$I7=2,Técnicos!$H$2:$H$100,Técnicos!$J$2:$J$100)),,0,1))</f>
        <v/>
      </c>
      <c r="BD8" s="15" t="str" cm="1">
        <f t="array" ref="BD8">IF(OR($B8="",BD$2=""),"",Projetos!$J7/_xlfn.XLOOKUP(BD$2,Técnicos!$A$2:$A$100,IF(Projetos!$I7=1,Técnicos!$F$2:$F$100,IF(Projetos!$I7=2,Técnicos!$H$2:$H$100,Técnicos!$J$2:$J$100)),,0,1))</f>
        <v/>
      </c>
      <c r="BE8" s="15" t="str" cm="1">
        <f t="array" ref="BE8">IF(OR($B8="",BE$2=""),"",Projetos!$J7/_xlfn.XLOOKUP(BE$2,Técnicos!$A$2:$A$100,IF(Projetos!$I7=1,Técnicos!$F$2:$F$100,IF(Projetos!$I7=2,Técnicos!$H$2:$H$100,Técnicos!$J$2:$J$100)),,0,1))</f>
        <v/>
      </c>
      <c r="BF8" s="15" t="str" cm="1">
        <f t="array" ref="BF8">IF(OR($B8="",BF$2=""),"",Projetos!$J7/_xlfn.XLOOKUP(BF$2,Técnicos!$A$2:$A$100,IF(Projetos!$I7=1,Técnicos!$F$2:$F$100,IF(Projetos!$I7=2,Técnicos!$H$2:$H$100,Técnicos!$J$2:$J$100)),,0,1))</f>
        <v/>
      </c>
      <c r="BG8" s="15" t="str" cm="1">
        <f t="array" ref="BG8">IF(OR($B8="",BG$2=""),"",Projetos!$J7/_xlfn.XLOOKUP(BG$2,Técnicos!$A$2:$A$100,IF(Projetos!$I7=1,Técnicos!$F$2:$F$100,IF(Projetos!$I7=2,Técnicos!$H$2:$H$100,Técnicos!$J$2:$J$100)),,0,1))</f>
        <v/>
      </c>
      <c r="BH8" s="15" t="str" cm="1">
        <f t="array" ref="BH8">IF(OR($B8="",BH$2=""),"",Projetos!$J7/_xlfn.XLOOKUP(BH$2,Técnicos!$A$2:$A$100,IF(Projetos!$I7=1,Técnicos!$F$2:$F$100,IF(Projetos!$I7=2,Técnicos!$H$2:$H$100,Técnicos!$J$2:$J$100)),,0,1))</f>
        <v/>
      </c>
      <c r="BI8" s="15" t="str" cm="1">
        <f t="array" ref="BI8">IF(OR($B8="",BI$2=""),"",Projetos!$J7/_xlfn.XLOOKUP(BI$2,Técnicos!$A$2:$A$100,IF(Projetos!$I7=1,Técnicos!$F$2:$F$100,IF(Projetos!$I7=2,Técnicos!$H$2:$H$100,Técnicos!$J$2:$J$100)),,0,1))</f>
        <v/>
      </c>
      <c r="BJ8" s="15" t="str" cm="1">
        <f t="array" ref="BJ8">IF(OR($B8="",BJ$2=""),"",Projetos!$J7/_xlfn.XLOOKUP(BJ$2,Técnicos!$A$2:$A$100,IF(Projetos!$I7=1,Técnicos!$F$2:$F$100,IF(Projetos!$I7=2,Técnicos!$H$2:$H$100,Técnicos!$J$2:$J$100)),,0,1))</f>
        <v/>
      </c>
      <c r="BK8" s="15" t="str" cm="1">
        <f t="array" ref="BK8">IF(OR($B8="",BK$2=""),"",Projetos!$J7/_xlfn.XLOOKUP(BK$2,Técnicos!$A$2:$A$100,IF(Projetos!$I7=1,Técnicos!$F$2:$F$100,IF(Projetos!$I7=2,Técnicos!$H$2:$H$100,Técnicos!$J$2:$J$100)),,0,1))</f>
        <v/>
      </c>
      <c r="BL8" s="15" t="str" cm="1">
        <f t="array" ref="BL8">IF(OR($B8="",BL$2=""),"",Projetos!$J7/_xlfn.XLOOKUP(BL$2,Técnicos!$A$2:$A$100,IF(Projetos!$I7=1,Técnicos!$F$2:$F$100,IF(Projetos!$I7=2,Técnicos!$H$2:$H$100,Técnicos!$J$2:$J$100)),,0,1))</f>
        <v/>
      </c>
      <c r="BM8" s="15" t="str" cm="1">
        <f t="array" ref="BM8">IF(OR($B8="",BM$2=""),"",Projetos!$J7/_xlfn.XLOOKUP(BM$2,Técnicos!$A$2:$A$100,IF(Projetos!$I7=1,Técnicos!$F$2:$F$100,IF(Projetos!$I7=2,Técnicos!$H$2:$H$100,Técnicos!$J$2:$J$100)),,0,1))</f>
        <v/>
      </c>
      <c r="BN8" s="15" t="str" cm="1">
        <f t="array" ref="BN8">IF(OR($B8="",BN$2=""),"",Projetos!$J7/_xlfn.XLOOKUP(BN$2,Técnicos!$A$2:$A$100,IF(Projetos!$I7=1,Técnicos!$F$2:$F$100,IF(Projetos!$I7=2,Técnicos!$H$2:$H$100,Técnicos!$J$2:$J$100)),,0,1))</f>
        <v/>
      </c>
    </row>
    <row r="9" spans="1:66" x14ac:dyDescent="0.3">
      <c r="B9" s="1">
        <f>IF(Projetos!A8&lt;&gt;"",Projetos!A8,"")</f>
        <v>7</v>
      </c>
      <c r="C9" s="15" cm="1">
        <f t="array" ref="C9">IF(OR($B9="",C$2=""),"",Projetos!$J8/_xlfn.XLOOKUP(C$2,Técnicos!$A$2:$A$100,IF(Projetos!$I8=1,Técnicos!$F$2:$F$100,IF(Projetos!$I8=2,Técnicos!$H$2:$H$100,Técnicos!$J$2:$J$100)),,0,1))</f>
        <v>73.91304347826086</v>
      </c>
      <c r="D9" s="15" cm="1">
        <f t="array" ref="D9">IF(OR($B9="",D$2=""),"",Projetos!$J8/_xlfn.XLOOKUP(D$2,Técnicos!$A$2:$A$100,IF(Projetos!$I8=1,Técnicos!$F$2:$F$100,IF(Projetos!$I8=2,Técnicos!$H$2:$H$100,Técnicos!$J$2:$J$100)),,0,1))</f>
        <v>78.807947019867555</v>
      </c>
      <c r="E9" s="15" cm="1">
        <f t="array" ref="E9">IF(OR($B9="",E$2=""),"",Projetos!$J8/_xlfn.XLOOKUP(E$2,Técnicos!$A$2:$A$100,IF(Projetos!$I8=1,Técnicos!$F$2:$F$100,IF(Projetos!$I8=2,Técnicos!$H$2:$H$100,Técnicos!$J$2:$J$100)),,0,1))</f>
        <v>65.745856353591165</v>
      </c>
      <c r="F9" s="15" cm="1">
        <f t="array" ref="F9">IF(OR($B9="",F$2=""),"",Projetos!$J8/_xlfn.XLOOKUP(F$2,Técnicos!$A$2:$A$100,IF(Projetos!$I8=1,Técnicos!$F$2:$F$100,IF(Projetos!$I8=2,Técnicos!$H$2:$H$100,Técnicos!$J$2:$J$100)),,0,1))</f>
        <v>62.303664921465973</v>
      </c>
      <c r="G9" s="15" cm="1">
        <f t="array" ref="G9">IF(OR($B9="",G$2=""),"",Projetos!$J8/_xlfn.XLOOKUP(G$2,Técnicos!$A$2:$A$100,IF(Projetos!$I8=1,Técnicos!$F$2:$F$100,IF(Projetos!$I8=2,Técnicos!$H$2:$H$100,Técnicos!$J$2:$J$100)),,0,1))</f>
        <v>73.91304347826086</v>
      </c>
      <c r="H9" s="15" t="str" cm="1">
        <f t="array" ref="H9">IF(OR($B9="",H$2=""),"",Projetos!$J8/_xlfn.XLOOKUP(H$2,Técnicos!$A$2:$A$100,IF(Projetos!$I8=1,Técnicos!$F$2:$F$100,IF(Projetos!$I8=2,Técnicos!$H$2:$H$100,Técnicos!$J$2:$J$100)),,0,1))</f>
        <v/>
      </c>
      <c r="I9" s="15" t="str" cm="1">
        <f t="array" ref="I9">IF(OR($B9="",I$2=""),"",Projetos!$J8/_xlfn.XLOOKUP(I$2,Técnicos!$A$2:$A$100,IF(Projetos!$I8=1,Técnicos!$F$2:$F$100,IF(Projetos!$I8=2,Técnicos!$H$2:$H$100,Técnicos!$J$2:$J$100)),,0,1))</f>
        <v/>
      </c>
      <c r="J9" s="15" t="str" cm="1">
        <f t="array" ref="J9">IF(OR($B9="",J$2=""),"",Projetos!$J8/_xlfn.XLOOKUP(J$2,Técnicos!$A$2:$A$100,IF(Projetos!$I8=1,Técnicos!$F$2:$F$100,IF(Projetos!$I8=2,Técnicos!$H$2:$H$100,Técnicos!$J$2:$J$100)),,0,1))</f>
        <v/>
      </c>
      <c r="K9" s="15" t="str" cm="1">
        <f t="array" ref="K9">IF(OR($B9="",K$2=""),"",Projetos!$J8/_xlfn.XLOOKUP(K$2,Técnicos!$A$2:$A$100,IF(Projetos!$I8=1,Técnicos!$F$2:$F$100,IF(Projetos!$I8=2,Técnicos!$H$2:$H$100,Técnicos!$J$2:$J$100)),,0,1))</f>
        <v/>
      </c>
      <c r="L9" s="15" t="str" cm="1">
        <f t="array" ref="L9">IF(OR($B9="",L$2=""),"",Projetos!$J8/_xlfn.XLOOKUP(L$2,Técnicos!$A$2:$A$100,IF(Projetos!$I8=1,Técnicos!$F$2:$F$100,IF(Projetos!$I8=2,Técnicos!$H$2:$H$100,Técnicos!$J$2:$J$100)),,0,1))</f>
        <v/>
      </c>
      <c r="M9" s="15" t="str" cm="1">
        <f t="array" ref="M9">IF(OR($B9="",M$2=""),"",Projetos!$J8/_xlfn.XLOOKUP(M$2,Técnicos!$A$2:$A$100,IF(Projetos!$I8=1,Técnicos!$F$2:$F$100,IF(Projetos!$I8=2,Técnicos!$H$2:$H$100,Técnicos!$J$2:$J$100)),,0,1))</f>
        <v/>
      </c>
      <c r="N9" s="15" t="str" cm="1">
        <f t="array" ref="N9">IF(OR($B9="",N$2=""),"",Projetos!$J8/_xlfn.XLOOKUP(N$2,Técnicos!$A$2:$A$100,IF(Projetos!$I8=1,Técnicos!$F$2:$F$100,IF(Projetos!$I8=2,Técnicos!$H$2:$H$100,Técnicos!$J$2:$J$100)),,0,1))</f>
        <v/>
      </c>
      <c r="O9" s="15" t="str" cm="1">
        <f t="array" ref="O9">IF(OR($B9="",O$2=""),"",Projetos!$J8/_xlfn.XLOOKUP(O$2,Técnicos!$A$2:$A$100,IF(Projetos!$I8=1,Técnicos!$F$2:$F$100,IF(Projetos!$I8=2,Técnicos!$H$2:$H$100,Técnicos!$J$2:$J$100)),,0,1))</f>
        <v/>
      </c>
      <c r="P9" s="15" t="str" cm="1">
        <f t="array" ref="P9">IF(OR($B9="",P$2=""),"",Projetos!$J8/_xlfn.XLOOKUP(P$2,Técnicos!$A$2:$A$100,IF(Projetos!$I8=1,Técnicos!$F$2:$F$100,IF(Projetos!$I8=2,Técnicos!$H$2:$H$100,Técnicos!$J$2:$J$100)),,0,1))</f>
        <v/>
      </c>
      <c r="Q9" s="15" t="str" cm="1">
        <f t="array" ref="Q9">IF(OR($B9="",Q$2=""),"",Projetos!$J8/_xlfn.XLOOKUP(Q$2,Técnicos!$A$2:$A$100,IF(Projetos!$I8=1,Técnicos!$F$2:$F$100,IF(Projetos!$I8=2,Técnicos!$H$2:$H$100,Técnicos!$J$2:$J$100)),,0,1))</f>
        <v/>
      </c>
      <c r="R9" s="15" t="str" cm="1">
        <f t="array" ref="R9">IF(OR($B9="",R$2=""),"",Projetos!$J8/_xlfn.XLOOKUP(R$2,Técnicos!$A$2:$A$100,IF(Projetos!$I8=1,Técnicos!$F$2:$F$100,IF(Projetos!$I8=2,Técnicos!$H$2:$H$100,Técnicos!$J$2:$J$100)),,0,1))</f>
        <v/>
      </c>
      <c r="S9" s="15" t="str" cm="1">
        <f t="array" ref="S9">IF(OR($B9="",S$2=""),"",Projetos!$J8/_xlfn.XLOOKUP(S$2,Técnicos!$A$2:$A$100,IF(Projetos!$I8=1,Técnicos!$F$2:$F$100,IF(Projetos!$I8=2,Técnicos!$H$2:$H$100,Técnicos!$J$2:$J$100)),,0,1))</f>
        <v/>
      </c>
      <c r="T9" s="15" t="str" cm="1">
        <f t="array" ref="T9">IF(OR($B9="",T$2=""),"",Projetos!$J8/_xlfn.XLOOKUP(T$2,Técnicos!$A$2:$A$100,IF(Projetos!$I8=1,Técnicos!$F$2:$F$100,IF(Projetos!$I8=2,Técnicos!$H$2:$H$100,Técnicos!$J$2:$J$100)),,0,1))</f>
        <v/>
      </c>
      <c r="U9" s="15" t="str" cm="1">
        <f t="array" ref="U9">IF(OR($B9="",U$2=""),"",Projetos!$J8/_xlfn.XLOOKUP(U$2,Técnicos!$A$2:$A$100,IF(Projetos!$I8=1,Técnicos!$F$2:$F$100,IF(Projetos!$I8=2,Técnicos!$H$2:$H$100,Técnicos!$J$2:$J$100)),,0,1))</f>
        <v/>
      </c>
      <c r="V9" s="15" t="str" cm="1">
        <f t="array" ref="V9">IF(OR($B9="",V$2=""),"",Projetos!$J8/_xlfn.XLOOKUP(V$2,Técnicos!$A$2:$A$100,IF(Projetos!$I8=1,Técnicos!$F$2:$F$100,IF(Projetos!$I8=2,Técnicos!$H$2:$H$100,Técnicos!$J$2:$J$100)),,0,1))</f>
        <v/>
      </c>
      <c r="W9" s="15" t="str" cm="1">
        <f t="array" ref="W9">IF(OR($B9="",W$2=""),"",Projetos!$J8/_xlfn.XLOOKUP(W$2,Técnicos!$A$2:$A$100,IF(Projetos!$I8=1,Técnicos!$F$2:$F$100,IF(Projetos!$I8=2,Técnicos!$H$2:$H$100,Técnicos!$J$2:$J$100)),,0,1))</f>
        <v/>
      </c>
      <c r="X9" s="15" t="str" cm="1">
        <f t="array" ref="X9">IF(OR($B9="",X$2=""),"",Projetos!$J8/_xlfn.XLOOKUP(X$2,Técnicos!$A$2:$A$100,IF(Projetos!$I8=1,Técnicos!$F$2:$F$100,IF(Projetos!$I8=2,Técnicos!$H$2:$H$100,Técnicos!$J$2:$J$100)),,0,1))</f>
        <v/>
      </c>
      <c r="Y9" s="15" t="str" cm="1">
        <f t="array" ref="Y9">IF(OR($B9="",Y$2=""),"",Projetos!$J8/_xlfn.XLOOKUP(Y$2,Técnicos!$A$2:$A$100,IF(Projetos!$I8=1,Técnicos!$F$2:$F$100,IF(Projetos!$I8=2,Técnicos!$H$2:$H$100,Técnicos!$J$2:$J$100)),,0,1))</f>
        <v/>
      </c>
      <c r="Z9" s="15" t="str" cm="1">
        <f t="array" ref="Z9">IF(OR($B9="",Z$2=""),"",Projetos!$J8/_xlfn.XLOOKUP(Z$2,Técnicos!$A$2:$A$100,IF(Projetos!$I8=1,Técnicos!$F$2:$F$100,IF(Projetos!$I8=2,Técnicos!$H$2:$H$100,Técnicos!$J$2:$J$100)),,0,1))</f>
        <v/>
      </c>
      <c r="AA9" s="15" t="str" cm="1">
        <f t="array" ref="AA9">IF(OR($B9="",AA$2=""),"",Projetos!$J8/_xlfn.XLOOKUP(AA$2,Técnicos!$A$2:$A$100,IF(Projetos!$I8=1,Técnicos!$F$2:$F$100,IF(Projetos!$I8=2,Técnicos!$H$2:$H$100,Técnicos!$J$2:$J$100)),,0,1))</f>
        <v/>
      </c>
      <c r="AB9" s="15" t="str" cm="1">
        <f t="array" ref="AB9">IF(OR($B9="",AB$2=""),"",Projetos!$J8/_xlfn.XLOOKUP(AB$2,Técnicos!$A$2:$A$100,IF(Projetos!$I8=1,Técnicos!$F$2:$F$100,IF(Projetos!$I8=2,Técnicos!$H$2:$H$100,Técnicos!$J$2:$J$100)),,0,1))</f>
        <v/>
      </c>
      <c r="AC9" s="15" t="str" cm="1">
        <f t="array" ref="AC9">IF(OR($B9="",AC$2=""),"",Projetos!$J8/_xlfn.XLOOKUP(AC$2,Técnicos!$A$2:$A$100,IF(Projetos!$I8=1,Técnicos!$F$2:$F$100,IF(Projetos!$I8=2,Técnicos!$H$2:$H$100,Técnicos!$J$2:$J$100)),,0,1))</f>
        <v/>
      </c>
      <c r="AD9" s="15" t="str" cm="1">
        <f t="array" ref="AD9">IF(OR($B9="",AD$2=""),"",Projetos!$J8/_xlfn.XLOOKUP(AD$2,Técnicos!$A$2:$A$100,IF(Projetos!$I8=1,Técnicos!$F$2:$F$100,IF(Projetos!$I8=2,Técnicos!$H$2:$H$100,Técnicos!$J$2:$J$100)),,0,1))</f>
        <v/>
      </c>
      <c r="AE9" s="15" t="str" cm="1">
        <f t="array" ref="AE9">IF(OR($B9="",AE$2=""),"",Projetos!$J8/_xlfn.XLOOKUP(AE$2,Técnicos!$A$2:$A$100,IF(Projetos!$I8=1,Técnicos!$F$2:$F$100,IF(Projetos!$I8=2,Técnicos!$H$2:$H$100,Técnicos!$J$2:$J$100)),,0,1))</f>
        <v/>
      </c>
      <c r="AF9" s="15" t="str" cm="1">
        <f t="array" ref="AF9">IF(OR($B9="",AF$2=""),"",Projetos!$J8/_xlfn.XLOOKUP(AF$2,Técnicos!$A$2:$A$100,IF(Projetos!$I8=1,Técnicos!$F$2:$F$100,IF(Projetos!$I8=2,Técnicos!$H$2:$H$100,Técnicos!$J$2:$J$100)),,0,1))</f>
        <v/>
      </c>
      <c r="AG9" s="15" t="str" cm="1">
        <f t="array" ref="AG9">IF(OR($B9="",AG$2=""),"",Projetos!$J8/_xlfn.XLOOKUP(AG$2,Técnicos!$A$2:$A$100,IF(Projetos!$I8=1,Técnicos!$F$2:$F$100,IF(Projetos!$I8=2,Técnicos!$H$2:$H$100,Técnicos!$J$2:$J$100)),,0,1))</f>
        <v/>
      </c>
      <c r="AH9" s="15" t="str" cm="1">
        <f t="array" ref="AH9">IF(OR($B9="",AH$2=""),"",Projetos!$J8/_xlfn.XLOOKUP(AH$2,Técnicos!$A$2:$A$100,IF(Projetos!$I8=1,Técnicos!$F$2:$F$100,IF(Projetos!$I8=2,Técnicos!$H$2:$H$100,Técnicos!$J$2:$J$100)),,0,1))</f>
        <v/>
      </c>
      <c r="AI9" s="15" t="str" cm="1">
        <f t="array" ref="AI9">IF(OR($B9="",AI$2=""),"",Projetos!$J8/_xlfn.XLOOKUP(AI$2,Técnicos!$A$2:$A$100,IF(Projetos!$I8=1,Técnicos!$F$2:$F$100,IF(Projetos!$I8=2,Técnicos!$H$2:$H$100,Técnicos!$J$2:$J$100)),,0,1))</f>
        <v/>
      </c>
      <c r="AJ9" s="15" t="str" cm="1">
        <f t="array" ref="AJ9">IF(OR($B9="",AJ$2=""),"",Projetos!$J8/_xlfn.XLOOKUP(AJ$2,Técnicos!$A$2:$A$100,IF(Projetos!$I8=1,Técnicos!$F$2:$F$100,IF(Projetos!$I8=2,Técnicos!$H$2:$H$100,Técnicos!$J$2:$J$100)),,0,1))</f>
        <v/>
      </c>
      <c r="AK9" s="15" t="str" cm="1">
        <f t="array" ref="AK9">IF(OR($B9="",AK$2=""),"",Projetos!$J8/_xlfn.XLOOKUP(AK$2,Técnicos!$A$2:$A$100,IF(Projetos!$I8=1,Técnicos!$F$2:$F$100,IF(Projetos!$I8=2,Técnicos!$H$2:$H$100,Técnicos!$J$2:$J$100)),,0,1))</f>
        <v/>
      </c>
      <c r="AL9" s="15" t="str" cm="1">
        <f t="array" ref="AL9">IF(OR($B9="",AL$2=""),"",Projetos!$J8/_xlfn.XLOOKUP(AL$2,Técnicos!$A$2:$A$100,IF(Projetos!$I8=1,Técnicos!$F$2:$F$100,IF(Projetos!$I8=2,Técnicos!$H$2:$H$100,Técnicos!$J$2:$J$100)),,0,1))</f>
        <v/>
      </c>
      <c r="AM9" s="15" t="str" cm="1">
        <f t="array" ref="AM9">IF(OR($B9="",AM$2=""),"",Projetos!$J8/_xlfn.XLOOKUP(AM$2,Técnicos!$A$2:$A$100,IF(Projetos!$I8=1,Técnicos!$F$2:$F$100,IF(Projetos!$I8=2,Técnicos!$H$2:$H$100,Técnicos!$J$2:$J$100)),,0,1))</f>
        <v/>
      </c>
      <c r="AN9" s="15" t="str" cm="1">
        <f t="array" ref="AN9">IF(OR($B9="",AN$2=""),"",Projetos!$J8/_xlfn.XLOOKUP(AN$2,Técnicos!$A$2:$A$100,IF(Projetos!$I8=1,Técnicos!$F$2:$F$100,IF(Projetos!$I8=2,Técnicos!$H$2:$H$100,Técnicos!$J$2:$J$100)),,0,1))</f>
        <v/>
      </c>
      <c r="AO9" s="15" t="str" cm="1">
        <f t="array" ref="AO9">IF(OR($B9="",AO$2=""),"",Projetos!$J8/_xlfn.XLOOKUP(AO$2,Técnicos!$A$2:$A$100,IF(Projetos!$I8=1,Técnicos!$F$2:$F$100,IF(Projetos!$I8=2,Técnicos!$H$2:$H$100,Técnicos!$J$2:$J$100)),,0,1))</f>
        <v/>
      </c>
      <c r="AP9" s="15" t="str" cm="1">
        <f t="array" ref="AP9">IF(OR($B9="",AP$2=""),"",Projetos!$J8/_xlfn.XLOOKUP(AP$2,Técnicos!$A$2:$A$100,IF(Projetos!$I8=1,Técnicos!$F$2:$F$100,IF(Projetos!$I8=2,Técnicos!$H$2:$H$100,Técnicos!$J$2:$J$100)),,0,1))</f>
        <v/>
      </c>
      <c r="AQ9" s="15" t="str" cm="1">
        <f t="array" ref="AQ9">IF(OR($B9="",AQ$2=""),"",Projetos!$J8/_xlfn.XLOOKUP(AQ$2,Técnicos!$A$2:$A$100,IF(Projetos!$I8=1,Técnicos!$F$2:$F$100,IF(Projetos!$I8=2,Técnicos!$H$2:$H$100,Técnicos!$J$2:$J$100)),,0,1))</f>
        <v/>
      </c>
      <c r="AR9" s="15" t="str" cm="1">
        <f t="array" ref="AR9">IF(OR($B9="",AR$2=""),"",Projetos!$J8/_xlfn.XLOOKUP(AR$2,Técnicos!$A$2:$A$100,IF(Projetos!$I8=1,Técnicos!$F$2:$F$100,IF(Projetos!$I8=2,Técnicos!$H$2:$H$100,Técnicos!$J$2:$J$100)),,0,1))</f>
        <v/>
      </c>
      <c r="AS9" s="15" t="str" cm="1">
        <f t="array" ref="AS9">IF(OR($B9="",AS$2=""),"",Projetos!$J8/_xlfn.XLOOKUP(AS$2,Técnicos!$A$2:$A$100,IF(Projetos!$I8=1,Técnicos!$F$2:$F$100,IF(Projetos!$I8=2,Técnicos!$H$2:$H$100,Técnicos!$J$2:$J$100)),,0,1))</f>
        <v/>
      </c>
      <c r="AT9" s="15" t="str" cm="1">
        <f t="array" ref="AT9">IF(OR($B9="",AT$2=""),"",Projetos!$J8/_xlfn.XLOOKUP(AT$2,Técnicos!$A$2:$A$100,IF(Projetos!$I8=1,Técnicos!$F$2:$F$100,IF(Projetos!$I8=2,Técnicos!$H$2:$H$100,Técnicos!$J$2:$J$100)),,0,1))</f>
        <v/>
      </c>
      <c r="AU9" s="15" t="str" cm="1">
        <f t="array" ref="AU9">IF(OR($B9="",AU$2=""),"",Projetos!$J8/_xlfn.XLOOKUP(AU$2,Técnicos!$A$2:$A$100,IF(Projetos!$I8=1,Técnicos!$F$2:$F$100,IF(Projetos!$I8=2,Técnicos!$H$2:$H$100,Técnicos!$J$2:$J$100)),,0,1))</f>
        <v/>
      </c>
      <c r="AV9" s="15" t="str" cm="1">
        <f t="array" ref="AV9">IF(OR($B9="",AV$2=""),"",Projetos!$J8/_xlfn.XLOOKUP(AV$2,Técnicos!$A$2:$A$100,IF(Projetos!$I8=1,Técnicos!$F$2:$F$100,IF(Projetos!$I8=2,Técnicos!$H$2:$H$100,Técnicos!$J$2:$J$100)),,0,1))</f>
        <v/>
      </c>
      <c r="AW9" s="15" t="str" cm="1">
        <f t="array" ref="AW9">IF(OR($B9="",AW$2=""),"",Projetos!$J8/_xlfn.XLOOKUP(AW$2,Técnicos!$A$2:$A$100,IF(Projetos!$I8=1,Técnicos!$F$2:$F$100,IF(Projetos!$I8=2,Técnicos!$H$2:$H$100,Técnicos!$J$2:$J$100)),,0,1))</f>
        <v/>
      </c>
      <c r="AX9" s="15" t="str" cm="1">
        <f t="array" ref="AX9">IF(OR($B9="",AX$2=""),"",Projetos!$J8/_xlfn.XLOOKUP(AX$2,Técnicos!$A$2:$A$100,IF(Projetos!$I8=1,Técnicos!$F$2:$F$100,IF(Projetos!$I8=2,Técnicos!$H$2:$H$100,Técnicos!$J$2:$J$100)),,0,1))</f>
        <v/>
      </c>
      <c r="AY9" s="15" t="str" cm="1">
        <f t="array" ref="AY9">IF(OR($B9="",AY$2=""),"",Projetos!$J8/_xlfn.XLOOKUP(AY$2,Técnicos!$A$2:$A$100,IF(Projetos!$I8=1,Técnicos!$F$2:$F$100,IF(Projetos!$I8=2,Técnicos!$H$2:$H$100,Técnicos!$J$2:$J$100)),,0,1))</f>
        <v/>
      </c>
      <c r="AZ9" s="15" t="str" cm="1">
        <f t="array" ref="AZ9">IF(OR($B9="",AZ$2=""),"",Projetos!$J8/_xlfn.XLOOKUP(AZ$2,Técnicos!$A$2:$A$100,IF(Projetos!$I8=1,Técnicos!$F$2:$F$100,IF(Projetos!$I8=2,Técnicos!$H$2:$H$100,Técnicos!$J$2:$J$100)),,0,1))</f>
        <v/>
      </c>
      <c r="BA9" s="15" t="str" cm="1">
        <f t="array" ref="BA9">IF(OR($B9="",BA$2=""),"",Projetos!$J8/_xlfn.XLOOKUP(BA$2,Técnicos!$A$2:$A$100,IF(Projetos!$I8=1,Técnicos!$F$2:$F$100,IF(Projetos!$I8=2,Técnicos!$H$2:$H$100,Técnicos!$J$2:$J$100)),,0,1))</f>
        <v/>
      </c>
      <c r="BB9" s="15" t="str" cm="1">
        <f t="array" ref="BB9">IF(OR($B9="",BB$2=""),"",Projetos!$J8/_xlfn.XLOOKUP(BB$2,Técnicos!$A$2:$A$100,IF(Projetos!$I8=1,Técnicos!$F$2:$F$100,IF(Projetos!$I8=2,Técnicos!$H$2:$H$100,Técnicos!$J$2:$J$100)),,0,1))</f>
        <v/>
      </c>
      <c r="BC9" s="15" t="str" cm="1">
        <f t="array" ref="BC9">IF(OR($B9="",BC$2=""),"",Projetos!$J8/_xlfn.XLOOKUP(BC$2,Técnicos!$A$2:$A$100,IF(Projetos!$I8=1,Técnicos!$F$2:$F$100,IF(Projetos!$I8=2,Técnicos!$H$2:$H$100,Técnicos!$J$2:$J$100)),,0,1))</f>
        <v/>
      </c>
      <c r="BD9" s="15" t="str" cm="1">
        <f t="array" ref="BD9">IF(OR($B9="",BD$2=""),"",Projetos!$J8/_xlfn.XLOOKUP(BD$2,Técnicos!$A$2:$A$100,IF(Projetos!$I8=1,Técnicos!$F$2:$F$100,IF(Projetos!$I8=2,Técnicos!$H$2:$H$100,Técnicos!$J$2:$J$100)),,0,1))</f>
        <v/>
      </c>
      <c r="BE9" s="15" t="str" cm="1">
        <f t="array" ref="BE9">IF(OR($B9="",BE$2=""),"",Projetos!$J8/_xlfn.XLOOKUP(BE$2,Técnicos!$A$2:$A$100,IF(Projetos!$I8=1,Técnicos!$F$2:$F$100,IF(Projetos!$I8=2,Técnicos!$H$2:$H$100,Técnicos!$J$2:$J$100)),,0,1))</f>
        <v/>
      </c>
      <c r="BF9" s="15" t="str" cm="1">
        <f t="array" ref="BF9">IF(OR($B9="",BF$2=""),"",Projetos!$J8/_xlfn.XLOOKUP(BF$2,Técnicos!$A$2:$A$100,IF(Projetos!$I8=1,Técnicos!$F$2:$F$100,IF(Projetos!$I8=2,Técnicos!$H$2:$H$100,Técnicos!$J$2:$J$100)),,0,1))</f>
        <v/>
      </c>
      <c r="BG9" s="15" t="str" cm="1">
        <f t="array" ref="BG9">IF(OR($B9="",BG$2=""),"",Projetos!$J8/_xlfn.XLOOKUP(BG$2,Técnicos!$A$2:$A$100,IF(Projetos!$I8=1,Técnicos!$F$2:$F$100,IF(Projetos!$I8=2,Técnicos!$H$2:$H$100,Técnicos!$J$2:$J$100)),,0,1))</f>
        <v/>
      </c>
      <c r="BH9" s="15" t="str" cm="1">
        <f t="array" ref="BH9">IF(OR($B9="",BH$2=""),"",Projetos!$J8/_xlfn.XLOOKUP(BH$2,Técnicos!$A$2:$A$100,IF(Projetos!$I8=1,Técnicos!$F$2:$F$100,IF(Projetos!$I8=2,Técnicos!$H$2:$H$100,Técnicos!$J$2:$J$100)),,0,1))</f>
        <v/>
      </c>
      <c r="BI9" s="15" t="str" cm="1">
        <f t="array" ref="BI9">IF(OR($B9="",BI$2=""),"",Projetos!$J8/_xlfn.XLOOKUP(BI$2,Técnicos!$A$2:$A$100,IF(Projetos!$I8=1,Técnicos!$F$2:$F$100,IF(Projetos!$I8=2,Técnicos!$H$2:$H$100,Técnicos!$J$2:$J$100)),,0,1))</f>
        <v/>
      </c>
      <c r="BJ9" s="15" t="str" cm="1">
        <f t="array" ref="BJ9">IF(OR($B9="",BJ$2=""),"",Projetos!$J8/_xlfn.XLOOKUP(BJ$2,Técnicos!$A$2:$A$100,IF(Projetos!$I8=1,Técnicos!$F$2:$F$100,IF(Projetos!$I8=2,Técnicos!$H$2:$H$100,Técnicos!$J$2:$J$100)),,0,1))</f>
        <v/>
      </c>
      <c r="BK9" s="15" t="str" cm="1">
        <f t="array" ref="BK9">IF(OR($B9="",BK$2=""),"",Projetos!$J8/_xlfn.XLOOKUP(BK$2,Técnicos!$A$2:$A$100,IF(Projetos!$I8=1,Técnicos!$F$2:$F$100,IF(Projetos!$I8=2,Técnicos!$H$2:$H$100,Técnicos!$J$2:$J$100)),,0,1))</f>
        <v/>
      </c>
      <c r="BL9" s="15" t="str" cm="1">
        <f t="array" ref="BL9">IF(OR($B9="",BL$2=""),"",Projetos!$J8/_xlfn.XLOOKUP(BL$2,Técnicos!$A$2:$A$100,IF(Projetos!$I8=1,Técnicos!$F$2:$F$100,IF(Projetos!$I8=2,Técnicos!$H$2:$H$100,Técnicos!$J$2:$J$100)),,0,1))</f>
        <v/>
      </c>
      <c r="BM9" s="15" t="str" cm="1">
        <f t="array" ref="BM9">IF(OR($B9="",BM$2=""),"",Projetos!$J8/_xlfn.XLOOKUP(BM$2,Técnicos!$A$2:$A$100,IF(Projetos!$I8=1,Técnicos!$F$2:$F$100,IF(Projetos!$I8=2,Técnicos!$H$2:$H$100,Técnicos!$J$2:$J$100)),,0,1))</f>
        <v/>
      </c>
      <c r="BN9" s="15" t="str" cm="1">
        <f t="array" ref="BN9">IF(OR($B9="",BN$2=""),"",Projetos!$J8/_xlfn.XLOOKUP(BN$2,Técnicos!$A$2:$A$100,IF(Projetos!$I8=1,Técnicos!$F$2:$F$100,IF(Projetos!$I8=2,Técnicos!$H$2:$H$100,Técnicos!$J$2:$J$100)),,0,1))</f>
        <v/>
      </c>
    </row>
    <row r="10" spans="1:66" x14ac:dyDescent="0.3">
      <c r="B10" s="1">
        <f>IF(Projetos!A9&lt;&gt;"",Projetos!A9,"")</f>
        <v>8</v>
      </c>
      <c r="C10" s="15" cm="1">
        <f t="array" ref="C10">IF(OR($B10="",C$2=""),"",Projetos!$J9/_xlfn.XLOOKUP(C$2,Técnicos!$A$2:$A$100,IF(Projetos!$I9=1,Técnicos!$F$2:$F$100,IF(Projetos!$I9=2,Técnicos!$H$2:$H$100,Técnicos!$J$2:$J$100)),,0,1))</f>
        <v>19.782608695652176</v>
      </c>
      <c r="D10" s="15" cm="1">
        <f t="array" ref="D10">IF(OR($B10="",D$2=""),"",Projetos!$J9/_xlfn.XLOOKUP(D$2,Técnicos!$A$2:$A$100,IF(Projetos!$I9=1,Técnicos!$F$2:$F$100,IF(Projetos!$I9=2,Técnicos!$H$2:$H$100,Técnicos!$J$2:$J$100)),,0,1))</f>
        <v>25.277777777777779</v>
      </c>
      <c r="E10" s="15" cm="1">
        <f t="array" ref="E10">IF(OR($B10="",E$2=""),"",Projetos!$J9/_xlfn.XLOOKUP(E$2,Técnicos!$A$2:$A$100,IF(Projetos!$I9=1,Técnicos!$F$2:$F$100,IF(Projetos!$I9=2,Técnicos!$H$2:$H$100,Técnicos!$J$2:$J$100)),,0,1))</f>
        <v>22.75</v>
      </c>
      <c r="F10" s="15" cm="1">
        <f t="array" ref="F10">IF(OR($B10="",F$2=""),"",Projetos!$J9/_xlfn.XLOOKUP(F$2,Técnicos!$A$2:$A$100,IF(Projetos!$I9=1,Técnicos!$F$2:$F$100,IF(Projetos!$I9=2,Técnicos!$H$2:$H$100,Técnicos!$J$2:$J$100)),,0,1))</f>
        <v>25.277777777777779</v>
      </c>
      <c r="G10" s="15" cm="1">
        <f t="array" ref="G10">IF(OR($B10="",G$2=""),"",Projetos!$J9/_xlfn.XLOOKUP(G$2,Técnicos!$A$2:$A$100,IF(Projetos!$I9=1,Técnicos!$F$2:$F$100,IF(Projetos!$I9=2,Técnicos!$H$2:$H$100,Técnicos!$J$2:$J$100)),,0,1))</f>
        <v>20.68181818181818</v>
      </c>
      <c r="H10" s="15" t="str" cm="1">
        <f t="array" ref="H10">IF(OR($B10="",H$2=""),"",Projetos!$J9/_xlfn.XLOOKUP(H$2,Técnicos!$A$2:$A$100,IF(Projetos!$I9=1,Técnicos!$F$2:$F$100,IF(Projetos!$I9=2,Técnicos!$H$2:$H$100,Técnicos!$J$2:$J$100)),,0,1))</f>
        <v/>
      </c>
      <c r="I10" s="15" t="str" cm="1">
        <f t="array" ref="I10">IF(OR($B10="",I$2=""),"",Projetos!$J9/_xlfn.XLOOKUP(I$2,Técnicos!$A$2:$A$100,IF(Projetos!$I9=1,Técnicos!$F$2:$F$100,IF(Projetos!$I9=2,Técnicos!$H$2:$H$100,Técnicos!$J$2:$J$100)),,0,1))</f>
        <v/>
      </c>
      <c r="J10" s="15" t="str" cm="1">
        <f t="array" ref="J10">IF(OR($B10="",J$2=""),"",Projetos!$J9/_xlfn.XLOOKUP(J$2,Técnicos!$A$2:$A$100,IF(Projetos!$I9=1,Técnicos!$F$2:$F$100,IF(Projetos!$I9=2,Técnicos!$H$2:$H$100,Técnicos!$J$2:$J$100)),,0,1))</f>
        <v/>
      </c>
      <c r="K10" s="15" t="str" cm="1">
        <f t="array" ref="K10">IF(OR($B10="",K$2=""),"",Projetos!$J9/_xlfn.XLOOKUP(K$2,Técnicos!$A$2:$A$100,IF(Projetos!$I9=1,Técnicos!$F$2:$F$100,IF(Projetos!$I9=2,Técnicos!$H$2:$H$100,Técnicos!$J$2:$J$100)),,0,1))</f>
        <v/>
      </c>
      <c r="L10" s="15" t="str" cm="1">
        <f t="array" ref="L10">IF(OR($B10="",L$2=""),"",Projetos!$J9/_xlfn.XLOOKUP(L$2,Técnicos!$A$2:$A$100,IF(Projetos!$I9=1,Técnicos!$F$2:$F$100,IF(Projetos!$I9=2,Técnicos!$H$2:$H$100,Técnicos!$J$2:$J$100)),,0,1))</f>
        <v/>
      </c>
      <c r="M10" s="15" t="str" cm="1">
        <f t="array" ref="M10">IF(OR($B10="",M$2=""),"",Projetos!$J9/_xlfn.XLOOKUP(M$2,Técnicos!$A$2:$A$100,IF(Projetos!$I9=1,Técnicos!$F$2:$F$100,IF(Projetos!$I9=2,Técnicos!$H$2:$H$100,Técnicos!$J$2:$J$100)),,0,1))</f>
        <v/>
      </c>
      <c r="N10" s="15" t="str" cm="1">
        <f t="array" ref="N10">IF(OR($B10="",N$2=""),"",Projetos!$J9/_xlfn.XLOOKUP(N$2,Técnicos!$A$2:$A$100,IF(Projetos!$I9=1,Técnicos!$F$2:$F$100,IF(Projetos!$I9=2,Técnicos!$H$2:$H$100,Técnicos!$J$2:$J$100)),,0,1))</f>
        <v/>
      </c>
      <c r="O10" s="15" t="str" cm="1">
        <f t="array" ref="O10">IF(OR($B10="",O$2=""),"",Projetos!$J9/_xlfn.XLOOKUP(O$2,Técnicos!$A$2:$A$100,IF(Projetos!$I9=1,Técnicos!$F$2:$F$100,IF(Projetos!$I9=2,Técnicos!$H$2:$H$100,Técnicos!$J$2:$J$100)),,0,1))</f>
        <v/>
      </c>
      <c r="P10" s="15" t="str" cm="1">
        <f t="array" ref="P10">IF(OR($B10="",P$2=""),"",Projetos!$J9/_xlfn.XLOOKUP(P$2,Técnicos!$A$2:$A$100,IF(Projetos!$I9=1,Técnicos!$F$2:$F$100,IF(Projetos!$I9=2,Técnicos!$H$2:$H$100,Técnicos!$J$2:$J$100)),,0,1))</f>
        <v/>
      </c>
      <c r="Q10" s="15" t="str" cm="1">
        <f t="array" ref="Q10">IF(OR($B10="",Q$2=""),"",Projetos!$J9/_xlfn.XLOOKUP(Q$2,Técnicos!$A$2:$A$100,IF(Projetos!$I9=1,Técnicos!$F$2:$F$100,IF(Projetos!$I9=2,Técnicos!$H$2:$H$100,Técnicos!$J$2:$J$100)),,0,1))</f>
        <v/>
      </c>
      <c r="R10" s="15" t="str" cm="1">
        <f t="array" ref="R10">IF(OR($B10="",R$2=""),"",Projetos!$J9/_xlfn.XLOOKUP(R$2,Técnicos!$A$2:$A$100,IF(Projetos!$I9=1,Técnicos!$F$2:$F$100,IF(Projetos!$I9=2,Técnicos!$H$2:$H$100,Técnicos!$J$2:$J$100)),,0,1))</f>
        <v/>
      </c>
      <c r="S10" s="15" t="str" cm="1">
        <f t="array" ref="S10">IF(OR($B10="",S$2=""),"",Projetos!$J9/_xlfn.XLOOKUP(S$2,Técnicos!$A$2:$A$100,IF(Projetos!$I9=1,Técnicos!$F$2:$F$100,IF(Projetos!$I9=2,Técnicos!$H$2:$H$100,Técnicos!$J$2:$J$100)),,0,1))</f>
        <v/>
      </c>
      <c r="T10" s="15" t="str" cm="1">
        <f t="array" ref="T10">IF(OR($B10="",T$2=""),"",Projetos!$J9/_xlfn.XLOOKUP(T$2,Técnicos!$A$2:$A$100,IF(Projetos!$I9=1,Técnicos!$F$2:$F$100,IF(Projetos!$I9=2,Técnicos!$H$2:$H$100,Técnicos!$J$2:$J$100)),,0,1))</f>
        <v/>
      </c>
      <c r="U10" s="15" t="str" cm="1">
        <f t="array" ref="U10">IF(OR($B10="",U$2=""),"",Projetos!$J9/_xlfn.XLOOKUP(U$2,Técnicos!$A$2:$A$100,IF(Projetos!$I9=1,Técnicos!$F$2:$F$100,IF(Projetos!$I9=2,Técnicos!$H$2:$H$100,Técnicos!$J$2:$J$100)),,0,1))</f>
        <v/>
      </c>
      <c r="V10" s="15" t="str" cm="1">
        <f t="array" ref="V10">IF(OR($B10="",V$2=""),"",Projetos!$J9/_xlfn.XLOOKUP(V$2,Técnicos!$A$2:$A$100,IF(Projetos!$I9=1,Técnicos!$F$2:$F$100,IF(Projetos!$I9=2,Técnicos!$H$2:$H$100,Técnicos!$J$2:$J$100)),,0,1))</f>
        <v/>
      </c>
      <c r="W10" s="15" t="str" cm="1">
        <f t="array" ref="W10">IF(OR($B10="",W$2=""),"",Projetos!$J9/_xlfn.XLOOKUP(W$2,Técnicos!$A$2:$A$100,IF(Projetos!$I9=1,Técnicos!$F$2:$F$100,IF(Projetos!$I9=2,Técnicos!$H$2:$H$100,Técnicos!$J$2:$J$100)),,0,1))</f>
        <v/>
      </c>
      <c r="X10" s="15" t="str" cm="1">
        <f t="array" ref="X10">IF(OR($B10="",X$2=""),"",Projetos!$J9/_xlfn.XLOOKUP(X$2,Técnicos!$A$2:$A$100,IF(Projetos!$I9=1,Técnicos!$F$2:$F$100,IF(Projetos!$I9=2,Técnicos!$H$2:$H$100,Técnicos!$J$2:$J$100)),,0,1))</f>
        <v/>
      </c>
      <c r="Y10" s="15" t="str" cm="1">
        <f t="array" ref="Y10">IF(OR($B10="",Y$2=""),"",Projetos!$J9/_xlfn.XLOOKUP(Y$2,Técnicos!$A$2:$A$100,IF(Projetos!$I9=1,Técnicos!$F$2:$F$100,IF(Projetos!$I9=2,Técnicos!$H$2:$H$100,Técnicos!$J$2:$J$100)),,0,1))</f>
        <v/>
      </c>
      <c r="Z10" s="15" t="str" cm="1">
        <f t="array" ref="Z10">IF(OR($B10="",Z$2=""),"",Projetos!$J9/_xlfn.XLOOKUP(Z$2,Técnicos!$A$2:$A$100,IF(Projetos!$I9=1,Técnicos!$F$2:$F$100,IF(Projetos!$I9=2,Técnicos!$H$2:$H$100,Técnicos!$J$2:$J$100)),,0,1))</f>
        <v/>
      </c>
      <c r="AA10" s="15" t="str" cm="1">
        <f t="array" ref="AA10">IF(OR($B10="",AA$2=""),"",Projetos!$J9/_xlfn.XLOOKUP(AA$2,Técnicos!$A$2:$A$100,IF(Projetos!$I9=1,Técnicos!$F$2:$F$100,IF(Projetos!$I9=2,Técnicos!$H$2:$H$100,Técnicos!$J$2:$J$100)),,0,1))</f>
        <v/>
      </c>
      <c r="AB10" s="15" t="str" cm="1">
        <f t="array" ref="AB10">IF(OR($B10="",AB$2=""),"",Projetos!$J9/_xlfn.XLOOKUP(AB$2,Técnicos!$A$2:$A$100,IF(Projetos!$I9=1,Técnicos!$F$2:$F$100,IF(Projetos!$I9=2,Técnicos!$H$2:$H$100,Técnicos!$J$2:$J$100)),,0,1))</f>
        <v/>
      </c>
      <c r="AC10" s="15" t="str" cm="1">
        <f t="array" ref="AC10">IF(OR($B10="",AC$2=""),"",Projetos!$J9/_xlfn.XLOOKUP(AC$2,Técnicos!$A$2:$A$100,IF(Projetos!$I9=1,Técnicos!$F$2:$F$100,IF(Projetos!$I9=2,Técnicos!$H$2:$H$100,Técnicos!$J$2:$J$100)),,0,1))</f>
        <v/>
      </c>
      <c r="AD10" s="15" t="str" cm="1">
        <f t="array" ref="AD10">IF(OR($B10="",AD$2=""),"",Projetos!$J9/_xlfn.XLOOKUP(AD$2,Técnicos!$A$2:$A$100,IF(Projetos!$I9=1,Técnicos!$F$2:$F$100,IF(Projetos!$I9=2,Técnicos!$H$2:$H$100,Técnicos!$J$2:$J$100)),,0,1))</f>
        <v/>
      </c>
      <c r="AE10" s="15" t="str" cm="1">
        <f t="array" ref="AE10">IF(OR($B10="",AE$2=""),"",Projetos!$J9/_xlfn.XLOOKUP(AE$2,Técnicos!$A$2:$A$100,IF(Projetos!$I9=1,Técnicos!$F$2:$F$100,IF(Projetos!$I9=2,Técnicos!$H$2:$H$100,Técnicos!$J$2:$J$100)),,0,1))</f>
        <v/>
      </c>
      <c r="AF10" s="15" t="str" cm="1">
        <f t="array" ref="AF10">IF(OR($B10="",AF$2=""),"",Projetos!$J9/_xlfn.XLOOKUP(AF$2,Técnicos!$A$2:$A$100,IF(Projetos!$I9=1,Técnicos!$F$2:$F$100,IF(Projetos!$I9=2,Técnicos!$H$2:$H$100,Técnicos!$J$2:$J$100)),,0,1))</f>
        <v/>
      </c>
      <c r="AG10" s="15" t="str" cm="1">
        <f t="array" ref="AG10">IF(OR($B10="",AG$2=""),"",Projetos!$J9/_xlfn.XLOOKUP(AG$2,Técnicos!$A$2:$A$100,IF(Projetos!$I9=1,Técnicos!$F$2:$F$100,IF(Projetos!$I9=2,Técnicos!$H$2:$H$100,Técnicos!$J$2:$J$100)),,0,1))</f>
        <v/>
      </c>
      <c r="AH10" s="15" t="str" cm="1">
        <f t="array" ref="AH10">IF(OR($B10="",AH$2=""),"",Projetos!$J9/_xlfn.XLOOKUP(AH$2,Técnicos!$A$2:$A$100,IF(Projetos!$I9=1,Técnicos!$F$2:$F$100,IF(Projetos!$I9=2,Técnicos!$H$2:$H$100,Técnicos!$J$2:$J$100)),,0,1))</f>
        <v/>
      </c>
      <c r="AI10" s="15" t="str" cm="1">
        <f t="array" ref="AI10">IF(OR($B10="",AI$2=""),"",Projetos!$J9/_xlfn.XLOOKUP(AI$2,Técnicos!$A$2:$A$100,IF(Projetos!$I9=1,Técnicos!$F$2:$F$100,IF(Projetos!$I9=2,Técnicos!$H$2:$H$100,Técnicos!$J$2:$J$100)),,0,1))</f>
        <v/>
      </c>
      <c r="AJ10" s="15" t="str" cm="1">
        <f t="array" ref="AJ10">IF(OR($B10="",AJ$2=""),"",Projetos!$J9/_xlfn.XLOOKUP(AJ$2,Técnicos!$A$2:$A$100,IF(Projetos!$I9=1,Técnicos!$F$2:$F$100,IF(Projetos!$I9=2,Técnicos!$H$2:$H$100,Técnicos!$J$2:$J$100)),,0,1))</f>
        <v/>
      </c>
      <c r="AK10" s="15" t="str" cm="1">
        <f t="array" ref="AK10">IF(OR($B10="",AK$2=""),"",Projetos!$J9/_xlfn.XLOOKUP(AK$2,Técnicos!$A$2:$A$100,IF(Projetos!$I9=1,Técnicos!$F$2:$F$100,IF(Projetos!$I9=2,Técnicos!$H$2:$H$100,Técnicos!$J$2:$J$100)),,0,1))</f>
        <v/>
      </c>
      <c r="AL10" s="15" t="str" cm="1">
        <f t="array" ref="AL10">IF(OR($B10="",AL$2=""),"",Projetos!$J9/_xlfn.XLOOKUP(AL$2,Técnicos!$A$2:$A$100,IF(Projetos!$I9=1,Técnicos!$F$2:$F$100,IF(Projetos!$I9=2,Técnicos!$H$2:$H$100,Técnicos!$J$2:$J$100)),,0,1))</f>
        <v/>
      </c>
      <c r="AM10" s="15" t="str" cm="1">
        <f t="array" ref="AM10">IF(OR($B10="",AM$2=""),"",Projetos!$J9/_xlfn.XLOOKUP(AM$2,Técnicos!$A$2:$A$100,IF(Projetos!$I9=1,Técnicos!$F$2:$F$100,IF(Projetos!$I9=2,Técnicos!$H$2:$H$100,Técnicos!$J$2:$J$100)),,0,1))</f>
        <v/>
      </c>
      <c r="AN10" s="15" t="str" cm="1">
        <f t="array" ref="AN10">IF(OR($B10="",AN$2=""),"",Projetos!$J9/_xlfn.XLOOKUP(AN$2,Técnicos!$A$2:$A$100,IF(Projetos!$I9=1,Técnicos!$F$2:$F$100,IF(Projetos!$I9=2,Técnicos!$H$2:$H$100,Técnicos!$J$2:$J$100)),,0,1))</f>
        <v/>
      </c>
      <c r="AO10" s="15" t="str" cm="1">
        <f t="array" ref="AO10">IF(OR($B10="",AO$2=""),"",Projetos!$J9/_xlfn.XLOOKUP(AO$2,Técnicos!$A$2:$A$100,IF(Projetos!$I9=1,Técnicos!$F$2:$F$100,IF(Projetos!$I9=2,Técnicos!$H$2:$H$100,Técnicos!$J$2:$J$100)),,0,1))</f>
        <v/>
      </c>
      <c r="AP10" s="15" t="str" cm="1">
        <f t="array" ref="AP10">IF(OR($B10="",AP$2=""),"",Projetos!$J9/_xlfn.XLOOKUP(AP$2,Técnicos!$A$2:$A$100,IF(Projetos!$I9=1,Técnicos!$F$2:$F$100,IF(Projetos!$I9=2,Técnicos!$H$2:$H$100,Técnicos!$J$2:$J$100)),,0,1))</f>
        <v/>
      </c>
      <c r="AQ10" s="15" t="str" cm="1">
        <f t="array" ref="AQ10">IF(OR($B10="",AQ$2=""),"",Projetos!$J9/_xlfn.XLOOKUP(AQ$2,Técnicos!$A$2:$A$100,IF(Projetos!$I9=1,Técnicos!$F$2:$F$100,IF(Projetos!$I9=2,Técnicos!$H$2:$H$100,Técnicos!$J$2:$J$100)),,0,1))</f>
        <v/>
      </c>
      <c r="AR10" s="15" t="str" cm="1">
        <f t="array" ref="AR10">IF(OR($B10="",AR$2=""),"",Projetos!$J9/_xlfn.XLOOKUP(AR$2,Técnicos!$A$2:$A$100,IF(Projetos!$I9=1,Técnicos!$F$2:$F$100,IF(Projetos!$I9=2,Técnicos!$H$2:$H$100,Técnicos!$J$2:$J$100)),,0,1))</f>
        <v/>
      </c>
      <c r="AS10" s="15" t="str" cm="1">
        <f t="array" ref="AS10">IF(OR($B10="",AS$2=""),"",Projetos!$J9/_xlfn.XLOOKUP(AS$2,Técnicos!$A$2:$A$100,IF(Projetos!$I9=1,Técnicos!$F$2:$F$100,IF(Projetos!$I9=2,Técnicos!$H$2:$H$100,Técnicos!$J$2:$J$100)),,0,1))</f>
        <v/>
      </c>
      <c r="AT10" s="15" t="str" cm="1">
        <f t="array" ref="AT10">IF(OR($B10="",AT$2=""),"",Projetos!$J9/_xlfn.XLOOKUP(AT$2,Técnicos!$A$2:$A$100,IF(Projetos!$I9=1,Técnicos!$F$2:$F$100,IF(Projetos!$I9=2,Técnicos!$H$2:$H$100,Técnicos!$J$2:$J$100)),,0,1))</f>
        <v/>
      </c>
      <c r="AU10" s="15" t="str" cm="1">
        <f t="array" ref="AU10">IF(OR($B10="",AU$2=""),"",Projetos!$J9/_xlfn.XLOOKUP(AU$2,Técnicos!$A$2:$A$100,IF(Projetos!$I9=1,Técnicos!$F$2:$F$100,IF(Projetos!$I9=2,Técnicos!$H$2:$H$100,Técnicos!$J$2:$J$100)),,0,1))</f>
        <v/>
      </c>
      <c r="AV10" s="15" t="str" cm="1">
        <f t="array" ref="AV10">IF(OR($B10="",AV$2=""),"",Projetos!$J9/_xlfn.XLOOKUP(AV$2,Técnicos!$A$2:$A$100,IF(Projetos!$I9=1,Técnicos!$F$2:$F$100,IF(Projetos!$I9=2,Técnicos!$H$2:$H$100,Técnicos!$J$2:$J$100)),,0,1))</f>
        <v/>
      </c>
      <c r="AW10" s="15" t="str" cm="1">
        <f t="array" ref="AW10">IF(OR($B10="",AW$2=""),"",Projetos!$J9/_xlfn.XLOOKUP(AW$2,Técnicos!$A$2:$A$100,IF(Projetos!$I9=1,Técnicos!$F$2:$F$100,IF(Projetos!$I9=2,Técnicos!$H$2:$H$100,Técnicos!$J$2:$J$100)),,0,1))</f>
        <v/>
      </c>
      <c r="AX10" s="15" t="str" cm="1">
        <f t="array" ref="AX10">IF(OR($B10="",AX$2=""),"",Projetos!$J9/_xlfn.XLOOKUP(AX$2,Técnicos!$A$2:$A$100,IF(Projetos!$I9=1,Técnicos!$F$2:$F$100,IF(Projetos!$I9=2,Técnicos!$H$2:$H$100,Técnicos!$J$2:$J$100)),,0,1))</f>
        <v/>
      </c>
      <c r="AY10" s="15" t="str" cm="1">
        <f t="array" ref="AY10">IF(OR($B10="",AY$2=""),"",Projetos!$J9/_xlfn.XLOOKUP(AY$2,Técnicos!$A$2:$A$100,IF(Projetos!$I9=1,Técnicos!$F$2:$F$100,IF(Projetos!$I9=2,Técnicos!$H$2:$H$100,Técnicos!$J$2:$J$100)),,0,1))</f>
        <v/>
      </c>
      <c r="AZ10" s="15" t="str" cm="1">
        <f t="array" ref="AZ10">IF(OR($B10="",AZ$2=""),"",Projetos!$J9/_xlfn.XLOOKUP(AZ$2,Técnicos!$A$2:$A$100,IF(Projetos!$I9=1,Técnicos!$F$2:$F$100,IF(Projetos!$I9=2,Técnicos!$H$2:$H$100,Técnicos!$J$2:$J$100)),,0,1))</f>
        <v/>
      </c>
      <c r="BA10" s="15" t="str" cm="1">
        <f t="array" ref="BA10">IF(OR($B10="",BA$2=""),"",Projetos!$J9/_xlfn.XLOOKUP(BA$2,Técnicos!$A$2:$A$100,IF(Projetos!$I9=1,Técnicos!$F$2:$F$100,IF(Projetos!$I9=2,Técnicos!$H$2:$H$100,Técnicos!$J$2:$J$100)),,0,1))</f>
        <v/>
      </c>
      <c r="BB10" s="15" t="str" cm="1">
        <f t="array" ref="BB10">IF(OR($B10="",BB$2=""),"",Projetos!$J9/_xlfn.XLOOKUP(BB$2,Técnicos!$A$2:$A$100,IF(Projetos!$I9=1,Técnicos!$F$2:$F$100,IF(Projetos!$I9=2,Técnicos!$H$2:$H$100,Técnicos!$J$2:$J$100)),,0,1))</f>
        <v/>
      </c>
      <c r="BC10" s="15" t="str" cm="1">
        <f t="array" ref="BC10">IF(OR($B10="",BC$2=""),"",Projetos!$J9/_xlfn.XLOOKUP(BC$2,Técnicos!$A$2:$A$100,IF(Projetos!$I9=1,Técnicos!$F$2:$F$100,IF(Projetos!$I9=2,Técnicos!$H$2:$H$100,Técnicos!$J$2:$J$100)),,0,1))</f>
        <v/>
      </c>
      <c r="BD10" s="15" t="str" cm="1">
        <f t="array" ref="BD10">IF(OR($B10="",BD$2=""),"",Projetos!$J9/_xlfn.XLOOKUP(BD$2,Técnicos!$A$2:$A$100,IF(Projetos!$I9=1,Técnicos!$F$2:$F$100,IF(Projetos!$I9=2,Técnicos!$H$2:$H$100,Técnicos!$J$2:$J$100)),,0,1))</f>
        <v/>
      </c>
      <c r="BE10" s="15" t="str" cm="1">
        <f t="array" ref="BE10">IF(OR($B10="",BE$2=""),"",Projetos!$J9/_xlfn.XLOOKUP(BE$2,Técnicos!$A$2:$A$100,IF(Projetos!$I9=1,Técnicos!$F$2:$F$100,IF(Projetos!$I9=2,Técnicos!$H$2:$H$100,Técnicos!$J$2:$J$100)),,0,1))</f>
        <v/>
      </c>
      <c r="BF10" s="15" t="str" cm="1">
        <f t="array" ref="BF10">IF(OR($B10="",BF$2=""),"",Projetos!$J9/_xlfn.XLOOKUP(BF$2,Técnicos!$A$2:$A$100,IF(Projetos!$I9=1,Técnicos!$F$2:$F$100,IF(Projetos!$I9=2,Técnicos!$H$2:$H$100,Técnicos!$J$2:$J$100)),,0,1))</f>
        <v/>
      </c>
      <c r="BG10" s="15" t="str" cm="1">
        <f t="array" ref="BG10">IF(OR($B10="",BG$2=""),"",Projetos!$J9/_xlfn.XLOOKUP(BG$2,Técnicos!$A$2:$A$100,IF(Projetos!$I9=1,Técnicos!$F$2:$F$100,IF(Projetos!$I9=2,Técnicos!$H$2:$H$100,Técnicos!$J$2:$J$100)),,0,1))</f>
        <v/>
      </c>
      <c r="BH10" s="15" t="str" cm="1">
        <f t="array" ref="BH10">IF(OR($B10="",BH$2=""),"",Projetos!$J9/_xlfn.XLOOKUP(BH$2,Técnicos!$A$2:$A$100,IF(Projetos!$I9=1,Técnicos!$F$2:$F$100,IF(Projetos!$I9=2,Técnicos!$H$2:$H$100,Técnicos!$J$2:$J$100)),,0,1))</f>
        <v/>
      </c>
      <c r="BI10" s="15" t="str" cm="1">
        <f t="array" ref="BI10">IF(OR($B10="",BI$2=""),"",Projetos!$J9/_xlfn.XLOOKUP(BI$2,Técnicos!$A$2:$A$100,IF(Projetos!$I9=1,Técnicos!$F$2:$F$100,IF(Projetos!$I9=2,Técnicos!$H$2:$H$100,Técnicos!$J$2:$J$100)),,0,1))</f>
        <v/>
      </c>
      <c r="BJ10" s="15" t="str" cm="1">
        <f t="array" ref="BJ10">IF(OR($B10="",BJ$2=""),"",Projetos!$J9/_xlfn.XLOOKUP(BJ$2,Técnicos!$A$2:$A$100,IF(Projetos!$I9=1,Técnicos!$F$2:$F$100,IF(Projetos!$I9=2,Técnicos!$H$2:$H$100,Técnicos!$J$2:$J$100)),,0,1))</f>
        <v/>
      </c>
      <c r="BK10" s="15" t="str" cm="1">
        <f t="array" ref="BK10">IF(OR($B10="",BK$2=""),"",Projetos!$J9/_xlfn.XLOOKUP(BK$2,Técnicos!$A$2:$A$100,IF(Projetos!$I9=1,Técnicos!$F$2:$F$100,IF(Projetos!$I9=2,Técnicos!$H$2:$H$100,Técnicos!$J$2:$J$100)),,0,1))</f>
        <v/>
      </c>
      <c r="BL10" s="15" t="str" cm="1">
        <f t="array" ref="BL10">IF(OR($B10="",BL$2=""),"",Projetos!$J9/_xlfn.XLOOKUP(BL$2,Técnicos!$A$2:$A$100,IF(Projetos!$I9=1,Técnicos!$F$2:$F$100,IF(Projetos!$I9=2,Técnicos!$H$2:$H$100,Técnicos!$J$2:$J$100)),,0,1))</f>
        <v/>
      </c>
      <c r="BM10" s="15" t="str" cm="1">
        <f t="array" ref="BM10">IF(OR($B10="",BM$2=""),"",Projetos!$J9/_xlfn.XLOOKUP(BM$2,Técnicos!$A$2:$A$100,IF(Projetos!$I9=1,Técnicos!$F$2:$F$100,IF(Projetos!$I9=2,Técnicos!$H$2:$H$100,Técnicos!$J$2:$J$100)),,0,1))</f>
        <v/>
      </c>
      <c r="BN10" s="15" t="str" cm="1">
        <f t="array" ref="BN10">IF(OR($B10="",BN$2=""),"",Projetos!$J9/_xlfn.XLOOKUP(BN$2,Técnicos!$A$2:$A$100,IF(Projetos!$I9=1,Técnicos!$F$2:$F$100,IF(Projetos!$I9=2,Técnicos!$H$2:$H$100,Técnicos!$J$2:$J$100)),,0,1))</f>
        <v/>
      </c>
    </row>
    <row r="11" spans="1:66" x14ac:dyDescent="0.3">
      <c r="B11" s="1">
        <f>IF(Projetos!A10&lt;&gt;"",Projetos!A10,"")</f>
        <v>9</v>
      </c>
      <c r="C11" s="15" cm="1">
        <f t="array" ref="C11">IF(OR($B11="",C$2=""),"",Projetos!$J10/_xlfn.XLOOKUP(C$2,Técnicos!$A$2:$A$100,IF(Projetos!$I10=1,Técnicos!$F$2:$F$100,IF(Projetos!$I10=2,Técnicos!$H$2:$H$100,Técnicos!$J$2:$J$100)),,0,1))</f>
        <v>31.677018633540371</v>
      </c>
      <c r="D11" s="15" cm="1">
        <f t="array" ref="D11">IF(OR($B11="",D$2=""),"",Projetos!$J10/_xlfn.XLOOKUP(D$2,Técnicos!$A$2:$A$100,IF(Projetos!$I10=1,Técnicos!$F$2:$F$100,IF(Projetos!$I10=2,Técnicos!$H$2:$H$100,Técnicos!$J$2:$J$100)),,0,1))</f>
        <v>33.774834437086092</v>
      </c>
      <c r="E11" s="15" cm="1">
        <f t="array" ref="E11">IF(OR($B11="",E$2=""),"",Projetos!$J10/_xlfn.XLOOKUP(E$2,Técnicos!$A$2:$A$100,IF(Projetos!$I10=1,Técnicos!$F$2:$F$100,IF(Projetos!$I10=2,Técnicos!$H$2:$H$100,Técnicos!$J$2:$J$100)),,0,1))</f>
        <v>28.176795580110497</v>
      </c>
      <c r="F11" s="15" cm="1">
        <f t="array" ref="F11">IF(OR($B11="",F$2=""),"",Projetos!$J10/_xlfn.XLOOKUP(F$2,Técnicos!$A$2:$A$100,IF(Projetos!$I10=1,Técnicos!$F$2:$F$100,IF(Projetos!$I10=2,Técnicos!$H$2:$H$100,Técnicos!$J$2:$J$100)),,0,1))</f>
        <v>26.701570680628272</v>
      </c>
      <c r="G11" s="15" cm="1">
        <f t="array" ref="G11">IF(OR($B11="",G$2=""),"",Projetos!$J10/_xlfn.XLOOKUP(G$2,Técnicos!$A$2:$A$100,IF(Projetos!$I10=1,Técnicos!$F$2:$F$100,IF(Projetos!$I10=2,Técnicos!$H$2:$H$100,Técnicos!$J$2:$J$100)),,0,1))</f>
        <v>31.677018633540371</v>
      </c>
      <c r="H11" s="15" t="str" cm="1">
        <f t="array" ref="H11">IF(OR($B11="",H$2=""),"",Projetos!$J10/_xlfn.XLOOKUP(H$2,Técnicos!$A$2:$A$100,IF(Projetos!$I10=1,Técnicos!$F$2:$F$100,IF(Projetos!$I10=2,Técnicos!$H$2:$H$100,Técnicos!$J$2:$J$100)),,0,1))</f>
        <v/>
      </c>
      <c r="I11" s="15" t="str" cm="1">
        <f t="array" ref="I11">IF(OR($B11="",I$2=""),"",Projetos!$J10/_xlfn.XLOOKUP(I$2,Técnicos!$A$2:$A$100,IF(Projetos!$I10=1,Técnicos!$F$2:$F$100,IF(Projetos!$I10=2,Técnicos!$H$2:$H$100,Técnicos!$J$2:$J$100)),,0,1))</f>
        <v/>
      </c>
      <c r="J11" s="15" t="str" cm="1">
        <f t="array" ref="J11">IF(OR($B11="",J$2=""),"",Projetos!$J10/_xlfn.XLOOKUP(J$2,Técnicos!$A$2:$A$100,IF(Projetos!$I10=1,Técnicos!$F$2:$F$100,IF(Projetos!$I10=2,Técnicos!$H$2:$H$100,Técnicos!$J$2:$J$100)),,0,1))</f>
        <v/>
      </c>
      <c r="K11" s="15" t="str" cm="1">
        <f t="array" ref="K11">IF(OR($B11="",K$2=""),"",Projetos!$J10/_xlfn.XLOOKUP(K$2,Técnicos!$A$2:$A$100,IF(Projetos!$I10=1,Técnicos!$F$2:$F$100,IF(Projetos!$I10=2,Técnicos!$H$2:$H$100,Técnicos!$J$2:$J$100)),,0,1))</f>
        <v/>
      </c>
      <c r="L11" s="15" t="str" cm="1">
        <f t="array" ref="L11">IF(OR($B11="",L$2=""),"",Projetos!$J10/_xlfn.XLOOKUP(L$2,Técnicos!$A$2:$A$100,IF(Projetos!$I10=1,Técnicos!$F$2:$F$100,IF(Projetos!$I10=2,Técnicos!$H$2:$H$100,Técnicos!$J$2:$J$100)),,0,1))</f>
        <v/>
      </c>
      <c r="M11" s="15" t="str" cm="1">
        <f t="array" ref="M11">IF(OR($B11="",M$2=""),"",Projetos!$J10/_xlfn.XLOOKUP(M$2,Técnicos!$A$2:$A$100,IF(Projetos!$I10=1,Técnicos!$F$2:$F$100,IF(Projetos!$I10=2,Técnicos!$H$2:$H$100,Técnicos!$J$2:$J$100)),,0,1))</f>
        <v/>
      </c>
      <c r="N11" s="15" t="str" cm="1">
        <f t="array" ref="N11">IF(OR($B11="",N$2=""),"",Projetos!$J10/_xlfn.XLOOKUP(N$2,Técnicos!$A$2:$A$100,IF(Projetos!$I10=1,Técnicos!$F$2:$F$100,IF(Projetos!$I10=2,Técnicos!$H$2:$H$100,Técnicos!$J$2:$J$100)),,0,1))</f>
        <v/>
      </c>
      <c r="O11" s="15" t="str" cm="1">
        <f t="array" ref="O11">IF(OR($B11="",O$2=""),"",Projetos!$J10/_xlfn.XLOOKUP(O$2,Técnicos!$A$2:$A$100,IF(Projetos!$I10=1,Técnicos!$F$2:$F$100,IF(Projetos!$I10=2,Técnicos!$H$2:$H$100,Técnicos!$J$2:$J$100)),,0,1))</f>
        <v/>
      </c>
      <c r="P11" s="15" t="str" cm="1">
        <f t="array" ref="P11">IF(OR($B11="",P$2=""),"",Projetos!$J10/_xlfn.XLOOKUP(P$2,Técnicos!$A$2:$A$100,IF(Projetos!$I10=1,Técnicos!$F$2:$F$100,IF(Projetos!$I10=2,Técnicos!$H$2:$H$100,Técnicos!$J$2:$J$100)),,0,1))</f>
        <v/>
      </c>
      <c r="Q11" s="15" t="str" cm="1">
        <f t="array" ref="Q11">IF(OR($B11="",Q$2=""),"",Projetos!$J10/_xlfn.XLOOKUP(Q$2,Técnicos!$A$2:$A$100,IF(Projetos!$I10=1,Técnicos!$F$2:$F$100,IF(Projetos!$I10=2,Técnicos!$H$2:$H$100,Técnicos!$J$2:$J$100)),,0,1))</f>
        <v/>
      </c>
      <c r="R11" s="15" t="str" cm="1">
        <f t="array" ref="R11">IF(OR($B11="",R$2=""),"",Projetos!$J10/_xlfn.XLOOKUP(R$2,Técnicos!$A$2:$A$100,IF(Projetos!$I10=1,Técnicos!$F$2:$F$100,IF(Projetos!$I10=2,Técnicos!$H$2:$H$100,Técnicos!$J$2:$J$100)),,0,1))</f>
        <v/>
      </c>
      <c r="S11" s="15" t="str" cm="1">
        <f t="array" ref="S11">IF(OR($B11="",S$2=""),"",Projetos!$J10/_xlfn.XLOOKUP(S$2,Técnicos!$A$2:$A$100,IF(Projetos!$I10=1,Técnicos!$F$2:$F$100,IF(Projetos!$I10=2,Técnicos!$H$2:$H$100,Técnicos!$J$2:$J$100)),,0,1))</f>
        <v/>
      </c>
      <c r="T11" s="15" t="str" cm="1">
        <f t="array" ref="T11">IF(OR($B11="",T$2=""),"",Projetos!$J10/_xlfn.XLOOKUP(T$2,Técnicos!$A$2:$A$100,IF(Projetos!$I10=1,Técnicos!$F$2:$F$100,IF(Projetos!$I10=2,Técnicos!$H$2:$H$100,Técnicos!$J$2:$J$100)),,0,1))</f>
        <v/>
      </c>
      <c r="U11" s="15" t="str" cm="1">
        <f t="array" ref="U11">IF(OR($B11="",U$2=""),"",Projetos!$J10/_xlfn.XLOOKUP(U$2,Técnicos!$A$2:$A$100,IF(Projetos!$I10=1,Técnicos!$F$2:$F$100,IF(Projetos!$I10=2,Técnicos!$H$2:$H$100,Técnicos!$J$2:$J$100)),,0,1))</f>
        <v/>
      </c>
      <c r="V11" s="15" t="str" cm="1">
        <f t="array" ref="V11">IF(OR($B11="",V$2=""),"",Projetos!$J10/_xlfn.XLOOKUP(V$2,Técnicos!$A$2:$A$100,IF(Projetos!$I10=1,Técnicos!$F$2:$F$100,IF(Projetos!$I10=2,Técnicos!$H$2:$H$100,Técnicos!$J$2:$J$100)),,0,1))</f>
        <v/>
      </c>
      <c r="W11" s="15" t="str" cm="1">
        <f t="array" ref="W11">IF(OR($B11="",W$2=""),"",Projetos!$J10/_xlfn.XLOOKUP(W$2,Técnicos!$A$2:$A$100,IF(Projetos!$I10=1,Técnicos!$F$2:$F$100,IF(Projetos!$I10=2,Técnicos!$H$2:$H$100,Técnicos!$J$2:$J$100)),,0,1))</f>
        <v/>
      </c>
      <c r="X11" s="15" t="str" cm="1">
        <f t="array" ref="X11">IF(OR($B11="",X$2=""),"",Projetos!$J10/_xlfn.XLOOKUP(X$2,Técnicos!$A$2:$A$100,IF(Projetos!$I10=1,Técnicos!$F$2:$F$100,IF(Projetos!$I10=2,Técnicos!$H$2:$H$100,Técnicos!$J$2:$J$100)),,0,1))</f>
        <v/>
      </c>
      <c r="Y11" s="15" t="str" cm="1">
        <f t="array" ref="Y11">IF(OR($B11="",Y$2=""),"",Projetos!$J10/_xlfn.XLOOKUP(Y$2,Técnicos!$A$2:$A$100,IF(Projetos!$I10=1,Técnicos!$F$2:$F$100,IF(Projetos!$I10=2,Técnicos!$H$2:$H$100,Técnicos!$J$2:$J$100)),,0,1))</f>
        <v/>
      </c>
      <c r="Z11" s="15" t="str" cm="1">
        <f t="array" ref="Z11">IF(OR($B11="",Z$2=""),"",Projetos!$J10/_xlfn.XLOOKUP(Z$2,Técnicos!$A$2:$A$100,IF(Projetos!$I10=1,Técnicos!$F$2:$F$100,IF(Projetos!$I10=2,Técnicos!$H$2:$H$100,Técnicos!$J$2:$J$100)),,0,1))</f>
        <v/>
      </c>
      <c r="AA11" s="15" t="str" cm="1">
        <f t="array" ref="AA11">IF(OR($B11="",AA$2=""),"",Projetos!$J10/_xlfn.XLOOKUP(AA$2,Técnicos!$A$2:$A$100,IF(Projetos!$I10=1,Técnicos!$F$2:$F$100,IF(Projetos!$I10=2,Técnicos!$H$2:$H$100,Técnicos!$J$2:$J$100)),,0,1))</f>
        <v/>
      </c>
      <c r="AB11" s="15" t="str" cm="1">
        <f t="array" ref="AB11">IF(OR($B11="",AB$2=""),"",Projetos!$J10/_xlfn.XLOOKUP(AB$2,Técnicos!$A$2:$A$100,IF(Projetos!$I10=1,Técnicos!$F$2:$F$100,IF(Projetos!$I10=2,Técnicos!$H$2:$H$100,Técnicos!$J$2:$J$100)),,0,1))</f>
        <v/>
      </c>
      <c r="AC11" s="15" t="str" cm="1">
        <f t="array" ref="AC11">IF(OR($B11="",AC$2=""),"",Projetos!$J10/_xlfn.XLOOKUP(AC$2,Técnicos!$A$2:$A$100,IF(Projetos!$I10=1,Técnicos!$F$2:$F$100,IF(Projetos!$I10=2,Técnicos!$H$2:$H$100,Técnicos!$J$2:$J$100)),,0,1))</f>
        <v/>
      </c>
      <c r="AD11" s="15" t="str" cm="1">
        <f t="array" ref="AD11">IF(OR($B11="",AD$2=""),"",Projetos!$J10/_xlfn.XLOOKUP(AD$2,Técnicos!$A$2:$A$100,IF(Projetos!$I10=1,Técnicos!$F$2:$F$100,IF(Projetos!$I10=2,Técnicos!$H$2:$H$100,Técnicos!$J$2:$J$100)),,0,1))</f>
        <v/>
      </c>
      <c r="AE11" s="15" t="str" cm="1">
        <f t="array" ref="AE11">IF(OR($B11="",AE$2=""),"",Projetos!$J10/_xlfn.XLOOKUP(AE$2,Técnicos!$A$2:$A$100,IF(Projetos!$I10=1,Técnicos!$F$2:$F$100,IF(Projetos!$I10=2,Técnicos!$H$2:$H$100,Técnicos!$J$2:$J$100)),,0,1))</f>
        <v/>
      </c>
      <c r="AF11" s="15" t="str" cm="1">
        <f t="array" ref="AF11">IF(OR($B11="",AF$2=""),"",Projetos!$J10/_xlfn.XLOOKUP(AF$2,Técnicos!$A$2:$A$100,IF(Projetos!$I10=1,Técnicos!$F$2:$F$100,IF(Projetos!$I10=2,Técnicos!$H$2:$H$100,Técnicos!$J$2:$J$100)),,0,1))</f>
        <v/>
      </c>
      <c r="AG11" s="15" t="str" cm="1">
        <f t="array" ref="AG11">IF(OR($B11="",AG$2=""),"",Projetos!$J10/_xlfn.XLOOKUP(AG$2,Técnicos!$A$2:$A$100,IF(Projetos!$I10=1,Técnicos!$F$2:$F$100,IF(Projetos!$I10=2,Técnicos!$H$2:$H$100,Técnicos!$J$2:$J$100)),,0,1))</f>
        <v/>
      </c>
      <c r="AH11" s="15" t="str" cm="1">
        <f t="array" ref="AH11">IF(OR($B11="",AH$2=""),"",Projetos!$J10/_xlfn.XLOOKUP(AH$2,Técnicos!$A$2:$A$100,IF(Projetos!$I10=1,Técnicos!$F$2:$F$100,IF(Projetos!$I10=2,Técnicos!$H$2:$H$100,Técnicos!$J$2:$J$100)),,0,1))</f>
        <v/>
      </c>
      <c r="AI11" s="15" t="str" cm="1">
        <f t="array" ref="AI11">IF(OR($B11="",AI$2=""),"",Projetos!$J10/_xlfn.XLOOKUP(AI$2,Técnicos!$A$2:$A$100,IF(Projetos!$I10=1,Técnicos!$F$2:$F$100,IF(Projetos!$I10=2,Técnicos!$H$2:$H$100,Técnicos!$J$2:$J$100)),,0,1))</f>
        <v/>
      </c>
      <c r="AJ11" s="15" t="str" cm="1">
        <f t="array" ref="AJ11">IF(OR($B11="",AJ$2=""),"",Projetos!$J10/_xlfn.XLOOKUP(AJ$2,Técnicos!$A$2:$A$100,IF(Projetos!$I10=1,Técnicos!$F$2:$F$100,IF(Projetos!$I10=2,Técnicos!$H$2:$H$100,Técnicos!$J$2:$J$100)),,0,1))</f>
        <v/>
      </c>
      <c r="AK11" s="15" t="str" cm="1">
        <f t="array" ref="AK11">IF(OR($B11="",AK$2=""),"",Projetos!$J10/_xlfn.XLOOKUP(AK$2,Técnicos!$A$2:$A$100,IF(Projetos!$I10=1,Técnicos!$F$2:$F$100,IF(Projetos!$I10=2,Técnicos!$H$2:$H$100,Técnicos!$J$2:$J$100)),,0,1))</f>
        <v/>
      </c>
      <c r="AL11" s="15" t="str" cm="1">
        <f t="array" ref="AL11">IF(OR($B11="",AL$2=""),"",Projetos!$J10/_xlfn.XLOOKUP(AL$2,Técnicos!$A$2:$A$100,IF(Projetos!$I10=1,Técnicos!$F$2:$F$100,IF(Projetos!$I10=2,Técnicos!$H$2:$H$100,Técnicos!$J$2:$J$100)),,0,1))</f>
        <v/>
      </c>
      <c r="AM11" s="15" t="str" cm="1">
        <f t="array" ref="AM11">IF(OR($B11="",AM$2=""),"",Projetos!$J10/_xlfn.XLOOKUP(AM$2,Técnicos!$A$2:$A$100,IF(Projetos!$I10=1,Técnicos!$F$2:$F$100,IF(Projetos!$I10=2,Técnicos!$H$2:$H$100,Técnicos!$J$2:$J$100)),,0,1))</f>
        <v/>
      </c>
      <c r="AN11" s="15" t="str" cm="1">
        <f t="array" ref="AN11">IF(OR($B11="",AN$2=""),"",Projetos!$J10/_xlfn.XLOOKUP(AN$2,Técnicos!$A$2:$A$100,IF(Projetos!$I10=1,Técnicos!$F$2:$F$100,IF(Projetos!$I10=2,Técnicos!$H$2:$H$100,Técnicos!$J$2:$J$100)),,0,1))</f>
        <v/>
      </c>
      <c r="AO11" s="15" t="str" cm="1">
        <f t="array" ref="AO11">IF(OR($B11="",AO$2=""),"",Projetos!$J10/_xlfn.XLOOKUP(AO$2,Técnicos!$A$2:$A$100,IF(Projetos!$I10=1,Técnicos!$F$2:$F$100,IF(Projetos!$I10=2,Técnicos!$H$2:$H$100,Técnicos!$J$2:$J$100)),,0,1))</f>
        <v/>
      </c>
      <c r="AP11" s="15" t="str" cm="1">
        <f t="array" ref="AP11">IF(OR($B11="",AP$2=""),"",Projetos!$J10/_xlfn.XLOOKUP(AP$2,Técnicos!$A$2:$A$100,IF(Projetos!$I10=1,Técnicos!$F$2:$F$100,IF(Projetos!$I10=2,Técnicos!$H$2:$H$100,Técnicos!$J$2:$J$100)),,0,1))</f>
        <v/>
      </c>
      <c r="AQ11" s="15" t="str" cm="1">
        <f t="array" ref="AQ11">IF(OR($B11="",AQ$2=""),"",Projetos!$J10/_xlfn.XLOOKUP(AQ$2,Técnicos!$A$2:$A$100,IF(Projetos!$I10=1,Técnicos!$F$2:$F$100,IF(Projetos!$I10=2,Técnicos!$H$2:$H$100,Técnicos!$J$2:$J$100)),,0,1))</f>
        <v/>
      </c>
      <c r="AR11" s="15" t="str" cm="1">
        <f t="array" ref="AR11">IF(OR($B11="",AR$2=""),"",Projetos!$J10/_xlfn.XLOOKUP(AR$2,Técnicos!$A$2:$A$100,IF(Projetos!$I10=1,Técnicos!$F$2:$F$100,IF(Projetos!$I10=2,Técnicos!$H$2:$H$100,Técnicos!$J$2:$J$100)),,0,1))</f>
        <v/>
      </c>
      <c r="AS11" s="15" t="str" cm="1">
        <f t="array" ref="AS11">IF(OR($B11="",AS$2=""),"",Projetos!$J10/_xlfn.XLOOKUP(AS$2,Técnicos!$A$2:$A$100,IF(Projetos!$I10=1,Técnicos!$F$2:$F$100,IF(Projetos!$I10=2,Técnicos!$H$2:$H$100,Técnicos!$J$2:$J$100)),,0,1))</f>
        <v/>
      </c>
      <c r="AT11" s="15" t="str" cm="1">
        <f t="array" ref="AT11">IF(OR($B11="",AT$2=""),"",Projetos!$J10/_xlfn.XLOOKUP(AT$2,Técnicos!$A$2:$A$100,IF(Projetos!$I10=1,Técnicos!$F$2:$F$100,IF(Projetos!$I10=2,Técnicos!$H$2:$H$100,Técnicos!$J$2:$J$100)),,0,1))</f>
        <v/>
      </c>
      <c r="AU11" s="15" t="str" cm="1">
        <f t="array" ref="AU11">IF(OR($B11="",AU$2=""),"",Projetos!$J10/_xlfn.XLOOKUP(AU$2,Técnicos!$A$2:$A$100,IF(Projetos!$I10=1,Técnicos!$F$2:$F$100,IF(Projetos!$I10=2,Técnicos!$H$2:$H$100,Técnicos!$J$2:$J$100)),,0,1))</f>
        <v/>
      </c>
      <c r="AV11" s="15" t="str" cm="1">
        <f t="array" ref="AV11">IF(OR($B11="",AV$2=""),"",Projetos!$J10/_xlfn.XLOOKUP(AV$2,Técnicos!$A$2:$A$100,IF(Projetos!$I10=1,Técnicos!$F$2:$F$100,IF(Projetos!$I10=2,Técnicos!$H$2:$H$100,Técnicos!$J$2:$J$100)),,0,1))</f>
        <v/>
      </c>
      <c r="AW11" s="15" t="str" cm="1">
        <f t="array" ref="AW11">IF(OR($B11="",AW$2=""),"",Projetos!$J10/_xlfn.XLOOKUP(AW$2,Técnicos!$A$2:$A$100,IF(Projetos!$I10=1,Técnicos!$F$2:$F$100,IF(Projetos!$I10=2,Técnicos!$H$2:$H$100,Técnicos!$J$2:$J$100)),,0,1))</f>
        <v/>
      </c>
      <c r="AX11" s="15" t="str" cm="1">
        <f t="array" ref="AX11">IF(OR($B11="",AX$2=""),"",Projetos!$J10/_xlfn.XLOOKUP(AX$2,Técnicos!$A$2:$A$100,IF(Projetos!$I10=1,Técnicos!$F$2:$F$100,IF(Projetos!$I10=2,Técnicos!$H$2:$H$100,Técnicos!$J$2:$J$100)),,0,1))</f>
        <v/>
      </c>
      <c r="AY11" s="15" t="str" cm="1">
        <f t="array" ref="AY11">IF(OR($B11="",AY$2=""),"",Projetos!$J10/_xlfn.XLOOKUP(AY$2,Técnicos!$A$2:$A$100,IF(Projetos!$I10=1,Técnicos!$F$2:$F$100,IF(Projetos!$I10=2,Técnicos!$H$2:$H$100,Técnicos!$J$2:$J$100)),,0,1))</f>
        <v/>
      </c>
      <c r="AZ11" s="15" t="str" cm="1">
        <f t="array" ref="AZ11">IF(OR($B11="",AZ$2=""),"",Projetos!$J10/_xlfn.XLOOKUP(AZ$2,Técnicos!$A$2:$A$100,IF(Projetos!$I10=1,Técnicos!$F$2:$F$100,IF(Projetos!$I10=2,Técnicos!$H$2:$H$100,Técnicos!$J$2:$J$100)),,0,1))</f>
        <v/>
      </c>
      <c r="BA11" s="15" t="str" cm="1">
        <f t="array" ref="BA11">IF(OR($B11="",BA$2=""),"",Projetos!$J10/_xlfn.XLOOKUP(BA$2,Técnicos!$A$2:$A$100,IF(Projetos!$I10=1,Técnicos!$F$2:$F$100,IF(Projetos!$I10=2,Técnicos!$H$2:$H$100,Técnicos!$J$2:$J$100)),,0,1))</f>
        <v/>
      </c>
      <c r="BB11" s="15" t="str" cm="1">
        <f t="array" ref="BB11">IF(OR($B11="",BB$2=""),"",Projetos!$J10/_xlfn.XLOOKUP(BB$2,Técnicos!$A$2:$A$100,IF(Projetos!$I10=1,Técnicos!$F$2:$F$100,IF(Projetos!$I10=2,Técnicos!$H$2:$H$100,Técnicos!$J$2:$J$100)),,0,1))</f>
        <v/>
      </c>
      <c r="BC11" s="15" t="str" cm="1">
        <f t="array" ref="BC11">IF(OR($B11="",BC$2=""),"",Projetos!$J10/_xlfn.XLOOKUP(BC$2,Técnicos!$A$2:$A$100,IF(Projetos!$I10=1,Técnicos!$F$2:$F$100,IF(Projetos!$I10=2,Técnicos!$H$2:$H$100,Técnicos!$J$2:$J$100)),,0,1))</f>
        <v/>
      </c>
      <c r="BD11" s="15" t="str" cm="1">
        <f t="array" ref="BD11">IF(OR($B11="",BD$2=""),"",Projetos!$J10/_xlfn.XLOOKUP(BD$2,Técnicos!$A$2:$A$100,IF(Projetos!$I10=1,Técnicos!$F$2:$F$100,IF(Projetos!$I10=2,Técnicos!$H$2:$H$100,Técnicos!$J$2:$J$100)),,0,1))</f>
        <v/>
      </c>
      <c r="BE11" s="15" t="str" cm="1">
        <f t="array" ref="BE11">IF(OR($B11="",BE$2=""),"",Projetos!$J10/_xlfn.XLOOKUP(BE$2,Técnicos!$A$2:$A$100,IF(Projetos!$I10=1,Técnicos!$F$2:$F$100,IF(Projetos!$I10=2,Técnicos!$H$2:$H$100,Técnicos!$J$2:$J$100)),,0,1))</f>
        <v/>
      </c>
      <c r="BF11" s="15" t="str" cm="1">
        <f t="array" ref="BF11">IF(OR($B11="",BF$2=""),"",Projetos!$J10/_xlfn.XLOOKUP(BF$2,Técnicos!$A$2:$A$100,IF(Projetos!$I10=1,Técnicos!$F$2:$F$100,IF(Projetos!$I10=2,Técnicos!$H$2:$H$100,Técnicos!$J$2:$J$100)),,0,1))</f>
        <v/>
      </c>
      <c r="BG11" s="15" t="str" cm="1">
        <f t="array" ref="BG11">IF(OR($B11="",BG$2=""),"",Projetos!$J10/_xlfn.XLOOKUP(BG$2,Técnicos!$A$2:$A$100,IF(Projetos!$I10=1,Técnicos!$F$2:$F$100,IF(Projetos!$I10=2,Técnicos!$H$2:$H$100,Técnicos!$J$2:$J$100)),,0,1))</f>
        <v/>
      </c>
      <c r="BH11" s="15" t="str" cm="1">
        <f t="array" ref="BH11">IF(OR($B11="",BH$2=""),"",Projetos!$J10/_xlfn.XLOOKUP(BH$2,Técnicos!$A$2:$A$100,IF(Projetos!$I10=1,Técnicos!$F$2:$F$100,IF(Projetos!$I10=2,Técnicos!$H$2:$H$100,Técnicos!$J$2:$J$100)),,0,1))</f>
        <v/>
      </c>
      <c r="BI11" s="15" t="str" cm="1">
        <f t="array" ref="BI11">IF(OR($B11="",BI$2=""),"",Projetos!$J10/_xlfn.XLOOKUP(BI$2,Técnicos!$A$2:$A$100,IF(Projetos!$I10=1,Técnicos!$F$2:$F$100,IF(Projetos!$I10=2,Técnicos!$H$2:$H$100,Técnicos!$J$2:$J$100)),,0,1))</f>
        <v/>
      </c>
      <c r="BJ11" s="15" t="str" cm="1">
        <f t="array" ref="BJ11">IF(OR($B11="",BJ$2=""),"",Projetos!$J10/_xlfn.XLOOKUP(BJ$2,Técnicos!$A$2:$A$100,IF(Projetos!$I10=1,Técnicos!$F$2:$F$100,IF(Projetos!$I10=2,Técnicos!$H$2:$H$100,Técnicos!$J$2:$J$100)),,0,1))</f>
        <v/>
      </c>
      <c r="BK11" s="15" t="str" cm="1">
        <f t="array" ref="BK11">IF(OR($B11="",BK$2=""),"",Projetos!$J10/_xlfn.XLOOKUP(BK$2,Técnicos!$A$2:$A$100,IF(Projetos!$I10=1,Técnicos!$F$2:$F$100,IF(Projetos!$I10=2,Técnicos!$H$2:$H$100,Técnicos!$J$2:$J$100)),,0,1))</f>
        <v/>
      </c>
      <c r="BL11" s="15" t="str" cm="1">
        <f t="array" ref="BL11">IF(OR($B11="",BL$2=""),"",Projetos!$J10/_xlfn.XLOOKUP(BL$2,Técnicos!$A$2:$A$100,IF(Projetos!$I10=1,Técnicos!$F$2:$F$100,IF(Projetos!$I10=2,Técnicos!$H$2:$H$100,Técnicos!$J$2:$J$100)),,0,1))</f>
        <v/>
      </c>
      <c r="BM11" s="15" t="str" cm="1">
        <f t="array" ref="BM11">IF(OR($B11="",BM$2=""),"",Projetos!$J10/_xlfn.XLOOKUP(BM$2,Técnicos!$A$2:$A$100,IF(Projetos!$I10=1,Técnicos!$F$2:$F$100,IF(Projetos!$I10=2,Técnicos!$H$2:$H$100,Técnicos!$J$2:$J$100)),,0,1))</f>
        <v/>
      </c>
      <c r="BN11" s="15" t="str" cm="1">
        <f t="array" ref="BN11">IF(OR($B11="",BN$2=""),"",Projetos!$J10/_xlfn.XLOOKUP(BN$2,Técnicos!$A$2:$A$100,IF(Projetos!$I10=1,Técnicos!$F$2:$F$100,IF(Projetos!$I10=2,Técnicos!$H$2:$H$100,Técnicos!$J$2:$J$100)),,0,1))</f>
        <v/>
      </c>
    </row>
    <row r="12" spans="1:66" x14ac:dyDescent="0.3">
      <c r="B12" s="1">
        <f>IF(Projetos!A11&lt;&gt;"",Projetos!A11,"")</f>
        <v>10</v>
      </c>
      <c r="C12" s="15" cm="1">
        <f t="array" ref="C12">IF(OR($B12="",C$2=""),"",Projetos!$J11/_xlfn.XLOOKUP(C$2,Técnicos!$A$2:$A$100,IF(Projetos!$I11=1,Técnicos!$F$2:$F$100,IF(Projetos!$I11=2,Técnicos!$H$2:$H$100,Técnicos!$J$2:$J$100)),,0,1))</f>
        <v>28.260869565217391</v>
      </c>
      <c r="D12" s="15" cm="1">
        <f t="array" ref="D12">IF(OR($B12="",D$2=""),"",Projetos!$J11/_xlfn.XLOOKUP(D$2,Técnicos!$A$2:$A$100,IF(Projetos!$I11=1,Técnicos!$F$2:$F$100,IF(Projetos!$I11=2,Técnicos!$H$2:$H$100,Técnicos!$J$2:$J$100)),,0,1))</f>
        <v>30.132450331125828</v>
      </c>
      <c r="E12" s="15" cm="1">
        <f t="array" ref="E12">IF(OR($B12="",E$2=""),"",Projetos!$J11/_xlfn.XLOOKUP(E$2,Técnicos!$A$2:$A$100,IF(Projetos!$I11=1,Técnicos!$F$2:$F$100,IF(Projetos!$I11=2,Técnicos!$H$2:$H$100,Técnicos!$J$2:$J$100)),,0,1))</f>
        <v>25.138121546961326</v>
      </c>
      <c r="F12" s="15" cm="1">
        <f t="array" ref="F12">IF(OR($B12="",F$2=""),"",Projetos!$J11/_xlfn.XLOOKUP(F$2,Técnicos!$A$2:$A$100,IF(Projetos!$I11=1,Técnicos!$F$2:$F$100,IF(Projetos!$I11=2,Técnicos!$H$2:$H$100,Técnicos!$J$2:$J$100)),,0,1))</f>
        <v>23.821989528795811</v>
      </c>
      <c r="G12" s="15" cm="1">
        <f t="array" ref="G12">IF(OR($B12="",G$2=""),"",Projetos!$J11/_xlfn.XLOOKUP(G$2,Técnicos!$A$2:$A$100,IF(Projetos!$I11=1,Técnicos!$F$2:$F$100,IF(Projetos!$I11=2,Técnicos!$H$2:$H$100,Técnicos!$J$2:$J$100)),,0,1))</f>
        <v>28.260869565217391</v>
      </c>
      <c r="H12" s="15" t="str" cm="1">
        <f t="array" ref="H12">IF(OR($B12="",H$2=""),"",Projetos!$J11/_xlfn.XLOOKUP(H$2,Técnicos!$A$2:$A$100,IF(Projetos!$I11=1,Técnicos!$F$2:$F$100,IF(Projetos!$I11=2,Técnicos!$H$2:$H$100,Técnicos!$J$2:$J$100)),,0,1))</f>
        <v/>
      </c>
      <c r="I12" s="15" t="str" cm="1">
        <f t="array" ref="I12">IF(OR($B12="",I$2=""),"",Projetos!$J11/_xlfn.XLOOKUP(I$2,Técnicos!$A$2:$A$100,IF(Projetos!$I11=1,Técnicos!$F$2:$F$100,IF(Projetos!$I11=2,Técnicos!$H$2:$H$100,Técnicos!$J$2:$J$100)),,0,1))</f>
        <v/>
      </c>
      <c r="J12" s="15" t="str" cm="1">
        <f t="array" ref="J12">IF(OR($B12="",J$2=""),"",Projetos!$J11/_xlfn.XLOOKUP(J$2,Técnicos!$A$2:$A$100,IF(Projetos!$I11=1,Técnicos!$F$2:$F$100,IF(Projetos!$I11=2,Técnicos!$H$2:$H$100,Técnicos!$J$2:$J$100)),,0,1))</f>
        <v/>
      </c>
      <c r="K12" s="15" t="str" cm="1">
        <f t="array" ref="K12">IF(OR($B12="",K$2=""),"",Projetos!$J11/_xlfn.XLOOKUP(K$2,Técnicos!$A$2:$A$100,IF(Projetos!$I11=1,Técnicos!$F$2:$F$100,IF(Projetos!$I11=2,Técnicos!$H$2:$H$100,Técnicos!$J$2:$J$100)),,0,1))</f>
        <v/>
      </c>
      <c r="L12" s="15" t="str" cm="1">
        <f t="array" ref="L12">IF(OR($B12="",L$2=""),"",Projetos!$J11/_xlfn.XLOOKUP(L$2,Técnicos!$A$2:$A$100,IF(Projetos!$I11=1,Técnicos!$F$2:$F$100,IF(Projetos!$I11=2,Técnicos!$H$2:$H$100,Técnicos!$J$2:$J$100)),,0,1))</f>
        <v/>
      </c>
      <c r="M12" s="15" t="str" cm="1">
        <f t="array" ref="M12">IF(OR($B12="",M$2=""),"",Projetos!$J11/_xlfn.XLOOKUP(M$2,Técnicos!$A$2:$A$100,IF(Projetos!$I11=1,Técnicos!$F$2:$F$100,IF(Projetos!$I11=2,Técnicos!$H$2:$H$100,Técnicos!$J$2:$J$100)),,0,1))</f>
        <v/>
      </c>
      <c r="N12" s="15" t="str" cm="1">
        <f t="array" ref="N12">IF(OR($B12="",N$2=""),"",Projetos!$J11/_xlfn.XLOOKUP(N$2,Técnicos!$A$2:$A$100,IF(Projetos!$I11=1,Técnicos!$F$2:$F$100,IF(Projetos!$I11=2,Técnicos!$H$2:$H$100,Técnicos!$J$2:$J$100)),,0,1))</f>
        <v/>
      </c>
      <c r="O12" s="15" t="str" cm="1">
        <f t="array" ref="O12">IF(OR($B12="",O$2=""),"",Projetos!$J11/_xlfn.XLOOKUP(O$2,Técnicos!$A$2:$A$100,IF(Projetos!$I11=1,Técnicos!$F$2:$F$100,IF(Projetos!$I11=2,Técnicos!$H$2:$H$100,Técnicos!$J$2:$J$100)),,0,1))</f>
        <v/>
      </c>
      <c r="P12" s="15" t="str" cm="1">
        <f t="array" ref="P12">IF(OR($B12="",P$2=""),"",Projetos!$J11/_xlfn.XLOOKUP(P$2,Técnicos!$A$2:$A$100,IF(Projetos!$I11=1,Técnicos!$F$2:$F$100,IF(Projetos!$I11=2,Técnicos!$H$2:$H$100,Técnicos!$J$2:$J$100)),,0,1))</f>
        <v/>
      </c>
      <c r="Q12" s="15" t="str" cm="1">
        <f t="array" ref="Q12">IF(OR($B12="",Q$2=""),"",Projetos!$J11/_xlfn.XLOOKUP(Q$2,Técnicos!$A$2:$A$100,IF(Projetos!$I11=1,Técnicos!$F$2:$F$100,IF(Projetos!$I11=2,Técnicos!$H$2:$H$100,Técnicos!$J$2:$J$100)),,0,1))</f>
        <v/>
      </c>
      <c r="R12" s="15" t="str" cm="1">
        <f t="array" ref="R12">IF(OR($B12="",R$2=""),"",Projetos!$J11/_xlfn.XLOOKUP(R$2,Técnicos!$A$2:$A$100,IF(Projetos!$I11=1,Técnicos!$F$2:$F$100,IF(Projetos!$I11=2,Técnicos!$H$2:$H$100,Técnicos!$J$2:$J$100)),,0,1))</f>
        <v/>
      </c>
      <c r="S12" s="15" t="str" cm="1">
        <f t="array" ref="S12">IF(OR($B12="",S$2=""),"",Projetos!$J11/_xlfn.XLOOKUP(S$2,Técnicos!$A$2:$A$100,IF(Projetos!$I11=1,Técnicos!$F$2:$F$100,IF(Projetos!$I11=2,Técnicos!$H$2:$H$100,Técnicos!$J$2:$J$100)),,0,1))</f>
        <v/>
      </c>
      <c r="T12" s="15" t="str" cm="1">
        <f t="array" ref="T12">IF(OR($B12="",T$2=""),"",Projetos!$J11/_xlfn.XLOOKUP(T$2,Técnicos!$A$2:$A$100,IF(Projetos!$I11=1,Técnicos!$F$2:$F$100,IF(Projetos!$I11=2,Técnicos!$H$2:$H$100,Técnicos!$J$2:$J$100)),,0,1))</f>
        <v/>
      </c>
      <c r="U12" s="15" t="str" cm="1">
        <f t="array" ref="U12">IF(OR($B12="",U$2=""),"",Projetos!$J11/_xlfn.XLOOKUP(U$2,Técnicos!$A$2:$A$100,IF(Projetos!$I11=1,Técnicos!$F$2:$F$100,IF(Projetos!$I11=2,Técnicos!$H$2:$H$100,Técnicos!$J$2:$J$100)),,0,1))</f>
        <v/>
      </c>
      <c r="V12" s="15" t="str" cm="1">
        <f t="array" ref="V12">IF(OR($B12="",V$2=""),"",Projetos!$J11/_xlfn.XLOOKUP(V$2,Técnicos!$A$2:$A$100,IF(Projetos!$I11=1,Técnicos!$F$2:$F$100,IF(Projetos!$I11=2,Técnicos!$H$2:$H$100,Técnicos!$J$2:$J$100)),,0,1))</f>
        <v/>
      </c>
      <c r="W12" s="15" t="str" cm="1">
        <f t="array" ref="W12">IF(OR($B12="",W$2=""),"",Projetos!$J11/_xlfn.XLOOKUP(W$2,Técnicos!$A$2:$A$100,IF(Projetos!$I11=1,Técnicos!$F$2:$F$100,IF(Projetos!$I11=2,Técnicos!$H$2:$H$100,Técnicos!$J$2:$J$100)),,0,1))</f>
        <v/>
      </c>
      <c r="X12" s="15" t="str" cm="1">
        <f t="array" ref="X12">IF(OR($B12="",X$2=""),"",Projetos!$J11/_xlfn.XLOOKUP(X$2,Técnicos!$A$2:$A$100,IF(Projetos!$I11=1,Técnicos!$F$2:$F$100,IF(Projetos!$I11=2,Técnicos!$H$2:$H$100,Técnicos!$J$2:$J$100)),,0,1))</f>
        <v/>
      </c>
      <c r="Y12" s="15" t="str" cm="1">
        <f t="array" ref="Y12">IF(OR($B12="",Y$2=""),"",Projetos!$J11/_xlfn.XLOOKUP(Y$2,Técnicos!$A$2:$A$100,IF(Projetos!$I11=1,Técnicos!$F$2:$F$100,IF(Projetos!$I11=2,Técnicos!$H$2:$H$100,Técnicos!$J$2:$J$100)),,0,1))</f>
        <v/>
      </c>
      <c r="Z12" s="15" t="str" cm="1">
        <f t="array" ref="Z12">IF(OR($B12="",Z$2=""),"",Projetos!$J11/_xlfn.XLOOKUP(Z$2,Técnicos!$A$2:$A$100,IF(Projetos!$I11=1,Técnicos!$F$2:$F$100,IF(Projetos!$I11=2,Técnicos!$H$2:$H$100,Técnicos!$J$2:$J$100)),,0,1))</f>
        <v/>
      </c>
      <c r="AA12" s="15" t="str" cm="1">
        <f t="array" ref="AA12">IF(OR($B12="",AA$2=""),"",Projetos!$J11/_xlfn.XLOOKUP(AA$2,Técnicos!$A$2:$A$100,IF(Projetos!$I11=1,Técnicos!$F$2:$F$100,IF(Projetos!$I11=2,Técnicos!$H$2:$H$100,Técnicos!$J$2:$J$100)),,0,1))</f>
        <v/>
      </c>
      <c r="AB12" s="15" t="str" cm="1">
        <f t="array" ref="AB12">IF(OR($B12="",AB$2=""),"",Projetos!$J11/_xlfn.XLOOKUP(AB$2,Técnicos!$A$2:$A$100,IF(Projetos!$I11=1,Técnicos!$F$2:$F$100,IF(Projetos!$I11=2,Técnicos!$H$2:$H$100,Técnicos!$J$2:$J$100)),,0,1))</f>
        <v/>
      </c>
      <c r="AC12" s="15" t="str" cm="1">
        <f t="array" ref="AC12">IF(OR($B12="",AC$2=""),"",Projetos!$J11/_xlfn.XLOOKUP(AC$2,Técnicos!$A$2:$A$100,IF(Projetos!$I11=1,Técnicos!$F$2:$F$100,IF(Projetos!$I11=2,Técnicos!$H$2:$H$100,Técnicos!$J$2:$J$100)),,0,1))</f>
        <v/>
      </c>
      <c r="AD12" s="15" t="str" cm="1">
        <f t="array" ref="AD12">IF(OR($B12="",AD$2=""),"",Projetos!$J11/_xlfn.XLOOKUP(AD$2,Técnicos!$A$2:$A$100,IF(Projetos!$I11=1,Técnicos!$F$2:$F$100,IF(Projetos!$I11=2,Técnicos!$H$2:$H$100,Técnicos!$J$2:$J$100)),,0,1))</f>
        <v/>
      </c>
      <c r="AE12" s="15" t="str" cm="1">
        <f t="array" ref="AE12">IF(OR($B12="",AE$2=""),"",Projetos!$J11/_xlfn.XLOOKUP(AE$2,Técnicos!$A$2:$A$100,IF(Projetos!$I11=1,Técnicos!$F$2:$F$100,IF(Projetos!$I11=2,Técnicos!$H$2:$H$100,Técnicos!$J$2:$J$100)),,0,1))</f>
        <v/>
      </c>
      <c r="AF12" s="15" t="str" cm="1">
        <f t="array" ref="AF12">IF(OR($B12="",AF$2=""),"",Projetos!$J11/_xlfn.XLOOKUP(AF$2,Técnicos!$A$2:$A$100,IF(Projetos!$I11=1,Técnicos!$F$2:$F$100,IF(Projetos!$I11=2,Técnicos!$H$2:$H$100,Técnicos!$J$2:$J$100)),,0,1))</f>
        <v/>
      </c>
      <c r="AG12" s="15" t="str" cm="1">
        <f t="array" ref="AG12">IF(OR($B12="",AG$2=""),"",Projetos!$J11/_xlfn.XLOOKUP(AG$2,Técnicos!$A$2:$A$100,IF(Projetos!$I11=1,Técnicos!$F$2:$F$100,IF(Projetos!$I11=2,Técnicos!$H$2:$H$100,Técnicos!$J$2:$J$100)),,0,1))</f>
        <v/>
      </c>
      <c r="AH12" s="15" t="str" cm="1">
        <f t="array" ref="AH12">IF(OR($B12="",AH$2=""),"",Projetos!$J11/_xlfn.XLOOKUP(AH$2,Técnicos!$A$2:$A$100,IF(Projetos!$I11=1,Técnicos!$F$2:$F$100,IF(Projetos!$I11=2,Técnicos!$H$2:$H$100,Técnicos!$J$2:$J$100)),,0,1))</f>
        <v/>
      </c>
      <c r="AI12" s="15" t="str" cm="1">
        <f t="array" ref="AI12">IF(OR($B12="",AI$2=""),"",Projetos!$J11/_xlfn.XLOOKUP(AI$2,Técnicos!$A$2:$A$100,IF(Projetos!$I11=1,Técnicos!$F$2:$F$100,IF(Projetos!$I11=2,Técnicos!$H$2:$H$100,Técnicos!$J$2:$J$100)),,0,1))</f>
        <v/>
      </c>
      <c r="AJ12" s="15" t="str" cm="1">
        <f t="array" ref="AJ12">IF(OR($B12="",AJ$2=""),"",Projetos!$J11/_xlfn.XLOOKUP(AJ$2,Técnicos!$A$2:$A$100,IF(Projetos!$I11=1,Técnicos!$F$2:$F$100,IF(Projetos!$I11=2,Técnicos!$H$2:$H$100,Técnicos!$J$2:$J$100)),,0,1))</f>
        <v/>
      </c>
      <c r="AK12" s="15" t="str" cm="1">
        <f t="array" ref="AK12">IF(OR($B12="",AK$2=""),"",Projetos!$J11/_xlfn.XLOOKUP(AK$2,Técnicos!$A$2:$A$100,IF(Projetos!$I11=1,Técnicos!$F$2:$F$100,IF(Projetos!$I11=2,Técnicos!$H$2:$H$100,Técnicos!$J$2:$J$100)),,0,1))</f>
        <v/>
      </c>
      <c r="AL12" s="15" t="str" cm="1">
        <f t="array" ref="AL12">IF(OR($B12="",AL$2=""),"",Projetos!$J11/_xlfn.XLOOKUP(AL$2,Técnicos!$A$2:$A$100,IF(Projetos!$I11=1,Técnicos!$F$2:$F$100,IF(Projetos!$I11=2,Técnicos!$H$2:$H$100,Técnicos!$J$2:$J$100)),,0,1))</f>
        <v/>
      </c>
      <c r="AM12" s="15" t="str" cm="1">
        <f t="array" ref="AM12">IF(OR($B12="",AM$2=""),"",Projetos!$J11/_xlfn.XLOOKUP(AM$2,Técnicos!$A$2:$A$100,IF(Projetos!$I11=1,Técnicos!$F$2:$F$100,IF(Projetos!$I11=2,Técnicos!$H$2:$H$100,Técnicos!$J$2:$J$100)),,0,1))</f>
        <v/>
      </c>
      <c r="AN12" s="15" t="str" cm="1">
        <f t="array" ref="AN12">IF(OR($B12="",AN$2=""),"",Projetos!$J11/_xlfn.XLOOKUP(AN$2,Técnicos!$A$2:$A$100,IF(Projetos!$I11=1,Técnicos!$F$2:$F$100,IF(Projetos!$I11=2,Técnicos!$H$2:$H$100,Técnicos!$J$2:$J$100)),,0,1))</f>
        <v/>
      </c>
      <c r="AO12" s="15" t="str" cm="1">
        <f t="array" ref="AO12">IF(OR($B12="",AO$2=""),"",Projetos!$J11/_xlfn.XLOOKUP(AO$2,Técnicos!$A$2:$A$100,IF(Projetos!$I11=1,Técnicos!$F$2:$F$100,IF(Projetos!$I11=2,Técnicos!$H$2:$H$100,Técnicos!$J$2:$J$100)),,0,1))</f>
        <v/>
      </c>
      <c r="AP12" s="15" t="str" cm="1">
        <f t="array" ref="AP12">IF(OR($B12="",AP$2=""),"",Projetos!$J11/_xlfn.XLOOKUP(AP$2,Técnicos!$A$2:$A$100,IF(Projetos!$I11=1,Técnicos!$F$2:$F$100,IF(Projetos!$I11=2,Técnicos!$H$2:$H$100,Técnicos!$J$2:$J$100)),,0,1))</f>
        <v/>
      </c>
      <c r="AQ12" s="15" t="str" cm="1">
        <f t="array" ref="AQ12">IF(OR($B12="",AQ$2=""),"",Projetos!$J11/_xlfn.XLOOKUP(AQ$2,Técnicos!$A$2:$A$100,IF(Projetos!$I11=1,Técnicos!$F$2:$F$100,IF(Projetos!$I11=2,Técnicos!$H$2:$H$100,Técnicos!$J$2:$J$100)),,0,1))</f>
        <v/>
      </c>
      <c r="AR12" s="15" t="str" cm="1">
        <f t="array" ref="AR12">IF(OR($B12="",AR$2=""),"",Projetos!$J11/_xlfn.XLOOKUP(AR$2,Técnicos!$A$2:$A$100,IF(Projetos!$I11=1,Técnicos!$F$2:$F$100,IF(Projetos!$I11=2,Técnicos!$H$2:$H$100,Técnicos!$J$2:$J$100)),,0,1))</f>
        <v/>
      </c>
      <c r="AS12" s="15" t="str" cm="1">
        <f t="array" ref="AS12">IF(OR($B12="",AS$2=""),"",Projetos!$J11/_xlfn.XLOOKUP(AS$2,Técnicos!$A$2:$A$100,IF(Projetos!$I11=1,Técnicos!$F$2:$F$100,IF(Projetos!$I11=2,Técnicos!$H$2:$H$100,Técnicos!$J$2:$J$100)),,0,1))</f>
        <v/>
      </c>
      <c r="AT12" s="15" t="str" cm="1">
        <f t="array" ref="AT12">IF(OR($B12="",AT$2=""),"",Projetos!$J11/_xlfn.XLOOKUP(AT$2,Técnicos!$A$2:$A$100,IF(Projetos!$I11=1,Técnicos!$F$2:$F$100,IF(Projetos!$I11=2,Técnicos!$H$2:$H$100,Técnicos!$J$2:$J$100)),,0,1))</f>
        <v/>
      </c>
      <c r="AU12" s="15" t="str" cm="1">
        <f t="array" ref="AU12">IF(OR($B12="",AU$2=""),"",Projetos!$J11/_xlfn.XLOOKUP(AU$2,Técnicos!$A$2:$A$100,IF(Projetos!$I11=1,Técnicos!$F$2:$F$100,IF(Projetos!$I11=2,Técnicos!$H$2:$H$100,Técnicos!$J$2:$J$100)),,0,1))</f>
        <v/>
      </c>
      <c r="AV12" s="15" t="str" cm="1">
        <f t="array" ref="AV12">IF(OR($B12="",AV$2=""),"",Projetos!$J11/_xlfn.XLOOKUP(AV$2,Técnicos!$A$2:$A$100,IF(Projetos!$I11=1,Técnicos!$F$2:$F$100,IF(Projetos!$I11=2,Técnicos!$H$2:$H$100,Técnicos!$J$2:$J$100)),,0,1))</f>
        <v/>
      </c>
      <c r="AW12" s="15" t="str" cm="1">
        <f t="array" ref="AW12">IF(OR($B12="",AW$2=""),"",Projetos!$J11/_xlfn.XLOOKUP(AW$2,Técnicos!$A$2:$A$100,IF(Projetos!$I11=1,Técnicos!$F$2:$F$100,IF(Projetos!$I11=2,Técnicos!$H$2:$H$100,Técnicos!$J$2:$J$100)),,0,1))</f>
        <v/>
      </c>
      <c r="AX12" s="15" t="str" cm="1">
        <f t="array" ref="AX12">IF(OR($B12="",AX$2=""),"",Projetos!$J11/_xlfn.XLOOKUP(AX$2,Técnicos!$A$2:$A$100,IF(Projetos!$I11=1,Técnicos!$F$2:$F$100,IF(Projetos!$I11=2,Técnicos!$H$2:$H$100,Técnicos!$J$2:$J$100)),,0,1))</f>
        <v/>
      </c>
      <c r="AY12" s="15" t="str" cm="1">
        <f t="array" ref="AY12">IF(OR($B12="",AY$2=""),"",Projetos!$J11/_xlfn.XLOOKUP(AY$2,Técnicos!$A$2:$A$100,IF(Projetos!$I11=1,Técnicos!$F$2:$F$100,IF(Projetos!$I11=2,Técnicos!$H$2:$H$100,Técnicos!$J$2:$J$100)),,0,1))</f>
        <v/>
      </c>
      <c r="AZ12" s="15" t="str" cm="1">
        <f t="array" ref="AZ12">IF(OR($B12="",AZ$2=""),"",Projetos!$J11/_xlfn.XLOOKUP(AZ$2,Técnicos!$A$2:$A$100,IF(Projetos!$I11=1,Técnicos!$F$2:$F$100,IF(Projetos!$I11=2,Técnicos!$H$2:$H$100,Técnicos!$J$2:$J$100)),,0,1))</f>
        <v/>
      </c>
      <c r="BA12" s="15" t="str" cm="1">
        <f t="array" ref="BA12">IF(OR($B12="",BA$2=""),"",Projetos!$J11/_xlfn.XLOOKUP(BA$2,Técnicos!$A$2:$A$100,IF(Projetos!$I11=1,Técnicos!$F$2:$F$100,IF(Projetos!$I11=2,Técnicos!$H$2:$H$100,Técnicos!$J$2:$J$100)),,0,1))</f>
        <v/>
      </c>
      <c r="BB12" s="15" t="str" cm="1">
        <f t="array" ref="BB12">IF(OR($B12="",BB$2=""),"",Projetos!$J11/_xlfn.XLOOKUP(BB$2,Técnicos!$A$2:$A$100,IF(Projetos!$I11=1,Técnicos!$F$2:$F$100,IF(Projetos!$I11=2,Técnicos!$H$2:$H$100,Técnicos!$J$2:$J$100)),,0,1))</f>
        <v/>
      </c>
      <c r="BC12" s="15" t="str" cm="1">
        <f t="array" ref="BC12">IF(OR($B12="",BC$2=""),"",Projetos!$J11/_xlfn.XLOOKUP(BC$2,Técnicos!$A$2:$A$100,IF(Projetos!$I11=1,Técnicos!$F$2:$F$100,IF(Projetos!$I11=2,Técnicos!$H$2:$H$100,Técnicos!$J$2:$J$100)),,0,1))</f>
        <v/>
      </c>
      <c r="BD12" s="15" t="str" cm="1">
        <f t="array" ref="BD12">IF(OR($B12="",BD$2=""),"",Projetos!$J11/_xlfn.XLOOKUP(BD$2,Técnicos!$A$2:$A$100,IF(Projetos!$I11=1,Técnicos!$F$2:$F$100,IF(Projetos!$I11=2,Técnicos!$H$2:$H$100,Técnicos!$J$2:$J$100)),,0,1))</f>
        <v/>
      </c>
      <c r="BE12" s="15" t="str" cm="1">
        <f t="array" ref="BE12">IF(OR($B12="",BE$2=""),"",Projetos!$J11/_xlfn.XLOOKUP(BE$2,Técnicos!$A$2:$A$100,IF(Projetos!$I11=1,Técnicos!$F$2:$F$100,IF(Projetos!$I11=2,Técnicos!$H$2:$H$100,Técnicos!$J$2:$J$100)),,0,1))</f>
        <v/>
      </c>
      <c r="BF12" s="15" t="str" cm="1">
        <f t="array" ref="BF12">IF(OR($B12="",BF$2=""),"",Projetos!$J11/_xlfn.XLOOKUP(BF$2,Técnicos!$A$2:$A$100,IF(Projetos!$I11=1,Técnicos!$F$2:$F$100,IF(Projetos!$I11=2,Técnicos!$H$2:$H$100,Técnicos!$J$2:$J$100)),,0,1))</f>
        <v/>
      </c>
      <c r="BG12" s="15" t="str" cm="1">
        <f t="array" ref="BG12">IF(OR($B12="",BG$2=""),"",Projetos!$J11/_xlfn.XLOOKUP(BG$2,Técnicos!$A$2:$A$100,IF(Projetos!$I11=1,Técnicos!$F$2:$F$100,IF(Projetos!$I11=2,Técnicos!$H$2:$H$100,Técnicos!$J$2:$J$100)),,0,1))</f>
        <v/>
      </c>
      <c r="BH12" s="15" t="str" cm="1">
        <f t="array" ref="BH12">IF(OR($B12="",BH$2=""),"",Projetos!$J11/_xlfn.XLOOKUP(BH$2,Técnicos!$A$2:$A$100,IF(Projetos!$I11=1,Técnicos!$F$2:$F$100,IF(Projetos!$I11=2,Técnicos!$H$2:$H$100,Técnicos!$J$2:$J$100)),,0,1))</f>
        <v/>
      </c>
      <c r="BI12" s="15" t="str" cm="1">
        <f t="array" ref="BI12">IF(OR($B12="",BI$2=""),"",Projetos!$J11/_xlfn.XLOOKUP(BI$2,Técnicos!$A$2:$A$100,IF(Projetos!$I11=1,Técnicos!$F$2:$F$100,IF(Projetos!$I11=2,Técnicos!$H$2:$H$100,Técnicos!$J$2:$J$100)),,0,1))</f>
        <v/>
      </c>
      <c r="BJ12" s="15" t="str" cm="1">
        <f t="array" ref="BJ12">IF(OR($B12="",BJ$2=""),"",Projetos!$J11/_xlfn.XLOOKUP(BJ$2,Técnicos!$A$2:$A$100,IF(Projetos!$I11=1,Técnicos!$F$2:$F$100,IF(Projetos!$I11=2,Técnicos!$H$2:$H$100,Técnicos!$J$2:$J$100)),,0,1))</f>
        <v/>
      </c>
      <c r="BK12" s="15" t="str" cm="1">
        <f t="array" ref="BK12">IF(OR($B12="",BK$2=""),"",Projetos!$J11/_xlfn.XLOOKUP(BK$2,Técnicos!$A$2:$A$100,IF(Projetos!$I11=1,Técnicos!$F$2:$F$100,IF(Projetos!$I11=2,Técnicos!$H$2:$H$100,Técnicos!$J$2:$J$100)),,0,1))</f>
        <v/>
      </c>
      <c r="BL12" s="15" t="str" cm="1">
        <f t="array" ref="BL12">IF(OR($B12="",BL$2=""),"",Projetos!$J11/_xlfn.XLOOKUP(BL$2,Técnicos!$A$2:$A$100,IF(Projetos!$I11=1,Técnicos!$F$2:$F$100,IF(Projetos!$I11=2,Técnicos!$H$2:$H$100,Técnicos!$J$2:$J$100)),,0,1))</f>
        <v/>
      </c>
      <c r="BM12" s="15" t="str" cm="1">
        <f t="array" ref="BM12">IF(OR($B12="",BM$2=""),"",Projetos!$J11/_xlfn.XLOOKUP(BM$2,Técnicos!$A$2:$A$100,IF(Projetos!$I11=1,Técnicos!$F$2:$F$100,IF(Projetos!$I11=2,Técnicos!$H$2:$H$100,Técnicos!$J$2:$J$100)),,0,1))</f>
        <v/>
      </c>
      <c r="BN12" s="15" t="str" cm="1">
        <f t="array" ref="BN12">IF(OR($B12="",BN$2=""),"",Projetos!$J11/_xlfn.XLOOKUP(BN$2,Técnicos!$A$2:$A$100,IF(Projetos!$I11=1,Técnicos!$F$2:$F$100,IF(Projetos!$I11=2,Técnicos!$H$2:$H$100,Técnicos!$J$2:$J$100)),,0,1))</f>
        <v/>
      </c>
    </row>
    <row r="13" spans="1:66" x14ac:dyDescent="0.3">
      <c r="B13" s="1">
        <f>IF(Projetos!A12&lt;&gt;"",Projetos!A12,"")</f>
        <v>11</v>
      </c>
      <c r="C13" s="15" cm="1">
        <f t="array" ref="C13">IF(OR($B13="",C$2=""),"",Projetos!$J12/_xlfn.XLOOKUP(C$2,Técnicos!$A$2:$A$100,IF(Projetos!$I12=1,Técnicos!$F$2:$F$100,IF(Projetos!$I12=2,Técnicos!$H$2:$H$100,Técnicos!$J$2:$J$100)),,0,1))</f>
        <v>25.5</v>
      </c>
      <c r="D13" s="15" cm="1">
        <f t="array" ref="D13">IF(OR($B13="",D$2=""),"",Projetos!$J12/_xlfn.XLOOKUP(D$2,Técnicos!$A$2:$A$100,IF(Projetos!$I12=1,Técnicos!$F$2:$F$100,IF(Projetos!$I12=2,Técnicos!$H$2:$H$100,Técnicos!$J$2:$J$100)),,0,1))</f>
        <v>24.285714285714285</v>
      </c>
      <c r="E13" s="15" cm="1">
        <f t="array" ref="E13">IF(OR($B13="",E$2=""),"",Projetos!$J12/_xlfn.XLOOKUP(E$2,Técnicos!$A$2:$A$100,IF(Projetos!$I12=1,Técnicos!$F$2:$F$100,IF(Projetos!$I12=2,Técnicos!$H$2:$H$100,Técnicos!$J$2:$J$100)),,0,1))</f>
        <v>23.18181818181818</v>
      </c>
      <c r="F13" s="15" cm="1">
        <f t="array" ref="F13">IF(OR($B13="",F$2=""),"",Projetos!$J12/_xlfn.XLOOKUP(F$2,Técnicos!$A$2:$A$100,IF(Projetos!$I12=1,Técnicos!$F$2:$F$100,IF(Projetos!$I12=2,Técnicos!$H$2:$H$100,Técnicos!$J$2:$J$100)),,0,1))</f>
        <v>26.842105263157897</v>
      </c>
      <c r="G13" s="15" cm="1">
        <f t="array" ref="G13">IF(OR($B13="",G$2=""),"",Projetos!$J12/_xlfn.XLOOKUP(G$2,Técnicos!$A$2:$A$100,IF(Projetos!$I12=1,Técnicos!$F$2:$F$100,IF(Projetos!$I12=2,Técnicos!$H$2:$H$100,Técnicos!$J$2:$J$100)),,0,1))</f>
        <v>25.5</v>
      </c>
      <c r="H13" s="15" t="str" cm="1">
        <f t="array" ref="H13">IF(OR($B13="",H$2=""),"",Projetos!$J12/_xlfn.XLOOKUP(H$2,Técnicos!$A$2:$A$100,IF(Projetos!$I12=1,Técnicos!$F$2:$F$100,IF(Projetos!$I12=2,Técnicos!$H$2:$H$100,Técnicos!$J$2:$J$100)),,0,1))</f>
        <v/>
      </c>
      <c r="I13" s="15" t="str" cm="1">
        <f t="array" ref="I13">IF(OR($B13="",I$2=""),"",Projetos!$J12/_xlfn.XLOOKUP(I$2,Técnicos!$A$2:$A$100,IF(Projetos!$I12=1,Técnicos!$F$2:$F$100,IF(Projetos!$I12=2,Técnicos!$H$2:$H$100,Técnicos!$J$2:$J$100)),,0,1))</f>
        <v/>
      </c>
      <c r="J13" s="15" t="str" cm="1">
        <f t="array" ref="J13">IF(OR($B13="",J$2=""),"",Projetos!$J12/_xlfn.XLOOKUP(J$2,Técnicos!$A$2:$A$100,IF(Projetos!$I12=1,Técnicos!$F$2:$F$100,IF(Projetos!$I12=2,Técnicos!$H$2:$H$100,Técnicos!$J$2:$J$100)),,0,1))</f>
        <v/>
      </c>
      <c r="K13" s="15" t="str" cm="1">
        <f t="array" ref="K13">IF(OR($B13="",K$2=""),"",Projetos!$J12/_xlfn.XLOOKUP(K$2,Técnicos!$A$2:$A$100,IF(Projetos!$I12=1,Técnicos!$F$2:$F$100,IF(Projetos!$I12=2,Técnicos!$H$2:$H$100,Técnicos!$J$2:$J$100)),,0,1))</f>
        <v/>
      </c>
      <c r="L13" s="15" t="str" cm="1">
        <f t="array" ref="L13">IF(OR($B13="",L$2=""),"",Projetos!$J12/_xlfn.XLOOKUP(L$2,Técnicos!$A$2:$A$100,IF(Projetos!$I12=1,Técnicos!$F$2:$F$100,IF(Projetos!$I12=2,Técnicos!$H$2:$H$100,Técnicos!$J$2:$J$100)),,0,1))</f>
        <v/>
      </c>
      <c r="M13" s="15" t="str" cm="1">
        <f t="array" ref="M13">IF(OR($B13="",M$2=""),"",Projetos!$J12/_xlfn.XLOOKUP(M$2,Técnicos!$A$2:$A$100,IF(Projetos!$I12=1,Técnicos!$F$2:$F$100,IF(Projetos!$I12=2,Técnicos!$H$2:$H$100,Técnicos!$J$2:$J$100)),,0,1))</f>
        <v/>
      </c>
      <c r="N13" s="15" t="str" cm="1">
        <f t="array" ref="N13">IF(OR($B13="",N$2=""),"",Projetos!$J12/_xlfn.XLOOKUP(N$2,Técnicos!$A$2:$A$100,IF(Projetos!$I12=1,Técnicos!$F$2:$F$100,IF(Projetos!$I12=2,Técnicos!$H$2:$H$100,Técnicos!$J$2:$J$100)),,0,1))</f>
        <v/>
      </c>
      <c r="O13" s="15" t="str" cm="1">
        <f t="array" ref="O13">IF(OR($B13="",O$2=""),"",Projetos!$J12/_xlfn.XLOOKUP(O$2,Técnicos!$A$2:$A$100,IF(Projetos!$I12=1,Técnicos!$F$2:$F$100,IF(Projetos!$I12=2,Técnicos!$H$2:$H$100,Técnicos!$J$2:$J$100)),,0,1))</f>
        <v/>
      </c>
      <c r="P13" s="15" t="str" cm="1">
        <f t="array" ref="P13">IF(OR($B13="",P$2=""),"",Projetos!$J12/_xlfn.XLOOKUP(P$2,Técnicos!$A$2:$A$100,IF(Projetos!$I12=1,Técnicos!$F$2:$F$100,IF(Projetos!$I12=2,Técnicos!$H$2:$H$100,Técnicos!$J$2:$J$100)),,0,1))</f>
        <v/>
      </c>
      <c r="Q13" s="15" t="str" cm="1">
        <f t="array" ref="Q13">IF(OR($B13="",Q$2=""),"",Projetos!$J12/_xlfn.XLOOKUP(Q$2,Técnicos!$A$2:$A$100,IF(Projetos!$I12=1,Técnicos!$F$2:$F$100,IF(Projetos!$I12=2,Técnicos!$H$2:$H$100,Técnicos!$J$2:$J$100)),,0,1))</f>
        <v/>
      </c>
      <c r="R13" s="15" t="str" cm="1">
        <f t="array" ref="R13">IF(OR($B13="",R$2=""),"",Projetos!$J12/_xlfn.XLOOKUP(R$2,Técnicos!$A$2:$A$100,IF(Projetos!$I12=1,Técnicos!$F$2:$F$100,IF(Projetos!$I12=2,Técnicos!$H$2:$H$100,Técnicos!$J$2:$J$100)),,0,1))</f>
        <v/>
      </c>
      <c r="S13" s="15" t="str" cm="1">
        <f t="array" ref="S13">IF(OR($B13="",S$2=""),"",Projetos!$J12/_xlfn.XLOOKUP(S$2,Técnicos!$A$2:$A$100,IF(Projetos!$I12=1,Técnicos!$F$2:$F$100,IF(Projetos!$I12=2,Técnicos!$H$2:$H$100,Técnicos!$J$2:$J$100)),,0,1))</f>
        <v/>
      </c>
      <c r="T13" s="15" t="str" cm="1">
        <f t="array" ref="T13">IF(OR($B13="",T$2=""),"",Projetos!$J12/_xlfn.XLOOKUP(T$2,Técnicos!$A$2:$A$100,IF(Projetos!$I12=1,Técnicos!$F$2:$F$100,IF(Projetos!$I12=2,Técnicos!$H$2:$H$100,Técnicos!$J$2:$J$100)),,0,1))</f>
        <v/>
      </c>
      <c r="U13" s="15" t="str" cm="1">
        <f t="array" ref="U13">IF(OR($B13="",U$2=""),"",Projetos!$J12/_xlfn.XLOOKUP(U$2,Técnicos!$A$2:$A$100,IF(Projetos!$I12=1,Técnicos!$F$2:$F$100,IF(Projetos!$I12=2,Técnicos!$H$2:$H$100,Técnicos!$J$2:$J$100)),,0,1))</f>
        <v/>
      </c>
      <c r="V13" s="15" t="str" cm="1">
        <f t="array" ref="V13">IF(OR($B13="",V$2=""),"",Projetos!$J12/_xlfn.XLOOKUP(V$2,Técnicos!$A$2:$A$100,IF(Projetos!$I12=1,Técnicos!$F$2:$F$100,IF(Projetos!$I12=2,Técnicos!$H$2:$H$100,Técnicos!$J$2:$J$100)),,0,1))</f>
        <v/>
      </c>
      <c r="W13" s="15" t="str" cm="1">
        <f t="array" ref="W13">IF(OR($B13="",W$2=""),"",Projetos!$J12/_xlfn.XLOOKUP(W$2,Técnicos!$A$2:$A$100,IF(Projetos!$I12=1,Técnicos!$F$2:$F$100,IF(Projetos!$I12=2,Técnicos!$H$2:$H$100,Técnicos!$J$2:$J$100)),,0,1))</f>
        <v/>
      </c>
      <c r="X13" s="15" t="str" cm="1">
        <f t="array" ref="X13">IF(OR($B13="",X$2=""),"",Projetos!$J12/_xlfn.XLOOKUP(X$2,Técnicos!$A$2:$A$100,IF(Projetos!$I12=1,Técnicos!$F$2:$F$100,IF(Projetos!$I12=2,Técnicos!$H$2:$H$100,Técnicos!$J$2:$J$100)),,0,1))</f>
        <v/>
      </c>
      <c r="Y13" s="15" t="str" cm="1">
        <f t="array" ref="Y13">IF(OR($B13="",Y$2=""),"",Projetos!$J12/_xlfn.XLOOKUP(Y$2,Técnicos!$A$2:$A$100,IF(Projetos!$I12=1,Técnicos!$F$2:$F$100,IF(Projetos!$I12=2,Técnicos!$H$2:$H$100,Técnicos!$J$2:$J$100)),,0,1))</f>
        <v/>
      </c>
      <c r="Z13" s="15" t="str" cm="1">
        <f t="array" ref="Z13">IF(OR($B13="",Z$2=""),"",Projetos!$J12/_xlfn.XLOOKUP(Z$2,Técnicos!$A$2:$A$100,IF(Projetos!$I12=1,Técnicos!$F$2:$F$100,IF(Projetos!$I12=2,Técnicos!$H$2:$H$100,Técnicos!$J$2:$J$100)),,0,1))</f>
        <v/>
      </c>
      <c r="AA13" s="15" t="str" cm="1">
        <f t="array" ref="AA13">IF(OR($B13="",AA$2=""),"",Projetos!$J12/_xlfn.XLOOKUP(AA$2,Técnicos!$A$2:$A$100,IF(Projetos!$I12=1,Técnicos!$F$2:$F$100,IF(Projetos!$I12=2,Técnicos!$H$2:$H$100,Técnicos!$J$2:$J$100)),,0,1))</f>
        <v/>
      </c>
      <c r="AB13" s="15" t="str" cm="1">
        <f t="array" ref="AB13">IF(OR($B13="",AB$2=""),"",Projetos!$J12/_xlfn.XLOOKUP(AB$2,Técnicos!$A$2:$A$100,IF(Projetos!$I12=1,Técnicos!$F$2:$F$100,IF(Projetos!$I12=2,Técnicos!$H$2:$H$100,Técnicos!$J$2:$J$100)),,0,1))</f>
        <v/>
      </c>
      <c r="AC13" s="15" t="str" cm="1">
        <f t="array" ref="AC13">IF(OR($B13="",AC$2=""),"",Projetos!$J12/_xlfn.XLOOKUP(AC$2,Técnicos!$A$2:$A$100,IF(Projetos!$I12=1,Técnicos!$F$2:$F$100,IF(Projetos!$I12=2,Técnicos!$H$2:$H$100,Técnicos!$J$2:$J$100)),,0,1))</f>
        <v/>
      </c>
      <c r="AD13" s="15" t="str" cm="1">
        <f t="array" ref="AD13">IF(OR($B13="",AD$2=""),"",Projetos!$J12/_xlfn.XLOOKUP(AD$2,Técnicos!$A$2:$A$100,IF(Projetos!$I12=1,Técnicos!$F$2:$F$100,IF(Projetos!$I12=2,Técnicos!$H$2:$H$100,Técnicos!$J$2:$J$100)),,0,1))</f>
        <v/>
      </c>
      <c r="AE13" s="15" t="str" cm="1">
        <f t="array" ref="AE13">IF(OR($B13="",AE$2=""),"",Projetos!$J12/_xlfn.XLOOKUP(AE$2,Técnicos!$A$2:$A$100,IF(Projetos!$I12=1,Técnicos!$F$2:$F$100,IF(Projetos!$I12=2,Técnicos!$H$2:$H$100,Técnicos!$J$2:$J$100)),,0,1))</f>
        <v/>
      </c>
      <c r="AF13" s="15" t="str" cm="1">
        <f t="array" ref="AF13">IF(OR($B13="",AF$2=""),"",Projetos!$J12/_xlfn.XLOOKUP(AF$2,Técnicos!$A$2:$A$100,IF(Projetos!$I12=1,Técnicos!$F$2:$F$100,IF(Projetos!$I12=2,Técnicos!$H$2:$H$100,Técnicos!$J$2:$J$100)),,0,1))</f>
        <v/>
      </c>
      <c r="AG13" s="15" t="str" cm="1">
        <f t="array" ref="AG13">IF(OR($B13="",AG$2=""),"",Projetos!$J12/_xlfn.XLOOKUP(AG$2,Técnicos!$A$2:$A$100,IF(Projetos!$I12=1,Técnicos!$F$2:$F$100,IF(Projetos!$I12=2,Técnicos!$H$2:$H$100,Técnicos!$J$2:$J$100)),,0,1))</f>
        <v/>
      </c>
      <c r="AH13" s="15" t="str" cm="1">
        <f t="array" ref="AH13">IF(OR($B13="",AH$2=""),"",Projetos!$J12/_xlfn.XLOOKUP(AH$2,Técnicos!$A$2:$A$100,IF(Projetos!$I12=1,Técnicos!$F$2:$F$100,IF(Projetos!$I12=2,Técnicos!$H$2:$H$100,Técnicos!$J$2:$J$100)),,0,1))</f>
        <v/>
      </c>
      <c r="AI13" s="15" t="str" cm="1">
        <f t="array" ref="AI13">IF(OR($B13="",AI$2=""),"",Projetos!$J12/_xlfn.XLOOKUP(AI$2,Técnicos!$A$2:$A$100,IF(Projetos!$I12=1,Técnicos!$F$2:$F$100,IF(Projetos!$I12=2,Técnicos!$H$2:$H$100,Técnicos!$J$2:$J$100)),,0,1))</f>
        <v/>
      </c>
      <c r="AJ13" s="15" t="str" cm="1">
        <f t="array" ref="AJ13">IF(OR($B13="",AJ$2=""),"",Projetos!$J12/_xlfn.XLOOKUP(AJ$2,Técnicos!$A$2:$A$100,IF(Projetos!$I12=1,Técnicos!$F$2:$F$100,IF(Projetos!$I12=2,Técnicos!$H$2:$H$100,Técnicos!$J$2:$J$100)),,0,1))</f>
        <v/>
      </c>
      <c r="AK13" s="15" t="str" cm="1">
        <f t="array" ref="AK13">IF(OR($B13="",AK$2=""),"",Projetos!$J12/_xlfn.XLOOKUP(AK$2,Técnicos!$A$2:$A$100,IF(Projetos!$I12=1,Técnicos!$F$2:$F$100,IF(Projetos!$I12=2,Técnicos!$H$2:$H$100,Técnicos!$J$2:$J$100)),,0,1))</f>
        <v/>
      </c>
      <c r="AL13" s="15" t="str" cm="1">
        <f t="array" ref="AL13">IF(OR($B13="",AL$2=""),"",Projetos!$J12/_xlfn.XLOOKUP(AL$2,Técnicos!$A$2:$A$100,IF(Projetos!$I12=1,Técnicos!$F$2:$F$100,IF(Projetos!$I12=2,Técnicos!$H$2:$H$100,Técnicos!$J$2:$J$100)),,0,1))</f>
        <v/>
      </c>
      <c r="AM13" s="15" t="str" cm="1">
        <f t="array" ref="AM13">IF(OR($B13="",AM$2=""),"",Projetos!$J12/_xlfn.XLOOKUP(AM$2,Técnicos!$A$2:$A$100,IF(Projetos!$I12=1,Técnicos!$F$2:$F$100,IF(Projetos!$I12=2,Técnicos!$H$2:$H$100,Técnicos!$J$2:$J$100)),,0,1))</f>
        <v/>
      </c>
      <c r="AN13" s="15" t="str" cm="1">
        <f t="array" ref="AN13">IF(OR($B13="",AN$2=""),"",Projetos!$J12/_xlfn.XLOOKUP(AN$2,Técnicos!$A$2:$A$100,IF(Projetos!$I12=1,Técnicos!$F$2:$F$100,IF(Projetos!$I12=2,Técnicos!$H$2:$H$100,Técnicos!$J$2:$J$100)),,0,1))</f>
        <v/>
      </c>
      <c r="AO13" s="15" t="str" cm="1">
        <f t="array" ref="AO13">IF(OR($B13="",AO$2=""),"",Projetos!$J12/_xlfn.XLOOKUP(AO$2,Técnicos!$A$2:$A$100,IF(Projetos!$I12=1,Técnicos!$F$2:$F$100,IF(Projetos!$I12=2,Técnicos!$H$2:$H$100,Técnicos!$J$2:$J$100)),,0,1))</f>
        <v/>
      </c>
      <c r="AP13" s="15" t="str" cm="1">
        <f t="array" ref="AP13">IF(OR($B13="",AP$2=""),"",Projetos!$J12/_xlfn.XLOOKUP(AP$2,Técnicos!$A$2:$A$100,IF(Projetos!$I12=1,Técnicos!$F$2:$F$100,IF(Projetos!$I12=2,Técnicos!$H$2:$H$100,Técnicos!$J$2:$J$100)),,0,1))</f>
        <v/>
      </c>
      <c r="AQ13" s="15" t="str" cm="1">
        <f t="array" ref="AQ13">IF(OR($B13="",AQ$2=""),"",Projetos!$J12/_xlfn.XLOOKUP(AQ$2,Técnicos!$A$2:$A$100,IF(Projetos!$I12=1,Técnicos!$F$2:$F$100,IF(Projetos!$I12=2,Técnicos!$H$2:$H$100,Técnicos!$J$2:$J$100)),,0,1))</f>
        <v/>
      </c>
      <c r="AR13" s="15" t="str" cm="1">
        <f t="array" ref="AR13">IF(OR($B13="",AR$2=""),"",Projetos!$J12/_xlfn.XLOOKUP(AR$2,Técnicos!$A$2:$A$100,IF(Projetos!$I12=1,Técnicos!$F$2:$F$100,IF(Projetos!$I12=2,Técnicos!$H$2:$H$100,Técnicos!$J$2:$J$100)),,0,1))</f>
        <v/>
      </c>
      <c r="AS13" s="15" t="str" cm="1">
        <f t="array" ref="AS13">IF(OR($B13="",AS$2=""),"",Projetos!$J12/_xlfn.XLOOKUP(AS$2,Técnicos!$A$2:$A$100,IF(Projetos!$I12=1,Técnicos!$F$2:$F$100,IF(Projetos!$I12=2,Técnicos!$H$2:$H$100,Técnicos!$J$2:$J$100)),,0,1))</f>
        <v/>
      </c>
      <c r="AT13" s="15" t="str" cm="1">
        <f t="array" ref="AT13">IF(OR($B13="",AT$2=""),"",Projetos!$J12/_xlfn.XLOOKUP(AT$2,Técnicos!$A$2:$A$100,IF(Projetos!$I12=1,Técnicos!$F$2:$F$100,IF(Projetos!$I12=2,Técnicos!$H$2:$H$100,Técnicos!$J$2:$J$100)),,0,1))</f>
        <v/>
      </c>
      <c r="AU13" s="15" t="str" cm="1">
        <f t="array" ref="AU13">IF(OR($B13="",AU$2=""),"",Projetos!$J12/_xlfn.XLOOKUP(AU$2,Técnicos!$A$2:$A$100,IF(Projetos!$I12=1,Técnicos!$F$2:$F$100,IF(Projetos!$I12=2,Técnicos!$H$2:$H$100,Técnicos!$J$2:$J$100)),,0,1))</f>
        <v/>
      </c>
      <c r="AV13" s="15" t="str" cm="1">
        <f t="array" ref="AV13">IF(OR($B13="",AV$2=""),"",Projetos!$J12/_xlfn.XLOOKUP(AV$2,Técnicos!$A$2:$A$100,IF(Projetos!$I12=1,Técnicos!$F$2:$F$100,IF(Projetos!$I12=2,Técnicos!$H$2:$H$100,Técnicos!$J$2:$J$100)),,0,1))</f>
        <v/>
      </c>
      <c r="AW13" s="15" t="str" cm="1">
        <f t="array" ref="AW13">IF(OR($B13="",AW$2=""),"",Projetos!$J12/_xlfn.XLOOKUP(AW$2,Técnicos!$A$2:$A$100,IF(Projetos!$I12=1,Técnicos!$F$2:$F$100,IF(Projetos!$I12=2,Técnicos!$H$2:$H$100,Técnicos!$J$2:$J$100)),,0,1))</f>
        <v/>
      </c>
      <c r="AX13" s="15" t="str" cm="1">
        <f t="array" ref="AX13">IF(OR($B13="",AX$2=""),"",Projetos!$J12/_xlfn.XLOOKUP(AX$2,Técnicos!$A$2:$A$100,IF(Projetos!$I12=1,Técnicos!$F$2:$F$100,IF(Projetos!$I12=2,Técnicos!$H$2:$H$100,Técnicos!$J$2:$J$100)),,0,1))</f>
        <v/>
      </c>
      <c r="AY13" s="15" t="str" cm="1">
        <f t="array" ref="AY13">IF(OR($B13="",AY$2=""),"",Projetos!$J12/_xlfn.XLOOKUP(AY$2,Técnicos!$A$2:$A$100,IF(Projetos!$I12=1,Técnicos!$F$2:$F$100,IF(Projetos!$I12=2,Técnicos!$H$2:$H$100,Técnicos!$J$2:$J$100)),,0,1))</f>
        <v/>
      </c>
      <c r="AZ13" s="15" t="str" cm="1">
        <f t="array" ref="AZ13">IF(OR($B13="",AZ$2=""),"",Projetos!$J12/_xlfn.XLOOKUP(AZ$2,Técnicos!$A$2:$A$100,IF(Projetos!$I12=1,Técnicos!$F$2:$F$100,IF(Projetos!$I12=2,Técnicos!$H$2:$H$100,Técnicos!$J$2:$J$100)),,0,1))</f>
        <v/>
      </c>
      <c r="BA13" s="15" t="str" cm="1">
        <f t="array" ref="BA13">IF(OR($B13="",BA$2=""),"",Projetos!$J12/_xlfn.XLOOKUP(BA$2,Técnicos!$A$2:$A$100,IF(Projetos!$I12=1,Técnicos!$F$2:$F$100,IF(Projetos!$I12=2,Técnicos!$H$2:$H$100,Técnicos!$J$2:$J$100)),,0,1))</f>
        <v/>
      </c>
      <c r="BB13" s="15" t="str" cm="1">
        <f t="array" ref="BB13">IF(OR($B13="",BB$2=""),"",Projetos!$J12/_xlfn.XLOOKUP(BB$2,Técnicos!$A$2:$A$100,IF(Projetos!$I12=1,Técnicos!$F$2:$F$100,IF(Projetos!$I12=2,Técnicos!$H$2:$H$100,Técnicos!$J$2:$J$100)),,0,1))</f>
        <v/>
      </c>
      <c r="BC13" s="15" t="str" cm="1">
        <f t="array" ref="BC13">IF(OR($B13="",BC$2=""),"",Projetos!$J12/_xlfn.XLOOKUP(BC$2,Técnicos!$A$2:$A$100,IF(Projetos!$I12=1,Técnicos!$F$2:$F$100,IF(Projetos!$I12=2,Técnicos!$H$2:$H$100,Técnicos!$J$2:$J$100)),,0,1))</f>
        <v/>
      </c>
      <c r="BD13" s="15" t="str" cm="1">
        <f t="array" ref="BD13">IF(OR($B13="",BD$2=""),"",Projetos!$J12/_xlfn.XLOOKUP(BD$2,Técnicos!$A$2:$A$100,IF(Projetos!$I12=1,Técnicos!$F$2:$F$100,IF(Projetos!$I12=2,Técnicos!$H$2:$H$100,Técnicos!$J$2:$J$100)),,0,1))</f>
        <v/>
      </c>
      <c r="BE13" s="15" t="str" cm="1">
        <f t="array" ref="BE13">IF(OR($B13="",BE$2=""),"",Projetos!$J12/_xlfn.XLOOKUP(BE$2,Técnicos!$A$2:$A$100,IF(Projetos!$I12=1,Técnicos!$F$2:$F$100,IF(Projetos!$I12=2,Técnicos!$H$2:$H$100,Técnicos!$J$2:$J$100)),,0,1))</f>
        <v/>
      </c>
      <c r="BF13" s="15" t="str" cm="1">
        <f t="array" ref="BF13">IF(OR($B13="",BF$2=""),"",Projetos!$J12/_xlfn.XLOOKUP(BF$2,Técnicos!$A$2:$A$100,IF(Projetos!$I12=1,Técnicos!$F$2:$F$100,IF(Projetos!$I12=2,Técnicos!$H$2:$H$100,Técnicos!$J$2:$J$100)),,0,1))</f>
        <v/>
      </c>
      <c r="BG13" s="15" t="str" cm="1">
        <f t="array" ref="BG13">IF(OR($B13="",BG$2=""),"",Projetos!$J12/_xlfn.XLOOKUP(BG$2,Técnicos!$A$2:$A$100,IF(Projetos!$I12=1,Técnicos!$F$2:$F$100,IF(Projetos!$I12=2,Técnicos!$H$2:$H$100,Técnicos!$J$2:$J$100)),,0,1))</f>
        <v/>
      </c>
      <c r="BH13" s="15" t="str" cm="1">
        <f t="array" ref="BH13">IF(OR($B13="",BH$2=""),"",Projetos!$J12/_xlfn.XLOOKUP(BH$2,Técnicos!$A$2:$A$100,IF(Projetos!$I12=1,Técnicos!$F$2:$F$100,IF(Projetos!$I12=2,Técnicos!$H$2:$H$100,Técnicos!$J$2:$J$100)),,0,1))</f>
        <v/>
      </c>
      <c r="BI13" s="15" t="str" cm="1">
        <f t="array" ref="BI13">IF(OR($B13="",BI$2=""),"",Projetos!$J12/_xlfn.XLOOKUP(BI$2,Técnicos!$A$2:$A$100,IF(Projetos!$I12=1,Técnicos!$F$2:$F$100,IF(Projetos!$I12=2,Técnicos!$H$2:$H$100,Técnicos!$J$2:$J$100)),,0,1))</f>
        <v/>
      </c>
      <c r="BJ13" s="15" t="str" cm="1">
        <f t="array" ref="BJ13">IF(OR($B13="",BJ$2=""),"",Projetos!$J12/_xlfn.XLOOKUP(BJ$2,Técnicos!$A$2:$A$100,IF(Projetos!$I12=1,Técnicos!$F$2:$F$100,IF(Projetos!$I12=2,Técnicos!$H$2:$H$100,Técnicos!$J$2:$J$100)),,0,1))</f>
        <v/>
      </c>
      <c r="BK13" s="15" t="str" cm="1">
        <f t="array" ref="BK13">IF(OR($B13="",BK$2=""),"",Projetos!$J12/_xlfn.XLOOKUP(BK$2,Técnicos!$A$2:$A$100,IF(Projetos!$I12=1,Técnicos!$F$2:$F$100,IF(Projetos!$I12=2,Técnicos!$H$2:$H$100,Técnicos!$J$2:$J$100)),,0,1))</f>
        <v/>
      </c>
      <c r="BL13" s="15" t="str" cm="1">
        <f t="array" ref="BL13">IF(OR($B13="",BL$2=""),"",Projetos!$J12/_xlfn.XLOOKUP(BL$2,Técnicos!$A$2:$A$100,IF(Projetos!$I12=1,Técnicos!$F$2:$F$100,IF(Projetos!$I12=2,Técnicos!$H$2:$H$100,Técnicos!$J$2:$J$100)),,0,1))</f>
        <v/>
      </c>
      <c r="BM13" s="15" t="str" cm="1">
        <f t="array" ref="BM13">IF(OR($B13="",BM$2=""),"",Projetos!$J12/_xlfn.XLOOKUP(BM$2,Técnicos!$A$2:$A$100,IF(Projetos!$I12=1,Técnicos!$F$2:$F$100,IF(Projetos!$I12=2,Técnicos!$H$2:$H$100,Técnicos!$J$2:$J$100)),,0,1))</f>
        <v/>
      </c>
      <c r="BN13" s="15" t="str" cm="1">
        <f t="array" ref="BN13">IF(OR($B13="",BN$2=""),"",Projetos!$J12/_xlfn.XLOOKUP(BN$2,Técnicos!$A$2:$A$100,IF(Projetos!$I12=1,Técnicos!$F$2:$F$100,IF(Projetos!$I12=2,Técnicos!$H$2:$H$100,Técnicos!$J$2:$J$100)),,0,1))</f>
        <v/>
      </c>
    </row>
    <row r="14" spans="1:66" x14ac:dyDescent="0.3">
      <c r="B14" s="1" t="str">
        <f>IF(Projetos!A13&lt;&gt;"",Projetos!A13,"")</f>
        <v/>
      </c>
      <c r="C14" s="15" t="str" cm="1">
        <f t="array" ref="C14">IF(OR($B14="",C$2=""),"",Projetos!$J13/_xlfn.XLOOKUP(C$2,Técnicos!$A$2:$A$100,IF(Projetos!$I13=1,Técnicos!$F$2:$F$100,IF(Projetos!$I13=2,Técnicos!$H$2:$H$100,Técnicos!$J$2:$J$100)),,0,1))</f>
        <v/>
      </c>
      <c r="D14" s="15" t="str" cm="1">
        <f t="array" ref="D14">IF(OR($B14="",D$2=""),"",Projetos!$J13/_xlfn.XLOOKUP(D$2,Técnicos!$A$2:$A$100,IF(Projetos!$I13=1,Técnicos!$F$2:$F$100,IF(Projetos!$I13=2,Técnicos!$H$2:$H$100,Técnicos!$J$2:$J$100)),,0,1))</f>
        <v/>
      </c>
      <c r="E14" s="15" t="str" cm="1">
        <f t="array" ref="E14">IF(OR($B14="",E$2=""),"",Projetos!$J13/_xlfn.XLOOKUP(E$2,Técnicos!$A$2:$A$100,IF(Projetos!$I13=1,Técnicos!$F$2:$F$100,IF(Projetos!$I13=2,Técnicos!$H$2:$H$100,Técnicos!$J$2:$J$100)),,0,1))</f>
        <v/>
      </c>
      <c r="F14" s="15" t="str" cm="1">
        <f t="array" ref="F14">IF(OR($B14="",F$2=""),"",Projetos!$J13/_xlfn.XLOOKUP(F$2,Técnicos!$A$2:$A$100,IF(Projetos!$I13=1,Técnicos!$F$2:$F$100,IF(Projetos!$I13=2,Técnicos!$H$2:$H$100,Técnicos!$J$2:$J$100)),,0,1))</f>
        <v/>
      </c>
      <c r="G14" s="15" t="str" cm="1">
        <f t="array" ref="G14">IF(OR($B14="",G$2=""),"",Projetos!$J13/_xlfn.XLOOKUP(G$2,Técnicos!$A$2:$A$100,IF(Projetos!$I13=1,Técnicos!$F$2:$F$100,IF(Projetos!$I13=2,Técnicos!$H$2:$H$100,Técnicos!$J$2:$J$100)),,0,1))</f>
        <v/>
      </c>
      <c r="H14" s="15" t="str" cm="1">
        <f t="array" ref="H14">IF(OR($B14="",H$2=""),"",Projetos!$J13/_xlfn.XLOOKUP(H$2,Técnicos!$A$2:$A$100,IF(Projetos!$I13=1,Técnicos!$F$2:$F$100,IF(Projetos!$I13=2,Técnicos!$H$2:$H$100,Técnicos!$J$2:$J$100)),,0,1))</f>
        <v/>
      </c>
      <c r="I14" s="15" t="str" cm="1">
        <f t="array" ref="I14">IF(OR($B14="",I$2=""),"",Projetos!$J13/_xlfn.XLOOKUP(I$2,Técnicos!$A$2:$A$100,IF(Projetos!$I13=1,Técnicos!$F$2:$F$100,IF(Projetos!$I13=2,Técnicos!$H$2:$H$100,Técnicos!$J$2:$J$100)),,0,1))</f>
        <v/>
      </c>
      <c r="J14" s="15" t="str" cm="1">
        <f t="array" ref="J14">IF(OR($B14="",J$2=""),"",Projetos!$J13/_xlfn.XLOOKUP(J$2,Técnicos!$A$2:$A$100,IF(Projetos!$I13=1,Técnicos!$F$2:$F$100,IF(Projetos!$I13=2,Técnicos!$H$2:$H$100,Técnicos!$J$2:$J$100)),,0,1))</f>
        <v/>
      </c>
      <c r="K14" s="15" t="str" cm="1">
        <f t="array" ref="K14">IF(OR($B14="",K$2=""),"",Projetos!$J13/_xlfn.XLOOKUP(K$2,Técnicos!$A$2:$A$100,IF(Projetos!$I13=1,Técnicos!$F$2:$F$100,IF(Projetos!$I13=2,Técnicos!$H$2:$H$100,Técnicos!$J$2:$J$100)),,0,1))</f>
        <v/>
      </c>
      <c r="L14" s="15" t="str" cm="1">
        <f t="array" ref="L14">IF(OR($B14="",L$2=""),"",Projetos!$J13/_xlfn.XLOOKUP(L$2,Técnicos!$A$2:$A$100,IF(Projetos!$I13=1,Técnicos!$F$2:$F$100,IF(Projetos!$I13=2,Técnicos!$H$2:$H$100,Técnicos!$J$2:$J$100)),,0,1))</f>
        <v/>
      </c>
      <c r="M14" s="15" t="str" cm="1">
        <f t="array" ref="M14">IF(OR($B14="",M$2=""),"",Projetos!$J13/_xlfn.XLOOKUP(M$2,Técnicos!$A$2:$A$100,IF(Projetos!$I13=1,Técnicos!$F$2:$F$100,IF(Projetos!$I13=2,Técnicos!$H$2:$H$100,Técnicos!$J$2:$J$100)),,0,1))</f>
        <v/>
      </c>
      <c r="N14" s="15" t="str" cm="1">
        <f t="array" ref="N14">IF(OR($B14="",N$2=""),"",Projetos!$J13/_xlfn.XLOOKUP(N$2,Técnicos!$A$2:$A$100,IF(Projetos!$I13=1,Técnicos!$F$2:$F$100,IF(Projetos!$I13=2,Técnicos!$H$2:$H$100,Técnicos!$J$2:$J$100)),,0,1))</f>
        <v/>
      </c>
      <c r="O14" s="15" t="str" cm="1">
        <f t="array" ref="O14">IF(OR($B14="",O$2=""),"",Projetos!$J13/_xlfn.XLOOKUP(O$2,Técnicos!$A$2:$A$100,IF(Projetos!$I13=1,Técnicos!$F$2:$F$100,IF(Projetos!$I13=2,Técnicos!$H$2:$H$100,Técnicos!$J$2:$J$100)),,0,1))</f>
        <v/>
      </c>
      <c r="P14" s="15" t="str" cm="1">
        <f t="array" ref="P14">IF(OR($B14="",P$2=""),"",Projetos!$J13/_xlfn.XLOOKUP(P$2,Técnicos!$A$2:$A$100,IF(Projetos!$I13=1,Técnicos!$F$2:$F$100,IF(Projetos!$I13=2,Técnicos!$H$2:$H$100,Técnicos!$J$2:$J$100)),,0,1))</f>
        <v/>
      </c>
      <c r="Q14" s="15" t="str" cm="1">
        <f t="array" ref="Q14">IF(OR($B14="",Q$2=""),"",Projetos!$J13/_xlfn.XLOOKUP(Q$2,Técnicos!$A$2:$A$100,IF(Projetos!$I13=1,Técnicos!$F$2:$F$100,IF(Projetos!$I13=2,Técnicos!$H$2:$H$100,Técnicos!$J$2:$J$100)),,0,1))</f>
        <v/>
      </c>
      <c r="R14" s="15" t="str" cm="1">
        <f t="array" ref="R14">IF(OR($B14="",R$2=""),"",Projetos!$J13/_xlfn.XLOOKUP(R$2,Técnicos!$A$2:$A$100,IF(Projetos!$I13=1,Técnicos!$F$2:$F$100,IF(Projetos!$I13=2,Técnicos!$H$2:$H$100,Técnicos!$J$2:$J$100)),,0,1))</f>
        <v/>
      </c>
      <c r="S14" s="15" t="str" cm="1">
        <f t="array" ref="S14">IF(OR($B14="",S$2=""),"",Projetos!$J13/_xlfn.XLOOKUP(S$2,Técnicos!$A$2:$A$100,IF(Projetos!$I13=1,Técnicos!$F$2:$F$100,IF(Projetos!$I13=2,Técnicos!$H$2:$H$100,Técnicos!$J$2:$J$100)),,0,1))</f>
        <v/>
      </c>
      <c r="T14" s="15" t="str" cm="1">
        <f t="array" ref="T14">IF(OR($B14="",T$2=""),"",Projetos!$J13/_xlfn.XLOOKUP(T$2,Técnicos!$A$2:$A$100,IF(Projetos!$I13=1,Técnicos!$F$2:$F$100,IF(Projetos!$I13=2,Técnicos!$H$2:$H$100,Técnicos!$J$2:$J$100)),,0,1))</f>
        <v/>
      </c>
      <c r="U14" s="15" t="str" cm="1">
        <f t="array" ref="U14">IF(OR($B14="",U$2=""),"",Projetos!$J13/_xlfn.XLOOKUP(U$2,Técnicos!$A$2:$A$100,IF(Projetos!$I13=1,Técnicos!$F$2:$F$100,IF(Projetos!$I13=2,Técnicos!$H$2:$H$100,Técnicos!$J$2:$J$100)),,0,1))</f>
        <v/>
      </c>
      <c r="V14" s="15" t="str" cm="1">
        <f t="array" ref="V14">IF(OR($B14="",V$2=""),"",Projetos!$J13/_xlfn.XLOOKUP(V$2,Técnicos!$A$2:$A$100,IF(Projetos!$I13=1,Técnicos!$F$2:$F$100,IF(Projetos!$I13=2,Técnicos!$H$2:$H$100,Técnicos!$J$2:$J$100)),,0,1))</f>
        <v/>
      </c>
      <c r="W14" s="15" t="str" cm="1">
        <f t="array" ref="W14">IF(OR($B14="",W$2=""),"",Projetos!$J13/_xlfn.XLOOKUP(W$2,Técnicos!$A$2:$A$100,IF(Projetos!$I13=1,Técnicos!$F$2:$F$100,IF(Projetos!$I13=2,Técnicos!$H$2:$H$100,Técnicos!$J$2:$J$100)),,0,1))</f>
        <v/>
      </c>
      <c r="X14" s="15" t="str" cm="1">
        <f t="array" ref="X14">IF(OR($B14="",X$2=""),"",Projetos!$J13/_xlfn.XLOOKUP(X$2,Técnicos!$A$2:$A$100,IF(Projetos!$I13=1,Técnicos!$F$2:$F$100,IF(Projetos!$I13=2,Técnicos!$H$2:$H$100,Técnicos!$J$2:$J$100)),,0,1))</f>
        <v/>
      </c>
      <c r="Y14" s="15" t="str" cm="1">
        <f t="array" ref="Y14">IF(OR($B14="",Y$2=""),"",Projetos!$J13/_xlfn.XLOOKUP(Y$2,Técnicos!$A$2:$A$100,IF(Projetos!$I13=1,Técnicos!$F$2:$F$100,IF(Projetos!$I13=2,Técnicos!$H$2:$H$100,Técnicos!$J$2:$J$100)),,0,1))</f>
        <v/>
      </c>
      <c r="Z14" s="15" t="str" cm="1">
        <f t="array" ref="Z14">IF(OR($B14="",Z$2=""),"",Projetos!$J13/_xlfn.XLOOKUP(Z$2,Técnicos!$A$2:$A$100,IF(Projetos!$I13=1,Técnicos!$F$2:$F$100,IF(Projetos!$I13=2,Técnicos!$H$2:$H$100,Técnicos!$J$2:$J$100)),,0,1))</f>
        <v/>
      </c>
      <c r="AA14" s="15" t="str" cm="1">
        <f t="array" ref="AA14">IF(OR($B14="",AA$2=""),"",Projetos!$J13/_xlfn.XLOOKUP(AA$2,Técnicos!$A$2:$A$100,IF(Projetos!$I13=1,Técnicos!$F$2:$F$100,IF(Projetos!$I13=2,Técnicos!$H$2:$H$100,Técnicos!$J$2:$J$100)),,0,1))</f>
        <v/>
      </c>
      <c r="AB14" s="15" t="str" cm="1">
        <f t="array" ref="AB14">IF(OR($B14="",AB$2=""),"",Projetos!$J13/_xlfn.XLOOKUP(AB$2,Técnicos!$A$2:$A$100,IF(Projetos!$I13=1,Técnicos!$F$2:$F$100,IF(Projetos!$I13=2,Técnicos!$H$2:$H$100,Técnicos!$J$2:$J$100)),,0,1))</f>
        <v/>
      </c>
      <c r="AC14" s="15" t="str" cm="1">
        <f t="array" ref="AC14">IF(OR($B14="",AC$2=""),"",Projetos!$J13/_xlfn.XLOOKUP(AC$2,Técnicos!$A$2:$A$100,IF(Projetos!$I13=1,Técnicos!$F$2:$F$100,IF(Projetos!$I13=2,Técnicos!$H$2:$H$100,Técnicos!$J$2:$J$100)),,0,1))</f>
        <v/>
      </c>
      <c r="AD14" s="15" t="str" cm="1">
        <f t="array" ref="AD14">IF(OR($B14="",AD$2=""),"",Projetos!$J13/_xlfn.XLOOKUP(AD$2,Técnicos!$A$2:$A$100,IF(Projetos!$I13=1,Técnicos!$F$2:$F$100,IF(Projetos!$I13=2,Técnicos!$H$2:$H$100,Técnicos!$J$2:$J$100)),,0,1))</f>
        <v/>
      </c>
      <c r="AE14" s="15" t="str" cm="1">
        <f t="array" ref="AE14">IF(OR($B14="",AE$2=""),"",Projetos!$J13/_xlfn.XLOOKUP(AE$2,Técnicos!$A$2:$A$100,IF(Projetos!$I13=1,Técnicos!$F$2:$F$100,IF(Projetos!$I13=2,Técnicos!$H$2:$H$100,Técnicos!$J$2:$J$100)),,0,1))</f>
        <v/>
      </c>
      <c r="AF14" s="15" t="str" cm="1">
        <f t="array" ref="AF14">IF(OR($B14="",AF$2=""),"",Projetos!$J13/_xlfn.XLOOKUP(AF$2,Técnicos!$A$2:$A$100,IF(Projetos!$I13=1,Técnicos!$F$2:$F$100,IF(Projetos!$I13=2,Técnicos!$H$2:$H$100,Técnicos!$J$2:$J$100)),,0,1))</f>
        <v/>
      </c>
      <c r="AG14" s="15" t="str" cm="1">
        <f t="array" ref="AG14">IF(OR($B14="",AG$2=""),"",Projetos!$J13/_xlfn.XLOOKUP(AG$2,Técnicos!$A$2:$A$100,IF(Projetos!$I13=1,Técnicos!$F$2:$F$100,IF(Projetos!$I13=2,Técnicos!$H$2:$H$100,Técnicos!$J$2:$J$100)),,0,1))</f>
        <v/>
      </c>
      <c r="AH14" s="15" t="str" cm="1">
        <f t="array" ref="AH14">IF(OR($B14="",AH$2=""),"",Projetos!$J13/_xlfn.XLOOKUP(AH$2,Técnicos!$A$2:$A$100,IF(Projetos!$I13=1,Técnicos!$F$2:$F$100,IF(Projetos!$I13=2,Técnicos!$H$2:$H$100,Técnicos!$J$2:$J$100)),,0,1))</f>
        <v/>
      </c>
      <c r="AI14" s="15" t="str" cm="1">
        <f t="array" ref="AI14">IF(OR($B14="",AI$2=""),"",Projetos!$J13/_xlfn.XLOOKUP(AI$2,Técnicos!$A$2:$A$100,IF(Projetos!$I13=1,Técnicos!$F$2:$F$100,IF(Projetos!$I13=2,Técnicos!$H$2:$H$100,Técnicos!$J$2:$J$100)),,0,1))</f>
        <v/>
      </c>
      <c r="AJ14" s="15" t="str" cm="1">
        <f t="array" ref="AJ14">IF(OR($B14="",AJ$2=""),"",Projetos!$J13/_xlfn.XLOOKUP(AJ$2,Técnicos!$A$2:$A$100,IF(Projetos!$I13=1,Técnicos!$F$2:$F$100,IF(Projetos!$I13=2,Técnicos!$H$2:$H$100,Técnicos!$J$2:$J$100)),,0,1))</f>
        <v/>
      </c>
      <c r="AK14" s="15" t="str" cm="1">
        <f t="array" ref="AK14">IF(OR($B14="",AK$2=""),"",Projetos!$J13/_xlfn.XLOOKUP(AK$2,Técnicos!$A$2:$A$100,IF(Projetos!$I13=1,Técnicos!$F$2:$F$100,IF(Projetos!$I13=2,Técnicos!$H$2:$H$100,Técnicos!$J$2:$J$100)),,0,1))</f>
        <v/>
      </c>
      <c r="AL14" s="15" t="str" cm="1">
        <f t="array" ref="AL14">IF(OR($B14="",AL$2=""),"",Projetos!$J13/_xlfn.XLOOKUP(AL$2,Técnicos!$A$2:$A$100,IF(Projetos!$I13=1,Técnicos!$F$2:$F$100,IF(Projetos!$I13=2,Técnicos!$H$2:$H$100,Técnicos!$J$2:$J$100)),,0,1))</f>
        <v/>
      </c>
      <c r="AM14" s="15" t="str" cm="1">
        <f t="array" ref="AM14">IF(OR($B14="",AM$2=""),"",Projetos!$J13/_xlfn.XLOOKUP(AM$2,Técnicos!$A$2:$A$100,IF(Projetos!$I13=1,Técnicos!$F$2:$F$100,IF(Projetos!$I13=2,Técnicos!$H$2:$H$100,Técnicos!$J$2:$J$100)),,0,1))</f>
        <v/>
      </c>
      <c r="AN14" s="15" t="str" cm="1">
        <f t="array" ref="AN14">IF(OR($B14="",AN$2=""),"",Projetos!$J13/_xlfn.XLOOKUP(AN$2,Técnicos!$A$2:$A$100,IF(Projetos!$I13=1,Técnicos!$F$2:$F$100,IF(Projetos!$I13=2,Técnicos!$H$2:$H$100,Técnicos!$J$2:$J$100)),,0,1))</f>
        <v/>
      </c>
      <c r="AO14" s="15" t="str" cm="1">
        <f t="array" ref="AO14">IF(OR($B14="",AO$2=""),"",Projetos!$J13/_xlfn.XLOOKUP(AO$2,Técnicos!$A$2:$A$100,IF(Projetos!$I13=1,Técnicos!$F$2:$F$100,IF(Projetos!$I13=2,Técnicos!$H$2:$H$100,Técnicos!$J$2:$J$100)),,0,1))</f>
        <v/>
      </c>
      <c r="AP14" s="15" t="str" cm="1">
        <f t="array" ref="AP14">IF(OR($B14="",AP$2=""),"",Projetos!$J13/_xlfn.XLOOKUP(AP$2,Técnicos!$A$2:$A$100,IF(Projetos!$I13=1,Técnicos!$F$2:$F$100,IF(Projetos!$I13=2,Técnicos!$H$2:$H$100,Técnicos!$J$2:$J$100)),,0,1))</f>
        <v/>
      </c>
      <c r="AQ14" s="15" t="str" cm="1">
        <f t="array" ref="AQ14">IF(OR($B14="",AQ$2=""),"",Projetos!$J13/_xlfn.XLOOKUP(AQ$2,Técnicos!$A$2:$A$100,IF(Projetos!$I13=1,Técnicos!$F$2:$F$100,IF(Projetos!$I13=2,Técnicos!$H$2:$H$100,Técnicos!$J$2:$J$100)),,0,1))</f>
        <v/>
      </c>
      <c r="AR14" s="15" t="str" cm="1">
        <f t="array" ref="AR14">IF(OR($B14="",AR$2=""),"",Projetos!$J13/_xlfn.XLOOKUP(AR$2,Técnicos!$A$2:$A$100,IF(Projetos!$I13=1,Técnicos!$F$2:$F$100,IF(Projetos!$I13=2,Técnicos!$H$2:$H$100,Técnicos!$J$2:$J$100)),,0,1))</f>
        <v/>
      </c>
      <c r="AS14" s="15" t="str" cm="1">
        <f t="array" ref="AS14">IF(OR($B14="",AS$2=""),"",Projetos!$J13/_xlfn.XLOOKUP(AS$2,Técnicos!$A$2:$A$100,IF(Projetos!$I13=1,Técnicos!$F$2:$F$100,IF(Projetos!$I13=2,Técnicos!$H$2:$H$100,Técnicos!$J$2:$J$100)),,0,1))</f>
        <v/>
      </c>
      <c r="AT14" s="15" t="str" cm="1">
        <f t="array" ref="AT14">IF(OR($B14="",AT$2=""),"",Projetos!$J13/_xlfn.XLOOKUP(AT$2,Técnicos!$A$2:$A$100,IF(Projetos!$I13=1,Técnicos!$F$2:$F$100,IF(Projetos!$I13=2,Técnicos!$H$2:$H$100,Técnicos!$J$2:$J$100)),,0,1))</f>
        <v/>
      </c>
      <c r="AU14" s="15" t="str" cm="1">
        <f t="array" ref="AU14">IF(OR($B14="",AU$2=""),"",Projetos!$J13/_xlfn.XLOOKUP(AU$2,Técnicos!$A$2:$A$100,IF(Projetos!$I13=1,Técnicos!$F$2:$F$100,IF(Projetos!$I13=2,Técnicos!$H$2:$H$100,Técnicos!$J$2:$J$100)),,0,1))</f>
        <v/>
      </c>
      <c r="AV14" s="15" t="str" cm="1">
        <f t="array" ref="AV14">IF(OR($B14="",AV$2=""),"",Projetos!$J13/_xlfn.XLOOKUP(AV$2,Técnicos!$A$2:$A$100,IF(Projetos!$I13=1,Técnicos!$F$2:$F$100,IF(Projetos!$I13=2,Técnicos!$H$2:$H$100,Técnicos!$J$2:$J$100)),,0,1))</f>
        <v/>
      </c>
      <c r="AW14" s="15" t="str" cm="1">
        <f t="array" ref="AW14">IF(OR($B14="",AW$2=""),"",Projetos!$J13/_xlfn.XLOOKUP(AW$2,Técnicos!$A$2:$A$100,IF(Projetos!$I13=1,Técnicos!$F$2:$F$100,IF(Projetos!$I13=2,Técnicos!$H$2:$H$100,Técnicos!$J$2:$J$100)),,0,1))</f>
        <v/>
      </c>
      <c r="AX14" s="15" t="str" cm="1">
        <f t="array" ref="AX14">IF(OR($B14="",AX$2=""),"",Projetos!$J13/_xlfn.XLOOKUP(AX$2,Técnicos!$A$2:$A$100,IF(Projetos!$I13=1,Técnicos!$F$2:$F$100,IF(Projetos!$I13=2,Técnicos!$H$2:$H$100,Técnicos!$J$2:$J$100)),,0,1))</f>
        <v/>
      </c>
      <c r="AY14" s="15" t="str" cm="1">
        <f t="array" ref="AY14">IF(OR($B14="",AY$2=""),"",Projetos!$J13/_xlfn.XLOOKUP(AY$2,Técnicos!$A$2:$A$100,IF(Projetos!$I13=1,Técnicos!$F$2:$F$100,IF(Projetos!$I13=2,Técnicos!$H$2:$H$100,Técnicos!$J$2:$J$100)),,0,1))</f>
        <v/>
      </c>
      <c r="AZ14" s="15" t="str" cm="1">
        <f t="array" ref="AZ14">IF(OR($B14="",AZ$2=""),"",Projetos!$J13/_xlfn.XLOOKUP(AZ$2,Técnicos!$A$2:$A$100,IF(Projetos!$I13=1,Técnicos!$F$2:$F$100,IF(Projetos!$I13=2,Técnicos!$H$2:$H$100,Técnicos!$J$2:$J$100)),,0,1))</f>
        <v/>
      </c>
      <c r="BA14" s="15" t="str" cm="1">
        <f t="array" ref="BA14">IF(OR($B14="",BA$2=""),"",Projetos!$J13/_xlfn.XLOOKUP(BA$2,Técnicos!$A$2:$A$100,IF(Projetos!$I13=1,Técnicos!$F$2:$F$100,IF(Projetos!$I13=2,Técnicos!$H$2:$H$100,Técnicos!$J$2:$J$100)),,0,1))</f>
        <v/>
      </c>
      <c r="BB14" s="15" t="str" cm="1">
        <f t="array" ref="BB14">IF(OR($B14="",BB$2=""),"",Projetos!$J13/_xlfn.XLOOKUP(BB$2,Técnicos!$A$2:$A$100,IF(Projetos!$I13=1,Técnicos!$F$2:$F$100,IF(Projetos!$I13=2,Técnicos!$H$2:$H$100,Técnicos!$J$2:$J$100)),,0,1))</f>
        <v/>
      </c>
      <c r="BC14" s="15" t="str" cm="1">
        <f t="array" ref="BC14">IF(OR($B14="",BC$2=""),"",Projetos!$J13/_xlfn.XLOOKUP(BC$2,Técnicos!$A$2:$A$100,IF(Projetos!$I13=1,Técnicos!$F$2:$F$100,IF(Projetos!$I13=2,Técnicos!$H$2:$H$100,Técnicos!$J$2:$J$100)),,0,1))</f>
        <v/>
      </c>
      <c r="BD14" s="15" t="str" cm="1">
        <f t="array" ref="BD14">IF(OR($B14="",BD$2=""),"",Projetos!$J13/_xlfn.XLOOKUP(BD$2,Técnicos!$A$2:$A$100,IF(Projetos!$I13=1,Técnicos!$F$2:$F$100,IF(Projetos!$I13=2,Técnicos!$H$2:$H$100,Técnicos!$J$2:$J$100)),,0,1))</f>
        <v/>
      </c>
      <c r="BE14" s="15" t="str" cm="1">
        <f t="array" ref="BE14">IF(OR($B14="",BE$2=""),"",Projetos!$J13/_xlfn.XLOOKUP(BE$2,Técnicos!$A$2:$A$100,IF(Projetos!$I13=1,Técnicos!$F$2:$F$100,IF(Projetos!$I13=2,Técnicos!$H$2:$H$100,Técnicos!$J$2:$J$100)),,0,1))</f>
        <v/>
      </c>
      <c r="BF14" s="15" t="str" cm="1">
        <f t="array" ref="BF14">IF(OR($B14="",BF$2=""),"",Projetos!$J13/_xlfn.XLOOKUP(BF$2,Técnicos!$A$2:$A$100,IF(Projetos!$I13=1,Técnicos!$F$2:$F$100,IF(Projetos!$I13=2,Técnicos!$H$2:$H$100,Técnicos!$J$2:$J$100)),,0,1))</f>
        <v/>
      </c>
      <c r="BG14" s="15" t="str" cm="1">
        <f t="array" ref="BG14">IF(OR($B14="",BG$2=""),"",Projetos!$J13/_xlfn.XLOOKUP(BG$2,Técnicos!$A$2:$A$100,IF(Projetos!$I13=1,Técnicos!$F$2:$F$100,IF(Projetos!$I13=2,Técnicos!$H$2:$H$100,Técnicos!$J$2:$J$100)),,0,1))</f>
        <v/>
      </c>
      <c r="BH14" s="15" t="str" cm="1">
        <f t="array" ref="BH14">IF(OR($B14="",BH$2=""),"",Projetos!$J13/_xlfn.XLOOKUP(BH$2,Técnicos!$A$2:$A$100,IF(Projetos!$I13=1,Técnicos!$F$2:$F$100,IF(Projetos!$I13=2,Técnicos!$H$2:$H$100,Técnicos!$J$2:$J$100)),,0,1))</f>
        <v/>
      </c>
      <c r="BI14" s="15" t="str" cm="1">
        <f t="array" ref="BI14">IF(OR($B14="",BI$2=""),"",Projetos!$J13/_xlfn.XLOOKUP(BI$2,Técnicos!$A$2:$A$100,IF(Projetos!$I13=1,Técnicos!$F$2:$F$100,IF(Projetos!$I13=2,Técnicos!$H$2:$H$100,Técnicos!$J$2:$J$100)),,0,1))</f>
        <v/>
      </c>
      <c r="BJ14" s="15" t="str" cm="1">
        <f t="array" ref="BJ14">IF(OR($B14="",BJ$2=""),"",Projetos!$J13/_xlfn.XLOOKUP(BJ$2,Técnicos!$A$2:$A$100,IF(Projetos!$I13=1,Técnicos!$F$2:$F$100,IF(Projetos!$I13=2,Técnicos!$H$2:$H$100,Técnicos!$J$2:$J$100)),,0,1))</f>
        <v/>
      </c>
      <c r="BK14" s="15" t="str" cm="1">
        <f t="array" ref="BK14">IF(OR($B14="",BK$2=""),"",Projetos!$J13/_xlfn.XLOOKUP(BK$2,Técnicos!$A$2:$A$100,IF(Projetos!$I13=1,Técnicos!$F$2:$F$100,IF(Projetos!$I13=2,Técnicos!$H$2:$H$100,Técnicos!$J$2:$J$100)),,0,1))</f>
        <v/>
      </c>
      <c r="BL14" s="15" t="str" cm="1">
        <f t="array" ref="BL14">IF(OR($B14="",BL$2=""),"",Projetos!$J13/_xlfn.XLOOKUP(BL$2,Técnicos!$A$2:$A$100,IF(Projetos!$I13=1,Técnicos!$F$2:$F$100,IF(Projetos!$I13=2,Técnicos!$H$2:$H$100,Técnicos!$J$2:$J$100)),,0,1))</f>
        <v/>
      </c>
      <c r="BM14" s="15" t="str" cm="1">
        <f t="array" ref="BM14">IF(OR($B14="",BM$2=""),"",Projetos!$J13/_xlfn.XLOOKUP(BM$2,Técnicos!$A$2:$A$100,IF(Projetos!$I13=1,Técnicos!$F$2:$F$100,IF(Projetos!$I13=2,Técnicos!$H$2:$H$100,Técnicos!$J$2:$J$100)),,0,1))</f>
        <v/>
      </c>
      <c r="BN14" s="15" t="str" cm="1">
        <f t="array" ref="BN14">IF(OR($B14="",BN$2=""),"",Projetos!$J13/_xlfn.XLOOKUP(BN$2,Técnicos!$A$2:$A$100,IF(Projetos!$I13=1,Técnicos!$F$2:$F$100,IF(Projetos!$I13=2,Técnicos!$H$2:$H$100,Técnicos!$J$2:$J$100)),,0,1))</f>
        <v/>
      </c>
    </row>
    <row r="15" spans="1:66" x14ac:dyDescent="0.3">
      <c r="B15" s="1" t="str">
        <f>IF(Projetos!A14&lt;&gt;"",Projetos!A14,"")</f>
        <v/>
      </c>
      <c r="C15" s="15" t="str" cm="1">
        <f t="array" ref="C15">IF(OR($B15="",C$2=""),"",Projetos!$J14/_xlfn.XLOOKUP(C$2,Técnicos!$A$2:$A$100,IF(Projetos!$I14=1,Técnicos!$F$2:$F$100,IF(Projetos!$I14=2,Técnicos!$H$2:$H$100,Técnicos!$J$2:$J$100)),,0,1))</f>
        <v/>
      </c>
      <c r="D15" s="15" t="str" cm="1">
        <f t="array" ref="D15">IF(OR($B15="",D$2=""),"",Projetos!$J14/_xlfn.XLOOKUP(D$2,Técnicos!$A$2:$A$100,IF(Projetos!$I14=1,Técnicos!$F$2:$F$100,IF(Projetos!$I14=2,Técnicos!$H$2:$H$100,Técnicos!$J$2:$J$100)),,0,1))</f>
        <v/>
      </c>
      <c r="E15" s="15" t="str" cm="1">
        <f t="array" ref="E15">IF(OR($B15="",E$2=""),"",Projetos!$J14/_xlfn.XLOOKUP(E$2,Técnicos!$A$2:$A$100,IF(Projetos!$I14=1,Técnicos!$F$2:$F$100,IF(Projetos!$I14=2,Técnicos!$H$2:$H$100,Técnicos!$J$2:$J$100)),,0,1))</f>
        <v/>
      </c>
      <c r="F15" s="15" t="str" cm="1">
        <f t="array" ref="F15">IF(OR($B15="",F$2=""),"",Projetos!$J14/_xlfn.XLOOKUP(F$2,Técnicos!$A$2:$A$100,IF(Projetos!$I14=1,Técnicos!$F$2:$F$100,IF(Projetos!$I14=2,Técnicos!$H$2:$H$100,Técnicos!$J$2:$J$100)),,0,1))</f>
        <v/>
      </c>
      <c r="G15" s="15" t="str" cm="1">
        <f t="array" ref="G15">IF(OR($B15="",G$2=""),"",Projetos!$J14/_xlfn.XLOOKUP(G$2,Técnicos!$A$2:$A$100,IF(Projetos!$I14=1,Técnicos!$F$2:$F$100,IF(Projetos!$I14=2,Técnicos!$H$2:$H$100,Técnicos!$J$2:$J$100)),,0,1))</f>
        <v/>
      </c>
      <c r="H15" s="15" t="str" cm="1">
        <f t="array" ref="H15">IF(OR($B15="",H$2=""),"",Projetos!$J14/_xlfn.XLOOKUP(H$2,Técnicos!$A$2:$A$100,IF(Projetos!$I14=1,Técnicos!$F$2:$F$100,IF(Projetos!$I14=2,Técnicos!$H$2:$H$100,Técnicos!$J$2:$J$100)),,0,1))</f>
        <v/>
      </c>
      <c r="I15" s="15" t="str" cm="1">
        <f t="array" ref="I15">IF(OR($B15="",I$2=""),"",Projetos!$J14/_xlfn.XLOOKUP(I$2,Técnicos!$A$2:$A$100,IF(Projetos!$I14=1,Técnicos!$F$2:$F$100,IF(Projetos!$I14=2,Técnicos!$H$2:$H$100,Técnicos!$J$2:$J$100)),,0,1))</f>
        <v/>
      </c>
      <c r="J15" s="15" t="str" cm="1">
        <f t="array" ref="J15">IF(OR($B15="",J$2=""),"",Projetos!$J14/_xlfn.XLOOKUP(J$2,Técnicos!$A$2:$A$100,IF(Projetos!$I14=1,Técnicos!$F$2:$F$100,IF(Projetos!$I14=2,Técnicos!$H$2:$H$100,Técnicos!$J$2:$J$100)),,0,1))</f>
        <v/>
      </c>
      <c r="K15" s="15" t="str" cm="1">
        <f t="array" ref="K15">IF(OR($B15="",K$2=""),"",Projetos!$J14/_xlfn.XLOOKUP(K$2,Técnicos!$A$2:$A$100,IF(Projetos!$I14=1,Técnicos!$F$2:$F$100,IF(Projetos!$I14=2,Técnicos!$H$2:$H$100,Técnicos!$J$2:$J$100)),,0,1))</f>
        <v/>
      </c>
      <c r="L15" s="15" t="str" cm="1">
        <f t="array" ref="L15">IF(OR($B15="",L$2=""),"",Projetos!$J14/_xlfn.XLOOKUP(L$2,Técnicos!$A$2:$A$100,IF(Projetos!$I14=1,Técnicos!$F$2:$F$100,IF(Projetos!$I14=2,Técnicos!$H$2:$H$100,Técnicos!$J$2:$J$100)),,0,1))</f>
        <v/>
      </c>
      <c r="M15" s="15" t="str" cm="1">
        <f t="array" ref="M15">IF(OR($B15="",M$2=""),"",Projetos!$J14/_xlfn.XLOOKUP(M$2,Técnicos!$A$2:$A$100,IF(Projetos!$I14=1,Técnicos!$F$2:$F$100,IF(Projetos!$I14=2,Técnicos!$H$2:$H$100,Técnicos!$J$2:$J$100)),,0,1))</f>
        <v/>
      </c>
      <c r="N15" s="15" t="str" cm="1">
        <f t="array" ref="N15">IF(OR($B15="",N$2=""),"",Projetos!$J14/_xlfn.XLOOKUP(N$2,Técnicos!$A$2:$A$100,IF(Projetos!$I14=1,Técnicos!$F$2:$F$100,IF(Projetos!$I14=2,Técnicos!$H$2:$H$100,Técnicos!$J$2:$J$100)),,0,1))</f>
        <v/>
      </c>
      <c r="O15" s="15" t="str" cm="1">
        <f t="array" ref="O15">IF(OR($B15="",O$2=""),"",Projetos!$J14/_xlfn.XLOOKUP(O$2,Técnicos!$A$2:$A$100,IF(Projetos!$I14=1,Técnicos!$F$2:$F$100,IF(Projetos!$I14=2,Técnicos!$H$2:$H$100,Técnicos!$J$2:$J$100)),,0,1))</f>
        <v/>
      </c>
      <c r="P15" s="15" t="str" cm="1">
        <f t="array" ref="P15">IF(OR($B15="",P$2=""),"",Projetos!$J14/_xlfn.XLOOKUP(P$2,Técnicos!$A$2:$A$100,IF(Projetos!$I14=1,Técnicos!$F$2:$F$100,IF(Projetos!$I14=2,Técnicos!$H$2:$H$100,Técnicos!$J$2:$J$100)),,0,1))</f>
        <v/>
      </c>
      <c r="Q15" s="15" t="str" cm="1">
        <f t="array" ref="Q15">IF(OR($B15="",Q$2=""),"",Projetos!$J14/_xlfn.XLOOKUP(Q$2,Técnicos!$A$2:$A$100,IF(Projetos!$I14=1,Técnicos!$F$2:$F$100,IF(Projetos!$I14=2,Técnicos!$H$2:$H$100,Técnicos!$J$2:$J$100)),,0,1))</f>
        <v/>
      </c>
      <c r="R15" s="15" t="str" cm="1">
        <f t="array" ref="R15">IF(OR($B15="",R$2=""),"",Projetos!$J14/_xlfn.XLOOKUP(R$2,Técnicos!$A$2:$A$100,IF(Projetos!$I14=1,Técnicos!$F$2:$F$100,IF(Projetos!$I14=2,Técnicos!$H$2:$H$100,Técnicos!$J$2:$J$100)),,0,1))</f>
        <v/>
      </c>
      <c r="S15" s="15" t="str" cm="1">
        <f t="array" ref="S15">IF(OR($B15="",S$2=""),"",Projetos!$J14/_xlfn.XLOOKUP(S$2,Técnicos!$A$2:$A$100,IF(Projetos!$I14=1,Técnicos!$F$2:$F$100,IF(Projetos!$I14=2,Técnicos!$H$2:$H$100,Técnicos!$J$2:$J$100)),,0,1))</f>
        <v/>
      </c>
      <c r="T15" s="15" t="str" cm="1">
        <f t="array" ref="T15">IF(OR($B15="",T$2=""),"",Projetos!$J14/_xlfn.XLOOKUP(T$2,Técnicos!$A$2:$A$100,IF(Projetos!$I14=1,Técnicos!$F$2:$F$100,IF(Projetos!$I14=2,Técnicos!$H$2:$H$100,Técnicos!$J$2:$J$100)),,0,1))</f>
        <v/>
      </c>
      <c r="U15" s="15" t="str" cm="1">
        <f t="array" ref="U15">IF(OR($B15="",U$2=""),"",Projetos!$J14/_xlfn.XLOOKUP(U$2,Técnicos!$A$2:$A$100,IF(Projetos!$I14=1,Técnicos!$F$2:$F$100,IF(Projetos!$I14=2,Técnicos!$H$2:$H$100,Técnicos!$J$2:$J$100)),,0,1))</f>
        <v/>
      </c>
      <c r="V15" s="15" t="str" cm="1">
        <f t="array" ref="V15">IF(OR($B15="",V$2=""),"",Projetos!$J14/_xlfn.XLOOKUP(V$2,Técnicos!$A$2:$A$100,IF(Projetos!$I14=1,Técnicos!$F$2:$F$100,IF(Projetos!$I14=2,Técnicos!$H$2:$H$100,Técnicos!$J$2:$J$100)),,0,1))</f>
        <v/>
      </c>
      <c r="W15" s="15" t="str" cm="1">
        <f t="array" ref="W15">IF(OR($B15="",W$2=""),"",Projetos!$J14/_xlfn.XLOOKUP(W$2,Técnicos!$A$2:$A$100,IF(Projetos!$I14=1,Técnicos!$F$2:$F$100,IF(Projetos!$I14=2,Técnicos!$H$2:$H$100,Técnicos!$J$2:$J$100)),,0,1))</f>
        <v/>
      </c>
      <c r="X15" s="15" t="str" cm="1">
        <f t="array" ref="X15">IF(OR($B15="",X$2=""),"",Projetos!$J14/_xlfn.XLOOKUP(X$2,Técnicos!$A$2:$A$100,IF(Projetos!$I14=1,Técnicos!$F$2:$F$100,IF(Projetos!$I14=2,Técnicos!$H$2:$H$100,Técnicos!$J$2:$J$100)),,0,1))</f>
        <v/>
      </c>
      <c r="Y15" s="15" t="str" cm="1">
        <f t="array" ref="Y15">IF(OR($B15="",Y$2=""),"",Projetos!$J14/_xlfn.XLOOKUP(Y$2,Técnicos!$A$2:$A$100,IF(Projetos!$I14=1,Técnicos!$F$2:$F$100,IF(Projetos!$I14=2,Técnicos!$H$2:$H$100,Técnicos!$J$2:$J$100)),,0,1))</f>
        <v/>
      </c>
      <c r="Z15" s="15" t="str" cm="1">
        <f t="array" ref="Z15">IF(OR($B15="",Z$2=""),"",Projetos!$J14/_xlfn.XLOOKUP(Z$2,Técnicos!$A$2:$A$100,IF(Projetos!$I14=1,Técnicos!$F$2:$F$100,IF(Projetos!$I14=2,Técnicos!$H$2:$H$100,Técnicos!$J$2:$J$100)),,0,1))</f>
        <v/>
      </c>
      <c r="AA15" s="15" t="str" cm="1">
        <f t="array" ref="AA15">IF(OR($B15="",AA$2=""),"",Projetos!$J14/_xlfn.XLOOKUP(AA$2,Técnicos!$A$2:$A$100,IF(Projetos!$I14=1,Técnicos!$F$2:$F$100,IF(Projetos!$I14=2,Técnicos!$H$2:$H$100,Técnicos!$J$2:$J$100)),,0,1))</f>
        <v/>
      </c>
      <c r="AB15" s="15" t="str" cm="1">
        <f t="array" ref="AB15">IF(OR($B15="",AB$2=""),"",Projetos!$J14/_xlfn.XLOOKUP(AB$2,Técnicos!$A$2:$A$100,IF(Projetos!$I14=1,Técnicos!$F$2:$F$100,IF(Projetos!$I14=2,Técnicos!$H$2:$H$100,Técnicos!$J$2:$J$100)),,0,1))</f>
        <v/>
      </c>
      <c r="AC15" s="15" t="str" cm="1">
        <f t="array" ref="AC15">IF(OR($B15="",AC$2=""),"",Projetos!$J14/_xlfn.XLOOKUP(AC$2,Técnicos!$A$2:$A$100,IF(Projetos!$I14=1,Técnicos!$F$2:$F$100,IF(Projetos!$I14=2,Técnicos!$H$2:$H$100,Técnicos!$J$2:$J$100)),,0,1))</f>
        <v/>
      </c>
      <c r="AD15" s="15" t="str" cm="1">
        <f t="array" ref="AD15">IF(OR($B15="",AD$2=""),"",Projetos!$J14/_xlfn.XLOOKUP(AD$2,Técnicos!$A$2:$A$100,IF(Projetos!$I14=1,Técnicos!$F$2:$F$100,IF(Projetos!$I14=2,Técnicos!$H$2:$H$100,Técnicos!$J$2:$J$100)),,0,1))</f>
        <v/>
      </c>
      <c r="AE15" s="15" t="str" cm="1">
        <f t="array" ref="AE15">IF(OR($B15="",AE$2=""),"",Projetos!$J14/_xlfn.XLOOKUP(AE$2,Técnicos!$A$2:$A$100,IF(Projetos!$I14=1,Técnicos!$F$2:$F$100,IF(Projetos!$I14=2,Técnicos!$H$2:$H$100,Técnicos!$J$2:$J$100)),,0,1))</f>
        <v/>
      </c>
      <c r="AF15" s="15" t="str" cm="1">
        <f t="array" ref="AF15">IF(OR($B15="",AF$2=""),"",Projetos!$J14/_xlfn.XLOOKUP(AF$2,Técnicos!$A$2:$A$100,IF(Projetos!$I14=1,Técnicos!$F$2:$F$100,IF(Projetos!$I14=2,Técnicos!$H$2:$H$100,Técnicos!$J$2:$J$100)),,0,1))</f>
        <v/>
      </c>
      <c r="AG15" s="15" t="str" cm="1">
        <f t="array" ref="AG15">IF(OR($B15="",AG$2=""),"",Projetos!$J14/_xlfn.XLOOKUP(AG$2,Técnicos!$A$2:$A$100,IF(Projetos!$I14=1,Técnicos!$F$2:$F$100,IF(Projetos!$I14=2,Técnicos!$H$2:$H$100,Técnicos!$J$2:$J$100)),,0,1))</f>
        <v/>
      </c>
      <c r="AH15" s="15" t="str" cm="1">
        <f t="array" ref="AH15">IF(OR($B15="",AH$2=""),"",Projetos!$J14/_xlfn.XLOOKUP(AH$2,Técnicos!$A$2:$A$100,IF(Projetos!$I14=1,Técnicos!$F$2:$F$100,IF(Projetos!$I14=2,Técnicos!$H$2:$H$100,Técnicos!$J$2:$J$100)),,0,1))</f>
        <v/>
      </c>
      <c r="AI15" s="15" t="str" cm="1">
        <f t="array" ref="AI15">IF(OR($B15="",AI$2=""),"",Projetos!$J14/_xlfn.XLOOKUP(AI$2,Técnicos!$A$2:$A$100,IF(Projetos!$I14=1,Técnicos!$F$2:$F$100,IF(Projetos!$I14=2,Técnicos!$H$2:$H$100,Técnicos!$J$2:$J$100)),,0,1))</f>
        <v/>
      </c>
      <c r="AJ15" s="15" t="str" cm="1">
        <f t="array" ref="AJ15">IF(OR($B15="",AJ$2=""),"",Projetos!$J14/_xlfn.XLOOKUP(AJ$2,Técnicos!$A$2:$A$100,IF(Projetos!$I14=1,Técnicos!$F$2:$F$100,IF(Projetos!$I14=2,Técnicos!$H$2:$H$100,Técnicos!$J$2:$J$100)),,0,1))</f>
        <v/>
      </c>
      <c r="AK15" s="15" t="str" cm="1">
        <f t="array" ref="AK15">IF(OR($B15="",AK$2=""),"",Projetos!$J14/_xlfn.XLOOKUP(AK$2,Técnicos!$A$2:$A$100,IF(Projetos!$I14=1,Técnicos!$F$2:$F$100,IF(Projetos!$I14=2,Técnicos!$H$2:$H$100,Técnicos!$J$2:$J$100)),,0,1))</f>
        <v/>
      </c>
      <c r="AL15" s="15" t="str" cm="1">
        <f t="array" ref="AL15">IF(OR($B15="",AL$2=""),"",Projetos!$J14/_xlfn.XLOOKUP(AL$2,Técnicos!$A$2:$A$100,IF(Projetos!$I14=1,Técnicos!$F$2:$F$100,IF(Projetos!$I14=2,Técnicos!$H$2:$H$100,Técnicos!$J$2:$J$100)),,0,1))</f>
        <v/>
      </c>
      <c r="AM15" s="15" t="str" cm="1">
        <f t="array" ref="AM15">IF(OR($B15="",AM$2=""),"",Projetos!$J14/_xlfn.XLOOKUP(AM$2,Técnicos!$A$2:$A$100,IF(Projetos!$I14=1,Técnicos!$F$2:$F$100,IF(Projetos!$I14=2,Técnicos!$H$2:$H$100,Técnicos!$J$2:$J$100)),,0,1))</f>
        <v/>
      </c>
      <c r="AN15" s="15" t="str" cm="1">
        <f t="array" ref="AN15">IF(OR($B15="",AN$2=""),"",Projetos!$J14/_xlfn.XLOOKUP(AN$2,Técnicos!$A$2:$A$100,IF(Projetos!$I14=1,Técnicos!$F$2:$F$100,IF(Projetos!$I14=2,Técnicos!$H$2:$H$100,Técnicos!$J$2:$J$100)),,0,1))</f>
        <v/>
      </c>
      <c r="AO15" s="15" t="str" cm="1">
        <f t="array" ref="AO15">IF(OR($B15="",AO$2=""),"",Projetos!$J14/_xlfn.XLOOKUP(AO$2,Técnicos!$A$2:$A$100,IF(Projetos!$I14=1,Técnicos!$F$2:$F$100,IF(Projetos!$I14=2,Técnicos!$H$2:$H$100,Técnicos!$J$2:$J$100)),,0,1))</f>
        <v/>
      </c>
      <c r="AP15" s="15" t="str" cm="1">
        <f t="array" ref="AP15">IF(OR($B15="",AP$2=""),"",Projetos!$J14/_xlfn.XLOOKUP(AP$2,Técnicos!$A$2:$A$100,IF(Projetos!$I14=1,Técnicos!$F$2:$F$100,IF(Projetos!$I14=2,Técnicos!$H$2:$H$100,Técnicos!$J$2:$J$100)),,0,1))</f>
        <v/>
      </c>
      <c r="AQ15" s="15" t="str" cm="1">
        <f t="array" ref="AQ15">IF(OR($B15="",AQ$2=""),"",Projetos!$J14/_xlfn.XLOOKUP(AQ$2,Técnicos!$A$2:$A$100,IF(Projetos!$I14=1,Técnicos!$F$2:$F$100,IF(Projetos!$I14=2,Técnicos!$H$2:$H$100,Técnicos!$J$2:$J$100)),,0,1))</f>
        <v/>
      </c>
      <c r="AR15" s="15" t="str" cm="1">
        <f t="array" ref="AR15">IF(OR($B15="",AR$2=""),"",Projetos!$J14/_xlfn.XLOOKUP(AR$2,Técnicos!$A$2:$A$100,IF(Projetos!$I14=1,Técnicos!$F$2:$F$100,IF(Projetos!$I14=2,Técnicos!$H$2:$H$100,Técnicos!$J$2:$J$100)),,0,1))</f>
        <v/>
      </c>
      <c r="AS15" s="15" t="str" cm="1">
        <f t="array" ref="AS15">IF(OR($B15="",AS$2=""),"",Projetos!$J14/_xlfn.XLOOKUP(AS$2,Técnicos!$A$2:$A$100,IF(Projetos!$I14=1,Técnicos!$F$2:$F$100,IF(Projetos!$I14=2,Técnicos!$H$2:$H$100,Técnicos!$J$2:$J$100)),,0,1))</f>
        <v/>
      </c>
      <c r="AT15" s="15" t="str" cm="1">
        <f t="array" ref="AT15">IF(OR($B15="",AT$2=""),"",Projetos!$J14/_xlfn.XLOOKUP(AT$2,Técnicos!$A$2:$A$100,IF(Projetos!$I14=1,Técnicos!$F$2:$F$100,IF(Projetos!$I14=2,Técnicos!$H$2:$H$100,Técnicos!$J$2:$J$100)),,0,1))</f>
        <v/>
      </c>
      <c r="AU15" s="15" t="str" cm="1">
        <f t="array" ref="AU15">IF(OR($B15="",AU$2=""),"",Projetos!$J14/_xlfn.XLOOKUP(AU$2,Técnicos!$A$2:$A$100,IF(Projetos!$I14=1,Técnicos!$F$2:$F$100,IF(Projetos!$I14=2,Técnicos!$H$2:$H$100,Técnicos!$J$2:$J$100)),,0,1))</f>
        <v/>
      </c>
      <c r="AV15" s="15" t="str" cm="1">
        <f t="array" ref="AV15">IF(OR($B15="",AV$2=""),"",Projetos!$J14/_xlfn.XLOOKUP(AV$2,Técnicos!$A$2:$A$100,IF(Projetos!$I14=1,Técnicos!$F$2:$F$100,IF(Projetos!$I14=2,Técnicos!$H$2:$H$100,Técnicos!$J$2:$J$100)),,0,1))</f>
        <v/>
      </c>
      <c r="AW15" s="15" t="str" cm="1">
        <f t="array" ref="AW15">IF(OR($B15="",AW$2=""),"",Projetos!$J14/_xlfn.XLOOKUP(AW$2,Técnicos!$A$2:$A$100,IF(Projetos!$I14=1,Técnicos!$F$2:$F$100,IF(Projetos!$I14=2,Técnicos!$H$2:$H$100,Técnicos!$J$2:$J$100)),,0,1))</f>
        <v/>
      </c>
      <c r="AX15" s="15" t="str" cm="1">
        <f t="array" ref="AX15">IF(OR($B15="",AX$2=""),"",Projetos!$J14/_xlfn.XLOOKUP(AX$2,Técnicos!$A$2:$A$100,IF(Projetos!$I14=1,Técnicos!$F$2:$F$100,IF(Projetos!$I14=2,Técnicos!$H$2:$H$100,Técnicos!$J$2:$J$100)),,0,1))</f>
        <v/>
      </c>
      <c r="AY15" s="15" t="str" cm="1">
        <f t="array" ref="AY15">IF(OR($B15="",AY$2=""),"",Projetos!$J14/_xlfn.XLOOKUP(AY$2,Técnicos!$A$2:$A$100,IF(Projetos!$I14=1,Técnicos!$F$2:$F$100,IF(Projetos!$I14=2,Técnicos!$H$2:$H$100,Técnicos!$J$2:$J$100)),,0,1))</f>
        <v/>
      </c>
      <c r="AZ15" s="15" t="str" cm="1">
        <f t="array" ref="AZ15">IF(OR($B15="",AZ$2=""),"",Projetos!$J14/_xlfn.XLOOKUP(AZ$2,Técnicos!$A$2:$A$100,IF(Projetos!$I14=1,Técnicos!$F$2:$F$100,IF(Projetos!$I14=2,Técnicos!$H$2:$H$100,Técnicos!$J$2:$J$100)),,0,1))</f>
        <v/>
      </c>
      <c r="BA15" s="15" t="str" cm="1">
        <f t="array" ref="BA15">IF(OR($B15="",BA$2=""),"",Projetos!$J14/_xlfn.XLOOKUP(BA$2,Técnicos!$A$2:$A$100,IF(Projetos!$I14=1,Técnicos!$F$2:$F$100,IF(Projetos!$I14=2,Técnicos!$H$2:$H$100,Técnicos!$J$2:$J$100)),,0,1))</f>
        <v/>
      </c>
      <c r="BB15" s="15" t="str" cm="1">
        <f t="array" ref="BB15">IF(OR($B15="",BB$2=""),"",Projetos!$J14/_xlfn.XLOOKUP(BB$2,Técnicos!$A$2:$A$100,IF(Projetos!$I14=1,Técnicos!$F$2:$F$100,IF(Projetos!$I14=2,Técnicos!$H$2:$H$100,Técnicos!$J$2:$J$100)),,0,1))</f>
        <v/>
      </c>
      <c r="BC15" s="15" t="str" cm="1">
        <f t="array" ref="BC15">IF(OR($B15="",BC$2=""),"",Projetos!$J14/_xlfn.XLOOKUP(BC$2,Técnicos!$A$2:$A$100,IF(Projetos!$I14=1,Técnicos!$F$2:$F$100,IF(Projetos!$I14=2,Técnicos!$H$2:$H$100,Técnicos!$J$2:$J$100)),,0,1))</f>
        <v/>
      </c>
      <c r="BD15" s="15" t="str" cm="1">
        <f t="array" ref="BD15">IF(OR($B15="",BD$2=""),"",Projetos!$J14/_xlfn.XLOOKUP(BD$2,Técnicos!$A$2:$A$100,IF(Projetos!$I14=1,Técnicos!$F$2:$F$100,IF(Projetos!$I14=2,Técnicos!$H$2:$H$100,Técnicos!$J$2:$J$100)),,0,1))</f>
        <v/>
      </c>
      <c r="BE15" s="15" t="str" cm="1">
        <f t="array" ref="BE15">IF(OR($B15="",BE$2=""),"",Projetos!$J14/_xlfn.XLOOKUP(BE$2,Técnicos!$A$2:$A$100,IF(Projetos!$I14=1,Técnicos!$F$2:$F$100,IF(Projetos!$I14=2,Técnicos!$H$2:$H$100,Técnicos!$J$2:$J$100)),,0,1))</f>
        <v/>
      </c>
      <c r="BF15" s="15" t="str" cm="1">
        <f t="array" ref="BF15">IF(OR($B15="",BF$2=""),"",Projetos!$J14/_xlfn.XLOOKUP(BF$2,Técnicos!$A$2:$A$100,IF(Projetos!$I14=1,Técnicos!$F$2:$F$100,IF(Projetos!$I14=2,Técnicos!$H$2:$H$100,Técnicos!$J$2:$J$100)),,0,1))</f>
        <v/>
      </c>
      <c r="BG15" s="15" t="str" cm="1">
        <f t="array" ref="BG15">IF(OR($B15="",BG$2=""),"",Projetos!$J14/_xlfn.XLOOKUP(BG$2,Técnicos!$A$2:$A$100,IF(Projetos!$I14=1,Técnicos!$F$2:$F$100,IF(Projetos!$I14=2,Técnicos!$H$2:$H$100,Técnicos!$J$2:$J$100)),,0,1))</f>
        <v/>
      </c>
      <c r="BH15" s="15" t="str" cm="1">
        <f t="array" ref="BH15">IF(OR($B15="",BH$2=""),"",Projetos!$J14/_xlfn.XLOOKUP(BH$2,Técnicos!$A$2:$A$100,IF(Projetos!$I14=1,Técnicos!$F$2:$F$100,IF(Projetos!$I14=2,Técnicos!$H$2:$H$100,Técnicos!$J$2:$J$100)),,0,1))</f>
        <v/>
      </c>
      <c r="BI15" s="15" t="str" cm="1">
        <f t="array" ref="BI15">IF(OR($B15="",BI$2=""),"",Projetos!$J14/_xlfn.XLOOKUP(BI$2,Técnicos!$A$2:$A$100,IF(Projetos!$I14=1,Técnicos!$F$2:$F$100,IF(Projetos!$I14=2,Técnicos!$H$2:$H$100,Técnicos!$J$2:$J$100)),,0,1))</f>
        <v/>
      </c>
      <c r="BJ15" s="15" t="str" cm="1">
        <f t="array" ref="BJ15">IF(OR($B15="",BJ$2=""),"",Projetos!$J14/_xlfn.XLOOKUP(BJ$2,Técnicos!$A$2:$A$100,IF(Projetos!$I14=1,Técnicos!$F$2:$F$100,IF(Projetos!$I14=2,Técnicos!$H$2:$H$100,Técnicos!$J$2:$J$100)),,0,1))</f>
        <v/>
      </c>
      <c r="BK15" s="15" t="str" cm="1">
        <f t="array" ref="BK15">IF(OR($B15="",BK$2=""),"",Projetos!$J14/_xlfn.XLOOKUP(BK$2,Técnicos!$A$2:$A$100,IF(Projetos!$I14=1,Técnicos!$F$2:$F$100,IF(Projetos!$I14=2,Técnicos!$H$2:$H$100,Técnicos!$J$2:$J$100)),,0,1))</f>
        <v/>
      </c>
      <c r="BL15" s="15" t="str" cm="1">
        <f t="array" ref="BL15">IF(OR($B15="",BL$2=""),"",Projetos!$J14/_xlfn.XLOOKUP(BL$2,Técnicos!$A$2:$A$100,IF(Projetos!$I14=1,Técnicos!$F$2:$F$100,IF(Projetos!$I14=2,Técnicos!$H$2:$H$100,Técnicos!$J$2:$J$100)),,0,1))</f>
        <v/>
      </c>
      <c r="BM15" s="15" t="str" cm="1">
        <f t="array" ref="BM15">IF(OR($B15="",BM$2=""),"",Projetos!$J14/_xlfn.XLOOKUP(BM$2,Técnicos!$A$2:$A$100,IF(Projetos!$I14=1,Técnicos!$F$2:$F$100,IF(Projetos!$I14=2,Técnicos!$H$2:$H$100,Técnicos!$J$2:$J$100)),,0,1))</f>
        <v/>
      </c>
      <c r="BN15" s="15" t="str" cm="1">
        <f t="array" ref="BN15">IF(OR($B15="",BN$2=""),"",Projetos!$J14/_xlfn.XLOOKUP(BN$2,Técnicos!$A$2:$A$100,IF(Projetos!$I14=1,Técnicos!$F$2:$F$100,IF(Projetos!$I14=2,Técnicos!$H$2:$H$100,Técnicos!$J$2:$J$100)),,0,1))</f>
        <v/>
      </c>
    </row>
    <row r="16" spans="1:66" x14ac:dyDescent="0.3">
      <c r="B16" s="1" t="str">
        <f>IF(Projetos!A15&lt;&gt;"",Projetos!A15,"")</f>
        <v/>
      </c>
      <c r="C16" s="15" t="str" cm="1">
        <f t="array" ref="C16">IF(OR($B16="",C$2=""),"",Projetos!$J15/_xlfn.XLOOKUP(C$2,Técnicos!$A$2:$A$100,IF(Projetos!$I15=1,Técnicos!$F$2:$F$100,IF(Projetos!$I15=2,Técnicos!$H$2:$H$100,Técnicos!$J$2:$J$100)),,0,1))</f>
        <v/>
      </c>
      <c r="D16" s="15" t="str" cm="1">
        <f t="array" ref="D16">IF(OR($B16="",D$2=""),"",Projetos!$J15/_xlfn.XLOOKUP(D$2,Técnicos!$A$2:$A$100,IF(Projetos!$I15=1,Técnicos!$F$2:$F$100,IF(Projetos!$I15=2,Técnicos!$H$2:$H$100,Técnicos!$J$2:$J$100)),,0,1))</f>
        <v/>
      </c>
      <c r="E16" s="15" t="str" cm="1">
        <f t="array" ref="E16">IF(OR($B16="",E$2=""),"",Projetos!$J15/_xlfn.XLOOKUP(E$2,Técnicos!$A$2:$A$100,IF(Projetos!$I15=1,Técnicos!$F$2:$F$100,IF(Projetos!$I15=2,Técnicos!$H$2:$H$100,Técnicos!$J$2:$J$100)),,0,1))</f>
        <v/>
      </c>
      <c r="F16" s="15" t="str" cm="1">
        <f t="array" ref="F16">IF(OR($B16="",F$2=""),"",Projetos!$J15/_xlfn.XLOOKUP(F$2,Técnicos!$A$2:$A$100,IF(Projetos!$I15=1,Técnicos!$F$2:$F$100,IF(Projetos!$I15=2,Técnicos!$H$2:$H$100,Técnicos!$J$2:$J$100)),,0,1))</f>
        <v/>
      </c>
      <c r="G16" s="15" t="str" cm="1">
        <f t="array" ref="G16">IF(OR($B16="",G$2=""),"",Projetos!$J15/_xlfn.XLOOKUP(G$2,Técnicos!$A$2:$A$100,IF(Projetos!$I15=1,Técnicos!$F$2:$F$100,IF(Projetos!$I15=2,Técnicos!$H$2:$H$100,Técnicos!$J$2:$J$100)),,0,1))</f>
        <v/>
      </c>
      <c r="H16" s="15" t="str" cm="1">
        <f t="array" ref="H16">IF(OR($B16="",H$2=""),"",Projetos!$J15/_xlfn.XLOOKUP(H$2,Técnicos!$A$2:$A$100,IF(Projetos!$I15=1,Técnicos!$F$2:$F$100,IF(Projetos!$I15=2,Técnicos!$H$2:$H$100,Técnicos!$J$2:$J$100)),,0,1))</f>
        <v/>
      </c>
      <c r="I16" s="15" t="str" cm="1">
        <f t="array" ref="I16">IF(OR($B16="",I$2=""),"",Projetos!$J15/_xlfn.XLOOKUP(I$2,Técnicos!$A$2:$A$100,IF(Projetos!$I15=1,Técnicos!$F$2:$F$100,IF(Projetos!$I15=2,Técnicos!$H$2:$H$100,Técnicos!$J$2:$J$100)),,0,1))</f>
        <v/>
      </c>
      <c r="J16" s="15" t="str" cm="1">
        <f t="array" ref="J16">IF(OR($B16="",J$2=""),"",Projetos!$J15/_xlfn.XLOOKUP(J$2,Técnicos!$A$2:$A$100,IF(Projetos!$I15=1,Técnicos!$F$2:$F$100,IF(Projetos!$I15=2,Técnicos!$H$2:$H$100,Técnicos!$J$2:$J$100)),,0,1))</f>
        <v/>
      </c>
      <c r="K16" s="15" t="str" cm="1">
        <f t="array" ref="K16">IF(OR($B16="",K$2=""),"",Projetos!$J15/_xlfn.XLOOKUP(K$2,Técnicos!$A$2:$A$100,IF(Projetos!$I15=1,Técnicos!$F$2:$F$100,IF(Projetos!$I15=2,Técnicos!$H$2:$H$100,Técnicos!$J$2:$J$100)),,0,1))</f>
        <v/>
      </c>
      <c r="L16" s="15" t="str" cm="1">
        <f t="array" ref="L16">IF(OR($B16="",L$2=""),"",Projetos!$J15/_xlfn.XLOOKUP(L$2,Técnicos!$A$2:$A$100,IF(Projetos!$I15=1,Técnicos!$F$2:$F$100,IF(Projetos!$I15=2,Técnicos!$H$2:$H$100,Técnicos!$J$2:$J$100)),,0,1))</f>
        <v/>
      </c>
      <c r="M16" s="15" t="str" cm="1">
        <f t="array" ref="M16">IF(OR($B16="",M$2=""),"",Projetos!$J15/_xlfn.XLOOKUP(M$2,Técnicos!$A$2:$A$100,IF(Projetos!$I15=1,Técnicos!$F$2:$F$100,IF(Projetos!$I15=2,Técnicos!$H$2:$H$100,Técnicos!$J$2:$J$100)),,0,1))</f>
        <v/>
      </c>
      <c r="N16" s="15" t="str" cm="1">
        <f t="array" ref="N16">IF(OR($B16="",N$2=""),"",Projetos!$J15/_xlfn.XLOOKUP(N$2,Técnicos!$A$2:$A$100,IF(Projetos!$I15=1,Técnicos!$F$2:$F$100,IF(Projetos!$I15=2,Técnicos!$H$2:$H$100,Técnicos!$J$2:$J$100)),,0,1))</f>
        <v/>
      </c>
      <c r="O16" s="15" t="str" cm="1">
        <f t="array" ref="O16">IF(OR($B16="",O$2=""),"",Projetos!$J15/_xlfn.XLOOKUP(O$2,Técnicos!$A$2:$A$100,IF(Projetos!$I15=1,Técnicos!$F$2:$F$100,IF(Projetos!$I15=2,Técnicos!$H$2:$H$100,Técnicos!$J$2:$J$100)),,0,1))</f>
        <v/>
      </c>
      <c r="P16" s="15" t="str" cm="1">
        <f t="array" ref="P16">IF(OR($B16="",P$2=""),"",Projetos!$J15/_xlfn.XLOOKUP(P$2,Técnicos!$A$2:$A$100,IF(Projetos!$I15=1,Técnicos!$F$2:$F$100,IF(Projetos!$I15=2,Técnicos!$H$2:$H$100,Técnicos!$J$2:$J$100)),,0,1))</f>
        <v/>
      </c>
      <c r="Q16" s="15" t="str" cm="1">
        <f t="array" ref="Q16">IF(OR($B16="",Q$2=""),"",Projetos!$J15/_xlfn.XLOOKUP(Q$2,Técnicos!$A$2:$A$100,IF(Projetos!$I15=1,Técnicos!$F$2:$F$100,IF(Projetos!$I15=2,Técnicos!$H$2:$H$100,Técnicos!$J$2:$J$100)),,0,1))</f>
        <v/>
      </c>
      <c r="R16" s="15" t="str" cm="1">
        <f t="array" ref="R16">IF(OR($B16="",R$2=""),"",Projetos!$J15/_xlfn.XLOOKUP(R$2,Técnicos!$A$2:$A$100,IF(Projetos!$I15=1,Técnicos!$F$2:$F$100,IF(Projetos!$I15=2,Técnicos!$H$2:$H$100,Técnicos!$J$2:$J$100)),,0,1))</f>
        <v/>
      </c>
      <c r="S16" s="15" t="str" cm="1">
        <f t="array" ref="S16">IF(OR($B16="",S$2=""),"",Projetos!$J15/_xlfn.XLOOKUP(S$2,Técnicos!$A$2:$A$100,IF(Projetos!$I15=1,Técnicos!$F$2:$F$100,IF(Projetos!$I15=2,Técnicos!$H$2:$H$100,Técnicos!$J$2:$J$100)),,0,1))</f>
        <v/>
      </c>
      <c r="T16" s="15" t="str" cm="1">
        <f t="array" ref="T16">IF(OR($B16="",T$2=""),"",Projetos!$J15/_xlfn.XLOOKUP(T$2,Técnicos!$A$2:$A$100,IF(Projetos!$I15=1,Técnicos!$F$2:$F$100,IF(Projetos!$I15=2,Técnicos!$H$2:$H$100,Técnicos!$J$2:$J$100)),,0,1))</f>
        <v/>
      </c>
      <c r="U16" s="15" t="str" cm="1">
        <f t="array" ref="U16">IF(OR($B16="",U$2=""),"",Projetos!$J15/_xlfn.XLOOKUP(U$2,Técnicos!$A$2:$A$100,IF(Projetos!$I15=1,Técnicos!$F$2:$F$100,IF(Projetos!$I15=2,Técnicos!$H$2:$H$100,Técnicos!$J$2:$J$100)),,0,1))</f>
        <v/>
      </c>
      <c r="V16" s="15" t="str" cm="1">
        <f t="array" ref="V16">IF(OR($B16="",V$2=""),"",Projetos!$J15/_xlfn.XLOOKUP(V$2,Técnicos!$A$2:$A$100,IF(Projetos!$I15=1,Técnicos!$F$2:$F$100,IF(Projetos!$I15=2,Técnicos!$H$2:$H$100,Técnicos!$J$2:$J$100)),,0,1))</f>
        <v/>
      </c>
      <c r="W16" s="15" t="str" cm="1">
        <f t="array" ref="W16">IF(OR($B16="",W$2=""),"",Projetos!$J15/_xlfn.XLOOKUP(W$2,Técnicos!$A$2:$A$100,IF(Projetos!$I15=1,Técnicos!$F$2:$F$100,IF(Projetos!$I15=2,Técnicos!$H$2:$H$100,Técnicos!$J$2:$J$100)),,0,1))</f>
        <v/>
      </c>
      <c r="X16" s="15" t="str" cm="1">
        <f t="array" ref="X16">IF(OR($B16="",X$2=""),"",Projetos!$J15/_xlfn.XLOOKUP(X$2,Técnicos!$A$2:$A$100,IF(Projetos!$I15=1,Técnicos!$F$2:$F$100,IF(Projetos!$I15=2,Técnicos!$H$2:$H$100,Técnicos!$J$2:$J$100)),,0,1))</f>
        <v/>
      </c>
      <c r="Y16" s="15" t="str" cm="1">
        <f t="array" ref="Y16">IF(OR($B16="",Y$2=""),"",Projetos!$J15/_xlfn.XLOOKUP(Y$2,Técnicos!$A$2:$A$100,IF(Projetos!$I15=1,Técnicos!$F$2:$F$100,IF(Projetos!$I15=2,Técnicos!$H$2:$H$100,Técnicos!$J$2:$J$100)),,0,1))</f>
        <v/>
      </c>
      <c r="Z16" s="15" t="str" cm="1">
        <f t="array" ref="Z16">IF(OR($B16="",Z$2=""),"",Projetos!$J15/_xlfn.XLOOKUP(Z$2,Técnicos!$A$2:$A$100,IF(Projetos!$I15=1,Técnicos!$F$2:$F$100,IF(Projetos!$I15=2,Técnicos!$H$2:$H$100,Técnicos!$J$2:$J$100)),,0,1))</f>
        <v/>
      </c>
      <c r="AA16" s="15" t="str" cm="1">
        <f t="array" ref="AA16">IF(OR($B16="",AA$2=""),"",Projetos!$J15/_xlfn.XLOOKUP(AA$2,Técnicos!$A$2:$A$100,IF(Projetos!$I15=1,Técnicos!$F$2:$F$100,IF(Projetos!$I15=2,Técnicos!$H$2:$H$100,Técnicos!$J$2:$J$100)),,0,1))</f>
        <v/>
      </c>
      <c r="AB16" s="15" t="str" cm="1">
        <f t="array" ref="AB16">IF(OR($B16="",AB$2=""),"",Projetos!$J15/_xlfn.XLOOKUP(AB$2,Técnicos!$A$2:$A$100,IF(Projetos!$I15=1,Técnicos!$F$2:$F$100,IF(Projetos!$I15=2,Técnicos!$H$2:$H$100,Técnicos!$J$2:$J$100)),,0,1))</f>
        <v/>
      </c>
      <c r="AC16" s="15" t="str" cm="1">
        <f t="array" ref="AC16">IF(OR($B16="",AC$2=""),"",Projetos!$J15/_xlfn.XLOOKUP(AC$2,Técnicos!$A$2:$A$100,IF(Projetos!$I15=1,Técnicos!$F$2:$F$100,IF(Projetos!$I15=2,Técnicos!$H$2:$H$100,Técnicos!$J$2:$J$100)),,0,1))</f>
        <v/>
      </c>
      <c r="AD16" s="15" t="str" cm="1">
        <f t="array" ref="AD16">IF(OR($B16="",AD$2=""),"",Projetos!$J15/_xlfn.XLOOKUP(AD$2,Técnicos!$A$2:$A$100,IF(Projetos!$I15=1,Técnicos!$F$2:$F$100,IF(Projetos!$I15=2,Técnicos!$H$2:$H$100,Técnicos!$J$2:$J$100)),,0,1))</f>
        <v/>
      </c>
      <c r="AE16" s="15" t="str" cm="1">
        <f t="array" ref="AE16">IF(OR($B16="",AE$2=""),"",Projetos!$J15/_xlfn.XLOOKUP(AE$2,Técnicos!$A$2:$A$100,IF(Projetos!$I15=1,Técnicos!$F$2:$F$100,IF(Projetos!$I15=2,Técnicos!$H$2:$H$100,Técnicos!$J$2:$J$100)),,0,1))</f>
        <v/>
      </c>
      <c r="AF16" s="15" t="str" cm="1">
        <f t="array" ref="AF16">IF(OR($B16="",AF$2=""),"",Projetos!$J15/_xlfn.XLOOKUP(AF$2,Técnicos!$A$2:$A$100,IF(Projetos!$I15=1,Técnicos!$F$2:$F$100,IF(Projetos!$I15=2,Técnicos!$H$2:$H$100,Técnicos!$J$2:$J$100)),,0,1))</f>
        <v/>
      </c>
      <c r="AG16" s="15" t="str" cm="1">
        <f t="array" ref="AG16">IF(OR($B16="",AG$2=""),"",Projetos!$J15/_xlfn.XLOOKUP(AG$2,Técnicos!$A$2:$A$100,IF(Projetos!$I15=1,Técnicos!$F$2:$F$100,IF(Projetos!$I15=2,Técnicos!$H$2:$H$100,Técnicos!$J$2:$J$100)),,0,1))</f>
        <v/>
      </c>
      <c r="AH16" s="15" t="str" cm="1">
        <f t="array" ref="AH16">IF(OR($B16="",AH$2=""),"",Projetos!$J15/_xlfn.XLOOKUP(AH$2,Técnicos!$A$2:$A$100,IF(Projetos!$I15=1,Técnicos!$F$2:$F$100,IF(Projetos!$I15=2,Técnicos!$H$2:$H$100,Técnicos!$J$2:$J$100)),,0,1))</f>
        <v/>
      </c>
      <c r="AI16" s="15" t="str" cm="1">
        <f t="array" ref="AI16">IF(OR($B16="",AI$2=""),"",Projetos!$J15/_xlfn.XLOOKUP(AI$2,Técnicos!$A$2:$A$100,IF(Projetos!$I15=1,Técnicos!$F$2:$F$100,IF(Projetos!$I15=2,Técnicos!$H$2:$H$100,Técnicos!$J$2:$J$100)),,0,1))</f>
        <v/>
      </c>
      <c r="AJ16" s="15" t="str" cm="1">
        <f t="array" ref="AJ16">IF(OR($B16="",AJ$2=""),"",Projetos!$J15/_xlfn.XLOOKUP(AJ$2,Técnicos!$A$2:$A$100,IF(Projetos!$I15=1,Técnicos!$F$2:$F$100,IF(Projetos!$I15=2,Técnicos!$H$2:$H$100,Técnicos!$J$2:$J$100)),,0,1))</f>
        <v/>
      </c>
      <c r="AK16" s="15" t="str" cm="1">
        <f t="array" ref="AK16">IF(OR($B16="",AK$2=""),"",Projetos!$J15/_xlfn.XLOOKUP(AK$2,Técnicos!$A$2:$A$100,IF(Projetos!$I15=1,Técnicos!$F$2:$F$100,IF(Projetos!$I15=2,Técnicos!$H$2:$H$100,Técnicos!$J$2:$J$100)),,0,1))</f>
        <v/>
      </c>
      <c r="AL16" s="15" t="str" cm="1">
        <f t="array" ref="AL16">IF(OR($B16="",AL$2=""),"",Projetos!$J15/_xlfn.XLOOKUP(AL$2,Técnicos!$A$2:$A$100,IF(Projetos!$I15=1,Técnicos!$F$2:$F$100,IF(Projetos!$I15=2,Técnicos!$H$2:$H$100,Técnicos!$J$2:$J$100)),,0,1))</f>
        <v/>
      </c>
      <c r="AM16" s="15" t="str" cm="1">
        <f t="array" ref="AM16">IF(OR($B16="",AM$2=""),"",Projetos!$J15/_xlfn.XLOOKUP(AM$2,Técnicos!$A$2:$A$100,IF(Projetos!$I15=1,Técnicos!$F$2:$F$100,IF(Projetos!$I15=2,Técnicos!$H$2:$H$100,Técnicos!$J$2:$J$100)),,0,1))</f>
        <v/>
      </c>
      <c r="AN16" s="15" t="str" cm="1">
        <f t="array" ref="AN16">IF(OR($B16="",AN$2=""),"",Projetos!$J15/_xlfn.XLOOKUP(AN$2,Técnicos!$A$2:$A$100,IF(Projetos!$I15=1,Técnicos!$F$2:$F$100,IF(Projetos!$I15=2,Técnicos!$H$2:$H$100,Técnicos!$J$2:$J$100)),,0,1))</f>
        <v/>
      </c>
      <c r="AO16" s="15" t="str" cm="1">
        <f t="array" ref="AO16">IF(OR($B16="",AO$2=""),"",Projetos!$J15/_xlfn.XLOOKUP(AO$2,Técnicos!$A$2:$A$100,IF(Projetos!$I15=1,Técnicos!$F$2:$F$100,IF(Projetos!$I15=2,Técnicos!$H$2:$H$100,Técnicos!$J$2:$J$100)),,0,1))</f>
        <v/>
      </c>
      <c r="AP16" s="15" t="str" cm="1">
        <f t="array" ref="AP16">IF(OR($B16="",AP$2=""),"",Projetos!$J15/_xlfn.XLOOKUP(AP$2,Técnicos!$A$2:$A$100,IF(Projetos!$I15=1,Técnicos!$F$2:$F$100,IF(Projetos!$I15=2,Técnicos!$H$2:$H$100,Técnicos!$J$2:$J$100)),,0,1))</f>
        <v/>
      </c>
      <c r="AQ16" s="15" t="str" cm="1">
        <f t="array" ref="AQ16">IF(OR($B16="",AQ$2=""),"",Projetos!$J15/_xlfn.XLOOKUP(AQ$2,Técnicos!$A$2:$A$100,IF(Projetos!$I15=1,Técnicos!$F$2:$F$100,IF(Projetos!$I15=2,Técnicos!$H$2:$H$100,Técnicos!$J$2:$J$100)),,0,1))</f>
        <v/>
      </c>
      <c r="AR16" s="15" t="str" cm="1">
        <f t="array" ref="AR16">IF(OR($B16="",AR$2=""),"",Projetos!$J15/_xlfn.XLOOKUP(AR$2,Técnicos!$A$2:$A$100,IF(Projetos!$I15=1,Técnicos!$F$2:$F$100,IF(Projetos!$I15=2,Técnicos!$H$2:$H$100,Técnicos!$J$2:$J$100)),,0,1))</f>
        <v/>
      </c>
      <c r="AS16" s="15" t="str" cm="1">
        <f t="array" ref="AS16">IF(OR($B16="",AS$2=""),"",Projetos!$J15/_xlfn.XLOOKUP(AS$2,Técnicos!$A$2:$A$100,IF(Projetos!$I15=1,Técnicos!$F$2:$F$100,IF(Projetos!$I15=2,Técnicos!$H$2:$H$100,Técnicos!$J$2:$J$100)),,0,1))</f>
        <v/>
      </c>
      <c r="AT16" s="15" t="str" cm="1">
        <f t="array" ref="AT16">IF(OR($B16="",AT$2=""),"",Projetos!$J15/_xlfn.XLOOKUP(AT$2,Técnicos!$A$2:$A$100,IF(Projetos!$I15=1,Técnicos!$F$2:$F$100,IF(Projetos!$I15=2,Técnicos!$H$2:$H$100,Técnicos!$J$2:$J$100)),,0,1))</f>
        <v/>
      </c>
      <c r="AU16" s="15" t="str" cm="1">
        <f t="array" ref="AU16">IF(OR($B16="",AU$2=""),"",Projetos!$J15/_xlfn.XLOOKUP(AU$2,Técnicos!$A$2:$A$100,IF(Projetos!$I15=1,Técnicos!$F$2:$F$100,IF(Projetos!$I15=2,Técnicos!$H$2:$H$100,Técnicos!$J$2:$J$100)),,0,1))</f>
        <v/>
      </c>
      <c r="AV16" s="15" t="str" cm="1">
        <f t="array" ref="AV16">IF(OR($B16="",AV$2=""),"",Projetos!$J15/_xlfn.XLOOKUP(AV$2,Técnicos!$A$2:$A$100,IF(Projetos!$I15=1,Técnicos!$F$2:$F$100,IF(Projetos!$I15=2,Técnicos!$H$2:$H$100,Técnicos!$J$2:$J$100)),,0,1))</f>
        <v/>
      </c>
      <c r="AW16" s="15" t="str" cm="1">
        <f t="array" ref="AW16">IF(OR($B16="",AW$2=""),"",Projetos!$J15/_xlfn.XLOOKUP(AW$2,Técnicos!$A$2:$A$100,IF(Projetos!$I15=1,Técnicos!$F$2:$F$100,IF(Projetos!$I15=2,Técnicos!$H$2:$H$100,Técnicos!$J$2:$J$100)),,0,1))</f>
        <v/>
      </c>
      <c r="AX16" s="15" t="str" cm="1">
        <f t="array" ref="AX16">IF(OR($B16="",AX$2=""),"",Projetos!$J15/_xlfn.XLOOKUP(AX$2,Técnicos!$A$2:$A$100,IF(Projetos!$I15=1,Técnicos!$F$2:$F$100,IF(Projetos!$I15=2,Técnicos!$H$2:$H$100,Técnicos!$J$2:$J$100)),,0,1))</f>
        <v/>
      </c>
      <c r="AY16" s="15" t="str" cm="1">
        <f t="array" ref="AY16">IF(OR($B16="",AY$2=""),"",Projetos!$J15/_xlfn.XLOOKUP(AY$2,Técnicos!$A$2:$A$100,IF(Projetos!$I15=1,Técnicos!$F$2:$F$100,IF(Projetos!$I15=2,Técnicos!$H$2:$H$100,Técnicos!$J$2:$J$100)),,0,1))</f>
        <v/>
      </c>
      <c r="AZ16" s="15" t="str" cm="1">
        <f t="array" ref="AZ16">IF(OR($B16="",AZ$2=""),"",Projetos!$J15/_xlfn.XLOOKUP(AZ$2,Técnicos!$A$2:$A$100,IF(Projetos!$I15=1,Técnicos!$F$2:$F$100,IF(Projetos!$I15=2,Técnicos!$H$2:$H$100,Técnicos!$J$2:$J$100)),,0,1))</f>
        <v/>
      </c>
      <c r="BA16" s="15" t="str" cm="1">
        <f t="array" ref="BA16">IF(OR($B16="",BA$2=""),"",Projetos!$J15/_xlfn.XLOOKUP(BA$2,Técnicos!$A$2:$A$100,IF(Projetos!$I15=1,Técnicos!$F$2:$F$100,IF(Projetos!$I15=2,Técnicos!$H$2:$H$100,Técnicos!$J$2:$J$100)),,0,1))</f>
        <v/>
      </c>
      <c r="BB16" s="15" t="str" cm="1">
        <f t="array" ref="BB16">IF(OR($B16="",BB$2=""),"",Projetos!$J15/_xlfn.XLOOKUP(BB$2,Técnicos!$A$2:$A$100,IF(Projetos!$I15=1,Técnicos!$F$2:$F$100,IF(Projetos!$I15=2,Técnicos!$H$2:$H$100,Técnicos!$J$2:$J$100)),,0,1))</f>
        <v/>
      </c>
      <c r="BC16" s="15" t="str" cm="1">
        <f t="array" ref="BC16">IF(OR($B16="",BC$2=""),"",Projetos!$J15/_xlfn.XLOOKUP(BC$2,Técnicos!$A$2:$A$100,IF(Projetos!$I15=1,Técnicos!$F$2:$F$100,IF(Projetos!$I15=2,Técnicos!$H$2:$H$100,Técnicos!$J$2:$J$100)),,0,1))</f>
        <v/>
      </c>
      <c r="BD16" s="15" t="str" cm="1">
        <f t="array" ref="BD16">IF(OR($B16="",BD$2=""),"",Projetos!$J15/_xlfn.XLOOKUP(BD$2,Técnicos!$A$2:$A$100,IF(Projetos!$I15=1,Técnicos!$F$2:$F$100,IF(Projetos!$I15=2,Técnicos!$H$2:$H$100,Técnicos!$J$2:$J$100)),,0,1))</f>
        <v/>
      </c>
      <c r="BE16" s="15" t="str" cm="1">
        <f t="array" ref="BE16">IF(OR($B16="",BE$2=""),"",Projetos!$J15/_xlfn.XLOOKUP(BE$2,Técnicos!$A$2:$A$100,IF(Projetos!$I15=1,Técnicos!$F$2:$F$100,IF(Projetos!$I15=2,Técnicos!$H$2:$H$100,Técnicos!$J$2:$J$100)),,0,1))</f>
        <v/>
      </c>
      <c r="BF16" s="15" t="str" cm="1">
        <f t="array" ref="BF16">IF(OR($B16="",BF$2=""),"",Projetos!$J15/_xlfn.XLOOKUP(BF$2,Técnicos!$A$2:$A$100,IF(Projetos!$I15=1,Técnicos!$F$2:$F$100,IF(Projetos!$I15=2,Técnicos!$H$2:$H$100,Técnicos!$J$2:$J$100)),,0,1))</f>
        <v/>
      </c>
      <c r="BG16" s="15" t="str" cm="1">
        <f t="array" ref="BG16">IF(OR($B16="",BG$2=""),"",Projetos!$J15/_xlfn.XLOOKUP(BG$2,Técnicos!$A$2:$A$100,IF(Projetos!$I15=1,Técnicos!$F$2:$F$100,IF(Projetos!$I15=2,Técnicos!$H$2:$H$100,Técnicos!$J$2:$J$100)),,0,1))</f>
        <v/>
      </c>
      <c r="BH16" s="15" t="str" cm="1">
        <f t="array" ref="BH16">IF(OR($B16="",BH$2=""),"",Projetos!$J15/_xlfn.XLOOKUP(BH$2,Técnicos!$A$2:$A$100,IF(Projetos!$I15=1,Técnicos!$F$2:$F$100,IF(Projetos!$I15=2,Técnicos!$H$2:$H$100,Técnicos!$J$2:$J$100)),,0,1))</f>
        <v/>
      </c>
      <c r="BI16" s="15" t="str" cm="1">
        <f t="array" ref="BI16">IF(OR($B16="",BI$2=""),"",Projetos!$J15/_xlfn.XLOOKUP(BI$2,Técnicos!$A$2:$A$100,IF(Projetos!$I15=1,Técnicos!$F$2:$F$100,IF(Projetos!$I15=2,Técnicos!$H$2:$H$100,Técnicos!$J$2:$J$100)),,0,1))</f>
        <v/>
      </c>
      <c r="BJ16" s="15" t="str" cm="1">
        <f t="array" ref="BJ16">IF(OR($B16="",BJ$2=""),"",Projetos!$J15/_xlfn.XLOOKUP(BJ$2,Técnicos!$A$2:$A$100,IF(Projetos!$I15=1,Técnicos!$F$2:$F$100,IF(Projetos!$I15=2,Técnicos!$H$2:$H$100,Técnicos!$J$2:$J$100)),,0,1))</f>
        <v/>
      </c>
      <c r="BK16" s="15" t="str" cm="1">
        <f t="array" ref="BK16">IF(OR($B16="",BK$2=""),"",Projetos!$J15/_xlfn.XLOOKUP(BK$2,Técnicos!$A$2:$A$100,IF(Projetos!$I15=1,Técnicos!$F$2:$F$100,IF(Projetos!$I15=2,Técnicos!$H$2:$H$100,Técnicos!$J$2:$J$100)),,0,1))</f>
        <v/>
      </c>
      <c r="BL16" s="15" t="str" cm="1">
        <f t="array" ref="BL16">IF(OR($B16="",BL$2=""),"",Projetos!$J15/_xlfn.XLOOKUP(BL$2,Técnicos!$A$2:$A$100,IF(Projetos!$I15=1,Técnicos!$F$2:$F$100,IF(Projetos!$I15=2,Técnicos!$H$2:$H$100,Técnicos!$J$2:$J$100)),,0,1))</f>
        <v/>
      </c>
      <c r="BM16" s="15" t="str" cm="1">
        <f t="array" ref="BM16">IF(OR($B16="",BM$2=""),"",Projetos!$J15/_xlfn.XLOOKUP(BM$2,Técnicos!$A$2:$A$100,IF(Projetos!$I15=1,Técnicos!$F$2:$F$100,IF(Projetos!$I15=2,Técnicos!$H$2:$H$100,Técnicos!$J$2:$J$100)),,0,1))</f>
        <v/>
      </c>
      <c r="BN16" s="15" t="str" cm="1">
        <f t="array" ref="BN16">IF(OR($B16="",BN$2=""),"",Projetos!$J15/_xlfn.XLOOKUP(BN$2,Técnicos!$A$2:$A$100,IF(Projetos!$I15=1,Técnicos!$F$2:$F$100,IF(Projetos!$I15=2,Técnicos!$H$2:$H$100,Técnicos!$J$2:$J$100)),,0,1))</f>
        <v/>
      </c>
    </row>
    <row r="17" spans="2:66" x14ac:dyDescent="0.3">
      <c r="B17" s="1" t="str">
        <f>IF(Projetos!A16&lt;&gt;"",Projetos!A16,"")</f>
        <v/>
      </c>
      <c r="C17" s="15" t="str" cm="1">
        <f t="array" ref="C17">IF(OR($B17="",C$2=""),"",Projetos!$J16/_xlfn.XLOOKUP(C$2,Técnicos!$A$2:$A$100,IF(Projetos!$I16=1,Técnicos!$F$2:$F$100,IF(Projetos!$I16=2,Técnicos!$H$2:$H$100,Técnicos!$J$2:$J$100)),,0,1))</f>
        <v/>
      </c>
      <c r="D17" s="15" t="str" cm="1">
        <f t="array" ref="D17">IF(OR($B17="",D$2=""),"",Projetos!$J16/_xlfn.XLOOKUP(D$2,Técnicos!$A$2:$A$100,IF(Projetos!$I16=1,Técnicos!$F$2:$F$100,IF(Projetos!$I16=2,Técnicos!$H$2:$H$100,Técnicos!$J$2:$J$100)),,0,1))</f>
        <v/>
      </c>
      <c r="E17" s="15" t="str" cm="1">
        <f t="array" ref="E17">IF(OR($B17="",E$2=""),"",Projetos!$J16/_xlfn.XLOOKUP(E$2,Técnicos!$A$2:$A$100,IF(Projetos!$I16=1,Técnicos!$F$2:$F$100,IF(Projetos!$I16=2,Técnicos!$H$2:$H$100,Técnicos!$J$2:$J$100)),,0,1))</f>
        <v/>
      </c>
      <c r="F17" s="15" t="str" cm="1">
        <f t="array" ref="F17">IF(OR($B17="",F$2=""),"",Projetos!$J16/_xlfn.XLOOKUP(F$2,Técnicos!$A$2:$A$100,IF(Projetos!$I16=1,Técnicos!$F$2:$F$100,IF(Projetos!$I16=2,Técnicos!$H$2:$H$100,Técnicos!$J$2:$J$100)),,0,1))</f>
        <v/>
      </c>
      <c r="G17" s="15" t="str" cm="1">
        <f t="array" ref="G17">IF(OR($B17="",G$2=""),"",Projetos!$J16/_xlfn.XLOOKUP(G$2,Técnicos!$A$2:$A$100,IF(Projetos!$I16=1,Técnicos!$F$2:$F$100,IF(Projetos!$I16=2,Técnicos!$H$2:$H$100,Técnicos!$J$2:$J$100)),,0,1))</f>
        <v/>
      </c>
      <c r="H17" s="15" t="str" cm="1">
        <f t="array" ref="H17">IF(OR($B17="",H$2=""),"",Projetos!$J16/_xlfn.XLOOKUP(H$2,Técnicos!$A$2:$A$100,IF(Projetos!$I16=1,Técnicos!$F$2:$F$100,IF(Projetos!$I16=2,Técnicos!$H$2:$H$100,Técnicos!$J$2:$J$100)),,0,1))</f>
        <v/>
      </c>
      <c r="I17" s="15" t="str" cm="1">
        <f t="array" ref="I17">IF(OR($B17="",I$2=""),"",Projetos!$J16/_xlfn.XLOOKUP(I$2,Técnicos!$A$2:$A$100,IF(Projetos!$I16=1,Técnicos!$F$2:$F$100,IF(Projetos!$I16=2,Técnicos!$H$2:$H$100,Técnicos!$J$2:$J$100)),,0,1))</f>
        <v/>
      </c>
      <c r="J17" s="15" t="str" cm="1">
        <f t="array" ref="J17">IF(OR($B17="",J$2=""),"",Projetos!$J16/_xlfn.XLOOKUP(J$2,Técnicos!$A$2:$A$100,IF(Projetos!$I16=1,Técnicos!$F$2:$F$100,IF(Projetos!$I16=2,Técnicos!$H$2:$H$100,Técnicos!$J$2:$J$100)),,0,1))</f>
        <v/>
      </c>
      <c r="K17" s="15" t="str" cm="1">
        <f t="array" ref="K17">IF(OR($B17="",K$2=""),"",Projetos!$J16/_xlfn.XLOOKUP(K$2,Técnicos!$A$2:$A$100,IF(Projetos!$I16=1,Técnicos!$F$2:$F$100,IF(Projetos!$I16=2,Técnicos!$H$2:$H$100,Técnicos!$J$2:$J$100)),,0,1))</f>
        <v/>
      </c>
      <c r="L17" s="15" t="str" cm="1">
        <f t="array" ref="L17">IF(OR($B17="",L$2=""),"",Projetos!$J16/_xlfn.XLOOKUP(L$2,Técnicos!$A$2:$A$100,IF(Projetos!$I16=1,Técnicos!$F$2:$F$100,IF(Projetos!$I16=2,Técnicos!$H$2:$H$100,Técnicos!$J$2:$J$100)),,0,1))</f>
        <v/>
      </c>
      <c r="M17" s="15" t="str" cm="1">
        <f t="array" ref="M17">IF(OR($B17="",M$2=""),"",Projetos!$J16/_xlfn.XLOOKUP(M$2,Técnicos!$A$2:$A$100,IF(Projetos!$I16=1,Técnicos!$F$2:$F$100,IF(Projetos!$I16=2,Técnicos!$H$2:$H$100,Técnicos!$J$2:$J$100)),,0,1))</f>
        <v/>
      </c>
      <c r="N17" s="15" t="str" cm="1">
        <f t="array" ref="N17">IF(OR($B17="",N$2=""),"",Projetos!$J16/_xlfn.XLOOKUP(N$2,Técnicos!$A$2:$A$100,IF(Projetos!$I16=1,Técnicos!$F$2:$F$100,IF(Projetos!$I16=2,Técnicos!$H$2:$H$100,Técnicos!$J$2:$J$100)),,0,1))</f>
        <v/>
      </c>
      <c r="O17" s="15" t="str" cm="1">
        <f t="array" ref="O17">IF(OR($B17="",O$2=""),"",Projetos!$J16/_xlfn.XLOOKUP(O$2,Técnicos!$A$2:$A$100,IF(Projetos!$I16=1,Técnicos!$F$2:$F$100,IF(Projetos!$I16=2,Técnicos!$H$2:$H$100,Técnicos!$J$2:$J$100)),,0,1))</f>
        <v/>
      </c>
      <c r="P17" s="15" t="str" cm="1">
        <f t="array" ref="P17">IF(OR($B17="",P$2=""),"",Projetos!$J16/_xlfn.XLOOKUP(P$2,Técnicos!$A$2:$A$100,IF(Projetos!$I16=1,Técnicos!$F$2:$F$100,IF(Projetos!$I16=2,Técnicos!$H$2:$H$100,Técnicos!$J$2:$J$100)),,0,1))</f>
        <v/>
      </c>
      <c r="Q17" s="15" t="str" cm="1">
        <f t="array" ref="Q17">IF(OR($B17="",Q$2=""),"",Projetos!$J16/_xlfn.XLOOKUP(Q$2,Técnicos!$A$2:$A$100,IF(Projetos!$I16=1,Técnicos!$F$2:$F$100,IF(Projetos!$I16=2,Técnicos!$H$2:$H$100,Técnicos!$J$2:$J$100)),,0,1))</f>
        <v/>
      </c>
      <c r="R17" s="15" t="str" cm="1">
        <f t="array" ref="R17">IF(OR($B17="",R$2=""),"",Projetos!$J16/_xlfn.XLOOKUP(R$2,Técnicos!$A$2:$A$100,IF(Projetos!$I16=1,Técnicos!$F$2:$F$100,IF(Projetos!$I16=2,Técnicos!$H$2:$H$100,Técnicos!$J$2:$J$100)),,0,1))</f>
        <v/>
      </c>
      <c r="S17" s="15" t="str" cm="1">
        <f t="array" ref="S17">IF(OR($B17="",S$2=""),"",Projetos!$J16/_xlfn.XLOOKUP(S$2,Técnicos!$A$2:$A$100,IF(Projetos!$I16=1,Técnicos!$F$2:$F$100,IF(Projetos!$I16=2,Técnicos!$H$2:$H$100,Técnicos!$J$2:$J$100)),,0,1))</f>
        <v/>
      </c>
      <c r="T17" s="15" t="str" cm="1">
        <f t="array" ref="T17">IF(OR($B17="",T$2=""),"",Projetos!$J16/_xlfn.XLOOKUP(T$2,Técnicos!$A$2:$A$100,IF(Projetos!$I16=1,Técnicos!$F$2:$F$100,IF(Projetos!$I16=2,Técnicos!$H$2:$H$100,Técnicos!$J$2:$J$100)),,0,1))</f>
        <v/>
      </c>
      <c r="U17" s="15" t="str" cm="1">
        <f t="array" ref="U17">IF(OR($B17="",U$2=""),"",Projetos!$J16/_xlfn.XLOOKUP(U$2,Técnicos!$A$2:$A$100,IF(Projetos!$I16=1,Técnicos!$F$2:$F$100,IF(Projetos!$I16=2,Técnicos!$H$2:$H$100,Técnicos!$J$2:$J$100)),,0,1))</f>
        <v/>
      </c>
      <c r="V17" s="15" t="str" cm="1">
        <f t="array" ref="V17">IF(OR($B17="",V$2=""),"",Projetos!$J16/_xlfn.XLOOKUP(V$2,Técnicos!$A$2:$A$100,IF(Projetos!$I16=1,Técnicos!$F$2:$F$100,IF(Projetos!$I16=2,Técnicos!$H$2:$H$100,Técnicos!$J$2:$J$100)),,0,1))</f>
        <v/>
      </c>
      <c r="W17" s="15" t="str" cm="1">
        <f t="array" ref="W17">IF(OR($B17="",W$2=""),"",Projetos!$J16/_xlfn.XLOOKUP(W$2,Técnicos!$A$2:$A$100,IF(Projetos!$I16=1,Técnicos!$F$2:$F$100,IF(Projetos!$I16=2,Técnicos!$H$2:$H$100,Técnicos!$J$2:$J$100)),,0,1))</f>
        <v/>
      </c>
      <c r="X17" s="15" t="str" cm="1">
        <f t="array" ref="X17">IF(OR($B17="",X$2=""),"",Projetos!$J16/_xlfn.XLOOKUP(X$2,Técnicos!$A$2:$A$100,IF(Projetos!$I16=1,Técnicos!$F$2:$F$100,IF(Projetos!$I16=2,Técnicos!$H$2:$H$100,Técnicos!$J$2:$J$100)),,0,1))</f>
        <v/>
      </c>
      <c r="Y17" s="15" t="str" cm="1">
        <f t="array" ref="Y17">IF(OR($B17="",Y$2=""),"",Projetos!$J16/_xlfn.XLOOKUP(Y$2,Técnicos!$A$2:$A$100,IF(Projetos!$I16=1,Técnicos!$F$2:$F$100,IF(Projetos!$I16=2,Técnicos!$H$2:$H$100,Técnicos!$J$2:$J$100)),,0,1))</f>
        <v/>
      </c>
      <c r="Z17" s="15" t="str" cm="1">
        <f t="array" ref="Z17">IF(OR($B17="",Z$2=""),"",Projetos!$J16/_xlfn.XLOOKUP(Z$2,Técnicos!$A$2:$A$100,IF(Projetos!$I16=1,Técnicos!$F$2:$F$100,IF(Projetos!$I16=2,Técnicos!$H$2:$H$100,Técnicos!$J$2:$J$100)),,0,1))</f>
        <v/>
      </c>
      <c r="AA17" s="15" t="str" cm="1">
        <f t="array" ref="AA17">IF(OR($B17="",AA$2=""),"",Projetos!$J16/_xlfn.XLOOKUP(AA$2,Técnicos!$A$2:$A$100,IF(Projetos!$I16=1,Técnicos!$F$2:$F$100,IF(Projetos!$I16=2,Técnicos!$H$2:$H$100,Técnicos!$J$2:$J$100)),,0,1))</f>
        <v/>
      </c>
      <c r="AB17" s="15" t="str" cm="1">
        <f t="array" ref="AB17">IF(OR($B17="",AB$2=""),"",Projetos!$J16/_xlfn.XLOOKUP(AB$2,Técnicos!$A$2:$A$100,IF(Projetos!$I16=1,Técnicos!$F$2:$F$100,IF(Projetos!$I16=2,Técnicos!$H$2:$H$100,Técnicos!$J$2:$J$100)),,0,1))</f>
        <v/>
      </c>
      <c r="AC17" s="15" t="str" cm="1">
        <f t="array" ref="AC17">IF(OR($B17="",AC$2=""),"",Projetos!$J16/_xlfn.XLOOKUP(AC$2,Técnicos!$A$2:$A$100,IF(Projetos!$I16=1,Técnicos!$F$2:$F$100,IF(Projetos!$I16=2,Técnicos!$H$2:$H$100,Técnicos!$J$2:$J$100)),,0,1))</f>
        <v/>
      </c>
      <c r="AD17" s="15" t="str" cm="1">
        <f t="array" ref="AD17">IF(OR($B17="",AD$2=""),"",Projetos!$J16/_xlfn.XLOOKUP(AD$2,Técnicos!$A$2:$A$100,IF(Projetos!$I16=1,Técnicos!$F$2:$F$100,IF(Projetos!$I16=2,Técnicos!$H$2:$H$100,Técnicos!$J$2:$J$100)),,0,1))</f>
        <v/>
      </c>
      <c r="AE17" s="15" t="str" cm="1">
        <f t="array" ref="AE17">IF(OR($B17="",AE$2=""),"",Projetos!$J16/_xlfn.XLOOKUP(AE$2,Técnicos!$A$2:$A$100,IF(Projetos!$I16=1,Técnicos!$F$2:$F$100,IF(Projetos!$I16=2,Técnicos!$H$2:$H$100,Técnicos!$J$2:$J$100)),,0,1))</f>
        <v/>
      </c>
      <c r="AF17" s="15" t="str" cm="1">
        <f t="array" ref="AF17">IF(OR($B17="",AF$2=""),"",Projetos!$J16/_xlfn.XLOOKUP(AF$2,Técnicos!$A$2:$A$100,IF(Projetos!$I16=1,Técnicos!$F$2:$F$100,IF(Projetos!$I16=2,Técnicos!$H$2:$H$100,Técnicos!$J$2:$J$100)),,0,1))</f>
        <v/>
      </c>
      <c r="AG17" s="15" t="str" cm="1">
        <f t="array" ref="AG17">IF(OR($B17="",AG$2=""),"",Projetos!$J16/_xlfn.XLOOKUP(AG$2,Técnicos!$A$2:$A$100,IF(Projetos!$I16=1,Técnicos!$F$2:$F$100,IF(Projetos!$I16=2,Técnicos!$H$2:$H$100,Técnicos!$J$2:$J$100)),,0,1))</f>
        <v/>
      </c>
      <c r="AH17" s="15" t="str" cm="1">
        <f t="array" ref="AH17">IF(OR($B17="",AH$2=""),"",Projetos!$J16/_xlfn.XLOOKUP(AH$2,Técnicos!$A$2:$A$100,IF(Projetos!$I16=1,Técnicos!$F$2:$F$100,IF(Projetos!$I16=2,Técnicos!$H$2:$H$100,Técnicos!$J$2:$J$100)),,0,1))</f>
        <v/>
      </c>
      <c r="AI17" s="15" t="str" cm="1">
        <f t="array" ref="AI17">IF(OR($B17="",AI$2=""),"",Projetos!$J16/_xlfn.XLOOKUP(AI$2,Técnicos!$A$2:$A$100,IF(Projetos!$I16=1,Técnicos!$F$2:$F$100,IF(Projetos!$I16=2,Técnicos!$H$2:$H$100,Técnicos!$J$2:$J$100)),,0,1))</f>
        <v/>
      </c>
      <c r="AJ17" s="15" t="str" cm="1">
        <f t="array" ref="AJ17">IF(OR($B17="",AJ$2=""),"",Projetos!$J16/_xlfn.XLOOKUP(AJ$2,Técnicos!$A$2:$A$100,IF(Projetos!$I16=1,Técnicos!$F$2:$F$100,IF(Projetos!$I16=2,Técnicos!$H$2:$H$100,Técnicos!$J$2:$J$100)),,0,1))</f>
        <v/>
      </c>
      <c r="AK17" s="15" t="str" cm="1">
        <f t="array" ref="AK17">IF(OR($B17="",AK$2=""),"",Projetos!$J16/_xlfn.XLOOKUP(AK$2,Técnicos!$A$2:$A$100,IF(Projetos!$I16=1,Técnicos!$F$2:$F$100,IF(Projetos!$I16=2,Técnicos!$H$2:$H$100,Técnicos!$J$2:$J$100)),,0,1))</f>
        <v/>
      </c>
      <c r="AL17" s="15" t="str" cm="1">
        <f t="array" ref="AL17">IF(OR($B17="",AL$2=""),"",Projetos!$J16/_xlfn.XLOOKUP(AL$2,Técnicos!$A$2:$A$100,IF(Projetos!$I16=1,Técnicos!$F$2:$F$100,IF(Projetos!$I16=2,Técnicos!$H$2:$H$100,Técnicos!$J$2:$J$100)),,0,1))</f>
        <v/>
      </c>
      <c r="AM17" s="15" t="str" cm="1">
        <f t="array" ref="AM17">IF(OR($B17="",AM$2=""),"",Projetos!$J16/_xlfn.XLOOKUP(AM$2,Técnicos!$A$2:$A$100,IF(Projetos!$I16=1,Técnicos!$F$2:$F$100,IF(Projetos!$I16=2,Técnicos!$H$2:$H$100,Técnicos!$J$2:$J$100)),,0,1))</f>
        <v/>
      </c>
      <c r="AN17" s="15" t="str" cm="1">
        <f t="array" ref="AN17">IF(OR($B17="",AN$2=""),"",Projetos!$J16/_xlfn.XLOOKUP(AN$2,Técnicos!$A$2:$A$100,IF(Projetos!$I16=1,Técnicos!$F$2:$F$100,IF(Projetos!$I16=2,Técnicos!$H$2:$H$100,Técnicos!$J$2:$J$100)),,0,1))</f>
        <v/>
      </c>
      <c r="AO17" s="15" t="str" cm="1">
        <f t="array" ref="AO17">IF(OR($B17="",AO$2=""),"",Projetos!$J16/_xlfn.XLOOKUP(AO$2,Técnicos!$A$2:$A$100,IF(Projetos!$I16=1,Técnicos!$F$2:$F$100,IF(Projetos!$I16=2,Técnicos!$H$2:$H$100,Técnicos!$J$2:$J$100)),,0,1))</f>
        <v/>
      </c>
      <c r="AP17" s="15" t="str" cm="1">
        <f t="array" ref="AP17">IF(OR($B17="",AP$2=""),"",Projetos!$J16/_xlfn.XLOOKUP(AP$2,Técnicos!$A$2:$A$100,IF(Projetos!$I16=1,Técnicos!$F$2:$F$100,IF(Projetos!$I16=2,Técnicos!$H$2:$H$100,Técnicos!$J$2:$J$100)),,0,1))</f>
        <v/>
      </c>
      <c r="AQ17" s="15" t="str" cm="1">
        <f t="array" ref="AQ17">IF(OR($B17="",AQ$2=""),"",Projetos!$J16/_xlfn.XLOOKUP(AQ$2,Técnicos!$A$2:$A$100,IF(Projetos!$I16=1,Técnicos!$F$2:$F$100,IF(Projetos!$I16=2,Técnicos!$H$2:$H$100,Técnicos!$J$2:$J$100)),,0,1))</f>
        <v/>
      </c>
      <c r="AR17" s="15" t="str" cm="1">
        <f t="array" ref="AR17">IF(OR($B17="",AR$2=""),"",Projetos!$J16/_xlfn.XLOOKUP(AR$2,Técnicos!$A$2:$A$100,IF(Projetos!$I16=1,Técnicos!$F$2:$F$100,IF(Projetos!$I16=2,Técnicos!$H$2:$H$100,Técnicos!$J$2:$J$100)),,0,1))</f>
        <v/>
      </c>
      <c r="AS17" s="15" t="str" cm="1">
        <f t="array" ref="AS17">IF(OR($B17="",AS$2=""),"",Projetos!$J16/_xlfn.XLOOKUP(AS$2,Técnicos!$A$2:$A$100,IF(Projetos!$I16=1,Técnicos!$F$2:$F$100,IF(Projetos!$I16=2,Técnicos!$H$2:$H$100,Técnicos!$J$2:$J$100)),,0,1))</f>
        <v/>
      </c>
      <c r="AT17" s="15" t="str" cm="1">
        <f t="array" ref="AT17">IF(OR($B17="",AT$2=""),"",Projetos!$J16/_xlfn.XLOOKUP(AT$2,Técnicos!$A$2:$A$100,IF(Projetos!$I16=1,Técnicos!$F$2:$F$100,IF(Projetos!$I16=2,Técnicos!$H$2:$H$100,Técnicos!$J$2:$J$100)),,0,1))</f>
        <v/>
      </c>
      <c r="AU17" s="15" t="str" cm="1">
        <f t="array" ref="AU17">IF(OR($B17="",AU$2=""),"",Projetos!$J16/_xlfn.XLOOKUP(AU$2,Técnicos!$A$2:$A$100,IF(Projetos!$I16=1,Técnicos!$F$2:$F$100,IF(Projetos!$I16=2,Técnicos!$H$2:$H$100,Técnicos!$J$2:$J$100)),,0,1))</f>
        <v/>
      </c>
      <c r="AV17" s="15" t="str" cm="1">
        <f t="array" ref="AV17">IF(OR($B17="",AV$2=""),"",Projetos!$J16/_xlfn.XLOOKUP(AV$2,Técnicos!$A$2:$A$100,IF(Projetos!$I16=1,Técnicos!$F$2:$F$100,IF(Projetos!$I16=2,Técnicos!$H$2:$H$100,Técnicos!$J$2:$J$100)),,0,1))</f>
        <v/>
      </c>
      <c r="AW17" s="15" t="str" cm="1">
        <f t="array" ref="AW17">IF(OR($B17="",AW$2=""),"",Projetos!$J16/_xlfn.XLOOKUP(AW$2,Técnicos!$A$2:$A$100,IF(Projetos!$I16=1,Técnicos!$F$2:$F$100,IF(Projetos!$I16=2,Técnicos!$H$2:$H$100,Técnicos!$J$2:$J$100)),,0,1))</f>
        <v/>
      </c>
      <c r="AX17" s="15" t="str" cm="1">
        <f t="array" ref="AX17">IF(OR($B17="",AX$2=""),"",Projetos!$J16/_xlfn.XLOOKUP(AX$2,Técnicos!$A$2:$A$100,IF(Projetos!$I16=1,Técnicos!$F$2:$F$100,IF(Projetos!$I16=2,Técnicos!$H$2:$H$100,Técnicos!$J$2:$J$100)),,0,1))</f>
        <v/>
      </c>
      <c r="AY17" s="15" t="str" cm="1">
        <f t="array" ref="AY17">IF(OR($B17="",AY$2=""),"",Projetos!$J16/_xlfn.XLOOKUP(AY$2,Técnicos!$A$2:$A$100,IF(Projetos!$I16=1,Técnicos!$F$2:$F$100,IF(Projetos!$I16=2,Técnicos!$H$2:$H$100,Técnicos!$J$2:$J$100)),,0,1))</f>
        <v/>
      </c>
      <c r="AZ17" s="15" t="str" cm="1">
        <f t="array" ref="AZ17">IF(OR($B17="",AZ$2=""),"",Projetos!$J16/_xlfn.XLOOKUP(AZ$2,Técnicos!$A$2:$A$100,IF(Projetos!$I16=1,Técnicos!$F$2:$F$100,IF(Projetos!$I16=2,Técnicos!$H$2:$H$100,Técnicos!$J$2:$J$100)),,0,1))</f>
        <v/>
      </c>
      <c r="BA17" s="15" t="str" cm="1">
        <f t="array" ref="BA17">IF(OR($B17="",BA$2=""),"",Projetos!$J16/_xlfn.XLOOKUP(BA$2,Técnicos!$A$2:$A$100,IF(Projetos!$I16=1,Técnicos!$F$2:$F$100,IF(Projetos!$I16=2,Técnicos!$H$2:$H$100,Técnicos!$J$2:$J$100)),,0,1))</f>
        <v/>
      </c>
      <c r="BB17" s="15" t="str" cm="1">
        <f t="array" ref="BB17">IF(OR($B17="",BB$2=""),"",Projetos!$J16/_xlfn.XLOOKUP(BB$2,Técnicos!$A$2:$A$100,IF(Projetos!$I16=1,Técnicos!$F$2:$F$100,IF(Projetos!$I16=2,Técnicos!$H$2:$H$100,Técnicos!$J$2:$J$100)),,0,1))</f>
        <v/>
      </c>
      <c r="BC17" s="15" t="str" cm="1">
        <f t="array" ref="BC17">IF(OR($B17="",BC$2=""),"",Projetos!$J16/_xlfn.XLOOKUP(BC$2,Técnicos!$A$2:$A$100,IF(Projetos!$I16=1,Técnicos!$F$2:$F$100,IF(Projetos!$I16=2,Técnicos!$H$2:$H$100,Técnicos!$J$2:$J$100)),,0,1))</f>
        <v/>
      </c>
      <c r="BD17" s="15" t="str" cm="1">
        <f t="array" ref="BD17">IF(OR($B17="",BD$2=""),"",Projetos!$J16/_xlfn.XLOOKUP(BD$2,Técnicos!$A$2:$A$100,IF(Projetos!$I16=1,Técnicos!$F$2:$F$100,IF(Projetos!$I16=2,Técnicos!$H$2:$H$100,Técnicos!$J$2:$J$100)),,0,1))</f>
        <v/>
      </c>
      <c r="BE17" s="15" t="str" cm="1">
        <f t="array" ref="BE17">IF(OR($B17="",BE$2=""),"",Projetos!$J16/_xlfn.XLOOKUP(BE$2,Técnicos!$A$2:$A$100,IF(Projetos!$I16=1,Técnicos!$F$2:$F$100,IF(Projetos!$I16=2,Técnicos!$H$2:$H$100,Técnicos!$J$2:$J$100)),,0,1))</f>
        <v/>
      </c>
      <c r="BF17" s="15" t="str" cm="1">
        <f t="array" ref="BF17">IF(OR($B17="",BF$2=""),"",Projetos!$J16/_xlfn.XLOOKUP(BF$2,Técnicos!$A$2:$A$100,IF(Projetos!$I16=1,Técnicos!$F$2:$F$100,IF(Projetos!$I16=2,Técnicos!$H$2:$H$100,Técnicos!$J$2:$J$100)),,0,1))</f>
        <v/>
      </c>
      <c r="BG17" s="15" t="str" cm="1">
        <f t="array" ref="BG17">IF(OR($B17="",BG$2=""),"",Projetos!$J16/_xlfn.XLOOKUP(BG$2,Técnicos!$A$2:$A$100,IF(Projetos!$I16=1,Técnicos!$F$2:$F$100,IF(Projetos!$I16=2,Técnicos!$H$2:$H$100,Técnicos!$J$2:$J$100)),,0,1))</f>
        <v/>
      </c>
      <c r="BH17" s="15" t="str" cm="1">
        <f t="array" ref="BH17">IF(OR($B17="",BH$2=""),"",Projetos!$J16/_xlfn.XLOOKUP(BH$2,Técnicos!$A$2:$A$100,IF(Projetos!$I16=1,Técnicos!$F$2:$F$100,IF(Projetos!$I16=2,Técnicos!$H$2:$H$100,Técnicos!$J$2:$J$100)),,0,1))</f>
        <v/>
      </c>
      <c r="BI17" s="15" t="str" cm="1">
        <f t="array" ref="BI17">IF(OR($B17="",BI$2=""),"",Projetos!$J16/_xlfn.XLOOKUP(BI$2,Técnicos!$A$2:$A$100,IF(Projetos!$I16=1,Técnicos!$F$2:$F$100,IF(Projetos!$I16=2,Técnicos!$H$2:$H$100,Técnicos!$J$2:$J$100)),,0,1))</f>
        <v/>
      </c>
      <c r="BJ17" s="15" t="str" cm="1">
        <f t="array" ref="BJ17">IF(OR($B17="",BJ$2=""),"",Projetos!$J16/_xlfn.XLOOKUP(BJ$2,Técnicos!$A$2:$A$100,IF(Projetos!$I16=1,Técnicos!$F$2:$F$100,IF(Projetos!$I16=2,Técnicos!$H$2:$H$100,Técnicos!$J$2:$J$100)),,0,1))</f>
        <v/>
      </c>
      <c r="BK17" s="15" t="str" cm="1">
        <f t="array" ref="BK17">IF(OR($B17="",BK$2=""),"",Projetos!$J16/_xlfn.XLOOKUP(BK$2,Técnicos!$A$2:$A$100,IF(Projetos!$I16=1,Técnicos!$F$2:$F$100,IF(Projetos!$I16=2,Técnicos!$H$2:$H$100,Técnicos!$J$2:$J$100)),,0,1))</f>
        <v/>
      </c>
      <c r="BL17" s="15" t="str" cm="1">
        <f t="array" ref="BL17">IF(OR($B17="",BL$2=""),"",Projetos!$J16/_xlfn.XLOOKUP(BL$2,Técnicos!$A$2:$A$100,IF(Projetos!$I16=1,Técnicos!$F$2:$F$100,IF(Projetos!$I16=2,Técnicos!$H$2:$H$100,Técnicos!$J$2:$J$100)),,0,1))</f>
        <v/>
      </c>
      <c r="BM17" s="15" t="str" cm="1">
        <f t="array" ref="BM17">IF(OR($B17="",BM$2=""),"",Projetos!$J16/_xlfn.XLOOKUP(BM$2,Técnicos!$A$2:$A$100,IF(Projetos!$I16=1,Técnicos!$F$2:$F$100,IF(Projetos!$I16=2,Técnicos!$H$2:$H$100,Técnicos!$J$2:$J$100)),,0,1))</f>
        <v/>
      </c>
      <c r="BN17" s="15" t="str" cm="1">
        <f t="array" ref="BN17">IF(OR($B17="",BN$2=""),"",Projetos!$J16/_xlfn.XLOOKUP(BN$2,Técnicos!$A$2:$A$100,IF(Projetos!$I16=1,Técnicos!$F$2:$F$100,IF(Projetos!$I16=2,Técnicos!$H$2:$H$100,Técnicos!$J$2:$J$100)),,0,1))</f>
        <v/>
      </c>
    </row>
    <row r="18" spans="2:66" x14ac:dyDescent="0.3">
      <c r="B18" s="1" t="str">
        <f>IF(Projetos!A17&lt;&gt;"",Projetos!A17,"")</f>
        <v/>
      </c>
      <c r="C18" s="15" t="str" cm="1">
        <f t="array" ref="C18">IF(OR($B18="",C$2=""),"",Projetos!$J17/_xlfn.XLOOKUP(C$2,Técnicos!$A$2:$A$100,IF(Projetos!$I17=1,Técnicos!$F$2:$F$100,IF(Projetos!$I17=2,Técnicos!$H$2:$H$100,Técnicos!$J$2:$J$100)),,0,1))</f>
        <v/>
      </c>
      <c r="D18" s="15" t="str" cm="1">
        <f t="array" ref="D18">IF(OR($B18="",D$2=""),"",Projetos!$J17/_xlfn.XLOOKUP(D$2,Técnicos!$A$2:$A$100,IF(Projetos!$I17=1,Técnicos!$F$2:$F$100,IF(Projetos!$I17=2,Técnicos!$H$2:$H$100,Técnicos!$J$2:$J$100)),,0,1))</f>
        <v/>
      </c>
      <c r="E18" s="15" t="str" cm="1">
        <f t="array" ref="E18">IF(OR($B18="",E$2=""),"",Projetos!$J17/_xlfn.XLOOKUP(E$2,Técnicos!$A$2:$A$100,IF(Projetos!$I17=1,Técnicos!$F$2:$F$100,IF(Projetos!$I17=2,Técnicos!$H$2:$H$100,Técnicos!$J$2:$J$100)),,0,1))</f>
        <v/>
      </c>
      <c r="F18" s="15" t="str" cm="1">
        <f t="array" ref="F18">IF(OR($B18="",F$2=""),"",Projetos!$J17/_xlfn.XLOOKUP(F$2,Técnicos!$A$2:$A$100,IF(Projetos!$I17=1,Técnicos!$F$2:$F$100,IF(Projetos!$I17=2,Técnicos!$H$2:$H$100,Técnicos!$J$2:$J$100)),,0,1))</f>
        <v/>
      </c>
      <c r="G18" s="15" t="str" cm="1">
        <f t="array" ref="G18">IF(OR($B18="",G$2=""),"",Projetos!$J17/_xlfn.XLOOKUP(G$2,Técnicos!$A$2:$A$100,IF(Projetos!$I17=1,Técnicos!$F$2:$F$100,IF(Projetos!$I17=2,Técnicos!$H$2:$H$100,Técnicos!$J$2:$J$100)),,0,1))</f>
        <v/>
      </c>
      <c r="H18" s="15" t="str" cm="1">
        <f t="array" ref="H18">IF(OR($B18="",H$2=""),"",Projetos!$J17/_xlfn.XLOOKUP(H$2,Técnicos!$A$2:$A$100,IF(Projetos!$I17=1,Técnicos!$F$2:$F$100,IF(Projetos!$I17=2,Técnicos!$H$2:$H$100,Técnicos!$J$2:$J$100)),,0,1))</f>
        <v/>
      </c>
      <c r="I18" s="15" t="str" cm="1">
        <f t="array" ref="I18">IF(OR($B18="",I$2=""),"",Projetos!$J17/_xlfn.XLOOKUP(I$2,Técnicos!$A$2:$A$100,IF(Projetos!$I17=1,Técnicos!$F$2:$F$100,IF(Projetos!$I17=2,Técnicos!$H$2:$H$100,Técnicos!$J$2:$J$100)),,0,1))</f>
        <v/>
      </c>
      <c r="J18" s="15" t="str" cm="1">
        <f t="array" ref="J18">IF(OR($B18="",J$2=""),"",Projetos!$J17/_xlfn.XLOOKUP(J$2,Técnicos!$A$2:$A$100,IF(Projetos!$I17=1,Técnicos!$F$2:$F$100,IF(Projetos!$I17=2,Técnicos!$H$2:$H$100,Técnicos!$J$2:$J$100)),,0,1))</f>
        <v/>
      </c>
      <c r="K18" s="15" t="str" cm="1">
        <f t="array" ref="K18">IF(OR($B18="",K$2=""),"",Projetos!$J17/_xlfn.XLOOKUP(K$2,Técnicos!$A$2:$A$100,IF(Projetos!$I17=1,Técnicos!$F$2:$F$100,IF(Projetos!$I17=2,Técnicos!$H$2:$H$100,Técnicos!$J$2:$J$100)),,0,1))</f>
        <v/>
      </c>
      <c r="L18" s="15" t="str" cm="1">
        <f t="array" ref="L18">IF(OR($B18="",L$2=""),"",Projetos!$J17/_xlfn.XLOOKUP(L$2,Técnicos!$A$2:$A$100,IF(Projetos!$I17=1,Técnicos!$F$2:$F$100,IF(Projetos!$I17=2,Técnicos!$H$2:$H$100,Técnicos!$J$2:$J$100)),,0,1))</f>
        <v/>
      </c>
      <c r="M18" s="15" t="str" cm="1">
        <f t="array" ref="M18">IF(OR($B18="",M$2=""),"",Projetos!$J17/_xlfn.XLOOKUP(M$2,Técnicos!$A$2:$A$100,IF(Projetos!$I17=1,Técnicos!$F$2:$F$100,IF(Projetos!$I17=2,Técnicos!$H$2:$H$100,Técnicos!$J$2:$J$100)),,0,1))</f>
        <v/>
      </c>
      <c r="N18" s="15" t="str" cm="1">
        <f t="array" ref="N18">IF(OR($B18="",N$2=""),"",Projetos!$J17/_xlfn.XLOOKUP(N$2,Técnicos!$A$2:$A$100,IF(Projetos!$I17=1,Técnicos!$F$2:$F$100,IF(Projetos!$I17=2,Técnicos!$H$2:$H$100,Técnicos!$J$2:$J$100)),,0,1))</f>
        <v/>
      </c>
      <c r="O18" s="15" t="str" cm="1">
        <f t="array" ref="O18">IF(OR($B18="",O$2=""),"",Projetos!$J17/_xlfn.XLOOKUP(O$2,Técnicos!$A$2:$A$100,IF(Projetos!$I17=1,Técnicos!$F$2:$F$100,IF(Projetos!$I17=2,Técnicos!$H$2:$H$100,Técnicos!$J$2:$J$100)),,0,1))</f>
        <v/>
      </c>
      <c r="P18" s="15" t="str" cm="1">
        <f t="array" ref="P18">IF(OR($B18="",P$2=""),"",Projetos!$J17/_xlfn.XLOOKUP(P$2,Técnicos!$A$2:$A$100,IF(Projetos!$I17=1,Técnicos!$F$2:$F$100,IF(Projetos!$I17=2,Técnicos!$H$2:$H$100,Técnicos!$J$2:$J$100)),,0,1))</f>
        <v/>
      </c>
      <c r="Q18" s="15" t="str" cm="1">
        <f t="array" ref="Q18">IF(OR($B18="",Q$2=""),"",Projetos!$J17/_xlfn.XLOOKUP(Q$2,Técnicos!$A$2:$A$100,IF(Projetos!$I17=1,Técnicos!$F$2:$F$100,IF(Projetos!$I17=2,Técnicos!$H$2:$H$100,Técnicos!$J$2:$J$100)),,0,1))</f>
        <v/>
      </c>
      <c r="R18" s="15" t="str" cm="1">
        <f t="array" ref="R18">IF(OR($B18="",R$2=""),"",Projetos!$J17/_xlfn.XLOOKUP(R$2,Técnicos!$A$2:$A$100,IF(Projetos!$I17=1,Técnicos!$F$2:$F$100,IF(Projetos!$I17=2,Técnicos!$H$2:$H$100,Técnicos!$J$2:$J$100)),,0,1))</f>
        <v/>
      </c>
      <c r="S18" s="15" t="str" cm="1">
        <f t="array" ref="S18">IF(OR($B18="",S$2=""),"",Projetos!$J17/_xlfn.XLOOKUP(S$2,Técnicos!$A$2:$A$100,IF(Projetos!$I17=1,Técnicos!$F$2:$F$100,IF(Projetos!$I17=2,Técnicos!$H$2:$H$100,Técnicos!$J$2:$J$100)),,0,1))</f>
        <v/>
      </c>
      <c r="T18" s="15" t="str" cm="1">
        <f t="array" ref="T18">IF(OR($B18="",T$2=""),"",Projetos!$J17/_xlfn.XLOOKUP(T$2,Técnicos!$A$2:$A$100,IF(Projetos!$I17=1,Técnicos!$F$2:$F$100,IF(Projetos!$I17=2,Técnicos!$H$2:$H$100,Técnicos!$J$2:$J$100)),,0,1))</f>
        <v/>
      </c>
      <c r="U18" s="15" t="str" cm="1">
        <f t="array" ref="U18">IF(OR($B18="",U$2=""),"",Projetos!$J17/_xlfn.XLOOKUP(U$2,Técnicos!$A$2:$A$100,IF(Projetos!$I17=1,Técnicos!$F$2:$F$100,IF(Projetos!$I17=2,Técnicos!$H$2:$H$100,Técnicos!$J$2:$J$100)),,0,1))</f>
        <v/>
      </c>
      <c r="V18" s="15" t="str" cm="1">
        <f t="array" ref="V18">IF(OR($B18="",V$2=""),"",Projetos!$J17/_xlfn.XLOOKUP(V$2,Técnicos!$A$2:$A$100,IF(Projetos!$I17=1,Técnicos!$F$2:$F$100,IF(Projetos!$I17=2,Técnicos!$H$2:$H$100,Técnicos!$J$2:$J$100)),,0,1))</f>
        <v/>
      </c>
      <c r="W18" s="15" t="str" cm="1">
        <f t="array" ref="W18">IF(OR($B18="",W$2=""),"",Projetos!$J17/_xlfn.XLOOKUP(W$2,Técnicos!$A$2:$A$100,IF(Projetos!$I17=1,Técnicos!$F$2:$F$100,IF(Projetos!$I17=2,Técnicos!$H$2:$H$100,Técnicos!$J$2:$J$100)),,0,1))</f>
        <v/>
      </c>
      <c r="X18" s="15" t="str" cm="1">
        <f t="array" ref="X18">IF(OR($B18="",X$2=""),"",Projetos!$J17/_xlfn.XLOOKUP(X$2,Técnicos!$A$2:$A$100,IF(Projetos!$I17=1,Técnicos!$F$2:$F$100,IF(Projetos!$I17=2,Técnicos!$H$2:$H$100,Técnicos!$J$2:$J$100)),,0,1))</f>
        <v/>
      </c>
      <c r="Y18" s="15" t="str" cm="1">
        <f t="array" ref="Y18">IF(OR($B18="",Y$2=""),"",Projetos!$J17/_xlfn.XLOOKUP(Y$2,Técnicos!$A$2:$A$100,IF(Projetos!$I17=1,Técnicos!$F$2:$F$100,IF(Projetos!$I17=2,Técnicos!$H$2:$H$100,Técnicos!$J$2:$J$100)),,0,1))</f>
        <v/>
      </c>
      <c r="Z18" s="15" t="str" cm="1">
        <f t="array" ref="Z18">IF(OR($B18="",Z$2=""),"",Projetos!$J17/_xlfn.XLOOKUP(Z$2,Técnicos!$A$2:$A$100,IF(Projetos!$I17=1,Técnicos!$F$2:$F$100,IF(Projetos!$I17=2,Técnicos!$H$2:$H$100,Técnicos!$J$2:$J$100)),,0,1))</f>
        <v/>
      </c>
      <c r="AA18" s="15" t="str" cm="1">
        <f t="array" ref="AA18">IF(OR($B18="",AA$2=""),"",Projetos!$J17/_xlfn.XLOOKUP(AA$2,Técnicos!$A$2:$A$100,IF(Projetos!$I17=1,Técnicos!$F$2:$F$100,IF(Projetos!$I17=2,Técnicos!$H$2:$H$100,Técnicos!$J$2:$J$100)),,0,1))</f>
        <v/>
      </c>
      <c r="AB18" s="15" t="str" cm="1">
        <f t="array" ref="AB18">IF(OR($B18="",AB$2=""),"",Projetos!$J17/_xlfn.XLOOKUP(AB$2,Técnicos!$A$2:$A$100,IF(Projetos!$I17=1,Técnicos!$F$2:$F$100,IF(Projetos!$I17=2,Técnicos!$H$2:$H$100,Técnicos!$J$2:$J$100)),,0,1))</f>
        <v/>
      </c>
      <c r="AC18" s="15" t="str" cm="1">
        <f t="array" ref="AC18">IF(OR($B18="",AC$2=""),"",Projetos!$J17/_xlfn.XLOOKUP(AC$2,Técnicos!$A$2:$A$100,IF(Projetos!$I17=1,Técnicos!$F$2:$F$100,IF(Projetos!$I17=2,Técnicos!$H$2:$H$100,Técnicos!$J$2:$J$100)),,0,1))</f>
        <v/>
      </c>
      <c r="AD18" s="15" t="str" cm="1">
        <f t="array" ref="AD18">IF(OR($B18="",AD$2=""),"",Projetos!$J17/_xlfn.XLOOKUP(AD$2,Técnicos!$A$2:$A$100,IF(Projetos!$I17=1,Técnicos!$F$2:$F$100,IF(Projetos!$I17=2,Técnicos!$H$2:$H$100,Técnicos!$J$2:$J$100)),,0,1))</f>
        <v/>
      </c>
      <c r="AE18" s="15" t="str" cm="1">
        <f t="array" ref="AE18">IF(OR($B18="",AE$2=""),"",Projetos!$J17/_xlfn.XLOOKUP(AE$2,Técnicos!$A$2:$A$100,IF(Projetos!$I17=1,Técnicos!$F$2:$F$100,IF(Projetos!$I17=2,Técnicos!$H$2:$H$100,Técnicos!$J$2:$J$100)),,0,1))</f>
        <v/>
      </c>
      <c r="AF18" s="15" t="str" cm="1">
        <f t="array" ref="AF18">IF(OR($B18="",AF$2=""),"",Projetos!$J17/_xlfn.XLOOKUP(AF$2,Técnicos!$A$2:$A$100,IF(Projetos!$I17=1,Técnicos!$F$2:$F$100,IF(Projetos!$I17=2,Técnicos!$H$2:$H$100,Técnicos!$J$2:$J$100)),,0,1))</f>
        <v/>
      </c>
      <c r="AG18" s="15" t="str" cm="1">
        <f t="array" ref="AG18">IF(OR($B18="",AG$2=""),"",Projetos!$J17/_xlfn.XLOOKUP(AG$2,Técnicos!$A$2:$A$100,IF(Projetos!$I17=1,Técnicos!$F$2:$F$100,IF(Projetos!$I17=2,Técnicos!$H$2:$H$100,Técnicos!$J$2:$J$100)),,0,1))</f>
        <v/>
      </c>
      <c r="AH18" s="15" t="str" cm="1">
        <f t="array" ref="AH18">IF(OR($B18="",AH$2=""),"",Projetos!$J17/_xlfn.XLOOKUP(AH$2,Técnicos!$A$2:$A$100,IF(Projetos!$I17=1,Técnicos!$F$2:$F$100,IF(Projetos!$I17=2,Técnicos!$H$2:$H$100,Técnicos!$J$2:$J$100)),,0,1))</f>
        <v/>
      </c>
      <c r="AI18" s="15" t="str" cm="1">
        <f t="array" ref="AI18">IF(OR($B18="",AI$2=""),"",Projetos!$J17/_xlfn.XLOOKUP(AI$2,Técnicos!$A$2:$A$100,IF(Projetos!$I17=1,Técnicos!$F$2:$F$100,IF(Projetos!$I17=2,Técnicos!$H$2:$H$100,Técnicos!$J$2:$J$100)),,0,1))</f>
        <v/>
      </c>
      <c r="AJ18" s="15" t="str" cm="1">
        <f t="array" ref="AJ18">IF(OR($B18="",AJ$2=""),"",Projetos!$J17/_xlfn.XLOOKUP(AJ$2,Técnicos!$A$2:$A$100,IF(Projetos!$I17=1,Técnicos!$F$2:$F$100,IF(Projetos!$I17=2,Técnicos!$H$2:$H$100,Técnicos!$J$2:$J$100)),,0,1))</f>
        <v/>
      </c>
      <c r="AK18" s="15" t="str" cm="1">
        <f t="array" ref="AK18">IF(OR($B18="",AK$2=""),"",Projetos!$J17/_xlfn.XLOOKUP(AK$2,Técnicos!$A$2:$A$100,IF(Projetos!$I17=1,Técnicos!$F$2:$F$100,IF(Projetos!$I17=2,Técnicos!$H$2:$H$100,Técnicos!$J$2:$J$100)),,0,1))</f>
        <v/>
      </c>
      <c r="AL18" s="15" t="str" cm="1">
        <f t="array" ref="AL18">IF(OR($B18="",AL$2=""),"",Projetos!$J17/_xlfn.XLOOKUP(AL$2,Técnicos!$A$2:$A$100,IF(Projetos!$I17=1,Técnicos!$F$2:$F$100,IF(Projetos!$I17=2,Técnicos!$H$2:$H$100,Técnicos!$J$2:$J$100)),,0,1))</f>
        <v/>
      </c>
      <c r="AM18" s="15" t="str" cm="1">
        <f t="array" ref="AM18">IF(OR($B18="",AM$2=""),"",Projetos!$J17/_xlfn.XLOOKUP(AM$2,Técnicos!$A$2:$A$100,IF(Projetos!$I17=1,Técnicos!$F$2:$F$100,IF(Projetos!$I17=2,Técnicos!$H$2:$H$100,Técnicos!$J$2:$J$100)),,0,1))</f>
        <v/>
      </c>
      <c r="AN18" s="15" t="str" cm="1">
        <f t="array" ref="AN18">IF(OR($B18="",AN$2=""),"",Projetos!$J17/_xlfn.XLOOKUP(AN$2,Técnicos!$A$2:$A$100,IF(Projetos!$I17=1,Técnicos!$F$2:$F$100,IF(Projetos!$I17=2,Técnicos!$H$2:$H$100,Técnicos!$J$2:$J$100)),,0,1))</f>
        <v/>
      </c>
      <c r="AO18" s="15" t="str" cm="1">
        <f t="array" ref="AO18">IF(OR($B18="",AO$2=""),"",Projetos!$J17/_xlfn.XLOOKUP(AO$2,Técnicos!$A$2:$A$100,IF(Projetos!$I17=1,Técnicos!$F$2:$F$100,IF(Projetos!$I17=2,Técnicos!$H$2:$H$100,Técnicos!$J$2:$J$100)),,0,1))</f>
        <v/>
      </c>
      <c r="AP18" s="15" t="str" cm="1">
        <f t="array" ref="AP18">IF(OR($B18="",AP$2=""),"",Projetos!$J17/_xlfn.XLOOKUP(AP$2,Técnicos!$A$2:$A$100,IF(Projetos!$I17=1,Técnicos!$F$2:$F$100,IF(Projetos!$I17=2,Técnicos!$H$2:$H$100,Técnicos!$J$2:$J$100)),,0,1))</f>
        <v/>
      </c>
      <c r="AQ18" s="15" t="str" cm="1">
        <f t="array" ref="AQ18">IF(OR($B18="",AQ$2=""),"",Projetos!$J17/_xlfn.XLOOKUP(AQ$2,Técnicos!$A$2:$A$100,IF(Projetos!$I17=1,Técnicos!$F$2:$F$100,IF(Projetos!$I17=2,Técnicos!$H$2:$H$100,Técnicos!$J$2:$J$100)),,0,1))</f>
        <v/>
      </c>
      <c r="AR18" s="15" t="str" cm="1">
        <f t="array" ref="AR18">IF(OR($B18="",AR$2=""),"",Projetos!$J17/_xlfn.XLOOKUP(AR$2,Técnicos!$A$2:$A$100,IF(Projetos!$I17=1,Técnicos!$F$2:$F$100,IF(Projetos!$I17=2,Técnicos!$H$2:$H$100,Técnicos!$J$2:$J$100)),,0,1))</f>
        <v/>
      </c>
      <c r="AS18" s="15" t="str" cm="1">
        <f t="array" ref="AS18">IF(OR($B18="",AS$2=""),"",Projetos!$J17/_xlfn.XLOOKUP(AS$2,Técnicos!$A$2:$A$100,IF(Projetos!$I17=1,Técnicos!$F$2:$F$100,IF(Projetos!$I17=2,Técnicos!$H$2:$H$100,Técnicos!$J$2:$J$100)),,0,1))</f>
        <v/>
      </c>
      <c r="AT18" s="15" t="str" cm="1">
        <f t="array" ref="AT18">IF(OR($B18="",AT$2=""),"",Projetos!$J17/_xlfn.XLOOKUP(AT$2,Técnicos!$A$2:$A$100,IF(Projetos!$I17=1,Técnicos!$F$2:$F$100,IF(Projetos!$I17=2,Técnicos!$H$2:$H$100,Técnicos!$J$2:$J$100)),,0,1))</f>
        <v/>
      </c>
      <c r="AU18" s="15" t="str" cm="1">
        <f t="array" ref="AU18">IF(OR($B18="",AU$2=""),"",Projetos!$J17/_xlfn.XLOOKUP(AU$2,Técnicos!$A$2:$A$100,IF(Projetos!$I17=1,Técnicos!$F$2:$F$100,IF(Projetos!$I17=2,Técnicos!$H$2:$H$100,Técnicos!$J$2:$J$100)),,0,1))</f>
        <v/>
      </c>
      <c r="AV18" s="15" t="str" cm="1">
        <f t="array" ref="AV18">IF(OR($B18="",AV$2=""),"",Projetos!$J17/_xlfn.XLOOKUP(AV$2,Técnicos!$A$2:$A$100,IF(Projetos!$I17=1,Técnicos!$F$2:$F$100,IF(Projetos!$I17=2,Técnicos!$H$2:$H$100,Técnicos!$J$2:$J$100)),,0,1))</f>
        <v/>
      </c>
      <c r="AW18" s="15" t="str" cm="1">
        <f t="array" ref="AW18">IF(OR($B18="",AW$2=""),"",Projetos!$J17/_xlfn.XLOOKUP(AW$2,Técnicos!$A$2:$A$100,IF(Projetos!$I17=1,Técnicos!$F$2:$F$100,IF(Projetos!$I17=2,Técnicos!$H$2:$H$100,Técnicos!$J$2:$J$100)),,0,1))</f>
        <v/>
      </c>
      <c r="AX18" s="15" t="str" cm="1">
        <f t="array" ref="AX18">IF(OR($B18="",AX$2=""),"",Projetos!$J17/_xlfn.XLOOKUP(AX$2,Técnicos!$A$2:$A$100,IF(Projetos!$I17=1,Técnicos!$F$2:$F$100,IF(Projetos!$I17=2,Técnicos!$H$2:$H$100,Técnicos!$J$2:$J$100)),,0,1))</f>
        <v/>
      </c>
      <c r="AY18" s="15" t="str" cm="1">
        <f t="array" ref="AY18">IF(OR($B18="",AY$2=""),"",Projetos!$J17/_xlfn.XLOOKUP(AY$2,Técnicos!$A$2:$A$100,IF(Projetos!$I17=1,Técnicos!$F$2:$F$100,IF(Projetos!$I17=2,Técnicos!$H$2:$H$100,Técnicos!$J$2:$J$100)),,0,1))</f>
        <v/>
      </c>
      <c r="AZ18" s="15" t="str" cm="1">
        <f t="array" ref="AZ18">IF(OR($B18="",AZ$2=""),"",Projetos!$J17/_xlfn.XLOOKUP(AZ$2,Técnicos!$A$2:$A$100,IF(Projetos!$I17=1,Técnicos!$F$2:$F$100,IF(Projetos!$I17=2,Técnicos!$H$2:$H$100,Técnicos!$J$2:$J$100)),,0,1))</f>
        <v/>
      </c>
      <c r="BA18" s="15" t="str" cm="1">
        <f t="array" ref="BA18">IF(OR($B18="",BA$2=""),"",Projetos!$J17/_xlfn.XLOOKUP(BA$2,Técnicos!$A$2:$A$100,IF(Projetos!$I17=1,Técnicos!$F$2:$F$100,IF(Projetos!$I17=2,Técnicos!$H$2:$H$100,Técnicos!$J$2:$J$100)),,0,1))</f>
        <v/>
      </c>
      <c r="BB18" s="15" t="str" cm="1">
        <f t="array" ref="BB18">IF(OR($B18="",BB$2=""),"",Projetos!$J17/_xlfn.XLOOKUP(BB$2,Técnicos!$A$2:$A$100,IF(Projetos!$I17=1,Técnicos!$F$2:$F$100,IF(Projetos!$I17=2,Técnicos!$H$2:$H$100,Técnicos!$J$2:$J$100)),,0,1))</f>
        <v/>
      </c>
      <c r="BC18" s="15" t="str" cm="1">
        <f t="array" ref="BC18">IF(OR($B18="",BC$2=""),"",Projetos!$J17/_xlfn.XLOOKUP(BC$2,Técnicos!$A$2:$A$100,IF(Projetos!$I17=1,Técnicos!$F$2:$F$100,IF(Projetos!$I17=2,Técnicos!$H$2:$H$100,Técnicos!$J$2:$J$100)),,0,1))</f>
        <v/>
      </c>
      <c r="BD18" s="15" t="str" cm="1">
        <f t="array" ref="BD18">IF(OR($B18="",BD$2=""),"",Projetos!$J17/_xlfn.XLOOKUP(BD$2,Técnicos!$A$2:$A$100,IF(Projetos!$I17=1,Técnicos!$F$2:$F$100,IF(Projetos!$I17=2,Técnicos!$H$2:$H$100,Técnicos!$J$2:$J$100)),,0,1))</f>
        <v/>
      </c>
      <c r="BE18" s="15" t="str" cm="1">
        <f t="array" ref="BE18">IF(OR($B18="",BE$2=""),"",Projetos!$J17/_xlfn.XLOOKUP(BE$2,Técnicos!$A$2:$A$100,IF(Projetos!$I17=1,Técnicos!$F$2:$F$100,IF(Projetos!$I17=2,Técnicos!$H$2:$H$100,Técnicos!$J$2:$J$100)),,0,1))</f>
        <v/>
      </c>
      <c r="BF18" s="15" t="str" cm="1">
        <f t="array" ref="BF18">IF(OR($B18="",BF$2=""),"",Projetos!$J17/_xlfn.XLOOKUP(BF$2,Técnicos!$A$2:$A$100,IF(Projetos!$I17=1,Técnicos!$F$2:$F$100,IF(Projetos!$I17=2,Técnicos!$H$2:$H$100,Técnicos!$J$2:$J$100)),,0,1))</f>
        <v/>
      </c>
      <c r="BG18" s="15" t="str" cm="1">
        <f t="array" ref="BG18">IF(OR($B18="",BG$2=""),"",Projetos!$J17/_xlfn.XLOOKUP(BG$2,Técnicos!$A$2:$A$100,IF(Projetos!$I17=1,Técnicos!$F$2:$F$100,IF(Projetos!$I17=2,Técnicos!$H$2:$H$100,Técnicos!$J$2:$J$100)),,0,1))</f>
        <v/>
      </c>
      <c r="BH18" s="15" t="str" cm="1">
        <f t="array" ref="BH18">IF(OR($B18="",BH$2=""),"",Projetos!$J17/_xlfn.XLOOKUP(BH$2,Técnicos!$A$2:$A$100,IF(Projetos!$I17=1,Técnicos!$F$2:$F$100,IF(Projetos!$I17=2,Técnicos!$H$2:$H$100,Técnicos!$J$2:$J$100)),,0,1))</f>
        <v/>
      </c>
      <c r="BI18" s="15" t="str" cm="1">
        <f t="array" ref="BI18">IF(OR($B18="",BI$2=""),"",Projetos!$J17/_xlfn.XLOOKUP(BI$2,Técnicos!$A$2:$A$100,IF(Projetos!$I17=1,Técnicos!$F$2:$F$100,IF(Projetos!$I17=2,Técnicos!$H$2:$H$100,Técnicos!$J$2:$J$100)),,0,1))</f>
        <v/>
      </c>
      <c r="BJ18" s="15" t="str" cm="1">
        <f t="array" ref="BJ18">IF(OR($B18="",BJ$2=""),"",Projetos!$J17/_xlfn.XLOOKUP(BJ$2,Técnicos!$A$2:$A$100,IF(Projetos!$I17=1,Técnicos!$F$2:$F$100,IF(Projetos!$I17=2,Técnicos!$H$2:$H$100,Técnicos!$J$2:$J$100)),,0,1))</f>
        <v/>
      </c>
      <c r="BK18" s="15" t="str" cm="1">
        <f t="array" ref="BK18">IF(OR($B18="",BK$2=""),"",Projetos!$J17/_xlfn.XLOOKUP(BK$2,Técnicos!$A$2:$A$100,IF(Projetos!$I17=1,Técnicos!$F$2:$F$100,IF(Projetos!$I17=2,Técnicos!$H$2:$H$100,Técnicos!$J$2:$J$100)),,0,1))</f>
        <v/>
      </c>
      <c r="BL18" s="15" t="str" cm="1">
        <f t="array" ref="BL18">IF(OR($B18="",BL$2=""),"",Projetos!$J17/_xlfn.XLOOKUP(BL$2,Técnicos!$A$2:$A$100,IF(Projetos!$I17=1,Técnicos!$F$2:$F$100,IF(Projetos!$I17=2,Técnicos!$H$2:$H$100,Técnicos!$J$2:$J$100)),,0,1))</f>
        <v/>
      </c>
      <c r="BM18" s="15" t="str" cm="1">
        <f t="array" ref="BM18">IF(OR($B18="",BM$2=""),"",Projetos!$J17/_xlfn.XLOOKUP(BM$2,Técnicos!$A$2:$A$100,IF(Projetos!$I17=1,Técnicos!$F$2:$F$100,IF(Projetos!$I17=2,Técnicos!$H$2:$H$100,Técnicos!$J$2:$J$100)),,0,1))</f>
        <v/>
      </c>
      <c r="BN18" s="15" t="str" cm="1">
        <f t="array" ref="BN18">IF(OR($B18="",BN$2=""),"",Projetos!$J17/_xlfn.XLOOKUP(BN$2,Técnicos!$A$2:$A$100,IF(Projetos!$I17=1,Técnicos!$F$2:$F$100,IF(Projetos!$I17=2,Técnicos!$H$2:$H$100,Técnicos!$J$2:$J$100)),,0,1))</f>
        <v/>
      </c>
    </row>
    <row r="19" spans="2:66" x14ac:dyDescent="0.3">
      <c r="B19" s="1" t="str">
        <f>IF(Projetos!A18&lt;&gt;"",Projetos!A18,"")</f>
        <v/>
      </c>
      <c r="C19" s="15" t="str" cm="1">
        <f t="array" ref="C19">IF(OR($B19="",C$2=""),"",Projetos!$J18/_xlfn.XLOOKUP(C$2,Técnicos!$A$2:$A$100,IF(Projetos!$I18=1,Técnicos!$F$2:$F$100,IF(Projetos!$I18=2,Técnicos!$H$2:$H$100,Técnicos!$J$2:$J$100)),,0,1))</f>
        <v/>
      </c>
      <c r="D19" s="15" t="str" cm="1">
        <f t="array" ref="D19">IF(OR($B19="",D$2=""),"",Projetos!$J18/_xlfn.XLOOKUP(D$2,Técnicos!$A$2:$A$100,IF(Projetos!$I18=1,Técnicos!$F$2:$F$100,IF(Projetos!$I18=2,Técnicos!$H$2:$H$100,Técnicos!$J$2:$J$100)),,0,1))</f>
        <v/>
      </c>
      <c r="E19" s="15" t="str" cm="1">
        <f t="array" ref="E19">IF(OR($B19="",E$2=""),"",Projetos!$J18/_xlfn.XLOOKUP(E$2,Técnicos!$A$2:$A$100,IF(Projetos!$I18=1,Técnicos!$F$2:$F$100,IF(Projetos!$I18=2,Técnicos!$H$2:$H$100,Técnicos!$J$2:$J$100)),,0,1))</f>
        <v/>
      </c>
      <c r="F19" s="15" t="str" cm="1">
        <f t="array" ref="F19">IF(OR($B19="",F$2=""),"",Projetos!$J18/_xlfn.XLOOKUP(F$2,Técnicos!$A$2:$A$100,IF(Projetos!$I18=1,Técnicos!$F$2:$F$100,IF(Projetos!$I18=2,Técnicos!$H$2:$H$100,Técnicos!$J$2:$J$100)),,0,1))</f>
        <v/>
      </c>
      <c r="G19" s="15" t="str" cm="1">
        <f t="array" ref="G19">IF(OR($B19="",G$2=""),"",Projetos!$J18/_xlfn.XLOOKUP(G$2,Técnicos!$A$2:$A$100,IF(Projetos!$I18=1,Técnicos!$F$2:$F$100,IF(Projetos!$I18=2,Técnicos!$H$2:$H$100,Técnicos!$J$2:$J$100)),,0,1))</f>
        <v/>
      </c>
      <c r="H19" s="15" t="str" cm="1">
        <f t="array" ref="H19">IF(OR($B19="",H$2=""),"",Projetos!$J18/_xlfn.XLOOKUP(H$2,Técnicos!$A$2:$A$100,IF(Projetos!$I18=1,Técnicos!$F$2:$F$100,IF(Projetos!$I18=2,Técnicos!$H$2:$H$100,Técnicos!$J$2:$J$100)),,0,1))</f>
        <v/>
      </c>
      <c r="I19" s="15" t="str" cm="1">
        <f t="array" ref="I19">IF(OR($B19="",I$2=""),"",Projetos!$J18/_xlfn.XLOOKUP(I$2,Técnicos!$A$2:$A$100,IF(Projetos!$I18=1,Técnicos!$F$2:$F$100,IF(Projetos!$I18=2,Técnicos!$H$2:$H$100,Técnicos!$J$2:$J$100)),,0,1))</f>
        <v/>
      </c>
      <c r="J19" s="15" t="str" cm="1">
        <f t="array" ref="J19">IF(OR($B19="",J$2=""),"",Projetos!$J18/_xlfn.XLOOKUP(J$2,Técnicos!$A$2:$A$100,IF(Projetos!$I18=1,Técnicos!$F$2:$F$100,IF(Projetos!$I18=2,Técnicos!$H$2:$H$100,Técnicos!$J$2:$J$100)),,0,1))</f>
        <v/>
      </c>
      <c r="K19" s="15" t="str" cm="1">
        <f t="array" ref="K19">IF(OR($B19="",K$2=""),"",Projetos!$J18/_xlfn.XLOOKUP(K$2,Técnicos!$A$2:$A$100,IF(Projetos!$I18=1,Técnicos!$F$2:$F$100,IF(Projetos!$I18=2,Técnicos!$H$2:$H$100,Técnicos!$J$2:$J$100)),,0,1))</f>
        <v/>
      </c>
      <c r="L19" s="15" t="str" cm="1">
        <f t="array" ref="L19">IF(OR($B19="",L$2=""),"",Projetos!$J18/_xlfn.XLOOKUP(L$2,Técnicos!$A$2:$A$100,IF(Projetos!$I18=1,Técnicos!$F$2:$F$100,IF(Projetos!$I18=2,Técnicos!$H$2:$H$100,Técnicos!$J$2:$J$100)),,0,1))</f>
        <v/>
      </c>
      <c r="M19" s="15" t="str" cm="1">
        <f t="array" ref="M19">IF(OR($B19="",M$2=""),"",Projetos!$J18/_xlfn.XLOOKUP(M$2,Técnicos!$A$2:$A$100,IF(Projetos!$I18=1,Técnicos!$F$2:$F$100,IF(Projetos!$I18=2,Técnicos!$H$2:$H$100,Técnicos!$J$2:$J$100)),,0,1))</f>
        <v/>
      </c>
      <c r="N19" s="15" t="str" cm="1">
        <f t="array" ref="N19">IF(OR($B19="",N$2=""),"",Projetos!$J18/_xlfn.XLOOKUP(N$2,Técnicos!$A$2:$A$100,IF(Projetos!$I18=1,Técnicos!$F$2:$F$100,IF(Projetos!$I18=2,Técnicos!$H$2:$H$100,Técnicos!$J$2:$J$100)),,0,1))</f>
        <v/>
      </c>
      <c r="O19" s="15" t="str" cm="1">
        <f t="array" ref="O19">IF(OR($B19="",O$2=""),"",Projetos!$J18/_xlfn.XLOOKUP(O$2,Técnicos!$A$2:$A$100,IF(Projetos!$I18=1,Técnicos!$F$2:$F$100,IF(Projetos!$I18=2,Técnicos!$H$2:$H$100,Técnicos!$J$2:$J$100)),,0,1))</f>
        <v/>
      </c>
      <c r="P19" s="15" t="str" cm="1">
        <f t="array" ref="P19">IF(OR($B19="",P$2=""),"",Projetos!$J18/_xlfn.XLOOKUP(P$2,Técnicos!$A$2:$A$100,IF(Projetos!$I18=1,Técnicos!$F$2:$F$100,IF(Projetos!$I18=2,Técnicos!$H$2:$H$100,Técnicos!$J$2:$J$100)),,0,1))</f>
        <v/>
      </c>
      <c r="Q19" s="15" t="str" cm="1">
        <f t="array" ref="Q19">IF(OR($B19="",Q$2=""),"",Projetos!$J18/_xlfn.XLOOKUP(Q$2,Técnicos!$A$2:$A$100,IF(Projetos!$I18=1,Técnicos!$F$2:$F$100,IF(Projetos!$I18=2,Técnicos!$H$2:$H$100,Técnicos!$J$2:$J$100)),,0,1))</f>
        <v/>
      </c>
      <c r="R19" s="15" t="str" cm="1">
        <f t="array" ref="R19">IF(OR($B19="",R$2=""),"",Projetos!$J18/_xlfn.XLOOKUP(R$2,Técnicos!$A$2:$A$100,IF(Projetos!$I18=1,Técnicos!$F$2:$F$100,IF(Projetos!$I18=2,Técnicos!$H$2:$H$100,Técnicos!$J$2:$J$100)),,0,1))</f>
        <v/>
      </c>
      <c r="S19" s="15" t="str" cm="1">
        <f t="array" ref="S19">IF(OR($B19="",S$2=""),"",Projetos!$J18/_xlfn.XLOOKUP(S$2,Técnicos!$A$2:$A$100,IF(Projetos!$I18=1,Técnicos!$F$2:$F$100,IF(Projetos!$I18=2,Técnicos!$H$2:$H$100,Técnicos!$J$2:$J$100)),,0,1))</f>
        <v/>
      </c>
      <c r="T19" s="15" t="str" cm="1">
        <f t="array" ref="T19">IF(OR($B19="",T$2=""),"",Projetos!$J18/_xlfn.XLOOKUP(T$2,Técnicos!$A$2:$A$100,IF(Projetos!$I18=1,Técnicos!$F$2:$F$100,IF(Projetos!$I18=2,Técnicos!$H$2:$H$100,Técnicos!$J$2:$J$100)),,0,1))</f>
        <v/>
      </c>
      <c r="U19" s="15" t="str" cm="1">
        <f t="array" ref="U19">IF(OR($B19="",U$2=""),"",Projetos!$J18/_xlfn.XLOOKUP(U$2,Técnicos!$A$2:$A$100,IF(Projetos!$I18=1,Técnicos!$F$2:$F$100,IF(Projetos!$I18=2,Técnicos!$H$2:$H$100,Técnicos!$J$2:$J$100)),,0,1))</f>
        <v/>
      </c>
      <c r="V19" s="15" t="str" cm="1">
        <f t="array" ref="V19">IF(OR($B19="",V$2=""),"",Projetos!$J18/_xlfn.XLOOKUP(V$2,Técnicos!$A$2:$A$100,IF(Projetos!$I18=1,Técnicos!$F$2:$F$100,IF(Projetos!$I18=2,Técnicos!$H$2:$H$100,Técnicos!$J$2:$J$100)),,0,1))</f>
        <v/>
      </c>
      <c r="W19" s="15" t="str" cm="1">
        <f t="array" ref="W19">IF(OR($B19="",W$2=""),"",Projetos!$J18/_xlfn.XLOOKUP(W$2,Técnicos!$A$2:$A$100,IF(Projetos!$I18=1,Técnicos!$F$2:$F$100,IF(Projetos!$I18=2,Técnicos!$H$2:$H$100,Técnicos!$J$2:$J$100)),,0,1))</f>
        <v/>
      </c>
      <c r="X19" s="15" t="str" cm="1">
        <f t="array" ref="X19">IF(OR($B19="",X$2=""),"",Projetos!$J18/_xlfn.XLOOKUP(X$2,Técnicos!$A$2:$A$100,IF(Projetos!$I18=1,Técnicos!$F$2:$F$100,IF(Projetos!$I18=2,Técnicos!$H$2:$H$100,Técnicos!$J$2:$J$100)),,0,1))</f>
        <v/>
      </c>
      <c r="Y19" s="15" t="str" cm="1">
        <f t="array" ref="Y19">IF(OR($B19="",Y$2=""),"",Projetos!$J18/_xlfn.XLOOKUP(Y$2,Técnicos!$A$2:$A$100,IF(Projetos!$I18=1,Técnicos!$F$2:$F$100,IF(Projetos!$I18=2,Técnicos!$H$2:$H$100,Técnicos!$J$2:$J$100)),,0,1))</f>
        <v/>
      </c>
      <c r="Z19" s="15" t="str" cm="1">
        <f t="array" ref="Z19">IF(OR($B19="",Z$2=""),"",Projetos!$J18/_xlfn.XLOOKUP(Z$2,Técnicos!$A$2:$A$100,IF(Projetos!$I18=1,Técnicos!$F$2:$F$100,IF(Projetos!$I18=2,Técnicos!$H$2:$H$100,Técnicos!$J$2:$J$100)),,0,1))</f>
        <v/>
      </c>
      <c r="AA19" s="15" t="str" cm="1">
        <f t="array" ref="AA19">IF(OR($B19="",AA$2=""),"",Projetos!$J18/_xlfn.XLOOKUP(AA$2,Técnicos!$A$2:$A$100,IF(Projetos!$I18=1,Técnicos!$F$2:$F$100,IF(Projetos!$I18=2,Técnicos!$H$2:$H$100,Técnicos!$J$2:$J$100)),,0,1))</f>
        <v/>
      </c>
      <c r="AB19" s="15" t="str" cm="1">
        <f t="array" ref="AB19">IF(OR($B19="",AB$2=""),"",Projetos!$J18/_xlfn.XLOOKUP(AB$2,Técnicos!$A$2:$A$100,IF(Projetos!$I18=1,Técnicos!$F$2:$F$100,IF(Projetos!$I18=2,Técnicos!$H$2:$H$100,Técnicos!$J$2:$J$100)),,0,1))</f>
        <v/>
      </c>
      <c r="AC19" s="15" t="str" cm="1">
        <f t="array" ref="AC19">IF(OR($B19="",AC$2=""),"",Projetos!$J18/_xlfn.XLOOKUP(AC$2,Técnicos!$A$2:$A$100,IF(Projetos!$I18=1,Técnicos!$F$2:$F$100,IF(Projetos!$I18=2,Técnicos!$H$2:$H$100,Técnicos!$J$2:$J$100)),,0,1))</f>
        <v/>
      </c>
      <c r="AD19" s="15" t="str" cm="1">
        <f t="array" ref="AD19">IF(OR($B19="",AD$2=""),"",Projetos!$J18/_xlfn.XLOOKUP(AD$2,Técnicos!$A$2:$A$100,IF(Projetos!$I18=1,Técnicos!$F$2:$F$100,IF(Projetos!$I18=2,Técnicos!$H$2:$H$100,Técnicos!$J$2:$J$100)),,0,1))</f>
        <v/>
      </c>
      <c r="AE19" s="15" t="str" cm="1">
        <f t="array" ref="AE19">IF(OR($B19="",AE$2=""),"",Projetos!$J18/_xlfn.XLOOKUP(AE$2,Técnicos!$A$2:$A$100,IF(Projetos!$I18=1,Técnicos!$F$2:$F$100,IF(Projetos!$I18=2,Técnicos!$H$2:$H$100,Técnicos!$J$2:$J$100)),,0,1))</f>
        <v/>
      </c>
      <c r="AF19" s="15" t="str" cm="1">
        <f t="array" ref="AF19">IF(OR($B19="",AF$2=""),"",Projetos!$J18/_xlfn.XLOOKUP(AF$2,Técnicos!$A$2:$A$100,IF(Projetos!$I18=1,Técnicos!$F$2:$F$100,IF(Projetos!$I18=2,Técnicos!$H$2:$H$100,Técnicos!$J$2:$J$100)),,0,1))</f>
        <v/>
      </c>
      <c r="AG19" s="15" t="str" cm="1">
        <f t="array" ref="AG19">IF(OR($B19="",AG$2=""),"",Projetos!$J18/_xlfn.XLOOKUP(AG$2,Técnicos!$A$2:$A$100,IF(Projetos!$I18=1,Técnicos!$F$2:$F$100,IF(Projetos!$I18=2,Técnicos!$H$2:$H$100,Técnicos!$J$2:$J$100)),,0,1))</f>
        <v/>
      </c>
      <c r="AH19" s="15" t="str" cm="1">
        <f t="array" ref="AH19">IF(OR($B19="",AH$2=""),"",Projetos!$J18/_xlfn.XLOOKUP(AH$2,Técnicos!$A$2:$A$100,IF(Projetos!$I18=1,Técnicos!$F$2:$F$100,IF(Projetos!$I18=2,Técnicos!$H$2:$H$100,Técnicos!$J$2:$J$100)),,0,1))</f>
        <v/>
      </c>
      <c r="AI19" s="15" t="str" cm="1">
        <f t="array" ref="AI19">IF(OR($B19="",AI$2=""),"",Projetos!$J18/_xlfn.XLOOKUP(AI$2,Técnicos!$A$2:$A$100,IF(Projetos!$I18=1,Técnicos!$F$2:$F$100,IF(Projetos!$I18=2,Técnicos!$H$2:$H$100,Técnicos!$J$2:$J$100)),,0,1))</f>
        <v/>
      </c>
      <c r="AJ19" s="15" t="str" cm="1">
        <f t="array" ref="AJ19">IF(OR($B19="",AJ$2=""),"",Projetos!$J18/_xlfn.XLOOKUP(AJ$2,Técnicos!$A$2:$A$100,IF(Projetos!$I18=1,Técnicos!$F$2:$F$100,IF(Projetos!$I18=2,Técnicos!$H$2:$H$100,Técnicos!$J$2:$J$100)),,0,1))</f>
        <v/>
      </c>
      <c r="AK19" s="15" t="str" cm="1">
        <f t="array" ref="AK19">IF(OR($B19="",AK$2=""),"",Projetos!$J18/_xlfn.XLOOKUP(AK$2,Técnicos!$A$2:$A$100,IF(Projetos!$I18=1,Técnicos!$F$2:$F$100,IF(Projetos!$I18=2,Técnicos!$H$2:$H$100,Técnicos!$J$2:$J$100)),,0,1))</f>
        <v/>
      </c>
      <c r="AL19" s="15" t="str" cm="1">
        <f t="array" ref="AL19">IF(OR($B19="",AL$2=""),"",Projetos!$J18/_xlfn.XLOOKUP(AL$2,Técnicos!$A$2:$A$100,IF(Projetos!$I18=1,Técnicos!$F$2:$F$100,IF(Projetos!$I18=2,Técnicos!$H$2:$H$100,Técnicos!$J$2:$J$100)),,0,1))</f>
        <v/>
      </c>
      <c r="AM19" s="15" t="str" cm="1">
        <f t="array" ref="AM19">IF(OR($B19="",AM$2=""),"",Projetos!$J18/_xlfn.XLOOKUP(AM$2,Técnicos!$A$2:$A$100,IF(Projetos!$I18=1,Técnicos!$F$2:$F$100,IF(Projetos!$I18=2,Técnicos!$H$2:$H$100,Técnicos!$J$2:$J$100)),,0,1))</f>
        <v/>
      </c>
      <c r="AN19" s="15" t="str" cm="1">
        <f t="array" ref="AN19">IF(OR($B19="",AN$2=""),"",Projetos!$J18/_xlfn.XLOOKUP(AN$2,Técnicos!$A$2:$A$100,IF(Projetos!$I18=1,Técnicos!$F$2:$F$100,IF(Projetos!$I18=2,Técnicos!$H$2:$H$100,Técnicos!$J$2:$J$100)),,0,1))</f>
        <v/>
      </c>
      <c r="AO19" s="15" t="str" cm="1">
        <f t="array" ref="AO19">IF(OR($B19="",AO$2=""),"",Projetos!$J18/_xlfn.XLOOKUP(AO$2,Técnicos!$A$2:$A$100,IF(Projetos!$I18=1,Técnicos!$F$2:$F$100,IF(Projetos!$I18=2,Técnicos!$H$2:$H$100,Técnicos!$J$2:$J$100)),,0,1))</f>
        <v/>
      </c>
      <c r="AP19" s="15" t="str" cm="1">
        <f t="array" ref="AP19">IF(OR($B19="",AP$2=""),"",Projetos!$J18/_xlfn.XLOOKUP(AP$2,Técnicos!$A$2:$A$100,IF(Projetos!$I18=1,Técnicos!$F$2:$F$100,IF(Projetos!$I18=2,Técnicos!$H$2:$H$100,Técnicos!$J$2:$J$100)),,0,1))</f>
        <v/>
      </c>
      <c r="AQ19" s="15" t="str" cm="1">
        <f t="array" ref="AQ19">IF(OR($B19="",AQ$2=""),"",Projetos!$J18/_xlfn.XLOOKUP(AQ$2,Técnicos!$A$2:$A$100,IF(Projetos!$I18=1,Técnicos!$F$2:$F$100,IF(Projetos!$I18=2,Técnicos!$H$2:$H$100,Técnicos!$J$2:$J$100)),,0,1))</f>
        <v/>
      </c>
      <c r="AR19" s="15" t="str" cm="1">
        <f t="array" ref="AR19">IF(OR($B19="",AR$2=""),"",Projetos!$J18/_xlfn.XLOOKUP(AR$2,Técnicos!$A$2:$A$100,IF(Projetos!$I18=1,Técnicos!$F$2:$F$100,IF(Projetos!$I18=2,Técnicos!$H$2:$H$100,Técnicos!$J$2:$J$100)),,0,1))</f>
        <v/>
      </c>
      <c r="AS19" s="15" t="str" cm="1">
        <f t="array" ref="AS19">IF(OR($B19="",AS$2=""),"",Projetos!$J18/_xlfn.XLOOKUP(AS$2,Técnicos!$A$2:$A$100,IF(Projetos!$I18=1,Técnicos!$F$2:$F$100,IF(Projetos!$I18=2,Técnicos!$H$2:$H$100,Técnicos!$J$2:$J$100)),,0,1))</f>
        <v/>
      </c>
      <c r="AT19" s="15" t="str" cm="1">
        <f t="array" ref="AT19">IF(OR($B19="",AT$2=""),"",Projetos!$J18/_xlfn.XLOOKUP(AT$2,Técnicos!$A$2:$A$100,IF(Projetos!$I18=1,Técnicos!$F$2:$F$100,IF(Projetos!$I18=2,Técnicos!$H$2:$H$100,Técnicos!$J$2:$J$100)),,0,1))</f>
        <v/>
      </c>
      <c r="AU19" s="15" t="str" cm="1">
        <f t="array" ref="AU19">IF(OR($B19="",AU$2=""),"",Projetos!$J18/_xlfn.XLOOKUP(AU$2,Técnicos!$A$2:$A$100,IF(Projetos!$I18=1,Técnicos!$F$2:$F$100,IF(Projetos!$I18=2,Técnicos!$H$2:$H$100,Técnicos!$J$2:$J$100)),,0,1))</f>
        <v/>
      </c>
      <c r="AV19" s="15" t="str" cm="1">
        <f t="array" ref="AV19">IF(OR($B19="",AV$2=""),"",Projetos!$J18/_xlfn.XLOOKUP(AV$2,Técnicos!$A$2:$A$100,IF(Projetos!$I18=1,Técnicos!$F$2:$F$100,IF(Projetos!$I18=2,Técnicos!$H$2:$H$100,Técnicos!$J$2:$J$100)),,0,1))</f>
        <v/>
      </c>
      <c r="AW19" s="15" t="str" cm="1">
        <f t="array" ref="AW19">IF(OR($B19="",AW$2=""),"",Projetos!$J18/_xlfn.XLOOKUP(AW$2,Técnicos!$A$2:$A$100,IF(Projetos!$I18=1,Técnicos!$F$2:$F$100,IF(Projetos!$I18=2,Técnicos!$H$2:$H$100,Técnicos!$J$2:$J$100)),,0,1))</f>
        <v/>
      </c>
      <c r="AX19" s="15" t="str" cm="1">
        <f t="array" ref="AX19">IF(OR($B19="",AX$2=""),"",Projetos!$J18/_xlfn.XLOOKUP(AX$2,Técnicos!$A$2:$A$100,IF(Projetos!$I18=1,Técnicos!$F$2:$F$100,IF(Projetos!$I18=2,Técnicos!$H$2:$H$100,Técnicos!$J$2:$J$100)),,0,1))</f>
        <v/>
      </c>
      <c r="AY19" s="15" t="str" cm="1">
        <f t="array" ref="AY19">IF(OR($B19="",AY$2=""),"",Projetos!$J18/_xlfn.XLOOKUP(AY$2,Técnicos!$A$2:$A$100,IF(Projetos!$I18=1,Técnicos!$F$2:$F$100,IF(Projetos!$I18=2,Técnicos!$H$2:$H$100,Técnicos!$J$2:$J$100)),,0,1))</f>
        <v/>
      </c>
      <c r="AZ19" s="15" t="str" cm="1">
        <f t="array" ref="AZ19">IF(OR($B19="",AZ$2=""),"",Projetos!$J18/_xlfn.XLOOKUP(AZ$2,Técnicos!$A$2:$A$100,IF(Projetos!$I18=1,Técnicos!$F$2:$F$100,IF(Projetos!$I18=2,Técnicos!$H$2:$H$100,Técnicos!$J$2:$J$100)),,0,1))</f>
        <v/>
      </c>
      <c r="BA19" s="15" t="str" cm="1">
        <f t="array" ref="BA19">IF(OR($B19="",BA$2=""),"",Projetos!$J18/_xlfn.XLOOKUP(BA$2,Técnicos!$A$2:$A$100,IF(Projetos!$I18=1,Técnicos!$F$2:$F$100,IF(Projetos!$I18=2,Técnicos!$H$2:$H$100,Técnicos!$J$2:$J$100)),,0,1))</f>
        <v/>
      </c>
      <c r="BB19" s="15" t="str" cm="1">
        <f t="array" ref="BB19">IF(OR($B19="",BB$2=""),"",Projetos!$J18/_xlfn.XLOOKUP(BB$2,Técnicos!$A$2:$A$100,IF(Projetos!$I18=1,Técnicos!$F$2:$F$100,IF(Projetos!$I18=2,Técnicos!$H$2:$H$100,Técnicos!$J$2:$J$100)),,0,1))</f>
        <v/>
      </c>
      <c r="BC19" s="15" t="str" cm="1">
        <f t="array" ref="BC19">IF(OR($B19="",BC$2=""),"",Projetos!$J18/_xlfn.XLOOKUP(BC$2,Técnicos!$A$2:$A$100,IF(Projetos!$I18=1,Técnicos!$F$2:$F$100,IF(Projetos!$I18=2,Técnicos!$H$2:$H$100,Técnicos!$J$2:$J$100)),,0,1))</f>
        <v/>
      </c>
      <c r="BD19" s="15" t="str" cm="1">
        <f t="array" ref="BD19">IF(OR($B19="",BD$2=""),"",Projetos!$J18/_xlfn.XLOOKUP(BD$2,Técnicos!$A$2:$A$100,IF(Projetos!$I18=1,Técnicos!$F$2:$F$100,IF(Projetos!$I18=2,Técnicos!$H$2:$H$100,Técnicos!$J$2:$J$100)),,0,1))</f>
        <v/>
      </c>
      <c r="BE19" s="15" t="str" cm="1">
        <f t="array" ref="BE19">IF(OR($B19="",BE$2=""),"",Projetos!$J18/_xlfn.XLOOKUP(BE$2,Técnicos!$A$2:$A$100,IF(Projetos!$I18=1,Técnicos!$F$2:$F$100,IF(Projetos!$I18=2,Técnicos!$H$2:$H$100,Técnicos!$J$2:$J$100)),,0,1))</f>
        <v/>
      </c>
      <c r="BF19" s="15" t="str" cm="1">
        <f t="array" ref="BF19">IF(OR($B19="",BF$2=""),"",Projetos!$J18/_xlfn.XLOOKUP(BF$2,Técnicos!$A$2:$A$100,IF(Projetos!$I18=1,Técnicos!$F$2:$F$100,IF(Projetos!$I18=2,Técnicos!$H$2:$H$100,Técnicos!$J$2:$J$100)),,0,1))</f>
        <v/>
      </c>
      <c r="BG19" s="15" t="str" cm="1">
        <f t="array" ref="BG19">IF(OR($B19="",BG$2=""),"",Projetos!$J18/_xlfn.XLOOKUP(BG$2,Técnicos!$A$2:$A$100,IF(Projetos!$I18=1,Técnicos!$F$2:$F$100,IF(Projetos!$I18=2,Técnicos!$H$2:$H$100,Técnicos!$J$2:$J$100)),,0,1))</f>
        <v/>
      </c>
      <c r="BH19" s="15" t="str" cm="1">
        <f t="array" ref="BH19">IF(OR($B19="",BH$2=""),"",Projetos!$J18/_xlfn.XLOOKUP(BH$2,Técnicos!$A$2:$A$100,IF(Projetos!$I18=1,Técnicos!$F$2:$F$100,IF(Projetos!$I18=2,Técnicos!$H$2:$H$100,Técnicos!$J$2:$J$100)),,0,1))</f>
        <v/>
      </c>
      <c r="BI19" s="15" t="str" cm="1">
        <f t="array" ref="BI19">IF(OR($B19="",BI$2=""),"",Projetos!$J18/_xlfn.XLOOKUP(BI$2,Técnicos!$A$2:$A$100,IF(Projetos!$I18=1,Técnicos!$F$2:$F$100,IF(Projetos!$I18=2,Técnicos!$H$2:$H$100,Técnicos!$J$2:$J$100)),,0,1))</f>
        <v/>
      </c>
      <c r="BJ19" s="15" t="str" cm="1">
        <f t="array" ref="BJ19">IF(OR($B19="",BJ$2=""),"",Projetos!$J18/_xlfn.XLOOKUP(BJ$2,Técnicos!$A$2:$A$100,IF(Projetos!$I18=1,Técnicos!$F$2:$F$100,IF(Projetos!$I18=2,Técnicos!$H$2:$H$100,Técnicos!$J$2:$J$100)),,0,1))</f>
        <v/>
      </c>
      <c r="BK19" s="15" t="str" cm="1">
        <f t="array" ref="BK19">IF(OR($B19="",BK$2=""),"",Projetos!$J18/_xlfn.XLOOKUP(BK$2,Técnicos!$A$2:$A$100,IF(Projetos!$I18=1,Técnicos!$F$2:$F$100,IF(Projetos!$I18=2,Técnicos!$H$2:$H$100,Técnicos!$J$2:$J$100)),,0,1))</f>
        <v/>
      </c>
      <c r="BL19" s="15" t="str" cm="1">
        <f t="array" ref="BL19">IF(OR($B19="",BL$2=""),"",Projetos!$J18/_xlfn.XLOOKUP(BL$2,Técnicos!$A$2:$A$100,IF(Projetos!$I18=1,Técnicos!$F$2:$F$100,IF(Projetos!$I18=2,Técnicos!$H$2:$H$100,Técnicos!$J$2:$J$100)),,0,1))</f>
        <v/>
      </c>
      <c r="BM19" s="15" t="str" cm="1">
        <f t="array" ref="BM19">IF(OR($B19="",BM$2=""),"",Projetos!$J18/_xlfn.XLOOKUP(BM$2,Técnicos!$A$2:$A$100,IF(Projetos!$I18=1,Técnicos!$F$2:$F$100,IF(Projetos!$I18=2,Técnicos!$H$2:$H$100,Técnicos!$J$2:$J$100)),,0,1))</f>
        <v/>
      </c>
      <c r="BN19" s="15" t="str" cm="1">
        <f t="array" ref="BN19">IF(OR($B19="",BN$2=""),"",Projetos!$J18/_xlfn.XLOOKUP(BN$2,Técnicos!$A$2:$A$100,IF(Projetos!$I18=1,Técnicos!$F$2:$F$100,IF(Projetos!$I18=2,Técnicos!$H$2:$H$100,Técnicos!$J$2:$J$100)),,0,1))</f>
        <v/>
      </c>
    </row>
    <row r="20" spans="2:66" x14ac:dyDescent="0.3">
      <c r="B20" s="1" t="str">
        <f>IF(Projetos!A19&lt;&gt;"",Projetos!A19,"")</f>
        <v/>
      </c>
      <c r="C20" s="15" t="str" cm="1">
        <f t="array" ref="C20">IF(OR($B20="",C$2=""),"",Projetos!$J19/_xlfn.XLOOKUP(C$2,Técnicos!$A$2:$A$100,IF(Projetos!$I19=1,Técnicos!$F$2:$F$100,IF(Projetos!$I19=2,Técnicos!$H$2:$H$100,Técnicos!$J$2:$J$100)),,0,1))</f>
        <v/>
      </c>
      <c r="D20" s="15" t="str" cm="1">
        <f t="array" ref="D20">IF(OR($B20="",D$2=""),"",Projetos!$J19/_xlfn.XLOOKUP(D$2,Técnicos!$A$2:$A$100,IF(Projetos!$I19=1,Técnicos!$F$2:$F$100,IF(Projetos!$I19=2,Técnicos!$H$2:$H$100,Técnicos!$J$2:$J$100)),,0,1))</f>
        <v/>
      </c>
      <c r="E20" s="15" t="str" cm="1">
        <f t="array" ref="E20">IF(OR($B20="",E$2=""),"",Projetos!$J19/_xlfn.XLOOKUP(E$2,Técnicos!$A$2:$A$100,IF(Projetos!$I19=1,Técnicos!$F$2:$F$100,IF(Projetos!$I19=2,Técnicos!$H$2:$H$100,Técnicos!$J$2:$J$100)),,0,1))</f>
        <v/>
      </c>
      <c r="F20" s="15" t="str" cm="1">
        <f t="array" ref="F20">IF(OR($B20="",F$2=""),"",Projetos!$J19/_xlfn.XLOOKUP(F$2,Técnicos!$A$2:$A$100,IF(Projetos!$I19=1,Técnicos!$F$2:$F$100,IF(Projetos!$I19=2,Técnicos!$H$2:$H$100,Técnicos!$J$2:$J$100)),,0,1))</f>
        <v/>
      </c>
      <c r="G20" s="15" t="str" cm="1">
        <f t="array" ref="G20">IF(OR($B20="",G$2=""),"",Projetos!$J19/_xlfn.XLOOKUP(G$2,Técnicos!$A$2:$A$100,IF(Projetos!$I19=1,Técnicos!$F$2:$F$100,IF(Projetos!$I19=2,Técnicos!$H$2:$H$100,Técnicos!$J$2:$J$100)),,0,1))</f>
        <v/>
      </c>
      <c r="H20" s="15" t="str" cm="1">
        <f t="array" ref="H20">IF(OR($B20="",H$2=""),"",Projetos!$J19/_xlfn.XLOOKUP(H$2,Técnicos!$A$2:$A$100,IF(Projetos!$I19=1,Técnicos!$F$2:$F$100,IF(Projetos!$I19=2,Técnicos!$H$2:$H$100,Técnicos!$J$2:$J$100)),,0,1))</f>
        <v/>
      </c>
      <c r="I20" s="15" t="str" cm="1">
        <f t="array" ref="I20">IF(OR($B20="",I$2=""),"",Projetos!$J19/_xlfn.XLOOKUP(I$2,Técnicos!$A$2:$A$100,IF(Projetos!$I19=1,Técnicos!$F$2:$F$100,IF(Projetos!$I19=2,Técnicos!$H$2:$H$100,Técnicos!$J$2:$J$100)),,0,1))</f>
        <v/>
      </c>
      <c r="J20" s="15" t="str" cm="1">
        <f t="array" ref="J20">IF(OR($B20="",J$2=""),"",Projetos!$J19/_xlfn.XLOOKUP(J$2,Técnicos!$A$2:$A$100,IF(Projetos!$I19=1,Técnicos!$F$2:$F$100,IF(Projetos!$I19=2,Técnicos!$H$2:$H$100,Técnicos!$J$2:$J$100)),,0,1))</f>
        <v/>
      </c>
      <c r="K20" s="15" t="str" cm="1">
        <f t="array" ref="K20">IF(OR($B20="",K$2=""),"",Projetos!$J19/_xlfn.XLOOKUP(K$2,Técnicos!$A$2:$A$100,IF(Projetos!$I19=1,Técnicos!$F$2:$F$100,IF(Projetos!$I19=2,Técnicos!$H$2:$H$100,Técnicos!$J$2:$J$100)),,0,1))</f>
        <v/>
      </c>
      <c r="L20" s="15" t="str" cm="1">
        <f t="array" ref="L20">IF(OR($B20="",L$2=""),"",Projetos!$J19/_xlfn.XLOOKUP(L$2,Técnicos!$A$2:$A$100,IF(Projetos!$I19=1,Técnicos!$F$2:$F$100,IF(Projetos!$I19=2,Técnicos!$H$2:$H$100,Técnicos!$J$2:$J$100)),,0,1))</f>
        <v/>
      </c>
      <c r="M20" s="15" t="str" cm="1">
        <f t="array" ref="M20">IF(OR($B20="",M$2=""),"",Projetos!$J19/_xlfn.XLOOKUP(M$2,Técnicos!$A$2:$A$100,IF(Projetos!$I19=1,Técnicos!$F$2:$F$100,IF(Projetos!$I19=2,Técnicos!$H$2:$H$100,Técnicos!$J$2:$J$100)),,0,1))</f>
        <v/>
      </c>
      <c r="N20" s="15" t="str" cm="1">
        <f t="array" ref="N20">IF(OR($B20="",N$2=""),"",Projetos!$J19/_xlfn.XLOOKUP(N$2,Técnicos!$A$2:$A$100,IF(Projetos!$I19=1,Técnicos!$F$2:$F$100,IF(Projetos!$I19=2,Técnicos!$H$2:$H$100,Técnicos!$J$2:$J$100)),,0,1))</f>
        <v/>
      </c>
      <c r="O20" s="15" t="str" cm="1">
        <f t="array" ref="O20">IF(OR($B20="",O$2=""),"",Projetos!$J19/_xlfn.XLOOKUP(O$2,Técnicos!$A$2:$A$100,IF(Projetos!$I19=1,Técnicos!$F$2:$F$100,IF(Projetos!$I19=2,Técnicos!$H$2:$H$100,Técnicos!$J$2:$J$100)),,0,1))</f>
        <v/>
      </c>
      <c r="P20" s="15" t="str" cm="1">
        <f t="array" ref="P20">IF(OR($B20="",P$2=""),"",Projetos!$J19/_xlfn.XLOOKUP(P$2,Técnicos!$A$2:$A$100,IF(Projetos!$I19=1,Técnicos!$F$2:$F$100,IF(Projetos!$I19=2,Técnicos!$H$2:$H$100,Técnicos!$J$2:$J$100)),,0,1))</f>
        <v/>
      </c>
      <c r="Q20" s="15" t="str" cm="1">
        <f t="array" ref="Q20">IF(OR($B20="",Q$2=""),"",Projetos!$J19/_xlfn.XLOOKUP(Q$2,Técnicos!$A$2:$A$100,IF(Projetos!$I19=1,Técnicos!$F$2:$F$100,IF(Projetos!$I19=2,Técnicos!$H$2:$H$100,Técnicos!$J$2:$J$100)),,0,1))</f>
        <v/>
      </c>
      <c r="R20" s="15" t="str" cm="1">
        <f t="array" ref="R20">IF(OR($B20="",R$2=""),"",Projetos!$J19/_xlfn.XLOOKUP(R$2,Técnicos!$A$2:$A$100,IF(Projetos!$I19=1,Técnicos!$F$2:$F$100,IF(Projetos!$I19=2,Técnicos!$H$2:$H$100,Técnicos!$J$2:$J$100)),,0,1))</f>
        <v/>
      </c>
      <c r="S20" s="15" t="str" cm="1">
        <f t="array" ref="S20">IF(OR($B20="",S$2=""),"",Projetos!$J19/_xlfn.XLOOKUP(S$2,Técnicos!$A$2:$A$100,IF(Projetos!$I19=1,Técnicos!$F$2:$F$100,IF(Projetos!$I19=2,Técnicos!$H$2:$H$100,Técnicos!$J$2:$J$100)),,0,1))</f>
        <v/>
      </c>
      <c r="T20" s="15" t="str" cm="1">
        <f t="array" ref="T20">IF(OR($B20="",T$2=""),"",Projetos!$J19/_xlfn.XLOOKUP(T$2,Técnicos!$A$2:$A$100,IF(Projetos!$I19=1,Técnicos!$F$2:$F$100,IF(Projetos!$I19=2,Técnicos!$H$2:$H$100,Técnicos!$J$2:$J$100)),,0,1))</f>
        <v/>
      </c>
      <c r="U20" s="15" t="str" cm="1">
        <f t="array" ref="U20">IF(OR($B20="",U$2=""),"",Projetos!$J19/_xlfn.XLOOKUP(U$2,Técnicos!$A$2:$A$100,IF(Projetos!$I19=1,Técnicos!$F$2:$F$100,IF(Projetos!$I19=2,Técnicos!$H$2:$H$100,Técnicos!$J$2:$J$100)),,0,1))</f>
        <v/>
      </c>
      <c r="V20" s="15" t="str" cm="1">
        <f t="array" ref="V20">IF(OR($B20="",V$2=""),"",Projetos!$J19/_xlfn.XLOOKUP(V$2,Técnicos!$A$2:$A$100,IF(Projetos!$I19=1,Técnicos!$F$2:$F$100,IF(Projetos!$I19=2,Técnicos!$H$2:$H$100,Técnicos!$J$2:$J$100)),,0,1))</f>
        <v/>
      </c>
      <c r="W20" s="15" t="str" cm="1">
        <f t="array" ref="W20">IF(OR($B20="",W$2=""),"",Projetos!$J19/_xlfn.XLOOKUP(W$2,Técnicos!$A$2:$A$100,IF(Projetos!$I19=1,Técnicos!$F$2:$F$100,IF(Projetos!$I19=2,Técnicos!$H$2:$H$100,Técnicos!$J$2:$J$100)),,0,1))</f>
        <v/>
      </c>
      <c r="X20" s="15" t="str" cm="1">
        <f t="array" ref="X20">IF(OR($B20="",X$2=""),"",Projetos!$J19/_xlfn.XLOOKUP(X$2,Técnicos!$A$2:$A$100,IF(Projetos!$I19=1,Técnicos!$F$2:$F$100,IF(Projetos!$I19=2,Técnicos!$H$2:$H$100,Técnicos!$J$2:$J$100)),,0,1))</f>
        <v/>
      </c>
      <c r="Y20" s="15" t="str" cm="1">
        <f t="array" ref="Y20">IF(OR($B20="",Y$2=""),"",Projetos!$J19/_xlfn.XLOOKUP(Y$2,Técnicos!$A$2:$A$100,IF(Projetos!$I19=1,Técnicos!$F$2:$F$100,IF(Projetos!$I19=2,Técnicos!$H$2:$H$100,Técnicos!$J$2:$J$100)),,0,1))</f>
        <v/>
      </c>
      <c r="Z20" s="15" t="str" cm="1">
        <f t="array" ref="Z20">IF(OR($B20="",Z$2=""),"",Projetos!$J19/_xlfn.XLOOKUP(Z$2,Técnicos!$A$2:$A$100,IF(Projetos!$I19=1,Técnicos!$F$2:$F$100,IF(Projetos!$I19=2,Técnicos!$H$2:$H$100,Técnicos!$J$2:$J$100)),,0,1))</f>
        <v/>
      </c>
      <c r="AA20" s="15" t="str" cm="1">
        <f t="array" ref="AA20">IF(OR($B20="",AA$2=""),"",Projetos!$J19/_xlfn.XLOOKUP(AA$2,Técnicos!$A$2:$A$100,IF(Projetos!$I19=1,Técnicos!$F$2:$F$100,IF(Projetos!$I19=2,Técnicos!$H$2:$H$100,Técnicos!$J$2:$J$100)),,0,1))</f>
        <v/>
      </c>
      <c r="AB20" s="15" t="str" cm="1">
        <f t="array" ref="AB20">IF(OR($B20="",AB$2=""),"",Projetos!$J19/_xlfn.XLOOKUP(AB$2,Técnicos!$A$2:$A$100,IF(Projetos!$I19=1,Técnicos!$F$2:$F$100,IF(Projetos!$I19=2,Técnicos!$H$2:$H$100,Técnicos!$J$2:$J$100)),,0,1))</f>
        <v/>
      </c>
      <c r="AC20" s="15" t="str" cm="1">
        <f t="array" ref="AC20">IF(OR($B20="",AC$2=""),"",Projetos!$J19/_xlfn.XLOOKUP(AC$2,Técnicos!$A$2:$A$100,IF(Projetos!$I19=1,Técnicos!$F$2:$F$100,IF(Projetos!$I19=2,Técnicos!$H$2:$H$100,Técnicos!$J$2:$J$100)),,0,1))</f>
        <v/>
      </c>
      <c r="AD20" s="15" t="str" cm="1">
        <f t="array" ref="AD20">IF(OR($B20="",AD$2=""),"",Projetos!$J19/_xlfn.XLOOKUP(AD$2,Técnicos!$A$2:$A$100,IF(Projetos!$I19=1,Técnicos!$F$2:$F$100,IF(Projetos!$I19=2,Técnicos!$H$2:$H$100,Técnicos!$J$2:$J$100)),,0,1))</f>
        <v/>
      </c>
      <c r="AE20" s="15" t="str" cm="1">
        <f t="array" ref="AE20">IF(OR($B20="",AE$2=""),"",Projetos!$J19/_xlfn.XLOOKUP(AE$2,Técnicos!$A$2:$A$100,IF(Projetos!$I19=1,Técnicos!$F$2:$F$100,IF(Projetos!$I19=2,Técnicos!$H$2:$H$100,Técnicos!$J$2:$J$100)),,0,1))</f>
        <v/>
      </c>
      <c r="AF20" s="15" t="str" cm="1">
        <f t="array" ref="AF20">IF(OR($B20="",AF$2=""),"",Projetos!$J19/_xlfn.XLOOKUP(AF$2,Técnicos!$A$2:$A$100,IF(Projetos!$I19=1,Técnicos!$F$2:$F$100,IF(Projetos!$I19=2,Técnicos!$H$2:$H$100,Técnicos!$J$2:$J$100)),,0,1))</f>
        <v/>
      </c>
      <c r="AG20" s="15" t="str" cm="1">
        <f t="array" ref="AG20">IF(OR($B20="",AG$2=""),"",Projetos!$J19/_xlfn.XLOOKUP(AG$2,Técnicos!$A$2:$A$100,IF(Projetos!$I19=1,Técnicos!$F$2:$F$100,IF(Projetos!$I19=2,Técnicos!$H$2:$H$100,Técnicos!$J$2:$J$100)),,0,1))</f>
        <v/>
      </c>
      <c r="AH20" s="15" t="str" cm="1">
        <f t="array" ref="AH20">IF(OR($B20="",AH$2=""),"",Projetos!$J19/_xlfn.XLOOKUP(AH$2,Técnicos!$A$2:$A$100,IF(Projetos!$I19=1,Técnicos!$F$2:$F$100,IF(Projetos!$I19=2,Técnicos!$H$2:$H$100,Técnicos!$J$2:$J$100)),,0,1))</f>
        <v/>
      </c>
      <c r="AI20" s="15" t="str" cm="1">
        <f t="array" ref="AI20">IF(OR($B20="",AI$2=""),"",Projetos!$J19/_xlfn.XLOOKUP(AI$2,Técnicos!$A$2:$A$100,IF(Projetos!$I19=1,Técnicos!$F$2:$F$100,IF(Projetos!$I19=2,Técnicos!$H$2:$H$100,Técnicos!$J$2:$J$100)),,0,1))</f>
        <v/>
      </c>
      <c r="AJ20" s="15" t="str" cm="1">
        <f t="array" ref="AJ20">IF(OR($B20="",AJ$2=""),"",Projetos!$J19/_xlfn.XLOOKUP(AJ$2,Técnicos!$A$2:$A$100,IF(Projetos!$I19=1,Técnicos!$F$2:$F$100,IF(Projetos!$I19=2,Técnicos!$H$2:$H$100,Técnicos!$J$2:$J$100)),,0,1))</f>
        <v/>
      </c>
      <c r="AK20" s="15" t="str" cm="1">
        <f t="array" ref="AK20">IF(OR($B20="",AK$2=""),"",Projetos!$J19/_xlfn.XLOOKUP(AK$2,Técnicos!$A$2:$A$100,IF(Projetos!$I19=1,Técnicos!$F$2:$F$100,IF(Projetos!$I19=2,Técnicos!$H$2:$H$100,Técnicos!$J$2:$J$100)),,0,1))</f>
        <v/>
      </c>
      <c r="AL20" s="15" t="str" cm="1">
        <f t="array" ref="AL20">IF(OR($B20="",AL$2=""),"",Projetos!$J19/_xlfn.XLOOKUP(AL$2,Técnicos!$A$2:$A$100,IF(Projetos!$I19=1,Técnicos!$F$2:$F$100,IF(Projetos!$I19=2,Técnicos!$H$2:$H$100,Técnicos!$J$2:$J$100)),,0,1))</f>
        <v/>
      </c>
      <c r="AM20" s="15" t="str" cm="1">
        <f t="array" ref="AM20">IF(OR($B20="",AM$2=""),"",Projetos!$J19/_xlfn.XLOOKUP(AM$2,Técnicos!$A$2:$A$100,IF(Projetos!$I19=1,Técnicos!$F$2:$F$100,IF(Projetos!$I19=2,Técnicos!$H$2:$H$100,Técnicos!$J$2:$J$100)),,0,1))</f>
        <v/>
      </c>
      <c r="AN20" s="15" t="str" cm="1">
        <f t="array" ref="AN20">IF(OR($B20="",AN$2=""),"",Projetos!$J19/_xlfn.XLOOKUP(AN$2,Técnicos!$A$2:$A$100,IF(Projetos!$I19=1,Técnicos!$F$2:$F$100,IF(Projetos!$I19=2,Técnicos!$H$2:$H$100,Técnicos!$J$2:$J$100)),,0,1))</f>
        <v/>
      </c>
      <c r="AO20" s="15" t="str" cm="1">
        <f t="array" ref="AO20">IF(OR($B20="",AO$2=""),"",Projetos!$J19/_xlfn.XLOOKUP(AO$2,Técnicos!$A$2:$A$100,IF(Projetos!$I19=1,Técnicos!$F$2:$F$100,IF(Projetos!$I19=2,Técnicos!$H$2:$H$100,Técnicos!$J$2:$J$100)),,0,1))</f>
        <v/>
      </c>
      <c r="AP20" s="15" t="str" cm="1">
        <f t="array" ref="AP20">IF(OR($B20="",AP$2=""),"",Projetos!$J19/_xlfn.XLOOKUP(AP$2,Técnicos!$A$2:$A$100,IF(Projetos!$I19=1,Técnicos!$F$2:$F$100,IF(Projetos!$I19=2,Técnicos!$H$2:$H$100,Técnicos!$J$2:$J$100)),,0,1))</f>
        <v/>
      </c>
      <c r="AQ20" s="15" t="str" cm="1">
        <f t="array" ref="AQ20">IF(OR($B20="",AQ$2=""),"",Projetos!$J19/_xlfn.XLOOKUP(AQ$2,Técnicos!$A$2:$A$100,IF(Projetos!$I19=1,Técnicos!$F$2:$F$100,IF(Projetos!$I19=2,Técnicos!$H$2:$H$100,Técnicos!$J$2:$J$100)),,0,1))</f>
        <v/>
      </c>
      <c r="AR20" s="15" t="str" cm="1">
        <f t="array" ref="AR20">IF(OR($B20="",AR$2=""),"",Projetos!$J19/_xlfn.XLOOKUP(AR$2,Técnicos!$A$2:$A$100,IF(Projetos!$I19=1,Técnicos!$F$2:$F$100,IF(Projetos!$I19=2,Técnicos!$H$2:$H$100,Técnicos!$J$2:$J$100)),,0,1))</f>
        <v/>
      </c>
      <c r="AS20" s="15" t="str" cm="1">
        <f t="array" ref="AS20">IF(OR($B20="",AS$2=""),"",Projetos!$J19/_xlfn.XLOOKUP(AS$2,Técnicos!$A$2:$A$100,IF(Projetos!$I19=1,Técnicos!$F$2:$F$100,IF(Projetos!$I19=2,Técnicos!$H$2:$H$100,Técnicos!$J$2:$J$100)),,0,1))</f>
        <v/>
      </c>
      <c r="AT20" s="15" t="str" cm="1">
        <f t="array" ref="AT20">IF(OR($B20="",AT$2=""),"",Projetos!$J19/_xlfn.XLOOKUP(AT$2,Técnicos!$A$2:$A$100,IF(Projetos!$I19=1,Técnicos!$F$2:$F$100,IF(Projetos!$I19=2,Técnicos!$H$2:$H$100,Técnicos!$J$2:$J$100)),,0,1))</f>
        <v/>
      </c>
      <c r="AU20" s="15" t="str" cm="1">
        <f t="array" ref="AU20">IF(OR($B20="",AU$2=""),"",Projetos!$J19/_xlfn.XLOOKUP(AU$2,Técnicos!$A$2:$A$100,IF(Projetos!$I19=1,Técnicos!$F$2:$F$100,IF(Projetos!$I19=2,Técnicos!$H$2:$H$100,Técnicos!$J$2:$J$100)),,0,1))</f>
        <v/>
      </c>
      <c r="AV20" s="15" t="str" cm="1">
        <f t="array" ref="AV20">IF(OR($B20="",AV$2=""),"",Projetos!$J19/_xlfn.XLOOKUP(AV$2,Técnicos!$A$2:$A$100,IF(Projetos!$I19=1,Técnicos!$F$2:$F$100,IF(Projetos!$I19=2,Técnicos!$H$2:$H$100,Técnicos!$J$2:$J$100)),,0,1))</f>
        <v/>
      </c>
      <c r="AW20" s="15" t="str" cm="1">
        <f t="array" ref="AW20">IF(OR($B20="",AW$2=""),"",Projetos!$J19/_xlfn.XLOOKUP(AW$2,Técnicos!$A$2:$A$100,IF(Projetos!$I19=1,Técnicos!$F$2:$F$100,IF(Projetos!$I19=2,Técnicos!$H$2:$H$100,Técnicos!$J$2:$J$100)),,0,1))</f>
        <v/>
      </c>
      <c r="AX20" s="15" t="str" cm="1">
        <f t="array" ref="AX20">IF(OR($B20="",AX$2=""),"",Projetos!$J19/_xlfn.XLOOKUP(AX$2,Técnicos!$A$2:$A$100,IF(Projetos!$I19=1,Técnicos!$F$2:$F$100,IF(Projetos!$I19=2,Técnicos!$H$2:$H$100,Técnicos!$J$2:$J$100)),,0,1))</f>
        <v/>
      </c>
      <c r="AY20" s="15" t="str" cm="1">
        <f t="array" ref="AY20">IF(OR($B20="",AY$2=""),"",Projetos!$J19/_xlfn.XLOOKUP(AY$2,Técnicos!$A$2:$A$100,IF(Projetos!$I19=1,Técnicos!$F$2:$F$100,IF(Projetos!$I19=2,Técnicos!$H$2:$H$100,Técnicos!$J$2:$J$100)),,0,1))</f>
        <v/>
      </c>
      <c r="AZ20" s="15" t="str" cm="1">
        <f t="array" ref="AZ20">IF(OR($B20="",AZ$2=""),"",Projetos!$J19/_xlfn.XLOOKUP(AZ$2,Técnicos!$A$2:$A$100,IF(Projetos!$I19=1,Técnicos!$F$2:$F$100,IF(Projetos!$I19=2,Técnicos!$H$2:$H$100,Técnicos!$J$2:$J$100)),,0,1))</f>
        <v/>
      </c>
      <c r="BA20" s="15" t="str" cm="1">
        <f t="array" ref="BA20">IF(OR($B20="",BA$2=""),"",Projetos!$J19/_xlfn.XLOOKUP(BA$2,Técnicos!$A$2:$A$100,IF(Projetos!$I19=1,Técnicos!$F$2:$F$100,IF(Projetos!$I19=2,Técnicos!$H$2:$H$100,Técnicos!$J$2:$J$100)),,0,1))</f>
        <v/>
      </c>
      <c r="BB20" s="15" t="str" cm="1">
        <f t="array" ref="BB20">IF(OR($B20="",BB$2=""),"",Projetos!$J19/_xlfn.XLOOKUP(BB$2,Técnicos!$A$2:$A$100,IF(Projetos!$I19=1,Técnicos!$F$2:$F$100,IF(Projetos!$I19=2,Técnicos!$H$2:$H$100,Técnicos!$J$2:$J$100)),,0,1))</f>
        <v/>
      </c>
      <c r="BC20" s="15" t="str" cm="1">
        <f t="array" ref="BC20">IF(OR($B20="",BC$2=""),"",Projetos!$J19/_xlfn.XLOOKUP(BC$2,Técnicos!$A$2:$A$100,IF(Projetos!$I19=1,Técnicos!$F$2:$F$100,IF(Projetos!$I19=2,Técnicos!$H$2:$H$100,Técnicos!$J$2:$J$100)),,0,1))</f>
        <v/>
      </c>
      <c r="BD20" s="15" t="str" cm="1">
        <f t="array" ref="BD20">IF(OR($B20="",BD$2=""),"",Projetos!$J19/_xlfn.XLOOKUP(BD$2,Técnicos!$A$2:$A$100,IF(Projetos!$I19=1,Técnicos!$F$2:$F$100,IF(Projetos!$I19=2,Técnicos!$H$2:$H$100,Técnicos!$J$2:$J$100)),,0,1))</f>
        <v/>
      </c>
      <c r="BE20" s="15" t="str" cm="1">
        <f t="array" ref="BE20">IF(OR($B20="",BE$2=""),"",Projetos!$J19/_xlfn.XLOOKUP(BE$2,Técnicos!$A$2:$A$100,IF(Projetos!$I19=1,Técnicos!$F$2:$F$100,IF(Projetos!$I19=2,Técnicos!$H$2:$H$100,Técnicos!$J$2:$J$100)),,0,1))</f>
        <v/>
      </c>
      <c r="BF20" s="15" t="str" cm="1">
        <f t="array" ref="BF20">IF(OR($B20="",BF$2=""),"",Projetos!$J19/_xlfn.XLOOKUP(BF$2,Técnicos!$A$2:$A$100,IF(Projetos!$I19=1,Técnicos!$F$2:$F$100,IF(Projetos!$I19=2,Técnicos!$H$2:$H$100,Técnicos!$J$2:$J$100)),,0,1))</f>
        <v/>
      </c>
      <c r="BG20" s="15" t="str" cm="1">
        <f t="array" ref="BG20">IF(OR($B20="",BG$2=""),"",Projetos!$J19/_xlfn.XLOOKUP(BG$2,Técnicos!$A$2:$A$100,IF(Projetos!$I19=1,Técnicos!$F$2:$F$100,IF(Projetos!$I19=2,Técnicos!$H$2:$H$100,Técnicos!$J$2:$J$100)),,0,1))</f>
        <v/>
      </c>
      <c r="BH20" s="15" t="str" cm="1">
        <f t="array" ref="BH20">IF(OR($B20="",BH$2=""),"",Projetos!$J19/_xlfn.XLOOKUP(BH$2,Técnicos!$A$2:$A$100,IF(Projetos!$I19=1,Técnicos!$F$2:$F$100,IF(Projetos!$I19=2,Técnicos!$H$2:$H$100,Técnicos!$J$2:$J$100)),,0,1))</f>
        <v/>
      </c>
      <c r="BI20" s="15" t="str" cm="1">
        <f t="array" ref="BI20">IF(OR($B20="",BI$2=""),"",Projetos!$J19/_xlfn.XLOOKUP(BI$2,Técnicos!$A$2:$A$100,IF(Projetos!$I19=1,Técnicos!$F$2:$F$100,IF(Projetos!$I19=2,Técnicos!$H$2:$H$100,Técnicos!$J$2:$J$100)),,0,1))</f>
        <v/>
      </c>
      <c r="BJ20" s="15" t="str" cm="1">
        <f t="array" ref="BJ20">IF(OR($B20="",BJ$2=""),"",Projetos!$J19/_xlfn.XLOOKUP(BJ$2,Técnicos!$A$2:$A$100,IF(Projetos!$I19=1,Técnicos!$F$2:$F$100,IF(Projetos!$I19=2,Técnicos!$H$2:$H$100,Técnicos!$J$2:$J$100)),,0,1))</f>
        <v/>
      </c>
      <c r="BK20" s="15" t="str" cm="1">
        <f t="array" ref="BK20">IF(OR($B20="",BK$2=""),"",Projetos!$J19/_xlfn.XLOOKUP(BK$2,Técnicos!$A$2:$A$100,IF(Projetos!$I19=1,Técnicos!$F$2:$F$100,IF(Projetos!$I19=2,Técnicos!$H$2:$H$100,Técnicos!$J$2:$J$100)),,0,1))</f>
        <v/>
      </c>
      <c r="BL20" s="15" t="str" cm="1">
        <f t="array" ref="BL20">IF(OR($B20="",BL$2=""),"",Projetos!$J19/_xlfn.XLOOKUP(BL$2,Técnicos!$A$2:$A$100,IF(Projetos!$I19=1,Técnicos!$F$2:$F$100,IF(Projetos!$I19=2,Técnicos!$H$2:$H$100,Técnicos!$J$2:$J$100)),,0,1))</f>
        <v/>
      </c>
      <c r="BM20" s="15" t="str" cm="1">
        <f t="array" ref="BM20">IF(OR($B20="",BM$2=""),"",Projetos!$J19/_xlfn.XLOOKUP(BM$2,Técnicos!$A$2:$A$100,IF(Projetos!$I19=1,Técnicos!$F$2:$F$100,IF(Projetos!$I19=2,Técnicos!$H$2:$H$100,Técnicos!$J$2:$J$100)),,0,1))</f>
        <v/>
      </c>
      <c r="BN20" s="15" t="str" cm="1">
        <f t="array" ref="BN20">IF(OR($B20="",BN$2=""),"",Projetos!$J19/_xlfn.XLOOKUP(BN$2,Técnicos!$A$2:$A$100,IF(Projetos!$I19=1,Técnicos!$F$2:$F$100,IF(Projetos!$I19=2,Técnicos!$H$2:$H$100,Técnicos!$J$2:$J$100)),,0,1))</f>
        <v/>
      </c>
    </row>
    <row r="21" spans="2:66" x14ac:dyDescent="0.3">
      <c r="B21" s="1" t="str">
        <f>IF(Projetos!A20&lt;&gt;"",Projetos!A20,"")</f>
        <v/>
      </c>
      <c r="C21" s="15" t="str" cm="1">
        <f t="array" ref="C21">IF(OR($B21="",C$2=""),"",Projetos!$J20/_xlfn.XLOOKUP(C$2,Técnicos!$A$2:$A$100,IF(Projetos!$I20=1,Técnicos!$F$2:$F$100,IF(Projetos!$I20=2,Técnicos!$H$2:$H$100,Técnicos!$J$2:$J$100)),,0,1))</f>
        <v/>
      </c>
      <c r="D21" s="15" t="str" cm="1">
        <f t="array" ref="D21">IF(OR($B21="",D$2=""),"",Projetos!$J20/_xlfn.XLOOKUP(D$2,Técnicos!$A$2:$A$100,IF(Projetos!$I20=1,Técnicos!$F$2:$F$100,IF(Projetos!$I20=2,Técnicos!$H$2:$H$100,Técnicos!$J$2:$J$100)),,0,1))</f>
        <v/>
      </c>
      <c r="E21" s="15" t="str" cm="1">
        <f t="array" ref="E21">IF(OR($B21="",E$2=""),"",Projetos!$J20/_xlfn.XLOOKUP(E$2,Técnicos!$A$2:$A$100,IF(Projetos!$I20=1,Técnicos!$F$2:$F$100,IF(Projetos!$I20=2,Técnicos!$H$2:$H$100,Técnicos!$J$2:$J$100)),,0,1))</f>
        <v/>
      </c>
      <c r="F21" s="15" t="str" cm="1">
        <f t="array" ref="F21">IF(OR($B21="",F$2=""),"",Projetos!$J20/_xlfn.XLOOKUP(F$2,Técnicos!$A$2:$A$100,IF(Projetos!$I20=1,Técnicos!$F$2:$F$100,IF(Projetos!$I20=2,Técnicos!$H$2:$H$100,Técnicos!$J$2:$J$100)),,0,1))</f>
        <v/>
      </c>
      <c r="G21" s="15" t="str" cm="1">
        <f t="array" ref="G21">IF(OR($B21="",G$2=""),"",Projetos!$J20/_xlfn.XLOOKUP(G$2,Técnicos!$A$2:$A$100,IF(Projetos!$I20=1,Técnicos!$F$2:$F$100,IF(Projetos!$I20=2,Técnicos!$H$2:$H$100,Técnicos!$J$2:$J$100)),,0,1))</f>
        <v/>
      </c>
      <c r="H21" s="15" t="str" cm="1">
        <f t="array" ref="H21">IF(OR($B21="",H$2=""),"",Projetos!$J20/_xlfn.XLOOKUP(H$2,Técnicos!$A$2:$A$100,IF(Projetos!$I20=1,Técnicos!$F$2:$F$100,IF(Projetos!$I20=2,Técnicos!$H$2:$H$100,Técnicos!$J$2:$J$100)),,0,1))</f>
        <v/>
      </c>
      <c r="I21" s="15" t="str" cm="1">
        <f t="array" ref="I21">IF(OR($B21="",I$2=""),"",Projetos!$J20/_xlfn.XLOOKUP(I$2,Técnicos!$A$2:$A$100,IF(Projetos!$I20=1,Técnicos!$F$2:$F$100,IF(Projetos!$I20=2,Técnicos!$H$2:$H$100,Técnicos!$J$2:$J$100)),,0,1))</f>
        <v/>
      </c>
      <c r="J21" s="15" t="str" cm="1">
        <f t="array" ref="J21">IF(OR($B21="",J$2=""),"",Projetos!$J20/_xlfn.XLOOKUP(J$2,Técnicos!$A$2:$A$100,IF(Projetos!$I20=1,Técnicos!$F$2:$F$100,IF(Projetos!$I20=2,Técnicos!$H$2:$H$100,Técnicos!$J$2:$J$100)),,0,1))</f>
        <v/>
      </c>
      <c r="K21" s="15" t="str" cm="1">
        <f t="array" ref="K21">IF(OR($B21="",K$2=""),"",Projetos!$J20/_xlfn.XLOOKUP(K$2,Técnicos!$A$2:$A$100,IF(Projetos!$I20=1,Técnicos!$F$2:$F$100,IF(Projetos!$I20=2,Técnicos!$H$2:$H$100,Técnicos!$J$2:$J$100)),,0,1))</f>
        <v/>
      </c>
      <c r="L21" s="15" t="str" cm="1">
        <f t="array" ref="L21">IF(OR($B21="",L$2=""),"",Projetos!$J20/_xlfn.XLOOKUP(L$2,Técnicos!$A$2:$A$100,IF(Projetos!$I20=1,Técnicos!$F$2:$F$100,IF(Projetos!$I20=2,Técnicos!$H$2:$H$100,Técnicos!$J$2:$J$100)),,0,1))</f>
        <v/>
      </c>
      <c r="M21" s="15" t="str" cm="1">
        <f t="array" ref="M21">IF(OR($B21="",M$2=""),"",Projetos!$J20/_xlfn.XLOOKUP(M$2,Técnicos!$A$2:$A$100,IF(Projetos!$I20=1,Técnicos!$F$2:$F$100,IF(Projetos!$I20=2,Técnicos!$H$2:$H$100,Técnicos!$J$2:$J$100)),,0,1))</f>
        <v/>
      </c>
      <c r="N21" s="15" t="str" cm="1">
        <f t="array" ref="N21">IF(OR($B21="",N$2=""),"",Projetos!$J20/_xlfn.XLOOKUP(N$2,Técnicos!$A$2:$A$100,IF(Projetos!$I20=1,Técnicos!$F$2:$F$100,IF(Projetos!$I20=2,Técnicos!$H$2:$H$100,Técnicos!$J$2:$J$100)),,0,1))</f>
        <v/>
      </c>
      <c r="O21" s="15" t="str" cm="1">
        <f t="array" ref="O21">IF(OR($B21="",O$2=""),"",Projetos!$J20/_xlfn.XLOOKUP(O$2,Técnicos!$A$2:$A$100,IF(Projetos!$I20=1,Técnicos!$F$2:$F$100,IF(Projetos!$I20=2,Técnicos!$H$2:$H$100,Técnicos!$J$2:$J$100)),,0,1))</f>
        <v/>
      </c>
      <c r="P21" s="15" t="str" cm="1">
        <f t="array" ref="P21">IF(OR($B21="",P$2=""),"",Projetos!$J20/_xlfn.XLOOKUP(P$2,Técnicos!$A$2:$A$100,IF(Projetos!$I20=1,Técnicos!$F$2:$F$100,IF(Projetos!$I20=2,Técnicos!$H$2:$H$100,Técnicos!$J$2:$J$100)),,0,1))</f>
        <v/>
      </c>
      <c r="Q21" s="15" t="str" cm="1">
        <f t="array" ref="Q21">IF(OR($B21="",Q$2=""),"",Projetos!$J20/_xlfn.XLOOKUP(Q$2,Técnicos!$A$2:$A$100,IF(Projetos!$I20=1,Técnicos!$F$2:$F$100,IF(Projetos!$I20=2,Técnicos!$H$2:$H$100,Técnicos!$J$2:$J$100)),,0,1))</f>
        <v/>
      </c>
      <c r="R21" s="15" t="str" cm="1">
        <f t="array" ref="R21">IF(OR($B21="",R$2=""),"",Projetos!$J20/_xlfn.XLOOKUP(R$2,Técnicos!$A$2:$A$100,IF(Projetos!$I20=1,Técnicos!$F$2:$F$100,IF(Projetos!$I20=2,Técnicos!$H$2:$H$100,Técnicos!$J$2:$J$100)),,0,1))</f>
        <v/>
      </c>
      <c r="S21" s="15" t="str" cm="1">
        <f t="array" ref="S21">IF(OR($B21="",S$2=""),"",Projetos!$J20/_xlfn.XLOOKUP(S$2,Técnicos!$A$2:$A$100,IF(Projetos!$I20=1,Técnicos!$F$2:$F$100,IF(Projetos!$I20=2,Técnicos!$H$2:$H$100,Técnicos!$J$2:$J$100)),,0,1))</f>
        <v/>
      </c>
      <c r="T21" s="15" t="str" cm="1">
        <f t="array" ref="T21">IF(OR($B21="",T$2=""),"",Projetos!$J20/_xlfn.XLOOKUP(T$2,Técnicos!$A$2:$A$100,IF(Projetos!$I20=1,Técnicos!$F$2:$F$100,IF(Projetos!$I20=2,Técnicos!$H$2:$H$100,Técnicos!$J$2:$J$100)),,0,1))</f>
        <v/>
      </c>
      <c r="U21" s="15" t="str" cm="1">
        <f t="array" ref="U21">IF(OR($B21="",U$2=""),"",Projetos!$J20/_xlfn.XLOOKUP(U$2,Técnicos!$A$2:$A$100,IF(Projetos!$I20=1,Técnicos!$F$2:$F$100,IF(Projetos!$I20=2,Técnicos!$H$2:$H$100,Técnicos!$J$2:$J$100)),,0,1))</f>
        <v/>
      </c>
      <c r="V21" s="15" t="str" cm="1">
        <f t="array" ref="V21">IF(OR($B21="",V$2=""),"",Projetos!$J20/_xlfn.XLOOKUP(V$2,Técnicos!$A$2:$A$100,IF(Projetos!$I20=1,Técnicos!$F$2:$F$100,IF(Projetos!$I20=2,Técnicos!$H$2:$H$100,Técnicos!$J$2:$J$100)),,0,1))</f>
        <v/>
      </c>
      <c r="W21" s="15" t="str" cm="1">
        <f t="array" ref="W21">IF(OR($B21="",W$2=""),"",Projetos!$J20/_xlfn.XLOOKUP(W$2,Técnicos!$A$2:$A$100,IF(Projetos!$I20=1,Técnicos!$F$2:$F$100,IF(Projetos!$I20=2,Técnicos!$H$2:$H$100,Técnicos!$J$2:$J$100)),,0,1))</f>
        <v/>
      </c>
      <c r="X21" s="15" t="str" cm="1">
        <f t="array" ref="X21">IF(OR($B21="",X$2=""),"",Projetos!$J20/_xlfn.XLOOKUP(X$2,Técnicos!$A$2:$A$100,IF(Projetos!$I20=1,Técnicos!$F$2:$F$100,IF(Projetos!$I20=2,Técnicos!$H$2:$H$100,Técnicos!$J$2:$J$100)),,0,1))</f>
        <v/>
      </c>
      <c r="Y21" s="15" t="str" cm="1">
        <f t="array" ref="Y21">IF(OR($B21="",Y$2=""),"",Projetos!$J20/_xlfn.XLOOKUP(Y$2,Técnicos!$A$2:$A$100,IF(Projetos!$I20=1,Técnicos!$F$2:$F$100,IF(Projetos!$I20=2,Técnicos!$H$2:$H$100,Técnicos!$J$2:$J$100)),,0,1))</f>
        <v/>
      </c>
      <c r="Z21" s="15" t="str" cm="1">
        <f t="array" ref="Z21">IF(OR($B21="",Z$2=""),"",Projetos!$J20/_xlfn.XLOOKUP(Z$2,Técnicos!$A$2:$A$100,IF(Projetos!$I20=1,Técnicos!$F$2:$F$100,IF(Projetos!$I20=2,Técnicos!$H$2:$H$100,Técnicos!$J$2:$J$100)),,0,1))</f>
        <v/>
      </c>
      <c r="AA21" s="15" t="str" cm="1">
        <f t="array" ref="AA21">IF(OR($B21="",AA$2=""),"",Projetos!$J20/_xlfn.XLOOKUP(AA$2,Técnicos!$A$2:$A$100,IF(Projetos!$I20=1,Técnicos!$F$2:$F$100,IF(Projetos!$I20=2,Técnicos!$H$2:$H$100,Técnicos!$J$2:$J$100)),,0,1))</f>
        <v/>
      </c>
      <c r="AB21" s="15" t="str" cm="1">
        <f t="array" ref="AB21">IF(OR($B21="",AB$2=""),"",Projetos!$J20/_xlfn.XLOOKUP(AB$2,Técnicos!$A$2:$A$100,IF(Projetos!$I20=1,Técnicos!$F$2:$F$100,IF(Projetos!$I20=2,Técnicos!$H$2:$H$100,Técnicos!$J$2:$J$100)),,0,1))</f>
        <v/>
      </c>
      <c r="AC21" s="15" t="str" cm="1">
        <f t="array" ref="AC21">IF(OR($B21="",AC$2=""),"",Projetos!$J20/_xlfn.XLOOKUP(AC$2,Técnicos!$A$2:$A$100,IF(Projetos!$I20=1,Técnicos!$F$2:$F$100,IF(Projetos!$I20=2,Técnicos!$H$2:$H$100,Técnicos!$J$2:$J$100)),,0,1))</f>
        <v/>
      </c>
      <c r="AD21" s="15" t="str" cm="1">
        <f t="array" ref="AD21">IF(OR($B21="",AD$2=""),"",Projetos!$J20/_xlfn.XLOOKUP(AD$2,Técnicos!$A$2:$A$100,IF(Projetos!$I20=1,Técnicos!$F$2:$F$100,IF(Projetos!$I20=2,Técnicos!$H$2:$H$100,Técnicos!$J$2:$J$100)),,0,1))</f>
        <v/>
      </c>
      <c r="AE21" s="15" t="str" cm="1">
        <f t="array" ref="AE21">IF(OR($B21="",AE$2=""),"",Projetos!$J20/_xlfn.XLOOKUP(AE$2,Técnicos!$A$2:$A$100,IF(Projetos!$I20=1,Técnicos!$F$2:$F$100,IF(Projetos!$I20=2,Técnicos!$H$2:$H$100,Técnicos!$J$2:$J$100)),,0,1))</f>
        <v/>
      </c>
      <c r="AF21" s="15" t="str" cm="1">
        <f t="array" ref="AF21">IF(OR($B21="",AF$2=""),"",Projetos!$J20/_xlfn.XLOOKUP(AF$2,Técnicos!$A$2:$A$100,IF(Projetos!$I20=1,Técnicos!$F$2:$F$100,IF(Projetos!$I20=2,Técnicos!$H$2:$H$100,Técnicos!$J$2:$J$100)),,0,1))</f>
        <v/>
      </c>
      <c r="AG21" s="15" t="str" cm="1">
        <f t="array" ref="AG21">IF(OR($B21="",AG$2=""),"",Projetos!$J20/_xlfn.XLOOKUP(AG$2,Técnicos!$A$2:$A$100,IF(Projetos!$I20=1,Técnicos!$F$2:$F$100,IF(Projetos!$I20=2,Técnicos!$H$2:$H$100,Técnicos!$J$2:$J$100)),,0,1))</f>
        <v/>
      </c>
      <c r="AH21" s="15" t="str" cm="1">
        <f t="array" ref="AH21">IF(OR($B21="",AH$2=""),"",Projetos!$J20/_xlfn.XLOOKUP(AH$2,Técnicos!$A$2:$A$100,IF(Projetos!$I20=1,Técnicos!$F$2:$F$100,IF(Projetos!$I20=2,Técnicos!$H$2:$H$100,Técnicos!$J$2:$J$100)),,0,1))</f>
        <v/>
      </c>
      <c r="AI21" s="15" t="str" cm="1">
        <f t="array" ref="AI21">IF(OR($B21="",AI$2=""),"",Projetos!$J20/_xlfn.XLOOKUP(AI$2,Técnicos!$A$2:$A$100,IF(Projetos!$I20=1,Técnicos!$F$2:$F$100,IF(Projetos!$I20=2,Técnicos!$H$2:$H$100,Técnicos!$J$2:$J$100)),,0,1))</f>
        <v/>
      </c>
      <c r="AJ21" s="15" t="str" cm="1">
        <f t="array" ref="AJ21">IF(OR($B21="",AJ$2=""),"",Projetos!$J20/_xlfn.XLOOKUP(AJ$2,Técnicos!$A$2:$A$100,IF(Projetos!$I20=1,Técnicos!$F$2:$F$100,IF(Projetos!$I20=2,Técnicos!$H$2:$H$100,Técnicos!$J$2:$J$100)),,0,1))</f>
        <v/>
      </c>
      <c r="AK21" s="15" t="str" cm="1">
        <f t="array" ref="AK21">IF(OR($B21="",AK$2=""),"",Projetos!$J20/_xlfn.XLOOKUP(AK$2,Técnicos!$A$2:$A$100,IF(Projetos!$I20=1,Técnicos!$F$2:$F$100,IF(Projetos!$I20=2,Técnicos!$H$2:$H$100,Técnicos!$J$2:$J$100)),,0,1))</f>
        <v/>
      </c>
      <c r="AL21" s="15" t="str" cm="1">
        <f t="array" ref="AL21">IF(OR($B21="",AL$2=""),"",Projetos!$J20/_xlfn.XLOOKUP(AL$2,Técnicos!$A$2:$A$100,IF(Projetos!$I20=1,Técnicos!$F$2:$F$100,IF(Projetos!$I20=2,Técnicos!$H$2:$H$100,Técnicos!$J$2:$J$100)),,0,1))</f>
        <v/>
      </c>
      <c r="AM21" s="15" t="str" cm="1">
        <f t="array" ref="AM21">IF(OR($B21="",AM$2=""),"",Projetos!$J20/_xlfn.XLOOKUP(AM$2,Técnicos!$A$2:$A$100,IF(Projetos!$I20=1,Técnicos!$F$2:$F$100,IF(Projetos!$I20=2,Técnicos!$H$2:$H$100,Técnicos!$J$2:$J$100)),,0,1))</f>
        <v/>
      </c>
      <c r="AN21" s="15" t="str" cm="1">
        <f t="array" ref="AN21">IF(OR($B21="",AN$2=""),"",Projetos!$J20/_xlfn.XLOOKUP(AN$2,Técnicos!$A$2:$A$100,IF(Projetos!$I20=1,Técnicos!$F$2:$F$100,IF(Projetos!$I20=2,Técnicos!$H$2:$H$100,Técnicos!$J$2:$J$100)),,0,1))</f>
        <v/>
      </c>
      <c r="AO21" s="15" t="str" cm="1">
        <f t="array" ref="AO21">IF(OR($B21="",AO$2=""),"",Projetos!$J20/_xlfn.XLOOKUP(AO$2,Técnicos!$A$2:$A$100,IF(Projetos!$I20=1,Técnicos!$F$2:$F$100,IF(Projetos!$I20=2,Técnicos!$H$2:$H$100,Técnicos!$J$2:$J$100)),,0,1))</f>
        <v/>
      </c>
      <c r="AP21" s="15" t="str" cm="1">
        <f t="array" ref="AP21">IF(OR($B21="",AP$2=""),"",Projetos!$J20/_xlfn.XLOOKUP(AP$2,Técnicos!$A$2:$A$100,IF(Projetos!$I20=1,Técnicos!$F$2:$F$100,IF(Projetos!$I20=2,Técnicos!$H$2:$H$100,Técnicos!$J$2:$J$100)),,0,1))</f>
        <v/>
      </c>
      <c r="AQ21" s="15" t="str" cm="1">
        <f t="array" ref="AQ21">IF(OR($B21="",AQ$2=""),"",Projetos!$J20/_xlfn.XLOOKUP(AQ$2,Técnicos!$A$2:$A$100,IF(Projetos!$I20=1,Técnicos!$F$2:$F$100,IF(Projetos!$I20=2,Técnicos!$H$2:$H$100,Técnicos!$J$2:$J$100)),,0,1))</f>
        <v/>
      </c>
      <c r="AR21" s="15" t="str" cm="1">
        <f t="array" ref="AR21">IF(OR($B21="",AR$2=""),"",Projetos!$J20/_xlfn.XLOOKUP(AR$2,Técnicos!$A$2:$A$100,IF(Projetos!$I20=1,Técnicos!$F$2:$F$100,IF(Projetos!$I20=2,Técnicos!$H$2:$H$100,Técnicos!$J$2:$J$100)),,0,1))</f>
        <v/>
      </c>
      <c r="AS21" s="15" t="str" cm="1">
        <f t="array" ref="AS21">IF(OR($B21="",AS$2=""),"",Projetos!$J20/_xlfn.XLOOKUP(AS$2,Técnicos!$A$2:$A$100,IF(Projetos!$I20=1,Técnicos!$F$2:$F$100,IF(Projetos!$I20=2,Técnicos!$H$2:$H$100,Técnicos!$J$2:$J$100)),,0,1))</f>
        <v/>
      </c>
      <c r="AT21" s="15" t="str" cm="1">
        <f t="array" ref="AT21">IF(OR($B21="",AT$2=""),"",Projetos!$J20/_xlfn.XLOOKUP(AT$2,Técnicos!$A$2:$A$100,IF(Projetos!$I20=1,Técnicos!$F$2:$F$100,IF(Projetos!$I20=2,Técnicos!$H$2:$H$100,Técnicos!$J$2:$J$100)),,0,1))</f>
        <v/>
      </c>
      <c r="AU21" s="15" t="str" cm="1">
        <f t="array" ref="AU21">IF(OR($B21="",AU$2=""),"",Projetos!$J20/_xlfn.XLOOKUP(AU$2,Técnicos!$A$2:$A$100,IF(Projetos!$I20=1,Técnicos!$F$2:$F$100,IF(Projetos!$I20=2,Técnicos!$H$2:$H$100,Técnicos!$J$2:$J$100)),,0,1))</f>
        <v/>
      </c>
      <c r="AV21" s="15" t="str" cm="1">
        <f t="array" ref="AV21">IF(OR($B21="",AV$2=""),"",Projetos!$J20/_xlfn.XLOOKUP(AV$2,Técnicos!$A$2:$A$100,IF(Projetos!$I20=1,Técnicos!$F$2:$F$100,IF(Projetos!$I20=2,Técnicos!$H$2:$H$100,Técnicos!$J$2:$J$100)),,0,1))</f>
        <v/>
      </c>
      <c r="AW21" s="15" t="str" cm="1">
        <f t="array" ref="AW21">IF(OR($B21="",AW$2=""),"",Projetos!$J20/_xlfn.XLOOKUP(AW$2,Técnicos!$A$2:$A$100,IF(Projetos!$I20=1,Técnicos!$F$2:$F$100,IF(Projetos!$I20=2,Técnicos!$H$2:$H$100,Técnicos!$J$2:$J$100)),,0,1))</f>
        <v/>
      </c>
      <c r="AX21" s="15" t="str" cm="1">
        <f t="array" ref="AX21">IF(OR($B21="",AX$2=""),"",Projetos!$J20/_xlfn.XLOOKUP(AX$2,Técnicos!$A$2:$A$100,IF(Projetos!$I20=1,Técnicos!$F$2:$F$100,IF(Projetos!$I20=2,Técnicos!$H$2:$H$100,Técnicos!$J$2:$J$100)),,0,1))</f>
        <v/>
      </c>
      <c r="AY21" s="15" t="str" cm="1">
        <f t="array" ref="AY21">IF(OR($B21="",AY$2=""),"",Projetos!$J20/_xlfn.XLOOKUP(AY$2,Técnicos!$A$2:$A$100,IF(Projetos!$I20=1,Técnicos!$F$2:$F$100,IF(Projetos!$I20=2,Técnicos!$H$2:$H$100,Técnicos!$J$2:$J$100)),,0,1))</f>
        <v/>
      </c>
      <c r="AZ21" s="15" t="str" cm="1">
        <f t="array" ref="AZ21">IF(OR($B21="",AZ$2=""),"",Projetos!$J20/_xlfn.XLOOKUP(AZ$2,Técnicos!$A$2:$A$100,IF(Projetos!$I20=1,Técnicos!$F$2:$F$100,IF(Projetos!$I20=2,Técnicos!$H$2:$H$100,Técnicos!$J$2:$J$100)),,0,1))</f>
        <v/>
      </c>
      <c r="BA21" s="15" t="str" cm="1">
        <f t="array" ref="BA21">IF(OR($B21="",BA$2=""),"",Projetos!$J20/_xlfn.XLOOKUP(BA$2,Técnicos!$A$2:$A$100,IF(Projetos!$I20=1,Técnicos!$F$2:$F$100,IF(Projetos!$I20=2,Técnicos!$H$2:$H$100,Técnicos!$J$2:$J$100)),,0,1))</f>
        <v/>
      </c>
      <c r="BB21" s="15" t="str" cm="1">
        <f t="array" ref="BB21">IF(OR($B21="",BB$2=""),"",Projetos!$J20/_xlfn.XLOOKUP(BB$2,Técnicos!$A$2:$A$100,IF(Projetos!$I20=1,Técnicos!$F$2:$F$100,IF(Projetos!$I20=2,Técnicos!$H$2:$H$100,Técnicos!$J$2:$J$100)),,0,1))</f>
        <v/>
      </c>
      <c r="BC21" s="15" t="str" cm="1">
        <f t="array" ref="BC21">IF(OR($B21="",BC$2=""),"",Projetos!$J20/_xlfn.XLOOKUP(BC$2,Técnicos!$A$2:$A$100,IF(Projetos!$I20=1,Técnicos!$F$2:$F$100,IF(Projetos!$I20=2,Técnicos!$H$2:$H$100,Técnicos!$J$2:$J$100)),,0,1))</f>
        <v/>
      </c>
      <c r="BD21" s="15" t="str" cm="1">
        <f t="array" ref="BD21">IF(OR($B21="",BD$2=""),"",Projetos!$J20/_xlfn.XLOOKUP(BD$2,Técnicos!$A$2:$A$100,IF(Projetos!$I20=1,Técnicos!$F$2:$F$100,IF(Projetos!$I20=2,Técnicos!$H$2:$H$100,Técnicos!$J$2:$J$100)),,0,1))</f>
        <v/>
      </c>
      <c r="BE21" s="15" t="str" cm="1">
        <f t="array" ref="BE21">IF(OR($B21="",BE$2=""),"",Projetos!$J20/_xlfn.XLOOKUP(BE$2,Técnicos!$A$2:$A$100,IF(Projetos!$I20=1,Técnicos!$F$2:$F$100,IF(Projetos!$I20=2,Técnicos!$H$2:$H$100,Técnicos!$J$2:$J$100)),,0,1))</f>
        <v/>
      </c>
      <c r="BF21" s="15" t="str" cm="1">
        <f t="array" ref="BF21">IF(OR($B21="",BF$2=""),"",Projetos!$J20/_xlfn.XLOOKUP(BF$2,Técnicos!$A$2:$A$100,IF(Projetos!$I20=1,Técnicos!$F$2:$F$100,IF(Projetos!$I20=2,Técnicos!$H$2:$H$100,Técnicos!$J$2:$J$100)),,0,1))</f>
        <v/>
      </c>
      <c r="BG21" s="15" t="str" cm="1">
        <f t="array" ref="BG21">IF(OR($B21="",BG$2=""),"",Projetos!$J20/_xlfn.XLOOKUP(BG$2,Técnicos!$A$2:$A$100,IF(Projetos!$I20=1,Técnicos!$F$2:$F$100,IF(Projetos!$I20=2,Técnicos!$H$2:$H$100,Técnicos!$J$2:$J$100)),,0,1))</f>
        <v/>
      </c>
      <c r="BH21" s="15" t="str" cm="1">
        <f t="array" ref="BH21">IF(OR($B21="",BH$2=""),"",Projetos!$J20/_xlfn.XLOOKUP(BH$2,Técnicos!$A$2:$A$100,IF(Projetos!$I20=1,Técnicos!$F$2:$F$100,IF(Projetos!$I20=2,Técnicos!$H$2:$H$100,Técnicos!$J$2:$J$100)),,0,1))</f>
        <v/>
      </c>
      <c r="BI21" s="15" t="str" cm="1">
        <f t="array" ref="BI21">IF(OR($B21="",BI$2=""),"",Projetos!$J20/_xlfn.XLOOKUP(BI$2,Técnicos!$A$2:$A$100,IF(Projetos!$I20=1,Técnicos!$F$2:$F$100,IF(Projetos!$I20=2,Técnicos!$H$2:$H$100,Técnicos!$J$2:$J$100)),,0,1))</f>
        <v/>
      </c>
      <c r="BJ21" s="15" t="str" cm="1">
        <f t="array" ref="BJ21">IF(OR($B21="",BJ$2=""),"",Projetos!$J20/_xlfn.XLOOKUP(BJ$2,Técnicos!$A$2:$A$100,IF(Projetos!$I20=1,Técnicos!$F$2:$F$100,IF(Projetos!$I20=2,Técnicos!$H$2:$H$100,Técnicos!$J$2:$J$100)),,0,1))</f>
        <v/>
      </c>
      <c r="BK21" s="15" t="str" cm="1">
        <f t="array" ref="BK21">IF(OR($B21="",BK$2=""),"",Projetos!$J20/_xlfn.XLOOKUP(BK$2,Técnicos!$A$2:$A$100,IF(Projetos!$I20=1,Técnicos!$F$2:$F$100,IF(Projetos!$I20=2,Técnicos!$H$2:$H$100,Técnicos!$J$2:$J$100)),,0,1))</f>
        <v/>
      </c>
      <c r="BL21" s="15" t="str" cm="1">
        <f t="array" ref="BL21">IF(OR($B21="",BL$2=""),"",Projetos!$J20/_xlfn.XLOOKUP(BL$2,Técnicos!$A$2:$A$100,IF(Projetos!$I20=1,Técnicos!$F$2:$F$100,IF(Projetos!$I20=2,Técnicos!$H$2:$H$100,Técnicos!$J$2:$J$100)),,0,1))</f>
        <v/>
      </c>
      <c r="BM21" s="15" t="str" cm="1">
        <f t="array" ref="BM21">IF(OR($B21="",BM$2=""),"",Projetos!$J20/_xlfn.XLOOKUP(BM$2,Técnicos!$A$2:$A$100,IF(Projetos!$I20=1,Técnicos!$F$2:$F$100,IF(Projetos!$I20=2,Técnicos!$H$2:$H$100,Técnicos!$J$2:$J$100)),,0,1))</f>
        <v/>
      </c>
      <c r="BN21" s="15" t="str" cm="1">
        <f t="array" ref="BN21">IF(OR($B21="",BN$2=""),"",Projetos!$J20/_xlfn.XLOOKUP(BN$2,Técnicos!$A$2:$A$100,IF(Projetos!$I20=1,Técnicos!$F$2:$F$100,IF(Projetos!$I20=2,Técnicos!$H$2:$H$100,Técnicos!$J$2:$J$100)),,0,1))</f>
        <v/>
      </c>
    </row>
    <row r="22" spans="2:66" x14ac:dyDescent="0.3">
      <c r="B22" s="1" t="str">
        <f>IF(Projetos!A21&lt;&gt;"",Projetos!A21,"")</f>
        <v/>
      </c>
      <c r="C22" s="15" t="str" cm="1">
        <f t="array" ref="C22">IF(OR($B22="",C$2=""),"",Projetos!$J21/_xlfn.XLOOKUP(C$2,Técnicos!$A$2:$A$100,IF(Projetos!$I21=1,Técnicos!$F$2:$F$100,IF(Projetos!$I21=2,Técnicos!$H$2:$H$100,Técnicos!$J$2:$J$100)),,0,1))</f>
        <v/>
      </c>
      <c r="D22" s="15" t="str" cm="1">
        <f t="array" ref="D22">IF(OR($B22="",D$2=""),"",Projetos!$J21/_xlfn.XLOOKUP(D$2,Técnicos!$A$2:$A$100,IF(Projetos!$I21=1,Técnicos!$F$2:$F$100,IF(Projetos!$I21=2,Técnicos!$H$2:$H$100,Técnicos!$J$2:$J$100)),,0,1))</f>
        <v/>
      </c>
      <c r="E22" s="15" t="str" cm="1">
        <f t="array" ref="E22">IF(OR($B22="",E$2=""),"",Projetos!$J21/_xlfn.XLOOKUP(E$2,Técnicos!$A$2:$A$100,IF(Projetos!$I21=1,Técnicos!$F$2:$F$100,IF(Projetos!$I21=2,Técnicos!$H$2:$H$100,Técnicos!$J$2:$J$100)),,0,1))</f>
        <v/>
      </c>
      <c r="F22" s="15" t="str" cm="1">
        <f t="array" ref="F22">IF(OR($B22="",F$2=""),"",Projetos!$J21/_xlfn.XLOOKUP(F$2,Técnicos!$A$2:$A$100,IF(Projetos!$I21=1,Técnicos!$F$2:$F$100,IF(Projetos!$I21=2,Técnicos!$H$2:$H$100,Técnicos!$J$2:$J$100)),,0,1))</f>
        <v/>
      </c>
      <c r="G22" s="15" t="str" cm="1">
        <f t="array" ref="G22">IF(OR($B22="",G$2=""),"",Projetos!$J21/_xlfn.XLOOKUP(G$2,Técnicos!$A$2:$A$100,IF(Projetos!$I21=1,Técnicos!$F$2:$F$100,IF(Projetos!$I21=2,Técnicos!$H$2:$H$100,Técnicos!$J$2:$J$100)),,0,1))</f>
        <v/>
      </c>
      <c r="H22" s="15" t="str" cm="1">
        <f t="array" ref="H22">IF(OR($B22="",H$2=""),"",Projetos!$J21/_xlfn.XLOOKUP(H$2,Técnicos!$A$2:$A$100,IF(Projetos!$I21=1,Técnicos!$F$2:$F$100,IF(Projetos!$I21=2,Técnicos!$H$2:$H$100,Técnicos!$J$2:$J$100)),,0,1))</f>
        <v/>
      </c>
      <c r="I22" s="15" t="str" cm="1">
        <f t="array" ref="I22">IF(OR($B22="",I$2=""),"",Projetos!$J21/_xlfn.XLOOKUP(I$2,Técnicos!$A$2:$A$100,IF(Projetos!$I21=1,Técnicos!$F$2:$F$100,IF(Projetos!$I21=2,Técnicos!$H$2:$H$100,Técnicos!$J$2:$J$100)),,0,1))</f>
        <v/>
      </c>
      <c r="J22" s="15" t="str" cm="1">
        <f t="array" ref="J22">IF(OR($B22="",J$2=""),"",Projetos!$J21/_xlfn.XLOOKUP(J$2,Técnicos!$A$2:$A$100,IF(Projetos!$I21=1,Técnicos!$F$2:$F$100,IF(Projetos!$I21=2,Técnicos!$H$2:$H$100,Técnicos!$J$2:$J$100)),,0,1))</f>
        <v/>
      </c>
      <c r="K22" s="15" t="str" cm="1">
        <f t="array" ref="K22">IF(OR($B22="",K$2=""),"",Projetos!$J21/_xlfn.XLOOKUP(K$2,Técnicos!$A$2:$A$100,IF(Projetos!$I21=1,Técnicos!$F$2:$F$100,IF(Projetos!$I21=2,Técnicos!$H$2:$H$100,Técnicos!$J$2:$J$100)),,0,1))</f>
        <v/>
      </c>
      <c r="L22" s="15" t="str" cm="1">
        <f t="array" ref="L22">IF(OR($B22="",L$2=""),"",Projetos!$J21/_xlfn.XLOOKUP(L$2,Técnicos!$A$2:$A$100,IF(Projetos!$I21=1,Técnicos!$F$2:$F$100,IF(Projetos!$I21=2,Técnicos!$H$2:$H$100,Técnicos!$J$2:$J$100)),,0,1))</f>
        <v/>
      </c>
      <c r="M22" s="15" t="str" cm="1">
        <f t="array" ref="M22">IF(OR($B22="",M$2=""),"",Projetos!$J21/_xlfn.XLOOKUP(M$2,Técnicos!$A$2:$A$100,IF(Projetos!$I21=1,Técnicos!$F$2:$F$100,IF(Projetos!$I21=2,Técnicos!$H$2:$H$100,Técnicos!$J$2:$J$100)),,0,1))</f>
        <v/>
      </c>
      <c r="N22" s="15" t="str" cm="1">
        <f t="array" ref="N22">IF(OR($B22="",N$2=""),"",Projetos!$J21/_xlfn.XLOOKUP(N$2,Técnicos!$A$2:$A$100,IF(Projetos!$I21=1,Técnicos!$F$2:$F$100,IF(Projetos!$I21=2,Técnicos!$H$2:$H$100,Técnicos!$J$2:$J$100)),,0,1))</f>
        <v/>
      </c>
      <c r="O22" s="15" t="str" cm="1">
        <f t="array" ref="O22">IF(OR($B22="",O$2=""),"",Projetos!$J21/_xlfn.XLOOKUP(O$2,Técnicos!$A$2:$A$100,IF(Projetos!$I21=1,Técnicos!$F$2:$F$100,IF(Projetos!$I21=2,Técnicos!$H$2:$H$100,Técnicos!$J$2:$J$100)),,0,1))</f>
        <v/>
      </c>
      <c r="P22" s="15" t="str" cm="1">
        <f t="array" ref="P22">IF(OR($B22="",P$2=""),"",Projetos!$J21/_xlfn.XLOOKUP(P$2,Técnicos!$A$2:$A$100,IF(Projetos!$I21=1,Técnicos!$F$2:$F$100,IF(Projetos!$I21=2,Técnicos!$H$2:$H$100,Técnicos!$J$2:$J$100)),,0,1))</f>
        <v/>
      </c>
      <c r="Q22" s="15" t="str" cm="1">
        <f t="array" ref="Q22">IF(OR($B22="",Q$2=""),"",Projetos!$J21/_xlfn.XLOOKUP(Q$2,Técnicos!$A$2:$A$100,IF(Projetos!$I21=1,Técnicos!$F$2:$F$100,IF(Projetos!$I21=2,Técnicos!$H$2:$H$100,Técnicos!$J$2:$J$100)),,0,1))</f>
        <v/>
      </c>
      <c r="R22" s="15" t="str" cm="1">
        <f t="array" ref="R22">IF(OR($B22="",R$2=""),"",Projetos!$J21/_xlfn.XLOOKUP(R$2,Técnicos!$A$2:$A$100,IF(Projetos!$I21=1,Técnicos!$F$2:$F$100,IF(Projetos!$I21=2,Técnicos!$H$2:$H$100,Técnicos!$J$2:$J$100)),,0,1))</f>
        <v/>
      </c>
      <c r="S22" s="15" t="str" cm="1">
        <f t="array" ref="S22">IF(OR($B22="",S$2=""),"",Projetos!$J21/_xlfn.XLOOKUP(S$2,Técnicos!$A$2:$A$100,IF(Projetos!$I21=1,Técnicos!$F$2:$F$100,IF(Projetos!$I21=2,Técnicos!$H$2:$H$100,Técnicos!$J$2:$J$100)),,0,1))</f>
        <v/>
      </c>
      <c r="T22" s="15" t="str" cm="1">
        <f t="array" ref="T22">IF(OR($B22="",T$2=""),"",Projetos!$J21/_xlfn.XLOOKUP(T$2,Técnicos!$A$2:$A$100,IF(Projetos!$I21=1,Técnicos!$F$2:$F$100,IF(Projetos!$I21=2,Técnicos!$H$2:$H$100,Técnicos!$J$2:$J$100)),,0,1))</f>
        <v/>
      </c>
      <c r="U22" s="15" t="str" cm="1">
        <f t="array" ref="U22">IF(OR($B22="",U$2=""),"",Projetos!$J21/_xlfn.XLOOKUP(U$2,Técnicos!$A$2:$A$100,IF(Projetos!$I21=1,Técnicos!$F$2:$F$100,IF(Projetos!$I21=2,Técnicos!$H$2:$H$100,Técnicos!$J$2:$J$100)),,0,1))</f>
        <v/>
      </c>
      <c r="V22" s="15" t="str" cm="1">
        <f t="array" ref="V22">IF(OR($B22="",V$2=""),"",Projetos!$J21/_xlfn.XLOOKUP(V$2,Técnicos!$A$2:$A$100,IF(Projetos!$I21=1,Técnicos!$F$2:$F$100,IF(Projetos!$I21=2,Técnicos!$H$2:$H$100,Técnicos!$J$2:$J$100)),,0,1))</f>
        <v/>
      </c>
      <c r="W22" s="15" t="str" cm="1">
        <f t="array" ref="W22">IF(OR($B22="",W$2=""),"",Projetos!$J21/_xlfn.XLOOKUP(W$2,Técnicos!$A$2:$A$100,IF(Projetos!$I21=1,Técnicos!$F$2:$F$100,IF(Projetos!$I21=2,Técnicos!$H$2:$H$100,Técnicos!$J$2:$J$100)),,0,1))</f>
        <v/>
      </c>
      <c r="X22" s="15" t="str" cm="1">
        <f t="array" ref="X22">IF(OR($B22="",X$2=""),"",Projetos!$J21/_xlfn.XLOOKUP(X$2,Técnicos!$A$2:$A$100,IF(Projetos!$I21=1,Técnicos!$F$2:$F$100,IF(Projetos!$I21=2,Técnicos!$H$2:$H$100,Técnicos!$J$2:$J$100)),,0,1))</f>
        <v/>
      </c>
      <c r="Y22" s="15" t="str" cm="1">
        <f t="array" ref="Y22">IF(OR($B22="",Y$2=""),"",Projetos!$J21/_xlfn.XLOOKUP(Y$2,Técnicos!$A$2:$A$100,IF(Projetos!$I21=1,Técnicos!$F$2:$F$100,IF(Projetos!$I21=2,Técnicos!$H$2:$H$100,Técnicos!$J$2:$J$100)),,0,1))</f>
        <v/>
      </c>
      <c r="Z22" s="15" t="str" cm="1">
        <f t="array" ref="Z22">IF(OR($B22="",Z$2=""),"",Projetos!$J21/_xlfn.XLOOKUP(Z$2,Técnicos!$A$2:$A$100,IF(Projetos!$I21=1,Técnicos!$F$2:$F$100,IF(Projetos!$I21=2,Técnicos!$H$2:$H$100,Técnicos!$J$2:$J$100)),,0,1))</f>
        <v/>
      </c>
      <c r="AA22" s="15" t="str" cm="1">
        <f t="array" ref="AA22">IF(OR($B22="",AA$2=""),"",Projetos!$J21/_xlfn.XLOOKUP(AA$2,Técnicos!$A$2:$A$100,IF(Projetos!$I21=1,Técnicos!$F$2:$F$100,IF(Projetos!$I21=2,Técnicos!$H$2:$H$100,Técnicos!$J$2:$J$100)),,0,1))</f>
        <v/>
      </c>
      <c r="AB22" s="15" t="str" cm="1">
        <f t="array" ref="AB22">IF(OR($B22="",AB$2=""),"",Projetos!$J21/_xlfn.XLOOKUP(AB$2,Técnicos!$A$2:$A$100,IF(Projetos!$I21=1,Técnicos!$F$2:$F$100,IF(Projetos!$I21=2,Técnicos!$H$2:$H$100,Técnicos!$J$2:$J$100)),,0,1))</f>
        <v/>
      </c>
      <c r="AC22" s="15" t="str" cm="1">
        <f t="array" ref="AC22">IF(OR($B22="",AC$2=""),"",Projetos!$J21/_xlfn.XLOOKUP(AC$2,Técnicos!$A$2:$A$100,IF(Projetos!$I21=1,Técnicos!$F$2:$F$100,IF(Projetos!$I21=2,Técnicos!$H$2:$H$100,Técnicos!$J$2:$J$100)),,0,1))</f>
        <v/>
      </c>
      <c r="AD22" s="15" t="str" cm="1">
        <f t="array" ref="AD22">IF(OR($B22="",AD$2=""),"",Projetos!$J21/_xlfn.XLOOKUP(AD$2,Técnicos!$A$2:$A$100,IF(Projetos!$I21=1,Técnicos!$F$2:$F$100,IF(Projetos!$I21=2,Técnicos!$H$2:$H$100,Técnicos!$J$2:$J$100)),,0,1))</f>
        <v/>
      </c>
      <c r="AE22" s="15" t="str" cm="1">
        <f t="array" ref="AE22">IF(OR($B22="",AE$2=""),"",Projetos!$J21/_xlfn.XLOOKUP(AE$2,Técnicos!$A$2:$A$100,IF(Projetos!$I21=1,Técnicos!$F$2:$F$100,IF(Projetos!$I21=2,Técnicos!$H$2:$H$100,Técnicos!$J$2:$J$100)),,0,1))</f>
        <v/>
      </c>
      <c r="AF22" s="15" t="str" cm="1">
        <f t="array" ref="AF22">IF(OR($B22="",AF$2=""),"",Projetos!$J21/_xlfn.XLOOKUP(AF$2,Técnicos!$A$2:$A$100,IF(Projetos!$I21=1,Técnicos!$F$2:$F$100,IF(Projetos!$I21=2,Técnicos!$H$2:$H$100,Técnicos!$J$2:$J$100)),,0,1))</f>
        <v/>
      </c>
      <c r="AG22" s="15" t="str" cm="1">
        <f t="array" ref="AG22">IF(OR($B22="",AG$2=""),"",Projetos!$J21/_xlfn.XLOOKUP(AG$2,Técnicos!$A$2:$A$100,IF(Projetos!$I21=1,Técnicos!$F$2:$F$100,IF(Projetos!$I21=2,Técnicos!$H$2:$H$100,Técnicos!$J$2:$J$100)),,0,1))</f>
        <v/>
      </c>
      <c r="AH22" s="15" t="str" cm="1">
        <f t="array" ref="AH22">IF(OR($B22="",AH$2=""),"",Projetos!$J21/_xlfn.XLOOKUP(AH$2,Técnicos!$A$2:$A$100,IF(Projetos!$I21=1,Técnicos!$F$2:$F$100,IF(Projetos!$I21=2,Técnicos!$H$2:$H$100,Técnicos!$J$2:$J$100)),,0,1))</f>
        <v/>
      </c>
      <c r="AI22" s="15" t="str" cm="1">
        <f t="array" ref="AI22">IF(OR($B22="",AI$2=""),"",Projetos!$J21/_xlfn.XLOOKUP(AI$2,Técnicos!$A$2:$A$100,IF(Projetos!$I21=1,Técnicos!$F$2:$F$100,IF(Projetos!$I21=2,Técnicos!$H$2:$H$100,Técnicos!$J$2:$J$100)),,0,1))</f>
        <v/>
      </c>
      <c r="AJ22" s="15" t="str" cm="1">
        <f t="array" ref="AJ22">IF(OR($B22="",AJ$2=""),"",Projetos!$J21/_xlfn.XLOOKUP(AJ$2,Técnicos!$A$2:$A$100,IF(Projetos!$I21=1,Técnicos!$F$2:$F$100,IF(Projetos!$I21=2,Técnicos!$H$2:$H$100,Técnicos!$J$2:$J$100)),,0,1))</f>
        <v/>
      </c>
      <c r="AK22" s="15" t="str" cm="1">
        <f t="array" ref="AK22">IF(OR($B22="",AK$2=""),"",Projetos!$J21/_xlfn.XLOOKUP(AK$2,Técnicos!$A$2:$A$100,IF(Projetos!$I21=1,Técnicos!$F$2:$F$100,IF(Projetos!$I21=2,Técnicos!$H$2:$H$100,Técnicos!$J$2:$J$100)),,0,1))</f>
        <v/>
      </c>
      <c r="AL22" s="15" t="str" cm="1">
        <f t="array" ref="AL22">IF(OR($B22="",AL$2=""),"",Projetos!$J21/_xlfn.XLOOKUP(AL$2,Técnicos!$A$2:$A$100,IF(Projetos!$I21=1,Técnicos!$F$2:$F$100,IF(Projetos!$I21=2,Técnicos!$H$2:$H$100,Técnicos!$J$2:$J$100)),,0,1))</f>
        <v/>
      </c>
      <c r="AM22" s="15" t="str" cm="1">
        <f t="array" ref="AM22">IF(OR($B22="",AM$2=""),"",Projetos!$J21/_xlfn.XLOOKUP(AM$2,Técnicos!$A$2:$A$100,IF(Projetos!$I21=1,Técnicos!$F$2:$F$100,IF(Projetos!$I21=2,Técnicos!$H$2:$H$100,Técnicos!$J$2:$J$100)),,0,1))</f>
        <v/>
      </c>
      <c r="AN22" s="15" t="str" cm="1">
        <f t="array" ref="AN22">IF(OR($B22="",AN$2=""),"",Projetos!$J21/_xlfn.XLOOKUP(AN$2,Técnicos!$A$2:$A$100,IF(Projetos!$I21=1,Técnicos!$F$2:$F$100,IF(Projetos!$I21=2,Técnicos!$H$2:$H$100,Técnicos!$J$2:$J$100)),,0,1))</f>
        <v/>
      </c>
      <c r="AO22" s="15" t="str" cm="1">
        <f t="array" ref="AO22">IF(OR($B22="",AO$2=""),"",Projetos!$J21/_xlfn.XLOOKUP(AO$2,Técnicos!$A$2:$A$100,IF(Projetos!$I21=1,Técnicos!$F$2:$F$100,IF(Projetos!$I21=2,Técnicos!$H$2:$H$100,Técnicos!$J$2:$J$100)),,0,1))</f>
        <v/>
      </c>
      <c r="AP22" s="15" t="str" cm="1">
        <f t="array" ref="AP22">IF(OR($B22="",AP$2=""),"",Projetos!$J21/_xlfn.XLOOKUP(AP$2,Técnicos!$A$2:$A$100,IF(Projetos!$I21=1,Técnicos!$F$2:$F$100,IF(Projetos!$I21=2,Técnicos!$H$2:$H$100,Técnicos!$J$2:$J$100)),,0,1))</f>
        <v/>
      </c>
      <c r="AQ22" s="15" t="str" cm="1">
        <f t="array" ref="AQ22">IF(OR($B22="",AQ$2=""),"",Projetos!$J21/_xlfn.XLOOKUP(AQ$2,Técnicos!$A$2:$A$100,IF(Projetos!$I21=1,Técnicos!$F$2:$F$100,IF(Projetos!$I21=2,Técnicos!$H$2:$H$100,Técnicos!$J$2:$J$100)),,0,1))</f>
        <v/>
      </c>
      <c r="AR22" s="15" t="str" cm="1">
        <f t="array" ref="AR22">IF(OR($B22="",AR$2=""),"",Projetos!$J21/_xlfn.XLOOKUP(AR$2,Técnicos!$A$2:$A$100,IF(Projetos!$I21=1,Técnicos!$F$2:$F$100,IF(Projetos!$I21=2,Técnicos!$H$2:$H$100,Técnicos!$J$2:$J$100)),,0,1))</f>
        <v/>
      </c>
      <c r="AS22" s="15" t="str" cm="1">
        <f t="array" ref="AS22">IF(OR($B22="",AS$2=""),"",Projetos!$J21/_xlfn.XLOOKUP(AS$2,Técnicos!$A$2:$A$100,IF(Projetos!$I21=1,Técnicos!$F$2:$F$100,IF(Projetos!$I21=2,Técnicos!$H$2:$H$100,Técnicos!$J$2:$J$100)),,0,1))</f>
        <v/>
      </c>
      <c r="AT22" s="15" t="str" cm="1">
        <f t="array" ref="AT22">IF(OR($B22="",AT$2=""),"",Projetos!$J21/_xlfn.XLOOKUP(AT$2,Técnicos!$A$2:$A$100,IF(Projetos!$I21=1,Técnicos!$F$2:$F$100,IF(Projetos!$I21=2,Técnicos!$H$2:$H$100,Técnicos!$J$2:$J$100)),,0,1))</f>
        <v/>
      </c>
      <c r="AU22" s="15" t="str" cm="1">
        <f t="array" ref="AU22">IF(OR($B22="",AU$2=""),"",Projetos!$J21/_xlfn.XLOOKUP(AU$2,Técnicos!$A$2:$A$100,IF(Projetos!$I21=1,Técnicos!$F$2:$F$100,IF(Projetos!$I21=2,Técnicos!$H$2:$H$100,Técnicos!$J$2:$J$100)),,0,1))</f>
        <v/>
      </c>
      <c r="AV22" s="15" t="str" cm="1">
        <f t="array" ref="AV22">IF(OR($B22="",AV$2=""),"",Projetos!$J21/_xlfn.XLOOKUP(AV$2,Técnicos!$A$2:$A$100,IF(Projetos!$I21=1,Técnicos!$F$2:$F$100,IF(Projetos!$I21=2,Técnicos!$H$2:$H$100,Técnicos!$J$2:$J$100)),,0,1))</f>
        <v/>
      </c>
      <c r="AW22" s="15" t="str" cm="1">
        <f t="array" ref="AW22">IF(OR($B22="",AW$2=""),"",Projetos!$J21/_xlfn.XLOOKUP(AW$2,Técnicos!$A$2:$A$100,IF(Projetos!$I21=1,Técnicos!$F$2:$F$100,IF(Projetos!$I21=2,Técnicos!$H$2:$H$100,Técnicos!$J$2:$J$100)),,0,1))</f>
        <v/>
      </c>
      <c r="AX22" s="15" t="str" cm="1">
        <f t="array" ref="AX22">IF(OR($B22="",AX$2=""),"",Projetos!$J21/_xlfn.XLOOKUP(AX$2,Técnicos!$A$2:$A$100,IF(Projetos!$I21=1,Técnicos!$F$2:$F$100,IF(Projetos!$I21=2,Técnicos!$H$2:$H$100,Técnicos!$J$2:$J$100)),,0,1))</f>
        <v/>
      </c>
      <c r="AY22" s="15" t="str" cm="1">
        <f t="array" ref="AY22">IF(OR($B22="",AY$2=""),"",Projetos!$J21/_xlfn.XLOOKUP(AY$2,Técnicos!$A$2:$A$100,IF(Projetos!$I21=1,Técnicos!$F$2:$F$100,IF(Projetos!$I21=2,Técnicos!$H$2:$H$100,Técnicos!$J$2:$J$100)),,0,1))</f>
        <v/>
      </c>
      <c r="AZ22" s="15" t="str" cm="1">
        <f t="array" ref="AZ22">IF(OR($B22="",AZ$2=""),"",Projetos!$J21/_xlfn.XLOOKUP(AZ$2,Técnicos!$A$2:$A$100,IF(Projetos!$I21=1,Técnicos!$F$2:$F$100,IF(Projetos!$I21=2,Técnicos!$H$2:$H$100,Técnicos!$J$2:$J$100)),,0,1))</f>
        <v/>
      </c>
      <c r="BA22" s="15" t="str" cm="1">
        <f t="array" ref="BA22">IF(OR($B22="",BA$2=""),"",Projetos!$J21/_xlfn.XLOOKUP(BA$2,Técnicos!$A$2:$A$100,IF(Projetos!$I21=1,Técnicos!$F$2:$F$100,IF(Projetos!$I21=2,Técnicos!$H$2:$H$100,Técnicos!$J$2:$J$100)),,0,1))</f>
        <v/>
      </c>
      <c r="BB22" s="15" t="str" cm="1">
        <f t="array" ref="BB22">IF(OR($B22="",BB$2=""),"",Projetos!$J21/_xlfn.XLOOKUP(BB$2,Técnicos!$A$2:$A$100,IF(Projetos!$I21=1,Técnicos!$F$2:$F$100,IF(Projetos!$I21=2,Técnicos!$H$2:$H$100,Técnicos!$J$2:$J$100)),,0,1))</f>
        <v/>
      </c>
      <c r="BC22" s="15" t="str" cm="1">
        <f t="array" ref="BC22">IF(OR($B22="",BC$2=""),"",Projetos!$J21/_xlfn.XLOOKUP(BC$2,Técnicos!$A$2:$A$100,IF(Projetos!$I21=1,Técnicos!$F$2:$F$100,IF(Projetos!$I21=2,Técnicos!$H$2:$H$100,Técnicos!$J$2:$J$100)),,0,1))</f>
        <v/>
      </c>
      <c r="BD22" s="15" t="str" cm="1">
        <f t="array" ref="BD22">IF(OR($B22="",BD$2=""),"",Projetos!$J21/_xlfn.XLOOKUP(BD$2,Técnicos!$A$2:$A$100,IF(Projetos!$I21=1,Técnicos!$F$2:$F$100,IF(Projetos!$I21=2,Técnicos!$H$2:$H$100,Técnicos!$J$2:$J$100)),,0,1))</f>
        <v/>
      </c>
      <c r="BE22" s="15" t="str" cm="1">
        <f t="array" ref="BE22">IF(OR($B22="",BE$2=""),"",Projetos!$J21/_xlfn.XLOOKUP(BE$2,Técnicos!$A$2:$A$100,IF(Projetos!$I21=1,Técnicos!$F$2:$F$100,IF(Projetos!$I21=2,Técnicos!$H$2:$H$100,Técnicos!$J$2:$J$100)),,0,1))</f>
        <v/>
      </c>
      <c r="BF22" s="15" t="str" cm="1">
        <f t="array" ref="BF22">IF(OR($B22="",BF$2=""),"",Projetos!$J21/_xlfn.XLOOKUP(BF$2,Técnicos!$A$2:$A$100,IF(Projetos!$I21=1,Técnicos!$F$2:$F$100,IF(Projetos!$I21=2,Técnicos!$H$2:$H$100,Técnicos!$J$2:$J$100)),,0,1))</f>
        <v/>
      </c>
      <c r="BG22" s="15" t="str" cm="1">
        <f t="array" ref="BG22">IF(OR($B22="",BG$2=""),"",Projetos!$J21/_xlfn.XLOOKUP(BG$2,Técnicos!$A$2:$A$100,IF(Projetos!$I21=1,Técnicos!$F$2:$F$100,IF(Projetos!$I21=2,Técnicos!$H$2:$H$100,Técnicos!$J$2:$J$100)),,0,1))</f>
        <v/>
      </c>
      <c r="BH22" s="15" t="str" cm="1">
        <f t="array" ref="BH22">IF(OR($B22="",BH$2=""),"",Projetos!$J21/_xlfn.XLOOKUP(BH$2,Técnicos!$A$2:$A$100,IF(Projetos!$I21=1,Técnicos!$F$2:$F$100,IF(Projetos!$I21=2,Técnicos!$H$2:$H$100,Técnicos!$J$2:$J$100)),,0,1))</f>
        <v/>
      </c>
      <c r="BI22" s="15" t="str" cm="1">
        <f t="array" ref="BI22">IF(OR($B22="",BI$2=""),"",Projetos!$J21/_xlfn.XLOOKUP(BI$2,Técnicos!$A$2:$A$100,IF(Projetos!$I21=1,Técnicos!$F$2:$F$100,IF(Projetos!$I21=2,Técnicos!$H$2:$H$100,Técnicos!$J$2:$J$100)),,0,1))</f>
        <v/>
      </c>
      <c r="BJ22" s="15" t="str" cm="1">
        <f t="array" ref="BJ22">IF(OR($B22="",BJ$2=""),"",Projetos!$J21/_xlfn.XLOOKUP(BJ$2,Técnicos!$A$2:$A$100,IF(Projetos!$I21=1,Técnicos!$F$2:$F$100,IF(Projetos!$I21=2,Técnicos!$H$2:$H$100,Técnicos!$J$2:$J$100)),,0,1))</f>
        <v/>
      </c>
      <c r="BK22" s="15" t="str" cm="1">
        <f t="array" ref="BK22">IF(OR($B22="",BK$2=""),"",Projetos!$J21/_xlfn.XLOOKUP(BK$2,Técnicos!$A$2:$A$100,IF(Projetos!$I21=1,Técnicos!$F$2:$F$100,IF(Projetos!$I21=2,Técnicos!$H$2:$H$100,Técnicos!$J$2:$J$100)),,0,1))</f>
        <v/>
      </c>
      <c r="BL22" s="15" t="str" cm="1">
        <f t="array" ref="BL22">IF(OR($B22="",BL$2=""),"",Projetos!$J21/_xlfn.XLOOKUP(BL$2,Técnicos!$A$2:$A$100,IF(Projetos!$I21=1,Técnicos!$F$2:$F$100,IF(Projetos!$I21=2,Técnicos!$H$2:$H$100,Técnicos!$J$2:$J$100)),,0,1))</f>
        <v/>
      </c>
      <c r="BM22" s="15" t="str" cm="1">
        <f t="array" ref="BM22">IF(OR($B22="",BM$2=""),"",Projetos!$J21/_xlfn.XLOOKUP(BM$2,Técnicos!$A$2:$A$100,IF(Projetos!$I21=1,Técnicos!$F$2:$F$100,IF(Projetos!$I21=2,Técnicos!$H$2:$H$100,Técnicos!$J$2:$J$100)),,0,1))</f>
        <v/>
      </c>
      <c r="BN22" s="15" t="str" cm="1">
        <f t="array" ref="BN22">IF(OR($B22="",BN$2=""),"",Projetos!$J21/_xlfn.XLOOKUP(BN$2,Técnicos!$A$2:$A$100,IF(Projetos!$I21=1,Técnicos!$F$2:$F$100,IF(Projetos!$I21=2,Técnicos!$H$2:$H$100,Técnicos!$J$2:$J$100)),,0,1))</f>
        <v/>
      </c>
    </row>
    <row r="23" spans="2:66" x14ac:dyDescent="0.3">
      <c r="B23" s="1" t="str">
        <f>IF(Projetos!A22&lt;&gt;"",Projetos!A22,"")</f>
        <v/>
      </c>
      <c r="C23" s="15" t="str" cm="1">
        <f t="array" ref="C23">IF(OR($B23="",C$2=""),"",Projetos!$J22/_xlfn.XLOOKUP(C$2,Técnicos!$A$2:$A$100,IF(Projetos!$I22=1,Técnicos!$F$2:$F$100,IF(Projetos!$I22=2,Técnicos!$H$2:$H$100,Técnicos!$J$2:$J$100)),,0,1))</f>
        <v/>
      </c>
      <c r="D23" s="15" t="str" cm="1">
        <f t="array" ref="D23">IF(OR($B23="",D$2=""),"",Projetos!$J22/_xlfn.XLOOKUP(D$2,Técnicos!$A$2:$A$100,IF(Projetos!$I22=1,Técnicos!$F$2:$F$100,IF(Projetos!$I22=2,Técnicos!$H$2:$H$100,Técnicos!$J$2:$J$100)),,0,1))</f>
        <v/>
      </c>
      <c r="E23" s="15" t="str" cm="1">
        <f t="array" ref="E23">IF(OR($B23="",E$2=""),"",Projetos!$J22/_xlfn.XLOOKUP(E$2,Técnicos!$A$2:$A$100,IF(Projetos!$I22=1,Técnicos!$F$2:$F$100,IF(Projetos!$I22=2,Técnicos!$H$2:$H$100,Técnicos!$J$2:$J$100)),,0,1))</f>
        <v/>
      </c>
      <c r="F23" s="15" t="str" cm="1">
        <f t="array" ref="F23">IF(OR($B23="",F$2=""),"",Projetos!$J22/_xlfn.XLOOKUP(F$2,Técnicos!$A$2:$A$100,IF(Projetos!$I22=1,Técnicos!$F$2:$F$100,IF(Projetos!$I22=2,Técnicos!$H$2:$H$100,Técnicos!$J$2:$J$100)),,0,1))</f>
        <v/>
      </c>
      <c r="G23" s="15" t="str" cm="1">
        <f t="array" ref="G23">IF(OR($B23="",G$2=""),"",Projetos!$J22/_xlfn.XLOOKUP(G$2,Técnicos!$A$2:$A$100,IF(Projetos!$I22=1,Técnicos!$F$2:$F$100,IF(Projetos!$I22=2,Técnicos!$H$2:$H$100,Técnicos!$J$2:$J$100)),,0,1))</f>
        <v/>
      </c>
      <c r="H23" s="15" t="str" cm="1">
        <f t="array" ref="H23">IF(OR($B23="",H$2=""),"",Projetos!$J22/_xlfn.XLOOKUP(H$2,Técnicos!$A$2:$A$100,IF(Projetos!$I22=1,Técnicos!$F$2:$F$100,IF(Projetos!$I22=2,Técnicos!$H$2:$H$100,Técnicos!$J$2:$J$100)),,0,1))</f>
        <v/>
      </c>
      <c r="I23" s="15" t="str" cm="1">
        <f t="array" ref="I23">IF(OR($B23="",I$2=""),"",Projetos!$J22/_xlfn.XLOOKUP(I$2,Técnicos!$A$2:$A$100,IF(Projetos!$I22=1,Técnicos!$F$2:$F$100,IF(Projetos!$I22=2,Técnicos!$H$2:$H$100,Técnicos!$J$2:$J$100)),,0,1))</f>
        <v/>
      </c>
      <c r="J23" s="15" t="str" cm="1">
        <f t="array" ref="J23">IF(OR($B23="",J$2=""),"",Projetos!$J22/_xlfn.XLOOKUP(J$2,Técnicos!$A$2:$A$100,IF(Projetos!$I22=1,Técnicos!$F$2:$F$100,IF(Projetos!$I22=2,Técnicos!$H$2:$H$100,Técnicos!$J$2:$J$100)),,0,1))</f>
        <v/>
      </c>
      <c r="K23" s="15" t="str" cm="1">
        <f t="array" ref="K23">IF(OR($B23="",K$2=""),"",Projetos!$J22/_xlfn.XLOOKUP(K$2,Técnicos!$A$2:$A$100,IF(Projetos!$I22=1,Técnicos!$F$2:$F$100,IF(Projetos!$I22=2,Técnicos!$H$2:$H$100,Técnicos!$J$2:$J$100)),,0,1))</f>
        <v/>
      </c>
      <c r="L23" s="15" t="str" cm="1">
        <f t="array" ref="L23">IF(OR($B23="",L$2=""),"",Projetos!$J22/_xlfn.XLOOKUP(L$2,Técnicos!$A$2:$A$100,IF(Projetos!$I22=1,Técnicos!$F$2:$F$100,IF(Projetos!$I22=2,Técnicos!$H$2:$H$100,Técnicos!$J$2:$J$100)),,0,1))</f>
        <v/>
      </c>
      <c r="M23" s="15" t="str" cm="1">
        <f t="array" ref="M23">IF(OR($B23="",M$2=""),"",Projetos!$J22/_xlfn.XLOOKUP(M$2,Técnicos!$A$2:$A$100,IF(Projetos!$I22=1,Técnicos!$F$2:$F$100,IF(Projetos!$I22=2,Técnicos!$H$2:$H$100,Técnicos!$J$2:$J$100)),,0,1))</f>
        <v/>
      </c>
      <c r="N23" s="15" t="str" cm="1">
        <f t="array" ref="N23">IF(OR($B23="",N$2=""),"",Projetos!$J22/_xlfn.XLOOKUP(N$2,Técnicos!$A$2:$A$100,IF(Projetos!$I22=1,Técnicos!$F$2:$F$100,IF(Projetos!$I22=2,Técnicos!$H$2:$H$100,Técnicos!$J$2:$J$100)),,0,1))</f>
        <v/>
      </c>
      <c r="O23" s="15" t="str" cm="1">
        <f t="array" ref="O23">IF(OR($B23="",O$2=""),"",Projetos!$J22/_xlfn.XLOOKUP(O$2,Técnicos!$A$2:$A$100,IF(Projetos!$I22=1,Técnicos!$F$2:$F$100,IF(Projetos!$I22=2,Técnicos!$H$2:$H$100,Técnicos!$J$2:$J$100)),,0,1))</f>
        <v/>
      </c>
      <c r="P23" s="15" t="str" cm="1">
        <f t="array" ref="P23">IF(OR($B23="",P$2=""),"",Projetos!$J22/_xlfn.XLOOKUP(P$2,Técnicos!$A$2:$A$100,IF(Projetos!$I22=1,Técnicos!$F$2:$F$100,IF(Projetos!$I22=2,Técnicos!$H$2:$H$100,Técnicos!$J$2:$J$100)),,0,1))</f>
        <v/>
      </c>
      <c r="Q23" s="15" t="str" cm="1">
        <f t="array" ref="Q23">IF(OR($B23="",Q$2=""),"",Projetos!$J22/_xlfn.XLOOKUP(Q$2,Técnicos!$A$2:$A$100,IF(Projetos!$I22=1,Técnicos!$F$2:$F$100,IF(Projetos!$I22=2,Técnicos!$H$2:$H$100,Técnicos!$J$2:$J$100)),,0,1))</f>
        <v/>
      </c>
      <c r="R23" s="15" t="str" cm="1">
        <f t="array" ref="R23">IF(OR($B23="",R$2=""),"",Projetos!$J22/_xlfn.XLOOKUP(R$2,Técnicos!$A$2:$A$100,IF(Projetos!$I22=1,Técnicos!$F$2:$F$100,IF(Projetos!$I22=2,Técnicos!$H$2:$H$100,Técnicos!$J$2:$J$100)),,0,1))</f>
        <v/>
      </c>
      <c r="S23" s="15" t="str" cm="1">
        <f t="array" ref="S23">IF(OR($B23="",S$2=""),"",Projetos!$J22/_xlfn.XLOOKUP(S$2,Técnicos!$A$2:$A$100,IF(Projetos!$I22=1,Técnicos!$F$2:$F$100,IF(Projetos!$I22=2,Técnicos!$H$2:$H$100,Técnicos!$J$2:$J$100)),,0,1))</f>
        <v/>
      </c>
      <c r="T23" s="15" t="str" cm="1">
        <f t="array" ref="T23">IF(OR($B23="",T$2=""),"",Projetos!$J22/_xlfn.XLOOKUP(T$2,Técnicos!$A$2:$A$100,IF(Projetos!$I22=1,Técnicos!$F$2:$F$100,IF(Projetos!$I22=2,Técnicos!$H$2:$H$100,Técnicos!$J$2:$J$100)),,0,1))</f>
        <v/>
      </c>
      <c r="U23" s="15" t="str" cm="1">
        <f t="array" ref="U23">IF(OR($B23="",U$2=""),"",Projetos!$J22/_xlfn.XLOOKUP(U$2,Técnicos!$A$2:$A$100,IF(Projetos!$I22=1,Técnicos!$F$2:$F$100,IF(Projetos!$I22=2,Técnicos!$H$2:$H$100,Técnicos!$J$2:$J$100)),,0,1))</f>
        <v/>
      </c>
      <c r="V23" s="15" t="str" cm="1">
        <f t="array" ref="V23">IF(OR($B23="",V$2=""),"",Projetos!$J22/_xlfn.XLOOKUP(V$2,Técnicos!$A$2:$A$100,IF(Projetos!$I22=1,Técnicos!$F$2:$F$100,IF(Projetos!$I22=2,Técnicos!$H$2:$H$100,Técnicos!$J$2:$J$100)),,0,1))</f>
        <v/>
      </c>
      <c r="W23" s="15" t="str" cm="1">
        <f t="array" ref="W23">IF(OR($B23="",W$2=""),"",Projetos!$J22/_xlfn.XLOOKUP(W$2,Técnicos!$A$2:$A$100,IF(Projetos!$I22=1,Técnicos!$F$2:$F$100,IF(Projetos!$I22=2,Técnicos!$H$2:$H$100,Técnicos!$J$2:$J$100)),,0,1))</f>
        <v/>
      </c>
      <c r="X23" s="15" t="str" cm="1">
        <f t="array" ref="X23">IF(OR($B23="",X$2=""),"",Projetos!$J22/_xlfn.XLOOKUP(X$2,Técnicos!$A$2:$A$100,IF(Projetos!$I22=1,Técnicos!$F$2:$F$100,IF(Projetos!$I22=2,Técnicos!$H$2:$H$100,Técnicos!$J$2:$J$100)),,0,1))</f>
        <v/>
      </c>
      <c r="Y23" s="15" t="str" cm="1">
        <f t="array" ref="Y23">IF(OR($B23="",Y$2=""),"",Projetos!$J22/_xlfn.XLOOKUP(Y$2,Técnicos!$A$2:$A$100,IF(Projetos!$I22=1,Técnicos!$F$2:$F$100,IF(Projetos!$I22=2,Técnicos!$H$2:$H$100,Técnicos!$J$2:$J$100)),,0,1))</f>
        <v/>
      </c>
      <c r="Z23" s="15" t="str" cm="1">
        <f t="array" ref="Z23">IF(OR($B23="",Z$2=""),"",Projetos!$J22/_xlfn.XLOOKUP(Z$2,Técnicos!$A$2:$A$100,IF(Projetos!$I22=1,Técnicos!$F$2:$F$100,IF(Projetos!$I22=2,Técnicos!$H$2:$H$100,Técnicos!$J$2:$J$100)),,0,1))</f>
        <v/>
      </c>
      <c r="AA23" s="15" t="str" cm="1">
        <f t="array" ref="AA23">IF(OR($B23="",AA$2=""),"",Projetos!$J22/_xlfn.XLOOKUP(AA$2,Técnicos!$A$2:$A$100,IF(Projetos!$I22=1,Técnicos!$F$2:$F$100,IF(Projetos!$I22=2,Técnicos!$H$2:$H$100,Técnicos!$J$2:$J$100)),,0,1))</f>
        <v/>
      </c>
      <c r="AB23" s="15" t="str" cm="1">
        <f t="array" ref="AB23">IF(OR($B23="",AB$2=""),"",Projetos!$J22/_xlfn.XLOOKUP(AB$2,Técnicos!$A$2:$A$100,IF(Projetos!$I22=1,Técnicos!$F$2:$F$100,IF(Projetos!$I22=2,Técnicos!$H$2:$H$100,Técnicos!$J$2:$J$100)),,0,1))</f>
        <v/>
      </c>
      <c r="AC23" s="15" t="str" cm="1">
        <f t="array" ref="AC23">IF(OR($B23="",AC$2=""),"",Projetos!$J22/_xlfn.XLOOKUP(AC$2,Técnicos!$A$2:$A$100,IF(Projetos!$I22=1,Técnicos!$F$2:$F$100,IF(Projetos!$I22=2,Técnicos!$H$2:$H$100,Técnicos!$J$2:$J$100)),,0,1))</f>
        <v/>
      </c>
      <c r="AD23" s="15" t="str" cm="1">
        <f t="array" ref="AD23">IF(OR($B23="",AD$2=""),"",Projetos!$J22/_xlfn.XLOOKUP(AD$2,Técnicos!$A$2:$A$100,IF(Projetos!$I22=1,Técnicos!$F$2:$F$100,IF(Projetos!$I22=2,Técnicos!$H$2:$H$100,Técnicos!$J$2:$J$100)),,0,1))</f>
        <v/>
      </c>
      <c r="AE23" s="15" t="str" cm="1">
        <f t="array" ref="AE23">IF(OR($B23="",AE$2=""),"",Projetos!$J22/_xlfn.XLOOKUP(AE$2,Técnicos!$A$2:$A$100,IF(Projetos!$I22=1,Técnicos!$F$2:$F$100,IF(Projetos!$I22=2,Técnicos!$H$2:$H$100,Técnicos!$J$2:$J$100)),,0,1))</f>
        <v/>
      </c>
      <c r="AF23" s="15" t="str" cm="1">
        <f t="array" ref="AF23">IF(OR($B23="",AF$2=""),"",Projetos!$J22/_xlfn.XLOOKUP(AF$2,Técnicos!$A$2:$A$100,IF(Projetos!$I22=1,Técnicos!$F$2:$F$100,IF(Projetos!$I22=2,Técnicos!$H$2:$H$100,Técnicos!$J$2:$J$100)),,0,1))</f>
        <v/>
      </c>
      <c r="AG23" s="15" t="str" cm="1">
        <f t="array" ref="AG23">IF(OR($B23="",AG$2=""),"",Projetos!$J22/_xlfn.XLOOKUP(AG$2,Técnicos!$A$2:$A$100,IF(Projetos!$I22=1,Técnicos!$F$2:$F$100,IF(Projetos!$I22=2,Técnicos!$H$2:$H$100,Técnicos!$J$2:$J$100)),,0,1))</f>
        <v/>
      </c>
      <c r="AH23" s="15" t="str" cm="1">
        <f t="array" ref="AH23">IF(OR($B23="",AH$2=""),"",Projetos!$J22/_xlfn.XLOOKUP(AH$2,Técnicos!$A$2:$A$100,IF(Projetos!$I22=1,Técnicos!$F$2:$F$100,IF(Projetos!$I22=2,Técnicos!$H$2:$H$100,Técnicos!$J$2:$J$100)),,0,1))</f>
        <v/>
      </c>
      <c r="AI23" s="15" t="str" cm="1">
        <f t="array" ref="AI23">IF(OR($B23="",AI$2=""),"",Projetos!$J22/_xlfn.XLOOKUP(AI$2,Técnicos!$A$2:$A$100,IF(Projetos!$I22=1,Técnicos!$F$2:$F$100,IF(Projetos!$I22=2,Técnicos!$H$2:$H$100,Técnicos!$J$2:$J$100)),,0,1))</f>
        <v/>
      </c>
      <c r="AJ23" s="15" t="str" cm="1">
        <f t="array" ref="AJ23">IF(OR($B23="",AJ$2=""),"",Projetos!$J22/_xlfn.XLOOKUP(AJ$2,Técnicos!$A$2:$A$100,IF(Projetos!$I22=1,Técnicos!$F$2:$F$100,IF(Projetos!$I22=2,Técnicos!$H$2:$H$100,Técnicos!$J$2:$J$100)),,0,1))</f>
        <v/>
      </c>
      <c r="AK23" s="15" t="str" cm="1">
        <f t="array" ref="AK23">IF(OR($B23="",AK$2=""),"",Projetos!$J22/_xlfn.XLOOKUP(AK$2,Técnicos!$A$2:$A$100,IF(Projetos!$I22=1,Técnicos!$F$2:$F$100,IF(Projetos!$I22=2,Técnicos!$H$2:$H$100,Técnicos!$J$2:$J$100)),,0,1))</f>
        <v/>
      </c>
      <c r="AL23" s="15" t="str" cm="1">
        <f t="array" ref="AL23">IF(OR($B23="",AL$2=""),"",Projetos!$J22/_xlfn.XLOOKUP(AL$2,Técnicos!$A$2:$A$100,IF(Projetos!$I22=1,Técnicos!$F$2:$F$100,IF(Projetos!$I22=2,Técnicos!$H$2:$H$100,Técnicos!$J$2:$J$100)),,0,1))</f>
        <v/>
      </c>
      <c r="AM23" s="15" t="str" cm="1">
        <f t="array" ref="AM23">IF(OR($B23="",AM$2=""),"",Projetos!$J22/_xlfn.XLOOKUP(AM$2,Técnicos!$A$2:$A$100,IF(Projetos!$I22=1,Técnicos!$F$2:$F$100,IF(Projetos!$I22=2,Técnicos!$H$2:$H$100,Técnicos!$J$2:$J$100)),,0,1))</f>
        <v/>
      </c>
      <c r="AN23" s="15" t="str" cm="1">
        <f t="array" ref="AN23">IF(OR($B23="",AN$2=""),"",Projetos!$J22/_xlfn.XLOOKUP(AN$2,Técnicos!$A$2:$A$100,IF(Projetos!$I22=1,Técnicos!$F$2:$F$100,IF(Projetos!$I22=2,Técnicos!$H$2:$H$100,Técnicos!$J$2:$J$100)),,0,1))</f>
        <v/>
      </c>
      <c r="AO23" s="15" t="str" cm="1">
        <f t="array" ref="AO23">IF(OR($B23="",AO$2=""),"",Projetos!$J22/_xlfn.XLOOKUP(AO$2,Técnicos!$A$2:$A$100,IF(Projetos!$I22=1,Técnicos!$F$2:$F$100,IF(Projetos!$I22=2,Técnicos!$H$2:$H$100,Técnicos!$J$2:$J$100)),,0,1))</f>
        <v/>
      </c>
      <c r="AP23" s="15" t="str" cm="1">
        <f t="array" ref="AP23">IF(OR($B23="",AP$2=""),"",Projetos!$J22/_xlfn.XLOOKUP(AP$2,Técnicos!$A$2:$A$100,IF(Projetos!$I22=1,Técnicos!$F$2:$F$100,IF(Projetos!$I22=2,Técnicos!$H$2:$H$100,Técnicos!$J$2:$J$100)),,0,1))</f>
        <v/>
      </c>
      <c r="AQ23" s="15" t="str" cm="1">
        <f t="array" ref="AQ23">IF(OR($B23="",AQ$2=""),"",Projetos!$J22/_xlfn.XLOOKUP(AQ$2,Técnicos!$A$2:$A$100,IF(Projetos!$I22=1,Técnicos!$F$2:$F$100,IF(Projetos!$I22=2,Técnicos!$H$2:$H$100,Técnicos!$J$2:$J$100)),,0,1))</f>
        <v/>
      </c>
      <c r="AR23" s="15" t="str" cm="1">
        <f t="array" ref="AR23">IF(OR($B23="",AR$2=""),"",Projetos!$J22/_xlfn.XLOOKUP(AR$2,Técnicos!$A$2:$A$100,IF(Projetos!$I22=1,Técnicos!$F$2:$F$100,IF(Projetos!$I22=2,Técnicos!$H$2:$H$100,Técnicos!$J$2:$J$100)),,0,1))</f>
        <v/>
      </c>
      <c r="AS23" s="15" t="str" cm="1">
        <f t="array" ref="AS23">IF(OR($B23="",AS$2=""),"",Projetos!$J22/_xlfn.XLOOKUP(AS$2,Técnicos!$A$2:$A$100,IF(Projetos!$I22=1,Técnicos!$F$2:$F$100,IF(Projetos!$I22=2,Técnicos!$H$2:$H$100,Técnicos!$J$2:$J$100)),,0,1))</f>
        <v/>
      </c>
      <c r="AT23" s="15" t="str" cm="1">
        <f t="array" ref="AT23">IF(OR($B23="",AT$2=""),"",Projetos!$J22/_xlfn.XLOOKUP(AT$2,Técnicos!$A$2:$A$100,IF(Projetos!$I22=1,Técnicos!$F$2:$F$100,IF(Projetos!$I22=2,Técnicos!$H$2:$H$100,Técnicos!$J$2:$J$100)),,0,1))</f>
        <v/>
      </c>
      <c r="AU23" s="15" t="str" cm="1">
        <f t="array" ref="AU23">IF(OR($B23="",AU$2=""),"",Projetos!$J22/_xlfn.XLOOKUP(AU$2,Técnicos!$A$2:$A$100,IF(Projetos!$I22=1,Técnicos!$F$2:$F$100,IF(Projetos!$I22=2,Técnicos!$H$2:$H$100,Técnicos!$J$2:$J$100)),,0,1))</f>
        <v/>
      </c>
      <c r="AV23" s="15" t="str" cm="1">
        <f t="array" ref="AV23">IF(OR($B23="",AV$2=""),"",Projetos!$J22/_xlfn.XLOOKUP(AV$2,Técnicos!$A$2:$A$100,IF(Projetos!$I22=1,Técnicos!$F$2:$F$100,IF(Projetos!$I22=2,Técnicos!$H$2:$H$100,Técnicos!$J$2:$J$100)),,0,1))</f>
        <v/>
      </c>
      <c r="AW23" s="15" t="str" cm="1">
        <f t="array" ref="AW23">IF(OR($B23="",AW$2=""),"",Projetos!$J22/_xlfn.XLOOKUP(AW$2,Técnicos!$A$2:$A$100,IF(Projetos!$I22=1,Técnicos!$F$2:$F$100,IF(Projetos!$I22=2,Técnicos!$H$2:$H$100,Técnicos!$J$2:$J$100)),,0,1))</f>
        <v/>
      </c>
      <c r="AX23" s="15" t="str" cm="1">
        <f t="array" ref="AX23">IF(OR($B23="",AX$2=""),"",Projetos!$J22/_xlfn.XLOOKUP(AX$2,Técnicos!$A$2:$A$100,IF(Projetos!$I22=1,Técnicos!$F$2:$F$100,IF(Projetos!$I22=2,Técnicos!$H$2:$H$100,Técnicos!$J$2:$J$100)),,0,1))</f>
        <v/>
      </c>
      <c r="AY23" s="15" t="str" cm="1">
        <f t="array" ref="AY23">IF(OR($B23="",AY$2=""),"",Projetos!$J22/_xlfn.XLOOKUP(AY$2,Técnicos!$A$2:$A$100,IF(Projetos!$I22=1,Técnicos!$F$2:$F$100,IF(Projetos!$I22=2,Técnicos!$H$2:$H$100,Técnicos!$J$2:$J$100)),,0,1))</f>
        <v/>
      </c>
      <c r="AZ23" s="15" t="str" cm="1">
        <f t="array" ref="AZ23">IF(OR($B23="",AZ$2=""),"",Projetos!$J22/_xlfn.XLOOKUP(AZ$2,Técnicos!$A$2:$A$100,IF(Projetos!$I22=1,Técnicos!$F$2:$F$100,IF(Projetos!$I22=2,Técnicos!$H$2:$H$100,Técnicos!$J$2:$J$100)),,0,1))</f>
        <v/>
      </c>
      <c r="BA23" s="15" t="str" cm="1">
        <f t="array" ref="BA23">IF(OR($B23="",BA$2=""),"",Projetos!$J22/_xlfn.XLOOKUP(BA$2,Técnicos!$A$2:$A$100,IF(Projetos!$I22=1,Técnicos!$F$2:$F$100,IF(Projetos!$I22=2,Técnicos!$H$2:$H$100,Técnicos!$J$2:$J$100)),,0,1))</f>
        <v/>
      </c>
      <c r="BB23" s="15" t="str" cm="1">
        <f t="array" ref="BB23">IF(OR($B23="",BB$2=""),"",Projetos!$J22/_xlfn.XLOOKUP(BB$2,Técnicos!$A$2:$A$100,IF(Projetos!$I22=1,Técnicos!$F$2:$F$100,IF(Projetos!$I22=2,Técnicos!$H$2:$H$100,Técnicos!$J$2:$J$100)),,0,1))</f>
        <v/>
      </c>
      <c r="BC23" s="15" t="str" cm="1">
        <f t="array" ref="BC23">IF(OR($B23="",BC$2=""),"",Projetos!$J22/_xlfn.XLOOKUP(BC$2,Técnicos!$A$2:$A$100,IF(Projetos!$I22=1,Técnicos!$F$2:$F$100,IF(Projetos!$I22=2,Técnicos!$H$2:$H$100,Técnicos!$J$2:$J$100)),,0,1))</f>
        <v/>
      </c>
      <c r="BD23" s="15" t="str" cm="1">
        <f t="array" ref="BD23">IF(OR($B23="",BD$2=""),"",Projetos!$J22/_xlfn.XLOOKUP(BD$2,Técnicos!$A$2:$A$100,IF(Projetos!$I22=1,Técnicos!$F$2:$F$100,IF(Projetos!$I22=2,Técnicos!$H$2:$H$100,Técnicos!$J$2:$J$100)),,0,1))</f>
        <v/>
      </c>
      <c r="BE23" s="15" t="str" cm="1">
        <f t="array" ref="BE23">IF(OR($B23="",BE$2=""),"",Projetos!$J22/_xlfn.XLOOKUP(BE$2,Técnicos!$A$2:$A$100,IF(Projetos!$I22=1,Técnicos!$F$2:$F$100,IF(Projetos!$I22=2,Técnicos!$H$2:$H$100,Técnicos!$J$2:$J$100)),,0,1))</f>
        <v/>
      </c>
      <c r="BF23" s="15" t="str" cm="1">
        <f t="array" ref="BF23">IF(OR($B23="",BF$2=""),"",Projetos!$J22/_xlfn.XLOOKUP(BF$2,Técnicos!$A$2:$A$100,IF(Projetos!$I22=1,Técnicos!$F$2:$F$100,IF(Projetos!$I22=2,Técnicos!$H$2:$H$100,Técnicos!$J$2:$J$100)),,0,1))</f>
        <v/>
      </c>
      <c r="BG23" s="15" t="str" cm="1">
        <f t="array" ref="BG23">IF(OR($B23="",BG$2=""),"",Projetos!$J22/_xlfn.XLOOKUP(BG$2,Técnicos!$A$2:$A$100,IF(Projetos!$I22=1,Técnicos!$F$2:$F$100,IF(Projetos!$I22=2,Técnicos!$H$2:$H$100,Técnicos!$J$2:$J$100)),,0,1))</f>
        <v/>
      </c>
      <c r="BH23" s="15" t="str" cm="1">
        <f t="array" ref="BH23">IF(OR($B23="",BH$2=""),"",Projetos!$J22/_xlfn.XLOOKUP(BH$2,Técnicos!$A$2:$A$100,IF(Projetos!$I22=1,Técnicos!$F$2:$F$100,IF(Projetos!$I22=2,Técnicos!$H$2:$H$100,Técnicos!$J$2:$J$100)),,0,1))</f>
        <v/>
      </c>
      <c r="BI23" s="15" t="str" cm="1">
        <f t="array" ref="BI23">IF(OR($B23="",BI$2=""),"",Projetos!$J22/_xlfn.XLOOKUP(BI$2,Técnicos!$A$2:$A$100,IF(Projetos!$I22=1,Técnicos!$F$2:$F$100,IF(Projetos!$I22=2,Técnicos!$H$2:$H$100,Técnicos!$J$2:$J$100)),,0,1))</f>
        <v/>
      </c>
      <c r="BJ23" s="15" t="str" cm="1">
        <f t="array" ref="BJ23">IF(OR($B23="",BJ$2=""),"",Projetos!$J22/_xlfn.XLOOKUP(BJ$2,Técnicos!$A$2:$A$100,IF(Projetos!$I22=1,Técnicos!$F$2:$F$100,IF(Projetos!$I22=2,Técnicos!$H$2:$H$100,Técnicos!$J$2:$J$100)),,0,1))</f>
        <v/>
      </c>
      <c r="BK23" s="15" t="str" cm="1">
        <f t="array" ref="BK23">IF(OR($B23="",BK$2=""),"",Projetos!$J22/_xlfn.XLOOKUP(BK$2,Técnicos!$A$2:$A$100,IF(Projetos!$I22=1,Técnicos!$F$2:$F$100,IF(Projetos!$I22=2,Técnicos!$H$2:$H$100,Técnicos!$J$2:$J$100)),,0,1))</f>
        <v/>
      </c>
      <c r="BL23" s="15" t="str" cm="1">
        <f t="array" ref="BL23">IF(OR($B23="",BL$2=""),"",Projetos!$J22/_xlfn.XLOOKUP(BL$2,Técnicos!$A$2:$A$100,IF(Projetos!$I22=1,Técnicos!$F$2:$F$100,IF(Projetos!$I22=2,Técnicos!$H$2:$H$100,Técnicos!$J$2:$J$100)),,0,1))</f>
        <v/>
      </c>
      <c r="BM23" s="15" t="str" cm="1">
        <f t="array" ref="BM23">IF(OR($B23="",BM$2=""),"",Projetos!$J22/_xlfn.XLOOKUP(BM$2,Técnicos!$A$2:$A$100,IF(Projetos!$I22=1,Técnicos!$F$2:$F$100,IF(Projetos!$I22=2,Técnicos!$H$2:$H$100,Técnicos!$J$2:$J$100)),,0,1))</f>
        <v/>
      </c>
      <c r="BN23" s="15" t="str" cm="1">
        <f t="array" ref="BN23">IF(OR($B23="",BN$2=""),"",Projetos!$J22/_xlfn.XLOOKUP(BN$2,Técnicos!$A$2:$A$100,IF(Projetos!$I22=1,Técnicos!$F$2:$F$100,IF(Projetos!$I22=2,Técnicos!$H$2:$H$100,Técnicos!$J$2:$J$100)),,0,1))</f>
        <v/>
      </c>
    </row>
    <row r="24" spans="2:66" x14ac:dyDescent="0.3">
      <c r="B24" s="1" t="str">
        <f>IF(Projetos!A23&lt;&gt;"",Projetos!A23,"")</f>
        <v/>
      </c>
      <c r="C24" s="15" t="str" cm="1">
        <f t="array" ref="C24">IF(OR($B24="",C$2=""),"",Projetos!$J23/_xlfn.XLOOKUP(C$2,Técnicos!$A$2:$A$100,IF(Projetos!$I23=1,Técnicos!$F$2:$F$100,IF(Projetos!$I23=2,Técnicos!$H$2:$H$100,Técnicos!$J$2:$J$100)),,0,1))</f>
        <v/>
      </c>
      <c r="D24" s="15" t="str" cm="1">
        <f t="array" ref="D24">IF(OR($B24="",D$2=""),"",Projetos!$J23/_xlfn.XLOOKUP(D$2,Técnicos!$A$2:$A$100,IF(Projetos!$I23=1,Técnicos!$F$2:$F$100,IF(Projetos!$I23=2,Técnicos!$H$2:$H$100,Técnicos!$J$2:$J$100)),,0,1))</f>
        <v/>
      </c>
      <c r="E24" s="15" t="str" cm="1">
        <f t="array" ref="E24">IF(OR($B24="",E$2=""),"",Projetos!$J23/_xlfn.XLOOKUP(E$2,Técnicos!$A$2:$A$100,IF(Projetos!$I23=1,Técnicos!$F$2:$F$100,IF(Projetos!$I23=2,Técnicos!$H$2:$H$100,Técnicos!$J$2:$J$100)),,0,1))</f>
        <v/>
      </c>
      <c r="F24" s="15" t="str" cm="1">
        <f t="array" ref="F24">IF(OR($B24="",F$2=""),"",Projetos!$J23/_xlfn.XLOOKUP(F$2,Técnicos!$A$2:$A$100,IF(Projetos!$I23=1,Técnicos!$F$2:$F$100,IF(Projetos!$I23=2,Técnicos!$H$2:$H$100,Técnicos!$J$2:$J$100)),,0,1))</f>
        <v/>
      </c>
      <c r="G24" s="15" t="str" cm="1">
        <f t="array" ref="G24">IF(OR($B24="",G$2=""),"",Projetos!$J23/_xlfn.XLOOKUP(G$2,Técnicos!$A$2:$A$100,IF(Projetos!$I23=1,Técnicos!$F$2:$F$100,IF(Projetos!$I23=2,Técnicos!$H$2:$H$100,Técnicos!$J$2:$J$100)),,0,1))</f>
        <v/>
      </c>
      <c r="H24" s="15" t="str" cm="1">
        <f t="array" ref="H24">IF(OR($B24="",H$2=""),"",Projetos!$J23/_xlfn.XLOOKUP(H$2,Técnicos!$A$2:$A$100,IF(Projetos!$I23=1,Técnicos!$F$2:$F$100,IF(Projetos!$I23=2,Técnicos!$H$2:$H$100,Técnicos!$J$2:$J$100)),,0,1))</f>
        <v/>
      </c>
      <c r="I24" s="15" t="str" cm="1">
        <f t="array" ref="I24">IF(OR($B24="",I$2=""),"",Projetos!$J23/_xlfn.XLOOKUP(I$2,Técnicos!$A$2:$A$100,IF(Projetos!$I23=1,Técnicos!$F$2:$F$100,IF(Projetos!$I23=2,Técnicos!$H$2:$H$100,Técnicos!$J$2:$J$100)),,0,1))</f>
        <v/>
      </c>
      <c r="J24" s="15" t="str" cm="1">
        <f t="array" ref="J24">IF(OR($B24="",J$2=""),"",Projetos!$J23/_xlfn.XLOOKUP(J$2,Técnicos!$A$2:$A$100,IF(Projetos!$I23=1,Técnicos!$F$2:$F$100,IF(Projetos!$I23=2,Técnicos!$H$2:$H$100,Técnicos!$J$2:$J$100)),,0,1))</f>
        <v/>
      </c>
      <c r="K24" s="15" t="str" cm="1">
        <f t="array" ref="K24">IF(OR($B24="",K$2=""),"",Projetos!$J23/_xlfn.XLOOKUP(K$2,Técnicos!$A$2:$A$100,IF(Projetos!$I23=1,Técnicos!$F$2:$F$100,IF(Projetos!$I23=2,Técnicos!$H$2:$H$100,Técnicos!$J$2:$J$100)),,0,1))</f>
        <v/>
      </c>
      <c r="L24" s="15" t="str" cm="1">
        <f t="array" ref="L24">IF(OR($B24="",L$2=""),"",Projetos!$J23/_xlfn.XLOOKUP(L$2,Técnicos!$A$2:$A$100,IF(Projetos!$I23=1,Técnicos!$F$2:$F$100,IF(Projetos!$I23=2,Técnicos!$H$2:$H$100,Técnicos!$J$2:$J$100)),,0,1))</f>
        <v/>
      </c>
      <c r="M24" s="15" t="str" cm="1">
        <f t="array" ref="M24">IF(OR($B24="",M$2=""),"",Projetos!$J23/_xlfn.XLOOKUP(M$2,Técnicos!$A$2:$A$100,IF(Projetos!$I23=1,Técnicos!$F$2:$F$100,IF(Projetos!$I23=2,Técnicos!$H$2:$H$100,Técnicos!$J$2:$J$100)),,0,1))</f>
        <v/>
      </c>
      <c r="N24" s="15" t="str" cm="1">
        <f t="array" ref="N24">IF(OR($B24="",N$2=""),"",Projetos!$J23/_xlfn.XLOOKUP(N$2,Técnicos!$A$2:$A$100,IF(Projetos!$I23=1,Técnicos!$F$2:$F$100,IF(Projetos!$I23=2,Técnicos!$H$2:$H$100,Técnicos!$J$2:$J$100)),,0,1))</f>
        <v/>
      </c>
      <c r="O24" s="15" t="str" cm="1">
        <f t="array" ref="O24">IF(OR($B24="",O$2=""),"",Projetos!$J23/_xlfn.XLOOKUP(O$2,Técnicos!$A$2:$A$100,IF(Projetos!$I23=1,Técnicos!$F$2:$F$100,IF(Projetos!$I23=2,Técnicos!$H$2:$H$100,Técnicos!$J$2:$J$100)),,0,1))</f>
        <v/>
      </c>
      <c r="P24" s="15" t="str" cm="1">
        <f t="array" ref="P24">IF(OR($B24="",P$2=""),"",Projetos!$J23/_xlfn.XLOOKUP(P$2,Técnicos!$A$2:$A$100,IF(Projetos!$I23=1,Técnicos!$F$2:$F$100,IF(Projetos!$I23=2,Técnicos!$H$2:$H$100,Técnicos!$J$2:$J$100)),,0,1))</f>
        <v/>
      </c>
      <c r="Q24" s="15" t="str" cm="1">
        <f t="array" ref="Q24">IF(OR($B24="",Q$2=""),"",Projetos!$J23/_xlfn.XLOOKUP(Q$2,Técnicos!$A$2:$A$100,IF(Projetos!$I23=1,Técnicos!$F$2:$F$100,IF(Projetos!$I23=2,Técnicos!$H$2:$H$100,Técnicos!$J$2:$J$100)),,0,1))</f>
        <v/>
      </c>
      <c r="R24" s="15" t="str" cm="1">
        <f t="array" ref="R24">IF(OR($B24="",R$2=""),"",Projetos!$J23/_xlfn.XLOOKUP(R$2,Técnicos!$A$2:$A$100,IF(Projetos!$I23=1,Técnicos!$F$2:$F$100,IF(Projetos!$I23=2,Técnicos!$H$2:$H$100,Técnicos!$J$2:$J$100)),,0,1))</f>
        <v/>
      </c>
      <c r="S24" s="15" t="str" cm="1">
        <f t="array" ref="S24">IF(OR($B24="",S$2=""),"",Projetos!$J23/_xlfn.XLOOKUP(S$2,Técnicos!$A$2:$A$100,IF(Projetos!$I23=1,Técnicos!$F$2:$F$100,IF(Projetos!$I23=2,Técnicos!$H$2:$H$100,Técnicos!$J$2:$J$100)),,0,1))</f>
        <v/>
      </c>
      <c r="T24" s="15" t="str" cm="1">
        <f t="array" ref="T24">IF(OR($B24="",T$2=""),"",Projetos!$J23/_xlfn.XLOOKUP(T$2,Técnicos!$A$2:$A$100,IF(Projetos!$I23=1,Técnicos!$F$2:$F$100,IF(Projetos!$I23=2,Técnicos!$H$2:$H$100,Técnicos!$J$2:$J$100)),,0,1))</f>
        <v/>
      </c>
      <c r="U24" s="15" t="str" cm="1">
        <f t="array" ref="U24">IF(OR($B24="",U$2=""),"",Projetos!$J23/_xlfn.XLOOKUP(U$2,Técnicos!$A$2:$A$100,IF(Projetos!$I23=1,Técnicos!$F$2:$F$100,IF(Projetos!$I23=2,Técnicos!$H$2:$H$100,Técnicos!$J$2:$J$100)),,0,1))</f>
        <v/>
      </c>
      <c r="V24" s="15" t="str" cm="1">
        <f t="array" ref="V24">IF(OR($B24="",V$2=""),"",Projetos!$J23/_xlfn.XLOOKUP(V$2,Técnicos!$A$2:$A$100,IF(Projetos!$I23=1,Técnicos!$F$2:$F$100,IF(Projetos!$I23=2,Técnicos!$H$2:$H$100,Técnicos!$J$2:$J$100)),,0,1))</f>
        <v/>
      </c>
      <c r="W24" s="15" t="str" cm="1">
        <f t="array" ref="W24">IF(OR($B24="",W$2=""),"",Projetos!$J23/_xlfn.XLOOKUP(W$2,Técnicos!$A$2:$A$100,IF(Projetos!$I23=1,Técnicos!$F$2:$F$100,IF(Projetos!$I23=2,Técnicos!$H$2:$H$100,Técnicos!$J$2:$J$100)),,0,1))</f>
        <v/>
      </c>
      <c r="X24" s="15" t="str" cm="1">
        <f t="array" ref="X24">IF(OR($B24="",X$2=""),"",Projetos!$J23/_xlfn.XLOOKUP(X$2,Técnicos!$A$2:$A$100,IF(Projetos!$I23=1,Técnicos!$F$2:$F$100,IF(Projetos!$I23=2,Técnicos!$H$2:$H$100,Técnicos!$J$2:$J$100)),,0,1))</f>
        <v/>
      </c>
      <c r="Y24" s="15" t="str" cm="1">
        <f t="array" ref="Y24">IF(OR($B24="",Y$2=""),"",Projetos!$J23/_xlfn.XLOOKUP(Y$2,Técnicos!$A$2:$A$100,IF(Projetos!$I23=1,Técnicos!$F$2:$F$100,IF(Projetos!$I23=2,Técnicos!$H$2:$H$100,Técnicos!$J$2:$J$100)),,0,1))</f>
        <v/>
      </c>
      <c r="Z24" s="15" t="str" cm="1">
        <f t="array" ref="Z24">IF(OR($B24="",Z$2=""),"",Projetos!$J23/_xlfn.XLOOKUP(Z$2,Técnicos!$A$2:$A$100,IF(Projetos!$I23=1,Técnicos!$F$2:$F$100,IF(Projetos!$I23=2,Técnicos!$H$2:$H$100,Técnicos!$J$2:$J$100)),,0,1))</f>
        <v/>
      </c>
      <c r="AA24" s="15" t="str" cm="1">
        <f t="array" ref="AA24">IF(OR($B24="",AA$2=""),"",Projetos!$J23/_xlfn.XLOOKUP(AA$2,Técnicos!$A$2:$A$100,IF(Projetos!$I23=1,Técnicos!$F$2:$F$100,IF(Projetos!$I23=2,Técnicos!$H$2:$H$100,Técnicos!$J$2:$J$100)),,0,1))</f>
        <v/>
      </c>
      <c r="AB24" s="15" t="str" cm="1">
        <f t="array" ref="AB24">IF(OR($B24="",AB$2=""),"",Projetos!$J23/_xlfn.XLOOKUP(AB$2,Técnicos!$A$2:$A$100,IF(Projetos!$I23=1,Técnicos!$F$2:$F$100,IF(Projetos!$I23=2,Técnicos!$H$2:$H$100,Técnicos!$J$2:$J$100)),,0,1))</f>
        <v/>
      </c>
      <c r="AC24" s="15" t="str" cm="1">
        <f t="array" ref="AC24">IF(OR($B24="",AC$2=""),"",Projetos!$J23/_xlfn.XLOOKUP(AC$2,Técnicos!$A$2:$A$100,IF(Projetos!$I23=1,Técnicos!$F$2:$F$100,IF(Projetos!$I23=2,Técnicos!$H$2:$H$100,Técnicos!$J$2:$J$100)),,0,1))</f>
        <v/>
      </c>
      <c r="AD24" s="15" t="str" cm="1">
        <f t="array" ref="AD24">IF(OR($B24="",AD$2=""),"",Projetos!$J23/_xlfn.XLOOKUP(AD$2,Técnicos!$A$2:$A$100,IF(Projetos!$I23=1,Técnicos!$F$2:$F$100,IF(Projetos!$I23=2,Técnicos!$H$2:$H$100,Técnicos!$J$2:$J$100)),,0,1))</f>
        <v/>
      </c>
      <c r="AE24" s="15" t="str" cm="1">
        <f t="array" ref="AE24">IF(OR($B24="",AE$2=""),"",Projetos!$J23/_xlfn.XLOOKUP(AE$2,Técnicos!$A$2:$A$100,IF(Projetos!$I23=1,Técnicos!$F$2:$F$100,IF(Projetos!$I23=2,Técnicos!$H$2:$H$100,Técnicos!$J$2:$J$100)),,0,1))</f>
        <v/>
      </c>
      <c r="AF24" s="15" t="str" cm="1">
        <f t="array" ref="AF24">IF(OR($B24="",AF$2=""),"",Projetos!$J23/_xlfn.XLOOKUP(AF$2,Técnicos!$A$2:$A$100,IF(Projetos!$I23=1,Técnicos!$F$2:$F$100,IF(Projetos!$I23=2,Técnicos!$H$2:$H$100,Técnicos!$J$2:$J$100)),,0,1))</f>
        <v/>
      </c>
      <c r="AG24" s="15" t="str" cm="1">
        <f t="array" ref="AG24">IF(OR($B24="",AG$2=""),"",Projetos!$J23/_xlfn.XLOOKUP(AG$2,Técnicos!$A$2:$A$100,IF(Projetos!$I23=1,Técnicos!$F$2:$F$100,IF(Projetos!$I23=2,Técnicos!$H$2:$H$100,Técnicos!$J$2:$J$100)),,0,1))</f>
        <v/>
      </c>
      <c r="AH24" s="15" t="str" cm="1">
        <f t="array" ref="AH24">IF(OR($B24="",AH$2=""),"",Projetos!$J23/_xlfn.XLOOKUP(AH$2,Técnicos!$A$2:$A$100,IF(Projetos!$I23=1,Técnicos!$F$2:$F$100,IF(Projetos!$I23=2,Técnicos!$H$2:$H$100,Técnicos!$J$2:$J$100)),,0,1))</f>
        <v/>
      </c>
      <c r="AI24" s="15" t="str" cm="1">
        <f t="array" ref="AI24">IF(OR($B24="",AI$2=""),"",Projetos!$J23/_xlfn.XLOOKUP(AI$2,Técnicos!$A$2:$A$100,IF(Projetos!$I23=1,Técnicos!$F$2:$F$100,IF(Projetos!$I23=2,Técnicos!$H$2:$H$100,Técnicos!$J$2:$J$100)),,0,1))</f>
        <v/>
      </c>
      <c r="AJ24" s="15" t="str" cm="1">
        <f t="array" ref="AJ24">IF(OR($B24="",AJ$2=""),"",Projetos!$J23/_xlfn.XLOOKUP(AJ$2,Técnicos!$A$2:$A$100,IF(Projetos!$I23=1,Técnicos!$F$2:$F$100,IF(Projetos!$I23=2,Técnicos!$H$2:$H$100,Técnicos!$J$2:$J$100)),,0,1))</f>
        <v/>
      </c>
      <c r="AK24" s="15" t="str" cm="1">
        <f t="array" ref="AK24">IF(OR($B24="",AK$2=""),"",Projetos!$J23/_xlfn.XLOOKUP(AK$2,Técnicos!$A$2:$A$100,IF(Projetos!$I23=1,Técnicos!$F$2:$F$100,IF(Projetos!$I23=2,Técnicos!$H$2:$H$100,Técnicos!$J$2:$J$100)),,0,1))</f>
        <v/>
      </c>
      <c r="AL24" s="15" t="str" cm="1">
        <f t="array" ref="AL24">IF(OR($B24="",AL$2=""),"",Projetos!$J23/_xlfn.XLOOKUP(AL$2,Técnicos!$A$2:$A$100,IF(Projetos!$I23=1,Técnicos!$F$2:$F$100,IF(Projetos!$I23=2,Técnicos!$H$2:$H$100,Técnicos!$J$2:$J$100)),,0,1))</f>
        <v/>
      </c>
      <c r="AM24" s="15" t="str" cm="1">
        <f t="array" ref="AM24">IF(OR($B24="",AM$2=""),"",Projetos!$J23/_xlfn.XLOOKUP(AM$2,Técnicos!$A$2:$A$100,IF(Projetos!$I23=1,Técnicos!$F$2:$F$100,IF(Projetos!$I23=2,Técnicos!$H$2:$H$100,Técnicos!$J$2:$J$100)),,0,1))</f>
        <v/>
      </c>
      <c r="AN24" s="15" t="str" cm="1">
        <f t="array" ref="AN24">IF(OR($B24="",AN$2=""),"",Projetos!$J23/_xlfn.XLOOKUP(AN$2,Técnicos!$A$2:$A$100,IF(Projetos!$I23=1,Técnicos!$F$2:$F$100,IF(Projetos!$I23=2,Técnicos!$H$2:$H$100,Técnicos!$J$2:$J$100)),,0,1))</f>
        <v/>
      </c>
      <c r="AO24" s="15" t="str" cm="1">
        <f t="array" ref="AO24">IF(OR($B24="",AO$2=""),"",Projetos!$J23/_xlfn.XLOOKUP(AO$2,Técnicos!$A$2:$A$100,IF(Projetos!$I23=1,Técnicos!$F$2:$F$100,IF(Projetos!$I23=2,Técnicos!$H$2:$H$100,Técnicos!$J$2:$J$100)),,0,1))</f>
        <v/>
      </c>
      <c r="AP24" s="15" t="str" cm="1">
        <f t="array" ref="AP24">IF(OR($B24="",AP$2=""),"",Projetos!$J23/_xlfn.XLOOKUP(AP$2,Técnicos!$A$2:$A$100,IF(Projetos!$I23=1,Técnicos!$F$2:$F$100,IF(Projetos!$I23=2,Técnicos!$H$2:$H$100,Técnicos!$J$2:$J$100)),,0,1))</f>
        <v/>
      </c>
      <c r="AQ24" s="15" t="str" cm="1">
        <f t="array" ref="AQ24">IF(OR($B24="",AQ$2=""),"",Projetos!$J23/_xlfn.XLOOKUP(AQ$2,Técnicos!$A$2:$A$100,IF(Projetos!$I23=1,Técnicos!$F$2:$F$100,IF(Projetos!$I23=2,Técnicos!$H$2:$H$100,Técnicos!$J$2:$J$100)),,0,1))</f>
        <v/>
      </c>
      <c r="AR24" s="15" t="str" cm="1">
        <f t="array" ref="AR24">IF(OR($B24="",AR$2=""),"",Projetos!$J23/_xlfn.XLOOKUP(AR$2,Técnicos!$A$2:$A$100,IF(Projetos!$I23=1,Técnicos!$F$2:$F$100,IF(Projetos!$I23=2,Técnicos!$H$2:$H$100,Técnicos!$J$2:$J$100)),,0,1))</f>
        <v/>
      </c>
      <c r="AS24" s="15" t="str" cm="1">
        <f t="array" ref="AS24">IF(OR($B24="",AS$2=""),"",Projetos!$J23/_xlfn.XLOOKUP(AS$2,Técnicos!$A$2:$A$100,IF(Projetos!$I23=1,Técnicos!$F$2:$F$100,IF(Projetos!$I23=2,Técnicos!$H$2:$H$100,Técnicos!$J$2:$J$100)),,0,1))</f>
        <v/>
      </c>
      <c r="AT24" s="15" t="str" cm="1">
        <f t="array" ref="AT24">IF(OR($B24="",AT$2=""),"",Projetos!$J23/_xlfn.XLOOKUP(AT$2,Técnicos!$A$2:$A$100,IF(Projetos!$I23=1,Técnicos!$F$2:$F$100,IF(Projetos!$I23=2,Técnicos!$H$2:$H$100,Técnicos!$J$2:$J$100)),,0,1))</f>
        <v/>
      </c>
      <c r="AU24" s="15" t="str" cm="1">
        <f t="array" ref="AU24">IF(OR($B24="",AU$2=""),"",Projetos!$J23/_xlfn.XLOOKUP(AU$2,Técnicos!$A$2:$A$100,IF(Projetos!$I23=1,Técnicos!$F$2:$F$100,IF(Projetos!$I23=2,Técnicos!$H$2:$H$100,Técnicos!$J$2:$J$100)),,0,1))</f>
        <v/>
      </c>
      <c r="AV24" s="15" t="str" cm="1">
        <f t="array" ref="AV24">IF(OR($B24="",AV$2=""),"",Projetos!$J23/_xlfn.XLOOKUP(AV$2,Técnicos!$A$2:$A$100,IF(Projetos!$I23=1,Técnicos!$F$2:$F$100,IF(Projetos!$I23=2,Técnicos!$H$2:$H$100,Técnicos!$J$2:$J$100)),,0,1))</f>
        <v/>
      </c>
      <c r="AW24" s="15" t="str" cm="1">
        <f t="array" ref="AW24">IF(OR($B24="",AW$2=""),"",Projetos!$J23/_xlfn.XLOOKUP(AW$2,Técnicos!$A$2:$A$100,IF(Projetos!$I23=1,Técnicos!$F$2:$F$100,IF(Projetos!$I23=2,Técnicos!$H$2:$H$100,Técnicos!$J$2:$J$100)),,0,1))</f>
        <v/>
      </c>
      <c r="AX24" s="15" t="str" cm="1">
        <f t="array" ref="AX24">IF(OR($B24="",AX$2=""),"",Projetos!$J23/_xlfn.XLOOKUP(AX$2,Técnicos!$A$2:$A$100,IF(Projetos!$I23=1,Técnicos!$F$2:$F$100,IF(Projetos!$I23=2,Técnicos!$H$2:$H$100,Técnicos!$J$2:$J$100)),,0,1))</f>
        <v/>
      </c>
      <c r="AY24" s="15" t="str" cm="1">
        <f t="array" ref="AY24">IF(OR($B24="",AY$2=""),"",Projetos!$J23/_xlfn.XLOOKUP(AY$2,Técnicos!$A$2:$A$100,IF(Projetos!$I23=1,Técnicos!$F$2:$F$100,IF(Projetos!$I23=2,Técnicos!$H$2:$H$100,Técnicos!$J$2:$J$100)),,0,1))</f>
        <v/>
      </c>
      <c r="AZ24" s="15" t="str" cm="1">
        <f t="array" ref="AZ24">IF(OR($B24="",AZ$2=""),"",Projetos!$J23/_xlfn.XLOOKUP(AZ$2,Técnicos!$A$2:$A$100,IF(Projetos!$I23=1,Técnicos!$F$2:$F$100,IF(Projetos!$I23=2,Técnicos!$H$2:$H$100,Técnicos!$J$2:$J$100)),,0,1))</f>
        <v/>
      </c>
      <c r="BA24" s="15" t="str" cm="1">
        <f t="array" ref="BA24">IF(OR($B24="",BA$2=""),"",Projetos!$J23/_xlfn.XLOOKUP(BA$2,Técnicos!$A$2:$A$100,IF(Projetos!$I23=1,Técnicos!$F$2:$F$100,IF(Projetos!$I23=2,Técnicos!$H$2:$H$100,Técnicos!$J$2:$J$100)),,0,1))</f>
        <v/>
      </c>
      <c r="BB24" s="15" t="str" cm="1">
        <f t="array" ref="BB24">IF(OR($B24="",BB$2=""),"",Projetos!$J23/_xlfn.XLOOKUP(BB$2,Técnicos!$A$2:$A$100,IF(Projetos!$I23=1,Técnicos!$F$2:$F$100,IF(Projetos!$I23=2,Técnicos!$H$2:$H$100,Técnicos!$J$2:$J$100)),,0,1))</f>
        <v/>
      </c>
      <c r="BC24" s="15" t="str" cm="1">
        <f t="array" ref="BC24">IF(OR($B24="",BC$2=""),"",Projetos!$J23/_xlfn.XLOOKUP(BC$2,Técnicos!$A$2:$A$100,IF(Projetos!$I23=1,Técnicos!$F$2:$F$100,IF(Projetos!$I23=2,Técnicos!$H$2:$H$100,Técnicos!$J$2:$J$100)),,0,1))</f>
        <v/>
      </c>
      <c r="BD24" s="15" t="str" cm="1">
        <f t="array" ref="BD24">IF(OR($B24="",BD$2=""),"",Projetos!$J23/_xlfn.XLOOKUP(BD$2,Técnicos!$A$2:$A$100,IF(Projetos!$I23=1,Técnicos!$F$2:$F$100,IF(Projetos!$I23=2,Técnicos!$H$2:$H$100,Técnicos!$J$2:$J$100)),,0,1))</f>
        <v/>
      </c>
      <c r="BE24" s="15" t="str" cm="1">
        <f t="array" ref="BE24">IF(OR($B24="",BE$2=""),"",Projetos!$J23/_xlfn.XLOOKUP(BE$2,Técnicos!$A$2:$A$100,IF(Projetos!$I23=1,Técnicos!$F$2:$F$100,IF(Projetos!$I23=2,Técnicos!$H$2:$H$100,Técnicos!$J$2:$J$100)),,0,1))</f>
        <v/>
      </c>
      <c r="BF24" s="15" t="str" cm="1">
        <f t="array" ref="BF24">IF(OR($B24="",BF$2=""),"",Projetos!$J23/_xlfn.XLOOKUP(BF$2,Técnicos!$A$2:$A$100,IF(Projetos!$I23=1,Técnicos!$F$2:$F$100,IF(Projetos!$I23=2,Técnicos!$H$2:$H$100,Técnicos!$J$2:$J$100)),,0,1))</f>
        <v/>
      </c>
      <c r="BG24" s="15" t="str" cm="1">
        <f t="array" ref="BG24">IF(OR($B24="",BG$2=""),"",Projetos!$J23/_xlfn.XLOOKUP(BG$2,Técnicos!$A$2:$A$100,IF(Projetos!$I23=1,Técnicos!$F$2:$F$100,IF(Projetos!$I23=2,Técnicos!$H$2:$H$100,Técnicos!$J$2:$J$100)),,0,1))</f>
        <v/>
      </c>
      <c r="BH24" s="15" t="str" cm="1">
        <f t="array" ref="BH24">IF(OR($B24="",BH$2=""),"",Projetos!$J23/_xlfn.XLOOKUP(BH$2,Técnicos!$A$2:$A$100,IF(Projetos!$I23=1,Técnicos!$F$2:$F$100,IF(Projetos!$I23=2,Técnicos!$H$2:$H$100,Técnicos!$J$2:$J$100)),,0,1))</f>
        <v/>
      </c>
      <c r="BI24" s="15" t="str" cm="1">
        <f t="array" ref="BI24">IF(OR($B24="",BI$2=""),"",Projetos!$J23/_xlfn.XLOOKUP(BI$2,Técnicos!$A$2:$A$100,IF(Projetos!$I23=1,Técnicos!$F$2:$F$100,IF(Projetos!$I23=2,Técnicos!$H$2:$H$100,Técnicos!$J$2:$J$100)),,0,1))</f>
        <v/>
      </c>
      <c r="BJ24" s="15" t="str" cm="1">
        <f t="array" ref="BJ24">IF(OR($B24="",BJ$2=""),"",Projetos!$J23/_xlfn.XLOOKUP(BJ$2,Técnicos!$A$2:$A$100,IF(Projetos!$I23=1,Técnicos!$F$2:$F$100,IF(Projetos!$I23=2,Técnicos!$H$2:$H$100,Técnicos!$J$2:$J$100)),,0,1))</f>
        <v/>
      </c>
      <c r="BK24" s="15" t="str" cm="1">
        <f t="array" ref="BK24">IF(OR($B24="",BK$2=""),"",Projetos!$J23/_xlfn.XLOOKUP(BK$2,Técnicos!$A$2:$A$100,IF(Projetos!$I23=1,Técnicos!$F$2:$F$100,IF(Projetos!$I23=2,Técnicos!$H$2:$H$100,Técnicos!$J$2:$J$100)),,0,1))</f>
        <v/>
      </c>
      <c r="BL24" s="15" t="str" cm="1">
        <f t="array" ref="BL24">IF(OR($B24="",BL$2=""),"",Projetos!$J23/_xlfn.XLOOKUP(BL$2,Técnicos!$A$2:$A$100,IF(Projetos!$I23=1,Técnicos!$F$2:$F$100,IF(Projetos!$I23=2,Técnicos!$H$2:$H$100,Técnicos!$J$2:$J$100)),,0,1))</f>
        <v/>
      </c>
      <c r="BM24" s="15" t="str" cm="1">
        <f t="array" ref="BM24">IF(OR($B24="",BM$2=""),"",Projetos!$J23/_xlfn.XLOOKUP(BM$2,Técnicos!$A$2:$A$100,IF(Projetos!$I23=1,Técnicos!$F$2:$F$100,IF(Projetos!$I23=2,Técnicos!$H$2:$H$100,Técnicos!$J$2:$J$100)),,0,1))</f>
        <v/>
      </c>
      <c r="BN24" s="15" t="str" cm="1">
        <f t="array" ref="BN24">IF(OR($B24="",BN$2=""),"",Projetos!$J23/_xlfn.XLOOKUP(BN$2,Técnicos!$A$2:$A$100,IF(Projetos!$I23=1,Técnicos!$F$2:$F$100,IF(Projetos!$I23=2,Técnicos!$H$2:$H$100,Técnicos!$J$2:$J$100)),,0,1))</f>
        <v/>
      </c>
    </row>
    <row r="25" spans="2:66" x14ac:dyDescent="0.3">
      <c r="B25" s="1" t="str">
        <f>IF(Projetos!A24&lt;&gt;"",Projetos!A24,"")</f>
        <v/>
      </c>
      <c r="C25" s="15" t="str" cm="1">
        <f t="array" ref="C25">IF(OR($B25="",C$2=""),"",Projetos!$J24/_xlfn.XLOOKUP(C$2,Técnicos!$A$2:$A$100,IF(Projetos!$I24=1,Técnicos!$F$2:$F$100,IF(Projetos!$I24=2,Técnicos!$H$2:$H$100,Técnicos!$J$2:$J$100)),,0,1))</f>
        <v/>
      </c>
      <c r="D25" s="15" t="str" cm="1">
        <f t="array" ref="D25">IF(OR($B25="",D$2=""),"",Projetos!$J24/_xlfn.XLOOKUP(D$2,Técnicos!$A$2:$A$100,IF(Projetos!$I24=1,Técnicos!$F$2:$F$100,IF(Projetos!$I24=2,Técnicos!$H$2:$H$100,Técnicos!$J$2:$J$100)),,0,1))</f>
        <v/>
      </c>
      <c r="E25" s="15" t="str" cm="1">
        <f t="array" ref="E25">IF(OR($B25="",E$2=""),"",Projetos!$J24/_xlfn.XLOOKUP(E$2,Técnicos!$A$2:$A$100,IF(Projetos!$I24=1,Técnicos!$F$2:$F$100,IF(Projetos!$I24=2,Técnicos!$H$2:$H$100,Técnicos!$J$2:$J$100)),,0,1))</f>
        <v/>
      </c>
      <c r="F25" s="15" t="str" cm="1">
        <f t="array" ref="F25">IF(OR($B25="",F$2=""),"",Projetos!$J24/_xlfn.XLOOKUP(F$2,Técnicos!$A$2:$A$100,IF(Projetos!$I24=1,Técnicos!$F$2:$F$100,IF(Projetos!$I24=2,Técnicos!$H$2:$H$100,Técnicos!$J$2:$J$100)),,0,1))</f>
        <v/>
      </c>
      <c r="G25" s="15" t="str" cm="1">
        <f t="array" ref="G25">IF(OR($B25="",G$2=""),"",Projetos!$J24/_xlfn.XLOOKUP(G$2,Técnicos!$A$2:$A$100,IF(Projetos!$I24=1,Técnicos!$F$2:$F$100,IF(Projetos!$I24=2,Técnicos!$H$2:$H$100,Técnicos!$J$2:$J$100)),,0,1))</f>
        <v/>
      </c>
      <c r="H25" s="15" t="str" cm="1">
        <f t="array" ref="H25">IF(OR($B25="",H$2=""),"",Projetos!$J24/_xlfn.XLOOKUP(H$2,Técnicos!$A$2:$A$100,IF(Projetos!$I24=1,Técnicos!$F$2:$F$100,IF(Projetos!$I24=2,Técnicos!$H$2:$H$100,Técnicos!$J$2:$J$100)),,0,1))</f>
        <v/>
      </c>
      <c r="I25" s="15" t="str" cm="1">
        <f t="array" ref="I25">IF(OR($B25="",I$2=""),"",Projetos!$J24/_xlfn.XLOOKUP(I$2,Técnicos!$A$2:$A$100,IF(Projetos!$I24=1,Técnicos!$F$2:$F$100,IF(Projetos!$I24=2,Técnicos!$H$2:$H$100,Técnicos!$J$2:$J$100)),,0,1))</f>
        <v/>
      </c>
      <c r="J25" s="15" t="str" cm="1">
        <f t="array" ref="J25">IF(OR($B25="",J$2=""),"",Projetos!$J24/_xlfn.XLOOKUP(J$2,Técnicos!$A$2:$A$100,IF(Projetos!$I24=1,Técnicos!$F$2:$F$100,IF(Projetos!$I24=2,Técnicos!$H$2:$H$100,Técnicos!$J$2:$J$100)),,0,1))</f>
        <v/>
      </c>
      <c r="K25" s="15" t="str" cm="1">
        <f t="array" ref="K25">IF(OR($B25="",K$2=""),"",Projetos!$J24/_xlfn.XLOOKUP(K$2,Técnicos!$A$2:$A$100,IF(Projetos!$I24=1,Técnicos!$F$2:$F$100,IF(Projetos!$I24=2,Técnicos!$H$2:$H$100,Técnicos!$J$2:$J$100)),,0,1))</f>
        <v/>
      </c>
      <c r="L25" s="15" t="str" cm="1">
        <f t="array" ref="L25">IF(OR($B25="",L$2=""),"",Projetos!$J24/_xlfn.XLOOKUP(L$2,Técnicos!$A$2:$A$100,IF(Projetos!$I24=1,Técnicos!$F$2:$F$100,IF(Projetos!$I24=2,Técnicos!$H$2:$H$100,Técnicos!$J$2:$J$100)),,0,1))</f>
        <v/>
      </c>
      <c r="M25" s="15" t="str" cm="1">
        <f t="array" ref="M25">IF(OR($B25="",M$2=""),"",Projetos!$J24/_xlfn.XLOOKUP(M$2,Técnicos!$A$2:$A$100,IF(Projetos!$I24=1,Técnicos!$F$2:$F$100,IF(Projetos!$I24=2,Técnicos!$H$2:$H$100,Técnicos!$J$2:$J$100)),,0,1))</f>
        <v/>
      </c>
      <c r="N25" s="15" t="str" cm="1">
        <f t="array" ref="N25">IF(OR($B25="",N$2=""),"",Projetos!$J24/_xlfn.XLOOKUP(N$2,Técnicos!$A$2:$A$100,IF(Projetos!$I24=1,Técnicos!$F$2:$F$100,IF(Projetos!$I24=2,Técnicos!$H$2:$H$100,Técnicos!$J$2:$J$100)),,0,1))</f>
        <v/>
      </c>
      <c r="O25" s="15" t="str" cm="1">
        <f t="array" ref="O25">IF(OR($B25="",O$2=""),"",Projetos!$J24/_xlfn.XLOOKUP(O$2,Técnicos!$A$2:$A$100,IF(Projetos!$I24=1,Técnicos!$F$2:$F$100,IF(Projetos!$I24=2,Técnicos!$H$2:$H$100,Técnicos!$J$2:$J$100)),,0,1))</f>
        <v/>
      </c>
      <c r="P25" s="15" t="str" cm="1">
        <f t="array" ref="P25">IF(OR($B25="",P$2=""),"",Projetos!$J24/_xlfn.XLOOKUP(P$2,Técnicos!$A$2:$A$100,IF(Projetos!$I24=1,Técnicos!$F$2:$F$100,IF(Projetos!$I24=2,Técnicos!$H$2:$H$100,Técnicos!$J$2:$J$100)),,0,1))</f>
        <v/>
      </c>
      <c r="Q25" s="15" t="str" cm="1">
        <f t="array" ref="Q25">IF(OR($B25="",Q$2=""),"",Projetos!$J24/_xlfn.XLOOKUP(Q$2,Técnicos!$A$2:$A$100,IF(Projetos!$I24=1,Técnicos!$F$2:$F$100,IF(Projetos!$I24=2,Técnicos!$H$2:$H$100,Técnicos!$J$2:$J$100)),,0,1))</f>
        <v/>
      </c>
      <c r="R25" s="15" t="str" cm="1">
        <f t="array" ref="R25">IF(OR($B25="",R$2=""),"",Projetos!$J24/_xlfn.XLOOKUP(R$2,Técnicos!$A$2:$A$100,IF(Projetos!$I24=1,Técnicos!$F$2:$F$100,IF(Projetos!$I24=2,Técnicos!$H$2:$H$100,Técnicos!$J$2:$J$100)),,0,1))</f>
        <v/>
      </c>
      <c r="S25" s="15" t="str" cm="1">
        <f t="array" ref="S25">IF(OR($B25="",S$2=""),"",Projetos!$J24/_xlfn.XLOOKUP(S$2,Técnicos!$A$2:$A$100,IF(Projetos!$I24=1,Técnicos!$F$2:$F$100,IF(Projetos!$I24=2,Técnicos!$H$2:$H$100,Técnicos!$J$2:$J$100)),,0,1))</f>
        <v/>
      </c>
      <c r="T25" s="15" t="str" cm="1">
        <f t="array" ref="T25">IF(OR($B25="",T$2=""),"",Projetos!$J24/_xlfn.XLOOKUP(T$2,Técnicos!$A$2:$A$100,IF(Projetos!$I24=1,Técnicos!$F$2:$F$100,IF(Projetos!$I24=2,Técnicos!$H$2:$H$100,Técnicos!$J$2:$J$100)),,0,1))</f>
        <v/>
      </c>
      <c r="U25" s="15" t="str" cm="1">
        <f t="array" ref="U25">IF(OR($B25="",U$2=""),"",Projetos!$J24/_xlfn.XLOOKUP(U$2,Técnicos!$A$2:$A$100,IF(Projetos!$I24=1,Técnicos!$F$2:$F$100,IF(Projetos!$I24=2,Técnicos!$H$2:$H$100,Técnicos!$J$2:$J$100)),,0,1))</f>
        <v/>
      </c>
      <c r="V25" s="15" t="str" cm="1">
        <f t="array" ref="V25">IF(OR($B25="",V$2=""),"",Projetos!$J24/_xlfn.XLOOKUP(V$2,Técnicos!$A$2:$A$100,IF(Projetos!$I24=1,Técnicos!$F$2:$F$100,IF(Projetos!$I24=2,Técnicos!$H$2:$H$100,Técnicos!$J$2:$J$100)),,0,1))</f>
        <v/>
      </c>
      <c r="W25" s="15" t="str" cm="1">
        <f t="array" ref="W25">IF(OR($B25="",W$2=""),"",Projetos!$J24/_xlfn.XLOOKUP(W$2,Técnicos!$A$2:$A$100,IF(Projetos!$I24=1,Técnicos!$F$2:$F$100,IF(Projetos!$I24=2,Técnicos!$H$2:$H$100,Técnicos!$J$2:$J$100)),,0,1))</f>
        <v/>
      </c>
      <c r="X25" s="15" t="str" cm="1">
        <f t="array" ref="X25">IF(OR($B25="",X$2=""),"",Projetos!$J24/_xlfn.XLOOKUP(X$2,Técnicos!$A$2:$A$100,IF(Projetos!$I24=1,Técnicos!$F$2:$F$100,IF(Projetos!$I24=2,Técnicos!$H$2:$H$100,Técnicos!$J$2:$J$100)),,0,1))</f>
        <v/>
      </c>
      <c r="Y25" s="15" t="str" cm="1">
        <f t="array" ref="Y25">IF(OR($B25="",Y$2=""),"",Projetos!$J24/_xlfn.XLOOKUP(Y$2,Técnicos!$A$2:$A$100,IF(Projetos!$I24=1,Técnicos!$F$2:$F$100,IF(Projetos!$I24=2,Técnicos!$H$2:$H$100,Técnicos!$J$2:$J$100)),,0,1))</f>
        <v/>
      </c>
      <c r="Z25" s="15" t="str" cm="1">
        <f t="array" ref="Z25">IF(OR($B25="",Z$2=""),"",Projetos!$J24/_xlfn.XLOOKUP(Z$2,Técnicos!$A$2:$A$100,IF(Projetos!$I24=1,Técnicos!$F$2:$F$100,IF(Projetos!$I24=2,Técnicos!$H$2:$H$100,Técnicos!$J$2:$J$100)),,0,1))</f>
        <v/>
      </c>
      <c r="AA25" s="15" t="str" cm="1">
        <f t="array" ref="AA25">IF(OR($B25="",AA$2=""),"",Projetos!$J24/_xlfn.XLOOKUP(AA$2,Técnicos!$A$2:$A$100,IF(Projetos!$I24=1,Técnicos!$F$2:$F$100,IF(Projetos!$I24=2,Técnicos!$H$2:$H$100,Técnicos!$J$2:$J$100)),,0,1))</f>
        <v/>
      </c>
      <c r="AB25" s="15" t="str" cm="1">
        <f t="array" ref="AB25">IF(OR($B25="",AB$2=""),"",Projetos!$J24/_xlfn.XLOOKUP(AB$2,Técnicos!$A$2:$A$100,IF(Projetos!$I24=1,Técnicos!$F$2:$F$100,IF(Projetos!$I24=2,Técnicos!$H$2:$H$100,Técnicos!$J$2:$J$100)),,0,1))</f>
        <v/>
      </c>
      <c r="AC25" s="15" t="str" cm="1">
        <f t="array" ref="AC25">IF(OR($B25="",AC$2=""),"",Projetos!$J24/_xlfn.XLOOKUP(AC$2,Técnicos!$A$2:$A$100,IF(Projetos!$I24=1,Técnicos!$F$2:$F$100,IF(Projetos!$I24=2,Técnicos!$H$2:$H$100,Técnicos!$J$2:$J$100)),,0,1))</f>
        <v/>
      </c>
      <c r="AD25" s="15" t="str" cm="1">
        <f t="array" ref="AD25">IF(OR($B25="",AD$2=""),"",Projetos!$J24/_xlfn.XLOOKUP(AD$2,Técnicos!$A$2:$A$100,IF(Projetos!$I24=1,Técnicos!$F$2:$F$100,IF(Projetos!$I24=2,Técnicos!$H$2:$H$100,Técnicos!$J$2:$J$100)),,0,1))</f>
        <v/>
      </c>
      <c r="AE25" s="15" t="str" cm="1">
        <f t="array" ref="AE25">IF(OR($B25="",AE$2=""),"",Projetos!$J24/_xlfn.XLOOKUP(AE$2,Técnicos!$A$2:$A$100,IF(Projetos!$I24=1,Técnicos!$F$2:$F$100,IF(Projetos!$I24=2,Técnicos!$H$2:$H$100,Técnicos!$J$2:$J$100)),,0,1))</f>
        <v/>
      </c>
      <c r="AF25" s="15" t="str" cm="1">
        <f t="array" ref="AF25">IF(OR($B25="",AF$2=""),"",Projetos!$J24/_xlfn.XLOOKUP(AF$2,Técnicos!$A$2:$A$100,IF(Projetos!$I24=1,Técnicos!$F$2:$F$100,IF(Projetos!$I24=2,Técnicos!$H$2:$H$100,Técnicos!$J$2:$J$100)),,0,1))</f>
        <v/>
      </c>
      <c r="AG25" s="15" t="str" cm="1">
        <f t="array" ref="AG25">IF(OR($B25="",AG$2=""),"",Projetos!$J24/_xlfn.XLOOKUP(AG$2,Técnicos!$A$2:$A$100,IF(Projetos!$I24=1,Técnicos!$F$2:$F$100,IF(Projetos!$I24=2,Técnicos!$H$2:$H$100,Técnicos!$J$2:$J$100)),,0,1))</f>
        <v/>
      </c>
      <c r="AH25" s="15" t="str" cm="1">
        <f t="array" ref="AH25">IF(OR($B25="",AH$2=""),"",Projetos!$J24/_xlfn.XLOOKUP(AH$2,Técnicos!$A$2:$A$100,IF(Projetos!$I24=1,Técnicos!$F$2:$F$100,IF(Projetos!$I24=2,Técnicos!$H$2:$H$100,Técnicos!$J$2:$J$100)),,0,1))</f>
        <v/>
      </c>
      <c r="AI25" s="15" t="str" cm="1">
        <f t="array" ref="AI25">IF(OR($B25="",AI$2=""),"",Projetos!$J24/_xlfn.XLOOKUP(AI$2,Técnicos!$A$2:$A$100,IF(Projetos!$I24=1,Técnicos!$F$2:$F$100,IF(Projetos!$I24=2,Técnicos!$H$2:$H$100,Técnicos!$J$2:$J$100)),,0,1))</f>
        <v/>
      </c>
      <c r="AJ25" s="15" t="str" cm="1">
        <f t="array" ref="AJ25">IF(OR($B25="",AJ$2=""),"",Projetos!$J24/_xlfn.XLOOKUP(AJ$2,Técnicos!$A$2:$A$100,IF(Projetos!$I24=1,Técnicos!$F$2:$F$100,IF(Projetos!$I24=2,Técnicos!$H$2:$H$100,Técnicos!$J$2:$J$100)),,0,1))</f>
        <v/>
      </c>
      <c r="AK25" s="15" t="str" cm="1">
        <f t="array" ref="AK25">IF(OR($B25="",AK$2=""),"",Projetos!$J24/_xlfn.XLOOKUP(AK$2,Técnicos!$A$2:$A$100,IF(Projetos!$I24=1,Técnicos!$F$2:$F$100,IF(Projetos!$I24=2,Técnicos!$H$2:$H$100,Técnicos!$J$2:$J$100)),,0,1))</f>
        <v/>
      </c>
      <c r="AL25" s="15" t="str" cm="1">
        <f t="array" ref="AL25">IF(OR($B25="",AL$2=""),"",Projetos!$J24/_xlfn.XLOOKUP(AL$2,Técnicos!$A$2:$A$100,IF(Projetos!$I24=1,Técnicos!$F$2:$F$100,IF(Projetos!$I24=2,Técnicos!$H$2:$H$100,Técnicos!$J$2:$J$100)),,0,1))</f>
        <v/>
      </c>
      <c r="AM25" s="15" t="str" cm="1">
        <f t="array" ref="AM25">IF(OR($B25="",AM$2=""),"",Projetos!$J24/_xlfn.XLOOKUP(AM$2,Técnicos!$A$2:$A$100,IF(Projetos!$I24=1,Técnicos!$F$2:$F$100,IF(Projetos!$I24=2,Técnicos!$H$2:$H$100,Técnicos!$J$2:$J$100)),,0,1))</f>
        <v/>
      </c>
      <c r="AN25" s="15" t="str" cm="1">
        <f t="array" ref="AN25">IF(OR($B25="",AN$2=""),"",Projetos!$J24/_xlfn.XLOOKUP(AN$2,Técnicos!$A$2:$A$100,IF(Projetos!$I24=1,Técnicos!$F$2:$F$100,IF(Projetos!$I24=2,Técnicos!$H$2:$H$100,Técnicos!$J$2:$J$100)),,0,1))</f>
        <v/>
      </c>
      <c r="AO25" s="15" t="str" cm="1">
        <f t="array" ref="AO25">IF(OR($B25="",AO$2=""),"",Projetos!$J24/_xlfn.XLOOKUP(AO$2,Técnicos!$A$2:$A$100,IF(Projetos!$I24=1,Técnicos!$F$2:$F$100,IF(Projetos!$I24=2,Técnicos!$H$2:$H$100,Técnicos!$J$2:$J$100)),,0,1))</f>
        <v/>
      </c>
      <c r="AP25" s="15" t="str" cm="1">
        <f t="array" ref="AP25">IF(OR($B25="",AP$2=""),"",Projetos!$J24/_xlfn.XLOOKUP(AP$2,Técnicos!$A$2:$A$100,IF(Projetos!$I24=1,Técnicos!$F$2:$F$100,IF(Projetos!$I24=2,Técnicos!$H$2:$H$100,Técnicos!$J$2:$J$100)),,0,1))</f>
        <v/>
      </c>
      <c r="AQ25" s="15" t="str" cm="1">
        <f t="array" ref="AQ25">IF(OR($B25="",AQ$2=""),"",Projetos!$J24/_xlfn.XLOOKUP(AQ$2,Técnicos!$A$2:$A$100,IF(Projetos!$I24=1,Técnicos!$F$2:$F$100,IF(Projetos!$I24=2,Técnicos!$H$2:$H$100,Técnicos!$J$2:$J$100)),,0,1))</f>
        <v/>
      </c>
      <c r="AR25" s="15" t="str" cm="1">
        <f t="array" ref="AR25">IF(OR($B25="",AR$2=""),"",Projetos!$J24/_xlfn.XLOOKUP(AR$2,Técnicos!$A$2:$A$100,IF(Projetos!$I24=1,Técnicos!$F$2:$F$100,IF(Projetos!$I24=2,Técnicos!$H$2:$H$100,Técnicos!$J$2:$J$100)),,0,1))</f>
        <v/>
      </c>
      <c r="AS25" s="15" t="str" cm="1">
        <f t="array" ref="AS25">IF(OR($B25="",AS$2=""),"",Projetos!$J24/_xlfn.XLOOKUP(AS$2,Técnicos!$A$2:$A$100,IF(Projetos!$I24=1,Técnicos!$F$2:$F$100,IF(Projetos!$I24=2,Técnicos!$H$2:$H$100,Técnicos!$J$2:$J$100)),,0,1))</f>
        <v/>
      </c>
      <c r="AT25" s="15" t="str" cm="1">
        <f t="array" ref="AT25">IF(OR($B25="",AT$2=""),"",Projetos!$J24/_xlfn.XLOOKUP(AT$2,Técnicos!$A$2:$A$100,IF(Projetos!$I24=1,Técnicos!$F$2:$F$100,IF(Projetos!$I24=2,Técnicos!$H$2:$H$100,Técnicos!$J$2:$J$100)),,0,1))</f>
        <v/>
      </c>
      <c r="AU25" s="15" t="str" cm="1">
        <f t="array" ref="AU25">IF(OR($B25="",AU$2=""),"",Projetos!$J24/_xlfn.XLOOKUP(AU$2,Técnicos!$A$2:$A$100,IF(Projetos!$I24=1,Técnicos!$F$2:$F$100,IF(Projetos!$I24=2,Técnicos!$H$2:$H$100,Técnicos!$J$2:$J$100)),,0,1))</f>
        <v/>
      </c>
      <c r="AV25" s="15" t="str" cm="1">
        <f t="array" ref="AV25">IF(OR($B25="",AV$2=""),"",Projetos!$J24/_xlfn.XLOOKUP(AV$2,Técnicos!$A$2:$A$100,IF(Projetos!$I24=1,Técnicos!$F$2:$F$100,IF(Projetos!$I24=2,Técnicos!$H$2:$H$100,Técnicos!$J$2:$J$100)),,0,1))</f>
        <v/>
      </c>
      <c r="AW25" s="15" t="str" cm="1">
        <f t="array" ref="AW25">IF(OR($B25="",AW$2=""),"",Projetos!$J24/_xlfn.XLOOKUP(AW$2,Técnicos!$A$2:$A$100,IF(Projetos!$I24=1,Técnicos!$F$2:$F$100,IF(Projetos!$I24=2,Técnicos!$H$2:$H$100,Técnicos!$J$2:$J$100)),,0,1))</f>
        <v/>
      </c>
      <c r="AX25" s="15" t="str" cm="1">
        <f t="array" ref="AX25">IF(OR($B25="",AX$2=""),"",Projetos!$J24/_xlfn.XLOOKUP(AX$2,Técnicos!$A$2:$A$100,IF(Projetos!$I24=1,Técnicos!$F$2:$F$100,IF(Projetos!$I24=2,Técnicos!$H$2:$H$100,Técnicos!$J$2:$J$100)),,0,1))</f>
        <v/>
      </c>
      <c r="AY25" s="15" t="str" cm="1">
        <f t="array" ref="AY25">IF(OR($B25="",AY$2=""),"",Projetos!$J24/_xlfn.XLOOKUP(AY$2,Técnicos!$A$2:$A$100,IF(Projetos!$I24=1,Técnicos!$F$2:$F$100,IF(Projetos!$I24=2,Técnicos!$H$2:$H$100,Técnicos!$J$2:$J$100)),,0,1))</f>
        <v/>
      </c>
      <c r="AZ25" s="15" t="str" cm="1">
        <f t="array" ref="AZ25">IF(OR($B25="",AZ$2=""),"",Projetos!$J24/_xlfn.XLOOKUP(AZ$2,Técnicos!$A$2:$A$100,IF(Projetos!$I24=1,Técnicos!$F$2:$F$100,IF(Projetos!$I24=2,Técnicos!$H$2:$H$100,Técnicos!$J$2:$J$100)),,0,1))</f>
        <v/>
      </c>
      <c r="BA25" s="15" t="str" cm="1">
        <f t="array" ref="BA25">IF(OR($B25="",BA$2=""),"",Projetos!$J24/_xlfn.XLOOKUP(BA$2,Técnicos!$A$2:$A$100,IF(Projetos!$I24=1,Técnicos!$F$2:$F$100,IF(Projetos!$I24=2,Técnicos!$H$2:$H$100,Técnicos!$J$2:$J$100)),,0,1))</f>
        <v/>
      </c>
      <c r="BB25" s="15" t="str" cm="1">
        <f t="array" ref="BB25">IF(OR($B25="",BB$2=""),"",Projetos!$J24/_xlfn.XLOOKUP(BB$2,Técnicos!$A$2:$A$100,IF(Projetos!$I24=1,Técnicos!$F$2:$F$100,IF(Projetos!$I24=2,Técnicos!$H$2:$H$100,Técnicos!$J$2:$J$100)),,0,1))</f>
        <v/>
      </c>
      <c r="BC25" s="15" t="str" cm="1">
        <f t="array" ref="BC25">IF(OR($B25="",BC$2=""),"",Projetos!$J24/_xlfn.XLOOKUP(BC$2,Técnicos!$A$2:$A$100,IF(Projetos!$I24=1,Técnicos!$F$2:$F$100,IF(Projetos!$I24=2,Técnicos!$H$2:$H$100,Técnicos!$J$2:$J$100)),,0,1))</f>
        <v/>
      </c>
      <c r="BD25" s="15" t="str" cm="1">
        <f t="array" ref="BD25">IF(OR($B25="",BD$2=""),"",Projetos!$J24/_xlfn.XLOOKUP(BD$2,Técnicos!$A$2:$A$100,IF(Projetos!$I24=1,Técnicos!$F$2:$F$100,IF(Projetos!$I24=2,Técnicos!$H$2:$H$100,Técnicos!$J$2:$J$100)),,0,1))</f>
        <v/>
      </c>
      <c r="BE25" s="15" t="str" cm="1">
        <f t="array" ref="BE25">IF(OR($B25="",BE$2=""),"",Projetos!$J24/_xlfn.XLOOKUP(BE$2,Técnicos!$A$2:$A$100,IF(Projetos!$I24=1,Técnicos!$F$2:$F$100,IF(Projetos!$I24=2,Técnicos!$H$2:$H$100,Técnicos!$J$2:$J$100)),,0,1))</f>
        <v/>
      </c>
      <c r="BF25" s="15" t="str" cm="1">
        <f t="array" ref="BF25">IF(OR($B25="",BF$2=""),"",Projetos!$J24/_xlfn.XLOOKUP(BF$2,Técnicos!$A$2:$A$100,IF(Projetos!$I24=1,Técnicos!$F$2:$F$100,IF(Projetos!$I24=2,Técnicos!$H$2:$H$100,Técnicos!$J$2:$J$100)),,0,1))</f>
        <v/>
      </c>
      <c r="BG25" s="15" t="str" cm="1">
        <f t="array" ref="BG25">IF(OR($B25="",BG$2=""),"",Projetos!$J24/_xlfn.XLOOKUP(BG$2,Técnicos!$A$2:$A$100,IF(Projetos!$I24=1,Técnicos!$F$2:$F$100,IF(Projetos!$I24=2,Técnicos!$H$2:$H$100,Técnicos!$J$2:$J$100)),,0,1))</f>
        <v/>
      </c>
      <c r="BH25" s="15" t="str" cm="1">
        <f t="array" ref="BH25">IF(OR($B25="",BH$2=""),"",Projetos!$J24/_xlfn.XLOOKUP(BH$2,Técnicos!$A$2:$A$100,IF(Projetos!$I24=1,Técnicos!$F$2:$F$100,IF(Projetos!$I24=2,Técnicos!$H$2:$H$100,Técnicos!$J$2:$J$100)),,0,1))</f>
        <v/>
      </c>
      <c r="BI25" s="15" t="str" cm="1">
        <f t="array" ref="BI25">IF(OR($B25="",BI$2=""),"",Projetos!$J24/_xlfn.XLOOKUP(BI$2,Técnicos!$A$2:$A$100,IF(Projetos!$I24=1,Técnicos!$F$2:$F$100,IF(Projetos!$I24=2,Técnicos!$H$2:$H$100,Técnicos!$J$2:$J$100)),,0,1))</f>
        <v/>
      </c>
      <c r="BJ25" s="15" t="str" cm="1">
        <f t="array" ref="BJ25">IF(OR($B25="",BJ$2=""),"",Projetos!$J24/_xlfn.XLOOKUP(BJ$2,Técnicos!$A$2:$A$100,IF(Projetos!$I24=1,Técnicos!$F$2:$F$100,IF(Projetos!$I24=2,Técnicos!$H$2:$H$100,Técnicos!$J$2:$J$100)),,0,1))</f>
        <v/>
      </c>
      <c r="BK25" s="15" t="str" cm="1">
        <f t="array" ref="BK25">IF(OR($B25="",BK$2=""),"",Projetos!$J24/_xlfn.XLOOKUP(BK$2,Técnicos!$A$2:$A$100,IF(Projetos!$I24=1,Técnicos!$F$2:$F$100,IF(Projetos!$I24=2,Técnicos!$H$2:$H$100,Técnicos!$J$2:$J$100)),,0,1))</f>
        <v/>
      </c>
      <c r="BL25" s="15" t="str" cm="1">
        <f t="array" ref="BL25">IF(OR($B25="",BL$2=""),"",Projetos!$J24/_xlfn.XLOOKUP(BL$2,Técnicos!$A$2:$A$100,IF(Projetos!$I24=1,Técnicos!$F$2:$F$100,IF(Projetos!$I24=2,Técnicos!$H$2:$H$100,Técnicos!$J$2:$J$100)),,0,1))</f>
        <v/>
      </c>
      <c r="BM25" s="15" t="str" cm="1">
        <f t="array" ref="BM25">IF(OR($B25="",BM$2=""),"",Projetos!$J24/_xlfn.XLOOKUP(BM$2,Técnicos!$A$2:$A$100,IF(Projetos!$I24=1,Técnicos!$F$2:$F$100,IF(Projetos!$I24=2,Técnicos!$H$2:$H$100,Técnicos!$J$2:$J$100)),,0,1))</f>
        <v/>
      </c>
      <c r="BN25" s="15" t="str" cm="1">
        <f t="array" ref="BN25">IF(OR($B25="",BN$2=""),"",Projetos!$J24/_xlfn.XLOOKUP(BN$2,Técnicos!$A$2:$A$100,IF(Projetos!$I24=1,Técnicos!$F$2:$F$100,IF(Projetos!$I24=2,Técnicos!$H$2:$H$100,Técnicos!$J$2:$J$100)),,0,1))</f>
        <v/>
      </c>
    </row>
    <row r="26" spans="2:66" x14ac:dyDescent="0.3">
      <c r="B26" s="1" t="str">
        <f>IF(Projetos!A25&lt;&gt;"",Projetos!A25,"")</f>
        <v/>
      </c>
      <c r="C26" s="15" t="str" cm="1">
        <f t="array" ref="C26">IF(OR($B26="",C$2=""),"",Projetos!$J25/_xlfn.XLOOKUP(C$2,Técnicos!$A$2:$A$100,IF(Projetos!$I25=1,Técnicos!$F$2:$F$100,IF(Projetos!$I25=2,Técnicos!$H$2:$H$100,Técnicos!$J$2:$J$100)),,0,1))</f>
        <v/>
      </c>
      <c r="D26" s="15" t="str" cm="1">
        <f t="array" ref="D26">IF(OR($B26="",D$2=""),"",Projetos!$J25/_xlfn.XLOOKUP(D$2,Técnicos!$A$2:$A$100,IF(Projetos!$I25=1,Técnicos!$F$2:$F$100,IF(Projetos!$I25=2,Técnicos!$H$2:$H$100,Técnicos!$J$2:$J$100)),,0,1))</f>
        <v/>
      </c>
      <c r="E26" s="15" t="str" cm="1">
        <f t="array" ref="E26">IF(OR($B26="",E$2=""),"",Projetos!$J25/_xlfn.XLOOKUP(E$2,Técnicos!$A$2:$A$100,IF(Projetos!$I25=1,Técnicos!$F$2:$F$100,IF(Projetos!$I25=2,Técnicos!$H$2:$H$100,Técnicos!$J$2:$J$100)),,0,1))</f>
        <v/>
      </c>
      <c r="F26" s="15" t="str" cm="1">
        <f t="array" ref="F26">IF(OR($B26="",F$2=""),"",Projetos!$J25/_xlfn.XLOOKUP(F$2,Técnicos!$A$2:$A$100,IF(Projetos!$I25=1,Técnicos!$F$2:$F$100,IF(Projetos!$I25=2,Técnicos!$H$2:$H$100,Técnicos!$J$2:$J$100)),,0,1))</f>
        <v/>
      </c>
      <c r="G26" s="15" t="str" cm="1">
        <f t="array" ref="G26">IF(OR($B26="",G$2=""),"",Projetos!$J25/_xlfn.XLOOKUP(G$2,Técnicos!$A$2:$A$100,IF(Projetos!$I25=1,Técnicos!$F$2:$F$100,IF(Projetos!$I25=2,Técnicos!$H$2:$H$100,Técnicos!$J$2:$J$100)),,0,1))</f>
        <v/>
      </c>
      <c r="H26" s="15" t="str" cm="1">
        <f t="array" ref="H26">IF(OR($B26="",H$2=""),"",Projetos!$J25/_xlfn.XLOOKUP(H$2,Técnicos!$A$2:$A$100,IF(Projetos!$I25=1,Técnicos!$F$2:$F$100,IF(Projetos!$I25=2,Técnicos!$H$2:$H$100,Técnicos!$J$2:$J$100)),,0,1))</f>
        <v/>
      </c>
      <c r="I26" s="15" t="str" cm="1">
        <f t="array" ref="I26">IF(OR($B26="",I$2=""),"",Projetos!$J25/_xlfn.XLOOKUP(I$2,Técnicos!$A$2:$A$100,IF(Projetos!$I25=1,Técnicos!$F$2:$F$100,IF(Projetos!$I25=2,Técnicos!$H$2:$H$100,Técnicos!$J$2:$J$100)),,0,1))</f>
        <v/>
      </c>
      <c r="J26" s="15" t="str" cm="1">
        <f t="array" ref="J26">IF(OR($B26="",J$2=""),"",Projetos!$J25/_xlfn.XLOOKUP(J$2,Técnicos!$A$2:$A$100,IF(Projetos!$I25=1,Técnicos!$F$2:$F$100,IF(Projetos!$I25=2,Técnicos!$H$2:$H$100,Técnicos!$J$2:$J$100)),,0,1))</f>
        <v/>
      </c>
      <c r="K26" s="15" t="str" cm="1">
        <f t="array" ref="K26">IF(OR($B26="",K$2=""),"",Projetos!$J25/_xlfn.XLOOKUP(K$2,Técnicos!$A$2:$A$100,IF(Projetos!$I25=1,Técnicos!$F$2:$F$100,IF(Projetos!$I25=2,Técnicos!$H$2:$H$100,Técnicos!$J$2:$J$100)),,0,1))</f>
        <v/>
      </c>
      <c r="L26" s="15" t="str" cm="1">
        <f t="array" ref="L26">IF(OR($B26="",L$2=""),"",Projetos!$J25/_xlfn.XLOOKUP(L$2,Técnicos!$A$2:$A$100,IF(Projetos!$I25=1,Técnicos!$F$2:$F$100,IF(Projetos!$I25=2,Técnicos!$H$2:$H$100,Técnicos!$J$2:$J$100)),,0,1))</f>
        <v/>
      </c>
      <c r="M26" s="15" t="str" cm="1">
        <f t="array" ref="M26">IF(OR($B26="",M$2=""),"",Projetos!$J25/_xlfn.XLOOKUP(M$2,Técnicos!$A$2:$A$100,IF(Projetos!$I25=1,Técnicos!$F$2:$F$100,IF(Projetos!$I25=2,Técnicos!$H$2:$H$100,Técnicos!$J$2:$J$100)),,0,1))</f>
        <v/>
      </c>
      <c r="N26" s="15" t="str" cm="1">
        <f t="array" ref="N26">IF(OR($B26="",N$2=""),"",Projetos!$J25/_xlfn.XLOOKUP(N$2,Técnicos!$A$2:$A$100,IF(Projetos!$I25=1,Técnicos!$F$2:$F$100,IF(Projetos!$I25=2,Técnicos!$H$2:$H$100,Técnicos!$J$2:$J$100)),,0,1))</f>
        <v/>
      </c>
      <c r="O26" s="15" t="str" cm="1">
        <f t="array" ref="O26">IF(OR($B26="",O$2=""),"",Projetos!$J25/_xlfn.XLOOKUP(O$2,Técnicos!$A$2:$A$100,IF(Projetos!$I25=1,Técnicos!$F$2:$F$100,IF(Projetos!$I25=2,Técnicos!$H$2:$H$100,Técnicos!$J$2:$J$100)),,0,1))</f>
        <v/>
      </c>
      <c r="P26" s="15" t="str" cm="1">
        <f t="array" ref="P26">IF(OR($B26="",P$2=""),"",Projetos!$J25/_xlfn.XLOOKUP(P$2,Técnicos!$A$2:$A$100,IF(Projetos!$I25=1,Técnicos!$F$2:$F$100,IF(Projetos!$I25=2,Técnicos!$H$2:$H$100,Técnicos!$J$2:$J$100)),,0,1))</f>
        <v/>
      </c>
      <c r="Q26" s="15" t="str" cm="1">
        <f t="array" ref="Q26">IF(OR($B26="",Q$2=""),"",Projetos!$J25/_xlfn.XLOOKUP(Q$2,Técnicos!$A$2:$A$100,IF(Projetos!$I25=1,Técnicos!$F$2:$F$100,IF(Projetos!$I25=2,Técnicos!$H$2:$H$100,Técnicos!$J$2:$J$100)),,0,1))</f>
        <v/>
      </c>
      <c r="R26" s="15" t="str" cm="1">
        <f t="array" ref="R26">IF(OR($B26="",R$2=""),"",Projetos!$J25/_xlfn.XLOOKUP(R$2,Técnicos!$A$2:$A$100,IF(Projetos!$I25=1,Técnicos!$F$2:$F$100,IF(Projetos!$I25=2,Técnicos!$H$2:$H$100,Técnicos!$J$2:$J$100)),,0,1))</f>
        <v/>
      </c>
      <c r="S26" s="15" t="str" cm="1">
        <f t="array" ref="S26">IF(OR($B26="",S$2=""),"",Projetos!$J25/_xlfn.XLOOKUP(S$2,Técnicos!$A$2:$A$100,IF(Projetos!$I25=1,Técnicos!$F$2:$F$100,IF(Projetos!$I25=2,Técnicos!$H$2:$H$100,Técnicos!$J$2:$J$100)),,0,1))</f>
        <v/>
      </c>
      <c r="T26" s="15" t="str" cm="1">
        <f t="array" ref="T26">IF(OR($B26="",T$2=""),"",Projetos!$J25/_xlfn.XLOOKUP(T$2,Técnicos!$A$2:$A$100,IF(Projetos!$I25=1,Técnicos!$F$2:$F$100,IF(Projetos!$I25=2,Técnicos!$H$2:$H$100,Técnicos!$J$2:$J$100)),,0,1))</f>
        <v/>
      </c>
      <c r="U26" s="15" t="str" cm="1">
        <f t="array" ref="U26">IF(OR($B26="",U$2=""),"",Projetos!$J25/_xlfn.XLOOKUP(U$2,Técnicos!$A$2:$A$100,IF(Projetos!$I25=1,Técnicos!$F$2:$F$100,IF(Projetos!$I25=2,Técnicos!$H$2:$H$100,Técnicos!$J$2:$J$100)),,0,1))</f>
        <v/>
      </c>
      <c r="V26" s="15" t="str" cm="1">
        <f t="array" ref="V26">IF(OR($B26="",V$2=""),"",Projetos!$J25/_xlfn.XLOOKUP(V$2,Técnicos!$A$2:$A$100,IF(Projetos!$I25=1,Técnicos!$F$2:$F$100,IF(Projetos!$I25=2,Técnicos!$H$2:$H$100,Técnicos!$J$2:$J$100)),,0,1))</f>
        <v/>
      </c>
      <c r="W26" s="15" t="str" cm="1">
        <f t="array" ref="W26">IF(OR($B26="",W$2=""),"",Projetos!$J25/_xlfn.XLOOKUP(W$2,Técnicos!$A$2:$A$100,IF(Projetos!$I25=1,Técnicos!$F$2:$F$100,IF(Projetos!$I25=2,Técnicos!$H$2:$H$100,Técnicos!$J$2:$J$100)),,0,1))</f>
        <v/>
      </c>
      <c r="X26" s="15" t="str" cm="1">
        <f t="array" ref="X26">IF(OR($B26="",X$2=""),"",Projetos!$J25/_xlfn.XLOOKUP(X$2,Técnicos!$A$2:$A$100,IF(Projetos!$I25=1,Técnicos!$F$2:$F$100,IF(Projetos!$I25=2,Técnicos!$H$2:$H$100,Técnicos!$J$2:$J$100)),,0,1))</f>
        <v/>
      </c>
      <c r="Y26" s="15" t="str" cm="1">
        <f t="array" ref="Y26">IF(OR($B26="",Y$2=""),"",Projetos!$J25/_xlfn.XLOOKUP(Y$2,Técnicos!$A$2:$A$100,IF(Projetos!$I25=1,Técnicos!$F$2:$F$100,IF(Projetos!$I25=2,Técnicos!$H$2:$H$100,Técnicos!$J$2:$J$100)),,0,1))</f>
        <v/>
      </c>
      <c r="Z26" s="15" t="str" cm="1">
        <f t="array" ref="Z26">IF(OR($B26="",Z$2=""),"",Projetos!$J25/_xlfn.XLOOKUP(Z$2,Técnicos!$A$2:$A$100,IF(Projetos!$I25=1,Técnicos!$F$2:$F$100,IF(Projetos!$I25=2,Técnicos!$H$2:$H$100,Técnicos!$J$2:$J$100)),,0,1))</f>
        <v/>
      </c>
      <c r="AA26" s="15" t="str" cm="1">
        <f t="array" ref="AA26">IF(OR($B26="",AA$2=""),"",Projetos!$J25/_xlfn.XLOOKUP(AA$2,Técnicos!$A$2:$A$100,IF(Projetos!$I25=1,Técnicos!$F$2:$F$100,IF(Projetos!$I25=2,Técnicos!$H$2:$H$100,Técnicos!$J$2:$J$100)),,0,1))</f>
        <v/>
      </c>
      <c r="AB26" s="15" t="str" cm="1">
        <f t="array" ref="AB26">IF(OR($B26="",AB$2=""),"",Projetos!$J25/_xlfn.XLOOKUP(AB$2,Técnicos!$A$2:$A$100,IF(Projetos!$I25=1,Técnicos!$F$2:$F$100,IF(Projetos!$I25=2,Técnicos!$H$2:$H$100,Técnicos!$J$2:$J$100)),,0,1))</f>
        <v/>
      </c>
      <c r="AC26" s="15" t="str" cm="1">
        <f t="array" ref="AC26">IF(OR($B26="",AC$2=""),"",Projetos!$J25/_xlfn.XLOOKUP(AC$2,Técnicos!$A$2:$A$100,IF(Projetos!$I25=1,Técnicos!$F$2:$F$100,IF(Projetos!$I25=2,Técnicos!$H$2:$H$100,Técnicos!$J$2:$J$100)),,0,1))</f>
        <v/>
      </c>
      <c r="AD26" s="15" t="str" cm="1">
        <f t="array" ref="AD26">IF(OR($B26="",AD$2=""),"",Projetos!$J25/_xlfn.XLOOKUP(AD$2,Técnicos!$A$2:$A$100,IF(Projetos!$I25=1,Técnicos!$F$2:$F$100,IF(Projetos!$I25=2,Técnicos!$H$2:$H$100,Técnicos!$J$2:$J$100)),,0,1))</f>
        <v/>
      </c>
      <c r="AE26" s="15" t="str" cm="1">
        <f t="array" ref="AE26">IF(OR($B26="",AE$2=""),"",Projetos!$J25/_xlfn.XLOOKUP(AE$2,Técnicos!$A$2:$A$100,IF(Projetos!$I25=1,Técnicos!$F$2:$F$100,IF(Projetos!$I25=2,Técnicos!$H$2:$H$100,Técnicos!$J$2:$J$100)),,0,1))</f>
        <v/>
      </c>
      <c r="AF26" s="15" t="str" cm="1">
        <f t="array" ref="AF26">IF(OR($B26="",AF$2=""),"",Projetos!$J25/_xlfn.XLOOKUP(AF$2,Técnicos!$A$2:$A$100,IF(Projetos!$I25=1,Técnicos!$F$2:$F$100,IF(Projetos!$I25=2,Técnicos!$H$2:$H$100,Técnicos!$J$2:$J$100)),,0,1))</f>
        <v/>
      </c>
      <c r="AG26" s="15" t="str" cm="1">
        <f t="array" ref="AG26">IF(OR($B26="",AG$2=""),"",Projetos!$J25/_xlfn.XLOOKUP(AG$2,Técnicos!$A$2:$A$100,IF(Projetos!$I25=1,Técnicos!$F$2:$F$100,IF(Projetos!$I25=2,Técnicos!$H$2:$H$100,Técnicos!$J$2:$J$100)),,0,1))</f>
        <v/>
      </c>
      <c r="AH26" s="15" t="str" cm="1">
        <f t="array" ref="AH26">IF(OR($B26="",AH$2=""),"",Projetos!$J25/_xlfn.XLOOKUP(AH$2,Técnicos!$A$2:$A$100,IF(Projetos!$I25=1,Técnicos!$F$2:$F$100,IF(Projetos!$I25=2,Técnicos!$H$2:$H$100,Técnicos!$J$2:$J$100)),,0,1))</f>
        <v/>
      </c>
      <c r="AI26" s="15" t="str" cm="1">
        <f t="array" ref="AI26">IF(OR($B26="",AI$2=""),"",Projetos!$J25/_xlfn.XLOOKUP(AI$2,Técnicos!$A$2:$A$100,IF(Projetos!$I25=1,Técnicos!$F$2:$F$100,IF(Projetos!$I25=2,Técnicos!$H$2:$H$100,Técnicos!$J$2:$J$100)),,0,1))</f>
        <v/>
      </c>
      <c r="AJ26" s="15" t="str" cm="1">
        <f t="array" ref="AJ26">IF(OR($B26="",AJ$2=""),"",Projetos!$J25/_xlfn.XLOOKUP(AJ$2,Técnicos!$A$2:$A$100,IF(Projetos!$I25=1,Técnicos!$F$2:$F$100,IF(Projetos!$I25=2,Técnicos!$H$2:$H$100,Técnicos!$J$2:$J$100)),,0,1))</f>
        <v/>
      </c>
      <c r="AK26" s="15" t="str" cm="1">
        <f t="array" ref="AK26">IF(OR($B26="",AK$2=""),"",Projetos!$J25/_xlfn.XLOOKUP(AK$2,Técnicos!$A$2:$A$100,IF(Projetos!$I25=1,Técnicos!$F$2:$F$100,IF(Projetos!$I25=2,Técnicos!$H$2:$H$100,Técnicos!$J$2:$J$100)),,0,1))</f>
        <v/>
      </c>
      <c r="AL26" s="15" t="str" cm="1">
        <f t="array" ref="AL26">IF(OR($B26="",AL$2=""),"",Projetos!$J25/_xlfn.XLOOKUP(AL$2,Técnicos!$A$2:$A$100,IF(Projetos!$I25=1,Técnicos!$F$2:$F$100,IF(Projetos!$I25=2,Técnicos!$H$2:$H$100,Técnicos!$J$2:$J$100)),,0,1))</f>
        <v/>
      </c>
      <c r="AM26" s="15" t="str" cm="1">
        <f t="array" ref="AM26">IF(OR($B26="",AM$2=""),"",Projetos!$J25/_xlfn.XLOOKUP(AM$2,Técnicos!$A$2:$A$100,IF(Projetos!$I25=1,Técnicos!$F$2:$F$100,IF(Projetos!$I25=2,Técnicos!$H$2:$H$100,Técnicos!$J$2:$J$100)),,0,1))</f>
        <v/>
      </c>
      <c r="AN26" s="15" t="str" cm="1">
        <f t="array" ref="AN26">IF(OR($B26="",AN$2=""),"",Projetos!$J25/_xlfn.XLOOKUP(AN$2,Técnicos!$A$2:$A$100,IF(Projetos!$I25=1,Técnicos!$F$2:$F$100,IF(Projetos!$I25=2,Técnicos!$H$2:$H$100,Técnicos!$J$2:$J$100)),,0,1))</f>
        <v/>
      </c>
      <c r="AO26" s="15" t="str" cm="1">
        <f t="array" ref="AO26">IF(OR($B26="",AO$2=""),"",Projetos!$J25/_xlfn.XLOOKUP(AO$2,Técnicos!$A$2:$A$100,IF(Projetos!$I25=1,Técnicos!$F$2:$F$100,IF(Projetos!$I25=2,Técnicos!$H$2:$H$100,Técnicos!$J$2:$J$100)),,0,1))</f>
        <v/>
      </c>
      <c r="AP26" s="15" t="str" cm="1">
        <f t="array" ref="AP26">IF(OR($B26="",AP$2=""),"",Projetos!$J25/_xlfn.XLOOKUP(AP$2,Técnicos!$A$2:$A$100,IF(Projetos!$I25=1,Técnicos!$F$2:$F$100,IF(Projetos!$I25=2,Técnicos!$H$2:$H$100,Técnicos!$J$2:$J$100)),,0,1))</f>
        <v/>
      </c>
      <c r="AQ26" s="15" t="str" cm="1">
        <f t="array" ref="AQ26">IF(OR($B26="",AQ$2=""),"",Projetos!$J25/_xlfn.XLOOKUP(AQ$2,Técnicos!$A$2:$A$100,IF(Projetos!$I25=1,Técnicos!$F$2:$F$100,IF(Projetos!$I25=2,Técnicos!$H$2:$H$100,Técnicos!$J$2:$J$100)),,0,1))</f>
        <v/>
      </c>
      <c r="AR26" s="15" t="str" cm="1">
        <f t="array" ref="AR26">IF(OR($B26="",AR$2=""),"",Projetos!$J25/_xlfn.XLOOKUP(AR$2,Técnicos!$A$2:$A$100,IF(Projetos!$I25=1,Técnicos!$F$2:$F$100,IF(Projetos!$I25=2,Técnicos!$H$2:$H$100,Técnicos!$J$2:$J$100)),,0,1))</f>
        <v/>
      </c>
      <c r="AS26" s="15" t="str" cm="1">
        <f t="array" ref="AS26">IF(OR($B26="",AS$2=""),"",Projetos!$J25/_xlfn.XLOOKUP(AS$2,Técnicos!$A$2:$A$100,IF(Projetos!$I25=1,Técnicos!$F$2:$F$100,IF(Projetos!$I25=2,Técnicos!$H$2:$H$100,Técnicos!$J$2:$J$100)),,0,1))</f>
        <v/>
      </c>
      <c r="AT26" s="15" t="str" cm="1">
        <f t="array" ref="AT26">IF(OR($B26="",AT$2=""),"",Projetos!$J25/_xlfn.XLOOKUP(AT$2,Técnicos!$A$2:$A$100,IF(Projetos!$I25=1,Técnicos!$F$2:$F$100,IF(Projetos!$I25=2,Técnicos!$H$2:$H$100,Técnicos!$J$2:$J$100)),,0,1))</f>
        <v/>
      </c>
      <c r="AU26" s="15" t="str" cm="1">
        <f t="array" ref="AU26">IF(OR($B26="",AU$2=""),"",Projetos!$J25/_xlfn.XLOOKUP(AU$2,Técnicos!$A$2:$A$100,IF(Projetos!$I25=1,Técnicos!$F$2:$F$100,IF(Projetos!$I25=2,Técnicos!$H$2:$H$100,Técnicos!$J$2:$J$100)),,0,1))</f>
        <v/>
      </c>
      <c r="AV26" s="15" t="str" cm="1">
        <f t="array" ref="AV26">IF(OR($B26="",AV$2=""),"",Projetos!$J25/_xlfn.XLOOKUP(AV$2,Técnicos!$A$2:$A$100,IF(Projetos!$I25=1,Técnicos!$F$2:$F$100,IF(Projetos!$I25=2,Técnicos!$H$2:$H$100,Técnicos!$J$2:$J$100)),,0,1))</f>
        <v/>
      </c>
      <c r="AW26" s="15" t="str" cm="1">
        <f t="array" ref="AW26">IF(OR($B26="",AW$2=""),"",Projetos!$J25/_xlfn.XLOOKUP(AW$2,Técnicos!$A$2:$A$100,IF(Projetos!$I25=1,Técnicos!$F$2:$F$100,IF(Projetos!$I25=2,Técnicos!$H$2:$H$100,Técnicos!$J$2:$J$100)),,0,1))</f>
        <v/>
      </c>
      <c r="AX26" s="15" t="str" cm="1">
        <f t="array" ref="AX26">IF(OR($B26="",AX$2=""),"",Projetos!$J25/_xlfn.XLOOKUP(AX$2,Técnicos!$A$2:$A$100,IF(Projetos!$I25=1,Técnicos!$F$2:$F$100,IF(Projetos!$I25=2,Técnicos!$H$2:$H$100,Técnicos!$J$2:$J$100)),,0,1))</f>
        <v/>
      </c>
      <c r="AY26" s="15" t="str" cm="1">
        <f t="array" ref="AY26">IF(OR($B26="",AY$2=""),"",Projetos!$J25/_xlfn.XLOOKUP(AY$2,Técnicos!$A$2:$A$100,IF(Projetos!$I25=1,Técnicos!$F$2:$F$100,IF(Projetos!$I25=2,Técnicos!$H$2:$H$100,Técnicos!$J$2:$J$100)),,0,1))</f>
        <v/>
      </c>
      <c r="AZ26" s="15" t="str" cm="1">
        <f t="array" ref="AZ26">IF(OR($B26="",AZ$2=""),"",Projetos!$J25/_xlfn.XLOOKUP(AZ$2,Técnicos!$A$2:$A$100,IF(Projetos!$I25=1,Técnicos!$F$2:$F$100,IF(Projetos!$I25=2,Técnicos!$H$2:$H$100,Técnicos!$J$2:$J$100)),,0,1))</f>
        <v/>
      </c>
      <c r="BA26" s="15" t="str" cm="1">
        <f t="array" ref="BA26">IF(OR($B26="",BA$2=""),"",Projetos!$J25/_xlfn.XLOOKUP(BA$2,Técnicos!$A$2:$A$100,IF(Projetos!$I25=1,Técnicos!$F$2:$F$100,IF(Projetos!$I25=2,Técnicos!$H$2:$H$100,Técnicos!$J$2:$J$100)),,0,1))</f>
        <v/>
      </c>
      <c r="BB26" s="15" t="str" cm="1">
        <f t="array" ref="BB26">IF(OR($B26="",BB$2=""),"",Projetos!$J25/_xlfn.XLOOKUP(BB$2,Técnicos!$A$2:$A$100,IF(Projetos!$I25=1,Técnicos!$F$2:$F$100,IF(Projetos!$I25=2,Técnicos!$H$2:$H$100,Técnicos!$J$2:$J$100)),,0,1))</f>
        <v/>
      </c>
      <c r="BC26" s="15" t="str" cm="1">
        <f t="array" ref="BC26">IF(OR($B26="",BC$2=""),"",Projetos!$J25/_xlfn.XLOOKUP(BC$2,Técnicos!$A$2:$A$100,IF(Projetos!$I25=1,Técnicos!$F$2:$F$100,IF(Projetos!$I25=2,Técnicos!$H$2:$H$100,Técnicos!$J$2:$J$100)),,0,1))</f>
        <v/>
      </c>
      <c r="BD26" s="15" t="str" cm="1">
        <f t="array" ref="BD26">IF(OR($B26="",BD$2=""),"",Projetos!$J25/_xlfn.XLOOKUP(BD$2,Técnicos!$A$2:$A$100,IF(Projetos!$I25=1,Técnicos!$F$2:$F$100,IF(Projetos!$I25=2,Técnicos!$H$2:$H$100,Técnicos!$J$2:$J$100)),,0,1))</f>
        <v/>
      </c>
      <c r="BE26" s="15" t="str" cm="1">
        <f t="array" ref="BE26">IF(OR($B26="",BE$2=""),"",Projetos!$J25/_xlfn.XLOOKUP(BE$2,Técnicos!$A$2:$A$100,IF(Projetos!$I25=1,Técnicos!$F$2:$F$100,IF(Projetos!$I25=2,Técnicos!$H$2:$H$100,Técnicos!$J$2:$J$100)),,0,1))</f>
        <v/>
      </c>
      <c r="BF26" s="15" t="str" cm="1">
        <f t="array" ref="BF26">IF(OR($B26="",BF$2=""),"",Projetos!$J25/_xlfn.XLOOKUP(BF$2,Técnicos!$A$2:$A$100,IF(Projetos!$I25=1,Técnicos!$F$2:$F$100,IF(Projetos!$I25=2,Técnicos!$H$2:$H$100,Técnicos!$J$2:$J$100)),,0,1))</f>
        <v/>
      </c>
      <c r="BG26" s="15" t="str" cm="1">
        <f t="array" ref="BG26">IF(OR($B26="",BG$2=""),"",Projetos!$J25/_xlfn.XLOOKUP(BG$2,Técnicos!$A$2:$A$100,IF(Projetos!$I25=1,Técnicos!$F$2:$F$100,IF(Projetos!$I25=2,Técnicos!$H$2:$H$100,Técnicos!$J$2:$J$100)),,0,1))</f>
        <v/>
      </c>
      <c r="BH26" s="15" t="str" cm="1">
        <f t="array" ref="BH26">IF(OR($B26="",BH$2=""),"",Projetos!$J25/_xlfn.XLOOKUP(BH$2,Técnicos!$A$2:$A$100,IF(Projetos!$I25=1,Técnicos!$F$2:$F$100,IF(Projetos!$I25=2,Técnicos!$H$2:$H$100,Técnicos!$J$2:$J$100)),,0,1))</f>
        <v/>
      </c>
      <c r="BI26" s="15" t="str" cm="1">
        <f t="array" ref="BI26">IF(OR($B26="",BI$2=""),"",Projetos!$J25/_xlfn.XLOOKUP(BI$2,Técnicos!$A$2:$A$100,IF(Projetos!$I25=1,Técnicos!$F$2:$F$100,IF(Projetos!$I25=2,Técnicos!$H$2:$H$100,Técnicos!$J$2:$J$100)),,0,1))</f>
        <v/>
      </c>
      <c r="BJ26" s="15" t="str" cm="1">
        <f t="array" ref="BJ26">IF(OR($B26="",BJ$2=""),"",Projetos!$J25/_xlfn.XLOOKUP(BJ$2,Técnicos!$A$2:$A$100,IF(Projetos!$I25=1,Técnicos!$F$2:$F$100,IF(Projetos!$I25=2,Técnicos!$H$2:$H$100,Técnicos!$J$2:$J$100)),,0,1))</f>
        <v/>
      </c>
      <c r="BK26" s="15" t="str" cm="1">
        <f t="array" ref="BK26">IF(OR($B26="",BK$2=""),"",Projetos!$J25/_xlfn.XLOOKUP(BK$2,Técnicos!$A$2:$A$100,IF(Projetos!$I25=1,Técnicos!$F$2:$F$100,IF(Projetos!$I25=2,Técnicos!$H$2:$H$100,Técnicos!$J$2:$J$100)),,0,1))</f>
        <v/>
      </c>
      <c r="BL26" s="15" t="str" cm="1">
        <f t="array" ref="BL26">IF(OR($B26="",BL$2=""),"",Projetos!$J25/_xlfn.XLOOKUP(BL$2,Técnicos!$A$2:$A$100,IF(Projetos!$I25=1,Técnicos!$F$2:$F$100,IF(Projetos!$I25=2,Técnicos!$H$2:$H$100,Técnicos!$J$2:$J$100)),,0,1))</f>
        <v/>
      </c>
      <c r="BM26" s="15" t="str" cm="1">
        <f t="array" ref="BM26">IF(OR($B26="",BM$2=""),"",Projetos!$J25/_xlfn.XLOOKUP(BM$2,Técnicos!$A$2:$A$100,IF(Projetos!$I25=1,Técnicos!$F$2:$F$100,IF(Projetos!$I25=2,Técnicos!$H$2:$H$100,Técnicos!$J$2:$J$100)),,0,1))</f>
        <v/>
      </c>
      <c r="BN26" s="15" t="str" cm="1">
        <f t="array" ref="BN26">IF(OR($B26="",BN$2=""),"",Projetos!$J25/_xlfn.XLOOKUP(BN$2,Técnicos!$A$2:$A$100,IF(Projetos!$I25=1,Técnicos!$F$2:$F$100,IF(Projetos!$I25=2,Técnicos!$H$2:$H$100,Técnicos!$J$2:$J$100)),,0,1))</f>
        <v/>
      </c>
    </row>
    <row r="27" spans="2:66" x14ac:dyDescent="0.3">
      <c r="B27" s="1" t="str">
        <f>IF(Projetos!A26&lt;&gt;"",Projetos!A26,"")</f>
        <v/>
      </c>
      <c r="C27" s="15" t="str" cm="1">
        <f t="array" ref="C27">IF(OR($B27="",C$2=""),"",Projetos!$J26/_xlfn.XLOOKUP(C$2,Técnicos!$A$2:$A$100,IF(Projetos!$I26=1,Técnicos!$F$2:$F$100,IF(Projetos!$I26=2,Técnicos!$H$2:$H$100,Técnicos!$J$2:$J$100)),,0,1))</f>
        <v/>
      </c>
      <c r="D27" s="15" t="str" cm="1">
        <f t="array" ref="D27">IF(OR($B27="",D$2=""),"",Projetos!$J26/_xlfn.XLOOKUP(D$2,Técnicos!$A$2:$A$100,IF(Projetos!$I26=1,Técnicos!$F$2:$F$100,IF(Projetos!$I26=2,Técnicos!$H$2:$H$100,Técnicos!$J$2:$J$100)),,0,1))</f>
        <v/>
      </c>
      <c r="E27" s="15" t="str" cm="1">
        <f t="array" ref="E27">IF(OR($B27="",E$2=""),"",Projetos!$J26/_xlfn.XLOOKUP(E$2,Técnicos!$A$2:$A$100,IF(Projetos!$I26=1,Técnicos!$F$2:$F$100,IF(Projetos!$I26=2,Técnicos!$H$2:$H$100,Técnicos!$J$2:$J$100)),,0,1))</f>
        <v/>
      </c>
      <c r="F27" s="15" t="str" cm="1">
        <f t="array" ref="F27">IF(OR($B27="",F$2=""),"",Projetos!$J26/_xlfn.XLOOKUP(F$2,Técnicos!$A$2:$A$100,IF(Projetos!$I26=1,Técnicos!$F$2:$F$100,IF(Projetos!$I26=2,Técnicos!$H$2:$H$100,Técnicos!$J$2:$J$100)),,0,1))</f>
        <v/>
      </c>
      <c r="G27" s="15" t="str" cm="1">
        <f t="array" ref="G27">IF(OR($B27="",G$2=""),"",Projetos!$J26/_xlfn.XLOOKUP(G$2,Técnicos!$A$2:$A$100,IF(Projetos!$I26=1,Técnicos!$F$2:$F$100,IF(Projetos!$I26=2,Técnicos!$H$2:$H$100,Técnicos!$J$2:$J$100)),,0,1))</f>
        <v/>
      </c>
      <c r="H27" s="15" t="str" cm="1">
        <f t="array" ref="H27">IF(OR($B27="",H$2=""),"",Projetos!$J26/_xlfn.XLOOKUP(H$2,Técnicos!$A$2:$A$100,IF(Projetos!$I26=1,Técnicos!$F$2:$F$100,IF(Projetos!$I26=2,Técnicos!$H$2:$H$100,Técnicos!$J$2:$J$100)),,0,1))</f>
        <v/>
      </c>
      <c r="I27" s="15" t="str" cm="1">
        <f t="array" ref="I27">IF(OR($B27="",I$2=""),"",Projetos!$J26/_xlfn.XLOOKUP(I$2,Técnicos!$A$2:$A$100,IF(Projetos!$I26=1,Técnicos!$F$2:$F$100,IF(Projetos!$I26=2,Técnicos!$H$2:$H$100,Técnicos!$J$2:$J$100)),,0,1))</f>
        <v/>
      </c>
      <c r="J27" s="15" t="str" cm="1">
        <f t="array" ref="J27">IF(OR($B27="",J$2=""),"",Projetos!$J26/_xlfn.XLOOKUP(J$2,Técnicos!$A$2:$A$100,IF(Projetos!$I26=1,Técnicos!$F$2:$F$100,IF(Projetos!$I26=2,Técnicos!$H$2:$H$100,Técnicos!$J$2:$J$100)),,0,1))</f>
        <v/>
      </c>
      <c r="K27" s="15" t="str" cm="1">
        <f t="array" ref="K27">IF(OR($B27="",K$2=""),"",Projetos!$J26/_xlfn.XLOOKUP(K$2,Técnicos!$A$2:$A$100,IF(Projetos!$I26=1,Técnicos!$F$2:$F$100,IF(Projetos!$I26=2,Técnicos!$H$2:$H$100,Técnicos!$J$2:$J$100)),,0,1))</f>
        <v/>
      </c>
      <c r="L27" s="15" t="str" cm="1">
        <f t="array" ref="L27">IF(OR($B27="",L$2=""),"",Projetos!$J26/_xlfn.XLOOKUP(L$2,Técnicos!$A$2:$A$100,IF(Projetos!$I26=1,Técnicos!$F$2:$F$100,IF(Projetos!$I26=2,Técnicos!$H$2:$H$100,Técnicos!$J$2:$J$100)),,0,1))</f>
        <v/>
      </c>
      <c r="M27" s="15" t="str" cm="1">
        <f t="array" ref="M27">IF(OR($B27="",M$2=""),"",Projetos!$J26/_xlfn.XLOOKUP(M$2,Técnicos!$A$2:$A$100,IF(Projetos!$I26=1,Técnicos!$F$2:$F$100,IF(Projetos!$I26=2,Técnicos!$H$2:$H$100,Técnicos!$J$2:$J$100)),,0,1))</f>
        <v/>
      </c>
      <c r="N27" s="15" t="str" cm="1">
        <f t="array" ref="N27">IF(OR($B27="",N$2=""),"",Projetos!$J26/_xlfn.XLOOKUP(N$2,Técnicos!$A$2:$A$100,IF(Projetos!$I26=1,Técnicos!$F$2:$F$100,IF(Projetos!$I26=2,Técnicos!$H$2:$H$100,Técnicos!$J$2:$J$100)),,0,1))</f>
        <v/>
      </c>
      <c r="O27" s="15" t="str" cm="1">
        <f t="array" ref="O27">IF(OR($B27="",O$2=""),"",Projetos!$J26/_xlfn.XLOOKUP(O$2,Técnicos!$A$2:$A$100,IF(Projetos!$I26=1,Técnicos!$F$2:$F$100,IF(Projetos!$I26=2,Técnicos!$H$2:$H$100,Técnicos!$J$2:$J$100)),,0,1))</f>
        <v/>
      </c>
      <c r="P27" s="15" t="str" cm="1">
        <f t="array" ref="P27">IF(OR($B27="",P$2=""),"",Projetos!$J26/_xlfn.XLOOKUP(P$2,Técnicos!$A$2:$A$100,IF(Projetos!$I26=1,Técnicos!$F$2:$F$100,IF(Projetos!$I26=2,Técnicos!$H$2:$H$100,Técnicos!$J$2:$J$100)),,0,1))</f>
        <v/>
      </c>
      <c r="Q27" s="15" t="str" cm="1">
        <f t="array" ref="Q27">IF(OR($B27="",Q$2=""),"",Projetos!$J26/_xlfn.XLOOKUP(Q$2,Técnicos!$A$2:$A$100,IF(Projetos!$I26=1,Técnicos!$F$2:$F$100,IF(Projetos!$I26=2,Técnicos!$H$2:$H$100,Técnicos!$J$2:$J$100)),,0,1))</f>
        <v/>
      </c>
      <c r="R27" s="15" t="str" cm="1">
        <f t="array" ref="R27">IF(OR($B27="",R$2=""),"",Projetos!$J26/_xlfn.XLOOKUP(R$2,Técnicos!$A$2:$A$100,IF(Projetos!$I26=1,Técnicos!$F$2:$F$100,IF(Projetos!$I26=2,Técnicos!$H$2:$H$100,Técnicos!$J$2:$J$100)),,0,1))</f>
        <v/>
      </c>
      <c r="S27" s="15" t="str" cm="1">
        <f t="array" ref="S27">IF(OR($B27="",S$2=""),"",Projetos!$J26/_xlfn.XLOOKUP(S$2,Técnicos!$A$2:$A$100,IF(Projetos!$I26=1,Técnicos!$F$2:$F$100,IF(Projetos!$I26=2,Técnicos!$H$2:$H$100,Técnicos!$J$2:$J$100)),,0,1))</f>
        <v/>
      </c>
      <c r="T27" s="15" t="str" cm="1">
        <f t="array" ref="T27">IF(OR($B27="",T$2=""),"",Projetos!$J26/_xlfn.XLOOKUP(T$2,Técnicos!$A$2:$A$100,IF(Projetos!$I26=1,Técnicos!$F$2:$F$100,IF(Projetos!$I26=2,Técnicos!$H$2:$H$100,Técnicos!$J$2:$J$100)),,0,1))</f>
        <v/>
      </c>
      <c r="U27" s="15" t="str" cm="1">
        <f t="array" ref="U27">IF(OR($B27="",U$2=""),"",Projetos!$J26/_xlfn.XLOOKUP(U$2,Técnicos!$A$2:$A$100,IF(Projetos!$I26=1,Técnicos!$F$2:$F$100,IF(Projetos!$I26=2,Técnicos!$H$2:$H$100,Técnicos!$J$2:$J$100)),,0,1))</f>
        <v/>
      </c>
      <c r="V27" s="15" t="str" cm="1">
        <f t="array" ref="V27">IF(OR($B27="",V$2=""),"",Projetos!$J26/_xlfn.XLOOKUP(V$2,Técnicos!$A$2:$A$100,IF(Projetos!$I26=1,Técnicos!$F$2:$F$100,IF(Projetos!$I26=2,Técnicos!$H$2:$H$100,Técnicos!$J$2:$J$100)),,0,1))</f>
        <v/>
      </c>
      <c r="W27" s="15" t="str" cm="1">
        <f t="array" ref="W27">IF(OR($B27="",W$2=""),"",Projetos!$J26/_xlfn.XLOOKUP(W$2,Técnicos!$A$2:$A$100,IF(Projetos!$I26=1,Técnicos!$F$2:$F$100,IF(Projetos!$I26=2,Técnicos!$H$2:$H$100,Técnicos!$J$2:$J$100)),,0,1))</f>
        <v/>
      </c>
      <c r="X27" s="15" t="str" cm="1">
        <f t="array" ref="X27">IF(OR($B27="",X$2=""),"",Projetos!$J26/_xlfn.XLOOKUP(X$2,Técnicos!$A$2:$A$100,IF(Projetos!$I26=1,Técnicos!$F$2:$F$100,IF(Projetos!$I26=2,Técnicos!$H$2:$H$100,Técnicos!$J$2:$J$100)),,0,1))</f>
        <v/>
      </c>
      <c r="Y27" s="15" t="str" cm="1">
        <f t="array" ref="Y27">IF(OR($B27="",Y$2=""),"",Projetos!$J26/_xlfn.XLOOKUP(Y$2,Técnicos!$A$2:$A$100,IF(Projetos!$I26=1,Técnicos!$F$2:$F$100,IF(Projetos!$I26=2,Técnicos!$H$2:$H$100,Técnicos!$J$2:$J$100)),,0,1))</f>
        <v/>
      </c>
      <c r="Z27" s="15" t="str" cm="1">
        <f t="array" ref="Z27">IF(OR($B27="",Z$2=""),"",Projetos!$J26/_xlfn.XLOOKUP(Z$2,Técnicos!$A$2:$A$100,IF(Projetos!$I26=1,Técnicos!$F$2:$F$100,IF(Projetos!$I26=2,Técnicos!$H$2:$H$100,Técnicos!$J$2:$J$100)),,0,1))</f>
        <v/>
      </c>
      <c r="AA27" s="15" t="str" cm="1">
        <f t="array" ref="AA27">IF(OR($B27="",AA$2=""),"",Projetos!$J26/_xlfn.XLOOKUP(AA$2,Técnicos!$A$2:$A$100,IF(Projetos!$I26=1,Técnicos!$F$2:$F$100,IF(Projetos!$I26=2,Técnicos!$H$2:$H$100,Técnicos!$J$2:$J$100)),,0,1))</f>
        <v/>
      </c>
      <c r="AB27" s="15" t="str" cm="1">
        <f t="array" ref="AB27">IF(OR($B27="",AB$2=""),"",Projetos!$J26/_xlfn.XLOOKUP(AB$2,Técnicos!$A$2:$A$100,IF(Projetos!$I26=1,Técnicos!$F$2:$F$100,IF(Projetos!$I26=2,Técnicos!$H$2:$H$100,Técnicos!$J$2:$J$100)),,0,1))</f>
        <v/>
      </c>
      <c r="AC27" s="15" t="str" cm="1">
        <f t="array" ref="AC27">IF(OR($B27="",AC$2=""),"",Projetos!$J26/_xlfn.XLOOKUP(AC$2,Técnicos!$A$2:$A$100,IF(Projetos!$I26=1,Técnicos!$F$2:$F$100,IF(Projetos!$I26=2,Técnicos!$H$2:$H$100,Técnicos!$J$2:$J$100)),,0,1))</f>
        <v/>
      </c>
      <c r="AD27" s="15" t="str" cm="1">
        <f t="array" ref="AD27">IF(OR($B27="",AD$2=""),"",Projetos!$J26/_xlfn.XLOOKUP(AD$2,Técnicos!$A$2:$A$100,IF(Projetos!$I26=1,Técnicos!$F$2:$F$100,IF(Projetos!$I26=2,Técnicos!$H$2:$H$100,Técnicos!$J$2:$J$100)),,0,1))</f>
        <v/>
      </c>
      <c r="AE27" s="15" t="str" cm="1">
        <f t="array" ref="AE27">IF(OR($B27="",AE$2=""),"",Projetos!$J26/_xlfn.XLOOKUP(AE$2,Técnicos!$A$2:$A$100,IF(Projetos!$I26=1,Técnicos!$F$2:$F$100,IF(Projetos!$I26=2,Técnicos!$H$2:$H$100,Técnicos!$J$2:$J$100)),,0,1))</f>
        <v/>
      </c>
      <c r="AF27" s="15" t="str" cm="1">
        <f t="array" ref="AF27">IF(OR($B27="",AF$2=""),"",Projetos!$J26/_xlfn.XLOOKUP(AF$2,Técnicos!$A$2:$A$100,IF(Projetos!$I26=1,Técnicos!$F$2:$F$100,IF(Projetos!$I26=2,Técnicos!$H$2:$H$100,Técnicos!$J$2:$J$100)),,0,1))</f>
        <v/>
      </c>
      <c r="AG27" s="15" t="str" cm="1">
        <f t="array" ref="AG27">IF(OR($B27="",AG$2=""),"",Projetos!$J26/_xlfn.XLOOKUP(AG$2,Técnicos!$A$2:$A$100,IF(Projetos!$I26=1,Técnicos!$F$2:$F$100,IF(Projetos!$I26=2,Técnicos!$H$2:$H$100,Técnicos!$J$2:$J$100)),,0,1))</f>
        <v/>
      </c>
      <c r="AH27" s="15" t="str" cm="1">
        <f t="array" ref="AH27">IF(OR($B27="",AH$2=""),"",Projetos!$J26/_xlfn.XLOOKUP(AH$2,Técnicos!$A$2:$A$100,IF(Projetos!$I26=1,Técnicos!$F$2:$F$100,IF(Projetos!$I26=2,Técnicos!$H$2:$H$100,Técnicos!$J$2:$J$100)),,0,1))</f>
        <v/>
      </c>
      <c r="AI27" s="15" t="str" cm="1">
        <f t="array" ref="AI27">IF(OR($B27="",AI$2=""),"",Projetos!$J26/_xlfn.XLOOKUP(AI$2,Técnicos!$A$2:$A$100,IF(Projetos!$I26=1,Técnicos!$F$2:$F$100,IF(Projetos!$I26=2,Técnicos!$H$2:$H$100,Técnicos!$J$2:$J$100)),,0,1))</f>
        <v/>
      </c>
      <c r="AJ27" s="15" t="str" cm="1">
        <f t="array" ref="AJ27">IF(OR($B27="",AJ$2=""),"",Projetos!$J26/_xlfn.XLOOKUP(AJ$2,Técnicos!$A$2:$A$100,IF(Projetos!$I26=1,Técnicos!$F$2:$F$100,IF(Projetos!$I26=2,Técnicos!$H$2:$H$100,Técnicos!$J$2:$J$100)),,0,1))</f>
        <v/>
      </c>
      <c r="AK27" s="15" t="str" cm="1">
        <f t="array" ref="AK27">IF(OR($B27="",AK$2=""),"",Projetos!$J26/_xlfn.XLOOKUP(AK$2,Técnicos!$A$2:$A$100,IF(Projetos!$I26=1,Técnicos!$F$2:$F$100,IF(Projetos!$I26=2,Técnicos!$H$2:$H$100,Técnicos!$J$2:$J$100)),,0,1))</f>
        <v/>
      </c>
      <c r="AL27" s="15" t="str" cm="1">
        <f t="array" ref="AL27">IF(OR($B27="",AL$2=""),"",Projetos!$J26/_xlfn.XLOOKUP(AL$2,Técnicos!$A$2:$A$100,IF(Projetos!$I26=1,Técnicos!$F$2:$F$100,IF(Projetos!$I26=2,Técnicos!$H$2:$H$100,Técnicos!$J$2:$J$100)),,0,1))</f>
        <v/>
      </c>
      <c r="AM27" s="15" t="str" cm="1">
        <f t="array" ref="AM27">IF(OR($B27="",AM$2=""),"",Projetos!$J26/_xlfn.XLOOKUP(AM$2,Técnicos!$A$2:$A$100,IF(Projetos!$I26=1,Técnicos!$F$2:$F$100,IF(Projetos!$I26=2,Técnicos!$H$2:$H$100,Técnicos!$J$2:$J$100)),,0,1))</f>
        <v/>
      </c>
      <c r="AN27" s="15" t="str" cm="1">
        <f t="array" ref="AN27">IF(OR($B27="",AN$2=""),"",Projetos!$J26/_xlfn.XLOOKUP(AN$2,Técnicos!$A$2:$A$100,IF(Projetos!$I26=1,Técnicos!$F$2:$F$100,IF(Projetos!$I26=2,Técnicos!$H$2:$H$100,Técnicos!$J$2:$J$100)),,0,1))</f>
        <v/>
      </c>
      <c r="AO27" s="15" t="str" cm="1">
        <f t="array" ref="AO27">IF(OR($B27="",AO$2=""),"",Projetos!$J26/_xlfn.XLOOKUP(AO$2,Técnicos!$A$2:$A$100,IF(Projetos!$I26=1,Técnicos!$F$2:$F$100,IF(Projetos!$I26=2,Técnicos!$H$2:$H$100,Técnicos!$J$2:$J$100)),,0,1))</f>
        <v/>
      </c>
      <c r="AP27" s="15" t="str" cm="1">
        <f t="array" ref="AP27">IF(OR($B27="",AP$2=""),"",Projetos!$J26/_xlfn.XLOOKUP(AP$2,Técnicos!$A$2:$A$100,IF(Projetos!$I26=1,Técnicos!$F$2:$F$100,IF(Projetos!$I26=2,Técnicos!$H$2:$H$100,Técnicos!$J$2:$J$100)),,0,1))</f>
        <v/>
      </c>
      <c r="AQ27" s="15" t="str" cm="1">
        <f t="array" ref="AQ27">IF(OR($B27="",AQ$2=""),"",Projetos!$J26/_xlfn.XLOOKUP(AQ$2,Técnicos!$A$2:$A$100,IF(Projetos!$I26=1,Técnicos!$F$2:$F$100,IF(Projetos!$I26=2,Técnicos!$H$2:$H$100,Técnicos!$J$2:$J$100)),,0,1))</f>
        <v/>
      </c>
      <c r="AR27" s="15" t="str" cm="1">
        <f t="array" ref="AR27">IF(OR($B27="",AR$2=""),"",Projetos!$J26/_xlfn.XLOOKUP(AR$2,Técnicos!$A$2:$A$100,IF(Projetos!$I26=1,Técnicos!$F$2:$F$100,IF(Projetos!$I26=2,Técnicos!$H$2:$H$100,Técnicos!$J$2:$J$100)),,0,1))</f>
        <v/>
      </c>
      <c r="AS27" s="15" t="str" cm="1">
        <f t="array" ref="AS27">IF(OR($B27="",AS$2=""),"",Projetos!$J26/_xlfn.XLOOKUP(AS$2,Técnicos!$A$2:$A$100,IF(Projetos!$I26=1,Técnicos!$F$2:$F$100,IF(Projetos!$I26=2,Técnicos!$H$2:$H$100,Técnicos!$J$2:$J$100)),,0,1))</f>
        <v/>
      </c>
      <c r="AT27" s="15" t="str" cm="1">
        <f t="array" ref="AT27">IF(OR($B27="",AT$2=""),"",Projetos!$J26/_xlfn.XLOOKUP(AT$2,Técnicos!$A$2:$A$100,IF(Projetos!$I26=1,Técnicos!$F$2:$F$100,IF(Projetos!$I26=2,Técnicos!$H$2:$H$100,Técnicos!$J$2:$J$100)),,0,1))</f>
        <v/>
      </c>
      <c r="AU27" s="15" t="str" cm="1">
        <f t="array" ref="AU27">IF(OR($B27="",AU$2=""),"",Projetos!$J26/_xlfn.XLOOKUP(AU$2,Técnicos!$A$2:$A$100,IF(Projetos!$I26=1,Técnicos!$F$2:$F$100,IF(Projetos!$I26=2,Técnicos!$H$2:$H$100,Técnicos!$J$2:$J$100)),,0,1))</f>
        <v/>
      </c>
      <c r="AV27" s="15" t="str" cm="1">
        <f t="array" ref="AV27">IF(OR($B27="",AV$2=""),"",Projetos!$J26/_xlfn.XLOOKUP(AV$2,Técnicos!$A$2:$A$100,IF(Projetos!$I26=1,Técnicos!$F$2:$F$100,IF(Projetos!$I26=2,Técnicos!$H$2:$H$100,Técnicos!$J$2:$J$100)),,0,1))</f>
        <v/>
      </c>
      <c r="AW27" s="15" t="str" cm="1">
        <f t="array" ref="AW27">IF(OR($B27="",AW$2=""),"",Projetos!$J26/_xlfn.XLOOKUP(AW$2,Técnicos!$A$2:$A$100,IF(Projetos!$I26=1,Técnicos!$F$2:$F$100,IF(Projetos!$I26=2,Técnicos!$H$2:$H$100,Técnicos!$J$2:$J$100)),,0,1))</f>
        <v/>
      </c>
      <c r="AX27" s="15" t="str" cm="1">
        <f t="array" ref="AX27">IF(OR($B27="",AX$2=""),"",Projetos!$J26/_xlfn.XLOOKUP(AX$2,Técnicos!$A$2:$A$100,IF(Projetos!$I26=1,Técnicos!$F$2:$F$100,IF(Projetos!$I26=2,Técnicos!$H$2:$H$100,Técnicos!$J$2:$J$100)),,0,1))</f>
        <v/>
      </c>
      <c r="AY27" s="15" t="str" cm="1">
        <f t="array" ref="AY27">IF(OR($B27="",AY$2=""),"",Projetos!$J26/_xlfn.XLOOKUP(AY$2,Técnicos!$A$2:$A$100,IF(Projetos!$I26=1,Técnicos!$F$2:$F$100,IF(Projetos!$I26=2,Técnicos!$H$2:$H$100,Técnicos!$J$2:$J$100)),,0,1))</f>
        <v/>
      </c>
      <c r="AZ27" s="15" t="str" cm="1">
        <f t="array" ref="AZ27">IF(OR($B27="",AZ$2=""),"",Projetos!$J26/_xlfn.XLOOKUP(AZ$2,Técnicos!$A$2:$A$100,IF(Projetos!$I26=1,Técnicos!$F$2:$F$100,IF(Projetos!$I26=2,Técnicos!$H$2:$H$100,Técnicos!$J$2:$J$100)),,0,1))</f>
        <v/>
      </c>
      <c r="BA27" s="15" t="str" cm="1">
        <f t="array" ref="BA27">IF(OR($B27="",BA$2=""),"",Projetos!$J26/_xlfn.XLOOKUP(BA$2,Técnicos!$A$2:$A$100,IF(Projetos!$I26=1,Técnicos!$F$2:$F$100,IF(Projetos!$I26=2,Técnicos!$H$2:$H$100,Técnicos!$J$2:$J$100)),,0,1))</f>
        <v/>
      </c>
      <c r="BB27" s="15" t="str" cm="1">
        <f t="array" ref="BB27">IF(OR($B27="",BB$2=""),"",Projetos!$J26/_xlfn.XLOOKUP(BB$2,Técnicos!$A$2:$A$100,IF(Projetos!$I26=1,Técnicos!$F$2:$F$100,IF(Projetos!$I26=2,Técnicos!$H$2:$H$100,Técnicos!$J$2:$J$100)),,0,1))</f>
        <v/>
      </c>
      <c r="BC27" s="15" t="str" cm="1">
        <f t="array" ref="BC27">IF(OR($B27="",BC$2=""),"",Projetos!$J26/_xlfn.XLOOKUP(BC$2,Técnicos!$A$2:$A$100,IF(Projetos!$I26=1,Técnicos!$F$2:$F$100,IF(Projetos!$I26=2,Técnicos!$H$2:$H$100,Técnicos!$J$2:$J$100)),,0,1))</f>
        <v/>
      </c>
      <c r="BD27" s="15" t="str" cm="1">
        <f t="array" ref="BD27">IF(OR($B27="",BD$2=""),"",Projetos!$J26/_xlfn.XLOOKUP(BD$2,Técnicos!$A$2:$A$100,IF(Projetos!$I26=1,Técnicos!$F$2:$F$100,IF(Projetos!$I26=2,Técnicos!$H$2:$H$100,Técnicos!$J$2:$J$100)),,0,1))</f>
        <v/>
      </c>
      <c r="BE27" s="15" t="str" cm="1">
        <f t="array" ref="BE27">IF(OR($B27="",BE$2=""),"",Projetos!$J26/_xlfn.XLOOKUP(BE$2,Técnicos!$A$2:$A$100,IF(Projetos!$I26=1,Técnicos!$F$2:$F$100,IF(Projetos!$I26=2,Técnicos!$H$2:$H$100,Técnicos!$J$2:$J$100)),,0,1))</f>
        <v/>
      </c>
      <c r="BF27" s="15" t="str" cm="1">
        <f t="array" ref="BF27">IF(OR($B27="",BF$2=""),"",Projetos!$J26/_xlfn.XLOOKUP(BF$2,Técnicos!$A$2:$A$100,IF(Projetos!$I26=1,Técnicos!$F$2:$F$100,IF(Projetos!$I26=2,Técnicos!$H$2:$H$100,Técnicos!$J$2:$J$100)),,0,1))</f>
        <v/>
      </c>
      <c r="BG27" s="15" t="str" cm="1">
        <f t="array" ref="BG27">IF(OR($B27="",BG$2=""),"",Projetos!$J26/_xlfn.XLOOKUP(BG$2,Técnicos!$A$2:$A$100,IF(Projetos!$I26=1,Técnicos!$F$2:$F$100,IF(Projetos!$I26=2,Técnicos!$H$2:$H$100,Técnicos!$J$2:$J$100)),,0,1))</f>
        <v/>
      </c>
      <c r="BH27" s="15" t="str" cm="1">
        <f t="array" ref="BH27">IF(OR($B27="",BH$2=""),"",Projetos!$J26/_xlfn.XLOOKUP(BH$2,Técnicos!$A$2:$A$100,IF(Projetos!$I26=1,Técnicos!$F$2:$F$100,IF(Projetos!$I26=2,Técnicos!$H$2:$H$100,Técnicos!$J$2:$J$100)),,0,1))</f>
        <v/>
      </c>
      <c r="BI27" s="15" t="str" cm="1">
        <f t="array" ref="BI27">IF(OR($B27="",BI$2=""),"",Projetos!$J26/_xlfn.XLOOKUP(BI$2,Técnicos!$A$2:$A$100,IF(Projetos!$I26=1,Técnicos!$F$2:$F$100,IF(Projetos!$I26=2,Técnicos!$H$2:$H$100,Técnicos!$J$2:$J$100)),,0,1))</f>
        <v/>
      </c>
      <c r="BJ27" s="15" t="str" cm="1">
        <f t="array" ref="BJ27">IF(OR($B27="",BJ$2=""),"",Projetos!$J26/_xlfn.XLOOKUP(BJ$2,Técnicos!$A$2:$A$100,IF(Projetos!$I26=1,Técnicos!$F$2:$F$100,IF(Projetos!$I26=2,Técnicos!$H$2:$H$100,Técnicos!$J$2:$J$100)),,0,1))</f>
        <v/>
      </c>
      <c r="BK27" s="15" t="str" cm="1">
        <f t="array" ref="BK27">IF(OR($B27="",BK$2=""),"",Projetos!$J26/_xlfn.XLOOKUP(BK$2,Técnicos!$A$2:$A$100,IF(Projetos!$I26=1,Técnicos!$F$2:$F$100,IF(Projetos!$I26=2,Técnicos!$H$2:$H$100,Técnicos!$J$2:$J$100)),,0,1))</f>
        <v/>
      </c>
      <c r="BL27" s="15" t="str" cm="1">
        <f t="array" ref="BL27">IF(OR($B27="",BL$2=""),"",Projetos!$J26/_xlfn.XLOOKUP(BL$2,Técnicos!$A$2:$A$100,IF(Projetos!$I26=1,Técnicos!$F$2:$F$100,IF(Projetos!$I26=2,Técnicos!$H$2:$H$100,Técnicos!$J$2:$J$100)),,0,1))</f>
        <v/>
      </c>
      <c r="BM27" s="15" t="str" cm="1">
        <f t="array" ref="BM27">IF(OR($B27="",BM$2=""),"",Projetos!$J26/_xlfn.XLOOKUP(BM$2,Técnicos!$A$2:$A$100,IF(Projetos!$I26=1,Técnicos!$F$2:$F$100,IF(Projetos!$I26=2,Técnicos!$H$2:$H$100,Técnicos!$J$2:$J$100)),,0,1))</f>
        <v/>
      </c>
      <c r="BN27" s="15" t="str" cm="1">
        <f t="array" ref="BN27">IF(OR($B27="",BN$2=""),"",Projetos!$J26/_xlfn.XLOOKUP(BN$2,Técnicos!$A$2:$A$100,IF(Projetos!$I26=1,Técnicos!$F$2:$F$100,IF(Projetos!$I26=2,Técnicos!$H$2:$H$100,Técnicos!$J$2:$J$100)),,0,1))</f>
        <v/>
      </c>
    </row>
    <row r="28" spans="2:66" x14ac:dyDescent="0.3">
      <c r="B28" s="1" t="str">
        <f>IF(Projetos!A27&lt;&gt;"",Projetos!A27,"")</f>
        <v/>
      </c>
      <c r="C28" s="15" t="str" cm="1">
        <f t="array" ref="C28">IF(OR($B28="",C$2=""),"",Projetos!$J27/_xlfn.XLOOKUP(C$2,Técnicos!$A$2:$A$100,IF(Projetos!$I27=1,Técnicos!$F$2:$F$100,IF(Projetos!$I27=2,Técnicos!$H$2:$H$100,Técnicos!$J$2:$J$100)),,0,1))</f>
        <v/>
      </c>
      <c r="D28" s="15" t="str" cm="1">
        <f t="array" ref="D28">IF(OR($B28="",D$2=""),"",Projetos!$J27/_xlfn.XLOOKUP(D$2,Técnicos!$A$2:$A$100,IF(Projetos!$I27=1,Técnicos!$F$2:$F$100,IF(Projetos!$I27=2,Técnicos!$H$2:$H$100,Técnicos!$J$2:$J$100)),,0,1))</f>
        <v/>
      </c>
      <c r="E28" s="15" t="str" cm="1">
        <f t="array" ref="E28">IF(OR($B28="",E$2=""),"",Projetos!$J27/_xlfn.XLOOKUP(E$2,Técnicos!$A$2:$A$100,IF(Projetos!$I27=1,Técnicos!$F$2:$F$100,IF(Projetos!$I27=2,Técnicos!$H$2:$H$100,Técnicos!$J$2:$J$100)),,0,1))</f>
        <v/>
      </c>
      <c r="F28" s="15" t="str" cm="1">
        <f t="array" ref="F28">IF(OR($B28="",F$2=""),"",Projetos!$J27/_xlfn.XLOOKUP(F$2,Técnicos!$A$2:$A$100,IF(Projetos!$I27=1,Técnicos!$F$2:$F$100,IF(Projetos!$I27=2,Técnicos!$H$2:$H$100,Técnicos!$J$2:$J$100)),,0,1))</f>
        <v/>
      </c>
      <c r="G28" s="15" t="str" cm="1">
        <f t="array" ref="G28">IF(OR($B28="",G$2=""),"",Projetos!$J27/_xlfn.XLOOKUP(G$2,Técnicos!$A$2:$A$100,IF(Projetos!$I27=1,Técnicos!$F$2:$F$100,IF(Projetos!$I27=2,Técnicos!$H$2:$H$100,Técnicos!$J$2:$J$100)),,0,1))</f>
        <v/>
      </c>
      <c r="H28" s="15" t="str" cm="1">
        <f t="array" ref="H28">IF(OR($B28="",H$2=""),"",Projetos!$J27/_xlfn.XLOOKUP(H$2,Técnicos!$A$2:$A$100,IF(Projetos!$I27=1,Técnicos!$F$2:$F$100,IF(Projetos!$I27=2,Técnicos!$H$2:$H$100,Técnicos!$J$2:$J$100)),,0,1))</f>
        <v/>
      </c>
      <c r="I28" s="15" t="str" cm="1">
        <f t="array" ref="I28">IF(OR($B28="",I$2=""),"",Projetos!$J27/_xlfn.XLOOKUP(I$2,Técnicos!$A$2:$A$100,IF(Projetos!$I27=1,Técnicos!$F$2:$F$100,IF(Projetos!$I27=2,Técnicos!$H$2:$H$100,Técnicos!$J$2:$J$100)),,0,1))</f>
        <v/>
      </c>
      <c r="J28" s="15" t="str" cm="1">
        <f t="array" ref="J28">IF(OR($B28="",J$2=""),"",Projetos!$J27/_xlfn.XLOOKUP(J$2,Técnicos!$A$2:$A$100,IF(Projetos!$I27=1,Técnicos!$F$2:$F$100,IF(Projetos!$I27=2,Técnicos!$H$2:$H$100,Técnicos!$J$2:$J$100)),,0,1))</f>
        <v/>
      </c>
      <c r="K28" s="15" t="str" cm="1">
        <f t="array" ref="K28">IF(OR($B28="",K$2=""),"",Projetos!$J27/_xlfn.XLOOKUP(K$2,Técnicos!$A$2:$A$100,IF(Projetos!$I27=1,Técnicos!$F$2:$F$100,IF(Projetos!$I27=2,Técnicos!$H$2:$H$100,Técnicos!$J$2:$J$100)),,0,1))</f>
        <v/>
      </c>
      <c r="L28" s="15" t="str" cm="1">
        <f t="array" ref="L28">IF(OR($B28="",L$2=""),"",Projetos!$J27/_xlfn.XLOOKUP(L$2,Técnicos!$A$2:$A$100,IF(Projetos!$I27=1,Técnicos!$F$2:$F$100,IF(Projetos!$I27=2,Técnicos!$H$2:$H$100,Técnicos!$J$2:$J$100)),,0,1))</f>
        <v/>
      </c>
      <c r="M28" s="15" t="str" cm="1">
        <f t="array" ref="M28">IF(OR($B28="",M$2=""),"",Projetos!$J27/_xlfn.XLOOKUP(M$2,Técnicos!$A$2:$A$100,IF(Projetos!$I27=1,Técnicos!$F$2:$F$100,IF(Projetos!$I27=2,Técnicos!$H$2:$H$100,Técnicos!$J$2:$J$100)),,0,1))</f>
        <v/>
      </c>
      <c r="N28" s="15" t="str" cm="1">
        <f t="array" ref="N28">IF(OR($B28="",N$2=""),"",Projetos!$J27/_xlfn.XLOOKUP(N$2,Técnicos!$A$2:$A$100,IF(Projetos!$I27=1,Técnicos!$F$2:$F$100,IF(Projetos!$I27=2,Técnicos!$H$2:$H$100,Técnicos!$J$2:$J$100)),,0,1))</f>
        <v/>
      </c>
      <c r="O28" s="15" t="str" cm="1">
        <f t="array" ref="O28">IF(OR($B28="",O$2=""),"",Projetos!$J27/_xlfn.XLOOKUP(O$2,Técnicos!$A$2:$A$100,IF(Projetos!$I27=1,Técnicos!$F$2:$F$100,IF(Projetos!$I27=2,Técnicos!$H$2:$H$100,Técnicos!$J$2:$J$100)),,0,1))</f>
        <v/>
      </c>
      <c r="P28" s="15" t="str" cm="1">
        <f t="array" ref="P28">IF(OR($B28="",P$2=""),"",Projetos!$J27/_xlfn.XLOOKUP(P$2,Técnicos!$A$2:$A$100,IF(Projetos!$I27=1,Técnicos!$F$2:$F$100,IF(Projetos!$I27=2,Técnicos!$H$2:$H$100,Técnicos!$J$2:$J$100)),,0,1))</f>
        <v/>
      </c>
      <c r="Q28" s="15" t="str" cm="1">
        <f t="array" ref="Q28">IF(OR($B28="",Q$2=""),"",Projetos!$J27/_xlfn.XLOOKUP(Q$2,Técnicos!$A$2:$A$100,IF(Projetos!$I27=1,Técnicos!$F$2:$F$100,IF(Projetos!$I27=2,Técnicos!$H$2:$H$100,Técnicos!$J$2:$J$100)),,0,1))</f>
        <v/>
      </c>
      <c r="R28" s="15" t="str" cm="1">
        <f t="array" ref="R28">IF(OR($B28="",R$2=""),"",Projetos!$J27/_xlfn.XLOOKUP(R$2,Técnicos!$A$2:$A$100,IF(Projetos!$I27=1,Técnicos!$F$2:$F$100,IF(Projetos!$I27=2,Técnicos!$H$2:$H$100,Técnicos!$J$2:$J$100)),,0,1))</f>
        <v/>
      </c>
      <c r="S28" s="15" t="str" cm="1">
        <f t="array" ref="S28">IF(OR($B28="",S$2=""),"",Projetos!$J27/_xlfn.XLOOKUP(S$2,Técnicos!$A$2:$A$100,IF(Projetos!$I27=1,Técnicos!$F$2:$F$100,IF(Projetos!$I27=2,Técnicos!$H$2:$H$100,Técnicos!$J$2:$J$100)),,0,1))</f>
        <v/>
      </c>
      <c r="T28" s="15" t="str" cm="1">
        <f t="array" ref="T28">IF(OR($B28="",T$2=""),"",Projetos!$J27/_xlfn.XLOOKUP(T$2,Técnicos!$A$2:$A$100,IF(Projetos!$I27=1,Técnicos!$F$2:$F$100,IF(Projetos!$I27=2,Técnicos!$H$2:$H$100,Técnicos!$J$2:$J$100)),,0,1))</f>
        <v/>
      </c>
      <c r="U28" s="15" t="str" cm="1">
        <f t="array" ref="U28">IF(OR($B28="",U$2=""),"",Projetos!$J27/_xlfn.XLOOKUP(U$2,Técnicos!$A$2:$A$100,IF(Projetos!$I27=1,Técnicos!$F$2:$F$100,IF(Projetos!$I27=2,Técnicos!$H$2:$H$100,Técnicos!$J$2:$J$100)),,0,1))</f>
        <v/>
      </c>
      <c r="V28" s="15" t="str" cm="1">
        <f t="array" ref="V28">IF(OR($B28="",V$2=""),"",Projetos!$J27/_xlfn.XLOOKUP(V$2,Técnicos!$A$2:$A$100,IF(Projetos!$I27=1,Técnicos!$F$2:$F$100,IF(Projetos!$I27=2,Técnicos!$H$2:$H$100,Técnicos!$J$2:$J$100)),,0,1))</f>
        <v/>
      </c>
      <c r="W28" s="15" t="str" cm="1">
        <f t="array" ref="W28">IF(OR($B28="",W$2=""),"",Projetos!$J27/_xlfn.XLOOKUP(W$2,Técnicos!$A$2:$A$100,IF(Projetos!$I27=1,Técnicos!$F$2:$F$100,IF(Projetos!$I27=2,Técnicos!$H$2:$H$100,Técnicos!$J$2:$J$100)),,0,1))</f>
        <v/>
      </c>
      <c r="X28" s="15" t="str" cm="1">
        <f t="array" ref="X28">IF(OR($B28="",X$2=""),"",Projetos!$J27/_xlfn.XLOOKUP(X$2,Técnicos!$A$2:$A$100,IF(Projetos!$I27=1,Técnicos!$F$2:$F$100,IF(Projetos!$I27=2,Técnicos!$H$2:$H$100,Técnicos!$J$2:$J$100)),,0,1))</f>
        <v/>
      </c>
      <c r="Y28" s="15" t="str" cm="1">
        <f t="array" ref="Y28">IF(OR($B28="",Y$2=""),"",Projetos!$J27/_xlfn.XLOOKUP(Y$2,Técnicos!$A$2:$A$100,IF(Projetos!$I27=1,Técnicos!$F$2:$F$100,IF(Projetos!$I27=2,Técnicos!$H$2:$H$100,Técnicos!$J$2:$J$100)),,0,1))</f>
        <v/>
      </c>
      <c r="Z28" s="15" t="str" cm="1">
        <f t="array" ref="Z28">IF(OR($B28="",Z$2=""),"",Projetos!$J27/_xlfn.XLOOKUP(Z$2,Técnicos!$A$2:$A$100,IF(Projetos!$I27=1,Técnicos!$F$2:$F$100,IF(Projetos!$I27=2,Técnicos!$H$2:$H$100,Técnicos!$J$2:$J$100)),,0,1))</f>
        <v/>
      </c>
      <c r="AA28" s="15" t="str" cm="1">
        <f t="array" ref="AA28">IF(OR($B28="",AA$2=""),"",Projetos!$J27/_xlfn.XLOOKUP(AA$2,Técnicos!$A$2:$A$100,IF(Projetos!$I27=1,Técnicos!$F$2:$F$100,IF(Projetos!$I27=2,Técnicos!$H$2:$H$100,Técnicos!$J$2:$J$100)),,0,1))</f>
        <v/>
      </c>
      <c r="AB28" s="15" t="str" cm="1">
        <f t="array" ref="AB28">IF(OR($B28="",AB$2=""),"",Projetos!$J27/_xlfn.XLOOKUP(AB$2,Técnicos!$A$2:$A$100,IF(Projetos!$I27=1,Técnicos!$F$2:$F$100,IF(Projetos!$I27=2,Técnicos!$H$2:$H$100,Técnicos!$J$2:$J$100)),,0,1))</f>
        <v/>
      </c>
      <c r="AC28" s="15" t="str" cm="1">
        <f t="array" ref="AC28">IF(OR($B28="",AC$2=""),"",Projetos!$J27/_xlfn.XLOOKUP(AC$2,Técnicos!$A$2:$A$100,IF(Projetos!$I27=1,Técnicos!$F$2:$F$100,IF(Projetos!$I27=2,Técnicos!$H$2:$H$100,Técnicos!$J$2:$J$100)),,0,1))</f>
        <v/>
      </c>
      <c r="AD28" s="15" t="str" cm="1">
        <f t="array" ref="AD28">IF(OR($B28="",AD$2=""),"",Projetos!$J27/_xlfn.XLOOKUP(AD$2,Técnicos!$A$2:$A$100,IF(Projetos!$I27=1,Técnicos!$F$2:$F$100,IF(Projetos!$I27=2,Técnicos!$H$2:$H$100,Técnicos!$J$2:$J$100)),,0,1))</f>
        <v/>
      </c>
      <c r="AE28" s="15" t="str" cm="1">
        <f t="array" ref="AE28">IF(OR($B28="",AE$2=""),"",Projetos!$J27/_xlfn.XLOOKUP(AE$2,Técnicos!$A$2:$A$100,IF(Projetos!$I27=1,Técnicos!$F$2:$F$100,IF(Projetos!$I27=2,Técnicos!$H$2:$H$100,Técnicos!$J$2:$J$100)),,0,1))</f>
        <v/>
      </c>
      <c r="AF28" s="15" t="str" cm="1">
        <f t="array" ref="AF28">IF(OR($B28="",AF$2=""),"",Projetos!$J27/_xlfn.XLOOKUP(AF$2,Técnicos!$A$2:$A$100,IF(Projetos!$I27=1,Técnicos!$F$2:$F$100,IF(Projetos!$I27=2,Técnicos!$H$2:$H$100,Técnicos!$J$2:$J$100)),,0,1))</f>
        <v/>
      </c>
      <c r="AG28" s="15" t="str" cm="1">
        <f t="array" ref="AG28">IF(OR($B28="",AG$2=""),"",Projetos!$J27/_xlfn.XLOOKUP(AG$2,Técnicos!$A$2:$A$100,IF(Projetos!$I27=1,Técnicos!$F$2:$F$100,IF(Projetos!$I27=2,Técnicos!$H$2:$H$100,Técnicos!$J$2:$J$100)),,0,1))</f>
        <v/>
      </c>
      <c r="AH28" s="15" t="str" cm="1">
        <f t="array" ref="AH28">IF(OR($B28="",AH$2=""),"",Projetos!$J27/_xlfn.XLOOKUP(AH$2,Técnicos!$A$2:$A$100,IF(Projetos!$I27=1,Técnicos!$F$2:$F$100,IF(Projetos!$I27=2,Técnicos!$H$2:$H$100,Técnicos!$J$2:$J$100)),,0,1))</f>
        <v/>
      </c>
      <c r="AI28" s="15" t="str" cm="1">
        <f t="array" ref="AI28">IF(OR($B28="",AI$2=""),"",Projetos!$J27/_xlfn.XLOOKUP(AI$2,Técnicos!$A$2:$A$100,IF(Projetos!$I27=1,Técnicos!$F$2:$F$100,IF(Projetos!$I27=2,Técnicos!$H$2:$H$100,Técnicos!$J$2:$J$100)),,0,1))</f>
        <v/>
      </c>
      <c r="AJ28" s="15" t="str" cm="1">
        <f t="array" ref="AJ28">IF(OR($B28="",AJ$2=""),"",Projetos!$J27/_xlfn.XLOOKUP(AJ$2,Técnicos!$A$2:$A$100,IF(Projetos!$I27=1,Técnicos!$F$2:$F$100,IF(Projetos!$I27=2,Técnicos!$H$2:$H$100,Técnicos!$J$2:$J$100)),,0,1))</f>
        <v/>
      </c>
      <c r="AK28" s="15" t="str" cm="1">
        <f t="array" ref="AK28">IF(OR($B28="",AK$2=""),"",Projetos!$J27/_xlfn.XLOOKUP(AK$2,Técnicos!$A$2:$A$100,IF(Projetos!$I27=1,Técnicos!$F$2:$F$100,IF(Projetos!$I27=2,Técnicos!$H$2:$H$100,Técnicos!$J$2:$J$100)),,0,1))</f>
        <v/>
      </c>
      <c r="AL28" s="15" t="str" cm="1">
        <f t="array" ref="AL28">IF(OR($B28="",AL$2=""),"",Projetos!$J27/_xlfn.XLOOKUP(AL$2,Técnicos!$A$2:$A$100,IF(Projetos!$I27=1,Técnicos!$F$2:$F$100,IF(Projetos!$I27=2,Técnicos!$H$2:$H$100,Técnicos!$J$2:$J$100)),,0,1))</f>
        <v/>
      </c>
      <c r="AM28" s="15" t="str" cm="1">
        <f t="array" ref="AM28">IF(OR($B28="",AM$2=""),"",Projetos!$J27/_xlfn.XLOOKUP(AM$2,Técnicos!$A$2:$A$100,IF(Projetos!$I27=1,Técnicos!$F$2:$F$100,IF(Projetos!$I27=2,Técnicos!$H$2:$H$100,Técnicos!$J$2:$J$100)),,0,1))</f>
        <v/>
      </c>
      <c r="AN28" s="15" t="str" cm="1">
        <f t="array" ref="AN28">IF(OR($B28="",AN$2=""),"",Projetos!$J27/_xlfn.XLOOKUP(AN$2,Técnicos!$A$2:$A$100,IF(Projetos!$I27=1,Técnicos!$F$2:$F$100,IF(Projetos!$I27=2,Técnicos!$H$2:$H$100,Técnicos!$J$2:$J$100)),,0,1))</f>
        <v/>
      </c>
      <c r="AO28" s="15" t="str" cm="1">
        <f t="array" ref="AO28">IF(OR($B28="",AO$2=""),"",Projetos!$J27/_xlfn.XLOOKUP(AO$2,Técnicos!$A$2:$A$100,IF(Projetos!$I27=1,Técnicos!$F$2:$F$100,IF(Projetos!$I27=2,Técnicos!$H$2:$H$100,Técnicos!$J$2:$J$100)),,0,1))</f>
        <v/>
      </c>
      <c r="AP28" s="15" t="str" cm="1">
        <f t="array" ref="AP28">IF(OR($B28="",AP$2=""),"",Projetos!$J27/_xlfn.XLOOKUP(AP$2,Técnicos!$A$2:$A$100,IF(Projetos!$I27=1,Técnicos!$F$2:$F$100,IF(Projetos!$I27=2,Técnicos!$H$2:$H$100,Técnicos!$J$2:$J$100)),,0,1))</f>
        <v/>
      </c>
      <c r="AQ28" s="15" t="str" cm="1">
        <f t="array" ref="AQ28">IF(OR($B28="",AQ$2=""),"",Projetos!$J27/_xlfn.XLOOKUP(AQ$2,Técnicos!$A$2:$A$100,IF(Projetos!$I27=1,Técnicos!$F$2:$F$100,IF(Projetos!$I27=2,Técnicos!$H$2:$H$100,Técnicos!$J$2:$J$100)),,0,1))</f>
        <v/>
      </c>
      <c r="AR28" s="15" t="str" cm="1">
        <f t="array" ref="AR28">IF(OR($B28="",AR$2=""),"",Projetos!$J27/_xlfn.XLOOKUP(AR$2,Técnicos!$A$2:$A$100,IF(Projetos!$I27=1,Técnicos!$F$2:$F$100,IF(Projetos!$I27=2,Técnicos!$H$2:$H$100,Técnicos!$J$2:$J$100)),,0,1))</f>
        <v/>
      </c>
      <c r="AS28" s="15" t="str" cm="1">
        <f t="array" ref="AS28">IF(OR($B28="",AS$2=""),"",Projetos!$J27/_xlfn.XLOOKUP(AS$2,Técnicos!$A$2:$A$100,IF(Projetos!$I27=1,Técnicos!$F$2:$F$100,IF(Projetos!$I27=2,Técnicos!$H$2:$H$100,Técnicos!$J$2:$J$100)),,0,1))</f>
        <v/>
      </c>
      <c r="AT28" s="15" t="str" cm="1">
        <f t="array" ref="AT28">IF(OR($B28="",AT$2=""),"",Projetos!$J27/_xlfn.XLOOKUP(AT$2,Técnicos!$A$2:$A$100,IF(Projetos!$I27=1,Técnicos!$F$2:$F$100,IF(Projetos!$I27=2,Técnicos!$H$2:$H$100,Técnicos!$J$2:$J$100)),,0,1))</f>
        <v/>
      </c>
      <c r="AU28" s="15" t="str" cm="1">
        <f t="array" ref="AU28">IF(OR($B28="",AU$2=""),"",Projetos!$J27/_xlfn.XLOOKUP(AU$2,Técnicos!$A$2:$A$100,IF(Projetos!$I27=1,Técnicos!$F$2:$F$100,IF(Projetos!$I27=2,Técnicos!$H$2:$H$100,Técnicos!$J$2:$J$100)),,0,1))</f>
        <v/>
      </c>
      <c r="AV28" s="15" t="str" cm="1">
        <f t="array" ref="AV28">IF(OR($B28="",AV$2=""),"",Projetos!$J27/_xlfn.XLOOKUP(AV$2,Técnicos!$A$2:$A$100,IF(Projetos!$I27=1,Técnicos!$F$2:$F$100,IF(Projetos!$I27=2,Técnicos!$H$2:$H$100,Técnicos!$J$2:$J$100)),,0,1))</f>
        <v/>
      </c>
      <c r="AW28" s="15" t="str" cm="1">
        <f t="array" ref="AW28">IF(OR($B28="",AW$2=""),"",Projetos!$J27/_xlfn.XLOOKUP(AW$2,Técnicos!$A$2:$A$100,IF(Projetos!$I27=1,Técnicos!$F$2:$F$100,IF(Projetos!$I27=2,Técnicos!$H$2:$H$100,Técnicos!$J$2:$J$100)),,0,1))</f>
        <v/>
      </c>
      <c r="AX28" s="15" t="str" cm="1">
        <f t="array" ref="AX28">IF(OR($B28="",AX$2=""),"",Projetos!$J27/_xlfn.XLOOKUP(AX$2,Técnicos!$A$2:$A$100,IF(Projetos!$I27=1,Técnicos!$F$2:$F$100,IF(Projetos!$I27=2,Técnicos!$H$2:$H$100,Técnicos!$J$2:$J$100)),,0,1))</f>
        <v/>
      </c>
      <c r="AY28" s="15" t="str" cm="1">
        <f t="array" ref="AY28">IF(OR($B28="",AY$2=""),"",Projetos!$J27/_xlfn.XLOOKUP(AY$2,Técnicos!$A$2:$A$100,IF(Projetos!$I27=1,Técnicos!$F$2:$F$100,IF(Projetos!$I27=2,Técnicos!$H$2:$H$100,Técnicos!$J$2:$J$100)),,0,1))</f>
        <v/>
      </c>
      <c r="AZ28" s="15" t="str" cm="1">
        <f t="array" ref="AZ28">IF(OR($B28="",AZ$2=""),"",Projetos!$J27/_xlfn.XLOOKUP(AZ$2,Técnicos!$A$2:$A$100,IF(Projetos!$I27=1,Técnicos!$F$2:$F$100,IF(Projetos!$I27=2,Técnicos!$H$2:$H$100,Técnicos!$J$2:$J$100)),,0,1))</f>
        <v/>
      </c>
      <c r="BA28" s="15" t="str" cm="1">
        <f t="array" ref="BA28">IF(OR($B28="",BA$2=""),"",Projetos!$J27/_xlfn.XLOOKUP(BA$2,Técnicos!$A$2:$A$100,IF(Projetos!$I27=1,Técnicos!$F$2:$F$100,IF(Projetos!$I27=2,Técnicos!$H$2:$H$100,Técnicos!$J$2:$J$100)),,0,1))</f>
        <v/>
      </c>
      <c r="BB28" s="15" t="str" cm="1">
        <f t="array" ref="BB28">IF(OR($B28="",BB$2=""),"",Projetos!$J27/_xlfn.XLOOKUP(BB$2,Técnicos!$A$2:$A$100,IF(Projetos!$I27=1,Técnicos!$F$2:$F$100,IF(Projetos!$I27=2,Técnicos!$H$2:$H$100,Técnicos!$J$2:$J$100)),,0,1))</f>
        <v/>
      </c>
      <c r="BC28" s="15" t="str" cm="1">
        <f t="array" ref="BC28">IF(OR($B28="",BC$2=""),"",Projetos!$J27/_xlfn.XLOOKUP(BC$2,Técnicos!$A$2:$A$100,IF(Projetos!$I27=1,Técnicos!$F$2:$F$100,IF(Projetos!$I27=2,Técnicos!$H$2:$H$100,Técnicos!$J$2:$J$100)),,0,1))</f>
        <v/>
      </c>
      <c r="BD28" s="15" t="str" cm="1">
        <f t="array" ref="BD28">IF(OR($B28="",BD$2=""),"",Projetos!$J27/_xlfn.XLOOKUP(BD$2,Técnicos!$A$2:$A$100,IF(Projetos!$I27=1,Técnicos!$F$2:$F$100,IF(Projetos!$I27=2,Técnicos!$H$2:$H$100,Técnicos!$J$2:$J$100)),,0,1))</f>
        <v/>
      </c>
      <c r="BE28" s="15" t="str" cm="1">
        <f t="array" ref="BE28">IF(OR($B28="",BE$2=""),"",Projetos!$J27/_xlfn.XLOOKUP(BE$2,Técnicos!$A$2:$A$100,IF(Projetos!$I27=1,Técnicos!$F$2:$F$100,IF(Projetos!$I27=2,Técnicos!$H$2:$H$100,Técnicos!$J$2:$J$100)),,0,1))</f>
        <v/>
      </c>
      <c r="BF28" s="15" t="str" cm="1">
        <f t="array" ref="BF28">IF(OR($B28="",BF$2=""),"",Projetos!$J27/_xlfn.XLOOKUP(BF$2,Técnicos!$A$2:$A$100,IF(Projetos!$I27=1,Técnicos!$F$2:$F$100,IF(Projetos!$I27=2,Técnicos!$H$2:$H$100,Técnicos!$J$2:$J$100)),,0,1))</f>
        <v/>
      </c>
      <c r="BG28" s="15" t="str" cm="1">
        <f t="array" ref="BG28">IF(OR($B28="",BG$2=""),"",Projetos!$J27/_xlfn.XLOOKUP(BG$2,Técnicos!$A$2:$A$100,IF(Projetos!$I27=1,Técnicos!$F$2:$F$100,IF(Projetos!$I27=2,Técnicos!$H$2:$H$100,Técnicos!$J$2:$J$100)),,0,1))</f>
        <v/>
      </c>
      <c r="BH28" s="15" t="str" cm="1">
        <f t="array" ref="BH28">IF(OR($B28="",BH$2=""),"",Projetos!$J27/_xlfn.XLOOKUP(BH$2,Técnicos!$A$2:$A$100,IF(Projetos!$I27=1,Técnicos!$F$2:$F$100,IF(Projetos!$I27=2,Técnicos!$H$2:$H$100,Técnicos!$J$2:$J$100)),,0,1))</f>
        <v/>
      </c>
      <c r="BI28" s="15" t="str" cm="1">
        <f t="array" ref="BI28">IF(OR($B28="",BI$2=""),"",Projetos!$J27/_xlfn.XLOOKUP(BI$2,Técnicos!$A$2:$A$100,IF(Projetos!$I27=1,Técnicos!$F$2:$F$100,IF(Projetos!$I27=2,Técnicos!$H$2:$H$100,Técnicos!$J$2:$J$100)),,0,1))</f>
        <v/>
      </c>
      <c r="BJ28" s="15" t="str" cm="1">
        <f t="array" ref="BJ28">IF(OR($B28="",BJ$2=""),"",Projetos!$J27/_xlfn.XLOOKUP(BJ$2,Técnicos!$A$2:$A$100,IF(Projetos!$I27=1,Técnicos!$F$2:$F$100,IF(Projetos!$I27=2,Técnicos!$H$2:$H$100,Técnicos!$J$2:$J$100)),,0,1))</f>
        <v/>
      </c>
      <c r="BK28" s="15" t="str" cm="1">
        <f t="array" ref="BK28">IF(OR($B28="",BK$2=""),"",Projetos!$J27/_xlfn.XLOOKUP(BK$2,Técnicos!$A$2:$A$100,IF(Projetos!$I27=1,Técnicos!$F$2:$F$100,IF(Projetos!$I27=2,Técnicos!$H$2:$H$100,Técnicos!$J$2:$J$100)),,0,1))</f>
        <v/>
      </c>
      <c r="BL28" s="15" t="str" cm="1">
        <f t="array" ref="BL28">IF(OR($B28="",BL$2=""),"",Projetos!$J27/_xlfn.XLOOKUP(BL$2,Técnicos!$A$2:$A$100,IF(Projetos!$I27=1,Técnicos!$F$2:$F$100,IF(Projetos!$I27=2,Técnicos!$H$2:$H$100,Técnicos!$J$2:$J$100)),,0,1))</f>
        <v/>
      </c>
      <c r="BM28" s="15" t="str" cm="1">
        <f t="array" ref="BM28">IF(OR($B28="",BM$2=""),"",Projetos!$J27/_xlfn.XLOOKUP(BM$2,Técnicos!$A$2:$A$100,IF(Projetos!$I27=1,Técnicos!$F$2:$F$100,IF(Projetos!$I27=2,Técnicos!$H$2:$H$100,Técnicos!$J$2:$J$100)),,0,1))</f>
        <v/>
      </c>
      <c r="BN28" s="15" t="str" cm="1">
        <f t="array" ref="BN28">IF(OR($B28="",BN$2=""),"",Projetos!$J27/_xlfn.XLOOKUP(BN$2,Técnicos!$A$2:$A$100,IF(Projetos!$I27=1,Técnicos!$F$2:$F$100,IF(Projetos!$I27=2,Técnicos!$H$2:$H$100,Técnicos!$J$2:$J$100)),,0,1))</f>
        <v/>
      </c>
    </row>
    <row r="29" spans="2:66" x14ac:dyDescent="0.3">
      <c r="B29" s="1" t="str">
        <f>IF(Projetos!A28&lt;&gt;"",Projetos!A28,"")</f>
        <v/>
      </c>
      <c r="C29" s="15" t="str" cm="1">
        <f t="array" ref="C29">IF(OR($B29="",C$2=""),"",Projetos!$J28/_xlfn.XLOOKUP(C$2,Técnicos!$A$2:$A$100,IF(Projetos!$I28=1,Técnicos!$F$2:$F$100,IF(Projetos!$I28=2,Técnicos!$H$2:$H$100,Técnicos!$J$2:$J$100)),,0,1))</f>
        <v/>
      </c>
      <c r="D29" s="15" t="str" cm="1">
        <f t="array" ref="D29">IF(OR($B29="",D$2=""),"",Projetos!$J28/_xlfn.XLOOKUP(D$2,Técnicos!$A$2:$A$100,IF(Projetos!$I28=1,Técnicos!$F$2:$F$100,IF(Projetos!$I28=2,Técnicos!$H$2:$H$100,Técnicos!$J$2:$J$100)),,0,1))</f>
        <v/>
      </c>
      <c r="E29" s="15" t="str" cm="1">
        <f t="array" ref="E29">IF(OR($B29="",E$2=""),"",Projetos!$J28/_xlfn.XLOOKUP(E$2,Técnicos!$A$2:$A$100,IF(Projetos!$I28=1,Técnicos!$F$2:$F$100,IF(Projetos!$I28=2,Técnicos!$H$2:$H$100,Técnicos!$J$2:$J$100)),,0,1))</f>
        <v/>
      </c>
      <c r="F29" s="15" t="str" cm="1">
        <f t="array" ref="F29">IF(OR($B29="",F$2=""),"",Projetos!$J28/_xlfn.XLOOKUP(F$2,Técnicos!$A$2:$A$100,IF(Projetos!$I28=1,Técnicos!$F$2:$F$100,IF(Projetos!$I28=2,Técnicos!$H$2:$H$100,Técnicos!$J$2:$J$100)),,0,1))</f>
        <v/>
      </c>
      <c r="G29" s="15" t="str" cm="1">
        <f t="array" ref="G29">IF(OR($B29="",G$2=""),"",Projetos!$J28/_xlfn.XLOOKUP(G$2,Técnicos!$A$2:$A$100,IF(Projetos!$I28=1,Técnicos!$F$2:$F$100,IF(Projetos!$I28=2,Técnicos!$H$2:$H$100,Técnicos!$J$2:$J$100)),,0,1))</f>
        <v/>
      </c>
      <c r="H29" s="15" t="str" cm="1">
        <f t="array" ref="H29">IF(OR($B29="",H$2=""),"",Projetos!$J28/_xlfn.XLOOKUP(H$2,Técnicos!$A$2:$A$100,IF(Projetos!$I28=1,Técnicos!$F$2:$F$100,IF(Projetos!$I28=2,Técnicos!$H$2:$H$100,Técnicos!$J$2:$J$100)),,0,1))</f>
        <v/>
      </c>
      <c r="I29" s="15" t="str" cm="1">
        <f t="array" ref="I29">IF(OR($B29="",I$2=""),"",Projetos!$J28/_xlfn.XLOOKUP(I$2,Técnicos!$A$2:$A$100,IF(Projetos!$I28=1,Técnicos!$F$2:$F$100,IF(Projetos!$I28=2,Técnicos!$H$2:$H$100,Técnicos!$J$2:$J$100)),,0,1))</f>
        <v/>
      </c>
      <c r="J29" s="15" t="str" cm="1">
        <f t="array" ref="J29">IF(OR($B29="",J$2=""),"",Projetos!$J28/_xlfn.XLOOKUP(J$2,Técnicos!$A$2:$A$100,IF(Projetos!$I28=1,Técnicos!$F$2:$F$100,IF(Projetos!$I28=2,Técnicos!$H$2:$H$100,Técnicos!$J$2:$J$100)),,0,1))</f>
        <v/>
      </c>
      <c r="K29" s="15" t="str" cm="1">
        <f t="array" ref="K29">IF(OR($B29="",K$2=""),"",Projetos!$J28/_xlfn.XLOOKUP(K$2,Técnicos!$A$2:$A$100,IF(Projetos!$I28=1,Técnicos!$F$2:$F$100,IF(Projetos!$I28=2,Técnicos!$H$2:$H$100,Técnicos!$J$2:$J$100)),,0,1))</f>
        <v/>
      </c>
      <c r="L29" s="15" t="str" cm="1">
        <f t="array" ref="L29">IF(OR($B29="",L$2=""),"",Projetos!$J28/_xlfn.XLOOKUP(L$2,Técnicos!$A$2:$A$100,IF(Projetos!$I28=1,Técnicos!$F$2:$F$100,IF(Projetos!$I28=2,Técnicos!$H$2:$H$100,Técnicos!$J$2:$J$100)),,0,1))</f>
        <v/>
      </c>
      <c r="M29" s="15" t="str" cm="1">
        <f t="array" ref="M29">IF(OR($B29="",M$2=""),"",Projetos!$J28/_xlfn.XLOOKUP(M$2,Técnicos!$A$2:$A$100,IF(Projetos!$I28=1,Técnicos!$F$2:$F$100,IF(Projetos!$I28=2,Técnicos!$H$2:$H$100,Técnicos!$J$2:$J$100)),,0,1))</f>
        <v/>
      </c>
      <c r="N29" s="15" t="str" cm="1">
        <f t="array" ref="N29">IF(OR($B29="",N$2=""),"",Projetos!$J28/_xlfn.XLOOKUP(N$2,Técnicos!$A$2:$A$100,IF(Projetos!$I28=1,Técnicos!$F$2:$F$100,IF(Projetos!$I28=2,Técnicos!$H$2:$H$100,Técnicos!$J$2:$J$100)),,0,1))</f>
        <v/>
      </c>
      <c r="O29" s="15" t="str" cm="1">
        <f t="array" ref="O29">IF(OR($B29="",O$2=""),"",Projetos!$J28/_xlfn.XLOOKUP(O$2,Técnicos!$A$2:$A$100,IF(Projetos!$I28=1,Técnicos!$F$2:$F$100,IF(Projetos!$I28=2,Técnicos!$H$2:$H$100,Técnicos!$J$2:$J$100)),,0,1))</f>
        <v/>
      </c>
      <c r="P29" s="15" t="str" cm="1">
        <f t="array" ref="P29">IF(OR($B29="",P$2=""),"",Projetos!$J28/_xlfn.XLOOKUP(P$2,Técnicos!$A$2:$A$100,IF(Projetos!$I28=1,Técnicos!$F$2:$F$100,IF(Projetos!$I28=2,Técnicos!$H$2:$H$100,Técnicos!$J$2:$J$100)),,0,1))</f>
        <v/>
      </c>
      <c r="Q29" s="15" t="str" cm="1">
        <f t="array" ref="Q29">IF(OR($B29="",Q$2=""),"",Projetos!$J28/_xlfn.XLOOKUP(Q$2,Técnicos!$A$2:$A$100,IF(Projetos!$I28=1,Técnicos!$F$2:$F$100,IF(Projetos!$I28=2,Técnicos!$H$2:$H$100,Técnicos!$J$2:$J$100)),,0,1))</f>
        <v/>
      </c>
      <c r="R29" s="15" t="str" cm="1">
        <f t="array" ref="R29">IF(OR($B29="",R$2=""),"",Projetos!$J28/_xlfn.XLOOKUP(R$2,Técnicos!$A$2:$A$100,IF(Projetos!$I28=1,Técnicos!$F$2:$F$100,IF(Projetos!$I28=2,Técnicos!$H$2:$H$100,Técnicos!$J$2:$J$100)),,0,1))</f>
        <v/>
      </c>
      <c r="S29" s="15" t="str" cm="1">
        <f t="array" ref="S29">IF(OR($B29="",S$2=""),"",Projetos!$J28/_xlfn.XLOOKUP(S$2,Técnicos!$A$2:$A$100,IF(Projetos!$I28=1,Técnicos!$F$2:$F$100,IF(Projetos!$I28=2,Técnicos!$H$2:$H$100,Técnicos!$J$2:$J$100)),,0,1))</f>
        <v/>
      </c>
      <c r="T29" s="15" t="str" cm="1">
        <f t="array" ref="T29">IF(OR($B29="",T$2=""),"",Projetos!$J28/_xlfn.XLOOKUP(T$2,Técnicos!$A$2:$A$100,IF(Projetos!$I28=1,Técnicos!$F$2:$F$100,IF(Projetos!$I28=2,Técnicos!$H$2:$H$100,Técnicos!$J$2:$J$100)),,0,1))</f>
        <v/>
      </c>
      <c r="U29" s="15" t="str" cm="1">
        <f t="array" ref="U29">IF(OR($B29="",U$2=""),"",Projetos!$J28/_xlfn.XLOOKUP(U$2,Técnicos!$A$2:$A$100,IF(Projetos!$I28=1,Técnicos!$F$2:$F$100,IF(Projetos!$I28=2,Técnicos!$H$2:$H$100,Técnicos!$J$2:$J$100)),,0,1))</f>
        <v/>
      </c>
      <c r="V29" s="15" t="str" cm="1">
        <f t="array" ref="V29">IF(OR($B29="",V$2=""),"",Projetos!$J28/_xlfn.XLOOKUP(V$2,Técnicos!$A$2:$A$100,IF(Projetos!$I28=1,Técnicos!$F$2:$F$100,IF(Projetos!$I28=2,Técnicos!$H$2:$H$100,Técnicos!$J$2:$J$100)),,0,1))</f>
        <v/>
      </c>
      <c r="W29" s="15" t="str" cm="1">
        <f t="array" ref="W29">IF(OR($B29="",W$2=""),"",Projetos!$J28/_xlfn.XLOOKUP(W$2,Técnicos!$A$2:$A$100,IF(Projetos!$I28=1,Técnicos!$F$2:$F$100,IF(Projetos!$I28=2,Técnicos!$H$2:$H$100,Técnicos!$J$2:$J$100)),,0,1))</f>
        <v/>
      </c>
      <c r="X29" s="15" t="str" cm="1">
        <f t="array" ref="X29">IF(OR($B29="",X$2=""),"",Projetos!$J28/_xlfn.XLOOKUP(X$2,Técnicos!$A$2:$A$100,IF(Projetos!$I28=1,Técnicos!$F$2:$F$100,IF(Projetos!$I28=2,Técnicos!$H$2:$H$100,Técnicos!$J$2:$J$100)),,0,1))</f>
        <v/>
      </c>
      <c r="Y29" s="15" t="str" cm="1">
        <f t="array" ref="Y29">IF(OR($B29="",Y$2=""),"",Projetos!$J28/_xlfn.XLOOKUP(Y$2,Técnicos!$A$2:$A$100,IF(Projetos!$I28=1,Técnicos!$F$2:$F$100,IF(Projetos!$I28=2,Técnicos!$H$2:$H$100,Técnicos!$J$2:$J$100)),,0,1))</f>
        <v/>
      </c>
      <c r="Z29" s="15" t="str" cm="1">
        <f t="array" ref="Z29">IF(OR($B29="",Z$2=""),"",Projetos!$J28/_xlfn.XLOOKUP(Z$2,Técnicos!$A$2:$A$100,IF(Projetos!$I28=1,Técnicos!$F$2:$F$100,IF(Projetos!$I28=2,Técnicos!$H$2:$H$100,Técnicos!$J$2:$J$100)),,0,1))</f>
        <v/>
      </c>
      <c r="AA29" s="15" t="str" cm="1">
        <f t="array" ref="AA29">IF(OR($B29="",AA$2=""),"",Projetos!$J28/_xlfn.XLOOKUP(AA$2,Técnicos!$A$2:$A$100,IF(Projetos!$I28=1,Técnicos!$F$2:$F$100,IF(Projetos!$I28=2,Técnicos!$H$2:$H$100,Técnicos!$J$2:$J$100)),,0,1))</f>
        <v/>
      </c>
      <c r="AB29" s="15" t="str" cm="1">
        <f t="array" ref="AB29">IF(OR($B29="",AB$2=""),"",Projetos!$J28/_xlfn.XLOOKUP(AB$2,Técnicos!$A$2:$A$100,IF(Projetos!$I28=1,Técnicos!$F$2:$F$100,IF(Projetos!$I28=2,Técnicos!$H$2:$H$100,Técnicos!$J$2:$J$100)),,0,1))</f>
        <v/>
      </c>
      <c r="AC29" s="15" t="str" cm="1">
        <f t="array" ref="AC29">IF(OR($B29="",AC$2=""),"",Projetos!$J28/_xlfn.XLOOKUP(AC$2,Técnicos!$A$2:$A$100,IF(Projetos!$I28=1,Técnicos!$F$2:$F$100,IF(Projetos!$I28=2,Técnicos!$H$2:$H$100,Técnicos!$J$2:$J$100)),,0,1))</f>
        <v/>
      </c>
      <c r="AD29" s="15" t="str" cm="1">
        <f t="array" ref="AD29">IF(OR($B29="",AD$2=""),"",Projetos!$J28/_xlfn.XLOOKUP(AD$2,Técnicos!$A$2:$A$100,IF(Projetos!$I28=1,Técnicos!$F$2:$F$100,IF(Projetos!$I28=2,Técnicos!$H$2:$H$100,Técnicos!$J$2:$J$100)),,0,1))</f>
        <v/>
      </c>
      <c r="AE29" s="15" t="str" cm="1">
        <f t="array" ref="AE29">IF(OR($B29="",AE$2=""),"",Projetos!$J28/_xlfn.XLOOKUP(AE$2,Técnicos!$A$2:$A$100,IF(Projetos!$I28=1,Técnicos!$F$2:$F$100,IF(Projetos!$I28=2,Técnicos!$H$2:$H$100,Técnicos!$J$2:$J$100)),,0,1))</f>
        <v/>
      </c>
      <c r="AF29" s="15" t="str" cm="1">
        <f t="array" ref="AF29">IF(OR($B29="",AF$2=""),"",Projetos!$J28/_xlfn.XLOOKUP(AF$2,Técnicos!$A$2:$A$100,IF(Projetos!$I28=1,Técnicos!$F$2:$F$100,IF(Projetos!$I28=2,Técnicos!$H$2:$H$100,Técnicos!$J$2:$J$100)),,0,1))</f>
        <v/>
      </c>
      <c r="AG29" s="15" t="str" cm="1">
        <f t="array" ref="AG29">IF(OR($B29="",AG$2=""),"",Projetos!$J28/_xlfn.XLOOKUP(AG$2,Técnicos!$A$2:$A$100,IF(Projetos!$I28=1,Técnicos!$F$2:$F$100,IF(Projetos!$I28=2,Técnicos!$H$2:$H$100,Técnicos!$J$2:$J$100)),,0,1))</f>
        <v/>
      </c>
      <c r="AH29" s="15" t="str" cm="1">
        <f t="array" ref="AH29">IF(OR($B29="",AH$2=""),"",Projetos!$J28/_xlfn.XLOOKUP(AH$2,Técnicos!$A$2:$A$100,IF(Projetos!$I28=1,Técnicos!$F$2:$F$100,IF(Projetos!$I28=2,Técnicos!$H$2:$H$100,Técnicos!$J$2:$J$100)),,0,1))</f>
        <v/>
      </c>
      <c r="AI29" s="15" t="str" cm="1">
        <f t="array" ref="AI29">IF(OR($B29="",AI$2=""),"",Projetos!$J28/_xlfn.XLOOKUP(AI$2,Técnicos!$A$2:$A$100,IF(Projetos!$I28=1,Técnicos!$F$2:$F$100,IF(Projetos!$I28=2,Técnicos!$H$2:$H$100,Técnicos!$J$2:$J$100)),,0,1))</f>
        <v/>
      </c>
      <c r="AJ29" s="15" t="str" cm="1">
        <f t="array" ref="AJ29">IF(OR($B29="",AJ$2=""),"",Projetos!$J28/_xlfn.XLOOKUP(AJ$2,Técnicos!$A$2:$A$100,IF(Projetos!$I28=1,Técnicos!$F$2:$F$100,IF(Projetos!$I28=2,Técnicos!$H$2:$H$100,Técnicos!$J$2:$J$100)),,0,1))</f>
        <v/>
      </c>
      <c r="AK29" s="15" t="str" cm="1">
        <f t="array" ref="AK29">IF(OR($B29="",AK$2=""),"",Projetos!$J28/_xlfn.XLOOKUP(AK$2,Técnicos!$A$2:$A$100,IF(Projetos!$I28=1,Técnicos!$F$2:$F$100,IF(Projetos!$I28=2,Técnicos!$H$2:$H$100,Técnicos!$J$2:$J$100)),,0,1))</f>
        <v/>
      </c>
      <c r="AL29" s="15" t="str" cm="1">
        <f t="array" ref="AL29">IF(OR($B29="",AL$2=""),"",Projetos!$J28/_xlfn.XLOOKUP(AL$2,Técnicos!$A$2:$A$100,IF(Projetos!$I28=1,Técnicos!$F$2:$F$100,IF(Projetos!$I28=2,Técnicos!$H$2:$H$100,Técnicos!$J$2:$J$100)),,0,1))</f>
        <v/>
      </c>
      <c r="AM29" s="15" t="str" cm="1">
        <f t="array" ref="AM29">IF(OR($B29="",AM$2=""),"",Projetos!$J28/_xlfn.XLOOKUP(AM$2,Técnicos!$A$2:$A$100,IF(Projetos!$I28=1,Técnicos!$F$2:$F$100,IF(Projetos!$I28=2,Técnicos!$H$2:$H$100,Técnicos!$J$2:$J$100)),,0,1))</f>
        <v/>
      </c>
      <c r="AN29" s="15" t="str" cm="1">
        <f t="array" ref="AN29">IF(OR($B29="",AN$2=""),"",Projetos!$J28/_xlfn.XLOOKUP(AN$2,Técnicos!$A$2:$A$100,IF(Projetos!$I28=1,Técnicos!$F$2:$F$100,IF(Projetos!$I28=2,Técnicos!$H$2:$H$100,Técnicos!$J$2:$J$100)),,0,1))</f>
        <v/>
      </c>
      <c r="AO29" s="15" t="str" cm="1">
        <f t="array" ref="AO29">IF(OR($B29="",AO$2=""),"",Projetos!$J28/_xlfn.XLOOKUP(AO$2,Técnicos!$A$2:$A$100,IF(Projetos!$I28=1,Técnicos!$F$2:$F$100,IF(Projetos!$I28=2,Técnicos!$H$2:$H$100,Técnicos!$J$2:$J$100)),,0,1))</f>
        <v/>
      </c>
      <c r="AP29" s="15" t="str" cm="1">
        <f t="array" ref="AP29">IF(OR($B29="",AP$2=""),"",Projetos!$J28/_xlfn.XLOOKUP(AP$2,Técnicos!$A$2:$A$100,IF(Projetos!$I28=1,Técnicos!$F$2:$F$100,IF(Projetos!$I28=2,Técnicos!$H$2:$H$100,Técnicos!$J$2:$J$100)),,0,1))</f>
        <v/>
      </c>
      <c r="AQ29" s="15" t="str" cm="1">
        <f t="array" ref="AQ29">IF(OR($B29="",AQ$2=""),"",Projetos!$J28/_xlfn.XLOOKUP(AQ$2,Técnicos!$A$2:$A$100,IF(Projetos!$I28=1,Técnicos!$F$2:$F$100,IF(Projetos!$I28=2,Técnicos!$H$2:$H$100,Técnicos!$J$2:$J$100)),,0,1))</f>
        <v/>
      </c>
      <c r="AR29" s="15" t="str" cm="1">
        <f t="array" ref="AR29">IF(OR($B29="",AR$2=""),"",Projetos!$J28/_xlfn.XLOOKUP(AR$2,Técnicos!$A$2:$A$100,IF(Projetos!$I28=1,Técnicos!$F$2:$F$100,IF(Projetos!$I28=2,Técnicos!$H$2:$H$100,Técnicos!$J$2:$J$100)),,0,1))</f>
        <v/>
      </c>
      <c r="AS29" s="15" t="str" cm="1">
        <f t="array" ref="AS29">IF(OR($B29="",AS$2=""),"",Projetos!$J28/_xlfn.XLOOKUP(AS$2,Técnicos!$A$2:$A$100,IF(Projetos!$I28=1,Técnicos!$F$2:$F$100,IF(Projetos!$I28=2,Técnicos!$H$2:$H$100,Técnicos!$J$2:$J$100)),,0,1))</f>
        <v/>
      </c>
      <c r="AT29" s="15" t="str" cm="1">
        <f t="array" ref="AT29">IF(OR($B29="",AT$2=""),"",Projetos!$J28/_xlfn.XLOOKUP(AT$2,Técnicos!$A$2:$A$100,IF(Projetos!$I28=1,Técnicos!$F$2:$F$100,IF(Projetos!$I28=2,Técnicos!$H$2:$H$100,Técnicos!$J$2:$J$100)),,0,1))</f>
        <v/>
      </c>
      <c r="AU29" s="15" t="str" cm="1">
        <f t="array" ref="AU29">IF(OR($B29="",AU$2=""),"",Projetos!$J28/_xlfn.XLOOKUP(AU$2,Técnicos!$A$2:$A$100,IF(Projetos!$I28=1,Técnicos!$F$2:$F$100,IF(Projetos!$I28=2,Técnicos!$H$2:$H$100,Técnicos!$J$2:$J$100)),,0,1))</f>
        <v/>
      </c>
      <c r="AV29" s="15" t="str" cm="1">
        <f t="array" ref="AV29">IF(OR($B29="",AV$2=""),"",Projetos!$J28/_xlfn.XLOOKUP(AV$2,Técnicos!$A$2:$A$100,IF(Projetos!$I28=1,Técnicos!$F$2:$F$100,IF(Projetos!$I28=2,Técnicos!$H$2:$H$100,Técnicos!$J$2:$J$100)),,0,1))</f>
        <v/>
      </c>
      <c r="AW29" s="15" t="str" cm="1">
        <f t="array" ref="AW29">IF(OR($B29="",AW$2=""),"",Projetos!$J28/_xlfn.XLOOKUP(AW$2,Técnicos!$A$2:$A$100,IF(Projetos!$I28=1,Técnicos!$F$2:$F$100,IF(Projetos!$I28=2,Técnicos!$H$2:$H$100,Técnicos!$J$2:$J$100)),,0,1))</f>
        <v/>
      </c>
      <c r="AX29" s="15" t="str" cm="1">
        <f t="array" ref="AX29">IF(OR($B29="",AX$2=""),"",Projetos!$J28/_xlfn.XLOOKUP(AX$2,Técnicos!$A$2:$A$100,IF(Projetos!$I28=1,Técnicos!$F$2:$F$100,IF(Projetos!$I28=2,Técnicos!$H$2:$H$100,Técnicos!$J$2:$J$100)),,0,1))</f>
        <v/>
      </c>
      <c r="AY29" s="15" t="str" cm="1">
        <f t="array" ref="AY29">IF(OR($B29="",AY$2=""),"",Projetos!$J28/_xlfn.XLOOKUP(AY$2,Técnicos!$A$2:$A$100,IF(Projetos!$I28=1,Técnicos!$F$2:$F$100,IF(Projetos!$I28=2,Técnicos!$H$2:$H$100,Técnicos!$J$2:$J$100)),,0,1))</f>
        <v/>
      </c>
      <c r="AZ29" s="15" t="str" cm="1">
        <f t="array" ref="AZ29">IF(OR($B29="",AZ$2=""),"",Projetos!$J28/_xlfn.XLOOKUP(AZ$2,Técnicos!$A$2:$A$100,IF(Projetos!$I28=1,Técnicos!$F$2:$F$100,IF(Projetos!$I28=2,Técnicos!$H$2:$H$100,Técnicos!$J$2:$J$100)),,0,1))</f>
        <v/>
      </c>
      <c r="BA29" s="15" t="str" cm="1">
        <f t="array" ref="BA29">IF(OR($B29="",BA$2=""),"",Projetos!$J28/_xlfn.XLOOKUP(BA$2,Técnicos!$A$2:$A$100,IF(Projetos!$I28=1,Técnicos!$F$2:$F$100,IF(Projetos!$I28=2,Técnicos!$H$2:$H$100,Técnicos!$J$2:$J$100)),,0,1))</f>
        <v/>
      </c>
      <c r="BB29" s="15" t="str" cm="1">
        <f t="array" ref="BB29">IF(OR($B29="",BB$2=""),"",Projetos!$J28/_xlfn.XLOOKUP(BB$2,Técnicos!$A$2:$A$100,IF(Projetos!$I28=1,Técnicos!$F$2:$F$100,IF(Projetos!$I28=2,Técnicos!$H$2:$H$100,Técnicos!$J$2:$J$100)),,0,1))</f>
        <v/>
      </c>
      <c r="BC29" s="15" t="str" cm="1">
        <f t="array" ref="BC29">IF(OR($B29="",BC$2=""),"",Projetos!$J28/_xlfn.XLOOKUP(BC$2,Técnicos!$A$2:$A$100,IF(Projetos!$I28=1,Técnicos!$F$2:$F$100,IF(Projetos!$I28=2,Técnicos!$H$2:$H$100,Técnicos!$J$2:$J$100)),,0,1))</f>
        <v/>
      </c>
      <c r="BD29" s="15" t="str" cm="1">
        <f t="array" ref="BD29">IF(OR($B29="",BD$2=""),"",Projetos!$J28/_xlfn.XLOOKUP(BD$2,Técnicos!$A$2:$A$100,IF(Projetos!$I28=1,Técnicos!$F$2:$F$100,IF(Projetos!$I28=2,Técnicos!$H$2:$H$100,Técnicos!$J$2:$J$100)),,0,1))</f>
        <v/>
      </c>
      <c r="BE29" s="15" t="str" cm="1">
        <f t="array" ref="BE29">IF(OR($B29="",BE$2=""),"",Projetos!$J28/_xlfn.XLOOKUP(BE$2,Técnicos!$A$2:$A$100,IF(Projetos!$I28=1,Técnicos!$F$2:$F$100,IF(Projetos!$I28=2,Técnicos!$H$2:$H$100,Técnicos!$J$2:$J$100)),,0,1))</f>
        <v/>
      </c>
      <c r="BF29" s="15" t="str" cm="1">
        <f t="array" ref="BF29">IF(OR($B29="",BF$2=""),"",Projetos!$J28/_xlfn.XLOOKUP(BF$2,Técnicos!$A$2:$A$100,IF(Projetos!$I28=1,Técnicos!$F$2:$F$100,IF(Projetos!$I28=2,Técnicos!$H$2:$H$100,Técnicos!$J$2:$J$100)),,0,1))</f>
        <v/>
      </c>
      <c r="BG29" s="15" t="str" cm="1">
        <f t="array" ref="BG29">IF(OR($B29="",BG$2=""),"",Projetos!$J28/_xlfn.XLOOKUP(BG$2,Técnicos!$A$2:$A$100,IF(Projetos!$I28=1,Técnicos!$F$2:$F$100,IF(Projetos!$I28=2,Técnicos!$H$2:$H$100,Técnicos!$J$2:$J$100)),,0,1))</f>
        <v/>
      </c>
      <c r="BH29" s="15" t="str" cm="1">
        <f t="array" ref="BH29">IF(OR($B29="",BH$2=""),"",Projetos!$J28/_xlfn.XLOOKUP(BH$2,Técnicos!$A$2:$A$100,IF(Projetos!$I28=1,Técnicos!$F$2:$F$100,IF(Projetos!$I28=2,Técnicos!$H$2:$H$100,Técnicos!$J$2:$J$100)),,0,1))</f>
        <v/>
      </c>
      <c r="BI29" s="15" t="str" cm="1">
        <f t="array" ref="BI29">IF(OR($B29="",BI$2=""),"",Projetos!$J28/_xlfn.XLOOKUP(BI$2,Técnicos!$A$2:$A$100,IF(Projetos!$I28=1,Técnicos!$F$2:$F$100,IF(Projetos!$I28=2,Técnicos!$H$2:$H$100,Técnicos!$J$2:$J$100)),,0,1))</f>
        <v/>
      </c>
      <c r="BJ29" s="15" t="str" cm="1">
        <f t="array" ref="BJ29">IF(OR($B29="",BJ$2=""),"",Projetos!$J28/_xlfn.XLOOKUP(BJ$2,Técnicos!$A$2:$A$100,IF(Projetos!$I28=1,Técnicos!$F$2:$F$100,IF(Projetos!$I28=2,Técnicos!$H$2:$H$100,Técnicos!$J$2:$J$100)),,0,1))</f>
        <v/>
      </c>
      <c r="BK29" s="15" t="str" cm="1">
        <f t="array" ref="BK29">IF(OR($B29="",BK$2=""),"",Projetos!$J28/_xlfn.XLOOKUP(BK$2,Técnicos!$A$2:$A$100,IF(Projetos!$I28=1,Técnicos!$F$2:$F$100,IF(Projetos!$I28=2,Técnicos!$H$2:$H$100,Técnicos!$J$2:$J$100)),,0,1))</f>
        <v/>
      </c>
      <c r="BL29" s="15" t="str" cm="1">
        <f t="array" ref="BL29">IF(OR($B29="",BL$2=""),"",Projetos!$J28/_xlfn.XLOOKUP(BL$2,Técnicos!$A$2:$A$100,IF(Projetos!$I28=1,Técnicos!$F$2:$F$100,IF(Projetos!$I28=2,Técnicos!$H$2:$H$100,Técnicos!$J$2:$J$100)),,0,1))</f>
        <v/>
      </c>
      <c r="BM29" s="15" t="str" cm="1">
        <f t="array" ref="BM29">IF(OR($B29="",BM$2=""),"",Projetos!$J28/_xlfn.XLOOKUP(BM$2,Técnicos!$A$2:$A$100,IF(Projetos!$I28=1,Técnicos!$F$2:$F$100,IF(Projetos!$I28=2,Técnicos!$H$2:$H$100,Técnicos!$J$2:$J$100)),,0,1))</f>
        <v/>
      </c>
      <c r="BN29" s="15" t="str" cm="1">
        <f t="array" ref="BN29">IF(OR($B29="",BN$2=""),"",Projetos!$J28/_xlfn.XLOOKUP(BN$2,Técnicos!$A$2:$A$100,IF(Projetos!$I28=1,Técnicos!$F$2:$F$100,IF(Projetos!$I28=2,Técnicos!$H$2:$H$100,Técnicos!$J$2:$J$100)),,0,1))</f>
        <v/>
      </c>
    </row>
    <row r="30" spans="2:66" x14ac:dyDescent="0.3">
      <c r="B30" s="1" t="str">
        <f>IF(Projetos!A29&lt;&gt;"",Projetos!A29,"")</f>
        <v/>
      </c>
      <c r="C30" s="15" t="str" cm="1">
        <f t="array" ref="C30">IF(OR($B30="",C$2=""),"",Projetos!$J29/_xlfn.XLOOKUP(C$2,Técnicos!$A$2:$A$100,IF(Projetos!$I29=1,Técnicos!$F$2:$F$100,IF(Projetos!$I29=2,Técnicos!$H$2:$H$100,Técnicos!$J$2:$J$100)),,0,1))</f>
        <v/>
      </c>
      <c r="D30" s="15" t="str" cm="1">
        <f t="array" ref="D30">IF(OR($B30="",D$2=""),"",Projetos!$J29/_xlfn.XLOOKUP(D$2,Técnicos!$A$2:$A$100,IF(Projetos!$I29=1,Técnicos!$F$2:$F$100,IF(Projetos!$I29=2,Técnicos!$H$2:$H$100,Técnicos!$J$2:$J$100)),,0,1))</f>
        <v/>
      </c>
      <c r="E30" s="15" t="str" cm="1">
        <f t="array" ref="E30">IF(OR($B30="",E$2=""),"",Projetos!$J29/_xlfn.XLOOKUP(E$2,Técnicos!$A$2:$A$100,IF(Projetos!$I29=1,Técnicos!$F$2:$F$100,IF(Projetos!$I29=2,Técnicos!$H$2:$H$100,Técnicos!$J$2:$J$100)),,0,1))</f>
        <v/>
      </c>
      <c r="F30" s="15" t="str" cm="1">
        <f t="array" ref="F30">IF(OR($B30="",F$2=""),"",Projetos!$J29/_xlfn.XLOOKUP(F$2,Técnicos!$A$2:$A$100,IF(Projetos!$I29=1,Técnicos!$F$2:$F$100,IF(Projetos!$I29=2,Técnicos!$H$2:$H$100,Técnicos!$J$2:$J$100)),,0,1))</f>
        <v/>
      </c>
      <c r="G30" s="15" t="str" cm="1">
        <f t="array" ref="G30">IF(OR($B30="",G$2=""),"",Projetos!$J29/_xlfn.XLOOKUP(G$2,Técnicos!$A$2:$A$100,IF(Projetos!$I29=1,Técnicos!$F$2:$F$100,IF(Projetos!$I29=2,Técnicos!$H$2:$H$100,Técnicos!$J$2:$J$100)),,0,1))</f>
        <v/>
      </c>
      <c r="H30" s="15" t="str" cm="1">
        <f t="array" ref="H30">IF(OR($B30="",H$2=""),"",Projetos!$J29/_xlfn.XLOOKUP(H$2,Técnicos!$A$2:$A$100,IF(Projetos!$I29=1,Técnicos!$F$2:$F$100,IF(Projetos!$I29=2,Técnicos!$H$2:$H$100,Técnicos!$J$2:$J$100)),,0,1))</f>
        <v/>
      </c>
      <c r="I30" s="15" t="str" cm="1">
        <f t="array" ref="I30">IF(OR($B30="",I$2=""),"",Projetos!$J29/_xlfn.XLOOKUP(I$2,Técnicos!$A$2:$A$100,IF(Projetos!$I29=1,Técnicos!$F$2:$F$100,IF(Projetos!$I29=2,Técnicos!$H$2:$H$100,Técnicos!$J$2:$J$100)),,0,1))</f>
        <v/>
      </c>
      <c r="J30" s="15" t="str" cm="1">
        <f t="array" ref="J30">IF(OR($B30="",J$2=""),"",Projetos!$J29/_xlfn.XLOOKUP(J$2,Técnicos!$A$2:$A$100,IF(Projetos!$I29=1,Técnicos!$F$2:$F$100,IF(Projetos!$I29=2,Técnicos!$H$2:$H$100,Técnicos!$J$2:$J$100)),,0,1))</f>
        <v/>
      </c>
      <c r="K30" s="15" t="str" cm="1">
        <f t="array" ref="K30">IF(OR($B30="",K$2=""),"",Projetos!$J29/_xlfn.XLOOKUP(K$2,Técnicos!$A$2:$A$100,IF(Projetos!$I29=1,Técnicos!$F$2:$F$100,IF(Projetos!$I29=2,Técnicos!$H$2:$H$100,Técnicos!$J$2:$J$100)),,0,1))</f>
        <v/>
      </c>
      <c r="L30" s="15" t="str" cm="1">
        <f t="array" ref="L30">IF(OR($B30="",L$2=""),"",Projetos!$J29/_xlfn.XLOOKUP(L$2,Técnicos!$A$2:$A$100,IF(Projetos!$I29=1,Técnicos!$F$2:$F$100,IF(Projetos!$I29=2,Técnicos!$H$2:$H$100,Técnicos!$J$2:$J$100)),,0,1))</f>
        <v/>
      </c>
      <c r="M30" s="15" t="str" cm="1">
        <f t="array" ref="M30">IF(OR($B30="",M$2=""),"",Projetos!$J29/_xlfn.XLOOKUP(M$2,Técnicos!$A$2:$A$100,IF(Projetos!$I29=1,Técnicos!$F$2:$F$100,IF(Projetos!$I29=2,Técnicos!$H$2:$H$100,Técnicos!$J$2:$J$100)),,0,1))</f>
        <v/>
      </c>
      <c r="N30" s="15" t="str" cm="1">
        <f t="array" ref="N30">IF(OR($B30="",N$2=""),"",Projetos!$J29/_xlfn.XLOOKUP(N$2,Técnicos!$A$2:$A$100,IF(Projetos!$I29=1,Técnicos!$F$2:$F$100,IF(Projetos!$I29=2,Técnicos!$H$2:$H$100,Técnicos!$J$2:$J$100)),,0,1))</f>
        <v/>
      </c>
      <c r="O30" s="15" t="str" cm="1">
        <f t="array" ref="O30">IF(OR($B30="",O$2=""),"",Projetos!$J29/_xlfn.XLOOKUP(O$2,Técnicos!$A$2:$A$100,IF(Projetos!$I29=1,Técnicos!$F$2:$F$100,IF(Projetos!$I29=2,Técnicos!$H$2:$H$100,Técnicos!$J$2:$J$100)),,0,1))</f>
        <v/>
      </c>
      <c r="P30" s="15" t="str" cm="1">
        <f t="array" ref="P30">IF(OR($B30="",P$2=""),"",Projetos!$J29/_xlfn.XLOOKUP(P$2,Técnicos!$A$2:$A$100,IF(Projetos!$I29=1,Técnicos!$F$2:$F$100,IF(Projetos!$I29=2,Técnicos!$H$2:$H$100,Técnicos!$J$2:$J$100)),,0,1))</f>
        <v/>
      </c>
      <c r="Q30" s="15" t="str" cm="1">
        <f t="array" ref="Q30">IF(OR($B30="",Q$2=""),"",Projetos!$J29/_xlfn.XLOOKUP(Q$2,Técnicos!$A$2:$A$100,IF(Projetos!$I29=1,Técnicos!$F$2:$F$100,IF(Projetos!$I29=2,Técnicos!$H$2:$H$100,Técnicos!$J$2:$J$100)),,0,1))</f>
        <v/>
      </c>
      <c r="R30" s="15" t="str" cm="1">
        <f t="array" ref="R30">IF(OR($B30="",R$2=""),"",Projetos!$J29/_xlfn.XLOOKUP(R$2,Técnicos!$A$2:$A$100,IF(Projetos!$I29=1,Técnicos!$F$2:$F$100,IF(Projetos!$I29=2,Técnicos!$H$2:$H$100,Técnicos!$J$2:$J$100)),,0,1))</f>
        <v/>
      </c>
      <c r="S30" s="15" t="str" cm="1">
        <f t="array" ref="S30">IF(OR($B30="",S$2=""),"",Projetos!$J29/_xlfn.XLOOKUP(S$2,Técnicos!$A$2:$A$100,IF(Projetos!$I29=1,Técnicos!$F$2:$F$100,IF(Projetos!$I29=2,Técnicos!$H$2:$H$100,Técnicos!$J$2:$J$100)),,0,1))</f>
        <v/>
      </c>
      <c r="T30" s="15" t="str" cm="1">
        <f t="array" ref="T30">IF(OR($B30="",T$2=""),"",Projetos!$J29/_xlfn.XLOOKUP(T$2,Técnicos!$A$2:$A$100,IF(Projetos!$I29=1,Técnicos!$F$2:$F$100,IF(Projetos!$I29=2,Técnicos!$H$2:$H$100,Técnicos!$J$2:$J$100)),,0,1))</f>
        <v/>
      </c>
      <c r="U30" s="15" t="str" cm="1">
        <f t="array" ref="U30">IF(OR($B30="",U$2=""),"",Projetos!$J29/_xlfn.XLOOKUP(U$2,Técnicos!$A$2:$A$100,IF(Projetos!$I29=1,Técnicos!$F$2:$F$100,IF(Projetos!$I29=2,Técnicos!$H$2:$H$100,Técnicos!$J$2:$J$100)),,0,1))</f>
        <v/>
      </c>
      <c r="V30" s="15" t="str" cm="1">
        <f t="array" ref="V30">IF(OR($B30="",V$2=""),"",Projetos!$J29/_xlfn.XLOOKUP(V$2,Técnicos!$A$2:$A$100,IF(Projetos!$I29=1,Técnicos!$F$2:$F$100,IF(Projetos!$I29=2,Técnicos!$H$2:$H$100,Técnicos!$J$2:$J$100)),,0,1))</f>
        <v/>
      </c>
      <c r="W30" s="15" t="str" cm="1">
        <f t="array" ref="W30">IF(OR($B30="",W$2=""),"",Projetos!$J29/_xlfn.XLOOKUP(W$2,Técnicos!$A$2:$A$100,IF(Projetos!$I29=1,Técnicos!$F$2:$F$100,IF(Projetos!$I29=2,Técnicos!$H$2:$H$100,Técnicos!$J$2:$J$100)),,0,1))</f>
        <v/>
      </c>
      <c r="X30" s="15" t="str" cm="1">
        <f t="array" ref="X30">IF(OR($B30="",X$2=""),"",Projetos!$J29/_xlfn.XLOOKUP(X$2,Técnicos!$A$2:$A$100,IF(Projetos!$I29=1,Técnicos!$F$2:$F$100,IF(Projetos!$I29=2,Técnicos!$H$2:$H$100,Técnicos!$J$2:$J$100)),,0,1))</f>
        <v/>
      </c>
      <c r="Y30" s="15" t="str" cm="1">
        <f t="array" ref="Y30">IF(OR($B30="",Y$2=""),"",Projetos!$J29/_xlfn.XLOOKUP(Y$2,Técnicos!$A$2:$A$100,IF(Projetos!$I29=1,Técnicos!$F$2:$F$100,IF(Projetos!$I29=2,Técnicos!$H$2:$H$100,Técnicos!$J$2:$J$100)),,0,1))</f>
        <v/>
      </c>
      <c r="Z30" s="15" t="str" cm="1">
        <f t="array" ref="Z30">IF(OR($B30="",Z$2=""),"",Projetos!$J29/_xlfn.XLOOKUP(Z$2,Técnicos!$A$2:$A$100,IF(Projetos!$I29=1,Técnicos!$F$2:$F$100,IF(Projetos!$I29=2,Técnicos!$H$2:$H$100,Técnicos!$J$2:$J$100)),,0,1))</f>
        <v/>
      </c>
      <c r="AA30" s="15" t="str" cm="1">
        <f t="array" ref="AA30">IF(OR($B30="",AA$2=""),"",Projetos!$J29/_xlfn.XLOOKUP(AA$2,Técnicos!$A$2:$A$100,IF(Projetos!$I29=1,Técnicos!$F$2:$F$100,IF(Projetos!$I29=2,Técnicos!$H$2:$H$100,Técnicos!$J$2:$J$100)),,0,1))</f>
        <v/>
      </c>
      <c r="AB30" s="15" t="str" cm="1">
        <f t="array" ref="AB30">IF(OR($B30="",AB$2=""),"",Projetos!$J29/_xlfn.XLOOKUP(AB$2,Técnicos!$A$2:$A$100,IF(Projetos!$I29=1,Técnicos!$F$2:$F$100,IF(Projetos!$I29=2,Técnicos!$H$2:$H$100,Técnicos!$J$2:$J$100)),,0,1))</f>
        <v/>
      </c>
      <c r="AC30" s="15" t="str" cm="1">
        <f t="array" ref="AC30">IF(OR($B30="",AC$2=""),"",Projetos!$J29/_xlfn.XLOOKUP(AC$2,Técnicos!$A$2:$A$100,IF(Projetos!$I29=1,Técnicos!$F$2:$F$100,IF(Projetos!$I29=2,Técnicos!$H$2:$H$100,Técnicos!$J$2:$J$100)),,0,1))</f>
        <v/>
      </c>
      <c r="AD30" s="15" t="str" cm="1">
        <f t="array" ref="AD30">IF(OR($B30="",AD$2=""),"",Projetos!$J29/_xlfn.XLOOKUP(AD$2,Técnicos!$A$2:$A$100,IF(Projetos!$I29=1,Técnicos!$F$2:$F$100,IF(Projetos!$I29=2,Técnicos!$H$2:$H$100,Técnicos!$J$2:$J$100)),,0,1))</f>
        <v/>
      </c>
      <c r="AE30" s="15" t="str" cm="1">
        <f t="array" ref="AE30">IF(OR($B30="",AE$2=""),"",Projetos!$J29/_xlfn.XLOOKUP(AE$2,Técnicos!$A$2:$A$100,IF(Projetos!$I29=1,Técnicos!$F$2:$F$100,IF(Projetos!$I29=2,Técnicos!$H$2:$H$100,Técnicos!$J$2:$J$100)),,0,1))</f>
        <v/>
      </c>
      <c r="AF30" s="15" t="str" cm="1">
        <f t="array" ref="AF30">IF(OR($B30="",AF$2=""),"",Projetos!$J29/_xlfn.XLOOKUP(AF$2,Técnicos!$A$2:$A$100,IF(Projetos!$I29=1,Técnicos!$F$2:$F$100,IF(Projetos!$I29=2,Técnicos!$H$2:$H$100,Técnicos!$J$2:$J$100)),,0,1))</f>
        <v/>
      </c>
      <c r="AG30" s="15" t="str" cm="1">
        <f t="array" ref="AG30">IF(OR($B30="",AG$2=""),"",Projetos!$J29/_xlfn.XLOOKUP(AG$2,Técnicos!$A$2:$A$100,IF(Projetos!$I29=1,Técnicos!$F$2:$F$100,IF(Projetos!$I29=2,Técnicos!$H$2:$H$100,Técnicos!$J$2:$J$100)),,0,1))</f>
        <v/>
      </c>
      <c r="AH30" s="15" t="str" cm="1">
        <f t="array" ref="AH30">IF(OR($B30="",AH$2=""),"",Projetos!$J29/_xlfn.XLOOKUP(AH$2,Técnicos!$A$2:$A$100,IF(Projetos!$I29=1,Técnicos!$F$2:$F$100,IF(Projetos!$I29=2,Técnicos!$H$2:$H$100,Técnicos!$J$2:$J$100)),,0,1))</f>
        <v/>
      </c>
      <c r="AI30" s="15" t="str" cm="1">
        <f t="array" ref="AI30">IF(OR($B30="",AI$2=""),"",Projetos!$J29/_xlfn.XLOOKUP(AI$2,Técnicos!$A$2:$A$100,IF(Projetos!$I29=1,Técnicos!$F$2:$F$100,IF(Projetos!$I29=2,Técnicos!$H$2:$H$100,Técnicos!$J$2:$J$100)),,0,1))</f>
        <v/>
      </c>
      <c r="AJ30" s="15" t="str" cm="1">
        <f t="array" ref="AJ30">IF(OR($B30="",AJ$2=""),"",Projetos!$J29/_xlfn.XLOOKUP(AJ$2,Técnicos!$A$2:$A$100,IF(Projetos!$I29=1,Técnicos!$F$2:$F$100,IF(Projetos!$I29=2,Técnicos!$H$2:$H$100,Técnicos!$J$2:$J$100)),,0,1))</f>
        <v/>
      </c>
      <c r="AK30" s="15" t="str" cm="1">
        <f t="array" ref="AK30">IF(OR($B30="",AK$2=""),"",Projetos!$J29/_xlfn.XLOOKUP(AK$2,Técnicos!$A$2:$A$100,IF(Projetos!$I29=1,Técnicos!$F$2:$F$100,IF(Projetos!$I29=2,Técnicos!$H$2:$H$100,Técnicos!$J$2:$J$100)),,0,1))</f>
        <v/>
      </c>
      <c r="AL30" s="15" t="str" cm="1">
        <f t="array" ref="AL30">IF(OR($B30="",AL$2=""),"",Projetos!$J29/_xlfn.XLOOKUP(AL$2,Técnicos!$A$2:$A$100,IF(Projetos!$I29=1,Técnicos!$F$2:$F$100,IF(Projetos!$I29=2,Técnicos!$H$2:$H$100,Técnicos!$J$2:$J$100)),,0,1))</f>
        <v/>
      </c>
      <c r="AM30" s="15" t="str" cm="1">
        <f t="array" ref="AM30">IF(OR($B30="",AM$2=""),"",Projetos!$J29/_xlfn.XLOOKUP(AM$2,Técnicos!$A$2:$A$100,IF(Projetos!$I29=1,Técnicos!$F$2:$F$100,IF(Projetos!$I29=2,Técnicos!$H$2:$H$100,Técnicos!$J$2:$J$100)),,0,1))</f>
        <v/>
      </c>
      <c r="AN30" s="15" t="str" cm="1">
        <f t="array" ref="AN30">IF(OR($B30="",AN$2=""),"",Projetos!$J29/_xlfn.XLOOKUP(AN$2,Técnicos!$A$2:$A$100,IF(Projetos!$I29=1,Técnicos!$F$2:$F$100,IF(Projetos!$I29=2,Técnicos!$H$2:$H$100,Técnicos!$J$2:$J$100)),,0,1))</f>
        <v/>
      </c>
      <c r="AO30" s="15" t="str" cm="1">
        <f t="array" ref="AO30">IF(OR($B30="",AO$2=""),"",Projetos!$J29/_xlfn.XLOOKUP(AO$2,Técnicos!$A$2:$A$100,IF(Projetos!$I29=1,Técnicos!$F$2:$F$100,IF(Projetos!$I29=2,Técnicos!$H$2:$H$100,Técnicos!$J$2:$J$100)),,0,1))</f>
        <v/>
      </c>
      <c r="AP30" s="15" t="str" cm="1">
        <f t="array" ref="AP30">IF(OR($B30="",AP$2=""),"",Projetos!$J29/_xlfn.XLOOKUP(AP$2,Técnicos!$A$2:$A$100,IF(Projetos!$I29=1,Técnicos!$F$2:$F$100,IF(Projetos!$I29=2,Técnicos!$H$2:$H$100,Técnicos!$J$2:$J$100)),,0,1))</f>
        <v/>
      </c>
      <c r="AQ30" s="15" t="str" cm="1">
        <f t="array" ref="AQ30">IF(OR($B30="",AQ$2=""),"",Projetos!$J29/_xlfn.XLOOKUP(AQ$2,Técnicos!$A$2:$A$100,IF(Projetos!$I29=1,Técnicos!$F$2:$F$100,IF(Projetos!$I29=2,Técnicos!$H$2:$H$100,Técnicos!$J$2:$J$100)),,0,1))</f>
        <v/>
      </c>
      <c r="AR30" s="15" t="str" cm="1">
        <f t="array" ref="AR30">IF(OR($B30="",AR$2=""),"",Projetos!$J29/_xlfn.XLOOKUP(AR$2,Técnicos!$A$2:$A$100,IF(Projetos!$I29=1,Técnicos!$F$2:$F$100,IF(Projetos!$I29=2,Técnicos!$H$2:$H$100,Técnicos!$J$2:$J$100)),,0,1))</f>
        <v/>
      </c>
      <c r="AS30" s="15" t="str" cm="1">
        <f t="array" ref="AS30">IF(OR($B30="",AS$2=""),"",Projetos!$J29/_xlfn.XLOOKUP(AS$2,Técnicos!$A$2:$A$100,IF(Projetos!$I29=1,Técnicos!$F$2:$F$100,IF(Projetos!$I29=2,Técnicos!$H$2:$H$100,Técnicos!$J$2:$J$100)),,0,1))</f>
        <v/>
      </c>
      <c r="AT30" s="15" t="str" cm="1">
        <f t="array" ref="AT30">IF(OR($B30="",AT$2=""),"",Projetos!$J29/_xlfn.XLOOKUP(AT$2,Técnicos!$A$2:$A$100,IF(Projetos!$I29=1,Técnicos!$F$2:$F$100,IF(Projetos!$I29=2,Técnicos!$H$2:$H$100,Técnicos!$J$2:$J$100)),,0,1))</f>
        <v/>
      </c>
      <c r="AU30" s="15" t="str" cm="1">
        <f t="array" ref="AU30">IF(OR($B30="",AU$2=""),"",Projetos!$J29/_xlfn.XLOOKUP(AU$2,Técnicos!$A$2:$A$100,IF(Projetos!$I29=1,Técnicos!$F$2:$F$100,IF(Projetos!$I29=2,Técnicos!$H$2:$H$100,Técnicos!$J$2:$J$100)),,0,1))</f>
        <v/>
      </c>
      <c r="AV30" s="15" t="str" cm="1">
        <f t="array" ref="AV30">IF(OR($B30="",AV$2=""),"",Projetos!$J29/_xlfn.XLOOKUP(AV$2,Técnicos!$A$2:$A$100,IF(Projetos!$I29=1,Técnicos!$F$2:$F$100,IF(Projetos!$I29=2,Técnicos!$H$2:$H$100,Técnicos!$J$2:$J$100)),,0,1))</f>
        <v/>
      </c>
      <c r="AW30" s="15" t="str" cm="1">
        <f t="array" ref="AW30">IF(OR($B30="",AW$2=""),"",Projetos!$J29/_xlfn.XLOOKUP(AW$2,Técnicos!$A$2:$A$100,IF(Projetos!$I29=1,Técnicos!$F$2:$F$100,IF(Projetos!$I29=2,Técnicos!$H$2:$H$100,Técnicos!$J$2:$J$100)),,0,1))</f>
        <v/>
      </c>
      <c r="AX30" s="15" t="str" cm="1">
        <f t="array" ref="AX30">IF(OR($B30="",AX$2=""),"",Projetos!$J29/_xlfn.XLOOKUP(AX$2,Técnicos!$A$2:$A$100,IF(Projetos!$I29=1,Técnicos!$F$2:$F$100,IF(Projetos!$I29=2,Técnicos!$H$2:$H$100,Técnicos!$J$2:$J$100)),,0,1))</f>
        <v/>
      </c>
      <c r="AY30" s="15" t="str" cm="1">
        <f t="array" ref="AY30">IF(OR($B30="",AY$2=""),"",Projetos!$J29/_xlfn.XLOOKUP(AY$2,Técnicos!$A$2:$A$100,IF(Projetos!$I29=1,Técnicos!$F$2:$F$100,IF(Projetos!$I29=2,Técnicos!$H$2:$H$100,Técnicos!$J$2:$J$100)),,0,1))</f>
        <v/>
      </c>
      <c r="AZ30" s="15" t="str" cm="1">
        <f t="array" ref="AZ30">IF(OR($B30="",AZ$2=""),"",Projetos!$J29/_xlfn.XLOOKUP(AZ$2,Técnicos!$A$2:$A$100,IF(Projetos!$I29=1,Técnicos!$F$2:$F$100,IF(Projetos!$I29=2,Técnicos!$H$2:$H$100,Técnicos!$J$2:$J$100)),,0,1))</f>
        <v/>
      </c>
      <c r="BA30" s="15" t="str" cm="1">
        <f t="array" ref="BA30">IF(OR($B30="",BA$2=""),"",Projetos!$J29/_xlfn.XLOOKUP(BA$2,Técnicos!$A$2:$A$100,IF(Projetos!$I29=1,Técnicos!$F$2:$F$100,IF(Projetos!$I29=2,Técnicos!$H$2:$H$100,Técnicos!$J$2:$J$100)),,0,1))</f>
        <v/>
      </c>
      <c r="BB30" s="15" t="str" cm="1">
        <f t="array" ref="BB30">IF(OR($B30="",BB$2=""),"",Projetos!$J29/_xlfn.XLOOKUP(BB$2,Técnicos!$A$2:$A$100,IF(Projetos!$I29=1,Técnicos!$F$2:$F$100,IF(Projetos!$I29=2,Técnicos!$H$2:$H$100,Técnicos!$J$2:$J$100)),,0,1))</f>
        <v/>
      </c>
      <c r="BC30" s="15" t="str" cm="1">
        <f t="array" ref="BC30">IF(OR($B30="",BC$2=""),"",Projetos!$J29/_xlfn.XLOOKUP(BC$2,Técnicos!$A$2:$A$100,IF(Projetos!$I29=1,Técnicos!$F$2:$F$100,IF(Projetos!$I29=2,Técnicos!$H$2:$H$100,Técnicos!$J$2:$J$100)),,0,1))</f>
        <v/>
      </c>
      <c r="BD30" s="15" t="str" cm="1">
        <f t="array" ref="BD30">IF(OR($B30="",BD$2=""),"",Projetos!$J29/_xlfn.XLOOKUP(BD$2,Técnicos!$A$2:$A$100,IF(Projetos!$I29=1,Técnicos!$F$2:$F$100,IF(Projetos!$I29=2,Técnicos!$H$2:$H$100,Técnicos!$J$2:$J$100)),,0,1))</f>
        <v/>
      </c>
      <c r="BE30" s="15" t="str" cm="1">
        <f t="array" ref="BE30">IF(OR($B30="",BE$2=""),"",Projetos!$J29/_xlfn.XLOOKUP(BE$2,Técnicos!$A$2:$A$100,IF(Projetos!$I29=1,Técnicos!$F$2:$F$100,IF(Projetos!$I29=2,Técnicos!$H$2:$H$100,Técnicos!$J$2:$J$100)),,0,1))</f>
        <v/>
      </c>
      <c r="BF30" s="15" t="str" cm="1">
        <f t="array" ref="BF30">IF(OR($B30="",BF$2=""),"",Projetos!$J29/_xlfn.XLOOKUP(BF$2,Técnicos!$A$2:$A$100,IF(Projetos!$I29=1,Técnicos!$F$2:$F$100,IF(Projetos!$I29=2,Técnicos!$H$2:$H$100,Técnicos!$J$2:$J$100)),,0,1))</f>
        <v/>
      </c>
      <c r="BG30" s="15" t="str" cm="1">
        <f t="array" ref="BG30">IF(OR($B30="",BG$2=""),"",Projetos!$J29/_xlfn.XLOOKUP(BG$2,Técnicos!$A$2:$A$100,IF(Projetos!$I29=1,Técnicos!$F$2:$F$100,IF(Projetos!$I29=2,Técnicos!$H$2:$H$100,Técnicos!$J$2:$J$100)),,0,1))</f>
        <v/>
      </c>
      <c r="BH30" s="15" t="str" cm="1">
        <f t="array" ref="BH30">IF(OR($B30="",BH$2=""),"",Projetos!$J29/_xlfn.XLOOKUP(BH$2,Técnicos!$A$2:$A$100,IF(Projetos!$I29=1,Técnicos!$F$2:$F$100,IF(Projetos!$I29=2,Técnicos!$H$2:$H$100,Técnicos!$J$2:$J$100)),,0,1))</f>
        <v/>
      </c>
      <c r="BI30" s="15" t="str" cm="1">
        <f t="array" ref="BI30">IF(OR($B30="",BI$2=""),"",Projetos!$J29/_xlfn.XLOOKUP(BI$2,Técnicos!$A$2:$A$100,IF(Projetos!$I29=1,Técnicos!$F$2:$F$100,IF(Projetos!$I29=2,Técnicos!$H$2:$H$100,Técnicos!$J$2:$J$100)),,0,1))</f>
        <v/>
      </c>
      <c r="BJ30" s="15" t="str" cm="1">
        <f t="array" ref="BJ30">IF(OR($B30="",BJ$2=""),"",Projetos!$J29/_xlfn.XLOOKUP(BJ$2,Técnicos!$A$2:$A$100,IF(Projetos!$I29=1,Técnicos!$F$2:$F$100,IF(Projetos!$I29=2,Técnicos!$H$2:$H$100,Técnicos!$J$2:$J$100)),,0,1))</f>
        <v/>
      </c>
      <c r="BK30" s="15" t="str" cm="1">
        <f t="array" ref="BK30">IF(OR($B30="",BK$2=""),"",Projetos!$J29/_xlfn.XLOOKUP(BK$2,Técnicos!$A$2:$A$100,IF(Projetos!$I29=1,Técnicos!$F$2:$F$100,IF(Projetos!$I29=2,Técnicos!$H$2:$H$100,Técnicos!$J$2:$J$100)),,0,1))</f>
        <v/>
      </c>
      <c r="BL30" s="15" t="str" cm="1">
        <f t="array" ref="BL30">IF(OR($B30="",BL$2=""),"",Projetos!$J29/_xlfn.XLOOKUP(BL$2,Técnicos!$A$2:$A$100,IF(Projetos!$I29=1,Técnicos!$F$2:$F$100,IF(Projetos!$I29=2,Técnicos!$H$2:$H$100,Técnicos!$J$2:$J$100)),,0,1))</f>
        <v/>
      </c>
      <c r="BM30" s="15" t="str" cm="1">
        <f t="array" ref="BM30">IF(OR($B30="",BM$2=""),"",Projetos!$J29/_xlfn.XLOOKUP(BM$2,Técnicos!$A$2:$A$100,IF(Projetos!$I29=1,Técnicos!$F$2:$F$100,IF(Projetos!$I29=2,Técnicos!$H$2:$H$100,Técnicos!$J$2:$J$100)),,0,1))</f>
        <v/>
      </c>
      <c r="BN30" s="15" t="str" cm="1">
        <f t="array" ref="BN30">IF(OR($B30="",BN$2=""),"",Projetos!$J29/_xlfn.XLOOKUP(BN$2,Técnicos!$A$2:$A$100,IF(Projetos!$I29=1,Técnicos!$F$2:$F$100,IF(Projetos!$I29=2,Técnicos!$H$2:$H$100,Técnicos!$J$2:$J$100)),,0,1))</f>
        <v/>
      </c>
    </row>
    <row r="31" spans="2:66" x14ac:dyDescent="0.3">
      <c r="B31" s="1" t="str">
        <f>IF(Projetos!A30&lt;&gt;"",Projetos!A30,"")</f>
        <v/>
      </c>
      <c r="C31" s="15" t="str" cm="1">
        <f t="array" ref="C31">IF(OR($B31="",C$2=""),"",Projetos!$J30/_xlfn.XLOOKUP(C$2,Técnicos!$A$2:$A$100,IF(Projetos!$I30=1,Técnicos!$F$2:$F$100,IF(Projetos!$I30=2,Técnicos!$H$2:$H$100,Técnicos!$J$2:$J$100)),,0,1))</f>
        <v/>
      </c>
      <c r="D31" s="15" t="str" cm="1">
        <f t="array" ref="D31">IF(OR($B31="",D$2=""),"",Projetos!$J30/_xlfn.XLOOKUP(D$2,Técnicos!$A$2:$A$100,IF(Projetos!$I30=1,Técnicos!$F$2:$F$100,IF(Projetos!$I30=2,Técnicos!$H$2:$H$100,Técnicos!$J$2:$J$100)),,0,1))</f>
        <v/>
      </c>
      <c r="E31" s="15" t="str" cm="1">
        <f t="array" ref="E31">IF(OR($B31="",E$2=""),"",Projetos!$J30/_xlfn.XLOOKUP(E$2,Técnicos!$A$2:$A$100,IF(Projetos!$I30=1,Técnicos!$F$2:$F$100,IF(Projetos!$I30=2,Técnicos!$H$2:$H$100,Técnicos!$J$2:$J$100)),,0,1))</f>
        <v/>
      </c>
      <c r="F31" s="15" t="str" cm="1">
        <f t="array" ref="F31">IF(OR($B31="",F$2=""),"",Projetos!$J30/_xlfn.XLOOKUP(F$2,Técnicos!$A$2:$A$100,IF(Projetos!$I30=1,Técnicos!$F$2:$F$100,IF(Projetos!$I30=2,Técnicos!$H$2:$H$100,Técnicos!$J$2:$J$100)),,0,1))</f>
        <v/>
      </c>
      <c r="G31" s="15" t="str" cm="1">
        <f t="array" ref="G31">IF(OR($B31="",G$2=""),"",Projetos!$J30/_xlfn.XLOOKUP(G$2,Técnicos!$A$2:$A$100,IF(Projetos!$I30=1,Técnicos!$F$2:$F$100,IF(Projetos!$I30=2,Técnicos!$H$2:$H$100,Técnicos!$J$2:$J$100)),,0,1))</f>
        <v/>
      </c>
      <c r="H31" s="15" t="str" cm="1">
        <f t="array" ref="H31">IF(OR($B31="",H$2=""),"",Projetos!$J30/_xlfn.XLOOKUP(H$2,Técnicos!$A$2:$A$100,IF(Projetos!$I30=1,Técnicos!$F$2:$F$100,IF(Projetos!$I30=2,Técnicos!$H$2:$H$100,Técnicos!$J$2:$J$100)),,0,1))</f>
        <v/>
      </c>
      <c r="I31" s="15" t="str" cm="1">
        <f t="array" ref="I31">IF(OR($B31="",I$2=""),"",Projetos!$J30/_xlfn.XLOOKUP(I$2,Técnicos!$A$2:$A$100,IF(Projetos!$I30=1,Técnicos!$F$2:$F$100,IF(Projetos!$I30=2,Técnicos!$H$2:$H$100,Técnicos!$J$2:$J$100)),,0,1))</f>
        <v/>
      </c>
      <c r="J31" s="15" t="str" cm="1">
        <f t="array" ref="J31">IF(OR($B31="",J$2=""),"",Projetos!$J30/_xlfn.XLOOKUP(J$2,Técnicos!$A$2:$A$100,IF(Projetos!$I30=1,Técnicos!$F$2:$F$100,IF(Projetos!$I30=2,Técnicos!$H$2:$H$100,Técnicos!$J$2:$J$100)),,0,1))</f>
        <v/>
      </c>
      <c r="K31" s="15" t="str" cm="1">
        <f t="array" ref="K31">IF(OR($B31="",K$2=""),"",Projetos!$J30/_xlfn.XLOOKUP(K$2,Técnicos!$A$2:$A$100,IF(Projetos!$I30=1,Técnicos!$F$2:$F$100,IF(Projetos!$I30=2,Técnicos!$H$2:$H$100,Técnicos!$J$2:$J$100)),,0,1))</f>
        <v/>
      </c>
      <c r="L31" s="15" t="str" cm="1">
        <f t="array" ref="L31">IF(OR($B31="",L$2=""),"",Projetos!$J30/_xlfn.XLOOKUP(L$2,Técnicos!$A$2:$A$100,IF(Projetos!$I30=1,Técnicos!$F$2:$F$100,IF(Projetos!$I30=2,Técnicos!$H$2:$H$100,Técnicos!$J$2:$J$100)),,0,1))</f>
        <v/>
      </c>
      <c r="M31" s="15" t="str" cm="1">
        <f t="array" ref="M31">IF(OR($B31="",M$2=""),"",Projetos!$J30/_xlfn.XLOOKUP(M$2,Técnicos!$A$2:$A$100,IF(Projetos!$I30=1,Técnicos!$F$2:$F$100,IF(Projetos!$I30=2,Técnicos!$H$2:$H$100,Técnicos!$J$2:$J$100)),,0,1))</f>
        <v/>
      </c>
      <c r="N31" s="15" t="str" cm="1">
        <f t="array" ref="N31">IF(OR($B31="",N$2=""),"",Projetos!$J30/_xlfn.XLOOKUP(N$2,Técnicos!$A$2:$A$100,IF(Projetos!$I30=1,Técnicos!$F$2:$F$100,IF(Projetos!$I30=2,Técnicos!$H$2:$H$100,Técnicos!$J$2:$J$100)),,0,1))</f>
        <v/>
      </c>
      <c r="O31" s="15" t="str" cm="1">
        <f t="array" ref="O31">IF(OR($B31="",O$2=""),"",Projetos!$J30/_xlfn.XLOOKUP(O$2,Técnicos!$A$2:$A$100,IF(Projetos!$I30=1,Técnicos!$F$2:$F$100,IF(Projetos!$I30=2,Técnicos!$H$2:$H$100,Técnicos!$J$2:$J$100)),,0,1))</f>
        <v/>
      </c>
      <c r="P31" s="15" t="str" cm="1">
        <f t="array" ref="P31">IF(OR($B31="",P$2=""),"",Projetos!$J30/_xlfn.XLOOKUP(P$2,Técnicos!$A$2:$A$100,IF(Projetos!$I30=1,Técnicos!$F$2:$F$100,IF(Projetos!$I30=2,Técnicos!$H$2:$H$100,Técnicos!$J$2:$J$100)),,0,1))</f>
        <v/>
      </c>
      <c r="Q31" s="15" t="str" cm="1">
        <f t="array" ref="Q31">IF(OR($B31="",Q$2=""),"",Projetos!$J30/_xlfn.XLOOKUP(Q$2,Técnicos!$A$2:$A$100,IF(Projetos!$I30=1,Técnicos!$F$2:$F$100,IF(Projetos!$I30=2,Técnicos!$H$2:$H$100,Técnicos!$J$2:$J$100)),,0,1))</f>
        <v/>
      </c>
      <c r="R31" s="15" t="str" cm="1">
        <f t="array" ref="R31">IF(OR($B31="",R$2=""),"",Projetos!$J30/_xlfn.XLOOKUP(R$2,Técnicos!$A$2:$A$100,IF(Projetos!$I30=1,Técnicos!$F$2:$F$100,IF(Projetos!$I30=2,Técnicos!$H$2:$H$100,Técnicos!$J$2:$J$100)),,0,1))</f>
        <v/>
      </c>
      <c r="S31" s="15" t="str" cm="1">
        <f t="array" ref="S31">IF(OR($B31="",S$2=""),"",Projetos!$J30/_xlfn.XLOOKUP(S$2,Técnicos!$A$2:$A$100,IF(Projetos!$I30=1,Técnicos!$F$2:$F$100,IF(Projetos!$I30=2,Técnicos!$H$2:$H$100,Técnicos!$J$2:$J$100)),,0,1))</f>
        <v/>
      </c>
      <c r="T31" s="15" t="str" cm="1">
        <f t="array" ref="T31">IF(OR($B31="",T$2=""),"",Projetos!$J30/_xlfn.XLOOKUP(T$2,Técnicos!$A$2:$A$100,IF(Projetos!$I30=1,Técnicos!$F$2:$F$100,IF(Projetos!$I30=2,Técnicos!$H$2:$H$100,Técnicos!$J$2:$J$100)),,0,1))</f>
        <v/>
      </c>
      <c r="U31" s="15" t="str" cm="1">
        <f t="array" ref="U31">IF(OR($B31="",U$2=""),"",Projetos!$J30/_xlfn.XLOOKUP(U$2,Técnicos!$A$2:$A$100,IF(Projetos!$I30=1,Técnicos!$F$2:$F$100,IF(Projetos!$I30=2,Técnicos!$H$2:$H$100,Técnicos!$J$2:$J$100)),,0,1))</f>
        <v/>
      </c>
      <c r="V31" s="15" t="str" cm="1">
        <f t="array" ref="V31">IF(OR($B31="",V$2=""),"",Projetos!$J30/_xlfn.XLOOKUP(V$2,Técnicos!$A$2:$A$100,IF(Projetos!$I30=1,Técnicos!$F$2:$F$100,IF(Projetos!$I30=2,Técnicos!$H$2:$H$100,Técnicos!$J$2:$J$100)),,0,1))</f>
        <v/>
      </c>
      <c r="W31" s="15" t="str" cm="1">
        <f t="array" ref="W31">IF(OR($B31="",W$2=""),"",Projetos!$J30/_xlfn.XLOOKUP(W$2,Técnicos!$A$2:$A$100,IF(Projetos!$I30=1,Técnicos!$F$2:$F$100,IF(Projetos!$I30=2,Técnicos!$H$2:$H$100,Técnicos!$J$2:$J$100)),,0,1))</f>
        <v/>
      </c>
      <c r="X31" s="15" t="str" cm="1">
        <f t="array" ref="X31">IF(OR($B31="",X$2=""),"",Projetos!$J30/_xlfn.XLOOKUP(X$2,Técnicos!$A$2:$A$100,IF(Projetos!$I30=1,Técnicos!$F$2:$F$100,IF(Projetos!$I30=2,Técnicos!$H$2:$H$100,Técnicos!$J$2:$J$100)),,0,1))</f>
        <v/>
      </c>
      <c r="Y31" s="15" t="str" cm="1">
        <f t="array" ref="Y31">IF(OR($B31="",Y$2=""),"",Projetos!$J30/_xlfn.XLOOKUP(Y$2,Técnicos!$A$2:$A$100,IF(Projetos!$I30=1,Técnicos!$F$2:$F$100,IF(Projetos!$I30=2,Técnicos!$H$2:$H$100,Técnicos!$J$2:$J$100)),,0,1))</f>
        <v/>
      </c>
      <c r="Z31" s="15" t="str" cm="1">
        <f t="array" ref="Z31">IF(OR($B31="",Z$2=""),"",Projetos!$J30/_xlfn.XLOOKUP(Z$2,Técnicos!$A$2:$A$100,IF(Projetos!$I30=1,Técnicos!$F$2:$F$100,IF(Projetos!$I30=2,Técnicos!$H$2:$H$100,Técnicos!$J$2:$J$100)),,0,1))</f>
        <v/>
      </c>
      <c r="AA31" s="15" t="str" cm="1">
        <f t="array" ref="AA31">IF(OR($B31="",AA$2=""),"",Projetos!$J30/_xlfn.XLOOKUP(AA$2,Técnicos!$A$2:$A$100,IF(Projetos!$I30=1,Técnicos!$F$2:$F$100,IF(Projetos!$I30=2,Técnicos!$H$2:$H$100,Técnicos!$J$2:$J$100)),,0,1))</f>
        <v/>
      </c>
      <c r="AB31" s="15" t="str" cm="1">
        <f t="array" ref="AB31">IF(OR($B31="",AB$2=""),"",Projetos!$J30/_xlfn.XLOOKUP(AB$2,Técnicos!$A$2:$A$100,IF(Projetos!$I30=1,Técnicos!$F$2:$F$100,IF(Projetos!$I30=2,Técnicos!$H$2:$H$100,Técnicos!$J$2:$J$100)),,0,1))</f>
        <v/>
      </c>
      <c r="AC31" s="15" t="str" cm="1">
        <f t="array" ref="AC31">IF(OR($B31="",AC$2=""),"",Projetos!$J30/_xlfn.XLOOKUP(AC$2,Técnicos!$A$2:$A$100,IF(Projetos!$I30=1,Técnicos!$F$2:$F$100,IF(Projetos!$I30=2,Técnicos!$H$2:$H$100,Técnicos!$J$2:$J$100)),,0,1))</f>
        <v/>
      </c>
      <c r="AD31" s="15" t="str" cm="1">
        <f t="array" ref="AD31">IF(OR($B31="",AD$2=""),"",Projetos!$J30/_xlfn.XLOOKUP(AD$2,Técnicos!$A$2:$A$100,IF(Projetos!$I30=1,Técnicos!$F$2:$F$100,IF(Projetos!$I30=2,Técnicos!$H$2:$H$100,Técnicos!$J$2:$J$100)),,0,1))</f>
        <v/>
      </c>
      <c r="AE31" s="15" t="str" cm="1">
        <f t="array" ref="AE31">IF(OR($B31="",AE$2=""),"",Projetos!$J30/_xlfn.XLOOKUP(AE$2,Técnicos!$A$2:$A$100,IF(Projetos!$I30=1,Técnicos!$F$2:$F$100,IF(Projetos!$I30=2,Técnicos!$H$2:$H$100,Técnicos!$J$2:$J$100)),,0,1))</f>
        <v/>
      </c>
      <c r="AF31" s="15" t="str" cm="1">
        <f t="array" ref="AF31">IF(OR($B31="",AF$2=""),"",Projetos!$J30/_xlfn.XLOOKUP(AF$2,Técnicos!$A$2:$A$100,IF(Projetos!$I30=1,Técnicos!$F$2:$F$100,IF(Projetos!$I30=2,Técnicos!$H$2:$H$100,Técnicos!$J$2:$J$100)),,0,1))</f>
        <v/>
      </c>
      <c r="AG31" s="15" t="str" cm="1">
        <f t="array" ref="AG31">IF(OR($B31="",AG$2=""),"",Projetos!$J30/_xlfn.XLOOKUP(AG$2,Técnicos!$A$2:$A$100,IF(Projetos!$I30=1,Técnicos!$F$2:$F$100,IF(Projetos!$I30=2,Técnicos!$H$2:$H$100,Técnicos!$J$2:$J$100)),,0,1))</f>
        <v/>
      </c>
      <c r="AH31" s="15" t="str" cm="1">
        <f t="array" ref="AH31">IF(OR($B31="",AH$2=""),"",Projetos!$J30/_xlfn.XLOOKUP(AH$2,Técnicos!$A$2:$A$100,IF(Projetos!$I30=1,Técnicos!$F$2:$F$100,IF(Projetos!$I30=2,Técnicos!$H$2:$H$100,Técnicos!$J$2:$J$100)),,0,1))</f>
        <v/>
      </c>
      <c r="AI31" s="15" t="str" cm="1">
        <f t="array" ref="AI31">IF(OR($B31="",AI$2=""),"",Projetos!$J30/_xlfn.XLOOKUP(AI$2,Técnicos!$A$2:$A$100,IF(Projetos!$I30=1,Técnicos!$F$2:$F$100,IF(Projetos!$I30=2,Técnicos!$H$2:$H$100,Técnicos!$J$2:$J$100)),,0,1))</f>
        <v/>
      </c>
      <c r="AJ31" s="15" t="str" cm="1">
        <f t="array" ref="AJ31">IF(OR($B31="",AJ$2=""),"",Projetos!$J30/_xlfn.XLOOKUP(AJ$2,Técnicos!$A$2:$A$100,IF(Projetos!$I30=1,Técnicos!$F$2:$F$100,IF(Projetos!$I30=2,Técnicos!$H$2:$H$100,Técnicos!$J$2:$J$100)),,0,1))</f>
        <v/>
      </c>
      <c r="AK31" s="15" t="str" cm="1">
        <f t="array" ref="AK31">IF(OR($B31="",AK$2=""),"",Projetos!$J30/_xlfn.XLOOKUP(AK$2,Técnicos!$A$2:$A$100,IF(Projetos!$I30=1,Técnicos!$F$2:$F$100,IF(Projetos!$I30=2,Técnicos!$H$2:$H$100,Técnicos!$J$2:$J$100)),,0,1))</f>
        <v/>
      </c>
      <c r="AL31" s="15" t="str" cm="1">
        <f t="array" ref="AL31">IF(OR($B31="",AL$2=""),"",Projetos!$J30/_xlfn.XLOOKUP(AL$2,Técnicos!$A$2:$A$100,IF(Projetos!$I30=1,Técnicos!$F$2:$F$100,IF(Projetos!$I30=2,Técnicos!$H$2:$H$100,Técnicos!$J$2:$J$100)),,0,1))</f>
        <v/>
      </c>
      <c r="AM31" s="15" t="str" cm="1">
        <f t="array" ref="AM31">IF(OR($B31="",AM$2=""),"",Projetos!$J30/_xlfn.XLOOKUP(AM$2,Técnicos!$A$2:$A$100,IF(Projetos!$I30=1,Técnicos!$F$2:$F$100,IF(Projetos!$I30=2,Técnicos!$H$2:$H$100,Técnicos!$J$2:$J$100)),,0,1))</f>
        <v/>
      </c>
      <c r="AN31" s="15" t="str" cm="1">
        <f t="array" ref="AN31">IF(OR($B31="",AN$2=""),"",Projetos!$J30/_xlfn.XLOOKUP(AN$2,Técnicos!$A$2:$A$100,IF(Projetos!$I30=1,Técnicos!$F$2:$F$100,IF(Projetos!$I30=2,Técnicos!$H$2:$H$100,Técnicos!$J$2:$J$100)),,0,1))</f>
        <v/>
      </c>
      <c r="AO31" s="15" t="str" cm="1">
        <f t="array" ref="AO31">IF(OR($B31="",AO$2=""),"",Projetos!$J30/_xlfn.XLOOKUP(AO$2,Técnicos!$A$2:$A$100,IF(Projetos!$I30=1,Técnicos!$F$2:$F$100,IF(Projetos!$I30=2,Técnicos!$H$2:$H$100,Técnicos!$J$2:$J$100)),,0,1))</f>
        <v/>
      </c>
      <c r="AP31" s="15" t="str" cm="1">
        <f t="array" ref="AP31">IF(OR($B31="",AP$2=""),"",Projetos!$J30/_xlfn.XLOOKUP(AP$2,Técnicos!$A$2:$A$100,IF(Projetos!$I30=1,Técnicos!$F$2:$F$100,IF(Projetos!$I30=2,Técnicos!$H$2:$H$100,Técnicos!$J$2:$J$100)),,0,1))</f>
        <v/>
      </c>
      <c r="AQ31" s="15" t="str" cm="1">
        <f t="array" ref="AQ31">IF(OR($B31="",AQ$2=""),"",Projetos!$J30/_xlfn.XLOOKUP(AQ$2,Técnicos!$A$2:$A$100,IF(Projetos!$I30=1,Técnicos!$F$2:$F$100,IF(Projetos!$I30=2,Técnicos!$H$2:$H$100,Técnicos!$J$2:$J$100)),,0,1))</f>
        <v/>
      </c>
      <c r="AR31" s="15" t="str" cm="1">
        <f t="array" ref="AR31">IF(OR($B31="",AR$2=""),"",Projetos!$J30/_xlfn.XLOOKUP(AR$2,Técnicos!$A$2:$A$100,IF(Projetos!$I30=1,Técnicos!$F$2:$F$100,IF(Projetos!$I30=2,Técnicos!$H$2:$H$100,Técnicos!$J$2:$J$100)),,0,1))</f>
        <v/>
      </c>
      <c r="AS31" s="15" t="str" cm="1">
        <f t="array" ref="AS31">IF(OR($B31="",AS$2=""),"",Projetos!$J30/_xlfn.XLOOKUP(AS$2,Técnicos!$A$2:$A$100,IF(Projetos!$I30=1,Técnicos!$F$2:$F$100,IF(Projetos!$I30=2,Técnicos!$H$2:$H$100,Técnicos!$J$2:$J$100)),,0,1))</f>
        <v/>
      </c>
      <c r="AT31" s="15" t="str" cm="1">
        <f t="array" ref="AT31">IF(OR($B31="",AT$2=""),"",Projetos!$J30/_xlfn.XLOOKUP(AT$2,Técnicos!$A$2:$A$100,IF(Projetos!$I30=1,Técnicos!$F$2:$F$100,IF(Projetos!$I30=2,Técnicos!$H$2:$H$100,Técnicos!$J$2:$J$100)),,0,1))</f>
        <v/>
      </c>
      <c r="AU31" s="15" t="str" cm="1">
        <f t="array" ref="AU31">IF(OR($B31="",AU$2=""),"",Projetos!$J30/_xlfn.XLOOKUP(AU$2,Técnicos!$A$2:$A$100,IF(Projetos!$I30=1,Técnicos!$F$2:$F$100,IF(Projetos!$I30=2,Técnicos!$H$2:$H$100,Técnicos!$J$2:$J$100)),,0,1))</f>
        <v/>
      </c>
      <c r="AV31" s="15" t="str" cm="1">
        <f t="array" ref="AV31">IF(OR($B31="",AV$2=""),"",Projetos!$J30/_xlfn.XLOOKUP(AV$2,Técnicos!$A$2:$A$100,IF(Projetos!$I30=1,Técnicos!$F$2:$F$100,IF(Projetos!$I30=2,Técnicos!$H$2:$H$100,Técnicos!$J$2:$J$100)),,0,1))</f>
        <v/>
      </c>
      <c r="AW31" s="15" t="str" cm="1">
        <f t="array" ref="AW31">IF(OR($B31="",AW$2=""),"",Projetos!$J30/_xlfn.XLOOKUP(AW$2,Técnicos!$A$2:$A$100,IF(Projetos!$I30=1,Técnicos!$F$2:$F$100,IF(Projetos!$I30=2,Técnicos!$H$2:$H$100,Técnicos!$J$2:$J$100)),,0,1))</f>
        <v/>
      </c>
      <c r="AX31" s="15" t="str" cm="1">
        <f t="array" ref="AX31">IF(OR($B31="",AX$2=""),"",Projetos!$J30/_xlfn.XLOOKUP(AX$2,Técnicos!$A$2:$A$100,IF(Projetos!$I30=1,Técnicos!$F$2:$F$100,IF(Projetos!$I30=2,Técnicos!$H$2:$H$100,Técnicos!$J$2:$J$100)),,0,1))</f>
        <v/>
      </c>
      <c r="AY31" s="15" t="str" cm="1">
        <f t="array" ref="AY31">IF(OR($B31="",AY$2=""),"",Projetos!$J30/_xlfn.XLOOKUP(AY$2,Técnicos!$A$2:$A$100,IF(Projetos!$I30=1,Técnicos!$F$2:$F$100,IF(Projetos!$I30=2,Técnicos!$H$2:$H$100,Técnicos!$J$2:$J$100)),,0,1))</f>
        <v/>
      </c>
      <c r="AZ31" s="15" t="str" cm="1">
        <f t="array" ref="AZ31">IF(OR($B31="",AZ$2=""),"",Projetos!$J30/_xlfn.XLOOKUP(AZ$2,Técnicos!$A$2:$A$100,IF(Projetos!$I30=1,Técnicos!$F$2:$F$100,IF(Projetos!$I30=2,Técnicos!$H$2:$H$100,Técnicos!$J$2:$J$100)),,0,1))</f>
        <v/>
      </c>
      <c r="BA31" s="15" t="str" cm="1">
        <f t="array" ref="BA31">IF(OR($B31="",BA$2=""),"",Projetos!$J30/_xlfn.XLOOKUP(BA$2,Técnicos!$A$2:$A$100,IF(Projetos!$I30=1,Técnicos!$F$2:$F$100,IF(Projetos!$I30=2,Técnicos!$H$2:$H$100,Técnicos!$J$2:$J$100)),,0,1))</f>
        <v/>
      </c>
      <c r="BB31" s="15" t="str" cm="1">
        <f t="array" ref="BB31">IF(OR($B31="",BB$2=""),"",Projetos!$J30/_xlfn.XLOOKUP(BB$2,Técnicos!$A$2:$A$100,IF(Projetos!$I30=1,Técnicos!$F$2:$F$100,IF(Projetos!$I30=2,Técnicos!$H$2:$H$100,Técnicos!$J$2:$J$100)),,0,1))</f>
        <v/>
      </c>
      <c r="BC31" s="15" t="str" cm="1">
        <f t="array" ref="BC31">IF(OR($B31="",BC$2=""),"",Projetos!$J30/_xlfn.XLOOKUP(BC$2,Técnicos!$A$2:$A$100,IF(Projetos!$I30=1,Técnicos!$F$2:$F$100,IF(Projetos!$I30=2,Técnicos!$H$2:$H$100,Técnicos!$J$2:$J$100)),,0,1))</f>
        <v/>
      </c>
      <c r="BD31" s="15" t="str" cm="1">
        <f t="array" ref="BD31">IF(OR($B31="",BD$2=""),"",Projetos!$J30/_xlfn.XLOOKUP(BD$2,Técnicos!$A$2:$A$100,IF(Projetos!$I30=1,Técnicos!$F$2:$F$100,IF(Projetos!$I30=2,Técnicos!$H$2:$H$100,Técnicos!$J$2:$J$100)),,0,1))</f>
        <v/>
      </c>
      <c r="BE31" s="15" t="str" cm="1">
        <f t="array" ref="BE31">IF(OR($B31="",BE$2=""),"",Projetos!$J30/_xlfn.XLOOKUP(BE$2,Técnicos!$A$2:$A$100,IF(Projetos!$I30=1,Técnicos!$F$2:$F$100,IF(Projetos!$I30=2,Técnicos!$H$2:$H$100,Técnicos!$J$2:$J$100)),,0,1))</f>
        <v/>
      </c>
      <c r="BF31" s="15" t="str" cm="1">
        <f t="array" ref="BF31">IF(OR($B31="",BF$2=""),"",Projetos!$J30/_xlfn.XLOOKUP(BF$2,Técnicos!$A$2:$A$100,IF(Projetos!$I30=1,Técnicos!$F$2:$F$100,IF(Projetos!$I30=2,Técnicos!$H$2:$H$100,Técnicos!$J$2:$J$100)),,0,1))</f>
        <v/>
      </c>
      <c r="BG31" s="15" t="str" cm="1">
        <f t="array" ref="BG31">IF(OR($B31="",BG$2=""),"",Projetos!$J30/_xlfn.XLOOKUP(BG$2,Técnicos!$A$2:$A$100,IF(Projetos!$I30=1,Técnicos!$F$2:$F$100,IF(Projetos!$I30=2,Técnicos!$H$2:$H$100,Técnicos!$J$2:$J$100)),,0,1))</f>
        <v/>
      </c>
      <c r="BH31" s="15" t="str" cm="1">
        <f t="array" ref="BH31">IF(OR($B31="",BH$2=""),"",Projetos!$J30/_xlfn.XLOOKUP(BH$2,Técnicos!$A$2:$A$100,IF(Projetos!$I30=1,Técnicos!$F$2:$F$100,IF(Projetos!$I30=2,Técnicos!$H$2:$H$100,Técnicos!$J$2:$J$100)),,0,1))</f>
        <v/>
      </c>
      <c r="BI31" s="15" t="str" cm="1">
        <f t="array" ref="BI31">IF(OR($B31="",BI$2=""),"",Projetos!$J30/_xlfn.XLOOKUP(BI$2,Técnicos!$A$2:$A$100,IF(Projetos!$I30=1,Técnicos!$F$2:$F$100,IF(Projetos!$I30=2,Técnicos!$H$2:$H$100,Técnicos!$J$2:$J$100)),,0,1))</f>
        <v/>
      </c>
      <c r="BJ31" s="15" t="str" cm="1">
        <f t="array" ref="BJ31">IF(OR($B31="",BJ$2=""),"",Projetos!$J30/_xlfn.XLOOKUP(BJ$2,Técnicos!$A$2:$A$100,IF(Projetos!$I30=1,Técnicos!$F$2:$F$100,IF(Projetos!$I30=2,Técnicos!$H$2:$H$100,Técnicos!$J$2:$J$100)),,0,1))</f>
        <v/>
      </c>
      <c r="BK31" s="15" t="str" cm="1">
        <f t="array" ref="BK31">IF(OR($B31="",BK$2=""),"",Projetos!$J30/_xlfn.XLOOKUP(BK$2,Técnicos!$A$2:$A$100,IF(Projetos!$I30=1,Técnicos!$F$2:$F$100,IF(Projetos!$I30=2,Técnicos!$H$2:$H$100,Técnicos!$J$2:$J$100)),,0,1))</f>
        <v/>
      </c>
      <c r="BL31" s="15" t="str" cm="1">
        <f t="array" ref="BL31">IF(OR($B31="",BL$2=""),"",Projetos!$J30/_xlfn.XLOOKUP(BL$2,Técnicos!$A$2:$A$100,IF(Projetos!$I30=1,Técnicos!$F$2:$F$100,IF(Projetos!$I30=2,Técnicos!$H$2:$H$100,Técnicos!$J$2:$J$100)),,0,1))</f>
        <v/>
      </c>
      <c r="BM31" s="15" t="str" cm="1">
        <f t="array" ref="BM31">IF(OR($B31="",BM$2=""),"",Projetos!$J30/_xlfn.XLOOKUP(BM$2,Técnicos!$A$2:$A$100,IF(Projetos!$I30=1,Técnicos!$F$2:$F$100,IF(Projetos!$I30=2,Técnicos!$H$2:$H$100,Técnicos!$J$2:$J$100)),,0,1))</f>
        <v/>
      </c>
      <c r="BN31" s="15" t="str" cm="1">
        <f t="array" ref="BN31">IF(OR($B31="",BN$2=""),"",Projetos!$J30/_xlfn.XLOOKUP(BN$2,Técnicos!$A$2:$A$100,IF(Projetos!$I30=1,Técnicos!$F$2:$F$100,IF(Projetos!$I30=2,Técnicos!$H$2:$H$100,Técnicos!$J$2:$J$100)),,0,1))</f>
        <v/>
      </c>
    </row>
    <row r="32" spans="2:66" x14ac:dyDescent="0.3">
      <c r="B32" s="1" t="str">
        <f>IF(Projetos!A31&lt;&gt;"",Projetos!A31,"")</f>
        <v/>
      </c>
      <c r="C32" s="15" t="str" cm="1">
        <f t="array" ref="C32">IF(OR($B32="",C$2=""),"",Projetos!$J31/_xlfn.XLOOKUP(C$2,Técnicos!$A$2:$A$100,IF(Projetos!$I31=1,Técnicos!$F$2:$F$100,IF(Projetos!$I31=2,Técnicos!$H$2:$H$100,Técnicos!$J$2:$J$100)),,0,1))</f>
        <v/>
      </c>
      <c r="D32" s="15" t="str" cm="1">
        <f t="array" ref="D32">IF(OR($B32="",D$2=""),"",Projetos!$J31/_xlfn.XLOOKUP(D$2,Técnicos!$A$2:$A$100,IF(Projetos!$I31=1,Técnicos!$F$2:$F$100,IF(Projetos!$I31=2,Técnicos!$H$2:$H$100,Técnicos!$J$2:$J$100)),,0,1))</f>
        <v/>
      </c>
      <c r="E32" s="15" t="str" cm="1">
        <f t="array" ref="E32">IF(OR($B32="",E$2=""),"",Projetos!$J31/_xlfn.XLOOKUP(E$2,Técnicos!$A$2:$A$100,IF(Projetos!$I31=1,Técnicos!$F$2:$F$100,IF(Projetos!$I31=2,Técnicos!$H$2:$H$100,Técnicos!$J$2:$J$100)),,0,1))</f>
        <v/>
      </c>
      <c r="F32" s="15" t="str" cm="1">
        <f t="array" ref="F32">IF(OR($B32="",F$2=""),"",Projetos!$J31/_xlfn.XLOOKUP(F$2,Técnicos!$A$2:$A$100,IF(Projetos!$I31=1,Técnicos!$F$2:$F$100,IF(Projetos!$I31=2,Técnicos!$H$2:$H$100,Técnicos!$J$2:$J$100)),,0,1))</f>
        <v/>
      </c>
      <c r="G32" s="15" t="str" cm="1">
        <f t="array" ref="G32">IF(OR($B32="",G$2=""),"",Projetos!$J31/_xlfn.XLOOKUP(G$2,Técnicos!$A$2:$A$100,IF(Projetos!$I31=1,Técnicos!$F$2:$F$100,IF(Projetos!$I31=2,Técnicos!$H$2:$H$100,Técnicos!$J$2:$J$100)),,0,1))</f>
        <v/>
      </c>
      <c r="H32" s="15" t="str" cm="1">
        <f t="array" ref="H32">IF(OR($B32="",H$2=""),"",Projetos!$J31/_xlfn.XLOOKUP(H$2,Técnicos!$A$2:$A$100,IF(Projetos!$I31=1,Técnicos!$F$2:$F$100,IF(Projetos!$I31=2,Técnicos!$H$2:$H$100,Técnicos!$J$2:$J$100)),,0,1))</f>
        <v/>
      </c>
      <c r="I32" s="15" t="str" cm="1">
        <f t="array" ref="I32">IF(OR($B32="",I$2=""),"",Projetos!$J31/_xlfn.XLOOKUP(I$2,Técnicos!$A$2:$A$100,IF(Projetos!$I31=1,Técnicos!$F$2:$F$100,IF(Projetos!$I31=2,Técnicos!$H$2:$H$100,Técnicos!$J$2:$J$100)),,0,1))</f>
        <v/>
      </c>
      <c r="J32" s="15" t="str" cm="1">
        <f t="array" ref="J32">IF(OR($B32="",J$2=""),"",Projetos!$J31/_xlfn.XLOOKUP(J$2,Técnicos!$A$2:$A$100,IF(Projetos!$I31=1,Técnicos!$F$2:$F$100,IF(Projetos!$I31=2,Técnicos!$H$2:$H$100,Técnicos!$J$2:$J$100)),,0,1))</f>
        <v/>
      </c>
      <c r="K32" s="15" t="str" cm="1">
        <f t="array" ref="K32">IF(OR($B32="",K$2=""),"",Projetos!$J31/_xlfn.XLOOKUP(K$2,Técnicos!$A$2:$A$100,IF(Projetos!$I31=1,Técnicos!$F$2:$F$100,IF(Projetos!$I31=2,Técnicos!$H$2:$H$100,Técnicos!$J$2:$J$100)),,0,1))</f>
        <v/>
      </c>
      <c r="L32" s="15" t="str" cm="1">
        <f t="array" ref="L32">IF(OR($B32="",L$2=""),"",Projetos!$J31/_xlfn.XLOOKUP(L$2,Técnicos!$A$2:$A$100,IF(Projetos!$I31=1,Técnicos!$F$2:$F$100,IF(Projetos!$I31=2,Técnicos!$H$2:$H$100,Técnicos!$J$2:$J$100)),,0,1))</f>
        <v/>
      </c>
      <c r="M32" s="15" t="str" cm="1">
        <f t="array" ref="M32">IF(OR($B32="",M$2=""),"",Projetos!$J31/_xlfn.XLOOKUP(M$2,Técnicos!$A$2:$A$100,IF(Projetos!$I31=1,Técnicos!$F$2:$F$100,IF(Projetos!$I31=2,Técnicos!$H$2:$H$100,Técnicos!$J$2:$J$100)),,0,1))</f>
        <v/>
      </c>
      <c r="N32" s="15" t="str" cm="1">
        <f t="array" ref="N32">IF(OR($B32="",N$2=""),"",Projetos!$J31/_xlfn.XLOOKUP(N$2,Técnicos!$A$2:$A$100,IF(Projetos!$I31=1,Técnicos!$F$2:$F$100,IF(Projetos!$I31=2,Técnicos!$H$2:$H$100,Técnicos!$J$2:$J$100)),,0,1))</f>
        <v/>
      </c>
      <c r="O32" s="15" t="str" cm="1">
        <f t="array" ref="O32">IF(OR($B32="",O$2=""),"",Projetos!$J31/_xlfn.XLOOKUP(O$2,Técnicos!$A$2:$A$100,IF(Projetos!$I31=1,Técnicos!$F$2:$F$100,IF(Projetos!$I31=2,Técnicos!$H$2:$H$100,Técnicos!$J$2:$J$100)),,0,1))</f>
        <v/>
      </c>
      <c r="P32" s="15" t="str" cm="1">
        <f t="array" ref="P32">IF(OR($B32="",P$2=""),"",Projetos!$J31/_xlfn.XLOOKUP(P$2,Técnicos!$A$2:$A$100,IF(Projetos!$I31=1,Técnicos!$F$2:$F$100,IF(Projetos!$I31=2,Técnicos!$H$2:$H$100,Técnicos!$J$2:$J$100)),,0,1))</f>
        <v/>
      </c>
      <c r="Q32" s="15" t="str" cm="1">
        <f t="array" ref="Q32">IF(OR($B32="",Q$2=""),"",Projetos!$J31/_xlfn.XLOOKUP(Q$2,Técnicos!$A$2:$A$100,IF(Projetos!$I31=1,Técnicos!$F$2:$F$100,IF(Projetos!$I31=2,Técnicos!$H$2:$H$100,Técnicos!$J$2:$J$100)),,0,1))</f>
        <v/>
      </c>
      <c r="R32" s="15" t="str" cm="1">
        <f t="array" ref="R32">IF(OR($B32="",R$2=""),"",Projetos!$J31/_xlfn.XLOOKUP(R$2,Técnicos!$A$2:$A$100,IF(Projetos!$I31=1,Técnicos!$F$2:$F$100,IF(Projetos!$I31=2,Técnicos!$H$2:$H$100,Técnicos!$J$2:$J$100)),,0,1))</f>
        <v/>
      </c>
      <c r="S32" s="15" t="str" cm="1">
        <f t="array" ref="S32">IF(OR($B32="",S$2=""),"",Projetos!$J31/_xlfn.XLOOKUP(S$2,Técnicos!$A$2:$A$100,IF(Projetos!$I31=1,Técnicos!$F$2:$F$100,IF(Projetos!$I31=2,Técnicos!$H$2:$H$100,Técnicos!$J$2:$J$100)),,0,1))</f>
        <v/>
      </c>
      <c r="T32" s="15" t="str" cm="1">
        <f t="array" ref="T32">IF(OR($B32="",T$2=""),"",Projetos!$J31/_xlfn.XLOOKUP(T$2,Técnicos!$A$2:$A$100,IF(Projetos!$I31=1,Técnicos!$F$2:$F$100,IF(Projetos!$I31=2,Técnicos!$H$2:$H$100,Técnicos!$J$2:$J$100)),,0,1))</f>
        <v/>
      </c>
      <c r="U32" s="15" t="str" cm="1">
        <f t="array" ref="U32">IF(OR($B32="",U$2=""),"",Projetos!$J31/_xlfn.XLOOKUP(U$2,Técnicos!$A$2:$A$100,IF(Projetos!$I31=1,Técnicos!$F$2:$F$100,IF(Projetos!$I31=2,Técnicos!$H$2:$H$100,Técnicos!$J$2:$J$100)),,0,1))</f>
        <v/>
      </c>
      <c r="V32" s="15" t="str" cm="1">
        <f t="array" ref="V32">IF(OR($B32="",V$2=""),"",Projetos!$J31/_xlfn.XLOOKUP(V$2,Técnicos!$A$2:$A$100,IF(Projetos!$I31=1,Técnicos!$F$2:$F$100,IF(Projetos!$I31=2,Técnicos!$H$2:$H$100,Técnicos!$J$2:$J$100)),,0,1))</f>
        <v/>
      </c>
      <c r="W32" s="15" t="str" cm="1">
        <f t="array" ref="W32">IF(OR($B32="",W$2=""),"",Projetos!$J31/_xlfn.XLOOKUP(W$2,Técnicos!$A$2:$A$100,IF(Projetos!$I31=1,Técnicos!$F$2:$F$100,IF(Projetos!$I31=2,Técnicos!$H$2:$H$100,Técnicos!$J$2:$J$100)),,0,1))</f>
        <v/>
      </c>
      <c r="X32" s="15" t="str" cm="1">
        <f t="array" ref="X32">IF(OR($B32="",X$2=""),"",Projetos!$J31/_xlfn.XLOOKUP(X$2,Técnicos!$A$2:$A$100,IF(Projetos!$I31=1,Técnicos!$F$2:$F$100,IF(Projetos!$I31=2,Técnicos!$H$2:$H$100,Técnicos!$J$2:$J$100)),,0,1))</f>
        <v/>
      </c>
      <c r="Y32" s="15" t="str" cm="1">
        <f t="array" ref="Y32">IF(OR($B32="",Y$2=""),"",Projetos!$J31/_xlfn.XLOOKUP(Y$2,Técnicos!$A$2:$A$100,IF(Projetos!$I31=1,Técnicos!$F$2:$F$100,IF(Projetos!$I31=2,Técnicos!$H$2:$H$100,Técnicos!$J$2:$J$100)),,0,1))</f>
        <v/>
      </c>
      <c r="Z32" s="15" t="str" cm="1">
        <f t="array" ref="Z32">IF(OR($B32="",Z$2=""),"",Projetos!$J31/_xlfn.XLOOKUP(Z$2,Técnicos!$A$2:$A$100,IF(Projetos!$I31=1,Técnicos!$F$2:$F$100,IF(Projetos!$I31=2,Técnicos!$H$2:$H$100,Técnicos!$J$2:$J$100)),,0,1))</f>
        <v/>
      </c>
      <c r="AA32" s="15" t="str" cm="1">
        <f t="array" ref="AA32">IF(OR($B32="",AA$2=""),"",Projetos!$J31/_xlfn.XLOOKUP(AA$2,Técnicos!$A$2:$A$100,IF(Projetos!$I31=1,Técnicos!$F$2:$F$100,IF(Projetos!$I31=2,Técnicos!$H$2:$H$100,Técnicos!$J$2:$J$100)),,0,1))</f>
        <v/>
      </c>
      <c r="AB32" s="15" t="str" cm="1">
        <f t="array" ref="AB32">IF(OR($B32="",AB$2=""),"",Projetos!$J31/_xlfn.XLOOKUP(AB$2,Técnicos!$A$2:$A$100,IF(Projetos!$I31=1,Técnicos!$F$2:$F$100,IF(Projetos!$I31=2,Técnicos!$H$2:$H$100,Técnicos!$J$2:$J$100)),,0,1))</f>
        <v/>
      </c>
      <c r="AC32" s="15" t="str" cm="1">
        <f t="array" ref="AC32">IF(OR($B32="",AC$2=""),"",Projetos!$J31/_xlfn.XLOOKUP(AC$2,Técnicos!$A$2:$A$100,IF(Projetos!$I31=1,Técnicos!$F$2:$F$100,IF(Projetos!$I31=2,Técnicos!$H$2:$H$100,Técnicos!$J$2:$J$100)),,0,1))</f>
        <v/>
      </c>
      <c r="AD32" s="15" t="str" cm="1">
        <f t="array" ref="AD32">IF(OR($B32="",AD$2=""),"",Projetos!$J31/_xlfn.XLOOKUP(AD$2,Técnicos!$A$2:$A$100,IF(Projetos!$I31=1,Técnicos!$F$2:$F$100,IF(Projetos!$I31=2,Técnicos!$H$2:$H$100,Técnicos!$J$2:$J$100)),,0,1))</f>
        <v/>
      </c>
      <c r="AE32" s="15" t="str" cm="1">
        <f t="array" ref="AE32">IF(OR($B32="",AE$2=""),"",Projetos!$J31/_xlfn.XLOOKUP(AE$2,Técnicos!$A$2:$A$100,IF(Projetos!$I31=1,Técnicos!$F$2:$F$100,IF(Projetos!$I31=2,Técnicos!$H$2:$H$100,Técnicos!$J$2:$J$100)),,0,1))</f>
        <v/>
      </c>
      <c r="AF32" s="15" t="str" cm="1">
        <f t="array" ref="AF32">IF(OR($B32="",AF$2=""),"",Projetos!$J31/_xlfn.XLOOKUP(AF$2,Técnicos!$A$2:$A$100,IF(Projetos!$I31=1,Técnicos!$F$2:$F$100,IF(Projetos!$I31=2,Técnicos!$H$2:$H$100,Técnicos!$J$2:$J$100)),,0,1))</f>
        <v/>
      </c>
      <c r="AG32" s="15" t="str" cm="1">
        <f t="array" ref="AG32">IF(OR($B32="",AG$2=""),"",Projetos!$J31/_xlfn.XLOOKUP(AG$2,Técnicos!$A$2:$A$100,IF(Projetos!$I31=1,Técnicos!$F$2:$F$100,IF(Projetos!$I31=2,Técnicos!$H$2:$H$100,Técnicos!$J$2:$J$100)),,0,1))</f>
        <v/>
      </c>
      <c r="AH32" s="15" t="str" cm="1">
        <f t="array" ref="AH32">IF(OR($B32="",AH$2=""),"",Projetos!$J31/_xlfn.XLOOKUP(AH$2,Técnicos!$A$2:$A$100,IF(Projetos!$I31=1,Técnicos!$F$2:$F$100,IF(Projetos!$I31=2,Técnicos!$H$2:$H$100,Técnicos!$J$2:$J$100)),,0,1))</f>
        <v/>
      </c>
      <c r="AI32" s="15" t="str" cm="1">
        <f t="array" ref="AI32">IF(OR($B32="",AI$2=""),"",Projetos!$J31/_xlfn.XLOOKUP(AI$2,Técnicos!$A$2:$A$100,IF(Projetos!$I31=1,Técnicos!$F$2:$F$100,IF(Projetos!$I31=2,Técnicos!$H$2:$H$100,Técnicos!$J$2:$J$100)),,0,1))</f>
        <v/>
      </c>
      <c r="AJ32" s="15" t="str" cm="1">
        <f t="array" ref="AJ32">IF(OR($B32="",AJ$2=""),"",Projetos!$J31/_xlfn.XLOOKUP(AJ$2,Técnicos!$A$2:$A$100,IF(Projetos!$I31=1,Técnicos!$F$2:$F$100,IF(Projetos!$I31=2,Técnicos!$H$2:$H$100,Técnicos!$J$2:$J$100)),,0,1))</f>
        <v/>
      </c>
      <c r="AK32" s="15" t="str" cm="1">
        <f t="array" ref="AK32">IF(OR($B32="",AK$2=""),"",Projetos!$J31/_xlfn.XLOOKUP(AK$2,Técnicos!$A$2:$A$100,IF(Projetos!$I31=1,Técnicos!$F$2:$F$100,IF(Projetos!$I31=2,Técnicos!$H$2:$H$100,Técnicos!$J$2:$J$100)),,0,1))</f>
        <v/>
      </c>
      <c r="AL32" s="15" t="str" cm="1">
        <f t="array" ref="AL32">IF(OR($B32="",AL$2=""),"",Projetos!$J31/_xlfn.XLOOKUP(AL$2,Técnicos!$A$2:$A$100,IF(Projetos!$I31=1,Técnicos!$F$2:$F$100,IF(Projetos!$I31=2,Técnicos!$H$2:$H$100,Técnicos!$J$2:$J$100)),,0,1))</f>
        <v/>
      </c>
      <c r="AM32" s="15" t="str" cm="1">
        <f t="array" ref="AM32">IF(OR($B32="",AM$2=""),"",Projetos!$J31/_xlfn.XLOOKUP(AM$2,Técnicos!$A$2:$A$100,IF(Projetos!$I31=1,Técnicos!$F$2:$F$100,IF(Projetos!$I31=2,Técnicos!$H$2:$H$100,Técnicos!$J$2:$J$100)),,0,1))</f>
        <v/>
      </c>
      <c r="AN32" s="15" t="str" cm="1">
        <f t="array" ref="AN32">IF(OR($B32="",AN$2=""),"",Projetos!$J31/_xlfn.XLOOKUP(AN$2,Técnicos!$A$2:$A$100,IF(Projetos!$I31=1,Técnicos!$F$2:$F$100,IF(Projetos!$I31=2,Técnicos!$H$2:$H$100,Técnicos!$J$2:$J$100)),,0,1))</f>
        <v/>
      </c>
      <c r="AO32" s="15" t="str" cm="1">
        <f t="array" ref="AO32">IF(OR($B32="",AO$2=""),"",Projetos!$J31/_xlfn.XLOOKUP(AO$2,Técnicos!$A$2:$A$100,IF(Projetos!$I31=1,Técnicos!$F$2:$F$100,IF(Projetos!$I31=2,Técnicos!$H$2:$H$100,Técnicos!$J$2:$J$100)),,0,1))</f>
        <v/>
      </c>
      <c r="AP32" s="15" t="str" cm="1">
        <f t="array" ref="AP32">IF(OR($B32="",AP$2=""),"",Projetos!$J31/_xlfn.XLOOKUP(AP$2,Técnicos!$A$2:$A$100,IF(Projetos!$I31=1,Técnicos!$F$2:$F$100,IF(Projetos!$I31=2,Técnicos!$H$2:$H$100,Técnicos!$J$2:$J$100)),,0,1))</f>
        <v/>
      </c>
      <c r="AQ32" s="15" t="str" cm="1">
        <f t="array" ref="AQ32">IF(OR($B32="",AQ$2=""),"",Projetos!$J31/_xlfn.XLOOKUP(AQ$2,Técnicos!$A$2:$A$100,IF(Projetos!$I31=1,Técnicos!$F$2:$F$100,IF(Projetos!$I31=2,Técnicos!$H$2:$H$100,Técnicos!$J$2:$J$100)),,0,1))</f>
        <v/>
      </c>
      <c r="AR32" s="15" t="str" cm="1">
        <f t="array" ref="AR32">IF(OR($B32="",AR$2=""),"",Projetos!$J31/_xlfn.XLOOKUP(AR$2,Técnicos!$A$2:$A$100,IF(Projetos!$I31=1,Técnicos!$F$2:$F$100,IF(Projetos!$I31=2,Técnicos!$H$2:$H$100,Técnicos!$J$2:$J$100)),,0,1))</f>
        <v/>
      </c>
      <c r="AS32" s="15" t="str" cm="1">
        <f t="array" ref="AS32">IF(OR($B32="",AS$2=""),"",Projetos!$J31/_xlfn.XLOOKUP(AS$2,Técnicos!$A$2:$A$100,IF(Projetos!$I31=1,Técnicos!$F$2:$F$100,IF(Projetos!$I31=2,Técnicos!$H$2:$H$100,Técnicos!$J$2:$J$100)),,0,1))</f>
        <v/>
      </c>
      <c r="AT32" s="15" t="str" cm="1">
        <f t="array" ref="AT32">IF(OR($B32="",AT$2=""),"",Projetos!$J31/_xlfn.XLOOKUP(AT$2,Técnicos!$A$2:$A$100,IF(Projetos!$I31=1,Técnicos!$F$2:$F$100,IF(Projetos!$I31=2,Técnicos!$H$2:$H$100,Técnicos!$J$2:$J$100)),,0,1))</f>
        <v/>
      </c>
      <c r="AU32" s="15" t="str" cm="1">
        <f t="array" ref="AU32">IF(OR($B32="",AU$2=""),"",Projetos!$J31/_xlfn.XLOOKUP(AU$2,Técnicos!$A$2:$A$100,IF(Projetos!$I31=1,Técnicos!$F$2:$F$100,IF(Projetos!$I31=2,Técnicos!$H$2:$H$100,Técnicos!$J$2:$J$100)),,0,1))</f>
        <v/>
      </c>
      <c r="AV32" s="15" t="str" cm="1">
        <f t="array" ref="AV32">IF(OR($B32="",AV$2=""),"",Projetos!$J31/_xlfn.XLOOKUP(AV$2,Técnicos!$A$2:$A$100,IF(Projetos!$I31=1,Técnicos!$F$2:$F$100,IF(Projetos!$I31=2,Técnicos!$H$2:$H$100,Técnicos!$J$2:$J$100)),,0,1))</f>
        <v/>
      </c>
      <c r="AW32" s="15" t="str" cm="1">
        <f t="array" ref="AW32">IF(OR($B32="",AW$2=""),"",Projetos!$J31/_xlfn.XLOOKUP(AW$2,Técnicos!$A$2:$A$100,IF(Projetos!$I31=1,Técnicos!$F$2:$F$100,IF(Projetos!$I31=2,Técnicos!$H$2:$H$100,Técnicos!$J$2:$J$100)),,0,1))</f>
        <v/>
      </c>
      <c r="AX32" s="15" t="str" cm="1">
        <f t="array" ref="AX32">IF(OR($B32="",AX$2=""),"",Projetos!$J31/_xlfn.XLOOKUP(AX$2,Técnicos!$A$2:$A$100,IF(Projetos!$I31=1,Técnicos!$F$2:$F$100,IF(Projetos!$I31=2,Técnicos!$H$2:$H$100,Técnicos!$J$2:$J$100)),,0,1))</f>
        <v/>
      </c>
      <c r="AY32" s="15" t="str" cm="1">
        <f t="array" ref="AY32">IF(OR($B32="",AY$2=""),"",Projetos!$J31/_xlfn.XLOOKUP(AY$2,Técnicos!$A$2:$A$100,IF(Projetos!$I31=1,Técnicos!$F$2:$F$100,IF(Projetos!$I31=2,Técnicos!$H$2:$H$100,Técnicos!$J$2:$J$100)),,0,1))</f>
        <v/>
      </c>
      <c r="AZ32" s="15" t="str" cm="1">
        <f t="array" ref="AZ32">IF(OR($B32="",AZ$2=""),"",Projetos!$J31/_xlfn.XLOOKUP(AZ$2,Técnicos!$A$2:$A$100,IF(Projetos!$I31=1,Técnicos!$F$2:$F$100,IF(Projetos!$I31=2,Técnicos!$H$2:$H$100,Técnicos!$J$2:$J$100)),,0,1))</f>
        <v/>
      </c>
      <c r="BA32" s="15" t="str" cm="1">
        <f t="array" ref="BA32">IF(OR($B32="",BA$2=""),"",Projetos!$J31/_xlfn.XLOOKUP(BA$2,Técnicos!$A$2:$A$100,IF(Projetos!$I31=1,Técnicos!$F$2:$F$100,IF(Projetos!$I31=2,Técnicos!$H$2:$H$100,Técnicos!$J$2:$J$100)),,0,1))</f>
        <v/>
      </c>
      <c r="BB32" s="15" t="str" cm="1">
        <f t="array" ref="BB32">IF(OR($B32="",BB$2=""),"",Projetos!$J31/_xlfn.XLOOKUP(BB$2,Técnicos!$A$2:$A$100,IF(Projetos!$I31=1,Técnicos!$F$2:$F$100,IF(Projetos!$I31=2,Técnicos!$H$2:$H$100,Técnicos!$J$2:$J$100)),,0,1))</f>
        <v/>
      </c>
      <c r="BC32" s="15" t="str" cm="1">
        <f t="array" ref="BC32">IF(OR($B32="",BC$2=""),"",Projetos!$J31/_xlfn.XLOOKUP(BC$2,Técnicos!$A$2:$A$100,IF(Projetos!$I31=1,Técnicos!$F$2:$F$100,IF(Projetos!$I31=2,Técnicos!$H$2:$H$100,Técnicos!$J$2:$J$100)),,0,1))</f>
        <v/>
      </c>
      <c r="BD32" s="15" t="str" cm="1">
        <f t="array" ref="BD32">IF(OR($B32="",BD$2=""),"",Projetos!$J31/_xlfn.XLOOKUP(BD$2,Técnicos!$A$2:$A$100,IF(Projetos!$I31=1,Técnicos!$F$2:$F$100,IF(Projetos!$I31=2,Técnicos!$H$2:$H$100,Técnicos!$J$2:$J$100)),,0,1))</f>
        <v/>
      </c>
      <c r="BE32" s="15" t="str" cm="1">
        <f t="array" ref="BE32">IF(OR($B32="",BE$2=""),"",Projetos!$J31/_xlfn.XLOOKUP(BE$2,Técnicos!$A$2:$A$100,IF(Projetos!$I31=1,Técnicos!$F$2:$F$100,IF(Projetos!$I31=2,Técnicos!$H$2:$H$100,Técnicos!$J$2:$J$100)),,0,1))</f>
        <v/>
      </c>
      <c r="BF32" s="15" t="str" cm="1">
        <f t="array" ref="BF32">IF(OR($B32="",BF$2=""),"",Projetos!$J31/_xlfn.XLOOKUP(BF$2,Técnicos!$A$2:$A$100,IF(Projetos!$I31=1,Técnicos!$F$2:$F$100,IF(Projetos!$I31=2,Técnicos!$H$2:$H$100,Técnicos!$J$2:$J$100)),,0,1))</f>
        <v/>
      </c>
      <c r="BG32" s="15" t="str" cm="1">
        <f t="array" ref="BG32">IF(OR($B32="",BG$2=""),"",Projetos!$J31/_xlfn.XLOOKUP(BG$2,Técnicos!$A$2:$A$100,IF(Projetos!$I31=1,Técnicos!$F$2:$F$100,IF(Projetos!$I31=2,Técnicos!$H$2:$H$100,Técnicos!$J$2:$J$100)),,0,1))</f>
        <v/>
      </c>
      <c r="BH32" s="15" t="str" cm="1">
        <f t="array" ref="BH32">IF(OR($B32="",BH$2=""),"",Projetos!$J31/_xlfn.XLOOKUP(BH$2,Técnicos!$A$2:$A$100,IF(Projetos!$I31=1,Técnicos!$F$2:$F$100,IF(Projetos!$I31=2,Técnicos!$H$2:$H$100,Técnicos!$J$2:$J$100)),,0,1))</f>
        <v/>
      </c>
      <c r="BI32" s="15" t="str" cm="1">
        <f t="array" ref="BI32">IF(OR($B32="",BI$2=""),"",Projetos!$J31/_xlfn.XLOOKUP(BI$2,Técnicos!$A$2:$A$100,IF(Projetos!$I31=1,Técnicos!$F$2:$F$100,IF(Projetos!$I31=2,Técnicos!$H$2:$H$100,Técnicos!$J$2:$J$100)),,0,1))</f>
        <v/>
      </c>
      <c r="BJ32" s="15" t="str" cm="1">
        <f t="array" ref="BJ32">IF(OR($B32="",BJ$2=""),"",Projetos!$J31/_xlfn.XLOOKUP(BJ$2,Técnicos!$A$2:$A$100,IF(Projetos!$I31=1,Técnicos!$F$2:$F$100,IF(Projetos!$I31=2,Técnicos!$H$2:$H$100,Técnicos!$J$2:$J$100)),,0,1))</f>
        <v/>
      </c>
      <c r="BK32" s="15" t="str" cm="1">
        <f t="array" ref="BK32">IF(OR($B32="",BK$2=""),"",Projetos!$J31/_xlfn.XLOOKUP(BK$2,Técnicos!$A$2:$A$100,IF(Projetos!$I31=1,Técnicos!$F$2:$F$100,IF(Projetos!$I31=2,Técnicos!$H$2:$H$100,Técnicos!$J$2:$J$100)),,0,1))</f>
        <v/>
      </c>
      <c r="BL32" s="15" t="str" cm="1">
        <f t="array" ref="BL32">IF(OR($B32="",BL$2=""),"",Projetos!$J31/_xlfn.XLOOKUP(BL$2,Técnicos!$A$2:$A$100,IF(Projetos!$I31=1,Técnicos!$F$2:$F$100,IF(Projetos!$I31=2,Técnicos!$H$2:$H$100,Técnicos!$J$2:$J$100)),,0,1))</f>
        <v/>
      </c>
      <c r="BM32" s="15" t="str" cm="1">
        <f t="array" ref="BM32">IF(OR($B32="",BM$2=""),"",Projetos!$J31/_xlfn.XLOOKUP(BM$2,Técnicos!$A$2:$A$100,IF(Projetos!$I31=1,Técnicos!$F$2:$F$100,IF(Projetos!$I31=2,Técnicos!$H$2:$H$100,Técnicos!$J$2:$J$100)),,0,1))</f>
        <v/>
      </c>
      <c r="BN32" s="15" t="str" cm="1">
        <f t="array" ref="BN32">IF(OR($B32="",BN$2=""),"",Projetos!$J31/_xlfn.XLOOKUP(BN$2,Técnicos!$A$2:$A$100,IF(Projetos!$I31=1,Técnicos!$F$2:$F$100,IF(Projetos!$I31=2,Técnicos!$H$2:$H$100,Técnicos!$J$2:$J$100)),,0,1))</f>
        <v/>
      </c>
    </row>
    <row r="33" spans="2:66" x14ac:dyDescent="0.3">
      <c r="B33" s="1" t="str">
        <f>IF(Projetos!A32&lt;&gt;"",Projetos!A32,"")</f>
        <v/>
      </c>
      <c r="C33" s="15" t="str" cm="1">
        <f t="array" ref="C33">IF(OR($B33="",C$2=""),"",Projetos!$J32/_xlfn.XLOOKUP(C$2,Técnicos!$A$2:$A$100,IF(Projetos!$I32=1,Técnicos!$F$2:$F$100,IF(Projetos!$I32=2,Técnicos!$H$2:$H$100,Técnicos!$J$2:$J$100)),,0,1))</f>
        <v/>
      </c>
      <c r="D33" s="15" t="str" cm="1">
        <f t="array" ref="D33">IF(OR($B33="",D$2=""),"",Projetos!$J32/_xlfn.XLOOKUP(D$2,Técnicos!$A$2:$A$100,IF(Projetos!$I32=1,Técnicos!$F$2:$F$100,IF(Projetos!$I32=2,Técnicos!$H$2:$H$100,Técnicos!$J$2:$J$100)),,0,1))</f>
        <v/>
      </c>
      <c r="E33" s="15" t="str" cm="1">
        <f t="array" ref="E33">IF(OR($B33="",E$2=""),"",Projetos!$J32/_xlfn.XLOOKUP(E$2,Técnicos!$A$2:$A$100,IF(Projetos!$I32=1,Técnicos!$F$2:$F$100,IF(Projetos!$I32=2,Técnicos!$H$2:$H$100,Técnicos!$J$2:$J$100)),,0,1))</f>
        <v/>
      </c>
      <c r="F33" s="15" t="str" cm="1">
        <f t="array" ref="F33">IF(OR($B33="",F$2=""),"",Projetos!$J32/_xlfn.XLOOKUP(F$2,Técnicos!$A$2:$A$100,IF(Projetos!$I32=1,Técnicos!$F$2:$F$100,IF(Projetos!$I32=2,Técnicos!$H$2:$H$100,Técnicos!$J$2:$J$100)),,0,1))</f>
        <v/>
      </c>
      <c r="G33" s="15" t="str" cm="1">
        <f t="array" ref="G33">IF(OR($B33="",G$2=""),"",Projetos!$J32/_xlfn.XLOOKUP(G$2,Técnicos!$A$2:$A$100,IF(Projetos!$I32=1,Técnicos!$F$2:$F$100,IF(Projetos!$I32=2,Técnicos!$H$2:$H$100,Técnicos!$J$2:$J$100)),,0,1))</f>
        <v/>
      </c>
      <c r="H33" s="15" t="str" cm="1">
        <f t="array" ref="H33">IF(OR($B33="",H$2=""),"",Projetos!$J32/_xlfn.XLOOKUP(H$2,Técnicos!$A$2:$A$100,IF(Projetos!$I32=1,Técnicos!$F$2:$F$100,IF(Projetos!$I32=2,Técnicos!$H$2:$H$100,Técnicos!$J$2:$J$100)),,0,1))</f>
        <v/>
      </c>
      <c r="I33" s="15" t="str" cm="1">
        <f t="array" ref="I33">IF(OR($B33="",I$2=""),"",Projetos!$J32/_xlfn.XLOOKUP(I$2,Técnicos!$A$2:$A$100,IF(Projetos!$I32=1,Técnicos!$F$2:$F$100,IF(Projetos!$I32=2,Técnicos!$H$2:$H$100,Técnicos!$J$2:$J$100)),,0,1))</f>
        <v/>
      </c>
      <c r="J33" s="15" t="str" cm="1">
        <f t="array" ref="J33">IF(OR($B33="",J$2=""),"",Projetos!$J32/_xlfn.XLOOKUP(J$2,Técnicos!$A$2:$A$100,IF(Projetos!$I32=1,Técnicos!$F$2:$F$100,IF(Projetos!$I32=2,Técnicos!$H$2:$H$100,Técnicos!$J$2:$J$100)),,0,1))</f>
        <v/>
      </c>
      <c r="K33" s="15" t="str" cm="1">
        <f t="array" ref="K33">IF(OR($B33="",K$2=""),"",Projetos!$J32/_xlfn.XLOOKUP(K$2,Técnicos!$A$2:$A$100,IF(Projetos!$I32=1,Técnicos!$F$2:$F$100,IF(Projetos!$I32=2,Técnicos!$H$2:$H$100,Técnicos!$J$2:$J$100)),,0,1))</f>
        <v/>
      </c>
      <c r="L33" s="15" t="str" cm="1">
        <f t="array" ref="L33">IF(OR($B33="",L$2=""),"",Projetos!$J32/_xlfn.XLOOKUP(L$2,Técnicos!$A$2:$A$100,IF(Projetos!$I32=1,Técnicos!$F$2:$F$100,IF(Projetos!$I32=2,Técnicos!$H$2:$H$100,Técnicos!$J$2:$J$100)),,0,1))</f>
        <v/>
      </c>
      <c r="M33" s="15" t="str" cm="1">
        <f t="array" ref="M33">IF(OR($B33="",M$2=""),"",Projetos!$J32/_xlfn.XLOOKUP(M$2,Técnicos!$A$2:$A$100,IF(Projetos!$I32=1,Técnicos!$F$2:$F$100,IF(Projetos!$I32=2,Técnicos!$H$2:$H$100,Técnicos!$J$2:$J$100)),,0,1))</f>
        <v/>
      </c>
      <c r="N33" s="15" t="str" cm="1">
        <f t="array" ref="N33">IF(OR($B33="",N$2=""),"",Projetos!$J32/_xlfn.XLOOKUP(N$2,Técnicos!$A$2:$A$100,IF(Projetos!$I32=1,Técnicos!$F$2:$F$100,IF(Projetos!$I32=2,Técnicos!$H$2:$H$100,Técnicos!$J$2:$J$100)),,0,1))</f>
        <v/>
      </c>
      <c r="O33" s="15" t="str" cm="1">
        <f t="array" ref="O33">IF(OR($B33="",O$2=""),"",Projetos!$J32/_xlfn.XLOOKUP(O$2,Técnicos!$A$2:$A$100,IF(Projetos!$I32=1,Técnicos!$F$2:$F$100,IF(Projetos!$I32=2,Técnicos!$H$2:$H$100,Técnicos!$J$2:$J$100)),,0,1))</f>
        <v/>
      </c>
      <c r="P33" s="15" t="str" cm="1">
        <f t="array" ref="P33">IF(OR($B33="",P$2=""),"",Projetos!$J32/_xlfn.XLOOKUP(P$2,Técnicos!$A$2:$A$100,IF(Projetos!$I32=1,Técnicos!$F$2:$F$100,IF(Projetos!$I32=2,Técnicos!$H$2:$H$100,Técnicos!$J$2:$J$100)),,0,1))</f>
        <v/>
      </c>
      <c r="Q33" s="15" t="str" cm="1">
        <f t="array" ref="Q33">IF(OR($B33="",Q$2=""),"",Projetos!$J32/_xlfn.XLOOKUP(Q$2,Técnicos!$A$2:$A$100,IF(Projetos!$I32=1,Técnicos!$F$2:$F$100,IF(Projetos!$I32=2,Técnicos!$H$2:$H$100,Técnicos!$J$2:$J$100)),,0,1))</f>
        <v/>
      </c>
      <c r="R33" s="15" t="str" cm="1">
        <f t="array" ref="R33">IF(OR($B33="",R$2=""),"",Projetos!$J32/_xlfn.XLOOKUP(R$2,Técnicos!$A$2:$A$100,IF(Projetos!$I32=1,Técnicos!$F$2:$F$100,IF(Projetos!$I32=2,Técnicos!$H$2:$H$100,Técnicos!$J$2:$J$100)),,0,1))</f>
        <v/>
      </c>
      <c r="S33" s="15" t="str" cm="1">
        <f t="array" ref="S33">IF(OR($B33="",S$2=""),"",Projetos!$J32/_xlfn.XLOOKUP(S$2,Técnicos!$A$2:$A$100,IF(Projetos!$I32=1,Técnicos!$F$2:$F$100,IF(Projetos!$I32=2,Técnicos!$H$2:$H$100,Técnicos!$J$2:$J$100)),,0,1))</f>
        <v/>
      </c>
      <c r="T33" s="15" t="str" cm="1">
        <f t="array" ref="T33">IF(OR($B33="",T$2=""),"",Projetos!$J32/_xlfn.XLOOKUP(T$2,Técnicos!$A$2:$A$100,IF(Projetos!$I32=1,Técnicos!$F$2:$F$100,IF(Projetos!$I32=2,Técnicos!$H$2:$H$100,Técnicos!$J$2:$J$100)),,0,1))</f>
        <v/>
      </c>
      <c r="U33" s="15" t="str" cm="1">
        <f t="array" ref="U33">IF(OR($B33="",U$2=""),"",Projetos!$J32/_xlfn.XLOOKUP(U$2,Técnicos!$A$2:$A$100,IF(Projetos!$I32=1,Técnicos!$F$2:$F$100,IF(Projetos!$I32=2,Técnicos!$H$2:$H$100,Técnicos!$J$2:$J$100)),,0,1))</f>
        <v/>
      </c>
      <c r="V33" s="15" t="str" cm="1">
        <f t="array" ref="V33">IF(OR($B33="",V$2=""),"",Projetos!$J32/_xlfn.XLOOKUP(V$2,Técnicos!$A$2:$A$100,IF(Projetos!$I32=1,Técnicos!$F$2:$F$100,IF(Projetos!$I32=2,Técnicos!$H$2:$H$100,Técnicos!$J$2:$J$100)),,0,1))</f>
        <v/>
      </c>
      <c r="W33" s="15" t="str" cm="1">
        <f t="array" ref="W33">IF(OR($B33="",W$2=""),"",Projetos!$J32/_xlfn.XLOOKUP(W$2,Técnicos!$A$2:$A$100,IF(Projetos!$I32=1,Técnicos!$F$2:$F$100,IF(Projetos!$I32=2,Técnicos!$H$2:$H$100,Técnicos!$J$2:$J$100)),,0,1))</f>
        <v/>
      </c>
      <c r="X33" s="15" t="str" cm="1">
        <f t="array" ref="X33">IF(OR($B33="",X$2=""),"",Projetos!$J32/_xlfn.XLOOKUP(X$2,Técnicos!$A$2:$A$100,IF(Projetos!$I32=1,Técnicos!$F$2:$F$100,IF(Projetos!$I32=2,Técnicos!$H$2:$H$100,Técnicos!$J$2:$J$100)),,0,1))</f>
        <v/>
      </c>
      <c r="Y33" s="15" t="str" cm="1">
        <f t="array" ref="Y33">IF(OR($B33="",Y$2=""),"",Projetos!$J32/_xlfn.XLOOKUP(Y$2,Técnicos!$A$2:$A$100,IF(Projetos!$I32=1,Técnicos!$F$2:$F$100,IF(Projetos!$I32=2,Técnicos!$H$2:$H$100,Técnicos!$J$2:$J$100)),,0,1))</f>
        <v/>
      </c>
      <c r="Z33" s="15" t="str" cm="1">
        <f t="array" ref="Z33">IF(OR($B33="",Z$2=""),"",Projetos!$J32/_xlfn.XLOOKUP(Z$2,Técnicos!$A$2:$A$100,IF(Projetos!$I32=1,Técnicos!$F$2:$F$100,IF(Projetos!$I32=2,Técnicos!$H$2:$H$100,Técnicos!$J$2:$J$100)),,0,1))</f>
        <v/>
      </c>
      <c r="AA33" s="15" t="str" cm="1">
        <f t="array" ref="AA33">IF(OR($B33="",AA$2=""),"",Projetos!$J32/_xlfn.XLOOKUP(AA$2,Técnicos!$A$2:$A$100,IF(Projetos!$I32=1,Técnicos!$F$2:$F$100,IF(Projetos!$I32=2,Técnicos!$H$2:$H$100,Técnicos!$J$2:$J$100)),,0,1))</f>
        <v/>
      </c>
      <c r="AB33" s="15" t="str" cm="1">
        <f t="array" ref="AB33">IF(OR($B33="",AB$2=""),"",Projetos!$J32/_xlfn.XLOOKUP(AB$2,Técnicos!$A$2:$A$100,IF(Projetos!$I32=1,Técnicos!$F$2:$F$100,IF(Projetos!$I32=2,Técnicos!$H$2:$H$100,Técnicos!$J$2:$J$100)),,0,1))</f>
        <v/>
      </c>
      <c r="AC33" s="15" t="str" cm="1">
        <f t="array" ref="AC33">IF(OR($B33="",AC$2=""),"",Projetos!$J32/_xlfn.XLOOKUP(AC$2,Técnicos!$A$2:$A$100,IF(Projetos!$I32=1,Técnicos!$F$2:$F$100,IF(Projetos!$I32=2,Técnicos!$H$2:$H$100,Técnicos!$J$2:$J$100)),,0,1))</f>
        <v/>
      </c>
      <c r="AD33" s="15" t="str" cm="1">
        <f t="array" ref="AD33">IF(OR($B33="",AD$2=""),"",Projetos!$J32/_xlfn.XLOOKUP(AD$2,Técnicos!$A$2:$A$100,IF(Projetos!$I32=1,Técnicos!$F$2:$F$100,IF(Projetos!$I32=2,Técnicos!$H$2:$H$100,Técnicos!$J$2:$J$100)),,0,1))</f>
        <v/>
      </c>
      <c r="AE33" s="15" t="str" cm="1">
        <f t="array" ref="AE33">IF(OR($B33="",AE$2=""),"",Projetos!$J32/_xlfn.XLOOKUP(AE$2,Técnicos!$A$2:$A$100,IF(Projetos!$I32=1,Técnicos!$F$2:$F$100,IF(Projetos!$I32=2,Técnicos!$H$2:$H$100,Técnicos!$J$2:$J$100)),,0,1))</f>
        <v/>
      </c>
      <c r="AF33" s="15" t="str" cm="1">
        <f t="array" ref="AF33">IF(OR($B33="",AF$2=""),"",Projetos!$J32/_xlfn.XLOOKUP(AF$2,Técnicos!$A$2:$A$100,IF(Projetos!$I32=1,Técnicos!$F$2:$F$100,IF(Projetos!$I32=2,Técnicos!$H$2:$H$100,Técnicos!$J$2:$J$100)),,0,1))</f>
        <v/>
      </c>
      <c r="AG33" s="15" t="str" cm="1">
        <f t="array" ref="AG33">IF(OR($B33="",AG$2=""),"",Projetos!$J32/_xlfn.XLOOKUP(AG$2,Técnicos!$A$2:$A$100,IF(Projetos!$I32=1,Técnicos!$F$2:$F$100,IF(Projetos!$I32=2,Técnicos!$H$2:$H$100,Técnicos!$J$2:$J$100)),,0,1))</f>
        <v/>
      </c>
      <c r="AH33" s="15" t="str" cm="1">
        <f t="array" ref="AH33">IF(OR($B33="",AH$2=""),"",Projetos!$J32/_xlfn.XLOOKUP(AH$2,Técnicos!$A$2:$A$100,IF(Projetos!$I32=1,Técnicos!$F$2:$F$100,IF(Projetos!$I32=2,Técnicos!$H$2:$H$100,Técnicos!$J$2:$J$100)),,0,1))</f>
        <v/>
      </c>
      <c r="AI33" s="15" t="str" cm="1">
        <f t="array" ref="AI33">IF(OR($B33="",AI$2=""),"",Projetos!$J32/_xlfn.XLOOKUP(AI$2,Técnicos!$A$2:$A$100,IF(Projetos!$I32=1,Técnicos!$F$2:$F$100,IF(Projetos!$I32=2,Técnicos!$H$2:$H$100,Técnicos!$J$2:$J$100)),,0,1))</f>
        <v/>
      </c>
      <c r="AJ33" s="15" t="str" cm="1">
        <f t="array" ref="AJ33">IF(OR($B33="",AJ$2=""),"",Projetos!$J32/_xlfn.XLOOKUP(AJ$2,Técnicos!$A$2:$A$100,IF(Projetos!$I32=1,Técnicos!$F$2:$F$100,IF(Projetos!$I32=2,Técnicos!$H$2:$H$100,Técnicos!$J$2:$J$100)),,0,1))</f>
        <v/>
      </c>
      <c r="AK33" s="15" t="str" cm="1">
        <f t="array" ref="AK33">IF(OR($B33="",AK$2=""),"",Projetos!$J32/_xlfn.XLOOKUP(AK$2,Técnicos!$A$2:$A$100,IF(Projetos!$I32=1,Técnicos!$F$2:$F$100,IF(Projetos!$I32=2,Técnicos!$H$2:$H$100,Técnicos!$J$2:$J$100)),,0,1))</f>
        <v/>
      </c>
      <c r="AL33" s="15" t="str" cm="1">
        <f t="array" ref="AL33">IF(OR($B33="",AL$2=""),"",Projetos!$J32/_xlfn.XLOOKUP(AL$2,Técnicos!$A$2:$A$100,IF(Projetos!$I32=1,Técnicos!$F$2:$F$100,IF(Projetos!$I32=2,Técnicos!$H$2:$H$100,Técnicos!$J$2:$J$100)),,0,1))</f>
        <v/>
      </c>
      <c r="AM33" s="15" t="str" cm="1">
        <f t="array" ref="AM33">IF(OR($B33="",AM$2=""),"",Projetos!$J32/_xlfn.XLOOKUP(AM$2,Técnicos!$A$2:$A$100,IF(Projetos!$I32=1,Técnicos!$F$2:$F$100,IF(Projetos!$I32=2,Técnicos!$H$2:$H$100,Técnicos!$J$2:$J$100)),,0,1))</f>
        <v/>
      </c>
      <c r="AN33" s="15" t="str" cm="1">
        <f t="array" ref="AN33">IF(OR($B33="",AN$2=""),"",Projetos!$J32/_xlfn.XLOOKUP(AN$2,Técnicos!$A$2:$A$100,IF(Projetos!$I32=1,Técnicos!$F$2:$F$100,IF(Projetos!$I32=2,Técnicos!$H$2:$H$100,Técnicos!$J$2:$J$100)),,0,1))</f>
        <v/>
      </c>
      <c r="AO33" s="15" t="str" cm="1">
        <f t="array" ref="AO33">IF(OR($B33="",AO$2=""),"",Projetos!$J32/_xlfn.XLOOKUP(AO$2,Técnicos!$A$2:$A$100,IF(Projetos!$I32=1,Técnicos!$F$2:$F$100,IF(Projetos!$I32=2,Técnicos!$H$2:$H$100,Técnicos!$J$2:$J$100)),,0,1))</f>
        <v/>
      </c>
      <c r="AP33" s="15" t="str" cm="1">
        <f t="array" ref="AP33">IF(OR($B33="",AP$2=""),"",Projetos!$J32/_xlfn.XLOOKUP(AP$2,Técnicos!$A$2:$A$100,IF(Projetos!$I32=1,Técnicos!$F$2:$F$100,IF(Projetos!$I32=2,Técnicos!$H$2:$H$100,Técnicos!$J$2:$J$100)),,0,1))</f>
        <v/>
      </c>
      <c r="AQ33" s="15" t="str" cm="1">
        <f t="array" ref="AQ33">IF(OR($B33="",AQ$2=""),"",Projetos!$J32/_xlfn.XLOOKUP(AQ$2,Técnicos!$A$2:$A$100,IF(Projetos!$I32=1,Técnicos!$F$2:$F$100,IF(Projetos!$I32=2,Técnicos!$H$2:$H$100,Técnicos!$J$2:$J$100)),,0,1))</f>
        <v/>
      </c>
      <c r="AR33" s="15" t="str" cm="1">
        <f t="array" ref="AR33">IF(OR($B33="",AR$2=""),"",Projetos!$J32/_xlfn.XLOOKUP(AR$2,Técnicos!$A$2:$A$100,IF(Projetos!$I32=1,Técnicos!$F$2:$F$100,IF(Projetos!$I32=2,Técnicos!$H$2:$H$100,Técnicos!$J$2:$J$100)),,0,1))</f>
        <v/>
      </c>
      <c r="AS33" s="15" t="str" cm="1">
        <f t="array" ref="AS33">IF(OR($B33="",AS$2=""),"",Projetos!$J32/_xlfn.XLOOKUP(AS$2,Técnicos!$A$2:$A$100,IF(Projetos!$I32=1,Técnicos!$F$2:$F$100,IF(Projetos!$I32=2,Técnicos!$H$2:$H$100,Técnicos!$J$2:$J$100)),,0,1))</f>
        <v/>
      </c>
      <c r="AT33" s="15" t="str" cm="1">
        <f t="array" ref="AT33">IF(OR($B33="",AT$2=""),"",Projetos!$J32/_xlfn.XLOOKUP(AT$2,Técnicos!$A$2:$A$100,IF(Projetos!$I32=1,Técnicos!$F$2:$F$100,IF(Projetos!$I32=2,Técnicos!$H$2:$H$100,Técnicos!$J$2:$J$100)),,0,1))</f>
        <v/>
      </c>
      <c r="AU33" s="15" t="str" cm="1">
        <f t="array" ref="AU33">IF(OR($B33="",AU$2=""),"",Projetos!$J32/_xlfn.XLOOKUP(AU$2,Técnicos!$A$2:$A$100,IF(Projetos!$I32=1,Técnicos!$F$2:$F$100,IF(Projetos!$I32=2,Técnicos!$H$2:$H$100,Técnicos!$J$2:$J$100)),,0,1))</f>
        <v/>
      </c>
      <c r="AV33" s="15" t="str" cm="1">
        <f t="array" ref="AV33">IF(OR($B33="",AV$2=""),"",Projetos!$J32/_xlfn.XLOOKUP(AV$2,Técnicos!$A$2:$A$100,IF(Projetos!$I32=1,Técnicos!$F$2:$F$100,IF(Projetos!$I32=2,Técnicos!$H$2:$H$100,Técnicos!$J$2:$J$100)),,0,1))</f>
        <v/>
      </c>
      <c r="AW33" s="15" t="str" cm="1">
        <f t="array" ref="AW33">IF(OR($B33="",AW$2=""),"",Projetos!$J32/_xlfn.XLOOKUP(AW$2,Técnicos!$A$2:$A$100,IF(Projetos!$I32=1,Técnicos!$F$2:$F$100,IF(Projetos!$I32=2,Técnicos!$H$2:$H$100,Técnicos!$J$2:$J$100)),,0,1))</f>
        <v/>
      </c>
      <c r="AX33" s="15" t="str" cm="1">
        <f t="array" ref="AX33">IF(OR($B33="",AX$2=""),"",Projetos!$J32/_xlfn.XLOOKUP(AX$2,Técnicos!$A$2:$A$100,IF(Projetos!$I32=1,Técnicos!$F$2:$F$100,IF(Projetos!$I32=2,Técnicos!$H$2:$H$100,Técnicos!$J$2:$J$100)),,0,1))</f>
        <v/>
      </c>
      <c r="AY33" s="15" t="str" cm="1">
        <f t="array" ref="AY33">IF(OR($B33="",AY$2=""),"",Projetos!$J32/_xlfn.XLOOKUP(AY$2,Técnicos!$A$2:$A$100,IF(Projetos!$I32=1,Técnicos!$F$2:$F$100,IF(Projetos!$I32=2,Técnicos!$H$2:$H$100,Técnicos!$J$2:$J$100)),,0,1))</f>
        <v/>
      </c>
      <c r="AZ33" s="15" t="str" cm="1">
        <f t="array" ref="AZ33">IF(OR($B33="",AZ$2=""),"",Projetos!$J32/_xlfn.XLOOKUP(AZ$2,Técnicos!$A$2:$A$100,IF(Projetos!$I32=1,Técnicos!$F$2:$F$100,IF(Projetos!$I32=2,Técnicos!$H$2:$H$100,Técnicos!$J$2:$J$100)),,0,1))</f>
        <v/>
      </c>
      <c r="BA33" s="15" t="str" cm="1">
        <f t="array" ref="BA33">IF(OR($B33="",BA$2=""),"",Projetos!$J32/_xlfn.XLOOKUP(BA$2,Técnicos!$A$2:$A$100,IF(Projetos!$I32=1,Técnicos!$F$2:$F$100,IF(Projetos!$I32=2,Técnicos!$H$2:$H$100,Técnicos!$J$2:$J$100)),,0,1))</f>
        <v/>
      </c>
      <c r="BB33" s="15" t="str" cm="1">
        <f t="array" ref="BB33">IF(OR($B33="",BB$2=""),"",Projetos!$J32/_xlfn.XLOOKUP(BB$2,Técnicos!$A$2:$A$100,IF(Projetos!$I32=1,Técnicos!$F$2:$F$100,IF(Projetos!$I32=2,Técnicos!$H$2:$H$100,Técnicos!$J$2:$J$100)),,0,1))</f>
        <v/>
      </c>
      <c r="BC33" s="15" t="str" cm="1">
        <f t="array" ref="BC33">IF(OR($B33="",BC$2=""),"",Projetos!$J32/_xlfn.XLOOKUP(BC$2,Técnicos!$A$2:$A$100,IF(Projetos!$I32=1,Técnicos!$F$2:$F$100,IF(Projetos!$I32=2,Técnicos!$H$2:$H$100,Técnicos!$J$2:$J$100)),,0,1))</f>
        <v/>
      </c>
      <c r="BD33" s="15" t="str" cm="1">
        <f t="array" ref="BD33">IF(OR($B33="",BD$2=""),"",Projetos!$J32/_xlfn.XLOOKUP(BD$2,Técnicos!$A$2:$A$100,IF(Projetos!$I32=1,Técnicos!$F$2:$F$100,IF(Projetos!$I32=2,Técnicos!$H$2:$H$100,Técnicos!$J$2:$J$100)),,0,1))</f>
        <v/>
      </c>
      <c r="BE33" s="15" t="str" cm="1">
        <f t="array" ref="BE33">IF(OR($B33="",BE$2=""),"",Projetos!$J32/_xlfn.XLOOKUP(BE$2,Técnicos!$A$2:$A$100,IF(Projetos!$I32=1,Técnicos!$F$2:$F$100,IF(Projetos!$I32=2,Técnicos!$H$2:$H$100,Técnicos!$J$2:$J$100)),,0,1))</f>
        <v/>
      </c>
      <c r="BF33" s="15" t="str" cm="1">
        <f t="array" ref="BF33">IF(OR($B33="",BF$2=""),"",Projetos!$J32/_xlfn.XLOOKUP(BF$2,Técnicos!$A$2:$A$100,IF(Projetos!$I32=1,Técnicos!$F$2:$F$100,IF(Projetos!$I32=2,Técnicos!$H$2:$H$100,Técnicos!$J$2:$J$100)),,0,1))</f>
        <v/>
      </c>
      <c r="BG33" s="15" t="str" cm="1">
        <f t="array" ref="BG33">IF(OR($B33="",BG$2=""),"",Projetos!$J32/_xlfn.XLOOKUP(BG$2,Técnicos!$A$2:$A$100,IF(Projetos!$I32=1,Técnicos!$F$2:$F$100,IF(Projetos!$I32=2,Técnicos!$H$2:$H$100,Técnicos!$J$2:$J$100)),,0,1))</f>
        <v/>
      </c>
      <c r="BH33" s="15" t="str" cm="1">
        <f t="array" ref="BH33">IF(OR($B33="",BH$2=""),"",Projetos!$J32/_xlfn.XLOOKUP(BH$2,Técnicos!$A$2:$A$100,IF(Projetos!$I32=1,Técnicos!$F$2:$F$100,IF(Projetos!$I32=2,Técnicos!$H$2:$H$100,Técnicos!$J$2:$J$100)),,0,1))</f>
        <v/>
      </c>
      <c r="BI33" s="15" t="str" cm="1">
        <f t="array" ref="BI33">IF(OR($B33="",BI$2=""),"",Projetos!$J32/_xlfn.XLOOKUP(BI$2,Técnicos!$A$2:$A$100,IF(Projetos!$I32=1,Técnicos!$F$2:$F$100,IF(Projetos!$I32=2,Técnicos!$H$2:$H$100,Técnicos!$J$2:$J$100)),,0,1))</f>
        <v/>
      </c>
      <c r="BJ33" s="15" t="str" cm="1">
        <f t="array" ref="BJ33">IF(OR($B33="",BJ$2=""),"",Projetos!$J32/_xlfn.XLOOKUP(BJ$2,Técnicos!$A$2:$A$100,IF(Projetos!$I32=1,Técnicos!$F$2:$F$100,IF(Projetos!$I32=2,Técnicos!$H$2:$H$100,Técnicos!$J$2:$J$100)),,0,1))</f>
        <v/>
      </c>
      <c r="BK33" s="15" t="str" cm="1">
        <f t="array" ref="BK33">IF(OR($B33="",BK$2=""),"",Projetos!$J32/_xlfn.XLOOKUP(BK$2,Técnicos!$A$2:$A$100,IF(Projetos!$I32=1,Técnicos!$F$2:$F$100,IF(Projetos!$I32=2,Técnicos!$H$2:$H$100,Técnicos!$J$2:$J$100)),,0,1))</f>
        <v/>
      </c>
      <c r="BL33" s="15" t="str" cm="1">
        <f t="array" ref="BL33">IF(OR($B33="",BL$2=""),"",Projetos!$J32/_xlfn.XLOOKUP(BL$2,Técnicos!$A$2:$A$100,IF(Projetos!$I32=1,Técnicos!$F$2:$F$100,IF(Projetos!$I32=2,Técnicos!$H$2:$H$100,Técnicos!$J$2:$J$100)),,0,1))</f>
        <v/>
      </c>
      <c r="BM33" s="15" t="str" cm="1">
        <f t="array" ref="BM33">IF(OR($B33="",BM$2=""),"",Projetos!$J32/_xlfn.XLOOKUP(BM$2,Técnicos!$A$2:$A$100,IF(Projetos!$I32=1,Técnicos!$F$2:$F$100,IF(Projetos!$I32=2,Técnicos!$H$2:$H$100,Técnicos!$J$2:$J$100)),,0,1))</f>
        <v/>
      </c>
      <c r="BN33" s="15" t="str" cm="1">
        <f t="array" ref="BN33">IF(OR($B33="",BN$2=""),"",Projetos!$J32/_xlfn.XLOOKUP(BN$2,Técnicos!$A$2:$A$100,IF(Projetos!$I32=1,Técnicos!$F$2:$F$100,IF(Projetos!$I32=2,Técnicos!$H$2:$H$100,Técnicos!$J$2:$J$100)),,0,1))</f>
        <v/>
      </c>
    </row>
    <row r="34" spans="2:66" x14ac:dyDescent="0.3">
      <c r="B34" s="1" t="str">
        <f>IF(Projetos!A33&lt;&gt;"",Projetos!A33,"")</f>
        <v/>
      </c>
      <c r="C34" s="15" t="str" cm="1">
        <f t="array" ref="C34">IF(OR($B34="",C$2=""),"",Projetos!$J33/_xlfn.XLOOKUP(C$2,Técnicos!$A$2:$A$100,IF(Projetos!$I33=1,Técnicos!$F$2:$F$100,IF(Projetos!$I33=2,Técnicos!$H$2:$H$100,Técnicos!$J$2:$J$100)),,0,1))</f>
        <v/>
      </c>
      <c r="D34" s="15" t="str" cm="1">
        <f t="array" ref="D34">IF(OR($B34="",D$2=""),"",Projetos!$J33/_xlfn.XLOOKUP(D$2,Técnicos!$A$2:$A$100,IF(Projetos!$I33=1,Técnicos!$F$2:$F$100,IF(Projetos!$I33=2,Técnicos!$H$2:$H$100,Técnicos!$J$2:$J$100)),,0,1))</f>
        <v/>
      </c>
      <c r="E34" s="15" t="str" cm="1">
        <f t="array" ref="E34">IF(OR($B34="",E$2=""),"",Projetos!$J33/_xlfn.XLOOKUP(E$2,Técnicos!$A$2:$A$100,IF(Projetos!$I33=1,Técnicos!$F$2:$F$100,IF(Projetos!$I33=2,Técnicos!$H$2:$H$100,Técnicos!$J$2:$J$100)),,0,1))</f>
        <v/>
      </c>
      <c r="F34" s="15" t="str" cm="1">
        <f t="array" ref="F34">IF(OR($B34="",F$2=""),"",Projetos!$J33/_xlfn.XLOOKUP(F$2,Técnicos!$A$2:$A$100,IF(Projetos!$I33=1,Técnicos!$F$2:$F$100,IF(Projetos!$I33=2,Técnicos!$H$2:$H$100,Técnicos!$J$2:$J$100)),,0,1))</f>
        <v/>
      </c>
      <c r="G34" s="15" t="str" cm="1">
        <f t="array" ref="G34">IF(OR($B34="",G$2=""),"",Projetos!$J33/_xlfn.XLOOKUP(G$2,Técnicos!$A$2:$A$100,IF(Projetos!$I33=1,Técnicos!$F$2:$F$100,IF(Projetos!$I33=2,Técnicos!$H$2:$H$100,Técnicos!$J$2:$J$100)),,0,1))</f>
        <v/>
      </c>
      <c r="H34" s="15" t="str" cm="1">
        <f t="array" ref="H34">IF(OR($B34="",H$2=""),"",Projetos!$J33/_xlfn.XLOOKUP(H$2,Técnicos!$A$2:$A$100,IF(Projetos!$I33=1,Técnicos!$F$2:$F$100,IF(Projetos!$I33=2,Técnicos!$H$2:$H$100,Técnicos!$J$2:$J$100)),,0,1))</f>
        <v/>
      </c>
      <c r="I34" s="15" t="str" cm="1">
        <f t="array" ref="I34">IF(OR($B34="",I$2=""),"",Projetos!$J33/_xlfn.XLOOKUP(I$2,Técnicos!$A$2:$A$100,IF(Projetos!$I33=1,Técnicos!$F$2:$F$100,IF(Projetos!$I33=2,Técnicos!$H$2:$H$100,Técnicos!$J$2:$J$100)),,0,1))</f>
        <v/>
      </c>
      <c r="J34" s="15" t="str" cm="1">
        <f t="array" ref="J34">IF(OR($B34="",J$2=""),"",Projetos!$J33/_xlfn.XLOOKUP(J$2,Técnicos!$A$2:$A$100,IF(Projetos!$I33=1,Técnicos!$F$2:$F$100,IF(Projetos!$I33=2,Técnicos!$H$2:$H$100,Técnicos!$J$2:$J$100)),,0,1))</f>
        <v/>
      </c>
      <c r="K34" s="15" t="str" cm="1">
        <f t="array" ref="K34">IF(OR($B34="",K$2=""),"",Projetos!$J33/_xlfn.XLOOKUP(K$2,Técnicos!$A$2:$A$100,IF(Projetos!$I33=1,Técnicos!$F$2:$F$100,IF(Projetos!$I33=2,Técnicos!$H$2:$H$100,Técnicos!$J$2:$J$100)),,0,1))</f>
        <v/>
      </c>
      <c r="L34" s="15" t="str" cm="1">
        <f t="array" ref="L34">IF(OR($B34="",L$2=""),"",Projetos!$J33/_xlfn.XLOOKUP(L$2,Técnicos!$A$2:$A$100,IF(Projetos!$I33=1,Técnicos!$F$2:$F$100,IF(Projetos!$I33=2,Técnicos!$H$2:$H$100,Técnicos!$J$2:$J$100)),,0,1))</f>
        <v/>
      </c>
      <c r="M34" s="15" t="str" cm="1">
        <f t="array" ref="M34">IF(OR($B34="",M$2=""),"",Projetos!$J33/_xlfn.XLOOKUP(M$2,Técnicos!$A$2:$A$100,IF(Projetos!$I33=1,Técnicos!$F$2:$F$100,IF(Projetos!$I33=2,Técnicos!$H$2:$H$100,Técnicos!$J$2:$J$100)),,0,1))</f>
        <v/>
      </c>
      <c r="N34" s="15" t="str" cm="1">
        <f t="array" ref="N34">IF(OR($B34="",N$2=""),"",Projetos!$J33/_xlfn.XLOOKUP(N$2,Técnicos!$A$2:$A$100,IF(Projetos!$I33=1,Técnicos!$F$2:$F$100,IF(Projetos!$I33=2,Técnicos!$H$2:$H$100,Técnicos!$J$2:$J$100)),,0,1))</f>
        <v/>
      </c>
      <c r="O34" s="15" t="str" cm="1">
        <f t="array" ref="O34">IF(OR($B34="",O$2=""),"",Projetos!$J33/_xlfn.XLOOKUP(O$2,Técnicos!$A$2:$A$100,IF(Projetos!$I33=1,Técnicos!$F$2:$F$100,IF(Projetos!$I33=2,Técnicos!$H$2:$H$100,Técnicos!$J$2:$J$100)),,0,1))</f>
        <v/>
      </c>
      <c r="P34" s="15" t="str" cm="1">
        <f t="array" ref="P34">IF(OR($B34="",P$2=""),"",Projetos!$J33/_xlfn.XLOOKUP(P$2,Técnicos!$A$2:$A$100,IF(Projetos!$I33=1,Técnicos!$F$2:$F$100,IF(Projetos!$I33=2,Técnicos!$H$2:$H$100,Técnicos!$J$2:$J$100)),,0,1))</f>
        <v/>
      </c>
      <c r="Q34" s="15" t="str" cm="1">
        <f t="array" ref="Q34">IF(OR($B34="",Q$2=""),"",Projetos!$J33/_xlfn.XLOOKUP(Q$2,Técnicos!$A$2:$A$100,IF(Projetos!$I33=1,Técnicos!$F$2:$F$100,IF(Projetos!$I33=2,Técnicos!$H$2:$H$100,Técnicos!$J$2:$J$100)),,0,1))</f>
        <v/>
      </c>
      <c r="R34" s="15" t="str" cm="1">
        <f t="array" ref="R34">IF(OR($B34="",R$2=""),"",Projetos!$J33/_xlfn.XLOOKUP(R$2,Técnicos!$A$2:$A$100,IF(Projetos!$I33=1,Técnicos!$F$2:$F$100,IF(Projetos!$I33=2,Técnicos!$H$2:$H$100,Técnicos!$J$2:$J$100)),,0,1))</f>
        <v/>
      </c>
      <c r="S34" s="15" t="str" cm="1">
        <f t="array" ref="S34">IF(OR($B34="",S$2=""),"",Projetos!$J33/_xlfn.XLOOKUP(S$2,Técnicos!$A$2:$A$100,IF(Projetos!$I33=1,Técnicos!$F$2:$F$100,IF(Projetos!$I33=2,Técnicos!$H$2:$H$100,Técnicos!$J$2:$J$100)),,0,1))</f>
        <v/>
      </c>
      <c r="T34" s="15" t="str" cm="1">
        <f t="array" ref="T34">IF(OR($B34="",T$2=""),"",Projetos!$J33/_xlfn.XLOOKUP(T$2,Técnicos!$A$2:$A$100,IF(Projetos!$I33=1,Técnicos!$F$2:$F$100,IF(Projetos!$I33=2,Técnicos!$H$2:$H$100,Técnicos!$J$2:$J$100)),,0,1))</f>
        <v/>
      </c>
      <c r="U34" s="15" t="str" cm="1">
        <f t="array" ref="U34">IF(OR($B34="",U$2=""),"",Projetos!$J33/_xlfn.XLOOKUP(U$2,Técnicos!$A$2:$A$100,IF(Projetos!$I33=1,Técnicos!$F$2:$F$100,IF(Projetos!$I33=2,Técnicos!$H$2:$H$100,Técnicos!$J$2:$J$100)),,0,1))</f>
        <v/>
      </c>
      <c r="V34" s="15" t="str" cm="1">
        <f t="array" ref="V34">IF(OR($B34="",V$2=""),"",Projetos!$J33/_xlfn.XLOOKUP(V$2,Técnicos!$A$2:$A$100,IF(Projetos!$I33=1,Técnicos!$F$2:$F$100,IF(Projetos!$I33=2,Técnicos!$H$2:$H$100,Técnicos!$J$2:$J$100)),,0,1))</f>
        <v/>
      </c>
      <c r="W34" s="15" t="str" cm="1">
        <f t="array" ref="W34">IF(OR($B34="",W$2=""),"",Projetos!$J33/_xlfn.XLOOKUP(W$2,Técnicos!$A$2:$A$100,IF(Projetos!$I33=1,Técnicos!$F$2:$F$100,IF(Projetos!$I33=2,Técnicos!$H$2:$H$100,Técnicos!$J$2:$J$100)),,0,1))</f>
        <v/>
      </c>
      <c r="X34" s="15" t="str" cm="1">
        <f t="array" ref="X34">IF(OR($B34="",X$2=""),"",Projetos!$J33/_xlfn.XLOOKUP(X$2,Técnicos!$A$2:$A$100,IF(Projetos!$I33=1,Técnicos!$F$2:$F$100,IF(Projetos!$I33=2,Técnicos!$H$2:$H$100,Técnicos!$J$2:$J$100)),,0,1))</f>
        <v/>
      </c>
      <c r="Y34" s="15" t="str" cm="1">
        <f t="array" ref="Y34">IF(OR($B34="",Y$2=""),"",Projetos!$J33/_xlfn.XLOOKUP(Y$2,Técnicos!$A$2:$A$100,IF(Projetos!$I33=1,Técnicos!$F$2:$F$100,IF(Projetos!$I33=2,Técnicos!$H$2:$H$100,Técnicos!$J$2:$J$100)),,0,1))</f>
        <v/>
      </c>
      <c r="Z34" s="15" t="str" cm="1">
        <f t="array" ref="Z34">IF(OR($B34="",Z$2=""),"",Projetos!$J33/_xlfn.XLOOKUP(Z$2,Técnicos!$A$2:$A$100,IF(Projetos!$I33=1,Técnicos!$F$2:$F$100,IF(Projetos!$I33=2,Técnicos!$H$2:$H$100,Técnicos!$J$2:$J$100)),,0,1))</f>
        <v/>
      </c>
      <c r="AA34" s="15" t="str" cm="1">
        <f t="array" ref="AA34">IF(OR($B34="",AA$2=""),"",Projetos!$J33/_xlfn.XLOOKUP(AA$2,Técnicos!$A$2:$A$100,IF(Projetos!$I33=1,Técnicos!$F$2:$F$100,IF(Projetos!$I33=2,Técnicos!$H$2:$H$100,Técnicos!$J$2:$J$100)),,0,1))</f>
        <v/>
      </c>
      <c r="AB34" s="15" t="str" cm="1">
        <f t="array" ref="AB34">IF(OR($B34="",AB$2=""),"",Projetos!$J33/_xlfn.XLOOKUP(AB$2,Técnicos!$A$2:$A$100,IF(Projetos!$I33=1,Técnicos!$F$2:$F$100,IF(Projetos!$I33=2,Técnicos!$H$2:$H$100,Técnicos!$J$2:$J$100)),,0,1))</f>
        <v/>
      </c>
      <c r="AC34" s="15" t="str" cm="1">
        <f t="array" ref="AC34">IF(OR($B34="",AC$2=""),"",Projetos!$J33/_xlfn.XLOOKUP(AC$2,Técnicos!$A$2:$A$100,IF(Projetos!$I33=1,Técnicos!$F$2:$F$100,IF(Projetos!$I33=2,Técnicos!$H$2:$H$100,Técnicos!$J$2:$J$100)),,0,1))</f>
        <v/>
      </c>
      <c r="AD34" s="15" t="str" cm="1">
        <f t="array" ref="AD34">IF(OR($B34="",AD$2=""),"",Projetos!$J33/_xlfn.XLOOKUP(AD$2,Técnicos!$A$2:$A$100,IF(Projetos!$I33=1,Técnicos!$F$2:$F$100,IF(Projetos!$I33=2,Técnicos!$H$2:$H$100,Técnicos!$J$2:$J$100)),,0,1))</f>
        <v/>
      </c>
      <c r="AE34" s="15" t="str" cm="1">
        <f t="array" ref="AE34">IF(OR($B34="",AE$2=""),"",Projetos!$J33/_xlfn.XLOOKUP(AE$2,Técnicos!$A$2:$A$100,IF(Projetos!$I33=1,Técnicos!$F$2:$F$100,IF(Projetos!$I33=2,Técnicos!$H$2:$H$100,Técnicos!$J$2:$J$100)),,0,1))</f>
        <v/>
      </c>
      <c r="AF34" s="15" t="str" cm="1">
        <f t="array" ref="AF34">IF(OR($B34="",AF$2=""),"",Projetos!$J33/_xlfn.XLOOKUP(AF$2,Técnicos!$A$2:$A$100,IF(Projetos!$I33=1,Técnicos!$F$2:$F$100,IF(Projetos!$I33=2,Técnicos!$H$2:$H$100,Técnicos!$J$2:$J$100)),,0,1))</f>
        <v/>
      </c>
      <c r="AG34" s="15" t="str" cm="1">
        <f t="array" ref="AG34">IF(OR($B34="",AG$2=""),"",Projetos!$J33/_xlfn.XLOOKUP(AG$2,Técnicos!$A$2:$A$100,IF(Projetos!$I33=1,Técnicos!$F$2:$F$100,IF(Projetos!$I33=2,Técnicos!$H$2:$H$100,Técnicos!$J$2:$J$100)),,0,1))</f>
        <v/>
      </c>
      <c r="AH34" s="15" t="str" cm="1">
        <f t="array" ref="AH34">IF(OR($B34="",AH$2=""),"",Projetos!$J33/_xlfn.XLOOKUP(AH$2,Técnicos!$A$2:$A$100,IF(Projetos!$I33=1,Técnicos!$F$2:$F$100,IF(Projetos!$I33=2,Técnicos!$H$2:$H$100,Técnicos!$J$2:$J$100)),,0,1))</f>
        <v/>
      </c>
      <c r="AI34" s="15" t="str" cm="1">
        <f t="array" ref="AI34">IF(OR($B34="",AI$2=""),"",Projetos!$J33/_xlfn.XLOOKUP(AI$2,Técnicos!$A$2:$A$100,IF(Projetos!$I33=1,Técnicos!$F$2:$F$100,IF(Projetos!$I33=2,Técnicos!$H$2:$H$100,Técnicos!$J$2:$J$100)),,0,1))</f>
        <v/>
      </c>
      <c r="AJ34" s="15" t="str" cm="1">
        <f t="array" ref="AJ34">IF(OR($B34="",AJ$2=""),"",Projetos!$J33/_xlfn.XLOOKUP(AJ$2,Técnicos!$A$2:$A$100,IF(Projetos!$I33=1,Técnicos!$F$2:$F$100,IF(Projetos!$I33=2,Técnicos!$H$2:$H$100,Técnicos!$J$2:$J$100)),,0,1))</f>
        <v/>
      </c>
      <c r="AK34" s="15" t="str" cm="1">
        <f t="array" ref="AK34">IF(OR($B34="",AK$2=""),"",Projetos!$J33/_xlfn.XLOOKUP(AK$2,Técnicos!$A$2:$A$100,IF(Projetos!$I33=1,Técnicos!$F$2:$F$100,IF(Projetos!$I33=2,Técnicos!$H$2:$H$100,Técnicos!$J$2:$J$100)),,0,1))</f>
        <v/>
      </c>
      <c r="AL34" s="15" t="str" cm="1">
        <f t="array" ref="AL34">IF(OR($B34="",AL$2=""),"",Projetos!$J33/_xlfn.XLOOKUP(AL$2,Técnicos!$A$2:$A$100,IF(Projetos!$I33=1,Técnicos!$F$2:$F$100,IF(Projetos!$I33=2,Técnicos!$H$2:$H$100,Técnicos!$J$2:$J$100)),,0,1))</f>
        <v/>
      </c>
      <c r="AM34" s="15" t="str" cm="1">
        <f t="array" ref="AM34">IF(OR($B34="",AM$2=""),"",Projetos!$J33/_xlfn.XLOOKUP(AM$2,Técnicos!$A$2:$A$100,IF(Projetos!$I33=1,Técnicos!$F$2:$F$100,IF(Projetos!$I33=2,Técnicos!$H$2:$H$100,Técnicos!$J$2:$J$100)),,0,1))</f>
        <v/>
      </c>
      <c r="AN34" s="15" t="str" cm="1">
        <f t="array" ref="AN34">IF(OR($B34="",AN$2=""),"",Projetos!$J33/_xlfn.XLOOKUP(AN$2,Técnicos!$A$2:$A$100,IF(Projetos!$I33=1,Técnicos!$F$2:$F$100,IF(Projetos!$I33=2,Técnicos!$H$2:$H$100,Técnicos!$J$2:$J$100)),,0,1))</f>
        <v/>
      </c>
      <c r="AO34" s="15" t="str" cm="1">
        <f t="array" ref="AO34">IF(OR($B34="",AO$2=""),"",Projetos!$J33/_xlfn.XLOOKUP(AO$2,Técnicos!$A$2:$A$100,IF(Projetos!$I33=1,Técnicos!$F$2:$F$100,IF(Projetos!$I33=2,Técnicos!$H$2:$H$100,Técnicos!$J$2:$J$100)),,0,1))</f>
        <v/>
      </c>
      <c r="AP34" s="15" t="str" cm="1">
        <f t="array" ref="AP34">IF(OR($B34="",AP$2=""),"",Projetos!$J33/_xlfn.XLOOKUP(AP$2,Técnicos!$A$2:$A$100,IF(Projetos!$I33=1,Técnicos!$F$2:$F$100,IF(Projetos!$I33=2,Técnicos!$H$2:$H$100,Técnicos!$J$2:$J$100)),,0,1))</f>
        <v/>
      </c>
      <c r="AQ34" s="15" t="str" cm="1">
        <f t="array" ref="AQ34">IF(OR($B34="",AQ$2=""),"",Projetos!$J33/_xlfn.XLOOKUP(AQ$2,Técnicos!$A$2:$A$100,IF(Projetos!$I33=1,Técnicos!$F$2:$F$100,IF(Projetos!$I33=2,Técnicos!$H$2:$H$100,Técnicos!$J$2:$J$100)),,0,1))</f>
        <v/>
      </c>
      <c r="AR34" s="15" t="str" cm="1">
        <f t="array" ref="AR34">IF(OR($B34="",AR$2=""),"",Projetos!$J33/_xlfn.XLOOKUP(AR$2,Técnicos!$A$2:$A$100,IF(Projetos!$I33=1,Técnicos!$F$2:$F$100,IF(Projetos!$I33=2,Técnicos!$H$2:$H$100,Técnicos!$J$2:$J$100)),,0,1))</f>
        <v/>
      </c>
      <c r="AS34" s="15" t="str" cm="1">
        <f t="array" ref="AS34">IF(OR($B34="",AS$2=""),"",Projetos!$J33/_xlfn.XLOOKUP(AS$2,Técnicos!$A$2:$A$100,IF(Projetos!$I33=1,Técnicos!$F$2:$F$100,IF(Projetos!$I33=2,Técnicos!$H$2:$H$100,Técnicos!$J$2:$J$100)),,0,1))</f>
        <v/>
      </c>
      <c r="AT34" s="15" t="str" cm="1">
        <f t="array" ref="AT34">IF(OR($B34="",AT$2=""),"",Projetos!$J33/_xlfn.XLOOKUP(AT$2,Técnicos!$A$2:$A$100,IF(Projetos!$I33=1,Técnicos!$F$2:$F$100,IF(Projetos!$I33=2,Técnicos!$H$2:$H$100,Técnicos!$J$2:$J$100)),,0,1))</f>
        <v/>
      </c>
      <c r="AU34" s="15" t="str" cm="1">
        <f t="array" ref="AU34">IF(OR($B34="",AU$2=""),"",Projetos!$J33/_xlfn.XLOOKUP(AU$2,Técnicos!$A$2:$A$100,IF(Projetos!$I33=1,Técnicos!$F$2:$F$100,IF(Projetos!$I33=2,Técnicos!$H$2:$H$100,Técnicos!$J$2:$J$100)),,0,1))</f>
        <v/>
      </c>
      <c r="AV34" s="15" t="str" cm="1">
        <f t="array" ref="AV34">IF(OR($B34="",AV$2=""),"",Projetos!$J33/_xlfn.XLOOKUP(AV$2,Técnicos!$A$2:$A$100,IF(Projetos!$I33=1,Técnicos!$F$2:$F$100,IF(Projetos!$I33=2,Técnicos!$H$2:$H$100,Técnicos!$J$2:$J$100)),,0,1))</f>
        <v/>
      </c>
      <c r="AW34" s="15" t="str" cm="1">
        <f t="array" ref="AW34">IF(OR($B34="",AW$2=""),"",Projetos!$J33/_xlfn.XLOOKUP(AW$2,Técnicos!$A$2:$A$100,IF(Projetos!$I33=1,Técnicos!$F$2:$F$100,IF(Projetos!$I33=2,Técnicos!$H$2:$H$100,Técnicos!$J$2:$J$100)),,0,1))</f>
        <v/>
      </c>
      <c r="AX34" s="15" t="str" cm="1">
        <f t="array" ref="AX34">IF(OR($B34="",AX$2=""),"",Projetos!$J33/_xlfn.XLOOKUP(AX$2,Técnicos!$A$2:$A$100,IF(Projetos!$I33=1,Técnicos!$F$2:$F$100,IF(Projetos!$I33=2,Técnicos!$H$2:$H$100,Técnicos!$J$2:$J$100)),,0,1))</f>
        <v/>
      </c>
      <c r="AY34" s="15" t="str" cm="1">
        <f t="array" ref="AY34">IF(OR($B34="",AY$2=""),"",Projetos!$J33/_xlfn.XLOOKUP(AY$2,Técnicos!$A$2:$A$100,IF(Projetos!$I33=1,Técnicos!$F$2:$F$100,IF(Projetos!$I33=2,Técnicos!$H$2:$H$100,Técnicos!$J$2:$J$100)),,0,1))</f>
        <v/>
      </c>
      <c r="AZ34" s="15" t="str" cm="1">
        <f t="array" ref="AZ34">IF(OR($B34="",AZ$2=""),"",Projetos!$J33/_xlfn.XLOOKUP(AZ$2,Técnicos!$A$2:$A$100,IF(Projetos!$I33=1,Técnicos!$F$2:$F$100,IF(Projetos!$I33=2,Técnicos!$H$2:$H$100,Técnicos!$J$2:$J$100)),,0,1))</f>
        <v/>
      </c>
      <c r="BA34" s="15" t="str" cm="1">
        <f t="array" ref="BA34">IF(OR($B34="",BA$2=""),"",Projetos!$J33/_xlfn.XLOOKUP(BA$2,Técnicos!$A$2:$A$100,IF(Projetos!$I33=1,Técnicos!$F$2:$F$100,IF(Projetos!$I33=2,Técnicos!$H$2:$H$100,Técnicos!$J$2:$J$100)),,0,1))</f>
        <v/>
      </c>
      <c r="BB34" s="15" t="str" cm="1">
        <f t="array" ref="BB34">IF(OR($B34="",BB$2=""),"",Projetos!$J33/_xlfn.XLOOKUP(BB$2,Técnicos!$A$2:$A$100,IF(Projetos!$I33=1,Técnicos!$F$2:$F$100,IF(Projetos!$I33=2,Técnicos!$H$2:$H$100,Técnicos!$J$2:$J$100)),,0,1))</f>
        <v/>
      </c>
      <c r="BC34" s="15" t="str" cm="1">
        <f t="array" ref="BC34">IF(OR($B34="",BC$2=""),"",Projetos!$J33/_xlfn.XLOOKUP(BC$2,Técnicos!$A$2:$A$100,IF(Projetos!$I33=1,Técnicos!$F$2:$F$100,IF(Projetos!$I33=2,Técnicos!$H$2:$H$100,Técnicos!$J$2:$J$100)),,0,1))</f>
        <v/>
      </c>
      <c r="BD34" s="15" t="str" cm="1">
        <f t="array" ref="BD34">IF(OR($B34="",BD$2=""),"",Projetos!$J33/_xlfn.XLOOKUP(BD$2,Técnicos!$A$2:$A$100,IF(Projetos!$I33=1,Técnicos!$F$2:$F$100,IF(Projetos!$I33=2,Técnicos!$H$2:$H$100,Técnicos!$J$2:$J$100)),,0,1))</f>
        <v/>
      </c>
      <c r="BE34" s="15" t="str" cm="1">
        <f t="array" ref="BE34">IF(OR($B34="",BE$2=""),"",Projetos!$J33/_xlfn.XLOOKUP(BE$2,Técnicos!$A$2:$A$100,IF(Projetos!$I33=1,Técnicos!$F$2:$F$100,IF(Projetos!$I33=2,Técnicos!$H$2:$H$100,Técnicos!$J$2:$J$100)),,0,1))</f>
        <v/>
      </c>
      <c r="BF34" s="15" t="str" cm="1">
        <f t="array" ref="BF34">IF(OR($B34="",BF$2=""),"",Projetos!$J33/_xlfn.XLOOKUP(BF$2,Técnicos!$A$2:$A$100,IF(Projetos!$I33=1,Técnicos!$F$2:$F$100,IF(Projetos!$I33=2,Técnicos!$H$2:$H$100,Técnicos!$J$2:$J$100)),,0,1))</f>
        <v/>
      </c>
      <c r="BG34" s="15" t="str" cm="1">
        <f t="array" ref="BG34">IF(OR($B34="",BG$2=""),"",Projetos!$J33/_xlfn.XLOOKUP(BG$2,Técnicos!$A$2:$A$100,IF(Projetos!$I33=1,Técnicos!$F$2:$F$100,IF(Projetos!$I33=2,Técnicos!$H$2:$H$100,Técnicos!$J$2:$J$100)),,0,1))</f>
        <v/>
      </c>
      <c r="BH34" s="15" t="str" cm="1">
        <f t="array" ref="BH34">IF(OR($B34="",BH$2=""),"",Projetos!$J33/_xlfn.XLOOKUP(BH$2,Técnicos!$A$2:$A$100,IF(Projetos!$I33=1,Técnicos!$F$2:$F$100,IF(Projetos!$I33=2,Técnicos!$H$2:$H$100,Técnicos!$J$2:$J$100)),,0,1))</f>
        <v/>
      </c>
      <c r="BI34" s="15" t="str" cm="1">
        <f t="array" ref="BI34">IF(OR($B34="",BI$2=""),"",Projetos!$J33/_xlfn.XLOOKUP(BI$2,Técnicos!$A$2:$A$100,IF(Projetos!$I33=1,Técnicos!$F$2:$F$100,IF(Projetos!$I33=2,Técnicos!$H$2:$H$100,Técnicos!$J$2:$J$100)),,0,1))</f>
        <v/>
      </c>
      <c r="BJ34" s="15" t="str" cm="1">
        <f t="array" ref="BJ34">IF(OR($B34="",BJ$2=""),"",Projetos!$J33/_xlfn.XLOOKUP(BJ$2,Técnicos!$A$2:$A$100,IF(Projetos!$I33=1,Técnicos!$F$2:$F$100,IF(Projetos!$I33=2,Técnicos!$H$2:$H$100,Técnicos!$J$2:$J$100)),,0,1))</f>
        <v/>
      </c>
      <c r="BK34" s="15" t="str" cm="1">
        <f t="array" ref="BK34">IF(OR($B34="",BK$2=""),"",Projetos!$J33/_xlfn.XLOOKUP(BK$2,Técnicos!$A$2:$A$100,IF(Projetos!$I33=1,Técnicos!$F$2:$F$100,IF(Projetos!$I33=2,Técnicos!$H$2:$H$100,Técnicos!$J$2:$J$100)),,0,1))</f>
        <v/>
      </c>
      <c r="BL34" s="15" t="str" cm="1">
        <f t="array" ref="BL34">IF(OR($B34="",BL$2=""),"",Projetos!$J33/_xlfn.XLOOKUP(BL$2,Técnicos!$A$2:$A$100,IF(Projetos!$I33=1,Técnicos!$F$2:$F$100,IF(Projetos!$I33=2,Técnicos!$H$2:$H$100,Técnicos!$J$2:$J$100)),,0,1))</f>
        <v/>
      </c>
      <c r="BM34" s="15" t="str" cm="1">
        <f t="array" ref="BM34">IF(OR($B34="",BM$2=""),"",Projetos!$J33/_xlfn.XLOOKUP(BM$2,Técnicos!$A$2:$A$100,IF(Projetos!$I33=1,Técnicos!$F$2:$F$100,IF(Projetos!$I33=2,Técnicos!$H$2:$H$100,Técnicos!$J$2:$J$100)),,0,1))</f>
        <v/>
      </c>
      <c r="BN34" s="15" t="str" cm="1">
        <f t="array" ref="BN34">IF(OR($B34="",BN$2=""),"",Projetos!$J33/_xlfn.XLOOKUP(BN$2,Técnicos!$A$2:$A$100,IF(Projetos!$I33=1,Técnicos!$F$2:$F$100,IF(Projetos!$I33=2,Técnicos!$H$2:$H$100,Técnicos!$J$2:$J$100)),,0,1))</f>
        <v/>
      </c>
    </row>
    <row r="35" spans="2:66" x14ac:dyDescent="0.3">
      <c r="B35" s="1" t="str">
        <f>IF(Projetos!A34&lt;&gt;"",Projetos!A34,"")</f>
        <v/>
      </c>
      <c r="C35" s="15" t="str" cm="1">
        <f t="array" ref="C35">IF(OR($B35="",C$2=""),"",Projetos!$J34/_xlfn.XLOOKUP(C$2,Técnicos!$A$2:$A$100,IF(Projetos!$I34=1,Técnicos!$F$2:$F$100,IF(Projetos!$I34=2,Técnicos!$H$2:$H$100,Técnicos!$J$2:$J$100)),,0,1))</f>
        <v/>
      </c>
      <c r="D35" s="15" t="str" cm="1">
        <f t="array" ref="D35">IF(OR($B35="",D$2=""),"",Projetos!$J34/_xlfn.XLOOKUP(D$2,Técnicos!$A$2:$A$100,IF(Projetos!$I34=1,Técnicos!$F$2:$F$100,IF(Projetos!$I34=2,Técnicos!$H$2:$H$100,Técnicos!$J$2:$J$100)),,0,1))</f>
        <v/>
      </c>
      <c r="E35" s="15" t="str" cm="1">
        <f t="array" ref="E35">IF(OR($B35="",E$2=""),"",Projetos!$J34/_xlfn.XLOOKUP(E$2,Técnicos!$A$2:$A$100,IF(Projetos!$I34=1,Técnicos!$F$2:$F$100,IF(Projetos!$I34=2,Técnicos!$H$2:$H$100,Técnicos!$J$2:$J$100)),,0,1))</f>
        <v/>
      </c>
      <c r="F35" s="15" t="str" cm="1">
        <f t="array" ref="F35">IF(OR($B35="",F$2=""),"",Projetos!$J34/_xlfn.XLOOKUP(F$2,Técnicos!$A$2:$A$100,IF(Projetos!$I34=1,Técnicos!$F$2:$F$100,IF(Projetos!$I34=2,Técnicos!$H$2:$H$100,Técnicos!$J$2:$J$100)),,0,1))</f>
        <v/>
      </c>
      <c r="G35" s="15" t="str" cm="1">
        <f t="array" ref="G35">IF(OR($B35="",G$2=""),"",Projetos!$J34/_xlfn.XLOOKUP(G$2,Técnicos!$A$2:$A$100,IF(Projetos!$I34=1,Técnicos!$F$2:$F$100,IF(Projetos!$I34=2,Técnicos!$H$2:$H$100,Técnicos!$J$2:$J$100)),,0,1))</f>
        <v/>
      </c>
      <c r="H35" s="15" t="str" cm="1">
        <f t="array" ref="H35">IF(OR($B35="",H$2=""),"",Projetos!$J34/_xlfn.XLOOKUP(H$2,Técnicos!$A$2:$A$100,IF(Projetos!$I34=1,Técnicos!$F$2:$F$100,IF(Projetos!$I34=2,Técnicos!$H$2:$H$100,Técnicos!$J$2:$J$100)),,0,1))</f>
        <v/>
      </c>
      <c r="I35" s="15" t="str" cm="1">
        <f t="array" ref="I35">IF(OR($B35="",I$2=""),"",Projetos!$J34/_xlfn.XLOOKUP(I$2,Técnicos!$A$2:$A$100,IF(Projetos!$I34=1,Técnicos!$F$2:$F$100,IF(Projetos!$I34=2,Técnicos!$H$2:$H$100,Técnicos!$J$2:$J$100)),,0,1))</f>
        <v/>
      </c>
      <c r="J35" s="15" t="str" cm="1">
        <f t="array" ref="J35">IF(OR($B35="",J$2=""),"",Projetos!$J34/_xlfn.XLOOKUP(J$2,Técnicos!$A$2:$A$100,IF(Projetos!$I34=1,Técnicos!$F$2:$F$100,IF(Projetos!$I34=2,Técnicos!$H$2:$H$100,Técnicos!$J$2:$J$100)),,0,1))</f>
        <v/>
      </c>
      <c r="K35" s="15" t="str" cm="1">
        <f t="array" ref="K35">IF(OR($B35="",K$2=""),"",Projetos!$J34/_xlfn.XLOOKUP(K$2,Técnicos!$A$2:$A$100,IF(Projetos!$I34=1,Técnicos!$F$2:$F$100,IF(Projetos!$I34=2,Técnicos!$H$2:$H$100,Técnicos!$J$2:$J$100)),,0,1))</f>
        <v/>
      </c>
      <c r="L35" s="15" t="str" cm="1">
        <f t="array" ref="L35">IF(OR($B35="",L$2=""),"",Projetos!$J34/_xlfn.XLOOKUP(L$2,Técnicos!$A$2:$A$100,IF(Projetos!$I34=1,Técnicos!$F$2:$F$100,IF(Projetos!$I34=2,Técnicos!$H$2:$H$100,Técnicos!$J$2:$J$100)),,0,1))</f>
        <v/>
      </c>
      <c r="M35" s="15" t="str" cm="1">
        <f t="array" ref="M35">IF(OR($B35="",M$2=""),"",Projetos!$J34/_xlfn.XLOOKUP(M$2,Técnicos!$A$2:$A$100,IF(Projetos!$I34=1,Técnicos!$F$2:$F$100,IF(Projetos!$I34=2,Técnicos!$H$2:$H$100,Técnicos!$J$2:$J$100)),,0,1))</f>
        <v/>
      </c>
      <c r="N35" s="15" t="str" cm="1">
        <f t="array" ref="N35">IF(OR($B35="",N$2=""),"",Projetos!$J34/_xlfn.XLOOKUP(N$2,Técnicos!$A$2:$A$100,IF(Projetos!$I34=1,Técnicos!$F$2:$F$100,IF(Projetos!$I34=2,Técnicos!$H$2:$H$100,Técnicos!$J$2:$J$100)),,0,1))</f>
        <v/>
      </c>
      <c r="O35" s="15" t="str" cm="1">
        <f t="array" ref="O35">IF(OR($B35="",O$2=""),"",Projetos!$J34/_xlfn.XLOOKUP(O$2,Técnicos!$A$2:$A$100,IF(Projetos!$I34=1,Técnicos!$F$2:$F$100,IF(Projetos!$I34=2,Técnicos!$H$2:$H$100,Técnicos!$J$2:$J$100)),,0,1))</f>
        <v/>
      </c>
      <c r="P35" s="15" t="str" cm="1">
        <f t="array" ref="P35">IF(OR($B35="",P$2=""),"",Projetos!$J34/_xlfn.XLOOKUP(P$2,Técnicos!$A$2:$A$100,IF(Projetos!$I34=1,Técnicos!$F$2:$F$100,IF(Projetos!$I34=2,Técnicos!$H$2:$H$100,Técnicos!$J$2:$J$100)),,0,1))</f>
        <v/>
      </c>
      <c r="Q35" s="15" t="str" cm="1">
        <f t="array" ref="Q35">IF(OR($B35="",Q$2=""),"",Projetos!$J34/_xlfn.XLOOKUP(Q$2,Técnicos!$A$2:$A$100,IF(Projetos!$I34=1,Técnicos!$F$2:$F$100,IF(Projetos!$I34=2,Técnicos!$H$2:$H$100,Técnicos!$J$2:$J$100)),,0,1))</f>
        <v/>
      </c>
      <c r="R35" s="15" t="str" cm="1">
        <f t="array" ref="R35">IF(OR($B35="",R$2=""),"",Projetos!$J34/_xlfn.XLOOKUP(R$2,Técnicos!$A$2:$A$100,IF(Projetos!$I34=1,Técnicos!$F$2:$F$100,IF(Projetos!$I34=2,Técnicos!$H$2:$H$100,Técnicos!$J$2:$J$100)),,0,1))</f>
        <v/>
      </c>
      <c r="S35" s="15" t="str" cm="1">
        <f t="array" ref="S35">IF(OR($B35="",S$2=""),"",Projetos!$J34/_xlfn.XLOOKUP(S$2,Técnicos!$A$2:$A$100,IF(Projetos!$I34=1,Técnicos!$F$2:$F$100,IF(Projetos!$I34=2,Técnicos!$H$2:$H$100,Técnicos!$J$2:$J$100)),,0,1))</f>
        <v/>
      </c>
      <c r="T35" s="15" t="str" cm="1">
        <f t="array" ref="T35">IF(OR($B35="",T$2=""),"",Projetos!$J34/_xlfn.XLOOKUP(T$2,Técnicos!$A$2:$A$100,IF(Projetos!$I34=1,Técnicos!$F$2:$F$100,IF(Projetos!$I34=2,Técnicos!$H$2:$H$100,Técnicos!$J$2:$J$100)),,0,1))</f>
        <v/>
      </c>
      <c r="U35" s="15" t="str" cm="1">
        <f t="array" ref="U35">IF(OR($B35="",U$2=""),"",Projetos!$J34/_xlfn.XLOOKUP(U$2,Técnicos!$A$2:$A$100,IF(Projetos!$I34=1,Técnicos!$F$2:$F$100,IF(Projetos!$I34=2,Técnicos!$H$2:$H$100,Técnicos!$J$2:$J$100)),,0,1))</f>
        <v/>
      </c>
      <c r="V35" s="15" t="str" cm="1">
        <f t="array" ref="V35">IF(OR($B35="",V$2=""),"",Projetos!$J34/_xlfn.XLOOKUP(V$2,Técnicos!$A$2:$A$100,IF(Projetos!$I34=1,Técnicos!$F$2:$F$100,IF(Projetos!$I34=2,Técnicos!$H$2:$H$100,Técnicos!$J$2:$J$100)),,0,1))</f>
        <v/>
      </c>
      <c r="W35" s="15" t="str" cm="1">
        <f t="array" ref="W35">IF(OR($B35="",W$2=""),"",Projetos!$J34/_xlfn.XLOOKUP(W$2,Técnicos!$A$2:$A$100,IF(Projetos!$I34=1,Técnicos!$F$2:$F$100,IF(Projetos!$I34=2,Técnicos!$H$2:$H$100,Técnicos!$J$2:$J$100)),,0,1))</f>
        <v/>
      </c>
      <c r="X35" s="15" t="str" cm="1">
        <f t="array" ref="X35">IF(OR($B35="",X$2=""),"",Projetos!$J34/_xlfn.XLOOKUP(X$2,Técnicos!$A$2:$A$100,IF(Projetos!$I34=1,Técnicos!$F$2:$F$100,IF(Projetos!$I34=2,Técnicos!$H$2:$H$100,Técnicos!$J$2:$J$100)),,0,1))</f>
        <v/>
      </c>
      <c r="Y35" s="15" t="str" cm="1">
        <f t="array" ref="Y35">IF(OR($B35="",Y$2=""),"",Projetos!$J34/_xlfn.XLOOKUP(Y$2,Técnicos!$A$2:$A$100,IF(Projetos!$I34=1,Técnicos!$F$2:$F$100,IF(Projetos!$I34=2,Técnicos!$H$2:$H$100,Técnicos!$J$2:$J$100)),,0,1))</f>
        <v/>
      </c>
      <c r="Z35" s="15" t="str" cm="1">
        <f t="array" ref="Z35">IF(OR($B35="",Z$2=""),"",Projetos!$J34/_xlfn.XLOOKUP(Z$2,Técnicos!$A$2:$A$100,IF(Projetos!$I34=1,Técnicos!$F$2:$F$100,IF(Projetos!$I34=2,Técnicos!$H$2:$H$100,Técnicos!$J$2:$J$100)),,0,1))</f>
        <v/>
      </c>
      <c r="AA35" s="15" t="str" cm="1">
        <f t="array" ref="AA35">IF(OR($B35="",AA$2=""),"",Projetos!$J34/_xlfn.XLOOKUP(AA$2,Técnicos!$A$2:$A$100,IF(Projetos!$I34=1,Técnicos!$F$2:$F$100,IF(Projetos!$I34=2,Técnicos!$H$2:$H$100,Técnicos!$J$2:$J$100)),,0,1))</f>
        <v/>
      </c>
      <c r="AB35" s="15" t="str" cm="1">
        <f t="array" ref="AB35">IF(OR($B35="",AB$2=""),"",Projetos!$J34/_xlfn.XLOOKUP(AB$2,Técnicos!$A$2:$A$100,IF(Projetos!$I34=1,Técnicos!$F$2:$F$100,IF(Projetos!$I34=2,Técnicos!$H$2:$H$100,Técnicos!$J$2:$J$100)),,0,1))</f>
        <v/>
      </c>
      <c r="AC35" s="15" t="str" cm="1">
        <f t="array" ref="AC35">IF(OR($B35="",AC$2=""),"",Projetos!$J34/_xlfn.XLOOKUP(AC$2,Técnicos!$A$2:$A$100,IF(Projetos!$I34=1,Técnicos!$F$2:$F$100,IF(Projetos!$I34=2,Técnicos!$H$2:$H$100,Técnicos!$J$2:$J$100)),,0,1))</f>
        <v/>
      </c>
      <c r="AD35" s="15" t="str" cm="1">
        <f t="array" ref="AD35">IF(OR($B35="",AD$2=""),"",Projetos!$J34/_xlfn.XLOOKUP(AD$2,Técnicos!$A$2:$A$100,IF(Projetos!$I34=1,Técnicos!$F$2:$F$100,IF(Projetos!$I34=2,Técnicos!$H$2:$H$100,Técnicos!$J$2:$J$100)),,0,1))</f>
        <v/>
      </c>
      <c r="AE35" s="15" t="str" cm="1">
        <f t="array" ref="AE35">IF(OR($B35="",AE$2=""),"",Projetos!$J34/_xlfn.XLOOKUP(AE$2,Técnicos!$A$2:$A$100,IF(Projetos!$I34=1,Técnicos!$F$2:$F$100,IF(Projetos!$I34=2,Técnicos!$H$2:$H$100,Técnicos!$J$2:$J$100)),,0,1))</f>
        <v/>
      </c>
      <c r="AF35" s="15" t="str" cm="1">
        <f t="array" ref="AF35">IF(OR($B35="",AF$2=""),"",Projetos!$J34/_xlfn.XLOOKUP(AF$2,Técnicos!$A$2:$A$100,IF(Projetos!$I34=1,Técnicos!$F$2:$F$100,IF(Projetos!$I34=2,Técnicos!$H$2:$H$100,Técnicos!$J$2:$J$100)),,0,1))</f>
        <v/>
      </c>
      <c r="AG35" s="15" t="str" cm="1">
        <f t="array" ref="AG35">IF(OR($B35="",AG$2=""),"",Projetos!$J34/_xlfn.XLOOKUP(AG$2,Técnicos!$A$2:$A$100,IF(Projetos!$I34=1,Técnicos!$F$2:$F$100,IF(Projetos!$I34=2,Técnicos!$H$2:$H$100,Técnicos!$J$2:$J$100)),,0,1))</f>
        <v/>
      </c>
      <c r="AH35" s="15" t="str" cm="1">
        <f t="array" ref="AH35">IF(OR($B35="",AH$2=""),"",Projetos!$J34/_xlfn.XLOOKUP(AH$2,Técnicos!$A$2:$A$100,IF(Projetos!$I34=1,Técnicos!$F$2:$F$100,IF(Projetos!$I34=2,Técnicos!$H$2:$H$100,Técnicos!$J$2:$J$100)),,0,1))</f>
        <v/>
      </c>
      <c r="AI35" s="15" t="str" cm="1">
        <f t="array" ref="AI35">IF(OR($B35="",AI$2=""),"",Projetos!$J34/_xlfn.XLOOKUP(AI$2,Técnicos!$A$2:$A$100,IF(Projetos!$I34=1,Técnicos!$F$2:$F$100,IF(Projetos!$I34=2,Técnicos!$H$2:$H$100,Técnicos!$J$2:$J$100)),,0,1))</f>
        <v/>
      </c>
      <c r="AJ35" s="15" t="str" cm="1">
        <f t="array" ref="AJ35">IF(OR($B35="",AJ$2=""),"",Projetos!$J34/_xlfn.XLOOKUP(AJ$2,Técnicos!$A$2:$A$100,IF(Projetos!$I34=1,Técnicos!$F$2:$F$100,IF(Projetos!$I34=2,Técnicos!$H$2:$H$100,Técnicos!$J$2:$J$100)),,0,1))</f>
        <v/>
      </c>
      <c r="AK35" s="15" t="str" cm="1">
        <f t="array" ref="AK35">IF(OR($B35="",AK$2=""),"",Projetos!$J34/_xlfn.XLOOKUP(AK$2,Técnicos!$A$2:$A$100,IF(Projetos!$I34=1,Técnicos!$F$2:$F$100,IF(Projetos!$I34=2,Técnicos!$H$2:$H$100,Técnicos!$J$2:$J$100)),,0,1))</f>
        <v/>
      </c>
      <c r="AL35" s="15" t="str" cm="1">
        <f t="array" ref="AL35">IF(OR($B35="",AL$2=""),"",Projetos!$J34/_xlfn.XLOOKUP(AL$2,Técnicos!$A$2:$A$100,IF(Projetos!$I34=1,Técnicos!$F$2:$F$100,IF(Projetos!$I34=2,Técnicos!$H$2:$H$100,Técnicos!$J$2:$J$100)),,0,1))</f>
        <v/>
      </c>
      <c r="AM35" s="15" t="str" cm="1">
        <f t="array" ref="AM35">IF(OR($B35="",AM$2=""),"",Projetos!$J34/_xlfn.XLOOKUP(AM$2,Técnicos!$A$2:$A$100,IF(Projetos!$I34=1,Técnicos!$F$2:$F$100,IF(Projetos!$I34=2,Técnicos!$H$2:$H$100,Técnicos!$J$2:$J$100)),,0,1))</f>
        <v/>
      </c>
      <c r="AN35" s="15" t="str" cm="1">
        <f t="array" ref="AN35">IF(OR($B35="",AN$2=""),"",Projetos!$J34/_xlfn.XLOOKUP(AN$2,Técnicos!$A$2:$A$100,IF(Projetos!$I34=1,Técnicos!$F$2:$F$100,IF(Projetos!$I34=2,Técnicos!$H$2:$H$100,Técnicos!$J$2:$J$100)),,0,1))</f>
        <v/>
      </c>
      <c r="AO35" s="15" t="str" cm="1">
        <f t="array" ref="AO35">IF(OR($B35="",AO$2=""),"",Projetos!$J34/_xlfn.XLOOKUP(AO$2,Técnicos!$A$2:$A$100,IF(Projetos!$I34=1,Técnicos!$F$2:$F$100,IF(Projetos!$I34=2,Técnicos!$H$2:$H$100,Técnicos!$J$2:$J$100)),,0,1))</f>
        <v/>
      </c>
      <c r="AP35" s="15" t="str" cm="1">
        <f t="array" ref="AP35">IF(OR($B35="",AP$2=""),"",Projetos!$J34/_xlfn.XLOOKUP(AP$2,Técnicos!$A$2:$A$100,IF(Projetos!$I34=1,Técnicos!$F$2:$F$100,IF(Projetos!$I34=2,Técnicos!$H$2:$H$100,Técnicos!$J$2:$J$100)),,0,1))</f>
        <v/>
      </c>
      <c r="AQ35" s="15" t="str" cm="1">
        <f t="array" ref="AQ35">IF(OR($B35="",AQ$2=""),"",Projetos!$J34/_xlfn.XLOOKUP(AQ$2,Técnicos!$A$2:$A$100,IF(Projetos!$I34=1,Técnicos!$F$2:$F$100,IF(Projetos!$I34=2,Técnicos!$H$2:$H$100,Técnicos!$J$2:$J$100)),,0,1))</f>
        <v/>
      </c>
      <c r="AR35" s="15" t="str" cm="1">
        <f t="array" ref="AR35">IF(OR($B35="",AR$2=""),"",Projetos!$J34/_xlfn.XLOOKUP(AR$2,Técnicos!$A$2:$A$100,IF(Projetos!$I34=1,Técnicos!$F$2:$F$100,IF(Projetos!$I34=2,Técnicos!$H$2:$H$100,Técnicos!$J$2:$J$100)),,0,1))</f>
        <v/>
      </c>
      <c r="AS35" s="15" t="str" cm="1">
        <f t="array" ref="AS35">IF(OR($B35="",AS$2=""),"",Projetos!$J34/_xlfn.XLOOKUP(AS$2,Técnicos!$A$2:$A$100,IF(Projetos!$I34=1,Técnicos!$F$2:$F$100,IF(Projetos!$I34=2,Técnicos!$H$2:$H$100,Técnicos!$J$2:$J$100)),,0,1))</f>
        <v/>
      </c>
      <c r="AT35" s="15" t="str" cm="1">
        <f t="array" ref="AT35">IF(OR($B35="",AT$2=""),"",Projetos!$J34/_xlfn.XLOOKUP(AT$2,Técnicos!$A$2:$A$100,IF(Projetos!$I34=1,Técnicos!$F$2:$F$100,IF(Projetos!$I34=2,Técnicos!$H$2:$H$100,Técnicos!$J$2:$J$100)),,0,1))</f>
        <v/>
      </c>
      <c r="AU35" s="15" t="str" cm="1">
        <f t="array" ref="AU35">IF(OR($B35="",AU$2=""),"",Projetos!$J34/_xlfn.XLOOKUP(AU$2,Técnicos!$A$2:$A$100,IF(Projetos!$I34=1,Técnicos!$F$2:$F$100,IF(Projetos!$I34=2,Técnicos!$H$2:$H$100,Técnicos!$J$2:$J$100)),,0,1))</f>
        <v/>
      </c>
      <c r="AV35" s="15" t="str" cm="1">
        <f t="array" ref="AV35">IF(OR($B35="",AV$2=""),"",Projetos!$J34/_xlfn.XLOOKUP(AV$2,Técnicos!$A$2:$A$100,IF(Projetos!$I34=1,Técnicos!$F$2:$F$100,IF(Projetos!$I34=2,Técnicos!$H$2:$H$100,Técnicos!$J$2:$J$100)),,0,1))</f>
        <v/>
      </c>
      <c r="AW35" s="15" t="str" cm="1">
        <f t="array" ref="AW35">IF(OR($B35="",AW$2=""),"",Projetos!$J34/_xlfn.XLOOKUP(AW$2,Técnicos!$A$2:$A$100,IF(Projetos!$I34=1,Técnicos!$F$2:$F$100,IF(Projetos!$I34=2,Técnicos!$H$2:$H$100,Técnicos!$J$2:$J$100)),,0,1))</f>
        <v/>
      </c>
      <c r="AX35" s="15" t="str" cm="1">
        <f t="array" ref="AX35">IF(OR($B35="",AX$2=""),"",Projetos!$J34/_xlfn.XLOOKUP(AX$2,Técnicos!$A$2:$A$100,IF(Projetos!$I34=1,Técnicos!$F$2:$F$100,IF(Projetos!$I34=2,Técnicos!$H$2:$H$100,Técnicos!$J$2:$J$100)),,0,1))</f>
        <v/>
      </c>
      <c r="AY35" s="15" t="str" cm="1">
        <f t="array" ref="AY35">IF(OR($B35="",AY$2=""),"",Projetos!$J34/_xlfn.XLOOKUP(AY$2,Técnicos!$A$2:$A$100,IF(Projetos!$I34=1,Técnicos!$F$2:$F$100,IF(Projetos!$I34=2,Técnicos!$H$2:$H$100,Técnicos!$J$2:$J$100)),,0,1))</f>
        <v/>
      </c>
      <c r="AZ35" s="15" t="str" cm="1">
        <f t="array" ref="AZ35">IF(OR($B35="",AZ$2=""),"",Projetos!$J34/_xlfn.XLOOKUP(AZ$2,Técnicos!$A$2:$A$100,IF(Projetos!$I34=1,Técnicos!$F$2:$F$100,IF(Projetos!$I34=2,Técnicos!$H$2:$H$100,Técnicos!$J$2:$J$100)),,0,1))</f>
        <v/>
      </c>
      <c r="BA35" s="15" t="str" cm="1">
        <f t="array" ref="BA35">IF(OR($B35="",BA$2=""),"",Projetos!$J34/_xlfn.XLOOKUP(BA$2,Técnicos!$A$2:$A$100,IF(Projetos!$I34=1,Técnicos!$F$2:$F$100,IF(Projetos!$I34=2,Técnicos!$H$2:$H$100,Técnicos!$J$2:$J$100)),,0,1))</f>
        <v/>
      </c>
      <c r="BB35" s="15" t="str" cm="1">
        <f t="array" ref="BB35">IF(OR($B35="",BB$2=""),"",Projetos!$J34/_xlfn.XLOOKUP(BB$2,Técnicos!$A$2:$A$100,IF(Projetos!$I34=1,Técnicos!$F$2:$F$100,IF(Projetos!$I34=2,Técnicos!$H$2:$H$100,Técnicos!$J$2:$J$100)),,0,1))</f>
        <v/>
      </c>
      <c r="BC35" s="15" t="str" cm="1">
        <f t="array" ref="BC35">IF(OR($B35="",BC$2=""),"",Projetos!$J34/_xlfn.XLOOKUP(BC$2,Técnicos!$A$2:$A$100,IF(Projetos!$I34=1,Técnicos!$F$2:$F$100,IF(Projetos!$I34=2,Técnicos!$H$2:$H$100,Técnicos!$J$2:$J$100)),,0,1))</f>
        <v/>
      </c>
      <c r="BD35" s="15" t="str" cm="1">
        <f t="array" ref="BD35">IF(OR($B35="",BD$2=""),"",Projetos!$J34/_xlfn.XLOOKUP(BD$2,Técnicos!$A$2:$A$100,IF(Projetos!$I34=1,Técnicos!$F$2:$F$100,IF(Projetos!$I34=2,Técnicos!$H$2:$H$100,Técnicos!$J$2:$J$100)),,0,1))</f>
        <v/>
      </c>
      <c r="BE35" s="15" t="str" cm="1">
        <f t="array" ref="BE35">IF(OR($B35="",BE$2=""),"",Projetos!$J34/_xlfn.XLOOKUP(BE$2,Técnicos!$A$2:$A$100,IF(Projetos!$I34=1,Técnicos!$F$2:$F$100,IF(Projetos!$I34=2,Técnicos!$H$2:$H$100,Técnicos!$J$2:$J$100)),,0,1))</f>
        <v/>
      </c>
      <c r="BF35" s="15" t="str" cm="1">
        <f t="array" ref="BF35">IF(OR($B35="",BF$2=""),"",Projetos!$J34/_xlfn.XLOOKUP(BF$2,Técnicos!$A$2:$A$100,IF(Projetos!$I34=1,Técnicos!$F$2:$F$100,IF(Projetos!$I34=2,Técnicos!$H$2:$H$100,Técnicos!$J$2:$J$100)),,0,1))</f>
        <v/>
      </c>
      <c r="BG35" s="15" t="str" cm="1">
        <f t="array" ref="BG35">IF(OR($B35="",BG$2=""),"",Projetos!$J34/_xlfn.XLOOKUP(BG$2,Técnicos!$A$2:$A$100,IF(Projetos!$I34=1,Técnicos!$F$2:$F$100,IF(Projetos!$I34=2,Técnicos!$H$2:$H$100,Técnicos!$J$2:$J$100)),,0,1))</f>
        <v/>
      </c>
      <c r="BH35" s="15" t="str" cm="1">
        <f t="array" ref="BH35">IF(OR($B35="",BH$2=""),"",Projetos!$J34/_xlfn.XLOOKUP(BH$2,Técnicos!$A$2:$A$100,IF(Projetos!$I34=1,Técnicos!$F$2:$F$100,IF(Projetos!$I34=2,Técnicos!$H$2:$H$100,Técnicos!$J$2:$J$100)),,0,1))</f>
        <v/>
      </c>
      <c r="BI35" s="15" t="str" cm="1">
        <f t="array" ref="BI35">IF(OR($B35="",BI$2=""),"",Projetos!$J34/_xlfn.XLOOKUP(BI$2,Técnicos!$A$2:$A$100,IF(Projetos!$I34=1,Técnicos!$F$2:$F$100,IF(Projetos!$I34=2,Técnicos!$H$2:$H$100,Técnicos!$J$2:$J$100)),,0,1))</f>
        <v/>
      </c>
      <c r="BJ35" s="15" t="str" cm="1">
        <f t="array" ref="BJ35">IF(OR($B35="",BJ$2=""),"",Projetos!$J34/_xlfn.XLOOKUP(BJ$2,Técnicos!$A$2:$A$100,IF(Projetos!$I34=1,Técnicos!$F$2:$F$100,IF(Projetos!$I34=2,Técnicos!$H$2:$H$100,Técnicos!$J$2:$J$100)),,0,1))</f>
        <v/>
      </c>
      <c r="BK35" s="15" t="str" cm="1">
        <f t="array" ref="BK35">IF(OR($B35="",BK$2=""),"",Projetos!$J34/_xlfn.XLOOKUP(BK$2,Técnicos!$A$2:$A$100,IF(Projetos!$I34=1,Técnicos!$F$2:$F$100,IF(Projetos!$I34=2,Técnicos!$H$2:$H$100,Técnicos!$J$2:$J$100)),,0,1))</f>
        <v/>
      </c>
      <c r="BL35" s="15" t="str" cm="1">
        <f t="array" ref="BL35">IF(OR($B35="",BL$2=""),"",Projetos!$J34/_xlfn.XLOOKUP(BL$2,Técnicos!$A$2:$A$100,IF(Projetos!$I34=1,Técnicos!$F$2:$F$100,IF(Projetos!$I34=2,Técnicos!$H$2:$H$100,Técnicos!$J$2:$J$100)),,0,1))</f>
        <v/>
      </c>
      <c r="BM35" s="15" t="str" cm="1">
        <f t="array" ref="BM35">IF(OR($B35="",BM$2=""),"",Projetos!$J34/_xlfn.XLOOKUP(BM$2,Técnicos!$A$2:$A$100,IF(Projetos!$I34=1,Técnicos!$F$2:$F$100,IF(Projetos!$I34=2,Técnicos!$H$2:$H$100,Técnicos!$J$2:$J$100)),,0,1))</f>
        <v/>
      </c>
      <c r="BN35" s="15" t="str" cm="1">
        <f t="array" ref="BN35">IF(OR($B35="",BN$2=""),"",Projetos!$J34/_xlfn.XLOOKUP(BN$2,Técnicos!$A$2:$A$100,IF(Projetos!$I34=1,Técnicos!$F$2:$F$100,IF(Projetos!$I34=2,Técnicos!$H$2:$H$100,Técnicos!$J$2:$J$100)),,0,1))</f>
        <v/>
      </c>
    </row>
    <row r="36" spans="2:66" x14ac:dyDescent="0.3">
      <c r="B36" s="1" t="str">
        <f>IF(Projetos!A35&lt;&gt;"",Projetos!A35,"")</f>
        <v/>
      </c>
      <c r="C36" s="15" t="str" cm="1">
        <f t="array" ref="C36">IF(OR($B36="",C$2=""),"",Projetos!$J35/_xlfn.XLOOKUP(C$2,Técnicos!$A$2:$A$100,IF(Projetos!$I35=1,Técnicos!$F$2:$F$100,IF(Projetos!$I35=2,Técnicos!$H$2:$H$100,Técnicos!$J$2:$J$100)),,0,1))</f>
        <v/>
      </c>
      <c r="D36" s="15" t="str" cm="1">
        <f t="array" ref="D36">IF(OR($B36="",D$2=""),"",Projetos!$J35/_xlfn.XLOOKUP(D$2,Técnicos!$A$2:$A$100,IF(Projetos!$I35=1,Técnicos!$F$2:$F$100,IF(Projetos!$I35=2,Técnicos!$H$2:$H$100,Técnicos!$J$2:$J$100)),,0,1))</f>
        <v/>
      </c>
      <c r="E36" s="15" t="str" cm="1">
        <f t="array" ref="E36">IF(OR($B36="",E$2=""),"",Projetos!$J35/_xlfn.XLOOKUP(E$2,Técnicos!$A$2:$A$100,IF(Projetos!$I35=1,Técnicos!$F$2:$F$100,IF(Projetos!$I35=2,Técnicos!$H$2:$H$100,Técnicos!$J$2:$J$100)),,0,1))</f>
        <v/>
      </c>
      <c r="F36" s="15" t="str" cm="1">
        <f t="array" ref="F36">IF(OR($B36="",F$2=""),"",Projetos!$J35/_xlfn.XLOOKUP(F$2,Técnicos!$A$2:$A$100,IF(Projetos!$I35=1,Técnicos!$F$2:$F$100,IF(Projetos!$I35=2,Técnicos!$H$2:$H$100,Técnicos!$J$2:$J$100)),,0,1))</f>
        <v/>
      </c>
      <c r="G36" s="15" t="str" cm="1">
        <f t="array" ref="G36">IF(OR($B36="",G$2=""),"",Projetos!$J35/_xlfn.XLOOKUP(G$2,Técnicos!$A$2:$A$100,IF(Projetos!$I35=1,Técnicos!$F$2:$F$100,IF(Projetos!$I35=2,Técnicos!$H$2:$H$100,Técnicos!$J$2:$J$100)),,0,1))</f>
        <v/>
      </c>
      <c r="H36" s="15" t="str" cm="1">
        <f t="array" ref="H36">IF(OR($B36="",H$2=""),"",Projetos!$J35/_xlfn.XLOOKUP(H$2,Técnicos!$A$2:$A$100,IF(Projetos!$I35=1,Técnicos!$F$2:$F$100,IF(Projetos!$I35=2,Técnicos!$H$2:$H$100,Técnicos!$J$2:$J$100)),,0,1))</f>
        <v/>
      </c>
      <c r="I36" s="15" t="str" cm="1">
        <f t="array" ref="I36">IF(OR($B36="",I$2=""),"",Projetos!$J35/_xlfn.XLOOKUP(I$2,Técnicos!$A$2:$A$100,IF(Projetos!$I35=1,Técnicos!$F$2:$F$100,IF(Projetos!$I35=2,Técnicos!$H$2:$H$100,Técnicos!$J$2:$J$100)),,0,1))</f>
        <v/>
      </c>
      <c r="J36" s="15" t="str" cm="1">
        <f t="array" ref="J36">IF(OR($B36="",J$2=""),"",Projetos!$J35/_xlfn.XLOOKUP(J$2,Técnicos!$A$2:$A$100,IF(Projetos!$I35=1,Técnicos!$F$2:$F$100,IF(Projetos!$I35=2,Técnicos!$H$2:$H$100,Técnicos!$J$2:$J$100)),,0,1))</f>
        <v/>
      </c>
      <c r="K36" s="15" t="str" cm="1">
        <f t="array" ref="K36">IF(OR($B36="",K$2=""),"",Projetos!$J35/_xlfn.XLOOKUP(K$2,Técnicos!$A$2:$A$100,IF(Projetos!$I35=1,Técnicos!$F$2:$F$100,IF(Projetos!$I35=2,Técnicos!$H$2:$H$100,Técnicos!$J$2:$J$100)),,0,1))</f>
        <v/>
      </c>
      <c r="L36" s="15" t="str" cm="1">
        <f t="array" ref="L36">IF(OR($B36="",L$2=""),"",Projetos!$J35/_xlfn.XLOOKUP(L$2,Técnicos!$A$2:$A$100,IF(Projetos!$I35=1,Técnicos!$F$2:$F$100,IF(Projetos!$I35=2,Técnicos!$H$2:$H$100,Técnicos!$J$2:$J$100)),,0,1))</f>
        <v/>
      </c>
      <c r="M36" s="15" t="str" cm="1">
        <f t="array" ref="M36">IF(OR($B36="",M$2=""),"",Projetos!$J35/_xlfn.XLOOKUP(M$2,Técnicos!$A$2:$A$100,IF(Projetos!$I35=1,Técnicos!$F$2:$F$100,IF(Projetos!$I35=2,Técnicos!$H$2:$H$100,Técnicos!$J$2:$J$100)),,0,1))</f>
        <v/>
      </c>
      <c r="N36" s="15" t="str" cm="1">
        <f t="array" ref="N36">IF(OR($B36="",N$2=""),"",Projetos!$J35/_xlfn.XLOOKUP(N$2,Técnicos!$A$2:$A$100,IF(Projetos!$I35=1,Técnicos!$F$2:$F$100,IF(Projetos!$I35=2,Técnicos!$H$2:$H$100,Técnicos!$J$2:$J$100)),,0,1))</f>
        <v/>
      </c>
      <c r="O36" s="15" t="str" cm="1">
        <f t="array" ref="O36">IF(OR($B36="",O$2=""),"",Projetos!$J35/_xlfn.XLOOKUP(O$2,Técnicos!$A$2:$A$100,IF(Projetos!$I35=1,Técnicos!$F$2:$F$100,IF(Projetos!$I35=2,Técnicos!$H$2:$H$100,Técnicos!$J$2:$J$100)),,0,1))</f>
        <v/>
      </c>
      <c r="P36" s="15" t="str" cm="1">
        <f t="array" ref="P36">IF(OR($B36="",P$2=""),"",Projetos!$J35/_xlfn.XLOOKUP(P$2,Técnicos!$A$2:$A$100,IF(Projetos!$I35=1,Técnicos!$F$2:$F$100,IF(Projetos!$I35=2,Técnicos!$H$2:$H$100,Técnicos!$J$2:$J$100)),,0,1))</f>
        <v/>
      </c>
      <c r="Q36" s="15" t="str" cm="1">
        <f t="array" ref="Q36">IF(OR($B36="",Q$2=""),"",Projetos!$J35/_xlfn.XLOOKUP(Q$2,Técnicos!$A$2:$A$100,IF(Projetos!$I35=1,Técnicos!$F$2:$F$100,IF(Projetos!$I35=2,Técnicos!$H$2:$H$100,Técnicos!$J$2:$J$100)),,0,1))</f>
        <v/>
      </c>
      <c r="R36" s="15" t="str" cm="1">
        <f t="array" ref="R36">IF(OR($B36="",R$2=""),"",Projetos!$J35/_xlfn.XLOOKUP(R$2,Técnicos!$A$2:$A$100,IF(Projetos!$I35=1,Técnicos!$F$2:$F$100,IF(Projetos!$I35=2,Técnicos!$H$2:$H$100,Técnicos!$J$2:$J$100)),,0,1))</f>
        <v/>
      </c>
      <c r="S36" s="15" t="str" cm="1">
        <f t="array" ref="S36">IF(OR($B36="",S$2=""),"",Projetos!$J35/_xlfn.XLOOKUP(S$2,Técnicos!$A$2:$A$100,IF(Projetos!$I35=1,Técnicos!$F$2:$F$100,IF(Projetos!$I35=2,Técnicos!$H$2:$H$100,Técnicos!$J$2:$J$100)),,0,1))</f>
        <v/>
      </c>
      <c r="T36" s="15" t="str" cm="1">
        <f t="array" ref="T36">IF(OR($B36="",T$2=""),"",Projetos!$J35/_xlfn.XLOOKUP(T$2,Técnicos!$A$2:$A$100,IF(Projetos!$I35=1,Técnicos!$F$2:$F$100,IF(Projetos!$I35=2,Técnicos!$H$2:$H$100,Técnicos!$J$2:$J$100)),,0,1))</f>
        <v/>
      </c>
      <c r="U36" s="15" t="str" cm="1">
        <f t="array" ref="U36">IF(OR($B36="",U$2=""),"",Projetos!$J35/_xlfn.XLOOKUP(U$2,Técnicos!$A$2:$A$100,IF(Projetos!$I35=1,Técnicos!$F$2:$F$100,IF(Projetos!$I35=2,Técnicos!$H$2:$H$100,Técnicos!$J$2:$J$100)),,0,1))</f>
        <v/>
      </c>
      <c r="V36" s="15" t="str" cm="1">
        <f t="array" ref="V36">IF(OR($B36="",V$2=""),"",Projetos!$J35/_xlfn.XLOOKUP(V$2,Técnicos!$A$2:$A$100,IF(Projetos!$I35=1,Técnicos!$F$2:$F$100,IF(Projetos!$I35=2,Técnicos!$H$2:$H$100,Técnicos!$J$2:$J$100)),,0,1))</f>
        <v/>
      </c>
      <c r="W36" s="15" t="str" cm="1">
        <f t="array" ref="W36">IF(OR($B36="",W$2=""),"",Projetos!$J35/_xlfn.XLOOKUP(W$2,Técnicos!$A$2:$A$100,IF(Projetos!$I35=1,Técnicos!$F$2:$F$100,IF(Projetos!$I35=2,Técnicos!$H$2:$H$100,Técnicos!$J$2:$J$100)),,0,1))</f>
        <v/>
      </c>
      <c r="X36" s="15" t="str" cm="1">
        <f t="array" ref="X36">IF(OR($B36="",X$2=""),"",Projetos!$J35/_xlfn.XLOOKUP(X$2,Técnicos!$A$2:$A$100,IF(Projetos!$I35=1,Técnicos!$F$2:$F$100,IF(Projetos!$I35=2,Técnicos!$H$2:$H$100,Técnicos!$J$2:$J$100)),,0,1))</f>
        <v/>
      </c>
      <c r="Y36" s="15" t="str" cm="1">
        <f t="array" ref="Y36">IF(OR($B36="",Y$2=""),"",Projetos!$J35/_xlfn.XLOOKUP(Y$2,Técnicos!$A$2:$A$100,IF(Projetos!$I35=1,Técnicos!$F$2:$F$100,IF(Projetos!$I35=2,Técnicos!$H$2:$H$100,Técnicos!$J$2:$J$100)),,0,1))</f>
        <v/>
      </c>
      <c r="Z36" s="15" t="str" cm="1">
        <f t="array" ref="Z36">IF(OR($B36="",Z$2=""),"",Projetos!$J35/_xlfn.XLOOKUP(Z$2,Técnicos!$A$2:$A$100,IF(Projetos!$I35=1,Técnicos!$F$2:$F$100,IF(Projetos!$I35=2,Técnicos!$H$2:$H$100,Técnicos!$J$2:$J$100)),,0,1))</f>
        <v/>
      </c>
      <c r="AA36" s="15" t="str" cm="1">
        <f t="array" ref="AA36">IF(OR($B36="",AA$2=""),"",Projetos!$J35/_xlfn.XLOOKUP(AA$2,Técnicos!$A$2:$A$100,IF(Projetos!$I35=1,Técnicos!$F$2:$F$100,IF(Projetos!$I35=2,Técnicos!$H$2:$H$100,Técnicos!$J$2:$J$100)),,0,1))</f>
        <v/>
      </c>
      <c r="AB36" s="15" t="str" cm="1">
        <f t="array" ref="AB36">IF(OR($B36="",AB$2=""),"",Projetos!$J35/_xlfn.XLOOKUP(AB$2,Técnicos!$A$2:$A$100,IF(Projetos!$I35=1,Técnicos!$F$2:$F$100,IF(Projetos!$I35=2,Técnicos!$H$2:$H$100,Técnicos!$J$2:$J$100)),,0,1))</f>
        <v/>
      </c>
      <c r="AC36" s="15" t="str" cm="1">
        <f t="array" ref="AC36">IF(OR($B36="",AC$2=""),"",Projetos!$J35/_xlfn.XLOOKUP(AC$2,Técnicos!$A$2:$A$100,IF(Projetos!$I35=1,Técnicos!$F$2:$F$100,IF(Projetos!$I35=2,Técnicos!$H$2:$H$100,Técnicos!$J$2:$J$100)),,0,1))</f>
        <v/>
      </c>
      <c r="AD36" s="15" t="str" cm="1">
        <f t="array" ref="AD36">IF(OR($B36="",AD$2=""),"",Projetos!$J35/_xlfn.XLOOKUP(AD$2,Técnicos!$A$2:$A$100,IF(Projetos!$I35=1,Técnicos!$F$2:$F$100,IF(Projetos!$I35=2,Técnicos!$H$2:$H$100,Técnicos!$J$2:$J$100)),,0,1))</f>
        <v/>
      </c>
      <c r="AE36" s="15" t="str" cm="1">
        <f t="array" ref="AE36">IF(OR($B36="",AE$2=""),"",Projetos!$J35/_xlfn.XLOOKUP(AE$2,Técnicos!$A$2:$A$100,IF(Projetos!$I35=1,Técnicos!$F$2:$F$100,IF(Projetos!$I35=2,Técnicos!$H$2:$H$100,Técnicos!$J$2:$J$100)),,0,1))</f>
        <v/>
      </c>
      <c r="AF36" s="15" t="str" cm="1">
        <f t="array" ref="AF36">IF(OR($B36="",AF$2=""),"",Projetos!$J35/_xlfn.XLOOKUP(AF$2,Técnicos!$A$2:$A$100,IF(Projetos!$I35=1,Técnicos!$F$2:$F$100,IF(Projetos!$I35=2,Técnicos!$H$2:$H$100,Técnicos!$J$2:$J$100)),,0,1))</f>
        <v/>
      </c>
      <c r="AG36" s="15" t="str" cm="1">
        <f t="array" ref="AG36">IF(OR($B36="",AG$2=""),"",Projetos!$J35/_xlfn.XLOOKUP(AG$2,Técnicos!$A$2:$A$100,IF(Projetos!$I35=1,Técnicos!$F$2:$F$100,IF(Projetos!$I35=2,Técnicos!$H$2:$H$100,Técnicos!$J$2:$J$100)),,0,1))</f>
        <v/>
      </c>
      <c r="AH36" s="15" t="str" cm="1">
        <f t="array" ref="AH36">IF(OR($B36="",AH$2=""),"",Projetos!$J35/_xlfn.XLOOKUP(AH$2,Técnicos!$A$2:$A$100,IF(Projetos!$I35=1,Técnicos!$F$2:$F$100,IF(Projetos!$I35=2,Técnicos!$H$2:$H$100,Técnicos!$J$2:$J$100)),,0,1))</f>
        <v/>
      </c>
      <c r="AI36" s="15" t="str" cm="1">
        <f t="array" ref="AI36">IF(OR($B36="",AI$2=""),"",Projetos!$J35/_xlfn.XLOOKUP(AI$2,Técnicos!$A$2:$A$100,IF(Projetos!$I35=1,Técnicos!$F$2:$F$100,IF(Projetos!$I35=2,Técnicos!$H$2:$H$100,Técnicos!$J$2:$J$100)),,0,1))</f>
        <v/>
      </c>
      <c r="AJ36" s="15" t="str" cm="1">
        <f t="array" ref="AJ36">IF(OR($B36="",AJ$2=""),"",Projetos!$J35/_xlfn.XLOOKUP(AJ$2,Técnicos!$A$2:$A$100,IF(Projetos!$I35=1,Técnicos!$F$2:$F$100,IF(Projetos!$I35=2,Técnicos!$H$2:$H$100,Técnicos!$J$2:$J$100)),,0,1))</f>
        <v/>
      </c>
      <c r="AK36" s="15" t="str" cm="1">
        <f t="array" ref="AK36">IF(OR($B36="",AK$2=""),"",Projetos!$J35/_xlfn.XLOOKUP(AK$2,Técnicos!$A$2:$A$100,IF(Projetos!$I35=1,Técnicos!$F$2:$F$100,IF(Projetos!$I35=2,Técnicos!$H$2:$H$100,Técnicos!$J$2:$J$100)),,0,1))</f>
        <v/>
      </c>
      <c r="AL36" s="15" t="str" cm="1">
        <f t="array" ref="AL36">IF(OR($B36="",AL$2=""),"",Projetos!$J35/_xlfn.XLOOKUP(AL$2,Técnicos!$A$2:$A$100,IF(Projetos!$I35=1,Técnicos!$F$2:$F$100,IF(Projetos!$I35=2,Técnicos!$H$2:$H$100,Técnicos!$J$2:$J$100)),,0,1))</f>
        <v/>
      </c>
      <c r="AM36" s="15" t="str" cm="1">
        <f t="array" ref="AM36">IF(OR($B36="",AM$2=""),"",Projetos!$J35/_xlfn.XLOOKUP(AM$2,Técnicos!$A$2:$A$100,IF(Projetos!$I35=1,Técnicos!$F$2:$F$100,IF(Projetos!$I35=2,Técnicos!$H$2:$H$100,Técnicos!$J$2:$J$100)),,0,1))</f>
        <v/>
      </c>
      <c r="AN36" s="15" t="str" cm="1">
        <f t="array" ref="AN36">IF(OR($B36="",AN$2=""),"",Projetos!$J35/_xlfn.XLOOKUP(AN$2,Técnicos!$A$2:$A$100,IF(Projetos!$I35=1,Técnicos!$F$2:$F$100,IF(Projetos!$I35=2,Técnicos!$H$2:$H$100,Técnicos!$J$2:$J$100)),,0,1))</f>
        <v/>
      </c>
      <c r="AO36" s="15" t="str" cm="1">
        <f t="array" ref="AO36">IF(OR($B36="",AO$2=""),"",Projetos!$J35/_xlfn.XLOOKUP(AO$2,Técnicos!$A$2:$A$100,IF(Projetos!$I35=1,Técnicos!$F$2:$F$100,IF(Projetos!$I35=2,Técnicos!$H$2:$H$100,Técnicos!$J$2:$J$100)),,0,1))</f>
        <v/>
      </c>
      <c r="AP36" s="15" t="str" cm="1">
        <f t="array" ref="AP36">IF(OR($B36="",AP$2=""),"",Projetos!$J35/_xlfn.XLOOKUP(AP$2,Técnicos!$A$2:$A$100,IF(Projetos!$I35=1,Técnicos!$F$2:$F$100,IF(Projetos!$I35=2,Técnicos!$H$2:$H$100,Técnicos!$J$2:$J$100)),,0,1))</f>
        <v/>
      </c>
      <c r="AQ36" s="15" t="str" cm="1">
        <f t="array" ref="AQ36">IF(OR($B36="",AQ$2=""),"",Projetos!$J35/_xlfn.XLOOKUP(AQ$2,Técnicos!$A$2:$A$100,IF(Projetos!$I35=1,Técnicos!$F$2:$F$100,IF(Projetos!$I35=2,Técnicos!$H$2:$H$100,Técnicos!$J$2:$J$100)),,0,1))</f>
        <v/>
      </c>
      <c r="AR36" s="15" t="str" cm="1">
        <f t="array" ref="AR36">IF(OR($B36="",AR$2=""),"",Projetos!$J35/_xlfn.XLOOKUP(AR$2,Técnicos!$A$2:$A$100,IF(Projetos!$I35=1,Técnicos!$F$2:$F$100,IF(Projetos!$I35=2,Técnicos!$H$2:$H$100,Técnicos!$J$2:$J$100)),,0,1))</f>
        <v/>
      </c>
      <c r="AS36" s="15" t="str" cm="1">
        <f t="array" ref="AS36">IF(OR($B36="",AS$2=""),"",Projetos!$J35/_xlfn.XLOOKUP(AS$2,Técnicos!$A$2:$A$100,IF(Projetos!$I35=1,Técnicos!$F$2:$F$100,IF(Projetos!$I35=2,Técnicos!$H$2:$H$100,Técnicos!$J$2:$J$100)),,0,1))</f>
        <v/>
      </c>
      <c r="AT36" s="15" t="str" cm="1">
        <f t="array" ref="AT36">IF(OR($B36="",AT$2=""),"",Projetos!$J35/_xlfn.XLOOKUP(AT$2,Técnicos!$A$2:$A$100,IF(Projetos!$I35=1,Técnicos!$F$2:$F$100,IF(Projetos!$I35=2,Técnicos!$H$2:$H$100,Técnicos!$J$2:$J$100)),,0,1))</f>
        <v/>
      </c>
      <c r="AU36" s="15" t="str" cm="1">
        <f t="array" ref="AU36">IF(OR($B36="",AU$2=""),"",Projetos!$J35/_xlfn.XLOOKUP(AU$2,Técnicos!$A$2:$A$100,IF(Projetos!$I35=1,Técnicos!$F$2:$F$100,IF(Projetos!$I35=2,Técnicos!$H$2:$H$100,Técnicos!$J$2:$J$100)),,0,1))</f>
        <v/>
      </c>
      <c r="AV36" s="15" t="str" cm="1">
        <f t="array" ref="AV36">IF(OR($B36="",AV$2=""),"",Projetos!$J35/_xlfn.XLOOKUP(AV$2,Técnicos!$A$2:$A$100,IF(Projetos!$I35=1,Técnicos!$F$2:$F$100,IF(Projetos!$I35=2,Técnicos!$H$2:$H$100,Técnicos!$J$2:$J$100)),,0,1))</f>
        <v/>
      </c>
      <c r="AW36" s="15" t="str" cm="1">
        <f t="array" ref="AW36">IF(OR($B36="",AW$2=""),"",Projetos!$J35/_xlfn.XLOOKUP(AW$2,Técnicos!$A$2:$A$100,IF(Projetos!$I35=1,Técnicos!$F$2:$F$100,IF(Projetos!$I35=2,Técnicos!$H$2:$H$100,Técnicos!$J$2:$J$100)),,0,1))</f>
        <v/>
      </c>
      <c r="AX36" s="15" t="str" cm="1">
        <f t="array" ref="AX36">IF(OR($B36="",AX$2=""),"",Projetos!$J35/_xlfn.XLOOKUP(AX$2,Técnicos!$A$2:$A$100,IF(Projetos!$I35=1,Técnicos!$F$2:$F$100,IF(Projetos!$I35=2,Técnicos!$H$2:$H$100,Técnicos!$J$2:$J$100)),,0,1))</f>
        <v/>
      </c>
      <c r="AY36" s="15" t="str" cm="1">
        <f t="array" ref="AY36">IF(OR($B36="",AY$2=""),"",Projetos!$J35/_xlfn.XLOOKUP(AY$2,Técnicos!$A$2:$A$100,IF(Projetos!$I35=1,Técnicos!$F$2:$F$100,IF(Projetos!$I35=2,Técnicos!$H$2:$H$100,Técnicos!$J$2:$J$100)),,0,1))</f>
        <v/>
      </c>
      <c r="AZ36" s="15" t="str" cm="1">
        <f t="array" ref="AZ36">IF(OR($B36="",AZ$2=""),"",Projetos!$J35/_xlfn.XLOOKUP(AZ$2,Técnicos!$A$2:$A$100,IF(Projetos!$I35=1,Técnicos!$F$2:$F$100,IF(Projetos!$I35=2,Técnicos!$H$2:$H$100,Técnicos!$J$2:$J$100)),,0,1))</f>
        <v/>
      </c>
      <c r="BA36" s="15" t="str" cm="1">
        <f t="array" ref="BA36">IF(OR($B36="",BA$2=""),"",Projetos!$J35/_xlfn.XLOOKUP(BA$2,Técnicos!$A$2:$A$100,IF(Projetos!$I35=1,Técnicos!$F$2:$F$100,IF(Projetos!$I35=2,Técnicos!$H$2:$H$100,Técnicos!$J$2:$J$100)),,0,1))</f>
        <v/>
      </c>
      <c r="BB36" s="15" t="str" cm="1">
        <f t="array" ref="BB36">IF(OR($B36="",BB$2=""),"",Projetos!$J35/_xlfn.XLOOKUP(BB$2,Técnicos!$A$2:$A$100,IF(Projetos!$I35=1,Técnicos!$F$2:$F$100,IF(Projetos!$I35=2,Técnicos!$H$2:$H$100,Técnicos!$J$2:$J$100)),,0,1))</f>
        <v/>
      </c>
      <c r="BC36" s="15" t="str" cm="1">
        <f t="array" ref="BC36">IF(OR($B36="",BC$2=""),"",Projetos!$J35/_xlfn.XLOOKUP(BC$2,Técnicos!$A$2:$A$100,IF(Projetos!$I35=1,Técnicos!$F$2:$F$100,IF(Projetos!$I35=2,Técnicos!$H$2:$H$100,Técnicos!$J$2:$J$100)),,0,1))</f>
        <v/>
      </c>
      <c r="BD36" s="15" t="str" cm="1">
        <f t="array" ref="BD36">IF(OR($B36="",BD$2=""),"",Projetos!$J35/_xlfn.XLOOKUP(BD$2,Técnicos!$A$2:$A$100,IF(Projetos!$I35=1,Técnicos!$F$2:$F$100,IF(Projetos!$I35=2,Técnicos!$H$2:$H$100,Técnicos!$J$2:$J$100)),,0,1))</f>
        <v/>
      </c>
      <c r="BE36" s="15" t="str" cm="1">
        <f t="array" ref="BE36">IF(OR($B36="",BE$2=""),"",Projetos!$J35/_xlfn.XLOOKUP(BE$2,Técnicos!$A$2:$A$100,IF(Projetos!$I35=1,Técnicos!$F$2:$F$100,IF(Projetos!$I35=2,Técnicos!$H$2:$H$100,Técnicos!$J$2:$J$100)),,0,1))</f>
        <v/>
      </c>
      <c r="BF36" s="15" t="str" cm="1">
        <f t="array" ref="BF36">IF(OR($B36="",BF$2=""),"",Projetos!$J35/_xlfn.XLOOKUP(BF$2,Técnicos!$A$2:$A$100,IF(Projetos!$I35=1,Técnicos!$F$2:$F$100,IF(Projetos!$I35=2,Técnicos!$H$2:$H$100,Técnicos!$J$2:$J$100)),,0,1))</f>
        <v/>
      </c>
      <c r="BG36" s="15" t="str" cm="1">
        <f t="array" ref="BG36">IF(OR($B36="",BG$2=""),"",Projetos!$J35/_xlfn.XLOOKUP(BG$2,Técnicos!$A$2:$A$100,IF(Projetos!$I35=1,Técnicos!$F$2:$F$100,IF(Projetos!$I35=2,Técnicos!$H$2:$H$100,Técnicos!$J$2:$J$100)),,0,1))</f>
        <v/>
      </c>
      <c r="BH36" s="15" t="str" cm="1">
        <f t="array" ref="BH36">IF(OR($B36="",BH$2=""),"",Projetos!$J35/_xlfn.XLOOKUP(BH$2,Técnicos!$A$2:$A$100,IF(Projetos!$I35=1,Técnicos!$F$2:$F$100,IF(Projetos!$I35=2,Técnicos!$H$2:$H$100,Técnicos!$J$2:$J$100)),,0,1))</f>
        <v/>
      </c>
      <c r="BI36" s="15" t="str" cm="1">
        <f t="array" ref="BI36">IF(OR($B36="",BI$2=""),"",Projetos!$J35/_xlfn.XLOOKUP(BI$2,Técnicos!$A$2:$A$100,IF(Projetos!$I35=1,Técnicos!$F$2:$F$100,IF(Projetos!$I35=2,Técnicos!$H$2:$H$100,Técnicos!$J$2:$J$100)),,0,1))</f>
        <v/>
      </c>
      <c r="BJ36" s="15" t="str" cm="1">
        <f t="array" ref="BJ36">IF(OR($B36="",BJ$2=""),"",Projetos!$J35/_xlfn.XLOOKUP(BJ$2,Técnicos!$A$2:$A$100,IF(Projetos!$I35=1,Técnicos!$F$2:$F$100,IF(Projetos!$I35=2,Técnicos!$H$2:$H$100,Técnicos!$J$2:$J$100)),,0,1))</f>
        <v/>
      </c>
      <c r="BK36" s="15" t="str" cm="1">
        <f t="array" ref="BK36">IF(OR($B36="",BK$2=""),"",Projetos!$J35/_xlfn.XLOOKUP(BK$2,Técnicos!$A$2:$A$100,IF(Projetos!$I35=1,Técnicos!$F$2:$F$100,IF(Projetos!$I35=2,Técnicos!$H$2:$H$100,Técnicos!$J$2:$J$100)),,0,1))</f>
        <v/>
      </c>
      <c r="BL36" s="15" t="str" cm="1">
        <f t="array" ref="BL36">IF(OR($B36="",BL$2=""),"",Projetos!$J35/_xlfn.XLOOKUP(BL$2,Técnicos!$A$2:$A$100,IF(Projetos!$I35=1,Técnicos!$F$2:$F$100,IF(Projetos!$I35=2,Técnicos!$H$2:$H$100,Técnicos!$J$2:$J$100)),,0,1))</f>
        <v/>
      </c>
      <c r="BM36" s="15" t="str" cm="1">
        <f t="array" ref="BM36">IF(OR($B36="",BM$2=""),"",Projetos!$J35/_xlfn.XLOOKUP(BM$2,Técnicos!$A$2:$A$100,IF(Projetos!$I35=1,Técnicos!$F$2:$F$100,IF(Projetos!$I35=2,Técnicos!$H$2:$H$100,Técnicos!$J$2:$J$100)),,0,1))</f>
        <v/>
      </c>
      <c r="BN36" s="15" t="str" cm="1">
        <f t="array" ref="BN36">IF(OR($B36="",BN$2=""),"",Projetos!$J35/_xlfn.XLOOKUP(BN$2,Técnicos!$A$2:$A$100,IF(Projetos!$I35=1,Técnicos!$F$2:$F$100,IF(Projetos!$I35=2,Técnicos!$H$2:$H$100,Técnicos!$J$2:$J$100)),,0,1))</f>
        <v/>
      </c>
    </row>
    <row r="37" spans="2:66" x14ac:dyDescent="0.3">
      <c r="B37" s="1" t="str">
        <f>IF(Técnicos!A36&lt;&gt;"",Técnicos!A36,"")</f>
        <v/>
      </c>
      <c r="C37" s="15" t="str" cm="1">
        <f t="array" ref="C37">IF(OR($B37="",C$2=""),"",Projetos!$J36/_xlfn.XLOOKUP(C$2,Técnicos!$A$2:$A$100,IF(Projetos!$I36=1,Técnicos!$F$2:$F$100,IF(Projetos!$I36=2,Técnicos!$H$2:$H$100,Técnicos!$J$2:$J$100)),,0,1))</f>
        <v/>
      </c>
      <c r="D37" s="15" t="str" cm="1">
        <f t="array" ref="D37">IF(OR($B37="",D$2=""),"",Projetos!$J36/_xlfn.XLOOKUP(D$2,Técnicos!$A$2:$A$100,IF(Projetos!$I36=1,Técnicos!$F$2:$F$100,IF(Projetos!$I36=2,Técnicos!$H$2:$H$100,Técnicos!$J$2:$J$100)),,0,1))</f>
        <v/>
      </c>
      <c r="E37" s="15" t="str" cm="1">
        <f t="array" ref="E37">IF(OR($B37="",E$2=""),"",Projetos!$J36/_xlfn.XLOOKUP(E$2,Técnicos!$A$2:$A$100,IF(Projetos!$I36=1,Técnicos!$F$2:$F$100,IF(Projetos!$I36=2,Técnicos!$H$2:$H$100,Técnicos!$J$2:$J$100)),,0,1))</f>
        <v/>
      </c>
      <c r="F37" s="15" t="str" cm="1">
        <f t="array" ref="F37">IF(OR($B37="",F$2=""),"",Projetos!$J36/_xlfn.XLOOKUP(F$2,Técnicos!$A$2:$A$100,IF(Projetos!$I36=1,Técnicos!$F$2:$F$100,IF(Projetos!$I36=2,Técnicos!$H$2:$H$100,Técnicos!$J$2:$J$100)),,0,1))</f>
        <v/>
      </c>
      <c r="G37" s="15" t="str" cm="1">
        <f t="array" ref="G37">IF(OR($B37="",G$2=""),"",Projetos!$J36/_xlfn.XLOOKUP(G$2,Técnicos!$A$2:$A$100,IF(Projetos!$I36=1,Técnicos!$F$2:$F$100,IF(Projetos!$I36=2,Técnicos!$H$2:$H$100,Técnicos!$J$2:$J$100)),,0,1))</f>
        <v/>
      </c>
      <c r="H37" s="15" t="str" cm="1">
        <f t="array" ref="H37">IF(OR($B37="",H$2=""),"",Projetos!$J36/_xlfn.XLOOKUP(H$2,Técnicos!$A$2:$A$100,IF(Projetos!$I36=1,Técnicos!$F$2:$F$100,IF(Projetos!$I36=2,Técnicos!$H$2:$H$100,Técnicos!$J$2:$J$100)),,0,1))</f>
        <v/>
      </c>
      <c r="I37" s="15" t="str" cm="1">
        <f t="array" ref="I37">IF(OR($B37="",I$2=""),"",Projetos!$J36/_xlfn.XLOOKUP(I$2,Técnicos!$A$2:$A$100,IF(Projetos!$I36=1,Técnicos!$F$2:$F$100,IF(Projetos!$I36=2,Técnicos!$H$2:$H$100,Técnicos!$J$2:$J$100)),,0,1))</f>
        <v/>
      </c>
      <c r="J37" s="15" t="str" cm="1">
        <f t="array" ref="J37">IF(OR($B37="",J$2=""),"",Projetos!$J36/_xlfn.XLOOKUP(J$2,Técnicos!$A$2:$A$100,IF(Projetos!$I36=1,Técnicos!$F$2:$F$100,IF(Projetos!$I36=2,Técnicos!$H$2:$H$100,Técnicos!$J$2:$J$100)),,0,1))</f>
        <v/>
      </c>
      <c r="K37" s="15" t="str" cm="1">
        <f t="array" ref="K37">IF(OR($B37="",K$2=""),"",Projetos!$J36/_xlfn.XLOOKUP(K$2,Técnicos!$A$2:$A$100,IF(Projetos!$I36=1,Técnicos!$F$2:$F$100,IF(Projetos!$I36=2,Técnicos!$H$2:$H$100,Técnicos!$J$2:$J$100)),,0,1))</f>
        <v/>
      </c>
      <c r="L37" s="15" t="str" cm="1">
        <f t="array" ref="L37">IF(OR($B37="",L$2=""),"",Projetos!$J36/_xlfn.XLOOKUP(L$2,Técnicos!$A$2:$A$100,IF(Projetos!$I36=1,Técnicos!$F$2:$F$100,IF(Projetos!$I36=2,Técnicos!$H$2:$H$100,Técnicos!$J$2:$J$100)),,0,1))</f>
        <v/>
      </c>
      <c r="M37" s="15" t="str" cm="1">
        <f t="array" ref="M37">IF(OR($B37="",M$2=""),"",Projetos!$J36/_xlfn.XLOOKUP(M$2,Técnicos!$A$2:$A$100,IF(Projetos!$I36=1,Técnicos!$F$2:$F$100,IF(Projetos!$I36=2,Técnicos!$H$2:$H$100,Técnicos!$J$2:$J$100)),,0,1))</f>
        <v/>
      </c>
      <c r="N37" s="15" t="str" cm="1">
        <f t="array" ref="N37">IF(OR($B37="",N$2=""),"",Projetos!$J36/_xlfn.XLOOKUP(N$2,Técnicos!$A$2:$A$100,IF(Projetos!$I36=1,Técnicos!$F$2:$F$100,IF(Projetos!$I36=2,Técnicos!$H$2:$H$100,Técnicos!$J$2:$J$100)),,0,1))</f>
        <v/>
      </c>
      <c r="O37" s="15" t="str" cm="1">
        <f t="array" ref="O37">IF(OR($B37="",O$2=""),"",Projetos!$J36/_xlfn.XLOOKUP(O$2,Técnicos!$A$2:$A$100,IF(Projetos!$I36=1,Técnicos!$F$2:$F$100,IF(Projetos!$I36=2,Técnicos!$H$2:$H$100,Técnicos!$J$2:$J$100)),,0,1))</f>
        <v/>
      </c>
      <c r="P37" s="15" t="str" cm="1">
        <f t="array" ref="P37">IF(OR($B37="",P$2=""),"",Projetos!$J36/_xlfn.XLOOKUP(P$2,Técnicos!$A$2:$A$100,IF(Projetos!$I36=1,Técnicos!$F$2:$F$100,IF(Projetos!$I36=2,Técnicos!$H$2:$H$100,Técnicos!$J$2:$J$100)),,0,1))</f>
        <v/>
      </c>
      <c r="Q37" s="15" t="str" cm="1">
        <f t="array" ref="Q37">IF(OR($B37="",Q$2=""),"",Projetos!$J36/_xlfn.XLOOKUP(Q$2,Técnicos!$A$2:$A$100,IF(Projetos!$I36=1,Técnicos!$F$2:$F$100,IF(Projetos!$I36=2,Técnicos!$H$2:$H$100,Técnicos!$J$2:$J$100)),,0,1))</f>
        <v/>
      </c>
      <c r="R37" s="15" t="str" cm="1">
        <f t="array" ref="R37">IF(OR($B37="",R$2=""),"",Projetos!$J36/_xlfn.XLOOKUP(R$2,Técnicos!$A$2:$A$100,IF(Projetos!$I36=1,Técnicos!$F$2:$F$100,IF(Projetos!$I36=2,Técnicos!$H$2:$H$100,Técnicos!$J$2:$J$100)),,0,1))</f>
        <v/>
      </c>
      <c r="S37" s="15" t="str" cm="1">
        <f t="array" ref="S37">IF(OR($B37="",S$2=""),"",Projetos!$J36/_xlfn.XLOOKUP(S$2,Técnicos!$A$2:$A$100,IF(Projetos!$I36=1,Técnicos!$F$2:$F$100,IF(Projetos!$I36=2,Técnicos!$H$2:$H$100,Técnicos!$J$2:$J$100)),,0,1))</f>
        <v/>
      </c>
      <c r="T37" s="15" t="str" cm="1">
        <f t="array" ref="T37">IF(OR($B37="",T$2=""),"",Projetos!$J36/_xlfn.XLOOKUP(T$2,Técnicos!$A$2:$A$100,IF(Projetos!$I36=1,Técnicos!$F$2:$F$100,IF(Projetos!$I36=2,Técnicos!$H$2:$H$100,Técnicos!$J$2:$J$100)),,0,1))</f>
        <v/>
      </c>
      <c r="U37" s="15" t="str" cm="1">
        <f t="array" ref="U37">IF(OR($B37="",U$2=""),"",Projetos!$J36/_xlfn.XLOOKUP(U$2,Técnicos!$A$2:$A$100,IF(Projetos!$I36=1,Técnicos!$F$2:$F$100,IF(Projetos!$I36=2,Técnicos!$H$2:$H$100,Técnicos!$J$2:$J$100)),,0,1))</f>
        <v/>
      </c>
      <c r="V37" s="15" t="str" cm="1">
        <f t="array" ref="V37">IF(OR($B37="",V$2=""),"",Projetos!$J36/_xlfn.XLOOKUP(V$2,Técnicos!$A$2:$A$100,IF(Projetos!$I36=1,Técnicos!$F$2:$F$100,IF(Projetos!$I36=2,Técnicos!$H$2:$H$100,Técnicos!$J$2:$J$100)),,0,1))</f>
        <v/>
      </c>
      <c r="W37" s="15" t="str" cm="1">
        <f t="array" ref="W37">IF(OR($B37="",W$2=""),"",Projetos!$J36/_xlfn.XLOOKUP(W$2,Técnicos!$A$2:$A$100,IF(Projetos!$I36=1,Técnicos!$F$2:$F$100,IF(Projetos!$I36=2,Técnicos!$H$2:$H$100,Técnicos!$J$2:$J$100)),,0,1))</f>
        <v/>
      </c>
      <c r="X37" s="15" t="str" cm="1">
        <f t="array" ref="X37">IF(OR($B37="",X$2=""),"",Projetos!$J36/_xlfn.XLOOKUP(X$2,Técnicos!$A$2:$A$100,IF(Projetos!$I36=1,Técnicos!$F$2:$F$100,IF(Projetos!$I36=2,Técnicos!$H$2:$H$100,Técnicos!$J$2:$J$100)),,0,1))</f>
        <v/>
      </c>
      <c r="Y37" s="15" t="str" cm="1">
        <f t="array" ref="Y37">IF(OR($B37="",Y$2=""),"",Projetos!$J36/_xlfn.XLOOKUP(Y$2,Técnicos!$A$2:$A$100,IF(Projetos!$I36=1,Técnicos!$F$2:$F$100,IF(Projetos!$I36=2,Técnicos!$H$2:$H$100,Técnicos!$J$2:$J$100)),,0,1))</f>
        <v/>
      </c>
      <c r="Z37" s="15" t="str" cm="1">
        <f t="array" ref="Z37">IF(OR($B37="",Z$2=""),"",Projetos!$J36/_xlfn.XLOOKUP(Z$2,Técnicos!$A$2:$A$100,IF(Projetos!$I36=1,Técnicos!$F$2:$F$100,IF(Projetos!$I36=2,Técnicos!$H$2:$H$100,Técnicos!$J$2:$J$100)),,0,1))</f>
        <v/>
      </c>
      <c r="AA37" s="15" t="str" cm="1">
        <f t="array" ref="AA37">IF(OR($B37="",AA$2=""),"",Projetos!$J36/_xlfn.XLOOKUP(AA$2,Técnicos!$A$2:$A$100,IF(Projetos!$I36=1,Técnicos!$F$2:$F$100,IF(Projetos!$I36=2,Técnicos!$H$2:$H$100,Técnicos!$J$2:$J$100)),,0,1))</f>
        <v/>
      </c>
      <c r="AB37" s="15" t="str" cm="1">
        <f t="array" ref="AB37">IF(OR($B37="",AB$2=""),"",Projetos!$J36/_xlfn.XLOOKUP(AB$2,Técnicos!$A$2:$A$100,IF(Projetos!$I36=1,Técnicos!$F$2:$F$100,IF(Projetos!$I36=2,Técnicos!$H$2:$H$100,Técnicos!$J$2:$J$100)),,0,1))</f>
        <v/>
      </c>
      <c r="AC37" s="15" t="str" cm="1">
        <f t="array" ref="AC37">IF(OR($B37="",AC$2=""),"",Projetos!$J36/_xlfn.XLOOKUP(AC$2,Técnicos!$A$2:$A$100,IF(Projetos!$I36=1,Técnicos!$F$2:$F$100,IF(Projetos!$I36=2,Técnicos!$H$2:$H$100,Técnicos!$J$2:$J$100)),,0,1))</f>
        <v/>
      </c>
      <c r="AD37" s="15" t="str" cm="1">
        <f t="array" ref="AD37">IF(OR($B37="",AD$2=""),"",Projetos!$J36/_xlfn.XLOOKUP(AD$2,Técnicos!$A$2:$A$100,IF(Projetos!$I36=1,Técnicos!$F$2:$F$100,IF(Projetos!$I36=2,Técnicos!$H$2:$H$100,Técnicos!$J$2:$J$100)),,0,1))</f>
        <v/>
      </c>
      <c r="AE37" s="15" t="str" cm="1">
        <f t="array" ref="AE37">IF(OR($B37="",AE$2=""),"",Projetos!$J36/_xlfn.XLOOKUP(AE$2,Técnicos!$A$2:$A$100,IF(Projetos!$I36=1,Técnicos!$F$2:$F$100,IF(Projetos!$I36=2,Técnicos!$H$2:$H$100,Técnicos!$J$2:$J$100)),,0,1))</f>
        <v/>
      </c>
      <c r="AF37" s="15" t="str" cm="1">
        <f t="array" ref="AF37">IF(OR($B37="",AF$2=""),"",Projetos!$J36/_xlfn.XLOOKUP(AF$2,Técnicos!$A$2:$A$100,IF(Projetos!$I36=1,Técnicos!$F$2:$F$100,IF(Projetos!$I36=2,Técnicos!$H$2:$H$100,Técnicos!$J$2:$J$100)),,0,1))</f>
        <v/>
      </c>
      <c r="AG37" s="15" t="str" cm="1">
        <f t="array" ref="AG37">IF(OR($B37="",AG$2=""),"",Projetos!$J36/_xlfn.XLOOKUP(AG$2,Técnicos!$A$2:$A$100,IF(Projetos!$I36=1,Técnicos!$F$2:$F$100,IF(Projetos!$I36=2,Técnicos!$H$2:$H$100,Técnicos!$J$2:$J$100)),,0,1))</f>
        <v/>
      </c>
      <c r="AH37" s="15" t="str" cm="1">
        <f t="array" ref="AH37">IF(OR($B37="",AH$2=""),"",Projetos!$J36/_xlfn.XLOOKUP(AH$2,Técnicos!$A$2:$A$100,IF(Projetos!$I36=1,Técnicos!$F$2:$F$100,IF(Projetos!$I36=2,Técnicos!$H$2:$H$100,Técnicos!$J$2:$J$100)),,0,1))</f>
        <v/>
      </c>
      <c r="AI37" s="15" t="str" cm="1">
        <f t="array" ref="AI37">IF(OR($B37="",AI$2=""),"",Projetos!$J36/_xlfn.XLOOKUP(AI$2,Técnicos!$A$2:$A$100,IF(Projetos!$I36=1,Técnicos!$F$2:$F$100,IF(Projetos!$I36=2,Técnicos!$H$2:$H$100,Técnicos!$J$2:$J$100)),,0,1))</f>
        <v/>
      </c>
      <c r="AJ37" s="15" t="str" cm="1">
        <f t="array" ref="AJ37">IF(OR($B37="",AJ$2=""),"",Projetos!$J36/_xlfn.XLOOKUP(AJ$2,Técnicos!$A$2:$A$100,IF(Projetos!$I36=1,Técnicos!$F$2:$F$100,IF(Projetos!$I36=2,Técnicos!$H$2:$H$100,Técnicos!$J$2:$J$100)),,0,1))</f>
        <v/>
      </c>
      <c r="AK37" s="15" t="str" cm="1">
        <f t="array" ref="AK37">IF(OR($B37="",AK$2=""),"",Projetos!$J36/_xlfn.XLOOKUP(AK$2,Técnicos!$A$2:$A$100,IF(Projetos!$I36=1,Técnicos!$F$2:$F$100,IF(Projetos!$I36=2,Técnicos!$H$2:$H$100,Técnicos!$J$2:$J$100)),,0,1))</f>
        <v/>
      </c>
      <c r="AL37" s="15" t="str" cm="1">
        <f t="array" ref="AL37">IF(OR($B37="",AL$2=""),"",Projetos!$J36/_xlfn.XLOOKUP(AL$2,Técnicos!$A$2:$A$100,IF(Projetos!$I36=1,Técnicos!$F$2:$F$100,IF(Projetos!$I36=2,Técnicos!$H$2:$H$100,Técnicos!$J$2:$J$100)),,0,1))</f>
        <v/>
      </c>
      <c r="AM37" s="15" t="str" cm="1">
        <f t="array" ref="AM37">IF(OR($B37="",AM$2=""),"",Projetos!$J36/_xlfn.XLOOKUP(AM$2,Técnicos!$A$2:$A$100,IF(Projetos!$I36=1,Técnicos!$F$2:$F$100,IF(Projetos!$I36=2,Técnicos!$H$2:$H$100,Técnicos!$J$2:$J$100)),,0,1))</f>
        <v/>
      </c>
      <c r="AN37" s="15" t="str" cm="1">
        <f t="array" ref="AN37">IF(OR($B37="",AN$2=""),"",Projetos!$J36/_xlfn.XLOOKUP(AN$2,Técnicos!$A$2:$A$100,IF(Projetos!$I36=1,Técnicos!$F$2:$F$100,IF(Projetos!$I36=2,Técnicos!$H$2:$H$100,Técnicos!$J$2:$J$100)),,0,1))</f>
        <v/>
      </c>
      <c r="AO37" s="15" t="str" cm="1">
        <f t="array" ref="AO37">IF(OR($B37="",AO$2=""),"",Projetos!$J36/_xlfn.XLOOKUP(AO$2,Técnicos!$A$2:$A$100,IF(Projetos!$I36=1,Técnicos!$F$2:$F$100,IF(Projetos!$I36=2,Técnicos!$H$2:$H$100,Técnicos!$J$2:$J$100)),,0,1))</f>
        <v/>
      </c>
      <c r="AP37" s="15" t="str" cm="1">
        <f t="array" ref="AP37">IF(OR($B37="",AP$2=""),"",Projetos!$J36/_xlfn.XLOOKUP(AP$2,Técnicos!$A$2:$A$100,IF(Projetos!$I36=1,Técnicos!$F$2:$F$100,IF(Projetos!$I36=2,Técnicos!$H$2:$H$100,Técnicos!$J$2:$J$100)),,0,1))</f>
        <v/>
      </c>
      <c r="AQ37" s="15" t="str" cm="1">
        <f t="array" ref="AQ37">IF(OR($B37="",AQ$2=""),"",Projetos!$J36/_xlfn.XLOOKUP(AQ$2,Técnicos!$A$2:$A$100,IF(Projetos!$I36=1,Técnicos!$F$2:$F$100,IF(Projetos!$I36=2,Técnicos!$H$2:$H$100,Técnicos!$J$2:$J$100)),,0,1))</f>
        <v/>
      </c>
      <c r="AR37" s="15" t="str" cm="1">
        <f t="array" ref="AR37">IF(OR($B37="",AR$2=""),"",Projetos!$J36/_xlfn.XLOOKUP(AR$2,Técnicos!$A$2:$A$100,IF(Projetos!$I36=1,Técnicos!$F$2:$F$100,IF(Projetos!$I36=2,Técnicos!$H$2:$H$100,Técnicos!$J$2:$J$100)),,0,1))</f>
        <v/>
      </c>
      <c r="AS37" s="15" t="str" cm="1">
        <f t="array" ref="AS37">IF(OR($B37="",AS$2=""),"",Projetos!$J36/_xlfn.XLOOKUP(AS$2,Técnicos!$A$2:$A$100,IF(Projetos!$I36=1,Técnicos!$F$2:$F$100,IF(Projetos!$I36=2,Técnicos!$H$2:$H$100,Técnicos!$J$2:$J$100)),,0,1))</f>
        <v/>
      </c>
      <c r="AT37" s="15" t="str" cm="1">
        <f t="array" ref="AT37">IF(OR($B37="",AT$2=""),"",Projetos!$J36/_xlfn.XLOOKUP(AT$2,Técnicos!$A$2:$A$100,IF(Projetos!$I36=1,Técnicos!$F$2:$F$100,IF(Projetos!$I36=2,Técnicos!$H$2:$H$100,Técnicos!$J$2:$J$100)),,0,1))</f>
        <v/>
      </c>
      <c r="AU37" s="15" t="str" cm="1">
        <f t="array" ref="AU37">IF(OR($B37="",AU$2=""),"",Projetos!$J36/_xlfn.XLOOKUP(AU$2,Técnicos!$A$2:$A$100,IF(Projetos!$I36=1,Técnicos!$F$2:$F$100,IF(Projetos!$I36=2,Técnicos!$H$2:$H$100,Técnicos!$J$2:$J$100)),,0,1))</f>
        <v/>
      </c>
      <c r="AV37" s="15" t="str" cm="1">
        <f t="array" ref="AV37">IF(OR($B37="",AV$2=""),"",Projetos!$J36/_xlfn.XLOOKUP(AV$2,Técnicos!$A$2:$A$100,IF(Projetos!$I36=1,Técnicos!$F$2:$F$100,IF(Projetos!$I36=2,Técnicos!$H$2:$H$100,Técnicos!$J$2:$J$100)),,0,1))</f>
        <v/>
      </c>
      <c r="AW37" s="15" t="str" cm="1">
        <f t="array" ref="AW37">IF(OR($B37="",AW$2=""),"",Projetos!$J36/_xlfn.XLOOKUP(AW$2,Técnicos!$A$2:$A$100,IF(Projetos!$I36=1,Técnicos!$F$2:$F$100,IF(Projetos!$I36=2,Técnicos!$H$2:$H$100,Técnicos!$J$2:$J$100)),,0,1))</f>
        <v/>
      </c>
      <c r="AX37" s="15" t="str" cm="1">
        <f t="array" ref="AX37">IF(OR($B37="",AX$2=""),"",Projetos!$J36/_xlfn.XLOOKUP(AX$2,Técnicos!$A$2:$A$100,IF(Projetos!$I36=1,Técnicos!$F$2:$F$100,IF(Projetos!$I36=2,Técnicos!$H$2:$H$100,Técnicos!$J$2:$J$100)),,0,1))</f>
        <v/>
      </c>
      <c r="AY37" s="15" t="str" cm="1">
        <f t="array" ref="AY37">IF(OR($B37="",AY$2=""),"",Projetos!$J36/_xlfn.XLOOKUP(AY$2,Técnicos!$A$2:$A$100,IF(Projetos!$I36=1,Técnicos!$F$2:$F$100,IF(Projetos!$I36=2,Técnicos!$H$2:$H$100,Técnicos!$J$2:$J$100)),,0,1))</f>
        <v/>
      </c>
      <c r="AZ37" s="15" t="str" cm="1">
        <f t="array" ref="AZ37">IF(OR($B37="",AZ$2=""),"",Projetos!$J36/_xlfn.XLOOKUP(AZ$2,Técnicos!$A$2:$A$100,IF(Projetos!$I36=1,Técnicos!$F$2:$F$100,IF(Projetos!$I36=2,Técnicos!$H$2:$H$100,Técnicos!$J$2:$J$100)),,0,1))</f>
        <v/>
      </c>
      <c r="BA37" s="15" t="str" cm="1">
        <f t="array" ref="BA37">IF(OR($B37="",BA$2=""),"",Projetos!$J36/_xlfn.XLOOKUP(BA$2,Técnicos!$A$2:$A$100,IF(Projetos!$I36=1,Técnicos!$F$2:$F$100,IF(Projetos!$I36=2,Técnicos!$H$2:$H$100,Técnicos!$J$2:$J$100)),,0,1))</f>
        <v/>
      </c>
      <c r="BB37" s="15" t="str" cm="1">
        <f t="array" ref="BB37">IF(OR($B37="",BB$2=""),"",Projetos!$J36/_xlfn.XLOOKUP(BB$2,Técnicos!$A$2:$A$100,IF(Projetos!$I36=1,Técnicos!$F$2:$F$100,IF(Projetos!$I36=2,Técnicos!$H$2:$H$100,Técnicos!$J$2:$J$100)),,0,1))</f>
        <v/>
      </c>
      <c r="BC37" s="15" t="str" cm="1">
        <f t="array" ref="BC37">IF(OR($B37="",BC$2=""),"",Projetos!$J36/_xlfn.XLOOKUP(BC$2,Técnicos!$A$2:$A$100,IF(Projetos!$I36=1,Técnicos!$F$2:$F$100,IF(Projetos!$I36=2,Técnicos!$H$2:$H$100,Técnicos!$J$2:$J$100)),,0,1))</f>
        <v/>
      </c>
      <c r="BD37" s="15" t="str" cm="1">
        <f t="array" ref="BD37">IF(OR($B37="",BD$2=""),"",Projetos!$J36/_xlfn.XLOOKUP(BD$2,Técnicos!$A$2:$A$100,IF(Projetos!$I36=1,Técnicos!$F$2:$F$100,IF(Projetos!$I36=2,Técnicos!$H$2:$H$100,Técnicos!$J$2:$J$100)),,0,1))</f>
        <v/>
      </c>
      <c r="BE37" s="15" t="str" cm="1">
        <f t="array" ref="BE37">IF(OR($B37="",BE$2=""),"",Projetos!$J36/_xlfn.XLOOKUP(BE$2,Técnicos!$A$2:$A$100,IF(Projetos!$I36=1,Técnicos!$F$2:$F$100,IF(Projetos!$I36=2,Técnicos!$H$2:$H$100,Técnicos!$J$2:$J$100)),,0,1))</f>
        <v/>
      </c>
      <c r="BF37" s="15" t="str" cm="1">
        <f t="array" ref="BF37">IF(OR($B37="",BF$2=""),"",Projetos!$J36/_xlfn.XLOOKUP(BF$2,Técnicos!$A$2:$A$100,IF(Projetos!$I36=1,Técnicos!$F$2:$F$100,IF(Projetos!$I36=2,Técnicos!$H$2:$H$100,Técnicos!$J$2:$J$100)),,0,1))</f>
        <v/>
      </c>
      <c r="BG37" s="15" t="str" cm="1">
        <f t="array" ref="BG37">IF(OR($B37="",BG$2=""),"",Projetos!$J36/_xlfn.XLOOKUP(BG$2,Técnicos!$A$2:$A$100,IF(Projetos!$I36=1,Técnicos!$F$2:$F$100,IF(Projetos!$I36=2,Técnicos!$H$2:$H$100,Técnicos!$J$2:$J$100)),,0,1))</f>
        <v/>
      </c>
      <c r="BH37" s="15" t="str" cm="1">
        <f t="array" ref="BH37">IF(OR($B37="",BH$2=""),"",Projetos!$J36/_xlfn.XLOOKUP(BH$2,Técnicos!$A$2:$A$100,IF(Projetos!$I36=1,Técnicos!$F$2:$F$100,IF(Projetos!$I36=2,Técnicos!$H$2:$H$100,Técnicos!$J$2:$J$100)),,0,1))</f>
        <v/>
      </c>
      <c r="BI37" s="15" t="str" cm="1">
        <f t="array" ref="BI37">IF(OR($B37="",BI$2=""),"",Projetos!$J36/_xlfn.XLOOKUP(BI$2,Técnicos!$A$2:$A$100,IF(Projetos!$I36=1,Técnicos!$F$2:$F$100,IF(Projetos!$I36=2,Técnicos!$H$2:$H$100,Técnicos!$J$2:$J$100)),,0,1))</f>
        <v/>
      </c>
      <c r="BJ37" s="15" t="str" cm="1">
        <f t="array" ref="BJ37">IF(OR($B37="",BJ$2=""),"",Projetos!$J36/_xlfn.XLOOKUP(BJ$2,Técnicos!$A$2:$A$100,IF(Projetos!$I36=1,Técnicos!$F$2:$F$100,IF(Projetos!$I36=2,Técnicos!$H$2:$H$100,Técnicos!$J$2:$J$100)),,0,1))</f>
        <v/>
      </c>
      <c r="BK37" s="15" t="str" cm="1">
        <f t="array" ref="BK37">IF(OR($B37="",BK$2=""),"",Projetos!$J36/_xlfn.XLOOKUP(BK$2,Técnicos!$A$2:$A$100,IF(Projetos!$I36=1,Técnicos!$F$2:$F$100,IF(Projetos!$I36=2,Técnicos!$H$2:$H$100,Técnicos!$J$2:$J$100)),,0,1))</f>
        <v/>
      </c>
      <c r="BL37" s="15" t="str" cm="1">
        <f t="array" ref="BL37">IF(OR($B37="",BL$2=""),"",Projetos!$J36/_xlfn.XLOOKUP(BL$2,Técnicos!$A$2:$A$100,IF(Projetos!$I36=1,Técnicos!$F$2:$F$100,IF(Projetos!$I36=2,Técnicos!$H$2:$H$100,Técnicos!$J$2:$J$100)),,0,1))</f>
        <v/>
      </c>
      <c r="BM37" s="15" t="str" cm="1">
        <f t="array" ref="BM37">IF(OR($B37="",BM$2=""),"",Projetos!$J36/_xlfn.XLOOKUP(BM$2,Técnicos!$A$2:$A$100,IF(Projetos!$I36=1,Técnicos!$F$2:$F$100,IF(Projetos!$I36=2,Técnicos!$H$2:$H$100,Técnicos!$J$2:$J$100)),,0,1))</f>
        <v/>
      </c>
      <c r="BN37" s="15" t="str" cm="1">
        <f t="array" ref="BN37">IF(OR($B37="",BN$2=""),"",Projetos!$J36/_xlfn.XLOOKUP(BN$2,Técnicos!$A$2:$A$100,IF(Projetos!$I36=1,Técnicos!$F$2:$F$100,IF(Projetos!$I36=2,Técnicos!$H$2:$H$100,Técnicos!$J$2:$J$100)),,0,1))</f>
        <v/>
      </c>
    </row>
    <row r="38" spans="2:66" x14ac:dyDescent="0.3">
      <c r="C38" s="15" t="str" cm="1">
        <f t="array" ref="C38">IF(OR($B38="",C$2=""),"",Projetos!$J37/_xlfn.XLOOKUP(C$2,Técnicos!$A$2:$A$100,IF(Projetos!$I37=1,Técnicos!$F$2:$F$100,IF(Projetos!$I37=2,Técnicos!$H$2:$H$100,Técnicos!$J$2:$J$100)),,0,1))</f>
        <v/>
      </c>
      <c r="D38" s="15" t="str" cm="1">
        <f t="array" ref="D38">IF(OR($B38="",D$2=""),"",Projetos!$J37/_xlfn.XLOOKUP(D$2,Técnicos!$A$2:$A$100,IF(Projetos!$I37=1,Técnicos!$F$2:$F$100,IF(Projetos!$I37=2,Técnicos!$H$2:$H$100,Técnicos!$J$2:$J$100)),,0,1))</f>
        <v/>
      </c>
      <c r="E38" s="15" t="str" cm="1">
        <f t="array" ref="E38">IF(OR($B38="",E$2=""),"",Projetos!$J37/_xlfn.XLOOKUP(E$2,Técnicos!$A$2:$A$100,IF(Projetos!$I37=1,Técnicos!$F$2:$F$100,IF(Projetos!$I37=2,Técnicos!$H$2:$H$100,Técnicos!$J$2:$J$100)),,0,1))</f>
        <v/>
      </c>
      <c r="F38" s="15" t="str" cm="1">
        <f t="array" ref="F38">IF(OR($B38="",F$2=""),"",Projetos!$J37/_xlfn.XLOOKUP(F$2,Técnicos!$A$2:$A$100,IF(Projetos!$I37=1,Técnicos!$F$2:$F$100,IF(Projetos!$I37=2,Técnicos!$H$2:$H$100,Técnicos!$J$2:$J$100)),,0,1))</f>
        <v/>
      </c>
      <c r="G38" s="15" t="str" cm="1">
        <f t="array" ref="G38">IF(OR($B38="",G$2=""),"",Projetos!$J37/_xlfn.XLOOKUP(G$2,Técnicos!$A$2:$A$100,IF(Projetos!$I37=1,Técnicos!$F$2:$F$100,IF(Projetos!$I37=2,Técnicos!$H$2:$H$100,Técnicos!$J$2:$J$100)),,0,1))</f>
        <v/>
      </c>
      <c r="H38" s="15" t="str" cm="1">
        <f t="array" ref="H38">IF(OR($B38="",H$2=""),"",Projetos!$J37/_xlfn.XLOOKUP(H$2,Técnicos!$A$2:$A$100,IF(Projetos!$I37=1,Técnicos!$F$2:$F$100,IF(Projetos!$I37=2,Técnicos!$H$2:$H$100,Técnicos!$J$2:$J$100)),,0,1))</f>
        <v/>
      </c>
      <c r="I38" s="15" t="str" cm="1">
        <f t="array" ref="I38">IF(OR($B38="",I$2=""),"",Projetos!$J37/_xlfn.XLOOKUP(I$2,Técnicos!$A$2:$A$100,IF(Projetos!$I37=1,Técnicos!$F$2:$F$100,IF(Projetos!$I37=2,Técnicos!$H$2:$H$100,Técnicos!$J$2:$J$100)),,0,1))</f>
        <v/>
      </c>
      <c r="J38" s="15" t="str" cm="1">
        <f t="array" ref="J38">IF(OR($B38="",J$2=""),"",Projetos!$J37/_xlfn.XLOOKUP(J$2,Técnicos!$A$2:$A$100,IF(Projetos!$I37=1,Técnicos!$F$2:$F$100,IF(Projetos!$I37=2,Técnicos!$H$2:$H$100,Técnicos!$J$2:$J$100)),,0,1))</f>
        <v/>
      </c>
      <c r="K38" s="15" t="str" cm="1">
        <f t="array" ref="K38">IF(OR($B38="",K$2=""),"",Projetos!$J37/_xlfn.XLOOKUP(K$2,Técnicos!$A$2:$A$100,IF(Projetos!$I37=1,Técnicos!$F$2:$F$100,IF(Projetos!$I37=2,Técnicos!$H$2:$H$100,Técnicos!$J$2:$J$100)),,0,1))</f>
        <v/>
      </c>
      <c r="L38" s="15" t="str" cm="1">
        <f t="array" ref="L38">IF(OR($B38="",L$2=""),"",Projetos!$J37/_xlfn.XLOOKUP(L$2,Técnicos!$A$2:$A$100,IF(Projetos!$I37=1,Técnicos!$F$2:$F$100,IF(Projetos!$I37=2,Técnicos!$H$2:$H$100,Técnicos!$J$2:$J$100)),,0,1))</f>
        <v/>
      </c>
      <c r="M38" s="15" t="str" cm="1">
        <f t="array" ref="M38">IF(OR($B38="",M$2=""),"",Projetos!$J37/_xlfn.XLOOKUP(M$2,Técnicos!$A$2:$A$100,IF(Projetos!$I37=1,Técnicos!$F$2:$F$100,IF(Projetos!$I37=2,Técnicos!$H$2:$H$100,Técnicos!$J$2:$J$100)),,0,1))</f>
        <v/>
      </c>
      <c r="N38" s="15" t="str" cm="1">
        <f t="array" ref="N38">IF(OR($B38="",N$2=""),"",Projetos!$J37/_xlfn.XLOOKUP(N$2,Técnicos!$A$2:$A$100,IF(Projetos!$I37=1,Técnicos!$F$2:$F$100,IF(Projetos!$I37=2,Técnicos!$H$2:$H$100,Técnicos!$J$2:$J$100)),,0,1))</f>
        <v/>
      </c>
      <c r="O38" s="15" t="str" cm="1">
        <f t="array" ref="O38">IF(OR($B38="",O$2=""),"",Projetos!$J37/_xlfn.XLOOKUP(O$2,Técnicos!$A$2:$A$100,IF(Projetos!$I37=1,Técnicos!$F$2:$F$100,IF(Projetos!$I37=2,Técnicos!$H$2:$H$100,Técnicos!$J$2:$J$100)),,0,1))</f>
        <v/>
      </c>
      <c r="P38" s="15" t="str" cm="1">
        <f t="array" ref="P38">IF(OR($B38="",P$2=""),"",Projetos!$J37/_xlfn.XLOOKUP(P$2,Técnicos!$A$2:$A$100,IF(Projetos!$I37=1,Técnicos!$F$2:$F$100,IF(Projetos!$I37=2,Técnicos!$H$2:$H$100,Técnicos!$J$2:$J$100)),,0,1))</f>
        <v/>
      </c>
      <c r="Q38" s="15" t="str" cm="1">
        <f t="array" ref="Q38">IF(OR($B38="",Q$2=""),"",Projetos!$J37/_xlfn.XLOOKUP(Q$2,Técnicos!$A$2:$A$100,IF(Projetos!$I37=1,Técnicos!$F$2:$F$100,IF(Projetos!$I37=2,Técnicos!$H$2:$H$100,Técnicos!$J$2:$J$100)),,0,1))</f>
        <v/>
      </c>
      <c r="R38" s="15" t="str" cm="1">
        <f t="array" ref="R38">IF(OR($B38="",R$2=""),"",Projetos!$J37/_xlfn.XLOOKUP(R$2,Técnicos!$A$2:$A$100,IF(Projetos!$I37=1,Técnicos!$F$2:$F$100,IF(Projetos!$I37=2,Técnicos!$H$2:$H$100,Técnicos!$J$2:$J$100)),,0,1))</f>
        <v/>
      </c>
      <c r="S38" s="15" t="str" cm="1">
        <f t="array" ref="S38">IF(OR($B38="",S$2=""),"",Projetos!$J37/_xlfn.XLOOKUP(S$2,Técnicos!$A$2:$A$100,IF(Projetos!$I37=1,Técnicos!$F$2:$F$100,IF(Projetos!$I37=2,Técnicos!$H$2:$H$100,Técnicos!$J$2:$J$100)),,0,1))</f>
        <v/>
      </c>
      <c r="T38" s="15" t="str" cm="1">
        <f t="array" ref="T38">IF(OR($B38="",T$2=""),"",Projetos!$J37/_xlfn.XLOOKUP(T$2,Técnicos!$A$2:$A$100,IF(Projetos!$I37=1,Técnicos!$F$2:$F$100,IF(Projetos!$I37=2,Técnicos!$H$2:$H$100,Técnicos!$J$2:$J$100)),,0,1))</f>
        <v/>
      </c>
      <c r="U38" s="15" t="str" cm="1">
        <f t="array" ref="U38">IF(OR($B38="",U$2=""),"",Projetos!$J37/_xlfn.XLOOKUP(U$2,Técnicos!$A$2:$A$100,IF(Projetos!$I37=1,Técnicos!$F$2:$F$100,IF(Projetos!$I37=2,Técnicos!$H$2:$H$100,Técnicos!$J$2:$J$100)),,0,1))</f>
        <v/>
      </c>
      <c r="V38" s="15" t="str" cm="1">
        <f t="array" ref="V38">IF(OR($B38="",V$2=""),"",Projetos!$J37/_xlfn.XLOOKUP(V$2,Técnicos!$A$2:$A$100,IF(Projetos!$I37=1,Técnicos!$F$2:$F$100,IF(Projetos!$I37=2,Técnicos!$H$2:$H$100,Técnicos!$J$2:$J$100)),,0,1))</f>
        <v/>
      </c>
      <c r="W38" s="15" t="str" cm="1">
        <f t="array" ref="W38">IF(OR($B38="",W$2=""),"",Projetos!$J37/_xlfn.XLOOKUP(W$2,Técnicos!$A$2:$A$100,IF(Projetos!$I37=1,Técnicos!$F$2:$F$100,IF(Projetos!$I37=2,Técnicos!$H$2:$H$100,Técnicos!$J$2:$J$100)),,0,1))</f>
        <v/>
      </c>
      <c r="X38" s="15" t="str" cm="1">
        <f t="array" ref="X38">IF(OR($B38="",X$2=""),"",Projetos!$J37/_xlfn.XLOOKUP(X$2,Técnicos!$A$2:$A$100,IF(Projetos!$I37=1,Técnicos!$F$2:$F$100,IF(Projetos!$I37=2,Técnicos!$H$2:$H$100,Técnicos!$J$2:$J$100)),,0,1))</f>
        <v/>
      </c>
      <c r="Y38" s="15" t="str" cm="1">
        <f t="array" ref="Y38">IF(OR($B38="",Y$2=""),"",Projetos!$J37/_xlfn.XLOOKUP(Y$2,Técnicos!$A$2:$A$100,IF(Projetos!$I37=1,Técnicos!$F$2:$F$100,IF(Projetos!$I37=2,Técnicos!$H$2:$H$100,Técnicos!$J$2:$J$100)),,0,1))</f>
        <v/>
      </c>
      <c r="Z38" s="15" t="str" cm="1">
        <f t="array" ref="Z38">IF(OR($B38="",Z$2=""),"",Projetos!$J37/_xlfn.XLOOKUP(Z$2,Técnicos!$A$2:$A$100,IF(Projetos!$I37=1,Técnicos!$F$2:$F$100,IF(Projetos!$I37=2,Técnicos!$H$2:$H$100,Técnicos!$J$2:$J$100)),,0,1))</f>
        <v/>
      </c>
      <c r="AA38" s="15" t="str" cm="1">
        <f t="array" ref="AA38">IF(OR($B38="",AA$2=""),"",Projetos!$J37/_xlfn.XLOOKUP(AA$2,Técnicos!$A$2:$A$100,IF(Projetos!$I37=1,Técnicos!$F$2:$F$100,IF(Projetos!$I37=2,Técnicos!$H$2:$H$100,Técnicos!$J$2:$J$100)),,0,1))</f>
        <v/>
      </c>
      <c r="AB38" s="15" t="str" cm="1">
        <f t="array" ref="AB38">IF(OR($B38="",AB$2=""),"",Projetos!$J37/_xlfn.XLOOKUP(AB$2,Técnicos!$A$2:$A$100,IF(Projetos!$I37=1,Técnicos!$F$2:$F$100,IF(Projetos!$I37=2,Técnicos!$H$2:$H$100,Técnicos!$J$2:$J$100)),,0,1))</f>
        <v/>
      </c>
      <c r="AC38" s="15" t="str" cm="1">
        <f t="array" ref="AC38">IF(OR($B38="",AC$2=""),"",Projetos!$J37/_xlfn.XLOOKUP(AC$2,Técnicos!$A$2:$A$100,IF(Projetos!$I37=1,Técnicos!$F$2:$F$100,IF(Projetos!$I37=2,Técnicos!$H$2:$H$100,Técnicos!$J$2:$J$100)),,0,1))</f>
        <v/>
      </c>
      <c r="AD38" s="15" t="str" cm="1">
        <f t="array" ref="AD38">IF(OR($B38="",AD$2=""),"",Projetos!$J37/_xlfn.XLOOKUP(AD$2,Técnicos!$A$2:$A$100,IF(Projetos!$I37=1,Técnicos!$F$2:$F$100,IF(Projetos!$I37=2,Técnicos!$H$2:$H$100,Técnicos!$J$2:$J$100)),,0,1))</f>
        <v/>
      </c>
      <c r="AE38" s="15" t="str" cm="1">
        <f t="array" ref="AE38">IF(OR($B38="",AE$2=""),"",Projetos!$J37/_xlfn.XLOOKUP(AE$2,Técnicos!$A$2:$A$100,IF(Projetos!$I37=1,Técnicos!$F$2:$F$100,IF(Projetos!$I37=2,Técnicos!$H$2:$H$100,Técnicos!$J$2:$J$100)),,0,1))</f>
        <v/>
      </c>
      <c r="AF38" s="15" t="str" cm="1">
        <f t="array" ref="AF38">IF(OR($B38="",AF$2=""),"",Projetos!$J37/_xlfn.XLOOKUP(AF$2,Técnicos!$A$2:$A$100,IF(Projetos!$I37=1,Técnicos!$F$2:$F$100,IF(Projetos!$I37=2,Técnicos!$H$2:$H$100,Técnicos!$J$2:$J$100)),,0,1))</f>
        <v/>
      </c>
      <c r="AG38" s="15" t="str" cm="1">
        <f t="array" ref="AG38">IF(OR($B38="",AG$2=""),"",Projetos!$J37/_xlfn.XLOOKUP(AG$2,Técnicos!$A$2:$A$100,IF(Projetos!$I37=1,Técnicos!$F$2:$F$100,IF(Projetos!$I37=2,Técnicos!$H$2:$H$100,Técnicos!$J$2:$J$100)),,0,1))</f>
        <v/>
      </c>
      <c r="AH38" s="15" t="str" cm="1">
        <f t="array" ref="AH38">IF(OR($B38="",AH$2=""),"",Projetos!$J37/_xlfn.XLOOKUP(AH$2,Técnicos!$A$2:$A$100,IF(Projetos!$I37=1,Técnicos!$F$2:$F$100,IF(Projetos!$I37=2,Técnicos!$H$2:$H$100,Técnicos!$J$2:$J$100)),,0,1))</f>
        <v/>
      </c>
      <c r="AI38" s="15" t="str" cm="1">
        <f t="array" ref="AI38">IF(OR($B38="",AI$2=""),"",Projetos!$J37/_xlfn.XLOOKUP(AI$2,Técnicos!$A$2:$A$100,IF(Projetos!$I37=1,Técnicos!$F$2:$F$100,IF(Projetos!$I37=2,Técnicos!$H$2:$H$100,Técnicos!$J$2:$J$100)),,0,1))</f>
        <v/>
      </c>
      <c r="AJ38" s="15" t="str" cm="1">
        <f t="array" ref="AJ38">IF(OR($B38="",AJ$2=""),"",Projetos!$J37/_xlfn.XLOOKUP(AJ$2,Técnicos!$A$2:$A$100,IF(Projetos!$I37=1,Técnicos!$F$2:$F$100,IF(Projetos!$I37=2,Técnicos!$H$2:$H$100,Técnicos!$J$2:$J$100)),,0,1))</f>
        <v/>
      </c>
      <c r="AK38" s="15" t="str" cm="1">
        <f t="array" ref="AK38">IF(OR($B38="",AK$2=""),"",Projetos!$J37/_xlfn.XLOOKUP(AK$2,Técnicos!$A$2:$A$100,IF(Projetos!$I37=1,Técnicos!$F$2:$F$100,IF(Projetos!$I37=2,Técnicos!$H$2:$H$100,Técnicos!$J$2:$J$100)),,0,1))</f>
        <v/>
      </c>
      <c r="AL38" s="15" t="str" cm="1">
        <f t="array" ref="AL38">IF(OR($B38="",AL$2=""),"",Projetos!$J37/_xlfn.XLOOKUP(AL$2,Técnicos!$A$2:$A$100,IF(Projetos!$I37=1,Técnicos!$F$2:$F$100,IF(Projetos!$I37=2,Técnicos!$H$2:$H$100,Técnicos!$J$2:$J$100)),,0,1))</f>
        <v/>
      </c>
      <c r="AM38" s="15" t="str" cm="1">
        <f t="array" ref="AM38">IF(OR($B38="",AM$2=""),"",Projetos!$J37/_xlfn.XLOOKUP(AM$2,Técnicos!$A$2:$A$100,IF(Projetos!$I37=1,Técnicos!$F$2:$F$100,IF(Projetos!$I37=2,Técnicos!$H$2:$H$100,Técnicos!$J$2:$J$100)),,0,1))</f>
        <v/>
      </c>
      <c r="AN38" s="15" t="str" cm="1">
        <f t="array" ref="AN38">IF(OR($B38="",AN$2=""),"",Projetos!$J37/_xlfn.XLOOKUP(AN$2,Técnicos!$A$2:$A$100,IF(Projetos!$I37=1,Técnicos!$F$2:$F$100,IF(Projetos!$I37=2,Técnicos!$H$2:$H$100,Técnicos!$J$2:$J$100)),,0,1))</f>
        <v/>
      </c>
      <c r="AO38" s="15" t="str" cm="1">
        <f t="array" ref="AO38">IF(OR($B38="",AO$2=""),"",Projetos!$J37/_xlfn.XLOOKUP(AO$2,Técnicos!$A$2:$A$100,IF(Projetos!$I37=1,Técnicos!$F$2:$F$100,IF(Projetos!$I37=2,Técnicos!$H$2:$H$100,Técnicos!$J$2:$J$100)),,0,1))</f>
        <v/>
      </c>
      <c r="AP38" s="15" t="str" cm="1">
        <f t="array" ref="AP38">IF(OR($B38="",AP$2=""),"",Projetos!$J37/_xlfn.XLOOKUP(AP$2,Técnicos!$A$2:$A$100,IF(Projetos!$I37=1,Técnicos!$F$2:$F$100,IF(Projetos!$I37=2,Técnicos!$H$2:$H$100,Técnicos!$J$2:$J$100)),,0,1))</f>
        <v/>
      </c>
      <c r="AQ38" s="15" t="str" cm="1">
        <f t="array" ref="AQ38">IF(OR($B38="",AQ$2=""),"",Projetos!$J37/_xlfn.XLOOKUP(AQ$2,Técnicos!$A$2:$A$100,IF(Projetos!$I37=1,Técnicos!$F$2:$F$100,IF(Projetos!$I37=2,Técnicos!$H$2:$H$100,Técnicos!$J$2:$J$100)),,0,1))</f>
        <v/>
      </c>
      <c r="AR38" s="15" t="str" cm="1">
        <f t="array" ref="AR38">IF(OR($B38="",AR$2=""),"",Projetos!$J37/_xlfn.XLOOKUP(AR$2,Técnicos!$A$2:$A$100,IF(Projetos!$I37=1,Técnicos!$F$2:$F$100,IF(Projetos!$I37=2,Técnicos!$H$2:$H$100,Técnicos!$J$2:$J$100)),,0,1))</f>
        <v/>
      </c>
      <c r="AS38" s="15" t="str" cm="1">
        <f t="array" ref="AS38">IF(OR($B38="",AS$2=""),"",Projetos!$J37/_xlfn.XLOOKUP(AS$2,Técnicos!$A$2:$A$100,IF(Projetos!$I37=1,Técnicos!$F$2:$F$100,IF(Projetos!$I37=2,Técnicos!$H$2:$H$100,Técnicos!$J$2:$J$100)),,0,1))</f>
        <v/>
      </c>
      <c r="AT38" s="15" t="str" cm="1">
        <f t="array" ref="AT38">IF(OR($B38="",AT$2=""),"",Projetos!$J37/_xlfn.XLOOKUP(AT$2,Técnicos!$A$2:$A$100,IF(Projetos!$I37=1,Técnicos!$F$2:$F$100,IF(Projetos!$I37=2,Técnicos!$H$2:$H$100,Técnicos!$J$2:$J$100)),,0,1))</f>
        <v/>
      </c>
      <c r="AU38" s="15" t="str" cm="1">
        <f t="array" ref="AU38">IF(OR($B38="",AU$2=""),"",Projetos!$J37/_xlfn.XLOOKUP(AU$2,Técnicos!$A$2:$A$100,IF(Projetos!$I37=1,Técnicos!$F$2:$F$100,IF(Projetos!$I37=2,Técnicos!$H$2:$H$100,Técnicos!$J$2:$J$100)),,0,1))</f>
        <v/>
      </c>
      <c r="AV38" s="15" t="str" cm="1">
        <f t="array" ref="AV38">IF(OR($B38="",AV$2=""),"",Projetos!$J37/_xlfn.XLOOKUP(AV$2,Técnicos!$A$2:$A$100,IF(Projetos!$I37=1,Técnicos!$F$2:$F$100,IF(Projetos!$I37=2,Técnicos!$H$2:$H$100,Técnicos!$J$2:$J$100)),,0,1))</f>
        <v/>
      </c>
      <c r="AW38" s="15" t="str" cm="1">
        <f t="array" ref="AW38">IF(OR($B38="",AW$2=""),"",Projetos!$J37/_xlfn.XLOOKUP(AW$2,Técnicos!$A$2:$A$100,IF(Projetos!$I37=1,Técnicos!$F$2:$F$100,IF(Projetos!$I37=2,Técnicos!$H$2:$H$100,Técnicos!$J$2:$J$100)),,0,1))</f>
        <v/>
      </c>
      <c r="AX38" s="15" t="str" cm="1">
        <f t="array" ref="AX38">IF(OR($B38="",AX$2=""),"",Projetos!$J37/_xlfn.XLOOKUP(AX$2,Técnicos!$A$2:$A$100,IF(Projetos!$I37=1,Técnicos!$F$2:$F$100,IF(Projetos!$I37=2,Técnicos!$H$2:$H$100,Técnicos!$J$2:$J$100)),,0,1))</f>
        <v/>
      </c>
      <c r="AY38" s="15" t="str" cm="1">
        <f t="array" ref="AY38">IF(OR($B38="",AY$2=""),"",Projetos!$J37/_xlfn.XLOOKUP(AY$2,Técnicos!$A$2:$A$100,IF(Projetos!$I37=1,Técnicos!$F$2:$F$100,IF(Projetos!$I37=2,Técnicos!$H$2:$H$100,Técnicos!$J$2:$J$100)),,0,1))</f>
        <v/>
      </c>
      <c r="AZ38" s="15" t="str" cm="1">
        <f t="array" ref="AZ38">IF(OR($B38="",AZ$2=""),"",Projetos!$J37/_xlfn.XLOOKUP(AZ$2,Técnicos!$A$2:$A$100,IF(Projetos!$I37=1,Técnicos!$F$2:$F$100,IF(Projetos!$I37=2,Técnicos!$H$2:$H$100,Técnicos!$J$2:$J$100)),,0,1))</f>
        <v/>
      </c>
      <c r="BA38" s="15" t="str" cm="1">
        <f t="array" ref="BA38">IF(OR($B38="",BA$2=""),"",Projetos!$J37/_xlfn.XLOOKUP(BA$2,Técnicos!$A$2:$A$100,IF(Projetos!$I37=1,Técnicos!$F$2:$F$100,IF(Projetos!$I37=2,Técnicos!$H$2:$H$100,Técnicos!$J$2:$J$100)),,0,1))</f>
        <v/>
      </c>
      <c r="BB38" s="15" t="str" cm="1">
        <f t="array" ref="BB38">IF(OR($B38="",BB$2=""),"",Projetos!$J37/_xlfn.XLOOKUP(BB$2,Técnicos!$A$2:$A$100,IF(Projetos!$I37=1,Técnicos!$F$2:$F$100,IF(Projetos!$I37=2,Técnicos!$H$2:$H$100,Técnicos!$J$2:$J$100)),,0,1))</f>
        <v/>
      </c>
      <c r="BC38" s="15" t="str" cm="1">
        <f t="array" ref="BC38">IF(OR($B38="",BC$2=""),"",Projetos!$J37/_xlfn.XLOOKUP(BC$2,Técnicos!$A$2:$A$100,IF(Projetos!$I37=1,Técnicos!$F$2:$F$100,IF(Projetos!$I37=2,Técnicos!$H$2:$H$100,Técnicos!$J$2:$J$100)),,0,1))</f>
        <v/>
      </c>
      <c r="BD38" s="15" t="str" cm="1">
        <f t="array" ref="BD38">IF(OR($B38="",BD$2=""),"",Projetos!$J37/_xlfn.XLOOKUP(BD$2,Técnicos!$A$2:$A$100,IF(Projetos!$I37=1,Técnicos!$F$2:$F$100,IF(Projetos!$I37=2,Técnicos!$H$2:$H$100,Técnicos!$J$2:$J$100)),,0,1))</f>
        <v/>
      </c>
      <c r="BE38" s="15" t="str" cm="1">
        <f t="array" ref="BE38">IF(OR($B38="",BE$2=""),"",Projetos!$J37/_xlfn.XLOOKUP(BE$2,Técnicos!$A$2:$A$100,IF(Projetos!$I37=1,Técnicos!$F$2:$F$100,IF(Projetos!$I37=2,Técnicos!$H$2:$H$100,Técnicos!$J$2:$J$100)),,0,1))</f>
        <v/>
      </c>
      <c r="BF38" s="15" t="str" cm="1">
        <f t="array" ref="BF38">IF(OR($B38="",BF$2=""),"",Projetos!$J37/_xlfn.XLOOKUP(BF$2,Técnicos!$A$2:$A$100,IF(Projetos!$I37=1,Técnicos!$F$2:$F$100,IF(Projetos!$I37=2,Técnicos!$H$2:$H$100,Técnicos!$J$2:$J$100)),,0,1))</f>
        <v/>
      </c>
      <c r="BG38" s="15" t="str" cm="1">
        <f t="array" ref="BG38">IF(OR($B38="",BG$2=""),"",Projetos!$J37/_xlfn.XLOOKUP(BG$2,Técnicos!$A$2:$A$100,IF(Projetos!$I37=1,Técnicos!$F$2:$F$100,IF(Projetos!$I37=2,Técnicos!$H$2:$H$100,Técnicos!$J$2:$J$100)),,0,1))</f>
        <v/>
      </c>
      <c r="BH38" s="15" t="str" cm="1">
        <f t="array" ref="BH38">IF(OR($B38="",BH$2=""),"",Projetos!$J37/_xlfn.XLOOKUP(BH$2,Técnicos!$A$2:$A$100,IF(Projetos!$I37=1,Técnicos!$F$2:$F$100,IF(Projetos!$I37=2,Técnicos!$H$2:$H$100,Técnicos!$J$2:$J$100)),,0,1))</f>
        <v/>
      </c>
      <c r="BI38" s="15" t="str" cm="1">
        <f t="array" ref="BI38">IF(OR($B38="",BI$2=""),"",Projetos!$J37/_xlfn.XLOOKUP(BI$2,Técnicos!$A$2:$A$100,IF(Projetos!$I37=1,Técnicos!$F$2:$F$100,IF(Projetos!$I37=2,Técnicos!$H$2:$H$100,Técnicos!$J$2:$J$100)),,0,1))</f>
        <v/>
      </c>
      <c r="BJ38" s="15" t="str" cm="1">
        <f t="array" ref="BJ38">IF(OR($B38="",BJ$2=""),"",Projetos!$J37/_xlfn.XLOOKUP(BJ$2,Técnicos!$A$2:$A$100,IF(Projetos!$I37=1,Técnicos!$F$2:$F$100,IF(Projetos!$I37=2,Técnicos!$H$2:$H$100,Técnicos!$J$2:$J$100)),,0,1))</f>
        <v/>
      </c>
      <c r="BK38" s="15" t="str" cm="1">
        <f t="array" ref="BK38">IF(OR($B38="",BK$2=""),"",Projetos!$J37/_xlfn.XLOOKUP(BK$2,Técnicos!$A$2:$A$100,IF(Projetos!$I37=1,Técnicos!$F$2:$F$100,IF(Projetos!$I37=2,Técnicos!$H$2:$H$100,Técnicos!$J$2:$J$100)),,0,1))</f>
        <v/>
      </c>
      <c r="BL38" s="15" t="str" cm="1">
        <f t="array" ref="BL38">IF(OR($B38="",BL$2=""),"",Projetos!$J37/_xlfn.XLOOKUP(BL$2,Técnicos!$A$2:$A$100,IF(Projetos!$I37=1,Técnicos!$F$2:$F$100,IF(Projetos!$I37=2,Técnicos!$H$2:$H$100,Técnicos!$J$2:$J$100)),,0,1))</f>
        <v/>
      </c>
      <c r="BM38" s="15" t="str" cm="1">
        <f t="array" ref="BM38">IF(OR($B38="",BM$2=""),"",Projetos!$J37/_xlfn.XLOOKUP(BM$2,Técnicos!$A$2:$A$100,IF(Projetos!$I37=1,Técnicos!$F$2:$F$100,IF(Projetos!$I37=2,Técnicos!$H$2:$H$100,Técnicos!$J$2:$J$100)),,0,1))</f>
        <v/>
      </c>
      <c r="BN38" s="15" t="str" cm="1">
        <f t="array" ref="BN38">IF(OR($B38="",BN$2=""),"",Projetos!$J37/_xlfn.XLOOKUP(BN$2,Técnicos!$A$2:$A$100,IF(Projetos!$I37=1,Técnicos!$F$2:$F$100,IF(Projetos!$I37=2,Técnicos!$H$2:$H$100,Técnicos!$J$2:$J$100)),,0,1))</f>
        <v/>
      </c>
    </row>
    <row r="39" spans="2:66" x14ac:dyDescent="0.3">
      <c r="C39" s="15" t="str" cm="1">
        <f t="array" ref="C39">IF(OR($B39="",C$2=""),"",Projetos!$J38/_xlfn.XLOOKUP(C$2,Técnicos!$A$2:$A$100,IF(Projetos!$I38=1,Técnicos!$F$2:$F$100,IF(Projetos!$I38=2,Técnicos!$H$2:$H$100,Técnicos!$J$2:$J$100)),,0,1))</f>
        <v/>
      </c>
      <c r="D39" s="15" t="str" cm="1">
        <f t="array" ref="D39">IF(OR($B39="",D$2=""),"",Projetos!$J38/_xlfn.XLOOKUP(D$2,Técnicos!$A$2:$A$100,IF(Projetos!$I38=1,Técnicos!$F$2:$F$100,IF(Projetos!$I38=2,Técnicos!$H$2:$H$100,Técnicos!$J$2:$J$100)),,0,1))</f>
        <v/>
      </c>
      <c r="E39" s="15" t="str" cm="1">
        <f t="array" ref="E39">IF(OR($B39="",E$2=""),"",Projetos!$J38/_xlfn.XLOOKUP(E$2,Técnicos!$A$2:$A$100,IF(Projetos!$I38=1,Técnicos!$F$2:$F$100,IF(Projetos!$I38=2,Técnicos!$H$2:$H$100,Técnicos!$J$2:$J$100)),,0,1))</f>
        <v/>
      </c>
      <c r="F39" s="15" t="str" cm="1">
        <f t="array" ref="F39">IF(OR($B39="",F$2=""),"",Projetos!$J38/_xlfn.XLOOKUP(F$2,Técnicos!$A$2:$A$100,IF(Projetos!$I38=1,Técnicos!$F$2:$F$100,IF(Projetos!$I38=2,Técnicos!$H$2:$H$100,Técnicos!$J$2:$J$100)),,0,1))</f>
        <v/>
      </c>
      <c r="G39" s="15" t="str" cm="1">
        <f t="array" ref="G39">IF(OR($B39="",G$2=""),"",Projetos!$J38/_xlfn.XLOOKUP(G$2,Técnicos!$A$2:$A$100,IF(Projetos!$I38=1,Técnicos!$F$2:$F$100,IF(Projetos!$I38=2,Técnicos!$H$2:$H$100,Técnicos!$J$2:$J$100)),,0,1))</f>
        <v/>
      </c>
      <c r="H39" s="15" t="str" cm="1">
        <f t="array" ref="H39">IF(OR($B39="",H$2=""),"",Projetos!$J38/_xlfn.XLOOKUP(H$2,Técnicos!$A$2:$A$100,IF(Projetos!$I38=1,Técnicos!$F$2:$F$100,IF(Projetos!$I38=2,Técnicos!$H$2:$H$100,Técnicos!$J$2:$J$100)),,0,1))</f>
        <v/>
      </c>
      <c r="I39" s="15" t="str" cm="1">
        <f t="array" ref="I39">IF(OR($B39="",I$2=""),"",Projetos!$J38/_xlfn.XLOOKUP(I$2,Técnicos!$A$2:$A$100,IF(Projetos!$I38=1,Técnicos!$F$2:$F$100,IF(Projetos!$I38=2,Técnicos!$H$2:$H$100,Técnicos!$J$2:$J$100)),,0,1))</f>
        <v/>
      </c>
      <c r="J39" s="15" t="str" cm="1">
        <f t="array" ref="J39">IF(OR($B39="",J$2=""),"",Projetos!$J38/_xlfn.XLOOKUP(J$2,Técnicos!$A$2:$A$100,IF(Projetos!$I38=1,Técnicos!$F$2:$F$100,IF(Projetos!$I38=2,Técnicos!$H$2:$H$100,Técnicos!$J$2:$J$100)),,0,1))</f>
        <v/>
      </c>
      <c r="K39" s="15" t="str" cm="1">
        <f t="array" ref="K39">IF(OR($B39="",K$2=""),"",Projetos!$J38/_xlfn.XLOOKUP(K$2,Técnicos!$A$2:$A$100,IF(Projetos!$I38=1,Técnicos!$F$2:$F$100,IF(Projetos!$I38=2,Técnicos!$H$2:$H$100,Técnicos!$J$2:$J$100)),,0,1))</f>
        <v/>
      </c>
      <c r="L39" s="15" t="str" cm="1">
        <f t="array" ref="L39">IF(OR($B39="",L$2=""),"",Projetos!$J38/_xlfn.XLOOKUP(L$2,Técnicos!$A$2:$A$100,IF(Projetos!$I38=1,Técnicos!$F$2:$F$100,IF(Projetos!$I38=2,Técnicos!$H$2:$H$100,Técnicos!$J$2:$J$100)),,0,1))</f>
        <v/>
      </c>
      <c r="M39" s="15" t="str" cm="1">
        <f t="array" ref="M39">IF(OR($B39="",M$2=""),"",Projetos!$J38/_xlfn.XLOOKUP(M$2,Técnicos!$A$2:$A$100,IF(Projetos!$I38=1,Técnicos!$F$2:$F$100,IF(Projetos!$I38=2,Técnicos!$H$2:$H$100,Técnicos!$J$2:$J$100)),,0,1))</f>
        <v/>
      </c>
      <c r="N39" s="15" t="str" cm="1">
        <f t="array" ref="N39">IF(OR($B39="",N$2=""),"",Projetos!$J38/_xlfn.XLOOKUP(N$2,Técnicos!$A$2:$A$100,IF(Projetos!$I38=1,Técnicos!$F$2:$F$100,IF(Projetos!$I38=2,Técnicos!$H$2:$H$100,Técnicos!$J$2:$J$100)),,0,1))</f>
        <v/>
      </c>
      <c r="O39" s="15" t="str" cm="1">
        <f t="array" ref="O39">IF(OR($B39="",O$2=""),"",Projetos!$J38/_xlfn.XLOOKUP(O$2,Técnicos!$A$2:$A$100,IF(Projetos!$I38=1,Técnicos!$F$2:$F$100,IF(Projetos!$I38=2,Técnicos!$H$2:$H$100,Técnicos!$J$2:$J$100)),,0,1))</f>
        <v/>
      </c>
      <c r="P39" s="15" t="str" cm="1">
        <f t="array" ref="P39">IF(OR($B39="",P$2=""),"",Projetos!$J38/_xlfn.XLOOKUP(P$2,Técnicos!$A$2:$A$100,IF(Projetos!$I38=1,Técnicos!$F$2:$F$100,IF(Projetos!$I38=2,Técnicos!$H$2:$H$100,Técnicos!$J$2:$J$100)),,0,1))</f>
        <v/>
      </c>
      <c r="Q39" s="15" t="str" cm="1">
        <f t="array" ref="Q39">IF(OR($B39="",Q$2=""),"",Projetos!$J38/_xlfn.XLOOKUP(Q$2,Técnicos!$A$2:$A$100,IF(Projetos!$I38=1,Técnicos!$F$2:$F$100,IF(Projetos!$I38=2,Técnicos!$H$2:$H$100,Técnicos!$J$2:$J$100)),,0,1))</f>
        <v/>
      </c>
      <c r="R39" s="15" t="str" cm="1">
        <f t="array" ref="R39">IF(OR($B39="",R$2=""),"",Projetos!$J38/_xlfn.XLOOKUP(R$2,Técnicos!$A$2:$A$100,IF(Projetos!$I38=1,Técnicos!$F$2:$F$100,IF(Projetos!$I38=2,Técnicos!$H$2:$H$100,Técnicos!$J$2:$J$100)),,0,1))</f>
        <v/>
      </c>
      <c r="S39" s="15" t="str" cm="1">
        <f t="array" ref="S39">IF(OR($B39="",S$2=""),"",Projetos!$J38/_xlfn.XLOOKUP(S$2,Técnicos!$A$2:$A$100,IF(Projetos!$I38=1,Técnicos!$F$2:$F$100,IF(Projetos!$I38=2,Técnicos!$H$2:$H$100,Técnicos!$J$2:$J$100)),,0,1))</f>
        <v/>
      </c>
      <c r="T39" s="15" t="str" cm="1">
        <f t="array" ref="T39">IF(OR($B39="",T$2=""),"",Projetos!$J38/_xlfn.XLOOKUP(T$2,Técnicos!$A$2:$A$100,IF(Projetos!$I38=1,Técnicos!$F$2:$F$100,IF(Projetos!$I38=2,Técnicos!$H$2:$H$100,Técnicos!$J$2:$J$100)),,0,1))</f>
        <v/>
      </c>
      <c r="U39" s="15" t="str" cm="1">
        <f t="array" ref="U39">IF(OR($B39="",U$2=""),"",Projetos!$J38/_xlfn.XLOOKUP(U$2,Técnicos!$A$2:$A$100,IF(Projetos!$I38=1,Técnicos!$F$2:$F$100,IF(Projetos!$I38=2,Técnicos!$H$2:$H$100,Técnicos!$J$2:$J$100)),,0,1))</f>
        <v/>
      </c>
      <c r="V39" s="15" t="str" cm="1">
        <f t="array" ref="V39">IF(OR($B39="",V$2=""),"",Projetos!$J38/_xlfn.XLOOKUP(V$2,Técnicos!$A$2:$A$100,IF(Projetos!$I38=1,Técnicos!$F$2:$F$100,IF(Projetos!$I38=2,Técnicos!$H$2:$H$100,Técnicos!$J$2:$J$100)),,0,1))</f>
        <v/>
      </c>
      <c r="W39" s="15" t="str" cm="1">
        <f t="array" ref="W39">IF(OR($B39="",W$2=""),"",Projetos!$J38/_xlfn.XLOOKUP(W$2,Técnicos!$A$2:$A$100,IF(Projetos!$I38=1,Técnicos!$F$2:$F$100,IF(Projetos!$I38=2,Técnicos!$H$2:$H$100,Técnicos!$J$2:$J$100)),,0,1))</f>
        <v/>
      </c>
      <c r="X39" s="15" t="str" cm="1">
        <f t="array" ref="X39">IF(OR($B39="",X$2=""),"",Projetos!$J38/_xlfn.XLOOKUP(X$2,Técnicos!$A$2:$A$100,IF(Projetos!$I38=1,Técnicos!$F$2:$F$100,IF(Projetos!$I38=2,Técnicos!$H$2:$H$100,Técnicos!$J$2:$J$100)),,0,1))</f>
        <v/>
      </c>
      <c r="Y39" s="15" t="str" cm="1">
        <f t="array" ref="Y39">IF(OR($B39="",Y$2=""),"",Projetos!$J38/_xlfn.XLOOKUP(Y$2,Técnicos!$A$2:$A$100,IF(Projetos!$I38=1,Técnicos!$F$2:$F$100,IF(Projetos!$I38=2,Técnicos!$H$2:$H$100,Técnicos!$J$2:$J$100)),,0,1))</f>
        <v/>
      </c>
      <c r="Z39" s="15" t="str" cm="1">
        <f t="array" ref="Z39">IF(OR($B39="",Z$2=""),"",Projetos!$J38/_xlfn.XLOOKUP(Z$2,Técnicos!$A$2:$A$100,IF(Projetos!$I38=1,Técnicos!$F$2:$F$100,IF(Projetos!$I38=2,Técnicos!$H$2:$H$100,Técnicos!$J$2:$J$100)),,0,1))</f>
        <v/>
      </c>
      <c r="AA39" s="15" t="str" cm="1">
        <f t="array" ref="AA39">IF(OR($B39="",AA$2=""),"",Projetos!$J38/_xlfn.XLOOKUP(AA$2,Técnicos!$A$2:$A$100,IF(Projetos!$I38=1,Técnicos!$F$2:$F$100,IF(Projetos!$I38=2,Técnicos!$H$2:$H$100,Técnicos!$J$2:$J$100)),,0,1))</f>
        <v/>
      </c>
      <c r="AB39" s="15" t="str" cm="1">
        <f t="array" ref="AB39">IF(OR($B39="",AB$2=""),"",Projetos!$J38/_xlfn.XLOOKUP(AB$2,Técnicos!$A$2:$A$100,IF(Projetos!$I38=1,Técnicos!$F$2:$F$100,IF(Projetos!$I38=2,Técnicos!$H$2:$H$100,Técnicos!$J$2:$J$100)),,0,1))</f>
        <v/>
      </c>
      <c r="AC39" s="15" t="str" cm="1">
        <f t="array" ref="AC39">IF(OR($B39="",AC$2=""),"",Projetos!$J38/_xlfn.XLOOKUP(AC$2,Técnicos!$A$2:$A$100,IF(Projetos!$I38=1,Técnicos!$F$2:$F$100,IF(Projetos!$I38=2,Técnicos!$H$2:$H$100,Técnicos!$J$2:$J$100)),,0,1))</f>
        <v/>
      </c>
      <c r="AD39" s="15" t="str" cm="1">
        <f t="array" ref="AD39">IF(OR($B39="",AD$2=""),"",Projetos!$J38/_xlfn.XLOOKUP(AD$2,Técnicos!$A$2:$A$100,IF(Projetos!$I38=1,Técnicos!$F$2:$F$100,IF(Projetos!$I38=2,Técnicos!$H$2:$H$100,Técnicos!$J$2:$J$100)),,0,1))</f>
        <v/>
      </c>
      <c r="AE39" s="15" t="str" cm="1">
        <f t="array" ref="AE39">IF(OR($B39="",AE$2=""),"",Projetos!$J38/_xlfn.XLOOKUP(AE$2,Técnicos!$A$2:$A$100,IF(Projetos!$I38=1,Técnicos!$F$2:$F$100,IF(Projetos!$I38=2,Técnicos!$H$2:$H$100,Técnicos!$J$2:$J$100)),,0,1))</f>
        <v/>
      </c>
      <c r="AF39" s="15" t="str" cm="1">
        <f t="array" ref="AF39">IF(OR($B39="",AF$2=""),"",Projetos!$J38/_xlfn.XLOOKUP(AF$2,Técnicos!$A$2:$A$100,IF(Projetos!$I38=1,Técnicos!$F$2:$F$100,IF(Projetos!$I38=2,Técnicos!$H$2:$H$100,Técnicos!$J$2:$J$100)),,0,1))</f>
        <v/>
      </c>
      <c r="AG39" s="15" t="str" cm="1">
        <f t="array" ref="AG39">IF(OR($B39="",AG$2=""),"",Projetos!$J38/_xlfn.XLOOKUP(AG$2,Técnicos!$A$2:$A$100,IF(Projetos!$I38=1,Técnicos!$F$2:$F$100,IF(Projetos!$I38=2,Técnicos!$H$2:$H$100,Técnicos!$J$2:$J$100)),,0,1))</f>
        <v/>
      </c>
      <c r="AH39" s="15" t="str" cm="1">
        <f t="array" ref="AH39">IF(OR($B39="",AH$2=""),"",Projetos!$J38/_xlfn.XLOOKUP(AH$2,Técnicos!$A$2:$A$100,IF(Projetos!$I38=1,Técnicos!$F$2:$F$100,IF(Projetos!$I38=2,Técnicos!$H$2:$H$100,Técnicos!$J$2:$J$100)),,0,1))</f>
        <v/>
      </c>
      <c r="AI39" s="15" t="str" cm="1">
        <f t="array" ref="AI39">IF(OR($B39="",AI$2=""),"",Projetos!$J38/_xlfn.XLOOKUP(AI$2,Técnicos!$A$2:$A$100,IF(Projetos!$I38=1,Técnicos!$F$2:$F$100,IF(Projetos!$I38=2,Técnicos!$H$2:$H$100,Técnicos!$J$2:$J$100)),,0,1))</f>
        <v/>
      </c>
      <c r="AJ39" s="15" t="str" cm="1">
        <f t="array" ref="AJ39">IF(OR($B39="",AJ$2=""),"",Projetos!$J38/_xlfn.XLOOKUP(AJ$2,Técnicos!$A$2:$A$100,IF(Projetos!$I38=1,Técnicos!$F$2:$F$100,IF(Projetos!$I38=2,Técnicos!$H$2:$H$100,Técnicos!$J$2:$J$100)),,0,1))</f>
        <v/>
      </c>
      <c r="AK39" s="15" t="str" cm="1">
        <f t="array" ref="AK39">IF(OR($B39="",AK$2=""),"",Projetos!$J38/_xlfn.XLOOKUP(AK$2,Técnicos!$A$2:$A$100,IF(Projetos!$I38=1,Técnicos!$F$2:$F$100,IF(Projetos!$I38=2,Técnicos!$H$2:$H$100,Técnicos!$J$2:$J$100)),,0,1))</f>
        <v/>
      </c>
      <c r="AL39" s="15" t="str" cm="1">
        <f t="array" ref="AL39">IF(OR($B39="",AL$2=""),"",Projetos!$J38/_xlfn.XLOOKUP(AL$2,Técnicos!$A$2:$A$100,IF(Projetos!$I38=1,Técnicos!$F$2:$F$100,IF(Projetos!$I38=2,Técnicos!$H$2:$H$100,Técnicos!$J$2:$J$100)),,0,1))</f>
        <v/>
      </c>
      <c r="AM39" s="15" t="str" cm="1">
        <f t="array" ref="AM39">IF(OR($B39="",AM$2=""),"",Projetos!$J38/_xlfn.XLOOKUP(AM$2,Técnicos!$A$2:$A$100,IF(Projetos!$I38=1,Técnicos!$F$2:$F$100,IF(Projetos!$I38=2,Técnicos!$H$2:$H$100,Técnicos!$J$2:$J$100)),,0,1))</f>
        <v/>
      </c>
      <c r="AN39" s="15" t="str" cm="1">
        <f t="array" ref="AN39">IF(OR($B39="",AN$2=""),"",Projetos!$J38/_xlfn.XLOOKUP(AN$2,Técnicos!$A$2:$A$100,IF(Projetos!$I38=1,Técnicos!$F$2:$F$100,IF(Projetos!$I38=2,Técnicos!$H$2:$H$100,Técnicos!$J$2:$J$100)),,0,1))</f>
        <v/>
      </c>
      <c r="AO39" s="15" t="str" cm="1">
        <f t="array" ref="AO39">IF(OR($B39="",AO$2=""),"",Projetos!$J38/_xlfn.XLOOKUP(AO$2,Técnicos!$A$2:$A$100,IF(Projetos!$I38=1,Técnicos!$F$2:$F$100,IF(Projetos!$I38=2,Técnicos!$H$2:$H$100,Técnicos!$J$2:$J$100)),,0,1))</f>
        <v/>
      </c>
      <c r="AP39" s="15" t="str" cm="1">
        <f t="array" ref="AP39">IF(OR($B39="",AP$2=""),"",Projetos!$J38/_xlfn.XLOOKUP(AP$2,Técnicos!$A$2:$A$100,IF(Projetos!$I38=1,Técnicos!$F$2:$F$100,IF(Projetos!$I38=2,Técnicos!$H$2:$H$100,Técnicos!$J$2:$J$100)),,0,1))</f>
        <v/>
      </c>
      <c r="AQ39" s="15" t="str" cm="1">
        <f t="array" ref="AQ39">IF(OR($B39="",AQ$2=""),"",Projetos!$J38/_xlfn.XLOOKUP(AQ$2,Técnicos!$A$2:$A$100,IF(Projetos!$I38=1,Técnicos!$F$2:$F$100,IF(Projetos!$I38=2,Técnicos!$H$2:$H$100,Técnicos!$J$2:$J$100)),,0,1))</f>
        <v/>
      </c>
      <c r="AR39" s="15" t="str" cm="1">
        <f t="array" ref="AR39">IF(OR($B39="",AR$2=""),"",Projetos!$J38/_xlfn.XLOOKUP(AR$2,Técnicos!$A$2:$A$100,IF(Projetos!$I38=1,Técnicos!$F$2:$F$100,IF(Projetos!$I38=2,Técnicos!$H$2:$H$100,Técnicos!$J$2:$J$100)),,0,1))</f>
        <v/>
      </c>
      <c r="AS39" s="15" t="str" cm="1">
        <f t="array" ref="AS39">IF(OR($B39="",AS$2=""),"",Projetos!$J38/_xlfn.XLOOKUP(AS$2,Técnicos!$A$2:$A$100,IF(Projetos!$I38=1,Técnicos!$F$2:$F$100,IF(Projetos!$I38=2,Técnicos!$H$2:$H$100,Técnicos!$J$2:$J$100)),,0,1))</f>
        <v/>
      </c>
      <c r="AT39" s="15" t="str" cm="1">
        <f t="array" ref="AT39">IF(OR($B39="",AT$2=""),"",Projetos!$J38/_xlfn.XLOOKUP(AT$2,Técnicos!$A$2:$A$100,IF(Projetos!$I38=1,Técnicos!$F$2:$F$100,IF(Projetos!$I38=2,Técnicos!$H$2:$H$100,Técnicos!$J$2:$J$100)),,0,1))</f>
        <v/>
      </c>
      <c r="AU39" s="15" t="str" cm="1">
        <f t="array" ref="AU39">IF(OR($B39="",AU$2=""),"",Projetos!$J38/_xlfn.XLOOKUP(AU$2,Técnicos!$A$2:$A$100,IF(Projetos!$I38=1,Técnicos!$F$2:$F$100,IF(Projetos!$I38=2,Técnicos!$H$2:$H$100,Técnicos!$J$2:$J$100)),,0,1))</f>
        <v/>
      </c>
      <c r="AV39" s="15" t="str" cm="1">
        <f t="array" ref="AV39">IF(OR($B39="",AV$2=""),"",Projetos!$J38/_xlfn.XLOOKUP(AV$2,Técnicos!$A$2:$A$100,IF(Projetos!$I38=1,Técnicos!$F$2:$F$100,IF(Projetos!$I38=2,Técnicos!$H$2:$H$100,Técnicos!$J$2:$J$100)),,0,1))</f>
        <v/>
      </c>
      <c r="AW39" s="15" t="str" cm="1">
        <f t="array" ref="AW39">IF(OR($B39="",AW$2=""),"",Projetos!$J38/_xlfn.XLOOKUP(AW$2,Técnicos!$A$2:$A$100,IF(Projetos!$I38=1,Técnicos!$F$2:$F$100,IF(Projetos!$I38=2,Técnicos!$H$2:$H$100,Técnicos!$J$2:$J$100)),,0,1))</f>
        <v/>
      </c>
      <c r="AX39" s="15" t="str" cm="1">
        <f t="array" ref="AX39">IF(OR($B39="",AX$2=""),"",Projetos!$J38/_xlfn.XLOOKUP(AX$2,Técnicos!$A$2:$A$100,IF(Projetos!$I38=1,Técnicos!$F$2:$F$100,IF(Projetos!$I38=2,Técnicos!$H$2:$H$100,Técnicos!$J$2:$J$100)),,0,1))</f>
        <v/>
      </c>
      <c r="AY39" s="15" t="str" cm="1">
        <f t="array" ref="AY39">IF(OR($B39="",AY$2=""),"",Projetos!$J38/_xlfn.XLOOKUP(AY$2,Técnicos!$A$2:$A$100,IF(Projetos!$I38=1,Técnicos!$F$2:$F$100,IF(Projetos!$I38=2,Técnicos!$H$2:$H$100,Técnicos!$J$2:$J$100)),,0,1))</f>
        <v/>
      </c>
      <c r="AZ39" s="15" t="str" cm="1">
        <f t="array" ref="AZ39">IF(OR($B39="",AZ$2=""),"",Projetos!$J38/_xlfn.XLOOKUP(AZ$2,Técnicos!$A$2:$A$100,IF(Projetos!$I38=1,Técnicos!$F$2:$F$100,IF(Projetos!$I38=2,Técnicos!$H$2:$H$100,Técnicos!$J$2:$J$100)),,0,1))</f>
        <v/>
      </c>
      <c r="BA39" s="15" t="str" cm="1">
        <f t="array" ref="BA39">IF(OR($B39="",BA$2=""),"",Projetos!$J38/_xlfn.XLOOKUP(BA$2,Técnicos!$A$2:$A$100,IF(Projetos!$I38=1,Técnicos!$F$2:$F$100,IF(Projetos!$I38=2,Técnicos!$H$2:$H$100,Técnicos!$J$2:$J$100)),,0,1))</f>
        <v/>
      </c>
      <c r="BB39" s="15" t="str" cm="1">
        <f t="array" ref="BB39">IF(OR($B39="",BB$2=""),"",Projetos!$J38/_xlfn.XLOOKUP(BB$2,Técnicos!$A$2:$A$100,IF(Projetos!$I38=1,Técnicos!$F$2:$F$100,IF(Projetos!$I38=2,Técnicos!$H$2:$H$100,Técnicos!$J$2:$J$100)),,0,1))</f>
        <v/>
      </c>
      <c r="BC39" s="15" t="str" cm="1">
        <f t="array" ref="BC39">IF(OR($B39="",BC$2=""),"",Projetos!$J38/_xlfn.XLOOKUP(BC$2,Técnicos!$A$2:$A$100,IF(Projetos!$I38=1,Técnicos!$F$2:$F$100,IF(Projetos!$I38=2,Técnicos!$H$2:$H$100,Técnicos!$J$2:$J$100)),,0,1))</f>
        <v/>
      </c>
      <c r="BD39" s="15" t="str" cm="1">
        <f t="array" ref="BD39">IF(OR($B39="",BD$2=""),"",Projetos!$J38/_xlfn.XLOOKUP(BD$2,Técnicos!$A$2:$A$100,IF(Projetos!$I38=1,Técnicos!$F$2:$F$100,IF(Projetos!$I38=2,Técnicos!$H$2:$H$100,Técnicos!$J$2:$J$100)),,0,1))</f>
        <v/>
      </c>
      <c r="BE39" s="15" t="str" cm="1">
        <f t="array" ref="BE39">IF(OR($B39="",BE$2=""),"",Projetos!$J38/_xlfn.XLOOKUP(BE$2,Técnicos!$A$2:$A$100,IF(Projetos!$I38=1,Técnicos!$F$2:$F$100,IF(Projetos!$I38=2,Técnicos!$H$2:$H$100,Técnicos!$J$2:$J$100)),,0,1))</f>
        <v/>
      </c>
      <c r="BF39" s="15" t="str" cm="1">
        <f t="array" ref="BF39">IF(OR($B39="",BF$2=""),"",Projetos!$J38/_xlfn.XLOOKUP(BF$2,Técnicos!$A$2:$A$100,IF(Projetos!$I38=1,Técnicos!$F$2:$F$100,IF(Projetos!$I38=2,Técnicos!$H$2:$H$100,Técnicos!$J$2:$J$100)),,0,1))</f>
        <v/>
      </c>
      <c r="BG39" s="15" t="str" cm="1">
        <f t="array" ref="BG39">IF(OR($B39="",BG$2=""),"",Projetos!$J38/_xlfn.XLOOKUP(BG$2,Técnicos!$A$2:$A$100,IF(Projetos!$I38=1,Técnicos!$F$2:$F$100,IF(Projetos!$I38=2,Técnicos!$H$2:$H$100,Técnicos!$J$2:$J$100)),,0,1))</f>
        <v/>
      </c>
      <c r="BH39" s="15" t="str" cm="1">
        <f t="array" ref="BH39">IF(OR($B39="",BH$2=""),"",Projetos!$J38/_xlfn.XLOOKUP(BH$2,Técnicos!$A$2:$A$100,IF(Projetos!$I38=1,Técnicos!$F$2:$F$100,IF(Projetos!$I38=2,Técnicos!$H$2:$H$100,Técnicos!$J$2:$J$100)),,0,1))</f>
        <v/>
      </c>
      <c r="BI39" s="15" t="str" cm="1">
        <f t="array" ref="BI39">IF(OR($B39="",BI$2=""),"",Projetos!$J38/_xlfn.XLOOKUP(BI$2,Técnicos!$A$2:$A$100,IF(Projetos!$I38=1,Técnicos!$F$2:$F$100,IF(Projetos!$I38=2,Técnicos!$H$2:$H$100,Técnicos!$J$2:$J$100)),,0,1))</f>
        <v/>
      </c>
      <c r="BJ39" s="15" t="str" cm="1">
        <f t="array" ref="BJ39">IF(OR($B39="",BJ$2=""),"",Projetos!$J38/_xlfn.XLOOKUP(BJ$2,Técnicos!$A$2:$A$100,IF(Projetos!$I38=1,Técnicos!$F$2:$F$100,IF(Projetos!$I38=2,Técnicos!$H$2:$H$100,Técnicos!$J$2:$J$100)),,0,1))</f>
        <v/>
      </c>
      <c r="BK39" s="15" t="str" cm="1">
        <f t="array" ref="BK39">IF(OR($B39="",BK$2=""),"",Projetos!$J38/_xlfn.XLOOKUP(BK$2,Técnicos!$A$2:$A$100,IF(Projetos!$I38=1,Técnicos!$F$2:$F$100,IF(Projetos!$I38=2,Técnicos!$H$2:$H$100,Técnicos!$J$2:$J$100)),,0,1))</f>
        <v/>
      </c>
      <c r="BL39" s="15" t="str" cm="1">
        <f t="array" ref="BL39">IF(OR($B39="",BL$2=""),"",Projetos!$J38/_xlfn.XLOOKUP(BL$2,Técnicos!$A$2:$A$100,IF(Projetos!$I38=1,Técnicos!$F$2:$F$100,IF(Projetos!$I38=2,Técnicos!$H$2:$H$100,Técnicos!$J$2:$J$100)),,0,1))</f>
        <v/>
      </c>
      <c r="BM39" s="15" t="str" cm="1">
        <f t="array" ref="BM39">IF(OR($B39="",BM$2=""),"",Projetos!$J38/_xlfn.XLOOKUP(BM$2,Técnicos!$A$2:$A$100,IF(Projetos!$I38=1,Técnicos!$F$2:$F$100,IF(Projetos!$I38=2,Técnicos!$H$2:$H$100,Técnicos!$J$2:$J$100)),,0,1))</f>
        <v/>
      </c>
      <c r="BN39" s="15" t="str" cm="1">
        <f t="array" ref="BN39">IF(OR($B39="",BN$2=""),"",Projetos!$J38/_xlfn.XLOOKUP(BN$2,Técnicos!$A$2:$A$100,IF(Projetos!$I38=1,Técnicos!$F$2:$F$100,IF(Projetos!$I38=2,Técnicos!$H$2:$H$100,Técnicos!$J$2:$J$100)),,0,1))</f>
        <v/>
      </c>
    </row>
    <row r="40" spans="2:66" x14ac:dyDescent="0.3">
      <c r="C40" s="15" t="str" cm="1">
        <f t="array" ref="C40">IF(OR($B40="",C$2=""),"",Projetos!$J39/_xlfn.XLOOKUP(C$2,Técnicos!$A$2:$A$100,IF(Projetos!$I39=1,Técnicos!$F$2:$F$100,IF(Projetos!$I39=2,Técnicos!$H$2:$H$100,Técnicos!$J$2:$J$100)),,0,1))</f>
        <v/>
      </c>
      <c r="D40" s="15" t="str" cm="1">
        <f t="array" ref="D40">IF(OR($B40="",D$2=""),"",Projetos!$J39/_xlfn.XLOOKUP(D$2,Técnicos!$A$2:$A$100,IF(Projetos!$I39=1,Técnicos!$F$2:$F$100,IF(Projetos!$I39=2,Técnicos!$H$2:$H$100,Técnicos!$J$2:$J$100)),,0,1))</f>
        <v/>
      </c>
      <c r="E40" s="15" t="str" cm="1">
        <f t="array" ref="E40">IF(OR($B40="",E$2=""),"",Projetos!$J39/_xlfn.XLOOKUP(E$2,Técnicos!$A$2:$A$100,IF(Projetos!$I39=1,Técnicos!$F$2:$F$100,IF(Projetos!$I39=2,Técnicos!$H$2:$H$100,Técnicos!$J$2:$J$100)),,0,1))</f>
        <v/>
      </c>
      <c r="F40" s="15" t="str" cm="1">
        <f t="array" ref="F40">IF(OR($B40="",F$2=""),"",Projetos!$J39/_xlfn.XLOOKUP(F$2,Técnicos!$A$2:$A$100,IF(Projetos!$I39=1,Técnicos!$F$2:$F$100,IF(Projetos!$I39=2,Técnicos!$H$2:$H$100,Técnicos!$J$2:$J$100)),,0,1))</f>
        <v/>
      </c>
      <c r="G40" s="15" t="str" cm="1">
        <f t="array" ref="G40">IF(OR($B40="",G$2=""),"",Projetos!$J39/_xlfn.XLOOKUP(G$2,Técnicos!$A$2:$A$100,IF(Projetos!$I39=1,Técnicos!$F$2:$F$100,IF(Projetos!$I39=2,Técnicos!$H$2:$H$100,Técnicos!$J$2:$J$100)),,0,1))</f>
        <v/>
      </c>
      <c r="H40" s="15" t="str" cm="1">
        <f t="array" ref="H40">IF(OR($B40="",H$2=""),"",Projetos!$J39/_xlfn.XLOOKUP(H$2,Técnicos!$A$2:$A$100,IF(Projetos!$I39=1,Técnicos!$F$2:$F$100,IF(Projetos!$I39=2,Técnicos!$H$2:$H$100,Técnicos!$J$2:$J$100)),,0,1))</f>
        <v/>
      </c>
      <c r="I40" s="15" t="str" cm="1">
        <f t="array" ref="I40">IF(OR($B40="",I$2=""),"",Projetos!$J39/_xlfn.XLOOKUP(I$2,Técnicos!$A$2:$A$100,IF(Projetos!$I39=1,Técnicos!$F$2:$F$100,IF(Projetos!$I39=2,Técnicos!$H$2:$H$100,Técnicos!$J$2:$J$100)),,0,1))</f>
        <v/>
      </c>
      <c r="J40" s="15" t="str" cm="1">
        <f t="array" ref="J40">IF(OR($B40="",J$2=""),"",Projetos!$J39/_xlfn.XLOOKUP(J$2,Técnicos!$A$2:$A$100,IF(Projetos!$I39=1,Técnicos!$F$2:$F$100,IF(Projetos!$I39=2,Técnicos!$H$2:$H$100,Técnicos!$J$2:$J$100)),,0,1))</f>
        <v/>
      </c>
      <c r="K40" s="15" t="str" cm="1">
        <f t="array" ref="K40">IF(OR($B40="",K$2=""),"",Projetos!$J39/_xlfn.XLOOKUP(K$2,Técnicos!$A$2:$A$100,IF(Projetos!$I39=1,Técnicos!$F$2:$F$100,IF(Projetos!$I39=2,Técnicos!$H$2:$H$100,Técnicos!$J$2:$J$100)),,0,1))</f>
        <v/>
      </c>
      <c r="L40" s="15" t="str" cm="1">
        <f t="array" ref="L40">IF(OR($B40="",L$2=""),"",Projetos!$J39/_xlfn.XLOOKUP(L$2,Técnicos!$A$2:$A$100,IF(Projetos!$I39=1,Técnicos!$F$2:$F$100,IF(Projetos!$I39=2,Técnicos!$H$2:$H$100,Técnicos!$J$2:$J$100)),,0,1))</f>
        <v/>
      </c>
      <c r="M40" s="15" t="str" cm="1">
        <f t="array" ref="M40">IF(OR($B40="",M$2=""),"",Projetos!$J39/_xlfn.XLOOKUP(M$2,Técnicos!$A$2:$A$100,IF(Projetos!$I39=1,Técnicos!$F$2:$F$100,IF(Projetos!$I39=2,Técnicos!$H$2:$H$100,Técnicos!$J$2:$J$100)),,0,1))</f>
        <v/>
      </c>
      <c r="N40" s="15" t="str" cm="1">
        <f t="array" ref="N40">IF(OR($B40="",N$2=""),"",Projetos!$J39/_xlfn.XLOOKUP(N$2,Técnicos!$A$2:$A$100,IF(Projetos!$I39=1,Técnicos!$F$2:$F$100,IF(Projetos!$I39=2,Técnicos!$H$2:$H$100,Técnicos!$J$2:$J$100)),,0,1))</f>
        <v/>
      </c>
      <c r="O40" s="15" t="str" cm="1">
        <f t="array" ref="O40">IF(OR($B40="",O$2=""),"",Projetos!$J39/_xlfn.XLOOKUP(O$2,Técnicos!$A$2:$A$100,IF(Projetos!$I39=1,Técnicos!$F$2:$F$100,IF(Projetos!$I39=2,Técnicos!$H$2:$H$100,Técnicos!$J$2:$J$100)),,0,1))</f>
        <v/>
      </c>
      <c r="P40" s="15" t="str" cm="1">
        <f t="array" ref="P40">IF(OR($B40="",P$2=""),"",Projetos!$J39/_xlfn.XLOOKUP(P$2,Técnicos!$A$2:$A$100,IF(Projetos!$I39=1,Técnicos!$F$2:$F$100,IF(Projetos!$I39=2,Técnicos!$H$2:$H$100,Técnicos!$J$2:$J$100)),,0,1))</f>
        <v/>
      </c>
      <c r="Q40" s="15" t="str" cm="1">
        <f t="array" ref="Q40">IF(OR($B40="",Q$2=""),"",Projetos!$J39/_xlfn.XLOOKUP(Q$2,Técnicos!$A$2:$A$100,IF(Projetos!$I39=1,Técnicos!$F$2:$F$100,IF(Projetos!$I39=2,Técnicos!$H$2:$H$100,Técnicos!$J$2:$J$100)),,0,1))</f>
        <v/>
      </c>
      <c r="R40" s="15" t="str" cm="1">
        <f t="array" ref="R40">IF(OR($B40="",R$2=""),"",Projetos!$J39/_xlfn.XLOOKUP(R$2,Técnicos!$A$2:$A$100,IF(Projetos!$I39=1,Técnicos!$F$2:$F$100,IF(Projetos!$I39=2,Técnicos!$H$2:$H$100,Técnicos!$J$2:$J$100)),,0,1))</f>
        <v/>
      </c>
      <c r="S40" s="15" t="str" cm="1">
        <f t="array" ref="S40">IF(OR($B40="",S$2=""),"",Projetos!$J39/_xlfn.XLOOKUP(S$2,Técnicos!$A$2:$A$100,IF(Projetos!$I39=1,Técnicos!$F$2:$F$100,IF(Projetos!$I39=2,Técnicos!$H$2:$H$100,Técnicos!$J$2:$J$100)),,0,1))</f>
        <v/>
      </c>
      <c r="T40" s="15" t="str" cm="1">
        <f t="array" ref="T40">IF(OR($B40="",T$2=""),"",Projetos!$J39/_xlfn.XLOOKUP(T$2,Técnicos!$A$2:$A$100,IF(Projetos!$I39=1,Técnicos!$F$2:$F$100,IF(Projetos!$I39=2,Técnicos!$H$2:$H$100,Técnicos!$J$2:$J$100)),,0,1))</f>
        <v/>
      </c>
      <c r="U40" s="15" t="str" cm="1">
        <f t="array" ref="U40">IF(OR($B40="",U$2=""),"",Projetos!$J39/_xlfn.XLOOKUP(U$2,Técnicos!$A$2:$A$100,IF(Projetos!$I39=1,Técnicos!$F$2:$F$100,IF(Projetos!$I39=2,Técnicos!$H$2:$H$100,Técnicos!$J$2:$J$100)),,0,1))</f>
        <v/>
      </c>
      <c r="V40" s="15" t="str" cm="1">
        <f t="array" ref="V40">IF(OR($B40="",V$2=""),"",Projetos!$J39/_xlfn.XLOOKUP(V$2,Técnicos!$A$2:$A$100,IF(Projetos!$I39=1,Técnicos!$F$2:$F$100,IF(Projetos!$I39=2,Técnicos!$H$2:$H$100,Técnicos!$J$2:$J$100)),,0,1))</f>
        <v/>
      </c>
      <c r="W40" s="15" t="str" cm="1">
        <f t="array" ref="W40">IF(OR($B40="",W$2=""),"",Projetos!$J39/_xlfn.XLOOKUP(W$2,Técnicos!$A$2:$A$100,IF(Projetos!$I39=1,Técnicos!$F$2:$F$100,IF(Projetos!$I39=2,Técnicos!$H$2:$H$100,Técnicos!$J$2:$J$100)),,0,1))</f>
        <v/>
      </c>
      <c r="X40" s="15" t="str" cm="1">
        <f t="array" ref="X40">IF(OR($B40="",X$2=""),"",Projetos!$J39/_xlfn.XLOOKUP(X$2,Técnicos!$A$2:$A$100,IF(Projetos!$I39=1,Técnicos!$F$2:$F$100,IF(Projetos!$I39=2,Técnicos!$H$2:$H$100,Técnicos!$J$2:$J$100)),,0,1))</f>
        <v/>
      </c>
      <c r="Y40" s="15" t="str" cm="1">
        <f t="array" ref="Y40">IF(OR($B40="",Y$2=""),"",Projetos!$J39/_xlfn.XLOOKUP(Y$2,Técnicos!$A$2:$A$100,IF(Projetos!$I39=1,Técnicos!$F$2:$F$100,IF(Projetos!$I39=2,Técnicos!$H$2:$H$100,Técnicos!$J$2:$J$100)),,0,1))</f>
        <v/>
      </c>
      <c r="Z40" s="15" t="str" cm="1">
        <f t="array" ref="Z40">IF(OR($B40="",Z$2=""),"",Projetos!$J39/_xlfn.XLOOKUP(Z$2,Técnicos!$A$2:$A$100,IF(Projetos!$I39=1,Técnicos!$F$2:$F$100,IF(Projetos!$I39=2,Técnicos!$H$2:$H$100,Técnicos!$J$2:$J$100)),,0,1))</f>
        <v/>
      </c>
      <c r="AA40" s="15" t="str" cm="1">
        <f t="array" ref="AA40">IF(OR($B40="",AA$2=""),"",Projetos!$J39/_xlfn.XLOOKUP(AA$2,Técnicos!$A$2:$A$100,IF(Projetos!$I39=1,Técnicos!$F$2:$F$100,IF(Projetos!$I39=2,Técnicos!$H$2:$H$100,Técnicos!$J$2:$J$100)),,0,1))</f>
        <v/>
      </c>
      <c r="AB40" s="15" t="str" cm="1">
        <f t="array" ref="AB40">IF(OR($B40="",AB$2=""),"",Projetos!$J39/_xlfn.XLOOKUP(AB$2,Técnicos!$A$2:$A$100,IF(Projetos!$I39=1,Técnicos!$F$2:$F$100,IF(Projetos!$I39=2,Técnicos!$H$2:$H$100,Técnicos!$J$2:$J$100)),,0,1))</f>
        <v/>
      </c>
      <c r="AC40" s="15" t="str" cm="1">
        <f t="array" ref="AC40">IF(OR($B40="",AC$2=""),"",Projetos!$J39/_xlfn.XLOOKUP(AC$2,Técnicos!$A$2:$A$100,IF(Projetos!$I39=1,Técnicos!$F$2:$F$100,IF(Projetos!$I39=2,Técnicos!$H$2:$H$100,Técnicos!$J$2:$J$100)),,0,1))</f>
        <v/>
      </c>
      <c r="AD40" s="15" t="str" cm="1">
        <f t="array" ref="AD40">IF(OR($B40="",AD$2=""),"",Projetos!$J39/_xlfn.XLOOKUP(AD$2,Técnicos!$A$2:$A$100,IF(Projetos!$I39=1,Técnicos!$F$2:$F$100,IF(Projetos!$I39=2,Técnicos!$H$2:$H$100,Técnicos!$J$2:$J$100)),,0,1))</f>
        <v/>
      </c>
      <c r="AE40" s="15" t="str" cm="1">
        <f t="array" ref="AE40">IF(OR($B40="",AE$2=""),"",Projetos!$J39/_xlfn.XLOOKUP(AE$2,Técnicos!$A$2:$A$100,IF(Projetos!$I39=1,Técnicos!$F$2:$F$100,IF(Projetos!$I39=2,Técnicos!$H$2:$H$100,Técnicos!$J$2:$J$100)),,0,1))</f>
        <v/>
      </c>
      <c r="AF40" s="15" t="str" cm="1">
        <f t="array" ref="AF40">IF(OR($B40="",AF$2=""),"",Projetos!$J39/_xlfn.XLOOKUP(AF$2,Técnicos!$A$2:$A$100,IF(Projetos!$I39=1,Técnicos!$F$2:$F$100,IF(Projetos!$I39=2,Técnicos!$H$2:$H$100,Técnicos!$J$2:$J$100)),,0,1))</f>
        <v/>
      </c>
      <c r="AG40" s="15" t="str" cm="1">
        <f t="array" ref="AG40">IF(OR($B40="",AG$2=""),"",Projetos!$J39/_xlfn.XLOOKUP(AG$2,Técnicos!$A$2:$A$100,IF(Projetos!$I39=1,Técnicos!$F$2:$F$100,IF(Projetos!$I39=2,Técnicos!$H$2:$H$100,Técnicos!$J$2:$J$100)),,0,1))</f>
        <v/>
      </c>
      <c r="AH40" s="15" t="str" cm="1">
        <f t="array" ref="AH40">IF(OR($B40="",AH$2=""),"",Projetos!$J39/_xlfn.XLOOKUP(AH$2,Técnicos!$A$2:$A$100,IF(Projetos!$I39=1,Técnicos!$F$2:$F$100,IF(Projetos!$I39=2,Técnicos!$H$2:$H$100,Técnicos!$J$2:$J$100)),,0,1))</f>
        <v/>
      </c>
      <c r="AI40" s="15" t="str" cm="1">
        <f t="array" ref="AI40">IF(OR($B40="",AI$2=""),"",Projetos!$J39/_xlfn.XLOOKUP(AI$2,Técnicos!$A$2:$A$100,IF(Projetos!$I39=1,Técnicos!$F$2:$F$100,IF(Projetos!$I39=2,Técnicos!$H$2:$H$100,Técnicos!$J$2:$J$100)),,0,1))</f>
        <v/>
      </c>
      <c r="AJ40" s="15" t="str" cm="1">
        <f t="array" ref="AJ40">IF(OR($B40="",AJ$2=""),"",Projetos!$J39/_xlfn.XLOOKUP(AJ$2,Técnicos!$A$2:$A$100,IF(Projetos!$I39=1,Técnicos!$F$2:$F$100,IF(Projetos!$I39=2,Técnicos!$H$2:$H$100,Técnicos!$J$2:$J$100)),,0,1))</f>
        <v/>
      </c>
      <c r="AK40" s="15" t="str" cm="1">
        <f t="array" ref="AK40">IF(OR($B40="",AK$2=""),"",Projetos!$J39/_xlfn.XLOOKUP(AK$2,Técnicos!$A$2:$A$100,IF(Projetos!$I39=1,Técnicos!$F$2:$F$100,IF(Projetos!$I39=2,Técnicos!$H$2:$H$100,Técnicos!$J$2:$J$100)),,0,1))</f>
        <v/>
      </c>
      <c r="AL40" s="15" t="str" cm="1">
        <f t="array" ref="AL40">IF(OR($B40="",AL$2=""),"",Projetos!$J39/_xlfn.XLOOKUP(AL$2,Técnicos!$A$2:$A$100,IF(Projetos!$I39=1,Técnicos!$F$2:$F$100,IF(Projetos!$I39=2,Técnicos!$H$2:$H$100,Técnicos!$J$2:$J$100)),,0,1))</f>
        <v/>
      </c>
      <c r="AM40" s="15" t="str" cm="1">
        <f t="array" ref="AM40">IF(OR($B40="",AM$2=""),"",Projetos!$J39/_xlfn.XLOOKUP(AM$2,Técnicos!$A$2:$A$100,IF(Projetos!$I39=1,Técnicos!$F$2:$F$100,IF(Projetos!$I39=2,Técnicos!$H$2:$H$100,Técnicos!$J$2:$J$100)),,0,1))</f>
        <v/>
      </c>
      <c r="AN40" s="15" t="str" cm="1">
        <f t="array" ref="AN40">IF(OR($B40="",AN$2=""),"",Projetos!$J39/_xlfn.XLOOKUP(AN$2,Técnicos!$A$2:$A$100,IF(Projetos!$I39=1,Técnicos!$F$2:$F$100,IF(Projetos!$I39=2,Técnicos!$H$2:$H$100,Técnicos!$J$2:$J$100)),,0,1))</f>
        <v/>
      </c>
      <c r="AO40" s="15" t="str" cm="1">
        <f t="array" ref="AO40">IF(OR($B40="",AO$2=""),"",Projetos!$J39/_xlfn.XLOOKUP(AO$2,Técnicos!$A$2:$A$100,IF(Projetos!$I39=1,Técnicos!$F$2:$F$100,IF(Projetos!$I39=2,Técnicos!$H$2:$H$100,Técnicos!$J$2:$J$100)),,0,1))</f>
        <v/>
      </c>
      <c r="AP40" s="15" t="str" cm="1">
        <f t="array" ref="AP40">IF(OR($B40="",AP$2=""),"",Projetos!$J39/_xlfn.XLOOKUP(AP$2,Técnicos!$A$2:$A$100,IF(Projetos!$I39=1,Técnicos!$F$2:$F$100,IF(Projetos!$I39=2,Técnicos!$H$2:$H$100,Técnicos!$J$2:$J$100)),,0,1))</f>
        <v/>
      </c>
      <c r="AQ40" s="15" t="str" cm="1">
        <f t="array" ref="AQ40">IF(OR($B40="",AQ$2=""),"",Projetos!$J39/_xlfn.XLOOKUP(AQ$2,Técnicos!$A$2:$A$100,IF(Projetos!$I39=1,Técnicos!$F$2:$F$100,IF(Projetos!$I39=2,Técnicos!$H$2:$H$100,Técnicos!$J$2:$J$100)),,0,1))</f>
        <v/>
      </c>
      <c r="AR40" s="15" t="str" cm="1">
        <f t="array" ref="AR40">IF(OR($B40="",AR$2=""),"",Projetos!$J39/_xlfn.XLOOKUP(AR$2,Técnicos!$A$2:$A$100,IF(Projetos!$I39=1,Técnicos!$F$2:$F$100,IF(Projetos!$I39=2,Técnicos!$H$2:$H$100,Técnicos!$J$2:$J$100)),,0,1))</f>
        <v/>
      </c>
      <c r="AS40" s="15" t="str" cm="1">
        <f t="array" ref="AS40">IF(OR($B40="",AS$2=""),"",Projetos!$J39/_xlfn.XLOOKUP(AS$2,Técnicos!$A$2:$A$100,IF(Projetos!$I39=1,Técnicos!$F$2:$F$100,IF(Projetos!$I39=2,Técnicos!$H$2:$H$100,Técnicos!$J$2:$J$100)),,0,1))</f>
        <v/>
      </c>
      <c r="AT40" s="15" t="str" cm="1">
        <f t="array" ref="AT40">IF(OR($B40="",AT$2=""),"",Projetos!$J39/_xlfn.XLOOKUP(AT$2,Técnicos!$A$2:$A$100,IF(Projetos!$I39=1,Técnicos!$F$2:$F$100,IF(Projetos!$I39=2,Técnicos!$H$2:$H$100,Técnicos!$J$2:$J$100)),,0,1))</f>
        <v/>
      </c>
      <c r="AU40" s="15" t="str" cm="1">
        <f t="array" ref="AU40">IF(OR($B40="",AU$2=""),"",Projetos!$J39/_xlfn.XLOOKUP(AU$2,Técnicos!$A$2:$A$100,IF(Projetos!$I39=1,Técnicos!$F$2:$F$100,IF(Projetos!$I39=2,Técnicos!$H$2:$H$100,Técnicos!$J$2:$J$100)),,0,1))</f>
        <v/>
      </c>
      <c r="AV40" s="15" t="str" cm="1">
        <f t="array" ref="AV40">IF(OR($B40="",AV$2=""),"",Projetos!$J39/_xlfn.XLOOKUP(AV$2,Técnicos!$A$2:$A$100,IF(Projetos!$I39=1,Técnicos!$F$2:$F$100,IF(Projetos!$I39=2,Técnicos!$H$2:$H$100,Técnicos!$J$2:$J$100)),,0,1))</f>
        <v/>
      </c>
      <c r="AW40" s="15" t="str" cm="1">
        <f t="array" ref="AW40">IF(OR($B40="",AW$2=""),"",Projetos!$J39/_xlfn.XLOOKUP(AW$2,Técnicos!$A$2:$A$100,IF(Projetos!$I39=1,Técnicos!$F$2:$F$100,IF(Projetos!$I39=2,Técnicos!$H$2:$H$100,Técnicos!$J$2:$J$100)),,0,1))</f>
        <v/>
      </c>
      <c r="AX40" s="15" t="str" cm="1">
        <f t="array" ref="AX40">IF(OR($B40="",AX$2=""),"",Projetos!$J39/_xlfn.XLOOKUP(AX$2,Técnicos!$A$2:$A$100,IF(Projetos!$I39=1,Técnicos!$F$2:$F$100,IF(Projetos!$I39=2,Técnicos!$H$2:$H$100,Técnicos!$J$2:$J$100)),,0,1))</f>
        <v/>
      </c>
      <c r="AY40" s="15" t="str" cm="1">
        <f t="array" ref="AY40">IF(OR($B40="",AY$2=""),"",Projetos!$J39/_xlfn.XLOOKUP(AY$2,Técnicos!$A$2:$A$100,IF(Projetos!$I39=1,Técnicos!$F$2:$F$100,IF(Projetos!$I39=2,Técnicos!$H$2:$H$100,Técnicos!$J$2:$J$100)),,0,1))</f>
        <v/>
      </c>
      <c r="AZ40" s="15" t="str" cm="1">
        <f t="array" ref="AZ40">IF(OR($B40="",AZ$2=""),"",Projetos!$J39/_xlfn.XLOOKUP(AZ$2,Técnicos!$A$2:$A$100,IF(Projetos!$I39=1,Técnicos!$F$2:$F$100,IF(Projetos!$I39=2,Técnicos!$H$2:$H$100,Técnicos!$J$2:$J$100)),,0,1))</f>
        <v/>
      </c>
      <c r="BA40" s="15" t="str" cm="1">
        <f t="array" ref="BA40">IF(OR($B40="",BA$2=""),"",Projetos!$J39/_xlfn.XLOOKUP(BA$2,Técnicos!$A$2:$A$100,IF(Projetos!$I39=1,Técnicos!$F$2:$F$100,IF(Projetos!$I39=2,Técnicos!$H$2:$H$100,Técnicos!$J$2:$J$100)),,0,1))</f>
        <v/>
      </c>
      <c r="BB40" s="15" t="str" cm="1">
        <f t="array" ref="BB40">IF(OR($B40="",BB$2=""),"",Projetos!$J39/_xlfn.XLOOKUP(BB$2,Técnicos!$A$2:$A$100,IF(Projetos!$I39=1,Técnicos!$F$2:$F$100,IF(Projetos!$I39=2,Técnicos!$H$2:$H$100,Técnicos!$J$2:$J$100)),,0,1))</f>
        <v/>
      </c>
      <c r="BC40" s="15" t="str" cm="1">
        <f t="array" ref="BC40">IF(OR($B40="",BC$2=""),"",Projetos!$J39/_xlfn.XLOOKUP(BC$2,Técnicos!$A$2:$A$100,IF(Projetos!$I39=1,Técnicos!$F$2:$F$100,IF(Projetos!$I39=2,Técnicos!$H$2:$H$100,Técnicos!$J$2:$J$100)),,0,1))</f>
        <v/>
      </c>
      <c r="BD40" s="15" t="str" cm="1">
        <f t="array" ref="BD40">IF(OR($B40="",BD$2=""),"",Projetos!$J39/_xlfn.XLOOKUP(BD$2,Técnicos!$A$2:$A$100,IF(Projetos!$I39=1,Técnicos!$F$2:$F$100,IF(Projetos!$I39=2,Técnicos!$H$2:$H$100,Técnicos!$J$2:$J$100)),,0,1))</f>
        <v/>
      </c>
      <c r="BE40" s="15" t="str" cm="1">
        <f t="array" ref="BE40">IF(OR($B40="",BE$2=""),"",Projetos!$J39/_xlfn.XLOOKUP(BE$2,Técnicos!$A$2:$A$100,IF(Projetos!$I39=1,Técnicos!$F$2:$F$100,IF(Projetos!$I39=2,Técnicos!$H$2:$H$100,Técnicos!$J$2:$J$100)),,0,1))</f>
        <v/>
      </c>
      <c r="BF40" s="15" t="str" cm="1">
        <f t="array" ref="BF40">IF(OR($B40="",BF$2=""),"",Projetos!$J39/_xlfn.XLOOKUP(BF$2,Técnicos!$A$2:$A$100,IF(Projetos!$I39=1,Técnicos!$F$2:$F$100,IF(Projetos!$I39=2,Técnicos!$H$2:$H$100,Técnicos!$J$2:$J$100)),,0,1))</f>
        <v/>
      </c>
      <c r="BG40" s="15" t="str" cm="1">
        <f t="array" ref="BG40">IF(OR($B40="",BG$2=""),"",Projetos!$J39/_xlfn.XLOOKUP(BG$2,Técnicos!$A$2:$A$100,IF(Projetos!$I39=1,Técnicos!$F$2:$F$100,IF(Projetos!$I39=2,Técnicos!$H$2:$H$100,Técnicos!$J$2:$J$100)),,0,1))</f>
        <v/>
      </c>
      <c r="BH40" s="15" t="str" cm="1">
        <f t="array" ref="BH40">IF(OR($B40="",BH$2=""),"",Projetos!$J39/_xlfn.XLOOKUP(BH$2,Técnicos!$A$2:$A$100,IF(Projetos!$I39=1,Técnicos!$F$2:$F$100,IF(Projetos!$I39=2,Técnicos!$H$2:$H$100,Técnicos!$J$2:$J$100)),,0,1))</f>
        <v/>
      </c>
      <c r="BI40" s="15" t="str" cm="1">
        <f t="array" ref="BI40">IF(OR($B40="",BI$2=""),"",Projetos!$J39/_xlfn.XLOOKUP(BI$2,Técnicos!$A$2:$A$100,IF(Projetos!$I39=1,Técnicos!$F$2:$F$100,IF(Projetos!$I39=2,Técnicos!$H$2:$H$100,Técnicos!$J$2:$J$100)),,0,1))</f>
        <v/>
      </c>
      <c r="BJ40" s="15" t="str" cm="1">
        <f t="array" ref="BJ40">IF(OR($B40="",BJ$2=""),"",Projetos!$J39/_xlfn.XLOOKUP(BJ$2,Técnicos!$A$2:$A$100,IF(Projetos!$I39=1,Técnicos!$F$2:$F$100,IF(Projetos!$I39=2,Técnicos!$H$2:$H$100,Técnicos!$J$2:$J$100)),,0,1))</f>
        <v/>
      </c>
      <c r="BK40" s="15" t="str" cm="1">
        <f t="array" ref="BK40">IF(OR($B40="",BK$2=""),"",Projetos!$J39/_xlfn.XLOOKUP(BK$2,Técnicos!$A$2:$A$100,IF(Projetos!$I39=1,Técnicos!$F$2:$F$100,IF(Projetos!$I39=2,Técnicos!$H$2:$H$100,Técnicos!$J$2:$J$100)),,0,1))</f>
        <v/>
      </c>
      <c r="BL40" s="15" t="str" cm="1">
        <f t="array" ref="BL40">IF(OR($B40="",BL$2=""),"",Projetos!$J39/_xlfn.XLOOKUP(BL$2,Técnicos!$A$2:$A$100,IF(Projetos!$I39=1,Técnicos!$F$2:$F$100,IF(Projetos!$I39=2,Técnicos!$H$2:$H$100,Técnicos!$J$2:$J$100)),,0,1))</f>
        <v/>
      </c>
      <c r="BM40" s="15" t="str" cm="1">
        <f t="array" ref="BM40">IF(OR($B40="",BM$2=""),"",Projetos!$J39/_xlfn.XLOOKUP(BM$2,Técnicos!$A$2:$A$100,IF(Projetos!$I39=1,Técnicos!$F$2:$F$100,IF(Projetos!$I39=2,Técnicos!$H$2:$H$100,Técnicos!$J$2:$J$100)),,0,1))</f>
        <v/>
      </c>
      <c r="BN40" s="15" t="str" cm="1">
        <f t="array" ref="BN40">IF(OR($B40="",BN$2=""),"",Projetos!$J39/_xlfn.XLOOKUP(BN$2,Técnicos!$A$2:$A$100,IF(Projetos!$I39=1,Técnicos!$F$2:$F$100,IF(Projetos!$I39=2,Técnicos!$H$2:$H$100,Técnicos!$J$2:$J$100)),,0,1))</f>
        <v/>
      </c>
    </row>
    <row r="41" spans="2:66" x14ac:dyDescent="0.3">
      <c r="C41" s="15" t="str" cm="1">
        <f t="array" ref="C41">IF(OR($B41="",C$2=""),"",Projetos!$J40/_xlfn.XLOOKUP(C$2,Técnicos!$A$2:$A$100,IF(Projetos!$I40=1,Técnicos!$F$2:$F$100,IF(Projetos!$I40=2,Técnicos!$H$2:$H$100,Técnicos!$J$2:$J$100)),,0,1))</f>
        <v/>
      </c>
      <c r="D41" s="15" t="str" cm="1">
        <f t="array" ref="D41">IF(OR($B41="",D$2=""),"",Projetos!$J40/_xlfn.XLOOKUP(D$2,Técnicos!$A$2:$A$100,IF(Projetos!$I40=1,Técnicos!$F$2:$F$100,IF(Projetos!$I40=2,Técnicos!$H$2:$H$100,Técnicos!$J$2:$J$100)),,0,1))</f>
        <v/>
      </c>
      <c r="E41" s="15" t="str" cm="1">
        <f t="array" ref="E41">IF(OR($B41="",E$2=""),"",Projetos!$J40/_xlfn.XLOOKUP(E$2,Técnicos!$A$2:$A$100,IF(Projetos!$I40=1,Técnicos!$F$2:$F$100,IF(Projetos!$I40=2,Técnicos!$H$2:$H$100,Técnicos!$J$2:$J$100)),,0,1))</f>
        <v/>
      </c>
      <c r="F41" s="15" t="str" cm="1">
        <f t="array" ref="F41">IF(OR($B41="",F$2=""),"",Projetos!$J40/_xlfn.XLOOKUP(F$2,Técnicos!$A$2:$A$100,IF(Projetos!$I40=1,Técnicos!$F$2:$F$100,IF(Projetos!$I40=2,Técnicos!$H$2:$H$100,Técnicos!$J$2:$J$100)),,0,1))</f>
        <v/>
      </c>
      <c r="G41" s="15" t="str" cm="1">
        <f t="array" ref="G41">IF(OR($B41="",G$2=""),"",Projetos!$J40/_xlfn.XLOOKUP(G$2,Técnicos!$A$2:$A$100,IF(Projetos!$I40=1,Técnicos!$F$2:$F$100,IF(Projetos!$I40=2,Técnicos!$H$2:$H$100,Técnicos!$J$2:$J$100)),,0,1))</f>
        <v/>
      </c>
      <c r="H41" s="15" t="str" cm="1">
        <f t="array" ref="H41">IF(OR($B41="",H$2=""),"",Projetos!$J40/_xlfn.XLOOKUP(H$2,Técnicos!$A$2:$A$100,IF(Projetos!$I40=1,Técnicos!$F$2:$F$100,IF(Projetos!$I40=2,Técnicos!$H$2:$H$100,Técnicos!$J$2:$J$100)),,0,1))</f>
        <v/>
      </c>
      <c r="I41" s="15" t="str" cm="1">
        <f t="array" ref="I41">IF(OR($B41="",I$2=""),"",Projetos!$J40/_xlfn.XLOOKUP(I$2,Técnicos!$A$2:$A$100,IF(Projetos!$I40=1,Técnicos!$F$2:$F$100,IF(Projetos!$I40=2,Técnicos!$H$2:$H$100,Técnicos!$J$2:$J$100)),,0,1))</f>
        <v/>
      </c>
      <c r="J41" s="15" t="str" cm="1">
        <f t="array" ref="J41">IF(OR($B41="",J$2=""),"",Projetos!$J40/_xlfn.XLOOKUP(J$2,Técnicos!$A$2:$A$100,IF(Projetos!$I40=1,Técnicos!$F$2:$F$100,IF(Projetos!$I40=2,Técnicos!$H$2:$H$100,Técnicos!$J$2:$J$100)),,0,1))</f>
        <v/>
      </c>
      <c r="K41" s="15" t="str" cm="1">
        <f t="array" ref="K41">IF(OR($B41="",K$2=""),"",Projetos!$J40/_xlfn.XLOOKUP(K$2,Técnicos!$A$2:$A$100,IF(Projetos!$I40=1,Técnicos!$F$2:$F$100,IF(Projetos!$I40=2,Técnicos!$H$2:$H$100,Técnicos!$J$2:$J$100)),,0,1))</f>
        <v/>
      </c>
      <c r="L41" s="15" t="str" cm="1">
        <f t="array" ref="L41">IF(OR($B41="",L$2=""),"",Projetos!$J40/_xlfn.XLOOKUP(L$2,Técnicos!$A$2:$A$100,IF(Projetos!$I40=1,Técnicos!$F$2:$F$100,IF(Projetos!$I40=2,Técnicos!$H$2:$H$100,Técnicos!$J$2:$J$100)),,0,1))</f>
        <v/>
      </c>
      <c r="M41" s="15" t="str" cm="1">
        <f t="array" ref="M41">IF(OR($B41="",M$2=""),"",Projetos!$J40/_xlfn.XLOOKUP(M$2,Técnicos!$A$2:$A$100,IF(Projetos!$I40=1,Técnicos!$F$2:$F$100,IF(Projetos!$I40=2,Técnicos!$H$2:$H$100,Técnicos!$J$2:$J$100)),,0,1))</f>
        <v/>
      </c>
      <c r="N41" s="15" t="str" cm="1">
        <f t="array" ref="N41">IF(OR($B41="",N$2=""),"",Projetos!$J40/_xlfn.XLOOKUP(N$2,Técnicos!$A$2:$A$100,IF(Projetos!$I40=1,Técnicos!$F$2:$F$100,IF(Projetos!$I40=2,Técnicos!$H$2:$H$100,Técnicos!$J$2:$J$100)),,0,1))</f>
        <v/>
      </c>
      <c r="O41" s="15" t="str" cm="1">
        <f t="array" ref="O41">IF(OR($B41="",O$2=""),"",Projetos!$J40/_xlfn.XLOOKUP(O$2,Técnicos!$A$2:$A$100,IF(Projetos!$I40=1,Técnicos!$F$2:$F$100,IF(Projetos!$I40=2,Técnicos!$H$2:$H$100,Técnicos!$J$2:$J$100)),,0,1))</f>
        <v/>
      </c>
      <c r="P41" s="15" t="str" cm="1">
        <f t="array" ref="P41">IF(OR($B41="",P$2=""),"",Projetos!$J40/_xlfn.XLOOKUP(P$2,Técnicos!$A$2:$A$100,IF(Projetos!$I40=1,Técnicos!$F$2:$F$100,IF(Projetos!$I40=2,Técnicos!$H$2:$H$100,Técnicos!$J$2:$J$100)),,0,1))</f>
        <v/>
      </c>
      <c r="Q41" s="15" t="str" cm="1">
        <f t="array" ref="Q41">IF(OR($B41="",Q$2=""),"",Projetos!$J40/_xlfn.XLOOKUP(Q$2,Técnicos!$A$2:$A$100,IF(Projetos!$I40=1,Técnicos!$F$2:$F$100,IF(Projetos!$I40=2,Técnicos!$H$2:$H$100,Técnicos!$J$2:$J$100)),,0,1))</f>
        <v/>
      </c>
      <c r="R41" s="15" t="str" cm="1">
        <f t="array" ref="R41">IF(OR($B41="",R$2=""),"",Projetos!$J40/_xlfn.XLOOKUP(R$2,Técnicos!$A$2:$A$100,IF(Projetos!$I40=1,Técnicos!$F$2:$F$100,IF(Projetos!$I40=2,Técnicos!$H$2:$H$100,Técnicos!$J$2:$J$100)),,0,1))</f>
        <v/>
      </c>
      <c r="S41" s="15" t="str" cm="1">
        <f t="array" ref="S41">IF(OR($B41="",S$2=""),"",Projetos!$J40/_xlfn.XLOOKUP(S$2,Técnicos!$A$2:$A$100,IF(Projetos!$I40=1,Técnicos!$F$2:$F$100,IF(Projetos!$I40=2,Técnicos!$H$2:$H$100,Técnicos!$J$2:$J$100)),,0,1))</f>
        <v/>
      </c>
      <c r="T41" s="15" t="str" cm="1">
        <f t="array" ref="T41">IF(OR($B41="",T$2=""),"",Projetos!$J40/_xlfn.XLOOKUP(T$2,Técnicos!$A$2:$A$100,IF(Projetos!$I40=1,Técnicos!$F$2:$F$100,IF(Projetos!$I40=2,Técnicos!$H$2:$H$100,Técnicos!$J$2:$J$100)),,0,1))</f>
        <v/>
      </c>
      <c r="U41" s="15" t="str" cm="1">
        <f t="array" ref="U41">IF(OR($B41="",U$2=""),"",Projetos!$J40/_xlfn.XLOOKUP(U$2,Técnicos!$A$2:$A$100,IF(Projetos!$I40=1,Técnicos!$F$2:$F$100,IF(Projetos!$I40=2,Técnicos!$H$2:$H$100,Técnicos!$J$2:$J$100)),,0,1))</f>
        <v/>
      </c>
      <c r="V41" s="15" t="str" cm="1">
        <f t="array" ref="V41">IF(OR($B41="",V$2=""),"",Projetos!$J40/_xlfn.XLOOKUP(V$2,Técnicos!$A$2:$A$100,IF(Projetos!$I40=1,Técnicos!$F$2:$F$100,IF(Projetos!$I40=2,Técnicos!$H$2:$H$100,Técnicos!$J$2:$J$100)),,0,1))</f>
        <v/>
      </c>
      <c r="W41" s="15" t="str" cm="1">
        <f t="array" ref="W41">IF(OR($B41="",W$2=""),"",Projetos!$J40/_xlfn.XLOOKUP(W$2,Técnicos!$A$2:$A$100,IF(Projetos!$I40=1,Técnicos!$F$2:$F$100,IF(Projetos!$I40=2,Técnicos!$H$2:$H$100,Técnicos!$J$2:$J$100)),,0,1))</f>
        <v/>
      </c>
      <c r="X41" s="15" t="str" cm="1">
        <f t="array" ref="X41">IF(OR($B41="",X$2=""),"",Projetos!$J40/_xlfn.XLOOKUP(X$2,Técnicos!$A$2:$A$100,IF(Projetos!$I40=1,Técnicos!$F$2:$F$100,IF(Projetos!$I40=2,Técnicos!$H$2:$H$100,Técnicos!$J$2:$J$100)),,0,1))</f>
        <v/>
      </c>
      <c r="Y41" s="15" t="str" cm="1">
        <f t="array" ref="Y41">IF(OR($B41="",Y$2=""),"",Projetos!$J40/_xlfn.XLOOKUP(Y$2,Técnicos!$A$2:$A$100,IF(Projetos!$I40=1,Técnicos!$F$2:$F$100,IF(Projetos!$I40=2,Técnicos!$H$2:$H$100,Técnicos!$J$2:$J$100)),,0,1))</f>
        <v/>
      </c>
      <c r="Z41" s="15" t="str" cm="1">
        <f t="array" ref="Z41">IF(OR($B41="",Z$2=""),"",Projetos!$J40/_xlfn.XLOOKUP(Z$2,Técnicos!$A$2:$A$100,IF(Projetos!$I40=1,Técnicos!$F$2:$F$100,IF(Projetos!$I40=2,Técnicos!$H$2:$H$100,Técnicos!$J$2:$J$100)),,0,1))</f>
        <v/>
      </c>
      <c r="AA41" s="15" t="str" cm="1">
        <f t="array" ref="AA41">IF(OR($B41="",AA$2=""),"",Projetos!$J40/_xlfn.XLOOKUP(AA$2,Técnicos!$A$2:$A$100,IF(Projetos!$I40=1,Técnicos!$F$2:$F$100,IF(Projetos!$I40=2,Técnicos!$H$2:$H$100,Técnicos!$J$2:$J$100)),,0,1))</f>
        <v/>
      </c>
      <c r="AB41" s="15" t="str" cm="1">
        <f t="array" ref="AB41">IF(OR($B41="",AB$2=""),"",Projetos!$J40/_xlfn.XLOOKUP(AB$2,Técnicos!$A$2:$A$100,IF(Projetos!$I40=1,Técnicos!$F$2:$F$100,IF(Projetos!$I40=2,Técnicos!$H$2:$H$100,Técnicos!$J$2:$J$100)),,0,1))</f>
        <v/>
      </c>
      <c r="AC41" s="15" t="str" cm="1">
        <f t="array" ref="AC41">IF(OR($B41="",AC$2=""),"",Projetos!$J40/_xlfn.XLOOKUP(AC$2,Técnicos!$A$2:$A$100,IF(Projetos!$I40=1,Técnicos!$F$2:$F$100,IF(Projetos!$I40=2,Técnicos!$H$2:$H$100,Técnicos!$J$2:$J$100)),,0,1))</f>
        <v/>
      </c>
      <c r="AD41" s="15" t="str" cm="1">
        <f t="array" ref="AD41">IF(OR($B41="",AD$2=""),"",Projetos!$J40/_xlfn.XLOOKUP(AD$2,Técnicos!$A$2:$A$100,IF(Projetos!$I40=1,Técnicos!$F$2:$F$100,IF(Projetos!$I40=2,Técnicos!$H$2:$H$100,Técnicos!$J$2:$J$100)),,0,1))</f>
        <v/>
      </c>
      <c r="AE41" s="15" t="str" cm="1">
        <f t="array" ref="AE41">IF(OR($B41="",AE$2=""),"",Projetos!$J40/_xlfn.XLOOKUP(AE$2,Técnicos!$A$2:$A$100,IF(Projetos!$I40=1,Técnicos!$F$2:$F$100,IF(Projetos!$I40=2,Técnicos!$H$2:$H$100,Técnicos!$J$2:$J$100)),,0,1))</f>
        <v/>
      </c>
      <c r="AF41" s="15" t="str" cm="1">
        <f t="array" ref="AF41">IF(OR($B41="",AF$2=""),"",Projetos!$J40/_xlfn.XLOOKUP(AF$2,Técnicos!$A$2:$A$100,IF(Projetos!$I40=1,Técnicos!$F$2:$F$100,IF(Projetos!$I40=2,Técnicos!$H$2:$H$100,Técnicos!$J$2:$J$100)),,0,1))</f>
        <v/>
      </c>
      <c r="AG41" s="15" t="str" cm="1">
        <f t="array" ref="AG41">IF(OR($B41="",AG$2=""),"",Projetos!$J40/_xlfn.XLOOKUP(AG$2,Técnicos!$A$2:$A$100,IF(Projetos!$I40=1,Técnicos!$F$2:$F$100,IF(Projetos!$I40=2,Técnicos!$H$2:$H$100,Técnicos!$J$2:$J$100)),,0,1))</f>
        <v/>
      </c>
      <c r="AH41" s="15" t="str" cm="1">
        <f t="array" ref="AH41">IF(OR($B41="",AH$2=""),"",Projetos!$J40/_xlfn.XLOOKUP(AH$2,Técnicos!$A$2:$A$100,IF(Projetos!$I40=1,Técnicos!$F$2:$F$100,IF(Projetos!$I40=2,Técnicos!$H$2:$H$100,Técnicos!$J$2:$J$100)),,0,1))</f>
        <v/>
      </c>
      <c r="AI41" s="15" t="str" cm="1">
        <f t="array" ref="AI41">IF(OR($B41="",AI$2=""),"",Projetos!$J40/_xlfn.XLOOKUP(AI$2,Técnicos!$A$2:$A$100,IF(Projetos!$I40=1,Técnicos!$F$2:$F$100,IF(Projetos!$I40=2,Técnicos!$H$2:$H$100,Técnicos!$J$2:$J$100)),,0,1))</f>
        <v/>
      </c>
      <c r="AJ41" s="15" t="str" cm="1">
        <f t="array" ref="AJ41">IF(OR($B41="",AJ$2=""),"",Projetos!$J40/_xlfn.XLOOKUP(AJ$2,Técnicos!$A$2:$A$100,IF(Projetos!$I40=1,Técnicos!$F$2:$F$100,IF(Projetos!$I40=2,Técnicos!$H$2:$H$100,Técnicos!$J$2:$J$100)),,0,1))</f>
        <v/>
      </c>
      <c r="AK41" s="15" t="str" cm="1">
        <f t="array" ref="AK41">IF(OR($B41="",AK$2=""),"",Projetos!$J40/_xlfn.XLOOKUP(AK$2,Técnicos!$A$2:$A$100,IF(Projetos!$I40=1,Técnicos!$F$2:$F$100,IF(Projetos!$I40=2,Técnicos!$H$2:$H$100,Técnicos!$J$2:$J$100)),,0,1))</f>
        <v/>
      </c>
      <c r="AL41" s="15" t="str" cm="1">
        <f t="array" ref="AL41">IF(OR($B41="",AL$2=""),"",Projetos!$J40/_xlfn.XLOOKUP(AL$2,Técnicos!$A$2:$A$100,IF(Projetos!$I40=1,Técnicos!$F$2:$F$100,IF(Projetos!$I40=2,Técnicos!$H$2:$H$100,Técnicos!$J$2:$J$100)),,0,1))</f>
        <v/>
      </c>
      <c r="AM41" s="15" t="str" cm="1">
        <f t="array" ref="AM41">IF(OR($B41="",AM$2=""),"",Projetos!$J40/_xlfn.XLOOKUP(AM$2,Técnicos!$A$2:$A$100,IF(Projetos!$I40=1,Técnicos!$F$2:$F$100,IF(Projetos!$I40=2,Técnicos!$H$2:$H$100,Técnicos!$J$2:$J$100)),,0,1))</f>
        <v/>
      </c>
      <c r="AN41" s="15" t="str" cm="1">
        <f t="array" ref="AN41">IF(OR($B41="",AN$2=""),"",Projetos!$J40/_xlfn.XLOOKUP(AN$2,Técnicos!$A$2:$A$100,IF(Projetos!$I40=1,Técnicos!$F$2:$F$100,IF(Projetos!$I40=2,Técnicos!$H$2:$H$100,Técnicos!$J$2:$J$100)),,0,1))</f>
        <v/>
      </c>
      <c r="AO41" s="15" t="str" cm="1">
        <f t="array" ref="AO41">IF(OR($B41="",AO$2=""),"",Projetos!$J40/_xlfn.XLOOKUP(AO$2,Técnicos!$A$2:$A$100,IF(Projetos!$I40=1,Técnicos!$F$2:$F$100,IF(Projetos!$I40=2,Técnicos!$H$2:$H$100,Técnicos!$J$2:$J$100)),,0,1))</f>
        <v/>
      </c>
      <c r="AP41" s="15" t="str" cm="1">
        <f t="array" ref="AP41">IF(OR($B41="",AP$2=""),"",Projetos!$J40/_xlfn.XLOOKUP(AP$2,Técnicos!$A$2:$A$100,IF(Projetos!$I40=1,Técnicos!$F$2:$F$100,IF(Projetos!$I40=2,Técnicos!$H$2:$H$100,Técnicos!$J$2:$J$100)),,0,1))</f>
        <v/>
      </c>
      <c r="AQ41" s="15" t="str" cm="1">
        <f t="array" ref="AQ41">IF(OR($B41="",AQ$2=""),"",Projetos!$J40/_xlfn.XLOOKUP(AQ$2,Técnicos!$A$2:$A$100,IF(Projetos!$I40=1,Técnicos!$F$2:$F$100,IF(Projetos!$I40=2,Técnicos!$H$2:$H$100,Técnicos!$J$2:$J$100)),,0,1))</f>
        <v/>
      </c>
      <c r="AR41" s="15" t="str" cm="1">
        <f t="array" ref="AR41">IF(OR($B41="",AR$2=""),"",Projetos!$J40/_xlfn.XLOOKUP(AR$2,Técnicos!$A$2:$A$100,IF(Projetos!$I40=1,Técnicos!$F$2:$F$100,IF(Projetos!$I40=2,Técnicos!$H$2:$H$100,Técnicos!$J$2:$J$100)),,0,1))</f>
        <v/>
      </c>
      <c r="AS41" s="15" t="str" cm="1">
        <f t="array" ref="AS41">IF(OR($B41="",AS$2=""),"",Projetos!$J40/_xlfn.XLOOKUP(AS$2,Técnicos!$A$2:$A$100,IF(Projetos!$I40=1,Técnicos!$F$2:$F$100,IF(Projetos!$I40=2,Técnicos!$H$2:$H$100,Técnicos!$J$2:$J$100)),,0,1))</f>
        <v/>
      </c>
      <c r="AT41" s="15" t="str" cm="1">
        <f t="array" ref="AT41">IF(OR($B41="",AT$2=""),"",Projetos!$J40/_xlfn.XLOOKUP(AT$2,Técnicos!$A$2:$A$100,IF(Projetos!$I40=1,Técnicos!$F$2:$F$100,IF(Projetos!$I40=2,Técnicos!$H$2:$H$100,Técnicos!$J$2:$J$100)),,0,1))</f>
        <v/>
      </c>
      <c r="AU41" s="15" t="str" cm="1">
        <f t="array" ref="AU41">IF(OR($B41="",AU$2=""),"",Projetos!$J40/_xlfn.XLOOKUP(AU$2,Técnicos!$A$2:$A$100,IF(Projetos!$I40=1,Técnicos!$F$2:$F$100,IF(Projetos!$I40=2,Técnicos!$H$2:$H$100,Técnicos!$J$2:$J$100)),,0,1))</f>
        <v/>
      </c>
      <c r="AV41" s="15" t="str" cm="1">
        <f t="array" ref="AV41">IF(OR($B41="",AV$2=""),"",Projetos!$J40/_xlfn.XLOOKUP(AV$2,Técnicos!$A$2:$A$100,IF(Projetos!$I40=1,Técnicos!$F$2:$F$100,IF(Projetos!$I40=2,Técnicos!$H$2:$H$100,Técnicos!$J$2:$J$100)),,0,1))</f>
        <v/>
      </c>
      <c r="AW41" s="15" t="str" cm="1">
        <f t="array" ref="AW41">IF(OR($B41="",AW$2=""),"",Projetos!$J40/_xlfn.XLOOKUP(AW$2,Técnicos!$A$2:$A$100,IF(Projetos!$I40=1,Técnicos!$F$2:$F$100,IF(Projetos!$I40=2,Técnicos!$H$2:$H$100,Técnicos!$J$2:$J$100)),,0,1))</f>
        <v/>
      </c>
      <c r="AX41" s="15" t="str" cm="1">
        <f t="array" ref="AX41">IF(OR($B41="",AX$2=""),"",Projetos!$J40/_xlfn.XLOOKUP(AX$2,Técnicos!$A$2:$A$100,IF(Projetos!$I40=1,Técnicos!$F$2:$F$100,IF(Projetos!$I40=2,Técnicos!$H$2:$H$100,Técnicos!$J$2:$J$100)),,0,1))</f>
        <v/>
      </c>
      <c r="AY41" s="15" t="str" cm="1">
        <f t="array" ref="AY41">IF(OR($B41="",AY$2=""),"",Projetos!$J40/_xlfn.XLOOKUP(AY$2,Técnicos!$A$2:$A$100,IF(Projetos!$I40=1,Técnicos!$F$2:$F$100,IF(Projetos!$I40=2,Técnicos!$H$2:$H$100,Técnicos!$J$2:$J$100)),,0,1))</f>
        <v/>
      </c>
      <c r="AZ41" s="15" t="str" cm="1">
        <f t="array" ref="AZ41">IF(OR($B41="",AZ$2=""),"",Projetos!$J40/_xlfn.XLOOKUP(AZ$2,Técnicos!$A$2:$A$100,IF(Projetos!$I40=1,Técnicos!$F$2:$F$100,IF(Projetos!$I40=2,Técnicos!$H$2:$H$100,Técnicos!$J$2:$J$100)),,0,1))</f>
        <v/>
      </c>
      <c r="BA41" s="15" t="str" cm="1">
        <f t="array" ref="BA41">IF(OR($B41="",BA$2=""),"",Projetos!$J40/_xlfn.XLOOKUP(BA$2,Técnicos!$A$2:$A$100,IF(Projetos!$I40=1,Técnicos!$F$2:$F$100,IF(Projetos!$I40=2,Técnicos!$H$2:$H$100,Técnicos!$J$2:$J$100)),,0,1))</f>
        <v/>
      </c>
      <c r="BB41" s="15" t="str" cm="1">
        <f t="array" ref="BB41">IF(OR($B41="",BB$2=""),"",Projetos!$J40/_xlfn.XLOOKUP(BB$2,Técnicos!$A$2:$A$100,IF(Projetos!$I40=1,Técnicos!$F$2:$F$100,IF(Projetos!$I40=2,Técnicos!$H$2:$H$100,Técnicos!$J$2:$J$100)),,0,1))</f>
        <v/>
      </c>
      <c r="BC41" s="15" t="str" cm="1">
        <f t="array" ref="BC41">IF(OR($B41="",BC$2=""),"",Projetos!$J40/_xlfn.XLOOKUP(BC$2,Técnicos!$A$2:$A$100,IF(Projetos!$I40=1,Técnicos!$F$2:$F$100,IF(Projetos!$I40=2,Técnicos!$H$2:$H$100,Técnicos!$J$2:$J$100)),,0,1))</f>
        <v/>
      </c>
      <c r="BD41" s="15" t="str" cm="1">
        <f t="array" ref="BD41">IF(OR($B41="",BD$2=""),"",Projetos!$J40/_xlfn.XLOOKUP(BD$2,Técnicos!$A$2:$A$100,IF(Projetos!$I40=1,Técnicos!$F$2:$F$100,IF(Projetos!$I40=2,Técnicos!$H$2:$H$100,Técnicos!$J$2:$J$100)),,0,1))</f>
        <v/>
      </c>
      <c r="BE41" s="15" t="str" cm="1">
        <f t="array" ref="BE41">IF(OR($B41="",BE$2=""),"",Projetos!$J40/_xlfn.XLOOKUP(BE$2,Técnicos!$A$2:$A$100,IF(Projetos!$I40=1,Técnicos!$F$2:$F$100,IF(Projetos!$I40=2,Técnicos!$H$2:$H$100,Técnicos!$J$2:$J$100)),,0,1))</f>
        <v/>
      </c>
      <c r="BF41" s="15" t="str" cm="1">
        <f t="array" ref="BF41">IF(OR($B41="",BF$2=""),"",Projetos!$J40/_xlfn.XLOOKUP(BF$2,Técnicos!$A$2:$A$100,IF(Projetos!$I40=1,Técnicos!$F$2:$F$100,IF(Projetos!$I40=2,Técnicos!$H$2:$H$100,Técnicos!$J$2:$J$100)),,0,1))</f>
        <v/>
      </c>
      <c r="BG41" s="15" t="str" cm="1">
        <f t="array" ref="BG41">IF(OR($B41="",BG$2=""),"",Projetos!$J40/_xlfn.XLOOKUP(BG$2,Técnicos!$A$2:$A$100,IF(Projetos!$I40=1,Técnicos!$F$2:$F$100,IF(Projetos!$I40=2,Técnicos!$H$2:$H$100,Técnicos!$J$2:$J$100)),,0,1))</f>
        <v/>
      </c>
      <c r="BH41" s="15" t="str" cm="1">
        <f t="array" ref="BH41">IF(OR($B41="",BH$2=""),"",Projetos!$J40/_xlfn.XLOOKUP(BH$2,Técnicos!$A$2:$A$100,IF(Projetos!$I40=1,Técnicos!$F$2:$F$100,IF(Projetos!$I40=2,Técnicos!$H$2:$H$100,Técnicos!$J$2:$J$100)),,0,1))</f>
        <v/>
      </c>
      <c r="BI41" s="15" t="str" cm="1">
        <f t="array" ref="BI41">IF(OR($B41="",BI$2=""),"",Projetos!$J40/_xlfn.XLOOKUP(BI$2,Técnicos!$A$2:$A$100,IF(Projetos!$I40=1,Técnicos!$F$2:$F$100,IF(Projetos!$I40=2,Técnicos!$H$2:$H$100,Técnicos!$J$2:$J$100)),,0,1))</f>
        <v/>
      </c>
      <c r="BJ41" s="15" t="str" cm="1">
        <f t="array" ref="BJ41">IF(OR($B41="",BJ$2=""),"",Projetos!$J40/_xlfn.XLOOKUP(BJ$2,Técnicos!$A$2:$A$100,IF(Projetos!$I40=1,Técnicos!$F$2:$F$100,IF(Projetos!$I40=2,Técnicos!$H$2:$H$100,Técnicos!$J$2:$J$100)),,0,1))</f>
        <v/>
      </c>
      <c r="BK41" s="15" t="str" cm="1">
        <f t="array" ref="BK41">IF(OR($B41="",BK$2=""),"",Projetos!$J40/_xlfn.XLOOKUP(BK$2,Técnicos!$A$2:$A$100,IF(Projetos!$I40=1,Técnicos!$F$2:$F$100,IF(Projetos!$I40=2,Técnicos!$H$2:$H$100,Técnicos!$J$2:$J$100)),,0,1))</f>
        <v/>
      </c>
      <c r="BL41" s="15" t="str" cm="1">
        <f t="array" ref="BL41">IF(OR($B41="",BL$2=""),"",Projetos!$J40/_xlfn.XLOOKUP(BL$2,Técnicos!$A$2:$A$100,IF(Projetos!$I40=1,Técnicos!$F$2:$F$100,IF(Projetos!$I40=2,Técnicos!$H$2:$H$100,Técnicos!$J$2:$J$100)),,0,1))</f>
        <v/>
      </c>
      <c r="BM41" s="15" t="str" cm="1">
        <f t="array" ref="BM41">IF(OR($B41="",BM$2=""),"",Projetos!$J40/_xlfn.XLOOKUP(BM$2,Técnicos!$A$2:$A$100,IF(Projetos!$I40=1,Técnicos!$F$2:$F$100,IF(Projetos!$I40=2,Técnicos!$H$2:$H$100,Técnicos!$J$2:$J$100)),,0,1))</f>
        <v/>
      </c>
      <c r="BN41" s="15" t="str" cm="1">
        <f t="array" ref="BN41">IF(OR($B41="",BN$2=""),"",Projetos!$J40/_xlfn.XLOOKUP(BN$2,Técnicos!$A$2:$A$100,IF(Projetos!$I40=1,Técnicos!$F$2:$F$100,IF(Projetos!$I40=2,Técnicos!$H$2:$H$100,Técnicos!$J$2:$J$100)),,0,1))</f>
        <v/>
      </c>
    </row>
    <row r="42" spans="2:66" x14ac:dyDescent="0.3">
      <c r="C42" s="15" t="str" cm="1">
        <f t="array" ref="C42">IF(OR($B42="",C$2=""),"",Projetos!$J41/_xlfn.XLOOKUP(C$2,Técnicos!$A$2:$A$100,IF(Projetos!$I41=1,Técnicos!$F$2:$F$100,IF(Projetos!$I41=2,Técnicos!$H$2:$H$100,Técnicos!$J$2:$J$100)),,0,1))</f>
        <v/>
      </c>
      <c r="D42" s="15" t="str" cm="1">
        <f t="array" ref="D42">IF(OR($B42="",D$2=""),"",Projetos!$J41/_xlfn.XLOOKUP(D$2,Técnicos!$A$2:$A$100,IF(Projetos!$I41=1,Técnicos!$F$2:$F$100,IF(Projetos!$I41=2,Técnicos!$H$2:$H$100,Técnicos!$J$2:$J$100)),,0,1))</f>
        <v/>
      </c>
      <c r="E42" s="15" t="str" cm="1">
        <f t="array" ref="E42">IF(OR($B42="",E$2=""),"",Projetos!$J41/_xlfn.XLOOKUP(E$2,Técnicos!$A$2:$A$100,IF(Projetos!$I41=1,Técnicos!$F$2:$F$100,IF(Projetos!$I41=2,Técnicos!$H$2:$H$100,Técnicos!$J$2:$J$100)),,0,1))</f>
        <v/>
      </c>
      <c r="F42" s="15" t="str" cm="1">
        <f t="array" ref="F42">IF(OR($B42="",F$2=""),"",Projetos!$J41/_xlfn.XLOOKUP(F$2,Técnicos!$A$2:$A$100,IF(Projetos!$I41=1,Técnicos!$F$2:$F$100,IF(Projetos!$I41=2,Técnicos!$H$2:$H$100,Técnicos!$J$2:$J$100)),,0,1))</f>
        <v/>
      </c>
      <c r="G42" s="15" t="str" cm="1">
        <f t="array" ref="G42">IF(OR($B42="",G$2=""),"",Projetos!$J41/_xlfn.XLOOKUP(G$2,Técnicos!$A$2:$A$100,IF(Projetos!$I41=1,Técnicos!$F$2:$F$100,IF(Projetos!$I41=2,Técnicos!$H$2:$H$100,Técnicos!$J$2:$J$100)),,0,1))</f>
        <v/>
      </c>
      <c r="H42" s="15" t="str" cm="1">
        <f t="array" ref="H42">IF(OR($B42="",H$2=""),"",Projetos!$J41/_xlfn.XLOOKUP(H$2,Técnicos!$A$2:$A$100,IF(Projetos!$I41=1,Técnicos!$F$2:$F$100,IF(Projetos!$I41=2,Técnicos!$H$2:$H$100,Técnicos!$J$2:$J$100)),,0,1))</f>
        <v/>
      </c>
      <c r="I42" s="15" t="str" cm="1">
        <f t="array" ref="I42">IF(OR($B42="",I$2=""),"",Projetos!$J41/_xlfn.XLOOKUP(I$2,Técnicos!$A$2:$A$100,IF(Projetos!$I41=1,Técnicos!$F$2:$F$100,IF(Projetos!$I41=2,Técnicos!$H$2:$H$100,Técnicos!$J$2:$J$100)),,0,1))</f>
        <v/>
      </c>
      <c r="J42" s="15" t="str" cm="1">
        <f t="array" ref="J42">IF(OR($B42="",J$2=""),"",Projetos!$J41/_xlfn.XLOOKUP(J$2,Técnicos!$A$2:$A$100,IF(Projetos!$I41=1,Técnicos!$F$2:$F$100,IF(Projetos!$I41=2,Técnicos!$H$2:$H$100,Técnicos!$J$2:$J$100)),,0,1))</f>
        <v/>
      </c>
      <c r="K42" s="15" t="str" cm="1">
        <f t="array" ref="K42">IF(OR($B42="",K$2=""),"",Projetos!$J41/_xlfn.XLOOKUP(K$2,Técnicos!$A$2:$A$100,IF(Projetos!$I41=1,Técnicos!$F$2:$F$100,IF(Projetos!$I41=2,Técnicos!$H$2:$H$100,Técnicos!$J$2:$J$100)),,0,1))</f>
        <v/>
      </c>
      <c r="L42" s="15" t="str" cm="1">
        <f t="array" ref="L42">IF(OR($B42="",L$2=""),"",Projetos!$J41/_xlfn.XLOOKUP(L$2,Técnicos!$A$2:$A$100,IF(Projetos!$I41=1,Técnicos!$F$2:$F$100,IF(Projetos!$I41=2,Técnicos!$H$2:$H$100,Técnicos!$J$2:$J$100)),,0,1))</f>
        <v/>
      </c>
      <c r="M42" s="15" t="str" cm="1">
        <f t="array" ref="M42">IF(OR($B42="",M$2=""),"",Projetos!$J41/_xlfn.XLOOKUP(M$2,Técnicos!$A$2:$A$100,IF(Projetos!$I41=1,Técnicos!$F$2:$F$100,IF(Projetos!$I41=2,Técnicos!$H$2:$H$100,Técnicos!$J$2:$J$100)),,0,1))</f>
        <v/>
      </c>
      <c r="N42" s="15" t="str" cm="1">
        <f t="array" ref="N42">IF(OR($B42="",N$2=""),"",Projetos!$J41/_xlfn.XLOOKUP(N$2,Técnicos!$A$2:$A$100,IF(Projetos!$I41=1,Técnicos!$F$2:$F$100,IF(Projetos!$I41=2,Técnicos!$H$2:$H$100,Técnicos!$J$2:$J$100)),,0,1))</f>
        <v/>
      </c>
      <c r="O42" s="15" t="str" cm="1">
        <f t="array" ref="O42">IF(OR($B42="",O$2=""),"",Projetos!$J41/_xlfn.XLOOKUP(O$2,Técnicos!$A$2:$A$100,IF(Projetos!$I41=1,Técnicos!$F$2:$F$100,IF(Projetos!$I41=2,Técnicos!$H$2:$H$100,Técnicos!$J$2:$J$100)),,0,1))</f>
        <v/>
      </c>
      <c r="P42" s="15" t="str" cm="1">
        <f t="array" ref="P42">IF(OR($B42="",P$2=""),"",Projetos!$J41/_xlfn.XLOOKUP(P$2,Técnicos!$A$2:$A$100,IF(Projetos!$I41=1,Técnicos!$F$2:$F$100,IF(Projetos!$I41=2,Técnicos!$H$2:$H$100,Técnicos!$J$2:$J$100)),,0,1))</f>
        <v/>
      </c>
      <c r="Q42" s="15" t="str" cm="1">
        <f t="array" ref="Q42">IF(OR($B42="",Q$2=""),"",Projetos!$J41/_xlfn.XLOOKUP(Q$2,Técnicos!$A$2:$A$100,IF(Projetos!$I41=1,Técnicos!$F$2:$F$100,IF(Projetos!$I41=2,Técnicos!$H$2:$H$100,Técnicos!$J$2:$J$100)),,0,1))</f>
        <v/>
      </c>
      <c r="R42" s="15" t="str" cm="1">
        <f t="array" ref="R42">IF(OR($B42="",R$2=""),"",Projetos!$J41/_xlfn.XLOOKUP(R$2,Técnicos!$A$2:$A$100,IF(Projetos!$I41=1,Técnicos!$F$2:$F$100,IF(Projetos!$I41=2,Técnicos!$H$2:$H$100,Técnicos!$J$2:$J$100)),,0,1))</f>
        <v/>
      </c>
      <c r="S42" s="15" t="str" cm="1">
        <f t="array" ref="S42">IF(OR($B42="",S$2=""),"",Projetos!$J41/_xlfn.XLOOKUP(S$2,Técnicos!$A$2:$A$100,IF(Projetos!$I41=1,Técnicos!$F$2:$F$100,IF(Projetos!$I41=2,Técnicos!$H$2:$H$100,Técnicos!$J$2:$J$100)),,0,1))</f>
        <v/>
      </c>
      <c r="T42" s="15" t="str" cm="1">
        <f t="array" ref="T42">IF(OR($B42="",T$2=""),"",Projetos!$J41/_xlfn.XLOOKUP(T$2,Técnicos!$A$2:$A$100,IF(Projetos!$I41=1,Técnicos!$F$2:$F$100,IF(Projetos!$I41=2,Técnicos!$H$2:$H$100,Técnicos!$J$2:$J$100)),,0,1))</f>
        <v/>
      </c>
      <c r="U42" s="15" t="str" cm="1">
        <f t="array" ref="U42">IF(OR($B42="",U$2=""),"",Projetos!$J41/_xlfn.XLOOKUP(U$2,Técnicos!$A$2:$A$100,IF(Projetos!$I41=1,Técnicos!$F$2:$F$100,IF(Projetos!$I41=2,Técnicos!$H$2:$H$100,Técnicos!$J$2:$J$100)),,0,1))</f>
        <v/>
      </c>
      <c r="V42" s="15" t="str" cm="1">
        <f t="array" ref="V42">IF(OR($B42="",V$2=""),"",Projetos!$J41/_xlfn.XLOOKUP(V$2,Técnicos!$A$2:$A$100,IF(Projetos!$I41=1,Técnicos!$F$2:$F$100,IF(Projetos!$I41=2,Técnicos!$H$2:$H$100,Técnicos!$J$2:$J$100)),,0,1))</f>
        <v/>
      </c>
      <c r="W42" s="15" t="str" cm="1">
        <f t="array" ref="W42">IF(OR($B42="",W$2=""),"",Projetos!$J41/_xlfn.XLOOKUP(W$2,Técnicos!$A$2:$A$100,IF(Projetos!$I41=1,Técnicos!$F$2:$F$100,IF(Projetos!$I41=2,Técnicos!$H$2:$H$100,Técnicos!$J$2:$J$100)),,0,1))</f>
        <v/>
      </c>
      <c r="X42" s="15" t="str" cm="1">
        <f t="array" ref="X42">IF(OR($B42="",X$2=""),"",Projetos!$J41/_xlfn.XLOOKUP(X$2,Técnicos!$A$2:$A$100,IF(Projetos!$I41=1,Técnicos!$F$2:$F$100,IF(Projetos!$I41=2,Técnicos!$H$2:$H$100,Técnicos!$J$2:$J$100)),,0,1))</f>
        <v/>
      </c>
      <c r="Y42" s="15" t="str" cm="1">
        <f t="array" ref="Y42">IF(OR($B42="",Y$2=""),"",Projetos!$J41/_xlfn.XLOOKUP(Y$2,Técnicos!$A$2:$A$100,IF(Projetos!$I41=1,Técnicos!$F$2:$F$100,IF(Projetos!$I41=2,Técnicos!$H$2:$H$100,Técnicos!$J$2:$J$100)),,0,1))</f>
        <v/>
      </c>
      <c r="Z42" s="15" t="str" cm="1">
        <f t="array" ref="Z42">IF(OR($B42="",Z$2=""),"",Projetos!$J41/_xlfn.XLOOKUP(Z$2,Técnicos!$A$2:$A$100,IF(Projetos!$I41=1,Técnicos!$F$2:$F$100,IF(Projetos!$I41=2,Técnicos!$H$2:$H$100,Técnicos!$J$2:$J$100)),,0,1))</f>
        <v/>
      </c>
      <c r="AA42" s="15" t="str" cm="1">
        <f t="array" ref="AA42">IF(OR($B42="",AA$2=""),"",Projetos!$J41/_xlfn.XLOOKUP(AA$2,Técnicos!$A$2:$A$100,IF(Projetos!$I41=1,Técnicos!$F$2:$F$100,IF(Projetos!$I41=2,Técnicos!$H$2:$H$100,Técnicos!$J$2:$J$100)),,0,1))</f>
        <v/>
      </c>
      <c r="AB42" s="15" t="str" cm="1">
        <f t="array" ref="AB42">IF(OR($B42="",AB$2=""),"",Projetos!$J41/_xlfn.XLOOKUP(AB$2,Técnicos!$A$2:$A$100,IF(Projetos!$I41=1,Técnicos!$F$2:$F$100,IF(Projetos!$I41=2,Técnicos!$H$2:$H$100,Técnicos!$J$2:$J$100)),,0,1))</f>
        <v/>
      </c>
      <c r="AC42" s="15" t="str" cm="1">
        <f t="array" ref="AC42">IF(OR($B42="",AC$2=""),"",Projetos!$J41/_xlfn.XLOOKUP(AC$2,Técnicos!$A$2:$A$100,IF(Projetos!$I41=1,Técnicos!$F$2:$F$100,IF(Projetos!$I41=2,Técnicos!$H$2:$H$100,Técnicos!$J$2:$J$100)),,0,1))</f>
        <v/>
      </c>
      <c r="AD42" s="15" t="str" cm="1">
        <f t="array" ref="AD42">IF(OR($B42="",AD$2=""),"",Projetos!$J41/_xlfn.XLOOKUP(AD$2,Técnicos!$A$2:$A$100,IF(Projetos!$I41=1,Técnicos!$F$2:$F$100,IF(Projetos!$I41=2,Técnicos!$H$2:$H$100,Técnicos!$J$2:$J$100)),,0,1))</f>
        <v/>
      </c>
      <c r="AE42" s="15" t="str" cm="1">
        <f t="array" ref="AE42">IF(OR($B42="",AE$2=""),"",Projetos!$J41/_xlfn.XLOOKUP(AE$2,Técnicos!$A$2:$A$100,IF(Projetos!$I41=1,Técnicos!$F$2:$F$100,IF(Projetos!$I41=2,Técnicos!$H$2:$H$100,Técnicos!$J$2:$J$100)),,0,1))</f>
        <v/>
      </c>
      <c r="AF42" s="15" t="str" cm="1">
        <f t="array" ref="AF42">IF(OR($B42="",AF$2=""),"",Projetos!$J41/_xlfn.XLOOKUP(AF$2,Técnicos!$A$2:$A$100,IF(Projetos!$I41=1,Técnicos!$F$2:$F$100,IF(Projetos!$I41=2,Técnicos!$H$2:$H$100,Técnicos!$J$2:$J$100)),,0,1))</f>
        <v/>
      </c>
      <c r="AG42" s="15" t="str" cm="1">
        <f t="array" ref="AG42">IF(OR($B42="",AG$2=""),"",Projetos!$J41/_xlfn.XLOOKUP(AG$2,Técnicos!$A$2:$A$100,IF(Projetos!$I41=1,Técnicos!$F$2:$F$100,IF(Projetos!$I41=2,Técnicos!$H$2:$H$100,Técnicos!$J$2:$J$100)),,0,1))</f>
        <v/>
      </c>
      <c r="AH42" s="15" t="str" cm="1">
        <f t="array" ref="AH42">IF(OR($B42="",AH$2=""),"",Projetos!$J41/_xlfn.XLOOKUP(AH$2,Técnicos!$A$2:$A$100,IF(Projetos!$I41=1,Técnicos!$F$2:$F$100,IF(Projetos!$I41=2,Técnicos!$H$2:$H$100,Técnicos!$J$2:$J$100)),,0,1))</f>
        <v/>
      </c>
      <c r="AI42" s="15" t="str" cm="1">
        <f t="array" ref="AI42">IF(OR($B42="",AI$2=""),"",Projetos!$J41/_xlfn.XLOOKUP(AI$2,Técnicos!$A$2:$A$100,IF(Projetos!$I41=1,Técnicos!$F$2:$F$100,IF(Projetos!$I41=2,Técnicos!$H$2:$H$100,Técnicos!$J$2:$J$100)),,0,1))</f>
        <v/>
      </c>
      <c r="AJ42" s="15" t="str" cm="1">
        <f t="array" ref="AJ42">IF(OR($B42="",AJ$2=""),"",Projetos!$J41/_xlfn.XLOOKUP(AJ$2,Técnicos!$A$2:$A$100,IF(Projetos!$I41=1,Técnicos!$F$2:$F$100,IF(Projetos!$I41=2,Técnicos!$H$2:$H$100,Técnicos!$J$2:$J$100)),,0,1))</f>
        <v/>
      </c>
      <c r="AK42" s="15" t="str" cm="1">
        <f t="array" ref="AK42">IF(OR($B42="",AK$2=""),"",Projetos!$J41/_xlfn.XLOOKUP(AK$2,Técnicos!$A$2:$A$100,IF(Projetos!$I41=1,Técnicos!$F$2:$F$100,IF(Projetos!$I41=2,Técnicos!$H$2:$H$100,Técnicos!$J$2:$J$100)),,0,1))</f>
        <v/>
      </c>
      <c r="AL42" s="15" t="str" cm="1">
        <f t="array" ref="AL42">IF(OR($B42="",AL$2=""),"",Projetos!$J41/_xlfn.XLOOKUP(AL$2,Técnicos!$A$2:$A$100,IF(Projetos!$I41=1,Técnicos!$F$2:$F$100,IF(Projetos!$I41=2,Técnicos!$H$2:$H$100,Técnicos!$J$2:$J$100)),,0,1))</f>
        <v/>
      </c>
      <c r="AM42" s="15" t="str" cm="1">
        <f t="array" ref="AM42">IF(OR($B42="",AM$2=""),"",Projetos!$J41/_xlfn.XLOOKUP(AM$2,Técnicos!$A$2:$A$100,IF(Projetos!$I41=1,Técnicos!$F$2:$F$100,IF(Projetos!$I41=2,Técnicos!$H$2:$H$100,Técnicos!$J$2:$J$100)),,0,1))</f>
        <v/>
      </c>
      <c r="AN42" s="15" t="str" cm="1">
        <f t="array" ref="AN42">IF(OR($B42="",AN$2=""),"",Projetos!$J41/_xlfn.XLOOKUP(AN$2,Técnicos!$A$2:$A$100,IF(Projetos!$I41=1,Técnicos!$F$2:$F$100,IF(Projetos!$I41=2,Técnicos!$H$2:$H$100,Técnicos!$J$2:$J$100)),,0,1))</f>
        <v/>
      </c>
      <c r="AO42" s="15" t="str" cm="1">
        <f t="array" ref="AO42">IF(OR($B42="",AO$2=""),"",Projetos!$J41/_xlfn.XLOOKUP(AO$2,Técnicos!$A$2:$A$100,IF(Projetos!$I41=1,Técnicos!$F$2:$F$100,IF(Projetos!$I41=2,Técnicos!$H$2:$H$100,Técnicos!$J$2:$J$100)),,0,1))</f>
        <v/>
      </c>
      <c r="AP42" s="15" t="str" cm="1">
        <f t="array" ref="AP42">IF(OR($B42="",AP$2=""),"",Projetos!$J41/_xlfn.XLOOKUP(AP$2,Técnicos!$A$2:$A$100,IF(Projetos!$I41=1,Técnicos!$F$2:$F$100,IF(Projetos!$I41=2,Técnicos!$H$2:$H$100,Técnicos!$J$2:$J$100)),,0,1))</f>
        <v/>
      </c>
      <c r="AQ42" s="15" t="str" cm="1">
        <f t="array" ref="AQ42">IF(OR($B42="",AQ$2=""),"",Projetos!$J41/_xlfn.XLOOKUP(AQ$2,Técnicos!$A$2:$A$100,IF(Projetos!$I41=1,Técnicos!$F$2:$F$100,IF(Projetos!$I41=2,Técnicos!$H$2:$H$100,Técnicos!$J$2:$J$100)),,0,1))</f>
        <v/>
      </c>
      <c r="AR42" s="15" t="str" cm="1">
        <f t="array" ref="AR42">IF(OR($B42="",AR$2=""),"",Projetos!$J41/_xlfn.XLOOKUP(AR$2,Técnicos!$A$2:$A$100,IF(Projetos!$I41=1,Técnicos!$F$2:$F$100,IF(Projetos!$I41=2,Técnicos!$H$2:$H$100,Técnicos!$J$2:$J$100)),,0,1))</f>
        <v/>
      </c>
      <c r="AS42" s="15" t="str" cm="1">
        <f t="array" ref="AS42">IF(OR($B42="",AS$2=""),"",Projetos!$J41/_xlfn.XLOOKUP(AS$2,Técnicos!$A$2:$A$100,IF(Projetos!$I41=1,Técnicos!$F$2:$F$100,IF(Projetos!$I41=2,Técnicos!$H$2:$H$100,Técnicos!$J$2:$J$100)),,0,1))</f>
        <v/>
      </c>
      <c r="AT42" s="15" t="str" cm="1">
        <f t="array" ref="AT42">IF(OR($B42="",AT$2=""),"",Projetos!$J41/_xlfn.XLOOKUP(AT$2,Técnicos!$A$2:$A$100,IF(Projetos!$I41=1,Técnicos!$F$2:$F$100,IF(Projetos!$I41=2,Técnicos!$H$2:$H$100,Técnicos!$J$2:$J$100)),,0,1))</f>
        <v/>
      </c>
      <c r="AU42" s="15" t="str" cm="1">
        <f t="array" ref="AU42">IF(OR($B42="",AU$2=""),"",Projetos!$J41/_xlfn.XLOOKUP(AU$2,Técnicos!$A$2:$A$100,IF(Projetos!$I41=1,Técnicos!$F$2:$F$100,IF(Projetos!$I41=2,Técnicos!$H$2:$H$100,Técnicos!$J$2:$J$100)),,0,1))</f>
        <v/>
      </c>
      <c r="AV42" s="15" t="str" cm="1">
        <f t="array" ref="AV42">IF(OR($B42="",AV$2=""),"",Projetos!$J41/_xlfn.XLOOKUP(AV$2,Técnicos!$A$2:$A$100,IF(Projetos!$I41=1,Técnicos!$F$2:$F$100,IF(Projetos!$I41=2,Técnicos!$H$2:$H$100,Técnicos!$J$2:$J$100)),,0,1))</f>
        <v/>
      </c>
      <c r="AW42" s="15" t="str" cm="1">
        <f t="array" ref="AW42">IF(OR($B42="",AW$2=""),"",Projetos!$J41/_xlfn.XLOOKUP(AW$2,Técnicos!$A$2:$A$100,IF(Projetos!$I41=1,Técnicos!$F$2:$F$100,IF(Projetos!$I41=2,Técnicos!$H$2:$H$100,Técnicos!$J$2:$J$100)),,0,1))</f>
        <v/>
      </c>
      <c r="AX42" s="15" t="str" cm="1">
        <f t="array" ref="AX42">IF(OR($B42="",AX$2=""),"",Projetos!$J41/_xlfn.XLOOKUP(AX$2,Técnicos!$A$2:$A$100,IF(Projetos!$I41=1,Técnicos!$F$2:$F$100,IF(Projetos!$I41=2,Técnicos!$H$2:$H$100,Técnicos!$J$2:$J$100)),,0,1))</f>
        <v/>
      </c>
      <c r="AY42" s="15" t="str" cm="1">
        <f t="array" ref="AY42">IF(OR($B42="",AY$2=""),"",Projetos!$J41/_xlfn.XLOOKUP(AY$2,Técnicos!$A$2:$A$100,IF(Projetos!$I41=1,Técnicos!$F$2:$F$100,IF(Projetos!$I41=2,Técnicos!$H$2:$H$100,Técnicos!$J$2:$J$100)),,0,1))</f>
        <v/>
      </c>
      <c r="AZ42" s="15" t="str" cm="1">
        <f t="array" ref="AZ42">IF(OR($B42="",AZ$2=""),"",Projetos!$J41/_xlfn.XLOOKUP(AZ$2,Técnicos!$A$2:$A$100,IF(Projetos!$I41=1,Técnicos!$F$2:$F$100,IF(Projetos!$I41=2,Técnicos!$H$2:$H$100,Técnicos!$J$2:$J$100)),,0,1))</f>
        <v/>
      </c>
      <c r="BA42" s="15" t="str" cm="1">
        <f t="array" ref="BA42">IF(OR($B42="",BA$2=""),"",Projetos!$J41/_xlfn.XLOOKUP(BA$2,Técnicos!$A$2:$A$100,IF(Projetos!$I41=1,Técnicos!$F$2:$F$100,IF(Projetos!$I41=2,Técnicos!$H$2:$H$100,Técnicos!$J$2:$J$100)),,0,1))</f>
        <v/>
      </c>
      <c r="BB42" s="15" t="str" cm="1">
        <f t="array" ref="BB42">IF(OR($B42="",BB$2=""),"",Projetos!$J41/_xlfn.XLOOKUP(BB$2,Técnicos!$A$2:$A$100,IF(Projetos!$I41=1,Técnicos!$F$2:$F$100,IF(Projetos!$I41=2,Técnicos!$H$2:$H$100,Técnicos!$J$2:$J$100)),,0,1))</f>
        <v/>
      </c>
      <c r="BC42" s="15" t="str" cm="1">
        <f t="array" ref="BC42">IF(OR($B42="",BC$2=""),"",Projetos!$J41/_xlfn.XLOOKUP(BC$2,Técnicos!$A$2:$A$100,IF(Projetos!$I41=1,Técnicos!$F$2:$F$100,IF(Projetos!$I41=2,Técnicos!$H$2:$H$100,Técnicos!$J$2:$J$100)),,0,1))</f>
        <v/>
      </c>
      <c r="BD42" s="15" t="str" cm="1">
        <f t="array" ref="BD42">IF(OR($B42="",BD$2=""),"",Projetos!$J41/_xlfn.XLOOKUP(BD$2,Técnicos!$A$2:$A$100,IF(Projetos!$I41=1,Técnicos!$F$2:$F$100,IF(Projetos!$I41=2,Técnicos!$H$2:$H$100,Técnicos!$J$2:$J$100)),,0,1))</f>
        <v/>
      </c>
      <c r="BE42" s="15" t="str" cm="1">
        <f t="array" ref="BE42">IF(OR($B42="",BE$2=""),"",Projetos!$J41/_xlfn.XLOOKUP(BE$2,Técnicos!$A$2:$A$100,IF(Projetos!$I41=1,Técnicos!$F$2:$F$100,IF(Projetos!$I41=2,Técnicos!$H$2:$H$100,Técnicos!$J$2:$J$100)),,0,1))</f>
        <v/>
      </c>
      <c r="BF42" s="15" t="str" cm="1">
        <f t="array" ref="BF42">IF(OR($B42="",BF$2=""),"",Projetos!$J41/_xlfn.XLOOKUP(BF$2,Técnicos!$A$2:$A$100,IF(Projetos!$I41=1,Técnicos!$F$2:$F$100,IF(Projetos!$I41=2,Técnicos!$H$2:$H$100,Técnicos!$J$2:$J$100)),,0,1))</f>
        <v/>
      </c>
      <c r="BG42" s="15" t="str" cm="1">
        <f t="array" ref="BG42">IF(OR($B42="",BG$2=""),"",Projetos!$J41/_xlfn.XLOOKUP(BG$2,Técnicos!$A$2:$A$100,IF(Projetos!$I41=1,Técnicos!$F$2:$F$100,IF(Projetos!$I41=2,Técnicos!$H$2:$H$100,Técnicos!$J$2:$J$100)),,0,1))</f>
        <v/>
      </c>
      <c r="BH42" s="15" t="str" cm="1">
        <f t="array" ref="BH42">IF(OR($B42="",BH$2=""),"",Projetos!$J41/_xlfn.XLOOKUP(BH$2,Técnicos!$A$2:$A$100,IF(Projetos!$I41=1,Técnicos!$F$2:$F$100,IF(Projetos!$I41=2,Técnicos!$H$2:$H$100,Técnicos!$J$2:$J$100)),,0,1))</f>
        <v/>
      </c>
      <c r="BI42" s="15" t="str" cm="1">
        <f t="array" ref="BI42">IF(OR($B42="",BI$2=""),"",Projetos!$J41/_xlfn.XLOOKUP(BI$2,Técnicos!$A$2:$A$100,IF(Projetos!$I41=1,Técnicos!$F$2:$F$100,IF(Projetos!$I41=2,Técnicos!$H$2:$H$100,Técnicos!$J$2:$J$100)),,0,1))</f>
        <v/>
      </c>
      <c r="BJ42" s="15" t="str" cm="1">
        <f t="array" ref="BJ42">IF(OR($B42="",BJ$2=""),"",Projetos!$J41/_xlfn.XLOOKUP(BJ$2,Técnicos!$A$2:$A$100,IF(Projetos!$I41=1,Técnicos!$F$2:$F$100,IF(Projetos!$I41=2,Técnicos!$H$2:$H$100,Técnicos!$J$2:$J$100)),,0,1))</f>
        <v/>
      </c>
      <c r="BK42" s="15" t="str" cm="1">
        <f t="array" ref="BK42">IF(OR($B42="",BK$2=""),"",Projetos!$J41/_xlfn.XLOOKUP(BK$2,Técnicos!$A$2:$A$100,IF(Projetos!$I41=1,Técnicos!$F$2:$F$100,IF(Projetos!$I41=2,Técnicos!$H$2:$H$100,Técnicos!$J$2:$J$100)),,0,1))</f>
        <v/>
      </c>
      <c r="BL42" s="15" t="str" cm="1">
        <f t="array" ref="BL42">IF(OR($B42="",BL$2=""),"",Projetos!$J41/_xlfn.XLOOKUP(BL$2,Técnicos!$A$2:$A$100,IF(Projetos!$I41=1,Técnicos!$F$2:$F$100,IF(Projetos!$I41=2,Técnicos!$H$2:$H$100,Técnicos!$J$2:$J$100)),,0,1))</f>
        <v/>
      </c>
      <c r="BM42" s="15" t="str" cm="1">
        <f t="array" ref="BM42">IF(OR($B42="",BM$2=""),"",Projetos!$J41/_xlfn.XLOOKUP(BM$2,Técnicos!$A$2:$A$100,IF(Projetos!$I41=1,Técnicos!$F$2:$F$100,IF(Projetos!$I41=2,Técnicos!$H$2:$H$100,Técnicos!$J$2:$J$100)),,0,1))</f>
        <v/>
      </c>
      <c r="BN42" s="15" t="str" cm="1">
        <f t="array" ref="BN42">IF(OR($B42="",BN$2=""),"",Projetos!$J41/_xlfn.XLOOKUP(BN$2,Técnicos!$A$2:$A$100,IF(Projetos!$I41=1,Técnicos!$F$2:$F$100,IF(Projetos!$I41=2,Técnicos!$H$2:$H$100,Técnicos!$J$2:$J$100)),,0,1))</f>
        <v/>
      </c>
    </row>
    <row r="43" spans="2:66" x14ac:dyDescent="0.3">
      <c r="C43" s="15" t="str" cm="1">
        <f t="array" ref="C43">IF(OR($B43="",C$2=""),"",Projetos!$J42/_xlfn.XLOOKUP(C$2,Técnicos!$A$2:$A$100,IF(Projetos!$I42=1,Técnicos!$F$2:$F$100,IF(Projetos!$I42=2,Técnicos!$H$2:$H$100,Técnicos!$J$2:$J$100)),,0,1))</f>
        <v/>
      </c>
      <c r="D43" s="15" t="str" cm="1">
        <f t="array" ref="D43">IF(OR($B43="",D$2=""),"",Projetos!$J42/_xlfn.XLOOKUP(D$2,Técnicos!$A$2:$A$100,IF(Projetos!$I42=1,Técnicos!$F$2:$F$100,IF(Projetos!$I42=2,Técnicos!$H$2:$H$100,Técnicos!$J$2:$J$100)),,0,1))</f>
        <v/>
      </c>
      <c r="E43" s="15" t="str" cm="1">
        <f t="array" ref="E43">IF(OR($B43="",E$2=""),"",Projetos!$J42/_xlfn.XLOOKUP(E$2,Técnicos!$A$2:$A$100,IF(Projetos!$I42=1,Técnicos!$F$2:$F$100,IF(Projetos!$I42=2,Técnicos!$H$2:$H$100,Técnicos!$J$2:$J$100)),,0,1))</f>
        <v/>
      </c>
      <c r="F43" s="15" t="str" cm="1">
        <f t="array" ref="F43">IF(OR($B43="",F$2=""),"",Projetos!$J42/_xlfn.XLOOKUP(F$2,Técnicos!$A$2:$A$100,IF(Projetos!$I42=1,Técnicos!$F$2:$F$100,IF(Projetos!$I42=2,Técnicos!$H$2:$H$100,Técnicos!$J$2:$J$100)),,0,1))</f>
        <v/>
      </c>
      <c r="G43" s="15" t="str" cm="1">
        <f t="array" ref="G43">IF(OR($B43="",G$2=""),"",Projetos!$J42/_xlfn.XLOOKUP(G$2,Técnicos!$A$2:$A$100,IF(Projetos!$I42=1,Técnicos!$F$2:$F$100,IF(Projetos!$I42=2,Técnicos!$H$2:$H$100,Técnicos!$J$2:$J$100)),,0,1))</f>
        <v/>
      </c>
      <c r="H43" s="15" t="str" cm="1">
        <f t="array" ref="H43">IF(OR($B43="",H$2=""),"",Projetos!$J42/_xlfn.XLOOKUP(H$2,Técnicos!$A$2:$A$100,IF(Projetos!$I42=1,Técnicos!$F$2:$F$100,IF(Projetos!$I42=2,Técnicos!$H$2:$H$100,Técnicos!$J$2:$J$100)),,0,1))</f>
        <v/>
      </c>
      <c r="I43" s="15" t="str" cm="1">
        <f t="array" ref="I43">IF(OR($B43="",I$2=""),"",Projetos!$J42/_xlfn.XLOOKUP(I$2,Técnicos!$A$2:$A$100,IF(Projetos!$I42=1,Técnicos!$F$2:$F$100,IF(Projetos!$I42=2,Técnicos!$H$2:$H$100,Técnicos!$J$2:$J$100)),,0,1))</f>
        <v/>
      </c>
      <c r="J43" s="15" t="str" cm="1">
        <f t="array" ref="J43">IF(OR($B43="",J$2=""),"",Projetos!$J42/_xlfn.XLOOKUP(J$2,Técnicos!$A$2:$A$100,IF(Projetos!$I42=1,Técnicos!$F$2:$F$100,IF(Projetos!$I42=2,Técnicos!$H$2:$H$100,Técnicos!$J$2:$J$100)),,0,1))</f>
        <v/>
      </c>
      <c r="K43" s="15" t="str" cm="1">
        <f t="array" ref="K43">IF(OR($B43="",K$2=""),"",Projetos!$J42/_xlfn.XLOOKUP(K$2,Técnicos!$A$2:$A$100,IF(Projetos!$I42=1,Técnicos!$F$2:$F$100,IF(Projetos!$I42=2,Técnicos!$H$2:$H$100,Técnicos!$J$2:$J$100)),,0,1))</f>
        <v/>
      </c>
      <c r="L43" s="15" t="str" cm="1">
        <f t="array" ref="L43">IF(OR($B43="",L$2=""),"",Projetos!$J42/_xlfn.XLOOKUP(L$2,Técnicos!$A$2:$A$100,IF(Projetos!$I42=1,Técnicos!$F$2:$F$100,IF(Projetos!$I42=2,Técnicos!$H$2:$H$100,Técnicos!$J$2:$J$100)),,0,1))</f>
        <v/>
      </c>
      <c r="M43" s="15" t="str" cm="1">
        <f t="array" ref="M43">IF(OR($B43="",M$2=""),"",Projetos!$J42/_xlfn.XLOOKUP(M$2,Técnicos!$A$2:$A$100,IF(Projetos!$I42=1,Técnicos!$F$2:$F$100,IF(Projetos!$I42=2,Técnicos!$H$2:$H$100,Técnicos!$J$2:$J$100)),,0,1))</f>
        <v/>
      </c>
      <c r="N43" s="15" t="str" cm="1">
        <f t="array" ref="N43">IF(OR($B43="",N$2=""),"",Projetos!$J42/_xlfn.XLOOKUP(N$2,Técnicos!$A$2:$A$100,IF(Projetos!$I42=1,Técnicos!$F$2:$F$100,IF(Projetos!$I42=2,Técnicos!$H$2:$H$100,Técnicos!$J$2:$J$100)),,0,1))</f>
        <v/>
      </c>
      <c r="O43" s="15" t="str" cm="1">
        <f t="array" ref="O43">IF(OR($B43="",O$2=""),"",Projetos!$J42/_xlfn.XLOOKUP(O$2,Técnicos!$A$2:$A$100,IF(Projetos!$I42=1,Técnicos!$F$2:$F$100,IF(Projetos!$I42=2,Técnicos!$H$2:$H$100,Técnicos!$J$2:$J$100)),,0,1))</f>
        <v/>
      </c>
      <c r="P43" s="15" t="str" cm="1">
        <f t="array" ref="P43">IF(OR($B43="",P$2=""),"",Projetos!$J42/_xlfn.XLOOKUP(P$2,Técnicos!$A$2:$A$100,IF(Projetos!$I42=1,Técnicos!$F$2:$F$100,IF(Projetos!$I42=2,Técnicos!$H$2:$H$100,Técnicos!$J$2:$J$100)),,0,1))</f>
        <v/>
      </c>
      <c r="Q43" s="15" t="str" cm="1">
        <f t="array" ref="Q43">IF(OR($B43="",Q$2=""),"",Projetos!$J42/_xlfn.XLOOKUP(Q$2,Técnicos!$A$2:$A$100,IF(Projetos!$I42=1,Técnicos!$F$2:$F$100,IF(Projetos!$I42=2,Técnicos!$H$2:$H$100,Técnicos!$J$2:$J$100)),,0,1))</f>
        <v/>
      </c>
      <c r="R43" s="15" t="str" cm="1">
        <f t="array" ref="R43">IF(OR($B43="",R$2=""),"",Projetos!$J42/_xlfn.XLOOKUP(R$2,Técnicos!$A$2:$A$100,IF(Projetos!$I42=1,Técnicos!$F$2:$F$100,IF(Projetos!$I42=2,Técnicos!$H$2:$H$100,Técnicos!$J$2:$J$100)),,0,1))</f>
        <v/>
      </c>
      <c r="S43" s="15" t="str" cm="1">
        <f t="array" ref="S43">IF(OR($B43="",S$2=""),"",Projetos!$J42/_xlfn.XLOOKUP(S$2,Técnicos!$A$2:$A$100,IF(Projetos!$I42=1,Técnicos!$F$2:$F$100,IF(Projetos!$I42=2,Técnicos!$H$2:$H$100,Técnicos!$J$2:$J$100)),,0,1))</f>
        <v/>
      </c>
      <c r="T43" s="15" t="str" cm="1">
        <f t="array" ref="T43">IF(OR($B43="",T$2=""),"",Projetos!$J42/_xlfn.XLOOKUP(T$2,Técnicos!$A$2:$A$100,IF(Projetos!$I42=1,Técnicos!$F$2:$F$100,IF(Projetos!$I42=2,Técnicos!$H$2:$H$100,Técnicos!$J$2:$J$100)),,0,1))</f>
        <v/>
      </c>
      <c r="U43" s="15" t="str" cm="1">
        <f t="array" ref="U43">IF(OR($B43="",U$2=""),"",Projetos!$J42/_xlfn.XLOOKUP(U$2,Técnicos!$A$2:$A$100,IF(Projetos!$I42=1,Técnicos!$F$2:$F$100,IF(Projetos!$I42=2,Técnicos!$H$2:$H$100,Técnicos!$J$2:$J$100)),,0,1))</f>
        <v/>
      </c>
      <c r="V43" s="15" t="str" cm="1">
        <f t="array" ref="V43">IF(OR($B43="",V$2=""),"",Projetos!$J42/_xlfn.XLOOKUP(V$2,Técnicos!$A$2:$A$100,IF(Projetos!$I42=1,Técnicos!$F$2:$F$100,IF(Projetos!$I42=2,Técnicos!$H$2:$H$100,Técnicos!$J$2:$J$100)),,0,1))</f>
        <v/>
      </c>
      <c r="W43" s="15" t="str" cm="1">
        <f t="array" ref="W43">IF(OR($B43="",W$2=""),"",Projetos!$J42/_xlfn.XLOOKUP(W$2,Técnicos!$A$2:$A$100,IF(Projetos!$I42=1,Técnicos!$F$2:$F$100,IF(Projetos!$I42=2,Técnicos!$H$2:$H$100,Técnicos!$J$2:$J$100)),,0,1))</f>
        <v/>
      </c>
      <c r="X43" s="15" t="str" cm="1">
        <f t="array" ref="X43">IF(OR($B43="",X$2=""),"",Projetos!$J42/_xlfn.XLOOKUP(X$2,Técnicos!$A$2:$A$100,IF(Projetos!$I42=1,Técnicos!$F$2:$F$100,IF(Projetos!$I42=2,Técnicos!$H$2:$H$100,Técnicos!$J$2:$J$100)),,0,1))</f>
        <v/>
      </c>
      <c r="Y43" s="15" t="str" cm="1">
        <f t="array" ref="Y43">IF(OR($B43="",Y$2=""),"",Projetos!$J42/_xlfn.XLOOKUP(Y$2,Técnicos!$A$2:$A$100,IF(Projetos!$I42=1,Técnicos!$F$2:$F$100,IF(Projetos!$I42=2,Técnicos!$H$2:$H$100,Técnicos!$J$2:$J$100)),,0,1))</f>
        <v/>
      </c>
      <c r="Z43" s="15" t="str" cm="1">
        <f t="array" ref="Z43">IF(OR($B43="",Z$2=""),"",Projetos!$J42/_xlfn.XLOOKUP(Z$2,Técnicos!$A$2:$A$100,IF(Projetos!$I42=1,Técnicos!$F$2:$F$100,IF(Projetos!$I42=2,Técnicos!$H$2:$H$100,Técnicos!$J$2:$J$100)),,0,1))</f>
        <v/>
      </c>
      <c r="AA43" s="15" t="str" cm="1">
        <f t="array" ref="AA43">IF(OR($B43="",AA$2=""),"",Projetos!$J42/_xlfn.XLOOKUP(AA$2,Técnicos!$A$2:$A$100,IF(Projetos!$I42=1,Técnicos!$F$2:$F$100,IF(Projetos!$I42=2,Técnicos!$H$2:$H$100,Técnicos!$J$2:$J$100)),,0,1))</f>
        <v/>
      </c>
      <c r="AB43" s="15" t="str" cm="1">
        <f t="array" ref="AB43">IF(OR($B43="",AB$2=""),"",Projetos!$J42/_xlfn.XLOOKUP(AB$2,Técnicos!$A$2:$A$100,IF(Projetos!$I42=1,Técnicos!$F$2:$F$100,IF(Projetos!$I42=2,Técnicos!$H$2:$H$100,Técnicos!$J$2:$J$100)),,0,1))</f>
        <v/>
      </c>
      <c r="AC43" s="15" t="str" cm="1">
        <f t="array" ref="AC43">IF(OR($B43="",AC$2=""),"",Projetos!$J42/_xlfn.XLOOKUP(AC$2,Técnicos!$A$2:$A$100,IF(Projetos!$I42=1,Técnicos!$F$2:$F$100,IF(Projetos!$I42=2,Técnicos!$H$2:$H$100,Técnicos!$J$2:$J$100)),,0,1))</f>
        <v/>
      </c>
      <c r="AD43" s="15" t="str" cm="1">
        <f t="array" ref="AD43">IF(OR($B43="",AD$2=""),"",Projetos!$J42/_xlfn.XLOOKUP(AD$2,Técnicos!$A$2:$A$100,IF(Projetos!$I42=1,Técnicos!$F$2:$F$100,IF(Projetos!$I42=2,Técnicos!$H$2:$H$100,Técnicos!$J$2:$J$100)),,0,1))</f>
        <v/>
      </c>
      <c r="AE43" s="15" t="str" cm="1">
        <f t="array" ref="AE43">IF(OR($B43="",AE$2=""),"",Projetos!$J42/_xlfn.XLOOKUP(AE$2,Técnicos!$A$2:$A$100,IF(Projetos!$I42=1,Técnicos!$F$2:$F$100,IF(Projetos!$I42=2,Técnicos!$H$2:$H$100,Técnicos!$J$2:$J$100)),,0,1))</f>
        <v/>
      </c>
      <c r="AF43" s="15" t="str" cm="1">
        <f t="array" ref="AF43">IF(OR($B43="",AF$2=""),"",Projetos!$J42/_xlfn.XLOOKUP(AF$2,Técnicos!$A$2:$A$100,IF(Projetos!$I42=1,Técnicos!$F$2:$F$100,IF(Projetos!$I42=2,Técnicos!$H$2:$H$100,Técnicos!$J$2:$J$100)),,0,1))</f>
        <v/>
      </c>
      <c r="AG43" s="15" t="str" cm="1">
        <f t="array" ref="AG43">IF(OR($B43="",AG$2=""),"",Projetos!$J42/_xlfn.XLOOKUP(AG$2,Técnicos!$A$2:$A$100,IF(Projetos!$I42=1,Técnicos!$F$2:$F$100,IF(Projetos!$I42=2,Técnicos!$H$2:$H$100,Técnicos!$J$2:$J$100)),,0,1))</f>
        <v/>
      </c>
      <c r="AH43" s="15" t="str" cm="1">
        <f t="array" ref="AH43">IF(OR($B43="",AH$2=""),"",Projetos!$J42/_xlfn.XLOOKUP(AH$2,Técnicos!$A$2:$A$100,IF(Projetos!$I42=1,Técnicos!$F$2:$F$100,IF(Projetos!$I42=2,Técnicos!$H$2:$H$100,Técnicos!$J$2:$J$100)),,0,1))</f>
        <v/>
      </c>
      <c r="AI43" s="15" t="str" cm="1">
        <f t="array" ref="AI43">IF(OR($B43="",AI$2=""),"",Projetos!$J42/_xlfn.XLOOKUP(AI$2,Técnicos!$A$2:$A$100,IF(Projetos!$I42=1,Técnicos!$F$2:$F$100,IF(Projetos!$I42=2,Técnicos!$H$2:$H$100,Técnicos!$J$2:$J$100)),,0,1))</f>
        <v/>
      </c>
      <c r="AJ43" s="15" t="str" cm="1">
        <f t="array" ref="AJ43">IF(OR($B43="",AJ$2=""),"",Projetos!$J42/_xlfn.XLOOKUP(AJ$2,Técnicos!$A$2:$A$100,IF(Projetos!$I42=1,Técnicos!$F$2:$F$100,IF(Projetos!$I42=2,Técnicos!$H$2:$H$100,Técnicos!$J$2:$J$100)),,0,1))</f>
        <v/>
      </c>
      <c r="AK43" s="15" t="str" cm="1">
        <f t="array" ref="AK43">IF(OR($B43="",AK$2=""),"",Projetos!$J42/_xlfn.XLOOKUP(AK$2,Técnicos!$A$2:$A$100,IF(Projetos!$I42=1,Técnicos!$F$2:$F$100,IF(Projetos!$I42=2,Técnicos!$H$2:$H$100,Técnicos!$J$2:$J$100)),,0,1))</f>
        <v/>
      </c>
      <c r="AL43" s="15" t="str" cm="1">
        <f t="array" ref="AL43">IF(OR($B43="",AL$2=""),"",Projetos!$J42/_xlfn.XLOOKUP(AL$2,Técnicos!$A$2:$A$100,IF(Projetos!$I42=1,Técnicos!$F$2:$F$100,IF(Projetos!$I42=2,Técnicos!$H$2:$H$100,Técnicos!$J$2:$J$100)),,0,1))</f>
        <v/>
      </c>
      <c r="AM43" s="15" t="str" cm="1">
        <f t="array" ref="AM43">IF(OR($B43="",AM$2=""),"",Projetos!$J42/_xlfn.XLOOKUP(AM$2,Técnicos!$A$2:$A$100,IF(Projetos!$I42=1,Técnicos!$F$2:$F$100,IF(Projetos!$I42=2,Técnicos!$H$2:$H$100,Técnicos!$J$2:$J$100)),,0,1))</f>
        <v/>
      </c>
      <c r="AN43" s="15" t="str" cm="1">
        <f t="array" ref="AN43">IF(OR($B43="",AN$2=""),"",Projetos!$J42/_xlfn.XLOOKUP(AN$2,Técnicos!$A$2:$A$100,IF(Projetos!$I42=1,Técnicos!$F$2:$F$100,IF(Projetos!$I42=2,Técnicos!$H$2:$H$100,Técnicos!$J$2:$J$100)),,0,1))</f>
        <v/>
      </c>
      <c r="AO43" s="15" t="str" cm="1">
        <f t="array" ref="AO43">IF(OR($B43="",AO$2=""),"",Projetos!$J42/_xlfn.XLOOKUP(AO$2,Técnicos!$A$2:$A$100,IF(Projetos!$I42=1,Técnicos!$F$2:$F$100,IF(Projetos!$I42=2,Técnicos!$H$2:$H$100,Técnicos!$J$2:$J$100)),,0,1))</f>
        <v/>
      </c>
      <c r="AP43" s="15" t="str" cm="1">
        <f t="array" ref="AP43">IF(OR($B43="",AP$2=""),"",Projetos!$J42/_xlfn.XLOOKUP(AP$2,Técnicos!$A$2:$A$100,IF(Projetos!$I42=1,Técnicos!$F$2:$F$100,IF(Projetos!$I42=2,Técnicos!$H$2:$H$100,Técnicos!$J$2:$J$100)),,0,1))</f>
        <v/>
      </c>
      <c r="AQ43" s="15" t="str" cm="1">
        <f t="array" ref="AQ43">IF(OR($B43="",AQ$2=""),"",Projetos!$J42/_xlfn.XLOOKUP(AQ$2,Técnicos!$A$2:$A$100,IF(Projetos!$I42=1,Técnicos!$F$2:$F$100,IF(Projetos!$I42=2,Técnicos!$H$2:$H$100,Técnicos!$J$2:$J$100)),,0,1))</f>
        <v/>
      </c>
      <c r="AR43" s="15" t="str" cm="1">
        <f t="array" ref="AR43">IF(OR($B43="",AR$2=""),"",Projetos!$J42/_xlfn.XLOOKUP(AR$2,Técnicos!$A$2:$A$100,IF(Projetos!$I42=1,Técnicos!$F$2:$F$100,IF(Projetos!$I42=2,Técnicos!$H$2:$H$100,Técnicos!$J$2:$J$100)),,0,1))</f>
        <v/>
      </c>
      <c r="AS43" s="15" t="str" cm="1">
        <f t="array" ref="AS43">IF(OR($B43="",AS$2=""),"",Projetos!$J42/_xlfn.XLOOKUP(AS$2,Técnicos!$A$2:$A$100,IF(Projetos!$I42=1,Técnicos!$F$2:$F$100,IF(Projetos!$I42=2,Técnicos!$H$2:$H$100,Técnicos!$J$2:$J$100)),,0,1))</f>
        <v/>
      </c>
      <c r="AT43" s="15" t="str" cm="1">
        <f t="array" ref="AT43">IF(OR($B43="",AT$2=""),"",Projetos!$J42/_xlfn.XLOOKUP(AT$2,Técnicos!$A$2:$A$100,IF(Projetos!$I42=1,Técnicos!$F$2:$F$100,IF(Projetos!$I42=2,Técnicos!$H$2:$H$100,Técnicos!$J$2:$J$100)),,0,1))</f>
        <v/>
      </c>
      <c r="AU43" s="15" t="str" cm="1">
        <f t="array" ref="AU43">IF(OR($B43="",AU$2=""),"",Projetos!$J42/_xlfn.XLOOKUP(AU$2,Técnicos!$A$2:$A$100,IF(Projetos!$I42=1,Técnicos!$F$2:$F$100,IF(Projetos!$I42=2,Técnicos!$H$2:$H$100,Técnicos!$J$2:$J$100)),,0,1))</f>
        <v/>
      </c>
      <c r="AV43" s="15" t="str" cm="1">
        <f t="array" ref="AV43">IF(OR($B43="",AV$2=""),"",Projetos!$J42/_xlfn.XLOOKUP(AV$2,Técnicos!$A$2:$A$100,IF(Projetos!$I42=1,Técnicos!$F$2:$F$100,IF(Projetos!$I42=2,Técnicos!$H$2:$H$100,Técnicos!$J$2:$J$100)),,0,1))</f>
        <v/>
      </c>
      <c r="AW43" s="15" t="str" cm="1">
        <f t="array" ref="AW43">IF(OR($B43="",AW$2=""),"",Projetos!$J42/_xlfn.XLOOKUP(AW$2,Técnicos!$A$2:$A$100,IF(Projetos!$I42=1,Técnicos!$F$2:$F$100,IF(Projetos!$I42=2,Técnicos!$H$2:$H$100,Técnicos!$J$2:$J$100)),,0,1))</f>
        <v/>
      </c>
      <c r="AX43" s="15" t="str" cm="1">
        <f t="array" ref="AX43">IF(OR($B43="",AX$2=""),"",Projetos!$J42/_xlfn.XLOOKUP(AX$2,Técnicos!$A$2:$A$100,IF(Projetos!$I42=1,Técnicos!$F$2:$F$100,IF(Projetos!$I42=2,Técnicos!$H$2:$H$100,Técnicos!$J$2:$J$100)),,0,1))</f>
        <v/>
      </c>
      <c r="AY43" s="15" t="str" cm="1">
        <f t="array" ref="AY43">IF(OR($B43="",AY$2=""),"",Projetos!$J42/_xlfn.XLOOKUP(AY$2,Técnicos!$A$2:$A$100,IF(Projetos!$I42=1,Técnicos!$F$2:$F$100,IF(Projetos!$I42=2,Técnicos!$H$2:$H$100,Técnicos!$J$2:$J$100)),,0,1))</f>
        <v/>
      </c>
      <c r="AZ43" s="15" t="str" cm="1">
        <f t="array" ref="AZ43">IF(OR($B43="",AZ$2=""),"",Projetos!$J42/_xlfn.XLOOKUP(AZ$2,Técnicos!$A$2:$A$100,IF(Projetos!$I42=1,Técnicos!$F$2:$F$100,IF(Projetos!$I42=2,Técnicos!$H$2:$H$100,Técnicos!$J$2:$J$100)),,0,1))</f>
        <v/>
      </c>
      <c r="BA43" s="15" t="str" cm="1">
        <f t="array" ref="BA43">IF(OR($B43="",BA$2=""),"",Projetos!$J42/_xlfn.XLOOKUP(BA$2,Técnicos!$A$2:$A$100,IF(Projetos!$I42=1,Técnicos!$F$2:$F$100,IF(Projetos!$I42=2,Técnicos!$H$2:$H$100,Técnicos!$J$2:$J$100)),,0,1))</f>
        <v/>
      </c>
      <c r="BB43" s="15" t="str" cm="1">
        <f t="array" ref="BB43">IF(OR($B43="",BB$2=""),"",Projetos!$J42/_xlfn.XLOOKUP(BB$2,Técnicos!$A$2:$A$100,IF(Projetos!$I42=1,Técnicos!$F$2:$F$100,IF(Projetos!$I42=2,Técnicos!$H$2:$H$100,Técnicos!$J$2:$J$100)),,0,1))</f>
        <v/>
      </c>
      <c r="BC43" s="15" t="str" cm="1">
        <f t="array" ref="BC43">IF(OR($B43="",BC$2=""),"",Projetos!$J42/_xlfn.XLOOKUP(BC$2,Técnicos!$A$2:$A$100,IF(Projetos!$I42=1,Técnicos!$F$2:$F$100,IF(Projetos!$I42=2,Técnicos!$H$2:$H$100,Técnicos!$J$2:$J$100)),,0,1))</f>
        <v/>
      </c>
      <c r="BD43" s="15" t="str" cm="1">
        <f t="array" ref="BD43">IF(OR($B43="",BD$2=""),"",Projetos!$J42/_xlfn.XLOOKUP(BD$2,Técnicos!$A$2:$A$100,IF(Projetos!$I42=1,Técnicos!$F$2:$F$100,IF(Projetos!$I42=2,Técnicos!$H$2:$H$100,Técnicos!$J$2:$J$100)),,0,1))</f>
        <v/>
      </c>
      <c r="BE43" s="15" t="str" cm="1">
        <f t="array" ref="BE43">IF(OR($B43="",BE$2=""),"",Projetos!$J42/_xlfn.XLOOKUP(BE$2,Técnicos!$A$2:$A$100,IF(Projetos!$I42=1,Técnicos!$F$2:$F$100,IF(Projetos!$I42=2,Técnicos!$H$2:$H$100,Técnicos!$J$2:$J$100)),,0,1))</f>
        <v/>
      </c>
      <c r="BF43" s="15" t="str" cm="1">
        <f t="array" ref="BF43">IF(OR($B43="",BF$2=""),"",Projetos!$J42/_xlfn.XLOOKUP(BF$2,Técnicos!$A$2:$A$100,IF(Projetos!$I42=1,Técnicos!$F$2:$F$100,IF(Projetos!$I42=2,Técnicos!$H$2:$H$100,Técnicos!$J$2:$J$100)),,0,1))</f>
        <v/>
      </c>
      <c r="BG43" s="15" t="str" cm="1">
        <f t="array" ref="BG43">IF(OR($B43="",BG$2=""),"",Projetos!$J42/_xlfn.XLOOKUP(BG$2,Técnicos!$A$2:$A$100,IF(Projetos!$I42=1,Técnicos!$F$2:$F$100,IF(Projetos!$I42=2,Técnicos!$H$2:$H$100,Técnicos!$J$2:$J$100)),,0,1))</f>
        <v/>
      </c>
      <c r="BH43" s="15" t="str" cm="1">
        <f t="array" ref="BH43">IF(OR($B43="",BH$2=""),"",Projetos!$J42/_xlfn.XLOOKUP(BH$2,Técnicos!$A$2:$A$100,IF(Projetos!$I42=1,Técnicos!$F$2:$F$100,IF(Projetos!$I42=2,Técnicos!$H$2:$H$100,Técnicos!$J$2:$J$100)),,0,1))</f>
        <v/>
      </c>
      <c r="BI43" s="15" t="str" cm="1">
        <f t="array" ref="BI43">IF(OR($B43="",BI$2=""),"",Projetos!$J42/_xlfn.XLOOKUP(BI$2,Técnicos!$A$2:$A$100,IF(Projetos!$I42=1,Técnicos!$F$2:$F$100,IF(Projetos!$I42=2,Técnicos!$H$2:$H$100,Técnicos!$J$2:$J$100)),,0,1))</f>
        <v/>
      </c>
      <c r="BJ43" s="15" t="str" cm="1">
        <f t="array" ref="BJ43">IF(OR($B43="",BJ$2=""),"",Projetos!$J42/_xlfn.XLOOKUP(BJ$2,Técnicos!$A$2:$A$100,IF(Projetos!$I42=1,Técnicos!$F$2:$F$100,IF(Projetos!$I42=2,Técnicos!$H$2:$H$100,Técnicos!$J$2:$J$100)),,0,1))</f>
        <v/>
      </c>
      <c r="BK43" s="15" t="str" cm="1">
        <f t="array" ref="BK43">IF(OR($B43="",BK$2=""),"",Projetos!$J42/_xlfn.XLOOKUP(BK$2,Técnicos!$A$2:$A$100,IF(Projetos!$I42=1,Técnicos!$F$2:$F$100,IF(Projetos!$I42=2,Técnicos!$H$2:$H$100,Técnicos!$J$2:$J$100)),,0,1))</f>
        <v/>
      </c>
      <c r="BL43" s="15" t="str" cm="1">
        <f t="array" ref="BL43">IF(OR($B43="",BL$2=""),"",Projetos!$J42/_xlfn.XLOOKUP(BL$2,Técnicos!$A$2:$A$100,IF(Projetos!$I42=1,Técnicos!$F$2:$F$100,IF(Projetos!$I42=2,Técnicos!$H$2:$H$100,Técnicos!$J$2:$J$100)),,0,1))</f>
        <v/>
      </c>
      <c r="BM43" s="15" t="str" cm="1">
        <f t="array" ref="BM43">IF(OR($B43="",BM$2=""),"",Projetos!$J42/_xlfn.XLOOKUP(BM$2,Técnicos!$A$2:$A$100,IF(Projetos!$I42=1,Técnicos!$F$2:$F$100,IF(Projetos!$I42=2,Técnicos!$H$2:$H$100,Técnicos!$J$2:$J$100)),,0,1))</f>
        <v/>
      </c>
      <c r="BN43" s="15" t="str" cm="1">
        <f t="array" ref="BN43">IF(OR($B43="",BN$2=""),"",Projetos!$J42/_xlfn.XLOOKUP(BN$2,Técnicos!$A$2:$A$100,IF(Projetos!$I42=1,Técnicos!$F$2:$F$100,IF(Projetos!$I42=2,Técnicos!$H$2:$H$100,Técnicos!$J$2:$J$100)),,0,1))</f>
        <v/>
      </c>
    </row>
    <row r="44" spans="2:66" x14ac:dyDescent="0.3">
      <c r="C44" s="15" t="str" cm="1">
        <f t="array" ref="C44">IF(OR($B44="",C$2=""),"",Projetos!$J43/_xlfn.XLOOKUP(C$2,Técnicos!$A$2:$A$100,IF(Projetos!$I43=1,Técnicos!$F$2:$F$100,IF(Projetos!$I43=2,Técnicos!$H$2:$H$100,Técnicos!$J$2:$J$100)),,0,1))</f>
        <v/>
      </c>
      <c r="D44" s="15" t="str" cm="1">
        <f t="array" ref="D44">IF(OR($B44="",D$2=""),"",Projetos!$J43/_xlfn.XLOOKUP(D$2,Técnicos!$A$2:$A$100,IF(Projetos!$I43=1,Técnicos!$F$2:$F$100,IF(Projetos!$I43=2,Técnicos!$H$2:$H$100,Técnicos!$J$2:$J$100)),,0,1))</f>
        <v/>
      </c>
      <c r="E44" s="15" t="str" cm="1">
        <f t="array" ref="E44">IF(OR($B44="",E$2=""),"",Projetos!$J43/_xlfn.XLOOKUP(E$2,Técnicos!$A$2:$A$100,IF(Projetos!$I43=1,Técnicos!$F$2:$F$100,IF(Projetos!$I43=2,Técnicos!$H$2:$H$100,Técnicos!$J$2:$J$100)),,0,1))</f>
        <v/>
      </c>
      <c r="F44" s="15" t="str" cm="1">
        <f t="array" ref="F44">IF(OR($B44="",F$2=""),"",Projetos!$J43/_xlfn.XLOOKUP(F$2,Técnicos!$A$2:$A$100,IF(Projetos!$I43=1,Técnicos!$F$2:$F$100,IF(Projetos!$I43=2,Técnicos!$H$2:$H$100,Técnicos!$J$2:$J$100)),,0,1))</f>
        <v/>
      </c>
      <c r="G44" s="15" t="str" cm="1">
        <f t="array" ref="G44">IF(OR($B44="",G$2=""),"",Projetos!$J43/_xlfn.XLOOKUP(G$2,Técnicos!$A$2:$A$100,IF(Projetos!$I43=1,Técnicos!$F$2:$F$100,IF(Projetos!$I43=2,Técnicos!$H$2:$H$100,Técnicos!$J$2:$J$100)),,0,1))</f>
        <v/>
      </c>
      <c r="H44" s="15" t="str" cm="1">
        <f t="array" ref="H44">IF(OR($B44="",H$2=""),"",Projetos!$J43/_xlfn.XLOOKUP(H$2,Técnicos!$A$2:$A$100,IF(Projetos!$I43=1,Técnicos!$F$2:$F$100,IF(Projetos!$I43=2,Técnicos!$H$2:$H$100,Técnicos!$J$2:$J$100)),,0,1))</f>
        <v/>
      </c>
      <c r="I44" s="15" t="str" cm="1">
        <f t="array" ref="I44">IF(OR($B44="",I$2=""),"",Projetos!$J43/_xlfn.XLOOKUP(I$2,Técnicos!$A$2:$A$100,IF(Projetos!$I43=1,Técnicos!$F$2:$F$100,IF(Projetos!$I43=2,Técnicos!$H$2:$H$100,Técnicos!$J$2:$J$100)),,0,1))</f>
        <v/>
      </c>
      <c r="J44" s="15" t="str" cm="1">
        <f t="array" ref="J44">IF(OR($B44="",J$2=""),"",Projetos!$J43/_xlfn.XLOOKUP(J$2,Técnicos!$A$2:$A$100,IF(Projetos!$I43=1,Técnicos!$F$2:$F$100,IF(Projetos!$I43=2,Técnicos!$H$2:$H$100,Técnicos!$J$2:$J$100)),,0,1))</f>
        <v/>
      </c>
      <c r="K44" s="15" t="str" cm="1">
        <f t="array" ref="K44">IF(OR($B44="",K$2=""),"",Projetos!$J43/_xlfn.XLOOKUP(K$2,Técnicos!$A$2:$A$100,IF(Projetos!$I43=1,Técnicos!$F$2:$F$100,IF(Projetos!$I43=2,Técnicos!$H$2:$H$100,Técnicos!$J$2:$J$100)),,0,1))</f>
        <v/>
      </c>
      <c r="L44" s="15" t="str" cm="1">
        <f t="array" ref="L44">IF(OR($B44="",L$2=""),"",Projetos!$J43/_xlfn.XLOOKUP(L$2,Técnicos!$A$2:$A$100,IF(Projetos!$I43=1,Técnicos!$F$2:$F$100,IF(Projetos!$I43=2,Técnicos!$H$2:$H$100,Técnicos!$J$2:$J$100)),,0,1))</f>
        <v/>
      </c>
      <c r="M44" s="15" t="str" cm="1">
        <f t="array" ref="M44">IF(OR($B44="",M$2=""),"",Projetos!$J43/_xlfn.XLOOKUP(M$2,Técnicos!$A$2:$A$100,IF(Projetos!$I43=1,Técnicos!$F$2:$F$100,IF(Projetos!$I43=2,Técnicos!$H$2:$H$100,Técnicos!$J$2:$J$100)),,0,1))</f>
        <v/>
      </c>
      <c r="N44" s="15" t="str" cm="1">
        <f t="array" ref="N44">IF(OR($B44="",N$2=""),"",Projetos!$J43/_xlfn.XLOOKUP(N$2,Técnicos!$A$2:$A$100,IF(Projetos!$I43=1,Técnicos!$F$2:$F$100,IF(Projetos!$I43=2,Técnicos!$H$2:$H$100,Técnicos!$J$2:$J$100)),,0,1))</f>
        <v/>
      </c>
      <c r="O44" s="15" t="str" cm="1">
        <f t="array" ref="O44">IF(OR($B44="",O$2=""),"",Projetos!$J43/_xlfn.XLOOKUP(O$2,Técnicos!$A$2:$A$100,IF(Projetos!$I43=1,Técnicos!$F$2:$F$100,IF(Projetos!$I43=2,Técnicos!$H$2:$H$100,Técnicos!$J$2:$J$100)),,0,1))</f>
        <v/>
      </c>
      <c r="P44" s="15" t="str" cm="1">
        <f t="array" ref="P44">IF(OR($B44="",P$2=""),"",Projetos!$J43/_xlfn.XLOOKUP(P$2,Técnicos!$A$2:$A$100,IF(Projetos!$I43=1,Técnicos!$F$2:$F$100,IF(Projetos!$I43=2,Técnicos!$H$2:$H$100,Técnicos!$J$2:$J$100)),,0,1))</f>
        <v/>
      </c>
      <c r="Q44" s="15" t="str" cm="1">
        <f t="array" ref="Q44">IF(OR($B44="",Q$2=""),"",Projetos!$J43/_xlfn.XLOOKUP(Q$2,Técnicos!$A$2:$A$100,IF(Projetos!$I43=1,Técnicos!$F$2:$F$100,IF(Projetos!$I43=2,Técnicos!$H$2:$H$100,Técnicos!$J$2:$J$100)),,0,1))</f>
        <v/>
      </c>
      <c r="R44" s="15" t="str" cm="1">
        <f t="array" ref="R44">IF(OR($B44="",R$2=""),"",Projetos!$J43/_xlfn.XLOOKUP(R$2,Técnicos!$A$2:$A$100,IF(Projetos!$I43=1,Técnicos!$F$2:$F$100,IF(Projetos!$I43=2,Técnicos!$H$2:$H$100,Técnicos!$J$2:$J$100)),,0,1))</f>
        <v/>
      </c>
      <c r="S44" s="15" t="str" cm="1">
        <f t="array" ref="S44">IF(OR($B44="",S$2=""),"",Projetos!$J43/_xlfn.XLOOKUP(S$2,Técnicos!$A$2:$A$100,IF(Projetos!$I43=1,Técnicos!$F$2:$F$100,IF(Projetos!$I43=2,Técnicos!$H$2:$H$100,Técnicos!$J$2:$J$100)),,0,1))</f>
        <v/>
      </c>
      <c r="T44" s="15" t="str" cm="1">
        <f t="array" ref="T44">IF(OR($B44="",T$2=""),"",Projetos!$J43/_xlfn.XLOOKUP(T$2,Técnicos!$A$2:$A$100,IF(Projetos!$I43=1,Técnicos!$F$2:$F$100,IF(Projetos!$I43=2,Técnicos!$H$2:$H$100,Técnicos!$J$2:$J$100)),,0,1))</f>
        <v/>
      </c>
      <c r="U44" s="15" t="str" cm="1">
        <f t="array" ref="U44">IF(OR($B44="",U$2=""),"",Projetos!$J43/_xlfn.XLOOKUP(U$2,Técnicos!$A$2:$A$100,IF(Projetos!$I43=1,Técnicos!$F$2:$F$100,IF(Projetos!$I43=2,Técnicos!$H$2:$H$100,Técnicos!$J$2:$J$100)),,0,1))</f>
        <v/>
      </c>
      <c r="V44" s="15" t="str" cm="1">
        <f t="array" ref="V44">IF(OR($B44="",V$2=""),"",Projetos!$J43/_xlfn.XLOOKUP(V$2,Técnicos!$A$2:$A$100,IF(Projetos!$I43=1,Técnicos!$F$2:$F$100,IF(Projetos!$I43=2,Técnicos!$H$2:$H$100,Técnicos!$J$2:$J$100)),,0,1))</f>
        <v/>
      </c>
      <c r="W44" s="15" t="str" cm="1">
        <f t="array" ref="W44">IF(OR($B44="",W$2=""),"",Projetos!$J43/_xlfn.XLOOKUP(W$2,Técnicos!$A$2:$A$100,IF(Projetos!$I43=1,Técnicos!$F$2:$F$100,IF(Projetos!$I43=2,Técnicos!$H$2:$H$100,Técnicos!$J$2:$J$100)),,0,1))</f>
        <v/>
      </c>
      <c r="X44" s="15" t="str" cm="1">
        <f t="array" ref="X44">IF(OR($B44="",X$2=""),"",Projetos!$J43/_xlfn.XLOOKUP(X$2,Técnicos!$A$2:$A$100,IF(Projetos!$I43=1,Técnicos!$F$2:$F$100,IF(Projetos!$I43=2,Técnicos!$H$2:$H$100,Técnicos!$J$2:$J$100)),,0,1))</f>
        <v/>
      </c>
      <c r="Y44" s="15" t="str" cm="1">
        <f t="array" ref="Y44">IF(OR($B44="",Y$2=""),"",Projetos!$J43/_xlfn.XLOOKUP(Y$2,Técnicos!$A$2:$A$100,IF(Projetos!$I43=1,Técnicos!$F$2:$F$100,IF(Projetos!$I43=2,Técnicos!$H$2:$H$100,Técnicos!$J$2:$J$100)),,0,1))</f>
        <v/>
      </c>
      <c r="Z44" s="15" t="str" cm="1">
        <f t="array" ref="Z44">IF(OR($B44="",Z$2=""),"",Projetos!$J43/_xlfn.XLOOKUP(Z$2,Técnicos!$A$2:$A$100,IF(Projetos!$I43=1,Técnicos!$F$2:$F$100,IF(Projetos!$I43=2,Técnicos!$H$2:$H$100,Técnicos!$J$2:$J$100)),,0,1))</f>
        <v/>
      </c>
      <c r="AA44" s="15" t="str" cm="1">
        <f t="array" ref="AA44">IF(OR($B44="",AA$2=""),"",Projetos!$J43/_xlfn.XLOOKUP(AA$2,Técnicos!$A$2:$A$100,IF(Projetos!$I43=1,Técnicos!$F$2:$F$100,IF(Projetos!$I43=2,Técnicos!$H$2:$H$100,Técnicos!$J$2:$J$100)),,0,1))</f>
        <v/>
      </c>
      <c r="AB44" s="15" t="str" cm="1">
        <f t="array" ref="AB44">IF(OR($B44="",AB$2=""),"",Projetos!$J43/_xlfn.XLOOKUP(AB$2,Técnicos!$A$2:$A$100,IF(Projetos!$I43=1,Técnicos!$F$2:$F$100,IF(Projetos!$I43=2,Técnicos!$H$2:$H$100,Técnicos!$J$2:$J$100)),,0,1))</f>
        <v/>
      </c>
      <c r="AC44" s="15" t="str" cm="1">
        <f t="array" ref="AC44">IF(OR($B44="",AC$2=""),"",Projetos!$J43/_xlfn.XLOOKUP(AC$2,Técnicos!$A$2:$A$100,IF(Projetos!$I43=1,Técnicos!$F$2:$F$100,IF(Projetos!$I43=2,Técnicos!$H$2:$H$100,Técnicos!$J$2:$J$100)),,0,1))</f>
        <v/>
      </c>
      <c r="AD44" s="15" t="str" cm="1">
        <f t="array" ref="AD44">IF(OR($B44="",AD$2=""),"",Projetos!$J43/_xlfn.XLOOKUP(AD$2,Técnicos!$A$2:$A$100,IF(Projetos!$I43=1,Técnicos!$F$2:$F$100,IF(Projetos!$I43=2,Técnicos!$H$2:$H$100,Técnicos!$J$2:$J$100)),,0,1))</f>
        <v/>
      </c>
      <c r="AE44" s="15" t="str" cm="1">
        <f t="array" ref="AE44">IF(OR($B44="",AE$2=""),"",Projetos!$J43/_xlfn.XLOOKUP(AE$2,Técnicos!$A$2:$A$100,IF(Projetos!$I43=1,Técnicos!$F$2:$F$100,IF(Projetos!$I43=2,Técnicos!$H$2:$H$100,Técnicos!$J$2:$J$100)),,0,1))</f>
        <v/>
      </c>
      <c r="AF44" s="15" t="str" cm="1">
        <f t="array" ref="AF44">IF(OR($B44="",AF$2=""),"",Projetos!$J43/_xlfn.XLOOKUP(AF$2,Técnicos!$A$2:$A$100,IF(Projetos!$I43=1,Técnicos!$F$2:$F$100,IF(Projetos!$I43=2,Técnicos!$H$2:$H$100,Técnicos!$J$2:$J$100)),,0,1))</f>
        <v/>
      </c>
      <c r="AG44" s="15" t="str" cm="1">
        <f t="array" ref="AG44">IF(OR($B44="",AG$2=""),"",Projetos!$J43/_xlfn.XLOOKUP(AG$2,Técnicos!$A$2:$A$100,IF(Projetos!$I43=1,Técnicos!$F$2:$F$100,IF(Projetos!$I43=2,Técnicos!$H$2:$H$100,Técnicos!$J$2:$J$100)),,0,1))</f>
        <v/>
      </c>
      <c r="AH44" s="15" t="str" cm="1">
        <f t="array" ref="AH44">IF(OR($B44="",AH$2=""),"",Projetos!$J43/_xlfn.XLOOKUP(AH$2,Técnicos!$A$2:$A$100,IF(Projetos!$I43=1,Técnicos!$F$2:$F$100,IF(Projetos!$I43=2,Técnicos!$H$2:$H$100,Técnicos!$J$2:$J$100)),,0,1))</f>
        <v/>
      </c>
      <c r="AI44" s="15" t="str" cm="1">
        <f t="array" ref="AI44">IF(OR($B44="",AI$2=""),"",Projetos!$J43/_xlfn.XLOOKUP(AI$2,Técnicos!$A$2:$A$100,IF(Projetos!$I43=1,Técnicos!$F$2:$F$100,IF(Projetos!$I43=2,Técnicos!$H$2:$H$100,Técnicos!$J$2:$J$100)),,0,1))</f>
        <v/>
      </c>
      <c r="AJ44" s="15" t="str" cm="1">
        <f t="array" ref="AJ44">IF(OR($B44="",AJ$2=""),"",Projetos!$J43/_xlfn.XLOOKUP(AJ$2,Técnicos!$A$2:$A$100,IF(Projetos!$I43=1,Técnicos!$F$2:$F$100,IF(Projetos!$I43=2,Técnicos!$H$2:$H$100,Técnicos!$J$2:$J$100)),,0,1))</f>
        <v/>
      </c>
      <c r="AK44" s="15" t="str" cm="1">
        <f t="array" ref="AK44">IF(OR($B44="",AK$2=""),"",Projetos!$J43/_xlfn.XLOOKUP(AK$2,Técnicos!$A$2:$A$100,IF(Projetos!$I43=1,Técnicos!$F$2:$F$100,IF(Projetos!$I43=2,Técnicos!$H$2:$H$100,Técnicos!$J$2:$J$100)),,0,1))</f>
        <v/>
      </c>
      <c r="AL44" s="15" t="str" cm="1">
        <f t="array" ref="AL44">IF(OR($B44="",AL$2=""),"",Projetos!$J43/_xlfn.XLOOKUP(AL$2,Técnicos!$A$2:$A$100,IF(Projetos!$I43=1,Técnicos!$F$2:$F$100,IF(Projetos!$I43=2,Técnicos!$H$2:$H$100,Técnicos!$J$2:$J$100)),,0,1))</f>
        <v/>
      </c>
      <c r="AM44" s="15" t="str" cm="1">
        <f t="array" ref="AM44">IF(OR($B44="",AM$2=""),"",Projetos!$J43/_xlfn.XLOOKUP(AM$2,Técnicos!$A$2:$A$100,IF(Projetos!$I43=1,Técnicos!$F$2:$F$100,IF(Projetos!$I43=2,Técnicos!$H$2:$H$100,Técnicos!$J$2:$J$100)),,0,1))</f>
        <v/>
      </c>
      <c r="AN44" s="15" t="str" cm="1">
        <f t="array" ref="AN44">IF(OR($B44="",AN$2=""),"",Projetos!$J43/_xlfn.XLOOKUP(AN$2,Técnicos!$A$2:$A$100,IF(Projetos!$I43=1,Técnicos!$F$2:$F$100,IF(Projetos!$I43=2,Técnicos!$H$2:$H$100,Técnicos!$J$2:$J$100)),,0,1))</f>
        <v/>
      </c>
      <c r="AO44" s="15" t="str" cm="1">
        <f t="array" ref="AO44">IF(OR($B44="",AO$2=""),"",Projetos!$J43/_xlfn.XLOOKUP(AO$2,Técnicos!$A$2:$A$100,IF(Projetos!$I43=1,Técnicos!$F$2:$F$100,IF(Projetos!$I43=2,Técnicos!$H$2:$H$100,Técnicos!$J$2:$J$100)),,0,1))</f>
        <v/>
      </c>
      <c r="AP44" s="15" t="str" cm="1">
        <f t="array" ref="AP44">IF(OR($B44="",AP$2=""),"",Projetos!$J43/_xlfn.XLOOKUP(AP$2,Técnicos!$A$2:$A$100,IF(Projetos!$I43=1,Técnicos!$F$2:$F$100,IF(Projetos!$I43=2,Técnicos!$H$2:$H$100,Técnicos!$J$2:$J$100)),,0,1))</f>
        <v/>
      </c>
      <c r="AQ44" s="15" t="str" cm="1">
        <f t="array" ref="AQ44">IF(OR($B44="",AQ$2=""),"",Projetos!$J43/_xlfn.XLOOKUP(AQ$2,Técnicos!$A$2:$A$100,IF(Projetos!$I43=1,Técnicos!$F$2:$F$100,IF(Projetos!$I43=2,Técnicos!$H$2:$H$100,Técnicos!$J$2:$J$100)),,0,1))</f>
        <v/>
      </c>
      <c r="AR44" s="15" t="str" cm="1">
        <f t="array" ref="AR44">IF(OR($B44="",AR$2=""),"",Projetos!$J43/_xlfn.XLOOKUP(AR$2,Técnicos!$A$2:$A$100,IF(Projetos!$I43=1,Técnicos!$F$2:$F$100,IF(Projetos!$I43=2,Técnicos!$H$2:$H$100,Técnicos!$J$2:$J$100)),,0,1))</f>
        <v/>
      </c>
      <c r="AS44" s="15" t="str" cm="1">
        <f t="array" ref="AS44">IF(OR($B44="",AS$2=""),"",Projetos!$J43/_xlfn.XLOOKUP(AS$2,Técnicos!$A$2:$A$100,IF(Projetos!$I43=1,Técnicos!$F$2:$F$100,IF(Projetos!$I43=2,Técnicos!$H$2:$H$100,Técnicos!$J$2:$J$100)),,0,1))</f>
        <v/>
      </c>
      <c r="AT44" s="15" t="str" cm="1">
        <f t="array" ref="AT44">IF(OR($B44="",AT$2=""),"",Projetos!$J43/_xlfn.XLOOKUP(AT$2,Técnicos!$A$2:$A$100,IF(Projetos!$I43=1,Técnicos!$F$2:$F$100,IF(Projetos!$I43=2,Técnicos!$H$2:$H$100,Técnicos!$J$2:$J$100)),,0,1))</f>
        <v/>
      </c>
      <c r="AU44" s="15" t="str" cm="1">
        <f t="array" ref="AU44">IF(OR($B44="",AU$2=""),"",Projetos!$J43/_xlfn.XLOOKUP(AU$2,Técnicos!$A$2:$A$100,IF(Projetos!$I43=1,Técnicos!$F$2:$F$100,IF(Projetos!$I43=2,Técnicos!$H$2:$H$100,Técnicos!$J$2:$J$100)),,0,1))</f>
        <v/>
      </c>
      <c r="AV44" s="15" t="str" cm="1">
        <f t="array" ref="AV44">IF(OR($B44="",AV$2=""),"",Projetos!$J43/_xlfn.XLOOKUP(AV$2,Técnicos!$A$2:$A$100,IF(Projetos!$I43=1,Técnicos!$F$2:$F$100,IF(Projetos!$I43=2,Técnicos!$H$2:$H$100,Técnicos!$J$2:$J$100)),,0,1))</f>
        <v/>
      </c>
      <c r="AW44" s="15" t="str" cm="1">
        <f t="array" ref="AW44">IF(OR($B44="",AW$2=""),"",Projetos!$J43/_xlfn.XLOOKUP(AW$2,Técnicos!$A$2:$A$100,IF(Projetos!$I43=1,Técnicos!$F$2:$F$100,IF(Projetos!$I43=2,Técnicos!$H$2:$H$100,Técnicos!$J$2:$J$100)),,0,1))</f>
        <v/>
      </c>
      <c r="AX44" s="15" t="str" cm="1">
        <f t="array" ref="AX44">IF(OR($B44="",AX$2=""),"",Projetos!$J43/_xlfn.XLOOKUP(AX$2,Técnicos!$A$2:$A$100,IF(Projetos!$I43=1,Técnicos!$F$2:$F$100,IF(Projetos!$I43=2,Técnicos!$H$2:$H$100,Técnicos!$J$2:$J$100)),,0,1))</f>
        <v/>
      </c>
      <c r="AY44" s="15" t="str" cm="1">
        <f t="array" ref="AY44">IF(OR($B44="",AY$2=""),"",Projetos!$J43/_xlfn.XLOOKUP(AY$2,Técnicos!$A$2:$A$100,IF(Projetos!$I43=1,Técnicos!$F$2:$F$100,IF(Projetos!$I43=2,Técnicos!$H$2:$H$100,Técnicos!$J$2:$J$100)),,0,1))</f>
        <v/>
      </c>
      <c r="AZ44" s="15" t="str" cm="1">
        <f t="array" ref="AZ44">IF(OR($B44="",AZ$2=""),"",Projetos!$J43/_xlfn.XLOOKUP(AZ$2,Técnicos!$A$2:$A$100,IF(Projetos!$I43=1,Técnicos!$F$2:$F$100,IF(Projetos!$I43=2,Técnicos!$H$2:$H$100,Técnicos!$J$2:$J$100)),,0,1))</f>
        <v/>
      </c>
      <c r="BA44" s="15" t="str" cm="1">
        <f t="array" ref="BA44">IF(OR($B44="",BA$2=""),"",Projetos!$J43/_xlfn.XLOOKUP(BA$2,Técnicos!$A$2:$A$100,IF(Projetos!$I43=1,Técnicos!$F$2:$F$100,IF(Projetos!$I43=2,Técnicos!$H$2:$H$100,Técnicos!$J$2:$J$100)),,0,1))</f>
        <v/>
      </c>
      <c r="BB44" s="15" t="str" cm="1">
        <f t="array" ref="BB44">IF(OR($B44="",BB$2=""),"",Projetos!$J43/_xlfn.XLOOKUP(BB$2,Técnicos!$A$2:$A$100,IF(Projetos!$I43=1,Técnicos!$F$2:$F$100,IF(Projetos!$I43=2,Técnicos!$H$2:$H$100,Técnicos!$J$2:$J$100)),,0,1))</f>
        <v/>
      </c>
      <c r="BC44" s="15" t="str" cm="1">
        <f t="array" ref="BC44">IF(OR($B44="",BC$2=""),"",Projetos!$J43/_xlfn.XLOOKUP(BC$2,Técnicos!$A$2:$A$100,IF(Projetos!$I43=1,Técnicos!$F$2:$F$100,IF(Projetos!$I43=2,Técnicos!$H$2:$H$100,Técnicos!$J$2:$J$100)),,0,1))</f>
        <v/>
      </c>
      <c r="BD44" s="15" t="str" cm="1">
        <f t="array" ref="BD44">IF(OR($B44="",BD$2=""),"",Projetos!$J43/_xlfn.XLOOKUP(BD$2,Técnicos!$A$2:$A$100,IF(Projetos!$I43=1,Técnicos!$F$2:$F$100,IF(Projetos!$I43=2,Técnicos!$H$2:$H$100,Técnicos!$J$2:$J$100)),,0,1))</f>
        <v/>
      </c>
      <c r="BE44" s="15" t="str" cm="1">
        <f t="array" ref="BE44">IF(OR($B44="",BE$2=""),"",Projetos!$J43/_xlfn.XLOOKUP(BE$2,Técnicos!$A$2:$A$100,IF(Projetos!$I43=1,Técnicos!$F$2:$F$100,IF(Projetos!$I43=2,Técnicos!$H$2:$H$100,Técnicos!$J$2:$J$100)),,0,1))</f>
        <v/>
      </c>
      <c r="BF44" s="15" t="str" cm="1">
        <f t="array" ref="BF44">IF(OR($B44="",BF$2=""),"",Projetos!$J43/_xlfn.XLOOKUP(BF$2,Técnicos!$A$2:$A$100,IF(Projetos!$I43=1,Técnicos!$F$2:$F$100,IF(Projetos!$I43=2,Técnicos!$H$2:$H$100,Técnicos!$J$2:$J$100)),,0,1))</f>
        <v/>
      </c>
      <c r="BG44" s="15" t="str" cm="1">
        <f t="array" ref="BG44">IF(OR($B44="",BG$2=""),"",Projetos!$J43/_xlfn.XLOOKUP(BG$2,Técnicos!$A$2:$A$100,IF(Projetos!$I43=1,Técnicos!$F$2:$F$100,IF(Projetos!$I43=2,Técnicos!$H$2:$H$100,Técnicos!$J$2:$J$100)),,0,1))</f>
        <v/>
      </c>
      <c r="BH44" s="15" t="str" cm="1">
        <f t="array" ref="BH44">IF(OR($B44="",BH$2=""),"",Projetos!$J43/_xlfn.XLOOKUP(BH$2,Técnicos!$A$2:$A$100,IF(Projetos!$I43=1,Técnicos!$F$2:$F$100,IF(Projetos!$I43=2,Técnicos!$H$2:$H$100,Técnicos!$J$2:$J$100)),,0,1))</f>
        <v/>
      </c>
      <c r="BI44" s="15" t="str" cm="1">
        <f t="array" ref="BI44">IF(OR($B44="",BI$2=""),"",Projetos!$J43/_xlfn.XLOOKUP(BI$2,Técnicos!$A$2:$A$100,IF(Projetos!$I43=1,Técnicos!$F$2:$F$100,IF(Projetos!$I43=2,Técnicos!$H$2:$H$100,Técnicos!$J$2:$J$100)),,0,1))</f>
        <v/>
      </c>
      <c r="BJ44" s="15" t="str" cm="1">
        <f t="array" ref="BJ44">IF(OR($B44="",BJ$2=""),"",Projetos!$J43/_xlfn.XLOOKUP(BJ$2,Técnicos!$A$2:$A$100,IF(Projetos!$I43=1,Técnicos!$F$2:$F$100,IF(Projetos!$I43=2,Técnicos!$H$2:$H$100,Técnicos!$J$2:$J$100)),,0,1))</f>
        <v/>
      </c>
      <c r="BK44" s="15" t="str" cm="1">
        <f t="array" ref="BK44">IF(OR($B44="",BK$2=""),"",Projetos!$J43/_xlfn.XLOOKUP(BK$2,Técnicos!$A$2:$A$100,IF(Projetos!$I43=1,Técnicos!$F$2:$F$100,IF(Projetos!$I43=2,Técnicos!$H$2:$H$100,Técnicos!$J$2:$J$100)),,0,1))</f>
        <v/>
      </c>
      <c r="BL44" s="15" t="str" cm="1">
        <f t="array" ref="BL44">IF(OR($B44="",BL$2=""),"",Projetos!$J43/_xlfn.XLOOKUP(BL$2,Técnicos!$A$2:$A$100,IF(Projetos!$I43=1,Técnicos!$F$2:$F$100,IF(Projetos!$I43=2,Técnicos!$H$2:$H$100,Técnicos!$J$2:$J$100)),,0,1))</f>
        <v/>
      </c>
      <c r="BM44" s="15" t="str" cm="1">
        <f t="array" ref="BM44">IF(OR($B44="",BM$2=""),"",Projetos!$J43/_xlfn.XLOOKUP(BM$2,Técnicos!$A$2:$A$100,IF(Projetos!$I43=1,Técnicos!$F$2:$F$100,IF(Projetos!$I43=2,Técnicos!$H$2:$H$100,Técnicos!$J$2:$J$100)),,0,1))</f>
        <v/>
      </c>
      <c r="BN44" s="15" t="str" cm="1">
        <f t="array" ref="BN44">IF(OR($B44="",BN$2=""),"",Projetos!$J43/_xlfn.XLOOKUP(BN$2,Técnicos!$A$2:$A$100,IF(Projetos!$I43=1,Técnicos!$F$2:$F$100,IF(Projetos!$I43=2,Técnicos!$H$2:$H$100,Técnicos!$J$2:$J$100)),,0,1))</f>
        <v/>
      </c>
    </row>
    <row r="45" spans="2:66" x14ac:dyDescent="0.3">
      <c r="C45" s="15" t="str" cm="1">
        <f t="array" ref="C45">IF(OR($B45="",C$2=""),"",Projetos!$J44/_xlfn.XLOOKUP(C$2,Técnicos!$A$2:$A$100,IF(Projetos!$I44=1,Técnicos!$F$2:$F$100,IF(Projetos!$I44=2,Técnicos!$H$2:$H$100,Técnicos!$J$2:$J$100)),,0,1))</f>
        <v/>
      </c>
      <c r="D45" s="15" t="str" cm="1">
        <f t="array" ref="D45">IF(OR($B45="",D$2=""),"",Projetos!$J44/_xlfn.XLOOKUP(D$2,Técnicos!$A$2:$A$100,IF(Projetos!$I44=1,Técnicos!$F$2:$F$100,IF(Projetos!$I44=2,Técnicos!$H$2:$H$100,Técnicos!$J$2:$J$100)),,0,1))</f>
        <v/>
      </c>
      <c r="E45" s="15" t="str" cm="1">
        <f t="array" ref="E45">IF(OR($B45="",E$2=""),"",Projetos!$J44/_xlfn.XLOOKUP(E$2,Técnicos!$A$2:$A$100,IF(Projetos!$I44=1,Técnicos!$F$2:$F$100,IF(Projetos!$I44=2,Técnicos!$H$2:$H$100,Técnicos!$J$2:$J$100)),,0,1))</f>
        <v/>
      </c>
      <c r="F45" s="15" t="str" cm="1">
        <f t="array" ref="F45">IF(OR($B45="",F$2=""),"",Projetos!$J44/_xlfn.XLOOKUP(F$2,Técnicos!$A$2:$A$100,IF(Projetos!$I44=1,Técnicos!$F$2:$F$100,IF(Projetos!$I44=2,Técnicos!$H$2:$H$100,Técnicos!$J$2:$J$100)),,0,1))</f>
        <v/>
      </c>
      <c r="G45" s="15" t="str" cm="1">
        <f t="array" ref="G45">IF(OR($B45="",G$2=""),"",Projetos!$J44/_xlfn.XLOOKUP(G$2,Técnicos!$A$2:$A$100,IF(Projetos!$I44=1,Técnicos!$F$2:$F$100,IF(Projetos!$I44=2,Técnicos!$H$2:$H$100,Técnicos!$J$2:$J$100)),,0,1))</f>
        <v/>
      </c>
      <c r="H45" s="15" t="str" cm="1">
        <f t="array" ref="H45">IF(OR($B45="",H$2=""),"",Projetos!$J44/_xlfn.XLOOKUP(H$2,Técnicos!$A$2:$A$100,IF(Projetos!$I44=1,Técnicos!$F$2:$F$100,IF(Projetos!$I44=2,Técnicos!$H$2:$H$100,Técnicos!$J$2:$J$100)),,0,1))</f>
        <v/>
      </c>
      <c r="I45" s="15" t="str" cm="1">
        <f t="array" ref="I45">IF(OR($B45="",I$2=""),"",Projetos!$J44/_xlfn.XLOOKUP(I$2,Técnicos!$A$2:$A$100,IF(Projetos!$I44=1,Técnicos!$F$2:$F$100,IF(Projetos!$I44=2,Técnicos!$H$2:$H$100,Técnicos!$J$2:$J$100)),,0,1))</f>
        <v/>
      </c>
      <c r="J45" s="15" t="str" cm="1">
        <f t="array" ref="J45">IF(OR($B45="",J$2=""),"",Projetos!$J44/_xlfn.XLOOKUP(J$2,Técnicos!$A$2:$A$100,IF(Projetos!$I44=1,Técnicos!$F$2:$F$100,IF(Projetos!$I44=2,Técnicos!$H$2:$H$100,Técnicos!$J$2:$J$100)),,0,1))</f>
        <v/>
      </c>
      <c r="K45" s="15" t="str" cm="1">
        <f t="array" ref="K45">IF(OR($B45="",K$2=""),"",Projetos!$J44/_xlfn.XLOOKUP(K$2,Técnicos!$A$2:$A$100,IF(Projetos!$I44=1,Técnicos!$F$2:$F$100,IF(Projetos!$I44=2,Técnicos!$H$2:$H$100,Técnicos!$J$2:$J$100)),,0,1))</f>
        <v/>
      </c>
      <c r="L45" s="15" t="str" cm="1">
        <f t="array" ref="L45">IF(OR($B45="",L$2=""),"",Projetos!$J44/_xlfn.XLOOKUP(L$2,Técnicos!$A$2:$A$100,IF(Projetos!$I44=1,Técnicos!$F$2:$F$100,IF(Projetos!$I44=2,Técnicos!$H$2:$H$100,Técnicos!$J$2:$J$100)),,0,1))</f>
        <v/>
      </c>
      <c r="M45" s="15" t="str" cm="1">
        <f t="array" ref="M45">IF(OR($B45="",M$2=""),"",Projetos!$J44/_xlfn.XLOOKUP(M$2,Técnicos!$A$2:$A$100,IF(Projetos!$I44=1,Técnicos!$F$2:$F$100,IF(Projetos!$I44=2,Técnicos!$H$2:$H$100,Técnicos!$J$2:$J$100)),,0,1))</f>
        <v/>
      </c>
      <c r="N45" s="15" t="str" cm="1">
        <f t="array" ref="N45">IF(OR($B45="",N$2=""),"",Projetos!$J44/_xlfn.XLOOKUP(N$2,Técnicos!$A$2:$A$100,IF(Projetos!$I44=1,Técnicos!$F$2:$F$100,IF(Projetos!$I44=2,Técnicos!$H$2:$H$100,Técnicos!$J$2:$J$100)),,0,1))</f>
        <v/>
      </c>
      <c r="O45" s="15" t="str" cm="1">
        <f t="array" ref="O45">IF(OR($B45="",O$2=""),"",Projetos!$J44/_xlfn.XLOOKUP(O$2,Técnicos!$A$2:$A$100,IF(Projetos!$I44=1,Técnicos!$F$2:$F$100,IF(Projetos!$I44=2,Técnicos!$H$2:$H$100,Técnicos!$J$2:$J$100)),,0,1))</f>
        <v/>
      </c>
      <c r="P45" s="15" t="str" cm="1">
        <f t="array" ref="P45">IF(OR($B45="",P$2=""),"",Projetos!$J44/_xlfn.XLOOKUP(P$2,Técnicos!$A$2:$A$100,IF(Projetos!$I44=1,Técnicos!$F$2:$F$100,IF(Projetos!$I44=2,Técnicos!$H$2:$H$100,Técnicos!$J$2:$J$100)),,0,1))</f>
        <v/>
      </c>
      <c r="Q45" s="15" t="str" cm="1">
        <f t="array" ref="Q45">IF(OR($B45="",Q$2=""),"",Projetos!$J44/_xlfn.XLOOKUP(Q$2,Técnicos!$A$2:$A$100,IF(Projetos!$I44=1,Técnicos!$F$2:$F$100,IF(Projetos!$I44=2,Técnicos!$H$2:$H$100,Técnicos!$J$2:$J$100)),,0,1))</f>
        <v/>
      </c>
      <c r="R45" s="15" t="str" cm="1">
        <f t="array" ref="R45">IF(OR($B45="",R$2=""),"",Projetos!$J44/_xlfn.XLOOKUP(R$2,Técnicos!$A$2:$A$100,IF(Projetos!$I44=1,Técnicos!$F$2:$F$100,IF(Projetos!$I44=2,Técnicos!$H$2:$H$100,Técnicos!$J$2:$J$100)),,0,1))</f>
        <v/>
      </c>
      <c r="S45" s="15" t="str" cm="1">
        <f t="array" ref="S45">IF(OR($B45="",S$2=""),"",Projetos!$J44/_xlfn.XLOOKUP(S$2,Técnicos!$A$2:$A$100,IF(Projetos!$I44=1,Técnicos!$F$2:$F$100,IF(Projetos!$I44=2,Técnicos!$H$2:$H$100,Técnicos!$J$2:$J$100)),,0,1))</f>
        <v/>
      </c>
      <c r="T45" s="15" t="str" cm="1">
        <f t="array" ref="T45">IF(OR($B45="",T$2=""),"",Projetos!$J44/_xlfn.XLOOKUP(T$2,Técnicos!$A$2:$A$100,IF(Projetos!$I44=1,Técnicos!$F$2:$F$100,IF(Projetos!$I44=2,Técnicos!$H$2:$H$100,Técnicos!$J$2:$J$100)),,0,1))</f>
        <v/>
      </c>
      <c r="U45" s="15" t="str" cm="1">
        <f t="array" ref="U45">IF(OR($B45="",U$2=""),"",Projetos!$J44/_xlfn.XLOOKUP(U$2,Técnicos!$A$2:$A$100,IF(Projetos!$I44=1,Técnicos!$F$2:$F$100,IF(Projetos!$I44=2,Técnicos!$H$2:$H$100,Técnicos!$J$2:$J$100)),,0,1))</f>
        <v/>
      </c>
      <c r="V45" s="15" t="str" cm="1">
        <f t="array" ref="V45">IF(OR($B45="",V$2=""),"",Projetos!$J44/_xlfn.XLOOKUP(V$2,Técnicos!$A$2:$A$100,IF(Projetos!$I44=1,Técnicos!$F$2:$F$100,IF(Projetos!$I44=2,Técnicos!$H$2:$H$100,Técnicos!$J$2:$J$100)),,0,1))</f>
        <v/>
      </c>
      <c r="W45" s="15" t="str" cm="1">
        <f t="array" ref="W45">IF(OR($B45="",W$2=""),"",Projetos!$J44/_xlfn.XLOOKUP(W$2,Técnicos!$A$2:$A$100,IF(Projetos!$I44=1,Técnicos!$F$2:$F$100,IF(Projetos!$I44=2,Técnicos!$H$2:$H$100,Técnicos!$J$2:$J$100)),,0,1))</f>
        <v/>
      </c>
      <c r="X45" s="15" t="str" cm="1">
        <f t="array" ref="X45">IF(OR($B45="",X$2=""),"",Projetos!$J44/_xlfn.XLOOKUP(X$2,Técnicos!$A$2:$A$100,IF(Projetos!$I44=1,Técnicos!$F$2:$F$100,IF(Projetos!$I44=2,Técnicos!$H$2:$H$100,Técnicos!$J$2:$J$100)),,0,1))</f>
        <v/>
      </c>
      <c r="Y45" s="15" t="str" cm="1">
        <f t="array" ref="Y45">IF(OR($B45="",Y$2=""),"",Projetos!$J44/_xlfn.XLOOKUP(Y$2,Técnicos!$A$2:$A$100,IF(Projetos!$I44=1,Técnicos!$F$2:$F$100,IF(Projetos!$I44=2,Técnicos!$H$2:$H$100,Técnicos!$J$2:$J$100)),,0,1))</f>
        <v/>
      </c>
      <c r="Z45" s="15" t="str" cm="1">
        <f t="array" ref="Z45">IF(OR($B45="",Z$2=""),"",Projetos!$J44/_xlfn.XLOOKUP(Z$2,Técnicos!$A$2:$A$100,IF(Projetos!$I44=1,Técnicos!$F$2:$F$100,IF(Projetos!$I44=2,Técnicos!$H$2:$H$100,Técnicos!$J$2:$J$100)),,0,1))</f>
        <v/>
      </c>
      <c r="AA45" s="15" t="str" cm="1">
        <f t="array" ref="AA45">IF(OR($B45="",AA$2=""),"",Projetos!$J44/_xlfn.XLOOKUP(AA$2,Técnicos!$A$2:$A$100,IF(Projetos!$I44=1,Técnicos!$F$2:$F$100,IF(Projetos!$I44=2,Técnicos!$H$2:$H$100,Técnicos!$J$2:$J$100)),,0,1))</f>
        <v/>
      </c>
      <c r="AB45" s="15" t="str" cm="1">
        <f t="array" ref="AB45">IF(OR($B45="",AB$2=""),"",Projetos!$J44/_xlfn.XLOOKUP(AB$2,Técnicos!$A$2:$A$100,IF(Projetos!$I44=1,Técnicos!$F$2:$F$100,IF(Projetos!$I44=2,Técnicos!$H$2:$H$100,Técnicos!$J$2:$J$100)),,0,1))</f>
        <v/>
      </c>
      <c r="AC45" s="15" t="str" cm="1">
        <f t="array" ref="AC45">IF(OR($B45="",AC$2=""),"",Projetos!$J44/_xlfn.XLOOKUP(AC$2,Técnicos!$A$2:$A$100,IF(Projetos!$I44=1,Técnicos!$F$2:$F$100,IF(Projetos!$I44=2,Técnicos!$H$2:$H$100,Técnicos!$J$2:$J$100)),,0,1))</f>
        <v/>
      </c>
      <c r="AD45" s="15" t="str" cm="1">
        <f t="array" ref="AD45">IF(OR($B45="",AD$2=""),"",Projetos!$J44/_xlfn.XLOOKUP(AD$2,Técnicos!$A$2:$A$100,IF(Projetos!$I44=1,Técnicos!$F$2:$F$100,IF(Projetos!$I44=2,Técnicos!$H$2:$H$100,Técnicos!$J$2:$J$100)),,0,1))</f>
        <v/>
      </c>
      <c r="AE45" s="15" t="str" cm="1">
        <f t="array" ref="AE45">IF(OR($B45="",AE$2=""),"",Projetos!$J44/_xlfn.XLOOKUP(AE$2,Técnicos!$A$2:$A$100,IF(Projetos!$I44=1,Técnicos!$F$2:$F$100,IF(Projetos!$I44=2,Técnicos!$H$2:$H$100,Técnicos!$J$2:$J$100)),,0,1))</f>
        <v/>
      </c>
      <c r="AF45" s="15" t="str" cm="1">
        <f t="array" ref="AF45">IF(OR($B45="",AF$2=""),"",Projetos!$J44/_xlfn.XLOOKUP(AF$2,Técnicos!$A$2:$A$100,IF(Projetos!$I44=1,Técnicos!$F$2:$F$100,IF(Projetos!$I44=2,Técnicos!$H$2:$H$100,Técnicos!$J$2:$J$100)),,0,1))</f>
        <v/>
      </c>
      <c r="AG45" s="15" t="str" cm="1">
        <f t="array" ref="AG45">IF(OR($B45="",AG$2=""),"",Projetos!$J44/_xlfn.XLOOKUP(AG$2,Técnicos!$A$2:$A$100,IF(Projetos!$I44=1,Técnicos!$F$2:$F$100,IF(Projetos!$I44=2,Técnicos!$H$2:$H$100,Técnicos!$J$2:$J$100)),,0,1))</f>
        <v/>
      </c>
      <c r="AH45" s="15" t="str" cm="1">
        <f t="array" ref="AH45">IF(OR($B45="",AH$2=""),"",Projetos!$J44/_xlfn.XLOOKUP(AH$2,Técnicos!$A$2:$A$100,IF(Projetos!$I44=1,Técnicos!$F$2:$F$100,IF(Projetos!$I44=2,Técnicos!$H$2:$H$100,Técnicos!$J$2:$J$100)),,0,1))</f>
        <v/>
      </c>
      <c r="AI45" s="15" t="str" cm="1">
        <f t="array" ref="AI45">IF(OR($B45="",AI$2=""),"",Projetos!$J44/_xlfn.XLOOKUP(AI$2,Técnicos!$A$2:$A$100,IF(Projetos!$I44=1,Técnicos!$F$2:$F$100,IF(Projetos!$I44=2,Técnicos!$H$2:$H$100,Técnicos!$J$2:$J$100)),,0,1))</f>
        <v/>
      </c>
      <c r="AJ45" s="15" t="str" cm="1">
        <f t="array" ref="AJ45">IF(OR($B45="",AJ$2=""),"",Projetos!$J44/_xlfn.XLOOKUP(AJ$2,Técnicos!$A$2:$A$100,IF(Projetos!$I44=1,Técnicos!$F$2:$F$100,IF(Projetos!$I44=2,Técnicos!$H$2:$H$100,Técnicos!$J$2:$J$100)),,0,1))</f>
        <v/>
      </c>
      <c r="AK45" s="15" t="str" cm="1">
        <f t="array" ref="AK45">IF(OR($B45="",AK$2=""),"",Projetos!$J44/_xlfn.XLOOKUP(AK$2,Técnicos!$A$2:$A$100,IF(Projetos!$I44=1,Técnicos!$F$2:$F$100,IF(Projetos!$I44=2,Técnicos!$H$2:$H$100,Técnicos!$J$2:$J$100)),,0,1))</f>
        <v/>
      </c>
      <c r="AL45" s="15" t="str" cm="1">
        <f t="array" ref="AL45">IF(OR($B45="",AL$2=""),"",Projetos!$J44/_xlfn.XLOOKUP(AL$2,Técnicos!$A$2:$A$100,IF(Projetos!$I44=1,Técnicos!$F$2:$F$100,IF(Projetos!$I44=2,Técnicos!$H$2:$H$100,Técnicos!$J$2:$J$100)),,0,1))</f>
        <v/>
      </c>
      <c r="AM45" s="15" t="str" cm="1">
        <f t="array" ref="AM45">IF(OR($B45="",AM$2=""),"",Projetos!$J44/_xlfn.XLOOKUP(AM$2,Técnicos!$A$2:$A$100,IF(Projetos!$I44=1,Técnicos!$F$2:$F$100,IF(Projetos!$I44=2,Técnicos!$H$2:$H$100,Técnicos!$J$2:$J$100)),,0,1))</f>
        <v/>
      </c>
      <c r="AN45" s="15" t="str" cm="1">
        <f t="array" ref="AN45">IF(OR($B45="",AN$2=""),"",Projetos!$J44/_xlfn.XLOOKUP(AN$2,Técnicos!$A$2:$A$100,IF(Projetos!$I44=1,Técnicos!$F$2:$F$100,IF(Projetos!$I44=2,Técnicos!$H$2:$H$100,Técnicos!$J$2:$J$100)),,0,1))</f>
        <v/>
      </c>
      <c r="AO45" s="15" t="str" cm="1">
        <f t="array" ref="AO45">IF(OR($B45="",AO$2=""),"",Projetos!$J44/_xlfn.XLOOKUP(AO$2,Técnicos!$A$2:$A$100,IF(Projetos!$I44=1,Técnicos!$F$2:$F$100,IF(Projetos!$I44=2,Técnicos!$H$2:$H$100,Técnicos!$J$2:$J$100)),,0,1))</f>
        <v/>
      </c>
      <c r="AP45" s="15" t="str" cm="1">
        <f t="array" ref="AP45">IF(OR($B45="",AP$2=""),"",Projetos!$J44/_xlfn.XLOOKUP(AP$2,Técnicos!$A$2:$A$100,IF(Projetos!$I44=1,Técnicos!$F$2:$F$100,IF(Projetos!$I44=2,Técnicos!$H$2:$H$100,Técnicos!$J$2:$J$100)),,0,1))</f>
        <v/>
      </c>
      <c r="AQ45" s="15" t="str" cm="1">
        <f t="array" ref="AQ45">IF(OR($B45="",AQ$2=""),"",Projetos!$J44/_xlfn.XLOOKUP(AQ$2,Técnicos!$A$2:$A$100,IF(Projetos!$I44=1,Técnicos!$F$2:$F$100,IF(Projetos!$I44=2,Técnicos!$H$2:$H$100,Técnicos!$J$2:$J$100)),,0,1))</f>
        <v/>
      </c>
      <c r="AR45" s="15" t="str" cm="1">
        <f t="array" ref="AR45">IF(OR($B45="",AR$2=""),"",Projetos!$J44/_xlfn.XLOOKUP(AR$2,Técnicos!$A$2:$A$100,IF(Projetos!$I44=1,Técnicos!$F$2:$F$100,IF(Projetos!$I44=2,Técnicos!$H$2:$H$100,Técnicos!$J$2:$J$100)),,0,1))</f>
        <v/>
      </c>
      <c r="AS45" s="15" t="str" cm="1">
        <f t="array" ref="AS45">IF(OR($B45="",AS$2=""),"",Projetos!$J44/_xlfn.XLOOKUP(AS$2,Técnicos!$A$2:$A$100,IF(Projetos!$I44=1,Técnicos!$F$2:$F$100,IF(Projetos!$I44=2,Técnicos!$H$2:$H$100,Técnicos!$J$2:$J$100)),,0,1))</f>
        <v/>
      </c>
      <c r="AT45" s="15" t="str" cm="1">
        <f t="array" ref="AT45">IF(OR($B45="",AT$2=""),"",Projetos!$J44/_xlfn.XLOOKUP(AT$2,Técnicos!$A$2:$A$100,IF(Projetos!$I44=1,Técnicos!$F$2:$F$100,IF(Projetos!$I44=2,Técnicos!$H$2:$H$100,Técnicos!$J$2:$J$100)),,0,1))</f>
        <v/>
      </c>
      <c r="AU45" s="15" t="str" cm="1">
        <f t="array" ref="AU45">IF(OR($B45="",AU$2=""),"",Projetos!$J44/_xlfn.XLOOKUP(AU$2,Técnicos!$A$2:$A$100,IF(Projetos!$I44=1,Técnicos!$F$2:$F$100,IF(Projetos!$I44=2,Técnicos!$H$2:$H$100,Técnicos!$J$2:$J$100)),,0,1))</f>
        <v/>
      </c>
      <c r="AV45" s="15" t="str" cm="1">
        <f t="array" ref="AV45">IF(OR($B45="",AV$2=""),"",Projetos!$J44/_xlfn.XLOOKUP(AV$2,Técnicos!$A$2:$A$100,IF(Projetos!$I44=1,Técnicos!$F$2:$F$100,IF(Projetos!$I44=2,Técnicos!$H$2:$H$100,Técnicos!$J$2:$J$100)),,0,1))</f>
        <v/>
      </c>
      <c r="AW45" s="15" t="str" cm="1">
        <f t="array" ref="AW45">IF(OR($B45="",AW$2=""),"",Projetos!$J44/_xlfn.XLOOKUP(AW$2,Técnicos!$A$2:$A$100,IF(Projetos!$I44=1,Técnicos!$F$2:$F$100,IF(Projetos!$I44=2,Técnicos!$H$2:$H$100,Técnicos!$J$2:$J$100)),,0,1))</f>
        <v/>
      </c>
      <c r="AX45" s="15" t="str" cm="1">
        <f t="array" ref="AX45">IF(OR($B45="",AX$2=""),"",Projetos!$J44/_xlfn.XLOOKUP(AX$2,Técnicos!$A$2:$A$100,IF(Projetos!$I44=1,Técnicos!$F$2:$F$100,IF(Projetos!$I44=2,Técnicos!$H$2:$H$100,Técnicos!$J$2:$J$100)),,0,1))</f>
        <v/>
      </c>
      <c r="AY45" s="15" t="str" cm="1">
        <f t="array" ref="AY45">IF(OR($B45="",AY$2=""),"",Projetos!$J44/_xlfn.XLOOKUP(AY$2,Técnicos!$A$2:$A$100,IF(Projetos!$I44=1,Técnicos!$F$2:$F$100,IF(Projetos!$I44=2,Técnicos!$H$2:$H$100,Técnicos!$J$2:$J$100)),,0,1))</f>
        <v/>
      </c>
      <c r="AZ45" s="15" t="str" cm="1">
        <f t="array" ref="AZ45">IF(OR($B45="",AZ$2=""),"",Projetos!$J44/_xlfn.XLOOKUP(AZ$2,Técnicos!$A$2:$A$100,IF(Projetos!$I44=1,Técnicos!$F$2:$F$100,IF(Projetos!$I44=2,Técnicos!$H$2:$H$100,Técnicos!$J$2:$J$100)),,0,1))</f>
        <v/>
      </c>
      <c r="BA45" s="15" t="str" cm="1">
        <f t="array" ref="BA45">IF(OR($B45="",BA$2=""),"",Projetos!$J44/_xlfn.XLOOKUP(BA$2,Técnicos!$A$2:$A$100,IF(Projetos!$I44=1,Técnicos!$F$2:$F$100,IF(Projetos!$I44=2,Técnicos!$H$2:$H$100,Técnicos!$J$2:$J$100)),,0,1))</f>
        <v/>
      </c>
      <c r="BB45" s="15" t="str" cm="1">
        <f t="array" ref="BB45">IF(OR($B45="",BB$2=""),"",Projetos!$J44/_xlfn.XLOOKUP(BB$2,Técnicos!$A$2:$A$100,IF(Projetos!$I44=1,Técnicos!$F$2:$F$100,IF(Projetos!$I44=2,Técnicos!$H$2:$H$100,Técnicos!$J$2:$J$100)),,0,1))</f>
        <v/>
      </c>
      <c r="BC45" s="15" t="str" cm="1">
        <f t="array" ref="BC45">IF(OR($B45="",BC$2=""),"",Projetos!$J44/_xlfn.XLOOKUP(BC$2,Técnicos!$A$2:$A$100,IF(Projetos!$I44=1,Técnicos!$F$2:$F$100,IF(Projetos!$I44=2,Técnicos!$H$2:$H$100,Técnicos!$J$2:$J$100)),,0,1))</f>
        <v/>
      </c>
      <c r="BD45" s="15" t="str" cm="1">
        <f t="array" ref="BD45">IF(OR($B45="",BD$2=""),"",Projetos!$J44/_xlfn.XLOOKUP(BD$2,Técnicos!$A$2:$A$100,IF(Projetos!$I44=1,Técnicos!$F$2:$F$100,IF(Projetos!$I44=2,Técnicos!$H$2:$H$100,Técnicos!$J$2:$J$100)),,0,1))</f>
        <v/>
      </c>
      <c r="BE45" s="15" t="str" cm="1">
        <f t="array" ref="BE45">IF(OR($B45="",BE$2=""),"",Projetos!$J44/_xlfn.XLOOKUP(BE$2,Técnicos!$A$2:$A$100,IF(Projetos!$I44=1,Técnicos!$F$2:$F$100,IF(Projetos!$I44=2,Técnicos!$H$2:$H$100,Técnicos!$J$2:$J$100)),,0,1))</f>
        <v/>
      </c>
      <c r="BF45" s="15" t="str" cm="1">
        <f t="array" ref="BF45">IF(OR($B45="",BF$2=""),"",Projetos!$J44/_xlfn.XLOOKUP(BF$2,Técnicos!$A$2:$A$100,IF(Projetos!$I44=1,Técnicos!$F$2:$F$100,IF(Projetos!$I44=2,Técnicos!$H$2:$H$100,Técnicos!$J$2:$J$100)),,0,1))</f>
        <v/>
      </c>
      <c r="BG45" s="15" t="str" cm="1">
        <f t="array" ref="BG45">IF(OR($B45="",BG$2=""),"",Projetos!$J44/_xlfn.XLOOKUP(BG$2,Técnicos!$A$2:$A$100,IF(Projetos!$I44=1,Técnicos!$F$2:$F$100,IF(Projetos!$I44=2,Técnicos!$H$2:$H$100,Técnicos!$J$2:$J$100)),,0,1))</f>
        <v/>
      </c>
      <c r="BH45" s="15" t="str" cm="1">
        <f t="array" ref="BH45">IF(OR($B45="",BH$2=""),"",Projetos!$J44/_xlfn.XLOOKUP(BH$2,Técnicos!$A$2:$A$100,IF(Projetos!$I44=1,Técnicos!$F$2:$F$100,IF(Projetos!$I44=2,Técnicos!$H$2:$H$100,Técnicos!$J$2:$J$100)),,0,1))</f>
        <v/>
      </c>
      <c r="BI45" s="15" t="str" cm="1">
        <f t="array" ref="BI45">IF(OR($B45="",BI$2=""),"",Projetos!$J44/_xlfn.XLOOKUP(BI$2,Técnicos!$A$2:$A$100,IF(Projetos!$I44=1,Técnicos!$F$2:$F$100,IF(Projetos!$I44=2,Técnicos!$H$2:$H$100,Técnicos!$J$2:$J$100)),,0,1))</f>
        <v/>
      </c>
      <c r="BJ45" s="15" t="str" cm="1">
        <f t="array" ref="BJ45">IF(OR($B45="",BJ$2=""),"",Projetos!$J44/_xlfn.XLOOKUP(BJ$2,Técnicos!$A$2:$A$100,IF(Projetos!$I44=1,Técnicos!$F$2:$F$100,IF(Projetos!$I44=2,Técnicos!$H$2:$H$100,Técnicos!$J$2:$J$100)),,0,1))</f>
        <v/>
      </c>
      <c r="BK45" s="15" t="str" cm="1">
        <f t="array" ref="BK45">IF(OR($B45="",BK$2=""),"",Projetos!$J44/_xlfn.XLOOKUP(BK$2,Técnicos!$A$2:$A$100,IF(Projetos!$I44=1,Técnicos!$F$2:$F$100,IF(Projetos!$I44=2,Técnicos!$H$2:$H$100,Técnicos!$J$2:$J$100)),,0,1))</f>
        <v/>
      </c>
      <c r="BL45" s="15" t="str" cm="1">
        <f t="array" ref="BL45">IF(OR($B45="",BL$2=""),"",Projetos!$J44/_xlfn.XLOOKUP(BL$2,Técnicos!$A$2:$A$100,IF(Projetos!$I44=1,Técnicos!$F$2:$F$100,IF(Projetos!$I44=2,Técnicos!$H$2:$H$100,Técnicos!$J$2:$J$100)),,0,1))</f>
        <v/>
      </c>
      <c r="BM45" s="15" t="str" cm="1">
        <f t="array" ref="BM45">IF(OR($B45="",BM$2=""),"",Projetos!$J44/_xlfn.XLOOKUP(BM$2,Técnicos!$A$2:$A$100,IF(Projetos!$I44=1,Técnicos!$F$2:$F$100,IF(Projetos!$I44=2,Técnicos!$H$2:$H$100,Técnicos!$J$2:$J$100)),,0,1))</f>
        <v/>
      </c>
      <c r="BN45" s="15" t="str" cm="1">
        <f t="array" ref="BN45">IF(OR($B45="",BN$2=""),"",Projetos!$J44/_xlfn.XLOOKUP(BN$2,Técnicos!$A$2:$A$100,IF(Projetos!$I44=1,Técnicos!$F$2:$F$100,IF(Projetos!$I44=2,Técnicos!$H$2:$H$100,Técnicos!$J$2:$J$100)),,0,1))</f>
        <v/>
      </c>
    </row>
    <row r="46" spans="2:66" x14ac:dyDescent="0.3">
      <c r="C46" s="15" t="str" cm="1">
        <f t="array" ref="C46">IF(OR($B46="",C$2=""),"",Projetos!$J45/_xlfn.XLOOKUP(C$2,Técnicos!$A$2:$A$100,IF(Projetos!$I45=1,Técnicos!$F$2:$F$100,IF(Projetos!$I45=2,Técnicos!$H$2:$H$100,Técnicos!$J$2:$J$100)),,0,1))</f>
        <v/>
      </c>
      <c r="D46" s="15" t="str" cm="1">
        <f t="array" ref="D46">IF(OR($B46="",D$2=""),"",Projetos!$J45/_xlfn.XLOOKUP(D$2,Técnicos!$A$2:$A$100,IF(Projetos!$I45=1,Técnicos!$F$2:$F$100,IF(Projetos!$I45=2,Técnicos!$H$2:$H$100,Técnicos!$J$2:$J$100)),,0,1))</f>
        <v/>
      </c>
      <c r="E46" s="15" t="str" cm="1">
        <f t="array" ref="E46">IF(OR($B46="",E$2=""),"",Projetos!$J45/_xlfn.XLOOKUP(E$2,Técnicos!$A$2:$A$100,IF(Projetos!$I45=1,Técnicos!$F$2:$F$100,IF(Projetos!$I45=2,Técnicos!$H$2:$H$100,Técnicos!$J$2:$J$100)),,0,1))</f>
        <v/>
      </c>
      <c r="F46" s="15" t="str" cm="1">
        <f t="array" ref="F46">IF(OR($B46="",F$2=""),"",Projetos!$J45/_xlfn.XLOOKUP(F$2,Técnicos!$A$2:$A$100,IF(Projetos!$I45=1,Técnicos!$F$2:$F$100,IF(Projetos!$I45=2,Técnicos!$H$2:$H$100,Técnicos!$J$2:$J$100)),,0,1))</f>
        <v/>
      </c>
      <c r="G46" s="15" t="str" cm="1">
        <f t="array" ref="G46">IF(OR($B46="",G$2=""),"",Projetos!$J45/_xlfn.XLOOKUP(G$2,Técnicos!$A$2:$A$100,IF(Projetos!$I45=1,Técnicos!$F$2:$F$100,IF(Projetos!$I45=2,Técnicos!$H$2:$H$100,Técnicos!$J$2:$J$100)),,0,1))</f>
        <v/>
      </c>
      <c r="H46" s="15" t="str" cm="1">
        <f t="array" ref="H46">IF(OR($B46="",H$2=""),"",Projetos!$J45/_xlfn.XLOOKUP(H$2,Técnicos!$A$2:$A$100,IF(Projetos!$I45=1,Técnicos!$F$2:$F$100,IF(Projetos!$I45=2,Técnicos!$H$2:$H$100,Técnicos!$J$2:$J$100)),,0,1))</f>
        <v/>
      </c>
      <c r="I46" s="15" t="str" cm="1">
        <f t="array" ref="I46">IF(OR($B46="",I$2=""),"",Projetos!$J45/_xlfn.XLOOKUP(I$2,Técnicos!$A$2:$A$100,IF(Projetos!$I45=1,Técnicos!$F$2:$F$100,IF(Projetos!$I45=2,Técnicos!$H$2:$H$100,Técnicos!$J$2:$J$100)),,0,1))</f>
        <v/>
      </c>
      <c r="J46" s="15" t="str" cm="1">
        <f t="array" ref="J46">IF(OR($B46="",J$2=""),"",Projetos!$J45/_xlfn.XLOOKUP(J$2,Técnicos!$A$2:$A$100,IF(Projetos!$I45=1,Técnicos!$F$2:$F$100,IF(Projetos!$I45=2,Técnicos!$H$2:$H$100,Técnicos!$J$2:$J$100)),,0,1))</f>
        <v/>
      </c>
      <c r="K46" s="15" t="str" cm="1">
        <f t="array" ref="K46">IF(OR($B46="",K$2=""),"",Projetos!$J45/_xlfn.XLOOKUP(K$2,Técnicos!$A$2:$A$100,IF(Projetos!$I45=1,Técnicos!$F$2:$F$100,IF(Projetos!$I45=2,Técnicos!$H$2:$H$100,Técnicos!$J$2:$J$100)),,0,1))</f>
        <v/>
      </c>
      <c r="L46" s="15" t="str" cm="1">
        <f t="array" ref="L46">IF(OR($B46="",L$2=""),"",Projetos!$J45/_xlfn.XLOOKUP(L$2,Técnicos!$A$2:$A$100,IF(Projetos!$I45=1,Técnicos!$F$2:$F$100,IF(Projetos!$I45=2,Técnicos!$H$2:$H$100,Técnicos!$J$2:$J$100)),,0,1))</f>
        <v/>
      </c>
      <c r="M46" s="15" t="str" cm="1">
        <f t="array" ref="M46">IF(OR($B46="",M$2=""),"",Projetos!$J45/_xlfn.XLOOKUP(M$2,Técnicos!$A$2:$A$100,IF(Projetos!$I45=1,Técnicos!$F$2:$F$100,IF(Projetos!$I45=2,Técnicos!$H$2:$H$100,Técnicos!$J$2:$J$100)),,0,1))</f>
        <v/>
      </c>
      <c r="N46" s="15" t="str" cm="1">
        <f t="array" ref="N46">IF(OR($B46="",N$2=""),"",Projetos!$J45/_xlfn.XLOOKUP(N$2,Técnicos!$A$2:$A$100,IF(Projetos!$I45=1,Técnicos!$F$2:$F$100,IF(Projetos!$I45=2,Técnicos!$H$2:$H$100,Técnicos!$J$2:$J$100)),,0,1))</f>
        <v/>
      </c>
      <c r="O46" s="15" t="str" cm="1">
        <f t="array" ref="O46">IF(OR($B46="",O$2=""),"",Projetos!$J45/_xlfn.XLOOKUP(O$2,Técnicos!$A$2:$A$100,IF(Projetos!$I45=1,Técnicos!$F$2:$F$100,IF(Projetos!$I45=2,Técnicos!$H$2:$H$100,Técnicos!$J$2:$J$100)),,0,1))</f>
        <v/>
      </c>
      <c r="P46" s="15" t="str" cm="1">
        <f t="array" ref="P46">IF(OR($B46="",P$2=""),"",Projetos!$J45/_xlfn.XLOOKUP(P$2,Técnicos!$A$2:$A$100,IF(Projetos!$I45=1,Técnicos!$F$2:$F$100,IF(Projetos!$I45=2,Técnicos!$H$2:$H$100,Técnicos!$J$2:$J$100)),,0,1))</f>
        <v/>
      </c>
      <c r="Q46" s="15" t="str" cm="1">
        <f t="array" ref="Q46">IF(OR($B46="",Q$2=""),"",Projetos!$J45/_xlfn.XLOOKUP(Q$2,Técnicos!$A$2:$A$100,IF(Projetos!$I45=1,Técnicos!$F$2:$F$100,IF(Projetos!$I45=2,Técnicos!$H$2:$H$100,Técnicos!$J$2:$J$100)),,0,1))</f>
        <v/>
      </c>
      <c r="R46" s="15" t="str" cm="1">
        <f t="array" ref="R46">IF(OR($B46="",R$2=""),"",Projetos!$J45/_xlfn.XLOOKUP(R$2,Técnicos!$A$2:$A$100,IF(Projetos!$I45=1,Técnicos!$F$2:$F$100,IF(Projetos!$I45=2,Técnicos!$H$2:$H$100,Técnicos!$J$2:$J$100)),,0,1))</f>
        <v/>
      </c>
      <c r="S46" s="15" t="str" cm="1">
        <f t="array" ref="S46">IF(OR($B46="",S$2=""),"",Projetos!$J45/_xlfn.XLOOKUP(S$2,Técnicos!$A$2:$A$100,IF(Projetos!$I45=1,Técnicos!$F$2:$F$100,IF(Projetos!$I45=2,Técnicos!$H$2:$H$100,Técnicos!$J$2:$J$100)),,0,1))</f>
        <v/>
      </c>
      <c r="T46" s="15" t="str" cm="1">
        <f t="array" ref="T46">IF(OR($B46="",T$2=""),"",Projetos!$J45/_xlfn.XLOOKUP(T$2,Técnicos!$A$2:$A$100,IF(Projetos!$I45=1,Técnicos!$F$2:$F$100,IF(Projetos!$I45=2,Técnicos!$H$2:$H$100,Técnicos!$J$2:$J$100)),,0,1))</f>
        <v/>
      </c>
      <c r="U46" s="15" t="str" cm="1">
        <f t="array" ref="U46">IF(OR($B46="",U$2=""),"",Projetos!$J45/_xlfn.XLOOKUP(U$2,Técnicos!$A$2:$A$100,IF(Projetos!$I45=1,Técnicos!$F$2:$F$100,IF(Projetos!$I45=2,Técnicos!$H$2:$H$100,Técnicos!$J$2:$J$100)),,0,1))</f>
        <v/>
      </c>
      <c r="V46" s="15" t="str" cm="1">
        <f t="array" ref="V46">IF(OR($B46="",V$2=""),"",Projetos!$J45/_xlfn.XLOOKUP(V$2,Técnicos!$A$2:$A$100,IF(Projetos!$I45=1,Técnicos!$F$2:$F$100,IF(Projetos!$I45=2,Técnicos!$H$2:$H$100,Técnicos!$J$2:$J$100)),,0,1))</f>
        <v/>
      </c>
      <c r="W46" s="15" t="str" cm="1">
        <f t="array" ref="W46">IF(OR($B46="",W$2=""),"",Projetos!$J45/_xlfn.XLOOKUP(W$2,Técnicos!$A$2:$A$100,IF(Projetos!$I45=1,Técnicos!$F$2:$F$100,IF(Projetos!$I45=2,Técnicos!$H$2:$H$100,Técnicos!$J$2:$J$100)),,0,1))</f>
        <v/>
      </c>
      <c r="X46" s="15" t="str" cm="1">
        <f t="array" ref="X46">IF(OR($B46="",X$2=""),"",Projetos!$J45/_xlfn.XLOOKUP(X$2,Técnicos!$A$2:$A$100,IF(Projetos!$I45=1,Técnicos!$F$2:$F$100,IF(Projetos!$I45=2,Técnicos!$H$2:$H$100,Técnicos!$J$2:$J$100)),,0,1))</f>
        <v/>
      </c>
      <c r="Y46" s="15" t="str" cm="1">
        <f t="array" ref="Y46">IF(OR($B46="",Y$2=""),"",Projetos!$J45/_xlfn.XLOOKUP(Y$2,Técnicos!$A$2:$A$100,IF(Projetos!$I45=1,Técnicos!$F$2:$F$100,IF(Projetos!$I45=2,Técnicos!$H$2:$H$100,Técnicos!$J$2:$J$100)),,0,1))</f>
        <v/>
      </c>
      <c r="Z46" s="15" t="str" cm="1">
        <f t="array" ref="Z46">IF(OR($B46="",Z$2=""),"",Projetos!$J45/_xlfn.XLOOKUP(Z$2,Técnicos!$A$2:$A$100,IF(Projetos!$I45=1,Técnicos!$F$2:$F$100,IF(Projetos!$I45=2,Técnicos!$H$2:$H$100,Técnicos!$J$2:$J$100)),,0,1))</f>
        <v/>
      </c>
      <c r="AA46" s="15" t="str" cm="1">
        <f t="array" ref="AA46">IF(OR($B46="",AA$2=""),"",Projetos!$J45/_xlfn.XLOOKUP(AA$2,Técnicos!$A$2:$A$100,IF(Projetos!$I45=1,Técnicos!$F$2:$F$100,IF(Projetos!$I45=2,Técnicos!$H$2:$H$100,Técnicos!$J$2:$J$100)),,0,1))</f>
        <v/>
      </c>
      <c r="AB46" s="15" t="str" cm="1">
        <f t="array" ref="AB46">IF(OR($B46="",AB$2=""),"",Projetos!$J45/_xlfn.XLOOKUP(AB$2,Técnicos!$A$2:$A$100,IF(Projetos!$I45=1,Técnicos!$F$2:$F$100,IF(Projetos!$I45=2,Técnicos!$H$2:$H$100,Técnicos!$J$2:$J$100)),,0,1))</f>
        <v/>
      </c>
      <c r="AC46" s="15" t="str" cm="1">
        <f t="array" ref="AC46">IF(OR($B46="",AC$2=""),"",Projetos!$J45/_xlfn.XLOOKUP(AC$2,Técnicos!$A$2:$A$100,IF(Projetos!$I45=1,Técnicos!$F$2:$F$100,IF(Projetos!$I45=2,Técnicos!$H$2:$H$100,Técnicos!$J$2:$J$100)),,0,1))</f>
        <v/>
      </c>
      <c r="AD46" s="15" t="str" cm="1">
        <f t="array" ref="AD46">IF(OR($B46="",AD$2=""),"",Projetos!$J45/_xlfn.XLOOKUP(AD$2,Técnicos!$A$2:$A$100,IF(Projetos!$I45=1,Técnicos!$F$2:$F$100,IF(Projetos!$I45=2,Técnicos!$H$2:$H$100,Técnicos!$J$2:$J$100)),,0,1))</f>
        <v/>
      </c>
      <c r="AE46" s="15" t="str" cm="1">
        <f t="array" ref="AE46">IF(OR($B46="",AE$2=""),"",Projetos!$J45/_xlfn.XLOOKUP(AE$2,Técnicos!$A$2:$A$100,IF(Projetos!$I45=1,Técnicos!$F$2:$F$100,IF(Projetos!$I45=2,Técnicos!$H$2:$H$100,Técnicos!$J$2:$J$100)),,0,1))</f>
        <v/>
      </c>
      <c r="AF46" s="15" t="str" cm="1">
        <f t="array" ref="AF46">IF(OR($B46="",AF$2=""),"",Projetos!$J45/_xlfn.XLOOKUP(AF$2,Técnicos!$A$2:$A$100,IF(Projetos!$I45=1,Técnicos!$F$2:$F$100,IF(Projetos!$I45=2,Técnicos!$H$2:$H$100,Técnicos!$J$2:$J$100)),,0,1))</f>
        <v/>
      </c>
      <c r="AG46" s="15" t="str" cm="1">
        <f t="array" ref="AG46">IF(OR($B46="",AG$2=""),"",Projetos!$J45/_xlfn.XLOOKUP(AG$2,Técnicos!$A$2:$A$100,IF(Projetos!$I45=1,Técnicos!$F$2:$F$100,IF(Projetos!$I45=2,Técnicos!$H$2:$H$100,Técnicos!$J$2:$J$100)),,0,1))</f>
        <v/>
      </c>
      <c r="AH46" s="15" t="str" cm="1">
        <f t="array" ref="AH46">IF(OR($B46="",AH$2=""),"",Projetos!$J45/_xlfn.XLOOKUP(AH$2,Técnicos!$A$2:$A$100,IF(Projetos!$I45=1,Técnicos!$F$2:$F$100,IF(Projetos!$I45=2,Técnicos!$H$2:$H$100,Técnicos!$J$2:$J$100)),,0,1))</f>
        <v/>
      </c>
      <c r="AI46" s="15" t="str" cm="1">
        <f t="array" ref="AI46">IF(OR($B46="",AI$2=""),"",Projetos!$J45/_xlfn.XLOOKUP(AI$2,Técnicos!$A$2:$A$100,IF(Projetos!$I45=1,Técnicos!$F$2:$F$100,IF(Projetos!$I45=2,Técnicos!$H$2:$H$100,Técnicos!$J$2:$J$100)),,0,1))</f>
        <v/>
      </c>
      <c r="AJ46" s="15" t="str" cm="1">
        <f t="array" ref="AJ46">IF(OR($B46="",AJ$2=""),"",Projetos!$J45/_xlfn.XLOOKUP(AJ$2,Técnicos!$A$2:$A$100,IF(Projetos!$I45=1,Técnicos!$F$2:$F$100,IF(Projetos!$I45=2,Técnicos!$H$2:$H$100,Técnicos!$J$2:$J$100)),,0,1))</f>
        <v/>
      </c>
      <c r="AK46" s="15" t="str" cm="1">
        <f t="array" ref="AK46">IF(OR($B46="",AK$2=""),"",Projetos!$J45/_xlfn.XLOOKUP(AK$2,Técnicos!$A$2:$A$100,IF(Projetos!$I45=1,Técnicos!$F$2:$F$100,IF(Projetos!$I45=2,Técnicos!$H$2:$H$100,Técnicos!$J$2:$J$100)),,0,1))</f>
        <v/>
      </c>
      <c r="AL46" s="15" t="str" cm="1">
        <f t="array" ref="AL46">IF(OR($B46="",AL$2=""),"",Projetos!$J45/_xlfn.XLOOKUP(AL$2,Técnicos!$A$2:$A$100,IF(Projetos!$I45=1,Técnicos!$F$2:$F$100,IF(Projetos!$I45=2,Técnicos!$H$2:$H$100,Técnicos!$J$2:$J$100)),,0,1))</f>
        <v/>
      </c>
      <c r="AM46" s="15" t="str" cm="1">
        <f t="array" ref="AM46">IF(OR($B46="",AM$2=""),"",Projetos!$J45/_xlfn.XLOOKUP(AM$2,Técnicos!$A$2:$A$100,IF(Projetos!$I45=1,Técnicos!$F$2:$F$100,IF(Projetos!$I45=2,Técnicos!$H$2:$H$100,Técnicos!$J$2:$J$100)),,0,1))</f>
        <v/>
      </c>
      <c r="AN46" s="15" t="str" cm="1">
        <f t="array" ref="AN46">IF(OR($B46="",AN$2=""),"",Projetos!$J45/_xlfn.XLOOKUP(AN$2,Técnicos!$A$2:$A$100,IF(Projetos!$I45=1,Técnicos!$F$2:$F$100,IF(Projetos!$I45=2,Técnicos!$H$2:$H$100,Técnicos!$J$2:$J$100)),,0,1))</f>
        <v/>
      </c>
      <c r="AO46" s="15" t="str" cm="1">
        <f t="array" ref="AO46">IF(OR($B46="",AO$2=""),"",Projetos!$J45/_xlfn.XLOOKUP(AO$2,Técnicos!$A$2:$A$100,IF(Projetos!$I45=1,Técnicos!$F$2:$F$100,IF(Projetos!$I45=2,Técnicos!$H$2:$H$100,Técnicos!$J$2:$J$100)),,0,1))</f>
        <v/>
      </c>
      <c r="AP46" s="15" t="str" cm="1">
        <f t="array" ref="AP46">IF(OR($B46="",AP$2=""),"",Projetos!$J45/_xlfn.XLOOKUP(AP$2,Técnicos!$A$2:$A$100,IF(Projetos!$I45=1,Técnicos!$F$2:$F$100,IF(Projetos!$I45=2,Técnicos!$H$2:$H$100,Técnicos!$J$2:$J$100)),,0,1))</f>
        <v/>
      </c>
      <c r="AQ46" s="15" t="str" cm="1">
        <f t="array" ref="AQ46">IF(OR($B46="",AQ$2=""),"",Projetos!$J45/_xlfn.XLOOKUP(AQ$2,Técnicos!$A$2:$A$100,IF(Projetos!$I45=1,Técnicos!$F$2:$F$100,IF(Projetos!$I45=2,Técnicos!$H$2:$H$100,Técnicos!$J$2:$J$100)),,0,1))</f>
        <v/>
      </c>
      <c r="AR46" s="15" t="str" cm="1">
        <f t="array" ref="AR46">IF(OR($B46="",AR$2=""),"",Projetos!$J45/_xlfn.XLOOKUP(AR$2,Técnicos!$A$2:$A$100,IF(Projetos!$I45=1,Técnicos!$F$2:$F$100,IF(Projetos!$I45=2,Técnicos!$H$2:$H$100,Técnicos!$J$2:$J$100)),,0,1))</f>
        <v/>
      </c>
      <c r="AS46" s="15" t="str" cm="1">
        <f t="array" ref="AS46">IF(OR($B46="",AS$2=""),"",Projetos!$J45/_xlfn.XLOOKUP(AS$2,Técnicos!$A$2:$A$100,IF(Projetos!$I45=1,Técnicos!$F$2:$F$100,IF(Projetos!$I45=2,Técnicos!$H$2:$H$100,Técnicos!$J$2:$J$100)),,0,1))</f>
        <v/>
      </c>
      <c r="AT46" s="15" t="str" cm="1">
        <f t="array" ref="AT46">IF(OR($B46="",AT$2=""),"",Projetos!$J45/_xlfn.XLOOKUP(AT$2,Técnicos!$A$2:$A$100,IF(Projetos!$I45=1,Técnicos!$F$2:$F$100,IF(Projetos!$I45=2,Técnicos!$H$2:$H$100,Técnicos!$J$2:$J$100)),,0,1))</f>
        <v/>
      </c>
      <c r="AU46" s="15" t="str" cm="1">
        <f t="array" ref="AU46">IF(OR($B46="",AU$2=""),"",Projetos!$J45/_xlfn.XLOOKUP(AU$2,Técnicos!$A$2:$A$100,IF(Projetos!$I45=1,Técnicos!$F$2:$F$100,IF(Projetos!$I45=2,Técnicos!$H$2:$H$100,Técnicos!$J$2:$J$100)),,0,1))</f>
        <v/>
      </c>
      <c r="AV46" s="15" t="str" cm="1">
        <f t="array" ref="AV46">IF(OR($B46="",AV$2=""),"",Projetos!$J45/_xlfn.XLOOKUP(AV$2,Técnicos!$A$2:$A$100,IF(Projetos!$I45=1,Técnicos!$F$2:$F$100,IF(Projetos!$I45=2,Técnicos!$H$2:$H$100,Técnicos!$J$2:$J$100)),,0,1))</f>
        <v/>
      </c>
      <c r="AW46" s="15" t="str" cm="1">
        <f t="array" ref="AW46">IF(OR($B46="",AW$2=""),"",Projetos!$J45/_xlfn.XLOOKUP(AW$2,Técnicos!$A$2:$A$100,IF(Projetos!$I45=1,Técnicos!$F$2:$F$100,IF(Projetos!$I45=2,Técnicos!$H$2:$H$100,Técnicos!$J$2:$J$100)),,0,1))</f>
        <v/>
      </c>
      <c r="AX46" s="15" t="str" cm="1">
        <f t="array" ref="AX46">IF(OR($B46="",AX$2=""),"",Projetos!$J45/_xlfn.XLOOKUP(AX$2,Técnicos!$A$2:$A$100,IF(Projetos!$I45=1,Técnicos!$F$2:$F$100,IF(Projetos!$I45=2,Técnicos!$H$2:$H$100,Técnicos!$J$2:$J$100)),,0,1))</f>
        <v/>
      </c>
      <c r="AY46" s="15" t="str" cm="1">
        <f t="array" ref="AY46">IF(OR($B46="",AY$2=""),"",Projetos!$J45/_xlfn.XLOOKUP(AY$2,Técnicos!$A$2:$A$100,IF(Projetos!$I45=1,Técnicos!$F$2:$F$100,IF(Projetos!$I45=2,Técnicos!$H$2:$H$100,Técnicos!$J$2:$J$100)),,0,1))</f>
        <v/>
      </c>
      <c r="AZ46" s="15" t="str" cm="1">
        <f t="array" ref="AZ46">IF(OR($B46="",AZ$2=""),"",Projetos!$J45/_xlfn.XLOOKUP(AZ$2,Técnicos!$A$2:$A$100,IF(Projetos!$I45=1,Técnicos!$F$2:$F$100,IF(Projetos!$I45=2,Técnicos!$H$2:$H$100,Técnicos!$J$2:$J$100)),,0,1))</f>
        <v/>
      </c>
      <c r="BA46" s="15" t="str" cm="1">
        <f t="array" ref="BA46">IF(OR($B46="",BA$2=""),"",Projetos!$J45/_xlfn.XLOOKUP(BA$2,Técnicos!$A$2:$A$100,IF(Projetos!$I45=1,Técnicos!$F$2:$F$100,IF(Projetos!$I45=2,Técnicos!$H$2:$H$100,Técnicos!$J$2:$J$100)),,0,1))</f>
        <v/>
      </c>
      <c r="BB46" s="15" t="str" cm="1">
        <f t="array" ref="BB46">IF(OR($B46="",BB$2=""),"",Projetos!$J45/_xlfn.XLOOKUP(BB$2,Técnicos!$A$2:$A$100,IF(Projetos!$I45=1,Técnicos!$F$2:$F$100,IF(Projetos!$I45=2,Técnicos!$H$2:$H$100,Técnicos!$J$2:$J$100)),,0,1))</f>
        <v/>
      </c>
      <c r="BC46" s="15" t="str" cm="1">
        <f t="array" ref="BC46">IF(OR($B46="",BC$2=""),"",Projetos!$J45/_xlfn.XLOOKUP(BC$2,Técnicos!$A$2:$A$100,IF(Projetos!$I45=1,Técnicos!$F$2:$F$100,IF(Projetos!$I45=2,Técnicos!$H$2:$H$100,Técnicos!$J$2:$J$100)),,0,1))</f>
        <v/>
      </c>
      <c r="BD46" s="15" t="str" cm="1">
        <f t="array" ref="BD46">IF(OR($B46="",BD$2=""),"",Projetos!$J45/_xlfn.XLOOKUP(BD$2,Técnicos!$A$2:$A$100,IF(Projetos!$I45=1,Técnicos!$F$2:$F$100,IF(Projetos!$I45=2,Técnicos!$H$2:$H$100,Técnicos!$J$2:$J$100)),,0,1))</f>
        <v/>
      </c>
      <c r="BE46" s="15" t="str" cm="1">
        <f t="array" ref="BE46">IF(OR($B46="",BE$2=""),"",Projetos!$J45/_xlfn.XLOOKUP(BE$2,Técnicos!$A$2:$A$100,IF(Projetos!$I45=1,Técnicos!$F$2:$F$100,IF(Projetos!$I45=2,Técnicos!$H$2:$H$100,Técnicos!$J$2:$J$100)),,0,1))</f>
        <v/>
      </c>
      <c r="BF46" s="15" t="str" cm="1">
        <f t="array" ref="BF46">IF(OR($B46="",BF$2=""),"",Projetos!$J45/_xlfn.XLOOKUP(BF$2,Técnicos!$A$2:$A$100,IF(Projetos!$I45=1,Técnicos!$F$2:$F$100,IF(Projetos!$I45=2,Técnicos!$H$2:$H$100,Técnicos!$J$2:$J$100)),,0,1))</f>
        <v/>
      </c>
      <c r="BG46" s="15" t="str" cm="1">
        <f t="array" ref="BG46">IF(OR($B46="",BG$2=""),"",Projetos!$J45/_xlfn.XLOOKUP(BG$2,Técnicos!$A$2:$A$100,IF(Projetos!$I45=1,Técnicos!$F$2:$F$100,IF(Projetos!$I45=2,Técnicos!$H$2:$H$100,Técnicos!$J$2:$J$100)),,0,1))</f>
        <v/>
      </c>
      <c r="BH46" s="15" t="str" cm="1">
        <f t="array" ref="BH46">IF(OR($B46="",BH$2=""),"",Projetos!$J45/_xlfn.XLOOKUP(BH$2,Técnicos!$A$2:$A$100,IF(Projetos!$I45=1,Técnicos!$F$2:$F$100,IF(Projetos!$I45=2,Técnicos!$H$2:$H$100,Técnicos!$J$2:$J$100)),,0,1))</f>
        <v/>
      </c>
      <c r="BI46" s="15" t="str" cm="1">
        <f t="array" ref="BI46">IF(OR($B46="",BI$2=""),"",Projetos!$J45/_xlfn.XLOOKUP(BI$2,Técnicos!$A$2:$A$100,IF(Projetos!$I45=1,Técnicos!$F$2:$F$100,IF(Projetos!$I45=2,Técnicos!$H$2:$H$100,Técnicos!$J$2:$J$100)),,0,1))</f>
        <v/>
      </c>
      <c r="BJ46" s="15" t="str" cm="1">
        <f t="array" ref="BJ46">IF(OR($B46="",BJ$2=""),"",Projetos!$J45/_xlfn.XLOOKUP(BJ$2,Técnicos!$A$2:$A$100,IF(Projetos!$I45=1,Técnicos!$F$2:$F$100,IF(Projetos!$I45=2,Técnicos!$H$2:$H$100,Técnicos!$J$2:$J$100)),,0,1))</f>
        <v/>
      </c>
      <c r="BK46" s="15" t="str" cm="1">
        <f t="array" ref="BK46">IF(OR($B46="",BK$2=""),"",Projetos!$J45/_xlfn.XLOOKUP(BK$2,Técnicos!$A$2:$A$100,IF(Projetos!$I45=1,Técnicos!$F$2:$F$100,IF(Projetos!$I45=2,Técnicos!$H$2:$H$100,Técnicos!$J$2:$J$100)),,0,1))</f>
        <v/>
      </c>
      <c r="BL46" s="15" t="str" cm="1">
        <f t="array" ref="BL46">IF(OR($B46="",BL$2=""),"",Projetos!$J45/_xlfn.XLOOKUP(BL$2,Técnicos!$A$2:$A$100,IF(Projetos!$I45=1,Técnicos!$F$2:$F$100,IF(Projetos!$I45=2,Técnicos!$H$2:$H$100,Técnicos!$J$2:$J$100)),,0,1))</f>
        <v/>
      </c>
      <c r="BM46" s="15" t="str" cm="1">
        <f t="array" ref="BM46">IF(OR($B46="",BM$2=""),"",Projetos!$J45/_xlfn.XLOOKUP(BM$2,Técnicos!$A$2:$A$100,IF(Projetos!$I45=1,Técnicos!$F$2:$F$100,IF(Projetos!$I45=2,Técnicos!$H$2:$H$100,Técnicos!$J$2:$J$100)),,0,1))</f>
        <v/>
      </c>
      <c r="BN46" s="15" t="str" cm="1">
        <f t="array" ref="BN46">IF(OR($B46="",BN$2=""),"",Projetos!$J45/_xlfn.XLOOKUP(BN$2,Técnicos!$A$2:$A$100,IF(Projetos!$I45=1,Técnicos!$F$2:$F$100,IF(Projetos!$I45=2,Técnicos!$H$2:$H$100,Técnicos!$J$2:$J$100)),,0,1))</f>
        <v/>
      </c>
    </row>
    <row r="47" spans="2:66" x14ac:dyDescent="0.3">
      <c r="C47" s="15" t="str" cm="1">
        <f t="array" ref="C47">IF(OR($B47="",C$2=""),"",Projetos!$J46/_xlfn.XLOOKUP(C$2,Técnicos!$A$2:$A$100,IF(Projetos!$I46=1,Técnicos!$F$2:$F$100,IF(Projetos!$I46=2,Técnicos!$H$2:$H$100,Técnicos!$J$2:$J$100)),,0,1))</f>
        <v/>
      </c>
      <c r="D47" s="15" t="str" cm="1">
        <f t="array" ref="D47">IF(OR($B47="",D$2=""),"",Projetos!$J46/_xlfn.XLOOKUP(D$2,Técnicos!$A$2:$A$100,IF(Projetos!$I46=1,Técnicos!$F$2:$F$100,IF(Projetos!$I46=2,Técnicos!$H$2:$H$100,Técnicos!$J$2:$J$100)),,0,1))</f>
        <v/>
      </c>
      <c r="E47" s="15" t="str" cm="1">
        <f t="array" ref="E47">IF(OR($B47="",E$2=""),"",Projetos!$J46/_xlfn.XLOOKUP(E$2,Técnicos!$A$2:$A$100,IF(Projetos!$I46=1,Técnicos!$F$2:$F$100,IF(Projetos!$I46=2,Técnicos!$H$2:$H$100,Técnicos!$J$2:$J$100)),,0,1))</f>
        <v/>
      </c>
      <c r="F47" s="15" t="str" cm="1">
        <f t="array" ref="F47">IF(OR($B47="",F$2=""),"",Projetos!$J46/_xlfn.XLOOKUP(F$2,Técnicos!$A$2:$A$100,IF(Projetos!$I46=1,Técnicos!$F$2:$F$100,IF(Projetos!$I46=2,Técnicos!$H$2:$H$100,Técnicos!$J$2:$J$100)),,0,1))</f>
        <v/>
      </c>
      <c r="G47" s="15" t="str" cm="1">
        <f t="array" ref="G47">IF(OR($B47="",G$2=""),"",Projetos!$J46/_xlfn.XLOOKUP(G$2,Técnicos!$A$2:$A$100,IF(Projetos!$I46=1,Técnicos!$F$2:$F$100,IF(Projetos!$I46=2,Técnicos!$H$2:$H$100,Técnicos!$J$2:$J$100)),,0,1))</f>
        <v/>
      </c>
      <c r="H47" s="15" t="str" cm="1">
        <f t="array" ref="H47">IF(OR($B47="",H$2=""),"",Projetos!$J46/_xlfn.XLOOKUP(H$2,Técnicos!$A$2:$A$100,IF(Projetos!$I46=1,Técnicos!$F$2:$F$100,IF(Projetos!$I46=2,Técnicos!$H$2:$H$100,Técnicos!$J$2:$J$100)),,0,1))</f>
        <v/>
      </c>
      <c r="I47" s="15" t="str" cm="1">
        <f t="array" ref="I47">IF(OR($B47="",I$2=""),"",Projetos!$J46/_xlfn.XLOOKUP(I$2,Técnicos!$A$2:$A$100,IF(Projetos!$I46=1,Técnicos!$F$2:$F$100,IF(Projetos!$I46=2,Técnicos!$H$2:$H$100,Técnicos!$J$2:$J$100)),,0,1))</f>
        <v/>
      </c>
      <c r="J47" s="15" t="str" cm="1">
        <f t="array" ref="J47">IF(OR($B47="",J$2=""),"",Projetos!$J46/_xlfn.XLOOKUP(J$2,Técnicos!$A$2:$A$100,IF(Projetos!$I46=1,Técnicos!$F$2:$F$100,IF(Projetos!$I46=2,Técnicos!$H$2:$H$100,Técnicos!$J$2:$J$100)),,0,1))</f>
        <v/>
      </c>
      <c r="K47" s="15" t="str" cm="1">
        <f t="array" ref="K47">IF(OR($B47="",K$2=""),"",Projetos!$J46/_xlfn.XLOOKUP(K$2,Técnicos!$A$2:$A$100,IF(Projetos!$I46=1,Técnicos!$F$2:$F$100,IF(Projetos!$I46=2,Técnicos!$H$2:$H$100,Técnicos!$J$2:$J$100)),,0,1))</f>
        <v/>
      </c>
      <c r="L47" s="15" t="str" cm="1">
        <f t="array" ref="L47">IF(OR($B47="",L$2=""),"",Projetos!$J46/_xlfn.XLOOKUP(L$2,Técnicos!$A$2:$A$100,IF(Projetos!$I46=1,Técnicos!$F$2:$F$100,IF(Projetos!$I46=2,Técnicos!$H$2:$H$100,Técnicos!$J$2:$J$100)),,0,1))</f>
        <v/>
      </c>
      <c r="M47" s="15" t="str" cm="1">
        <f t="array" ref="M47">IF(OR($B47="",M$2=""),"",Projetos!$J46/_xlfn.XLOOKUP(M$2,Técnicos!$A$2:$A$100,IF(Projetos!$I46=1,Técnicos!$F$2:$F$100,IF(Projetos!$I46=2,Técnicos!$H$2:$H$100,Técnicos!$J$2:$J$100)),,0,1))</f>
        <v/>
      </c>
      <c r="N47" s="15" t="str" cm="1">
        <f t="array" ref="N47">IF(OR($B47="",N$2=""),"",Projetos!$J46/_xlfn.XLOOKUP(N$2,Técnicos!$A$2:$A$100,IF(Projetos!$I46=1,Técnicos!$F$2:$F$100,IF(Projetos!$I46=2,Técnicos!$H$2:$H$100,Técnicos!$J$2:$J$100)),,0,1))</f>
        <v/>
      </c>
      <c r="O47" s="15" t="str" cm="1">
        <f t="array" ref="O47">IF(OR($B47="",O$2=""),"",Projetos!$J46/_xlfn.XLOOKUP(O$2,Técnicos!$A$2:$A$100,IF(Projetos!$I46=1,Técnicos!$F$2:$F$100,IF(Projetos!$I46=2,Técnicos!$H$2:$H$100,Técnicos!$J$2:$J$100)),,0,1))</f>
        <v/>
      </c>
      <c r="P47" s="15" t="str" cm="1">
        <f t="array" ref="P47">IF(OR($B47="",P$2=""),"",Projetos!$J46/_xlfn.XLOOKUP(P$2,Técnicos!$A$2:$A$100,IF(Projetos!$I46=1,Técnicos!$F$2:$F$100,IF(Projetos!$I46=2,Técnicos!$H$2:$H$100,Técnicos!$J$2:$J$100)),,0,1))</f>
        <v/>
      </c>
      <c r="Q47" s="15" t="str" cm="1">
        <f t="array" ref="Q47">IF(OR($B47="",Q$2=""),"",Projetos!$J46/_xlfn.XLOOKUP(Q$2,Técnicos!$A$2:$A$100,IF(Projetos!$I46=1,Técnicos!$F$2:$F$100,IF(Projetos!$I46=2,Técnicos!$H$2:$H$100,Técnicos!$J$2:$J$100)),,0,1))</f>
        <v/>
      </c>
      <c r="R47" s="15" t="str" cm="1">
        <f t="array" ref="R47">IF(OR($B47="",R$2=""),"",Projetos!$J46/_xlfn.XLOOKUP(R$2,Técnicos!$A$2:$A$100,IF(Projetos!$I46=1,Técnicos!$F$2:$F$100,IF(Projetos!$I46=2,Técnicos!$H$2:$H$100,Técnicos!$J$2:$J$100)),,0,1))</f>
        <v/>
      </c>
      <c r="S47" s="15" t="str" cm="1">
        <f t="array" ref="S47">IF(OR($B47="",S$2=""),"",Projetos!$J46/_xlfn.XLOOKUP(S$2,Técnicos!$A$2:$A$100,IF(Projetos!$I46=1,Técnicos!$F$2:$F$100,IF(Projetos!$I46=2,Técnicos!$H$2:$H$100,Técnicos!$J$2:$J$100)),,0,1))</f>
        <v/>
      </c>
      <c r="T47" s="15" t="str" cm="1">
        <f t="array" ref="T47">IF(OR($B47="",T$2=""),"",Projetos!$J46/_xlfn.XLOOKUP(T$2,Técnicos!$A$2:$A$100,IF(Projetos!$I46=1,Técnicos!$F$2:$F$100,IF(Projetos!$I46=2,Técnicos!$H$2:$H$100,Técnicos!$J$2:$J$100)),,0,1))</f>
        <v/>
      </c>
      <c r="U47" s="15" t="str" cm="1">
        <f t="array" ref="U47">IF(OR($B47="",U$2=""),"",Projetos!$J46/_xlfn.XLOOKUP(U$2,Técnicos!$A$2:$A$100,IF(Projetos!$I46=1,Técnicos!$F$2:$F$100,IF(Projetos!$I46=2,Técnicos!$H$2:$H$100,Técnicos!$J$2:$J$100)),,0,1))</f>
        <v/>
      </c>
      <c r="V47" s="15" t="str" cm="1">
        <f t="array" ref="V47">IF(OR($B47="",V$2=""),"",Projetos!$J46/_xlfn.XLOOKUP(V$2,Técnicos!$A$2:$A$100,IF(Projetos!$I46=1,Técnicos!$F$2:$F$100,IF(Projetos!$I46=2,Técnicos!$H$2:$H$100,Técnicos!$J$2:$J$100)),,0,1))</f>
        <v/>
      </c>
      <c r="W47" s="15" t="str" cm="1">
        <f t="array" ref="W47">IF(OR($B47="",W$2=""),"",Projetos!$J46/_xlfn.XLOOKUP(W$2,Técnicos!$A$2:$A$100,IF(Projetos!$I46=1,Técnicos!$F$2:$F$100,IF(Projetos!$I46=2,Técnicos!$H$2:$H$100,Técnicos!$J$2:$J$100)),,0,1))</f>
        <v/>
      </c>
      <c r="X47" s="15" t="str" cm="1">
        <f t="array" ref="X47">IF(OR($B47="",X$2=""),"",Projetos!$J46/_xlfn.XLOOKUP(X$2,Técnicos!$A$2:$A$100,IF(Projetos!$I46=1,Técnicos!$F$2:$F$100,IF(Projetos!$I46=2,Técnicos!$H$2:$H$100,Técnicos!$J$2:$J$100)),,0,1))</f>
        <v/>
      </c>
      <c r="Y47" s="15" t="str" cm="1">
        <f t="array" ref="Y47">IF(OR($B47="",Y$2=""),"",Projetos!$J46/_xlfn.XLOOKUP(Y$2,Técnicos!$A$2:$A$100,IF(Projetos!$I46=1,Técnicos!$F$2:$F$100,IF(Projetos!$I46=2,Técnicos!$H$2:$H$100,Técnicos!$J$2:$J$100)),,0,1))</f>
        <v/>
      </c>
      <c r="Z47" s="15" t="str" cm="1">
        <f t="array" ref="Z47">IF(OR($B47="",Z$2=""),"",Projetos!$J46/_xlfn.XLOOKUP(Z$2,Técnicos!$A$2:$A$100,IF(Projetos!$I46=1,Técnicos!$F$2:$F$100,IF(Projetos!$I46=2,Técnicos!$H$2:$H$100,Técnicos!$J$2:$J$100)),,0,1))</f>
        <v/>
      </c>
      <c r="AA47" s="15" t="str" cm="1">
        <f t="array" ref="AA47">IF(OR($B47="",AA$2=""),"",Projetos!$J46/_xlfn.XLOOKUP(AA$2,Técnicos!$A$2:$A$100,IF(Projetos!$I46=1,Técnicos!$F$2:$F$100,IF(Projetos!$I46=2,Técnicos!$H$2:$H$100,Técnicos!$J$2:$J$100)),,0,1))</f>
        <v/>
      </c>
      <c r="AB47" s="15" t="str" cm="1">
        <f t="array" ref="AB47">IF(OR($B47="",AB$2=""),"",Projetos!$J46/_xlfn.XLOOKUP(AB$2,Técnicos!$A$2:$A$100,IF(Projetos!$I46=1,Técnicos!$F$2:$F$100,IF(Projetos!$I46=2,Técnicos!$H$2:$H$100,Técnicos!$J$2:$J$100)),,0,1))</f>
        <v/>
      </c>
      <c r="AC47" s="15" t="str" cm="1">
        <f t="array" ref="AC47">IF(OR($B47="",AC$2=""),"",Projetos!$J46/_xlfn.XLOOKUP(AC$2,Técnicos!$A$2:$A$100,IF(Projetos!$I46=1,Técnicos!$F$2:$F$100,IF(Projetos!$I46=2,Técnicos!$H$2:$H$100,Técnicos!$J$2:$J$100)),,0,1))</f>
        <v/>
      </c>
      <c r="AD47" s="15" t="str" cm="1">
        <f t="array" ref="AD47">IF(OR($B47="",AD$2=""),"",Projetos!$J46/_xlfn.XLOOKUP(AD$2,Técnicos!$A$2:$A$100,IF(Projetos!$I46=1,Técnicos!$F$2:$F$100,IF(Projetos!$I46=2,Técnicos!$H$2:$H$100,Técnicos!$J$2:$J$100)),,0,1))</f>
        <v/>
      </c>
      <c r="AE47" s="15" t="str" cm="1">
        <f t="array" ref="AE47">IF(OR($B47="",AE$2=""),"",Projetos!$J46/_xlfn.XLOOKUP(AE$2,Técnicos!$A$2:$A$100,IF(Projetos!$I46=1,Técnicos!$F$2:$F$100,IF(Projetos!$I46=2,Técnicos!$H$2:$H$100,Técnicos!$J$2:$J$100)),,0,1))</f>
        <v/>
      </c>
      <c r="AF47" s="15" t="str" cm="1">
        <f t="array" ref="AF47">IF(OR($B47="",AF$2=""),"",Projetos!$J46/_xlfn.XLOOKUP(AF$2,Técnicos!$A$2:$A$100,IF(Projetos!$I46=1,Técnicos!$F$2:$F$100,IF(Projetos!$I46=2,Técnicos!$H$2:$H$100,Técnicos!$J$2:$J$100)),,0,1))</f>
        <v/>
      </c>
      <c r="AG47" s="15" t="str" cm="1">
        <f t="array" ref="AG47">IF(OR($B47="",AG$2=""),"",Projetos!$J46/_xlfn.XLOOKUP(AG$2,Técnicos!$A$2:$A$100,IF(Projetos!$I46=1,Técnicos!$F$2:$F$100,IF(Projetos!$I46=2,Técnicos!$H$2:$H$100,Técnicos!$J$2:$J$100)),,0,1))</f>
        <v/>
      </c>
      <c r="AH47" s="15" t="str" cm="1">
        <f t="array" ref="AH47">IF(OR($B47="",AH$2=""),"",Projetos!$J46/_xlfn.XLOOKUP(AH$2,Técnicos!$A$2:$A$100,IF(Projetos!$I46=1,Técnicos!$F$2:$F$100,IF(Projetos!$I46=2,Técnicos!$H$2:$H$100,Técnicos!$J$2:$J$100)),,0,1))</f>
        <v/>
      </c>
      <c r="AI47" s="15" t="str" cm="1">
        <f t="array" ref="AI47">IF(OR($B47="",AI$2=""),"",Projetos!$J46/_xlfn.XLOOKUP(AI$2,Técnicos!$A$2:$A$100,IF(Projetos!$I46=1,Técnicos!$F$2:$F$100,IF(Projetos!$I46=2,Técnicos!$H$2:$H$100,Técnicos!$J$2:$J$100)),,0,1))</f>
        <v/>
      </c>
      <c r="AJ47" s="15" t="str" cm="1">
        <f t="array" ref="AJ47">IF(OR($B47="",AJ$2=""),"",Projetos!$J46/_xlfn.XLOOKUP(AJ$2,Técnicos!$A$2:$A$100,IF(Projetos!$I46=1,Técnicos!$F$2:$F$100,IF(Projetos!$I46=2,Técnicos!$H$2:$H$100,Técnicos!$J$2:$J$100)),,0,1))</f>
        <v/>
      </c>
      <c r="AK47" s="15" t="str" cm="1">
        <f t="array" ref="AK47">IF(OR($B47="",AK$2=""),"",Projetos!$J46/_xlfn.XLOOKUP(AK$2,Técnicos!$A$2:$A$100,IF(Projetos!$I46=1,Técnicos!$F$2:$F$100,IF(Projetos!$I46=2,Técnicos!$H$2:$H$100,Técnicos!$J$2:$J$100)),,0,1))</f>
        <v/>
      </c>
      <c r="AL47" s="15" t="str" cm="1">
        <f t="array" ref="AL47">IF(OR($B47="",AL$2=""),"",Projetos!$J46/_xlfn.XLOOKUP(AL$2,Técnicos!$A$2:$A$100,IF(Projetos!$I46=1,Técnicos!$F$2:$F$100,IF(Projetos!$I46=2,Técnicos!$H$2:$H$100,Técnicos!$J$2:$J$100)),,0,1))</f>
        <v/>
      </c>
      <c r="AM47" s="15" t="str" cm="1">
        <f t="array" ref="AM47">IF(OR($B47="",AM$2=""),"",Projetos!$J46/_xlfn.XLOOKUP(AM$2,Técnicos!$A$2:$A$100,IF(Projetos!$I46=1,Técnicos!$F$2:$F$100,IF(Projetos!$I46=2,Técnicos!$H$2:$H$100,Técnicos!$J$2:$J$100)),,0,1))</f>
        <v/>
      </c>
      <c r="AN47" s="15" t="str" cm="1">
        <f t="array" ref="AN47">IF(OR($B47="",AN$2=""),"",Projetos!$J46/_xlfn.XLOOKUP(AN$2,Técnicos!$A$2:$A$100,IF(Projetos!$I46=1,Técnicos!$F$2:$F$100,IF(Projetos!$I46=2,Técnicos!$H$2:$H$100,Técnicos!$J$2:$J$100)),,0,1))</f>
        <v/>
      </c>
      <c r="AO47" s="15" t="str" cm="1">
        <f t="array" ref="AO47">IF(OR($B47="",AO$2=""),"",Projetos!$J46/_xlfn.XLOOKUP(AO$2,Técnicos!$A$2:$A$100,IF(Projetos!$I46=1,Técnicos!$F$2:$F$100,IF(Projetos!$I46=2,Técnicos!$H$2:$H$100,Técnicos!$J$2:$J$100)),,0,1))</f>
        <v/>
      </c>
      <c r="AP47" s="15" t="str" cm="1">
        <f t="array" ref="AP47">IF(OR($B47="",AP$2=""),"",Projetos!$J46/_xlfn.XLOOKUP(AP$2,Técnicos!$A$2:$A$100,IF(Projetos!$I46=1,Técnicos!$F$2:$F$100,IF(Projetos!$I46=2,Técnicos!$H$2:$H$100,Técnicos!$J$2:$J$100)),,0,1))</f>
        <v/>
      </c>
      <c r="AQ47" s="15" t="str" cm="1">
        <f t="array" ref="AQ47">IF(OR($B47="",AQ$2=""),"",Projetos!$J46/_xlfn.XLOOKUP(AQ$2,Técnicos!$A$2:$A$100,IF(Projetos!$I46=1,Técnicos!$F$2:$F$100,IF(Projetos!$I46=2,Técnicos!$H$2:$H$100,Técnicos!$J$2:$J$100)),,0,1))</f>
        <v/>
      </c>
      <c r="AR47" s="15" t="str" cm="1">
        <f t="array" ref="AR47">IF(OR($B47="",AR$2=""),"",Projetos!$J46/_xlfn.XLOOKUP(AR$2,Técnicos!$A$2:$A$100,IF(Projetos!$I46=1,Técnicos!$F$2:$F$100,IF(Projetos!$I46=2,Técnicos!$H$2:$H$100,Técnicos!$J$2:$J$100)),,0,1))</f>
        <v/>
      </c>
      <c r="AS47" s="15" t="str" cm="1">
        <f t="array" ref="AS47">IF(OR($B47="",AS$2=""),"",Projetos!$J46/_xlfn.XLOOKUP(AS$2,Técnicos!$A$2:$A$100,IF(Projetos!$I46=1,Técnicos!$F$2:$F$100,IF(Projetos!$I46=2,Técnicos!$H$2:$H$100,Técnicos!$J$2:$J$100)),,0,1))</f>
        <v/>
      </c>
      <c r="AT47" s="15" t="str" cm="1">
        <f t="array" ref="AT47">IF(OR($B47="",AT$2=""),"",Projetos!$J46/_xlfn.XLOOKUP(AT$2,Técnicos!$A$2:$A$100,IF(Projetos!$I46=1,Técnicos!$F$2:$F$100,IF(Projetos!$I46=2,Técnicos!$H$2:$H$100,Técnicos!$J$2:$J$100)),,0,1))</f>
        <v/>
      </c>
      <c r="AU47" s="15" t="str" cm="1">
        <f t="array" ref="AU47">IF(OR($B47="",AU$2=""),"",Projetos!$J46/_xlfn.XLOOKUP(AU$2,Técnicos!$A$2:$A$100,IF(Projetos!$I46=1,Técnicos!$F$2:$F$100,IF(Projetos!$I46=2,Técnicos!$H$2:$H$100,Técnicos!$J$2:$J$100)),,0,1))</f>
        <v/>
      </c>
      <c r="AV47" s="15" t="str" cm="1">
        <f t="array" ref="AV47">IF(OR($B47="",AV$2=""),"",Projetos!$J46/_xlfn.XLOOKUP(AV$2,Técnicos!$A$2:$A$100,IF(Projetos!$I46=1,Técnicos!$F$2:$F$100,IF(Projetos!$I46=2,Técnicos!$H$2:$H$100,Técnicos!$J$2:$J$100)),,0,1))</f>
        <v/>
      </c>
      <c r="AW47" s="15" t="str" cm="1">
        <f t="array" ref="AW47">IF(OR($B47="",AW$2=""),"",Projetos!$J46/_xlfn.XLOOKUP(AW$2,Técnicos!$A$2:$A$100,IF(Projetos!$I46=1,Técnicos!$F$2:$F$100,IF(Projetos!$I46=2,Técnicos!$H$2:$H$100,Técnicos!$J$2:$J$100)),,0,1))</f>
        <v/>
      </c>
      <c r="AX47" s="15" t="str" cm="1">
        <f t="array" ref="AX47">IF(OR($B47="",AX$2=""),"",Projetos!$J46/_xlfn.XLOOKUP(AX$2,Técnicos!$A$2:$A$100,IF(Projetos!$I46=1,Técnicos!$F$2:$F$100,IF(Projetos!$I46=2,Técnicos!$H$2:$H$100,Técnicos!$J$2:$J$100)),,0,1))</f>
        <v/>
      </c>
      <c r="AY47" s="15" t="str" cm="1">
        <f t="array" ref="AY47">IF(OR($B47="",AY$2=""),"",Projetos!$J46/_xlfn.XLOOKUP(AY$2,Técnicos!$A$2:$A$100,IF(Projetos!$I46=1,Técnicos!$F$2:$F$100,IF(Projetos!$I46=2,Técnicos!$H$2:$H$100,Técnicos!$J$2:$J$100)),,0,1))</f>
        <v/>
      </c>
      <c r="AZ47" s="15" t="str" cm="1">
        <f t="array" ref="AZ47">IF(OR($B47="",AZ$2=""),"",Projetos!$J46/_xlfn.XLOOKUP(AZ$2,Técnicos!$A$2:$A$100,IF(Projetos!$I46=1,Técnicos!$F$2:$F$100,IF(Projetos!$I46=2,Técnicos!$H$2:$H$100,Técnicos!$J$2:$J$100)),,0,1))</f>
        <v/>
      </c>
      <c r="BA47" s="15" t="str" cm="1">
        <f t="array" ref="BA47">IF(OR($B47="",BA$2=""),"",Projetos!$J46/_xlfn.XLOOKUP(BA$2,Técnicos!$A$2:$A$100,IF(Projetos!$I46=1,Técnicos!$F$2:$F$100,IF(Projetos!$I46=2,Técnicos!$H$2:$H$100,Técnicos!$J$2:$J$100)),,0,1))</f>
        <v/>
      </c>
      <c r="BB47" s="15" t="str" cm="1">
        <f t="array" ref="BB47">IF(OR($B47="",BB$2=""),"",Projetos!$J46/_xlfn.XLOOKUP(BB$2,Técnicos!$A$2:$A$100,IF(Projetos!$I46=1,Técnicos!$F$2:$F$100,IF(Projetos!$I46=2,Técnicos!$H$2:$H$100,Técnicos!$J$2:$J$100)),,0,1))</f>
        <v/>
      </c>
      <c r="BC47" s="15" t="str" cm="1">
        <f t="array" ref="BC47">IF(OR($B47="",BC$2=""),"",Projetos!$J46/_xlfn.XLOOKUP(BC$2,Técnicos!$A$2:$A$100,IF(Projetos!$I46=1,Técnicos!$F$2:$F$100,IF(Projetos!$I46=2,Técnicos!$H$2:$H$100,Técnicos!$J$2:$J$100)),,0,1))</f>
        <v/>
      </c>
      <c r="BD47" s="15" t="str" cm="1">
        <f t="array" ref="BD47">IF(OR($B47="",BD$2=""),"",Projetos!$J46/_xlfn.XLOOKUP(BD$2,Técnicos!$A$2:$A$100,IF(Projetos!$I46=1,Técnicos!$F$2:$F$100,IF(Projetos!$I46=2,Técnicos!$H$2:$H$100,Técnicos!$J$2:$J$100)),,0,1))</f>
        <v/>
      </c>
      <c r="BE47" s="15" t="str" cm="1">
        <f t="array" ref="BE47">IF(OR($B47="",BE$2=""),"",Projetos!$J46/_xlfn.XLOOKUP(BE$2,Técnicos!$A$2:$A$100,IF(Projetos!$I46=1,Técnicos!$F$2:$F$100,IF(Projetos!$I46=2,Técnicos!$H$2:$H$100,Técnicos!$J$2:$J$100)),,0,1))</f>
        <v/>
      </c>
      <c r="BF47" s="15" t="str" cm="1">
        <f t="array" ref="BF47">IF(OR($B47="",BF$2=""),"",Projetos!$J46/_xlfn.XLOOKUP(BF$2,Técnicos!$A$2:$A$100,IF(Projetos!$I46=1,Técnicos!$F$2:$F$100,IF(Projetos!$I46=2,Técnicos!$H$2:$H$100,Técnicos!$J$2:$J$100)),,0,1))</f>
        <v/>
      </c>
      <c r="BG47" s="15" t="str" cm="1">
        <f t="array" ref="BG47">IF(OR($B47="",BG$2=""),"",Projetos!$J46/_xlfn.XLOOKUP(BG$2,Técnicos!$A$2:$A$100,IF(Projetos!$I46=1,Técnicos!$F$2:$F$100,IF(Projetos!$I46=2,Técnicos!$H$2:$H$100,Técnicos!$J$2:$J$100)),,0,1))</f>
        <v/>
      </c>
      <c r="BH47" s="15" t="str" cm="1">
        <f t="array" ref="BH47">IF(OR($B47="",BH$2=""),"",Projetos!$J46/_xlfn.XLOOKUP(BH$2,Técnicos!$A$2:$A$100,IF(Projetos!$I46=1,Técnicos!$F$2:$F$100,IF(Projetos!$I46=2,Técnicos!$H$2:$H$100,Técnicos!$J$2:$J$100)),,0,1))</f>
        <v/>
      </c>
      <c r="BI47" s="15" t="str" cm="1">
        <f t="array" ref="BI47">IF(OR($B47="",BI$2=""),"",Projetos!$J46/_xlfn.XLOOKUP(BI$2,Técnicos!$A$2:$A$100,IF(Projetos!$I46=1,Técnicos!$F$2:$F$100,IF(Projetos!$I46=2,Técnicos!$H$2:$H$100,Técnicos!$J$2:$J$100)),,0,1))</f>
        <v/>
      </c>
      <c r="BJ47" s="15" t="str" cm="1">
        <f t="array" ref="BJ47">IF(OR($B47="",BJ$2=""),"",Projetos!$J46/_xlfn.XLOOKUP(BJ$2,Técnicos!$A$2:$A$100,IF(Projetos!$I46=1,Técnicos!$F$2:$F$100,IF(Projetos!$I46=2,Técnicos!$H$2:$H$100,Técnicos!$J$2:$J$100)),,0,1))</f>
        <v/>
      </c>
      <c r="BK47" s="15" t="str" cm="1">
        <f t="array" ref="BK47">IF(OR($B47="",BK$2=""),"",Projetos!$J46/_xlfn.XLOOKUP(BK$2,Técnicos!$A$2:$A$100,IF(Projetos!$I46=1,Técnicos!$F$2:$F$100,IF(Projetos!$I46=2,Técnicos!$H$2:$H$100,Técnicos!$J$2:$J$100)),,0,1))</f>
        <v/>
      </c>
      <c r="BL47" s="15" t="str" cm="1">
        <f t="array" ref="BL47">IF(OR($B47="",BL$2=""),"",Projetos!$J46/_xlfn.XLOOKUP(BL$2,Técnicos!$A$2:$A$100,IF(Projetos!$I46=1,Técnicos!$F$2:$F$100,IF(Projetos!$I46=2,Técnicos!$H$2:$H$100,Técnicos!$J$2:$J$100)),,0,1))</f>
        <v/>
      </c>
      <c r="BM47" s="15" t="str" cm="1">
        <f t="array" ref="BM47">IF(OR($B47="",BM$2=""),"",Projetos!$J46/_xlfn.XLOOKUP(BM$2,Técnicos!$A$2:$A$100,IF(Projetos!$I46=1,Técnicos!$F$2:$F$100,IF(Projetos!$I46=2,Técnicos!$H$2:$H$100,Técnicos!$J$2:$J$100)),,0,1))</f>
        <v/>
      </c>
      <c r="BN47" s="15" t="str" cm="1">
        <f t="array" ref="BN47">IF(OR($B47="",BN$2=""),"",Projetos!$J46/_xlfn.XLOOKUP(BN$2,Técnicos!$A$2:$A$100,IF(Projetos!$I46=1,Técnicos!$F$2:$F$100,IF(Projetos!$I46=2,Técnicos!$H$2:$H$100,Técnicos!$J$2:$J$100)),,0,1))</f>
        <v/>
      </c>
    </row>
    <row r="48" spans="2:66" x14ac:dyDescent="0.3">
      <c r="C48" s="15" t="str" cm="1">
        <f t="array" ref="C48">IF(OR($B48="",C$2=""),"",Projetos!$J47/_xlfn.XLOOKUP(C$2,Técnicos!$A$2:$A$100,IF(Projetos!$I47=1,Técnicos!$F$2:$F$100,IF(Projetos!$I47=2,Técnicos!$H$2:$H$100,Técnicos!$J$2:$J$100)),,0,1))</f>
        <v/>
      </c>
      <c r="D48" s="15" t="str" cm="1">
        <f t="array" ref="D48">IF(OR($B48="",D$2=""),"",Projetos!$J47/_xlfn.XLOOKUP(D$2,Técnicos!$A$2:$A$100,IF(Projetos!$I47=1,Técnicos!$F$2:$F$100,IF(Projetos!$I47=2,Técnicos!$H$2:$H$100,Técnicos!$J$2:$J$100)),,0,1))</f>
        <v/>
      </c>
      <c r="E48" s="15" t="str" cm="1">
        <f t="array" ref="E48">IF(OR($B48="",E$2=""),"",Projetos!$J47/_xlfn.XLOOKUP(E$2,Técnicos!$A$2:$A$100,IF(Projetos!$I47=1,Técnicos!$F$2:$F$100,IF(Projetos!$I47=2,Técnicos!$H$2:$H$100,Técnicos!$J$2:$J$100)),,0,1))</f>
        <v/>
      </c>
      <c r="F48" s="15" t="str" cm="1">
        <f t="array" ref="F48">IF(OR($B48="",F$2=""),"",Projetos!$J47/_xlfn.XLOOKUP(F$2,Técnicos!$A$2:$A$100,IF(Projetos!$I47=1,Técnicos!$F$2:$F$100,IF(Projetos!$I47=2,Técnicos!$H$2:$H$100,Técnicos!$J$2:$J$100)),,0,1))</f>
        <v/>
      </c>
      <c r="G48" s="15" t="str" cm="1">
        <f t="array" ref="G48">IF(OR($B48="",G$2=""),"",Projetos!$J47/_xlfn.XLOOKUP(G$2,Técnicos!$A$2:$A$100,IF(Projetos!$I47=1,Técnicos!$F$2:$F$100,IF(Projetos!$I47=2,Técnicos!$H$2:$H$100,Técnicos!$J$2:$J$100)),,0,1))</f>
        <v/>
      </c>
      <c r="H48" s="15" t="str" cm="1">
        <f t="array" ref="H48">IF(OR($B48="",H$2=""),"",Projetos!$J47/_xlfn.XLOOKUP(H$2,Técnicos!$A$2:$A$100,IF(Projetos!$I47=1,Técnicos!$F$2:$F$100,IF(Projetos!$I47=2,Técnicos!$H$2:$H$100,Técnicos!$J$2:$J$100)),,0,1))</f>
        <v/>
      </c>
      <c r="I48" s="15" t="str" cm="1">
        <f t="array" ref="I48">IF(OR($B48="",I$2=""),"",Projetos!$J47/_xlfn.XLOOKUP(I$2,Técnicos!$A$2:$A$100,IF(Projetos!$I47=1,Técnicos!$F$2:$F$100,IF(Projetos!$I47=2,Técnicos!$H$2:$H$100,Técnicos!$J$2:$J$100)),,0,1))</f>
        <v/>
      </c>
      <c r="J48" s="15" t="str" cm="1">
        <f t="array" ref="J48">IF(OR($B48="",J$2=""),"",Projetos!$J47/_xlfn.XLOOKUP(J$2,Técnicos!$A$2:$A$100,IF(Projetos!$I47=1,Técnicos!$F$2:$F$100,IF(Projetos!$I47=2,Técnicos!$H$2:$H$100,Técnicos!$J$2:$J$100)),,0,1))</f>
        <v/>
      </c>
      <c r="K48" s="15" t="str" cm="1">
        <f t="array" ref="K48">IF(OR($B48="",K$2=""),"",Projetos!$J47/_xlfn.XLOOKUP(K$2,Técnicos!$A$2:$A$100,IF(Projetos!$I47=1,Técnicos!$F$2:$F$100,IF(Projetos!$I47=2,Técnicos!$H$2:$H$100,Técnicos!$J$2:$J$100)),,0,1))</f>
        <v/>
      </c>
      <c r="L48" s="15" t="str" cm="1">
        <f t="array" ref="L48">IF(OR($B48="",L$2=""),"",Projetos!$J47/_xlfn.XLOOKUP(L$2,Técnicos!$A$2:$A$100,IF(Projetos!$I47=1,Técnicos!$F$2:$F$100,IF(Projetos!$I47=2,Técnicos!$H$2:$H$100,Técnicos!$J$2:$J$100)),,0,1))</f>
        <v/>
      </c>
      <c r="M48" s="15" t="str" cm="1">
        <f t="array" ref="M48">IF(OR($B48="",M$2=""),"",Projetos!$J47/_xlfn.XLOOKUP(M$2,Técnicos!$A$2:$A$100,IF(Projetos!$I47=1,Técnicos!$F$2:$F$100,IF(Projetos!$I47=2,Técnicos!$H$2:$H$100,Técnicos!$J$2:$J$100)),,0,1))</f>
        <v/>
      </c>
      <c r="N48" s="15" t="str" cm="1">
        <f t="array" ref="N48">IF(OR($B48="",N$2=""),"",Projetos!$J47/_xlfn.XLOOKUP(N$2,Técnicos!$A$2:$A$100,IF(Projetos!$I47=1,Técnicos!$F$2:$F$100,IF(Projetos!$I47=2,Técnicos!$H$2:$H$100,Técnicos!$J$2:$J$100)),,0,1))</f>
        <v/>
      </c>
      <c r="O48" s="15" t="str" cm="1">
        <f t="array" ref="O48">IF(OR($B48="",O$2=""),"",Projetos!$J47/_xlfn.XLOOKUP(O$2,Técnicos!$A$2:$A$100,IF(Projetos!$I47=1,Técnicos!$F$2:$F$100,IF(Projetos!$I47=2,Técnicos!$H$2:$H$100,Técnicos!$J$2:$J$100)),,0,1))</f>
        <v/>
      </c>
      <c r="P48" s="15" t="str" cm="1">
        <f t="array" ref="P48">IF(OR($B48="",P$2=""),"",Projetos!$J47/_xlfn.XLOOKUP(P$2,Técnicos!$A$2:$A$100,IF(Projetos!$I47=1,Técnicos!$F$2:$F$100,IF(Projetos!$I47=2,Técnicos!$H$2:$H$100,Técnicos!$J$2:$J$100)),,0,1))</f>
        <v/>
      </c>
      <c r="Q48" s="15" t="str" cm="1">
        <f t="array" ref="Q48">IF(OR($B48="",Q$2=""),"",Projetos!$J47/_xlfn.XLOOKUP(Q$2,Técnicos!$A$2:$A$100,IF(Projetos!$I47=1,Técnicos!$F$2:$F$100,IF(Projetos!$I47=2,Técnicos!$H$2:$H$100,Técnicos!$J$2:$J$100)),,0,1))</f>
        <v/>
      </c>
      <c r="R48" s="15" t="str" cm="1">
        <f t="array" ref="R48">IF(OR($B48="",R$2=""),"",Projetos!$J47/_xlfn.XLOOKUP(R$2,Técnicos!$A$2:$A$100,IF(Projetos!$I47=1,Técnicos!$F$2:$F$100,IF(Projetos!$I47=2,Técnicos!$H$2:$H$100,Técnicos!$J$2:$J$100)),,0,1))</f>
        <v/>
      </c>
      <c r="S48" s="15" t="str" cm="1">
        <f t="array" ref="S48">IF(OR($B48="",S$2=""),"",Projetos!$J47/_xlfn.XLOOKUP(S$2,Técnicos!$A$2:$A$100,IF(Projetos!$I47=1,Técnicos!$F$2:$F$100,IF(Projetos!$I47=2,Técnicos!$H$2:$H$100,Técnicos!$J$2:$J$100)),,0,1))</f>
        <v/>
      </c>
      <c r="T48" s="15" t="str" cm="1">
        <f t="array" ref="T48">IF(OR($B48="",T$2=""),"",Projetos!$J47/_xlfn.XLOOKUP(T$2,Técnicos!$A$2:$A$100,IF(Projetos!$I47=1,Técnicos!$F$2:$F$100,IF(Projetos!$I47=2,Técnicos!$H$2:$H$100,Técnicos!$J$2:$J$100)),,0,1))</f>
        <v/>
      </c>
      <c r="U48" s="15" t="str" cm="1">
        <f t="array" ref="U48">IF(OR($B48="",U$2=""),"",Projetos!$J47/_xlfn.XLOOKUP(U$2,Técnicos!$A$2:$A$100,IF(Projetos!$I47=1,Técnicos!$F$2:$F$100,IF(Projetos!$I47=2,Técnicos!$H$2:$H$100,Técnicos!$J$2:$J$100)),,0,1))</f>
        <v/>
      </c>
      <c r="V48" s="15" t="str" cm="1">
        <f t="array" ref="V48">IF(OR($B48="",V$2=""),"",Projetos!$J47/_xlfn.XLOOKUP(V$2,Técnicos!$A$2:$A$100,IF(Projetos!$I47=1,Técnicos!$F$2:$F$100,IF(Projetos!$I47=2,Técnicos!$H$2:$H$100,Técnicos!$J$2:$J$100)),,0,1))</f>
        <v/>
      </c>
      <c r="W48" s="15" t="str" cm="1">
        <f t="array" ref="W48">IF(OR($B48="",W$2=""),"",Projetos!$J47/_xlfn.XLOOKUP(W$2,Técnicos!$A$2:$A$100,IF(Projetos!$I47=1,Técnicos!$F$2:$F$100,IF(Projetos!$I47=2,Técnicos!$H$2:$H$100,Técnicos!$J$2:$J$100)),,0,1))</f>
        <v/>
      </c>
      <c r="X48" s="15" t="str" cm="1">
        <f t="array" ref="X48">IF(OR($B48="",X$2=""),"",Projetos!$J47/_xlfn.XLOOKUP(X$2,Técnicos!$A$2:$A$100,IF(Projetos!$I47=1,Técnicos!$F$2:$F$100,IF(Projetos!$I47=2,Técnicos!$H$2:$H$100,Técnicos!$J$2:$J$100)),,0,1))</f>
        <v/>
      </c>
      <c r="Y48" s="15" t="str" cm="1">
        <f t="array" ref="Y48">IF(OR($B48="",Y$2=""),"",Projetos!$J47/_xlfn.XLOOKUP(Y$2,Técnicos!$A$2:$A$100,IF(Projetos!$I47=1,Técnicos!$F$2:$F$100,IF(Projetos!$I47=2,Técnicos!$H$2:$H$100,Técnicos!$J$2:$J$100)),,0,1))</f>
        <v/>
      </c>
      <c r="Z48" s="15" t="str" cm="1">
        <f t="array" ref="Z48">IF(OR($B48="",Z$2=""),"",Projetos!$J47/_xlfn.XLOOKUP(Z$2,Técnicos!$A$2:$A$100,IF(Projetos!$I47=1,Técnicos!$F$2:$F$100,IF(Projetos!$I47=2,Técnicos!$H$2:$H$100,Técnicos!$J$2:$J$100)),,0,1))</f>
        <v/>
      </c>
      <c r="AA48" s="15" t="str" cm="1">
        <f t="array" ref="AA48">IF(OR($B48="",AA$2=""),"",Projetos!$J47/_xlfn.XLOOKUP(AA$2,Técnicos!$A$2:$A$100,IF(Projetos!$I47=1,Técnicos!$F$2:$F$100,IF(Projetos!$I47=2,Técnicos!$H$2:$H$100,Técnicos!$J$2:$J$100)),,0,1))</f>
        <v/>
      </c>
      <c r="AB48" s="15" t="str" cm="1">
        <f t="array" ref="AB48">IF(OR($B48="",AB$2=""),"",Projetos!$J47/_xlfn.XLOOKUP(AB$2,Técnicos!$A$2:$A$100,IF(Projetos!$I47=1,Técnicos!$F$2:$F$100,IF(Projetos!$I47=2,Técnicos!$H$2:$H$100,Técnicos!$J$2:$J$100)),,0,1))</f>
        <v/>
      </c>
      <c r="AC48" s="15" t="str" cm="1">
        <f t="array" ref="AC48">IF(OR($B48="",AC$2=""),"",Projetos!$J47/_xlfn.XLOOKUP(AC$2,Técnicos!$A$2:$A$100,IF(Projetos!$I47=1,Técnicos!$F$2:$F$100,IF(Projetos!$I47=2,Técnicos!$H$2:$H$100,Técnicos!$J$2:$J$100)),,0,1))</f>
        <v/>
      </c>
      <c r="AD48" s="15" t="str" cm="1">
        <f t="array" ref="AD48">IF(OR($B48="",AD$2=""),"",Projetos!$J47/_xlfn.XLOOKUP(AD$2,Técnicos!$A$2:$A$100,IF(Projetos!$I47=1,Técnicos!$F$2:$F$100,IF(Projetos!$I47=2,Técnicos!$H$2:$H$100,Técnicos!$J$2:$J$100)),,0,1))</f>
        <v/>
      </c>
      <c r="AE48" s="15" t="str" cm="1">
        <f t="array" ref="AE48">IF(OR($B48="",AE$2=""),"",Projetos!$J47/_xlfn.XLOOKUP(AE$2,Técnicos!$A$2:$A$100,IF(Projetos!$I47=1,Técnicos!$F$2:$F$100,IF(Projetos!$I47=2,Técnicos!$H$2:$H$100,Técnicos!$J$2:$J$100)),,0,1))</f>
        <v/>
      </c>
      <c r="AF48" s="15" t="str" cm="1">
        <f t="array" ref="AF48">IF(OR($B48="",AF$2=""),"",Projetos!$J47/_xlfn.XLOOKUP(AF$2,Técnicos!$A$2:$A$100,IF(Projetos!$I47=1,Técnicos!$F$2:$F$100,IF(Projetos!$I47=2,Técnicos!$H$2:$H$100,Técnicos!$J$2:$J$100)),,0,1))</f>
        <v/>
      </c>
      <c r="AG48" s="15" t="str" cm="1">
        <f t="array" ref="AG48">IF(OR($B48="",AG$2=""),"",Projetos!$J47/_xlfn.XLOOKUP(AG$2,Técnicos!$A$2:$A$100,IF(Projetos!$I47=1,Técnicos!$F$2:$F$100,IF(Projetos!$I47=2,Técnicos!$H$2:$H$100,Técnicos!$J$2:$J$100)),,0,1))</f>
        <v/>
      </c>
      <c r="AH48" s="15" t="str" cm="1">
        <f t="array" ref="AH48">IF(OR($B48="",AH$2=""),"",Projetos!$J47/_xlfn.XLOOKUP(AH$2,Técnicos!$A$2:$A$100,IF(Projetos!$I47=1,Técnicos!$F$2:$F$100,IF(Projetos!$I47=2,Técnicos!$H$2:$H$100,Técnicos!$J$2:$J$100)),,0,1))</f>
        <v/>
      </c>
      <c r="AI48" s="15" t="str" cm="1">
        <f t="array" ref="AI48">IF(OR($B48="",AI$2=""),"",Projetos!$J47/_xlfn.XLOOKUP(AI$2,Técnicos!$A$2:$A$100,IF(Projetos!$I47=1,Técnicos!$F$2:$F$100,IF(Projetos!$I47=2,Técnicos!$H$2:$H$100,Técnicos!$J$2:$J$100)),,0,1))</f>
        <v/>
      </c>
      <c r="AJ48" s="15" t="str" cm="1">
        <f t="array" ref="AJ48">IF(OR($B48="",AJ$2=""),"",Projetos!$J47/_xlfn.XLOOKUP(AJ$2,Técnicos!$A$2:$A$100,IF(Projetos!$I47=1,Técnicos!$F$2:$F$100,IF(Projetos!$I47=2,Técnicos!$H$2:$H$100,Técnicos!$J$2:$J$100)),,0,1))</f>
        <v/>
      </c>
      <c r="AK48" s="15" t="str" cm="1">
        <f t="array" ref="AK48">IF(OR($B48="",AK$2=""),"",Projetos!$J47/_xlfn.XLOOKUP(AK$2,Técnicos!$A$2:$A$100,IF(Projetos!$I47=1,Técnicos!$F$2:$F$100,IF(Projetos!$I47=2,Técnicos!$H$2:$H$100,Técnicos!$J$2:$J$100)),,0,1))</f>
        <v/>
      </c>
      <c r="AL48" s="15" t="str" cm="1">
        <f t="array" ref="AL48">IF(OR($B48="",AL$2=""),"",Projetos!$J47/_xlfn.XLOOKUP(AL$2,Técnicos!$A$2:$A$100,IF(Projetos!$I47=1,Técnicos!$F$2:$F$100,IF(Projetos!$I47=2,Técnicos!$H$2:$H$100,Técnicos!$J$2:$J$100)),,0,1))</f>
        <v/>
      </c>
      <c r="AM48" s="15" t="str" cm="1">
        <f t="array" ref="AM48">IF(OR($B48="",AM$2=""),"",Projetos!$J47/_xlfn.XLOOKUP(AM$2,Técnicos!$A$2:$A$100,IF(Projetos!$I47=1,Técnicos!$F$2:$F$100,IF(Projetos!$I47=2,Técnicos!$H$2:$H$100,Técnicos!$J$2:$J$100)),,0,1))</f>
        <v/>
      </c>
      <c r="AN48" s="15" t="str" cm="1">
        <f t="array" ref="AN48">IF(OR($B48="",AN$2=""),"",Projetos!$J47/_xlfn.XLOOKUP(AN$2,Técnicos!$A$2:$A$100,IF(Projetos!$I47=1,Técnicos!$F$2:$F$100,IF(Projetos!$I47=2,Técnicos!$H$2:$H$100,Técnicos!$J$2:$J$100)),,0,1))</f>
        <v/>
      </c>
      <c r="AO48" s="15" t="str" cm="1">
        <f t="array" ref="AO48">IF(OR($B48="",AO$2=""),"",Projetos!$J47/_xlfn.XLOOKUP(AO$2,Técnicos!$A$2:$A$100,IF(Projetos!$I47=1,Técnicos!$F$2:$F$100,IF(Projetos!$I47=2,Técnicos!$H$2:$H$100,Técnicos!$J$2:$J$100)),,0,1))</f>
        <v/>
      </c>
      <c r="AP48" s="15" t="str" cm="1">
        <f t="array" ref="AP48">IF(OR($B48="",AP$2=""),"",Projetos!$J47/_xlfn.XLOOKUP(AP$2,Técnicos!$A$2:$A$100,IF(Projetos!$I47=1,Técnicos!$F$2:$F$100,IF(Projetos!$I47=2,Técnicos!$H$2:$H$100,Técnicos!$J$2:$J$100)),,0,1))</f>
        <v/>
      </c>
      <c r="AQ48" s="15" t="str" cm="1">
        <f t="array" ref="AQ48">IF(OR($B48="",AQ$2=""),"",Projetos!$J47/_xlfn.XLOOKUP(AQ$2,Técnicos!$A$2:$A$100,IF(Projetos!$I47=1,Técnicos!$F$2:$F$100,IF(Projetos!$I47=2,Técnicos!$H$2:$H$100,Técnicos!$J$2:$J$100)),,0,1))</f>
        <v/>
      </c>
      <c r="AR48" s="15" t="str" cm="1">
        <f t="array" ref="AR48">IF(OR($B48="",AR$2=""),"",Projetos!$J47/_xlfn.XLOOKUP(AR$2,Técnicos!$A$2:$A$100,IF(Projetos!$I47=1,Técnicos!$F$2:$F$100,IF(Projetos!$I47=2,Técnicos!$H$2:$H$100,Técnicos!$J$2:$J$100)),,0,1))</f>
        <v/>
      </c>
      <c r="AS48" s="15" t="str" cm="1">
        <f t="array" ref="AS48">IF(OR($B48="",AS$2=""),"",Projetos!$J47/_xlfn.XLOOKUP(AS$2,Técnicos!$A$2:$A$100,IF(Projetos!$I47=1,Técnicos!$F$2:$F$100,IF(Projetos!$I47=2,Técnicos!$H$2:$H$100,Técnicos!$J$2:$J$100)),,0,1))</f>
        <v/>
      </c>
      <c r="AT48" s="15" t="str" cm="1">
        <f t="array" ref="AT48">IF(OR($B48="",AT$2=""),"",Projetos!$J47/_xlfn.XLOOKUP(AT$2,Técnicos!$A$2:$A$100,IF(Projetos!$I47=1,Técnicos!$F$2:$F$100,IF(Projetos!$I47=2,Técnicos!$H$2:$H$100,Técnicos!$J$2:$J$100)),,0,1))</f>
        <v/>
      </c>
      <c r="AU48" s="15" t="str" cm="1">
        <f t="array" ref="AU48">IF(OR($B48="",AU$2=""),"",Projetos!$J47/_xlfn.XLOOKUP(AU$2,Técnicos!$A$2:$A$100,IF(Projetos!$I47=1,Técnicos!$F$2:$F$100,IF(Projetos!$I47=2,Técnicos!$H$2:$H$100,Técnicos!$J$2:$J$100)),,0,1))</f>
        <v/>
      </c>
      <c r="AV48" s="15" t="str" cm="1">
        <f t="array" ref="AV48">IF(OR($B48="",AV$2=""),"",Projetos!$J47/_xlfn.XLOOKUP(AV$2,Técnicos!$A$2:$A$100,IF(Projetos!$I47=1,Técnicos!$F$2:$F$100,IF(Projetos!$I47=2,Técnicos!$H$2:$H$100,Técnicos!$J$2:$J$100)),,0,1))</f>
        <v/>
      </c>
      <c r="AW48" s="15" t="str" cm="1">
        <f t="array" ref="AW48">IF(OR($B48="",AW$2=""),"",Projetos!$J47/_xlfn.XLOOKUP(AW$2,Técnicos!$A$2:$A$100,IF(Projetos!$I47=1,Técnicos!$F$2:$F$100,IF(Projetos!$I47=2,Técnicos!$H$2:$H$100,Técnicos!$J$2:$J$100)),,0,1))</f>
        <v/>
      </c>
      <c r="AX48" s="15" t="str" cm="1">
        <f t="array" ref="AX48">IF(OR($B48="",AX$2=""),"",Projetos!$J47/_xlfn.XLOOKUP(AX$2,Técnicos!$A$2:$A$100,IF(Projetos!$I47=1,Técnicos!$F$2:$F$100,IF(Projetos!$I47=2,Técnicos!$H$2:$H$100,Técnicos!$J$2:$J$100)),,0,1))</f>
        <v/>
      </c>
      <c r="AY48" s="15" t="str" cm="1">
        <f t="array" ref="AY48">IF(OR($B48="",AY$2=""),"",Projetos!$J47/_xlfn.XLOOKUP(AY$2,Técnicos!$A$2:$A$100,IF(Projetos!$I47=1,Técnicos!$F$2:$F$100,IF(Projetos!$I47=2,Técnicos!$H$2:$H$100,Técnicos!$J$2:$J$100)),,0,1))</f>
        <v/>
      </c>
      <c r="AZ48" s="15" t="str" cm="1">
        <f t="array" ref="AZ48">IF(OR($B48="",AZ$2=""),"",Projetos!$J47/_xlfn.XLOOKUP(AZ$2,Técnicos!$A$2:$A$100,IF(Projetos!$I47=1,Técnicos!$F$2:$F$100,IF(Projetos!$I47=2,Técnicos!$H$2:$H$100,Técnicos!$J$2:$J$100)),,0,1))</f>
        <v/>
      </c>
      <c r="BA48" s="15" t="str" cm="1">
        <f t="array" ref="BA48">IF(OR($B48="",BA$2=""),"",Projetos!$J47/_xlfn.XLOOKUP(BA$2,Técnicos!$A$2:$A$100,IF(Projetos!$I47=1,Técnicos!$F$2:$F$100,IF(Projetos!$I47=2,Técnicos!$H$2:$H$100,Técnicos!$J$2:$J$100)),,0,1))</f>
        <v/>
      </c>
      <c r="BB48" s="15" t="str" cm="1">
        <f t="array" ref="BB48">IF(OR($B48="",BB$2=""),"",Projetos!$J47/_xlfn.XLOOKUP(BB$2,Técnicos!$A$2:$A$100,IF(Projetos!$I47=1,Técnicos!$F$2:$F$100,IF(Projetos!$I47=2,Técnicos!$H$2:$H$100,Técnicos!$J$2:$J$100)),,0,1))</f>
        <v/>
      </c>
      <c r="BC48" s="15" t="str" cm="1">
        <f t="array" ref="BC48">IF(OR($B48="",BC$2=""),"",Projetos!$J47/_xlfn.XLOOKUP(BC$2,Técnicos!$A$2:$A$100,IF(Projetos!$I47=1,Técnicos!$F$2:$F$100,IF(Projetos!$I47=2,Técnicos!$H$2:$H$100,Técnicos!$J$2:$J$100)),,0,1))</f>
        <v/>
      </c>
      <c r="BD48" s="15" t="str" cm="1">
        <f t="array" ref="BD48">IF(OR($B48="",BD$2=""),"",Projetos!$J47/_xlfn.XLOOKUP(BD$2,Técnicos!$A$2:$A$100,IF(Projetos!$I47=1,Técnicos!$F$2:$F$100,IF(Projetos!$I47=2,Técnicos!$H$2:$H$100,Técnicos!$J$2:$J$100)),,0,1))</f>
        <v/>
      </c>
      <c r="BE48" s="15" t="str" cm="1">
        <f t="array" ref="BE48">IF(OR($B48="",BE$2=""),"",Projetos!$J47/_xlfn.XLOOKUP(BE$2,Técnicos!$A$2:$A$100,IF(Projetos!$I47=1,Técnicos!$F$2:$F$100,IF(Projetos!$I47=2,Técnicos!$H$2:$H$100,Técnicos!$J$2:$J$100)),,0,1))</f>
        <v/>
      </c>
      <c r="BF48" s="15" t="str" cm="1">
        <f t="array" ref="BF48">IF(OR($B48="",BF$2=""),"",Projetos!$J47/_xlfn.XLOOKUP(BF$2,Técnicos!$A$2:$A$100,IF(Projetos!$I47=1,Técnicos!$F$2:$F$100,IF(Projetos!$I47=2,Técnicos!$H$2:$H$100,Técnicos!$J$2:$J$100)),,0,1))</f>
        <v/>
      </c>
      <c r="BG48" s="15" t="str" cm="1">
        <f t="array" ref="BG48">IF(OR($B48="",BG$2=""),"",Projetos!$J47/_xlfn.XLOOKUP(BG$2,Técnicos!$A$2:$A$100,IF(Projetos!$I47=1,Técnicos!$F$2:$F$100,IF(Projetos!$I47=2,Técnicos!$H$2:$H$100,Técnicos!$J$2:$J$100)),,0,1))</f>
        <v/>
      </c>
      <c r="BH48" s="15" t="str" cm="1">
        <f t="array" ref="BH48">IF(OR($B48="",BH$2=""),"",Projetos!$J47/_xlfn.XLOOKUP(BH$2,Técnicos!$A$2:$A$100,IF(Projetos!$I47=1,Técnicos!$F$2:$F$100,IF(Projetos!$I47=2,Técnicos!$H$2:$H$100,Técnicos!$J$2:$J$100)),,0,1))</f>
        <v/>
      </c>
      <c r="BI48" s="15" t="str" cm="1">
        <f t="array" ref="BI48">IF(OR($B48="",BI$2=""),"",Projetos!$J47/_xlfn.XLOOKUP(BI$2,Técnicos!$A$2:$A$100,IF(Projetos!$I47=1,Técnicos!$F$2:$F$100,IF(Projetos!$I47=2,Técnicos!$H$2:$H$100,Técnicos!$J$2:$J$100)),,0,1))</f>
        <v/>
      </c>
      <c r="BJ48" s="15" t="str" cm="1">
        <f t="array" ref="BJ48">IF(OR($B48="",BJ$2=""),"",Projetos!$J47/_xlfn.XLOOKUP(BJ$2,Técnicos!$A$2:$A$100,IF(Projetos!$I47=1,Técnicos!$F$2:$F$100,IF(Projetos!$I47=2,Técnicos!$H$2:$H$100,Técnicos!$J$2:$J$100)),,0,1))</f>
        <v/>
      </c>
      <c r="BK48" s="15" t="str" cm="1">
        <f t="array" ref="BK48">IF(OR($B48="",BK$2=""),"",Projetos!$J47/_xlfn.XLOOKUP(BK$2,Técnicos!$A$2:$A$100,IF(Projetos!$I47=1,Técnicos!$F$2:$F$100,IF(Projetos!$I47=2,Técnicos!$H$2:$H$100,Técnicos!$J$2:$J$100)),,0,1))</f>
        <v/>
      </c>
      <c r="BL48" s="15" t="str" cm="1">
        <f t="array" ref="BL48">IF(OR($B48="",BL$2=""),"",Projetos!$J47/_xlfn.XLOOKUP(BL$2,Técnicos!$A$2:$A$100,IF(Projetos!$I47=1,Técnicos!$F$2:$F$100,IF(Projetos!$I47=2,Técnicos!$H$2:$H$100,Técnicos!$J$2:$J$100)),,0,1))</f>
        <v/>
      </c>
      <c r="BM48" s="15" t="str" cm="1">
        <f t="array" ref="BM48">IF(OR($B48="",BM$2=""),"",Projetos!$J47/_xlfn.XLOOKUP(BM$2,Técnicos!$A$2:$A$100,IF(Projetos!$I47=1,Técnicos!$F$2:$F$100,IF(Projetos!$I47=2,Técnicos!$H$2:$H$100,Técnicos!$J$2:$J$100)),,0,1))</f>
        <v/>
      </c>
      <c r="BN48" s="15" t="str" cm="1">
        <f t="array" ref="BN48">IF(OR($B48="",BN$2=""),"",Projetos!$J47/_xlfn.XLOOKUP(BN$2,Técnicos!$A$2:$A$100,IF(Projetos!$I47=1,Técnicos!$F$2:$F$100,IF(Projetos!$I47=2,Técnicos!$H$2:$H$100,Técnicos!$J$2:$J$100)),,0,1))</f>
        <v/>
      </c>
    </row>
    <row r="49" spans="3:66" x14ac:dyDescent="0.3">
      <c r="C49" s="15" t="str" cm="1">
        <f t="array" ref="C49">IF(OR($B49="",C$2=""),"",Projetos!$J48/_xlfn.XLOOKUP(C$2,Técnicos!$A$2:$A$100,IF(Projetos!$I48=1,Técnicos!$F$2:$F$100,IF(Projetos!$I48=2,Técnicos!$H$2:$H$100,Técnicos!$J$2:$J$100)),,0,1))</f>
        <v/>
      </c>
      <c r="D49" s="15" t="str" cm="1">
        <f t="array" ref="D49">IF(OR($B49="",D$2=""),"",Projetos!$J48/_xlfn.XLOOKUP(D$2,Técnicos!$A$2:$A$100,IF(Projetos!$I48=1,Técnicos!$F$2:$F$100,IF(Projetos!$I48=2,Técnicos!$H$2:$H$100,Técnicos!$J$2:$J$100)),,0,1))</f>
        <v/>
      </c>
      <c r="E49" s="15" t="str" cm="1">
        <f t="array" ref="E49">IF(OR($B49="",E$2=""),"",Projetos!$J48/_xlfn.XLOOKUP(E$2,Técnicos!$A$2:$A$100,IF(Projetos!$I48=1,Técnicos!$F$2:$F$100,IF(Projetos!$I48=2,Técnicos!$H$2:$H$100,Técnicos!$J$2:$J$100)),,0,1))</f>
        <v/>
      </c>
      <c r="F49" s="15" t="str" cm="1">
        <f t="array" ref="F49">IF(OR($B49="",F$2=""),"",Projetos!$J48/_xlfn.XLOOKUP(F$2,Técnicos!$A$2:$A$100,IF(Projetos!$I48=1,Técnicos!$F$2:$F$100,IF(Projetos!$I48=2,Técnicos!$H$2:$H$100,Técnicos!$J$2:$J$100)),,0,1))</f>
        <v/>
      </c>
      <c r="G49" s="15" t="str" cm="1">
        <f t="array" ref="G49">IF(OR($B49="",G$2=""),"",Projetos!$J48/_xlfn.XLOOKUP(G$2,Técnicos!$A$2:$A$100,IF(Projetos!$I48=1,Técnicos!$F$2:$F$100,IF(Projetos!$I48=2,Técnicos!$H$2:$H$100,Técnicos!$J$2:$J$100)),,0,1))</f>
        <v/>
      </c>
      <c r="H49" s="15" t="str" cm="1">
        <f t="array" ref="H49">IF(OR($B49="",H$2=""),"",Projetos!$J48/_xlfn.XLOOKUP(H$2,Técnicos!$A$2:$A$100,IF(Projetos!$I48=1,Técnicos!$F$2:$F$100,IF(Projetos!$I48=2,Técnicos!$H$2:$H$100,Técnicos!$J$2:$J$100)),,0,1))</f>
        <v/>
      </c>
      <c r="I49" s="15" t="str" cm="1">
        <f t="array" ref="I49">IF(OR($B49="",I$2=""),"",Projetos!$J48/_xlfn.XLOOKUP(I$2,Técnicos!$A$2:$A$100,IF(Projetos!$I48=1,Técnicos!$F$2:$F$100,IF(Projetos!$I48=2,Técnicos!$H$2:$H$100,Técnicos!$J$2:$J$100)),,0,1))</f>
        <v/>
      </c>
      <c r="J49" s="15" t="str" cm="1">
        <f t="array" ref="J49">IF(OR($B49="",J$2=""),"",Projetos!$J48/_xlfn.XLOOKUP(J$2,Técnicos!$A$2:$A$100,IF(Projetos!$I48=1,Técnicos!$F$2:$F$100,IF(Projetos!$I48=2,Técnicos!$H$2:$H$100,Técnicos!$J$2:$J$100)),,0,1))</f>
        <v/>
      </c>
      <c r="K49" s="15" t="str" cm="1">
        <f t="array" ref="K49">IF(OR($B49="",K$2=""),"",Projetos!$J48/_xlfn.XLOOKUP(K$2,Técnicos!$A$2:$A$100,IF(Projetos!$I48=1,Técnicos!$F$2:$F$100,IF(Projetos!$I48=2,Técnicos!$H$2:$H$100,Técnicos!$J$2:$J$100)),,0,1))</f>
        <v/>
      </c>
      <c r="L49" s="15" t="str" cm="1">
        <f t="array" ref="L49">IF(OR($B49="",L$2=""),"",Projetos!$J48/_xlfn.XLOOKUP(L$2,Técnicos!$A$2:$A$100,IF(Projetos!$I48=1,Técnicos!$F$2:$F$100,IF(Projetos!$I48=2,Técnicos!$H$2:$H$100,Técnicos!$J$2:$J$100)),,0,1))</f>
        <v/>
      </c>
      <c r="M49" s="15" t="str" cm="1">
        <f t="array" ref="M49">IF(OR($B49="",M$2=""),"",Projetos!$J48/_xlfn.XLOOKUP(M$2,Técnicos!$A$2:$A$100,IF(Projetos!$I48=1,Técnicos!$F$2:$F$100,IF(Projetos!$I48=2,Técnicos!$H$2:$H$100,Técnicos!$J$2:$J$100)),,0,1))</f>
        <v/>
      </c>
      <c r="N49" s="15" t="str" cm="1">
        <f t="array" ref="N49">IF(OR($B49="",N$2=""),"",Projetos!$J48/_xlfn.XLOOKUP(N$2,Técnicos!$A$2:$A$100,IF(Projetos!$I48=1,Técnicos!$F$2:$F$100,IF(Projetos!$I48=2,Técnicos!$H$2:$H$100,Técnicos!$J$2:$J$100)),,0,1))</f>
        <v/>
      </c>
      <c r="O49" s="15" t="str" cm="1">
        <f t="array" ref="O49">IF(OR($B49="",O$2=""),"",Projetos!$J48/_xlfn.XLOOKUP(O$2,Técnicos!$A$2:$A$100,IF(Projetos!$I48=1,Técnicos!$F$2:$F$100,IF(Projetos!$I48=2,Técnicos!$H$2:$H$100,Técnicos!$J$2:$J$100)),,0,1))</f>
        <v/>
      </c>
      <c r="P49" s="15" t="str" cm="1">
        <f t="array" ref="P49">IF(OR($B49="",P$2=""),"",Projetos!$J48/_xlfn.XLOOKUP(P$2,Técnicos!$A$2:$A$100,IF(Projetos!$I48=1,Técnicos!$F$2:$F$100,IF(Projetos!$I48=2,Técnicos!$H$2:$H$100,Técnicos!$J$2:$J$100)),,0,1))</f>
        <v/>
      </c>
      <c r="Q49" s="15" t="str" cm="1">
        <f t="array" ref="Q49">IF(OR($B49="",Q$2=""),"",Projetos!$J48/_xlfn.XLOOKUP(Q$2,Técnicos!$A$2:$A$100,IF(Projetos!$I48=1,Técnicos!$F$2:$F$100,IF(Projetos!$I48=2,Técnicos!$H$2:$H$100,Técnicos!$J$2:$J$100)),,0,1))</f>
        <v/>
      </c>
      <c r="R49" s="15" t="str" cm="1">
        <f t="array" ref="R49">IF(OR($B49="",R$2=""),"",Projetos!$J48/_xlfn.XLOOKUP(R$2,Técnicos!$A$2:$A$100,IF(Projetos!$I48=1,Técnicos!$F$2:$F$100,IF(Projetos!$I48=2,Técnicos!$H$2:$H$100,Técnicos!$J$2:$J$100)),,0,1))</f>
        <v/>
      </c>
      <c r="S49" s="15" t="str" cm="1">
        <f t="array" ref="S49">IF(OR($B49="",S$2=""),"",Projetos!$J48/_xlfn.XLOOKUP(S$2,Técnicos!$A$2:$A$100,IF(Projetos!$I48=1,Técnicos!$F$2:$F$100,IF(Projetos!$I48=2,Técnicos!$H$2:$H$100,Técnicos!$J$2:$J$100)),,0,1))</f>
        <v/>
      </c>
      <c r="T49" s="15" t="str" cm="1">
        <f t="array" ref="T49">IF(OR($B49="",T$2=""),"",Projetos!$J48/_xlfn.XLOOKUP(T$2,Técnicos!$A$2:$A$100,IF(Projetos!$I48=1,Técnicos!$F$2:$F$100,IF(Projetos!$I48=2,Técnicos!$H$2:$H$100,Técnicos!$J$2:$J$100)),,0,1))</f>
        <v/>
      </c>
      <c r="U49" s="15" t="str" cm="1">
        <f t="array" ref="U49">IF(OR($B49="",U$2=""),"",Projetos!$J48/_xlfn.XLOOKUP(U$2,Técnicos!$A$2:$A$100,IF(Projetos!$I48=1,Técnicos!$F$2:$F$100,IF(Projetos!$I48=2,Técnicos!$H$2:$H$100,Técnicos!$J$2:$J$100)),,0,1))</f>
        <v/>
      </c>
      <c r="V49" s="15" t="str" cm="1">
        <f t="array" ref="V49">IF(OR($B49="",V$2=""),"",Projetos!$J48/_xlfn.XLOOKUP(V$2,Técnicos!$A$2:$A$100,IF(Projetos!$I48=1,Técnicos!$F$2:$F$100,IF(Projetos!$I48=2,Técnicos!$H$2:$H$100,Técnicos!$J$2:$J$100)),,0,1))</f>
        <v/>
      </c>
      <c r="W49" s="15" t="str" cm="1">
        <f t="array" ref="W49">IF(OR($B49="",W$2=""),"",Projetos!$J48/_xlfn.XLOOKUP(W$2,Técnicos!$A$2:$A$100,IF(Projetos!$I48=1,Técnicos!$F$2:$F$100,IF(Projetos!$I48=2,Técnicos!$H$2:$H$100,Técnicos!$J$2:$J$100)),,0,1))</f>
        <v/>
      </c>
      <c r="X49" s="15" t="str" cm="1">
        <f t="array" ref="X49">IF(OR($B49="",X$2=""),"",Projetos!$J48/_xlfn.XLOOKUP(X$2,Técnicos!$A$2:$A$100,IF(Projetos!$I48=1,Técnicos!$F$2:$F$100,IF(Projetos!$I48=2,Técnicos!$H$2:$H$100,Técnicos!$J$2:$J$100)),,0,1))</f>
        <v/>
      </c>
      <c r="Y49" s="15" t="str" cm="1">
        <f t="array" ref="Y49">IF(OR($B49="",Y$2=""),"",Projetos!$J48/_xlfn.XLOOKUP(Y$2,Técnicos!$A$2:$A$100,IF(Projetos!$I48=1,Técnicos!$F$2:$F$100,IF(Projetos!$I48=2,Técnicos!$H$2:$H$100,Técnicos!$J$2:$J$100)),,0,1))</f>
        <v/>
      </c>
      <c r="Z49" s="15" t="str" cm="1">
        <f t="array" ref="Z49">IF(OR($B49="",Z$2=""),"",Projetos!$J48/_xlfn.XLOOKUP(Z$2,Técnicos!$A$2:$A$100,IF(Projetos!$I48=1,Técnicos!$F$2:$F$100,IF(Projetos!$I48=2,Técnicos!$H$2:$H$100,Técnicos!$J$2:$J$100)),,0,1))</f>
        <v/>
      </c>
      <c r="AA49" s="15" t="str" cm="1">
        <f t="array" ref="AA49">IF(OR($B49="",AA$2=""),"",Projetos!$J48/_xlfn.XLOOKUP(AA$2,Técnicos!$A$2:$A$100,IF(Projetos!$I48=1,Técnicos!$F$2:$F$100,IF(Projetos!$I48=2,Técnicos!$H$2:$H$100,Técnicos!$J$2:$J$100)),,0,1))</f>
        <v/>
      </c>
      <c r="AB49" s="15" t="str" cm="1">
        <f t="array" ref="AB49">IF(OR($B49="",AB$2=""),"",Projetos!$J48/_xlfn.XLOOKUP(AB$2,Técnicos!$A$2:$A$100,IF(Projetos!$I48=1,Técnicos!$F$2:$F$100,IF(Projetos!$I48=2,Técnicos!$H$2:$H$100,Técnicos!$J$2:$J$100)),,0,1))</f>
        <v/>
      </c>
      <c r="AC49" s="15" t="str" cm="1">
        <f t="array" ref="AC49">IF(OR($B49="",AC$2=""),"",Projetos!$J48/_xlfn.XLOOKUP(AC$2,Técnicos!$A$2:$A$100,IF(Projetos!$I48=1,Técnicos!$F$2:$F$100,IF(Projetos!$I48=2,Técnicos!$H$2:$H$100,Técnicos!$J$2:$J$100)),,0,1))</f>
        <v/>
      </c>
      <c r="AD49" s="15" t="str" cm="1">
        <f t="array" ref="AD49">IF(OR($B49="",AD$2=""),"",Projetos!$J48/_xlfn.XLOOKUP(AD$2,Técnicos!$A$2:$A$100,IF(Projetos!$I48=1,Técnicos!$F$2:$F$100,IF(Projetos!$I48=2,Técnicos!$H$2:$H$100,Técnicos!$J$2:$J$100)),,0,1))</f>
        <v/>
      </c>
      <c r="AE49" s="15" t="str" cm="1">
        <f t="array" ref="AE49">IF(OR($B49="",AE$2=""),"",Projetos!$J48/_xlfn.XLOOKUP(AE$2,Técnicos!$A$2:$A$100,IF(Projetos!$I48=1,Técnicos!$F$2:$F$100,IF(Projetos!$I48=2,Técnicos!$H$2:$H$100,Técnicos!$J$2:$J$100)),,0,1))</f>
        <v/>
      </c>
      <c r="AF49" s="15" t="str" cm="1">
        <f t="array" ref="AF49">IF(OR($B49="",AF$2=""),"",Projetos!$J48/_xlfn.XLOOKUP(AF$2,Técnicos!$A$2:$A$100,IF(Projetos!$I48=1,Técnicos!$F$2:$F$100,IF(Projetos!$I48=2,Técnicos!$H$2:$H$100,Técnicos!$J$2:$J$100)),,0,1))</f>
        <v/>
      </c>
      <c r="AG49" s="15" t="str" cm="1">
        <f t="array" ref="AG49">IF(OR($B49="",AG$2=""),"",Projetos!$J48/_xlfn.XLOOKUP(AG$2,Técnicos!$A$2:$A$100,IF(Projetos!$I48=1,Técnicos!$F$2:$F$100,IF(Projetos!$I48=2,Técnicos!$H$2:$H$100,Técnicos!$J$2:$J$100)),,0,1))</f>
        <v/>
      </c>
      <c r="AH49" s="15" t="str" cm="1">
        <f t="array" ref="AH49">IF(OR($B49="",AH$2=""),"",Projetos!$J48/_xlfn.XLOOKUP(AH$2,Técnicos!$A$2:$A$100,IF(Projetos!$I48=1,Técnicos!$F$2:$F$100,IF(Projetos!$I48=2,Técnicos!$H$2:$H$100,Técnicos!$J$2:$J$100)),,0,1))</f>
        <v/>
      </c>
      <c r="AI49" s="15" t="str" cm="1">
        <f t="array" ref="AI49">IF(OR($B49="",AI$2=""),"",Projetos!$J48/_xlfn.XLOOKUP(AI$2,Técnicos!$A$2:$A$100,IF(Projetos!$I48=1,Técnicos!$F$2:$F$100,IF(Projetos!$I48=2,Técnicos!$H$2:$H$100,Técnicos!$J$2:$J$100)),,0,1))</f>
        <v/>
      </c>
      <c r="AJ49" s="15" t="str" cm="1">
        <f t="array" ref="AJ49">IF(OR($B49="",AJ$2=""),"",Projetos!$J48/_xlfn.XLOOKUP(AJ$2,Técnicos!$A$2:$A$100,IF(Projetos!$I48=1,Técnicos!$F$2:$F$100,IF(Projetos!$I48=2,Técnicos!$H$2:$H$100,Técnicos!$J$2:$J$100)),,0,1))</f>
        <v/>
      </c>
      <c r="AK49" s="15" t="str" cm="1">
        <f t="array" ref="AK49">IF(OR($B49="",AK$2=""),"",Projetos!$J48/_xlfn.XLOOKUP(AK$2,Técnicos!$A$2:$A$100,IF(Projetos!$I48=1,Técnicos!$F$2:$F$100,IF(Projetos!$I48=2,Técnicos!$H$2:$H$100,Técnicos!$J$2:$J$100)),,0,1))</f>
        <v/>
      </c>
      <c r="AL49" s="15" t="str" cm="1">
        <f t="array" ref="AL49">IF(OR($B49="",AL$2=""),"",Projetos!$J48/_xlfn.XLOOKUP(AL$2,Técnicos!$A$2:$A$100,IF(Projetos!$I48=1,Técnicos!$F$2:$F$100,IF(Projetos!$I48=2,Técnicos!$H$2:$H$100,Técnicos!$J$2:$J$100)),,0,1))</f>
        <v/>
      </c>
      <c r="AM49" s="15" t="str" cm="1">
        <f t="array" ref="AM49">IF(OR($B49="",AM$2=""),"",Projetos!$J48/_xlfn.XLOOKUP(AM$2,Técnicos!$A$2:$A$100,IF(Projetos!$I48=1,Técnicos!$F$2:$F$100,IF(Projetos!$I48=2,Técnicos!$H$2:$H$100,Técnicos!$J$2:$J$100)),,0,1))</f>
        <v/>
      </c>
      <c r="AN49" s="15" t="str" cm="1">
        <f t="array" ref="AN49">IF(OR($B49="",AN$2=""),"",Projetos!$J48/_xlfn.XLOOKUP(AN$2,Técnicos!$A$2:$A$100,IF(Projetos!$I48=1,Técnicos!$F$2:$F$100,IF(Projetos!$I48=2,Técnicos!$H$2:$H$100,Técnicos!$J$2:$J$100)),,0,1))</f>
        <v/>
      </c>
      <c r="AO49" s="15" t="str" cm="1">
        <f t="array" ref="AO49">IF(OR($B49="",AO$2=""),"",Projetos!$J48/_xlfn.XLOOKUP(AO$2,Técnicos!$A$2:$A$100,IF(Projetos!$I48=1,Técnicos!$F$2:$F$100,IF(Projetos!$I48=2,Técnicos!$H$2:$H$100,Técnicos!$J$2:$J$100)),,0,1))</f>
        <v/>
      </c>
      <c r="AP49" s="15" t="str" cm="1">
        <f t="array" ref="AP49">IF(OR($B49="",AP$2=""),"",Projetos!$J48/_xlfn.XLOOKUP(AP$2,Técnicos!$A$2:$A$100,IF(Projetos!$I48=1,Técnicos!$F$2:$F$100,IF(Projetos!$I48=2,Técnicos!$H$2:$H$100,Técnicos!$J$2:$J$100)),,0,1))</f>
        <v/>
      </c>
      <c r="AQ49" s="15" t="str" cm="1">
        <f t="array" ref="AQ49">IF(OR($B49="",AQ$2=""),"",Projetos!$J48/_xlfn.XLOOKUP(AQ$2,Técnicos!$A$2:$A$100,IF(Projetos!$I48=1,Técnicos!$F$2:$F$100,IF(Projetos!$I48=2,Técnicos!$H$2:$H$100,Técnicos!$J$2:$J$100)),,0,1))</f>
        <v/>
      </c>
      <c r="AR49" s="15" t="str" cm="1">
        <f t="array" ref="AR49">IF(OR($B49="",AR$2=""),"",Projetos!$J48/_xlfn.XLOOKUP(AR$2,Técnicos!$A$2:$A$100,IF(Projetos!$I48=1,Técnicos!$F$2:$F$100,IF(Projetos!$I48=2,Técnicos!$H$2:$H$100,Técnicos!$J$2:$J$100)),,0,1))</f>
        <v/>
      </c>
      <c r="AS49" s="15" t="str" cm="1">
        <f t="array" ref="AS49">IF(OR($B49="",AS$2=""),"",Projetos!$J48/_xlfn.XLOOKUP(AS$2,Técnicos!$A$2:$A$100,IF(Projetos!$I48=1,Técnicos!$F$2:$F$100,IF(Projetos!$I48=2,Técnicos!$H$2:$H$100,Técnicos!$J$2:$J$100)),,0,1))</f>
        <v/>
      </c>
      <c r="AT49" s="15" t="str" cm="1">
        <f t="array" ref="AT49">IF(OR($B49="",AT$2=""),"",Projetos!$J48/_xlfn.XLOOKUP(AT$2,Técnicos!$A$2:$A$100,IF(Projetos!$I48=1,Técnicos!$F$2:$F$100,IF(Projetos!$I48=2,Técnicos!$H$2:$H$100,Técnicos!$J$2:$J$100)),,0,1))</f>
        <v/>
      </c>
      <c r="AU49" s="15" t="str" cm="1">
        <f t="array" ref="AU49">IF(OR($B49="",AU$2=""),"",Projetos!$J48/_xlfn.XLOOKUP(AU$2,Técnicos!$A$2:$A$100,IF(Projetos!$I48=1,Técnicos!$F$2:$F$100,IF(Projetos!$I48=2,Técnicos!$H$2:$H$100,Técnicos!$J$2:$J$100)),,0,1))</f>
        <v/>
      </c>
      <c r="AV49" s="15" t="str" cm="1">
        <f t="array" ref="AV49">IF(OR($B49="",AV$2=""),"",Projetos!$J48/_xlfn.XLOOKUP(AV$2,Técnicos!$A$2:$A$100,IF(Projetos!$I48=1,Técnicos!$F$2:$F$100,IF(Projetos!$I48=2,Técnicos!$H$2:$H$100,Técnicos!$J$2:$J$100)),,0,1))</f>
        <v/>
      </c>
      <c r="AW49" s="15" t="str" cm="1">
        <f t="array" ref="AW49">IF(OR($B49="",AW$2=""),"",Projetos!$J48/_xlfn.XLOOKUP(AW$2,Técnicos!$A$2:$A$100,IF(Projetos!$I48=1,Técnicos!$F$2:$F$100,IF(Projetos!$I48=2,Técnicos!$H$2:$H$100,Técnicos!$J$2:$J$100)),,0,1))</f>
        <v/>
      </c>
      <c r="AX49" s="15" t="str" cm="1">
        <f t="array" ref="AX49">IF(OR($B49="",AX$2=""),"",Projetos!$J48/_xlfn.XLOOKUP(AX$2,Técnicos!$A$2:$A$100,IF(Projetos!$I48=1,Técnicos!$F$2:$F$100,IF(Projetos!$I48=2,Técnicos!$H$2:$H$100,Técnicos!$J$2:$J$100)),,0,1))</f>
        <v/>
      </c>
      <c r="AY49" s="15" t="str" cm="1">
        <f t="array" ref="AY49">IF(OR($B49="",AY$2=""),"",Projetos!$J48/_xlfn.XLOOKUP(AY$2,Técnicos!$A$2:$A$100,IF(Projetos!$I48=1,Técnicos!$F$2:$F$100,IF(Projetos!$I48=2,Técnicos!$H$2:$H$100,Técnicos!$J$2:$J$100)),,0,1))</f>
        <v/>
      </c>
      <c r="AZ49" s="15" t="str" cm="1">
        <f t="array" ref="AZ49">IF(OR($B49="",AZ$2=""),"",Projetos!$J48/_xlfn.XLOOKUP(AZ$2,Técnicos!$A$2:$A$100,IF(Projetos!$I48=1,Técnicos!$F$2:$F$100,IF(Projetos!$I48=2,Técnicos!$H$2:$H$100,Técnicos!$J$2:$J$100)),,0,1))</f>
        <v/>
      </c>
      <c r="BA49" s="15" t="str" cm="1">
        <f t="array" ref="BA49">IF(OR($B49="",BA$2=""),"",Projetos!$J48/_xlfn.XLOOKUP(BA$2,Técnicos!$A$2:$A$100,IF(Projetos!$I48=1,Técnicos!$F$2:$F$100,IF(Projetos!$I48=2,Técnicos!$H$2:$H$100,Técnicos!$J$2:$J$100)),,0,1))</f>
        <v/>
      </c>
      <c r="BB49" s="15" t="str" cm="1">
        <f t="array" ref="BB49">IF(OR($B49="",BB$2=""),"",Projetos!$J48/_xlfn.XLOOKUP(BB$2,Técnicos!$A$2:$A$100,IF(Projetos!$I48=1,Técnicos!$F$2:$F$100,IF(Projetos!$I48=2,Técnicos!$H$2:$H$100,Técnicos!$J$2:$J$100)),,0,1))</f>
        <v/>
      </c>
      <c r="BC49" s="15" t="str" cm="1">
        <f t="array" ref="BC49">IF(OR($B49="",BC$2=""),"",Projetos!$J48/_xlfn.XLOOKUP(BC$2,Técnicos!$A$2:$A$100,IF(Projetos!$I48=1,Técnicos!$F$2:$F$100,IF(Projetos!$I48=2,Técnicos!$H$2:$H$100,Técnicos!$J$2:$J$100)),,0,1))</f>
        <v/>
      </c>
      <c r="BD49" s="15" t="str" cm="1">
        <f t="array" ref="BD49">IF(OR($B49="",BD$2=""),"",Projetos!$J48/_xlfn.XLOOKUP(BD$2,Técnicos!$A$2:$A$100,IF(Projetos!$I48=1,Técnicos!$F$2:$F$100,IF(Projetos!$I48=2,Técnicos!$H$2:$H$100,Técnicos!$J$2:$J$100)),,0,1))</f>
        <v/>
      </c>
      <c r="BE49" s="15" t="str" cm="1">
        <f t="array" ref="BE49">IF(OR($B49="",BE$2=""),"",Projetos!$J48/_xlfn.XLOOKUP(BE$2,Técnicos!$A$2:$A$100,IF(Projetos!$I48=1,Técnicos!$F$2:$F$100,IF(Projetos!$I48=2,Técnicos!$H$2:$H$100,Técnicos!$J$2:$J$100)),,0,1))</f>
        <v/>
      </c>
      <c r="BF49" s="15" t="str" cm="1">
        <f t="array" ref="BF49">IF(OR($B49="",BF$2=""),"",Projetos!$J48/_xlfn.XLOOKUP(BF$2,Técnicos!$A$2:$A$100,IF(Projetos!$I48=1,Técnicos!$F$2:$F$100,IF(Projetos!$I48=2,Técnicos!$H$2:$H$100,Técnicos!$J$2:$J$100)),,0,1))</f>
        <v/>
      </c>
      <c r="BG49" s="15" t="str" cm="1">
        <f t="array" ref="BG49">IF(OR($B49="",BG$2=""),"",Projetos!$J48/_xlfn.XLOOKUP(BG$2,Técnicos!$A$2:$A$100,IF(Projetos!$I48=1,Técnicos!$F$2:$F$100,IF(Projetos!$I48=2,Técnicos!$H$2:$H$100,Técnicos!$J$2:$J$100)),,0,1))</f>
        <v/>
      </c>
      <c r="BH49" s="15" t="str" cm="1">
        <f t="array" ref="BH49">IF(OR($B49="",BH$2=""),"",Projetos!$J48/_xlfn.XLOOKUP(BH$2,Técnicos!$A$2:$A$100,IF(Projetos!$I48=1,Técnicos!$F$2:$F$100,IF(Projetos!$I48=2,Técnicos!$H$2:$H$100,Técnicos!$J$2:$J$100)),,0,1))</f>
        <v/>
      </c>
      <c r="BI49" s="15" t="str" cm="1">
        <f t="array" ref="BI49">IF(OR($B49="",BI$2=""),"",Projetos!$J48/_xlfn.XLOOKUP(BI$2,Técnicos!$A$2:$A$100,IF(Projetos!$I48=1,Técnicos!$F$2:$F$100,IF(Projetos!$I48=2,Técnicos!$H$2:$H$100,Técnicos!$J$2:$J$100)),,0,1))</f>
        <v/>
      </c>
      <c r="BJ49" s="15" t="str" cm="1">
        <f t="array" ref="BJ49">IF(OR($B49="",BJ$2=""),"",Projetos!$J48/_xlfn.XLOOKUP(BJ$2,Técnicos!$A$2:$A$100,IF(Projetos!$I48=1,Técnicos!$F$2:$F$100,IF(Projetos!$I48=2,Técnicos!$H$2:$H$100,Técnicos!$J$2:$J$100)),,0,1))</f>
        <v/>
      </c>
      <c r="BK49" s="15" t="str" cm="1">
        <f t="array" ref="BK49">IF(OR($B49="",BK$2=""),"",Projetos!$J48/_xlfn.XLOOKUP(BK$2,Técnicos!$A$2:$A$100,IF(Projetos!$I48=1,Técnicos!$F$2:$F$100,IF(Projetos!$I48=2,Técnicos!$H$2:$H$100,Técnicos!$J$2:$J$100)),,0,1))</f>
        <v/>
      </c>
      <c r="BL49" s="15" t="str" cm="1">
        <f t="array" ref="BL49">IF(OR($B49="",BL$2=""),"",Projetos!$J48/_xlfn.XLOOKUP(BL$2,Técnicos!$A$2:$A$100,IF(Projetos!$I48=1,Técnicos!$F$2:$F$100,IF(Projetos!$I48=2,Técnicos!$H$2:$H$100,Técnicos!$J$2:$J$100)),,0,1))</f>
        <v/>
      </c>
      <c r="BM49" s="15" t="str" cm="1">
        <f t="array" ref="BM49">IF(OR($B49="",BM$2=""),"",Projetos!$J48/_xlfn.XLOOKUP(BM$2,Técnicos!$A$2:$A$100,IF(Projetos!$I48=1,Técnicos!$F$2:$F$100,IF(Projetos!$I48=2,Técnicos!$H$2:$H$100,Técnicos!$J$2:$J$100)),,0,1))</f>
        <v/>
      </c>
      <c r="BN49" s="15" t="str" cm="1">
        <f t="array" ref="BN49">IF(OR($B49="",BN$2=""),"",Projetos!$J48/_xlfn.XLOOKUP(BN$2,Técnicos!$A$2:$A$100,IF(Projetos!$I48=1,Técnicos!$F$2:$F$100,IF(Projetos!$I48=2,Técnicos!$H$2:$H$100,Técnicos!$J$2:$J$100)),,0,1))</f>
        <v/>
      </c>
    </row>
    <row r="50" spans="3:66" x14ac:dyDescent="0.3">
      <c r="C50" s="15" t="str" cm="1">
        <f t="array" ref="C50">IF(OR($B50="",C$2=""),"",Projetos!$J49/_xlfn.XLOOKUP(C$2,Técnicos!$A$2:$A$100,IF(Projetos!$I49=1,Técnicos!$F$2:$F$100,IF(Projetos!$I49=2,Técnicos!$H$2:$H$100,Técnicos!$J$2:$J$100)),,0,1))</f>
        <v/>
      </c>
      <c r="D50" s="15" t="str" cm="1">
        <f t="array" ref="D50">IF(OR($B50="",D$2=""),"",Projetos!$J49/_xlfn.XLOOKUP(D$2,Técnicos!$A$2:$A$100,IF(Projetos!$I49=1,Técnicos!$F$2:$F$100,IF(Projetos!$I49=2,Técnicos!$H$2:$H$100,Técnicos!$J$2:$J$100)),,0,1))</f>
        <v/>
      </c>
      <c r="E50" s="15" t="str" cm="1">
        <f t="array" ref="E50">IF(OR($B50="",E$2=""),"",Projetos!$J49/_xlfn.XLOOKUP(E$2,Técnicos!$A$2:$A$100,IF(Projetos!$I49=1,Técnicos!$F$2:$F$100,IF(Projetos!$I49=2,Técnicos!$H$2:$H$100,Técnicos!$J$2:$J$100)),,0,1))</f>
        <v/>
      </c>
      <c r="F50" s="15" t="str" cm="1">
        <f t="array" ref="F50">IF(OR($B50="",F$2=""),"",Projetos!$J49/_xlfn.XLOOKUP(F$2,Técnicos!$A$2:$A$100,IF(Projetos!$I49=1,Técnicos!$F$2:$F$100,IF(Projetos!$I49=2,Técnicos!$H$2:$H$100,Técnicos!$J$2:$J$100)),,0,1))</f>
        <v/>
      </c>
      <c r="G50" s="15" t="str" cm="1">
        <f t="array" ref="G50">IF(OR($B50="",G$2=""),"",Projetos!$J49/_xlfn.XLOOKUP(G$2,Técnicos!$A$2:$A$100,IF(Projetos!$I49=1,Técnicos!$F$2:$F$100,IF(Projetos!$I49=2,Técnicos!$H$2:$H$100,Técnicos!$J$2:$J$100)),,0,1))</f>
        <v/>
      </c>
      <c r="H50" s="15" t="str" cm="1">
        <f t="array" ref="H50">IF(OR($B50="",H$2=""),"",Projetos!$J49/_xlfn.XLOOKUP(H$2,Técnicos!$A$2:$A$100,IF(Projetos!$I49=1,Técnicos!$F$2:$F$100,IF(Projetos!$I49=2,Técnicos!$H$2:$H$100,Técnicos!$J$2:$J$100)),,0,1))</f>
        <v/>
      </c>
      <c r="I50" s="15" t="str" cm="1">
        <f t="array" ref="I50">IF(OR($B50="",I$2=""),"",Projetos!$J49/_xlfn.XLOOKUP(I$2,Técnicos!$A$2:$A$100,IF(Projetos!$I49=1,Técnicos!$F$2:$F$100,IF(Projetos!$I49=2,Técnicos!$H$2:$H$100,Técnicos!$J$2:$J$100)),,0,1))</f>
        <v/>
      </c>
      <c r="J50" s="15" t="str" cm="1">
        <f t="array" ref="J50">IF(OR($B50="",J$2=""),"",Projetos!$J49/_xlfn.XLOOKUP(J$2,Técnicos!$A$2:$A$100,IF(Projetos!$I49=1,Técnicos!$F$2:$F$100,IF(Projetos!$I49=2,Técnicos!$H$2:$H$100,Técnicos!$J$2:$J$100)),,0,1))</f>
        <v/>
      </c>
      <c r="K50" s="15" t="str" cm="1">
        <f t="array" ref="K50">IF(OR($B50="",K$2=""),"",Projetos!$J49/_xlfn.XLOOKUP(K$2,Técnicos!$A$2:$A$100,IF(Projetos!$I49=1,Técnicos!$F$2:$F$100,IF(Projetos!$I49=2,Técnicos!$H$2:$H$100,Técnicos!$J$2:$J$100)),,0,1))</f>
        <v/>
      </c>
      <c r="L50" s="15" t="str" cm="1">
        <f t="array" ref="L50">IF(OR($B50="",L$2=""),"",Projetos!$J49/_xlfn.XLOOKUP(L$2,Técnicos!$A$2:$A$100,IF(Projetos!$I49=1,Técnicos!$F$2:$F$100,IF(Projetos!$I49=2,Técnicos!$H$2:$H$100,Técnicos!$J$2:$J$100)),,0,1))</f>
        <v/>
      </c>
      <c r="M50" s="15" t="str" cm="1">
        <f t="array" ref="M50">IF(OR($B50="",M$2=""),"",Projetos!$J49/_xlfn.XLOOKUP(M$2,Técnicos!$A$2:$A$100,IF(Projetos!$I49=1,Técnicos!$F$2:$F$100,IF(Projetos!$I49=2,Técnicos!$H$2:$H$100,Técnicos!$J$2:$J$100)),,0,1))</f>
        <v/>
      </c>
      <c r="N50" s="15" t="str" cm="1">
        <f t="array" ref="N50">IF(OR($B50="",N$2=""),"",Projetos!$J49/_xlfn.XLOOKUP(N$2,Técnicos!$A$2:$A$100,IF(Projetos!$I49=1,Técnicos!$F$2:$F$100,IF(Projetos!$I49=2,Técnicos!$H$2:$H$100,Técnicos!$J$2:$J$100)),,0,1))</f>
        <v/>
      </c>
      <c r="O50" s="15" t="str" cm="1">
        <f t="array" ref="O50">IF(OR($B50="",O$2=""),"",Projetos!$J49/_xlfn.XLOOKUP(O$2,Técnicos!$A$2:$A$100,IF(Projetos!$I49=1,Técnicos!$F$2:$F$100,IF(Projetos!$I49=2,Técnicos!$H$2:$H$100,Técnicos!$J$2:$J$100)),,0,1))</f>
        <v/>
      </c>
      <c r="P50" s="15" t="str" cm="1">
        <f t="array" ref="P50">IF(OR($B50="",P$2=""),"",Projetos!$J49/_xlfn.XLOOKUP(P$2,Técnicos!$A$2:$A$100,IF(Projetos!$I49=1,Técnicos!$F$2:$F$100,IF(Projetos!$I49=2,Técnicos!$H$2:$H$100,Técnicos!$J$2:$J$100)),,0,1))</f>
        <v/>
      </c>
      <c r="Q50" s="15" t="str" cm="1">
        <f t="array" ref="Q50">IF(OR($B50="",Q$2=""),"",Projetos!$J49/_xlfn.XLOOKUP(Q$2,Técnicos!$A$2:$A$100,IF(Projetos!$I49=1,Técnicos!$F$2:$F$100,IF(Projetos!$I49=2,Técnicos!$H$2:$H$100,Técnicos!$J$2:$J$100)),,0,1))</f>
        <v/>
      </c>
      <c r="R50" s="15" t="str" cm="1">
        <f t="array" ref="R50">IF(OR($B50="",R$2=""),"",Projetos!$J49/_xlfn.XLOOKUP(R$2,Técnicos!$A$2:$A$100,IF(Projetos!$I49=1,Técnicos!$F$2:$F$100,IF(Projetos!$I49=2,Técnicos!$H$2:$H$100,Técnicos!$J$2:$J$100)),,0,1))</f>
        <v/>
      </c>
      <c r="S50" s="15" t="str" cm="1">
        <f t="array" ref="S50">IF(OR($B50="",S$2=""),"",Projetos!$J49/_xlfn.XLOOKUP(S$2,Técnicos!$A$2:$A$100,IF(Projetos!$I49=1,Técnicos!$F$2:$F$100,IF(Projetos!$I49=2,Técnicos!$H$2:$H$100,Técnicos!$J$2:$J$100)),,0,1))</f>
        <v/>
      </c>
      <c r="T50" s="15" t="str" cm="1">
        <f t="array" ref="T50">IF(OR($B50="",T$2=""),"",Projetos!$J49/_xlfn.XLOOKUP(T$2,Técnicos!$A$2:$A$100,IF(Projetos!$I49=1,Técnicos!$F$2:$F$100,IF(Projetos!$I49=2,Técnicos!$H$2:$H$100,Técnicos!$J$2:$J$100)),,0,1))</f>
        <v/>
      </c>
      <c r="U50" s="15" t="str" cm="1">
        <f t="array" ref="U50">IF(OR($B50="",U$2=""),"",Projetos!$J49/_xlfn.XLOOKUP(U$2,Técnicos!$A$2:$A$100,IF(Projetos!$I49=1,Técnicos!$F$2:$F$100,IF(Projetos!$I49=2,Técnicos!$H$2:$H$100,Técnicos!$J$2:$J$100)),,0,1))</f>
        <v/>
      </c>
      <c r="V50" s="15" t="str" cm="1">
        <f t="array" ref="V50">IF(OR($B50="",V$2=""),"",Projetos!$J49/_xlfn.XLOOKUP(V$2,Técnicos!$A$2:$A$100,IF(Projetos!$I49=1,Técnicos!$F$2:$F$100,IF(Projetos!$I49=2,Técnicos!$H$2:$H$100,Técnicos!$J$2:$J$100)),,0,1))</f>
        <v/>
      </c>
      <c r="W50" s="15" t="str" cm="1">
        <f t="array" ref="W50">IF(OR($B50="",W$2=""),"",Projetos!$J49/_xlfn.XLOOKUP(W$2,Técnicos!$A$2:$A$100,IF(Projetos!$I49=1,Técnicos!$F$2:$F$100,IF(Projetos!$I49=2,Técnicos!$H$2:$H$100,Técnicos!$J$2:$J$100)),,0,1))</f>
        <v/>
      </c>
      <c r="X50" s="15" t="str" cm="1">
        <f t="array" ref="X50">IF(OR($B50="",X$2=""),"",Projetos!$J49/_xlfn.XLOOKUP(X$2,Técnicos!$A$2:$A$100,IF(Projetos!$I49=1,Técnicos!$F$2:$F$100,IF(Projetos!$I49=2,Técnicos!$H$2:$H$100,Técnicos!$J$2:$J$100)),,0,1))</f>
        <v/>
      </c>
      <c r="Y50" s="15" t="str" cm="1">
        <f t="array" ref="Y50">IF(OR($B50="",Y$2=""),"",Projetos!$J49/_xlfn.XLOOKUP(Y$2,Técnicos!$A$2:$A$100,IF(Projetos!$I49=1,Técnicos!$F$2:$F$100,IF(Projetos!$I49=2,Técnicos!$H$2:$H$100,Técnicos!$J$2:$J$100)),,0,1))</f>
        <v/>
      </c>
      <c r="Z50" s="15" t="str" cm="1">
        <f t="array" ref="Z50">IF(OR($B50="",Z$2=""),"",Projetos!$J49/_xlfn.XLOOKUP(Z$2,Técnicos!$A$2:$A$100,IF(Projetos!$I49=1,Técnicos!$F$2:$F$100,IF(Projetos!$I49=2,Técnicos!$H$2:$H$100,Técnicos!$J$2:$J$100)),,0,1))</f>
        <v/>
      </c>
      <c r="AA50" s="15" t="str" cm="1">
        <f t="array" ref="AA50">IF(OR($B50="",AA$2=""),"",Projetos!$J49/_xlfn.XLOOKUP(AA$2,Técnicos!$A$2:$A$100,IF(Projetos!$I49=1,Técnicos!$F$2:$F$100,IF(Projetos!$I49=2,Técnicos!$H$2:$H$100,Técnicos!$J$2:$J$100)),,0,1))</f>
        <v/>
      </c>
      <c r="AB50" s="15" t="str" cm="1">
        <f t="array" ref="AB50">IF(OR($B50="",AB$2=""),"",Projetos!$J49/_xlfn.XLOOKUP(AB$2,Técnicos!$A$2:$A$100,IF(Projetos!$I49=1,Técnicos!$F$2:$F$100,IF(Projetos!$I49=2,Técnicos!$H$2:$H$100,Técnicos!$J$2:$J$100)),,0,1))</f>
        <v/>
      </c>
      <c r="AC50" s="15" t="str" cm="1">
        <f t="array" ref="AC50">IF(OR($B50="",AC$2=""),"",Projetos!$J49/_xlfn.XLOOKUP(AC$2,Técnicos!$A$2:$A$100,IF(Projetos!$I49=1,Técnicos!$F$2:$F$100,IF(Projetos!$I49=2,Técnicos!$H$2:$H$100,Técnicos!$J$2:$J$100)),,0,1))</f>
        <v/>
      </c>
      <c r="AD50" s="15" t="str" cm="1">
        <f t="array" ref="AD50">IF(OR($B50="",AD$2=""),"",Projetos!$J49/_xlfn.XLOOKUP(AD$2,Técnicos!$A$2:$A$100,IF(Projetos!$I49=1,Técnicos!$F$2:$F$100,IF(Projetos!$I49=2,Técnicos!$H$2:$H$100,Técnicos!$J$2:$J$100)),,0,1))</f>
        <v/>
      </c>
      <c r="AE50" s="15" t="str" cm="1">
        <f t="array" ref="AE50">IF(OR($B50="",AE$2=""),"",Projetos!$J49/_xlfn.XLOOKUP(AE$2,Técnicos!$A$2:$A$100,IF(Projetos!$I49=1,Técnicos!$F$2:$F$100,IF(Projetos!$I49=2,Técnicos!$H$2:$H$100,Técnicos!$J$2:$J$100)),,0,1))</f>
        <v/>
      </c>
      <c r="AF50" s="15" t="str" cm="1">
        <f t="array" ref="AF50">IF(OR($B50="",AF$2=""),"",Projetos!$J49/_xlfn.XLOOKUP(AF$2,Técnicos!$A$2:$A$100,IF(Projetos!$I49=1,Técnicos!$F$2:$F$100,IF(Projetos!$I49=2,Técnicos!$H$2:$H$100,Técnicos!$J$2:$J$100)),,0,1))</f>
        <v/>
      </c>
      <c r="AG50" s="15" t="str" cm="1">
        <f t="array" ref="AG50">IF(OR($B50="",AG$2=""),"",Projetos!$J49/_xlfn.XLOOKUP(AG$2,Técnicos!$A$2:$A$100,IF(Projetos!$I49=1,Técnicos!$F$2:$F$100,IF(Projetos!$I49=2,Técnicos!$H$2:$H$100,Técnicos!$J$2:$J$100)),,0,1))</f>
        <v/>
      </c>
      <c r="AH50" s="15" t="str" cm="1">
        <f t="array" ref="AH50">IF(OR($B50="",AH$2=""),"",Projetos!$J49/_xlfn.XLOOKUP(AH$2,Técnicos!$A$2:$A$100,IF(Projetos!$I49=1,Técnicos!$F$2:$F$100,IF(Projetos!$I49=2,Técnicos!$H$2:$H$100,Técnicos!$J$2:$J$100)),,0,1))</f>
        <v/>
      </c>
      <c r="AI50" s="15" t="str" cm="1">
        <f t="array" ref="AI50">IF(OR($B50="",AI$2=""),"",Projetos!$J49/_xlfn.XLOOKUP(AI$2,Técnicos!$A$2:$A$100,IF(Projetos!$I49=1,Técnicos!$F$2:$F$100,IF(Projetos!$I49=2,Técnicos!$H$2:$H$100,Técnicos!$J$2:$J$100)),,0,1))</f>
        <v/>
      </c>
      <c r="AJ50" s="15" t="str" cm="1">
        <f t="array" ref="AJ50">IF(OR($B50="",AJ$2=""),"",Projetos!$J49/_xlfn.XLOOKUP(AJ$2,Técnicos!$A$2:$A$100,IF(Projetos!$I49=1,Técnicos!$F$2:$F$100,IF(Projetos!$I49=2,Técnicos!$H$2:$H$100,Técnicos!$J$2:$J$100)),,0,1))</f>
        <v/>
      </c>
      <c r="AK50" s="15" t="str" cm="1">
        <f t="array" ref="AK50">IF(OR($B50="",AK$2=""),"",Projetos!$J49/_xlfn.XLOOKUP(AK$2,Técnicos!$A$2:$A$100,IF(Projetos!$I49=1,Técnicos!$F$2:$F$100,IF(Projetos!$I49=2,Técnicos!$H$2:$H$100,Técnicos!$J$2:$J$100)),,0,1))</f>
        <v/>
      </c>
      <c r="AL50" s="15" t="str" cm="1">
        <f t="array" ref="AL50">IF(OR($B50="",AL$2=""),"",Projetos!$J49/_xlfn.XLOOKUP(AL$2,Técnicos!$A$2:$A$100,IF(Projetos!$I49=1,Técnicos!$F$2:$F$100,IF(Projetos!$I49=2,Técnicos!$H$2:$H$100,Técnicos!$J$2:$J$100)),,0,1))</f>
        <v/>
      </c>
      <c r="AM50" s="15" t="str" cm="1">
        <f t="array" ref="AM50">IF(OR($B50="",AM$2=""),"",Projetos!$J49/_xlfn.XLOOKUP(AM$2,Técnicos!$A$2:$A$100,IF(Projetos!$I49=1,Técnicos!$F$2:$F$100,IF(Projetos!$I49=2,Técnicos!$H$2:$H$100,Técnicos!$J$2:$J$100)),,0,1))</f>
        <v/>
      </c>
      <c r="AN50" s="15" t="str" cm="1">
        <f t="array" ref="AN50">IF(OR($B50="",AN$2=""),"",Projetos!$J49/_xlfn.XLOOKUP(AN$2,Técnicos!$A$2:$A$100,IF(Projetos!$I49=1,Técnicos!$F$2:$F$100,IF(Projetos!$I49=2,Técnicos!$H$2:$H$100,Técnicos!$J$2:$J$100)),,0,1))</f>
        <v/>
      </c>
      <c r="AO50" s="15" t="str" cm="1">
        <f t="array" ref="AO50">IF(OR($B50="",AO$2=""),"",Projetos!$J49/_xlfn.XLOOKUP(AO$2,Técnicos!$A$2:$A$100,IF(Projetos!$I49=1,Técnicos!$F$2:$F$100,IF(Projetos!$I49=2,Técnicos!$H$2:$H$100,Técnicos!$J$2:$J$100)),,0,1))</f>
        <v/>
      </c>
      <c r="AP50" s="15" t="str" cm="1">
        <f t="array" ref="AP50">IF(OR($B50="",AP$2=""),"",Projetos!$J49/_xlfn.XLOOKUP(AP$2,Técnicos!$A$2:$A$100,IF(Projetos!$I49=1,Técnicos!$F$2:$F$100,IF(Projetos!$I49=2,Técnicos!$H$2:$H$100,Técnicos!$J$2:$J$100)),,0,1))</f>
        <v/>
      </c>
      <c r="AQ50" s="15" t="str" cm="1">
        <f t="array" ref="AQ50">IF(OR($B50="",AQ$2=""),"",Projetos!$J49/_xlfn.XLOOKUP(AQ$2,Técnicos!$A$2:$A$100,IF(Projetos!$I49=1,Técnicos!$F$2:$F$100,IF(Projetos!$I49=2,Técnicos!$H$2:$H$100,Técnicos!$J$2:$J$100)),,0,1))</f>
        <v/>
      </c>
      <c r="AR50" s="15" t="str" cm="1">
        <f t="array" ref="AR50">IF(OR($B50="",AR$2=""),"",Projetos!$J49/_xlfn.XLOOKUP(AR$2,Técnicos!$A$2:$A$100,IF(Projetos!$I49=1,Técnicos!$F$2:$F$100,IF(Projetos!$I49=2,Técnicos!$H$2:$H$100,Técnicos!$J$2:$J$100)),,0,1))</f>
        <v/>
      </c>
      <c r="AS50" s="15" t="str" cm="1">
        <f t="array" ref="AS50">IF(OR($B50="",AS$2=""),"",Projetos!$J49/_xlfn.XLOOKUP(AS$2,Técnicos!$A$2:$A$100,IF(Projetos!$I49=1,Técnicos!$F$2:$F$100,IF(Projetos!$I49=2,Técnicos!$H$2:$H$100,Técnicos!$J$2:$J$100)),,0,1))</f>
        <v/>
      </c>
      <c r="AT50" s="15" t="str" cm="1">
        <f t="array" ref="AT50">IF(OR($B50="",AT$2=""),"",Projetos!$J49/_xlfn.XLOOKUP(AT$2,Técnicos!$A$2:$A$100,IF(Projetos!$I49=1,Técnicos!$F$2:$F$100,IF(Projetos!$I49=2,Técnicos!$H$2:$H$100,Técnicos!$J$2:$J$100)),,0,1))</f>
        <v/>
      </c>
      <c r="AU50" s="15" t="str" cm="1">
        <f t="array" ref="AU50">IF(OR($B50="",AU$2=""),"",Projetos!$J49/_xlfn.XLOOKUP(AU$2,Técnicos!$A$2:$A$100,IF(Projetos!$I49=1,Técnicos!$F$2:$F$100,IF(Projetos!$I49=2,Técnicos!$H$2:$H$100,Técnicos!$J$2:$J$100)),,0,1))</f>
        <v/>
      </c>
      <c r="AV50" s="15" t="str" cm="1">
        <f t="array" ref="AV50">IF(OR($B50="",AV$2=""),"",Projetos!$J49/_xlfn.XLOOKUP(AV$2,Técnicos!$A$2:$A$100,IF(Projetos!$I49=1,Técnicos!$F$2:$F$100,IF(Projetos!$I49=2,Técnicos!$H$2:$H$100,Técnicos!$J$2:$J$100)),,0,1))</f>
        <v/>
      </c>
      <c r="AW50" s="15" t="str" cm="1">
        <f t="array" ref="AW50">IF(OR($B50="",AW$2=""),"",Projetos!$J49/_xlfn.XLOOKUP(AW$2,Técnicos!$A$2:$A$100,IF(Projetos!$I49=1,Técnicos!$F$2:$F$100,IF(Projetos!$I49=2,Técnicos!$H$2:$H$100,Técnicos!$J$2:$J$100)),,0,1))</f>
        <v/>
      </c>
      <c r="AX50" s="15" t="str" cm="1">
        <f t="array" ref="AX50">IF(OR($B50="",AX$2=""),"",Projetos!$J49/_xlfn.XLOOKUP(AX$2,Técnicos!$A$2:$A$100,IF(Projetos!$I49=1,Técnicos!$F$2:$F$100,IF(Projetos!$I49=2,Técnicos!$H$2:$H$100,Técnicos!$J$2:$J$100)),,0,1))</f>
        <v/>
      </c>
      <c r="AY50" s="15" t="str" cm="1">
        <f t="array" ref="AY50">IF(OR($B50="",AY$2=""),"",Projetos!$J49/_xlfn.XLOOKUP(AY$2,Técnicos!$A$2:$A$100,IF(Projetos!$I49=1,Técnicos!$F$2:$F$100,IF(Projetos!$I49=2,Técnicos!$H$2:$H$100,Técnicos!$J$2:$J$100)),,0,1))</f>
        <v/>
      </c>
      <c r="AZ50" s="15" t="str" cm="1">
        <f t="array" ref="AZ50">IF(OR($B50="",AZ$2=""),"",Projetos!$J49/_xlfn.XLOOKUP(AZ$2,Técnicos!$A$2:$A$100,IF(Projetos!$I49=1,Técnicos!$F$2:$F$100,IF(Projetos!$I49=2,Técnicos!$H$2:$H$100,Técnicos!$J$2:$J$100)),,0,1))</f>
        <v/>
      </c>
      <c r="BA50" s="15" t="str" cm="1">
        <f t="array" ref="BA50">IF(OR($B50="",BA$2=""),"",Projetos!$J49/_xlfn.XLOOKUP(BA$2,Técnicos!$A$2:$A$100,IF(Projetos!$I49=1,Técnicos!$F$2:$F$100,IF(Projetos!$I49=2,Técnicos!$H$2:$H$100,Técnicos!$J$2:$J$100)),,0,1))</f>
        <v/>
      </c>
      <c r="BB50" s="15" t="str" cm="1">
        <f t="array" ref="BB50">IF(OR($B50="",BB$2=""),"",Projetos!$J49/_xlfn.XLOOKUP(BB$2,Técnicos!$A$2:$A$100,IF(Projetos!$I49=1,Técnicos!$F$2:$F$100,IF(Projetos!$I49=2,Técnicos!$H$2:$H$100,Técnicos!$J$2:$J$100)),,0,1))</f>
        <v/>
      </c>
      <c r="BC50" s="15" t="str" cm="1">
        <f t="array" ref="BC50">IF(OR($B50="",BC$2=""),"",Projetos!$J49/_xlfn.XLOOKUP(BC$2,Técnicos!$A$2:$A$100,IF(Projetos!$I49=1,Técnicos!$F$2:$F$100,IF(Projetos!$I49=2,Técnicos!$H$2:$H$100,Técnicos!$J$2:$J$100)),,0,1))</f>
        <v/>
      </c>
      <c r="BD50" s="15" t="str" cm="1">
        <f t="array" ref="BD50">IF(OR($B50="",BD$2=""),"",Projetos!$J49/_xlfn.XLOOKUP(BD$2,Técnicos!$A$2:$A$100,IF(Projetos!$I49=1,Técnicos!$F$2:$F$100,IF(Projetos!$I49=2,Técnicos!$H$2:$H$100,Técnicos!$J$2:$J$100)),,0,1))</f>
        <v/>
      </c>
      <c r="BE50" s="15" t="str" cm="1">
        <f t="array" ref="BE50">IF(OR($B50="",BE$2=""),"",Projetos!$J49/_xlfn.XLOOKUP(BE$2,Técnicos!$A$2:$A$100,IF(Projetos!$I49=1,Técnicos!$F$2:$F$100,IF(Projetos!$I49=2,Técnicos!$H$2:$H$100,Técnicos!$J$2:$J$100)),,0,1))</f>
        <v/>
      </c>
      <c r="BF50" s="15" t="str" cm="1">
        <f t="array" ref="BF50">IF(OR($B50="",BF$2=""),"",Projetos!$J49/_xlfn.XLOOKUP(BF$2,Técnicos!$A$2:$A$100,IF(Projetos!$I49=1,Técnicos!$F$2:$F$100,IF(Projetos!$I49=2,Técnicos!$H$2:$H$100,Técnicos!$J$2:$J$100)),,0,1))</f>
        <v/>
      </c>
      <c r="BG50" s="15" t="str" cm="1">
        <f t="array" ref="BG50">IF(OR($B50="",BG$2=""),"",Projetos!$J49/_xlfn.XLOOKUP(BG$2,Técnicos!$A$2:$A$100,IF(Projetos!$I49=1,Técnicos!$F$2:$F$100,IF(Projetos!$I49=2,Técnicos!$H$2:$H$100,Técnicos!$J$2:$J$100)),,0,1))</f>
        <v/>
      </c>
      <c r="BH50" s="15" t="str" cm="1">
        <f t="array" ref="BH50">IF(OR($B50="",BH$2=""),"",Projetos!$J49/_xlfn.XLOOKUP(BH$2,Técnicos!$A$2:$A$100,IF(Projetos!$I49=1,Técnicos!$F$2:$F$100,IF(Projetos!$I49=2,Técnicos!$H$2:$H$100,Técnicos!$J$2:$J$100)),,0,1))</f>
        <v/>
      </c>
      <c r="BI50" s="15" t="str" cm="1">
        <f t="array" ref="BI50">IF(OR($B50="",BI$2=""),"",Projetos!$J49/_xlfn.XLOOKUP(BI$2,Técnicos!$A$2:$A$100,IF(Projetos!$I49=1,Técnicos!$F$2:$F$100,IF(Projetos!$I49=2,Técnicos!$H$2:$H$100,Técnicos!$J$2:$J$100)),,0,1))</f>
        <v/>
      </c>
      <c r="BJ50" s="15" t="str" cm="1">
        <f t="array" ref="BJ50">IF(OR($B50="",BJ$2=""),"",Projetos!$J49/_xlfn.XLOOKUP(BJ$2,Técnicos!$A$2:$A$100,IF(Projetos!$I49=1,Técnicos!$F$2:$F$100,IF(Projetos!$I49=2,Técnicos!$H$2:$H$100,Técnicos!$J$2:$J$100)),,0,1))</f>
        <v/>
      </c>
      <c r="BK50" s="15" t="str" cm="1">
        <f t="array" ref="BK50">IF(OR($B50="",BK$2=""),"",Projetos!$J49/_xlfn.XLOOKUP(BK$2,Técnicos!$A$2:$A$100,IF(Projetos!$I49=1,Técnicos!$F$2:$F$100,IF(Projetos!$I49=2,Técnicos!$H$2:$H$100,Técnicos!$J$2:$J$100)),,0,1))</f>
        <v/>
      </c>
      <c r="BL50" s="15" t="str" cm="1">
        <f t="array" ref="BL50">IF(OR($B50="",BL$2=""),"",Projetos!$J49/_xlfn.XLOOKUP(BL$2,Técnicos!$A$2:$A$100,IF(Projetos!$I49=1,Técnicos!$F$2:$F$100,IF(Projetos!$I49=2,Técnicos!$H$2:$H$100,Técnicos!$J$2:$J$100)),,0,1))</f>
        <v/>
      </c>
      <c r="BM50" s="15" t="str" cm="1">
        <f t="array" ref="BM50">IF(OR($B50="",BM$2=""),"",Projetos!$J49/_xlfn.XLOOKUP(BM$2,Técnicos!$A$2:$A$100,IF(Projetos!$I49=1,Técnicos!$F$2:$F$100,IF(Projetos!$I49=2,Técnicos!$H$2:$H$100,Técnicos!$J$2:$J$100)),,0,1))</f>
        <v/>
      </c>
      <c r="BN50" s="15" t="str" cm="1">
        <f t="array" ref="BN50">IF(OR($B50="",BN$2=""),"",Projetos!$J49/_xlfn.XLOOKUP(BN$2,Técnicos!$A$2:$A$100,IF(Projetos!$I49=1,Técnicos!$F$2:$F$100,IF(Projetos!$I49=2,Técnicos!$H$2:$H$100,Técnicos!$J$2:$J$100)),,0,1))</f>
        <v/>
      </c>
    </row>
    <row r="51" spans="3:66" x14ac:dyDescent="0.3">
      <c r="C51" s="15" t="str" cm="1">
        <f t="array" ref="C51">IF(OR($B51="",C$2=""),"",Projetos!$J50/_xlfn.XLOOKUP(C$2,Técnicos!$A$2:$A$100,IF(Projetos!$I50=1,Técnicos!$F$2:$F$100,IF(Projetos!$I50=2,Técnicos!$H$2:$H$100,Técnicos!$J$2:$J$100)),,0,1))</f>
        <v/>
      </c>
      <c r="D51" s="15" t="str" cm="1">
        <f t="array" ref="D51">IF(OR($B51="",D$2=""),"",Projetos!$J50/_xlfn.XLOOKUP(D$2,Técnicos!$A$2:$A$100,IF(Projetos!$I50=1,Técnicos!$F$2:$F$100,IF(Projetos!$I50=2,Técnicos!$H$2:$H$100,Técnicos!$J$2:$J$100)),,0,1))</f>
        <v/>
      </c>
      <c r="E51" s="15" t="str" cm="1">
        <f t="array" ref="E51">IF(OR($B51="",E$2=""),"",Projetos!$J50/_xlfn.XLOOKUP(E$2,Técnicos!$A$2:$A$100,IF(Projetos!$I50=1,Técnicos!$F$2:$F$100,IF(Projetos!$I50=2,Técnicos!$H$2:$H$100,Técnicos!$J$2:$J$100)),,0,1))</f>
        <v/>
      </c>
      <c r="F51" s="15" t="str" cm="1">
        <f t="array" ref="F51">IF(OR($B51="",F$2=""),"",Projetos!$J50/_xlfn.XLOOKUP(F$2,Técnicos!$A$2:$A$100,IF(Projetos!$I50=1,Técnicos!$F$2:$F$100,IF(Projetos!$I50=2,Técnicos!$H$2:$H$100,Técnicos!$J$2:$J$100)),,0,1))</f>
        <v/>
      </c>
      <c r="G51" s="15" t="str" cm="1">
        <f t="array" ref="G51">IF(OR($B51="",G$2=""),"",Projetos!$J50/_xlfn.XLOOKUP(G$2,Técnicos!$A$2:$A$100,IF(Projetos!$I50=1,Técnicos!$F$2:$F$100,IF(Projetos!$I50=2,Técnicos!$H$2:$H$100,Técnicos!$J$2:$J$100)),,0,1))</f>
        <v/>
      </c>
      <c r="H51" s="15" t="str" cm="1">
        <f t="array" ref="H51">IF(OR($B51="",H$2=""),"",Projetos!$J50/_xlfn.XLOOKUP(H$2,Técnicos!$A$2:$A$100,IF(Projetos!$I50=1,Técnicos!$F$2:$F$100,IF(Projetos!$I50=2,Técnicos!$H$2:$H$100,Técnicos!$J$2:$J$100)),,0,1))</f>
        <v/>
      </c>
      <c r="I51" s="15" t="str" cm="1">
        <f t="array" ref="I51">IF(OR($B51="",I$2=""),"",Projetos!$J50/_xlfn.XLOOKUP(I$2,Técnicos!$A$2:$A$100,IF(Projetos!$I50=1,Técnicos!$F$2:$F$100,IF(Projetos!$I50=2,Técnicos!$H$2:$H$100,Técnicos!$J$2:$J$100)),,0,1))</f>
        <v/>
      </c>
      <c r="J51" s="15" t="str" cm="1">
        <f t="array" ref="J51">IF(OR($B51="",J$2=""),"",Projetos!$J50/_xlfn.XLOOKUP(J$2,Técnicos!$A$2:$A$100,IF(Projetos!$I50=1,Técnicos!$F$2:$F$100,IF(Projetos!$I50=2,Técnicos!$H$2:$H$100,Técnicos!$J$2:$J$100)),,0,1))</f>
        <v/>
      </c>
      <c r="K51" s="15" t="str" cm="1">
        <f t="array" ref="K51">IF(OR($B51="",K$2=""),"",Projetos!$J50/_xlfn.XLOOKUP(K$2,Técnicos!$A$2:$A$100,IF(Projetos!$I50=1,Técnicos!$F$2:$F$100,IF(Projetos!$I50=2,Técnicos!$H$2:$H$100,Técnicos!$J$2:$J$100)),,0,1))</f>
        <v/>
      </c>
      <c r="L51" s="15" t="str" cm="1">
        <f t="array" ref="L51">IF(OR($B51="",L$2=""),"",Projetos!$J50/_xlfn.XLOOKUP(L$2,Técnicos!$A$2:$A$100,IF(Projetos!$I50=1,Técnicos!$F$2:$F$100,IF(Projetos!$I50=2,Técnicos!$H$2:$H$100,Técnicos!$J$2:$J$100)),,0,1))</f>
        <v/>
      </c>
      <c r="M51" s="15" t="str" cm="1">
        <f t="array" ref="M51">IF(OR($B51="",M$2=""),"",Projetos!$J50/_xlfn.XLOOKUP(M$2,Técnicos!$A$2:$A$100,IF(Projetos!$I50=1,Técnicos!$F$2:$F$100,IF(Projetos!$I50=2,Técnicos!$H$2:$H$100,Técnicos!$J$2:$J$100)),,0,1))</f>
        <v/>
      </c>
      <c r="N51" s="15" t="str" cm="1">
        <f t="array" ref="N51">IF(OR($B51="",N$2=""),"",Projetos!$J50/_xlfn.XLOOKUP(N$2,Técnicos!$A$2:$A$100,IF(Projetos!$I50=1,Técnicos!$F$2:$F$100,IF(Projetos!$I50=2,Técnicos!$H$2:$H$100,Técnicos!$J$2:$J$100)),,0,1))</f>
        <v/>
      </c>
      <c r="O51" s="15" t="str" cm="1">
        <f t="array" ref="O51">IF(OR($B51="",O$2=""),"",Projetos!$J50/_xlfn.XLOOKUP(O$2,Técnicos!$A$2:$A$100,IF(Projetos!$I50=1,Técnicos!$F$2:$F$100,IF(Projetos!$I50=2,Técnicos!$H$2:$H$100,Técnicos!$J$2:$J$100)),,0,1))</f>
        <v/>
      </c>
      <c r="P51" s="15" t="str" cm="1">
        <f t="array" ref="P51">IF(OR($B51="",P$2=""),"",Projetos!$J50/_xlfn.XLOOKUP(P$2,Técnicos!$A$2:$A$100,IF(Projetos!$I50=1,Técnicos!$F$2:$F$100,IF(Projetos!$I50=2,Técnicos!$H$2:$H$100,Técnicos!$J$2:$J$100)),,0,1))</f>
        <v/>
      </c>
      <c r="Q51" s="15" t="str" cm="1">
        <f t="array" ref="Q51">IF(OR($B51="",Q$2=""),"",Projetos!$J50/_xlfn.XLOOKUP(Q$2,Técnicos!$A$2:$A$100,IF(Projetos!$I50=1,Técnicos!$F$2:$F$100,IF(Projetos!$I50=2,Técnicos!$H$2:$H$100,Técnicos!$J$2:$J$100)),,0,1))</f>
        <v/>
      </c>
      <c r="R51" s="15" t="str" cm="1">
        <f t="array" ref="R51">IF(OR($B51="",R$2=""),"",Projetos!$J50/_xlfn.XLOOKUP(R$2,Técnicos!$A$2:$A$100,IF(Projetos!$I50=1,Técnicos!$F$2:$F$100,IF(Projetos!$I50=2,Técnicos!$H$2:$H$100,Técnicos!$J$2:$J$100)),,0,1))</f>
        <v/>
      </c>
      <c r="S51" s="15" t="str" cm="1">
        <f t="array" ref="S51">IF(OR($B51="",S$2=""),"",Projetos!$J50/_xlfn.XLOOKUP(S$2,Técnicos!$A$2:$A$100,IF(Projetos!$I50=1,Técnicos!$F$2:$F$100,IF(Projetos!$I50=2,Técnicos!$H$2:$H$100,Técnicos!$J$2:$J$100)),,0,1))</f>
        <v/>
      </c>
      <c r="T51" s="15" t="str" cm="1">
        <f t="array" ref="T51">IF(OR($B51="",T$2=""),"",Projetos!$J50/_xlfn.XLOOKUP(T$2,Técnicos!$A$2:$A$100,IF(Projetos!$I50=1,Técnicos!$F$2:$F$100,IF(Projetos!$I50=2,Técnicos!$H$2:$H$100,Técnicos!$J$2:$J$100)),,0,1))</f>
        <v/>
      </c>
      <c r="U51" s="15" t="str" cm="1">
        <f t="array" ref="U51">IF(OR($B51="",U$2=""),"",Projetos!$J50/_xlfn.XLOOKUP(U$2,Técnicos!$A$2:$A$100,IF(Projetos!$I50=1,Técnicos!$F$2:$F$100,IF(Projetos!$I50=2,Técnicos!$H$2:$H$100,Técnicos!$J$2:$J$100)),,0,1))</f>
        <v/>
      </c>
      <c r="V51" s="15" t="str" cm="1">
        <f t="array" ref="V51">IF(OR($B51="",V$2=""),"",Projetos!$J50/_xlfn.XLOOKUP(V$2,Técnicos!$A$2:$A$100,IF(Projetos!$I50=1,Técnicos!$F$2:$F$100,IF(Projetos!$I50=2,Técnicos!$H$2:$H$100,Técnicos!$J$2:$J$100)),,0,1))</f>
        <v/>
      </c>
      <c r="W51" s="15" t="str" cm="1">
        <f t="array" ref="W51">IF(OR($B51="",W$2=""),"",Projetos!$J50/_xlfn.XLOOKUP(W$2,Técnicos!$A$2:$A$100,IF(Projetos!$I50=1,Técnicos!$F$2:$F$100,IF(Projetos!$I50=2,Técnicos!$H$2:$H$100,Técnicos!$J$2:$J$100)),,0,1))</f>
        <v/>
      </c>
      <c r="X51" s="15" t="str" cm="1">
        <f t="array" ref="X51">IF(OR($B51="",X$2=""),"",Projetos!$J50/_xlfn.XLOOKUP(X$2,Técnicos!$A$2:$A$100,IF(Projetos!$I50=1,Técnicos!$F$2:$F$100,IF(Projetos!$I50=2,Técnicos!$H$2:$H$100,Técnicos!$J$2:$J$100)),,0,1))</f>
        <v/>
      </c>
      <c r="Y51" s="15" t="str" cm="1">
        <f t="array" ref="Y51">IF(OR($B51="",Y$2=""),"",Projetos!$J50/_xlfn.XLOOKUP(Y$2,Técnicos!$A$2:$A$100,IF(Projetos!$I50=1,Técnicos!$F$2:$F$100,IF(Projetos!$I50=2,Técnicos!$H$2:$H$100,Técnicos!$J$2:$J$100)),,0,1))</f>
        <v/>
      </c>
      <c r="Z51" s="15" t="str" cm="1">
        <f t="array" ref="Z51">IF(OR($B51="",Z$2=""),"",Projetos!$J50/_xlfn.XLOOKUP(Z$2,Técnicos!$A$2:$A$100,IF(Projetos!$I50=1,Técnicos!$F$2:$F$100,IF(Projetos!$I50=2,Técnicos!$H$2:$H$100,Técnicos!$J$2:$J$100)),,0,1))</f>
        <v/>
      </c>
      <c r="AA51" s="15" t="str" cm="1">
        <f t="array" ref="AA51">IF(OR($B51="",AA$2=""),"",Projetos!$J50/_xlfn.XLOOKUP(AA$2,Técnicos!$A$2:$A$100,IF(Projetos!$I50=1,Técnicos!$F$2:$F$100,IF(Projetos!$I50=2,Técnicos!$H$2:$H$100,Técnicos!$J$2:$J$100)),,0,1))</f>
        <v/>
      </c>
      <c r="AB51" s="15" t="str" cm="1">
        <f t="array" ref="AB51">IF(OR($B51="",AB$2=""),"",Projetos!$J50/_xlfn.XLOOKUP(AB$2,Técnicos!$A$2:$A$100,IF(Projetos!$I50=1,Técnicos!$F$2:$F$100,IF(Projetos!$I50=2,Técnicos!$H$2:$H$100,Técnicos!$J$2:$J$100)),,0,1))</f>
        <v/>
      </c>
      <c r="AC51" s="15" t="str" cm="1">
        <f t="array" ref="AC51">IF(OR($B51="",AC$2=""),"",Projetos!$J50/_xlfn.XLOOKUP(AC$2,Técnicos!$A$2:$A$100,IF(Projetos!$I50=1,Técnicos!$F$2:$F$100,IF(Projetos!$I50=2,Técnicos!$H$2:$H$100,Técnicos!$J$2:$J$100)),,0,1))</f>
        <v/>
      </c>
      <c r="AD51" s="15" t="str" cm="1">
        <f t="array" ref="AD51">IF(OR($B51="",AD$2=""),"",Projetos!$J50/_xlfn.XLOOKUP(AD$2,Técnicos!$A$2:$A$100,IF(Projetos!$I50=1,Técnicos!$F$2:$F$100,IF(Projetos!$I50=2,Técnicos!$H$2:$H$100,Técnicos!$J$2:$J$100)),,0,1))</f>
        <v/>
      </c>
      <c r="AE51" s="15" t="str" cm="1">
        <f t="array" ref="AE51">IF(OR($B51="",AE$2=""),"",Projetos!$J50/_xlfn.XLOOKUP(AE$2,Técnicos!$A$2:$A$100,IF(Projetos!$I50=1,Técnicos!$F$2:$F$100,IF(Projetos!$I50=2,Técnicos!$H$2:$H$100,Técnicos!$J$2:$J$100)),,0,1))</f>
        <v/>
      </c>
      <c r="AF51" s="15" t="str" cm="1">
        <f t="array" ref="AF51">IF(OR($B51="",AF$2=""),"",Projetos!$J50/_xlfn.XLOOKUP(AF$2,Técnicos!$A$2:$A$100,IF(Projetos!$I50=1,Técnicos!$F$2:$F$100,IF(Projetos!$I50=2,Técnicos!$H$2:$H$100,Técnicos!$J$2:$J$100)),,0,1))</f>
        <v/>
      </c>
      <c r="AG51" s="15" t="str" cm="1">
        <f t="array" ref="AG51">IF(OR($B51="",AG$2=""),"",Projetos!$J50/_xlfn.XLOOKUP(AG$2,Técnicos!$A$2:$A$100,IF(Projetos!$I50=1,Técnicos!$F$2:$F$100,IF(Projetos!$I50=2,Técnicos!$H$2:$H$100,Técnicos!$J$2:$J$100)),,0,1))</f>
        <v/>
      </c>
      <c r="AH51" s="15" t="str" cm="1">
        <f t="array" ref="AH51">IF(OR($B51="",AH$2=""),"",Projetos!$J50/_xlfn.XLOOKUP(AH$2,Técnicos!$A$2:$A$100,IF(Projetos!$I50=1,Técnicos!$F$2:$F$100,IF(Projetos!$I50=2,Técnicos!$H$2:$H$100,Técnicos!$J$2:$J$100)),,0,1))</f>
        <v/>
      </c>
      <c r="AI51" s="15" t="str" cm="1">
        <f t="array" ref="AI51">IF(OR($B51="",AI$2=""),"",Projetos!$J50/_xlfn.XLOOKUP(AI$2,Técnicos!$A$2:$A$100,IF(Projetos!$I50=1,Técnicos!$F$2:$F$100,IF(Projetos!$I50=2,Técnicos!$H$2:$H$100,Técnicos!$J$2:$J$100)),,0,1))</f>
        <v/>
      </c>
      <c r="AJ51" s="15" t="str" cm="1">
        <f t="array" ref="AJ51">IF(OR($B51="",AJ$2=""),"",Projetos!$J50/_xlfn.XLOOKUP(AJ$2,Técnicos!$A$2:$A$100,IF(Projetos!$I50=1,Técnicos!$F$2:$F$100,IF(Projetos!$I50=2,Técnicos!$H$2:$H$100,Técnicos!$J$2:$J$100)),,0,1))</f>
        <v/>
      </c>
      <c r="AK51" s="15" t="str" cm="1">
        <f t="array" ref="AK51">IF(OR($B51="",AK$2=""),"",Projetos!$J50/_xlfn.XLOOKUP(AK$2,Técnicos!$A$2:$A$100,IF(Projetos!$I50=1,Técnicos!$F$2:$F$100,IF(Projetos!$I50=2,Técnicos!$H$2:$H$100,Técnicos!$J$2:$J$100)),,0,1))</f>
        <v/>
      </c>
      <c r="AL51" s="15" t="str" cm="1">
        <f t="array" ref="AL51">IF(OR($B51="",AL$2=""),"",Projetos!$J50/_xlfn.XLOOKUP(AL$2,Técnicos!$A$2:$A$100,IF(Projetos!$I50=1,Técnicos!$F$2:$F$100,IF(Projetos!$I50=2,Técnicos!$H$2:$H$100,Técnicos!$J$2:$J$100)),,0,1))</f>
        <v/>
      </c>
      <c r="AM51" s="15" t="str" cm="1">
        <f t="array" ref="AM51">IF(OR($B51="",AM$2=""),"",Projetos!$J50/_xlfn.XLOOKUP(AM$2,Técnicos!$A$2:$A$100,IF(Projetos!$I50=1,Técnicos!$F$2:$F$100,IF(Projetos!$I50=2,Técnicos!$H$2:$H$100,Técnicos!$J$2:$J$100)),,0,1))</f>
        <v/>
      </c>
      <c r="AN51" s="15" t="str" cm="1">
        <f t="array" ref="AN51">IF(OR($B51="",AN$2=""),"",Projetos!$J50/_xlfn.XLOOKUP(AN$2,Técnicos!$A$2:$A$100,IF(Projetos!$I50=1,Técnicos!$F$2:$F$100,IF(Projetos!$I50=2,Técnicos!$H$2:$H$100,Técnicos!$J$2:$J$100)),,0,1))</f>
        <v/>
      </c>
      <c r="AO51" s="15" t="str" cm="1">
        <f t="array" ref="AO51">IF(OR($B51="",AO$2=""),"",Projetos!$J50/_xlfn.XLOOKUP(AO$2,Técnicos!$A$2:$A$100,IF(Projetos!$I50=1,Técnicos!$F$2:$F$100,IF(Projetos!$I50=2,Técnicos!$H$2:$H$100,Técnicos!$J$2:$J$100)),,0,1))</f>
        <v/>
      </c>
      <c r="AP51" s="15" t="str" cm="1">
        <f t="array" ref="AP51">IF(OR($B51="",AP$2=""),"",Projetos!$J50/_xlfn.XLOOKUP(AP$2,Técnicos!$A$2:$A$100,IF(Projetos!$I50=1,Técnicos!$F$2:$F$100,IF(Projetos!$I50=2,Técnicos!$H$2:$H$100,Técnicos!$J$2:$J$100)),,0,1))</f>
        <v/>
      </c>
      <c r="AQ51" s="15" t="str" cm="1">
        <f t="array" ref="AQ51">IF(OR($B51="",AQ$2=""),"",Projetos!$J50/_xlfn.XLOOKUP(AQ$2,Técnicos!$A$2:$A$100,IF(Projetos!$I50=1,Técnicos!$F$2:$F$100,IF(Projetos!$I50=2,Técnicos!$H$2:$H$100,Técnicos!$J$2:$J$100)),,0,1))</f>
        <v/>
      </c>
      <c r="AR51" s="15" t="str" cm="1">
        <f t="array" ref="AR51">IF(OR($B51="",AR$2=""),"",Projetos!$J50/_xlfn.XLOOKUP(AR$2,Técnicos!$A$2:$A$100,IF(Projetos!$I50=1,Técnicos!$F$2:$F$100,IF(Projetos!$I50=2,Técnicos!$H$2:$H$100,Técnicos!$J$2:$J$100)),,0,1))</f>
        <v/>
      </c>
      <c r="AS51" s="15" t="str" cm="1">
        <f t="array" ref="AS51">IF(OR($B51="",AS$2=""),"",Projetos!$J50/_xlfn.XLOOKUP(AS$2,Técnicos!$A$2:$A$100,IF(Projetos!$I50=1,Técnicos!$F$2:$F$100,IF(Projetos!$I50=2,Técnicos!$H$2:$H$100,Técnicos!$J$2:$J$100)),,0,1))</f>
        <v/>
      </c>
      <c r="AT51" s="15" t="str" cm="1">
        <f t="array" ref="AT51">IF(OR($B51="",AT$2=""),"",Projetos!$J50/_xlfn.XLOOKUP(AT$2,Técnicos!$A$2:$A$100,IF(Projetos!$I50=1,Técnicos!$F$2:$F$100,IF(Projetos!$I50=2,Técnicos!$H$2:$H$100,Técnicos!$J$2:$J$100)),,0,1))</f>
        <v/>
      </c>
      <c r="AU51" s="15" t="str" cm="1">
        <f t="array" ref="AU51">IF(OR($B51="",AU$2=""),"",Projetos!$J50/_xlfn.XLOOKUP(AU$2,Técnicos!$A$2:$A$100,IF(Projetos!$I50=1,Técnicos!$F$2:$F$100,IF(Projetos!$I50=2,Técnicos!$H$2:$H$100,Técnicos!$J$2:$J$100)),,0,1))</f>
        <v/>
      </c>
      <c r="AV51" s="15" t="str" cm="1">
        <f t="array" ref="AV51">IF(OR($B51="",AV$2=""),"",Projetos!$J50/_xlfn.XLOOKUP(AV$2,Técnicos!$A$2:$A$100,IF(Projetos!$I50=1,Técnicos!$F$2:$F$100,IF(Projetos!$I50=2,Técnicos!$H$2:$H$100,Técnicos!$J$2:$J$100)),,0,1))</f>
        <v/>
      </c>
      <c r="AW51" s="15" t="str" cm="1">
        <f t="array" ref="AW51">IF(OR($B51="",AW$2=""),"",Projetos!$J50/_xlfn.XLOOKUP(AW$2,Técnicos!$A$2:$A$100,IF(Projetos!$I50=1,Técnicos!$F$2:$F$100,IF(Projetos!$I50=2,Técnicos!$H$2:$H$100,Técnicos!$J$2:$J$100)),,0,1))</f>
        <v/>
      </c>
      <c r="AX51" s="15" t="str" cm="1">
        <f t="array" ref="AX51">IF(OR($B51="",AX$2=""),"",Projetos!$J50/_xlfn.XLOOKUP(AX$2,Técnicos!$A$2:$A$100,IF(Projetos!$I50=1,Técnicos!$F$2:$F$100,IF(Projetos!$I50=2,Técnicos!$H$2:$H$100,Técnicos!$J$2:$J$100)),,0,1))</f>
        <v/>
      </c>
      <c r="AY51" s="15" t="str" cm="1">
        <f t="array" ref="AY51">IF(OR($B51="",AY$2=""),"",Projetos!$J50/_xlfn.XLOOKUP(AY$2,Técnicos!$A$2:$A$100,IF(Projetos!$I50=1,Técnicos!$F$2:$F$100,IF(Projetos!$I50=2,Técnicos!$H$2:$H$100,Técnicos!$J$2:$J$100)),,0,1))</f>
        <v/>
      </c>
      <c r="AZ51" s="15" t="str" cm="1">
        <f t="array" ref="AZ51">IF(OR($B51="",AZ$2=""),"",Projetos!$J50/_xlfn.XLOOKUP(AZ$2,Técnicos!$A$2:$A$100,IF(Projetos!$I50=1,Técnicos!$F$2:$F$100,IF(Projetos!$I50=2,Técnicos!$H$2:$H$100,Técnicos!$J$2:$J$100)),,0,1))</f>
        <v/>
      </c>
      <c r="BA51" s="15" t="str" cm="1">
        <f t="array" ref="BA51">IF(OR($B51="",BA$2=""),"",Projetos!$J50/_xlfn.XLOOKUP(BA$2,Técnicos!$A$2:$A$100,IF(Projetos!$I50=1,Técnicos!$F$2:$F$100,IF(Projetos!$I50=2,Técnicos!$H$2:$H$100,Técnicos!$J$2:$J$100)),,0,1))</f>
        <v/>
      </c>
      <c r="BB51" s="15" t="str" cm="1">
        <f t="array" ref="BB51">IF(OR($B51="",BB$2=""),"",Projetos!$J50/_xlfn.XLOOKUP(BB$2,Técnicos!$A$2:$A$100,IF(Projetos!$I50=1,Técnicos!$F$2:$F$100,IF(Projetos!$I50=2,Técnicos!$H$2:$H$100,Técnicos!$J$2:$J$100)),,0,1))</f>
        <v/>
      </c>
      <c r="BC51" s="15" t="str" cm="1">
        <f t="array" ref="BC51">IF(OR($B51="",BC$2=""),"",Projetos!$J50/_xlfn.XLOOKUP(BC$2,Técnicos!$A$2:$A$100,IF(Projetos!$I50=1,Técnicos!$F$2:$F$100,IF(Projetos!$I50=2,Técnicos!$H$2:$H$100,Técnicos!$J$2:$J$100)),,0,1))</f>
        <v/>
      </c>
      <c r="BD51" s="15" t="str" cm="1">
        <f t="array" ref="BD51">IF(OR($B51="",BD$2=""),"",Projetos!$J50/_xlfn.XLOOKUP(BD$2,Técnicos!$A$2:$A$100,IF(Projetos!$I50=1,Técnicos!$F$2:$F$100,IF(Projetos!$I50=2,Técnicos!$H$2:$H$100,Técnicos!$J$2:$J$100)),,0,1))</f>
        <v/>
      </c>
      <c r="BE51" s="15" t="str" cm="1">
        <f t="array" ref="BE51">IF(OR($B51="",BE$2=""),"",Projetos!$J50/_xlfn.XLOOKUP(BE$2,Técnicos!$A$2:$A$100,IF(Projetos!$I50=1,Técnicos!$F$2:$F$100,IF(Projetos!$I50=2,Técnicos!$H$2:$H$100,Técnicos!$J$2:$J$100)),,0,1))</f>
        <v/>
      </c>
      <c r="BF51" s="15" t="str" cm="1">
        <f t="array" ref="BF51">IF(OR($B51="",BF$2=""),"",Projetos!$J50/_xlfn.XLOOKUP(BF$2,Técnicos!$A$2:$A$100,IF(Projetos!$I50=1,Técnicos!$F$2:$F$100,IF(Projetos!$I50=2,Técnicos!$H$2:$H$100,Técnicos!$J$2:$J$100)),,0,1))</f>
        <v/>
      </c>
      <c r="BG51" s="15" t="str" cm="1">
        <f t="array" ref="BG51">IF(OR($B51="",BG$2=""),"",Projetos!$J50/_xlfn.XLOOKUP(BG$2,Técnicos!$A$2:$A$100,IF(Projetos!$I50=1,Técnicos!$F$2:$F$100,IF(Projetos!$I50=2,Técnicos!$H$2:$H$100,Técnicos!$J$2:$J$100)),,0,1))</f>
        <v/>
      </c>
      <c r="BH51" s="15" t="str" cm="1">
        <f t="array" ref="BH51">IF(OR($B51="",BH$2=""),"",Projetos!$J50/_xlfn.XLOOKUP(BH$2,Técnicos!$A$2:$A$100,IF(Projetos!$I50=1,Técnicos!$F$2:$F$100,IF(Projetos!$I50=2,Técnicos!$H$2:$H$100,Técnicos!$J$2:$J$100)),,0,1))</f>
        <v/>
      </c>
      <c r="BI51" s="15" t="str" cm="1">
        <f t="array" ref="BI51">IF(OR($B51="",BI$2=""),"",Projetos!$J50/_xlfn.XLOOKUP(BI$2,Técnicos!$A$2:$A$100,IF(Projetos!$I50=1,Técnicos!$F$2:$F$100,IF(Projetos!$I50=2,Técnicos!$H$2:$H$100,Técnicos!$J$2:$J$100)),,0,1))</f>
        <v/>
      </c>
      <c r="BJ51" s="15" t="str" cm="1">
        <f t="array" ref="BJ51">IF(OR($B51="",BJ$2=""),"",Projetos!$J50/_xlfn.XLOOKUP(BJ$2,Técnicos!$A$2:$A$100,IF(Projetos!$I50=1,Técnicos!$F$2:$F$100,IF(Projetos!$I50=2,Técnicos!$H$2:$H$100,Técnicos!$J$2:$J$100)),,0,1))</f>
        <v/>
      </c>
      <c r="BK51" s="15" t="str" cm="1">
        <f t="array" ref="BK51">IF(OR($B51="",BK$2=""),"",Projetos!$J50/_xlfn.XLOOKUP(BK$2,Técnicos!$A$2:$A$100,IF(Projetos!$I50=1,Técnicos!$F$2:$F$100,IF(Projetos!$I50=2,Técnicos!$H$2:$H$100,Técnicos!$J$2:$J$100)),,0,1))</f>
        <v/>
      </c>
      <c r="BL51" s="15" t="str" cm="1">
        <f t="array" ref="BL51">IF(OR($B51="",BL$2=""),"",Projetos!$J50/_xlfn.XLOOKUP(BL$2,Técnicos!$A$2:$A$100,IF(Projetos!$I50=1,Técnicos!$F$2:$F$100,IF(Projetos!$I50=2,Técnicos!$H$2:$H$100,Técnicos!$J$2:$J$100)),,0,1))</f>
        <v/>
      </c>
      <c r="BM51" s="15" t="str" cm="1">
        <f t="array" ref="BM51">IF(OR($B51="",BM$2=""),"",Projetos!$J50/_xlfn.XLOOKUP(BM$2,Técnicos!$A$2:$A$100,IF(Projetos!$I50=1,Técnicos!$F$2:$F$100,IF(Projetos!$I50=2,Técnicos!$H$2:$H$100,Técnicos!$J$2:$J$100)),,0,1))</f>
        <v/>
      </c>
      <c r="BN51" s="15" t="str" cm="1">
        <f t="array" ref="BN51">IF(OR($B51="",BN$2=""),"",Projetos!$J50/_xlfn.XLOOKUP(BN$2,Técnicos!$A$2:$A$100,IF(Projetos!$I50=1,Técnicos!$F$2:$F$100,IF(Projetos!$I50=2,Técnicos!$H$2:$H$100,Técnicos!$J$2:$J$100)),,0,1))</f>
        <v/>
      </c>
    </row>
    <row r="52" spans="3:66" x14ac:dyDescent="0.3">
      <c r="C52" s="15" t="str" cm="1">
        <f t="array" ref="C52">IF(OR($B52="",C$2=""),"",Projetos!$J51/_xlfn.XLOOKUP(C$2,Técnicos!$A$2:$A$100,IF(Projetos!$I51=1,Técnicos!$F$2:$F$100,IF(Projetos!$I51=2,Técnicos!$H$2:$H$100,Técnicos!$J$2:$J$100)),,0,1))</f>
        <v/>
      </c>
      <c r="D52" s="15" t="str" cm="1">
        <f t="array" ref="D52">IF(OR($B52="",D$2=""),"",Projetos!$J51/_xlfn.XLOOKUP(D$2,Técnicos!$A$2:$A$100,IF(Projetos!$I51=1,Técnicos!$F$2:$F$100,IF(Projetos!$I51=2,Técnicos!$H$2:$H$100,Técnicos!$J$2:$J$100)),,0,1))</f>
        <v/>
      </c>
      <c r="E52" s="15" t="str" cm="1">
        <f t="array" ref="E52">IF(OR($B52="",E$2=""),"",Projetos!$J51/_xlfn.XLOOKUP(E$2,Técnicos!$A$2:$A$100,IF(Projetos!$I51=1,Técnicos!$F$2:$F$100,IF(Projetos!$I51=2,Técnicos!$H$2:$H$100,Técnicos!$J$2:$J$100)),,0,1))</f>
        <v/>
      </c>
      <c r="F52" s="15" t="str" cm="1">
        <f t="array" ref="F52">IF(OR($B52="",F$2=""),"",Projetos!$J51/_xlfn.XLOOKUP(F$2,Técnicos!$A$2:$A$100,IF(Projetos!$I51=1,Técnicos!$F$2:$F$100,IF(Projetos!$I51=2,Técnicos!$H$2:$H$100,Técnicos!$J$2:$J$100)),,0,1))</f>
        <v/>
      </c>
      <c r="G52" s="15" t="str" cm="1">
        <f t="array" ref="G52">IF(OR($B52="",G$2=""),"",Projetos!$J51/_xlfn.XLOOKUP(G$2,Técnicos!$A$2:$A$100,IF(Projetos!$I51=1,Técnicos!$F$2:$F$100,IF(Projetos!$I51=2,Técnicos!$H$2:$H$100,Técnicos!$J$2:$J$100)),,0,1))</f>
        <v/>
      </c>
      <c r="H52" s="15" t="str" cm="1">
        <f t="array" ref="H52">IF(OR($B52="",H$2=""),"",Projetos!$J51/_xlfn.XLOOKUP(H$2,Técnicos!$A$2:$A$100,IF(Projetos!$I51=1,Técnicos!$F$2:$F$100,IF(Projetos!$I51=2,Técnicos!$H$2:$H$100,Técnicos!$J$2:$J$100)),,0,1))</f>
        <v/>
      </c>
      <c r="I52" s="15" t="str" cm="1">
        <f t="array" ref="I52">IF(OR($B52="",I$2=""),"",Projetos!$J51/_xlfn.XLOOKUP(I$2,Técnicos!$A$2:$A$100,IF(Projetos!$I51=1,Técnicos!$F$2:$F$100,IF(Projetos!$I51=2,Técnicos!$H$2:$H$100,Técnicos!$J$2:$J$100)),,0,1))</f>
        <v/>
      </c>
      <c r="J52" s="15" t="str" cm="1">
        <f t="array" ref="J52">IF(OR($B52="",J$2=""),"",Projetos!$J51/_xlfn.XLOOKUP(J$2,Técnicos!$A$2:$A$100,IF(Projetos!$I51=1,Técnicos!$F$2:$F$100,IF(Projetos!$I51=2,Técnicos!$H$2:$H$100,Técnicos!$J$2:$J$100)),,0,1))</f>
        <v/>
      </c>
      <c r="K52" s="15" t="str" cm="1">
        <f t="array" ref="K52">IF(OR($B52="",K$2=""),"",Projetos!$J51/_xlfn.XLOOKUP(K$2,Técnicos!$A$2:$A$100,IF(Projetos!$I51=1,Técnicos!$F$2:$F$100,IF(Projetos!$I51=2,Técnicos!$H$2:$H$100,Técnicos!$J$2:$J$100)),,0,1))</f>
        <v/>
      </c>
      <c r="L52" s="15" t="str" cm="1">
        <f t="array" ref="L52">IF(OR($B52="",L$2=""),"",Projetos!$J51/_xlfn.XLOOKUP(L$2,Técnicos!$A$2:$A$100,IF(Projetos!$I51=1,Técnicos!$F$2:$F$100,IF(Projetos!$I51=2,Técnicos!$H$2:$H$100,Técnicos!$J$2:$J$100)),,0,1))</f>
        <v/>
      </c>
      <c r="M52" s="15" t="str" cm="1">
        <f t="array" ref="M52">IF(OR($B52="",M$2=""),"",Projetos!$J51/_xlfn.XLOOKUP(M$2,Técnicos!$A$2:$A$100,IF(Projetos!$I51=1,Técnicos!$F$2:$F$100,IF(Projetos!$I51=2,Técnicos!$H$2:$H$100,Técnicos!$J$2:$J$100)),,0,1))</f>
        <v/>
      </c>
      <c r="N52" s="15" t="str" cm="1">
        <f t="array" ref="N52">IF(OR($B52="",N$2=""),"",Projetos!$J51/_xlfn.XLOOKUP(N$2,Técnicos!$A$2:$A$100,IF(Projetos!$I51=1,Técnicos!$F$2:$F$100,IF(Projetos!$I51=2,Técnicos!$H$2:$H$100,Técnicos!$J$2:$J$100)),,0,1))</f>
        <v/>
      </c>
      <c r="O52" s="15" t="str" cm="1">
        <f t="array" ref="O52">IF(OR($B52="",O$2=""),"",Projetos!$J51/_xlfn.XLOOKUP(O$2,Técnicos!$A$2:$A$100,IF(Projetos!$I51=1,Técnicos!$F$2:$F$100,IF(Projetos!$I51=2,Técnicos!$H$2:$H$100,Técnicos!$J$2:$J$100)),,0,1))</f>
        <v/>
      </c>
      <c r="P52" s="15" t="str" cm="1">
        <f t="array" ref="P52">IF(OR($B52="",P$2=""),"",Projetos!$J51/_xlfn.XLOOKUP(P$2,Técnicos!$A$2:$A$100,IF(Projetos!$I51=1,Técnicos!$F$2:$F$100,IF(Projetos!$I51=2,Técnicos!$H$2:$H$100,Técnicos!$J$2:$J$100)),,0,1))</f>
        <v/>
      </c>
      <c r="Q52" s="15" t="str" cm="1">
        <f t="array" ref="Q52">IF(OR($B52="",Q$2=""),"",Projetos!$J51/_xlfn.XLOOKUP(Q$2,Técnicos!$A$2:$A$100,IF(Projetos!$I51=1,Técnicos!$F$2:$F$100,IF(Projetos!$I51=2,Técnicos!$H$2:$H$100,Técnicos!$J$2:$J$100)),,0,1))</f>
        <v/>
      </c>
      <c r="R52" s="15" t="str" cm="1">
        <f t="array" ref="R52">IF(OR($B52="",R$2=""),"",Projetos!$J51/_xlfn.XLOOKUP(R$2,Técnicos!$A$2:$A$100,IF(Projetos!$I51=1,Técnicos!$F$2:$F$100,IF(Projetos!$I51=2,Técnicos!$H$2:$H$100,Técnicos!$J$2:$J$100)),,0,1))</f>
        <v/>
      </c>
      <c r="S52" s="15" t="str" cm="1">
        <f t="array" ref="S52">IF(OR($B52="",S$2=""),"",Projetos!$J51/_xlfn.XLOOKUP(S$2,Técnicos!$A$2:$A$100,IF(Projetos!$I51=1,Técnicos!$F$2:$F$100,IF(Projetos!$I51=2,Técnicos!$H$2:$H$100,Técnicos!$J$2:$J$100)),,0,1))</f>
        <v/>
      </c>
      <c r="T52" s="15" t="str" cm="1">
        <f t="array" ref="T52">IF(OR($B52="",T$2=""),"",Projetos!$J51/_xlfn.XLOOKUP(T$2,Técnicos!$A$2:$A$100,IF(Projetos!$I51=1,Técnicos!$F$2:$F$100,IF(Projetos!$I51=2,Técnicos!$H$2:$H$100,Técnicos!$J$2:$J$100)),,0,1))</f>
        <v/>
      </c>
      <c r="U52" s="15" t="str" cm="1">
        <f t="array" ref="U52">IF(OR($B52="",U$2=""),"",Projetos!$J51/_xlfn.XLOOKUP(U$2,Técnicos!$A$2:$A$100,IF(Projetos!$I51=1,Técnicos!$F$2:$F$100,IF(Projetos!$I51=2,Técnicos!$H$2:$H$100,Técnicos!$J$2:$J$100)),,0,1))</f>
        <v/>
      </c>
      <c r="V52" s="15" t="str" cm="1">
        <f t="array" ref="V52">IF(OR($B52="",V$2=""),"",Projetos!$J51/_xlfn.XLOOKUP(V$2,Técnicos!$A$2:$A$100,IF(Projetos!$I51=1,Técnicos!$F$2:$F$100,IF(Projetos!$I51=2,Técnicos!$H$2:$H$100,Técnicos!$J$2:$J$100)),,0,1))</f>
        <v/>
      </c>
      <c r="W52" s="15" t="str" cm="1">
        <f t="array" ref="W52">IF(OR($B52="",W$2=""),"",Projetos!$J51/_xlfn.XLOOKUP(W$2,Técnicos!$A$2:$A$100,IF(Projetos!$I51=1,Técnicos!$F$2:$F$100,IF(Projetos!$I51=2,Técnicos!$H$2:$H$100,Técnicos!$J$2:$J$100)),,0,1))</f>
        <v/>
      </c>
      <c r="X52" s="15" t="str" cm="1">
        <f t="array" ref="X52">IF(OR($B52="",X$2=""),"",Projetos!$J51/_xlfn.XLOOKUP(X$2,Técnicos!$A$2:$A$100,IF(Projetos!$I51=1,Técnicos!$F$2:$F$100,IF(Projetos!$I51=2,Técnicos!$H$2:$H$100,Técnicos!$J$2:$J$100)),,0,1))</f>
        <v/>
      </c>
      <c r="Y52" s="15" t="str" cm="1">
        <f t="array" ref="Y52">IF(OR($B52="",Y$2=""),"",Projetos!$J51/_xlfn.XLOOKUP(Y$2,Técnicos!$A$2:$A$100,IF(Projetos!$I51=1,Técnicos!$F$2:$F$100,IF(Projetos!$I51=2,Técnicos!$H$2:$H$100,Técnicos!$J$2:$J$100)),,0,1))</f>
        <v/>
      </c>
      <c r="Z52" s="15" t="str" cm="1">
        <f t="array" ref="Z52">IF(OR($B52="",Z$2=""),"",Projetos!$J51/_xlfn.XLOOKUP(Z$2,Técnicos!$A$2:$A$100,IF(Projetos!$I51=1,Técnicos!$F$2:$F$100,IF(Projetos!$I51=2,Técnicos!$H$2:$H$100,Técnicos!$J$2:$J$100)),,0,1))</f>
        <v/>
      </c>
      <c r="AA52" s="15" t="str" cm="1">
        <f t="array" ref="AA52">IF(OR($B52="",AA$2=""),"",Projetos!$J51/_xlfn.XLOOKUP(AA$2,Técnicos!$A$2:$A$100,IF(Projetos!$I51=1,Técnicos!$F$2:$F$100,IF(Projetos!$I51=2,Técnicos!$H$2:$H$100,Técnicos!$J$2:$J$100)),,0,1))</f>
        <v/>
      </c>
      <c r="AB52" s="15" t="str" cm="1">
        <f t="array" ref="AB52">IF(OR($B52="",AB$2=""),"",Projetos!$J51/_xlfn.XLOOKUP(AB$2,Técnicos!$A$2:$A$100,IF(Projetos!$I51=1,Técnicos!$F$2:$F$100,IF(Projetos!$I51=2,Técnicos!$H$2:$H$100,Técnicos!$J$2:$J$100)),,0,1))</f>
        <v/>
      </c>
      <c r="AC52" s="15" t="str" cm="1">
        <f t="array" ref="AC52">IF(OR($B52="",AC$2=""),"",Projetos!$J51/_xlfn.XLOOKUP(AC$2,Técnicos!$A$2:$A$100,IF(Projetos!$I51=1,Técnicos!$F$2:$F$100,IF(Projetos!$I51=2,Técnicos!$H$2:$H$100,Técnicos!$J$2:$J$100)),,0,1))</f>
        <v/>
      </c>
      <c r="AD52" s="15" t="str" cm="1">
        <f t="array" ref="AD52">IF(OR($B52="",AD$2=""),"",Projetos!$J51/_xlfn.XLOOKUP(AD$2,Técnicos!$A$2:$A$100,IF(Projetos!$I51=1,Técnicos!$F$2:$F$100,IF(Projetos!$I51=2,Técnicos!$H$2:$H$100,Técnicos!$J$2:$J$100)),,0,1))</f>
        <v/>
      </c>
      <c r="AE52" s="15" t="str" cm="1">
        <f t="array" ref="AE52">IF(OR($B52="",AE$2=""),"",Projetos!$J51/_xlfn.XLOOKUP(AE$2,Técnicos!$A$2:$A$100,IF(Projetos!$I51=1,Técnicos!$F$2:$F$100,IF(Projetos!$I51=2,Técnicos!$H$2:$H$100,Técnicos!$J$2:$J$100)),,0,1))</f>
        <v/>
      </c>
      <c r="AF52" s="15" t="str" cm="1">
        <f t="array" ref="AF52">IF(OR($B52="",AF$2=""),"",Projetos!$J51/_xlfn.XLOOKUP(AF$2,Técnicos!$A$2:$A$100,IF(Projetos!$I51=1,Técnicos!$F$2:$F$100,IF(Projetos!$I51=2,Técnicos!$H$2:$H$100,Técnicos!$J$2:$J$100)),,0,1))</f>
        <v/>
      </c>
      <c r="AG52" s="15" t="str" cm="1">
        <f t="array" ref="AG52">IF(OR($B52="",AG$2=""),"",Projetos!$J51/_xlfn.XLOOKUP(AG$2,Técnicos!$A$2:$A$100,IF(Projetos!$I51=1,Técnicos!$F$2:$F$100,IF(Projetos!$I51=2,Técnicos!$H$2:$H$100,Técnicos!$J$2:$J$100)),,0,1))</f>
        <v/>
      </c>
      <c r="AH52" s="15" t="str" cm="1">
        <f t="array" ref="AH52">IF(OR($B52="",AH$2=""),"",Projetos!$J51/_xlfn.XLOOKUP(AH$2,Técnicos!$A$2:$A$100,IF(Projetos!$I51=1,Técnicos!$F$2:$F$100,IF(Projetos!$I51=2,Técnicos!$H$2:$H$100,Técnicos!$J$2:$J$100)),,0,1))</f>
        <v/>
      </c>
      <c r="AI52" s="15" t="str" cm="1">
        <f t="array" ref="AI52">IF(OR($B52="",AI$2=""),"",Projetos!$J51/_xlfn.XLOOKUP(AI$2,Técnicos!$A$2:$A$100,IF(Projetos!$I51=1,Técnicos!$F$2:$F$100,IF(Projetos!$I51=2,Técnicos!$H$2:$H$100,Técnicos!$J$2:$J$100)),,0,1))</f>
        <v/>
      </c>
      <c r="AJ52" s="15" t="str" cm="1">
        <f t="array" ref="AJ52">IF(OR($B52="",AJ$2=""),"",Projetos!$J51/_xlfn.XLOOKUP(AJ$2,Técnicos!$A$2:$A$100,IF(Projetos!$I51=1,Técnicos!$F$2:$F$100,IF(Projetos!$I51=2,Técnicos!$H$2:$H$100,Técnicos!$J$2:$J$100)),,0,1))</f>
        <v/>
      </c>
      <c r="AK52" s="15" t="str" cm="1">
        <f t="array" ref="AK52">IF(OR($B52="",AK$2=""),"",Projetos!$J51/_xlfn.XLOOKUP(AK$2,Técnicos!$A$2:$A$100,IF(Projetos!$I51=1,Técnicos!$F$2:$F$100,IF(Projetos!$I51=2,Técnicos!$H$2:$H$100,Técnicos!$J$2:$J$100)),,0,1))</f>
        <v/>
      </c>
      <c r="AL52" s="15" t="str" cm="1">
        <f t="array" ref="AL52">IF(OR($B52="",AL$2=""),"",Projetos!$J51/_xlfn.XLOOKUP(AL$2,Técnicos!$A$2:$A$100,IF(Projetos!$I51=1,Técnicos!$F$2:$F$100,IF(Projetos!$I51=2,Técnicos!$H$2:$H$100,Técnicos!$J$2:$J$100)),,0,1))</f>
        <v/>
      </c>
      <c r="AM52" s="15" t="str" cm="1">
        <f t="array" ref="AM52">IF(OR($B52="",AM$2=""),"",Projetos!$J51/_xlfn.XLOOKUP(AM$2,Técnicos!$A$2:$A$100,IF(Projetos!$I51=1,Técnicos!$F$2:$F$100,IF(Projetos!$I51=2,Técnicos!$H$2:$H$100,Técnicos!$J$2:$J$100)),,0,1))</f>
        <v/>
      </c>
      <c r="AN52" s="15" t="str" cm="1">
        <f t="array" ref="AN52">IF(OR($B52="",AN$2=""),"",Projetos!$J51/_xlfn.XLOOKUP(AN$2,Técnicos!$A$2:$A$100,IF(Projetos!$I51=1,Técnicos!$F$2:$F$100,IF(Projetos!$I51=2,Técnicos!$H$2:$H$100,Técnicos!$J$2:$J$100)),,0,1))</f>
        <v/>
      </c>
      <c r="AO52" s="15" t="str" cm="1">
        <f t="array" ref="AO52">IF(OR($B52="",AO$2=""),"",Projetos!$J51/_xlfn.XLOOKUP(AO$2,Técnicos!$A$2:$A$100,IF(Projetos!$I51=1,Técnicos!$F$2:$F$100,IF(Projetos!$I51=2,Técnicos!$H$2:$H$100,Técnicos!$J$2:$J$100)),,0,1))</f>
        <v/>
      </c>
      <c r="AP52" s="15" t="str" cm="1">
        <f t="array" ref="AP52">IF(OR($B52="",AP$2=""),"",Projetos!$J51/_xlfn.XLOOKUP(AP$2,Técnicos!$A$2:$A$100,IF(Projetos!$I51=1,Técnicos!$F$2:$F$100,IF(Projetos!$I51=2,Técnicos!$H$2:$H$100,Técnicos!$J$2:$J$100)),,0,1))</f>
        <v/>
      </c>
      <c r="AQ52" s="15" t="str" cm="1">
        <f t="array" ref="AQ52">IF(OR($B52="",AQ$2=""),"",Projetos!$J51/_xlfn.XLOOKUP(AQ$2,Técnicos!$A$2:$A$100,IF(Projetos!$I51=1,Técnicos!$F$2:$F$100,IF(Projetos!$I51=2,Técnicos!$H$2:$H$100,Técnicos!$J$2:$J$100)),,0,1))</f>
        <v/>
      </c>
      <c r="AR52" s="15" t="str" cm="1">
        <f t="array" ref="AR52">IF(OR($B52="",AR$2=""),"",Projetos!$J51/_xlfn.XLOOKUP(AR$2,Técnicos!$A$2:$A$100,IF(Projetos!$I51=1,Técnicos!$F$2:$F$100,IF(Projetos!$I51=2,Técnicos!$H$2:$H$100,Técnicos!$J$2:$J$100)),,0,1))</f>
        <v/>
      </c>
      <c r="AS52" s="15" t="str" cm="1">
        <f t="array" ref="AS52">IF(OR($B52="",AS$2=""),"",Projetos!$J51/_xlfn.XLOOKUP(AS$2,Técnicos!$A$2:$A$100,IF(Projetos!$I51=1,Técnicos!$F$2:$F$100,IF(Projetos!$I51=2,Técnicos!$H$2:$H$100,Técnicos!$J$2:$J$100)),,0,1))</f>
        <v/>
      </c>
      <c r="AT52" s="15" t="str" cm="1">
        <f t="array" ref="AT52">IF(OR($B52="",AT$2=""),"",Projetos!$J51/_xlfn.XLOOKUP(AT$2,Técnicos!$A$2:$A$100,IF(Projetos!$I51=1,Técnicos!$F$2:$F$100,IF(Projetos!$I51=2,Técnicos!$H$2:$H$100,Técnicos!$J$2:$J$100)),,0,1))</f>
        <v/>
      </c>
      <c r="AU52" s="15" t="str" cm="1">
        <f t="array" ref="AU52">IF(OR($B52="",AU$2=""),"",Projetos!$J51/_xlfn.XLOOKUP(AU$2,Técnicos!$A$2:$A$100,IF(Projetos!$I51=1,Técnicos!$F$2:$F$100,IF(Projetos!$I51=2,Técnicos!$H$2:$H$100,Técnicos!$J$2:$J$100)),,0,1))</f>
        <v/>
      </c>
      <c r="AV52" s="15" t="str" cm="1">
        <f t="array" ref="AV52">IF(OR($B52="",AV$2=""),"",Projetos!$J51/_xlfn.XLOOKUP(AV$2,Técnicos!$A$2:$A$100,IF(Projetos!$I51=1,Técnicos!$F$2:$F$100,IF(Projetos!$I51=2,Técnicos!$H$2:$H$100,Técnicos!$J$2:$J$100)),,0,1))</f>
        <v/>
      </c>
      <c r="AW52" s="15" t="str" cm="1">
        <f t="array" ref="AW52">IF(OR($B52="",AW$2=""),"",Projetos!$J51/_xlfn.XLOOKUP(AW$2,Técnicos!$A$2:$A$100,IF(Projetos!$I51=1,Técnicos!$F$2:$F$100,IF(Projetos!$I51=2,Técnicos!$H$2:$H$100,Técnicos!$J$2:$J$100)),,0,1))</f>
        <v/>
      </c>
      <c r="AX52" s="15" t="str" cm="1">
        <f t="array" ref="AX52">IF(OR($B52="",AX$2=""),"",Projetos!$J51/_xlfn.XLOOKUP(AX$2,Técnicos!$A$2:$A$100,IF(Projetos!$I51=1,Técnicos!$F$2:$F$100,IF(Projetos!$I51=2,Técnicos!$H$2:$H$100,Técnicos!$J$2:$J$100)),,0,1))</f>
        <v/>
      </c>
      <c r="AY52" s="15" t="str" cm="1">
        <f t="array" ref="AY52">IF(OR($B52="",AY$2=""),"",Projetos!$J51/_xlfn.XLOOKUP(AY$2,Técnicos!$A$2:$A$100,IF(Projetos!$I51=1,Técnicos!$F$2:$F$100,IF(Projetos!$I51=2,Técnicos!$H$2:$H$100,Técnicos!$J$2:$J$100)),,0,1))</f>
        <v/>
      </c>
      <c r="AZ52" s="15" t="str" cm="1">
        <f t="array" ref="AZ52">IF(OR($B52="",AZ$2=""),"",Projetos!$J51/_xlfn.XLOOKUP(AZ$2,Técnicos!$A$2:$A$100,IF(Projetos!$I51=1,Técnicos!$F$2:$F$100,IF(Projetos!$I51=2,Técnicos!$H$2:$H$100,Técnicos!$J$2:$J$100)),,0,1))</f>
        <v/>
      </c>
      <c r="BA52" s="15" t="str" cm="1">
        <f t="array" ref="BA52">IF(OR($B52="",BA$2=""),"",Projetos!$J51/_xlfn.XLOOKUP(BA$2,Técnicos!$A$2:$A$100,IF(Projetos!$I51=1,Técnicos!$F$2:$F$100,IF(Projetos!$I51=2,Técnicos!$H$2:$H$100,Técnicos!$J$2:$J$100)),,0,1))</f>
        <v/>
      </c>
      <c r="BB52" s="15" t="str" cm="1">
        <f t="array" ref="BB52">IF(OR($B52="",BB$2=""),"",Projetos!$J51/_xlfn.XLOOKUP(BB$2,Técnicos!$A$2:$A$100,IF(Projetos!$I51=1,Técnicos!$F$2:$F$100,IF(Projetos!$I51=2,Técnicos!$H$2:$H$100,Técnicos!$J$2:$J$100)),,0,1))</f>
        <v/>
      </c>
      <c r="BC52" s="15" t="str" cm="1">
        <f t="array" ref="BC52">IF(OR($B52="",BC$2=""),"",Projetos!$J51/_xlfn.XLOOKUP(BC$2,Técnicos!$A$2:$A$100,IF(Projetos!$I51=1,Técnicos!$F$2:$F$100,IF(Projetos!$I51=2,Técnicos!$H$2:$H$100,Técnicos!$J$2:$J$100)),,0,1))</f>
        <v/>
      </c>
      <c r="BD52" s="15" t="str" cm="1">
        <f t="array" ref="BD52">IF(OR($B52="",BD$2=""),"",Projetos!$J51/_xlfn.XLOOKUP(BD$2,Técnicos!$A$2:$A$100,IF(Projetos!$I51=1,Técnicos!$F$2:$F$100,IF(Projetos!$I51=2,Técnicos!$H$2:$H$100,Técnicos!$J$2:$J$100)),,0,1))</f>
        <v/>
      </c>
      <c r="BE52" s="15" t="str" cm="1">
        <f t="array" ref="BE52">IF(OR($B52="",BE$2=""),"",Projetos!$J51/_xlfn.XLOOKUP(BE$2,Técnicos!$A$2:$A$100,IF(Projetos!$I51=1,Técnicos!$F$2:$F$100,IF(Projetos!$I51=2,Técnicos!$H$2:$H$100,Técnicos!$J$2:$J$100)),,0,1))</f>
        <v/>
      </c>
      <c r="BF52" s="15" t="str" cm="1">
        <f t="array" ref="BF52">IF(OR($B52="",BF$2=""),"",Projetos!$J51/_xlfn.XLOOKUP(BF$2,Técnicos!$A$2:$A$100,IF(Projetos!$I51=1,Técnicos!$F$2:$F$100,IF(Projetos!$I51=2,Técnicos!$H$2:$H$100,Técnicos!$J$2:$J$100)),,0,1))</f>
        <v/>
      </c>
      <c r="BG52" s="15" t="str" cm="1">
        <f t="array" ref="BG52">IF(OR($B52="",BG$2=""),"",Projetos!$J51/_xlfn.XLOOKUP(BG$2,Técnicos!$A$2:$A$100,IF(Projetos!$I51=1,Técnicos!$F$2:$F$100,IF(Projetos!$I51=2,Técnicos!$H$2:$H$100,Técnicos!$J$2:$J$100)),,0,1))</f>
        <v/>
      </c>
      <c r="BH52" s="15" t="str" cm="1">
        <f t="array" ref="BH52">IF(OR($B52="",BH$2=""),"",Projetos!$J51/_xlfn.XLOOKUP(BH$2,Técnicos!$A$2:$A$100,IF(Projetos!$I51=1,Técnicos!$F$2:$F$100,IF(Projetos!$I51=2,Técnicos!$H$2:$H$100,Técnicos!$J$2:$J$100)),,0,1))</f>
        <v/>
      </c>
      <c r="BI52" s="15" t="str" cm="1">
        <f t="array" ref="BI52">IF(OR($B52="",BI$2=""),"",Projetos!$J51/_xlfn.XLOOKUP(BI$2,Técnicos!$A$2:$A$100,IF(Projetos!$I51=1,Técnicos!$F$2:$F$100,IF(Projetos!$I51=2,Técnicos!$H$2:$H$100,Técnicos!$J$2:$J$100)),,0,1))</f>
        <v/>
      </c>
      <c r="BJ52" s="15" t="str" cm="1">
        <f t="array" ref="BJ52">IF(OR($B52="",BJ$2=""),"",Projetos!$J51/_xlfn.XLOOKUP(BJ$2,Técnicos!$A$2:$A$100,IF(Projetos!$I51=1,Técnicos!$F$2:$F$100,IF(Projetos!$I51=2,Técnicos!$H$2:$H$100,Técnicos!$J$2:$J$100)),,0,1))</f>
        <v/>
      </c>
      <c r="BK52" s="15" t="str" cm="1">
        <f t="array" ref="BK52">IF(OR($B52="",BK$2=""),"",Projetos!$J51/_xlfn.XLOOKUP(BK$2,Técnicos!$A$2:$A$100,IF(Projetos!$I51=1,Técnicos!$F$2:$F$100,IF(Projetos!$I51=2,Técnicos!$H$2:$H$100,Técnicos!$J$2:$J$100)),,0,1))</f>
        <v/>
      </c>
      <c r="BL52" s="15" t="str" cm="1">
        <f t="array" ref="BL52">IF(OR($B52="",BL$2=""),"",Projetos!$J51/_xlfn.XLOOKUP(BL$2,Técnicos!$A$2:$A$100,IF(Projetos!$I51=1,Técnicos!$F$2:$F$100,IF(Projetos!$I51=2,Técnicos!$H$2:$H$100,Técnicos!$J$2:$J$100)),,0,1))</f>
        <v/>
      </c>
      <c r="BM52" s="15" t="str" cm="1">
        <f t="array" ref="BM52">IF(OR($B52="",BM$2=""),"",Projetos!$J51/_xlfn.XLOOKUP(BM$2,Técnicos!$A$2:$A$100,IF(Projetos!$I51=1,Técnicos!$F$2:$F$100,IF(Projetos!$I51=2,Técnicos!$H$2:$H$100,Técnicos!$J$2:$J$100)),,0,1))</f>
        <v/>
      </c>
      <c r="BN52" s="15" t="str" cm="1">
        <f t="array" ref="BN52">IF(OR($B52="",BN$2=""),"",Projetos!$J51/_xlfn.XLOOKUP(BN$2,Técnicos!$A$2:$A$100,IF(Projetos!$I51=1,Técnicos!$F$2:$F$100,IF(Projetos!$I51=2,Técnicos!$H$2:$H$100,Técnicos!$J$2:$J$100)),,0,1))</f>
        <v/>
      </c>
    </row>
    <row r="53" spans="3:66" x14ac:dyDescent="0.3">
      <c r="C53" s="15" t="str" cm="1">
        <f t="array" ref="C53">IF(OR($B53="",C$2=""),"",Projetos!$J52/_xlfn.XLOOKUP(C$2,Técnicos!$A$2:$A$100,IF(Projetos!$I52=1,Técnicos!$F$2:$F$100,IF(Projetos!$I52=2,Técnicos!$H$2:$H$100,Técnicos!$J$2:$J$100)),,0,1))</f>
        <v/>
      </c>
      <c r="D53" s="15" t="str" cm="1">
        <f t="array" ref="D53">IF(OR($B53="",D$2=""),"",Projetos!$J52/_xlfn.XLOOKUP(D$2,Técnicos!$A$2:$A$100,IF(Projetos!$I52=1,Técnicos!$F$2:$F$100,IF(Projetos!$I52=2,Técnicos!$H$2:$H$100,Técnicos!$J$2:$J$100)),,0,1))</f>
        <v/>
      </c>
      <c r="E53" s="15" t="str" cm="1">
        <f t="array" ref="E53">IF(OR($B53="",E$2=""),"",Projetos!$J52/_xlfn.XLOOKUP(E$2,Técnicos!$A$2:$A$100,IF(Projetos!$I52=1,Técnicos!$F$2:$F$100,IF(Projetos!$I52=2,Técnicos!$H$2:$H$100,Técnicos!$J$2:$J$100)),,0,1))</f>
        <v/>
      </c>
      <c r="F53" s="15" t="str" cm="1">
        <f t="array" ref="F53">IF(OR($B53="",F$2=""),"",Projetos!$J52/_xlfn.XLOOKUP(F$2,Técnicos!$A$2:$A$100,IF(Projetos!$I52=1,Técnicos!$F$2:$F$100,IF(Projetos!$I52=2,Técnicos!$H$2:$H$100,Técnicos!$J$2:$J$100)),,0,1))</f>
        <v/>
      </c>
      <c r="G53" s="15" t="str" cm="1">
        <f t="array" ref="G53">IF(OR($B53="",G$2=""),"",Projetos!$J52/_xlfn.XLOOKUP(G$2,Técnicos!$A$2:$A$100,IF(Projetos!$I52=1,Técnicos!$F$2:$F$100,IF(Projetos!$I52=2,Técnicos!$H$2:$H$100,Técnicos!$J$2:$J$100)),,0,1))</f>
        <v/>
      </c>
      <c r="H53" s="15" t="str" cm="1">
        <f t="array" ref="H53">IF(OR($B53="",H$2=""),"",Projetos!$J52/_xlfn.XLOOKUP(H$2,Técnicos!$A$2:$A$100,IF(Projetos!$I52=1,Técnicos!$F$2:$F$100,IF(Projetos!$I52=2,Técnicos!$H$2:$H$100,Técnicos!$J$2:$J$100)),,0,1))</f>
        <v/>
      </c>
      <c r="I53" s="15" t="str" cm="1">
        <f t="array" ref="I53">IF(OR($B53="",I$2=""),"",Projetos!$J52/_xlfn.XLOOKUP(I$2,Técnicos!$A$2:$A$100,IF(Projetos!$I52=1,Técnicos!$F$2:$F$100,IF(Projetos!$I52=2,Técnicos!$H$2:$H$100,Técnicos!$J$2:$J$100)),,0,1))</f>
        <v/>
      </c>
      <c r="J53" s="15" t="str" cm="1">
        <f t="array" ref="J53">IF(OR($B53="",J$2=""),"",Projetos!$J52/_xlfn.XLOOKUP(J$2,Técnicos!$A$2:$A$100,IF(Projetos!$I52=1,Técnicos!$F$2:$F$100,IF(Projetos!$I52=2,Técnicos!$H$2:$H$100,Técnicos!$J$2:$J$100)),,0,1))</f>
        <v/>
      </c>
      <c r="K53" s="15" t="str" cm="1">
        <f t="array" ref="K53">IF(OR($B53="",K$2=""),"",Projetos!$J52/_xlfn.XLOOKUP(K$2,Técnicos!$A$2:$A$100,IF(Projetos!$I52=1,Técnicos!$F$2:$F$100,IF(Projetos!$I52=2,Técnicos!$H$2:$H$100,Técnicos!$J$2:$J$100)),,0,1))</f>
        <v/>
      </c>
      <c r="L53" s="15" t="str" cm="1">
        <f t="array" ref="L53">IF(OR($B53="",L$2=""),"",Projetos!$J52/_xlfn.XLOOKUP(L$2,Técnicos!$A$2:$A$100,IF(Projetos!$I52=1,Técnicos!$F$2:$F$100,IF(Projetos!$I52=2,Técnicos!$H$2:$H$100,Técnicos!$J$2:$J$100)),,0,1))</f>
        <v/>
      </c>
      <c r="M53" s="15" t="str" cm="1">
        <f t="array" ref="M53">IF(OR($B53="",M$2=""),"",Projetos!$J52/_xlfn.XLOOKUP(M$2,Técnicos!$A$2:$A$100,IF(Projetos!$I52=1,Técnicos!$F$2:$F$100,IF(Projetos!$I52=2,Técnicos!$H$2:$H$100,Técnicos!$J$2:$J$100)),,0,1))</f>
        <v/>
      </c>
      <c r="N53" s="15" t="str" cm="1">
        <f t="array" ref="N53">IF(OR($B53="",N$2=""),"",Projetos!$J52/_xlfn.XLOOKUP(N$2,Técnicos!$A$2:$A$100,IF(Projetos!$I52=1,Técnicos!$F$2:$F$100,IF(Projetos!$I52=2,Técnicos!$H$2:$H$100,Técnicos!$J$2:$J$100)),,0,1))</f>
        <v/>
      </c>
      <c r="O53" s="15" t="str" cm="1">
        <f t="array" ref="O53">IF(OR($B53="",O$2=""),"",Projetos!$J52/_xlfn.XLOOKUP(O$2,Técnicos!$A$2:$A$100,IF(Projetos!$I52=1,Técnicos!$F$2:$F$100,IF(Projetos!$I52=2,Técnicos!$H$2:$H$100,Técnicos!$J$2:$J$100)),,0,1))</f>
        <v/>
      </c>
      <c r="P53" s="15" t="str" cm="1">
        <f t="array" ref="P53">IF(OR($B53="",P$2=""),"",Projetos!$J52/_xlfn.XLOOKUP(P$2,Técnicos!$A$2:$A$100,IF(Projetos!$I52=1,Técnicos!$F$2:$F$100,IF(Projetos!$I52=2,Técnicos!$H$2:$H$100,Técnicos!$J$2:$J$100)),,0,1))</f>
        <v/>
      </c>
      <c r="Q53" s="15" t="str" cm="1">
        <f t="array" ref="Q53">IF(OR($B53="",Q$2=""),"",Projetos!$J52/_xlfn.XLOOKUP(Q$2,Técnicos!$A$2:$A$100,IF(Projetos!$I52=1,Técnicos!$F$2:$F$100,IF(Projetos!$I52=2,Técnicos!$H$2:$H$100,Técnicos!$J$2:$J$100)),,0,1))</f>
        <v/>
      </c>
      <c r="R53" s="15" t="str" cm="1">
        <f t="array" ref="R53">IF(OR($B53="",R$2=""),"",Projetos!$J52/_xlfn.XLOOKUP(R$2,Técnicos!$A$2:$A$100,IF(Projetos!$I52=1,Técnicos!$F$2:$F$100,IF(Projetos!$I52=2,Técnicos!$H$2:$H$100,Técnicos!$J$2:$J$100)),,0,1))</f>
        <v/>
      </c>
      <c r="S53" s="15" t="str" cm="1">
        <f t="array" ref="S53">IF(OR($B53="",S$2=""),"",Projetos!$J52/_xlfn.XLOOKUP(S$2,Técnicos!$A$2:$A$100,IF(Projetos!$I52=1,Técnicos!$F$2:$F$100,IF(Projetos!$I52=2,Técnicos!$H$2:$H$100,Técnicos!$J$2:$J$100)),,0,1))</f>
        <v/>
      </c>
      <c r="T53" s="15" t="str" cm="1">
        <f t="array" ref="T53">IF(OR($B53="",T$2=""),"",Projetos!$J52/_xlfn.XLOOKUP(T$2,Técnicos!$A$2:$A$100,IF(Projetos!$I52=1,Técnicos!$F$2:$F$100,IF(Projetos!$I52=2,Técnicos!$H$2:$H$100,Técnicos!$J$2:$J$100)),,0,1))</f>
        <v/>
      </c>
      <c r="U53" s="15" t="str" cm="1">
        <f t="array" ref="U53">IF(OR($B53="",U$2=""),"",Projetos!$J52/_xlfn.XLOOKUP(U$2,Técnicos!$A$2:$A$100,IF(Projetos!$I52=1,Técnicos!$F$2:$F$100,IF(Projetos!$I52=2,Técnicos!$H$2:$H$100,Técnicos!$J$2:$J$100)),,0,1))</f>
        <v/>
      </c>
      <c r="V53" s="15" t="str" cm="1">
        <f t="array" ref="V53">IF(OR($B53="",V$2=""),"",Projetos!$J52/_xlfn.XLOOKUP(V$2,Técnicos!$A$2:$A$100,IF(Projetos!$I52=1,Técnicos!$F$2:$F$100,IF(Projetos!$I52=2,Técnicos!$H$2:$H$100,Técnicos!$J$2:$J$100)),,0,1))</f>
        <v/>
      </c>
      <c r="W53" s="15" t="str" cm="1">
        <f t="array" ref="W53">IF(OR($B53="",W$2=""),"",Projetos!$J52/_xlfn.XLOOKUP(W$2,Técnicos!$A$2:$A$100,IF(Projetos!$I52=1,Técnicos!$F$2:$F$100,IF(Projetos!$I52=2,Técnicos!$H$2:$H$100,Técnicos!$J$2:$J$100)),,0,1))</f>
        <v/>
      </c>
      <c r="X53" s="15" t="str" cm="1">
        <f t="array" ref="X53">IF(OR($B53="",X$2=""),"",Projetos!$J52/_xlfn.XLOOKUP(X$2,Técnicos!$A$2:$A$100,IF(Projetos!$I52=1,Técnicos!$F$2:$F$100,IF(Projetos!$I52=2,Técnicos!$H$2:$H$100,Técnicos!$J$2:$J$100)),,0,1))</f>
        <v/>
      </c>
      <c r="Y53" s="15" t="str" cm="1">
        <f t="array" ref="Y53">IF(OR($B53="",Y$2=""),"",Projetos!$J52/_xlfn.XLOOKUP(Y$2,Técnicos!$A$2:$A$100,IF(Projetos!$I52=1,Técnicos!$F$2:$F$100,IF(Projetos!$I52=2,Técnicos!$H$2:$H$100,Técnicos!$J$2:$J$100)),,0,1))</f>
        <v/>
      </c>
      <c r="Z53" s="15" t="str" cm="1">
        <f t="array" ref="Z53">IF(OR($B53="",Z$2=""),"",Projetos!$J52/_xlfn.XLOOKUP(Z$2,Técnicos!$A$2:$A$100,IF(Projetos!$I52=1,Técnicos!$F$2:$F$100,IF(Projetos!$I52=2,Técnicos!$H$2:$H$100,Técnicos!$J$2:$J$100)),,0,1))</f>
        <v/>
      </c>
      <c r="AA53" s="15" t="str" cm="1">
        <f t="array" ref="AA53">IF(OR($B53="",AA$2=""),"",Projetos!$J52/_xlfn.XLOOKUP(AA$2,Técnicos!$A$2:$A$100,IF(Projetos!$I52=1,Técnicos!$F$2:$F$100,IF(Projetos!$I52=2,Técnicos!$H$2:$H$100,Técnicos!$J$2:$J$100)),,0,1))</f>
        <v/>
      </c>
      <c r="AB53" s="15" t="str" cm="1">
        <f t="array" ref="AB53">IF(OR($B53="",AB$2=""),"",Projetos!$J52/_xlfn.XLOOKUP(AB$2,Técnicos!$A$2:$A$100,IF(Projetos!$I52=1,Técnicos!$F$2:$F$100,IF(Projetos!$I52=2,Técnicos!$H$2:$H$100,Técnicos!$J$2:$J$100)),,0,1))</f>
        <v/>
      </c>
      <c r="AC53" s="15" t="str" cm="1">
        <f t="array" ref="AC53">IF(OR($B53="",AC$2=""),"",Projetos!$J52/_xlfn.XLOOKUP(AC$2,Técnicos!$A$2:$A$100,IF(Projetos!$I52=1,Técnicos!$F$2:$F$100,IF(Projetos!$I52=2,Técnicos!$H$2:$H$100,Técnicos!$J$2:$J$100)),,0,1))</f>
        <v/>
      </c>
      <c r="AD53" s="15" t="str" cm="1">
        <f t="array" ref="AD53">IF(OR($B53="",AD$2=""),"",Projetos!$J52/_xlfn.XLOOKUP(AD$2,Técnicos!$A$2:$A$100,IF(Projetos!$I52=1,Técnicos!$F$2:$F$100,IF(Projetos!$I52=2,Técnicos!$H$2:$H$100,Técnicos!$J$2:$J$100)),,0,1))</f>
        <v/>
      </c>
      <c r="AE53" s="15" t="str" cm="1">
        <f t="array" ref="AE53">IF(OR($B53="",AE$2=""),"",Projetos!$J52/_xlfn.XLOOKUP(AE$2,Técnicos!$A$2:$A$100,IF(Projetos!$I52=1,Técnicos!$F$2:$F$100,IF(Projetos!$I52=2,Técnicos!$H$2:$H$100,Técnicos!$J$2:$J$100)),,0,1))</f>
        <v/>
      </c>
      <c r="AF53" s="15" t="str" cm="1">
        <f t="array" ref="AF53">IF(OR($B53="",AF$2=""),"",Projetos!$J52/_xlfn.XLOOKUP(AF$2,Técnicos!$A$2:$A$100,IF(Projetos!$I52=1,Técnicos!$F$2:$F$100,IF(Projetos!$I52=2,Técnicos!$H$2:$H$100,Técnicos!$J$2:$J$100)),,0,1))</f>
        <v/>
      </c>
      <c r="AG53" s="15" t="str" cm="1">
        <f t="array" ref="AG53">IF(OR($B53="",AG$2=""),"",Projetos!$J52/_xlfn.XLOOKUP(AG$2,Técnicos!$A$2:$A$100,IF(Projetos!$I52=1,Técnicos!$F$2:$F$100,IF(Projetos!$I52=2,Técnicos!$H$2:$H$100,Técnicos!$J$2:$J$100)),,0,1))</f>
        <v/>
      </c>
      <c r="AH53" s="15" t="str" cm="1">
        <f t="array" ref="AH53">IF(OR($B53="",AH$2=""),"",Projetos!$J52/_xlfn.XLOOKUP(AH$2,Técnicos!$A$2:$A$100,IF(Projetos!$I52=1,Técnicos!$F$2:$F$100,IF(Projetos!$I52=2,Técnicos!$H$2:$H$100,Técnicos!$J$2:$J$100)),,0,1))</f>
        <v/>
      </c>
      <c r="AI53" s="15" t="str" cm="1">
        <f t="array" ref="AI53">IF(OR($B53="",AI$2=""),"",Projetos!$J52/_xlfn.XLOOKUP(AI$2,Técnicos!$A$2:$A$100,IF(Projetos!$I52=1,Técnicos!$F$2:$F$100,IF(Projetos!$I52=2,Técnicos!$H$2:$H$100,Técnicos!$J$2:$J$100)),,0,1))</f>
        <v/>
      </c>
      <c r="AJ53" s="15" t="str" cm="1">
        <f t="array" ref="AJ53">IF(OR($B53="",AJ$2=""),"",Projetos!$J52/_xlfn.XLOOKUP(AJ$2,Técnicos!$A$2:$A$100,IF(Projetos!$I52=1,Técnicos!$F$2:$F$100,IF(Projetos!$I52=2,Técnicos!$H$2:$H$100,Técnicos!$J$2:$J$100)),,0,1))</f>
        <v/>
      </c>
      <c r="AK53" s="15" t="str" cm="1">
        <f t="array" ref="AK53">IF(OR($B53="",AK$2=""),"",Projetos!$J52/_xlfn.XLOOKUP(AK$2,Técnicos!$A$2:$A$100,IF(Projetos!$I52=1,Técnicos!$F$2:$F$100,IF(Projetos!$I52=2,Técnicos!$H$2:$H$100,Técnicos!$J$2:$J$100)),,0,1))</f>
        <v/>
      </c>
      <c r="AL53" s="15" t="str" cm="1">
        <f t="array" ref="AL53">IF(OR($B53="",AL$2=""),"",Projetos!$J52/_xlfn.XLOOKUP(AL$2,Técnicos!$A$2:$A$100,IF(Projetos!$I52=1,Técnicos!$F$2:$F$100,IF(Projetos!$I52=2,Técnicos!$H$2:$H$100,Técnicos!$J$2:$J$100)),,0,1))</f>
        <v/>
      </c>
      <c r="AM53" s="15" t="str" cm="1">
        <f t="array" ref="AM53">IF(OR($B53="",AM$2=""),"",Projetos!$J52/_xlfn.XLOOKUP(AM$2,Técnicos!$A$2:$A$100,IF(Projetos!$I52=1,Técnicos!$F$2:$F$100,IF(Projetos!$I52=2,Técnicos!$H$2:$H$100,Técnicos!$J$2:$J$100)),,0,1))</f>
        <v/>
      </c>
      <c r="AN53" s="15" t="str" cm="1">
        <f t="array" ref="AN53">IF(OR($B53="",AN$2=""),"",Projetos!$J52/_xlfn.XLOOKUP(AN$2,Técnicos!$A$2:$A$100,IF(Projetos!$I52=1,Técnicos!$F$2:$F$100,IF(Projetos!$I52=2,Técnicos!$H$2:$H$100,Técnicos!$J$2:$J$100)),,0,1))</f>
        <v/>
      </c>
      <c r="AO53" s="15" t="str" cm="1">
        <f t="array" ref="AO53">IF(OR($B53="",AO$2=""),"",Projetos!$J52/_xlfn.XLOOKUP(AO$2,Técnicos!$A$2:$A$100,IF(Projetos!$I52=1,Técnicos!$F$2:$F$100,IF(Projetos!$I52=2,Técnicos!$H$2:$H$100,Técnicos!$J$2:$J$100)),,0,1))</f>
        <v/>
      </c>
      <c r="AP53" s="15" t="str" cm="1">
        <f t="array" ref="AP53">IF(OR($B53="",AP$2=""),"",Projetos!$J52/_xlfn.XLOOKUP(AP$2,Técnicos!$A$2:$A$100,IF(Projetos!$I52=1,Técnicos!$F$2:$F$100,IF(Projetos!$I52=2,Técnicos!$H$2:$H$100,Técnicos!$J$2:$J$100)),,0,1))</f>
        <v/>
      </c>
      <c r="AQ53" s="15" t="str" cm="1">
        <f t="array" ref="AQ53">IF(OR($B53="",AQ$2=""),"",Projetos!$J52/_xlfn.XLOOKUP(AQ$2,Técnicos!$A$2:$A$100,IF(Projetos!$I52=1,Técnicos!$F$2:$F$100,IF(Projetos!$I52=2,Técnicos!$H$2:$H$100,Técnicos!$J$2:$J$100)),,0,1))</f>
        <v/>
      </c>
      <c r="AR53" s="15" t="str" cm="1">
        <f t="array" ref="AR53">IF(OR($B53="",AR$2=""),"",Projetos!$J52/_xlfn.XLOOKUP(AR$2,Técnicos!$A$2:$A$100,IF(Projetos!$I52=1,Técnicos!$F$2:$F$100,IF(Projetos!$I52=2,Técnicos!$H$2:$H$100,Técnicos!$J$2:$J$100)),,0,1))</f>
        <v/>
      </c>
      <c r="AS53" s="15" t="str" cm="1">
        <f t="array" ref="AS53">IF(OR($B53="",AS$2=""),"",Projetos!$J52/_xlfn.XLOOKUP(AS$2,Técnicos!$A$2:$A$100,IF(Projetos!$I52=1,Técnicos!$F$2:$F$100,IF(Projetos!$I52=2,Técnicos!$H$2:$H$100,Técnicos!$J$2:$J$100)),,0,1))</f>
        <v/>
      </c>
      <c r="AT53" s="15" t="str" cm="1">
        <f t="array" ref="AT53">IF(OR($B53="",AT$2=""),"",Projetos!$J52/_xlfn.XLOOKUP(AT$2,Técnicos!$A$2:$A$100,IF(Projetos!$I52=1,Técnicos!$F$2:$F$100,IF(Projetos!$I52=2,Técnicos!$H$2:$H$100,Técnicos!$J$2:$J$100)),,0,1))</f>
        <v/>
      </c>
      <c r="AU53" s="15" t="str" cm="1">
        <f t="array" ref="AU53">IF(OR($B53="",AU$2=""),"",Projetos!$J52/_xlfn.XLOOKUP(AU$2,Técnicos!$A$2:$A$100,IF(Projetos!$I52=1,Técnicos!$F$2:$F$100,IF(Projetos!$I52=2,Técnicos!$H$2:$H$100,Técnicos!$J$2:$J$100)),,0,1))</f>
        <v/>
      </c>
      <c r="AV53" s="15" t="str" cm="1">
        <f t="array" ref="AV53">IF(OR($B53="",AV$2=""),"",Projetos!$J52/_xlfn.XLOOKUP(AV$2,Técnicos!$A$2:$A$100,IF(Projetos!$I52=1,Técnicos!$F$2:$F$100,IF(Projetos!$I52=2,Técnicos!$H$2:$H$100,Técnicos!$J$2:$J$100)),,0,1))</f>
        <v/>
      </c>
      <c r="AW53" s="15" t="str" cm="1">
        <f t="array" ref="AW53">IF(OR($B53="",AW$2=""),"",Projetos!$J52/_xlfn.XLOOKUP(AW$2,Técnicos!$A$2:$A$100,IF(Projetos!$I52=1,Técnicos!$F$2:$F$100,IF(Projetos!$I52=2,Técnicos!$H$2:$H$100,Técnicos!$J$2:$J$100)),,0,1))</f>
        <v/>
      </c>
      <c r="AX53" s="15" t="str" cm="1">
        <f t="array" ref="AX53">IF(OR($B53="",AX$2=""),"",Projetos!$J52/_xlfn.XLOOKUP(AX$2,Técnicos!$A$2:$A$100,IF(Projetos!$I52=1,Técnicos!$F$2:$F$100,IF(Projetos!$I52=2,Técnicos!$H$2:$H$100,Técnicos!$J$2:$J$100)),,0,1))</f>
        <v/>
      </c>
      <c r="AY53" s="15" t="str" cm="1">
        <f t="array" ref="AY53">IF(OR($B53="",AY$2=""),"",Projetos!$J52/_xlfn.XLOOKUP(AY$2,Técnicos!$A$2:$A$100,IF(Projetos!$I52=1,Técnicos!$F$2:$F$100,IF(Projetos!$I52=2,Técnicos!$H$2:$H$100,Técnicos!$J$2:$J$100)),,0,1))</f>
        <v/>
      </c>
      <c r="AZ53" s="15" t="str" cm="1">
        <f t="array" ref="AZ53">IF(OR($B53="",AZ$2=""),"",Projetos!$J52/_xlfn.XLOOKUP(AZ$2,Técnicos!$A$2:$A$100,IF(Projetos!$I52=1,Técnicos!$F$2:$F$100,IF(Projetos!$I52=2,Técnicos!$H$2:$H$100,Técnicos!$J$2:$J$100)),,0,1))</f>
        <v/>
      </c>
      <c r="BA53" s="15" t="str" cm="1">
        <f t="array" ref="BA53">IF(OR($B53="",BA$2=""),"",Projetos!$J52/_xlfn.XLOOKUP(BA$2,Técnicos!$A$2:$A$100,IF(Projetos!$I52=1,Técnicos!$F$2:$F$100,IF(Projetos!$I52=2,Técnicos!$H$2:$H$100,Técnicos!$J$2:$J$100)),,0,1))</f>
        <v/>
      </c>
      <c r="BB53" s="15" t="str" cm="1">
        <f t="array" ref="BB53">IF(OR($B53="",BB$2=""),"",Projetos!$J52/_xlfn.XLOOKUP(BB$2,Técnicos!$A$2:$A$100,IF(Projetos!$I52=1,Técnicos!$F$2:$F$100,IF(Projetos!$I52=2,Técnicos!$H$2:$H$100,Técnicos!$J$2:$J$100)),,0,1))</f>
        <v/>
      </c>
      <c r="BC53" s="15" t="str" cm="1">
        <f t="array" ref="BC53">IF(OR($B53="",BC$2=""),"",Projetos!$J52/_xlfn.XLOOKUP(BC$2,Técnicos!$A$2:$A$100,IF(Projetos!$I52=1,Técnicos!$F$2:$F$100,IF(Projetos!$I52=2,Técnicos!$H$2:$H$100,Técnicos!$J$2:$J$100)),,0,1))</f>
        <v/>
      </c>
      <c r="BD53" s="15" t="str" cm="1">
        <f t="array" ref="BD53">IF(OR($B53="",BD$2=""),"",Projetos!$J52/_xlfn.XLOOKUP(BD$2,Técnicos!$A$2:$A$100,IF(Projetos!$I52=1,Técnicos!$F$2:$F$100,IF(Projetos!$I52=2,Técnicos!$H$2:$H$100,Técnicos!$J$2:$J$100)),,0,1))</f>
        <v/>
      </c>
      <c r="BE53" s="15" t="str" cm="1">
        <f t="array" ref="BE53">IF(OR($B53="",BE$2=""),"",Projetos!$J52/_xlfn.XLOOKUP(BE$2,Técnicos!$A$2:$A$100,IF(Projetos!$I52=1,Técnicos!$F$2:$F$100,IF(Projetos!$I52=2,Técnicos!$H$2:$H$100,Técnicos!$J$2:$J$100)),,0,1))</f>
        <v/>
      </c>
      <c r="BF53" s="15" t="str" cm="1">
        <f t="array" ref="BF53">IF(OR($B53="",BF$2=""),"",Projetos!$J52/_xlfn.XLOOKUP(BF$2,Técnicos!$A$2:$A$100,IF(Projetos!$I52=1,Técnicos!$F$2:$F$100,IF(Projetos!$I52=2,Técnicos!$H$2:$H$100,Técnicos!$J$2:$J$100)),,0,1))</f>
        <v/>
      </c>
      <c r="BG53" s="15" t="str" cm="1">
        <f t="array" ref="BG53">IF(OR($B53="",BG$2=""),"",Projetos!$J52/_xlfn.XLOOKUP(BG$2,Técnicos!$A$2:$A$100,IF(Projetos!$I52=1,Técnicos!$F$2:$F$100,IF(Projetos!$I52=2,Técnicos!$H$2:$H$100,Técnicos!$J$2:$J$100)),,0,1))</f>
        <v/>
      </c>
      <c r="BH53" s="15" t="str" cm="1">
        <f t="array" ref="BH53">IF(OR($B53="",BH$2=""),"",Projetos!$J52/_xlfn.XLOOKUP(BH$2,Técnicos!$A$2:$A$100,IF(Projetos!$I52=1,Técnicos!$F$2:$F$100,IF(Projetos!$I52=2,Técnicos!$H$2:$H$100,Técnicos!$J$2:$J$100)),,0,1))</f>
        <v/>
      </c>
      <c r="BI53" s="15" t="str" cm="1">
        <f t="array" ref="BI53">IF(OR($B53="",BI$2=""),"",Projetos!$J52/_xlfn.XLOOKUP(BI$2,Técnicos!$A$2:$A$100,IF(Projetos!$I52=1,Técnicos!$F$2:$F$100,IF(Projetos!$I52=2,Técnicos!$H$2:$H$100,Técnicos!$J$2:$J$100)),,0,1))</f>
        <v/>
      </c>
      <c r="BJ53" s="15" t="str" cm="1">
        <f t="array" ref="BJ53">IF(OR($B53="",BJ$2=""),"",Projetos!$J52/_xlfn.XLOOKUP(BJ$2,Técnicos!$A$2:$A$100,IF(Projetos!$I52=1,Técnicos!$F$2:$F$100,IF(Projetos!$I52=2,Técnicos!$H$2:$H$100,Técnicos!$J$2:$J$100)),,0,1))</f>
        <v/>
      </c>
      <c r="BK53" s="15" t="str" cm="1">
        <f t="array" ref="BK53">IF(OR($B53="",BK$2=""),"",Projetos!$J52/_xlfn.XLOOKUP(BK$2,Técnicos!$A$2:$A$100,IF(Projetos!$I52=1,Técnicos!$F$2:$F$100,IF(Projetos!$I52=2,Técnicos!$H$2:$H$100,Técnicos!$J$2:$J$100)),,0,1))</f>
        <v/>
      </c>
      <c r="BL53" s="15" t="str" cm="1">
        <f t="array" ref="BL53">IF(OR($B53="",BL$2=""),"",Projetos!$J52/_xlfn.XLOOKUP(BL$2,Técnicos!$A$2:$A$100,IF(Projetos!$I52=1,Técnicos!$F$2:$F$100,IF(Projetos!$I52=2,Técnicos!$H$2:$H$100,Técnicos!$J$2:$J$100)),,0,1))</f>
        <v/>
      </c>
      <c r="BM53" s="15" t="str" cm="1">
        <f t="array" ref="BM53">IF(OR($B53="",BM$2=""),"",Projetos!$J52/_xlfn.XLOOKUP(BM$2,Técnicos!$A$2:$A$100,IF(Projetos!$I52=1,Técnicos!$F$2:$F$100,IF(Projetos!$I52=2,Técnicos!$H$2:$H$100,Técnicos!$J$2:$J$100)),,0,1))</f>
        <v/>
      </c>
      <c r="BN53" s="15" t="str" cm="1">
        <f t="array" ref="BN53">IF(OR($B53="",BN$2=""),"",Projetos!$J52/_xlfn.XLOOKUP(BN$2,Técnicos!$A$2:$A$100,IF(Projetos!$I52=1,Técnicos!$F$2:$F$100,IF(Projetos!$I52=2,Técnicos!$H$2:$H$100,Técnicos!$J$2:$J$100)),,0,1))</f>
        <v/>
      </c>
    </row>
    <row r="54" spans="3:66" x14ac:dyDescent="0.3">
      <c r="C54" s="15" t="str" cm="1">
        <f t="array" ref="C54">IF(OR($B54="",C$2=""),"",Projetos!$J53/_xlfn.XLOOKUP(C$2,Técnicos!$A$2:$A$100,IF(Projetos!$I53=1,Técnicos!$F$2:$F$100,IF(Projetos!$I53=2,Técnicos!$H$2:$H$100,Técnicos!$J$2:$J$100)),,0,1))</f>
        <v/>
      </c>
      <c r="D54" s="15" t="str" cm="1">
        <f t="array" ref="D54">IF(OR($B54="",D$2=""),"",Projetos!$J53/_xlfn.XLOOKUP(D$2,Técnicos!$A$2:$A$100,IF(Projetos!$I53=1,Técnicos!$F$2:$F$100,IF(Projetos!$I53=2,Técnicos!$H$2:$H$100,Técnicos!$J$2:$J$100)),,0,1))</f>
        <v/>
      </c>
      <c r="E54" s="15" t="str" cm="1">
        <f t="array" ref="E54">IF(OR($B54="",E$2=""),"",Projetos!$J53/_xlfn.XLOOKUP(E$2,Técnicos!$A$2:$A$100,IF(Projetos!$I53=1,Técnicos!$F$2:$F$100,IF(Projetos!$I53=2,Técnicos!$H$2:$H$100,Técnicos!$J$2:$J$100)),,0,1))</f>
        <v/>
      </c>
      <c r="F54" s="15" t="str" cm="1">
        <f t="array" ref="F54">IF(OR($B54="",F$2=""),"",Projetos!$J53/_xlfn.XLOOKUP(F$2,Técnicos!$A$2:$A$100,IF(Projetos!$I53=1,Técnicos!$F$2:$F$100,IF(Projetos!$I53=2,Técnicos!$H$2:$H$100,Técnicos!$J$2:$J$100)),,0,1))</f>
        <v/>
      </c>
      <c r="G54" s="15" t="str" cm="1">
        <f t="array" ref="G54">IF(OR($B54="",G$2=""),"",Projetos!$J53/_xlfn.XLOOKUP(G$2,Técnicos!$A$2:$A$100,IF(Projetos!$I53=1,Técnicos!$F$2:$F$100,IF(Projetos!$I53=2,Técnicos!$H$2:$H$100,Técnicos!$J$2:$J$100)),,0,1))</f>
        <v/>
      </c>
      <c r="H54" s="15" t="str" cm="1">
        <f t="array" ref="H54">IF(OR($B54="",H$2=""),"",Projetos!$J53/_xlfn.XLOOKUP(H$2,Técnicos!$A$2:$A$100,IF(Projetos!$I53=1,Técnicos!$F$2:$F$100,IF(Projetos!$I53=2,Técnicos!$H$2:$H$100,Técnicos!$J$2:$J$100)),,0,1))</f>
        <v/>
      </c>
      <c r="I54" s="15" t="str" cm="1">
        <f t="array" ref="I54">IF(OR($B54="",I$2=""),"",Projetos!$J53/_xlfn.XLOOKUP(I$2,Técnicos!$A$2:$A$100,IF(Projetos!$I53=1,Técnicos!$F$2:$F$100,IF(Projetos!$I53=2,Técnicos!$H$2:$H$100,Técnicos!$J$2:$J$100)),,0,1))</f>
        <v/>
      </c>
      <c r="J54" s="15" t="str" cm="1">
        <f t="array" ref="J54">IF(OR($B54="",J$2=""),"",Projetos!$J53/_xlfn.XLOOKUP(J$2,Técnicos!$A$2:$A$100,IF(Projetos!$I53=1,Técnicos!$F$2:$F$100,IF(Projetos!$I53=2,Técnicos!$H$2:$H$100,Técnicos!$J$2:$J$100)),,0,1))</f>
        <v/>
      </c>
      <c r="K54" s="15" t="str" cm="1">
        <f t="array" ref="K54">IF(OR($B54="",K$2=""),"",Projetos!$J53/_xlfn.XLOOKUP(K$2,Técnicos!$A$2:$A$100,IF(Projetos!$I53=1,Técnicos!$F$2:$F$100,IF(Projetos!$I53=2,Técnicos!$H$2:$H$100,Técnicos!$J$2:$J$100)),,0,1))</f>
        <v/>
      </c>
      <c r="L54" s="15" t="str" cm="1">
        <f t="array" ref="L54">IF(OR($B54="",L$2=""),"",Projetos!$J53/_xlfn.XLOOKUP(L$2,Técnicos!$A$2:$A$100,IF(Projetos!$I53=1,Técnicos!$F$2:$F$100,IF(Projetos!$I53=2,Técnicos!$H$2:$H$100,Técnicos!$J$2:$J$100)),,0,1))</f>
        <v/>
      </c>
      <c r="M54" s="15" t="str" cm="1">
        <f t="array" ref="M54">IF(OR($B54="",M$2=""),"",Projetos!$J53/_xlfn.XLOOKUP(M$2,Técnicos!$A$2:$A$100,IF(Projetos!$I53=1,Técnicos!$F$2:$F$100,IF(Projetos!$I53=2,Técnicos!$H$2:$H$100,Técnicos!$J$2:$J$100)),,0,1))</f>
        <v/>
      </c>
      <c r="N54" s="15" t="str" cm="1">
        <f t="array" ref="N54">IF(OR($B54="",N$2=""),"",Projetos!$J53/_xlfn.XLOOKUP(N$2,Técnicos!$A$2:$A$100,IF(Projetos!$I53=1,Técnicos!$F$2:$F$100,IF(Projetos!$I53=2,Técnicos!$H$2:$H$100,Técnicos!$J$2:$J$100)),,0,1))</f>
        <v/>
      </c>
      <c r="O54" s="15" t="str" cm="1">
        <f t="array" ref="O54">IF(OR($B54="",O$2=""),"",Projetos!$J53/_xlfn.XLOOKUP(O$2,Técnicos!$A$2:$A$100,IF(Projetos!$I53=1,Técnicos!$F$2:$F$100,IF(Projetos!$I53=2,Técnicos!$H$2:$H$100,Técnicos!$J$2:$J$100)),,0,1))</f>
        <v/>
      </c>
      <c r="P54" s="15" t="str" cm="1">
        <f t="array" ref="P54">IF(OR($B54="",P$2=""),"",Projetos!$J53/_xlfn.XLOOKUP(P$2,Técnicos!$A$2:$A$100,IF(Projetos!$I53=1,Técnicos!$F$2:$F$100,IF(Projetos!$I53=2,Técnicos!$H$2:$H$100,Técnicos!$J$2:$J$100)),,0,1))</f>
        <v/>
      </c>
      <c r="Q54" s="15" t="str" cm="1">
        <f t="array" ref="Q54">IF(OR($B54="",Q$2=""),"",Projetos!$J53/_xlfn.XLOOKUP(Q$2,Técnicos!$A$2:$A$100,IF(Projetos!$I53=1,Técnicos!$F$2:$F$100,IF(Projetos!$I53=2,Técnicos!$H$2:$H$100,Técnicos!$J$2:$J$100)),,0,1))</f>
        <v/>
      </c>
      <c r="R54" s="15" t="str" cm="1">
        <f t="array" ref="R54">IF(OR($B54="",R$2=""),"",Projetos!$J53/_xlfn.XLOOKUP(R$2,Técnicos!$A$2:$A$100,IF(Projetos!$I53=1,Técnicos!$F$2:$F$100,IF(Projetos!$I53=2,Técnicos!$H$2:$H$100,Técnicos!$J$2:$J$100)),,0,1))</f>
        <v/>
      </c>
      <c r="S54" s="15" t="str" cm="1">
        <f t="array" ref="S54">IF(OR($B54="",S$2=""),"",Projetos!$J53/_xlfn.XLOOKUP(S$2,Técnicos!$A$2:$A$100,IF(Projetos!$I53=1,Técnicos!$F$2:$F$100,IF(Projetos!$I53=2,Técnicos!$H$2:$H$100,Técnicos!$J$2:$J$100)),,0,1))</f>
        <v/>
      </c>
      <c r="T54" s="15" t="str" cm="1">
        <f t="array" ref="T54">IF(OR($B54="",T$2=""),"",Projetos!$J53/_xlfn.XLOOKUP(T$2,Técnicos!$A$2:$A$100,IF(Projetos!$I53=1,Técnicos!$F$2:$F$100,IF(Projetos!$I53=2,Técnicos!$H$2:$H$100,Técnicos!$J$2:$J$100)),,0,1))</f>
        <v/>
      </c>
      <c r="U54" s="15" t="str" cm="1">
        <f t="array" ref="U54">IF(OR($B54="",U$2=""),"",Projetos!$J53/_xlfn.XLOOKUP(U$2,Técnicos!$A$2:$A$100,IF(Projetos!$I53=1,Técnicos!$F$2:$F$100,IF(Projetos!$I53=2,Técnicos!$H$2:$H$100,Técnicos!$J$2:$J$100)),,0,1))</f>
        <v/>
      </c>
      <c r="V54" s="15" t="str" cm="1">
        <f t="array" ref="V54">IF(OR($B54="",V$2=""),"",Projetos!$J53/_xlfn.XLOOKUP(V$2,Técnicos!$A$2:$A$100,IF(Projetos!$I53=1,Técnicos!$F$2:$F$100,IF(Projetos!$I53=2,Técnicos!$H$2:$H$100,Técnicos!$J$2:$J$100)),,0,1))</f>
        <v/>
      </c>
      <c r="W54" s="15" t="str" cm="1">
        <f t="array" ref="W54">IF(OR($B54="",W$2=""),"",Projetos!$J53/_xlfn.XLOOKUP(W$2,Técnicos!$A$2:$A$100,IF(Projetos!$I53=1,Técnicos!$F$2:$F$100,IF(Projetos!$I53=2,Técnicos!$H$2:$H$100,Técnicos!$J$2:$J$100)),,0,1))</f>
        <v/>
      </c>
      <c r="X54" s="15" t="str" cm="1">
        <f t="array" ref="X54">IF(OR($B54="",X$2=""),"",Projetos!$J53/_xlfn.XLOOKUP(X$2,Técnicos!$A$2:$A$100,IF(Projetos!$I53=1,Técnicos!$F$2:$F$100,IF(Projetos!$I53=2,Técnicos!$H$2:$H$100,Técnicos!$J$2:$J$100)),,0,1))</f>
        <v/>
      </c>
      <c r="Y54" s="15" t="str" cm="1">
        <f t="array" ref="Y54">IF(OR($B54="",Y$2=""),"",Projetos!$J53/_xlfn.XLOOKUP(Y$2,Técnicos!$A$2:$A$100,IF(Projetos!$I53=1,Técnicos!$F$2:$F$100,IF(Projetos!$I53=2,Técnicos!$H$2:$H$100,Técnicos!$J$2:$J$100)),,0,1))</f>
        <v/>
      </c>
      <c r="Z54" s="15" t="str" cm="1">
        <f t="array" ref="Z54">IF(OR($B54="",Z$2=""),"",Projetos!$J53/_xlfn.XLOOKUP(Z$2,Técnicos!$A$2:$A$100,IF(Projetos!$I53=1,Técnicos!$F$2:$F$100,IF(Projetos!$I53=2,Técnicos!$H$2:$H$100,Técnicos!$J$2:$J$100)),,0,1))</f>
        <v/>
      </c>
      <c r="AA54" s="15" t="str" cm="1">
        <f t="array" ref="AA54">IF(OR($B54="",AA$2=""),"",Projetos!$J53/_xlfn.XLOOKUP(AA$2,Técnicos!$A$2:$A$100,IF(Projetos!$I53=1,Técnicos!$F$2:$F$100,IF(Projetos!$I53=2,Técnicos!$H$2:$H$100,Técnicos!$J$2:$J$100)),,0,1))</f>
        <v/>
      </c>
      <c r="AB54" s="15" t="str" cm="1">
        <f t="array" ref="AB54">IF(OR($B54="",AB$2=""),"",Projetos!$J53/_xlfn.XLOOKUP(AB$2,Técnicos!$A$2:$A$100,IF(Projetos!$I53=1,Técnicos!$F$2:$F$100,IF(Projetos!$I53=2,Técnicos!$H$2:$H$100,Técnicos!$J$2:$J$100)),,0,1))</f>
        <v/>
      </c>
      <c r="AC54" s="15" t="str" cm="1">
        <f t="array" ref="AC54">IF(OR($B54="",AC$2=""),"",Projetos!$J53/_xlfn.XLOOKUP(AC$2,Técnicos!$A$2:$A$100,IF(Projetos!$I53=1,Técnicos!$F$2:$F$100,IF(Projetos!$I53=2,Técnicos!$H$2:$H$100,Técnicos!$J$2:$J$100)),,0,1))</f>
        <v/>
      </c>
      <c r="AD54" s="15" t="str" cm="1">
        <f t="array" ref="AD54">IF(OR($B54="",AD$2=""),"",Projetos!$J53/_xlfn.XLOOKUP(AD$2,Técnicos!$A$2:$A$100,IF(Projetos!$I53=1,Técnicos!$F$2:$F$100,IF(Projetos!$I53=2,Técnicos!$H$2:$H$100,Técnicos!$J$2:$J$100)),,0,1))</f>
        <v/>
      </c>
      <c r="AE54" s="15" t="str" cm="1">
        <f t="array" ref="AE54">IF(OR($B54="",AE$2=""),"",Projetos!$J53/_xlfn.XLOOKUP(AE$2,Técnicos!$A$2:$A$100,IF(Projetos!$I53=1,Técnicos!$F$2:$F$100,IF(Projetos!$I53=2,Técnicos!$H$2:$H$100,Técnicos!$J$2:$J$100)),,0,1))</f>
        <v/>
      </c>
      <c r="AF54" s="15" t="str" cm="1">
        <f t="array" ref="AF54">IF(OR($B54="",AF$2=""),"",Projetos!$J53/_xlfn.XLOOKUP(AF$2,Técnicos!$A$2:$A$100,IF(Projetos!$I53=1,Técnicos!$F$2:$F$100,IF(Projetos!$I53=2,Técnicos!$H$2:$H$100,Técnicos!$J$2:$J$100)),,0,1))</f>
        <v/>
      </c>
      <c r="AG54" s="15" t="str" cm="1">
        <f t="array" ref="AG54">IF(OR($B54="",AG$2=""),"",Projetos!$J53/_xlfn.XLOOKUP(AG$2,Técnicos!$A$2:$A$100,IF(Projetos!$I53=1,Técnicos!$F$2:$F$100,IF(Projetos!$I53=2,Técnicos!$H$2:$H$100,Técnicos!$J$2:$J$100)),,0,1))</f>
        <v/>
      </c>
      <c r="AH54" s="15" t="str" cm="1">
        <f t="array" ref="AH54">IF(OR($B54="",AH$2=""),"",Projetos!$J53/_xlfn.XLOOKUP(AH$2,Técnicos!$A$2:$A$100,IF(Projetos!$I53=1,Técnicos!$F$2:$F$100,IF(Projetos!$I53=2,Técnicos!$H$2:$H$100,Técnicos!$J$2:$J$100)),,0,1))</f>
        <v/>
      </c>
      <c r="AI54" s="15" t="str" cm="1">
        <f t="array" ref="AI54">IF(OR($B54="",AI$2=""),"",Projetos!$J53/_xlfn.XLOOKUP(AI$2,Técnicos!$A$2:$A$100,IF(Projetos!$I53=1,Técnicos!$F$2:$F$100,IF(Projetos!$I53=2,Técnicos!$H$2:$H$100,Técnicos!$J$2:$J$100)),,0,1))</f>
        <v/>
      </c>
      <c r="AJ54" s="15" t="str" cm="1">
        <f t="array" ref="AJ54">IF(OR($B54="",AJ$2=""),"",Projetos!$J53/_xlfn.XLOOKUP(AJ$2,Técnicos!$A$2:$A$100,IF(Projetos!$I53=1,Técnicos!$F$2:$F$100,IF(Projetos!$I53=2,Técnicos!$H$2:$H$100,Técnicos!$J$2:$J$100)),,0,1))</f>
        <v/>
      </c>
      <c r="AK54" s="15" t="str" cm="1">
        <f t="array" ref="AK54">IF(OR($B54="",AK$2=""),"",Projetos!$J53/_xlfn.XLOOKUP(AK$2,Técnicos!$A$2:$A$100,IF(Projetos!$I53=1,Técnicos!$F$2:$F$100,IF(Projetos!$I53=2,Técnicos!$H$2:$H$100,Técnicos!$J$2:$J$100)),,0,1))</f>
        <v/>
      </c>
      <c r="AL54" s="15" t="str" cm="1">
        <f t="array" ref="AL54">IF(OR($B54="",AL$2=""),"",Projetos!$J53/_xlfn.XLOOKUP(AL$2,Técnicos!$A$2:$A$100,IF(Projetos!$I53=1,Técnicos!$F$2:$F$100,IF(Projetos!$I53=2,Técnicos!$H$2:$H$100,Técnicos!$J$2:$J$100)),,0,1))</f>
        <v/>
      </c>
      <c r="AM54" s="15" t="str" cm="1">
        <f t="array" ref="AM54">IF(OR($B54="",AM$2=""),"",Projetos!$J53/_xlfn.XLOOKUP(AM$2,Técnicos!$A$2:$A$100,IF(Projetos!$I53=1,Técnicos!$F$2:$F$100,IF(Projetos!$I53=2,Técnicos!$H$2:$H$100,Técnicos!$J$2:$J$100)),,0,1))</f>
        <v/>
      </c>
      <c r="AN54" s="15" t="str" cm="1">
        <f t="array" ref="AN54">IF(OR($B54="",AN$2=""),"",Projetos!$J53/_xlfn.XLOOKUP(AN$2,Técnicos!$A$2:$A$100,IF(Projetos!$I53=1,Técnicos!$F$2:$F$100,IF(Projetos!$I53=2,Técnicos!$H$2:$H$100,Técnicos!$J$2:$J$100)),,0,1))</f>
        <v/>
      </c>
      <c r="AO54" s="15" t="str" cm="1">
        <f t="array" ref="AO54">IF(OR($B54="",AO$2=""),"",Projetos!$J53/_xlfn.XLOOKUP(AO$2,Técnicos!$A$2:$A$100,IF(Projetos!$I53=1,Técnicos!$F$2:$F$100,IF(Projetos!$I53=2,Técnicos!$H$2:$H$100,Técnicos!$J$2:$J$100)),,0,1))</f>
        <v/>
      </c>
      <c r="AP54" s="15" t="str" cm="1">
        <f t="array" ref="AP54">IF(OR($B54="",AP$2=""),"",Projetos!$J53/_xlfn.XLOOKUP(AP$2,Técnicos!$A$2:$A$100,IF(Projetos!$I53=1,Técnicos!$F$2:$F$100,IF(Projetos!$I53=2,Técnicos!$H$2:$H$100,Técnicos!$J$2:$J$100)),,0,1))</f>
        <v/>
      </c>
      <c r="AQ54" s="15" t="str" cm="1">
        <f t="array" ref="AQ54">IF(OR($B54="",AQ$2=""),"",Projetos!$J53/_xlfn.XLOOKUP(AQ$2,Técnicos!$A$2:$A$100,IF(Projetos!$I53=1,Técnicos!$F$2:$F$100,IF(Projetos!$I53=2,Técnicos!$H$2:$H$100,Técnicos!$J$2:$J$100)),,0,1))</f>
        <v/>
      </c>
      <c r="AR54" s="15" t="str" cm="1">
        <f t="array" ref="AR54">IF(OR($B54="",AR$2=""),"",Projetos!$J53/_xlfn.XLOOKUP(AR$2,Técnicos!$A$2:$A$100,IF(Projetos!$I53=1,Técnicos!$F$2:$F$100,IF(Projetos!$I53=2,Técnicos!$H$2:$H$100,Técnicos!$J$2:$J$100)),,0,1))</f>
        <v/>
      </c>
      <c r="AS54" s="15" t="str" cm="1">
        <f t="array" ref="AS54">IF(OR($B54="",AS$2=""),"",Projetos!$J53/_xlfn.XLOOKUP(AS$2,Técnicos!$A$2:$A$100,IF(Projetos!$I53=1,Técnicos!$F$2:$F$100,IF(Projetos!$I53=2,Técnicos!$H$2:$H$100,Técnicos!$J$2:$J$100)),,0,1))</f>
        <v/>
      </c>
      <c r="AT54" s="15" t="str" cm="1">
        <f t="array" ref="AT54">IF(OR($B54="",AT$2=""),"",Projetos!$J53/_xlfn.XLOOKUP(AT$2,Técnicos!$A$2:$A$100,IF(Projetos!$I53=1,Técnicos!$F$2:$F$100,IF(Projetos!$I53=2,Técnicos!$H$2:$H$100,Técnicos!$J$2:$J$100)),,0,1))</f>
        <v/>
      </c>
      <c r="AU54" s="15" t="str" cm="1">
        <f t="array" ref="AU54">IF(OR($B54="",AU$2=""),"",Projetos!$J53/_xlfn.XLOOKUP(AU$2,Técnicos!$A$2:$A$100,IF(Projetos!$I53=1,Técnicos!$F$2:$F$100,IF(Projetos!$I53=2,Técnicos!$H$2:$H$100,Técnicos!$J$2:$J$100)),,0,1))</f>
        <v/>
      </c>
      <c r="AV54" s="15" t="str" cm="1">
        <f t="array" ref="AV54">IF(OR($B54="",AV$2=""),"",Projetos!$J53/_xlfn.XLOOKUP(AV$2,Técnicos!$A$2:$A$100,IF(Projetos!$I53=1,Técnicos!$F$2:$F$100,IF(Projetos!$I53=2,Técnicos!$H$2:$H$100,Técnicos!$J$2:$J$100)),,0,1))</f>
        <v/>
      </c>
      <c r="AW54" s="15" t="str" cm="1">
        <f t="array" ref="AW54">IF(OR($B54="",AW$2=""),"",Projetos!$J53/_xlfn.XLOOKUP(AW$2,Técnicos!$A$2:$A$100,IF(Projetos!$I53=1,Técnicos!$F$2:$F$100,IF(Projetos!$I53=2,Técnicos!$H$2:$H$100,Técnicos!$J$2:$J$100)),,0,1))</f>
        <v/>
      </c>
      <c r="AX54" s="15" t="str" cm="1">
        <f t="array" ref="AX54">IF(OR($B54="",AX$2=""),"",Projetos!$J53/_xlfn.XLOOKUP(AX$2,Técnicos!$A$2:$A$100,IF(Projetos!$I53=1,Técnicos!$F$2:$F$100,IF(Projetos!$I53=2,Técnicos!$H$2:$H$100,Técnicos!$J$2:$J$100)),,0,1))</f>
        <v/>
      </c>
      <c r="AY54" s="15" t="str" cm="1">
        <f t="array" ref="AY54">IF(OR($B54="",AY$2=""),"",Projetos!$J53/_xlfn.XLOOKUP(AY$2,Técnicos!$A$2:$A$100,IF(Projetos!$I53=1,Técnicos!$F$2:$F$100,IF(Projetos!$I53=2,Técnicos!$H$2:$H$100,Técnicos!$J$2:$J$100)),,0,1))</f>
        <v/>
      </c>
      <c r="AZ54" s="15" t="str" cm="1">
        <f t="array" ref="AZ54">IF(OR($B54="",AZ$2=""),"",Projetos!$J53/_xlfn.XLOOKUP(AZ$2,Técnicos!$A$2:$A$100,IF(Projetos!$I53=1,Técnicos!$F$2:$F$100,IF(Projetos!$I53=2,Técnicos!$H$2:$H$100,Técnicos!$J$2:$J$100)),,0,1))</f>
        <v/>
      </c>
      <c r="BA54" s="15" t="str" cm="1">
        <f t="array" ref="BA54">IF(OR($B54="",BA$2=""),"",Projetos!$J53/_xlfn.XLOOKUP(BA$2,Técnicos!$A$2:$A$100,IF(Projetos!$I53=1,Técnicos!$F$2:$F$100,IF(Projetos!$I53=2,Técnicos!$H$2:$H$100,Técnicos!$J$2:$J$100)),,0,1))</f>
        <v/>
      </c>
      <c r="BB54" s="15" t="str" cm="1">
        <f t="array" ref="BB54">IF(OR($B54="",BB$2=""),"",Projetos!$J53/_xlfn.XLOOKUP(BB$2,Técnicos!$A$2:$A$100,IF(Projetos!$I53=1,Técnicos!$F$2:$F$100,IF(Projetos!$I53=2,Técnicos!$H$2:$H$100,Técnicos!$J$2:$J$100)),,0,1))</f>
        <v/>
      </c>
      <c r="BC54" s="15" t="str" cm="1">
        <f t="array" ref="BC54">IF(OR($B54="",BC$2=""),"",Projetos!$J53/_xlfn.XLOOKUP(BC$2,Técnicos!$A$2:$A$100,IF(Projetos!$I53=1,Técnicos!$F$2:$F$100,IF(Projetos!$I53=2,Técnicos!$H$2:$H$100,Técnicos!$J$2:$J$100)),,0,1))</f>
        <v/>
      </c>
      <c r="BD54" s="15" t="str" cm="1">
        <f t="array" ref="BD54">IF(OR($B54="",BD$2=""),"",Projetos!$J53/_xlfn.XLOOKUP(BD$2,Técnicos!$A$2:$A$100,IF(Projetos!$I53=1,Técnicos!$F$2:$F$100,IF(Projetos!$I53=2,Técnicos!$H$2:$H$100,Técnicos!$J$2:$J$100)),,0,1))</f>
        <v/>
      </c>
      <c r="BE54" s="15" t="str" cm="1">
        <f t="array" ref="BE54">IF(OR($B54="",BE$2=""),"",Projetos!$J53/_xlfn.XLOOKUP(BE$2,Técnicos!$A$2:$A$100,IF(Projetos!$I53=1,Técnicos!$F$2:$F$100,IF(Projetos!$I53=2,Técnicos!$H$2:$H$100,Técnicos!$J$2:$J$100)),,0,1))</f>
        <v/>
      </c>
      <c r="BF54" s="15" t="str" cm="1">
        <f t="array" ref="BF54">IF(OR($B54="",BF$2=""),"",Projetos!$J53/_xlfn.XLOOKUP(BF$2,Técnicos!$A$2:$A$100,IF(Projetos!$I53=1,Técnicos!$F$2:$F$100,IF(Projetos!$I53=2,Técnicos!$H$2:$H$100,Técnicos!$J$2:$J$100)),,0,1))</f>
        <v/>
      </c>
      <c r="BG54" s="15" t="str" cm="1">
        <f t="array" ref="BG54">IF(OR($B54="",BG$2=""),"",Projetos!$J53/_xlfn.XLOOKUP(BG$2,Técnicos!$A$2:$A$100,IF(Projetos!$I53=1,Técnicos!$F$2:$F$100,IF(Projetos!$I53=2,Técnicos!$H$2:$H$100,Técnicos!$J$2:$J$100)),,0,1))</f>
        <v/>
      </c>
      <c r="BH54" s="15" t="str" cm="1">
        <f t="array" ref="BH54">IF(OR($B54="",BH$2=""),"",Projetos!$J53/_xlfn.XLOOKUP(BH$2,Técnicos!$A$2:$A$100,IF(Projetos!$I53=1,Técnicos!$F$2:$F$100,IF(Projetos!$I53=2,Técnicos!$H$2:$H$100,Técnicos!$J$2:$J$100)),,0,1))</f>
        <v/>
      </c>
      <c r="BI54" s="15" t="str" cm="1">
        <f t="array" ref="BI54">IF(OR($B54="",BI$2=""),"",Projetos!$J53/_xlfn.XLOOKUP(BI$2,Técnicos!$A$2:$A$100,IF(Projetos!$I53=1,Técnicos!$F$2:$F$100,IF(Projetos!$I53=2,Técnicos!$H$2:$H$100,Técnicos!$J$2:$J$100)),,0,1))</f>
        <v/>
      </c>
      <c r="BJ54" s="15" t="str" cm="1">
        <f t="array" ref="BJ54">IF(OR($B54="",BJ$2=""),"",Projetos!$J53/_xlfn.XLOOKUP(BJ$2,Técnicos!$A$2:$A$100,IF(Projetos!$I53=1,Técnicos!$F$2:$F$100,IF(Projetos!$I53=2,Técnicos!$H$2:$H$100,Técnicos!$J$2:$J$100)),,0,1))</f>
        <v/>
      </c>
      <c r="BK54" s="15" t="str" cm="1">
        <f t="array" ref="BK54">IF(OR($B54="",BK$2=""),"",Projetos!$J53/_xlfn.XLOOKUP(BK$2,Técnicos!$A$2:$A$100,IF(Projetos!$I53=1,Técnicos!$F$2:$F$100,IF(Projetos!$I53=2,Técnicos!$H$2:$H$100,Técnicos!$J$2:$J$100)),,0,1))</f>
        <v/>
      </c>
      <c r="BL54" s="15" t="str" cm="1">
        <f t="array" ref="BL54">IF(OR($B54="",BL$2=""),"",Projetos!$J53/_xlfn.XLOOKUP(BL$2,Técnicos!$A$2:$A$100,IF(Projetos!$I53=1,Técnicos!$F$2:$F$100,IF(Projetos!$I53=2,Técnicos!$H$2:$H$100,Técnicos!$J$2:$J$100)),,0,1))</f>
        <v/>
      </c>
      <c r="BM54" s="15" t="str" cm="1">
        <f t="array" ref="BM54">IF(OR($B54="",BM$2=""),"",Projetos!$J53/_xlfn.XLOOKUP(BM$2,Técnicos!$A$2:$A$100,IF(Projetos!$I53=1,Técnicos!$F$2:$F$100,IF(Projetos!$I53=2,Técnicos!$H$2:$H$100,Técnicos!$J$2:$J$100)),,0,1))</f>
        <v/>
      </c>
      <c r="BN54" s="15" t="str" cm="1">
        <f t="array" ref="BN54">IF(OR($B54="",BN$2=""),"",Projetos!$J53/_xlfn.XLOOKUP(BN$2,Técnicos!$A$2:$A$100,IF(Projetos!$I53=1,Técnicos!$F$2:$F$100,IF(Projetos!$I53=2,Técnicos!$H$2:$H$100,Técnicos!$J$2:$J$100)),,0,1))</f>
        <v/>
      </c>
    </row>
    <row r="55" spans="3:66" x14ac:dyDescent="0.3">
      <c r="C55" s="15" t="str" cm="1">
        <f t="array" ref="C55">IF(OR($B55="",C$2=""),"",Projetos!$J54/_xlfn.XLOOKUP(C$2,Técnicos!$A$2:$A$100,IF(Projetos!$I54=1,Técnicos!$F$2:$F$100,IF(Projetos!$I54=2,Técnicos!$H$2:$H$100,Técnicos!$J$2:$J$100)),,0,1))</f>
        <v/>
      </c>
      <c r="D55" s="15" t="str" cm="1">
        <f t="array" ref="D55">IF(OR($B55="",D$2=""),"",Projetos!$J54/_xlfn.XLOOKUP(D$2,Técnicos!$A$2:$A$100,IF(Projetos!$I54=1,Técnicos!$F$2:$F$100,IF(Projetos!$I54=2,Técnicos!$H$2:$H$100,Técnicos!$J$2:$J$100)),,0,1))</f>
        <v/>
      </c>
      <c r="E55" s="15" t="str" cm="1">
        <f t="array" ref="E55">IF(OR($B55="",E$2=""),"",Projetos!$J54/_xlfn.XLOOKUP(E$2,Técnicos!$A$2:$A$100,IF(Projetos!$I54=1,Técnicos!$F$2:$F$100,IF(Projetos!$I54=2,Técnicos!$H$2:$H$100,Técnicos!$J$2:$J$100)),,0,1))</f>
        <v/>
      </c>
      <c r="F55" s="15" t="str" cm="1">
        <f t="array" ref="F55">IF(OR($B55="",F$2=""),"",Projetos!$J54/_xlfn.XLOOKUP(F$2,Técnicos!$A$2:$A$100,IF(Projetos!$I54=1,Técnicos!$F$2:$F$100,IF(Projetos!$I54=2,Técnicos!$H$2:$H$100,Técnicos!$J$2:$J$100)),,0,1))</f>
        <v/>
      </c>
      <c r="G55" s="15" t="str" cm="1">
        <f t="array" ref="G55">IF(OR($B55="",G$2=""),"",Projetos!$J54/_xlfn.XLOOKUP(G$2,Técnicos!$A$2:$A$100,IF(Projetos!$I54=1,Técnicos!$F$2:$F$100,IF(Projetos!$I54=2,Técnicos!$H$2:$H$100,Técnicos!$J$2:$J$100)),,0,1))</f>
        <v/>
      </c>
      <c r="H55" s="15" t="str" cm="1">
        <f t="array" ref="H55">IF(OR($B55="",H$2=""),"",Projetos!$J54/_xlfn.XLOOKUP(H$2,Técnicos!$A$2:$A$100,IF(Projetos!$I54=1,Técnicos!$F$2:$F$100,IF(Projetos!$I54=2,Técnicos!$H$2:$H$100,Técnicos!$J$2:$J$100)),,0,1))</f>
        <v/>
      </c>
      <c r="I55" s="15" t="str" cm="1">
        <f t="array" ref="I55">IF(OR($B55="",I$2=""),"",Projetos!$J54/_xlfn.XLOOKUP(I$2,Técnicos!$A$2:$A$100,IF(Projetos!$I54=1,Técnicos!$F$2:$F$100,IF(Projetos!$I54=2,Técnicos!$H$2:$H$100,Técnicos!$J$2:$J$100)),,0,1))</f>
        <v/>
      </c>
      <c r="J55" s="15" t="str" cm="1">
        <f t="array" ref="J55">IF(OR($B55="",J$2=""),"",Projetos!$J54/_xlfn.XLOOKUP(J$2,Técnicos!$A$2:$A$100,IF(Projetos!$I54=1,Técnicos!$F$2:$F$100,IF(Projetos!$I54=2,Técnicos!$H$2:$H$100,Técnicos!$J$2:$J$100)),,0,1))</f>
        <v/>
      </c>
      <c r="K55" s="15" t="str" cm="1">
        <f t="array" ref="K55">IF(OR($B55="",K$2=""),"",Projetos!$J54/_xlfn.XLOOKUP(K$2,Técnicos!$A$2:$A$100,IF(Projetos!$I54=1,Técnicos!$F$2:$F$100,IF(Projetos!$I54=2,Técnicos!$H$2:$H$100,Técnicos!$J$2:$J$100)),,0,1))</f>
        <v/>
      </c>
      <c r="L55" s="15" t="str" cm="1">
        <f t="array" ref="L55">IF(OR($B55="",L$2=""),"",Projetos!$J54/_xlfn.XLOOKUP(L$2,Técnicos!$A$2:$A$100,IF(Projetos!$I54=1,Técnicos!$F$2:$F$100,IF(Projetos!$I54=2,Técnicos!$H$2:$H$100,Técnicos!$J$2:$J$100)),,0,1))</f>
        <v/>
      </c>
      <c r="M55" s="15" t="str" cm="1">
        <f t="array" ref="M55">IF(OR($B55="",M$2=""),"",Projetos!$J54/_xlfn.XLOOKUP(M$2,Técnicos!$A$2:$A$100,IF(Projetos!$I54=1,Técnicos!$F$2:$F$100,IF(Projetos!$I54=2,Técnicos!$H$2:$H$100,Técnicos!$J$2:$J$100)),,0,1))</f>
        <v/>
      </c>
      <c r="N55" s="15" t="str" cm="1">
        <f t="array" ref="N55">IF(OR($B55="",N$2=""),"",Projetos!$J54/_xlfn.XLOOKUP(N$2,Técnicos!$A$2:$A$100,IF(Projetos!$I54=1,Técnicos!$F$2:$F$100,IF(Projetos!$I54=2,Técnicos!$H$2:$H$100,Técnicos!$J$2:$J$100)),,0,1))</f>
        <v/>
      </c>
      <c r="O55" s="15" t="str" cm="1">
        <f t="array" ref="O55">IF(OR($B55="",O$2=""),"",Projetos!$J54/_xlfn.XLOOKUP(O$2,Técnicos!$A$2:$A$100,IF(Projetos!$I54=1,Técnicos!$F$2:$F$100,IF(Projetos!$I54=2,Técnicos!$H$2:$H$100,Técnicos!$J$2:$J$100)),,0,1))</f>
        <v/>
      </c>
      <c r="P55" s="15" t="str" cm="1">
        <f t="array" ref="P55">IF(OR($B55="",P$2=""),"",Projetos!$J54/_xlfn.XLOOKUP(P$2,Técnicos!$A$2:$A$100,IF(Projetos!$I54=1,Técnicos!$F$2:$F$100,IF(Projetos!$I54=2,Técnicos!$H$2:$H$100,Técnicos!$J$2:$J$100)),,0,1))</f>
        <v/>
      </c>
      <c r="Q55" s="15" t="str" cm="1">
        <f t="array" ref="Q55">IF(OR($B55="",Q$2=""),"",Projetos!$J54/_xlfn.XLOOKUP(Q$2,Técnicos!$A$2:$A$100,IF(Projetos!$I54=1,Técnicos!$F$2:$F$100,IF(Projetos!$I54=2,Técnicos!$H$2:$H$100,Técnicos!$J$2:$J$100)),,0,1))</f>
        <v/>
      </c>
      <c r="R55" s="15" t="str" cm="1">
        <f t="array" ref="R55">IF(OR($B55="",R$2=""),"",Projetos!$J54/_xlfn.XLOOKUP(R$2,Técnicos!$A$2:$A$100,IF(Projetos!$I54=1,Técnicos!$F$2:$F$100,IF(Projetos!$I54=2,Técnicos!$H$2:$H$100,Técnicos!$J$2:$J$100)),,0,1))</f>
        <v/>
      </c>
      <c r="S55" s="15" t="str" cm="1">
        <f t="array" ref="S55">IF(OR($B55="",S$2=""),"",Projetos!$J54/_xlfn.XLOOKUP(S$2,Técnicos!$A$2:$A$100,IF(Projetos!$I54=1,Técnicos!$F$2:$F$100,IF(Projetos!$I54=2,Técnicos!$H$2:$H$100,Técnicos!$J$2:$J$100)),,0,1))</f>
        <v/>
      </c>
      <c r="T55" s="15" t="str" cm="1">
        <f t="array" ref="T55">IF(OR($B55="",T$2=""),"",Projetos!$J54/_xlfn.XLOOKUP(T$2,Técnicos!$A$2:$A$100,IF(Projetos!$I54=1,Técnicos!$F$2:$F$100,IF(Projetos!$I54=2,Técnicos!$H$2:$H$100,Técnicos!$J$2:$J$100)),,0,1))</f>
        <v/>
      </c>
      <c r="U55" s="15" t="str" cm="1">
        <f t="array" ref="U55">IF(OR($B55="",U$2=""),"",Projetos!$J54/_xlfn.XLOOKUP(U$2,Técnicos!$A$2:$A$100,IF(Projetos!$I54=1,Técnicos!$F$2:$F$100,IF(Projetos!$I54=2,Técnicos!$H$2:$H$100,Técnicos!$J$2:$J$100)),,0,1))</f>
        <v/>
      </c>
      <c r="V55" s="15" t="str" cm="1">
        <f t="array" ref="V55">IF(OR($B55="",V$2=""),"",Projetos!$J54/_xlfn.XLOOKUP(V$2,Técnicos!$A$2:$A$100,IF(Projetos!$I54=1,Técnicos!$F$2:$F$100,IF(Projetos!$I54=2,Técnicos!$H$2:$H$100,Técnicos!$J$2:$J$100)),,0,1))</f>
        <v/>
      </c>
      <c r="W55" s="15" t="str" cm="1">
        <f t="array" ref="W55">IF(OR($B55="",W$2=""),"",Projetos!$J54/_xlfn.XLOOKUP(W$2,Técnicos!$A$2:$A$100,IF(Projetos!$I54=1,Técnicos!$F$2:$F$100,IF(Projetos!$I54=2,Técnicos!$H$2:$H$100,Técnicos!$J$2:$J$100)),,0,1))</f>
        <v/>
      </c>
      <c r="X55" s="15" t="str" cm="1">
        <f t="array" ref="X55">IF(OR($B55="",X$2=""),"",Projetos!$J54/_xlfn.XLOOKUP(X$2,Técnicos!$A$2:$A$100,IF(Projetos!$I54=1,Técnicos!$F$2:$F$100,IF(Projetos!$I54=2,Técnicos!$H$2:$H$100,Técnicos!$J$2:$J$100)),,0,1))</f>
        <v/>
      </c>
      <c r="Y55" s="15" t="str" cm="1">
        <f t="array" ref="Y55">IF(OR($B55="",Y$2=""),"",Projetos!$J54/_xlfn.XLOOKUP(Y$2,Técnicos!$A$2:$A$100,IF(Projetos!$I54=1,Técnicos!$F$2:$F$100,IF(Projetos!$I54=2,Técnicos!$H$2:$H$100,Técnicos!$J$2:$J$100)),,0,1))</f>
        <v/>
      </c>
      <c r="Z55" s="15" t="str" cm="1">
        <f t="array" ref="Z55">IF(OR($B55="",Z$2=""),"",Projetos!$J54/_xlfn.XLOOKUP(Z$2,Técnicos!$A$2:$A$100,IF(Projetos!$I54=1,Técnicos!$F$2:$F$100,IF(Projetos!$I54=2,Técnicos!$H$2:$H$100,Técnicos!$J$2:$J$100)),,0,1))</f>
        <v/>
      </c>
      <c r="AA55" s="15" t="str" cm="1">
        <f t="array" ref="AA55">IF(OR($B55="",AA$2=""),"",Projetos!$J54/_xlfn.XLOOKUP(AA$2,Técnicos!$A$2:$A$100,IF(Projetos!$I54=1,Técnicos!$F$2:$F$100,IF(Projetos!$I54=2,Técnicos!$H$2:$H$100,Técnicos!$J$2:$J$100)),,0,1))</f>
        <v/>
      </c>
      <c r="AB55" s="15" t="str" cm="1">
        <f t="array" ref="AB55">IF(OR($B55="",AB$2=""),"",Projetos!$J54/_xlfn.XLOOKUP(AB$2,Técnicos!$A$2:$A$100,IF(Projetos!$I54=1,Técnicos!$F$2:$F$100,IF(Projetos!$I54=2,Técnicos!$H$2:$H$100,Técnicos!$J$2:$J$100)),,0,1))</f>
        <v/>
      </c>
      <c r="AC55" s="15" t="str" cm="1">
        <f t="array" ref="AC55">IF(OR($B55="",AC$2=""),"",Projetos!$J54/_xlfn.XLOOKUP(AC$2,Técnicos!$A$2:$A$100,IF(Projetos!$I54=1,Técnicos!$F$2:$F$100,IF(Projetos!$I54=2,Técnicos!$H$2:$H$100,Técnicos!$J$2:$J$100)),,0,1))</f>
        <v/>
      </c>
      <c r="AD55" s="15" t="str" cm="1">
        <f t="array" ref="AD55">IF(OR($B55="",AD$2=""),"",Projetos!$J54/_xlfn.XLOOKUP(AD$2,Técnicos!$A$2:$A$100,IF(Projetos!$I54=1,Técnicos!$F$2:$F$100,IF(Projetos!$I54=2,Técnicos!$H$2:$H$100,Técnicos!$J$2:$J$100)),,0,1))</f>
        <v/>
      </c>
      <c r="AE55" s="15" t="str" cm="1">
        <f t="array" ref="AE55">IF(OR($B55="",AE$2=""),"",Projetos!$J54/_xlfn.XLOOKUP(AE$2,Técnicos!$A$2:$A$100,IF(Projetos!$I54=1,Técnicos!$F$2:$F$100,IF(Projetos!$I54=2,Técnicos!$H$2:$H$100,Técnicos!$J$2:$J$100)),,0,1))</f>
        <v/>
      </c>
      <c r="AF55" s="15" t="str" cm="1">
        <f t="array" ref="AF55">IF(OR($B55="",AF$2=""),"",Projetos!$J54/_xlfn.XLOOKUP(AF$2,Técnicos!$A$2:$A$100,IF(Projetos!$I54=1,Técnicos!$F$2:$F$100,IF(Projetos!$I54=2,Técnicos!$H$2:$H$100,Técnicos!$J$2:$J$100)),,0,1))</f>
        <v/>
      </c>
      <c r="AG55" s="15" t="str" cm="1">
        <f t="array" ref="AG55">IF(OR($B55="",AG$2=""),"",Projetos!$J54/_xlfn.XLOOKUP(AG$2,Técnicos!$A$2:$A$100,IF(Projetos!$I54=1,Técnicos!$F$2:$F$100,IF(Projetos!$I54=2,Técnicos!$H$2:$H$100,Técnicos!$J$2:$J$100)),,0,1))</f>
        <v/>
      </c>
      <c r="AH55" s="15" t="str" cm="1">
        <f t="array" ref="AH55">IF(OR($B55="",AH$2=""),"",Projetos!$J54/_xlfn.XLOOKUP(AH$2,Técnicos!$A$2:$A$100,IF(Projetos!$I54=1,Técnicos!$F$2:$F$100,IF(Projetos!$I54=2,Técnicos!$H$2:$H$100,Técnicos!$J$2:$J$100)),,0,1))</f>
        <v/>
      </c>
      <c r="AI55" s="15" t="str" cm="1">
        <f t="array" ref="AI55">IF(OR($B55="",AI$2=""),"",Projetos!$J54/_xlfn.XLOOKUP(AI$2,Técnicos!$A$2:$A$100,IF(Projetos!$I54=1,Técnicos!$F$2:$F$100,IF(Projetos!$I54=2,Técnicos!$H$2:$H$100,Técnicos!$J$2:$J$100)),,0,1))</f>
        <v/>
      </c>
      <c r="AJ55" s="15" t="str" cm="1">
        <f t="array" ref="AJ55">IF(OR($B55="",AJ$2=""),"",Projetos!$J54/_xlfn.XLOOKUP(AJ$2,Técnicos!$A$2:$A$100,IF(Projetos!$I54=1,Técnicos!$F$2:$F$100,IF(Projetos!$I54=2,Técnicos!$H$2:$H$100,Técnicos!$J$2:$J$100)),,0,1))</f>
        <v/>
      </c>
      <c r="AK55" s="15" t="str" cm="1">
        <f t="array" ref="AK55">IF(OR($B55="",AK$2=""),"",Projetos!$J54/_xlfn.XLOOKUP(AK$2,Técnicos!$A$2:$A$100,IF(Projetos!$I54=1,Técnicos!$F$2:$F$100,IF(Projetos!$I54=2,Técnicos!$H$2:$H$100,Técnicos!$J$2:$J$100)),,0,1))</f>
        <v/>
      </c>
      <c r="AL55" s="15" t="str" cm="1">
        <f t="array" ref="AL55">IF(OR($B55="",AL$2=""),"",Projetos!$J54/_xlfn.XLOOKUP(AL$2,Técnicos!$A$2:$A$100,IF(Projetos!$I54=1,Técnicos!$F$2:$F$100,IF(Projetos!$I54=2,Técnicos!$H$2:$H$100,Técnicos!$J$2:$J$100)),,0,1))</f>
        <v/>
      </c>
      <c r="AM55" s="15" t="str" cm="1">
        <f t="array" ref="AM55">IF(OR($B55="",AM$2=""),"",Projetos!$J54/_xlfn.XLOOKUP(AM$2,Técnicos!$A$2:$A$100,IF(Projetos!$I54=1,Técnicos!$F$2:$F$100,IF(Projetos!$I54=2,Técnicos!$H$2:$H$100,Técnicos!$J$2:$J$100)),,0,1))</f>
        <v/>
      </c>
      <c r="AN55" s="15" t="str" cm="1">
        <f t="array" ref="AN55">IF(OR($B55="",AN$2=""),"",Projetos!$J54/_xlfn.XLOOKUP(AN$2,Técnicos!$A$2:$A$100,IF(Projetos!$I54=1,Técnicos!$F$2:$F$100,IF(Projetos!$I54=2,Técnicos!$H$2:$H$100,Técnicos!$J$2:$J$100)),,0,1))</f>
        <v/>
      </c>
      <c r="AO55" s="15" t="str" cm="1">
        <f t="array" ref="AO55">IF(OR($B55="",AO$2=""),"",Projetos!$J54/_xlfn.XLOOKUP(AO$2,Técnicos!$A$2:$A$100,IF(Projetos!$I54=1,Técnicos!$F$2:$F$100,IF(Projetos!$I54=2,Técnicos!$H$2:$H$100,Técnicos!$J$2:$J$100)),,0,1))</f>
        <v/>
      </c>
      <c r="AP55" s="15" t="str" cm="1">
        <f t="array" ref="AP55">IF(OR($B55="",AP$2=""),"",Projetos!$J54/_xlfn.XLOOKUP(AP$2,Técnicos!$A$2:$A$100,IF(Projetos!$I54=1,Técnicos!$F$2:$F$100,IF(Projetos!$I54=2,Técnicos!$H$2:$H$100,Técnicos!$J$2:$J$100)),,0,1))</f>
        <v/>
      </c>
      <c r="AQ55" s="15" t="str" cm="1">
        <f t="array" ref="AQ55">IF(OR($B55="",AQ$2=""),"",Projetos!$J54/_xlfn.XLOOKUP(AQ$2,Técnicos!$A$2:$A$100,IF(Projetos!$I54=1,Técnicos!$F$2:$F$100,IF(Projetos!$I54=2,Técnicos!$H$2:$H$100,Técnicos!$J$2:$J$100)),,0,1))</f>
        <v/>
      </c>
      <c r="AR55" s="15" t="str" cm="1">
        <f t="array" ref="AR55">IF(OR($B55="",AR$2=""),"",Projetos!$J54/_xlfn.XLOOKUP(AR$2,Técnicos!$A$2:$A$100,IF(Projetos!$I54=1,Técnicos!$F$2:$F$100,IF(Projetos!$I54=2,Técnicos!$H$2:$H$100,Técnicos!$J$2:$J$100)),,0,1))</f>
        <v/>
      </c>
      <c r="AS55" s="15" t="str" cm="1">
        <f t="array" ref="AS55">IF(OR($B55="",AS$2=""),"",Projetos!$J54/_xlfn.XLOOKUP(AS$2,Técnicos!$A$2:$A$100,IF(Projetos!$I54=1,Técnicos!$F$2:$F$100,IF(Projetos!$I54=2,Técnicos!$H$2:$H$100,Técnicos!$J$2:$J$100)),,0,1))</f>
        <v/>
      </c>
      <c r="AT55" s="15" t="str" cm="1">
        <f t="array" ref="AT55">IF(OR($B55="",AT$2=""),"",Projetos!$J54/_xlfn.XLOOKUP(AT$2,Técnicos!$A$2:$A$100,IF(Projetos!$I54=1,Técnicos!$F$2:$F$100,IF(Projetos!$I54=2,Técnicos!$H$2:$H$100,Técnicos!$J$2:$J$100)),,0,1))</f>
        <v/>
      </c>
      <c r="AU55" s="15" t="str" cm="1">
        <f t="array" ref="AU55">IF(OR($B55="",AU$2=""),"",Projetos!$J54/_xlfn.XLOOKUP(AU$2,Técnicos!$A$2:$A$100,IF(Projetos!$I54=1,Técnicos!$F$2:$F$100,IF(Projetos!$I54=2,Técnicos!$H$2:$H$100,Técnicos!$J$2:$J$100)),,0,1))</f>
        <v/>
      </c>
      <c r="AV55" s="15" t="str" cm="1">
        <f t="array" ref="AV55">IF(OR($B55="",AV$2=""),"",Projetos!$J54/_xlfn.XLOOKUP(AV$2,Técnicos!$A$2:$A$100,IF(Projetos!$I54=1,Técnicos!$F$2:$F$100,IF(Projetos!$I54=2,Técnicos!$H$2:$H$100,Técnicos!$J$2:$J$100)),,0,1))</f>
        <v/>
      </c>
      <c r="AW55" s="15" t="str" cm="1">
        <f t="array" ref="AW55">IF(OR($B55="",AW$2=""),"",Projetos!$J54/_xlfn.XLOOKUP(AW$2,Técnicos!$A$2:$A$100,IF(Projetos!$I54=1,Técnicos!$F$2:$F$100,IF(Projetos!$I54=2,Técnicos!$H$2:$H$100,Técnicos!$J$2:$J$100)),,0,1))</f>
        <v/>
      </c>
      <c r="AX55" s="15" t="str" cm="1">
        <f t="array" ref="AX55">IF(OR($B55="",AX$2=""),"",Projetos!$J54/_xlfn.XLOOKUP(AX$2,Técnicos!$A$2:$A$100,IF(Projetos!$I54=1,Técnicos!$F$2:$F$100,IF(Projetos!$I54=2,Técnicos!$H$2:$H$100,Técnicos!$J$2:$J$100)),,0,1))</f>
        <v/>
      </c>
      <c r="AY55" s="15" t="str" cm="1">
        <f t="array" ref="AY55">IF(OR($B55="",AY$2=""),"",Projetos!$J54/_xlfn.XLOOKUP(AY$2,Técnicos!$A$2:$A$100,IF(Projetos!$I54=1,Técnicos!$F$2:$F$100,IF(Projetos!$I54=2,Técnicos!$H$2:$H$100,Técnicos!$J$2:$J$100)),,0,1))</f>
        <v/>
      </c>
      <c r="AZ55" s="15" t="str" cm="1">
        <f t="array" ref="AZ55">IF(OR($B55="",AZ$2=""),"",Projetos!$J54/_xlfn.XLOOKUP(AZ$2,Técnicos!$A$2:$A$100,IF(Projetos!$I54=1,Técnicos!$F$2:$F$100,IF(Projetos!$I54=2,Técnicos!$H$2:$H$100,Técnicos!$J$2:$J$100)),,0,1))</f>
        <v/>
      </c>
      <c r="BA55" s="15" t="str" cm="1">
        <f t="array" ref="BA55">IF(OR($B55="",BA$2=""),"",Projetos!$J54/_xlfn.XLOOKUP(BA$2,Técnicos!$A$2:$A$100,IF(Projetos!$I54=1,Técnicos!$F$2:$F$100,IF(Projetos!$I54=2,Técnicos!$H$2:$H$100,Técnicos!$J$2:$J$100)),,0,1))</f>
        <v/>
      </c>
      <c r="BB55" s="15" t="str" cm="1">
        <f t="array" ref="BB55">IF(OR($B55="",BB$2=""),"",Projetos!$J54/_xlfn.XLOOKUP(BB$2,Técnicos!$A$2:$A$100,IF(Projetos!$I54=1,Técnicos!$F$2:$F$100,IF(Projetos!$I54=2,Técnicos!$H$2:$H$100,Técnicos!$J$2:$J$100)),,0,1))</f>
        <v/>
      </c>
      <c r="BC55" s="15" t="str" cm="1">
        <f t="array" ref="BC55">IF(OR($B55="",BC$2=""),"",Projetos!$J54/_xlfn.XLOOKUP(BC$2,Técnicos!$A$2:$A$100,IF(Projetos!$I54=1,Técnicos!$F$2:$F$100,IF(Projetos!$I54=2,Técnicos!$H$2:$H$100,Técnicos!$J$2:$J$100)),,0,1))</f>
        <v/>
      </c>
      <c r="BD55" s="15" t="str" cm="1">
        <f t="array" ref="BD55">IF(OR($B55="",BD$2=""),"",Projetos!$J54/_xlfn.XLOOKUP(BD$2,Técnicos!$A$2:$A$100,IF(Projetos!$I54=1,Técnicos!$F$2:$F$100,IF(Projetos!$I54=2,Técnicos!$H$2:$H$100,Técnicos!$J$2:$J$100)),,0,1))</f>
        <v/>
      </c>
      <c r="BE55" s="15" t="str" cm="1">
        <f t="array" ref="BE55">IF(OR($B55="",BE$2=""),"",Projetos!$J54/_xlfn.XLOOKUP(BE$2,Técnicos!$A$2:$A$100,IF(Projetos!$I54=1,Técnicos!$F$2:$F$100,IF(Projetos!$I54=2,Técnicos!$H$2:$H$100,Técnicos!$J$2:$J$100)),,0,1))</f>
        <v/>
      </c>
      <c r="BF55" s="15" t="str" cm="1">
        <f t="array" ref="BF55">IF(OR($B55="",BF$2=""),"",Projetos!$J54/_xlfn.XLOOKUP(BF$2,Técnicos!$A$2:$A$100,IF(Projetos!$I54=1,Técnicos!$F$2:$F$100,IF(Projetos!$I54=2,Técnicos!$H$2:$H$100,Técnicos!$J$2:$J$100)),,0,1))</f>
        <v/>
      </c>
      <c r="BG55" s="15" t="str" cm="1">
        <f t="array" ref="BG55">IF(OR($B55="",BG$2=""),"",Projetos!$J54/_xlfn.XLOOKUP(BG$2,Técnicos!$A$2:$A$100,IF(Projetos!$I54=1,Técnicos!$F$2:$F$100,IF(Projetos!$I54=2,Técnicos!$H$2:$H$100,Técnicos!$J$2:$J$100)),,0,1))</f>
        <v/>
      </c>
      <c r="BH55" s="15" t="str" cm="1">
        <f t="array" ref="BH55">IF(OR($B55="",BH$2=""),"",Projetos!$J54/_xlfn.XLOOKUP(BH$2,Técnicos!$A$2:$A$100,IF(Projetos!$I54=1,Técnicos!$F$2:$F$100,IF(Projetos!$I54=2,Técnicos!$H$2:$H$100,Técnicos!$J$2:$J$100)),,0,1))</f>
        <v/>
      </c>
      <c r="BI55" s="15" t="str" cm="1">
        <f t="array" ref="BI55">IF(OR($B55="",BI$2=""),"",Projetos!$J54/_xlfn.XLOOKUP(BI$2,Técnicos!$A$2:$A$100,IF(Projetos!$I54=1,Técnicos!$F$2:$F$100,IF(Projetos!$I54=2,Técnicos!$H$2:$H$100,Técnicos!$J$2:$J$100)),,0,1))</f>
        <v/>
      </c>
      <c r="BJ55" s="15" t="str" cm="1">
        <f t="array" ref="BJ55">IF(OR($B55="",BJ$2=""),"",Projetos!$J54/_xlfn.XLOOKUP(BJ$2,Técnicos!$A$2:$A$100,IF(Projetos!$I54=1,Técnicos!$F$2:$F$100,IF(Projetos!$I54=2,Técnicos!$H$2:$H$100,Técnicos!$J$2:$J$100)),,0,1))</f>
        <v/>
      </c>
      <c r="BK55" s="15" t="str" cm="1">
        <f t="array" ref="BK55">IF(OR($B55="",BK$2=""),"",Projetos!$J54/_xlfn.XLOOKUP(BK$2,Técnicos!$A$2:$A$100,IF(Projetos!$I54=1,Técnicos!$F$2:$F$100,IF(Projetos!$I54=2,Técnicos!$H$2:$H$100,Técnicos!$J$2:$J$100)),,0,1))</f>
        <v/>
      </c>
      <c r="BL55" s="15" t="str" cm="1">
        <f t="array" ref="BL55">IF(OR($B55="",BL$2=""),"",Projetos!$J54/_xlfn.XLOOKUP(BL$2,Técnicos!$A$2:$A$100,IF(Projetos!$I54=1,Técnicos!$F$2:$F$100,IF(Projetos!$I54=2,Técnicos!$H$2:$H$100,Técnicos!$J$2:$J$100)),,0,1))</f>
        <v/>
      </c>
      <c r="BM55" s="15" t="str" cm="1">
        <f t="array" ref="BM55">IF(OR($B55="",BM$2=""),"",Projetos!$J54/_xlfn.XLOOKUP(BM$2,Técnicos!$A$2:$A$100,IF(Projetos!$I54=1,Técnicos!$F$2:$F$100,IF(Projetos!$I54=2,Técnicos!$H$2:$H$100,Técnicos!$J$2:$J$100)),,0,1))</f>
        <v/>
      </c>
      <c r="BN55" s="15" t="str" cm="1">
        <f t="array" ref="BN55">IF(OR($B55="",BN$2=""),"",Projetos!$J54/_xlfn.XLOOKUP(BN$2,Técnicos!$A$2:$A$100,IF(Projetos!$I54=1,Técnicos!$F$2:$F$100,IF(Projetos!$I54=2,Técnicos!$H$2:$H$100,Técnicos!$J$2:$J$100)),,0,1))</f>
        <v/>
      </c>
    </row>
    <row r="56" spans="3:66" x14ac:dyDescent="0.3">
      <c r="C56" s="15" t="str" cm="1">
        <f t="array" ref="C56">IF(OR($B56="",C$2=""),"",Projetos!$J55/_xlfn.XLOOKUP(C$2,Técnicos!$A$2:$A$100,IF(Projetos!$I55=1,Técnicos!$F$2:$F$100,IF(Projetos!$I55=2,Técnicos!$H$2:$H$100,Técnicos!$J$2:$J$100)),,0,1))</f>
        <v/>
      </c>
      <c r="D56" s="15" t="str" cm="1">
        <f t="array" ref="D56">IF(OR($B56="",D$2=""),"",Projetos!$J55/_xlfn.XLOOKUP(D$2,Técnicos!$A$2:$A$100,IF(Projetos!$I55=1,Técnicos!$F$2:$F$100,IF(Projetos!$I55=2,Técnicos!$H$2:$H$100,Técnicos!$J$2:$J$100)),,0,1))</f>
        <v/>
      </c>
      <c r="E56" s="15" t="str" cm="1">
        <f t="array" ref="E56">IF(OR($B56="",E$2=""),"",Projetos!$J55/_xlfn.XLOOKUP(E$2,Técnicos!$A$2:$A$100,IF(Projetos!$I55=1,Técnicos!$F$2:$F$100,IF(Projetos!$I55=2,Técnicos!$H$2:$H$100,Técnicos!$J$2:$J$100)),,0,1))</f>
        <v/>
      </c>
      <c r="F56" s="15" t="str" cm="1">
        <f t="array" ref="F56">IF(OR($B56="",F$2=""),"",Projetos!$J55/_xlfn.XLOOKUP(F$2,Técnicos!$A$2:$A$100,IF(Projetos!$I55=1,Técnicos!$F$2:$F$100,IF(Projetos!$I55=2,Técnicos!$H$2:$H$100,Técnicos!$J$2:$J$100)),,0,1))</f>
        <v/>
      </c>
      <c r="G56" s="15" t="str" cm="1">
        <f t="array" ref="G56">IF(OR($B56="",G$2=""),"",Projetos!$J55/_xlfn.XLOOKUP(G$2,Técnicos!$A$2:$A$100,IF(Projetos!$I55=1,Técnicos!$F$2:$F$100,IF(Projetos!$I55=2,Técnicos!$H$2:$H$100,Técnicos!$J$2:$J$100)),,0,1))</f>
        <v/>
      </c>
      <c r="H56" s="15" t="str" cm="1">
        <f t="array" ref="H56">IF(OR($B56="",H$2=""),"",Projetos!$J55/_xlfn.XLOOKUP(H$2,Técnicos!$A$2:$A$100,IF(Projetos!$I55=1,Técnicos!$F$2:$F$100,IF(Projetos!$I55=2,Técnicos!$H$2:$H$100,Técnicos!$J$2:$J$100)),,0,1))</f>
        <v/>
      </c>
      <c r="I56" s="15" t="str" cm="1">
        <f t="array" ref="I56">IF(OR($B56="",I$2=""),"",Projetos!$J55/_xlfn.XLOOKUP(I$2,Técnicos!$A$2:$A$100,IF(Projetos!$I55=1,Técnicos!$F$2:$F$100,IF(Projetos!$I55=2,Técnicos!$H$2:$H$100,Técnicos!$J$2:$J$100)),,0,1))</f>
        <v/>
      </c>
      <c r="J56" s="15" t="str" cm="1">
        <f t="array" ref="J56">IF(OR($B56="",J$2=""),"",Projetos!$J55/_xlfn.XLOOKUP(J$2,Técnicos!$A$2:$A$100,IF(Projetos!$I55=1,Técnicos!$F$2:$F$100,IF(Projetos!$I55=2,Técnicos!$H$2:$H$100,Técnicos!$J$2:$J$100)),,0,1))</f>
        <v/>
      </c>
      <c r="K56" s="15" t="str" cm="1">
        <f t="array" ref="K56">IF(OR($B56="",K$2=""),"",Projetos!$J55/_xlfn.XLOOKUP(K$2,Técnicos!$A$2:$A$100,IF(Projetos!$I55=1,Técnicos!$F$2:$F$100,IF(Projetos!$I55=2,Técnicos!$H$2:$H$100,Técnicos!$J$2:$J$100)),,0,1))</f>
        <v/>
      </c>
      <c r="L56" s="15" t="str" cm="1">
        <f t="array" ref="L56">IF(OR($B56="",L$2=""),"",Projetos!$J55/_xlfn.XLOOKUP(L$2,Técnicos!$A$2:$A$100,IF(Projetos!$I55=1,Técnicos!$F$2:$F$100,IF(Projetos!$I55=2,Técnicos!$H$2:$H$100,Técnicos!$J$2:$J$100)),,0,1))</f>
        <v/>
      </c>
      <c r="M56" s="15" t="str" cm="1">
        <f t="array" ref="M56">IF(OR($B56="",M$2=""),"",Projetos!$J55/_xlfn.XLOOKUP(M$2,Técnicos!$A$2:$A$100,IF(Projetos!$I55=1,Técnicos!$F$2:$F$100,IF(Projetos!$I55=2,Técnicos!$H$2:$H$100,Técnicos!$J$2:$J$100)),,0,1))</f>
        <v/>
      </c>
      <c r="N56" s="15" t="str" cm="1">
        <f t="array" ref="N56">IF(OR($B56="",N$2=""),"",Projetos!$J55/_xlfn.XLOOKUP(N$2,Técnicos!$A$2:$A$100,IF(Projetos!$I55=1,Técnicos!$F$2:$F$100,IF(Projetos!$I55=2,Técnicos!$H$2:$H$100,Técnicos!$J$2:$J$100)),,0,1))</f>
        <v/>
      </c>
      <c r="O56" s="15" t="str" cm="1">
        <f t="array" ref="O56">IF(OR($B56="",O$2=""),"",Projetos!$J55/_xlfn.XLOOKUP(O$2,Técnicos!$A$2:$A$100,IF(Projetos!$I55=1,Técnicos!$F$2:$F$100,IF(Projetos!$I55=2,Técnicos!$H$2:$H$100,Técnicos!$J$2:$J$100)),,0,1))</f>
        <v/>
      </c>
      <c r="P56" s="15" t="str" cm="1">
        <f t="array" ref="P56">IF(OR($B56="",P$2=""),"",Projetos!$J55/_xlfn.XLOOKUP(P$2,Técnicos!$A$2:$A$100,IF(Projetos!$I55=1,Técnicos!$F$2:$F$100,IF(Projetos!$I55=2,Técnicos!$H$2:$H$100,Técnicos!$J$2:$J$100)),,0,1))</f>
        <v/>
      </c>
      <c r="Q56" s="15" t="str" cm="1">
        <f t="array" ref="Q56">IF(OR($B56="",Q$2=""),"",Projetos!$J55/_xlfn.XLOOKUP(Q$2,Técnicos!$A$2:$A$100,IF(Projetos!$I55=1,Técnicos!$F$2:$F$100,IF(Projetos!$I55=2,Técnicos!$H$2:$H$100,Técnicos!$J$2:$J$100)),,0,1))</f>
        <v/>
      </c>
      <c r="R56" s="15" t="str" cm="1">
        <f t="array" ref="R56">IF(OR($B56="",R$2=""),"",Projetos!$J55/_xlfn.XLOOKUP(R$2,Técnicos!$A$2:$A$100,IF(Projetos!$I55=1,Técnicos!$F$2:$F$100,IF(Projetos!$I55=2,Técnicos!$H$2:$H$100,Técnicos!$J$2:$J$100)),,0,1))</f>
        <v/>
      </c>
      <c r="S56" s="15" t="str" cm="1">
        <f t="array" ref="S56">IF(OR($B56="",S$2=""),"",Projetos!$J55/_xlfn.XLOOKUP(S$2,Técnicos!$A$2:$A$100,IF(Projetos!$I55=1,Técnicos!$F$2:$F$100,IF(Projetos!$I55=2,Técnicos!$H$2:$H$100,Técnicos!$J$2:$J$100)),,0,1))</f>
        <v/>
      </c>
      <c r="T56" s="15" t="str" cm="1">
        <f t="array" ref="T56">IF(OR($B56="",T$2=""),"",Projetos!$J55/_xlfn.XLOOKUP(T$2,Técnicos!$A$2:$A$100,IF(Projetos!$I55=1,Técnicos!$F$2:$F$100,IF(Projetos!$I55=2,Técnicos!$H$2:$H$100,Técnicos!$J$2:$J$100)),,0,1))</f>
        <v/>
      </c>
      <c r="U56" s="15" t="str" cm="1">
        <f t="array" ref="U56">IF(OR($B56="",U$2=""),"",Projetos!$J55/_xlfn.XLOOKUP(U$2,Técnicos!$A$2:$A$100,IF(Projetos!$I55=1,Técnicos!$F$2:$F$100,IF(Projetos!$I55=2,Técnicos!$H$2:$H$100,Técnicos!$J$2:$J$100)),,0,1))</f>
        <v/>
      </c>
      <c r="V56" s="15" t="str" cm="1">
        <f t="array" ref="V56">IF(OR($B56="",V$2=""),"",Projetos!$J55/_xlfn.XLOOKUP(V$2,Técnicos!$A$2:$A$100,IF(Projetos!$I55=1,Técnicos!$F$2:$F$100,IF(Projetos!$I55=2,Técnicos!$H$2:$H$100,Técnicos!$J$2:$J$100)),,0,1))</f>
        <v/>
      </c>
      <c r="W56" s="15" t="str" cm="1">
        <f t="array" ref="W56">IF(OR($B56="",W$2=""),"",Projetos!$J55/_xlfn.XLOOKUP(W$2,Técnicos!$A$2:$A$100,IF(Projetos!$I55=1,Técnicos!$F$2:$F$100,IF(Projetos!$I55=2,Técnicos!$H$2:$H$100,Técnicos!$J$2:$J$100)),,0,1))</f>
        <v/>
      </c>
      <c r="X56" s="15" t="str" cm="1">
        <f t="array" ref="X56">IF(OR($B56="",X$2=""),"",Projetos!$J55/_xlfn.XLOOKUP(X$2,Técnicos!$A$2:$A$100,IF(Projetos!$I55=1,Técnicos!$F$2:$F$100,IF(Projetos!$I55=2,Técnicos!$H$2:$H$100,Técnicos!$J$2:$J$100)),,0,1))</f>
        <v/>
      </c>
      <c r="Y56" s="15" t="str" cm="1">
        <f t="array" ref="Y56">IF(OR($B56="",Y$2=""),"",Projetos!$J55/_xlfn.XLOOKUP(Y$2,Técnicos!$A$2:$A$100,IF(Projetos!$I55=1,Técnicos!$F$2:$F$100,IF(Projetos!$I55=2,Técnicos!$H$2:$H$100,Técnicos!$J$2:$J$100)),,0,1))</f>
        <v/>
      </c>
      <c r="Z56" s="15" t="str" cm="1">
        <f t="array" ref="Z56">IF(OR($B56="",Z$2=""),"",Projetos!$J55/_xlfn.XLOOKUP(Z$2,Técnicos!$A$2:$A$100,IF(Projetos!$I55=1,Técnicos!$F$2:$F$100,IF(Projetos!$I55=2,Técnicos!$H$2:$H$100,Técnicos!$J$2:$J$100)),,0,1))</f>
        <v/>
      </c>
      <c r="AA56" s="15" t="str" cm="1">
        <f t="array" ref="AA56">IF(OR($B56="",AA$2=""),"",Projetos!$J55/_xlfn.XLOOKUP(AA$2,Técnicos!$A$2:$A$100,IF(Projetos!$I55=1,Técnicos!$F$2:$F$100,IF(Projetos!$I55=2,Técnicos!$H$2:$H$100,Técnicos!$J$2:$J$100)),,0,1))</f>
        <v/>
      </c>
      <c r="AB56" s="15" t="str" cm="1">
        <f t="array" ref="AB56">IF(OR($B56="",AB$2=""),"",Projetos!$J55/_xlfn.XLOOKUP(AB$2,Técnicos!$A$2:$A$100,IF(Projetos!$I55=1,Técnicos!$F$2:$F$100,IF(Projetos!$I55=2,Técnicos!$H$2:$H$100,Técnicos!$J$2:$J$100)),,0,1))</f>
        <v/>
      </c>
      <c r="AC56" s="15" t="str" cm="1">
        <f t="array" ref="AC56">IF(OR($B56="",AC$2=""),"",Projetos!$J55/_xlfn.XLOOKUP(AC$2,Técnicos!$A$2:$A$100,IF(Projetos!$I55=1,Técnicos!$F$2:$F$100,IF(Projetos!$I55=2,Técnicos!$H$2:$H$100,Técnicos!$J$2:$J$100)),,0,1))</f>
        <v/>
      </c>
      <c r="AD56" s="15" t="str" cm="1">
        <f t="array" ref="AD56">IF(OR($B56="",AD$2=""),"",Projetos!$J55/_xlfn.XLOOKUP(AD$2,Técnicos!$A$2:$A$100,IF(Projetos!$I55=1,Técnicos!$F$2:$F$100,IF(Projetos!$I55=2,Técnicos!$H$2:$H$100,Técnicos!$J$2:$J$100)),,0,1))</f>
        <v/>
      </c>
      <c r="AE56" s="15" t="str" cm="1">
        <f t="array" ref="AE56">IF(OR($B56="",AE$2=""),"",Projetos!$J55/_xlfn.XLOOKUP(AE$2,Técnicos!$A$2:$A$100,IF(Projetos!$I55=1,Técnicos!$F$2:$F$100,IF(Projetos!$I55=2,Técnicos!$H$2:$H$100,Técnicos!$J$2:$J$100)),,0,1))</f>
        <v/>
      </c>
      <c r="AF56" s="15" t="str" cm="1">
        <f t="array" ref="AF56">IF(OR($B56="",AF$2=""),"",Projetos!$J55/_xlfn.XLOOKUP(AF$2,Técnicos!$A$2:$A$100,IF(Projetos!$I55=1,Técnicos!$F$2:$F$100,IF(Projetos!$I55=2,Técnicos!$H$2:$H$100,Técnicos!$J$2:$J$100)),,0,1))</f>
        <v/>
      </c>
      <c r="AG56" s="15" t="str" cm="1">
        <f t="array" ref="AG56">IF(OR($B56="",AG$2=""),"",Projetos!$J55/_xlfn.XLOOKUP(AG$2,Técnicos!$A$2:$A$100,IF(Projetos!$I55=1,Técnicos!$F$2:$F$100,IF(Projetos!$I55=2,Técnicos!$H$2:$H$100,Técnicos!$J$2:$J$100)),,0,1))</f>
        <v/>
      </c>
      <c r="AH56" s="15" t="str" cm="1">
        <f t="array" ref="AH56">IF(OR($B56="",AH$2=""),"",Projetos!$J55/_xlfn.XLOOKUP(AH$2,Técnicos!$A$2:$A$100,IF(Projetos!$I55=1,Técnicos!$F$2:$F$100,IF(Projetos!$I55=2,Técnicos!$H$2:$H$100,Técnicos!$J$2:$J$100)),,0,1))</f>
        <v/>
      </c>
      <c r="AI56" s="15" t="str" cm="1">
        <f t="array" ref="AI56">IF(OR($B56="",AI$2=""),"",Projetos!$J55/_xlfn.XLOOKUP(AI$2,Técnicos!$A$2:$A$100,IF(Projetos!$I55=1,Técnicos!$F$2:$F$100,IF(Projetos!$I55=2,Técnicos!$H$2:$H$100,Técnicos!$J$2:$J$100)),,0,1))</f>
        <v/>
      </c>
      <c r="AJ56" s="15" t="str" cm="1">
        <f t="array" ref="AJ56">IF(OR($B56="",AJ$2=""),"",Projetos!$J55/_xlfn.XLOOKUP(AJ$2,Técnicos!$A$2:$A$100,IF(Projetos!$I55=1,Técnicos!$F$2:$F$100,IF(Projetos!$I55=2,Técnicos!$H$2:$H$100,Técnicos!$J$2:$J$100)),,0,1))</f>
        <v/>
      </c>
      <c r="AK56" s="15" t="str" cm="1">
        <f t="array" ref="AK56">IF(OR($B56="",AK$2=""),"",Projetos!$J55/_xlfn.XLOOKUP(AK$2,Técnicos!$A$2:$A$100,IF(Projetos!$I55=1,Técnicos!$F$2:$F$100,IF(Projetos!$I55=2,Técnicos!$H$2:$H$100,Técnicos!$J$2:$J$100)),,0,1))</f>
        <v/>
      </c>
      <c r="AL56" s="15" t="str" cm="1">
        <f t="array" ref="AL56">IF(OR($B56="",AL$2=""),"",Projetos!$J55/_xlfn.XLOOKUP(AL$2,Técnicos!$A$2:$A$100,IF(Projetos!$I55=1,Técnicos!$F$2:$F$100,IF(Projetos!$I55=2,Técnicos!$H$2:$H$100,Técnicos!$J$2:$J$100)),,0,1))</f>
        <v/>
      </c>
      <c r="AM56" s="15" t="str" cm="1">
        <f t="array" ref="AM56">IF(OR($B56="",AM$2=""),"",Projetos!$J55/_xlfn.XLOOKUP(AM$2,Técnicos!$A$2:$A$100,IF(Projetos!$I55=1,Técnicos!$F$2:$F$100,IF(Projetos!$I55=2,Técnicos!$H$2:$H$100,Técnicos!$J$2:$J$100)),,0,1))</f>
        <v/>
      </c>
      <c r="AN56" s="15" t="str" cm="1">
        <f t="array" ref="AN56">IF(OR($B56="",AN$2=""),"",Projetos!$J55/_xlfn.XLOOKUP(AN$2,Técnicos!$A$2:$A$100,IF(Projetos!$I55=1,Técnicos!$F$2:$F$100,IF(Projetos!$I55=2,Técnicos!$H$2:$H$100,Técnicos!$J$2:$J$100)),,0,1))</f>
        <v/>
      </c>
      <c r="AO56" s="15" t="str" cm="1">
        <f t="array" ref="AO56">IF(OR($B56="",AO$2=""),"",Projetos!$J55/_xlfn.XLOOKUP(AO$2,Técnicos!$A$2:$A$100,IF(Projetos!$I55=1,Técnicos!$F$2:$F$100,IF(Projetos!$I55=2,Técnicos!$H$2:$H$100,Técnicos!$J$2:$J$100)),,0,1))</f>
        <v/>
      </c>
      <c r="AP56" s="15" t="str" cm="1">
        <f t="array" ref="AP56">IF(OR($B56="",AP$2=""),"",Projetos!$J55/_xlfn.XLOOKUP(AP$2,Técnicos!$A$2:$A$100,IF(Projetos!$I55=1,Técnicos!$F$2:$F$100,IF(Projetos!$I55=2,Técnicos!$H$2:$H$100,Técnicos!$J$2:$J$100)),,0,1))</f>
        <v/>
      </c>
      <c r="AQ56" s="15" t="str" cm="1">
        <f t="array" ref="AQ56">IF(OR($B56="",AQ$2=""),"",Projetos!$J55/_xlfn.XLOOKUP(AQ$2,Técnicos!$A$2:$A$100,IF(Projetos!$I55=1,Técnicos!$F$2:$F$100,IF(Projetos!$I55=2,Técnicos!$H$2:$H$100,Técnicos!$J$2:$J$100)),,0,1))</f>
        <v/>
      </c>
      <c r="AR56" s="15" t="str" cm="1">
        <f t="array" ref="AR56">IF(OR($B56="",AR$2=""),"",Projetos!$J55/_xlfn.XLOOKUP(AR$2,Técnicos!$A$2:$A$100,IF(Projetos!$I55=1,Técnicos!$F$2:$F$100,IF(Projetos!$I55=2,Técnicos!$H$2:$H$100,Técnicos!$J$2:$J$100)),,0,1))</f>
        <v/>
      </c>
      <c r="AS56" s="15" t="str" cm="1">
        <f t="array" ref="AS56">IF(OR($B56="",AS$2=""),"",Projetos!$J55/_xlfn.XLOOKUP(AS$2,Técnicos!$A$2:$A$100,IF(Projetos!$I55=1,Técnicos!$F$2:$F$100,IF(Projetos!$I55=2,Técnicos!$H$2:$H$100,Técnicos!$J$2:$J$100)),,0,1))</f>
        <v/>
      </c>
      <c r="AT56" s="15" t="str" cm="1">
        <f t="array" ref="AT56">IF(OR($B56="",AT$2=""),"",Projetos!$J55/_xlfn.XLOOKUP(AT$2,Técnicos!$A$2:$A$100,IF(Projetos!$I55=1,Técnicos!$F$2:$F$100,IF(Projetos!$I55=2,Técnicos!$H$2:$H$100,Técnicos!$J$2:$J$100)),,0,1))</f>
        <v/>
      </c>
      <c r="AU56" s="15" t="str" cm="1">
        <f t="array" ref="AU56">IF(OR($B56="",AU$2=""),"",Projetos!$J55/_xlfn.XLOOKUP(AU$2,Técnicos!$A$2:$A$100,IF(Projetos!$I55=1,Técnicos!$F$2:$F$100,IF(Projetos!$I55=2,Técnicos!$H$2:$H$100,Técnicos!$J$2:$J$100)),,0,1))</f>
        <v/>
      </c>
      <c r="AV56" s="15" t="str" cm="1">
        <f t="array" ref="AV56">IF(OR($B56="",AV$2=""),"",Projetos!$J55/_xlfn.XLOOKUP(AV$2,Técnicos!$A$2:$A$100,IF(Projetos!$I55=1,Técnicos!$F$2:$F$100,IF(Projetos!$I55=2,Técnicos!$H$2:$H$100,Técnicos!$J$2:$J$100)),,0,1))</f>
        <v/>
      </c>
      <c r="AW56" s="15" t="str" cm="1">
        <f t="array" ref="AW56">IF(OR($B56="",AW$2=""),"",Projetos!$J55/_xlfn.XLOOKUP(AW$2,Técnicos!$A$2:$A$100,IF(Projetos!$I55=1,Técnicos!$F$2:$F$100,IF(Projetos!$I55=2,Técnicos!$H$2:$H$100,Técnicos!$J$2:$J$100)),,0,1))</f>
        <v/>
      </c>
      <c r="AX56" s="15" t="str" cm="1">
        <f t="array" ref="AX56">IF(OR($B56="",AX$2=""),"",Projetos!$J55/_xlfn.XLOOKUP(AX$2,Técnicos!$A$2:$A$100,IF(Projetos!$I55=1,Técnicos!$F$2:$F$100,IF(Projetos!$I55=2,Técnicos!$H$2:$H$100,Técnicos!$J$2:$J$100)),,0,1))</f>
        <v/>
      </c>
      <c r="AY56" s="15" t="str" cm="1">
        <f t="array" ref="AY56">IF(OR($B56="",AY$2=""),"",Projetos!$J55/_xlfn.XLOOKUP(AY$2,Técnicos!$A$2:$A$100,IF(Projetos!$I55=1,Técnicos!$F$2:$F$100,IF(Projetos!$I55=2,Técnicos!$H$2:$H$100,Técnicos!$J$2:$J$100)),,0,1))</f>
        <v/>
      </c>
      <c r="AZ56" s="15" t="str" cm="1">
        <f t="array" ref="AZ56">IF(OR($B56="",AZ$2=""),"",Projetos!$J55/_xlfn.XLOOKUP(AZ$2,Técnicos!$A$2:$A$100,IF(Projetos!$I55=1,Técnicos!$F$2:$F$100,IF(Projetos!$I55=2,Técnicos!$H$2:$H$100,Técnicos!$J$2:$J$100)),,0,1))</f>
        <v/>
      </c>
      <c r="BA56" s="15" t="str" cm="1">
        <f t="array" ref="BA56">IF(OR($B56="",BA$2=""),"",Projetos!$J55/_xlfn.XLOOKUP(BA$2,Técnicos!$A$2:$A$100,IF(Projetos!$I55=1,Técnicos!$F$2:$F$100,IF(Projetos!$I55=2,Técnicos!$H$2:$H$100,Técnicos!$J$2:$J$100)),,0,1))</f>
        <v/>
      </c>
      <c r="BB56" s="15" t="str" cm="1">
        <f t="array" ref="BB56">IF(OR($B56="",BB$2=""),"",Projetos!$J55/_xlfn.XLOOKUP(BB$2,Técnicos!$A$2:$A$100,IF(Projetos!$I55=1,Técnicos!$F$2:$F$100,IF(Projetos!$I55=2,Técnicos!$H$2:$H$100,Técnicos!$J$2:$J$100)),,0,1))</f>
        <v/>
      </c>
      <c r="BC56" s="15" t="str" cm="1">
        <f t="array" ref="BC56">IF(OR($B56="",BC$2=""),"",Projetos!$J55/_xlfn.XLOOKUP(BC$2,Técnicos!$A$2:$A$100,IF(Projetos!$I55=1,Técnicos!$F$2:$F$100,IF(Projetos!$I55=2,Técnicos!$H$2:$H$100,Técnicos!$J$2:$J$100)),,0,1))</f>
        <v/>
      </c>
      <c r="BD56" s="15" t="str" cm="1">
        <f t="array" ref="BD56">IF(OR($B56="",BD$2=""),"",Projetos!$J55/_xlfn.XLOOKUP(BD$2,Técnicos!$A$2:$A$100,IF(Projetos!$I55=1,Técnicos!$F$2:$F$100,IF(Projetos!$I55=2,Técnicos!$H$2:$H$100,Técnicos!$J$2:$J$100)),,0,1))</f>
        <v/>
      </c>
      <c r="BE56" s="15" t="str" cm="1">
        <f t="array" ref="BE56">IF(OR($B56="",BE$2=""),"",Projetos!$J55/_xlfn.XLOOKUP(BE$2,Técnicos!$A$2:$A$100,IF(Projetos!$I55=1,Técnicos!$F$2:$F$100,IF(Projetos!$I55=2,Técnicos!$H$2:$H$100,Técnicos!$J$2:$J$100)),,0,1))</f>
        <v/>
      </c>
      <c r="BF56" s="15" t="str" cm="1">
        <f t="array" ref="BF56">IF(OR($B56="",BF$2=""),"",Projetos!$J55/_xlfn.XLOOKUP(BF$2,Técnicos!$A$2:$A$100,IF(Projetos!$I55=1,Técnicos!$F$2:$F$100,IF(Projetos!$I55=2,Técnicos!$H$2:$H$100,Técnicos!$J$2:$J$100)),,0,1))</f>
        <v/>
      </c>
      <c r="BG56" s="15" t="str" cm="1">
        <f t="array" ref="BG56">IF(OR($B56="",BG$2=""),"",Projetos!$J55/_xlfn.XLOOKUP(BG$2,Técnicos!$A$2:$A$100,IF(Projetos!$I55=1,Técnicos!$F$2:$F$100,IF(Projetos!$I55=2,Técnicos!$H$2:$H$100,Técnicos!$J$2:$J$100)),,0,1))</f>
        <v/>
      </c>
      <c r="BH56" s="15" t="str" cm="1">
        <f t="array" ref="BH56">IF(OR($B56="",BH$2=""),"",Projetos!$J55/_xlfn.XLOOKUP(BH$2,Técnicos!$A$2:$A$100,IF(Projetos!$I55=1,Técnicos!$F$2:$F$100,IF(Projetos!$I55=2,Técnicos!$H$2:$H$100,Técnicos!$J$2:$J$100)),,0,1))</f>
        <v/>
      </c>
      <c r="BI56" s="15" t="str" cm="1">
        <f t="array" ref="BI56">IF(OR($B56="",BI$2=""),"",Projetos!$J55/_xlfn.XLOOKUP(BI$2,Técnicos!$A$2:$A$100,IF(Projetos!$I55=1,Técnicos!$F$2:$F$100,IF(Projetos!$I55=2,Técnicos!$H$2:$H$100,Técnicos!$J$2:$J$100)),,0,1))</f>
        <v/>
      </c>
      <c r="BJ56" s="15" t="str" cm="1">
        <f t="array" ref="BJ56">IF(OR($B56="",BJ$2=""),"",Projetos!$J55/_xlfn.XLOOKUP(BJ$2,Técnicos!$A$2:$A$100,IF(Projetos!$I55=1,Técnicos!$F$2:$F$100,IF(Projetos!$I55=2,Técnicos!$H$2:$H$100,Técnicos!$J$2:$J$100)),,0,1))</f>
        <v/>
      </c>
      <c r="BK56" s="15" t="str" cm="1">
        <f t="array" ref="BK56">IF(OR($B56="",BK$2=""),"",Projetos!$J55/_xlfn.XLOOKUP(BK$2,Técnicos!$A$2:$A$100,IF(Projetos!$I55=1,Técnicos!$F$2:$F$100,IF(Projetos!$I55=2,Técnicos!$H$2:$H$100,Técnicos!$J$2:$J$100)),,0,1))</f>
        <v/>
      </c>
      <c r="BL56" s="15" t="str" cm="1">
        <f t="array" ref="BL56">IF(OR($B56="",BL$2=""),"",Projetos!$J55/_xlfn.XLOOKUP(BL$2,Técnicos!$A$2:$A$100,IF(Projetos!$I55=1,Técnicos!$F$2:$F$100,IF(Projetos!$I55=2,Técnicos!$H$2:$H$100,Técnicos!$J$2:$J$100)),,0,1))</f>
        <v/>
      </c>
      <c r="BM56" s="15" t="str" cm="1">
        <f t="array" ref="BM56">IF(OR($B56="",BM$2=""),"",Projetos!$J55/_xlfn.XLOOKUP(BM$2,Técnicos!$A$2:$A$100,IF(Projetos!$I55=1,Técnicos!$F$2:$F$100,IF(Projetos!$I55=2,Técnicos!$H$2:$H$100,Técnicos!$J$2:$J$100)),,0,1))</f>
        <v/>
      </c>
      <c r="BN56" s="15" t="str" cm="1">
        <f t="array" ref="BN56">IF(OR($B56="",BN$2=""),"",Projetos!$J55/_xlfn.XLOOKUP(BN$2,Técnicos!$A$2:$A$100,IF(Projetos!$I55=1,Técnicos!$F$2:$F$100,IF(Projetos!$I55=2,Técnicos!$H$2:$H$100,Técnicos!$J$2:$J$100)),,0,1))</f>
        <v/>
      </c>
    </row>
    <row r="57" spans="3:66" x14ac:dyDescent="0.3">
      <c r="C57" s="15" t="str" cm="1">
        <f t="array" ref="C57">IF(OR($B57="",C$2=""),"",Projetos!$J56/_xlfn.XLOOKUP(C$2,Técnicos!$A$2:$A$100,IF(Projetos!$I56=1,Técnicos!$F$2:$F$100,IF(Projetos!$I56=2,Técnicos!$H$2:$H$100,Técnicos!$J$2:$J$100)),,0,1))</f>
        <v/>
      </c>
      <c r="D57" s="15" t="str" cm="1">
        <f t="array" ref="D57">IF(OR($B57="",D$2=""),"",Projetos!$J56/_xlfn.XLOOKUP(D$2,Técnicos!$A$2:$A$100,IF(Projetos!$I56=1,Técnicos!$F$2:$F$100,IF(Projetos!$I56=2,Técnicos!$H$2:$H$100,Técnicos!$J$2:$J$100)),,0,1))</f>
        <v/>
      </c>
      <c r="E57" s="15" t="str" cm="1">
        <f t="array" ref="E57">IF(OR($B57="",E$2=""),"",Projetos!$J56/_xlfn.XLOOKUP(E$2,Técnicos!$A$2:$A$100,IF(Projetos!$I56=1,Técnicos!$F$2:$F$100,IF(Projetos!$I56=2,Técnicos!$H$2:$H$100,Técnicos!$J$2:$J$100)),,0,1))</f>
        <v/>
      </c>
      <c r="F57" s="15" t="str" cm="1">
        <f t="array" ref="F57">IF(OR($B57="",F$2=""),"",Projetos!$J56/_xlfn.XLOOKUP(F$2,Técnicos!$A$2:$A$100,IF(Projetos!$I56=1,Técnicos!$F$2:$F$100,IF(Projetos!$I56=2,Técnicos!$H$2:$H$100,Técnicos!$J$2:$J$100)),,0,1))</f>
        <v/>
      </c>
      <c r="G57" s="15" t="str" cm="1">
        <f t="array" ref="G57">IF(OR($B57="",G$2=""),"",Projetos!$J56/_xlfn.XLOOKUP(G$2,Técnicos!$A$2:$A$100,IF(Projetos!$I56=1,Técnicos!$F$2:$F$100,IF(Projetos!$I56=2,Técnicos!$H$2:$H$100,Técnicos!$J$2:$J$100)),,0,1))</f>
        <v/>
      </c>
      <c r="H57" s="15" t="str" cm="1">
        <f t="array" ref="H57">IF(OR($B57="",H$2=""),"",Projetos!$J56/_xlfn.XLOOKUP(H$2,Técnicos!$A$2:$A$100,IF(Projetos!$I56=1,Técnicos!$F$2:$F$100,IF(Projetos!$I56=2,Técnicos!$H$2:$H$100,Técnicos!$J$2:$J$100)),,0,1))</f>
        <v/>
      </c>
      <c r="I57" s="15" t="str" cm="1">
        <f t="array" ref="I57">IF(OR($B57="",I$2=""),"",Projetos!$J56/_xlfn.XLOOKUP(I$2,Técnicos!$A$2:$A$100,IF(Projetos!$I56=1,Técnicos!$F$2:$F$100,IF(Projetos!$I56=2,Técnicos!$H$2:$H$100,Técnicos!$J$2:$J$100)),,0,1))</f>
        <v/>
      </c>
      <c r="J57" s="15" t="str" cm="1">
        <f t="array" ref="J57">IF(OR($B57="",J$2=""),"",Projetos!$J56/_xlfn.XLOOKUP(J$2,Técnicos!$A$2:$A$100,IF(Projetos!$I56=1,Técnicos!$F$2:$F$100,IF(Projetos!$I56=2,Técnicos!$H$2:$H$100,Técnicos!$J$2:$J$100)),,0,1))</f>
        <v/>
      </c>
      <c r="K57" s="15" t="str" cm="1">
        <f t="array" ref="K57">IF(OR($B57="",K$2=""),"",Projetos!$J56/_xlfn.XLOOKUP(K$2,Técnicos!$A$2:$A$100,IF(Projetos!$I56=1,Técnicos!$F$2:$F$100,IF(Projetos!$I56=2,Técnicos!$H$2:$H$100,Técnicos!$J$2:$J$100)),,0,1))</f>
        <v/>
      </c>
      <c r="L57" s="15" t="str" cm="1">
        <f t="array" ref="L57">IF(OR($B57="",L$2=""),"",Projetos!$J56/_xlfn.XLOOKUP(L$2,Técnicos!$A$2:$A$100,IF(Projetos!$I56=1,Técnicos!$F$2:$F$100,IF(Projetos!$I56=2,Técnicos!$H$2:$H$100,Técnicos!$J$2:$J$100)),,0,1))</f>
        <v/>
      </c>
      <c r="M57" s="15" t="str" cm="1">
        <f t="array" ref="M57">IF(OR($B57="",M$2=""),"",Projetos!$J56/_xlfn.XLOOKUP(M$2,Técnicos!$A$2:$A$100,IF(Projetos!$I56=1,Técnicos!$F$2:$F$100,IF(Projetos!$I56=2,Técnicos!$H$2:$H$100,Técnicos!$J$2:$J$100)),,0,1))</f>
        <v/>
      </c>
      <c r="N57" s="15" t="str" cm="1">
        <f t="array" ref="N57">IF(OR($B57="",N$2=""),"",Projetos!$J56/_xlfn.XLOOKUP(N$2,Técnicos!$A$2:$A$100,IF(Projetos!$I56=1,Técnicos!$F$2:$F$100,IF(Projetos!$I56=2,Técnicos!$H$2:$H$100,Técnicos!$J$2:$J$100)),,0,1))</f>
        <v/>
      </c>
      <c r="O57" s="15" t="str" cm="1">
        <f t="array" ref="O57">IF(OR($B57="",O$2=""),"",Projetos!$J56/_xlfn.XLOOKUP(O$2,Técnicos!$A$2:$A$100,IF(Projetos!$I56=1,Técnicos!$F$2:$F$100,IF(Projetos!$I56=2,Técnicos!$H$2:$H$100,Técnicos!$J$2:$J$100)),,0,1))</f>
        <v/>
      </c>
      <c r="P57" s="15" t="str" cm="1">
        <f t="array" ref="P57">IF(OR($B57="",P$2=""),"",Projetos!$J56/_xlfn.XLOOKUP(P$2,Técnicos!$A$2:$A$100,IF(Projetos!$I56=1,Técnicos!$F$2:$F$100,IF(Projetos!$I56=2,Técnicos!$H$2:$H$100,Técnicos!$J$2:$J$100)),,0,1))</f>
        <v/>
      </c>
      <c r="Q57" s="15" t="str" cm="1">
        <f t="array" ref="Q57">IF(OR($B57="",Q$2=""),"",Projetos!$J56/_xlfn.XLOOKUP(Q$2,Técnicos!$A$2:$A$100,IF(Projetos!$I56=1,Técnicos!$F$2:$F$100,IF(Projetos!$I56=2,Técnicos!$H$2:$H$100,Técnicos!$J$2:$J$100)),,0,1))</f>
        <v/>
      </c>
      <c r="R57" s="15" t="str" cm="1">
        <f t="array" ref="R57">IF(OR($B57="",R$2=""),"",Projetos!$J56/_xlfn.XLOOKUP(R$2,Técnicos!$A$2:$A$100,IF(Projetos!$I56=1,Técnicos!$F$2:$F$100,IF(Projetos!$I56=2,Técnicos!$H$2:$H$100,Técnicos!$J$2:$J$100)),,0,1))</f>
        <v/>
      </c>
      <c r="S57" s="15" t="str" cm="1">
        <f t="array" ref="S57">IF(OR($B57="",S$2=""),"",Projetos!$J56/_xlfn.XLOOKUP(S$2,Técnicos!$A$2:$A$100,IF(Projetos!$I56=1,Técnicos!$F$2:$F$100,IF(Projetos!$I56=2,Técnicos!$H$2:$H$100,Técnicos!$J$2:$J$100)),,0,1))</f>
        <v/>
      </c>
      <c r="T57" s="15" t="str" cm="1">
        <f t="array" ref="T57">IF(OR($B57="",T$2=""),"",Projetos!$J56/_xlfn.XLOOKUP(T$2,Técnicos!$A$2:$A$100,IF(Projetos!$I56=1,Técnicos!$F$2:$F$100,IF(Projetos!$I56=2,Técnicos!$H$2:$H$100,Técnicos!$J$2:$J$100)),,0,1))</f>
        <v/>
      </c>
      <c r="U57" s="15" t="str" cm="1">
        <f t="array" ref="U57">IF(OR($B57="",U$2=""),"",Projetos!$J56/_xlfn.XLOOKUP(U$2,Técnicos!$A$2:$A$100,IF(Projetos!$I56=1,Técnicos!$F$2:$F$100,IF(Projetos!$I56=2,Técnicos!$H$2:$H$100,Técnicos!$J$2:$J$100)),,0,1))</f>
        <v/>
      </c>
      <c r="V57" s="15" t="str" cm="1">
        <f t="array" ref="V57">IF(OR($B57="",V$2=""),"",Projetos!$J56/_xlfn.XLOOKUP(V$2,Técnicos!$A$2:$A$100,IF(Projetos!$I56=1,Técnicos!$F$2:$F$100,IF(Projetos!$I56=2,Técnicos!$H$2:$H$100,Técnicos!$J$2:$J$100)),,0,1))</f>
        <v/>
      </c>
      <c r="W57" s="15" t="str" cm="1">
        <f t="array" ref="W57">IF(OR($B57="",W$2=""),"",Projetos!$J56/_xlfn.XLOOKUP(W$2,Técnicos!$A$2:$A$100,IF(Projetos!$I56=1,Técnicos!$F$2:$F$100,IF(Projetos!$I56=2,Técnicos!$H$2:$H$100,Técnicos!$J$2:$J$100)),,0,1))</f>
        <v/>
      </c>
      <c r="X57" s="15" t="str" cm="1">
        <f t="array" ref="X57">IF(OR($B57="",X$2=""),"",Projetos!$J56/_xlfn.XLOOKUP(X$2,Técnicos!$A$2:$A$100,IF(Projetos!$I56=1,Técnicos!$F$2:$F$100,IF(Projetos!$I56=2,Técnicos!$H$2:$H$100,Técnicos!$J$2:$J$100)),,0,1))</f>
        <v/>
      </c>
      <c r="Y57" s="15" t="str" cm="1">
        <f t="array" ref="Y57">IF(OR($B57="",Y$2=""),"",Projetos!$J56/_xlfn.XLOOKUP(Y$2,Técnicos!$A$2:$A$100,IF(Projetos!$I56=1,Técnicos!$F$2:$F$100,IF(Projetos!$I56=2,Técnicos!$H$2:$H$100,Técnicos!$J$2:$J$100)),,0,1))</f>
        <v/>
      </c>
      <c r="Z57" s="15" t="str" cm="1">
        <f t="array" ref="Z57">IF(OR($B57="",Z$2=""),"",Projetos!$J56/_xlfn.XLOOKUP(Z$2,Técnicos!$A$2:$A$100,IF(Projetos!$I56=1,Técnicos!$F$2:$F$100,IF(Projetos!$I56=2,Técnicos!$H$2:$H$100,Técnicos!$J$2:$J$100)),,0,1))</f>
        <v/>
      </c>
      <c r="AA57" s="15" t="str" cm="1">
        <f t="array" ref="AA57">IF(OR($B57="",AA$2=""),"",Projetos!$J56/_xlfn.XLOOKUP(AA$2,Técnicos!$A$2:$A$100,IF(Projetos!$I56=1,Técnicos!$F$2:$F$100,IF(Projetos!$I56=2,Técnicos!$H$2:$H$100,Técnicos!$J$2:$J$100)),,0,1))</f>
        <v/>
      </c>
      <c r="AB57" s="15" t="str" cm="1">
        <f t="array" ref="AB57">IF(OR($B57="",AB$2=""),"",Projetos!$J56/_xlfn.XLOOKUP(AB$2,Técnicos!$A$2:$A$100,IF(Projetos!$I56=1,Técnicos!$F$2:$F$100,IF(Projetos!$I56=2,Técnicos!$H$2:$H$100,Técnicos!$J$2:$J$100)),,0,1))</f>
        <v/>
      </c>
      <c r="AC57" s="15" t="str" cm="1">
        <f t="array" ref="AC57">IF(OR($B57="",AC$2=""),"",Projetos!$J56/_xlfn.XLOOKUP(AC$2,Técnicos!$A$2:$A$100,IF(Projetos!$I56=1,Técnicos!$F$2:$F$100,IF(Projetos!$I56=2,Técnicos!$H$2:$H$100,Técnicos!$J$2:$J$100)),,0,1))</f>
        <v/>
      </c>
      <c r="AD57" s="15" t="str" cm="1">
        <f t="array" ref="AD57">IF(OR($B57="",AD$2=""),"",Projetos!$J56/_xlfn.XLOOKUP(AD$2,Técnicos!$A$2:$A$100,IF(Projetos!$I56=1,Técnicos!$F$2:$F$100,IF(Projetos!$I56=2,Técnicos!$H$2:$H$100,Técnicos!$J$2:$J$100)),,0,1))</f>
        <v/>
      </c>
      <c r="AE57" s="15" t="str" cm="1">
        <f t="array" ref="AE57">IF(OR($B57="",AE$2=""),"",Projetos!$J56/_xlfn.XLOOKUP(AE$2,Técnicos!$A$2:$A$100,IF(Projetos!$I56=1,Técnicos!$F$2:$F$100,IF(Projetos!$I56=2,Técnicos!$H$2:$H$100,Técnicos!$J$2:$J$100)),,0,1))</f>
        <v/>
      </c>
      <c r="AF57" s="15" t="str" cm="1">
        <f t="array" ref="AF57">IF(OR($B57="",AF$2=""),"",Projetos!$J56/_xlfn.XLOOKUP(AF$2,Técnicos!$A$2:$A$100,IF(Projetos!$I56=1,Técnicos!$F$2:$F$100,IF(Projetos!$I56=2,Técnicos!$H$2:$H$100,Técnicos!$J$2:$J$100)),,0,1))</f>
        <v/>
      </c>
      <c r="AG57" s="15" t="str" cm="1">
        <f t="array" ref="AG57">IF(OR($B57="",AG$2=""),"",Projetos!$J56/_xlfn.XLOOKUP(AG$2,Técnicos!$A$2:$A$100,IF(Projetos!$I56=1,Técnicos!$F$2:$F$100,IF(Projetos!$I56=2,Técnicos!$H$2:$H$100,Técnicos!$J$2:$J$100)),,0,1))</f>
        <v/>
      </c>
      <c r="AH57" s="15" t="str" cm="1">
        <f t="array" ref="AH57">IF(OR($B57="",AH$2=""),"",Projetos!$J56/_xlfn.XLOOKUP(AH$2,Técnicos!$A$2:$A$100,IF(Projetos!$I56=1,Técnicos!$F$2:$F$100,IF(Projetos!$I56=2,Técnicos!$H$2:$H$100,Técnicos!$J$2:$J$100)),,0,1))</f>
        <v/>
      </c>
      <c r="AI57" s="15" t="str" cm="1">
        <f t="array" ref="AI57">IF(OR($B57="",AI$2=""),"",Projetos!$J56/_xlfn.XLOOKUP(AI$2,Técnicos!$A$2:$A$100,IF(Projetos!$I56=1,Técnicos!$F$2:$F$100,IF(Projetos!$I56=2,Técnicos!$H$2:$H$100,Técnicos!$J$2:$J$100)),,0,1))</f>
        <v/>
      </c>
      <c r="AJ57" s="15" t="str" cm="1">
        <f t="array" ref="AJ57">IF(OR($B57="",AJ$2=""),"",Projetos!$J56/_xlfn.XLOOKUP(AJ$2,Técnicos!$A$2:$A$100,IF(Projetos!$I56=1,Técnicos!$F$2:$F$100,IF(Projetos!$I56=2,Técnicos!$H$2:$H$100,Técnicos!$J$2:$J$100)),,0,1))</f>
        <v/>
      </c>
      <c r="AK57" s="15" t="str" cm="1">
        <f t="array" ref="AK57">IF(OR($B57="",AK$2=""),"",Projetos!$J56/_xlfn.XLOOKUP(AK$2,Técnicos!$A$2:$A$100,IF(Projetos!$I56=1,Técnicos!$F$2:$F$100,IF(Projetos!$I56=2,Técnicos!$H$2:$H$100,Técnicos!$J$2:$J$100)),,0,1))</f>
        <v/>
      </c>
      <c r="AL57" s="15" t="str" cm="1">
        <f t="array" ref="AL57">IF(OR($B57="",AL$2=""),"",Projetos!$J56/_xlfn.XLOOKUP(AL$2,Técnicos!$A$2:$A$100,IF(Projetos!$I56=1,Técnicos!$F$2:$F$100,IF(Projetos!$I56=2,Técnicos!$H$2:$H$100,Técnicos!$J$2:$J$100)),,0,1))</f>
        <v/>
      </c>
      <c r="AM57" s="15" t="str" cm="1">
        <f t="array" ref="AM57">IF(OR($B57="",AM$2=""),"",Projetos!$J56/_xlfn.XLOOKUP(AM$2,Técnicos!$A$2:$A$100,IF(Projetos!$I56=1,Técnicos!$F$2:$F$100,IF(Projetos!$I56=2,Técnicos!$H$2:$H$100,Técnicos!$J$2:$J$100)),,0,1))</f>
        <v/>
      </c>
      <c r="AN57" s="15" t="str" cm="1">
        <f t="array" ref="AN57">IF(OR($B57="",AN$2=""),"",Projetos!$J56/_xlfn.XLOOKUP(AN$2,Técnicos!$A$2:$A$100,IF(Projetos!$I56=1,Técnicos!$F$2:$F$100,IF(Projetos!$I56=2,Técnicos!$H$2:$H$100,Técnicos!$J$2:$J$100)),,0,1))</f>
        <v/>
      </c>
      <c r="AO57" s="15" t="str" cm="1">
        <f t="array" ref="AO57">IF(OR($B57="",AO$2=""),"",Projetos!$J56/_xlfn.XLOOKUP(AO$2,Técnicos!$A$2:$A$100,IF(Projetos!$I56=1,Técnicos!$F$2:$F$100,IF(Projetos!$I56=2,Técnicos!$H$2:$H$100,Técnicos!$J$2:$J$100)),,0,1))</f>
        <v/>
      </c>
      <c r="AP57" s="15" t="str" cm="1">
        <f t="array" ref="AP57">IF(OR($B57="",AP$2=""),"",Projetos!$J56/_xlfn.XLOOKUP(AP$2,Técnicos!$A$2:$A$100,IF(Projetos!$I56=1,Técnicos!$F$2:$F$100,IF(Projetos!$I56=2,Técnicos!$H$2:$H$100,Técnicos!$J$2:$J$100)),,0,1))</f>
        <v/>
      </c>
      <c r="AQ57" s="15" t="str" cm="1">
        <f t="array" ref="AQ57">IF(OR($B57="",AQ$2=""),"",Projetos!$J56/_xlfn.XLOOKUP(AQ$2,Técnicos!$A$2:$A$100,IF(Projetos!$I56=1,Técnicos!$F$2:$F$100,IF(Projetos!$I56=2,Técnicos!$H$2:$H$100,Técnicos!$J$2:$J$100)),,0,1))</f>
        <v/>
      </c>
      <c r="AR57" s="15" t="str" cm="1">
        <f t="array" ref="AR57">IF(OR($B57="",AR$2=""),"",Projetos!$J56/_xlfn.XLOOKUP(AR$2,Técnicos!$A$2:$A$100,IF(Projetos!$I56=1,Técnicos!$F$2:$F$100,IF(Projetos!$I56=2,Técnicos!$H$2:$H$100,Técnicos!$J$2:$J$100)),,0,1))</f>
        <v/>
      </c>
      <c r="AS57" s="15" t="str" cm="1">
        <f t="array" ref="AS57">IF(OR($B57="",AS$2=""),"",Projetos!$J56/_xlfn.XLOOKUP(AS$2,Técnicos!$A$2:$A$100,IF(Projetos!$I56=1,Técnicos!$F$2:$F$100,IF(Projetos!$I56=2,Técnicos!$H$2:$H$100,Técnicos!$J$2:$J$100)),,0,1))</f>
        <v/>
      </c>
      <c r="AT57" s="15" t="str" cm="1">
        <f t="array" ref="AT57">IF(OR($B57="",AT$2=""),"",Projetos!$J56/_xlfn.XLOOKUP(AT$2,Técnicos!$A$2:$A$100,IF(Projetos!$I56=1,Técnicos!$F$2:$F$100,IF(Projetos!$I56=2,Técnicos!$H$2:$H$100,Técnicos!$J$2:$J$100)),,0,1))</f>
        <v/>
      </c>
      <c r="AU57" s="15" t="str" cm="1">
        <f t="array" ref="AU57">IF(OR($B57="",AU$2=""),"",Projetos!$J56/_xlfn.XLOOKUP(AU$2,Técnicos!$A$2:$A$100,IF(Projetos!$I56=1,Técnicos!$F$2:$F$100,IF(Projetos!$I56=2,Técnicos!$H$2:$H$100,Técnicos!$J$2:$J$100)),,0,1))</f>
        <v/>
      </c>
      <c r="AV57" s="15" t="str" cm="1">
        <f t="array" ref="AV57">IF(OR($B57="",AV$2=""),"",Projetos!$J56/_xlfn.XLOOKUP(AV$2,Técnicos!$A$2:$A$100,IF(Projetos!$I56=1,Técnicos!$F$2:$F$100,IF(Projetos!$I56=2,Técnicos!$H$2:$H$100,Técnicos!$J$2:$J$100)),,0,1))</f>
        <v/>
      </c>
      <c r="AW57" s="15" t="str" cm="1">
        <f t="array" ref="AW57">IF(OR($B57="",AW$2=""),"",Projetos!$J56/_xlfn.XLOOKUP(AW$2,Técnicos!$A$2:$A$100,IF(Projetos!$I56=1,Técnicos!$F$2:$F$100,IF(Projetos!$I56=2,Técnicos!$H$2:$H$100,Técnicos!$J$2:$J$100)),,0,1))</f>
        <v/>
      </c>
      <c r="AX57" s="15" t="str" cm="1">
        <f t="array" ref="AX57">IF(OR($B57="",AX$2=""),"",Projetos!$J56/_xlfn.XLOOKUP(AX$2,Técnicos!$A$2:$A$100,IF(Projetos!$I56=1,Técnicos!$F$2:$F$100,IF(Projetos!$I56=2,Técnicos!$H$2:$H$100,Técnicos!$J$2:$J$100)),,0,1))</f>
        <v/>
      </c>
      <c r="AY57" s="15" t="str" cm="1">
        <f t="array" ref="AY57">IF(OR($B57="",AY$2=""),"",Projetos!$J56/_xlfn.XLOOKUP(AY$2,Técnicos!$A$2:$A$100,IF(Projetos!$I56=1,Técnicos!$F$2:$F$100,IF(Projetos!$I56=2,Técnicos!$H$2:$H$100,Técnicos!$J$2:$J$100)),,0,1))</f>
        <v/>
      </c>
      <c r="AZ57" s="15" t="str" cm="1">
        <f t="array" ref="AZ57">IF(OR($B57="",AZ$2=""),"",Projetos!$J56/_xlfn.XLOOKUP(AZ$2,Técnicos!$A$2:$A$100,IF(Projetos!$I56=1,Técnicos!$F$2:$F$100,IF(Projetos!$I56=2,Técnicos!$H$2:$H$100,Técnicos!$J$2:$J$100)),,0,1))</f>
        <v/>
      </c>
      <c r="BA57" s="15" t="str" cm="1">
        <f t="array" ref="BA57">IF(OR($B57="",BA$2=""),"",Projetos!$J56/_xlfn.XLOOKUP(BA$2,Técnicos!$A$2:$A$100,IF(Projetos!$I56=1,Técnicos!$F$2:$F$100,IF(Projetos!$I56=2,Técnicos!$H$2:$H$100,Técnicos!$J$2:$J$100)),,0,1))</f>
        <v/>
      </c>
      <c r="BB57" s="15" t="str" cm="1">
        <f t="array" ref="BB57">IF(OR($B57="",BB$2=""),"",Projetos!$J56/_xlfn.XLOOKUP(BB$2,Técnicos!$A$2:$A$100,IF(Projetos!$I56=1,Técnicos!$F$2:$F$100,IF(Projetos!$I56=2,Técnicos!$H$2:$H$100,Técnicos!$J$2:$J$100)),,0,1))</f>
        <v/>
      </c>
      <c r="BC57" s="15" t="str" cm="1">
        <f t="array" ref="BC57">IF(OR($B57="",BC$2=""),"",Projetos!$J56/_xlfn.XLOOKUP(BC$2,Técnicos!$A$2:$A$100,IF(Projetos!$I56=1,Técnicos!$F$2:$F$100,IF(Projetos!$I56=2,Técnicos!$H$2:$H$100,Técnicos!$J$2:$J$100)),,0,1))</f>
        <v/>
      </c>
      <c r="BD57" s="15" t="str" cm="1">
        <f t="array" ref="BD57">IF(OR($B57="",BD$2=""),"",Projetos!$J56/_xlfn.XLOOKUP(BD$2,Técnicos!$A$2:$A$100,IF(Projetos!$I56=1,Técnicos!$F$2:$F$100,IF(Projetos!$I56=2,Técnicos!$H$2:$H$100,Técnicos!$J$2:$J$100)),,0,1))</f>
        <v/>
      </c>
      <c r="BE57" s="15" t="str" cm="1">
        <f t="array" ref="BE57">IF(OR($B57="",BE$2=""),"",Projetos!$J56/_xlfn.XLOOKUP(BE$2,Técnicos!$A$2:$A$100,IF(Projetos!$I56=1,Técnicos!$F$2:$F$100,IF(Projetos!$I56=2,Técnicos!$H$2:$H$100,Técnicos!$J$2:$J$100)),,0,1))</f>
        <v/>
      </c>
      <c r="BF57" s="15" t="str" cm="1">
        <f t="array" ref="BF57">IF(OR($B57="",BF$2=""),"",Projetos!$J56/_xlfn.XLOOKUP(BF$2,Técnicos!$A$2:$A$100,IF(Projetos!$I56=1,Técnicos!$F$2:$F$100,IF(Projetos!$I56=2,Técnicos!$H$2:$H$100,Técnicos!$J$2:$J$100)),,0,1))</f>
        <v/>
      </c>
      <c r="BG57" s="15" t="str" cm="1">
        <f t="array" ref="BG57">IF(OR($B57="",BG$2=""),"",Projetos!$J56/_xlfn.XLOOKUP(BG$2,Técnicos!$A$2:$A$100,IF(Projetos!$I56=1,Técnicos!$F$2:$F$100,IF(Projetos!$I56=2,Técnicos!$H$2:$H$100,Técnicos!$J$2:$J$100)),,0,1))</f>
        <v/>
      </c>
      <c r="BH57" s="15" t="str" cm="1">
        <f t="array" ref="BH57">IF(OR($B57="",BH$2=""),"",Projetos!$J56/_xlfn.XLOOKUP(BH$2,Técnicos!$A$2:$A$100,IF(Projetos!$I56=1,Técnicos!$F$2:$F$100,IF(Projetos!$I56=2,Técnicos!$H$2:$H$100,Técnicos!$J$2:$J$100)),,0,1))</f>
        <v/>
      </c>
      <c r="BI57" s="15" t="str" cm="1">
        <f t="array" ref="BI57">IF(OR($B57="",BI$2=""),"",Projetos!$J56/_xlfn.XLOOKUP(BI$2,Técnicos!$A$2:$A$100,IF(Projetos!$I56=1,Técnicos!$F$2:$F$100,IF(Projetos!$I56=2,Técnicos!$H$2:$H$100,Técnicos!$J$2:$J$100)),,0,1))</f>
        <v/>
      </c>
      <c r="BJ57" s="15" t="str" cm="1">
        <f t="array" ref="BJ57">IF(OR($B57="",BJ$2=""),"",Projetos!$J56/_xlfn.XLOOKUP(BJ$2,Técnicos!$A$2:$A$100,IF(Projetos!$I56=1,Técnicos!$F$2:$F$100,IF(Projetos!$I56=2,Técnicos!$H$2:$H$100,Técnicos!$J$2:$J$100)),,0,1))</f>
        <v/>
      </c>
      <c r="BK57" s="15" t="str" cm="1">
        <f t="array" ref="BK57">IF(OR($B57="",BK$2=""),"",Projetos!$J56/_xlfn.XLOOKUP(BK$2,Técnicos!$A$2:$A$100,IF(Projetos!$I56=1,Técnicos!$F$2:$F$100,IF(Projetos!$I56=2,Técnicos!$H$2:$H$100,Técnicos!$J$2:$J$100)),,0,1))</f>
        <v/>
      </c>
      <c r="BL57" s="15" t="str" cm="1">
        <f t="array" ref="BL57">IF(OR($B57="",BL$2=""),"",Projetos!$J56/_xlfn.XLOOKUP(BL$2,Técnicos!$A$2:$A$100,IF(Projetos!$I56=1,Técnicos!$F$2:$F$100,IF(Projetos!$I56=2,Técnicos!$H$2:$H$100,Técnicos!$J$2:$J$100)),,0,1))</f>
        <v/>
      </c>
      <c r="BM57" s="15" t="str" cm="1">
        <f t="array" ref="BM57">IF(OR($B57="",BM$2=""),"",Projetos!$J56/_xlfn.XLOOKUP(BM$2,Técnicos!$A$2:$A$100,IF(Projetos!$I56=1,Técnicos!$F$2:$F$100,IF(Projetos!$I56=2,Técnicos!$H$2:$H$100,Técnicos!$J$2:$J$100)),,0,1))</f>
        <v/>
      </c>
      <c r="BN57" s="15" t="str" cm="1">
        <f t="array" ref="BN57">IF(OR($B57="",BN$2=""),"",Projetos!$J56/_xlfn.XLOOKUP(BN$2,Técnicos!$A$2:$A$100,IF(Projetos!$I56=1,Técnicos!$F$2:$F$100,IF(Projetos!$I56=2,Técnicos!$H$2:$H$100,Técnicos!$J$2:$J$100)),,0,1))</f>
        <v/>
      </c>
    </row>
    <row r="58" spans="3:66" x14ac:dyDescent="0.3">
      <c r="C58" s="15" t="str" cm="1">
        <f t="array" ref="C58">IF(OR($B58="",C$2=""),"",Projetos!$J57/_xlfn.XLOOKUP(C$2,Técnicos!$A$2:$A$100,IF(Projetos!$I57=1,Técnicos!$F$2:$F$100,IF(Projetos!$I57=2,Técnicos!$H$2:$H$100,Técnicos!$J$2:$J$100)),,0,1))</f>
        <v/>
      </c>
      <c r="D58" s="15" t="str" cm="1">
        <f t="array" ref="D58">IF(OR($B58="",D$2=""),"",Projetos!$J57/_xlfn.XLOOKUP(D$2,Técnicos!$A$2:$A$100,IF(Projetos!$I57=1,Técnicos!$F$2:$F$100,IF(Projetos!$I57=2,Técnicos!$H$2:$H$100,Técnicos!$J$2:$J$100)),,0,1))</f>
        <v/>
      </c>
      <c r="E58" s="15" t="str" cm="1">
        <f t="array" ref="E58">IF(OR($B58="",E$2=""),"",Projetos!$J57/_xlfn.XLOOKUP(E$2,Técnicos!$A$2:$A$100,IF(Projetos!$I57=1,Técnicos!$F$2:$F$100,IF(Projetos!$I57=2,Técnicos!$H$2:$H$100,Técnicos!$J$2:$J$100)),,0,1))</f>
        <v/>
      </c>
      <c r="F58" s="15" t="str" cm="1">
        <f t="array" ref="F58">IF(OR($B58="",F$2=""),"",Projetos!$J57/_xlfn.XLOOKUP(F$2,Técnicos!$A$2:$A$100,IF(Projetos!$I57=1,Técnicos!$F$2:$F$100,IF(Projetos!$I57=2,Técnicos!$H$2:$H$100,Técnicos!$J$2:$J$100)),,0,1))</f>
        <v/>
      </c>
      <c r="G58" s="15" t="str" cm="1">
        <f t="array" ref="G58">IF(OR($B58="",G$2=""),"",Projetos!$J57/_xlfn.XLOOKUP(G$2,Técnicos!$A$2:$A$100,IF(Projetos!$I57=1,Técnicos!$F$2:$F$100,IF(Projetos!$I57=2,Técnicos!$H$2:$H$100,Técnicos!$J$2:$J$100)),,0,1))</f>
        <v/>
      </c>
      <c r="H58" s="15" t="str" cm="1">
        <f t="array" ref="H58">IF(OR($B58="",H$2=""),"",Projetos!$J57/_xlfn.XLOOKUP(H$2,Técnicos!$A$2:$A$100,IF(Projetos!$I57=1,Técnicos!$F$2:$F$100,IF(Projetos!$I57=2,Técnicos!$H$2:$H$100,Técnicos!$J$2:$J$100)),,0,1))</f>
        <v/>
      </c>
      <c r="I58" s="15" t="str" cm="1">
        <f t="array" ref="I58">IF(OR($B58="",I$2=""),"",Projetos!$J57/_xlfn.XLOOKUP(I$2,Técnicos!$A$2:$A$100,IF(Projetos!$I57=1,Técnicos!$F$2:$F$100,IF(Projetos!$I57=2,Técnicos!$H$2:$H$100,Técnicos!$J$2:$J$100)),,0,1))</f>
        <v/>
      </c>
      <c r="J58" s="15" t="str" cm="1">
        <f t="array" ref="J58">IF(OR($B58="",J$2=""),"",Projetos!$J57/_xlfn.XLOOKUP(J$2,Técnicos!$A$2:$A$100,IF(Projetos!$I57=1,Técnicos!$F$2:$F$100,IF(Projetos!$I57=2,Técnicos!$H$2:$H$100,Técnicos!$J$2:$J$100)),,0,1))</f>
        <v/>
      </c>
      <c r="K58" s="15" t="str" cm="1">
        <f t="array" ref="K58">IF(OR($B58="",K$2=""),"",Projetos!$J57/_xlfn.XLOOKUP(K$2,Técnicos!$A$2:$A$100,IF(Projetos!$I57=1,Técnicos!$F$2:$F$100,IF(Projetos!$I57=2,Técnicos!$H$2:$H$100,Técnicos!$J$2:$J$100)),,0,1))</f>
        <v/>
      </c>
      <c r="L58" s="15" t="str" cm="1">
        <f t="array" ref="L58">IF(OR($B58="",L$2=""),"",Projetos!$J57/_xlfn.XLOOKUP(L$2,Técnicos!$A$2:$A$100,IF(Projetos!$I57=1,Técnicos!$F$2:$F$100,IF(Projetos!$I57=2,Técnicos!$H$2:$H$100,Técnicos!$J$2:$J$100)),,0,1))</f>
        <v/>
      </c>
      <c r="M58" s="15" t="str" cm="1">
        <f t="array" ref="M58">IF(OR($B58="",M$2=""),"",Projetos!$J57/_xlfn.XLOOKUP(M$2,Técnicos!$A$2:$A$100,IF(Projetos!$I57=1,Técnicos!$F$2:$F$100,IF(Projetos!$I57=2,Técnicos!$H$2:$H$100,Técnicos!$J$2:$J$100)),,0,1))</f>
        <v/>
      </c>
      <c r="N58" s="15" t="str" cm="1">
        <f t="array" ref="N58">IF(OR($B58="",N$2=""),"",Projetos!$J57/_xlfn.XLOOKUP(N$2,Técnicos!$A$2:$A$100,IF(Projetos!$I57=1,Técnicos!$F$2:$F$100,IF(Projetos!$I57=2,Técnicos!$H$2:$H$100,Técnicos!$J$2:$J$100)),,0,1))</f>
        <v/>
      </c>
      <c r="O58" s="15" t="str" cm="1">
        <f t="array" ref="O58">IF(OR($B58="",O$2=""),"",Projetos!$J57/_xlfn.XLOOKUP(O$2,Técnicos!$A$2:$A$100,IF(Projetos!$I57=1,Técnicos!$F$2:$F$100,IF(Projetos!$I57=2,Técnicos!$H$2:$H$100,Técnicos!$J$2:$J$100)),,0,1))</f>
        <v/>
      </c>
      <c r="P58" s="15" t="str" cm="1">
        <f t="array" ref="P58">IF(OR($B58="",P$2=""),"",Projetos!$J57/_xlfn.XLOOKUP(P$2,Técnicos!$A$2:$A$100,IF(Projetos!$I57=1,Técnicos!$F$2:$F$100,IF(Projetos!$I57=2,Técnicos!$H$2:$H$100,Técnicos!$J$2:$J$100)),,0,1))</f>
        <v/>
      </c>
      <c r="Q58" s="15" t="str" cm="1">
        <f t="array" ref="Q58">IF(OR($B58="",Q$2=""),"",Projetos!$J57/_xlfn.XLOOKUP(Q$2,Técnicos!$A$2:$A$100,IF(Projetos!$I57=1,Técnicos!$F$2:$F$100,IF(Projetos!$I57=2,Técnicos!$H$2:$H$100,Técnicos!$J$2:$J$100)),,0,1))</f>
        <v/>
      </c>
      <c r="R58" s="15" t="str" cm="1">
        <f t="array" ref="R58">IF(OR($B58="",R$2=""),"",Projetos!$J57/_xlfn.XLOOKUP(R$2,Técnicos!$A$2:$A$100,IF(Projetos!$I57=1,Técnicos!$F$2:$F$100,IF(Projetos!$I57=2,Técnicos!$H$2:$H$100,Técnicos!$J$2:$J$100)),,0,1))</f>
        <v/>
      </c>
      <c r="S58" s="15" t="str" cm="1">
        <f t="array" ref="S58">IF(OR($B58="",S$2=""),"",Projetos!$J57/_xlfn.XLOOKUP(S$2,Técnicos!$A$2:$A$100,IF(Projetos!$I57=1,Técnicos!$F$2:$F$100,IF(Projetos!$I57=2,Técnicos!$H$2:$H$100,Técnicos!$J$2:$J$100)),,0,1))</f>
        <v/>
      </c>
      <c r="T58" s="15" t="str" cm="1">
        <f t="array" ref="T58">IF(OR($B58="",T$2=""),"",Projetos!$J57/_xlfn.XLOOKUP(T$2,Técnicos!$A$2:$A$100,IF(Projetos!$I57=1,Técnicos!$F$2:$F$100,IF(Projetos!$I57=2,Técnicos!$H$2:$H$100,Técnicos!$J$2:$J$100)),,0,1))</f>
        <v/>
      </c>
      <c r="U58" s="15" t="str" cm="1">
        <f t="array" ref="U58">IF(OR($B58="",U$2=""),"",Projetos!$J57/_xlfn.XLOOKUP(U$2,Técnicos!$A$2:$A$100,IF(Projetos!$I57=1,Técnicos!$F$2:$F$100,IF(Projetos!$I57=2,Técnicos!$H$2:$H$100,Técnicos!$J$2:$J$100)),,0,1))</f>
        <v/>
      </c>
      <c r="V58" s="15" t="str" cm="1">
        <f t="array" ref="V58">IF(OR($B58="",V$2=""),"",Projetos!$J57/_xlfn.XLOOKUP(V$2,Técnicos!$A$2:$A$100,IF(Projetos!$I57=1,Técnicos!$F$2:$F$100,IF(Projetos!$I57=2,Técnicos!$H$2:$H$100,Técnicos!$J$2:$J$100)),,0,1))</f>
        <v/>
      </c>
      <c r="W58" s="15" t="str" cm="1">
        <f t="array" ref="W58">IF(OR($B58="",W$2=""),"",Projetos!$J57/_xlfn.XLOOKUP(W$2,Técnicos!$A$2:$A$100,IF(Projetos!$I57=1,Técnicos!$F$2:$F$100,IF(Projetos!$I57=2,Técnicos!$H$2:$H$100,Técnicos!$J$2:$J$100)),,0,1))</f>
        <v/>
      </c>
      <c r="X58" s="15" t="str" cm="1">
        <f t="array" ref="X58">IF(OR($B58="",X$2=""),"",Projetos!$J57/_xlfn.XLOOKUP(X$2,Técnicos!$A$2:$A$100,IF(Projetos!$I57=1,Técnicos!$F$2:$F$100,IF(Projetos!$I57=2,Técnicos!$H$2:$H$100,Técnicos!$J$2:$J$100)),,0,1))</f>
        <v/>
      </c>
      <c r="Y58" s="15" t="str" cm="1">
        <f t="array" ref="Y58">IF(OR($B58="",Y$2=""),"",Projetos!$J57/_xlfn.XLOOKUP(Y$2,Técnicos!$A$2:$A$100,IF(Projetos!$I57=1,Técnicos!$F$2:$F$100,IF(Projetos!$I57=2,Técnicos!$H$2:$H$100,Técnicos!$J$2:$J$100)),,0,1))</f>
        <v/>
      </c>
      <c r="Z58" s="15" t="str" cm="1">
        <f t="array" ref="Z58">IF(OR($B58="",Z$2=""),"",Projetos!$J57/_xlfn.XLOOKUP(Z$2,Técnicos!$A$2:$A$100,IF(Projetos!$I57=1,Técnicos!$F$2:$F$100,IF(Projetos!$I57=2,Técnicos!$H$2:$H$100,Técnicos!$J$2:$J$100)),,0,1))</f>
        <v/>
      </c>
      <c r="AA58" s="15" t="str" cm="1">
        <f t="array" ref="AA58">IF(OR($B58="",AA$2=""),"",Projetos!$J57/_xlfn.XLOOKUP(AA$2,Técnicos!$A$2:$A$100,IF(Projetos!$I57=1,Técnicos!$F$2:$F$100,IF(Projetos!$I57=2,Técnicos!$H$2:$H$100,Técnicos!$J$2:$J$100)),,0,1))</f>
        <v/>
      </c>
      <c r="AB58" s="15" t="str" cm="1">
        <f t="array" ref="AB58">IF(OR($B58="",AB$2=""),"",Projetos!$J57/_xlfn.XLOOKUP(AB$2,Técnicos!$A$2:$A$100,IF(Projetos!$I57=1,Técnicos!$F$2:$F$100,IF(Projetos!$I57=2,Técnicos!$H$2:$H$100,Técnicos!$J$2:$J$100)),,0,1))</f>
        <v/>
      </c>
      <c r="AC58" s="15" t="str" cm="1">
        <f t="array" ref="AC58">IF(OR($B58="",AC$2=""),"",Projetos!$J57/_xlfn.XLOOKUP(AC$2,Técnicos!$A$2:$A$100,IF(Projetos!$I57=1,Técnicos!$F$2:$F$100,IF(Projetos!$I57=2,Técnicos!$H$2:$H$100,Técnicos!$J$2:$J$100)),,0,1))</f>
        <v/>
      </c>
      <c r="AD58" s="15" t="str" cm="1">
        <f t="array" ref="AD58">IF(OR($B58="",AD$2=""),"",Projetos!$J57/_xlfn.XLOOKUP(AD$2,Técnicos!$A$2:$A$100,IF(Projetos!$I57=1,Técnicos!$F$2:$F$100,IF(Projetos!$I57=2,Técnicos!$H$2:$H$100,Técnicos!$J$2:$J$100)),,0,1))</f>
        <v/>
      </c>
      <c r="AE58" s="15" t="str" cm="1">
        <f t="array" ref="AE58">IF(OR($B58="",AE$2=""),"",Projetos!$J57/_xlfn.XLOOKUP(AE$2,Técnicos!$A$2:$A$100,IF(Projetos!$I57=1,Técnicos!$F$2:$F$100,IF(Projetos!$I57=2,Técnicos!$H$2:$H$100,Técnicos!$J$2:$J$100)),,0,1))</f>
        <v/>
      </c>
      <c r="AF58" s="15" t="str" cm="1">
        <f t="array" ref="AF58">IF(OR($B58="",AF$2=""),"",Projetos!$J57/_xlfn.XLOOKUP(AF$2,Técnicos!$A$2:$A$100,IF(Projetos!$I57=1,Técnicos!$F$2:$F$100,IF(Projetos!$I57=2,Técnicos!$H$2:$H$100,Técnicos!$J$2:$J$100)),,0,1))</f>
        <v/>
      </c>
      <c r="AG58" s="15" t="str" cm="1">
        <f t="array" ref="AG58">IF(OR($B58="",AG$2=""),"",Projetos!$J57/_xlfn.XLOOKUP(AG$2,Técnicos!$A$2:$A$100,IF(Projetos!$I57=1,Técnicos!$F$2:$F$100,IF(Projetos!$I57=2,Técnicos!$H$2:$H$100,Técnicos!$J$2:$J$100)),,0,1))</f>
        <v/>
      </c>
      <c r="AH58" s="15" t="str" cm="1">
        <f t="array" ref="AH58">IF(OR($B58="",AH$2=""),"",Projetos!$J57/_xlfn.XLOOKUP(AH$2,Técnicos!$A$2:$A$100,IF(Projetos!$I57=1,Técnicos!$F$2:$F$100,IF(Projetos!$I57=2,Técnicos!$H$2:$H$100,Técnicos!$J$2:$J$100)),,0,1))</f>
        <v/>
      </c>
      <c r="AI58" s="15" t="str" cm="1">
        <f t="array" ref="AI58">IF(OR($B58="",AI$2=""),"",Projetos!$J57/_xlfn.XLOOKUP(AI$2,Técnicos!$A$2:$A$100,IF(Projetos!$I57=1,Técnicos!$F$2:$F$100,IF(Projetos!$I57=2,Técnicos!$H$2:$H$100,Técnicos!$J$2:$J$100)),,0,1))</f>
        <v/>
      </c>
      <c r="AJ58" s="15" t="str" cm="1">
        <f t="array" ref="AJ58">IF(OR($B58="",AJ$2=""),"",Projetos!$J57/_xlfn.XLOOKUP(AJ$2,Técnicos!$A$2:$A$100,IF(Projetos!$I57=1,Técnicos!$F$2:$F$100,IF(Projetos!$I57=2,Técnicos!$H$2:$H$100,Técnicos!$J$2:$J$100)),,0,1))</f>
        <v/>
      </c>
      <c r="AK58" s="15" t="str" cm="1">
        <f t="array" ref="AK58">IF(OR($B58="",AK$2=""),"",Projetos!$J57/_xlfn.XLOOKUP(AK$2,Técnicos!$A$2:$A$100,IF(Projetos!$I57=1,Técnicos!$F$2:$F$100,IF(Projetos!$I57=2,Técnicos!$H$2:$H$100,Técnicos!$J$2:$J$100)),,0,1))</f>
        <v/>
      </c>
      <c r="AL58" s="15" t="str" cm="1">
        <f t="array" ref="AL58">IF(OR($B58="",AL$2=""),"",Projetos!$J57/_xlfn.XLOOKUP(AL$2,Técnicos!$A$2:$A$100,IF(Projetos!$I57=1,Técnicos!$F$2:$F$100,IF(Projetos!$I57=2,Técnicos!$H$2:$H$100,Técnicos!$J$2:$J$100)),,0,1))</f>
        <v/>
      </c>
      <c r="AM58" s="15" t="str" cm="1">
        <f t="array" ref="AM58">IF(OR($B58="",AM$2=""),"",Projetos!$J57/_xlfn.XLOOKUP(AM$2,Técnicos!$A$2:$A$100,IF(Projetos!$I57=1,Técnicos!$F$2:$F$100,IF(Projetos!$I57=2,Técnicos!$H$2:$H$100,Técnicos!$J$2:$J$100)),,0,1))</f>
        <v/>
      </c>
      <c r="AN58" s="15" t="str" cm="1">
        <f t="array" ref="AN58">IF(OR($B58="",AN$2=""),"",Projetos!$J57/_xlfn.XLOOKUP(AN$2,Técnicos!$A$2:$A$100,IF(Projetos!$I57=1,Técnicos!$F$2:$F$100,IF(Projetos!$I57=2,Técnicos!$H$2:$H$100,Técnicos!$J$2:$J$100)),,0,1))</f>
        <v/>
      </c>
      <c r="AO58" s="15" t="str" cm="1">
        <f t="array" ref="AO58">IF(OR($B58="",AO$2=""),"",Projetos!$J57/_xlfn.XLOOKUP(AO$2,Técnicos!$A$2:$A$100,IF(Projetos!$I57=1,Técnicos!$F$2:$F$100,IF(Projetos!$I57=2,Técnicos!$H$2:$H$100,Técnicos!$J$2:$J$100)),,0,1))</f>
        <v/>
      </c>
      <c r="AP58" s="15" t="str" cm="1">
        <f t="array" ref="AP58">IF(OR($B58="",AP$2=""),"",Projetos!$J57/_xlfn.XLOOKUP(AP$2,Técnicos!$A$2:$A$100,IF(Projetos!$I57=1,Técnicos!$F$2:$F$100,IF(Projetos!$I57=2,Técnicos!$H$2:$H$100,Técnicos!$J$2:$J$100)),,0,1))</f>
        <v/>
      </c>
      <c r="AQ58" s="15" t="str" cm="1">
        <f t="array" ref="AQ58">IF(OR($B58="",AQ$2=""),"",Projetos!$J57/_xlfn.XLOOKUP(AQ$2,Técnicos!$A$2:$A$100,IF(Projetos!$I57=1,Técnicos!$F$2:$F$100,IF(Projetos!$I57=2,Técnicos!$H$2:$H$100,Técnicos!$J$2:$J$100)),,0,1))</f>
        <v/>
      </c>
      <c r="AR58" s="15" t="str" cm="1">
        <f t="array" ref="AR58">IF(OR($B58="",AR$2=""),"",Projetos!$J57/_xlfn.XLOOKUP(AR$2,Técnicos!$A$2:$A$100,IF(Projetos!$I57=1,Técnicos!$F$2:$F$100,IF(Projetos!$I57=2,Técnicos!$H$2:$H$100,Técnicos!$J$2:$J$100)),,0,1))</f>
        <v/>
      </c>
      <c r="AS58" s="15" t="str" cm="1">
        <f t="array" ref="AS58">IF(OR($B58="",AS$2=""),"",Projetos!$J57/_xlfn.XLOOKUP(AS$2,Técnicos!$A$2:$A$100,IF(Projetos!$I57=1,Técnicos!$F$2:$F$100,IF(Projetos!$I57=2,Técnicos!$H$2:$H$100,Técnicos!$J$2:$J$100)),,0,1))</f>
        <v/>
      </c>
      <c r="AT58" s="15" t="str" cm="1">
        <f t="array" ref="AT58">IF(OR($B58="",AT$2=""),"",Projetos!$J57/_xlfn.XLOOKUP(AT$2,Técnicos!$A$2:$A$100,IF(Projetos!$I57=1,Técnicos!$F$2:$F$100,IF(Projetos!$I57=2,Técnicos!$H$2:$H$100,Técnicos!$J$2:$J$100)),,0,1))</f>
        <v/>
      </c>
      <c r="AU58" s="15" t="str" cm="1">
        <f t="array" ref="AU58">IF(OR($B58="",AU$2=""),"",Projetos!$J57/_xlfn.XLOOKUP(AU$2,Técnicos!$A$2:$A$100,IF(Projetos!$I57=1,Técnicos!$F$2:$F$100,IF(Projetos!$I57=2,Técnicos!$H$2:$H$100,Técnicos!$J$2:$J$100)),,0,1))</f>
        <v/>
      </c>
      <c r="AV58" s="15" t="str" cm="1">
        <f t="array" ref="AV58">IF(OR($B58="",AV$2=""),"",Projetos!$J57/_xlfn.XLOOKUP(AV$2,Técnicos!$A$2:$A$100,IF(Projetos!$I57=1,Técnicos!$F$2:$F$100,IF(Projetos!$I57=2,Técnicos!$H$2:$H$100,Técnicos!$J$2:$J$100)),,0,1))</f>
        <v/>
      </c>
      <c r="AW58" s="15" t="str" cm="1">
        <f t="array" ref="AW58">IF(OR($B58="",AW$2=""),"",Projetos!$J57/_xlfn.XLOOKUP(AW$2,Técnicos!$A$2:$A$100,IF(Projetos!$I57=1,Técnicos!$F$2:$F$100,IF(Projetos!$I57=2,Técnicos!$H$2:$H$100,Técnicos!$J$2:$J$100)),,0,1))</f>
        <v/>
      </c>
      <c r="AX58" s="15" t="str" cm="1">
        <f t="array" ref="AX58">IF(OR($B58="",AX$2=""),"",Projetos!$J57/_xlfn.XLOOKUP(AX$2,Técnicos!$A$2:$A$100,IF(Projetos!$I57=1,Técnicos!$F$2:$F$100,IF(Projetos!$I57=2,Técnicos!$H$2:$H$100,Técnicos!$J$2:$J$100)),,0,1))</f>
        <v/>
      </c>
      <c r="AY58" s="15" t="str" cm="1">
        <f t="array" ref="AY58">IF(OR($B58="",AY$2=""),"",Projetos!$J57/_xlfn.XLOOKUP(AY$2,Técnicos!$A$2:$A$100,IF(Projetos!$I57=1,Técnicos!$F$2:$F$100,IF(Projetos!$I57=2,Técnicos!$H$2:$H$100,Técnicos!$J$2:$J$100)),,0,1))</f>
        <v/>
      </c>
      <c r="AZ58" s="15" t="str" cm="1">
        <f t="array" ref="AZ58">IF(OR($B58="",AZ$2=""),"",Projetos!$J57/_xlfn.XLOOKUP(AZ$2,Técnicos!$A$2:$A$100,IF(Projetos!$I57=1,Técnicos!$F$2:$F$100,IF(Projetos!$I57=2,Técnicos!$H$2:$H$100,Técnicos!$J$2:$J$100)),,0,1))</f>
        <v/>
      </c>
      <c r="BA58" s="15" t="str" cm="1">
        <f t="array" ref="BA58">IF(OR($B58="",BA$2=""),"",Projetos!$J57/_xlfn.XLOOKUP(BA$2,Técnicos!$A$2:$A$100,IF(Projetos!$I57=1,Técnicos!$F$2:$F$100,IF(Projetos!$I57=2,Técnicos!$H$2:$H$100,Técnicos!$J$2:$J$100)),,0,1))</f>
        <v/>
      </c>
      <c r="BB58" s="15" t="str" cm="1">
        <f t="array" ref="BB58">IF(OR($B58="",BB$2=""),"",Projetos!$J57/_xlfn.XLOOKUP(BB$2,Técnicos!$A$2:$A$100,IF(Projetos!$I57=1,Técnicos!$F$2:$F$100,IF(Projetos!$I57=2,Técnicos!$H$2:$H$100,Técnicos!$J$2:$J$100)),,0,1))</f>
        <v/>
      </c>
      <c r="BC58" s="15" t="str" cm="1">
        <f t="array" ref="BC58">IF(OR($B58="",BC$2=""),"",Projetos!$J57/_xlfn.XLOOKUP(BC$2,Técnicos!$A$2:$A$100,IF(Projetos!$I57=1,Técnicos!$F$2:$F$100,IF(Projetos!$I57=2,Técnicos!$H$2:$H$100,Técnicos!$J$2:$J$100)),,0,1))</f>
        <v/>
      </c>
      <c r="BD58" s="15" t="str" cm="1">
        <f t="array" ref="BD58">IF(OR($B58="",BD$2=""),"",Projetos!$J57/_xlfn.XLOOKUP(BD$2,Técnicos!$A$2:$A$100,IF(Projetos!$I57=1,Técnicos!$F$2:$F$100,IF(Projetos!$I57=2,Técnicos!$H$2:$H$100,Técnicos!$J$2:$J$100)),,0,1))</f>
        <v/>
      </c>
      <c r="BE58" s="15" t="str" cm="1">
        <f t="array" ref="BE58">IF(OR($B58="",BE$2=""),"",Projetos!$J57/_xlfn.XLOOKUP(BE$2,Técnicos!$A$2:$A$100,IF(Projetos!$I57=1,Técnicos!$F$2:$F$100,IF(Projetos!$I57=2,Técnicos!$H$2:$H$100,Técnicos!$J$2:$J$100)),,0,1))</f>
        <v/>
      </c>
      <c r="BF58" s="15" t="str" cm="1">
        <f t="array" ref="BF58">IF(OR($B58="",BF$2=""),"",Projetos!$J57/_xlfn.XLOOKUP(BF$2,Técnicos!$A$2:$A$100,IF(Projetos!$I57=1,Técnicos!$F$2:$F$100,IF(Projetos!$I57=2,Técnicos!$H$2:$H$100,Técnicos!$J$2:$J$100)),,0,1))</f>
        <v/>
      </c>
      <c r="BG58" s="15" t="str" cm="1">
        <f t="array" ref="BG58">IF(OR($B58="",BG$2=""),"",Projetos!$J57/_xlfn.XLOOKUP(BG$2,Técnicos!$A$2:$A$100,IF(Projetos!$I57=1,Técnicos!$F$2:$F$100,IF(Projetos!$I57=2,Técnicos!$H$2:$H$100,Técnicos!$J$2:$J$100)),,0,1))</f>
        <v/>
      </c>
      <c r="BH58" s="15" t="str" cm="1">
        <f t="array" ref="BH58">IF(OR($B58="",BH$2=""),"",Projetos!$J57/_xlfn.XLOOKUP(BH$2,Técnicos!$A$2:$A$100,IF(Projetos!$I57=1,Técnicos!$F$2:$F$100,IF(Projetos!$I57=2,Técnicos!$H$2:$H$100,Técnicos!$J$2:$J$100)),,0,1))</f>
        <v/>
      </c>
      <c r="BI58" s="15" t="str" cm="1">
        <f t="array" ref="BI58">IF(OR($B58="",BI$2=""),"",Projetos!$J57/_xlfn.XLOOKUP(BI$2,Técnicos!$A$2:$A$100,IF(Projetos!$I57=1,Técnicos!$F$2:$F$100,IF(Projetos!$I57=2,Técnicos!$H$2:$H$100,Técnicos!$J$2:$J$100)),,0,1))</f>
        <v/>
      </c>
      <c r="BJ58" s="15" t="str" cm="1">
        <f t="array" ref="BJ58">IF(OR($B58="",BJ$2=""),"",Projetos!$J57/_xlfn.XLOOKUP(BJ$2,Técnicos!$A$2:$A$100,IF(Projetos!$I57=1,Técnicos!$F$2:$F$100,IF(Projetos!$I57=2,Técnicos!$H$2:$H$100,Técnicos!$J$2:$J$100)),,0,1))</f>
        <v/>
      </c>
      <c r="BK58" s="15" t="str" cm="1">
        <f t="array" ref="BK58">IF(OR($B58="",BK$2=""),"",Projetos!$J57/_xlfn.XLOOKUP(BK$2,Técnicos!$A$2:$A$100,IF(Projetos!$I57=1,Técnicos!$F$2:$F$100,IF(Projetos!$I57=2,Técnicos!$H$2:$H$100,Técnicos!$J$2:$J$100)),,0,1))</f>
        <v/>
      </c>
      <c r="BL58" s="15" t="str" cm="1">
        <f t="array" ref="BL58">IF(OR($B58="",BL$2=""),"",Projetos!$J57/_xlfn.XLOOKUP(BL$2,Técnicos!$A$2:$A$100,IF(Projetos!$I57=1,Técnicos!$F$2:$F$100,IF(Projetos!$I57=2,Técnicos!$H$2:$H$100,Técnicos!$J$2:$J$100)),,0,1))</f>
        <v/>
      </c>
      <c r="BM58" s="15" t="str" cm="1">
        <f t="array" ref="BM58">IF(OR($B58="",BM$2=""),"",Projetos!$J57/_xlfn.XLOOKUP(BM$2,Técnicos!$A$2:$A$100,IF(Projetos!$I57=1,Técnicos!$F$2:$F$100,IF(Projetos!$I57=2,Técnicos!$H$2:$H$100,Técnicos!$J$2:$J$100)),,0,1))</f>
        <v/>
      </c>
      <c r="BN58" s="15" t="str" cm="1">
        <f t="array" ref="BN58">IF(OR($B58="",BN$2=""),"",Projetos!$J57/_xlfn.XLOOKUP(BN$2,Técnicos!$A$2:$A$100,IF(Projetos!$I57=1,Técnicos!$F$2:$F$100,IF(Projetos!$I57=2,Técnicos!$H$2:$H$100,Técnicos!$J$2:$J$100)),,0,1))</f>
        <v/>
      </c>
    </row>
    <row r="59" spans="3:66" x14ac:dyDescent="0.3">
      <c r="C59" s="15" t="str" cm="1">
        <f t="array" ref="C59">IF(OR($B59="",C$2=""),"",Projetos!$J58/_xlfn.XLOOKUP(C$2,Técnicos!$A$2:$A$100,IF(Projetos!$I58=1,Técnicos!$F$2:$F$100,IF(Projetos!$I58=2,Técnicos!$H$2:$H$100,Técnicos!$J$2:$J$100)),,0,1))</f>
        <v/>
      </c>
      <c r="D59" s="15" t="str" cm="1">
        <f t="array" ref="D59">IF(OR($B59="",D$2=""),"",Projetos!$J58/_xlfn.XLOOKUP(D$2,Técnicos!$A$2:$A$100,IF(Projetos!$I58=1,Técnicos!$F$2:$F$100,IF(Projetos!$I58=2,Técnicos!$H$2:$H$100,Técnicos!$J$2:$J$100)),,0,1))</f>
        <v/>
      </c>
      <c r="E59" s="15" t="str" cm="1">
        <f t="array" ref="E59">IF(OR($B59="",E$2=""),"",Projetos!$J58/_xlfn.XLOOKUP(E$2,Técnicos!$A$2:$A$100,IF(Projetos!$I58=1,Técnicos!$F$2:$F$100,IF(Projetos!$I58=2,Técnicos!$H$2:$H$100,Técnicos!$J$2:$J$100)),,0,1))</f>
        <v/>
      </c>
      <c r="F59" s="15" t="str" cm="1">
        <f t="array" ref="F59">IF(OR($B59="",F$2=""),"",Projetos!$J58/_xlfn.XLOOKUP(F$2,Técnicos!$A$2:$A$100,IF(Projetos!$I58=1,Técnicos!$F$2:$F$100,IF(Projetos!$I58=2,Técnicos!$H$2:$H$100,Técnicos!$J$2:$J$100)),,0,1))</f>
        <v/>
      </c>
      <c r="G59" s="15" t="str" cm="1">
        <f t="array" ref="G59">IF(OR($B59="",G$2=""),"",Projetos!$J58/_xlfn.XLOOKUP(G$2,Técnicos!$A$2:$A$100,IF(Projetos!$I58=1,Técnicos!$F$2:$F$100,IF(Projetos!$I58=2,Técnicos!$H$2:$H$100,Técnicos!$J$2:$J$100)),,0,1))</f>
        <v/>
      </c>
      <c r="H59" s="15" t="str" cm="1">
        <f t="array" ref="H59">IF(OR($B59="",H$2=""),"",Projetos!$J58/_xlfn.XLOOKUP(H$2,Técnicos!$A$2:$A$100,IF(Projetos!$I58=1,Técnicos!$F$2:$F$100,IF(Projetos!$I58=2,Técnicos!$H$2:$H$100,Técnicos!$J$2:$J$100)),,0,1))</f>
        <v/>
      </c>
      <c r="I59" s="15" t="str" cm="1">
        <f t="array" ref="I59">IF(OR($B59="",I$2=""),"",Projetos!$J58/_xlfn.XLOOKUP(I$2,Técnicos!$A$2:$A$100,IF(Projetos!$I58=1,Técnicos!$F$2:$F$100,IF(Projetos!$I58=2,Técnicos!$H$2:$H$100,Técnicos!$J$2:$J$100)),,0,1))</f>
        <v/>
      </c>
      <c r="J59" s="15" t="str" cm="1">
        <f t="array" ref="J59">IF(OR($B59="",J$2=""),"",Projetos!$J58/_xlfn.XLOOKUP(J$2,Técnicos!$A$2:$A$100,IF(Projetos!$I58=1,Técnicos!$F$2:$F$100,IF(Projetos!$I58=2,Técnicos!$H$2:$H$100,Técnicos!$J$2:$J$100)),,0,1))</f>
        <v/>
      </c>
      <c r="K59" s="15" t="str" cm="1">
        <f t="array" ref="K59">IF(OR($B59="",K$2=""),"",Projetos!$J58/_xlfn.XLOOKUP(K$2,Técnicos!$A$2:$A$100,IF(Projetos!$I58=1,Técnicos!$F$2:$F$100,IF(Projetos!$I58=2,Técnicos!$H$2:$H$100,Técnicos!$J$2:$J$100)),,0,1))</f>
        <v/>
      </c>
      <c r="L59" s="15" t="str" cm="1">
        <f t="array" ref="L59">IF(OR($B59="",L$2=""),"",Projetos!$J58/_xlfn.XLOOKUP(L$2,Técnicos!$A$2:$A$100,IF(Projetos!$I58=1,Técnicos!$F$2:$F$100,IF(Projetos!$I58=2,Técnicos!$H$2:$H$100,Técnicos!$J$2:$J$100)),,0,1))</f>
        <v/>
      </c>
      <c r="M59" s="15" t="str" cm="1">
        <f t="array" ref="M59">IF(OR($B59="",M$2=""),"",Projetos!$J58/_xlfn.XLOOKUP(M$2,Técnicos!$A$2:$A$100,IF(Projetos!$I58=1,Técnicos!$F$2:$F$100,IF(Projetos!$I58=2,Técnicos!$H$2:$H$100,Técnicos!$J$2:$J$100)),,0,1))</f>
        <v/>
      </c>
      <c r="N59" s="15" t="str" cm="1">
        <f t="array" ref="N59">IF(OR($B59="",N$2=""),"",Projetos!$J58/_xlfn.XLOOKUP(N$2,Técnicos!$A$2:$A$100,IF(Projetos!$I58=1,Técnicos!$F$2:$F$100,IF(Projetos!$I58=2,Técnicos!$H$2:$H$100,Técnicos!$J$2:$J$100)),,0,1))</f>
        <v/>
      </c>
      <c r="O59" s="15" t="str" cm="1">
        <f t="array" ref="O59">IF(OR($B59="",O$2=""),"",Projetos!$J58/_xlfn.XLOOKUP(O$2,Técnicos!$A$2:$A$100,IF(Projetos!$I58=1,Técnicos!$F$2:$F$100,IF(Projetos!$I58=2,Técnicos!$H$2:$H$100,Técnicos!$J$2:$J$100)),,0,1))</f>
        <v/>
      </c>
      <c r="P59" s="15" t="str" cm="1">
        <f t="array" ref="P59">IF(OR($B59="",P$2=""),"",Projetos!$J58/_xlfn.XLOOKUP(P$2,Técnicos!$A$2:$A$100,IF(Projetos!$I58=1,Técnicos!$F$2:$F$100,IF(Projetos!$I58=2,Técnicos!$H$2:$H$100,Técnicos!$J$2:$J$100)),,0,1))</f>
        <v/>
      </c>
      <c r="Q59" s="15" t="str" cm="1">
        <f t="array" ref="Q59">IF(OR($B59="",Q$2=""),"",Projetos!$J58/_xlfn.XLOOKUP(Q$2,Técnicos!$A$2:$A$100,IF(Projetos!$I58=1,Técnicos!$F$2:$F$100,IF(Projetos!$I58=2,Técnicos!$H$2:$H$100,Técnicos!$J$2:$J$100)),,0,1))</f>
        <v/>
      </c>
      <c r="R59" s="15" t="str" cm="1">
        <f t="array" ref="R59">IF(OR($B59="",R$2=""),"",Projetos!$J58/_xlfn.XLOOKUP(R$2,Técnicos!$A$2:$A$100,IF(Projetos!$I58=1,Técnicos!$F$2:$F$100,IF(Projetos!$I58=2,Técnicos!$H$2:$H$100,Técnicos!$J$2:$J$100)),,0,1))</f>
        <v/>
      </c>
      <c r="S59" s="15" t="str" cm="1">
        <f t="array" ref="S59">IF(OR($B59="",S$2=""),"",Projetos!$J58/_xlfn.XLOOKUP(S$2,Técnicos!$A$2:$A$100,IF(Projetos!$I58=1,Técnicos!$F$2:$F$100,IF(Projetos!$I58=2,Técnicos!$H$2:$H$100,Técnicos!$J$2:$J$100)),,0,1))</f>
        <v/>
      </c>
      <c r="T59" s="15" t="str" cm="1">
        <f t="array" ref="T59">IF(OR($B59="",T$2=""),"",Projetos!$J58/_xlfn.XLOOKUP(T$2,Técnicos!$A$2:$A$100,IF(Projetos!$I58=1,Técnicos!$F$2:$F$100,IF(Projetos!$I58=2,Técnicos!$H$2:$H$100,Técnicos!$J$2:$J$100)),,0,1))</f>
        <v/>
      </c>
      <c r="U59" s="15" t="str" cm="1">
        <f t="array" ref="U59">IF(OR($B59="",U$2=""),"",Projetos!$J58/_xlfn.XLOOKUP(U$2,Técnicos!$A$2:$A$100,IF(Projetos!$I58=1,Técnicos!$F$2:$F$100,IF(Projetos!$I58=2,Técnicos!$H$2:$H$100,Técnicos!$J$2:$J$100)),,0,1))</f>
        <v/>
      </c>
      <c r="V59" s="15" t="str" cm="1">
        <f t="array" ref="V59">IF(OR($B59="",V$2=""),"",Projetos!$J58/_xlfn.XLOOKUP(V$2,Técnicos!$A$2:$A$100,IF(Projetos!$I58=1,Técnicos!$F$2:$F$100,IF(Projetos!$I58=2,Técnicos!$H$2:$H$100,Técnicos!$J$2:$J$100)),,0,1))</f>
        <v/>
      </c>
      <c r="W59" s="15" t="str" cm="1">
        <f t="array" ref="W59">IF(OR($B59="",W$2=""),"",Projetos!$J58/_xlfn.XLOOKUP(W$2,Técnicos!$A$2:$A$100,IF(Projetos!$I58=1,Técnicos!$F$2:$F$100,IF(Projetos!$I58=2,Técnicos!$H$2:$H$100,Técnicos!$J$2:$J$100)),,0,1))</f>
        <v/>
      </c>
      <c r="X59" s="15" t="str" cm="1">
        <f t="array" ref="X59">IF(OR($B59="",X$2=""),"",Projetos!$J58/_xlfn.XLOOKUP(X$2,Técnicos!$A$2:$A$100,IF(Projetos!$I58=1,Técnicos!$F$2:$F$100,IF(Projetos!$I58=2,Técnicos!$H$2:$H$100,Técnicos!$J$2:$J$100)),,0,1))</f>
        <v/>
      </c>
      <c r="Y59" s="15" t="str" cm="1">
        <f t="array" ref="Y59">IF(OR($B59="",Y$2=""),"",Projetos!$J58/_xlfn.XLOOKUP(Y$2,Técnicos!$A$2:$A$100,IF(Projetos!$I58=1,Técnicos!$F$2:$F$100,IF(Projetos!$I58=2,Técnicos!$H$2:$H$100,Técnicos!$J$2:$J$100)),,0,1))</f>
        <v/>
      </c>
      <c r="Z59" s="15" t="str" cm="1">
        <f t="array" ref="Z59">IF(OR($B59="",Z$2=""),"",Projetos!$J58/_xlfn.XLOOKUP(Z$2,Técnicos!$A$2:$A$100,IF(Projetos!$I58=1,Técnicos!$F$2:$F$100,IF(Projetos!$I58=2,Técnicos!$H$2:$H$100,Técnicos!$J$2:$J$100)),,0,1))</f>
        <v/>
      </c>
      <c r="AA59" s="15" t="str" cm="1">
        <f t="array" ref="AA59">IF(OR($B59="",AA$2=""),"",Projetos!$J58/_xlfn.XLOOKUP(AA$2,Técnicos!$A$2:$A$100,IF(Projetos!$I58=1,Técnicos!$F$2:$F$100,IF(Projetos!$I58=2,Técnicos!$H$2:$H$100,Técnicos!$J$2:$J$100)),,0,1))</f>
        <v/>
      </c>
      <c r="AB59" s="15" t="str" cm="1">
        <f t="array" ref="AB59">IF(OR($B59="",AB$2=""),"",Projetos!$J58/_xlfn.XLOOKUP(AB$2,Técnicos!$A$2:$A$100,IF(Projetos!$I58=1,Técnicos!$F$2:$F$100,IF(Projetos!$I58=2,Técnicos!$H$2:$H$100,Técnicos!$J$2:$J$100)),,0,1))</f>
        <v/>
      </c>
      <c r="AC59" s="15" t="str" cm="1">
        <f t="array" ref="AC59">IF(OR($B59="",AC$2=""),"",Projetos!$J58/_xlfn.XLOOKUP(AC$2,Técnicos!$A$2:$A$100,IF(Projetos!$I58=1,Técnicos!$F$2:$F$100,IF(Projetos!$I58=2,Técnicos!$H$2:$H$100,Técnicos!$J$2:$J$100)),,0,1))</f>
        <v/>
      </c>
      <c r="AD59" s="15" t="str" cm="1">
        <f t="array" ref="AD59">IF(OR($B59="",AD$2=""),"",Projetos!$J58/_xlfn.XLOOKUP(AD$2,Técnicos!$A$2:$A$100,IF(Projetos!$I58=1,Técnicos!$F$2:$F$100,IF(Projetos!$I58=2,Técnicos!$H$2:$H$100,Técnicos!$J$2:$J$100)),,0,1))</f>
        <v/>
      </c>
      <c r="AE59" s="15" t="str" cm="1">
        <f t="array" ref="AE59">IF(OR($B59="",AE$2=""),"",Projetos!$J58/_xlfn.XLOOKUP(AE$2,Técnicos!$A$2:$A$100,IF(Projetos!$I58=1,Técnicos!$F$2:$F$100,IF(Projetos!$I58=2,Técnicos!$H$2:$H$100,Técnicos!$J$2:$J$100)),,0,1))</f>
        <v/>
      </c>
      <c r="AF59" s="15" t="str" cm="1">
        <f t="array" ref="AF59">IF(OR($B59="",AF$2=""),"",Projetos!$J58/_xlfn.XLOOKUP(AF$2,Técnicos!$A$2:$A$100,IF(Projetos!$I58=1,Técnicos!$F$2:$F$100,IF(Projetos!$I58=2,Técnicos!$H$2:$H$100,Técnicos!$J$2:$J$100)),,0,1))</f>
        <v/>
      </c>
      <c r="AG59" s="15" t="str" cm="1">
        <f t="array" ref="AG59">IF(OR($B59="",AG$2=""),"",Projetos!$J58/_xlfn.XLOOKUP(AG$2,Técnicos!$A$2:$A$100,IF(Projetos!$I58=1,Técnicos!$F$2:$F$100,IF(Projetos!$I58=2,Técnicos!$H$2:$H$100,Técnicos!$J$2:$J$100)),,0,1))</f>
        <v/>
      </c>
      <c r="AH59" s="15" t="str" cm="1">
        <f t="array" ref="AH59">IF(OR($B59="",AH$2=""),"",Projetos!$J58/_xlfn.XLOOKUP(AH$2,Técnicos!$A$2:$A$100,IF(Projetos!$I58=1,Técnicos!$F$2:$F$100,IF(Projetos!$I58=2,Técnicos!$H$2:$H$100,Técnicos!$J$2:$J$100)),,0,1))</f>
        <v/>
      </c>
      <c r="AI59" s="15" t="str" cm="1">
        <f t="array" ref="AI59">IF(OR($B59="",AI$2=""),"",Projetos!$J58/_xlfn.XLOOKUP(AI$2,Técnicos!$A$2:$A$100,IF(Projetos!$I58=1,Técnicos!$F$2:$F$100,IF(Projetos!$I58=2,Técnicos!$H$2:$H$100,Técnicos!$J$2:$J$100)),,0,1))</f>
        <v/>
      </c>
      <c r="AJ59" s="15" t="str" cm="1">
        <f t="array" ref="AJ59">IF(OR($B59="",AJ$2=""),"",Projetos!$J58/_xlfn.XLOOKUP(AJ$2,Técnicos!$A$2:$A$100,IF(Projetos!$I58=1,Técnicos!$F$2:$F$100,IF(Projetos!$I58=2,Técnicos!$H$2:$H$100,Técnicos!$J$2:$J$100)),,0,1))</f>
        <v/>
      </c>
      <c r="AK59" s="15" t="str" cm="1">
        <f t="array" ref="AK59">IF(OR($B59="",AK$2=""),"",Projetos!$J58/_xlfn.XLOOKUP(AK$2,Técnicos!$A$2:$A$100,IF(Projetos!$I58=1,Técnicos!$F$2:$F$100,IF(Projetos!$I58=2,Técnicos!$H$2:$H$100,Técnicos!$J$2:$J$100)),,0,1))</f>
        <v/>
      </c>
      <c r="AL59" s="15" t="str" cm="1">
        <f t="array" ref="AL59">IF(OR($B59="",AL$2=""),"",Projetos!$J58/_xlfn.XLOOKUP(AL$2,Técnicos!$A$2:$A$100,IF(Projetos!$I58=1,Técnicos!$F$2:$F$100,IF(Projetos!$I58=2,Técnicos!$H$2:$H$100,Técnicos!$J$2:$J$100)),,0,1))</f>
        <v/>
      </c>
      <c r="AM59" s="15" t="str" cm="1">
        <f t="array" ref="AM59">IF(OR($B59="",AM$2=""),"",Projetos!$J58/_xlfn.XLOOKUP(AM$2,Técnicos!$A$2:$A$100,IF(Projetos!$I58=1,Técnicos!$F$2:$F$100,IF(Projetos!$I58=2,Técnicos!$H$2:$H$100,Técnicos!$J$2:$J$100)),,0,1))</f>
        <v/>
      </c>
      <c r="AN59" s="15" t="str" cm="1">
        <f t="array" ref="AN59">IF(OR($B59="",AN$2=""),"",Projetos!$J58/_xlfn.XLOOKUP(AN$2,Técnicos!$A$2:$A$100,IF(Projetos!$I58=1,Técnicos!$F$2:$F$100,IF(Projetos!$I58=2,Técnicos!$H$2:$H$100,Técnicos!$J$2:$J$100)),,0,1))</f>
        <v/>
      </c>
      <c r="AO59" s="15" t="str" cm="1">
        <f t="array" ref="AO59">IF(OR($B59="",AO$2=""),"",Projetos!$J58/_xlfn.XLOOKUP(AO$2,Técnicos!$A$2:$A$100,IF(Projetos!$I58=1,Técnicos!$F$2:$F$100,IF(Projetos!$I58=2,Técnicos!$H$2:$H$100,Técnicos!$J$2:$J$100)),,0,1))</f>
        <v/>
      </c>
      <c r="AP59" s="15" t="str" cm="1">
        <f t="array" ref="AP59">IF(OR($B59="",AP$2=""),"",Projetos!$J58/_xlfn.XLOOKUP(AP$2,Técnicos!$A$2:$A$100,IF(Projetos!$I58=1,Técnicos!$F$2:$F$100,IF(Projetos!$I58=2,Técnicos!$H$2:$H$100,Técnicos!$J$2:$J$100)),,0,1))</f>
        <v/>
      </c>
      <c r="AQ59" s="15" t="str" cm="1">
        <f t="array" ref="AQ59">IF(OR($B59="",AQ$2=""),"",Projetos!$J58/_xlfn.XLOOKUP(AQ$2,Técnicos!$A$2:$A$100,IF(Projetos!$I58=1,Técnicos!$F$2:$F$100,IF(Projetos!$I58=2,Técnicos!$H$2:$H$100,Técnicos!$J$2:$J$100)),,0,1))</f>
        <v/>
      </c>
      <c r="AR59" s="15" t="str" cm="1">
        <f t="array" ref="AR59">IF(OR($B59="",AR$2=""),"",Projetos!$J58/_xlfn.XLOOKUP(AR$2,Técnicos!$A$2:$A$100,IF(Projetos!$I58=1,Técnicos!$F$2:$F$100,IF(Projetos!$I58=2,Técnicos!$H$2:$H$100,Técnicos!$J$2:$J$100)),,0,1))</f>
        <v/>
      </c>
      <c r="AS59" s="15" t="str" cm="1">
        <f t="array" ref="AS59">IF(OR($B59="",AS$2=""),"",Projetos!$J58/_xlfn.XLOOKUP(AS$2,Técnicos!$A$2:$A$100,IF(Projetos!$I58=1,Técnicos!$F$2:$F$100,IF(Projetos!$I58=2,Técnicos!$H$2:$H$100,Técnicos!$J$2:$J$100)),,0,1))</f>
        <v/>
      </c>
      <c r="AT59" s="15" t="str" cm="1">
        <f t="array" ref="AT59">IF(OR($B59="",AT$2=""),"",Projetos!$J58/_xlfn.XLOOKUP(AT$2,Técnicos!$A$2:$A$100,IF(Projetos!$I58=1,Técnicos!$F$2:$F$100,IF(Projetos!$I58=2,Técnicos!$H$2:$H$100,Técnicos!$J$2:$J$100)),,0,1))</f>
        <v/>
      </c>
      <c r="AU59" s="15" t="str" cm="1">
        <f t="array" ref="AU59">IF(OR($B59="",AU$2=""),"",Projetos!$J58/_xlfn.XLOOKUP(AU$2,Técnicos!$A$2:$A$100,IF(Projetos!$I58=1,Técnicos!$F$2:$F$100,IF(Projetos!$I58=2,Técnicos!$H$2:$H$100,Técnicos!$J$2:$J$100)),,0,1))</f>
        <v/>
      </c>
      <c r="AV59" s="15" t="str" cm="1">
        <f t="array" ref="AV59">IF(OR($B59="",AV$2=""),"",Projetos!$J58/_xlfn.XLOOKUP(AV$2,Técnicos!$A$2:$A$100,IF(Projetos!$I58=1,Técnicos!$F$2:$F$100,IF(Projetos!$I58=2,Técnicos!$H$2:$H$100,Técnicos!$J$2:$J$100)),,0,1))</f>
        <v/>
      </c>
      <c r="AW59" s="15" t="str" cm="1">
        <f t="array" ref="AW59">IF(OR($B59="",AW$2=""),"",Projetos!$J58/_xlfn.XLOOKUP(AW$2,Técnicos!$A$2:$A$100,IF(Projetos!$I58=1,Técnicos!$F$2:$F$100,IF(Projetos!$I58=2,Técnicos!$H$2:$H$100,Técnicos!$J$2:$J$100)),,0,1))</f>
        <v/>
      </c>
      <c r="AX59" s="15" t="str" cm="1">
        <f t="array" ref="AX59">IF(OR($B59="",AX$2=""),"",Projetos!$J58/_xlfn.XLOOKUP(AX$2,Técnicos!$A$2:$A$100,IF(Projetos!$I58=1,Técnicos!$F$2:$F$100,IF(Projetos!$I58=2,Técnicos!$H$2:$H$100,Técnicos!$J$2:$J$100)),,0,1))</f>
        <v/>
      </c>
      <c r="AY59" s="15" t="str" cm="1">
        <f t="array" ref="AY59">IF(OR($B59="",AY$2=""),"",Projetos!$J58/_xlfn.XLOOKUP(AY$2,Técnicos!$A$2:$A$100,IF(Projetos!$I58=1,Técnicos!$F$2:$F$100,IF(Projetos!$I58=2,Técnicos!$H$2:$H$100,Técnicos!$J$2:$J$100)),,0,1))</f>
        <v/>
      </c>
      <c r="AZ59" s="15" t="str" cm="1">
        <f t="array" ref="AZ59">IF(OR($B59="",AZ$2=""),"",Projetos!$J58/_xlfn.XLOOKUP(AZ$2,Técnicos!$A$2:$A$100,IF(Projetos!$I58=1,Técnicos!$F$2:$F$100,IF(Projetos!$I58=2,Técnicos!$H$2:$H$100,Técnicos!$J$2:$J$100)),,0,1))</f>
        <v/>
      </c>
      <c r="BA59" s="15" t="str" cm="1">
        <f t="array" ref="BA59">IF(OR($B59="",BA$2=""),"",Projetos!$J58/_xlfn.XLOOKUP(BA$2,Técnicos!$A$2:$A$100,IF(Projetos!$I58=1,Técnicos!$F$2:$F$100,IF(Projetos!$I58=2,Técnicos!$H$2:$H$100,Técnicos!$J$2:$J$100)),,0,1))</f>
        <v/>
      </c>
      <c r="BB59" s="15" t="str" cm="1">
        <f t="array" ref="BB59">IF(OR($B59="",BB$2=""),"",Projetos!$J58/_xlfn.XLOOKUP(BB$2,Técnicos!$A$2:$A$100,IF(Projetos!$I58=1,Técnicos!$F$2:$F$100,IF(Projetos!$I58=2,Técnicos!$H$2:$H$100,Técnicos!$J$2:$J$100)),,0,1))</f>
        <v/>
      </c>
      <c r="BC59" s="15" t="str" cm="1">
        <f t="array" ref="BC59">IF(OR($B59="",BC$2=""),"",Projetos!$J58/_xlfn.XLOOKUP(BC$2,Técnicos!$A$2:$A$100,IF(Projetos!$I58=1,Técnicos!$F$2:$F$100,IF(Projetos!$I58=2,Técnicos!$H$2:$H$100,Técnicos!$J$2:$J$100)),,0,1))</f>
        <v/>
      </c>
      <c r="BD59" s="15" t="str" cm="1">
        <f t="array" ref="BD59">IF(OR($B59="",BD$2=""),"",Projetos!$J58/_xlfn.XLOOKUP(BD$2,Técnicos!$A$2:$A$100,IF(Projetos!$I58=1,Técnicos!$F$2:$F$100,IF(Projetos!$I58=2,Técnicos!$H$2:$H$100,Técnicos!$J$2:$J$100)),,0,1))</f>
        <v/>
      </c>
      <c r="BE59" s="15" t="str" cm="1">
        <f t="array" ref="BE59">IF(OR($B59="",BE$2=""),"",Projetos!$J58/_xlfn.XLOOKUP(BE$2,Técnicos!$A$2:$A$100,IF(Projetos!$I58=1,Técnicos!$F$2:$F$100,IF(Projetos!$I58=2,Técnicos!$H$2:$H$100,Técnicos!$J$2:$J$100)),,0,1))</f>
        <v/>
      </c>
      <c r="BF59" s="15" t="str" cm="1">
        <f t="array" ref="BF59">IF(OR($B59="",BF$2=""),"",Projetos!$J58/_xlfn.XLOOKUP(BF$2,Técnicos!$A$2:$A$100,IF(Projetos!$I58=1,Técnicos!$F$2:$F$100,IF(Projetos!$I58=2,Técnicos!$H$2:$H$100,Técnicos!$J$2:$J$100)),,0,1))</f>
        <v/>
      </c>
      <c r="BG59" s="15" t="str" cm="1">
        <f t="array" ref="BG59">IF(OR($B59="",BG$2=""),"",Projetos!$J58/_xlfn.XLOOKUP(BG$2,Técnicos!$A$2:$A$100,IF(Projetos!$I58=1,Técnicos!$F$2:$F$100,IF(Projetos!$I58=2,Técnicos!$H$2:$H$100,Técnicos!$J$2:$J$100)),,0,1))</f>
        <v/>
      </c>
      <c r="BH59" s="15" t="str" cm="1">
        <f t="array" ref="BH59">IF(OR($B59="",BH$2=""),"",Projetos!$J58/_xlfn.XLOOKUP(BH$2,Técnicos!$A$2:$A$100,IF(Projetos!$I58=1,Técnicos!$F$2:$F$100,IF(Projetos!$I58=2,Técnicos!$H$2:$H$100,Técnicos!$J$2:$J$100)),,0,1))</f>
        <v/>
      </c>
      <c r="BI59" s="15" t="str" cm="1">
        <f t="array" ref="BI59">IF(OR($B59="",BI$2=""),"",Projetos!$J58/_xlfn.XLOOKUP(BI$2,Técnicos!$A$2:$A$100,IF(Projetos!$I58=1,Técnicos!$F$2:$F$100,IF(Projetos!$I58=2,Técnicos!$H$2:$H$100,Técnicos!$J$2:$J$100)),,0,1))</f>
        <v/>
      </c>
      <c r="BJ59" s="15" t="str" cm="1">
        <f t="array" ref="BJ59">IF(OR($B59="",BJ$2=""),"",Projetos!$J58/_xlfn.XLOOKUP(BJ$2,Técnicos!$A$2:$A$100,IF(Projetos!$I58=1,Técnicos!$F$2:$F$100,IF(Projetos!$I58=2,Técnicos!$H$2:$H$100,Técnicos!$J$2:$J$100)),,0,1))</f>
        <v/>
      </c>
      <c r="BK59" s="15" t="str" cm="1">
        <f t="array" ref="BK59">IF(OR($B59="",BK$2=""),"",Projetos!$J58/_xlfn.XLOOKUP(BK$2,Técnicos!$A$2:$A$100,IF(Projetos!$I58=1,Técnicos!$F$2:$F$100,IF(Projetos!$I58=2,Técnicos!$H$2:$H$100,Técnicos!$J$2:$J$100)),,0,1))</f>
        <v/>
      </c>
      <c r="BL59" s="15" t="str" cm="1">
        <f t="array" ref="BL59">IF(OR($B59="",BL$2=""),"",Projetos!$J58/_xlfn.XLOOKUP(BL$2,Técnicos!$A$2:$A$100,IF(Projetos!$I58=1,Técnicos!$F$2:$F$100,IF(Projetos!$I58=2,Técnicos!$H$2:$H$100,Técnicos!$J$2:$J$100)),,0,1))</f>
        <v/>
      </c>
      <c r="BM59" s="15" t="str" cm="1">
        <f t="array" ref="BM59">IF(OR($B59="",BM$2=""),"",Projetos!$J58/_xlfn.XLOOKUP(BM$2,Técnicos!$A$2:$A$100,IF(Projetos!$I58=1,Técnicos!$F$2:$F$100,IF(Projetos!$I58=2,Técnicos!$H$2:$H$100,Técnicos!$J$2:$J$100)),,0,1))</f>
        <v/>
      </c>
      <c r="BN59" s="15" t="str" cm="1">
        <f t="array" ref="BN59">IF(OR($B59="",BN$2=""),"",Projetos!$J58/_xlfn.XLOOKUP(BN$2,Técnicos!$A$2:$A$100,IF(Projetos!$I58=1,Técnicos!$F$2:$F$100,IF(Projetos!$I58=2,Técnicos!$H$2:$H$100,Técnicos!$J$2:$J$100)),,0,1))</f>
        <v/>
      </c>
    </row>
    <row r="60" spans="3:66" x14ac:dyDescent="0.3">
      <c r="C60" s="15" t="str" cm="1">
        <f t="array" ref="C60">IF(OR($B60="",C$2=""),"",Projetos!$J59/_xlfn.XLOOKUP(C$2,Técnicos!$A$2:$A$100,IF(Projetos!$I59=1,Técnicos!$F$2:$F$100,IF(Projetos!$I59=2,Técnicos!$H$2:$H$100,Técnicos!$J$2:$J$100)),,0,1))</f>
        <v/>
      </c>
      <c r="D60" s="15" t="str" cm="1">
        <f t="array" ref="D60">IF(OR($B60="",D$2=""),"",Projetos!$J59/_xlfn.XLOOKUP(D$2,Técnicos!$A$2:$A$100,IF(Projetos!$I59=1,Técnicos!$F$2:$F$100,IF(Projetos!$I59=2,Técnicos!$H$2:$H$100,Técnicos!$J$2:$J$100)),,0,1))</f>
        <v/>
      </c>
      <c r="E60" s="15" t="str" cm="1">
        <f t="array" ref="E60">IF(OR($B60="",E$2=""),"",Projetos!$J59/_xlfn.XLOOKUP(E$2,Técnicos!$A$2:$A$100,IF(Projetos!$I59=1,Técnicos!$F$2:$F$100,IF(Projetos!$I59=2,Técnicos!$H$2:$H$100,Técnicos!$J$2:$J$100)),,0,1))</f>
        <v/>
      </c>
      <c r="F60" s="15" t="str" cm="1">
        <f t="array" ref="F60">IF(OR($B60="",F$2=""),"",Projetos!$J59/_xlfn.XLOOKUP(F$2,Técnicos!$A$2:$A$100,IF(Projetos!$I59=1,Técnicos!$F$2:$F$100,IF(Projetos!$I59=2,Técnicos!$H$2:$H$100,Técnicos!$J$2:$J$100)),,0,1))</f>
        <v/>
      </c>
      <c r="G60" s="15" t="str" cm="1">
        <f t="array" ref="G60">IF(OR($B60="",G$2=""),"",Projetos!$J59/_xlfn.XLOOKUP(G$2,Técnicos!$A$2:$A$100,IF(Projetos!$I59=1,Técnicos!$F$2:$F$100,IF(Projetos!$I59=2,Técnicos!$H$2:$H$100,Técnicos!$J$2:$J$100)),,0,1))</f>
        <v/>
      </c>
      <c r="H60" s="15" t="str" cm="1">
        <f t="array" ref="H60">IF(OR($B60="",H$2=""),"",Projetos!$J59/_xlfn.XLOOKUP(H$2,Técnicos!$A$2:$A$100,IF(Projetos!$I59=1,Técnicos!$F$2:$F$100,IF(Projetos!$I59=2,Técnicos!$H$2:$H$100,Técnicos!$J$2:$J$100)),,0,1))</f>
        <v/>
      </c>
      <c r="I60" s="15" t="str" cm="1">
        <f t="array" ref="I60">IF(OR($B60="",I$2=""),"",Projetos!$J59/_xlfn.XLOOKUP(I$2,Técnicos!$A$2:$A$100,IF(Projetos!$I59=1,Técnicos!$F$2:$F$100,IF(Projetos!$I59=2,Técnicos!$H$2:$H$100,Técnicos!$J$2:$J$100)),,0,1))</f>
        <v/>
      </c>
      <c r="J60" s="15" t="str" cm="1">
        <f t="array" ref="J60">IF(OR($B60="",J$2=""),"",Projetos!$J59/_xlfn.XLOOKUP(J$2,Técnicos!$A$2:$A$100,IF(Projetos!$I59=1,Técnicos!$F$2:$F$100,IF(Projetos!$I59=2,Técnicos!$H$2:$H$100,Técnicos!$J$2:$J$100)),,0,1))</f>
        <v/>
      </c>
      <c r="K60" s="15" t="str" cm="1">
        <f t="array" ref="K60">IF(OR($B60="",K$2=""),"",Projetos!$J59/_xlfn.XLOOKUP(K$2,Técnicos!$A$2:$A$100,IF(Projetos!$I59=1,Técnicos!$F$2:$F$100,IF(Projetos!$I59=2,Técnicos!$H$2:$H$100,Técnicos!$J$2:$J$100)),,0,1))</f>
        <v/>
      </c>
      <c r="L60" s="15" t="str" cm="1">
        <f t="array" ref="L60">IF(OR($B60="",L$2=""),"",Projetos!$J59/_xlfn.XLOOKUP(L$2,Técnicos!$A$2:$A$100,IF(Projetos!$I59=1,Técnicos!$F$2:$F$100,IF(Projetos!$I59=2,Técnicos!$H$2:$H$100,Técnicos!$J$2:$J$100)),,0,1))</f>
        <v/>
      </c>
      <c r="M60" s="15" t="str" cm="1">
        <f t="array" ref="M60">IF(OR($B60="",M$2=""),"",Projetos!$J59/_xlfn.XLOOKUP(M$2,Técnicos!$A$2:$A$100,IF(Projetos!$I59=1,Técnicos!$F$2:$F$100,IF(Projetos!$I59=2,Técnicos!$H$2:$H$100,Técnicos!$J$2:$J$100)),,0,1))</f>
        <v/>
      </c>
      <c r="N60" s="15" t="str" cm="1">
        <f t="array" ref="N60">IF(OR($B60="",N$2=""),"",Projetos!$J59/_xlfn.XLOOKUP(N$2,Técnicos!$A$2:$A$100,IF(Projetos!$I59=1,Técnicos!$F$2:$F$100,IF(Projetos!$I59=2,Técnicos!$H$2:$H$100,Técnicos!$J$2:$J$100)),,0,1))</f>
        <v/>
      </c>
      <c r="O60" s="15" t="str" cm="1">
        <f t="array" ref="O60">IF(OR($B60="",O$2=""),"",Projetos!$J59/_xlfn.XLOOKUP(O$2,Técnicos!$A$2:$A$100,IF(Projetos!$I59=1,Técnicos!$F$2:$F$100,IF(Projetos!$I59=2,Técnicos!$H$2:$H$100,Técnicos!$J$2:$J$100)),,0,1))</f>
        <v/>
      </c>
      <c r="P60" s="15" t="str" cm="1">
        <f t="array" ref="P60">IF(OR($B60="",P$2=""),"",Projetos!$J59/_xlfn.XLOOKUP(P$2,Técnicos!$A$2:$A$100,IF(Projetos!$I59=1,Técnicos!$F$2:$F$100,IF(Projetos!$I59=2,Técnicos!$H$2:$H$100,Técnicos!$J$2:$J$100)),,0,1))</f>
        <v/>
      </c>
      <c r="Q60" s="15" t="str" cm="1">
        <f t="array" ref="Q60">IF(OR($B60="",Q$2=""),"",Projetos!$J59/_xlfn.XLOOKUP(Q$2,Técnicos!$A$2:$A$100,IF(Projetos!$I59=1,Técnicos!$F$2:$F$100,IF(Projetos!$I59=2,Técnicos!$H$2:$H$100,Técnicos!$J$2:$J$100)),,0,1))</f>
        <v/>
      </c>
      <c r="R60" s="15" t="str" cm="1">
        <f t="array" ref="R60">IF(OR($B60="",R$2=""),"",Projetos!$J59/_xlfn.XLOOKUP(R$2,Técnicos!$A$2:$A$100,IF(Projetos!$I59=1,Técnicos!$F$2:$F$100,IF(Projetos!$I59=2,Técnicos!$H$2:$H$100,Técnicos!$J$2:$J$100)),,0,1))</f>
        <v/>
      </c>
      <c r="S60" s="15" t="str" cm="1">
        <f t="array" ref="S60">IF(OR($B60="",S$2=""),"",Projetos!$J59/_xlfn.XLOOKUP(S$2,Técnicos!$A$2:$A$100,IF(Projetos!$I59=1,Técnicos!$F$2:$F$100,IF(Projetos!$I59=2,Técnicos!$H$2:$H$100,Técnicos!$J$2:$J$100)),,0,1))</f>
        <v/>
      </c>
      <c r="T60" s="15" t="str" cm="1">
        <f t="array" ref="T60">IF(OR($B60="",T$2=""),"",Projetos!$J59/_xlfn.XLOOKUP(T$2,Técnicos!$A$2:$A$100,IF(Projetos!$I59=1,Técnicos!$F$2:$F$100,IF(Projetos!$I59=2,Técnicos!$H$2:$H$100,Técnicos!$J$2:$J$100)),,0,1))</f>
        <v/>
      </c>
      <c r="U60" s="15" t="str" cm="1">
        <f t="array" ref="U60">IF(OR($B60="",U$2=""),"",Projetos!$J59/_xlfn.XLOOKUP(U$2,Técnicos!$A$2:$A$100,IF(Projetos!$I59=1,Técnicos!$F$2:$F$100,IF(Projetos!$I59=2,Técnicos!$H$2:$H$100,Técnicos!$J$2:$J$100)),,0,1))</f>
        <v/>
      </c>
      <c r="V60" s="15" t="str" cm="1">
        <f t="array" ref="V60">IF(OR($B60="",V$2=""),"",Projetos!$J59/_xlfn.XLOOKUP(V$2,Técnicos!$A$2:$A$100,IF(Projetos!$I59=1,Técnicos!$F$2:$F$100,IF(Projetos!$I59=2,Técnicos!$H$2:$H$100,Técnicos!$J$2:$J$100)),,0,1))</f>
        <v/>
      </c>
      <c r="W60" s="15" t="str" cm="1">
        <f t="array" ref="W60">IF(OR($B60="",W$2=""),"",Projetos!$J59/_xlfn.XLOOKUP(W$2,Técnicos!$A$2:$A$100,IF(Projetos!$I59=1,Técnicos!$F$2:$F$100,IF(Projetos!$I59=2,Técnicos!$H$2:$H$100,Técnicos!$J$2:$J$100)),,0,1))</f>
        <v/>
      </c>
      <c r="X60" s="15" t="str" cm="1">
        <f t="array" ref="X60">IF(OR($B60="",X$2=""),"",Projetos!$J59/_xlfn.XLOOKUP(X$2,Técnicos!$A$2:$A$100,IF(Projetos!$I59=1,Técnicos!$F$2:$F$100,IF(Projetos!$I59=2,Técnicos!$H$2:$H$100,Técnicos!$J$2:$J$100)),,0,1))</f>
        <v/>
      </c>
      <c r="Y60" s="15" t="str" cm="1">
        <f t="array" ref="Y60">IF(OR($B60="",Y$2=""),"",Projetos!$J59/_xlfn.XLOOKUP(Y$2,Técnicos!$A$2:$A$100,IF(Projetos!$I59=1,Técnicos!$F$2:$F$100,IF(Projetos!$I59=2,Técnicos!$H$2:$H$100,Técnicos!$J$2:$J$100)),,0,1))</f>
        <v/>
      </c>
      <c r="Z60" s="15" t="str" cm="1">
        <f t="array" ref="Z60">IF(OR($B60="",Z$2=""),"",Projetos!$J59/_xlfn.XLOOKUP(Z$2,Técnicos!$A$2:$A$100,IF(Projetos!$I59=1,Técnicos!$F$2:$F$100,IF(Projetos!$I59=2,Técnicos!$H$2:$H$100,Técnicos!$J$2:$J$100)),,0,1))</f>
        <v/>
      </c>
      <c r="AA60" s="15" t="str" cm="1">
        <f t="array" ref="AA60">IF(OR($B60="",AA$2=""),"",Projetos!$J59/_xlfn.XLOOKUP(AA$2,Técnicos!$A$2:$A$100,IF(Projetos!$I59=1,Técnicos!$F$2:$F$100,IF(Projetos!$I59=2,Técnicos!$H$2:$H$100,Técnicos!$J$2:$J$100)),,0,1))</f>
        <v/>
      </c>
      <c r="AB60" s="15" t="str" cm="1">
        <f t="array" ref="AB60">IF(OR($B60="",AB$2=""),"",Projetos!$J59/_xlfn.XLOOKUP(AB$2,Técnicos!$A$2:$A$100,IF(Projetos!$I59=1,Técnicos!$F$2:$F$100,IF(Projetos!$I59=2,Técnicos!$H$2:$H$100,Técnicos!$J$2:$J$100)),,0,1))</f>
        <v/>
      </c>
      <c r="AC60" s="15" t="str" cm="1">
        <f t="array" ref="AC60">IF(OR($B60="",AC$2=""),"",Projetos!$J59/_xlfn.XLOOKUP(AC$2,Técnicos!$A$2:$A$100,IF(Projetos!$I59=1,Técnicos!$F$2:$F$100,IF(Projetos!$I59=2,Técnicos!$H$2:$H$100,Técnicos!$J$2:$J$100)),,0,1))</f>
        <v/>
      </c>
      <c r="AD60" s="15" t="str" cm="1">
        <f t="array" ref="AD60">IF(OR($B60="",AD$2=""),"",Projetos!$J59/_xlfn.XLOOKUP(AD$2,Técnicos!$A$2:$A$100,IF(Projetos!$I59=1,Técnicos!$F$2:$F$100,IF(Projetos!$I59=2,Técnicos!$H$2:$H$100,Técnicos!$J$2:$J$100)),,0,1))</f>
        <v/>
      </c>
      <c r="AE60" s="15" t="str" cm="1">
        <f t="array" ref="AE60">IF(OR($B60="",AE$2=""),"",Projetos!$J59/_xlfn.XLOOKUP(AE$2,Técnicos!$A$2:$A$100,IF(Projetos!$I59=1,Técnicos!$F$2:$F$100,IF(Projetos!$I59=2,Técnicos!$H$2:$H$100,Técnicos!$J$2:$J$100)),,0,1))</f>
        <v/>
      </c>
      <c r="AF60" s="15" t="str" cm="1">
        <f t="array" ref="AF60">IF(OR($B60="",AF$2=""),"",Projetos!$J59/_xlfn.XLOOKUP(AF$2,Técnicos!$A$2:$A$100,IF(Projetos!$I59=1,Técnicos!$F$2:$F$100,IF(Projetos!$I59=2,Técnicos!$H$2:$H$100,Técnicos!$J$2:$J$100)),,0,1))</f>
        <v/>
      </c>
      <c r="AG60" s="15" t="str" cm="1">
        <f t="array" ref="AG60">IF(OR($B60="",AG$2=""),"",Projetos!$J59/_xlfn.XLOOKUP(AG$2,Técnicos!$A$2:$A$100,IF(Projetos!$I59=1,Técnicos!$F$2:$F$100,IF(Projetos!$I59=2,Técnicos!$H$2:$H$100,Técnicos!$J$2:$J$100)),,0,1))</f>
        <v/>
      </c>
      <c r="AH60" s="15" t="str" cm="1">
        <f t="array" ref="AH60">IF(OR($B60="",AH$2=""),"",Projetos!$J59/_xlfn.XLOOKUP(AH$2,Técnicos!$A$2:$A$100,IF(Projetos!$I59=1,Técnicos!$F$2:$F$100,IF(Projetos!$I59=2,Técnicos!$H$2:$H$100,Técnicos!$J$2:$J$100)),,0,1))</f>
        <v/>
      </c>
      <c r="AI60" s="15" t="str" cm="1">
        <f t="array" ref="AI60">IF(OR($B60="",AI$2=""),"",Projetos!$J59/_xlfn.XLOOKUP(AI$2,Técnicos!$A$2:$A$100,IF(Projetos!$I59=1,Técnicos!$F$2:$F$100,IF(Projetos!$I59=2,Técnicos!$H$2:$H$100,Técnicos!$J$2:$J$100)),,0,1))</f>
        <v/>
      </c>
      <c r="AJ60" s="15" t="str" cm="1">
        <f t="array" ref="AJ60">IF(OR($B60="",AJ$2=""),"",Projetos!$J59/_xlfn.XLOOKUP(AJ$2,Técnicos!$A$2:$A$100,IF(Projetos!$I59=1,Técnicos!$F$2:$F$100,IF(Projetos!$I59=2,Técnicos!$H$2:$H$100,Técnicos!$J$2:$J$100)),,0,1))</f>
        <v/>
      </c>
      <c r="AK60" s="15" t="str" cm="1">
        <f t="array" ref="AK60">IF(OR($B60="",AK$2=""),"",Projetos!$J59/_xlfn.XLOOKUP(AK$2,Técnicos!$A$2:$A$100,IF(Projetos!$I59=1,Técnicos!$F$2:$F$100,IF(Projetos!$I59=2,Técnicos!$H$2:$H$100,Técnicos!$J$2:$J$100)),,0,1))</f>
        <v/>
      </c>
      <c r="AL60" s="15" t="str" cm="1">
        <f t="array" ref="AL60">IF(OR($B60="",AL$2=""),"",Projetos!$J59/_xlfn.XLOOKUP(AL$2,Técnicos!$A$2:$A$100,IF(Projetos!$I59=1,Técnicos!$F$2:$F$100,IF(Projetos!$I59=2,Técnicos!$H$2:$H$100,Técnicos!$J$2:$J$100)),,0,1))</f>
        <v/>
      </c>
      <c r="AM60" s="15" t="str" cm="1">
        <f t="array" ref="AM60">IF(OR($B60="",AM$2=""),"",Projetos!$J59/_xlfn.XLOOKUP(AM$2,Técnicos!$A$2:$A$100,IF(Projetos!$I59=1,Técnicos!$F$2:$F$100,IF(Projetos!$I59=2,Técnicos!$H$2:$H$100,Técnicos!$J$2:$J$100)),,0,1))</f>
        <v/>
      </c>
      <c r="AN60" s="15" t="str" cm="1">
        <f t="array" ref="AN60">IF(OR($B60="",AN$2=""),"",Projetos!$J59/_xlfn.XLOOKUP(AN$2,Técnicos!$A$2:$A$100,IF(Projetos!$I59=1,Técnicos!$F$2:$F$100,IF(Projetos!$I59=2,Técnicos!$H$2:$H$100,Técnicos!$J$2:$J$100)),,0,1))</f>
        <v/>
      </c>
      <c r="AO60" s="15" t="str" cm="1">
        <f t="array" ref="AO60">IF(OR($B60="",AO$2=""),"",Projetos!$J59/_xlfn.XLOOKUP(AO$2,Técnicos!$A$2:$A$100,IF(Projetos!$I59=1,Técnicos!$F$2:$F$100,IF(Projetos!$I59=2,Técnicos!$H$2:$H$100,Técnicos!$J$2:$J$100)),,0,1))</f>
        <v/>
      </c>
      <c r="AP60" s="15" t="str" cm="1">
        <f t="array" ref="AP60">IF(OR($B60="",AP$2=""),"",Projetos!$J59/_xlfn.XLOOKUP(AP$2,Técnicos!$A$2:$A$100,IF(Projetos!$I59=1,Técnicos!$F$2:$F$100,IF(Projetos!$I59=2,Técnicos!$H$2:$H$100,Técnicos!$J$2:$J$100)),,0,1))</f>
        <v/>
      </c>
      <c r="AQ60" s="15" t="str" cm="1">
        <f t="array" ref="AQ60">IF(OR($B60="",AQ$2=""),"",Projetos!$J59/_xlfn.XLOOKUP(AQ$2,Técnicos!$A$2:$A$100,IF(Projetos!$I59=1,Técnicos!$F$2:$F$100,IF(Projetos!$I59=2,Técnicos!$H$2:$H$100,Técnicos!$J$2:$J$100)),,0,1))</f>
        <v/>
      </c>
      <c r="AR60" s="15" t="str" cm="1">
        <f t="array" ref="AR60">IF(OR($B60="",AR$2=""),"",Projetos!$J59/_xlfn.XLOOKUP(AR$2,Técnicos!$A$2:$A$100,IF(Projetos!$I59=1,Técnicos!$F$2:$F$100,IF(Projetos!$I59=2,Técnicos!$H$2:$H$100,Técnicos!$J$2:$J$100)),,0,1))</f>
        <v/>
      </c>
      <c r="AS60" s="15" t="str" cm="1">
        <f t="array" ref="AS60">IF(OR($B60="",AS$2=""),"",Projetos!$J59/_xlfn.XLOOKUP(AS$2,Técnicos!$A$2:$A$100,IF(Projetos!$I59=1,Técnicos!$F$2:$F$100,IF(Projetos!$I59=2,Técnicos!$H$2:$H$100,Técnicos!$J$2:$J$100)),,0,1))</f>
        <v/>
      </c>
      <c r="AT60" s="15" t="str" cm="1">
        <f t="array" ref="AT60">IF(OR($B60="",AT$2=""),"",Projetos!$J59/_xlfn.XLOOKUP(AT$2,Técnicos!$A$2:$A$100,IF(Projetos!$I59=1,Técnicos!$F$2:$F$100,IF(Projetos!$I59=2,Técnicos!$H$2:$H$100,Técnicos!$J$2:$J$100)),,0,1))</f>
        <v/>
      </c>
      <c r="AU60" s="15" t="str" cm="1">
        <f t="array" ref="AU60">IF(OR($B60="",AU$2=""),"",Projetos!$J59/_xlfn.XLOOKUP(AU$2,Técnicos!$A$2:$A$100,IF(Projetos!$I59=1,Técnicos!$F$2:$F$100,IF(Projetos!$I59=2,Técnicos!$H$2:$H$100,Técnicos!$J$2:$J$100)),,0,1))</f>
        <v/>
      </c>
      <c r="AV60" s="15" t="str" cm="1">
        <f t="array" ref="AV60">IF(OR($B60="",AV$2=""),"",Projetos!$J59/_xlfn.XLOOKUP(AV$2,Técnicos!$A$2:$A$100,IF(Projetos!$I59=1,Técnicos!$F$2:$F$100,IF(Projetos!$I59=2,Técnicos!$H$2:$H$100,Técnicos!$J$2:$J$100)),,0,1))</f>
        <v/>
      </c>
      <c r="AW60" s="15" t="str" cm="1">
        <f t="array" ref="AW60">IF(OR($B60="",AW$2=""),"",Projetos!$J59/_xlfn.XLOOKUP(AW$2,Técnicos!$A$2:$A$100,IF(Projetos!$I59=1,Técnicos!$F$2:$F$100,IF(Projetos!$I59=2,Técnicos!$H$2:$H$100,Técnicos!$J$2:$J$100)),,0,1))</f>
        <v/>
      </c>
      <c r="AX60" s="15" t="str" cm="1">
        <f t="array" ref="AX60">IF(OR($B60="",AX$2=""),"",Projetos!$J59/_xlfn.XLOOKUP(AX$2,Técnicos!$A$2:$A$100,IF(Projetos!$I59=1,Técnicos!$F$2:$F$100,IF(Projetos!$I59=2,Técnicos!$H$2:$H$100,Técnicos!$J$2:$J$100)),,0,1))</f>
        <v/>
      </c>
      <c r="AY60" s="15" t="str" cm="1">
        <f t="array" ref="AY60">IF(OR($B60="",AY$2=""),"",Projetos!$J59/_xlfn.XLOOKUP(AY$2,Técnicos!$A$2:$A$100,IF(Projetos!$I59=1,Técnicos!$F$2:$F$100,IF(Projetos!$I59=2,Técnicos!$H$2:$H$100,Técnicos!$J$2:$J$100)),,0,1))</f>
        <v/>
      </c>
      <c r="AZ60" s="15" t="str" cm="1">
        <f t="array" ref="AZ60">IF(OR($B60="",AZ$2=""),"",Projetos!$J59/_xlfn.XLOOKUP(AZ$2,Técnicos!$A$2:$A$100,IF(Projetos!$I59=1,Técnicos!$F$2:$F$100,IF(Projetos!$I59=2,Técnicos!$H$2:$H$100,Técnicos!$J$2:$J$100)),,0,1))</f>
        <v/>
      </c>
      <c r="BA60" s="15" t="str" cm="1">
        <f t="array" ref="BA60">IF(OR($B60="",BA$2=""),"",Projetos!$J59/_xlfn.XLOOKUP(BA$2,Técnicos!$A$2:$A$100,IF(Projetos!$I59=1,Técnicos!$F$2:$F$100,IF(Projetos!$I59=2,Técnicos!$H$2:$H$100,Técnicos!$J$2:$J$100)),,0,1))</f>
        <v/>
      </c>
      <c r="BB60" s="15" t="str" cm="1">
        <f t="array" ref="BB60">IF(OR($B60="",BB$2=""),"",Projetos!$J59/_xlfn.XLOOKUP(BB$2,Técnicos!$A$2:$A$100,IF(Projetos!$I59=1,Técnicos!$F$2:$F$100,IF(Projetos!$I59=2,Técnicos!$H$2:$H$100,Técnicos!$J$2:$J$100)),,0,1))</f>
        <v/>
      </c>
      <c r="BC60" s="15" t="str" cm="1">
        <f t="array" ref="BC60">IF(OR($B60="",BC$2=""),"",Projetos!$J59/_xlfn.XLOOKUP(BC$2,Técnicos!$A$2:$A$100,IF(Projetos!$I59=1,Técnicos!$F$2:$F$100,IF(Projetos!$I59=2,Técnicos!$H$2:$H$100,Técnicos!$J$2:$J$100)),,0,1))</f>
        <v/>
      </c>
      <c r="BD60" s="15" t="str" cm="1">
        <f t="array" ref="BD60">IF(OR($B60="",BD$2=""),"",Projetos!$J59/_xlfn.XLOOKUP(BD$2,Técnicos!$A$2:$A$100,IF(Projetos!$I59=1,Técnicos!$F$2:$F$100,IF(Projetos!$I59=2,Técnicos!$H$2:$H$100,Técnicos!$J$2:$J$100)),,0,1))</f>
        <v/>
      </c>
      <c r="BE60" s="15" t="str" cm="1">
        <f t="array" ref="BE60">IF(OR($B60="",BE$2=""),"",Projetos!$J59/_xlfn.XLOOKUP(BE$2,Técnicos!$A$2:$A$100,IF(Projetos!$I59=1,Técnicos!$F$2:$F$100,IF(Projetos!$I59=2,Técnicos!$H$2:$H$100,Técnicos!$J$2:$J$100)),,0,1))</f>
        <v/>
      </c>
      <c r="BF60" s="15" t="str" cm="1">
        <f t="array" ref="BF60">IF(OR($B60="",BF$2=""),"",Projetos!$J59/_xlfn.XLOOKUP(BF$2,Técnicos!$A$2:$A$100,IF(Projetos!$I59=1,Técnicos!$F$2:$F$100,IF(Projetos!$I59=2,Técnicos!$H$2:$H$100,Técnicos!$J$2:$J$100)),,0,1))</f>
        <v/>
      </c>
      <c r="BG60" s="15" t="str" cm="1">
        <f t="array" ref="BG60">IF(OR($B60="",BG$2=""),"",Projetos!$J59/_xlfn.XLOOKUP(BG$2,Técnicos!$A$2:$A$100,IF(Projetos!$I59=1,Técnicos!$F$2:$F$100,IF(Projetos!$I59=2,Técnicos!$H$2:$H$100,Técnicos!$J$2:$J$100)),,0,1))</f>
        <v/>
      </c>
      <c r="BH60" s="15" t="str" cm="1">
        <f t="array" ref="BH60">IF(OR($B60="",BH$2=""),"",Projetos!$J59/_xlfn.XLOOKUP(BH$2,Técnicos!$A$2:$A$100,IF(Projetos!$I59=1,Técnicos!$F$2:$F$100,IF(Projetos!$I59=2,Técnicos!$H$2:$H$100,Técnicos!$J$2:$J$100)),,0,1))</f>
        <v/>
      </c>
      <c r="BI60" s="15" t="str" cm="1">
        <f t="array" ref="BI60">IF(OR($B60="",BI$2=""),"",Projetos!$J59/_xlfn.XLOOKUP(BI$2,Técnicos!$A$2:$A$100,IF(Projetos!$I59=1,Técnicos!$F$2:$F$100,IF(Projetos!$I59=2,Técnicos!$H$2:$H$100,Técnicos!$J$2:$J$100)),,0,1))</f>
        <v/>
      </c>
      <c r="BJ60" s="15" t="str" cm="1">
        <f t="array" ref="BJ60">IF(OR($B60="",BJ$2=""),"",Projetos!$J59/_xlfn.XLOOKUP(BJ$2,Técnicos!$A$2:$A$100,IF(Projetos!$I59=1,Técnicos!$F$2:$F$100,IF(Projetos!$I59=2,Técnicos!$H$2:$H$100,Técnicos!$J$2:$J$100)),,0,1))</f>
        <v/>
      </c>
      <c r="BK60" s="15" t="str" cm="1">
        <f t="array" ref="BK60">IF(OR($B60="",BK$2=""),"",Projetos!$J59/_xlfn.XLOOKUP(BK$2,Técnicos!$A$2:$A$100,IF(Projetos!$I59=1,Técnicos!$F$2:$F$100,IF(Projetos!$I59=2,Técnicos!$H$2:$H$100,Técnicos!$J$2:$J$100)),,0,1))</f>
        <v/>
      </c>
      <c r="BL60" s="15" t="str" cm="1">
        <f t="array" ref="BL60">IF(OR($B60="",BL$2=""),"",Projetos!$J59/_xlfn.XLOOKUP(BL$2,Técnicos!$A$2:$A$100,IF(Projetos!$I59=1,Técnicos!$F$2:$F$100,IF(Projetos!$I59=2,Técnicos!$H$2:$H$100,Técnicos!$J$2:$J$100)),,0,1))</f>
        <v/>
      </c>
      <c r="BM60" s="15" t="str" cm="1">
        <f t="array" ref="BM60">IF(OR($B60="",BM$2=""),"",Projetos!$J59/_xlfn.XLOOKUP(BM$2,Técnicos!$A$2:$A$100,IF(Projetos!$I59=1,Técnicos!$F$2:$F$100,IF(Projetos!$I59=2,Técnicos!$H$2:$H$100,Técnicos!$J$2:$J$100)),,0,1))</f>
        <v/>
      </c>
      <c r="BN60" s="15" t="str" cm="1">
        <f t="array" ref="BN60">IF(OR($B60="",BN$2=""),"",Projetos!$J59/_xlfn.XLOOKUP(BN$2,Técnicos!$A$2:$A$100,IF(Projetos!$I59=1,Técnicos!$F$2:$F$100,IF(Projetos!$I59=2,Técnicos!$H$2:$H$100,Técnicos!$J$2:$J$100)),,0,1))</f>
        <v/>
      </c>
    </row>
    <row r="61" spans="3:66" x14ac:dyDescent="0.3">
      <c r="C61" s="15" t="str" cm="1">
        <f t="array" ref="C61">IF(OR($B61="",C$2=""),"",Projetos!$J60/_xlfn.XLOOKUP(C$2,Técnicos!$A$2:$A$100,IF(Projetos!$I60=1,Técnicos!$F$2:$F$100,IF(Projetos!$I60=2,Técnicos!$H$2:$H$100,Técnicos!$J$2:$J$100)),,0,1))</f>
        <v/>
      </c>
      <c r="D61" s="15" t="str" cm="1">
        <f t="array" ref="D61">IF(OR($B61="",D$2=""),"",Projetos!$J60/_xlfn.XLOOKUP(D$2,Técnicos!$A$2:$A$100,IF(Projetos!$I60=1,Técnicos!$F$2:$F$100,IF(Projetos!$I60=2,Técnicos!$H$2:$H$100,Técnicos!$J$2:$J$100)),,0,1))</f>
        <v/>
      </c>
      <c r="E61" s="15" t="str" cm="1">
        <f t="array" ref="E61">IF(OR($B61="",E$2=""),"",Projetos!$J60/_xlfn.XLOOKUP(E$2,Técnicos!$A$2:$A$100,IF(Projetos!$I60=1,Técnicos!$F$2:$F$100,IF(Projetos!$I60=2,Técnicos!$H$2:$H$100,Técnicos!$J$2:$J$100)),,0,1))</f>
        <v/>
      </c>
      <c r="F61" s="15" t="str" cm="1">
        <f t="array" ref="F61">IF(OR($B61="",F$2=""),"",Projetos!$J60/_xlfn.XLOOKUP(F$2,Técnicos!$A$2:$A$100,IF(Projetos!$I60=1,Técnicos!$F$2:$F$100,IF(Projetos!$I60=2,Técnicos!$H$2:$H$100,Técnicos!$J$2:$J$100)),,0,1))</f>
        <v/>
      </c>
      <c r="G61" s="15" t="str" cm="1">
        <f t="array" ref="G61">IF(OR($B61="",G$2=""),"",Projetos!$J60/_xlfn.XLOOKUP(G$2,Técnicos!$A$2:$A$100,IF(Projetos!$I60=1,Técnicos!$F$2:$F$100,IF(Projetos!$I60=2,Técnicos!$H$2:$H$100,Técnicos!$J$2:$J$100)),,0,1))</f>
        <v/>
      </c>
      <c r="H61" s="15" t="str" cm="1">
        <f t="array" ref="H61">IF(OR($B61="",H$2=""),"",Projetos!$J60/_xlfn.XLOOKUP(H$2,Técnicos!$A$2:$A$100,IF(Projetos!$I60=1,Técnicos!$F$2:$F$100,IF(Projetos!$I60=2,Técnicos!$H$2:$H$100,Técnicos!$J$2:$J$100)),,0,1))</f>
        <v/>
      </c>
      <c r="I61" s="15" t="str" cm="1">
        <f t="array" ref="I61">IF(OR($B61="",I$2=""),"",Projetos!$J60/_xlfn.XLOOKUP(I$2,Técnicos!$A$2:$A$100,IF(Projetos!$I60=1,Técnicos!$F$2:$F$100,IF(Projetos!$I60=2,Técnicos!$H$2:$H$100,Técnicos!$J$2:$J$100)),,0,1))</f>
        <v/>
      </c>
      <c r="J61" s="15" t="str" cm="1">
        <f t="array" ref="J61">IF(OR($B61="",J$2=""),"",Projetos!$J60/_xlfn.XLOOKUP(J$2,Técnicos!$A$2:$A$100,IF(Projetos!$I60=1,Técnicos!$F$2:$F$100,IF(Projetos!$I60=2,Técnicos!$H$2:$H$100,Técnicos!$J$2:$J$100)),,0,1))</f>
        <v/>
      </c>
      <c r="K61" s="15" t="str" cm="1">
        <f t="array" ref="K61">IF(OR($B61="",K$2=""),"",Projetos!$J60/_xlfn.XLOOKUP(K$2,Técnicos!$A$2:$A$100,IF(Projetos!$I60=1,Técnicos!$F$2:$F$100,IF(Projetos!$I60=2,Técnicos!$H$2:$H$100,Técnicos!$J$2:$J$100)),,0,1))</f>
        <v/>
      </c>
      <c r="L61" s="15" t="str" cm="1">
        <f t="array" ref="L61">IF(OR($B61="",L$2=""),"",Projetos!$J60/_xlfn.XLOOKUP(L$2,Técnicos!$A$2:$A$100,IF(Projetos!$I60=1,Técnicos!$F$2:$F$100,IF(Projetos!$I60=2,Técnicos!$H$2:$H$100,Técnicos!$J$2:$J$100)),,0,1))</f>
        <v/>
      </c>
      <c r="M61" s="15" t="str" cm="1">
        <f t="array" ref="M61">IF(OR($B61="",M$2=""),"",Projetos!$J60/_xlfn.XLOOKUP(M$2,Técnicos!$A$2:$A$100,IF(Projetos!$I60=1,Técnicos!$F$2:$F$100,IF(Projetos!$I60=2,Técnicos!$H$2:$H$100,Técnicos!$J$2:$J$100)),,0,1))</f>
        <v/>
      </c>
      <c r="N61" s="15" t="str" cm="1">
        <f t="array" ref="N61">IF(OR($B61="",N$2=""),"",Projetos!$J60/_xlfn.XLOOKUP(N$2,Técnicos!$A$2:$A$100,IF(Projetos!$I60=1,Técnicos!$F$2:$F$100,IF(Projetos!$I60=2,Técnicos!$H$2:$H$100,Técnicos!$J$2:$J$100)),,0,1))</f>
        <v/>
      </c>
      <c r="O61" s="15" t="str" cm="1">
        <f t="array" ref="O61">IF(OR($B61="",O$2=""),"",Projetos!$J60/_xlfn.XLOOKUP(O$2,Técnicos!$A$2:$A$100,IF(Projetos!$I60=1,Técnicos!$F$2:$F$100,IF(Projetos!$I60=2,Técnicos!$H$2:$H$100,Técnicos!$J$2:$J$100)),,0,1))</f>
        <v/>
      </c>
      <c r="P61" s="15" t="str" cm="1">
        <f t="array" ref="P61">IF(OR($B61="",P$2=""),"",Projetos!$J60/_xlfn.XLOOKUP(P$2,Técnicos!$A$2:$A$100,IF(Projetos!$I60=1,Técnicos!$F$2:$F$100,IF(Projetos!$I60=2,Técnicos!$H$2:$H$100,Técnicos!$J$2:$J$100)),,0,1))</f>
        <v/>
      </c>
      <c r="Q61" s="15" t="str" cm="1">
        <f t="array" ref="Q61">IF(OR($B61="",Q$2=""),"",Projetos!$J60/_xlfn.XLOOKUP(Q$2,Técnicos!$A$2:$A$100,IF(Projetos!$I60=1,Técnicos!$F$2:$F$100,IF(Projetos!$I60=2,Técnicos!$H$2:$H$100,Técnicos!$J$2:$J$100)),,0,1))</f>
        <v/>
      </c>
      <c r="R61" s="15" t="str" cm="1">
        <f t="array" ref="R61">IF(OR($B61="",R$2=""),"",Projetos!$J60/_xlfn.XLOOKUP(R$2,Técnicos!$A$2:$A$100,IF(Projetos!$I60=1,Técnicos!$F$2:$F$100,IF(Projetos!$I60=2,Técnicos!$H$2:$H$100,Técnicos!$J$2:$J$100)),,0,1))</f>
        <v/>
      </c>
      <c r="S61" s="15" t="str" cm="1">
        <f t="array" ref="S61">IF(OR($B61="",S$2=""),"",Projetos!$J60/_xlfn.XLOOKUP(S$2,Técnicos!$A$2:$A$100,IF(Projetos!$I60=1,Técnicos!$F$2:$F$100,IF(Projetos!$I60=2,Técnicos!$H$2:$H$100,Técnicos!$J$2:$J$100)),,0,1))</f>
        <v/>
      </c>
      <c r="T61" s="15" t="str" cm="1">
        <f t="array" ref="T61">IF(OR($B61="",T$2=""),"",Projetos!$J60/_xlfn.XLOOKUP(T$2,Técnicos!$A$2:$A$100,IF(Projetos!$I60=1,Técnicos!$F$2:$F$100,IF(Projetos!$I60=2,Técnicos!$H$2:$H$100,Técnicos!$J$2:$J$100)),,0,1))</f>
        <v/>
      </c>
      <c r="U61" s="15" t="str" cm="1">
        <f t="array" ref="U61">IF(OR($B61="",U$2=""),"",Projetos!$J60/_xlfn.XLOOKUP(U$2,Técnicos!$A$2:$A$100,IF(Projetos!$I60=1,Técnicos!$F$2:$F$100,IF(Projetos!$I60=2,Técnicos!$H$2:$H$100,Técnicos!$J$2:$J$100)),,0,1))</f>
        <v/>
      </c>
      <c r="V61" s="15" t="str" cm="1">
        <f t="array" ref="V61">IF(OR($B61="",V$2=""),"",Projetos!$J60/_xlfn.XLOOKUP(V$2,Técnicos!$A$2:$A$100,IF(Projetos!$I60=1,Técnicos!$F$2:$F$100,IF(Projetos!$I60=2,Técnicos!$H$2:$H$100,Técnicos!$J$2:$J$100)),,0,1))</f>
        <v/>
      </c>
      <c r="W61" s="15" t="str" cm="1">
        <f t="array" ref="W61">IF(OR($B61="",W$2=""),"",Projetos!$J60/_xlfn.XLOOKUP(W$2,Técnicos!$A$2:$A$100,IF(Projetos!$I60=1,Técnicos!$F$2:$F$100,IF(Projetos!$I60=2,Técnicos!$H$2:$H$100,Técnicos!$J$2:$J$100)),,0,1))</f>
        <v/>
      </c>
      <c r="X61" s="15" t="str" cm="1">
        <f t="array" ref="X61">IF(OR($B61="",X$2=""),"",Projetos!$J60/_xlfn.XLOOKUP(X$2,Técnicos!$A$2:$A$100,IF(Projetos!$I60=1,Técnicos!$F$2:$F$100,IF(Projetos!$I60=2,Técnicos!$H$2:$H$100,Técnicos!$J$2:$J$100)),,0,1))</f>
        <v/>
      </c>
      <c r="Y61" s="15" t="str" cm="1">
        <f t="array" ref="Y61">IF(OR($B61="",Y$2=""),"",Projetos!$J60/_xlfn.XLOOKUP(Y$2,Técnicos!$A$2:$A$100,IF(Projetos!$I60=1,Técnicos!$F$2:$F$100,IF(Projetos!$I60=2,Técnicos!$H$2:$H$100,Técnicos!$J$2:$J$100)),,0,1))</f>
        <v/>
      </c>
      <c r="Z61" s="15" t="str" cm="1">
        <f t="array" ref="Z61">IF(OR($B61="",Z$2=""),"",Projetos!$J60/_xlfn.XLOOKUP(Z$2,Técnicos!$A$2:$A$100,IF(Projetos!$I60=1,Técnicos!$F$2:$F$100,IF(Projetos!$I60=2,Técnicos!$H$2:$H$100,Técnicos!$J$2:$J$100)),,0,1))</f>
        <v/>
      </c>
      <c r="AA61" s="15" t="str" cm="1">
        <f t="array" ref="AA61">IF(OR($B61="",AA$2=""),"",Projetos!$J60/_xlfn.XLOOKUP(AA$2,Técnicos!$A$2:$A$100,IF(Projetos!$I60=1,Técnicos!$F$2:$F$100,IF(Projetos!$I60=2,Técnicos!$H$2:$H$100,Técnicos!$J$2:$J$100)),,0,1))</f>
        <v/>
      </c>
      <c r="AB61" s="15" t="str" cm="1">
        <f t="array" ref="AB61">IF(OR($B61="",AB$2=""),"",Projetos!$J60/_xlfn.XLOOKUP(AB$2,Técnicos!$A$2:$A$100,IF(Projetos!$I60=1,Técnicos!$F$2:$F$100,IF(Projetos!$I60=2,Técnicos!$H$2:$H$100,Técnicos!$J$2:$J$100)),,0,1))</f>
        <v/>
      </c>
      <c r="AC61" s="15" t="str" cm="1">
        <f t="array" ref="AC61">IF(OR($B61="",AC$2=""),"",Projetos!$J60/_xlfn.XLOOKUP(AC$2,Técnicos!$A$2:$A$100,IF(Projetos!$I60=1,Técnicos!$F$2:$F$100,IF(Projetos!$I60=2,Técnicos!$H$2:$H$100,Técnicos!$J$2:$J$100)),,0,1))</f>
        <v/>
      </c>
      <c r="AD61" s="15" t="str" cm="1">
        <f t="array" ref="AD61">IF(OR($B61="",AD$2=""),"",Projetos!$J60/_xlfn.XLOOKUP(AD$2,Técnicos!$A$2:$A$100,IF(Projetos!$I60=1,Técnicos!$F$2:$F$100,IF(Projetos!$I60=2,Técnicos!$H$2:$H$100,Técnicos!$J$2:$J$100)),,0,1))</f>
        <v/>
      </c>
      <c r="AE61" s="15" t="str" cm="1">
        <f t="array" ref="AE61">IF(OR($B61="",AE$2=""),"",Projetos!$J60/_xlfn.XLOOKUP(AE$2,Técnicos!$A$2:$A$100,IF(Projetos!$I60=1,Técnicos!$F$2:$F$100,IF(Projetos!$I60=2,Técnicos!$H$2:$H$100,Técnicos!$J$2:$J$100)),,0,1))</f>
        <v/>
      </c>
      <c r="AF61" s="15" t="str" cm="1">
        <f t="array" ref="AF61">IF(OR($B61="",AF$2=""),"",Projetos!$J60/_xlfn.XLOOKUP(AF$2,Técnicos!$A$2:$A$100,IF(Projetos!$I60=1,Técnicos!$F$2:$F$100,IF(Projetos!$I60=2,Técnicos!$H$2:$H$100,Técnicos!$J$2:$J$100)),,0,1))</f>
        <v/>
      </c>
      <c r="AG61" s="15" t="str" cm="1">
        <f t="array" ref="AG61">IF(OR($B61="",AG$2=""),"",Projetos!$J60/_xlfn.XLOOKUP(AG$2,Técnicos!$A$2:$A$100,IF(Projetos!$I60=1,Técnicos!$F$2:$F$100,IF(Projetos!$I60=2,Técnicos!$H$2:$H$100,Técnicos!$J$2:$J$100)),,0,1))</f>
        <v/>
      </c>
      <c r="AH61" s="15" t="str" cm="1">
        <f t="array" ref="AH61">IF(OR($B61="",AH$2=""),"",Projetos!$J60/_xlfn.XLOOKUP(AH$2,Técnicos!$A$2:$A$100,IF(Projetos!$I60=1,Técnicos!$F$2:$F$100,IF(Projetos!$I60=2,Técnicos!$H$2:$H$100,Técnicos!$J$2:$J$100)),,0,1))</f>
        <v/>
      </c>
      <c r="AI61" s="15" t="str" cm="1">
        <f t="array" ref="AI61">IF(OR($B61="",AI$2=""),"",Projetos!$J60/_xlfn.XLOOKUP(AI$2,Técnicos!$A$2:$A$100,IF(Projetos!$I60=1,Técnicos!$F$2:$F$100,IF(Projetos!$I60=2,Técnicos!$H$2:$H$100,Técnicos!$J$2:$J$100)),,0,1))</f>
        <v/>
      </c>
      <c r="AJ61" s="15" t="str" cm="1">
        <f t="array" ref="AJ61">IF(OR($B61="",AJ$2=""),"",Projetos!$J60/_xlfn.XLOOKUP(AJ$2,Técnicos!$A$2:$A$100,IF(Projetos!$I60=1,Técnicos!$F$2:$F$100,IF(Projetos!$I60=2,Técnicos!$H$2:$H$100,Técnicos!$J$2:$J$100)),,0,1))</f>
        <v/>
      </c>
      <c r="AK61" s="15" t="str" cm="1">
        <f t="array" ref="AK61">IF(OR($B61="",AK$2=""),"",Projetos!$J60/_xlfn.XLOOKUP(AK$2,Técnicos!$A$2:$A$100,IF(Projetos!$I60=1,Técnicos!$F$2:$F$100,IF(Projetos!$I60=2,Técnicos!$H$2:$H$100,Técnicos!$J$2:$J$100)),,0,1))</f>
        <v/>
      </c>
      <c r="AL61" s="15" t="str" cm="1">
        <f t="array" ref="AL61">IF(OR($B61="",AL$2=""),"",Projetos!$J60/_xlfn.XLOOKUP(AL$2,Técnicos!$A$2:$A$100,IF(Projetos!$I60=1,Técnicos!$F$2:$F$100,IF(Projetos!$I60=2,Técnicos!$H$2:$H$100,Técnicos!$J$2:$J$100)),,0,1))</f>
        <v/>
      </c>
      <c r="AM61" s="15" t="str" cm="1">
        <f t="array" ref="AM61">IF(OR($B61="",AM$2=""),"",Projetos!$J60/_xlfn.XLOOKUP(AM$2,Técnicos!$A$2:$A$100,IF(Projetos!$I60=1,Técnicos!$F$2:$F$100,IF(Projetos!$I60=2,Técnicos!$H$2:$H$100,Técnicos!$J$2:$J$100)),,0,1))</f>
        <v/>
      </c>
      <c r="AN61" s="15" t="str" cm="1">
        <f t="array" ref="AN61">IF(OR($B61="",AN$2=""),"",Projetos!$J60/_xlfn.XLOOKUP(AN$2,Técnicos!$A$2:$A$100,IF(Projetos!$I60=1,Técnicos!$F$2:$F$100,IF(Projetos!$I60=2,Técnicos!$H$2:$H$100,Técnicos!$J$2:$J$100)),,0,1))</f>
        <v/>
      </c>
      <c r="AO61" s="15" t="str" cm="1">
        <f t="array" ref="AO61">IF(OR($B61="",AO$2=""),"",Projetos!$J60/_xlfn.XLOOKUP(AO$2,Técnicos!$A$2:$A$100,IF(Projetos!$I60=1,Técnicos!$F$2:$F$100,IF(Projetos!$I60=2,Técnicos!$H$2:$H$100,Técnicos!$J$2:$J$100)),,0,1))</f>
        <v/>
      </c>
      <c r="AP61" s="15" t="str" cm="1">
        <f t="array" ref="AP61">IF(OR($B61="",AP$2=""),"",Projetos!$J60/_xlfn.XLOOKUP(AP$2,Técnicos!$A$2:$A$100,IF(Projetos!$I60=1,Técnicos!$F$2:$F$100,IF(Projetos!$I60=2,Técnicos!$H$2:$H$100,Técnicos!$J$2:$J$100)),,0,1))</f>
        <v/>
      </c>
      <c r="AQ61" s="15" t="str" cm="1">
        <f t="array" ref="AQ61">IF(OR($B61="",AQ$2=""),"",Projetos!$J60/_xlfn.XLOOKUP(AQ$2,Técnicos!$A$2:$A$100,IF(Projetos!$I60=1,Técnicos!$F$2:$F$100,IF(Projetos!$I60=2,Técnicos!$H$2:$H$100,Técnicos!$J$2:$J$100)),,0,1))</f>
        <v/>
      </c>
      <c r="AR61" s="15" t="str" cm="1">
        <f t="array" ref="AR61">IF(OR($B61="",AR$2=""),"",Projetos!$J60/_xlfn.XLOOKUP(AR$2,Técnicos!$A$2:$A$100,IF(Projetos!$I60=1,Técnicos!$F$2:$F$100,IF(Projetos!$I60=2,Técnicos!$H$2:$H$100,Técnicos!$J$2:$J$100)),,0,1))</f>
        <v/>
      </c>
      <c r="AS61" s="15" t="str" cm="1">
        <f t="array" ref="AS61">IF(OR($B61="",AS$2=""),"",Projetos!$J60/_xlfn.XLOOKUP(AS$2,Técnicos!$A$2:$A$100,IF(Projetos!$I60=1,Técnicos!$F$2:$F$100,IF(Projetos!$I60=2,Técnicos!$H$2:$H$100,Técnicos!$J$2:$J$100)),,0,1))</f>
        <v/>
      </c>
      <c r="AT61" s="15" t="str" cm="1">
        <f t="array" ref="AT61">IF(OR($B61="",AT$2=""),"",Projetos!$J60/_xlfn.XLOOKUP(AT$2,Técnicos!$A$2:$A$100,IF(Projetos!$I60=1,Técnicos!$F$2:$F$100,IF(Projetos!$I60=2,Técnicos!$H$2:$H$100,Técnicos!$J$2:$J$100)),,0,1))</f>
        <v/>
      </c>
      <c r="AU61" s="15" t="str" cm="1">
        <f t="array" ref="AU61">IF(OR($B61="",AU$2=""),"",Projetos!$J60/_xlfn.XLOOKUP(AU$2,Técnicos!$A$2:$A$100,IF(Projetos!$I60=1,Técnicos!$F$2:$F$100,IF(Projetos!$I60=2,Técnicos!$H$2:$H$100,Técnicos!$J$2:$J$100)),,0,1))</f>
        <v/>
      </c>
      <c r="AV61" s="15" t="str" cm="1">
        <f t="array" ref="AV61">IF(OR($B61="",AV$2=""),"",Projetos!$J60/_xlfn.XLOOKUP(AV$2,Técnicos!$A$2:$A$100,IF(Projetos!$I60=1,Técnicos!$F$2:$F$100,IF(Projetos!$I60=2,Técnicos!$H$2:$H$100,Técnicos!$J$2:$J$100)),,0,1))</f>
        <v/>
      </c>
      <c r="AW61" s="15" t="str" cm="1">
        <f t="array" ref="AW61">IF(OR($B61="",AW$2=""),"",Projetos!$J60/_xlfn.XLOOKUP(AW$2,Técnicos!$A$2:$A$100,IF(Projetos!$I60=1,Técnicos!$F$2:$F$100,IF(Projetos!$I60=2,Técnicos!$H$2:$H$100,Técnicos!$J$2:$J$100)),,0,1))</f>
        <v/>
      </c>
      <c r="AX61" s="15" t="str" cm="1">
        <f t="array" ref="AX61">IF(OR($B61="",AX$2=""),"",Projetos!$J60/_xlfn.XLOOKUP(AX$2,Técnicos!$A$2:$A$100,IF(Projetos!$I60=1,Técnicos!$F$2:$F$100,IF(Projetos!$I60=2,Técnicos!$H$2:$H$100,Técnicos!$J$2:$J$100)),,0,1))</f>
        <v/>
      </c>
      <c r="AY61" s="15" t="str" cm="1">
        <f t="array" ref="AY61">IF(OR($B61="",AY$2=""),"",Projetos!$J60/_xlfn.XLOOKUP(AY$2,Técnicos!$A$2:$A$100,IF(Projetos!$I60=1,Técnicos!$F$2:$F$100,IF(Projetos!$I60=2,Técnicos!$H$2:$H$100,Técnicos!$J$2:$J$100)),,0,1))</f>
        <v/>
      </c>
      <c r="AZ61" s="15" t="str" cm="1">
        <f t="array" ref="AZ61">IF(OR($B61="",AZ$2=""),"",Projetos!$J60/_xlfn.XLOOKUP(AZ$2,Técnicos!$A$2:$A$100,IF(Projetos!$I60=1,Técnicos!$F$2:$F$100,IF(Projetos!$I60=2,Técnicos!$H$2:$H$100,Técnicos!$J$2:$J$100)),,0,1))</f>
        <v/>
      </c>
      <c r="BA61" s="15" t="str" cm="1">
        <f t="array" ref="BA61">IF(OR($B61="",BA$2=""),"",Projetos!$J60/_xlfn.XLOOKUP(BA$2,Técnicos!$A$2:$A$100,IF(Projetos!$I60=1,Técnicos!$F$2:$F$100,IF(Projetos!$I60=2,Técnicos!$H$2:$H$100,Técnicos!$J$2:$J$100)),,0,1))</f>
        <v/>
      </c>
      <c r="BB61" s="15" t="str" cm="1">
        <f t="array" ref="BB61">IF(OR($B61="",BB$2=""),"",Projetos!$J60/_xlfn.XLOOKUP(BB$2,Técnicos!$A$2:$A$100,IF(Projetos!$I60=1,Técnicos!$F$2:$F$100,IF(Projetos!$I60=2,Técnicos!$H$2:$H$100,Técnicos!$J$2:$J$100)),,0,1))</f>
        <v/>
      </c>
      <c r="BC61" s="15" t="str" cm="1">
        <f t="array" ref="BC61">IF(OR($B61="",BC$2=""),"",Projetos!$J60/_xlfn.XLOOKUP(BC$2,Técnicos!$A$2:$A$100,IF(Projetos!$I60=1,Técnicos!$F$2:$F$100,IF(Projetos!$I60=2,Técnicos!$H$2:$H$100,Técnicos!$J$2:$J$100)),,0,1))</f>
        <v/>
      </c>
      <c r="BD61" s="15" t="str" cm="1">
        <f t="array" ref="BD61">IF(OR($B61="",BD$2=""),"",Projetos!$J60/_xlfn.XLOOKUP(BD$2,Técnicos!$A$2:$A$100,IF(Projetos!$I60=1,Técnicos!$F$2:$F$100,IF(Projetos!$I60=2,Técnicos!$H$2:$H$100,Técnicos!$J$2:$J$100)),,0,1))</f>
        <v/>
      </c>
      <c r="BE61" s="15" t="str" cm="1">
        <f t="array" ref="BE61">IF(OR($B61="",BE$2=""),"",Projetos!$J60/_xlfn.XLOOKUP(BE$2,Técnicos!$A$2:$A$100,IF(Projetos!$I60=1,Técnicos!$F$2:$F$100,IF(Projetos!$I60=2,Técnicos!$H$2:$H$100,Técnicos!$J$2:$J$100)),,0,1))</f>
        <v/>
      </c>
      <c r="BF61" s="15" t="str" cm="1">
        <f t="array" ref="BF61">IF(OR($B61="",BF$2=""),"",Projetos!$J60/_xlfn.XLOOKUP(BF$2,Técnicos!$A$2:$A$100,IF(Projetos!$I60=1,Técnicos!$F$2:$F$100,IF(Projetos!$I60=2,Técnicos!$H$2:$H$100,Técnicos!$J$2:$J$100)),,0,1))</f>
        <v/>
      </c>
      <c r="BG61" s="15" t="str" cm="1">
        <f t="array" ref="BG61">IF(OR($B61="",BG$2=""),"",Projetos!$J60/_xlfn.XLOOKUP(BG$2,Técnicos!$A$2:$A$100,IF(Projetos!$I60=1,Técnicos!$F$2:$F$100,IF(Projetos!$I60=2,Técnicos!$H$2:$H$100,Técnicos!$J$2:$J$100)),,0,1))</f>
        <v/>
      </c>
      <c r="BH61" s="15" t="str" cm="1">
        <f t="array" ref="BH61">IF(OR($B61="",BH$2=""),"",Projetos!$J60/_xlfn.XLOOKUP(BH$2,Técnicos!$A$2:$A$100,IF(Projetos!$I60=1,Técnicos!$F$2:$F$100,IF(Projetos!$I60=2,Técnicos!$H$2:$H$100,Técnicos!$J$2:$J$100)),,0,1))</f>
        <v/>
      </c>
      <c r="BI61" s="15" t="str" cm="1">
        <f t="array" ref="BI61">IF(OR($B61="",BI$2=""),"",Projetos!$J60/_xlfn.XLOOKUP(BI$2,Técnicos!$A$2:$A$100,IF(Projetos!$I60=1,Técnicos!$F$2:$F$100,IF(Projetos!$I60=2,Técnicos!$H$2:$H$100,Técnicos!$J$2:$J$100)),,0,1))</f>
        <v/>
      </c>
      <c r="BJ61" s="15" t="str" cm="1">
        <f t="array" ref="BJ61">IF(OR($B61="",BJ$2=""),"",Projetos!$J60/_xlfn.XLOOKUP(BJ$2,Técnicos!$A$2:$A$100,IF(Projetos!$I60=1,Técnicos!$F$2:$F$100,IF(Projetos!$I60=2,Técnicos!$H$2:$H$100,Técnicos!$J$2:$J$100)),,0,1))</f>
        <v/>
      </c>
      <c r="BK61" s="15" t="str" cm="1">
        <f t="array" ref="BK61">IF(OR($B61="",BK$2=""),"",Projetos!$J60/_xlfn.XLOOKUP(BK$2,Técnicos!$A$2:$A$100,IF(Projetos!$I60=1,Técnicos!$F$2:$F$100,IF(Projetos!$I60=2,Técnicos!$H$2:$H$100,Técnicos!$J$2:$J$100)),,0,1))</f>
        <v/>
      </c>
      <c r="BL61" s="15" t="str" cm="1">
        <f t="array" ref="BL61">IF(OR($B61="",BL$2=""),"",Projetos!$J60/_xlfn.XLOOKUP(BL$2,Técnicos!$A$2:$A$100,IF(Projetos!$I60=1,Técnicos!$F$2:$F$100,IF(Projetos!$I60=2,Técnicos!$H$2:$H$100,Técnicos!$J$2:$J$100)),,0,1))</f>
        <v/>
      </c>
      <c r="BM61" s="15" t="str" cm="1">
        <f t="array" ref="BM61">IF(OR($B61="",BM$2=""),"",Projetos!$J60/_xlfn.XLOOKUP(BM$2,Técnicos!$A$2:$A$100,IF(Projetos!$I60=1,Técnicos!$F$2:$F$100,IF(Projetos!$I60=2,Técnicos!$H$2:$H$100,Técnicos!$J$2:$J$100)),,0,1))</f>
        <v/>
      </c>
      <c r="BN61" s="15" t="str" cm="1">
        <f t="array" ref="BN61">IF(OR($B61="",BN$2=""),"",Projetos!$J60/_xlfn.XLOOKUP(BN$2,Técnicos!$A$2:$A$100,IF(Projetos!$I60=1,Técnicos!$F$2:$F$100,IF(Projetos!$I60=2,Técnicos!$H$2:$H$100,Técnicos!$J$2:$J$100)),,0,1))</f>
        <v/>
      </c>
    </row>
    <row r="62" spans="3:66" x14ac:dyDescent="0.3">
      <c r="C62" s="15" t="str" cm="1">
        <f t="array" ref="C62">IF(OR($B62="",C$2=""),"",Projetos!$J61/_xlfn.XLOOKUP(C$2,Técnicos!$A$2:$A$100,IF(Projetos!$I61=1,Técnicos!$F$2:$F$100,IF(Projetos!$I61=2,Técnicos!$H$2:$H$100,Técnicos!$J$2:$J$100)),,0,1))</f>
        <v/>
      </c>
      <c r="D62" s="15" t="str" cm="1">
        <f t="array" ref="D62">IF(OR($B62="",D$2=""),"",Projetos!$J61/_xlfn.XLOOKUP(D$2,Técnicos!$A$2:$A$100,IF(Projetos!$I61=1,Técnicos!$F$2:$F$100,IF(Projetos!$I61=2,Técnicos!$H$2:$H$100,Técnicos!$J$2:$J$100)),,0,1))</f>
        <v/>
      </c>
      <c r="E62" s="15" t="str" cm="1">
        <f t="array" ref="E62">IF(OR($B62="",E$2=""),"",Projetos!$J61/_xlfn.XLOOKUP(E$2,Técnicos!$A$2:$A$100,IF(Projetos!$I61=1,Técnicos!$F$2:$F$100,IF(Projetos!$I61=2,Técnicos!$H$2:$H$100,Técnicos!$J$2:$J$100)),,0,1))</f>
        <v/>
      </c>
      <c r="F62" s="15" t="str" cm="1">
        <f t="array" ref="F62">IF(OR($B62="",F$2=""),"",Projetos!$J61/_xlfn.XLOOKUP(F$2,Técnicos!$A$2:$A$100,IF(Projetos!$I61=1,Técnicos!$F$2:$F$100,IF(Projetos!$I61=2,Técnicos!$H$2:$H$100,Técnicos!$J$2:$J$100)),,0,1))</f>
        <v/>
      </c>
      <c r="G62" s="15" t="str" cm="1">
        <f t="array" ref="G62">IF(OR($B62="",G$2=""),"",Projetos!$J61/_xlfn.XLOOKUP(G$2,Técnicos!$A$2:$A$100,IF(Projetos!$I61=1,Técnicos!$F$2:$F$100,IF(Projetos!$I61=2,Técnicos!$H$2:$H$100,Técnicos!$J$2:$J$100)),,0,1))</f>
        <v/>
      </c>
      <c r="H62" s="15" t="str" cm="1">
        <f t="array" ref="H62">IF(OR($B62="",H$2=""),"",Projetos!$J61/_xlfn.XLOOKUP(H$2,Técnicos!$A$2:$A$100,IF(Projetos!$I61=1,Técnicos!$F$2:$F$100,IF(Projetos!$I61=2,Técnicos!$H$2:$H$100,Técnicos!$J$2:$J$100)),,0,1))</f>
        <v/>
      </c>
      <c r="I62" s="15" t="str" cm="1">
        <f t="array" ref="I62">IF(OR($B62="",I$2=""),"",Projetos!$J61/_xlfn.XLOOKUP(I$2,Técnicos!$A$2:$A$100,IF(Projetos!$I61=1,Técnicos!$F$2:$F$100,IF(Projetos!$I61=2,Técnicos!$H$2:$H$100,Técnicos!$J$2:$J$100)),,0,1))</f>
        <v/>
      </c>
      <c r="J62" s="15" t="str" cm="1">
        <f t="array" ref="J62">IF(OR($B62="",J$2=""),"",Projetos!$J61/_xlfn.XLOOKUP(J$2,Técnicos!$A$2:$A$100,IF(Projetos!$I61=1,Técnicos!$F$2:$F$100,IF(Projetos!$I61=2,Técnicos!$H$2:$H$100,Técnicos!$J$2:$J$100)),,0,1))</f>
        <v/>
      </c>
      <c r="K62" s="15" t="str" cm="1">
        <f t="array" ref="K62">IF(OR($B62="",K$2=""),"",Projetos!$J61/_xlfn.XLOOKUP(K$2,Técnicos!$A$2:$A$100,IF(Projetos!$I61=1,Técnicos!$F$2:$F$100,IF(Projetos!$I61=2,Técnicos!$H$2:$H$100,Técnicos!$J$2:$J$100)),,0,1))</f>
        <v/>
      </c>
      <c r="L62" s="15" t="str" cm="1">
        <f t="array" ref="L62">IF(OR($B62="",L$2=""),"",Projetos!$J61/_xlfn.XLOOKUP(L$2,Técnicos!$A$2:$A$100,IF(Projetos!$I61=1,Técnicos!$F$2:$F$100,IF(Projetos!$I61=2,Técnicos!$H$2:$H$100,Técnicos!$J$2:$J$100)),,0,1))</f>
        <v/>
      </c>
      <c r="M62" s="15" t="str" cm="1">
        <f t="array" ref="M62">IF(OR($B62="",M$2=""),"",Projetos!$J61/_xlfn.XLOOKUP(M$2,Técnicos!$A$2:$A$100,IF(Projetos!$I61=1,Técnicos!$F$2:$F$100,IF(Projetos!$I61=2,Técnicos!$H$2:$H$100,Técnicos!$J$2:$J$100)),,0,1))</f>
        <v/>
      </c>
      <c r="N62" s="15" t="str" cm="1">
        <f t="array" ref="N62">IF(OR($B62="",N$2=""),"",Projetos!$J61/_xlfn.XLOOKUP(N$2,Técnicos!$A$2:$A$100,IF(Projetos!$I61=1,Técnicos!$F$2:$F$100,IF(Projetos!$I61=2,Técnicos!$H$2:$H$100,Técnicos!$J$2:$J$100)),,0,1))</f>
        <v/>
      </c>
      <c r="O62" s="15" t="str" cm="1">
        <f t="array" ref="O62">IF(OR($B62="",O$2=""),"",Projetos!$J61/_xlfn.XLOOKUP(O$2,Técnicos!$A$2:$A$100,IF(Projetos!$I61=1,Técnicos!$F$2:$F$100,IF(Projetos!$I61=2,Técnicos!$H$2:$H$100,Técnicos!$J$2:$J$100)),,0,1))</f>
        <v/>
      </c>
      <c r="P62" s="15" t="str" cm="1">
        <f t="array" ref="P62">IF(OR($B62="",P$2=""),"",Projetos!$J61/_xlfn.XLOOKUP(P$2,Técnicos!$A$2:$A$100,IF(Projetos!$I61=1,Técnicos!$F$2:$F$100,IF(Projetos!$I61=2,Técnicos!$H$2:$H$100,Técnicos!$J$2:$J$100)),,0,1))</f>
        <v/>
      </c>
      <c r="Q62" s="15" t="str" cm="1">
        <f t="array" ref="Q62">IF(OR($B62="",Q$2=""),"",Projetos!$J61/_xlfn.XLOOKUP(Q$2,Técnicos!$A$2:$A$100,IF(Projetos!$I61=1,Técnicos!$F$2:$F$100,IF(Projetos!$I61=2,Técnicos!$H$2:$H$100,Técnicos!$J$2:$J$100)),,0,1))</f>
        <v/>
      </c>
      <c r="R62" s="15" t="str" cm="1">
        <f t="array" ref="R62">IF(OR($B62="",R$2=""),"",Projetos!$J61/_xlfn.XLOOKUP(R$2,Técnicos!$A$2:$A$100,IF(Projetos!$I61=1,Técnicos!$F$2:$F$100,IF(Projetos!$I61=2,Técnicos!$H$2:$H$100,Técnicos!$J$2:$J$100)),,0,1))</f>
        <v/>
      </c>
      <c r="S62" s="15" t="str" cm="1">
        <f t="array" ref="S62">IF(OR($B62="",S$2=""),"",Projetos!$J61/_xlfn.XLOOKUP(S$2,Técnicos!$A$2:$A$100,IF(Projetos!$I61=1,Técnicos!$F$2:$F$100,IF(Projetos!$I61=2,Técnicos!$H$2:$H$100,Técnicos!$J$2:$J$100)),,0,1))</f>
        <v/>
      </c>
      <c r="T62" s="15" t="str" cm="1">
        <f t="array" ref="T62">IF(OR($B62="",T$2=""),"",Projetos!$J61/_xlfn.XLOOKUP(T$2,Técnicos!$A$2:$A$100,IF(Projetos!$I61=1,Técnicos!$F$2:$F$100,IF(Projetos!$I61=2,Técnicos!$H$2:$H$100,Técnicos!$J$2:$J$100)),,0,1))</f>
        <v/>
      </c>
      <c r="U62" s="15" t="str" cm="1">
        <f t="array" ref="U62">IF(OR($B62="",U$2=""),"",Projetos!$J61/_xlfn.XLOOKUP(U$2,Técnicos!$A$2:$A$100,IF(Projetos!$I61=1,Técnicos!$F$2:$F$100,IF(Projetos!$I61=2,Técnicos!$H$2:$H$100,Técnicos!$J$2:$J$100)),,0,1))</f>
        <v/>
      </c>
      <c r="V62" s="15" t="str" cm="1">
        <f t="array" ref="V62">IF(OR($B62="",V$2=""),"",Projetos!$J61/_xlfn.XLOOKUP(V$2,Técnicos!$A$2:$A$100,IF(Projetos!$I61=1,Técnicos!$F$2:$F$100,IF(Projetos!$I61=2,Técnicos!$H$2:$H$100,Técnicos!$J$2:$J$100)),,0,1))</f>
        <v/>
      </c>
      <c r="W62" s="15" t="str" cm="1">
        <f t="array" ref="W62">IF(OR($B62="",W$2=""),"",Projetos!$J61/_xlfn.XLOOKUP(W$2,Técnicos!$A$2:$A$100,IF(Projetos!$I61=1,Técnicos!$F$2:$F$100,IF(Projetos!$I61=2,Técnicos!$H$2:$H$100,Técnicos!$J$2:$J$100)),,0,1))</f>
        <v/>
      </c>
      <c r="X62" s="15" t="str" cm="1">
        <f t="array" ref="X62">IF(OR($B62="",X$2=""),"",Projetos!$J61/_xlfn.XLOOKUP(X$2,Técnicos!$A$2:$A$100,IF(Projetos!$I61=1,Técnicos!$F$2:$F$100,IF(Projetos!$I61=2,Técnicos!$H$2:$H$100,Técnicos!$J$2:$J$100)),,0,1))</f>
        <v/>
      </c>
      <c r="Y62" s="15" t="str" cm="1">
        <f t="array" ref="Y62">IF(OR($B62="",Y$2=""),"",Projetos!$J61/_xlfn.XLOOKUP(Y$2,Técnicos!$A$2:$A$100,IF(Projetos!$I61=1,Técnicos!$F$2:$F$100,IF(Projetos!$I61=2,Técnicos!$H$2:$H$100,Técnicos!$J$2:$J$100)),,0,1))</f>
        <v/>
      </c>
      <c r="Z62" s="15" t="str" cm="1">
        <f t="array" ref="Z62">IF(OR($B62="",Z$2=""),"",Projetos!$J61/_xlfn.XLOOKUP(Z$2,Técnicos!$A$2:$A$100,IF(Projetos!$I61=1,Técnicos!$F$2:$F$100,IF(Projetos!$I61=2,Técnicos!$H$2:$H$100,Técnicos!$J$2:$J$100)),,0,1))</f>
        <v/>
      </c>
      <c r="AA62" s="15" t="str" cm="1">
        <f t="array" ref="AA62">IF(OR($B62="",AA$2=""),"",Projetos!$J61/_xlfn.XLOOKUP(AA$2,Técnicos!$A$2:$A$100,IF(Projetos!$I61=1,Técnicos!$F$2:$F$100,IF(Projetos!$I61=2,Técnicos!$H$2:$H$100,Técnicos!$J$2:$J$100)),,0,1))</f>
        <v/>
      </c>
      <c r="AB62" s="15" t="str" cm="1">
        <f t="array" ref="AB62">IF(OR($B62="",AB$2=""),"",Projetos!$J61/_xlfn.XLOOKUP(AB$2,Técnicos!$A$2:$A$100,IF(Projetos!$I61=1,Técnicos!$F$2:$F$100,IF(Projetos!$I61=2,Técnicos!$H$2:$H$100,Técnicos!$J$2:$J$100)),,0,1))</f>
        <v/>
      </c>
      <c r="AC62" s="15" t="str" cm="1">
        <f t="array" ref="AC62">IF(OR($B62="",AC$2=""),"",Projetos!$J61/_xlfn.XLOOKUP(AC$2,Técnicos!$A$2:$A$100,IF(Projetos!$I61=1,Técnicos!$F$2:$F$100,IF(Projetos!$I61=2,Técnicos!$H$2:$H$100,Técnicos!$J$2:$J$100)),,0,1))</f>
        <v/>
      </c>
      <c r="AD62" s="15" t="str" cm="1">
        <f t="array" ref="AD62">IF(OR($B62="",AD$2=""),"",Projetos!$J61/_xlfn.XLOOKUP(AD$2,Técnicos!$A$2:$A$100,IF(Projetos!$I61=1,Técnicos!$F$2:$F$100,IF(Projetos!$I61=2,Técnicos!$H$2:$H$100,Técnicos!$J$2:$J$100)),,0,1))</f>
        <v/>
      </c>
      <c r="AE62" s="15" t="str" cm="1">
        <f t="array" ref="AE62">IF(OR($B62="",AE$2=""),"",Projetos!$J61/_xlfn.XLOOKUP(AE$2,Técnicos!$A$2:$A$100,IF(Projetos!$I61=1,Técnicos!$F$2:$F$100,IF(Projetos!$I61=2,Técnicos!$H$2:$H$100,Técnicos!$J$2:$J$100)),,0,1))</f>
        <v/>
      </c>
      <c r="AF62" s="15" t="str" cm="1">
        <f t="array" ref="AF62">IF(OR($B62="",AF$2=""),"",Projetos!$J61/_xlfn.XLOOKUP(AF$2,Técnicos!$A$2:$A$100,IF(Projetos!$I61=1,Técnicos!$F$2:$F$100,IF(Projetos!$I61=2,Técnicos!$H$2:$H$100,Técnicos!$J$2:$J$100)),,0,1))</f>
        <v/>
      </c>
      <c r="AG62" s="15" t="str" cm="1">
        <f t="array" ref="AG62">IF(OR($B62="",AG$2=""),"",Projetos!$J61/_xlfn.XLOOKUP(AG$2,Técnicos!$A$2:$A$100,IF(Projetos!$I61=1,Técnicos!$F$2:$F$100,IF(Projetos!$I61=2,Técnicos!$H$2:$H$100,Técnicos!$J$2:$J$100)),,0,1))</f>
        <v/>
      </c>
      <c r="AH62" s="15" t="str" cm="1">
        <f t="array" ref="AH62">IF(OR($B62="",AH$2=""),"",Projetos!$J61/_xlfn.XLOOKUP(AH$2,Técnicos!$A$2:$A$100,IF(Projetos!$I61=1,Técnicos!$F$2:$F$100,IF(Projetos!$I61=2,Técnicos!$H$2:$H$100,Técnicos!$J$2:$J$100)),,0,1))</f>
        <v/>
      </c>
      <c r="AI62" s="15" t="str" cm="1">
        <f t="array" ref="AI62">IF(OR($B62="",AI$2=""),"",Projetos!$J61/_xlfn.XLOOKUP(AI$2,Técnicos!$A$2:$A$100,IF(Projetos!$I61=1,Técnicos!$F$2:$F$100,IF(Projetos!$I61=2,Técnicos!$H$2:$H$100,Técnicos!$J$2:$J$100)),,0,1))</f>
        <v/>
      </c>
      <c r="AJ62" s="15" t="str" cm="1">
        <f t="array" ref="AJ62">IF(OR($B62="",AJ$2=""),"",Projetos!$J61/_xlfn.XLOOKUP(AJ$2,Técnicos!$A$2:$A$100,IF(Projetos!$I61=1,Técnicos!$F$2:$F$100,IF(Projetos!$I61=2,Técnicos!$H$2:$H$100,Técnicos!$J$2:$J$100)),,0,1))</f>
        <v/>
      </c>
      <c r="AK62" s="15" t="str" cm="1">
        <f t="array" ref="AK62">IF(OR($B62="",AK$2=""),"",Projetos!$J61/_xlfn.XLOOKUP(AK$2,Técnicos!$A$2:$A$100,IF(Projetos!$I61=1,Técnicos!$F$2:$F$100,IF(Projetos!$I61=2,Técnicos!$H$2:$H$100,Técnicos!$J$2:$J$100)),,0,1))</f>
        <v/>
      </c>
      <c r="AL62" s="15" t="str" cm="1">
        <f t="array" ref="AL62">IF(OR($B62="",AL$2=""),"",Projetos!$J61/_xlfn.XLOOKUP(AL$2,Técnicos!$A$2:$A$100,IF(Projetos!$I61=1,Técnicos!$F$2:$F$100,IF(Projetos!$I61=2,Técnicos!$H$2:$H$100,Técnicos!$J$2:$J$100)),,0,1))</f>
        <v/>
      </c>
      <c r="AM62" s="15" t="str" cm="1">
        <f t="array" ref="AM62">IF(OR($B62="",AM$2=""),"",Projetos!$J61/_xlfn.XLOOKUP(AM$2,Técnicos!$A$2:$A$100,IF(Projetos!$I61=1,Técnicos!$F$2:$F$100,IF(Projetos!$I61=2,Técnicos!$H$2:$H$100,Técnicos!$J$2:$J$100)),,0,1))</f>
        <v/>
      </c>
      <c r="AN62" s="15" t="str" cm="1">
        <f t="array" ref="AN62">IF(OR($B62="",AN$2=""),"",Projetos!$J61/_xlfn.XLOOKUP(AN$2,Técnicos!$A$2:$A$100,IF(Projetos!$I61=1,Técnicos!$F$2:$F$100,IF(Projetos!$I61=2,Técnicos!$H$2:$H$100,Técnicos!$J$2:$J$100)),,0,1))</f>
        <v/>
      </c>
      <c r="AO62" s="15" t="str" cm="1">
        <f t="array" ref="AO62">IF(OR($B62="",AO$2=""),"",Projetos!$J61/_xlfn.XLOOKUP(AO$2,Técnicos!$A$2:$A$100,IF(Projetos!$I61=1,Técnicos!$F$2:$F$100,IF(Projetos!$I61=2,Técnicos!$H$2:$H$100,Técnicos!$J$2:$J$100)),,0,1))</f>
        <v/>
      </c>
      <c r="AP62" s="15" t="str" cm="1">
        <f t="array" ref="AP62">IF(OR($B62="",AP$2=""),"",Projetos!$J61/_xlfn.XLOOKUP(AP$2,Técnicos!$A$2:$A$100,IF(Projetos!$I61=1,Técnicos!$F$2:$F$100,IF(Projetos!$I61=2,Técnicos!$H$2:$H$100,Técnicos!$J$2:$J$100)),,0,1))</f>
        <v/>
      </c>
      <c r="AQ62" s="15" t="str" cm="1">
        <f t="array" ref="AQ62">IF(OR($B62="",AQ$2=""),"",Projetos!$J61/_xlfn.XLOOKUP(AQ$2,Técnicos!$A$2:$A$100,IF(Projetos!$I61=1,Técnicos!$F$2:$F$100,IF(Projetos!$I61=2,Técnicos!$H$2:$H$100,Técnicos!$J$2:$J$100)),,0,1))</f>
        <v/>
      </c>
      <c r="AR62" s="15" t="str" cm="1">
        <f t="array" ref="AR62">IF(OR($B62="",AR$2=""),"",Projetos!$J61/_xlfn.XLOOKUP(AR$2,Técnicos!$A$2:$A$100,IF(Projetos!$I61=1,Técnicos!$F$2:$F$100,IF(Projetos!$I61=2,Técnicos!$H$2:$H$100,Técnicos!$J$2:$J$100)),,0,1))</f>
        <v/>
      </c>
      <c r="AS62" s="15" t="str" cm="1">
        <f t="array" ref="AS62">IF(OR($B62="",AS$2=""),"",Projetos!$J61/_xlfn.XLOOKUP(AS$2,Técnicos!$A$2:$A$100,IF(Projetos!$I61=1,Técnicos!$F$2:$F$100,IF(Projetos!$I61=2,Técnicos!$H$2:$H$100,Técnicos!$J$2:$J$100)),,0,1))</f>
        <v/>
      </c>
      <c r="AT62" s="15" t="str" cm="1">
        <f t="array" ref="AT62">IF(OR($B62="",AT$2=""),"",Projetos!$J61/_xlfn.XLOOKUP(AT$2,Técnicos!$A$2:$A$100,IF(Projetos!$I61=1,Técnicos!$F$2:$F$100,IF(Projetos!$I61=2,Técnicos!$H$2:$H$100,Técnicos!$J$2:$J$100)),,0,1))</f>
        <v/>
      </c>
      <c r="AU62" s="15" t="str" cm="1">
        <f t="array" ref="AU62">IF(OR($B62="",AU$2=""),"",Projetos!$J61/_xlfn.XLOOKUP(AU$2,Técnicos!$A$2:$A$100,IF(Projetos!$I61=1,Técnicos!$F$2:$F$100,IF(Projetos!$I61=2,Técnicos!$H$2:$H$100,Técnicos!$J$2:$J$100)),,0,1))</f>
        <v/>
      </c>
      <c r="AV62" s="15" t="str" cm="1">
        <f t="array" ref="AV62">IF(OR($B62="",AV$2=""),"",Projetos!$J61/_xlfn.XLOOKUP(AV$2,Técnicos!$A$2:$A$100,IF(Projetos!$I61=1,Técnicos!$F$2:$F$100,IF(Projetos!$I61=2,Técnicos!$H$2:$H$100,Técnicos!$J$2:$J$100)),,0,1))</f>
        <v/>
      </c>
      <c r="AW62" s="15" t="str" cm="1">
        <f t="array" ref="AW62">IF(OR($B62="",AW$2=""),"",Projetos!$J61/_xlfn.XLOOKUP(AW$2,Técnicos!$A$2:$A$100,IF(Projetos!$I61=1,Técnicos!$F$2:$F$100,IF(Projetos!$I61=2,Técnicos!$H$2:$H$100,Técnicos!$J$2:$J$100)),,0,1))</f>
        <v/>
      </c>
      <c r="AX62" s="15" t="str" cm="1">
        <f t="array" ref="AX62">IF(OR($B62="",AX$2=""),"",Projetos!$J61/_xlfn.XLOOKUP(AX$2,Técnicos!$A$2:$A$100,IF(Projetos!$I61=1,Técnicos!$F$2:$F$100,IF(Projetos!$I61=2,Técnicos!$H$2:$H$100,Técnicos!$J$2:$J$100)),,0,1))</f>
        <v/>
      </c>
      <c r="AY62" s="15" t="str" cm="1">
        <f t="array" ref="AY62">IF(OR($B62="",AY$2=""),"",Projetos!$J61/_xlfn.XLOOKUP(AY$2,Técnicos!$A$2:$A$100,IF(Projetos!$I61=1,Técnicos!$F$2:$F$100,IF(Projetos!$I61=2,Técnicos!$H$2:$H$100,Técnicos!$J$2:$J$100)),,0,1))</f>
        <v/>
      </c>
      <c r="AZ62" s="15" t="str" cm="1">
        <f t="array" ref="AZ62">IF(OR($B62="",AZ$2=""),"",Projetos!$J61/_xlfn.XLOOKUP(AZ$2,Técnicos!$A$2:$A$100,IF(Projetos!$I61=1,Técnicos!$F$2:$F$100,IF(Projetos!$I61=2,Técnicos!$H$2:$H$100,Técnicos!$J$2:$J$100)),,0,1))</f>
        <v/>
      </c>
      <c r="BA62" s="15" t="str" cm="1">
        <f t="array" ref="BA62">IF(OR($B62="",BA$2=""),"",Projetos!$J61/_xlfn.XLOOKUP(BA$2,Técnicos!$A$2:$A$100,IF(Projetos!$I61=1,Técnicos!$F$2:$F$100,IF(Projetos!$I61=2,Técnicos!$H$2:$H$100,Técnicos!$J$2:$J$100)),,0,1))</f>
        <v/>
      </c>
      <c r="BB62" s="15" t="str" cm="1">
        <f t="array" ref="BB62">IF(OR($B62="",BB$2=""),"",Projetos!$J61/_xlfn.XLOOKUP(BB$2,Técnicos!$A$2:$A$100,IF(Projetos!$I61=1,Técnicos!$F$2:$F$100,IF(Projetos!$I61=2,Técnicos!$H$2:$H$100,Técnicos!$J$2:$J$100)),,0,1))</f>
        <v/>
      </c>
      <c r="BC62" s="15" t="str" cm="1">
        <f t="array" ref="BC62">IF(OR($B62="",BC$2=""),"",Projetos!$J61/_xlfn.XLOOKUP(BC$2,Técnicos!$A$2:$A$100,IF(Projetos!$I61=1,Técnicos!$F$2:$F$100,IF(Projetos!$I61=2,Técnicos!$H$2:$H$100,Técnicos!$J$2:$J$100)),,0,1))</f>
        <v/>
      </c>
      <c r="BD62" s="15" t="str" cm="1">
        <f t="array" ref="BD62">IF(OR($B62="",BD$2=""),"",Projetos!$J61/_xlfn.XLOOKUP(BD$2,Técnicos!$A$2:$A$100,IF(Projetos!$I61=1,Técnicos!$F$2:$F$100,IF(Projetos!$I61=2,Técnicos!$H$2:$H$100,Técnicos!$J$2:$J$100)),,0,1))</f>
        <v/>
      </c>
      <c r="BE62" s="15" t="str" cm="1">
        <f t="array" ref="BE62">IF(OR($B62="",BE$2=""),"",Projetos!$J61/_xlfn.XLOOKUP(BE$2,Técnicos!$A$2:$A$100,IF(Projetos!$I61=1,Técnicos!$F$2:$F$100,IF(Projetos!$I61=2,Técnicos!$H$2:$H$100,Técnicos!$J$2:$J$100)),,0,1))</f>
        <v/>
      </c>
      <c r="BF62" s="15" t="str" cm="1">
        <f t="array" ref="BF62">IF(OR($B62="",BF$2=""),"",Projetos!$J61/_xlfn.XLOOKUP(BF$2,Técnicos!$A$2:$A$100,IF(Projetos!$I61=1,Técnicos!$F$2:$F$100,IF(Projetos!$I61=2,Técnicos!$H$2:$H$100,Técnicos!$J$2:$J$100)),,0,1))</f>
        <v/>
      </c>
      <c r="BG62" s="15" t="str" cm="1">
        <f t="array" ref="BG62">IF(OR($B62="",BG$2=""),"",Projetos!$J61/_xlfn.XLOOKUP(BG$2,Técnicos!$A$2:$A$100,IF(Projetos!$I61=1,Técnicos!$F$2:$F$100,IF(Projetos!$I61=2,Técnicos!$H$2:$H$100,Técnicos!$J$2:$J$100)),,0,1))</f>
        <v/>
      </c>
      <c r="BH62" s="15" t="str" cm="1">
        <f t="array" ref="BH62">IF(OR($B62="",BH$2=""),"",Projetos!$J61/_xlfn.XLOOKUP(BH$2,Técnicos!$A$2:$A$100,IF(Projetos!$I61=1,Técnicos!$F$2:$F$100,IF(Projetos!$I61=2,Técnicos!$H$2:$H$100,Técnicos!$J$2:$J$100)),,0,1))</f>
        <v/>
      </c>
      <c r="BI62" s="15" t="str" cm="1">
        <f t="array" ref="BI62">IF(OR($B62="",BI$2=""),"",Projetos!$J61/_xlfn.XLOOKUP(BI$2,Técnicos!$A$2:$A$100,IF(Projetos!$I61=1,Técnicos!$F$2:$F$100,IF(Projetos!$I61=2,Técnicos!$H$2:$H$100,Técnicos!$J$2:$J$100)),,0,1))</f>
        <v/>
      </c>
      <c r="BJ62" s="15" t="str" cm="1">
        <f t="array" ref="BJ62">IF(OR($B62="",BJ$2=""),"",Projetos!$J61/_xlfn.XLOOKUP(BJ$2,Técnicos!$A$2:$A$100,IF(Projetos!$I61=1,Técnicos!$F$2:$F$100,IF(Projetos!$I61=2,Técnicos!$H$2:$H$100,Técnicos!$J$2:$J$100)),,0,1))</f>
        <v/>
      </c>
      <c r="BK62" s="15" t="str" cm="1">
        <f t="array" ref="BK62">IF(OR($B62="",BK$2=""),"",Projetos!$J61/_xlfn.XLOOKUP(BK$2,Técnicos!$A$2:$A$100,IF(Projetos!$I61=1,Técnicos!$F$2:$F$100,IF(Projetos!$I61=2,Técnicos!$H$2:$H$100,Técnicos!$J$2:$J$100)),,0,1))</f>
        <v/>
      </c>
      <c r="BL62" s="15" t="str" cm="1">
        <f t="array" ref="BL62">IF(OR($B62="",BL$2=""),"",Projetos!$J61/_xlfn.XLOOKUP(BL$2,Técnicos!$A$2:$A$100,IF(Projetos!$I61=1,Técnicos!$F$2:$F$100,IF(Projetos!$I61=2,Técnicos!$H$2:$H$100,Técnicos!$J$2:$J$100)),,0,1))</f>
        <v/>
      </c>
      <c r="BM62" s="15" t="str" cm="1">
        <f t="array" ref="BM62">IF(OR($B62="",BM$2=""),"",Projetos!$J61/_xlfn.XLOOKUP(BM$2,Técnicos!$A$2:$A$100,IF(Projetos!$I61=1,Técnicos!$F$2:$F$100,IF(Projetos!$I61=2,Técnicos!$H$2:$H$100,Técnicos!$J$2:$J$100)),,0,1))</f>
        <v/>
      </c>
      <c r="BN62" s="15" t="str" cm="1">
        <f t="array" ref="BN62">IF(OR($B62="",BN$2=""),"",Projetos!$J61/_xlfn.XLOOKUP(BN$2,Técnicos!$A$2:$A$100,IF(Projetos!$I61=1,Técnicos!$F$2:$F$100,IF(Projetos!$I61=2,Técnicos!$H$2:$H$100,Técnicos!$J$2:$J$100)),,0,1))</f>
        <v/>
      </c>
    </row>
    <row r="63" spans="3:66" x14ac:dyDescent="0.3">
      <c r="C63" s="15" t="str" cm="1">
        <f t="array" ref="C63">IF(OR($B63="",C$2=""),"",Projetos!$J62/_xlfn.XLOOKUP(C$2,Técnicos!$A$2:$A$100,IF(Projetos!$I62=1,Técnicos!$F$2:$F$100,IF(Projetos!$I62=2,Técnicos!$H$2:$H$100,Técnicos!$J$2:$J$100)),,0,1))</f>
        <v/>
      </c>
      <c r="D63" s="15" t="str" cm="1">
        <f t="array" ref="D63">IF(OR($B63="",D$2=""),"",Projetos!$J62/_xlfn.XLOOKUP(D$2,Técnicos!$A$2:$A$100,IF(Projetos!$I62=1,Técnicos!$F$2:$F$100,IF(Projetos!$I62=2,Técnicos!$H$2:$H$100,Técnicos!$J$2:$J$100)),,0,1))</f>
        <v/>
      </c>
      <c r="E63" s="15" t="str" cm="1">
        <f t="array" ref="E63">IF(OR($B63="",E$2=""),"",Projetos!$J62/_xlfn.XLOOKUP(E$2,Técnicos!$A$2:$A$100,IF(Projetos!$I62=1,Técnicos!$F$2:$F$100,IF(Projetos!$I62=2,Técnicos!$H$2:$H$100,Técnicos!$J$2:$J$100)),,0,1))</f>
        <v/>
      </c>
      <c r="F63" s="15" t="str" cm="1">
        <f t="array" ref="F63">IF(OR($B63="",F$2=""),"",Projetos!$J62/_xlfn.XLOOKUP(F$2,Técnicos!$A$2:$A$100,IF(Projetos!$I62=1,Técnicos!$F$2:$F$100,IF(Projetos!$I62=2,Técnicos!$H$2:$H$100,Técnicos!$J$2:$J$100)),,0,1))</f>
        <v/>
      </c>
      <c r="G63" s="15" t="str" cm="1">
        <f t="array" ref="G63">IF(OR($B63="",G$2=""),"",Projetos!$J62/_xlfn.XLOOKUP(G$2,Técnicos!$A$2:$A$100,IF(Projetos!$I62=1,Técnicos!$F$2:$F$100,IF(Projetos!$I62=2,Técnicos!$H$2:$H$100,Técnicos!$J$2:$J$100)),,0,1))</f>
        <v/>
      </c>
      <c r="H63" s="15" t="str" cm="1">
        <f t="array" ref="H63">IF(OR($B63="",H$2=""),"",Projetos!$J62/_xlfn.XLOOKUP(H$2,Técnicos!$A$2:$A$100,IF(Projetos!$I62=1,Técnicos!$F$2:$F$100,IF(Projetos!$I62=2,Técnicos!$H$2:$H$100,Técnicos!$J$2:$J$100)),,0,1))</f>
        <v/>
      </c>
      <c r="I63" s="15" t="str" cm="1">
        <f t="array" ref="I63">IF(OR($B63="",I$2=""),"",Projetos!$J62/_xlfn.XLOOKUP(I$2,Técnicos!$A$2:$A$100,IF(Projetos!$I62=1,Técnicos!$F$2:$F$100,IF(Projetos!$I62=2,Técnicos!$H$2:$H$100,Técnicos!$J$2:$J$100)),,0,1))</f>
        <v/>
      </c>
      <c r="J63" s="15" t="str" cm="1">
        <f t="array" ref="J63">IF(OR($B63="",J$2=""),"",Projetos!$J62/_xlfn.XLOOKUP(J$2,Técnicos!$A$2:$A$100,IF(Projetos!$I62=1,Técnicos!$F$2:$F$100,IF(Projetos!$I62=2,Técnicos!$H$2:$H$100,Técnicos!$J$2:$J$100)),,0,1))</f>
        <v/>
      </c>
      <c r="K63" s="15" t="str" cm="1">
        <f t="array" ref="K63">IF(OR($B63="",K$2=""),"",Projetos!$J62/_xlfn.XLOOKUP(K$2,Técnicos!$A$2:$A$100,IF(Projetos!$I62=1,Técnicos!$F$2:$F$100,IF(Projetos!$I62=2,Técnicos!$H$2:$H$100,Técnicos!$J$2:$J$100)),,0,1))</f>
        <v/>
      </c>
      <c r="L63" s="15" t="str" cm="1">
        <f t="array" ref="L63">IF(OR($B63="",L$2=""),"",Projetos!$J62/_xlfn.XLOOKUP(L$2,Técnicos!$A$2:$A$100,IF(Projetos!$I62=1,Técnicos!$F$2:$F$100,IF(Projetos!$I62=2,Técnicos!$H$2:$H$100,Técnicos!$J$2:$J$100)),,0,1))</f>
        <v/>
      </c>
      <c r="M63" s="15" t="str" cm="1">
        <f t="array" ref="M63">IF(OR($B63="",M$2=""),"",Projetos!$J62/_xlfn.XLOOKUP(M$2,Técnicos!$A$2:$A$100,IF(Projetos!$I62=1,Técnicos!$F$2:$F$100,IF(Projetos!$I62=2,Técnicos!$H$2:$H$100,Técnicos!$J$2:$J$100)),,0,1))</f>
        <v/>
      </c>
      <c r="N63" s="15" t="str" cm="1">
        <f t="array" ref="N63">IF(OR($B63="",N$2=""),"",Projetos!$J62/_xlfn.XLOOKUP(N$2,Técnicos!$A$2:$A$100,IF(Projetos!$I62=1,Técnicos!$F$2:$F$100,IF(Projetos!$I62=2,Técnicos!$H$2:$H$100,Técnicos!$J$2:$J$100)),,0,1))</f>
        <v/>
      </c>
      <c r="O63" s="15" t="str" cm="1">
        <f t="array" ref="O63">IF(OR($B63="",O$2=""),"",Projetos!$J62/_xlfn.XLOOKUP(O$2,Técnicos!$A$2:$A$100,IF(Projetos!$I62=1,Técnicos!$F$2:$F$100,IF(Projetos!$I62=2,Técnicos!$H$2:$H$100,Técnicos!$J$2:$J$100)),,0,1))</f>
        <v/>
      </c>
      <c r="P63" s="15" t="str" cm="1">
        <f t="array" ref="P63">IF(OR($B63="",P$2=""),"",Projetos!$J62/_xlfn.XLOOKUP(P$2,Técnicos!$A$2:$A$100,IF(Projetos!$I62=1,Técnicos!$F$2:$F$100,IF(Projetos!$I62=2,Técnicos!$H$2:$H$100,Técnicos!$J$2:$J$100)),,0,1))</f>
        <v/>
      </c>
      <c r="Q63" s="15" t="str" cm="1">
        <f t="array" ref="Q63">IF(OR($B63="",Q$2=""),"",Projetos!$J62/_xlfn.XLOOKUP(Q$2,Técnicos!$A$2:$A$100,IF(Projetos!$I62=1,Técnicos!$F$2:$F$100,IF(Projetos!$I62=2,Técnicos!$H$2:$H$100,Técnicos!$J$2:$J$100)),,0,1))</f>
        <v/>
      </c>
      <c r="R63" s="15" t="str" cm="1">
        <f t="array" ref="R63">IF(OR($B63="",R$2=""),"",Projetos!$J62/_xlfn.XLOOKUP(R$2,Técnicos!$A$2:$A$100,IF(Projetos!$I62=1,Técnicos!$F$2:$F$100,IF(Projetos!$I62=2,Técnicos!$H$2:$H$100,Técnicos!$J$2:$J$100)),,0,1))</f>
        <v/>
      </c>
      <c r="S63" s="15" t="str" cm="1">
        <f t="array" ref="S63">IF(OR($B63="",S$2=""),"",Projetos!$J62/_xlfn.XLOOKUP(S$2,Técnicos!$A$2:$A$100,IF(Projetos!$I62=1,Técnicos!$F$2:$F$100,IF(Projetos!$I62=2,Técnicos!$H$2:$H$100,Técnicos!$J$2:$J$100)),,0,1))</f>
        <v/>
      </c>
      <c r="T63" s="15" t="str" cm="1">
        <f t="array" ref="T63">IF(OR($B63="",T$2=""),"",Projetos!$J62/_xlfn.XLOOKUP(T$2,Técnicos!$A$2:$A$100,IF(Projetos!$I62=1,Técnicos!$F$2:$F$100,IF(Projetos!$I62=2,Técnicos!$H$2:$H$100,Técnicos!$J$2:$J$100)),,0,1))</f>
        <v/>
      </c>
      <c r="U63" s="15" t="str" cm="1">
        <f t="array" ref="U63">IF(OR($B63="",U$2=""),"",Projetos!$J62/_xlfn.XLOOKUP(U$2,Técnicos!$A$2:$A$100,IF(Projetos!$I62=1,Técnicos!$F$2:$F$100,IF(Projetos!$I62=2,Técnicos!$H$2:$H$100,Técnicos!$J$2:$J$100)),,0,1))</f>
        <v/>
      </c>
      <c r="V63" s="15" t="str" cm="1">
        <f t="array" ref="V63">IF(OR($B63="",V$2=""),"",Projetos!$J62/_xlfn.XLOOKUP(V$2,Técnicos!$A$2:$A$100,IF(Projetos!$I62=1,Técnicos!$F$2:$F$100,IF(Projetos!$I62=2,Técnicos!$H$2:$H$100,Técnicos!$J$2:$J$100)),,0,1))</f>
        <v/>
      </c>
      <c r="W63" s="15" t="str" cm="1">
        <f t="array" ref="W63">IF(OR($B63="",W$2=""),"",Projetos!$J62/_xlfn.XLOOKUP(W$2,Técnicos!$A$2:$A$100,IF(Projetos!$I62=1,Técnicos!$F$2:$F$100,IF(Projetos!$I62=2,Técnicos!$H$2:$H$100,Técnicos!$J$2:$J$100)),,0,1))</f>
        <v/>
      </c>
      <c r="X63" s="15" t="str" cm="1">
        <f t="array" ref="X63">IF(OR($B63="",X$2=""),"",Projetos!$J62/_xlfn.XLOOKUP(X$2,Técnicos!$A$2:$A$100,IF(Projetos!$I62=1,Técnicos!$F$2:$F$100,IF(Projetos!$I62=2,Técnicos!$H$2:$H$100,Técnicos!$J$2:$J$100)),,0,1))</f>
        <v/>
      </c>
      <c r="Y63" s="15" t="str" cm="1">
        <f t="array" ref="Y63">IF(OR($B63="",Y$2=""),"",Projetos!$J62/_xlfn.XLOOKUP(Y$2,Técnicos!$A$2:$A$100,IF(Projetos!$I62=1,Técnicos!$F$2:$F$100,IF(Projetos!$I62=2,Técnicos!$H$2:$H$100,Técnicos!$J$2:$J$100)),,0,1))</f>
        <v/>
      </c>
      <c r="Z63" s="15" t="str" cm="1">
        <f t="array" ref="Z63">IF(OR($B63="",Z$2=""),"",Projetos!$J62/_xlfn.XLOOKUP(Z$2,Técnicos!$A$2:$A$100,IF(Projetos!$I62=1,Técnicos!$F$2:$F$100,IF(Projetos!$I62=2,Técnicos!$H$2:$H$100,Técnicos!$J$2:$J$100)),,0,1))</f>
        <v/>
      </c>
      <c r="AA63" s="15" t="str" cm="1">
        <f t="array" ref="AA63">IF(OR($B63="",AA$2=""),"",Projetos!$J62/_xlfn.XLOOKUP(AA$2,Técnicos!$A$2:$A$100,IF(Projetos!$I62=1,Técnicos!$F$2:$F$100,IF(Projetos!$I62=2,Técnicos!$H$2:$H$100,Técnicos!$J$2:$J$100)),,0,1))</f>
        <v/>
      </c>
      <c r="AB63" s="15" t="str" cm="1">
        <f t="array" ref="AB63">IF(OR($B63="",AB$2=""),"",Projetos!$J62/_xlfn.XLOOKUP(AB$2,Técnicos!$A$2:$A$100,IF(Projetos!$I62=1,Técnicos!$F$2:$F$100,IF(Projetos!$I62=2,Técnicos!$H$2:$H$100,Técnicos!$J$2:$J$100)),,0,1))</f>
        <v/>
      </c>
      <c r="AC63" s="15" t="str" cm="1">
        <f t="array" ref="AC63">IF(OR($B63="",AC$2=""),"",Projetos!$J62/_xlfn.XLOOKUP(AC$2,Técnicos!$A$2:$A$100,IF(Projetos!$I62=1,Técnicos!$F$2:$F$100,IF(Projetos!$I62=2,Técnicos!$H$2:$H$100,Técnicos!$J$2:$J$100)),,0,1))</f>
        <v/>
      </c>
      <c r="AD63" s="15" t="str" cm="1">
        <f t="array" ref="AD63">IF(OR($B63="",AD$2=""),"",Projetos!$J62/_xlfn.XLOOKUP(AD$2,Técnicos!$A$2:$A$100,IF(Projetos!$I62=1,Técnicos!$F$2:$F$100,IF(Projetos!$I62=2,Técnicos!$H$2:$H$100,Técnicos!$J$2:$J$100)),,0,1))</f>
        <v/>
      </c>
      <c r="AE63" s="15" t="str" cm="1">
        <f t="array" ref="AE63">IF(OR($B63="",AE$2=""),"",Projetos!$J62/_xlfn.XLOOKUP(AE$2,Técnicos!$A$2:$A$100,IF(Projetos!$I62=1,Técnicos!$F$2:$F$100,IF(Projetos!$I62=2,Técnicos!$H$2:$H$100,Técnicos!$J$2:$J$100)),,0,1))</f>
        <v/>
      </c>
      <c r="AF63" s="15" t="str" cm="1">
        <f t="array" ref="AF63">IF(OR($B63="",AF$2=""),"",Projetos!$J62/_xlfn.XLOOKUP(AF$2,Técnicos!$A$2:$A$100,IF(Projetos!$I62=1,Técnicos!$F$2:$F$100,IF(Projetos!$I62=2,Técnicos!$H$2:$H$100,Técnicos!$J$2:$J$100)),,0,1))</f>
        <v/>
      </c>
      <c r="AG63" s="15" t="str" cm="1">
        <f t="array" ref="AG63">IF(OR($B63="",AG$2=""),"",Projetos!$J62/_xlfn.XLOOKUP(AG$2,Técnicos!$A$2:$A$100,IF(Projetos!$I62=1,Técnicos!$F$2:$F$100,IF(Projetos!$I62=2,Técnicos!$H$2:$H$100,Técnicos!$J$2:$J$100)),,0,1))</f>
        <v/>
      </c>
      <c r="AH63" s="15" t="str" cm="1">
        <f t="array" ref="AH63">IF(OR($B63="",AH$2=""),"",Projetos!$J62/_xlfn.XLOOKUP(AH$2,Técnicos!$A$2:$A$100,IF(Projetos!$I62=1,Técnicos!$F$2:$F$100,IF(Projetos!$I62=2,Técnicos!$H$2:$H$100,Técnicos!$J$2:$J$100)),,0,1))</f>
        <v/>
      </c>
      <c r="AI63" s="15" t="str" cm="1">
        <f t="array" ref="AI63">IF(OR($B63="",AI$2=""),"",Projetos!$J62/_xlfn.XLOOKUP(AI$2,Técnicos!$A$2:$A$100,IF(Projetos!$I62=1,Técnicos!$F$2:$F$100,IF(Projetos!$I62=2,Técnicos!$H$2:$H$100,Técnicos!$J$2:$J$100)),,0,1))</f>
        <v/>
      </c>
      <c r="AJ63" s="15" t="str" cm="1">
        <f t="array" ref="AJ63">IF(OR($B63="",AJ$2=""),"",Projetos!$J62/_xlfn.XLOOKUP(AJ$2,Técnicos!$A$2:$A$100,IF(Projetos!$I62=1,Técnicos!$F$2:$F$100,IF(Projetos!$I62=2,Técnicos!$H$2:$H$100,Técnicos!$J$2:$J$100)),,0,1))</f>
        <v/>
      </c>
      <c r="AK63" s="15" t="str" cm="1">
        <f t="array" ref="AK63">IF(OR($B63="",AK$2=""),"",Projetos!$J62/_xlfn.XLOOKUP(AK$2,Técnicos!$A$2:$A$100,IF(Projetos!$I62=1,Técnicos!$F$2:$F$100,IF(Projetos!$I62=2,Técnicos!$H$2:$H$100,Técnicos!$J$2:$J$100)),,0,1))</f>
        <v/>
      </c>
      <c r="AL63" s="15" t="str" cm="1">
        <f t="array" ref="AL63">IF(OR($B63="",AL$2=""),"",Projetos!$J62/_xlfn.XLOOKUP(AL$2,Técnicos!$A$2:$A$100,IF(Projetos!$I62=1,Técnicos!$F$2:$F$100,IF(Projetos!$I62=2,Técnicos!$H$2:$H$100,Técnicos!$J$2:$J$100)),,0,1))</f>
        <v/>
      </c>
      <c r="AM63" s="15" t="str" cm="1">
        <f t="array" ref="AM63">IF(OR($B63="",AM$2=""),"",Projetos!$J62/_xlfn.XLOOKUP(AM$2,Técnicos!$A$2:$A$100,IF(Projetos!$I62=1,Técnicos!$F$2:$F$100,IF(Projetos!$I62=2,Técnicos!$H$2:$H$100,Técnicos!$J$2:$J$100)),,0,1))</f>
        <v/>
      </c>
      <c r="AN63" s="15" t="str" cm="1">
        <f t="array" ref="AN63">IF(OR($B63="",AN$2=""),"",Projetos!$J62/_xlfn.XLOOKUP(AN$2,Técnicos!$A$2:$A$100,IF(Projetos!$I62=1,Técnicos!$F$2:$F$100,IF(Projetos!$I62=2,Técnicos!$H$2:$H$100,Técnicos!$J$2:$J$100)),,0,1))</f>
        <v/>
      </c>
      <c r="AO63" s="15" t="str" cm="1">
        <f t="array" ref="AO63">IF(OR($B63="",AO$2=""),"",Projetos!$J62/_xlfn.XLOOKUP(AO$2,Técnicos!$A$2:$A$100,IF(Projetos!$I62=1,Técnicos!$F$2:$F$100,IF(Projetos!$I62=2,Técnicos!$H$2:$H$100,Técnicos!$J$2:$J$100)),,0,1))</f>
        <v/>
      </c>
      <c r="AP63" s="15" t="str" cm="1">
        <f t="array" ref="AP63">IF(OR($B63="",AP$2=""),"",Projetos!$J62/_xlfn.XLOOKUP(AP$2,Técnicos!$A$2:$A$100,IF(Projetos!$I62=1,Técnicos!$F$2:$F$100,IF(Projetos!$I62=2,Técnicos!$H$2:$H$100,Técnicos!$J$2:$J$100)),,0,1))</f>
        <v/>
      </c>
      <c r="AQ63" s="15" t="str" cm="1">
        <f t="array" ref="AQ63">IF(OR($B63="",AQ$2=""),"",Projetos!$J62/_xlfn.XLOOKUP(AQ$2,Técnicos!$A$2:$A$100,IF(Projetos!$I62=1,Técnicos!$F$2:$F$100,IF(Projetos!$I62=2,Técnicos!$H$2:$H$100,Técnicos!$J$2:$J$100)),,0,1))</f>
        <v/>
      </c>
      <c r="AR63" s="15" t="str" cm="1">
        <f t="array" ref="AR63">IF(OR($B63="",AR$2=""),"",Projetos!$J62/_xlfn.XLOOKUP(AR$2,Técnicos!$A$2:$A$100,IF(Projetos!$I62=1,Técnicos!$F$2:$F$100,IF(Projetos!$I62=2,Técnicos!$H$2:$H$100,Técnicos!$J$2:$J$100)),,0,1))</f>
        <v/>
      </c>
      <c r="AS63" s="15" t="str" cm="1">
        <f t="array" ref="AS63">IF(OR($B63="",AS$2=""),"",Projetos!$J62/_xlfn.XLOOKUP(AS$2,Técnicos!$A$2:$A$100,IF(Projetos!$I62=1,Técnicos!$F$2:$F$100,IF(Projetos!$I62=2,Técnicos!$H$2:$H$100,Técnicos!$J$2:$J$100)),,0,1))</f>
        <v/>
      </c>
      <c r="AT63" s="15" t="str" cm="1">
        <f t="array" ref="AT63">IF(OR($B63="",AT$2=""),"",Projetos!$J62/_xlfn.XLOOKUP(AT$2,Técnicos!$A$2:$A$100,IF(Projetos!$I62=1,Técnicos!$F$2:$F$100,IF(Projetos!$I62=2,Técnicos!$H$2:$H$100,Técnicos!$J$2:$J$100)),,0,1))</f>
        <v/>
      </c>
      <c r="AU63" s="15" t="str" cm="1">
        <f t="array" ref="AU63">IF(OR($B63="",AU$2=""),"",Projetos!$J62/_xlfn.XLOOKUP(AU$2,Técnicos!$A$2:$A$100,IF(Projetos!$I62=1,Técnicos!$F$2:$F$100,IF(Projetos!$I62=2,Técnicos!$H$2:$H$100,Técnicos!$J$2:$J$100)),,0,1))</f>
        <v/>
      </c>
      <c r="AV63" s="15" t="str" cm="1">
        <f t="array" ref="AV63">IF(OR($B63="",AV$2=""),"",Projetos!$J62/_xlfn.XLOOKUP(AV$2,Técnicos!$A$2:$A$100,IF(Projetos!$I62=1,Técnicos!$F$2:$F$100,IF(Projetos!$I62=2,Técnicos!$H$2:$H$100,Técnicos!$J$2:$J$100)),,0,1))</f>
        <v/>
      </c>
      <c r="AW63" s="15" t="str" cm="1">
        <f t="array" ref="AW63">IF(OR($B63="",AW$2=""),"",Projetos!$J62/_xlfn.XLOOKUP(AW$2,Técnicos!$A$2:$A$100,IF(Projetos!$I62=1,Técnicos!$F$2:$F$100,IF(Projetos!$I62=2,Técnicos!$H$2:$H$100,Técnicos!$J$2:$J$100)),,0,1))</f>
        <v/>
      </c>
      <c r="AX63" s="15" t="str" cm="1">
        <f t="array" ref="AX63">IF(OR($B63="",AX$2=""),"",Projetos!$J62/_xlfn.XLOOKUP(AX$2,Técnicos!$A$2:$A$100,IF(Projetos!$I62=1,Técnicos!$F$2:$F$100,IF(Projetos!$I62=2,Técnicos!$H$2:$H$100,Técnicos!$J$2:$J$100)),,0,1))</f>
        <v/>
      </c>
      <c r="AY63" s="15" t="str" cm="1">
        <f t="array" ref="AY63">IF(OR($B63="",AY$2=""),"",Projetos!$J62/_xlfn.XLOOKUP(AY$2,Técnicos!$A$2:$A$100,IF(Projetos!$I62=1,Técnicos!$F$2:$F$100,IF(Projetos!$I62=2,Técnicos!$H$2:$H$100,Técnicos!$J$2:$J$100)),,0,1))</f>
        <v/>
      </c>
      <c r="AZ63" s="15" t="str" cm="1">
        <f t="array" ref="AZ63">IF(OR($B63="",AZ$2=""),"",Projetos!$J62/_xlfn.XLOOKUP(AZ$2,Técnicos!$A$2:$A$100,IF(Projetos!$I62=1,Técnicos!$F$2:$F$100,IF(Projetos!$I62=2,Técnicos!$H$2:$H$100,Técnicos!$J$2:$J$100)),,0,1))</f>
        <v/>
      </c>
      <c r="BA63" s="15" t="str" cm="1">
        <f t="array" ref="BA63">IF(OR($B63="",BA$2=""),"",Projetos!$J62/_xlfn.XLOOKUP(BA$2,Técnicos!$A$2:$A$100,IF(Projetos!$I62=1,Técnicos!$F$2:$F$100,IF(Projetos!$I62=2,Técnicos!$H$2:$H$100,Técnicos!$J$2:$J$100)),,0,1))</f>
        <v/>
      </c>
      <c r="BB63" s="15" t="str" cm="1">
        <f t="array" ref="BB63">IF(OR($B63="",BB$2=""),"",Projetos!$J62/_xlfn.XLOOKUP(BB$2,Técnicos!$A$2:$A$100,IF(Projetos!$I62=1,Técnicos!$F$2:$F$100,IF(Projetos!$I62=2,Técnicos!$H$2:$H$100,Técnicos!$J$2:$J$100)),,0,1))</f>
        <v/>
      </c>
      <c r="BC63" s="15" t="str" cm="1">
        <f t="array" ref="BC63">IF(OR($B63="",BC$2=""),"",Projetos!$J62/_xlfn.XLOOKUP(BC$2,Técnicos!$A$2:$A$100,IF(Projetos!$I62=1,Técnicos!$F$2:$F$100,IF(Projetos!$I62=2,Técnicos!$H$2:$H$100,Técnicos!$J$2:$J$100)),,0,1))</f>
        <v/>
      </c>
      <c r="BD63" s="15" t="str" cm="1">
        <f t="array" ref="BD63">IF(OR($B63="",BD$2=""),"",Projetos!$J62/_xlfn.XLOOKUP(BD$2,Técnicos!$A$2:$A$100,IF(Projetos!$I62=1,Técnicos!$F$2:$F$100,IF(Projetos!$I62=2,Técnicos!$H$2:$H$100,Técnicos!$J$2:$J$100)),,0,1))</f>
        <v/>
      </c>
      <c r="BE63" s="15" t="str" cm="1">
        <f t="array" ref="BE63">IF(OR($B63="",BE$2=""),"",Projetos!$J62/_xlfn.XLOOKUP(BE$2,Técnicos!$A$2:$A$100,IF(Projetos!$I62=1,Técnicos!$F$2:$F$100,IF(Projetos!$I62=2,Técnicos!$H$2:$H$100,Técnicos!$J$2:$J$100)),,0,1))</f>
        <v/>
      </c>
      <c r="BF63" s="15" t="str" cm="1">
        <f t="array" ref="BF63">IF(OR($B63="",BF$2=""),"",Projetos!$J62/_xlfn.XLOOKUP(BF$2,Técnicos!$A$2:$A$100,IF(Projetos!$I62=1,Técnicos!$F$2:$F$100,IF(Projetos!$I62=2,Técnicos!$H$2:$H$100,Técnicos!$J$2:$J$100)),,0,1))</f>
        <v/>
      </c>
      <c r="BG63" s="15" t="str" cm="1">
        <f t="array" ref="BG63">IF(OR($B63="",BG$2=""),"",Projetos!$J62/_xlfn.XLOOKUP(BG$2,Técnicos!$A$2:$A$100,IF(Projetos!$I62=1,Técnicos!$F$2:$F$100,IF(Projetos!$I62=2,Técnicos!$H$2:$H$100,Técnicos!$J$2:$J$100)),,0,1))</f>
        <v/>
      </c>
      <c r="BH63" s="15" t="str" cm="1">
        <f t="array" ref="BH63">IF(OR($B63="",BH$2=""),"",Projetos!$J62/_xlfn.XLOOKUP(BH$2,Técnicos!$A$2:$A$100,IF(Projetos!$I62=1,Técnicos!$F$2:$F$100,IF(Projetos!$I62=2,Técnicos!$H$2:$H$100,Técnicos!$J$2:$J$100)),,0,1))</f>
        <v/>
      </c>
      <c r="BI63" s="15" t="str" cm="1">
        <f t="array" ref="BI63">IF(OR($B63="",BI$2=""),"",Projetos!$J62/_xlfn.XLOOKUP(BI$2,Técnicos!$A$2:$A$100,IF(Projetos!$I62=1,Técnicos!$F$2:$F$100,IF(Projetos!$I62=2,Técnicos!$H$2:$H$100,Técnicos!$J$2:$J$100)),,0,1))</f>
        <v/>
      </c>
      <c r="BJ63" s="15" t="str" cm="1">
        <f t="array" ref="BJ63">IF(OR($B63="",BJ$2=""),"",Projetos!$J62/_xlfn.XLOOKUP(BJ$2,Técnicos!$A$2:$A$100,IF(Projetos!$I62=1,Técnicos!$F$2:$F$100,IF(Projetos!$I62=2,Técnicos!$H$2:$H$100,Técnicos!$J$2:$J$100)),,0,1))</f>
        <v/>
      </c>
      <c r="BK63" s="15" t="str" cm="1">
        <f t="array" ref="BK63">IF(OR($B63="",BK$2=""),"",Projetos!$J62/_xlfn.XLOOKUP(BK$2,Técnicos!$A$2:$A$100,IF(Projetos!$I62=1,Técnicos!$F$2:$F$100,IF(Projetos!$I62=2,Técnicos!$H$2:$H$100,Técnicos!$J$2:$J$100)),,0,1))</f>
        <v/>
      </c>
      <c r="BL63" s="15" t="str" cm="1">
        <f t="array" ref="BL63">IF(OR($B63="",BL$2=""),"",Projetos!$J62/_xlfn.XLOOKUP(BL$2,Técnicos!$A$2:$A$100,IF(Projetos!$I62=1,Técnicos!$F$2:$F$100,IF(Projetos!$I62=2,Técnicos!$H$2:$H$100,Técnicos!$J$2:$J$100)),,0,1))</f>
        <v/>
      </c>
      <c r="BM63" s="15" t="str" cm="1">
        <f t="array" ref="BM63">IF(OR($B63="",BM$2=""),"",Projetos!$J62/_xlfn.XLOOKUP(BM$2,Técnicos!$A$2:$A$100,IF(Projetos!$I62=1,Técnicos!$F$2:$F$100,IF(Projetos!$I62=2,Técnicos!$H$2:$H$100,Técnicos!$J$2:$J$100)),,0,1))</f>
        <v/>
      </c>
      <c r="BN63" s="15" t="str" cm="1">
        <f t="array" ref="BN63">IF(OR($B63="",BN$2=""),"",Projetos!$J62/_xlfn.XLOOKUP(BN$2,Técnicos!$A$2:$A$100,IF(Projetos!$I62=1,Técnicos!$F$2:$F$100,IF(Projetos!$I62=2,Técnicos!$H$2:$H$100,Técnicos!$J$2:$J$100)),,0,1))</f>
        <v/>
      </c>
    </row>
    <row r="64" spans="3:66" x14ac:dyDescent="0.3">
      <c r="C64" s="15" t="str" cm="1">
        <f t="array" ref="C64">IF(OR($B64="",C$2=""),"",Projetos!$J63/_xlfn.XLOOKUP(C$2,Técnicos!$A$2:$A$100,IF(Projetos!$I63=1,Técnicos!$F$2:$F$100,IF(Projetos!$I63=2,Técnicos!$H$2:$H$100,Técnicos!$J$2:$J$100)),,0,1))</f>
        <v/>
      </c>
      <c r="D64" s="15" t="str" cm="1">
        <f t="array" ref="D64">IF(OR($B64="",D$2=""),"",Projetos!$J63/_xlfn.XLOOKUP(D$2,Técnicos!$A$2:$A$100,IF(Projetos!$I63=1,Técnicos!$F$2:$F$100,IF(Projetos!$I63=2,Técnicos!$H$2:$H$100,Técnicos!$J$2:$J$100)),,0,1))</f>
        <v/>
      </c>
      <c r="E64" s="15" t="str" cm="1">
        <f t="array" ref="E64">IF(OR($B64="",E$2=""),"",Projetos!$J63/_xlfn.XLOOKUP(E$2,Técnicos!$A$2:$A$100,IF(Projetos!$I63=1,Técnicos!$F$2:$F$100,IF(Projetos!$I63=2,Técnicos!$H$2:$H$100,Técnicos!$J$2:$J$100)),,0,1))</f>
        <v/>
      </c>
      <c r="F64" s="15" t="str" cm="1">
        <f t="array" ref="F64">IF(OR($B64="",F$2=""),"",Projetos!$J63/_xlfn.XLOOKUP(F$2,Técnicos!$A$2:$A$100,IF(Projetos!$I63=1,Técnicos!$F$2:$F$100,IF(Projetos!$I63=2,Técnicos!$H$2:$H$100,Técnicos!$J$2:$J$100)),,0,1))</f>
        <v/>
      </c>
      <c r="G64" s="15" t="str" cm="1">
        <f t="array" ref="G64">IF(OR($B64="",G$2=""),"",Projetos!$J63/_xlfn.XLOOKUP(G$2,Técnicos!$A$2:$A$100,IF(Projetos!$I63=1,Técnicos!$F$2:$F$100,IF(Projetos!$I63=2,Técnicos!$H$2:$H$100,Técnicos!$J$2:$J$100)),,0,1))</f>
        <v/>
      </c>
      <c r="H64" s="15" t="str" cm="1">
        <f t="array" ref="H64">IF(OR($B64="",H$2=""),"",Projetos!$J63/_xlfn.XLOOKUP(H$2,Técnicos!$A$2:$A$100,IF(Projetos!$I63=1,Técnicos!$F$2:$F$100,IF(Projetos!$I63=2,Técnicos!$H$2:$H$100,Técnicos!$J$2:$J$100)),,0,1))</f>
        <v/>
      </c>
      <c r="I64" s="15" t="str" cm="1">
        <f t="array" ref="I64">IF(OR($B64="",I$2=""),"",Projetos!$J63/_xlfn.XLOOKUP(I$2,Técnicos!$A$2:$A$100,IF(Projetos!$I63=1,Técnicos!$F$2:$F$100,IF(Projetos!$I63=2,Técnicos!$H$2:$H$100,Técnicos!$J$2:$J$100)),,0,1))</f>
        <v/>
      </c>
      <c r="J64" s="15" t="str" cm="1">
        <f t="array" ref="J64">IF(OR($B64="",J$2=""),"",Projetos!$J63/_xlfn.XLOOKUP(J$2,Técnicos!$A$2:$A$100,IF(Projetos!$I63=1,Técnicos!$F$2:$F$100,IF(Projetos!$I63=2,Técnicos!$H$2:$H$100,Técnicos!$J$2:$J$100)),,0,1))</f>
        <v/>
      </c>
      <c r="K64" s="15" t="str" cm="1">
        <f t="array" ref="K64">IF(OR($B64="",K$2=""),"",Projetos!$J63/_xlfn.XLOOKUP(K$2,Técnicos!$A$2:$A$100,IF(Projetos!$I63=1,Técnicos!$F$2:$F$100,IF(Projetos!$I63=2,Técnicos!$H$2:$H$100,Técnicos!$J$2:$J$100)),,0,1))</f>
        <v/>
      </c>
      <c r="L64" s="15" t="str" cm="1">
        <f t="array" ref="L64">IF(OR($B64="",L$2=""),"",Projetos!$J63/_xlfn.XLOOKUP(L$2,Técnicos!$A$2:$A$100,IF(Projetos!$I63=1,Técnicos!$F$2:$F$100,IF(Projetos!$I63=2,Técnicos!$H$2:$H$100,Técnicos!$J$2:$J$100)),,0,1))</f>
        <v/>
      </c>
      <c r="M64" s="15" t="str" cm="1">
        <f t="array" ref="M64">IF(OR($B64="",M$2=""),"",Projetos!$J63/_xlfn.XLOOKUP(M$2,Técnicos!$A$2:$A$100,IF(Projetos!$I63=1,Técnicos!$F$2:$F$100,IF(Projetos!$I63=2,Técnicos!$H$2:$H$100,Técnicos!$J$2:$J$100)),,0,1))</f>
        <v/>
      </c>
      <c r="N64" s="15" t="str" cm="1">
        <f t="array" ref="N64">IF(OR($B64="",N$2=""),"",Projetos!$J63/_xlfn.XLOOKUP(N$2,Técnicos!$A$2:$A$100,IF(Projetos!$I63=1,Técnicos!$F$2:$F$100,IF(Projetos!$I63=2,Técnicos!$H$2:$H$100,Técnicos!$J$2:$J$100)),,0,1))</f>
        <v/>
      </c>
      <c r="O64" s="15" t="str" cm="1">
        <f t="array" ref="O64">IF(OR($B64="",O$2=""),"",Projetos!$J63/_xlfn.XLOOKUP(O$2,Técnicos!$A$2:$A$100,IF(Projetos!$I63=1,Técnicos!$F$2:$F$100,IF(Projetos!$I63=2,Técnicos!$H$2:$H$100,Técnicos!$J$2:$J$100)),,0,1))</f>
        <v/>
      </c>
      <c r="P64" s="15" t="str" cm="1">
        <f t="array" ref="P64">IF(OR($B64="",P$2=""),"",Projetos!$J63/_xlfn.XLOOKUP(P$2,Técnicos!$A$2:$A$100,IF(Projetos!$I63=1,Técnicos!$F$2:$F$100,IF(Projetos!$I63=2,Técnicos!$H$2:$H$100,Técnicos!$J$2:$J$100)),,0,1))</f>
        <v/>
      </c>
      <c r="Q64" s="15" t="str" cm="1">
        <f t="array" ref="Q64">IF(OR($B64="",Q$2=""),"",Projetos!$J63/_xlfn.XLOOKUP(Q$2,Técnicos!$A$2:$A$100,IF(Projetos!$I63=1,Técnicos!$F$2:$F$100,IF(Projetos!$I63=2,Técnicos!$H$2:$H$100,Técnicos!$J$2:$J$100)),,0,1))</f>
        <v/>
      </c>
      <c r="R64" s="15" t="str" cm="1">
        <f t="array" ref="R64">IF(OR($B64="",R$2=""),"",Projetos!$J63/_xlfn.XLOOKUP(R$2,Técnicos!$A$2:$A$100,IF(Projetos!$I63=1,Técnicos!$F$2:$F$100,IF(Projetos!$I63=2,Técnicos!$H$2:$H$100,Técnicos!$J$2:$J$100)),,0,1))</f>
        <v/>
      </c>
      <c r="S64" s="15" t="str" cm="1">
        <f t="array" ref="S64">IF(OR($B64="",S$2=""),"",Projetos!$J63/_xlfn.XLOOKUP(S$2,Técnicos!$A$2:$A$100,IF(Projetos!$I63=1,Técnicos!$F$2:$F$100,IF(Projetos!$I63=2,Técnicos!$H$2:$H$100,Técnicos!$J$2:$J$100)),,0,1))</f>
        <v/>
      </c>
      <c r="T64" s="15" t="str" cm="1">
        <f t="array" ref="T64">IF(OR($B64="",T$2=""),"",Projetos!$J63/_xlfn.XLOOKUP(T$2,Técnicos!$A$2:$A$100,IF(Projetos!$I63=1,Técnicos!$F$2:$F$100,IF(Projetos!$I63=2,Técnicos!$H$2:$H$100,Técnicos!$J$2:$J$100)),,0,1))</f>
        <v/>
      </c>
      <c r="U64" s="15" t="str" cm="1">
        <f t="array" ref="U64">IF(OR($B64="",U$2=""),"",Projetos!$J63/_xlfn.XLOOKUP(U$2,Técnicos!$A$2:$A$100,IF(Projetos!$I63=1,Técnicos!$F$2:$F$100,IF(Projetos!$I63=2,Técnicos!$H$2:$H$100,Técnicos!$J$2:$J$100)),,0,1))</f>
        <v/>
      </c>
      <c r="V64" s="15" t="str" cm="1">
        <f t="array" ref="V64">IF(OR($B64="",V$2=""),"",Projetos!$J63/_xlfn.XLOOKUP(V$2,Técnicos!$A$2:$A$100,IF(Projetos!$I63=1,Técnicos!$F$2:$F$100,IF(Projetos!$I63=2,Técnicos!$H$2:$H$100,Técnicos!$J$2:$J$100)),,0,1))</f>
        <v/>
      </c>
      <c r="W64" s="15" t="str" cm="1">
        <f t="array" ref="W64">IF(OR($B64="",W$2=""),"",Projetos!$J63/_xlfn.XLOOKUP(W$2,Técnicos!$A$2:$A$100,IF(Projetos!$I63=1,Técnicos!$F$2:$F$100,IF(Projetos!$I63=2,Técnicos!$H$2:$H$100,Técnicos!$J$2:$J$100)),,0,1))</f>
        <v/>
      </c>
      <c r="X64" s="15" t="str" cm="1">
        <f t="array" ref="X64">IF(OR($B64="",X$2=""),"",Projetos!$J63/_xlfn.XLOOKUP(X$2,Técnicos!$A$2:$A$100,IF(Projetos!$I63=1,Técnicos!$F$2:$F$100,IF(Projetos!$I63=2,Técnicos!$H$2:$H$100,Técnicos!$J$2:$J$100)),,0,1))</f>
        <v/>
      </c>
      <c r="Y64" s="15" t="str" cm="1">
        <f t="array" ref="Y64">IF(OR($B64="",Y$2=""),"",Projetos!$J63/_xlfn.XLOOKUP(Y$2,Técnicos!$A$2:$A$100,IF(Projetos!$I63=1,Técnicos!$F$2:$F$100,IF(Projetos!$I63=2,Técnicos!$H$2:$H$100,Técnicos!$J$2:$J$100)),,0,1))</f>
        <v/>
      </c>
      <c r="Z64" s="15" t="str" cm="1">
        <f t="array" ref="Z64">IF(OR($B64="",Z$2=""),"",Projetos!$J63/_xlfn.XLOOKUP(Z$2,Técnicos!$A$2:$A$100,IF(Projetos!$I63=1,Técnicos!$F$2:$F$100,IF(Projetos!$I63=2,Técnicos!$H$2:$H$100,Técnicos!$J$2:$J$100)),,0,1))</f>
        <v/>
      </c>
      <c r="AA64" s="15" t="str" cm="1">
        <f t="array" ref="AA64">IF(OR($B64="",AA$2=""),"",Projetos!$J63/_xlfn.XLOOKUP(AA$2,Técnicos!$A$2:$A$100,IF(Projetos!$I63=1,Técnicos!$F$2:$F$100,IF(Projetos!$I63=2,Técnicos!$H$2:$H$100,Técnicos!$J$2:$J$100)),,0,1))</f>
        <v/>
      </c>
      <c r="AB64" s="15" t="str" cm="1">
        <f t="array" ref="AB64">IF(OR($B64="",AB$2=""),"",Projetos!$J63/_xlfn.XLOOKUP(AB$2,Técnicos!$A$2:$A$100,IF(Projetos!$I63=1,Técnicos!$F$2:$F$100,IF(Projetos!$I63=2,Técnicos!$H$2:$H$100,Técnicos!$J$2:$J$100)),,0,1))</f>
        <v/>
      </c>
      <c r="AC64" s="15" t="str" cm="1">
        <f t="array" ref="AC64">IF(OR($B64="",AC$2=""),"",Projetos!$J63/_xlfn.XLOOKUP(AC$2,Técnicos!$A$2:$A$100,IF(Projetos!$I63=1,Técnicos!$F$2:$F$100,IF(Projetos!$I63=2,Técnicos!$H$2:$H$100,Técnicos!$J$2:$J$100)),,0,1))</f>
        <v/>
      </c>
      <c r="AD64" s="15" t="str" cm="1">
        <f t="array" ref="AD64">IF(OR($B64="",AD$2=""),"",Projetos!$J63/_xlfn.XLOOKUP(AD$2,Técnicos!$A$2:$A$100,IF(Projetos!$I63=1,Técnicos!$F$2:$F$100,IF(Projetos!$I63=2,Técnicos!$H$2:$H$100,Técnicos!$J$2:$J$100)),,0,1))</f>
        <v/>
      </c>
      <c r="AE64" s="15" t="str" cm="1">
        <f t="array" ref="AE64">IF(OR($B64="",AE$2=""),"",Projetos!$J63/_xlfn.XLOOKUP(AE$2,Técnicos!$A$2:$A$100,IF(Projetos!$I63=1,Técnicos!$F$2:$F$100,IF(Projetos!$I63=2,Técnicos!$H$2:$H$100,Técnicos!$J$2:$J$100)),,0,1))</f>
        <v/>
      </c>
      <c r="AF64" s="15" t="str" cm="1">
        <f t="array" ref="AF64">IF(OR($B64="",AF$2=""),"",Projetos!$J63/_xlfn.XLOOKUP(AF$2,Técnicos!$A$2:$A$100,IF(Projetos!$I63=1,Técnicos!$F$2:$F$100,IF(Projetos!$I63=2,Técnicos!$H$2:$H$100,Técnicos!$J$2:$J$100)),,0,1))</f>
        <v/>
      </c>
      <c r="AG64" s="15" t="str" cm="1">
        <f t="array" ref="AG64">IF(OR($B64="",AG$2=""),"",Projetos!$J63/_xlfn.XLOOKUP(AG$2,Técnicos!$A$2:$A$100,IF(Projetos!$I63=1,Técnicos!$F$2:$F$100,IF(Projetos!$I63=2,Técnicos!$H$2:$H$100,Técnicos!$J$2:$J$100)),,0,1))</f>
        <v/>
      </c>
      <c r="AH64" s="15" t="str" cm="1">
        <f t="array" ref="AH64">IF(OR($B64="",AH$2=""),"",Projetos!$J63/_xlfn.XLOOKUP(AH$2,Técnicos!$A$2:$A$100,IF(Projetos!$I63=1,Técnicos!$F$2:$F$100,IF(Projetos!$I63=2,Técnicos!$H$2:$H$100,Técnicos!$J$2:$J$100)),,0,1))</f>
        <v/>
      </c>
      <c r="AI64" s="15" t="str" cm="1">
        <f t="array" ref="AI64">IF(OR($B64="",AI$2=""),"",Projetos!$J63/_xlfn.XLOOKUP(AI$2,Técnicos!$A$2:$A$100,IF(Projetos!$I63=1,Técnicos!$F$2:$F$100,IF(Projetos!$I63=2,Técnicos!$H$2:$H$100,Técnicos!$J$2:$J$100)),,0,1))</f>
        <v/>
      </c>
      <c r="AJ64" s="15" t="str" cm="1">
        <f t="array" ref="AJ64">IF(OR($B64="",AJ$2=""),"",Projetos!$J63/_xlfn.XLOOKUP(AJ$2,Técnicos!$A$2:$A$100,IF(Projetos!$I63=1,Técnicos!$F$2:$F$100,IF(Projetos!$I63=2,Técnicos!$H$2:$H$100,Técnicos!$J$2:$J$100)),,0,1))</f>
        <v/>
      </c>
      <c r="AK64" s="15" t="str" cm="1">
        <f t="array" ref="AK64">IF(OR($B64="",AK$2=""),"",Projetos!$J63/_xlfn.XLOOKUP(AK$2,Técnicos!$A$2:$A$100,IF(Projetos!$I63=1,Técnicos!$F$2:$F$100,IF(Projetos!$I63=2,Técnicos!$H$2:$H$100,Técnicos!$J$2:$J$100)),,0,1))</f>
        <v/>
      </c>
      <c r="AL64" s="15" t="str" cm="1">
        <f t="array" ref="AL64">IF(OR($B64="",AL$2=""),"",Projetos!$J63/_xlfn.XLOOKUP(AL$2,Técnicos!$A$2:$A$100,IF(Projetos!$I63=1,Técnicos!$F$2:$F$100,IF(Projetos!$I63=2,Técnicos!$H$2:$H$100,Técnicos!$J$2:$J$100)),,0,1))</f>
        <v/>
      </c>
      <c r="AM64" s="15" t="str" cm="1">
        <f t="array" ref="AM64">IF(OR($B64="",AM$2=""),"",Projetos!$J63/_xlfn.XLOOKUP(AM$2,Técnicos!$A$2:$A$100,IF(Projetos!$I63=1,Técnicos!$F$2:$F$100,IF(Projetos!$I63=2,Técnicos!$H$2:$H$100,Técnicos!$J$2:$J$100)),,0,1))</f>
        <v/>
      </c>
      <c r="AN64" s="15" t="str" cm="1">
        <f t="array" ref="AN64">IF(OR($B64="",AN$2=""),"",Projetos!$J63/_xlfn.XLOOKUP(AN$2,Técnicos!$A$2:$A$100,IF(Projetos!$I63=1,Técnicos!$F$2:$F$100,IF(Projetos!$I63=2,Técnicos!$H$2:$H$100,Técnicos!$J$2:$J$100)),,0,1))</f>
        <v/>
      </c>
      <c r="AO64" s="15" t="str" cm="1">
        <f t="array" ref="AO64">IF(OR($B64="",AO$2=""),"",Projetos!$J63/_xlfn.XLOOKUP(AO$2,Técnicos!$A$2:$A$100,IF(Projetos!$I63=1,Técnicos!$F$2:$F$100,IF(Projetos!$I63=2,Técnicos!$H$2:$H$100,Técnicos!$J$2:$J$100)),,0,1))</f>
        <v/>
      </c>
      <c r="AP64" s="15" t="str" cm="1">
        <f t="array" ref="AP64">IF(OR($B64="",AP$2=""),"",Projetos!$J63/_xlfn.XLOOKUP(AP$2,Técnicos!$A$2:$A$100,IF(Projetos!$I63=1,Técnicos!$F$2:$F$100,IF(Projetos!$I63=2,Técnicos!$H$2:$H$100,Técnicos!$J$2:$J$100)),,0,1))</f>
        <v/>
      </c>
      <c r="AQ64" s="15" t="str" cm="1">
        <f t="array" ref="AQ64">IF(OR($B64="",AQ$2=""),"",Projetos!$J63/_xlfn.XLOOKUP(AQ$2,Técnicos!$A$2:$A$100,IF(Projetos!$I63=1,Técnicos!$F$2:$F$100,IF(Projetos!$I63=2,Técnicos!$H$2:$H$100,Técnicos!$J$2:$J$100)),,0,1))</f>
        <v/>
      </c>
      <c r="AR64" s="15" t="str" cm="1">
        <f t="array" ref="AR64">IF(OR($B64="",AR$2=""),"",Projetos!$J63/_xlfn.XLOOKUP(AR$2,Técnicos!$A$2:$A$100,IF(Projetos!$I63=1,Técnicos!$F$2:$F$100,IF(Projetos!$I63=2,Técnicos!$H$2:$H$100,Técnicos!$J$2:$J$100)),,0,1))</f>
        <v/>
      </c>
      <c r="AS64" s="15" t="str" cm="1">
        <f t="array" ref="AS64">IF(OR($B64="",AS$2=""),"",Projetos!$J63/_xlfn.XLOOKUP(AS$2,Técnicos!$A$2:$A$100,IF(Projetos!$I63=1,Técnicos!$F$2:$F$100,IF(Projetos!$I63=2,Técnicos!$H$2:$H$100,Técnicos!$J$2:$J$100)),,0,1))</f>
        <v/>
      </c>
      <c r="AT64" s="15" t="str" cm="1">
        <f t="array" ref="AT64">IF(OR($B64="",AT$2=""),"",Projetos!$J63/_xlfn.XLOOKUP(AT$2,Técnicos!$A$2:$A$100,IF(Projetos!$I63=1,Técnicos!$F$2:$F$100,IF(Projetos!$I63=2,Técnicos!$H$2:$H$100,Técnicos!$J$2:$J$100)),,0,1))</f>
        <v/>
      </c>
      <c r="AU64" s="15" t="str" cm="1">
        <f t="array" ref="AU64">IF(OR($B64="",AU$2=""),"",Projetos!$J63/_xlfn.XLOOKUP(AU$2,Técnicos!$A$2:$A$100,IF(Projetos!$I63=1,Técnicos!$F$2:$F$100,IF(Projetos!$I63=2,Técnicos!$H$2:$H$100,Técnicos!$J$2:$J$100)),,0,1))</f>
        <v/>
      </c>
      <c r="AV64" s="15" t="str" cm="1">
        <f t="array" ref="AV64">IF(OR($B64="",AV$2=""),"",Projetos!$J63/_xlfn.XLOOKUP(AV$2,Técnicos!$A$2:$A$100,IF(Projetos!$I63=1,Técnicos!$F$2:$F$100,IF(Projetos!$I63=2,Técnicos!$H$2:$H$100,Técnicos!$J$2:$J$100)),,0,1))</f>
        <v/>
      </c>
      <c r="AW64" s="15" t="str" cm="1">
        <f t="array" ref="AW64">IF(OR($B64="",AW$2=""),"",Projetos!$J63/_xlfn.XLOOKUP(AW$2,Técnicos!$A$2:$A$100,IF(Projetos!$I63=1,Técnicos!$F$2:$F$100,IF(Projetos!$I63=2,Técnicos!$H$2:$H$100,Técnicos!$J$2:$J$100)),,0,1))</f>
        <v/>
      </c>
      <c r="AX64" s="15" t="str" cm="1">
        <f t="array" ref="AX64">IF(OR($B64="",AX$2=""),"",Projetos!$J63/_xlfn.XLOOKUP(AX$2,Técnicos!$A$2:$A$100,IF(Projetos!$I63=1,Técnicos!$F$2:$F$100,IF(Projetos!$I63=2,Técnicos!$H$2:$H$100,Técnicos!$J$2:$J$100)),,0,1))</f>
        <v/>
      </c>
      <c r="AY64" s="15" t="str" cm="1">
        <f t="array" ref="AY64">IF(OR($B64="",AY$2=""),"",Projetos!$J63/_xlfn.XLOOKUP(AY$2,Técnicos!$A$2:$A$100,IF(Projetos!$I63=1,Técnicos!$F$2:$F$100,IF(Projetos!$I63=2,Técnicos!$H$2:$H$100,Técnicos!$J$2:$J$100)),,0,1))</f>
        <v/>
      </c>
      <c r="AZ64" s="15" t="str" cm="1">
        <f t="array" ref="AZ64">IF(OR($B64="",AZ$2=""),"",Projetos!$J63/_xlfn.XLOOKUP(AZ$2,Técnicos!$A$2:$A$100,IF(Projetos!$I63=1,Técnicos!$F$2:$F$100,IF(Projetos!$I63=2,Técnicos!$H$2:$H$100,Técnicos!$J$2:$J$100)),,0,1))</f>
        <v/>
      </c>
      <c r="BA64" s="15" t="str" cm="1">
        <f t="array" ref="BA64">IF(OR($B64="",BA$2=""),"",Projetos!$J63/_xlfn.XLOOKUP(BA$2,Técnicos!$A$2:$A$100,IF(Projetos!$I63=1,Técnicos!$F$2:$F$100,IF(Projetos!$I63=2,Técnicos!$H$2:$H$100,Técnicos!$J$2:$J$100)),,0,1))</f>
        <v/>
      </c>
      <c r="BB64" s="15" t="str" cm="1">
        <f t="array" ref="BB64">IF(OR($B64="",BB$2=""),"",Projetos!$J63/_xlfn.XLOOKUP(BB$2,Técnicos!$A$2:$A$100,IF(Projetos!$I63=1,Técnicos!$F$2:$F$100,IF(Projetos!$I63=2,Técnicos!$H$2:$H$100,Técnicos!$J$2:$J$100)),,0,1))</f>
        <v/>
      </c>
      <c r="BC64" s="15" t="str" cm="1">
        <f t="array" ref="BC64">IF(OR($B64="",BC$2=""),"",Projetos!$J63/_xlfn.XLOOKUP(BC$2,Técnicos!$A$2:$A$100,IF(Projetos!$I63=1,Técnicos!$F$2:$F$100,IF(Projetos!$I63=2,Técnicos!$H$2:$H$100,Técnicos!$J$2:$J$100)),,0,1))</f>
        <v/>
      </c>
      <c r="BD64" s="15" t="str" cm="1">
        <f t="array" ref="BD64">IF(OR($B64="",BD$2=""),"",Projetos!$J63/_xlfn.XLOOKUP(BD$2,Técnicos!$A$2:$A$100,IF(Projetos!$I63=1,Técnicos!$F$2:$F$100,IF(Projetos!$I63=2,Técnicos!$H$2:$H$100,Técnicos!$J$2:$J$100)),,0,1))</f>
        <v/>
      </c>
      <c r="BE64" s="15" t="str" cm="1">
        <f t="array" ref="BE64">IF(OR($B64="",BE$2=""),"",Projetos!$J63/_xlfn.XLOOKUP(BE$2,Técnicos!$A$2:$A$100,IF(Projetos!$I63=1,Técnicos!$F$2:$F$100,IF(Projetos!$I63=2,Técnicos!$H$2:$H$100,Técnicos!$J$2:$J$100)),,0,1))</f>
        <v/>
      </c>
      <c r="BF64" s="15" t="str" cm="1">
        <f t="array" ref="BF64">IF(OR($B64="",BF$2=""),"",Projetos!$J63/_xlfn.XLOOKUP(BF$2,Técnicos!$A$2:$A$100,IF(Projetos!$I63=1,Técnicos!$F$2:$F$100,IF(Projetos!$I63=2,Técnicos!$H$2:$H$100,Técnicos!$J$2:$J$100)),,0,1))</f>
        <v/>
      </c>
      <c r="BG64" s="15" t="str" cm="1">
        <f t="array" ref="BG64">IF(OR($B64="",BG$2=""),"",Projetos!$J63/_xlfn.XLOOKUP(BG$2,Técnicos!$A$2:$A$100,IF(Projetos!$I63=1,Técnicos!$F$2:$F$100,IF(Projetos!$I63=2,Técnicos!$H$2:$H$100,Técnicos!$J$2:$J$100)),,0,1))</f>
        <v/>
      </c>
      <c r="BH64" s="15" t="str" cm="1">
        <f t="array" ref="BH64">IF(OR($B64="",BH$2=""),"",Projetos!$J63/_xlfn.XLOOKUP(BH$2,Técnicos!$A$2:$A$100,IF(Projetos!$I63=1,Técnicos!$F$2:$F$100,IF(Projetos!$I63=2,Técnicos!$H$2:$H$100,Técnicos!$J$2:$J$100)),,0,1))</f>
        <v/>
      </c>
      <c r="BI64" s="15" t="str" cm="1">
        <f t="array" ref="BI64">IF(OR($B64="",BI$2=""),"",Projetos!$J63/_xlfn.XLOOKUP(BI$2,Técnicos!$A$2:$A$100,IF(Projetos!$I63=1,Técnicos!$F$2:$F$100,IF(Projetos!$I63=2,Técnicos!$H$2:$H$100,Técnicos!$J$2:$J$100)),,0,1))</f>
        <v/>
      </c>
      <c r="BJ64" s="15" t="str" cm="1">
        <f t="array" ref="BJ64">IF(OR($B64="",BJ$2=""),"",Projetos!$J63/_xlfn.XLOOKUP(BJ$2,Técnicos!$A$2:$A$100,IF(Projetos!$I63=1,Técnicos!$F$2:$F$100,IF(Projetos!$I63=2,Técnicos!$H$2:$H$100,Técnicos!$J$2:$J$100)),,0,1))</f>
        <v/>
      </c>
      <c r="BK64" s="15" t="str" cm="1">
        <f t="array" ref="BK64">IF(OR($B64="",BK$2=""),"",Projetos!$J63/_xlfn.XLOOKUP(BK$2,Técnicos!$A$2:$A$100,IF(Projetos!$I63=1,Técnicos!$F$2:$F$100,IF(Projetos!$I63=2,Técnicos!$H$2:$H$100,Técnicos!$J$2:$J$100)),,0,1))</f>
        <v/>
      </c>
      <c r="BL64" s="15" t="str" cm="1">
        <f t="array" ref="BL64">IF(OR($B64="",BL$2=""),"",Projetos!$J63/_xlfn.XLOOKUP(BL$2,Técnicos!$A$2:$A$100,IF(Projetos!$I63=1,Técnicos!$F$2:$F$100,IF(Projetos!$I63=2,Técnicos!$H$2:$H$100,Técnicos!$J$2:$J$100)),,0,1))</f>
        <v/>
      </c>
      <c r="BM64" s="15" t="str" cm="1">
        <f t="array" ref="BM64">IF(OR($B64="",BM$2=""),"",Projetos!$J63/_xlfn.XLOOKUP(BM$2,Técnicos!$A$2:$A$100,IF(Projetos!$I63=1,Técnicos!$F$2:$F$100,IF(Projetos!$I63=2,Técnicos!$H$2:$H$100,Técnicos!$J$2:$J$100)),,0,1))</f>
        <v/>
      </c>
      <c r="BN64" s="15" t="str" cm="1">
        <f t="array" ref="BN64">IF(OR($B64="",BN$2=""),"",Projetos!$J63/_xlfn.XLOOKUP(BN$2,Técnicos!$A$2:$A$100,IF(Projetos!$I63=1,Técnicos!$F$2:$F$100,IF(Projetos!$I63=2,Técnicos!$H$2:$H$100,Técnicos!$J$2:$J$100)),,0,1))</f>
        <v/>
      </c>
    </row>
    <row r="65" spans="3:66" x14ac:dyDescent="0.3">
      <c r="C65" s="15" t="str" cm="1">
        <f t="array" ref="C65">IF(OR($B65="",C$2=""),"",Projetos!$J64/_xlfn.XLOOKUP(C$2,Técnicos!$A$2:$A$100,IF(Projetos!$I64=1,Técnicos!$F$2:$F$100,IF(Projetos!$I64=2,Técnicos!$H$2:$H$100,Técnicos!$J$2:$J$100)),,0,1))</f>
        <v/>
      </c>
      <c r="D65" s="15" t="str" cm="1">
        <f t="array" ref="D65">IF(OR($B65="",D$2=""),"",Projetos!$J64/_xlfn.XLOOKUP(D$2,Técnicos!$A$2:$A$100,IF(Projetos!$I64=1,Técnicos!$F$2:$F$100,IF(Projetos!$I64=2,Técnicos!$H$2:$H$100,Técnicos!$J$2:$J$100)),,0,1))</f>
        <v/>
      </c>
      <c r="E65" s="15" t="str" cm="1">
        <f t="array" ref="E65">IF(OR($B65="",E$2=""),"",Projetos!$J64/_xlfn.XLOOKUP(E$2,Técnicos!$A$2:$A$100,IF(Projetos!$I64=1,Técnicos!$F$2:$F$100,IF(Projetos!$I64=2,Técnicos!$H$2:$H$100,Técnicos!$J$2:$J$100)),,0,1))</f>
        <v/>
      </c>
      <c r="F65" s="15" t="str" cm="1">
        <f t="array" ref="F65">IF(OR($B65="",F$2=""),"",Projetos!$J64/_xlfn.XLOOKUP(F$2,Técnicos!$A$2:$A$100,IF(Projetos!$I64=1,Técnicos!$F$2:$F$100,IF(Projetos!$I64=2,Técnicos!$H$2:$H$100,Técnicos!$J$2:$J$100)),,0,1))</f>
        <v/>
      </c>
      <c r="G65" s="15" t="str" cm="1">
        <f t="array" ref="G65">IF(OR($B65="",G$2=""),"",Projetos!$J64/_xlfn.XLOOKUP(G$2,Técnicos!$A$2:$A$100,IF(Projetos!$I64=1,Técnicos!$F$2:$F$100,IF(Projetos!$I64=2,Técnicos!$H$2:$H$100,Técnicos!$J$2:$J$100)),,0,1))</f>
        <v/>
      </c>
      <c r="H65" s="15" t="str" cm="1">
        <f t="array" ref="H65">IF(OR($B65="",H$2=""),"",Projetos!$J64/_xlfn.XLOOKUP(H$2,Técnicos!$A$2:$A$100,IF(Projetos!$I64=1,Técnicos!$F$2:$F$100,IF(Projetos!$I64=2,Técnicos!$H$2:$H$100,Técnicos!$J$2:$J$100)),,0,1))</f>
        <v/>
      </c>
      <c r="I65" s="15" t="str" cm="1">
        <f t="array" ref="I65">IF(OR($B65="",I$2=""),"",Projetos!$J64/_xlfn.XLOOKUP(I$2,Técnicos!$A$2:$A$100,IF(Projetos!$I64=1,Técnicos!$F$2:$F$100,IF(Projetos!$I64=2,Técnicos!$H$2:$H$100,Técnicos!$J$2:$J$100)),,0,1))</f>
        <v/>
      </c>
      <c r="J65" s="15" t="str" cm="1">
        <f t="array" ref="J65">IF(OR($B65="",J$2=""),"",Projetos!$J64/_xlfn.XLOOKUP(J$2,Técnicos!$A$2:$A$100,IF(Projetos!$I64=1,Técnicos!$F$2:$F$100,IF(Projetos!$I64=2,Técnicos!$H$2:$H$100,Técnicos!$J$2:$J$100)),,0,1))</f>
        <v/>
      </c>
      <c r="K65" s="15" t="str" cm="1">
        <f t="array" ref="K65">IF(OR($B65="",K$2=""),"",Projetos!$J64/_xlfn.XLOOKUP(K$2,Técnicos!$A$2:$A$100,IF(Projetos!$I64=1,Técnicos!$F$2:$F$100,IF(Projetos!$I64=2,Técnicos!$H$2:$H$100,Técnicos!$J$2:$J$100)),,0,1))</f>
        <v/>
      </c>
      <c r="L65" s="15" t="str" cm="1">
        <f t="array" ref="L65">IF(OR($B65="",L$2=""),"",Projetos!$J64/_xlfn.XLOOKUP(L$2,Técnicos!$A$2:$A$100,IF(Projetos!$I64=1,Técnicos!$F$2:$F$100,IF(Projetos!$I64=2,Técnicos!$H$2:$H$100,Técnicos!$J$2:$J$100)),,0,1))</f>
        <v/>
      </c>
      <c r="M65" s="15" t="str" cm="1">
        <f t="array" ref="M65">IF(OR($B65="",M$2=""),"",Projetos!$J64/_xlfn.XLOOKUP(M$2,Técnicos!$A$2:$A$100,IF(Projetos!$I64=1,Técnicos!$F$2:$F$100,IF(Projetos!$I64=2,Técnicos!$H$2:$H$100,Técnicos!$J$2:$J$100)),,0,1))</f>
        <v/>
      </c>
      <c r="N65" s="15" t="str" cm="1">
        <f t="array" ref="N65">IF(OR($B65="",N$2=""),"",Projetos!$J64/_xlfn.XLOOKUP(N$2,Técnicos!$A$2:$A$100,IF(Projetos!$I64=1,Técnicos!$F$2:$F$100,IF(Projetos!$I64=2,Técnicos!$H$2:$H$100,Técnicos!$J$2:$J$100)),,0,1))</f>
        <v/>
      </c>
      <c r="O65" s="15" t="str" cm="1">
        <f t="array" ref="O65">IF(OR($B65="",O$2=""),"",Projetos!$J64/_xlfn.XLOOKUP(O$2,Técnicos!$A$2:$A$100,IF(Projetos!$I64=1,Técnicos!$F$2:$F$100,IF(Projetos!$I64=2,Técnicos!$H$2:$H$100,Técnicos!$J$2:$J$100)),,0,1))</f>
        <v/>
      </c>
      <c r="P65" s="15" t="str" cm="1">
        <f t="array" ref="P65">IF(OR($B65="",P$2=""),"",Projetos!$J64/_xlfn.XLOOKUP(P$2,Técnicos!$A$2:$A$100,IF(Projetos!$I64=1,Técnicos!$F$2:$F$100,IF(Projetos!$I64=2,Técnicos!$H$2:$H$100,Técnicos!$J$2:$J$100)),,0,1))</f>
        <v/>
      </c>
      <c r="Q65" s="15" t="str" cm="1">
        <f t="array" ref="Q65">IF(OR($B65="",Q$2=""),"",Projetos!$J64/_xlfn.XLOOKUP(Q$2,Técnicos!$A$2:$A$100,IF(Projetos!$I64=1,Técnicos!$F$2:$F$100,IF(Projetos!$I64=2,Técnicos!$H$2:$H$100,Técnicos!$J$2:$J$100)),,0,1))</f>
        <v/>
      </c>
      <c r="R65" s="15" t="str" cm="1">
        <f t="array" ref="R65">IF(OR($B65="",R$2=""),"",Projetos!$J64/_xlfn.XLOOKUP(R$2,Técnicos!$A$2:$A$100,IF(Projetos!$I64=1,Técnicos!$F$2:$F$100,IF(Projetos!$I64=2,Técnicos!$H$2:$H$100,Técnicos!$J$2:$J$100)),,0,1))</f>
        <v/>
      </c>
      <c r="S65" s="15" t="str" cm="1">
        <f t="array" ref="S65">IF(OR($B65="",S$2=""),"",Projetos!$J64/_xlfn.XLOOKUP(S$2,Técnicos!$A$2:$A$100,IF(Projetos!$I64=1,Técnicos!$F$2:$F$100,IF(Projetos!$I64=2,Técnicos!$H$2:$H$100,Técnicos!$J$2:$J$100)),,0,1))</f>
        <v/>
      </c>
      <c r="T65" s="15" t="str" cm="1">
        <f t="array" ref="T65">IF(OR($B65="",T$2=""),"",Projetos!$J64/_xlfn.XLOOKUP(T$2,Técnicos!$A$2:$A$100,IF(Projetos!$I64=1,Técnicos!$F$2:$F$100,IF(Projetos!$I64=2,Técnicos!$H$2:$H$100,Técnicos!$J$2:$J$100)),,0,1))</f>
        <v/>
      </c>
      <c r="U65" s="15" t="str" cm="1">
        <f t="array" ref="U65">IF(OR($B65="",U$2=""),"",Projetos!$J64/_xlfn.XLOOKUP(U$2,Técnicos!$A$2:$A$100,IF(Projetos!$I64=1,Técnicos!$F$2:$F$100,IF(Projetos!$I64=2,Técnicos!$H$2:$H$100,Técnicos!$J$2:$J$100)),,0,1))</f>
        <v/>
      </c>
      <c r="V65" s="15" t="str" cm="1">
        <f t="array" ref="V65">IF(OR($B65="",V$2=""),"",Projetos!$J64/_xlfn.XLOOKUP(V$2,Técnicos!$A$2:$A$100,IF(Projetos!$I64=1,Técnicos!$F$2:$F$100,IF(Projetos!$I64=2,Técnicos!$H$2:$H$100,Técnicos!$J$2:$J$100)),,0,1))</f>
        <v/>
      </c>
      <c r="W65" s="15" t="str" cm="1">
        <f t="array" ref="W65">IF(OR($B65="",W$2=""),"",Projetos!$J64/_xlfn.XLOOKUP(W$2,Técnicos!$A$2:$A$100,IF(Projetos!$I64=1,Técnicos!$F$2:$F$100,IF(Projetos!$I64=2,Técnicos!$H$2:$H$100,Técnicos!$J$2:$J$100)),,0,1))</f>
        <v/>
      </c>
      <c r="X65" s="15" t="str" cm="1">
        <f t="array" ref="X65">IF(OR($B65="",X$2=""),"",Projetos!$J64/_xlfn.XLOOKUP(X$2,Técnicos!$A$2:$A$100,IF(Projetos!$I64=1,Técnicos!$F$2:$F$100,IF(Projetos!$I64=2,Técnicos!$H$2:$H$100,Técnicos!$J$2:$J$100)),,0,1))</f>
        <v/>
      </c>
      <c r="Y65" s="15" t="str" cm="1">
        <f t="array" ref="Y65">IF(OR($B65="",Y$2=""),"",Projetos!$J64/_xlfn.XLOOKUP(Y$2,Técnicos!$A$2:$A$100,IF(Projetos!$I64=1,Técnicos!$F$2:$F$100,IF(Projetos!$I64=2,Técnicos!$H$2:$H$100,Técnicos!$J$2:$J$100)),,0,1))</f>
        <v/>
      </c>
      <c r="Z65" s="15" t="str" cm="1">
        <f t="array" ref="Z65">IF(OR($B65="",Z$2=""),"",Projetos!$J64/_xlfn.XLOOKUP(Z$2,Técnicos!$A$2:$A$100,IF(Projetos!$I64=1,Técnicos!$F$2:$F$100,IF(Projetos!$I64=2,Técnicos!$H$2:$H$100,Técnicos!$J$2:$J$100)),,0,1))</f>
        <v/>
      </c>
      <c r="AA65" s="15" t="str" cm="1">
        <f t="array" ref="AA65">IF(OR($B65="",AA$2=""),"",Projetos!$J64/_xlfn.XLOOKUP(AA$2,Técnicos!$A$2:$A$100,IF(Projetos!$I64=1,Técnicos!$F$2:$F$100,IF(Projetos!$I64=2,Técnicos!$H$2:$H$100,Técnicos!$J$2:$J$100)),,0,1))</f>
        <v/>
      </c>
      <c r="AB65" s="15" t="str" cm="1">
        <f t="array" ref="AB65">IF(OR($B65="",AB$2=""),"",Projetos!$J64/_xlfn.XLOOKUP(AB$2,Técnicos!$A$2:$A$100,IF(Projetos!$I64=1,Técnicos!$F$2:$F$100,IF(Projetos!$I64=2,Técnicos!$H$2:$H$100,Técnicos!$J$2:$J$100)),,0,1))</f>
        <v/>
      </c>
      <c r="AC65" s="15" t="str" cm="1">
        <f t="array" ref="AC65">IF(OR($B65="",AC$2=""),"",Projetos!$J64/_xlfn.XLOOKUP(AC$2,Técnicos!$A$2:$A$100,IF(Projetos!$I64=1,Técnicos!$F$2:$F$100,IF(Projetos!$I64=2,Técnicos!$H$2:$H$100,Técnicos!$J$2:$J$100)),,0,1))</f>
        <v/>
      </c>
      <c r="AD65" s="15" t="str" cm="1">
        <f t="array" ref="AD65">IF(OR($B65="",AD$2=""),"",Projetos!$J64/_xlfn.XLOOKUP(AD$2,Técnicos!$A$2:$A$100,IF(Projetos!$I64=1,Técnicos!$F$2:$F$100,IF(Projetos!$I64=2,Técnicos!$H$2:$H$100,Técnicos!$J$2:$J$100)),,0,1))</f>
        <v/>
      </c>
      <c r="AE65" s="15" t="str" cm="1">
        <f t="array" ref="AE65">IF(OR($B65="",AE$2=""),"",Projetos!$J64/_xlfn.XLOOKUP(AE$2,Técnicos!$A$2:$A$100,IF(Projetos!$I64=1,Técnicos!$F$2:$F$100,IF(Projetos!$I64=2,Técnicos!$H$2:$H$100,Técnicos!$J$2:$J$100)),,0,1))</f>
        <v/>
      </c>
      <c r="AF65" s="15" t="str" cm="1">
        <f t="array" ref="AF65">IF(OR($B65="",AF$2=""),"",Projetos!$J64/_xlfn.XLOOKUP(AF$2,Técnicos!$A$2:$A$100,IF(Projetos!$I64=1,Técnicos!$F$2:$F$100,IF(Projetos!$I64=2,Técnicos!$H$2:$H$100,Técnicos!$J$2:$J$100)),,0,1))</f>
        <v/>
      </c>
      <c r="AG65" s="15" t="str" cm="1">
        <f t="array" ref="AG65">IF(OR($B65="",AG$2=""),"",Projetos!$J64/_xlfn.XLOOKUP(AG$2,Técnicos!$A$2:$A$100,IF(Projetos!$I64=1,Técnicos!$F$2:$F$100,IF(Projetos!$I64=2,Técnicos!$H$2:$H$100,Técnicos!$J$2:$J$100)),,0,1))</f>
        <v/>
      </c>
      <c r="AH65" s="15" t="str" cm="1">
        <f t="array" ref="AH65">IF(OR($B65="",AH$2=""),"",Projetos!$J64/_xlfn.XLOOKUP(AH$2,Técnicos!$A$2:$A$100,IF(Projetos!$I64=1,Técnicos!$F$2:$F$100,IF(Projetos!$I64=2,Técnicos!$H$2:$H$100,Técnicos!$J$2:$J$100)),,0,1))</f>
        <v/>
      </c>
      <c r="AI65" s="15" t="str" cm="1">
        <f t="array" ref="AI65">IF(OR($B65="",AI$2=""),"",Projetos!$J64/_xlfn.XLOOKUP(AI$2,Técnicos!$A$2:$A$100,IF(Projetos!$I64=1,Técnicos!$F$2:$F$100,IF(Projetos!$I64=2,Técnicos!$H$2:$H$100,Técnicos!$J$2:$J$100)),,0,1))</f>
        <v/>
      </c>
      <c r="AJ65" s="15" t="str" cm="1">
        <f t="array" ref="AJ65">IF(OR($B65="",AJ$2=""),"",Projetos!$J64/_xlfn.XLOOKUP(AJ$2,Técnicos!$A$2:$A$100,IF(Projetos!$I64=1,Técnicos!$F$2:$F$100,IF(Projetos!$I64=2,Técnicos!$H$2:$H$100,Técnicos!$J$2:$J$100)),,0,1))</f>
        <v/>
      </c>
      <c r="AK65" s="15" t="str" cm="1">
        <f t="array" ref="AK65">IF(OR($B65="",AK$2=""),"",Projetos!$J64/_xlfn.XLOOKUP(AK$2,Técnicos!$A$2:$A$100,IF(Projetos!$I64=1,Técnicos!$F$2:$F$100,IF(Projetos!$I64=2,Técnicos!$H$2:$H$100,Técnicos!$J$2:$J$100)),,0,1))</f>
        <v/>
      </c>
      <c r="AL65" s="15" t="str" cm="1">
        <f t="array" ref="AL65">IF(OR($B65="",AL$2=""),"",Projetos!$J64/_xlfn.XLOOKUP(AL$2,Técnicos!$A$2:$A$100,IF(Projetos!$I64=1,Técnicos!$F$2:$F$100,IF(Projetos!$I64=2,Técnicos!$H$2:$H$100,Técnicos!$J$2:$J$100)),,0,1))</f>
        <v/>
      </c>
      <c r="AM65" s="15" t="str" cm="1">
        <f t="array" ref="AM65">IF(OR($B65="",AM$2=""),"",Projetos!$J64/_xlfn.XLOOKUP(AM$2,Técnicos!$A$2:$A$100,IF(Projetos!$I64=1,Técnicos!$F$2:$F$100,IF(Projetos!$I64=2,Técnicos!$H$2:$H$100,Técnicos!$J$2:$J$100)),,0,1))</f>
        <v/>
      </c>
      <c r="AN65" s="15" t="str" cm="1">
        <f t="array" ref="AN65">IF(OR($B65="",AN$2=""),"",Projetos!$J64/_xlfn.XLOOKUP(AN$2,Técnicos!$A$2:$A$100,IF(Projetos!$I64=1,Técnicos!$F$2:$F$100,IF(Projetos!$I64=2,Técnicos!$H$2:$H$100,Técnicos!$J$2:$J$100)),,0,1))</f>
        <v/>
      </c>
      <c r="AO65" s="15" t="str" cm="1">
        <f t="array" ref="AO65">IF(OR($B65="",AO$2=""),"",Projetos!$J64/_xlfn.XLOOKUP(AO$2,Técnicos!$A$2:$A$100,IF(Projetos!$I64=1,Técnicos!$F$2:$F$100,IF(Projetos!$I64=2,Técnicos!$H$2:$H$100,Técnicos!$J$2:$J$100)),,0,1))</f>
        <v/>
      </c>
      <c r="AP65" s="15" t="str" cm="1">
        <f t="array" ref="AP65">IF(OR($B65="",AP$2=""),"",Projetos!$J64/_xlfn.XLOOKUP(AP$2,Técnicos!$A$2:$A$100,IF(Projetos!$I64=1,Técnicos!$F$2:$F$100,IF(Projetos!$I64=2,Técnicos!$H$2:$H$100,Técnicos!$J$2:$J$100)),,0,1))</f>
        <v/>
      </c>
      <c r="AQ65" s="15" t="str" cm="1">
        <f t="array" ref="AQ65">IF(OR($B65="",AQ$2=""),"",Projetos!$J64/_xlfn.XLOOKUP(AQ$2,Técnicos!$A$2:$A$100,IF(Projetos!$I64=1,Técnicos!$F$2:$F$100,IF(Projetos!$I64=2,Técnicos!$H$2:$H$100,Técnicos!$J$2:$J$100)),,0,1))</f>
        <v/>
      </c>
      <c r="AR65" s="15" t="str" cm="1">
        <f t="array" ref="AR65">IF(OR($B65="",AR$2=""),"",Projetos!$J64/_xlfn.XLOOKUP(AR$2,Técnicos!$A$2:$A$100,IF(Projetos!$I64=1,Técnicos!$F$2:$F$100,IF(Projetos!$I64=2,Técnicos!$H$2:$H$100,Técnicos!$J$2:$J$100)),,0,1))</f>
        <v/>
      </c>
      <c r="AS65" s="15" t="str" cm="1">
        <f t="array" ref="AS65">IF(OR($B65="",AS$2=""),"",Projetos!$J64/_xlfn.XLOOKUP(AS$2,Técnicos!$A$2:$A$100,IF(Projetos!$I64=1,Técnicos!$F$2:$F$100,IF(Projetos!$I64=2,Técnicos!$H$2:$H$100,Técnicos!$J$2:$J$100)),,0,1))</f>
        <v/>
      </c>
      <c r="AT65" s="15" t="str" cm="1">
        <f t="array" ref="AT65">IF(OR($B65="",AT$2=""),"",Projetos!$J64/_xlfn.XLOOKUP(AT$2,Técnicos!$A$2:$A$100,IF(Projetos!$I64=1,Técnicos!$F$2:$F$100,IF(Projetos!$I64=2,Técnicos!$H$2:$H$100,Técnicos!$J$2:$J$100)),,0,1))</f>
        <v/>
      </c>
      <c r="AU65" s="15" t="str" cm="1">
        <f t="array" ref="AU65">IF(OR($B65="",AU$2=""),"",Projetos!$J64/_xlfn.XLOOKUP(AU$2,Técnicos!$A$2:$A$100,IF(Projetos!$I64=1,Técnicos!$F$2:$F$100,IF(Projetos!$I64=2,Técnicos!$H$2:$H$100,Técnicos!$J$2:$J$100)),,0,1))</f>
        <v/>
      </c>
      <c r="AV65" s="15" t="str" cm="1">
        <f t="array" ref="AV65">IF(OR($B65="",AV$2=""),"",Projetos!$J64/_xlfn.XLOOKUP(AV$2,Técnicos!$A$2:$A$100,IF(Projetos!$I64=1,Técnicos!$F$2:$F$100,IF(Projetos!$I64=2,Técnicos!$H$2:$H$100,Técnicos!$J$2:$J$100)),,0,1))</f>
        <v/>
      </c>
      <c r="AW65" s="15" t="str" cm="1">
        <f t="array" ref="AW65">IF(OR($B65="",AW$2=""),"",Projetos!$J64/_xlfn.XLOOKUP(AW$2,Técnicos!$A$2:$A$100,IF(Projetos!$I64=1,Técnicos!$F$2:$F$100,IF(Projetos!$I64=2,Técnicos!$H$2:$H$100,Técnicos!$J$2:$J$100)),,0,1))</f>
        <v/>
      </c>
      <c r="AX65" s="15" t="str" cm="1">
        <f t="array" ref="AX65">IF(OR($B65="",AX$2=""),"",Projetos!$J64/_xlfn.XLOOKUP(AX$2,Técnicos!$A$2:$A$100,IF(Projetos!$I64=1,Técnicos!$F$2:$F$100,IF(Projetos!$I64=2,Técnicos!$H$2:$H$100,Técnicos!$J$2:$J$100)),,0,1))</f>
        <v/>
      </c>
      <c r="AY65" s="15" t="str" cm="1">
        <f t="array" ref="AY65">IF(OR($B65="",AY$2=""),"",Projetos!$J64/_xlfn.XLOOKUP(AY$2,Técnicos!$A$2:$A$100,IF(Projetos!$I64=1,Técnicos!$F$2:$F$100,IF(Projetos!$I64=2,Técnicos!$H$2:$H$100,Técnicos!$J$2:$J$100)),,0,1))</f>
        <v/>
      </c>
      <c r="AZ65" s="15" t="str" cm="1">
        <f t="array" ref="AZ65">IF(OR($B65="",AZ$2=""),"",Projetos!$J64/_xlfn.XLOOKUP(AZ$2,Técnicos!$A$2:$A$100,IF(Projetos!$I64=1,Técnicos!$F$2:$F$100,IF(Projetos!$I64=2,Técnicos!$H$2:$H$100,Técnicos!$J$2:$J$100)),,0,1))</f>
        <v/>
      </c>
      <c r="BA65" s="15" t="str" cm="1">
        <f t="array" ref="BA65">IF(OR($B65="",BA$2=""),"",Projetos!$J64/_xlfn.XLOOKUP(BA$2,Técnicos!$A$2:$A$100,IF(Projetos!$I64=1,Técnicos!$F$2:$F$100,IF(Projetos!$I64=2,Técnicos!$H$2:$H$100,Técnicos!$J$2:$J$100)),,0,1))</f>
        <v/>
      </c>
      <c r="BB65" s="15" t="str" cm="1">
        <f t="array" ref="BB65">IF(OR($B65="",BB$2=""),"",Projetos!$J64/_xlfn.XLOOKUP(BB$2,Técnicos!$A$2:$A$100,IF(Projetos!$I64=1,Técnicos!$F$2:$F$100,IF(Projetos!$I64=2,Técnicos!$H$2:$H$100,Técnicos!$J$2:$J$100)),,0,1))</f>
        <v/>
      </c>
      <c r="BC65" s="15" t="str" cm="1">
        <f t="array" ref="BC65">IF(OR($B65="",BC$2=""),"",Projetos!$J64/_xlfn.XLOOKUP(BC$2,Técnicos!$A$2:$A$100,IF(Projetos!$I64=1,Técnicos!$F$2:$F$100,IF(Projetos!$I64=2,Técnicos!$H$2:$H$100,Técnicos!$J$2:$J$100)),,0,1))</f>
        <v/>
      </c>
      <c r="BD65" s="15" t="str" cm="1">
        <f t="array" ref="BD65">IF(OR($B65="",BD$2=""),"",Projetos!$J64/_xlfn.XLOOKUP(BD$2,Técnicos!$A$2:$A$100,IF(Projetos!$I64=1,Técnicos!$F$2:$F$100,IF(Projetos!$I64=2,Técnicos!$H$2:$H$100,Técnicos!$J$2:$J$100)),,0,1))</f>
        <v/>
      </c>
      <c r="BE65" s="15" t="str" cm="1">
        <f t="array" ref="BE65">IF(OR($B65="",BE$2=""),"",Projetos!$J64/_xlfn.XLOOKUP(BE$2,Técnicos!$A$2:$A$100,IF(Projetos!$I64=1,Técnicos!$F$2:$F$100,IF(Projetos!$I64=2,Técnicos!$H$2:$H$100,Técnicos!$J$2:$J$100)),,0,1))</f>
        <v/>
      </c>
      <c r="BF65" s="15" t="str" cm="1">
        <f t="array" ref="BF65">IF(OR($B65="",BF$2=""),"",Projetos!$J64/_xlfn.XLOOKUP(BF$2,Técnicos!$A$2:$A$100,IF(Projetos!$I64=1,Técnicos!$F$2:$F$100,IF(Projetos!$I64=2,Técnicos!$H$2:$H$100,Técnicos!$J$2:$J$100)),,0,1))</f>
        <v/>
      </c>
      <c r="BG65" s="15" t="str" cm="1">
        <f t="array" ref="BG65">IF(OR($B65="",BG$2=""),"",Projetos!$J64/_xlfn.XLOOKUP(BG$2,Técnicos!$A$2:$A$100,IF(Projetos!$I64=1,Técnicos!$F$2:$F$100,IF(Projetos!$I64=2,Técnicos!$H$2:$H$100,Técnicos!$J$2:$J$100)),,0,1))</f>
        <v/>
      </c>
      <c r="BH65" s="15" t="str" cm="1">
        <f t="array" ref="BH65">IF(OR($B65="",BH$2=""),"",Projetos!$J64/_xlfn.XLOOKUP(BH$2,Técnicos!$A$2:$A$100,IF(Projetos!$I64=1,Técnicos!$F$2:$F$100,IF(Projetos!$I64=2,Técnicos!$H$2:$H$100,Técnicos!$J$2:$J$100)),,0,1))</f>
        <v/>
      </c>
      <c r="BI65" s="15" t="str" cm="1">
        <f t="array" ref="BI65">IF(OR($B65="",BI$2=""),"",Projetos!$J64/_xlfn.XLOOKUP(BI$2,Técnicos!$A$2:$A$100,IF(Projetos!$I64=1,Técnicos!$F$2:$F$100,IF(Projetos!$I64=2,Técnicos!$H$2:$H$100,Técnicos!$J$2:$J$100)),,0,1))</f>
        <v/>
      </c>
      <c r="BJ65" s="15" t="str" cm="1">
        <f t="array" ref="BJ65">IF(OR($B65="",BJ$2=""),"",Projetos!$J64/_xlfn.XLOOKUP(BJ$2,Técnicos!$A$2:$A$100,IF(Projetos!$I64=1,Técnicos!$F$2:$F$100,IF(Projetos!$I64=2,Técnicos!$H$2:$H$100,Técnicos!$J$2:$J$100)),,0,1))</f>
        <v/>
      </c>
      <c r="BK65" s="15" t="str" cm="1">
        <f t="array" ref="BK65">IF(OR($B65="",BK$2=""),"",Projetos!$J64/_xlfn.XLOOKUP(BK$2,Técnicos!$A$2:$A$100,IF(Projetos!$I64=1,Técnicos!$F$2:$F$100,IF(Projetos!$I64=2,Técnicos!$H$2:$H$100,Técnicos!$J$2:$J$100)),,0,1))</f>
        <v/>
      </c>
      <c r="BL65" s="15" t="str" cm="1">
        <f t="array" ref="BL65">IF(OR($B65="",BL$2=""),"",Projetos!$J64/_xlfn.XLOOKUP(BL$2,Técnicos!$A$2:$A$100,IF(Projetos!$I64=1,Técnicos!$F$2:$F$100,IF(Projetos!$I64=2,Técnicos!$H$2:$H$100,Técnicos!$J$2:$J$100)),,0,1))</f>
        <v/>
      </c>
      <c r="BM65" s="15" t="str" cm="1">
        <f t="array" ref="BM65">IF(OR($B65="",BM$2=""),"",Projetos!$J64/_xlfn.XLOOKUP(BM$2,Técnicos!$A$2:$A$100,IF(Projetos!$I64=1,Técnicos!$F$2:$F$100,IF(Projetos!$I64=2,Técnicos!$H$2:$H$100,Técnicos!$J$2:$J$100)),,0,1))</f>
        <v/>
      </c>
      <c r="BN65" s="15" t="str" cm="1">
        <f t="array" ref="BN65">IF(OR($B65="",BN$2=""),"",Projetos!$J64/_xlfn.XLOOKUP(BN$2,Técnicos!$A$2:$A$100,IF(Projetos!$I64=1,Técnicos!$F$2:$F$100,IF(Projetos!$I64=2,Técnicos!$H$2:$H$100,Técnicos!$J$2:$J$100)),,0,1))</f>
        <v/>
      </c>
    </row>
    <row r="66" spans="3:66" x14ac:dyDescent="0.3">
      <c r="C66" s="15" t="str" cm="1">
        <f t="array" ref="C66">IF(OR($B66="",C$2=""),"",Projetos!$J65/_xlfn.XLOOKUP(C$2,Técnicos!$A$2:$A$100,IF(Projetos!$I65=1,Técnicos!$F$2:$F$100,IF(Projetos!$I65=2,Técnicos!$H$2:$H$100,Técnicos!$J$2:$J$100)),,0,1))</f>
        <v/>
      </c>
      <c r="D66" s="15" t="str" cm="1">
        <f t="array" ref="D66">IF(OR($B66="",D$2=""),"",Projetos!$J65/_xlfn.XLOOKUP(D$2,Técnicos!$A$2:$A$100,IF(Projetos!$I65=1,Técnicos!$F$2:$F$100,IF(Projetos!$I65=2,Técnicos!$H$2:$H$100,Técnicos!$J$2:$J$100)),,0,1))</f>
        <v/>
      </c>
      <c r="E66" s="15" t="str" cm="1">
        <f t="array" ref="E66">IF(OR($B66="",E$2=""),"",Projetos!$J65/_xlfn.XLOOKUP(E$2,Técnicos!$A$2:$A$100,IF(Projetos!$I65=1,Técnicos!$F$2:$F$100,IF(Projetos!$I65=2,Técnicos!$H$2:$H$100,Técnicos!$J$2:$J$100)),,0,1))</f>
        <v/>
      </c>
      <c r="F66" s="15" t="str" cm="1">
        <f t="array" ref="F66">IF(OR($B66="",F$2=""),"",Projetos!$J65/_xlfn.XLOOKUP(F$2,Técnicos!$A$2:$A$100,IF(Projetos!$I65=1,Técnicos!$F$2:$F$100,IF(Projetos!$I65=2,Técnicos!$H$2:$H$100,Técnicos!$J$2:$J$100)),,0,1))</f>
        <v/>
      </c>
      <c r="G66" s="15" t="str" cm="1">
        <f t="array" ref="G66">IF(OR($B66="",G$2=""),"",Projetos!$J65/_xlfn.XLOOKUP(G$2,Técnicos!$A$2:$A$100,IF(Projetos!$I65=1,Técnicos!$F$2:$F$100,IF(Projetos!$I65=2,Técnicos!$H$2:$H$100,Técnicos!$J$2:$J$100)),,0,1))</f>
        <v/>
      </c>
      <c r="H66" s="15" t="str" cm="1">
        <f t="array" ref="H66">IF(OR($B66="",H$2=""),"",Projetos!$J65/_xlfn.XLOOKUP(H$2,Técnicos!$A$2:$A$100,IF(Projetos!$I65=1,Técnicos!$F$2:$F$100,IF(Projetos!$I65=2,Técnicos!$H$2:$H$100,Técnicos!$J$2:$J$100)),,0,1))</f>
        <v/>
      </c>
      <c r="I66" s="15" t="str" cm="1">
        <f t="array" ref="I66">IF(OR($B66="",I$2=""),"",Projetos!$J65/_xlfn.XLOOKUP(I$2,Técnicos!$A$2:$A$100,IF(Projetos!$I65=1,Técnicos!$F$2:$F$100,IF(Projetos!$I65=2,Técnicos!$H$2:$H$100,Técnicos!$J$2:$J$100)),,0,1))</f>
        <v/>
      </c>
      <c r="J66" s="15" t="str" cm="1">
        <f t="array" ref="J66">IF(OR($B66="",J$2=""),"",Projetos!$J65/_xlfn.XLOOKUP(J$2,Técnicos!$A$2:$A$100,IF(Projetos!$I65=1,Técnicos!$F$2:$F$100,IF(Projetos!$I65=2,Técnicos!$H$2:$H$100,Técnicos!$J$2:$J$100)),,0,1))</f>
        <v/>
      </c>
      <c r="K66" s="15" t="str" cm="1">
        <f t="array" ref="K66">IF(OR($B66="",K$2=""),"",Projetos!$J65/_xlfn.XLOOKUP(K$2,Técnicos!$A$2:$A$100,IF(Projetos!$I65=1,Técnicos!$F$2:$F$100,IF(Projetos!$I65=2,Técnicos!$H$2:$H$100,Técnicos!$J$2:$J$100)),,0,1))</f>
        <v/>
      </c>
      <c r="L66" s="15" t="str" cm="1">
        <f t="array" ref="L66">IF(OR($B66="",L$2=""),"",Projetos!$J65/_xlfn.XLOOKUP(L$2,Técnicos!$A$2:$A$100,IF(Projetos!$I65=1,Técnicos!$F$2:$F$100,IF(Projetos!$I65=2,Técnicos!$H$2:$H$100,Técnicos!$J$2:$J$100)),,0,1))</f>
        <v/>
      </c>
      <c r="M66" s="15" t="str" cm="1">
        <f t="array" ref="M66">IF(OR($B66="",M$2=""),"",Projetos!$J65/_xlfn.XLOOKUP(M$2,Técnicos!$A$2:$A$100,IF(Projetos!$I65=1,Técnicos!$F$2:$F$100,IF(Projetos!$I65=2,Técnicos!$H$2:$H$100,Técnicos!$J$2:$J$100)),,0,1))</f>
        <v/>
      </c>
      <c r="N66" s="15" t="str" cm="1">
        <f t="array" ref="N66">IF(OR($B66="",N$2=""),"",Projetos!$J65/_xlfn.XLOOKUP(N$2,Técnicos!$A$2:$A$100,IF(Projetos!$I65=1,Técnicos!$F$2:$F$100,IF(Projetos!$I65=2,Técnicos!$H$2:$H$100,Técnicos!$J$2:$J$100)),,0,1))</f>
        <v/>
      </c>
      <c r="O66" s="15" t="str" cm="1">
        <f t="array" ref="O66">IF(OR($B66="",O$2=""),"",Projetos!$J65/_xlfn.XLOOKUP(O$2,Técnicos!$A$2:$A$100,IF(Projetos!$I65=1,Técnicos!$F$2:$F$100,IF(Projetos!$I65=2,Técnicos!$H$2:$H$100,Técnicos!$J$2:$J$100)),,0,1))</f>
        <v/>
      </c>
      <c r="P66" s="15" t="str" cm="1">
        <f t="array" ref="P66">IF(OR($B66="",P$2=""),"",Projetos!$J65/_xlfn.XLOOKUP(P$2,Técnicos!$A$2:$A$100,IF(Projetos!$I65=1,Técnicos!$F$2:$F$100,IF(Projetos!$I65=2,Técnicos!$H$2:$H$100,Técnicos!$J$2:$J$100)),,0,1))</f>
        <v/>
      </c>
      <c r="Q66" s="15" t="str" cm="1">
        <f t="array" ref="Q66">IF(OR($B66="",Q$2=""),"",Projetos!$J65/_xlfn.XLOOKUP(Q$2,Técnicos!$A$2:$A$100,IF(Projetos!$I65=1,Técnicos!$F$2:$F$100,IF(Projetos!$I65=2,Técnicos!$H$2:$H$100,Técnicos!$J$2:$J$100)),,0,1))</f>
        <v/>
      </c>
      <c r="R66" s="15" t="str" cm="1">
        <f t="array" ref="R66">IF(OR($B66="",R$2=""),"",Projetos!$J65/_xlfn.XLOOKUP(R$2,Técnicos!$A$2:$A$100,IF(Projetos!$I65=1,Técnicos!$F$2:$F$100,IF(Projetos!$I65=2,Técnicos!$H$2:$H$100,Técnicos!$J$2:$J$100)),,0,1))</f>
        <v/>
      </c>
      <c r="S66" s="15" t="str" cm="1">
        <f t="array" ref="S66">IF(OR($B66="",S$2=""),"",Projetos!$J65/_xlfn.XLOOKUP(S$2,Técnicos!$A$2:$A$100,IF(Projetos!$I65=1,Técnicos!$F$2:$F$100,IF(Projetos!$I65=2,Técnicos!$H$2:$H$100,Técnicos!$J$2:$J$100)),,0,1))</f>
        <v/>
      </c>
      <c r="T66" s="15" t="str" cm="1">
        <f t="array" ref="T66">IF(OR($B66="",T$2=""),"",Projetos!$J65/_xlfn.XLOOKUP(T$2,Técnicos!$A$2:$A$100,IF(Projetos!$I65=1,Técnicos!$F$2:$F$100,IF(Projetos!$I65=2,Técnicos!$H$2:$H$100,Técnicos!$J$2:$J$100)),,0,1))</f>
        <v/>
      </c>
      <c r="U66" s="15" t="str" cm="1">
        <f t="array" ref="U66">IF(OR($B66="",U$2=""),"",Projetos!$J65/_xlfn.XLOOKUP(U$2,Técnicos!$A$2:$A$100,IF(Projetos!$I65=1,Técnicos!$F$2:$F$100,IF(Projetos!$I65=2,Técnicos!$H$2:$H$100,Técnicos!$J$2:$J$100)),,0,1))</f>
        <v/>
      </c>
      <c r="V66" s="15" t="str" cm="1">
        <f t="array" ref="V66">IF(OR($B66="",V$2=""),"",Projetos!$J65/_xlfn.XLOOKUP(V$2,Técnicos!$A$2:$A$100,IF(Projetos!$I65=1,Técnicos!$F$2:$F$100,IF(Projetos!$I65=2,Técnicos!$H$2:$H$100,Técnicos!$J$2:$J$100)),,0,1))</f>
        <v/>
      </c>
      <c r="W66" s="15" t="str" cm="1">
        <f t="array" ref="W66">IF(OR($B66="",W$2=""),"",Projetos!$J65/_xlfn.XLOOKUP(W$2,Técnicos!$A$2:$A$100,IF(Projetos!$I65=1,Técnicos!$F$2:$F$100,IF(Projetos!$I65=2,Técnicos!$H$2:$H$100,Técnicos!$J$2:$J$100)),,0,1))</f>
        <v/>
      </c>
      <c r="X66" s="15" t="str" cm="1">
        <f t="array" ref="X66">IF(OR($B66="",X$2=""),"",Projetos!$J65/_xlfn.XLOOKUP(X$2,Técnicos!$A$2:$A$100,IF(Projetos!$I65=1,Técnicos!$F$2:$F$100,IF(Projetos!$I65=2,Técnicos!$H$2:$H$100,Técnicos!$J$2:$J$100)),,0,1))</f>
        <v/>
      </c>
      <c r="Y66" s="15" t="str" cm="1">
        <f t="array" ref="Y66">IF(OR($B66="",Y$2=""),"",Projetos!$J65/_xlfn.XLOOKUP(Y$2,Técnicos!$A$2:$A$100,IF(Projetos!$I65=1,Técnicos!$F$2:$F$100,IF(Projetos!$I65=2,Técnicos!$H$2:$H$100,Técnicos!$J$2:$J$100)),,0,1))</f>
        <v/>
      </c>
      <c r="Z66" s="15" t="str" cm="1">
        <f t="array" ref="Z66">IF(OR($B66="",Z$2=""),"",Projetos!$J65/_xlfn.XLOOKUP(Z$2,Técnicos!$A$2:$A$100,IF(Projetos!$I65=1,Técnicos!$F$2:$F$100,IF(Projetos!$I65=2,Técnicos!$H$2:$H$100,Técnicos!$J$2:$J$100)),,0,1))</f>
        <v/>
      </c>
      <c r="AA66" s="15" t="str" cm="1">
        <f t="array" ref="AA66">IF(OR($B66="",AA$2=""),"",Projetos!$J65/_xlfn.XLOOKUP(AA$2,Técnicos!$A$2:$A$100,IF(Projetos!$I65=1,Técnicos!$F$2:$F$100,IF(Projetos!$I65=2,Técnicos!$H$2:$H$100,Técnicos!$J$2:$J$100)),,0,1))</f>
        <v/>
      </c>
      <c r="AB66" s="15" t="str" cm="1">
        <f t="array" ref="AB66">IF(OR($B66="",AB$2=""),"",Projetos!$J65/_xlfn.XLOOKUP(AB$2,Técnicos!$A$2:$A$100,IF(Projetos!$I65=1,Técnicos!$F$2:$F$100,IF(Projetos!$I65=2,Técnicos!$H$2:$H$100,Técnicos!$J$2:$J$100)),,0,1))</f>
        <v/>
      </c>
      <c r="AC66" s="15" t="str" cm="1">
        <f t="array" ref="AC66">IF(OR($B66="",AC$2=""),"",Projetos!$J65/_xlfn.XLOOKUP(AC$2,Técnicos!$A$2:$A$100,IF(Projetos!$I65=1,Técnicos!$F$2:$F$100,IF(Projetos!$I65=2,Técnicos!$H$2:$H$100,Técnicos!$J$2:$J$100)),,0,1))</f>
        <v/>
      </c>
      <c r="AD66" s="15" t="str" cm="1">
        <f t="array" ref="AD66">IF(OR($B66="",AD$2=""),"",Projetos!$J65/_xlfn.XLOOKUP(AD$2,Técnicos!$A$2:$A$100,IF(Projetos!$I65=1,Técnicos!$F$2:$F$100,IF(Projetos!$I65=2,Técnicos!$H$2:$H$100,Técnicos!$J$2:$J$100)),,0,1))</f>
        <v/>
      </c>
      <c r="AE66" s="15" t="str" cm="1">
        <f t="array" ref="AE66">IF(OR($B66="",AE$2=""),"",Projetos!$J65/_xlfn.XLOOKUP(AE$2,Técnicos!$A$2:$A$100,IF(Projetos!$I65=1,Técnicos!$F$2:$F$100,IF(Projetos!$I65=2,Técnicos!$H$2:$H$100,Técnicos!$J$2:$J$100)),,0,1))</f>
        <v/>
      </c>
      <c r="AF66" s="15" t="str" cm="1">
        <f t="array" ref="AF66">IF(OR($B66="",AF$2=""),"",Projetos!$J65/_xlfn.XLOOKUP(AF$2,Técnicos!$A$2:$A$100,IF(Projetos!$I65=1,Técnicos!$F$2:$F$100,IF(Projetos!$I65=2,Técnicos!$H$2:$H$100,Técnicos!$J$2:$J$100)),,0,1))</f>
        <v/>
      </c>
      <c r="AG66" s="15" t="str" cm="1">
        <f t="array" ref="AG66">IF(OR($B66="",AG$2=""),"",Projetos!$J65/_xlfn.XLOOKUP(AG$2,Técnicos!$A$2:$A$100,IF(Projetos!$I65=1,Técnicos!$F$2:$F$100,IF(Projetos!$I65=2,Técnicos!$H$2:$H$100,Técnicos!$J$2:$J$100)),,0,1))</f>
        <v/>
      </c>
      <c r="AH66" s="15" t="str" cm="1">
        <f t="array" ref="AH66">IF(OR($B66="",AH$2=""),"",Projetos!$J65/_xlfn.XLOOKUP(AH$2,Técnicos!$A$2:$A$100,IF(Projetos!$I65=1,Técnicos!$F$2:$F$100,IF(Projetos!$I65=2,Técnicos!$H$2:$H$100,Técnicos!$J$2:$J$100)),,0,1))</f>
        <v/>
      </c>
      <c r="AI66" s="15" t="str" cm="1">
        <f t="array" ref="AI66">IF(OR($B66="",AI$2=""),"",Projetos!$J65/_xlfn.XLOOKUP(AI$2,Técnicos!$A$2:$A$100,IF(Projetos!$I65=1,Técnicos!$F$2:$F$100,IF(Projetos!$I65=2,Técnicos!$H$2:$H$100,Técnicos!$J$2:$J$100)),,0,1))</f>
        <v/>
      </c>
      <c r="AJ66" s="15" t="str" cm="1">
        <f t="array" ref="AJ66">IF(OR($B66="",AJ$2=""),"",Projetos!$J65/_xlfn.XLOOKUP(AJ$2,Técnicos!$A$2:$A$100,IF(Projetos!$I65=1,Técnicos!$F$2:$F$100,IF(Projetos!$I65=2,Técnicos!$H$2:$H$100,Técnicos!$J$2:$J$100)),,0,1))</f>
        <v/>
      </c>
      <c r="AK66" s="15" t="str" cm="1">
        <f t="array" ref="AK66">IF(OR($B66="",AK$2=""),"",Projetos!$J65/_xlfn.XLOOKUP(AK$2,Técnicos!$A$2:$A$100,IF(Projetos!$I65=1,Técnicos!$F$2:$F$100,IF(Projetos!$I65=2,Técnicos!$H$2:$H$100,Técnicos!$J$2:$J$100)),,0,1))</f>
        <v/>
      </c>
      <c r="AL66" s="15" t="str" cm="1">
        <f t="array" ref="AL66">IF(OR($B66="",AL$2=""),"",Projetos!$J65/_xlfn.XLOOKUP(AL$2,Técnicos!$A$2:$A$100,IF(Projetos!$I65=1,Técnicos!$F$2:$F$100,IF(Projetos!$I65=2,Técnicos!$H$2:$H$100,Técnicos!$J$2:$J$100)),,0,1))</f>
        <v/>
      </c>
      <c r="AM66" s="15" t="str" cm="1">
        <f t="array" ref="AM66">IF(OR($B66="",AM$2=""),"",Projetos!$J65/_xlfn.XLOOKUP(AM$2,Técnicos!$A$2:$A$100,IF(Projetos!$I65=1,Técnicos!$F$2:$F$100,IF(Projetos!$I65=2,Técnicos!$H$2:$H$100,Técnicos!$J$2:$J$100)),,0,1))</f>
        <v/>
      </c>
      <c r="AN66" s="15" t="str" cm="1">
        <f t="array" ref="AN66">IF(OR($B66="",AN$2=""),"",Projetos!$J65/_xlfn.XLOOKUP(AN$2,Técnicos!$A$2:$A$100,IF(Projetos!$I65=1,Técnicos!$F$2:$F$100,IF(Projetos!$I65=2,Técnicos!$H$2:$H$100,Técnicos!$J$2:$J$100)),,0,1))</f>
        <v/>
      </c>
      <c r="AO66" s="15" t="str" cm="1">
        <f t="array" ref="AO66">IF(OR($B66="",AO$2=""),"",Projetos!$J65/_xlfn.XLOOKUP(AO$2,Técnicos!$A$2:$A$100,IF(Projetos!$I65=1,Técnicos!$F$2:$F$100,IF(Projetos!$I65=2,Técnicos!$H$2:$H$100,Técnicos!$J$2:$J$100)),,0,1))</f>
        <v/>
      </c>
      <c r="AP66" s="15" t="str" cm="1">
        <f t="array" ref="AP66">IF(OR($B66="",AP$2=""),"",Projetos!$J65/_xlfn.XLOOKUP(AP$2,Técnicos!$A$2:$A$100,IF(Projetos!$I65=1,Técnicos!$F$2:$F$100,IF(Projetos!$I65=2,Técnicos!$H$2:$H$100,Técnicos!$J$2:$J$100)),,0,1))</f>
        <v/>
      </c>
      <c r="AQ66" s="15" t="str" cm="1">
        <f t="array" ref="AQ66">IF(OR($B66="",AQ$2=""),"",Projetos!$J65/_xlfn.XLOOKUP(AQ$2,Técnicos!$A$2:$A$100,IF(Projetos!$I65=1,Técnicos!$F$2:$F$100,IF(Projetos!$I65=2,Técnicos!$H$2:$H$100,Técnicos!$J$2:$J$100)),,0,1))</f>
        <v/>
      </c>
      <c r="AR66" s="15" t="str" cm="1">
        <f t="array" ref="AR66">IF(OR($B66="",AR$2=""),"",Projetos!$J65/_xlfn.XLOOKUP(AR$2,Técnicos!$A$2:$A$100,IF(Projetos!$I65=1,Técnicos!$F$2:$F$100,IF(Projetos!$I65=2,Técnicos!$H$2:$H$100,Técnicos!$J$2:$J$100)),,0,1))</f>
        <v/>
      </c>
      <c r="AS66" s="15" t="str" cm="1">
        <f t="array" ref="AS66">IF(OR($B66="",AS$2=""),"",Projetos!$J65/_xlfn.XLOOKUP(AS$2,Técnicos!$A$2:$A$100,IF(Projetos!$I65=1,Técnicos!$F$2:$F$100,IF(Projetos!$I65=2,Técnicos!$H$2:$H$100,Técnicos!$J$2:$J$100)),,0,1))</f>
        <v/>
      </c>
      <c r="AT66" s="15" t="str" cm="1">
        <f t="array" ref="AT66">IF(OR($B66="",AT$2=""),"",Projetos!$J65/_xlfn.XLOOKUP(AT$2,Técnicos!$A$2:$A$100,IF(Projetos!$I65=1,Técnicos!$F$2:$F$100,IF(Projetos!$I65=2,Técnicos!$H$2:$H$100,Técnicos!$J$2:$J$100)),,0,1))</f>
        <v/>
      </c>
      <c r="AU66" s="15" t="str" cm="1">
        <f t="array" ref="AU66">IF(OR($B66="",AU$2=""),"",Projetos!$J65/_xlfn.XLOOKUP(AU$2,Técnicos!$A$2:$A$100,IF(Projetos!$I65=1,Técnicos!$F$2:$F$100,IF(Projetos!$I65=2,Técnicos!$H$2:$H$100,Técnicos!$J$2:$J$100)),,0,1))</f>
        <v/>
      </c>
      <c r="AV66" s="15" t="str" cm="1">
        <f t="array" ref="AV66">IF(OR($B66="",AV$2=""),"",Projetos!$J65/_xlfn.XLOOKUP(AV$2,Técnicos!$A$2:$A$100,IF(Projetos!$I65=1,Técnicos!$F$2:$F$100,IF(Projetos!$I65=2,Técnicos!$H$2:$H$100,Técnicos!$J$2:$J$100)),,0,1))</f>
        <v/>
      </c>
      <c r="AW66" s="15" t="str" cm="1">
        <f t="array" ref="AW66">IF(OR($B66="",AW$2=""),"",Projetos!$J65/_xlfn.XLOOKUP(AW$2,Técnicos!$A$2:$A$100,IF(Projetos!$I65=1,Técnicos!$F$2:$F$100,IF(Projetos!$I65=2,Técnicos!$H$2:$H$100,Técnicos!$J$2:$J$100)),,0,1))</f>
        <v/>
      </c>
      <c r="AX66" s="15" t="str" cm="1">
        <f t="array" ref="AX66">IF(OR($B66="",AX$2=""),"",Projetos!$J65/_xlfn.XLOOKUP(AX$2,Técnicos!$A$2:$A$100,IF(Projetos!$I65=1,Técnicos!$F$2:$F$100,IF(Projetos!$I65=2,Técnicos!$H$2:$H$100,Técnicos!$J$2:$J$100)),,0,1))</f>
        <v/>
      </c>
      <c r="AY66" s="15" t="str" cm="1">
        <f t="array" ref="AY66">IF(OR($B66="",AY$2=""),"",Projetos!$J65/_xlfn.XLOOKUP(AY$2,Técnicos!$A$2:$A$100,IF(Projetos!$I65=1,Técnicos!$F$2:$F$100,IF(Projetos!$I65=2,Técnicos!$H$2:$H$100,Técnicos!$J$2:$J$100)),,0,1))</f>
        <v/>
      </c>
      <c r="AZ66" s="15" t="str" cm="1">
        <f t="array" ref="AZ66">IF(OR($B66="",AZ$2=""),"",Projetos!$J65/_xlfn.XLOOKUP(AZ$2,Técnicos!$A$2:$A$100,IF(Projetos!$I65=1,Técnicos!$F$2:$F$100,IF(Projetos!$I65=2,Técnicos!$H$2:$H$100,Técnicos!$J$2:$J$100)),,0,1))</f>
        <v/>
      </c>
      <c r="BA66" s="15" t="str" cm="1">
        <f t="array" ref="BA66">IF(OR($B66="",BA$2=""),"",Projetos!$J65/_xlfn.XLOOKUP(BA$2,Técnicos!$A$2:$A$100,IF(Projetos!$I65=1,Técnicos!$F$2:$F$100,IF(Projetos!$I65=2,Técnicos!$H$2:$H$100,Técnicos!$J$2:$J$100)),,0,1))</f>
        <v/>
      </c>
      <c r="BB66" s="15" t="str" cm="1">
        <f t="array" ref="BB66">IF(OR($B66="",BB$2=""),"",Projetos!$J65/_xlfn.XLOOKUP(BB$2,Técnicos!$A$2:$A$100,IF(Projetos!$I65=1,Técnicos!$F$2:$F$100,IF(Projetos!$I65=2,Técnicos!$H$2:$H$100,Técnicos!$J$2:$J$100)),,0,1))</f>
        <v/>
      </c>
      <c r="BC66" s="15" t="str" cm="1">
        <f t="array" ref="BC66">IF(OR($B66="",BC$2=""),"",Projetos!$J65/_xlfn.XLOOKUP(BC$2,Técnicos!$A$2:$A$100,IF(Projetos!$I65=1,Técnicos!$F$2:$F$100,IF(Projetos!$I65=2,Técnicos!$H$2:$H$100,Técnicos!$J$2:$J$100)),,0,1))</f>
        <v/>
      </c>
      <c r="BD66" s="15" t="str" cm="1">
        <f t="array" ref="BD66">IF(OR($B66="",BD$2=""),"",Projetos!$J65/_xlfn.XLOOKUP(BD$2,Técnicos!$A$2:$A$100,IF(Projetos!$I65=1,Técnicos!$F$2:$F$100,IF(Projetos!$I65=2,Técnicos!$H$2:$H$100,Técnicos!$J$2:$J$100)),,0,1))</f>
        <v/>
      </c>
      <c r="BE66" s="15" t="str" cm="1">
        <f t="array" ref="BE66">IF(OR($B66="",BE$2=""),"",Projetos!$J65/_xlfn.XLOOKUP(BE$2,Técnicos!$A$2:$A$100,IF(Projetos!$I65=1,Técnicos!$F$2:$F$100,IF(Projetos!$I65=2,Técnicos!$H$2:$H$100,Técnicos!$J$2:$J$100)),,0,1))</f>
        <v/>
      </c>
      <c r="BF66" s="15" t="str" cm="1">
        <f t="array" ref="BF66">IF(OR($B66="",BF$2=""),"",Projetos!$J65/_xlfn.XLOOKUP(BF$2,Técnicos!$A$2:$A$100,IF(Projetos!$I65=1,Técnicos!$F$2:$F$100,IF(Projetos!$I65=2,Técnicos!$H$2:$H$100,Técnicos!$J$2:$J$100)),,0,1))</f>
        <v/>
      </c>
      <c r="BG66" s="15" t="str" cm="1">
        <f t="array" ref="BG66">IF(OR($B66="",BG$2=""),"",Projetos!$J65/_xlfn.XLOOKUP(BG$2,Técnicos!$A$2:$A$100,IF(Projetos!$I65=1,Técnicos!$F$2:$F$100,IF(Projetos!$I65=2,Técnicos!$H$2:$H$100,Técnicos!$J$2:$J$100)),,0,1))</f>
        <v/>
      </c>
      <c r="BH66" s="15" t="str" cm="1">
        <f t="array" ref="BH66">IF(OR($B66="",BH$2=""),"",Projetos!$J65/_xlfn.XLOOKUP(BH$2,Técnicos!$A$2:$A$100,IF(Projetos!$I65=1,Técnicos!$F$2:$F$100,IF(Projetos!$I65=2,Técnicos!$H$2:$H$100,Técnicos!$J$2:$J$100)),,0,1))</f>
        <v/>
      </c>
      <c r="BI66" s="15" t="str" cm="1">
        <f t="array" ref="BI66">IF(OR($B66="",BI$2=""),"",Projetos!$J65/_xlfn.XLOOKUP(BI$2,Técnicos!$A$2:$A$100,IF(Projetos!$I65=1,Técnicos!$F$2:$F$100,IF(Projetos!$I65=2,Técnicos!$H$2:$H$100,Técnicos!$J$2:$J$100)),,0,1))</f>
        <v/>
      </c>
      <c r="BJ66" s="15" t="str" cm="1">
        <f t="array" ref="BJ66">IF(OR($B66="",BJ$2=""),"",Projetos!$J65/_xlfn.XLOOKUP(BJ$2,Técnicos!$A$2:$A$100,IF(Projetos!$I65=1,Técnicos!$F$2:$F$100,IF(Projetos!$I65=2,Técnicos!$H$2:$H$100,Técnicos!$J$2:$J$100)),,0,1))</f>
        <v/>
      </c>
      <c r="BK66" s="15" t="str" cm="1">
        <f t="array" ref="BK66">IF(OR($B66="",BK$2=""),"",Projetos!$J65/_xlfn.XLOOKUP(BK$2,Técnicos!$A$2:$A$100,IF(Projetos!$I65=1,Técnicos!$F$2:$F$100,IF(Projetos!$I65=2,Técnicos!$H$2:$H$100,Técnicos!$J$2:$J$100)),,0,1))</f>
        <v/>
      </c>
      <c r="BL66" s="15" t="str" cm="1">
        <f t="array" ref="BL66">IF(OR($B66="",BL$2=""),"",Projetos!$J65/_xlfn.XLOOKUP(BL$2,Técnicos!$A$2:$A$100,IF(Projetos!$I65=1,Técnicos!$F$2:$F$100,IF(Projetos!$I65=2,Técnicos!$H$2:$H$100,Técnicos!$J$2:$J$100)),,0,1))</f>
        <v/>
      </c>
      <c r="BM66" s="15" t="str" cm="1">
        <f t="array" ref="BM66">IF(OR($B66="",BM$2=""),"",Projetos!$J65/_xlfn.XLOOKUP(BM$2,Técnicos!$A$2:$A$100,IF(Projetos!$I65=1,Técnicos!$F$2:$F$100,IF(Projetos!$I65=2,Técnicos!$H$2:$H$100,Técnicos!$J$2:$J$100)),,0,1))</f>
        <v/>
      </c>
      <c r="BN66" s="15" t="str" cm="1">
        <f t="array" ref="BN66">IF(OR($B66="",BN$2=""),"",Projetos!$J65/_xlfn.XLOOKUP(BN$2,Técnicos!$A$2:$A$100,IF(Projetos!$I65=1,Técnicos!$F$2:$F$100,IF(Projetos!$I65=2,Técnicos!$H$2:$H$100,Técnicos!$J$2:$J$100)),,0,1))</f>
        <v/>
      </c>
    </row>
    <row r="67" spans="3:66" x14ac:dyDescent="0.3">
      <c r="C67" s="15" t="str" cm="1">
        <f t="array" ref="C67">IF(OR($B67="",C$2=""),"",Projetos!$J66/_xlfn.XLOOKUP(C$2,Técnicos!$A$2:$A$100,IF(Projetos!$I66=1,Técnicos!$F$2:$F$100,IF(Projetos!$I66=2,Técnicos!$H$2:$H$100,Técnicos!$J$2:$J$100)),,0,1))</f>
        <v/>
      </c>
      <c r="D67" s="15" t="str" cm="1">
        <f t="array" ref="D67">IF(OR($B67="",D$2=""),"",Projetos!$J66/_xlfn.XLOOKUP(D$2,Técnicos!$A$2:$A$100,IF(Projetos!$I66=1,Técnicos!$F$2:$F$100,IF(Projetos!$I66=2,Técnicos!$H$2:$H$100,Técnicos!$J$2:$J$100)),,0,1))</f>
        <v/>
      </c>
      <c r="E67" s="15" t="str" cm="1">
        <f t="array" ref="E67">IF(OR($B67="",E$2=""),"",Projetos!$J66/_xlfn.XLOOKUP(E$2,Técnicos!$A$2:$A$100,IF(Projetos!$I66=1,Técnicos!$F$2:$F$100,IF(Projetos!$I66=2,Técnicos!$H$2:$H$100,Técnicos!$J$2:$J$100)),,0,1))</f>
        <v/>
      </c>
      <c r="F67" s="15" t="str" cm="1">
        <f t="array" ref="F67">IF(OR($B67="",F$2=""),"",Projetos!$J66/_xlfn.XLOOKUP(F$2,Técnicos!$A$2:$A$100,IF(Projetos!$I66=1,Técnicos!$F$2:$F$100,IF(Projetos!$I66=2,Técnicos!$H$2:$H$100,Técnicos!$J$2:$J$100)),,0,1))</f>
        <v/>
      </c>
      <c r="G67" s="15" t="str" cm="1">
        <f t="array" ref="G67">IF(OR($B67="",G$2=""),"",Projetos!$J66/_xlfn.XLOOKUP(G$2,Técnicos!$A$2:$A$100,IF(Projetos!$I66=1,Técnicos!$F$2:$F$100,IF(Projetos!$I66=2,Técnicos!$H$2:$H$100,Técnicos!$J$2:$J$100)),,0,1))</f>
        <v/>
      </c>
      <c r="H67" s="15" t="str" cm="1">
        <f t="array" ref="H67">IF(OR($B67="",H$2=""),"",Projetos!$J66/_xlfn.XLOOKUP(H$2,Técnicos!$A$2:$A$100,IF(Projetos!$I66=1,Técnicos!$F$2:$F$100,IF(Projetos!$I66=2,Técnicos!$H$2:$H$100,Técnicos!$J$2:$J$100)),,0,1))</f>
        <v/>
      </c>
      <c r="I67" s="15" t="str" cm="1">
        <f t="array" ref="I67">IF(OR($B67="",I$2=""),"",Projetos!$J66/_xlfn.XLOOKUP(I$2,Técnicos!$A$2:$A$100,IF(Projetos!$I66=1,Técnicos!$F$2:$F$100,IF(Projetos!$I66=2,Técnicos!$H$2:$H$100,Técnicos!$J$2:$J$100)),,0,1))</f>
        <v/>
      </c>
      <c r="J67" s="15" t="str" cm="1">
        <f t="array" ref="J67">IF(OR($B67="",J$2=""),"",Projetos!$J66/_xlfn.XLOOKUP(J$2,Técnicos!$A$2:$A$100,IF(Projetos!$I66=1,Técnicos!$F$2:$F$100,IF(Projetos!$I66=2,Técnicos!$H$2:$H$100,Técnicos!$J$2:$J$100)),,0,1))</f>
        <v/>
      </c>
      <c r="K67" s="15" t="str" cm="1">
        <f t="array" ref="K67">IF(OR($B67="",K$2=""),"",Projetos!$J66/_xlfn.XLOOKUP(K$2,Técnicos!$A$2:$A$100,IF(Projetos!$I66=1,Técnicos!$F$2:$F$100,IF(Projetos!$I66=2,Técnicos!$H$2:$H$100,Técnicos!$J$2:$J$100)),,0,1))</f>
        <v/>
      </c>
      <c r="L67" s="15" t="str" cm="1">
        <f t="array" ref="L67">IF(OR($B67="",L$2=""),"",Projetos!$J66/_xlfn.XLOOKUP(L$2,Técnicos!$A$2:$A$100,IF(Projetos!$I66=1,Técnicos!$F$2:$F$100,IF(Projetos!$I66=2,Técnicos!$H$2:$H$100,Técnicos!$J$2:$J$100)),,0,1))</f>
        <v/>
      </c>
      <c r="M67" s="15" t="str" cm="1">
        <f t="array" ref="M67">IF(OR($B67="",M$2=""),"",Projetos!$J66/_xlfn.XLOOKUP(M$2,Técnicos!$A$2:$A$100,IF(Projetos!$I66=1,Técnicos!$F$2:$F$100,IF(Projetos!$I66=2,Técnicos!$H$2:$H$100,Técnicos!$J$2:$J$100)),,0,1))</f>
        <v/>
      </c>
      <c r="N67" s="15" t="str" cm="1">
        <f t="array" ref="N67">IF(OR($B67="",N$2=""),"",Projetos!$J66/_xlfn.XLOOKUP(N$2,Técnicos!$A$2:$A$100,IF(Projetos!$I66=1,Técnicos!$F$2:$F$100,IF(Projetos!$I66=2,Técnicos!$H$2:$H$100,Técnicos!$J$2:$J$100)),,0,1))</f>
        <v/>
      </c>
      <c r="O67" s="15" t="str" cm="1">
        <f t="array" ref="O67">IF(OR($B67="",O$2=""),"",Projetos!$J66/_xlfn.XLOOKUP(O$2,Técnicos!$A$2:$A$100,IF(Projetos!$I66=1,Técnicos!$F$2:$F$100,IF(Projetos!$I66=2,Técnicos!$H$2:$H$100,Técnicos!$J$2:$J$100)),,0,1))</f>
        <v/>
      </c>
      <c r="P67" s="15" t="str" cm="1">
        <f t="array" ref="P67">IF(OR($B67="",P$2=""),"",Projetos!$J66/_xlfn.XLOOKUP(P$2,Técnicos!$A$2:$A$100,IF(Projetos!$I66=1,Técnicos!$F$2:$F$100,IF(Projetos!$I66=2,Técnicos!$H$2:$H$100,Técnicos!$J$2:$J$100)),,0,1))</f>
        <v/>
      </c>
      <c r="Q67" s="15" t="str" cm="1">
        <f t="array" ref="Q67">IF(OR($B67="",Q$2=""),"",Projetos!$J66/_xlfn.XLOOKUP(Q$2,Técnicos!$A$2:$A$100,IF(Projetos!$I66=1,Técnicos!$F$2:$F$100,IF(Projetos!$I66=2,Técnicos!$H$2:$H$100,Técnicos!$J$2:$J$100)),,0,1))</f>
        <v/>
      </c>
      <c r="R67" s="15" t="str" cm="1">
        <f t="array" ref="R67">IF(OR($B67="",R$2=""),"",Projetos!$J66/_xlfn.XLOOKUP(R$2,Técnicos!$A$2:$A$100,IF(Projetos!$I66=1,Técnicos!$F$2:$F$100,IF(Projetos!$I66=2,Técnicos!$H$2:$H$100,Técnicos!$J$2:$J$100)),,0,1))</f>
        <v/>
      </c>
      <c r="S67" s="15" t="str" cm="1">
        <f t="array" ref="S67">IF(OR($B67="",S$2=""),"",Projetos!$J66/_xlfn.XLOOKUP(S$2,Técnicos!$A$2:$A$100,IF(Projetos!$I66=1,Técnicos!$F$2:$F$100,IF(Projetos!$I66=2,Técnicos!$H$2:$H$100,Técnicos!$J$2:$J$100)),,0,1))</f>
        <v/>
      </c>
      <c r="T67" s="15" t="str" cm="1">
        <f t="array" ref="T67">IF(OR($B67="",T$2=""),"",Projetos!$J66/_xlfn.XLOOKUP(T$2,Técnicos!$A$2:$A$100,IF(Projetos!$I66=1,Técnicos!$F$2:$F$100,IF(Projetos!$I66=2,Técnicos!$H$2:$H$100,Técnicos!$J$2:$J$100)),,0,1))</f>
        <v/>
      </c>
      <c r="U67" s="15" t="str" cm="1">
        <f t="array" ref="U67">IF(OR($B67="",U$2=""),"",Projetos!$J66/_xlfn.XLOOKUP(U$2,Técnicos!$A$2:$A$100,IF(Projetos!$I66=1,Técnicos!$F$2:$F$100,IF(Projetos!$I66=2,Técnicos!$H$2:$H$100,Técnicos!$J$2:$J$100)),,0,1))</f>
        <v/>
      </c>
      <c r="V67" s="15" t="str" cm="1">
        <f t="array" ref="V67">IF(OR($B67="",V$2=""),"",Projetos!$J66/_xlfn.XLOOKUP(V$2,Técnicos!$A$2:$A$100,IF(Projetos!$I66=1,Técnicos!$F$2:$F$100,IF(Projetos!$I66=2,Técnicos!$H$2:$H$100,Técnicos!$J$2:$J$100)),,0,1))</f>
        <v/>
      </c>
      <c r="W67" s="15" t="str" cm="1">
        <f t="array" ref="W67">IF(OR($B67="",W$2=""),"",Projetos!$J66/_xlfn.XLOOKUP(W$2,Técnicos!$A$2:$A$100,IF(Projetos!$I66=1,Técnicos!$F$2:$F$100,IF(Projetos!$I66=2,Técnicos!$H$2:$H$100,Técnicos!$J$2:$J$100)),,0,1))</f>
        <v/>
      </c>
      <c r="X67" s="15" t="str" cm="1">
        <f t="array" ref="X67">IF(OR($B67="",X$2=""),"",Projetos!$J66/_xlfn.XLOOKUP(X$2,Técnicos!$A$2:$A$100,IF(Projetos!$I66=1,Técnicos!$F$2:$F$100,IF(Projetos!$I66=2,Técnicos!$H$2:$H$100,Técnicos!$J$2:$J$100)),,0,1))</f>
        <v/>
      </c>
      <c r="Y67" s="15" t="str" cm="1">
        <f t="array" ref="Y67">IF(OR($B67="",Y$2=""),"",Projetos!$J66/_xlfn.XLOOKUP(Y$2,Técnicos!$A$2:$A$100,IF(Projetos!$I66=1,Técnicos!$F$2:$F$100,IF(Projetos!$I66=2,Técnicos!$H$2:$H$100,Técnicos!$J$2:$J$100)),,0,1))</f>
        <v/>
      </c>
      <c r="Z67" s="15" t="str" cm="1">
        <f t="array" ref="Z67">IF(OR($B67="",Z$2=""),"",Projetos!$J66/_xlfn.XLOOKUP(Z$2,Técnicos!$A$2:$A$100,IF(Projetos!$I66=1,Técnicos!$F$2:$F$100,IF(Projetos!$I66=2,Técnicos!$H$2:$H$100,Técnicos!$J$2:$J$100)),,0,1))</f>
        <v/>
      </c>
      <c r="AA67" s="15" t="str" cm="1">
        <f t="array" ref="AA67">IF(OR($B67="",AA$2=""),"",Projetos!$J66/_xlfn.XLOOKUP(AA$2,Técnicos!$A$2:$A$100,IF(Projetos!$I66=1,Técnicos!$F$2:$F$100,IF(Projetos!$I66=2,Técnicos!$H$2:$H$100,Técnicos!$J$2:$J$100)),,0,1))</f>
        <v/>
      </c>
      <c r="AB67" s="15" t="str" cm="1">
        <f t="array" ref="AB67">IF(OR($B67="",AB$2=""),"",Projetos!$J66/_xlfn.XLOOKUP(AB$2,Técnicos!$A$2:$A$100,IF(Projetos!$I66=1,Técnicos!$F$2:$F$100,IF(Projetos!$I66=2,Técnicos!$H$2:$H$100,Técnicos!$J$2:$J$100)),,0,1))</f>
        <v/>
      </c>
      <c r="AC67" s="15" t="str" cm="1">
        <f t="array" ref="AC67">IF(OR($B67="",AC$2=""),"",Projetos!$J66/_xlfn.XLOOKUP(AC$2,Técnicos!$A$2:$A$100,IF(Projetos!$I66=1,Técnicos!$F$2:$F$100,IF(Projetos!$I66=2,Técnicos!$H$2:$H$100,Técnicos!$J$2:$J$100)),,0,1))</f>
        <v/>
      </c>
      <c r="AD67" s="15" t="str" cm="1">
        <f t="array" ref="AD67">IF(OR($B67="",AD$2=""),"",Projetos!$J66/_xlfn.XLOOKUP(AD$2,Técnicos!$A$2:$A$100,IF(Projetos!$I66=1,Técnicos!$F$2:$F$100,IF(Projetos!$I66=2,Técnicos!$H$2:$H$100,Técnicos!$J$2:$J$100)),,0,1))</f>
        <v/>
      </c>
      <c r="AE67" s="15" t="str" cm="1">
        <f t="array" ref="AE67">IF(OR($B67="",AE$2=""),"",Projetos!$J66/_xlfn.XLOOKUP(AE$2,Técnicos!$A$2:$A$100,IF(Projetos!$I66=1,Técnicos!$F$2:$F$100,IF(Projetos!$I66=2,Técnicos!$H$2:$H$100,Técnicos!$J$2:$J$100)),,0,1))</f>
        <v/>
      </c>
      <c r="AF67" s="15" t="str" cm="1">
        <f t="array" ref="AF67">IF(OR($B67="",AF$2=""),"",Projetos!$J66/_xlfn.XLOOKUP(AF$2,Técnicos!$A$2:$A$100,IF(Projetos!$I66=1,Técnicos!$F$2:$F$100,IF(Projetos!$I66=2,Técnicos!$H$2:$H$100,Técnicos!$J$2:$J$100)),,0,1))</f>
        <v/>
      </c>
      <c r="AG67" s="15" t="str" cm="1">
        <f t="array" ref="AG67">IF(OR($B67="",AG$2=""),"",Projetos!$J66/_xlfn.XLOOKUP(AG$2,Técnicos!$A$2:$A$100,IF(Projetos!$I66=1,Técnicos!$F$2:$F$100,IF(Projetos!$I66=2,Técnicos!$H$2:$H$100,Técnicos!$J$2:$J$100)),,0,1))</f>
        <v/>
      </c>
      <c r="AH67" s="15" t="str" cm="1">
        <f t="array" ref="AH67">IF(OR($B67="",AH$2=""),"",Projetos!$J66/_xlfn.XLOOKUP(AH$2,Técnicos!$A$2:$A$100,IF(Projetos!$I66=1,Técnicos!$F$2:$F$100,IF(Projetos!$I66=2,Técnicos!$H$2:$H$100,Técnicos!$J$2:$J$100)),,0,1))</f>
        <v/>
      </c>
      <c r="AI67" s="15" t="str" cm="1">
        <f t="array" ref="AI67">IF(OR($B67="",AI$2=""),"",Projetos!$J66/_xlfn.XLOOKUP(AI$2,Técnicos!$A$2:$A$100,IF(Projetos!$I66=1,Técnicos!$F$2:$F$100,IF(Projetos!$I66=2,Técnicos!$H$2:$H$100,Técnicos!$J$2:$J$100)),,0,1))</f>
        <v/>
      </c>
      <c r="AJ67" s="15" t="str" cm="1">
        <f t="array" ref="AJ67">IF(OR($B67="",AJ$2=""),"",Projetos!$J66/_xlfn.XLOOKUP(AJ$2,Técnicos!$A$2:$A$100,IF(Projetos!$I66=1,Técnicos!$F$2:$F$100,IF(Projetos!$I66=2,Técnicos!$H$2:$H$100,Técnicos!$J$2:$J$100)),,0,1))</f>
        <v/>
      </c>
      <c r="AK67" s="15" t="str" cm="1">
        <f t="array" ref="AK67">IF(OR($B67="",AK$2=""),"",Projetos!$J66/_xlfn.XLOOKUP(AK$2,Técnicos!$A$2:$A$100,IF(Projetos!$I66=1,Técnicos!$F$2:$F$100,IF(Projetos!$I66=2,Técnicos!$H$2:$H$100,Técnicos!$J$2:$J$100)),,0,1))</f>
        <v/>
      </c>
      <c r="AL67" s="15" t="str" cm="1">
        <f t="array" ref="AL67">IF(OR($B67="",AL$2=""),"",Projetos!$J66/_xlfn.XLOOKUP(AL$2,Técnicos!$A$2:$A$100,IF(Projetos!$I66=1,Técnicos!$F$2:$F$100,IF(Projetos!$I66=2,Técnicos!$H$2:$H$100,Técnicos!$J$2:$J$100)),,0,1))</f>
        <v/>
      </c>
      <c r="AM67" s="15" t="str" cm="1">
        <f t="array" ref="AM67">IF(OR($B67="",AM$2=""),"",Projetos!$J66/_xlfn.XLOOKUP(AM$2,Técnicos!$A$2:$A$100,IF(Projetos!$I66=1,Técnicos!$F$2:$F$100,IF(Projetos!$I66=2,Técnicos!$H$2:$H$100,Técnicos!$J$2:$J$100)),,0,1))</f>
        <v/>
      </c>
      <c r="AN67" s="15" t="str" cm="1">
        <f t="array" ref="AN67">IF(OR($B67="",AN$2=""),"",Projetos!$J66/_xlfn.XLOOKUP(AN$2,Técnicos!$A$2:$A$100,IF(Projetos!$I66=1,Técnicos!$F$2:$F$100,IF(Projetos!$I66=2,Técnicos!$H$2:$H$100,Técnicos!$J$2:$J$100)),,0,1))</f>
        <v/>
      </c>
      <c r="AO67" s="15" t="str" cm="1">
        <f t="array" ref="AO67">IF(OR($B67="",AO$2=""),"",Projetos!$J66/_xlfn.XLOOKUP(AO$2,Técnicos!$A$2:$A$100,IF(Projetos!$I66=1,Técnicos!$F$2:$F$100,IF(Projetos!$I66=2,Técnicos!$H$2:$H$100,Técnicos!$J$2:$J$100)),,0,1))</f>
        <v/>
      </c>
      <c r="AP67" s="15" t="str" cm="1">
        <f t="array" ref="AP67">IF(OR($B67="",AP$2=""),"",Projetos!$J66/_xlfn.XLOOKUP(AP$2,Técnicos!$A$2:$A$100,IF(Projetos!$I66=1,Técnicos!$F$2:$F$100,IF(Projetos!$I66=2,Técnicos!$H$2:$H$100,Técnicos!$J$2:$J$100)),,0,1))</f>
        <v/>
      </c>
      <c r="AQ67" s="15" t="str" cm="1">
        <f t="array" ref="AQ67">IF(OR($B67="",AQ$2=""),"",Projetos!$J66/_xlfn.XLOOKUP(AQ$2,Técnicos!$A$2:$A$100,IF(Projetos!$I66=1,Técnicos!$F$2:$F$100,IF(Projetos!$I66=2,Técnicos!$H$2:$H$100,Técnicos!$J$2:$J$100)),,0,1))</f>
        <v/>
      </c>
      <c r="AR67" s="15" t="str" cm="1">
        <f t="array" ref="AR67">IF(OR($B67="",AR$2=""),"",Projetos!$J66/_xlfn.XLOOKUP(AR$2,Técnicos!$A$2:$A$100,IF(Projetos!$I66=1,Técnicos!$F$2:$F$100,IF(Projetos!$I66=2,Técnicos!$H$2:$H$100,Técnicos!$J$2:$J$100)),,0,1))</f>
        <v/>
      </c>
      <c r="AS67" s="15" t="str" cm="1">
        <f t="array" ref="AS67">IF(OR($B67="",AS$2=""),"",Projetos!$J66/_xlfn.XLOOKUP(AS$2,Técnicos!$A$2:$A$100,IF(Projetos!$I66=1,Técnicos!$F$2:$F$100,IF(Projetos!$I66=2,Técnicos!$H$2:$H$100,Técnicos!$J$2:$J$100)),,0,1))</f>
        <v/>
      </c>
      <c r="AT67" s="15" t="str" cm="1">
        <f t="array" ref="AT67">IF(OR($B67="",AT$2=""),"",Projetos!$J66/_xlfn.XLOOKUP(AT$2,Técnicos!$A$2:$A$100,IF(Projetos!$I66=1,Técnicos!$F$2:$F$100,IF(Projetos!$I66=2,Técnicos!$H$2:$H$100,Técnicos!$J$2:$J$100)),,0,1))</f>
        <v/>
      </c>
      <c r="AU67" s="15" t="str" cm="1">
        <f t="array" ref="AU67">IF(OR($B67="",AU$2=""),"",Projetos!$J66/_xlfn.XLOOKUP(AU$2,Técnicos!$A$2:$A$100,IF(Projetos!$I66=1,Técnicos!$F$2:$F$100,IF(Projetos!$I66=2,Técnicos!$H$2:$H$100,Técnicos!$J$2:$J$100)),,0,1))</f>
        <v/>
      </c>
      <c r="AV67" s="15" t="str" cm="1">
        <f t="array" ref="AV67">IF(OR($B67="",AV$2=""),"",Projetos!$J66/_xlfn.XLOOKUP(AV$2,Técnicos!$A$2:$A$100,IF(Projetos!$I66=1,Técnicos!$F$2:$F$100,IF(Projetos!$I66=2,Técnicos!$H$2:$H$100,Técnicos!$J$2:$J$100)),,0,1))</f>
        <v/>
      </c>
      <c r="AW67" s="15" t="str" cm="1">
        <f t="array" ref="AW67">IF(OR($B67="",AW$2=""),"",Projetos!$J66/_xlfn.XLOOKUP(AW$2,Técnicos!$A$2:$A$100,IF(Projetos!$I66=1,Técnicos!$F$2:$F$100,IF(Projetos!$I66=2,Técnicos!$H$2:$H$100,Técnicos!$J$2:$J$100)),,0,1))</f>
        <v/>
      </c>
      <c r="AX67" s="15" t="str" cm="1">
        <f t="array" ref="AX67">IF(OR($B67="",AX$2=""),"",Projetos!$J66/_xlfn.XLOOKUP(AX$2,Técnicos!$A$2:$A$100,IF(Projetos!$I66=1,Técnicos!$F$2:$F$100,IF(Projetos!$I66=2,Técnicos!$H$2:$H$100,Técnicos!$J$2:$J$100)),,0,1))</f>
        <v/>
      </c>
      <c r="AY67" s="15" t="str" cm="1">
        <f t="array" ref="AY67">IF(OR($B67="",AY$2=""),"",Projetos!$J66/_xlfn.XLOOKUP(AY$2,Técnicos!$A$2:$A$100,IF(Projetos!$I66=1,Técnicos!$F$2:$F$100,IF(Projetos!$I66=2,Técnicos!$H$2:$H$100,Técnicos!$J$2:$J$100)),,0,1))</f>
        <v/>
      </c>
      <c r="AZ67" s="15" t="str" cm="1">
        <f t="array" ref="AZ67">IF(OR($B67="",AZ$2=""),"",Projetos!$J66/_xlfn.XLOOKUP(AZ$2,Técnicos!$A$2:$A$100,IF(Projetos!$I66=1,Técnicos!$F$2:$F$100,IF(Projetos!$I66=2,Técnicos!$H$2:$H$100,Técnicos!$J$2:$J$100)),,0,1))</f>
        <v/>
      </c>
      <c r="BA67" s="15" t="str" cm="1">
        <f t="array" ref="BA67">IF(OR($B67="",BA$2=""),"",Projetos!$J66/_xlfn.XLOOKUP(BA$2,Técnicos!$A$2:$A$100,IF(Projetos!$I66=1,Técnicos!$F$2:$F$100,IF(Projetos!$I66=2,Técnicos!$H$2:$H$100,Técnicos!$J$2:$J$100)),,0,1))</f>
        <v/>
      </c>
      <c r="BB67" s="15" t="str" cm="1">
        <f t="array" ref="BB67">IF(OR($B67="",BB$2=""),"",Projetos!$J66/_xlfn.XLOOKUP(BB$2,Técnicos!$A$2:$A$100,IF(Projetos!$I66=1,Técnicos!$F$2:$F$100,IF(Projetos!$I66=2,Técnicos!$H$2:$H$100,Técnicos!$J$2:$J$100)),,0,1))</f>
        <v/>
      </c>
      <c r="BC67" s="15" t="str" cm="1">
        <f t="array" ref="BC67">IF(OR($B67="",BC$2=""),"",Projetos!$J66/_xlfn.XLOOKUP(BC$2,Técnicos!$A$2:$A$100,IF(Projetos!$I66=1,Técnicos!$F$2:$F$100,IF(Projetos!$I66=2,Técnicos!$H$2:$H$100,Técnicos!$J$2:$J$100)),,0,1))</f>
        <v/>
      </c>
      <c r="BD67" s="15" t="str" cm="1">
        <f t="array" ref="BD67">IF(OR($B67="",BD$2=""),"",Projetos!$J66/_xlfn.XLOOKUP(BD$2,Técnicos!$A$2:$A$100,IF(Projetos!$I66=1,Técnicos!$F$2:$F$100,IF(Projetos!$I66=2,Técnicos!$H$2:$H$100,Técnicos!$J$2:$J$100)),,0,1))</f>
        <v/>
      </c>
      <c r="BE67" s="15" t="str" cm="1">
        <f t="array" ref="BE67">IF(OR($B67="",BE$2=""),"",Projetos!$J66/_xlfn.XLOOKUP(BE$2,Técnicos!$A$2:$A$100,IF(Projetos!$I66=1,Técnicos!$F$2:$F$100,IF(Projetos!$I66=2,Técnicos!$H$2:$H$100,Técnicos!$J$2:$J$100)),,0,1))</f>
        <v/>
      </c>
      <c r="BF67" s="15" t="str" cm="1">
        <f t="array" ref="BF67">IF(OR($B67="",BF$2=""),"",Projetos!$J66/_xlfn.XLOOKUP(BF$2,Técnicos!$A$2:$A$100,IF(Projetos!$I66=1,Técnicos!$F$2:$F$100,IF(Projetos!$I66=2,Técnicos!$H$2:$H$100,Técnicos!$J$2:$J$100)),,0,1))</f>
        <v/>
      </c>
      <c r="BG67" s="15" t="str" cm="1">
        <f t="array" ref="BG67">IF(OR($B67="",BG$2=""),"",Projetos!$J66/_xlfn.XLOOKUP(BG$2,Técnicos!$A$2:$A$100,IF(Projetos!$I66=1,Técnicos!$F$2:$F$100,IF(Projetos!$I66=2,Técnicos!$H$2:$H$100,Técnicos!$J$2:$J$100)),,0,1))</f>
        <v/>
      </c>
      <c r="BH67" s="15" t="str" cm="1">
        <f t="array" ref="BH67">IF(OR($B67="",BH$2=""),"",Projetos!$J66/_xlfn.XLOOKUP(BH$2,Técnicos!$A$2:$A$100,IF(Projetos!$I66=1,Técnicos!$F$2:$F$100,IF(Projetos!$I66=2,Técnicos!$H$2:$H$100,Técnicos!$J$2:$J$100)),,0,1))</f>
        <v/>
      </c>
      <c r="BI67" s="15" t="str" cm="1">
        <f t="array" ref="BI67">IF(OR($B67="",BI$2=""),"",Projetos!$J66/_xlfn.XLOOKUP(BI$2,Técnicos!$A$2:$A$100,IF(Projetos!$I66=1,Técnicos!$F$2:$F$100,IF(Projetos!$I66=2,Técnicos!$H$2:$H$100,Técnicos!$J$2:$J$100)),,0,1))</f>
        <v/>
      </c>
      <c r="BJ67" s="15" t="str" cm="1">
        <f t="array" ref="BJ67">IF(OR($B67="",BJ$2=""),"",Projetos!$J66/_xlfn.XLOOKUP(BJ$2,Técnicos!$A$2:$A$100,IF(Projetos!$I66=1,Técnicos!$F$2:$F$100,IF(Projetos!$I66=2,Técnicos!$H$2:$H$100,Técnicos!$J$2:$J$100)),,0,1))</f>
        <v/>
      </c>
      <c r="BK67" s="15" t="str" cm="1">
        <f t="array" ref="BK67">IF(OR($B67="",BK$2=""),"",Projetos!$J66/_xlfn.XLOOKUP(BK$2,Técnicos!$A$2:$A$100,IF(Projetos!$I66=1,Técnicos!$F$2:$F$100,IF(Projetos!$I66=2,Técnicos!$H$2:$H$100,Técnicos!$J$2:$J$100)),,0,1))</f>
        <v/>
      </c>
      <c r="BL67" s="15" t="str" cm="1">
        <f t="array" ref="BL67">IF(OR($B67="",BL$2=""),"",Projetos!$J66/_xlfn.XLOOKUP(BL$2,Técnicos!$A$2:$A$100,IF(Projetos!$I66=1,Técnicos!$F$2:$F$100,IF(Projetos!$I66=2,Técnicos!$H$2:$H$100,Técnicos!$J$2:$J$100)),,0,1))</f>
        <v/>
      </c>
      <c r="BM67" s="15" t="str" cm="1">
        <f t="array" ref="BM67">IF(OR($B67="",BM$2=""),"",Projetos!$J66/_xlfn.XLOOKUP(BM$2,Técnicos!$A$2:$A$100,IF(Projetos!$I66=1,Técnicos!$F$2:$F$100,IF(Projetos!$I66=2,Técnicos!$H$2:$H$100,Técnicos!$J$2:$J$100)),,0,1))</f>
        <v/>
      </c>
      <c r="BN67" s="15" t="str" cm="1">
        <f t="array" ref="BN67">IF(OR($B67="",BN$2=""),"",Projetos!$J66/_xlfn.XLOOKUP(BN$2,Técnicos!$A$2:$A$100,IF(Projetos!$I66=1,Técnicos!$F$2:$F$100,IF(Projetos!$I66=2,Técnicos!$H$2:$H$100,Técnicos!$J$2:$J$100)),,0,1))</f>
        <v/>
      </c>
    </row>
    <row r="68" spans="3:66" x14ac:dyDescent="0.3">
      <c r="C68" s="15" t="str" cm="1">
        <f t="array" ref="C68">IF(OR($B68="",C$2=""),"",Projetos!$J67/_xlfn.XLOOKUP(C$2,Técnicos!$A$2:$A$100,IF(Projetos!$I67=1,Técnicos!$F$2:$F$100,IF(Projetos!$I67=2,Técnicos!$H$2:$H$100,Técnicos!$J$2:$J$100)),,0,1))</f>
        <v/>
      </c>
      <c r="D68" s="15" t="str" cm="1">
        <f t="array" ref="D68">IF(OR($B68="",D$2=""),"",Projetos!$J67/_xlfn.XLOOKUP(D$2,Técnicos!$A$2:$A$100,IF(Projetos!$I67=1,Técnicos!$F$2:$F$100,IF(Projetos!$I67=2,Técnicos!$H$2:$H$100,Técnicos!$J$2:$J$100)),,0,1))</f>
        <v/>
      </c>
      <c r="E68" s="15" t="str" cm="1">
        <f t="array" ref="E68">IF(OR($B68="",E$2=""),"",Projetos!$J67/_xlfn.XLOOKUP(E$2,Técnicos!$A$2:$A$100,IF(Projetos!$I67=1,Técnicos!$F$2:$F$100,IF(Projetos!$I67=2,Técnicos!$H$2:$H$100,Técnicos!$J$2:$J$100)),,0,1))</f>
        <v/>
      </c>
      <c r="F68" s="15" t="str" cm="1">
        <f t="array" ref="F68">IF(OR($B68="",F$2=""),"",Projetos!$J67/_xlfn.XLOOKUP(F$2,Técnicos!$A$2:$A$100,IF(Projetos!$I67=1,Técnicos!$F$2:$F$100,IF(Projetos!$I67=2,Técnicos!$H$2:$H$100,Técnicos!$J$2:$J$100)),,0,1))</f>
        <v/>
      </c>
      <c r="G68" s="15" t="str" cm="1">
        <f t="array" ref="G68">IF(OR($B68="",G$2=""),"",Projetos!$J67/_xlfn.XLOOKUP(G$2,Técnicos!$A$2:$A$100,IF(Projetos!$I67=1,Técnicos!$F$2:$F$100,IF(Projetos!$I67=2,Técnicos!$H$2:$H$100,Técnicos!$J$2:$J$100)),,0,1))</f>
        <v/>
      </c>
      <c r="H68" s="15" t="str" cm="1">
        <f t="array" ref="H68">IF(OR($B68="",H$2=""),"",Projetos!$J67/_xlfn.XLOOKUP(H$2,Técnicos!$A$2:$A$100,IF(Projetos!$I67=1,Técnicos!$F$2:$F$100,IF(Projetos!$I67=2,Técnicos!$H$2:$H$100,Técnicos!$J$2:$J$100)),,0,1))</f>
        <v/>
      </c>
      <c r="I68" s="15" t="str" cm="1">
        <f t="array" ref="I68">IF(OR($B68="",I$2=""),"",Projetos!$J67/_xlfn.XLOOKUP(I$2,Técnicos!$A$2:$A$100,IF(Projetos!$I67=1,Técnicos!$F$2:$F$100,IF(Projetos!$I67=2,Técnicos!$H$2:$H$100,Técnicos!$J$2:$J$100)),,0,1))</f>
        <v/>
      </c>
      <c r="J68" s="15" t="str" cm="1">
        <f t="array" ref="J68">IF(OR($B68="",J$2=""),"",Projetos!$J67/_xlfn.XLOOKUP(J$2,Técnicos!$A$2:$A$100,IF(Projetos!$I67=1,Técnicos!$F$2:$F$100,IF(Projetos!$I67=2,Técnicos!$H$2:$H$100,Técnicos!$J$2:$J$100)),,0,1))</f>
        <v/>
      </c>
      <c r="K68" s="15" t="str" cm="1">
        <f t="array" ref="K68">IF(OR($B68="",K$2=""),"",Projetos!$J67/_xlfn.XLOOKUP(K$2,Técnicos!$A$2:$A$100,IF(Projetos!$I67=1,Técnicos!$F$2:$F$100,IF(Projetos!$I67=2,Técnicos!$H$2:$H$100,Técnicos!$J$2:$J$100)),,0,1))</f>
        <v/>
      </c>
      <c r="L68" s="15" t="str" cm="1">
        <f t="array" ref="L68">IF(OR($B68="",L$2=""),"",Projetos!$J67/_xlfn.XLOOKUP(L$2,Técnicos!$A$2:$A$100,IF(Projetos!$I67=1,Técnicos!$F$2:$F$100,IF(Projetos!$I67=2,Técnicos!$H$2:$H$100,Técnicos!$J$2:$J$100)),,0,1))</f>
        <v/>
      </c>
      <c r="M68" s="15" t="str" cm="1">
        <f t="array" ref="M68">IF(OR($B68="",M$2=""),"",Projetos!$J67/_xlfn.XLOOKUP(M$2,Técnicos!$A$2:$A$100,IF(Projetos!$I67=1,Técnicos!$F$2:$F$100,IF(Projetos!$I67=2,Técnicos!$H$2:$H$100,Técnicos!$J$2:$J$100)),,0,1))</f>
        <v/>
      </c>
      <c r="N68" s="15" t="str" cm="1">
        <f t="array" ref="N68">IF(OR($B68="",N$2=""),"",Projetos!$J67/_xlfn.XLOOKUP(N$2,Técnicos!$A$2:$A$100,IF(Projetos!$I67=1,Técnicos!$F$2:$F$100,IF(Projetos!$I67=2,Técnicos!$H$2:$H$100,Técnicos!$J$2:$J$100)),,0,1))</f>
        <v/>
      </c>
      <c r="O68" s="15" t="str" cm="1">
        <f t="array" ref="O68">IF(OR($B68="",O$2=""),"",Projetos!$J67/_xlfn.XLOOKUP(O$2,Técnicos!$A$2:$A$100,IF(Projetos!$I67=1,Técnicos!$F$2:$F$100,IF(Projetos!$I67=2,Técnicos!$H$2:$H$100,Técnicos!$J$2:$J$100)),,0,1))</f>
        <v/>
      </c>
      <c r="P68" s="15" t="str" cm="1">
        <f t="array" ref="P68">IF(OR($B68="",P$2=""),"",Projetos!$J67/_xlfn.XLOOKUP(P$2,Técnicos!$A$2:$A$100,IF(Projetos!$I67=1,Técnicos!$F$2:$F$100,IF(Projetos!$I67=2,Técnicos!$H$2:$H$100,Técnicos!$J$2:$J$100)),,0,1))</f>
        <v/>
      </c>
      <c r="Q68" s="15" t="str" cm="1">
        <f t="array" ref="Q68">IF(OR($B68="",Q$2=""),"",Projetos!$J67/_xlfn.XLOOKUP(Q$2,Técnicos!$A$2:$A$100,IF(Projetos!$I67=1,Técnicos!$F$2:$F$100,IF(Projetos!$I67=2,Técnicos!$H$2:$H$100,Técnicos!$J$2:$J$100)),,0,1))</f>
        <v/>
      </c>
      <c r="R68" s="15" t="str" cm="1">
        <f t="array" ref="R68">IF(OR($B68="",R$2=""),"",Projetos!$J67/_xlfn.XLOOKUP(R$2,Técnicos!$A$2:$A$100,IF(Projetos!$I67=1,Técnicos!$F$2:$F$100,IF(Projetos!$I67=2,Técnicos!$H$2:$H$100,Técnicos!$J$2:$J$100)),,0,1))</f>
        <v/>
      </c>
      <c r="S68" s="15" t="str" cm="1">
        <f t="array" ref="S68">IF(OR($B68="",S$2=""),"",Projetos!$J67/_xlfn.XLOOKUP(S$2,Técnicos!$A$2:$A$100,IF(Projetos!$I67=1,Técnicos!$F$2:$F$100,IF(Projetos!$I67=2,Técnicos!$H$2:$H$100,Técnicos!$J$2:$J$100)),,0,1))</f>
        <v/>
      </c>
      <c r="T68" s="15" t="str" cm="1">
        <f t="array" ref="T68">IF(OR($B68="",T$2=""),"",Projetos!$J67/_xlfn.XLOOKUP(T$2,Técnicos!$A$2:$A$100,IF(Projetos!$I67=1,Técnicos!$F$2:$F$100,IF(Projetos!$I67=2,Técnicos!$H$2:$H$100,Técnicos!$J$2:$J$100)),,0,1))</f>
        <v/>
      </c>
      <c r="U68" s="15" t="str" cm="1">
        <f t="array" ref="U68">IF(OR($B68="",U$2=""),"",Projetos!$J67/_xlfn.XLOOKUP(U$2,Técnicos!$A$2:$A$100,IF(Projetos!$I67=1,Técnicos!$F$2:$F$100,IF(Projetos!$I67=2,Técnicos!$H$2:$H$100,Técnicos!$J$2:$J$100)),,0,1))</f>
        <v/>
      </c>
      <c r="V68" s="15" t="str" cm="1">
        <f t="array" ref="V68">IF(OR($B68="",V$2=""),"",Projetos!$J67/_xlfn.XLOOKUP(V$2,Técnicos!$A$2:$A$100,IF(Projetos!$I67=1,Técnicos!$F$2:$F$100,IF(Projetos!$I67=2,Técnicos!$H$2:$H$100,Técnicos!$J$2:$J$100)),,0,1))</f>
        <v/>
      </c>
      <c r="W68" s="15" t="str" cm="1">
        <f t="array" ref="W68">IF(OR($B68="",W$2=""),"",Projetos!$J67/_xlfn.XLOOKUP(W$2,Técnicos!$A$2:$A$100,IF(Projetos!$I67=1,Técnicos!$F$2:$F$100,IF(Projetos!$I67=2,Técnicos!$H$2:$H$100,Técnicos!$J$2:$J$100)),,0,1))</f>
        <v/>
      </c>
      <c r="X68" s="15" t="str" cm="1">
        <f t="array" ref="X68">IF(OR($B68="",X$2=""),"",Projetos!$J67/_xlfn.XLOOKUP(X$2,Técnicos!$A$2:$A$100,IF(Projetos!$I67=1,Técnicos!$F$2:$F$100,IF(Projetos!$I67=2,Técnicos!$H$2:$H$100,Técnicos!$J$2:$J$100)),,0,1))</f>
        <v/>
      </c>
      <c r="Y68" s="15" t="str" cm="1">
        <f t="array" ref="Y68">IF(OR($B68="",Y$2=""),"",Projetos!$J67/_xlfn.XLOOKUP(Y$2,Técnicos!$A$2:$A$100,IF(Projetos!$I67=1,Técnicos!$F$2:$F$100,IF(Projetos!$I67=2,Técnicos!$H$2:$H$100,Técnicos!$J$2:$J$100)),,0,1))</f>
        <v/>
      </c>
      <c r="Z68" s="15" t="str" cm="1">
        <f t="array" ref="Z68">IF(OR($B68="",Z$2=""),"",Projetos!$J67/_xlfn.XLOOKUP(Z$2,Técnicos!$A$2:$A$100,IF(Projetos!$I67=1,Técnicos!$F$2:$F$100,IF(Projetos!$I67=2,Técnicos!$H$2:$H$100,Técnicos!$J$2:$J$100)),,0,1))</f>
        <v/>
      </c>
      <c r="AA68" s="15" t="str" cm="1">
        <f t="array" ref="AA68">IF(OR($B68="",AA$2=""),"",Projetos!$J67/_xlfn.XLOOKUP(AA$2,Técnicos!$A$2:$A$100,IF(Projetos!$I67=1,Técnicos!$F$2:$F$100,IF(Projetos!$I67=2,Técnicos!$H$2:$H$100,Técnicos!$J$2:$J$100)),,0,1))</f>
        <v/>
      </c>
      <c r="AB68" s="15" t="str" cm="1">
        <f t="array" ref="AB68">IF(OR($B68="",AB$2=""),"",Projetos!$J67/_xlfn.XLOOKUP(AB$2,Técnicos!$A$2:$A$100,IF(Projetos!$I67=1,Técnicos!$F$2:$F$100,IF(Projetos!$I67=2,Técnicos!$H$2:$H$100,Técnicos!$J$2:$J$100)),,0,1))</f>
        <v/>
      </c>
      <c r="AC68" s="15" t="str" cm="1">
        <f t="array" ref="AC68">IF(OR($B68="",AC$2=""),"",Projetos!$J67/_xlfn.XLOOKUP(AC$2,Técnicos!$A$2:$A$100,IF(Projetos!$I67=1,Técnicos!$F$2:$F$100,IF(Projetos!$I67=2,Técnicos!$H$2:$H$100,Técnicos!$J$2:$J$100)),,0,1))</f>
        <v/>
      </c>
      <c r="AD68" s="15" t="str" cm="1">
        <f t="array" ref="AD68">IF(OR($B68="",AD$2=""),"",Projetos!$J67/_xlfn.XLOOKUP(AD$2,Técnicos!$A$2:$A$100,IF(Projetos!$I67=1,Técnicos!$F$2:$F$100,IF(Projetos!$I67=2,Técnicos!$H$2:$H$100,Técnicos!$J$2:$J$100)),,0,1))</f>
        <v/>
      </c>
      <c r="AE68" s="15" t="str" cm="1">
        <f t="array" ref="AE68">IF(OR($B68="",AE$2=""),"",Projetos!$J67/_xlfn.XLOOKUP(AE$2,Técnicos!$A$2:$A$100,IF(Projetos!$I67=1,Técnicos!$F$2:$F$100,IF(Projetos!$I67=2,Técnicos!$H$2:$H$100,Técnicos!$J$2:$J$100)),,0,1))</f>
        <v/>
      </c>
      <c r="AF68" s="15" t="str" cm="1">
        <f t="array" ref="AF68">IF(OR($B68="",AF$2=""),"",Projetos!$J67/_xlfn.XLOOKUP(AF$2,Técnicos!$A$2:$A$100,IF(Projetos!$I67=1,Técnicos!$F$2:$F$100,IF(Projetos!$I67=2,Técnicos!$H$2:$H$100,Técnicos!$J$2:$J$100)),,0,1))</f>
        <v/>
      </c>
      <c r="AG68" s="15" t="str" cm="1">
        <f t="array" ref="AG68">IF(OR($B68="",AG$2=""),"",Projetos!$J67/_xlfn.XLOOKUP(AG$2,Técnicos!$A$2:$A$100,IF(Projetos!$I67=1,Técnicos!$F$2:$F$100,IF(Projetos!$I67=2,Técnicos!$H$2:$H$100,Técnicos!$J$2:$J$100)),,0,1))</f>
        <v/>
      </c>
      <c r="AH68" s="15" t="str" cm="1">
        <f t="array" ref="AH68">IF(OR($B68="",AH$2=""),"",Projetos!$J67/_xlfn.XLOOKUP(AH$2,Técnicos!$A$2:$A$100,IF(Projetos!$I67=1,Técnicos!$F$2:$F$100,IF(Projetos!$I67=2,Técnicos!$H$2:$H$100,Técnicos!$J$2:$J$100)),,0,1))</f>
        <v/>
      </c>
      <c r="AI68" s="15" t="str" cm="1">
        <f t="array" ref="AI68">IF(OR($B68="",AI$2=""),"",Projetos!$J67/_xlfn.XLOOKUP(AI$2,Técnicos!$A$2:$A$100,IF(Projetos!$I67=1,Técnicos!$F$2:$F$100,IF(Projetos!$I67=2,Técnicos!$H$2:$H$100,Técnicos!$J$2:$J$100)),,0,1))</f>
        <v/>
      </c>
      <c r="AJ68" s="15" t="str" cm="1">
        <f t="array" ref="AJ68">IF(OR($B68="",AJ$2=""),"",Projetos!$J67/_xlfn.XLOOKUP(AJ$2,Técnicos!$A$2:$A$100,IF(Projetos!$I67=1,Técnicos!$F$2:$F$100,IF(Projetos!$I67=2,Técnicos!$H$2:$H$100,Técnicos!$J$2:$J$100)),,0,1))</f>
        <v/>
      </c>
      <c r="AK68" s="15" t="str" cm="1">
        <f t="array" ref="AK68">IF(OR($B68="",AK$2=""),"",Projetos!$J67/_xlfn.XLOOKUP(AK$2,Técnicos!$A$2:$A$100,IF(Projetos!$I67=1,Técnicos!$F$2:$F$100,IF(Projetos!$I67=2,Técnicos!$H$2:$H$100,Técnicos!$J$2:$J$100)),,0,1))</f>
        <v/>
      </c>
      <c r="AL68" s="15" t="str" cm="1">
        <f t="array" ref="AL68">IF(OR($B68="",AL$2=""),"",Projetos!$J67/_xlfn.XLOOKUP(AL$2,Técnicos!$A$2:$A$100,IF(Projetos!$I67=1,Técnicos!$F$2:$F$100,IF(Projetos!$I67=2,Técnicos!$H$2:$H$100,Técnicos!$J$2:$J$100)),,0,1))</f>
        <v/>
      </c>
      <c r="AM68" s="15" t="str" cm="1">
        <f t="array" ref="AM68">IF(OR($B68="",AM$2=""),"",Projetos!$J67/_xlfn.XLOOKUP(AM$2,Técnicos!$A$2:$A$100,IF(Projetos!$I67=1,Técnicos!$F$2:$F$100,IF(Projetos!$I67=2,Técnicos!$H$2:$H$100,Técnicos!$J$2:$J$100)),,0,1))</f>
        <v/>
      </c>
      <c r="AN68" s="15" t="str" cm="1">
        <f t="array" ref="AN68">IF(OR($B68="",AN$2=""),"",Projetos!$J67/_xlfn.XLOOKUP(AN$2,Técnicos!$A$2:$A$100,IF(Projetos!$I67=1,Técnicos!$F$2:$F$100,IF(Projetos!$I67=2,Técnicos!$H$2:$H$100,Técnicos!$J$2:$J$100)),,0,1))</f>
        <v/>
      </c>
      <c r="AO68" s="15" t="str" cm="1">
        <f t="array" ref="AO68">IF(OR($B68="",AO$2=""),"",Projetos!$J67/_xlfn.XLOOKUP(AO$2,Técnicos!$A$2:$A$100,IF(Projetos!$I67=1,Técnicos!$F$2:$F$100,IF(Projetos!$I67=2,Técnicos!$H$2:$H$100,Técnicos!$J$2:$J$100)),,0,1))</f>
        <v/>
      </c>
      <c r="AP68" s="15" t="str" cm="1">
        <f t="array" ref="AP68">IF(OR($B68="",AP$2=""),"",Projetos!$J67/_xlfn.XLOOKUP(AP$2,Técnicos!$A$2:$A$100,IF(Projetos!$I67=1,Técnicos!$F$2:$F$100,IF(Projetos!$I67=2,Técnicos!$H$2:$H$100,Técnicos!$J$2:$J$100)),,0,1))</f>
        <v/>
      </c>
      <c r="AQ68" s="15" t="str" cm="1">
        <f t="array" ref="AQ68">IF(OR($B68="",AQ$2=""),"",Projetos!$J67/_xlfn.XLOOKUP(AQ$2,Técnicos!$A$2:$A$100,IF(Projetos!$I67=1,Técnicos!$F$2:$F$100,IF(Projetos!$I67=2,Técnicos!$H$2:$H$100,Técnicos!$J$2:$J$100)),,0,1))</f>
        <v/>
      </c>
      <c r="AR68" s="15" t="str" cm="1">
        <f t="array" ref="AR68">IF(OR($B68="",AR$2=""),"",Projetos!$J67/_xlfn.XLOOKUP(AR$2,Técnicos!$A$2:$A$100,IF(Projetos!$I67=1,Técnicos!$F$2:$F$100,IF(Projetos!$I67=2,Técnicos!$H$2:$H$100,Técnicos!$J$2:$J$100)),,0,1))</f>
        <v/>
      </c>
      <c r="AS68" s="15" t="str" cm="1">
        <f t="array" ref="AS68">IF(OR($B68="",AS$2=""),"",Projetos!$J67/_xlfn.XLOOKUP(AS$2,Técnicos!$A$2:$A$100,IF(Projetos!$I67=1,Técnicos!$F$2:$F$100,IF(Projetos!$I67=2,Técnicos!$H$2:$H$100,Técnicos!$J$2:$J$100)),,0,1))</f>
        <v/>
      </c>
      <c r="AT68" s="15" t="str" cm="1">
        <f t="array" ref="AT68">IF(OR($B68="",AT$2=""),"",Projetos!$J67/_xlfn.XLOOKUP(AT$2,Técnicos!$A$2:$A$100,IF(Projetos!$I67=1,Técnicos!$F$2:$F$100,IF(Projetos!$I67=2,Técnicos!$H$2:$H$100,Técnicos!$J$2:$J$100)),,0,1))</f>
        <v/>
      </c>
      <c r="AU68" s="15" t="str" cm="1">
        <f t="array" ref="AU68">IF(OR($B68="",AU$2=""),"",Projetos!$J67/_xlfn.XLOOKUP(AU$2,Técnicos!$A$2:$A$100,IF(Projetos!$I67=1,Técnicos!$F$2:$F$100,IF(Projetos!$I67=2,Técnicos!$H$2:$H$100,Técnicos!$J$2:$J$100)),,0,1))</f>
        <v/>
      </c>
      <c r="AV68" s="15" t="str" cm="1">
        <f t="array" ref="AV68">IF(OR($B68="",AV$2=""),"",Projetos!$J67/_xlfn.XLOOKUP(AV$2,Técnicos!$A$2:$A$100,IF(Projetos!$I67=1,Técnicos!$F$2:$F$100,IF(Projetos!$I67=2,Técnicos!$H$2:$H$100,Técnicos!$J$2:$J$100)),,0,1))</f>
        <v/>
      </c>
      <c r="AW68" s="15" t="str" cm="1">
        <f t="array" ref="AW68">IF(OR($B68="",AW$2=""),"",Projetos!$J67/_xlfn.XLOOKUP(AW$2,Técnicos!$A$2:$A$100,IF(Projetos!$I67=1,Técnicos!$F$2:$F$100,IF(Projetos!$I67=2,Técnicos!$H$2:$H$100,Técnicos!$J$2:$J$100)),,0,1))</f>
        <v/>
      </c>
      <c r="AX68" s="15" t="str" cm="1">
        <f t="array" ref="AX68">IF(OR($B68="",AX$2=""),"",Projetos!$J67/_xlfn.XLOOKUP(AX$2,Técnicos!$A$2:$A$100,IF(Projetos!$I67=1,Técnicos!$F$2:$F$100,IF(Projetos!$I67=2,Técnicos!$H$2:$H$100,Técnicos!$J$2:$J$100)),,0,1))</f>
        <v/>
      </c>
      <c r="AY68" s="15" t="str" cm="1">
        <f t="array" ref="AY68">IF(OR($B68="",AY$2=""),"",Projetos!$J67/_xlfn.XLOOKUP(AY$2,Técnicos!$A$2:$A$100,IF(Projetos!$I67=1,Técnicos!$F$2:$F$100,IF(Projetos!$I67=2,Técnicos!$H$2:$H$100,Técnicos!$J$2:$J$100)),,0,1))</f>
        <v/>
      </c>
      <c r="AZ68" s="15" t="str" cm="1">
        <f t="array" ref="AZ68">IF(OR($B68="",AZ$2=""),"",Projetos!$J67/_xlfn.XLOOKUP(AZ$2,Técnicos!$A$2:$A$100,IF(Projetos!$I67=1,Técnicos!$F$2:$F$100,IF(Projetos!$I67=2,Técnicos!$H$2:$H$100,Técnicos!$J$2:$J$100)),,0,1))</f>
        <v/>
      </c>
      <c r="BA68" s="15" t="str" cm="1">
        <f t="array" ref="BA68">IF(OR($B68="",BA$2=""),"",Projetos!$J67/_xlfn.XLOOKUP(BA$2,Técnicos!$A$2:$A$100,IF(Projetos!$I67=1,Técnicos!$F$2:$F$100,IF(Projetos!$I67=2,Técnicos!$H$2:$H$100,Técnicos!$J$2:$J$100)),,0,1))</f>
        <v/>
      </c>
      <c r="BB68" s="15" t="str" cm="1">
        <f t="array" ref="BB68">IF(OR($B68="",BB$2=""),"",Projetos!$J67/_xlfn.XLOOKUP(BB$2,Técnicos!$A$2:$A$100,IF(Projetos!$I67=1,Técnicos!$F$2:$F$100,IF(Projetos!$I67=2,Técnicos!$H$2:$H$100,Técnicos!$J$2:$J$100)),,0,1))</f>
        <v/>
      </c>
      <c r="BC68" s="15" t="str" cm="1">
        <f t="array" ref="BC68">IF(OR($B68="",BC$2=""),"",Projetos!$J67/_xlfn.XLOOKUP(BC$2,Técnicos!$A$2:$A$100,IF(Projetos!$I67=1,Técnicos!$F$2:$F$100,IF(Projetos!$I67=2,Técnicos!$H$2:$H$100,Técnicos!$J$2:$J$100)),,0,1))</f>
        <v/>
      </c>
      <c r="BD68" s="15" t="str" cm="1">
        <f t="array" ref="BD68">IF(OR($B68="",BD$2=""),"",Projetos!$J67/_xlfn.XLOOKUP(BD$2,Técnicos!$A$2:$A$100,IF(Projetos!$I67=1,Técnicos!$F$2:$F$100,IF(Projetos!$I67=2,Técnicos!$H$2:$H$100,Técnicos!$J$2:$J$100)),,0,1))</f>
        <v/>
      </c>
      <c r="BE68" s="15" t="str" cm="1">
        <f t="array" ref="BE68">IF(OR($B68="",BE$2=""),"",Projetos!$J67/_xlfn.XLOOKUP(BE$2,Técnicos!$A$2:$A$100,IF(Projetos!$I67=1,Técnicos!$F$2:$F$100,IF(Projetos!$I67=2,Técnicos!$H$2:$H$100,Técnicos!$J$2:$J$100)),,0,1))</f>
        <v/>
      </c>
      <c r="BF68" s="15" t="str" cm="1">
        <f t="array" ref="BF68">IF(OR($B68="",BF$2=""),"",Projetos!$J67/_xlfn.XLOOKUP(BF$2,Técnicos!$A$2:$A$100,IF(Projetos!$I67=1,Técnicos!$F$2:$F$100,IF(Projetos!$I67=2,Técnicos!$H$2:$H$100,Técnicos!$J$2:$J$100)),,0,1))</f>
        <v/>
      </c>
      <c r="BG68" s="15" t="str" cm="1">
        <f t="array" ref="BG68">IF(OR($B68="",BG$2=""),"",Projetos!$J67/_xlfn.XLOOKUP(BG$2,Técnicos!$A$2:$A$100,IF(Projetos!$I67=1,Técnicos!$F$2:$F$100,IF(Projetos!$I67=2,Técnicos!$H$2:$H$100,Técnicos!$J$2:$J$100)),,0,1))</f>
        <v/>
      </c>
      <c r="BH68" s="15" t="str" cm="1">
        <f t="array" ref="BH68">IF(OR($B68="",BH$2=""),"",Projetos!$J67/_xlfn.XLOOKUP(BH$2,Técnicos!$A$2:$A$100,IF(Projetos!$I67=1,Técnicos!$F$2:$F$100,IF(Projetos!$I67=2,Técnicos!$H$2:$H$100,Técnicos!$J$2:$J$100)),,0,1))</f>
        <v/>
      </c>
      <c r="BI68" s="15" t="str" cm="1">
        <f t="array" ref="BI68">IF(OR($B68="",BI$2=""),"",Projetos!$J67/_xlfn.XLOOKUP(BI$2,Técnicos!$A$2:$A$100,IF(Projetos!$I67=1,Técnicos!$F$2:$F$100,IF(Projetos!$I67=2,Técnicos!$H$2:$H$100,Técnicos!$J$2:$J$100)),,0,1))</f>
        <v/>
      </c>
      <c r="BJ68" s="15" t="str" cm="1">
        <f t="array" ref="BJ68">IF(OR($B68="",BJ$2=""),"",Projetos!$J67/_xlfn.XLOOKUP(BJ$2,Técnicos!$A$2:$A$100,IF(Projetos!$I67=1,Técnicos!$F$2:$F$100,IF(Projetos!$I67=2,Técnicos!$H$2:$H$100,Técnicos!$J$2:$J$100)),,0,1))</f>
        <v/>
      </c>
      <c r="BK68" s="15" t="str" cm="1">
        <f t="array" ref="BK68">IF(OR($B68="",BK$2=""),"",Projetos!$J67/_xlfn.XLOOKUP(BK$2,Técnicos!$A$2:$A$100,IF(Projetos!$I67=1,Técnicos!$F$2:$F$100,IF(Projetos!$I67=2,Técnicos!$H$2:$H$100,Técnicos!$J$2:$J$100)),,0,1))</f>
        <v/>
      </c>
      <c r="BL68" s="15" t="str" cm="1">
        <f t="array" ref="BL68">IF(OR($B68="",BL$2=""),"",Projetos!$J67/_xlfn.XLOOKUP(BL$2,Técnicos!$A$2:$A$100,IF(Projetos!$I67=1,Técnicos!$F$2:$F$100,IF(Projetos!$I67=2,Técnicos!$H$2:$H$100,Técnicos!$J$2:$J$100)),,0,1))</f>
        <v/>
      </c>
      <c r="BM68" s="15" t="str" cm="1">
        <f t="array" ref="BM68">IF(OR($B68="",BM$2=""),"",Projetos!$J67/_xlfn.XLOOKUP(BM$2,Técnicos!$A$2:$A$100,IF(Projetos!$I67=1,Técnicos!$F$2:$F$100,IF(Projetos!$I67=2,Técnicos!$H$2:$H$100,Técnicos!$J$2:$J$100)),,0,1))</f>
        <v/>
      </c>
      <c r="BN68" s="15" t="str" cm="1">
        <f t="array" ref="BN68">IF(OR($B68="",BN$2=""),"",Projetos!$J67/_xlfn.XLOOKUP(BN$2,Técnicos!$A$2:$A$100,IF(Projetos!$I67=1,Técnicos!$F$2:$F$100,IF(Projetos!$I67=2,Técnicos!$H$2:$H$100,Técnicos!$J$2:$J$100)),,0,1))</f>
        <v/>
      </c>
    </row>
    <row r="69" spans="3:66" x14ac:dyDescent="0.3">
      <c r="C69" s="15" t="str" cm="1">
        <f t="array" ref="C69">IF(OR($B69="",C$2=""),"",Projetos!$J68/_xlfn.XLOOKUP(C$2,Técnicos!$A$2:$A$100,IF(Projetos!$I68=1,Técnicos!$F$2:$F$100,IF(Projetos!$I68=2,Técnicos!$H$2:$H$100,Técnicos!$J$2:$J$100)),,0,1))</f>
        <v/>
      </c>
      <c r="D69" s="15" t="str" cm="1">
        <f t="array" ref="D69">IF(OR($B69="",D$2=""),"",Projetos!$J68/_xlfn.XLOOKUP(D$2,Técnicos!$A$2:$A$100,IF(Projetos!$I68=1,Técnicos!$F$2:$F$100,IF(Projetos!$I68=2,Técnicos!$H$2:$H$100,Técnicos!$J$2:$J$100)),,0,1))</f>
        <v/>
      </c>
      <c r="E69" s="15" t="str" cm="1">
        <f t="array" ref="E69">IF(OR($B69="",E$2=""),"",Projetos!$J68/_xlfn.XLOOKUP(E$2,Técnicos!$A$2:$A$100,IF(Projetos!$I68=1,Técnicos!$F$2:$F$100,IF(Projetos!$I68=2,Técnicos!$H$2:$H$100,Técnicos!$J$2:$J$100)),,0,1))</f>
        <v/>
      </c>
      <c r="F69" s="15" t="str" cm="1">
        <f t="array" ref="F69">IF(OR($B69="",F$2=""),"",Projetos!$J68/_xlfn.XLOOKUP(F$2,Técnicos!$A$2:$A$100,IF(Projetos!$I68=1,Técnicos!$F$2:$F$100,IF(Projetos!$I68=2,Técnicos!$H$2:$H$100,Técnicos!$J$2:$J$100)),,0,1))</f>
        <v/>
      </c>
      <c r="G69" s="15" t="str" cm="1">
        <f t="array" ref="G69">IF(OR($B69="",G$2=""),"",Projetos!$J68/_xlfn.XLOOKUP(G$2,Técnicos!$A$2:$A$100,IF(Projetos!$I68=1,Técnicos!$F$2:$F$100,IF(Projetos!$I68=2,Técnicos!$H$2:$H$100,Técnicos!$J$2:$J$100)),,0,1))</f>
        <v/>
      </c>
      <c r="H69" s="15" t="str" cm="1">
        <f t="array" ref="H69">IF(OR($B69="",H$2=""),"",Projetos!$J68/_xlfn.XLOOKUP(H$2,Técnicos!$A$2:$A$100,IF(Projetos!$I68=1,Técnicos!$F$2:$F$100,IF(Projetos!$I68=2,Técnicos!$H$2:$H$100,Técnicos!$J$2:$J$100)),,0,1))</f>
        <v/>
      </c>
      <c r="I69" s="15" t="str" cm="1">
        <f t="array" ref="I69">IF(OR($B69="",I$2=""),"",Projetos!$J68/_xlfn.XLOOKUP(I$2,Técnicos!$A$2:$A$100,IF(Projetos!$I68=1,Técnicos!$F$2:$F$100,IF(Projetos!$I68=2,Técnicos!$H$2:$H$100,Técnicos!$J$2:$J$100)),,0,1))</f>
        <v/>
      </c>
      <c r="J69" s="15" t="str" cm="1">
        <f t="array" ref="J69">IF(OR($B69="",J$2=""),"",Projetos!$J68/_xlfn.XLOOKUP(J$2,Técnicos!$A$2:$A$100,IF(Projetos!$I68=1,Técnicos!$F$2:$F$100,IF(Projetos!$I68=2,Técnicos!$H$2:$H$100,Técnicos!$J$2:$J$100)),,0,1))</f>
        <v/>
      </c>
      <c r="K69" s="15" t="str" cm="1">
        <f t="array" ref="K69">IF(OR($B69="",K$2=""),"",Projetos!$J68/_xlfn.XLOOKUP(K$2,Técnicos!$A$2:$A$100,IF(Projetos!$I68=1,Técnicos!$F$2:$F$100,IF(Projetos!$I68=2,Técnicos!$H$2:$H$100,Técnicos!$J$2:$J$100)),,0,1))</f>
        <v/>
      </c>
      <c r="L69" s="15" t="str" cm="1">
        <f t="array" ref="L69">IF(OR($B69="",L$2=""),"",Projetos!$J68/_xlfn.XLOOKUP(L$2,Técnicos!$A$2:$A$100,IF(Projetos!$I68=1,Técnicos!$F$2:$F$100,IF(Projetos!$I68=2,Técnicos!$H$2:$H$100,Técnicos!$J$2:$J$100)),,0,1))</f>
        <v/>
      </c>
      <c r="M69" s="15" t="str" cm="1">
        <f t="array" ref="M69">IF(OR($B69="",M$2=""),"",Projetos!$J68/_xlfn.XLOOKUP(M$2,Técnicos!$A$2:$A$100,IF(Projetos!$I68=1,Técnicos!$F$2:$F$100,IF(Projetos!$I68=2,Técnicos!$H$2:$H$100,Técnicos!$J$2:$J$100)),,0,1))</f>
        <v/>
      </c>
      <c r="N69" s="15" t="str" cm="1">
        <f t="array" ref="N69">IF(OR($B69="",N$2=""),"",Projetos!$J68/_xlfn.XLOOKUP(N$2,Técnicos!$A$2:$A$100,IF(Projetos!$I68=1,Técnicos!$F$2:$F$100,IF(Projetos!$I68=2,Técnicos!$H$2:$H$100,Técnicos!$J$2:$J$100)),,0,1))</f>
        <v/>
      </c>
      <c r="O69" s="15" t="str" cm="1">
        <f t="array" ref="O69">IF(OR($B69="",O$2=""),"",Projetos!$J68/_xlfn.XLOOKUP(O$2,Técnicos!$A$2:$A$100,IF(Projetos!$I68=1,Técnicos!$F$2:$F$100,IF(Projetos!$I68=2,Técnicos!$H$2:$H$100,Técnicos!$J$2:$J$100)),,0,1))</f>
        <v/>
      </c>
      <c r="P69" s="15" t="str" cm="1">
        <f t="array" ref="P69">IF(OR($B69="",P$2=""),"",Projetos!$J68/_xlfn.XLOOKUP(P$2,Técnicos!$A$2:$A$100,IF(Projetos!$I68=1,Técnicos!$F$2:$F$100,IF(Projetos!$I68=2,Técnicos!$H$2:$H$100,Técnicos!$J$2:$J$100)),,0,1))</f>
        <v/>
      </c>
      <c r="Q69" s="15" t="str" cm="1">
        <f t="array" ref="Q69">IF(OR($B69="",Q$2=""),"",Projetos!$J68/_xlfn.XLOOKUP(Q$2,Técnicos!$A$2:$A$100,IF(Projetos!$I68=1,Técnicos!$F$2:$F$100,IF(Projetos!$I68=2,Técnicos!$H$2:$H$100,Técnicos!$J$2:$J$100)),,0,1))</f>
        <v/>
      </c>
      <c r="R69" s="15" t="str" cm="1">
        <f t="array" ref="R69">IF(OR($B69="",R$2=""),"",Projetos!$J68/_xlfn.XLOOKUP(R$2,Técnicos!$A$2:$A$100,IF(Projetos!$I68=1,Técnicos!$F$2:$F$100,IF(Projetos!$I68=2,Técnicos!$H$2:$H$100,Técnicos!$J$2:$J$100)),,0,1))</f>
        <v/>
      </c>
      <c r="S69" s="15" t="str" cm="1">
        <f t="array" ref="S69">IF(OR($B69="",S$2=""),"",Projetos!$J68/_xlfn.XLOOKUP(S$2,Técnicos!$A$2:$A$100,IF(Projetos!$I68=1,Técnicos!$F$2:$F$100,IF(Projetos!$I68=2,Técnicos!$H$2:$H$100,Técnicos!$J$2:$J$100)),,0,1))</f>
        <v/>
      </c>
      <c r="T69" s="15" t="str" cm="1">
        <f t="array" ref="T69">IF(OR($B69="",T$2=""),"",Projetos!$J68/_xlfn.XLOOKUP(T$2,Técnicos!$A$2:$A$100,IF(Projetos!$I68=1,Técnicos!$F$2:$F$100,IF(Projetos!$I68=2,Técnicos!$H$2:$H$100,Técnicos!$J$2:$J$100)),,0,1))</f>
        <v/>
      </c>
      <c r="U69" s="15" t="str" cm="1">
        <f t="array" ref="U69">IF(OR($B69="",U$2=""),"",Projetos!$J68/_xlfn.XLOOKUP(U$2,Técnicos!$A$2:$A$100,IF(Projetos!$I68=1,Técnicos!$F$2:$F$100,IF(Projetos!$I68=2,Técnicos!$H$2:$H$100,Técnicos!$J$2:$J$100)),,0,1))</f>
        <v/>
      </c>
      <c r="V69" s="15" t="str" cm="1">
        <f t="array" ref="V69">IF(OR($B69="",V$2=""),"",Projetos!$J68/_xlfn.XLOOKUP(V$2,Técnicos!$A$2:$A$100,IF(Projetos!$I68=1,Técnicos!$F$2:$F$100,IF(Projetos!$I68=2,Técnicos!$H$2:$H$100,Técnicos!$J$2:$J$100)),,0,1))</f>
        <v/>
      </c>
      <c r="W69" s="15" t="str" cm="1">
        <f t="array" ref="W69">IF(OR($B69="",W$2=""),"",Projetos!$J68/_xlfn.XLOOKUP(W$2,Técnicos!$A$2:$A$100,IF(Projetos!$I68=1,Técnicos!$F$2:$F$100,IF(Projetos!$I68=2,Técnicos!$H$2:$H$100,Técnicos!$J$2:$J$100)),,0,1))</f>
        <v/>
      </c>
      <c r="X69" s="15" t="str" cm="1">
        <f t="array" ref="X69">IF(OR($B69="",X$2=""),"",Projetos!$J68/_xlfn.XLOOKUP(X$2,Técnicos!$A$2:$A$100,IF(Projetos!$I68=1,Técnicos!$F$2:$F$100,IF(Projetos!$I68=2,Técnicos!$H$2:$H$100,Técnicos!$J$2:$J$100)),,0,1))</f>
        <v/>
      </c>
      <c r="Y69" s="15" t="str" cm="1">
        <f t="array" ref="Y69">IF(OR($B69="",Y$2=""),"",Projetos!$J68/_xlfn.XLOOKUP(Y$2,Técnicos!$A$2:$A$100,IF(Projetos!$I68=1,Técnicos!$F$2:$F$100,IF(Projetos!$I68=2,Técnicos!$H$2:$H$100,Técnicos!$J$2:$J$100)),,0,1))</f>
        <v/>
      </c>
      <c r="Z69" s="15" t="str" cm="1">
        <f t="array" ref="Z69">IF(OR($B69="",Z$2=""),"",Projetos!$J68/_xlfn.XLOOKUP(Z$2,Técnicos!$A$2:$A$100,IF(Projetos!$I68=1,Técnicos!$F$2:$F$100,IF(Projetos!$I68=2,Técnicos!$H$2:$H$100,Técnicos!$J$2:$J$100)),,0,1))</f>
        <v/>
      </c>
      <c r="AA69" s="15" t="str" cm="1">
        <f t="array" ref="AA69">IF(OR($B69="",AA$2=""),"",Projetos!$J68/_xlfn.XLOOKUP(AA$2,Técnicos!$A$2:$A$100,IF(Projetos!$I68=1,Técnicos!$F$2:$F$100,IF(Projetos!$I68=2,Técnicos!$H$2:$H$100,Técnicos!$J$2:$J$100)),,0,1))</f>
        <v/>
      </c>
      <c r="AB69" s="15" t="str" cm="1">
        <f t="array" ref="AB69">IF(OR($B69="",AB$2=""),"",Projetos!$J68/_xlfn.XLOOKUP(AB$2,Técnicos!$A$2:$A$100,IF(Projetos!$I68=1,Técnicos!$F$2:$F$100,IF(Projetos!$I68=2,Técnicos!$H$2:$H$100,Técnicos!$J$2:$J$100)),,0,1))</f>
        <v/>
      </c>
      <c r="AC69" s="15" t="str" cm="1">
        <f t="array" ref="AC69">IF(OR($B69="",AC$2=""),"",Projetos!$J68/_xlfn.XLOOKUP(AC$2,Técnicos!$A$2:$A$100,IF(Projetos!$I68=1,Técnicos!$F$2:$F$100,IF(Projetos!$I68=2,Técnicos!$H$2:$H$100,Técnicos!$J$2:$J$100)),,0,1))</f>
        <v/>
      </c>
      <c r="AD69" s="15" t="str" cm="1">
        <f t="array" ref="AD69">IF(OR($B69="",AD$2=""),"",Projetos!$J68/_xlfn.XLOOKUP(AD$2,Técnicos!$A$2:$A$100,IF(Projetos!$I68=1,Técnicos!$F$2:$F$100,IF(Projetos!$I68=2,Técnicos!$H$2:$H$100,Técnicos!$J$2:$J$100)),,0,1))</f>
        <v/>
      </c>
      <c r="AE69" s="15" t="str" cm="1">
        <f t="array" ref="AE69">IF(OR($B69="",AE$2=""),"",Projetos!$J68/_xlfn.XLOOKUP(AE$2,Técnicos!$A$2:$A$100,IF(Projetos!$I68=1,Técnicos!$F$2:$F$100,IF(Projetos!$I68=2,Técnicos!$H$2:$H$100,Técnicos!$J$2:$J$100)),,0,1))</f>
        <v/>
      </c>
      <c r="AF69" s="15" t="str" cm="1">
        <f t="array" ref="AF69">IF(OR($B69="",AF$2=""),"",Projetos!$J68/_xlfn.XLOOKUP(AF$2,Técnicos!$A$2:$A$100,IF(Projetos!$I68=1,Técnicos!$F$2:$F$100,IF(Projetos!$I68=2,Técnicos!$H$2:$H$100,Técnicos!$J$2:$J$100)),,0,1))</f>
        <v/>
      </c>
      <c r="AG69" s="15" t="str" cm="1">
        <f t="array" ref="AG69">IF(OR($B69="",AG$2=""),"",Projetos!$J68/_xlfn.XLOOKUP(AG$2,Técnicos!$A$2:$A$100,IF(Projetos!$I68=1,Técnicos!$F$2:$F$100,IF(Projetos!$I68=2,Técnicos!$H$2:$H$100,Técnicos!$J$2:$J$100)),,0,1))</f>
        <v/>
      </c>
      <c r="AH69" s="15" t="str" cm="1">
        <f t="array" ref="AH69">IF(OR($B69="",AH$2=""),"",Projetos!$J68/_xlfn.XLOOKUP(AH$2,Técnicos!$A$2:$A$100,IF(Projetos!$I68=1,Técnicos!$F$2:$F$100,IF(Projetos!$I68=2,Técnicos!$H$2:$H$100,Técnicos!$J$2:$J$100)),,0,1))</f>
        <v/>
      </c>
      <c r="AI69" s="15" t="str" cm="1">
        <f t="array" ref="AI69">IF(OR($B69="",AI$2=""),"",Projetos!$J68/_xlfn.XLOOKUP(AI$2,Técnicos!$A$2:$A$100,IF(Projetos!$I68=1,Técnicos!$F$2:$F$100,IF(Projetos!$I68=2,Técnicos!$H$2:$H$100,Técnicos!$J$2:$J$100)),,0,1))</f>
        <v/>
      </c>
      <c r="AJ69" s="15" t="str" cm="1">
        <f t="array" ref="AJ69">IF(OR($B69="",AJ$2=""),"",Projetos!$J68/_xlfn.XLOOKUP(AJ$2,Técnicos!$A$2:$A$100,IF(Projetos!$I68=1,Técnicos!$F$2:$F$100,IF(Projetos!$I68=2,Técnicos!$H$2:$H$100,Técnicos!$J$2:$J$100)),,0,1))</f>
        <v/>
      </c>
      <c r="AK69" s="15" t="str" cm="1">
        <f t="array" ref="AK69">IF(OR($B69="",AK$2=""),"",Projetos!$J68/_xlfn.XLOOKUP(AK$2,Técnicos!$A$2:$A$100,IF(Projetos!$I68=1,Técnicos!$F$2:$F$100,IF(Projetos!$I68=2,Técnicos!$H$2:$H$100,Técnicos!$J$2:$J$100)),,0,1))</f>
        <v/>
      </c>
      <c r="AL69" s="15" t="str" cm="1">
        <f t="array" ref="AL69">IF(OR($B69="",AL$2=""),"",Projetos!$J68/_xlfn.XLOOKUP(AL$2,Técnicos!$A$2:$A$100,IF(Projetos!$I68=1,Técnicos!$F$2:$F$100,IF(Projetos!$I68=2,Técnicos!$H$2:$H$100,Técnicos!$J$2:$J$100)),,0,1))</f>
        <v/>
      </c>
      <c r="AM69" s="15" t="str" cm="1">
        <f t="array" ref="AM69">IF(OR($B69="",AM$2=""),"",Projetos!$J68/_xlfn.XLOOKUP(AM$2,Técnicos!$A$2:$A$100,IF(Projetos!$I68=1,Técnicos!$F$2:$F$100,IF(Projetos!$I68=2,Técnicos!$H$2:$H$100,Técnicos!$J$2:$J$100)),,0,1))</f>
        <v/>
      </c>
      <c r="AN69" s="15" t="str" cm="1">
        <f t="array" ref="AN69">IF(OR($B69="",AN$2=""),"",Projetos!$J68/_xlfn.XLOOKUP(AN$2,Técnicos!$A$2:$A$100,IF(Projetos!$I68=1,Técnicos!$F$2:$F$100,IF(Projetos!$I68=2,Técnicos!$H$2:$H$100,Técnicos!$J$2:$J$100)),,0,1))</f>
        <v/>
      </c>
      <c r="AO69" s="15" t="str" cm="1">
        <f t="array" ref="AO69">IF(OR($B69="",AO$2=""),"",Projetos!$J68/_xlfn.XLOOKUP(AO$2,Técnicos!$A$2:$A$100,IF(Projetos!$I68=1,Técnicos!$F$2:$F$100,IF(Projetos!$I68=2,Técnicos!$H$2:$H$100,Técnicos!$J$2:$J$100)),,0,1))</f>
        <v/>
      </c>
      <c r="AP69" s="15" t="str" cm="1">
        <f t="array" ref="AP69">IF(OR($B69="",AP$2=""),"",Projetos!$J68/_xlfn.XLOOKUP(AP$2,Técnicos!$A$2:$A$100,IF(Projetos!$I68=1,Técnicos!$F$2:$F$100,IF(Projetos!$I68=2,Técnicos!$H$2:$H$100,Técnicos!$J$2:$J$100)),,0,1))</f>
        <v/>
      </c>
      <c r="AQ69" s="15" t="str" cm="1">
        <f t="array" ref="AQ69">IF(OR($B69="",AQ$2=""),"",Projetos!$J68/_xlfn.XLOOKUP(AQ$2,Técnicos!$A$2:$A$100,IF(Projetos!$I68=1,Técnicos!$F$2:$F$100,IF(Projetos!$I68=2,Técnicos!$H$2:$H$100,Técnicos!$J$2:$J$100)),,0,1))</f>
        <v/>
      </c>
      <c r="AR69" s="15" t="str" cm="1">
        <f t="array" ref="AR69">IF(OR($B69="",AR$2=""),"",Projetos!$J68/_xlfn.XLOOKUP(AR$2,Técnicos!$A$2:$A$100,IF(Projetos!$I68=1,Técnicos!$F$2:$F$100,IF(Projetos!$I68=2,Técnicos!$H$2:$H$100,Técnicos!$J$2:$J$100)),,0,1))</f>
        <v/>
      </c>
      <c r="AS69" s="15" t="str" cm="1">
        <f t="array" ref="AS69">IF(OR($B69="",AS$2=""),"",Projetos!$J68/_xlfn.XLOOKUP(AS$2,Técnicos!$A$2:$A$100,IF(Projetos!$I68=1,Técnicos!$F$2:$F$100,IF(Projetos!$I68=2,Técnicos!$H$2:$H$100,Técnicos!$J$2:$J$100)),,0,1))</f>
        <v/>
      </c>
      <c r="AT69" s="15" t="str" cm="1">
        <f t="array" ref="AT69">IF(OR($B69="",AT$2=""),"",Projetos!$J68/_xlfn.XLOOKUP(AT$2,Técnicos!$A$2:$A$100,IF(Projetos!$I68=1,Técnicos!$F$2:$F$100,IF(Projetos!$I68=2,Técnicos!$H$2:$H$100,Técnicos!$J$2:$J$100)),,0,1))</f>
        <v/>
      </c>
      <c r="AU69" s="15" t="str" cm="1">
        <f t="array" ref="AU69">IF(OR($B69="",AU$2=""),"",Projetos!$J68/_xlfn.XLOOKUP(AU$2,Técnicos!$A$2:$A$100,IF(Projetos!$I68=1,Técnicos!$F$2:$F$100,IF(Projetos!$I68=2,Técnicos!$H$2:$H$100,Técnicos!$J$2:$J$100)),,0,1))</f>
        <v/>
      </c>
      <c r="AV69" s="15" t="str" cm="1">
        <f t="array" ref="AV69">IF(OR($B69="",AV$2=""),"",Projetos!$J68/_xlfn.XLOOKUP(AV$2,Técnicos!$A$2:$A$100,IF(Projetos!$I68=1,Técnicos!$F$2:$F$100,IF(Projetos!$I68=2,Técnicos!$H$2:$H$100,Técnicos!$J$2:$J$100)),,0,1))</f>
        <v/>
      </c>
      <c r="AW69" s="15" t="str" cm="1">
        <f t="array" ref="AW69">IF(OR($B69="",AW$2=""),"",Projetos!$J68/_xlfn.XLOOKUP(AW$2,Técnicos!$A$2:$A$100,IF(Projetos!$I68=1,Técnicos!$F$2:$F$100,IF(Projetos!$I68=2,Técnicos!$H$2:$H$100,Técnicos!$J$2:$J$100)),,0,1))</f>
        <v/>
      </c>
      <c r="AX69" s="15" t="str" cm="1">
        <f t="array" ref="AX69">IF(OR($B69="",AX$2=""),"",Projetos!$J68/_xlfn.XLOOKUP(AX$2,Técnicos!$A$2:$A$100,IF(Projetos!$I68=1,Técnicos!$F$2:$F$100,IF(Projetos!$I68=2,Técnicos!$H$2:$H$100,Técnicos!$J$2:$J$100)),,0,1))</f>
        <v/>
      </c>
      <c r="AY69" s="15" t="str" cm="1">
        <f t="array" ref="AY69">IF(OR($B69="",AY$2=""),"",Projetos!$J68/_xlfn.XLOOKUP(AY$2,Técnicos!$A$2:$A$100,IF(Projetos!$I68=1,Técnicos!$F$2:$F$100,IF(Projetos!$I68=2,Técnicos!$H$2:$H$100,Técnicos!$J$2:$J$100)),,0,1))</f>
        <v/>
      </c>
      <c r="AZ69" s="15" t="str" cm="1">
        <f t="array" ref="AZ69">IF(OR($B69="",AZ$2=""),"",Projetos!$J68/_xlfn.XLOOKUP(AZ$2,Técnicos!$A$2:$A$100,IF(Projetos!$I68=1,Técnicos!$F$2:$F$100,IF(Projetos!$I68=2,Técnicos!$H$2:$H$100,Técnicos!$J$2:$J$100)),,0,1))</f>
        <v/>
      </c>
      <c r="BA69" s="15" t="str" cm="1">
        <f t="array" ref="BA69">IF(OR($B69="",BA$2=""),"",Projetos!$J68/_xlfn.XLOOKUP(BA$2,Técnicos!$A$2:$A$100,IF(Projetos!$I68=1,Técnicos!$F$2:$F$100,IF(Projetos!$I68=2,Técnicos!$H$2:$H$100,Técnicos!$J$2:$J$100)),,0,1))</f>
        <v/>
      </c>
      <c r="BB69" s="15" t="str" cm="1">
        <f t="array" ref="BB69">IF(OR($B69="",BB$2=""),"",Projetos!$J68/_xlfn.XLOOKUP(BB$2,Técnicos!$A$2:$A$100,IF(Projetos!$I68=1,Técnicos!$F$2:$F$100,IF(Projetos!$I68=2,Técnicos!$H$2:$H$100,Técnicos!$J$2:$J$100)),,0,1))</f>
        <v/>
      </c>
      <c r="BC69" s="15" t="str" cm="1">
        <f t="array" ref="BC69">IF(OR($B69="",BC$2=""),"",Projetos!$J68/_xlfn.XLOOKUP(BC$2,Técnicos!$A$2:$A$100,IF(Projetos!$I68=1,Técnicos!$F$2:$F$100,IF(Projetos!$I68=2,Técnicos!$H$2:$H$100,Técnicos!$J$2:$J$100)),,0,1))</f>
        <v/>
      </c>
      <c r="BD69" s="15" t="str" cm="1">
        <f t="array" ref="BD69">IF(OR($B69="",BD$2=""),"",Projetos!$J68/_xlfn.XLOOKUP(BD$2,Técnicos!$A$2:$A$100,IF(Projetos!$I68=1,Técnicos!$F$2:$F$100,IF(Projetos!$I68=2,Técnicos!$H$2:$H$100,Técnicos!$J$2:$J$100)),,0,1))</f>
        <v/>
      </c>
      <c r="BE69" s="15" t="str" cm="1">
        <f t="array" ref="BE69">IF(OR($B69="",BE$2=""),"",Projetos!$J68/_xlfn.XLOOKUP(BE$2,Técnicos!$A$2:$A$100,IF(Projetos!$I68=1,Técnicos!$F$2:$F$100,IF(Projetos!$I68=2,Técnicos!$H$2:$H$100,Técnicos!$J$2:$J$100)),,0,1))</f>
        <v/>
      </c>
      <c r="BF69" s="15" t="str" cm="1">
        <f t="array" ref="BF69">IF(OR($B69="",BF$2=""),"",Projetos!$J68/_xlfn.XLOOKUP(BF$2,Técnicos!$A$2:$A$100,IF(Projetos!$I68=1,Técnicos!$F$2:$F$100,IF(Projetos!$I68=2,Técnicos!$H$2:$H$100,Técnicos!$J$2:$J$100)),,0,1))</f>
        <v/>
      </c>
      <c r="BG69" s="15" t="str" cm="1">
        <f t="array" ref="BG69">IF(OR($B69="",BG$2=""),"",Projetos!$J68/_xlfn.XLOOKUP(BG$2,Técnicos!$A$2:$A$100,IF(Projetos!$I68=1,Técnicos!$F$2:$F$100,IF(Projetos!$I68=2,Técnicos!$H$2:$H$100,Técnicos!$J$2:$J$100)),,0,1))</f>
        <v/>
      </c>
      <c r="BH69" s="15" t="str" cm="1">
        <f t="array" ref="BH69">IF(OR($B69="",BH$2=""),"",Projetos!$J68/_xlfn.XLOOKUP(BH$2,Técnicos!$A$2:$A$100,IF(Projetos!$I68=1,Técnicos!$F$2:$F$100,IF(Projetos!$I68=2,Técnicos!$H$2:$H$100,Técnicos!$J$2:$J$100)),,0,1))</f>
        <v/>
      </c>
      <c r="BI69" s="15" t="str" cm="1">
        <f t="array" ref="BI69">IF(OR($B69="",BI$2=""),"",Projetos!$J68/_xlfn.XLOOKUP(BI$2,Técnicos!$A$2:$A$100,IF(Projetos!$I68=1,Técnicos!$F$2:$F$100,IF(Projetos!$I68=2,Técnicos!$H$2:$H$100,Técnicos!$J$2:$J$100)),,0,1))</f>
        <v/>
      </c>
      <c r="BJ69" s="15" t="str" cm="1">
        <f t="array" ref="BJ69">IF(OR($B69="",BJ$2=""),"",Projetos!$J68/_xlfn.XLOOKUP(BJ$2,Técnicos!$A$2:$A$100,IF(Projetos!$I68=1,Técnicos!$F$2:$F$100,IF(Projetos!$I68=2,Técnicos!$H$2:$H$100,Técnicos!$J$2:$J$100)),,0,1))</f>
        <v/>
      </c>
      <c r="BK69" s="15" t="str" cm="1">
        <f t="array" ref="BK69">IF(OR($B69="",BK$2=""),"",Projetos!$J68/_xlfn.XLOOKUP(BK$2,Técnicos!$A$2:$A$100,IF(Projetos!$I68=1,Técnicos!$F$2:$F$100,IF(Projetos!$I68=2,Técnicos!$H$2:$H$100,Técnicos!$J$2:$J$100)),,0,1))</f>
        <v/>
      </c>
      <c r="BL69" s="15" t="str" cm="1">
        <f t="array" ref="BL69">IF(OR($B69="",BL$2=""),"",Projetos!$J68/_xlfn.XLOOKUP(BL$2,Técnicos!$A$2:$A$100,IF(Projetos!$I68=1,Técnicos!$F$2:$F$100,IF(Projetos!$I68=2,Técnicos!$H$2:$H$100,Técnicos!$J$2:$J$100)),,0,1))</f>
        <v/>
      </c>
      <c r="BM69" s="15" t="str" cm="1">
        <f t="array" ref="BM69">IF(OR($B69="",BM$2=""),"",Projetos!$J68/_xlfn.XLOOKUP(BM$2,Técnicos!$A$2:$A$100,IF(Projetos!$I68=1,Técnicos!$F$2:$F$100,IF(Projetos!$I68=2,Técnicos!$H$2:$H$100,Técnicos!$J$2:$J$100)),,0,1))</f>
        <v/>
      </c>
      <c r="BN69" s="15" t="str" cm="1">
        <f t="array" ref="BN69">IF(OR($B69="",BN$2=""),"",Projetos!$J68/_xlfn.XLOOKUP(BN$2,Técnicos!$A$2:$A$100,IF(Projetos!$I68=1,Técnicos!$F$2:$F$100,IF(Projetos!$I68=2,Técnicos!$H$2:$H$100,Técnicos!$J$2:$J$100)),,0,1))</f>
        <v/>
      </c>
    </row>
    <row r="70" spans="3:66" x14ac:dyDescent="0.3">
      <c r="C70" s="15" t="str" cm="1">
        <f t="array" ref="C70">IF(OR($B70="",C$2=""),"",Projetos!$J69/_xlfn.XLOOKUP(C$2,Técnicos!$A$2:$A$100,IF(Projetos!$I69=1,Técnicos!$F$2:$F$100,IF(Projetos!$I69=2,Técnicos!$H$2:$H$100,Técnicos!$J$2:$J$100)),,0,1))</f>
        <v/>
      </c>
      <c r="D70" s="15" t="str" cm="1">
        <f t="array" ref="D70">IF(OR($B70="",D$2=""),"",Projetos!$J69/_xlfn.XLOOKUP(D$2,Técnicos!$A$2:$A$100,IF(Projetos!$I69=1,Técnicos!$F$2:$F$100,IF(Projetos!$I69=2,Técnicos!$H$2:$H$100,Técnicos!$J$2:$J$100)),,0,1))</f>
        <v/>
      </c>
      <c r="E70" s="15" t="str" cm="1">
        <f t="array" ref="E70">IF(OR($B70="",E$2=""),"",Projetos!$J69/_xlfn.XLOOKUP(E$2,Técnicos!$A$2:$A$100,IF(Projetos!$I69=1,Técnicos!$F$2:$F$100,IF(Projetos!$I69=2,Técnicos!$H$2:$H$100,Técnicos!$J$2:$J$100)),,0,1))</f>
        <v/>
      </c>
      <c r="F70" s="15" t="str" cm="1">
        <f t="array" ref="F70">IF(OR($B70="",F$2=""),"",Projetos!$J69/_xlfn.XLOOKUP(F$2,Técnicos!$A$2:$A$100,IF(Projetos!$I69=1,Técnicos!$F$2:$F$100,IF(Projetos!$I69=2,Técnicos!$H$2:$H$100,Técnicos!$J$2:$J$100)),,0,1))</f>
        <v/>
      </c>
      <c r="G70" s="15" t="str" cm="1">
        <f t="array" ref="G70">IF(OR($B70="",G$2=""),"",Projetos!$J69/_xlfn.XLOOKUP(G$2,Técnicos!$A$2:$A$100,IF(Projetos!$I69=1,Técnicos!$F$2:$F$100,IF(Projetos!$I69=2,Técnicos!$H$2:$H$100,Técnicos!$J$2:$J$100)),,0,1))</f>
        <v/>
      </c>
      <c r="H70" s="15" t="str" cm="1">
        <f t="array" ref="H70">IF(OR($B70="",H$2=""),"",Projetos!$J69/_xlfn.XLOOKUP(H$2,Técnicos!$A$2:$A$100,IF(Projetos!$I69=1,Técnicos!$F$2:$F$100,IF(Projetos!$I69=2,Técnicos!$H$2:$H$100,Técnicos!$J$2:$J$100)),,0,1))</f>
        <v/>
      </c>
      <c r="I70" s="15" t="str" cm="1">
        <f t="array" ref="I70">IF(OR($B70="",I$2=""),"",Projetos!$J69/_xlfn.XLOOKUP(I$2,Técnicos!$A$2:$A$100,IF(Projetos!$I69=1,Técnicos!$F$2:$F$100,IF(Projetos!$I69=2,Técnicos!$H$2:$H$100,Técnicos!$J$2:$J$100)),,0,1))</f>
        <v/>
      </c>
      <c r="J70" s="15" t="str" cm="1">
        <f t="array" ref="J70">IF(OR($B70="",J$2=""),"",Projetos!$J69/_xlfn.XLOOKUP(J$2,Técnicos!$A$2:$A$100,IF(Projetos!$I69=1,Técnicos!$F$2:$F$100,IF(Projetos!$I69=2,Técnicos!$H$2:$H$100,Técnicos!$J$2:$J$100)),,0,1))</f>
        <v/>
      </c>
      <c r="K70" s="15" t="str" cm="1">
        <f t="array" ref="K70">IF(OR($B70="",K$2=""),"",Projetos!$J69/_xlfn.XLOOKUP(K$2,Técnicos!$A$2:$A$100,IF(Projetos!$I69=1,Técnicos!$F$2:$F$100,IF(Projetos!$I69=2,Técnicos!$H$2:$H$100,Técnicos!$J$2:$J$100)),,0,1))</f>
        <v/>
      </c>
      <c r="L70" s="15" t="str" cm="1">
        <f t="array" ref="L70">IF(OR($B70="",L$2=""),"",Projetos!$J69/_xlfn.XLOOKUP(L$2,Técnicos!$A$2:$A$100,IF(Projetos!$I69=1,Técnicos!$F$2:$F$100,IF(Projetos!$I69=2,Técnicos!$H$2:$H$100,Técnicos!$J$2:$J$100)),,0,1))</f>
        <v/>
      </c>
      <c r="M70" s="15" t="str" cm="1">
        <f t="array" ref="M70">IF(OR($B70="",M$2=""),"",Projetos!$J69/_xlfn.XLOOKUP(M$2,Técnicos!$A$2:$A$100,IF(Projetos!$I69=1,Técnicos!$F$2:$F$100,IF(Projetos!$I69=2,Técnicos!$H$2:$H$100,Técnicos!$J$2:$J$100)),,0,1))</f>
        <v/>
      </c>
      <c r="N70" s="15" t="str" cm="1">
        <f t="array" ref="N70">IF(OR($B70="",N$2=""),"",Projetos!$J69/_xlfn.XLOOKUP(N$2,Técnicos!$A$2:$A$100,IF(Projetos!$I69=1,Técnicos!$F$2:$F$100,IF(Projetos!$I69=2,Técnicos!$H$2:$H$100,Técnicos!$J$2:$J$100)),,0,1))</f>
        <v/>
      </c>
      <c r="O70" s="15" t="str" cm="1">
        <f t="array" ref="O70">IF(OR($B70="",O$2=""),"",Projetos!$J69/_xlfn.XLOOKUP(O$2,Técnicos!$A$2:$A$100,IF(Projetos!$I69=1,Técnicos!$F$2:$F$100,IF(Projetos!$I69=2,Técnicos!$H$2:$H$100,Técnicos!$J$2:$J$100)),,0,1))</f>
        <v/>
      </c>
      <c r="P70" s="15" t="str" cm="1">
        <f t="array" ref="P70">IF(OR($B70="",P$2=""),"",Projetos!$J69/_xlfn.XLOOKUP(P$2,Técnicos!$A$2:$A$100,IF(Projetos!$I69=1,Técnicos!$F$2:$F$100,IF(Projetos!$I69=2,Técnicos!$H$2:$H$100,Técnicos!$J$2:$J$100)),,0,1))</f>
        <v/>
      </c>
      <c r="Q70" s="15" t="str" cm="1">
        <f t="array" ref="Q70">IF(OR($B70="",Q$2=""),"",Projetos!$J69/_xlfn.XLOOKUP(Q$2,Técnicos!$A$2:$A$100,IF(Projetos!$I69=1,Técnicos!$F$2:$F$100,IF(Projetos!$I69=2,Técnicos!$H$2:$H$100,Técnicos!$J$2:$J$100)),,0,1))</f>
        <v/>
      </c>
      <c r="R70" s="15" t="str" cm="1">
        <f t="array" ref="R70">IF(OR($B70="",R$2=""),"",Projetos!$J69/_xlfn.XLOOKUP(R$2,Técnicos!$A$2:$A$100,IF(Projetos!$I69=1,Técnicos!$F$2:$F$100,IF(Projetos!$I69=2,Técnicos!$H$2:$H$100,Técnicos!$J$2:$J$100)),,0,1))</f>
        <v/>
      </c>
      <c r="S70" s="15" t="str" cm="1">
        <f t="array" ref="S70">IF(OR($B70="",S$2=""),"",Projetos!$J69/_xlfn.XLOOKUP(S$2,Técnicos!$A$2:$A$100,IF(Projetos!$I69=1,Técnicos!$F$2:$F$100,IF(Projetos!$I69=2,Técnicos!$H$2:$H$100,Técnicos!$J$2:$J$100)),,0,1))</f>
        <v/>
      </c>
      <c r="T70" s="15" t="str" cm="1">
        <f t="array" ref="T70">IF(OR($B70="",T$2=""),"",Projetos!$J69/_xlfn.XLOOKUP(T$2,Técnicos!$A$2:$A$100,IF(Projetos!$I69=1,Técnicos!$F$2:$F$100,IF(Projetos!$I69=2,Técnicos!$H$2:$H$100,Técnicos!$J$2:$J$100)),,0,1))</f>
        <v/>
      </c>
      <c r="U70" s="15" t="str" cm="1">
        <f t="array" ref="U70">IF(OR($B70="",U$2=""),"",Projetos!$J69/_xlfn.XLOOKUP(U$2,Técnicos!$A$2:$A$100,IF(Projetos!$I69=1,Técnicos!$F$2:$F$100,IF(Projetos!$I69=2,Técnicos!$H$2:$H$100,Técnicos!$J$2:$J$100)),,0,1))</f>
        <v/>
      </c>
      <c r="V70" s="15" t="str" cm="1">
        <f t="array" ref="V70">IF(OR($B70="",V$2=""),"",Projetos!$J69/_xlfn.XLOOKUP(V$2,Técnicos!$A$2:$A$100,IF(Projetos!$I69=1,Técnicos!$F$2:$F$100,IF(Projetos!$I69=2,Técnicos!$H$2:$H$100,Técnicos!$J$2:$J$100)),,0,1))</f>
        <v/>
      </c>
      <c r="W70" s="15" t="str" cm="1">
        <f t="array" ref="W70">IF(OR($B70="",W$2=""),"",Projetos!$J69/_xlfn.XLOOKUP(W$2,Técnicos!$A$2:$A$100,IF(Projetos!$I69=1,Técnicos!$F$2:$F$100,IF(Projetos!$I69=2,Técnicos!$H$2:$H$100,Técnicos!$J$2:$J$100)),,0,1))</f>
        <v/>
      </c>
      <c r="X70" s="15" t="str" cm="1">
        <f t="array" ref="X70">IF(OR($B70="",X$2=""),"",Projetos!$J69/_xlfn.XLOOKUP(X$2,Técnicos!$A$2:$A$100,IF(Projetos!$I69=1,Técnicos!$F$2:$F$100,IF(Projetos!$I69=2,Técnicos!$H$2:$H$100,Técnicos!$J$2:$J$100)),,0,1))</f>
        <v/>
      </c>
      <c r="Y70" s="15" t="str" cm="1">
        <f t="array" ref="Y70">IF(OR($B70="",Y$2=""),"",Projetos!$J69/_xlfn.XLOOKUP(Y$2,Técnicos!$A$2:$A$100,IF(Projetos!$I69=1,Técnicos!$F$2:$F$100,IF(Projetos!$I69=2,Técnicos!$H$2:$H$100,Técnicos!$J$2:$J$100)),,0,1))</f>
        <v/>
      </c>
      <c r="Z70" s="15" t="str" cm="1">
        <f t="array" ref="Z70">IF(OR($B70="",Z$2=""),"",Projetos!$J69/_xlfn.XLOOKUP(Z$2,Técnicos!$A$2:$A$100,IF(Projetos!$I69=1,Técnicos!$F$2:$F$100,IF(Projetos!$I69=2,Técnicos!$H$2:$H$100,Técnicos!$J$2:$J$100)),,0,1))</f>
        <v/>
      </c>
      <c r="AA70" s="15" t="str" cm="1">
        <f t="array" ref="AA70">IF(OR($B70="",AA$2=""),"",Projetos!$J69/_xlfn.XLOOKUP(AA$2,Técnicos!$A$2:$A$100,IF(Projetos!$I69=1,Técnicos!$F$2:$F$100,IF(Projetos!$I69=2,Técnicos!$H$2:$H$100,Técnicos!$J$2:$J$100)),,0,1))</f>
        <v/>
      </c>
      <c r="AB70" s="15" t="str" cm="1">
        <f t="array" ref="AB70">IF(OR($B70="",AB$2=""),"",Projetos!$J69/_xlfn.XLOOKUP(AB$2,Técnicos!$A$2:$A$100,IF(Projetos!$I69=1,Técnicos!$F$2:$F$100,IF(Projetos!$I69=2,Técnicos!$H$2:$H$100,Técnicos!$J$2:$J$100)),,0,1))</f>
        <v/>
      </c>
      <c r="AC70" s="15" t="str" cm="1">
        <f t="array" ref="AC70">IF(OR($B70="",AC$2=""),"",Projetos!$J69/_xlfn.XLOOKUP(AC$2,Técnicos!$A$2:$A$100,IF(Projetos!$I69=1,Técnicos!$F$2:$F$100,IF(Projetos!$I69=2,Técnicos!$H$2:$H$100,Técnicos!$J$2:$J$100)),,0,1))</f>
        <v/>
      </c>
      <c r="AD70" s="15" t="str" cm="1">
        <f t="array" ref="AD70">IF(OR($B70="",AD$2=""),"",Projetos!$J69/_xlfn.XLOOKUP(AD$2,Técnicos!$A$2:$A$100,IF(Projetos!$I69=1,Técnicos!$F$2:$F$100,IF(Projetos!$I69=2,Técnicos!$H$2:$H$100,Técnicos!$J$2:$J$100)),,0,1))</f>
        <v/>
      </c>
      <c r="AE70" s="15" t="str" cm="1">
        <f t="array" ref="AE70">IF(OR($B70="",AE$2=""),"",Projetos!$J69/_xlfn.XLOOKUP(AE$2,Técnicos!$A$2:$A$100,IF(Projetos!$I69=1,Técnicos!$F$2:$F$100,IF(Projetos!$I69=2,Técnicos!$H$2:$H$100,Técnicos!$J$2:$J$100)),,0,1))</f>
        <v/>
      </c>
      <c r="AF70" s="15" t="str" cm="1">
        <f t="array" ref="AF70">IF(OR($B70="",AF$2=""),"",Projetos!$J69/_xlfn.XLOOKUP(AF$2,Técnicos!$A$2:$A$100,IF(Projetos!$I69=1,Técnicos!$F$2:$F$100,IF(Projetos!$I69=2,Técnicos!$H$2:$H$100,Técnicos!$J$2:$J$100)),,0,1))</f>
        <v/>
      </c>
      <c r="AG70" s="15" t="str" cm="1">
        <f t="array" ref="AG70">IF(OR($B70="",AG$2=""),"",Projetos!$J69/_xlfn.XLOOKUP(AG$2,Técnicos!$A$2:$A$100,IF(Projetos!$I69=1,Técnicos!$F$2:$F$100,IF(Projetos!$I69=2,Técnicos!$H$2:$H$100,Técnicos!$J$2:$J$100)),,0,1))</f>
        <v/>
      </c>
      <c r="AH70" s="15" t="str" cm="1">
        <f t="array" ref="AH70">IF(OR($B70="",AH$2=""),"",Projetos!$J69/_xlfn.XLOOKUP(AH$2,Técnicos!$A$2:$A$100,IF(Projetos!$I69=1,Técnicos!$F$2:$F$100,IF(Projetos!$I69=2,Técnicos!$H$2:$H$100,Técnicos!$J$2:$J$100)),,0,1))</f>
        <v/>
      </c>
      <c r="AI70" s="15" t="str" cm="1">
        <f t="array" ref="AI70">IF(OR($B70="",AI$2=""),"",Projetos!$J69/_xlfn.XLOOKUP(AI$2,Técnicos!$A$2:$A$100,IF(Projetos!$I69=1,Técnicos!$F$2:$F$100,IF(Projetos!$I69=2,Técnicos!$H$2:$H$100,Técnicos!$J$2:$J$100)),,0,1))</f>
        <v/>
      </c>
      <c r="AJ70" s="15" t="str" cm="1">
        <f t="array" ref="AJ70">IF(OR($B70="",AJ$2=""),"",Projetos!$J69/_xlfn.XLOOKUP(AJ$2,Técnicos!$A$2:$A$100,IF(Projetos!$I69=1,Técnicos!$F$2:$F$100,IF(Projetos!$I69=2,Técnicos!$H$2:$H$100,Técnicos!$J$2:$J$100)),,0,1))</f>
        <v/>
      </c>
      <c r="AK70" s="15" t="str" cm="1">
        <f t="array" ref="AK70">IF(OR($B70="",AK$2=""),"",Projetos!$J69/_xlfn.XLOOKUP(AK$2,Técnicos!$A$2:$A$100,IF(Projetos!$I69=1,Técnicos!$F$2:$F$100,IF(Projetos!$I69=2,Técnicos!$H$2:$H$100,Técnicos!$J$2:$J$100)),,0,1))</f>
        <v/>
      </c>
      <c r="AL70" s="15" t="str" cm="1">
        <f t="array" ref="AL70">IF(OR($B70="",AL$2=""),"",Projetos!$J69/_xlfn.XLOOKUP(AL$2,Técnicos!$A$2:$A$100,IF(Projetos!$I69=1,Técnicos!$F$2:$F$100,IF(Projetos!$I69=2,Técnicos!$H$2:$H$100,Técnicos!$J$2:$J$100)),,0,1))</f>
        <v/>
      </c>
      <c r="AM70" s="15" t="str" cm="1">
        <f t="array" ref="AM70">IF(OR($B70="",AM$2=""),"",Projetos!$J69/_xlfn.XLOOKUP(AM$2,Técnicos!$A$2:$A$100,IF(Projetos!$I69=1,Técnicos!$F$2:$F$100,IF(Projetos!$I69=2,Técnicos!$H$2:$H$100,Técnicos!$J$2:$J$100)),,0,1))</f>
        <v/>
      </c>
      <c r="AN70" s="15" t="str" cm="1">
        <f t="array" ref="AN70">IF(OR($B70="",AN$2=""),"",Projetos!$J69/_xlfn.XLOOKUP(AN$2,Técnicos!$A$2:$A$100,IF(Projetos!$I69=1,Técnicos!$F$2:$F$100,IF(Projetos!$I69=2,Técnicos!$H$2:$H$100,Técnicos!$J$2:$J$100)),,0,1))</f>
        <v/>
      </c>
      <c r="AO70" s="15" t="str" cm="1">
        <f t="array" ref="AO70">IF(OR($B70="",AO$2=""),"",Projetos!$J69/_xlfn.XLOOKUP(AO$2,Técnicos!$A$2:$A$100,IF(Projetos!$I69=1,Técnicos!$F$2:$F$100,IF(Projetos!$I69=2,Técnicos!$H$2:$H$100,Técnicos!$J$2:$J$100)),,0,1))</f>
        <v/>
      </c>
      <c r="AP70" s="15" t="str" cm="1">
        <f t="array" ref="AP70">IF(OR($B70="",AP$2=""),"",Projetos!$J69/_xlfn.XLOOKUP(AP$2,Técnicos!$A$2:$A$100,IF(Projetos!$I69=1,Técnicos!$F$2:$F$100,IF(Projetos!$I69=2,Técnicos!$H$2:$H$100,Técnicos!$J$2:$J$100)),,0,1))</f>
        <v/>
      </c>
      <c r="AQ70" s="15" t="str" cm="1">
        <f t="array" ref="AQ70">IF(OR($B70="",AQ$2=""),"",Projetos!$J69/_xlfn.XLOOKUP(AQ$2,Técnicos!$A$2:$A$100,IF(Projetos!$I69=1,Técnicos!$F$2:$F$100,IF(Projetos!$I69=2,Técnicos!$H$2:$H$100,Técnicos!$J$2:$J$100)),,0,1))</f>
        <v/>
      </c>
      <c r="AR70" s="15" t="str" cm="1">
        <f t="array" ref="AR70">IF(OR($B70="",AR$2=""),"",Projetos!$J69/_xlfn.XLOOKUP(AR$2,Técnicos!$A$2:$A$100,IF(Projetos!$I69=1,Técnicos!$F$2:$F$100,IF(Projetos!$I69=2,Técnicos!$H$2:$H$100,Técnicos!$J$2:$J$100)),,0,1))</f>
        <v/>
      </c>
      <c r="AS70" s="15" t="str" cm="1">
        <f t="array" ref="AS70">IF(OR($B70="",AS$2=""),"",Projetos!$J69/_xlfn.XLOOKUP(AS$2,Técnicos!$A$2:$A$100,IF(Projetos!$I69=1,Técnicos!$F$2:$F$100,IF(Projetos!$I69=2,Técnicos!$H$2:$H$100,Técnicos!$J$2:$J$100)),,0,1))</f>
        <v/>
      </c>
      <c r="AT70" s="15" t="str" cm="1">
        <f t="array" ref="AT70">IF(OR($B70="",AT$2=""),"",Projetos!$J69/_xlfn.XLOOKUP(AT$2,Técnicos!$A$2:$A$100,IF(Projetos!$I69=1,Técnicos!$F$2:$F$100,IF(Projetos!$I69=2,Técnicos!$H$2:$H$100,Técnicos!$J$2:$J$100)),,0,1))</f>
        <v/>
      </c>
      <c r="AU70" s="15" t="str" cm="1">
        <f t="array" ref="AU70">IF(OR($B70="",AU$2=""),"",Projetos!$J69/_xlfn.XLOOKUP(AU$2,Técnicos!$A$2:$A$100,IF(Projetos!$I69=1,Técnicos!$F$2:$F$100,IF(Projetos!$I69=2,Técnicos!$H$2:$H$100,Técnicos!$J$2:$J$100)),,0,1))</f>
        <v/>
      </c>
      <c r="AV70" s="15" t="str" cm="1">
        <f t="array" ref="AV70">IF(OR($B70="",AV$2=""),"",Projetos!$J69/_xlfn.XLOOKUP(AV$2,Técnicos!$A$2:$A$100,IF(Projetos!$I69=1,Técnicos!$F$2:$F$100,IF(Projetos!$I69=2,Técnicos!$H$2:$H$100,Técnicos!$J$2:$J$100)),,0,1))</f>
        <v/>
      </c>
      <c r="AW70" s="15" t="str" cm="1">
        <f t="array" ref="AW70">IF(OR($B70="",AW$2=""),"",Projetos!$J69/_xlfn.XLOOKUP(AW$2,Técnicos!$A$2:$A$100,IF(Projetos!$I69=1,Técnicos!$F$2:$F$100,IF(Projetos!$I69=2,Técnicos!$H$2:$H$100,Técnicos!$J$2:$J$100)),,0,1))</f>
        <v/>
      </c>
      <c r="AX70" s="15" t="str" cm="1">
        <f t="array" ref="AX70">IF(OR($B70="",AX$2=""),"",Projetos!$J69/_xlfn.XLOOKUP(AX$2,Técnicos!$A$2:$A$100,IF(Projetos!$I69=1,Técnicos!$F$2:$F$100,IF(Projetos!$I69=2,Técnicos!$H$2:$H$100,Técnicos!$J$2:$J$100)),,0,1))</f>
        <v/>
      </c>
      <c r="AY70" s="15" t="str" cm="1">
        <f t="array" ref="AY70">IF(OR($B70="",AY$2=""),"",Projetos!$J69/_xlfn.XLOOKUP(AY$2,Técnicos!$A$2:$A$100,IF(Projetos!$I69=1,Técnicos!$F$2:$F$100,IF(Projetos!$I69=2,Técnicos!$H$2:$H$100,Técnicos!$J$2:$J$100)),,0,1))</f>
        <v/>
      </c>
      <c r="AZ70" s="15" t="str" cm="1">
        <f t="array" ref="AZ70">IF(OR($B70="",AZ$2=""),"",Projetos!$J69/_xlfn.XLOOKUP(AZ$2,Técnicos!$A$2:$A$100,IF(Projetos!$I69=1,Técnicos!$F$2:$F$100,IF(Projetos!$I69=2,Técnicos!$H$2:$H$100,Técnicos!$J$2:$J$100)),,0,1))</f>
        <v/>
      </c>
      <c r="BA70" s="15" t="str" cm="1">
        <f t="array" ref="BA70">IF(OR($B70="",BA$2=""),"",Projetos!$J69/_xlfn.XLOOKUP(BA$2,Técnicos!$A$2:$A$100,IF(Projetos!$I69=1,Técnicos!$F$2:$F$100,IF(Projetos!$I69=2,Técnicos!$H$2:$H$100,Técnicos!$J$2:$J$100)),,0,1))</f>
        <v/>
      </c>
      <c r="BB70" s="15" t="str" cm="1">
        <f t="array" ref="BB70">IF(OR($B70="",BB$2=""),"",Projetos!$J69/_xlfn.XLOOKUP(BB$2,Técnicos!$A$2:$A$100,IF(Projetos!$I69=1,Técnicos!$F$2:$F$100,IF(Projetos!$I69=2,Técnicos!$H$2:$H$100,Técnicos!$J$2:$J$100)),,0,1))</f>
        <v/>
      </c>
      <c r="BC70" s="15" t="str" cm="1">
        <f t="array" ref="BC70">IF(OR($B70="",BC$2=""),"",Projetos!$J69/_xlfn.XLOOKUP(BC$2,Técnicos!$A$2:$A$100,IF(Projetos!$I69=1,Técnicos!$F$2:$F$100,IF(Projetos!$I69=2,Técnicos!$H$2:$H$100,Técnicos!$J$2:$J$100)),,0,1))</f>
        <v/>
      </c>
      <c r="BD70" s="15" t="str" cm="1">
        <f t="array" ref="BD70">IF(OR($B70="",BD$2=""),"",Projetos!$J69/_xlfn.XLOOKUP(BD$2,Técnicos!$A$2:$A$100,IF(Projetos!$I69=1,Técnicos!$F$2:$F$100,IF(Projetos!$I69=2,Técnicos!$H$2:$H$100,Técnicos!$J$2:$J$100)),,0,1))</f>
        <v/>
      </c>
      <c r="BE70" s="15" t="str" cm="1">
        <f t="array" ref="BE70">IF(OR($B70="",BE$2=""),"",Projetos!$J69/_xlfn.XLOOKUP(BE$2,Técnicos!$A$2:$A$100,IF(Projetos!$I69=1,Técnicos!$F$2:$F$100,IF(Projetos!$I69=2,Técnicos!$H$2:$H$100,Técnicos!$J$2:$J$100)),,0,1))</f>
        <v/>
      </c>
      <c r="BF70" s="15" t="str" cm="1">
        <f t="array" ref="BF70">IF(OR($B70="",BF$2=""),"",Projetos!$J69/_xlfn.XLOOKUP(BF$2,Técnicos!$A$2:$A$100,IF(Projetos!$I69=1,Técnicos!$F$2:$F$100,IF(Projetos!$I69=2,Técnicos!$H$2:$H$100,Técnicos!$J$2:$J$100)),,0,1))</f>
        <v/>
      </c>
      <c r="BG70" s="15" t="str" cm="1">
        <f t="array" ref="BG70">IF(OR($B70="",BG$2=""),"",Projetos!$J69/_xlfn.XLOOKUP(BG$2,Técnicos!$A$2:$A$100,IF(Projetos!$I69=1,Técnicos!$F$2:$F$100,IF(Projetos!$I69=2,Técnicos!$H$2:$H$100,Técnicos!$J$2:$J$100)),,0,1))</f>
        <v/>
      </c>
      <c r="BH70" s="15" t="str" cm="1">
        <f t="array" ref="BH70">IF(OR($B70="",BH$2=""),"",Projetos!$J69/_xlfn.XLOOKUP(BH$2,Técnicos!$A$2:$A$100,IF(Projetos!$I69=1,Técnicos!$F$2:$F$100,IF(Projetos!$I69=2,Técnicos!$H$2:$H$100,Técnicos!$J$2:$J$100)),,0,1))</f>
        <v/>
      </c>
      <c r="BI70" s="15" t="str" cm="1">
        <f t="array" ref="BI70">IF(OR($B70="",BI$2=""),"",Projetos!$J69/_xlfn.XLOOKUP(BI$2,Técnicos!$A$2:$A$100,IF(Projetos!$I69=1,Técnicos!$F$2:$F$100,IF(Projetos!$I69=2,Técnicos!$H$2:$H$100,Técnicos!$J$2:$J$100)),,0,1))</f>
        <v/>
      </c>
      <c r="BJ70" s="15" t="str" cm="1">
        <f t="array" ref="BJ70">IF(OR($B70="",BJ$2=""),"",Projetos!$J69/_xlfn.XLOOKUP(BJ$2,Técnicos!$A$2:$A$100,IF(Projetos!$I69=1,Técnicos!$F$2:$F$100,IF(Projetos!$I69=2,Técnicos!$H$2:$H$100,Técnicos!$J$2:$J$100)),,0,1))</f>
        <v/>
      </c>
      <c r="BK70" s="15" t="str" cm="1">
        <f t="array" ref="BK70">IF(OR($B70="",BK$2=""),"",Projetos!$J69/_xlfn.XLOOKUP(BK$2,Técnicos!$A$2:$A$100,IF(Projetos!$I69=1,Técnicos!$F$2:$F$100,IF(Projetos!$I69=2,Técnicos!$H$2:$H$100,Técnicos!$J$2:$J$100)),,0,1))</f>
        <v/>
      </c>
      <c r="BL70" s="15" t="str" cm="1">
        <f t="array" ref="BL70">IF(OR($B70="",BL$2=""),"",Projetos!$J69/_xlfn.XLOOKUP(BL$2,Técnicos!$A$2:$A$100,IF(Projetos!$I69=1,Técnicos!$F$2:$F$100,IF(Projetos!$I69=2,Técnicos!$H$2:$H$100,Técnicos!$J$2:$J$100)),,0,1))</f>
        <v/>
      </c>
      <c r="BM70" s="15" t="str" cm="1">
        <f t="array" ref="BM70">IF(OR($B70="",BM$2=""),"",Projetos!$J69/_xlfn.XLOOKUP(BM$2,Técnicos!$A$2:$A$100,IF(Projetos!$I69=1,Técnicos!$F$2:$F$100,IF(Projetos!$I69=2,Técnicos!$H$2:$H$100,Técnicos!$J$2:$J$100)),,0,1))</f>
        <v/>
      </c>
      <c r="BN70" s="15" t="str" cm="1">
        <f t="array" ref="BN70">IF(OR($B70="",BN$2=""),"",Projetos!$J69/_xlfn.XLOOKUP(BN$2,Técnicos!$A$2:$A$100,IF(Projetos!$I69=1,Técnicos!$F$2:$F$100,IF(Projetos!$I69=2,Técnicos!$H$2:$H$100,Técnicos!$J$2:$J$100)),,0,1))</f>
        <v/>
      </c>
    </row>
    <row r="71" spans="3:66" x14ac:dyDescent="0.3">
      <c r="C71" s="15" t="str" cm="1">
        <f t="array" ref="C71">IF(OR($B71="",C$2=""),"",Projetos!$J70/_xlfn.XLOOKUP(C$2,Técnicos!$A$2:$A$100,IF(Projetos!$I70=1,Técnicos!$F$2:$F$100,IF(Projetos!$I70=2,Técnicos!$H$2:$H$100,Técnicos!$J$2:$J$100)),,0,1))</f>
        <v/>
      </c>
      <c r="D71" s="15" t="str" cm="1">
        <f t="array" ref="D71">IF(OR($B71="",D$2=""),"",Projetos!$J70/_xlfn.XLOOKUP(D$2,Técnicos!$A$2:$A$100,IF(Projetos!$I70=1,Técnicos!$F$2:$F$100,IF(Projetos!$I70=2,Técnicos!$H$2:$H$100,Técnicos!$J$2:$J$100)),,0,1))</f>
        <v/>
      </c>
      <c r="E71" s="15" t="str" cm="1">
        <f t="array" ref="E71">IF(OR($B71="",E$2=""),"",Projetos!$J70/_xlfn.XLOOKUP(E$2,Técnicos!$A$2:$A$100,IF(Projetos!$I70=1,Técnicos!$F$2:$F$100,IF(Projetos!$I70=2,Técnicos!$H$2:$H$100,Técnicos!$J$2:$J$100)),,0,1))</f>
        <v/>
      </c>
      <c r="F71" s="15" t="str" cm="1">
        <f t="array" ref="F71">IF(OR($B71="",F$2=""),"",Projetos!$J70/_xlfn.XLOOKUP(F$2,Técnicos!$A$2:$A$100,IF(Projetos!$I70=1,Técnicos!$F$2:$F$100,IF(Projetos!$I70=2,Técnicos!$H$2:$H$100,Técnicos!$J$2:$J$100)),,0,1))</f>
        <v/>
      </c>
      <c r="G71" s="15" t="str" cm="1">
        <f t="array" ref="G71">IF(OR($B71="",G$2=""),"",Projetos!$J70/_xlfn.XLOOKUP(G$2,Técnicos!$A$2:$A$100,IF(Projetos!$I70=1,Técnicos!$F$2:$F$100,IF(Projetos!$I70=2,Técnicos!$H$2:$H$100,Técnicos!$J$2:$J$100)),,0,1))</f>
        <v/>
      </c>
      <c r="H71" s="15" t="str" cm="1">
        <f t="array" ref="H71">IF(OR($B71="",H$2=""),"",Projetos!$J70/_xlfn.XLOOKUP(H$2,Técnicos!$A$2:$A$100,IF(Projetos!$I70=1,Técnicos!$F$2:$F$100,IF(Projetos!$I70=2,Técnicos!$H$2:$H$100,Técnicos!$J$2:$J$100)),,0,1))</f>
        <v/>
      </c>
      <c r="I71" s="15" t="str" cm="1">
        <f t="array" ref="I71">IF(OR($B71="",I$2=""),"",Projetos!$J70/_xlfn.XLOOKUP(I$2,Técnicos!$A$2:$A$100,IF(Projetos!$I70=1,Técnicos!$F$2:$F$100,IF(Projetos!$I70=2,Técnicos!$H$2:$H$100,Técnicos!$J$2:$J$100)),,0,1))</f>
        <v/>
      </c>
      <c r="J71" s="15" t="str" cm="1">
        <f t="array" ref="J71">IF(OR($B71="",J$2=""),"",Projetos!$J70/_xlfn.XLOOKUP(J$2,Técnicos!$A$2:$A$100,IF(Projetos!$I70=1,Técnicos!$F$2:$F$100,IF(Projetos!$I70=2,Técnicos!$H$2:$H$100,Técnicos!$J$2:$J$100)),,0,1))</f>
        <v/>
      </c>
      <c r="K71" s="15" t="str" cm="1">
        <f t="array" ref="K71">IF(OR($B71="",K$2=""),"",Projetos!$J70/_xlfn.XLOOKUP(K$2,Técnicos!$A$2:$A$100,IF(Projetos!$I70=1,Técnicos!$F$2:$F$100,IF(Projetos!$I70=2,Técnicos!$H$2:$H$100,Técnicos!$J$2:$J$100)),,0,1))</f>
        <v/>
      </c>
      <c r="L71" s="15" t="str" cm="1">
        <f t="array" ref="L71">IF(OR($B71="",L$2=""),"",Projetos!$J70/_xlfn.XLOOKUP(L$2,Técnicos!$A$2:$A$100,IF(Projetos!$I70=1,Técnicos!$F$2:$F$100,IF(Projetos!$I70=2,Técnicos!$H$2:$H$100,Técnicos!$J$2:$J$100)),,0,1))</f>
        <v/>
      </c>
      <c r="M71" s="15" t="str" cm="1">
        <f t="array" ref="M71">IF(OR($B71="",M$2=""),"",Projetos!$J70/_xlfn.XLOOKUP(M$2,Técnicos!$A$2:$A$100,IF(Projetos!$I70=1,Técnicos!$F$2:$F$100,IF(Projetos!$I70=2,Técnicos!$H$2:$H$100,Técnicos!$J$2:$J$100)),,0,1))</f>
        <v/>
      </c>
      <c r="N71" s="15" t="str" cm="1">
        <f t="array" ref="N71">IF(OR($B71="",N$2=""),"",Projetos!$J70/_xlfn.XLOOKUP(N$2,Técnicos!$A$2:$A$100,IF(Projetos!$I70=1,Técnicos!$F$2:$F$100,IF(Projetos!$I70=2,Técnicos!$H$2:$H$100,Técnicos!$J$2:$J$100)),,0,1))</f>
        <v/>
      </c>
      <c r="O71" s="15" t="str" cm="1">
        <f t="array" ref="O71">IF(OR($B71="",O$2=""),"",Projetos!$J70/_xlfn.XLOOKUP(O$2,Técnicos!$A$2:$A$100,IF(Projetos!$I70=1,Técnicos!$F$2:$F$100,IF(Projetos!$I70=2,Técnicos!$H$2:$H$100,Técnicos!$J$2:$J$100)),,0,1))</f>
        <v/>
      </c>
      <c r="P71" s="15" t="str" cm="1">
        <f t="array" ref="P71">IF(OR($B71="",P$2=""),"",Projetos!$J70/_xlfn.XLOOKUP(P$2,Técnicos!$A$2:$A$100,IF(Projetos!$I70=1,Técnicos!$F$2:$F$100,IF(Projetos!$I70=2,Técnicos!$H$2:$H$100,Técnicos!$J$2:$J$100)),,0,1))</f>
        <v/>
      </c>
      <c r="Q71" s="15" t="str" cm="1">
        <f t="array" ref="Q71">IF(OR($B71="",Q$2=""),"",Projetos!$J70/_xlfn.XLOOKUP(Q$2,Técnicos!$A$2:$A$100,IF(Projetos!$I70=1,Técnicos!$F$2:$F$100,IF(Projetos!$I70=2,Técnicos!$H$2:$H$100,Técnicos!$J$2:$J$100)),,0,1))</f>
        <v/>
      </c>
      <c r="R71" s="15" t="str" cm="1">
        <f t="array" ref="R71">IF(OR($B71="",R$2=""),"",Projetos!$J70/_xlfn.XLOOKUP(R$2,Técnicos!$A$2:$A$100,IF(Projetos!$I70=1,Técnicos!$F$2:$F$100,IF(Projetos!$I70=2,Técnicos!$H$2:$H$100,Técnicos!$J$2:$J$100)),,0,1))</f>
        <v/>
      </c>
      <c r="S71" s="15" t="str" cm="1">
        <f t="array" ref="S71">IF(OR($B71="",S$2=""),"",Projetos!$J70/_xlfn.XLOOKUP(S$2,Técnicos!$A$2:$A$100,IF(Projetos!$I70=1,Técnicos!$F$2:$F$100,IF(Projetos!$I70=2,Técnicos!$H$2:$H$100,Técnicos!$J$2:$J$100)),,0,1))</f>
        <v/>
      </c>
      <c r="T71" s="15" t="str" cm="1">
        <f t="array" ref="T71">IF(OR($B71="",T$2=""),"",Projetos!$J70/_xlfn.XLOOKUP(T$2,Técnicos!$A$2:$A$100,IF(Projetos!$I70=1,Técnicos!$F$2:$F$100,IF(Projetos!$I70=2,Técnicos!$H$2:$H$100,Técnicos!$J$2:$J$100)),,0,1))</f>
        <v/>
      </c>
      <c r="U71" s="15" t="str" cm="1">
        <f t="array" ref="U71">IF(OR($B71="",U$2=""),"",Projetos!$J70/_xlfn.XLOOKUP(U$2,Técnicos!$A$2:$A$100,IF(Projetos!$I70=1,Técnicos!$F$2:$F$100,IF(Projetos!$I70=2,Técnicos!$H$2:$H$100,Técnicos!$J$2:$J$100)),,0,1))</f>
        <v/>
      </c>
      <c r="V71" s="15" t="str" cm="1">
        <f t="array" ref="V71">IF(OR($B71="",V$2=""),"",Projetos!$J70/_xlfn.XLOOKUP(V$2,Técnicos!$A$2:$A$100,IF(Projetos!$I70=1,Técnicos!$F$2:$F$100,IF(Projetos!$I70=2,Técnicos!$H$2:$H$100,Técnicos!$J$2:$J$100)),,0,1))</f>
        <v/>
      </c>
      <c r="W71" s="15" t="str" cm="1">
        <f t="array" ref="W71">IF(OR($B71="",W$2=""),"",Projetos!$J70/_xlfn.XLOOKUP(W$2,Técnicos!$A$2:$A$100,IF(Projetos!$I70=1,Técnicos!$F$2:$F$100,IF(Projetos!$I70=2,Técnicos!$H$2:$H$100,Técnicos!$J$2:$J$100)),,0,1))</f>
        <v/>
      </c>
      <c r="X71" s="15" t="str" cm="1">
        <f t="array" ref="X71">IF(OR($B71="",X$2=""),"",Projetos!$J70/_xlfn.XLOOKUP(X$2,Técnicos!$A$2:$A$100,IF(Projetos!$I70=1,Técnicos!$F$2:$F$100,IF(Projetos!$I70=2,Técnicos!$H$2:$H$100,Técnicos!$J$2:$J$100)),,0,1))</f>
        <v/>
      </c>
      <c r="Y71" s="15" t="str" cm="1">
        <f t="array" ref="Y71">IF(OR($B71="",Y$2=""),"",Projetos!$J70/_xlfn.XLOOKUP(Y$2,Técnicos!$A$2:$A$100,IF(Projetos!$I70=1,Técnicos!$F$2:$F$100,IF(Projetos!$I70=2,Técnicos!$H$2:$H$100,Técnicos!$J$2:$J$100)),,0,1))</f>
        <v/>
      </c>
      <c r="Z71" s="15" t="str" cm="1">
        <f t="array" ref="Z71">IF(OR($B71="",Z$2=""),"",Projetos!$J70/_xlfn.XLOOKUP(Z$2,Técnicos!$A$2:$A$100,IF(Projetos!$I70=1,Técnicos!$F$2:$F$100,IF(Projetos!$I70=2,Técnicos!$H$2:$H$100,Técnicos!$J$2:$J$100)),,0,1))</f>
        <v/>
      </c>
      <c r="AA71" s="15" t="str" cm="1">
        <f t="array" ref="AA71">IF(OR($B71="",AA$2=""),"",Projetos!$J70/_xlfn.XLOOKUP(AA$2,Técnicos!$A$2:$A$100,IF(Projetos!$I70=1,Técnicos!$F$2:$F$100,IF(Projetos!$I70=2,Técnicos!$H$2:$H$100,Técnicos!$J$2:$J$100)),,0,1))</f>
        <v/>
      </c>
      <c r="AB71" s="15" t="str" cm="1">
        <f t="array" ref="AB71">IF(OR($B71="",AB$2=""),"",Projetos!$J70/_xlfn.XLOOKUP(AB$2,Técnicos!$A$2:$A$100,IF(Projetos!$I70=1,Técnicos!$F$2:$F$100,IF(Projetos!$I70=2,Técnicos!$H$2:$H$100,Técnicos!$J$2:$J$100)),,0,1))</f>
        <v/>
      </c>
      <c r="AC71" s="15" t="str" cm="1">
        <f t="array" ref="AC71">IF(OR($B71="",AC$2=""),"",Projetos!$J70/_xlfn.XLOOKUP(AC$2,Técnicos!$A$2:$A$100,IF(Projetos!$I70=1,Técnicos!$F$2:$F$100,IF(Projetos!$I70=2,Técnicos!$H$2:$H$100,Técnicos!$J$2:$J$100)),,0,1))</f>
        <v/>
      </c>
      <c r="AD71" s="15" t="str" cm="1">
        <f t="array" ref="AD71">IF(OR($B71="",AD$2=""),"",Projetos!$J70/_xlfn.XLOOKUP(AD$2,Técnicos!$A$2:$A$100,IF(Projetos!$I70=1,Técnicos!$F$2:$F$100,IF(Projetos!$I70=2,Técnicos!$H$2:$H$100,Técnicos!$J$2:$J$100)),,0,1))</f>
        <v/>
      </c>
      <c r="AE71" s="15" t="str" cm="1">
        <f t="array" ref="AE71">IF(OR($B71="",AE$2=""),"",Projetos!$J70/_xlfn.XLOOKUP(AE$2,Técnicos!$A$2:$A$100,IF(Projetos!$I70=1,Técnicos!$F$2:$F$100,IF(Projetos!$I70=2,Técnicos!$H$2:$H$100,Técnicos!$J$2:$J$100)),,0,1))</f>
        <v/>
      </c>
      <c r="AF71" s="15" t="str" cm="1">
        <f t="array" ref="AF71">IF(OR($B71="",AF$2=""),"",Projetos!$J70/_xlfn.XLOOKUP(AF$2,Técnicos!$A$2:$A$100,IF(Projetos!$I70=1,Técnicos!$F$2:$F$100,IF(Projetos!$I70=2,Técnicos!$H$2:$H$100,Técnicos!$J$2:$J$100)),,0,1))</f>
        <v/>
      </c>
      <c r="AG71" s="15" t="str" cm="1">
        <f t="array" ref="AG71">IF(OR($B71="",AG$2=""),"",Projetos!$J70/_xlfn.XLOOKUP(AG$2,Técnicos!$A$2:$A$100,IF(Projetos!$I70=1,Técnicos!$F$2:$F$100,IF(Projetos!$I70=2,Técnicos!$H$2:$H$100,Técnicos!$J$2:$J$100)),,0,1))</f>
        <v/>
      </c>
      <c r="AH71" s="15" t="str" cm="1">
        <f t="array" ref="AH71">IF(OR($B71="",AH$2=""),"",Projetos!$J70/_xlfn.XLOOKUP(AH$2,Técnicos!$A$2:$A$100,IF(Projetos!$I70=1,Técnicos!$F$2:$F$100,IF(Projetos!$I70=2,Técnicos!$H$2:$H$100,Técnicos!$J$2:$J$100)),,0,1))</f>
        <v/>
      </c>
      <c r="AI71" s="15" t="str" cm="1">
        <f t="array" ref="AI71">IF(OR($B71="",AI$2=""),"",Projetos!$J70/_xlfn.XLOOKUP(AI$2,Técnicos!$A$2:$A$100,IF(Projetos!$I70=1,Técnicos!$F$2:$F$100,IF(Projetos!$I70=2,Técnicos!$H$2:$H$100,Técnicos!$J$2:$J$100)),,0,1))</f>
        <v/>
      </c>
      <c r="AJ71" s="15" t="str" cm="1">
        <f t="array" ref="AJ71">IF(OR($B71="",AJ$2=""),"",Projetos!$J70/_xlfn.XLOOKUP(AJ$2,Técnicos!$A$2:$A$100,IF(Projetos!$I70=1,Técnicos!$F$2:$F$100,IF(Projetos!$I70=2,Técnicos!$H$2:$H$100,Técnicos!$J$2:$J$100)),,0,1))</f>
        <v/>
      </c>
      <c r="AK71" s="15" t="str" cm="1">
        <f t="array" ref="AK71">IF(OR($B71="",AK$2=""),"",Projetos!$J70/_xlfn.XLOOKUP(AK$2,Técnicos!$A$2:$A$100,IF(Projetos!$I70=1,Técnicos!$F$2:$F$100,IF(Projetos!$I70=2,Técnicos!$H$2:$H$100,Técnicos!$J$2:$J$100)),,0,1))</f>
        <v/>
      </c>
      <c r="AL71" s="15" t="str" cm="1">
        <f t="array" ref="AL71">IF(OR($B71="",AL$2=""),"",Projetos!$J70/_xlfn.XLOOKUP(AL$2,Técnicos!$A$2:$A$100,IF(Projetos!$I70=1,Técnicos!$F$2:$F$100,IF(Projetos!$I70=2,Técnicos!$H$2:$H$100,Técnicos!$J$2:$J$100)),,0,1))</f>
        <v/>
      </c>
      <c r="AM71" s="15" t="str" cm="1">
        <f t="array" ref="AM71">IF(OR($B71="",AM$2=""),"",Projetos!$J70/_xlfn.XLOOKUP(AM$2,Técnicos!$A$2:$A$100,IF(Projetos!$I70=1,Técnicos!$F$2:$F$100,IF(Projetos!$I70=2,Técnicos!$H$2:$H$100,Técnicos!$J$2:$J$100)),,0,1))</f>
        <v/>
      </c>
      <c r="AN71" s="15" t="str" cm="1">
        <f t="array" ref="AN71">IF(OR($B71="",AN$2=""),"",Projetos!$J70/_xlfn.XLOOKUP(AN$2,Técnicos!$A$2:$A$100,IF(Projetos!$I70=1,Técnicos!$F$2:$F$100,IF(Projetos!$I70=2,Técnicos!$H$2:$H$100,Técnicos!$J$2:$J$100)),,0,1))</f>
        <v/>
      </c>
      <c r="AO71" s="15" t="str" cm="1">
        <f t="array" ref="AO71">IF(OR($B71="",AO$2=""),"",Projetos!$J70/_xlfn.XLOOKUP(AO$2,Técnicos!$A$2:$A$100,IF(Projetos!$I70=1,Técnicos!$F$2:$F$100,IF(Projetos!$I70=2,Técnicos!$H$2:$H$100,Técnicos!$J$2:$J$100)),,0,1))</f>
        <v/>
      </c>
      <c r="AP71" s="15" t="str" cm="1">
        <f t="array" ref="AP71">IF(OR($B71="",AP$2=""),"",Projetos!$J70/_xlfn.XLOOKUP(AP$2,Técnicos!$A$2:$A$100,IF(Projetos!$I70=1,Técnicos!$F$2:$F$100,IF(Projetos!$I70=2,Técnicos!$H$2:$H$100,Técnicos!$J$2:$J$100)),,0,1))</f>
        <v/>
      </c>
      <c r="AQ71" s="15" t="str" cm="1">
        <f t="array" ref="AQ71">IF(OR($B71="",AQ$2=""),"",Projetos!$J70/_xlfn.XLOOKUP(AQ$2,Técnicos!$A$2:$A$100,IF(Projetos!$I70=1,Técnicos!$F$2:$F$100,IF(Projetos!$I70=2,Técnicos!$H$2:$H$100,Técnicos!$J$2:$J$100)),,0,1))</f>
        <v/>
      </c>
      <c r="AR71" s="15" t="str" cm="1">
        <f t="array" ref="AR71">IF(OR($B71="",AR$2=""),"",Projetos!$J70/_xlfn.XLOOKUP(AR$2,Técnicos!$A$2:$A$100,IF(Projetos!$I70=1,Técnicos!$F$2:$F$100,IF(Projetos!$I70=2,Técnicos!$H$2:$H$100,Técnicos!$J$2:$J$100)),,0,1))</f>
        <v/>
      </c>
      <c r="AS71" s="15" t="str" cm="1">
        <f t="array" ref="AS71">IF(OR($B71="",AS$2=""),"",Projetos!$J70/_xlfn.XLOOKUP(AS$2,Técnicos!$A$2:$A$100,IF(Projetos!$I70=1,Técnicos!$F$2:$F$100,IF(Projetos!$I70=2,Técnicos!$H$2:$H$100,Técnicos!$J$2:$J$100)),,0,1))</f>
        <v/>
      </c>
      <c r="AT71" s="15" t="str" cm="1">
        <f t="array" ref="AT71">IF(OR($B71="",AT$2=""),"",Projetos!$J70/_xlfn.XLOOKUP(AT$2,Técnicos!$A$2:$A$100,IF(Projetos!$I70=1,Técnicos!$F$2:$F$100,IF(Projetos!$I70=2,Técnicos!$H$2:$H$100,Técnicos!$J$2:$J$100)),,0,1))</f>
        <v/>
      </c>
      <c r="AU71" s="15" t="str" cm="1">
        <f t="array" ref="AU71">IF(OR($B71="",AU$2=""),"",Projetos!$J70/_xlfn.XLOOKUP(AU$2,Técnicos!$A$2:$A$100,IF(Projetos!$I70=1,Técnicos!$F$2:$F$100,IF(Projetos!$I70=2,Técnicos!$H$2:$H$100,Técnicos!$J$2:$J$100)),,0,1))</f>
        <v/>
      </c>
      <c r="AV71" s="15" t="str" cm="1">
        <f t="array" ref="AV71">IF(OR($B71="",AV$2=""),"",Projetos!$J70/_xlfn.XLOOKUP(AV$2,Técnicos!$A$2:$A$100,IF(Projetos!$I70=1,Técnicos!$F$2:$F$100,IF(Projetos!$I70=2,Técnicos!$H$2:$H$100,Técnicos!$J$2:$J$100)),,0,1))</f>
        <v/>
      </c>
      <c r="AW71" s="15" t="str" cm="1">
        <f t="array" ref="AW71">IF(OR($B71="",AW$2=""),"",Projetos!$J70/_xlfn.XLOOKUP(AW$2,Técnicos!$A$2:$A$100,IF(Projetos!$I70=1,Técnicos!$F$2:$F$100,IF(Projetos!$I70=2,Técnicos!$H$2:$H$100,Técnicos!$J$2:$J$100)),,0,1))</f>
        <v/>
      </c>
      <c r="AX71" s="15" t="str" cm="1">
        <f t="array" ref="AX71">IF(OR($B71="",AX$2=""),"",Projetos!$J70/_xlfn.XLOOKUP(AX$2,Técnicos!$A$2:$A$100,IF(Projetos!$I70=1,Técnicos!$F$2:$F$100,IF(Projetos!$I70=2,Técnicos!$H$2:$H$100,Técnicos!$J$2:$J$100)),,0,1))</f>
        <v/>
      </c>
      <c r="AY71" s="15" t="str" cm="1">
        <f t="array" ref="AY71">IF(OR($B71="",AY$2=""),"",Projetos!$J70/_xlfn.XLOOKUP(AY$2,Técnicos!$A$2:$A$100,IF(Projetos!$I70=1,Técnicos!$F$2:$F$100,IF(Projetos!$I70=2,Técnicos!$H$2:$H$100,Técnicos!$J$2:$J$100)),,0,1))</f>
        <v/>
      </c>
      <c r="AZ71" s="15" t="str" cm="1">
        <f t="array" ref="AZ71">IF(OR($B71="",AZ$2=""),"",Projetos!$J70/_xlfn.XLOOKUP(AZ$2,Técnicos!$A$2:$A$100,IF(Projetos!$I70=1,Técnicos!$F$2:$F$100,IF(Projetos!$I70=2,Técnicos!$H$2:$H$100,Técnicos!$J$2:$J$100)),,0,1))</f>
        <v/>
      </c>
      <c r="BA71" s="15" t="str" cm="1">
        <f t="array" ref="BA71">IF(OR($B71="",BA$2=""),"",Projetos!$J70/_xlfn.XLOOKUP(BA$2,Técnicos!$A$2:$A$100,IF(Projetos!$I70=1,Técnicos!$F$2:$F$100,IF(Projetos!$I70=2,Técnicos!$H$2:$H$100,Técnicos!$J$2:$J$100)),,0,1))</f>
        <v/>
      </c>
      <c r="BB71" s="15" t="str" cm="1">
        <f t="array" ref="BB71">IF(OR($B71="",BB$2=""),"",Projetos!$J70/_xlfn.XLOOKUP(BB$2,Técnicos!$A$2:$A$100,IF(Projetos!$I70=1,Técnicos!$F$2:$F$100,IF(Projetos!$I70=2,Técnicos!$H$2:$H$100,Técnicos!$J$2:$J$100)),,0,1))</f>
        <v/>
      </c>
      <c r="BC71" s="15" t="str" cm="1">
        <f t="array" ref="BC71">IF(OR($B71="",BC$2=""),"",Projetos!$J70/_xlfn.XLOOKUP(BC$2,Técnicos!$A$2:$A$100,IF(Projetos!$I70=1,Técnicos!$F$2:$F$100,IF(Projetos!$I70=2,Técnicos!$H$2:$H$100,Técnicos!$J$2:$J$100)),,0,1))</f>
        <v/>
      </c>
      <c r="BD71" s="15" t="str" cm="1">
        <f t="array" ref="BD71">IF(OR($B71="",BD$2=""),"",Projetos!$J70/_xlfn.XLOOKUP(BD$2,Técnicos!$A$2:$A$100,IF(Projetos!$I70=1,Técnicos!$F$2:$F$100,IF(Projetos!$I70=2,Técnicos!$H$2:$H$100,Técnicos!$J$2:$J$100)),,0,1))</f>
        <v/>
      </c>
      <c r="BE71" s="15" t="str" cm="1">
        <f t="array" ref="BE71">IF(OR($B71="",BE$2=""),"",Projetos!$J70/_xlfn.XLOOKUP(BE$2,Técnicos!$A$2:$A$100,IF(Projetos!$I70=1,Técnicos!$F$2:$F$100,IF(Projetos!$I70=2,Técnicos!$H$2:$H$100,Técnicos!$J$2:$J$100)),,0,1))</f>
        <v/>
      </c>
      <c r="BF71" s="15" t="str" cm="1">
        <f t="array" ref="BF71">IF(OR($B71="",BF$2=""),"",Projetos!$J70/_xlfn.XLOOKUP(BF$2,Técnicos!$A$2:$A$100,IF(Projetos!$I70=1,Técnicos!$F$2:$F$100,IF(Projetos!$I70=2,Técnicos!$H$2:$H$100,Técnicos!$J$2:$J$100)),,0,1))</f>
        <v/>
      </c>
      <c r="BG71" s="15" t="str" cm="1">
        <f t="array" ref="BG71">IF(OR($B71="",BG$2=""),"",Projetos!$J70/_xlfn.XLOOKUP(BG$2,Técnicos!$A$2:$A$100,IF(Projetos!$I70=1,Técnicos!$F$2:$F$100,IF(Projetos!$I70=2,Técnicos!$H$2:$H$100,Técnicos!$J$2:$J$100)),,0,1))</f>
        <v/>
      </c>
      <c r="BH71" s="15" t="str" cm="1">
        <f t="array" ref="BH71">IF(OR($B71="",BH$2=""),"",Projetos!$J70/_xlfn.XLOOKUP(BH$2,Técnicos!$A$2:$A$100,IF(Projetos!$I70=1,Técnicos!$F$2:$F$100,IF(Projetos!$I70=2,Técnicos!$H$2:$H$100,Técnicos!$J$2:$J$100)),,0,1))</f>
        <v/>
      </c>
      <c r="BI71" s="15" t="str" cm="1">
        <f t="array" ref="BI71">IF(OR($B71="",BI$2=""),"",Projetos!$J70/_xlfn.XLOOKUP(BI$2,Técnicos!$A$2:$A$100,IF(Projetos!$I70=1,Técnicos!$F$2:$F$100,IF(Projetos!$I70=2,Técnicos!$H$2:$H$100,Técnicos!$J$2:$J$100)),,0,1))</f>
        <v/>
      </c>
      <c r="BJ71" s="15" t="str" cm="1">
        <f t="array" ref="BJ71">IF(OR($B71="",BJ$2=""),"",Projetos!$J70/_xlfn.XLOOKUP(BJ$2,Técnicos!$A$2:$A$100,IF(Projetos!$I70=1,Técnicos!$F$2:$F$100,IF(Projetos!$I70=2,Técnicos!$H$2:$H$100,Técnicos!$J$2:$J$100)),,0,1))</f>
        <v/>
      </c>
      <c r="BK71" s="15" t="str" cm="1">
        <f t="array" ref="BK71">IF(OR($B71="",BK$2=""),"",Projetos!$J70/_xlfn.XLOOKUP(BK$2,Técnicos!$A$2:$A$100,IF(Projetos!$I70=1,Técnicos!$F$2:$F$100,IF(Projetos!$I70=2,Técnicos!$H$2:$H$100,Técnicos!$J$2:$J$100)),,0,1))</f>
        <v/>
      </c>
      <c r="BL71" s="15" t="str" cm="1">
        <f t="array" ref="BL71">IF(OR($B71="",BL$2=""),"",Projetos!$J70/_xlfn.XLOOKUP(BL$2,Técnicos!$A$2:$A$100,IF(Projetos!$I70=1,Técnicos!$F$2:$F$100,IF(Projetos!$I70=2,Técnicos!$H$2:$H$100,Técnicos!$J$2:$J$100)),,0,1))</f>
        <v/>
      </c>
      <c r="BM71" s="15" t="str" cm="1">
        <f t="array" ref="BM71">IF(OR($B71="",BM$2=""),"",Projetos!$J70/_xlfn.XLOOKUP(BM$2,Técnicos!$A$2:$A$100,IF(Projetos!$I70=1,Técnicos!$F$2:$F$100,IF(Projetos!$I70=2,Técnicos!$H$2:$H$100,Técnicos!$J$2:$J$100)),,0,1))</f>
        <v/>
      </c>
      <c r="BN71" s="15" t="str" cm="1">
        <f t="array" ref="BN71">IF(OR($B71="",BN$2=""),"",Projetos!$J70/_xlfn.XLOOKUP(BN$2,Técnicos!$A$2:$A$100,IF(Projetos!$I70=1,Técnicos!$F$2:$F$100,IF(Projetos!$I70=2,Técnicos!$H$2:$H$100,Técnicos!$J$2:$J$100)),,0,1))</f>
        <v/>
      </c>
    </row>
    <row r="72" spans="3:66" x14ac:dyDescent="0.3">
      <c r="C72" s="15" t="str" cm="1">
        <f t="array" ref="C72">IF(OR($B72="",C$2=""),"",Projetos!$J71/_xlfn.XLOOKUP(C$2,Técnicos!$A$2:$A$100,IF(Projetos!$I71=1,Técnicos!$F$2:$F$100,IF(Projetos!$I71=2,Técnicos!$H$2:$H$100,Técnicos!$J$2:$J$100)),,0,1))</f>
        <v/>
      </c>
      <c r="D72" s="15" t="str" cm="1">
        <f t="array" ref="D72">IF(OR($B72="",D$2=""),"",Projetos!$J71/_xlfn.XLOOKUP(D$2,Técnicos!$A$2:$A$100,IF(Projetos!$I71=1,Técnicos!$F$2:$F$100,IF(Projetos!$I71=2,Técnicos!$H$2:$H$100,Técnicos!$J$2:$J$100)),,0,1))</f>
        <v/>
      </c>
      <c r="E72" s="15" t="str" cm="1">
        <f t="array" ref="E72">IF(OR($B72="",E$2=""),"",Projetos!$J71/_xlfn.XLOOKUP(E$2,Técnicos!$A$2:$A$100,IF(Projetos!$I71=1,Técnicos!$F$2:$F$100,IF(Projetos!$I71=2,Técnicos!$H$2:$H$100,Técnicos!$J$2:$J$100)),,0,1))</f>
        <v/>
      </c>
      <c r="F72" s="15" t="str" cm="1">
        <f t="array" ref="F72">IF(OR($B72="",F$2=""),"",Projetos!$J71/_xlfn.XLOOKUP(F$2,Técnicos!$A$2:$A$100,IF(Projetos!$I71=1,Técnicos!$F$2:$F$100,IF(Projetos!$I71=2,Técnicos!$H$2:$H$100,Técnicos!$J$2:$J$100)),,0,1))</f>
        <v/>
      </c>
      <c r="G72" s="15" t="str" cm="1">
        <f t="array" ref="G72">IF(OR($B72="",G$2=""),"",Projetos!$J71/_xlfn.XLOOKUP(G$2,Técnicos!$A$2:$A$100,IF(Projetos!$I71=1,Técnicos!$F$2:$F$100,IF(Projetos!$I71=2,Técnicos!$H$2:$H$100,Técnicos!$J$2:$J$100)),,0,1))</f>
        <v/>
      </c>
      <c r="H72" s="15" t="str" cm="1">
        <f t="array" ref="H72">IF(OR($B72="",H$2=""),"",Projetos!$J71/_xlfn.XLOOKUP(H$2,Técnicos!$A$2:$A$100,IF(Projetos!$I71=1,Técnicos!$F$2:$F$100,IF(Projetos!$I71=2,Técnicos!$H$2:$H$100,Técnicos!$J$2:$J$100)),,0,1))</f>
        <v/>
      </c>
      <c r="I72" s="15" t="str" cm="1">
        <f t="array" ref="I72">IF(OR($B72="",I$2=""),"",Projetos!$J71/_xlfn.XLOOKUP(I$2,Técnicos!$A$2:$A$100,IF(Projetos!$I71=1,Técnicos!$F$2:$F$100,IF(Projetos!$I71=2,Técnicos!$H$2:$H$100,Técnicos!$J$2:$J$100)),,0,1))</f>
        <v/>
      </c>
      <c r="J72" s="15" t="str" cm="1">
        <f t="array" ref="J72">IF(OR($B72="",J$2=""),"",Projetos!$J71/_xlfn.XLOOKUP(J$2,Técnicos!$A$2:$A$100,IF(Projetos!$I71=1,Técnicos!$F$2:$F$100,IF(Projetos!$I71=2,Técnicos!$H$2:$H$100,Técnicos!$J$2:$J$100)),,0,1))</f>
        <v/>
      </c>
      <c r="K72" s="15" t="str" cm="1">
        <f t="array" ref="K72">IF(OR($B72="",K$2=""),"",Projetos!$J71/_xlfn.XLOOKUP(K$2,Técnicos!$A$2:$A$100,IF(Projetos!$I71=1,Técnicos!$F$2:$F$100,IF(Projetos!$I71=2,Técnicos!$H$2:$H$100,Técnicos!$J$2:$J$100)),,0,1))</f>
        <v/>
      </c>
      <c r="L72" s="15" t="str" cm="1">
        <f t="array" ref="L72">IF(OR($B72="",L$2=""),"",Projetos!$J71/_xlfn.XLOOKUP(L$2,Técnicos!$A$2:$A$100,IF(Projetos!$I71=1,Técnicos!$F$2:$F$100,IF(Projetos!$I71=2,Técnicos!$H$2:$H$100,Técnicos!$J$2:$J$100)),,0,1))</f>
        <v/>
      </c>
      <c r="M72" s="15" t="str" cm="1">
        <f t="array" ref="M72">IF(OR($B72="",M$2=""),"",Projetos!$J71/_xlfn.XLOOKUP(M$2,Técnicos!$A$2:$A$100,IF(Projetos!$I71=1,Técnicos!$F$2:$F$100,IF(Projetos!$I71=2,Técnicos!$H$2:$H$100,Técnicos!$J$2:$J$100)),,0,1))</f>
        <v/>
      </c>
      <c r="N72" s="15" t="str" cm="1">
        <f t="array" ref="N72">IF(OR($B72="",N$2=""),"",Projetos!$J71/_xlfn.XLOOKUP(N$2,Técnicos!$A$2:$A$100,IF(Projetos!$I71=1,Técnicos!$F$2:$F$100,IF(Projetos!$I71=2,Técnicos!$H$2:$H$100,Técnicos!$J$2:$J$100)),,0,1))</f>
        <v/>
      </c>
      <c r="O72" s="15" t="str" cm="1">
        <f t="array" ref="O72">IF(OR($B72="",O$2=""),"",Projetos!$J71/_xlfn.XLOOKUP(O$2,Técnicos!$A$2:$A$100,IF(Projetos!$I71=1,Técnicos!$F$2:$F$100,IF(Projetos!$I71=2,Técnicos!$H$2:$H$100,Técnicos!$J$2:$J$100)),,0,1))</f>
        <v/>
      </c>
      <c r="P72" s="15" t="str" cm="1">
        <f t="array" ref="P72">IF(OR($B72="",P$2=""),"",Projetos!$J71/_xlfn.XLOOKUP(P$2,Técnicos!$A$2:$A$100,IF(Projetos!$I71=1,Técnicos!$F$2:$F$100,IF(Projetos!$I71=2,Técnicos!$H$2:$H$100,Técnicos!$J$2:$J$100)),,0,1))</f>
        <v/>
      </c>
      <c r="Q72" s="15" t="str" cm="1">
        <f t="array" ref="Q72">IF(OR($B72="",Q$2=""),"",Projetos!$J71/_xlfn.XLOOKUP(Q$2,Técnicos!$A$2:$A$100,IF(Projetos!$I71=1,Técnicos!$F$2:$F$100,IF(Projetos!$I71=2,Técnicos!$H$2:$H$100,Técnicos!$J$2:$J$100)),,0,1))</f>
        <v/>
      </c>
      <c r="R72" s="15" t="str" cm="1">
        <f t="array" ref="R72">IF(OR($B72="",R$2=""),"",Projetos!$J71/_xlfn.XLOOKUP(R$2,Técnicos!$A$2:$A$100,IF(Projetos!$I71=1,Técnicos!$F$2:$F$100,IF(Projetos!$I71=2,Técnicos!$H$2:$H$100,Técnicos!$J$2:$J$100)),,0,1))</f>
        <v/>
      </c>
      <c r="S72" s="15" t="str" cm="1">
        <f t="array" ref="S72">IF(OR($B72="",S$2=""),"",Projetos!$J71/_xlfn.XLOOKUP(S$2,Técnicos!$A$2:$A$100,IF(Projetos!$I71=1,Técnicos!$F$2:$F$100,IF(Projetos!$I71=2,Técnicos!$H$2:$H$100,Técnicos!$J$2:$J$100)),,0,1))</f>
        <v/>
      </c>
      <c r="T72" s="15" t="str" cm="1">
        <f t="array" ref="T72">IF(OR($B72="",T$2=""),"",Projetos!$J71/_xlfn.XLOOKUP(T$2,Técnicos!$A$2:$A$100,IF(Projetos!$I71=1,Técnicos!$F$2:$F$100,IF(Projetos!$I71=2,Técnicos!$H$2:$H$100,Técnicos!$J$2:$J$100)),,0,1))</f>
        <v/>
      </c>
      <c r="U72" s="15" t="str" cm="1">
        <f t="array" ref="U72">IF(OR($B72="",U$2=""),"",Projetos!$J71/_xlfn.XLOOKUP(U$2,Técnicos!$A$2:$A$100,IF(Projetos!$I71=1,Técnicos!$F$2:$F$100,IF(Projetos!$I71=2,Técnicos!$H$2:$H$100,Técnicos!$J$2:$J$100)),,0,1))</f>
        <v/>
      </c>
      <c r="V72" s="15" t="str" cm="1">
        <f t="array" ref="V72">IF(OR($B72="",V$2=""),"",Projetos!$J71/_xlfn.XLOOKUP(V$2,Técnicos!$A$2:$A$100,IF(Projetos!$I71=1,Técnicos!$F$2:$F$100,IF(Projetos!$I71=2,Técnicos!$H$2:$H$100,Técnicos!$J$2:$J$100)),,0,1))</f>
        <v/>
      </c>
      <c r="W72" s="15" t="str" cm="1">
        <f t="array" ref="W72">IF(OR($B72="",W$2=""),"",Projetos!$J71/_xlfn.XLOOKUP(W$2,Técnicos!$A$2:$A$100,IF(Projetos!$I71=1,Técnicos!$F$2:$F$100,IF(Projetos!$I71=2,Técnicos!$H$2:$H$100,Técnicos!$J$2:$J$100)),,0,1))</f>
        <v/>
      </c>
      <c r="X72" s="15" t="str" cm="1">
        <f t="array" ref="X72">IF(OR($B72="",X$2=""),"",Projetos!$J71/_xlfn.XLOOKUP(X$2,Técnicos!$A$2:$A$100,IF(Projetos!$I71=1,Técnicos!$F$2:$F$100,IF(Projetos!$I71=2,Técnicos!$H$2:$H$100,Técnicos!$J$2:$J$100)),,0,1))</f>
        <v/>
      </c>
      <c r="Y72" s="15" t="str" cm="1">
        <f t="array" ref="Y72">IF(OR($B72="",Y$2=""),"",Projetos!$J71/_xlfn.XLOOKUP(Y$2,Técnicos!$A$2:$A$100,IF(Projetos!$I71=1,Técnicos!$F$2:$F$100,IF(Projetos!$I71=2,Técnicos!$H$2:$H$100,Técnicos!$J$2:$J$100)),,0,1))</f>
        <v/>
      </c>
      <c r="Z72" s="15" t="str" cm="1">
        <f t="array" ref="Z72">IF(OR($B72="",Z$2=""),"",Projetos!$J71/_xlfn.XLOOKUP(Z$2,Técnicos!$A$2:$A$100,IF(Projetos!$I71=1,Técnicos!$F$2:$F$100,IF(Projetos!$I71=2,Técnicos!$H$2:$H$100,Técnicos!$J$2:$J$100)),,0,1))</f>
        <v/>
      </c>
      <c r="AA72" s="15" t="str" cm="1">
        <f t="array" ref="AA72">IF(OR($B72="",AA$2=""),"",Projetos!$J71/_xlfn.XLOOKUP(AA$2,Técnicos!$A$2:$A$100,IF(Projetos!$I71=1,Técnicos!$F$2:$F$100,IF(Projetos!$I71=2,Técnicos!$H$2:$H$100,Técnicos!$J$2:$J$100)),,0,1))</f>
        <v/>
      </c>
      <c r="AB72" s="15" t="str" cm="1">
        <f t="array" ref="AB72">IF(OR($B72="",AB$2=""),"",Projetos!$J71/_xlfn.XLOOKUP(AB$2,Técnicos!$A$2:$A$100,IF(Projetos!$I71=1,Técnicos!$F$2:$F$100,IF(Projetos!$I71=2,Técnicos!$H$2:$H$100,Técnicos!$J$2:$J$100)),,0,1))</f>
        <v/>
      </c>
      <c r="AC72" s="15" t="str" cm="1">
        <f t="array" ref="AC72">IF(OR($B72="",AC$2=""),"",Projetos!$J71/_xlfn.XLOOKUP(AC$2,Técnicos!$A$2:$A$100,IF(Projetos!$I71=1,Técnicos!$F$2:$F$100,IF(Projetos!$I71=2,Técnicos!$H$2:$H$100,Técnicos!$J$2:$J$100)),,0,1))</f>
        <v/>
      </c>
      <c r="AD72" s="15" t="str" cm="1">
        <f t="array" ref="AD72">IF(OR($B72="",AD$2=""),"",Projetos!$J71/_xlfn.XLOOKUP(AD$2,Técnicos!$A$2:$A$100,IF(Projetos!$I71=1,Técnicos!$F$2:$F$100,IF(Projetos!$I71=2,Técnicos!$H$2:$H$100,Técnicos!$J$2:$J$100)),,0,1))</f>
        <v/>
      </c>
      <c r="AE72" s="15" t="str" cm="1">
        <f t="array" ref="AE72">IF(OR($B72="",AE$2=""),"",Projetos!$J71/_xlfn.XLOOKUP(AE$2,Técnicos!$A$2:$A$100,IF(Projetos!$I71=1,Técnicos!$F$2:$F$100,IF(Projetos!$I71=2,Técnicos!$H$2:$H$100,Técnicos!$J$2:$J$100)),,0,1))</f>
        <v/>
      </c>
      <c r="AF72" s="15" t="str" cm="1">
        <f t="array" ref="AF72">IF(OR($B72="",AF$2=""),"",Projetos!$J71/_xlfn.XLOOKUP(AF$2,Técnicos!$A$2:$A$100,IF(Projetos!$I71=1,Técnicos!$F$2:$F$100,IF(Projetos!$I71=2,Técnicos!$H$2:$H$100,Técnicos!$J$2:$J$100)),,0,1))</f>
        <v/>
      </c>
      <c r="AG72" s="15" t="str" cm="1">
        <f t="array" ref="AG72">IF(OR($B72="",AG$2=""),"",Projetos!$J71/_xlfn.XLOOKUP(AG$2,Técnicos!$A$2:$A$100,IF(Projetos!$I71=1,Técnicos!$F$2:$F$100,IF(Projetos!$I71=2,Técnicos!$H$2:$H$100,Técnicos!$J$2:$J$100)),,0,1))</f>
        <v/>
      </c>
      <c r="AH72" s="15" t="str" cm="1">
        <f t="array" ref="AH72">IF(OR($B72="",AH$2=""),"",Projetos!$J71/_xlfn.XLOOKUP(AH$2,Técnicos!$A$2:$A$100,IF(Projetos!$I71=1,Técnicos!$F$2:$F$100,IF(Projetos!$I71=2,Técnicos!$H$2:$H$100,Técnicos!$J$2:$J$100)),,0,1))</f>
        <v/>
      </c>
      <c r="AI72" s="15" t="str" cm="1">
        <f t="array" ref="AI72">IF(OR($B72="",AI$2=""),"",Projetos!$J71/_xlfn.XLOOKUP(AI$2,Técnicos!$A$2:$A$100,IF(Projetos!$I71=1,Técnicos!$F$2:$F$100,IF(Projetos!$I71=2,Técnicos!$H$2:$H$100,Técnicos!$J$2:$J$100)),,0,1))</f>
        <v/>
      </c>
      <c r="AJ72" s="15" t="str" cm="1">
        <f t="array" ref="AJ72">IF(OR($B72="",AJ$2=""),"",Projetos!$J71/_xlfn.XLOOKUP(AJ$2,Técnicos!$A$2:$A$100,IF(Projetos!$I71=1,Técnicos!$F$2:$F$100,IF(Projetos!$I71=2,Técnicos!$H$2:$H$100,Técnicos!$J$2:$J$100)),,0,1))</f>
        <v/>
      </c>
      <c r="AK72" s="15" t="str" cm="1">
        <f t="array" ref="AK72">IF(OR($B72="",AK$2=""),"",Projetos!$J71/_xlfn.XLOOKUP(AK$2,Técnicos!$A$2:$A$100,IF(Projetos!$I71=1,Técnicos!$F$2:$F$100,IF(Projetos!$I71=2,Técnicos!$H$2:$H$100,Técnicos!$J$2:$J$100)),,0,1))</f>
        <v/>
      </c>
      <c r="AL72" s="15" t="str" cm="1">
        <f t="array" ref="AL72">IF(OR($B72="",AL$2=""),"",Projetos!$J71/_xlfn.XLOOKUP(AL$2,Técnicos!$A$2:$A$100,IF(Projetos!$I71=1,Técnicos!$F$2:$F$100,IF(Projetos!$I71=2,Técnicos!$H$2:$H$100,Técnicos!$J$2:$J$100)),,0,1))</f>
        <v/>
      </c>
      <c r="AM72" s="15" t="str" cm="1">
        <f t="array" ref="AM72">IF(OR($B72="",AM$2=""),"",Projetos!$J71/_xlfn.XLOOKUP(AM$2,Técnicos!$A$2:$A$100,IF(Projetos!$I71=1,Técnicos!$F$2:$F$100,IF(Projetos!$I71=2,Técnicos!$H$2:$H$100,Técnicos!$J$2:$J$100)),,0,1))</f>
        <v/>
      </c>
      <c r="AN72" s="15" t="str" cm="1">
        <f t="array" ref="AN72">IF(OR($B72="",AN$2=""),"",Projetos!$J71/_xlfn.XLOOKUP(AN$2,Técnicos!$A$2:$A$100,IF(Projetos!$I71=1,Técnicos!$F$2:$F$100,IF(Projetos!$I71=2,Técnicos!$H$2:$H$100,Técnicos!$J$2:$J$100)),,0,1))</f>
        <v/>
      </c>
      <c r="AO72" s="15" t="str" cm="1">
        <f t="array" ref="AO72">IF(OR($B72="",AO$2=""),"",Projetos!$J71/_xlfn.XLOOKUP(AO$2,Técnicos!$A$2:$A$100,IF(Projetos!$I71=1,Técnicos!$F$2:$F$100,IF(Projetos!$I71=2,Técnicos!$H$2:$H$100,Técnicos!$J$2:$J$100)),,0,1))</f>
        <v/>
      </c>
      <c r="AP72" s="15" t="str" cm="1">
        <f t="array" ref="AP72">IF(OR($B72="",AP$2=""),"",Projetos!$J71/_xlfn.XLOOKUP(AP$2,Técnicos!$A$2:$A$100,IF(Projetos!$I71=1,Técnicos!$F$2:$F$100,IF(Projetos!$I71=2,Técnicos!$H$2:$H$100,Técnicos!$J$2:$J$100)),,0,1))</f>
        <v/>
      </c>
      <c r="AQ72" s="15" t="str" cm="1">
        <f t="array" ref="AQ72">IF(OR($B72="",AQ$2=""),"",Projetos!$J71/_xlfn.XLOOKUP(AQ$2,Técnicos!$A$2:$A$100,IF(Projetos!$I71=1,Técnicos!$F$2:$F$100,IF(Projetos!$I71=2,Técnicos!$H$2:$H$100,Técnicos!$J$2:$J$100)),,0,1))</f>
        <v/>
      </c>
      <c r="AR72" s="15" t="str" cm="1">
        <f t="array" ref="AR72">IF(OR($B72="",AR$2=""),"",Projetos!$J71/_xlfn.XLOOKUP(AR$2,Técnicos!$A$2:$A$100,IF(Projetos!$I71=1,Técnicos!$F$2:$F$100,IF(Projetos!$I71=2,Técnicos!$H$2:$H$100,Técnicos!$J$2:$J$100)),,0,1))</f>
        <v/>
      </c>
      <c r="AS72" s="15" t="str" cm="1">
        <f t="array" ref="AS72">IF(OR($B72="",AS$2=""),"",Projetos!$J71/_xlfn.XLOOKUP(AS$2,Técnicos!$A$2:$A$100,IF(Projetos!$I71=1,Técnicos!$F$2:$F$100,IF(Projetos!$I71=2,Técnicos!$H$2:$H$100,Técnicos!$J$2:$J$100)),,0,1))</f>
        <v/>
      </c>
      <c r="AT72" s="15" t="str" cm="1">
        <f t="array" ref="AT72">IF(OR($B72="",AT$2=""),"",Projetos!$J71/_xlfn.XLOOKUP(AT$2,Técnicos!$A$2:$A$100,IF(Projetos!$I71=1,Técnicos!$F$2:$F$100,IF(Projetos!$I71=2,Técnicos!$H$2:$H$100,Técnicos!$J$2:$J$100)),,0,1))</f>
        <v/>
      </c>
      <c r="AU72" s="15" t="str" cm="1">
        <f t="array" ref="AU72">IF(OR($B72="",AU$2=""),"",Projetos!$J71/_xlfn.XLOOKUP(AU$2,Técnicos!$A$2:$A$100,IF(Projetos!$I71=1,Técnicos!$F$2:$F$100,IF(Projetos!$I71=2,Técnicos!$H$2:$H$100,Técnicos!$J$2:$J$100)),,0,1))</f>
        <v/>
      </c>
      <c r="AV72" s="15" t="str" cm="1">
        <f t="array" ref="AV72">IF(OR($B72="",AV$2=""),"",Projetos!$J71/_xlfn.XLOOKUP(AV$2,Técnicos!$A$2:$A$100,IF(Projetos!$I71=1,Técnicos!$F$2:$F$100,IF(Projetos!$I71=2,Técnicos!$H$2:$H$100,Técnicos!$J$2:$J$100)),,0,1))</f>
        <v/>
      </c>
      <c r="AW72" s="15" t="str" cm="1">
        <f t="array" ref="AW72">IF(OR($B72="",AW$2=""),"",Projetos!$J71/_xlfn.XLOOKUP(AW$2,Técnicos!$A$2:$A$100,IF(Projetos!$I71=1,Técnicos!$F$2:$F$100,IF(Projetos!$I71=2,Técnicos!$H$2:$H$100,Técnicos!$J$2:$J$100)),,0,1))</f>
        <v/>
      </c>
      <c r="AX72" s="15" t="str" cm="1">
        <f t="array" ref="AX72">IF(OR($B72="",AX$2=""),"",Projetos!$J71/_xlfn.XLOOKUP(AX$2,Técnicos!$A$2:$A$100,IF(Projetos!$I71=1,Técnicos!$F$2:$F$100,IF(Projetos!$I71=2,Técnicos!$H$2:$H$100,Técnicos!$J$2:$J$100)),,0,1))</f>
        <v/>
      </c>
      <c r="AY72" s="15" t="str" cm="1">
        <f t="array" ref="AY72">IF(OR($B72="",AY$2=""),"",Projetos!$J71/_xlfn.XLOOKUP(AY$2,Técnicos!$A$2:$A$100,IF(Projetos!$I71=1,Técnicos!$F$2:$F$100,IF(Projetos!$I71=2,Técnicos!$H$2:$H$100,Técnicos!$J$2:$J$100)),,0,1))</f>
        <v/>
      </c>
      <c r="AZ72" s="15" t="str" cm="1">
        <f t="array" ref="AZ72">IF(OR($B72="",AZ$2=""),"",Projetos!$J71/_xlfn.XLOOKUP(AZ$2,Técnicos!$A$2:$A$100,IF(Projetos!$I71=1,Técnicos!$F$2:$F$100,IF(Projetos!$I71=2,Técnicos!$H$2:$H$100,Técnicos!$J$2:$J$100)),,0,1))</f>
        <v/>
      </c>
      <c r="BA72" s="15" t="str" cm="1">
        <f t="array" ref="BA72">IF(OR($B72="",BA$2=""),"",Projetos!$J71/_xlfn.XLOOKUP(BA$2,Técnicos!$A$2:$A$100,IF(Projetos!$I71=1,Técnicos!$F$2:$F$100,IF(Projetos!$I71=2,Técnicos!$H$2:$H$100,Técnicos!$J$2:$J$100)),,0,1))</f>
        <v/>
      </c>
      <c r="BB72" s="15" t="str" cm="1">
        <f t="array" ref="BB72">IF(OR($B72="",BB$2=""),"",Projetos!$J71/_xlfn.XLOOKUP(BB$2,Técnicos!$A$2:$A$100,IF(Projetos!$I71=1,Técnicos!$F$2:$F$100,IF(Projetos!$I71=2,Técnicos!$H$2:$H$100,Técnicos!$J$2:$J$100)),,0,1))</f>
        <v/>
      </c>
      <c r="BC72" s="15" t="str" cm="1">
        <f t="array" ref="BC72">IF(OR($B72="",BC$2=""),"",Projetos!$J71/_xlfn.XLOOKUP(BC$2,Técnicos!$A$2:$A$100,IF(Projetos!$I71=1,Técnicos!$F$2:$F$100,IF(Projetos!$I71=2,Técnicos!$H$2:$H$100,Técnicos!$J$2:$J$100)),,0,1))</f>
        <v/>
      </c>
      <c r="BD72" s="15" t="str" cm="1">
        <f t="array" ref="BD72">IF(OR($B72="",BD$2=""),"",Projetos!$J71/_xlfn.XLOOKUP(BD$2,Técnicos!$A$2:$A$100,IF(Projetos!$I71=1,Técnicos!$F$2:$F$100,IF(Projetos!$I71=2,Técnicos!$H$2:$H$100,Técnicos!$J$2:$J$100)),,0,1))</f>
        <v/>
      </c>
      <c r="BE72" s="15" t="str" cm="1">
        <f t="array" ref="BE72">IF(OR($B72="",BE$2=""),"",Projetos!$J71/_xlfn.XLOOKUP(BE$2,Técnicos!$A$2:$A$100,IF(Projetos!$I71=1,Técnicos!$F$2:$F$100,IF(Projetos!$I71=2,Técnicos!$H$2:$H$100,Técnicos!$J$2:$J$100)),,0,1))</f>
        <v/>
      </c>
      <c r="BF72" s="15" t="str" cm="1">
        <f t="array" ref="BF72">IF(OR($B72="",BF$2=""),"",Projetos!$J71/_xlfn.XLOOKUP(BF$2,Técnicos!$A$2:$A$100,IF(Projetos!$I71=1,Técnicos!$F$2:$F$100,IF(Projetos!$I71=2,Técnicos!$H$2:$H$100,Técnicos!$J$2:$J$100)),,0,1))</f>
        <v/>
      </c>
      <c r="BG72" s="15" t="str" cm="1">
        <f t="array" ref="BG72">IF(OR($B72="",BG$2=""),"",Projetos!$J71/_xlfn.XLOOKUP(BG$2,Técnicos!$A$2:$A$100,IF(Projetos!$I71=1,Técnicos!$F$2:$F$100,IF(Projetos!$I71=2,Técnicos!$H$2:$H$100,Técnicos!$J$2:$J$100)),,0,1))</f>
        <v/>
      </c>
      <c r="BH72" s="15" t="str" cm="1">
        <f t="array" ref="BH72">IF(OR($B72="",BH$2=""),"",Projetos!$J71/_xlfn.XLOOKUP(BH$2,Técnicos!$A$2:$A$100,IF(Projetos!$I71=1,Técnicos!$F$2:$F$100,IF(Projetos!$I71=2,Técnicos!$H$2:$H$100,Técnicos!$J$2:$J$100)),,0,1))</f>
        <v/>
      </c>
      <c r="BI72" s="15" t="str" cm="1">
        <f t="array" ref="BI72">IF(OR($B72="",BI$2=""),"",Projetos!$J71/_xlfn.XLOOKUP(BI$2,Técnicos!$A$2:$A$100,IF(Projetos!$I71=1,Técnicos!$F$2:$F$100,IF(Projetos!$I71=2,Técnicos!$H$2:$H$100,Técnicos!$J$2:$J$100)),,0,1))</f>
        <v/>
      </c>
      <c r="BJ72" s="15" t="str" cm="1">
        <f t="array" ref="BJ72">IF(OR($B72="",BJ$2=""),"",Projetos!$J71/_xlfn.XLOOKUP(BJ$2,Técnicos!$A$2:$A$100,IF(Projetos!$I71=1,Técnicos!$F$2:$F$100,IF(Projetos!$I71=2,Técnicos!$H$2:$H$100,Técnicos!$J$2:$J$100)),,0,1))</f>
        <v/>
      </c>
      <c r="BK72" s="15" t="str" cm="1">
        <f t="array" ref="BK72">IF(OR($B72="",BK$2=""),"",Projetos!$J71/_xlfn.XLOOKUP(BK$2,Técnicos!$A$2:$A$100,IF(Projetos!$I71=1,Técnicos!$F$2:$F$100,IF(Projetos!$I71=2,Técnicos!$H$2:$H$100,Técnicos!$J$2:$J$100)),,0,1))</f>
        <v/>
      </c>
      <c r="BL72" s="15" t="str" cm="1">
        <f t="array" ref="BL72">IF(OR($B72="",BL$2=""),"",Projetos!$J71/_xlfn.XLOOKUP(BL$2,Técnicos!$A$2:$A$100,IF(Projetos!$I71=1,Técnicos!$F$2:$F$100,IF(Projetos!$I71=2,Técnicos!$H$2:$H$100,Técnicos!$J$2:$J$100)),,0,1))</f>
        <v/>
      </c>
      <c r="BM72" s="15" t="str" cm="1">
        <f t="array" ref="BM72">IF(OR($B72="",BM$2=""),"",Projetos!$J71/_xlfn.XLOOKUP(BM$2,Técnicos!$A$2:$A$100,IF(Projetos!$I71=1,Técnicos!$F$2:$F$100,IF(Projetos!$I71=2,Técnicos!$H$2:$H$100,Técnicos!$J$2:$J$100)),,0,1))</f>
        <v/>
      </c>
      <c r="BN72" s="15" t="str" cm="1">
        <f t="array" ref="BN72">IF(OR($B72="",BN$2=""),"",Projetos!$J71/_xlfn.XLOOKUP(BN$2,Técnicos!$A$2:$A$100,IF(Projetos!$I71=1,Técnicos!$F$2:$F$100,IF(Projetos!$I71=2,Técnicos!$H$2:$H$100,Técnicos!$J$2:$J$100)),,0,1))</f>
        <v/>
      </c>
    </row>
    <row r="73" spans="3:66" x14ac:dyDescent="0.3">
      <c r="C73" s="15" t="str" cm="1">
        <f t="array" ref="C73">IF(OR($B73="",C$2=""),"",Projetos!$J72/_xlfn.XLOOKUP(C$2,Técnicos!$A$2:$A$100,IF(Projetos!$I72=1,Técnicos!$F$2:$F$100,IF(Projetos!$I72=2,Técnicos!$H$2:$H$100,Técnicos!$J$2:$J$100)),,0,1))</f>
        <v/>
      </c>
      <c r="D73" s="15" t="str" cm="1">
        <f t="array" ref="D73">IF(OR($B73="",D$2=""),"",Projetos!$J72/_xlfn.XLOOKUP(D$2,Técnicos!$A$2:$A$100,IF(Projetos!$I72=1,Técnicos!$F$2:$F$100,IF(Projetos!$I72=2,Técnicos!$H$2:$H$100,Técnicos!$J$2:$J$100)),,0,1))</f>
        <v/>
      </c>
      <c r="E73" s="15" t="str" cm="1">
        <f t="array" ref="E73">IF(OR($B73="",E$2=""),"",Projetos!$J72/_xlfn.XLOOKUP(E$2,Técnicos!$A$2:$A$100,IF(Projetos!$I72=1,Técnicos!$F$2:$F$100,IF(Projetos!$I72=2,Técnicos!$H$2:$H$100,Técnicos!$J$2:$J$100)),,0,1))</f>
        <v/>
      </c>
      <c r="F73" s="15" t="str" cm="1">
        <f t="array" ref="F73">IF(OR($B73="",F$2=""),"",Projetos!$J72/_xlfn.XLOOKUP(F$2,Técnicos!$A$2:$A$100,IF(Projetos!$I72=1,Técnicos!$F$2:$F$100,IF(Projetos!$I72=2,Técnicos!$H$2:$H$100,Técnicos!$J$2:$J$100)),,0,1))</f>
        <v/>
      </c>
      <c r="G73" s="15" t="str" cm="1">
        <f t="array" ref="G73">IF(OR($B73="",G$2=""),"",Projetos!$J72/_xlfn.XLOOKUP(G$2,Técnicos!$A$2:$A$100,IF(Projetos!$I72=1,Técnicos!$F$2:$F$100,IF(Projetos!$I72=2,Técnicos!$H$2:$H$100,Técnicos!$J$2:$J$100)),,0,1))</f>
        <v/>
      </c>
      <c r="H73" s="15" t="str" cm="1">
        <f t="array" ref="H73">IF(OR($B73="",H$2=""),"",Projetos!$J72/_xlfn.XLOOKUP(H$2,Técnicos!$A$2:$A$100,IF(Projetos!$I72=1,Técnicos!$F$2:$F$100,IF(Projetos!$I72=2,Técnicos!$H$2:$H$100,Técnicos!$J$2:$J$100)),,0,1))</f>
        <v/>
      </c>
      <c r="I73" s="15" t="str" cm="1">
        <f t="array" ref="I73">IF(OR($B73="",I$2=""),"",Projetos!$J72/_xlfn.XLOOKUP(I$2,Técnicos!$A$2:$A$100,IF(Projetos!$I72=1,Técnicos!$F$2:$F$100,IF(Projetos!$I72=2,Técnicos!$H$2:$H$100,Técnicos!$J$2:$J$100)),,0,1))</f>
        <v/>
      </c>
      <c r="J73" s="15" t="str" cm="1">
        <f t="array" ref="J73">IF(OR($B73="",J$2=""),"",Projetos!$J72/_xlfn.XLOOKUP(J$2,Técnicos!$A$2:$A$100,IF(Projetos!$I72=1,Técnicos!$F$2:$F$100,IF(Projetos!$I72=2,Técnicos!$H$2:$H$100,Técnicos!$J$2:$J$100)),,0,1))</f>
        <v/>
      </c>
      <c r="K73" s="15" t="str" cm="1">
        <f t="array" ref="K73">IF(OR($B73="",K$2=""),"",Projetos!$J72/_xlfn.XLOOKUP(K$2,Técnicos!$A$2:$A$100,IF(Projetos!$I72=1,Técnicos!$F$2:$F$100,IF(Projetos!$I72=2,Técnicos!$H$2:$H$100,Técnicos!$J$2:$J$100)),,0,1))</f>
        <v/>
      </c>
      <c r="L73" s="15" t="str" cm="1">
        <f t="array" ref="L73">IF(OR($B73="",L$2=""),"",Projetos!$J72/_xlfn.XLOOKUP(L$2,Técnicos!$A$2:$A$100,IF(Projetos!$I72=1,Técnicos!$F$2:$F$100,IF(Projetos!$I72=2,Técnicos!$H$2:$H$100,Técnicos!$J$2:$J$100)),,0,1))</f>
        <v/>
      </c>
      <c r="M73" s="15" t="str" cm="1">
        <f t="array" ref="M73">IF(OR($B73="",M$2=""),"",Projetos!$J72/_xlfn.XLOOKUP(M$2,Técnicos!$A$2:$A$100,IF(Projetos!$I72=1,Técnicos!$F$2:$F$100,IF(Projetos!$I72=2,Técnicos!$H$2:$H$100,Técnicos!$J$2:$J$100)),,0,1))</f>
        <v/>
      </c>
      <c r="N73" s="15" t="str" cm="1">
        <f t="array" ref="N73">IF(OR($B73="",N$2=""),"",Projetos!$J72/_xlfn.XLOOKUP(N$2,Técnicos!$A$2:$A$100,IF(Projetos!$I72=1,Técnicos!$F$2:$F$100,IF(Projetos!$I72=2,Técnicos!$H$2:$H$100,Técnicos!$J$2:$J$100)),,0,1))</f>
        <v/>
      </c>
      <c r="O73" s="15" t="str" cm="1">
        <f t="array" ref="O73">IF(OR($B73="",O$2=""),"",Projetos!$J72/_xlfn.XLOOKUP(O$2,Técnicos!$A$2:$A$100,IF(Projetos!$I72=1,Técnicos!$F$2:$F$100,IF(Projetos!$I72=2,Técnicos!$H$2:$H$100,Técnicos!$J$2:$J$100)),,0,1))</f>
        <v/>
      </c>
      <c r="P73" s="15" t="str" cm="1">
        <f t="array" ref="P73">IF(OR($B73="",P$2=""),"",Projetos!$J72/_xlfn.XLOOKUP(P$2,Técnicos!$A$2:$A$100,IF(Projetos!$I72=1,Técnicos!$F$2:$F$100,IF(Projetos!$I72=2,Técnicos!$H$2:$H$100,Técnicos!$J$2:$J$100)),,0,1))</f>
        <v/>
      </c>
      <c r="Q73" s="15" t="str" cm="1">
        <f t="array" ref="Q73">IF(OR($B73="",Q$2=""),"",Projetos!$J72/_xlfn.XLOOKUP(Q$2,Técnicos!$A$2:$A$100,IF(Projetos!$I72=1,Técnicos!$F$2:$F$100,IF(Projetos!$I72=2,Técnicos!$H$2:$H$100,Técnicos!$J$2:$J$100)),,0,1))</f>
        <v/>
      </c>
      <c r="R73" s="15" t="str" cm="1">
        <f t="array" ref="R73">IF(OR($B73="",R$2=""),"",Projetos!$J72/_xlfn.XLOOKUP(R$2,Técnicos!$A$2:$A$100,IF(Projetos!$I72=1,Técnicos!$F$2:$F$100,IF(Projetos!$I72=2,Técnicos!$H$2:$H$100,Técnicos!$J$2:$J$100)),,0,1))</f>
        <v/>
      </c>
      <c r="S73" s="15" t="str" cm="1">
        <f t="array" ref="S73">IF(OR($B73="",S$2=""),"",Projetos!$J72/_xlfn.XLOOKUP(S$2,Técnicos!$A$2:$A$100,IF(Projetos!$I72=1,Técnicos!$F$2:$F$100,IF(Projetos!$I72=2,Técnicos!$H$2:$H$100,Técnicos!$J$2:$J$100)),,0,1))</f>
        <v/>
      </c>
      <c r="T73" s="15" t="str" cm="1">
        <f t="array" ref="T73">IF(OR($B73="",T$2=""),"",Projetos!$J72/_xlfn.XLOOKUP(T$2,Técnicos!$A$2:$A$100,IF(Projetos!$I72=1,Técnicos!$F$2:$F$100,IF(Projetos!$I72=2,Técnicos!$H$2:$H$100,Técnicos!$J$2:$J$100)),,0,1))</f>
        <v/>
      </c>
      <c r="U73" s="15" t="str" cm="1">
        <f t="array" ref="U73">IF(OR($B73="",U$2=""),"",Projetos!$J72/_xlfn.XLOOKUP(U$2,Técnicos!$A$2:$A$100,IF(Projetos!$I72=1,Técnicos!$F$2:$F$100,IF(Projetos!$I72=2,Técnicos!$H$2:$H$100,Técnicos!$J$2:$J$100)),,0,1))</f>
        <v/>
      </c>
      <c r="V73" s="15" t="str" cm="1">
        <f t="array" ref="V73">IF(OR($B73="",V$2=""),"",Projetos!$J72/_xlfn.XLOOKUP(V$2,Técnicos!$A$2:$A$100,IF(Projetos!$I72=1,Técnicos!$F$2:$F$100,IF(Projetos!$I72=2,Técnicos!$H$2:$H$100,Técnicos!$J$2:$J$100)),,0,1))</f>
        <v/>
      </c>
      <c r="W73" s="15" t="str" cm="1">
        <f t="array" ref="W73">IF(OR($B73="",W$2=""),"",Projetos!$J72/_xlfn.XLOOKUP(W$2,Técnicos!$A$2:$A$100,IF(Projetos!$I72=1,Técnicos!$F$2:$F$100,IF(Projetos!$I72=2,Técnicos!$H$2:$H$100,Técnicos!$J$2:$J$100)),,0,1))</f>
        <v/>
      </c>
      <c r="X73" s="15" t="str" cm="1">
        <f t="array" ref="X73">IF(OR($B73="",X$2=""),"",Projetos!$J72/_xlfn.XLOOKUP(X$2,Técnicos!$A$2:$A$100,IF(Projetos!$I72=1,Técnicos!$F$2:$F$100,IF(Projetos!$I72=2,Técnicos!$H$2:$H$100,Técnicos!$J$2:$J$100)),,0,1))</f>
        <v/>
      </c>
      <c r="Y73" s="15" t="str" cm="1">
        <f t="array" ref="Y73">IF(OR($B73="",Y$2=""),"",Projetos!$J72/_xlfn.XLOOKUP(Y$2,Técnicos!$A$2:$A$100,IF(Projetos!$I72=1,Técnicos!$F$2:$F$100,IF(Projetos!$I72=2,Técnicos!$H$2:$H$100,Técnicos!$J$2:$J$100)),,0,1))</f>
        <v/>
      </c>
      <c r="Z73" s="15" t="str" cm="1">
        <f t="array" ref="Z73">IF(OR($B73="",Z$2=""),"",Projetos!$J72/_xlfn.XLOOKUP(Z$2,Técnicos!$A$2:$A$100,IF(Projetos!$I72=1,Técnicos!$F$2:$F$100,IF(Projetos!$I72=2,Técnicos!$H$2:$H$100,Técnicos!$J$2:$J$100)),,0,1))</f>
        <v/>
      </c>
      <c r="AA73" s="15" t="str" cm="1">
        <f t="array" ref="AA73">IF(OR($B73="",AA$2=""),"",Projetos!$J72/_xlfn.XLOOKUP(AA$2,Técnicos!$A$2:$A$100,IF(Projetos!$I72=1,Técnicos!$F$2:$F$100,IF(Projetos!$I72=2,Técnicos!$H$2:$H$100,Técnicos!$J$2:$J$100)),,0,1))</f>
        <v/>
      </c>
      <c r="AB73" s="15" t="str" cm="1">
        <f t="array" ref="AB73">IF(OR($B73="",AB$2=""),"",Projetos!$J72/_xlfn.XLOOKUP(AB$2,Técnicos!$A$2:$A$100,IF(Projetos!$I72=1,Técnicos!$F$2:$F$100,IF(Projetos!$I72=2,Técnicos!$H$2:$H$100,Técnicos!$J$2:$J$100)),,0,1))</f>
        <v/>
      </c>
      <c r="AC73" s="15" t="str" cm="1">
        <f t="array" ref="AC73">IF(OR($B73="",AC$2=""),"",Projetos!$J72/_xlfn.XLOOKUP(AC$2,Técnicos!$A$2:$A$100,IF(Projetos!$I72=1,Técnicos!$F$2:$F$100,IF(Projetos!$I72=2,Técnicos!$H$2:$H$100,Técnicos!$J$2:$J$100)),,0,1))</f>
        <v/>
      </c>
      <c r="AD73" s="15" t="str" cm="1">
        <f t="array" ref="AD73">IF(OR($B73="",AD$2=""),"",Projetos!$J72/_xlfn.XLOOKUP(AD$2,Técnicos!$A$2:$A$100,IF(Projetos!$I72=1,Técnicos!$F$2:$F$100,IF(Projetos!$I72=2,Técnicos!$H$2:$H$100,Técnicos!$J$2:$J$100)),,0,1))</f>
        <v/>
      </c>
      <c r="AE73" s="15" t="str" cm="1">
        <f t="array" ref="AE73">IF(OR($B73="",AE$2=""),"",Projetos!$J72/_xlfn.XLOOKUP(AE$2,Técnicos!$A$2:$A$100,IF(Projetos!$I72=1,Técnicos!$F$2:$F$100,IF(Projetos!$I72=2,Técnicos!$H$2:$H$100,Técnicos!$J$2:$J$100)),,0,1))</f>
        <v/>
      </c>
      <c r="AF73" s="15" t="str" cm="1">
        <f t="array" ref="AF73">IF(OR($B73="",AF$2=""),"",Projetos!$J72/_xlfn.XLOOKUP(AF$2,Técnicos!$A$2:$A$100,IF(Projetos!$I72=1,Técnicos!$F$2:$F$100,IF(Projetos!$I72=2,Técnicos!$H$2:$H$100,Técnicos!$J$2:$J$100)),,0,1))</f>
        <v/>
      </c>
      <c r="AG73" s="15" t="str" cm="1">
        <f t="array" ref="AG73">IF(OR($B73="",AG$2=""),"",Projetos!$J72/_xlfn.XLOOKUP(AG$2,Técnicos!$A$2:$A$100,IF(Projetos!$I72=1,Técnicos!$F$2:$F$100,IF(Projetos!$I72=2,Técnicos!$H$2:$H$100,Técnicos!$J$2:$J$100)),,0,1))</f>
        <v/>
      </c>
      <c r="AH73" s="15" t="str" cm="1">
        <f t="array" ref="AH73">IF(OR($B73="",AH$2=""),"",Projetos!$J72/_xlfn.XLOOKUP(AH$2,Técnicos!$A$2:$A$100,IF(Projetos!$I72=1,Técnicos!$F$2:$F$100,IF(Projetos!$I72=2,Técnicos!$H$2:$H$100,Técnicos!$J$2:$J$100)),,0,1))</f>
        <v/>
      </c>
      <c r="AI73" s="15" t="str" cm="1">
        <f t="array" ref="AI73">IF(OR($B73="",AI$2=""),"",Projetos!$J72/_xlfn.XLOOKUP(AI$2,Técnicos!$A$2:$A$100,IF(Projetos!$I72=1,Técnicos!$F$2:$F$100,IF(Projetos!$I72=2,Técnicos!$H$2:$H$100,Técnicos!$J$2:$J$100)),,0,1))</f>
        <v/>
      </c>
      <c r="AJ73" s="15" t="str" cm="1">
        <f t="array" ref="AJ73">IF(OR($B73="",AJ$2=""),"",Projetos!$J72/_xlfn.XLOOKUP(AJ$2,Técnicos!$A$2:$A$100,IF(Projetos!$I72=1,Técnicos!$F$2:$F$100,IF(Projetos!$I72=2,Técnicos!$H$2:$H$100,Técnicos!$J$2:$J$100)),,0,1))</f>
        <v/>
      </c>
      <c r="AK73" s="15" t="str" cm="1">
        <f t="array" ref="AK73">IF(OR($B73="",AK$2=""),"",Projetos!$J72/_xlfn.XLOOKUP(AK$2,Técnicos!$A$2:$A$100,IF(Projetos!$I72=1,Técnicos!$F$2:$F$100,IF(Projetos!$I72=2,Técnicos!$H$2:$H$100,Técnicos!$J$2:$J$100)),,0,1))</f>
        <v/>
      </c>
      <c r="AL73" s="15" t="str" cm="1">
        <f t="array" ref="AL73">IF(OR($B73="",AL$2=""),"",Projetos!$J72/_xlfn.XLOOKUP(AL$2,Técnicos!$A$2:$A$100,IF(Projetos!$I72=1,Técnicos!$F$2:$F$100,IF(Projetos!$I72=2,Técnicos!$H$2:$H$100,Técnicos!$J$2:$J$100)),,0,1))</f>
        <v/>
      </c>
      <c r="AM73" s="15" t="str" cm="1">
        <f t="array" ref="AM73">IF(OR($B73="",AM$2=""),"",Projetos!$J72/_xlfn.XLOOKUP(AM$2,Técnicos!$A$2:$A$100,IF(Projetos!$I72=1,Técnicos!$F$2:$F$100,IF(Projetos!$I72=2,Técnicos!$H$2:$H$100,Técnicos!$J$2:$J$100)),,0,1))</f>
        <v/>
      </c>
      <c r="AN73" s="15" t="str" cm="1">
        <f t="array" ref="AN73">IF(OR($B73="",AN$2=""),"",Projetos!$J72/_xlfn.XLOOKUP(AN$2,Técnicos!$A$2:$A$100,IF(Projetos!$I72=1,Técnicos!$F$2:$F$100,IF(Projetos!$I72=2,Técnicos!$H$2:$H$100,Técnicos!$J$2:$J$100)),,0,1))</f>
        <v/>
      </c>
      <c r="AO73" s="15" t="str" cm="1">
        <f t="array" ref="AO73">IF(OR($B73="",AO$2=""),"",Projetos!$J72/_xlfn.XLOOKUP(AO$2,Técnicos!$A$2:$A$100,IF(Projetos!$I72=1,Técnicos!$F$2:$F$100,IF(Projetos!$I72=2,Técnicos!$H$2:$H$100,Técnicos!$J$2:$J$100)),,0,1))</f>
        <v/>
      </c>
      <c r="AP73" s="15" t="str" cm="1">
        <f t="array" ref="AP73">IF(OR($B73="",AP$2=""),"",Projetos!$J72/_xlfn.XLOOKUP(AP$2,Técnicos!$A$2:$A$100,IF(Projetos!$I72=1,Técnicos!$F$2:$F$100,IF(Projetos!$I72=2,Técnicos!$H$2:$H$100,Técnicos!$J$2:$J$100)),,0,1))</f>
        <v/>
      </c>
      <c r="AQ73" s="15" t="str" cm="1">
        <f t="array" ref="AQ73">IF(OR($B73="",AQ$2=""),"",Projetos!$J72/_xlfn.XLOOKUP(AQ$2,Técnicos!$A$2:$A$100,IF(Projetos!$I72=1,Técnicos!$F$2:$F$100,IF(Projetos!$I72=2,Técnicos!$H$2:$H$100,Técnicos!$J$2:$J$100)),,0,1))</f>
        <v/>
      </c>
      <c r="AR73" s="15" t="str" cm="1">
        <f t="array" ref="AR73">IF(OR($B73="",AR$2=""),"",Projetos!$J72/_xlfn.XLOOKUP(AR$2,Técnicos!$A$2:$A$100,IF(Projetos!$I72=1,Técnicos!$F$2:$F$100,IF(Projetos!$I72=2,Técnicos!$H$2:$H$100,Técnicos!$J$2:$J$100)),,0,1))</f>
        <v/>
      </c>
      <c r="AS73" s="15" t="str" cm="1">
        <f t="array" ref="AS73">IF(OR($B73="",AS$2=""),"",Projetos!$J72/_xlfn.XLOOKUP(AS$2,Técnicos!$A$2:$A$100,IF(Projetos!$I72=1,Técnicos!$F$2:$F$100,IF(Projetos!$I72=2,Técnicos!$H$2:$H$100,Técnicos!$J$2:$J$100)),,0,1))</f>
        <v/>
      </c>
      <c r="AT73" s="15" t="str" cm="1">
        <f t="array" ref="AT73">IF(OR($B73="",AT$2=""),"",Projetos!$J72/_xlfn.XLOOKUP(AT$2,Técnicos!$A$2:$A$100,IF(Projetos!$I72=1,Técnicos!$F$2:$F$100,IF(Projetos!$I72=2,Técnicos!$H$2:$H$100,Técnicos!$J$2:$J$100)),,0,1))</f>
        <v/>
      </c>
      <c r="AU73" s="15" t="str" cm="1">
        <f t="array" ref="AU73">IF(OR($B73="",AU$2=""),"",Projetos!$J72/_xlfn.XLOOKUP(AU$2,Técnicos!$A$2:$A$100,IF(Projetos!$I72=1,Técnicos!$F$2:$F$100,IF(Projetos!$I72=2,Técnicos!$H$2:$H$100,Técnicos!$J$2:$J$100)),,0,1))</f>
        <v/>
      </c>
      <c r="AV73" s="15" t="str" cm="1">
        <f t="array" ref="AV73">IF(OR($B73="",AV$2=""),"",Projetos!$J72/_xlfn.XLOOKUP(AV$2,Técnicos!$A$2:$A$100,IF(Projetos!$I72=1,Técnicos!$F$2:$F$100,IF(Projetos!$I72=2,Técnicos!$H$2:$H$100,Técnicos!$J$2:$J$100)),,0,1))</f>
        <v/>
      </c>
      <c r="AW73" s="15" t="str" cm="1">
        <f t="array" ref="AW73">IF(OR($B73="",AW$2=""),"",Projetos!$J72/_xlfn.XLOOKUP(AW$2,Técnicos!$A$2:$A$100,IF(Projetos!$I72=1,Técnicos!$F$2:$F$100,IF(Projetos!$I72=2,Técnicos!$H$2:$H$100,Técnicos!$J$2:$J$100)),,0,1))</f>
        <v/>
      </c>
      <c r="AX73" s="15" t="str" cm="1">
        <f t="array" ref="AX73">IF(OR($B73="",AX$2=""),"",Projetos!$J72/_xlfn.XLOOKUP(AX$2,Técnicos!$A$2:$A$100,IF(Projetos!$I72=1,Técnicos!$F$2:$F$100,IF(Projetos!$I72=2,Técnicos!$H$2:$H$100,Técnicos!$J$2:$J$100)),,0,1))</f>
        <v/>
      </c>
      <c r="AY73" s="15" t="str" cm="1">
        <f t="array" ref="AY73">IF(OR($B73="",AY$2=""),"",Projetos!$J72/_xlfn.XLOOKUP(AY$2,Técnicos!$A$2:$A$100,IF(Projetos!$I72=1,Técnicos!$F$2:$F$100,IF(Projetos!$I72=2,Técnicos!$H$2:$H$100,Técnicos!$J$2:$J$100)),,0,1))</f>
        <v/>
      </c>
      <c r="AZ73" s="15" t="str" cm="1">
        <f t="array" ref="AZ73">IF(OR($B73="",AZ$2=""),"",Projetos!$J72/_xlfn.XLOOKUP(AZ$2,Técnicos!$A$2:$A$100,IF(Projetos!$I72=1,Técnicos!$F$2:$F$100,IF(Projetos!$I72=2,Técnicos!$H$2:$H$100,Técnicos!$J$2:$J$100)),,0,1))</f>
        <v/>
      </c>
      <c r="BA73" s="15" t="str" cm="1">
        <f t="array" ref="BA73">IF(OR($B73="",BA$2=""),"",Projetos!$J72/_xlfn.XLOOKUP(BA$2,Técnicos!$A$2:$A$100,IF(Projetos!$I72=1,Técnicos!$F$2:$F$100,IF(Projetos!$I72=2,Técnicos!$H$2:$H$100,Técnicos!$J$2:$J$100)),,0,1))</f>
        <v/>
      </c>
      <c r="BB73" s="15" t="str" cm="1">
        <f t="array" ref="BB73">IF(OR($B73="",BB$2=""),"",Projetos!$J72/_xlfn.XLOOKUP(BB$2,Técnicos!$A$2:$A$100,IF(Projetos!$I72=1,Técnicos!$F$2:$F$100,IF(Projetos!$I72=2,Técnicos!$H$2:$H$100,Técnicos!$J$2:$J$100)),,0,1))</f>
        <v/>
      </c>
      <c r="BC73" s="15" t="str" cm="1">
        <f t="array" ref="BC73">IF(OR($B73="",BC$2=""),"",Projetos!$J72/_xlfn.XLOOKUP(BC$2,Técnicos!$A$2:$A$100,IF(Projetos!$I72=1,Técnicos!$F$2:$F$100,IF(Projetos!$I72=2,Técnicos!$H$2:$H$100,Técnicos!$J$2:$J$100)),,0,1))</f>
        <v/>
      </c>
      <c r="BD73" s="15" t="str" cm="1">
        <f t="array" ref="BD73">IF(OR($B73="",BD$2=""),"",Projetos!$J72/_xlfn.XLOOKUP(BD$2,Técnicos!$A$2:$A$100,IF(Projetos!$I72=1,Técnicos!$F$2:$F$100,IF(Projetos!$I72=2,Técnicos!$H$2:$H$100,Técnicos!$J$2:$J$100)),,0,1))</f>
        <v/>
      </c>
      <c r="BE73" s="15" t="str" cm="1">
        <f t="array" ref="BE73">IF(OR($B73="",BE$2=""),"",Projetos!$J72/_xlfn.XLOOKUP(BE$2,Técnicos!$A$2:$A$100,IF(Projetos!$I72=1,Técnicos!$F$2:$F$100,IF(Projetos!$I72=2,Técnicos!$H$2:$H$100,Técnicos!$J$2:$J$100)),,0,1))</f>
        <v/>
      </c>
      <c r="BF73" s="15" t="str" cm="1">
        <f t="array" ref="BF73">IF(OR($B73="",BF$2=""),"",Projetos!$J72/_xlfn.XLOOKUP(BF$2,Técnicos!$A$2:$A$100,IF(Projetos!$I72=1,Técnicos!$F$2:$F$100,IF(Projetos!$I72=2,Técnicos!$H$2:$H$100,Técnicos!$J$2:$J$100)),,0,1))</f>
        <v/>
      </c>
      <c r="BG73" s="15" t="str" cm="1">
        <f t="array" ref="BG73">IF(OR($B73="",BG$2=""),"",Projetos!$J72/_xlfn.XLOOKUP(BG$2,Técnicos!$A$2:$A$100,IF(Projetos!$I72=1,Técnicos!$F$2:$F$100,IF(Projetos!$I72=2,Técnicos!$H$2:$H$100,Técnicos!$J$2:$J$100)),,0,1))</f>
        <v/>
      </c>
      <c r="BH73" s="15" t="str" cm="1">
        <f t="array" ref="BH73">IF(OR($B73="",BH$2=""),"",Projetos!$J72/_xlfn.XLOOKUP(BH$2,Técnicos!$A$2:$A$100,IF(Projetos!$I72=1,Técnicos!$F$2:$F$100,IF(Projetos!$I72=2,Técnicos!$H$2:$H$100,Técnicos!$J$2:$J$100)),,0,1))</f>
        <v/>
      </c>
      <c r="BI73" s="15" t="str" cm="1">
        <f t="array" ref="BI73">IF(OR($B73="",BI$2=""),"",Projetos!$J72/_xlfn.XLOOKUP(BI$2,Técnicos!$A$2:$A$100,IF(Projetos!$I72=1,Técnicos!$F$2:$F$100,IF(Projetos!$I72=2,Técnicos!$H$2:$H$100,Técnicos!$J$2:$J$100)),,0,1))</f>
        <v/>
      </c>
      <c r="BJ73" s="15" t="str" cm="1">
        <f t="array" ref="BJ73">IF(OR($B73="",BJ$2=""),"",Projetos!$J72/_xlfn.XLOOKUP(BJ$2,Técnicos!$A$2:$A$100,IF(Projetos!$I72=1,Técnicos!$F$2:$F$100,IF(Projetos!$I72=2,Técnicos!$H$2:$H$100,Técnicos!$J$2:$J$100)),,0,1))</f>
        <v/>
      </c>
      <c r="BK73" s="15" t="str" cm="1">
        <f t="array" ref="BK73">IF(OR($B73="",BK$2=""),"",Projetos!$J72/_xlfn.XLOOKUP(BK$2,Técnicos!$A$2:$A$100,IF(Projetos!$I72=1,Técnicos!$F$2:$F$100,IF(Projetos!$I72=2,Técnicos!$H$2:$H$100,Técnicos!$J$2:$J$100)),,0,1))</f>
        <v/>
      </c>
      <c r="BL73" s="15" t="str" cm="1">
        <f t="array" ref="BL73">IF(OR($B73="",BL$2=""),"",Projetos!$J72/_xlfn.XLOOKUP(BL$2,Técnicos!$A$2:$A$100,IF(Projetos!$I72=1,Técnicos!$F$2:$F$100,IF(Projetos!$I72=2,Técnicos!$H$2:$H$100,Técnicos!$J$2:$J$100)),,0,1))</f>
        <v/>
      </c>
      <c r="BM73" s="15" t="str" cm="1">
        <f t="array" ref="BM73">IF(OR($B73="",BM$2=""),"",Projetos!$J72/_xlfn.XLOOKUP(BM$2,Técnicos!$A$2:$A$100,IF(Projetos!$I72=1,Técnicos!$F$2:$F$100,IF(Projetos!$I72=2,Técnicos!$H$2:$H$100,Técnicos!$J$2:$J$100)),,0,1))</f>
        <v/>
      </c>
      <c r="BN73" s="15" t="str" cm="1">
        <f t="array" ref="BN73">IF(OR($B73="",BN$2=""),"",Projetos!$J72/_xlfn.XLOOKUP(BN$2,Técnicos!$A$2:$A$100,IF(Projetos!$I72=1,Técnicos!$F$2:$F$100,IF(Projetos!$I72=2,Técnicos!$H$2:$H$100,Técnicos!$J$2:$J$100)),,0,1))</f>
        <v/>
      </c>
    </row>
    <row r="74" spans="3:66" x14ac:dyDescent="0.3">
      <c r="C74" s="15" t="str" cm="1">
        <f t="array" ref="C74">IF(OR($B74="",C$2=""),"",Projetos!$J73/_xlfn.XLOOKUP(C$2,Técnicos!$A$2:$A$100,IF(Projetos!$I73=1,Técnicos!$F$2:$F$100,IF(Projetos!$I73=2,Técnicos!$H$2:$H$100,Técnicos!$J$2:$J$100)),,0,1))</f>
        <v/>
      </c>
      <c r="D74" s="15" t="str" cm="1">
        <f t="array" ref="D74">IF(OR($B74="",D$2=""),"",Projetos!$J73/_xlfn.XLOOKUP(D$2,Técnicos!$A$2:$A$100,IF(Projetos!$I73=1,Técnicos!$F$2:$F$100,IF(Projetos!$I73=2,Técnicos!$H$2:$H$100,Técnicos!$J$2:$J$100)),,0,1))</f>
        <v/>
      </c>
      <c r="E74" s="15" t="str" cm="1">
        <f t="array" ref="E74">IF(OR($B74="",E$2=""),"",Projetos!$J73/_xlfn.XLOOKUP(E$2,Técnicos!$A$2:$A$100,IF(Projetos!$I73=1,Técnicos!$F$2:$F$100,IF(Projetos!$I73=2,Técnicos!$H$2:$H$100,Técnicos!$J$2:$J$100)),,0,1))</f>
        <v/>
      </c>
      <c r="F74" s="15" t="str" cm="1">
        <f t="array" ref="F74">IF(OR($B74="",F$2=""),"",Projetos!$J73/_xlfn.XLOOKUP(F$2,Técnicos!$A$2:$A$100,IF(Projetos!$I73=1,Técnicos!$F$2:$F$100,IF(Projetos!$I73=2,Técnicos!$H$2:$H$100,Técnicos!$J$2:$J$100)),,0,1))</f>
        <v/>
      </c>
      <c r="G74" s="15" t="str" cm="1">
        <f t="array" ref="G74">IF(OR($B74="",G$2=""),"",Projetos!$J73/_xlfn.XLOOKUP(G$2,Técnicos!$A$2:$A$100,IF(Projetos!$I73=1,Técnicos!$F$2:$F$100,IF(Projetos!$I73=2,Técnicos!$H$2:$H$100,Técnicos!$J$2:$J$100)),,0,1))</f>
        <v/>
      </c>
      <c r="H74" s="15" t="str" cm="1">
        <f t="array" ref="H74">IF(OR($B74="",H$2=""),"",Projetos!$J73/_xlfn.XLOOKUP(H$2,Técnicos!$A$2:$A$100,IF(Projetos!$I73=1,Técnicos!$F$2:$F$100,IF(Projetos!$I73=2,Técnicos!$H$2:$H$100,Técnicos!$J$2:$J$100)),,0,1))</f>
        <v/>
      </c>
      <c r="I74" s="15" t="str" cm="1">
        <f t="array" ref="I74">IF(OR($B74="",I$2=""),"",Projetos!$J73/_xlfn.XLOOKUP(I$2,Técnicos!$A$2:$A$100,IF(Projetos!$I73=1,Técnicos!$F$2:$F$100,IF(Projetos!$I73=2,Técnicos!$H$2:$H$100,Técnicos!$J$2:$J$100)),,0,1))</f>
        <v/>
      </c>
      <c r="J74" s="15" t="str" cm="1">
        <f t="array" ref="J74">IF(OR($B74="",J$2=""),"",Projetos!$J73/_xlfn.XLOOKUP(J$2,Técnicos!$A$2:$A$100,IF(Projetos!$I73=1,Técnicos!$F$2:$F$100,IF(Projetos!$I73=2,Técnicos!$H$2:$H$100,Técnicos!$J$2:$J$100)),,0,1))</f>
        <v/>
      </c>
      <c r="K74" s="15" t="str" cm="1">
        <f t="array" ref="K74">IF(OR($B74="",K$2=""),"",Projetos!$J73/_xlfn.XLOOKUP(K$2,Técnicos!$A$2:$A$100,IF(Projetos!$I73=1,Técnicos!$F$2:$F$100,IF(Projetos!$I73=2,Técnicos!$H$2:$H$100,Técnicos!$J$2:$J$100)),,0,1))</f>
        <v/>
      </c>
      <c r="L74" s="15" t="str" cm="1">
        <f t="array" ref="L74">IF(OR($B74="",L$2=""),"",Projetos!$J73/_xlfn.XLOOKUP(L$2,Técnicos!$A$2:$A$100,IF(Projetos!$I73=1,Técnicos!$F$2:$F$100,IF(Projetos!$I73=2,Técnicos!$H$2:$H$100,Técnicos!$J$2:$J$100)),,0,1))</f>
        <v/>
      </c>
      <c r="M74" s="15" t="str" cm="1">
        <f t="array" ref="M74">IF(OR($B74="",M$2=""),"",Projetos!$J73/_xlfn.XLOOKUP(M$2,Técnicos!$A$2:$A$100,IF(Projetos!$I73=1,Técnicos!$F$2:$F$100,IF(Projetos!$I73=2,Técnicos!$H$2:$H$100,Técnicos!$J$2:$J$100)),,0,1))</f>
        <v/>
      </c>
      <c r="N74" s="15" t="str" cm="1">
        <f t="array" ref="N74">IF(OR($B74="",N$2=""),"",Projetos!$J73/_xlfn.XLOOKUP(N$2,Técnicos!$A$2:$A$100,IF(Projetos!$I73=1,Técnicos!$F$2:$F$100,IF(Projetos!$I73=2,Técnicos!$H$2:$H$100,Técnicos!$J$2:$J$100)),,0,1))</f>
        <v/>
      </c>
      <c r="O74" s="15" t="str" cm="1">
        <f t="array" ref="O74">IF(OR($B74="",O$2=""),"",Projetos!$J73/_xlfn.XLOOKUP(O$2,Técnicos!$A$2:$A$100,IF(Projetos!$I73=1,Técnicos!$F$2:$F$100,IF(Projetos!$I73=2,Técnicos!$H$2:$H$100,Técnicos!$J$2:$J$100)),,0,1))</f>
        <v/>
      </c>
      <c r="P74" s="15" t="str" cm="1">
        <f t="array" ref="P74">IF(OR($B74="",P$2=""),"",Projetos!$J73/_xlfn.XLOOKUP(P$2,Técnicos!$A$2:$A$100,IF(Projetos!$I73=1,Técnicos!$F$2:$F$100,IF(Projetos!$I73=2,Técnicos!$H$2:$H$100,Técnicos!$J$2:$J$100)),,0,1))</f>
        <v/>
      </c>
      <c r="Q74" s="15" t="str" cm="1">
        <f t="array" ref="Q74">IF(OR($B74="",Q$2=""),"",Projetos!$J73/_xlfn.XLOOKUP(Q$2,Técnicos!$A$2:$A$100,IF(Projetos!$I73=1,Técnicos!$F$2:$F$100,IF(Projetos!$I73=2,Técnicos!$H$2:$H$100,Técnicos!$J$2:$J$100)),,0,1))</f>
        <v/>
      </c>
      <c r="R74" s="15" t="str" cm="1">
        <f t="array" ref="R74">IF(OR($B74="",R$2=""),"",Projetos!$J73/_xlfn.XLOOKUP(R$2,Técnicos!$A$2:$A$100,IF(Projetos!$I73=1,Técnicos!$F$2:$F$100,IF(Projetos!$I73=2,Técnicos!$H$2:$H$100,Técnicos!$J$2:$J$100)),,0,1))</f>
        <v/>
      </c>
      <c r="S74" s="15" t="str" cm="1">
        <f t="array" ref="S74">IF(OR($B74="",S$2=""),"",Projetos!$J73/_xlfn.XLOOKUP(S$2,Técnicos!$A$2:$A$100,IF(Projetos!$I73=1,Técnicos!$F$2:$F$100,IF(Projetos!$I73=2,Técnicos!$H$2:$H$100,Técnicos!$J$2:$J$100)),,0,1))</f>
        <v/>
      </c>
      <c r="T74" s="15" t="str" cm="1">
        <f t="array" ref="T74">IF(OR($B74="",T$2=""),"",Projetos!$J73/_xlfn.XLOOKUP(T$2,Técnicos!$A$2:$A$100,IF(Projetos!$I73=1,Técnicos!$F$2:$F$100,IF(Projetos!$I73=2,Técnicos!$H$2:$H$100,Técnicos!$J$2:$J$100)),,0,1))</f>
        <v/>
      </c>
      <c r="U74" s="15" t="str" cm="1">
        <f t="array" ref="U74">IF(OR($B74="",U$2=""),"",Projetos!$J73/_xlfn.XLOOKUP(U$2,Técnicos!$A$2:$A$100,IF(Projetos!$I73=1,Técnicos!$F$2:$F$100,IF(Projetos!$I73=2,Técnicos!$H$2:$H$100,Técnicos!$J$2:$J$100)),,0,1))</f>
        <v/>
      </c>
      <c r="V74" s="15" t="str" cm="1">
        <f t="array" ref="V74">IF(OR($B74="",V$2=""),"",Projetos!$J73/_xlfn.XLOOKUP(V$2,Técnicos!$A$2:$A$100,IF(Projetos!$I73=1,Técnicos!$F$2:$F$100,IF(Projetos!$I73=2,Técnicos!$H$2:$H$100,Técnicos!$J$2:$J$100)),,0,1))</f>
        <v/>
      </c>
      <c r="W74" s="15" t="str" cm="1">
        <f t="array" ref="W74">IF(OR($B74="",W$2=""),"",Projetos!$J73/_xlfn.XLOOKUP(W$2,Técnicos!$A$2:$A$100,IF(Projetos!$I73=1,Técnicos!$F$2:$F$100,IF(Projetos!$I73=2,Técnicos!$H$2:$H$100,Técnicos!$J$2:$J$100)),,0,1))</f>
        <v/>
      </c>
      <c r="X74" s="15" t="str" cm="1">
        <f t="array" ref="X74">IF(OR($B74="",X$2=""),"",Projetos!$J73/_xlfn.XLOOKUP(X$2,Técnicos!$A$2:$A$100,IF(Projetos!$I73=1,Técnicos!$F$2:$F$100,IF(Projetos!$I73=2,Técnicos!$H$2:$H$100,Técnicos!$J$2:$J$100)),,0,1))</f>
        <v/>
      </c>
      <c r="Y74" s="15" t="str" cm="1">
        <f t="array" ref="Y74">IF(OR($B74="",Y$2=""),"",Projetos!$J73/_xlfn.XLOOKUP(Y$2,Técnicos!$A$2:$A$100,IF(Projetos!$I73=1,Técnicos!$F$2:$F$100,IF(Projetos!$I73=2,Técnicos!$H$2:$H$100,Técnicos!$J$2:$J$100)),,0,1))</f>
        <v/>
      </c>
      <c r="Z74" s="15" t="str" cm="1">
        <f t="array" ref="Z74">IF(OR($B74="",Z$2=""),"",Projetos!$J73/_xlfn.XLOOKUP(Z$2,Técnicos!$A$2:$A$100,IF(Projetos!$I73=1,Técnicos!$F$2:$F$100,IF(Projetos!$I73=2,Técnicos!$H$2:$H$100,Técnicos!$J$2:$J$100)),,0,1))</f>
        <v/>
      </c>
      <c r="AA74" s="15" t="str" cm="1">
        <f t="array" ref="AA74">IF(OR($B74="",AA$2=""),"",Projetos!$J73/_xlfn.XLOOKUP(AA$2,Técnicos!$A$2:$A$100,IF(Projetos!$I73=1,Técnicos!$F$2:$F$100,IF(Projetos!$I73=2,Técnicos!$H$2:$H$100,Técnicos!$J$2:$J$100)),,0,1))</f>
        <v/>
      </c>
      <c r="AB74" s="15" t="str" cm="1">
        <f t="array" ref="AB74">IF(OR($B74="",AB$2=""),"",Projetos!$J73/_xlfn.XLOOKUP(AB$2,Técnicos!$A$2:$A$100,IF(Projetos!$I73=1,Técnicos!$F$2:$F$100,IF(Projetos!$I73=2,Técnicos!$H$2:$H$100,Técnicos!$J$2:$J$100)),,0,1))</f>
        <v/>
      </c>
      <c r="AC74" s="15" t="str" cm="1">
        <f t="array" ref="AC74">IF(OR($B74="",AC$2=""),"",Projetos!$J73/_xlfn.XLOOKUP(AC$2,Técnicos!$A$2:$A$100,IF(Projetos!$I73=1,Técnicos!$F$2:$F$100,IF(Projetos!$I73=2,Técnicos!$H$2:$H$100,Técnicos!$J$2:$J$100)),,0,1))</f>
        <v/>
      </c>
      <c r="AD74" s="15" t="str" cm="1">
        <f t="array" ref="AD74">IF(OR($B74="",AD$2=""),"",Projetos!$J73/_xlfn.XLOOKUP(AD$2,Técnicos!$A$2:$A$100,IF(Projetos!$I73=1,Técnicos!$F$2:$F$100,IF(Projetos!$I73=2,Técnicos!$H$2:$H$100,Técnicos!$J$2:$J$100)),,0,1))</f>
        <v/>
      </c>
      <c r="AE74" s="15" t="str" cm="1">
        <f t="array" ref="AE74">IF(OR($B74="",AE$2=""),"",Projetos!$J73/_xlfn.XLOOKUP(AE$2,Técnicos!$A$2:$A$100,IF(Projetos!$I73=1,Técnicos!$F$2:$F$100,IF(Projetos!$I73=2,Técnicos!$H$2:$H$100,Técnicos!$J$2:$J$100)),,0,1))</f>
        <v/>
      </c>
      <c r="AF74" s="15" t="str" cm="1">
        <f t="array" ref="AF74">IF(OR($B74="",AF$2=""),"",Projetos!$J73/_xlfn.XLOOKUP(AF$2,Técnicos!$A$2:$A$100,IF(Projetos!$I73=1,Técnicos!$F$2:$F$100,IF(Projetos!$I73=2,Técnicos!$H$2:$H$100,Técnicos!$J$2:$J$100)),,0,1))</f>
        <v/>
      </c>
      <c r="AG74" s="15" t="str" cm="1">
        <f t="array" ref="AG74">IF(OR($B74="",AG$2=""),"",Projetos!$J73/_xlfn.XLOOKUP(AG$2,Técnicos!$A$2:$A$100,IF(Projetos!$I73=1,Técnicos!$F$2:$F$100,IF(Projetos!$I73=2,Técnicos!$H$2:$H$100,Técnicos!$J$2:$J$100)),,0,1))</f>
        <v/>
      </c>
      <c r="AH74" s="15" t="str" cm="1">
        <f t="array" ref="AH74">IF(OR($B74="",AH$2=""),"",Projetos!$J73/_xlfn.XLOOKUP(AH$2,Técnicos!$A$2:$A$100,IF(Projetos!$I73=1,Técnicos!$F$2:$F$100,IF(Projetos!$I73=2,Técnicos!$H$2:$H$100,Técnicos!$J$2:$J$100)),,0,1))</f>
        <v/>
      </c>
      <c r="AI74" s="15" t="str" cm="1">
        <f t="array" ref="AI74">IF(OR($B74="",AI$2=""),"",Projetos!$J73/_xlfn.XLOOKUP(AI$2,Técnicos!$A$2:$A$100,IF(Projetos!$I73=1,Técnicos!$F$2:$F$100,IF(Projetos!$I73=2,Técnicos!$H$2:$H$100,Técnicos!$J$2:$J$100)),,0,1))</f>
        <v/>
      </c>
      <c r="AJ74" s="15" t="str" cm="1">
        <f t="array" ref="AJ74">IF(OR($B74="",AJ$2=""),"",Projetos!$J73/_xlfn.XLOOKUP(AJ$2,Técnicos!$A$2:$A$100,IF(Projetos!$I73=1,Técnicos!$F$2:$F$100,IF(Projetos!$I73=2,Técnicos!$H$2:$H$100,Técnicos!$J$2:$J$100)),,0,1))</f>
        <v/>
      </c>
      <c r="AK74" s="15" t="str" cm="1">
        <f t="array" ref="AK74">IF(OR($B74="",AK$2=""),"",Projetos!$J73/_xlfn.XLOOKUP(AK$2,Técnicos!$A$2:$A$100,IF(Projetos!$I73=1,Técnicos!$F$2:$F$100,IF(Projetos!$I73=2,Técnicos!$H$2:$H$100,Técnicos!$J$2:$J$100)),,0,1))</f>
        <v/>
      </c>
      <c r="AL74" s="15" t="str" cm="1">
        <f t="array" ref="AL74">IF(OR($B74="",AL$2=""),"",Projetos!$J73/_xlfn.XLOOKUP(AL$2,Técnicos!$A$2:$A$100,IF(Projetos!$I73=1,Técnicos!$F$2:$F$100,IF(Projetos!$I73=2,Técnicos!$H$2:$H$100,Técnicos!$J$2:$J$100)),,0,1))</f>
        <v/>
      </c>
      <c r="AM74" s="15" t="str" cm="1">
        <f t="array" ref="AM74">IF(OR($B74="",AM$2=""),"",Projetos!$J73/_xlfn.XLOOKUP(AM$2,Técnicos!$A$2:$A$100,IF(Projetos!$I73=1,Técnicos!$F$2:$F$100,IF(Projetos!$I73=2,Técnicos!$H$2:$H$100,Técnicos!$J$2:$J$100)),,0,1))</f>
        <v/>
      </c>
      <c r="AN74" s="15" t="str" cm="1">
        <f t="array" ref="AN74">IF(OR($B74="",AN$2=""),"",Projetos!$J73/_xlfn.XLOOKUP(AN$2,Técnicos!$A$2:$A$100,IF(Projetos!$I73=1,Técnicos!$F$2:$F$100,IF(Projetos!$I73=2,Técnicos!$H$2:$H$100,Técnicos!$J$2:$J$100)),,0,1))</f>
        <v/>
      </c>
      <c r="AO74" s="15" t="str" cm="1">
        <f t="array" ref="AO74">IF(OR($B74="",AO$2=""),"",Projetos!$J73/_xlfn.XLOOKUP(AO$2,Técnicos!$A$2:$A$100,IF(Projetos!$I73=1,Técnicos!$F$2:$F$100,IF(Projetos!$I73=2,Técnicos!$H$2:$H$100,Técnicos!$J$2:$J$100)),,0,1))</f>
        <v/>
      </c>
      <c r="AP74" s="15" t="str" cm="1">
        <f t="array" ref="AP74">IF(OR($B74="",AP$2=""),"",Projetos!$J73/_xlfn.XLOOKUP(AP$2,Técnicos!$A$2:$A$100,IF(Projetos!$I73=1,Técnicos!$F$2:$F$100,IF(Projetos!$I73=2,Técnicos!$H$2:$H$100,Técnicos!$J$2:$J$100)),,0,1))</f>
        <v/>
      </c>
      <c r="AQ74" s="15" t="str" cm="1">
        <f t="array" ref="AQ74">IF(OR($B74="",AQ$2=""),"",Projetos!$J73/_xlfn.XLOOKUP(AQ$2,Técnicos!$A$2:$A$100,IF(Projetos!$I73=1,Técnicos!$F$2:$F$100,IF(Projetos!$I73=2,Técnicos!$H$2:$H$100,Técnicos!$J$2:$J$100)),,0,1))</f>
        <v/>
      </c>
      <c r="AR74" s="15" t="str" cm="1">
        <f t="array" ref="AR74">IF(OR($B74="",AR$2=""),"",Projetos!$J73/_xlfn.XLOOKUP(AR$2,Técnicos!$A$2:$A$100,IF(Projetos!$I73=1,Técnicos!$F$2:$F$100,IF(Projetos!$I73=2,Técnicos!$H$2:$H$100,Técnicos!$J$2:$J$100)),,0,1))</f>
        <v/>
      </c>
      <c r="AS74" s="15" t="str" cm="1">
        <f t="array" ref="AS74">IF(OR($B74="",AS$2=""),"",Projetos!$J73/_xlfn.XLOOKUP(AS$2,Técnicos!$A$2:$A$100,IF(Projetos!$I73=1,Técnicos!$F$2:$F$100,IF(Projetos!$I73=2,Técnicos!$H$2:$H$100,Técnicos!$J$2:$J$100)),,0,1))</f>
        <v/>
      </c>
      <c r="AT74" s="15" t="str" cm="1">
        <f t="array" ref="AT74">IF(OR($B74="",AT$2=""),"",Projetos!$J73/_xlfn.XLOOKUP(AT$2,Técnicos!$A$2:$A$100,IF(Projetos!$I73=1,Técnicos!$F$2:$F$100,IF(Projetos!$I73=2,Técnicos!$H$2:$H$100,Técnicos!$J$2:$J$100)),,0,1))</f>
        <v/>
      </c>
      <c r="AU74" s="15" t="str" cm="1">
        <f t="array" ref="AU74">IF(OR($B74="",AU$2=""),"",Projetos!$J73/_xlfn.XLOOKUP(AU$2,Técnicos!$A$2:$A$100,IF(Projetos!$I73=1,Técnicos!$F$2:$F$100,IF(Projetos!$I73=2,Técnicos!$H$2:$H$100,Técnicos!$J$2:$J$100)),,0,1))</f>
        <v/>
      </c>
      <c r="AV74" s="15" t="str" cm="1">
        <f t="array" ref="AV74">IF(OR($B74="",AV$2=""),"",Projetos!$J73/_xlfn.XLOOKUP(AV$2,Técnicos!$A$2:$A$100,IF(Projetos!$I73=1,Técnicos!$F$2:$F$100,IF(Projetos!$I73=2,Técnicos!$H$2:$H$100,Técnicos!$J$2:$J$100)),,0,1))</f>
        <v/>
      </c>
      <c r="AW74" s="15" t="str" cm="1">
        <f t="array" ref="AW74">IF(OR($B74="",AW$2=""),"",Projetos!$J73/_xlfn.XLOOKUP(AW$2,Técnicos!$A$2:$A$100,IF(Projetos!$I73=1,Técnicos!$F$2:$F$100,IF(Projetos!$I73=2,Técnicos!$H$2:$H$100,Técnicos!$J$2:$J$100)),,0,1))</f>
        <v/>
      </c>
      <c r="AX74" s="15" t="str" cm="1">
        <f t="array" ref="AX74">IF(OR($B74="",AX$2=""),"",Projetos!$J73/_xlfn.XLOOKUP(AX$2,Técnicos!$A$2:$A$100,IF(Projetos!$I73=1,Técnicos!$F$2:$F$100,IF(Projetos!$I73=2,Técnicos!$H$2:$H$100,Técnicos!$J$2:$J$100)),,0,1))</f>
        <v/>
      </c>
      <c r="AY74" s="15" t="str" cm="1">
        <f t="array" ref="AY74">IF(OR($B74="",AY$2=""),"",Projetos!$J73/_xlfn.XLOOKUP(AY$2,Técnicos!$A$2:$A$100,IF(Projetos!$I73=1,Técnicos!$F$2:$F$100,IF(Projetos!$I73=2,Técnicos!$H$2:$H$100,Técnicos!$J$2:$J$100)),,0,1))</f>
        <v/>
      </c>
      <c r="AZ74" s="15" t="str" cm="1">
        <f t="array" ref="AZ74">IF(OR($B74="",AZ$2=""),"",Projetos!$J73/_xlfn.XLOOKUP(AZ$2,Técnicos!$A$2:$A$100,IF(Projetos!$I73=1,Técnicos!$F$2:$F$100,IF(Projetos!$I73=2,Técnicos!$H$2:$H$100,Técnicos!$J$2:$J$100)),,0,1))</f>
        <v/>
      </c>
      <c r="BA74" s="15" t="str" cm="1">
        <f t="array" ref="BA74">IF(OR($B74="",BA$2=""),"",Projetos!$J73/_xlfn.XLOOKUP(BA$2,Técnicos!$A$2:$A$100,IF(Projetos!$I73=1,Técnicos!$F$2:$F$100,IF(Projetos!$I73=2,Técnicos!$H$2:$H$100,Técnicos!$J$2:$J$100)),,0,1))</f>
        <v/>
      </c>
      <c r="BB74" s="15" t="str" cm="1">
        <f t="array" ref="BB74">IF(OR($B74="",BB$2=""),"",Projetos!$J73/_xlfn.XLOOKUP(BB$2,Técnicos!$A$2:$A$100,IF(Projetos!$I73=1,Técnicos!$F$2:$F$100,IF(Projetos!$I73=2,Técnicos!$H$2:$H$100,Técnicos!$J$2:$J$100)),,0,1))</f>
        <v/>
      </c>
      <c r="BC74" s="15" t="str" cm="1">
        <f t="array" ref="BC74">IF(OR($B74="",BC$2=""),"",Projetos!$J73/_xlfn.XLOOKUP(BC$2,Técnicos!$A$2:$A$100,IF(Projetos!$I73=1,Técnicos!$F$2:$F$100,IF(Projetos!$I73=2,Técnicos!$H$2:$H$100,Técnicos!$J$2:$J$100)),,0,1))</f>
        <v/>
      </c>
      <c r="BD74" s="15" t="str" cm="1">
        <f t="array" ref="BD74">IF(OR($B74="",BD$2=""),"",Projetos!$J73/_xlfn.XLOOKUP(BD$2,Técnicos!$A$2:$A$100,IF(Projetos!$I73=1,Técnicos!$F$2:$F$100,IF(Projetos!$I73=2,Técnicos!$H$2:$H$100,Técnicos!$J$2:$J$100)),,0,1))</f>
        <v/>
      </c>
      <c r="BE74" s="15" t="str" cm="1">
        <f t="array" ref="BE74">IF(OR($B74="",BE$2=""),"",Projetos!$J73/_xlfn.XLOOKUP(BE$2,Técnicos!$A$2:$A$100,IF(Projetos!$I73=1,Técnicos!$F$2:$F$100,IF(Projetos!$I73=2,Técnicos!$H$2:$H$100,Técnicos!$J$2:$J$100)),,0,1))</f>
        <v/>
      </c>
      <c r="BF74" s="15" t="str" cm="1">
        <f t="array" ref="BF74">IF(OR($B74="",BF$2=""),"",Projetos!$J73/_xlfn.XLOOKUP(BF$2,Técnicos!$A$2:$A$100,IF(Projetos!$I73=1,Técnicos!$F$2:$F$100,IF(Projetos!$I73=2,Técnicos!$H$2:$H$100,Técnicos!$J$2:$J$100)),,0,1))</f>
        <v/>
      </c>
      <c r="BG74" s="15" t="str" cm="1">
        <f t="array" ref="BG74">IF(OR($B74="",BG$2=""),"",Projetos!$J73/_xlfn.XLOOKUP(BG$2,Técnicos!$A$2:$A$100,IF(Projetos!$I73=1,Técnicos!$F$2:$F$100,IF(Projetos!$I73=2,Técnicos!$H$2:$H$100,Técnicos!$J$2:$J$100)),,0,1))</f>
        <v/>
      </c>
      <c r="BH74" s="15" t="str" cm="1">
        <f t="array" ref="BH74">IF(OR($B74="",BH$2=""),"",Projetos!$J73/_xlfn.XLOOKUP(BH$2,Técnicos!$A$2:$A$100,IF(Projetos!$I73=1,Técnicos!$F$2:$F$100,IF(Projetos!$I73=2,Técnicos!$H$2:$H$100,Técnicos!$J$2:$J$100)),,0,1))</f>
        <v/>
      </c>
      <c r="BI74" s="15" t="str" cm="1">
        <f t="array" ref="BI74">IF(OR($B74="",BI$2=""),"",Projetos!$J73/_xlfn.XLOOKUP(BI$2,Técnicos!$A$2:$A$100,IF(Projetos!$I73=1,Técnicos!$F$2:$F$100,IF(Projetos!$I73=2,Técnicos!$H$2:$H$100,Técnicos!$J$2:$J$100)),,0,1))</f>
        <v/>
      </c>
      <c r="BJ74" s="15" t="str" cm="1">
        <f t="array" ref="BJ74">IF(OR($B74="",BJ$2=""),"",Projetos!$J73/_xlfn.XLOOKUP(BJ$2,Técnicos!$A$2:$A$100,IF(Projetos!$I73=1,Técnicos!$F$2:$F$100,IF(Projetos!$I73=2,Técnicos!$H$2:$H$100,Técnicos!$J$2:$J$100)),,0,1))</f>
        <v/>
      </c>
      <c r="BK74" s="15" t="str" cm="1">
        <f t="array" ref="BK74">IF(OR($B74="",BK$2=""),"",Projetos!$J73/_xlfn.XLOOKUP(BK$2,Técnicos!$A$2:$A$100,IF(Projetos!$I73=1,Técnicos!$F$2:$F$100,IF(Projetos!$I73=2,Técnicos!$H$2:$H$100,Técnicos!$J$2:$J$100)),,0,1))</f>
        <v/>
      </c>
      <c r="BL74" s="15" t="str" cm="1">
        <f t="array" ref="BL74">IF(OR($B74="",BL$2=""),"",Projetos!$J73/_xlfn.XLOOKUP(BL$2,Técnicos!$A$2:$A$100,IF(Projetos!$I73=1,Técnicos!$F$2:$F$100,IF(Projetos!$I73=2,Técnicos!$H$2:$H$100,Técnicos!$J$2:$J$100)),,0,1))</f>
        <v/>
      </c>
      <c r="BM74" s="15" t="str" cm="1">
        <f t="array" ref="BM74">IF(OR($B74="",BM$2=""),"",Projetos!$J73/_xlfn.XLOOKUP(BM$2,Técnicos!$A$2:$A$100,IF(Projetos!$I73=1,Técnicos!$F$2:$F$100,IF(Projetos!$I73=2,Técnicos!$H$2:$H$100,Técnicos!$J$2:$J$100)),,0,1))</f>
        <v/>
      </c>
      <c r="BN74" s="15" t="str" cm="1">
        <f t="array" ref="BN74">IF(OR($B74="",BN$2=""),"",Projetos!$J73/_xlfn.XLOOKUP(BN$2,Técnicos!$A$2:$A$100,IF(Projetos!$I73=1,Técnicos!$F$2:$F$100,IF(Projetos!$I73=2,Técnicos!$H$2:$H$100,Técnicos!$J$2:$J$100)),,0,1))</f>
        <v/>
      </c>
    </row>
    <row r="75" spans="3:66" x14ac:dyDescent="0.3">
      <c r="C75" s="15" t="str" cm="1">
        <f t="array" ref="C75">IF(OR($B75="",C$2=""),"",Projetos!$J74/_xlfn.XLOOKUP(C$2,Técnicos!$A$2:$A$100,IF(Projetos!$I74=1,Técnicos!$F$2:$F$100,IF(Projetos!$I74=2,Técnicos!$H$2:$H$100,Técnicos!$J$2:$J$100)),,0,1))</f>
        <v/>
      </c>
      <c r="D75" s="15" t="str" cm="1">
        <f t="array" ref="D75">IF(OR($B75="",D$2=""),"",Projetos!$J74/_xlfn.XLOOKUP(D$2,Técnicos!$A$2:$A$100,IF(Projetos!$I74=1,Técnicos!$F$2:$F$100,IF(Projetos!$I74=2,Técnicos!$H$2:$H$100,Técnicos!$J$2:$J$100)),,0,1))</f>
        <v/>
      </c>
      <c r="E75" s="15" t="str" cm="1">
        <f t="array" ref="E75">IF(OR($B75="",E$2=""),"",Projetos!$J74/_xlfn.XLOOKUP(E$2,Técnicos!$A$2:$A$100,IF(Projetos!$I74=1,Técnicos!$F$2:$F$100,IF(Projetos!$I74=2,Técnicos!$H$2:$H$100,Técnicos!$J$2:$J$100)),,0,1))</f>
        <v/>
      </c>
      <c r="F75" s="15" t="str" cm="1">
        <f t="array" ref="F75">IF(OR($B75="",F$2=""),"",Projetos!$J74/_xlfn.XLOOKUP(F$2,Técnicos!$A$2:$A$100,IF(Projetos!$I74=1,Técnicos!$F$2:$F$100,IF(Projetos!$I74=2,Técnicos!$H$2:$H$100,Técnicos!$J$2:$J$100)),,0,1))</f>
        <v/>
      </c>
      <c r="G75" s="15" t="str" cm="1">
        <f t="array" ref="G75">IF(OR($B75="",G$2=""),"",Projetos!$J74/_xlfn.XLOOKUP(G$2,Técnicos!$A$2:$A$100,IF(Projetos!$I74=1,Técnicos!$F$2:$F$100,IF(Projetos!$I74=2,Técnicos!$H$2:$H$100,Técnicos!$J$2:$J$100)),,0,1))</f>
        <v/>
      </c>
      <c r="H75" s="15" t="str" cm="1">
        <f t="array" ref="H75">IF(OR($B75="",H$2=""),"",Projetos!$J74/_xlfn.XLOOKUP(H$2,Técnicos!$A$2:$A$100,IF(Projetos!$I74=1,Técnicos!$F$2:$F$100,IF(Projetos!$I74=2,Técnicos!$H$2:$H$100,Técnicos!$J$2:$J$100)),,0,1))</f>
        <v/>
      </c>
      <c r="I75" s="15" t="str" cm="1">
        <f t="array" ref="I75">IF(OR($B75="",I$2=""),"",Projetos!$J74/_xlfn.XLOOKUP(I$2,Técnicos!$A$2:$A$100,IF(Projetos!$I74=1,Técnicos!$F$2:$F$100,IF(Projetos!$I74=2,Técnicos!$H$2:$H$100,Técnicos!$J$2:$J$100)),,0,1))</f>
        <v/>
      </c>
      <c r="J75" s="15" t="str" cm="1">
        <f t="array" ref="J75">IF(OR($B75="",J$2=""),"",Projetos!$J74/_xlfn.XLOOKUP(J$2,Técnicos!$A$2:$A$100,IF(Projetos!$I74=1,Técnicos!$F$2:$F$100,IF(Projetos!$I74=2,Técnicos!$H$2:$H$100,Técnicos!$J$2:$J$100)),,0,1))</f>
        <v/>
      </c>
      <c r="K75" s="15" t="str" cm="1">
        <f t="array" ref="K75">IF(OR($B75="",K$2=""),"",Projetos!$J74/_xlfn.XLOOKUP(K$2,Técnicos!$A$2:$A$100,IF(Projetos!$I74=1,Técnicos!$F$2:$F$100,IF(Projetos!$I74=2,Técnicos!$H$2:$H$100,Técnicos!$J$2:$J$100)),,0,1))</f>
        <v/>
      </c>
      <c r="L75" s="15" t="str" cm="1">
        <f t="array" ref="L75">IF(OR($B75="",L$2=""),"",Projetos!$J74/_xlfn.XLOOKUP(L$2,Técnicos!$A$2:$A$100,IF(Projetos!$I74=1,Técnicos!$F$2:$F$100,IF(Projetos!$I74=2,Técnicos!$H$2:$H$100,Técnicos!$J$2:$J$100)),,0,1))</f>
        <v/>
      </c>
      <c r="M75" s="15" t="str" cm="1">
        <f t="array" ref="M75">IF(OR($B75="",M$2=""),"",Projetos!$J74/_xlfn.XLOOKUP(M$2,Técnicos!$A$2:$A$100,IF(Projetos!$I74=1,Técnicos!$F$2:$F$100,IF(Projetos!$I74=2,Técnicos!$H$2:$H$100,Técnicos!$J$2:$J$100)),,0,1))</f>
        <v/>
      </c>
      <c r="N75" s="15" t="str" cm="1">
        <f t="array" ref="N75">IF(OR($B75="",N$2=""),"",Projetos!$J74/_xlfn.XLOOKUP(N$2,Técnicos!$A$2:$A$100,IF(Projetos!$I74=1,Técnicos!$F$2:$F$100,IF(Projetos!$I74=2,Técnicos!$H$2:$H$100,Técnicos!$J$2:$J$100)),,0,1))</f>
        <v/>
      </c>
      <c r="O75" s="15" t="str" cm="1">
        <f t="array" ref="O75">IF(OR($B75="",O$2=""),"",Projetos!$J74/_xlfn.XLOOKUP(O$2,Técnicos!$A$2:$A$100,IF(Projetos!$I74=1,Técnicos!$F$2:$F$100,IF(Projetos!$I74=2,Técnicos!$H$2:$H$100,Técnicos!$J$2:$J$100)),,0,1))</f>
        <v/>
      </c>
      <c r="P75" s="15" t="str" cm="1">
        <f t="array" ref="P75">IF(OR($B75="",P$2=""),"",Projetos!$J74/_xlfn.XLOOKUP(P$2,Técnicos!$A$2:$A$100,IF(Projetos!$I74=1,Técnicos!$F$2:$F$100,IF(Projetos!$I74=2,Técnicos!$H$2:$H$100,Técnicos!$J$2:$J$100)),,0,1))</f>
        <v/>
      </c>
      <c r="Q75" s="15" t="str" cm="1">
        <f t="array" ref="Q75">IF(OR($B75="",Q$2=""),"",Projetos!$J74/_xlfn.XLOOKUP(Q$2,Técnicos!$A$2:$A$100,IF(Projetos!$I74=1,Técnicos!$F$2:$F$100,IF(Projetos!$I74=2,Técnicos!$H$2:$H$100,Técnicos!$J$2:$J$100)),,0,1))</f>
        <v/>
      </c>
      <c r="R75" s="15" t="str" cm="1">
        <f t="array" ref="R75">IF(OR($B75="",R$2=""),"",Projetos!$J74/_xlfn.XLOOKUP(R$2,Técnicos!$A$2:$A$100,IF(Projetos!$I74=1,Técnicos!$F$2:$F$100,IF(Projetos!$I74=2,Técnicos!$H$2:$H$100,Técnicos!$J$2:$J$100)),,0,1))</f>
        <v/>
      </c>
      <c r="S75" s="15" t="str" cm="1">
        <f t="array" ref="S75">IF(OR($B75="",S$2=""),"",Projetos!$J74/_xlfn.XLOOKUP(S$2,Técnicos!$A$2:$A$100,IF(Projetos!$I74=1,Técnicos!$F$2:$F$100,IF(Projetos!$I74=2,Técnicos!$H$2:$H$100,Técnicos!$J$2:$J$100)),,0,1))</f>
        <v/>
      </c>
      <c r="T75" s="15" t="str" cm="1">
        <f t="array" ref="T75">IF(OR($B75="",T$2=""),"",Projetos!$J74/_xlfn.XLOOKUP(T$2,Técnicos!$A$2:$A$100,IF(Projetos!$I74=1,Técnicos!$F$2:$F$100,IF(Projetos!$I74=2,Técnicos!$H$2:$H$100,Técnicos!$J$2:$J$100)),,0,1))</f>
        <v/>
      </c>
      <c r="U75" s="15" t="str" cm="1">
        <f t="array" ref="U75">IF(OR($B75="",U$2=""),"",Projetos!$J74/_xlfn.XLOOKUP(U$2,Técnicos!$A$2:$A$100,IF(Projetos!$I74=1,Técnicos!$F$2:$F$100,IF(Projetos!$I74=2,Técnicos!$H$2:$H$100,Técnicos!$J$2:$J$100)),,0,1))</f>
        <v/>
      </c>
      <c r="V75" s="15" t="str" cm="1">
        <f t="array" ref="V75">IF(OR($B75="",V$2=""),"",Projetos!$J74/_xlfn.XLOOKUP(V$2,Técnicos!$A$2:$A$100,IF(Projetos!$I74=1,Técnicos!$F$2:$F$100,IF(Projetos!$I74=2,Técnicos!$H$2:$H$100,Técnicos!$J$2:$J$100)),,0,1))</f>
        <v/>
      </c>
      <c r="W75" s="15" t="str" cm="1">
        <f t="array" ref="W75">IF(OR($B75="",W$2=""),"",Projetos!$J74/_xlfn.XLOOKUP(W$2,Técnicos!$A$2:$A$100,IF(Projetos!$I74=1,Técnicos!$F$2:$F$100,IF(Projetos!$I74=2,Técnicos!$H$2:$H$100,Técnicos!$J$2:$J$100)),,0,1))</f>
        <v/>
      </c>
      <c r="X75" s="15" t="str" cm="1">
        <f t="array" ref="X75">IF(OR($B75="",X$2=""),"",Projetos!$J74/_xlfn.XLOOKUP(X$2,Técnicos!$A$2:$A$100,IF(Projetos!$I74=1,Técnicos!$F$2:$F$100,IF(Projetos!$I74=2,Técnicos!$H$2:$H$100,Técnicos!$J$2:$J$100)),,0,1))</f>
        <v/>
      </c>
      <c r="Y75" s="15" t="str" cm="1">
        <f t="array" ref="Y75">IF(OR($B75="",Y$2=""),"",Projetos!$J74/_xlfn.XLOOKUP(Y$2,Técnicos!$A$2:$A$100,IF(Projetos!$I74=1,Técnicos!$F$2:$F$100,IF(Projetos!$I74=2,Técnicos!$H$2:$H$100,Técnicos!$J$2:$J$100)),,0,1))</f>
        <v/>
      </c>
      <c r="Z75" s="15" t="str" cm="1">
        <f t="array" ref="Z75">IF(OR($B75="",Z$2=""),"",Projetos!$J74/_xlfn.XLOOKUP(Z$2,Técnicos!$A$2:$A$100,IF(Projetos!$I74=1,Técnicos!$F$2:$F$100,IF(Projetos!$I74=2,Técnicos!$H$2:$H$100,Técnicos!$J$2:$J$100)),,0,1))</f>
        <v/>
      </c>
      <c r="AA75" s="15" t="str" cm="1">
        <f t="array" ref="AA75">IF(OR($B75="",AA$2=""),"",Projetos!$J74/_xlfn.XLOOKUP(AA$2,Técnicos!$A$2:$A$100,IF(Projetos!$I74=1,Técnicos!$F$2:$F$100,IF(Projetos!$I74=2,Técnicos!$H$2:$H$100,Técnicos!$J$2:$J$100)),,0,1))</f>
        <v/>
      </c>
      <c r="AB75" s="15" t="str" cm="1">
        <f t="array" ref="AB75">IF(OR($B75="",AB$2=""),"",Projetos!$J74/_xlfn.XLOOKUP(AB$2,Técnicos!$A$2:$A$100,IF(Projetos!$I74=1,Técnicos!$F$2:$F$100,IF(Projetos!$I74=2,Técnicos!$H$2:$H$100,Técnicos!$J$2:$J$100)),,0,1))</f>
        <v/>
      </c>
      <c r="AC75" s="15" t="str" cm="1">
        <f t="array" ref="AC75">IF(OR($B75="",AC$2=""),"",Projetos!$J74/_xlfn.XLOOKUP(AC$2,Técnicos!$A$2:$A$100,IF(Projetos!$I74=1,Técnicos!$F$2:$F$100,IF(Projetos!$I74=2,Técnicos!$H$2:$H$100,Técnicos!$J$2:$J$100)),,0,1))</f>
        <v/>
      </c>
      <c r="AD75" s="15" t="str" cm="1">
        <f t="array" ref="AD75">IF(OR($B75="",AD$2=""),"",Projetos!$J74/_xlfn.XLOOKUP(AD$2,Técnicos!$A$2:$A$100,IF(Projetos!$I74=1,Técnicos!$F$2:$F$100,IF(Projetos!$I74=2,Técnicos!$H$2:$H$100,Técnicos!$J$2:$J$100)),,0,1))</f>
        <v/>
      </c>
      <c r="AE75" s="15" t="str" cm="1">
        <f t="array" ref="AE75">IF(OR($B75="",AE$2=""),"",Projetos!$J74/_xlfn.XLOOKUP(AE$2,Técnicos!$A$2:$A$100,IF(Projetos!$I74=1,Técnicos!$F$2:$F$100,IF(Projetos!$I74=2,Técnicos!$H$2:$H$100,Técnicos!$J$2:$J$100)),,0,1))</f>
        <v/>
      </c>
      <c r="AF75" s="15" t="str" cm="1">
        <f t="array" ref="AF75">IF(OR($B75="",AF$2=""),"",Projetos!$J74/_xlfn.XLOOKUP(AF$2,Técnicos!$A$2:$A$100,IF(Projetos!$I74=1,Técnicos!$F$2:$F$100,IF(Projetos!$I74=2,Técnicos!$H$2:$H$100,Técnicos!$J$2:$J$100)),,0,1))</f>
        <v/>
      </c>
      <c r="AG75" s="15" t="str" cm="1">
        <f t="array" ref="AG75">IF(OR($B75="",AG$2=""),"",Projetos!$J74/_xlfn.XLOOKUP(AG$2,Técnicos!$A$2:$A$100,IF(Projetos!$I74=1,Técnicos!$F$2:$F$100,IF(Projetos!$I74=2,Técnicos!$H$2:$H$100,Técnicos!$J$2:$J$100)),,0,1))</f>
        <v/>
      </c>
      <c r="AH75" s="15" t="str" cm="1">
        <f t="array" ref="AH75">IF(OR($B75="",AH$2=""),"",Projetos!$J74/_xlfn.XLOOKUP(AH$2,Técnicos!$A$2:$A$100,IF(Projetos!$I74=1,Técnicos!$F$2:$F$100,IF(Projetos!$I74=2,Técnicos!$H$2:$H$100,Técnicos!$J$2:$J$100)),,0,1))</f>
        <v/>
      </c>
      <c r="AI75" s="15" t="str" cm="1">
        <f t="array" ref="AI75">IF(OR($B75="",AI$2=""),"",Projetos!$J74/_xlfn.XLOOKUP(AI$2,Técnicos!$A$2:$A$100,IF(Projetos!$I74=1,Técnicos!$F$2:$F$100,IF(Projetos!$I74=2,Técnicos!$H$2:$H$100,Técnicos!$J$2:$J$100)),,0,1))</f>
        <v/>
      </c>
      <c r="AJ75" s="15" t="str" cm="1">
        <f t="array" ref="AJ75">IF(OR($B75="",AJ$2=""),"",Projetos!$J74/_xlfn.XLOOKUP(AJ$2,Técnicos!$A$2:$A$100,IF(Projetos!$I74=1,Técnicos!$F$2:$F$100,IF(Projetos!$I74=2,Técnicos!$H$2:$H$100,Técnicos!$J$2:$J$100)),,0,1))</f>
        <v/>
      </c>
      <c r="AK75" s="15" t="str" cm="1">
        <f t="array" ref="AK75">IF(OR($B75="",AK$2=""),"",Projetos!$J74/_xlfn.XLOOKUP(AK$2,Técnicos!$A$2:$A$100,IF(Projetos!$I74=1,Técnicos!$F$2:$F$100,IF(Projetos!$I74=2,Técnicos!$H$2:$H$100,Técnicos!$J$2:$J$100)),,0,1))</f>
        <v/>
      </c>
      <c r="AL75" s="15" t="str" cm="1">
        <f t="array" ref="AL75">IF(OR($B75="",AL$2=""),"",Projetos!$J74/_xlfn.XLOOKUP(AL$2,Técnicos!$A$2:$A$100,IF(Projetos!$I74=1,Técnicos!$F$2:$F$100,IF(Projetos!$I74=2,Técnicos!$H$2:$H$100,Técnicos!$J$2:$J$100)),,0,1))</f>
        <v/>
      </c>
      <c r="AM75" s="15" t="str" cm="1">
        <f t="array" ref="AM75">IF(OR($B75="",AM$2=""),"",Projetos!$J74/_xlfn.XLOOKUP(AM$2,Técnicos!$A$2:$A$100,IF(Projetos!$I74=1,Técnicos!$F$2:$F$100,IF(Projetos!$I74=2,Técnicos!$H$2:$H$100,Técnicos!$J$2:$J$100)),,0,1))</f>
        <v/>
      </c>
      <c r="AN75" s="15" t="str" cm="1">
        <f t="array" ref="AN75">IF(OR($B75="",AN$2=""),"",Projetos!$J74/_xlfn.XLOOKUP(AN$2,Técnicos!$A$2:$A$100,IF(Projetos!$I74=1,Técnicos!$F$2:$F$100,IF(Projetos!$I74=2,Técnicos!$H$2:$H$100,Técnicos!$J$2:$J$100)),,0,1))</f>
        <v/>
      </c>
      <c r="AO75" s="15" t="str" cm="1">
        <f t="array" ref="AO75">IF(OR($B75="",AO$2=""),"",Projetos!$J74/_xlfn.XLOOKUP(AO$2,Técnicos!$A$2:$A$100,IF(Projetos!$I74=1,Técnicos!$F$2:$F$100,IF(Projetos!$I74=2,Técnicos!$H$2:$H$100,Técnicos!$J$2:$J$100)),,0,1))</f>
        <v/>
      </c>
      <c r="AP75" s="15" t="str" cm="1">
        <f t="array" ref="AP75">IF(OR($B75="",AP$2=""),"",Projetos!$J74/_xlfn.XLOOKUP(AP$2,Técnicos!$A$2:$A$100,IF(Projetos!$I74=1,Técnicos!$F$2:$F$100,IF(Projetos!$I74=2,Técnicos!$H$2:$H$100,Técnicos!$J$2:$J$100)),,0,1))</f>
        <v/>
      </c>
      <c r="AQ75" s="15" t="str" cm="1">
        <f t="array" ref="AQ75">IF(OR($B75="",AQ$2=""),"",Projetos!$J74/_xlfn.XLOOKUP(AQ$2,Técnicos!$A$2:$A$100,IF(Projetos!$I74=1,Técnicos!$F$2:$F$100,IF(Projetos!$I74=2,Técnicos!$H$2:$H$100,Técnicos!$J$2:$J$100)),,0,1))</f>
        <v/>
      </c>
      <c r="AR75" s="15" t="str" cm="1">
        <f t="array" ref="AR75">IF(OR($B75="",AR$2=""),"",Projetos!$J74/_xlfn.XLOOKUP(AR$2,Técnicos!$A$2:$A$100,IF(Projetos!$I74=1,Técnicos!$F$2:$F$100,IF(Projetos!$I74=2,Técnicos!$H$2:$H$100,Técnicos!$J$2:$J$100)),,0,1))</f>
        <v/>
      </c>
      <c r="AS75" s="15" t="str" cm="1">
        <f t="array" ref="AS75">IF(OR($B75="",AS$2=""),"",Projetos!$J74/_xlfn.XLOOKUP(AS$2,Técnicos!$A$2:$A$100,IF(Projetos!$I74=1,Técnicos!$F$2:$F$100,IF(Projetos!$I74=2,Técnicos!$H$2:$H$100,Técnicos!$J$2:$J$100)),,0,1))</f>
        <v/>
      </c>
      <c r="AT75" s="15" t="str" cm="1">
        <f t="array" ref="AT75">IF(OR($B75="",AT$2=""),"",Projetos!$J74/_xlfn.XLOOKUP(AT$2,Técnicos!$A$2:$A$100,IF(Projetos!$I74=1,Técnicos!$F$2:$F$100,IF(Projetos!$I74=2,Técnicos!$H$2:$H$100,Técnicos!$J$2:$J$100)),,0,1))</f>
        <v/>
      </c>
      <c r="AU75" s="15" t="str" cm="1">
        <f t="array" ref="AU75">IF(OR($B75="",AU$2=""),"",Projetos!$J74/_xlfn.XLOOKUP(AU$2,Técnicos!$A$2:$A$100,IF(Projetos!$I74=1,Técnicos!$F$2:$F$100,IF(Projetos!$I74=2,Técnicos!$H$2:$H$100,Técnicos!$J$2:$J$100)),,0,1))</f>
        <v/>
      </c>
      <c r="AV75" s="15" t="str" cm="1">
        <f t="array" ref="AV75">IF(OR($B75="",AV$2=""),"",Projetos!$J74/_xlfn.XLOOKUP(AV$2,Técnicos!$A$2:$A$100,IF(Projetos!$I74=1,Técnicos!$F$2:$F$100,IF(Projetos!$I74=2,Técnicos!$H$2:$H$100,Técnicos!$J$2:$J$100)),,0,1))</f>
        <v/>
      </c>
      <c r="AW75" s="15" t="str" cm="1">
        <f t="array" ref="AW75">IF(OR($B75="",AW$2=""),"",Projetos!$J74/_xlfn.XLOOKUP(AW$2,Técnicos!$A$2:$A$100,IF(Projetos!$I74=1,Técnicos!$F$2:$F$100,IF(Projetos!$I74=2,Técnicos!$H$2:$H$100,Técnicos!$J$2:$J$100)),,0,1))</f>
        <v/>
      </c>
      <c r="AX75" s="15" t="str" cm="1">
        <f t="array" ref="AX75">IF(OR($B75="",AX$2=""),"",Projetos!$J74/_xlfn.XLOOKUP(AX$2,Técnicos!$A$2:$A$100,IF(Projetos!$I74=1,Técnicos!$F$2:$F$100,IF(Projetos!$I74=2,Técnicos!$H$2:$H$100,Técnicos!$J$2:$J$100)),,0,1))</f>
        <v/>
      </c>
      <c r="AY75" s="15" t="str" cm="1">
        <f t="array" ref="AY75">IF(OR($B75="",AY$2=""),"",Projetos!$J74/_xlfn.XLOOKUP(AY$2,Técnicos!$A$2:$A$100,IF(Projetos!$I74=1,Técnicos!$F$2:$F$100,IF(Projetos!$I74=2,Técnicos!$H$2:$H$100,Técnicos!$J$2:$J$100)),,0,1))</f>
        <v/>
      </c>
      <c r="AZ75" s="15" t="str" cm="1">
        <f t="array" ref="AZ75">IF(OR($B75="",AZ$2=""),"",Projetos!$J74/_xlfn.XLOOKUP(AZ$2,Técnicos!$A$2:$A$100,IF(Projetos!$I74=1,Técnicos!$F$2:$F$100,IF(Projetos!$I74=2,Técnicos!$H$2:$H$100,Técnicos!$J$2:$J$100)),,0,1))</f>
        <v/>
      </c>
      <c r="BA75" s="15" t="str" cm="1">
        <f t="array" ref="BA75">IF(OR($B75="",BA$2=""),"",Projetos!$J74/_xlfn.XLOOKUP(BA$2,Técnicos!$A$2:$A$100,IF(Projetos!$I74=1,Técnicos!$F$2:$F$100,IF(Projetos!$I74=2,Técnicos!$H$2:$H$100,Técnicos!$J$2:$J$100)),,0,1))</f>
        <v/>
      </c>
      <c r="BB75" s="15" t="str" cm="1">
        <f t="array" ref="BB75">IF(OR($B75="",BB$2=""),"",Projetos!$J74/_xlfn.XLOOKUP(BB$2,Técnicos!$A$2:$A$100,IF(Projetos!$I74=1,Técnicos!$F$2:$F$100,IF(Projetos!$I74=2,Técnicos!$H$2:$H$100,Técnicos!$J$2:$J$100)),,0,1))</f>
        <v/>
      </c>
      <c r="BC75" s="15" t="str" cm="1">
        <f t="array" ref="BC75">IF(OR($B75="",BC$2=""),"",Projetos!$J74/_xlfn.XLOOKUP(BC$2,Técnicos!$A$2:$A$100,IF(Projetos!$I74=1,Técnicos!$F$2:$F$100,IF(Projetos!$I74=2,Técnicos!$H$2:$H$100,Técnicos!$J$2:$J$100)),,0,1))</f>
        <v/>
      </c>
      <c r="BD75" s="15" t="str" cm="1">
        <f t="array" ref="BD75">IF(OR($B75="",BD$2=""),"",Projetos!$J74/_xlfn.XLOOKUP(BD$2,Técnicos!$A$2:$A$100,IF(Projetos!$I74=1,Técnicos!$F$2:$F$100,IF(Projetos!$I74=2,Técnicos!$H$2:$H$100,Técnicos!$J$2:$J$100)),,0,1))</f>
        <v/>
      </c>
      <c r="BE75" s="15" t="str" cm="1">
        <f t="array" ref="BE75">IF(OR($B75="",BE$2=""),"",Projetos!$J74/_xlfn.XLOOKUP(BE$2,Técnicos!$A$2:$A$100,IF(Projetos!$I74=1,Técnicos!$F$2:$F$100,IF(Projetos!$I74=2,Técnicos!$H$2:$H$100,Técnicos!$J$2:$J$100)),,0,1))</f>
        <v/>
      </c>
      <c r="BF75" s="15" t="str" cm="1">
        <f t="array" ref="BF75">IF(OR($B75="",BF$2=""),"",Projetos!$J74/_xlfn.XLOOKUP(BF$2,Técnicos!$A$2:$A$100,IF(Projetos!$I74=1,Técnicos!$F$2:$F$100,IF(Projetos!$I74=2,Técnicos!$H$2:$H$100,Técnicos!$J$2:$J$100)),,0,1))</f>
        <v/>
      </c>
      <c r="BG75" s="15" t="str" cm="1">
        <f t="array" ref="BG75">IF(OR($B75="",BG$2=""),"",Projetos!$J74/_xlfn.XLOOKUP(BG$2,Técnicos!$A$2:$A$100,IF(Projetos!$I74=1,Técnicos!$F$2:$F$100,IF(Projetos!$I74=2,Técnicos!$H$2:$H$100,Técnicos!$J$2:$J$100)),,0,1))</f>
        <v/>
      </c>
      <c r="BH75" s="15" t="str" cm="1">
        <f t="array" ref="BH75">IF(OR($B75="",BH$2=""),"",Projetos!$J74/_xlfn.XLOOKUP(BH$2,Técnicos!$A$2:$A$100,IF(Projetos!$I74=1,Técnicos!$F$2:$F$100,IF(Projetos!$I74=2,Técnicos!$H$2:$H$100,Técnicos!$J$2:$J$100)),,0,1))</f>
        <v/>
      </c>
      <c r="BI75" s="15" t="str" cm="1">
        <f t="array" ref="BI75">IF(OR($B75="",BI$2=""),"",Projetos!$J74/_xlfn.XLOOKUP(BI$2,Técnicos!$A$2:$A$100,IF(Projetos!$I74=1,Técnicos!$F$2:$F$100,IF(Projetos!$I74=2,Técnicos!$H$2:$H$100,Técnicos!$J$2:$J$100)),,0,1))</f>
        <v/>
      </c>
      <c r="BJ75" s="15" t="str" cm="1">
        <f t="array" ref="BJ75">IF(OR($B75="",BJ$2=""),"",Projetos!$J74/_xlfn.XLOOKUP(BJ$2,Técnicos!$A$2:$A$100,IF(Projetos!$I74=1,Técnicos!$F$2:$F$100,IF(Projetos!$I74=2,Técnicos!$H$2:$H$100,Técnicos!$J$2:$J$100)),,0,1))</f>
        <v/>
      </c>
      <c r="BK75" s="15" t="str" cm="1">
        <f t="array" ref="BK75">IF(OR($B75="",BK$2=""),"",Projetos!$J74/_xlfn.XLOOKUP(BK$2,Técnicos!$A$2:$A$100,IF(Projetos!$I74=1,Técnicos!$F$2:$F$100,IF(Projetos!$I74=2,Técnicos!$H$2:$H$100,Técnicos!$J$2:$J$100)),,0,1))</f>
        <v/>
      </c>
      <c r="BL75" s="15" t="str" cm="1">
        <f t="array" ref="BL75">IF(OR($B75="",BL$2=""),"",Projetos!$J74/_xlfn.XLOOKUP(BL$2,Técnicos!$A$2:$A$100,IF(Projetos!$I74=1,Técnicos!$F$2:$F$100,IF(Projetos!$I74=2,Técnicos!$H$2:$H$100,Técnicos!$J$2:$J$100)),,0,1))</f>
        <v/>
      </c>
      <c r="BM75" s="15" t="str" cm="1">
        <f t="array" ref="BM75">IF(OR($B75="",BM$2=""),"",Projetos!$J74/_xlfn.XLOOKUP(BM$2,Técnicos!$A$2:$A$100,IF(Projetos!$I74=1,Técnicos!$F$2:$F$100,IF(Projetos!$I74=2,Técnicos!$H$2:$H$100,Técnicos!$J$2:$J$100)),,0,1))</f>
        <v/>
      </c>
      <c r="BN75" s="15" t="str" cm="1">
        <f t="array" ref="BN75">IF(OR($B75="",BN$2=""),"",Projetos!$J74/_xlfn.XLOOKUP(BN$2,Técnicos!$A$2:$A$100,IF(Projetos!$I74=1,Técnicos!$F$2:$F$100,IF(Projetos!$I74=2,Técnicos!$H$2:$H$100,Técnicos!$J$2:$J$100)),,0,1))</f>
        <v/>
      </c>
    </row>
    <row r="76" spans="3:66" x14ac:dyDescent="0.3">
      <c r="C76" s="15" t="str" cm="1">
        <f t="array" ref="C76">IF(OR($B76="",C$2=""),"",Projetos!$J75/_xlfn.XLOOKUP(C$2,Técnicos!$A$2:$A$100,IF(Projetos!$I75=1,Técnicos!$F$2:$F$100,IF(Projetos!$I75=2,Técnicos!$H$2:$H$100,Técnicos!$J$2:$J$100)),,0,1))</f>
        <v/>
      </c>
      <c r="D76" s="15" t="str" cm="1">
        <f t="array" ref="D76">IF(OR($B76="",D$2=""),"",Projetos!$J75/_xlfn.XLOOKUP(D$2,Técnicos!$A$2:$A$100,IF(Projetos!$I75=1,Técnicos!$F$2:$F$100,IF(Projetos!$I75=2,Técnicos!$H$2:$H$100,Técnicos!$J$2:$J$100)),,0,1))</f>
        <v/>
      </c>
      <c r="E76" s="15" t="str" cm="1">
        <f t="array" ref="E76">IF(OR($B76="",E$2=""),"",Projetos!$J75/_xlfn.XLOOKUP(E$2,Técnicos!$A$2:$A$100,IF(Projetos!$I75=1,Técnicos!$F$2:$F$100,IF(Projetos!$I75=2,Técnicos!$H$2:$H$100,Técnicos!$J$2:$J$100)),,0,1))</f>
        <v/>
      </c>
      <c r="F76" s="15" t="str" cm="1">
        <f t="array" ref="F76">IF(OR($B76="",F$2=""),"",Projetos!$J75/_xlfn.XLOOKUP(F$2,Técnicos!$A$2:$A$100,IF(Projetos!$I75=1,Técnicos!$F$2:$F$100,IF(Projetos!$I75=2,Técnicos!$H$2:$H$100,Técnicos!$J$2:$J$100)),,0,1))</f>
        <v/>
      </c>
      <c r="G76" s="15" t="str" cm="1">
        <f t="array" ref="G76">IF(OR($B76="",G$2=""),"",Projetos!$J75/_xlfn.XLOOKUP(G$2,Técnicos!$A$2:$A$100,IF(Projetos!$I75=1,Técnicos!$F$2:$F$100,IF(Projetos!$I75=2,Técnicos!$H$2:$H$100,Técnicos!$J$2:$J$100)),,0,1))</f>
        <v/>
      </c>
      <c r="H76" s="15" t="str" cm="1">
        <f t="array" ref="H76">IF(OR($B76="",H$2=""),"",Projetos!$J75/_xlfn.XLOOKUP(H$2,Técnicos!$A$2:$A$100,IF(Projetos!$I75=1,Técnicos!$F$2:$F$100,IF(Projetos!$I75=2,Técnicos!$H$2:$H$100,Técnicos!$J$2:$J$100)),,0,1))</f>
        <v/>
      </c>
      <c r="I76" s="15" t="str" cm="1">
        <f t="array" ref="I76">IF(OR($B76="",I$2=""),"",Projetos!$J75/_xlfn.XLOOKUP(I$2,Técnicos!$A$2:$A$100,IF(Projetos!$I75=1,Técnicos!$F$2:$F$100,IF(Projetos!$I75=2,Técnicos!$H$2:$H$100,Técnicos!$J$2:$J$100)),,0,1))</f>
        <v/>
      </c>
      <c r="J76" s="15" t="str" cm="1">
        <f t="array" ref="J76">IF(OR($B76="",J$2=""),"",Projetos!$J75/_xlfn.XLOOKUP(J$2,Técnicos!$A$2:$A$100,IF(Projetos!$I75=1,Técnicos!$F$2:$F$100,IF(Projetos!$I75=2,Técnicos!$H$2:$H$100,Técnicos!$J$2:$J$100)),,0,1))</f>
        <v/>
      </c>
      <c r="K76" s="15" t="str" cm="1">
        <f t="array" ref="K76">IF(OR($B76="",K$2=""),"",Projetos!$J75/_xlfn.XLOOKUP(K$2,Técnicos!$A$2:$A$100,IF(Projetos!$I75=1,Técnicos!$F$2:$F$100,IF(Projetos!$I75=2,Técnicos!$H$2:$H$100,Técnicos!$J$2:$J$100)),,0,1))</f>
        <v/>
      </c>
      <c r="L76" s="15" t="str" cm="1">
        <f t="array" ref="L76">IF(OR($B76="",L$2=""),"",Projetos!$J75/_xlfn.XLOOKUP(L$2,Técnicos!$A$2:$A$100,IF(Projetos!$I75=1,Técnicos!$F$2:$F$100,IF(Projetos!$I75=2,Técnicos!$H$2:$H$100,Técnicos!$J$2:$J$100)),,0,1))</f>
        <v/>
      </c>
      <c r="M76" s="15" t="str" cm="1">
        <f t="array" ref="M76">IF(OR($B76="",M$2=""),"",Projetos!$J75/_xlfn.XLOOKUP(M$2,Técnicos!$A$2:$A$100,IF(Projetos!$I75=1,Técnicos!$F$2:$F$100,IF(Projetos!$I75=2,Técnicos!$H$2:$H$100,Técnicos!$J$2:$J$100)),,0,1))</f>
        <v/>
      </c>
      <c r="N76" s="15" t="str" cm="1">
        <f t="array" ref="N76">IF(OR($B76="",N$2=""),"",Projetos!$J75/_xlfn.XLOOKUP(N$2,Técnicos!$A$2:$A$100,IF(Projetos!$I75=1,Técnicos!$F$2:$F$100,IF(Projetos!$I75=2,Técnicos!$H$2:$H$100,Técnicos!$J$2:$J$100)),,0,1))</f>
        <v/>
      </c>
      <c r="O76" s="15" t="str" cm="1">
        <f t="array" ref="O76">IF(OR($B76="",O$2=""),"",Projetos!$J75/_xlfn.XLOOKUP(O$2,Técnicos!$A$2:$A$100,IF(Projetos!$I75=1,Técnicos!$F$2:$F$100,IF(Projetos!$I75=2,Técnicos!$H$2:$H$100,Técnicos!$J$2:$J$100)),,0,1))</f>
        <v/>
      </c>
      <c r="P76" s="15" t="str" cm="1">
        <f t="array" ref="P76">IF(OR($B76="",P$2=""),"",Projetos!$J75/_xlfn.XLOOKUP(P$2,Técnicos!$A$2:$A$100,IF(Projetos!$I75=1,Técnicos!$F$2:$F$100,IF(Projetos!$I75=2,Técnicos!$H$2:$H$100,Técnicos!$J$2:$J$100)),,0,1))</f>
        <v/>
      </c>
      <c r="Q76" s="15" t="str" cm="1">
        <f t="array" ref="Q76">IF(OR($B76="",Q$2=""),"",Projetos!$J75/_xlfn.XLOOKUP(Q$2,Técnicos!$A$2:$A$100,IF(Projetos!$I75=1,Técnicos!$F$2:$F$100,IF(Projetos!$I75=2,Técnicos!$H$2:$H$100,Técnicos!$J$2:$J$100)),,0,1))</f>
        <v/>
      </c>
      <c r="R76" s="15" t="str" cm="1">
        <f t="array" ref="R76">IF(OR($B76="",R$2=""),"",Projetos!$J75/_xlfn.XLOOKUP(R$2,Técnicos!$A$2:$A$100,IF(Projetos!$I75=1,Técnicos!$F$2:$F$100,IF(Projetos!$I75=2,Técnicos!$H$2:$H$100,Técnicos!$J$2:$J$100)),,0,1))</f>
        <v/>
      </c>
      <c r="S76" s="15" t="str" cm="1">
        <f t="array" ref="S76">IF(OR($B76="",S$2=""),"",Projetos!$J75/_xlfn.XLOOKUP(S$2,Técnicos!$A$2:$A$100,IF(Projetos!$I75=1,Técnicos!$F$2:$F$100,IF(Projetos!$I75=2,Técnicos!$H$2:$H$100,Técnicos!$J$2:$J$100)),,0,1))</f>
        <v/>
      </c>
      <c r="T76" s="15" t="str" cm="1">
        <f t="array" ref="T76">IF(OR($B76="",T$2=""),"",Projetos!$J75/_xlfn.XLOOKUP(T$2,Técnicos!$A$2:$A$100,IF(Projetos!$I75=1,Técnicos!$F$2:$F$100,IF(Projetos!$I75=2,Técnicos!$H$2:$H$100,Técnicos!$J$2:$J$100)),,0,1))</f>
        <v/>
      </c>
      <c r="U76" s="15" t="str" cm="1">
        <f t="array" ref="U76">IF(OR($B76="",U$2=""),"",Projetos!$J75/_xlfn.XLOOKUP(U$2,Técnicos!$A$2:$A$100,IF(Projetos!$I75=1,Técnicos!$F$2:$F$100,IF(Projetos!$I75=2,Técnicos!$H$2:$H$100,Técnicos!$J$2:$J$100)),,0,1))</f>
        <v/>
      </c>
      <c r="V76" s="15" t="str" cm="1">
        <f t="array" ref="V76">IF(OR($B76="",V$2=""),"",Projetos!$J75/_xlfn.XLOOKUP(V$2,Técnicos!$A$2:$A$100,IF(Projetos!$I75=1,Técnicos!$F$2:$F$100,IF(Projetos!$I75=2,Técnicos!$H$2:$H$100,Técnicos!$J$2:$J$100)),,0,1))</f>
        <v/>
      </c>
      <c r="W76" s="15" t="str" cm="1">
        <f t="array" ref="W76">IF(OR($B76="",W$2=""),"",Projetos!$J75/_xlfn.XLOOKUP(W$2,Técnicos!$A$2:$A$100,IF(Projetos!$I75=1,Técnicos!$F$2:$F$100,IF(Projetos!$I75=2,Técnicos!$H$2:$H$100,Técnicos!$J$2:$J$100)),,0,1))</f>
        <v/>
      </c>
      <c r="X76" s="15" t="str" cm="1">
        <f t="array" ref="X76">IF(OR($B76="",X$2=""),"",Projetos!$J75/_xlfn.XLOOKUP(X$2,Técnicos!$A$2:$A$100,IF(Projetos!$I75=1,Técnicos!$F$2:$F$100,IF(Projetos!$I75=2,Técnicos!$H$2:$H$100,Técnicos!$J$2:$J$100)),,0,1))</f>
        <v/>
      </c>
      <c r="Y76" s="15" t="str" cm="1">
        <f t="array" ref="Y76">IF(OR($B76="",Y$2=""),"",Projetos!$J75/_xlfn.XLOOKUP(Y$2,Técnicos!$A$2:$A$100,IF(Projetos!$I75=1,Técnicos!$F$2:$F$100,IF(Projetos!$I75=2,Técnicos!$H$2:$H$100,Técnicos!$J$2:$J$100)),,0,1))</f>
        <v/>
      </c>
      <c r="Z76" s="15" t="str" cm="1">
        <f t="array" ref="Z76">IF(OR($B76="",Z$2=""),"",Projetos!$J75/_xlfn.XLOOKUP(Z$2,Técnicos!$A$2:$A$100,IF(Projetos!$I75=1,Técnicos!$F$2:$F$100,IF(Projetos!$I75=2,Técnicos!$H$2:$H$100,Técnicos!$J$2:$J$100)),,0,1))</f>
        <v/>
      </c>
      <c r="AA76" s="15" t="str" cm="1">
        <f t="array" ref="AA76">IF(OR($B76="",AA$2=""),"",Projetos!$J75/_xlfn.XLOOKUP(AA$2,Técnicos!$A$2:$A$100,IF(Projetos!$I75=1,Técnicos!$F$2:$F$100,IF(Projetos!$I75=2,Técnicos!$H$2:$H$100,Técnicos!$J$2:$J$100)),,0,1))</f>
        <v/>
      </c>
      <c r="AB76" s="15" t="str" cm="1">
        <f t="array" ref="AB76">IF(OR($B76="",AB$2=""),"",Projetos!$J75/_xlfn.XLOOKUP(AB$2,Técnicos!$A$2:$A$100,IF(Projetos!$I75=1,Técnicos!$F$2:$F$100,IF(Projetos!$I75=2,Técnicos!$H$2:$H$100,Técnicos!$J$2:$J$100)),,0,1))</f>
        <v/>
      </c>
      <c r="AC76" s="15" t="str" cm="1">
        <f t="array" ref="AC76">IF(OR($B76="",AC$2=""),"",Projetos!$J75/_xlfn.XLOOKUP(AC$2,Técnicos!$A$2:$A$100,IF(Projetos!$I75=1,Técnicos!$F$2:$F$100,IF(Projetos!$I75=2,Técnicos!$H$2:$H$100,Técnicos!$J$2:$J$100)),,0,1))</f>
        <v/>
      </c>
      <c r="AD76" s="15" t="str" cm="1">
        <f t="array" ref="AD76">IF(OR($B76="",AD$2=""),"",Projetos!$J75/_xlfn.XLOOKUP(AD$2,Técnicos!$A$2:$A$100,IF(Projetos!$I75=1,Técnicos!$F$2:$F$100,IF(Projetos!$I75=2,Técnicos!$H$2:$H$100,Técnicos!$J$2:$J$100)),,0,1))</f>
        <v/>
      </c>
      <c r="AE76" s="15" t="str" cm="1">
        <f t="array" ref="AE76">IF(OR($B76="",AE$2=""),"",Projetos!$J75/_xlfn.XLOOKUP(AE$2,Técnicos!$A$2:$A$100,IF(Projetos!$I75=1,Técnicos!$F$2:$F$100,IF(Projetos!$I75=2,Técnicos!$H$2:$H$100,Técnicos!$J$2:$J$100)),,0,1))</f>
        <v/>
      </c>
      <c r="AF76" s="15" t="str" cm="1">
        <f t="array" ref="AF76">IF(OR($B76="",AF$2=""),"",Projetos!$J75/_xlfn.XLOOKUP(AF$2,Técnicos!$A$2:$A$100,IF(Projetos!$I75=1,Técnicos!$F$2:$F$100,IF(Projetos!$I75=2,Técnicos!$H$2:$H$100,Técnicos!$J$2:$J$100)),,0,1))</f>
        <v/>
      </c>
      <c r="AG76" s="15" t="str" cm="1">
        <f t="array" ref="AG76">IF(OR($B76="",AG$2=""),"",Projetos!$J75/_xlfn.XLOOKUP(AG$2,Técnicos!$A$2:$A$100,IF(Projetos!$I75=1,Técnicos!$F$2:$F$100,IF(Projetos!$I75=2,Técnicos!$H$2:$H$100,Técnicos!$J$2:$J$100)),,0,1))</f>
        <v/>
      </c>
      <c r="AH76" s="15" t="str" cm="1">
        <f t="array" ref="AH76">IF(OR($B76="",AH$2=""),"",Projetos!$J75/_xlfn.XLOOKUP(AH$2,Técnicos!$A$2:$A$100,IF(Projetos!$I75=1,Técnicos!$F$2:$F$100,IF(Projetos!$I75=2,Técnicos!$H$2:$H$100,Técnicos!$J$2:$J$100)),,0,1))</f>
        <v/>
      </c>
      <c r="AI76" s="15" t="str" cm="1">
        <f t="array" ref="AI76">IF(OR($B76="",AI$2=""),"",Projetos!$J75/_xlfn.XLOOKUP(AI$2,Técnicos!$A$2:$A$100,IF(Projetos!$I75=1,Técnicos!$F$2:$F$100,IF(Projetos!$I75=2,Técnicos!$H$2:$H$100,Técnicos!$J$2:$J$100)),,0,1))</f>
        <v/>
      </c>
      <c r="AJ76" s="15" t="str" cm="1">
        <f t="array" ref="AJ76">IF(OR($B76="",AJ$2=""),"",Projetos!$J75/_xlfn.XLOOKUP(AJ$2,Técnicos!$A$2:$A$100,IF(Projetos!$I75=1,Técnicos!$F$2:$F$100,IF(Projetos!$I75=2,Técnicos!$H$2:$H$100,Técnicos!$J$2:$J$100)),,0,1))</f>
        <v/>
      </c>
      <c r="AK76" s="15" t="str" cm="1">
        <f t="array" ref="AK76">IF(OR($B76="",AK$2=""),"",Projetos!$J75/_xlfn.XLOOKUP(AK$2,Técnicos!$A$2:$A$100,IF(Projetos!$I75=1,Técnicos!$F$2:$F$100,IF(Projetos!$I75=2,Técnicos!$H$2:$H$100,Técnicos!$J$2:$J$100)),,0,1))</f>
        <v/>
      </c>
      <c r="AL76" s="15" t="str" cm="1">
        <f t="array" ref="AL76">IF(OR($B76="",AL$2=""),"",Projetos!$J75/_xlfn.XLOOKUP(AL$2,Técnicos!$A$2:$A$100,IF(Projetos!$I75=1,Técnicos!$F$2:$F$100,IF(Projetos!$I75=2,Técnicos!$H$2:$H$100,Técnicos!$J$2:$J$100)),,0,1))</f>
        <v/>
      </c>
      <c r="AM76" s="15" t="str" cm="1">
        <f t="array" ref="AM76">IF(OR($B76="",AM$2=""),"",Projetos!$J75/_xlfn.XLOOKUP(AM$2,Técnicos!$A$2:$A$100,IF(Projetos!$I75=1,Técnicos!$F$2:$F$100,IF(Projetos!$I75=2,Técnicos!$H$2:$H$100,Técnicos!$J$2:$J$100)),,0,1))</f>
        <v/>
      </c>
      <c r="AN76" s="15" t="str" cm="1">
        <f t="array" ref="AN76">IF(OR($B76="",AN$2=""),"",Projetos!$J75/_xlfn.XLOOKUP(AN$2,Técnicos!$A$2:$A$100,IF(Projetos!$I75=1,Técnicos!$F$2:$F$100,IF(Projetos!$I75=2,Técnicos!$H$2:$H$100,Técnicos!$J$2:$J$100)),,0,1))</f>
        <v/>
      </c>
      <c r="AO76" s="15" t="str" cm="1">
        <f t="array" ref="AO76">IF(OR($B76="",AO$2=""),"",Projetos!$J75/_xlfn.XLOOKUP(AO$2,Técnicos!$A$2:$A$100,IF(Projetos!$I75=1,Técnicos!$F$2:$F$100,IF(Projetos!$I75=2,Técnicos!$H$2:$H$100,Técnicos!$J$2:$J$100)),,0,1))</f>
        <v/>
      </c>
      <c r="AP76" s="15" t="str" cm="1">
        <f t="array" ref="AP76">IF(OR($B76="",AP$2=""),"",Projetos!$J75/_xlfn.XLOOKUP(AP$2,Técnicos!$A$2:$A$100,IF(Projetos!$I75=1,Técnicos!$F$2:$F$100,IF(Projetos!$I75=2,Técnicos!$H$2:$H$100,Técnicos!$J$2:$J$100)),,0,1))</f>
        <v/>
      </c>
      <c r="AQ76" s="15" t="str" cm="1">
        <f t="array" ref="AQ76">IF(OR($B76="",AQ$2=""),"",Projetos!$J75/_xlfn.XLOOKUP(AQ$2,Técnicos!$A$2:$A$100,IF(Projetos!$I75=1,Técnicos!$F$2:$F$100,IF(Projetos!$I75=2,Técnicos!$H$2:$H$100,Técnicos!$J$2:$J$100)),,0,1))</f>
        <v/>
      </c>
      <c r="AR76" s="15" t="str" cm="1">
        <f t="array" ref="AR76">IF(OR($B76="",AR$2=""),"",Projetos!$J75/_xlfn.XLOOKUP(AR$2,Técnicos!$A$2:$A$100,IF(Projetos!$I75=1,Técnicos!$F$2:$F$100,IF(Projetos!$I75=2,Técnicos!$H$2:$H$100,Técnicos!$J$2:$J$100)),,0,1))</f>
        <v/>
      </c>
      <c r="AS76" s="15" t="str" cm="1">
        <f t="array" ref="AS76">IF(OR($B76="",AS$2=""),"",Projetos!$J75/_xlfn.XLOOKUP(AS$2,Técnicos!$A$2:$A$100,IF(Projetos!$I75=1,Técnicos!$F$2:$F$100,IF(Projetos!$I75=2,Técnicos!$H$2:$H$100,Técnicos!$J$2:$J$100)),,0,1))</f>
        <v/>
      </c>
      <c r="AT76" s="15" t="str" cm="1">
        <f t="array" ref="AT76">IF(OR($B76="",AT$2=""),"",Projetos!$J75/_xlfn.XLOOKUP(AT$2,Técnicos!$A$2:$A$100,IF(Projetos!$I75=1,Técnicos!$F$2:$F$100,IF(Projetos!$I75=2,Técnicos!$H$2:$H$100,Técnicos!$J$2:$J$100)),,0,1))</f>
        <v/>
      </c>
      <c r="AU76" s="15" t="str" cm="1">
        <f t="array" ref="AU76">IF(OR($B76="",AU$2=""),"",Projetos!$J75/_xlfn.XLOOKUP(AU$2,Técnicos!$A$2:$A$100,IF(Projetos!$I75=1,Técnicos!$F$2:$F$100,IF(Projetos!$I75=2,Técnicos!$H$2:$H$100,Técnicos!$J$2:$J$100)),,0,1))</f>
        <v/>
      </c>
      <c r="AV76" s="15" t="str" cm="1">
        <f t="array" ref="AV76">IF(OR($B76="",AV$2=""),"",Projetos!$J75/_xlfn.XLOOKUP(AV$2,Técnicos!$A$2:$A$100,IF(Projetos!$I75=1,Técnicos!$F$2:$F$100,IF(Projetos!$I75=2,Técnicos!$H$2:$H$100,Técnicos!$J$2:$J$100)),,0,1))</f>
        <v/>
      </c>
      <c r="AW76" s="15" t="str" cm="1">
        <f t="array" ref="AW76">IF(OR($B76="",AW$2=""),"",Projetos!$J75/_xlfn.XLOOKUP(AW$2,Técnicos!$A$2:$A$100,IF(Projetos!$I75=1,Técnicos!$F$2:$F$100,IF(Projetos!$I75=2,Técnicos!$H$2:$H$100,Técnicos!$J$2:$J$100)),,0,1))</f>
        <v/>
      </c>
      <c r="AX76" s="15" t="str" cm="1">
        <f t="array" ref="AX76">IF(OR($B76="",AX$2=""),"",Projetos!$J75/_xlfn.XLOOKUP(AX$2,Técnicos!$A$2:$A$100,IF(Projetos!$I75=1,Técnicos!$F$2:$F$100,IF(Projetos!$I75=2,Técnicos!$H$2:$H$100,Técnicos!$J$2:$J$100)),,0,1))</f>
        <v/>
      </c>
      <c r="AY76" s="15" t="str" cm="1">
        <f t="array" ref="AY76">IF(OR($B76="",AY$2=""),"",Projetos!$J75/_xlfn.XLOOKUP(AY$2,Técnicos!$A$2:$A$100,IF(Projetos!$I75=1,Técnicos!$F$2:$F$100,IF(Projetos!$I75=2,Técnicos!$H$2:$H$100,Técnicos!$J$2:$J$100)),,0,1))</f>
        <v/>
      </c>
      <c r="AZ76" s="15" t="str" cm="1">
        <f t="array" ref="AZ76">IF(OR($B76="",AZ$2=""),"",Projetos!$J75/_xlfn.XLOOKUP(AZ$2,Técnicos!$A$2:$A$100,IF(Projetos!$I75=1,Técnicos!$F$2:$F$100,IF(Projetos!$I75=2,Técnicos!$H$2:$H$100,Técnicos!$J$2:$J$100)),,0,1))</f>
        <v/>
      </c>
      <c r="BA76" s="15" t="str" cm="1">
        <f t="array" ref="BA76">IF(OR($B76="",BA$2=""),"",Projetos!$J75/_xlfn.XLOOKUP(BA$2,Técnicos!$A$2:$A$100,IF(Projetos!$I75=1,Técnicos!$F$2:$F$100,IF(Projetos!$I75=2,Técnicos!$H$2:$H$100,Técnicos!$J$2:$J$100)),,0,1))</f>
        <v/>
      </c>
      <c r="BB76" s="15" t="str" cm="1">
        <f t="array" ref="BB76">IF(OR($B76="",BB$2=""),"",Projetos!$J75/_xlfn.XLOOKUP(BB$2,Técnicos!$A$2:$A$100,IF(Projetos!$I75=1,Técnicos!$F$2:$F$100,IF(Projetos!$I75=2,Técnicos!$H$2:$H$100,Técnicos!$J$2:$J$100)),,0,1))</f>
        <v/>
      </c>
      <c r="BC76" s="15" t="str" cm="1">
        <f t="array" ref="BC76">IF(OR($B76="",BC$2=""),"",Projetos!$J75/_xlfn.XLOOKUP(BC$2,Técnicos!$A$2:$A$100,IF(Projetos!$I75=1,Técnicos!$F$2:$F$100,IF(Projetos!$I75=2,Técnicos!$H$2:$H$100,Técnicos!$J$2:$J$100)),,0,1))</f>
        <v/>
      </c>
      <c r="BD76" s="15" t="str" cm="1">
        <f t="array" ref="BD76">IF(OR($B76="",BD$2=""),"",Projetos!$J75/_xlfn.XLOOKUP(BD$2,Técnicos!$A$2:$A$100,IF(Projetos!$I75=1,Técnicos!$F$2:$F$100,IF(Projetos!$I75=2,Técnicos!$H$2:$H$100,Técnicos!$J$2:$J$100)),,0,1))</f>
        <v/>
      </c>
      <c r="BE76" s="15" t="str" cm="1">
        <f t="array" ref="BE76">IF(OR($B76="",BE$2=""),"",Projetos!$J75/_xlfn.XLOOKUP(BE$2,Técnicos!$A$2:$A$100,IF(Projetos!$I75=1,Técnicos!$F$2:$F$100,IF(Projetos!$I75=2,Técnicos!$H$2:$H$100,Técnicos!$J$2:$J$100)),,0,1))</f>
        <v/>
      </c>
      <c r="BF76" s="15" t="str" cm="1">
        <f t="array" ref="BF76">IF(OR($B76="",BF$2=""),"",Projetos!$J75/_xlfn.XLOOKUP(BF$2,Técnicos!$A$2:$A$100,IF(Projetos!$I75=1,Técnicos!$F$2:$F$100,IF(Projetos!$I75=2,Técnicos!$H$2:$H$100,Técnicos!$J$2:$J$100)),,0,1))</f>
        <v/>
      </c>
      <c r="BG76" s="15" t="str" cm="1">
        <f t="array" ref="BG76">IF(OR($B76="",BG$2=""),"",Projetos!$J75/_xlfn.XLOOKUP(BG$2,Técnicos!$A$2:$A$100,IF(Projetos!$I75=1,Técnicos!$F$2:$F$100,IF(Projetos!$I75=2,Técnicos!$H$2:$H$100,Técnicos!$J$2:$J$100)),,0,1))</f>
        <v/>
      </c>
      <c r="BH76" s="15" t="str" cm="1">
        <f t="array" ref="BH76">IF(OR($B76="",BH$2=""),"",Projetos!$J75/_xlfn.XLOOKUP(BH$2,Técnicos!$A$2:$A$100,IF(Projetos!$I75=1,Técnicos!$F$2:$F$100,IF(Projetos!$I75=2,Técnicos!$H$2:$H$100,Técnicos!$J$2:$J$100)),,0,1))</f>
        <v/>
      </c>
      <c r="BI76" s="15" t="str" cm="1">
        <f t="array" ref="BI76">IF(OR($B76="",BI$2=""),"",Projetos!$J75/_xlfn.XLOOKUP(BI$2,Técnicos!$A$2:$A$100,IF(Projetos!$I75=1,Técnicos!$F$2:$F$100,IF(Projetos!$I75=2,Técnicos!$H$2:$H$100,Técnicos!$J$2:$J$100)),,0,1))</f>
        <v/>
      </c>
      <c r="BJ76" s="15" t="str" cm="1">
        <f t="array" ref="BJ76">IF(OR($B76="",BJ$2=""),"",Projetos!$J75/_xlfn.XLOOKUP(BJ$2,Técnicos!$A$2:$A$100,IF(Projetos!$I75=1,Técnicos!$F$2:$F$100,IF(Projetos!$I75=2,Técnicos!$H$2:$H$100,Técnicos!$J$2:$J$100)),,0,1))</f>
        <v/>
      </c>
      <c r="BK76" s="15" t="str" cm="1">
        <f t="array" ref="BK76">IF(OR($B76="",BK$2=""),"",Projetos!$J75/_xlfn.XLOOKUP(BK$2,Técnicos!$A$2:$A$100,IF(Projetos!$I75=1,Técnicos!$F$2:$F$100,IF(Projetos!$I75=2,Técnicos!$H$2:$H$100,Técnicos!$J$2:$J$100)),,0,1))</f>
        <v/>
      </c>
      <c r="BL76" s="15" t="str" cm="1">
        <f t="array" ref="BL76">IF(OR($B76="",BL$2=""),"",Projetos!$J75/_xlfn.XLOOKUP(BL$2,Técnicos!$A$2:$A$100,IF(Projetos!$I75=1,Técnicos!$F$2:$F$100,IF(Projetos!$I75=2,Técnicos!$H$2:$H$100,Técnicos!$J$2:$J$100)),,0,1))</f>
        <v/>
      </c>
      <c r="BM76" s="15" t="str" cm="1">
        <f t="array" ref="BM76">IF(OR($B76="",BM$2=""),"",Projetos!$J75/_xlfn.XLOOKUP(BM$2,Técnicos!$A$2:$A$100,IF(Projetos!$I75=1,Técnicos!$F$2:$F$100,IF(Projetos!$I75=2,Técnicos!$H$2:$H$100,Técnicos!$J$2:$J$100)),,0,1))</f>
        <v/>
      </c>
      <c r="BN76" s="15" t="str" cm="1">
        <f t="array" ref="BN76">IF(OR($B76="",BN$2=""),"",Projetos!$J75/_xlfn.XLOOKUP(BN$2,Técnicos!$A$2:$A$100,IF(Projetos!$I75=1,Técnicos!$F$2:$F$100,IF(Projetos!$I75=2,Técnicos!$H$2:$H$100,Técnicos!$J$2:$J$100)),,0,1))</f>
        <v/>
      </c>
    </row>
    <row r="77" spans="3:66" x14ac:dyDescent="0.3">
      <c r="C77" s="15" t="str" cm="1">
        <f t="array" ref="C77">IF(OR($B77="",C$2=""),"",Projetos!$J76/_xlfn.XLOOKUP(C$2,Técnicos!$A$2:$A$100,IF(Projetos!$I76=1,Técnicos!$F$2:$F$100,IF(Projetos!$I76=2,Técnicos!$H$2:$H$100,Técnicos!$J$2:$J$100)),,0,1))</f>
        <v/>
      </c>
      <c r="D77" s="15" t="str" cm="1">
        <f t="array" ref="D77">IF(OR($B77="",D$2=""),"",Projetos!$J76/_xlfn.XLOOKUP(D$2,Técnicos!$A$2:$A$100,IF(Projetos!$I76=1,Técnicos!$F$2:$F$100,IF(Projetos!$I76=2,Técnicos!$H$2:$H$100,Técnicos!$J$2:$J$100)),,0,1))</f>
        <v/>
      </c>
      <c r="E77" s="15" t="str" cm="1">
        <f t="array" ref="E77">IF(OR($B77="",E$2=""),"",Projetos!$J76/_xlfn.XLOOKUP(E$2,Técnicos!$A$2:$A$100,IF(Projetos!$I76=1,Técnicos!$F$2:$F$100,IF(Projetos!$I76=2,Técnicos!$H$2:$H$100,Técnicos!$J$2:$J$100)),,0,1))</f>
        <v/>
      </c>
      <c r="F77" s="15" t="str" cm="1">
        <f t="array" ref="F77">IF(OR($B77="",F$2=""),"",Projetos!$J76/_xlfn.XLOOKUP(F$2,Técnicos!$A$2:$A$100,IF(Projetos!$I76=1,Técnicos!$F$2:$F$100,IF(Projetos!$I76=2,Técnicos!$H$2:$H$100,Técnicos!$J$2:$J$100)),,0,1))</f>
        <v/>
      </c>
      <c r="G77" s="15" t="str" cm="1">
        <f t="array" ref="G77">IF(OR($B77="",G$2=""),"",Projetos!$J76/_xlfn.XLOOKUP(G$2,Técnicos!$A$2:$A$100,IF(Projetos!$I76=1,Técnicos!$F$2:$F$100,IF(Projetos!$I76=2,Técnicos!$H$2:$H$100,Técnicos!$J$2:$J$100)),,0,1))</f>
        <v/>
      </c>
      <c r="H77" s="15" t="str" cm="1">
        <f t="array" ref="H77">IF(OR($B77="",H$2=""),"",Projetos!$J76/_xlfn.XLOOKUP(H$2,Técnicos!$A$2:$A$100,IF(Projetos!$I76=1,Técnicos!$F$2:$F$100,IF(Projetos!$I76=2,Técnicos!$H$2:$H$100,Técnicos!$J$2:$J$100)),,0,1))</f>
        <v/>
      </c>
      <c r="I77" s="15" t="str" cm="1">
        <f t="array" ref="I77">IF(OR($B77="",I$2=""),"",Projetos!$J76/_xlfn.XLOOKUP(I$2,Técnicos!$A$2:$A$100,IF(Projetos!$I76=1,Técnicos!$F$2:$F$100,IF(Projetos!$I76=2,Técnicos!$H$2:$H$100,Técnicos!$J$2:$J$100)),,0,1))</f>
        <v/>
      </c>
      <c r="J77" s="15" t="str" cm="1">
        <f t="array" ref="J77">IF(OR($B77="",J$2=""),"",Projetos!$J76/_xlfn.XLOOKUP(J$2,Técnicos!$A$2:$A$100,IF(Projetos!$I76=1,Técnicos!$F$2:$F$100,IF(Projetos!$I76=2,Técnicos!$H$2:$H$100,Técnicos!$J$2:$J$100)),,0,1))</f>
        <v/>
      </c>
      <c r="K77" s="15" t="str" cm="1">
        <f t="array" ref="K77">IF(OR($B77="",K$2=""),"",Projetos!$J76/_xlfn.XLOOKUP(K$2,Técnicos!$A$2:$A$100,IF(Projetos!$I76=1,Técnicos!$F$2:$F$100,IF(Projetos!$I76=2,Técnicos!$H$2:$H$100,Técnicos!$J$2:$J$100)),,0,1))</f>
        <v/>
      </c>
      <c r="L77" s="15" t="str" cm="1">
        <f t="array" ref="L77">IF(OR($B77="",L$2=""),"",Projetos!$J76/_xlfn.XLOOKUP(L$2,Técnicos!$A$2:$A$100,IF(Projetos!$I76=1,Técnicos!$F$2:$F$100,IF(Projetos!$I76=2,Técnicos!$H$2:$H$100,Técnicos!$J$2:$J$100)),,0,1))</f>
        <v/>
      </c>
      <c r="M77" s="15" t="str" cm="1">
        <f t="array" ref="M77">IF(OR($B77="",M$2=""),"",Projetos!$J76/_xlfn.XLOOKUP(M$2,Técnicos!$A$2:$A$100,IF(Projetos!$I76=1,Técnicos!$F$2:$F$100,IF(Projetos!$I76=2,Técnicos!$H$2:$H$100,Técnicos!$J$2:$J$100)),,0,1))</f>
        <v/>
      </c>
      <c r="N77" s="15" t="str" cm="1">
        <f t="array" ref="N77">IF(OR($B77="",N$2=""),"",Projetos!$J76/_xlfn.XLOOKUP(N$2,Técnicos!$A$2:$A$100,IF(Projetos!$I76=1,Técnicos!$F$2:$F$100,IF(Projetos!$I76=2,Técnicos!$H$2:$H$100,Técnicos!$J$2:$J$100)),,0,1))</f>
        <v/>
      </c>
      <c r="O77" s="15" t="str" cm="1">
        <f t="array" ref="O77">IF(OR($B77="",O$2=""),"",Projetos!$J76/_xlfn.XLOOKUP(O$2,Técnicos!$A$2:$A$100,IF(Projetos!$I76=1,Técnicos!$F$2:$F$100,IF(Projetos!$I76=2,Técnicos!$H$2:$H$100,Técnicos!$J$2:$J$100)),,0,1))</f>
        <v/>
      </c>
      <c r="P77" s="15" t="str" cm="1">
        <f t="array" ref="P77">IF(OR($B77="",P$2=""),"",Projetos!$J76/_xlfn.XLOOKUP(P$2,Técnicos!$A$2:$A$100,IF(Projetos!$I76=1,Técnicos!$F$2:$F$100,IF(Projetos!$I76=2,Técnicos!$H$2:$H$100,Técnicos!$J$2:$J$100)),,0,1))</f>
        <v/>
      </c>
      <c r="Q77" s="15" t="str" cm="1">
        <f t="array" ref="Q77">IF(OR($B77="",Q$2=""),"",Projetos!$J76/_xlfn.XLOOKUP(Q$2,Técnicos!$A$2:$A$100,IF(Projetos!$I76=1,Técnicos!$F$2:$F$100,IF(Projetos!$I76=2,Técnicos!$H$2:$H$100,Técnicos!$J$2:$J$100)),,0,1))</f>
        <v/>
      </c>
      <c r="R77" s="15" t="str" cm="1">
        <f t="array" ref="R77">IF(OR($B77="",R$2=""),"",Projetos!$J76/_xlfn.XLOOKUP(R$2,Técnicos!$A$2:$A$100,IF(Projetos!$I76=1,Técnicos!$F$2:$F$100,IF(Projetos!$I76=2,Técnicos!$H$2:$H$100,Técnicos!$J$2:$J$100)),,0,1))</f>
        <v/>
      </c>
      <c r="S77" s="15" t="str" cm="1">
        <f t="array" ref="S77">IF(OR($B77="",S$2=""),"",Projetos!$J76/_xlfn.XLOOKUP(S$2,Técnicos!$A$2:$A$100,IF(Projetos!$I76=1,Técnicos!$F$2:$F$100,IF(Projetos!$I76=2,Técnicos!$H$2:$H$100,Técnicos!$J$2:$J$100)),,0,1))</f>
        <v/>
      </c>
      <c r="T77" s="15" t="str" cm="1">
        <f t="array" ref="T77">IF(OR($B77="",T$2=""),"",Projetos!$J76/_xlfn.XLOOKUP(T$2,Técnicos!$A$2:$A$100,IF(Projetos!$I76=1,Técnicos!$F$2:$F$100,IF(Projetos!$I76=2,Técnicos!$H$2:$H$100,Técnicos!$J$2:$J$100)),,0,1))</f>
        <v/>
      </c>
      <c r="U77" s="15" t="str" cm="1">
        <f t="array" ref="U77">IF(OR($B77="",U$2=""),"",Projetos!$J76/_xlfn.XLOOKUP(U$2,Técnicos!$A$2:$A$100,IF(Projetos!$I76=1,Técnicos!$F$2:$F$100,IF(Projetos!$I76=2,Técnicos!$H$2:$H$100,Técnicos!$J$2:$J$100)),,0,1))</f>
        <v/>
      </c>
      <c r="V77" s="15" t="str" cm="1">
        <f t="array" ref="V77">IF(OR($B77="",V$2=""),"",Projetos!$J76/_xlfn.XLOOKUP(V$2,Técnicos!$A$2:$A$100,IF(Projetos!$I76=1,Técnicos!$F$2:$F$100,IF(Projetos!$I76=2,Técnicos!$H$2:$H$100,Técnicos!$J$2:$J$100)),,0,1))</f>
        <v/>
      </c>
      <c r="W77" s="15" t="str" cm="1">
        <f t="array" ref="W77">IF(OR($B77="",W$2=""),"",Projetos!$J76/_xlfn.XLOOKUP(W$2,Técnicos!$A$2:$A$100,IF(Projetos!$I76=1,Técnicos!$F$2:$F$100,IF(Projetos!$I76=2,Técnicos!$H$2:$H$100,Técnicos!$J$2:$J$100)),,0,1))</f>
        <v/>
      </c>
      <c r="X77" s="15" t="str" cm="1">
        <f t="array" ref="X77">IF(OR($B77="",X$2=""),"",Projetos!$J76/_xlfn.XLOOKUP(X$2,Técnicos!$A$2:$A$100,IF(Projetos!$I76=1,Técnicos!$F$2:$F$100,IF(Projetos!$I76=2,Técnicos!$H$2:$H$100,Técnicos!$J$2:$J$100)),,0,1))</f>
        <v/>
      </c>
      <c r="Y77" s="15" t="str" cm="1">
        <f t="array" ref="Y77">IF(OR($B77="",Y$2=""),"",Projetos!$J76/_xlfn.XLOOKUP(Y$2,Técnicos!$A$2:$A$100,IF(Projetos!$I76=1,Técnicos!$F$2:$F$100,IF(Projetos!$I76=2,Técnicos!$H$2:$H$100,Técnicos!$J$2:$J$100)),,0,1))</f>
        <v/>
      </c>
      <c r="Z77" s="15" t="str" cm="1">
        <f t="array" ref="Z77">IF(OR($B77="",Z$2=""),"",Projetos!$J76/_xlfn.XLOOKUP(Z$2,Técnicos!$A$2:$A$100,IF(Projetos!$I76=1,Técnicos!$F$2:$F$100,IF(Projetos!$I76=2,Técnicos!$H$2:$H$100,Técnicos!$J$2:$J$100)),,0,1))</f>
        <v/>
      </c>
      <c r="AA77" s="15" t="str" cm="1">
        <f t="array" ref="AA77">IF(OR($B77="",AA$2=""),"",Projetos!$J76/_xlfn.XLOOKUP(AA$2,Técnicos!$A$2:$A$100,IF(Projetos!$I76=1,Técnicos!$F$2:$F$100,IF(Projetos!$I76=2,Técnicos!$H$2:$H$100,Técnicos!$J$2:$J$100)),,0,1))</f>
        <v/>
      </c>
      <c r="AB77" s="15" t="str" cm="1">
        <f t="array" ref="AB77">IF(OR($B77="",AB$2=""),"",Projetos!$J76/_xlfn.XLOOKUP(AB$2,Técnicos!$A$2:$A$100,IF(Projetos!$I76=1,Técnicos!$F$2:$F$100,IF(Projetos!$I76=2,Técnicos!$H$2:$H$100,Técnicos!$J$2:$J$100)),,0,1))</f>
        <v/>
      </c>
      <c r="AC77" s="15" t="str" cm="1">
        <f t="array" ref="AC77">IF(OR($B77="",AC$2=""),"",Projetos!$J76/_xlfn.XLOOKUP(AC$2,Técnicos!$A$2:$A$100,IF(Projetos!$I76=1,Técnicos!$F$2:$F$100,IF(Projetos!$I76=2,Técnicos!$H$2:$H$100,Técnicos!$J$2:$J$100)),,0,1))</f>
        <v/>
      </c>
      <c r="AD77" s="15" t="str" cm="1">
        <f t="array" ref="AD77">IF(OR($B77="",AD$2=""),"",Projetos!$J76/_xlfn.XLOOKUP(AD$2,Técnicos!$A$2:$A$100,IF(Projetos!$I76=1,Técnicos!$F$2:$F$100,IF(Projetos!$I76=2,Técnicos!$H$2:$H$100,Técnicos!$J$2:$J$100)),,0,1))</f>
        <v/>
      </c>
      <c r="AE77" s="15" t="str" cm="1">
        <f t="array" ref="AE77">IF(OR($B77="",AE$2=""),"",Projetos!$J76/_xlfn.XLOOKUP(AE$2,Técnicos!$A$2:$A$100,IF(Projetos!$I76=1,Técnicos!$F$2:$F$100,IF(Projetos!$I76=2,Técnicos!$H$2:$H$100,Técnicos!$J$2:$J$100)),,0,1))</f>
        <v/>
      </c>
      <c r="AF77" s="15" t="str" cm="1">
        <f t="array" ref="AF77">IF(OR($B77="",AF$2=""),"",Projetos!$J76/_xlfn.XLOOKUP(AF$2,Técnicos!$A$2:$A$100,IF(Projetos!$I76=1,Técnicos!$F$2:$F$100,IF(Projetos!$I76=2,Técnicos!$H$2:$H$100,Técnicos!$J$2:$J$100)),,0,1))</f>
        <v/>
      </c>
      <c r="AG77" s="15" t="str" cm="1">
        <f t="array" ref="AG77">IF(OR($B77="",AG$2=""),"",Projetos!$J76/_xlfn.XLOOKUP(AG$2,Técnicos!$A$2:$A$100,IF(Projetos!$I76=1,Técnicos!$F$2:$F$100,IF(Projetos!$I76=2,Técnicos!$H$2:$H$100,Técnicos!$J$2:$J$100)),,0,1))</f>
        <v/>
      </c>
      <c r="AH77" s="15" t="str" cm="1">
        <f t="array" ref="AH77">IF(OR($B77="",AH$2=""),"",Projetos!$J76/_xlfn.XLOOKUP(AH$2,Técnicos!$A$2:$A$100,IF(Projetos!$I76=1,Técnicos!$F$2:$F$100,IF(Projetos!$I76=2,Técnicos!$H$2:$H$100,Técnicos!$J$2:$J$100)),,0,1))</f>
        <v/>
      </c>
      <c r="AI77" s="15" t="str" cm="1">
        <f t="array" ref="AI77">IF(OR($B77="",AI$2=""),"",Projetos!$J76/_xlfn.XLOOKUP(AI$2,Técnicos!$A$2:$A$100,IF(Projetos!$I76=1,Técnicos!$F$2:$F$100,IF(Projetos!$I76=2,Técnicos!$H$2:$H$100,Técnicos!$J$2:$J$100)),,0,1))</f>
        <v/>
      </c>
      <c r="AJ77" s="15" t="str" cm="1">
        <f t="array" ref="AJ77">IF(OR($B77="",AJ$2=""),"",Projetos!$J76/_xlfn.XLOOKUP(AJ$2,Técnicos!$A$2:$A$100,IF(Projetos!$I76=1,Técnicos!$F$2:$F$100,IF(Projetos!$I76=2,Técnicos!$H$2:$H$100,Técnicos!$J$2:$J$100)),,0,1))</f>
        <v/>
      </c>
      <c r="AK77" s="15" t="str" cm="1">
        <f t="array" ref="AK77">IF(OR($B77="",AK$2=""),"",Projetos!$J76/_xlfn.XLOOKUP(AK$2,Técnicos!$A$2:$A$100,IF(Projetos!$I76=1,Técnicos!$F$2:$F$100,IF(Projetos!$I76=2,Técnicos!$H$2:$H$100,Técnicos!$J$2:$J$100)),,0,1))</f>
        <v/>
      </c>
      <c r="AL77" s="15" t="str" cm="1">
        <f t="array" ref="AL77">IF(OR($B77="",AL$2=""),"",Projetos!$J76/_xlfn.XLOOKUP(AL$2,Técnicos!$A$2:$A$100,IF(Projetos!$I76=1,Técnicos!$F$2:$F$100,IF(Projetos!$I76=2,Técnicos!$H$2:$H$100,Técnicos!$J$2:$J$100)),,0,1))</f>
        <v/>
      </c>
      <c r="AM77" s="15" t="str" cm="1">
        <f t="array" ref="AM77">IF(OR($B77="",AM$2=""),"",Projetos!$J76/_xlfn.XLOOKUP(AM$2,Técnicos!$A$2:$A$100,IF(Projetos!$I76=1,Técnicos!$F$2:$F$100,IF(Projetos!$I76=2,Técnicos!$H$2:$H$100,Técnicos!$J$2:$J$100)),,0,1))</f>
        <v/>
      </c>
      <c r="AN77" s="15" t="str" cm="1">
        <f t="array" ref="AN77">IF(OR($B77="",AN$2=""),"",Projetos!$J76/_xlfn.XLOOKUP(AN$2,Técnicos!$A$2:$A$100,IF(Projetos!$I76=1,Técnicos!$F$2:$F$100,IF(Projetos!$I76=2,Técnicos!$H$2:$H$100,Técnicos!$J$2:$J$100)),,0,1))</f>
        <v/>
      </c>
      <c r="AO77" s="15" t="str" cm="1">
        <f t="array" ref="AO77">IF(OR($B77="",AO$2=""),"",Projetos!$J76/_xlfn.XLOOKUP(AO$2,Técnicos!$A$2:$A$100,IF(Projetos!$I76=1,Técnicos!$F$2:$F$100,IF(Projetos!$I76=2,Técnicos!$H$2:$H$100,Técnicos!$J$2:$J$100)),,0,1))</f>
        <v/>
      </c>
      <c r="AP77" s="15" t="str" cm="1">
        <f t="array" ref="AP77">IF(OR($B77="",AP$2=""),"",Projetos!$J76/_xlfn.XLOOKUP(AP$2,Técnicos!$A$2:$A$100,IF(Projetos!$I76=1,Técnicos!$F$2:$F$100,IF(Projetos!$I76=2,Técnicos!$H$2:$H$100,Técnicos!$J$2:$J$100)),,0,1))</f>
        <v/>
      </c>
      <c r="AQ77" s="15" t="str" cm="1">
        <f t="array" ref="AQ77">IF(OR($B77="",AQ$2=""),"",Projetos!$J76/_xlfn.XLOOKUP(AQ$2,Técnicos!$A$2:$A$100,IF(Projetos!$I76=1,Técnicos!$F$2:$F$100,IF(Projetos!$I76=2,Técnicos!$H$2:$H$100,Técnicos!$J$2:$J$100)),,0,1))</f>
        <v/>
      </c>
      <c r="AR77" s="15" t="str" cm="1">
        <f t="array" ref="AR77">IF(OR($B77="",AR$2=""),"",Projetos!$J76/_xlfn.XLOOKUP(AR$2,Técnicos!$A$2:$A$100,IF(Projetos!$I76=1,Técnicos!$F$2:$F$100,IF(Projetos!$I76=2,Técnicos!$H$2:$H$100,Técnicos!$J$2:$J$100)),,0,1))</f>
        <v/>
      </c>
      <c r="AS77" s="15" t="str" cm="1">
        <f t="array" ref="AS77">IF(OR($B77="",AS$2=""),"",Projetos!$J76/_xlfn.XLOOKUP(AS$2,Técnicos!$A$2:$A$100,IF(Projetos!$I76=1,Técnicos!$F$2:$F$100,IF(Projetos!$I76=2,Técnicos!$H$2:$H$100,Técnicos!$J$2:$J$100)),,0,1))</f>
        <v/>
      </c>
      <c r="AT77" s="15" t="str" cm="1">
        <f t="array" ref="AT77">IF(OR($B77="",AT$2=""),"",Projetos!$J76/_xlfn.XLOOKUP(AT$2,Técnicos!$A$2:$A$100,IF(Projetos!$I76=1,Técnicos!$F$2:$F$100,IF(Projetos!$I76=2,Técnicos!$H$2:$H$100,Técnicos!$J$2:$J$100)),,0,1))</f>
        <v/>
      </c>
      <c r="AU77" s="15" t="str" cm="1">
        <f t="array" ref="AU77">IF(OR($B77="",AU$2=""),"",Projetos!$J76/_xlfn.XLOOKUP(AU$2,Técnicos!$A$2:$A$100,IF(Projetos!$I76=1,Técnicos!$F$2:$F$100,IF(Projetos!$I76=2,Técnicos!$H$2:$H$100,Técnicos!$J$2:$J$100)),,0,1))</f>
        <v/>
      </c>
      <c r="AV77" s="15" t="str" cm="1">
        <f t="array" ref="AV77">IF(OR($B77="",AV$2=""),"",Projetos!$J76/_xlfn.XLOOKUP(AV$2,Técnicos!$A$2:$A$100,IF(Projetos!$I76=1,Técnicos!$F$2:$F$100,IF(Projetos!$I76=2,Técnicos!$H$2:$H$100,Técnicos!$J$2:$J$100)),,0,1))</f>
        <v/>
      </c>
      <c r="AW77" s="15" t="str" cm="1">
        <f t="array" ref="AW77">IF(OR($B77="",AW$2=""),"",Projetos!$J76/_xlfn.XLOOKUP(AW$2,Técnicos!$A$2:$A$100,IF(Projetos!$I76=1,Técnicos!$F$2:$F$100,IF(Projetos!$I76=2,Técnicos!$H$2:$H$100,Técnicos!$J$2:$J$100)),,0,1))</f>
        <v/>
      </c>
      <c r="AX77" s="15" t="str" cm="1">
        <f t="array" ref="AX77">IF(OR($B77="",AX$2=""),"",Projetos!$J76/_xlfn.XLOOKUP(AX$2,Técnicos!$A$2:$A$100,IF(Projetos!$I76=1,Técnicos!$F$2:$F$100,IF(Projetos!$I76=2,Técnicos!$H$2:$H$100,Técnicos!$J$2:$J$100)),,0,1))</f>
        <v/>
      </c>
      <c r="AY77" s="15" t="str" cm="1">
        <f t="array" ref="AY77">IF(OR($B77="",AY$2=""),"",Projetos!$J76/_xlfn.XLOOKUP(AY$2,Técnicos!$A$2:$A$100,IF(Projetos!$I76=1,Técnicos!$F$2:$F$100,IF(Projetos!$I76=2,Técnicos!$H$2:$H$100,Técnicos!$J$2:$J$100)),,0,1))</f>
        <v/>
      </c>
      <c r="AZ77" s="15" t="str" cm="1">
        <f t="array" ref="AZ77">IF(OR($B77="",AZ$2=""),"",Projetos!$J76/_xlfn.XLOOKUP(AZ$2,Técnicos!$A$2:$A$100,IF(Projetos!$I76=1,Técnicos!$F$2:$F$100,IF(Projetos!$I76=2,Técnicos!$H$2:$H$100,Técnicos!$J$2:$J$100)),,0,1))</f>
        <v/>
      </c>
      <c r="BA77" s="15" t="str" cm="1">
        <f t="array" ref="BA77">IF(OR($B77="",BA$2=""),"",Projetos!$J76/_xlfn.XLOOKUP(BA$2,Técnicos!$A$2:$A$100,IF(Projetos!$I76=1,Técnicos!$F$2:$F$100,IF(Projetos!$I76=2,Técnicos!$H$2:$H$100,Técnicos!$J$2:$J$100)),,0,1))</f>
        <v/>
      </c>
      <c r="BB77" s="15" t="str" cm="1">
        <f t="array" ref="BB77">IF(OR($B77="",BB$2=""),"",Projetos!$J76/_xlfn.XLOOKUP(BB$2,Técnicos!$A$2:$A$100,IF(Projetos!$I76=1,Técnicos!$F$2:$F$100,IF(Projetos!$I76=2,Técnicos!$H$2:$H$100,Técnicos!$J$2:$J$100)),,0,1))</f>
        <v/>
      </c>
      <c r="BC77" s="15" t="str" cm="1">
        <f t="array" ref="BC77">IF(OR($B77="",BC$2=""),"",Projetos!$J76/_xlfn.XLOOKUP(BC$2,Técnicos!$A$2:$A$100,IF(Projetos!$I76=1,Técnicos!$F$2:$F$100,IF(Projetos!$I76=2,Técnicos!$H$2:$H$100,Técnicos!$J$2:$J$100)),,0,1))</f>
        <v/>
      </c>
      <c r="BD77" s="15" t="str" cm="1">
        <f t="array" ref="BD77">IF(OR($B77="",BD$2=""),"",Projetos!$J76/_xlfn.XLOOKUP(BD$2,Técnicos!$A$2:$A$100,IF(Projetos!$I76=1,Técnicos!$F$2:$F$100,IF(Projetos!$I76=2,Técnicos!$H$2:$H$100,Técnicos!$J$2:$J$100)),,0,1))</f>
        <v/>
      </c>
      <c r="BE77" s="15" t="str" cm="1">
        <f t="array" ref="BE77">IF(OR($B77="",BE$2=""),"",Projetos!$J76/_xlfn.XLOOKUP(BE$2,Técnicos!$A$2:$A$100,IF(Projetos!$I76=1,Técnicos!$F$2:$F$100,IF(Projetos!$I76=2,Técnicos!$H$2:$H$100,Técnicos!$J$2:$J$100)),,0,1))</f>
        <v/>
      </c>
      <c r="BF77" s="15" t="str" cm="1">
        <f t="array" ref="BF77">IF(OR($B77="",BF$2=""),"",Projetos!$J76/_xlfn.XLOOKUP(BF$2,Técnicos!$A$2:$A$100,IF(Projetos!$I76=1,Técnicos!$F$2:$F$100,IF(Projetos!$I76=2,Técnicos!$H$2:$H$100,Técnicos!$J$2:$J$100)),,0,1))</f>
        <v/>
      </c>
      <c r="BG77" s="15" t="str" cm="1">
        <f t="array" ref="BG77">IF(OR($B77="",BG$2=""),"",Projetos!$J76/_xlfn.XLOOKUP(BG$2,Técnicos!$A$2:$A$100,IF(Projetos!$I76=1,Técnicos!$F$2:$F$100,IF(Projetos!$I76=2,Técnicos!$H$2:$H$100,Técnicos!$J$2:$J$100)),,0,1))</f>
        <v/>
      </c>
      <c r="BH77" s="15" t="str" cm="1">
        <f t="array" ref="BH77">IF(OR($B77="",BH$2=""),"",Projetos!$J76/_xlfn.XLOOKUP(BH$2,Técnicos!$A$2:$A$100,IF(Projetos!$I76=1,Técnicos!$F$2:$F$100,IF(Projetos!$I76=2,Técnicos!$H$2:$H$100,Técnicos!$J$2:$J$100)),,0,1))</f>
        <v/>
      </c>
      <c r="BI77" s="15" t="str" cm="1">
        <f t="array" ref="BI77">IF(OR($B77="",BI$2=""),"",Projetos!$J76/_xlfn.XLOOKUP(BI$2,Técnicos!$A$2:$A$100,IF(Projetos!$I76=1,Técnicos!$F$2:$F$100,IF(Projetos!$I76=2,Técnicos!$H$2:$H$100,Técnicos!$J$2:$J$100)),,0,1))</f>
        <v/>
      </c>
      <c r="BJ77" s="15" t="str" cm="1">
        <f t="array" ref="BJ77">IF(OR($B77="",BJ$2=""),"",Projetos!$J76/_xlfn.XLOOKUP(BJ$2,Técnicos!$A$2:$A$100,IF(Projetos!$I76=1,Técnicos!$F$2:$F$100,IF(Projetos!$I76=2,Técnicos!$H$2:$H$100,Técnicos!$J$2:$J$100)),,0,1))</f>
        <v/>
      </c>
      <c r="BK77" s="15" t="str" cm="1">
        <f t="array" ref="BK77">IF(OR($B77="",BK$2=""),"",Projetos!$J76/_xlfn.XLOOKUP(BK$2,Técnicos!$A$2:$A$100,IF(Projetos!$I76=1,Técnicos!$F$2:$F$100,IF(Projetos!$I76=2,Técnicos!$H$2:$H$100,Técnicos!$J$2:$J$100)),,0,1))</f>
        <v/>
      </c>
      <c r="BL77" s="15" t="str" cm="1">
        <f t="array" ref="BL77">IF(OR($B77="",BL$2=""),"",Projetos!$J76/_xlfn.XLOOKUP(BL$2,Técnicos!$A$2:$A$100,IF(Projetos!$I76=1,Técnicos!$F$2:$F$100,IF(Projetos!$I76=2,Técnicos!$H$2:$H$100,Técnicos!$J$2:$J$100)),,0,1))</f>
        <v/>
      </c>
      <c r="BM77" s="15" t="str" cm="1">
        <f t="array" ref="BM77">IF(OR($B77="",BM$2=""),"",Projetos!$J76/_xlfn.XLOOKUP(BM$2,Técnicos!$A$2:$A$100,IF(Projetos!$I76=1,Técnicos!$F$2:$F$100,IF(Projetos!$I76=2,Técnicos!$H$2:$H$100,Técnicos!$J$2:$J$100)),,0,1))</f>
        <v/>
      </c>
      <c r="BN77" s="15" t="str" cm="1">
        <f t="array" ref="BN77">IF(OR($B77="",BN$2=""),"",Projetos!$J76/_xlfn.XLOOKUP(BN$2,Técnicos!$A$2:$A$100,IF(Projetos!$I76=1,Técnicos!$F$2:$F$100,IF(Projetos!$I76=2,Técnicos!$H$2:$H$100,Técnicos!$J$2:$J$100)),,0,1))</f>
        <v/>
      </c>
    </row>
    <row r="78" spans="3:66" x14ac:dyDescent="0.3">
      <c r="C78" s="15" t="str" cm="1">
        <f t="array" ref="C78">IF(OR($B78="",C$2=""),"",Projetos!$J77/_xlfn.XLOOKUP(C$2,Técnicos!$A$2:$A$100,IF(Projetos!$I77=1,Técnicos!$F$2:$F$100,IF(Projetos!$I77=2,Técnicos!$H$2:$H$100,Técnicos!$J$2:$J$100)),,0,1))</f>
        <v/>
      </c>
      <c r="D78" s="15" t="str" cm="1">
        <f t="array" ref="D78">IF(OR($B78="",D$2=""),"",Projetos!$J77/_xlfn.XLOOKUP(D$2,Técnicos!$A$2:$A$100,IF(Projetos!$I77=1,Técnicos!$F$2:$F$100,IF(Projetos!$I77=2,Técnicos!$H$2:$H$100,Técnicos!$J$2:$J$100)),,0,1))</f>
        <v/>
      </c>
      <c r="E78" s="15" t="str" cm="1">
        <f t="array" ref="E78">IF(OR($B78="",E$2=""),"",Projetos!$J77/_xlfn.XLOOKUP(E$2,Técnicos!$A$2:$A$100,IF(Projetos!$I77=1,Técnicos!$F$2:$F$100,IF(Projetos!$I77=2,Técnicos!$H$2:$H$100,Técnicos!$J$2:$J$100)),,0,1))</f>
        <v/>
      </c>
      <c r="F78" s="15" t="str" cm="1">
        <f t="array" ref="F78">IF(OR($B78="",F$2=""),"",Projetos!$J77/_xlfn.XLOOKUP(F$2,Técnicos!$A$2:$A$100,IF(Projetos!$I77=1,Técnicos!$F$2:$F$100,IF(Projetos!$I77=2,Técnicos!$H$2:$H$100,Técnicos!$J$2:$J$100)),,0,1))</f>
        <v/>
      </c>
      <c r="G78" s="15" t="str" cm="1">
        <f t="array" ref="G78">IF(OR($B78="",G$2=""),"",Projetos!$J77/_xlfn.XLOOKUP(G$2,Técnicos!$A$2:$A$100,IF(Projetos!$I77=1,Técnicos!$F$2:$F$100,IF(Projetos!$I77=2,Técnicos!$H$2:$H$100,Técnicos!$J$2:$J$100)),,0,1))</f>
        <v/>
      </c>
      <c r="H78" s="15" t="str" cm="1">
        <f t="array" ref="H78">IF(OR($B78="",H$2=""),"",Projetos!$J77/_xlfn.XLOOKUP(H$2,Técnicos!$A$2:$A$100,IF(Projetos!$I77=1,Técnicos!$F$2:$F$100,IF(Projetos!$I77=2,Técnicos!$H$2:$H$100,Técnicos!$J$2:$J$100)),,0,1))</f>
        <v/>
      </c>
      <c r="I78" s="15" t="str" cm="1">
        <f t="array" ref="I78">IF(OR($B78="",I$2=""),"",Projetos!$J77/_xlfn.XLOOKUP(I$2,Técnicos!$A$2:$A$100,IF(Projetos!$I77=1,Técnicos!$F$2:$F$100,IF(Projetos!$I77=2,Técnicos!$H$2:$H$100,Técnicos!$J$2:$J$100)),,0,1))</f>
        <v/>
      </c>
      <c r="J78" s="15" t="str" cm="1">
        <f t="array" ref="J78">IF(OR($B78="",J$2=""),"",Projetos!$J77/_xlfn.XLOOKUP(J$2,Técnicos!$A$2:$A$100,IF(Projetos!$I77=1,Técnicos!$F$2:$F$100,IF(Projetos!$I77=2,Técnicos!$H$2:$H$100,Técnicos!$J$2:$J$100)),,0,1))</f>
        <v/>
      </c>
      <c r="K78" s="15" t="str" cm="1">
        <f t="array" ref="K78">IF(OR($B78="",K$2=""),"",Projetos!$J77/_xlfn.XLOOKUP(K$2,Técnicos!$A$2:$A$100,IF(Projetos!$I77=1,Técnicos!$F$2:$F$100,IF(Projetos!$I77=2,Técnicos!$H$2:$H$100,Técnicos!$J$2:$J$100)),,0,1))</f>
        <v/>
      </c>
      <c r="L78" s="15" t="str" cm="1">
        <f t="array" ref="L78">IF(OR($B78="",L$2=""),"",Projetos!$J77/_xlfn.XLOOKUP(L$2,Técnicos!$A$2:$A$100,IF(Projetos!$I77=1,Técnicos!$F$2:$F$100,IF(Projetos!$I77=2,Técnicos!$H$2:$H$100,Técnicos!$J$2:$J$100)),,0,1))</f>
        <v/>
      </c>
      <c r="M78" s="15" t="str" cm="1">
        <f t="array" ref="M78">IF(OR($B78="",M$2=""),"",Projetos!$J77/_xlfn.XLOOKUP(M$2,Técnicos!$A$2:$A$100,IF(Projetos!$I77=1,Técnicos!$F$2:$F$100,IF(Projetos!$I77=2,Técnicos!$H$2:$H$100,Técnicos!$J$2:$J$100)),,0,1))</f>
        <v/>
      </c>
      <c r="N78" s="15" t="str" cm="1">
        <f t="array" ref="N78">IF(OR($B78="",N$2=""),"",Projetos!$J77/_xlfn.XLOOKUP(N$2,Técnicos!$A$2:$A$100,IF(Projetos!$I77=1,Técnicos!$F$2:$F$100,IF(Projetos!$I77=2,Técnicos!$H$2:$H$100,Técnicos!$J$2:$J$100)),,0,1))</f>
        <v/>
      </c>
      <c r="O78" s="15" t="str" cm="1">
        <f t="array" ref="O78">IF(OR($B78="",O$2=""),"",Projetos!$J77/_xlfn.XLOOKUP(O$2,Técnicos!$A$2:$A$100,IF(Projetos!$I77=1,Técnicos!$F$2:$F$100,IF(Projetos!$I77=2,Técnicos!$H$2:$H$100,Técnicos!$J$2:$J$100)),,0,1))</f>
        <v/>
      </c>
      <c r="P78" s="15" t="str" cm="1">
        <f t="array" ref="P78">IF(OR($B78="",P$2=""),"",Projetos!$J77/_xlfn.XLOOKUP(P$2,Técnicos!$A$2:$A$100,IF(Projetos!$I77=1,Técnicos!$F$2:$F$100,IF(Projetos!$I77=2,Técnicos!$H$2:$H$100,Técnicos!$J$2:$J$100)),,0,1))</f>
        <v/>
      </c>
      <c r="Q78" s="15" t="str" cm="1">
        <f t="array" ref="Q78">IF(OR($B78="",Q$2=""),"",Projetos!$J77/_xlfn.XLOOKUP(Q$2,Técnicos!$A$2:$A$100,IF(Projetos!$I77=1,Técnicos!$F$2:$F$100,IF(Projetos!$I77=2,Técnicos!$H$2:$H$100,Técnicos!$J$2:$J$100)),,0,1))</f>
        <v/>
      </c>
      <c r="R78" s="15" t="str" cm="1">
        <f t="array" ref="R78">IF(OR($B78="",R$2=""),"",Projetos!$J77/_xlfn.XLOOKUP(R$2,Técnicos!$A$2:$A$100,IF(Projetos!$I77=1,Técnicos!$F$2:$F$100,IF(Projetos!$I77=2,Técnicos!$H$2:$H$100,Técnicos!$J$2:$J$100)),,0,1))</f>
        <v/>
      </c>
      <c r="S78" s="15" t="str" cm="1">
        <f t="array" ref="S78">IF(OR($B78="",S$2=""),"",Projetos!$J77/_xlfn.XLOOKUP(S$2,Técnicos!$A$2:$A$100,IF(Projetos!$I77=1,Técnicos!$F$2:$F$100,IF(Projetos!$I77=2,Técnicos!$H$2:$H$100,Técnicos!$J$2:$J$100)),,0,1))</f>
        <v/>
      </c>
      <c r="T78" s="15" t="str" cm="1">
        <f t="array" ref="T78">IF(OR($B78="",T$2=""),"",Projetos!$J77/_xlfn.XLOOKUP(T$2,Técnicos!$A$2:$A$100,IF(Projetos!$I77=1,Técnicos!$F$2:$F$100,IF(Projetos!$I77=2,Técnicos!$H$2:$H$100,Técnicos!$J$2:$J$100)),,0,1))</f>
        <v/>
      </c>
      <c r="U78" s="15" t="str" cm="1">
        <f t="array" ref="U78">IF(OR($B78="",U$2=""),"",Projetos!$J77/_xlfn.XLOOKUP(U$2,Técnicos!$A$2:$A$100,IF(Projetos!$I77=1,Técnicos!$F$2:$F$100,IF(Projetos!$I77=2,Técnicos!$H$2:$H$100,Técnicos!$J$2:$J$100)),,0,1))</f>
        <v/>
      </c>
      <c r="V78" s="15" t="str" cm="1">
        <f t="array" ref="V78">IF(OR($B78="",V$2=""),"",Projetos!$J77/_xlfn.XLOOKUP(V$2,Técnicos!$A$2:$A$100,IF(Projetos!$I77=1,Técnicos!$F$2:$F$100,IF(Projetos!$I77=2,Técnicos!$H$2:$H$100,Técnicos!$J$2:$J$100)),,0,1))</f>
        <v/>
      </c>
      <c r="W78" s="15" t="str" cm="1">
        <f t="array" ref="W78">IF(OR($B78="",W$2=""),"",Projetos!$J77/_xlfn.XLOOKUP(W$2,Técnicos!$A$2:$A$100,IF(Projetos!$I77=1,Técnicos!$F$2:$F$100,IF(Projetos!$I77=2,Técnicos!$H$2:$H$100,Técnicos!$J$2:$J$100)),,0,1))</f>
        <v/>
      </c>
      <c r="X78" s="15" t="str" cm="1">
        <f t="array" ref="X78">IF(OR($B78="",X$2=""),"",Projetos!$J77/_xlfn.XLOOKUP(X$2,Técnicos!$A$2:$A$100,IF(Projetos!$I77=1,Técnicos!$F$2:$F$100,IF(Projetos!$I77=2,Técnicos!$H$2:$H$100,Técnicos!$J$2:$J$100)),,0,1))</f>
        <v/>
      </c>
      <c r="Y78" s="15" t="str" cm="1">
        <f t="array" ref="Y78">IF(OR($B78="",Y$2=""),"",Projetos!$J77/_xlfn.XLOOKUP(Y$2,Técnicos!$A$2:$A$100,IF(Projetos!$I77=1,Técnicos!$F$2:$F$100,IF(Projetos!$I77=2,Técnicos!$H$2:$H$100,Técnicos!$J$2:$J$100)),,0,1))</f>
        <v/>
      </c>
      <c r="Z78" s="15" t="str" cm="1">
        <f t="array" ref="Z78">IF(OR($B78="",Z$2=""),"",Projetos!$J77/_xlfn.XLOOKUP(Z$2,Técnicos!$A$2:$A$100,IF(Projetos!$I77=1,Técnicos!$F$2:$F$100,IF(Projetos!$I77=2,Técnicos!$H$2:$H$100,Técnicos!$J$2:$J$100)),,0,1))</f>
        <v/>
      </c>
      <c r="AA78" s="15" t="str" cm="1">
        <f t="array" ref="AA78">IF(OR($B78="",AA$2=""),"",Projetos!$J77/_xlfn.XLOOKUP(AA$2,Técnicos!$A$2:$A$100,IF(Projetos!$I77=1,Técnicos!$F$2:$F$100,IF(Projetos!$I77=2,Técnicos!$H$2:$H$100,Técnicos!$J$2:$J$100)),,0,1))</f>
        <v/>
      </c>
      <c r="AB78" s="15" t="str" cm="1">
        <f t="array" ref="AB78">IF(OR($B78="",AB$2=""),"",Projetos!$J77/_xlfn.XLOOKUP(AB$2,Técnicos!$A$2:$A$100,IF(Projetos!$I77=1,Técnicos!$F$2:$F$100,IF(Projetos!$I77=2,Técnicos!$H$2:$H$100,Técnicos!$J$2:$J$100)),,0,1))</f>
        <v/>
      </c>
      <c r="AC78" s="15" t="str" cm="1">
        <f t="array" ref="AC78">IF(OR($B78="",AC$2=""),"",Projetos!$J77/_xlfn.XLOOKUP(AC$2,Técnicos!$A$2:$A$100,IF(Projetos!$I77=1,Técnicos!$F$2:$F$100,IF(Projetos!$I77=2,Técnicos!$H$2:$H$100,Técnicos!$J$2:$J$100)),,0,1))</f>
        <v/>
      </c>
      <c r="AD78" s="15" t="str" cm="1">
        <f t="array" ref="AD78">IF(OR($B78="",AD$2=""),"",Projetos!$J77/_xlfn.XLOOKUP(AD$2,Técnicos!$A$2:$A$100,IF(Projetos!$I77=1,Técnicos!$F$2:$F$100,IF(Projetos!$I77=2,Técnicos!$H$2:$H$100,Técnicos!$J$2:$J$100)),,0,1))</f>
        <v/>
      </c>
      <c r="AE78" s="15" t="str" cm="1">
        <f t="array" ref="AE78">IF(OR($B78="",AE$2=""),"",Projetos!$J77/_xlfn.XLOOKUP(AE$2,Técnicos!$A$2:$A$100,IF(Projetos!$I77=1,Técnicos!$F$2:$F$100,IF(Projetos!$I77=2,Técnicos!$H$2:$H$100,Técnicos!$J$2:$J$100)),,0,1))</f>
        <v/>
      </c>
      <c r="AF78" s="15" t="str" cm="1">
        <f t="array" ref="AF78">IF(OR($B78="",AF$2=""),"",Projetos!$J77/_xlfn.XLOOKUP(AF$2,Técnicos!$A$2:$A$100,IF(Projetos!$I77=1,Técnicos!$F$2:$F$100,IF(Projetos!$I77=2,Técnicos!$H$2:$H$100,Técnicos!$J$2:$J$100)),,0,1))</f>
        <v/>
      </c>
      <c r="AG78" s="15" t="str" cm="1">
        <f t="array" ref="AG78">IF(OR($B78="",AG$2=""),"",Projetos!$J77/_xlfn.XLOOKUP(AG$2,Técnicos!$A$2:$A$100,IF(Projetos!$I77=1,Técnicos!$F$2:$F$100,IF(Projetos!$I77=2,Técnicos!$H$2:$H$100,Técnicos!$J$2:$J$100)),,0,1))</f>
        <v/>
      </c>
      <c r="AH78" s="15" t="str" cm="1">
        <f t="array" ref="AH78">IF(OR($B78="",AH$2=""),"",Projetos!$J77/_xlfn.XLOOKUP(AH$2,Técnicos!$A$2:$A$100,IF(Projetos!$I77=1,Técnicos!$F$2:$F$100,IF(Projetos!$I77=2,Técnicos!$H$2:$H$100,Técnicos!$J$2:$J$100)),,0,1))</f>
        <v/>
      </c>
      <c r="AI78" s="15" t="str" cm="1">
        <f t="array" ref="AI78">IF(OR($B78="",AI$2=""),"",Projetos!$J77/_xlfn.XLOOKUP(AI$2,Técnicos!$A$2:$A$100,IF(Projetos!$I77=1,Técnicos!$F$2:$F$100,IF(Projetos!$I77=2,Técnicos!$H$2:$H$100,Técnicos!$J$2:$J$100)),,0,1))</f>
        <v/>
      </c>
      <c r="AJ78" s="15" t="str" cm="1">
        <f t="array" ref="AJ78">IF(OR($B78="",AJ$2=""),"",Projetos!$J77/_xlfn.XLOOKUP(AJ$2,Técnicos!$A$2:$A$100,IF(Projetos!$I77=1,Técnicos!$F$2:$F$100,IF(Projetos!$I77=2,Técnicos!$H$2:$H$100,Técnicos!$J$2:$J$100)),,0,1))</f>
        <v/>
      </c>
      <c r="AK78" s="15" t="str" cm="1">
        <f t="array" ref="AK78">IF(OR($B78="",AK$2=""),"",Projetos!$J77/_xlfn.XLOOKUP(AK$2,Técnicos!$A$2:$A$100,IF(Projetos!$I77=1,Técnicos!$F$2:$F$100,IF(Projetos!$I77=2,Técnicos!$H$2:$H$100,Técnicos!$J$2:$J$100)),,0,1))</f>
        <v/>
      </c>
      <c r="AL78" s="15" t="str" cm="1">
        <f t="array" ref="AL78">IF(OR($B78="",AL$2=""),"",Projetos!$J77/_xlfn.XLOOKUP(AL$2,Técnicos!$A$2:$A$100,IF(Projetos!$I77=1,Técnicos!$F$2:$F$100,IF(Projetos!$I77=2,Técnicos!$H$2:$H$100,Técnicos!$J$2:$J$100)),,0,1))</f>
        <v/>
      </c>
      <c r="AM78" s="15" t="str" cm="1">
        <f t="array" ref="AM78">IF(OR($B78="",AM$2=""),"",Projetos!$J77/_xlfn.XLOOKUP(AM$2,Técnicos!$A$2:$A$100,IF(Projetos!$I77=1,Técnicos!$F$2:$F$100,IF(Projetos!$I77=2,Técnicos!$H$2:$H$100,Técnicos!$J$2:$J$100)),,0,1))</f>
        <v/>
      </c>
      <c r="AN78" s="15" t="str" cm="1">
        <f t="array" ref="AN78">IF(OR($B78="",AN$2=""),"",Projetos!$J77/_xlfn.XLOOKUP(AN$2,Técnicos!$A$2:$A$100,IF(Projetos!$I77=1,Técnicos!$F$2:$F$100,IF(Projetos!$I77=2,Técnicos!$H$2:$H$100,Técnicos!$J$2:$J$100)),,0,1))</f>
        <v/>
      </c>
      <c r="AO78" s="15" t="str" cm="1">
        <f t="array" ref="AO78">IF(OR($B78="",AO$2=""),"",Projetos!$J77/_xlfn.XLOOKUP(AO$2,Técnicos!$A$2:$A$100,IF(Projetos!$I77=1,Técnicos!$F$2:$F$100,IF(Projetos!$I77=2,Técnicos!$H$2:$H$100,Técnicos!$J$2:$J$100)),,0,1))</f>
        <v/>
      </c>
      <c r="AP78" s="15" t="str" cm="1">
        <f t="array" ref="AP78">IF(OR($B78="",AP$2=""),"",Projetos!$J77/_xlfn.XLOOKUP(AP$2,Técnicos!$A$2:$A$100,IF(Projetos!$I77=1,Técnicos!$F$2:$F$100,IF(Projetos!$I77=2,Técnicos!$H$2:$H$100,Técnicos!$J$2:$J$100)),,0,1))</f>
        <v/>
      </c>
      <c r="AQ78" s="15" t="str" cm="1">
        <f t="array" ref="AQ78">IF(OR($B78="",AQ$2=""),"",Projetos!$J77/_xlfn.XLOOKUP(AQ$2,Técnicos!$A$2:$A$100,IF(Projetos!$I77=1,Técnicos!$F$2:$F$100,IF(Projetos!$I77=2,Técnicos!$H$2:$H$100,Técnicos!$J$2:$J$100)),,0,1))</f>
        <v/>
      </c>
      <c r="AR78" s="15" t="str" cm="1">
        <f t="array" ref="AR78">IF(OR($B78="",AR$2=""),"",Projetos!$J77/_xlfn.XLOOKUP(AR$2,Técnicos!$A$2:$A$100,IF(Projetos!$I77=1,Técnicos!$F$2:$F$100,IF(Projetos!$I77=2,Técnicos!$H$2:$H$100,Técnicos!$J$2:$J$100)),,0,1))</f>
        <v/>
      </c>
      <c r="AS78" s="15" t="str" cm="1">
        <f t="array" ref="AS78">IF(OR($B78="",AS$2=""),"",Projetos!$J77/_xlfn.XLOOKUP(AS$2,Técnicos!$A$2:$A$100,IF(Projetos!$I77=1,Técnicos!$F$2:$F$100,IF(Projetos!$I77=2,Técnicos!$H$2:$H$100,Técnicos!$J$2:$J$100)),,0,1))</f>
        <v/>
      </c>
      <c r="AT78" s="15" t="str" cm="1">
        <f t="array" ref="AT78">IF(OR($B78="",AT$2=""),"",Projetos!$J77/_xlfn.XLOOKUP(AT$2,Técnicos!$A$2:$A$100,IF(Projetos!$I77=1,Técnicos!$F$2:$F$100,IF(Projetos!$I77=2,Técnicos!$H$2:$H$100,Técnicos!$J$2:$J$100)),,0,1))</f>
        <v/>
      </c>
      <c r="AU78" s="15" t="str" cm="1">
        <f t="array" ref="AU78">IF(OR($B78="",AU$2=""),"",Projetos!$J77/_xlfn.XLOOKUP(AU$2,Técnicos!$A$2:$A$100,IF(Projetos!$I77=1,Técnicos!$F$2:$F$100,IF(Projetos!$I77=2,Técnicos!$H$2:$H$100,Técnicos!$J$2:$J$100)),,0,1))</f>
        <v/>
      </c>
      <c r="AV78" s="15" t="str" cm="1">
        <f t="array" ref="AV78">IF(OR($B78="",AV$2=""),"",Projetos!$J77/_xlfn.XLOOKUP(AV$2,Técnicos!$A$2:$A$100,IF(Projetos!$I77=1,Técnicos!$F$2:$F$100,IF(Projetos!$I77=2,Técnicos!$H$2:$H$100,Técnicos!$J$2:$J$100)),,0,1))</f>
        <v/>
      </c>
      <c r="AW78" s="15" t="str" cm="1">
        <f t="array" ref="AW78">IF(OR($B78="",AW$2=""),"",Projetos!$J77/_xlfn.XLOOKUP(AW$2,Técnicos!$A$2:$A$100,IF(Projetos!$I77=1,Técnicos!$F$2:$F$100,IF(Projetos!$I77=2,Técnicos!$H$2:$H$100,Técnicos!$J$2:$J$100)),,0,1))</f>
        <v/>
      </c>
      <c r="AX78" s="15" t="str" cm="1">
        <f t="array" ref="AX78">IF(OR($B78="",AX$2=""),"",Projetos!$J77/_xlfn.XLOOKUP(AX$2,Técnicos!$A$2:$A$100,IF(Projetos!$I77=1,Técnicos!$F$2:$F$100,IF(Projetos!$I77=2,Técnicos!$H$2:$H$100,Técnicos!$J$2:$J$100)),,0,1))</f>
        <v/>
      </c>
      <c r="AY78" s="15" t="str" cm="1">
        <f t="array" ref="AY78">IF(OR($B78="",AY$2=""),"",Projetos!$J77/_xlfn.XLOOKUP(AY$2,Técnicos!$A$2:$A$100,IF(Projetos!$I77=1,Técnicos!$F$2:$F$100,IF(Projetos!$I77=2,Técnicos!$H$2:$H$100,Técnicos!$J$2:$J$100)),,0,1))</f>
        <v/>
      </c>
      <c r="AZ78" s="15" t="str" cm="1">
        <f t="array" ref="AZ78">IF(OR($B78="",AZ$2=""),"",Projetos!$J77/_xlfn.XLOOKUP(AZ$2,Técnicos!$A$2:$A$100,IF(Projetos!$I77=1,Técnicos!$F$2:$F$100,IF(Projetos!$I77=2,Técnicos!$H$2:$H$100,Técnicos!$J$2:$J$100)),,0,1))</f>
        <v/>
      </c>
      <c r="BA78" s="15" t="str" cm="1">
        <f t="array" ref="BA78">IF(OR($B78="",BA$2=""),"",Projetos!$J77/_xlfn.XLOOKUP(BA$2,Técnicos!$A$2:$A$100,IF(Projetos!$I77=1,Técnicos!$F$2:$F$100,IF(Projetos!$I77=2,Técnicos!$H$2:$H$100,Técnicos!$J$2:$J$100)),,0,1))</f>
        <v/>
      </c>
      <c r="BB78" s="15" t="str" cm="1">
        <f t="array" ref="BB78">IF(OR($B78="",BB$2=""),"",Projetos!$J77/_xlfn.XLOOKUP(BB$2,Técnicos!$A$2:$A$100,IF(Projetos!$I77=1,Técnicos!$F$2:$F$100,IF(Projetos!$I77=2,Técnicos!$H$2:$H$100,Técnicos!$J$2:$J$100)),,0,1))</f>
        <v/>
      </c>
      <c r="BC78" s="15" t="str" cm="1">
        <f t="array" ref="BC78">IF(OR($B78="",BC$2=""),"",Projetos!$J77/_xlfn.XLOOKUP(BC$2,Técnicos!$A$2:$A$100,IF(Projetos!$I77=1,Técnicos!$F$2:$F$100,IF(Projetos!$I77=2,Técnicos!$H$2:$H$100,Técnicos!$J$2:$J$100)),,0,1))</f>
        <v/>
      </c>
      <c r="BD78" s="15" t="str" cm="1">
        <f t="array" ref="BD78">IF(OR($B78="",BD$2=""),"",Projetos!$J77/_xlfn.XLOOKUP(BD$2,Técnicos!$A$2:$A$100,IF(Projetos!$I77=1,Técnicos!$F$2:$F$100,IF(Projetos!$I77=2,Técnicos!$H$2:$H$100,Técnicos!$J$2:$J$100)),,0,1))</f>
        <v/>
      </c>
      <c r="BE78" s="15" t="str" cm="1">
        <f t="array" ref="BE78">IF(OR($B78="",BE$2=""),"",Projetos!$J77/_xlfn.XLOOKUP(BE$2,Técnicos!$A$2:$A$100,IF(Projetos!$I77=1,Técnicos!$F$2:$F$100,IF(Projetos!$I77=2,Técnicos!$H$2:$H$100,Técnicos!$J$2:$J$100)),,0,1))</f>
        <v/>
      </c>
      <c r="BF78" s="15" t="str" cm="1">
        <f t="array" ref="BF78">IF(OR($B78="",BF$2=""),"",Projetos!$J77/_xlfn.XLOOKUP(BF$2,Técnicos!$A$2:$A$100,IF(Projetos!$I77=1,Técnicos!$F$2:$F$100,IF(Projetos!$I77=2,Técnicos!$H$2:$H$100,Técnicos!$J$2:$J$100)),,0,1))</f>
        <v/>
      </c>
      <c r="BG78" s="15" t="str" cm="1">
        <f t="array" ref="BG78">IF(OR($B78="",BG$2=""),"",Projetos!$J77/_xlfn.XLOOKUP(BG$2,Técnicos!$A$2:$A$100,IF(Projetos!$I77=1,Técnicos!$F$2:$F$100,IF(Projetos!$I77=2,Técnicos!$H$2:$H$100,Técnicos!$J$2:$J$100)),,0,1))</f>
        <v/>
      </c>
      <c r="BH78" s="15" t="str" cm="1">
        <f t="array" ref="BH78">IF(OR($B78="",BH$2=""),"",Projetos!$J77/_xlfn.XLOOKUP(BH$2,Técnicos!$A$2:$A$100,IF(Projetos!$I77=1,Técnicos!$F$2:$F$100,IF(Projetos!$I77=2,Técnicos!$H$2:$H$100,Técnicos!$J$2:$J$100)),,0,1))</f>
        <v/>
      </c>
      <c r="BI78" s="15" t="str" cm="1">
        <f t="array" ref="BI78">IF(OR($B78="",BI$2=""),"",Projetos!$J77/_xlfn.XLOOKUP(BI$2,Técnicos!$A$2:$A$100,IF(Projetos!$I77=1,Técnicos!$F$2:$F$100,IF(Projetos!$I77=2,Técnicos!$H$2:$H$100,Técnicos!$J$2:$J$100)),,0,1))</f>
        <v/>
      </c>
      <c r="BJ78" s="15" t="str" cm="1">
        <f t="array" ref="BJ78">IF(OR($B78="",BJ$2=""),"",Projetos!$J77/_xlfn.XLOOKUP(BJ$2,Técnicos!$A$2:$A$100,IF(Projetos!$I77=1,Técnicos!$F$2:$F$100,IF(Projetos!$I77=2,Técnicos!$H$2:$H$100,Técnicos!$J$2:$J$100)),,0,1))</f>
        <v/>
      </c>
      <c r="BK78" s="15" t="str" cm="1">
        <f t="array" ref="BK78">IF(OR($B78="",BK$2=""),"",Projetos!$J77/_xlfn.XLOOKUP(BK$2,Técnicos!$A$2:$A$100,IF(Projetos!$I77=1,Técnicos!$F$2:$F$100,IF(Projetos!$I77=2,Técnicos!$H$2:$H$100,Técnicos!$J$2:$J$100)),,0,1))</f>
        <v/>
      </c>
      <c r="BL78" s="15" t="str" cm="1">
        <f t="array" ref="BL78">IF(OR($B78="",BL$2=""),"",Projetos!$J77/_xlfn.XLOOKUP(BL$2,Técnicos!$A$2:$A$100,IF(Projetos!$I77=1,Técnicos!$F$2:$F$100,IF(Projetos!$I77=2,Técnicos!$H$2:$H$100,Técnicos!$J$2:$J$100)),,0,1))</f>
        <v/>
      </c>
      <c r="BM78" s="15" t="str" cm="1">
        <f t="array" ref="BM78">IF(OR($B78="",BM$2=""),"",Projetos!$J77/_xlfn.XLOOKUP(BM$2,Técnicos!$A$2:$A$100,IF(Projetos!$I77=1,Técnicos!$F$2:$F$100,IF(Projetos!$I77=2,Técnicos!$H$2:$H$100,Técnicos!$J$2:$J$100)),,0,1))</f>
        <v/>
      </c>
      <c r="BN78" s="15" t="str" cm="1">
        <f t="array" ref="BN78">IF(OR($B78="",BN$2=""),"",Projetos!$J77/_xlfn.XLOOKUP(BN$2,Técnicos!$A$2:$A$100,IF(Projetos!$I77=1,Técnicos!$F$2:$F$100,IF(Projetos!$I77=2,Técnicos!$H$2:$H$100,Técnicos!$J$2:$J$100)),,0,1))</f>
        <v/>
      </c>
    </row>
    <row r="79" spans="3:66" x14ac:dyDescent="0.3">
      <c r="C79" s="15" t="str" cm="1">
        <f t="array" ref="C79">IF(OR($B79="",C$2=""),"",Projetos!$J78/_xlfn.XLOOKUP(C$2,Técnicos!$A$2:$A$100,IF(Projetos!$I78=1,Técnicos!$F$2:$F$100,IF(Projetos!$I78=2,Técnicos!$H$2:$H$100,Técnicos!$J$2:$J$100)),,0,1))</f>
        <v/>
      </c>
      <c r="D79" s="15" t="str" cm="1">
        <f t="array" ref="D79">IF(OR($B79="",D$2=""),"",Projetos!$J78/_xlfn.XLOOKUP(D$2,Técnicos!$A$2:$A$100,IF(Projetos!$I78=1,Técnicos!$F$2:$F$100,IF(Projetos!$I78=2,Técnicos!$H$2:$H$100,Técnicos!$J$2:$J$100)),,0,1))</f>
        <v/>
      </c>
      <c r="E79" s="15" t="str" cm="1">
        <f t="array" ref="E79">IF(OR($B79="",E$2=""),"",Projetos!$J78/_xlfn.XLOOKUP(E$2,Técnicos!$A$2:$A$100,IF(Projetos!$I78=1,Técnicos!$F$2:$F$100,IF(Projetos!$I78=2,Técnicos!$H$2:$H$100,Técnicos!$J$2:$J$100)),,0,1))</f>
        <v/>
      </c>
      <c r="F79" s="15" t="str" cm="1">
        <f t="array" ref="F79">IF(OR($B79="",F$2=""),"",Projetos!$J78/_xlfn.XLOOKUP(F$2,Técnicos!$A$2:$A$100,IF(Projetos!$I78=1,Técnicos!$F$2:$F$100,IF(Projetos!$I78=2,Técnicos!$H$2:$H$100,Técnicos!$J$2:$J$100)),,0,1))</f>
        <v/>
      </c>
      <c r="G79" s="15" t="str" cm="1">
        <f t="array" ref="G79">IF(OR($B79="",G$2=""),"",Projetos!$J78/_xlfn.XLOOKUP(G$2,Técnicos!$A$2:$A$100,IF(Projetos!$I78=1,Técnicos!$F$2:$F$100,IF(Projetos!$I78=2,Técnicos!$H$2:$H$100,Técnicos!$J$2:$J$100)),,0,1))</f>
        <v/>
      </c>
      <c r="H79" s="15" t="str" cm="1">
        <f t="array" ref="H79">IF(OR($B79="",H$2=""),"",Projetos!$J78/_xlfn.XLOOKUP(H$2,Técnicos!$A$2:$A$100,IF(Projetos!$I78=1,Técnicos!$F$2:$F$100,IF(Projetos!$I78=2,Técnicos!$H$2:$H$100,Técnicos!$J$2:$J$100)),,0,1))</f>
        <v/>
      </c>
      <c r="I79" s="15" t="str" cm="1">
        <f t="array" ref="I79">IF(OR($B79="",I$2=""),"",Projetos!$J78/_xlfn.XLOOKUP(I$2,Técnicos!$A$2:$A$100,IF(Projetos!$I78=1,Técnicos!$F$2:$F$100,IF(Projetos!$I78=2,Técnicos!$H$2:$H$100,Técnicos!$J$2:$J$100)),,0,1))</f>
        <v/>
      </c>
      <c r="J79" s="15" t="str" cm="1">
        <f t="array" ref="J79">IF(OR($B79="",J$2=""),"",Projetos!$J78/_xlfn.XLOOKUP(J$2,Técnicos!$A$2:$A$100,IF(Projetos!$I78=1,Técnicos!$F$2:$F$100,IF(Projetos!$I78=2,Técnicos!$H$2:$H$100,Técnicos!$J$2:$J$100)),,0,1))</f>
        <v/>
      </c>
      <c r="K79" s="15" t="str" cm="1">
        <f t="array" ref="K79">IF(OR($B79="",K$2=""),"",Projetos!$J78/_xlfn.XLOOKUP(K$2,Técnicos!$A$2:$A$100,IF(Projetos!$I78=1,Técnicos!$F$2:$F$100,IF(Projetos!$I78=2,Técnicos!$H$2:$H$100,Técnicos!$J$2:$J$100)),,0,1))</f>
        <v/>
      </c>
      <c r="L79" s="15" t="str" cm="1">
        <f t="array" ref="L79">IF(OR($B79="",L$2=""),"",Projetos!$J78/_xlfn.XLOOKUP(L$2,Técnicos!$A$2:$A$100,IF(Projetos!$I78=1,Técnicos!$F$2:$F$100,IF(Projetos!$I78=2,Técnicos!$H$2:$H$100,Técnicos!$J$2:$J$100)),,0,1))</f>
        <v/>
      </c>
      <c r="M79" s="15" t="str" cm="1">
        <f t="array" ref="M79">IF(OR($B79="",M$2=""),"",Projetos!$J78/_xlfn.XLOOKUP(M$2,Técnicos!$A$2:$A$100,IF(Projetos!$I78=1,Técnicos!$F$2:$F$100,IF(Projetos!$I78=2,Técnicos!$H$2:$H$100,Técnicos!$J$2:$J$100)),,0,1))</f>
        <v/>
      </c>
      <c r="N79" s="15" t="str" cm="1">
        <f t="array" ref="N79">IF(OR($B79="",N$2=""),"",Projetos!$J78/_xlfn.XLOOKUP(N$2,Técnicos!$A$2:$A$100,IF(Projetos!$I78=1,Técnicos!$F$2:$F$100,IF(Projetos!$I78=2,Técnicos!$H$2:$H$100,Técnicos!$J$2:$J$100)),,0,1))</f>
        <v/>
      </c>
      <c r="O79" s="15" t="str" cm="1">
        <f t="array" ref="O79">IF(OR($B79="",O$2=""),"",Projetos!$J78/_xlfn.XLOOKUP(O$2,Técnicos!$A$2:$A$100,IF(Projetos!$I78=1,Técnicos!$F$2:$F$100,IF(Projetos!$I78=2,Técnicos!$H$2:$H$100,Técnicos!$J$2:$J$100)),,0,1))</f>
        <v/>
      </c>
      <c r="P79" s="15" t="str" cm="1">
        <f t="array" ref="P79">IF(OR($B79="",P$2=""),"",Projetos!$J78/_xlfn.XLOOKUP(P$2,Técnicos!$A$2:$A$100,IF(Projetos!$I78=1,Técnicos!$F$2:$F$100,IF(Projetos!$I78=2,Técnicos!$H$2:$H$100,Técnicos!$J$2:$J$100)),,0,1))</f>
        <v/>
      </c>
      <c r="Q79" s="15" t="str" cm="1">
        <f t="array" ref="Q79">IF(OR($B79="",Q$2=""),"",Projetos!$J78/_xlfn.XLOOKUP(Q$2,Técnicos!$A$2:$A$100,IF(Projetos!$I78=1,Técnicos!$F$2:$F$100,IF(Projetos!$I78=2,Técnicos!$H$2:$H$100,Técnicos!$J$2:$J$100)),,0,1))</f>
        <v/>
      </c>
      <c r="R79" s="15" t="str" cm="1">
        <f t="array" ref="R79">IF(OR($B79="",R$2=""),"",Projetos!$J78/_xlfn.XLOOKUP(R$2,Técnicos!$A$2:$A$100,IF(Projetos!$I78=1,Técnicos!$F$2:$F$100,IF(Projetos!$I78=2,Técnicos!$H$2:$H$100,Técnicos!$J$2:$J$100)),,0,1))</f>
        <v/>
      </c>
      <c r="S79" s="15" t="str" cm="1">
        <f t="array" ref="S79">IF(OR($B79="",S$2=""),"",Projetos!$J78/_xlfn.XLOOKUP(S$2,Técnicos!$A$2:$A$100,IF(Projetos!$I78=1,Técnicos!$F$2:$F$100,IF(Projetos!$I78=2,Técnicos!$H$2:$H$100,Técnicos!$J$2:$J$100)),,0,1))</f>
        <v/>
      </c>
      <c r="T79" s="15" t="str" cm="1">
        <f t="array" ref="T79">IF(OR($B79="",T$2=""),"",Projetos!$J78/_xlfn.XLOOKUP(T$2,Técnicos!$A$2:$A$100,IF(Projetos!$I78=1,Técnicos!$F$2:$F$100,IF(Projetos!$I78=2,Técnicos!$H$2:$H$100,Técnicos!$J$2:$J$100)),,0,1))</f>
        <v/>
      </c>
      <c r="U79" s="15" t="str" cm="1">
        <f t="array" ref="U79">IF(OR($B79="",U$2=""),"",Projetos!$J78/_xlfn.XLOOKUP(U$2,Técnicos!$A$2:$A$100,IF(Projetos!$I78=1,Técnicos!$F$2:$F$100,IF(Projetos!$I78=2,Técnicos!$H$2:$H$100,Técnicos!$J$2:$J$100)),,0,1))</f>
        <v/>
      </c>
      <c r="V79" s="15" t="str" cm="1">
        <f t="array" ref="V79">IF(OR($B79="",V$2=""),"",Projetos!$J78/_xlfn.XLOOKUP(V$2,Técnicos!$A$2:$A$100,IF(Projetos!$I78=1,Técnicos!$F$2:$F$100,IF(Projetos!$I78=2,Técnicos!$H$2:$H$100,Técnicos!$J$2:$J$100)),,0,1))</f>
        <v/>
      </c>
      <c r="W79" s="15" t="str" cm="1">
        <f t="array" ref="W79">IF(OR($B79="",W$2=""),"",Projetos!$J78/_xlfn.XLOOKUP(W$2,Técnicos!$A$2:$A$100,IF(Projetos!$I78=1,Técnicos!$F$2:$F$100,IF(Projetos!$I78=2,Técnicos!$H$2:$H$100,Técnicos!$J$2:$J$100)),,0,1))</f>
        <v/>
      </c>
      <c r="X79" s="15" t="str" cm="1">
        <f t="array" ref="X79">IF(OR($B79="",X$2=""),"",Projetos!$J78/_xlfn.XLOOKUP(X$2,Técnicos!$A$2:$A$100,IF(Projetos!$I78=1,Técnicos!$F$2:$F$100,IF(Projetos!$I78=2,Técnicos!$H$2:$H$100,Técnicos!$J$2:$J$100)),,0,1))</f>
        <v/>
      </c>
      <c r="Y79" s="15" t="str" cm="1">
        <f t="array" ref="Y79">IF(OR($B79="",Y$2=""),"",Projetos!$J78/_xlfn.XLOOKUP(Y$2,Técnicos!$A$2:$A$100,IF(Projetos!$I78=1,Técnicos!$F$2:$F$100,IF(Projetos!$I78=2,Técnicos!$H$2:$H$100,Técnicos!$J$2:$J$100)),,0,1))</f>
        <v/>
      </c>
      <c r="Z79" s="15" t="str" cm="1">
        <f t="array" ref="Z79">IF(OR($B79="",Z$2=""),"",Projetos!$J78/_xlfn.XLOOKUP(Z$2,Técnicos!$A$2:$A$100,IF(Projetos!$I78=1,Técnicos!$F$2:$F$100,IF(Projetos!$I78=2,Técnicos!$H$2:$H$100,Técnicos!$J$2:$J$100)),,0,1))</f>
        <v/>
      </c>
      <c r="AA79" s="15" t="str" cm="1">
        <f t="array" ref="AA79">IF(OR($B79="",AA$2=""),"",Projetos!$J78/_xlfn.XLOOKUP(AA$2,Técnicos!$A$2:$A$100,IF(Projetos!$I78=1,Técnicos!$F$2:$F$100,IF(Projetos!$I78=2,Técnicos!$H$2:$H$100,Técnicos!$J$2:$J$100)),,0,1))</f>
        <v/>
      </c>
      <c r="AB79" s="15" t="str" cm="1">
        <f t="array" ref="AB79">IF(OR($B79="",AB$2=""),"",Projetos!$J78/_xlfn.XLOOKUP(AB$2,Técnicos!$A$2:$A$100,IF(Projetos!$I78=1,Técnicos!$F$2:$F$100,IF(Projetos!$I78=2,Técnicos!$H$2:$H$100,Técnicos!$J$2:$J$100)),,0,1))</f>
        <v/>
      </c>
      <c r="AC79" s="15" t="str" cm="1">
        <f t="array" ref="AC79">IF(OR($B79="",AC$2=""),"",Projetos!$J78/_xlfn.XLOOKUP(AC$2,Técnicos!$A$2:$A$100,IF(Projetos!$I78=1,Técnicos!$F$2:$F$100,IF(Projetos!$I78=2,Técnicos!$H$2:$H$100,Técnicos!$J$2:$J$100)),,0,1))</f>
        <v/>
      </c>
      <c r="AD79" s="15" t="str" cm="1">
        <f t="array" ref="AD79">IF(OR($B79="",AD$2=""),"",Projetos!$J78/_xlfn.XLOOKUP(AD$2,Técnicos!$A$2:$A$100,IF(Projetos!$I78=1,Técnicos!$F$2:$F$100,IF(Projetos!$I78=2,Técnicos!$H$2:$H$100,Técnicos!$J$2:$J$100)),,0,1))</f>
        <v/>
      </c>
      <c r="AE79" s="15" t="str" cm="1">
        <f t="array" ref="AE79">IF(OR($B79="",AE$2=""),"",Projetos!$J78/_xlfn.XLOOKUP(AE$2,Técnicos!$A$2:$A$100,IF(Projetos!$I78=1,Técnicos!$F$2:$F$100,IF(Projetos!$I78=2,Técnicos!$H$2:$H$100,Técnicos!$J$2:$J$100)),,0,1))</f>
        <v/>
      </c>
      <c r="AF79" s="15" t="str" cm="1">
        <f t="array" ref="AF79">IF(OR($B79="",AF$2=""),"",Projetos!$J78/_xlfn.XLOOKUP(AF$2,Técnicos!$A$2:$A$100,IF(Projetos!$I78=1,Técnicos!$F$2:$F$100,IF(Projetos!$I78=2,Técnicos!$H$2:$H$100,Técnicos!$J$2:$J$100)),,0,1))</f>
        <v/>
      </c>
      <c r="AG79" s="15" t="str" cm="1">
        <f t="array" ref="AG79">IF(OR($B79="",AG$2=""),"",Projetos!$J78/_xlfn.XLOOKUP(AG$2,Técnicos!$A$2:$A$100,IF(Projetos!$I78=1,Técnicos!$F$2:$F$100,IF(Projetos!$I78=2,Técnicos!$H$2:$H$100,Técnicos!$J$2:$J$100)),,0,1))</f>
        <v/>
      </c>
      <c r="AH79" s="15" t="str" cm="1">
        <f t="array" ref="AH79">IF(OR($B79="",AH$2=""),"",Projetos!$J78/_xlfn.XLOOKUP(AH$2,Técnicos!$A$2:$A$100,IF(Projetos!$I78=1,Técnicos!$F$2:$F$100,IF(Projetos!$I78=2,Técnicos!$H$2:$H$100,Técnicos!$J$2:$J$100)),,0,1))</f>
        <v/>
      </c>
      <c r="AI79" s="15" t="str" cm="1">
        <f t="array" ref="AI79">IF(OR($B79="",AI$2=""),"",Projetos!$J78/_xlfn.XLOOKUP(AI$2,Técnicos!$A$2:$A$100,IF(Projetos!$I78=1,Técnicos!$F$2:$F$100,IF(Projetos!$I78=2,Técnicos!$H$2:$H$100,Técnicos!$J$2:$J$100)),,0,1))</f>
        <v/>
      </c>
      <c r="AJ79" s="15" t="str" cm="1">
        <f t="array" ref="AJ79">IF(OR($B79="",AJ$2=""),"",Projetos!$J78/_xlfn.XLOOKUP(AJ$2,Técnicos!$A$2:$A$100,IF(Projetos!$I78=1,Técnicos!$F$2:$F$100,IF(Projetos!$I78=2,Técnicos!$H$2:$H$100,Técnicos!$J$2:$J$100)),,0,1))</f>
        <v/>
      </c>
      <c r="AK79" s="15" t="str" cm="1">
        <f t="array" ref="AK79">IF(OR($B79="",AK$2=""),"",Projetos!$J78/_xlfn.XLOOKUP(AK$2,Técnicos!$A$2:$A$100,IF(Projetos!$I78=1,Técnicos!$F$2:$F$100,IF(Projetos!$I78=2,Técnicos!$H$2:$H$100,Técnicos!$J$2:$J$100)),,0,1))</f>
        <v/>
      </c>
      <c r="AL79" s="15" t="str" cm="1">
        <f t="array" ref="AL79">IF(OR($B79="",AL$2=""),"",Projetos!$J78/_xlfn.XLOOKUP(AL$2,Técnicos!$A$2:$A$100,IF(Projetos!$I78=1,Técnicos!$F$2:$F$100,IF(Projetos!$I78=2,Técnicos!$H$2:$H$100,Técnicos!$J$2:$J$100)),,0,1))</f>
        <v/>
      </c>
      <c r="AM79" s="15" t="str" cm="1">
        <f t="array" ref="AM79">IF(OR($B79="",AM$2=""),"",Projetos!$J78/_xlfn.XLOOKUP(AM$2,Técnicos!$A$2:$A$100,IF(Projetos!$I78=1,Técnicos!$F$2:$F$100,IF(Projetos!$I78=2,Técnicos!$H$2:$H$100,Técnicos!$J$2:$J$100)),,0,1))</f>
        <v/>
      </c>
      <c r="AN79" s="15" t="str" cm="1">
        <f t="array" ref="AN79">IF(OR($B79="",AN$2=""),"",Projetos!$J78/_xlfn.XLOOKUP(AN$2,Técnicos!$A$2:$A$100,IF(Projetos!$I78=1,Técnicos!$F$2:$F$100,IF(Projetos!$I78=2,Técnicos!$H$2:$H$100,Técnicos!$J$2:$J$100)),,0,1))</f>
        <v/>
      </c>
      <c r="AO79" s="15" t="str" cm="1">
        <f t="array" ref="AO79">IF(OR($B79="",AO$2=""),"",Projetos!$J78/_xlfn.XLOOKUP(AO$2,Técnicos!$A$2:$A$100,IF(Projetos!$I78=1,Técnicos!$F$2:$F$100,IF(Projetos!$I78=2,Técnicos!$H$2:$H$100,Técnicos!$J$2:$J$100)),,0,1))</f>
        <v/>
      </c>
      <c r="AP79" s="15" t="str" cm="1">
        <f t="array" ref="AP79">IF(OR($B79="",AP$2=""),"",Projetos!$J78/_xlfn.XLOOKUP(AP$2,Técnicos!$A$2:$A$100,IF(Projetos!$I78=1,Técnicos!$F$2:$F$100,IF(Projetos!$I78=2,Técnicos!$H$2:$H$100,Técnicos!$J$2:$J$100)),,0,1))</f>
        <v/>
      </c>
      <c r="AQ79" s="15" t="str" cm="1">
        <f t="array" ref="AQ79">IF(OR($B79="",AQ$2=""),"",Projetos!$J78/_xlfn.XLOOKUP(AQ$2,Técnicos!$A$2:$A$100,IF(Projetos!$I78=1,Técnicos!$F$2:$F$100,IF(Projetos!$I78=2,Técnicos!$H$2:$H$100,Técnicos!$J$2:$J$100)),,0,1))</f>
        <v/>
      </c>
      <c r="AR79" s="15" t="str" cm="1">
        <f t="array" ref="AR79">IF(OR($B79="",AR$2=""),"",Projetos!$J78/_xlfn.XLOOKUP(AR$2,Técnicos!$A$2:$A$100,IF(Projetos!$I78=1,Técnicos!$F$2:$F$100,IF(Projetos!$I78=2,Técnicos!$H$2:$H$100,Técnicos!$J$2:$J$100)),,0,1))</f>
        <v/>
      </c>
      <c r="AS79" s="15" t="str" cm="1">
        <f t="array" ref="AS79">IF(OR($B79="",AS$2=""),"",Projetos!$J78/_xlfn.XLOOKUP(AS$2,Técnicos!$A$2:$A$100,IF(Projetos!$I78=1,Técnicos!$F$2:$F$100,IF(Projetos!$I78=2,Técnicos!$H$2:$H$100,Técnicos!$J$2:$J$100)),,0,1))</f>
        <v/>
      </c>
      <c r="AT79" s="15" t="str" cm="1">
        <f t="array" ref="AT79">IF(OR($B79="",AT$2=""),"",Projetos!$J78/_xlfn.XLOOKUP(AT$2,Técnicos!$A$2:$A$100,IF(Projetos!$I78=1,Técnicos!$F$2:$F$100,IF(Projetos!$I78=2,Técnicos!$H$2:$H$100,Técnicos!$J$2:$J$100)),,0,1))</f>
        <v/>
      </c>
      <c r="AU79" s="15" t="str" cm="1">
        <f t="array" ref="AU79">IF(OR($B79="",AU$2=""),"",Projetos!$J78/_xlfn.XLOOKUP(AU$2,Técnicos!$A$2:$A$100,IF(Projetos!$I78=1,Técnicos!$F$2:$F$100,IF(Projetos!$I78=2,Técnicos!$H$2:$H$100,Técnicos!$J$2:$J$100)),,0,1))</f>
        <v/>
      </c>
      <c r="AV79" s="15" t="str" cm="1">
        <f t="array" ref="AV79">IF(OR($B79="",AV$2=""),"",Projetos!$J78/_xlfn.XLOOKUP(AV$2,Técnicos!$A$2:$A$100,IF(Projetos!$I78=1,Técnicos!$F$2:$F$100,IF(Projetos!$I78=2,Técnicos!$H$2:$H$100,Técnicos!$J$2:$J$100)),,0,1))</f>
        <v/>
      </c>
      <c r="AW79" s="15" t="str" cm="1">
        <f t="array" ref="AW79">IF(OR($B79="",AW$2=""),"",Projetos!$J78/_xlfn.XLOOKUP(AW$2,Técnicos!$A$2:$A$100,IF(Projetos!$I78=1,Técnicos!$F$2:$F$100,IF(Projetos!$I78=2,Técnicos!$H$2:$H$100,Técnicos!$J$2:$J$100)),,0,1))</f>
        <v/>
      </c>
      <c r="AX79" s="15" t="str" cm="1">
        <f t="array" ref="AX79">IF(OR($B79="",AX$2=""),"",Projetos!$J78/_xlfn.XLOOKUP(AX$2,Técnicos!$A$2:$A$100,IF(Projetos!$I78=1,Técnicos!$F$2:$F$100,IF(Projetos!$I78=2,Técnicos!$H$2:$H$100,Técnicos!$J$2:$J$100)),,0,1))</f>
        <v/>
      </c>
      <c r="AY79" s="15" t="str" cm="1">
        <f t="array" ref="AY79">IF(OR($B79="",AY$2=""),"",Projetos!$J78/_xlfn.XLOOKUP(AY$2,Técnicos!$A$2:$A$100,IF(Projetos!$I78=1,Técnicos!$F$2:$F$100,IF(Projetos!$I78=2,Técnicos!$H$2:$H$100,Técnicos!$J$2:$J$100)),,0,1))</f>
        <v/>
      </c>
      <c r="AZ79" s="15" t="str" cm="1">
        <f t="array" ref="AZ79">IF(OR($B79="",AZ$2=""),"",Projetos!$J78/_xlfn.XLOOKUP(AZ$2,Técnicos!$A$2:$A$100,IF(Projetos!$I78=1,Técnicos!$F$2:$F$100,IF(Projetos!$I78=2,Técnicos!$H$2:$H$100,Técnicos!$J$2:$J$100)),,0,1))</f>
        <v/>
      </c>
      <c r="BA79" s="15" t="str" cm="1">
        <f t="array" ref="BA79">IF(OR($B79="",BA$2=""),"",Projetos!$J78/_xlfn.XLOOKUP(BA$2,Técnicos!$A$2:$A$100,IF(Projetos!$I78=1,Técnicos!$F$2:$F$100,IF(Projetos!$I78=2,Técnicos!$H$2:$H$100,Técnicos!$J$2:$J$100)),,0,1))</f>
        <v/>
      </c>
      <c r="BB79" s="15" t="str" cm="1">
        <f t="array" ref="BB79">IF(OR($B79="",BB$2=""),"",Projetos!$J78/_xlfn.XLOOKUP(BB$2,Técnicos!$A$2:$A$100,IF(Projetos!$I78=1,Técnicos!$F$2:$F$100,IF(Projetos!$I78=2,Técnicos!$H$2:$H$100,Técnicos!$J$2:$J$100)),,0,1))</f>
        <v/>
      </c>
      <c r="BC79" s="15" t="str" cm="1">
        <f t="array" ref="BC79">IF(OR($B79="",BC$2=""),"",Projetos!$J78/_xlfn.XLOOKUP(BC$2,Técnicos!$A$2:$A$100,IF(Projetos!$I78=1,Técnicos!$F$2:$F$100,IF(Projetos!$I78=2,Técnicos!$H$2:$H$100,Técnicos!$J$2:$J$100)),,0,1))</f>
        <v/>
      </c>
      <c r="BD79" s="15" t="str" cm="1">
        <f t="array" ref="BD79">IF(OR($B79="",BD$2=""),"",Projetos!$J78/_xlfn.XLOOKUP(BD$2,Técnicos!$A$2:$A$100,IF(Projetos!$I78=1,Técnicos!$F$2:$F$100,IF(Projetos!$I78=2,Técnicos!$H$2:$H$100,Técnicos!$J$2:$J$100)),,0,1))</f>
        <v/>
      </c>
      <c r="BE79" s="15" t="str" cm="1">
        <f t="array" ref="BE79">IF(OR($B79="",BE$2=""),"",Projetos!$J78/_xlfn.XLOOKUP(BE$2,Técnicos!$A$2:$A$100,IF(Projetos!$I78=1,Técnicos!$F$2:$F$100,IF(Projetos!$I78=2,Técnicos!$H$2:$H$100,Técnicos!$J$2:$J$100)),,0,1))</f>
        <v/>
      </c>
      <c r="BF79" s="15" t="str" cm="1">
        <f t="array" ref="BF79">IF(OR($B79="",BF$2=""),"",Projetos!$J78/_xlfn.XLOOKUP(BF$2,Técnicos!$A$2:$A$100,IF(Projetos!$I78=1,Técnicos!$F$2:$F$100,IF(Projetos!$I78=2,Técnicos!$H$2:$H$100,Técnicos!$J$2:$J$100)),,0,1))</f>
        <v/>
      </c>
      <c r="BG79" s="15" t="str" cm="1">
        <f t="array" ref="BG79">IF(OR($B79="",BG$2=""),"",Projetos!$J78/_xlfn.XLOOKUP(BG$2,Técnicos!$A$2:$A$100,IF(Projetos!$I78=1,Técnicos!$F$2:$F$100,IF(Projetos!$I78=2,Técnicos!$H$2:$H$100,Técnicos!$J$2:$J$100)),,0,1))</f>
        <v/>
      </c>
      <c r="BH79" s="15" t="str" cm="1">
        <f t="array" ref="BH79">IF(OR($B79="",BH$2=""),"",Projetos!$J78/_xlfn.XLOOKUP(BH$2,Técnicos!$A$2:$A$100,IF(Projetos!$I78=1,Técnicos!$F$2:$F$100,IF(Projetos!$I78=2,Técnicos!$H$2:$H$100,Técnicos!$J$2:$J$100)),,0,1))</f>
        <v/>
      </c>
      <c r="BI79" s="15" t="str" cm="1">
        <f t="array" ref="BI79">IF(OR($B79="",BI$2=""),"",Projetos!$J78/_xlfn.XLOOKUP(BI$2,Técnicos!$A$2:$A$100,IF(Projetos!$I78=1,Técnicos!$F$2:$F$100,IF(Projetos!$I78=2,Técnicos!$H$2:$H$100,Técnicos!$J$2:$J$100)),,0,1))</f>
        <v/>
      </c>
      <c r="BJ79" s="15" t="str" cm="1">
        <f t="array" ref="BJ79">IF(OR($B79="",BJ$2=""),"",Projetos!$J78/_xlfn.XLOOKUP(BJ$2,Técnicos!$A$2:$A$100,IF(Projetos!$I78=1,Técnicos!$F$2:$F$100,IF(Projetos!$I78=2,Técnicos!$H$2:$H$100,Técnicos!$J$2:$J$100)),,0,1))</f>
        <v/>
      </c>
      <c r="BK79" s="15" t="str" cm="1">
        <f t="array" ref="BK79">IF(OR($B79="",BK$2=""),"",Projetos!$J78/_xlfn.XLOOKUP(BK$2,Técnicos!$A$2:$A$100,IF(Projetos!$I78=1,Técnicos!$F$2:$F$100,IF(Projetos!$I78=2,Técnicos!$H$2:$H$100,Técnicos!$J$2:$J$100)),,0,1))</f>
        <v/>
      </c>
      <c r="BL79" s="15" t="str" cm="1">
        <f t="array" ref="BL79">IF(OR($B79="",BL$2=""),"",Projetos!$J78/_xlfn.XLOOKUP(BL$2,Técnicos!$A$2:$A$100,IF(Projetos!$I78=1,Técnicos!$F$2:$F$100,IF(Projetos!$I78=2,Técnicos!$H$2:$H$100,Técnicos!$J$2:$J$100)),,0,1))</f>
        <v/>
      </c>
      <c r="BM79" s="15" t="str" cm="1">
        <f t="array" ref="BM79">IF(OR($B79="",BM$2=""),"",Projetos!$J78/_xlfn.XLOOKUP(BM$2,Técnicos!$A$2:$A$100,IF(Projetos!$I78=1,Técnicos!$F$2:$F$100,IF(Projetos!$I78=2,Técnicos!$H$2:$H$100,Técnicos!$J$2:$J$100)),,0,1))</f>
        <v/>
      </c>
      <c r="BN79" s="15" t="str" cm="1">
        <f t="array" ref="BN79">IF(OR($B79="",BN$2=""),"",Projetos!$J78/_xlfn.XLOOKUP(BN$2,Técnicos!$A$2:$A$100,IF(Projetos!$I78=1,Técnicos!$F$2:$F$100,IF(Projetos!$I78=2,Técnicos!$H$2:$H$100,Técnicos!$J$2:$J$100)),,0,1))</f>
        <v/>
      </c>
    </row>
    <row r="80" spans="3:66" x14ac:dyDescent="0.3">
      <c r="C80" s="15" t="str" cm="1">
        <f t="array" ref="C80">IF(OR($B80="",C$2=""),"",Projetos!$J79/_xlfn.XLOOKUP(C$2,Técnicos!$A$2:$A$100,IF(Projetos!$I79=1,Técnicos!$F$2:$F$100,IF(Projetos!$I79=2,Técnicos!$H$2:$H$100,Técnicos!$J$2:$J$100)),,0,1))</f>
        <v/>
      </c>
      <c r="D80" s="15" t="str" cm="1">
        <f t="array" ref="D80">IF(OR($B80="",D$2=""),"",Projetos!$J79/_xlfn.XLOOKUP(D$2,Técnicos!$A$2:$A$100,IF(Projetos!$I79=1,Técnicos!$F$2:$F$100,IF(Projetos!$I79=2,Técnicos!$H$2:$H$100,Técnicos!$J$2:$J$100)),,0,1))</f>
        <v/>
      </c>
      <c r="E80" s="15" t="str" cm="1">
        <f t="array" ref="E80">IF(OR($B80="",E$2=""),"",Projetos!$J79/_xlfn.XLOOKUP(E$2,Técnicos!$A$2:$A$100,IF(Projetos!$I79=1,Técnicos!$F$2:$F$100,IF(Projetos!$I79=2,Técnicos!$H$2:$H$100,Técnicos!$J$2:$J$100)),,0,1))</f>
        <v/>
      </c>
      <c r="F80" s="15" t="str" cm="1">
        <f t="array" ref="F80">IF(OR($B80="",F$2=""),"",Projetos!$J79/_xlfn.XLOOKUP(F$2,Técnicos!$A$2:$A$100,IF(Projetos!$I79=1,Técnicos!$F$2:$F$100,IF(Projetos!$I79=2,Técnicos!$H$2:$H$100,Técnicos!$J$2:$J$100)),,0,1))</f>
        <v/>
      </c>
      <c r="G80" s="15" t="str" cm="1">
        <f t="array" ref="G80">IF(OR($B80="",G$2=""),"",Projetos!$J79/_xlfn.XLOOKUP(G$2,Técnicos!$A$2:$A$100,IF(Projetos!$I79=1,Técnicos!$F$2:$F$100,IF(Projetos!$I79=2,Técnicos!$H$2:$H$100,Técnicos!$J$2:$J$100)),,0,1))</f>
        <v/>
      </c>
      <c r="H80" s="15" t="str" cm="1">
        <f t="array" ref="H80">IF(OR($B80="",H$2=""),"",Projetos!$J79/_xlfn.XLOOKUP(H$2,Técnicos!$A$2:$A$100,IF(Projetos!$I79=1,Técnicos!$F$2:$F$100,IF(Projetos!$I79=2,Técnicos!$H$2:$H$100,Técnicos!$J$2:$J$100)),,0,1))</f>
        <v/>
      </c>
      <c r="I80" s="15" t="str" cm="1">
        <f t="array" ref="I80">IF(OR($B80="",I$2=""),"",Projetos!$J79/_xlfn.XLOOKUP(I$2,Técnicos!$A$2:$A$100,IF(Projetos!$I79=1,Técnicos!$F$2:$F$100,IF(Projetos!$I79=2,Técnicos!$H$2:$H$100,Técnicos!$J$2:$J$100)),,0,1))</f>
        <v/>
      </c>
      <c r="J80" s="15" t="str" cm="1">
        <f t="array" ref="J80">IF(OR($B80="",J$2=""),"",Projetos!$J79/_xlfn.XLOOKUP(J$2,Técnicos!$A$2:$A$100,IF(Projetos!$I79=1,Técnicos!$F$2:$F$100,IF(Projetos!$I79=2,Técnicos!$H$2:$H$100,Técnicos!$J$2:$J$100)),,0,1))</f>
        <v/>
      </c>
      <c r="K80" s="15" t="str" cm="1">
        <f t="array" ref="K80">IF(OR($B80="",K$2=""),"",Projetos!$J79/_xlfn.XLOOKUP(K$2,Técnicos!$A$2:$A$100,IF(Projetos!$I79=1,Técnicos!$F$2:$F$100,IF(Projetos!$I79=2,Técnicos!$H$2:$H$100,Técnicos!$J$2:$J$100)),,0,1))</f>
        <v/>
      </c>
      <c r="L80" s="15" t="str" cm="1">
        <f t="array" ref="L80">IF(OR($B80="",L$2=""),"",Projetos!$J79/_xlfn.XLOOKUP(L$2,Técnicos!$A$2:$A$100,IF(Projetos!$I79=1,Técnicos!$F$2:$F$100,IF(Projetos!$I79=2,Técnicos!$H$2:$H$100,Técnicos!$J$2:$J$100)),,0,1))</f>
        <v/>
      </c>
      <c r="M80" s="15" t="str" cm="1">
        <f t="array" ref="M80">IF(OR($B80="",M$2=""),"",Projetos!$J79/_xlfn.XLOOKUP(M$2,Técnicos!$A$2:$A$100,IF(Projetos!$I79=1,Técnicos!$F$2:$F$100,IF(Projetos!$I79=2,Técnicos!$H$2:$H$100,Técnicos!$J$2:$J$100)),,0,1))</f>
        <v/>
      </c>
      <c r="N80" s="15" t="str" cm="1">
        <f t="array" ref="N80">IF(OR($B80="",N$2=""),"",Projetos!$J79/_xlfn.XLOOKUP(N$2,Técnicos!$A$2:$A$100,IF(Projetos!$I79=1,Técnicos!$F$2:$F$100,IF(Projetos!$I79=2,Técnicos!$H$2:$H$100,Técnicos!$J$2:$J$100)),,0,1))</f>
        <v/>
      </c>
      <c r="O80" s="15" t="str" cm="1">
        <f t="array" ref="O80">IF(OR($B80="",O$2=""),"",Projetos!$J79/_xlfn.XLOOKUP(O$2,Técnicos!$A$2:$A$100,IF(Projetos!$I79=1,Técnicos!$F$2:$F$100,IF(Projetos!$I79=2,Técnicos!$H$2:$H$100,Técnicos!$J$2:$J$100)),,0,1))</f>
        <v/>
      </c>
      <c r="P80" s="15" t="str" cm="1">
        <f t="array" ref="P80">IF(OR($B80="",P$2=""),"",Projetos!$J79/_xlfn.XLOOKUP(P$2,Técnicos!$A$2:$A$100,IF(Projetos!$I79=1,Técnicos!$F$2:$F$100,IF(Projetos!$I79=2,Técnicos!$H$2:$H$100,Técnicos!$J$2:$J$100)),,0,1))</f>
        <v/>
      </c>
      <c r="Q80" s="15" t="str" cm="1">
        <f t="array" ref="Q80">IF(OR($B80="",Q$2=""),"",Projetos!$J79/_xlfn.XLOOKUP(Q$2,Técnicos!$A$2:$A$100,IF(Projetos!$I79=1,Técnicos!$F$2:$F$100,IF(Projetos!$I79=2,Técnicos!$H$2:$H$100,Técnicos!$J$2:$J$100)),,0,1))</f>
        <v/>
      </c>
      <c r="R80" s="15" t="str" cm="1">
        <f t="array" ref="R80">IF(OR($B80="",R$2=""),"",Projetos!$J79/_xlfn.XLOOKUP(R$2,Técnicos!$A$2:$A$100,IF(Projetos!$I79=1,Técnicos!$F$2:$F$100,IF(Projetos!$I79=2,Técnicos!$H$2:$H$100,Técnicos!$J$2:$J$100)),,0,1))</f>
        <v/>
      </c>
      <c r="S80" s="15" t="str" cm="1">
        <f t="array" ref="S80">IF(OR($B80="",S$2=""),"",Projetos!$J79/_xlfn.XLOOKUP(S$2,Técnicos!$A$2:$A$100,IF(Projetos!$I79=1,Técnicos!$F$2:$F$100,IF(Projetos!$I79=2,Técnicos!$H$2:$H$100,Técnicos!$J$2:$J$100)),,0,1))</f>
        <v/>
      </c>
      <c r="T80" s="15" t="str" cm="1">
        <f t="array" ref="T80">IF(OR($B80="",T$2=""),"",Projetos!$J79/_xlfn.XLOOKUP(T$2,Técnicos!$A$2:$A$100,IF(Projetos!$I79=1,Técnicos!$F$2:$F$100,IF(Projetos!$I79=2,Técnicos!$H$2:$H$100,Técnicos!$J$2:$J$100)),,0,1))</f>
        <v/>
      </c>
      <c r="U80" s="15" t="str" cm="1">
        <f t="array" ref="U80">IF(OR($B80="",U$2=""),"",Projetos!$J79/_xlfn.XLOOKUP(U$2,Técnicos!$A$2:$A$100,IF(Projetos!$I79=1,Técnicos!$F$2:$F$100,IF(Projetos!$I79=2,Técnicos!$H$2:$H$100,Técnicos!$J$2:$J$100)),,0,1))</f>
        <v/>
      </c>
      <c r="V80" s="15" t="str" cm="1">
        <f t="array" ref="V80">IF(OR($B80="",V$2=""),"",Projetos!$J79/_xlfn.XLOOKUP(V$2,Técnicos!$A$2:$A$100,IF(Projetos!$I79=1,Técnicos!$F$2:$F$100,IF(Projetos!$I79=2,Técnicos!$H$2:$H$100,Técnicos!$J$2:$J$100)),,0,1))</f>
        <v/>
      </c>
      <c r="W80" s="15" t="str" cm="1">
        <f t="array" ref="W80">IF(OR($B80="",W$2=""),"",Projetos!$J79/_xlfn.XLOOKUP(W$2,Técnicos!$A$2:$A$100,IF(Projetos!$I79=1,Técnicos!$F$2:$F$100,IF(Projetos!$I79=2,Técnicos!$H$2:$H$100,Técnicos!$J$2:$J$100)),,0,1))</f>
        <v/>
      </c>
      <c r="X80" s="15" t="str" cm="1">
        <f t="array" ref="X80">IF(OR($B80="",X$2=""),"",Projetos!$J79/_xlfn.XLOOKUP(X$2,Técnicos!$A$2:$A$100,IF(Projetos!$I79=1,Técnicos!$F$2:$F$100,IF(Projetos!$I79=2,Técnicos!$H$2:$H$100,Técnicos!$J$2:$J$100)),,0,1))</f>
        <v/>
      </c>
      <c r="Y80" s="15" t="str" cm="1">
        <f t="array" ref="Y80">IF(OR($B80="",Y$2=""),"",Projetos!$J79/_xlfn.XLOOKUP(Y$2,Técnicos!$A$2:$A$100,IF(Projetos!$I79=1,Técnicos!$F$2:$F$100,IF(Projetos!$I79=2,Técnicos!$H$2:$H$100,Técnicos!$J$2:$J$100)),,0,1))</f>
        <v/>
      </c>
      <c r="Z80" s="15" t="str" cm="1">
        <f t="array" ref="Z80">IF(OR($B80="",Z$2=""),"",Projetos!$J79/_xlfn.XLOOKUP(Z$2,Técnicos!$A$2:$A$100,IF(Projetos!$I79=1,Técnicos!$F$2:$F$100,IF(Projetos!$I79=2,Técnicos!$H$2:$H$100,Técnicos!$J$2:$J$100)),,0,1))</f>
        <v/>
      </c>
      <c r="AA80" s="15" t="str" cm="1">
        <f t="array" ref="AA80">IF(OR($B80="",AA$2=""),"",Projetos!$J79/_xlfn.XLOOKUP(AA$2,Técnicos!$A$2:$A$100,IF(Projetos!$I79=1,Técnicos!$F$2:$F$100,IF(Projetos!$I79=2,Técnicos!$H$2:$H$100,Técnicos!$J$2:$J$100)),,0,1))</f>
        <v/>
      </c>
      <c r="AB80" s="15" t="str" cm="1">
        <f t="array" ref="AB80">IF(OR($B80="",AB$2=""),"",Projetos!$J79/_xlfn.XLOOKUP(AB$2,Técnicos!$A$2:$A$100,IF(Projetos!$I79=1,Técnicos!$F$2:$F$100,IF(Projetos!$I79=2,Técnicos!$H$2:$H$100,Técnicos!$J$2:$J$100)),,0,1))</f>
        <v/>
      </c>
      <c r="AC80" s="15" t="str" cm="1">
        <f t="array" ref="AC80">IF(OR($B80="",AC$2=""),"",Projetos!$J79/_xlfn.XLOOKUP(AC$2,Técnicos!$A$2:$A$100,IF(Projetos!$I79=1,Técnicos!$F$2:$F$100,IF(Projetos!$I79=2,Técnicos!$H$2:$H$100,Técnicos!$J$2:$J$100)),,0,1))</f>
        <v/>
      </c>
      <c r="AD80" s="15" t="str" cm="1">
        <f t="array" ref="AD80">IF(OR($B80="",AD$2=""),"",Projetos!$J79/_xlfn.XLOOKUP(AD$2,Técnicos!$A$2:$A$100,IF(Projetos!$I79=1,Técnicos!$F$2:$F$100,IF(Projetos!$I79=2,Técnicos!$H$2:$H$100,Técnicos!$J$2:$J$100)),,0,1))</f>
        <v/>
      </c>
      <c r="AE80" s="15" t="str" cm="1">
        <f t="array" ref="AE80">IF(OR($B80="",AE$2=""),"",Projetos!$J79/_xlfn.XLOOKUP(AE$2,Técnicos!$A$2:$A$100,IF(Projetos!$I79=1,Técnicos!$F$2:$F$100,IF(Projetos!$I79=2,Técnicos!$H$2:$H$100,Técnicos!$J$2:$J$100)),,0,1))</f>
        <v/>
      </c>
      <c r="AF80" s="15" t="str" cm="1">
        <f t="array" ref="AF80">IF(OR($B80="",AF$2=""),"",Projetos!$J79/_xlfn.XLOOKUP(AF$2,Técnicos!$A$2:$A$100,IF(Projetos!$I79=1,Técnicos!$F$2:$F$100,IF(Projetos!$I79=2,Técnicos!$H$2:$H$100,Técnicos!$J$2:$J$100)),,0,1))</f>
        <v/>
      </c>
      <c r="AG80" s="15" t="str" cm="1">
        <f t="array" ref="AG80">IF(OR($B80="",AG$2=""),"",Projetos!$J79/_xlfn.XLOOKUP(AG$2,Técnicos!$A$2:$A$100,IF(Projetos!$I79=1,Técnicos!$F$2:$F$100,IF(Projetos!$I79=2,Técnicos!$H$2:$H$100,Técnicos!$J$2:$J$100)),,0,1))</f>
        <v/>
      </c>
      <c r="AH80" s="15" t="str" cm="1">
        <f t="array" ref="AH80">IF(OR($B80="",AH$2=""),"",Projetos!$J79/_xlfn.XLOOKUP(AH$2,Técnicos!$A$2:$A$100,IF(Projetos!$I79=1,Técnicos!$F$2:$F$100,IF(Projetos!$I79=2,Técnicos!$H$2:$H$100,Técnicos!$J$2:$J$100)),,0,1))</f>
        <v/>
      </c>
      <c r="AI80" s="15" t="str" cm="1">
        <f t="array" ref="AI80">IF(OR($B80="",AI$2=""),"",Projetos!$J79/_xlfn.XLOOKUP(AI$2,Técnicos!$A$2:$A$100,IF(Projetos!$I79=1,Técnicos!$F$2:$F$100,IF(Projetos!$I79=2,Técnicos!$H$2:$H$100,Técnicos!$J$2:$J$100)),,0,1))</f>
        <v/>
      </c>
      <c r="AJ80" s="15" t="str" cm="1">
        <f t="array" ref="AJ80">IF(OR($B80="",AJ$2=""),"",Projetos!$J79/_xlfn.XLOOKUP(AJ$2,Técnicos!$A$2:$A$100,IF(Projetos!$I79=1,Técnicos!$F$2:$F$100,IF(Projetos!$I79=2,Técnicos!$H$2:$H$100,Técnicos!$J$2:$J$100)),,0,1))</f>
        <v/>
      </c>
      <c r="AK80" s="15" t="str" cm="1">
        <f t="array" ref="AK80">IF(OR($B80="",AK$2=""),"",Projetos!$J79/_xlfn.XLOOKUP(AK$2,Técnicos!$A$2:$A$100,IF(Projetos!$I79=1,Técnicos!$F$2:$F$100,IF(Projetos!$I79=2,Técnicos!$H$2:$H$100,Técnicos!$J$2:$J$100)),,0,1))</f>
        <v/>
      </c>
      <c r="AL80" s="15" t="str" cm="1">
        <f t="array" ref="AL80">IF(OR($B80="",AL$2=""),"",Projetos!$J79/_xlfn.XLOOKUP(AL$2,Técnicos!$A$2:$A$100,IF(Projetos!$I79=1,Técnicos!$F$2:$F$100,IF(Projetos!$I79=2,Técnicos!$H$2:$H$100,Técnicos!$J$2:$J$100)),,0,1))</f>
        <v/>
      </c>
      <c r="AM80" s="15" t="str" cm="1">
        <f t="array" ref="AM80">IF(OR($B80="",AM$2=""),"",Projetos!$J79/_xlfn.XLOOKUP(AM$2,Técnicos!$A$2:$A$100,IF(Projetos!$I79=1,Técnicos!$F$2:$F$100,IF(Projetos!$I79=2,Técnicos!$H$2:$H$100,Técnicos!$J$2:$J$100)),,0,1))</f>
        <v/>
      </c>
      <c r="AN80" s="15" t="str" cm="1">
        <f t="array" ref="AN80">IF(OR($B80="",AN$2=""),"",Projetos!$J79/_xlfn.XLOOKUP(AN$2,Técnicos!$A$2:$A$100,IF(Projetos!$I79=1,Técnicos!$F$2:$F$100,IF(Projetos!$I79=2,Técnicos!$H$2:$H$100,Técnicos!$J$2:$J$100)),,0,1))</f>
        <v/>
      </c>
      <c r="AO80" s="15" t="str" cm="1">
        <f t="array" ref="AO80">IF(OR($B80="",AO$2=""),"",Projetos!$J79/_xlfn.XLOOKUP(AO$2,Técnicos!$A$2:$A$100,IF(Projetos!$I79=1,Técnicos!$F$2:$F$100,IF(Projetos!$I79=2,Técnicos!$H$2:$H$100,Técnicos!$J$2:$J$100)),,0,1))</f>
        <v/>
      </c>
      <c r="AP80" s="15" t="str" cm="1">
        <f t="array" ref="AP80">IF(OR($B80="",AP$2=""),"",Projetos!$J79/_xlfn.XLOOKUP(AP$2,Técnicos!$A$2:$A$100,IF(Projetos!$I79=1,Técnicos!$F$2:$F$100,IF(Projetos!$I79=2,Técnicos!$H$2:$H$100,Técnicos!$J$2:$J$100)),,0,1))</f>
        <v/>
      </c>
      <c r="AQ80" s="15" t="str" cm="1">
        <f t="array" ref="AQ80">IF(OR($B80="",AQ$2=""),"",Projetos!$J79/_xlfn.XLOOKUP(AQ$2,Técnicos!$A$2:$A$100,IF(Projetos!$I79=1,Técnicos!$F$2:$F$100,IF(Projetos!$I79=2,Técnicos!$H$2:$H$100,Técnicos!$J$2:$J$100)),,0,1))</f>
        <v/>
      </c>
      <c r="AR80" s="15" t="str" cm="1">
        <f t="array" ref="AR80">IF(OR($B80="",AR$2=""),"",Projetos!$J79/_xlfn.XLOOKUP(AR$2,Técnicos!$A$2:$A$100,IF(Projetos!$I79=1,Técnicos!$F$2:$F$100,IF(Projetos!$I79=2,Técnicos!$H$2:$H$100,Técnicos!$J$2:$J$100)),,0,1))</f>
        <v/>
      </c>
      <c r="AS80" s="15" t="str" cm="1">
        <f t="array" ref="AS80">IF(OR($B80="",AS$2=""),"",Projetos!$J79/_xlfn.XLOOKUP(AS$2,Técnicos!$A$2:$A$100,IF(Projetos!$I79=1,Técnicos!$F$2:$F$100,IF(Projetos!$I79=2,Técnicos!$H$2:$H$100,Técnicos!$J$2:$J$100)),,0,1))</f>
        <v/>
      </c>
      <c r="AT80" s="15" t="str" cm="1">
        <f t="array" ref="AT80">IF(OR($B80="",AT$2=""),"",Projetos!$J79/_xlfn.XLOOKUP(AT$2,Técnicos!$A$2:$A$100,IF(Projetos!$I79=1,Técnicos!$F$2:$F$100,IF(Projetos!$I79=2,Técnicos!$H$2:$H$100,Técnicos!$J$2:$J$100)),,0,1))</f>
        <v/>
      </c>
      <c r="AU80" s="15" t="str" cm="1">
        <f t="array" ref="AU80">IF(OR($B80="",AU$2=""),"",Projetos!$J79/_xlfn.XLOOKUP(AU$2,Técnicos!$A$2:$A$100,IF(Projetos!$I79=1,Técnicos!$F$2:$F$100,IF(Projetos!$I79=2,Técnicos!$H$2:$H$100,Técnicos!$J$2:$J$100)),,0,1))</f>
        <v/>
      </c>
      <c r="AV80" s="15" t="str" cm="1">
        <f t="array" ref="AV80">IF(OR($B80="",AV$2=""),"",Projetos!$J79/_xlfn.XLOOKUP(AV$2,Técnicos!$A$2:$A$100,IF(Projetos!$I79=1,Técnicos!$F$2:$F$100,IF(Projetos!$I79=2,Técnicos!$H$2:$H$100,Técnicos!$J$2:$J$100)),,0,1))</f>
        <v/>
      </c>
      <c r="AW80" s="15" t="str" cm="1">
        <f t="array" ref="AW80">IF(OR($B80="",AW$2=""),"",Projetos!$J79/_xlfn.XLOOKUP(AW$2,Técnicos!$A$2:$A$100,IF(Projetos!$I79=1,Técnicos!$F$2:$F$100,IF(Projetos!$I79=2,Técnicos!$H$2:$H$100,Técnicos!$J$2:$J$100)),,0,1))</f>
        <v/>
      </c>
      <c r="AX80" s="15" t="str" cm="1">
        <f t="array" ref="AX80">IF(OR($B80="",AX$2=""),"",Projetos!$J79/_xlfn.XLOOKUP(AX$2,Técnicos!$A$2:$A$100,IF(Projetos!$I79=1,Técnicos!$F$2:$F$100,IF(Projetos!$I79=2,Técnicos!$H$2:$H$100,Técnicos!$J$2:$J$100)),,0,1))</f>
        <v/>
      </c>
      <c r="AY80" s="15" t="str" cm="1">
        <f t="array" ref="AY80">IF(OR($B80="",AY$2=""),"",Projetos!$J79/_xlfn.XLOOKUP(AY$2,Técnicos!$A$2:$A$100,IF(Projetos!$I79=1,Técnicos!$F$2:$F$100,IF(Projetos!$I79=2,Técnicos!$H$2:$H$100,Técnicos!$J$2:$J$100)),,0,1))</f>
        <v/>
      </c>
      <c r="AZ80" s="15" t="str" cm="1">
        <f t="array" ref="AZ80">IF(OR($B80="",AZ$2=""),"",Projetos!$J79/_xlfn.XLOOKUP(AZ$2,Técnicos!$A$2:$A$100,IF(Projetos!$I79=1,Técnicos!$F$2:$F$100,IF(Projetos!$I79=2,Técnicos!$H$2:$H$100,Técnicos!$J$2:$J$100)),,0,1))</f>
        <v/>
      </c>
      <c r="BA80" s="15" t="str" cm="1">
        <f t="array" ref="BA80">IF(OR($B80="",BA$2=""),"",Projetos!$J79/_xlfn.XLOOKUP(BA$2,Técnicos!$A$2:$A$100,IF(Projetos!$I79=1,Técnicos!$F$2:$F$100,IF(Projetos!$I79=2,Técnicos!$H$2:$H$100,Técnicos!$J$2:$J$100)),,0,1))</f>
        <v/>
      </c>
      <c r="BB80" s="15" t="str" cm="1">
        <f t="array" ref="BB80">IF(OR($B80="",BB$2=""),"",Projetos!$J79/_xlfn.XLOOKUP(BB$2,Técnicos!$A$2:$A$100,IF(Projetos!$I79=1,Técnicos!$F$2:$F$100,IF(Projetos!$I79=2,Técnicos!$H$2:$H$100,Técnicos!$J$2:$J$100)),,0,1))</f>
        <v/>
      </c>
      <c r="BC80" s="15" t="str" cm="1">
        <f t="array" ref="BC80">IF(OR($B80="",BC$2=""),"",Projetos!$J79/_xlfn.XLOOKUP(BC$2,Técnicos!$A$2:$A$100,IF(Projetos!$I79=1,Técnicos!$F$2:$F$100,IF(Projetos!$I79=2,Técnicos!$H$2:$H$100,Técnicos!$J$2:$J$100)),,0,1))</f>
        <v/>
      </c>
      <c r="BD80" s="15" t="str" cm="1">
        <f t="array" ref="BD80">IF(OR($B80="",BD$2=""),"",Projetos!$J79/_xlfn.XLOOKUP(BD$2,Técnicos!$A$2:$A$100,IF(Projetos!$I79=1,Técnicos!$F$2:$F$100,IF(Projetos!$I79=2,Técnicos!$H$2:$H$100,Técnicos!$J$2:$J$100)),,0,1))</f>
        <v/>
      </c>
      <c r="BE80" s="15" t="str" cm="1">
        <f t="array" ref="BE80">IF(OR($B80="",BE$2=""),"",Projetos!$J79/_xlfn.XLOOKUP(BE$2,Técnicos!$A$2:$A$100,IF(Projetos!$I79=1,Técnicos!$F$2:$F$100,IF(Projetos!$I79=2,Técnicos!$H$2:$H$100,Técnicos!$J$2:$J$100)),,0,1))</f>
        <v/>
      </c>
      <c r="BF80" s="15" t="str" cm="1">
        <f t="array" ref="BF80">IF(OR($B80="",BF$2=""),"",Projetos!$J79/_xlfn.XLOOKUP(BF$2,Técnicos!$A$2:$A$100,IF(Projetos!$I79=1,Técnicos!$F$2:$F$100,IF(Projetos!$I79=2,Técnicos!$H$2:$H$100,Técnicos!$J$2:$J$100)),,0,1))</f>
        <v/>
      </c>
      <c r="BG80" s="15" t="str" cm="1">
        <f t="array" ref="BG80">IF(OR($B80="",BG$2=""),"",Projetos!$J79/_xlfn.XLOOKUP(BG$2,Técnicos!$A$2:$A$100,IF(Projetos!$I79=1,Técnicos!$F$2:$F$100,IF(Projetos!$I79=2,Técnicos!$H$2:$H$100,Técnicos!$J$2:$J$100)),,0,1))</f>
        <v/>
      </c>
      <c r="BH80" s="15" t="str" cm="1">
        <f t="array" ref="BH80">IF(OR($B80="",BH$2=""),"",Projetos!$J79/_xlfn.XLOOKUP(BH$2,Técnicos!$A$2:$A$100,IF(Projetos!$I79=1,Técnicos!$F$2:$F$100,IF(Projetos!$I79=2,Técnicos!$H$2:$H$100,Técnicos!$J$2:$J$100)),,0,1))</f>
        <v/>
      </c>
      <c r="BI80" s="15" t="str" cm="1">
        <f t="array" ref="BI80">IF(OR($B80="",BI$2=""),"",Projetos!$J79/_xlfn.XLOOKUP(BI$2,Técnicos!$A$2:$A$100,IF(Projetos!$I79=1,Técnicos!$F$2:$F$100,IF(Projetos!$I79=2,Técnicos!$H$2:$H$100,Técnicos!$J$2:$J$100)),,0,1))</f>
        <v/>
      </c>
      <c r="BJ80" s="15" t="str" cm="1">
        <f t="array" ref="BJ80">IF(OR($B80="",BJ$2=""),"",Projetos!$J79/_xlfn.XLOOKUP(BJ$2,Técnicos!$A$2:$A$100,IF(Projetos!$I79=1,Técnicos!$F$2:$F$100,IF(Projetos!$I79=2,Técnicos!$H$2:$H$100,Técnicos!$J$2:$J$100)),,0,1))</f>
        <v/>
      </c>
      <c r="BK80" s="15" t="str" cm="1">
        <f t="array" ref="BK80">IF(OR($B80="",BK$2=""),"",Projetos!$J79/_xlfn.XLOOKUP(BK$2,Técnicos!$A$2:$A$100,IF(Projetos!$I79=1,Técnicos!$F$2:$F$100,IF(Projetos!$I79=2,Técnicos!$H$2:$H$100,Técnicos!$J$2:$J$100)),,0,1))</f>
        <v/>
      </c>
      <c r="BL80" s="15" t="str" cm="1">
        <f t="array" ref="BL80">IF(OR($B80="",BL$2=""),"",Projetos!$J79/_xlfn.XLOOKUP(BL$2,Técnicos!$A$2:$A$100,IF(Projetos!$I79=1,Técnicos!$F$2:$F$100,IF(Projetos!$I79=2,Técnicos!$H$2:$H$100,Técnicos!$J$2:$J$100)),,0,1))</f>
        <v/>
      </c>
      <c r="BM80" s="15" t="str" cm="1">
        <f t="array" ref="BM80">IF(OR($B80="",BM$2=""),"",Projetos!$J79/_xlfn.XLOOKUP(BM$2,Técnicos!$A$2:$A$100,IF(Projetos!$I79=1,Técnicos!$F$2:$F$100,IF(Projetos!$I79=2,Técnicos!$H$2:$H$100,Técnicos!$J$2:$J$100)),,0,1))</f>
        <v/>
      </c>
      <c r="BN80" s="15" t="str" cm="1">
        <f t="array" ref="BN80">IF(OR($B80="",BN$2=""),"",Projetos!$J79/_xlfn.XLOOKUP(BN$2,Técnicos!$A$2:$A$100,IF(Projetos!$I79=1,Técnicos!$F$2:$F$100,IF(Projetos!$I79=2,Técnicos!$H$2:$H$100,Técnicos!$J$2:$J$100)),,0,1))</f>
        <v/>
      </c>
    </row>
    <row r="81" spans="3:66" x14ac:dyDescent="0.3">
      <c r="C81" s="15" t="str" cm="1">
        <f t="array" ref="C81">IF(OR($B81="",C$2=""),"",Projetos!$J80/_xlfn.XLOOKUP(C$2,Técnicos!$A$2:$A$100,IF(Projetos!$I80=1,Técnicos!$F$2:$F$100,IF(Projetos!$I80=2,Técnicos!$H$2:$H$100,Técnicos!$J$2:$J$100)),,0,1))</f>
        <v/>
      </c>
      <c r="D81" s="15" t="str" cm="1">
        <f t="array" ref="D81">IF(OR($B81="",D$2=""),"",Projetos!$J80/_xlfn.XLOOKUP(D$2,Técnicos!$A$2:$A$100,IF(Projetos!$I80=1,Técnicos!$F$2:$F$100,IF(Projetos!$I80=2,Técnicos!$H$2:$H$100,Técnicos!$J$2:$J$100)),,0,1))</f>
        <v/>
      </c>
      <c r="E81" s="15" t="str" cm="1">
        <f t="array" ref="E81">IF(OR($B81="",E$2=""),"",Projetos!$J80/_xlfn.XLOOKUP(E$2,Técnicos!$A$2:$A$100,IF(Projetos!$I80=1,Técnicos!$F$2:$F$100,IF(Projetos!$I80=2,Técnicos!$H$2:$H$100,Técnicos!$J$2:$J$100)),,0,1))</f>
        <v/>
      </c>
      <c r="F81" s="15" t="str" cm="1">
        <f t="array" ref="F81">IF(OR($B81="",F$2=""),"",Projetos!$J80/_xlfn.XLOOKUP(F$2,Técnicos!$A$2:$A$100,IF(Projetos!$I80=1,Técnicos!$F$2:$F$100,IF(Projetos!$I80=2,Técnicos!$H$2:$H$100,Técnicos!$J$2:$J$100)),,0,1))</f>
        <v/>
      </c>
      <c r="G81" s="15" t="str" cm="1">
        <f t="array" ref="G81">IF(OR($B81="",G$2=""),"",Projetos!$J80/_xlfn.XLOOKUP(G$2,Técnicos!$A$2:$A$100,IF(Projetos!$I80=1,Técnicos!$F$2:$F$100,IF(Projetos!$I80=2,Técnicos!$H$2:$H$100,Técnicos!$J$2:$J$100)),,0,1))</f>
        <v/>
      </c>
      <c r="H81" s="15" t="str" cm="1">
        <f t="array" ref="H81">IF(OR($B81="",H$2=""),"",Projetos!$J80/_xlfn.XLOOKUP(H$2,Técnicos!$A$2:$A$100,IF(Projetos!$I80=1,Técnicos!$F$2:$F$100,IF(Projetos!$I80=2,Técnicos!$H$2:$H$100,Técnicos!$J$2:$J$100)),,0,1))</f>
        <v/>
      </c>
      <c r="I81" s="15" t="str" cm="1">
        <f t="array" ref="I81">IF(OR($B81="",I$2=""),"",Projetos!$J80/_xlfn.XLOOKUP(I$2,Técnicos!$A$2:$A$100,IF(Projetos!$I80=1,Técnicos!$F$2:$F$100,IF(Projetos!$I80=2,Técnicos!$H$2:$H$100,Técnicos!$J$2:$J$100)),,0,1))</f>
        <v/>
      </c>
      <c r="J81" s="15" t="str" cm="1">
        <f t="array" ref="J81">IF(OR($B81="",J$2=""),"",Projetos!$J80/_xlfn.XLOOKUP(J$2,Técnicos!$A$2:$A$100,IF(Projetos!$I80=1,Técnicos!$F$2:$F$100,IF(Projetos!$I80=2,Técnicos!$H$2:$H$100,Técnicos!$J$2:$J$100)),,0,1))</f>
        <v/>
      </c>
      <c r="K81" s="15" t="str" cm="1">
        <f t="array" ref="K81">IF(OR($B81="",K$2=""),"",Projetos!$J80/_xlfn.XLOOKUP(K$2,Técnicos!$A$2:$A$100,IF(Projetos!$I80=1,Técnicos!$F$2:$F$100,IF(Projetos!$I80=2,Técnicos!$H$2:$H$100,Técnicos!$J$2:$J$100)),,0,1))</f>
        <v/>
      </c>
      <c r="L81" s="15" t="str" cm="1">
        <f t="array" ref="L81">IF(OR($B81="",L$2=""),"",Projetos!$J80/_xlfn.XLOOKUP(L$2,Técnicos!$A$2:$A$100,IF(Projetos!$I80=1,Técnicos!$F$2:$F$100,IF(Projetos!$I80=2,Técnicos!$H$2:$H$100,Técnicos!$J$2:$J$100)),,0,1))</f>
        <v/>
      </c>
      <c r="M81" s="15" t="str" cm="1">
        <f t="array" ref="M81">IF(OR($B81="",M$2=""),"",Projetos!$J80/_xlfn.XLOOKUP(M$2,Técnicos!$A$2:$A$100,IF(Projetos!$I80=1,Técnicos!$F$2:$F$100,IF(Projetos!$I80=2,Técnicos!$H$2:$H$100,Técnicos!$J$2:$J$100)),,0,1))</f>
        <v/>
      </c>
      <c r="N81" s="15" t="str" cm="1">
        <f t="array" ref="N81">IF(OR($B81="",N$2=""),"",Projetos!$J80/_xlfn.XLOOKUP(N$2,Técnicos!$A$2:$A$100,IF(Projetos!$I80=1,Técnicos!$F$2:$F$100,IF(Projetos!$I80=2,Técnicos!$H$2:$H$100,Técnicos!$J$2:$J$100)),,0,1))</f>
        <v/>
      </c>
      <c r="O81" s="15" t="str" cm="1">
        <f t="array" ref="O81">IF(OR($B81="",O$2=""),"",Projetos!$J80/_xlfn.XLOOKUP(O$2,Técnicos!$A$2:$A$100,IF(Projetos!$I80=1,Técnicos!$F$2:$F$100,IF(Projetos!$I80=2,Técnicos!$H$2:$H$100,Técnicos!$J$2:$J$100)),,0,1))</f>
        <v/>
      </c>
      <c r="P81" s="15" t="str" cm="1">
        <f t="array" ref="P81">IF(OR($B81="",P$2=""),"",Projetos!$J80/_xlfn.XLOOKUP(P$2,Técnicos!$A$2:$A$100,IF(Projetos!$I80=1,Técnicos!$F$2:$F$100,IF(Projetos!$I80=2,Técnicos!$H$2:$H$100,Técnicos!$J$2:$J$100)),,0,1))</f>
        <v/>
      </c>
      <c r="Q81" s="15" t="str" cm="1">
        <f t="array" ref="Q81">IF(OR($B81="",Q$2=""),"",Projetos!$J80/_xlfn.XLOOKUP(Q$2,Técnicos!$A$2:$A$100,IF(Projetos!$I80=1,Técnicos!$F$2:$F$100,IF(Projetos!$I80=2,Técnicos!$H$2:$H$100,Técnicos!$J$2:$J$100)),,0,1))</f>
        <v/>
      </c>
      <c r="R81" s="15" t="str" cm="1">
        <f t="array" ref="R81">IF(OR($B81="",R$2=""),"",Projetos!$J80/_xlfn.XLOOKUP(R$2,Técnicos!$A$2:$A$100,IF(Projetos!$I80=1,Técnicos!$F$2:$F$100,IF(Projetos!$I80=2,Técnicos!$H$2:$H$100,Técnicos!$J$2:$J$100)),,0,1))</f>
        <v/>
      </c>
      <c r="S81" s="15" t="str" cm="1">
        <f t="array" ref="S81">IF(OR($B81="",S$2=""),"",Projetos!$J80/_xlfn.XLOOKUP(S$2,Técnicos!$A$2:$A$100,IF(Projetos!$I80=1,Técnicos!$F$2:$F$100,IF(Projetos!$I80=2,Técnicos!$H$2:$H$100,Técnicos!$J$2:$J$100)),,0,1))</f>
        <v/>
      </c>
      <c r="T81" s="15" t="str" cm="1">
        <f t="array" ref="T81">IF(OR($B81="",T$2=""),"",Projetos!$J80/_xlfn.XLOOKUP(T$2,Técnicos!$A$2:$A$100,IF(Projetos!$I80=1,Técnicos!$F$2:$F$100,IF(Projetos!$I80=2,Técnicos!$H$2:$H$100,Técnicos!$J$2:$J$100)),,0,1))</f>
        <v/>
      </c>
      <c r="U81" s="15" t="str" cm="1">
        <f t="array" ref="U81">IF(OR($B81="",U$2=""),"",Projetos!$J80/_xlfn.XLOOKUP(U$2,Técnicos!$A$2:$A$100,IF(Projetos!$I80=1,Técnicos!$F$2:$F$100,IF(Projetos!$I80=2,Técnicos!$H$2:$H$100,Técnicos!$J$2:$J$100)),,0,1))</f>
        <v/>
      </c>
      <c r="V81" s="15" t="str" cm="1">
        <f t="array" ref="V81">IF(OR($B81="",V$2=""),"",Projetos!$J80/_xlfn.XLOOKUP(V$2,Técnicos!$A$2:$A$100,IF(Projetos!$I80=1,Técnicos!$F$2:$F$100,IF(Projetos!$I80=2,Técnicos!$H$2:$H$100,Técnicos!$J$2:$J$100)),,0,1))</f>
        <v/>
      </c>
      <c r="W81" s="15" t="str" cm="1">
        <f t="array" ref="W81">IF(OR($B81="",W$2=""),"",Projetos!$J80/_xlfn.XLOOKUP(W$2,Técnicos!$A$2:$A$100,IF(Projetos!$I80=1,Técnicos!$F$2:$F$100,IF(Projetos!$I80=2,Técnicos!$H$2:$H$100,Técnicos!$J$2:$J$100)),,0,1))</f>
        <v/>
      </c>
      <c r="X81" s="15" t="str" cm="1">
        <f t="array" ref="X81">IF(OR($B81="",X$2=""),"",Projetos!$J80/_xlfn.XLOOKUP(X$2,Técnicos!$A$2:$A$100,IF(Projetos!$I80=1,Técnicos!$F$2:$F$100,IF(Projetos!$I80=2,Técnicos!$H$2:$H$100,Técnicos!$J$2:$J$100)),,0,1))</f>
        <v/>
      </c>
      <c r="Y81" s="15" t="str" cm="1">
        <f t="array" ref="Y81">IF(OR($B81="",Y$2=""),"",Projetos!$J80/_xlfn.XLOOKUP(Y$2,Técnicos!$A$2:$A$100,IF(Projetos!$I80=1,Técnicos!$F$2:$F$100,IF(Projetos!$I80=2,Técnicos!$H$2:$H$100,Técnicos!$J$2:$J$100)),,0,1))</f>
        <v/>
      </c>
      <c r="Z81" s="15" t="str" cm="1">
        <f t="array" ref="Z81">IF(OR($B81="",Z$2=""),"",Projetos!$J80/_xlfn.XLOOKUP(Z$2,Técnicos!$A$2:$A$100,IF(Projetos!$I80=1,Técnicos!$F$2:$F$100,IF(Projetos!$I80=2,Técnicos!$H$2:$H$100,Técnicos!$J$2:$J$100)),,0,1))</f>
        <v/>
      </c>
      <c r="AA81" s="15" t="str" cm="1">
        <f t="array" ref="AA81">IF(OR($B81="",AA$2=""),"",Projetos!$J80/_xlfn.XLOOKUP(AA$2,Técnicos!$A$2:$A$100,IF(Projetos!$I80=1,Técnicos!$F$2:$F$100,IF(Projetos!$I80=2,Técnicos!$H$2:$H$100,Técnicos!$J$2:$J$100)),,0,1))</f>
        <v/>
      </c>
      <c r="AB81" s="15" t="str" cm="1">
        <f t="array" ref="AB81">IF(OR($B81="",AB$2=""),"",Projetos!$J80/_xlfn.XLOOKUP(AB$2,Técnicos!$A$2:$A$100,IF(Projetos!$I80=1,Técnicos!$F$2:$F$100,IF(Projetos!$I80=2,Técnicos!$H$2:$H$100,Técnicos!$J$2:$J$100)),,0,1))</f>
        <v/>
      </c>
      <c r="AC81" s="15" t="str" cm="1">
        <f t="array" ref="AC81">IF(OR($B81="",AC$2=""),"",Projetos!$J80/_xlfn.XLOOKUP(AC$2,Técnicos!$A$2:$A$100,IF(Projetos!$I80=1,Técnicos!$F$2:$F$100,IF(Projetos!$I80=2,Técnicos!$H$2:$H$100,Técnicos!$J$2:$J$100)),,0,1))</f>
        <v/>
      </c>
      <c r="AD81" s="15" t="str" cm="1">
        <f t="array" ref="AD81">IF(OR($B81="",AD$2=""),"",Projetos!$J80/_xlfn.XLOOKUP(AD$2,Técnicos!$A$2:$A$100,IF(Projetos!$I80=1,Técnicos!$F$2:$F$100,IF(Projetos!$I80=2,Técnicos!$H$2:$H$100,Técnicos!$J$2:$J$100)),,0,1))</f>
        <v/>
      </c>
      <c r="AE81" s="15" t="str" cm="1">
        <f t="array" ref="AE81">IF(OR($B81="",AE$2=""),"",Projetos!$J80/_xlfn.XLOOKUP(AE$2,Técnicos!$A$2:$A$100,IF(Projetos!$I80=1,Técnicos!$F$2:$F$100,IF(Projetos!$I80=2,Técnicos!$H$2:$H$100,Técnicos!$J$2:$J$100)),,0,1))</f>
        <v/>
      </c>
      <c r="AF81" s="15" t="str" cm="1">
        <f t="array" ref="AF81">IF(OR($B81="",AF$2=""),"",Projetos!$J80/_xlfn.XLOOKUP(AF$2,Técnicos!$A$2:$A$100,IF(Projetos!$I80=1,Técnicos!$F$2:$F$100,IF(Projetos!$I80=2,Técnicos!$H$2:$H$100,Técnicos!$J$2:$J$100)),,0,1))</f>
        <v/>
      </c>
      <c r="AG81" s="15" t="str" cm="1">
        <f t="array" ref="AG81">IF(OR($B81="",AG$2=""),"",Projetos!$J80/_xlfn.XLOOKUP(AG$2,Técnicos!$A$2:$A$100,IF(Projetos!$I80=1,Técnicos!$F$2:$F$100,IF(Projetos!$I80=2,Técnicos!$H$2:$H$100,Técnicos!$J$2:$J$100)),,0,1))</f>
        <v/>
      </c>
      <c r="AH81" s="15" t="str" cm="1">
        <f t="array" ref="AH81">IF(OR($B81="",AH$2=""),"",Projetos!$J80/_xlfn.XLOOKUP(AH$2,Técnicos!$A$2:$A$100,IF(Projetos!$I80=1,Técnicos!$F$2:$F$100,IF(Projetos!$I80=2,Técnicos!$H$2:$H$100,Técnicos!$J$2:$J$100)),,0,1))</f>
        <v/>
      </c>
      <c r="AI81" s="15" t="str" cm="1">
        <f t="array" ref="AI81">IF(OR($B81="",AI$2=""),"",Projetos!$J80/_xlfn.XLOOKUP(AI$2,Técnicos!$A$2:$A$100,IF(Projetos!$I80=1,Técnicos!$F$2:$F$100,IF(Projetos!$I80=2,Técnicos!$H$2:$H$100,Técnicos!$J$2:$J$100)),,0,1))</f>
        <v/>
      </c>
      <c r="AJ81" s="15" t="str" cm="1">
        <f t="array" ref="AJ81">IF(OR($B81="",AJ$2=""),"",Projetos!$J80/_xlfn.XLOOKUP(AJ$2,Técnicos!$A$2:$A$100,IF(Projetos!$I80=1,Técnicos!$F$2:$F$100,IF(Projetos!$I80=2,Técnicos!$H$2:$H$100,Técnicos!$J$2:$J$100)),,0,1))</f>
        <v/>
      </c>
      <c r="AK81" s="15" t="str" cm="1">
        <f t="array" ref="AK81">IF(OR($B81="",AK$2=""),"",Projetos!$J80/_xlfn.XLOOKUP(AK$2,Técnicos!$A$2:$A$100,IF(Projetos!$I80=1,Técnicos!$F$2:$F$100,IF(Projetos!$I80=2,Técnicos!$H$2:$H$100,Técnicos!$J$2:$J$100)),,0,1))</f>
        <v/>
      </c>
      <c r="AL81" s="15" t="str" cm="1">
        <f t="array" ref="AL81">IF(OR($B81="",AL$2=""),"",Projetos!$J80/_xlfn.XLOOKUP(AL$2,Técnicos!$A$2:$A$100,IF(Projetos!$I80=1,Técnicos!$F$2:$F$100,IF(Projetos!$I80=2,Técnicos!$H$2:$H$100,Técnicos!$J$2:$J$100)),,0,1))</f>
        <v/>
      </c>
      <c r="AM81" s="15" t="str" cm="1">
        <f t="array" ref="AM81">IF(OR($B81="",AM$2=""),"",Projetos!$J80/_xlfn.XLOOKUP(AM$2,Técnicos!$A$2:$A$100,IF(Projetos!$I80=1,Técnicos!$F$2:$F$100,IF(Projetos!$I80=2,Técnicos!$H$2:$H$100,Técnicos!$J$2:$J$100)),,0,1))</f>
        <v/>
      </c>
      <c r="AN81" s="15" t="str" cm="1">
        <f t="array" ref="AN81">IF(OR($B81="",AN$2=""),"",Projetos!$J80/_xlfn.XLOOKUP(AN$2,Técnicos!$A$2:$A$100,IF(Projetos!$I80=1,Técnicos!$F$2:$F$100,IF(Projetos!$I80=2,Técnicos!$H$2:$H$100,Técnicos!$J$2:$J$100)),,0,1))</f>
        <v/>
      </c>
      <c r="AO81" s="15" t="str" cm="1">
        <f t="array" ref="AO81">IF(OR($B81="",AO$2=""),"",Projetos!$J80/_xlfn.XLOOKUP(AO$2,Técnicos!$A$2:$A$100,IF(Projetos!$I80=1,Técnicos!$F$2:$F$100,IF(Projetos!$I80=2,Técnicos!$H$2:$H$100,Técnicos!$J$2:$J$100)),,0,1))</f>
        <v/>
      </c>
      <c r="AP81" s="15" t="str" cm="1">
        <f t="array" ref="AP81">IF(OR($B81="",AP$2=""),"",Projetos!$J80/_xlfn.XLOOKUP(AP$2,Técnicos!$A$2:$A$100,IF(Projetos!$I80=1,Técnicos!$F$2:$F$100,IF(Projetos!$I80=2,Técnicos!$H$2:$H$100,Técnicos!$J$2:$J$100)),,0,1))</f>
        <v/>
      </c>
      <c r="AQ81" s="15" t="str" cm="1">
        <f t="array" ref="AQ81">IF(OR($B81="",AQ$2=""),"",Projetos!$J80/_xlfn.XLOOKUP(AQ$2,Técnicos!$A$2:$A$100,IF(Projetos!$I80=1,Técnicos!$F$2:$F$100,IF(Projetos!$I80=2,Técnicos!$H$2:$H$100,Técnicos!$J$2:$J$100)),,0,1))</f>
        <v/>
      </c>
      <c r="AR81" s="15" t="str" cm="1">
        <f t="array" ref="AR81">IF(OR($B81="",AR$2=""),"",Projetos!$J80/_xlfn.XLOOKUP(AR$2,Técnicos!$A$2:$A$100,IF(Projetos!$I80=1,Técnicos!$F$2:$F$100,IF(Projetos!$I80=2,Técnicos!$H$2:$H$100,Técnicos!$J$2:$J$100)),,0,1))</f>
        <v/>
      </c>
      <c r="AS81" s="15" t="str" cm="1">
        <f t="array" ref="AS81">IF(OR($B81="",AS$2=""),"",Projetos!$J80/_xlfn.XLOOKUP(AS$2,Técnicos!$A$2:$A$100,IF(Projetos!$I80=1,Técnicos!$F$2:$F$100,IF(Projetos!$I80=2,Técnicos!$H$2:$H$100,Técnicos!$J$2:$J$100)),,0,1))</f>
        <v/>
      </c>
      <c r="AT81" s="15" t="str" cm="1">
        <f t="array" ref="AT81">IF(OR($B81="",AT$2=""),"",Projetos!$J80/_xlfn.XLOOKUP(AT$2,Técnicos!$A$2:$A$100,IF(Projetos!$I80=1,Técnicos!$F$2:$F$100,IF(Projetos!$I80=2,Técnicos!$H$2:$H$100,Técnicos!$J$2:$J$100)),,0,1))</f>
        <v/>
      </c>
      <c r="AU81" s="15" t="str" cm="1">
        <f t="array" ref="AU81">IF(OR($B81="",AU$2=""),"",Projetos!$J80/_xlfn.XLOOKUP(AU$2,Técnicos!$A$2:$A$100,IF(Projetos!$I80=1,Técnicos!$F$2:$F$100,IF(Projetos!$I80=2,Técnicos!$H$2:$H$100,Técnicos!$J$2:$J$100)),,0,1))</f>
        <v/>
      </c>
      <c r="AV81" s="15" t="str" cm="1">
        <f t="array" ref="AV81">IF(OR($B81="",AV$2=""),"",Projetos!$J80/_xlfn.XLOOKUP(AV$2,Técnicos!$A$2:$A$100,IF(Projetos!$I80=1,Técnicos!$F$2:$F$100,IF(Projetos!$I80=2,Técnicos!$H$2:$H$100,Técnicos!$J$2:$J$100)),,0,1))</f>
        <v/>
      </c>
      <c r="AW81" s="15" t="str" cm="1">
        <f t="array" ref="AW81">IF(OR($B81="",AW$2=""),"",Projetos!$J80/_xlfn.XLOOKUP(AW$2,Técnicos!$A$2:$A$100,IF(Projetos!$I80=1,Técnicos!$F$2:$F$100,IF(Projetos!$I80=2,Técnicos!$H$2:$H$100,Técnicos!$J$2:$J$100)),,0,1))</f>
        <v/>
      </c>
      <c r="AX81" s="15" t="str" cm="1">
        <f t="array" ref="AX81">IF(OR($B81="",AX$2=""),"",Projetos!$J80/_xlfn.XLOOKUP(AX$2,Técnicos!$A$2:$A$100,IF(Projetos!$I80=1,Técnicos!$F$2:$F$100,IF(Projetos!$I80=2,Técnicos!$H$2:$H$100,Técnicos!$J$2:$J$100)),,0,1))</f>
        <v/>
      </c>
      <c r="AY81" s="15" t="str" cm="1">
        <f t="array" ref="AY81">IF(OR($B81="",AY$2=""),"",Projetos!$J80/_xlfn.XLOOKUP(AY$2,Técnicos!$A$2:$A$100,IF(Projetos!$I80=1,Técnicos!$F$2:$F$100,IF(Projetos!$I80=2,Técnicos!$H$2:$H$100,Técnicos!$J$2:$J$100)),,0,1))</f>
        <v/>
      </c>
      <c r="AZ81" s="15" t="str" cm="1">
        <f t="array" ref="AZ81">IF(OR($B81="",AZ$2=""),"",Projetos!$J80/_xlfn.XLOOKUP(AZ$2,Técnicos!$A$2:$A$100,IF(Projetos!$I80=1,Técnicos!$F$2:$F$100,IF(Projetos!$I80=2,Técnicos!$H$2:$H$100,Técnicos!$J$2:$J$100)),,0,1))</f>
        <v/>
      </c>
      <c r="BA81" s="15" t="str" cm="1">
        <f t="array" ref="BA81">IF(OR($B81="",BA$2=""),"",Projetos!$J80/_xlfn.XLOOKUP(BA$2,Técnicos!$A$2:$A$100,IF(Projetos!$I80=1,Técnicos!$F$2:$F$100,IF(Projetos!$I80=2,Técnicos!$H$2:$H$100,Técnicos!$J$2:$J$100)),,0,1))</f>
        <v/>
      </c>
      <c r="BB81" s="15" t="str" cm="1">
        <f t="array" ref="BB81">IF(OR($B81="",BB$2=""),"",Projetos!$J80/_xlfn.XLOOKUP(BB$2,Técnicos!$A$2:$A$100,IF(Projetos!$I80=1,Técnicos!$F$2:$F$100,IF(Projetos!$I80=2,Técnicos!$H$2:$H$100,Técnicos!$J$2:$J$100)),,0,1))</f>
        <v/>
      </c>
      <c r="BC81" s="15" t="str" cm="1">
        <f t="array" ref="BC81">IF(OR($B81="",BC$2=""),"",Projetos!$J80/_xlfn.XLOOKUP(BC$2,Técnicos!$A$2:$A$100,IF(Projetos!$I80=1,Técnicos!$F$2:$F$100,IF(Projetos!$I80=2,Técnicos!$H$2:$H$100,Técnicos!$J$2:$J$100)),,0,1))</f>
        <v/>
      </c>
      <c r="BD81" s="15" t="str" cm="1">
        <f t="array" ref="BD81">IF(OR($B81="",BD$2=""),"",Projetos!$J80/_xlfn.XLOOKUP(BD$2,Técnicos!$A$2:$A$100,IF(Projetos!$I80=1,Técnicos!$F$2:$F$100,IF(Projetos!$I80=2,Técnicos!$H$2:$H$100,Técnicos!$J$2:$J$100)),,0,1))</f>
        <v/>
      </c>
      <c r="BE81" s="15" t="str" cm="1">
        <f t="array" ref="BE81">IF(OR($B81="",BE$2=""),"",Projetos!$J80/_xlfn.XLOOKUP(BE$2,Técnicos!$A$2:$A$100,IF(Projetos!$I80=1,Técnicos!$F$2:$F$100,IF(Projetos!$I80=2,Técnicos!$H$2:$H$100,Técnicos!$J$2:$J$100)),,0,1))</f>
        <v/>
      </c>
      <c r="BF81" s="15" t="str" cm="1">
        <f t="array" ref="BF81">IF(OR($B81="",BF$2=""),"",Projetos!$J80/_xlfn.XLOOKUP(BF$2,Técnicos!$A$2:$A$100,IF(Projetos!$I80=1,Técnicos!$F$2:$F$100,IF(Projetos!$I80=2,Técnicos!$H$2:$H$100,Técnicos!$J$2:$J$100)),,0,1))</f>
        <v/>
      </c>
      <c r="BG81" s="15" t="str" cm="1">
        <f t="array" ref="BG81">IF(OR($B81="",BG$2=""),"",Projetos!$J80/_xlfn.XLOOKUP(BG$2,Técnicos!$A$2:$A$100,IF(Projetos!$I80=1,Técnicos!$F$2:$F$100,IF(Projetos!$I80=2,Técnicos!$H$2:$H$100,Técnicos!$J$2:$J$100)),,0,1))</f>
        <v/>
      </c>
      <c r="BH81" s="15" t="str" cm="1">
        <f t="array" ref="BH81">IF(OR($B81="",BH$2=""),"",Projetos!$J80/_xlfn.XLOOKUP(BH$2,Técnicos!$A$2:$A$100,IF(Projetos!$I80=1,Técnicos!$F$2:$F$100,IF(Projetos!$I80=2,Técnicos!$H$2:$H$100,Técnicos!$J$2:$J$100)),,0,1))</f>
        <v/>
      </c>
      <c r="BI81" s="15" t="str" cm="1">
        <f t="array" ref="BI81">IF(OR($B81="",BI$2=""),"",Projetos!$J80/_xlfn.XLOOKUP(BI$2,Técnicos!$A$2:$A$100,IF(Projetos!$I80=1,Técnicos!$F$2:$F$100,IF(Projetos!$I80=2,Técnicos!$H$2:$H$100,Técnicos!$J$2:$J$100)),,0,1))</f>
        <v/>
      </c>
      <c r="BJ81" s="15" t="str" cm="1">
        <f t="array" ref="BJ81">IF(OR($B81="",BJ$2=""),"",Projetos!$J80/_xlfn.XLOOKUP(BJ$2,Técnicos!$A$2:$A$100,IF(Projetos!$I80=1,Técnicos!$F$2:$F$100,IF(Projetos!$I80=2,Técnicos!$H$2:$H$100,Técnicos!$J$2:$J$100)),,0,1))</f>
        <v/>
      </c>
      <c r="BK81" s="15" t="str" cm="1">
        <f t="array" ref="BK81">IF(OR($B81="",BK$2=""),"",Projetos!$J80/_xlfn.XLOOKUP(BK$2,Técnicos!$A$2:$A$100,IF(Projetos!$I80=1,Técnicos!$F$2:$F$100,IF(Projetos!$I80=2,Técnicos!$H$2:$H$100,Técnicos!$J$2:$J$100)),,0,1))</f>
        <v/>
      </c>
      <c r="BL81" s="15" t="str" cm="1">
        <f t="array" ref="BL81">IF(OR($B81="",BL$2=""),"",Projetos!$J80/_xlfn.XLOOKUP(BL$2,Técnicos!$A$2:$A$100,IF(Projetos!$I80=1,Técnicos!$F$2:$F$100,IF(Projetos!$I80=2,Técnicos!$H$2:$H$100,Técnicos!$J$2:$J$100)),,0,1))</f>
        <v/>
      </c>
      <c r="BM81" s="15" t="str" cm="1">
        <f t="array" ref="BM81">IF(OR($B81="",BM$2=""),"",Projetos!$J80/_xlfn.XLOOKUP(BM$2,Técnicos!$A$2:$A$100,IF(Projetos!$I80=1,Técnicos!$F$2:$F$100,IF(Projetos!$I80=2,Técnicos!$H$2:$H$100,Técnicos!$J$2:$J$100)),,0,1))</f>
        <v/>
      </c>
      <c r="BN81" s="15" t="str" cm="1">
        <f t="array" ref="BN81">IF(OR($B81="",BN$2=""),"",Projetos!$J80/_xlfn.XLOOKUP(BN$2,Técnicos!$A$2:$A$100,IF(Projetos!$I80=1,Técnicos!$F$2:$F$100,IF(Projetos!$I80=2,Técnicos!$H$2:$H$100,Técnicos!$J$2:$J$100)),,0,1))</f>
        <v/>
      </c>
    </row>
    <row r="82" spans="3:66" x14ac:dyDescent="0.3">
      <c r="C82" s="15" t="str" cm="1">
        <f t="array" ref="C82">IF(OR($B82="",C$2=""),"",Projetos!$J81/_xlfn.XLOOKUP(C$2,Técnicos!$A$2:$A$100,IF(Projetos!$I81=1,Técnicos!$F$2:$F$100,IF(Projetos!$I81=2,Técnicos!$H$2:$H$100,Técnicos!$J$2:$J$100)),,0,1))</f>
        <v/>
      </c>
      <c r="D82" s="15" t="str" cm="1">
        <f t="array" ref="D82">IF(OR($B82="",D$2=""),"",Projetos!$J81/_xlfn.XLOOKUP(D$2,Técnicos!$A$2:$A$100,IF(Projetos!$I81=1,Técnicos!$F$2:$F$100,IF(Projetos!$I81=2,Técnicos!$H$2:$H$100,Técnicos!$J$2:$J$100)),,0,1))</f>
        <v/>
      </c>
      <c r="E82" s="15" t="str" cm="1">
        <f t="array" ref="E82">IF(OR($B82="",E$2=""),"",Projetos!$J81/_xlfn.XLOOKUP(E$2,Técnicos!$A$2:$A$100,IF(Projetos!$I81=1,Técnicos!$F$2:$F$100,IF(Projetos!$I81=2,Técnicos!$H$2:$H$100,Técnicos!$J$2:$J$100)),,0,1))</f>
        <v/>
      </c>
      <c r="F82" s="15" t="str" cm="1">
        <f t="array" ref="F82">IF(OR($B82="",F$2=""),"",Projetos!$J81/_xlfn.XLOOKUP(F$2,Técnicos!$A$2:$A$100,IF(Projetos!$I81=1,Técnicos!$F$2:$F$100,IF(Projetos!$I81=2,Técnicos!$H$2:$H$100,Técnicos!$J$2:$J$100)),,0,1))</f>
        <v/>
      </c>
      <c r="G82" s="15" t="str" cm="1">
        <f t="array" ref="G82">IF(OR($B82="",G$2=""),"",Projetos!$J81/_xlfn.XLOOKUP(G$2,Técnicos!$A$2:$A$100,IF(Projetos!$I81=1,Técnicos!$F$2:$F$100,IF(Projetos!$I81=2,Técnicos!$H$2:$H$100,Técnicos!$J$2:$J$100)),,0,1))</f>
        <v/>
      </c>
      <c r="H82" s="15" t="str" cm="1">
        <f t="array" ref="H82">IF(OR($B82="",H$2=""),"",Projetos!$J81/_xlfn.XLOOKUP(H$2,Técnicos!$A$2:$A$100,IF(Projetos!$I81=1,Técnicos!$F$2:$F$100,IF(Projetos!$I81=2,Técnicos!$H$2:$H$100,Técnicos!$J$2:$J$100)),,0,1))</f>
        <v/>
      </c>
      <c r="I82" s="15" t="str" cm="1">
        <f t="array" ref="I82">IF(OR($B82="",I$2=""),"",Projetos!$J81/_xlfn.XLOOKUP(I$2,Técnicos!$A$2:$A$100,IF(Projetos!$I81=1,Técnicos!$F$2:$F$100,IF(Projetos!$I81=2,Técnicos!$H$2:$H$100,Técnicos!$J$2:$J$100)),,0,1))</f>
        <v/>
      </c>
      <c r="J82" s="15" t="str" cm="1">
        <f t="array" ref="J82">IF(OR($B82="",J$2=""),"",Projetos!$J81/_xlfn.XLOOKUP(J$2,Técnicos!$A$2:$A$100,IF(Projetos!$I81=1,Técnicos!$F$2:$F$100,IF(Projetos!$I81=2,Técnicos!$H$2:$H$100,Técnicos!$J$2:$J$100)),,0,1))</f>
        <v/>
      </c>
      <c r="K82" s="15" t="str" cm="1">
        <f t="array" ref="K82">IF(OR($B82="",K$2=""),"",Projetos!$J81/_xlfn.XLOOKUP(K$2,Técnicos!$A$2:$A$100,IF(Projetos!$I81=1,Técnicos!$F$2:$F$100,IF(Projetos!$I81=2,Técnicos!$H$2:$H$100,Técnicos!$J$2:$J$100)),,0,1))</f>
        <v/>
      </c>
      <c r="L82" s="15" t="str" cm="1">
        <f t="array" ref="L82">IF(OR($B82="",L$2=""),"",Projetos!$J81/_xlfn.XLOOKUP(L$2,Técnicos!$A$2:$A$100,IF(Projetos!$I81=1,Técnicos!$F$2:$F$100,IF(Projetos!$I81=2,Técnicos!$H$2:$H$100,Técnicos!$J$2:$J$100)),,0,1))</f>
        <v/>
      </c>
      <c r="M82" s="15" t="str" cm="1">
        <f t="array" ref="M82">IF(OR($B82="",M$2=""),"",Projetos!$J81/_xlfn.XLOOKUP(M$2,Técnicos!$A$2:$A$100,IF(Projetos!$I81=1,Técnicos!$F$2:$F$100,IF(Projetos!$I81=2,Técnicos!$H$2:$H$100,Técnicos!$J$2:$J$100)),,0,1))</f>
        <v/>
      </c>
      <c r="N82" s="15" t="str" cm="1">
        <f t="array" ref="N82">IF(OR($B82="",N$2=""),"",Projetos!$J81/_xlfn.XLOOKUP(N$2,Técnicos!$A$2:$A$100,IF(Projetos!$I81=1,Técnicos!$F$2:$F$100,IF(Projetos!$I81=2,Técnicos!$H$2:$H$100,Técnicos!$J$2:$J$100)),,0,1))</f>
        <v/>
      </c>
      <c r="O82" s="15" t="str" cm="1">
        <f t="array" ref="O82">IF(OR($B82="",O$2=""),"",Projetos!$J81/_xlfn.XLOOKUP(O$2,Técnicos!$A$2:$A$100,IF(Projetos!$I81=1,Técnicos!$F$2:$F$100,IF(Projetos!$I81=2,Técnicos!$H$2:$H$100,Técnicos!$J$2:$J$100)),,0,1))</f>
        <v/>
      </c>
      <c r="P82" s="15" t="str" cm="1">
        <f t="array" ref="P82">IF(OR($B82="",P$2=""),"",Projetos!$J81/_xlfn.XLOOKUP(P$2,Técnicos!$A$2:$A$100,IF(Projetos!$I81=1,Técnicos!$F$2:$F$100,IF(Projetos!$I81=2,Técnicos!$H$2:$H$100,Técnicos!$J$2:$J$100)),,0,1))</f>
        <v/>
      </c>
      <c r="Q82" s="15" t="str" cm="1">
        <f t="array" ref="Q82">IF(OR($B82="",Q$2=""),"",Projetos!$J81/_xlfn.XLOOKUP(Q$2,Técnicos!$A$2:$A$100,IF(Projetos!$I81=1,Técnicos!$F$2:$F$100,IF(Projetos!$I81=2,Técnicos!$H$2:$H$100,Técnicos!$J$2:$J$100)),,0,1))</f>
        <v/>
      </c>
      <c r="R82" s="15" t="str" cm="1">
        <f t="array" ref="R82">IF(OR($B82="",R$2=""),"",Projetos!$J81/_xlfn.XLOOKUP(R$2,Técnicos!$A$2:$A$100,IF(Projetos!$I81=1,Técnicos!$F$2:$F$100,IF(Projetos!$I81=2,Técnicos!$H$2:$H$100,Técnicos!$J$2:$J$100)),,0,1))</f>
        <v/>
      </c>
      <c r="S82" s="15" t="str" cm="1">
        <f t="array" ref="S82">IF(OR($B82="",S$2=""),"",Projetos!$J81/_xlfn.XLOOKUP(S$2,Técnicos!$A$2:$A$100,IF(Projetos!$I81=1,Técnicos!$F$2:$F$100,IF(Projetos!$I81=2,Técnicos!$H$2:$H$100,Técnicos!$J$2:$J$100)),,0,1))</f>
        <v/>
      </c>
      <c r="T82" s="15" t="str" cm="1">
        <f t="array" ref="T82">IF(OR($B82="",T$2=""),"",Projetos!$J81/_xlfn.XLOOKUP(T$2,Técnicos!$A$2:$A$100,IF(Projetos!$I81=1,Técnicos!$F$2:$F$100,IF(Projetos!$I81=2,Técnicos!$H$2:$H$100,Técnicos!$J$2:$J$100)),,0,1))</f>
        <v/>
      </c>
      <c r="U82" s="15" t="str" cm="1">
        <f t="array" ref="U82">IF(OR($B82="",U$2=""),"",Projetos!$J81/_xlfn.XLOOKUP(U$2,Técnicos!$A$2:$A$100,IF(Projetos!$I81=1,Técnicos!$F$2:$F$100,IF(Projetos!$I81=2,Técnicos!$H$2:$H$100,Técnicos!$J$2:$J$100)),,0,1))</f>
        <v/>
      </c>
      <c r="V82" s="15" t="str" cm="1">
        <f t="array" ref="V82">IF(OR($B82="",V$2=""),"",Projetos!$J81/_xlfn.XLOOKUP(V$2,Técnicos!$A$2:$A$100,IF(Projetos!$I81=1,Técnicos!$F$2:$F$100,IF(Projetos!$I81=2,Técnicos!$H$2:$H$100,Técnicos!$J$2:$J$100)),,0,1))</f>
        <v/>
      </c>
      <c r="W82" s="15" t="str" cm="1">
        <f t="array" ref="W82">IF(OR($B82="",W$2=""),"",Projetos!$J81/_xlfn.XLOOKUP(W$2,Técnicos!$A$2:$A$100,IF(Projetos!$I81=1,Técnicos!$F$2:$F$100,IF(Projetos!$I81=2,Técnicos!$H$2:$H$100,Técnicos!$J$2:$J$100)),,0,1))</f>
        <v/>
      </c>
      <c r="X82" s="15" t="str" cm="1">
        <f t="array" ref="X82">IF(OR($B82="",X$2=""),"",Projetos!$J81/_xlfn.XLOOKUP(X$2,Técnicos!$A$2:$A$100,IF(Projetos!$I81=1,Técnicos!$F$2:$F$100,IF(Projetos!$I81=2,Técnicos!$H$2:$H$100,Técnicos!$J$2:$J$100)),,0,1))</f>
        <v/>
      </c>
      <c r="Y82" s="15" t="str" cm="1">
        <f t="array" ref="Y82">IF(OR($B82="",Y$2=""),"",Projetos!$J81/_xlfn.XLOOKUP(Y$2,Técnicos!$A$2:$A$100,IF(Projetos!$I81=1,Técnicos!$F$2:$F$100,IF(Projetos!$I81=2,Técnicos!$H$2:$H$100,Técnicos!$J$2:$J$100)),,0,1))</f>
        <v/>
      </c>
      <c r="Z82" s="15" t="str" cm="1">
        <f t="array" ref="Z82">IF(OR($B82="",Z$2=""),"",Projetos!$J81/_xlfn.XLOOKUP(Z$2,Técnicos!$A$2:$A$100,IF(Projetos!$I81=1,Técnicos!$F$2:$F$100,IF(Projetos!$I81=2,Técnicos!$H$2:$H$100,Técnicos!$J$2:$J$100)),,0,1))</f>
        <v/>
      </c>
      <c r="AA82" s="15" t="str" cm="1">
        <f t="array" ref="AA82">IF(OR($B82="",AA$2=""),"",Projetos!$J81/_xlfn.XLOOKUP(AA$2,Técnicos!$A$2:$A$100,IF(Projetos!$I81=1,Técnicos!$F$2:$F$100,IF(Projetos!$I81=2,Técnicos!$H$2:$H$100,Técnicos!$J$2:$J$100)),,0,1))</f>
        <v/>
      </c>
      <c r="AB82" s="15" t="str" cm="1">
        <f t="array" ref="AB82">IF(OR($B82="",AB$2=""),"",Projetos!$J81/_xlfn.XLOOKUP(AB$2,Técnicos!$A$2:$A$100,IF(Projetos!$I81=1,Técnicos!$F$2:$F$100,IF(Projetos!$I81=2,Técnicos!$H$2:$H$100,Técnicos!$J$2:$J$100)),,0,1))</f>
        <v/>
      </c>
      <c r="AC82" s="15" t="str" cm="1">
        <f t="array" ref="AC82">IF(OR($B82="",AC$2=""),"",Projetos!$J81/_xlfn.XLOOKUP(AC$2,Técnicos!$A$2:$A$100,IF(Projetos!$I81=1,Técnicos!$F$2:$F$100,IF(Projetos!$I81=2,Técnicos!$H$2:$H$100,Técnicos!$J$2:$J$100)),,0,1))</f>
        <v/>
      </c>
      <c r="AD82" s="15" t="str" cm="1">
        <f t="array" ref="AD82">IF(OR($B82="",AD$2=""),"",Projetos!$J81/_xlfn.XLOOKUP(AD$2,Técnicos!$A$2:$A$100,IF(Projetos!$I81=1,Técnicos!$F$2:$F$100,IF(Projetos!$I81=2,Técnicos!$H$2:$H$100,Técnicos!$J$2:$J$100)),,0,1))</f>
        <v/>
      </c>
      <c r="AE82" s="15" t="str" cm="1">
        <f t="array" ref="AE82">IF(OR($B82="",AE$2=""),"",Projetos!$J81/_xlfn.XLOOKUP(AE$2,Técnicos!$A$2:$A$100,IF(Projetos!$I81=1,Técnicos!$F$2:$F$100,IF(Projetos!$I81=2,Técnicos!$H$2:$H$100,Técnicos!$J$2:$J$100)),,0,1))</f>
        <v/>
      </c>
      <c r="AF82" s="15" t="str" cm="1">
        <f t="array" ref="AF82">IF(OR($B82="",AF$2=""),"",Projetos!$J81/_xlfn.XLOOKUP(AF$2,Técnicos!$A$2:$A$100,IF(Projetos!$I81=1,Técnicos!$F$2:$F$100,IF(Projetos!$I81=2,Técnicos!$H$2:$H$100,Técnicos!$J$2:$J$100)),,0,1))</f>
        <v/>
      </c>
      <c r="AG82" s="15" t="str" cm="1">
        <f t="array" ref="AG82">IF(OR($B82="",AG$2=""),"",Projetos!$J81/_xlfn.XLOOKUP(AG$2,Técnicos!$A$2:$A$100,IF(Projetos!$I81=1,Técnicos!$F$2:$F$100,IF(Projetos!$I81=2,Técnicos!$H$2:$H$100,Técnicos!$J$2:$J$100)),,0,1))</f>
        <v/>
      </c>
      <c r="AH82" s="15" t="str" cm="1">
        <f t="array" ref="AH82">IF(OR($B82="",AH$2=""),"",Projetos!$J81/_xlfn.XLOOKUP(AH$2,Técnicos!$A$2:$A$100,IF(Projetos!$I81=1,Técnicos!$F$2:$F$100,IF(Projetos!$I81=2,Técnicos!$H$2:$H$100,Técnicos!$J$2:$J$100)),,0,1))</f>
        <v/>
      </c>
      <c r="AI82" s="15" t="str" cm="1">
        <f t="array" ref="AI82">IF(OR($B82="",AI$2=""),"",Projetos!$J81/_xlfn.XLOOKUP(AI$2,Técnicos!$A$2:$A$100,IF(Projetos!$I81=1,Técnicos!$F$2:$F$100,IF(Projetos!$I81=2,Técnicos!$H$2:$H$100,Técnicos!$J$2:$J$100)),,0,1))</f>
        <v/>
      </c>
      <c r="AJ82" s="15" t="str" cm="1">
        <f t="array" ref="AJ82">IF(OR($B82="",AJ$2=""),"",Projetos!$J81/_xlfn.XLOOKUP(AJ$2,Técnicos!$A$2:$A$100,IF(Projetos!$I81=1,Técnicos!$F$2:$F$100,IF(Projetos!$I81=2,Técnicos!$H$2:$H$100,Técnicos!$J$2:$J$100)),,0,1))</f>
        <v/>
      </c>
      <c r="AK82" s="15" t="str" cm="1">
        <f t="array" ref="AK82">IF(OR($B82="",AK$2=""),"",Projetos!$J81/_xlfn.XLOOKUP(AK$2,Técnicos!$A$2:$A$100,IF(Projetos!$I81=1,Técnicos!$F$2:$F$100,IF(Projetos!$I81=2,Técnicos!$H$2:$H$100,Técnicos!$J$2:$J$100)),,0,1))</f>
        <v/>
      </c>
      <c r="AL82" s="15" t="str" cm="1">
        <f t="array" ref="AL82">IF(OR($B82="",AL$2=""),"",Projetos!$J81/_xlfn.XLOOKUP(AL$2,Técnicos!$A$2:$A$100,IF(Projetos!$I81=1,Técnicos!$F$2:$F$100,IF(Projetos!$I81=2,Técnicos!$H$2:$H$100,Técnicos!$J$2:$J$100)),,0,1))</f>
        <v/>
      </c>
      <c r="AM82" s="15" t="str" cm="1">
        <f t="array" ref="AM82">IF(OR($B82="",AM$2=""),"",Projetos!$J81/_xlfn.XLOOKUP(AM$2,Técnicos!$A$2:$A$100,IF(Projetos!$I81=1,Técnicos!$F$2:$F$100,IF(Projetos!$I81=2,Técnicos!$H$2:$H$100,Técnicos!$J$2:$J$100)),,0,1))</f>
        <v/>
      </c>
      <c r="AN82" s="15" t="str" cm="1">
        <f t="array" ref="AN82">IF(OR($B82="",AN$2=""),"",Projetos!$J81/_xlfn.XLOOKUP(AN$2,Técnicos!$A$2:$A$100,IF(Projetos!$I81=1,Técnicos!$F$2:$F$100,IF(Projetos!$I81=2,Técnicos!$H$2:$H$100,Técnicos!$J$2:$J$100)),,0,1))</f>
        <v/>
      </c>
      <c r="AO82" s="15" t="str" cm="1">
        <f t="array" ref="AO82">IF(OR($B82="",AO$2=""),"",Projetos!$J81/_xlfn.XLOOKUP(AO$2,Técnicos!$A$2:$A$100,IF(Projetos!$I81=1,Técnicos!$F$2:$F$100,IF(Projetos!$I81=2,Técnicos!$H$2:$H$100,Técnicos!$J$2:$J$100)),,0,1))</f>
        <v/>
      </c>
      <c r="AP82" s="15" t="str" cm="1">
        <f t="array" ref="AP82">IF(OR($B82="",AP$2=""),"",Projetos!$J81/_xlfn.XLOOKUP(AP$2,Técnicos!$A$2:$A$100,IF(Projetos!$I81=1,Técnicos!$F$2:$F$100,IF(Projetos!$I81=2,Técnicos!$H$2:$H$100,Técnicos!$J$2:$J$100)),,0,1))</f>
        <v/>
      </c>
      <c r="AQ82" s="15" t="str" cm="1">
        <f t="array" ref="AQ82">IF(OR($B82="",AQ$2=""),"",Projetos!$J81/_xlfn.XLOOKUP(AQ$2,Técnicos!$A$2:$A$100,IF(Projetos!$I81=1,Técnicos!$F$2:$F$100,IF(Projetos!$I81=2,Técnicos!$H$2:$H$100,Técnicos!$J$2:$J$100)),,0,1))</f>
        <v/>
      </c>
      <c r="AR82" s="15" t="str" cm="1">
        <f t="array" ref="AR82">IF(OR($B82="",AR$2=""),"",Projetos!$J81/_xlfn.XLOOKUP(AR$2,Técnicos!$A$2:$A$100,IF(Projetos!$I81=1,Técnicos!$F$2:$F$100,IF(Projetos!$I81=2,Técnicos!$H$2:$H$100,Técnicos!$J$2:$J$100)),,0,1))</f>
        <v/>
      </c>
      <c r="AS82" s="15" t="str" cm="1">
        <f t="array" ref="AS82">IF(OR($B82="",AS$2=""),"",Projetos!$J81/_xlfn.XLOOKUP(AS$2,Técnicos!$A$2:$A$100,IF(Projetos!$I81=1,Técnicos!$F$2:$F$100,IF(Projetos!$I81=2,Técnicos!$H$2:$H$100,Técnicos!$J$2:$J$100)),,0,1))</f>
        <v/>
      </c>
      <c r="AT82" s="15" t="str" cm="1">
        <f t="array" ref="AT82">IF(OR($B82="",AT$2=""),"",Projetos!$J81/_xlfn.XLOOKUP(AT$2,Técnicos!$A$2:$A$100,IF(Projetos!$I81=1,Técnicos!$F$2:$F$100,IF(Projetos!$I81=2,Técnicos!$H$2:$H$100,Técnicos!$J$2:$J$100)),,0,1))</f>
        <v/>
      </c>
      <c r="AU82" s="15" t="str" cm="1">
        <f t="array" ref="AU82">IF(OR($B82="",AU$2=""),"",Projetos!$J81/_xlfn.XLOOKUP(AU$2,Técnicos!$A$2:$A$100,IF(Projetos!$I81=1,Técnicos!$F$2:$F$100,IF(Projetos!$I81=2,Técnicos!$H$2:$H$100,Técnicos!$J$2:$J$100)),,0,1))</f>
        <v/>
      </c>
      <c r="AV82" s="15" t="str" cm="1">
        <f t="array" ref="AV82">IF(OR($B82="",AV$2=""),"",Projetos!$J81/_xlfn.XLOOKUP(AV$2,Técnicos!$A$2:$A$100,IF(Projetos!$I81=1,Técnicos!$F$2:$F$100,IF(Projetos!$I81=2,Técnicos!$H$2:$H$100,Técnicos!$J$2:$J$100)),,0,1))</f>
        <v/>
      </c>
      <c r="AW82" s="15" t="str" cm="1">
        <f t="array" ref="AW82">IF(OR($B82="",AW$2=""),"",Projetos!$J81/_xlfn.XLOOKUP(AW$2,Técnicos!$A$2:$A$100,IF(Projetos!$I81=1,Técnicos!$F$2:$F$100,IF(Projetos!$I81=2,Técnicos!$H$2:$H$100,Técnicos!$J$2:$J$100)),,0,1))</f>
        <v/>
      </c>
      <c r="AX82" s="15" t="str" cm="1">
        <f t="array" ref="AX82">IF(OR($B82="",AX$2=""),"",Projetos!$J81/_xlfn.XLOOKUP(AX$2,Técnicos!$A$2:$A$100,IF(Projetos!$I81=1,Técnicos!$F$2:$F$100,IF(Projetos!$I81=2,Técnicos!$H$2:$H$100,Técnicos!$J$2:$J$100)),,0,1))</f>
        <v/>
      </c>
      <c r="AY82" s="15" t="str" cm="1">
        <f t="array" ref="AY82">IF(OR($B82="",AY$2=""),"",Projetos!$J81/_xlfn.XLOOKUP(AY$2,Técnicos!$A$2:$A$100,IF(Projetos!$I81=1,Técnicos!$F$2:$F$100,IF(Projetos!$I81=2,Técnicos!$H$2:$H$100,Técnicos!$J$2:$J$100)),,0,1))</f>
        <v/>
      </c>
      <c r="AZ82" s="15" t="str" cm="1">
        <f t="array" ref="AZ82">IF(OR($B82="",AZ$2=""),"",Projetos!$J81/_xlfn.XLOOKUP(AZ$2,Técnicos!$A$2:$A$100,IF(Projetos!$I81=1,Técnicos!$F$2:$F$100,IF(Projetos!$I81=2,Técnicos!$H$2:$H$100,Técnicos!$J$2:$J$100)),,0,1))</f>
        <v/>
      </c>
      <c r="BA82" s="15" t="str" cm="1">
        <f t="array" ref="BA82">IF(OR($B82="",BA$2=""),"",Projetos!$J81/_xlfn.XLOOKUP(BA$2,Técnicos!$A$2:$A$100,IF(Projetos!$I81=1,Técnicos!$F$2:$F$100,IF(Projetos!$I81=2,Técnicos!$H$2:$H$100,Técnicos!$J$2:$J$100)),,0,1))</f>
        <v/>
      </c>
      <c r="BB82" s="15" t="str" cm="1">
        <f t="array" ref="BB82">IF(OR($B82="",BB$2=""),"",Projetos!$J81/_xlfn.XLOOKUP(BB$2,Técnicos!$A$2:$A$100,IF(Projetos!$I81=1,Técnicos!$F$2:$F$100,IF(Projetos!$I81=2,Técnicos!$H$2:$H$100,Técnicos!$J$2:$J$100)),,0,1))</f>
        <v/>
      </c>
      <c r="BC82" s="15" t="str" cm="1">
        <f t="array" ref="BC82">IF(OR($B82="",BC$2=""),"",Projetos!$J81/_xlfn.XLOOKUP(BC$2,Técnicos!$A$2:$A$100,IF(Projetos!$I81=1,Técnicos!$F$2:$F$100,IF(Projetos!$I81=2,Técnicos!$H$2:$H$100,Técnicos!$J$2:$J$100)),,0,1))</f>
        <v/>
      </c>
      <c r="BD82" s="15" t="str" cm="1">
        <f t="array" ref="BD82">IF(OR($B82="",BD$2=""),"",Projetos!$J81/_xlfn.XLOOKUP(BD$2,Técnicos!$A$2:$A$100,IF(Projetos!$I81=1,Técnicos!$F$2:$F$100,IF(Projetos!$I81=2,Técnicos!$H$2:$H$100,Técnicos!$J$2:$J$100)),,0,1))</f>
        <v/>
      </c>
      <c r="BE82" s="15" t="str" cm="1">
        <f t="array" ref="BE82">IF(OR($B82="",BE$2=""),"",Projetos!$J81/_xlfn.XLOOKUP(BE$2,Técnicos!$A$2:$A$100,IF(Projetos!$I81=1,Técnicos!$F$2:$F$100,IF(Projetos!$I81=2,Técnicos!$H$2:$H$100,Técnicos!$J$2:$J$100)),,0,1))</f>
        <v/>
      </c>
      <c r="BF82" s="15" t="str" cm="1">
        <f t="array" ref="BF82">IF(OR($B82="",BF$2=""),"",Projetos!$J81/_xlfn.XLOOKUP(BF$2,Técnicos!$A$2:$A$100,IF(Projetos!$I81=1,Técnicos!$F$2:$F$100,IF(Projetos!$I81=2,Técnicos!$H$2:$H$100,Técnicos!$J$2:$J$100)),,0,1))</f>
        <v/>
      </c>
      <c r="BG82" s="15" t="str" cm="1">
        <f t="array" ref="BG82">IF(OR($B82="",BG$2=""),"",Projetos!$J81/_xlfn.XLOOKUP(BG$2,Técnicos!$A$2:$A$100,IF(Projetos!$I81=1,Técnicos!$F$2:$F$100,IF(Projetos!$I81=2,Técnicos!$H$2:$H$100,Técnicos!$J$2:$J$100)),,0,1))</f>
        <v/>
      </c>
      <c r="BH82" s="15" t="str" cm="1">
        <f t="array" ref="BH82">IF(OR($B82="",BH$2=""),"",Projetos!$J81/_xlfn.XLOOKUP(BH$2,Técnicos!$A$2:$A$100,IF(Projetos!$I81=1,Técnicos!$F$2:$F$100,IF(Projetos!$I81=2,Técnicos!$H$2:$H$100,Técnicos!$J$2:$J$100)),,0,1))</f>
        <v/>
      </c>
      <c r="BI82" s="15" t="str" cm="1">
        <f t="array" ref="BI82">IF(OR($B82="",BI$2=""),"",Projetos!$J81/_xlfn.XLOOKUP(BI$2,Técnicos!$A$2:$A$100,IF(Projetos!$I81=1,Técnicos!$F$2:$F$100,IF(Projetos!$I81=2,Técnicos!$H$2:$H$100,Técnicos!$J$2:$J$100)),,0,1))</f>
        <v/>
      </c>
      <c r="BJ82" s="15" t="str" cm="1">
        <f t="array" ref="BJ82">IF(OR($B82="",BJ$2=""),"",Projetos!$J81/_xlfn.XLOOKUP(BJ$2,Técnicos!$A$2:$A$100,IF(Projetos!$I81=1,Técnicos!$F$2:$F$100,IF(Projetos!$I81=2,Técnicos!$H$2:$H$100,Técnicos!$J$2:$J$100)),,0,1))</f>
        <v/>
      </c>
      <c r="BK82" s="15" t="str" cm="1">
        <f t="array" ref="BK82">IF(OR($B82="",BK$2=""),"",Projetos!$J81/_xlfn.XLOOKUP(BK$2,Técnicos!$A$2:$A$100,IF(Projetos!$I81=1,Técnicos!$F$2:$F$100,IF(Projetos!$I81=2,Técnicos!$H$2:$H$100,Técnicos!$J$2:$J$100)),,0,1))</f>
        <v/>
      </c>
      <c r="BL82" s="15" t="str" cm="1">
        <f t="array" ref="BL82">IF(OR($B82="",BL$2=""),"",Projetos!$J81/_xlfn.XLOOKUP(BL$2,Técnicos!$A$2:$A$100,IF(Projetos!$I81=1,Técnicos!$F$2:$F$100,IF(Projetos!$I81=2,Técnicos!$H$2:$H$100,Técnicos!$J$2:$J$100)),,0,1))</f>
        <v/>
      </c>
      <c r="BM82" s="15" t="str" cm="1">
        <f t="array" ref="BM82">IF(OR($B82="",BM$2=""),"",Projetos!$J81/_xlfn.XLOOKUP(BM$2,Técnicos!$A$2:$A$100,IF(Projetos!$I81=1,Técnicos!$F$2:$F$100,IF(Projetos!$I81=2,Técnicos!$H$2:$H$100,Técnicos!$J$2:$J$100)),,0,1))</f>
        <v/>
      </c>
      <c r="BN82" s="15" t="str" cm="1">
        <f t="array" ref="BN82">IF(OR($B82="",BN$2=""),"",Projetos!$J81/_xlfn.XLOOKUP(BN$2,Técnicos!$A$2:$A$100,IF(Projetos!$I81=1,Técnicos!$F$2:$F$100,IF(Projetos!$I81=2,Técnicos!$H$2:$H$100,Técnicos!$J$2:$J$100)),,0,1))</f>
        <v/>
      </c>
    </row>
    <row r="83" spans="3:66" x14ac:dyDescent="0.3">
      <c r="C83" s="15" t="str" cm="1">
        <f t="array" ref="C83">IF(OR($B83="",C$2=""),"",Projetos!$J82/_xlfn.XLOOKUP(C$2,Técnicos!$A$2:$A$100,IF(Projetos!$I82=1,Técnicos!$F$2:$F$100,IF(Projetos!$I82=2,Técnicos!$H$2:$H$100,Técnicos!$J$2:$J$100)),,0,1))</f>
        <v/>
      </c>
      <c r="D83" s="15" t="str" cm="1">
        <f t="array" ref="D83">IF(OR($B83="",D$2=""),"",Projetos!$J82/_xlfn.XLOOKUP(D$2,Técnicos!$A$2:$A$100,IF(Projetos!$I82=1,Técnicos!$F$2:$F$100,IF(Projetos!$I82=2,Técnicos!$H$2:$H$100,Técnicos!$J$2:$J$100)),,0,1))</f>
        <v/>
      </c>
      <c r="E83" s="15" t="str" cm="1">
        <f t="array" ref="E83">IF(OR($B83="",E$2=""),"",Projetos!$J82/_xlfn.XLOOKUP(E$2,Técnicos!$A$2:$A$100,IF(Projetos!$I82=1,Técnicos!$F$2:$F$100,IF(Projetos!$I82=2,Técnicos!$H$2:$H$100,Técnicos!$J$2:$J$100)),,0,1))</f>
        <v/>
      </c>
      <c r="F83" s="15" t="str" cm="1">
        <f t="array" ref="F83">IF(OR($B83="",F$2=""),"",Projetos!$J82/_xlfn.XLOOKUP(F$2,Técnicos!$A$2:$A$100,IF(Projetos!$I82=1,Técnicos!$F$2:$F$100,IF(Projetos!$I82=2,Técnicos!$H$2:$H$100,Técnicos!$J$2:$J$100)),,0,1))</f>
        <v/>
      </c>
      <c r="G83" s="15" t="str" cm="1">
        <f t="array" ref="G83">IF(OR($B83="",G$2=""),"",Projetos!$J82/_xlfn.XLOOKUP(G$2,Técnicos!$A$2:$A$100,IF(Projetos!$I82=1,Técnicos!$F$2:$F$100,IF(Projetos!$I82=2,Técnicos!$H$2:$H$100,Técnicos!$J$2:$J$100)),,0,1))</f>
        <v/>
      </c>
      <c r="H83" s="15" t="str" cm="1">
        <f t="array" ref="H83">IF(OR($B83="",H$2=""),"",Projetos!$J82/_xlfn.XLOOKUP(H$2,Técnicos!$A$2:$A$100,IF(Projetos!$I82=1,Técnicos!$F$2:$F$100,IF(Projetos!$I82=2,Técnicos!$H$2:$H$100,Técnicos!$J$2:$J$100)),,0,1))</f>
        <v/>
      </c>
      <c r="I83" s="15" t="str" cm="1">
        <f t="array" ref="I83">IF(OR($B83="",I$2=""),"",Projetos!$J82/_xlfn.XLOOKUP(I$2,Técnicos!$A$2:$A$100,IF(Projetos!$I82=1,Técnicos!$F$2:$F$100,IF(Projetos!$I82=2,Técnicos!$H$2:$H$100,Técnicos!$J$2:$J$100)),,0,1))</f>
        <v/>
      </c>
      <c r="J83" s="15" t="str" cm="1">
        <f t="array" ref="J83">IF(OR($B83="",J$2=""),"",Projetos!$J82/_xlfn.XLOOKUP(J$2,Técnicos!$A$2:$A$100,IF(Projetos!$I82=1,Técnicos!$F$2:$F$100,IF(Projetos!$I82=2,Técnicos!$H$2:$H$100,Técnicos!$J$2:$J$100)),,0,1))</f>
        <v/>
      </c>
      <c r="K83" s="15" t="str" cm="1">
        <f t="array" ref="K83">IF(OR($B83="",K$2=""),"",Projetos!$J82/_xlfn.XLOOKUP(K$2,Técnicos!$A$2:$A$100,IF(Projetos!$I82=1,Técnicos!$F$2:$F$100,IF(Projetos!$I82=2,Técnicos!$H$2:$H$100,Técnicos!$J$2:$J$100)),,0,1))</f>
        <v/>
      </c>
      <c r="L83" s="15" t="str" cm="1">
        <f t="array" ref="L83">IF(OR($B83="",L$2=""),"",Projetos!$J82/_xlfn.XLOOKUP(L$2,Técnicos!$A$2:$A$100,IF(Projetos!$I82=1,Técnicos!$F$2:$F$100,IF(Projetos!$I82=2,Técnicos!$H$2:$H$100,Técnicos!$J$2:$J$100)),,0,1))</f>
        <v/>
      </c>
      <c r="M83" s="15" t="str" cm="1">
        <f t="array" ref="M83">IF(OR($B83="",M$2=""),"",Projetos!$J82/_xlfn.XLOOKUP(M$2,Técnicos!$A$2:$A$100,IF(Projetos!$I82=1,Técnicos!$F$2:$F$100,IF(Projetos!$I82=2,Técnicos!$H$2:$H$100,Técnicos!$J$2:$J$100)),,0,1))</f>
        <v/>
      </c>
      <c r="N83" s="15" t="str" cm="1">
        <f t="array" ref="N83">IF(OR($B83="",N$2=""),"",Projetos!$J82/_xlfn.XLOOKUP(N$2,Técnicos!$A$2:$A$100,IF(Projetos!$I82=1,Técnicos!$F$2:$F$100,IF(Projetos!$I82=2,Técnicos!$H$2:$H$100,Técnicos!$J$2:$J$100)),,0,1))</f>
        <v/>
      </c>
      <c r="O83" s="15" t="str" cm="1">
        <f t="array" ref="O83">IF(OR($B83="",O$2=""),"",Projetos!$J82/_xlfn.XLOOKUP(O$2,Técnicos!$A$2:$A$100,IF(Projetos!$I82=1,Técnicos!$F$2:$F$100,IF(Projetos!$I82=2,Técnicos!$H$2:$H$100,Técnicos!$J$2:$J$100)),,0,1))</f>
        <v/>
      </c>
      <c r="P83" s="15" t="str" cm="1">
        <f t="array" ref="P83">IF(OR($B83="",P$2=""),"",Projetos!$J82/_xlfn.XLOOKUP(P$2,Técnicos!$A$2:$A$100,IF(Projetos!$I82=1,Técnicos!$F$2:$F$100,IF(Projetos!$I82=2,Técnicos!$H$2:$H$100,Técnicos!$J$2:$J$100)),,0,1))</f>
        <v/>
      </c>
      <c r="Q83" s="15" t="str" cm="1">
        <f t="array" ref="Q83">IF(OR($B83="",Q$2=""),"",Projetos!$J82/_xlfn.XLOOKUP(Q$2,Técnicos!$A$2:$A$100,IF(Projetos!$I82=1,Técnicos!$F$2:$F$100,IF(Projetos!$I82=2,Técnicos!$H$2:$H$100,Técnicos!$J$2:$J$100)),,0,1))</f>
        <v/>
      </c>
      <c r="R83" s="15" t="str" cm="1">
        <f t="array" ref="R83">IF(OR($B83="",R$2=""),"",Projetos!$J82/_xlfn.XLOOKUP(R$2,Técnicos!$A$2:$A$100,IF(Projetos!$I82=1,Técnicos!$F$2:$F$100,IF(Projetos!$I82=2,Técnicos!$H$2:$H$100,Técnicos!$J$2:$J$100)),,0,1))</f>
        <v/>
      </c>
      <c r="S83" s="15" t="str" cm="1">
        <f t="array" ref="S83">IF(OR($B83="",S$2=""),"",Projetos!$J82/_xlfn.XLOOKUP(S$2,Técnicos!$A$2:$A$100,IF(Projetos!$I82=1,Técnicos!$F$2:$F$100,IF(Projetos!$I82=2,Técnicos!$H$2:$H$100,Técnicos!$J$2:$J$100)),,0,1))</f>
        <v/>
      </c>
      <c r="T83" s="15" t="str" cm="1">
        <f t="array" ref="T83">IF(OR($B83="",T$2=""),"",Projetos!$J82/_xlfn.XLOOKUP(T$2,Técnicos!$A$2:$A$100,IF(Projetos!$I82=1,Técnicos!$F$2:$F$100,IF(Projetos!$I82=2,Técnicos!$H$2:$H$100,Técnicos!$J$2:$J$100)),,0,1))</f>
        <v/>
      </c>
      <c r="U83" s="15" t="str" cm="1">
        <f t="array" ref="U83">IF(OR($B83="",U$2=""),"",Projetos!$J82/_xlfn.XLOOKUP(U$2,Técnicos!$A$2:$A$100,IF(Projetos!$I82=1,Técnicos!$F$2:$F$100,IF(Projetos!$I82=2,Técnicos!$H$2:$H$100,Técnicos!$J$2:$J$100)),,0,1))</f>
        <v/>
      </c>
      <c r="V83" s="15" t="str" cm="1">
        <f t="array" ref="V83">IF(OR($B83="",V$2=""),"",Projetos!$J82/_xlfn.XLOOKUP(V$2,Técnicos!$A$2:$A$100,IF(Projetos!$I82=1,Técnicos!$F$2:$F$100,IF(Projetos!$I82=2,Técnicos!$H$2:$H$100,Técnicos!$J$2:$J$100)),,0,1))</f>
        <v/>
      </c>
      <c r="W83" s="15" t="str" cm="1">
        <f t="array" ref="W83">IF(OR($B83="",W$2=""),"",Projetos!$J82/_xlfn.XLOOKUP(W$2,Técnicos!$A$2:$A$100,IF(Projetos!$I82=1,Técnicos!$F$2:$F$100,IF(Projetos!$I82=2,Técnicos!$H$2:$H$100,Técnicos!$J$2:$J$100)),,0,1))</f>
        <v/>
      </c>
      <c r="X83" s="15" t="str" cm="1">
        <f t="array" ref="X83">IF(OR($B83="",X$2=""),"",Projetos!$J82/_xlfn.XLOOKUP(X$2,Técnicos!$A$2:$A$100,IF(Projetos!$I82=1,Técnicos!$F$2:$F$100,IF(Projetos!$I82=2,Técnicos!$H$2:$H$100,Técnicos!$J$2:$J$100)),,0,1))</f>
        <v/>
      </c>
      <c r="Y83" s="15" t="str" cm="1">
        <f t="array" ref="Y83">IF(OR($B83="",Y$2=""),"",Projetos!$J82/_xlfn.XLOOKUP(Y$2,Técnicos!$A$2:$A$100,IF(Projetos!$I82=1,Técnicos!$F$2:$F$100,IF(Projetos!$I82=2,Técnicos!$H$2:$H$100,Técnicos!$J$2:$J$100)),,0,1))</f>
        <v/>
      </c>
      <c r="Z83" s="15" t="str" cm="1">
        <f t="array" ref="Z83">IF(OR($B83="",Z$2=""),"",Projetos!$J82/_xlfn.XLOOKUP(Z$2,Técnicos!$A$2:$A$100,IF(Projetos!$I82=1,Técnicos!$F$2:$F$100,IF(Projetos!$I82=2,Técnicos!$H$2:$H$100,Técnicos!$J$2:$J$100)),,0,1))</f>
        <v/>
      </c>
      <c r="AA83" s="15" t="str" cm="1">
        <f t="array" ref="AA83">IF(OR($B83="",AA$2=""),"",Projetos!$J82/_xlfn.XLOOKUP(AA$2,Técnicos!$A$2:$A$100,IF(Projetos!$I82=1,Técnicos!$F$2:$F$100,IF(Projetos!$I82=2,Técnicos!$H$2:$H$100,Técnicos!$J$2:$J$100)),,0,1))</f>
        <v/>
      </c>
      <c r="AB83" s="15" t="str" cm="1">
        <f t="array" ref="AB83">IF(OR($B83="",AB$2=""),"",Projetos!$J82/_xlfn.XLOOKUP(AB$2,Técnicos!$A$2:$A$100,IF(Projetos!$I82=1,Técnicos!$F$2:$F$100,IF(Projetos!$I82=2,Técnicos!$H$2:$H$100,Técnicos!$J$2:$J$100)),,0,1))</f>
        <v/>
      </c>
      <c r="AC83" s="15" t="str" cm="1">
        <f t="array" ref="AC83">IF(OR($B83="",AC$2=""),"",Projetos!$J82/_xlfn.XLOOKUP(AC$2,Técnicos!$A$2:$A$100,IF(Projetos!$I82=1,Técnicos!$F$2:$F$100,IF(Projetos!$I82=2,Técnicos!$H$2:$H$100,Técnicos!$J$2:$J$100)),,0,1))</f>
        <v/>
      </c>
      <c r="AD83" s="15" t="str" cm="1">
        <f t="array" ref="AD83">IF(OR($B83="",AD$2=""),"",Projetos!$J82/_xlfn.XLOOKUP(AD$2,Técnicos!$A$2:$A$100,IF(Projetos!$I82=1,Técnicos!$F$2:$F$100,IF(Projetos!$I82=2,Técnicos!$H$2:$H$100,Técnicos!$J$2:$J$100)),,0,1))</f>
        <v/>
      </c>
      <c r="AE83" s="15" t="str" cm="1">
        <f t="array" ref="AE83">IF(OR($B83="",AE$2=""),"",Projetos!$J82/_xlfn.XLOOKUP(AE$2,Técnicos!$A$2:$A$100,IF(Projetos!$I82=1,Técnicos!$F$2:$F$100,IF(Projetos!$I82=2,Técnicos!$H$2:$H$100,Técnicos!$J$2:$J$100)),,0,1))</f>
        <v/>
      </c>
      <c r="AF83" s="15" t="str" cm="1">
        <f t="array" ref="AF83">IF(OR($B83="",AF$2=""),"",Projetos!$J82/_xlfn.XLOOKUP(AF$2,Técnicos!$A$2:$A$100,IF(Projetos!$I82=1,Técnicos!$F$2:$F$100,IF(Projetos!$I82=2,Técnicos!$H$2:$H$100,Técnicos!$J$2:$J$100)),,0,1))</f>
        <v/>
      </c>
      <c r="AG83" s="15" t="str" cm="1">
        <f t="array" ref="AG83">IF(OR($B83="",AG$2=""),"",Projetos!$J82/_xlfn.XLOOKUP(AG$2,Técnicos!$A$2:$A$100,IF(Projetos!$I82=1,Técnicos!$F$2:$F$100,IF(Projetos!$I82=2,Técnicos!$H$2:$H$100,Técnicos!$J$2:$J$100)),,0,1))</f>
        <v/>
      </c>
      <c r="AH83" s="15" t="str" cm="1">
        <f t="array" ref="AH83">IF(OR($B83="",AH$2=""),"",Projetos!$J82/_xlfn.XLOOKUP(AH$2,Técnicos!$A$2:$A$100,IF(Projetos!$I82=1,Técnicos!$F$2:$F$100,IF(Projetos!$I82=2,Técnicos!$H$2:$H$100,Técnicos!$J$2:$J$100)),,0,1))</f>
        <v/>
      </c>
      <c r="AI83" s="15" t="str" cm="1">
        <f t="array" ref="AI83">IF(OR($B83="",AI$2=""),"",Projetos!$J82/_xlfn.XLOOKUP(AI$2,Técnicos!$A$2:$A$100,IF(Projetos!$I82=1,Técnicos!$F$2:$F$100,IF(Projetos!$I82=2,Técnicos!$H$2:$H$100,Técnicos!$J$2:$J$100)),,0,1))</f>
        <v/>
      </c>
      <c r="AJ83" s="15" t="str" cm="1">
        <f t="array" ref="AJ83">IF(OR($B83="",AJ$2=""),"",Projetos!$J82/_xlfn.XLOOKUP(AJ$2,Técnicos!$A$2:$A$100,IF(Projetos!$I82=1,Técnicos!$F$2:$F$100,IF(Projetos!$I82=2,Técnicos!$H$2:$H$100,Técnicos!$J$2:$J$100)),,0,1))</f>
        <v/>
      </c>
      <c r="AK83" s="15" t="str" cm="1">
        <f t="array" ref="AK83">IF(OR($B83="",AK$2=""),"",Projetos!$J82/_xlfn.XLOOKUP(AK$2,Técnicos!$A$2:$A$100,IF(Projetos!$I82=1,Técnicos!$F$2:$F$100,IF(Projetos!$I82=2,Técnicos!$H$2:$H$100,Técnicos!$J$2:$J$100)),,0,1))</f>
        <v/>
      </c>
      <c r="AL83" s="15" t="str" cm="1">
        <f t="array" ref="AL83">IF(OR($B83="",AL$2=""),"",Projetos!$J82/_xlfn.XLOOKUP(AL$2,Técnicos!$A$2:$A$100,IF(Projetos!$I82=1,Técnicos!$F$2:$F$100,IF(Projetos!$I82=2,Técnicos!$H$2:$H$100,Técnicos!$J$2:$J$100)),,0,1))</f>
        <v/>
      </c>
      <c r="AM83" s="15" t="str" cm="1">
        <f t="array" ref="AM83">IF(OR($B83="",AM$2=""),"",Projetos!$J82/_xlfn.XLOOKUP(AM$2,Técnicos!$A$2:$A$100,IF(Projetos!$I82=1,Técnicos!$F$2:$F$100,IF(Projetos!$I82=2,Técnicos!$H$2:$H$100,Técnicos!$J$2:$J$100)),,0,1))</f>
        <v/>
      </c>
      <c r="AN83" s="15" t="str" cm="1">
        <f t="array" ref="AN83">IF(OR($B83="",AN$2=""),"",Projetos!$J82/_xlfn.XLOOKUP(AN$2,Técnicos!$A$2:$A$100,IF(Projetos!$I82=1,Técnicos!$F$2:$F$100,IF(Projetos!$I82=2,Técnicos!$H$2:$H$100,Técnicos!$J$2:$J$100)),,0,1))</f>
        <v/>
      </c>
      <c r="AO83" s="15" t="str" cm="1">
        <f t="array" ref="AO83">IF(OR($B83="",AO$2=""),"",Projetos!$J82/_xlfn.XLOOKUP(AO$2,Técnicos!$A$2:$A$100,IF(Projetos!$I82=1,Técnicos!$F$2:$F$100,IF(Projetos!$I82=2,Técnicos!$H$2:$H$100,Técnicos!$J$2:$J$100)),,0,1))</f>
        <v/>
      </c>
      <c r="AP83" s="15" t="str" cm="1">
        <f t="array" ref="AP83">IF(OR($B83="",AP$2=""),"",Projetos!$J82/_xlfn.XLOOKUP(AP$2,Técnicos!$A$2:$A$100,IF(Projetos!$I82=1,Técnicos!$F$2:$F$100,IF(Projetos!$I82=2,Técnicos!$H$2:$H$100,Técnicos!$J$2:$J$100)),,0,1))</f>
        <v/>
      </c>
      <c r="AQ83" s="15" t="str" cm="1">
        <f t="array" ref="AQ83">IF(OR($B83="",AQ$2=""),"",Projetos!$J82/_xlfn.XLOOKUP(AQ$2,Técnicos!$A$2:$A$100,IF(Projetos!$I82=1,Técnicos!$F$2:$F$100,IF(Projetos!$I82=2,Técnicos!$H$2:$H$100,Técnicos!$J$2:$J$100)),,0,1))</f>
        <v/>
      </c>
      <c r="AR83" s="15" t="str" cm="1">
        <f t="array" ref="AR83">IF(OR($B83="",AR$2=""),"",Projetos!$J82/_xlfn.XLOOKUP(AR$2,Técnicos!$A$2:$A$100,IF(Projetos!$I82=1,Técnicos!$F$2:$F$100,IF(Projetos!$I82=2,Técnicos!$H$2:$H$100,Técnicos!$J$2:$J$100)),,0,1))</f>
        <v/>
      </c>
      <c r="AS83" s="15" t="str" cm="1">
        <f t="array" ref="AS83">IF(OR($B83="",AS$2=""),"",Projetos!$J82/_xlfn.XLOOKUP(AS$2,Técnicos!$A$2:$A$100,IF(Projetos!$I82=1,Técnicos!$F$2:$F$100,IF(Projetos!$I82=2,Técnicos!$H$2:$H$100,Técnicos!$J$2:$J$100)),,0,1))</f>
        <v/>
      </c>
      <c r="AT83" s="15" t="str" cm="1">
        <f t="array" ref="AT83">IF(OR($B83="",AT$2=""),"",Projetos!$J82/_xlfn.XLOOKUP(AT$2,Técnicos!$A$2:$A$100,IF(Projetos!$I82=1,Técnicos!$F$2:$F$100,IF(Projetos!$I82=2,Técnicos!$H$2:$H$100,Técnicos!$J$2:$J$100)),,0,1))</f>
        <v/>
      </c>
      <c r="AU83" s="15" t="str" cm="1">
        <f t="array" ref="AU83">IF(OR($B83="",AU$2=""),"",Projetos!$J82/_xlfn.XLOOKUP(AU$2,Técnicos!$A$2:$A$100,IF(Projetos!$I82=1,Técnicos!$F$2:$F$100,IF(Projetos!$I82=2,Técnicos!$H$2:$H$100,Técnicos!$J$2:$J$100)),,0,1))</f>
        <v/>
      </c>
      <c r="AV83" s="15" t="str" cm="1">
        <f t="array" ref="AV83">IF(OR($B83="",AV$2=""),"",Projetos!$J82/_xlfn.XLOOKUP(AV$2,Técnicos!$A$2:$A$100,IF(Projetos!$I82=1,Técnicos!$F$2:$F$100,IF(Projetos!$I82=2,Técnicos!$H$2:$H$100,Técnicos!$J$2:$J$100)),,0,1))</f>
        <v/>
      </c>
      <c r="AW83" s="15" t="str" cm="1">
        <f t="array" ref="AW83">IF(OR($B83="",AW$2=""),"",Projetos!$J82/_xlfn.XLOOKUP(AW$2,Técnicos!$A$2:$A$100,IF(Projetos!$I82=1,Técnicos!$F$2:$F$100,IF(Projetos!$I82=2,Técnicos!$H$2:$H$100,Técnicos!$J$2:$J$100)),,0,1))</f>
        <v/>
      </c>
      <c r="AX83" s="15" t="str" cm="1">
        <f t="array" ref="AX83">IF(OR($B83="",AX$2=""),"",Projetos!$J82/_xlfn.XLOOKUP(AX$2,Técnicos!$A$2:$A$100,IF(Projetos!$I82=1,Técnicos!$F$2:$F$100,IF(Projetos!$I82=2,Técnicos!$H$2:$H$100,Técnicos!$J$2:$J$100)),,0,1))</f>
        <v/>
      </c>
      <c r="AY83" s="15" t="str" cm="1">
        <f t="array" ref="AY83">IF(OR($B83="",AY$2=""),"",Projetos!$J82/_xlfn.XLOOKUP(AY$2,Técnicos!$A$2:$A$100,IF(Projetos!$I82=1,Técnicos!$F$2:$F$100,IF(Projetos!$I82=2,Técnicos!$H$2:$H$100,Técnicos!$J$2:$J$100)),,0,1))</f>
        <v/>
      </c>
      <c r="AZ83" s="15" t="str" cm="1">
        <f t="array" ref="AZ83">IF(OR($B83="",AZ$2=""),"",Projetos!$J82/_xlfn.XLOOKUP(AZ$2,Técnicos!$A$2:$A$100,IF(Projetos!$I82=1,Técnicos!$F$2:$F$100,IF(Projetos!$I82=2,Técnicos!$H$2:$H$100,Técnicos!$J$2:$J$100)),,0,1))</f>
        <v/>
      </c>
      <c r="BA83" s="15" t="str" cm="1">
        <f t="array" ref="BA83">IF(OR($B83="",BA$2=""),"",Projetos!$J82/_xlfn.XLOOKUP(BA$2,Técnicos!$A$2:$A$100,IF(Projetos!$I82=1,Técnicos!$F$2:$F$100,IF(Projetos!$I82=2,Técnicos!$H$2:$H$100,Técnicos!$J$2:$J$100)),,0,1))</f>
        <v/>
      </c>
      <c r="BB83" s="15" t="str" cm="1">
        <f t="array" ref="BB83">IF(OR($B83="",BB$2=""),"",Projetos!$J82/_xlfn.XLOOKUP(BB$2,Técnicos!$A$2:$A$100,IF(Projetos!$I82=1,Técnicos!$F$2:$F$100,IF(Projetos!$I82=2,Técnicos!$H$2:$H$100,Técnicos!$J$2:$J$100)),,0,1))</f>
        <v/>
      </c>
      <c r="BC83" s="15" t="str" cm="1">
        <f t="array" ref="BC83">IF(OR($B83="",BC$2=""),"",Projetos!$J82/_xlfn.XLOOKUP(BC$2,Técnicos!$A$2:$A$100,IF(Projetos!$I82=1,Técnicos!$F$2:$F$100,IF(Projetos!$I82=2,Técnicos!$H$2:$H$100,Técnicos!$J$2:$J$100)),,0,1))</f>
        <v/>
      </c>
      <c r="BD83" s="15" t="str" cm="1">
        <f t="array" ref="BD83">IF(OR($B83="",BD$2=""),"",Projetos!$J82/_xlfn.XLOOKUP(BD$2,Técnicos!$A$2:$A$100,IF(Projetos!$I82=1,Técnicos!$F$2:$F$100,IF(Projetos!$I82=2,Técnicos!$H$2:$H$100,Técnicos!$J$2:$J$100)),,0,1))</f>
        <v/>
      </c>
      <c r="BE83" s="15" t="str" cm="1">
        <f t="array" ref="BE83">IF(OR($B83="",BE$2=""),"",Projetos!$J82/_xlfn.XLOOKUP(BE$2,Técnicos!$A$2:$A$100,IF(Projetos!$I82=1,Técnicos!$F$2:$F$100,IF(Projetos!$I82=2,Técnicos!$H$2:$H$100,Técnicos!$J$2:$J$100)),,0,1))</f>
        <v/>
      </c>
      <c r="BF83" s="15" t="str" cm="1">
        <f t="array" ref="BF83">IF(OR($B83="",BF$2=""),"",Projetos!$J82/_xlfn.XLOOKUP(BF$2,Técnicos!$A$2:$A$100,IF(Projetos!$I82=1,Técnicos!$F$2:$F$100,IF(Projetos!$I82=2,Técnicos!$H$2:$H$100,Técnicos!$J$2:$J$100)),,0,1))</f>
        <v/>
      </c>
      <c r="BG83" s="15" t="str" cm="1">
        <f t="array" ref="BG83">IF(OR($B83="",BG$2=""),"",Projetos!$J82/_xlfn.XLOOKUP(BG$2,Técnicos!$A$2:$A$100,IF(Projetos!$I82=1,Técnicos!$F$2:$F$100,IF(Projetos!$I82=2,Técnicos!$H$2:$H$100,Técnicos!$J$2:$J$100)),,0,1))</f>
        <v/>
      </c>
      <c r="BH83" s="15" t="str" cm="1">
        <f t="array" ref="BH83">IF(OR($B83="",BH$2=""),"",Projetos!$J82/_xlfn.XLOOKUP(BH$2,Técnicos!$A$2:$A$100,IF(Projetos!$I82=1,Técnicos!$F$2:$F$100,IF(Projetos!$I82=2,Técnicos!$H$2:$H$100,Técnicos!$J$2:$J$100)),,0,1))</f>
        <v/>
      </c>
      <c r="BI83" s="15" t="str" cm="1">
        <f t="array" ref="BI83">IF(OR($B83="",BI$2=""),"",Projetos!$J82/_xlfn.XLOOKUP(BI$2,Técnicos!$A$2:$A$100,IF(Projetos!$I82=1,Técnicos!$F$2:$F$100,IF(Projetos!$I82=2,Técnicos!$H$2:$H$100,Técnicos!$J$2:$J$100)),,0,1))</f>
        <v/>
      </c>
      <c r="BJ83" s="15" t="str" cm="1">
        <f t="array" ref="BJ83">IF(OR($B83="",BJ$2=""),"",Projetos!$J82/_xlfn.XLOOKUP(BJ$2,Técnicos!$A$2:$A$100,IF(Projetos!$I82=1,Técnicos!$F$2:$F$100,IF(Projetos!$I82=2,Técnicos!$H$2:$H$100,Técnicos!$J$2:$J$100)),,0,1))</f>
        <v/>
      </c>
      <c r="BK83" s="15" t="str" cm="1">
        <f t="array" ref="BK83">IF(OR($B83="",BK$2=""),"",Projetos!$J82/_xlfn.XLOOKUP(BK$2,Técnicos!$A$2:$A$100,IF(Projetos!$I82=1,Técnicos!$F$2:$F$100,IF(Projetos!$I82=2,Técnicos!$H$2:$H$100,Técnicos!$J$2:$J$100)),,0,1))</f>
        <v/>
      </c>
      <c r="BL83" s="15" t="str" cm="1">
        <f t="array" ref="BL83">IF(OR($B83="",BL$2=""),"",Projetos!$J82/_xlfn.XLOOKUP(BL$2,Técnicos!$A$2:$A$100,IF(Projetos!$I82=1,Técnicos!$F$2:$F$100,IF(Projetos!$I82=2,Técnicos!$H$2:$H$100,Técnicos!$J$2:$J$100)),,0,1))</f>
        <v/>
      </c>
      <c r="BM83" s="15" t="str" cm="1">
        <f t="array" ref="BM83">IF(OR($B83="",BM$2=""),"",Projetos!$J82/_xlfn.XLOOKUP(BM$2,Técnicos!$A$2:$A$100,IF(Projetos!$I82=1,Técnicos!$F$2:$F$100,IF(Projetos!$I82=2,Técnicos!$H$2:$H$100,Técnicos!$J$2:$J$100)),,0,1))</f>
        <v/>
      </c>
      <c r="BN83" s="15" t="str" cm="1">
        <f t="array" ref="BN83">IF(OR($B83="",BN$2=""),"",Projetos!$J82/_xlfn.XLOOKUP(BN$2,Técnicos!$A$2:$A$100,IF(Projetos!$I82=1,Técnicos!$F$2:$F$100,IF(Projetos!$I82=2,Técnicos!$H$2:$H$100,Técnicos!$J$2:$J$100)),,0,1))</f>
        <v/>
      </c>
    </row>
    <row r="84" spans="3:66" x14ac:dyDescent="0.3">
      <c r="C84" s="15" t="str" cm="1">
        <f t="array" ref="C84">IF(OR($B84="",C$2=""),"",Projetos!$J83/_xlfn.XLOOKUP(C$2,Técnicos!$A$2:$A$100,IF(Projetos!$I83=1,Técnicos!$F$2:$F$100,IF(Projetos!$I83=2,Técnicos!$H$2:$H$100,Técnicos!$J$2:$J$100)),,0,1))</f>
        <v/>
      </c>
      <c r="D84" s="15" t="str" cm="1">
        <f t="array" ref="D84">IF(OR($B84="",D$2=""),"",Projetos!$J83/_xlfn.XLOOKUP(D$2,Técnicos!$A$2:$A$100,IF(Projetos!$I83=1,Técnicos!$F$2:$F$100,IF(Projetos!$I83=2,Técnicos!$H$2:$H$100,Técnicos!$J$2:$J$100)),,0,1))</f>
        <v/>
      </c>
      <c r="E84" s="15" t="str" cm="1">
        <f t="array" ref="E84">IF(OR($B84="",E$2=""),"",Projetos!$J83/_xlfn.XLOOKUP(E$2,Técnicos!$A$2:$A$100,IF(Projetos!$I83=1,Técnicos!$F$2:$F$100,IF(Projetos!$I83=2,Técnicos!$H$2:$H$100,Técnicos!$J$2:$J$100)),,0,1))</f>
        <v/>
      </c>
      <c r="F84" s="15" t="str" cm="1">
        <f t="array" ref="F84">IF(OR($B84="",F$2=""),"",Projetos!$J83/_xlfn.XLOOKUP(F$2,Técnicos!$A$2:$A$100,IF(Projetos!$I83=1,Técnicos!$F$2:$F$100,IF(Projetos!$I83=2,Técnicos!$H$2:$H$100,Técnicos!$J$2:$J$100)),,0,1))</f>
        <v/>
      </c>
      <c r="G84" s="15" t="str" cm="1">
        <f t="array" ref="G84">IF(OR($B84="",G$2=""),"",Projetos!$J83/_xlfn.XLOOKUP(G$2,Técnicos!$A$2:$A$100,IF(Projetos!$I83=1,Técnicos!$F$2:$F$100,IF(Projetos!$I83=2,Técnicos!$H$2:$H$100,Técnicos!$J$2:$J$100)),,0,1))</f>
        <v/>
      </c>
      <c r="H84" s="15" t="str" cm="1">
        <f t="array" ref="H84">IF(OR($B84="",H$2=""),"",Projetos!$J83/_xlfn.XLOOKUP(H$2,Técnicos!$A$2:$A$100,IF(Projetos!$I83=1,Técnicos!$F$2:$F$100,IF(Projetos!$I83=2,Técnicos!$H$2:$H$100,Técnicos!$J$2:$J$100)),,0,1))</f>
        <v/>
      </c>
      <c r="I84" s="15" t="str" cm="1">
        <f t="array" ref="I84">IF(OR($B84="",I$2=""),"",Projetos!$J83/_xlfn.XLOOKUP(I$2,Técnicos!$A$2:$A$100,IF(Projetos!$I83=1,Técnicos!$F$2:$F$100,IF(Projetos!$I83=2,Técnicos!$H$2:$H$100,Técnicos!$J$2:$J$100)),,0,1))</f>
        <v/>
      </c>
      <c r="J84" s="15" t="str" cm="1">
        <f t="array" ref="J84">IF(OR($B84="",J$2=""),"",Projetos!$J83/_xlfn.XLOOKUP(J$2,Técnicos!$A$2:$A$100,IF(Projetos!$I83=1,Técnicos!$F$2:$F$100,IF(Projetos!$I83=2,Técnicos!$H$2:$H$100,Técnicos!$J$2:$J$100)),,0,1))</f>
        <v/>
      </c>
      <c r="K84" s="15" t="str" cm="1">
        <f t="array" ref="K84">IF(OR($B84="",K$2=""),"",Projetos!$J83/_xlfn.XLOOKUP(K$2,Técnicos!$A$2:$A$100,IF(Projetos!$I83=1,Técnicos!$F$2:$F$100,IF(Projetos!$I83=2,Técnicos!$H$2:$H$100,Técnicos!$J$2:$J$100)),,0,1))</f>
        <v/>
      </c>
      <c r="L84" s="15" t="str" cm="1">
        <f t="array" ref="L84">IF(OR($B84="",L$2=""),"",Projetos!$J83/_xlfn.XLOOKUP(L$2,Técnicos!$A$2:$A$100,IF(Projetos!$I83=1,Técnicos!$F$2:$F$100,IF(Projetos!$I83=2,Técnicos!$H$2:$H$100,Técnicos!$J$2:$J$100)),,0,1))</f>
        <v/>
      </c>
      <c r="M84" s="15" t="str" cm="1">
        <f t="array" ref="M84">IF(OR($B84="",M$2=""),"",Projetos!$J83/_xlfn.XLOOKUP(M$2,Técnicos!$A$2:$A$100,IF(Projetos!$I83=1,Técnicos!$F$2:$F$100,IF(Projetos!$I83=2,Técnicos!$H$2:$H$100,Técnicos!$J$2:$J$100)),,0,1))</f>
        <v/>
      </c>
      <c r="N84" s="15" t="str" cm="1">
        <f t="array" ref="N84">IF(OR($B84="",N$2=""),"",Projetos!$J83/_xlfn.XLOOKUP(N$2,Técnicos!$A$2:$A$100,IF(Projetos!$I83=1,Técnicos!$F$2:$F$100,IF(Projetos!$I83=2,Técnicos!$H$2:$H$100,Técnicos!$J$2:$J$100)),,0,1))</f>
        <v/>
      </c>
      <c r="O84" s="15" t="str" cm="1">
        <f t="array" ref="O84">IF(OR($B84="",O$2=""),"",Projetos!$J83/_xlfn.XLOOKUP(O$2,Técnicos!$A$2:$A$100,IF(Projetos!$I83=1,Técnicos!$F$2:$F$100,IF(Projetos!$I83=2,Técnicos!$H$2:$H$100,Técnicos!$J$2:$J$100)),,0,1))</f>
        <v/>
      </c>
      <c r="P84" s="15" t="str" cm="1">
        <f t="array" ref="P84">IF(OR($B84="",P$2=""),"",Projetos!$J83/_xlfn.XLOOKUP(P$2,Técnicos!$A$2:$A$100,IF(Projetos!$I83=1,Técnicos!$F$2:$F$100,IF(Projetos!$I83=2,Técnicos!$H$2:$H$100,Técnicos!$J$2:$J$100)),,0,1))</f>
        <v/>
      </c>
      <c r="Q84" s="15" t="str" cm="1">
        <f t="array" ref="Q84">IF(OR($B84="",Q$2=""),"",Projetos!$J83/_xlfn.XLOOKUP(Q$2,Técnicos!$A$2:$A$100,IF(Projetos!$I83=1,Técnicos!$F$2:$F$100,IF(Projetos!$I83=2,Técnicos!$H$2:$H$100,Técnicos!$J$2:$J$100)),,0,1))</f>
        <v/>
      </c>
      <c r="R84" s="15" t="str" cm="1">
        <f t="array" ref="R84">IF(OR($B84="",R$2=""),"",Projetos!$J83/_xlfn.XLOOKUP(R$2,Técnicos!$A$2:$A$100,IF(Projetos!$I83=1,Técnicos!$F$2:$F$100,IF(Projetos!$I83=2,Técnicos!$H$2:$H$100,Técnicos!$J$2:$J$100)),,0,1))</f>
        <v/>
      </c>
      <c r="S84" s="15" t="str" cm="1">
        <f t="array" ref="S84">IF(OR($B84="",S$2=""),"",Projetos!$J83/_xlfn.XLOOKUP(S$2,Técnicos!$A$2:$A$100,IF(Projetos!$I83=1,Técnicos!$F$2:$F$100,IF(Projetos!$I83=2,Técnicos!$H$2:$H$100,Técnicos!$J$2:$J$100)),,0,1))</f>
        <v/>
      </c>
      <c r="T84" s="15" t="str" cm="1">
        <f t="array" ref="T84">IF(OR($B84="",T$2=""),"",Projetos!$J83/_xlfn.XLOOKUP(T$2,Técnicos!$A$2:$A$100,IF(Projetos!$I83=1,Técnicos!$F$2:$F$100,IF(Projetos!$I83=2,Técnicos!$H$2:$H$100,Técnicos!$J$2:$J$100)),,0,1))</f>
        <v/>
      </c>
      <c r="U84" s="15" t="str" cm="1">
        <f t="array" ref="U84">IF(OR($B84="",U$2=""),"",Projetos!$J83/_xlfn.XLOOKUP(U$2,Técnicos!$A$2:$A$100,IF(Projetos!$I83=1,Técnicos!$F$2:$F$100,IF(Projetos!$I83=2,Técnicos!$H$2:$H$100,Técnicos!$J$2:$J$100)),,0,1))</f>
        <v/>
      </c>
      <c r="V84" s="15" t="str" cm="1">
        <f t="array" ref="V84">IF(OR($B84="",V$2=""),"",Projetos!$J83/_xlfn.XLOOKUP(V$2,Técnicos!$A$2:$A$100,IF(Projetos!$I83=1,Técnicos!$F$2:$F$100,IF(Projetos!$I83=2,Técnicos!$H$2:$H$100,Técnicos!$J$2:$J$100)),,0,1))</f>
        <v/>
      </c>
      <c r="W84" s="15" t="str" cm="1">
        <f t="array" ref="W84">IF(OR($B84="",W$2=""),"",Projetos!$J83/_xlfn.XLOOKUP(W$2,Técnicos!$A$2:$A$100,IF(Projetos!$I83=1,Técnicos!$F$2:$F$100,IF(Projetos!$I83=2,Técnicos!$H$2:$H$100,Técnicos!$J$2:$J$100)),,0,1))</f>
        <v/>
      </c>
      <c r="X84" s="15" t="str" cm="1">
        <f t="array" ref="X84">IF(OR($B84="",X$2=""),"",Projetos!$J83/_xlfn.XLOOKUP(X$2,Técnicos!$A$2:$A$100,IF(Projetos!$I83=1,Técnicos!$F$2:$F$100,IF(Projetos!$I83=2,Técnicos!$H$2:$H$100,Técnicos!$J$2:$J$100)),,0,1))</f>
        <v/>
      </c>
      <c r="Y84" s="15" t="str" cm="1">
        <f t="array" ref="Y84">IF(OR($B84="",Y$2=""),"",Projetos!$J83/_xlfn.XLOOKUP(Y$2,Técnicos!$A$2:$A$100,IF(Projetos!$I83=1,Técnicos!$F$2:$F$100,IF(Projetos!$I83=2,Técnicos!$H$2:$H$100,Técnicos!$J$2:$J$100)),,0,1))</f>
        <v/>
      </c>
      <c r="Z84" s="15" t="str" cm="1">
        <f t="array" ref="Z84">IF(OR($B84="",Z$2=""),"",Projetos!$J83/_xlfn.XLOOKUP(Z$2,Técnicos!$A$2:$A$100,IF(Projetos!$I83=1,Técnicos!$F$2:$F$100,IF(Projetos!$I83=2,Técnicos!$H$2:$H$100,Técnicos!$J$2:$J$100)),,0,1))</f>
        <v/>
      </c>
      <c r="AA84" s="15" t="str" cm="1">
        <f t="array" ref="AA84">IF(OR($B84="",AA$2=""),"",Projetos!$J83/_xlfn.XLOOKUP(AA$2,Técnicos!$A$2:$A$100,IF(Projetos!$I83=1,Técnicos!$F$2:$F$100,IF(Projetos!$I83=2,Técnicos!$H$2:$H$100,Técnicos!$J$2:$J$100)),,0,1))</f>
        <v/>
      </c>
      <c r="AB84" s="15" t="str" cm="1">
        <f t="array" ref="AB84">IF(OR($B84="",AB$2=""),"",Projetos!$J83/_xlfn.XLOOKUP(AB$2,Técnicos!$A$2:$A$100,IF(Projetos!$I83=1,Técnicos!$F$2:$F$100,IF(Projetos!$I83=2,Técnicos!$H$2:$H$100,Técnicos!$J$2:$J$100)),,0,1))</f>
        <v/>
      </c>
      <c r="AC84" s="15" t="str" cm="1">
        <f t="array" ref="AC84">IF(OR($B84="",AC$2=""),"",Projetos!$J83/_xlfn.XLOOKUP(AC$2,Técnicos!$A$2:$A$100,IF(Projetos!$I83=1,Técnicos!$F$2:$F$100,IF(Projetos!$I83=2,Técnicos!$H$2:$H$100,Técnicos!$J$2:$J$100)),,0,1))</f>
        <v/>
      </c>
      <c r="AD84" s="15" t="str" cm="1">
        <f t="array" ref="AD84">IF(OR($B84="",AD$2=""),"",Projetos!$J83/_xlfn.XLOOKUP(AD$2,Técnicos!$A$2:$A$100,IF(Projetos!$I83=1,Técnicos!$F$2:$F$100,IF(Projetos!$I83=2,Técnicos!$H$2:$H$100,Técnicos!$J$2:$J$100)),,0,1))</f>
        <v/>
      </c>
      <c r="AE84" s="15" t="str" cm="1">
        <f t="array" ref="AE84">IF(OR($B84="",AE$2=""),"",Projetos!$J83/_xlfn.XLOOKUP(AE$2,Técnicos!$A$2:$A$100,IF(Projetos!$I83=1,Técnicos!$F$2:$F$100,IF(Projetos!$I83=2,Técnicos!$H$2:$H$100,Técnicos!$J$2:$J$100)),,0,1))</f>
        <v/>
      </c>
      <c r="AF84" s="15" t="str" cm="1">
        <f t="array" ref="AF84">IF(OR($B84="",AF$2=""),"",Projetos!$J83/_xlfn.XLOOKUP(AF$2,Técnicos!$A$2:$A$100,IF(Projetos!$I83=1,Técnicos!$F$2:$F$100,IF(Projetos!$I83=2,Técnicos!$H$2:$H$100,Técnicos!$J$2:$J$100)),,0,1))</f>
        <v/>
      </c>
      <c r="AG84" s="15" t="str" cm="1">
        <f t="array" ref="AG84">IF(OR($B84="",AG$2=""),"",Projetos!$J83/_xlfn.XLOOKUP(AG$2,Técnicos!$A$2:$A$100,IF(Projetos!$I83=1,Técnicos!$F$2:$F$100,IF(Projetos!$I83=2,Técnicos!$H$2:$H$100,Técnicos!$J$2:$J$100)),,0,1))</f>
        <v/>
      </c>
      <c r="AH84" s="15" t="str" cm="1">
        <f t="array" ref="AH84">IF(OR($B84="",AH$2=""),"",Projetos!$J83/_xlfn.XLOOKUP(AH$2,Técnicos!$A$2:$A$100,IF(Projetos!$I83=1,Técnicos!$F$2:$F$100,IF(Projetos!$I83=2,Técnicos!$H$2:$H$100,Técnicos!$J$2:$J$100)),,0,1))</f>
        <v/>
      </c>
      <c r="AI84" s="15" t="str" cm="1">
        <f t="array" ref="AI84">IF(OR($B84="",AI$2=""),"",Projetos!$J83/_xlfn.XLOOKUP(AI$2,Técnicos!$A$2:$A$100,IF(Projetos!$I83=1,Técnicos!$F$2:$F$100,IF(Projetos!$I83=2,Técnicos!$H$2:$H$100,Técnicos!$J$2:$J$100)),,0,1))</f>
        <v/>
      </c>
      <c r="AJ84" s="15" t="str" cm="1">
        <f t="array" ref="AJ84">IF(OR($B84="",AJ$2=""),"",Projetos!$J83/_xlfn.XLOOKUP(AJ$2,Técnicos!$A$2:$A$100,IF(Projetos!$I83=1,Técnicos!$F$2:$F$100,IF(Projetos!$I83=2,Técnicos!$H$2:$H$100,Técnicos!$J$2:$J$100)),,0,1))</f>
        <v/>
      </c>
      <c r="AK84" s="15" t="str" cm="1">
        <f t="array" ref="AK84">IF(OR($B84="",AK$2=""),"",Projetos!$J83/_xlfn.XLOOKUP(AK$2,Técnicos!$A$2:$A$100,IF(Projetos!$I83=1,Técnicos!$F$2:$F$100,IF(Projetos!$I83=2,Técnicos!$H$2:$H$100,Técnicos!$J$2:$J$100)),,0,1))</f>
        <v/>
      </c>
      <c r="AL84" s="15" t="str" cm="1">
        <f t="array" ref="AL84">IF(OR($B84="",AL$2=""),"",Projetos!$J83/_xlfn.XLOOKUP(AL$2,Técnicos!$A$2:$A$100,IF(Projetos!$I83=1,Técnicos!$F$2:$F$100,IF(Projetos!$I83=2,Técnicos!$H$2:$H$100,Técnicos!$J$2:$J$100)),,0,1))</f>
        <v/>
      </c>
      <c r="AM84" s="15" t="str" cm="1">
        <f t="array" ref="AM84">IF(OR($B84="",AM$2=""),"",Projetos!$J83/_xlfn.XLOOKUP(AM$2,Técnicos!$A$2:$A$100,IF(Projetos!$I83=1,Técnicos!$F$2:$F$100,IF(Projetos!$I83=2,Técnicos!$H$2:$H$100,Técnicos!$J$2:$J$100)),,0,1))</f>
        <v/>
      </c>
      <c r="AN84" s="15" t="str" cm="1">
        <f t="array" ref="AN84">IF(OR($B84="",AN$2=""),"",Projetos!$J83/_xlfn.XLOOKUP(AN$2,Técnicos!$A$2:$A$100,IF(Projetos!$I83=1,Técnicos!$F$2:$F$100,IF(Projetos!$I83=2,Técnicos!$H$2:$H$100,Técnicos!$J$2:$J$100)),,0,1))</f>
        <v/>
      </c>
      <c r="AO84" s="15" t="str" cm="1">
        <f t="array" ref="AO84">IF(OR($B84="",AO$2=""),"",Projetos!$J83/_xlfn.XLOOKUP(AO$2,Técnicos!$A$2:$A$100,IF(Projetos!$I83=1,Técnicos!$F$2:$F$100,IF(Projetos!$I83=2,Técnicos!$H$2:$H$100,Técnicos!$J$2:$J$100)),,0,1))</f>
        <v/>
      </c>
      <c r="AP84" s="15" t="str" cm="1">
        <f t="array" ref="AP84">IF(OR($B84="",AP$2=""),"",Projetos!$J83/_xlfn.XLOOKUP(AP$2,Técnicos!$A$2:$A$100,IF(Projetos!$I83=1,Técnicos!$F$2:$F$100,IF(Projetos!$I83=2,Técnicos!$H$2:$H$100,Técnicos!$J$2:$J$100)),,0,1))</f>
        <v/>
      </c>
      <c r="AQ84" s="15" t="str" cm="1">
        <f t="array" ref="AQ84">IF(OR($B84="",AQ$2=""),"",Projetos!$J83/_xlfn.XLOOKUP(AQ$2,Técnicos!$A$2:$A$100,IF(Projetos!$I83=1,Técnicos!$F$2:$F$100,IF(Projetos!$I83=2,Técnicos!$H$2:$H$100,Técnicos!$J$2:$J$100)),,0,1))</f>
        <v/>
      </c>
      <c r="AR84" s="15" t="str" cm="1">
        <f t="array" ref="AR84">IF(OR($B84="",AR$2=""),"",Projetos!$J83/_xlfn.XLOOKUP(AR$2,Técnicos!$A$2:$A$100,IF(Projetos!$I83=1,Técnicos!$F$2:$F$100,IF(Projetos!$I83=2,Técnicos!$H$2:$H$100,Técnicos!$J$2:$J$100)),,0,1))</f>
        <v/>
      </c>
      <c r="AS84" s="15" t="str" cm="1">
        <f t="array" ref="AS84">IF(OR($B84="",AS$2=""),"",Projetos!$J83/_xlfn.XLOOKUP(AS$2,Técnicos!$A$2:$A$100,IF(Projetos!$I83=1,Técnicos!$F$2:$F$100,IF(Projetos!$I83=2,Técnicos!$H$2:$H$100,Técnicos!$J$2:$J$100)),,0,1))</f>
        <v/>
      </c>
      <c r="AT84" s="15" t="str" cm="1">
        <f t="array" ref="AT84">IF(OR($B84="",AT$2=""),"",Projetos!$J83/_xlfn.XLOOKUP(AT$2,Técnicos!$A$2:$A$100,IF(Projetos!$I83=1,Técnicos!$F$2:$F$100,IF(Projetos!$I83=2,Técnicos!$H$2:$H$100,Técnicos!$J$2:$J$100)),,0,1))</f>
        <v/>
      </c>
      <c r="AU84" s="15" t="str" cm="1">
        <f t="array" ref="AU84">IF(OR($B84="",AU$2=""),"",Projetos!$J83/_xlfn.XLOOKUP(AU$2,Técnicos!$A$2:$A$100,IF(Projetos!$I83=1,Técnicos!$F$2:$F$100,IF(Projetos!$I83=2,Técnicos!$H$2:$H$100,Técnicos!$J$2:$J$100)),,0,1))</f>
        <v/>
      </c>
      <c r="AV84" s="15" t="str" cm="1">
        <f t="array" ref="AV84">IF(OR($B84="",AV$2=""),"",Projetos!$J83/_xlfn.XLOOKUP(AV$2,Técnicos!$A$2:$A$100,IF(Projetos!$I83=1,Técnicos!$F$2:$F$100,IF(Projetos!$I83=2,Técnicos!$H$2:$H$100,Técnicos!$J$2:$J$100)),,0,1))</f>
        <v/>
      </c>
      <c r="AW84" s="15" t="str" cm="1">
        <f t="array" ref="AW84">IF(OR($B84="",AW$2=""),"",Projetos!$J83/_xlfn.XLOOKUP(AW$2,Técnicos!$A$2:$A$100,IF(Projetos!$I83=1,Técnicos!$F$2:$F$100,IF(Projetos!$I83=2,Técnicos!$H$2:$H$100,Técnicos!$J$2:$J$100)),,0,1))</f>
        <v/>
      </c>
      <c r="AX84" s="15" t="str" cm="1">
        <f t="array" ref="AX84">IF(OR($B84="",AX$2=""),"",Projetos!$J83/_xlfn.XLOOKUP(AX$2,Técnicos!$A$2:$A$100,IF(Projetos!$I83=1,Técnicos!$F$2:$F$100,IF(Projetos!$I83=2,Técnicos!$H$2:$H$100,Técnicos!$J$2:$J$100)),,0,1))</f>
        <v/>
      </c>
      <c r="AY84" s="15" t="str" cm="1">
        <f t="array" ref="AY84">IF(OR($B84="",AY$2=""),"",Projetos!$J83/_xlfn.XLOOKUP(AY$2,Técnicos!$A$2:$A$100,IF(Projetos!$I83=1,Técnicos!$F$2:$F$100,IF(Projetos!$I83=2,Técnicos!$H$2:$H$100,Técnicos!$J$2:$J$100)),,0,1))</f>
        <v/>
      </c>
      <c r="AZ84" s="15" t="str" cm="1">
        <f t="array" ref="AZ84">IF(OR($B84="",AZ$2=""),"",Projetos!$J83/_xlfn.XLOOKUP(AZ$2,Técnicos!$A$2:$A$100,IF(Projetos!$I83=1,Técnicos!$F$2:$F$100,IF(Projetos!$I83=2,Técnicos!$H$2:$H$100,Técnicos!$J$2:$J$100)),,0,1))</f>
        <v/>
      </c>
      <c r="BA84" s="15" t="str" cm="1">
        <f t="array" ref="BA84">IF(OR($B84="",BA$2=""),"",Projetos!$J83/_xlfn.XLOOKUP(BA$2,Técnicos!$A$2:$A$100,IF(Projetos!$I83=1,Técnicos!$F$2:$F$100,IF(Projetos!$I83=2,Técnicos!$H$2:$H$100,Técnicos!$J$2:$J$100)),,0,1))</f>
        <v/>
      </c>
      <c r="BB84" s="15" t="str" cm="1">
        <f t="array" ref="BB84">IF(OR($B84="",BB$2=""),"",Projetos!$J83/_xlfn.XLOOKUP(BB$2,Técnicos!$A$2:$A$100,IF(Projetos!$I83=1,Técnicos!$F$2:$F$100,IF(Projetos!$I83=2,Técnicos!$H$2:$H$100,Técnicos!$J$2:$J$100)),,0,1))</f>
        <v/>
      </c>
      <c r="BC84" s="15" t="str" cm="1">
        <f t="array" ref="BC84">IF(OR($B84="",BC$2=""),"",Projetos!$J83/_xlfn.XLOOKUP(BC$2,Técnicos!$A$2:$A$100,IF(Projetos!$I83=1,Técnicos!$F$2:$F$100,IF(Projetos!$I83=2,Técnicos!$H$2:$H$100,Técnicos!$J$2:$J$100)),,0,1))</f>
        <v/>
      </c>
      <c r="BD84" s="15" t="str" cm="1">
        <f t="array" ref="BD84">IF(OR($B84="",BD$2=""),"",Projetos!$J83/_xlfn.XLOOKUP(BD$2,Técnicos!$A$2:$A$100,IF(Projetos!$I83=1,Técnicos!$F$2:$F$100,IF(Projetos!$I83=2,Técnicos!$H$2:$H$100,Técnicos!$J$2:$J$100)),,0,1))</f>
        <v/>
      </c>
      <c r="BE84" s="15" t="str" cm="1">
        <f t="array" ref="BE84">IF(OR($B84="",BE$2=""),"",Projetos!$J83/_xlfn.XLOOKUP(BE$2,Técnicos!$A$2:$A$100,IF(Projetos!$I83=1,Técnicos!$F$2:$F$100,IF(Projetos!$I83=2,Técnicos!$H$2:$H$100,Técnicos!$J$2:$J$100)),,0,1))</f>
        <v/>
      </c>
      <c r="BF84" s="15" t="str" cm="1">
        <f t="array" ref="BF84">IF(OR($B84="",BF$2=""),"",Projetos!$J83/_xlfn.XLOOKUP(BF$2,Técnicos!$A$2:$A$100,IF(Projetos!$I83=1,Técnicos!$F$2:$F$100,IF(Projetos!$I83=2,Técnicos!$H$2:$H$100,Técnicos!$J$2:$J$100)),,0,1))</f>
        <v/>
      </c>
      <c r="BG84" s="15" t="str" cm="1">
        <f t="array" ref="BG84">IF(OR($B84="",BG$2=""),"",Projetos!$J83/_xlfn.XLOOKUP(BG$2,Técnicos!$A$2:$A$100,IF(Projetos!$I83=1,Técnicos!$F$2:$F$100,IF(Projetos!$I83=2,Técnicos!$H$2:$H$100,Técnicos!$J$2:$J$100)),,0,1))</f>
        <v/>
      </c>
      <c r="BH84" s="15" t="str" cm="1">
        <f t="array" ref="BH84">IF(OR($B84="",BH$2=""),"",Projetos!$J83/_xlfn.XLOOKUP(BH$2,Técnicos!$A$2:$A$100,IF(Projetos!$I83=1,Técnicos!$F$2:$F$100,IF(Projetos!$I83=2,Técnicos!$H$2:$H$100,Técnicos!$J$2:$J$100)),,0,1))</f>
        <v/>
      </c>
      <c r="BI84" s="15" t="str" cm="1">
        <f t="array" ref="BI84">IF(OR($B84="",BI$2=""),"",Projetos!$J83/_xlfn.XLOOKUP(BI$2,Técnicos!$A$2:$A$100,IF(Projetos!$I83=1,Técnicos!$F$2:$F$100,IF(Projetos!$I83=2,Técnicos!$H$2:$H$100,Técnicos!$J$2:$J$100)),,0,1))</f>
        <v/>
      </c>
      <c r="BJ84" s="15" t="str" cm="1">
        <f t="array" ref="BJ84">IF(OR($B84="",BJ$2=""),"",Projetos!$J83/_xlfn.XLOOKUP(BJ$2,Técnicos!$A$2:$A$100,IF(Projetos!$I83=1,Técnicos!$F$2:$F$100,IF(Projetos!$I83=2,Técnicos!$H$2:$H$100,Técnicos!$J$2:$J$100)),,0,1))</f>
        <v/>
      </c>
      <c r="BK84" s="15" t="str" cm="1">
        <f t="array" ref="BK84">IF(OR($B84="",BK$2=""),"",Projetos!$J83/_xlfn.XLOOKUP(BK$2,Técnicos!$A$2:$A$100,IF(Projetos!$I83=1,Técnicos!$F$2:$F$100,IF(Projetos!$I83=2,Técnicos!$H$2:$H$100,Técnicos!$J$2:$J$100)),,0,1))</f>
        <v/>
      </c>
      <c r="BL84" s="15" t="str" cm="1">
        <f t="array" ref="BL84">IF(OR($B84="",BL$2=""),"",Projetos!$J83/_xlfn.XLOOKUP(BL$2,Técnicos!$A$2:$A$100,IF(Projetos!$I83=1,Técnicos!$F$2:$F$100,IF(Projetos!$I83=2,Técnicos!$H$2:$H$100,Técnicos!$J$2:$J$100)),,0,1))</f>
        <v/>
      </c>
      <c r="BM84" s="15" t="str" cm="1">
        <f t="array" ref="BM84">IF(OR($B84="",BM$2=""),"",Projetos!$J83/_xlfn.XLOOKUP(BM$2,Técnicos!$A$2:$A$100,IF(Projetos!$I83=1,Técnicos!$F$2:$F$100,IF(Projetos!$I83=2,Técnicos!$H$2:$H$100,Técnicos!$J$2:$J$100)),,0,1))</f>
        <v/>
      </c>
      <c r="BN84" s="15" t="str" cm="1">
        <f t="array" ref="BN84">IF(OR($B84="",BN$2=""),"",Projetos!$J83/_xlfn.XLOOKUP(BN$2,Técnicos!$A$2:$A$100,IF(Projetos!$I83=1,Técnicos!$F$2:$F$100,IF(Projetos!$I83=2,Técnicos!$H$2:$H$100,Técnicos!$J$2:$J$100)),,0,1))</f>
        <v/>
      </c>
    </row>
    <row r="85" spans="3:66" x14ac:dyDescent="0.3">
      <c r="C85" s="15" t="str" cm="1">
        <f t="array" ref="C85">IF(OR($B85="",C$2=""),"",Projetos!$J84/_xlfn.XLOOKUP(C$2,Técnicos!$A$2:$A$100,IF(Projetos!$I84=1,Técnicos!$F$2:$F$100,IF(Projetos!$I84=2,Técnicos!$H$2:$H$100,Técnicos!$J$2:$J$100)),,0,1))</f>
        <v/>
      </c>
      <c r="D85" s="15" t="str" cm="1">
        <f t="array" ref="D85">IF(OR($B85="",D$2=""),"",Projetos!$J84/_xlfn.XLOOKUP(D$2,Técnicos!$A$2:$A$100,IF(Projetos!$I84=1,Técnicos!$F$2:$F$100,IF(Projetos!$I84=2,Técnicos!$H$2:$H$100,Técnicos!$J$2:$J$100)),,0,1))</f>
        <v/>
      </c>
      <c r="E85" s="15" t="str" cm="1">
        <f t="array" ref="E85">IF(OR($B85="",E$2=""),"",Projetos!$J84/_xlfn.XLOOKUP(E$2,Técnicos!$A$2:$A$100,IF(Projetos!$I84=1,Técnicos!$F$2:$F$100,IF(Projetos!$I84=2,Técnicos!$H$2:$H$100,Técnicos!$J$2:$J$100)),,0,1))</f>
        <v/>
      </c>
      <c r="F85" s="15" t="str" cm="1">
        <f t="array" ref="F85">IF(OR($B85="",F$2=""),"",Projetos!$J84/_xlfn.XLOOKUP(F$2,Técnicos!$A$2:$A$100,IF(Projetos!$I84=1,Técnicos!$F$2:$F$100,IF(Projetos!$I84=2,Técnicos!$H$2:$H$100,Técnicos!$J$2:$J$100)),,0,1))</f>
        <v/>
      </c>
      <c r="G85" s="15" t="str" cm="1">
        <f t="array" ref="G85">IF(OR($B85="",G$2=""),"",Projetos!$J84/_xlfn.XLOOKUP(G$2,Técnicos!$A$2:$A$100,IF(Projetos!$I84=1,Técnicos!$F$2:$F$100,IF(Projetos!$I84=2,Técnicos!$H$2:$H$100,Técnicos!$J$2:$J$100)),,0,1))</f>
        <v/>
      </c>
      <c r="H85" s="15" t="str" cm="1">
        <f t="array" ref="H85">IF(OR($B85="",H$2=""),"",Projetos!$J84/_xlfn.XLOOKUP(H$2,Técnicos!$A$2:$A$100,IF(Projetos!$I84=1,Técnicos!$F$2:$F$100,IF(Projetos!$I84=2,Técnicos!$H$2:$H$100,Técnicos!$J$2:$J$100)),,0,1))</f>
        <v/>
      </c>
      <c r="I85" s="15" t="str" cm="1">
        <f t="array" ref="I85">IF(OR($B85="",I$2=""),"",Projetos!$J84/_xlfn.XLOOKUP(I$2,Técnicos!$A$2:$A$100,IF(Projetos!$I84=1,Técnicos!$F$2:$F$100,IF(Projetos!$I84=2,Técnicos!$H$2:$H$100,Técnicos!$J$2:$J$100)),,0,1))</f>
        <v/>
      </c>
      <c r="J85" s="15" t="str" cm="1">
        <f t="array" ref="J85">IF(OR($B85="",J$2=""),"",Projetos!$J84/_xlfn.XLOOKUP(J$2,Técnicos!$A$2:$A$100,IF(Projetos!$I84=1,Técnicos!$F$2:$F$100,IF(Projetos!$I84=2,Técnicos!$H$2:$H$100,Técnicos!$J$2:$J$100)),,0,1))</f>
        <v/>
      </c>
      <c r="K85" s="15" t="str" cm="1">
        <f t="array" ref="K85">IF(OR($B85="",K$2=""),"",Projetos!$J84/_xlfn.XLOOKUP(K$2,Técnicos!$A$2:$A$100,IF(Projetos!$I84=1,Técnicos!$F$2:$F$100,IF(Projetos!$I84=2,Técnicos!$H$2:$H$100,Técnicos!$J$2:$J$100)),,0,1))</f>
        <v/>
      </c>
      <c r="L85" s="15" t="str" cm="1">
        <f t="array" ref="L85">IF(OR($B85="",L$2=""),"",Projetos!$J84/_xlfn.XLOOKUP(L$2,Técnicos!$A$2:$A$100,IF(Projetos!$I84=1,Técnicos!$F$2:$F$100,IF(Projetos!$I84=2,Técnicos!$H$2:$H$100,Técnicos!$J$2:$J$100)),,0,1))</f>
        <v/>
      </c>
      <c r="M85" s="15" t="str" cm="1">
        <f t="array" ref="M85">IF(OR($B85="",M$2=""),"",Projetos!$J84/_xlfn.XLOOKUP(M$2,Técnicos!$A$2:$A$100,IF(Projetos!$I84=1,Técnicos!$F$2:$F$100,IF(Projetos!$I84=2,Técnicos!$H$2:$H$100,Técnicos!$J$2:$J$100)),,0,1))</f>
        <v/>
      </c>
      <c r="N85" s="15" t="str" cm="1">
        <f t="array" ref="N85">IF(OR($B85="",N$2=""),"",Projetos!$J84/_xlfn.XLOOKUP(N$2,Técnicos!$A$2:$A$100,IF(Projetos!$I84=1,Técnicos!$F$2:$F$100,IF(Projetos!$I84=2,Técnicos!$H$2:$H$100,Técnicos!$J$2:$J$100)),,0,1))</f>
        <v/>
      </c>
      <c r="O85" s="15" t="str" cm="1">
        <f t="array" ref="O85">IF(OR($B85="",O$2=""),"",Projetos!$J84/_xlfn.XLOOKUP(O$2,Técnicos!$A$2:$A$100,IF(Projetos!$I84=1,Técnicos!$F$2:$F$100,IF(Projetos!$I84=2,Técnicos!$H$2:$H$100,Técnicos!$J$2:$J$100)),,0,1))</f>
        <v/>
      </c>
      <c r="P85" s="15" t="str" cm="1">
        <f t="array" ref="P85">IF(OR($B85="",P$2=""),"",Projetos!$J84/_xlfn.XLOOKUP(P$2,Técnicos!$A$2:$A$100,IF(Projetos!$I84=1,Técnicos!$F$2:$F$100,IF(Projetos!$I84=2,Técnicos!$H$2:$H$100,Técnicos!$J$2:$J$100)),,0,1))</f>
        <v/>
      </c>
      <c r="Q85" s="15" t="str" cm="1">
        <f t="array" ref="Q85">IF(OR($B85="",Q$2=""),"",Projetos!$J84/_xlfn.XLOOKUP(Q$2,Técnicos!$A$2:$A$100,IF(Projetos!$I84=1,Técnicos!$F$2:$F$100,IF(Projetos!$I84=2,Técnicos!$H$2:$H$100,Técnicos!$J$2:$J$100)),,0,1))</f>
        <v/>
      </c>
      <c r="R85" s="15" t="str" cm="1">
        <f t="array" ref="R85">IF(OR($B85="",R$2=""),"",Projetos!$J84/_xlfn.XLOOKUP(R$2,Técnicos!$A$2:$A$100,IF(Projetos!$I84=1,Técnicos!$F$2:$F$100,IF(Projetos!$I84=2,Técnicos!$H$2:$H$100,Técnicos!$J$2:$J$100)),,0,1))</f>
        <v/>
      </c>
      <c r="S85" s="15" t="str" cm="1">
        <f t="array" ref="S85">IF(OR($B85="",S$2=""),"",Projetos!$J84/_xlfn.XLOOKUP(S$2,Técnicos!$A$2:$A$100,IF(Projetos!$I84=1,Técnicos!$F$2:$F$100,IF(Projetos!$I84=2,Técnicos!$H$2:$H$100,Técnicos!$J$2:$J$100)),,0,1))</f>
        <v/>
      </c>
      <c r="T85" s="15" t="str" cm="1">
        <f t="array" ref="T85">IF(OR($B85="",T$2=""),"",Projetos!$J84/_xlfn.XLOOKUP(T$2,Técnicos!$A$2:$A$100,IF(Projetos!$I84=1,Técnicos!$F$2:$F$100,IF(Projetos!$I84=2,Técnicos!$H$2:$H$100,Técnicos!$J$2:$J$100)),,0,1))</f>
        <v/>
      </c>
      <c r="U85" s="15" t="str" cm="1">
        <f t="array" ref="U85">IF(OR($B85="",U$2=""),"",Projetos!$J84/_xlfn.XLOOKUP(U$2,Técnicos!$A$2:$A$100,IF(Projetos!$I84=1,Técnicos!$F$2:$F$100,IF(Projetos!$I84=2,Técnicos!$H$2:$H$100,Técnicos!$J$2:$J$100)),,0,1))</f>
        <v/>
      </c>
      <c r="V85" s="15" t="str" cm="1">
        <f t="array" ref="V85">IF(OR($B85="",V$2=""),"",Projetos!$J84/_xlfn.XLOOKUP(V$2,Técnicos!$A$2:$A$100,IF(Projetos!$I84=1,Técnicos!$F$2:$F$100,IF(Projetos!$I84=2,Técnicos!$H$2:$H$100,Técnicos!$J$2:$J$100)),,0,1))</f>
        <v/>
      </c>
      <c r="W85" s="15" t="str" cm="1">
        <f t="array" ref="W85">IF(OR($B85="",W$2=""),"",Projetos!$J84/_xlfn.XLOOKUP(W$2,Técnicos!$A$2:$A$100,IF(Projetos!$I84=1,Técnicos!$F$2:$F$100,IF(Projetos!$I84=2,Técnicos!$H$2:$H$100,Técnicos!$J$2:$J$100)),,0,1))</f>
        <v/>
      </c>
      <c r="X85" s="15" t="str" cm="1">
        <f t="array" ref="X85">IF(OR($B85="",X$2=""),"",Projetos!$J84/_xlfn.XLOOKUP(X$2,Técnicos!$A$2:$A$100,IF(Projetos!$I84=1,Técnicos!$F$2:$F$100,IF(Projetos!$I84=2,Técnicos!$H$2:$H$100,Técnicos!$J$2:$J$100)),,0,1))</f>
        <v/>
      </c>
      <c r="Y85" s="15" t="str" cm="1">
        <f t="array" ref="Y85">IF(OR($B85="",Y$2=""),"",Projetos!$J84/_xlfn.XLOOKUP(Y$2,Técnicos!$A$2:$A$100,IF(Projetos!$I84=1,Técnicos!$F$2:$F$100,IF(Projetos!$I84=2,Técnicos!$H$2:$H$100,Técnicos!$J$2:$J$100)),,0,1))</f>
        <v/>
      </c>
      <c r="Z85" s="15" t="str" cm="1">
        <f t="array" ref="Z85">IF(OR($B85="",Z$2=""),"",Projetos!$J84/_xlfn.XLOOKUP(Z$2,Técnicos!$A$2:$A$100,IF(Projetos!$I84=1,Técnicos!$F$2:$F$100,IF(Projetos!$I84=2,Técnicos!$H$2:$H$100,Técnicos!$J$2:$J$100)),,0,1))</f>
        <v/>
      </c>
      <c r="AA85" s="15" t="str" cm="1">
        <f t="array" ref="AA85">IF(OR($B85="",AA$2=""),"",Projetos!$J84/_xlfn.XLOOKUP(AA$2,Técnicos!$A$2:$A$100,IF(Projetos!$I84=1,Técnicos!$F$2:$F$100,IF(Projetos!$I84=2,Técnicos!$H$2:$H$100,Técnicos!$J$2:$J$100)),,0,1))</f>
        <v/>
      </c>
      <c r="AB85" s="15" t="str" cm="1">
        <f t="array" ref="AB85">IF(OR($B85="",AB$2=""),"",Projetos!$J84/_xlfn.XLOOKUP(AB$2,Técnicos!$A$2:$A$100,IF(Projetos!$I84=1,Técnicos!$F$2:$F$100,IF(Projetos!$I84=2,Técnicos!$H$2:$H$100,Técnicos!$J$2:$J$100)),,0,1))</f>
        <v/>
      </c>
      <c r="AC85" s="15" t="str" cm="1">
        <f t="array" ref="AC85">IF(OR($B85="",AC$2=""),"",Projetos!$J84/_xlfn.XLOOKUP(AC$2,Técnicos!$A$2:$A$100,IF(Projetos!$I84=1,Técnicos!$F$2:$F$100,IF(Projetos!$I84=2,Técnicos!$H$2:$H$100,Técnicos!$J$2:$J$100)),,0,1))</f>
        <v/>
      </c>
      <c r="AD85" s="15" t="str" cm="1">
        <f t="array" ref="AD85">IF(OR($B85="",AD$2=""),"",Projetos!$J84/_xlfn.XLOOKUP(AD$2,Técnicos!$A$2:$A$100,IF(Projetos!$I84=1,Técnicos!$F$2:$F$100,IF(Projetos!$I84=2,Técnicos!$H$2:$H$100,Técnicos!$J$2:$J$100)),,0,1))</f>
        <v/>
      </c>
      <c r="AE85" s="15" t="str" cm="1">
        <f t="array" ref="AE85">IF(OR($B85="",AE$2=""),"",Projetos!$J84/_xlfn.XLOOKUP(AE$2,Técnicos!$A$2:$A$100,IF(Projetos!$I84=1,Técnicos!$F$2:$F$100,IF(Projetos!$I84=2,Técnicos!$H$2:$H$100,Técnicos!$J$2:$J$100)),,0,1))</f>
        <v/>
      </c>
      <c r="AF85" s="15" t="str" cm="1">
        <f t="array" ref="AF85">IF(OR($B85="",AF$2=""),"",Projetos!$J84/_xlfn.XLOOKUP(AF$2,Técnicos!$A$2:$A$100,IF(Projetos!$I84=1,Técnicos!$F$2:$F$100,IF(Projetos!$I84=2,Técnicos!$H$2:$H$100,Técnicos!$J$2:$J$100)),,0,1))</f>
        <v/>
      </c>
      <c r="AG85" s="15" t="str" cm="1">
        <f t="array" ref="AG85">IF(OR($B85="",AG$2=""),"",Projetos!$J84/_xlfn.XLOOKUP(AG$2,Técnicos!$A$2:$A$100,IF(Projetos!$I84=1,Técnicos!$F$2:$F$100,IF(Projetos!$I84=2,Técnicos!$H$2:$H$100,Técnicos!$J$2:$J$100)),,0,1))</f>
        <v/>
      </c>
      <c r="AH85" s="15" t="str" cm="1">
        <f t="array" ref="AH85">IF(OR($B85="",AH$2=""),"",Projetos!$J84/_xlfn.XLOOKUP(AH$2,Técnicos!$A$2:$A$100,IF(Projetos!$I84=1,Técnicos!$F$2:$F$100,IF(Projetos!$I84=2,Técnicos!$H$2:$H$100,Técnicos!$J$2:$J$100)),,0,1))</f>
        <v/>
      </c>
      <c r="AI85" s="15" t="str" cm="1">
        <f t="array" ref="AI85">IF(OR($B85="",AI$2=""),"",Projetos!$J84/_xlfn.XLOOKUP(AI$2,Técnicos!$A$2:$A$100,IF(Projetos!$I84=1,Técnicos!$F$2:$F$100,IF(Projetos!$I84=2,Técnicos!$H$2:$H$100,Técnicos!$J$2:$J$100)),,0,1))</f>
        <v/>
      </c>
      <c r="AJ85" s="15" t="str" cm="1">
        <f t="array" ref="AJ85">IF(OR($B85="",AJ$2=""),"",Projetos!$J84/_xlfn.XLOOKUP(AJ$2,Técnicos!$A$2:$A$100,IF(Projetos!$I84=1,Técnicos!$F$2:$F$100,IF(Projetos!$I84=2,Técnicos!$H$2:$H$100,Técnicos!$J$2:$J$100)),,0,1))</f>
        <v/>
      </c>
      <c r="AK85" s="15" t="str" cm="1">
        <f t="array" ref="AK85">IF(OR($B85="",AK$2=""),"",Projetos!$J84/_xlfn.XLOOKUP(AK$2,Técnicos!$A$2:$A$100,IF(Projetos!$I84=1,Técnicos!$F$2:$F$100,IF(Projetos!$I84=2,Técnicos!$H$2:$H$100,Técnicos!$J$2:$J$100)),,0,1))</f>
        <v/>
      </c>
      <c r="AL85" s="15" t="str" cm="1">
        <f t="array" ref="AL85">IF(OR($B85="",AL$2=""),"",Projetos!$J84/_xlfn.XLOOKUP(AL$2,Técnicos!$A$2:$A$100,IF(Projetos!$I84=1,Técnicos!$F$2:$F$100,IF(Projetos!$I84=2,Técnicos!$H$2:$H$100,Técnicos!$J$2:$J$100)),,0,1))</f>
        <v/>
      </c>
      <c r="AM85" s="15" t="str" cm="1">
        <f t="array" ref="AM85">IF(OR($B85="",AM$2=""),"",Projetos!$J84/_xlfn.XLOOKUP(AM$2,Técnicos!$A$2:$A$100,IF(Projetos!$I84=1,Técnicos!$F$2:$F$100,IF(Projetos!$I84=2,Técnicos!$H$2:$H$100,Técnicos!$J$2:$J$100)),,0,1))</f>
        <v/>
      </c>
      <c r="AN85" s="15" t="str" cm="1">
        <f t="array" ref="AN85">IF(OR($B85="",AN$2=""),"",Projetos!$J84/_xlfn.XLOOKUP(AN$2,Técnicos!$A$2:$A$100,IF(Projetos!$I84=1,Técnicos!$F$2:$F$100,IF(Projetos!$I84=2,Técnicos!$H$2:$H$100,Técnicos!$J$2:$J$100)),,0,1))</f>
        <v/>
      </c>
      <c r="AO85" s="15" t="str" cm="1">
        <f t="array" ref="AO85">IF(OR($B85="",AO$2=""),"",Projetos!$J84/_xlfn.XLOOKUP(AO$2,Técnicos!$A$2:$A$100,IF(Projetos!$I84=1,Técnicos!$F$2:$F$100,IF(Projetos!$I84=2,Técnicos!$H$2:$H$100,Técnicos!$J$2:$J$100)),,0,1))</f>
        <v/>
      </c>
      <c r="AP85" s="15" t="str" cm="1">
        <f t="array" ref="AP85">IF(OR($B85="",AP$2=""),"",Projetos!$J84/_xlfn.XLOOKUP(AP$2,Técnicos!$A$2:$A$100,IF(Projetos!$I84=1,Técnicos!$F$2:$F$100,IF(Projetos!$I84=2,Técnicos!$H$2:$H$100,Técnicos!$J$2:$J$100)),,0,1))</f>
        <v/>
      </c>
      <c r="AQ85" s="15" t="str" cm="1">
        <f t="array" ref="AQ85">IF(OR($B85="",AQ$2=""),"",Projetos!$J84/_xlfn.XLOOKUP(AQ$2,Técnicos!$A$2:$A$100,IF(Projetos!$I84=1,Técnicos!$F$2:$F$100,IF(Projetos!$I84=2,Técnicos!$H$2:$H$100,Técnicos!$J$2:$J$100)),,0,1))</f>
        <v/>
      </c>
      <c r="AR85" s="15" t="str" cm="1">
        <f t="array" ref="AR85">IF(OR($B85="",AR$2=""),"",Projetos!$J84/_xlfn.XLOOKUP(AR$2,Técnicos!$A$2:$A$100,IF(Projetos!$I84=1,Técnicos!$F$2:$F$100,IF(Projetos!$I84=2,Técnicos!$H$2:$H$100,Técnicos!$J$2:$J$100)),,0,1))</f>
        <v/>
      </c>
      <c r="AS85" s="15" t="str" cm="1">
        <f t="array" ref="AS85">IF(OR($B85="",AS$2=""),"",Projetos!$J84/_xlfn.XLOOKUP(AS$2,Técnicos!$A$2:$A$100,IF(Projetos!$I84=1,Técnicos!$F$2:$F$100,IF(Projetos!$I84=2,Técnicos!$H$2:$H$100,Técnicos!$J$2:$J$100)),,0,1))</f>
        <v/>
      </c>
      <c r="AT85" s="15" t="str" cm="1">
        <f t="array" ref="AT85">IF(OR($B85="",AT$2=""),"",Projetos!$J84/_xlfn.XLOOKUP(AT$2,Técnicos!$A$2:$A$100,IF(Projetos!$I84=1,Técnicos!$F$2:$F$100,IF(Projetos!$I84=2,Técnicos!$H$2:$H$100,Técnicos!$J$2:$J$100)),,0,1))</f>
        <v/>
      </c>
      <c r="AU85" s="15" t="str" cm="1">
        <f t="array" ref="AU85">IF(OR($B85="",AU$2=""),"",Projetos!$J84/_xlfn.XLOOKUP(AU$2,Técnicos!$A$2:$A$100,IF(Projetos!$I84=1,Técnicos!$F$2:$F$100,IF(Projetos!$I84=2,Técnicos!$H$2:$H$100,Técnicos!$J$2:$J$100)),,0,1))</f>
        <v/>
      </c>
      <c r="AV85" s="15" t="str" cm="1">
        <f t="array" ref="AV85">IF(OR($B85="",AV$2=""),"",Projetos!$J84/_xlfn.XLOOKUP(AV$2,Técnicos!$A$2:$A$100,IF(Projetos!$I84=1,Técnicos!$F$2:$F$100,IF(Projetos!$I84=2,Técnicos!$H$2:$H$100,Técnicos!$J$2:$J$100)),,0,1))</f>
        <v/>
      </c>
      <c r="AW85" s="15" t="str" cm="1">
        <f t="array" ref="AW85">IF(OR($B85="",AW$2=""),"",Projetos!$J84/_xlfn.XLOOKUP(AW$2,Técnicos!$A$2:$A$100,IF(Projetos!$I84=1,Técnicos!$F$2:$F$100,IF(Projetos!$I84=2,Técnicos!$H$2:$H$100,Técnicos!$J$2:$J$100)),,0,1))</f>
        <v/>
      </c>
      <c r="AX85" s="15" t="str" cm="1">
        <f t="array" ref="AX85">IF(OR($B85="",AX$2=""),"",Projetos!$J84/_xlfn.XLOOKUP(AX$2,Técnicos!$A$2:$A$100,IF(Projetos!$I84=1,Técnicos!$F$2:$F$100,IF(Projetos!$I84=2,Técnicos!$H$2:$H$100,Técnicos!$J$2:$J$100)),,0,1))</f>
        <v/>
      </c>
      <c r="AY85" s="15" t="str" cm="1">
        <f t="array" ref="AY85">IF(OR($B85="",AY$2=""),"",Projetos!$J84/_xlfn.XLOOKUP(AY$2,Técnicos!$A$2:$A$100,IF(Projetos!$I84=1,Técnicos!$F$2:$F$100,IF(Projetos!$I84=2,Técnicos!$H$2:$H$100,Técnicos!$J$2:$J$100)),,0,1))</f>
        <v/>
      </c>
      <c r="AZ85" s="15" t="str" cm="1">
        <f t="array" ref="AZ85">IF(OR($B85="",AZ$2=""),"",Projetos!$J84/_xlfn.XLOOKUP(AZ$2,Técnicos!$A$2:$A$100,IF(Projetos!$I84=1,Técnicos!$F$2:$F$100,IF(Projetos!$I84=2,Técnicos!$H$2:$H$100,Técnicos!$J$2:$J$100)),,0,1))</f>
        <v/>
      </c>
      <c r="BA85" s="15" t="str" cm="1">
        <f t="array" ref="BA85">IF(OR($B85="",BA$2=""),"",Projetos!$J84/_xlfn.XLOOKUP(BA$2,Técnicos!$A$2:$A$100,IF(Projetos!$I84=1,Técnicos!$F$2:$F$100,IF(Projetos!$I84=2,Técnicos!$H$2:$H$100,Técnicos!$J$2:$J$100)),,0,1))</f>
        <v/>
      </c>
      <c r="BB85" s="15" t="str" cm="1">
        <f t="array" ref="BB85">IF(OR($B85="",BB$2=""),"",Projetos!$J84/_xlfn.XLOOKUP(BB$2,Técnicos!$A$2:$A$100,IF(Projetos!$I84=1,Técnicos!$F$2:$F$100,IF(Projetos!$I84=2,Técnicos!$H$2:$H$100,Técnicos!$J$2:$J$100)),,0,1))</f>
        <v/>
      </c>
      <c r="BC85" s="15" t="str" cm="1">
        <f t="array" ref="BC85">IF(OR($B85="",BC$2=""),"",Projetos!$J84/_xlfn.XLOOKUP(BC$2,Técnicos!$A$2:$A$100,IF(Projetos!$I84=1,Técnicos!$F$2:$F$100,IF(Projetos!$I84=2,Técnicos!$H$2:$H$100,Técnicos!$J$2:$J$100)),,0,1))</f>
        <v/>
      </c>
      <c r="BD85" s="15" t="str" cm="1">
        <f t="array" ref="BD85">IF(OR($B85="",BD$2=""),"",Projetos!$J84/_xlfn.XLOOKUP(BD$2,Técnicos!$A$2:$A$100,IF(Projetos!$I84=1,Técnicos!$F$2:$F$100,IF(Projetos!$I84=2,Técnicos!$H$2:$H$100,Técnicos!$J$2:$J$100)),,0,1))</f>
        <v/>
      </c>
      <c r="BE85" s="15" t="str" cm="1">
        <f t="array" ref="BE85">IF(OR($B85="",BE$2=""),"",Projetos!$J84/_xlfn.XLOOKUP(BE$2,Técnicos!$A$2:$A$100,IF(Projetos!$I84=1,Técnicos!$F$2:$F$100,IF(Projetos!$I84=2,Técnicos!$H$2:$H$100,Técnicos!$J$2:$J$100)),,0,1))</f>
        <v/>
      </c>
      <c r="BF85" s="15" t="str" cm="1">
        <f t="array" ref="BF85">IF(OR($B85="",BF$2=""),"",Projetos!$J84/_xlfn.XLOOKUP(BF$2,Técnicos!$A$2:$A$100,IF(Projetos!$I84=1,Técnicos!$F$2:$F$100,IF(Projetos!$I84=2,Técnicos!$H$2:$H$100,Técnicos!$J$2:$J$100)),,0,1))</f>
        <v/>
      </c>
      <c r="BG85" s="15" t="str" cm="1">
        <f t="array" ref="BG85">IF(OR($B85="",BG$2=""),"",Projetos!$J84/_xlfn.XLOOKUP(BG$2,Técnicos!$A$2:$A$100,IF(Projetos!$I84=1,Técnicos!$F$2:$F$100,IF(Projetos!$I84=2,Técnicos!$H$2:$H$100,Técnicos!$J$2:$J$100)),,0,1))</f>
        <v/>
      </c>
      <c r="BH85" s="15" t="str" cm="1">
        <f t="array" ref="BH85">IF(OR($B85="",BH$2=""),"",Projetos!$J84/_xlfn.XLOOKUP(BH$2,Técnicos!$A$2:$A$100,IF(Projetos!$I84=1,Técnicos!$F$2:$F$100,IF(Projetos!$I84=2,Técnicos!$H$2:$H$100,Técnicos!$J$2:$J$100)),,0,1))</f>
        <v/>
      </c>
      <c r="BI85" s="15" t="str" cm="1">
        <f t="array" ref="BI85">IF(OR($B85="",BI$2=""),"",Projetos!$J84/_xlfn.XLOOKUP(BI$2,Técnicos!$A$2:$A$100,IF(Projetos!$I84=1,Técnicos!$F$2:$F$100,IF(Projetos!$I84=2,Técnicos!$H$2:$H$100,Técnicos!$J$2:$J$100)),,0,1))</f>
        <v/>
      </c>
      <c r="BJ85" s="15" t="str" cm="1">
        <f t="array" ref="BJ85">IF(OR($B85="",BJ$2=""),"",Projetos!$J84/_xlfn.XLOOKUP(BJ$2,Técnicos!$A$2:$A$100,IF(Projetos!$I84=1,Técnicos!$F$2:$F$100,IF(Projetos!$I84=2,Técnicos!$H$2:$H$100,Técnicos!$J$2:$J$100)),,0,1))</f>
        <v/>
      </c>
      <c r="BK85" s="15" t="str" cm="1">
        <f t="array" ref="BK85">IF(OR($B85="",BK$2=""),"",Projetos!$J84/_xlfn.XLOOKUP(BK$2,Técnicos!$A$2:$A$100,IF(Projetos!$I84=1,Técnicos!$F$2:$F$100,IF(Projetos!$I84=2,Técnicos!$H$2:$H$100,Técnicos!$J$2:$J$100)),,0,1))</f>
        <v/>
      </c>
      <c r="BL85" s="15" t="str" cm="1">
        <f t="array" ref="BL85">IF(OR($B85="",BL$2=""),"",Projetos!$J84/_xlfn.XLOOKUP(BL$2,Técnicos!$A$2:$A$100,IF(Projetos!$I84=1,Técnicos!$F$2:$F$100,IF(Projetos!$I84=2,Técnicos!$H$2:$H$100,Técnicos!$J$2:$J$100)),,0,1))</f>
        <v/>
      </c>
      <c r="BM85" s="15" t="str" cm="1">
        <f t="array" ref="BM85">IF(OR($B85="",BM$2=""),"",Projetos!$J84/_xlfn.XLOOKUP(BM$2,Técnicos!$A$2:$A$100,IF(Projetos!$I84=1,Técnicos!$F$2:$F$100,IF(Projetos!$I84=2,Técnicos!$H$2:$H$100,Técnicos!$J$2:$J$100)),,0,1))</f>
        <v/>
      </c>
      <c r="BN85" s="15" t="str" cm="1">
        <f t="array" ref="BN85">IF(OR($B85="",BN$2=""),"",Projetos!$J84/_xlfn.XLOOKUP(BN$2,Técnicos!$A$2:$A$100,IF(Projetos!$I84=1,Técnicos!$F$2:$F$100,IF(Projetos!$I84=2,Técnicos!$H$2:$H$100,Técnicos!$J$2:$J$100)),,0,1))</f>
        <v/>
      </c>
    </row>
    <row r="86" spans="3:66" x14ac:dyDescent="0.3">
      <c r="C86" s="15" t="str" cm="1">
        <f t="array" ref="C86">IF(OR($B86="",C$2=""),"",Projetos!$J85/_xlfn.XLOOKUP(C$2,Técnicos!$A$2:$A$100,IF(Projetos!$I85=1,Técnicos!$F$2:$F$100,IF(Projetos!$I85=2,Técnicos!$H$2:$H$100,Técnicos!$J$2:$J$100)),,0,1))</f>
        <v/>
      </c>
      <c r="D86" s="15" t="str" cm="1">
        <f t="array" ref="D86">IF(OR($B86="",D$2=""),"",Projetos!$J85/_xlfn.XLOOKUP(D$2,Técnicos!$A$2:$A$100,IF(Projetos!$I85=1,Técnicos!$F$2:$F$100,IF(Projetos!$I85=2,Técnicos!$H$2:$H$100,Técnicos!$J$2:$J$100)),,0,1))</f>
        <v/>
      </c>
      <c r="E86" s="15" t="str" cm="1">
        <f t="array" ref="E86">IF(OR($B86="",E$2=""),"",Projetos!$J85/_xlfn.XLOOKUP(E$2,Técnicos!$A$2:$A$100,IF(Projetos!$I85=1,Técnicos!$F$2:$F$100,IF(Projetos!$I85=2,Técnicos!$H$2:$H$100,Técnicos!$J$2:$J$100)),,0,1))</f>
        <v/>
      </c>
      <c r="F86" s="15" t="str" cm="1">
        <f t="array" ref="F86">IF(OR($B86="",F$2=""),"",Projetos!$J85/_xlfn.XLOOKUP(F$2,Técnicos!$A$2:$A$100,IF(Projetos!$I85=1,Técnicos!$F$2:$F$100,IF(Projetos!$I85=2,Técnicos!$H$2:$H$100,Técnicos!$J$2:$J$100)),,0,1))</f>
        <v/>
      </c>
      <c r="G86" s="15" t="str" cm="1">
        <f t="array" ref="G86">IF(OR($B86="",G$2=""),"",Projetos!$J85/_xlfn.XLOOKUP(G$2,Técnicos!$A$2:$A$100,IF(Projetos!$I85=1,Técnicos!$F$2:$F$100,IF(Projetos!$I85=2,Técnicos!$H$2:$H$100,Técnicos!$J$2:$J$100)),,0,1))</f>
        <v/>
      </c>
      <c r="H86" s="15" t="str" cm="1">
        <f t="array" ref="H86">IF(OR($B86="",H$2=""),"",Projetos!$J85/_xlfn.XLOOKUP(H$2,Técnicos!$A$2:$A$100,IF(Projetos!$I85=1,Técnicos!$F$2:$F$100,IF(Projetos!$I85=2,Técnicos!$H$2:$H$100,Técnicos!$J$2:$J$100)),,0,1))</f>
        <v/>
      </c>
      <c r="I86" s="15" t="str" cm="1">
        <f t="array" ref="I86">IF(OR($B86="",I$2=""),"",Projetos!$J85/_xlfn.XLOOKUP(I$2,Técnicos!$A$2:$A$100,IF(Projetos!$I85=1,Técnicos!$F$2:$F$100,IF(Projetos!$I85=2,Técnicos!$H$2:$H$100,Técnicos!$J$2:$J$100)),,0,1))</f>
        <v/>
      </c>
      <c r="J86" s="15" t="str" cm="1">
        <f t="array" ref="J86">IF(OR($B86="",J$2=""),"",Projetos!$J85/_xlfn.XLOOKUP(J$2,Técnicos!$A$2:$A$100,IF(Projetos!$I85=1,Técnicos!$F$2:$F$100,IF(Projetos!$I85=2,Técnicos!$H$2:$H$100,Técnicos!$J$2:$J$100)),,0,1))</f>
        <v/>
      </c>
      <c r="K86" s="15" t="str" cm="1">
        <f t="array" ref="K86">IF(OR($B86="",K$2=""),"",Projetos!$J85/_xlfn.XLOOKUP(K$2,Técnicos!$A$2:$A$100,IF(Projetos!$I85=1,Técnicos!$F$2:$F$100,IF(Projetos!$I85=2,Técnicos!$H$2:$H$100,Técnicos!$J$2:$J$100)),,0,1))</f>
        <v/>
      </c>
      <c r="L86" s="15" t="str" cm="1">
        <f t="array" ref="L86">IF(OR($B86="",L$2=""),"",Projetos!$J85/_xlfn.XLOOKUP(L$2,Técnicos!$A$2:$A$100,IF(Projetos!$I85=1,Técnicos!$F$2:$F$100,IF(Projetos!$I85=2,Técnicos!$H$2:$H$100,Técnicos!$J$2:$J$100)),,0,1))</f>
        <v/>
      </c>
      <c r="M86" s="15" t="str" cm="1">
        <f t="array" ref="M86">IF(OR($B86="",M$2=""),"",Projetos!$J85/_xlfn.XLOOKUP(M$2,Técnicos!$A$2:$A$100,IF(Projetos!$I85=1,Técnicos!$F$2:$F$100,IF(Projetos!$I85=2,Técnicos!$H$2:$H$100,Técnicos!$J$2:$J$100)),,0,1))</f>
        <v/>
      </c>
      <c r="N86" s="15" t="str" cm="1">
        <f t="array" ref="N86">IF(OR($B86="",N$2=""),"",Projetos!$J85/_xlfn.XLOOKUP(N$2,Técnicos!$A$2:$A$100,IF(Projetos!$I85=1,Técnicos!$F$2:$F$100,IF(Projetos!$I85=2,Técnicos!$H$2:$H$100,Técnicos!$J$2:$J$100)),,0,1))</f>
        <v/>
      </c>
      <c r="O86" s="15" t="str" cm="1">
        <f t="array" ref="O86">IF(OR($B86="",O$2=""),"",Projetos!$J85/_xlfn.XLOOKUP(O$2,Técnicos!$A$2:$A$100,IF(Projetos!$I85=1,Técnicos!$F$2:$F$100,IF(Projetos!$I85=2,Técnicos!$H$2:$H$100,Técnicos!$J$2:$J$100)),,0,1))</f>
        <v/>
      </c>
      <c r="P86" s="15" t="str" cm="1">
        <f t="array" ref="P86">IF(OR($B86="",P$2=""),"",Projetos!$J85/_xlfn.XLOOKUP(P$2,Técnicos!$A$2:$A$100,IF(Projetos!$I85=1,Técnicos!$F$2:$F$100,IF(Projetos!$I85=2,Técnicos!$H$2:$H$100,Técnicos!$J$2:$J$100)),,0,1))</f>
        <v/>
      </c>
      <c r="Q86" s="15" t="str" cm="1">
        <f t="array" ref="Q86">IF(OR($B86="",Q$2=""),"",Projetos!$J85/_xlfn.XLOOKUP(Q$2,Técnicos!$A$2:$A$100,IF(Projetos!$I85=1,Técnicos!$F$2:$F$100,IF(Projetos!$I85=2,Técnicos!$H$2:$H$100,Técnicos!$J$2:$J$100)),,0,1))</f>
        <v/>
      </c>
      <c r="R86" s="15" t="str" cm="1">
        <f t="array" ref="R86">IF(OR($B86="",R$2=""),"",Projetos!$J85/_xlfn.XLOOKUP(R$2,Técnicos!$A$2:$A$100,IF(Projetos!$I85=1,Técnicos!$F$2:$F$100,IF(Projetos!$I85=2,Técnicos!$H$2:$H$100,Técnicos!$J$2:$J$100)),,0,1))</f>
        <v/>
      </c>
      <c r="S86" s="15" t="str" cm="1">
        <f t="array" ref="S86">IF(OR($B86="",S$2=""),"",Projetos!$J85/_xlfn.XLOOKUP(S$2,Técnicos!$A$2:$A$100,IF(Projetos!$I85=1,Técnicos!$F$2:$F$100,IF(Projetos!$I85=2,Técnicos!$H$2:$H$100,Técnicos!$J$2:$J$100)),,0,1))</f>
        <v/>
      </c>
      <c r="T86" s="15" t="str" cm="1">
        <f t="array" ref="T86">IF(OR($B86="",T$2=""),"",Projetos!$J85/_xlfn.XLOOKUP(T$2,Técnicos!$A$2:$A$100,IF(Projetos!$I85=1,Técnicos!$F$2:$F$100,IF(Projetos!$I85=2,Técnicos!$H$2:$H$100,Técnicos!$J$2:$J$100)),,0,1))</f>
        <v/>
      </c>
      <c r="U86" s="15" t="str" cm="1">
        <f t="array" ref="U86">IF(OR($B86="",U$2=""),"",Projetos!$J85/_xlfn.XLOOKUP(U$2,Técnicos!$A$2:$A$100,IF(Projetos!$I85=1,Técnicos!$F$2:$F$100,IF(Projetos!$I85=2,Técnicos!$H$2:$H$100,Técnicos!$J$2:$J$100)),,0,1))</f>
        <v/>
      </c>
      <c r="V86" s="15" t="str" cm="1">
        <f t="array" ref="V86">IF(OR($B86="",V$2=""),"",Projetos!$J85/_xlfn.XLOOKUP(V$2,Técnicos!$A$2:$A$100,IF(Projetos!$I85=1,Técnicos!$F$2:$F$100,IF(Projetos!$I85=2,Técnicos!$H$2:$H$100,Técnicos!$J$2:$J$100)),,0,1))</f>
        <v/>
      </c>
      <c r="W86" s="15" t="str" cm="1">
        <f t="array" ref="W86">IF(OR($B86="",W$2=""),"",Projetos!$J85/_xlfn.XLOOKUP(W$2,Técnicos!$A$2:$A$100,IF(Projetos!$I85=1,Técnicos!$F$2:$F$100,IF(Projetos!$I85=2,Técnicos!$H$2:$H$100,Técnicos!$J$2:$J$100)),,0,1))</f>
        <v/>
      </c>
      <c r="X86" s="15" t="str" cm="1">
        <f t="array" ref="X86">IF(OR($B86="",X$2=""),"",Projetos!$J85/_xlfn.XLOOKUP(X$2,Técnicos!$A$2:$A$100,IF(Projetos!$I85=1,Técnicos!$F$2:$F$100,IF(Projetos!$I85=2,Técnicos!$H$2:$H$100,Técnicos!$J$2:$J$100)),,0,1))</f>
        <v/>
      </c>
      <c r="Y86" s="15" t="str" cm="1">
        <f t="array" ref="Y86">IF(OR($B86="",Y$2=""),"",Projetos!$J85/_xlfn.XLOOKUP(Y$2,Técnicos!$A$2:$A$100,IF(Projetos!$I85=1,Técnicos!$F$2:$F$100,IF(Projetos!$I85=2,Técnicos!$H$2:$H$100,Técnicos!$J$2:$J$100)),,0,1))</f>
        <v/>
      </c>
      <c r="Z86" s="15" t="str" cm="1">
        <f t="array" ref="Z86">IF(OR($B86="",Z$2=""),"",Projetos!$J85/_xlfn.XLOOKUP(Z$2,Técnicos!$A$2:$A$100,IF(Projetos!$I85=1,Técnicos!$F$2:$F$100,IF(Projetos!$I85=2,Técnicos!$H$2:$H$100,Técnicos!$J$2:$J$100)),,0,1))</f>
        <v/>
      </c>
      <c r="AA86" s="15" t="str" cm="1">
        <f t="array" ref="AA86">IF(OR($B86="",AA$2=""),"",Projetos!$J85/_xlfn.XLOOKUP(AA$2,Técnicos!$A$2:$A$100,IF(Projetos!$I85=1,Técnicos!$F$2:$F$100,IF(Projetos!$I85=2,Técnicos!$H$2:$H$100,Técnicos!$J$2:$J$100)),,0,1))</f>
        <v/>
      </c>
      <c r="AB86" s="15" t="str" cm="1">
        <f t="array" ref="AB86">IF(OR($B86="",AB$2=""),"",Projetos!$J85/_xlfn.XLOOKUP(AB$2,Técnicos!$A$2:$A$100,IF(Projetos!$I85=1,Técnicos!$F$2:$F$100,IF(Projetos!$I85=2,Técnicos!$H$2:$H$100,Técnicos!$J$2:$J$100)),,0,1))</f>
        <v/>
      </c>
      <c r="AC86" s="15" t="str" cm="1">
        <f t="array" ref="AC86">IF(OR($B86="",AC$2=""),"",Projetos!$J85/_xlfn.XLOOKUP(AC$2,Técnicos!$A$2:$A$100,IF(Projetos!$I85=1,Técnicos!$F$2:$F$100,IF(Projetos!$I85=2,Técnicos!$H$2:$H$100,Técnicos!$J$2:$J$100)),,0,1))</f>
        <v/>
      </c>
      <c r="AD86" s="15" t="str" cm="1">
        <f t="array" ref="AD86">IF(OR($B86="",AD$2=""),"",Projetos!$J85/_xlfn.XLOOKUP(AD$2,Técnicos!$A$2:$A$100,IF(Projetos!$I85=1,Técnicos!$F$2:$F$100,IF(Projetos!$I85=2,Técnicos!$H$2:$H$100,Técnicos!$J$2:$J$100)),,0,1))</f>
        <v/>
      </c>
      <c r="AE86" s="15" t="str" cm="1">
        <f t="array" ref="AE86">IF(OR($B86="",AE$2=""),"",Projetos!$J85/_xlfn.XLOOKUP(AE$2,Técnicos!$A$2:$A$100,IF(Projetos!$I85=1,Técnicos!$F$2:$F$100,IF(Projetos!$I85=2,Técnicos!$H$2:$H$100,Técnicos!$J$2:$J$100)),,0,1))</f>
        <v/>
      </c>
      <c r="AF86" s="15" t="str" cm="1">
        <f t="array" ref="AF86">IF(OR($B86="",AF$2=""),"",Projetos!$J85/_xlfn.XLOOKUP(AF$2,Técnicos!$A$2:$A$100,IF(Projetos!$I85=1,Técnicos!$F$2:$F$100,IF(Projetos!$I85=2,Técnicos!$H$2:$H$100,Técnicos!$J$2:$J$100)),,0,1))</f>
        <v/>
      </c>
      <c r="AG86" s="15" t="str" cm="1">
        <f t="array" ref="AG86">IF(OR($B86="",AG$2=""),"",Projetos!$J85/_xlfn.XLOOKUP(AG$2,Técnicos!$A$2:$A$100,IF(Projetos!$I85=1,Técnicos!$F$2:$F$100,IF(Projetos!$I85=2,Técnicos!$H$2:$H$100,Técnicos!$J$2:$J$100)),,0,1))</f>
        <v/>
      </c>
      <c r="AH86" s="15" t="str" cm="1">
        <f t="array" ref="AH86">IF(OR($B86="",AH$2=""),"",Projetos!$J85/_xlfn.XLOOKUP(AH$2,Técnicos!$A$2:$A$100,IF(Projetos!$I85=1,Técnicos!$F$2:$F$100,IF(Projetos!$I85=2,Técnicos!$H$2:$H$100,Técnicos!$J$2:$J$100)),,0,1))</f>
        <v/>
      </c>
      <c r="AI86" s="15" t="str" cm="1">
        <f t="array" ref="AI86">IF(OR($B86="",AI$2=""),"",Projetos!$J85/_xlfn.XLOOKUP(AI$2,Técnicos!$A$2:$A$100,IF(Projetos!$I85=1,Técnicos!$F$2:$F$100,IF(Projetos!$I85=2,Técnicos!$H$2:$H$100,Técnicos!$J$2:$J$100)),,0,1))</f>
        <v/>
      </c>
      <c r="AJ86" s="15" t="str" cm="1">
        <f t="array" ref="AJ86">IF(OR($B86="",AJ$2=""),"",Projetos!$J85/_xlfn.XLOOKUP(AJ$2,Técnicos!$A$2:$A$100,IF(Projetos!$I85=1,Técnicos!$F$2:$F$100,IF(Projetos!$I85=2,Técnicos!$H$2:$H$100,Técnicos!$J$2:$J$100)),,0,1))</f>
        <v/>
      </c>
      <c r="AK86" s="15" t="str" cm="1">
        <f t="array" ref="AK86">IF(OR($B86="",AK$2=""),"",Projetos!$J85/_xlfn.XLOOKUP(AK$2,Técnicos!$A$2:$A$100,IF(Projetos!$I85=1,Técnicos!$F$2:$F$100,IF(Projetos!$I85=2,Técnicos!$H$2:$H$100,Técnicos!$J$2:$J$100)),,0,1))</f>
        <v/>
      </c>
      <c r="AL86" s="15" t="str" cm="1">
        <f t="array" ref="AL86">IF(OR($B86="",AL$2=""),"",Projetos!$J85/_xlfn.XLOOKUP(AL$2,Técnicos!$A$2:$A$100,IF(Projetos!$I85=1,Técnicos!$F$2:$F$100,IF(Projetos!$I85=2,Técnicos!$H$2:$H$100,Técnicos!$J$2:$J$100)),,0,1))</f>
        <v/>
      </c>
      <c r="AM86" s="15" t="str" cm="1">
        <f t="array" ref="AM86">IF(OR($B86="",AM$2=""),"",Projetos!$J85/_xlfn.XLOOKUP(AM$2,Técnicos!$A$2:$A$100,IF(Projetos!$I85=1,Técnicos!$F$2:$F$100,IF(Projetos!$I85=2,Técnicos!$H$2:$H$100,Técnicos!$J$2:$J$100)),,0,1))</f>
        <v/>
      </c>
      <c r="AN86" s="15" t="str" cm="1">
        <f t="array" ref="AN86">IF(OR($B86="",AN$2=""),"",Projetos!$J85/_xlfn.XLOOKUP(AN$2,Técnicos!$A$2:$A$100,IF(Projetos!$I85=1,Técnicos!$F$2:$F$100,IF(Projetos!$I85=2,Técnicos!$H$2:$H$100,Técnicos!$J$2:$J$100)),,0,1))</f>
        <v/>
      </c>
      <c r="AO86" s="15" t="str" cm="1">
        <f t="array" ref="AO86">IF(OR($B86="",AO$2=""),"",Projetos!$J85/_xlfn.XLOOKUP(AO$2,Técnicos!$A$2:$A$100,IF(Projetos!$I85=1,Técnicos!$F$2:$F$100,IF(Projetos!$I85=2,Técnicos!$H$2:$H$100,Técnicos!$J$2:$J$100)),,0,1))</f>
        <v/>
      </c>
      <c r="AP86" s="15" t="str" cm="1">
        <f t="array" ref="AP86">IF(OR($B86="",AP$2=""),"",Projetos!$J85/_xlfn.XLOOKUP(AP$2,Técnicos!$A$2:$A$100,IF(Projetos!$I85=1,Técnicos!$F$2:$F$100,IF(Projetos!$I85=2,Técnicos!$H$2:$H$100,Técnicos!$J$2:$J$100)),,0,1))</f>
        <v/>
      </c>
      <c r="AQ86" s="15" t="str" cm="1">
        <f t="array" ref="AQ86">IF(OR($B86="",AQ$2=""),"",Projetos!$J85/_xlfn.XLOOKUP(AQ$2,Técnicos!$A$2:$A$100,IF(Projetos!$I85=1,Técnicos!$F$2:$F$100,IF(Projetos!$I85=2,Técnicos!$H$2:$H$100,Técnicos!$J$2:$J$100)),,0,1))</f>
        <v/>
      </c>
      <c r="AR86" s="15" t="str" cm="1">
        <f t="array" ref="AR86">IF(OR($B86="",AR$2=""),"",Projetos!$J85/_xlfn.XLOOKUP(AR$2,Técnicos!$A$2:$A$100,IF(Projetos!$I85=1,Técnicos!$F$2:$F$100,IF(Projetos!$I85=2,Técnicos!$H$2:$H$100,Técnicos!$J$2:$J$100)),,0,1))</f>
        <v/>
      </c>
      <c r="AS86" s="15" t="str" cm="1">
        <f t="array" ref="AS86">IF(OR($B86="",AS$2=""),"",Projetos!$J85/_xlfn.XLOOKUP(AS$2,Técnicos!$A$2:$A$100,IF(Projetos!$I85=1,Técnicos!$F$2:$F$100,IF(Projetos!$I85=2,Técnicos!$H$2:$H$100,Técnicos!$J$2:$J$100)),,0,1))</f>
        <v/>
      </c>
      <c r="AT86" s="15" t="str" cm="1">
        <f t="array" ref="AT86">IF(OR($B86="",AT$2=""),"",Projetos!$J85/_xlfn.XLOOKUP(AT$2,Técnicos!$A$2:$A$100,IF(Projetos!$I85=1,Técnicos!$F$2:$F$100,IF(Projetos!$I85=2,Técnicos!$H$2:$H$100,Técnicos!$J$2:$J$100)),,0,1))</f>
        <v/>
      </c>
      <c r="AU86" s="15" t="str" cm="1">
        <f t="array" ref="AU86">IF(OR($B86="",AU$2=""),"",Projetos!$J85/_xlfn.XLOOKUP(AU$2,Técnicos!$A$2:$A$100,IF(Projetos!$I85=1,Técnicos!$F$2:$F$100,IF(Projetos!$I85=2,Técnicos!$H$2:$H$100,Técnicos!$J$2:$J$100)),,0,1))</f>
        <v/>
      </c>
      <c r="AV86" s="15" t="str" cm="1">
        <f t="array" ref="AV86">IF(OR($B86="",AV$2=""),"",Projetos!$J85/_xlfn.XLOOKUP(AV$2,Técnicos!$A$2:$A$100,IF(Projetos!$I85=1,Técnicos!$F$2:$F$100,IF(Projetos!$I85=2,Técnicos!$H$2:$H$100,Técnicos!$J$2:$J$100)),,0,1))</f>
        <v/>
      </c>
      <c r="AW86" s="15" t="str" cm="1">
        <f t="array" ref="AW86">IF(OR($B86="",AW$2=""),"",Projetos!$J85/_xlfn.XLOOKUP(AW$2,Técnicos!$A$2:$A$100,IF(Projetos!$I85=1,Técnicos!$F$2:$F$100,IF(Projetos!$I85=2,Técnicos!$H$2:$H$100,Técnicos!$J$2:$J$100)),,0,1))</f>
        <v/>
      </c>
      <c r="AX86" s="15" t="str" cm="1">
        <f t="array" ref="AX86">IF(OR($B86="",AX$2=""),"",Projetos!$J85/_xlfn.XLOOKUP(AX$2,Técnicos!$A$2:$A$100,IF(Projetos!$I85=1,Técnicos!$F$2:$F$100,IF(Projetos!$I85=2,Técnicos!$H$2:$H$100,Técnicos!$J$2:$J$100)),,0,1))</f>
        <v/>
      </c>
      <c r="AY86" s="15" t="str" cm="1">
        <f t="array" ref="AY86">IF(OR($B86="",AY$2=""),"",Projetos!$J85/_xlfn.XLOOKUP(AY$2,Técnicos!$A$2:$A$100,IF(Projetos!$I85=1,Técnicos!$F$2:$F$100,IF(Projetos!$I85=2,Técnicos!$H$2:$H$100,Técnicos!$J$2:$J$100)),,0,1))</f>
        <v/>
      </c>
      <c r="AZ86" s="15" t="str" cm="1">
        <f t="array" ref="AZ86">IF(OR($B86="",AZ$2=""),"",Projetos!$J85/_xlfn.XLOOKUP(AZ$2,Técnicos!$A$2:$A$100,IF(Projetos!$I85=1,Técnicos!$F$2:$F$100,IF(Projetos!$I85=2,Técnicos!$H$2:$H$100,Técnicos!$J$2:$J$100)),,0,1))</f>
        <v/>
      </c>
      <c r="BA86" s="15" t="str" cm="1">
        <f t="array" ref="BA86">IF(OR($B86="",BA$2=""),"",Projetos!$J85/_xlfn.XLOOKUP(BA$2,Técnicos!$A$2:$A$100,IF(Projetos!$I85=1,Técnicos!$F$2:$F$100,IF(Projetos!$I85=2,Técnicos!$H$2:$H$100,Técnicos!$J$2:$J$100)),,0,1))</f>
        <v/>
      </c>
      <c r="BB86" s="15" t="str" cm="1">
        <f t="array" ref="BB86">IF(OR($B86="",BB$2=""),"",Projetos!$J85/_xlfn.XLOOKUP(BB$2,Técnicos!$A$2:$A$100,IF(Projetos!$I85=1,Técnicos!$F$2:$F$100,IF(Projetos!$I85=2,Técnicos!$H$2:$H$100,Técnicos!$J$2:$J$100)),,0,1))</f>
        <v/>
      </c>
      <c r="BC86" s="15" t="str" cm="1">
        <f t="array" ref="BC86">IF(OR($B86="",BC$2=""),"",Projetos!$J85/_xlfn.XLOOKUP(BC$2,Técnicos!$A$2:$A$100,IF(Projetos!$I85=1,Técnicos!$F$2:$F$100,IF(Projetos!$I85=2,Técnicos!$H$2:$H$100,Técnicos!$J$2:$J$100)),,0,1))</f>
        <v/>
      </c>
      <c r="BD86" s="15" t="str" cm="1">
        <f t="array" ref="BD86">IF(OR($B86="",BD$2=""),"",Projetos!$J85/_xlfn.XLOOKUP(BD$2,Técnicos!$A$2:$A$100,IF(Projetos!$I85=1,Técnicos!$F$2:$F$100,IF(Projetos!$I85=2,Técnicos!$H$2:$H$100,Técnicos!$J$2:$J$100)),,0,1))</f>
        <v/>
      </c>
      <c r="BE86" s="15" t="str" cm="1">
        <f t="array" ref="BE86">IF(OR($B86="",BE$2=""),"",Projetos!$J85/_xlfn.XLOOKUP(BE$2,Técnicos!$A$2:$A$100,IF(Projetos!$I85=1,Técnicos!$F$2:$F$100,IF(Projetos!$I85=2,Técnicos!$H$2:$H$100,Técnicos!$J$2:$J$100)),,0,1))</f>
        <v/>
      </c>
      <c r="BF86" s="15" t="str" cm="1">
        <f t="array" ref="BF86">IF(OR($B86="",BF$2=""),"",Projetos!$J85/_xlfn.XLOOKUP(BF$2,Técnicos!$A$2:$A$100,IF(Projetos!$I85=1,Técnicos!$F$2:$F$100,IF(Projetos!$I85=2,Técnicos!$H$2:$H$100,Técnicos!$J$2:$J$100)),,0,1))</f>
        <v/>
      </c>
      <c r="BG86" s="15" t="str" cm="1">
        <f t="array" ref="BG86">IF(OR($B86="",BG$2=""),"",Projetos!$J85/_xlfn.XLOOKUP(BG$2,Técnicos!$A$2:$A$100,IF(Projetos!$I85=1,Técnicos!$F$2:$F$100,IF(Projetos!$I85=2,Técnicos!$H$2:$H$100,Técnicos!$J$2:$J$100)),,0,1))</f>
        <v/>
      </c>
      <c r="BH86" s="15" t="str" cm="1">
        <f t="array" ref="BH86">IF(OR($B86="",BH$2=""),"",Projetos!$J85/_xlfn.XLOOKUP(BH$2,Técnicos!$A$2:$A$100,IF(Projetos!$I85=1,Técnicos!$F$2:$F$100,IF(Projetos!$I85=2,Técnicos!$H$2:$H$100,Técnicos!$J$2:$J$100)),,0,1))</f>
        <v/>
      </c>
      <c r="BI86" s="15" t="str" cm="1">
        <f t="array" ref="BI86">IF(OR($B86="",BI$2=""),"",Projetos!$J85/_xlfn.XLOOKUP(BI$2,Técnicos!$A$2:$A$100,IF(Projetos!$I85=1,Técnicos!$F$2:$F$100,IF(Projetos!$I85=2,Técnicos!$H$2:$H$100,Técnicos!$J$2:$J$100)),,0,1))</f>
        <v/>
      </c>
      <c r="BJ86" s="15" t="str" cm="1">
        <f t="array" ref="BJ86">IF(OR($B86="",BJ$2=""),"",Projetos!$J85/_xlfn.XLOOKUP(BJ$2,Técnicos!$A$2:$A$100,IF(Projetos!$I85=1,Técnicos!$F$2:$F$100,IF(Projetos!$I85=2,Técnicos!$H$2:$H$100,Técnicos!$J$2:$J$100)),,0,1))</f>
        <v/>
      </c>
      <c r="BK86" s="15" t="str" cm="1">
        <f t="array" ref="BK86">IF(OR($B86="",BK$2=""),"",Projetos!$J85/_xlfn.XLOOKUP(BK$2,Técnicos!$A$2:$A$100,IF(Projetos!$I85=1,Técnicos!$F$2:$F$100,IF(Projetos!$I85=2,Técnicos!$H$2:$H$100,Técnicos!$J$2:$J$100)),,0,1))</f>
        <v/>
      </c>
      <c r="BL86" s="15" t="str" cm="1">
        <f t="array" ref="BL86">IF(OR($B86="",BL$2=""),"",Projetos!$J85/_xlfn.XLOOKUP(BL$2,Técnicos!$A$2:$A$100,IF(Projetos!$I85=1,Técnicos!$F$2:$F$100,IF(Projetos!$I85=2,Técnicos!$H$2:$H$100,Técnicos!$J$2:$J$100)),,0,1))</f>
        <v/>
      </c>
      <c r="BM86" s="15" t="str" cm="1">
        <f t="array" ref="BM86">IF(OR($B86="",BM$2=""),"",Projetos!$J85/_xlfn.XLOOKUP(BM$2,Técnicos!$A$2:$A$100,IF(Projetos!$I85=1,Técnicos!$F$2:$F$100,IF(Projetos!$I85=2,Técnicos!$H$2:$H$100,Técnicos!$J$2:$J$100)),,0,1))</f>
        <v/>
      </c>
      <c r="BN86" s="15" t="str" cm="1">
        <f t="array" ref="BN86">IF(OR($B86="",BN$2=""),"",Projetos!$J85/_xlfn.XLOOKUP(BN$2,Técnicos!$A$2:$A$100,IF(Projetos!$I85=1,Técnicos!$F$2:$F$100,IF(Projetos!$I85=2,Técnicos!$H$2:$H$100,Técnicos!$J$2:$J$100)),,0,1))</f>
        <v/>
      </c>
    </row>
    <row r="87" spans="3:66" x14ac:dyDescent="0.3">
      <c r="C87" s="15" t="str" cm="1">
        <f t="array" ref="C87">IF(OR($B87="",C$2=""),"",Projetos!$J86/_xlfn.XLOOKUP(C$2,Técnicos!$A$2:$A$100,IF(Projetos!$I86=1,Técnicos!$F$2:$F$100,IF(Projetos!$I86=2,Técnicos!$H$2:$H$100,Técnicos!$J$2:$J$100)),,0,1))</f>
        <v/>
      </c>
      <c r="D87" s="15" t="str" cm="1">
        <f t="array" ref="D87">IF(OR($B87="",D$2=""),"",Projetos!$J86/_xlfn.XLOOKUP(D$2,Técnicos!$A$2:$A$100,IF(Projetos!$I86=1,Técnicos!$F$2:$F$100,IF(Projetos!$I86=2,Técnicos!$H$2:$H$100,Técnicos!$J$2:$J$100)),,0,1))</f>
        <v/>
      </c>
      <c r="E87" s="15" t="str" cm="1">
        <f t="array" ref="E87">IF(OR($B87="",E$2=""),"",Projetos!$J86/_xlfn.XLOOKUP(E$2,Técnicos!$A$2:$A$100,IF(Projetos!$I86=1,Técnicos!$F$2:$F$100,IF(Projetos!$I86=2,Técnicos!$H$2:$H$100,Técnicos!$J$2:$J$100)),,0,1))</f>
        <v/>
      </c>
      <c r="F87" s="15" t="str" cm="1">
        <f t="array" ref="F87">IF(OR($B87="",F$2=""),"",Projetos!$J86/_xlfn.XLOOKUP(F$2,Técnicos!$A$2:$A$100,IF(Projetos!$I86=1,Técnicos!$F$2:$F$100,IF(Projetos!$I86=2,Técnicos!$H$2:$H$100,Técnicos!$J$2:$J$100)),,0,1))</f>
        <v/>
      </c>
      <c r="G87" s="15" t="str" cm="1">
        <f t="array" ref="G87">IF(OR($B87="",G$2=""),"",Projetos!$J86/_xlfn.XLOOKUP(G$2,Técnicos!$A$2:$A$100,IF(Projetos!$I86=1,Técnicos!$F$2:$F$100,IF(Projetos!$I86=2,Técnicos!$H$2:$H$100,Técnicos!$J$2:$J$100)),,0,1))</f>
        <v/>
      </c>
      <c r="H87" s="15" t="str" cm="1">
        <f t="array" ref="H87">IF(OR($B87="",H$2=""),"",Projetos!$J86/_xlfn.XLOOKUP(H$2,Técnicos!$A$2:$A$100,IF(Projetos!$I86=1,Técnicos!$F$2:$F$100,IF(Projetos!$I86=2,Técnicos!$H$2:$H$100,Técnicos!$J$2:$J$100)),,0,1))</f>
        <v/>
      </c>
      <c r="I87" s="15" t="str" cm="1">
        <f t="array" ref="I87">IF(OR($B87="",I$2=""),"",Projetos!$J86/_xlfn.XLOOKUP(I$2,Técnicos!$A$2:$A$100,IF(Projetos!$I86=1,Técnicos!$F$2:$F$100,IF(Projetos!$I86=2,Técnicos!$H$2:$H$100,Técnicos!$J$2:$J$100)),,0,1))</f>
        <v/>
      </c>
      <c r="J87" s="15" t="str" cm="1">
        <f t="array" ref="J87">IF(OR($B87="",J$2=""),"",Projetos!$J86/_xlfn.XLOOKUP(J$2,Técnicos!$A$2:$A$100,IF(Projetos!$I86=1,Técnicos!$F$2:$F$100,IF(Projetos!$I86=2,Técnicos!$H$2:$H$100,Técnicos!$J$2:$J$100)),,0,1))</f>
        <v/>
      </c>
      <c r="K87" s="15" t="str" cm="1">
        <f t="array" ref="K87">IF(OR($B87="",K$2=""),"",Projetos!$J86/_xlfn.XLOOKUP(K$2,Técnicos!$A$2:$A$100,IF(Projetos!$I86=1,Técnicos!$F$2:$F$100,IF(Projetos!$I86=2,Técnicos!$H$2:$H$100,Técnicos!$J$2:$J$100)),,0,1))</f>
        <v/>
      </c>
      <c r="L87" s="15" t="str" cm="1">
        <f t="array" ref="L87">IF(OR($B87="",L$2=""),"",Projetos!$J86/_xlfn.XLOOKUP(L$2,Técnicos!$A$2:$A$100,IF(Projetos!$I86=1,Técnicos!$F$2:$F$100,IF(Projetos!$I86=2,Técnicos!$H$2:$H$100,Técnicos!$J$2:$J$100)),,0,1))</f>
        <v/>
      </c>
      <c r="M87" s="15" t="str" cm="1">
        <f t="array" ref="M87">IF(OR($B87="",M$2=""),"",Projetos!$J86/_xlfn.XLOOKUP(M$2,Técnicos!$A$2:$A$100,IF(Projetos!$I86=1,Técnicos!$F$2:$F$100,IF(Projetos!$I86=2,Técnicos!$H$2:$H$100,Técnicos!$J$2:$J$100)),,0,1))</f>
        <v/>
      </c>
      <c r="N87" s="15" t="str" cm="1">
        <f t="array" ref="N87">IF(OR($B87="",N$2=""),"",Projetos!$J86/_xlfn.XLOOKUP(N$2,Técnicos!$A$2:$A$100,IF(Projetos!$I86=1,Técnicos!$F$2:$F$100,IF(Projetos!$I86=2,Técnicos!$H$2:$H$100,Técnicos!$J$2:$J$100)),,0,1))</f>
        <v/>
      </c>
      <c r="O87" s="15" t="str" cm="1">
        <f t="array" ref="O87">IF(OR($B87="",O$2=""),"",Projetos!$J86/_xlfn.XLOOKUP(O$2,Técnicos!$A$2:$A$100,IF(Projetos!$I86=1,Técnicos!$F$2:$F$100,IF(Projetos!$I86=2,Técnicos!$H$2:$H$100,Técnicos!$J$2:$J$100)),,0,1))</f>
        <v/>
      </c>
      <c r="P87" s="15" t="str" cm="1">
        <f t="array" ref="P87">IF(OR($B87="",P$2=""),"",Projetos!$J86/_xlfn.XLOOKUP(P$2,Técnicos!$A$2:$A$100,IF(Projetos!$I86=1,Técnicos!$F$2:$F$100,IF(Projetos!$I86=2,Técnicos!$H$2:$H$100,Técnicos!$J$2:$J$100)),,0,1))</f>
        <v/>
      </c>
      <c r="Q87" s="15" t="str" cm="1">
        <f t="array" ref="Q87">IF(OR($B87="",Q$2=""),"",Projetos!$J86/_xlfn.XLOOKUP(Q$2,Técnicos!$A$2:$A$100,IF(Projetos!$I86=1,Técnicos!$F$2:$F$100,IF(Projetos!$I86=2,Técnicos!$H$2:$H$100,Técnicos!$J$2:$J$100)),,0,1))</f>
        <v/>
      </c>
      <c r="R87" s="15" t="str" cm="1">
        <f t="array" ref="R87">IF(OR($B87="",R$2=""),"",Projetos!$J86/_xlfn.XLOOKUP(R$2,Técnicos!$A$2:$A$100,IF(Projetos!$I86=1,Técnicos!$F$2:$F$100,IF(Projetos!$I86=2,Técnicos!$H$2:$H$100,Técnicos!$J$2:$J$100)),,0,1))</f>
        <v/>
      </c>
      <c r="S87" s="15" t="str" cm="1">
        <f t="array" ref="S87">IF(OR($B87="",S$2=""),"",Projetos!$J86/_xlfn.XLOOKUP(S$2,Técnicos!$A$2:$A$100,IF(Projetos!$I86=1,Técnicos!$F$2:$F$100,IF(Projetos!$I86=2,Técnicos!$H$2:$H$100,Técnicos!$J$2:$J$100)),,0,1))</f>
        <v/>
      </c>
      <c r="T87" s="15" t="str" cm="1">
        <f t="array" ref="T87">IF(OR($B87="",T$2=""),"",Projetos!$J86/_xlfn.XLOOKUP(T$2,Técnicos!$A$2:$A$100,IF(Projetos!$I86=1,Técnicos!$F$2:$F$100,IF(Projetos!$I86=2,Técnicos!$H$2:$H$100,Técnicos!$J$2:$J$100)),,0,1))</f>
        <v/>
      </c>
      <c r="U87" s="15" t="str" cm="1">
        <f t="array" ref="U87">IF(OR($B87="",U$2=""),"",Projetos!$J86/_xlfn.XLOOKUP(U$2,Técnicos!$A$2:$A$100,IF(Projetos!$I86=1,Técnicos!$F$2:$F$100,IF(Projetos!$I86=2,Técnicos!$H$2:$H$100,Técnicos!$J$2:$J$100)),,0,1))</f>
        <v/>
      </c>
      <c r="V87" s="15" t="str" cm="1">
        <f t="array" ref="V87">IF(OR($B87="",V$2=""),"",Projetos!$J86/_xlfn.XLOOKUP(V$2,Técnicos!$A$2:$A$100,IF(Projetos!$I86=1,Técnicos!$F$2:$F$100,IF(Projetos!$I86=2,Técnicos!$H$2:$H$100,Técnicos!$J$2:$J$100)),,0,1))</f>
        <v/>
      </c>
      <c r="W87" s="15" t="str" cm="1">
        <f t="array" ref="W87">IF(OR($B87="",W$2=""),"",Projetos!$J86/_xlfn.XLOOKUP(W$2,Técnicos!$A$2:$A$100,IF(Projetos!$I86=1,Técnicos!$F$2:$F$100,IF(Projetos!$I86=2,Técnicos!$H$2:$H$100,Técnicos!$J$2:$J$100)),,0,1))</f>
        <v/>
      </c>
      <c r="X87" s="15" t="str" cm="1">
        <f t="array" ref="X87">IF(OR($B87="",X$2=""),"",Projetos!$J86/_xlfn.XLOOKUP(X$2,Técnicos!$A$2:$A$100,IF(Projetos!$I86=1,Técnicos!$F$2:$F$100,IF(Projetos!$I86=2,Técnicos!$H$2:$H$100,Técnicos!$J$2:$J$100)),,0,1))</f>
        <v/>
      </c>
      <c r="Y87" s="15" t="str" cm="1">
        <f t="array" ref="Y87">IF(OR($B87="",Y$2=""),"",Projetos!$J86/_xlfn.XLOOKUP(Y$2,Técnicos!$A$2:$A$100,IF(Projetos!$I86=1,Técnicos!$F$2:$F$100,IF(Projetos!$I86=2,Técnicos!$H$2:$H$100,Técnicos!$J$2:$J$100)),,0,1))</f>
        <v/>
      </c>
      <c r="Z87" s="15" t="str" cm="1">
        <f t="array" ref="Z87">IF(OR($B87="",Z$2=""),"",Projetos!$J86/_xlfn.XLOOKUP(Z$2,Técnicos!$A$2:$A$100,IF(Projetos!$I86=1,Técnicos!$F$2:$F$100,IF(Projetos!$I86=2,Técnicos!$H$2:$H$100,Técnicos!$J$2:$J$100)),,0,1))</f>
        <v/>
      </c>
      <c r="AA87" s="15" t="str" cm="1">
        <f t="array" ref="AA87">IF(OR($B87="",AA$2=""),"",Projetos!$J86/_xlfn.XLOOKUP(AA$2,Técnicos!$A$2:$A$100,IF(Projetos!$I86=1,Técnicos!$F$2:$F$100,IF(Projetos!$I86=2,Técnicos!$H$2:$H$100,Técnicos!$J$2:$J$100)),,0,1))</f>
        <v/>
      </c>
      <c r="AB87" s="15" t="str" cm="1">
        <f t="array" ref="AB87">IF(OR($B87="",AB$2=""),"",Projetos!$J86/_xlfn.XLOOKUP(AB$2,Técnicos!$A$2:$A$100,IF(Projetos!$I86=1,Técnicos!$F$2:$F$100,IF(Projetos!$I86=2,Técnicos!$H$2:$H$100,Técnicos!$J$2:$J$100)),,0,1))</f>
        <v/>
      </c>
      <c r="AC87" s="15" t="str" cm="1">
        <f t="array" ref="AC87">IF(OR($B87="",AC$2=""),"",Projetos!$J86/_xlfn.XLOOKUP(AC$2,Técnicos!$A$2:$A$100,IF(Projetos!$I86=1,Técnicos!$F$2:$F$100,IF(Projetos!$I86=2,Técnicos!$H$2:$H$100,Técnicos!$J$2:$J$100)),,0,1))</f>
        <v/>
      </c>
      <c r="AD87" s="15" t="str" cm="1">
        <f t="array" ref="AD87">IF(OR($B87="",AD$2=""),"",Projetos!$J86/_xlfn.XLOOKUP(AD$2,Técnicos!$A$2:$A$100,IF(Projetos!$I86=1,Técnicos!$F$2:$F$100,IF(Projetos!$I86=2,Técnicos!$H$2:$H$100,Técnicos!$J$2:$J$100)),,0,1))</f>
        <v/>
      </c>
      <c r="AE87" s="15" t="str" cm="1">
        <f t="array" ref="AE87">IF(OR($B87="",AE$2=""),"",Projetos!$J86/_xlfn.XLOOKUP(AE$2,Técnicos!$A$2:$A$100,IF(Projetos!$I86=1,Técnicos!$F$2:$F$100,IF(Projetos!$I86=2,Técnicos!$H$2:$H$100,Técnicos!$J$2:$J$100)),,0,1))</f>
        <v/>
      </c>
      <c r="AF87" s="15" t="str" cm="1">
        <f t="array" ref="AF87">IF(OR($B87="",AF$2=""),"",Projetos!$J86/_xlfn.XLOOKUP(AF$2,Técnicos!$A$2:$A$100,IF(Projetos!$I86=1,Técnicos!$F$2:$F$100,IF(Projetos!$I86=2,Técnicos!$H$2:$H$100,Técnicos!$J$2:$J$100)),,0,1))</f>
        <v/>
      </c>
      <c r="AG87" s="15" t="str" cm="1">
        <f t="array" ref="AG87">IF(OR($B87="",AG$2=""),"",Projetos!$J86/_xlfn.XLOOKUP(AG$2,Técnicos!$A$2:$A$100,IF(Projetos!$I86=1,Técnicos!$F$2:$F$100,IF(Projetos!$I86=2,Técnicos!$H$2:$H$100,Técnicos!$J$2:$J$100)),,0,1))</f>
        <v/>
      </c>
      <c r="AH87" s="15" t="str" cm="1">
        <f t="array" ref="AH87">IF(OR($B87="",AH$2=""),"",Projetos!$J86/_xlfn.XLOOKUP(AH$2,Técnicos!$A$2:$A$100,IF(Projetos!$I86=1,Técnicos!$F$2:$F$100,IF(Projetos!$I86=2,Técnicos!$H$2:$H$100,Técnicos!$J$2:$J$100)),,0,1))</f>
        <v/>
      </c>
      <c r="AI87" s="15" t="str" cm="1">
        <f t="array" ref="AI87">IF(OR($B87="",AI$2=""),"",Projetos!$J86/_xlfn.XLOOKUP(AI$2,Técnicos!$A$2:$A$100,IF(Projetos!$I86=1,Técnicos!$F$2:$F$100,IF(Projetos!$I86=2,Técnicos!$H$2:$H$100,Técnicos!$J$2:$J$100)),,0,1))</f>
        <v/>
      </c>
      <c r="AJ87" s="15" t="str" cm="1">
        <f t="array" ref="AJ87">IF(OR($B87="",AJ$2=""),"",Projetos!$J86/_xlfn.XLOOKUP(AJ$2,Técnicos!$A$2:$A$100,IF(Projetos!$I86=1,Técnicos!$F$2:$F$100,IF(Projetos!$I86=2,Técnicos!$H$2:$H$100,Técnicos!$J$2:$J$100)),,0,1))</f>
        <v/>
      </c>
      <c r="AK87" s="15" t="str" cm="1">
        <f t="array" ref="AK87">IF(OR($B87="",AK$2=""),"",Projetos!$J86/_xlfn.XLOOKUP(AK$2,Técnicos!$A$2:$A$100,IF(Projetos!$I86=1,Técnicos!$F$2:$F$100,IF(Projetos!$I86=2,Técnicos!$H$2:$H$100,Técnicos!$J$2:$J$100)),,0,1))</f>
        <v/>
      </c>
      <c r="AL87" s="15" t="str" cm="1">
        <f t="array" ref="AL87">IF(OR($B87="",AL$2=""),"",Projetos!$J86/_xlfn.XLOOKUP(AL$2,Técnicos!$A$2:$A$100,IF(Projetos!$I86=1,Técnicos!$F$2:$F$100,IF(Projetos!$I86=2,Técnicos!$H$2:$H$100,Técnicos!$J$2:$J$100)),,0,1))</f>
        <v/>
      </c>
      <c r="AM87" s="15" t="str" cm="1">
        <f t="array" ref="AM87">IF(OR($B87="",AM$2=""),"",Projetos!$J86/_xlfn.XLOOKUP(AM$2,Técnicos!$A$2:$A$100,IF(Projetos!$I86=1,Técnicos!$F$2:$F$100,IF(Projetos!$I86=2,Técnicos!$H$2:$H$100,Técnicos!$J$2:$J$100)),,0,1))</f>
        <v/>
      </c>
      <c r="AN87" s="15" t="str" cm="1">
        <f t="array" ref="AN87">IF(OR($B87="",AN$2=""),"",Projetos!$J86/_xlfn.XLOOKUP(AN$2,Técnicos!$A$2:$A$100,IF(Projetos!$I86=1,Técnicos!$F$2:$F$100,IF(Projetos!$I86=2,Técnicos!$H$2:$H$100,Técnicos!$J$2:$J$100)),,0,1))</f>
        <v/>
      </c>
      <c r="AO87" s="15" t="str" cm="1">
        <f t="array" ref="AO87">IF(OR($B87="",AO$2=""),"",Projetos!$J86/_xlfn.XLOOKUP(AO$2,Técnicos!$A$2:$A$100,IF(Projetos!$I86=1,Técnicos!$F$2:$F$100,IF(Projetos!$I86=2,Técnicos!$H$2:$H$100,Técnicos!$J$2:$J$100)),,0,1))</f>
        <v/>
      </c>
      <c r="AP87" s="15" t="str" cm="1">
        <f t="array" ref="AP87">IF(OR($B87="",AP$2=""),"",Projetos!$J86/_xlfn.XLOOKUP(AP$2,Técnicos!$A$2:$A$100,IF(Projetos!$I86=1,Técnicos!$F$2:$F$100,IF(Projetos!$I86=2,Técnicos!$H$2:$H$100,Técnicos!$J$2:$J$100)),,0,1))</f>
        <v/>
      </c>
      <c r="AQ87" s="15" t="str" cm="1">
        <f t="array" ref="AQ87">IF(OR($B87="",AQ$2=""),"",Projetos!$J86/_xlfn.XLOOKUP(AQ$2,Técnicos!$A$2:$A$100,IF(Projetos!$I86=1,Técnicos!$F$2:$F$100,IF(Projetos!$I86=2,Técnicos!$H$2:$H$100,Técnicos!$J$2:$J$100)),,0,1))</f>
        <v/>
      </c>
      <c r="AR87" s="15" t="str" cm="1">
        <f t="array" ref="AR87">IF(OR($B87="",AR$2=""),"",Projetos!$J86/_xlfn.XLOOKUP(AR$2,Técnicos!$A$2:$A$100,IF(Projetos!$I86=1,Técnicos!$F$2:$F$100,IF(Projetos!$I86=2,Técnicos!$H$2:$H$100,Técnicos!$J$2:$J$100)),,0,1))</f>
        <v/>
      </c>
      <c r="AS87" s="15" t="str" cm="1">
        <f t="array" ref="AS87">IF(OR($B87="",AS$2=""),"",Projetos!$J86/_xlfn.XLOOKUP(AS$2,Técnicos!$A$2:$A$100,IF(Projetos!$I86=1,Técnicos!$F$2:$F$100,IF(Projetos!$I86=2,Técnicos!$H$2:$H$100,Técnicos!$J$2:$J$100)),,0,1))</f>
        <v/>
      </c>
      <c r="AT87" s="15" t="str" cm="1">
        <f t="array" ref="AT87">IF(OR($B87="",AT$2=""),"",Projetos!$J86/_xlfn.XLOOKUP(AT$2,Técnicos!$A$2:$A$100,IF(Projetos!$I86=1,Técnicos!$F$2:$F$100,IF(Projetos!$I86=2,Técnicos!$H$2:$H$100,Técnicos!$J$2:$J$100)),,0,1))</f>
        <v/>
      </c>
      <c r="AU87" s="15" t="str" cm="1">
        <f t="array" ref="AU87">IF(OR($B87="",AU$2=""),"",Projetos!$J86/_xlfn.XLOOKUP(AU$2,Técnicos!$A$2:$A$100,IF(Projetos!$I86=1,Técnicos!$F$2:$F$100,IF(Projetos!$I86=2,Técnicos!$H$2:$H$100,Técnicos!$J$2:$J$100)),,0,1))</f>
        <v/>
      </c>
      <c r="AV87" s="15" t="str" cm="1">
        <f t="array" ref="AV87">IF(OR($B87="",AV$2=""),"",Projetos!$J86/_xlfn.XLOOKUP(AV$2,Técnicos!$A$2:$A$100,IF(Projetos!$I86=1,Técnicos!$F$2:$F$100,IF(Projetos!$I86=2,Técnicos!$H$2:$H$100,Técnicos!$J$2:$J$100)),,0,1))</f>
        <v/>
      </c>
      <c r="AW87" s="15" t="str" cm="1">
        <f t="array" ref="AW87">IF(OR($B87="",AW$2=""),"",Projetos!$J86/_xlfn.XLOOKUP(AW$2,Técnicos!$A$2:$A$100,IF(Projetos!$I86=1,Técnicos!$F$2:$F$100,IF(Projetos!$I86=2,Técnicos!$H$2:$H$100,Técnicos!$J$2:$J$100)),,0,1))</f>
        <v/>
      </c>
      <c r="AX87" s="15" t="str" cm="1">
        <f t="array" ref="AX87">IF(OR($B87="",AX$2=""),"",Projetos!$J86/_xlfn.XLOOKUP(AX$2,Técnicos!$A$2:$A$100,IF(Projetos!$I86=1,Técnicos!$F$2:$F$100,IF(Projetos!$I86=2,Técnicos!$H$2:$H$100,Técnicos!$J$2:$J$100)),,0,1))</f>
        <v/>
      </c>
      <c r="AY87" s="15" t="str" cm="1">
        <f t="array" ref="AY87">IF(OR($B87="",AY$2=""),"",Projetos!$J86/_xlfn.XLOOKUP(AY$2,Técnicos!$A$2:$A$100,IF(Projetos!$I86=1,Técnicos!$F$2:$F$100,IF(Projetos!$I86=2,Técnicos!$H$2:$H$100,Técnicos!$J$2:$J$100)),,0,1))</f>
        <v/>
      </c>
      <c r="AZ87" s="15" t="str" cm="1">
        <f t="array" ref="AZ87">IF(OR($B87="",AZ$2=""),"",Projetos!$J86/_xlfn.XLOOKUP(AZ$2,Técnicos!$A$2:$A$100,IF(Projetos!$I86=1,Técnicos!$F$2:$F$100,IF(Projetos!$I86=2,Técnicos!$H$2:$H$100,Técnicos!$J$2:$J$100)),,0,1))</f>
        <v/>
      </c>
      <c r="BA87" s="15" t="str" cm="1">
        <f t="array" ref="BA87">IF(OR($B87="",BA$2=""),"",Projetos!$J86/_xlfn.XLOOKUP(BA$2,Técnicos!$A$2:$A$100,IF(Projetos!$I86=1,Técnicos!$F$2:$F$100,IF(Projetos!$I86=2,Técnicos!$H$2:$H$100,Técnicos!$J$2:$J$100)),,0,1))</f>
        <v/>
      </c>
      <c r="BB87" s="15" t="str" cm="1">
        <f t="array" ref="BB87">IF(OR($B87="",BB$2=""),"",Projetos!$J86/_xlfn.XLOOKUP(BB$2,Técnicos!$A$2:$A$100,IF(Projetos!$I86=1,Técnicos!$F$2:$F$100,IF(Projetos!$I86=2,Técnicos!$H$2:$H$100,Técnicos!$J$2:$J$100)),,0,1))</f>
        <v/>
      </c>
      <c r="BC87" s="15" t="str" cm="1">
        <f t="array" ref="BC87">IF(OR($B87="",BC$2=""),"",Projetos!$J86/_xlfn.XLOOKUP(BC$2,Técnicos!$A$2:$A$100,IF(Projetos!$I86=1,Técnicos!$F$2:$F$100,IF(Projetos!$I86=2,Técnicos!$H$2:$H$100,Técnicos!$J$2:$J$100)),,0,1))</f>
        <v/>
      </c>
      <c r="BD87" s="15" t="str" cm="1">
        <f t="array" ref="BD87">IF(OR($B87="",BD$2=""),"",Projetos!$J86/_xlfn.XLOOKUP(BD$2,Técnicos!$A$2:$A$100,IF(Projetos!$I86=1,Técnicos!$F$2:$F$100,IF(Projetos!$I86=2,Técnicos!$H$2:$H$100,Técnicos!$J$2:$J$100)),,0,1))</f>
        <v/>
      </c>
      <c r="BE87" s="15" t="str" cm="1">
        <f t="array" ref="BE87">IF(OR($B87="",BE$2=""),"",Projetos!$J86/_xlfn.XLOOKUP(BE$2,Técnicos!$A$2:$A$100,IF(Projetos!$I86=1,Técnicos!$F$2:$F$100,IF(Projetos!$I86=2,Técnicos!$H$2:$H$100,Técnicos!$J$2:$J$100)),,0,1))</f>
        <v/>
      </c>
      <c r="BF87" s="15" t="str" cm="1">
        <f t="array" ref="BF87">IF(OR($B87="",BF$2=""),"",Projetos!$J86/_xlfn.XLOOKUP(BF$2,Técnicos!$A$2:$A$100,IF(Projetos!$I86=1,Técnicos!$F$2:$F$100,IF(Projetos!$I86=2,Técnicos!$H$2:$H$100,Técnicos!$J$2:$J$100)),,0,1))</f>
        <v/>
      </c>
      <c r="BG87" s="15" t="str" cm="1">
        <f t="array" ref="BG87">IF(OR($B87="",BG$2=""),"",Projetos!$J86/_xlfn.XLOOKUP(BG$2,Técnicos!$A$2:$A$100,IF(Projetos!$I86=1,Técnicos!$F$2:$F$100,IF(Projetos!$I86=2,Técnicos!$H$2:$H$100,Técnicos!$J$2:$J$100)),,0,1))</f>
        <v/>
      </c>
      <c r="BH87" s="15" t="str" cm="1">
        <f t="array" ref="BH87">IF(OR($B87="",BH$2=""),"",Projetos!$J86/_xlfn.XLOOKUP(BH$2,Técnicos!$A$2:$A$100,IF(Projetos!$I86=1,Técnicos!$F$2:$F$100,IF(Projetos!$I86=2,Técnicos!$H$2:$H$100,Técnicos!$J$2:$J$100)),,0,1))</f>
        <v/>
      </c>
      <c r="BI87" s="15" t="str" cm="1">
        <f t="array" ref="BI87">IF(OR($B87="",BI$2=""),"",Projetos!$J86/_xlfn.XLOOKUP(BI$2,Técnicos!$A$2:$A$100,IF(Projetos!$I86=1,Técnicos!$F$2:$F$100,IF(Projetos!$I86=2,Técnicos!$H$2:$H$100,Técnicos!$J$2:$J$100)),,0,1))</f>
        <v/>
      </c>
      <c r="BJ87" s="15" t="str" cm="1">
        <f t="array" ref="BJ87">IF(OR($B87="",BJ$2=""),"",Projetos!$J86/_xlfn.XLOOKUP(BJ$2,Técnicos!$A$2:$A$100,IF(Projetos!$I86=1,Técnicos!$F$2:$F$100,IF(Projetos!$I86=2,Técnicos!$H$2:$H$100,Técnicos!$J$2:$J$100)),,0,1))</f>
        <v/>
      </c>
      <c r="BK87" s="15" t="str" cm="1">
        <f t="array" ref="BK87">IF(OR($B87="",BK$2=""),"",Projetos!$J86/_xlfn.XLOOKUP(BK$2,Técnicos!$A$2:$A$100,IF(Projetos!$I86=1,Técnicos!$F$2:$F$100,IF(Projetos!$I86=2,Técnicos!$H$2:$H$100,Técnicos!$J$2:$J$100)),,0,1))</f>
        <v/>
      </c>
      <c r="BL87" s="15" t="str" cm="1">
        <f t="array" ref="BL87">IF(OR($B87="",BL$2=""),"",Projetos!$J86/_xlfn.XLOOKUP(BL$2,Técnicos!$A$2:$A$100,IF(Projetos!$I86=1,Técnicos!$F$2:$F$100,IF(Projetos!$I86=2,Técnicos!$H$2:$H$100,Técnicos!$J$2:$J$100)),,0,1))</f>
        <v/>
      </c>
      <c r="BM87" s="15" t="str" cm="1">
        <f t="array" ref="BM87">IF(OR($B87="",BM$2=""),"",Projetos!$J86/_xlfn.XLOOKUP(BM$2,Técnicos!$A$2:$A$100,IF(Projetos!$I86=1,Técnicos!$F$2:$F$100,IF(Projetos!$I86=2,Técnicos!$H$2:$H$100,Técnicos!$J$2:$J$100)),,0,1))</f>
        <v/>
      </c>
      <c r="BN87" s="15" t="str" cm="1">
        <f t="array" ref="BN87">IF(OR($B87="",BN$2=""),"",Projetos!$J86/_xlfn.XLOOKUP(BN$2,Técnicos!$A$2:$A$100,IF(Projetos!$I86=1,Técnicos!$F$2:$F$100,IF(Projetos!$I86=2,Técnicos!$H$2:$H$100,Técnicos!$J$2:$J$100)),,0,1))</f>
        <v/>
      </c>
    </row>
    <row r="88" spans="3:66" x14ac:dyDescent="0.3">
      <c r="C88" s="15" t="str" cm="1">
        <f t="array" ref="C88">IF(OR($B88="",C$2=""),"",Projetos!$J87/_xlfn.XLOOKUP(C$2,Técnicos!$A$2:$A$100,IF(Projetos!$I87=1,Técnicos!$F$2:$F$100,IF(Projetos!$I87=2,Técnicos!$H$2:$H$100,Técnicos!$J$2:$J$100)),,0,1))</f>
        <v/>
      </c>
      <c r="D88" s="15" t="str" cm="1">
        <f t="array" ref="D88">IF(OR($B88="",D$2=""),"",Projetos!$J87/_xlfn.XLOOKUP(D$2,Técnicos!$A$2:$A$100,IF(Projetos!$I87=1,Técnicos!$F$2:$F$100,IF(Projetos!$I87=2,Técnicos!$H$2:$H$100,Técnicos!$J$2:$J$100)),,0,1))</f>
        <v/>
      </c>
      <c r="E88" s="15" t="str" cm="1">
        <f t="array" ref="E88">IF(OR($B88="",E$2=""),"",Projetos!$J87/_xlfn.XLOOKUP(E$2,Técnicos!$A$2:$A$100,IF(Projetos!$I87=1,Técnicos!$F$2:$F$100,IF(Projetos!$I87=2,Técnicos!$H$2:$H$100,Técnicos!$J$2:$J$100)),,0,1))</f>
        <v/>
      </c>
      <c r="F88" s="15" t="str" cm="1">
        <f t="array" ref="F88">IF(OR($B88="",F$2=""),"",Projetos!$J87/_xlfn.XLOOKUP(F$2,Técnicos!$A$2:$A$100,IF(Projetos!$I87=1,Técnicos!$F$2:$F$100,IF(Projetos!$I87=2,Técnicos!$H$2:$H$100,Técnicos!$J$2:$J$100)),,0,1))</f>
        <v/>
      </c>
      <c r="G88" s="15" t="str" cm="1">
        <f t="array" ref="G88">IF(OR($B88="",G$2=""),"",Projetos!$J87/_xlfn.XLOOKUP(G$2,Técnicos!$A$2:$A$100,IF(Projetos!$I87=1,Técnicos!$F$2:$F$100,IF(Projetos!$I87=2,Técnicos!$H$2:$H$100,Técnicos!$J$2:$J$100)),,0,1))</f>
        <v/>
      </c>
      <c r="H88" s="15" t="str" cm="1">
        <f t="array" ref="H88">IF(OR($B88="",H$2=""),"",Projetos!$J87/_xlfn.XLOOKUP(H$2,Técnicos!$A$2:$A$100,IF(Projetos!$I87=1,Técnicos!$F$2:$F$100,IF(Projetos!$I87=2,Técnicos!$H$2:$H$100,Técnicos!$J$2:$J$100)),,0,1))</f>
        <v/>
      </c>
      <c r="I88" s="15" t="str" cm="1">
        <f t="array" ref="I88">IF(OR($B88="",I$2=""),"",Projetos!$J87/_xlfn.XLOOKUP(I$2,Técnicos!$A$2:$A$100,IF(Projetos!$I87=1,Técnicos!$F$2:$F$100,IF(Projetos!$I87=2,Técnicos!$H$2:$H$100,Técnicos!$J$2:$J$100)),,0,1))</f>
        <v/>
      </c>
      <c r="J88" s="15" t="str" cm="1">
        <f t="array" ref="J88">IF(OR($B88="",J$2=""),"",Projetos!$J87/_xlfn.XLOOKUP(J$2,Técnicos!$A$2:$A$100,IF(Projetos!$I87=1,Técnicos!$F$2:$F$100,IF(Projetos!$I87=2,Técnicos!$H$2:$H$100,Técnicos!$J$2:$J$100)),,0,1))</f>
        <v/>
      </c>
      <c r="K88" s="15" t="str" cm="1">
        <f t="array" ref="K88">IF(OR($B88="",K$2=""),"",Projetos!$J87/_xlfn.XLOOKUP(K$2,Técnicos!$A$2:$A$100,IF(Projetos!$I87=1,Técnicos!$F$2:$F$100,IF(Projetos!$I87=2,Técnicos!$H$2:$H$100,Técnicos!$J$2:$J$100)),,0,1))</f>
        <v/>
      </c>
      <c r="L88" s="15" t="str" cm="1">
        <f t="array" ref="L88">IF(OR($B88="",L$2=""),"",Projetos!$J87/_xlfn.XLOOKUP(L$2,Técnicos!$A$2:$A$100,IF(Projetos!$I87=1,Técnicos!$F$2:$F$100,IF(Projetos!$I87=2,Técnicos!$H$2:$H$100,Técnicos!$J$2:$J$100)),,0,1))</f>
        <v/>
      </c>
      <c r="M88" s="15" t="str" cm="1">
        <f t="array" ref="M88">IF(OR($B88="",M$2=""),"",Projetos!$J87/_xlfn.XLOOKUP(M$2,Técnicos!$A$2:$A$100,IF(Projetos!$I87=1,Técnicos!$F$2:$F$100,IF(Projetos!$I87=2,Técnicos!$H$2:$H$100,Técnicos!$J$2:$J$100)),,0,1))</f>
        <v/>
      </c>
      <c r="N88" s="15" t="str" cm="1">
        <f t="array" ref="N88">IF(OR($B88="",N$2=""),"",Projetos!$J87/_xlfn.XLOOKUP(N$2,Técnicos!$A$2:$A$100,IF(Projetos!$I87=1,Técnicos!$F$2:$F$100,IF(Projetos!$I87=2,Técnicos!$H$2:$H$100,Técnicos!$J$2:$J$100)),,0,1))</f>
        <v/>
      </c>
      <c r="O88" s="15" t="str" cm="1">
        <f t="array" ref="O88">IF(OR($B88="",O$2=""),"",Projetos!$J87/_xlfn.XLOOKUP(O$2,Técnicos!$A$2:$A$100,IF(Projetos!$I87=1,Técnicos!$F$2:$F$100,IF(Projetos!$I87=2,Técnicos!$H$2:$H$100,Técnicos!$J$2:$J$100)),,0,1))</f>
        <v/>
      </c>
      <c r="P88" s="15" t="str" cm="1">
        <f t="array" ref="P88">IF(OR($B88="",P$2=""),"",Projetos!$J87/_xlfn.XLOOKUP(P$2,Técnicos!$A$2:$A$100,IF(Projetos!$I87=1,Técnicos!$F$2:$F$100,IF(Projetos!$I87=2,Técnicos!$H$2:$H$100,Técnicos!$J$2:$J$100)),,0,1))</f>
        <v/>
      </c>
      <c r="Q88" s="15" t="str" cm="1">
        <f t="array" ref="Q88">IF(OR($B88="",Q$2=""),"",Projetos!$J87/_xlfn.XLOOKUP(Q$2,Técnicos!$A$2:$A$100,IF(Projetos!$I87=1,Técnicos!$F$2:$F$100,IF(Projetos!$I87=2,Técnicos!$H$2:$H$100,Técnicos!$J$2:$J$100)),,0,1))</f>
        <v/>
      </c>
      <c r="R88" s="15" t="str" cm="1">
        <f t="array" ref="R88">IF(OR($B88="",R$2=""),"",Projetos!$J87/_xlfn.XLOOKUP(R$2,Técnicos!$A$2:$A$100,IF(Projetos!$I87=1,Técnicos!$F$2:$F$100,IF(Projetos!$I87=2,Técnicos!$H$2:$H$100,Técnicos!$J$2:$J$100)),,0,1))</f>
        <v/>
      </c>
      <c r="S88" s="15" t="str" cm="1">
        <f t="array" ref="S88">IF(OR($B88="",S$2=""),"",Projetos!$J87/_xlfn.XLOOKUP(S$2,Técnicos!$A$2:$A$100,IF(Projetos!$I87=1,Técnicos!$F$2:$F$100,IF(Projetos!$I87=2,Técnicos!$H$2:$H$100,Técnicos!$J$2:$J$100)),,0,1))</f>
        <v/>
      </c>
      <c r="T88" s="15" t="str" cm="1">
        <f t="array" ref="T88">IF(OR($B88="",T$2=""),"",Projetos!$J87/_xlfn.XLOOKUP(T$2,Técnicos!$A$2:$A$100,IF(Projetos!$I87=1,Técnicos!$F$2:$F$100,IF(Projetos!$I87=2,Técnicos!$H$2:$H$100,Técnicos!$J$2:$J$100)),,0,1))</f>
        <v/>
      </c>
      <c r="U88" s="15" t="str" cm="1">
        <f t="array" ref="U88">IF(OR($B88="",U$2=""),"",Projetos!$J87/_xlfn.XLOOKUP(U$2,Técnicos!$A$2:$A$100,IF(Projetos!$I87=1,Técnicos!$F$2:$F$100,IF(Projetos!$I87=2,Técnicos!$H$2:$H$100,Técnicos!$J$2:$J$100)),,0,1))</f>
        <v/>
      </c>
      <c r="V88" s="15" t="str" cm="1">
        <f t="array" ref="V88">IF(OR($B88="",V$2=""),"",Projetos!$J87/_xlfn.XLOOKUP(V$2,Técnicos!$A$2:$A$100,IF(Projetos!$I87=1,Técnicos!$F$2:$F$100,IF(Projetos!$I87=2,Técnicos!$H$2:$H$100,Técnicos!$J$2:$J$100)),,0,1))</f>
        <v/>
      </c>
      <c r="W88" s="15" t="str" cm="1">
        <f t="array" ref="W88">IF(OR($B88="",W$2=""),"",Projetos!$J87/_xlfn.XLOOKUP(W$2,Técnicos!$A$2:$A$100,IF(Projetos!$I87=1,Técnicos!$F$2:$F$100,IF(Projetos!$I87=2,Técnicos!$H$2:$H$100,Técnicos!$J$2:$J$100)),,0,1))</f>
        <v/>
      </c>
      <c r="X88" s="15" t="str" cm="1">
        <f t="array" ref="X88">IF(OR($B88="",X$2=""),"",Projetos!$J87/_xlfn.XLOOKUP(X$2,Técnicos!$A$2:$A$100,IF(Projetos!$I87=1,Técnicos!$F$2:$F$100,IF(Projetos!$I87=2,Técnicos!$H$2:$H$100,Técnicos!$J$2:$J$100)),,0,1))</f>
        <v/>
      </c>
      <c r="Y88" s="15" t="str" cm="1">
        <f t="array" ref="Y88">IF(OR($B88="",Y$2=""),"",Projetos!$J87/_xlfn.XLOOKUP(Y$2,Técnicos!$A$2:$A$100,IF(Projetos!$I87=1,Técnicos!$F$2:$F$100,IF(Projetos!$I87=2,Técnicos!$H$2:$H$100,Técnicos!$J$2:$J$100)),,0,1))</f>
        <v/>
      </c>
      <c r="Z88" s="15" t="str" cm="1">
        <f t="array" ref="Z88">IF(OR($B88="",Z$2=""),"",Projetos!$J87/_xlfn.XLOOKUP(Z$2,Técnicos!$A$2:$A$100,IF(Projetos!$I87=1,Técnicos!$F$2:$F$100,IF(Projetos!$I87=2,Técnicos!$H$2:$H$100,Técnicos!$J$2:$J$100)),,0,1))</f>
        <v/>
      </c>
      <c r="AA88" s="15" t="str" cm="1">
        <f t="array" ref="AA88">IF(OR($B88="",AA$2=""),"",Projetos!$J87/_xlfn.XLOOKUP(AA$2,Técnicos!$A$2:$A$100,IF(Projetos!$I87=1,Técnicos!$F$2:$F$100,IF(Projetos!$I87=2,Técnicos!$H$2:$H$100,Técnicos!$J$2:$J$100)),,0,1))</f>
        <v/>
      </c>
      <c r="AB88" s="15" t="str" cm="1">
        <f t="array" ref="AB88">IF(OR($B88="",AB$2=""),"",Projetos!$J87/_xlfn.XLOOKUP(AB$2,Técnicos!$A$2:$A$100,IF(Projetos!$I87=1,Técnicos!$F$2:$F$100,IF(Projetos!$I87=2,Técnicos!$H$2:$H$100,Técnicos!$J$2:$J$100)),,0,1))</f>
        <v/>
      </c>
      <c r="AC88" s="15" t="str" cm="1">
        <f t="array" ref="AC88">IF(OR($B88="",AC$2=""),"",Projetos!$J87/_xlfn.XLOOKUP(AC$2,Técnicos!$A$2:$A$100,IF(Projetos!$I87=1,Técnicos!$F$2:$F$100,IF(Projetos!$I87=2,Técnicos!$H$2:$H$100,Técnicos!$J$2:$J$100)),,0,1))</f>
        <v/>
      </c>
      <c r="AD88" s="15" t="str" cm="1">
        <f t="array" ref="AD88">IF(OR($B88="",AD$2=""),"",Projetos!$J87/_xlfn.XLOOKUP(AD$2,Técnicos!$A$2:$A$100,IF(Projetos!$I87=1,Técnicos!$F$2:$F$100,IF(Projetos!$I87=2,Técnicos!$H$2:$H$100,Técnicos!$J$2:$J$100)),,0,1))</f>
        <v/>
      </c>
      <c r="AE88" s="15" t="str" cm="1">
        <f t="array" ref="AE88">IF(OR($B88="",AE$2=""),"",Projetos!$J87/_xlfn.XLOOKUP(AE$2,Técnicos!$A$2:$A$100,IF(Projetos!$I87=1,Técnicos!$F$2:$F$100,IF(Projetos!$I87=2,Técnicos!$H$2:$H$100,Técnicos!$J$2:$J$100)),,0,1))</f>
        <v/>
      </c>
      <c r="AF88" s="15" t="str" cm="1">
        <f t="array" ref="AF88">IF(OR($B88="",AF$2=""),"",Projetos!$J87/_xlfn.XLOOKUP(AF$2,Técnicos!$A$2:$A$100,IF(Projetos!$I87=1,Técnicos!$F$2:$F$100,IF(Projetos!$I87=2,Técnicos!$H$2:$H$100,Técnicos!$J$2:$J$100)),,0,1))</f>
        <v/>
      </c>
      <c r="AG88" s="15" t="str" cm="1">
        <f t="array" ref="AG88">IF(OR($B88="",AG$2=""),"",Projetos!$J87/_xlfn.XLOOKUP(AG$2,Técnicos!$A$2:$A$100,IF(Projetos!$I87=1,Técnicos!$F$2:$F$100,IF(Projetos!$I87=2,Técnicos!$H$2:$H$100,Técnicos!$J$2:$J$100)),,0,1))</f>
        <v/>
      </c>
      <c r="AH88" s="15" t="str" cm="1">
        <f t="array" ref="AH88">IF(OR($B88="",AH$2=""),"",Projetos!$J87/_xlfn.XLOOKUP(AH$2,Técnicos!$A$2:$A$100,IF(Projetos!$I87=1,Técnicos!$F$2:$F$100,IF(Projetos!$I87=2,Técnicos!$H$2:$H$100,Técnicos!$J$2:$J$100)),,0,1))</f>
        <v/>
      </c>
      <c r="AI88" s="15" t="str" cm="1">
        <f t="array" ref="AI88">IF(OR($B88="",AI$2=""),"",Projetos!$J87/_xlfn.XLOOKUP(AI$2,Técnicos!$A$2:$A$100,IF(Projetos!$I87=1,Técnicos!$F$2:$F$100,IF(Projetos!$I87=2,Técnicos!$H$2:$H$100,Técnicos!$J$2:$J$100)),,0,1))</f>
        <v/>
      </c>
      <c r="AJ88" s="15" t="str" cm="1">
        <f t="array" ref="AJ88">IF(OR($B88="",AJ$2=""),"",Projetos!$J87/_xlfn.XLOOKUP(AJ$2,Técnicos!$A$2:$A$100,IF(Projetos!$I87=1,Técnicos!$F$2:$F$100,IF(Projetos!$I87=2,Técnicos!$H$2:$H$100,Técnicos!$J$2:$J$100)),,0,1))</f>
        <v/>
      </c>
      <c r="AK88" s="15" t="str" cm="1">
        <f t="array" ref="AK88">IF(OR($B88="",AK$2=""),"",Projetos!$J87/_xlfn.XLOOKUP(AK$2,Técnicos!$A$2:$A$100,IF(Projetos!$I87=1,Técnicos!$F$2:$F$100,IF(Projetos!$I87=2,Técnicos!$H$2:$H$100,Técnicos!$J$2:$J$100)),,0,1))</f>
        <v/>
      </c>
      <c r="AL88" s="15" t="str" cm="1">
        <f t="array" ref="AL88">IF(OR($B88="",AL$2=""),"",Projetos!$J87/_xlfn.XLOOKUP(AL$2,Técnicos!$A$2:$A$100,IF(Projetos!$I87=1,Técnicos!$F$2:$F$100,IF(Projetos!$I87=2,Técnicos!$H$2:$H$100,Técnicos!$J$2:$J$100)),,0,1))</f>
        <v/>
      </c>
      <c r="AM88" s="15" t="str" cm="1">
        <f t="array" ref="AM88">IF(OR($B88="",AM$2=""),"",Projetos!$J87/_xlfn.XLOOKUP(AM$2,Técnicos!$A$2:$A$100,IF(Projetos!$I87=1,Técnicos!$F$2:$F$100,IF(Projetos!$I87=2,Técnicos!$H$2:$H$100,Técnicos!$J$2:$J$100)),,0,1))</f>
        <v/>
      </c>
      <c r="AN88" s="15" t="str" cm="1">
        <f t="array" ref="AN88">IF(OR($B88="",AN$2=""),"",Projetos!$J87/_xlfn.XLOOKUP(AN$2,Técnicos!$A$2:$A$100,IF(Projetos!$I87=1,Técnicos!$F$2:$F$100,IF(Projetos!$I87=2,Técnicos!$H$2:$H$100,Técnicos!$J$2:$J$100)),,0,1))</f>
        <v/>
      </c>
      <c r="AO88" s="15" t="str" cm="1">
        <f t="array" ref="AO88">IF(OR($B88="",AO$2=""),"",Projetos!$J87/_xlfn.XLOOKUP(AO$2,Técnicos!$A$2:$A$100,IF(Projetos!$I87=1,Técnicos!$F$2:$F$100,IF(Projetos!$I87=2,Técnicos!$H$2:$H$100,Técnicos!$J$2:$J$100)),,0,1))</f>
        <v/>
      </c>
      <c r="AP88" s="15" t="str" cm="1">
        <f t="array" ref="AP88">IF(OR($B88="",AP$2=""),"",Projetos!$J87/_xlfn.XLOOKUP(AP$2,Técnicos!$A$2:$A$100,IF(Projetos!$I87=1,Técnicos!$F$2:$F$100,IF(Projetos!$I87=2,Técnicos!$H$2:$H$100,Técnicos!$J$2:$J$100)),,0,1))</f>
        <v/>
      </c>
      <c r="AQ88" s="15" t="str" cm="1">
        <f t="array" ref="AQ88">IF(OR($B88="",AQ$2=""),"",Projetos!$J87/_xlfn.XLOOKUP(AQ$2,Técnicos!$A$2:$A$100,IF(Projetos!$I87=1,Técnicos!$F$2:$F$100,IF(Projetos!$I87=2,Técnicos!$H$2:$H$100,Técnicos!$J$2:$J$100)),,0,1))</f>
        <v/>
      </c>
      <c r="AR88" s="15" t="str" cm="1">
        <f t="array" ref="AR88">IF(OR($B88="",AR$2=""),"",Projetos!$J87/_xlfn.XLOOKUP(AR$2,Técnicos!$A$2:$A$100,IF(Projetos!$I87=1,Técnicos!$F$2:$F$100,IF(Projetos!$I87=2,Técnicos!$H$2:$H$100,Técnicos!$J$2:$J$100)),,0,1))</f>
        <v/>
      </c>
      <c r="AS88" s="15" t="str" cm="1">
        <f t="array" ref="AS88">IF(OR($B88="",AS$2=""),"",Projetos!$J87/_xlfn.XLOOKUP(AS$2,Técnicos!$A$2:$A$100,IF(Projetos!$I87=1,Técnicos!$F$2:$F$100,IF(Projetos!$I87=2,Técnicos!$H$2:$H$100,Técnicos!$J$2:$J$100)),,0,1))</f>
        <v/>
      </c>
      <c r="AT88" s="15" t="str" cm="1">
        <f t="array" ref="AT88">IF(OR($B88="",AT$2=""),"",Projetos!$J87/_xlfn.XLOOKUP(AT$2,Técnicos!$A$2:$A$100,IF(Projetos!$I87=1,Técnicos!$F$2:$F$100,IF(Projetos!$I87=2,Técnicos!$H$2:$H$100,Técnicos!$J$2:$J$100)),,0,1))</f>
        <v/>
      </c>
      <c r="AU88" s="15" t="str" cm="1">
        <f t="array" ref="AU88">IF(OR($B88="",AU$2=""),"",Projetos!$J87/_xlfn.XLOOKUP(AU$2,Técnicos!$A$2:$A$100,IF(Projetos!$I87=1,Técnicos!$F$2:$F$100,IF(Projetos!$I87=2,Técnicos!$H$2:$H$100,Técnicos!$J$2:$J$100)),,0,1))</f>
        <v/>
      </c>
      <c r="AV88" s="15" t="str" cm="1">
        <f t="array" ref="AV88">IF(OR($B88="",AV$2=""),"",Projetos!$J87/_xlfn.XLOOKUP(AV$2,Técnicos!$A$2:$A$100,IF(Projetos!$I87=1,Técnicos!$F$2:$F$100,IF(Projetos!$I87=2,Técnicos!$H$2:$H$100,Técnicos!$J$2:$J$100)),,0,1))</f>
        <v/>
      </c>
      <c r="AW88" s="15" t="str" cm="1">
        <f t="array" ref="AW88">IF(OR($B88="",AW$2=""),"",Projetos!$J87/_xlfn.XLOOKUP(AW$2,Técnicos!$A$2:$A$100,IF(Projetos!$I87=1,Técnicos!$F$2:$F$100,IF(Projetos!$I87=2,Técnicos!$H$2:$H$100,Técnicos!$J$2:$J$100)),,0,1))</f>
        <v/>
      </c>
      <c r="AX88" s="15" t="str" cm="1">
        <f t="array" ref="AX88">IF(OR($B88="",AX$2=""),"",Projetos!$J87/_xlfn.XLOOKUP(AX$2,Técnicos!$A$2:$A$100,IF(Projetos!$I87=1,Técnicos!$F$2:$F$100,IF(Projetos!$I87=2,Técnicos!$H$2:$H$100,Técnicos!$J$2:$J$100)),,0,1))</f>
        <v/>
      </c>
      <c r="AY88" s="15" t="str" cm="1">
        <f t="array" ref="AY88">IF(OR($B88="",AY$2=""),"",Projetos!$J87/_xlfn.XLOOKUP(AY$2,Técnicos!$A$2:$A$100,IF(Projetos!$I87=1,Técnicos!$F$2:$F$100,IF(Projetos!$I87=2,Técnicos!$H$2:$H$100,Técnicos!$J$2:$J$100)),,0,1))</f>
        <v/>
      </c>
      <c r="AZ88" s="15" t="str" cm="1">
        <f t="array" ref="AZ88">IF(OR($B88="",AZ$2=""),"",Projetos!$J87/_xlfn.XLOOKUP(AZ$2,Técnicos!$A$2:$A$100,IF(Projetos!$I87=1,Técnicos!$F$2:$F$100,IF(Projetos!$I87=2,Técnicos!$H$2:$H$100,Técnicos!$J$2:$J$100)),,0,1))</f>
        <v/>
      </c>
      <c r="BA88" s="15" t="str" cm="1">
        <f t="array" ref="BA88">IF(OR($B88="",BA$2=""),"",Projetos!$J87/_xlfn.XLOOKUP(BA$2,Técnicos!$A$2:$A$100,IF(Projetos!$I87=1,Técnicos!$F$2:$F$100,IF(Projetos!$I87=2,Técnicos!$H$2:$H$100,Técnicos!$J$2:$J$100)),,0,1))</f>
        <v/>
      </c>
      <c r="BB88" s="15" t="str" cm="1">
        <f t="array" ref="BB88">IF(OR($B88="",BB$2=""),"",Projetos!$J87/_xlfn.XLOOKUP(BB$2,Técnicos!$A$2:$A$100,IF(Projetos!$I87=1,Técnicos!$F$2:$F$100,IF(Projetos!$I87=2,Técnicos!$H$2:$H$100,Técnicos!$J$2:$J$100)),,0,1))</f>
        <v/>
      </c>
      <c r="BC88" s="15" t="str" cm="1">
        <f t="array" ref="BC88">IF(OR($B88="",BC$2=""),"",Projetos!$J87/_xlfn.XLOOKUP(BC$2,Técnicos!$A$2:$A$100,IF(Projetos!$I87=1,Técnicos!$F$2:$F$100,IF(Projetos!$I87=2,Técnicos!$H$2:$H$100,Técnicos!$J$2:$J$100)),,0,1))</f>
        <v/>
      </c>
      <c r="BD88" s="15" t="str" cm="1">
        <f t="array" ref="BD88">IF(OR($B88="",BD$2=""),"",Projetos!$J87/_xlfn.XLOOKUP(BD$2,Técnicos!$A$2:$A$100,IF(Projetos!$I87=1,Técnicos!$F$2:$F$100,IF(Projetos!$I87=2,Técnicos!$H$2:$H$100,Técnicos!$J$2:$J$100)),,0,1))</f>
        <v/>
      </c>
      <c r="BE88" s="15" t="str" cm="1">
        <f t="array" ref="BE88">IF(OR($B88="",BE$2=""),"",Projetos!$J87/_xlfn.XLOOKUP(BE$2,Técnicos!$A$2:$A$100,IF(Projetos!$I87=1,Técnicos!$F$2:$F$100,IF(Projetos!$I87=2,Técnicos!$H$2:$H$100,Técnicos!$J$2:$J$100)),,0,1))</f>
        <v/>
      </c>
      <c r="BF88" s="15" t="str" cm="1">
        <f t="array" ref="BF88">IF(OR($B88="",BF$2=""),"",Projetos!$J87/_xlfn.XLOOKUP(BF$2,Técnicos!$A$2:$A$100,IF(Projetos!$I87=1,Técnicos!$F$2:$F$100,IF(Projetos!$I87=2,Técnicos!$H$2:$H$100,Técnicos!$J$2:$J$100)),,0,1))</f>
        <v/>
      </c>
      <c r="BG88" s="15" t="str" cm="1">
        <f t="array" ref="BG88">IF(OR($B88="",BG$2=""),"",Projetos!$J87/_xlfn.XLOOKUP(BG$2,Técnicos!$A$2:$A$100,IF(Projetos!$I87=1,Técnicos!$F$2:$F$100,IF(Projetos!$I87=2,Técnicos!$H$2:$H$100,Técnicos!$J$2:$J$100)),,0,1))</f>
        <v/>
      </c>
      <c r="BH88" s="15" t="str" cm="1">
        <f t="array" ref="BH88">IF(OR($B88="",BH$2=""),"",Projetos!$J87/_xlfn.XLOOKUP(BH$2,Técnicos!$A$2:$A$100,IF(Projetos!$I87=1,Técnicos!$F$2:$F$100,IF(Projetos!$I87=2,Técnicos!$H$2:$H$100,Técnicos!$J$2:$J$100)),,0,1))</f>
        <v/>
      </c>
      <c r="BI88" s="15" t="str" cm="1">
        <f t="array" ref="BI88">IF(OR($B88="",BI$2=""),"",Projetos!$J87/_xlfn.XLOOKUP(BI$2,Técnicos!$A$2:$A$100,IF(Projetos!$I87=1,Técnicos!$F$2:$F$100,IF(Projetos!$I87=2,Técnicos!$H$2:$H$100,Técnicos!$J$2:$J$100)),,0,1))</f>
        <v/>
      </c>
      <c r="BJ88" s="15" t="str" cm="1">
        <f t="array" ref="BJ88">IF(OR($B88="",BJ$2=""),"",Projetos!$J87/_xlfn.XLOOKUP(BJ$2,Técnicos!$A$2:$A$100,IF(Projetos!$I87=1,Técnicos!$F$2:$F$100,IF(Projetos!$I87=2,Técnicos!$H$2:$H$100,Técnicos!$J$2:$J$100)),,0,1))</f>
        <v/>
      </c>
      <c r="BK88" s="15" t="str" cm="1">
        <f t="array" ref="BK88">IF(OR($B88="",BK$2=""),"",Projetos!$J87/_xlfn.XLOOKUP(BK$2,Técnicos!$A$2:$A$100,IF(Projetos!$I87=1,Técnicos!$F$2:$F$100,IF(Projetos!$I87=2,Técnicos!$H$2:$H$100,Técnicos!$J$2:$J$100)),,0,1))</f>
        <v/>
      </c>
      <c r="BL88" s="15" t="str" cm="1">
        <f t="array" ref="BL88">IF(OR($B88="",BL$2=""),"",Projetos!$J87/_xlfn.XLOOKUP(BL$2,Técnicos!$A$2:$A$100,IF(Projetos!$I87=1,Técnicos!$F$2:$F$100,IF(Projetos!$I87=2,Técnicos!$H$2:$H$100,Técnicos!$J$2:$J$100)),,0,1))</f>
        <v/>
      </c>
      <c r="BM88" s="15" t="str" cm="1">
        <f t="array" ref="BM88">IF(OR($B88="",BM$2=""),"",Projetos!$J87/_xlfn.XLOOKUP(BM$2,Técnicos!$A$2:$A$100,IF(Projetos!$I87=1,Técnicos!$F$2:$F$100,IF(Projetos!$I87=2,Técnicos!$H$2:$H$100,Técnicos!$J$2:$J$100)),,0,1))</f>
        <v/>
      </c>
      <c r="BN88" s="15" t="str" cm="1">
        <f t="array" ref="BN88">IF(OR($B88="",BN$2=""),"",Projetos!$J87/_xlfn.XLOOKUP(BN$2,Técnicos!$A$2:$A$100,IF(Projetos!$I87=1,Técnicos!$F$2:$F$100,IF(Projetos!$I87=2,Técnicos!$H$2:$H$100,Técnicos!$J$2:$J$100)),,0,1))</f>
        <v/>
      </c>
    </row>
    <row r="89" spans="3:66" x14ac:dyDescent="0.3">
      <c r="C89" s="15" t="str" cm="1">
        <f t="array" ref="C89">IF(OR($B89="",C$2=""),"",Projetos!$J88/_xlfn.XLOOKUP(C$2,Técnicos!$A$2:$A$100,IF(Projetos!$I88=1,Técnicos!$F$2:$F$100,IF(Projetos!$I88=2,Técnicos!$H$2:$H$100,Técnicos!$J$2:$J$100)),,0,1))</f>
        <v/>
      </c>
      <c r="D89" s="15" t="str" cm="1">
        <f t="array" ref="D89">IF(OR($B89="",D$2=""),"",Projetos!$J88/_xlfn.XLOOKUP(D$2,Técnicos!$A$2:$A$100,IF(Projetos!$I88=1,Técnicos!$F$2:$F$100,IF(Projetos!$I88=2,Técnicos!$H$2:$H$100,Técnicos!$J$2:$J$100)),,0,1))</f>
        <v/>
      </c>
      <c r="E89" s="15" t="str" cm="1">
        <f t="array" ref="E89">IF(OR($B89="",E$2=""),"",Projetos!$J88/_xlfn.XLOOKUP(E$2,Técnicos!$A$2:$A$100,IF(Projetos!$I88=1,Técnicos!$F$2:$F$100,IF(Projetos!$I88=2,Técnicos!$H$2:$H$100,Técnicos!$J$2:$J$100)),,0,1))</f>
        <v/>
      </c>
      <c r="F89" s="15" t="str" cm="1">
        <f t="array" ref="F89">IF(OR($B89="",F$2=""),"",Projetos!$J88/_xlfn.XLOOKUP(F$2,Técnicos!$A$2:$A$100,IF(Projetos!$I88=1,Técnicos!$F$2:$F$100,IF(Projetos!$I88=2,Técnicos!$H$2:$H$100,Técnicos!$J$2:$J$100)),,0,1))</f>
        <v/>
      </c>
      <c r="G89" s="15" t="str" cm="1">
        <f t="array" ref="G89">IF(OR($B89="",G$2=""),"",Projetos!$J88/_xlfn.XLOOKUP(G$2,Técnicos!$A$2:$A$100,IF(Projetos!$I88=1,Técnicos!$F$2:$F$100,IF(Projetos!$I88=2,Técnicos!$H$2:$H$100,Técnicos!$J$2:$J$100)),,0,1))</f>
        <v/>
      </c>
      <c r="H89" s="15" t="str" cm="1">
        <f t="array" ref="H89">IF(OR($B89="",H$2=""),"",Projetos!$J88/_xlfn.XLOOKUP(H$2,Técnicos!$A$2:$A$100,IF(Projetos!$I88=1,Técnicos!$F$2:$F$100,IF(Projetos!$I88=2,Técnicos!$H$2:$H$100,Técnicos!$J$2:$J$100)),,0,1))</f>
        <v/>
      </c>
      <c r="I89" s="15" t="str" cm="1">
        <f t="array" ref="I89">IF(OR($B89="",I$2=""),"",Projetos!$J88/_xlfn.XLOOKUP(I$2,Técnicos!$A$2:$A$100,IF(Projetos!$I88=1,Técnicos!$F$2:$F$100,IF(Projetos!$I88=2,Técnicos!$H$2:$H$100,Técnicos!$J$2:$J$100)),,0,1))</f>
        <v/>
      </c>
      <c r="J89" s="15" t="str" cm="1">
        <f t="array" ref="J89">IF(OR($B89="",J$2=""),"",Projetos!$J88/_xlfn.XLOOKUP(J$2,Técnicos!$A$2:$A$100,IF(Projetos!$I88=1,Técnicos!$F$2:$F$100,IF(Projetos!$I88=2,Técnicos!$H$2:$H$100,Técnicos!$J$2:$J$100)),,0,1))</f>
        <v/>
      </c>
      <c r="K89" s="15" t="str" cm="1">
        <f t="array" ref="K89">IF(OR($B89="",K$2=""),"",Projetos!$J88/_xlfn.XLOOKUP(K$2,Técnicos!$A$2:$A$100,IF(Projetos!$I88=1,Técnicos!$F$2:$F$100,IF(Projetos!$I88=2,Técnicos!$H$2:$H$100,Técnicos!$J$2:$J$100)),,0,1))</f>
        <v/>
      </c>
      <c r="L89" s="15" t="str" cm="1">
        <f t="array" ref="L89">IF(OR($B89="",L$2=""),"",Projetos!$J88/_xlfn.XLOOKUP(L$2,Técnicos!$A$2:$A$100,IF(Projetos!$I88=1,Técnicos!$F$2:$F$100,IF(Projetos!$I88=2,Técnicos!$H$2:$H$100,Técnicos!$J$2:$J$100)),,0,1))</f>
        <v/>
      </c>
      <c r="M89" s="15" t="str" cm="1">
        <f t="array" ref="M89">IF(OR($B89="",M$2=""),"",Projetos!$J88/_xlfn.XLOOKUP(M$2,Técnicos!$A$2:$A$100,IF(Projetos!$I88=1,Técnicos!$F$2:$F$100,IF(Projetos!$I88=2,Técnicos!$H$2:$H$100,Técnicos!$J$2:$J$100)),,0,1))</f>
        <v/>
      </c>
      <c r="N89" s="15" t="str" cm="1">
        <f t="array" ref="N89">IF(OR($B89="",N$2=""),"",Projetos!$J88/_xlfn.XLOOKUP(N$2,Técnicos!$A$2:$A$100,IF(Projetos!$I88=1,Técnicos!$F$2:$F$100,IF(Projetos!$I88=2,Técnicos!$H$2:$H$100,Técnicos!$J$2:$J$100)),,0,1))</f>
        <v/>
      </c>
      <c r="O89" s="15" t="str" cm="1">
        <f t="array" ref="O89">IF(OR($B89="",O$2=""),"",Projetos!$J88/_xlfn.XLOOKUP(O$2,Técnicos!$A$2:$A$100,IF(Projetos!$I88=1,Técnicos!$F$2:$F$100,IF(Projetos!$I88=2,Técnicos!$H$2:$H$100,Técnicos!$J$2:$J$100)),,0,1))</f>
        <v/>
      </c>
      <c r="P89" s="15" t="str" cm="1">
        <f t="array" ref="P89">IF(OR($B89="",P$2=""),"",Projetos!$J88/_xlfn.XLOOKUP(P$2,Técnicos!$A$2:$A$100,IF(Projetos!$I88=1,Técnicos!$F$2:$F$100,IF(Projetos!$I88=2,Técnicos!$H$2:$H$100,Técnicos!$J$2:$J$100)),,0,1))</f>
        <v/>
      </c>
      <c r="Q89" s="15" t="str" cm="1">
        <f t="array" ref="Q89">IF(OR($B89="",Q$2=""),"",Projetos!$J88/_xlfn.XLOOKUP(Q$2,Técnicos!$A$2:$A$100,IF(Projetos!$I88=1,Técnicos!$F$2:$F$100,IF(Projetos!$I88=2,Técnicos!$H$2:$H$100,Técnicos!$J$2:$J$100)),,0,1))</f>
        <v/>
      </c>
      <c r="R89" s="15" t="str" cm="1">
        <f t="array" ref="R89">IF(OR($B89="",R$2=""),"",Projetos!$J88/_xlfn.XLOOKUP(R$2,Técnicos!$A$2:$A$100,IF(Projetos!$I88=1,Técnicos!$F$2:$F$100,IF(Projetos!$I88=2,Técnicos!$H$2:$H$100,Técnicos!$J$2:$J$100)),,0,1))</f>
        <v/>
      </c>
      <c r="S89" s="15" t="str" cm="1">
        <f t="array" ref="S89">IF(OR($B89="",S$2=""),"",Projetos!$J88/_xlfn.XLOOKUP(S$2,Técnicos!$A$2:$A$100,IF(Projetos!$I88=1,Técnicos!$F$2:$F$100,IF(Projetos!$I88=2,Técnicos!$H$2:$H$100,Técnicos!$J$2:$J$100)),,0,1))</f>
        <v/>
      </c>
      <c r="T89" s="15" t="str" cm="1">
        <f t="array" ref="T89">IF(OR($B89="",T$2=""),"",Projetos!$J88/_xlfn.XLOOKUP(T$2,Técnicos!$A$2:$A$100,IF(Projetos!$I88=1,Técnicos!$F$2:$F$100,IF(Projetos!$I88=2,Técnicos!$H$2:$H$100,Técnicos!$J$2:$J$100)),,0,1))</f>
        <v/>
      </c>
      <c r="U89" s="15" t="str" cm="1">
        <f t="array" ref="U89">IF(OR($B89="",U$2=""),"",Projetos!$J88/_xlfn.XLOOKUP(U$2,Técnicos!$A$2:$A$100,IF(Projetos!$I88=1,Técnicos!$F$2:$F$100,IF(Projetos!$I88=2,Técnicos!$H$2:$H$100,Técnicos!$J$2:$J$100)),,0,1))</f>
        <v/>
      </c>
      <c r="V89" s="15" t="str" cm="1">
        <f t="array" ref="V89">IF(OR($B89="",V$2=""),"",Projetos!$J88/_xlfn.XLOOKUP(V$2,Técnicos!$A$2:$A$100,IF(Projetos!$I88=1,Técnicos!$F$2:$F$100,IF(Projetos!$I88=2,Técnicos!$H$2:$H$100,Técnicos!$J$2:$J$100)),,0,1))</f>
        <v/>
      </c>
      <c r="W89" s="15" t="str" cm="1">
        <f t="array" ref="W89">IF(OR($B89="",W$2=""),"",Projetos!$J88/_xlfn.XLOOKUP(W$2,Técnicos!$A$2:$A$100,IF(Projetos!$I88=1,Técnicos!$F$2:$F$100,IF(Projetos!$I88=2,Técnicos!$H$2:$H$100,Técnicos!$J$2:$J$100)),,0,1))</f>
        <v/>
      </c>
      <c r="X89" s="15" t="str" cm="1">
        <f t="array" ref="X89">IF(OR($B89="",X$2=""),"",Projetos!$J88/_xlfn.XLOOKUP(X$2,Técnicos!$A$2:$A$100,IF(Projetos!$I88=1,Técnicos!$F$2:$F$100,IF(Projetos!$I88=2,Técnicos!$H$2:$H$100,Técnicos!$J$2:$J$100)),,0,1))</f>
        <v/>
      </c>
      <c r="Y89" s="15" t="str" cm="1">
        <f t="array" ref="Y89">IF(OR($B89="",Y$2=""),"",Projetos!$J88/_xlfn.XLOOKUP(Y$2,Técnicos!$A$2:$A$100,IF(Projetos!$I88=1,Técnicos!$F$2:$F$100,IF(Projetos!$I88=2,Técnicos!$H$2:$H$100,Técnicos!$J$2:$J$100)),,0,1))</f>
        <v/>
      </c>
      <c r="Z89" s="15" t="str" cm="1">
        <f t="array" ref="Z89">IF(OR($B89="",Z$2=""),"",Projetos!$J88/_xlfn.XLOOKUP(Z$2,Técnicos!$A$2:$A$100,IF(Projetos!$I88=1,Técnicos!$F$2:$F$100,IF(Projetos!$I88=2,Técnicos!$H$2:$H$100,Técnicos!$J$2:$J$100)),,0,1))</f>
        <v/>
      </c>
      <c r="AA89" s="15" t="str" cm="1">
        <f t="array" ref="AA89">IF(OR($B89="",AA$2=""),"",Projetos!$J88/_xlfn.XLOOKUP(AA$2,Técnicos!$A$2:$A$100,IF(Projetos!$I88=1,Técnicos!$F$2:$F$100,IF(Projetos!$I88=2,Técnicos!$H$2:$H$100,Técnicos!$J$2:$J$100)),,0,1))</f>
        <v/>
      </c>
      <c r="AB89" s="15" t="str" cm="1">
        <f t="array" ref="AB89">IF(OR($B89="",AB$2=""),"",Projetos!$J88/_xlfn.XLOOKUP(AB$2,Técnicos!$A$2:$A$100,IF(Projetos!$I88=1,Técnicos!$F$2:$F$100,IF(Projetos!$I88=2,Técnicos!$H$2:$H$100,Técnicos!$J$2:$J$100)),,0,1))</f>
        <v/>
      </c>
      <c r="AC89" s="15" t="str" cm="1">
        <f t="array" ref="AC89">IF(OR($B89="",AC$2=""),"",Projetos!$J88/_xlfn.XLOOKUP(AC$2,Técnicos!$A$2:$A$100,IF(Projetos!$I88=1,Técnicos!$F$2:$F$100,IF(Projetos!$I88=2,Técnicos!$H$2:$H$100,Técnicos!$J$2:$J$100)),,0,1))</f>
        <v/>
      </c>
      <c r="AD89" s="15" t="str" cm="1">
        <f t="array" ref="AD89">IF(OR($B89="",AD$2=""),"",Projetos!$J88/_xlfn.XLOOKUP(AD$2,Técnicos!$A$2:$A$100,IF(Projetos!$I88=1,Técnicos!$F$2:$F$100,IF(Projetos!$I88=2,Técnicos!$H$2:$H$100,Técnicos!$J$2:$J$100)),,0,1))</f>
        <v/>
      </c>
      <c r="AE89" s="15" t="str" cm="1">
        <f t="array" ref="AE89">IF(OR($B89="",AE$2=""),"",Projetos!$J88/_xlfn.XLOOKUP(AE$2,Técnicos!$A$2:$A$100,IF(Projetos!$I88=1,Técnicos!$F$2:$F$100,IF(Projetos!$I88=2,Técnicos!$H$2:$H$100,Técnicos!$J$2:$J$100)),,0,1))</f>
        <v/>
      </c>
      <c r="AF89" s="15" t="str" cm="1">
        <f t="array" ref="AF89">IF(OR($B89="",AF$2=""),"",Projetos!$J88/_xlfn.XLOOKUP(AF$2,Técnicos!$A$2:$A$100,IF(Projetos!$I88=1,Técnicos!$F$2:$F$100,IF(Projetos!$I88=2,Técnicos!$H$2:$H$100,Técnicos!$J$2:$J$100)),,0,1))</f>
        <v/>
      </c>
      <c r="AG89" s="15" t="str" cm="1">
        <f t="array" ref="AG89">IF(OR($B89="",AG$2=""),"",Projetos!$J88/_xlfn.XLOOKUP(AG$2,Técnicos!$A$2:$A$100,IF(Projetos!$I88=1,Técnicos!$F$2:$F$100,IF(Projetos!$I88=2,Técnicos!$H$2:$H$100,Técnicos!$J$2:$J$100)),,0,1))</f>
        <v/>
      </c>
      <c r="AH89" s="15" t="str" cm="1">
        <f t="array" ref="AH89">IF(OR($B89="",AH$2=""),"",Projetos!$J88/_xlfn.XLOOKUP(AH$2,Técnicos!$A$2:$A$100,IF(Projetos!$I88=1,Técnicos!$F$2:$F$100,IF(Projetos!$I88=2,Técnicos!$H$2:$H$100,Técnicos!$J$2:$J$100)),,0,1))</f>
        <v/>
      </c>
      <c r="AI89" s="15" t="str" cm="1">
        <f t="array" ref="AI89">IF(OR($B89="",AI$2=""),"",Projetos!$J88/_xlfn.XLOOKUP(AI$2,Técnicos!$A$2:$A$100,IF(Projetos!$I88=1,Técnicos!$F$2:$F$100,IF(Projetos!$I88=2,Técnicos!$H$2:$H$100,Técnicos!$J$2:$J$100)),,0,1))</f>
        <v/>
      </c>
      <c r="AJ89" s="15" t="str" cm="1">
        <f t="array" ref="AJ89">IF(OR($B89="",AJ$2=""),"",Projetos!$J88/_xlfn.XLOOKUP(AJ$2,Técnicos!$A$2:$A$100,IF(Projetos!$I88=1,Técnicos!$F$2:$F$100,IF(Projetos!$I88=2,Técnicos!$H$2:$H$100,Técnicos!$J$2:$J$100)),,0,1))</f>
        <v/>
      </c>
      <c r="AK89" s="15" t="str" cm="1">
        <f t="array" ref="AK89">IF(OR($B89="",AK$2=""),"",Projetos!$J88/_xlfn.XLOOKUP(AK$2,Técnicos!$A$2:$A$100,IF(Projetos!$I88=1,Técnicos!$F$2:$F$100,IF(Projetos!$I88=2,Técnicos!$H$2:$H$100,Técnicos!$J$2:$J$100)),,0,1))</f>
        <v/>
      </c>
      <c r="AL89" s="15" t="str" cm="1">
        <f t="array" ref="AL89">IF(OR($B89="",AL$2=""),"",Projetos!$J88/_xlfn.XLOOKUP(AL$2,Técnicos!$A$2:$A$100,IF(Projetos!$I88=1,Técnicos!$F$2:$F$100,IF(Projetos!$I88=2,Técnicos!$H$2:$H$100,Técnicos!$J$2:$J$100)),,0,1))</f>
        <v/>
      </c>
      <c r="AM89" s="15" t="str" cm="1">
        <f t="array" ref="AM89">IF(OR($B89="",AM$2=""),"",Projetos!$J88/_xlfn.XLOOKUP(AM$2,Técnicos!$A$2:$A$100,IF(Projetos!$I88=1,Técnicos!$F$2:$F$100,IF(Projetos!$I88=2,Técnicos!$H$2:$H$100,Técnicos!$J$2:$J$100)),,0,1))</f>
        <v/>
      </c>
      <c r="AN89" s="15" t="str" cm="1">
        <f t="array" ref="AN89">IF(OR($B89="",AN$2=""),"",Projetos!$J88/_xlfn.XLOOKUP(AN$2,Técnicos!$A$2:$A$100,IF(Projetos!$I88=1,Técnicos!$F$2:$F$100,IF(Projetos!$I88=2,Técnicos!$H$2:$H$100,Técnicos!$J$2:$J$100)),,0,1))</f>
        <v/>
      </c>
      <c r="AO89" s="15" t="str" cm="1">
        <f t="array" ref="AO89">IF(OR($B89="",AO$2=""),"",Projetos!$J88/_xlfn.XLOOKUP(AO$2,Técnicos!$A$2:$A$100,IF(Projetos!$I88=1,Técnicos!$F$2:$F$100,IF(Projetos!$I88=2,Técnicos!$H$2:$H$100,Técnicos!$J$2:$J$100)),,0,1))</f>
        <v/>
      </c>
      <c r="AP89" s="15" t="str" cm="1">
        <f t="array" ref="AP89">IF(OR($B89="",AP$2=""),"",Projetos!$J88/_xlfn.XLOOKUP(AP$2,Técnicos!$A$2:$A$100,IF(Projetos!$I88=1,Técnicos!$F$2:$F$100,IF(Projetos!$I88=2,Técnicos!$H$2:$H$100,Técnicos!$J$2:$J$100)),,0,1))</f>
        <v/>
      </c>
      <c r="AQ89" s="15" t="str" cm="1">
        <f t="array" ref="AQ89">IF(OR($B89="",AQ$2=""),"",Projetos!$J88/_xlfn.XLOOKUP(AQ$2,Técnicos!$A$2:$A$100,IF(Projetos!$I88=1,Técnicos!$F$2:$F$100,IF(Projetos!$I88=2,Técnicos!$H$2:$H$100,Técnicos!$J$2:$J$100)),,0,1))</f>
        <v/>
      </c>
      <c r="AR89" s="15" t="str" cm="1">
        <f t="array" ref="AR89">IF(OR($B89="",AR$2=""),"",Projetos!$J88/_xlfn.XLOOKUP(AR$2,Técnicos!$A$2:$A$100,IF(Projetos!$I88=1,Técnicos!$F$2:$F$100,IF(Projetos!$I88=2,Técnicos!$H$2:$H$100,Técnicos!$J$2:$J$100)),,0,1))</f>
        <v/>
      </c>
      <c r="AS89" s="15" t="str" cm="1">
        <f t="array" ref="AS89">IF(OR($B89="",AS$2=""),"",Projetos!$J88/_xlfn.XLOOKUP(AS$2,Técnicos!$A$2:$A$100,IF(Projetos!$I88=1,Técnicos!$F$2:$F$100,IF(Projetos!$I88=2,Técnicos!$H$2:$H$100,Técnicos!$J$2:$J$100)),,0,1))</f>
        <v/>
      </c>
      <c r="AT89" s="15" t="str" cm="1">
        <f t="array" ref="AT89">IF(OR($B89="",AT$2=""),"",Projetos!$J88/_xlfn.XLOOKUP(AT$2,Técnicos!$A$2:$A$100,IF(Projetos!$I88=1,Técnicos!$F$2:$F$100,IF(Projetos!$I88=2,Técnicos!$H$2:$H$100,Técnicos!$J$2:$J$100)),,0,1))</f>
        <v/>
      </c>
      <c r="AU89" s="15" t="str" cm="1">
        <f t="array" ref="AU89">IF(OR($B89="",AU$2=""),"",Projetos!$J88/_xlfn.XLOOKUP(AU$2,Técnicos!$A$2:$A$100,IF(Projetos!$I88=1,Técnicos!$F$2:$F$100,IF(Projetos!$I88=2,Técnicos!$H$2:$H$100,Técnicos!$J$2:$J$100)),,0,1))</f>
        <v/>
      </c>
      <c r="AV89" s="15" t="str" cm="1">
        <f t="array" ref="AV89">IF(OR($B89="",AV$2=""),"",Projetos!$J88/_xlfn.XLOOKUP(AV$2,Técnicos!$A$2:$A$100,IF(Projetos!$I88=1,Técnicos!$F$2:$F$100,IF(Projetos!$I88=2,Técnicos!$H$2:$H$100,Técnicos!$J$2:$J$100)),,0,1))</f>
        <v/>
      </c>
      <c r="AW89" s="15" t="str" cm="1">
        <f t="array" ref="AW89">IF(OR($B89="",AW$2=""),"",Projetos!$J88/_xlfn.XLOOKUP(AW$2,Técnicos!$A$2:$A$100,IF(Projetos!$I88=1,Técnicos!$F$2:$F$100,IF(Projetos!$I88=2,Técnicos!$H$2:$H$100,Técnicos!$J$2:$J$100)),,0,1))</f>
        <v/>
      </c>
      <c r="AX89" s="15" t="str" cm="1">
        <f t="array" ref="AX89">IF(OR($B89="",AX$2=""),"",Projetos!$J88/_xlfn.XLOOKUP(AX$2,Técnicos!$A$2:$A$100,IF(Projetos!$I88=1,Técnicos!$F$2:$F$100,IF(Projetos!$I88=2,Técnicos!$H$2:$H$100,Técnicos!$J$2:$J$100)),,0,1))</f>
        <v/>
      </c>
      <c r="AY89" s="15" t="str" cm="1">
        <f t="array" ref="AY89">IF(OR($B89="",AY$2=""),"",Projetos!$J88/_xlfn.XLOOKUP(AY$2,Técnicos!$A$2:$A$100,IF(Projetos!$I88=1,Técnicos!$F$2:$F$100,IF(Projetos!$I88=2,Técnicos!$H$2:$H$100,Técnicos!$J$2:$J$100)),,0,1))</f>
        <v/>
      </c>
      <c r="AZ89" s="15" t="str" cm="1">
        <f t="array" ref="AZ89">IF(OR($B89="",AZ$2=""),"",Projetos!$J88/_xlfn.XLOOKUP(AZ$2,Técnicos!$A$2:$A$100,IF(Projetos!$I88=1,Técnicos!$F$2:$F$100,IF(Projetos!$I88=2,Técnicos!$H$2:$H$100,Técnicos!$J$2:$J$100)),,0,1))</f>
        <v/>
      </c>
      <c r="BA89" s="15" t="str" cm="1">
        <f t="array" ref="BA89">IF(OR($B89="",BA$2=""),"",Projetos!$J88/_xlfn.XLOOKUP(BA$2,Técnicos!$A$2:$A$100,IF(Projetos!$I88=1,Técnicos!$F$2:$F$100,IF(Projetos!$I88=2,Técnicos!$H$2:$H$100,Técnicos!$J$2:$J$100)),,0,1))</f>
        <v/>
      </c>
      <c r="BB89" s="15" t="str" cm="1">
        <f t="array" ref="BB89">IF(OR($B89="",BB$2=""),"",Projetos!$J88/_xlfn.XLOOKUP(BB$2,Técnicos!$A$2:$A$100,IF(Projetos!$I88=1,Técnicos!$F$2:$F$100,IF(Projetos!$I88=2,Técnicos!$H$2:$H$100,Técnicos!$J$2:$J$100)),,0,1))</f>
        <v/>
      </c>
      <c r="BC89" s="15" t="str" cm="1">
        <f t="array" ref="BC89">IF(OR($B89="",BC$2=""),"",Projetos!$J88/_xlfn.XLOOKUP(BC$2,Técnicos!$A$2:$A$100,IF(Projetos!$I88=1,Técnicos!$F$2:$F$100,IF(Projetos!$I88=2,Técnicos!$H$2:$H$100,Técnicos!$J$2:$J$100)),,0,1))</f>
        <v/>
      </c>
      <c r="BD89" s="15" t="str" cm="1">
        <f t="array" ref="BD89">IF(OR($B89="",BD$2=""),"",Projetos!$J88/_xlfn.XLOOKUP(BD$2,Técnicos!$A$2:$A$100,IF(Projetos!$I88=1,Técnicos!$F$2:$F$100,IF(Projetos!$I88=2,Técnicos!$H$2:$H$100,Técnicos!$J$2:$J$100)),,0,1))</f>
        <v/>
      </c>
      <c r="BE89" s="15" t="str" cm="1">
        <f t="array" ref="BE89">IF(OR($B89="",BE$2=""),"",Projetos!$J88/_xlfn.XLOOKUP(BE$2,Técnicos!$A$2:$A$100,IF(Projetos!$I88=1,Técnicos!$F$2:$F$100,IF(Projetos!$I88=2,Técnicos!$H$2:$H$100,Técnicos!$J$2:$J$100)),,0,1))</f>
        <v/>
      </c>
      <c r="BF89" s="15" t="str" cm="1">
        <f t="array" ref="BF89">IF(OR($B89="",BF$2=""),"",Projetos!$J88/_xlfn.XLOOKUP(BF$2,Técnicos!$A$2:$A$100,IF(Projetos!$I88=1,Técnicos!$F$2:$F$100,IF(Projetos!$I88=2,Técnicos!$H$2:$H$100,Técnicos!$J$2:$J$100)),,0,1))</f>
        <v/>
      </c>
      <c r="BG89" s="15" t="str" cm="1">
        <f t="array" ref="BG89">IF(OR($B89="",BG$2=""),"",Projetos!$J88/_xlfn.XLOOKUP(BG$2,Técnicos!$A$2:$A$100,IF(Projetos!$I88=1,Técnicos!$F$2:$F$100,IF(Projetos!$I88=2,Técnicos!$H$2:$H$100,Técnicos!$J$2:$J$100)),,0,1))</f>
        <v/>
      </c>
      <c r="BH89" s="15" t="str" cm="1">
        <f t="array" ref="BH89">IF(OR($B89="",BH$2=""),"",Projetos!$J88/_xlfn.XLOOKUP(BH$2,Técnicos!$A$2:$A$100,IF(Projetos!$I88=1,Técnicos!$F$2:$F$100,IF(Projetos!$I88=2,Técnicos!$H$2:$H$100,Técnicos!$J$2:$J$100)),,0,1))</f>
        <v/>
      </c>
      <c r="BI89" s="15" t="str" cm="1">
        <f t="array" ref="BI89">IF(OR($B89="",BI$2=""),"",Projetos!$J88/_xlfn.XLOOKUP(BI$2,Técnicos!$A$2:$A$100,IF(Projetos!$I88=1,Técnicos!$F$2:$F$100,IF(Projetos!$I88=2,Técnicos!$H$2:$H$100,Técnicos!$J$2:$J$100)),,0,1))</f>
        <v/>
      </c>
      <c r="BJ89" s="15" t="str" cm="1">
        <f t="array" ref="BJ89">IF(OR($B89="",BJ$2=""),"",Projetos!$J88/_xlfn.XLOOKUP(BJ$2,Técnicos!$A$2:$A$100,IF(Projetos!$I88=1,Técnicos!$F$2:$F$100,IF(Projetos!$I88=2,Técnicos!$H$2:$H$100,Técnicos!$J$2:$J$100)),,0,1))</f>
        <v/>
      </c>
      <c r="BK89" s="15" t="str" cm="1">
        <f t="array" ref="BK89">IF(OR($B89="",BK$2=""),"",Projetos!$J88/_xlfn.XLOOKUP(BK$2,Técnicos!$A$2:$A$100,IF(Projetos!$I88=1,Técnicos!$F$2:$F$100,IF(Projetos!$I88=2,Técnicos!$H$2:$H$100,Técnicos!$J$2:$J$100)),,0,1))</f>
        <v/>
      </c>
      <c r="BL89" s="15" t="str" cm="1">
        <f t="array" ref="BL89">IF(OR($B89="",BL$2=""),"",Projetos!$J88/_xlfn.XLOOKUP(BL$2,Técnicos!$A$2:$A$100,IF(Projetos!$I88=1,Técnicos!$F$2:$F$100,IF(Projetos!$I88=2,Técnicos!$H$2:$H$100,Técnicos!$J$2:$J$100)),,0,1))</f>
        <v/>
      </c>
      <c r="BM89" s="15" t="str" cm="1">
        <f t="array" ref="BM89">IF(OR($B89="",BM$2=""),"",Projetos!$J88/_xlfn.XLOOKUP(BM$2,Técnicos!$A$2:$A$100,IF(Projetos!$I88=1,Técnicos!$F$2:$F$100,IF(Projetos!$I88=2,Técnicos!$H$2:$H$100,Técnicos!$J$2:$J$100)),,0,1))</f>
        <v/>
      </c>
      <c r="BN89" s="15" t="str" cm="1">
        <f t="array" ref="BN89">IF(OR($B89="",BN$2=""),"",Projetos!$J88/_xlfn.XLOOKUP(BN$2,Técnicos!$A$2:$A$100,IF(Projetos!$I88=1,Técnicos!$F$2:$F$100,IF(Projetos!$I88=2,Técnicos!$H$2:$H$100,Técnicos!$J$2:$J$100)),,0,1))</f>
        <v/>
      </c>
    </row>
    <row r="90" spans="3:66" x14ac:dyDescent="0.3">
      <c r="C90" s="15" t="str" cm="1">
        <f t="array" ref="C90">IF(OR($B90="",C$2=""),"",Projetos!$J89/_xlfn.XLOOKUP(C$2,Técnicos!$A$2:$A$100,IF(Projetos!$I89=1,Técnicos!$F$2:$F$100,IF(Projetos!$I89=2,Técnicos!$H$2:$H$100,Técnicos!$J$2:$J$100)),,0,1))</f>
        <v/>
      </c>
      <c r="D90" s="15" t="str" cm="1">
        <f t="array" ref="D90">IF(OR($B90="",D$2=""),"",Projetos!$J89/_xlfn.XLOOKUP(D$2,Técnicos!$A$2:$A$100,IF(Projetos!$I89=1,Técnicos!$F$2:$F$100,IF(Projetos!$I89=2,Técnicos!$H$2:$H$100,Técnicos!$J$2:$J$100)),,0,1))</f>
        <v/>
      </c>
      <c r="E90" s="15" t="str" cm="1">
        <f t="array" ref="E90">IF(OR($B90="",E$2=""),"",Projetos!$J89/_xlfn.XLOOKUP(E$2,Técnicos!$A$2:$A$100,IF(Projetos!$I89=1,Técnicos!$F$2:$F$100,IF(Projetos!$I89=2,Técnicos!$H$2:$H$100,Técnicos!$J$2:$J$100)),,0,1))</f>
        <v/>
      </c>
      <c r="F90" s="15" t="str" cm="1">
        <f t="array" ref="F90">IF(OR($B90="",F$2=""),"",Projetos!$J89/_xlfn.XLOOKUP(F$2,Técnicos!$A$2:$A$100,IF(Projetos!$I89=1,Técnicos!$F$2:$F$100,IF(Projetos!$I89=2,Técnicos!$H$2:$H$100,Técnicos!$J$2:$J$100)),,0,1))</f>
        <v/>
      </c>
      <c r="G90" s="15" t="str" cm="1">
        <f t="array" ref="G90">IF(OR($B90="",G$2=""),"",Projetos!$J89/_xlfn.XLOOKUP(G$2,Técnicos!$A$2:$A$100,IF(Projetos!$I89=1,Técnicos!$F$2:$F$100,IF(Projetos!$I89=2,Técnicos!$H$2:$H$100,Técnicos!$J$2:$J$100)),,0,1))</f>
        <v/>
      </c>
      <c r="H90" s="15" t="str" cm="1">
        <f t="array" ref="H90">IF(OR($B90="",H$2=""),"",Projetos!$J89/_xlfn.XLOOKUP(H$2,Técnicos!$A$2:$A$100,IF(Projetos!$I89=1,Técnicos!$F$2:$F$100,IF(Projetos!$I89=2,Técnicos!$H$2:$H$100,Técnicos!$J$2:$J$100)),,0,1))</f>
        <v/>
      </c>
      <c r="I90" s="15" t="str" cm="1">
        <f t="array" ref="I90">IF(OR($B90="",I$2=""),"",Projetos!$J89/_xlfn.XLOOKUP(I$2,Técnicos!$A$2:$A$100,IF(Projetos!$I89=1,Técnicos!$F$2:$F$100,IF(Projetos!$I89=2,Técnicos!$H$2:$H$100,Técnicos!$J$2:$J$100)),,0,1))</f>
        <v/>
      </c>
      <c r="J90" s="15" t="str" cm="1">
        <f t="array" ref="J90">IF(OR($B90="",J$2=""),"",Projetos!$J89/_xlfn.XLOOKUP(J$2,Técnicos!$A$2:$A$100,IF(Projetos!$I89=1,Técnicos!$F$2:$F$100,IF(Projetos!$I89=2,Técnicos!$H$2:$H$100,Técnicos!$J$2:$J$100)),,0,1))</f>
        <v/>
      </c>
      <c r="K90" s="15" t="str" cm="1">
        <f t="array" ref="K90">IF(OR($B90="",K$2=""),"",Projetos!$J89/_xlfn.XLOOKUP(K$2,Técnicos!$A$2:$A$100,IF(Projetos!$I89=1,Técnicos!$F$2:$F$100,IF(Projetos!$I89=2,Técnicos!$H$2:$H$100,Técnicos!$J$2:$J$100)),,0,1))</f>
        <v/>
      </c>
      <c r="L90" s="15" t="str" cm="1">
        <f t="array" ref="L90">IF(OR($B90="",L$2=""),"",Projetos!$J89/_xlfn.XLOOKUP(L$2,Técnicos!$A$2:$A$100,IF(Projetos!$I89=1,Técnicos!$F$2:$F$100,IF(Projetos!$I89=2,Técnicos!$H$2:$H$100,Técnicos!$J$2:$J$100)),,0,1))</f>
        <v/>
      </c>
      <c r="M90" s="15" t="str" cm="1">
        <f t="array" ref="M90">IF(OR($B90="",M$2=""),"",Projetos!$J89/_xlfn.XLOOKUP(M$2,Técnicos!$A$2:$A$100,IF(Projetos!$I89=1,Técnicos!$F$2:$F$100,IF(Projetos!$I89=2,Técnicos!$H$2:$H$100,Técnicos!$J$2:$J$100)),,0,1))</f>
        <v/>
      </c>
      <c r="N90" s="15" t="str" cm="1">
        <f t="array" ref="N90">IF(OR($B90="",N$2=""),"",Projetos!$J89/_xlfn.XLOOKUP(N$2,Técnicos!$A$2:$A$100,IF(Projetos!$I89=1,Técnicos!$F$2:$F$100,IF(Projetos!$I89=2,Técnicos!$H$2:$H$100,Técnicos!$J$2:$J$100)),,0,1))</f>
        <v/>
      </c>
      <c r="O90" s="15" t="str" cm="1">
        <f t="array" ref="O90">IF(OR($B90="",O$2=""),"",Projetos!$J89/_xlfn.XLOOKUP(O$2,Técnicos!$A$2:$A$100,IF(Projetos!$I89=1,Técnicos!$F$2:$F$100,IF(Projetos!$I89=2,Técnicos!$H$2:$H$100,Técnicos!$J$2:$J$100)),,0,1))</f>
        <v/>
      </c>
      <c r="P90" s="15" t="str" cm="1">
        <f t="array" ref="P90">IF(OR($B90="",P$2=""),"",Projetos!$J89/_xlfn.XLOOKUP(P$2,Técnicos!$A$2:$A$100,IF(Projetos!$I89=1,Técnicos!$F$2:$F$100,IF(Projetos!$I89=2,Técnicos!$H$2:$H$100,Técnicos!$J$2:$J$100)),,0,1))</f>
        <v/>
      </c>
      <c r="Q90" s="15" t="str" cm="1">
        <f t="array" ref="Q90">IF(OR($B90="",Q$2=""),"",Projetos!$J89/_xlfn.XLOOKUP(Q$2,Técnicos!$A$2:$A$100,IF(Projetos!$I89=1,Técnicos!$F$2:$F$100,IF(Projetos!$I89=2,Técnicos!$H$2:$H$100,Técnicos!$J$2:$J$100)),,0,1))</f>
        <v/>
      </c>
      <c r="R90" s="15" t="str" cm="1">
        <f t="array" ref="R90">IF(OR($B90="",R$2=""),"",Projetos!$J89/_xlfn.XLOOKUP(R$2,Técnicos!$A$2:$A$100,IF(Projetos!$I89=1,Técnicos!$F$2:$F$100,IF(Projetos!$I89=2,Técnicos!$H$2:$H$100,Técnicos!$J$2:$J$100)),,0,1))</f>
        <v/>
      </c>
      <c r="S90" s="15" t="str" cm="1">
        <f t="array" ref="S90">IF(OR($B90="",S$2=""),"",Projetos!$J89/_xlfn.XLOOKUP(S$2,Técnicos!$A$2:$A$100,IF(Projetos!$I89=1,Técnicos!$F$2:$F$100,IF(Projetos!$I89=2,Técnicos!$H$2:$H$100,Técnicos!$J$2:$J$100)),,0,1))</f>
        <v/>
      </c>
      <c r="T90" s="15" t="str" cm="1">
        <f t="array" ref="T90">IF(OR($B90="",T$2=""),"",Projetos!$J89/_xlfn.XLOOKUP(T$2,Técnicos!$A$2:$A$100,IF(Projetos!$I89=1,Técnicos!$F$2:$F$100,IF(Projetos!$I89=2,Técnicos!$H$2:$H$100,Técnicos!$J$2:$J$100)),,0,1))</f>
        <v/>
      </c>
      <c r="U90" s="15" t="str" cm="1">
        <f t="array" ref="U90">IF(OR($B90="",U$2=""),"",Projetos!$J89/_xlfn.XLOOKUP(U$2,Técnicos!$A$2:$A$100,IF(Projetos!$I89=1,Técnicos!$F$2:$F$100,IF(Projetos!$I89=2,Técnicos!$H$2:$H$100,Técnicos!$J$2:$J$100)),,0,1))</f>
        <v/>
      </c>
      <c r="V90" s="15" t="str" cm="1">
        <f t="array" ref="V90">IF(OR($B90="",V$2=""),"",Projetos!$J89/_xlfn.XLOOKUP(V$2,Técnicos!$A$2:$A$100,IF(Projetos!$I89=1,Técnicos!$F$2:$F$100,IF(Projetos!$I89=2,Técnicos!$H$2:$H$100,Técnicos!$J$2:$J$100)),,0,1))</f>
        <v/>
      </c>
      <c r="W90" s="15" t="str" cm="1">
        <f t="array" ref="W90">IF(OR($B90="",W$2=""),"",Projetos!$J89/_xlfn.XLOOKUP(W$2,Técnicos!$A$2:$A$100,IF(Projetos!$I89=1,Técnicos!$F$2:$F$100,IF(Projetos!$I89=2,Técnicos!$H$2:$H$100,Técnicos!$J$2:$J$100)),,0,1))</f>
        <v/>
      </c>
      <c r="X90" s="15" t="str" cm="1">
        <f t="array" ref="X90">IF(OR($B90="",X$2=""),"",Projetos!$J89/_xlfn.XLOOKUP(X$2,Técnicos!$A$2:$A$100,IF(Projetos!$I89=1,Técnicos!$F$2:$F$100,IF(Projetos!$I89=2,Técnicos!$H$2:$H$100,Técnicos!$J$2:$J$100)),,0,1))</f>
        <v/>
      </c>
      <c r="Y90" s="15" t="str" cm="1">
        <f t="array" ref="Y90">IF(OR($B90="",Y$2=""),"",Projetos!$J89/_xlfn.XLOOKUP(Y$2,Técnicos!$A$2:$A$100,IF(Projetos!$I89=1,Técnicos!$F$2:$F$100,IF(Projetos!$I89=2,Técnicos!$H$2:$H$100,Técnicos!$J$2:$J$100)),,0,1))</f>
        <v/>
      </c>
      <c r="Z90" s="15" t="str" cm="1">
        <f t="array" ref="Z90">IF(OR($B90="",Z$2=""),"",Projetos!$J89/_xlfn.XLOOKUP(Z$2,Técnicos!$A$2:$A$100,IF(Projetos!$I89=1,Técnicos!$F$2:$F$100,IF(Projetos!$I89=2,Técnicos!$H$2:$H$100,Técnicos!$J$2:$J$100)),,0,1))</f>
        <v/>
      </c>
      <c r="AA90" s="15" t="str" cm="1">
        <f t="array" ref="AA90">IF(OR($B90="",AA$2=""),"",Projetos!$J89/_xlfn.XLOOKUP(AA$2,Técnicos!$A$2:$A$100,IF(Projetos!$I89=1,Técnicos!$F$2:$F$100,IF(Projetos!$I89=2,Técnicos!$H$2:$H$100,Técnicos!$J$2:$J$100)),,0,1))</f>
        <v/>
      </c>
      <c r="AB90" s="15" t="str" cm="1">
        <f t="array" ref="AB90">IF(OR($B90="",AB$2=""),"",Projetos!$J89/_xlfn.XLOOKUP(AB$2,Técnicos!$A$2:$A$100,IF(Projetos!$I89=1,Técnicos!$F$2:$F$100,IF(Projetos!$I89=2,Técnicos!$H$2:$H$100,Técnicos!$J$2:$J$100)),,0,1))</f>
        <v/>
      </c>
      <c r="AC90" s="15" t="str" cm="1">
        <f t="array" ref="AC90">IF(OR($B90="",AC$2=""),"",Projetos!$J89/_xlfn.XLOOKUP(AC$2,Técnicos!$A$2:$A$100,IF(Projetos!$I89=1,Técnicos!$F$2:$F$100,IF(Projetos!$I89=2,Técnicos!$H$2:$H$100,Técnicos!$J$2:$J$100)),,0,1))</f>
        <v/>
      </c>
      <c r="AD90" s="15" t="str" cm="1">
        <f t="array" ref="AD90">IF(OR($B90="",AD$2=""),"",Projetos!$J89/_xlfn.XLOOKUP(AD$2,Técnicos!$A$2:$A$100,IF(Projetos!$I89=1,Técnicos!$F$2:$F$100,IF(Projetos!$I89=2,Técnicos!$H$2:$H$100,Técnicos!$J$2:$J$100)),,0,1))</f>
        <v/>
      </c>
      <c r="AE90" s="15" t="str" cm="1">
        <f t="array" ref="AE90">IF(OR($B90="",AE$2=""),"",Projetos!$J89/_xlfn.XLOOKUP(AE$2,Técnicos!$A$2:$A$100,IF(Projetos!$I89=1,Técnicos!$F$2:$F$100,IF(Projetos!$I89=2,Técnicos!$H$2:$H$100,Técnicos!$J$2:$J$100)),,0,1))</f>
        <v/>
      </c>
      <c r="AF90" s="15" t="str" cm="1">
        <f t="array" ref="AF90">IF(OR($B90="",AF$2=""),"",Projetos!$J89/_xlfn.XLOOKUP(AF$2,Técnicos!$A$2:$A$100,IF(Projetos!$I89=1,Técnicos!$F$2:$F$100,IF(Projetos!$I89=2,Técnicos!$H$2:$H$100,Técnicos!$J$2:$J$100)),,0,1))</f>
        <v/>
      </c>
      <c r="AG90" s="15" t="str" cm="1">
        <f t="array" ref="AG90">IF(OR($B90="",AG$2=""),"",Projetos!$J89/_xlfn.XLOOKUP(AG$2,Técnicos!$A$2:$A$100,IF(Projetos!$I89=1,Técnicos!$F$2:$F$100,IF(Projetos!$I89=2,Técnicos!$H$2:$H$100,Técnicos!$J$2:$J$100)),,0,1))</f>
        <v/>
      </c>
      <c r="AH90" s="15" t="str" cm="1">
        <f t="array" ref="AH90">IF(OR($B90="",AH$2=""),"",Projetos!$J89/_xlfn.XLOOKUP(AH$2,Técnicos!$A$2:$A$100,IF(Projetos!$I89=1,Técnicos!$F$2:$F$100,IF(Projetos!$I89=2,Técnicos!$H$2:$H$100,Técnicos!$J$2:$J$100)),,0,1))</f>
        <v/>
      </c>
      <c r="AI90" s="15" t="str" cm="1">
        <f t="array" ref="AI90">IF(OR($B90="",AI$2=""),"",Projetos!$J89/_xlfn.XLOOKUP(AI$2,Técnicos!$A$2:$A$100,IF(Projetos!$I89=1,Técnicos!$F$2:$F$100,IF(Projetos!$I89=2,Técnicos!$H$2:$H$100,Técnicos!$J$2:$J$100)),,0,1))</f>
        <v/>
      </c>
      <c r="AJ90" s="15" t="str" cm="1">
        <f t="array" ref="AJ90">IF(OR($B90="",AJ$2=""),"",Projetos!$J89/_xlfn.XLOOKUP(AJ$2,Técnicos!$A$2:$A$100,IF(Projetos!$I89=1,Técnicos!$F$2:$F$100,IF(Projetos!$I89=2,Técnicos!$H$2:$H$100,Técnicos!$J$2:$J$100)),,0,1))</f>
        <v/>
      </c>
      <c r="AK90" s="15" t="str" cm="1">
        <f t="array" ref="AK90">IF(OR($B90="",AK$2=""),"",Projetos!$J89/_xlfn.XLOOKUP(AK$2,Técnicos!$A$2:$A$100,IF(Projetos!$I89=1,Técnicos!$F$2:$F$100,IF(Projetos!$I89=2,Técnicos!$H$2:$H$100,Técnicos!$J$2:$J$100)),,0,1))</f>
        <v/>
      </c>
      <c r="AL90" s="15" t="str" cm="1">
        <f t="array" ref="AL90">IF(OR($B90="",AL$2=""),"",Projetos!$J89/_xlfn.XLOOKUP(AL$2,Técnicos!$A$2:$A$100,IF(Projetos!$I89=1,Técnicos!$F$2:$F$100,IF(Projetos!$I89=2,Técnicos!$H$2:$H$100,Técnicos!$J$2:$J$100)),,0,1))</f>
        <v/>
      </c>
      <c r="AM90" s="15" t="str" cm="1">
        <f t="array" ref="AM90">IF(OR($B90="",AM$2=""),"",Projetos!$J89/_xlfn.XLOOKUP(AM$2,Técnicos!$A$2:$A$100,IF(Projetos!$I89=1,Técnicos!$F$2:$F$100,IF(Projetos!$I89=2,Técnicos!$H$2:$H$100,Técnicos!$J$2:$J$100)),,0,1))</f>
        <v/>
      </c>
      <c r="AN90" s="15" t="str" cm="1">
        <f t="array" ref="AN90">IF(OR($B90="",AN$2=""),"",Projetos!$J89/_xlfn.XLOOKUP(AN$2,Técnicos!$A$2:$A$100,IF(Projetos!$I89=1,Técnicos!$F$2:$F$100,IF(Projetos!$I89=2,Técnicos!$H$2:$H$100,Técnicos!$J$2:$J$100)),,0,1))</f>
        <v/>
      </c>
      <c r="AO90" s="15" t="str" cm="1">
        <f t="array" ref="AO90">IF(OR($B90="",AO$2=""),"",Projetos!$J89/_xlfn.XLOOKUP(AO$2,Técnicos!$A$2:$A$100,IF(Projetos!$I89=1,Técnicos!$F$2:$F$100,IF(Projetos!$I89=2,Técnicos!$H$2:$H$100,Técnicos!$J$2:$J$100)),,0,1))</f>
        <v/>
      </c>
      <c r="AP90" s="15" t="str" cm="1">
        <f t="array" ref="AP90">IF(OR($B90="",AP$2=""),"",Projetos!$J89/_xlfn.XLOOKUP(AP$2,Técnicos!$A$2:$A$100,IF(Projetos!$I89=1,Técnicos!$F$2:$F$100,IF(Projetos!$I89=2,Técnicos!$H$2:$H$100,Técnicos!$J$2:$J$100)),,0,1))</f>
        <v/>
      </c>
      <c r="AQ90" s="15" t="str" cm="1">
        <f t="array" ref="AQ90">IF(OR($B90="",AQ$2=""),"",Projetos!$J89/_xlfn.XLOOKUP(AQ$2,Técnicos!$A$2:$A$100,IF(Projetos!$I89=1,Técnicos!$F$2:$F$100,IF(Projetos!$I89=2,Técnicos!$H$2:$H$100,Técnicos!$J$2:$J$100)),,0,1))</f>
        <v/>
      </c>
      <c r="AR90" s="15" t="str" cm="1">
        <f t="array" ref="AR90">IF(OR($B90="",AR$2=""),"",Projetos!$J89/_xlfn.XLOOKUP(AR$2,Técnicos!$A$2:$A$100,IF(Projetos!$I89=1,Técnicos!$F$2:$F$100,IF(Projetos!$I89=2,Técnicos!$H$2:$H$100,Técnicos!$J$2:$J$100)),,0,1))</f>
        <v/>
      </c>
      <c r="AS90" s="15" t="str" cm="1">
        <f t="array" ref="AS90">IF(OR($B90="",AS$2=""),"",Projetos!$J89/_xlfn.XLOOKUP(AS$2,Técnicos!$A$2:$A$100,IF(Projetos!$I89=1,Técnicos!$F$2:$F$100,IF(Projetos!$I89=2,Técnicos!$H$2:$H$100,Técnicos!$J$2:$J$100)),,0,1))</f>
        <v/>
      </c>
      <c r="AT90" s="15" t="str" cm="1">
        <f t="array" ref="AT90">IF(OR($B90="",AT$2=""),"",Projetos!$J89/_xlfn.XLOOKUP(AT$2,Técnicos!$A$2:$A$100,IF(Projetos!$I89=1,Técnicos!$F$2:$F$100,IF(Projetos!$I89=2,Técnicos!$H$2:$H$100,Técnicos!$J$2:$J$100)),,0,1))</f>
        <v/>
      </c>
      <c r="AU90" s="15" t="str" cm="1">
        <f t="array" ref="AU90">IF(OR($B90="",AU$2=""),"",Projetos!$J89/_xlfn.XLOOKUP(AU$2,Técnicos!$A$2:$A$100,IF(Projetos!$I89=1,Técnicos!$F$2:$F$100,IF(Projetos!$I89=2,Técnicos!$H$2:$H$100,Técnicos!$J$2:$J$100)),,0,1))</f>
        <v/>
      </c>
      <c r="AV90" s="15" t="str" cm="1">
        <f t="array" ref="AV90">IF(OR($B90="",AV$2=""),"",Projetos!$J89/_xlfn.XLOOKUP(AV$2,Técnicos!$A$2:$A$100,IF(Projetos!$I89=1,Técnicos!$F$2:$F$100,IF(Projetos!$I89=2,Técnicos!$H$2:$H$100,Técnicos!$J$2:$J$100)),,0,1))</f>
        <v/>
      </c>
      <c r="AW90" s="15" t="str" cm="1">
        <f t="array" ref="AW90">IF(OR($B90="",AW$2=""),"",Projetos!$J89/_xlfn.XLOOKUP(AW$2,Técnicos!$A$2:$A$100,IF(Projetos!$I89=1,Técnicos!$F$2:$F$100,IF(Projetos!$I89=2,Técnicos!$H$2:$H$100,Técnicos!$J$2:$J$100)),,0,1))</f>
        <v/>
      </c>
      <c r="AX90" s="15" t="str" cm="1">
        <f t="array" ref="AX90">IF(OR($B90="",AX$2=""),"",Projetos!$J89/_xlfn.XLOOKUP(AX$2,Técnicos!$A$2:$A$100,IF(Projetos!$I89=1,Técnicos!$F$2:$F$100,IF(Projetos!$I89=2,Técnicos!$H$2:$H$100,Técnicos!$J$2:$J$100)),,0,1))</f>
        <v/>
      </c>
      <c r="AY90" s="15" t="str" cm="1">
        <f t="array" ref="AY90">IF(OR($B90="",AY$2=""),"",Projetos!$J89/_xlfn.XLOOKUP(AY$2,Técnicos!$A$2:$A$100,IF(Projetos!$I89=1,Técnicos!$F$2:$F$100,IF(Projetos!$I89=2,Técnicos!$H$2:$H$100,Técnicos!$J$2:$J$100)),,0,1))</f>
        <v/>
      </c>
      <c r="AZ90" s="15" t="str" cm="1">
        <f t="array" ref="AZ90">IF(OR($B90="",AZ$2=""),"",Projetos!$J89/_xlfn.XLOOKUP(AZ$2,Técnicos!$A$2:$A$100,IF(Projetos!$I89=1,Técnicos!$F$2:$F$100,IF(Projetos!$I89=2,Técnicos!$H$2:$H$100,Técnicos!$J$2:$J$100)),,0,1))</f>
        <v/>
      </c>
      <c r="BA90" s="15" t="str" cm="1">
        <f t="array" ref="BA90">IF(OR($B90="",BA$2=""),"",Projetos!$J89/_xlfn.XLOOKUP(BA$2,Técnicos!$A$2:$A$100,IF(Projetos!$I89=1,Técnicos!$F$2:$F$100,IF(Projetos!$I89=2,Técnicos!$H$2:$H$100,Técnicos!$J$2:$J$100)),,0,1))</f>
        <v/>
      </c>
      <c r="BB90" s="15" t="str" cm="1">
        <f t="array" ref="BB90">IF(OR($B90="",BB$2=""),"",Projetos!$J89/_xlfn.XLOOKUP(BB$2,Técnicos!$A$2:$A$100,IF(Projetos!$I89=1,Técnicos!$F$2:$F$100,IF(Projetos!$I89=2,Técnicos!$H$2:$H$100,Técnicos!$J$2:$J$100)),,0,1))</f>
        <v/>
      </c>
      <c r="BC90" s="15" t="str" cm="1">
        <f t="array" ref="BC90">IF(OR($B90="",BC$2=""),"",Projetos!$J89/_xlfn.XLOOKUP(BC$2,Técnicos!$A$2:$A$100,IF(Projetos!$I89=1,Técnicos!$F$2:$F$100,IF(Projetos!$I89=2,Técnicos!$H$2:$H$100,Técnicos!$J$2:$J$100)),,0,1))</f>
        <v/>
      </c>
      <c r="BD90" s="15" t="str" cm="1">
        <f t="array" ref="BD90">IF(OR($B90="",BD$2=""),"",Projetos!$J89/_xlfn.XLOOKUP(BD$2,Técnicos!$A$2:$A$100,IF(Projetos!$I89=1,Técnicos!$F$2:$F$100,IF(Projetos!$I89=2,Técnicos!$H$2:$H$100,Técnicos!$J$2:$J$100)),,0,1))</f>
        <v/>
      </c>
      <c r="BE90" s="15" t="str" cm="1">
        <f t="array" ref="BE90">IF(OR($B90="",BE$2=""),"",Projetos!$J89/_xlfn.XLOOKUP(BE$2,Técnicos!$A$2:$A$100,IF(Projetos!$I89=1,Técnicos!$F$2:$F$100,IF(Projetos!$I89=2,Técnicos!$H$2:$H$100,Técnicos!$J$2:$J$100)),,0,1))</f>
        <v/>
      </c>
      <c r="BF90" s="15" t="str" cm="1">
        <f t="array" ref="BF90">IF(OR($B90="",BF$2=""),"",Projetos!$J89/_xlfn.XLOOKUP(BF$2,Técnicos!$A$2:$A$100,IF(Projetos!$I89=1,Técnicos!$F$2:$F$100,IF(Projetos!$I89=2,Técnicos!$H$2:$H$100,Técnicos!$J$2:$J$100)),,0,1))</f>
        <v/>
      </c>
      <c r="BG90" s="15" t="str" cm="1">
        <f t="array" ref="BG90">IF(OR($B90="",BG$2=""),"",Projetos!$J89/_xlfn.XLOOKUP(BG$2,Técnicos!$A$2:$A$100,IF(Projetos!$I89=1,Técnicos!$F$2:$F$100,IF(Projetos!$I89=2,Técnicos!$H$2:$H$100,Técnicos!$J$2:$J$100)),,0,1))</f>
        <v/>
      </c>
      <c r="BH90" s="15" t="str" cm="1">
        <f t="array" ref="BH90">IF(OR($B90="",BH$2=""),"",Projetos!$J89/_xlfn.XLOOKUP(BH$2,Técnicos!$A$2:$A$100,IF(Projetos!$I89=1,Técnicos!$F$2:$F$100,IF(Projetos!$I89=2,Técnicos!$H$2:$H$100,Técnicos!$J$2:$J$100)),,0,1))</f>
        <v/>
      </c>
      <c r="BI90" s="15" t="str" cm="1">
        <f t="array" ref="BI90">IF(OR($B90="",BI$2=""),"",Projetos!$J89/_xlfn.XLOOKUP(BI$2,Técnicos!$A$2:$A$100,IF(Projetos!$I89=1,Técnicos!$F$2:$F$100,IF(Projetos!$I89=2,Técnicos!$H$2:$H$100,Técnicos!$J$2:$J$100)),,0,1))</f>
        <v/>
      </c>
      <c r="BJ90" s="15" t="str" cm="1">
        <f t="array" ref="BJ90">IF(OR($B90="",BJ$2=""),"",Projetos!$J89/_xlfn.XLOOKUP(BJ$2,Técnicos!$A$2:$A$100,IF(Projetos!$I89=1,Técnicos!$F$2:$F$100,IF(Projetos!$I89=2,Técnicos!$H$2:$H$100,Técnicos!$J$2:$J$100)),,0,1))</f>
        <v/>
      </c>
      <c r="BK90" s="15" t="str" cm="1">
        <f t="array" ref="BK90">IF(OR($B90="",BK$2=""),"",Projetos!$J89/_xlfn.XLOOKUP(BK$2,Técnicos!$A$2:$A$100,IF(Projetos!$I89=1,Técnicos!$F$2:$F$100,IF(Projetos!$I89=2,Técnicos!$H$2:$H$100,Técnicos!$J$2:$J$100)),,0,1))</f>
        <v/>
      </c>
      <c r="BL90" s="15" t="str" cm="1">
        <f t="array" ref="BL90">IF(OR($B90="",BL$2=""),"",Projetos!$J89/_xlfn.XLOOKUP(BL$2,Técnicos!$A$2:$A$100,IF(Projetos!$I89=1,Técnicos!$F$2:$F$100,IF(Projetos!$I89=2,Técnicos!$H$2:$H$100,Técnicos!$J$2:$J$100)),,0,1))</f>
        <v/>
      </c>
      <c r="BM90" s="15" t="str" cm="1">
        <f t="array" ref="BM90">IF(OR($B90="",BM$2=""),"",Projetos!$J89/_xlfn.XLOOKUP(BM$2,Técnicos!$A$2:$A$100,IF(Projetos!$I89=1,Técnicos!$F$2:$F$100,IF(Projetos!$I89=2,Técnicos!$H$2:$H$100,Técnicos!$J$2:$J$100)),,0,1))</f>
        <v/>
      </c>
      <c r="BN90" s="15" t="str" cm="1">
        <f t="array" ref="BN90">IF(OR($B90="",BN$2=""),"",Projetos!$J89/_xlfn.XLOOKUP(BN$2,Técnicos!$A$2:$A$100,IF(Projetos!$I89=1,Técnicos!$F$2:$F$100,IF(Projetos!$I89=2,Técnicos!$H$2:$H$100,Técnicos!$J$2:$J$100)),,0,1))</f>
        <v/>
      </c>
    </row>
    <row r="91" spans="3:66" x14ac:dyDescent="0.3">
      <c r="C91" s="15" t="str" cm="1">
        <f t="array" ref="C91">IF(OR($B91="",C$2=""),"",Projetos!$J90/_xlfn.XLOOKUP(C$2,Técnicos!$A$2:$A$100,IF(Projetos!$I90=1,Técnicos!$F$2:$F$100,IF(Projetos!$I90=2,Técnicos!$H$2:$H$100,Técnicos!$J$2:$J$100)),,0,1))</f>
        <v/>
      </c>
      <c r="D91" s="15" t="str" cm="1">
        <f t="array" ref="D91">IF(OR($B91="",D$2=""),"",Projetos!$J90/_xlfn.XLOOKUP(D$2,Técnicos!$A$2:$A$100,IF(Projetos!$I90=1,Técnicos!$F$2:$F$100,IF(Projetos!$I90=2,Técnicos!$H$2:$H$100,Técnicos!$J$2:$J$100)),,0,1))</f>
        <v/>
      </c>
      <c r="E91" s="15" t="str" cm="1">
        <f t="array" ref="E91">IF(OR($B91="",E$2=""),"",Projetos!$J90/_xlfn.XLOOKUP(E$2,Técnicos!$A$2:$A$100,IF(Projetos!$I90=1,Técnicos!$F$2:$F$100,IF(Projetos!$I90=2,Técnicos!$H$2:$H$100,Técnicos!$J$2:$J$100)),,0,1))</f>
        <v/>
      </c>
      <c r="F91" s="15" t="str" cm="1">
        <f t="array" ref="F91">IF(OR($B91="",F$2=""),"",Projetos!$J90/_xlfn.XLOOKUP(F$2,Técnicos!$A$2:$A$100,IF(Projetos!$I90=1,Técnicos!$F$2:$F$100,IF(Projetos!$I90=2,Técnicos!$H$2:$H$100,Técnicos!$J$2:$J$100)),,0,1))</f>
        <v/>
      </c>
      <c r="G91" s="15" t="str" cm="1">
        <f t="array" ref="G91">IF(OR($B91="",G$2=""),"",Projetos!$J90/_xlfn.XLOOKUP(G$2,Técnicos!$A$2:$A$100,IF(Projetos!$I90=1,Técnicos!$F$2:$F$100,IF(Projetos!$I90=2,Técnicos!$H$2:$H$100,Técnicos!$J$2:$J$100)),,0,1))</f>
        <v/>
      </c>
      <c r="H91" s="15" t="str" cm="1">
        <f t="array" ref="H91">IF(OR($B91="",H$2=""),"",Projetos!$J90/_xlfn.XLOOKUP(H$2,Técnicos!$A$2:$A$100,IF(Projetos!$I90=1,Técnicos!$F$2:$F$100,IF(Projetos!$I90=2,Técnicos!$H$2:$H$100,Técnicos!$J$2:$J$100)),,0,1))</f>
        <v/>
      </c>
      <c r="I91" s="15" t="str" cm="1">
        <f t="array" ref="I91">IF(OR($B91="",I$2=""),"",Projetos!$J90/_xlfn.XLOOKUP(I$2,Técnicos!$A$2:$A$100,IF(Projetos!$I90=1,Técnicos!$F$2:$F$100,IF(Projetos!$I90=2,Técnicos!$H$2:$H$100,Técnicos!$J$2:$J$100)),,0,1))</f>
        <v/>
      </c>
      <c r="J91" s="15" t="str" cm="1">
        <f t="array" ref="J91">IF(OR($B91="",J$2=""),"",Projetos!$J90/_xlfn.XLOOKUP(J$2,Técnicos!$A$2:$A$100,IF(Projetos!$I90=1,Técnicos!$F$2:$F$100,IF(Projetos!$I90=2,Técnicos!$H$2:$H$100,Técnicos!$J$2:$J$100)),,0,1))</f>
        <v/>
      </c>
      <c r="K91" s="15" t="str" cm="1">
        <f t="array" ref="K91">IF(OR($B91="",K$2=""),"",Projetos!$J90/_xlfn.XLOOKUP(K$2,Técnicos!$A$2:$A$100,IF(Projetos!$I90=1,Técnicos!$F$2:$F$100,IF(Projetos!$I90=2,Técnicos!$H$2:$H$100,Técnicos!$J$2:$J$100)),,0,1))</f>
        <v/>
      </c>
      <c r="L91" s="15" t="str" cm="1">
        <f t="array" ref="L91">IF(OR($B91="",L$2=""),"",Projetos!$J90/_xlfn.XLOOKUP(L$2,Técnicos!$A$2:$A$100,IF(Projetos!$I90=1,Técnicos!$F$2:$F$100,IF(Projetos!$I90=2,Técnicos!$H$2:$H$100,Técnicos!$J$2:$J$100)),,0,1))</f>
        <v/>
      </c>
      <c r="M91" s="15" t="str" cm="1">
        <f t="array" ref="M91">IF(OR($B91="",M$2=""),"",Projetos!$J90/_xlfn.XLOOKUP(M$2,Técnicos!$A$2:$A$100,IF(Projetos!$I90=1,Técnicos!$F$2:$F$100,IF(Projetos!$I90=2,Técnicos!$H$2:$H$100,Técnicos!$J$2:$J$100)),,0,1))</f>
        <v/>
      </c>
      <c r="N91" s="15" t="str" cm="1">
        <f t="array" ref="N91">IF(OR($B91="",N$2=""),"",Projetos!$J90/_xlfn.XLOOKUP(N$2,Técnicos!$A$2:$A$100,IF(Projetos!$I90=1,Técnicos!$F$2:$F$100,IF(Projetos!$I90=2,Técnicos!$H$2:$H$100,Técnicos!$J$2:$J$100)),,0,1))</f>
        <v/>
      </c>
      <c r="O91" s="15" t="str" cm="1">
        <f t="array" ref="O91">IF(OR($B91="",O$2=""),"",Projetos!$J90/_xlfn.XLOOKUP(O$2,Técnicos!$A$2:$A$100,IF(Projetos!$I90=1,Técnicos!$F$2:$F$100,IF(Projetos!$I90=2,Técnicos!$H$2:$H$100,Técnicos!$J$2:$J$100)),,0,1))</f>
        <v/>
      </c>
      <c r="P91" s="15" t="str" cm="1">
        <f t="array" ref="P91">IF(OR($B91="",P$2=""),"",Projetos!$J90/_xlfn.XLOOKUP(P$2,Técnicos!$A$2:$A$100,IF(Projetos!$I90=1,Técnicos!$F$2:$F$100,IF(Projetos!$I90=2,Técnicos!$H$2:$H$100,Técnicos!$J$2:$J$100)),,0,1))</f>
        <v/>
      </c>
      <c r="Q91" s="15" t="str" cm="1">
        <f t="array" ref="Q91">IF(OR($B91="",Q$2=""),"",Projetos!$J90/_xlfn.XLOOKUP(Q$2,Técnicos!$A$2:$A$100,IF(Projetos!$I90=1,Técnicos!$F$2:$F$100,IF(Projetos!$I90=2,Técnicos!$H$2:$H$100,Técnicos!$J$2:$J$100)),,0,1))</f>
        <v/>
      </c>
      <c r="R91" s="15" t="str" cm="1">
        <f t="array" ref="R91">IF(OR($B91="",R$2=""),"",Projetos!$J90/_xlfn.XLOOKUP(R$2,Técnicos!$A$2:$A$100,IF(Projetos!$I90=1,Técnicos!$F$2:$F$100,IF(Projetos!$I90=2,Técnicos!$H$2:$H$100,Técnicos!$J$2:$J$100)),,0,1))</f>
        <v/>
      </c>
      <c r="S91" s="15" t="str" cm="1">
        <f t="array" ref="S91">IF(OR($B91="",S$2=""),"",Projetos!$J90/_xlfn.XLOOKUP(S$2,Técnicos!$A$2:$A$100,IF(Projetos!$I90=1,Técnicos!$F$2:$F$100,IF(Projetos!$I90=2,Técnicos!$H$2:$H$100,Técnicos!$J$2:$J$100)),,0,1))</f>
        <v/>
      </c>
      <c r="T91" s="15" t="str" cm="1">
        <f t="array" ref="T91">IF(OR($B91="",T$2=""),"",Projetos!$J90/_xlfn.XLOOKUP(T$2,Técnicos!$A$2:$A$100,IF(Projetos!$I90=1,Técnicos!$F$2:$F$100,IF(Projetos!$I90=2,Técnicos!$H$2:$H$100,Técnicos!$J$2:$J$100)),,0,1))</f>
        <v/>
      </c>
      <c r="U91" s="15" t="str" cm="1">
        <f t="array" ref="U91">IF(OR($B91="",U$2=""),"",Projetos!$J90/_xlfn.XLOOKUP(U$2,Técnicos!$A$2:$A$100,IF(Projetos!$I90=1,Técnicos!$F$2:$F$100,IF(Projetos!$I90=2,Técnicos!$H$2:$H$100,Técnicos!$J$2:$J$100)),,0,1))</f>
        <v/>
      </c>
      <c r="V91" s="15" t="str" cm="1">
        <f t="array" ref="V91">IF(OR($B91="",V$2=""),"",Projetos!$J90/_xlfn.XLOOKUP(V$2,Técnicos!$A$2:$A$100,IF(Projetos!$I90=1,Técnicos!$F$2:$F$100,IF(Projetos!$I90=2,Técnicos!$H$2:$H$100,Técnicos!$J$2:$J$100)),,0,1))</f>
        <v/>
      </c>
      <c r="W91" s="15" t="str" cm="1">
        <f t="array" ref="W91">IF(OR($B91="",W$2=""),"",Projetos!$J90/_xlfn.XLOOKUP(W$2,Técnicos!$A$2:$A$100,IF(Projetos!$I90=1,Técnicos!$F$2:$F$100,IF(Projetos!$I90=2,Técnicos!$H$2:$H$100,Técnicos!$J$2:$J$100)),,0,1))</f>
        <v/>
      </c>
      <c r="X91" s="15" t="str" cm="1">
        <f t="array" ref="X91">IF(OR($B91="",X$2=""),"",Projetos!$J90/_xlfn.XLOOKUP(X$2,Técnicos!$A$2:$A$100,IF(Projetos!$I90=1,Técnicos!$F$2:$F$100,IF(Projetos!$I90=2,Técnicos!$H$2:$H$100,Técnicos!$J$2:$J$100)),,0,1))</f>
        <v/>
      </c>
      <c r="Y91" s="15" t="str" cm="1">
        <f t="array" ref="Y91">IF(OR($B91="",Y$2=""),"",Projetos!$J90/_xlfn.XLOOKUP(Y$2,Técnicos!$A$2:$A$100,IF(Projetos!$I90=1,Técnicos!$F$2:$F$100,IF(Projetos!$I90=2,Técnicos!$H$2:$H$100,Técnicos!$J$2:$J$100)),,0,1))</f>
        <v/>
      </c>
      <c r="Z91" s="15" t="str" cm="1">
        <f t="array" ref="Z91">IF(OR($B91="",Z$2=""),"",Projetos!$J90/_xlfn.XLOOKUP(Z$2,Técnicos!$A$2:$A$100,IF(Projetos!$I90=1,Técnicos!$F$2:$F$100,IF(Projetos!$I90=2,Técnicos!$H$2:$H$100,Técnicos!$J$2:$J$100)),,0,1))</f>
        <v/>
      </c>
      <c r="AA91" s="15" t="str" cm="1">
        <f t="array" ref="AA91">IF(OR($B91="",AA$2=""),"",Projetos!$J90/_xlfn.XLOOKUP(AA$2,Técnicos!$A$2:$A$100,IF(Projetos!$I90=1,Técnicos!$F$2:$F$100,IF(Projetos!$I90=2,Técnicos!$H$2:$H$100,Técnicos!$J$2:$J$100)),,0,1))</f>
        <v/>
      </c>
      <c r="AB91" s="15" t="str" cm="1">
        <f t="array" ref="AB91">IF(OR($B91="",AB$2=""),"",Projetos!$J90/_xlfn.XLOOKUP(AB$2,Técnicos!$A$2:$A$100,IF(Projetos!$I90=1,Técnicos!$F$2:$F$100,IF(Projetos!$I90=2,Técnicos!$H$2:$H$100,Técnicos!$J$2:$J$100)),,0,1))</f>
        <v/>
      </c>
      <c r="AC91" s="15" t="str" cm="1">
        <f t="array" ref="AC91">IF(OR($B91="",AC$2=""),"",Projetos!$J90/_xlfn.XLOOKUP(AC$2,Técnicos!$A$2:$A$100,IF(Projetos!$I90=1,Técnicos!$F$2:$F$100,IF(Projetos!$I90=2,Técnicos!$H$2:$H$100,Técnicos!$J$2:$J$100)),,0,1))</f>
        <v/>
      </c>
      <c r="AD91" s="15" t="str" cm="1">
        <f t="array" ref="AD91">IF(OR($B91="",AD$2=""),"",Projetos!$J90/_xlfn.XLOOKUP(AD$2,Técnicos!$A$2:$A$100,IF(Projetos!$I90=1,Técnicos!$F$2:$F$100,IF(Projetos!$I90=2,Técnicos!$H$2:$H$100,Técnicos!$J$2:$J$100)),,0,1))</f>
        <v/>
      </c>
      <c r="AE91" s="15" t="str" cm="1">
        <f t="array" ref="AE91">IF(OR($B91="",AE$2=""),"",Projetos!$J90/_xlfn.XLOOKUP(AE$2,Técnicos!$A$2:$A$100,IF(Projetos!$I90=1,Técnicos!$F$2:$F$100,IF(Projetos!$I90=2,Técnicos!$H$2:$H$100,Técnicos!$J$2:$J$100)),,0,1))</f>
        <v/>
      </c>
      <c r="AF91" s="15" t="str" cm="1">
        <f t="array" ref="AF91">IF(OR($B91="",AF$2=""),"",Projetos!$J90/_xlfn.XLOOKUP(AF$2,Técnicos!$A$2:$A$100,IF(Projetos!$I90=1,Técnicos!$F$2:$F$100,IF(Projetos!$I90=2,Técnicos!$H$2:$H$100,Técnicos!$J$2:$J$100)),,0,1))</f>
        <v/>
      </c>
      <c r="AG91" s="15" t="str" cm="1">
        <f t="array" ref="AG91">IF(OR($B91="",AG$2=""),"",Projetos!$J90/_xlfn.XLOOKUP(AG$2,Técnicos!$A$2:$A$100,IF(Projetos!$I90=1,Técnicos!$F$2:$F$100,IF(Projetos!$I90=2,Técnicos!$H$2:$H$100,Técnicos!$J$2:$J$100)),,0,1))</f>
        <v/>
      </c>
      <c r="AH91" s="15" t="str" cm="1">
        <f t="array" ref="AH91">IF(OR($B91="",AH$2=""),"",Projetos!$J90/_xlfn.XLOOKUP(AH$2,Técnicos!$A$2:$A$100,IF(Projetos!$I90=1,Técnicos!$F$2:$F$100,IF(Projetos!$I90=2,Técnicos!$H$2:$H$100,Técnicos!$J$2:$J$100)),,0,1))</f>
        <v/>
      </c>
      <c r="AI91" s="15" t="str" cm="1">
        <f t="array" ref="AI91">IF(OR($B91="",AI$2=""),"",Projetos!$J90/_xlfn.XLOOKUP(AI$2,Técnicos!$A$2:$A$100,IF(Projetos!$I90=1,Técnicos!$F$2:$F$100,IF(Projetos!$I90=2,Técnicos!$H$2:$H$100,Técnicos!$J$2:$J$100)),,0,1))</f>
        <v/>
      </c>
      <c r="AJ91" s="15" t="str" cm="1">
        <f t="array" ref="AJ91">IF(OR($B91="",AJ$2=""),"",Projetos!$J90/_xlfn.XLOOKUP(AJ$2,Técnicos!$A$2:$A$100,IF(Projetos!$I90=1,Técnicos!$F$2:$F$100,IF(Projetos!$I90=2,Técnicos!$H$2:$H$100,Técnicos!$J$2:$J$100)),,0,1))</f>
        <v/>
      </c>
      <c r="AK91" s="15" t="str" cm="1">
        <f t="array" ref="AK91">IF(OR($B91="",AK$2=""),"",Projetos!$J90/_xlfn.XLOOKUP(AK$2,Técnicos!$A$2:$A$100,IF(Projetos!$I90=1,Técnicos!$F$2:$F$100,IF(Projetos!$I90=2,Técnicos!$H$2:$H$100,Técnicos!$J$2:$J$100)),,0,1))</f>
        <v/>
      </c>
      <c r="AL91" s="15" t="str" cm="1">
        <f t="array" ref="AL91">IF(OR($B91="",AL$2=""),"",Projetos!$J90/_xlfn.XLOOKUP(AL$2,Técnicos!$A$2:$A$100,IF(Projetos!$I90=1,Técnicos!$F$2:$F$100,IF(Projetos!$I90=2,Técnicos!$H$2:$H$100,Técnicos!$J$2:$J$100)),,0,1))</f>
        <v/>
      </c>
      <c r="AM91" s="15" t="str" cm="1">
        <f t="array" ref="AM91">IF(OR($B91="",AM$2=""),"",Projetos!$J90/_xlfn.XLOOKUP(AM$2,Técnicos!$A$2:$A$100,IF(Projetos!$I90=1,Técnicos!$F$2:$F$100,IF(Projetos!$I90=2,Técnicos!$H$2:$H$100,Técnicos!$J$2:$J$100)),,0,1))</f>
        <v/>
      </c>
      <c r="AN91" s="15" t="str" cm="1">
        <f t="array" ref="AN91">IF(OR($B91="",AN$2=""),"",Projetos!$J90/_xlfn.XLOOKUP(AN$2,Técnicos!$A$2:$A$100,IF(Projetos!$I90=1,Técnicos!$F$2:$F$100,IF(Projetos!$I90=2,Técnicos!$H$2:$H$100,Técnicos!$J$2:$J$100)),,0,1))</f>
        <v/>
      </c>
      <c r="AO91" s="15" t="str" cm="1">
        <f t="array" ref="AO91">IF(OR($B91="",AO$2=""),"",Projetos!$J90/_xlfn.XLOOKUP(AO$2,Técnicos!$A$2:$A$100,IF(Projetos!$I90=1,Técnicos!$F$2:$F$100,IF(Projetos!$I90=2,Técnicos!$H$2:$H$100,Técnicos!$J$2:$J$100)),,0,1))</f>
        <v/>
      </c>
      <c r="AP91" s="15" t="str" cm="1">
        <f t="array" ref="AP91">IF(OR($B91="",AP$2=""),"",Projetos!$J90/_xlfn.XLOOKUP(AP$2,Técnicos!$A$2:$A$100,IF(Projetos!$I90=1,Técnicos!$F$2:$F$100,IF(Projetos!$I90=2,Técnicos!$H$2:$H$100,Técnicos!$J$2:$J$100)),,0,1))</f>
        <v/>
      </c>
      <c r="AQ91" s="15" t="str" cm="1">
        <f t="array" ref="AQ91">IF(OR($B91="",AQ$2=""),"",Projetos!$J90/_xlfn.XLOOKUP(AQ$2,Técnicos!$A$2:$A$100,IF(Projetos!$I90=1,Técnicos!$F$2:$F$100,IF(Projetos!$I90=2,Técnicos!$H$2:$H$100,Técnicos!$J$2:$J$100)),,0,1))</f>
        <v/>
      </c>
      <c r="AR91" s="15" t="str" cm="1">
        <f t="array" ref="AR91">IF(OR($B91="",AR$2=""),"",Projetos!$J90/_xlfn.XLOOKUP(AR$2,Técnicos!$A$2:$A$100,IF(Projetos!$I90=1,Técnicos!$F$2:$F$100,IF(Projetos!$I90=2,Técnicos!$H$2:$H$100,Técnicos!$J$2:$J$100)),,0,1))</f>
        <v/>
      </c>
      <c r="AS91" s="15" t="str" cm="1">
        <f t="array" ref="AS91">IF(OR($B91="",AS$2=""),"",Projetos!$J90/_xlfn.XLOOKUP(AS$2,Técnicos!$A$2:$A$100,IF(Projetos!$I90=1,Técnicos!$F$2:$F$100,IF(Projetos!$I90=2,Técnicos!$H$2:$H$100,Técnicos!$J$2:$J$100)),,0,1))</f>
        <v/>
      </c>
      <c r="AT91" s="15" t="str" cm="1">
        <f t="array" ref="AT91">IF(OR($B91="",AT$2=""),"",Projetos!$J90/_xlfn.XLOOKUP(AT$2,Técnicos!$A$2:$A$100,IF(Projetos!$I90=1,Técnicos!$F$2:$F$100,IF(Projetos!$I90=2,Técnicos!$H$2:$H$100,Técnicos!$J$2:$J$100)),,0,1))</f>
        <v/>
      </c>
      <c r="AU91" s="15" t="str" cm="1">
        <f t="array" ref="AU91">IF(OR($B91="",AU$2=""),"",Projetos!$J90/_xlfn.XLOOKUP(AU$2,Técnicos!$A$2:$A$100,IF(Projetos!$I90=1,Técnicos!$F$2:$F$100,IF(Projetos!$I90=2,Técnicos!$H$2:$H$100,Técnicos!$J$2:$J$100)),,0,1))</f>
        <v/>
      </c>
      <c r="AV91" s="15" t="str" cm="1">
        <f t="array" ref="AV91">IF(OR($B91="",AV$2=""),"",Projetos!$J90/_xlfn.XLOOKUP(AV$2,Técnicos!$A$2:$A$100,IF(Projetos!$I90=1,Técnicos!$F$2:$F$100,IF(Projetos!$I90=2,Técnicos!$H$2:$H$100,Técnicos!$J$2:$J$100)),,0,1))</f>
        <v/>
      </c>
      <c r="AW91" s="15" t="str" cm="1">
        <f t="array" ref="AW91">IF(OR($B91="",AW$2=""),"",Projetos!$J90/_xlfn.XLOOKUP(AW$2,Técnicos!$A$2:$A$100,IF(Projetos!$I90=1,Técnicos!$F$2:$F$100,IF(Projetos!$I90=2,Técnicos!$H$2:$H$100,Técnicos!$J$2:$J$100)),,0,1))</f>
        <v/>
      </c>
      <c r="AX91" s="15" t="str" cm="1">
        <f t="array" ref="AX91">IF(OR($B91="",AX$2=""),"",Projetos!$J90/_xlfn.XLOOKUP(AX$2,Técnicos!$A$2:$A$100,IF(Projetos!$I90=1,Técnicos!$F$2:$F$100,IF(Projetos!$I90=2,Técnicos!$H$2:$H$100,Técnicos!$J$2:$J$100)),,0,1))</f>
        <v/>
      </c>
      <c r="AY91" s="15" t="str" cm="1">
        <f t="array" ref="AY91">IF(OR($B91="",AY$2=""),"",Projetos!$J90/_xlfn.XLOOKUP(AY$2,Técnicos!$A$2:$A$100,IF(Projetos!$I90=1,Técnicos!$F$2:$F$100,IF(Projetos!$I90=2,Técnicos!$H$2:$H$100,Técnicos!$J$2:$J$100)),,0,1))</f>
        <v/>
      </c>
      <c r="AZ91" s="15" t="str" cm="1">
        <f t="array" ref="AZ91">IF(OR($B91="",AZ$2=""),"",Projetos!$J90/_xlfn.XLOOKUP(AZ$2,Técnicos!$A$2:$A$100,IF(Projetos!$I90=1,Técnicos!$F$2:$F$100,IF(Projetos!$I90=2,Técnicos!$H$2:$H$100,Técnicos!$J$2:$J$100)),,0,1))</f>
        <v/>
      </c>
      <c r="BA91" s="15" t="str" cm="1">
        <f t="array" ref="BA91">IF(OR($B91="",BA$2=""),"",Projetos!$J90/_xlfn.XLOOKUP(BA$2,Técnicos!$A$2:$A$100,IF(Projetos!$I90=1,Técnicos!$F$2:$F$100,IF(Projetos!$I90=2,Técnicos!$H$2:$H$100,Técnicos!$J$2:$J$100)),,0,1))</f>
        <v/>
      </c>
      <c r="BB91" s="15" t="str" cm="1">
        <f t="array" ref="BB91">IF(OR($B91="",BB$2=""),"",Projetos!$J90/_xlfn.XLOOKUP(BB$2,Técnicos!$A$2:$A$100,IF(Projetos!$I90=1,Técnicos!$F$2:$F$100,IF(Projetos!$I90=2,Técnicos!$H$2:$H$100,Técnicos!$J$2:$J$100)),,0,1))</f>
        <v/>
      </c>
      <c r="BC91" s="15" t="str" cm="1">
        <f t="array" ref="BC91">IF(OR($B91="",BC$2=""),"",Projetos!$J90/_xlfn.XLOOKUP(BC$2,Técnicos!$A$2:$A$100,IF(Projetos!$I90=1,Técnicos!$F$2:$F$100,IF(Projetos!$I90=2,Técnicos!$H$2:$H$100,Técnicos!$J$2:$J$100)),,0,1))</f>
        <v/>
      </c>
      <c r="BD91" s="15" t="str" cm="1">
        <f t="array" ref="BD91">IF(OR($B91="",BD$2=""),"",Projetos!$J90/_xlfn.XLOOKUP(BD$2,Técnicos!$A$2:$A$100,IF(Projetos!$I90=1,Técnicos!$F$2:$F$100,IF(Projetos!$I90=2,Técnicos!$H$2:$H$100,Técnicos!$J$2:$J$100)),,0,1))</f>
        <v/>
      </c>
      <c r="BE91" s="15" t="str" cm="1">
        <f t="array" ref="BE91">IF(OR($B91="",BE$2=""),"",Projetos!$J90/_xlfn.XLOOKUP(BE$2,Técnicos!$A$2:$A$100,IF(Projetos!$I90=1,Técnicos!$F$2:$F$100,IF(Projetos!$I90=2,Técnicos!$H$2:$H$100,Técnicos!$J$2:$J$100)),,0,1))</f>
        <v/>
      </c>
      <c r="BF91" s="15" t="str" cm="1">
        <f t="array" ref="BF91">IF(OR($B91="",BF$2=""),"",Projetos!$J90/_xlfn.XLOOKUP(BF$2,Técnicos!$A$2:$A$100,IF(Projetos!$I90=1,Técnicos!$F$2:$F$100,IF(Projetos!$I90=2,Técnicos!$H$2:$H$100,Técnicos!$J$2:$J$100)),,0,1))</f>
        <v/>
      </c>
      <c r="BG91" s="15" t="str" cm="1">
        <f t="array" ref="BG91">IF(OR($B91="",BG$2=""),"",Projetos!$J90/_xlfn.XLOOKUP(BG$2,Técnicos!$A$2:$A$100,IF(Projetos!$I90=1,Técnicos!$F$2:$F$100,IF(Projetos!$I90=2,Técnicos!$H$2:$H$100,Técnicos!$J$2:$J$100)),,0,1))</f>
        <v/>
      </c>
      <c r="BH91" s="15" t="str" cm="1">
        <f t="array" ref="BH91">IF(OR($B91="",BH$2=""),"",Projetos!$J90/_xlfn.XLOOKUP(BH$2,Técnicos!$A$2:$A$100,IF(Projetos!$I90=1,Técnicos!$F$2:$F$100,IF(Projetos!$I90=2,Técnicos!$H$2:$H$100,Técnicos!$J$2:$J$100)),,0,1))</f>
        <v/>
      </c>
      <c r="BI91" s="15" t="str" cm="1">
        <f t="array" ref="BI91">IF(OR($B91="",BI$2=""),"",Projetos!$J90/_xlfn.XLOOKUP(BI$2,Técnicos!$A$2:$A$100,IF(Projetos!$I90=1,Técnicos!$F$2:$F$100,IF(Projetos!$I90=2,Técnicos!$H$2:$H$100,Técnicos!$J$2:$J$100)),,0,1))</f>
        <v/>
      </c>
      <c r="BJ91" s="15" t="str" cm="1">
        <f t="array" ref="BJ91">IF(OR($B91="",BJ$2=""),"",Projetos!$J90/_xlfn.XLOOKUP(BJ$2,Técnicos!$A$2:$A$100,IF(Projetos!$I90=1,Técnicos!$F$2:$F$100,IF(Projetos!$I90=2,Técnicos!$H$2:$H$100,Técnicos!$J$2:$J$100)),,0,1))</f>
        <v/>
      </c>
      <c r="BK91" s="15" t="str" cm="1">
        <f t="array" ref="BK91">IF(OR($B91="",BK$2=""),"",Projetos!$J90/_xlfn.XLOOKUP(BK$2,Técnicos!$A$2:$A$100,IF(Projetos!$I90=1,Técnicos!$F$2:$F$100,IF(Projetos!$I90=2,Técnicos!$H$2:$H$100,Técnicos!$J$2:$J$100)),,0,1))</f>
        <v/>
      </c>
      <c r="BL91" s="15" t="str" cm="1">
        <f t="array" ref="BL91">IF(OR($B91="",BL$2=""),"",Projetos!$J90/_xlfn.XLOOKUP(BL$2,Técnicos!$A$2:$A$100,IF(Projetos!$I90=1,Técnicos!$F$2:$F$100,IF(Projetos!$I90=2,Técnicos!$H$2:$H$100,Técnicos!$J$2:$J$100)),,0,1))</f>
        <v/>
      </c>
      <c r="BM91" s="15" t="str" cm="1">
        <f t="array" ref="BM91">IF(OR($B91="",BM$2=""),"",Projetos!$J90/_xlfn.XLOOKUP(BM$2,Técnicos!$A$2:$A$100,IF(Projetos!$I90=1,Técnicos!$F$2:$F$100,IF(Projetos!$I90=2,Técnicos!$H$2:$H$100,Técnicos!$J$2:$J$100)),,0,1))</f>
        <v/>
      </c>
      <c r="BN91" s="15" t="str" cm="1">
        <f t="array" ref="BN91">IF(OR($B91="",BN$2=""),"",Projetos!$J90/_xlfn.XLOOKUP(BN$2,Técnicos!$A$2:$A$100,IF(Projetos!$I90=1,Técnicos!$F$2:$F$100,IF(Projetos!$I90=2,Técnicos!$H$2:$H$100,Técnicos!$J$2:$J$100)),,0,1))</f>
        <v/>
      </c>
    </row>
    <row r="92" spans="3:66" x14ac:dyDescent="0.3">
      <c r="C92" s="15" t="str" cm="1">
        <f t="array" ref="C92">IF(OR($B92="",C$2=""),"",Projetos!$J91/_xlfn.XLOOKUP(C$2,Técnicos!$A$2:$A$100,IF(Projetos!$I91=1,Técnicos!$F$2:$F$100,IF(Projetos!$I91=2,Técnicos!$H$2:$H$100,Técnicos!$J$2:$J$100)),,0,1))</f>
        <v/>
      </c>
      <c r="D92" s="15" t="str" cm="1">
        <f t="array" ref="D92">IF(OR($B92="",D$2=""),"",Projetos!$J91/_xlfn.XLOOKUP(D$2,Técnicos!$A$2:$A$100,IF(Projetos!$I91=1,Técnicos!$F$2:$F$100,IF(Projetos!$I91=2,Técnicos!$H$2:$H$100,Técnicos!$J$2:$J$100)),,0,1))</f>
        <v/>
      </c>
      <c r="E92" s="15" t="str" cm="1">
        <f t="array" ref="E92">IF(OR($B92="",E$2=""),"",Projetos!$J91/_xlfn.XLOOKUP(E$2,Técnicos!$A$2:$A$100,IF(Projetos!$I91=1,Técnicos!$F$2:$F$100,IF(Projetos!$I91=2,Técnicos!$H$2:$H$100,Técnicos!$J$2:$J$100)),,0,1))</f>
        <v/>
      </c>
      <c r="F92" s="15" t="str" cm="1">
        <f t="array" ref="F92">IF(OR($B92="",F$2=""),"",Projetos!$J91/_xlfn.XLOOKUP(F$2,Técnicos!$A$2:$A$100,IF(Projetos!$I91=1,Técnicos!$F$2:$F$100,IF(Projetos!$I91=2,Técnicos!$H$2:$H$100,Técnicos!$J$2:$J$100)),,0,1))</f>
        <v/>
      </c>
      <c r="G92" s="15" t="str" cm="1">
        <f t="array" ref="G92">IF(OR($B92="",G$2=""),"",Projetos!$J91/_xlfn.XLOOKUP(G$2,Técnicos!$A$2:$A$100,IF(Projetos!$I91=1,Técnicos!$F$2:$F$100,IF(Projetos!$I91=2,Técnicos!$H$2:$H$100,Técnicos!$J$2:$J$100)),,0,1))</f>
        <v/>
      </c>
      <c r="H92" s="15" t="str" cm="1">
        <f t="array" ref="H92">IF(OR($B92="",H$2=""),"",Projetos!$J91/_xlfn.XLOOKUP(H$2,Técnicos!$A$2:$A$100,IF(Projetos!$I91=1,Técnicos!$F$2:$F$100,IF(Projetos!$I91=2,Técnicos!$H$2:$H$100,Técnicos!$J$2:$J$100)),,0,1))</f>
        <v/>
      </c>
      <c r="I92" s="15" t="str" cm="1">
        <f t="array" ref="I92">IF(OR($B92="",I$2=""),"",Projetos!$J91/_xlfn.XLOOKUP(I$2,Técnicos!$A$2:$A$100,IF(Projetos!$I91=1,Técnicos!$F$2:$F$100,IF(Projetos!$I91=2,Técnicos!$H$2:$H$100,Técnicos!$J$2:$J$100)),,0,1))</f>
        <v/>
      </c>
      <c r="J92" s="15" t="str" cm="1">
        <f t="array" ref="J92">IF(OR($B92="",J$2=""),"",Projetos!$J91/_xlfn.XLOOKUP(J$2,Técnicos!$A$2:$A$100,IF(Projetos!$I91=1,Técnicos!$F$2:$F$100,IF(Projetos!$I91=2,Técnicos!$H$2:$H$100,Técnicos!$J$2:$J$100)),,0,1))</f>
        <v/>
      </c>
      <c r="K92" s="15" t="str" cm="1">
        <f t="array" ref="K92">IF(OR($B92="",K$2=""),"",Projetos!$J91/_xlfn.XLOOKUP(K$2,Técnicos!$A$2:$A$100,IF(Projetos!$I91=1,Técnicos!$F$2:$F$100,IF(Projetos!$I91=2,Técnicos!$H$2:$H$100,Técnicos!$J$2:$J$100)),,0,1))</f>
        <v/>
      </c>
      <c r="L92" s="15" t="str" cm="1">
        <f t="array" ref="L92">IF(OR($B92="",L$2=""),"",Projetos!$J91/_xlfn.XLOOKUP(L$2,Técnicos!$A$2:$A$100,IF(Projetos!$I91=1,Técnicos!$F$2:$F$100,IF(Projetos!$I91=2,Técnicos!$H$2:$H$100,Técnicos!$J$2:$J$100)),,0,1))</f>
        <v/>
      </c>
      <c r="M92" s="15" t="str" cm="1">
        <f t="array" ref="M92">IF(OR($B92="",M$2=""),"",Projetos!$J91/_xlfn.XLOOKUP(M$2,Técnicos!$A$2:$A$100,IF(Projetos!$I91=1,Técnicos!$F$2:$F$100,IF(Projetos!$I91=2,Técnicos!$H$2:$H$100,Técnicos!$J$2:$J$100)),,0,1))</f>
        <v/>
      </c>
      <c r="N92" s="15" t="str" cm="1">
        <f t="array" ref="N92">IF(OR($B92="",N$2=""),"",Projetos!$J91/_xlfn.XLOOKUP(N$2,Técnicos!$A$2:$A$100,IF(Projetos!$I91=1,Técnicos!$F$2:$F$100,IF(Projetos!$I91=2,Técnicos!$H$2:$H$100,Técnicos!$J$2:$J$100)),,0,1))</f>
        <v/>
      </c>
      <c r="O92" s="15" t="str" cm="1">
        <f t="array" ref="O92">IF(OR($B92="",O$2=""),"",Projetos!$J91/_xlfn.XLOOKUP(O$2,Técnicos!$A$2:$A$100,IF(Projetos!$I91=1,Técnicos!$F$2:$F$100,IF(Projetos!$I91=2,Técnicos!$H$2:$H$100,Técnicos!$J$2:$J$100)),,0,1))</f>
        <v/>
      </c>
      <c r="P92" s="15" t="str" cm="1">
        <f t="array" ref="P92">IF(OR($B92="",P$2=""),"",Projetos!$J91/_xlfn.XLOOKUP(P$2,Técnicos!$A$2:$A$100,IF(Projetos!$I91=1,Técnicos!$F$2:$F$100,IF(Projetos!$I91=2,Técnicos!$H$2:$H$100,Técnicos!$J$2:$J$100)),,0,1))</f>
        <v/>
      </c>
      <c r="Q92" s="15" t="str" cm="1">
        <f t="array" ref="Q92">IF(OR($B92="",Q$2=""),"",Projetos!$J91/_xlfn.XLOOKUP(Q$2,Técnicos!$A$2:$A$100,IF(Projetos!$I91=1,Técnicos!$F$2:$F$100,IF(Projetos!$I91=2,Técnicos!$H$2:$H$100,Técnicos!$J$2:$J$100)),,0,1))</f>
        <v/>
      </c>
      <c r="R92" s="15" t="str" cm="1">
        <f t="array" ref="R92">IF(OR($B92="",R$2=""),"",Projetos!$J91/_xlfn.XLOOKUP(R$2,Técnicos!$A$2:$A$100,IF(Projetos!$I91=1,Técnicos!$F$2:$F$100,IF(Projetos!$I91=2,Técnicos!$H$2:$H$100,Técnicos!$J$2:$J$100)),,0,1))</f>
        <v/>
      </c>
      <c r="S92" s="15" t="str" cm="1">
        <f t="array" ref="S92">IF(OR($B92="",S$2=""),"",Projetos!$J91/_xlfn.XLOOKUP(S$2,Técnicos!$A$2:$A$100,IF(Projetos!$I91=1,Técnicos!$F$2:$F$100,IF(Projetos!$I91=2,Técnicos!$H$2:$H$100,Técnicos!$J$2:$J$100)),,0,1))</f>
        <v/>
      </c>
      <c r="T92" s="15" t="str" cm="1">
        <f t="array" ref="T92">IF(OR($B92="",T$2=""),"",Projetos!$J91/_xlfn.XLOOKUP(T$2,Técnicos!$A$2:$A$100,IF(Projetos!$I91=1,Técnicos!$F$2:$F$100,IF(Projetos!$I91=2,Técnicos!$H$2:$H$100,Técnicos!$J$2:$J$100)),,0,1))</f>
        <v/>
      </c>
      <c r="U92" s="15" t="str" cm="1">
        <f t="array" ref="U92">IF(OR($B92="",U$2=""),"",Projetos!$J91/_xlfn.XLOOKUP(U$2,Técnicos!$A$2:$A$100,IF(Projetos!$I91=1,Técnicos!$F$2:$F$100,IF(Projetos!$I91=2,Técnicos!$H$2:$H$100,Técnicos!$J$2:$J$100)),,0,1))</f>
        <v/>
      </c>
      <c r="V92" s="15" t="str" cm="1">
        <f t="array" ref="V92">IF(OR($B92="",V$2=""),"",Projetos!$J91/_xlfn.XLOOKUP(V$2,Técnicos!$A$2:$A$100,IF(Projetos!$I91=1,Técnicos!$F$2:$F$100,IF(Projetos!$I91=2,Técnicos!$H$2:$H$100,Técnicos!$J$2:$J$100)),,0,1))</f>
        <v/>
      </c>
      <c r="W92" s="15" t="str" cm="1">
        <f t="array" ref="W92">IF(OR($B92="",W$2=""),"",Projetos!$J91/_xlfn.XLOOKUP(W$2,Técnicos!$A$2:$A$100,IF(Projetos!$I91=1,Técnicos!$F$2:$F$100,IF(Projetos!$I91=2,Técnicos!$H$2:$H$100,Técnicos!$J$2:$J$100)),,0,1))</f>
        <v/>
      </c>
      <c r="X92" s="15" t="str" cm="1">
        <f t="array" ref="X92">IF(OR($B92="",X$2=""),"",Projetos!$J91/_xlfn.XLOOKUP(X$2,Técnicos!$A$2:$A$100,IF(Projetos!$I91=1,Técnicos!$F$2:$F$100,IF(Projetos!$I91=2,Técnicos!$H$2:$H$100,Técnicos!$J$2:$J$100)),,0,1))</f>
        <v/>
      </c>
      <c r="Y92" s="15" t="str" cm="1">
        <f t="array" ref="Y92">IF(OR($B92="",Y$2=""),"",Projetos!$J91/_xlfn.XLOOKUP(Y$2,Técnicos!$A$2:$A$100,IF(Projetos!$I91=1,Técnicos!$F$2:$F$100,IF(Projetos!$I91=2,Técnicos!$H$2:$H$100,Técnicos!$J$2:$J$100)),,0,1))</f>
        <v/>
      </c>
      <c r="Z92" s="15" t="str" cm="1">
        <f t="array" ref="Z92">IF(OR($B92="",Z$2=""),"",Projetos!$J91/_xlfn.XLOOKUP(Z$2,Técnicos!$A$2:$A$100,IF(Projetos!$I91=1,Técnicos!$F$2:$F$100,IF(Projetos!$I91=2,Técnicos!$H$2:$H$100,Técnicos!$J$2:$J$100)),,0,1))</f>
        <v/>
      </c>
      <c r="AA92" s="15" t="str" cm="1">
        <f t="array" ref="AA92">IF(OR($B92="",AA$2=""),"",Projetos!$J91/_xlfn.XLOOKUP(AA$2,Técnicos!$A$2:$A$100,IF(Projetos!$I91=1,Técnicos!$F$2:$F$100,IF(Projetos!$I91=2,Técnicos!$H$2:$H$100,Técnicos!$J$2:$J$100)),,0,1))</f>
        <v/>
      </c>
      <c r="AB92" s="15" t="str" cm="1">
        <f t="array" ref="AB92">IF(OR($B92="",AB$2=""),"",Projetos!$J91/_xlfn.XLOOKUP(AB$2,Técnicos!$A$2:$A$100,IF(Projetos!$I91=1,Técnicos!$F$2:$F$100,IF(Projetos!$I91=2,Técnicos!$H$2:$H$100,Técnicos!$J$2:$J$100)),,0,1))</f>
        <v/>
      </c>
      <c r="AC92" s="15" t="str" cm="1">
        <f t="array" ref="AC92">IF(OR($B92="",AC$2=""),"",Projetos!$J91/_xlfn.XLOOKUP(AC$2,Técnicos!$A$2:$A$100,IF(Projetos!$I91=1,Técnicos!$F$2:$F$100,IF(Projetos!$I91=2,Técnicos!$H$2:$H$100,Técnicos!$J$2:$J$100)),,0,1))</f>
        <v/>
      </c>
      <c r="AD92" s="15" t="str" cm="1">
        <f t="array" ref="AD92">IF(OR($B92="",AD$2=""),"",Projetos!$J91/_xlfn.XLOOKUP(AD$2,Técnicos!$A$2:$A$100,IF(Projetos!$I91=1,Técnicos!$F$2:$F$100,IF(Projetos!$I91=2,Técnicos!$H$2:$H$100,Técnicos!$J$2:$J$100)),,0,1))</f>
        <v/>
      </c>
      <c r="AE92" s="15" t="str" cm="1">
        <f t="array" ref="AE92">IF(OR($B92="",AE$2=""),"",Projetos!$J91/_xlfn.XLOOKUP(AE$2,Técnicos!$A$2:$A$100,IF(Projetos!$I91=1,Técnicos!$F$2:$F$100,IF(Projetos!$I91=2,Técnicos!$H$2:$H$100,Técnicos!$J$2:$J$100)),,0,1))</f>
        <v/>
      </c>
      <c r="AF92" s="15" t="str" cm="1">
        <f t="array" ref="AF92">IF(OR($B92="",AF$2=""),"",Projetos!$J91/_xlfn.XLOOKUP(AF$2,Técnicos!$A$2:$A$100,IF(Projetos!$I91=1,Técnicos!$F$2:$F$100,IF(Projetos!$I91=2,Técnicos!$H$2:$H$100,Técnicos!$J$2:$J$100)),,0,1))</f>
        <v/>
      </c>
      <c r="AG92" s="15" t="str" cm="1">
        <f t="array" ref="AG92">IF(OR($B92="",AG$2=""),"",Projetos!$J91/_xlfn.XLOOKUP(AG$2,Técnicos!$A$2:$A$100,IF(Projetos!$I91=1,Técnicos!$F$2:$F$100,IF(Projetos!$I91=2,Técnicos!$H$2:$H$100,Técnicos!$J$2:$J$100)),,0,1))</f>
        <v/>
      </c>
      <c r="AH92" s="15" t="str" cm="1">
        <f t="array" ref="AH92">IF(OR($B92="",AH$2=""),"",Projetos!$J91/_xlfn.XLOOKUP(AH$2,Técnicos!$A$2:$A$100,IF(Projetos!$I91=1,Técnicos!$F$2:$F$100,IF(Projetos!$I91=2,Técnicos!$H$2:$H$100,Técnicos!$J$2:$J$100)),,0,1))</f>
        <v/>
      </c>
      <c r="AI92" s="15" t="str" cm="1">
        <f t="array" ref="AI92">IF(OR($B92="",AI$2=""),"",Projetos!$J91/_xlfn.XLOOKUP(AI$2,Técnicos!$A$2:$A$100,IF(Projetos!$I91=1,Técnicos!$F$2:$F$100,IF(Projetos!$I91=2,Técnicos!$H$2:$H$100,Técnicos!$J$2:$J$100)),,0,1))</f>
        <v/>
      </c>
      <c r="AJ92" s="15" t="str" cm="1">
        <f t="array" ref="AJ92">IF(OR($B92="",AJ$2=""),"",Projetos!$J91/_xlfn.XLOOKUP(AJ$2,Técnicos!$A$2:$A$100,IF(Projetos!$I91=1,Técnicos!$F$2:$F$100,IF(Projetos!$I91=2,Técnicos!$H$2:$H$100,Técnicos!$J$2:$J$100)),,0,1))</f>
        <v/>
      </c>
      <c r="AK92" s="15" t="str" cm="1">
        <f t="array" ref="AK92">IF(OR($B92="",AK$2=""),"",Projetos!$J91/_xlfn.XLOOKUP(AK$2,Técnicos!$A$2:$A$100,IF(Projetos!$I91=1,Técnicos!$F$2:$F$100,IF(Projetos!$I91=2,Técnicos!$H$2:$H$100,Técnicos!$J$2:$J$100)),,0,1))</f>
        <v/>
      </c>
      <c r="AL92" s="15" t="str" cm="1">
        <f t="array" ref="AL92">IF(OR($B92="",AL$2=""),"",Projetos!$J91/_xlfn.XLOOKUP(AL$2,Técnicos!$A$2:$A$100,IF(Projetos!$I91=1,Técnicos!$F$2:$F$100,IF(Projetos!$I91=2,Técnicos!$H$2:$H$100,Técnicos!$J$2:$J$100)),,0,1))</f>
        <v/>
      </c>
      <c r="AM92" s="15" t="str" cm="1">
        <f t="array" ref="AM92">IF(OR($B92="",AM$2=""),"",Projetos!$J91/_xlfn.XLOOKUP(AM$2,Técnicos!$A$2:$A$100,IF(Projetos!$I91=1,Técnicos!$F$2:$F$100,IF(Projetos!$I91=2,Técnicos!$H$2:$H$100,Técnicos!$J$2:$J$100)),,0,1))</f>
        <v/>
      </c>
      <c r="AN92" s="15" t="str" cm="1">
        <f t="array" ref="AN92">IF(OR($B92="",AN$2=""),"",Projetos!$J91/_xlfn.XLOOKUP(AN$2,Técnicos!$A$2:$A$100,IF(Projetos!$I91=1,Técnicos!$F$2:$F$100,IF(Projetos!$I91=2,Técnicos!$H$2:$H$100,Técnicos!$J$2:$J$100)),,0,1))</f>
        <v/>
      </c>
      <c r="AO92" s="15" t="str" cm="1">
        <f t="array" ref="AO92">IF(OR($B92="",AO$2=""),"",Projetos!$J91/_xlfn.XLOOKUP(AO$2,Técnicos!$A$2:$A$100,IF(Projetos!$I91=1,Técnicos!$F$2:$F$100,IF(Projetos!$I91=2,Técnicos!$H$2:$H$100,Técnicos!$J$2:$J$100)),,0,1))</f>
        <v/>
      </c>
      <c r="AP92" s="15" t="str" cm="1">
        <f t="array" ref="AP92">IF(OR($B92="",AP$2=""),"",Projetos!$J91/_xlfn.XLOOKUP(AP$2,Técnicos!$A$2:$A$100,IF(Projetos!$I91=1,Técnicos!$F$2:$F$100,IF(Projetos!$I91=2,Técnicos!$H$2:$H$100,Técnicos!$J$2:$J$100)),,0,1))</f>
        <v/>
      </c>
      <c r="AQ92" s="15" t="str" cm="1">
        <f t="array" ref="AQ92">IF(OR($B92="",AQ$2=""),"",Projetos!$J91/_xlfn.XLOOKUP(AQ$2,Técnicos!$A$2:$A$100,IF(Projetos!$I91=1,Técnicos!$F$2:$F$100,IF(Projetos!$I91=2,Técnicos!$H$2:$H$100,Técnicos!$J$2:$J$100)),,0,1))</f>
        <v/>
      </c>
      <c r="AR92" s="15" t="str" cm="1">
        <f t="array" ref="AR92">IF(OR($B92="",AR$2=""),"",Projetos!$J91/_xlfn.XLOOKUP(AR$2,Técnicos!$A$2:$A$100,IF(Projetos!$I91=1,Técnicos!$F$2:$F$100,IF(Projetos!$I91=2,Técnicos!$H$2:$H$100,Técnicos!$J$2:$J$100)),,0,1))</f>
        <v/>
      </c>
      <c r="AS92" s="15" t="str" cm="1">
        <f t="array" ref="AS92">IF(OR($B92="",AS$2=""),"",Projetos!$J91/_xlfn.XLOOKUP(AS$2,Técnicos!$A$2:$A$100,IF(Projetos!$I91=1,Técnicos!$F$2:$F$100,IF(Projetos!$I91=2,Técnicos!$H$2:$H$100,Técnicos!$J$2:$J$100)),,0,1))</f>
        <v/>
      </c>
      <c r="AT92" s="15" t="str" cm="1">
        <f t="array" ref="AT92">IF(OR($B92="",AT$2=""),"",Projetos!$J91/_xlfn.XLOOKUP(AT$2,Técnicos!$A$2:$A$100,IF(Projetos!$I91=1,Técnicos!$F$2:$F$100,IF(Projetos!$I91=2,Técnicos!$H$2:$H$100,Técnicos!$J$2:$J$100)),,0,1))</f>
        <v/>
      </c>
      <c r="AU92" s="15" t="str" cm="1">
        <f t="array" ref="AU92">IF(OR($B92="",AU$2=""),"",Projetos!$J91/_xlfn.XLOOKUP(AU$2,Técnicos!$A$2:$A$100,IF(Projetos!$I91=1,Técnicos!$F$2:$F$100,IF(Projetos!$I91=2,Técnicos!$H$2:$H$100,Técnicos!$J$2:$J$100)),,0,1))</f>
        <v/>
      </c>
      <c r="AV92" s="15" t="str" cm="1">
        <f t="array" ref="AV92">IF(OR($B92="",AV$2=""),"",Projetos!$J91/_xlfn.XLOOKUP(AV$2,Técnicos!$A$2:$A$100,IF(Projetos!$I91=1,Técnicos!$F$2:$F$100,IF(Projetos!$I91=2,Técnicos!$H$2:$H$100,Técnicos!$J$2:$J$100)),,0,1))</f>
        <v/>
      </c>
      <c r="AW92" s="15" t="str" cm="1">
        <f t="array" ref="AW92">IF(OR($B92="",AW$2=""),"",Projetos!$J91/_xlfn.XLOOKUP(AW$2,Técnicos!$A$2:$A$100,IF(Projetos!$I91=1,Técnicos!$F$2:$F$100,IF(Projetos!$I91=2,Técnicos!$H$2:$H$100,Técnicos!$J$2:$J$100)),,0,1))</f>
        <v/>
      </c>
      <c r="AX92" s="15" t="str" cm="1">
        <f t="array" ref="AX92">IF(OR($B92="",AX$2=""),"",Projetos!$J91/_xlfn.XLOOKUP(AX$2,Técnicos!$A$2:$A$100,IF(Projetos!$I91=1,Técnicos!$F$2:$F$100,IF(Projetos!$I91=2,Técnicos!$H$2:$H$100,Técnicos!$J$2:$J$100)),,0,1))</f>
        <v/>
      </c>
      <c r="AY92" s="15" t="str" cm="1">
        <f t="array" ref="AY92">IF(OR($B92="",AY$2=""),"",Projetos!$J91/_xlfn.XLOOKUP(AY$2,Técnicos!$A$2:$A$100,IF(Projetos!$I91=1,Técnicos!$F$2:$F$100,IF(Projetos!$I91=2,Técnicos!$H$2:$H$100,Técnicos!$J$2:$J$100)),,0,1))</f>
        <v/>
      </c>
      <c r="AZ92" s="15" t="str" cm="1">
        <f t="array" ref="AZ92">IF(OR($B92="",AZ$2=""),"",Projetos!$J91/_xlfn.XLOOKUP(AZ$2,Técnicos!$A$2:$A$100,IF(Projetos!$I91=1,Técnicos!$F$2:$F$100,IF(Projetos!$I91=2,Técnicos!$H$2:$H$100,Técnicos!$J$2:$J$100)),,0,1))</f>
        <v/>
      </c>
      <c r="BA92" s="15" t="str" cm="1">
        <f t="array" ref="BA92">IF(OR($B92="",BA$2=""),"",Projetos!$J91/_xlfn.XLOOKUP(BA$2,Técnicos!$A$2:$A$100,IF(Projetos!$I91=1,Técnicos!$F$2:$F$100,IF(Projetos!$I91=2,Técnicos!$H$2:$H$100,Técnicos!$J$2:$J$100)),,0,1))</f>
        <v/>
      </c>
      <c r="BB92" s="15" t="str" cm="1">
        <f t="array" ref="BB92">IF(OR($B92="",BB$2=""),"",Projetos!$J91/_xlfn.XLOOKUP(BB$2,Técnicos!$A$2:$A$100,IF(Projetos!$I91=1,Técnicos!$F$2:$F$100,IF(Projetos!$I91=2,Técnicos!$H$2:$H$100,Técnicos!$J$2:$J$100)),,0,1))</f>
        <v/>
      </c>
      <c r="BC92" s="15" t="str" cm="1">
        <f t="array" ref="BC92">IF(OR($B92="",BC$2=""),"",Projetos!$J91/_xlfn.XLOOKUP(BC$2,Técnicos!$A$2:$A$100,IF(Projetos!$I91=1,Técnicos!$F$2:$F$100,IF(Projetos!$I91=2,Técnicos!$H$2:$H$100,Técnicos!$J$2:$J$100)),,0,1))</f>
        <v/>
      </c>
      <c r="BD92" s="15" t="str" cm="1">
        <f t="array" ref="BD92">IF(OR($B92="",BD$2=""),"",Projetos!$J91/_xlfn.XLOOKUP(BD$2,Técnicos!$A$2:$A$100,IF(Projetos!$I91=1,Técnicos!$F$2:$F$100,IF(Projetos!$I91=2,Técnicos!$H$2:$H$100,Técnicos!$J$2:$J$100)),,0,1))</f>
        <v/>
      </c>
      <c r="BE92" s="15" t="str" cm="1">
        <f t="array" ref="BE92">IF(OR($B92="",BE$2=""),"",Projetos!$J91/_xlfn.XLOOKUP(BE$2,Técnicos!$A$2:$A$100,IF(Projetos!$I91=1,Técnicos!$F$2:$F$100,IF(Projetos!$I91=2,Técnicos!$H$2:$H$100,Técnicos!$J$2:$J$100)),,0,1))</f>
        <v/>
      </c>
      <c r="BF92" s="15" t="str" cm="1">
        <f t="array" ref="BF92">IF(OR($B92="",BF$2=""),"",Projetos!$J91/_xlfn.XLOOKUP(BF$2,Técnicos!$A$2:$A$100,IF(Projetos!$I91=1,Técnicos!$F$2:$F$100,IF(Projetos!$I91=2,Técnicos!$H$2:$H$100,Técnicos!$J$2:$J$100)),,0,1))</f>
        <v/>
      </c>
      <c r="BG92" s="15" t="str" cm="1">
        <f t="array" ref="BG92">IF(OR($B92="",BG$2=""),"",Projetos!$J91/_xlfn.XLOOKUP(BG$2,Técnicos!$A$2:$A$100,IF(Projetos!$I91=1,Técnicos!$F$2:$F$100,IF(Projetos!$I91=2,Técnicos!$H$2:$H$100,Técnicos!$J$2:$J$100)),,0,1))</f>
        <v/>
      </c>
      <c r="BH92" s="15" t="str" cm="1">
        <f t="array" ref="BH92">IF(OR($B92="",BH$2=""),"",Projetos!$J91/_xlfn.XLOOKUP(BH$2,Técnicos!$A$2:$A$100,IF(Projetos!$I91=1,Técnicos!$F$2:$F$100,IF(Projetos!$I91=2,Técnicos!$H$2:$H$100,Técnicos!$J$2:$J$100)),,0,1))</f>
        <v/>
      </c>
      <c r="BI92" s="15" t="str" cm="1">
        <f t="array" ref="BI92">IF(OR($B92="",BI$2=""),"",Projetos!$J91/_xlfn.XLOOKUP(BI$2,Técnicos!$A$2:$A$100,IF(Projetos!$I91=1,Técnicos!$F$2:$F$100,IF(Projetos!$I91=2,Técnicos!$H$2:$H$100,Técnicos!$J$2:$J$100)),,0,1))</f>
        <v/>
      </c>
      <c r="BJ92" s="15" t="str" cm="1">
        <f t="array" ref="BJ92">IF(OR($B92="",BJ$2=""),"",Projetos!$J91/_xlfn.XLOOKUP(BJ$2,Técnicos!$A$2:$A$100,IF(Projetos!$I91=1,Técnicos!$F$2:$F$100,IF(Projetos!$I91=2,Técnicos!$H$2:$H$100,Técnicos!$J$2:$J$100)),,0,1))</f>
        <v/>
      </c>
      <c r="BK92" s="15" t="str" cm="1">
        <f t="array" ref="BK92">IF(OR($B92="",BK$2=""),"",Projetos!$J91/_xlfn.XLOOKUP(BK$2,Técnicos!$A$2:$A$100,IF(Projetos!$I91=1,Técnicos!$F$2:$F$100,IF(Projetos!$I91=2,Técnicos!$H$2:$H$100,Técnicos!$J$2:$J$100)),,0,1))</f>
        <v/>
      </c>
      <c r="BL92" s="15" t="str" cm="1">
        <f t="array" ref="BL92">IF(OR($B92="",BL$2=""),"",Projetos!$J91/_xlfn.XLOOKUP(BL$2,Técnicos!$A$2:$A$100,IF(Projetos!$I91=1,Técnicos!$F$2:$F$100,IF(Projetos!$I91=2,Técnicos!$H$2:$H$100,Técnicos!$J$2:$J$100)),,0,1))</f>
        <v/>
      </c>
      <c r="BM92" s="15" t="str" cm="1">
        <f t="array" ref="BM92">IF(OR($B92="",BM$2=""),"",Projetos!$J91/_xlfn.XLOOKUP(BM$2,Técnicos!$A$2:$A$100,IF(Projetos!$I91=1,Técnicos!$F$2:$F$100,IF(Projetos!$I91=2,Técnicos!$H$2:$H$100,Técnicos!$J$2:$J$100)),,0,1))</f>
        <v/>
      </c>
      <c r="BN92" s="15" t="str" cm="1">
        <f t="array" ref="BN92">IF(OR($B92="",BN$2=""),"",Projetos!$J91/_xlfn.XLOOKUP(BN$2,Técnicos!$A$2:$A$100,IF(Projetos!$I91=1,Técnicos!$F$2:$F$100,IF(Projetos!$I91=2,Técnicos!$H$2:$H$100,Técnicos!$J$2:$J$100)),,0,1))</f>
        <v/>
      </c>
    </row>
    <row r="93" spans="3:66" x14ac:dyDescent="0.3">
      <c r="C93" s="15" t="str" cm="1">
        <f t="array" ref="C93">IF(OR($B93="",C$2=""),"",Projetos!$J92/_xlfn.XLOOKUP(C$2,Técnicos!$A$2:$A$100,IF(Projetos!$I92=1,Técnicos!$F$2:$F$100,IF(Projetos!$I92=2,Técnicos!$H$2:$H$100,Técnicos!$J$2:$J$100)),,0,1))</f>
        <v/>
      </c>
      <c r="D93" s="15" t="str" cm="1">
        <f t="array" ref="D93">IF(OR($B93="",D$2=""),"",Projetos!$J92/_xlfn.XLOOKUP(D$2,Técnicos!$A$2:$A$100,IF(Projetos!$I92=1,Técnicos!$F$2:$F$100,IF(Projetos!$I92=2,Técnicos!$H$2:$H$100,Técnicos!$J$2:$J$100)),,0,1))</f>
        <v/>
      </c>
      <c r="E93" s="15" t="str" cm="1">
        <f t="array" ref="E93">IF(OR($B93="",E$2=""),"",Projetos!$J92/_xlfn.XLOOKUP(E$2,Técnicos!$A$2:$A$100,IF(Projetos!$I92=1,Técnicos!$F$2:$F$100,IF(Projetos!$I92=2,Técnicos!$H$2:$H$100,Técnicos!$J$2:$J$100)),,0,1))</f>
        <v/>
      </c>
      <c r="F93" s="15" t="str" cm="1">
        <f t="array" ref="F93">IF(OR($B93="",F$2=""),"",Projetos!$J92/_xlfn.XLOOKUP(F$2,Técnicos!$A$2:$A$100,IF(Projetos!$I92=1,Técnicos!$F$2:$F$100,IF(Projetos!$I92=2,Técnicos!$H$2:$H$100,Técnicos!$J$2:$J$100)),,0,1))</f>
        <v/>
      </c>
      <c r="G93" s="15" t="str" cm="1">
        <f t="array" ref="G93">IF(OR($B93="",G$2=""),"",Projetos!$J92/_xlfn.XLOOKUP(G$2,Técnicos!$A$2:$A$100,IF(Projetos!$I92=1,Técnicos!$F$2:$F$100,IF(Projetos!$I92=2,Técnicos!$H$2:$H$100,Técnicos!$J$2:$J$100)),,0,1))</f>
        <v/>
      </c>
      <c r="H93" s="15" t="str" cm="1">
        <f t="array" ref="H93">IF(OR($B93="",H$2=""),"",Projetos!$J92/_xlfn.XLOOKUP(H$2,Técnicos!$A$2:$A$100,IF(Projetos!$I92=1,Técnicos!$F$2:$F$100,IF(Projetos!$I92=2,Técnicos!$H$2:$H$100,Técnicos!$J$2:$J$100)),,0,1))</f>
        <v/>
      </c>
      <c r="I93" s="15" t="str" cm="1">
        <f t="array" ref="I93">IF(OR($B93="",I$2=""),"",Projetos!$J92/_xlfn.XLOOKUP(I$2,Técnicos!$A$2:$A$100,IF(Projetos!$I92=1,Técnicos!$F$2:$F$100,IF(Projetos!$I92=2,Técnicos!$H$2:$H$100,Técnicos!$J$2:$J$100)),,0,1))</f>
        <v/>
      </c>
      <c r="J93" s="15" t="str" cm="1">
        <f t="array" ref="J93">IF(OR($B93="",J$2=""),"",Projetos!$J92/_xlfn.XLOOKUP(J$2,Técnicos!$A$2:$A$100,IF(Projetos!$I92=1,Técnicos!$F$2:$F$100,IF(Projetos!$I92=2,Técnicos!$H$2:$H$100,Técnicos!$J$2:$J$100)),,0,1))</f>
        <v/>
      </c>
      <c r="K93" s="15" t="str" cm="1">
        <f t="array" ref="K93">IF(OR($B93="",K$2=""),"",Projetos!$J92/_xlfn.XLOOKUP(K$2,Técnicos!$A$2:$A$100,IF(Projetos!$I92=1,Técnicos!$F$2:$F$100,IF(Projetos!$I92=2,Técnicos!$H$2:$H$100,Técnicos!$J$2:$J$100)),,0,1))</f>
        <v/>
      </c>
      <c r="L93" s="15" t="str" cm="1">
        <f t="array" ref="L93">IF(OR($B93="",L$2=""),"",Projetos!$J92/_xlfn.XLOOKUP(L$2,Técnicos!$A$2:$A$100,IF(Projetos!$I92=1,Técnicos!$F$2:$F$100,IF(Projetos!$I92=2,Técnicos!$H$2:$H$100,Técnicos!$J$2:$J$100)),,0,1))</f>
        <v/>
      </c>
      <c r="M93" s="15" t="str" cm="1">
        <f t="array" ref="M93">IF(OR($B93="",M$2=""),"",Projetos!$J92/_xlfn.XLOOKUP(M$2,Técnicos!$A$2:$A$100,IF(Projetos!$I92=1,Técnicos!$F$2:$F$100,IF(Projetos!$I92=2,Técnicos!$H$2:$H$100,Técnicos!$J$2:$J$100)),,0,1))</f>
        <v/>
      </c>
      <c r="N93" s="15" t="str" cm="1">
        <f t="array" ref="N93">IF(OR($B93="",N$2=""),"",Projetos!$J92/_xlfn.XLOOKUP(N$2,Técnicos!$A$2:$A$100,IF(Projetos!$I92=1,Técnicos!$F$2:$F$100,IF(Projetos!$I92=2,Técnicos!$H$2:$H$100,Técnicos!$J$2:$J$100)),,0,1))</f>
        <v/>
      </c>
      <c r="O93" s="15" t="str" cm="1">
        <f t="array" ref="O93">IF(OR($B93="",O$2=""),"",Projetos!$J92/_xlfn.XLOOKUP(O$2,Técnicos!$A$2:$A$100,IF(Projetos!$I92=1,Técnicos!$F$2:$F$100,IF(Projetos!$I92=2,Técnicos!$H$2:$H$100,Técnicos!$J$2:$J$100)),,0,1))</f>
        <v/>
      </c>
      <c r="P93" s="15" t="str" cm="1">
        <f t="array" ref="P93">IF(OR($B93="",P$2=""),"",Projetos!$J92/_xlfn.XLOOKUP(P$2,Técnicos!$A$2:$A$100,IF(Projetos!$I92=1,Técnicos!$F$2:$F$100,IF(Projetos!$I92=2,Técnicos!$H$2:$H$100,Técnicos!$J$2:$J$100)),,0,1))</f>
        <v/>
      </c>
      <c r="Q93" s="15" t="str" cm="1">
        <f t="array" ref="Q93">IF(OR($B93="",Q$2=""),"",Projetos!$J92/_xlfn.XLOOKUP(Q$2,Técnicos!$A$2:$A$100,IF(Projetos!$I92=1,Técnicos!$F$2:$F$100,IF(Projetos!$I92=2,Técnicos!$H$2:$H$100,Técnicos!$J$2:$J$100)),,0,1))</f>
        <v/>
      </c>
      <c r="R93" s="15" t="str" cm="1">
        <f t="array" ref="R93">IF(OR($B93="",R$2=""),"",Projetos!$J92/_xlfn.XLOOKUP(R$2,Técnicos!$A$2:$A$100,IF(Projetos!$I92=1,Técnicos!$F$2:$F$100,IF(Projetos!$I92=2,Técnicos!$H$2:$H$100,Técnicos!$J$2:$J$100)),,0,1))</f>
        <v/>
      </c>
      <c r="S93" s="15" t="str" cm="1">
        <f t="array" ref="S93">IF(OR($B93="",S$2=""),"",Projetos!$J92/_xlfn.XLOOKUP(S$2,Técnicos!$A$2:$A$100,IF(Projetos!$I92=1,Técnicos!$F$2:$F$100,IF(Projetos!$I92=2,Técnicos!$H$2:$H$100,Técnicos!$J$2:$J$100)),,0,1))</f>
        <v/>
      </c>
      <c r="T93" s="15" t="str" cm="1">
        <f t="array" ref="T93">IF(OR($B93="",T$2=""),"",Projetos!$J92/_xlfn.XLOOKUP(T$2,Técnicos!$A$2:$A$100,IF(Projetos!$I92=1,Técnicos!$F$2:$F$100,IF(Projetos!$I92=2,Técnicos!$H$2:$H$100,Técnicos!$J$2:$J$100)),,0,1))</f>
        <v/>
      </c>
      <c r="U93" s="15" t="str" cm="1">
        <f t="array" ref="U93">IF(OR($B93="",U$2=""),"",Projetos!$J92/_xlfn.XLOOKUP(U$2,Técnicos!$A$2:$A$100,IF(Projetos!$I92=1,Técnicos!$F$2:$F$100,IF(Projetos!$I92=2,Técnicos!$H$2:$H$100,Técnicos!$J$2:$J$100)),,0,1))</f>
        <v/>
      </c>
      <c r="V93" s="15" t="str" cm="1">
        <f t="array" ref="V93">IF(OR($B93="",V$2=""),"",Projetos!$J92/_xlfn.XLOOKUP(V$2,Técnicos!$A$2:$A$100,IF(Projetos!$I92=1,Técnicos!$F$2:$F$100,IF(Projetos!$I92=2,Técnicos!$H$2:$H$100,Técnicos!$J$2:$J$100)),,0,1))</f>
        <v/>
      </c>
      <c r="W93" s="15" t="str" cm="1">
        <f t="array" ref="W93">IF(OR($B93="",W$2=""),"",Projetos!$J92/_xlfn.XLOOKUP(W$2,Técnicos!$A$2:$A$100,IF(Projetos!$I92=1,Técnicos!$F$2:$F$100,IF(Projetos!$I92=2,Técnicos!$H$2:$H$100,Técnicos!$J$2:$J$100)),,0,1))</f>
        <v/>
      </c>
      <c r="X93" s="15" t="str" cm="1">
        <f t="array" ref="X93">IF(OR($B93="",X$2=""),"",Projetos!$J92/_xlfn.XLOOKUP(X$2,Técnicos!$A$2:$A$100,IF(Projetos!$I92=1,Técnicos!$F$2:$F$100,IF(Projetos!$I92=2,Técnicos!$H$2:$H$100,Técnicos!$J$2:$J$100)),,0,1))</f>
        <v/>
      </c>
      <c r="Y93" s="15" t="str" cm="1">
        <f t="array" ref="Y93">IF(OR($B93="",Y$2=""),"",Projetos!$J92/_xlfn.XLOOKUP(Y$2,Técnicos!$A$2:$A$100,IF(Projetos!$I92=1,Técnicos!$F$2:$F$100,IF(Projetos!$I92=2,Técnicos!$H$2:$H$100,Técnicos!$J$2:$J$100)),,0,1))</f>
        <v/>
      </c>
      <c r="Z93" s="15" t="str" cm="1">
        <f t="array" ref="Z93">IF(OR($B93="",Z$2=""),"",Projetos!$J92/_xlfn.XLOOKUP(Z$2,Técnicos!$A$2:$A$100,IF(Projetos!$I92=1,Técnicos!$F$2:$F$100,IF(Projetos!$I92=2,Técnicos!$H$2:$H$100,Técnicos!$J$2:$J$100)),,0,1))</f>
        <v/>
      </c>
      <c r="AA93" s="15" t="str" cm="1">
        <f t="array" ref="AA93">IF(OR($B93="",AA$2=""),"",Projetos!$J92/_xlfn.XLOOKUP(AA$2,Técnicos!$A$2:$A$100,IF(Projetos!$I92=1,Técnicos!$F$2:$F$100,IF(Projetos!$I92=2,Técnicos!$H$2:$H$100,Técnicos!$J$2:$J$100)),,0,1))</f>
        <v/>
      </c>
      <c r="AB93" s="15" t="str" cm="1">
        <f t="array" ref="AB93">IF(OR($B93="",AB$2=""),"",Projetos!$J92/_xlfn.XLOOKUP(AB$2,Técnicos!$A$2:$A$100,IF(Projetos!$I92=1,Técnicos!$F$2:$F$100,IF(Projetos!$I92=2,Técnicos!$H$2:$H$100,Técnicos!$J$2:$J$100)),,0,1))</f>
        <v/>
      </c>
      <c r="AC93" s="15" t="str" cm="1">
        <f t="array" ref="AC93">IF(OR($B93="",AC$2=""),"",Projetos!$J92/_xlfn.XLOOKUP(AC$2,Técnicos!$A$2:$A$100,IF(Projetos!$I92=1,Técnicos!$F$2:$F$100,IF(Projetos!$I92=2,Técnicos!$H$2:$H$100,Técnicos!$J$2:$J$100)),,0,1))</f>
        <v/>
      </c>
      <c r="AD93" s="15" t="str" cm="1">
        <f t="array" ref="AD93">IF(OR($B93="",AD$2=""),"",Projetos!$J92/_xlfn.XLOOKUP(AD$2,Técnicos!$A$2:$A$100,IF(Projetos!$I92=1,Técnicos!$F$2:$F$100,IF(Projetos!$I92=2,Técnicos!$H$2:$H$100,Técnicos!$J$2:$J$100)),,0,1))</f>
        <v/>
      </c>
      <c r="AE93" s="15" t="str" cm="1">
        <f t="array" ref="AE93">IF(OR($B93="",AE$2=""),"",Projetos!$J92/_xlfn.XLOOKUP(AE$2,Técnicos!$A$2:$A$100,IF(Projetos!$I92=1,Técnicos!$F$2:$F$100,IF(Projetos!$I92=2,Técnicos!$H$2:$H$100,Técnicos!$J$2:$J$100)),,0,1))</f>
        <v/>
      </c>
      <c r="AF93" s="15" t="str" cm="1">
        <f t="array" ref="AF93">IF(OR($B93="",AF$2=""),"",Projetos!$J92/_xlfn.XLOOKUP(AF$2,Técnicos!$A$2:$A$100,IF(Projetos!$I92=1,Técnicos!$F$2:$F$100,IF(Projetos!$I92=2,Técnicos!$H$2:$H$100,Técnicos!$J$2:$J$100)),,0,1))</f>
        <v/>
      </c>
      <c r="AG93" s="15" t="str" cm="1">
        <f t="array" ref="AG93">IF(OR($B93="",AG$2=""),"",Projetos!$J92/_xlfn.XLOOKUP(AG$2,Técnicos!$A$2:$A$100,IF(Projetos!$I92=1,Técnicos!$F$2:$F$100,IF(Projetos!$I92=2,Técnicos!$H$2:$H$100,Técnicos!$J$2:$J$100)),,0,1))</f>
        <v/>
      </c>
      <c r="AH93" s="15" t="str" cm="1">
        <f t="array" ref="AH93">IF(OR($B93="",AH$2=""),"",Projetos!$J92/_xlfn.XLOOKUP(AH$2,Técnicos!$A$2:$A$100,IF(Projetos!$I92=1,Técnicos!$F$2:$F$100,IF(Projetos!$I92=2,Técnicos!$H$2:$H$100,Técnicos!$J$2:$J$100)),,0,1))</f>
        <v/>
      </c>
      <c r="AI93" s="15" t="str" cm="1">
        <f t="array" ref="AI93">IF(OR($B93="",AI$2=""),"",Projetos!$J92/_xlfn.XLOOKUP(AI$2,Técnicos!$A$2:$A$100,IF(Projetos!$I92=1,Técnicos!$F$2:$F$100,IF(Projetos!$I92=2,Técnicos!$H$2:$H$100,Técnicos!$J$2:$J$100)),,0,1))</f>
        <v/>
      </c>
      <c r="AJ93" s="15" t="str" cm="1">
        <f t="array" ref="AJ93">IF(OR($B93="",AJ$2=""),"",Projetos!$J92/_xlfn.XLOOKUP(AJ$2,Técnicos!$A$2:$A$100,IF(Projetos!$I92=1,Técnicos!$F$2:$F$100,IF(Projetos!$I92=2,Técnicos!$H$2:$H$100,Técnicos!$J$2:$J$100)),,0,1))</f>
        <v/>
      </c>
      <c r="AK93" s="15" t="str" cm="1">
        <f t="array" ref="AK93">IF(OR($B93="",AK$2=""),"",Projetos!$J92/_xlfn.XLOOKUP(AK$2,Técnicos!$A$2:$A$100,IF(Projetos!$I92=1,Técnicos!$F$2:$F$100,IF(Projetos!$I92=2,Técnicos!$H$2:$H$100,Técnicos!$J$2:$J$100)),,0,1))</f>
        <v/>
      </c>
      <c r="AL93" s="15" t="str" cm="1">
        <f t="array" ref="AL93">IF(OR($B93="",AL$2=""),"",Projetos!$J92/_xlfn.XLOOKUP(AL$2,Técnicos!$A$2:$A$100,IF(Projetos!$I92=1,Técnicos!$F$2:$F$100,IF(Projetos!$I92=2,Técnicos!$H$2:$H$100,Técnicos!$J$2:$J$100)),,0,1))</f>
        <v/>
      </c>
      <c r="AM93" s="15" t="str" cm="1">
        <f t="array" ref="AM93">IF(OR($B93="",AM$2=""),"",Projetos!$J92/_xlfn.XLOOKUP(AM$2,Técnicos!$A$2:$A$100,IF(Projetos!$I92=1,Técnicos!$F$2:$F$100,IF(Projetos!$I92=2,Técnicos!$H$2:$H$100,Técnicos!$J$2:$J$100)),,0,1))</f>
        <v/>
      </c>
      <c r="AN93" s="15" t="str" cm="1">
        <f t="array" ref="AN93">IF(OR($B93="",AN$2=""),"",Projetos!$J92/_xlfn.XLOOKUP(AN$2,Técnicos!$A$2:$A$100,IF(Projetos!$I92=1,Técnicos!$F$2:$F$100,IF(Projetos!$I92=2,Técnicos!$H$2:$H$100,Técnicos!$J$2:$J$100)),,0,1))</f>
        <v/>
      </c>
      <c r="AO93" s="15" t="str" cm="1">
        <f t="array" ref="AO93">IF(OR($B93="",AO$2=""),"",Projetos!$J92/_xlfn.XLOOKUP(AO$2,Técnicos!$A$2:$A$100,IF(Projetos!$I92=1,Técnicos!$F$2:$F$100,IF(Projetos!$I92=2,Técnicos!$H$2:$H$100,Técnicos!$J$2:$J$100)),,0,1))</f>
        <v/>
      </c>
      <c r="AP93" s="15" t="str" cm="1">
        <f t="array" ref="AP93">IF(OR($B93="",AP$2=""),"",Projetos!$J92/_xlfn.XLOOKUP(AP$2,Técnicos!$A$2:$A$100,IF(Projetos!$I92=1,Técnicos!$F$2:$F$100,IF(Projetos!$I92=2,Técnicos!$H$2:$H$100,Técnicos!$J$2:$J$100)),,0,1))</f>
        <v/>
      </c>
      <c r="AQ93" s="15" t="str" cm="1">
        <f t="array" ref="AQ93">IF(OR($B93="",AQ$2=""),"",Projetos!$J92/_xlfn.XLOOKUP(AQ$2,Técnicos!$A$2:$A$100,IF(Projetos!$I92=1,Técnicos!$F$2:$F$100,IF(Projetos!$I92=2,Técnicos!$H$2:$H$100,Técnicos!$J$2:$J$100)),,0,1))</f>
        <v/>
      </c>
      <c r="AR93" s="15" t="str" cm="1">
        <f t="array" ref="AR93">IF(OR($B93="",AR$2=""),"",Projetos!$J92/_xlfn.XLOOKUP(AR$2,Técnicos!$A$2:$A$100,IF(Projetos!$I92=1,Técnicos!$F$2:$F$100,IF(Projetos!$I92=2,Técnicos!$H$2:$H$100,Técnicos!$J$2:$J$100)),,0,1))</f>
        <v/>
      </c>
      <c r="AS93" s="15" t="str" cm="1">
        <f t="array" ref="AS93">IF(OR($B93="",AS$2=""),"",Projetos!$J92/_xlfn.XLOOKUP(AS$2,Técnicos!$A$2:$A$100,IF(Projetos!$I92=1,Técnicos!$F$2:$F$100,IF(Projetos!$I92=2,Técnicos!$H$2:$H$100,Técnicos!$J$2:$J$100)),,0,1))</f>
        <v/>
      </c>
      <c r="AT93" s="15" t="str" cm="1">
        <f t="array" ref="AT93">IF(OR($B93="",AT$2=""),"",Projetos!$J92/_xlfn.XLOOKUP(AT$2,Técnicos!$A$2:$A$100,IF(Projetos!$I92=1,Técnicos!$F$2:$F$100,IF(Projetos!$I92=2,Técnicos!$H$2:$H$100,Técnicos!$J$2:$J$100)),,0,1))</f>
        <v/>
      </c>
      <c r="AU93" s="15" t="str" cm="1">
        <f t="array" ref="AU93">IF(OR($B93="",AU$2=""),"",Projetos!$J92/_xlfn.XLOOKUP(AU$2,Técnicos!$A$2:$A$100,IF(Projetos!$I92=1,Técnicos!$F$2:$F$100,IF(Projetos!$I92=2,Técnicos!$H$2:$H$100,Técnicos!$J$2:$J$100)),,0,1))</f>
        <v/>
      </c>
      <c r="AV93" s="15" t="str" cm="1">
        <f t="array" ref="AV93">IF(OR($B93="",AV$2=""),"",Projetos!$J92/_xlfn.XLOOKUP(AV$2,Técnicos!$A$2:$A$100,IF(Projetos!$I92=1,Técnicos!$F$2:$F$100,IF(Projetos!$I92=2,Técnicos!$H$2:$H$100,Técnicos!$J$2:$J$100)),,0,1))</f>
        <v/>
      </c>
      <c r="AW93" s="15" t="str" cm="1">
        <f t="array" ref="AW93">IF(OR($B93="",AW$2=""),"",Projetos!$J92/_xlfn.XLOOKUP(AW$2,Técnicos!$A$2:$A$100,IF(Projetos!$I92=1,Técnicos!$F$2:$F$100,IF(Projetos!$I92=2,Técnicos!$H$2:$H$100,Técnicos!$J$2:$J$100)),,0,1))</f>
        <v/>
      </c>
      <c r="AX93" s="15" t="str" cm="1">
        <f t="array" ref="AX93">IF(OR($B93="",AX$2=""),"",Projetos!$J92/_xlfn.XLOOKUP(AX$2,Técnicos!$A$2:$A$100,IF(Projetos!$I92=1,Técnicos!$F$2:$F$100,IF(Projetos!$I92=2,Técnicos!$H$2:$H$100,Técnicos!$J$2:$J$100)),,0,1))</f>
        <v/>
      </c>
      <c r="AY93" s="15" t="str" cm="1">
        <f t="array" ref="AY93">IF(OR($B93="",AY$2=""),"",Projetos!$J92/_xlfn.XLOOKUP(AY$2,Técnicos!$A$2:$A$100,IF(Projetos!$I92=1,Técnicos!$F$2:$F$100,IF(Projetos!$I92=2,Técnicos!$H$2:$H$100,Técnicos!$J$2:$J$100)),,0,1))</f>
        <v/>
      </c>
      <c r="AZ93" s="15" t="str" cm="1">
        <f t="array" ref="AZ93">IF(OR($B93="",AZ$2=""),"",Projetos!$J92/_xlfn.XLOOKUP(AZ$2,Técnicos!$A$2:$A$100,IF(Projetos!$I92=1,Técnicos!$F$2:$F$100,IF(Projetos!$I92=2,Técnicos!$H$2:$H$100,Técnicos!$J$2:$J$100)),,0,1))</f>
        <v/>
      </c>
      <c r="BA93" s="15" t="str" cm="1">
        <f t="array" ref="BA93">IF(OR($B93="",BA$2=""),"",Projetos!$J92/_xlfn.XLOOKUP(BA$2,Técnicos!$A$2:$A$100,IF(Projetos!$I92=1,Técnicos!$F$2:$F$100,IF(Projetos!$I92=2,Técnicos!$H$2:$H$100,Técnicos!$J$2:$J$100)),,0,1))</f>
        <v/>
      </c>
      <c r="BB93" s="15" t="str" cm="1">
        <f t="array" ref="BB93">IF(OR($B93="",BB$2=""),"",Projetos!$J92/_xlfn.XLOOKUP(BB$2,Técnicos!$A$2:$A$100,IF(Projetos!$I92=1,Técnicos!$F$2:$F$100,IF(Projetos!$I92=2,Técnicos!$H$2:$H$100,Técnicos!$J$2:$J$100)),,0,1))</f>
        <v/>
      </c>
      <c r="BC93" s="15" t="str" cm="1">
        <f t="array" ref="BC93">IF(OR($B93="",BC$2=""),"",Projetos!$J92/_xlfn.XLOOKUP(BC$2,Técnicos!$A$2:$A$100,IF(Projetos!$I92=1,Técnicos!$F$2:$F$100,IF(Projetos!$I92=2,Técnicos!$H$2:$H$100,Técnicos!$J$2:$J$100)),,0,1))</f>
        <v/>
      </c>
      <c r="BD93" s="15" t="str" cm="1">
        <f t="array" ref="BD93">IF(OR($B93="",BD$2=""),"",Projetos!$J92/_xlfn.XLOOKUP(BD$2,Técnicos!$A$2:$A$100,IF(Projetos!$I92=1,Técnicos!$F$2:$F$100,IF(Projetos!$I92=2,Técnicos!$H$2:$H$100,Técnicos!$J$2:$J$100)),,0,1))</f>
        <v/>
      </c>
      <c r="BE93" s="15" t="str" cm="1">
        <f t="array" ref="BE93">IF(OR($B93="",BE$2=""),"",Projetos!$J92/_xlfn.XLOOKUP(BE$2,Técnicos!$A$2:$A$100,IF(Projetos!$I92=1,Técnicos!$F$2:$F$100,IF(Projetos!$I92=2,Técnicos!$H$2:$H$100,Técnicos!$J$2:$J$100)),,0,1))</f>
        <v/>
      </c>
      <c r="BF93" s="15" t="str" cm="1">
        <f t="array" ref="BF93">IF(OR($B93="",BF$2=""),"",Projetos!$J92/_xlfn.XLOOKUP(BF$2,Técnicos!$A$2:$A$100,IF(Projetos!$I92=1,Técnicos!$F$2:$F$100,IF(Projetos!$I92=2,Técnicos!$H$2:$H$100,Técnicos!$J$2:$J$100)),,0,1))</f>
        <v/>
      </c>
      <c r="BG93" s="15" t="str" cm="1">
        <f t="array" ref="BG93">IF(OR($B93="",BG$2=""),"",Projetos!$J92/_xlfn.XLOOKUP(BG$2,Técnicos!$A$2:$A$100,IF(Projetos!$I92=1,Técnicos!$F$2:$F$100,IF(Projetos!$I92=2,Técnicos!$H$2:$H$100,Técnicos!$J$2:$J$100)),,0,1))</f>
        <v/>
      </c>
      <c r="BH93" s="15" t="str" cm="1">
        <f t="array" ref="BH93">IF(OR($B93="",BH$2=""),"",Projetos!$J92/_xlfn.XLOOKUP(BH$2,Técnicos!$A$2:$A$100,IF(Projetos!$I92=1,Técnicos!$F$2:$F$100,IF(Projetos!$I92=2,Técnicos!$H$2:$H$100,Técnicos!$J$2:$J$100)),,0,1))</f>
        <v/>
      </c>
      <c r="BI93" s="15" t="str" cm="1">
        <f t="array" ref="BI93">IF(OR($B93="",BI$2=""),"",Projetos!$J92/_xlfn.XLOOKUP(BI$2,Técnicos!$A$2:$A$100,IF(Projetos!$I92=1,Técnicos!$F$2:$F$100,IF(Projetos!$I92=2,Técnicos!$H$2:$H$100,Técnicos!$J$2:$J$100)),,0,1))</f>
        <v/>
      </c>
      <c r="BJ93" s="15" t="str" cm="1">
        <f t="array" ref="BJ93">IF(OR($B93="",BJ$2=""),"",Projetos!$J92/_xlfn.XLOOKUP(BJ$2,Técnicos!$A$2:$A$100,IF(Projetos!$I92=1,Técnicos!$F$2:$F$100,IF(Projetos!$I92=2,Técnicos!$H$2:$H$100,Técnicos!$J$2:$J$100)),,0,1))</f>
        <v/>
      </c>
      <c r="BK93" s="15" t="str" cm="1">
        <f t="array" ref="BK93">IF(OR($B93="",BK$2=""),"",Projetos!$J92/_xlfn.XLOOKUP(BK$2,Técnicos!$A$2:$A$100,IF(Projetos!$I92=1,Técnicos!$F$2:$F$100,IF(Projetos!$I92=2,Técnicos!$H$2:$H$100,Técnicos!$J$2:$J$100)),,0,1))</f>
        <v/>
      </c>
      <c r="BL93" s="15" t="str" cm="1">
        <f t="array" ref="BL93">IF(OR($B93="",BL$2=""),"",Projetos!$J92/_xlfn.XLOOKUP(BL$2,Técnicos!$A$2:$A$100,IF(Projetos!$I92=1,Técnicos!$F$2:$F$100,IF(Projetos!$I92=2,Técnicos!$H$2:$H$100,Técnicos!$J$2:$J$100)),,0,1))</f>
        <v/>
      </c>
      <c r="BM93" s="15" t="str" cm="1">
        <f t="array" ref="BM93">IF(OR($B93="",BM$2=""),"",Projetos!$J92/_xlfn.XLOOKUP(BM$2,Técnicos!$A$2:$A$100,IF(Projetos!$I92=1,Técnicos!$F$2:$F$100,IF(Projetos!$I92=2,Técnicos!$H$2:$H$100,Técnicos!$J$2:$J$100)),,0,1))</f>
        <v/>
      </c>
      <c r="BN93" s="15" t="str" cm="1">
        <f t="array" ref="BN93">IF(OR($B93="",BN$2=""),"",Projetos!$J92/_xlfn.XLOOKUP(BN$2,Técnicos!$A$2:$A$100,IF(Projetos!$I92=1,Técnicos!$F$2:$F$100,IF(Projetos!$I92=2,Técnicos!$H$2:$H$100,Técnicos!$J$2:$J$100)),,0,1))</f>
        <v/>
      </c>
    </row>
    <row r="94" spans="3:66" x14ac:dyDescent="0.3">
      <c r="C94" s="15" t="str" cm="1">
        <f t="array" ref="C94">IF(OR($B94="",C$2=""),"",Projetos!$J93/_xlfn.XLOOKUP(C$2,Técnicos!$A$2:$A$100,IF(Projetos!$I93=1,Técnicos!$F$2:$F$100,IF(Projetos!$I93=2,Técnicos!$H$2:$H$100,Técnicos!$J$2:$J$100)),,0,1))</f>
        <v/>
      </c>
      <c r="D94" s="15" t="str" cm="1">
        <f t="array" ref="D94">IF(OR($B94="",D$2=""),"",Projetos!$J93/_xlfn.XLOOKUP(D$2,Técnicos!$A$2:$A$100,IF(Projetos!$I93=1,Técnicos!$F$2:$F$100,IF(Projetos!$I93=2,Técnicos!$H$2:$H$100,Técnicos!$J$2:$J$100)),,0,1))</f>
        <v/>
      </c>
      <c r="E94" s="15" t="str" cm="1">
        <f t="array" ref="E94">IF(OR($B94="",E$2=""),"",Projetos!$J93/_xlfn.XLOOKUP(E$2,Técnicos!$A$2:$A$100,IF(Projetos!$I93=1,Técnicos!$F$2:$F$100,IF(Projetos!$I93=2,Técnicos!$H$2:$H$100,Técnicos!$J$2:$J$100)),,0,1))</f>
        <v/>
      </c>
      <c r="F94" s="15" t="str" cm="1">
        <f t="array" ref="F94">IF(OR($B94="",F$2=""),"",Projetos!$J93/_xlfn.XLOOKUP(F$2,Técnicos!$A$2:$A$100,IF(Projetos!$I93=1,Técnicos!$F$2:$F$100,IF(Projetos!$I93=2,Técnicos!$H$2:$H$100,Técnicos!$J$2:$J$100)),,0,1))</f>
        <v/>
      </c>
      <c r="G94" s="15" t="str" cm="1">
        <f t="array" ref="G94">IF(OR($B94="",G$2=""),"",Projetos!$J93/_xlfn.XLOOKUP(G$2,Técnicos!$A$2:$A$100,IF(Projetos!$I93=1,Técnicos!$F$2:$F$100,IF(Projetos!$I93=2,Técnicos!$H$2:$H$100,Técnicos!$J$2:$J$100)),,0,1))</f>
        <v/>
      </c>
      <c r="H94" s="15" t="str" cm="1">
        <f t="array" ref="H94">IF(OR($B94="",H$2=""),"",Projetos!$J93/_xlfn.XLOOKUP(H$2,Técnicos!$A$2:$A$100,IF(Projetos!$I93=1,Técnicos!$F$2:$F$100,IF(Projetos!$I93=2,Técnicos!$H$2:$H$100,Técnicos!$J$2:$J$100)),,0,1))</f>
        <v/>
      </c>
      <c r="I94" s="15" t="str" cm="1">
        <f t="array" ref="I94">IF(OR($B94="",I$2=""),"",Projetos!$J93/_xlfn.XLOOKUP(I$2,Técnicos!$A$2:$A$100,IF(Projetos!$I93=1,Técnicos!$F$2:$F$100,IF(Projetos!$I93=2,Técnicos!$H$2:$H$100,Técnicos!$J$2:$J$100)),,0,1))</f>
        <v/>
      </c>
      <c r="J94" s="15" t="str" cm="1">
        <f t="array" ref="J94">IF(OR($B94="",J$2=""),"",Projetos!$J93/_xlfn.XLOOKUP(J$2,Técnicos!$A$2:$A$100,IF(Projetos!$I93=1,Técnicos!$F$2:$F$100,IF(Projetos!$I93=2,Técnicos!$H$2:$H$100,Técnicos!$J$2:$J$100)),,0,1))</f>
        <v/>
      </c>
      <c r="K94" s="15" t="str" cm="1">
        <f t="array" ref="K94">IF(OR($B94="",K$2=""),"",Projetos!$J93/_xlfn.XLOOKUP(K$2,Técnicos!$A$2:$A$100,IF(Projetos!$I93=1,Técnicos!$F$2:$F$100,IF(Projetos!$I93=2,Técnicos!$H$2:$H$100,Técnicos!$J$2:$J$100)),,0,1))</f>
        <v/>
      </c>
      <c r="L94" s="15" t="str" cm="1">
        <f t="array" ref="L94">IF(OR($B94="",L$2=""),"",Projetos!$J93/_xlfn.XLOOKUP(L$2,Técnicos!$A$2:$A$100,IF(Projetos!$I93=1,Técnicos!$F$2:$F$100,IF(Projetos!$I93=2,Técnicos!$H$2:$H$100,Técnicos!$J$2:$J$100)),,0,1))</f>
        <v/>
      </c>
      <c r="M94" s="15" t="str" cm="1">
        <f t="array" ref="M94">IF(OR($B94="",M$2=""),"",Projetos!$J93/_xlfn.XLOOKUP(M$2,Técnicos!$A$2:$A$100,IF(Projetos!$I93=1,Técnicos!$F$2:$F$100,IF(Projetos!$I93=2,Técnicos!$H$2:$H$100,Técnicos!$J$2:$J$100)),,0,1))</f>
        <v/>
      </c>
      <c r="N94" s="15" t="str" cm="1">
        <f t="array" ref="N94">IF(OR($B94="",N$2=""),"",Projetos!$J93/_xlfn.XLOOKUP(N$2,Técnicos!$A$2:$A$100,IF(Projetos!$I93=1,Técnicos!$F$2:$F$100,IF(Projetos!$I93=2,Técnicos!$H$2:$H$100,Técnicos!$J$2:$J$100)),,0,1))</f>
        <v/>
      </c>
      <c r="O94" s="15" t="str" cm="1">
        <f t="array" ref="O94">IF(OR($B94="",O$2=""),"",Projetos!$J93/_xlfn.XLOOKUP(O$2,Técnicos!$A$2:$A$100,IF(Projetos!$I93=1,Técnicos!$F$2:$F$100,IF(Projetos!$I93=2,Técnicos!$H$2:$H$100,Técnicos!$J$2:$J$100)),,0,1))</f>
        <v/>
      </c>
      <c r="P94" s="15" t="str" cm="1">
        <f t="array" ref="P94">IF(OR($B94="",P$2=""),"",Projetos!$J93/_xlfn.XLOOKUP(P$2,Técnicos!$A$2:$A$100,IF(Projetos!$I93=1,Técnicos!$F$2:$F$100,IF(Projetos!$I93=2,Técnicos!$H$2:$H$100,Técnicos!$J$2:$J$100)),,0,1))</f>
        <v/>
      </c>
      <c r="Q94" s="15" t="str" cm="1">
        <f t="array" ref="Q94">IF(OR($B94="",Q$2=""),"",Projetos!$J93/_xlfn.XLOOKUP(Q$2,Técnicos!$A$2:$A$100,IF(Projetos!$I93=1,Técnicos!$F$2:$F$100,IF(Projetos!$I93=2,Técnicos!$H$2:$H$100,Técnicos!$J$2:$J$100)),,0,1))</f>
        <v/>
      </c>
      <c r="R94" s="15" t="str" cm="1">
        <f t="array" ref="R94">IF(OR($B94="",R$2=""),"",Projetos!$J93/_xlfn.XLOOKUP(R$2,Técnicos!$A$2:$A$100,IF(Projetos!$I93=1,Técnicos!$F$2:$F$100,IF(Projetos!$I93=2,Técnicos!$H$2:$H$100,Técnicos!$J$2:$J$100)),,0,1))</f>
        <v/>
      </c>
      <c r="S94" s="15" t="str" cm="1">
        <f t="array" ref="S94">IF(OR($B94="",S$2=""),"",Projetos!$J93/_xlfn.XLOOKUP(S$2,Técnicos!$A$2:$A$100,IF(Projetos!$I93=1,Técnicos!$F$2:$F$100,IF(Projetos!$I93=2,Técnicos!$H$2:$H$100,Técnicos!$J$2:$J$100)),,0,1))</f>
        <v/>
      </c>
      <c r="T94" s="15" t="str" cm="1">
        <f t="array" ref="T94">IF(OR($B94="",T$2=""),"",Projetos!$J93/_xlfn.XLOOKUP(T$2,Técnicos!$A$2:$A$100,IF(Projetos!$I93=1,Técnicos!$F$2:$F$100,IF(Projetos!$I93=2,Técnicos!$H$2:$H$100,Técnicos!$J$2:$J$100)),,0,1))</f>
        <v/>
      </c>
      <c r="U94" s="15" t="str" cm="1">
        <f t="array" ref="U94">IF(OR($B94="",U$2=""),"",Projetos!$J93/_xlfn.XLOOKUP(U$2,Técnicos!$A$2:$A$100,IF(Projetos!$I93=1,Técnicos!$F$2:$F$100,IF(Projetos!$I93=2,Técnicos!$H$2:$H$100,Técnicos!$J$2:$J$100)),,0,1))</f>
        <v/>
      </c>
      <c r="V94" s="15" t="str" cm="1">
        <f t="array" ref="V94">IF(OR($B94="",V$2=""),"",Projetos!$J93/_xlfn.XLOOKUP(V$2,Técnicos!$A$2:$A$100,IF(Projetos!$I93=1,Técnicos!$F$2:$F$100,IF(Projetos!$I93=2,Técnicos!$H$2:$H$100,Técnicos!$J$2:$J$100)),,0,1))</f>
        <v/>
      </c>
      <c r="W94" s="15" t="str" cm="1">
        <f t="array" ref="W94">IF(OR($B94="",W$2=""),"",Projetos!$J93/_xlfn.XLOOKUP(W$2,Técnicos!$A$2:$A$100,IF(Projetos!$I93=1,Técnicos!$F$2:$F$100,IF(Projetos!$I93=2,Técnicos!$H$2:$H$100,Técnicos!$J$2:$J$100)),,0,1))</f>
        <v/>
      </c>
      <c r="X94" s="15" t="str" cm="1">
        <f t="array" ref="X94">IF(OR($B94="",X$2=""),"",Projetos!$J93/_xlfn.XLOOKUP(X$2,Técnicos!$A$2:$A$100,IF(Projetos!$I93=1,Técnicos!$F$2:$F$100,IF(Projetos!$I93=2,Técnicos!$H$2:$H$100,Técnicos!$J$2:$J$100)),,0,1))</f>
        <v/>
      </c>
      <c r="Y94" s="15" t="str" cm="1">
        <f t="array" ref="Y94">IF(OR($B94="",Y$2=""),"",Projetos!$J93/_xlfn.XLOOKUP(Y$2,Técnicos!$A$2:$A$100,IF(Projetos!$I93=1,Técnicos!$F$2:$F$100,IF(Projetos!$I93=2,Técnicos!$H$2:$H$100,Técnicos!$J$2:$J$100)),,0,1))</f>
        <v/>
      </c>
      <c r="Z94" s="15" t="str" cm="1">
        <f t="array" ref="Z94">IF(OR($B94="",Z$2=""),"",Projetos!$J93/_xlfn.XLOOKUP(Z$2,Técnicos!$A$2:$A$100,IF(Projetos!$I93=1,Técnicos!$F$2:$F$100,IF(Projetos!$I93=2,Técnicos!$H$2:$H$100,Técnicos!$J$2:$J$100)),,0,1))</f>
        <v/>
      </c>
      <c r="AA94" s="15" t="str" cm="1">
        <f t="array" ref="AA94">IF(OR($B94="",AA$2=""),"",Projetos!$J93/_xlfn.XLOOKUP(AA$2,Técnicos!$A$2:$A$100,IF(Projetos!$I93=1,Técnicos!$F$2:$F$100,IF(Projetos!$I93=2,Técnicos!$H$2:$H$100,Técnicos!$J$2:$J$100)),,0,1))</f>
        <v/>
      </c>
      <c r="AB94" s="15" t="str" cm="1">
        <f t="array" ref="AB94">IF(OR($B94="",AB$2=""),"",Projetos!$J93/_xlfn.XLOOKUP(AB$2,Técnicos!$A$2:$A$100,IF(Projetos!$I93=1,Técnicos!$F$2:$F$100,IF(Projetos!$I93=2,Técnicos!$H$2:$H$100,Técnicos!$J$2:$J$100)),,0,1))</f>
        <v/>
      </c>
      <c r="AC94" s="15" t="str" cm="1">
        <f t="array" ref="AC94">IF(OR($B94="",AC$2=""),"",Projetos!$J93/_xlfn.XLOOKUP(AC$2,Técnicos!$A$2:$A$100,IF(Projetos!$I93=1,Técnicos!$F$2:$F$100,IF(Projetos!$I93=2,Técnicos!$H$2:$H$100,Técnicos!$J$2:$J$100)),,0,1))</f>
        <v/>
      </c>
      <c r="AD94" s="15" t="str" cm="1">
        <f t="array" ref="AD94">IF(OR($B94="",AD$2=""),"",Projetos!$J93/_xlfn.XLOOKUP(AD$2,Técnicos!$A$2:$A$100,IF(Projetos!$I93=1,Técnicos!$F$2:$F$100,IF(Projetos!$I93=2,Técnicos!$H$2:$H$100,Técnicos!$J$2:$J$100)),,0,1))</f>
        <v/>
      </c>
      <c r="AE94" s="15" t="str" cm="1">
        <f t="array" ref="AE94">IF(OR($B94="",AE$2=""),"",Projetos!$J93/_xlfn.XLOOKUP(AE$2,Técnicos!$A$2:$A$100,IF(Projetos!$I93=1,Técnicos!$F$2:$F$100,IF(Projetos!$I93=2,Técnicos!$H$2:$H$100,Técnicos!$J$2:$J$100)),,0,1))</f>
        <v/>
      </c>
      <c r="AF94" s="15" t="str" cm="1">
        <f t="array" ref="AF94">IF(OR($B94="",AF$2=""),"",Projetos!$J93/_xlfn.XLOOKUP(AF$2,Técnicos!$A$2:$A$100,IF(Projetos!$I93=1,Técnicos!$F$2:$F$100,IF(Projetos!$I93=2,Técnicos!$H$2:$H$100,Técnicos!$J$2:$J$100)),,0,1))</f>
        <v/>
      </c>
      <c r="AG94" s="15" t="str" cm="1">
        <f t="array" ref="AG94">IF(OR($B94="",AG$2=""),"",Projetos!$J93/_xlfn.XLOOKUP(AG$2,Técnicos!$A$2:$A$100,IF(Projetos!$I93=1,Técnicos!$F$2:$F$100,IF(Projetos!$I93=2,Técnicos!$H$2:$H$100,Técnicos!$J$2:$J$100)),,0,1))</f>
        <v/>
      </c>
      <c r="AH94" s="15" t="str" cm="1">
        <f t="array" ref="AH94">IF(OR($B94="",AH$2=""),"",Projetos!$J93/_xlfn.XLOOKUP(AH$2,Técnicos!$A$2:$A$100,IF(Projetos!$I93=1,Técnicos!$F$2:$F$100,IF(Projetos!$I93=2,Técnicos!$H$2:$H$100,Técnicos!$J$2:$J$100)),,0,1))</f>
        <v/>
      </c>
      <c r="AI94" s="15" t="str" cm="1">
        <f t="array" ref="AI94">IF(OR($B94="",AI$2=""),"",Projetos!$J93/_xlfn.XLOOKUP(AI$2,Técnicos!$A$2:$A$100,IF(Projetos!$I93=1,Técnicos!$F$2:$F$100,IF(Projetos!$I93=2,Técnicos!$H$2:$H$100,Técnicos!$J$2:$J$100)),,0,1))</f>
        <v/>
      </c>
      <c r="AJ94" s="15" t="str" cm="1">
        <f t="array" ref="AJ94">IF(OR($B94="",AJ$2=""),"",Projetos!$J93/_xlfn.XLOOKUP(AJ$2,Técnicos!$A$2:$A$100,IF(Projetos!$I93=1,Técnicos!$F$2:$F$100,IF(Projetos!$I93=2,Técnicos!$H$2:$H$100,Técnicos!$J$2:$J$100)),,0,1))</f>
        <v/>
      </c>
      <c r="AK94" s="15" t="str" cm="1">
        <f t="array" ref="AK94">IF(OR($B94="",AK$2=""),"",Projetos!$J93/_xlfn.XLOOKUP(AK$2,Técnicos!$A$2:$A$100,IF(Projetos!$I93=1,Técnicos!$F$2:$F$100,IF(Projetos!$I93=2,Técnicos!$H$2:$H$100,Técnicos!$J$2:$J$100)),,0,1))</f>
        <v/>
      </c>
      <c r="AL94" s="15" t="str" cm="1">
        <f t="array" ref="AL94">IF(OR($B94="",AL$2=""),"",Projetos!$J93/_xlfn.XLOOKUP(AL$2,Técnicos!$A$2:$A$100,IF(Projetos!$I93=1,Técnicos!$F$2:$F$100,IF(Projetos!$I93=2,Técnicos!$H$2:$H$100,Técnicos!$J$2:$J$100)),,0,1))</f>
        <v/>
      </c>
      <c r="AM94" s="15" t="str" cm="1">
        <f t="array" ref="AM94">IF(OR($B94="",AM$2=""),"",Projetos!$J93/_xlfn.XLOOKUP(AM$2,Técnicos!$A$2:$A$100,IF(Projetos!$I93=1,Técnicos!$F$2:$F$100,IF(Projetos!$I93=2,Técnicos!$H$2:$H$100,Técnicos!$J$2:$J$100)),,0,1))</f>
        <v/>
      </c>
      <c r="AN94" s="15" t="str" cm="1">
        <f t="array" ref="AN94">IF(OR($B94="",AN$2=""),"",Projetos!$J93/_xlfn.XLOOKUP(AN$2,Técnicos!$A$2:$A$100,IF(Projetos!$I93=1,Técnicos!$F$2:$F$100,IF(Projetos!$I93=2,Técnicos!$H$2:$H$100,Técnicos!$J$2:$J$100)),,0,1))</f>
        <v/>
      </c>
      <c r="AO94" s="15" t="str" cm="1">
        <f t="array" ref="AO94">IF(OR($B94="",AO$2=""),"",Projetos!$J93/_xlfn.XLOOKUP(AO$2,Técnicos!$A$2:$A$100,IF(Projetos!$I93=1,Técnicos!$F$2:$F$100,IF(Projetos!$I93=2,Técnicos!$H$2:$H$100,Técnicos!$J$2:$J$100)),,0,1))</f>
        <v/>
      </c>
      <c r="AP94" s="15" t="str" cm="1">
        <f t="array" ref="AP94">IF(OR($B94="",AP$2=""),"",Projetos!$J93/_xlfn.XLOOKUP(AP$2,Técnicos!$A$2:$A$100,IF(Projetos!$I93=1,Técnicos!$F$2:$F$100,IF(Projetos!$I93=2,Técnicos!$H$2:$H$100,Técnicos!$J$2:$J$100)),,0,1))</f>
        <v/>
      </c>
      <c r="AQ94" s="15" t="str" cm="1">
        <f t="array" ref="AQ94">IF(OR($B94="",AQ$2=""),"",Projetos!$J93/_xlfn.XLOOKUP(AQ$2,Técnicos!$A$2:$A$100,IF(Projetos!$I93=1,Técnicos!$F$2:$F$100,IF(Projetos!$I93=2,Técnicos!$H$2:$H$100,Técnicos!$J$2:$J$100)),,0,1))</f>
        <v/>
      </c>
      <c r="AR94" s="15" t="str" cm="1">
        <f t="array" ref="AR94">IF(OR($B94="",AR$2=""),"",Projetos!$J93/_xlfn.XLOOKUP(AR$2,Técnicos!$A$2:$A$100,IF(Projetos!$I93=1,Técnicos!$F$2:$F$100,IF(Projetos!$I93=2,Técnicos!$H$2:$H$100,Técnicos!$J$2:$J$100)),,0,1))</f>
        <v/>
      </c>
      <c r="AS94" s="15" t="str" cm="1">
        <f t="array" ref="AS94">IF(OR($B94="",AS$2=""),"",Projetos!$J93/_xlfn.XLOOKUP(AS$2,Técnicos!$A$2:$A$100,IF(Projetos!$I93=1,Técnicos!$F$2:$F$100,IF(Projetos!$I93=2,Técnicos!$H$2:$H$100,Técnicos!$J$2:$J$100)),,0,1))</f>
        <v/>
      </c>
      <c r="AT94" s="15" t="str" cm="1">
        <f t="array" ref="AT94">IF(OR($B94="",AT$2=""),"",Projetos!$J93/_xlfn.XLOOKUP(AT$2,Técnicos!$A$2:$A$100,IF(Projetos!$I93=1,Técnicos!$F$2:$F$100,IF(Projetos!$I93=2,Técnicos!$H$2:$H$100,Técnicos!$J$2:$J$100)),,0,1))</f>
        <v/>
      </c>
      <c r="AU94" s="15" t="str" cm="1">
        <f t="array" ref="AU94">IF(OR($B94="",AU$2=""),"",Projetos!$J93/_xlfn.XLOOKUP(AU$2,Técnicos!$A$2:$A$100,IF(Projetos!$I93=1,Técnicos!$F$2:$F$100,IF(Projetos!$I93=2,Técnicos!$H$2:$H$100,Técnicos!$J$2:$J$100)),,0,1))</f>
        <v/>
      </c>
      <c r="AV94" s="15" t="str" cm="1">
        <f t="array" ref="AV94">IF(OR($B94="",AV$2=""),"",Projetos!$J93/_xlfn.XLOOKUP(AV$2,Técnicos!$A$2:$A$100,IF(Projetos!$I93=1,Técnicos!$F$2:$F$100,IF(Projetos!$I93=2,Técnicos!$H$2:$H$100,Técnicos!$J$2:$J$100)),,0,1))</f>
        <v/>
      </c>
      <c r="AW94" s="15" t="str" cm="1">
        <f t="array" ref="AW94">IF(OR($B94="",AW$2=""),"",Projetos!$J93/_xlfn.XLOOKUP(AW$2,Técnicos!$A$2:$A$100,IF(Projetos!$I93=1,Técnicos!$F$2:$F$100,IF(Projetos!$I93=2,Técnicos!$H$2:$H$100,Técnicos!$J$2:$J$100)),,0,1))</f>
        <v/>
      </c>
      <c r="AX94" s="15" t="str" cm="1">
        <f t="array" ref="AX94">IF(OR($B94="",AX$2=""),"",Projetos!$J93/_xlfn.XLOOKUP(AX$2,Técnicos!$A$2:$A$100,IF(Projetos!$I93=1,Técnicos!$F$2:$F$100,IF(Projetos!$I93=2,Técnicos!$H$2:$H$100,Técnicos!$J$2:$J$100)),,0,1))</f>
        <v/>
      </c>
      <c r="AY94" s="15" t="str" cm="1">
        <f t="array" ref="AY94">IF(OR($B94="",AY$2=""),"",Projetos!$J93/_xlfn.XLOOKUP(AY$2,Técnicos!$A$2:$A$100,IF(Projetos!$I93=1,Técnicos!$F$2:$F$100,IF(Projetos!$I93=2,Técnicos!$H$2:$H$100,Técnicos!$J$2:$J$100)),,0,1))</f>
        <v/>
      </c>
      <c r="AZ94" s="15" t="str" cm="1">
        <f t="array" ref="AZ94">IF(OR($B94="",AZ$2=""),"",Projetos!$J93/_xlfn.XLOOKUP(AZ$2,Técnicos!$A$2:$A$100,IF(Projetos!$I93=1,Técnicos!$F$2:$F$100,IF(Projetos!$I93=2,Técnicos!$H$2:$H$100,Técnicos!$J$2:$J$100)),,0,1))</f>
        <v/>
      </c>
      <c r="BA94" s="15" t="str" cm="1">
        <f t="array" ref="BA94">IF(OR($B94="",BA$2=""),"",Projetos!$J93/_xlfn.XLOOKUP(BA$2,Técnicos!$A$2:$A$100,IF(Projetos!$I93=1,Técnicos!$F$2:$F$100,IF(Projetos!$I93=2,Técnicos!$H$2:$H$100,Técnicos!$J$2:$J$100)),,0,1))</f>
        <v/>
      </c>
      <c r="BB94" s="15" t="str" cm="1">
        <f t="array" ref="BB94">IF(OR($B94="",BB$2=""),"",Projetos!$J93/_xlfn.XLOOKUP(BB$2,Técnicos!$A$2:$A$100,IF(Projetos!$I93=1,Técnicos!$F$2:$F$100,IF(Projetos!$I93=2,Técnicos!$H$2:$H$100,Técnicos!$J$2:$J$100)),,0,1))</f>
        <v/>
      </c>
      <c r="BC94" s="15" t="str" cm="1">
        <f t="array" ref="BC94">IF(OR($B94="",BC$2=""),"",Projetos!$J93/_xlfn.XLOOKUP(BC$2,Técnicos!$A$2:$A$100,IF(Projetos!$I93=1,Técnicos!$F$2:$F$100,IF(Projetos!$I93=2,Técnicos!$H$2:$H$100,Técnicos!$J$2:$J$100)),,0,1))</f>
        <v/>
      </c>
      <c r="BD94" s="15" t="str" cm="1">
        <f t="array" ref="BD94">IF(OR($B94="",BD$2=""),"",Projetos!$J93/_xlfn.XLOOKUP(BD$2,Técnicos!$A$2:$A$100,IF(Projetos!$I93=1,Técnicos!$F$2:$F$100,IF(Projetos!$I93=2,Técnicos!$H$2:$H$100,Técnicos!$J$2:$J$100)),,0,1))</f>
        <v/>
      </c>
      <c r="BE94" s="15" t="str" cm="1">
        <f t="array" ref="BE94">IF(OR($B94="",BE$2=""),"",Projetos!$J93/_xlfn.XLOOKUP(BE$2,Técnicos!$A$2:$A$100,IF(Projetos!$I93=1,Técnicos!$F$2:$F$100,IF(Projetos!$I93=2,Técnicos!$H$2:$H$100,Técnicos!$J$2:$J$100)),,0,1))</f>
        <v/>
      </c>
      <c r="BF94" s="15" t="str" cm="1">
        <f t="array" ref="BF94">IF(OR($B94="",BF$2=""),"",Projetos!$J93/_xlfn.XLOOKUP(BF$2,Técnicos!$A$2:$A$100,IF(Projetos!$I93=1,Técnicos!$F$2:$F$100,IF(Projetos!$I93=2,Técnicos!$H$2:$H$100,Técnicos!$J$2:$J$100)),,0,1))</f>
        <v/>
      </c>
      <c r="BG94" s="15" t="str" cm="1">
        <f t="array" ref="BG94">IF(OR($B94="",BG$2=""),"",Projetos!$J93/_xlfn.XLOOKUP(BG$2,Técnicos!$A$2:$A$100,IF(Projetos!$I93=1,Técnicos!$F$2:$F$100,IF(Projetos!$I93=2,Técnicos!$H$2:$H$100,Técnicos!$J$2:$J$100)),,0,1))</f>
        <v/>
      </c>
      <c r="BH94" s="15" t="str" cm="1">
        <f t="array" ref="BH94">IF(OR($B94="",BH$2=""),"",Projetos!$J93/_xlfn.XLOOKUP(BH$2,Técnicos!$A$2:$A$100,IF(Projetos!$I93=1,Técnicos!$F$2:$F$100,IF(Projetos!$I93=2,Técnicos!$H$2:$H$100,Técnicos!$J$2:$J$100)),,0,1))</f>
        <v/>
      </c>
      <c r="BI94" s="15" t="str" cm="1">
        <f t="array" ref="BI94">IF(OR($B94="",BI$2=""),"",Projetos!$J93/_xlfn.XLOOKUP(BI$2,Técnicos!$A$2:$A$100,IF(Projetos!$I93=1,Técnicos!$F$2:$F$100,IF(Projetos!$I93=2,Técnicos!$H$2:$H$100,Técnicos!$J$2:$J$100)),,0,1))</f>
        <v/>
      </c>
      <c r="BJ94" s="15" t="str" cm="1">
        <f t="array" ref="BJ94">IF(OR($B94="",BJ$2=""),"",Projetos!$J93/_xlfn.XLOOKUP(BJ$2,Técnicos!$A$2:$A$100,IF(Projetos!$I93=1,Técnicos!$F$2:$F$100,IF(Projetos!$I93=2,Técnicos!$H$2:$H$100,Técnicos!$J$2:$J$100)),,0,1))</f>
        <v/>
      </c>
      <c r="BK94" s="15" t="str" cm="1">
        <f t="array" ref="BK94">IF(OR($B94="",BK$2=""),"",Projetos!$J93/_xlfn.XLOOKUP(BK$2,Técnicos!$A$2:$A$100,IF(Projetos!$I93=1,Técnicos!$F$2:$F$100,IF(Projetos!$I93=2,Técnicos!$H$2:$H$100,Técnicos!$J$2:$J$100)),,0,1))</f>
        <v/>
      </c>
      <c r="BL94" s="15" t="str" cm="1">
        <f t="array" ref="BL94">IF(OR($B94="",BL$2=""),"",Projetos!$J93/_xlfn.XLOOKUP(BL$2,Técnicos!$A$2:$A$100,IF(Projetos!$I93=1,Técnicos!$F$2:$F$100,IF(Projetos!$I93=2,Técnicos!$H$2:$H$100,Técnicos!$J$2:$J$100)),,0,1))</f>
        <v/>
      </c>
      <c r="BM94" s="15" t="str" cm="1">
        <f t="array" ref="BM94">IF(OR($B94="",BM$2=""),"",Projetos!$J93/_xlfn.XLOOKUP(BM$2,Técnicos!$A$2:$A$100,IF(Projetos!$I93=1,Técnicos!$F$2:$F$100,IF(Projetos!$I93=2,Técnicos!$H$2:$H$100,Técnicos!$J$2:$J$100)),,0,1))</f>
        <v/>
      </c>
      <c r="BN94" s="15" t="str" cm="1">
        <f t="array" ref="BN94">IF(OR($B94="",BN$2=""),"",Projetos!$J93/_xlfn.XLOOKUP(BN$2,Técnicos!$A$2:$A$100,IF(Projetos!$I93=1,Técnicos!$F$2:$F$100,IF(Projetos!$I93=2,Técnicos!$H$2:$H$100,Técnicos!$J$2:$J$100)),,0,1))</f>
        <v/>
      </c>
    </row>
    <row r="95" spans="3:66" x14ac:dyDescent="0.3">
      <c r="C95" s="15" t="str" cm="1">
        <f t="array" ref="C95">IF(OR($B95="",C$2=""),"",Projetos!$J94/_xlfn.XLOOKUP(C$2,Técnicos!$A$2:$A$100,IF(Projetos!$I94=1,Técnicos!$F$2:$F$100,IF(Projetos!$I94=2,Técnicos!$H$2:$H$100,Técnicos!$J$2:$J$100)),,0,1))</f>
        <v/>
      </c>
      <c r="D95" s="15" t="str" cm="1">
        <f t="array" ref="D95">IF(OR($B95="",D$2=""),"",Projetos!$J94/_xlfn.XLOOKUP(D$2,Técnicos!$A$2:$A$100,IF(Projetos!$I94=1,Técnicos!$F$2:$F$100,IF(Projetos!$I94=2,Técnicos!$H$2:$H$100,Técnicos!$J$2:$J$100)),,0,1))</f>
        <v/>
      </c>
      <c r="E95" s="15" t="str" cm="1">
        <f t="array" ref="E95">IF(OR($B95="",E$2=""),"",Projetos!$J94/_xlfn.XLOOKUP(E$2,Técnicos!$A$2:$A$100,IF(Projetos!$I94=1,Técnicos!$F$2:$F$100,IF(Projetos!$I94=2,Técnicos!$H$2:$H$100,Técnicos!$J$2:$J$100)),,0,1))</f>
        <v/>
      </c>
      <c r="F95" s="15" t="str" cm="1">
        <f t="array" ref="F95">IF(OR($B95="",F$2=""),"",Projetos!$J94/_xlfn.XLOOKUP(F$2,Técnicos!$A$2:$A$100,IF(Projetos!$I94=1,Técnicos!$F$2:$F$100,IF(Projetos!$I94=2,Técnicos!$H$2:$H$100,Técnicos!$J$2:$J$100)),,0,1))</f>
        <v/>
      </c>
      <c r="G95" s="15" t="str" cm="1">
        <f t="array" ref="G95">IF(OR($B95="",G$2=""),"",Projetos!$J94/_xlfn.XLOOKUP(G$2,Técnicos!$A$2:$A$100,IF(Projetos!$I94=1,Técnicos!$F$2:$F$100,IF(Projetos!$I94=2,Técnicos!$H$2:$H$100,Técnicos!$J$2:$J$100)),,0,1))</f>
        <v/>
      </c>
      <c r="H95" s="15" t="str" cm="1">
        <f t="array" ref="H95">IF(OR($B95="",H$2=""),"",Projetos!$J94/_xlfn.XLOOKUP(H$2,Técnicos!$A$2:$A$100,IF(Projetos!$I94=1,Técnicos!$F$2:$F$100,IF(Projetos!$I94=2,Técnicos!$H$2:$H$100,Técnicos!$J$2:$J$100)),,0,1))</f>
        <v/>
      </c>
      <c r="I95" s="15" t="str" cm="1">
        <f t="array" ref="I95">IF(OR($B95="",I$2=""),"",Projetos!$J94/_xlfn.XLOOKUP(I$2,Técnicos!$A$2:$A$100,IF(Projetos!$I94=1,Técnicos!$F$2:$F$100,IF(Projetos!$I94=2,Técnicos!$H$2:$H$100,Técnicos!$J$2:$J$100)),,0,1))</f>
        <v/>
      </c>
      <c r="J95" s="15" t="str" cm="1">
        <f t="array" ref="J95">IF(OR($B95="",J$2=""),"",Projetos!$J94/_xlfn.XLOOKUP(J$2,Técnicos!$A$2:$A$100,IF(Projetos!$I94=1,Técnicos!$F$2:$F$100,IF(Projetos!$I94=2,Técnicos!$H$2:$H$100,Técnicos!$J$2:$J$100)),,0,1))</f>
        <v/>
      </c>
      <c r="K95" s="15" t="str" cm="1">
        <f t="array" ref="K95">IF(OR($B95="",K$2=""),"",Projetos!$J94/_xlfn.XLOOKUP(K$2,Técnicos!$A$2:$A$100,IF(Projetos!$I94=1,Técnicos!$F$2:$F$100,IF(Projetos!$I94=2,Técnicos!$H$2:$H$100,Técnicos!$J$2:$J$100)),,0,1))</f>
        <v/>
      </c>
      <c r="L95" s="15" t="str" cm="1">
        <f t="array" ref="L95">IF(OR($B95="",L$2=""),"",Projetos!$J94/_xlfn.XLOOKUP(L$2,Técnicos!$A$2:$A$100,IF(Projetos!$I94=1,Técnicos!$F$2:$F$100,IF(Projetos!$I94=2,Técnicos!$H$2:$H$100,Técnicos!$J$2:$J$100)),,0,1))</f>
        <v/>
      </c>
      <c r="M95" s="15" t="str" cm="1">
        <f t="array" ref="M95">IF(OR($B95="",M$2=""),"",Projetos!$J94/_xlfn.XLOOKUP(M$2,Técnicos!$A$2:$A$100,IF(Projetos!$I94=1,Técnicos!$F$2:$F$100,IF(Projetos!$I94=2,Técnicos!$H$2:$H$100,Técnicos!$J$2:$J$100)),,0,1))</f>
        <v/>
      </c>
      <c r="N95" s="15" t="str" cm="1">
        <f t="array" ref="N95">IF(OR($B95="",N$2=""),"",Projetos!$J94/_xlfn.XLOOKUP(N$2,Técnicos!$A$2:$A$100,IF(Projetos!$I94=1,Técnicos!$F$2:$F$100,IF(Projetos!$I94=2,Técnicos!$H$2:$H$100,Técnicos!$J$2:$J$100)),,0,1))</f>
        <v/>
      </c>
      <c r="O95" s="15" t="str" cm="1">
        <f t="array" ref="O95">IF(OR($B95="",O$2=""),"",Projetos!$J94/_xlfn.XLOOKUP(O$2,Técnicos!$A$2:$A$100,IF(Projetos!$I94=1,Técnicos!$F$2:$F$100,IF(Projetos!$I94=2,Técnicos!$H$2:$H$100,Técnicos!$J$2:$J$100)),,0,1))</f>
        <v/>
      </c>
      <c r="P95" s="15" t="str" cm="1">
        <f t="array" ref="P95">IF(OR($B95="",P$2=""),"",Projetos!$J94/_xlfn.XLOOKUP(P$2,Técnicos!$A$2:$A$100,IF(Projetos!$I94=1,Técnicos!$F$2:$F$100,IF(Projetos!$I94=2,Técnicos!$H$2:$H$100,Técnicos!$J$2:$J$100)),,0,1))</f>
        <v/>
      </c>
      <c r="Q95" s="15" t="str" cm="1">
        <f t="array" ref="Q95">IF(OR($B95="",Q$2=""),"",Projetos!$J94/_xlfn.XLOOKUP(Q$2,Técnicos!$A$2:$A$100,IF(Projetos!$I94=1,Técnicos!$F$2:$F$100,IF(Projetos!$I94=2,Técnicos!$H$2:$H$100,Técnicos!$J$2:$J$100)),,0,1))</f>
        <v/>
      </c>
      <c r="R95" s="15" t="str" cm="1">
        <f t="array" ref="R95">IF(OR($B95="",R$2=""),"",Projetos!$J94/_xlfn.XLOOKUP(R$2,Técnicos!$A$2:$A$100,IF(Projetos!$I94=1,Técnicos!$F$2:$F$100,IF(Projetos!$I94=2,Técnicos!$H$2:$H$100,Técnicos!$J$2:$J$100)),,0,1))</f>
        <v/>
      </c>
      <c r="S95" s="15" t="str" cm="1">
        <f t="array" ref="S95">IF(OR($B95="",S$2=""),"",Projetos!$J94/_xlfn.XLOOKUP(S$2,Técnicos!$A$2:$A$100,IF(Projetos!$I94=1,Técnicos!$F$2:$F$100,IF(Projetos!$I94=2,Técnicos!$H$2:$H$100,Técnicos!$J$2:$J$100)),,0,1))</f>
        <v/>
      </c>
      <c r="T95" s="15" t="str" cm="1">
        <f t="array" ref="T95">IF(OR($B95="",T$2=""),"",Projetos!$J94/_xlfn.XLOOKUP(T$2,Técnicos!$A$2:$A$100,IF(Projetos!$I94=1,Técnicos!$F$2:$F$100,IF(Projetos!$I94=2,Técnicos!$H$2:$H$100,Técnicos!$J$2:$J$100)),,0,1))</f>
        <v/>
      </c>
      <c r="U95" s="15" t="str" cm="1">
        <f t="array" ref="U95">IF(OR($B95="",U$2=""),"",Projetos!$J94/_xlfn.XLOOKUP(U$2,Técnicos!$A$2:$A$100,IF(Projetos!$I94=1,Técnicos!$F$2:$F$100,IF(Projetos!$I94=2,Técnicos!$H$2:$H$100,Técnicos!$J$2:$J$100)),,0,1))</f>
        <v/>
      </c>
      <c r="V95" s="15" t="str" cm="1">
        <f t="array" ref="V95">IF(OR($B95="",V$2=""),"",Projetos!$J94/_xlfn.XLOOKUP(V$2,Técnicos!$A$2:$A$100,IF(Projetos!$I94=1,Técnicos!$F$2:$F$100,IF(Projetos!$I94=2,Técnicos!$H$2:$H$100,Técnicos!$J$2:$J$100)),,0,1))</f>
        <v/>
      </c>
      <c r="W95" s="15" t="str" cm="1">
        <f t="array" ref="W95">IF(OR($B95="",W$2=""),"",Projetos!$J94/_xlfn.XLOOKUP(W$2,Técnicos!$A$2:$A$100,IF(Projetos!$I94=1,Técnicos!$F$2:$F$100,IF(Projetos!$I94=2,Técnicos!$H$2:$H$100,Técnicos!$J$2:$J$100)),,0,1))</f>
        <v/>
      </c>
      <c r="X95" s="15" t="str" cm="1">
        <f t="array" ref="X95">IF(OR($B95="",X$2=""),"",Projetos!$J94/_xlfn.XLOOKUP(X$2,Técnicos!$A$2:$A$100,IF(Projetos!$I94=1,Técnicos!$F$2:$F$100,IF(Projetos!$I94=2,Técnicos!$H$2:$H$100,Técnicos!$J$2:$J$100)),,0,1))</f>
        <v/>
      </c>
      <c r="Y95" s="15" t="str" cm="1">
        <f t="array" ref="Y95">IF(OR($B95="",Y$2=""),"",Projetos!$J94/_xlfn.XLOOKUP(Y$2,Técnicos!$A$2:$A$100,IF(Projetos!$I94=1,Técnicos!$F$2:$F$100,IF(Projetos!$I94=2,Técnicos!$H$2:$H$100,Técnicos!$J$2:$J$100)),,0,1))</f>
        <v/>
      </c>
      <c r="Z95" s="15" t="str" cm="1">
        <f t="array" ref="Z95">IF(OR($B95="",Z$2=""),"",Projetos!$J94/_xlfn.XLOOKUP(Z$2,Técnicos!$A$2:$A$100,IF(Projetos!$I94=1,Técnicos!$F$2:$F$100,IF(Projetos!$I94=2,Técnicos!$H$2:$H$100,Técnicos!$J$2:$J$100)),,0,1))</f>
        <v/>
      </c>
      <c r="AA95" s="15" t="str" cm="1">
        <f t="array" ref="AA95">IF(OR($B95="",AA$2=""),"",Projetos!$J94/_xlfn.XLOOKUP(AA$2,Técnicos!$A$2:$A$100,IF(Projetos!$I94=1,Técnicos!$F$2:$F$100,IF(Projetos!$I94=2,Técnicos!$H$2:$H$100,Técnicos!$J$2:$J$100)),,0,1))</f>
        <v/>
      </c>
      <c r="AB95" s="15" t="str" cm="1">
        <f t="array" ref="AB95">IF(OR($B95="",AB$2=""),"",Projetos!$J94/_xlfn.XLOOKUP(AB$2,Técnicos!$A$2:$A$100,IF(Projetos!$I94=1,Técnicos!$F$2:$F$100,IF(Projetos!$I94=2,Técnicos!$H$2:$H$100,Técnicos!$J$2:$J$100)),,0,1))</f>
        <v/>
      </c>
      <c r="AC95" s="15" t="str" cm="1">
        <f t="array" ref="AC95">IF(OR($B95="",AC$2=""),"",Projetos!$J94/_xlfn.XLOOKUP(AC$2,Técnicos!$A$2:$A$100,IF(Projetos!$I94=1,Técnicos!$F$2:$F$100,IF(Projetos!$I94=2,Técnicos!$H$2:$H$100,Técnicos!$J$2:$J$100)),,0,1))</f>
        <v/>
      </c>
      <c r="AD95" s="15" t="str" cm="1">
        <f t="array" ref="AD95">IF(OR($B95="",AD$2=""),"",Projetos!$J94/_xlfn.XLOOKUP(AD$2,Técnicos!$A$2:$A$100,IF(Projetos!$I94=1,Técnicos!$F$2:$F$100,IF(Projetos!$I94=2,Técnicos!$H$2:$H$100,Técnicos!$J$2:$J$100)),,0,1))</f>
        <v/>
      </c>
      <c r="AE95" s="15" t="str" cm="1">
        <f t="array" ref="AE95">IF(OR($B95="",AE$2=""),"",Projetos!$J94/_xlfn.XLOOKUP(AE$2,Técnicos!$A$2:$A$100,IF(Projetos!$I94=1,Técnicos!$F$2:$F$100,IF(Projetos!$I94=2,Técnicos!$H$2:$H$100,Técnicos!$J$2:$J$100)),,0,1))</f>
        <v/>
      </c>
      <c r="AF95" s="15" t="str" cm="1">
        <f t="array" ref="AF95">IF(OR($B95="",AF$2=""),"",Projetos!$J94/_xlfn.XLOOKUP(AF$2,Técnicos!$A$2:$A$100,IF(Projetos!$I94=1,Técnicos!$F$2:$F$100,IF(Projetos!$I94=2,Técnicos!$H$2:$H$100,Técnicos!$J$2:$J$100)),,0,1))</f>
        <v/>
      </c>
      <c r="AG95" s="15" t="str" cm="1">
        <f t="array" ref="AG95">IF(OR($B95="",AG$2=""),"",Projetos!$J94/_xlfn.XLOOKUP(AG$2,Técnicos!$A$2:$A$100,IF(Projetos!$I94=1,Técnicos!$F$2:$F$100,IF(Projetos!$I94=2,Técnicos!$H$2:$H$100,Técnicos!$J$2:$J$100)),,0,1))</f>
        <v/>
      </c>
      <c r="AH95" s="15" t="str" cm="1">
        <f t="array" ref="AH95">IF(OR($B95="",AH$2=""),"",Projetos!$J94/_xlfn.XLOOKUP(AH$2,Técnicos!$A$2:$A$100,IF(Projetos!$I94=1,Técnicos!$F$2:$F$100,IF(Projetos!$I94=2,Técnicos!$H$2:$H$100,Técnicos!$J$2:$J$100)),,0,1))</f>
        <v/>
      </c>
      <c r="AI95" s="15" t="str" cm="1">
        <f t="array" ref="AI95">IF(OR($B95="",AI$2=""),"",Projetos!$J94/_xlfn.XLOOKUP(AI$2,Técnicos!$A$2:$A$100,IF(Projetos!$I94=1,Técnicos!$F$2:$F$100,IF(Projetos!$I94=2,Técnicos!$H$2:$H$100,Técnicos!$J$2:$J$100)),,0,1))</f>
        <v/>
      </c>
      <c r="AJ95" s="15" t="str" cm="1">
        <f t="array" ref="AJ95">IF(OR($B95="",AJ$2=""),"",Projetos!$J94/_xlfn.XLOOKUP(AJ$2,Técnicos!$A$2:$A$100,IF(Projetos!$I94=1,Técnicos!$F$2:$F$100,IF(Projetos!$I94=2,Técnicos!$H$2:$H$100,Técnicos!$J$2:$J$100)),,0,1))</f>
        <v/>
      </c>
      <c r="AK95" s="15" t="str" cm="1">
        <f t="array" ref="AK95">IF(OR($B95="",AK$2=""),"",Projetos!$J94/_xlfn.XLOOKUP(AK$2,Técnicos!$A$2:$A$100,IF(Projetos!$I94=1,Técnicos!$F$2:$F$100,IF(Projetos!$I94=2,Técnicos!$H$2:$H$100,Técnicos!$J$2:$J$100)),,0,1))</f>
        <v/>
      </c>
      <c r="AL95" s="15" t="str" cm="1">
        <f t="array" ref="AL95">IF(OR($B95="",AL$2=""),"",Projetos!$J94/_xlfn.XLOOKUP(AL$2,Técnicos!$A$2:$A$100,IF(Projetos!$I94=1,Técnicos!$F$2:$F$100,IF(Projetos!$I94=2,Técnicos!$H$2:$H$100,Técnicos!$J$2:$J$100)),,0,1))</f>
        <v/>
      </c>
      <c r="AM95" s="15" t="str" cm="1">
        <f t="array" ref="AM95">IF(OR($B95="",AM$2=""),"",Projetos!$J94/_xlfn.XLOOKUP(AM$2,Técnicos!$A$2:$A$100,IF(Projetos!$I94=1,Técnicos!$F$2:$F$100,IF(Projetos!$I94=2,Técnicos!$H$2:$H$100,Técnicos!$J$2:$J$100)),,0,1))</f>
        <v/>
      </c>
      <c r="AN95" s="15" t="str" cm="1">
        <f t="array" ref="AN95">IF(OR($B95="",AN$2=""),"",Projetos!$J94/_xlfn.XLOOKUP(AN$2,Técnicos!$A$2:$A$100,IF(Projetos!$I94=1,Técnicos!$F$2:$F$100,IF(Projetos!$I94=2,Técnicos!$H$2:$H$100,Técnicos!$J$2:$J$100)),,0,1))</f>
        <v/>
      </c>
      <c r="AO95" s="15" t="str" cm="1">
        <f t="array" ref="AO95">IF(OR($B95="",AO$2=""),"",Projetos!$J94/_xlfn.XLOOKUP(AO$2,Técnicos!$A$2:$A$100,IF(Projetos!$I94=1,Técnicos!$F$2:$F$100,IF(Projetos!$I94=2,Técnicos!$H$2:$H$100,Técnicos!$J$2:$J$100)),,0,1))</f>
        <v/>
      </c>
      <c r="AP95" s="15" t="str" cm="1">
        <f t="array" ref="AP95">IF(OR($B95="",AP$2=""),"",Projetos!$J94/_xlfn.XLOOKUP(AP$2,Técnicos!$A$2:$A$100,IF(Projetos!$I94=1,Técnicos!$F$2:$F$100,IF(Projetos!$I94=2,Técnicos!$H$2:$H$100,Técnicos!$J$2:$J$100)),,0,1))</f>
        <v/>
      </c>
      <c r="AQ95" s="15" t="str" cm="1">
        <f t="array" ref="AQ95">IF(OR($B95="",AQ$2=""),"",Projetos!$J94/_xlfn.XLOOKUP(AQ$2,Técnicos!$A$2:$A$100,IF(Projetos!$I94=1,Técnicos!$F$2:$F$100,IF(Projetos!$I94=2,Técnicos!$H$2:$H$100,Técnicos!$J$2:$J$100)),,0,1))</f>
        <v/>
      </c>
      <c r="AR95" s="15" t="str" cm="1">
        <f t="array" ref="AR95">IF(OR($B95="",AR$2=""),"",Projetos!$J94/_xlfn.XLOOKUP(AR$2,Técnicos!$A$2:$A$100,IF(Projetos!$I94=1,Técnicos!$F$2:$F$100,IF(Projetos!$I94=2,Técnicos!$H$2:$H$100,Técnicos!$J$2:$J$100)),,0,1))</f>
        <v/>
      </c>
      <c r="AS95" s="15" t="str" cm="1">
        <f t="array" ref="AS95">IF(OR($B95="",AS$2=""),"",Projetos!$J94/_xlfn.XLOOKUP(AS$2,Técnicos!$A$2:$A$100,IF(Projetos!$I94=1,Técnicos!$F$2:$F$100,IF(Projetos!$I94=2,Técnicos!$H$2:$H$100,Técnicos!$J$2:$J$100)),,0,1))</f>
        <v/>
      </c>
      <c r="AT95" s="15" t="str" cm="1">
        <f t="array" ref="AT95">IF(OR($B95="",AT$2=""),"",Projetos!$J94/_xlfn.XLOOKUP(AT$2,Técnicos!$A$2:$A$100,IF(Projetos!$I94=1,Técnicos!$F$2:$F$100,IF(Projetos!$I94=2,Técnicos!$H$2:$H$100,Técnicos!$J$2:$J$100)),,0,1))</f>
        <v/>
      </c>
      <c r="AU95" s="15" t="str" cm="1">
        <f t="array" ref="AU95">IF(OR($B95="",AU$2=""),"",Projetos!$J94/_xlfn.XLOOKUP(AU$2,Técnicos!$A$2:$A$100,IF(Projetos!$I94=1,Técnicos!$F$2:$F$100,IF(Projetos!$I94=2,Técnicos!$H$2:$H$100,Técnicos!$J$2:$J$100)),,0,1))</f>
        <v/>
      </c>
      <c r="AV95" s="15" t="str" cm="1">
        <f t="array" ref="AV95">IF(OR($B95="",AV$2=""),"",Projetos!$J94/_xlfn.XLOOKUP(AV$2,Técnicos!$A$2:$A$100,IF(Projetos!$I94=1,Técnicos!$F$2:$F$100,IF(Projetos!$I94=2,Técnicos!$H$2:$H$100,Técnicos!$J$2:$J$100)),,0,1))</f>
        <v/>
      </c>
      <c r="AW95" s="15" t="str" cm="1">
        <f t="array" ref="AW95">IF(OR($B95="",AW$2=""),"",Projetos!$J94/_xlfn.XLOOKUP(AW$2,Técnicos!$A$2:$A$100,IF(Projetos!$I94=1,Técnicos!$F$2:$F$100,IF(Projetos!$I94=2,Técnicos!$H$2:$H$100,Técnicos!$J$2:$J$100)),,0,1))</f>
        <v/>
      </c>
      <c r="AX95" s="15" t="str" cm="1">
        <f t="array" ref="AX95">IF(OR($B95="",AX$2=""),"",Projetos!$J94/_xlfn.XLOOKUP(AX$2,Técnicos!$A$2:$A$100,IF(Projetos!$I94=1,Técnicos!$F$2:$F$100,IF(Projetos!$I94=2,Técnicos!$H$2:$H$100,Técnicos!$J$2:$J$100)),,0,1))</f>
        <v/>
      </c>
      <c r="AY95" s="15" t="str" cm="1">
        <f t="array" ref="AY95">IF(OR($B95="",AY$2=""),"",Projetos!$J94/_xlfn.XLOOKUP(AY$2,Técnicos!$A$2:$A$100,IF(Projetos!$I94=1,Técnicos!$F$2:$F$100,IF(Projetos!$I94=2,Técnicos!$H$2:$H$100,Técnicos!$J$2:$J$100)),,0,1))</f>
        <v/>
      </c>
      <c r="AZ95" s="15" t="str" cm="1">
        <f t="array" ref="AZ95">IF(OR($B95="",AZ$2=""),"",Projetos!$J94/_xlfn.XLOOKUP(AZ$2,Técnicos!$A$2:$A$100,IF(Projetos!$I94=1,Técnicos!$F$2:$F$100,IF(Projetos!$I94=2,Técnicos!$H$2:$H$100,Técnicos!$J$2:$J$100)),,0,1))</f>
        <v/>
      </c>
      <c r="BA95" s="15" t="str" cm="1">
        <f t="array" ref="BA95">IF(OR($B95="",BA$2=""),"",Projetos!$J94/_xlfn.XLOOKUP(BA$2,Técnicos!$A$2:$A$100,IF(Projetos!$I94=1,Técnicos!$F$2:$F$100,IF(Projetos!$I94=2,Técnicos!$H$2:$H$100,Técnicos!$J$2:$J$100)),,0,1))</f>
        <v/>
      </c>
      <c r="BB95" s="15" t="str" cm="1">
        <f t="array" ref="BB95">IF(OR($B95="",BB$2=""),"",Projetos!$J94/_xlfn.XLOOKUP(BB$2,Técnicos!$A$2:$A$100,IF(Projetos!$I94=1,Técnicos!$F$2:$F$100,IF(Projetos!$I94=2,Técnicos!$H$2:$H$100,Técnicos!$J$2:$J$100)),,0,1))</f>
        <v/>
      </c>
      <c r="BC95" s="15" t="str" cm="1">
        <f t="array" ref="BC95">IF(OR($B95="",BC$2=""),"",Projetos!$J94/_xlfn.XLOOKUP(BC$2,Técnicos!$A$2:$A$100,IF(Projetos!$I94=1,Técnicos!$F$2:$F$100,IF(Projetos!$I94=2,Técnicos!$H$2:$H$100,Técnicos!$J$2:$J$100)),,0,1))</f>
        <v/>
      </c>
      <c r="BD95" s="15" t="str" cm="1">
        <f t="array" ref="BD95">IF(OR($B95="",BD$2=""),"",Projetos!$J94/_xlfn.XLOOKUP(BD$2,Técnicos!$A$2:$A$100,IF(Projetos!$I94=1,Técnicos!$F$2:$F$100,IF(Projetos!$I94=2,Técnicos!$H$2:$H$100,Técnicos!$J$2:$J$100)),,0,1))</f>
        <v/>
      </c>
      <c r="BE95" s="15" t="str" cm="1">
        <f t="array" ref="BE95">IF(OR($B95="",BE$2=""),"",Projetos!$J94/_xlfn.XLOOKUP(BE$2,Técnicos!$A$2:$A$100,IF(Projetos!$I94=1,Técnicos!$F$2:$F$100,IF(Projetos!$I94=2,Técnicos!$H$2:$H$100,Técnicos!$J$2:$J$100)),,0,1))</f>
        <v/>
      </c>
      <c r="BF95" s="15" t="str" cm="1">
        <f t="array" ref="BF95">IF(OR($B95="",BF$2=""),"",Projetos!$J94/_xlfn.XLOOKUP(BF$2,Técnicos!$A$2:$A$100,IF(Projetos!$I94=1,Técnicos!$F$2:$F$100,IF(Projetos!$I94=2,Técnicos!$H$2:$H$100,Técnicos!$J$2:$J$100)),,0,1))</f>
        <v/>
      </c>
      <c r="BG95" s="15" t="str" cm="1">
        <f t="array" ref="BG95">IF(OR($B95="",BG$2=""),"",Projetos!$J94/_xlfn.XLOOKUP(BG$2,Técnicos!$A$2:$A$100,IF(Projetos!$I94=1,Técnicos!$F$2:$F$100,IF(Projetos!$I94=2,Técnicos!$H$2:$H$100,Técnicos!$J$2:$J$100)),,0,1))</f>
        <v/>
      </c>
      <c r="BH95" s="15" t="str" cm="1">
        <f t="array" ref="BH95">IF(OR($B95="",BH$2=""),"",Projetos!$J94/_xlfn.XLOOKUP(BH$2,Técnicos!$A$2:$A$100,IF(Projetos!$I94=1,Técnicos!$F$2:$F$100,IF(Projetos!$I94=2,Técnicos!$H$2:$H$100,Técnicos!$J$2:$J$100)),,0,1))</f>
        <v/>
      </c>
      <c r="BI95" s="15" t="str" cm="1">
        <f t="array" ref="BI95">IF(OR($B95="",BI$2=""),"",Projetos!$J94/_xlfn.XLOOKUP(BI$2,Técnicos!$A$2:$A$100,IF(Projetos!$I94=1,Técnicos!$F$2:$F$100,IF(Projetos!$I94=2,Técnicos!$H$2:$H$100,Técnicos!$J$2:$J$100)),,0,1))</f>
        <v/>
      </c>
      <c r="BJ95" s="15" t="str" cm="1">
        <f t="array" ref="BJ95">IF(OR($B95="",BJ$2=""),"",Projetos!$J94/_xlfn.XLOOKUP(BJ$2,Técnicos!$A$2:$A$100,IF(Projetos!$I94=1,Técnicos!$F$2:$F$100,IF(Projetos!$I94=2,Técnicos!$H$2:$H$100,Técnicos!$J$2:$J$100)),,0,1))</f>
        <v/>
      </c>
      <c r="BK95" s="15" t="str" cm="1">
        <f t="array" ref="BK95">IF(OR($B95="",BK$2=""),"",Projetos!$J94/_xlfn.XLOOKUP(BK$2,Técnicos!$A$2:$A$100,IF(Projetos!$I94=1,Técnicos!$F$2:$F$100,IF(Projetos!$I94=2,Técnicos!$H$2:$H$100,Técnicos!$J$2:$J$100)),,0,1))</f>
        <v/>
      </c>
      <c r="BL95" s="15" t="str" cm="1">
        <f t="array" ref="BL95">IF(OR($B95="",BL$2=""),"",Projetos!$J94/_xlfn.XLOOKUP(BL$2,Técnicos!$A$2:$A$100,IF(Projetos!$I94=1,Técnicos!$F$2:$F$100,IF(Projetos!$I94=2,Técnicos!$H$2:$H$100,Técnicos!$J$2:$J$100)),,0,1))</f>
        <v/>
      </c>
      <c r="BM95" s="15" t="str" cm="1">
        <f t="array" ref="BM95">IF(OR($B95="",BM$2=""),"",Projetos!$J94/_xlfn.XLOOKUP(BM$2,Técnicos!$A$2:$A$100,IF(Projetos!$I94=1,Técnicos!$F$2:$F$100,IF(Projetos!$I94=2,Técnicos!$H$2:$H$100,Técnicos!$J$2:$J$100)),,0,1))</f>
        <v/>
      </c>
      <c r="BN95" s="15" t="str" cm="1">
        <f t="array" ref="BN95">IF(OR($B95="",BN$2=""),"",Projetos!$J94/_xlfn.XLOOKUP(BN$2,Técnicos!$A$2:$A$100,IF(Projetos!$I94=1,Técnicos!$F$2:$F$100,IF(Projetos!$I94=2,Técnicos!$H$2:$H$100,Técnicos!$J$2:$J$100)),,0,1))</f>
        <v/>
      </c>
    </row>
    <row r="96" spans="3:66" x14ac:dyDescent="0.3">
      <c r="C96" s="15" t="str" cm="1">
        <f t="array" ref="C96">IF(OR($B96="",C$2=""),"",Projetos!$J95/_xlfn.XLOOKUP(C$2,Técnicos!$A$2:$A$100,IF(Projetos!$I95=1,Técnicos!$F$2:$F$100,IF(Projetos!$I95=2,Técnicos!$H$2:$H$100,Técnicos!$J$2:$J$100)),,0,1))</f>
        <v/>
      </c>
      <c r="D96" s="15" t="str" cm="1">
        <f t="array" ref="D96">IF(OR($B96="",D$2=""),"",Projetos!$J95/_xlfn.XLOOKUP(D$2,Técnicos!$A$2:$A$100,IF(Projetos!$I95=1,Técnicos!$F$2:$F$100,IF(Projetos!$I95=2,Técnicos!$H$2:$H$100,Técnicos!$J$2:$J$100)),,0,1))</f>
        <v/>
      </c>
      <c r="E96" s="15" t="str" cm="1">
        <f t="array" ref="E96">IF(OR($B96="",E$2=""),"",Projetos!$J95/_xlfn.XLOOKUP(E$2,Técnicos!$A$2:$A$100,IF(Projetos!$I95=1,Técnicos!$F$2:$F$100,IF(Projetos!$I95=2,Técnicos!$H$2:$H$100,Técnicos!$J$2:$J$100)),,0,1))</f>
        <v/>
      </c>
      <c r="F96" s="15" t="str" cm="1">
        <f t="array" ref="F96">IF(OR($B96="",F$2=""),"",Projetos!$J95/_xlfn.XLOOKUP(F$2,Técnicos!$A$2:$A$100,IF(Projetos!$I95=1,Técnicos!$F$2:$F$100,IF(Projetos!$I95=2,Técnicos!$H$2:$H$100,Técnicos!$J$2:$J$100)),,0,1))</f>
        <v/>
      </c>
      <c r="G96" s="15" t="str" cm="1">
        <f t="array" ref="G96">IF(OR($B96="",G$2=""),"",Projetos!$J95/_xlfn.XLOOKUP(G$2,Técnicos!$A$2:$A$100,IF(Projetos!$I95=1,Técnicos!$F$2:$F$100,IF(Projetos!$I95=2,Técnicos!$H$2:$H$100,Técnicos!$J$2:$J$100)),,0,1))</f>
        <v/>
      </c>
      <c r="H96" s="15" t="str" cm="1">
        <f t="array" ref="H96">IF(OR($B96="",H$2=""),"",Projetos!$J95/_xlfn.XLOOKUP(H$2,Técnicos!$A$2:$A$100,IF(Projetos!$I95=1,Técnicos!$F$2:$F$100,IF(Projetos!$I95=2,Técnicos!$H$2:$H$100,Técnicos!$J$2:$J$100)),,0,1))</f>
        <v/>
      </c>
      <c r="I96" s="15" t="str" cm="1">
        <f t="array" ref="I96">IF(OR($B96="",I$2=""),"",Projetos!$J95/_xlfn.XLOOKUP(I$2,Técnicos!$A$2:$A$100,IF(Projetos!$I95=1,Técnicos!$F$2:$F$100,IF(Projetos!$I95=2,Técnicos!$H$2:$H$100,Técnicos!$J$2:$J$100)),,0,1))</f>
        <v/>
      </c>
      <c r="J96" s="15" t="str" cm="1">
        <f t="array" ref="J96">IF(OR($B96="",J$2=""),"",Projetos!$J95/_xlfn.XLOOKUP(J$2,Técnicos!$A$2:$A$100,IF(Projetos!$I95=1,Técnicos!$F$2:$F$100,IF(Projetos!$I95=2,Técnicos!$H$2:$H$100,Técnicos!$J$2:$J$100)),,0,1))</f>
        <v/>
      </c>
      <c r="K96" s="15" t="str" cm="1">
        <f t="array" ref="K96">IF(OR($B96="",K$2=""),"",Projetos!$J95/_xlfn.XLOOKUP(K$2,Técnicos!$A$2:$A$100,IF(Projetos!$I95=1,Técnicos!$F$2:$F$100,IF(Projetos!$I95=2,Técnicos!$H$2:$H$100,Técnicos!$J$2:$J$100)),,0,1))</f>
        <v/>
      </c>
      <c r="L96" s="15" t="str" cm="1">
        <f t="array" ref="L96">IF(OR($B96="",L$2=""),"",Projetos!$J95/_xlfn.XLOOKUP(L$2,Técnicos!$A$2:$A$100,IF(Projetos!$I95=1,Técnicos!$F$2:$F$100,IF(Projetos!$I95=2,Técnicos!$H$2:$H$100,Técnicos!$J$2:$J$100)),,0,1))</f>
        <v/>
      </c>
      <c r="M96" s="15" t="str" cm="1">
        <f t="array" ref="M96">IF(OR($B96="",M$2=""),"",Projetos!$J95/_xlfn.XLOOKUP(M$2,Técnicos!$A$2:$A$100,IF(Projetos!$I95=1,Técnicos!$F$2:$F$100,IF(Projetos!$I95=2,Técnicos!$H$2:$H$100,Técnicos!$J$2:$J$100)),,0,1))</f>
        <v/>
      </c>
      <c r="N96" s="15" t="str" cm="1">
        <f t="array" ref="N96">IF(OR($B96="",N$2=""),"",Projetos!$J95/_xlfn.XLOOKUP(N$2,Técnicos!$A$2:$A$100,IF(Projetos!$I95=1,Técnicos!$F$2:$F$100,IF(Projetos!$I95=2,Técnicos!$H$2:$H$100,Técnicos!$J$2:$J$100)),,0,1))</f>
        <v/>
      </c>
      <c r="O96" s="15" t="str" cm="1">
        <f t="array" ref="O96">IF(OR($B96="",O$2=""),"",Projetos!$J95/_xlfn.XLOOKUP(O$2,Técnicos!$A$2:$A$100,IF(Projetos!$I95=1,Técnicos!$F$2:$F$100,IF(Projetos!$I95=2,Técnicos!$H$2:$H$100,Técnicos!$J$2:$J$100)),,0,1))</f>
        <v/>
      </c>
      <c r="P96" s="15" t="str" cm="1">
        <f t="array" ref="P96">IF(OR($B96="",P$2=""),"",Projetos!$J95/_xlfn.XLOOKUP(P$2,Técnicos!$A$2:$A$100,IF(Projetos!$I95=1,Técnicos!$F$2:$F$100,IF(Projetos!$I95=2,Técnicos!$H$2:$H$100,Técnicos!$J$2:$J$100)),,0,1))</f>
        <v/>
      </c>
      <c r="Q96" s="15" t="str" cm="1">
        <f t="array" ref="Q96">IF(OR($B96="",Q$2=""),"",Projetos!$J95/_xlfn.XLOOKUP(Q$2,Técnicos!$A$2:$A$100,IF(Projetos!$I95=1,Técnicos!$F$2:$F$100,IF(Projetos!$I95=2,Técnicos!$H$2:$H$100,Técnicos!$J$2:$J$100)),,0,1))</f>
        <v/>
      </c>
      <c r="R96" s="15" t="str" cm="1">
        <f t="array" ref="R96">IF(OR($B96="",R$2=""),"",Projetos!$J95/_xlfn.XLOOKUP(R$2,Técnicos!$A$2:$A$100,IF(Projetos!$I95=1,Técnicos!$F$2:$F$100,IF(Projetos!$I95=2,Técnicos!$H$2:$H$100,Técnicos!$J$2:$J$100)),,0,1))</f>
        <v/>
      </c>
      <c r="S96" s="15" t="str" cm="1">
        <f t="array" ref="S96">IF(OR($B96="",S$2=""),"",Projetos!$J95/_xlfn.XLOOKUP(S$2,Técnicos!$A$2:$A$100,IF(Projetos!$I95=1,Técnicos!$F$2:$F$100,IF(Projetos!$I95=2,Técnicos!$H$2:$H$100,Técnicos!$J$2:$J$100)),,0,1))</f>
        <v/>
      </c>
      <c r="T96" s="15" t="str" cm="1">
        <f t="array" ref="T96">IF(OR($B96="",T$2=""),"",Projetos!$J95/_xlfn.XLOOKUP(T$2,Técnicos!$A$2:$A$100,IF(Projetos!$I95=1,Técnicos!$F$2:$F$100,IF(Projetos!$I95=2,Técnicos!$H$2:$H$100,Técnicos!$J$2:$J$100)),,0,1))</f>
        <v/>
      </c>
      <c r="U96" s="15" t="str" cm="1">
        <f t="array" ref="U96">IF(OR($B96="",U$2=""),"",Projetos!$J95/_xlfn.XLOOKUP(U$2,Técnicos!$A$2:$A$100,IF(Projetos!$I95=1,Técnicos!$F$2:$F$100,IF(Projetos!$I95=2,Técnicos!$H$2:$H$100,Técnicos!$J$2:$J$100)),,0,1))</f>
        <v/>
      </c>
      <c r="V96" s="15" t="str" cm="1">
        <f t="array" ref="V96">IF(OR($B96="",V$2=""),"",Projetos!$J95/_xlfn.XLOOKUP(V$2,Técnicos!$A$2:$A$100,IF(Projetos!$I95=1,Técnicos!$F$2:$F$100,IF(Projetos!$I95=2,Técnicos!$H$2:$H$100,Técnicos!$J$2:$J$100)),,0,1))</f>
        <v/>
      </c>
      <c r="W96" s="15" t="str" cm="1">
        <f t="array" ref="W96">IF(OR($B96="",W$2=""),"",Projetos!$J95/_xlfn.XLOOKUP(W$2,Técnicos!$A$2:$A$100,IF(Projetos!$I95=1,Técnicos!$F$2:$F$100,IF(Projetos!$I95=2,Técnicos!$H$2:$H$100,Técnicos!$J$2:$J$100)),,0,1))</f>
        <v/>
      </c>
      <c r="X96" s="15" t="str" cm="1">
        <f t="array" ref="X96">IF(OR($B96="",X$2=""),"",Projetos!$J95/_xlfn.XLOOKUP(X$2,Técnicos!$A$2:$A$100,IF(Projetos!$I95=1,Técnicos!$F$2:$F$100,IF(Projetos!$I95=2,Técnicos!$H$2:$H$100,Técnicos!$J$2:$J$100)),,0,1))</f>
        <v/>
      </c>
      <c r="Y96" s="15" t="str" cm="1">
        <f t="array" ref="Y96">IF(OR($B96="",Y$2=""),"",Projetos!$J95/_xlfn.XLOOKUP(Y$2,Técnicos!$A$2:$A$100,IF(Projetos!$I95=1,Técnicos!$F$2:$F$100,IF(Projetos!$I95=2,Técnicos!$H$2:$H$100,Técnicos!$J$2:$J$100)),,0,1))</f>
        <v/>
      </c>
      <c r="Z96" s="15" t="str" cm="1">
        <f t="array" ref="Z96">IF(OR($B96="",Z$2=""),"",Projetos!$J95/_xlfn.XLOOKUP(Z$2,Técnicos!$A$2:$A$100,IF(Projetos!$I95=1,Técnicos!$F$2:$F$100,IF(Projetos!$I95=2,Técnicos!$H$2:$H$100,Técnicos!$J$2:$J$100)),,0,1))</f>
        <v/>
      </c>
      <c r="AA96" s="15" t="str" cm="1">
        <f t="array" ref="AA96">IF(OR($B96="",AA$2=""),"",Projetos!$J95/_xlfn.XLOOKUP(AA$2,Técnicos!$A$2:$A$100,IF(Projetos!$I95=1,Técnicos!$F$2:$F$100,IF(Projetos!$I95=2,Técnicos!$H$2:$H$100,Técnicos!$J$2:$J$100)),,0,1))</f>
        <v/>
      </c>
      <c r="AB96" s="15" t="str" cm="1">
        <f t="array" ref="AB96">IF(OR($B96="",AB$2=""),"",Projetos!$J95/_xlfn.XLOOKUP(AB$2,Técnicos!$A$2:$A$100,IF(Projetos!$I95=1,Técnicos!$F$2:$F$100,IF(Projetos!$I95=2,Técnicos!$H$2:$H$100,Técnicos!$J$2:$J$100)),,0,1))</f>
        <v/>
      </c>
      <c r="AC96" s="15" t="str" cm="1">
        <f t="array" ref="AC96">IF(OR($B96="",AC$2=""),"",Projetos!$J95/_xlfn.XLOOKUP(AC$2,Técnicos!$A$2:$A$100,IF(Projetos!$I95=1,Técnicos!$F$2:$F$100,IF(Projetos!$I95=2,Técnicos!$H$2:$H$100,Técnicos!$J$2:$J$100)),,0,1))</f>
        <v/>
      </c>
      <c r="AD96" s="15" t="str" cm="1">
        <f t="array" ref="AD96">IF(OR($B96="",AD$2=""),"",Projetos!$J95/_xlfn.XLOOKUP(AD$2,Técnicos!$A$2:$A$100,IF(Projetos!$I95=1,Técnicos!$F$2:$F$100,IF(Projetos!$I95=2,Técnicos!$H$2:$H$100,Técnicos!$J$2:$J$100)),,0,1))</f>
        <v/>
      </c>
      <c r="AE96" s="15" t="str" cm="1">
        <f t="array" ref="AE96">IF(OR($B96="",AE$2=""),"",Projetos!$J95/_xlfn.XLOOKUP(AE$2,Técnicos!$A$2:$A$100,IF(Projetos!$I95=1,Técnicos!$F$2:$F$100,IF(Projetos!$I95=2,Técnicos!$H$2:$H$100,Técnicos!$J$2:$J$100)),,0,1))</f>
        <v/>
      </c>
      <c r="AF96" s="15" t="str" cm="1">
        <f t="array" ref="AF96">IF(OR($B96="",AF$2=""),"",Projetos!$J95/_xlfn.XLOOKUP(AF$2,Técnicos!$A$2:$A$100,IF(Projetos!$I95=1,Técnicos!$F$2:$F$100,IF(Projetos!$I95=2,Técnicos!$H$2:$H$100,Técnicos!$J$2:$J$100)),,0,1))</f>
        <v/>
      </c>
      <c r="AG96" s="15" t="str" cm="1">
        <f t="array" ref="AG96">IF(OR($B96="",AG$2=""),"",Projetos!$J95/_xlfn.XLOOKUP(AG$2,Técnicos!$A$2:$A$100,IF(Projetos!$I95=1,Técnicos!$F$2:$F$100,IF(Projetos!$I95=2,Técnicos!$H$2:$H$100,Técnicos!$J$2:$J$100)),,0,1))</f>
        <v/>
      </c>
      <c r="AH96" s="15" t="str" cm="1">
        <f t="array" ref="AH96">IF(OR($B96="",AH$2=""),"",Projetos!$J95/_xlfn.XLOOKUP(AH$2,Técnicos!$A$2:$A$100,IF(Projetos!$I95=1,Técnicos!$F$2:$F$100,IF(Projetos!$I95=2,Técnicos!$H$2:$H$100,Técnicos!$J$2:$J$100)),,0,1))</f>
        <v/>
      </c>
      <c r="AI96" s="15" t="str" cm="1">
        <f t="array" ref="AI96">IF(OR($B96="",AI$2=""),"",Projetos!$J95/_xlfn.XLOOKUP(AI$2,Técnicos!$A$2:$A$100,IF(Projetos!$I95=1,Técnicos!$F$2:$F$100,IF(Projetos!$I95=2,Técnicos!$H$2:$H$100,Técnicos!$J$2:$J$100)),,0,1))</f>
        <v/>
      </c>
      <c r="AJ96" s="15" t="str" cm="1">
        <f t="array" ref="AJ96">IF(OR($B96="",AJ$2=""),"",Projetos!$J95/_xlfn.XLOOKUP(AJ$2,Técnicos!$A$2:$A$100,IF(Projetos!$I95=1,Técnicos!$F$2:$F$100,IF(Projetos!$I95=2,Técnicos!$H$2:$H$100,Técnicos!$J$2:$J$100)),,0,1))</f>
        <v/>
      </c>
      <c r="AK96" s="15" t="str" cm="1">
        <f t="array" ref="AK96">IF(OR($B96="",AK$2=""),"",Projetos!$J95/_xlfn.XLOOKUP(AK$2,Técnicos!$A$2:$A$100,IF(Projetos!$I95=1,Técnicos!$F$2:$F$100,IF(Projetos!$I95=2,Técnicos!$H$2:$H$100,Técnicos!$J$2:$J$100)),,0,1))</f>
        <v/>
      </c>
      <c r="AL96" s="15" t="str" cm="1">
        <f t="array" ref="AL96">IF(OR($B96="",AL$2=""),"",Projetos!$J95/_xlfn.XLOOKUP(AL$2,Técnicos!$A$2:$A$100,IF(Projetos!$I95=1,Técnicos!$F$2:$F$100,IF(Projetos!$I95=2,Técnicos!$H$2:$H$100,Técnicos!$J$2:$J$100)),,0,1))</f>
        <v/>
      </c>
      <c r="AM96" s="15" t="str" cm="1">
        <f t="array" ref="AM96">IF(OR($B96="",AM$2=""),"",Projetos!$J95/_xlfn.XLOOKUP(AM$2,Técnicos!$A$2:$A$100,IF(Projetos!$I95=1,Técnicos!$F$2:$F$100,IF(Projetos!$I95=2,Técnicos!$H$2:$H$100,Técnicos!$J$2:$J$100)),,0,1))</f>
        <v/>
      </c>
      <c r="AN96" s="15" t="str" cm="1">
        <f t="array" ref="AN96">IF(OR($B96="",AN$2=""),"",Projetos!$J95/_xlfn.XLOOKUP(AN$2,Técnicos!$A$2:$A$100,IF(Projetos!$I95=1,Técnicos!$F$2:$F$100,IF(Projetos!$I95=2,Técnicos!$H$2:$H$100,Técnicos!$J$2:$J$100)),,0,1))</f>
        <v/>
      </c>
      <c r="AO96" s="15" t="str" cm="1">
        <f t="array" ref="AO96">IF(OR($B96="",AO$2=""),"",Projetos!$J95/_xlfn.XLOOKUP(AO$2,Técnicos!$A$2:$A$100,IF(Projetos!$I95=1,Técnicos!$F$2:$F$100,IF(Projetos!$I95=2,Técnicos!$H$2:$H$100,Técnicos!$J$2:$J$100)),,0,1))</f>
        <v/>
      </c>
      <c r="AP96" s="15" t="str" cm="1">
        <f t="array" ref="AP96">IF(OR($B96="",AP$2=""),"",Projetos!$J95/_xlfn.XLOOKUP(AP$2,Técnicos!$A$2:$A$100,IF(Projetos!$I95=1,Técnicos!$F$2:$F$100,IF(Projetos!$I95=2,Técnicos!$H$2:$H$100,Técnicos!$J$2:$J$100)),,0,1))</f>
        <v/>
      </c>
      <c r="AQ96" s="15" t="str" cm="1">
        <f t="array" ref="AQ96">IF(OR($B96="",AQ$2=""),"",Projetos!$J95/_xlfn.XLOOKUP(AQ$2,Técnicos!$A$2:$A$100,IF(Projetos!$I95=1,Técnicos!$F$2:$F$100,IF(Projetos!$I95=2,Técnicos!$H$2:$H$100,Técnicos!$J$2:$J$100)),,0,1))</f>
        <v/>
      </c>
      <c r="AR96" s="15" t="str" cm="1">
        <f t="array" ref="AR96">IF(OR($B96="",AR$2=""),"",Projetos!$J95/_xlfn.XLOOKUP(AR$2,Técnicos!$A$2:$A$100,IF(Projetos!$I95=1,Técnicos!$F$2:$F$100,IF(Projetos!$I95=2,Técnicos!$H$2:$H$100,Técnicos!$J$2:$J$100)),,0,1))</f>
        <v/>
      </c>
      <c r="AS96" s="15" t="str" cm="1">
        <f t="array" ref="AS96">IF(OR($B96="",AS$2=""),"",Projetos!$J95/_xlfn.XLOOKUP(AS$2,Técnicos!$A$2:$A$100,IF(Projetos!$I95=1,Técnicos!$F$2:$F$100,IF(Projetos!$I95=2,Técnicos!$H$2:$H$100,Técnicos!$J$2:$J$100)),,0,1))</f>
        <v/>
      </c>
      <c r="AT96" s="15" t="str" cm="1">
        <f t="array" ref="AT96">IF(OR($B96="",AT$2=""),"",Projetos!$J95/_xlfn.XLOOKUP(AT$2,Técnicos!$A$2:$A$100,IF(Projetos!$I95=1,Técnicos!$F$2:$F$100,IF(Projetos!$I95=2,Técnicos!$H$2:$H$100,Técnicos!$J$2:$J$100)),,0,1))</f>
        <v/>
      </c>
      <c r="AU96" s="15" t="str" cm="1">
        <f t="array" ref="AU96">IF(OR($B96="",AU$2=""),"",Projetos!$J95/_xlfn.XLOOKUP(AU$2,Técnicos!$A$2:$A$100,IF(Projetos!$I95=1,Técnicos!$F$2:$F$100,IF(Projetos!$I95=2,Técnicos!$H$2:$H$100,Técnicos!$J$2:$J$100)),,0,1))</f>
        <v/>
      </c>
      <c r="AV96" s="15" t="str" cm="1">
        <f t="array" ref="AV96">IF(OR($B96="",AV$2=""),"",Projetos!$J95/_xlfn.XLOOKUP(AV$2,Técnicos!$A$2:$A$100,IF(Projetos!$I95=1,Técnicos!$F$2:$F$100,IF(Projetos!$I95=2,Técnicos!$H$2:$H$100,Técnicos!$J$2:$J$100)),,0,1))</f>
        <v/>
      </c>
      <c r="AW96" s="15" t="str" cm="1">
        <f t="array" ref="AW96">IF(OR($B96="",AW$2=""),"",Projetos!$J95/_xlfn.XLOOKUP(AW$2,Técnicos!$A$2:$A$100,IF(Projetos!$I95=1,Técnicos!$F$2:$F$100,IF(Projetos!$I95=2,Técnicos!$H$2:$H$100,Técnicos!$J$2:$J$100)),,0,1))</f>
        <v/>
      </c>
      <c r="AX96" s="15" t="str" cm="1">
        <f t="array" ref="AX96">IF(OR($B96="",AX$2=""),"",Projetos!$J95/_xlfn.XLOOKUP(AX$2,Técnicos!$A$2:$A$100,IF(Projetos!$I95=1,Técnicos!$F$2:$F$100,IF(Projetos!$I95=2,Técnicos!$H$2:$H$100,Técnicos!$J$2:$J$100)),,0,1))</f>
        <v/>
      </c>
      <c r="AY96" s="15" t="str" cm="1">
        <f t="array" ref="AY96">IF(OR($B96="",AY$2=""),"",Projetos!$J95/_xlfn.XLOOKUP(AY$2,Técnicos!$A$2:$A$100,IF(Projetos!$I95=1,Técnicos!$F$2:$F$100,IF(Projetos!$I95=2,Técnicos!$H$2:$H$100,Técnicos!$J$2:$J$100)),,0,1))</f>
        <v/>
      </c>
      <c r="AZ96" s="15" t="str" cm="1">
        <f t="array" ref="AZ96">IF(OR($B96="",AZ$2=""),"",Projetos!$J95/_xlfn.XLOOKUP(AZ$2,Técnicos!$A$2:$A$100,IF(Projetos!$I95=1,Técnicos!$F$2:$F$100,IF(Projetos!$I95=2,Técnicos!$H$2:$H$100,Técnicos!$J$2:$J$100)),,0,1))</f>
        <v/>
      </c>
      <c r="BA96" s="15" t="str" cm="1">
        <f t="array" ref="BA96">IF(OR($B96="",BA$2=""),"",Projetos!$J95/_xlfn.XLOOKUP(BA$2,Técnicos!$A$2:$A$100,IF(Projetos!$I95=1,Técnicos!$F$2:$F$100,IF(Projetos!$I95=2,Técnicos!$H$2:$H$100,Técnicos!$J$2:$J$100)),,0,1))</f>
        <v/>
      </c>
      <c r="BB96" s="15" t="str" cm="1">
        <f t="array" ref="BB96">IF(OR($B96="",BB$2=""),"",Projetos!$J95/_xlfn.XLOOKUP(BB$2,Técnicos!$A$2:$A$100,IF(Projetos!$I95=1,Técnicos!$F$2:$F$100,IF(Projetos!$I95=2,Técnicos!$H$2:$H$100,Técnicos!$J$2:$J$100)),,0,1))</f>
        <v/>
      </c>
      <c r="BC96" s="15" t="str" cm="1">
        <f t="array" ref="BC96">IF(OR($B96="",BC$2=""),"",Projetos!$J95/_xlfn.XLOOKUP(BC$2,Técnicos!$A$2:$A$100,IF(Projetos!$I95=1,Técnicos!$F$2:$F$100,IF(Projetos!$I95=2,Técnicos!$H$2:$H$100,Técnicos!$J$2:$J$100)),,0,1))</f>
        <v/>
      </c>
      <c r="BD96" s="15" t="str" cm="1">
        <f t="array" ref="BD96">IF(OR($B96="",BD$2=""),"",Projetos!$J95/_xlfn.XLOOKUP(BD$2,Técnicos!$A$2:$A$100,IF(Projetos!$I95=1,Técnicos!$F$2:$F$100,IF(Projetos!$I95=2,Técnicos!$H$2:$H$100,Técnicos!$J$2:$J$100)),,0,1))</f>
        <v/>
      </c>
      <c r="BE96" s="15" t="str" cm="1">
        <f t="array" ref="BE96">IF(OR($B96="",BE$2=""),"",Projetos!$J95/_xlfn.XLOOKUP(BE$2,Técnicos!$A$2:$A$100,IF(Projetos!$I95=1,Técnicos!$F$2:$F$100,IF(Projetos!$I95=2,Técnicos!$H$2:$H$100,Técnicos!$J$2:$J$100)),,0,1))</f>
        <v/>
      </c>
      <c r="BF96" s="15" t="str" cm="1">
        <f t="array" ref="BF96">IF(OR($B96="",BF$2=""),"",Projetos!$J95/_xlfn.XLOOKUP(BF$2,Técnicos!$A$2:$A$100,IF(Projetos!$I95=1,Técnicos!$F$2:$F$100,IF(Projetos!$I95=2,Técnicos!$H$2:$H$100,Técnicos!$J$2:$J$100)),,0,1))</f>
        <v/>
      </c>
      <c r="BG96" s="15" t="str" cm="1">
        <f t="array" ref="BG96">IF(OR($B96="",BG$2=""),"",Projetos!$J95/_xlfn.XLOOKUP(BG$2,Técnicos!$A$2:$A$100,IF(Projetos!$I95=1,Técnicos!$F$2:$F$100,IF(Projetos!$I95=2,Técnicos!$H$2:$H$100,Técnicos!$J$2:$J$100)),,0,1))</f>
        <v/>
      </c>
      <c r="BH96" s="15" t="str" cm="1">
        <f t="array" ref="BH96">IF(OR($B96="",BH$2=""),"",Projetos!$J95/_xlfn.XLOOKUP(BH$2,Técnicos!$A$2:$A$100,IF(Projetos!$I95=1,Técnicos!$F$2:$F$100,IF(Projetos!$I95=2,Técnicos!$H$2:$H$100,Técnicos!$J$2:$J$100)),,0,1))</f>
        <v/>
      </c>
      <c r="BI96" s="15" t="str" cm="1">
        <f t="array" ref="BI96">IF(OR($B96="",BI$2=""),"",Projetos!$J95/_xlfn.XLOOKUP(BI$2,Técnicos!$A$2:$A$100,IF(Projetos!$I95=1,Técnicos!$F$2:$F$100,IF(Projetos!$I95=2,Técnicos!$H$2:$H$100,Técnicos!$J$2:$J$100)),,0,1))</f>
        <v/>
      </c>
      <c r="BJ96" s="15" t="str" cm="1">
        <f t="array" ref="BJ96">IF(OR($B96="",BJ$2=""),"",Projetos!$J95/_xlfn.XLOOKUP(BJ$2,Técnicos!$A$2:$A$100,IF(Projetos!$I95=1,Técnicos!$F$2:$F$100,IF(Projetos!$I95=2,Técnicos!$H$2:$H$100,Técnicos!$J$2:$J$100)),,0,1))</f>
        <v/>
      </c>
      <c r="BK96" s="15" t="str" cm="1">
        <f t="array" ref="BK96">IF(OR($B96="",BK$2=""),"",Projetos!$J95/_xlfn.XLOOKUP(BK$2,Técnicos!$A$2:$A$100,IF(Projetos!$I95=1,Técnicos!$F$2:$F$100,IF(Projetos!$I95=2,Técnicos!$H$2:$H$100,Técnicos!$J$2:$J$100)),,0,1))</f>
        <v/>
      </c>
      <c r="BL96" s="15" t="str" cm="1">
        <f t="array" ref="BL96">IF(OR($B96="",BL$2=""),"",Projetos!$J95/_xlfn.XLOOKUP(BL$2,Técnicos!$A$2:$A$100,IF(Projetos!$I95=1,Técnicos!$F$2:$F$100,IF(Projetos!$I95=2,Técnicos!$H$2:$H$100,Técnicos!$J$2:$J$100)),,0,1))</f>
        <v/>
      </c>
      <c r="BM96" s="15" t="str" cm="1">
        <f t="array" ref="BM96">IF(OR($B96="",BM$2=""),"",Projetos!$J95/_xlfn.XLOOKUP(BM$2,Técnicos!$A$2:$A$100,IF(Projetos!$I95=1,Técnicos!$F$2:$F$100,IF(Projetos!$I95=2,Técnicos!$H$2:$H$100,Técnicos!$J$2:$J$100)),,0,1))</f>
        <v/>
      </c>
      <c r="BN96" s="15" t="str" cm="1">
        <f t="array" ref="BN96">IF(OR($B96="",BN$2=""),"",Projetos!$J95/_xlfn.XLOOKUP(BN$2,Técnicos!$A$2:$A$100,IF(Projetos!$I95=1,Técnicos!$F$2:$F$100,IF(Projetos!$I95=2,Técnicos!$H$2:$H$100,Técnicos!$J$2:$J$100)),,0,1))</f>
        <v/>
      </c>
    </row>
    <row r="97" spans="3:66" x14ac:dyDescent="0.3">
      <c r="C97" s="15" t="str" cm="1">
        <f t="array" ref="C97">IF(OR($B97="",C$2=""),"",Projetos!$J96/_xlfn.XLOOKUP(C$2,Técnicos!$A$2:$A$100,IF(Projetos!$I96=1,Técnicos!$F$2:$F$100,IF(Projetos!$I96=2,Técnicos!$H$2:$H$100,Técnicos!$J$2:$J$100)),,0,1))</f>
        <v/>
      </c>
      <c r="D97" s="15" t="str" cm="1">
        <f t="array" ref="D97">IF(OR($B97="",D$2=""),"",Projetos!$J96/_xlfn.XLOOKUP(D$2,Técnicos!$A$2:$A$100,IF(Projetos!$I96=1,Técnicos!$F$2:$F$100,IF(Projetos!$I96=2,Técnicos!$H$2:$H$100,Técnicos!$J$2:$J$100)),,0,1))</f>
        <v/>
      </c>
      <c r="E97" s="15" t="str" cm="1">
        <f t="array" ref="E97">IF(OR($B97="",E$2=""),"",Projetos!$J96/_xlfn.XLOOKUP(E$2,Técnicos!$A$2:$A$100,IF(Projetos!$I96=1,Técnicos!$F$2:$F$100,IF(Projetos!$I96=2,Técnicos!$H$2:$H$100,Técnicos!$J$2:$J$100)),,0,1))</f>
        <v/>
      </c>
      <c r="F97" s="15" t="str" cm="1">
        <f t="array" ref="F97">IF(OR($B97="",F$2=""),"",Projetos!$J96/_xlfn.XLOOKUP(F$2,Técnicos!$A$2:$A$100,IF(Projetos!$I96=1,Técnicos!$F$2:$F$100,IF(Projetos!$I96=2,Técnicos!$H$2:$H$100,Técnicos!$J$2:$J$100)),,0,1))</f>
        <v/>
      </c>
      <c r="G97" s="15" t="str" cm="1">
        <f t="array" ref="G97">IF(OR($B97="",G$2=""),"",Projetos!$J96/_xlfn.XLOOKUP(G$2,Técnicos!$A$2:$A$100,IF(Projetos!$I96=1,Técnicos!$F$2:$F$100,IF(Projetos!$I96=2,Técnicos!$H$2:$H$100,Técnicos!$J$2:$J$100)),,0,1))</f>
        <v/>
      </c>
      <c r="H97" s="15" t="str" cm="1">
        <f t="array" ref="H97">IF(OR($B97="",H$2=""),"",Projetos!$J96/_xlfn.XLOOKUP(H$2,Técnicos!$A$2:$A$100,IF(Projetos!$I96=1,Técnicos!$F$2:$F$100,IF(Projetos!$I96=2,Técnicos!$H$2:$H$100,Técnicos!$J$2:$J$100)),,0,1))</f>
        <v/>
      </c>
      <c r="I97" s="15" t="str" cm="1">
        <f t="array" ref="I97">IF(OR($B97="",I$2=""),"",Projetos!$J96/_xlfn.XLOOKUP(I$2,Técnicos!$A$2:$A$100,IF(Projetos!$I96=1,Técnicos!$F$2:$F$100,IF(Projetos!$I96=2,Técnicos!$H$2:$H$100,Técnicos!$J$2:$J$100)),,0,1))</f>
        <v/>
      </c>
      <c r="J97" s="15" t="str" cm="1">
        <f t="array" ref="J97">IF(OR($B97="",J$2=""),"",Projetos!$J96/_xlfn.XLOOKUP(J$2,Técnicos!$A$2:$A$100,IF(Projetos!$I96=1,Técnicos!$F$2:$F$100,IF(Projetos!$I96=2,Técnicos!$H$2:$H$100,Técnicos!$J$2:$J$100)),,0,1))</f>
        <v/>
      </c>
      <c r="K97" s="15" t="str" cm="1">
        <f t="array" ref="K97">IF(OR($B97="",K$2=""),"",Projetos!$J96/_xlfn.XLOOKUP(K$2,Técnicos!$A$2:$A$100,IF(Projetos!$I96=1,Técnicos!$F$2:$F$100,IF(Projetos!$I96=2,Técnicos!$H$2:$H$100,Técnicos!$J$2:$J$100)),,0,1))</f>
        <v/>
      </c>
      <c r="L97" s="15" t="str" cm="1">
        <f t="array" ref="L97">IF(OR($B97="",L$2=""),"",Projetos!$J96/_xlfn.XLOOKUP(L$2,Técnicos!$A$2:$A$100,IF(Projetos!$I96=1,Técnicos!$F$2:$F$100,IF(Projetos!$I96=2,Técnicos!$H$2:$H$100,Técnicos!$J$2:$J$100)),,0,1))</f>
        <v/>
      </c>
      <c r="M97" s="15" t="str" cm="1">
        <f t="array" ref="M97">IF(OR($B97="",M$2=""),"",Projetos!$J96/_xlfn.XLOOKUP(M$2,Técnicos!$A$2:$A$100,IF(Projetos!$I96=1,Técnicos!$F$2:$F$100,IF(Projetos!$I96=2,Técnicos!$H$2:$H$100,Técnicos!$J$2:$J$100)),,0,1))</f>
        <v/>
      </c>
      <c r="N97" s="15" t="str" cm="1">
        <f t="array" ref="N97">IF(OR($B97="",N$2=""),"",Projetos!$J96/_xlfn.XLOOKUP(N$2,Técnicos!$A$2:$A$100,IF(Projetos!$I96=1,Técnicos!$F$2:$F$100,IF(Projetos!$I96=2,Técnicos!$H$2:$H$100,Técnicos!$J$2:$J$100)),,0,1))</f>
        <v/>
      </c>
      <c r="O97" s="15" t="str" cm="1">
        <f t="array" ref="O97">IF(OR($B97="",O$2=""),"",Projetos!$J96/_xlfn.XLOOKUP(O$2,Técnicos!$A$2:$A$100,IF(Projetos!$I96=1,Técnicos!$F$2:$F$100,IF(Projetos!$I96=2,Técnicos!$H$2:$H$100,Técnicos!$J$2:$J$100)),,0,1))</f>
        <v/>
      </c>
      <c r="P97" s="15" t="str" cm="1">
        <f t="array" ref="P97">IF(OR($B97="",P$2=""),"",Projetos!$J96/_xlfn.XLOOKUP(P$2,Técnicos!$A$2:$A$100,IF(Projetos!$I96=1,Técnicos!$F$2:$F$100,IF(Projetos!$I96=2,Técnicos!$H$2:$H$100,Técnicos!$J$2:$J$100)),,0,1))</f>
        <v/>
      </c>
      <c r="Q97" s="15" t="str" cm="1">
        <f t="array" ref="Q97">IF(OR($B97="",Q$2=""),"",Projetos!$J96/_xlfn.XLOOKUP(Q$2,Técnicos!$A$2:$A$100,IF(Projetos!$I96=1,Técnicos!$F$2:$F$100,IF(Projetos!$I96=2,Técnicos!$H$2:$H$100,Técnicos!$J$2:$J$100)),,0,1))</f>
        <v/>
      </c>
      <c r="R97" s="15" t="str" cm="1">
        <f t="array" ref="R97">IF(OR($B97="",R$2=""),"",Projetos!$J96/_xlfn.XLOOKUP(R$2,Técnicos!$A$2:$A$100,IF(Projetos!$I96=1,Técnicos!$F$2:$F$100,IF(Projetos!$I96=2,Técnicos!$H$2:$H$100,Técnicos!$J$2:$J$100)),,0,1))</f>
        <v/>
      </c>
      <c r="S97" s="15" t="str" cm="1">
        <f t="array" ref="S97">IF(OR($B97="",S$2=""),"",Projetos!$J96/_xlfn.XLOOKUP(S$2,Técnicos!$A$2:$A$100,IF(Projetos!$I96=1,Técnicos!$F$2:$F$100,IF(Projetos!$I96=2,Técnicos!$H$2:$H$100,Técnicos!$J$2:$J$100)),,0,1))</f>
        <v/>
      </c>
      <c r="T97" s="15" t="str" cm="1">
        <f t="array" ref="T97">IF(OR($B97="",T$2=""),"",Projetos!$J96/_xlfn.XLOOKUP(T$2,Técnicos!$A$2:$A$100,IF(Projetos!$I96=1,Técnicos!$F$2:$F$100,IF(Projetos!$I96=2,Técnicos!$H$2:$H$100,Técnicos!$J$2:$J$100)),,0,1))</f>
        <v/>
      </c>
      <c r="U97" s="15" t="str" cm="1">
        <f t="array" ref="U97">IF(OR($B97="",U$2=""),"",Projetos!$J96/_xlfn.XLOOKUP(U$2,Técnicos!$A$2:$A$100,IF(Projetos!$I96=1,Técnicos!$F$2:$F$100,IF(Projetos!$I96=2,Técnicos!$H$2:$H$100,Técnicos!$J$2:$J$100)),,0,1))</f>
        <v/>
      </c>
      <c r="V97" s="15" t="str" cm="1">
        <f t="array" ref="V97">IF(OR($B97="",V$2=""),"",Projetos!$J96/_xlfn.XLOOKUP(V$2,Técnicos!$A$2:$A$100,IF(Projetos!$I96=1,Técnicos!$F$2:$F$100,IF(Projetos!$I96=2,Técnicos!$H$2:$H$100,Técnicos!$J$2:$J$100)),,0,1))</f>
        <v/>
      </c>
      <c r="W97" s="15" t="str" cm="1">
        <f t="array" ref="W97">IF(OR($B97="",W$2=""),"",Projetos!$J96/_xlfn.XLOOKUP(W$2,Técnicos!$A$2:$A$100,IF(Projetos!$I96=1,Técnicos!$F$2:$F$100,IF(Projetos!$I96=2,Técnicos!$H$2:$H$100,Técnicos!$J$2:$J$100)),,0,1))</f>
        <v/>
      </c>
      <c r="X97" s="15" t="str" cm="1">
        <f t="array" ref="X97">IF(OR($B97="",X$2=""),"",Projetos!$J96/_xlfn.XLOOKUP(X$2,Técnicos!$A$2:$A$100,IF(Projetos!$I96=1,Técnicos!$F$2:$F$100,IF(Projetos!$I96=2,Técnicos!$H$2:$H$100,Técnicos!$J$2:$J$100)),,0,1))</f>
        <v/>
      </c>
      <c r="Y97" s="15" t="str" cm="1">
        <f t="array" ref="Y97">IF(OR($B97="",Y$2=""),"",Projetos!$J96/_xlfn.XLOOKUP(Y$2,Técnicos!$A$2:$A$100,IF(Projetos!$I96=1,Técnicos!$F$2:$F$100,IF(Projetos!$I96=2,Técnicos!$H$2:$H$100,Técnicos!$J$2:$J$100)),,0,1))</f>
        <v/>
      </c>
      <c r="Z97" s="15" t="str" cm="1">
        <f t="array" ref="Z97">IF(OR($B97="",Z$2=""),"",Projetos!$J96/_xlfn.XLOOKUP(Z$2,Técnicos!$A$2:$A$100,IF(Projetos!$I96=1,Técnicos!$F$2:$F$100,IF(Projetos!$I96=2,Técnicos!$H$2:$H$100,Técnicos!$J$2:$J$100)),,0,1))</f>
        <v/>
      </c>
      <c r="AA97" s="15" t="str" cm="1">
        <f t="array" ref="AA97">IF(OR($B97="",AA$2=""),"",Projetos!$J96/_xlfn.XLOOKUP(AA$2,Técnicos!$A$2:$A$100,IF(Projetos!$I96=1,Técnicos!$F$2:$F$100,IF(Projetos!$I96=2,Técnicos!$H$2:$H$100,Técnicos!$J$2:$J$100)),,0,1))</f>
        <v/>
      </c>
      <c r="AB97" s="15" t="str" cm="1">
        <f t="array" ref="AB97">IF(OR($B97="",AB$2=""),"",Projetos!$J96/_xlfn.XLOOKUP(AB$2,Técnicos!$A$2:$A$100,IF(Projetos!$I96=1,Técnicos!$F$2:$F$100,IF(Projetos!$I96=2,Técnicos!$H$2:$H$100,Técnicos!$J$2:$J$100)),,0,1))</f>
        <v/>
      </c>
      <c r="AC97" s="15" t="str" cm="1">
        <f t="array" ref="AC97">IF(OR($B97="",AC$2=""),"",Projetos!$J96/_xlfn.XLOOKUP(AC$2,Técnicos!$A$2:$A$100,IF(Projetos!$I96=1,Técnicos!$F$2:$F$100,IF(Projetos!$I96=2,Técnicos!$H$2:$H$100,Técnicos!$J$2:$J$100)),,0,1))</f>
        <v/>
      </c>
      <c r="AD97" s="15" t="str" cm="1">
        <f t="array" ref="AD97">IF(OR($B97="",AD$2=""),"",Projetos!$J96/_xlfn.XLOOKUP(AD$2,Técnicos!$A$2:$A$100,IF(Projetos!$I96=1,Técnicos!$F$2:$F$100,IF(Projetos!$I96=2,Técnicos!$H$2:$H$100,Técnicos!$J$2:$J$100)),,0,1))</f>
        <v/>
      </c>
      <c r="AE97" s="15" t="str" cm="1">
        <f t="array" ref="AE97">IF(OR($B97="",AE$2=""),"",Projetos!$J96/_xlfn.XLOOKUP(AE$2,Técnicos!$A$2:$A$100,IF(Projetos!$I96=1,Técnicos!$F$2:$F$100,IF(Projetos!$I96=2,Técnicos!$H$2:$H$100,Técnicos!$J$2:$J$100)),,0,1))</f>
        <v/>
      </c>
      <c r="AF97" s="15" t="str" cm="1">
        <f t="array" ref="AF97">IF(OR($B97="",AF$2=""),"",Projetos!$J96/_xlfn.XLOOKUP(AF$2,Técnicos!$A$2:$A$100,IF(Projetos!$I96=1,Técnicos!$F$2:$F$100,IF(Projetos!$I96=2,Técnicos!$H$2:$H$100,Técnicos!$J$2:$J$100)),,0,1))</f>
        <v/>
      </c>
      <c r="AG97" s="15" t="str" cm="1">
        <f t="array" ref="AG97">IF(OR($B97="",AG$2=""),"",Projetos!$J96/_xlfn.XLOOKUP(AG$2,Técnicos!$A$2:$A$100,IF(Projetos!$I96=1,Técnicos!$F$2:$F$100,IF(Projetos!$I96=2,Técnicos!$H$2:$H$100,Técnicos!$J$2:$J$100)),,0,1))</f>
        <v/>
      </c>
      <c r="AH97" s="15" t="str" cm="1">
        <f t="array" ref="AH97">IF(OR($B97="",AH$2=""),"",Projetos!$J96/_xlfn.XLOOKUP(AH$2,Técnicos!$A$2:$A$100,IF(Projetos!$I96=1,Técnicos!$F$2:$F$100,IF(Projetos!$I96=2,Técnicos!$H$2:$H$100,Técnicos!$J$2:$J$100)),,0,1))</f>
        <v/>
      </c>
      <c r="AI97" s="15" t="str" cm="1">
        <f t="array" ref="AI97">IF(OR($B97="",AI$2=""),"",Projetos!$J96/_xlfn.XLOOKUP(AI$2,Técnicos!$A$2:$A$100,IF(Projetos!$I96=1,Técnicos!$F$2:$F$100,IF(Projetos!$I96=2,Técnicos!$H$2:$H$100,Técnicos!$J$2:$J$100)),,0,1))</f>
        <v/>
      </c>
      <c r="AJ97" s="15" t="str" cm="1">
        <f t="array" ref="AJ97">IF(OR($B97="",AJ$2=""),"",Projetos!$J96/_xlfn.XLOOKUP(AJ$2,Técnicos!$A$2:$A$100,IF(Projetos!$I96=1,Técnicos!$F$2:$F$100,IF(Projetos!$I96=2,Técnicos!$H$2:$H$100,Técnicos!$J$2:$J$100)),,0,1))</f>
        <v/>
      </c>
      <c r="AK97" s="15" t="str" cm="1">
        <f t="array" ref="AK97">IF(OR($B97="",AK$2=""),"",Projetos!$J96/_xlfn.XLOOKUP(AK$2,Técnicos!$A$2:$A$100,IF(Projetos!$I96=1,Técnicos!$F$2:$F$100,IF(Projetos!$I96=2,Técnicos!$H$2:$H$100,Técnicos!$J$2:$J$100)),,0,1))</f>
        <v/>
      </c>
      <c r="AL97" s="15" t="str" cm="1">
        <f t="array" ref="AL97">IF(OR($B97="",AL$2=""),"",Projetos!$J96/_xlfn.XLOOKUP(AL$2,Técnicos!$A$2:$A$100,IF(Projetos!$I96=1,Técnicos!$F$2:$F$100,IF(Projetos!$I96=2,Técnicos!$H$2:$H$100,Técnicos!$J$2:$J$100)),,0,1))</f>
        <v/>
      </c>
      <c r="AM97" s="15" t="str" cm="1">
        <f t="array" ref="AM97">IF(OR($B97="",AM$2=""),"",Projetos!$J96/_xlfn.XLOOKUP(AM$2,Técnicos!$A$2:$A$100,IF(Projetos!$I96=1,Técnicos!$F$2:$F$100,IF(Projetos!$I96=2,Técnicos!$H$2:$H$100,Técnicos!$J$2:$J$100)),,0,1))</f>
        <v/>
      </c>
      <c r="AN97" s="15" t="str" cm="1">
        <f t="array" ref="AN97">IF(OR($B97="",AN$2=""),"",Projetos!$J96/_xlfn.XLOOKUP(AN$2,Técnicos!$A$2:$A$100,IF(Projetos!$I96=1,Técnicos!$F$2:$F$100,IF(Projetos!$I96=2,Técnicos!$H$2:$H$100,Técnicos!$J$2:$J$100)),,0,1))</f>
        <v/>
      </c>
      <c r="AO97" s="15" t="str" cm="1">
        <f t="array" ref="AO97">IF(OR($B97="",AO$2=""),"",Projetos!$J96/_xlfn.XLOOKUP(AO$2,Técnicos!$A$2:$A$100,IF(Projetos!$I96=1,Técnicos!$F$2:$F$100,IF(Projetos!$I96=2,Técnicos!$H$2:$H$100,Técnicos!$J$2:$J$100)),,0,1))</f>
        <v/>
      </c>
      <c r="AP97" s="15" t="str" cm="1">
        <f t="array" ref="AP97">IF(OR($B97="",AP$2=""),"",Projetos!$J96/_xlfn.XLOOKUP(AP$2,Técnicos!$A$2:$A$100,IF(Projetos!$I96=1,Técnicos!$F$2:$F$100,IF(Projetos!$I96=2,Técnicos!$H$2:$H$100,Técnicos!$J$2:$J$100)),,0,1))</f>
        <v/>
      </c>
      <c r="AQ97" s="15" t="str" cm="1">
        <f t="array" ref="AQ97">IF(OR($B97="",AQ$2=""),"",Projetos!$J96/_xlfn.XLOOKUP(AQ$2,Técnicos!$A$2:$A$100,IF(Projetos!$I96=1,Técnicos!$F$2:$F$100,IF(Projetos!$I96=2,Técnicos!$H$2:$H$100,Técnicos!$J$2:$J$100)),,0,1))</f>
        <v/>
      </c>
      <c r="AR97" s="15" t="str" cm="1">
        <f t="array" ref="AR97">IF(OR($B97="",AR$2=""),"",Projetos!$J96/_xlfn.XLOOKUP(AR$2,Técnicos!$A$2:$A$100,IF(Projetos!$I96=1,Técnicos!$F$2:$F$100,IF(Projetos!$I96=2,Técnicos!$H$2:$H$100,Técnicos!$J$2:$J$100)),,0,1))</f>
        <v/>
      </c>
      <c r="AS97" s="15" t="str" cm="1">
        <f t="array" ref="AS97">IF(OR($B97="",AS$2=""),"",Projetos!$J96/_xlfn.XLOOKUP(AS$2,Técnicos!$A$2:$A$100,IF(Projetos!$I96=1,Técnicos!$F$2:$F$100,IF(Projetos!$I96=2,Técnicos!$H$2:$H$100,Técnicos!$J$2:$J$100)),,0,1))</f>
        <v/>
      </c>
      <c r="AT97" s="15" t="str" cm="1">
        <f t="array" ref="AT97">IF(OR($B97="",AT$2=""),"",Projetos!$J96/_xlfn.XLOOKUP(AT$2,Técnicos!$A$2:$A$100,IF(Projetos!$I96=1,Técnicos!$F$2:$F$100,IF(Projetos!$I96=2,Técnicos!$H$2:$H$100,Técnicos!$J$2:$J$100)),,0,1))</f>
        <v/>
      </c>
      <c r="AU97" s="15" t="str" cm="1">
        <f t="array" ref="AU97">IF(OR($B97="",AU$2=""),"",Projetos!$J96/_xlfn.XLOOKUP(AU$2,Técnicos!$A$2:$A$100,IF(Projetos!$I96=1,Técnicos!$F$2:$F$100,IF(Projetos!$I96=2,Técnicos!$H$2:$H$100,Técnicos!$J$2:$J$100)),,0,1))</f>
        <v/>
      </c>
      <c r="AV97" s="15" t="str" cm="1">
        <f t="array" ref="AV97">IF(OR($B97="",AV$2=""),"",Projetos!$J96/_xlfn.XLOOKUP(AV$2,Técnicos!$A$2:$A$100,IF(Projetos!$I96=1,Técnicos!$F$2:$F$100,IF(Projetos!$I96=2,Técnicos!$H$2:$H$100,Técnicos!$J$2:$J$100)),,0,1))</f>
        <v/>
      </c>
      <c r="AW97" s="15" t="str" cm="1">
        <f t="array" ref="AW97">IF(OR($B97="",AW$2=""),"",Projetos!$J96/_xlfn.XLOOKUP(AW$2,Técnicos!$A$2:$A$100,IF(Projetos!$I96=1,Técnicos!$F$2:$F$100,IF(Projetos!$I96=2,Técnicos!$H$2:$H$100,Técnicos!$J$2:$J$100)),,0,1))</f>
        <v/>
      </c>
      <c r="AX97" s="15" t="str" cm="1">
        <f t="array" ref="AX97">IF(OR($B97="",AX$2=""),"",Projetos!$J96/_xlfn.XLOOKUP(AX$2,Técnicos!$A$2:$A$100,IF(Projetos!$I96=1,Técnicos!$F$2:$F$100,IF(Projetos!$I96=2,Técnicos!$H$2:$H$100,Técnicos!$J$2:$J$100)),,0,1))</f>
        <v/>
      </c>
      <c r="AY97" s="15" t="str" cm="1">
        <f t="array" ref="AY97">IF(OR($B97="",AY$2=""),"",Projetos!$J96/_xlfn.XLOOKUP(AY$2,Técnicos!$A$2:$A$100,IF(Projetos!$I96=1,Técnicos!$F$2:$F$100,IF(Projetos!$I96=2,Técnicos!$H$2:$H$100,Técnicos!$J$2:$J$100)),,0,1))</f>
        <v/>
      </c>
      <c r="AZ97" s="15" t="str" cm="1">
        <f t="array" ref="AZ97">IF(OR($B97="",AZ$2=""),"",Projetos!$J96/_xlfn.XLOOKUP(AZ$2,Técnicos!$A$2:$A$100,IF(Projetos!$I96=1,Técnicos!$F$2:$F$100,IF(Projetos!$I96=2,Técnicos!$H$2:$H$100,Técnicos!$J$2:$J$100)),,0,1))</f>
        <v/>
      </c>
      <c r="BA97" s="15" t="str" cm="1">
        <f t="array" ref="BA97">IF(OR($B97="",BA$2=""),"",Projetos!$J96/_xlfn.XLOOKUP(BA$2,Técnicos!$A$2:$A$100,IF(Projetos!$I96=1,Técnicos!$F$2:$F$100,IF(Projetos!$I96=2,Técnicos!$H$2:$H$100,Técnicos!$J$2:$J$100)),,0,1))</f>
        <v/>
      </c>
      <c r="BB97" s="15" t="str" cm="1">
        <f t="array" ref="BB97">IF(OR($B97="",BB$2=""),"",Projetos!$J96/_xlfn.XLOOKUP(BB$2,Técnicos!$A$2:$A$100,IF(Projetos!$I96=1,Técnicos!$F$2:$F$100,IF(Projetos!$I96=2,Técnicos!$H$2:$H$100,Técnicos!$J$2:$J$100)),,0,1))</f>
        <v/>
      </c>
      <c r="BC97" s="15" t="str" cm="1">
        <f t="array" ref="BC97">IF(OR($B97="",BC$2=""),"",Projetos!$J96/_xlfn.XLOOKUP(BC$2,Técnicos!$A$2:$A$100,IF(Projetos!$I96=1,Técnicos!$F$2:$F$100,IF(Projetos!$I96=2,Técnicos!$H$2:$H$100,Técnicos!$J$2:$J$100)),,0,1))</f>
        <v/>
      </c>
      <c r="BD97" s="15" t="str" cm="1">
        <f t="array" ref="BD97">IF(OR($B97="",BD$2=""),"",Projetos!$J96/_xlfn.XLOOKUP(BD$2,Técnicos!$A$2:$A$100,IF(Projetos!$I96=1,Técnicos!$F$2:$F$100,IF(Projetos!$I96=2,Técnicos!$H$2:$H$100,Técnicos!$J$2:$J$100)),,0,1))</f>
        <v/>
      </c>
      <c r="BE97" s="15" t="str" cm="1">
        <f t="array" ref="BE97">IF(OR($B97="",BE$2=""),"",Projetos!$J96/_xlfn.XLOOKUP(BE$2,Técnicos!$A$2:$A$100,IF(Projetos!$I96=1,Técnicos!$F$2:$F$100,IF(Projetos!$I96=2,Técnicos!$H$2:$H$100,Técnicos!$J$2:$J$100)),,0,1))</f>
        <v/>
      </c>
      <c r="BF97" s="15" t="str" cm="1">
        <f t="array" ref="BF97">IF(OR($B97="",BF$2=""),"",Projetos!$J96/_xlfn.XLOOKUP(BF$2,Técnicos!$A$2:$A$100,IF(Projetos!$I96=1,Técnicos!$F$2:$F$100,IF(Projetos!$I96=2,Técnicos!$H$2:$H$100,Técnicos!$J$2:$J$100)),,0,1))</f>
        <v/>
      </c>
      <c r="BG97" s="15" t="str" cm="1">
        <f t="array" ref="BG97">IF(OR($B97="",BG$2=""),"",Projetos!$J96/_xlfn.XLOOKUP(BG$2,Técnicos!$A$2:$A$100,IF(Projetos!$I96=1,Técnicos!$F$2:$F$100,IF(Projetos!$I96=2,Técnicos!$H$2:$H$100,Técnicos!$J$2:$J$100)),,0,1))</f>
        <v/>
      </c>
      <c r="BH97" s="15" t="str" cm="1">
        <f t="array" ref="BH97">IF(OR($B97="",BH$2=""),"",Projetos!$J96/_xlfn.XLOOKUP(BH$2,Técnicos!$A$2:$A$100,IF(Projetos!$I96=1,Técnicos!$F$2:$F$100,IF(Projetos!$I96=2,Técnicos!$H$2:$H$100,Técnicos!$J$2:$J$100)),,0,1))</f>
        <v/>
      </c>
      <c r="BI97" s="15" t="str" cm="1">
        <f t="array" ref="BI97">IF(OR($B97="",BI$2=""),"",Projetos!$J96/_xlfn.XLOOKUP(BI$2,Técnicos!$A$2:$A$100,IF(Projetos!$I96=1,Técnicos!$F$2:$F$100,IF(Projetos!$I96=2,Técnicos!$H$2:$H$100,Técnicos!$J$2:$J$100)),,0,1))</f>
        <v/>
      </c>
      <c r="BJ97" s="15" t="str" cm="1">
        <f t="array" ref="BJ97">IF(OR($B97="",BJ$2=""),"",Projetos!$J96/_xlfn.XLOOKUP(BJ$2,Técnicos!$A$2:$A$100,IF(Projetos!$I96=1,Técnicos!$F$2:$F$100,IF(Projetos!$I96=2,Técnicos!$H$2:$H$100,Técnicos!$J$2:$J$100)),,0,1))</f>
        <v/>
      </c>
      <c r="BK97" s="15" t="str" cm="1">
        <f t="array" ref="BK97">IF(OR($B97="",BK$2=""),"",Projetos!$J96/_xlfn.XLOOKUP(BK$2,Técnicos!$A$2:$A$100,IF(Projetos!$I96=1,Técnicos!$F$2:$F$100,IF(Projetos!$I96=2,Técnicos!$H$2:$H$100,Técnicos!$J$2:$J$100)),,0,1))</f>
        <v/>
      </c>
      <c r="BL97" s="15" t="str" cm="1">
        <f t="array" ref="BL97">IF(OR($B97="",BL$2=""),"",Projetos!$J96/_xlfn.XLOOKUP(BL$2,Técnicos!$A$2:$A$100,IF(Projetos!$I96=1,Técnicos!$F$2:$F$100,IF(Projetos!$I96=2,Técnicos!$H$2:$H$100,Técnicos!$J$2:$J$100)),,0,1))</f>
        <v/>
      </c>
      <c r="BM97" s="15" t="str" cm="1">
        <f t="array" ref="BM97">IF(OR($B97="",BM$2=""),"",Projetos!$J96/_xlfn.XLOOKUP(BM$2,Técnicos!$A$2:$A$100,IF(Projetos!$I96=1,Técnicos!$F$2:$F$100,IF(Projetos!$I96=2,Técnicos!$H$2:$H$100,Técnicos!$J$2:$J$100)),,0,1))</f>
        <v/>
      </c>
      <c r="BN97" s="15" t="str" cm="1">
        <f t="array" ref="BN97">IF(OR($B97="",BN$2=""),"",Projetos!$J96/_xlfn.XLOOKUP(BN$2,Técnicos!$A$2:$A$100,IF(Projetos!$I96=1,Técnicos!$F$2:$F$100,IF(Projetos!$I96=2,Técnicos!$H$2:$H$100,Técnicos!$J$2:$J$100)),,0,1))</f>
        <v/>
      </c>
    </row>
    <row r="98" spans="3:66" x14ac:dyDescent="0.3">
      <c r="C98" s="15" t="str" cm="1">
        <f t="array" ref="C98">IF(OR($B98="",C$2=""),"",Projetos!$J97/_xlfn.XLOOKUP(C$2,Técnicos!$A$2:$A$100,IF(Projetos!$I97=1,Técnicos!$F$2:$F$100,IF(Projetos!$I97=2,Técnicos!$H$2:$H$100,Técnicos!$J$2:$J$100)),,0,1))</f>
        <v/>
      </c>
      <c r="D98" s="15" t="str" cm="1">
        <f t="array" ref="D98">IF(OR($B98="",D$2=""),"",Projetos!$J97/_xlfn.XLOOKUP(D$2,Técnicos!$A$2:$A$100,IF(Projetos!$I97=1,Técnicos!$F$2:$F$100,IF(Projetos!$I97=2,Técnicos!$H$2:$H$100,Técnicos!$J$2:$J$100)),,0,1))</f>
        <v/>
      </c>
      <c r="E98" s="15" t="str" cm="1">
        <f t="array" ref="E98">IF(OR($B98="",E$2=""),"",Projetos!$J97/_xlfn.XLOOKUP(E$2,Técnicos!$A$2:$A$100,IF(Projetos!$I97=1,Técnicos!$F$2:$F$100,IF(Projetos!$I97=2,Técnicos!$H$2:$H$100,Técnicos!$J$2:$J$100)),,0,1))</f>
        <v/>
      </c>
      <c r="F98" s="15" t="str" cm="1">
        <f t="array" ref="F98">IF(OR($B98="",F$2=""),"",Projetos!$J97/_xlfn.XLOOKUP(F$2,Técnicos!$A$2:$A$100,IF(Projetos!$I97=1,Técnicos!$F$2:$F$100,IF(Projetos!$I97=2,Técnicos!$H$2:$H$100,Técnicos!$J$2:$J$100)),,0,1))</f>
        <v/>
      </c>
      <c r="G98" s="15" t="str" cm="1">
        <f t="array" ref="G98">IF(OR($B98="",G$2=""),"",Projetos!$J97/_xlfn.XLOOKUP(G$2,Técnicos!$A$2:$A$100,IF(Projetos!$I97=1,Técnicos!$F$2:$F$100,IF(Projetos!$I97=2,Técnicos!$H$2:$H$100,Técnicos!$J$2:$J$100)),,0,1))</f>
        <v/>
      </c>
      <c r="H98" s="15" t="str" cm="1">
        <f t="array" ref="H98">IF(OR($B98="",H$2=""),"",Projetos!$J97/_xlfn.XLOOKUP(H$2,Técnicos!$A$2:$A$100,IF(Projetos!$I97=1,Técnicos!$F$2:$F$100,IF(Projetos!$I97=2,Técnicos!$H$2:$H$100,Técnicos!$J$2:$J$100)),,0,1))</f>
        <v/>
      </c>
      <c r="I98" s="15" t="str" cm="1">
        <f t="array" ref="I98">IF(OR($B98="",I$2=""),"",Projetos!$J97/_xlfn.XLOOKUP(I$2,Técnicos!$A$2:$A$100,IF(Projetos!$I97=1,Técnicos!$F$2:$F$100,IF(Projetos!$I97=2,Técnicos!$H$2:$H$100,Técnicos!$J$2:$J$100)),,0,1))</f>
        <v/>
      </c>
      <c r="J98" s="15" t="str" cm="1">
        <f t="array" ref="J98">IF(OR($B98="",J$2=""),"",Projetos!$J97/_xlfn.XLOOKUP(J$2,Técnicos!$A$2:$A$100,IF(Projetos!$I97=1,Técnicos!$F$2:$F$100,IF(Projetos!$I97=2,Técnicos!$H$2:$H$100,Técnicos!$J$2:$J$100)),,0,1))</f>
        <v/>
      </c>
      <c r="K98" s="15" t="str" cm="1">
        <f t="array" ref="K98">IF(OR($B98="",K$2=""),"",Projetos!$J97/_xlfn.XLOOKUP(K$2,Técnicos!$A$2:$A$100,IF(Projetos!$I97=1,Técnicos!$F$2:$F$100,IF(Projetos!$I97=2,Técnicos!$H$2:$H$100,Técnicos!$J$2:$J$100)),,0,1))</f>
        <v/>
      </c>
      <c r="L98" s="15" t="str" cm="1">
        <f t="array" ref="L98">IF(OR($B98="",L$2=""),"",Projetos!$J97/_xlfn.XLOOKUP(L$2,Técnicos!$A$2:$A$100,IF(Projetos!$I97=1,Técnicos!$F$2:$F$100,IF(Projetos!$I97=2,Técnicos!$H$2:$H$100,Técnicos!$J$2:$J$100)),,0,1))</f>
        <v/>
      </c>
      <c r="M98" s="15" t="str" cm="1">
        <f t="array" ref="M98">IF(OR($B98="",M$2=""),"",Projetos!$J97/_xlfn.XLOOKUP(M$2,Técnicos!$A$2:$A$100,IF(Projetos!$I97=1,Técnicos!$F$2:$F$100,IF(Projetos!$I97=2,Técnicos!$H$2:$H$100,Técnicos!$J$2:$J$100)),,0,1))</f>
        <v/>
      </c>
      <c r="N98" s="15" t="str" cm="1">
        <f t="array" ref="N98">IF(OR($B98="",N$2=""),"",Projetos!$J97/_xlfn.XLOOKUP(N$2,Técnicos!$A$2:$A$100,IF(Projetos!$I97=1,Técnicos!$F$2:$F$100,IF(Projetos!$I97=2,Técnicos!$H$2:$H$100,Técnicos!$J$2:$J$100)),,0,1))</f>
        <v/>
      </c>
      <c r="O98" s="15" t="str" cm="1">
        <f t="array" ref="O98">IF(OR($B98="",O$2=""),"",Projetos!$J97/_xlfn.XLOOKUP(O$2,Técnicos!$A$2:$A$100,IF(Projetos!$I97=1,Técnicos!$F$2:$F$100,IF(Projetos!$I97=2,Técnicos!$H$2:$H$100,Técnicos!$J$2:$J$100)),,0,1))</f>
        <v/>
      </c>
      <c r="P98" s="15" t="str" cm="1">
        <f t="array" ref="P98">IF(OR($B98="",P$2=""),"",Projetos!$J97/_xlfn.XLOOKUP(P$2,Técnicos!$A$2:$A$100,IF(Projetos!$I97=1,Técnicos!$F$2:$F$100,IF(Projetos!$I97=2,Técnicos!$H$2:$H$100,Técnicos!$J$2:$J$100)),,0,1))</f>
        <v/>
      </c>
      <c r="Q98" s="15" t="str" cm="1">
        <f t="array" ref="Q98">IF(OR($B98="",Q$2=""),"",Projetos!$J97/_xlfn.XLOOKUP(Q$2,Técnicos!$A$2:$A$100,IF(Projetos!$I97=1,Técnicos!$F$2:$F$100,IF(Projetos!$I97=2,Técnicos!$H$2:$H$100,Técnicos!$J$2:$J$100)),,0,1))</f>
        <v/>
      </c>
      <c r="R98" s="15" t="str" cm="1">
        <f t="array" ref="R98">IF(OR($B98="",R$2=""),"",Projetos!$J97/_xlfn.XLOOKUP(R$2,Técnicos!$A$2:$A$100,IF(Projetos!$I97=1,Técnicos!$F$2:$F$100,IF(Projetos!$I97=2,Técnicos!$H$2:$H$100,Técnicos!$J$2:$J$100)),,0,1))</f>
        <v/>
      </c>
      <c r="S98" s="15" t="str" cm="1">
        <f t="array" ref="S98">IF(OR($B98="",S$2=""),"",Projetos!$J97/_xlfn.XLOOKUP(S$2,Técnicos!$A$2:$A$100,IF(Projetos!$I97=1,Técnicos!$F$2:$F$100,IF(Projetos!$I97=2,Técnicos!$H$2:$H$100,Técnicos!$J$2:$J$100)),,0,1))</f>
        <v/>
      </c>
      <c r="T98" s="15" t="str" cm="1">
        <f t="array" ref="T98">IF(OR($B98="",T$2=""),"",Projetos!$J97/_xlfn.XLOOKUP(T$2,Técnicos!$A$2:$A$100,IF(Projetos!$I97=1,Técnicos!$F$2:$F$100,IF(Projetos!$I97=2,Técnicos!$H$2:$H$100,Técnicos!$J$2:$J$100)),,0,1))</f>
        <v/>
      </c>
      <c r="U98" s="15" t="str" cm="1">
        <f t="array" ref="U98">IF(OR($B98="",U$2=""),"",Projetos!$J97/_xlfn.XLOOKUP(U$2,Técnicos!$A$2:$A$100,IF(Projetos!$I97=1,Técnicos!$F$2:$F$100,IF(Projetos!$I97=2,Técnicos!$H$2:$H$100,Técnicos!$J$2:$J$100)),,0,1))</f>
        <v/>
      </c>
      <c r="V98" s="15" t="str" cm="1">
        <f t="array" ref="V98">IF(OR($B98="",V$2=""),"",Projetos!$J97/_xlfn.XLOOKUP(V$2,Técnicos!$A$2:$A$100,IF(Projetos!$I97=1,Técnicos!$F$2:$F$100,IF(Projetos!$I97=2,Técnicos!$H$2:$H$100,Técnicos!$J$2:$J$100)),,0,1))</f>
        <v/>
      </c>
      <c r="W98" s="15" t="str" cm="1">
        <f t="array" ref="W98">IF(OR($B98="",W$2=""),"",Projetos!$J97/_xlfn.XLOOKUP(W$2,Técnicos!$A$2:$A$100,IF(Projetos!$I97=1,Técnicos!$F$2:$F$100,IF(Projetos!$I97=2,Técnicos!$H$2:$H$100,Técnicos!$J$2:$J$100)),,0,1))</f>
        <v/>
      </c>
      <c r="X98" s="15" t="str" cm="1">
        <f t="array" ref="X98">IF(OR($B98="",X$2=""),"",Projetos!$J97/_xlfn.XLOOKUP(X$2,Técnicos!$A$2:$A$100,IF(Projetos!$I97=1,Técnicos!$F$2:$F$100,IF(Projetos!$I97=2,Técnicos!$H$2:$H$100,Técnicos!$J$2:$J$100)),,0,1))</f>
        <v/>
      </c>
      <c r="Y98" s="15" t="str" cm="1">
        <f t="array" ref="Y98">IF(OR($B98="",Y$2=""),"",Projetos!$J97/_xlfn.XLOOKUP(Y$2,Técnicos!$A$2:$A$100,IF(Projetos!$I97=1,Técnicos!$F$2:$F$100,IF(Projetos!$I97=2,Técnicos!$H$2:$H$100,Técnicos!$J$2:$J$100)),,0,1))</f>
        <v/>
      </c>
      <c r="Z98" s="15" t="str" cm="1">
        <f t="array" ref="Z98">IF(OR($B98="",Z$2=""),"",Projetos!$J97/_xlfn.XLOOKUP(Z$2,Técnicos!$A$2:$A$100,IF(Projetos!$I97=1,Técnicos!$F$2:$F$100,IF(Projetos!$I97=2,Técnicos!$H$2:$H$100,Técnicos!$J$2:$J$100)),,0,1))</f>
        <v/>
      </c>
      <c r="AA98" s="15" t="str" cm="1">
        <f t="array" ref="AA98">IF(OR($B98="",AA$2=""),"",Projetos!$J97/_xlfn.XLOOKUP(AA$2,Técnicos!$A$2:$A$100,IF(Projetos!$I97=1,Técnicos!$F$2:$F$100,IF(Projetos!$I97=2,Técnicos!$H$2:$H$100,Técnicos!$J$2:$J$100)),,0,1))</f>
        <v/>
      </c>
      <c r="AB98" s="15" t="str" cm="1">
        <f t="array" ref="AB98">IF(OR($B98="",AB$2=""),"",Projetos!$J97/_xlfn.XLOOKUP(AB$2,Técnicos!$A$2:$A$100,IF(Projetos!$I97=1,Técnicos!$F$2:$F$100,IF(Projetos!$I97=2,Técnicos!$H$2:$H$100,Técnicos!$J$2:$J$100)),,0,1))</f>
        <v/>
      </c>
      <c r="AC98" s="15" t="str" cm="1">
        <f t="array" ref="AC98">IF(OR($B98="",AC$2=""),"",Projetos!$J97/_xlfn.XLOOKUP(AC$2,Técnicos!$A$2:$A$100,IF(Projetos!$I97=1,Técnicos!$F$2:$F$100,IF(Projetos!$I97=2,Técnicos!$H$2:$H$100,Técnicos!$J$2:$J$100)),,0,1))</f>
        <v/>
      </c>
      <c r="AD98" s="15" t="str" cm="1">
        <f t="array" ref="AD98">IF(OR($B98="",AD$2=""),"",Projetos!$J97/_xlfn.XLOOKUP(AD$2,Técnicos!$A$2:$A$100,IF(Projetos!$I97=1,Técnicos!$F$2:$F$100,IF(Projetos!$I97=2,Técnicos!$H$2:$H$100,Técnicos!$J$2:$J$100)),,0,1))</f>
        <v/>
      </c>
      <c r="AE98" s="15" t="str" cm="1">
        <f t="array" ref="AE98">IF(OR($B98="",AE$2=""),"",Projetos!$J97/_xlfn.XLOOKUP(AE$2,Técnicos!$A$2:$A$100,IF(Projetos!$I97=1,Técnicos!$F$2:$F$100,IF(Projetos!$I97=2,Técnicos!$H$2:$H$100,Técnicos!$J$2:$J$100)),,0,1))</f>
        <v/>
      </c>
      <c r="AF98" s="15" t="str" cm="1">
        <f t="array" ref="AF98">IF(OR($B98="",AF$2=""),"",Projetos!$J97/_xlfn.XLOOKUP(AF$2,Técnicos!$A$2:$A$100,IF(Projetos!$I97=1,Técnicos!$F$2:$F$100,IF(Projetos!$I97=2,Técnicos!$H$2:$H$100,Técnicos!$J$2:$J$100)),,0,1))</f>
        <v/>
      </c>
      <c r="AG98" s="15" t="str" cm="1">
        <f t="array" ref="AG98">IF(OR($B98="",AG$2=""),"",Projetos!$J97/_xlfn.XLOOKUP(AG$2,Técnicos!$A$2:$A$100,IF(Projetos!$I97=1,Técnicos!$F$2:$F$100,IF(Projetos!$I97=2,Técnicos!$H$2:$H$100,Técnicos!$J$2:$J$100)),,0,1))</f>
        <v/>
      </c>
      <c r="AH98" s="15" t="str" cm="1">
        <f t="array" ref="AH98">IF(OR($B98="",AH$2=""),"",Projetos!$J97/_xlfn.XLOOKUP(AH$2,Técnicos!$A$2:$A$100,IF(Projetos!$I97=1,Técnicos!$F$2:$F$100,IF(Projetos!$I97=2,Técnicos!$H$2:$H$100,Técnicos!$J$2:$J$100)),,0,1))</f>
        <v/>
      </c>
      <c r="AI98" s="15" t="str" cm="1">
        <f t="array" ref="AI98">IF(OR($B98="",AI$2=""),"",Projetos!$J97/_xlfn.XLOOKUP(AI$2,Técnicos!$A$2:$A$100,IF(Projetos!$I97=1,Técnicos!$F$2:$F$100,IF(Projetos!$I97=2,Técnicos!$H$2:$H$100,Técnicos!$J$2:$J$100)),,0,1))</f>
        <v/>
      </c>
      <c r="AJ98" s="15" t="str" cm="1">
        <f t="array" ref="AJ98">IF(OR($B98="",AJ$2=""),"",Projetos!$J97/_xlfn.XLOOKUP(AJ$2,Técnicos!$A$2:$A$100,IF(Projetos!$I97=1,Técnicos!$F$2:$F$100,IF(Projetos!$I97=2,Técnicos!$H$2:$H$100,Técnicos!$J$2:$J$100)),,0,1))</f>
        <v/>
      </c>
      <c r="AK98" s="15" t="str" cm="1">
        <f t="array" ref="AK98">IF(OR($B98="",AK$2=""),"",Projetos!$J97/_xlfn.XLOOKUP(AK$2,Técnicos!$A$2:$A$100,IF(Projetos!$I97=1,Técnicos!$F$2:$F$100,IF(Projetos!$I97=2,Técnicos!$H$2:$H$100,Técnicos!$J$2:$J$100)),,0,1))</f>
        <v/>
      </c>
      <c r="AL98" s="15" t="str" cm="1">
        <f t="array" ref="AL98">IF(OR($B98="",AL$2=""),"",Projetos!$J97/_xlfn.XLOOKUP(AL$2,Técnicos!$A$2:$A$100,IF(Projetos!$I97=1,Técnicos!$F$2:$F$100,IF(Projetos!$I97=2,Técnicos!$H$2:$H$100,Técnicos!$J$2:$J$100)),,0,1))</f>
        <v/>
      </c>
      <c r="AM98" s="15" t="str" cm="1">
        <f t="array" ref="AM98">IF(OR($B98="",AM$2=""),"",Projetos!$J97/_xlfn.XLOOKUP(AM$2,Técnicos!$A$2:$A$100,IF(Projetos!$I97=1,Técnicos!$F$2:$F$100,IF(Projetos!$I97=2,Técnicos!$H$2:$H$100,Técnicos!$J$2:$J$100)),,0,1))</f>
        <v/>
      </c>
      <c r="AN98" s="15" t="str" cm="1">
        <f t="array" ref="AN98">IF(OR($B98="",AN$2=""),"",Projetos!$J97/_xlfn.XLOOKUP(AN$2,Técnicos!$A$2:$A$100,IF(Projetos!$I97=1,Técnicos!$F$2:$F$100,IF(Projetos!$I97=2,Técnicos!$H$2:$H$100,Técnicos!$J$2:$J$100)),,0,1))</f>
        <v/>
      </c>
      <c r="AO98" s="15" t="str" cm="1">
        <f t="array" ref="AO98">IF(OR($B98="",AO$2=""),"",Projetos!$J97/_xlfn.XLOOKUP(AO$2,Técnicos!$A$2:$A$100,IF(Projetos!$I97=1,Técnicos!$F$2:$F$100,IF(Projetos!$I97=2,Técnicos!$H$2:$H$100,Técnicos!$J$2:$J$100)),,0,1))</f>
        <v/>
      </c>
      <c r="AP98" s="15" t="str" cm="1">
        <f t="array" ref="AP98">IF(OR($B98="",AP$2=""),"",Projetos!$J97/_xlfn.XLOOKUP(AP$2,Técnicos!$A$2:$A$100,IF(Projetos!$I97=1,Técnicos!$F$2:$F$100,IF(Projetos!$I97=2,Técnicos!$H$2:$H$100,Técnicos!$J$2:$J$100)),,0,1))</f>
        <v/>
      </c>
      <c r="AQ98" s="15" t="str" cm="1">
        <f t="array" ref="AQ98">IF(OR($B98="",AQ$2=""),"",Projetos!$J97/_xlfn.XLOOKUP(AQ$2,Técnicos!$A$2:$A$100,IF(Projetos!$I97=1,Técnicos!$F$2:$F$100,IF(Projetos!$I97=2,Técnicos!$H$2:$H$100,Técnicos!$J$2:$J$100)),,0,1))</f>
        <v/>
      </c>
      <c r="AR98" s="15" t="str" cm="1">
        <f t="array" ref="AR98">IF(OR($B98="",AR$2=""),"",Projetos!$J97/_xlfn.XLOOKUP(AR$2,Técnicos!$A$2:$A$100,IF(Projetos!$I97=1,Técnicos!$F$2:$F$100,IF(Projetos!$I97=2,Técnicos!$H$2:$H$100,Técnicos!$J$2:$J$100)),,0,1))</f>
        <v/>
      </c>
      <c r="AS98" s="15" t="str" cm="1">
        <f t="array" ref="AS98">IF(OR($B98="",AS$2=""),"",Projetos!$J97/_xlfn.XLOOKUP(AS$2,Técnicos!$A$2:$A$100,IF(Projetos!$I97=1,Técnicos!$F$2:$F$100,IF(Projetos!$I97=2,Técnicos!$H$2:$H$100,Técnicos!$J$2:$J$100)),,0,1))</f>
        <v/>
      </c>
      <c r="AT98" s="15" t="str" cm="1">
        <f t="array" ref="AT98">IF(OR($B98="",AT$2=""),"",Projetos!$J97/_xlfn.XLOOKUP(AT$2,Técnicos!$A$2:$A$100,IF(Projetos!$I97=1,Técnicos!$F$2:$F$100,IF(Projetos!$I97=2,Técnicos!$H$2:$H$100,Técnicos!$J$2:$J$100)),,0,1))</f>
        <v/>
      </c>
      <c r="AU98" s="15" t="str" cm="1">
        <f t="array" ref="AU98">IF(OR($B98="",AU$2=""),"",Projetos!$J97/_xlfn.XLOOKUP(AU$2,Técnicos!$A$2:$A$100,IF(Projetos!$I97=1,Técnicos!$F$2:$F$100,IF(Projetos!$I97=2,Técnicos!$H$2:$H$100,Técnicos!$J$2:$J$100)),,0,1))</f>
        <v/>
      </c>
      <c r="AV98" s="15" t="str" cm="1">
        <f t="array" ref="AV98">IF(OR($B98="",AV$2=""),"",Projetos!$J97/_xlfn.XLOOKUP(AV$2,Técnicos!$A$2:$A$100,IF(Projetos!$I97=1,Técnicos!$F$2:$F$100,IF(Projetos!$I97=2,Técnicos!$H$2:$H$100,Técnicos!$J$2:$J$100)),,0,1))</f>
        <v/>
      </c>
      <c r="AW98" s="15" t="str" cm="1">
        <f t="array" ref="AW98">IF(OR($B98="",AW$2=""),"",Projetos!$J97/_xlfn.XLOOKUP(AW$2,Técnicos!$A$2:$A$100,IF(Projetos!$I97=1,Técnicos!$F$2:$F$100,IF(Projetos!$I97=2,Técnicos!$H$2:$H$100,Técnicos!$J$2:$J$100)),,0,1))</f>
        <v/>
      </c>
      <c r="AX98" s="15" t="str" cm="1">
        <f t="array" ref="AX98">IF(OR($B98="",AX$2=""),"",Projetos!$J97/_xlfn.XLOOKUP(AX$2,Técnicos!$A$2:$A$100,IF(Projetos!$I97=1,Técnicos!$F$2:$F$100,IF(Projetos!$I97=2,Técnicos!$H$2:$H$100,Técnicos!$J$2:$J$100)),,0,1))</f>
        <v/>
      </c>
      <c r="AY98" s="15" t="str" cm="1">
        <f t="array" ref="AY98">IF(OR($B98="",AY$2=""),"",Projetos!$J97/_xlfn.XLOOKUP(AY$2,Técnicos!$A$2:$A$100,IF(Projetos!$I97=1,Técnicos!$F$2:$F$100,IF(Projetos!$I97=2,Técnicos!$H$2:$H$100,Técnicos!$J$2:$J$100)),,0,1))</f>
        <v/>
      </c>
      <c r="AZ98" s="15" t="str" cm="1">
        <f t="array" ref="AZ98">IF(OR($B98="",AZ$2=""),"",Projetos!$J97/_xlfn.XLOOKUP(AZ$2,Técnicos!$A$2:$A$100,IF(Projetos!$I97=1,Técnicos!$F$2:$F$100,IF(Projetos!$I97=2,Técnicos!$H$2:$H$100,Técnicos!$J$2:$J$100)),,0,1))</f>
        <v/>
      </c>
      <c r="BA98" s="15" t="str" cm="1">
        <f t="array" ref="BA98">IF(OR($B98="",BA$2=""),"",Projetos!$J97/_xlfn.XLOOKUP(BA$2,Técnicos!$A$2:$A$100,IF(Projetos!$I97=1,Técnicos!$F$2:$F$100,IF(Projetos!$I97=2,Técnicos!$H$2:$H$100,Técnicos!$J$2:$J$100)),,0,1))</f>
        <v/>
      </c>
      <c r="BB98" s="15" t="str" cm="1">
        <f t="array" ref="BB98">IF(OR($B98="",BB$2=""),"",Projetos!$J97/_xlfn.XLOOKUP(BB$2,Técnicos!$A$2:$A$100,IF(Projetos!$I97=1,Técnicos!$F$2:$F$100,IF(Projetos!$I97=2,Técnicos!$H$2:$H$100,Técnicos!$J$2:$J$100)),,0,1))</f>
        <v/>
      </c>
      <c r="BC98" s="15" t="str" cm="1">
        <f t="array" ref="BC98">IF(OR($B98="",BC$2=""),"",Projetos!$J97/_xlfn.XLOOKUP(BC$2,Técnicos!$A$2:$A$100,IF(Projetos!$I97=1,Técnicos!$F$2:$F$100,IF(Projetos!$I97=2,Técnicos!$H$2:$H$100,Técnicos!$J$2:$J$100)),,0,1))</f>
        <v/>
      </c>
      <c r="BD98" s="15" t="str" cm="1">
        <f t="array" ref="BD98">IF(OR($B98="",BD$2=""),"",Projetos!$J97/_xlfn.XLOOKUP(BD$2,Técnicos!$A$2:$A$100,IF(Projetos!$I97=1,Técnicos!$F$2:$F$100,IF(Projetos!$I97=2,Técnicos!$H$2:$H$100,Técnicos!$J$2:$J$100)),,0,1))</f>
        <v/>
      </c>
      <c r="BE98" s="15" t="str" cm="1">
        <f t="array" ref="BE98">IF(OR($B98="",BE$2=""),"",Projetos!$J97/_xlfn.XLOOKUP(BE$2,Técnicos!$A$2:$A$100,IF(Projetos!$I97=1,Técnicos!$F$2:$F$100,IF(Projetos!$I97=2,Técnicos!$H$2:$H$100,Técnicos!$J$2:$J$100)),,0,1))</f>
        <v/>
      </c>
      <c r="BF98" s="15" t="str" cm="1">
        <f t="array" ref="BF98">IF(OR($B98="",BF$2=""),"",Projetos!$J97/_xlfn.XLOOKUP(BF$2,Técnicos!$A$2:$A$100,IF(Projetos!$I97=1,Técnicos!$F$2:$F$100,IF(Projetos!$I97=2,Técnicos!$H$2:$H$100,Técnicos!$J$2:$J$100)),,0,1))</f>
        <v/>
      </c>
      <c r="BG98" s="15" t="str" cm="1">
        <f t="array" ref="BG98">IF(OR($B98="",BG$2=""),"",Projetos!$J97/_xlfn.XLOOKUP(BG$2,Técnicos!$A$2:$A$100,IF(Projetos!$I97=1,Técnicos!$F$2:$F$100,IF(Projetos!$I97=2,Técnicos!$H$2:$H$100,Técnicos!$J$2:$J$100)),,0,1))</f>
        <v/>
      </c>
      <c r="BH98" s="15" t="str" cm="1">
        <f t="array" ref="BH98">IF(OR($B98="",BH$2=""),"",Projetos!$J97/_xlfn.XLOOKUP(BH$2,Técnicos!$A$2:$A$100,IF(Projetos!$I97=1,Técnicos!$F$2:$F$100,IF(Projetos!$I97=2,Técnicos!$H$2:$H$100,Técnicos!$J$2:$J$100)),,0,1))</f>
        <v/>
      </c>
      <c r="BI98" s="15" t="str" cm="1">
        <f t="array" ref="BI98">IF(OR($B98="",BI$2=""),"",Projetos!$J97/_xlfn.XLOOKUP(BI$2,Técnicos!$A$2:$A$100,IF(Projetos!$I97=1,Técnicos!$F$2:$F$100,IF(Projetos!$I97=2,Técnicos!$H$2:$H$100,Técnicos!$J$2:$J$100)),,0,1))</f>
        <v/>
      </c>
      <c r="BJ98" s="15" t="str" cm="1">
        <f t="array" ref="BJ98">IF(OR($B98="",BJ$2=""),"",Projetos!$J97/_xlfn.XLOOKUP(BJ$2,Técnicos!$A$2:$A$100,IF(Projetos!$I97=1,Técnicos!$F$2:$F$100,IF(Projetos!$I97=2,Técnicos!$H$2:$H$100,Técnicos!$J$2:$J$100)),,0,1))</f>
        <v/>
      </c>
      <c r="BK98" s="15" t="str" cm="1">
        <f t="array" ref="BK98">IF(OR($B98="",BK$2=""),"",Projetos!$J97/_xlfn.XLOOKUP(BK$2,Técnicos!$A$2:$A$100,IF(Projetos!$I97=1,Técnicos!$F$2:$F$100,IF(Projetos!$I97=2,Técnicos!$H$2:$H$100,Técnicos!$J$2:$J$100)),,0,1))</f>
        <v/>
      </c>
      <c r="BL98" s="15" t="str" cm="1">
        <f t="array" ref="BL98">IF(OR($B98="",BL$2=""),"",Projetos!$J97/_xlfn.XLOOKUP(BL$2,Técnicos!$A$2:$A$100,IF(Projetos!$I97=1,Técnicos!$F$2:$F$100,IF(Projetos!$I97=2,Técnicos!$H$2:$H$100,Técnicos!$J$2:$J$100)),,0,1))</f>
        <v/>
      </c>
      <c r="BM98" s="15" t="str" cm="1">
        <f t="array" ref="BM98">IF(OR($B98="",BM$2=""),"",Projetos!$J97/_xlfn.XLOOKUP(BM$2,Técnicos!$A$2:$A$100,IF(Projetos!$I97=1,Técnicos!$F$2:$F$100,IF(Projetos!$I97=2,Técnicos!$H$2:$H$100,Técnicos!$J$2:$J$100)),,0,1))</f>
        <v/>
      </c>
      <c r="BN98" s="15" t="str" cm="1">
        <f t="array" ref="BN98">IF(OR($B98="",BN$2=""),"",Projetos!$J97/_xlfn.XLOOKUP(BN$2,Técnicos!$A$2:$A$100,IF(Projetos!$I97=1,Técnicos!$F$2:$F$100,IF(Projetos!$I97=2,Técnicos!$H$2:$H$100,Técnicos!$J$2:$J$100)),,0,1))</f>
        <v/>
      </c>
    </row>
    <row r="99" spans="3:66" x14ac:dyDescent="0.3">
      <c r="C99" s="15" t="str" cm="1">
        <f t="array" ref="C99">IF(OR($B99="",C$2=""),"",Projetos!$J98/_xlfn.XLOOKUP(C$2,Técnicos!$A$2:$A$100,IF(Projetos!$I98=1,Técnicos!$F$2:$F$100,IF(Projetos!$I98=2,Técnicos!$H$2:$H$100,Técnicos!$J$2:$J$100)),,0,1))</f>
        <v/>
      </c>
      <c r="D99" s="15" t="str" cm="1">
        <f t="array" ref="D99">IF(OR($B99="",D$2=""),"",Projetos!$J98/_xlfn.XLOOKUP(D$2,Técnicos!$A$2:$A$100,IF(Projetos!$I98=1,Técnicos!$F$2:$F$100,IF(Projetos!$I98=2,Técnicos!$H$2:$H$100,Técnicos!$J$2:$J$100)),,0,1))</f>
        <v/>
      </c>
      <c r="E99" s="15" t="str" cm="1">
        <f t="array" ref="E99">IF(OR($B99="",E$2=""),"",Projetos!$J98/_xlfn.XLOOKUP(E$2,Técnicos!$A$2:$A$100,IF(Projetos!$I98=1,Técnicos!$F$2:$F$100,IF(Projetos!$I98=2,Técnicos!$H$2:$H$100,Técnicos!$J$2:$J$100)),,0,1))</f>
        <v/>
      </c>
      <c r="F99" s="15" t="str" cm="1">
        <f t="array" ref="F99">IF(OR($B99="",F$2=""),"",Projetos!$J98/_xlfn.XLOOKUP(F$2,Técnicos!$A$2:$A$100,IF(Projetos!$I98=1,Técnicos!$F$2:$F$100,IF(Projetos!$I98=2,Técnicos!$H$2:$H$100,Técnicos!$J$2:$J$100)),,0,1))</f>
        <v/>
      </c>
      <c r="G99" s="15" t="str" cm="1">
        <f t="array" ref="G99">IF(OR($B99="",G$2=""),"",Projetos!$J98/_xlfn.XLOOKUP(G$2,Técnicos!$A$2:$A$100,IF(Projetos!$I98=1,Técnicos!$F$2:$F$100,IF(Projetos!$I98=2,Técnicos!$H$2:$H$100,Técnicos!$J$2:$J$100)),,0,1))</f>
        <v/>
      </c>
      <c r="H99" s="15" t="str" cm="1">
        <f t="array" ref="H99">IF(OR($B99="",H$2=""),"",Projetos!$J98/_xlfn.XLOOKUP(H$2,Técnicos!$A$2:$A$100,IF(Projetos!$I98=1,Técnicos!$F$2:$F$100,IF(Projetos!$I98=2,Técnicos!$H$2:$H$100,Técnicos!$J$2:$J$100)),,0,1))</f>
        <v/>
      </c>
      <c r="I99" s="15" t="str" cm="1">
        <f t="array" ref="I99">IF(OR($B99="",I$2=""),"",Projetos!$J98/_xlfn.XLOOKUP(I$2,Técnicos!$A$2:$A$100,IF(Projetos!$I98=1,Técnicos!$F$2:$F$100,IF(Projetos!$I98=2,Técnicos!$H$2:$H$100,Técnicos!$J$2:$J$100)),,0,1))</f>
        <v/>
      </c>
      <c r="J99" s="15" t="str" cm="1">
        <f t="array" ref="J99">IF(OR($B99="",J$2=""),"",Projetos!$J98/_xlfn.XLOOKUP(J$2,Técnicos!$A$2:$A$100,IF(Projetos!$I98=1,Técnicos!$F$2:$F$100,IF(Projetos!$I98=2,Técnicos!$H$2:$H$100,Técnicos!$J$2:$J$100)),,0,1))</f>
        <v/>
      </c>
      <c r="K99" s="15" t="str" cm="1">
        <f t="array" ref="K99">IF(OR($B99="",K$2=""),"",Projetos!$J98/_xlfn.XLOOKUP(K$2,Técnicos!$A$2:$A$100,IF(Projetos!$I98=1,Técnicos!$F$2:$F$100,IF(Projetos!$I98=2,Técnicos!$H$2:$H$100,Técnicos!$J$2:$J$100)),,0,1))</f>
        <v/>
      </c>
      <c r="L99" s="15" t="str" cm="1">
        <f t="array" ref="L99">IF(OR($B99="",L$2=""),"",Projetos!$J98/_xlfn.XLOOKUP(L$2,Técnicos!$A$2:$A$100,IF(Projetos!$I98=1,Técnicos!$F$2:$F$100,IF(Projetos!$I98=2,Técnicos!$H$2:$H$100,Técnicos!$J$2:$J$100)),,0,1))</f>
        <v/>
      </c>
      <c r="M99" s="15" t="str" cm="1">
        <f t="array" ref="M99">IF(OR($B99="",M$2=""),"",Projetos!$J98/_xlfn.XLOOKUP(M$2,Técnicos!$A$2:$A$100,IF(Projetos!$I98=1,Técnicos!$F$2:$F$100,IF(Projetos!$I98=2,Técnicos!$H$2:$H$100,Técnicos!$J$2:$J$100)),,0,1))</f>
        <v/>
      </c>
      <c r="N99" s="15" t="str" cm="1">
        <f t="array" ref="N99">IF(OR($B99="",N$2=""),"",Projetos!$J98/_xlfn.XLOOKUP(N$2,Técnicos!$A$2:$A$100,IF(Projetos!$I98=1,Técnicos!$F$2:$F$100,IF(Projetos!$I98=2,Técnicos!$H$2:$H$100,Técnicos!$J$2:$J$100)),,0,1))</f>
        <v/>
      </c>
      <c r="O99" s="15" t="str" cm="1">
        <f t="array" ref="O99">IF(OR($B99="",O$2=""),"",Projetos!$J98/_xlfn.XLOOKUP(O$2,Técnicos!$A$2:$A$100,IF(Projetos!$I98=1,Técnicos!$F$2:$F$100,IF(Projetos!$I98=2,Técnicos!$H$2:$H$100,Técnicos!$J$2:$J$100)),,0,1))</f>
        <v/>
      </c>
      <c r="P99" s="15" t="str" cm="1">
        <f t="array" ref="P99">IF(OR($B99="",P$2=""),"",Projetos!$J98/_xlfn.XLOOKUP(P$2,Técnicos!$A$2:$A$100,IF(Projetos!$I98=1,Técnicos!$F$2:$F$100,IF(Projetos!$I98=2,Técnicos!$H$2:$H$100,Técnicos!$J$2:$J$100)),,0,1))</f>
        <v/>
      </c>
      <c r="Q99" s="15" t="str" cm="1">
        <f t="array" ref="Q99">IF(OR($B99="",Q$2=""),"",Projetos!$J98/_xlfn.XLOOKUP(Q$2,Técnicos!$A$2:$A$100,IF(Projetos!$I98=1,Técnicos!$F$2:$F$100,IF(Projetos!$I98=2,Técnicos!$H$2:$H$100,Técnicos!$J$2:$J$100)),,0,1))</f>
        <v/>
      </c>
      <c r="R99" s="15" t="str" cm="1">
        <f t="array" ref="R99">IF(OR($B99="",R$2=""),"",Projetos!$J98/_xlfn.XLOOKUP(R$2,Técnicos!$A$2:$A$100,IF(Projetos!$I98=1,Técnicos!$F$2:$F$100,IF(Projetos!$I98=2,Técnicos!$H$2:$H$100,Técnicos!$J$2:$J$100)),,0,1))</f>
        <v/>
      </c>
      <c r="S99" s="15" t="str" cm="1">
        <f t="array" ref="S99">IF(OR($B99="",S$2=""),"",Projetos!$J98/_xlfn.XLOOKUP(S$2,Técnicos!$A$2:$A$100,IF(Projetos!$I98=1,Técnicos!$F$2:$F$100,IF(Projetos!$I98=2,Técnicos!$H$2:$H$100,Técnicos!$J$2:$J$100)),,0,1))</f>
        <v/>
      </c>
      <c r="T99" s="15" t="str" cm="1">
        <f t="array" ref="T99">IF(OR($B99="",T$2=""),"",Projetos!$J98/_xlfn.XLOOKUP(T$2,Técnicos!$A$2:$A$100,IF(Projetos!$I98=1,Técnicos!$F$2:$F$100,IF(Projetos!$I98=2,Técnicos!$H$2:$H$100,Técnicos!$J$2:$J$100)),,0,1))</f>
        <v/>
      </c>
      <c r="U99" s="15" t="str" cm="1">
        <f t="array" ref="U99">IF(OR($B99="",U$2=""),"",Projetos!$J98/_xlfn.XLOOKUP(U$2,Técnicos!$A$2:$A$100,IF(Projetos!$I98=1,Técnicos!$F$2:$F$100,IF(Projetos!$I98=2,Técnicos!$H$2:$H$100,Técnicos!$J$2:$J$100)),,0,1))</f>
        <v/>
      </c>
      <c r="V99" s="15" t="str" cm="1">
        <f t="array" ref="V99">IF(OR($B99="",V$2=""),"",Projetos!$J98/_xlfn.XLOOKUP(V$2,Técnicos!$A$2:$A$100,IF(Projetos!$I98=1,Técnicos!$F$2:$F$100,IF(Projetos!$I98=2,Técnicos!$H$2:$H$100,Técnicos!$J$2:$J$100)),,0,1))</f>
        <v/>
      </c>
      <c r="W99" s="15" t="str" cm="1">
        <f t="array" ref="W99">IF(OR($B99="",W$2=""),"",Projetos!$J98/_xlfn.XLOOKUP(W$2,Técnicos!$A$2:$A$100,IF(Projetos!$I98=1,Técnicos!$F$2:$F$100,IF(Projetos!$I98=2,Técnicos!$H$2:$H$100,Técnicos!$J$2:$J$100)),,0,1))</f>
        <v/>
      </c>
      <c r="X99" s="15" t="str" cm="1">
        <f t="array" ref="X99">IF(OR($B99="",X$2=""),"",Projetos!$J98/_xlfn.XLOOKUP(X$2,Técnicos!$A$2:$A$100,IF(Projetos!$I98=1,Técnicos!$F$2:$F$100,IF(Projetos!$I98=2,Técnicos!$H$2:$H$100,Técnicos!$J$2:$J$100)),,0,1))</f>
        <v/>
      </c>
      <c r="Y99" s="15" t="str" cm="1">
        <f t="array" ref="Y99">IF(OR($B99="",Y$2=""),"",Projetos!$J98/_xlfn.XLOOKUP(Y$2,Técnicos!$A$2:$A$100,IF(Projetos!$I98=1,Técnicos!$F$2:$F$100,IF(Projetos!$I98=2,Técnicos!$H$2:$H$100,Técnicos!$J$2:$J$100)),,0,1))</f>
        <v/>
      </c>
      <c r="Z99" s="15" t="str" cm="1">
        <f t="array" ref="Z99">IF(OR($B99="",Z$2=""),"",Projetos!$J98/_xlfn.XLOOKUP(Z$2,Técnicos!$A$2:$A$100,IF(Projetos!$I98=1,Técnicos!$F$2:$F$100,IF(Projetos!$I98=2,Técnicos!$H$2:$H$100,Técnicos!$J$2:$J$100)),,0,1))</f>
        <v/>
      </c>
      <c r="AA99" s="15" t="str" cm="1">
        <f t="array" ref="AA99">IF(OR($B99="",AA$2=""),"",Projetos!$J98/_xlfn.XLOOKUP(AA$2,Técnicos!$A$2:$A$100,IF(Projetos!$I98=1,Técnicos!$F$2:$F$100,IF(Projetos!$I98=2,Técnicos!$H$2:$H$100,Técnicos!$J$2:$J$100)),,0,1))</f>
        <v/>
      </c>
      <c r="AB99" s="15" t="str" cm="1">
        <f t="array" ref="AB99">IF(OR($B99="",AB$2=""),"",Projetos!$J98/_xlfn.XLOOKUP(AB$2,Técnicos!$A$2:$A$100,IF(Projetos!$I98=1,Técnicos!$F$2:$F$100,IF(Projetos!$I98=2,Técnicos!$H$2:$H$100,Técnicos!$J$2:$J$100)),,0,1))</f>
        <v/>
      </c>
      <c r="AC99" s="15" t="str" cm="1">
        <f t="array" ref="AC99">IF(OR($B99="",AC$2=""),"",Projetos!$J98/_xlfn.XLOOKUP(AC$2,Técnicos!$A$2:$A$100,IF(Projetos!$I98=1,Técnicos!$F$2:$F$100,IF(Projetos!$I98=2,Técnicos!$H$2:$H$100,Técnicos!$J$2:$J$100)),,0,1))</f>
        <v/>
      </c>
      <c r="AD99" s="15" t="str" cm="1">
        <f t="array" ref="AD99">IF(OR($B99="",AD$2=""),"",Projetos!$J98/_xlfn.XLOOKUP(AD$2,Técnicos!$A$2:$A$100,IF(Projetos!$I98=1,Técnicos!$F$2:$F$100,IF(Projetos!$I98=2,Técnicos!$H$2:$H$100,Técnicos!$J$2:$J$100)),,0,1))</f>
        <v/>
      </c>
      <c r="AE99" s="15" t="str" cm="1">
        <f t="array" ref="AE99">IF(OR($B99="",AE$2=""),"",Projetos!$J98/_xlfn.XLOOKUP(AE$2,Técnicos!$A$2:$A$100,IF(Projetos!$I98=1,Técnicos!$F$2:$F$100,IF(Projetos!$I98=2,Técnicos!$H$2:$H$100,Técnicos!$J$2:$J$100)),,0,1))</f>
        <v/>
      </c>
      <c r="AF99" s="15" t="str" cm="1">
        <f t="array" ref="AF99">IF(OR($B99="",AF$2=""),"",Projetos!$J98/_xlfn.XLOOKUP(AF$2,Técnicos!$A$2:$A$100,IF(Projetos!$I98=1,Técnicos!$F$2:$F$100,IF(Projetos!$I98=2,Técnicos!$H$2:$H$100,Técnicos!$J$2:$J$100)),,0,1))</f>
        <v/>
      </c>
      <c r="AG99" s="15" t="str" cm="1">
        <f t="array" ref="AG99">IF(OR($B99="",AG$2=""),"",Projetos!$J98/_xlfn.XLOOKUP(AG$2,Técnicos!$A$2:$A$100,IF(Projetos!$I98=1,Técnicos!$F$2:$F$100,IF(Projetos!$I98=2,Técnicos!$H$2:$H$100,Técnicos!$J$2:$J$100)),,0,1))</f>
        <v/>
      </c>
      <c r="AH99" s="15" t="str" cm="1">
        <f t="array" ref="AH99">IF(OR($B99="",AH$2=""),"",Projetos!$J98/_xlfn.XLOOKUP(AH$2,Técnicos!$A$2:$A$100,IF(Projetos!$I98=1,Técnicos!$F$2:$F$100,IF(Projetos!$I98=2,Técnicos!$H$2:$H$100,Técnicos!$J$2:$J$100)),,0,1))</f>
        <v/>
      </c>
      <c r="AI99" s="15" t="str" cm="1">
        <f t="array" ref="AI99">IF(OR($B99="",AI$2=""),"",Projetos!$J98/_xlfn.XLOOKUP(AI$2,Técnicos!$A$2:$A$100,IF(Projetos!$I98=1,Técnicos!$F$2:$F$100,IF(Projetos!$I98=2,Técnicos!$H$2:$H$100,Técnicos!$J$2:$J$100)),,0,1))</f>
        <v/>
      </c>
      <c r="AJ99" s="15" t="str" cm="1">
        <f t="array" ref="AJ99">IF(OR($B99="",AJ$2=""),"",Projetos!$J98/_xlfn.XLOOKUP(AJ$2,Técnicos!$A$2:$A$100,IF(Projetos!$I98=1,Técnicos!$F$2:$F$100,IF(Projetos!$I98=2,Técnicos!$H$2:$H$100,Técnicos!$J$2:$J$100)),,0,1))</f>
        <v/>
      </c>
      <c r="AK99" s="15" t="str" cm="1">
        <f t="array" ref="AK99">IF(OR($B99="",AK$2=""),"",Projetos!$J98/_xlfn.XLOOKUP(AK$2,Técnicos!$A$2:$A$100,IF(Projetos!$I98=1,Técnicos!$F$2:$F$100,IF(Projetos!$I98=2,Técnicos!$H$2:$H$100,Técnicos!$J$2:$J$100)),,0,1))</f>
        <v/>
      </c>
      <c r="AL99" s="15" t="str" cm="1">
        <f t="array" ref="AL99">IF(OR($B99="",AL$2=""),"",Projetos!$J98/_xlfn.XLOOKUP(AL$2,Técnicos!$A$2:$A$100,IF(Projetos!$I98=1,Técnicos!$F$2:$F$100,IF(Projetos!$I98=2,Técnicos!$H$2:$H$100,Técnicos!$J$2:$J$100)),,0,1))</f>
        <v/>
      </c>
      <c r="AM99" s="15" t="str" cm="1">
        <f t="array" ref="AM99">IF(OR($B99="",AM$2=""),"",Projetos!$J98/_xlfn.XLOOKUP(AM$2,Técnicos!$A$2:$A$100,IF(Projetos!$I98=1,Técnicos!$F$2:$F$100,IF(Projetos!$I98=2,Técnicos!$H$2:$H$100,Técnicos!$J$2:$J$100)),,0,1))</f>
        <v/>
      </c>
      <c r="AN99" s="15" t="str" cm="1">
        <f t="array" ref="AN99">IF(OR($B99="",AN$2=""),"",Projetos!$J98/_xlfn.XLOOKUP(AN$2,Técnicos!$A$2:$A$100,IF(Projetos!$I98=1,Técnicos!$F$2:$F$100,IF(Projetos!$I98=2,Técnicos!$H$2:$H$100,Técnicos!$J$2:$J$100)),,0,1))</f>
        <v/>
      </c>
      <c r="AO99" s="15" t="str" cm="1">
        <f t="array" ref="AO99">IF(OR($B99="",AO$2=""),"",Projetos!$J98/_xlfn.XLOOKUP(AO$2,Técnicos!$A$2:$A$100,IF(Projetos!$I98=1,Técnicos!$F$2:$F$100,IF(Projetos!$I98=2,Técnicos!$H$2:$H$100,Técnicos!$J$2:$J$100)),,0,1))</f>
        <v/>
      </c>
      <c r="AP99" s="15" t="str" cm="1">
        <f t="array" ref="AP99">IF(OR($B99="",AP$2=""),"",Projetos!$J98/_xlfn.XLOOKUP(AP$2,Técnicos!$A$2:$A$100,IF(Projetos!$I98=1,Técnicos!$F$2:$F$100,IF(Projetos!$I98=2,Técnicos!$H$2:$H$100,Técnicos!$J$2:$J$100)),,0,1))</f>
        <v/>
      </c>
      <c r="AQ99" s="15" t="str" cm="1">
        <f t="array" ref="AQ99">IF(OR($B99="",AQ$2=""),"",Projetos!$J98/_xlfn.XLOOKUP(AQ$2,Técnicos!$A$2:$A$100,IF(Projetos!$I98=1,Técnicos!$F$2:$F$100,IF(Projetos!$I98=2,Técnicos!$H$2:$H$100,Técnicos!$J$2:$J$100)),,0,1))</f>
        <v/>
      </c>
      <c r="AR99" s="15" t="str" cm="1">
        <f t="array" ref="AR99">IF(OR($B99="",AR$2=""),"",Projetos!$J98/_xlfn.XLOOKUP(AR$2,Técnicos!$A$2:$A$100,IF(Projetos!$I98=1,Técnicos!$F$2:$F$100,IF(Projetos!$I98=2,Técnicos!$H$2:$H$100,Técnicos!$J$2:$J$100)),,0,1))</f>
        <v/>
      </c>
      <c r="AS99" s="15" t="str" cm="1">
        <f t="array" ref="AS99">IF(OR($B99="",AS$2=""),"",Projetos!$J98/_xlfn.XLOOKUP(AS$2,Técnicos!$A$2:$A$100,IF(Projetos!$I98=1,Técnicos!$F$2:$F$100,IF(Projetos!$I98=2,Técnicos!$H$2:$H$100,Técnicos!$J$2:$J$100)),,0,1))</f>
        <v/>
      </c>
      <c r="AT99" s="15" t="str" cm="1">
        <f t="array" ref="AT99">IF(OR($B99="",AT$2=""),"",Projetos!$J98/_xlfn.XLOOKUP(AT$2,Técnicos!$A$2:$A$100,IF(Projetos!$I98=1,Técnicos!$F$2:$F$100,IF(Projetos!$I98=2,Técnicos!$H$2:$H$100,Técnicos!$J$2:$J$100)),,0,1))</f>
        <v/>
      </c>
      <c r="AU99" s="15" t="str" cm="1">
        <f t="array" ref="AU99">IF(OR($B99="",AU$2=""),"",Projetos!$J98/_xlfn.XLOOKUP(AU$2,Técnicos!$A$2:$A$100,IF(Projetos!$I98=1,Técnicos!$F$2:$F$100,IF(Projetos!$I98=2,Técnicos!$H$2:$H$100,Técnicos!$J$2:$J$100)),,0,1))</f>
        <v/>
      </c>
      <c r="AV99" s="15" t="str" cm="1">
        <f t="array" ref="AV99">IF(OR($B99="",AV$2=""),"",Projetos!$J98/_xlfn.XLOOKUP(AV$2,Técnicos!$A$2:$A$100,IF(Projetos!$I98=1,Técnicos!$F$2:$F$100,IF(Projetos!$I98=2,Técnicos!$H$2:$H$100,Técnicos!$J$2:$J$100)),,0,1))</f>
        <v/>
      </c>
      <c r="AW99" s="15" t="str" cm="1">
        <f t="array" ref="AW99">IF(OR($B99="",AW$2=""),"",Projetos!$J98/_xlfn.XLOOKUP(AW$2,Técnicos!$A$2:$A$100,IF(Projetos!$I98=1,Técnicos!$F$2:$F$100,IF(Projetos!$I98=2,Técnicos!$H$2:$H$100,Técnicos!$J$2:$J$100)),,0,1))</f>
        <v/>
      </c>
      <c r="AX99" s="15" t="str" cm="1">
        <f t="array" ref="AX99">IF(OR($B99="",AX$2=""),"",Projetos!$J98/_xlfn.XLOOKUP(AX$2,Técnicos!$A$2:$A$100,IF(Projetos!$I98=1,Técnicos!$F$2:$F$100,IF(Projetos!$I98=2,Técnicos!$H$2:$H$100,Técnicos!$J$2:$J$100)),,0,1))</f>
        <v/>
      </c>
      <c r="AY99" s="15" t="str" cm="1">
        <f t="array" ref="AY99">IF(OR($B99="",AY$2=""),"",Projetos!$J98/_xlfn.XLOOKUP(AY$2,Técnicos!$A$2:$A$100,IF(Projetos!$I98=1,Técnicos!$F$2:$F$100,IF(Projetos!$I98=2,Técnicos!$H$2:$H$100,Técnicos!$J$2:$J$100)),,0,1))</f>
        <v/>
      </c>
      <c r="AZ99" s="15" t="str" cm="1">
        <f t="array" ref="AZ99">IF(OR($B99="",AZ$2=""),"",Projetos!$J98/_xlfn.XLOOKUP(AZ$2,Técnicos!$A$2:$A$100,IF(Projetos!$I98=1,Técnicos!$F$2:$F$100,IF(Projetos!$I98=2,Técnicos!$H$2:$H$100,Técnicos!$J$2:$J$100)),,0,1))</f>
        <v/>
      </c>
      <c r="BA99" s="15" t="str" cm="1">
        <f t="array" ref="BA99">IF(OR($B99="",BA$2=""),"",Projetos!$J98/_xlfn.XLOOKUP(BA$2,Técnicos!$A$2:$A$100,IF(Projetos!$I98=1,Técnicos!$F$2:$F$100,IF(Projetos!$I98=2,Técnicos!$H$2:$H$100,Técnicos!$J$2:$J$100)),,0,1))</f>
        <v/>
      </c>
      <c r="BB99" s="15" t="str" cm="1">
        <f t="array" ref="BB99">IF(OR($B99="",BB$2=""),"",Projetos!$J98/_xlfn.XLOOKUP(BB$2,Técnicos!$A$2:$A$100,IF(Projetos!$I98=1,Técnicos!$F$2:$F$100,IF(Projetos!$I98=2,Técnicos!$H$2:$H$100,Técnicos!$J$2:$J$100)),,0,1))</f>
        <v/>
      </c>
      <c r="BC99" s="15" t="str" cm="1">
        <f t="array" ref="BC99">IF(OR($B99="",BC$2=""),"",Projetos!$J98/_xlfn.XLOOKUP(BC$2,Técnicos!$A$2:$A$100,IF(Projetos!$I98=1,Técnicos!$F$2:$F$100,IF(Projetos!$I98=2,Técnicos!$H$2:$H$100,Técnicos!$J$2:$J$100)),,0,1))</f>
        <v/>
      </c>
      <c r="BD99" s="15" t="str" cm="1">
        <f t="array" ref="BD99">IF(OR($B99="",BD$2=""),"",Projetos!$J98/_xlfn.XLOOKUP(BD$2,Técnicos!$A$2:$A$100,IF(Projetos!$I98=1,Técnicos!$F$2:$F$100,IF(Projetos!$I98=2,Técnicos!$H$2:$H$100,Técnicos!$J$2:$J$100)),,0,1))</f>
        <v/>
      </c>
      <c r="BE99" s="15" t="str" cm="1">
        <f t="array" ref="BE99">IF(OR($B99="",BE$2=""),"",Projetos!$J98/_xlfn.XLOOKUP(BE$2,Técnicos!$A$2:$A$100,IF(Projetos!$I98=1,Técnicos!$F$2:$F$100,IF(Projetos!$I98=2,Técnicos!$H$2:$H$100,Técnicos!$J$2:$J$100)),,0,1))</f>
        <v/>
      </c>
      <c r="BF99" s="15" t="str" cm="1">
        <f t="array" ref="BF99">IF(OR($B99="",BF$2=""),"",Projetos!$J98/_xlfn.XLOOKUP(BF$2,Técnicos!$A$2:$A$100,IF(Projetos!$I98=1,Técnicos!$F$2:$F$100,IF(Projetos!$I98=2,Técnicos!$H$2:$H$100,Técnicos!$J$2:$J$100)),,0,1))</f>
        <v/>
      </c>
      <c r="BG99" s="15" t="str" cm="1">
        <f t="array" ref="BG99">IF(OR($B99="",BG$2=""),"",Projetos!$J98/_xlfn.XLOOKUP(BG$2,Técnicos!$A$2:$A$100,IF(Projetos!$I98=1,Técnicos!$F$2:$F$100,IF(Projetos!$I98=2,Técnicos!$H$2:$H$100,Técnicos!$J$2:$J$100)),,0,1))</f>
        <v/>
      </c>
      <c r="BH99" s="15" t="str" cm="1">
        <f t="array" ref="BH99">IF(OR($B99="",BH$2=""),"",Projetos!$J98/_xlfn.XLOOKUP(BH$2,Técnicos!$A$2:$A$100,IF(Projetos!$I98=1,Técnicos!$F$2:$F$100,IF(Projetos!$I98=2,Técnicos!$H$2:$H$100,Técnicos!$J$2:$J$100)),,0,1))</f>
        <v/>
      </c>
      <c r="BI99" s="15" t="str" cm="1">
        <f t="array" ref="BI99">IF(OR($B99="",BI$2=""),"",Projetos!$J98/_xlfn.XLOOKUP(BI$2,Técnicos!$A$2:$A$100,IF(Projetos!$I98=1,Técnicos!$F$2:$F$100,IF(Projetos!$I98=2,Técnicos!$H$2:$H$100,Técnicos!$J$2:$J$100)),,0,1))</f>
        <v/>
      </c>
      <c r="BJ99" s="15" t="str" cm="1">
        <f t="array" ref="BJ99">IF(OR($B99="",BJ$2=""),"",Projetos!$J98/_xlfn.XLOOKUP(BJ$2,Técnicos!$A$2:$A$100,IF(Projetos!$I98=1,Técnicos!$F$2:$F$100,IF(Projetos!$I98=2,Técnicos!$H$2:$H$100,Técnicos!$J$2:$J$100)),,0,1))</f>
        <v/>
      </c>
      <c r="BK99" s="15" t="str" cm="1">
        <f t="array" ref="BK99">IF(OR($B99="",BK$2=""),"",Projetos!$J98/_xlfn.XLOOKUP(BK$2,Técnicos!$A$2:$A$100,IF(Projetos!$I98=1,Técnicos!$F$2:$F$100,IF(Projetos!$I98=2,Técnicos!$H$2:$H$100,Técnicos!$J$2:$J$100)),,0,1))</f>
        <v/>
      </c>
      <c r="BL99" s="15" t="str" cm="1">
        <f t="array" ref="BL99">IF(OR($B99="",BL$2=""),"",Projetos!$J98/_xlfn.XLOOKUP(BL$2,Técnicos!$A$2:$A$100,IF(Projetos!$I98=1,Técnicos!$F$2:$F$100,IF(Projetos!$I98=2,Técnicos!$H$2:$H$100,Técnicos!$J$2:$J$100)),,0,1))</f>
        <v/>
      </c>
      <c r="BM99" s="15" t="str" cm="1">
        <f t="array" ref="BM99">IF(OR($B99="",BM$2=""),"",Projetos!$J98/_xlfn.XLOOKUP(BM$2,Técnicos!$A$2:$A$100,IF(Projetos!$I98=1,Técnicos!$F$2:$F$100,IF(Projetos!$I98=2,Técnicos!$H$2:$H$100,Técnicos!$J$2:$J$100)),,0,1))</f>
        <v/>
      </c>
      <c r="BN99" s="15" t="str" cm="1">
        <f t="array" ref="BN99">IF(OR($B99="",BN$2=""),"",Projetos!$J98/_xlfn.XLOOKUP(BN$2,Técnicos!$A$2:$A$100,IF(Projetos!$I98=1,Técnicos!$F$2:$F$100,IF(Projetos!$I98=2,Técnicos!$H$2:$H$100,Técnicos!$J$2:$J$100)),,0,1))</f>
        <v/>
      </c>
    </row>
    <row r="100" spans="3:66" x14ac:dyDescent="0.3">
      <c r="C100" s="15" t="str" cm="1">
        <f t="array" ref="C100">IF(OR($B100="",C$2=""),"",Projetos!$J99/_xlfn.XLOOKUP(C$2,Técnicos!$A$2:$A$100,IF(Projetos!$I99=1,Técnicos!$F$2:$F$100,IF(Projetos!$I99=2,Técnicos!$H$2:$H$100,Técnicos!$J$2:$J$100)),,0,1))</f>
        <v/>
      </c>
      <c r="D100" s="15" t="str" cm="1">
        <f t="array" ref="D100">IF(OR($B100="",D$2=""),"",Projetos!$J99/_xlfn.XLOOKUP(D$2,Técnicos!$A$2:$A$100,IF(Projetos!$I99=1,Técnicos!$F$2:$F$100,IF(Projetos!$I99=2,Técnicos!$H$2:$H$100,Técnicos!$J$2:$J$100)),,0,1))</f>
        <v/>
      </c>
      <c r="E100" s="15" t="str" cm="1">
        <f t="array" ref="E100">IF(OR($B100="",E$2=""),"",Projetos!$J99/_xlfn.XLOOKUP(E$2,Técnicos!$A$2:$A$100,IF(Projetos!$I99=1,Técnicos!$F$2:$F$100,IF(Projetos!$I99=2,Técnicos!$H$2:$H$100,Técnicos!$J$2:$J$100)),,0,1))</f>
        <v/>
      </c>
      <c r="F100" s="15" t="str" cm="1">
        <f t="array" ref="F100">IF(OR($B100="",F$2=""),"",Projetos!$J99/_xlfn.XLOOKUP(F$2,Técnicos!$A$2:$A$100,IF(Projetos!$I99=1,Técnicos!$F$2:$F$100,IF(Projetos!$I99=2,Técnicos!$H$2:$H$100,Técnicos!$J$2:$J$100)),,0,1))</f>
        <v/>
      </c>
      <c r="G100" s="15" t="str" cm="1">
        <f t="array" ref="G100">IF(OR($B100="",G$2=""),"",Projetos!$J99/_xlfn.XLOOKUP(G$2,Técnicos!$A$2:$A$100,IF(Projetos!$I99=1,Técnicos!$F$2:$F$100,IF(Projetos!$I99=2,Técnicos!$H$2:$H$100,Técnicos!$J$2:$J$100)),,0,1))</f>
        <v/>
      </c>
      <c r="H100" s="15" t="str" cm="1">
        <f t="array" ref="H100">IF(OR($B100="",H$2=""),"",Projetos!$J99/_xlfn.XLOOKUP(H$2,Técnicos!$A$2:$A$100,IF(Projetos!$I99=1,Técnicos!$F$2:$F$100,IF(Projetos!$I99=2,Técnicos!$H$2:$H$100,Técnicos!$J$2:$J$100)),,0,1))</f>
        <v/>
      </c>
      <c r="I100" s="15" t="str" cm="1">
        <f t="array" ref="I100">IF(OR($B100="",I$2=""),"",Projetos!$J99/_xlfn.XLOOKUP(I$2,Técnicos!$A$2:$A$100,IF(Projetos!$I99=1,Técnicos!$F$2:$F$100,IF(Projetos!$I99=2,Técnicos!$H$2:$H$100,Técnicos!$J$2:$J$100)),,0,1))</f>
        <v/>
      </c>
      <c r="J100" s="15" t="str" cm="1">
        <f t="array" ref="J100">IF(OR($B100="",J$2=""),"",Projetos!$J99/_xlfn.XLOOKUP(J$2,Técnicos!$A$2:$A$100,IF(Projetos!$I99=1,Técnicos!$F$2:$F$100,IF(Projetos!$I99=2,Técnicos!$H$2:$H$100,Técnicos!$J$2:$J$100)),,0,1))</f>
        <v/>
      </c>
      <c r="K100" s="15" t="str" cm="1">
        <f t="array" ref="K100">IF(OR($B100="",K$2=""),"",Projetos!$J99/_xlfn.XLOOKUP(K$2,Técnicos!$A$2:$A$100,IF(Projetos!$I99=1,Técnicos!$F$2:$F$100,IF(Projetos!$I99=2,Técnicos!$H$2:$H$100,Técnicos!$J$2:$J$100)),,0,1))</f>
        <v/>
      </c>
      <c r="L100" s="15" t="str" cm="1">
        <f t="array" ref="L100">IF(OR($B100="",L$2=""),"",Projetos!$J99/_xlfn.XLOOKUP(L$2,Técnicos!$A$2:$A$100,IF(Projetos!$I99=1,Técnicos!$F$2:$F$100,IF(Projetos!$I99=2,Técnicos!$H$2:$H$100,Técnicos!$J$2:$J$100)),,0,1))</f>
        <v/>
      </c>
      <c r="M100" s="15" t="str" cm="1">
        <f t="array" ref="M100">IF(OR($B100="",M$2=""),"",Projetos!$J99/_xlfn.XLOOKUP(M$2,Técnicos!$A$2:$A$100,IF(Projetos!$I99=1,Técnicos!$F$2:$F$100,IF(Projetos!$I99=2,Técnicos!$H$2:$H$100,Técnicos!$J$2:$J$100)),,0,1))</f>
        <v/>
      </c>
      <c r="N100" s="15" t="str" cm="1">
        <f t="array" ref="N100">IF(OR($B100="",N$2=""),"",Projetos!$J99/_xlfn.XLOOKUP(N$2,Técnicos!$A$2:$A$100,IF(Projetos!$I99=1,Técnicos!$F$2:$F$100,IF(Projetos!$I99=2,Técnicos!$H$2:$H$100,Técnicos!$J$2:$J$100)),,0,1))</f>
        <v/>
      </c>
      <c r="O100" s="15" t="str" cm="1">
        <f t="array" ref="O100">IF(OR($B100="",O$2=""),"",Projetos!$J99/_xlfn.XLOOKUP(O$2,Técnicos!$A$2:$A$100,IF(Projetos!$I99=1,Técnicos!$F$2:$F$100,IF(Projetos!$I99=2,Técnicos!$H$2:$H$100,Técnicos!$J$2:$J$100)),,0,1))</f>
        <v/>
      </c>
      <c r="P100" s="15" t="str" cm="1">
        <f t="array" ref="P100">IF(OR($B100="",P$2=""),"",Projetos!$J99/_xlfn.XLOOKUP(P$2,Técnicos!$A$2:$A$100,IF(Projetos!$I99=1,Técnicos!$F$2:$F$100,IF(Projetos!$I99=2,Técnicos!$H$2:$H$100,Técnicos!$J$2:$J$100)),,0,1))</f>
        <v/>
      </c>
      <c r="Q100" s="15" t="str" cm="1">
        <f t="array" ref="Q100">IF(OR($B100="",Q$2=""),"",Projetos!$J99/_xlfn.XLOOKUP(Q$2,Técnicos!$A$2:$A$100,IF(Projetos!$I99=1,Técnicos!$F$2:$F$100,IF(Projetos!$I99=2,Técnicos!$H$2:$H$100,Técnicos!$J$2:$J$100)),,0,1))</f>
        <v/>
      </c>
      <c r="R100" s="15" t="str" cm="1">
        <f t="array" ref="R100">IF(OR($B100="",R$2=""),"",Projetos!$J99/_xlfn.XLOOKUP(R$2,Técnicos!$A$2:$A$100,IF(Projetos!$I99=1,Técnicos!$F$2:$F$100,IF(Projetos!$I99=2,Técnicos!$H$2:$H$100,Técnicos!$J$2:$J$100)),,0,1))</f>
        <v/>
      </c>
      <c r="S100" s="15" t="str" cm="1">
        <f t="array" ref="S100">IF(OR($B100="",S$2=""),"",Projetos!$J99/_xlfn.XLOOKUP(S$2,Técnicos!$A$2:$A$100,IF(Projetos!$I99=1,Técnicos!$F$2:$F$100,IF(Projetos!$I99=2,Técnicos!$H$2:$H$100,Técnicos!$J$2:$J$100)),,0,1))</f>
        <v/>
      </c>
      <c r="T100" s="15" t="str" cm="1">
        <f t="array" ref="T100">IF(OR($B100="",T$2=""),"",Projetos!$J99/_xlfn.XLOOKUP(T$2,Técnicos!$A$2:$A$100,IF(Projetos!$I99=1,Técnicos!$F$2:$F$100,IF(Projetos!$I99=2,Técnicos!$H$2:$H$100,Técnicos!$J$2:$J$100)),,0,1))</f>
        <v/>
      </c>
      <c r="U100" s="15" t="str" cm="1">
        <f t="array" ref="U100">IF(OR($B100="",U$2=""),"",Projetos!$J99/_xlfn.XLOOKUP(U$2,Técnicos!$A$2:$A$100,IF(Projetos!$I99=1,Técnicos!$F$2:$F$100,IF(Projetos!$I99=2,Técnicos!$H$2:$H$100,Técnicos!$J$2:$J$100)),,0,1))</f>
        <v/>
      </c>
      <c r="V100" s="15" t="str" cm="1">
        <f t="array" ref="V100">IF(OR($B100="",V$2=""),"",Projetos!$J99/_xlfn.XLOOKUP(V$2,Técnicos!$A$2:$A$100,IF(Projetos!$I99=1,Técnicos!$F$2:$F$100,IF(Projetos!$I99=2,Técnicos!$H$2:$H$100,Técnicos!$J$2:$J$100)),,0,1))</f>
        <v/>
      </c>
      <c r="W100" s="15" t="str" cm="1">
        <f t="array" ref="W100">IF(OR($B100="",W$2=""),"",Projetos!$J99/_xlfn.XLOOKUP(W$2,Técnicos!$A$2:$A$100,IF(Projetos!$I99=1,Técnicos!$F$2:$F$100,IF(Projetos!$I99=2,Técnicos!$H$2:$H$100,Técnicos!$J$2:$J$100)),,0,1))</f>
        <v/>
      </c>
      <c r="X100" s="15" t="str" cm="1">
        <f t="array" ref="X100">IF(OR($B100="",X$2=""),"",Projetos!$J99/_xlfn.XLOOKUP(X$2,Técnicos!$A$2:$A$100,IF(Projetos!$I99=1,Técnicos!$F$2:$F$100,IF(Projetos!$I99=2,Técnicos!$H$2:$H$100,Técnicos!$J$2:$J$100)),,0,1))</f>
        <v/>
      </c>
      <c r="Y100" s="15" t="str" cm="1">
        <f t="array" ref="Y100">IF(OR($B100="",Y$2=""),"",Projetos!$J99/_xlfn.XLOOKUP(Y$2,Técnicos!$A$2:$A$100,IF(Projetos!$I99=1,Técnicos!$F$2:$F$100,IF(Projetos!$I99=2,Técnicos!$H$2:$H$100,Técnicos!$J$2:$J$100)),,0,1))</f>
        <v/>
      </c>
      <c r="Z100" s="15" t="str" cm="1">
        <f t="array" ref="Z100">IF(OR($B100="",Z$2=""),"",Projetos!$J99/_xlfn.XLOOKUP(Z$2,Técnicos!$A$2:$A$100,IF(Projetos!$I99=1,Técnicos!$F$2:$F$100,IF(Projetos!$I99=2,Técnicos!$H$2:$H$100,Técnicos!$J$2:$J$100)),,0,1))</f>
        <v/>
      </c>
      <c r="AA100" s="15" t="str" cm="1">
        <f t="array" ref="AA100">IF(OR($B100="",AA$2=""),"",Projetos!$J99/_xlfn.XLOOKUP(AA$2,Técnicos!$A$2:$A$100,IF(Projetos!$I99=1,Técnicos!$F$2:$F$100,IF(Projetos!$I99=2,Técnicos!$H$2:$H$100,Técnicos!$J$2:$J$100)),,0,1))</f>
        <v/>
      </c>
      <c r="AB100" s="15" t="str" cm="1">
        <f t="array" ref="AB100">IF(OR($B100="",AB$2=""),"",Projetos!$J99/_xlfn.XLOOKUP(AB$2,Técnicos!$A$2:$A$100,IF(Projetos!$I99=1,Técnicos!$F$2:$F$100,IF(Projetos!$I99=2,Técnicos!$H$2:$H$100,Técnicos!$J$2:$J$100)),,0,1))</f>
        <v/>
      </c>
      <c r="AC100" s="15" t="str" cm="1">
        <f t="array" ref="AC100">IF(OR($B100="",AC$2=""),"",Projetos!$J99/_xlfn.XLOOKUP(AC$2,Técnicos!$A$2:$A$100,IF(Projetos!$I99=1,Técnicos!$F$2:$F$100,IF(Projetos!$I99=2,Técnicos!$H$2:$H$100,Técnicos!$J$2:$J$100)),,0,1))</f>
        <v/>
      </c>
      <c r="AD100" s="15" t="str" cm="1">
        <f t="array" ref="AD100">IF(OR($B100="",AD$2=""),"",Projetos!$J99/_xlfn.XLOOKUP(AD$2,Técnicos!$A$2:$A$100,IF(Projetos!$I99=1,Técnicos!$F$2:$F$100,IF(Projetos!$I99=2,Técnicos!$H$2:$H$100,Técnicos!$J$2:$J$100)),,0,1))</f>
        <v/>
      </c>
      <c r="AE100" s="15" t="str" cm="1">
        <f t="array" ref="AE100">IF(OR($B100="",AE$2=""),"",Projetos!$J99/_xlfn.XLOOKUP(AE$2,Técnicos!$A$2:$A$100,IF(Projetos!$I99=1,Técnicos!$F$2:$F$100,IF(Projetos!$I99=2,Técnicos!$H$2:$H$100,Técnicos!$J$2:$J$100)),,0,1))</f>
        <v/>
      </c>
      <c r="AF100" s="15" t="str" cm="1">
        <f t="array" ref="AF100">IF(OR($B100="",AF$2=""),"",Projetos!$J99/_xlfn.XLOOKUP(AF$2,Técnicos!$A$2:$A$100,IF(Projetos!$I99=1,Técnicos!$F$2:$F$100,IF(Projetos!$I99=2,Técnicos!$H$2:$H$100,Técnicos!$J$2:$J$100)),,0,1))</f>
        <v/>
      </c>
      <c r="AG100" s="15" t="str" cm="1">
        <f t="array" ref="AG100">IF(OR($B100="",AG$2=""),"",Projetos!$J99/_xlfn.XLOOKUP(AG$2,Técnicos!$A$2:$A$100,IF(Projetos!$I99=1,Técnicos!$F$2:$F$100,IF(Projetos!$I99=2,Técnicos!$H$2:$H$100,Técnicos!$J$2:$J$100)),,0,1))</f>
        <v/>
      </c>
      <c r="AH100" s="15" t="str" cm="1">
        <f t="array" ref="AH100">IF(OR($B100="",AH$2=""),"",Projetos!$J99/_xlfn.XLOOKUP(AH$2,Técnicos!$A$2:$A$100,IF(Projetos!$I99=1,Técnicos!$F$2:$F$100,IF(Projetos!$I99=2,Técnicos!$H$2:$H$100,Técnicos!$J$2:$J$100)),,0,1))</f>
        <v/>
      </c>
      <c r="AI100" s="15" t="str" cm="1">
        <f t="array" ref="AI100">IF(OR($B100="",AI$2=""),"",Projetos!$J99/_xlfn.XLOOKUP(AI$2,Técnicos!$A$2:$A$100,IF(Projetos!$I99=1,Técnicos!$F$2:$F$100,IF(Projetos!$I99=2,Técnicos!$H$2:$H$100,Técnicos!$J$2:$J$100)),,0,1))</f>
        <v/>
      </c>
      <c r="AJ100" s="15" t="str" cm="1">
        <f t="array" ref="AJ100">IF(OR($B100="",AJ$2=""),"",Projetos!$J99/_xlfn.XLOOKUP(AJ$2,Técnicos!$A$2:$A$100,IF(Projetos!$I99=1,Técnicos!$F$2:$F$100,IF(Projetos!$I99=2,Técnicos!$H$2:$H$100,Técnicos!$J$2:$J$100)),,0,1))</f>
        <v/>
      </c>
      <c r="AK100" s="15" t="str" cm="1">
        <f t="array" ref="AK100">IF(OR($B100="",AK$2=""),"",Projetos!$J99/_xlfn.XLOOKUP(AK$2,Técnicos!$A$2:$A$100,IF(Projetos!$I99=1,Técnicos!$F$2:$F$100,IF(Projetos!$I99=2,Técnicos!$H$2:$H$100,Técnicos!$J$2:$J$100)),,0,1))</f>
        <v/>
      </c>
      <c r="AL100" s="15" t="str" cm="1">
        <f t="array" ref="AL100">IF(OR($B100="",AL$2=""),"",Projetos!$J99/_xlfn.XLOOKUP(AL$2,Técnicos!$A$2:$A$100,IF(Projetos!$I99=1,Técnicos!$F$2:$F$100,IF(Projetos!$I99=2,Técnicos!$H$2:$H$100,Técnicos!$J$2:$J$100)),,0,1))</f>
        <v/>
      </c>
      <c r="AM100" s="15" t="str" cm="1">
        <f t="array" ref="AM100">IF(OR($B100="",AM$2=""),"",Projetos!$J99/_xlfn.XLOOKUP(AM$2,Técnicos!$A$2:$A$100,IF(Projetos!$I99=1,Técnicos!$F$2:$F$100,IF(Projetos!$I99=2,Técnicos!$H$2:$H$100,Técnicos!$J$2:$J$100)),,0,1))</f>
        <v/>
      </c>
      <c r="AN100" s="15" t="str" cm="1">
        <f t="array" ref="AN100">IF(OR($B100="",AN$2=""),"",Projetos!$J99/_xlfn.XLOOKUP(AN$2,Técnicos!$A$2:$A$100,IF(Projetos!$I99=1,Técnicos!$F$2:$F$100,IF(Projetos!$I99=2,Técnicos!$H$2:$H$100,Técnicos!$J$2:$J$100)),,0,1))</f>
        <v/>
      </c>
      <c r="AO100" s="15" t="str" cm="1">
        <f t="array" ref="AO100">IF(OR($B100="",AO$2=""),"",Projetos!$J99/_xlfn.XLOOKUP(AO$2,Técnicos!$A$2:$A$100,IF(Projetos!$I99=1,Técnicos!$F$2:$F$100,IF(Projetos!$I99=2,Técnicos!$H$2:$H$100,Técnicos!$J$2:$J$100)),,0,1))</f>
        <v/>
      </c>
      <c r="AP100" s="15" t="str" cm="1">
        <f t="array" ref="AP100">IF(OR($B100="",AP$2=""),"",Projetos!$J99/_xlfn.XLOOKUP(AP$2,Técnicos!$A$2:$A$100,IF(Projetos!$I99=1,Técnicos!$F$2:$F$100,IF(Projetos!$I99=2,Técnicos!$H$2:$H$100,Técnicos!$J$2:$J$100)),,0,1))</f>
        <v/>
      </c>
      <c r="AQ100" s="15" t="str" cm="1">
        <f t="array" ref="AQ100">IF(OR($B100="",AQ$2=""),"",Projetos!$J99/_xlfn.XLOOKUP(AQ$2,Técnicos!$A$2:$A$100,IF(Projetos!$I99=1,Técnicos!$F$2:$F$100,IF(Projetos!$I99=2,Técnicos!$H$2:$H$100,Técnicos!$J$2:$J$100)),,0,1))</f>
        <v/>
      </c>
      <c r="AR100" s="15" t="str" cm="1">
        <f t="array" ref="AR100">IF(OR($B100="",AR$2=""),"",Projetos!$J99/_xlfn.XLOOKUP(AR$2,Técnicos!$A$2:$A$100,IF(Projetos!$I99=1,Técnicos!$F$2:$F$100,IF(Projetos!$I99=2,Técnicos!$H$2:$H$100,Técnicos!$J$2:$J$100)),,0,1))</f>
        <v/>
      </c>
      <c r="AS100" s="15" t="str" cm="1">
        <f t="array" ref="AS100">IF(OR($B100="",AS$2=""),"",Projetos!$J99/_xlfn.XLOOKUP(AS$2,Técnicos!$A$2:$A$100,IF(Projetos!$I99=1,Técnicos!$F$2:$F$100,IF(Projetos!$I99=2,Técnicos!$H$2:$H$100,Técnicos!$J$2:$J$100)),,0,1))</f>
        <v/>
      </c>
      <c r="AT100" s="15" t="str" cm="1">
        <f t="array" ref="AT100">IF(OR($B100="",AT$2=""),"",Projetos!$J99/_xlfn.XLOOKUP(AT$2,Técnicos!$A$2:$A$100,IF(Projetos!$I99=1,Técnicos!$F$2:$F$100,IF(Projetos!$I99=2,Técnicos!$H$2:$H$100,Técnicos!$J$2:$J$100)),,0,1))</f>
        <v/>
      </c>
      <c r="AU100" s="15" t="str" cm="1">
        <f t="array" ref="AU100">IF(OR($B100="",AU$2=""),"",Projetos!$J99/_xlfn.XLOOKUP(AU$2,Técnicos!$A$2:$A$100,IF(Projetos!$I99=1,Técnicos!$F$2:$F$100,IF(Projetos!$I99=2,Técnicos!$H$2:$H$100,Técnicos!$J$2:$J$100)),,0,1))</f>
        <v/>
      </c>
      <c r="AV100" s="15" t="str" cm="1">
        <f t="array" ref="AV100">IF(OR($B100="",AV$2=""),"",Projetos!$J99/_xlfn.XLOOKUP(AV$2,Técnicos!$A$2:$A$100,IF(Projetos!$I99=1,Técnicos!$F$2:$F$100,IF(Projetos!$I99=2,Técnicos!$H$2:$H$100,Técnicos!$J$2:$J$100)),,0,1))</f>
        <v/>
      </c>
      <c r="AW100" s="15" t="str" cm="1">
        <f t="array" ref="AW100">IF(OR($B100="",AW$2=""),"",Projetos!$J99/_xlfn.XLOOKUP(AW$2,Técnicos!$A$2:$A$100,IF(Projetos!$I99=1,Técnicos!$F$2:$F$100,IF(Projetos!$I99=2,Técnicos!$H$2:$H$100,Técnicos!$J$2:$J$100)),,0,1))</f>
        <v/>
      </c>
      <c r="AX100" s="15" t="str" cm="1">
        <f t="array" ref="AX100">IF(OR($B100="",AX$2=""),"",Projetos!$J99/_xlfn.XLOOKUP(AX$2,Técnicos!$A$2:$A$100,IF(Projetos!$I99=1,Técnicos!$F$2:$F$100,IF(Projetos!$I99=2,Técnicos!$H$2:$H$100,Técnicos!$J$2:$J$100)),,0,1))</f>
        <v/>
      </c>
      <c r="AY100" s="15" t="str" cm="1">
        <f t="array" ref="AY100">IF(OR($B100="",AY$2=""),"",Projetos!$J99/_xlfn.XLOOKUP(AY$2,Técnicos!$A$2:$A$100,IF(Projetos!$I99=1,Técnicos!$F$2:$F$100,IF(Projetos!$I99=2,Técnicos!$H$2:$H$100,Técnicos!$J$2:$J$100)),,0,1))</f>
        <v/>
      </c>
      <c r="AZ100" s="15" t="str" cm="1">
        <f t="array" ref="AZ100">IF(OR($B100="",AZ$2=""),"",Projetos!$J99/_xlfn.XLOOKUP(AZ$2,Técnicos!$A$2:$A$100,IF(Projetos!$I99=1,Técnicos!$F$2:$F$100,IF(Projetos!$I99=2,Técnicos!$H$2:$H$100,Técnicos!$J$2:$J$100)),,0,1))</f>
        <v/>
      </c>
      <c r="BA100" s="15" t="str" cm="1">
        <f t="array" ref="BA100">IF(OR($B100="",BA$2=""),"",Projetos!$J99/_xlfn.XLOOKUP(BA$2,Técnicos!$A$2:$A$100,IF(Projetos!$I99=1,Técnicos!$F$2:$F$100,IF(Projetos!$I99=2,Técnicos!$H$2:$H$100,Técnicos!$J$2:$J$100)),,0,1))</f>
        <v/>
      </c>
      <c r="BB100" s="15" t="str" cm="1">
        <f t="array" ref="BB100">IF(OR($B100="",BB$2=""),"",Projetos!$J99/_xlfn.XLOOKUP(BB$2,Técnicos!$A$2:$A$100,IF(Projetos!$I99=1,Técnicos!$F$2:$F$100,IF(Projetos!$I99=2,Técnicos!$H$2:$H$100,Técnicos!$J$2:$J$100)),,0,1))</f>
        <v/>
      </c>
      <c r="BC100" s="15" t="str" cm="1">
        <f t="array" ref="BC100">IF(OR($B100="",BC$2=""),"",Projetos!$J99/_xlfn.XLOOKUP(BC$2,Técnicos!$A$2:$A$100,IF(Projetos!$I99=1,Técnicos!$F$2:$F$100,IF(Projetos!$I99=2,Técnicos!$H$2:$H$100,Técnicos!$J$2:$J$100)),,0,1))</f>
        <v/>
      </c>
      <c r="BD100" s="15" t="str" cm="1">
        <f t="array" ref="BD100">IF(OR($B100="",BD$2=""),"",Projetos!$J99/_xlfn.XLOOKUP(BD$2,Técnicos!$A$2:$A$100,IF(Projetos!$I99=1,Técnicos!$F$2:$F$100,IF(Projetos!$I99=2,Técnicos!$H$2:$H$100,Técnicos!$J$2:$J$100)),,0,1))</f>
        <v/>
      </c>
      <c r="BE100" s="15" t="str" cm="1">
        <f t="array" ref="BE100">IF(OR($B100="",BE$2=""),"",Projetos!$J99/_xlfn.XLOOKUP(BE$2,Técnicos!$A$2:$A$100,IF(Projetos!$I99=1,Técnicos!$F$2:$F$100,IF(Projetos!$I99=2,Técnicos!$H$2:$H$100,Técnicos!$J$2:$J$100)),,0,1))</f>
        <v/>
      </c>
      <c r="BF100" s="15" t="str" cm="1">
        <f t="array" ref="BF100">IF(OR($B100="",BF$2=""),"",Projetos!$J99/_xlfn.XLOOKUP(BF$2,Técnicos!$A$2:$A$100,IF(Projetos!$I99=1,Técnicos!$F$2:$F$100,IF(Projetos!$I99=2,Técnicos!$H$2:$H$100,Técnicos!$J$2:$J$100)),,0,1))</f>
        <v/>
      </c>
      <c r="BG100" s="15" t="str" cm="1">
        <f t="array" ref="BG100">IF(OR($B100="",BG$2=""),"",Projetos!$J99/_xlfn.XLOOKUP(BG$2,Técnicos!$A$2:$A$100,IF(Projetos!$I99=1,Técnicos!$F$2:$F$100,IF(Projetos!$I99=2,Técnicos!$H$2:$H$100,Técnicos!$J$2:$J$100)),,0,1))</f>
        <v/>
      </c>
      <c r="BH100" s="15" t="str" cm="1">
        <f t="array" ref="BH100">IF(OR($B100="",BH$2=""),"",Projetos!$J99/_xlfn.XLOOKUP(BH$2,Técnicos!$A$2:$A$100,IF(Projetos!$I99=1,Técnicos!$F$2:$F$100,IF(Projetos!$I99=2,Técnicos!$H$2:$H$100,Técnicos!$J$2:$J$100)),,0,1))</f>
        <v/>
      </c>
      <c r="BI100" s="15" t="str" cm="1">
        <f t="array" ref="BI100">IF(OR($B100="",BI$2=""),"",Projetos!$J99/_xlfn.XLOOKUP(BI$2,Técnicos!$A$2:$A$100,IF(Projetos!$I99=1,Técnicos!$F$2:$F$100,IF(Projetos!$I99=2,Técnicos!$H$2:$H$100,Técnicos!$J$2:$J$100)),,0,1))</f>
        <v/>
      </c>
      <c r="BJ100" s="15" t="str" cm="1">
        <f t="array" ref="BJ100">IF(OR($B100="",BJ$2=""),"",Projetos!$J99/_xlfn.XLOOKUP(BJ$2,Técnicos!$A$2:$A$100,IF(Projetos!$I99=1,Técnicos!$F$2:$F$100,IF(Projetos!$I99=2,Técnicos!$H$2:$H$100,Técnicos!$J$2:$J$100)),,0,1))</f>
        <v/>
      </c>
      <c r="BK100" s="15" t="str" cm="1">
        <f t="array" ref="BK100">IF(OR($B100="",BK$2=""),"",Projetos!$J99/_xlfn.XLOOKUP(BK$2,Técnicos!$A$2:$A$100,IF(Projetos!$I99=1,Técnicos!$F$2:$F$100,IF(Projetos!$I99=2,Técnicos!$H$2:$H$100,Técnicos!$J$2:$J$100)),,0,1))</f>
        <v/>
      </c>
      <c r="BL100" s="15" t="str" cm="1">
        <f t="array" ref="BL100">IF(OR($B100="",BL$2=""),"",Projetos!$J99/_xlfn.XLOOKUP(BL$2,Técnicos!$A$2:$A$100,IF(Projetos!$I99=1,Técnicos!$F$2:$F$100,IF(Projetos!$I99=2,Técnicos!$H$2:$H$100,Técnicos!$J$2:$J$100)),,0,1))</f>
        <v/>
      </c>
      <c r="BM100" s="15" t="str" cm="1">
        <f t="array" ref="BM100">IF(OR($B100="",BM$2=""),"",Projetos!$J99/_xlfn.XLOOKUP(BM$2,Técnicos!$A$2:$A$100,IF(Projetos!$I99=1,Técnicos!$F$2:$F$100,IF(Projetos!$I99=2,Técnicos!$H$2:$H$100,Técnicos!$J$2:$J$100)),,0,1))</f>
        <v/>
      </c>
      <c r="BN100" s="15" t="str" cm="1">
        <f t="array" ref="BN100">IF(OR($B100="",BN$2=""),"",Projetos!$J99/_xlfn.XLOOKUP(BN$2,Técnicos!$A$2:$A$100,IF(Projetos!$I99=1,Técnicos!$F$2:$F$100,IF(Projetos!$I99=2,Técnicos!$H$2:$H$100,Técnicos!$J$2:$J$100)),,0,1))</f>
        <v/>
      </c>
    </row>
    <row r="101" spans="3:66" x14ac:dyDescent="0.3">
      <c r="C101" s="15" t="str" cm="1">
        <f t="array" ref="C101">IF(OR($B101="",C$2=""),"",Projetos!$J100/_xlfn.XLOOKUP(C$2,Técnicos!$A$2:$A$100,IF(Projetos!$I100=1,Técnicos!$F$2:$F$100,IF(Projetos!$I100=2,Técnicos!$H$2:$H$100,Técnicos!$J$2:$J$100)),,0,1))</f>
        <v/>
      </c>
      <c r="D101" s="15" t="str" cm="1">
        <f t="array" ref="D101">IF(OR($B101="",D$2=""),"",Projetos!$J100/_xlfn.XLOOKUP(D$2,Técnicos!$A$2:$A$100,IF(Projetos!$I100=1,Técnicos!$F$2:$F$100,IF(Projetos!$I100=2,Técnicos!$H$2:$H$100,Técnicos!$J$2:$J$100)),,0,1))</f>
        <v/>
      </c>
      <c r="E101" s="15" t="str" cm="1">
        <f t="array" ref="E101">IF(OR($B101="",E$2=""),"",Projetos!$J100/_xlfn.XLOOKUP(E$2,Técnicos!$A$2:$A$100,IF(Projetos!$I100=1,Técnicos!$F$2:$F$100,IF(Projetos!$I100=2,Técnicos!$H$2:$H$100,Técnicos!$J$2:$J$100)),,0,1))</f>
        <v/>
      </c>
      <c r="F101" s="15" t="str" cm="1">
        <f t="array" ref="F101">IF(OR($B101="",F$2=""),"",Projetos!$J100/_xlfn.XLOOKUP(F$2,Técnicos!$A$2:$A$100,IF(Projetos!$I100=1,Técnicos!$F$2:$F$100,IF(Projetos!$I100=2,Técnicos!$H$2:$H$100,Técnicos!$J$2:$J$100)),,0,1))</f>
        <v/>
      </c>
      <c r="G101" s="15" t="str" cm="1">
        <f t="array" ref="G101">IF(OR($B101="",G$2=""),"",Projetos!$J100/_xlfn.XLOOKUP(G$2,Técnicos!$A$2:$A$100,IF(Projetos!$I100=1,Técnicos!$F$2:$F$100,IF(Projetos!$I100=2,Técnicos!$H$2:$H$100,Técnicos!$J$2:$J$100)),,0,1))</f>
        <v/>
      </c>
      <c r="H101" s="15" t="str" cm="1">
        <f t="array" ref="H101">IF(OR($B101="",H$2=""),"",Projetos!$J100/_xlfn.XLOOKUP(H$2,Técnicos!$A$2:$A$100,IF(Projetos!$I100=1,Técnicos!$F$2:$F$100,IF(Projetos!$I100=2,Técnicos!$H$2:$H$100,Técnicos!$J$2:$J$100)),,0,1))</f>
        <v/>
      </c>
      <c r="I101" s="15" t="str" cm="1">
        <f t="array" ref="I101">IF(OR($B101="",I$2=""),"",Projetos!$J100/_xlfn.XLOOKUP(I$2,Técnicos!$A$2:$A$100,IF(Projetos!$I100=1,Técnicos!$F$2:$F$100,IF(Projetos!$I100=2,Técnicos!$H$2:$H$100,Técnicos!$J$2:$J$100)),,0,1))</f>
        <v/>
      </c>
      <c r="J101" s="15" t="str" cm="1">
        <f t="array" ref="J101">IF(OR($B101="",J$2=""),"",Projetos!$J100/_xlfn.XLOOKUP(J$2,Técnicos!$A$2:$A$100,IF(Projetos!$I100=1,Técnicos!$F$2:$F$100,IF(Projetos!$I100=2,Técnicos!$H$2:$H$100,Técnicos!$J$2:$J$100)),,0,1))</f>
        <v/>
      </c>
      <c r="K101" s="15" t="str" cm="1">
        <f t="array" ref="K101">IF(OR($B101="",K$2=""),"",Projetos!$J100/_xlfn.XLOOKUP(K$2,Técnicos!$A$2:$A$100,IF(Projetos!$I100=1,Técnicos!$F$2:$F$100,IF(Projetos!$I100=2,Técnicos!$H$2:$H$100,Técnicos!$J$2:$J$100)),,0,1))</f>
        <v/>
      </c>
      <c r="L101" s="15" t="str" cm="1">
        <f t="array" ref="L101">IF(OR($B101="",L$2=""),"",Projetos!$J100/_xlfn.XLOOKUP(L$2,Técnicos!$A$2:$A$100,IF(Projetos!$I100=1,Técnicos!$F$2:$F$100,IF(Projetos!$I100=2,Técnicos!$H$2:$H$100,Técnicos!$J$2:$J$100)),,0,1))</f>
        <v/>
      </c>
      <c r="M101" s="15" t="str" cm="1">
        <f t="array" ref="M101">IF(OR($B101="",M$2=""),"",Projetos!$J100/_xlfn.XLOOKUP(M$2,Técnicos!$A$2:$A$100,IF(Projetos!$I100=1,Técnicos!$F$2:$F$100,IF(Projetos!$I100=2,Técnicos!$H$2:$H$100,Técnicos!$J$2:$J$100)),,0,1))</f>
        <v/>
      </c>
      <c r="N101" s="15" t="str" cm="1">
        <f t="array" ref="N101">IF(OR($B101="",N$2=""),"",Projetos!$J100/_xlfn.XLOOKUP(N$2,Técnicos!$A$2:$A$100,IF(Projetos!$I100=1,Técnicos!$F$2:$F$100,IF(Projetos!$I100=2,Técnicos!$H$2:$H$100,Técnicos!$J$2:$J$100)),,0,1))</f>
        <v/>
      </c>
      <c r="O101" s="15" t="str" cm="1">
        <f t="array" ref="O101">IF(OR($B101="",O$2=""),"",Projetos!$J100/_xlfn.XLOOKUP(O$2,Técnicos!$A$2:$A$100,IF(Projetos!$I100=1,Técnicos!$F$2:$F$100,IF(Projetos!$I100=2,Técnicos!$H$2:$H$100,Técnicos!$J$2:$J$100)),,0,1))</f>
        <v/>
      </c>
      <c r="P101" s="15" t="str" cm="1">
        <f t="array" ref="P101">IF(OR($B101="",P$2=""),"",Projetos!$J100/_xlfn.XLOOKUP(P$2,Técnicos!$A$2:$A$100,IF(Projetos!$I100=1,Técnicos!$F$2:$F$100,IF(Projetos!$I100=2,Técnicos!$H$2:$H$100,Técnicos!$J$2:$J$100)),,0,1))</f>
        <v/>
      </c>
      <c r="Q101" s="15" t="str" cm="1">
        <f t="array" ref="Q101">IF(OR($B101="",Q$2=""),"",Projetos!$J100/_xlfn.XLOOKUP(Q$2,Técnicos!$A$2:$A$100,IF(Projetos!$I100=1,Técnicos!$F$2:$F$100,IF(Projetos!$I100=2,Técnicos!$H$2:$H$100,Técnicos!$J$2:$J$100)),,0,1))</f>
        <v/>
      </c>
      <c r="R101" s="15" t="str" cm="1">
        <f t="array" ref="R101">IF(OR($B101="",R$2=""),"",Projetos!$J100/_xlfn.XLOOKUP(R$2,Técnicos!$A$2:$A$100,IF(Projetos!$I100=1,Técnicos!$F$2:$F$100,IF(Projetos!$I100=2,Técnicos!$H$2:$H$100,Técnicos!$J$2:$J$100)),,0,1))</f>
        <v/>
      </c>
      <c r="S101" s="15" t="str" cm="1">
        <f t="array" ref="S101">IF(OR($B101="",S$2=""),"",Projetos!$J100/_xlfn.XLOOKUP(S$2,Técnicos!$A$2:$A$100,IF(Projetos!$I100=1,Técnicos!$F$2:$F$100,IF(Projetos!$I100=2,Técnicos!$H$2:$H$100,Técnicos!$J$2:$J$100)),,0,1))</f>
        <v/>
      </c>
      <c r="T101" s="15" t="str" cm="1">
        <f t="array" ref="T101">IF(OR($B101="",T$2=""),"",Projetos!$J100/_xlfn.XLOOKUP(T$2,Técnicos!$A$2:$A$100,IF(Projetos!$I100=1,Técnicos!$F$2:$F$100,IF(Projetos!$I100=2,Técnicos!$H$2:$H$100,Técnicos!$J$2:$J$100)),,0,1))</f>
        <v/>
      </c>
      <c r="U101" s="15" t="str" cm="1">
        <f t="array" ref="U101">IF(OR($B101="",U$2=""),"",Projetos!$J100/_xlfn.XLOOKUP(U$2,Técnicos!$A$2:$A$100,IF(Projetos!$I100=1,Técnicos!$F$2:$F$100,IF(Projetos!$I100=2,Técnicos!$H$2:$H$100,Técnicos!$J$2:$J$100)),,0,1))</f>
        <v/>
      </c>
      <c r="V101" s="15" t="str" cm="1">
        <f t="array" ref="V101">IF(OR($B101="",V$2=""),"",Projetos!$J100/_xlfn.XLOOKUP(V$2,Técnicos!$A$2:$A$100,IF(Projetos!$I100=1,Técnicos!$F$2:$F$100,IF(Projetos!$I100=2,Técnicos!$H$2:$H$100,Técnicos!$J$2:$J$100)),,0,1))</f>
        <v/>
      </c>
      <c r="W101" s="15" t="str" cm="1">
        <f t="array" ref="W101">IF(OR($B101="",W$2=""),"",Projetos!$J100/_xlfn.XLOOKUP(W$2,Técnicos!$A$2:$A$100,IF(Projetos!$I100=1,Técnicos!$F$2:$F$100,IF(Projetos!$I100=2,Técnicos!$H$2:$H$100,Técnicos!$J$2:$J$100)),,0,1))</f>
        <v/>
      </c>
      <c r="X101" s="15" t="str" cm="1">
        <f t="array" ref="X101">IF(OR($B101="",X$2=""),"",Projetos!$J100/_xlfn.XLOOKUP(X$2,Técnicos!$A$2:$A$100,IF(Projetos!$I100=1,Técnicos!$F$2:$F$100,IF(Projetos!$I100=2,Técnicos!$H$2:$H$100,Técnicos!$J$2:$J$100)),,0,1))</f>
        <v/>
      </c>
      <c r="Y101" s="15" t="str" cm="1">
        <f t="array" ref="Y101">IF(OR($B101="",Y$2=""),"",Projetos!$J100/_xlfn.XLOOKUP(Y$2,Técnicos!$A$2:$A$100,IF(Projetos!$I100=1,Técnicos!$F$2:$F$100,IF(Projetos!$I100=2,Técnicos!$H$2:$H$100,Técnicos!$J$2:$J$100)),,0,1))</f>
        <v/>
      </c>
      <c r="Z101" s="15" t="str" cm="1">
        <f t="array" ref="Z101">IF(OR($B101="",Z$2=""),"",Projetos!$J100/_xlfn.XLOOKUP(Z$2,Técnicos!$A$2:$A$100,IF(Projetos!$I100=1,Técnicos!$F$2:$F$100,IF(Projetos!$I100=2,Técnicos!$H$2:$H$100,Técnicos!$J$2:$J$100)),,0,1))</f>
        <v/>
      </c>
      <c r="AA101" s="15" t="str" cm="1">
        <f t="array" ref="AA101">IF(OR($B101="",AA$2=""),"",Projetos!$J100/_xlfn.XLOOKUP(AA$2,Técnicos!$A$2:$A$100,IF(Projetos!$I100=1,Técnicos!$F$2:$F$100,IF(Projetos!$I100=2,Técnicos!$H$2:$H$100,Técnicos!$J$2:$J$100)),,0,1))</f>
        <v/>
      </c>
      <c r="AB101" s="15" t="str" cm="1">
        <f t="array" ref="AB101">IF(OR($B101="",AB$2=""),"",Projetos!$J100/_xlfn.XLOOKUP(AB$2,Técnicos!$A$2:$A$100,IF(Projetos!$I100=1,Técnicos!$F$2:$F$100,IF(Projetos!$I100=2,Técnicos!$H$2:$H$100,Técnicos!$J$2:$J$100)),,0,1))</f>
        <v/>
      </c>
      <c r="AC101" s="15" t="str" cm="1">
        <f t="array" ref="AC101">IF(OR($B101="",AC$2=""),"",Projetos!$J100/_xlfn.XLOOKUP(AC$2,Técnicos!$A$2:$A$100,IF(Projetos!$I100=1,Técnicos!$F$2:$F$100,IF(Projetos!$I100=2,Técnicos!$H$2:$H$100,Técnicos!$J$2:$J$100)),,0,1))</f>
        <v/>
      </c>
      <c r="AD101" s="15" t="str" cm="1">
        <f t="array" ref="AD101">IF(OR($B101="",AD$2=""),"",Projetos!$J100/_xlfn.XLOOKUP(AD$2,Técnicos!$A$2:$A$100,IF(Projetos!$I100=1,Técnicos!$F$2:$F$100,IF(Projetos!$I100=2,Técnicos!$H$2:$H$100,Técnicos!$J$2:$J$100)),,0,1))</f>
        <v/>
      </c>
      <c r="AE101" s="15" t="str" cm="1">
        <f t="array" ref="AE101">IF(OR($B101="",AE$2=""),"",Projetos!$J100/_xlfn.XLOOKUP(AE$2,Técnicos!$A$2:$A$100,IF(Projetos!$I100=1,Técnicos!$F$2:$F$100,IF(Projetos!$I100=2,Técnicos!$H$2:$H$100,Técnicos!$J$2:$J$100)),,0,1))</f>
        <v/>
      </c>
      <c r="AF101" s="15" t="str" cm="1">
        <f t="array" ref="AF101">IF(OR($B101="",AF$2=""),"",Projetos!$J100/_xlfn.XLOOKUP(AF$2,Técnicos!$A$2:$A$100,IF(Projetos!$I100=1,Técnicos!$F$2:$F$100,IF(Projetos!$I100=2,Técnicos!$H$2:$H$100,Técnicos!$J$2:$J$100)),,0,1))</f>
        <v/>
      </c>
      <c r="AG101" s="15" t="str" cm="1">
        <f t="array" ref="AG101">IF(OR($B101="",AG$2=""),"",Projetos!$J100/_xlfn.XLOOKUP(AG$2,Técnicos!$A$2:$A$100,IF(Projetos!$I100=1,Técnicos!$F$2:$F$100,IF(Projetos!$I100=2,Técnicos!$H$2:$H$100,Técnicos!$J$2:$J$100)),,0,1))</f>
        <v/>
      </c>
      <c r="AH101" s="15" t="str" cm="1">
        <f t="array" ref="AH101">IF(OR($B101="",AH$2=""),"",Projetos!$J100/_xlfn.XLOOKUP(AH$2,Técnicos!$A$2:$A$100,IF(Projetos!$I100=1,Técnicos!$F$2:$F$100,IF(Projetos!$I100=2,Técnicos!$H$2:$H$100,Técnicos!$J$2:$J$100)),,0,1))</f>
        <v/>
      </c>
      <c r="AI101" s="15" t="str" cm="1">
        <f t="array" ref="AI101">IF(OR($B101="",AI$2=""),"",Projetos!$J100/_xlfn.XLOOKUP(AI$2,Técnicos!$A$2:$A$100,IF(Projetos!$I100=1,Técnicos!$F$2:$F$100,IF(Projetos!$I100=2,Técnicos!$H$2:$H$100,Técnicos!$J$2:$J$100)),,0,1))</f>
        <v/>
      </c>
      <c r="AJ101" s="15" t="str" cm="1">
        <f t="array" ref="AJ101">IF(OR($B101="",AJ$2=""),"",Projetos!$J100/_xlfn.XLOOKUP(AJ$2,Técnicos!$A$2:$A$100,IF(Projetos!$I100=1,Técnicos!$F$2:$F$100,IF(Projetos!$I100=2,Técnicos!$H$2:$H$100,Técnicos!$J$2:$J$100)),,0,1))</f>
        <v/>
      </c>
      <c r="AK101" s="15" t="str" cm="1">
        <f t="array" ref="AK101">IF(OR($B101="",AK$2=""),"",Projetos!$J100/_xlfn.XLOOKUP(AK$2,Técnicos!$A$2:$A$100,IF(Projetos!$I100=1,Técnicos!$F$2:$F$100,IF(Projetos!$I100=2,Técnicos!$H$2:$H$100,Técnicos!$J$2:$J$100)),,0,1))</f>
        <v/>
      </c>
      <c r="AL101" s="15" t="str" cm="1">
        <f t="array" ref="AL101">IF(OR($B101="",AL$2=""),"",Projetos!$J100/_xlfn.XLOOKUP(AL$2,Técnicos!$A$2:$A$100,IF(Projetos!$I100=1,Técnicos!$F$2:$F$100,IF(Projetos!$I100=2,Técnicos!$H$2:$H$100,Técnicos!$J$2:$J$100)),,0,1))</f>
        <v/>
      </c>
      <c r="AM101" s="15" t="str" cm="1">
        <f t="array" ref="AM101">IF(OR($B101="",AM$2=""),"",Projetos!$J100/_xlfn.XLOOKUP(AM$2,Técnicos!$A$2:$A$100,IF(Projetos!$I100=1,Técnicos!$F$2:$F$100,IF(Projetos!$I100=2,Técnicos!$H$2:$H$100,Técnicos!$J$2:$J$100)),,0,1))</f>
        <v/>
      </c>
      <c r="AN101" s="15" t="str" cm="1">
        <f t="array" ref="AN101">IF(OR($B101="",AN$2=""),"",Projetos!$J100/_xlfn.XLOOKUP(AN$2,Técnicos!$A$2:$A$100,IF(Projetos!$I100=1,Técnicos!$F$2:$F$100,IF(Projetos!$I100=2,Técnicos!$H$2:$H$100,Técnicos!$J$2:$J$100)),,0,1))</f>
        <v/>
      </c>
      <c r="AO101" s="15" t="str" cm="1">
        <f t="array" ref="AO101">IF(OR($B101="",AO$2=""),"",Projetos!$J100/_xlfn.XLOOKUP(AO$2,Técnicos!$A$2:$A$100,IF(Projetos!$I100=1,Técnicos!$F$2:$F$100,IF(Projetos!$I100=2,Técnicos!$H$2:$H$100,Técnicos!$J$2:$J$100)),,0,1))</f>
        <v/>
      </c>
      <c r="AP101" s="15" t="str" cm="1">
        <f t="array" ref="AP101">IF(OR($B101="",AP$2=""),"",Projetos!$J100/_xlfn.XLOOKUP(AP$2,Técnicos!$A$2:$A$100,IF(Projetos!$I100=1,Técnicos!$F$2:$F$100,IF(Projetos!$I100=2,Técnicos!$H$2:$H$100,Técnicos!$J$2:$J$100)),,0,1))</f>
        <v/>
      </c>
      <c r="AQ101" s="15" t="str" cm="1">
        <f t="array" ref="AQ101">IF(OR($B101="",AQ$2=""),"",Projetos!$J100/_xlfn.XLOOKUP(AQ$2,Técnicos!$A$2:$A$100,IF(Projetos!$I100=1,Técnicos!$F$2:$F$100,IF(Projetos!$I100=2,Técnicos!$H$2:$H$100,Técnicos!$J$2:$J$100)),,0,1))</f>
        <v/>
      </c>
      <c r="AR101" s="15" t="str" cm="1">
        <f t="array" ref="AR101">IF(OR($B101="",AR$2=""),"",Projetos!$J100/_xlfn.XLOOKUP(AR$2,Técnicos!$A$2:$A$100,IF(Projetos!$I100=1,Técnicos!$F$2:$F$100,IF(Projetos!$I100=2,Técnicos!$H$2:$H$100,Técnicos!$J$2:$J$100)),,0,1))</f>
        <v/>
      </c>
      <c r="AS101" s="15" t="str" cm="1">
        <f t="array" ref="AS101">IF(OR($B101="",AS$2=""),"",Projetos!$J100/_xlfn.XLOOKUP(AS$2,Técnicos!$A$2:$A$100,IF(Projetos!$I100=1,Técnicos!$F$2:$F$100,IF(Projetos!$I100=2,Técnicos!$H$2:$H$100,Técnicos!$J$2:$J$100)),,0,1))</f>
        <v/>
      </c>
      <c r="AT101" s="15" t="str" cm="1">
        <f t="array" ref="AT101">IF(OR($B101="",AT$2=""),"",Projetos!$J100/_xlfn.XLOOKUP(AT$2,Técnicos!$A$2:$A$100,IF(Projetos!$I100=1,Técnicos!$F$2:$F$100,IF(Projetos!$I100=2,Técnicos!$H$2:$H$100,Técnicos!$J$2:$J$100)),,0,1))</f>
        <v/>
      </c>
      <c r="AU101" s="15" t="str" cm="1">
        <f t="array" ref="AU101">IF(OR($B101="",AU$2=""),"",Projetos!$J100/_xlfn.XLOOKUP(AU$2,Técnicos!$A$2:$A$100,IF(Projetos!$I100=1,Técnicos!$F$2:$F$100,IF(Projetos!$I100=2,Técnicos!$H$2:$H$100,Técnicos!$J$2:$J$100)),,0,1))</f>
        <v/>
      </c>
      <c r="AV101" s="15" t="str" cm="1">
        <f t="array" ref="AV101">IF(OR($B101="",AV$2=""),"",Projetos!$J100/_xlfn.XLOOKUP(AV$2,Técnicos!$A$2:$A$100,IF(Projetos!$I100=1,Técnicos!$F$2:$F$100,IF(Projetos!$I100=2,Técnicos!$H$2:$H$100,Técnicos!$J$2:$J$100)),,0,1))</f>
        <v/>
      </c>
      <c r="AW101" s="15" t="str" cm="1">
        <f t="array" ref="AW101">IF(OR($B101="",AW$2=""),"",Projetos!$J100/_xlfn.XLOOKUP(AW$2,Técnicos!$A$2:$A$100,IF(Projetos!$I100=1,Técnicos!$F$2:$F$100,IF(Projetos!$I100=2,Técnicos!$H$2:$H$100,Técnicos!$J$2:$J$100)),,0,1))</f>
        <v/>
      </c>
      <c r="AX101" s="15" t="str" cm="1">
        <f t="array" ref="AX101">IF(OR($B101="",AX$2=""),"",Projetos!$J100/_xlfn.XLOOKUP(AX$2,Técnicos!$A$2:$A$100,IF(Projetos!$I100=1,Técnicos!$F$2:$F$100,IF(Projetos!$I100=2,Técnicos!$H$2:$H$100,Técnicos!$J$2:$J$100)),,0,1))</f>
        <v/>
      </c>
      <c r="AY101" s="15" t="str" cm="1">
        <f t="array" ref="AY101">IF(OR($B101="",AY$2=""),"",Projetos!$J100/_xlfn.XLOOKUP(AY$2,Técnicos!$A$2:$A$100,IF(Projetos!$I100=1,Técnicos!$F$2:$F$100,IF(Projetos!$I100=2,Técnicos!$H$2:$H$100,Técnicos!$J$2:$J$100)),,0,1))</f>
        <v/>
      </c>
      <c r="AZ101" s="15" t="str" cm="1">
        <f t="array" ref="AZ101">IF(OR($B101="",AZ$2=""),"",Projetos!$J100/_xlfn.XLOOKUP(AZ$2,Técnicos!$A$2:$A$100,IF(Projetos!$I100=1,Técnicos!$F$2:$F$100,IF(Projetos!$I100=2,Técnicos!$H$2:$H$100,Técnicos!$J$2:$J$100)),,0,1))</f>
        <v/>
      </c>
      <c r="BA101" s="15" t="str" cm="1">
        <f t="array" ref="BA101">IF(OR($B101="",BA$2=""),"",Projetos!$J100/_xlfn.XLOOKUP(BA$2,Técnicos!$A$2:$A$100,IF(Projetos!$I100=1,Técnicos!$F$2:$F$100,IF(Projetos!$I100=2,Técnicos!$H$2:$H$100,Técnicos!$J$2:$J$100)),,0,1))</f>
        <v/>
      </c>
      <c r="BB101" s="15" t="str" cm="1">
        <f t="array" ref="BB101">IF(OR($B101="",BB$2=""),"",Projetos!$J100/_xlfn.XLOOKUP(BB$2,Técnicos!$A$2:$A$100,IF(Projetos!$I100=1,Técnicos!$F$2:$F$100,IF(Projetos!$I100=2,Técnicos!$H$2:$H$100,Técnicos!$J$2:$J$100)),,0,1))</f>
        <v/>
      </c>
      <c r="BC101" s="15" t="str" cm="1">
        <f t="array" ref="BC101">IF(OR($B101="",BC$2=""),"",Projetos!$J100/_xlfn.XLOOKUP(BC$2,Técnicos!$A$2:$A$100,IF(Projetos!$I100=1,Técnicos!$F$2:$F$100,IF(Projetos!$I100=2,Técnicos!$H$2:$H$100,Técnicos!$J$2:$J$100)),,0,1))</f>
        <v/>
      </c>
      <c r="BD101" s="15" t="str" cm="1">
        <f t="array" ref="BD101">IF(OR($B101="",BD$2=""),"",Projetos!$J100/_xlfn.XLOOKUP(BD$2,Técnicos!$A$2:$A$100,IF(Projetos!$I100=1,Técnicos!$F$2:$F$100,IF(Projetos!$I100=2,Técnicos!$H$2:$H$100,Técnicos!$J$2:$J$100)),,0,1))</f>
        <v/>
      </c>
      <c r="BE101" s="15" t="str" cm="1">
        <f t="array" ref="BE101">IF(OR($B101="",BE$2=""),"",Projetos!$J100/_xlfn.XLOOKUP(BE$2,Técnicos!$A$2:$A$100,IF(Projetos!$I100=1,Técnicos!$F$2:$F$100,IF(Projetos!$I100=2,Técnicos!$H$2:$H$100,Técnicos!$J$2:$J$100)),,0,1))</f>
        <v/>
      </c>
      <c r="BF101" s="15" t="str" cm="1">
        <f t="array" ref="BF101">IF(OR($B101="",BF$2=""),"",Projetos!$J100/_xlfn.XLOOKUP(BF$2,Técnicos!$A$2:$A$100,IF(Projetos!$I100=1,Técnicos!$F$2:$F$100,IF(Projetos!$I100=2,Técnicos!$H$2:$H$100,Técnicos!$J$2:$J$100)),,0,1))</f>
        <v/>
      </c>
      <c r="BG101" s="15" t="str" cm="1">
        <f t="array" ref="BG101">IF(OR($B101="",BG$2=""),"",Projetos!$J100/_xlfn.XLOOKUP(BG$2,Técnicos!$A$2:$A$100,IF(Projetos!$I100=1,Técnicos!$F$2:$F$100,IF(Projetos!$I100=2,Técnicos!$H$2:$H$100,Técnicos!$J$2:$J$100)),,0,1))</f>
        <v/>
      </c>
      <c r="BH101" s="15" t="str" cm="1">
        <f t="array" ref="BH101">IF(OR($B101="",BH$2=""),"",Projetos!$J100/_xlfn.XLOOKUP(BH$2,Técnicos!$A$2:$A$100,IF(Projetos!$I100=1,Técnicos!$F$2:$F$100,IF(Projetos!$I100=2,Técnicos!$H$2:$H$100,Técnicos!$J$2:$J$100)),,0,1))</f>
        <v/>
      </c>
      <c r="BI101" s="15" t="str" cm="1">
        <f t="array" ref="BI101">IF(OR($B101="",BI$2=""),"",Projetos!$J100/_xlfn.XLOOKUP(BI$2,Técnicos!$A$2:$A$100,IF(Projetos!$I100=1,Técnicos!$F$2:$F$100,IF(Projetos!$I100=2,Técnicos!$H$2:$H$100,Técnicos!$J$2:$J$100)),,0,1))</f>
        <v/>
      </c>
      <c r="BJ101" s="15" t="str" cm="1">
        <f t="array" ref="BJ101">IF(OR($B101="",BJ$2=""),"",Projetos!$J100/_xlfn.XLOOKUP(BJ$2,Técnicos!$A$2:$A$100,IF(Projetos!$I100=1,Técnicos!$F$2:$F$100,IF(Projetos!$I100=2,Técnicos!$H$2:$H$100,Técnicos!$J$2:$J$100)),,0,1))</f>
        <v/>
      </c>
      <c r="BK101" s="15" t="str" cm="1">
        <f t="array" ref="BK101">IF(OR($B101="",BK$2=""),"",Projetos!$J100/_xlfn.XLOOKUP(BK$2,Técnicos!$A$2:$A$100,IF(Projetos!$I100=1,Técnicos!$F$2:$F$100,IF(Projetos!$I100=2,Técnicos!$H$2:$H$100,Técnicos!$J$2:$J$100)),,0,1))</f>
        <v/>
      </c>
      <c r="BL101" s="15" t="str" cm="1">
        <f t="array" ref="BL101">IF(OR($B101="",BL$2=""),"",Projetos!$J100/_xlfn.XLOOKUP(BL$2,Técnicos!$A$2:$A$100,IF(Projetos!$I100=1,Técnicos!$F$2:$F$100,IF(Projetos!$I100=2,Técnicos!$H$2:$H$100,Técnicos!$J$2:$J$100)),,0,1))</f>
        <v/>
      </c>
      <c r="BM101" s="15" t="str" cm="1">
        <f t="array" ref="BM101">IF(OR($B101="",BM$2=""),"",Projetos!$J100/_xlfn.XLOOKUP(BM$2,Técnicos!$A$2:$A$100,IF(Projetos!$I100=1,Técnicos!$F$2:$F$100,IF(Projetos!$I100=2,Técnicos!$H$2:$H$100,Técnicos!$J$2:$J$100)),,0,1))</f>
        <v/>
      </c>
      <c r="BN101" s="15" t="str" cm="1">
        <f t="array" ref="BN101">IF(OR($B101="",BN$2=""),"",Projetos!$J100/_xlfn.XLOOKUP(BN$2,Técnicos!$A$2:$A$100,IF(Projetos!$I100=1,Técnicos!$F$2:$F$100,IF(Projetos!$I100=2,Técnicos!$H$2:$H$100,Técnicos!$J$2:$J$100)),,0,1))</f>
        <v/>
      </c>
    </row>
    <row r="102" spans="3:66" x14ac:dyDescent="0.3">
      <c r="C102" s="15" t="str" cm="1">
        <f t="array" ref="C102">IF(OR($B102="",C$2=""),"",Projetos!$J101/_xlfn.XLOOKUP(C$2,Técnicos!$A$2:$A$100,IF(Projetos!$I101=1,Técnicos!$F$2:$F$100,IF(Projetos!$I101=2,Técnicos!$H$2:$H$100,Técnicos!$J$2:$J$100)),,0,1))</f>
        <v/>
      </c>
      <c r="D102" s="15" t="str" cm="1">
        <f t="array" ref="D102">IF(OR($B102="",D$2=""),"",Projetos!$J101/_xlfn.XLOOKUP(D$2,Técnicos!$A$2:$A$100,IF(Projetos!$I101=1,Técnicos!$F$2:$F$100,IF(Projetos!$I101=2,Técnicos!$H$2:$H$100,Técnicos!$J$2:$J$100)),,0,1))</f>
        <v/>
      </c>
      <c r="E102" s="15" t="str" cm="1">
        <f t="array" ref="E102">IF(OR($B102="",E$2=""),"",Projetos!$J101/_xlfn.XLOOKUP(E$2,Técnicos!$A$2:$A$100,IF(Projetos!$I101=1,Técnicos!$F$2:$F$100,IF(Projetos!$I101=2,Técnicos!$H$2:$H$100,Técnicos!$J$2:$J$100)),,0,1))</f>
        <v/>
      </c>
      <c r="F102" s="15" t="str" cm="1">
        <f t="array" ref="F102">IF(OR($B102="",F$2=""),"",Projetos!$J101/_xlfn.XLOOKUP(F$2,Técnicos!$A$2:$A$100,IF(Projetos!$I101=1,Técnicos!$F$2:$F$100,IF(Projetos!$I101=2,Técnicos!$H$2:$H$100,Técnicos!$J$2:$J$100)),,0,1))</f>
        <v/>
      </c>
      <c r="G102" s="15" t="str" cm="1">
        <f t="array" ref="G102">IF(OR($B102="",G$2=""),"",Projetos!$J101/_xlfn.XLOOKUP(G$2,Técnicos!$A$2:$A$100,IF(Projetos!$I101=1,Técnicos!$F$2:$F$100,IF(Projetos!$I101=2,Técnicos!$H$2:$H$100,Técnicos!$J$2:$J$100)),,0,1))</f>
        <v/>
      </c>
      <c r="H102" s="15" t="str" cm="1">
        <f t="array" ref="H102">IF(OR($B102="",H$2=""),"",Projetos!$J101/_xlfn.XLOOKUP(H$2,Técnicos!$A$2:$A$100,IF(Projetos!$I101=1,Técnicos!$F$2:$F$100,IF(Projetos!$I101=2,Técnicos!$H$2:$H$100,Técnicos!$J$2:$J$100)),,0,1))</f>
        <v/>
      </c>
      <c r="I102" s="15" t="str" cm="1">
        <f t="array" ref="I102">IF(OR($B102="",I$2=""),"",Projetos!$J101/_xlfn.XLOOKUP(I$2,Técnicos!$A$2:$A$100,IF(Projetos!$I101=1,Técnicos!$F$2:$F$100,IF(Projetos!$I101=2,Técnicos!$H$2:$H$100,Técnicos!$J$2:$J$100)),,0,1))</f>
        <v/>
      </c>
      <c r="J102" s="15" t="str" cm="1">
        <f t="array" ref="J102">IF(OR($B102="",J$2=""),"",Projetos!$J101/_xlfn.XLOOKUP(J$2,Técnicos!$A$2:$A$100,IF(Projetos!$I101=1,Técnicos!$F$2:$F$100,IF(Projetos!$I101=2,Técnicos!$H$2:$H$100,Técnicos!$J$2:$J$100)),,0,1))</f>
        <v/>
      </c>
      <c r="K102" s="15" t="str" cm="1">
        <f t="array" ref="K102">IF(OR($B102="",K$2=""),"",Projetos!$J101/_xlfn.XLOOKUP(K$2,Técnicos!$A$2:$A$100,IF(Projetos!$I101=1,Técnicos!$F$2:$F$100,IF(Projetos!$I101=2,Técnicos!$H$2:$H$100,Técnicos!$J$2:$J$100)),,0,1))</f>
        <v/>
      </c>
      <c r="L102" s="15" t="str" cm="1">
        <f t="array" ref="L102">IF(OR($B102="",L$2=""),"",Projetos!$J101/_xlfn.XLOOKUP(L$2,Técnicos!$A$2:$A$100,IF(Projetos!$I101=1,Técnicos!$F$2:$F$100,IF(Projetos!$I101=2,Técnicos!$H$2:$H$100,Técnicos!$J$2:$J$100)),,0,1))</f>
        <v/>
      </c>
      <c r="M102" s="15" t="str" cm="1">
        <f t="array" ref="M102">IF(OR($B102="",M$2=""),"",Projetos!$J101/_xlfn.XLOOKUP(M$2,Técnicos!$A$2:$A$100,IF(Projetos!$I101=1,Técnicos!$F$2:$F$100,IF(Projetos!$I101=2,Técnicos!$H$2:$H$100,Técnicos!$J$2:$J$100)),,0,1))</f>
        <v/>
      </c>
      <c r="N102" s="15" t="str" cm="1">
        <f t="array" ref="N102">IF(OR($B102="",N$2=""),"",Projetos!$J101/_xlfn.XLOOKUP(N$2,Técnicos!$A$2:$A$100,IF(Projetos!$I101=1,Técnicos!$F$2:$F$100,IF(Projetos!$I101=2,Técnicos!$H$2:$H$100,Técnicos!$J$2:$J$100)),,0,1))</f>
        <v/>
      </c>
      <c r="O102" s="15" t="str" cm="1">
        <f t="array" ref="O102">IF(OR($B102="",O$2=""),"",Projetos!$J101/_xlfn.XLOOKUP(O$2,Técnicos!$A$2:$A$100,IF(Projetos!$I101=1,Técnicos!$F$2:$F$100,IF(Projetos!$I101=2,Técnicos!$H$2:$H$100,Técnicos!$J$2:$J$100)),,0,1))</f>
        <v/>
      </c>
      <c r="P102" s="15" t="str" cm="1">
        <f t="array" ref="P102">IF(OR($B102="",P$2=""),"",Projetos!$J101/_xlfn.XLOOKUP(P$2,Técnicos!$A$2:$A$100,IF(Projetos!$I101=1,Técnicos!$F$2:$F$100,IF(Projetos!$I101=2,Técnicos!$H$2:$H$100,Técnicos!$J$2:$J$100)),,0,1))</f>
        <v/>
      </c>
      <c r="Q102" s="15" t="str" cm="1">
        <f t="array" ref="Q102">IF(OR($B102="",Q$2=""),"",Projetos!$J101/_xlfn.XLOOKUP(Q$2,Técnicos!$A$2:$A$100,IF(Projetos!$I101=1,Técnicos!$F$2:$F$100,IF(Projetos!$I101=2,Técnicos!$H$2:$H$100,Técnicos!$J$2:$J$100)),,0,1))</f>
        <v/>
      </c>
      <c r="R102" s="15" t="str" cm="1">
        <f t="array" ref="R102">IF(OR($B102="",R$2=""),"",Projetos!$J101/_xlfn.XLOOKUP(R$2,Técnicos!$A$2:$A$100,IF(Projetos!$I101=1,Técnicos!$F$2:$F$100,IF(Projetos!$I101=2,Técnicos!$H$2:$H$100,Técnicos!$J$2:$J$100)),,0,1))</f>
        <v/>
      </c>
      <c r="S102" s="15" t="str" cm="1">
        <f t="array" ref="S102">IF(OR($B102="",S$2=""),"",Projetos!$J101/_xlfn.XLOOKUP(S$2,Técnicos!$A$2:$A$100,IF(Projetos!$I101=1,Técnicos!$F$2:$F$100,IF(Projetos!$I101=2,Técnicos!$H$2:$H$100,Técnicos!$J$2:$J$100)),,0,1))</f>
        <v/>
      </c>
      <c r="T102" s="15" t="str" cm="1">
        <f t="array" ref="T102">IF(OR($B102="",T$2=""),"",Projetos!$J101/_xlfn.XLOOKUP(T$2,Técnicos!$A$2:$A$100,IF(Projetos!$I101=1,Técnicos!$F$2:$F$100,IF(Projetos!$I101=2,Técnicos!$H$2:$H$100,Técnicos!$J$2:$J$100)),,0,1))</f>
        <v/>
      </c>
      <c r="U102" s="15" t="str" cm="1">
        <f t="array" ref="U102">IF(OR($B102="",U$2=""),"",Projetos!$J101/_xlfn.XLOOKUP(U$2,Técnicos!$A$2:$A$100,IF(Projetos!$I101=1,Técnicos!$F$2:$F$100,IF(Projetos!$I101=2,Técnicos!$H$2:$H$100,Técnicos!$J$2:$J$100)),,0,1))</f>
        <v/>
      </c>
      <c r="V102" s="15" t="str" cm="1">
        <f t="array" ref="V102">IF(OR($B102="",V$2=""),"",Projetos!$J101/_xlfn.XLOOKUP(V$2,Técnicos!$A$2:$A$100,IF(Projetos!$I101=1,Técnicos!$F$2:$F$100,IF(Projetos!$I101=2,Técnicos!$H$2:$H$100,Técnicos!$J$2:$J$100)),,0,1))</f>
        <v/>
      </c>
      <c r="W102" s="15" t="str" cm="1">
        <f t="array" ref="W102">IF(OR($B102="",W$2=""),"",Projetos!$J101/_xlfn.XLOOKUP(W$2,Técnicos!$A$2:$A$100,IF(Projetos!$I101=1,Técnicos!$F$2:$F$100,IF(Projetos!$I101=2,Técnicos!$H$2:$H$100,Técnicos!$J$2:$J$100)),,0,1))</f>
        <v/>
      </c>
      <c r="X102" s="15" t="str" cm="1">
        <f t="array" ref="X102">IF(OR($B102="",X$2=""),"",Projetos!$J101/_xlfn.XLOOKUP(X$2,Técnicos!$A$2:$A$100,IF(Projetos!$I101=1,Técnicos!$F$2:$F$100,IF(Projetos!$I101=2,Técnicos!$H$2:$H$100,Técnicos!$J$2:$J$100)),,0,1))</f>
        <v/>
      </c>
      <c r="Y102" s="15" t="str" cm="1">
        <f t="array" ref="Y102">IF(OR($B102="",Y$2=""),"",Projetos!$J101/_xlfn.XLOOKUP(Y$2,Técnicos!$A$2:$A$100,IF(Projetos!$I101=1,Técnicos!$F$2:$F$100,IF(Projetos!$I101=2,Técnicos!$H$2:$H$100,Técnicos!$J$2:$J$100)),,0,1))</f>
        <v/>
      </c>
      <c r="Z102" s="15" t="str" cm="1">
        <f t="array" ref="Z102">IF(OR($B102="",Z$2=""),"",Projetos!$J101/_xlfn.XLOOKUP(Z$2,Técnicos!$A$2:$A$100,IF(Projetos!$I101=1,Técnicos!$F$2:$F$100,IF(Projetos!$I101=2,Técnicos!$H$2:$H$100,Técnicos!$J$2:$J$100)),,0,1))</f>
        <v/>
      </c>
      <c r="AA102" s="15" t="str" cm="1">
        <f t="array" ref="AA102">IF(OR($B102="",AA$2=""),"",Projetos!$J101/_xlfn.XLOOKUP(AA$2,Técnicos!$A$2:$A$100,IF(Projetos!$I101=1,Técnicos!$F$2:$F$100,IF(Projetos!$I101=2,Técnicos!$H$2:$H$100,Técnicos!$J$2:$J$100)),,0,1))</f>
        <v/>
      </c>
      <c r="AB102" s="15" t="str" cm="1">
        <f t="array" ref="AB102">IF(OR($B102="",AB$2=""),"",Projetos!$J101/_xlfn.XLOOKUP(AB$2,Técnicos!$A$2:$A$100,IF(Projetos!$I101=1,Técnicos!$F$2:$F$100,IF(Projetos!$I101=2,Técnicos!$H$2:$H$100,Técnicos!$J$2:$J$100)),,0,1))</f>
        <v/>
      </c>
      <c r="AC102" s="15" t="str" cm="1">
        <f t="array" ref="AC102">IF(OR($B102="",AC$2=""),"",Projetos!$J101/_xlfn.XLOOKUP(AC$2,Técnicos!$A$2:$A$100,IF(Projetos!$I101=1,Técnicos!$F$2:$F$100,IF(Projetos!$I101=2,Técnicos!$H$2:$H$100,Técnicos!$J$2:$J$100)),,0,1))</f>
        <v/>
      </c>
      <c r="AD102" s="15" t="str" cm="1">
        <f t="array" ref="AD102">IF(OR($B102="",AD$2=""),"",Projetos!$J101/_xlfn.XLOOKUP(AD$2,Técnicos!$A$2:$A$100,IF(Projetos!$I101=1,Técnicos!$F$2:$F$100,IF(Projetos!$I101=2,Técnicos!$H$2:$H$100,Técnicos!$J$2:$J$100)),,0,1))</f>
        <v/>
      </c>
      <c r="AE102" s="15" t="str" cm="1">
        <f t="array" ref="AE102">IF(OR($B102="",AE$2=""),"",Projetos!$J101/_xlfn.XLOOKUP(AE$2,Técnicos!$A$2:$A$100,IF(Projetos!$I101=1,Técnicos!$F$2:$F$100,IF(Projetos!$I101=2,Técnicos!$H$2:$H$100,Técnicos!$J$2:$J$100)),,0,1))</f>
        <v/>
      </c>
      <c r="AF102" s="15" t="str" cm="1">
        <f t="array" ref="AF102">IF(OR($B102="",AF$2=""),"",Projetos!$J101/_xlfn.XLOOKUP(AF$2,Técnicos!$A$2:$A$100,IF(Projetos!$I101=1,Técnicos!$F$2:$F$100,IF(Projetos!$I101=2,Técnicos!$H$2:$H$100,Técnicos!$J$2:$J$100)),,0,1))</f>
        <v/>
      </c>
      <c r="AG102" s="15" t="str" cm="1">
        <f t="array" ref="AG102">IF(OR($B102="",AG$2=""),"",Projetos!$J101/_xlfn.XLOOKUP(AG$2,Técnicos!$A$2:$A$100,IF(Projetos!$I101=1,Técnicos!$F$2:$F$100,IF(Projetos!$I101=2,Técnicos!$H$2:$H$100,Técnicos!$J$2:$J$100)),,0,1))</f>
        <v/>
      </c>
      <c r="AH102" s="15" t="str" cm="1">
        <f t="array" ref="AH102">IF(OR($B102="",AH$2=""),"",Projetos!$J101/_xlfn.XLOOKUP(AH$2,Técnicos!$A$2:$A$100,IF(Projetos!$I101=1,Técnicos!$F$2:$F$100,IF(Projetos!$I101=2,Técnicos!$H$2:$H$100,Técnicos!$J$2:$J$100)),,0,1))</f>
        <v/>
      </c>
      <c r="AI102" s="15" t="str" cm="1">
        <f t="array" ref="AI102">IF(OR($B102="",AI$2=""),"",Projetos!$J101/_xlfn.XLOOKUP(AI$2,Técnicos!$A$2:$A$100,IF(Projetos!$I101=1,Técnicos!$F$2:$F$100,IF(Projetos!$I101=2,Técnicos!$H$2:$H$100,Técnicos!$J$2:$J$100)),,0,1))</f>
        <v/>
      </c>
      <c r="AJ102" s="15" t="str" cm="1">
        <f t="array" ref="AJ102">IF(OR($B102="",AJ$2=""),"",Projetos!$J101/_xlfn.XLOOKUP(AJ$2,Técnicos!$A$2:$A$100,IF(Projetos!$I101=1,Técnicos!$F$2:$F$100,IF(Projetos!$I101=2,Técnicos!$H$2:$H$100,Técnicos!$J$2:$J$100)),,0,1))</f>
        <v/>
      </c>
      <c r="AK102" s="15" t="str" cm="1">
        <f t="array" ref="AK102">IF(OR($B102="",AK$2=""),"",Projetos!$J101/_xlfn.XLOOKUP(AK$2,Técnicos!$A$2:$A$100,IF(Projetos!$I101=1,Técnicos!$F$2:$F$100,IF(Projetos!$I101=2,Técnicos!$H$2:$H$100,Técnicos!$J$2:$J$100)),,0,1))</f>
        <v/>
      </c>
      <c r="AL102" s="15" t="str" cm="1">
        <f t="array" ref="AL102">IF(OR($B102="",AL$2=""),"",Projetos!$J101/_xlfn.XLOOKUP(AL$2,Técnicos!$A$2:$A$100,IF(Projetos!$I101=1,Técnicos!$F$2:$F$100,IF(Projetos!$I101=2,Técnicos!$H$2:$H$100,Técnicos!$J$2:$J$100)),,0,1))</f>
        <v/>
      </c>
      <c r="AM102" s="15" t="str" cm="1">
        <f t="array" ref="AM102">IF(OR($B102="",AM$2=""),"",Projetos!$J101/_xlfn.XLOOKUP(AM$2,Técnicos!$A$2:$A$100,IF(Projetos!$I101=1,Técnicos!$F$2:$F$100,IF(Projetos!$I101=2,Técnicos!$H$2:$H$100,Técnicos!$J$2:$J$100)),,0,1))</f>
        <v/>
      </c>
      <c r="AN102" s="15" t="str" cm="1">
        <f t="array" ref="AN102">IF(OR($B102="",AN$2=""),"",Projetos!$J101/_xlfn.XLOOKUP(AN$2,Técnicos!$A$2:$A$100,IF(Projetos!$I101=1,Técnicos!$F$2:$F$100,IF(Projetos!$I101=2,Técnicos!$H$2:$H$100,Técnicos!$J$2:$J$100)),,0,1))</f>
        <v/>
      </c>
      <c r="AO102" s="15" t="str" cm="1">
        <f t="array" ref="AO102">IF(OR($B102="",AO$2=""),"",Projetos!$J101/_xlfn.XLOOKUP(AO$2,Técnicos!$A$2:$A$100,IF(Projetos!$I101=1,Técnicos!$F$2:$F$100,IF(Projetos!$I101=2,Técnicos!$H$2:$H$100,Técnicos!$J$2:$J$100)),,0,1))</f>
        <v/>
      </c>
      <c r="AP102" s="15" t="str" cm="1">
        <f t="array" ref="AP102">IF(OR($B102="",AP$2=""),"",Projetos!$J101/_xlfn.XLOOKUP(AP$2,Técnicos!$A$2:$A$100,IF(Projetos!$I101=1,Técnicos!$F$2:$F$100,IF(Projetos!$I101=2,Técnicos!$H$2:$H$100,Técnicos!$J$2:$J$100)),,0,1))</f>
        <v/>
      </c>
      <c r="AQ102" s="15" t="str" cm="1">
        <f t="array" ref="AQ102">IF(OR($B102="",AQ$2=""),"",Projetos!$J101/_xlfn.XLOOKUP(AQ$2,Técnicos!$A$2:$A$100,IF(Projetos!$I101=1,Técnicos!$F$2:$F$100,IF(Projetos!$I101=2,Técnicos!$H$2:$H$100,Técnicos!$J$2:$J$100)),,0,1))</f>
        <v/>
      </c>
      <c r="AR102" s="15" t="str" cm="1">
        <f t="array" ref="AR102">IF(OR($B102="",AR$2=""),"",Projetos!$J101/_xlfn.XLOOKUP(AR$2,Técnicos!$A$2:$A$100,IF(Projetos!$I101=1,Técnicos!$F$2:$F$100,IF(Projetos!$I101=2,Técnicos!$H$2:$H$100,Técnicos!$J$2:$J$100)),,0,1))</f>
        <v/>
      </c>
      <c r="AS102" s="15" t="str" cm="1">
        <f t="array" ref="AS102">IF(OR($B102="",AS$2=""),"",Projetos!$J101/_xlfn.XLOOKUP(AS$2,Técnicos!$A$2:$A$100,IF(Projetos!$I101=1,Técnicos!$F$2:$F$100,IF(Projetos!$I101=2,Técnicos!$H$2:$H$100,Técnicos!$J$2:$J$100)),,0,1))</f>
        <v/>
      </c>
      <c r="AT102" s="15" t="str" cm="1">
        <f t="array" ref="AT102">IF(OR($B102="",AT$2=""),"",Projetos!$J101/_xlfn.XLOOKUP(AT$2,Técnicos!$A$2:$A$100,IF(Projetos!$I101=1,Técnicos!$F$2:$F$100,IF(Projetos!$I101=2,Técnicos!$H$2:$H$100,Técnicos!$J$2:$J$100)),,0,1))</f>
        <v/>
      </c>
      <c r="AU102" s="15" t="str" cm="1">
        <f t="array" ref="AU102">IF(OR($B102="",AU$2=""),"",Projetos!$J101/_xlfn.XLOOKUP(AU$2,Técnicos!$A$2:$A$100,IF(Projetos!$I101=1,Técnicos!$F$2:$F$100,IF(Projetos!$I101=2,Técnicos!$H$2:$H$100,Técnicos!$J$2:$J$100)),,0,1))</f>
        <v/>
      </c>
      <c r="AV102" s="15" t="str" cm="1">
        <f t="array" ref="AV102">IF(OR($B102="",AV$2=""),"",Projetos!$J101/_xlfn.XLOOKUP(AV$2,Técnicos!$A$2:$A$100,IF(Projetos!$I101=1,Técnicos!$F$2:$F$100,IF(Projetos!$I101=2,Técnicos!$H$2:$H$100,Técnicos!$J$2:$J$100)),,0,1))</f>
        <v/>
      </c>
      <c r="AW102" s="15" t="str" cm="1">
        <f t="array" ref="AW102">IF(OR($B102="",AW$2=""),"",Projetos!$J101/_xlfn.XLOOKUP(AW$2,Técnicos!$A$2:$A$100,IF(Projetos!$I101=1,Técnicos!$F$2:$F$100,IF(Projetos!$I101=2,Técnicos!$H$2:$H$100,Técnicos!$J$2:$J$100)),,0,1))</f>
        <v/>
      </c>
      <c r="AX102" s="15" t="str" cm="1">
        <f t="array" ref="AX102">IF(OR($B102="",AX$2=""),"",Projetos!$J101/_xlfn.XLOOKUP(AX$2,Técnicos!$A$2:$A$100,IF(Projetos!$I101=1,Técnicos!$F$2:$F$100,IF(Projetos!$I101=2,Técnicos!$H$2:$H$100,Técnicos!$J$2:$J$100)),,0,1))</f>
        <v/>
      </c>
      <c r="AY102" s="15" t="str" cm="1">
        <f t="array" ref="AY102">IF(OR($B102="",AY$2=""),"",Projetos!$J101/_xlfn.XLOOKUP(AY$2,Técnicos!$A$2:$A$100,IF(Projetos!$I101=1,Técnicos!$F$2:$F$100,IF(Projetos!$I101=2,Técnicos!$H$2:$H$100,Técnicos!$J$2:$J$100)),,0,1))</f>
        <v/>
      </c>
      <c r="AZ102" s="15" t="str" cm="1">
        <f t="array" ref="AZ102">IF(OR($B102="",AZ$2=""),"",Projetos!$J101/_xlfn.XLOOKUP(AZ$2,Técnicos!$A$2:$A$100,IF(Projetos!$I101=1,Técnicos!$F$2:$F$100,IF(Projetos!$I101=2,Técnicos!$H$2:$H$100,Técnicos!$J$2:$J$100)),,0,1))</f>
        <v/>
      </c>
      <c r="BA102" s="15" t="str" cm="1">
        <f t="array" ref="BA102">IF(OR($B102="",BA$2=""),"",Projetos!$J101/_xlfn.XLOOKUP(BA$2,Técnicos!$A$2:$A$100,IF(Projetos!$I101=1,Técnicos!$F$2:$F$100,IF(Projetos!$I101=2,Técnicos!$H$2:$H$100,Técnicos!$J$2:$J$100)),,0,1))</f>
        <v/>
      </c>
      <c r="BB102" s="15" t="str" cm="1">
        <f t="array" ref="BB102">IF(OR($B102="",BB$2=""),"",Projetos!$J101/_xlfn.XLOOKUP(BB$2,Técnicos!$A$2:$A$100,IF(Projetos!$I101=1,Técnicos!$F$2:$F$100,IF(Projetos!$I101=2,Técnicos!$H$2:$H$100,Técnicos!$J$2:$J$100)),,0,1))</f>
        <v/>
      </c>
      <c r="BC102" s="15" t="str" cm="1">
        <f t="array" ref="BC102">IF(OR($B102="",BC$2=""),"",Projetos!$J101/_xlfn.XLOOKUP(BC$2,Técnicos!$A$2:$A$100,IF(Projetos!$I101=1,Técnicos!$F$2:$F$100,IF(Projetos!$I101=2,Técnicos!$H$2:$H$100,Técnicos!$J$2:$J$100)),,0,1))</f>
        <v/>
      </c>
      <c r="BD102" s="15" t="str" cm="1">
        <f t="array" ref="BD102">IF(OR($B102="",BD$2=""),"",Projetos!$J101/_xlfn.XLOOKUP(BD$2,Técnicos!$A$2:$A$100,IF(Projetos!$I101=1,Técnicos!$F$2:$F$100,IF(Projetos!$I101=2,Técnicos!$H$2:$H$100,Técnicos!$J$2:$J$100)),,0,1))</f>
        <v/>
      </c>
      <c r="BE102" s="15" t="str" cm="1">
        <f t="array" ref="BE102">IF(OR($B102="",BE$2=""),"",Projetos!$J101/_xlfn.XLOOKUP(BE$2,Técnicos!$A$2:$A$100,IF(Projetos!$I101=1,Técnicos!$F$2:$F$100,IF(Projetos!$I101=2,Técnicos!$H$2:$H$100,Técnicos!$J$2:$J$100)),,0,1))</f>
        <v/>
      </c>
      <c r="BF102" s="15" t="str" cm="1">
        <f t="array" ref="BF102">IF(OR($B102="",BF$2=""),"",Projetos!$J101/_xlfn.XLOOKUP(BF$2,Técnicos!$A$2:$A$100,IF(Projetos!$I101=1,Técnicos!$F$2:$F$100,IF(Projetos!$I101=2,Técnicos!$H$2:$H$100,Técnicos!$J$2:$J$100)),,0,1))</f>
        <v/>
      </c>
      <c r="BG102" s="15" t="str" cm="1">
        <f t="array" ref="BG102">IF(OR($B102="",BG$2=""),"",Projetos!$J101/_xlfn.XLOOKUP(BG$2,Técnicos!$A$2:$A$100,IF(Projetos!$I101=1,Técnicos!$F$2:$F$100,IF(Projetos!$I101=2,Técnicos!$H$2:$H$100,Técnicos!$J$2:$J$100)),,0,1))</f>
        <v/>
      </c>
      <c r="BH102" s="15" t="str" cm="1">
        <f t="array" ref="BH102">IF(OR($B102="",BH$2=""),"",Projetos!$J101/_xlfn.XLOOKUP(BH$2,Técnicos!$A$2:$A$100,IF(Projetos!$I101=1,Técnicos!$F$2:$F$100,IF(Projetos!$I101=2,Técnicos!$H$2:$H$100,Técnicos!$J$2:$J$100)),,0,1))</f>
        <v/>
      </c>
      <c r="BI102" s="15" t="str" cm="1">
        <f t="array" ref="BI102">IF(OR($B102="",BI$2=""),"",Projetos!$J101/_xlfn.XLOOKUP(BI$2,Técnicos!$A$2:$A$100,IF(Projetos!$I101=1,Técnicos!$F$2:$F$100,IF(Projetos!$I101=2,Técnicos!$H$2:$H$100,Técnicos!$J$2:$J$100)),,0,1))</f>
        <v/>
      </c>
      <c r="BJ102" s="15" t="str" cm="1">
        <f t="array" ref="BJ102">IF(OR($B102="",BJ$2=""),"",Projetos!$J101/_xlfn.XLOOKUP(BJ$2,Técnicos!$A$2:$A$100,IF(Projetos!$I101=1,Técnicos!$F$2:$F$100,IF(Projetos!$I101=2,Técnicos!$H$2:$H$100,Técnicos!$J$2:$J$100)),,0,1))</f>
        <v/>
      </c>
      <c r="BK102" s="15" t="str" cm="1">
        <f t="array" ref="BK102">IF(OR($B102="",BK$2=""),"",Projetos!$J101/_xlfn.XLOOKUP(BK$2,Técnicos!$A$2:$A$100,IF(Projetos!$I101=1,Técnicos!$F$2:$F$100,IF(Projetos!$I101=2,Técnicos!$H$2:$H$100,Técnicos!$J$2:$J$100)),,0,1))</f>
        <v/>
      </c>
      <c r="BL102" s="15" t="str" cm="1">
        <f t="array" ref="BL102">IF(OR($B102="",BL$2=""),"",Projetos!$J101/_xlfn.XLOOKUP(BL$2,Técnicos!$A$2:$A$100,IF(Projetos!$I101=1,Técnicos!$F$2:$F$100,IF(Projetos!$I101=2,Técnicos!$H$2:$H$100,Técnicos!$J$2:$J$100)),,0,1))</f>
        <v/>
      </c>
      <c r="BM102" s="15" t="str" cm="1">
        <f t="array" ref="BM102">IF(OR($B102="",BM$2=""),"",Projetos!$J101/_xlfn.XLOOKUP(BM$2,Técnicos!$A$2:$A$100,IF(Projetos!$I101=1,Técnicos!$F$2:$F$100,IF(Projetos!$I101=2,Técnicos!$H$2:$H$100,Técnicos!$J$2:$J$100)),,0,1))</f>
        <v/>
      </c>
      <c r="BN102" s="15" t="str" cm="1">
        <f t="array" ref="BN102">IF(OR($B102="",BN$2=""),"",Projetos!$J101/_xlfn.XLOOKUP(BN$2,Técnicos!$A$2:$A$100,IF(Projetos!$I101=1,Técnicos!$F$2:$F$100,IF(Projetos!$I101=2,Técnicos!$H$2:$H$100,Técnicos!$J$2:$J$100)),,0,1))</f>
        <v/>
      </c>
    </row>
    <row r="103" spans="3:66" x14ac:dyDescent="0.3">
      <c r="C103" s="15" t="str" cm="1">
        <f t="array" ref="C103">IF(OR($B103="",C$2=""),"",Projetos!$J102/_xlfn.XLOOKUP(C$2,Técnicos!$A$2:$A$100,IF(Projetos!$I102=1,Técnicos!$F$2:$F$100,IF(Projetos!$I102=2,Técnicos!$H$2:$H$100,Técnicos!$J$2:$J$100)),,0,1))</f>
        <v/>
      </c>
      <c r="D103" s="15" t="str" cm="1">
        <f t="array" ref="D103">IF(OR($B103="",D$2=""),"",Projetos!$J102/_xlfn.XLOOKUP(D$2,Técnicos!$A$2:$A$100,IF(Projetos!$I102=1,Técnicos!$F$2:$F$100,IF(Projetos!$I102=2,Técnicos!$H$2:$H$100,Técnicos!$J$2:$J$100)),,0,1))</f>
        <v/>
      </c>
      <c r="E103" s="15" t="str" cm="1">
        <f t="array" ref="E103">IF(OR($B103="",E$2=""),"",Projetos!$J102/_xlfn.XLOOKUP(E$2,Técnicos!$A$2:$A$100,IF(Projetos!$I102=1,Técnicos!$F$2:$F$100,IF(Projetos!$I102=2,Técnicos!$H$2:$H$100,Técnicos!$J$2:$J$100)),,0,1))</f>
        <v/>
      </c>
      <c r="F103" s="15" t="str" cm="1">
        <f t="array" ref="F103">IF(OR($B103="",F$2=""),"",Projetos!$J102/_xlfn.XLOOKUP(F$2,Técnicos!$A$2:$A$100,IF(Projetos!$I102=1,Técnicos!$F$2:$F$100,IF(Projetos!$I102=2,Técnicos!$H$2:$H$100,Técnicos!$J$2:$J$100)),,0,1))</f>
        <v/>
      </c>
      <c r="G103" s="15" t="str" cm="1">
        <f t="array" ref="G103">IF(OR($B103="",G$2=""),"",Projetos!$J102/_xlfn.XLOOKUP(G$2,Técnicos!$A$2:$A$100,IF(Projetos!$I102=1,Técnicos!$F$2:$F$100,IF(Projetos!$I102=2,Técnicos!$H$2:$H$100,Técnicos!$J$2:$J$100)),,0,1))</f>
        <v/>
      </c>
      <c r="H103" s="15" t="str" cm="1">
        <f t="array" ref="H103">IF(OR($B103="",H$2=""),"",Projetos!$J102/_xlfn.XLOOKUP(H$2,Técnicos!$A$2:$A$100,IF(Projetos!$I102=1,Técnicos!$F$2:$F$100,IF(Projetos!$I102=2,Técnicos!$H$2:$H$100,Técnicos!$J$2:$J$100)),,0,1))</f>
        <v/>
      </c>
      <c r="I103" s="15" t="str" cm="1">
        <f t="array" ref="I103">IF(OR($B103="",I$2=""),"",Projetos!$J102/_xlfn.XLOOKUP(I$2,Técnicos!$A$2:$A$100,IF(Projetos!$I102=1,Técnicos!$F$2:$F$100,IF(Projetos!$I102=2,Técnicos!$H$2:$H$100,Técnicos!$J$2:$J$100)),,0,1))</f>
        <v/>
      </c>
      <c r="J103" s="15" t="str" cm="1">
        <f t="array" ref="J103">IF(OR($B103="",J$2=""),"",Projetos!$J102/_xlfn.XLOOKUP(J$2,Técnicos!$A$2:$A$100,IF(Projetos!$I102=1,Técnicos!$F$2:$F$100,IF(Projetos!$I102=2,Técnicos!$H$2:$H$100,Técnicos!$J$2:$J$100)),,0,1))</f>
        <v/>
      </c>
      <c r="K103" s="15" t="str" cm="1">
        <f t="array" ref="K103">IF(OR($B103="",K$2=""),"",Projetos!$J102/_xlfn.XLOOKUP(K$2,Técnicos!$A$2:$A$100,IF(Projetos!$I102=1,Técnicos!$F$2:$F$100,IF(Projetos!$I102=2,Técnicos!$H$2:$H$100,Técnicos!$J$2:$J$100)),,0,1))</f>
        <v/>
      </c>
      <c r="L103" s="15" t="str" cm="1">
        <f t="array" ref="L103">IF(OR($B103="",L$2=""),"",Projetos!$J102/_xlfn.XLOOKUP(L$2,Técnicos!$A$2:$A$100,IF(Projetos!$I102=1,Técnicos!$F$2:$F$100,IF(Projetos!$I102=2,Técnicos!$H$2:$H$100,Técnicos!$J$2:$J$100)),,0,1))</f>
        <v/>
      </c>
      <c r="M103" s="15" t="str" cm="1">
        <f t="array" ref="M103">IF(OR($B103="",M$2=""),"",Projetos!$J102/_xlfn.XLOOKUP(M$2,Técnicos!$A$2:$A$100,IF(Projetos!$I102=1,Técnicos!$F$2:$F$100,IF(Projetos!$I102=2,Técnicos!$H$2:$H$100,Técnicos!$J$2:$J$100)),,0,1))</f>
        <v/>
      </c>
      <c r="N103" s="15" t="str" cm="1">
        <f t="array" ref="N103">IF(OR($B103="",N$2=""),"",Projetos!$J102/_xlfn.XLOOKUP(N$2,Técnicos!$A$2:$A$100,IF(Projetos!$I102=1,Técnicos!$F$2:$F$100,IF(Projetos!$I102=2,Técnicos!$H$2:$H$100,Técnicos!$J$2:$J$100)),,0,1))</f>
        <v/>
      </c>
      <c r="O103" s="15" t="str" cm="1">
        <f t="array" ref="O103">IF(OR($B103="",O$2=""),"",Projetos!$J102/_xlfn.XLOOKUP(O$2,Técnicos!$A$2:$A$100,IF(Projetos!$I102=1,Técnicos!$F$2:$F$100,IF(Projetos!$I102=2,Técnicos!$H$2:$H$100,Técnicos!$J$2:$J$100)),,0,1))</f>
        <v/>
      </c>
      <c r="P103" s="15" t="str" cm="1">
        <f t="array" ref="P103">IF(OR($B103="",P$2=""),"",Projetos!$J102/_xlfn.XLOOKUP(P$2,Técnicos!$A$2:$A$100,IF(Projetos!$I102=1,Técnicos!$F$2:$F$100,IF(Projetos!$I102=2,Técnicos!$H$2:$H$100,Técnicos!$J$2:$J$100)),,0,1))</f>
        <v/>
      </c>
      <c r="Q103" s="15" t="str" cm="1">
        <f t="array" ref="Q103">IF(OR($B103="",Q$2=""),"",Projetos!$J102/_xlfn.XLOOKUP(Q$2,Técnicos!$A$2:$A$100,IF(Projetos!$I102=1,Técnicos!$F$2:$F$100,IF(Projetos!$I102=2,Técnicos!$H$2:$H$100,Técnicos!$J$2:$J$100)),,0,1))</f>
        <v/>
      </c>
      <c r="R103" s="15" t="str" cm="1">
        <f t="array" ref="R103">IF(OR($B103="",R$2=""),"",Projetos!$J102/_xlfn.XLOOKUP(R$2,Técnicos!$A$2:$A$100,IF(Projetos!$I102=1,Técnicos!$F$2:$F$100,IF(Projetos!$I102=2,Técnicos!$H$2:$H$100,Técnicos!$J$2:$J$100)),,0,1))</f>
        <v/>
      </c>
      <c r="S103" s="15" t="str" cm="1">
        <f t="array" ref="S103">IF(OR($B103="",S$2=""),"",Projetos!$J102/_xlfn.XLOOKUP(S$2,Técnicos!$A$2:$A$100,IF(Projetos!$I102=1,Técnicos!$F$2:$F$100,IF(Projetos!$I102=2,Técnicos!$H$2:$H$100,Técnicos!$J$2:$J$100)),,0,1))</f>
        <v/>
      </c>
      <c r="T103" s="15" t="str" cm="1">
        <f t="array" ref="T103">IF(OR($B103="",T$2=""),"",Projetos!$J102/_xlfn.XLOOKUP(T$2,Técnicos!$A$2:$A$100,IF(Projetos!$I102=1,Técnicos!$F$2:$F$100,IF(Projetos!$I102=2,Técnicos!$H$2:$H$100,Técnicos!$J$2:$J$100)),,0,1))</f>
        <v/>
      </c>
      <c r="U103" s="15" t="str" cm="1">
        <f t="array" ref="U103">IF(OR($B103="",U$2=""),"",Projetos!$J102/_xlfn.XLOOKUP(U$2,Técnicos!$A$2:$A$100,IF(Projetos!$I102=1,Técnicos!$F$2:$F$100,IF(Projetos!$I102=2,Técnicos!$H$2:$H$100,Técnicos!$J$2:$J$100)),,0,1))</f>
        <v/>
      </c>
      <c r="V103" s="15" t="str" cm="1">
        <f t="array" ref="V103">IF(OR($B103="",V$2=""),"",Projetos!$J102/_xlfn.XLOOKUP(V$2,Técnicos!$A$2:$A$100,IF(Projetos!$I102=1,Técnicos!$F$2:$F$100,IF(Projetos!$I102=2,Técnicos!$H$2:$H$100,Técnicos!$J$2:$J$100)),,0,1))</f>
        <v/>
      </c>
      <c r="W103" s="15" t="str" cm="1">
        <f t="array" ref="W103">IF(OR($B103="",W$2=""),"",Projetos!$J102/_xlfn.XLOOKUP(W$2,Técnicos!$A$2:$A$100,IF(Projetos!$I102=1,Técnicos!$F$2:$F$100,IF(Projetos!$I102=2,Técnicos!$H$2:$H$100,Técnicos!$J$2:$J$100)),,0,1))</f>
        <v/>
      </c>
      <c r="X103" s="15" t="str" cm="1">
        <f t="array" ref="X103">IF(OR($B103="",X$2=""),"",Projetos!$J102/_xlfn.XLOOKUP(X$2,Técnicos!$A$2:$A$100,IF(Projetos!$I102=1,Técnicos!$F$2:$F$100,IF(Projetos!$I102=2,Técnicos!$H$2:$H$100,Técnicos!$J$2:$J$100)),,0,1))</f>
        <v/>
      </c>
      <c r="Y103" s="15" t="str" cm="1">
        <f t="array" ref="Y103">IF(OR($B103="",Y$2=""),"",Projetos!$J102/_xlfn.XLOOKUP(Y$2,Técnicos!$A$2:$A$100,IF(Projetos!$I102=1,Técnicos!$F$2:$F$100,IF(Projetos!$I102=2,Técnicos!$H$2:$H$100,Técnicos!$J$2:$J$100)),,0,1))</f>
        <v/>
      </c>
      <c r="Z103" s="15" t="str" cm="1">
        <f t="array" ref="Z103">IF(OR($B103="",Z$2=""),"",Projetos!$J102/_xlfn.XLOOKUP(Z$2,Técnicos!$A$2:$A$100,IF(Projetos!$I102=1,Técnicos!$F$2:$F$100,IF(Projetos!$I102=2,Técnicos!$H$2:$H$100,Técnicos!$J$2:$J$100)),,0,1))</f>
        <v/>
      </c>
      <c r="AA103" s="15" t="str" cm="1">
        <f t="array" ref="AA103">IF(OR($B103="",AA$2=""),"",Projetos!$J102/_xlfn.XLOOKUP(AA$2,Técnicos!$A$2:$A$100,IF(Projetos!$I102=1,Técnicos!$F$2:$F$100,IF(Projetos!$I102=2,Técnicos!$H$2:$H$100,Técnicos!$J$2:$J$100)),,0,1))</f>
        <v/>
      </c>
      <c r="AB103" s="15" t="str" cm="1">
        <f t="array" ref="AB103">IF(OR($B103="",AB$2=""),"",Projetos!$J102/_xlfn.XLOOKUP(AB$2,Técnicos!$A$2:$A$100,IF(Projetos!$I102=1,Técnicos!$F$2:$F$100,IF(Projetos!$I102=2,Técnicos!$H$2:$H$100,Técnicos!$J$2:$J$100)),,0,1))</f>
        <v/>
      </c>
      <c r="AC103" s="15" t="str" cm="1">
        <f t="array" ref="AC103">IF(OR($B103="",AC$2=""),"",Projetos!$J102/_xlfn.XLOOKUP(AC$2,Técnicos!$A$2:$A$100,IF(Projetos!$I102=1,Técnicos!$F$2:$F$100,IF(Projetos!$I102=2,Técnicos!$H$2:$H$100,Técnicos!$J$2:$J$100)),,0,1))</f>
        <v/>
      </c>
      <c r="AD103" s="15" t="str" cm="1">
        <f t="array" ref="AD103">IF(OR($B103="",AD$2=""),"",Projetos!$J102/_xlfn.XLOOKUP(AD$2,Técnicos!$A$2:$A$100,IF(Projetos!$I102=1,Técnicos!$F$2:$F$100,IF(Projetos!$I102=2,Técnicos!$H$2:$H$100,Técnicos!$J$2:$J$100)),,0,1))</f>
        <v/>
      </c>
      <c r="AE103" s="15" t="str" cm="1">
        <f t="array" ref="AE103">IF(OR($B103="",AE$2=""),"",Projetos!$J102/_xlfn.XLOOKUP(AE$2,Técnicos!$A$2:$A$100,IF(Projetos!$I102=1,Técnicos!$F$2:$F$100,IF(Projetos!$I102=2,Técnicos!$H$2:$H$100,Técnicos!$J$2:$J$100)),,0,1))</f>
        <v/>
      </c>
      <c r="AF103" s="15" t="str" cm="1">
        <f t="array" ref="AF103">IF(OR($B103="",AF$2=""),"",Projetos!$J102/_xlfn.XLOOKUP(AF$2,Técnicos!$A$2:$A$100,IF(Projetos!$I102=1,Técnicos!$F$2:$F$100,IF(Projetos!$I102=2,Técnicos!$H$2:$H$100,Técnicos!$J$2:$J$100)),,0,1))</f>
        <v/>
      </c>
      <c r="AG103" s="15" t="str" cm="1">
        <f t="array" ref="AG103">IF(OR($B103="",AG$2=""),"",Projetos!$J102/_xlfn.XLOOKUP(AG$2,Técnicos!$A$2:$A$100,IF(Projetos!$I102=1,Técnicos!$F$2:$F$100,IF(Projetos!$I102=2,Técnicos!$H$2:$H$100,Técnicos!$J$2:$J$100)),,0,1))</f>
        <v/>
      </c>
      <c r="AH103" s="15" t="str" cm="1">
        <f t="array" ref="AH103">IF(OR($B103="",AH$2=""),"",Projetos!$J102/_xlfn.XLOOKUP(AH$2,Técnicos!$A$2:$A$100,IF(Projetos!$I102=1,Técnicos!$F$2:$F$100,IF(Projetos!$I102=2,Técnicos!$H$2:$H$100,Técnicos!$J$2:$J$100)),,0,1))</f>
        <v/>
      </c>
      <c r="AI103" s="15" t="str" cm="1">
        <f t="array" ref="AI103">IF(OR($B103="",AI$2=""),"",Projetos!$J102/_xlfn.XLOOKUP(AI$2,Técnicos!$A$2:$A$100,IF(Projetos!$I102=1,Técnicos!$F$2:$F$100,IF(Projetos!$I102=2,Técnicos!$H$2:$H$100,Técnicos!$J$2:$J$100)),,0,1))</f>
        <v/>
      </c>
      <c r="AJ103" s="15" t="str" cm="1">
        <f t="array" ref="AJ103">IF(OR($B103="",AJ$2=""),"",Projetos!$J102/_xlfn.XLOOKUP(AJ$2,Técnicos!$A$2:$A$100,IF(Projetos!$I102=1,Técnicos!$F$2:$F$100,IF(Projetos!$I102=2,Técnicos!$H$2:$H$100,Técnicos!$J$2:$J$100)),,0,1))</f>
        <v/>
      </c>
      <c r="AK103" s="15" t="str" cm="1">
        <f t="array" ref="AK103">IF(OR($B103="",AK$2=""),"",Projetos!$J102/_xlfn.XLOOKUP(AK$2,Técnicos!$A$2:$A$100,IF(Projetos!$I102=1,Técnicos!$F$2:$F$100,IF(Projetos!$I102=2,Técnicos!$H$2:$H$100,Técnicos!$J$2:$J$100)),,0,1))</f>
        <v/>
      </c>
      <c r="AL103" s="15" t="str" cm="1">
        <f t="array" ref="AL103">IF(OR($B103="",AL$2=""),"",Projetos!$J102/_xlfn.XLOOKUP(AL$2,Técnicos!$A$2:$A$100,IF(Projetos!$I102=1,Técnicos!$F$2:$F$100,IF(Projetos!$I102=2,Técnicos!$H$2:$H$100,Técnicos!$J$2:$J$100)),,0,1))</f>
        <v/>
      </c>
      <c r="AM103" s="15" t="str" cm="1">
        <f t="array" ref="AM103">IF(OR($B103="",AM$2=""),"",Projetos!$J102/_xlfn.XLOOKUP(AM$2,Técnicos!$A$2:$A$100,IF(Projetos!$I102=1,Técnicos!$F$2:$F$100,IF(Projetos!$I102=2,Técnicos!$H$2:$H$100,Técnicos!$J$2:$J$100)),,0,1))</f>
        <v/>
      </c>
      <c r="AN103" s="15" t="str" cm="1">
        <f t="array" ref="AN103">IF(OR($B103="",AN$2=""),"",Projetos!$J102/_xlfn.XLOOKUP(AN$2,Técnicos!$A$2:$A$100,IF(Projetos!$I102=1,Técnicos!$F$2:$F$100,IF(Projetos!$I102=2,Técnicos!$H$2:$H$100,Técnicos!$J$2:$J$100)),,0,1))</f>
        <v/>
      </c>
      <c r="AO103" s="15" t="str" cm="1">
        <f t="array" ref="AO103">IF(OR($B103="",AO$2=""),"",Projetos!$J102/_xlfn.XLOOKUP(AO$2,Técnicos!$A$2:$A$100,IF(Projetos!$I102=1,Técnicos!$F$2:$F$100,IF(Projetos!$I102=2,Técnicos!$H$2:$H$100,Técnicos!$J$2:$J$100)),,0,1))</f>
        <v/>
      </c>
      <c r="AP103" s="15" t="str" cm="1">
        <f t="array" ref="AP103">IF(OR($B103="",AP$2=""),"",Projetos!$J102/_xlfn.XLOOKUP(AP$2,Técnicos!$A$2:$A$100,IF(Projetos!$I102=1,Técnicos!$F$2:$F$100,IF(Projetos!$I102=2,Técnicos!$H$2:$H$100,Técnicos!$J$2:$J$100)),,0,1))</f>
        <v/>
      </c>
      <c r="AQ103" s="15" t="str" cm="1">
        <f t="array" ref="AQ103">IF(OR($B103="",AQ$2=""),"",Projetos!$J102/_xlfn.XLOOKUP(AQ$2,Técnicos!$A$2:$A$100,IF(Projetos!$I102=1,Técnicos!$F$2:$F$100,IF(Projetos!$I102=2,Técnicos!$H$2:$H$100,Técnicos!$J$2:$J$100)),,0,1))</f>
        <v/>
      </c>
      <c r="AR103" s="15" t="str" cm="1">
        <f t="array" ref="AR103">IF(OR($B103="",AR$2=""),"",Projetos!$J102/_xlfn.XLOOKUP(AR$2,Técnicos!$A$2:$A$100,IF(Projetos!$I102=1,Técnicos!$F$2:$F$100,IF(Projetos!$I102=2,Técnicos!$H$2:$H$100,Técnicos!$J$2:$J$100)),,0,1))</f>
        <v/>
      </c>
      <c r="AS103" s="15" t="str" cm="1">
        <f t="array" ref="AS103">IF(OR($B103="",AS$2=""),"",Projetos!$J102/_xlfn.XLOOKUP(AS$2,Técnicos!$A$2:$A$100,IF(Projetos!$I102=1,Técnicos!$F$2:$F$100,IF(Projetos!$I102=2,Técnicos!$H$2:$H$100,Técnicos!$J$2:$J$100)),,0,1))</f>
        <v/>
      </c>
      <c r="AT103" s="15" t="str" cm="1">
        <f t="array" ref="AT103">IF(OR($B103="",AT$2=""),"",Projetos!$J102/_xlfn.XLOOKUP(AT$2,Técnicos!$A$2:$A$100,IF(Projetos!$I102=1,Técnicos!$F$2:$F$100,IF(Projetos!$I102=2,Técnicos!$H$2:$H$100,Técnicos!$J$2:$J$100)),,0,1))</f>
        <v/>
      </c>
      <c r="AU103" s="15" t="str" cm="1">
        <f t="array" ref="AU103">IF(OR($B103="",AU$2=""),"",Projetos!$J102/_xlfn.XLOOKUP(AU$2,Técnicos!$A$2:$A$100,IF(Projetos!$I102=1,Técnicos!$F$2:$F$100,IF(Projetos!$I102=2,Técnicos!$H$2:$H$100,Técnicos!$J$2:$J$100)),,0,1))</f>
        <v/>
      </c>
      <c r="AV103" s="15" t="str" cm="1">
        <f t="array" ref="AV103">IF(OR($B103="",AV$2=""),"",Projetos!$J102/_xlfn.XLOOKUP(AV$2,Técnicos!$A$2:$A$100,IF(Projetos!$I102=1,Técnicos!$F$2:$F$100,IF(Projetos!$I102=2,Técnicos!$H$2:$H$100,Técnicos!$J$2:$J$100)),,0,1))</f>
        <v/>
      </c>
      <c r="AW103" s="15" t="str" cm="1">
        <f t="array" ref="AW103">IF(OR($B103="",AW$2=""),"",Projetos!$J102/_xlfn.XLOOKUP(AW$2,Técnicos!$A$2:$A$100,IF(Projetos!$I102=1,Técnicos!$F$2:$F$100,IF(Projetos!$I102=2,Técnicos!$H$2:$H$100,Técnicos!$J$2:$J$100)),,0,1))</f>
        <v/>
      </c>
      <c r="AX103" s="15" t="str" cm="1">
        <f t="array" ref="AX103">IF(OR($B103="",AX$2=""),"",Projetos!$J102/_xlfn.XLOOKUP(AX$2,Técnicos!$A$2:$A$100,IF(Projetos!$I102=1,Técnicos!$F$2:$F$100,IF(Projetos!$I102=2,Técnicos!$H$2:$H$100,Técnicos!$J$2:$J$100)),,0,1))</f>
        <v/>
      </c>
      <c r="AY103" s="15" t="str" cm="1">
        <f t="array" ref="AY103">IF(OR($B103="",AY$2=""),"",Projetos!$J102/_xlfn.XLOOKUP(AY$2,Técnicos!$A$2:$A$100,IF(Projetos!$I102=1,Técnicos!$F$2:$F$100,IF(Projetos!$I102=2,Técnicos!$H$2:$H$100,Técnicos!$J$2:$J$100)),,0,1))</f>
        <v/>
      </c>
      <c r="AZ103" s="15" t="str" cm="1">
        <f t="array" ref="AZ103">IF(OR($B103="",AZ$2=""),"",Projetos!$J102/_xlfn.XLOOKUP(AZ$2,Técnicos!$A$2:$A$100,IF(Projetos!$I102=1,Técnicos!$F$2:$F$100,IF(Projetos!$I102=2,Técnicos!$H$2:$H$100,Técnicos!$J$2:$J$100)),,0,1))</f>
        <v/>
      </c>
      <c r="BA103" s="15" t="str" cm="1">
        <f t="array" ref="BA103">IF(OR($B103="",BA$2=""),"",Projetos!$J102/_xlfn.XLOOKUP(BA$2,Técnicos!$A$2:$A$100,IF(Projetos!$I102=1,Técnicos!$F$2:$F$100,IF(Projetos!$I102=2,Técnicos!$H$2:$H$100,Técnicos!$J$2:$J$100)),,0,1))</f>
        <v/>
      </c>
      <c r="BB103" s="15" t="str" cm="1">
        <f t="array" ref="BB103">IF(OR($B103="",BB$2=""),"",Projetos!$J102/_xlfn.XLOOKUP(BB$2,Técnicos!$A$2:$A$100,IF(Projetos!$I102=1,Técnicos!$F$2:$F$100,IF(Projetos!$I102=2,Técnicos!$H$2:$H$100,Técnicos!$J$2:$J$100)),,0,1))</f>
        <v/>
      </c>
      <c r="BC103" s="15" t="str" cm="1">
        <f t="array" ref="BC103">IF(OR($B103="",BC$2=""),"",Projetos!$J102/_xlfn.XLOOKUP(BC$2,Técnicos!$A$2:$A$100,IF(Projetos!$I102=1,Técnicos!$F$2:$F$100,IF(Projetos!$I102=2,Técnicos!$H$2:$H$100,Técnicos!$J$2:$J$100)),,0,1))</f>
        <v/>
      </c>
      <c r="BD103" s="15" t="str" cm="1">
        <f t="array" ref="BD103">IF(OR($B103="",BD$2=""),"",Projetos!$J102/_xlfn.XLOOKUP(BD$2,Técnicos!$A$2:$A$100,IF(Projetos!$I102=1,Técnicos!$F$2:$F$100,IF(Projetos!$I102=2,Técnicos!$H$2:$H$100,Técnicos!$J$2:$J$100)),,0,1))</f>
        <v/>
      </c>
      <c r="BE103" s="15" t="str" cm="1">
        <f t="array" ref="BE103">IF(OR($B103="",BE$2=""),"",Projetos!$J102/_xlfn.XLOOKUP(BE$2,Técnicos!$A$2:$A$100,IF(Projetos!$I102=1,Técnicos!$F$2:$F$100,IF(Projetos!$I102=2,Técnicos!$H$2:$H$100,Técnicos!$J$2:$J$100)),,0,1))</f>
        <v/>
      </c>
      <c r="BF103" s="15" t="str" cm="1">
        <f t="array" ref="BF103">IF(OR($B103="",BF$2=""),"",Projetos!$J102/_xlfn.XLOOKUP(BF$2,Técnicos!$A$2:$A$100,IF(Projetos!$I102=1,Técnicos!$F$2:$F$100,IF(Projetos!$I102=2,Técnicos!$H$2:$H$100,Técnicos!$J$2:$J$100)),,0,1))</f>
        <v/>
      </c>
      <c r="BG103" s="15" t="str" cm="1">
        <f t="array" ref="BG103">IF(OR($B103="",BG$2=""),"",Projetos!$J102/_xlfn.XLOOKUP(BG$2,Técnicos!$A$2:$A$100,IF(Projetos!$I102=1,Técnicos!$F$2:$F$100,IF(Projetos!$I102=2,Técnicos!$H$2:$H$100,Técnicos!$J$2:$J$100)),,0,1))</f>
        <v/>
      </c>
      <c r="BH103" s="15" t="str" cm="1">
        <f t="array" ref="BH103">IF(OR($B103="",BH$2=""),"",Projetos!$J102/_xlfn.XLOOKUP(BH$2,Técnicos!$A$2:$A$100,IF(Projetos!$I102=1,Técnicos!$F$2:$F$100,IF(Projetos!$I102=2,Técnicos!$H$2:$H$100,Técnicos!$J$2:$J$100)),,0,1))</f>
        <v/>
      </c>
      <c r="BI103" s="15" t="str" cm="1">
        <f t="array" ref="BI103">IF(OR($B103="",BI$2=""),"",Projetos!$J102/_xlfn.XLOOKUP(BI$2,Técnicos!$A$2:$A$100,IF(Projetos!$I102=1,Técnicos!$F$2:$F$100,IF(Projetos!$I102=2,Técnicos!$H$2:$H$100,Técnicos!$J$2:$J$100)),,0,1))</f>
        <v/>
      </c>
      <c r="BJ103" s="15" t="str" cm="1">
        <f t="array" ref="BJ103">IF(OR($B103="",BJ$2=""),"",Projetos!$J102/_xlfn.XLOOKUP(BJ$2,Técnicos!$A$2:$A$100,IF(Projetos!$I102=1,Técnicos!$F$2:$F$100,IF(Projetos!$I102=2,Técnicos!$H$2:$H$100,Técnicos!$J$2:$J$100)),,0,1))</f>
        <v/>
      </c>
      <c r="BK103" s="15" t="str" cm="1">
        <f t="array" ref="BK103">IF(OR($B103="",BK$2=""),"",Projetos!$J102/_xlfn.XLOOKUP(BK$2,Técnicos!$A$2:$A$100,IF(Projetos!$I102=1,Técnicos!$F$2:$F$100,IF(Projetos!$I102=2,Técnicos!$H$2:$H$100,Técnicos!$J$2:$J$100)),,0,1))</f>
        <v/>
      </c>
      <c r="BL103" s="15" t="str" cm="1">
        <f t="array" ref="BL103">IF(OR($B103="",BL$2=""),"",Projetos!$J102/_xlfn.XLOOKUP(BL$2,Técnicos!$A$2:$A$100,IF(Projetos!$I102=1,Técnicos!$F$2:$F$100,IF(Projetos!$I102=2,Técnicos!$H$2:$H$100,Técnicos!$J$2:$J$100)),,0,1))</f>
        <v/>
      </c>
      <c r="BM103" s="15" t="str" cm="1">
        <f t="array" ref="BM103">IF(OR($B103="",BM$2=""),"",Projetos!$J102/_xlfn.XLOOKUP(BM$2,Técnicos!$A$2:$A$100,IF(Projetos!$I102=1,Técnicos!$F$2:$F$100,IF(Projetos!$I102=2,Técnicos!$H$2:$H$100,Técnicos!$J$2:$J$100)),,0,1))</f>
        <v/>
      </c>
      <c r="BN103" s="15" t="str" cm="1">
        <f t="array" ref="BN103">IF(OR($B103="",BN$2=""),"",Projetos!$J102/_xlfn.XLOOKUP(BN$2,Técnicos!$A$2:$A$100,IF(Projetos!$I102=1,Técnicos!$F$2:$F$100,IF(Projetos!$I102=2,Técnicos!$H$2:$H$100,Técnicos!$J$2:$J$100)),,0,1))</f>
        <v/>
      </c>
    </row>
    <row r="104" spans="3:66" x14ac:dyDescent="0.3">
      <c r="C104" s="15" t="str" cm="1">
        <f t="array" ref="C104">IF(OR($B104="",C$2=""),"",Projetos!$J103/_xlfn.XLOOKUP(C$2,Técnicos!$A$2:$A$100,IF(Projetos!$I103=1,Técnicos!$F$2:$F$100,IF(Projetos!$I103=2,Técnicos!$H$2:$H$100,Técnicos!$J$2:$J$100)),,0,1))</f>
        <v/>
      </c>
      <c r="D104" s="15" t="str" cm="1">
        <f t="array" ref="D104">IF(OR($B104="",D$2=""),"",Projetos!$J103/_xlfn.XLOOKUP(D$2,Técnicos!$A$2:$A$100,IF(Projetos!$I103=1,Técnicos!$F$2:$F$100,IF(Projetos!$I103=2,Técnicos!$H$2:$H$100,Técnicos!$J$2:$J$100)),,0,1))</f>
        <v/>
      </c>
      <c r="E104" s="15" t="str" cm="1">
        <f t="array" ref="E104">IF(OR($B104="",E$2=""),"",Projetos!$J103/_xlfn.XLOOKUP(E$2,Técnicos!$A$2:$A$100,IF(Projetos!$I103=1,Técnicos!$F$2:$F$100,IF(Projetos!$I103=2,Técnicos!$H$2:$H$100,Técnicos!$J$2:$J$100)),,0,1))</f>
        <v/>
      </c>
      <c r="F104" s="15" t="str" cm="1">
        <f t="array" ref="F104">IF(OR($B104="",F$2=""),"",Projetos!$J103/_xlfn.XLOOKUP(F$2,Técnicos!$A$2:$A$100,IF(Projetos!$I103=1,Técnicos!$F$2:$F$100,IF(Projetos!$I103=2,Técnicos!$H$2:$H$100,Técnicos!$J$2:$J$100)),,0,1))</f>
        <v/>
      </c>
      <c r="G104" s="15" t="str" cm="1">
        <f t="array" ref="G104">IF(OR($B104="",G$2=""),"",Projetos!$J103/_xlfn.XLOOKUP(G$2,Técnicos!$A$2:$A$100,IF(Projetos!$I103=1,Técnicos!$F$2:$F$100,IF(Projetos!$I103=2,Técnicos!$H$2:$H$100,Técnicos!$J$2:$J$100)),,0,1))</f>
        <v/>
      </c>
      <c r="H104" s="15" t="str" cm="1">
        <f t="array" ref="H104">IF(OR($B104="",H$2=""),"",Projetos!$J103/_xlfn.XLOOKUP(H$2,Técnicos!$A$2:$A$100,IF(Projetos!$I103=1,Técnicos!$F$2:$F$100,IF(Projetos!$I103=2,Técnicos!$H$2:$H$100,Técnicos!$J$2:$J$100)),,0,1))</f>
        <v/>
      </c>
      <c r="I104" s="15" t="str" cm="1">
        <f t="array" ref="I104">IF(OR($B104="",I$2=""),"",Projetos!$J103/_xlfn.XLOOKUP(I$2,Técnicos!$A$2:$A$100,IF(Projetos!$I103=1,Técnicos!$F$2:$F$100,IF(Projetos!$I103=2,Técnicos!$H$2:$H$100,Técnicos!$J$2:$J$100)),,0,1))</f>
        <v/>
      </c>
      <c r="J104" s="15" t="str" cm="1">
        <f t="array" ref="J104">IF(OR($B104="",J$2=""),"",Projetos!$J103/_xlfn.XLOOKUP(J$2,Técnicos!$A$2:$A$100,IF(Projetos!$I103=1,Técnicos!$F$2:$F$100,IF(Projetos!$I103=2,Técnicos!$H$2:$H$100,Técnicos!$J$2:$J$100)),,0,1))</f>
        <v/>
      </c>
      <c r="K104" s="15" t="str" cm="1">
        <f t="array" ref="K104">IF(OR($B104="",K$2=""),"",Projetos!$J103/_xlfn.XLOOKUP(K$2,Técnicos!$A$2:$A$100,IF(Projetos!$I103=1,Técnicos!$F$2:$F$100,IF(Projetos!$I103=2,Técnicos!$H$2:$H$100,Técnicos!$J$2:$J$100)),,0,1))</f>
        <v/>
      </c>
      <c r="L104" s="15" t="str" cm="1">
        <f t="array" ref="L104">IF(OR($B104="",L$2=""),"",Projetos!$J103/_xlfn.XLOOKUP(L$2,Técnicos!$A$2:$A$100,IF(Projetos!$I103=1,Técnicos!$F$2:$F$100,IF(Projetos!$I103=2,Técnicos!$H$2:$H$100,Técnicos!$J$2:$J$100)),,0,1))</f>
        <v/>
      </c>
      <c r="M104" s="15" t="str" cm="1">
        <f t="array" ref="M104">IF(OR($B104="",M$2=""),"",Projetos!$J103/_xlfn.XLOOKUP(M$2,Técnicos!$A$2:$A$100,IF(Projetos!$I103=1,Técnicos!$F$2:$F$100,IF(Projetos!$I103=2,Técnicos!$H$2:$H$100,Técnicos!$J$2:$J$100)),,0,1))</f>
        <v/>
      </c>
      <c r="N104" s="15" t="str" cm="1">
        <f t="array" ref="N104">IF(OR($B104="",N$2=""),"",Projetos!$J103/_xlfn.XLOOKUP(N$2,Técnicos!$A$2:$A$100,IF(Projetos!$I103=1,Técnicos!$F$2:$F$100,IF(Projetos!$I103=2,Técnicos!$H$2:$H$100,Técnicos!$J$2:$J$100)),,0,1))</f>
        <v/>
      </c>
      <c r="O104" s="15" t="str" cm="1">
        <f t="array" ref="O104">IF(OR($B104="",O$2=""),"",Projetos!$J103/_xlfn.XLOOKUP(O$2,Técnicos!$A$2:$A$100,IF(Projetos!$I103=1,Técnicos!$F$2:$F$100,IF(Projetos!$I103=2,Técnicos!$H$2:$H$100,Técnicos!$J$2:$J$100)),,0,1))</f>
        <v/>
      </c>
      <c r="P104" s="15" t="str" cm="1">
        <f t="array" ref="P104">IF(OR($B104="",P$2=""),"",Projetos!$J103/_xlfn.XLOOKUP(P$2,Técnicos!$A$2:$A$100,IF(Projetos!$I103=1,Técnicos!$F$2:$F$100,IF(Projetos!$I103=2,Técnicos!$H$2:$H$100,Técnicos!$J$2:$J$100)),,0,1))</f>
        <v/>
      </c>
      <c r="Q104" s="15" t="str" cm="1">
        <f t="array" ref="Q104">IF(OR($B104="",Q$2=""),"",Projetos!$J103/_xlfn.XLOOKUP(Q$2,Técnicos!$A$2:$A$100,IF(Projetos!$I103=1,Técnicos!$F$2:$F$100,IF(Projetos!$I103=2,Técnicos!$H$2:$H$100,Técnicos!$J$2:$J$100)),,0,1))</f>
        <v/>
      </c>
      <c r="R104" s="15" t="str" cm="1">
        <f t="array" ref="R104">IF(OR($B104="",R$2=""),"",Projetos!$J103/_xlfn.XLOOKUP(R$2,Técnicos!$A$2:$A$100,IF(Projetos!$I103=1,Técnicos!$F$2:$F$100,IF(Projetos!$I103=2,Técnicos!$H$2:$H$100,Técnicos!$J$2:$J$100)),,0,1))</f>
        <v/>
      </c>
      <c r="S104" s="15" t="str" cm="1">
        <f t="array" ref="S104">IF(OR($B104="",S$2=""),"",Projetos!$J103/_xlfn.XLOOKUP(S$2,Técnicos!$A$2:$A$100,IF(Projetos!$I103=1,Técnicos!$F$2:$F$100,IF(Projetos!$I103=2,Técnicos!$H$2:$H$100,Técnicos!$J$2:$J$100)),,0,1))</f>
        <v/>
      </c>
      <c r="T104" s="15" t="str" cm="1">
        <f t="array" ref="T104">IF(OR($B104="",T$2=""),"",Projetos!$J103/_xlfn.XLOOKUP(T$2,Técnicos!$A$2:$A$100,IF(Projetos!$I103=1,Técnicos!$F$2:$F$100,IF(Projetos!$I103=2,Técnicos!$H$2:$H$100,Técnicos!$J$2:$J$100)),,0,1))</f>
        <v/>
      </c>
      <c r="U104" s="15" t="str" cm="1">
        <f t="array" ref="U104">IF(OR($B104="",U$2=""),"",Projetos!$J103/_xlfn.XLOOKUP(U$2,Técnicos!$A$2:$A$100,IF(Projetos!$I103=1,Técnicos!$F$2:$F$100,IF(Projetos!$I103=2,Técnicos!$H$2:$H$100,Técnicos!$J$2:$J$100)),,0,1))</f>
        <v/>
      </c>
      <c r="V104" s="15" t="str" cm="1">
        <f t="array" ref="V104">IF(OR($B104="",V$2=""),"",Projetos!$J103/_xlfn.XLOOKUP(V$2,Técnicos!$A$2:$A$100,IF(Projetos!$I103=1,Técnicos!$F$2:$F$100,IF(Projetos!$I103=2,Técnicos!$H$2:$H$100,Técnicos!$J$2:$J$100)),,0,1))</f>
        <v/>
      </c>
      <c r="W104" s="15" t="str" cm="1">
        <f t="array" ref="W104">IF(OR($B104="",W$2=""),"",Projetos!$J103/_xlfn.XLOOKUP(W$2,Técnicos!$A$2:$A$100,IF(Projetos!$I103=1,Técnicos!$F$2:$F$100,IF(Projetos!$I103=2,Técnicos!$H$2:$H$100,Técnicos!$J$2:$J$100)),,0,1))</f>
        <v/>
      </c>
      <c r="X104" s="15" t="str" cm="1">
        <f t="array" ref="X104">IF(OR($B104="",X$2=""),"",Projetos!$J103/_xlfn.XLOOKUP(X$2,Técnicos!$A$2:$A$100,IF(Projetos!$I103=1,Técnicos!$F$2:$F$100,IF(Projetos!$I103=2,Técnicos!$H$2:$H$100,Técnicos!$J$2:$J$100)),,0,1))</f>
        <v/>
      </c>
      <c r="Y104" s="15" t="str" cm="1">
        <f t="array" ref="Y104">IF(OR($B104="",Y$2=""),"",Projetos!$J103/_xlfn.XLOOKUP(Y$2,Técnicos!$A$2:$A$100,IF(Projetos!$I103=1,Técnicos!$F$2:$F$100,IF(Projetos!$I103=2,Técnicos!$H$2:$H$100,Técnicos!$J$2:$J$100)),,0,1))</f>
        <v/>
      </c>
      <c r="Z104" s="15" t="str" cm="1">
        <f t="array" ref="Z104">IF(OR($B104="",Z$2=""),"",Projetos!$J103/_xlfn.XLOOKUP(Z$2,Técnicos!$A$2:$A$100,IF(Projetos!$I103=1,Técnicos!$F$2:$F$100,IF(Projetos!$I103=2,Técnicos!$H$2:$H$100,Técnicos!$J$2:$J$100)),,0,1))</f>
        <v/>
      </c>
      <c r="AA104" s="15" t="str" cm="1">
        <f t="array" ref="AA104">IF(OR($B104="",AA$2=""),"",Projetos!$J103/_xlfn.XLOOKUP(AA$2,Técnicos!$A$2:$A$100,IF(Projetos!$I103=1,Técnicos!$F$2:$F$100,IF(Projetos!$I103=2,Técnicos!$H$2:$H$100,Técnicos!$J$2:$J$100)),,0,1))</f>
        <v/>
      </c>
      <c r="AB104" s="15" t="str" cm="1">
        <f t="array" ref="AB104">IF(OR($B104="",AB$2=""),"",Projetos!$J103/_xlfn.XLOOKUP(AB$2,Técnicos!$A$2:$A$100,IF(Projetos!$I103=1,Técnicos!$F$2:$F$100,IF(Projetos!$I103=2,Técnicos!$H$2:$H$100,Técnicos!$J$2:$J$100)),,0,1))</f>
        <v/>
      </c>
      <c r="AC104" s="15" t="str" cm="1">
        <f t="array" ref="AC104">IF(OR($B104="",AC$2=""),"",Projetos!$J103/_xlfn.XLOOKUP(AC$2,Técnicos!$A$2:$A$100,IF(Projetos!$I103=1,Técnicos!$F$2:$F$100,IF(Projetos!$I103=2,Técnicos!$H$2:$H$100,Técnicos!$J$2:$J$100)),,0,1))</f>
        <v/>
      </c>
      <c r="AD104" s="15" t="str" cm="1">
        <f t="array" ref="AD104">IF(OR($B104="",AD$2=""),"",Projetos!$J103/_xlfn.XLOOKUP(AD$2,Técnicos!$A$2:$A$100,IF(Projetos!$I103=1,Técnicos!$F$2:$F$100,IF(Projetos!$I103=2,Técnicos!$H$2:$H$100,Técnicos!$J$2:$J$100)),,0,1))</f>
        <v/>
      </c>
      <c r="AE104" s="15" t="str" cm="1">
        <f t="array" ref="AE104">IF(OR($B104="",AE$2=""),"",Projetos!$J103/_xlfn.XLOOKUP(AE$2,Técnicos!$A$2:$A$100,IF(Projetos!$I103=1,Técnicos!$F$2:$F$100,IF(Projetos!$I103=2,Técnicos!$H$2:$H$100,Técnicos!$J$2:$J$100)),,0,1))</f>
        <v/>
      </c>
      <c r="AF104" s="15" t="str" cm="1">
        <f t="array" ref="AF104">IF(OR($B104="",AF$2=""),"",Projetos!$J103/_xlfn.XLOOKUP(AF$2,Técnicos!$A$2:$A$100,IF(Projetos!$I103=1,Técnicos!$F$2:$F$100,IF(Projetos!$I103=2,Técnicos!$H$2:$H$100,Técnicos!$J$2:$J$100)),,0,1))</f>
        <v/>
      </c>
      <c r="AG104" s="15" t="str" cm="1">
        <f t="array" ref="AG104">IF(OR($B104="",AG$2=""),"",Projetos!$J103/_xlfn.XLOOKUP(AG$2,Técnicos!$A$2:$A$100,IF(Projetos!$I103=1,Técnicos!$F$2:$F$100,IF(Projetos!$I103=2,Técnicos!$H$2:$H$100,Técnicos!$J$2:$J$100)),,0,1))</f>
        <v/>
      </c>
      <c r="AH104" s="15" t="str" cm="1">
        <f t="array" ref="AH104">IF(OR($B104="",AH$2=""),"",Projetos!$J103/_xlfn.XLOOKUP(AH$2,Técnicos!$A$2:$A$100,IF(Projetos!$I103=1,Técnicos!$F$2:$F$100,IF(Projetos!$I103=2,Técnicos!$H$2:$H$100,Técnicos!$J$2:$J$100)),,0,1))</f>
        <v/>
      </c>
      <c r="AI104" s="15" t="str" cm="1">
        <f t="array" ref="AI104">IF(OR($B104="",AI$2=""),"",Projetos!$J103/_xlfn.XLOOKUP(AI$2,Técnicos!$A$2:$A$100,IF(Projetos!$I103=1,Técnicos!$F$2:$F$100,IF(Projetos!$I103=2,Técnicos!$H$2:$H$100,Técnicos!$J$2:$J$100)),,0,1))</f>
        <v/>
      </c>
      <c r="AJ104" s="15" t="str" cm="1">
        <f t="array" ref="AJ104">IF(OR($B104="",AJ$2=""),"",Projetos!$J103/_xlfn.XLOOKUP(AJ$2,Técnicos!$A$2:$A$100,IF(Projetos!$I103=1,Técnicos!$F$2:$F$100,IF(Projetos!$I103=2,Técnicos!$H$2:$H$100,Técnicos!$J$2:$J$100)),,0,1))</f>
        <v/>
      </c>
      <c r="AK104" s="15" t="str" cm="1">
        <f t="array" ref="AK104">IF(OR($B104="",AK$2=""),"",Projetos!$J103/_xlfn.XLOOKUP(AK$2,Técnicos!$A$2:$A$100,IF(Projetos!$I103=1,Técnicos!$F$2:$F$100,IF(Projetos!$I103=2,Técnicos!$H$2:$H$100,Técnicos!$J$2:$J$100)),,0,1))</f>
        <v/>
      </c>
      <c r="AL104" s="15" t="str" cm="1">
        <f t="array" ref="AL104">IF(OR($B104="",AL$2=""),"",Projetos!$J103/_xlfn.XLOOKUP(AL$2,Técnicos!$A$2:$A$100,IF(Projetos!$I103=1,Técnicos!$F$2:$F$100,IF(Projetos!$I103=2,Técnicos!$H$2:$H$100,Técnicos!$J$2:$J$100)),,0,1))</f>
        <v/>
      </c>
      <c r="AM104" s="15" t="str" cm="1">
        <f t="array" ref="AM104">IF(OR($B104="",AM$2=""),"",Projetos!$J103/_xlfn.XLOOKUP(AM$2,Técnicos!$A$2:$A$100,IF(Projetos!$I103=1,Técnicos!$F$2:$F$100,IF(Projetos!$I103=2,Técnicos!$H$2:$H$100,Técnicos!$J$2:$J$100)),,0,1))</f>
        <v/>
      </c>
      <c r="AN104" s="15" t="str" cm="1">
        <f t="array" ref="AN104">IF(OR($B104="",AN$2=""),"",Projetos!$J103/_xlfn.XLOOKUP(AN$2,Técnicos!$A$2:$A$100,IF(Projetos!$I103=1,Técnicos!$F$2:$F$100,IF(Projetos!$I103=2,Técnicos!$H$2:$H$100,Técnicos!$J$2:$J$100)),,0,1))</f>
        <v/>
      </c>
      <c r="AO104" s="15" t="str" cm="1">
        <f t="array" ref="AO104">IF(OR($B104="",AO$2=""),"",Projetos!$J103/_xlfn.XLOOKUP(AO$2,Técnicos!$A$2:$A$100,IF(Projetos!$I103=1,Técnicos!$F$2:$F$100,IF(Projetos!$I103=2,Técnicos!$H$2:$H$100,Técnicos!$J$2:$J$100)),,0,1))</f>
        <v/>
      </c>
      <c r="AP104" s="15" t="str" cm="1">
        <f t="array" ref="AP104">IF(OR($B104="",AP$2=""),"",Projetos!$J103/_xlfn.XLOOKUP(AP$2,Técnicos!$A$2:$A$100,IF(Projetos!$I103=1,Técnicos!$F$2:$F$100,IF(Projetos!$I103=2,Técnicos!$H$2:$H$100,Técnicos!$J$2:$J$100)),,0,1))</f>
        <v/>
      </c>
      <c r="AQ104" s="15" t="str" cm="1">
        <f t="array" ref="AQ104">IF(OR($B104="",AQ$2=""),"",Projetos!$J103/_xlfn.XLOOKUP(AQ$2,Técnicos!$A$2:$A$100,IF(Projetos!$I103=1,Técnicos!$F$2:$F$100,IF(Projetos!$I103=2,Técnicos!$H$2:$H$100,Técnicos!$J$2:$J$100)),,0,1))</f>
        <v/>
      </c>
      <c r="AR104" s="15" t="str" cm="1">
        <f t="array" ref="AR104">IF(OR($B104="",AR$2=""),"",Projetos!$J103/_xlfn.XLOOKUP(AR$2,Técnicos!$A$2:$A$100,IF(Projetos!$I103=1,Técnicos!$F$2:$F$100,IF(Projetos!$I103=2,Técnicos!$H$2:$H$100,Técnicos!$J$2:$J$100)),,0,1))</f>
        <v/>
      </c>
      <c r="AS104" s="15" t="str" cm="1">
        <f t="array" ref="AS104">IF(OR($B104="",AS$2=""),"",Projetos!$J103/_xlfn.XLOOKUP(AS$2,Técnicos!$A$2:$A$100,IF(Projetos!$I103=1,Técnicos!$F$2:$F$100,IF(Projetos!$I103=2,Técnicos!$H$2:$H$100,Técnicos!$J$2:$J$100)),,0,1))</f>
        <v/>
      </c>
      <c r="AT104" s="15" t="str" cm="1">
        <f t="array" ref="AT104">IF(OR($B104="",AT$2=""),"",Projetos!$J103/_xlfn.XLOOKUP(AT$2,Técnicos!$A$2:$A$100,IF(Projetos!$I103=1,Técnicos!$F$2:$F$100,IF(Projetos!$I103=2,Técnicos!$H$2:$H$100,Técnicos!$J$2:$J$100)),,0,1))</f>
        <v/>
      </c>
      <c r="AU104" s="15" t="str" cm="1">
        <f t="array" ref="AU104">IF(OR($B104="",AU$2=""),"",Projetos!$J103/_xlfn.XLOOKUP(AU$2,Técnicos!$A$2:$A$100,IF(Projetos!$I103=1,Técnicos!$F$2:$F$100,IF(Projetos!$I103=2,Técnicos!$H$2:$H$100,Técnicos!$J$2:$J$100)),,0,1))</f>
        <v/>
      </c>
      <c r="AV104" s="15" t="str" cm="1">
        <f t="array" ref="AV104">IF(OR($B104="",AV$2=""),"",Projetos!$J103/_xlfn.XLOOKUP(AV$2,Técnicos!$A$2:$A$100,IF(Projetos!$I103=1,Técnicos!$F$2:$F$100,IF(Projetos!$I103=2,Técnicos!$H$2:$H$100,Técnicos!$J$2:$J$100)),,0,1))</f>
        <v/>
      </c>
      <c r="AW104" s="15" t="str" cm="1">
        <f t="array" ref="AW104">IF(OR($B104="",AW$2=""),"",Projetos!$J103/_xlfn.XLOOKUP(AW$2,Técnicos!$A$2:$A$100,IF(Projetos!$I103=1,Técnicos!$F$2:$F$100,IF(Projetos!$I103=2,Técnicos!$H$2:$H$100,Técnicos!$J$2:$J$100)),,0,1))</f>
        <v/>
      </c>
      <c r="AX104" s="15" t="str" cm="1">
        <f t="array" ref="AX104">IF(OR($B104="",AX$2=""),"",Projetos!$J103/_xlfn.XLOOKUP(AX$2,Técnicos!$A$2:$A$100,IF(Projetos!$I103=1,Técnicos!$F$2:$F$100,IF(Projetos!$I103=2,Técnicos!$H$2:$H$100,Técnicos!$J$2:$J$100)),,0,1))</f>
        <v/>
      </c>
      <c r="AY104" s="15" t="str" cm="1">
        <f t="array" ref="AY104">IF(OR($B104="",AY$2=""),"",Projetos!$J103/_xlfn.XLOOKUP(AY$2,Técnicos!$A$2:$A$100,IF(Projetos!$I103=1,Técnicos!$F$2:$F$100,IF(Projetos!$I103=2,Técnicos!$H$2:$H$100,Técnicos!$J$2:$J$100)),,0,1))</f>
        <v/>
      </c>
      <c r="AZ104" s="15" t="str" cm="1">
        <f t="array" ref="AZ104">IF(OR($B104="",AZ$2=""),"",Projetos!$J103/_xlfn.XLOOKUP(AZ$2,Técnicos!$A$2:$A$100,IF(Projetos!$I103=1,Técnicos!$F$2:$F$100,IF(Projetos!$I103=2,Técnicos!$H$2:$H$100,Técnicos!$J$2:$J$100)),,0,1))</f>
        <v/>
      </c>
      <c r="BA104" s="15" t="str" cm="1">
        <f t="array" ref="BA104">IF(OR($B104="",BA$2=""),"",Projetos!$J103/_xlfn.XLOOKUP(BA$2,Técnicos!$A$2:$A$100,IF(Projetos!$I103=1,Técnicos!$F$2:$F$100,IF(Projetos!$I103=2,Técnicos!$H$2:$H$100,Técnicos!$J$2:$J$100)),,0,1))</f>
        <v/>
      </c>
      <c r="BB104" s="15" t="str" cm="1">
        <f t="array" ref="BB104">IF(OR($B104="",BB$2=""),"",Projetos!$J103/_xlfn.XLOOKUP(BB$2,Técnicos!$A$2:$A$100,IF(Projetos!$I103=1,Técnicos!$F$2:$F$100,IF(Projetos!$I103=2,Técnicos!$H$2:$H$100,Técnicos!$J$2:$J$100)),,0,1))</f>
        <v/>
      </c>
      <c r="BC104" s="15" t="str" cm="1">
        <f t="array" ref="BC104">IF(OR($B104="",BC$2=""),"",Projetos!$J103/_xlfn.XLOOKUP(BC$2,Técnicos!$A$2:$A$100,IF(Projetos!$I103=1,Técnicos!$F$2:$F$100,IF(Projetos!$I103=2,Técnicos!$H$2:$H$100,Técnicos!$J$2:$J$100)),,0,1))</f>
        <v/>
      </c>
      <c r="BD104" s="15" t="str" cm="1">
        <f t="array" ref="BD104">IF(OR($B104="",BD$2=""),"",Projetos!$J103/_xlfn.XLOOKUP(BD$2,Técnicos!$A$2:$A$100,IF(Projetos!$I103=1,Técnicos!$F$2:$F$100,IF(Projetos!$I103=2,Técnicos!$H$2:$H$100,Técnicos!$J$2:$J$100)),,0,1))</f>
        <v/>
      </c>
      <c r="BE104" s="15" t="str" cm="1">
        <f t="array" ref="BE104">IF(OR($B104="",BE$2=""),"",Projetos!$J103/_xlfn.XLOOKUP(BE$2,Técnicos!$A$2:$A$100,IF(Projetos!$I103=1,Técnicos!$F$2:$F$100,IF(Projetos!$I103=2,Técnicos!$H$2:$H$100,Técnicos!$J$2:$J$100)),,0,1))</f>
        <v/>
      </c>
      <c r="BF104" s="15" t="str" cm="1">
        <f t="array" ref="BF104">IF(OR($B104="",BF$2=""),"",Projetos!$J103/_xlfn.XLOOKUP(BF$2,Técnicos!$A$2:$A$100,IF(Projetos!$I103=1,Técnicos!$F$2:$F$100,IF(Projetos!$I103=2,Técnicos!$H$2:$H$100,Técnicos!$J$2:$J$100)),,0,1))</f>
        <v/>
      </c>
      <c r="BG104" s="15" t="str" cm="1">
        <f t="array" ref="BG104">IF(OR($B104="",BG$2=""),"",Projetos!$J103/_xlfn.XLOOKUP(BG$2,Técnicos!$A$2:$A$100,IF(Projetos!$I103=1,Técnicos!$F$2:$F$100,IF(Projetos!$I103=2,Técnicos!$H$2:$H$100,Técnicos!$J$2:$J$100)),,0,1))</f>
        <v/>
      </c>
      <c r="BH104" s="15" t="str" cm="1">
        <f t="array" ref="BH104">IF(OR($B104="",BH$2=""),"",Projetos!$J103/_xlfn.XLOOKUP(BH$2,Técnicos!$A$2:$A$100,IF(Projetos!$I103=1,Técnicos!$F$2:$F$100,IF(Projetos!$I103=2,Técnicos!$H$2:$H$100,Técnicos!$J$2:$J$100)),,0,1))</f>
        <v/>
      </c>
      <c r="BI104" s="15" t="str" cm="1">
        <f t="array" ref="BI104">IF(OR($B104="",BI$2=""),"",Projetos!$J103/_xlfn.XLOOKUP(BI$2,Técnicos!$A$2:$A$100,IF(Projetos!$I103=1,Técnicos!$F$2:$F$100,IF(Projetos!$I103=2,Técnicos!$H$2:$H$100,Técnicos!$J$2:$J$100)),,0,1))</f>
        <v/>
      </c>
      <c r="BJ104" s="15" t="str" cm="1">
        <f t="array" ref="BJ104">IF(OR($B104="",BJ$2=""),"",Projetos!$J103/_xlfn.XLOOKUP(BJ$2,Técnicos!$A$2:$A$100,IF(Projetos!$I103=1,Técnicos!$F$2:$F$100,IF(Projetos!$I103=2,Técnicos!$H$2:$H$100,Técnicos!$J$2:$J$100)),,0,1))</f>
        <v/>
      </c>
      <c r="BK104" s="15" t="str" cm="1">
        <f t="array" ref="BK104">IF(OR($B104="",BK$2=""),"",Projetos!$J103/_xlfn.XLOOKUP(BK$2,Técnicos!$A$2:$A$100,IF(Projetos!$I103=1,Técnicos!$F$2:$F$100,IF(Projetos!$I103=2,Técnicos!$H$2:$H$100,Técnicos!$J$2:$J$100)),,0,1))</f>
        <v/>
      </c>
      <c r="BL104" s="15" t="str" cm="1">
        <f t="array" ref="BL104">IF(OR($B104="",BL$2=""),"",Projetos!$J103/_xlfn.XLOOKUP(BL$2,Técnicos!$A$2:$A$100,IF(Projetos!$I103=1,Técnicos!$F$2:$F$100,IF(Projetos!$I103=2,Técnicos!$H$2:$H$100,Técnicos!$J$2:$J$100)),,0,1))</f>
        <v/>
      </c>
      <c r="BM104" s="15" t="str" cm="1">
        <f t="array" ref="BM104">IF(OR($B104="",BM$2=""),"",Projetos!$J103/_xlfn.XLOOKUP(BM$2,Técnicos!$A$2:$A$100,IF(Projetos!$I103=1,Técnicos!$F$2:$F$100,IF(Projetos!$I103=2,Técnicos!$H$2:$H$100,Técnicos!$J$2:$J$100)),,0,1))</f>
        <v/>
      </c>
      <c r="BN104" s="15" t="str" cm="1">
        <f t="array" ref="BN104">IF(OR($B104="",BN$2=""),"",Projetos!$J103/_xlfn.XLOOKUP(BN$2,Técnicos!$A$2:$A$100,IF(Projetos!$I103=1,Técnicos!$F$2:$F$100,IF(Projetos!$I103=2,Técnicos!$H$2:$H$100,Técnicos!$J$2:$J$100)),,0,1))</f>
        <v/>
      </c>
    </row>
    <row r="105" spans="3:66" x14ac:dyDescent="0.3">
      <c r="C105" s="15" t="str" cm="1">
        <f t="array" ref="C105">IF(OR($B105="",C$2=""),"",Projetos!$J104/_xlfn.XLOOKUP(C$2,Técnicos!$A$2:$A$100,IF(Projetos!$I104=1,Técnicos!$F$2:$F$100,IF(Projetos!$I104=2,Técnicos!$H$2:$H$100,Técnicos!$J$2:$J$100)),,0,1))</f>
        <v/>
      </c>
      <c r="D105" s="15" t="str" cm="1">
        <f t="array" ref="D105">IF(OR($B105="",D$2=""),"",Projetos!$J104/_xlfn.XLOOKUP(D$2,Técnicos!$A$2:$A$100,IF(Projetos!$I104=1,Técnicos!$F$2:$F$100,IF(Projetos!$I104=2,Técnicos!$H$2:$H$100,Técnicos!$J$2:$J$100)),,0,1))</f>
        <v/>
      </c>
      <c r="E105" s="15" t="str" cm="1">
        <f t="array" ref="E105">IF(OR($B105="",E$2=""),"",Projetos!$J104/_xlfn.XLOOKUP(E$2,Técnicos!$A$2:$A$100,IF(Projetos!$I104=1,Técnicos!$F$2:$F$100,IF(Projetos!$I104=2,Técnicos!$H$2:$H$100,Técnicos!$J$2:$J$100)),,0,1))</f>
        <v/>
      </c>
      <c r="F105" s="15" t="str" cm="1">
        <f t="array" ref="F105">IF(OR($B105="",F$2=""),"",Projetos!$J104/_xlfn.XLOOKUP(F$2,Técnicos!$A$2:$A$100,IF(Projetos!$I104=1,Técnicos!$F$2:$F$100,IF(Projetos!$I104=2,Técnicos!$H$2:$H$100,Técnicos!$J$2:$J$100)),,0,1))</f>
        <v/>
      </c>
      <c r="G105" s="15" t="str" cm="1">
        <f t="array" ref="G105">IF(OR($B105="",G$2=""),"",Projetos!$J104/_xlfn.XLOOKUP(G$2,Técnicos!$A$2:$A$100,IF(Projetos!$I104=1,Técnicos!$F$2:$F$100,IF(Projetos!$I104=2,Técnicos!$H$2:$H$100,Técnicos!$J$2:$J$100)),,0,1))</f>
        <v/>
      </c>
      <c r="H105" s="15" t="str" cm="1">
        <f t="array" ref="H105">IF(OR($B105="",H$2=""),"",Projetos!$J104/_xlfn.XLOOKUP(H$2,Técnicos!$A$2:$A$100,IF(Projetos!$I104=1,Técnicos!$F$2:$F$100,IF(Projetos!$I104=2,Técnicos!$H$2:$H$100,Técnicos!$J$2:$J$100)),,0,1))</f>
        <v/>
      </c>
      <c r="I105" s="15" t="str" cm="1">
        <f t="array" ref="I105">IF(OR($B105="",I$2=""),"",Projetos!$J104/_xlfn.XLOOKUP(I$2,Técnicos!$A$2:$A$100,IF(Projetos!$I104=1,Técnicos!$F$2:$F$100,IF(Projetos!$I104=2,Técnicos!$H$2:$H$100,Técnicos!$J$2:$J$100)),,0,1))</f>
        <v/>
      </c>
      <c r="J105" s="15" t="str" cm="1">
        <f t="array" ref="J105">IF(OR($B105="",J$2=""),"",Projetos!$J104/_xlfn.XLOOKUP(J$2,Técnicos!$A$2:$A$100,IF(Projetos!$I104=1,Técnicos!$F$2:$F$100,IF(Projetos!$I104=2,Técnicos!$H$2:$H$100,Técnicos!$J$2:$J$100)),,0,1))</f>
        <v/>
      </c>
      <c r="K105" s="15" t="str" cm="1">
        <f t="array" ref="K105">IF(OR($B105="",K$2=""),"",Projetos!$J104/_xlfn.XLOOKUP(K$2,Técnicos!$A$2:$A$100,IF(Projetos!$I104=1,Técnicos!$F$2:$F$100,IF(Projetos!$I104=2,Técnicos!$H$2:$H$100,Técnicos!$J$2:$J$100)),,0,1))</f>
        <v/>
      </c>
      <c r="L105" s="15" t="str" cm="1">
        <f t="array" ref="L105">IF(OR($B105="",L$2=""),"",Projetos!$J104/_xlfn.XLOOKUP(L$2,Técnicos!$A$2:$A$100,IF(Projetos!$I104=1,Técnicos!$F$2:$F$100,IF(Projetos!$I104=2,Técnicos!$H$2:$H$100,Técnicos!$J$2:$J$100)),,0,1))</f>
        <v/>
      </c>
      <c r="M105" s="15" t="str" cm="1">
        <f t="array" ref="M105">IF(OR($B105="",M$2=""),"",Projetos!$J104/_xlfn.XLOOKUP(M$2,Técnicos!$A$2:$A$100,IF(Projetos!$I104=1,Técnicos!$F$2:$F$100,IF(Projetos!$I104=2,Técnicos!$H$2:$H$100,Técnicos!$J$2:$J$100)),,0,1))</f>
        <v/>
      </c>
      <c r="N105" s="15" t="str" cm="1">
        <f t="array" ref="N105">IF(OR($B105="",N$2=""),"",Projetos!$J104/_xlfn.XLOOKUP(N$2,Técnicos!$A$2:$A$100,IF(Projetos!$I104=1,Técnicos!$F$2:$F$100,IF(Projetos!$I104=2,Técnicos!$H$2:$H$100,Técnicos!$J$2:$J$100)),,0,1))</f>
        <v/>
      </c>
      <c r="O105" s="15" t="str" cm="1">
        <f t="array" ref="O105">IF(OR($B105="",O$2=""),"",Projetos!$J104/_xlfn.XLOOKUP(O$2,Técnicos!$A$2:$A$100,IF(Projetos!$I104=1,Técnicos!$F$2:$F$100,IF(Projetos!$I104=2,Técnicos!$H$2:$H$100,Técnicos!$J$2:$J$100)),,0,1))</f>
        <v/>
      </c>
      <c r="P105" s="15" t="str" cm="1">
        <f t="array" ref="P105">IF(OR($B105="",P$2=""),"",Projetos!$J104/_xlfn.XLOOKUP(P$2,Técnicos!$A$2:$A$100,IF(Projetos!$I104=1,Técnicos!$F$2:$F$100,IF(Projetos!$I104=2,Técnicos!$H$2:$H$100,Técnicos!$J$2:$J$100)),,0,1))</f>
        <v/>
      </c>
      <c r="Q105" s="15" t="str" cm="1">
        <f t="array" ref="Q105">IF(OR($B105="",Q$2=""),"",Projetos!$J104/_xlfn.XLOOKUP(Q$2,Técnicos!$A$2:$A$100,IF(Projetos!$I104=1,Técnicos!$F$2:$F$100,IF(Projetos!$I104=2,Técnicos!$H$2:$H$100,Técnicos!$J$2:$J$100)),,0,1))</f>
        <v/>
      </c>
      <c r="R105" s="15" t="str" cm="1">
        <f t="array" ref="R105">IF(OR($B105="",R$2=""),"",Projetos!$J104/_xlfn.XLOOKUP(R$2,Técnicos!$A$2:$A$100,IF(Projetos!$I104=1,Técnicos!$F$2:$F$100,IF(Projetos!$I104=2,Técnicos!$H$2:$H$100,Técnicos!$J$2:$J$100)),,0,1))</f>
        <v/>
      </c>
      <c r="S105" s="15" t="str" cm="1">
        <f t="array" ref="S105">IF(OR($B105="",S$2=""),"",Projetos!$J104/_xlfn.XLOOKUP(S$2,Técnicos!$A$2:$A$100,IF(Projetos!$I104=1,Técnicos!$F$2:$F$100,IF(Projetos!$I104=2,Técnicos!$H$2:$H$100,Técnicos!$J$2:$J$100)),,0,1))</f>
        <v/>
      </c>
      <c r="T105" s="15" t="str" cm="1">
        <f t="array" ref="T105">IF(OR($B105="",T$2=""),"",Projetos!$J104/_xlfn.XLOOKUP(T$2,Técnicos!$A$2:$A$100,IF(Projetos!$I104=1,Técnicos!$F$2:$F$100,IF(Projetos!$I104=2,Técnicos!$H$2:$H$100,Técnicos!$J$2:$J$100)),,0,1))</f>
        <v/>
      </c>
      <c r="U105" s="15" t="str" cm="1">
        <f t="array" ref="U105">IF(OR($B105="",U$2=""),"",Projetos!$J104/_xlfn.XLOOKUP(U$2,Técnicos!$A$2:$A$100,IF(Projetos!$I104=1,Técnicos!$F$2:$F$100,IF(Projetos!$I104=2,Técnicos!$H$2:$H$100,Técnicos!$J$2:$J$100)),,0,1))</f>
        <v/>
      </c>
      <c r="V105" s="15" t="str" cm="1">
        <f t="array" ref="V105">IF(OR($B105="",V$2=""),"",Projetos!$J104/_xlfn.XLOOKUP(V$2,Técnicos!$A$2:$A$100,IF(Projetos!$I104=1,Técnicos!$F$2:$F$100,IF(Projetos!$I104=2,Técnicos!$H$2:$H$100,Técnicos!$J$2:$J$100)),,0,1))</f>
        <v/>
      </c>
      <c r="W105" s="15" t="str" cm="1">
        <f t="array" ref="W105">IF(OR($B105="",W$2=""),"",Projetos!$J104/_xlfn.XLOOKUP(W$2,Técnicos!$A$2:$A$100,IF(Projetos!$I104=1,Técnicos!$F$2:$F$100,IF(Projetos!$I104=2,Técnicos!$H$2:$H$100,Técnicos!$J$2:$J$100)),,0,1))</f>
        <v/>
      </c>
      <c r="X105" s="15" t="str" cm="1">
        <f t="array" ref="X105">IF(OR($B105="",X$2=""),"",Projetos!$J104/_xlfn.XLOOKUP(X$2,Técnicos!$A$2:$A$100,IF(Projetos!$I104=1,Técnicos!$F$2:$F$100,IF(Projetos!$I104=2,Técnicos!$H$2:$H$100,Técnicos!$J$2:$J$100)),,0,1))</f>
        <v/>
      </c>
      <c r="Y105" s="15" t="str" cm="1">
        <f t="array" ref="Y105">IF(OR($B105="",Y$2=""),"",Projetos!$J104/_xlfn.XLOOKUP(Y$2,Técnicos!$A$2:$A$100,IF(Projetos!$I104=1,Técnicos!$F$2:$F$100,IF(Projetos!$I104=2,Técnicos!$H$2:$H$100,Técnicos!$J$2:$J$100)),,0,1))</f>
        <v/>
      </c>
      <c r="Z105" s="15" t="str" cm="1">
        <f t="array" ref="Z105">IF(OR($B105="",Z$2=""),"",Projetos!$J104/_xlfn.XLOOKUP(Z$2,Técnicos!$A$2:$A$100,IF(Projetos!$I104=1,Técnicos!$F$2:$F$100,IF(Projetos!$I104=2,Técnicos!$H$2:$H$100,Técnicos!$J$2:$J$100)),,0,1))</f>
        <v/>
      </c>
      <c r="AA105" s="15" t="str" cm="1">
        <f t="array" ref="AA105">IF(OR($B105="",AA$2=""),"",Projetos!$J104/_xlfn.XLOOKUP(AA$2,Técnicos!$A$2:$A$100,IF(Projetos!$I104=1,Técnicos!$F$2:$F$100,IF(Projetos!$I104=2,Técnicos!$H$2:$H$100,Técnicos!$J$2:$J$100)),,0,1))</f>
        <v/>
      </c>
      <c r="AB105" s="15" t="str" cm="1">
        <f t="array" ref="AB105">IF(OR($B105="",AB$2=""),"",Projetos!$J104/_xlfn.XLOOKUP(AB$2,Técnicos!$A$2:$A$100,IF(Projetos!$I104=1,Técnicos!$F$2:$F$100,IF(Projetos!$I104=2,Técnicos!$H$2:$H$100,Técnicos!$J$2:$J$100)),,0,1))</f>
        <v/>
      </c>
      <c r="AC105" s="15" t="str" cm="1">
        <f t="array" ref="AC105">IF(OR($B105="",AC$2=""),"",Projetos!$J104/_xlfn.XLOOKUP(AC$2,Técnicos!$A$2:$A$100,IF(Projetos!$I104=1,Técnicos!$F$2:$F$100,IF(Projetos!$I104=2,Técnicos!$H$2:$H$100,Técnicos!$J$2:$J$100)),,0,1))</f>
        <v/>
      </c>
      <c r="AD105" s="15" t="str" cm="1">
        <f t="array" ref="AD105">IF(OR($B105="",AD$2=""),"",Projetos!$J104/_xlfn.XLOOKUP(AD$2,Técnicos!$A$2:$A$100,IF(Projetos!$I104=1,Técnicos!$F$2:$F$100,IF(Projetos!$I104=2,Técnicos!$H$2:$H$100,Técnicos!$J$2:$J$100)),,0,1))</f>
        <v/>
      </c>
      <c r="AE105" s="15" t="str" cm="1">
        <f t="array" ref="AE105">IF(OR($B105="",AE$2=""),"",Projetos!$J104/_xlfn.XLOOKUP(AE$2,Técnicos!$A$2:$A$100,IF(Projetos!$I104=1,Técnicos!$F$2:$F$100,IF(Projetos!$I104=2,Técnicos!$H$2:$H$100,Técnicos!$J$2:$J$100)),,0,1))</f>
        <v/>
      </c>
      <c r="AF105" s="15" t="str" cm="1">
        <f t="array" ref="AF105">IF(OR($B105="",AF$2=""),"",Projetos!$J104/_xlfn.XLOOKUP(AF$2,Técnicos!$A$2:$A$100,IF(Projetos!$I104=1,Técnicos!$F$2:$F$100,IF(Projetos!$I104=2,Técnicos!$H$2:$H$100,Técnicos!$J$2:$J$100)),,0,1))</f>
        <v/>
      </c>
      <c r="AG105" s="15" t="str" cm="1">
        <f t="array" ref="AG105">IF(OR($B105="",AG$2=""),"",Projetos!$J104/_xlfn.XLOOKUP(AG$2,Técnicos!$A$2:$A$100,IF(Projetos!$I104=1,Técnicos!$F$2:$F$100,IF(Projetos!$I104=2,Técnicos!$H$2:$H$100,Técnicos!$J$2:$J$100)),,0,1))</f>
        <v/>
      </c>
      <c r="AH105" s="15" t="str" cm="1">
        <f t="array" ref="AH105">IF(OR($B105="",AH$2=""),"",Projetos!$J104/_xlfn.XLOOKUP(AH$2,Técnicos!$A$2:$A$100,IF(Projetos!$I104=1,Técnicos!$F$2:$F$100,IF(Projetos!$I104=2,Técnicos!$H$2:$H$100,Técnicos!$J$2:$J$100)),,0,1))</f>
        <v/>
      </c>
      <c r="AI105" s="15" t="str" cm="1">
        <f t="array" ref="AI105">IF(OR($B105="",AI$2=""),"",Projetos!$J104/_xlfn.XLOOKUP(AI$2,Técnicos!$A$2:$A$100,IF(Projetos!$I104=1,Técnicos!$F$2:$F$100,IF(Projetos!$I104=2,Técnicos!$H$2:$H$100,Técnicos!$J$2:$J$100)),,0,1))</f>
        <v/>
      </c>
      <c r="AJ105" s="15" t="str" cm="1">
        <f t="array" ref="AJ105">IF(OR($B105="",AJ$2=""),"",Projetos!$J104/_xlfn.XLOOKUP(AJ$2,Técnicos!$A$2:$A$100,IF(Projetos!$I104=1,Técnicos!$F$2:$F$100,IF(Projetos!$I104=2,Técnicos!$H$2:$H$100,Técnicos!$J$2:$J$100)),,0,1))</f>
        <v/>
      </c>
      <c r="AK105" s="15" t="str" cm="1">
        <f t="array" ref="AK105">IF(OR($B105="",AK$2=""),"",Projetos!$J104/_xlfn.XLOOKUP(AK$2,Técnicos!$A$2:$A$100,IF(Projetos!$I104=1,Técnicos!$F$2:$F$100,IF(Projetos!$I104=2,Técnicos!$H$2:$H$100,Técnicos!$J$2:$J$100)),,0,1))</f>
        <v/>
      </c>
      <c r="AL105" s="15" t="str" cm="1">
        <f t="array" ref="AL105">IF(OR($B105="",AL$2=""),"",Projetos!$J104/_xlfn.XLOOKUP(AL$2,Técnicos!$A$2:$A$100,IF(Projetos!$I104=1,Técnicos!$F$2:$F$100,IF(Projetos!$I104=2,Técnicos!$H$2:$H$100,Técnicos!$J$2:$J$100)),,0,1))</f>
        <v/>
      </c>
      <c r="AM105" s="15" t="str" cm="1">
        <f t="array" ref="AM105">IF(OR($B105="",AM$2=""),"",Projetos!$J104/_xlfn.XLOOKUP(AM$2,Técnicos!$A$2:$A$100,IF(Projetos!$I104=1,Técnicos!$F$2:$F$100,IF(Projetos!$I104=2,Técnicos!$H$2:$H$100,Técnicos!$J$2:$J$100)),,0,1))</f>
        <v/>
      </c>
      <c r="AN105" s="15" t="str" cm="1">
        <f t="array" ref="AN105">IF(OR($B105="",AN$2=""),"",Projetos!$J104/_xlfn.XLOOKUP(AN$2,Técnicos!$A$2:$A$100,IF(Projetos!$I104=1,Técnicos!$F$2:$F$100,IF(Projetos!$I104=2,Técnicos!$H$2:$H$100,Técnicos!$J$2:$J$100)),,0,1))</f>
        <v/>
      </c>
      <c r="AO105" s="15" t="str" cm="1">
        <f t="array" ref="AO105">IF(OR($B105="",AO$2=""),"",Projetos!$J104/_xlfn.XLOOKUP(AO$2,Técnicos!$A$2:$A$100,IF(Projetos!$I104=1,Técnicos!$F$2:$F$100,IF(Projetos!$I104=2,Técnicos!$H$2:$H$100,Técnicos!$J$2:$J$100)),,0,1))</f>
        <v/>
      </c>
      <c r="AP105" s="15" t="str" cm="1">
        <f t="array" ref="AP105">IF(OR($B105="",AP$2=""),"",Projetos!$J104/_xlfn.XLOOKUP(AP$2,Técnicos!$A$2:$A$100,IF(Projetos!$I104=1,Técnicos!$F$2:$F$100,IF(Projetos!$I104=2,Técnicos!$H$2:$H$100,Técnicos!$J$2:$J$100)),,0,1))</f>
        <v/>
      </c>
      <c r="AQ105" s="15" t="str" cm="1">
        <f t="array" ref="AQ105">IF(OR($B105="",AQ$2=""),"",Projetos!$J104/_xlfn.XLOOKUP(AQ$2,Técnicos!$A$2:$A$100,IF(Projetos!$I104=1,Técnicos!$F$2:$F$100,IF(Projetos!$I104=2,Técnicos!$H$2:$H$100,Técnicos!$J$2:$J$100)),,0,1))</f>
        <v/>
      </c>
      <c r="AR105" s="15" t="str" cm="1">
        <f t="array" ref="AR105">IF(OR($B105="",AR$2=""),"",Projetos!$J104/_xlfn.XLOOKUP(AR$2,Técnicos!$A$2:$A$100,IF(Projetos!$I104=1,Técnicos!$F$2:$F$100,IF(Projetos!$I104=2,Técnicos!$H$2:$H$100,Técnicos!$J$2:$J$100)),,0,1))</f>
        <v/>
      </c>
      <c r="AS105" s="15" t="str" cm="1">
        <f t="array" ref="AS105">IF(OR($B105="",AS$2=""),"",Projetos!$J104/_xlfn.XLOOKUP(AS$2,Técnicos!$A$2:$A$100,IF(Projetos!$I104=1,Técnicos!$F$2:$F$100,IF(Projetos!$I104=2,Técnicos!$H$2:$H$100,Técnicos!$J$2:$J$100)),,0,1))</f>
        <v/>
      </c>
      <c r="AT105" s="15" t="str" cm="1">
        <f t="array" ref="AT105">IF(OR($B105="",AT$2=""),"",Projetos!$J104/_xlfn.XLOOKUP(AT$2,Técnicos!$A$2:$A$100,IF(Projetos!$I104=1,Técnicos!$F$2:$F$100,IF(Projetos!$I104=2,Técnicos!$H$2:$H$100,Técnicos!$J$2:$J$100)),,0,1))</f>
        <v/>
      </c>
      <c r="AU105" s="15" t="str" cm="1">
        <f t="array" ref="AU105">IF(OR($B105="",AU$2=""),"",Projetos!$J104/_xlfn.XLOOKUP(AU$2,Técnicos!$A$2:$A$100,IF(Projetos!$I104=1,Técnicos!$F$2:$F$100,IF(Projetos!$I104=2,Técnicos!$H$2:$H$100,Técnicos!$J$2:$J$100)),,0,1))</f>
        <v/>
      </c>
      <c r="AV105" s="15" t="str" cm="1">
        <f t="array" ref="AV105">IF(OR($B105="",AV$2=""),"",Projetos!$J104/_xlfn.XLOOKUP(AV$2,Técnicos!$A$2:$A$100,IF(Projetos!$I104=1,Técnicos!$F$2:$F$100,IF(Projetos!$I104=2,Técnicos!$H$2:$H$100,Técnicos!$J$2:$J$100)),,0,1))</f>
        <v/>
      </c>
      <c r="AW105" s="15" t="str" cm="1">
        <f t="array" ref="AW105">IF(OR($B105="",AW$2=""),"",Projetos!$J104/_xlfn.XLOOKUP(AW$2,Técnicos!$A$2:$A$100,IF(Projetos!$I104=1,Técnicos!$F$2:$F$100,IF(Projetos!$I104=2,Técnicos!$H$2:$H$100,Técnicos!$J$2:$J$100)),,0,1))</f>
        <v/>
      </c>
      <c r="AX105" s="15" t="str" cm="1">
        <f t="array" ref="AX105">IF(OR($B105="",AX$2=""),"",Projetos!$J104/_xlfn.XLOOKUP(AX$2,Técnicos!$A$2:$A$100,IF(Projetos!$I104=1,Técnicos!$F$2:$F$100,IF(Projetos!$I104=2,Técnicos!$H$2:$H$100,Técnicos!$J$2:$J$100)),,0,1))</f>
        <v/>
      </c>
      <c r="AY105" s="15" t="str" cm="1">
        <f t="array" ref="AY105">IF(OR($B105="",AY$2=""),"",Projetos!$J104/_xlfn.XLOOKUP(AY$2,Técnicos!$A$2:$A$100,IF(Projetos!$I104=1,Técnicos!$F$2:$F$100,IF(Projetos!$I104=2,Técnicos!$H$2:$H$100,Técnicos!$J$2:$J$100)),,0,1))</f>
        <v/>
      </c>
      <c r="AZ105" s="15" t="str" cm="1">
        <f t="array" ref="AZ105">IF(OR($B105="",AZ$2=""),"",Projetos!$J104/_xlfn.XLOOKUP(AZ$2,Técnicos!$A$2:$A$100,IF(Projetos!$I104=1,Técnicos!$F$2:$F$100,IF(Projetos!$I104=2,Técnicos!$H$2:$H$100,Técnicos!$J$2:$J$100)),,0,1))</f>
        <v/>
      </c>
      <c r="BA105" s="15" t="str" cm="1">
        <f t="array" ref="BA105">IF(OR($B105="",BA$2=""),"",Projetos!$J104/_xlfn.XLOOKUP(BA$2,Técnicos!$A$2:$A$100,IF(Projetos!$I104=1,Técnicos!$F$2:$F$100,IF(Projetos!$I104=2,Técnicos!$H$2:$H$100,Técnicos!$J$2:$J$100)),,0,1))</f>
        <v/>
      </c>
      <c r="BB105" s="15" t="str" cm="1">
        <f t="array" ref="BB105">IF(OR($B105="",BB$2=""),"",Projetos!$J104/_xlfn.XLOOKUP(BB$2,Técnicos!$A$2:$A$100,IF(Projetos!$I104=1,Técnicos!$F$2:$F$100,IF(Projetos!$I104=2,Técnicos!$H$2:$H$100,Técnicos!$J$2:$J$100)),,0,1))</f>
        <v/>
      </c>
      <c r="BC105" s="15" t="str" cm="1">
        <f t="array" ref="BC105">IF(OR($B105="",BC$2=""),"",Projetos!$J104/_xlfn.XLOOKUP(BC$2,Técnicos!$A$2:$A$100,IF(Projetos!$I104=1,Técnicos!$F$2:$F$100,IF(Projetos!$I104=2,Técnicos!$H$2:$H$100,Técnicos!$J$2:$J$100)),,0,1))</f>
        <v/>
      </c>
      <c r="BD105" s="15" t="str" cm="1">
        <f t="array" ref="BD105">IF(OR($B105="",BD$2=""),"",Projetos!$J104/_xlfn.XLOOKUP(BD$2,Técnicos!$A$2:$A$100,IF(Projetos!$I104=1,Técnicos!$F$2:$F$100,IF(Projetos!$I104=2,Técnicos!$H$2:$H$100,Técnicos!$J$2:$J$100)),,0,1))</f>
        <v/>
      </c>
      <c r="BE105" s="15" t="str" cm="1">
        <f t="array" ref="BE105">IF(OR($B105="",BE$2=""),"",Projetos!$J104/_xlfn.XLOOKUP(BE$2,Técnicos!$A$2:$A$100,IF(Projetos!$I104=1,Técnicos!$F$2:$F$100,IF(Projetos!$I104=2,Técnicos!$H$2:$H$100,Técnicos!$J$2:$J$100)),,0,1))</f>
        <v/>
      </c>
      <c r="BF105" s="15" t="str" cm="1">
        <f t="array" ref="BF105">IF(OR($B105="",BF$2=""),"",Projetos!$J104/_xlfn.XLOOKUP(BF$2,Técnicos!$A$2:$A$100,IF(Projetos!$I104=1,Técnicos!$F$2:$F$100,IF(Projetos!$I104=2,Técnicos!$H$2:$H$100,Técnicos!$J$2:$J$100)),,0,1))</f>
        <v/>
      </c>
      <c r="BG105" s="15" t="str" cm="1">
        <f t="array" ref="BG105">IF(OR($B105="",BG$2=""),"",Projetos!$J104/_xlfn.XLOOKUP(BG$2,Técnicos!$A$2:$A$100,IF(Projetos!$I104=1,Técnicos!$F$2:$F$100,IF(Projetos!$I104=2,Técnicos!$H$2:$H$100,Técnicos!$J$2:$J$100)),,0,1))</f>
        <v/>
      </c>
      <c r="BH105" s="15" t="str" cm="1">
        <f t="array" ref="BH105">IF(OR($B105="",BH$2=""),"",Projetos!$J104/_xlfn.XLOOKUP(BH$2,Técnicos!$A$2:$A$100,IF(Projetos!$I104=1,Técnicos!$F$2:$F$100,IF(Projetos!$I104=2,Técnicos!$H$2:$H$100,Técnicos!$J$2:$J$100)),,0,1))</f>
        <v/>
      </c>
      <c r="BI105" s="15" t="str" cm="1">
        <f t="array" ref="BI105">IF(OR($B105="",BI$2=""),"",Projetos!$J104/_xlfn.XLOOKUP(BI$2,Técnicos!$A$2:$A$100,IF(Projetos!$I104=1,Técnicos!$F$2:$F$100,IF(Projetos!$I104=2,Técnicos!$H$2:$H$100,Técnicos!$J$2:$J$100)),,0,1))</f>
        <v/>
      </c>
      <c r="BJ105" s="15" t="str" cm="1">
        <f t="array" ref="BJ105">IF(OR($B105="",BJ$2=""),"",Projetos!$J104/_xlfn.XLOOKUP(BJ$2,Técnicos!$A$2:$A$100,IF(Projetos!$I104=1,Técnicos!$F$2:$F$100,IF(Projetos!$I104=2,Técnicos!$H$2:$H$100,Técnicos!$J$2:$J$100)),,0,1))</f>
        <v/>
      </c>
      <c r="BK105" s="15" t="str" cm="1">
        <f t="array" ref="BK105">IF(OR($B105="",BK$2=""),"",Projetos!$J104/_xlfn.XLOOKUP(BK$2,Técnicos!$A$2:$A$100,IF(Projetos!$I104=1,Técnicos!$F$2:$F$100,IF(Projetos!$I104=2,Técnicos!$H$2:$H$100,Técnicos!$J$2:$J$100)),,0,1))</f>
        <v/>
      </c>
      <c r="BL105" s="15" t="str" cm="1">
        <f t="array" ref="BL105">IF(OR($B105="",BL$2=""),"",Projetos!$J104/_xlfn.XLOOKUP(BL$2,Técnicos!$A$2:$A$100,IF(Projetos!$I104=1,Técnicos!$F$2:$F$100,IF(Projetos!$I104=2,Técnicos!$H$2:$H$100,Técnicos!$J$2:$J$100)),,0,1))</f>
        <v/>
      </c>
      <c r="BM105" s="15" t="str" cm="1">
        <f t="array" ref="BM105">IF(OR($B105="",BM$2=""),"",Projetos!$J104/_xlfn.XLOOKUP(BM$2,Técnicos!$A$2:$A$100,IF(Projetos!$I104=1,Técnicos!$F$2:$F$100,IF(Projetos!$I104=2,Técnicos!$H$2:$H$100,Técnicos!$J$2:$J$100)),,0,1))</f>
        <v/>
      </c>
      <c r="BN105" s="15" t="str" cm="1">
        <f t="array" ref="BN105">IF(OR($B105="",BN$2=""),"",Projetos!$J104/_xlfn.XLOOKUP(BN$2,Técnicos!$A$2:$A$100,IF(Projetos!$I104=1,Técnicos!$F$2:$F$100,IF(Projetos!$I104=2,Técnicos!$H$2:$H$100,Técnicos!$J$2:$J$100)),,0,1))</f>
        <v/>
      </c>
    </row>
    <row r="106" spans="3:66" x14ac:dyDescent="0.3">
      <c r="C106" s="15" t="str" cm="1">
        <f t="array" ref="C106">IF(OR($B106="",C$2=""),"",Projetos!$J105/_xlfn.XLOOKUP(C$2,Técnicos!$A$2:$A$100,IF(Projetos!$I105=1,Técnicos!$F$2:$F$100,IF(Projetos!$I105=2,Técnicos!$H$2:$H$100,Técnicos!$J$2:$J$100)),,0,1))</f>
        <v/>
      </c>
      <c r="D106" s="15" t="str" cm="1">
        <f t="array" ref="D106">IF(OR($B106="",D$2=""),"",Projetos!$J105/_xlfn.XLOOKUP(D$2,Técnicos!$A$2:$A$100,IF(Projetos!$I105=1,Técnicos!$F$2:$F$100,IF(Projetos!$I105=2,Técnicos!$H$2:$H$100,Técnicos!$J$2:$J$100)),,0,1))</f>
        <v/>
      </c>
      <c r="E106" s="15" t="str" cm="1">
        <f t="array" ref="E106">IF(OR($B106="",E$2=""),"",Projetos!$J105/_xlfn.XLOOKUP(E$2,Técnicos!$A$2:$A$100,IF(Projetos!$I105=1,Técnicos!$F$2:$F$100,IF(Projetos!$I105=2,Técnicos!$H$2:$H$100,Técnicos!$J$2:$J$100)),,0,1))</f>
        <v/>
      </c>
      <c r="F106" s="15" t="str" cm="1">
        <f t="array" ref="F106">IF(OR($B106="",F$2=""),"",Projetos!$J105/_xlfn.XLOOKUP(F$2,Técnicos!$A$2:$A$100,IF(Projetos!$I105=1,Técnicos!$F$2:$F$100,IF(Projetos!$I105=2,Técnicos!$H$2:$H$100,Técnicos!$J$2:$J$100)),,0,1))</f>
        <v/>
      </c>
      <c r="G106" s="15" t="str" cm="1">
        <f t="array" ref="G106">IF(OR($B106="",G$2=""),"",Projetos!$J105/_xlfn.XLOOKUP(G$2,Técnicos!$A$2:$A$100,IF(Projetos!$I105=1,Técnicos!$F$2:$F$100,IF(Projetos!$I105=2,Técnicos!$H$2:$H$100,Técnicos!$J$2:$J$100)),,0,1))</f>
        <v/>
      </c>
      <c r="H106" s="15" t="str" cm="1">
        <f t="array" ref="H106">IF(OR($B106="",H$2=""),"",Projetos!$J105/_xlfn.XLOOKUP(H$2,Técnicos!$A$2:$A$100,IF(Projetos!$I105=1,Técnicos!$F$2:$F$100,IF(Projetos!$I105=2,Técnicos!$H$2:$H$100,Técnicos!$J$2:$J$100)),,0,1))</f>
        <v/>
      </c>
      <c r="I106" s="15" t="str" cm="1">
        <f t="array" ref="I106">IF(OR($B106="",I$2=""),"",Projetos!$J105/_xlfn.XLOOKUP(I$2,Técnicos!$A$2:$A$100,IF(Projetos!$I105=1,Técnicos!$F$2:$F$100,IF(Projetos!$I105=2,Técnicos!$H$2:$H$100,Técnicos!$J$2:$J$100)),,0,1))</f>
        <v/>
      </c>
      <c r="J106" s="15" t="str" cm="1">
        <f t="array" ref="J106">IF(OR($B106="",J$2=""),"",Projetos!$J105/_xlfn.XLOOKUP(J$2,Técnicos!$A$2:$A$100,IF(Projetos!$I105=1,Técnicos!$F$2:$F$100,IF(Projetos!$I105=2,Técnicos!$H$2:$H$100,Técnicos!$J$2:$J$100)),,0,1))</f>
        <v/>
      </c>
      <c r="K106" s="15" t="str" cm="1">
        <f t="array" ref="K106">IF(OR($B106="",K$2=""),"",Projetos!$J105/_xlfn.XLOOKUP(K$2,Técnicos!$A$2:$A$100,IF(Projetos!$I105=1,Técnicos!$F$2:$F$100,IF(Projetos!$I105=2,Técnicos!$H$2:$H$100,Técnicos!$J$2:$J$100)),,0,1))</f>
        <v/>
      </c>
      <c r="L106" s="15" t="str" cm="1">
        <f t="array" ref="L106">IF(OR($B106="",L$2=""),"",Projetos!$J105/_xlfn.XLOOKUP(L$2,Técnicos!$A$2:$A$100,IF(Projetos!$I105=1,Técnicos!$F$2:$F$100,IF(Projetos!$I105=2,Técnicos!$H$2:$H$100,Técnicos!$J$2:$J$100)),,0,1))</f>
        <v/>
      </c>
      <c r="M106" s="15" t="str" cm="1">
        <f t="array" ref="M106">IF(OR($B106="",M$2=""),"",Projetos!$J105/_xlfn.XLOOKUP(M$2,Técnicos!$A$2:$A$100,IF(Projetos!$I105=1,Técnicos!$F$2:$F$100,IF(Projetos!$I105=2,Técnicos!$H$2:$H$100,Técnicos!$J$2:$J$100)),,0,1))</f>
        <v/>
      </c>
      <c r="N106" s="15" t="str" cm="1">
        <f t="array" ref="N106">IF(OR($B106="",N$2=""),"",Projetos!$J105/_xlfn.XLOOKUP(N$2,Técnicos!$A$2:$A$100,IF(Projetos!$I105=1,Técnicos!$F$2:$F$100,IF(Projetos!$I105=2,Técnicos!$H$2:$H$100,Técnicos!$J$2:$J$100)),,0,1))</f>
        <v/>
      </c>
      <c r="O106" s="15" t="str" cm="1">
        <f t="array" ref="O106">IF(OR($B106="",O$2=""),"",Projetos!$J105/_xlfn.XLOOKUP(O$2,Técnicos!$A$2:$A$100,IF(Projetos!$I105=1,Técnicos!$F$2:$F$100,IF(Projetos!$I105=2,Técnicos!$H$2:$H$100,Técnicos!$J$2:$J$100)),,0,1))</f>
        <v/>
      </c>
      <c r="P106" s="15" t="str" cm="1">
        <f t="array" ref="P106">IF(OR($B106="",P$2=""),"",Projetos!$J105/_xlfn.XLOOKUP(P$2,Técnicos!$A$2:$A$100,IF(Projetos!$I105=1,Técnicos!$F$2:$F$100,IF(Projetos!$I105=2,Técnicos!$H$2:$H$100,Técnicos!$J$2:$J$100)),,0,1))</f>
        <v/>
      </c>
      <c r="Q106" s="15" t="str" cm="1">
        <f t="array" ref="Q106">IF(OR($B106="",Q$2=""),"",Projetos!$J105/_xlfn.XLOOKUP(Q$2,Técnicos!$A$2:$A$100,IF(Projetos!$I105=1,Técnicos!$F$2:$F$100,IF(Projetos!$I105=2,Técnicos!$H$2:$H$100,Técnicos!$J$2:$J$100)),,0,1))</f>
        <v/>
      </c>
      <c r="R106" s="15" t="str" cm="1">
        <f t="array" ref="R106">IF(OR($B106="",R$2=""),"",Projetos!$J105/_xlfn.XLOOKUP(R$2,Técnicos!$A$2:$A$100,IF(Projetos!$I105=1,Técnicos!$F$2:$F$100,IF(Projetos!$I105=2,Técnicos!$H$2:$H$100,Técnicos!$J$2:$J$100)),,0,1))</f>
        <v/>
      </c>
      <c r="S106" s="15" t="str" cm="1">
        <f t="array" ref="S106">IF(OR($B106="",S$2=""),"",Projetos!$J105/_xlfn.XLOOKUP(S$2,Técnicos!$A$2:$A$100,IF(Projetos!$I105=1,Técnicos!$F$2:$F$100,IF(Projetos!$I105=2,Técnicos!$H$2:$H$100,Técnicos!$J$2:$J$100)),,0,1))</f>
        <v/>
      </c>
      <c r="T106" s="15" t="str" cm="1">
        <f t="array" ref="T106">IF(OR($B106="",T$2=""),"",Projetos!$J105/_xlfn.XLOOKUP(T$2,Técnicos!$A$2:$A$100,IF(Projetos!$I105=1,Técnicos!$F$2:$F$100,IF(Projetos!$I105=2,Técnicos!$H$2:$H$100,Técnicos!$J$2:$J$100)),,0,1))</f>
        <v/>
      </c>
      <c r="U106" s="15" t="str" cm="1">
        <f t="array" ref="U106">IF(OR($B106="",U$2=""),"",Projetos!$J105/_xlfn.XLOOKUP(U$2,Técnicos!$A$2:$A$100,IF(Projetos!$I105=1,Técnicos!$F$2:$F$100,IF(Projetos!$I105=2,Técnicos!$H$2:$H$100,Técnicos!$J$2:$J$100)),,0,1))</f>
        <v/>
      </c>
      <c r="V106" s="15" t="str" cm="1">
        <f t="array" ref="V106">IF(OR($B106="",V$2=""),"",Projetos!$J105/_xlfn.XLOOKUP(V$2,Técnicos!$A$2:$A$100,IF(Projetos!$I105=1,Técnicos!$F$2:$F$100,IF(Projetos!$I105=2,Técnicos!$H$2:$H$100,Técnicos!$J$2:$J$100)),,0,1))</f>
        <v/>
      </c>
      <c r="W106" s="15" t="str" cm="1">
        <f t="array" ref="W106">IF(OR($B106="",W$2=""),"",Projetos!$J105/_xlfn.XLOOKUP(W$2,Técnicos!$A$2:$A$100,IF(Projetos!$I105=1,Técnicos!$F$2:$F$100,IF(Projetos!$I105=2,Técnicos!$H$2:$H$100,Técnicos!$J$2:$J$100)),,0,1))</f>
        <v/>
      </c>
      <c r="X106" s="15" t="str" cm="1">
        <f t="array" ref="X106">IF(OR($B106="",X$2=""),"",Projetos!$J105/_xlfn.XLOOKUP(X$2,Técnicos!$A$2:$A$100,IF(Projetos!$I105=1,Técnicos!$F$2:$F$100,IF(Projetos!$I105=2,Técnicos!$H$2:$H$100,Técnicos!$J$2:$J$100)),,0,1))</f>
        <v/>
      </c>
      <c r="Y106" s="15" t="str" cm="1">
        <f t="array" ref="Y106">IF(OR($B106="",Y$2=""),"",Projetos!$J105/_xlfn.XLOOKUP(Y$2,Técnicos!$A$2:$A$100,IF(Projetos!$I105=1,Técnicos!$F$2:$F$100,IF(Projetos!$I105=2,Técnicos!$H$2:$H$100,Técnicos!$J$2:$J$100)),,0,1))</f>
        <v/>
      </c>
      <c r="Z106" s="15" t="str" cm="1">
        <f t="array" ref="Z106">IF(OR($B106="",Z$2=""),"",Projetos!$J105/_xlfn.XLOOKUP(Z$2,Técnicos!$A$2:$A$100,IF(Projetos!$I105=1,Técnicos!$F$2:$F$100,IF(Projetos!$I105=2,Técnicos!$H$2:$H$100,Técnicos!$J$2:$J$100)),,0,1))</f>
        <v/>
      </c>
      <c r="AA106" s="15" t="str" cm="1">
        <f t="array" ref="AA106">IF(OR($B106="",AA$2=""),"",Projetos!$J105/_xlfn.XLOOKUP(AA$2,Técnicos!$A$2:$A$100,IF(Projetos!$I105=1,Técnicos!$F$2:$F$100,IF(Projetos!$I105=2,Técnicos!$H$2:$H$100,Técnicos!$J$2:$J$100)),,0,1))</f>
        <v/>
      </c>
      <c r="AB106" s="15" t="str" cm="1">
        <f t="array" ref="AB106">IF(OR($B106="",AB$2=""),"",Projetos!$J105/_xlfn.XLOOKUP(AB$2,Técnicos!$A$2:$A$100,IF(Projetos!$I105=1,Técnicos!$F$2:$F$100,IF(Projetos!$I105=2,Técnicos!$H$2:$H$100,Técnicos!$J$2:$J$100)),,0,1))</f>
        <v/>
      </c>
      <c r="AC106" s="15" t="str" cm="1">
        <f t="array" ref="AC106">IF(OR($B106="",AC$2=""),"",Projetos!$J105/_xlfn.XLOOKUP(AC$2,Técnicos!$A$2:$A$100,IF(Projetos!$I105=1,Técnicos!$F$2:$F$100,IF(Projetos!$I105=2,Técnicos!$H$2:$H$100,Técnicos!$J$2:$J$100)),,0,1))</f>
        <v/>
      </c>
      <c r="AD106" s="15" t="str" cm="1">
        <f t="array" ref="AD106">IF(OR($B106="",AD$2=""),"",Projetos!$J105/_xlfn.XLOOKUP(AD$2,Técnicos!$A$2:$A$100,IF(Projetos!$I105=1,Técnicos!$F$2:$F$100,IF(Projetos!$I105=2,Técnicos!$H$2:$H$100,Técnicos!$J$2:$J$100)),,0,1))</f>
        <v/>
      </c>
      <c r="AE106" s="15" t="str" cm="1">
        <f t="array" ref="AE106">IF(OR($B106="",AE$2=""),"",Projetos!$J105/_xlfn.XLOOKUP(AE$2,Técnicos!$A$2:$A$100,IF(Projetos!$I105=1,Técnicos!$F$2:$F$100,IF(Projetos!$I105=2,Técnicos!$H$2:$H$100,Técnicos!$J$2:$J$100)),,0,1))</f>
        <v/>
      </c>
      <c r="AF106" s="15" t="str" cm="1">
        <f t="array" ref="AF106">IF(OR($B106="",AF$2=""),"",Projetos!$J105/_xlfn.XLOOKUP(AF$2,Técnicos!$A$2:$A$100,IF(Projetos!$I105=1,Técnicos!$F$2:$F$100,IF(Projetos!$I105=2,Técnicos!$H$2:$H$100,Técnicos!$J$2:$J$100)),,0,1))</f>
        <v/>
      </c>
      <c r="AG106" s="15" t="str" cm="1">
        <f t="array" ref="AG106">IF(OR($B106="",AG$2=""),"",Projetos!$J105/_xlfn.XLOOKUP(AG$2,Técnicos!$A$2:$A$100,IF(Projetos!$I105=1,Técnicos!$F$2:$F$100,IF(Projetos!$I105=2,Técnicos!$H$2:$H$100,Técnicos!$J$2:$J$100)),,0,1))</f>
        <v/>
      </c>
      <c r="AH106" s="15" t="str" cm="1">
        <f t="array" ref="AH106">IF(OR($B106="",AH$2=""),"",Projetos!$J105/_xlfn.XLOOKUP(AH$2,Técnicos!$A$2:$A$100,IF(Projetos!$I105=1,Técnicos!$F$2:$F$100,IF(Projetos!$I105=2,Técnicos!$H$2:$H$100,Técnicos!$J$2:$J$100)),,0,1))</f>
        <v/>
      </c>
      <c r="AI106" s="15" t="str" cm="1">
        <f t="array" ref="AI106">IF(OR($B106="",AI$2=""),"",Projetos!$J105/_xlfn.XLOOKUP(AI$2,Técnicos!$A$2:$A$100,IF(Projetos!$I105=1,Técnicos!$F$2:$F$100,IF(Projetos!$I105=2,Técnicos!$H$2:$H$100,Técnicos!$J$2:$J$100)),,0,1))</f>
        <v/>
      </c>
      <c r="AJ106" s="15" t="str" cm="1">
        <f t="array" ref="AJ106">IF(OR($B106="",AJ$2=""),"",Projetos!$J105/_xlfn.XLOOKUP(AJ$2,Técnicos!$A$2:$A$100,IF(Projetos!$I105=1,Técnicos!$F$2:$F$100,IF(Projetos!$I105=2,Técnicos!$H$2:$H$100,Técnicos!$J$2:$J$100)),,0,1))</f>
        <v/>
      </c>
      <c r="AK106" s="15" t="str" cm="1">
        <f t="array" ref="AK106">IF(OR($B106="",AK$2=""),"",Projetos!$J105/_xlfn.XLOOKUP(AK$2,Técnicos!$A$2:$A$100,IF(Projetos!$I105=1,Técnicos!$F$2:$F$100,IF(Projetos!$I105=2,Técnicos!$H$2:$H$100,Técnicos!$J$2:$J$100)),,0,1))</f>
        <v/>
      </c>
      <c r="AL106" s="15" t="str" cm="1">
        <f t="array" ref="AL106">IF(OR($B106="",AL$2=""),"",Projetos!$J105/_xlfn.XLOOKUP(AL$2,Técnicos!$A$2:$A$100,IF(Projetos!$I105=1,Técnicos!$F$2:$F$100,IF(Projetos!$I105=2,Técnicos!$H$2:$H$100,Técnicos!$J$2:$J$100)),,0,1))</f>
        <v/>
      </c>
      <c r="AM106" s="15" t="str" cm="1">
        <f t="array" ref="AM106">IF(OR($B106="",AM$2=""),"",Projetos!$J105/_xlfn.XLOOKUP(AM$2,Técnicos!$A$2:$A$100,IF(Projetos!$I105=1,Técnicos!$F$2:$F$100,IF(Projetos!$I105=2,Técnicos!$H$2:$H$100,Técnicos!$J$2:$J$100)),,0,1))</f>
        <v/>
      </c>
      <c r="AN106" s="15" t="str" cm="1">
        <f t="array" ref="AN106">IF(OR($B106="",AN$2=""),"",Projetos!$J105/_xlfn.XLOOKUP(AN$2,Técnicos!$A$2:$A$100,IF(Projetos!$I105=1,Técnicos!$F$2:$F$100,IF(Projetos!$I105=2,Técnicos!$H$2:$H$100,Técnicos!$J$2:$J$100)),,0,1))</f>
        <v/>
      </c>
      <c r="AO106" s="15" t="str" cm="1">
        <f t="array" ref="AO106">IF(OR($B106="",AO$2=""),"",Projetos!$J105/_xlfn.XLOOKUP(AO$2,Técnicos!$A$2:$A$100,IF(Projetos!$I105=1,Técnicos!$F$2:$F$100,IF(Projetos!$I105=2,Técnicos!$H$2:$H$100,Técnicos!$J$2:$J$100)),,0,1))</f>
        <v/>
      </c>
      <c r="AP106" s="15" t="str" cm="1">
        <f t="array" ref="AP106">IF(OR($B106="",AP$2=""),"",Projetos!$J105/_xlfn.XLOOKUP(AP$2,Técnicos!$A$2:$A$100,IF(Projetos!$I105=1,Técnicos!$F$2:$F$100,IF(Projetos!$I105=2,Técnicos!$H$2:$H$100,Técnicos!$J$2:$J$100)),,0,1))</f>
        <v/>
      </c>
      <c r="AQ106" s="15" t="str" cm="1">
        <f t="array" ref="AQ106">IF(OR($B106="",AQ$2=""),"",Projetos!$J105/_xlfn.XLOOKUP(AQ$2,Técnicos!$A$2:$A$100,IF(Projetos!$I105=1,Técnicos!$F$2:$F$100,IF(Projetos!$I105=2,Técnicos!$H$2:$H$100,Técnicos!$J$2:$J$100)),,0,1))</f>
        <v/>
      </c>
      <c r="AR106" s="15" t="str" cm="1">
        <f t="array" ref="AR106">IF(OR($B106="",AR$2=""),"",Projetos!$J105/_xlfn.XLOOKUP(AR$2,Técnicos!$A$2:$A$100,IF(Projetos!$I105=1,Técnicos!$F$2:$F$100,IF(Projetos!$I105=2,Técnicos!$H$2:$H$100,Técnicos!$J$2:$J$100)),,0,1))</f>
        <v/>
      </c>
      <c r="AS106" s="15" t="str" cm="1">
        <f t="array" ref="AS106">IF(OR($B106="",AS$2=""),"",Projetos!$J105/_xlfn.XLOOKUP(AS$2,Técnicos!$A$2:$A$100,IF(Projetos!$I105=1,Técnicos!$F$2:$F$100,IF(Projetos!$I105=2,Técnicos!$H$2:$H$100,Técnicos!$J$2:$J$100)),,0,1))</f>
        <v/>
      </c>
      <c r="AT106" s="15" t="str" cm="1">
        <f t="array" ref="AT106">IF(OR($B106="",AT$2=""),"",Projetos!$J105/_xlfn.XLOOKUP(AT$2,Técnicos!$A$2:$A$100,IF(Projetos!$I105=1,Técnicos!$F$2:$F$100,IF(Projetos!$I105=2,Técnicos!$H$2:$H$100,Técnicos!$J$2:$J$100)),,0,1))</f>
        <v/>
      </c>
      <c r="AU106" s="15" t="str" cm="1">
        <f t="array" ref="AU106">IF(OR($B106="",AU$2=""),"",Projetos!$J105/_xlfn.XLOOKUP(AU$2,Técnicos!$A$2:$A$100,IF(Projetos!$I105=1,Técnicos!$F$2:$F$100,IF(Projetos!$I105=2,Técnicos!$H$2:$H$100,Técnicos!$J$2:$J$100)),,0,1))</f>
        <v/>
      </c>
      <c r="AV106" s="15" t="str" cm="1">
        <f t="array" ref="AV106">IF(OR($B106="",AV$2=""),"",Projetos!$J105/_xlfn.XLOOKUP(AV$2,Técnicos!$A$2:$A$100,IF(Projetos!$I105=1,Técnicos!$F$2:$F$100,IF(Projetos!$I105=2,Técnicos!$H$2:$H$100,Técnicos!$J$2:$J$100)),,0,1))</f>
        <v/>
      </c>
      <c r="AW106" s="15" t="str" cm="1">
        <f t="array" ref="AW106">IF(OR($B106="",AW$2=""),"",Projetos!$J105/_xlfn.XLOOKUP(AW$2,Técnicos!$A$2:$A$100,IF(Projetos!$I105=1,Técnicos!$F$2:$F$100,IF(Projetos!$I105=2,Técnicos!$H$2:$H$100,Técnicos!$J$2:$J$100)),,0,1))</f>
        <v/>
      </c>
      <c r="AX106" s="15" t="str" cm="1">
        <f t="array" ref="AX106">IF(OR($B106="",AX$2=""),"",Projetos!$J105/_xlfn.XLOOKUP(AX$2,Técnicos!$A$2:$A$100,IF(Projetos!$I105=1,Técnicos!$F$2:$F$100,IF(Projetos!$I105=2,Técnicos!$H$2:$H$100,Técnicos!$J$2:$J$100)),,0,1))</f>
        <v/>
      </c>
      <c r="AY106" s="15" t="str" cm="1">
        <f t="array" ref="AY106">IF(OR($B106="",AY$2=""),"",Projetos!$J105/_xlfn.XLOOKUP(AY$2,Técnicos!$A$2:$A$100,IF(Projetos!$I105=1,Técnicos!$F$2:$F$100,IF(Projetos!$I105=2,Técnicos!$H$2:$H$100,Técnicos!$J$2:$J$100)),,0,1))</f>
        <v/>
      </c>
      <c r="AZ106" s="15" t="str" cm="1">
        <f t="array" ref="AZ106">IF(OR($B106="",AZ$2=""),"",Projetos!$J105/_xlfn.XLOOKUP(AZ$2,Técnicos!$A$2:$A$100,IF(Projetos!$I105=1,Técnicos!$F$2:$F$100,IF(Projetos!$I105=2,Técnicos!$H$2:$H$100,Técnicos!$J$2:$J$100)),,0,1))</f>
        <v/>
      </c>
      <c r="BA106" s="15" t="str" cm="1">
        <f t="array" ref="BA106">IF(OR($B106="",BA$2=""),"",Projetos!$J105/_xlfn.XLOOKUP(BA$2,Técnicos!$A$2:$A$100,IF(Projetos!$I105=1,Técnicos!$F$2:$F$100,IF(Projetos!$I105=2,Técnicos!$H$2:$H$100,Técnicos!$J$2:$J$100)),,0,1))</f>
        <v/>
      </c>
      <c r="BB106" s="15" t="str" cm="1">
        <f t="array" ref="BB106">IF(OR($B106="",BB$2=""),"",Projetos!$J105/_xlfn.XLOOKUP(BB$2,Técnicos!$A$2:$A$100,IF(Projetos!$I105=1,Técnicos!$F$2:$F$100,IF(Projetos!$I105=2,Técnicos!$H$2:$H$100,Técnicos!$J$2:$J$100)),,0,1))</f>
        <v/>
      </c>
      <c r="BC106" s="15" t="str" cm="1">
        <f t="array" ref="BC106">IF(OR($B106="",BC$2=""),"",Projetos!$J105/_xlfn.XLOOKUP(BC$2,Técnicos!$A$2:$A$100,IF(Projetos!$I105=1,Técnicos!$F$2:$F$100,IF(Projetos!$I105=2,Técnicos!$H$2:$H$100,Técnicos!$J$2:$J$100)),,0,1))</f>
        <v/>
      </c>
      <c r="BD106" s="15" t="str" cm="1">
        <f t="array" ref="BD106">IF(OR($B106="",BD$2=""),"",Projetos!$J105/_xlfn.XLOOKUP(BD$2,Técnicos!$A$2:$A$100,IF(Projetos!$I105=1,Técnicos!$F$2:$F$100,IF(Projetos!$I105=2,Técnicos!$H$2:$H$100,Técnicos!$J$2:$J$100)),,0,1))</f>
        <v/>
      </c>
      <c r="BE106" s="15" t="str" cm="1">
        <f t="array" ref="BE106">IF(OR($B106="",BE$2=""),"",Projetos!$J105/_xlfn.XLOOKUP(BE$2,Técnicos!$A$2:$A$100,IF(Projetos!$I105=1,Técnicos!$F$2:$F$100,IF(Projetos!$I105=2,Técnicos!$H$2:$H$100,Técnicos!$J$2:$J$100)),,0,1))</f>
        <v/>
      </c>
      <c r="BF106" s="15" t="str" cm="1">
        <f t="array" ref="BF106">IF(OR($B106="",BF$2=""),"",Projetos!$J105/_xlfn.XLOOKUP(BF$2,Técnicos!$A$2:$A$100,IF(Projetos!$I105=1,Técnicos!$F$2:$F$100,IF(Projetos!$I105=2,Técnicos!$H$2:$H$100,Técnicos!$J$2:$J$100)),,0,1))</f>
        <v/>
      </c>
      <c r="BG106" s="15" t="str" cm="1">
        <f t="array" ref="BG106">IF(OR($B106="",BG$2=""),"",Projetos!$J105/_xlfn.XLOOKUP(BG$2,Técnicos!$A$2:$A$100,IF(Projetos!$I105=1,Técnicos!$F$2:$F$100,IF(Projetos!$I105=2,Técnicos!$H$2:$H$100,Técnicos!$J$2:$J$100)),,0,1))</f>
        <v/>
      </c>
      <c r="BH106" s="15" t="str" cm="1">
        <f t="array" ref="BH106">IF(OR($B106="",BH$2=""),"",Projetos!$J105/_xlfn.XLOOKUP(BH$2,Técnicos!$A$2:$A$100,IF(Projetos!$I105=1,Técnicos!$F$2:$F$100,IF(Projetos!$I105=2,Técnicos!$H$2:$H$100,Técnicos!$J$2:$J$100)),,0,1))</f>
        <v/>
      </c>
      <c r="BI106" s="15" t="str" cm="1">
        <f t="array" ref="BI106">IF(OR($B106="",BI$2=""),"",Projetos!$J105/_xlfn.XLOOKUP(BI$2,Técnicos!$A$2:$A$100,IF(Projetos!$I105=1,Técnicos!$F$2:$F$100,IF(Projetos!$I105=2,Técnicos!$H$2:$H$100,Técnicos!$J$2:$J$100)),,0,1))</f>
        <v/>
      </c>
      <c r="BJ106" s="15" t="str" cm="1">
        <f t="array" ref="BJ106">IF(OR($B106="",BJ$2=""),"",Projetos!$J105/_xlfn.XLOOKUP(BJ$2,Técnicos!$A$2:$A$100,IF(Projetos!$I105=1,Técnicos!$F$2:$F$100,IF(Projetos!$I105=2,Técnicos!$H$2:$H$100,Técnicos!$J$2:$J$100)),,0,1))</f>
        <v/>
      </c>
      <c r="BK106" s="15" t="str" cm="1">
        <f t="array" ref="BK106">IF(OR($B106="",BK$2=""),"",Projetos!$J105/_xlfn.XLOOKUP(BK$2,Técnicos!$A$2:$A$100,IF(Projetos!$I105=1,Técnicos!$F$2:$F$100,IF(Projetos!$I105=2,Técnicos!$H$2:$H$100,Técnicos!$J$2:$J$100)),,0,1))</f>
        <v/>
      </c>
      <c r="BL106" s="15" t="str" cm="1">
        <f t="array" ref="BL106">IF(OR($B106="",BL$2=""),"",Projetos!$J105/_xlfn.XLOOKUP(BL$2,Técnicos!$A$2:$A$100,IF(Projetos!$I105=1,Técnicos!$F$2:$F$100,IF(Projetos!$I105=2,Técnicos!$H$2:$H$100,Técnicos!$J$2:$J$100)),,0,1))</f>
        <v/>
      </c>
      <c r="BM106" s="15" t="str" cm="1">
        <f t="array" ref="BM106">IF(OR($B106="",BM$2=""),"",Projetos!$J105/_xlfn.XLOOKUP(BM$2,Técnicos!$A$2:$A$100,IF(Projetos!$I105=1,Técnicos!$F$2:$F$100,IF(Projetos!$I105=2,Técnicos!$H$2:$H$100,Técnicos!$J$2:$J$100)),,0,1))</f>
        <v/>
      </c>
      <c r="BN106" s="15" t="str" cm="1">
        <f t="array" ref="BN106">IF(OR($B106="",BN$2=""),"",Projetos!$J105/_xlfn.XLOOKUP(BN$2,Técnicos!$A$2:$A$100,IF(Projetos!$I105=1,Técnicos!$F$2:$F$100,IF(Projetos!$I105=2,Técnicos!$H$2:$H$100,Técnicos!$J$2:$J$100)),,0,1))</f>
        <v/>
      </c>
    </row>
    <row r="107" spans="3:66" x14ac:dyDescent="0.3">
      <c r="C107" s="15" t="str" cm="1">
        <f t="array" ref="C107">IF(OR($B107="",C$2=""),"",Projetos!$J106/_xlfn.XLOOKUP(C$2,Técnicos!$A$2:$A$100,IF(Projetos!$I106=1,Técnicos!$F$2:$F$100,IF(Projetos!$I106=2,Técnicos!$H$2:$H$100,Técnicos!$J$2:$J$100)),,0,1))</f>
        <v/>
      </c>
      <c r="D107" s="15" t="str" cm="1">
        <f t="array" ref="D107">IF(OR($B107="",D$2=""),"",Projetos!$J106/_xlfn.XLOOKUP(D$2,Técnicos!$A$2:$A$100,IF(Projetos!$I106=1,Técnicos!$F$2:$F$100,IF(Projetos!$I106=2,Técnicos!$H$2:$H$100,Técnicos!$J$2:$J$100)),,0,1))</f>
        <v/>
      </c>
      <c r="E107" s="15" t="str" cm="1">
        <f t="array" ref="E107">IF(OR($B107="",E$2=""),"",Projetos!$J106/_xlfn.XLOOKUP(E$2,Técnicos!$A$2:$A$100,IF(Projetos!$I106=1,Técnicos!$F$2:$F$100,IF(Projetos!$I106=2,Técnicos!$H$2:$H$100,Técnicos!$J$2:$J$100)),,0,1))</f>
        <v/>
      </c>
      <c r="F107" s="15" t="str" cm="1">
        <f t="array" ref="F107">IF(OR($B107="",F$2=""),"",Projetos!$J106/_xlfn.XLOOKUP(F$2,Técnicos!$A$2:$A$100,IF(Projetos!$I106=1,Técnicos!$F$2:$F$100,IF(Projetos!$I106=2,Técnicos!$H$2:$H$100,Técnicos!$J$2:$J$100)),,0,1))</f>
        <v/>
      </c>
      <c r="G107" s="15" t="str" cm="1">
        <f t="array" ref="G107">IF(OR($B107="",G$2=""),"",Projetos!$J106/_xlfn.XLOOKUP(G$2,Técnicos!$A$2:$A$100,IF(Projetos!$I106=1,Técnicos!$F$2:$F$100,IF(Projetos!$I106=2,Técnicos!$H$2:$H$100,Técnicos!$J$2:$J$100)),,0,1))</f>
        <v/>
      </c>
      <c r="H107" s="15" t="str" cm="1">
        <f t="array" ref="H107">IF(OR($B107="",H$2=""),"",Projetos!$J106/_xlfn.XLOOKUP(H$2,Técnicos!$A$2:$A$100,IF(Projetos!$I106=1,Técnicos!$F$2:$F$100,IF(Projetos!$I106=2,Técnicos!$H$2:$H$100,Técnicos!$J$2:$J$100)),,0,1))</f>
        <v/>
      </c>
      <c r="I107" s="15" t="str" cm="1">
        <f t="array" ref="I107">IF(OR($B107="",I$2=""),"",Projetos!$J106/_xlfn.XLOOKUP(I$2,Técnicos!$A$2:$A$100,IF(Projetos!$I106=1,Técnicos!$F$2:$F$100,IF(Projetos!$I106=2,Técnicos!$H$2:$H$100,Técnicos!$J$2:$J$100)),,0,1))</f>
        <v/>
      </c>
      <c r="J107" s="15" t="str" cm="1">
        <f t="array" ref="J107">IF(OR($B107="",J$2=""),"",Projetos!$J106/_xlfn.XLOOKUP(J$2,Técnicos!$A$2:$A$100,IF(Projetos!$I106=1,Técnicos!$F$2:$F$100,IF(Projetos!$I106=2,Técnicos!$H$2:$H$100,Técnicos!$J$2:$J$100)),,0,1))</f>
        <v/>
      </c>
      <c r="K107" s="15" t="str" cm="1">
        <f t="array" ref="K107">IF(OR($B107="",K$2=""),"",Projetos!$J106/_xlfn.XLOOKUP(K$2,Técnicos!$A$2:$A$100,IF(Projetos!$I106=1,Técnicos!$F$2:$F$100,IF(Projetos!$I106=2,Técnicos!$H$2:$H$100,Técnicos!$J$2:$J$100)),,0,1))</f>
        <v/>
      </c>
      <c r="L107" s="15" t="str" cm="1">
        <f t="array" ref="L107">IF(OR($B107="",L$2=""),"",Projetos!$J106/_xlfn.XLOOKUP(L$2,Técnicos!$A$2:$A$100,IF(Projetos!$I106=1,Técnicos!$F$2:$F$100,IF(Projetos!$I106=2,Técnicos!$H$2:$H$100,Técnicos!$J$2:$J$100)),,0,1))</f>
        <v/>
      </c>
      <c r="M107" s="15" t="str" cm="1">
        <f t="array" ref="M107">IF(OR($B107="",M$2=""),"",Projetos!$J106/_xlfn.XLOOKUP(M$2,Técnicos!$A$2:$A$100,IF(Projetos!$I106=1,Técnicos!$F$2:$F$100,IF(Projetos!$I106=2,Técnicos!$H$2:$H$100,Técnicos!$J$2:$J$100)),,0,1))</f>
        <v/>
      </c>
      <c r="N107" s="15" t="str" cm="1">
        <f t="array" ref="N107">IF(OR($B107="",N$2=""),"",Projetos!$J106/_xlfn.XLOOKUP(N$2,Técnicos!$A$2:$A$100,IF(Projetos!$I106=1,Técnicos!$F$2:$F$100,IF(Projetos!$I106=2,Técnicos!$H$2:$H$100,Técnicos!$J$2:$J$100)),,0,1))</f>
        <v/>
      </c>
      <c r="O107" s="15" t="str" cm="1">
        <f t="array" ref="O107">IF(OR($B107="",O$2=""),"",Projetos!$J106/_xlfn.XLOOKUP(O$2,Técnicos!$A$2:$A$100,IF(Projetos!$I106=1,Técnicos!$F$2:$F$100,IF(Projetos!$I106=2,Técnicos!$H$2:$H$100,Técnicos!$J$2:$J$100)),,0,1))</f>
        <v/>
      </c>
      <c r="P107" s="15" t="str" cm="1">
        <f t="array" ref="P107">IF(OR($B107="",P$2=""),"",Projetos!$J106/_xlfn.XLOOKUP(P$2,Técnicos!$A$2:$A$100,IF(Projetos!$I106=1,Técnicos!$F$2:$F$100,IF(Projetos!$I106=2,Técnicos!$H$2:$H$100,Técnicos!$J$2:$J$100)),,0,1))</f>
        <v/>
      </c>
      <c r="Q107" s="15" t="str" cm="1">
        <f t="array" ref="Q107">IF(OR($B107="",Q$2=""),"",Projetos!$J106/_xlfn.XLOOKUP(Q$2,Técnicos!$A$2:$A$100,IF(Projetos!$I106=1,Técnicos!$F$2:$F$100,IF(Projetos!$I106=2,Técnicos!$H$2:$H$100,Técnicos!$J$2:$J$100)),,0,1))</f>
        <v/>
      </c>
      <c r="R107" s="15" t="str" cm="1">
        <f t="array" ref="R107">IF(OR($B107="",R$2=""),"",Projetos!$J106/_xlfn.XLOOKUP(R$2,Técnicos!$A$2:$A$100,IF(Projetos!$I106=1,Técnicos!$F$2:$F$100,IF(Projetos!$I106=2,Técnicos!$H$2:$H$100,Técnicos!$J$2:$J$100)),,0,1))</f>
        <v/>
      </c>
      <c r="S107" s="15" t="str" cm="1">
        <f t="array" ref="S107">IF(OR($B107="",S$2=""),"",Projetos!$J106/_xlfn.XLOOKUP(S$2,Técnicos!$A$2:$A$100,IF(Projetos!$I106=1,Técnicos!$F$2:$F$100,IF(Projetos!$I106=2,Técnicos!$H$2:$H$100,Técnicos!$J$2:$J$100)),,0,1))</f>
        <v/>
      </c>
      <c r="T107" s="15" t="str" cm="1">
        <f t="array" ref="T107">IF(OR($B107="",T$2=""),"",Projetos!$J106/_xlfn.XLOOKUP(T$2,Técnicos!$A$2:$A$100,IF(Projetos!$I106=1,Técnicos!$F$2:$F$100,IF(Projetos!$I106=2,Técnicos!$H$2:$H$100,Técnicos!$J$2:$J$100)),,0,1))</f>
        <v/>
      </c>
      <c r="U107" s="15" t="str" cm="1">
        <f t="array" ref="U107">IF(OR($B107="",U$2=""),"",Projetos!$J106/_xlfn.XLOOKUP(U$2,Técnicos!$A$2:$A$100,IF(Projetos!$I106=1,Técnicos!$F$2:$F$100,IF(Projetos!$I106=2,Técnicos!$H$2:$H$100,Técnicos!$J$2:$J$100)),,0,1))</f>
        <v/>
      </c>
      <c r="V107" s="15" t="str" cm="1">
        <f t="array" ref="V107">IF(OR($B107="",V$2=""),"",Projetos!$J106/_xlfn.XLOOKUP(V$2,Técnicos!$A$2:$A$100,IF(Projetos!$I106=1,Técnicos!$F$2:$F$100,IF(Projetos!$I106=2,Técnicos!$H$2:$H$100,Técnicos!$J$2:$J$100)),,0,1))</f>
        <v/>
      </c>
      <c r="W107" s="15" t="str" cm="1">
        <f t="array" ref="W107">IF(OR($B107="",W$2=""),"",Projetos!$J106/_xlfn.XLOOKUP(W$2,Técnicos!$A$2:$A$100,IF(Projetos!$I106=1,Técnicos!$F$2:$F$100,IF(Projetos!$I106=2,Técnicos!$H$2:$H$100,Técnicos!$J$2:$J$100)),,0,1))</f>
        <v/>
      </c>
      <c r="X107" s="15" t="str" cm="1">
        <f t="array" ref="X107">IF(OR($B107="",X$2=""),"",Projetos!$J106/_xlfn.XLOOKUP(X$2,Técnicos!$A$2:$A$100,IF(Projetos!$I106=1,Técnicos!$F$2:$F$100,IF(Projetos!$I106=2,Técnicos!$H$2:$H$100,Técnicos!$J$2:$J$100)),,0,1))</f>
        <v/>
      </c>
      <c r="Y107" s="15" t="str" cm="1">
        <f t="array" ref="Y107">IF(OR($B107="",Y$2=""),"",Projetos!$J106/_xlfn.XLOOKUP(Y$2,Técnicos!$A$2:$A$100,IF(Projetos!$I106=1,Técnicos!$F$2:$F$100,IF(Projetos!$I106=2,Técnicos!$H$2:$H$100,Técnicos!$J$2:$J$100)),,0,1))</f>
        <v/>
      </c>
      <c r="Z107" s="15" t="str" cm="1">
        <f t="array" ref="Z107">IF(OR($B107="",Z$2=""),"",Projetos!$J106/_xlfn.XLOOKUP(Z$2,Técnicos!$A$2:$A$100,IF(Projetos!$I106=1,Técnicos!$F$2:$F$100,IF(Projetos!$I106=2,Técnicos!$H$2:$H$100,Técnicos!$J$2:$J$100)),,0,1))</f>
        <v/>
      </c>
      <c r="AA107" s="15" t="str" cm="1">
        <f t="array" ref="AA107">IF(OR($B107="",AA$2=""),"",Projetos!$J106/_xlfn.XLOOKUP(AA$2,Técnicos!$A$2:$A$100,IF(Projetos!$I106=1,Técnicos!$F$2:$F$100,IF(Projetos!$I106=2,Técnicos!$H$2:$H$100,Técnicos!$J$2:$J$100)),,0,1))</f>
        <v/>
      </c>
      <c r="AB107" s="15" t="str" cm="1">
        <f t="array" ref="AB107">IF(OR($B107="",AB$2=""),"",Projetos!$J106/_xlfn.XLOOKUP(AB$2,Técnicos!$A$2:$A$100,IF(Projetos!$I106=1,Técnicos!$F$2:$F$100,IF(Projetos!$I106=2,Técnicos!$H$2:$H$100,Técnicos!$J$2:$J$100)),,0,1))</f>
        <v/>
      </c>
      <c r="AC107" s="15" t="str" cm="1">
        <f t="array" ref="AC107">IF(OR($B107="",AC$2=""),"",Projetos!$J106/_xlfn.XLOOKUP(AC$2,Técnicos!$A$2:$A$100,IF(Projetos!$I106=1,Técnicos!$F$2:$F$100,IF(Projetos!$I106=2,Técnicos!$H$2:$H$100,Técnicos!$J$2:$J$100)),,0,1))</f>
        <v/>
      </c>
      <c r="AD107" s="15" t="str" cm="1">
        <f t="array" ref="AD107">IF(OR($B107="",AD$2=""),"",Projetos!$J106/_xlfn.XLOOKUP(AD$2,Técnicos!$A$2:$A$100,IF(Projetos!$I106=1,Técnicos!$F$2:$F$100,IF(Projetos!$I106=2,Técnicos!$H$2:$H$100,Técnicos!$J$2:$J$100)),,0,1))</f>
        <v/>
      </c>
      <c r="AE107" s="15" t="str" cm="1">
        <f t="array" ref="AE107">IF(OR($B107="",AE$2=""),"",Projetos!$J106/_xlfn.XLOOKUP(AE$2,Técnicos!$A$2:$A$100,IF(Projetos!$I106=1,Técnicos!$F$2:$F$100,IF(Projetos!$I106=2,Técnicos!$H$2:$H$100,Técnicos!$J$2:$J$100)),,0,1))</f>
        <v/>
      </c>
      <c r="AF107" s="15" t="str" cm="1">
        <f t="array" ref="AF107">IF(OR($B107="",AF$2=""),"",Projetos!$J106/_xlfn.XLOOKUP(AF$2,Técnicos!$A$2:$A$100,IF(Projetos!$I106=1,Técnicos!$F$2:$F$100,IF(Projetos!$I106=2,Técnicos!$H$2:$H$100,Técnicos!$J$2:$J$100)),,0,1))</f>
        <v/>
      </c>
      <c r="AG107" s="15" t="str" cm="1">
        <f t="array" ref="AG107">IF(OR($B107="",AG$2=""),"",Projetos!$J106/_xlfn.XLOOKUP(AG$2,Técnicos!$A$2:$A$100,IF(Projetos!$I106=1,Técnicos!$F$2:$F$100,IF(Projetos!$I106=2,Técnicos!$H$2:$H$100,Técnicos!$J$2:$J$100)),,0,1))</f>
        <v/>
      </c>
      <c r="AH107" s="15" t="str" cm="1">
        <f t="array" ref="AH107">IF(OR($B107="",AH$2=""),"",Projetos!$J106/_xlfn.XLOOKUP(AH$2,Técnicos!$A$2:$A$100,IF(Projetos!$I106=1,Técnicos!$F$2:$F$100,IF(Projetos!$I106=2,Técnicos!$H$2:$H$100,Técnicos!$J$2:$J$100)),,0,1))</f>
        <v/>
      </c>
      <c r="AI107" s="15" t="str" cm="1">
        <f t="array" ref="AI107">IF(OR($B107="",AI$2=""),"",Projetos!$J106/_xlfn.XLOOKUP(AI$2,Técnicos!$A$2:$A$100,IF(Projetos!$I106=1,Técnicos!$F$2:$F$100,IF(Projetos!$I106=2,Técnicos!$H$2:$H$100,Técnicos!$J$2:$J$100)),,0,1))</f>
        <v/>
      </c>
      <c r="AJ107" s="15" t="str" cm="1">
        <f t="array" ref="AJ107">IF(OR($B107="",AJ$2=""),"",Projetos!$J106/_xlfn.XLOOKUP(AJ$2,Técnicos!$A$2:$A$100,IF(Projetos!$I106=1,Técnicos!$F$2:$F$100,IF(Projetos!$I106=2,Técnicos!$H$2:$H$100,Técnicos!$J$2:$J$100)),,0,1))</f>
        <v/>
      </c>
      <c r="AK107" s="15" t="str" cm="1">
        <f t="array" ref="AK107">IF(OR($B107="",AK$2=""),"",Projetos!$J106/_xlfn.XLOOKUP(AK$2,Técnicos!$A$2:$A$100,IF(Projetos!$I106=1,Técnicos!$F$2:$F$100,IF(Projetos!$I106=2,Técnicos!$H$2:$H$100,Técnicos!$J$2:$J$100)),,0,1))</f>
        <v/>
      </c>
      <c r="AL107" s="15" t="str" cm="1">
        <f t="array" ref="AL107">IF(OR($B107="",AL$2=""),"",Projetos!$J106/_xlfn.XLOOKUP(AL$2,Técnicos!$A$2:$A$100,IF(Projetos!$I106=1,Técnicos!$F$2:$F$100,IF(Projetos!$I106=2,Técnicos!$H$2:$H$100,Técnicos!$J$2:$J$100)),,0,1))</f>
        <v/>
      </c>
      <c r="AM107" s="15" t="str" cm="1">
        <f t="array" ref="AM107">IF(OR($B107="",AM$2=""),"",Projetos!$J106/_xlfn.XLOOKUP(AM$2,Técnicos!$A$2:$A$100,IF(Projetos!$I106=1,Técnicos!$F$2:$F$100,IF(Projetos!$I106=2,Técnicos!$H$2:$H$100,Técnicos!$J$2:$J$100)),,0,1))</f>
        <v/>
      </c>
      <c r="AN107" s="15" t="str" cm="1">
        <f t="array" ref="AN107">IF(OR($B107="",AN$2=""),"",Projetos!$J106/_xlfn.XLOOKUP(AN$2,Técnicos!$A$2:$A$100,IF(Projetos!$I106=1,Técnicos!$F$2:$F$100,IF(Projetos!$I106=2,Técnicos!$H$2:$H$100,Técnicos!$J$2:$J$100)),,0,1))</f>
        <v/>
      </c>
      <c r="AO107" s="15" t="str" cm="1">
        <f t="array" ref="AO107">IF(OR($B107="",AO$2=""),"",Projetos!$J106/_xlfn.XLOOKUP(AO$2,Técnicos!$A$2:$A$100,IF(Projetos!$I106=1,Técnicos!$F$2:$F$100,IF(Projetos!$I106=2,Técnicos!$H$2:$H$100,Técnicos!$J$2:$J$100)),,0,1))</f>
        <v/>
      </c>
      <c r="AP107" s="15" t="str" cm="1">
        <f t="array" ref="AP107">IF(OR($B107="",AP$2=""),"",Projetos!$J106/_xlfn.XLOOKUP(AP$2,Técnicos!$A$2:$A$100,IF(Projetos!$I106=1,Técnicos!$F$2:$F$100,IF(Projetos!$I106=2,Técnicos!$H$2:$H$100,Técnicos!$J$2:$J$100)),,0,1))</f>
        <v/>
      </c>
      <c r="AQ107" s="15" t="str" cm="1">
        <f t="array" ref="AQ107">IF(OR($B107="",AQ$2=""),"",Projetos!$J106/_xlfn.XLOOKUP(AQ$2,Técnicos!$A$2:$A$100,IF(Projetos!$I106=1,Técnicos!$F$2:$F$100,IF(Projetos!$I106=2,Técnicos!$H$2:$H$100,Técnicos!$J$2:$J$100)),,0,1))</f>
        <v/>
      </c>
      <c r="AR107" s="15" t="str" cm="1">
        <f t="array" ref="AR107">IF(OR($B107="",AR$2=""),"",Projetos!$J106/_xlfn.XLOOKUP(AR$2,Técnicos!$A$2:$A$100,IF(Projetos!$I106=1,Técnicos!$F$2:$F$100,IF(Projetos!$I106=2,Técnicos!$H$2:$H$100,Técnicos!$J$2:$J$100)),,0,1))</f>
        <v/>
      </c>
      <c r="AS107" s="15" t="str" cm="1">
        <f t="array" ref="AS107">IF(OR($B107="",AS$2=""),"",Projetos!$J106/_xlfn.XLOOKUP(AS$2,Técnicos!$A$2:$A$100,IF(Projetos!$I106=1,Técnicos!$F$2:$F$100,IF(Projetos!$I106=2,Técnicos!$H$2:$H$100,Técnicos!$J$2:$J$100)),,0,1))</f>
        <v/>
      </c>
      <c r="AT107" s="15" t="str" cm="1">
        <f t="array" ref="AT107">IF(OR($B107="",AT$2=""),"",Projetos!$J106/_xlfn.XLOOKUP(AT$2,Técnicos!$A$2:$A$100,IF(Projetos!$I106=1,Técnicos!$F$2:$F$100,IF(Projetos!$I106=2,Técnicos!$H$2:$H$100,Técnicos!$J$2:$J$100)),,0,1))</f>
        <v/>
      </c>
      <c r="AU107" s="15" t="str" cm="1">
        <f t="array" ref="AU107">IF(OR($B107="",AU$2=""),"",Projetos!$J106/_xlfn.XLOOKUP(AU$2,Técnicos!$A$2:$A$100,IF(Projetos!$I106=1,Técnicos!$F$2:$F$100,IF(Projetos!$I106=2,Técnicos!$H$2:$H$100,Técnicos!$J$2:$J$100)),,0,1))</f>
        <v/>
      </c>
      <c r="AV107" s="15" t="str" cm="1">
        <f t="array" ref="AV107">IF(OR($B107="",AV$2=""),"",Projetos!$J106/_xlfn.XLOOKUP(AV$2,Técnicos!$A$2:$A$100,IF(Projetos!$I106=1,Técnicos!$F$2:$F$100,IF(Projetos!$I106=2,Técnicos!$H$2:$H$100,Técnicos!$J$2:$J$100)),,0,1))</f>
        <v/>
      </c>
      <c r="AW107" s="15" t="str" cm="1">
        <f t="array" ref="AW107">IF(OR($B107="",AW$2=""),"",Projetos!$J106/_xlfn.XLOOKUP(AW$2,Técnicos!$A$2:$A$100,IF(Projetos!$I106=1,Técnicos!$F$2:$F$100,IF(Projetos!$I106=2,Técnicos!$H$2:$H$100,Técnicos!$J$2:$J$100)),,0,1))</f>
        <v/>
      </c>
      <c r="AX107" s="15" t="str" cm="1">
        <f t="array" ref="AX107">IF(OR($B107="",AX$2=""),"",Projetos!$J106/_xlfn.XLOOKUP(AX$2,Técnicos!$A$2:$A$100,IF(Projetos!$I106=1,Técnicos!$F$2:$F$100,IF(Projetos!$I106=2,Técnicos!$H$2:$H$100,Técnicos!$J$2:$J$100)),,0,1))</f>
        <v/>
      </c>
      <c r="AY107" s="15" t="str" cm="1">
        <f t="array" ref="AY107">IF(OR($B107="",AY$2=""),"",Projetos!$J106/_xlfn.XLOOKUP(AY$2,Técnicos!$A$2:$A$100,IF(Projetos!$I106=1,Técnicos!$F$2:$F$100,IF(Projetos!$I106=2,Técnicos!$H$2:$H$100,Técnicos!$J$2:$J$100)),,0,1))</f>
        <v/>
      </c>
      <c r="AZ107" s="15" t="str" cm="1">
        <f t="array" ref="AZ107">IF(OR($B107="",AZ$2=""),"",Projetos!$J106/_xlfn.XLOOKUP(AZ$2,Técnicos!$A$2:$A$100,IF(Projetos!$I106=1,Técnicos!$F$2:$F$100,IF(Projetos!$I106=2,Técnicos!$H$2:$H$100,Técnicos!$J$2:$J$100)),,0,1))</f>
        <v/>
      </c>
      <c r="BA107" s="15" t="str" cm="1">
        <f t="array" ref="BA107">IF(OR($B107="",BA$2=""),"",Projetos!$J106/_xlfn.XLOOKUP(BA$2,Técnicos!$A$2:$A$100,IF(Projetos!$I106=1,Técnicos!$F$2:$F$100,IF(Projetos!$I106=2,Técnicos!$H$2:$H$100,Técnicos!$J$2:$J$100)),,0,1))</f>
        <v/>
      </c>
      <c r="BB107" s="15" t="str" cm="1">
        <f t="array" ref="BB107">IF(OR($B107="",BB$2=""),"",Projetos!$J106/_xlfn.XLOOKUP(BB$2,Técnicos!$A$2:$A$100,IF(Projetos!$I106=1,Técnicos!$F$2:$F$100,IF(Projetos!$I106=2,Técnicos!$H$2:$H$100,Técnicos!$J$2:$J$100)),,0,1))</f>
        <v/>
      </c>
      <c r="BC107" s="15" t="str" cm="1">
        <f t="array" ref="BC107">IF(OR($B107="",BC$2=""),"",Projetos!$J106/_xlfn.XLOOKUP(BC$2,Técnicos!$A$2:$A$100,IF(Projetos!$I106=1,Técnicos!$F$2:$F$100,IF(Projetos!$I106=2,Técnicos!$H$2:$H$100,Técnicos!$J$2:$J$100)),,0,1))</f>
        <v/>
      </c>
      <c r="BD107" s="15" t="str" cm="1">
        <f t="array" ref="BD107">IF(OR($B107="",BD$2=""),"",Projetos!$J106/_xlfn.XLOOKUP(BD$2,Técnicos!$A$2:$A$100,IF(Projetos!$I106=1,Técnicos!$F$2:$F$100,IF(Projetos!$I106=2,Técnicos!$H$2:$H$100,Técnicos!$J$2:$J$100)),,0,1))</f>
        <v/>
      </c>
      <c r="BE107" s="15" t="str" cm="1">
        <f t="array" ref="BE107">IF(OR($B107="",BE$2=""),"",Projetos!$J106/_xlfn.XLOOKUP(BE$2,Técnicos!$A$2:$A$100,IF(Projetos!$I106=1,Técnicos!$F$2:$F$100,IF(Projetos!$I106=2,Técnicos!$H$2:$H$100,Técnicos!$J$2:$J$100)),,0,1))</f>
        <v/>
      </c>
      <c r="BF107" s="15" t="str" cm="1">
        <f t="array" ref="BF107">IF(OR($B107="",BF$2=""),"",Projetos!$J106/_xlfn.XLOOKUP(BF$2,Técnicos!$A$2:$A$100,IF(Projetos!$I106=1,Técnicos!$F$2:$F$100,IF(Projetos!$I106=2,Técnicos!$H$2:$H$100,Técnicos!$J$2:$J$100)),,0,1))</f>
        <v/>
      </c>
      <c r="BG107" s="15" t="str" cm="1">
        <f t="array" ref="BG107">IF(OR($B107="",BG$2=""),"",Projetos!$J106/_xlfn.XLOOKUP(BG$2,Técnicos!$A$2:$A$100,IF(Projetos!$I106=1,Técnicos!$F$2:$F$100,IF(Projetos!$I106=2,Técnicos!$H$2:$H$100,Técnicos!$J$2:$J$100)),,0,1))</f>
        <v/>
      </c>
      <c r="BH107" s="15" t="str" cm="1">
        <f t="array" ref="BH107">IF(OR($B107="",BH$2=""),"",Projetos!$J106/_xlfn.XLOOKUP(BH$2,Técnicos!$A$2:$A$100,IF(Projetos!$I106=1,Técnicos!$F$2:$F$100,IF(Projetos!$I106=2,Técnicos!$H$2:$H$100,Técnicos!$J$2:$J$100)),,0,1))</f>
        <v/>
      </c>
      <c r="BI107" s="15" t="str" cm="1">
        <f t="array" ref="BI107">IF(OR($B107="",BI$2=""),"",Projetos!$J106/_xlfn.XLOOKUP(BI$2,Técnicos!$A$2:$A$100,IF(Projetos!$I106=1,Técnicos!$F$2:$F$100,IF(Projetos!$I106=2,Técnicos!$H$2:$H$100,Técnicos!$J$2:$J$100)),,0,1))</f>
        <v/>
      </c>
      <c r="BJ107" s="15" t="str" cm="1">
        <f t="array" ref="BJ107">IF(OR($B107="",BJ$2=""),"",Projetos!$J106/_xlfn.XLOOKUP(BJ$2,Técnicos!$A$2:$A$100,IF(Projetos!$I106=1,Técnicos!$F$2:$F$100,IF(Projetos!$I106=2,Técnicos!$H$2:$H$100,Técnicos!$J$2:$J$100)),,0,1))</f>
        <v/>
      </c>
      <c r="BK107" s="15" t="str" cm="1">
        <f t="array" ref="BK107">IF(OR($B107="",BK$2=""),"",Projetos!$J106/_xlfn.XLOOKUP(BK$2,Técnicos!$A$2:$A$100,IF(Projetos!$I106=1,Técnicos!$F$2:$F$100,IF(Projetos!$I106=2,Técnicos!$H$2:$H$100,Técnicos!$J$2:$J$100)),,0,1))</f>
        <v/>
      </c>
      <c r="BL107" s="15" t="str" cm="1">
        <f t="array" ref="BL107">IF(OR($B107="",BL$2=""),"",Projetos!$J106/_xlfn.XLOOKUP(BL$2,Técnicos!$A$2:$A$100,IF(Projetos!$I106=1,Técnicos!$F$2:$F$100,IF(Projetos!$I106=2,Técnicos!$H$2:$H$100,Técnicos!$J$2:$J$100)),,0,1))</f>
        <v/>
      </c>
      <c r="BM107" s="15" t="str" cm="1">
        <f t="array" ref="BM107">IF(OR($B107="",BM$2=""),"",Projetos!$J106/_xlfn.XLOOKUP(BM$2,Técnicos!$A$2:$A$100,IF(Projetos!$I106=1,Técnicos!$F$2:$F$100,IF(Projetos!$I106=2,Técnicos!$H$2:$H$100,Técnicos!$J$2:$J$100)),,0,1))</f>
        <v/>
      </c>
      <c r="BN107" s="15" t="str" cm="1">
        <f t="array" ref="BN107">IF(OR($B107="",BN$2=""),"",Projetos!$J106/_xlfn.XLOOKUP(BN$2,Técnicos!$A$2:$A$100,IF(Projetos!$I106=1,Técnicos!$F$2:$F$100,IF(Projetos!$I106=2,Técnicos!$H$2:$H$100,Técnicos!$J$2:$J$100)),,0,1))</f>
        <v/>
      </c>
    </row>
    <row r="108" spans="3:66" x14ac:dyDescent="0.3">
      <c r="C108" s="15" t="str" cm="1">
        <f t="array" ref="C108">IF(OR($B108="",C$2=""),"",Projetos!$J107/_xlfn.XLOOKUP(C$2,Técnicos!$A$2:$A$100,IF(Projetos!$I107=1,Técnicos!$F$2:$F$100,IF(Projetos!$I107=2,Técnicos!$H$2:$H$100,Técnicos!$J$2:$J$100)),,0,1))</f>
        <v/>
      </c>
      <c r="D108" s="15" t="str" cm="1">
        <f t="array" ref="D108">IF(OR($B108="",D$2=""),"",Projetos!$J107/_xlfn.XLOOKUP(D$2,Técnicos!$A$2:$A$100,IF(Projetos!$I107=1,Técnicos!$F$2:$F$100,IF(Projetos!$I107=2,Técnicos!$H$2:$H$100,Técnicos!$J$2:$J$100)),,0,1))</f>
        <v/>
      </c>
      <c r="E108" s="15" t="str" cm="1">
        <f t="array" ref="E108">IF(OR($B108="",E$2=""),"",Projetos!$J107/_xlfn.XLOOKUP(E$2,Técnicos!$A$2:$A$100,IF(Projetos!$I107=1,Técnicos!$F$2:$F$100,IF(Projetos!$I107=2,Técnicos!$H$2:$H$100,Técnicos!$J$2:$J$100)),,0,1))</f>
        <v/>
      </c>
      <c r="F108" s="15" t="str" cm="1">
        <f t="array" ref="F108">IF(OR($B108="",F$2=""),"",Projetos!$J107/_xlfn.XLOOKUP(F$2,Técnicos!$A$2:$A$100,IF(Projetos!$I107=1,Técnicos!$F$2:$F$100,IF(Projetos!$I107=2,Técnicos!$H$2:$H$100,Técnicos!$J$2:$J$100)),,0,1))</f>
        <v/>
      </c>
      <c r="G108" s="15" t="str" cm="1">
        <f t="array" ref="G108">IF(OR($B108="",G$2=""),"",Projetos!$J107/_xlfn.XLOOKUP(G$2,Técnicos!$A$2:$A$100,IF(Projetos!$I107=1,Técnicos!$F$2:$F$100,IF(Projetos!$I107=2,Técnicos!$H$2:$H$100,Técnicos!$J$2:$J$100)),,0,1))</f>
        <v/>
      </c>
      <c r="H108" s="15" t="str" cm="1">
        <f t="array" ref="H108">IF(OR($B108="",H$2=""),"",Projetos!$J107/_xlfn.XLOOKUP(H$2,Técnicos!$A$2:$A$100,IF(Projetos!$I107=1,Técnicos!$F$2:$F$100,IF(Projetos!$I107=2,Técnicos!$H$2:$H$100,Técnicos!$J$2:$J$100)),,0,1))</f>
        <v/>
      </c>
      <c r="I108" s="15" t="str" cm="1">
        <f t="array" ref="I108">IF(OR($B108="",I$2=""),"",Projetos!$J107/_xlfn.XLOOKUP(I$2,Técnicos!$A$2:$A$100,IF(Projetos!$I107=1,Técnicos!$F$2:$F$100,IF(Projetos!$I107=2,Técnicos!$H$2:$H$100,Técnicos!$J$2:$J$100)),,0,1))</f>
        <v/>
      </c>
      <c r="J108" s="15" t="str" cm="1">
        <f t="array" ref="J108">IF(OR($B108="",J$2=""),"",Projetos!$J107/_xlfn.XLOOKUP(J$2,Técnicos!$A$2:$A$100,IF(Projetos!$I107=1,Técnicos!$F$2:$F$100,IF(Projetos!$I107=2,Técnicos!$H$2:$H$100,Técnicos!$J$2:$J$100)),,0,1))</f>
        <v/>
      </c>
      <c r="K108" s="15" t="str" cm="1">
        <f t="array" ref="K108">IF(OR($B108="",K$2=""),"",Projetos!$J107/_xlfn.XLOOKUP(K$2,Técnicos!$A$2:$A$100,IF(Projetos!$I107=1,Técnicos!$F$2:$F$100,IF(Projetos!$I107=2,Técnicos!$H$2:$H$100,Técnicos!$J$2:$J$100)),,0,1))</f>
        <v/>
      </c>
      <c r="L108" s="15" t="str" cm="1">
        <f t="array" ref="L108">IF(OR($B108="",L$2=""),"",Projetos!$J107/_xlfn.XLOOKUP(L$2,Técnicos!$A$2:$A$100,IF(Projetos!$I107=1,Técnicos!$F$2:$F$100,IF(Projetos!$I107=2,Técnicos!$H$2:$H$100,Técnicos!$J$2:$J$100)),,0,1))</f>
        <v/>
      </c>
      <c r="M108" s="15" t="str" cm="1">
        <f t="array" ref="M108">IF(OR($B108="",M$2=""),"",Projetos!$J107/_xlfn.XLOOKUP(M$2,Técnicos!$A$2:$A$100,IF(Projetos!$I107=1,Técnicos!$F$2:$F$100,IF(Projetos!$I107=2,Técnicos!$H$2:$H$100,Técnicos!$J$2:$J$100)),,0,1))</f>
        <v/>
      </c>
      <c r="N108" s="15" t="str" cm="1">
        <f t="array" ref="N108">IF(OR($B108="",N$2=""),"",Projetos!$J107/_xlfn.XLOOKUP(N$2,Técnicos!$A$2:$A$100,IF(Projetos!$I107=1,Técnicos!$F$2:$F$100,IF(Projetos!$I107=2,Técnicos!$H$2:$H$100,Técnicos!$J$2:$J$100)),,0,1))</f>
        <v/>
      </c>
      <c r="O108" s="15" t="str" cm="1">
        <f t="array" ref="O108">IF(OR($B108="",O$2=""),"",Projetos!$J107/_xlfn.XLOOKUP(O$2,Técnicos!$A$2:$A$100,IF(Projetos!$I107=1,Técnicos!$F$2:$F$100,IF(Projetos!$I107=2,Técnicos!$H$2:$H$100,Técnicos!$J$2:$J$100)),,0,1))</f>
        <v/>
      </c>
      <c r="P108" s="15" t="str" cm="1">
        <f t="array" ref="P108">IF(OR($B108="",P$2=""),"",Projetos!$J107/_xlfn.XLOOKUP(P$2,Técnicos!$A$2:$A$100,IF(Projetos!$I107=1,Técnicos!$F$2:$F$100,IF(Projetos!$I107=2,Técnicos!$H$2:$H$100,Técnicos!$J$2:$J$100)),,0,1))</f>
        <v/>
      </c>
      <c r="Q108" s="15" t="str" cm="1">
        <f t="array" ref="Q108">IF(OR($B108="",Q$2=""),"",Projetos!$J107/_xlfn.XLOOKUP(Q$2,Técnicos!$A$2:$A$100,IF(Projetos!$I107=1,Técnicos!$F$2:$F$100,IF(Projetos!$I107=2,Técnicos!$H$2:$H$100,Técnicos!$J$2:$J$100)),,0,1))</f>
        <v/>
      </c>
      <c r="R108" s="15" t="str" cm="1">
        <f t="array" ref="R108">IF(OR($B108="",R$2=""),"",Projetos!$J107/_xlfn.XLOOKUP(R$2,Técnicos!$A$2:$A$100,IF(Projetos!$I107=1,Técnicos!$F$2:$F$100,IF(Projetos!$I107=2,Técnicos!$H$2:$H$100,Técnicos!$J$2:$J$100)),,0,1))</f>
        <v/>
      </c>
      <c r="S108" s="15" t="str" cm="1">
        <f t="array" ref="S108">IF(OR($B108="",S$2=""),"",Projetos!$J107/_xlfn.XLOOKUP(S$2,Técnicos!$A$2:$A$100,IF(Projetos!$I107=1,Técnicos!$F$2:$F$100,IF(Projetos!$I107=2,Técnicos!$H$2:$H$100,Técnicos!$J$2:$J$100)),,0,1))</f>
        <v/>
      </c>
      <c r="T108" s="15" t="str" cm="1">
        <f t="array" ref="T108">IF(OR($B108="",T$2=""),"",Projetos!$J107/_xlfn.XLOOKUP(T$2,Técnicos!$A$2:$A$100,IF(Projetos!$I107=1,Técnicos!$F$2:$F$100,IF(Projetos!$I107=2,Técnicos!$H$2:$H$100,Técnicos!$J$2:$J$100)),,0,1))</f>
        <v/>
      </c>
      <c r="U108" s="15" t="str" cm="1">
        <f t="array" ref="U108">IF(OR($B108="",U$2=""),"",Projetos!$J107/_xlfn.XLOOKUP(U$2,Técnicos!$A$2:$A$100,IF(Projetos!$I107=1,Técnicos!$F$2:$F$100,IF(Projetos!$I107=2,Técnicos!$H$2:$H$100,Técnicos!$J$2:$J$100)),,0,1))</f>
        <v/>
      </c>
      <c r="V108" s="15" t="str" cm="1">
        <f t="array" ref="V108">IF(OR($B108="",V$2=""),"",Projetos!$J107/_xlfn.XLOOKUP(V$2,Técnicos!$A$2:$A$100,IF(Projetos!$I107=1,Técnicos!$F$2:$F$100,IF(Projetos!$I107=2,Técnicos!$H$2:$H$100,Técnicos!$J$2:$J$100)),,0,1))</f>
        <v/>
      </c>
      <c r="W108" s="15" t="str" cm="1">
        <f t="array" ref="W108">IF(OR($B108="",W$2=""),"",Projetos!$J107/_xlfn.XLOOKUP(W$2,Técnicos!$A$2:$A$100,IF(Projetos!$I107=1,Técnicos!$F$2:$F$100,IF(Projetos!$I107=2,Técnicos!$H$2:$H$100,Técnicos!$J$2:$J$100)),,0,1))</f>
        <v/>
      </c>
      <c r="X108" s="15" t="str" cm="1">
        <f t="array" ref="X108">IF(OR($B108="",X$2=""),"",Projetos!$J107/_xlfn.XLOOKUP(X$2,Técnicos!$A$2:$A$100,IF(Projetos!$I107=1,Técnicos!$F$2:$F$100,IF(Projetos!$I107=2,Técnicos!$H$2:$H$100,Técnicos!$J$2:$J$100)),,0,1))</f>
        <v/>
      </c>
      <c r="Y108" s="15" t="str" cm="1">
        <f t="array" ref="Y108">IF(OR($B108="",Y$2=""),"",Projetos!$J107/_xlfn.XLOOKUP(Y$2,Técnicos!$A$2:$A$100,IF(Projetos!$I107=1,Técnicos!$F$2:$F$100,IF(Projetos!$I107=2,Técnicos!$H$2:$H$100,Técnicos!$J$2:$J$100)),,0,1))</f>
        <v/>
      </c>
      <c r="Z108" s="15" t="str" cm="1">
        <f t="array" ref="Z108">IF(OR($B108="",Z$2=""),"",Projetos!$J107/_xlfn.XLOOKUP(Z$2,Técnicos!$A$2:$A$100,IF(Projetos!$I107=1,Técnicos!$F$2:$F$100,IF(Projetos!$I107=2,Técnicos!$H$2:$H$100,Técnicos!$J$2:$J$100)),,0,1))</f>
        <v/>
      </c>
      <c r="AA108" s="15" t="str" cm="1">
        <f t="array" ref="AA108">IF(OR($B108="",AA$2=""),"",Projetos!$J107/_xlfn.XLOOKUP(AA$2,Técnicos!$A$2:$A$100,IF(Projetos!$I107=1,Técnicos!$F$2:$F$100,IF(Projetos!$I107=2,Técnicos!$H$2:$H$100,Técnicos!$J$2:$J$100)),,0,1))</f>
        <v/>
      </c>
      <c r="AB108" s="15" t="str" cm="1">
        <f t="array" ref="AB108">IF(OR($B108="",AB$2=""),"",Projetos!$J107/_xlfn.XLOOKUP(AB$2,Técnicos!$A$2:$A$100,IF(Projetos!$I107=1,Técnicos!$F$2:$F$100,IF(Projetos!$I107=2,Técnicos!$H$2:$H$100,Técnicos!$J$2:$J$100)),,0,1))</f>
        <v/>
      </c>
      <c r="AC108" s="15" t="str" cm="1">
        <f t="array" ref="AC108">IF(OR($B108="",AC$2=""),"",Projetos!$J107/_xlfn.XLOOKUP(AC$2,Técnicos!$A$2:$A$100,IF(Projetos!$I107=1,Técnicos!$F$2:$F$100,IF(Projetos!$I107=2,Técnicos!$H$2:$H$100,Técnicos!$J$2:$J$100)),,0,1))</f>
        <v/>
      </c>
      <c r="AD108" s="15" t="str" cm="1">
        <f t="array" ref="AD108">IF(OR($B108="",AD$2=""),"",Projetos!$J107/_xlfn.XLOOKUP(AD$2,Técnicos!$A$2:$A$100,IF(Projetos!$I107=1,Técnicos!$F$2:$F$100,IF(Projetos!$I107=2,Técnicos!$H$2:$H$100,Técnicos!$J$2:$J$100)),,0,1))</f>
        <v/>
      </c>
      <c r="AE108" s="15" t="str" cm="1">
        <f t="array" ref="AE108">IF(OR($B108="",AE$2=""),"",Projetos!$J107/_xlfn.XLOOKUP(AE$2,Técnicos!$A$2:$A$100,IF(Projetos!$I107=1,Técnicos!$F$2:$F$100,IF(Projetos!$I107=2,Técnicos!$H$2:$H$100,Técnicos!$J$2:$J$100)),,0,1))</f>
        <v/>
      </c>
      <c r="AF108" s="15" t="str" cm="1">
        <f t="array" ref="AF108">IF(OR($B108="",AF$2=""),"",Projetos!$J107/_xlfn.XLOOKUP(AF$2,Técnicos!$A$2:$A$100,IF(Projetos!$I107=1,Técnicos!$F$2:$F$100,IF(Projetos!$I107=2,Técnicos!$H$2:$H$100,Técnicos!$J$2:$J$100)),,0,1))</f>
        <v/>
      </c>
      <c r="AG108" s="15" t="str" cm="1">
        <f t="array" ref="AG108">IF(OR($B108="",AG$2=""),"",Projetos!$J107/_xlfn.XLOOKUP(AG$2,Técnicos!$A$2:$A$100,IF(Projetos!$I107=1,Técnicos!$F$2:$F$100,IF(Projetos!$I107=2,Técnicos!$H$2:$H$100,Técnicos!$J$2:$J$100)),,0,1))</f>
        <v/>
      </c>
      <c r="AH108" s="15" t="str" cm="1">
        <f t="array" ref="AH108">IF(OR($B108="",AH$2=""),"",Projetos!$J107/_xlfn.XLOOKUP(AH$2,Técnicos!$A$2:$A$100,IF(Projetos!$I107=1,Técnicos!$F$2:$F$100,IF(Projetos!$I107=2,Técnicos!$H$2:$H$100,Técnicos!$J$2:$J$100)),,0,1))</f>
        <v/>
      </c>
      <c r="AI108" s="15" t="str" cm="1">
        <f t="array" ref="AI108">IF(OR($B108="",AI$2=""),"",Projetos!$J107/_xlfn.XLOOKUP(AI$2,Técnicos!$A$2:$A$100,IF(Projetos!$I107=1,Técnicos!$F$2:$F$100,IF(Projetos!$I107=2,Técnicos!$H$2:$H$100,Técnicos!$J$2:$J$100)),,0,1))</f>
        <v/>
      </c>
      <c r="AJ108" s="15" t="str" cm="1">
        <f t="array" ref="AJ108">IF(OR($B108="",AJ$2=""),"",Projetos!$J107/_xlfn.XLOOKUP(AJ$2,Técnicos!$A$2:$A$100,IF(Projetos!$I107=1,Técnicos!$F$2:$F$100,IF(Projetos!$I107=2,Técnicos!$H$2:$H$100,Técnicos!$J$2:$J$100)),,0,1))</f>
        <v/>
      </c>
      <c r="AK108" s="15" t="str" cm="1">
        <f t="array" ref="AK108">IF(OR($B108="",AK$2=""),"",Projetos!$J107/_xlfn.XLOOKUP(AK$2,Técnicos!$A$2:$A$100,IF(Projetos!$I107=1,Técnicos!$F$2:$F$100,IF(Projetos!$I107=2,Técnicos!$H$2:$H$100,Técnicos!$J$2:$J$100)),,0,1))</f>
        <v/>
      </c>
      <c r="AL108" s="15" t="str" cm="1">
        <f t="array" ref="AL108">IF(OR($B108="",AL$2=""),"",Projetos!$J107/_xlfn.XLOOKUP(AL$2,Técnicos!$A$2:$A$100,IF(Projetos!$I107=1,Técnicos!$F$2:$F$100,IF(Projetos!$I107=2,Técnicos!$H$2:$H$100,Técnicos!$J$2:$J$100)),,0,1))</f>
        <v/>
      </c>
      <c r="AM108" s="15" t="str" cm="1">
        <f t="array" ref="AM108">IF(OR($B108="",AM$2=""),"",Projetos!$J107/_xlfn.XLOOKUP(AM$2,Técnicos!$A$2:$A$100,IF(Projetos!$I107=1,Técnicos!$F$2:$F$100,IF(Projetos!$I107=2,Técnicos!$H$2:$H$100,Técnicos!$J$2:$J$100)),,0,1))</f>
        <v/>
      </c>
      <c r="AN108" s="15" t="str" cm="1">
        <f t="array" ref="AN108">IF(OR($B108="",AN$2=""),"",Projetos!$J107/_xlfn.XLOOKUP(AN$2,Técnicos!$A$2:$A$100,IF(Projetos!$I107=1,Técnicos!$F$2:$F$100,IF(Projetos!$I107=2,Técnicos!$H$2:$H$100,Técnicos!$J$2:$J$100)),,0,1))</f>
        <v/>
      </c>
      <c r="AO108" s="15" t="str" cm="1">
        <f t="array" ref="AO108">IF(OR($B108="",AO$2=""),"",Projetos!$J107/_xlfn.XLOOKUP(AO$2,Técnicos!$A$2:$A$100,IF(Projetos!$I107=1,Técnicos!$F$2:$F$100,IF(Projetos!$I107=2,Técnicos!$H$2:$H$100,Técnicos!$J$2:$J$100)),,0,1))</f>
        <v/>
      </c>
      <c r="AP108" s="15" t="str" cm="1">
        <f t="array" ref="AP108">IF(OR($B108="",AP$2=""),"",Projetos!$J107/_xlfn.XLOOKUP(AP$2,Técnicos!$A$2:$A$100,IF(Projetos!$I107=1,Técnicos!$F$2:$F$100,IF(Projetos!$I107=2,Técnicos!$H$2:$H$100,Técnicos!$J$2:$J$100)),,0,1))</f>
        <v/>
      </c>
      <c r="AQ108" s="15" t="str" cm="1">
        <f t="array" ref="AQ108">IF(OR($B108="",AQ$2=""),"",Projetos!$J107/_xlfn.XLOOKUP(AQ$2,Técnicos!$A$2:$A$100,IF(Projetos!$I107=1,Técnicos!$F$2:$F$100,IF(Projetos!$I107=2,Técnicos!$H$2:$H$100,Técnicos!$J$2:$J$100)),,0,1))</f>
        <v/>
      </c>
      <c r="AR108" s="15" t="str" cm="1">
        <f t="array" ref="AR108">IF(OR($B108="",AR$2=""),"",Projetos!$J107/_xlfn.XLOOKUP(AR$2,Técnicos!$A$2:$A$100,IF(Projetos!$I107=1,Técnicos!$F$2:$F$100,IF(Projetos!$I107=2,Técnicos!$H$2:$H$100,Técnicos!$J$2:$J$100)),,0,1))</f>
        <v/>
      </c>
      <c r="AS108" s="15" t="str" cm="1">
        <f t="array" ref="AS108">IF(OR($B108="",AS$2=""),"",Projetos!$J107/_xlfn.XLOOKUP(AS$2,Técnicos!$A$2:$A$100,IF(Projetos!$I107=1,Técnicos!$F$2:$F$100,IF(Projetos!$I107=2,Técnicos!$H$2:$H$100,Técnicos!$J$2:$J$100)),,0,1))</f>
        <v/>
      </c>
      <c r="AT108" s="15" t="str" cm="1">
        <f t="array" ref="AT108">IF(OR($B108="",AT$2=""),"",Projetos!$J107/_xlfn.XLOOKUP(AT$2,Técnicos!$A$2:$A$100,IF(Projetos!$I107=1,Técnicos!$F$2:$F$100,IF(Projetos!$I107=2,Técnicos!$H$2:$H$100,Técnicos!$J$2:$J$100)),,0,1))</f>
        <v/>
      </c>
      <c r="AU108" s="15" t="str" cm="1">
        <f t="array" ref="AU108">IF(OR($B108="",AU$2=""),"",Projetos!$J107/_xlfn.XLOOKUP(AU$2,Técnicos!$A$2:$A$100,IF(Projetos!$I107=1,Técnicos!$F$2:$F$100,IF(Projetos!$I107=2,Técnicos!$H$2:$H$100,Técnicos!$J$2:$J$100)),,0,1))</f>
        <v/>
      </c>
      <c r="AV108" s="15" t="str" cm="1">
        <f t="array" ref="AV108">IF(OR($B108="",AV$2=""),"",Projetos!$J107/_xlfn.XLOOKUP(AV$2,Técnicos!$A$2:$A$100,IF(Projetos!$I107=1,Técnicos!$F$2:$F$100,IF(Projetos!$I107=2,Técnicos!$H$2:$H$100,Técnicos!$J$2:$J$100)),,0,1))</f>
        <v/>
      </c>
      <c r="AW108" s="15" t="str" cm="1">
        <f t="array" ref="AW108">IF(OR($B108="",AW$2=""),"",Projetos!$J107/_xlfn.XLOOKUP(AW$2,Técnicos!$A$2:$A$100,IF(Projetos!$I107=1,Técnicos!$F$2:$F$100,IF(Projetos!$I107=2,Técnicos!$H$2:$H$100,Técnicos!$J$2:$J$100)),,0,1))</f>
        <v/>
      </c>
      <c r="AX108" s="15" t="str" cm="1">
        <f t="array" ref="AX108">IF(OR($B108="",AX$2=""),"",Projetos!$J107/_xlfn.XLOOKUP(AX$2,Técnicos!$A$2:$A$100,IF(Projetos!$I107=1,Técnicos!$F$2:$F$100,IF(Projetos!$I107=2,Técnicos!$H$2:$H$100,Técnicos!$J$2:$J$100)),,0,1))</f>
        <v/>
      </c>
      <c r="AY108" s="15" t="str" cm="1">
        <f t="array" ref="AY108">IF(OR($B108="",AY$2=""),"",Projetos!$J107/_xlfn.XLOOKUP(AY$2,Técnicos!$A$2:$A$100,IF(Projetos!$I107=1,Técnicos!$F$2:$F$100,IF(Projetos!$I107=2,Técnicos!$H$2:$H$100,Técnicos!$J$2:$J$100)),,0,1))</f>
        <v/>
      </c>
      <c r="AZ108" s="15" t="str" cm="1">
        <f t="array" ref="AZ108">IF(OR($B108="",AZ$2=""),"",Projetos!$J107/_xlfn.XLOOKUP(AZ$2,Técnicos!$A$2:$A$100,IF(Projetos!$I107=1,Técnicos!$F$2:$F$100,IF(Projetos!$I107=2,Técnicos!$H$2:$H$100,Técnicos!$J$2:$J$100)),,0,1))</f>
        <v/>
      </c>
      <c r="BA108" s="15" t="str" cm="1">
        <f t="array" ref="BA108">IF(OR($B108="",BA$2=""),"",Projetos!$J107/_xlfn.XLOOKUP(BA$2,Técnicos!$A$2:$A$100,IF(Projetos!$I107=1,Técnicos!$F$2:$F$100,IF(Projetos!$I107=2,Técnicos!$H$2:$H$100,Técnicos!$J$2:$J$100)),,0,1))</f>
        <v/>
      </c>
      <c r="BB108" s="15" t="str" cm="1">
        <f t="array" ref="BB108">IF(OR($B108="",BB$2=""),"",Projetos!$J107/_xlfn.XLOOKUP(BB$2,Técnicos!$A$2:$A$100,IF(Projetos!$I107=1,Técnicos!$F$2:$F$100,IF(Projetos!$I107=2,Técnicos!$H$2:$H$100,Técnicos!$J$2:$J$100)),,0,1))</f>
        <v/>
      </c>
      <c r="BC108" s="15" t="str" cm="1">
        <f t="array" ref="BC108">IF(OR($B108="",BC$2=""),"",Projetos!$J107/_xlfn.XLOOKUP(BC$2,Técnicos!$A$2:$A$100,IF(Projetos!$I107=1,Técnicos!$F$2:$F$100,IF(Projetos!$I107=2,Técnicos!$H$2:$H$100,Técnicos!$J$2:$J$100)),,0,1))</f>
        <v/>
      </c>
      <c r="BD108" s="15" t="str" cm="1">
        <f t="array" ref="BD108">IF(OR($B108="",BD$2=""),"",Projetos!$J107/_xlfn.XLOOKUP(BD$2,Técnicos!$A$2:$A$100,IF(Projetos!$I107=1,Técnicos!$F$2:$F$100,IF(Projetos!$I107=2,Técnicos!$H$2:$H$100,Técnicos!$J$2:$J$100)),,0,1))</f>
        <v/>
      </c>
      <c r="BE108" s="15" t="str" cm="1">
        <f t="array" ref="BE108">IF(OR($B108="",BE$2=""),"",Projetos!$J107/_xlfn.XLOOKUP(BE$2,Técnicos!$A$2:$A$100,IF(Projetos!$I107=1,Técnicos!$F$2:$F$100,IF(Projetos!$I107=2,Técnicos!$H$2:$H$100,Técnicos!$J$2:$J$100)),,0,1))</f>
        <v/>
      </c>
      <c r="BF108" s="15" t="str" cm="1">
        <f t="array" ref="BF108">IF(OR($B108="",BF$2=""),"",Projetos!$J107/_xlfn.XLOOKUP(BF$2,Técnicos!$A$2:$A$100,IF(Projetos!$I107=1,Técnicos!$F$2:$F$100,IF(Projetos!$I107=2,Técnicos!$H$2:$H$100,Técnicos!$J$2:$J$100)),,0,1))</f>
        <v/>
      </c>
      <c r="BG108" s="15" t="str" cm="1">
        <f t="array" ref="BG108">IF(OR($B108="",BG$2=""),"",Projetos!$J107/_xlfn.XLOOKUP(BG$2,Técnicos!$A$2:$A$100,IF(Projetos!$I107=1,Técnicos!$F$2:$F$100,IF(Projetos!$I107=2,Técnicos!$H$2:$H$100,Técnicos!$J$2:$J$100)),,0,1))</f>
        <v/>
      </c>
      <c r="BH108" s="15" t="str" cm="1">
        <f t="array" ref="BH108">IF(OR($B108="",BH$2=""),"",Projetos!$J107/_xlfn.XLOOKUP(BH$2,Técnicos!$A$2:$A$100,IF(Projetos!$I107=1,Técnicos!$F$2:$F$100,IF(Projetos!$I107=2,Técnicos!$H$2:$H$100,Técnicos!$J$2:$J$100)),,0,1))</f>
        <v/>
      </c>
      <c r="BI108" s="15" t="str" cm="1">
        <f t="array" ref="BI108">IF(OR($B108="",BI$2=""),"",Projetos!$J107/_xlfn.XLOOKUP(BI$2,Técnicos!$A$2:$A$100,IF(Projetos!$I107=1,Técnicos!$F$2:$F$100,IF(Projetos!$I107=2,Técnicos!$H$2:$H$100,Técnicos!$J$2:$J$100)),,0,1))</f>
        <v/>
      </c>
      <c r="BJ108" s="15" t="str" cm="1">
        <f t="array" ref="BJ108">IF(OR($B108="",BJ$2=""),"",Projetos!$J107/_xlfn.XLOOKUP(BJ$2,Técnicos!$A$2:$A$100,IF(Projetos!$I107=1,Técnicos!$F$2:$F$100,IF(Projetos!$I107=2,Técnicos!$H$2:$H$100,Técnicos!$J$2:$J$100)),,0,1))</f>
        <v/>
      </c>
      <c r="BK108" s="15" t="str" cm="1">
        <f t="array" ref="BK108">IF(OR($B108="",BK$2=""),"",Projetos!$J107/_xlfn.XLOOKUP(BK$2,Técnicos!$A$2:$A$100,IF(Projetos!$I107=1,Técnicos!$F$2:$F$100,IF(Projetos!$I107=2,Técnicos!$H$2:$H$100,Técnicos!$J$2:$J$100)),,0,1))</f>
        <v/>
      </c>
      <c r="BL108" s="15" t="str" cm="1">
        <f t="array" ref="BL108">IF(OR($B108="",BL$2=""),"",Projetos!$J107/_xlfn.XLOOKUP(BL$2,Técnicos!$A$2:$A$100,IF(Projetos!$I107=1,Técnicos!$F$2:$F$100,IF(Projetos!$I107=2,Técnicos!$H$2:$H$100,Técnicos!$J$2:$J$100)),,0,1))</f>
        <v/>
      </c>
      <c r="BM108" s="15" t="str" cm="1">
        <f t="array" ref="BM108">IF(OR($B108="",BM$2=""),"",Projetos!$J107/_xlfn.XLOOKUP(BM$2,Técnicos!$A$2:$A$100,IF(Projetos!$I107=1,Técnicos!$F$2:$F$100,IF(Projetos!$I107=2,Técnicos!$H$2:$H$100,Técnicos!$J$2:$J$100)),,0,1))</f>
        <v/>
      </c>
      <c r="BN108" s="15" t="str" cm="1">
        <f t="array" ref="BN108">IF(OR($B108="",BN$2=""),"",Projetos!$J107/_xlfn.XLOOKUP(BN$2,Técnicos!$A$2:$A$100,IF(Projetos!$I107=1,Técnicos!$F$2:$F$100,IF(Projetos!$I107=2,Técnicos!$H$2:$H$100,Técnicos!$J$2:$J$100)),,0,1))</f>
        <v/>
      </c>
    </row>
    <row r="109" spans="3:66" x14ac:dyDescent="0.3">
      <c r="C109" s="15" t="str" cm="1">
        <f t="array" ref="C109">IF(OR($B109="",C$2=""),"",Projetos!$J108/_xlfn.XLOOKUP(C$2,Técnicos!$A$2:$A$100,IF(Projetos!$I108=1,Técnicos!$F$2:$F$100,IF(Projetos!$I108=2,Técnicos!$H$2:$H$100,Técnicos!$J$2:$J$100)),,0,1))</f>
        <v/>
      </c>
      <c r="D109" s="15" t="str" cm="1">
        <f t="array" ref="D109">IF(OR($B109="",D$2=""),"",Projetos!$J108/_xlfn.XLOOKUP(D$2,Técnicos!$A$2:$A$100,IF(Projetos!$I108=1,Técnicos!$F$2:$F$100,IF(Projetos!$I108=2,Técnicos!$H$2:$H$100,Técnicos!$J$2:$J$100)),,0,1))</f>
        <v/>
      </c>
      <c r="E109" s="15" t="str" cm="1">
        <f t="array" ref="E109">IF(OR($B109="",E$2=""),"",Projetos!$J108/_xlfn.XLOOKUP(E$2,Técnicos!$A$2:$A$100,IF(Projetos!$I108=1,Técnicos!$F$2:$F$100,IF(Projetos!$I108=2,Técnicos!$H$2:$H$100,Técnicos!$J$2:$J$100)),,0,1))</f>
        <v/>
      </c>
      <c r="F109" s="15" t="str" cm="1">
        <f t="array" ref="F109">IF(OR($B109="",F$2=""),"",Projetos!$J108/_xlfn.XLOOKUP(F$2,Técnicos!$A$2:$A$100,IF(Projetos!$I108=1,Técnicos!$F$2:$F$100,IF(Projetos!$I108=2,Técnicos!$H$2:$H$100,Técnicos!$J$2:$J$100)),,0,1))</f>
        <v/>
      </c>
      <c r="G109" s="15" t="str" cm="1">
        <f t="array" ref="G109">IF(OR($B109="",G$2=""),"",Projetos!$J108/_xlfn.XLOOKUP(G$2,Técnicos!$A$2:$A$100,IF(Projetos!$I108=1,Técnicos!$F$2:$F$100,IF(Projetos!$I108=2,Técnicos!$H$2:$H$100,Técnicos!$J$2:$J$100)),,0,1))</f>
        <v/>
      </c>
      <c r="H109" s="15" t="str" cm="1">
        <f t="array" ref="H109">IF(OR($B109="",H$2=""),"",Projetos!$J108/_xlfn.XLOOKUP(H$2,Técnicos!$A$2:$A$100,IF(Projetos!$I108=1,Técnicos!$F$2:$F$100,IF(Projetos!$I108=2,Técnicos!$H$2:$H$100,Técnicos!$J$2:$J$100)),,0,1))</f>
        <v/>
      </c>
      <c r="I109" s="15" t="str" cm="1">
        <f t="array" ref="I109">IF(OR($B109="",I$2=""),"",Projetos!$J108/_xlfn.XLOOKUP(I$2,Técnicos!$A$2:$A$100,IF(Projetos!$I108=1,Técnicos!$F$2:$F$100,IF(Projetos!$I108=2,Técnicos!$H$2:$H$100,Técnicos!$J$2:$J$100)),,0,1))</f>
        <v/>
      </c>
      <c r="J109" s="15" t="str" cm="1">
        <f t="array" ref="J109">IF(OR($B109="",J$2=""),"",Projetos!$J108/_xlfn.XLOOKUP(J$2,Técnicos!$A$2:$A$100,IF(Projetos!$I108=1,Técnicos!$F$2:$F$100,IF(Projetos!$I108=2,Técnicos!$H$2:$H$100,Técnicos!$J$2:$J$100)),,0,1))</f>
        <v/>
      </c>
      <c r="K109" s="15" t="str" cm="1">
        <f t="array" ref="K109">IF(OR($B109="",K$2=""),"",Projetos!$J108/_xlfn.XLOOKUP(K$2,Técnicos!$A$2:$A$100,IF(Projetos!$I108=1,Técnicos!$F$2:$F$100,IF(Projetos!$I108=2,Técnicos!$H$2:$H$100,Técnicos!$J$2:$J$100)),,0,1))</f>
        <v/>
      </c>
      <c r="L109" s="15" t="str" cm="1">
        <f t="array" ref="L109">IF(OR($B109="",L$2=""),"",Projetos!$J108/_xlfn.XLOOKUP(L$2,Técnicos!$A$2:$A$100,IF(Projetos!$I108=1,Técnicos!$F$2:$F$100,IF(Projetos!$I108=2,Técnicos!$H$2:$H$100,Técnicos!$J$2:$J$100)),,0,1))</f>
        <v/>
      </c>
      <c r="M109" s="15" t="str" cm="1">
        <f t="array" ref="M109">IF(OR($B109="",M$2=""),"",Projetos!$J108/_xlfn.XLOOKUP(M$2,Técnicos!$A$2:$A$100,IF(Projetos!$I108=1,Técnicos!$F$2:$F$100,IF(Projetos!$I108=2,Técnicos!$H$2:$H$100,Técnicos!$J$2:$J$100)),,0,1))</f>
        <v/>
      </c>
      <c r="N109" s="15" t="str" cm="1">
        <f t="array" ref="N109">IF(OR($B109="",N$2=""),"",Projetos!$J108/_xlfn.XLOOKUP(N$2,Técnicos!$A$2:$A$100,IF(Projetos!$I108=1,Técnicos!$F$2:$F$100,IF(Projetos!$I108=2,Técnicos!$H$2:$H$100,Técnicos!$J$2:$J$100)),,0,1))</f>
        <v/>
      </c>
      <c r="O109" s="15" t="str" cm="1">
        <f t="array" ref="O109">IF(OR($B109="",O$2=""),"",Projetos!$J108/_xlfn.XLOOKUP(O$2,Técnicos!$A$2:$A$100,IF(Projetos!$I108=1,Técnicos!$F$2:$F$100,IF(Projetos!$I108=2,Técnicos!$H$2:$H$100,Técnicos!$J$2:$J$100)),,0,1))</f>
        <v/>
      </c>
      <c r="P109" s="15" t="str" cm="1">
        <f t="array" ref="P109">IF(OR($B109="",P$2=""),"",Projetos!$J108/_xlfn.XLOOKUP(P$2,Técnicos!$A$2:$A$100,IF(Projetos!$I108=1,Técnicos!$F$2:$F$100,IF(Projetos!$I108=2,Técnicos!$H$2:$H$100,Técnicos!$J$2:$J$100)),,0,1))</f>
        <v/>
      </c>
      <c r="Q109" s="15" t="str" cm="1">
        <f t="array" ref="Q109">IF(OR($B109="",Q$2=""),"",Projetos!$J108/_xlfn.XLOOKUP(Q$2,Técnicos!$A$2:$A$100,IF(Projetos!$I108=1,Técnicos!$F$2:$F$100,IF(Projetos!$I108=2,Técnicos!$H$2:$H$100,Técnicos!$J$2:$J$100)),,0,1))</f>
        <v/>
      </c>
      <c r="R109" s="15" t="str" cm="1">
        <f t="array" ref="R109">IF(OR($B109="",R$2=""),"",Projetos!$J108/_xlfn.XLOOKUP(R$2,Técnicos!$A$2:$A$100,IF(Projetos!$I108=1,Técnicos!$F$2:$F$100,IF(Projetos!$I108=2,Técnicos!$H$2:$H$100,Técnicos!$J$2:$J$100)),,0,1))</f>
        <v/>
      </c>
      <c r="S109" s="15" t="str" cm="1">
        <f t="array" ref="S109">IF(OR($B109="",S$2=""),"",Projetos!$J108/_xlfn.XLOOKUP(S$2,Técnicos!$A$2:$A$100,IF(Projetos!$I108=1,Técnicos!$F$2:$F$100,IF(Projetos!$I108=2,Técnicos!$H$2:$H$100,Técnicos!$J$2:$J$100)),,0,1))</f>
        <v/>
      </c>
      <c r="T109" s="15" t="str" cm="1">
        <f t="array" ref="T109">IF(OR($B109="",T$2=""),"",Projetos!$J108/_xlfn.XLOOKUP(T$2,Técnicos!$A$2:$A$100,IF(Projetos!$I108=1,Técnicos!$F$2:$F$100,IF(Projetos!$I108=2,Técnicos!$H$2:$H$100,Técnicos!$J$2:$J$100)),,0,1))</f>
        <v/>
      </c>
      <c r="U109" s="15" t="str" cm="1">
        <f t="array" ref="U109">IF(OR($B109="",U$2=""),"",Projetos!$J108/_xlfn.XLOOKUP(U$2,Técnicos!$A$2:$A$100,IF(Projetos!$I108=1,Técnicos!$F$2:$F$100,IF(Projetos!$I108=2,Técnicos!$H$2:$H$100,Técnicos!$J$2:$J$100)),,0,1))</f>
        <v/>
      </c>
      <c r="V109" s="15" t="str" cm="1">
        <f t="array" ref="V109">IF(OR($B109="",V$2=""),"",Projetos!$J108/_xlfn.XLOOKUP(V$2,Técnicos!$A$2:$A$100,IF(Projetos!$I108=1,Técnicos!$F$2:$F$100,IF(Projetos!$I108=2,Técnicos!$H$2:$H$100,Técnicos!$J$2:$J$100)),,0,1))</f>
        <v/>
      </c>
      <c r="W109" s="15" t="str" cm="1">
        <f t="array" ref="W109">IF(OR($B109="",W$2=""),"",Projetos!$J108/_xlfn.XLOOKUP(W$2,Técnicos!$A$2:$A$100,IF(Projetos!$I108=1,Técnicos!$F$2:$F$100,IF(Projetos!$I108=2,Técnicos!$H$2:$H$100,Técnicos!$J$2:$J$100)),,0,1))</f>
        <v/>
      </c>
      <c r="X109" s="15" t="str" cm="1">
        <f t="array" ref="X109">IF(OR($B109="",X$2=""),"",Projetos!$J108/_xlfn.XLOOKUP(X$2,Técnicos!$A$2:$A$100,IF(Projetos!$I108=1,Técnicos!$F$2:$F$100,IF(Projetos!$I108=2,Técnicos!$H$2:$H$100,Técnicos!$J$2:$J$100)),,0,1))</f>
        <v/>
      </c>
      <c r="Y109" s="15" t="str" cm="1">
        <f t="array" ref="Y109">IF(OR($B109="",Y$2=""),"",Projetos!$J108/_xlfn.XLOOKUP(Y$2,Técnicos!$A$2:$A$100,IF(Projetos!$I108=1,Técnicos!$F$2:$F$100,IF(Projetos!$I108=2,Técnicos!$H$2:$H$100,Técnicos!$J$2:$J$100)),,0,1))</f>
        <v/>
      </c>
      <c r="Z109" s="15" t="str" cm="1">
        <f t="array" ref="Z109">IF(OR($B109="",Z$2=""),"",Projetos!$J108/_xlfn.XLOOKUP(Z$2,Técnicos!$A$2:$A$100,IF(Projetos!$I108=1,Técnicos!$F$2:$F$100,IF(Projetos!$I108=2,Técnicos!$H$2:$H$100,Técnicos!$J$2:$J$100)),,0,1))</f>
        <v/>
      </c>
      <c r="AA109" s="15" t="str" cm="1">
        <f t="array" ref="AA109">IF(OR($B109="",AA$2=""),"",Projetos!$J108/_xlfn.XLOOKUP(AA$2,Técnicos!$A$2:$A$100,IF(Projetos!$I108=1,Técnicos!$F$2:$F$100,IF(Projetos!$I108=2,Técnicos!$H$2:$H$100,Técnicos!$J$2:$J$100)),,0,1))</f>
        <v/>
      </c>
      <c r="AB109" s="15" t="str" cm="1">
        <f t="array" ref="AB109">IF(OR($B109="",AB$2=""),"",Projetos!$J108/_xlfn.XLOOKUP(AB$2,Técnicos!$A$2:$A$100,IF(Projetos!$I108=1,Técnicos!$F$2:$F$100,IF(Projetos!$I108=2,Técnicos!$H$2:$H$100,Técnicos!$J$2:$J$100)),,0,1))</f>
        <v/>
      </c>
      <c r="AC109" s="15" t="str" cm="1">
        <f t="array" ref="AC109">IF(OR($B109="",AC$2=""),"",Projetos!$J108/_xlfn.XLOOKUP(AC$2,Técnicos!$A$2:$A$100,IF(Projetos!$I108=1,Técnicos!$F$2:$F$100,IF(Projetos!$I108=2,Técnicos!$H$2:$H$100,Técnicos!$J$2:$J$100)),,0,1))</f>
        <v/>
      </c>
      <c r="AD109" s="15" t="str" cm="1">
        <f t="array" ref="AD109">IF(OR($B109="",AD$2=""),"",Projetos!$J108/_xlfn.XLOOKUP(AD$2,Técnicos!$A$2:$A$100,IF(Projetos!$I108=1,Técnicos!$F$2:$F$100,IF(Projetos!$I108=2,Técnicos!$H$2:$H$100,Técnicos!$J$2:$J$100)),,0,1))</f>
        <v/>
      </c>
      <c r="AE109" s="15" t="str" cm="1">
        <f t="array" ref="AE109">IF(OR($B109="",AE$2=""),"",Projetos!$J108/_xlfn.XLOOKUP(AE$2,Técnicos!$A$2:$A$100,IF(Projetos!$I108=1,Técnicos!$F$2:$F$100,IF(Projetos!$I108=2,Técnicos!$H$2:$H$100,Técnicos!$J$2:$J$100)),,0,1))</f>
        <v/>
      </c>
      <c r="AF109" s="15" t="str" cm="1">
        <f t="array" ref="AF109">IF(OR($B109="",AF$2=""),"",Projetos!$J108/_xlfn.XLOOKUP(AF$2,Técnicos!$A$2:$A$100,IF(Projetos!$I108=1,Técnicos!$F$2:$F$100,IF(Projetos!$I108=2,Técnicos!$H$2:$H$100,Técnicos!$J$2:$J$100)),,0,1))</f>
        <v/>
      </c>
      <c r="AG109" s="15" t="str" cm="1">
        <f t="array" ref="AG109">IF(OR($B109="",AG$2=""),"",Projetos!$J108/_xlfn.XLOOKUP(AG$2,Técnicos!$A$2:$A$100,IF(Projetos!$I108=1,Técnicos!$F$2:$F$100,IF(Projetos!$I108=2,Técnicos!$H$2:$H$100,Técnicos!$J$2:$J$100)),,0,1))</f>
        <v/>
      </c>
      <c r="AH109" s="15" t="str" cm="1">
        <f t="array" ref="AH109">IF(OR($B109="",AH$2=""),"",Projetos!$J108/_xlfn.XLOOKUP(AH$2,Técnicos!$A$2:$A$100,IF(Projetos!$I108=1,Técnicos!$F$2:$F$100,IF(Projetos!$I108=2,Técnicos!$H$2:$H$100,Técnicos!$J$2:$J$100)),,0,1))</f>
        <v/>
      </c>
      <c r="AI109" s="15" t="str" cm="1">
        <f t="array" ref="AI109">IF(OR($B109="",AI$2=""),"",Projetos!$J108/_xlfn.XLOOKUP(AI$2,Técnicos!$A$2:$A$100,IF(Projetos!$I108=1,Técnicos!$F$2:$F$100,IF(Projetos!$I108=2,Técnicos!$H$2:$H$100,Técnicos!$J$2:$J$100)),,0,1))</f>
        <v/>
      </c>
      <c r="AJ109" s="15" t="str" cm="1">
        <f t="array" ref="AJ109">IF(OR($B109="",AJ$2=""),"",Projetos!$J108/_xlfn.XLOOKUP(AJ$2,Técnicos!$A$2:$A$100,IF(Projetos!$I108=1,Técnicos!$F$2:$F$100,IF(Projetos!$I108=2,Técnicos!$H$2:$H$100,Técnicos!$J$2:$J$100)),,0,1))</f>
        <v/>
      </c>
      <c r="AK109" s="15" t="str" cm="1">
        <f t="array" ref="AK109">IF(OR($B109="",AK$2=""),"",Projetos!$J108/_xlfn.XLOOKUP(AK$2,Técnicos!$A$2:$A$100,IF(Projetos!$I108=1,Técnicos!$F$2:$F$100,IF(Projetos!$I108=2,Técnicos!$H$2:$H$100,Técnicos!$J$2:$J$100)),,0,1))</f>
        <v/>
      </c>
      <c r="AL109" s="15" t="str" cm="1">
        <f t="array" ref="AL109">IF(OR($B109="",AL$2=""),"",Projetos!$J108/_xlfn.XLOOKUP(AL$2,Técnicos!$A$2:$A$100,IF(Projetos!$I108=1,Técnicos!$F$2:$F$100,IF(Projetos!$I108=2,Técnicos!$H$2:$H$100,Técnicos!$J$2:$J$100)),,0,1))</f>
        <v/>
      </c>
      <c r="AM109" s="15" t="str" cm="1">
        <f t="array" ref="AM109">IF(OR($B109="",AM$2=""),"",Projetos!$J108/_xlfn.XLOOKUP(AM$2,Técnicos!$A$2:$A$100,IF(Projetos!$I108=1,Técnicos!$F$2:$F$100,IF(Projetos!$I108=2,Técnicos!$H$2:$H$100,Técnicos!$J$2:$J$100)),,0,1))</f>
        <v/>
      </c>
      <c r="AN109" s="15" t="str" cm="1">
        <f t="array" ref="AN109">IF(OR($B109="",AN$2=""),"",Projetos!$J108/_xlfn.XLOOKUP(AN$2,Técnicos!$A$2:$A$100,IF(Projetos!$I108=1,Técnicos!$F$2:$F$100,IF(Projetos!$I108=2,Técnicos!$H$2:$H$100,Técnicos!$J$2:$J$100)),,0,1))</f>
        <v/>
      </c>
      <c r="AO109" s="15" t="str" cm="1">
        <f t="array" ref="AO109">IF(OR($B109="",AO$2=""),"",Projetos!$J108/_xlfn.XLOOKUP(AO$2,Técnicos!$A$2:$A$100,IF(Projetos!$I108=1,Técnicos!$F$2:$F$100,IF(Projetos!$I108=2,Técnicos!$H$2:$H$100,Técnicos!$J$2:$J$100)),,0,1))</f>
        <v/>
      </c>
      <c r="AP109" s="15" t="str" cm="1">
        <f t="array" ref="AP109">IF(OR($B109="",AP$2=""),"",Projetos!$J108/_xlfn.XLOOKUP(AP$2,Técnicos!$A$2:$A$100,IF(Projetos!$I108=1,Técnicos!$F$2:$F$100,IF(Projetos!$I108=2,Técnicos!$H$2:$H$100,Técnicos!$J$2:$J$100)),,0,1))</f>
        <v/>
      </c>
      <c r="AQ109" s="15" t="str" cm="1">
        <f t="array" ref="AQ109">IF(OR($B109="",AQ$2=""),"",Projetos!$J108/_xlfn.XLOOKUP(AQ$2,Técnicos!$A$2:$A$100,IF(Projetos!$I108=1,Técnicos!$F$2:$F$100,IF(Projetos!$I108=2,Técnicos!$H$2:$H$100,Técnicos!$J$2:$J$100)),,0,1))</f>
        <v/>
      </c>
      <c r="AR109" s="15" t="str" cm="1">
        <f t="array" ref="AR109">IF(OR($B109="",AR$2=""),"",Projetos!$J108/_xlfn.XLOOKUP(AR$2,Técnicos!$A$2:$A$100,IF(Projetos!$I108=1,Técnicos!$F$2:$F$100,IF(Projetos!$I108=2,Técnicos!$H$2:$H$100,Técnicos!$J$2:$J$100)),,0,1))</f>
        <v/>
      </c>
      <c r="AS109" s="15" t="str" cm="1">
        <f t="array" ref="AS109">IF(OR($B109="",AS$2=""),"",Projetos!$J108/_xlfn.XLOOKUP(AS$2,Técnicos!$A$2:$A$100,IF(Projetos!$I108=1,Técnicos!$F$2:$F$100,IF(Projetos!$I108=2,Técnicos!$H$2:$H$100,Técnicos!$J$2:$J$100)),,0,1))</f>
        <v/>
      </c>
      <c r="AT109" s="15" t="str" cm="1">
        <f t="array" ref="AT109">IF(OR($B109="",AT$2=""),"",Projetos!$J108/_xlfn.XLOOKUP(AT$2,Técnicos!$A$2:$A$100,IF(Projetos!$I108=1,Técnicos!$F$2:$F$100,IF(Projetos!$I108=2,Técnicos!$H$2:$H$100,Técnicos!$J$2:$J$100)),,0,1))</f>
        <v/>
      </c>
      <c r="AU109" s="15" t="str" cm="1">
        <f t="array" ref="AU109">IF(OR($B109="",AU$2=""),"",Projetos!$J108/_xlfn.XLOOKUP(AU$2,Técnicos!$A$2:$A$100,IF(Projetos!$I108=1,Técnicos!$F$2:$F$100,IF(Projetos!$I108=2,Técnicos!$H$2:$H$100,Técnicos!$J$2:$J$100)),,0,1))</f>
        <v/>
      </c>
      <c r="AV109" s="15" t="str" cm="1">
        <f t="array" ref="AV109">IF(OR($B109="",AV$2=""),"",Projetos!$J108/_xlfn.XLOOKUP(AV$2,Técnicos!$A$2:$A$100,IF(Projetos!$I108=1,Técnicos!$F$2:$F$100,IF(Projetos!$I108=2,Técnicos!$H$2:$H$100,Técnicos!$J$2:$J$100)),,0,1))</f>
        <v/>
      </c>
      <c r="AW109" s="15" t="str" cm="1">
        <f t="array" ref="AW109">IF(OR($B109="",AW$2=""),"",Projetos!$J108/_xlfn.XLOOKUP(AW$2,Técnicos!$A$2:$A$100,IF(Projetos!$I108=1,Técnicos!$F$2:$F$100,IF(Projetos!$I108=2,Técnicos!$H$2:$H$100,Técnicos!$J$2:$J$100)),,0,1))</f>
        <v/>
      </c>
      <c r="AX109" s="15" t="str" cm="1">
        <f t="array" ref="AX109">IF(OR($B109="",AX$2=""),"",Projetos!$J108/_xlfn.XLOOKUP(AX$2,Técnicos!$A$2:$A$100,IF(Projetos!$I108=1,Técnicos!$F$2:$F$100,IF(Projetos!$I108=2,Técnicos!$H$2:$H$100,Técnicos!$J$2:$J$100)),,0,1))</f>
        <v/>
      </c>
      <c r="AY109" s="15" t="str" cm="1">
        <f t="array" ref="AY109">IF(OR($B109="",AY$2=""),"",Projetos!$J108/_xlfn.XLOOKUP(AY$2,Técnicos!$A$2:$A$100,IF(Projetos!$I108=1,Técnicos!$F$2:$F$100,IF(Projetos!$I108=2,Técnicos!$H$2:$H$100,Técnicos!$J$2:$J$100)),,0,1))</f>
        <v/>
      </c>
      <c r="AZ109" s="15" t="str" cm="1">
        <f t="array" ref="AZ109">IF(OR($B109="",AZ$2=""),"",Projetos!$J108/_xlfn.XLOOKUP(AZ$2,Técnicos!$A$2:$A$100,IF(Projetos!$I108=1,Técnicos!$F$2:$F$100,IF(Projetos!$I108=2,Técnicos!$H$2:$H$100,Técnicos!$J$2:$J$100)),,0,1))</f>
        <v/>
      </c>
      <c r="BA109" s="15" t="str" cm="1">
        <f t="array" ref="BA109">IF(OR($B109="",BA$2=""),"",Projetos!$J108/_xlfn.XLOOKUP(BA$2,Técnicos!$A$2:$A$100,IF(Projetos!$I108=1,Técnicos!$F$2:$F$100,IF(Projetos!$I108=2,Técnicos!$H$2:$H$100,Técnicos!$J$2:$J$100)),,0,1))</f>
        <v/>
      </c>
      <c r="BB109" s="15" t="str" cm="1">
        <f t="array" ref="BB109">IF(OR($B109="",BB$2=""),"",Projetos!$J108/_xlfn.XLOOKUP(BB$2,Técnicos!$A$2:$A$100,IF(Projetos!$I108=1,Técnicos!$F$2:$F$100,IF(Projetos!$I108=2,Técnicos!$H$2:$H$100,Técnicos!$J$2:$J$100)),,0,1))</f>
        <v/>
      </c>
      <c r="BC109" s="15" t="str" cm="1">
        <f t="array" ref="BC109">IF(OR($B109="",BC$2=""),"",Projetos!$J108/_xlfn.XLOOKUP(BC$2,Técnicos!$A$2:$A$100,IF(Projetos!$I108=1,Técnicos!$F$2:$F$100,IF(Projetos!$I108=2,Técnicos!$H$2:$H$100,Técnicos!$J$2:$J$100)),,0,1))</f>
        <v/>
      </c>
      <c r="BD109" s="15" t="str" cm="1">
        <f t="array" ref="BD109">IF(OR($B109="",BD$2=""),"",Projetos!$J108/_xlfn.XLOOKUP(BD$2,Técnicos!$A$2:$A$100,IF(Projetos!$I108=1,Técnicos!$F$2:$F$100,IF(Projetos!$I108=2,Técnicos!$H$2:$H$100,Técnicos!$J$2:$J$100)),,0,1))</f>
        <v/>
      </c>
      <c r="BE109" s="15" t="str" cm="1">
        <f t="array" ref="BE109">IF(OR($B109="",BE$2=""),"",Projetos!$J108/_xlfn.XLOOKUP(BE$2,Técnicos!$A$2:$A$100,IF(Projetos!$I108=1,Técnicos!$F$2:$F$100,IF(Projetos!$I108=2,Técnicos!$H$2:$H$100,Técnicos!$J$2:$J$100)),,0,1))</f>
        <v/>
      </c>
      <c r="BF109" s="15" t="str" cm="1">
        <f t="array" ref="BF109">IF(OR($B109="",BF$2=""),"",Projetos!$J108/_xlfn.XLOOKUP(BF$2,Técnicos!$A$2:$A$100,IF(Projetos!$I108=1,Técnicos!$F$2:$F$100,IF(Projetos!$I108=2,Técnicos!$H$2:$H$100,Técnicos!$J$2:$J$100)),,0,1))</f>
        <v/>
      </c>
      <c r="BG109" s="15" t="str" cm="1">
        <f t="array" ref="BG109">IF(OR($B109="",BG$2=""),"",Projetos!$J108/_xlfn.XLOOKUP(BG$2,Técnicos!$A$2:$A$100,IF(Projetos!$I108=1,Técnicos!$F$2:$F$100,IF(Projetos!$I108=2,Técnicos!$H$2:$H$100,Técnicos!$J$2:$J$100)),,0,1))</f>
        <v/>
      </c>
      <c r="BH109" s="15" t="str" cm="1">
        <f t="array" ref="BH109">IF(OR($B109="",BH$2=""),"",Projetos!$J108/_xlfn.XLOOKUP(BH$2,Técnicos!$A$2:$A$100,IF(Projetos!$I108=1,Técnicos!$F$2:$F$100,IF(Projetos!$I108=2,Técnicos!$H$2:$H$100,Técnicos!$J$2:$J$100)),,0,1))</f>
        <v/>
      </c>
      <c r="BI109" s="15" t="str" cm="1">
        <f t="array" ref="BI109">IF(OR($B109="",BI$2=""),"",Projetos!$J108/_xlfn.XLOOKUP(BI$2,Técnicos!$A$2:$A$100,IF(Projetos!$I108=1,Técnicos!$F$2:$F$100,IF(Projetos!$I108=2,Técnicos!$H$2:$H$100,Técnicos!$J$2:$J$100)),,0,1))</f>
        <v/>
      </c>
      <c r="BJ109" s="15" t="str" cm="1">
        <f t="array" ref="BJ109">IF(OR($B109="",BJ$2=""),"",Projetos!$J108/_xlfn.XLOOKUP(BJ$2,Técnicos!$A$2:$A$100,IF(Projetos!$I108=1,Técnicos!$F$2:$F$100,IF(Projetos!$I108=2,Técnicos!$H$2:$H$100,Técnicos!$J$2:$J$100)),,0,1))</f>
        <v/>
      </c>
      <c r="BK109" s="15" t="str" cm="1">
        <f t="array" ref="BK109">IF(OR($B109="",BK$2=""),"",Projetos!$J108/_xlfn.XLOOKUP(BK$2,Técnicos!$A$2:$A$100,IF(Projetos!$I108=1,Técnicos!$F$2:$F$100,IF(Projetos!$I108=2,Técnicos!$H$2:$H$100,Técnicos!$J$2:$J$100)),,0,1))</f>
        <v/>
      </c>
      <c r="BL109" s="15" t="str" cm="1">
        <f t="array" ref="BL109">IF(OR($B109="",BL$2=""),"",Projetos!$J108/_xlfn.XLOOKUP(BL$2,Técnicos!$A$2:$A$100,IF(Projetos!$I108=1,Técnicos!$F$2:$F$100,IF(Projetos!$I108=2,Técnicos!$H$2:$H$100,Técnicos!$J$2:$J$100)),,0,1))</f>
        <v/>
      </c>
      <c r="BM109" s="15" t="str" cm="1">
        <f t="array" ref="BM109">IF(OR($B109="",BM$2=""),"",Projetos!$J108/_xlfn.XLOOKUP(BM$2,Técnicos!$A$2:$A$100,IF(Projetos!$I108=1,Técnicos!$F$2:$F$100,IF(Projetos!$I108=2,Técnicos!$H$2:$H$100,Técnicos!$J$2:$J$100)),,0,1))</f>
        <v/>
      </c>
      <c r="BN109" s="15" t="str" cm="1">
        <f t="array" ref="BN109">IF(OR($B109="",BN$2=""),"",Projetos!$J108/_xlfn.XLOOKUP(BN$2,Técnicos!$A$2:$A$100,IF(Projetos!$I108=1,Técnicos!$F$2:$F$100,IF(Projetos!$I108=2,Técnicos!$H$2:$H$100,Técnicos!$J$2:$J$100)),,0,1))</f>
        <v/>
      </c>
    </row>
    <row r="110" spans="3:66" x14ac:dyDescent="0.3">
      <c r="C110" s="15" t="str" cm="1">
        <f t="array" ref="C110">IF(OR($B110="",C$2=""),"",Projetos!$J109/_xlfn.XLOOKUP(C$2,Técnicos!$A$2:$A$100,IF(Projetos!$I109=1,Técnicos!$F$2:$F$100,IF(Projetos!$I109=2,Técnicos!$H$2:$H$100,Técnicos!$J$2:$J$100)),,0,1))</f>
        <v/>
      </c>
      <c r="D110" s="15" t="str" cm="1">
        <f t="array" ref="D110">IF(OR($B110="",D$2=""),"",Projetos!$J109/_xlfn.XLOOKUP(D$2,Técnicos!$A$2:$A$100,IF(Projetos!$I109=1,Técnicos!$F$2:$F$100,IF(Projetos!$I109=2,Técnicos!$H$2:$H$100,Técnicos!$J$2:$J$100)),,0,1))</f>
        <v/>
      </c>
      <c r="E110" s="15" t="str" cm="1">
        <f t="array" ref="E110">IF(OR($B110="",E$2=""),"",Projetos!$J109/_xlfn.XLOOKUP(E$2,Técnicos!$A$2:$A$100,IF(Projetos!$I109=1,Técnicos!$F$2:$F$100,IF(Projetos!$I109=2,Técnicos!$H$2:$H$100,Técnicos!$J$2:$J$100)),,0,1))</f>
        <v/>
      </c>
      <c r="F110" s="15" t="str" cm="1">
        <f t="array" ref="F110">IF(OR($B110="",F$2=""),"",Projetos!$J109/_xlfn.XLOOKUP(F$2,Técnicos!$A$2:$A$100,IF(Projetos!$I109=1,Técnicos!$F$2:$F$100,IF(Projetos!$I109=2,Técnicos!$H$2:$H$100,Técnicos!$J$2:$J$100)),,0,1))</f>
        <v/>
      </c>
      <c r="G110" s="15" t="str" cm="1">
        <f t="array" ref="G110">IF(OR($B110="",G$2=""),"",Projetos!$J109/_xlfn.XLOOKUP(G$2,Técnicos!$A$2:$A$100,IF(Projetos!$I109=1,Técnicos!$F$2:$F$100,IF(Projetos!$I109=2,Técnicos!$H$2:$H$100,Técnicos!$J$2:$J$100)),,0,1))</f>
        <v/>
      </c>
      <c r="H110" s="15" t="str" cm="1">
        <f t="array" ref="H110">IF(OR($B110="",H$2=""),"",Projetos!$J109/_xlfn.XLOOKUP(H$2,Técnicos!$A$2:$A$100,IF(Projetos!$I109=1,Técnicos!$F$2:$F$100,IF(Projetos!$I109=2,Técnicos!$H$2:$H$100,Técnicos!$J$2:$J$100)),,0,1))</f>
        <v/>
      </c>
      <c r="I110" s="15" t="str" cm="1">
        <f t="array" ref="I110">IF(OR($B110="",I$2=""),"",Projetos!$J109/_xlfn.XLOOKUP(I$2,Técnicos!$A$2:$A$100,IF(Projetos!$I109=1,Técnicos!$F$2:$F$100,IF(Projetos!$I109=2,Técnicos!$H$2:$H$100,Técnicos!$J$2:$J$100)),,0,1))</f>
        <v/>
      </c>
      <c r="J110" s="15" t="str" cm="1">
        <f t="array" ref="J110">IF(OR($B110="",J$2=""),"",Projetos!$J109/_xlfn.XLOOKUP(J$2,Técnicos!$A$2:$A$100,IF(Projetos!$I109=1,Técnicos!$F$2:$F$100,IF(Projetos!$I109=2,Técnicos!$H$2:$H$100,Técnicos!$J$2:$J$100)),,0,1))</f>
        <v/>
      </c>
      <c r="K110" s="15" t="str" cm="1">
        <f t="array" ref="K110">IF(OR($B110="",K$2=""),"",Projetos!$J109/_xlfn.XLOOKUP(K$2,Técnicos!$A$2:$A$100,IF(Projetos!$I109=1,Técnicos!$F$2:$F$100,IF(Projetos!$I109=2,Técnicos!$H$2:$H$100,Técnicos!$J$2:$J$100)),,0,1))</f>
        <v/>
      </c>
      <c r="L110" s="15" t="str" cm="1">
        <f t="array" ref="L110">IF(OR($B110="",L$2=""),"",Projetos!$J109/_xlfn.XLOOKUP(L$2,Técnicos!$A$2:$A$100,IF(Projetos!$I109=1,Técnicos!$F$2:$F$100,IF(Projetos!$I109=2,Técnicos!$H$2:$H$100,Técnicos!$J$2:$J$100)),,0,1))</f>
        <v/>
      </c>
      <c r="M110" s="15" t="str" cm="1">
        <f t="array" ref="M110">IF(OR($B110="",M$2=""),"",Projetos!$J109/_xlfn.XLOOKUP(M$2,Técnicos!$A$2:$A$100,IF(Projetos!$I109=1,Técnicos!$F$2:$F$100,IF(Projetos!$I109=2,Técnicos!$H$2:$H$100,Técnicos!$J$2:$J$100)),,0,1))</f>
        <v/>
      </c>
      <c r="N110" s="15" t="str" cm="1">
        <f t="array" ref="N110">IF(OR($B110="",N$2=""),"",Projetos!$J109/_xlfn.XLOOKUP(N$2,Técnicos!$A$2:$A$100,IF(Projetos!$I109=1,Técnicos!$F$2:$F$100,IF(Projetos!$I109=2,Técnicos!$H$2:$H$100,Técnicos!$J$2:$J$100)),,0,1))</f>
        <v/>
      </c>
      <c r="O110" s="15" t="str" cm="1">
        <f t="array" ref="O110">IF(OR($B110="",O$2=""),"",Projetos!$J109/_xlfn.XLOOKUP(O$2,Técnicos!$A$2:$A$100,IF(Projetos!$I109=1,Técnicos!$F$2:$F$100,IF(Projetos!$I109=2,Técnicos!$H$2:$H$100,Técnicos!$J$2:$J$100)),,0,1))</f>
        <v/>
      </c>
      <c r="P110" s="15" t="str" cm="1">
        <f t="array" ref="P110">IF(OR($B110="",P$2=""),"",Projetos!$J109/_xlfn.XLOOKUP(P$2,Técnicos!$A$2:$A$100,IF(Projetos!$I109=1,Técnicos!$F$2:$F$100,IF(Projetos!$I109=2,Técnicos!$H$2:$H$100,Técnicos!$J$2:$J$100)),,0,1))</f>
        <v/>
      </c>
      <c r="Q110" s="15" t="str" cm="1">
        <f t="array" ref="Q110">IF(OR($B110="",Q$2=""),"",Projetos!$J109/_xlfn.XLOOKUP(Q$2,Técnicos!$A$2:$A$100,IF(Projetos!$I109=1,Técnicos!$F$2:$F$100,IF(Projetos!$I109=2,Técnicos!$H$2:$H$100,Técnicos!$J$2:$J$100)),,0,1))</f>
        <v/>
      </c>
      <c r="R110" s="15" t="str" cm="1">
        <f t="array" ref="R110">IF(OR($B110="",R$2=""),"",Projetos!$J109/_xlfn.XLOOKUP(R$2,Técnicos!$A$2:$A$100,IF(Projetos!$I109=1,Técnicos!$F$2:$F$100,IF(Projetos!$I109=2,Técnicos!$H$2:$H$100,Técnicos!$J$2:$J$100)),,0,1))</f>
        <v/>
      </c>
      <c r="S110" s="15" t="str" cm="1">
        <f t="array" ref="S110">IF(OR($B110="",S$2=""),"",Projetos!$J109/_xlfn.XLOOKUP(S$2,Técnicos!$A$2:$A$100,IF(Projetos!$I109=1,Técnicos!$F$2:$F$100,IF(Projetos!$I109=2,Técnicos!$H$2:$H$100,Técnicos!$J$2:$J$100)),,0,1))</f>
        <v/>
      </c>
      <c r="T110" s="15" t="str" cm="1">
        <f t="array" ref="T110">IF(OR($B110="",T$2=""),"",Projetos!$J109/_xlfn.XLOOKUP(T$2,Técnicos!$A$2:$A$100,IF(Projetos!$I109=1,Técnicos!$F$2:$F$100,IF(Projetos!$I109=2,Técnicos!$H$2:$H$100,Técnicos!$J$2:$J$100)),,0,1))</f>
        <v/>
      </c>
      <c r="U110" s="15" t="str" cm="1">
        <f t="array" ref="U110">IF(OR($B110="",U$2=""),"",Projetos!$J109/_xlfn.XLOOKUP(U$2,Técnicos!$A$2:$A$100,IF(Projetos!$I109=1,Técnicos!$F$2:$F$100,IF(Projetos!$I109=2,Técnicos!$H$2:$H$100,Técnicos!$J$2:$J$100)),,0,1))</f>
        <v/>
      </c>
      <c r="V110" s="15" t="str" cm="1">
        <f t="array" ref="V110">IF(OR($B110="",V$2=""),"",Projetos!$J109/_xlfn.XLOOKUP(V$2,Técnicos!$A$2:$A$100,IF(Projetos!$I109=1,Técnicos!$F$2:$F$100,IF(Projetos!$I109=2,Técnicos!$H$2:$H$100,Técnicos!$J$2:$J$100)),,0,1))</f>
        <v/>
      </c>
      <c r="W110" s="15" t="str" cm="1">
        <f t="array" ref="W110">IF(OR($B110="",W$2=""),"",Projetos!$J109/_xlfn.XLOOKUP(W$2,Técnicos!$A$2:$A$100,IF(Projetos!$I109=1,Técnicos!$F$2:$F$100,IF(Projetos!$I109=2,Técnicos!$H$2:$H$100,Técnicos!$J$2:$J$100)),,0,1))</f>
        <v/>
      </c>
      <c r="X110" s="15" t="str" cm="1">
        <f t="array" ref="X110">IF(OR($B110="",X$2=""),"",Projetos!$J109/_xlfn.XLOOKUP(X$2,Técnicos!$A$2:$A$100,IF(Projetos!$I109=1,Técnicos!$F$2:$F$100,IF(Projetos!$I109=2,Técnicos!$H$2:$H$100,Técnicos!$J$2:$J$100)),,0,1))</f>
        <v/>
      </c>
      <c r="Y110" s="15" t="str" cm="1">
        <f t="array" ref="Y110">IF(OR($B110="",Y$2=""),"",Projetos!$J109/_xlfn.XLOOKUP(Y$2,Técnicos!$A$2:$A$100,IF(Projetos!$I109=1,Técnicos!$F$2:$F$100,IF(Projetos!$I109=2,Técnicos!$H$2:$H$100,Técnicos!$J$2:$J$100)),,0,1))</f>
        <v/>
      </c>
      <c r="Z110" s="15" t="str" cm="1">
        <f t="array" ref="Z110">IF(OR($B110="",Z$2=""),"",Projetos!$J109/_xlfn.XLOOKUP(Z$2,Técnicos!$A$2:$A$100,IF(Projetos!$I109=1,Técnicos!$F$2:$F$100,IF(Projetos!$I109=2,Técnicos!$H$2:$H$100,Técnicos!$J$2:$J$100)),,0,1))</f>
        <v/>
      </c>
      <c r="AA110" s="15" t="str" cm="1">
        <f t="array" ref="AA110">IF(OR($B110="",AA$2=""),"",Projetos!$J109/_xlfn.XLOOKUP(AA$2,Técnicos!$A$2:$A$100,IF(Projetos!$I109=1,Técnicos!$F$2:$F$100,IF(Projetos!$I109=2,Técnicos!$H$2:$H$100,Técnicos!$J$2:$J$100)),,0,1))</f>
        <v/>
      </c>
      <c r="AB110" s="15" t="str" cm="1">
        <f t="array" ref="AB110">IF(OR($B110="",AB$2=""),"",Projetos!$J109/_xlfn.XLOOKUP(AB$2,Técnicos!$A$2:$A$100,IF(Projetos!$I109=1,Técnicos!$F$2:$F$100,IF(Projetos!$I109=2,Técnicos!$H$2:$H$100,Técnicos!$J$2:$J$100)),,0,1))</f>
        <v/>
      </c>
      <c r="AC110" s="15" t="str" cm="1">
        <f t="array" ref="AC110">IF(OR($B110="",AC$2=""),"",Projetos!$J109/_xlfn.XLOOKUP(AC$2,Técnicos!$A$2:$A$100,IF(Projetos!$I109=1,Técnicos!$F$2:$F$100,IF(Projetos!$I109=2,Técnicos!$H$2:$H$100,Técnicos!$J$2:$J$100)),,0,1))</f>
        <v/>
      </c>
      <c r="AD110" s="15" t="str" cm="1">
        <f t="array" ref="AD110">IF(OR($B110="",AD$2=""),"",Projetos!$J109/_xlfn.XLOOKUP(AD$2,Técnicos!$A$2:$A$100,IF(Projetos!$I109=1,Técnicos!$F$2:$F$100,IF(Projetos!$I109=2,Técnicos!$H$2:$H$100,Técnicos!$J$2:$J$100)),,0,1))</f>
        <v/>
      </c>
      <c r="AE110" s="15" t="str" cm="1">
        <f t="array" ref="AE110">IF(OR($B110="",AE$2=""),"",Projetos!$J109/_xlfn.XLOOKUP(AE$2,Técnicos!$A$2:$A$100,IF(Projetos!$I109=1,Técnicos!$F$2:$F$100,IF(Projetos!$I109=2,Técnicos!$H$2:$H$100,Técnicos!$J$2:$J$100)),,0,1))</f>
        <v/>
      </c>
      <c r="AF110" s="15" t="str" cm="1">
        <f t="array" ref="AF110">IF(OR($B110="",AF$2=""),"",Projetos!$J109/_xlfn.XLOOKUP(AF$2,Técnicos!$A$2:$A$100,IF(Projetos!$I109=1,Técnicos!$F$2:$F$100,IF(Projetos!$I109=2,Técnicos!$H$2:$H$100,Técnicos!$J$2:$J$100)),,0,1))</f>
        <v/>
      </c>
      <c r="AG110" s="15" t="str" cm="1">
        <f t="array" ref="AG110">IF(OR($B110="",AG$2=""),"",Projetos!$J109/_xlfn.XLOOKUP(AG$2,Técnicos!$A$2:$A$100,IF(Projetos!$I109=1,Técnicos!$F$2:$F$100,IF(Projetos!$I109=2,Técnicos!$H$2:$H$100,Técnicos!$J$2:$J$100)),,0,1))</f>
        <v/>
      </c>
      <c r="AH110" s="15" t="str" cm="1">
        <f t="array" ref="AH110">IF(OR($B110="",AH$2=""),"",Projetos!$J109/_xlfn.XLOOKUP(AH$2,Técnicos!$A$2:$A$100,IF(Projetos!$I109=1,Técnicos!$F$2:$F$100,IF(Projetos!$I109=2,Técnicos!$H$2:$H$100,Técnicos!$J$2:$J$100)),,0,1))</f>
        <v/>
      </c>
      <c r="AI110" s="15" t="str" cm="1">
        <f t="array" ref="AI110">IF(OR($B110="",AI$2=""),"",Projetos!$J109/_xlfn.XLOOKUP(AI$2,Técnicos!$A$2:$A$100,IF(Projetos!$I109=1,Técnicos!$F$2:$F$100,IF(Projetos!$I109=2,Técnicos!$H$2:$H$100,Técnicos!$J$2:$J$100)),,0,1))</f>
        <v/>
      </c>
      <c r="AJ110" s="15" t="str" cm="1">
        <f t="array" ref="AJ110">IF(OR($B110="",AJ$2=""),"",Projetos!$J109/_xlfn.XLOOKUP(AJ$2,Técnicos!$A$2:$A$100,IF(Projetos!$I109=1,Técnicos!$F$2:$F$100,IF(Projetos!$I109=2,Técnicos!$H$2:$H$100,Técnicos!$J$2:$J$100)),,0,1))</f>
        <v/>
      </c>
      <c r="AK110" s="15" t="str" cm="1">
        <f t="array" ref="AK110">IF(OR($B110="",AK$2=""),"",Projetos!$J109/_xlfn.XLOOKUP(AK$2,Técnicos!$A$2:$A$100,IF(Projetos!$I109=1,Técnicos!$F$2:$F$100,IF(Projetos!$I109=2,Técnicos!$H$2:$H$100,Técnicos!$J$2:$J$100)),,0,1))</f>
        <v/>
      </c>
      <c r="AL110" s="15" t="str" cm="1">
        <f t="array" ref="AL110">IF(OR($B110="",AL$2=""),"",Projetos!$J109/_xlfn.XLOOKUP(AL$2,Técnicos!$A$2:$A$100,IF(Projetos!$I109=1,Técnicos!$F$2:$F$100,IF(Projetos!$I109=2,Técnicos!$H$2:$H$100,Técnicos!$J$2:$J$100)),,0,1))</f>
        <v/>
      </c>
      <c r="AM110" s="15" t="str" cm="1">
        <f t="array" ref="AM110">IF(OR($B110="",AM$2=""),"",Projetos!$J109/_xlfn.XLOOKUP(AM$2,Técnicos!$A$2:$A$100,IF(Projetos!$I109=1,Técnicos!$F$2:$F$100,IF(Projetos!$I109=2,Técnicos!$H$2:$H$100,Técnicos!$J$2:$J$100)),,0,1))</f>
        <v/>
      </c>
      <c r="AN110" s="15" t="str" cm="1">
        <f t="array" ref="AN110">IF(OR($B110="",AN$2=""),"",Projetos!$J109/_xlfn.XLOOKUP(AN$2,Técnicos!$A$2:$A$100,IF(Projetos!$I109=1,Técnicos!$F$2:$F$100,IF(Projetos!$I109=2,Técnicos!$H$2:$H$100,Técnicos!$J$2:$J$100)),,0,1))</f>
        <v/>
      </c>
      <c r="AO110" s="15" t="str" cm="1">
        <f t="array" ref="AO110">IF(OR($B110="",AO$2=""),"",Projetos!$J109/_xlfn.XLOOKUP(AO$2,Técnicos!$A$2:$A$100,IF(Projetos!$I109=1,Técnicos!$F$2:$F$100,IF(Projetos!$I109=2,Técnicos!$H$2:$H$100,Técnicos!$J$2:$J$100)),,0,1))</f>
        <v/>
      </c>
      <c r="AP110" s="15" t="str" cm="1">
        <f t="array" ref="AP110">IF(OR($B110="",AP$2=""),"",Projetos!$J109/_xlfn.XLOOKUP(AP$2,Técnicos!$A$2:$A$100,IF(Projetos!$I109=1,Técnicos!$F$2:$F$100,IF(Projetos!$I109=2,Técnicos!$H$2:$H$100,Técnicos!$J$2:$J$100)),,0,1))</f>
        <v/>
      </c>
      <c r="AQ110" s="15" t="str" cm="1">
        <f t="array" ref="AQ110">IF(OR($B110="",AQ$2=""),"",Projetos!$J109/_xlfn.XLOOKUP(AQ$2,Técnicos!$A$2:$A$100,IF(Projetos!$I109=1,Técnicos!$F$2:$F$100,IF(Projetos!$I109=2,Técnicos!$H$2:$H$100,Técnicos!$J$2:$J$100)),,0,1))</f>
        <v/>
      </c>
      <c r="AR110" s="15" t="str" cm="1">
        <f t="array" ref="AR110">IF(OR($B110="",AR$2=""),"",Projetos!$J109/_xlfn.XLOOKUP(AR$2,Técnicos!$A$2:$A$100,IF(Projetos!$I109=1,Técnicos!$F$2:$F$100,IF(Projetos!$I109=2,Técnicos!$H$2:$H$100,Técnicos!$J$2:$J$100)),,0,1))</f>
        <v/>
      </c>
      <c r="AS110" s="15" t="str" cm="1">
        <f t="array" ref="AS110">IF(OR($B110="",AS$2=""),"",Projetos!$J109/_xlfn.XLOOKUP(AS$2,Técnicos!$A$2:$A$100,IF(Projetos!$I109=1,Técnicos!$F$2:$F$100,IF(Projetos!$I109=2,Técnicos!$H$2:$H$100,Técnicos!$J$2:$J$100)),,0,1))</f>
        <v/>
      </c>
      <c r="AT110" s="15" t="str" cm="1">
        <f t="array" ref="AT110">IF(OR($B110="",AT$2=""),"",Projetos!$J109/_xlfn.XLOOKUP(AT$2,Técnicos!$A$2:$A$100,IF(Projetos!$I109=1,Técnicos!$F$2:$F$100,IF(Projetos!$I109=2,Técnicos!$H$2:$H$100,Técnicos!$J$2:$J$100)),,0,1))</f>
        <v/>
      </c>
      <c r="AU110" s="15" t="str" cm="1">
        <f t="array" ref="AU110">IF(OR($B110="",AU$2=""),"",Projetos!$J109/_xlfn.XLOOKUP(AU$2,Técnicos!$A$2:$A$100,IF(Projetos!$I109=1,Técnicos!$F$2:$F$100,IF(Projetos!$I109=2,Técnicos!$H$2:$H$100,Técnicos!$J$2:$J$100)),,0,1))</f>
        <v/>
      </c>
      <c r="AV110" s="15" t="str" cm="1">
        <f t="array" ref="AV110">IF(OR($B110="",AV$2=""),"",Projetos!$J109/_xlfn.XLOOKUP(AV$2,Técnicos!$A$2:$A$100,IF(Projetos!$I109=1,Técnicos!$F$2:$F$100,IF(Projetos!$I109=2,Técnicos!$H$2:$H$100,Técnicos!$J$2:$J$100)),,0,1))</f>
        <v/>
      </c>
      <c r="AW110" s="15" t="str" cm="1">
        <f t="array" ref="AW110">IF(OR($B110="",AW$2=""),"",Projetos!$J109/_xlfn.XLOOKUP(AW$2,Técnicos!$A$2:$A$100,IF(Projetos!$I109=1,Técnicos!$F$2:$F$100,IF(Projetos!$I109=2,Técnicos!$H$2:$H$100,Técnicos!$J$2:$J$100)),,0,1))</f>
        <v/>
      </c>
      <c r="AX110" s="15" t="str" cm="1">
        <f t="array" ref="AX110">IF(OR($B110="",AX$2=""),"",Projetos!$J109/_xlfn.XLOOKUP(AX$2,Técnicos!$A$2:$A$100,IF(Projetos!$I109=1,Técnicos!$F$2:$F$100,IF(Projetos!$I109=2,Técnicos!$H$2:$H$100,Técnicos!$J$2:$J$100)),,0,1))</f>
        <v/>
      </c>
      <c r="AY110" s="15" t="str" cm="1">
        <f t="array" ref="AY110">IF(OR($B110="",AY$2=""),"",Projetos!$J109/_xlfn.XLOOKUP(AY$2,Técnicos!$A$2:$A$100,IF(Projetos!$I109=1,Técnicos!$F$2:$F$100,IF(Projetos!$I109=2,Técnicos!$H$2:$H$100,Técnicos!$J$2:$J$100)),,0,1))</f>
        <v/>
      </c>
      <c r="AZ110" s="15" t="str" cm="1">
        <f t="array" ref="AZ110">IF(OR($B110="",AZ$2=""),"",Projetos!$J109/_xlfn.XLOOKUP(AZ$2,Técnicos!$A$2:$A$100,IF(Projetos!$I109=1,Técnicos!$F$2:$F$100,IF(Projetos!$I109=2,Técnicos!$H$2:$H$100,Técnicos!$J$2:$J$100)),,0,1))</f>
        <v/>
      </c>
      <c r="BA110" s="15" t="str" cm="1">
        <f t="array" ref="BA110">IF(OR($B110="",BA$2=""),"",Projetos!$J109/_xlfn.XLOOKUP(BA$2,Técnicos!$A$2:$A$100,IF(Projetos!$I109=1,Técnicos!$F$2:$F$100,IF(Projetos!$I109=2,Técnicos!$H$2:$H$100,Técnicos!$J$2:$J$100)),,0,1))</f>
        <v/>
      </c>
      <c r="BB110" s="15" t="str" cm="1">
        <f t="array" ref="BB110">IF(OR($B110="",BB$2=""),"",Projetos!$J109/_xlfn.XLOOKUP(BB$2,Técnicos!$A$2:$A$100,IF(Projetos!$I109=1,Técnicos!$F$2:$F$100,IF(Projetos!$I109=2,Técnicos!$H$2:$H$100,Técnicos!$J$2:$J$100)),,0,1))</f>
        <v/>
      </c>
      <c r="BC110" s="15" t="str" cm="1">
        <f t="array" ref="BC110">IF(OR($B110="",BC$2=""),"",Projetos!$J109/_xlfn.XLOOKUP(BC$2,Técnicos!$A$2:$A$100,IF(Projetos!$I109=1,Técnicos!$F$2:$F$100,IF(Projetos!$I109=2,Técnicos!$H$2:$H$100,Técnicos!$J$2:$J$100)),,0,1))</f>
        <v/>
      </c>
      <c r="BD110" s="15" t="str" cm="1">
        <f t="array" ref="BD110">IF(OR($B110="",BD$2=""),"",Projetos!$J109/_xlfn.XLOOKUP(BD$2,Técnicos!$A$2:$A$100,IF(Projetos!$I109=1,Técnicos!$F$2:$F$100,IF(Projetos!$I109=2,Técnicos!$H$2:$H$100,Técnicos!$J$2:$J$100)),,0,1))</f>
        <v/>
      </c>
      <c r="BE110" s="15" t="str" cm="1">
        <f t="array" ref="BE110">IF(OR($B110="",BE$2=""),"",Projetos!$J109/_xlfn.XLOOKUP(BE$2,Técnicos!$A$2:$A$100,IF(Projetos!$I109=1,Técnicos!$F$2:$F$100,IF(Projetos!$I109=2,Técnicos!$H$2:$H$100,Técnicos!$J$2:$J$100)),,0,1))</f>
        <v/>
      </c>
      <c r="BF110" s="15" t="str" cm="1">
        <f t="array" ref="BF110">IF(OR($B110="",BF$2=""),"",Projetos!$J109/_xlfn.XLOOKUP(BF$2,Técnicos!$A$2:$A$100,IF(Projetos!$I109=1,Técnicos!$F$2:$F$100,IF(Projetos!$I109=2,Técnicos!$H$2:$H$100,Técnicos!$J$2:$J$100)),,0,1))</f>
        <v/>
      </c>
      <c r="BG110" s="15" t="str" cm="1">
        <f t="array" ref="BG110">IF(OR($B110="",BG$2=""),"",Projetos!$J109/_xlfn.XLOOKUP(BG$2,Técnicos!$A$2:$A$100,IF(Projetos!$I109=1,Técnicos!$F$2:$F$100,IF(Projetos!$I109=2,Técnicos!$H$2:$H$100,Técnicos!$J$2:$J$100)),,0,1))</f>
        <v/>
      </c>
      <c r="BH110" s="15" t="str" cm="1">
        <f t="array" ref="BH110">IF(OR($B110="",BH$2=""),"",Projetos!$J109/_xlfn.XLOOKUP(BH$2,Técnicos!$A$2:$A$100,IF(Projetos!$I109=1,Técnicos!$F$2:$F$100,IF(Projetos!$I109=2,Técnicos!$H$2:$H$100,Técnicos!$J$2:$J$100)),,0,1))</f>
        <v/>
      </c>
      <c r="BI110" s="15" t="str" cm="1">
        <f t="array" ref="BI110">IF(OR($B110="",BI$2=""),"",Projetos!$J109/_xlfn.XLOOKUP(BI$2,Técnicos!$A$2:$A$100,IF(Projetos!$I109=1,Técnicos!$F$2:$F$100,IF(Projetos!$I109=2,Técnicos!$H$2:$H$100,Técnicos!$J$2:$J$100)),,0,1))</f>
        <v/>
      </c>
      <c r="BJ110" s="15" t="str" cm="1">
        <f t="array" ref="BJ110">IF(OR($B110="",BJ$2=""),"",Projetos!$J109/_xlfn.XLOOKUP(BJ$2,Técnicos!$A$2:$A$100,IF(Projetos!$I109=1,Técnicos!$F$2:$F$100,IF(Projetos!$I109=2,Técnicos!$H$2:$H$100,Técnicos!$J$2:$J$100)),,0,1))</f>
        <v/>
      </c>
      <c r="BK110" s="15" t="str" cm="1">
        <f t="array" ref="BK110">IF(OR($B110="",BK$2=""),"",Projetos!$J109/_xlfn.XLOOKUP(BK$2,Técnicos!$A$2:$A$100,IF(Projetos!$I109=1,Técnicos!$F$2:$F$100,IF(Projetos!$I109=2,Técnicos!$H$2:$H$100,Técnicos!$J$2:$J$100)),,0,1))</f>
        <v/>
      </c>
      <c r="BL110" s="15" t="str" cm="1">
        <f t="array" ref="BL110">IF(OR($B110="",BL$2=""),"",Projetos!$J109/_xlfn.XLOOKUP(BL$2,Técnicos!$A$2:$A$100,IF(Projetos!$I109=1,Técnicos!$F$2:$F$100,IF(Projetos!$I109=2,Técnicos!$H$2:$H$100,Técnicos!$J$2:$J$100)),,0,1))</f>
        <v/>
      </c>
      <c r="BM110" s="15" t="str" cm="1">
        <f t="array" ref="BM110">IF(OR($B110="",BM$2=""),"",Projetos!$J109/_xlfn.XLOOKUP(BM$2,Técnicos!$A$2:$A$100,IF(Projetos!$I109=1,Técnicos!$F$2:$F$100,IF(Projetos!$I109=2,Técnicos!$H$2:$H$100,Técnicos!$J$2:$J$100)),,0,1))</f>
        <v/>
      </c>
      <c r="BN110" s="15" t="str" cm="1">
        <f t="array" ref="BN110">IF(OR($B110="",BN$2=""),"",Projetos!$J109/_xlfn.XLOOKUP(BN$2,Técnicos!$A$2:$A$100,IF(Projetos!$I109=1,Técnicos!$F$2:$F$100,IF(Projetos!$I109=2,Técnicos!$H$2:$H$100,Técnicos!$J$2:$J$100)),,0,1))</f>
        <v/>
      </c>
    </row>
    <row r="111" spans="3:66" x14ac:dyDescent="0.3">
      <c r="C111" s="15" t="str" cm="1">
        <f t="array" ref="C111">IF(OR($B111="",C$2=""),"",Projetos!$J110/_xlfn.XLOOKUP(C$2,Técnicos!$A$2:$A$100,IF(Projetos!$I110=1,Técnicos!$F$2:$F$100,IF(Projetos!$I110=2,Técnicos!$H$2:$H$100,Técnicos!$J$2:$J$100)),,0,1))</f>
        <v/>
      </c>
      <c r="D111" s="15" t="str" cm="1">
        <f t="array" ref="D111">IF(OR($B111="",D$2=""),"",Projetos!$J110/_xlfn.XLOOKUP(D$2,Técnicos!$A$2:$A$100,IF(Projetos!$I110=1,Técnicos!$F$2:$F$100,IF(Projetos!$I110=2,Técnicos!$H$2:$H$100,Técnicos!$J$2:$J$100)),,0,1))</f>
        <v/>
      </c>
      <c r="E111" s="15" t="str" cm="1">
        <f t="array" ref="E111">IF(OR($B111="",E$2=""),"",Projetos!$J110/_xlfn.XLOOKUP(E$2,Técnicos!$A$2:$A$100,IF(Projetos!$I110=1,Técnicos!$F$2:$F$100,IF(Projetos!$I110=2,Técnicos!$H$2:$H$100,Técnicos!$J$2:$J$100)),,0,1))</f>
        <v/>
      </c>
      <c r="F111" s="15" t="str" cm="1">
        <f t="array" ref="F111">IF(OR($B111="",F$2=""),"",Projetos!$J110/_xlfn.XLOOKUP(F$2,Técnicos!$A$2:$A$100,IF(Projetos!$I110=1,Técnicos!$F$2:$F$100,IF(Projetos!$I110=2,Técnicos!$H$2:$H$100,Técnicos!$J$2:$J$100)),,0,1))</f>
        <v/>
      </c>
      <c r="G111" s="15" t="str" cm="1">
        <f t="array" ref="G111">IF(OR($B111="",G$2=""),"",Projetos!$J110/_xlfn.XLOOKUP(G$2,Técnicos!$A$2:$A$100,IF(Projetos!$I110=1,Técnicos!$F$2:$F$100,IF(Projetos!$I110=2,Técnicos!$H$2:$H$100,Técnicos!$J$2:$J$100)),,0,1))</f>
        <v/>
      </c>
      <c r="H111" s="15" t="str" cm="1">
        <f t="array" ref="H111">IF(OR($B111="",H$2=""),"",Projetos!$J110/_xlfn.XLOOKUP(H$2,Técnicos!$A$2:$A$100,IF(Projetos!$I110=1,Técnicos!$F$2:$F$100,IF(Projetos!$I110=2,Técnicos!$H$2:$H$100,Técnicos!$J$2:$J$100)),,0,1))</f>
        <v/>
      </c>
      <c r="I111" s="15" t="str" cm="1">
        <f t="array" ref="I111">IF(OR($B111="",I$2=""),"",Projetos!$J110/_xlfn.XLOOKUP(I$2,Técnicos!$A$2:$A$100,IF(Projetos!$I110=1,Técnicos!$F$2:$F$100,IF(Projetos!$I110=2,Técnicos!$H$2:$H$100,Técnicos!$J$2:$J$100)),,0,1))</f>
        <v/>
      </c>
      <c r="J111" s="15" t="str" cm="1">
        <f t="array" ref="J111">IF(OR($B111="",J$2=""),"",Projetos!$J110/_xlfn.XLOOKUP(J$2,Técnicos!$A$2:$A$100,IF(Projetos!$I110=1,Técnicos!$F$2:$F$100,IF(Projetos!$I110=2,Técnicos!$H$2:$H$100,Técnicos!$J$2:$J$100)),,0,1))</f>
        <v/>
      </c>
      <c r="K111" s="15" t="str" cm="1">
        <f t="array" ref="K111">IF(OR($B111="",K$2=""),"",Projetos!$J110/_xlfn.XLOOKUP(K$2,Técnicos!$A$2:$A$100,IF(Projetos!$I110=1,Técnicos!$F$2:$F$100,IF(Projetos!$I110=2,Técnicos!$H$2:$H$100,Técnicos!$J$2:$J$100)),,0,1))</f>
        <v/>
      </c>
      <c r="L111" s="15" t="str" cm="1">
        <f t="array" ref="L111">IF(OR($B111="",L$2=""),"",Projetos!$J110/_xlfn.XLOOKUP(L$2,Técnicos!$A$2:$A$100,IF(Projetos!$I110=1,Técnicos!$F$2:$F$100,IF(Projetos!$I110=2,Técnicos!$H$2:$H$100,Técnicos!$J$2:$J$100)),,0,1))</f>
        <v/>
      </c>
      <c r="M111" s="15" t="str" cm="1">
        <f t="array" ref="M111">IF(OR($B111="",M$2=""),"",Projetos!$J110/_xlfn.XLOOKUP(M$2,Técnicos!$A$2:$A$100,IF(Projetos!$I110=1,Técnicos!$F$2:$F$100,IF(Projetos!$I110=2,Técnicos!$H$2:$H$100,Técnicos!$J$2:$J$100)),,0,1))</f>
        <v/>
      </c>
      <c r="N111" s="15" t="str" cm="1">
        <f t="array" ref="N111">IF(OR($B111="",N$2=""),"",Projetos!$J110/_xlfn.XLOOKUP(N$2,Técnicos!$A$2:$A$100,IF(Projetos!$I110=1,Técnicos!$F$2:$F$100,IF(Projetos!$I110=2,Técnicos!$H$2:$H$100,Técnicos!$J$2:$J$100)),,0,1))</f>
        <v/>
      </c>
      <c r="O111" s="15" t="str" cm="1">
        <f t="array" ref="O111">IF(OR($B111="",O$2=""),"",Projetos!$J110/_xlfn.XLOOKUP(O$2,Técnicos!$A$2:$A$100,IF(Projetos!$I110=1,Técnicos!$F$2:$F$100,IF(Projetos!$I110=2,Técnicos!$H$2:$H$100,Técnicos!$J$2:$J$100)),,0,1))</f>
        <v/>
      </c>
      <c r="P111" s="15" t="str" cm="1">
        <f t="array" ref="P111">IF(OR($B111="",P$2=""),"",Projetos!$J110/_xlfn.XLOOKUP(P$2,Técnicos!$A$2:$A$100,IF(Projetos!$I110=1,Técnicos!$F$2:$F$100,IF(Projetos!$I110=2,Técnicos!$H$2:$H$100,Técnicos!$J$2:$J$100)),,0,1))</f>
        <v/>
      </c>
      <c r="Q111" s="15" t="str" cm="1">
        <f t="array" ref="Q111">IF(OR($B111="",Q$2=""),"",Projetos!$J110/_xlfn.XLOOKUP(Q$2,Técnicos!$A$2:$A$100,IF(Projetos!$I110=1,Técnicos!$F$2:$F$100,IF(Projetos!$I110=2,Técnicos!$H$2:$H$100,Técnicos!$J$2:$J$100)),,0,1))</f>
        <v/>
      </c>
      <c r="R111" s="15" t="str" cm="1">
        <f t="array" ref="R111">IF(OR($B111="",R$2=""),"",Projetos!$J110/_xlfn.XLOOKUP(R$2,Técnicos!$A$2:$A$100,IF(Projetos!$I110=1,Técnicos!$F$2:$F$100,IF(Projetos!$I110=2,Técnicos!$H$2:$H$100,Técnicos!$J$2:$J$100)),,0,1))</f>
        <v/>
      </c>
      <c r="S111" s="15" t="str" cm="1">
        <f t="array" ref="S111">IF(OR($B111="",S$2=""),"",Projetos!$J110/_xlfn.XLOOKUP(S$2,Técnicos!$A$2:$A$100,IF(Projetos!$I110=1,Técnicos!$F$2:$F$100,IF(Projetos!$I110=2,Técnicos!$H$2:$H$100,Técnicos!$J$2:$J$100)),,0,1))</f>
        <v/>
      </c>
      <c r="T111" s="15" t="str" cm="1">
        <f t="array" ref="T111">IF(OR($B111="",T$2=""),"",Projetos!$J110/_xlfn.XLOOKUP(T$2,Técnicos!$A$2:$A$100,IF(Projetos!$I110=1,Técnicos!$F$2:$F$100,IF(Projetos!$I110=2,Técnicos!$H$2:$H$100,Técnicos!$J$2:$J$100)),,0,1))</f>
        <v/>
      </c>
      <c r="U111" s="15" t="str" cm="1">
        <f t="array" ref="U111">IF(OR($B111="",U$2=""),"",Projetos!$J110/_xlfn.XLOOKUP(U$2,Técnicos!$A$2:$A$100,IF(Projetos!$I110=1,Técnicos!$F$2:$F$100,IF(Projetos!$I110=2,Técnicos!$H$2:$H$100,Técnicos!$J$2:$J$100)),,0,1))</f>
        <v/>
      </c>
      <c r="V111" s="15" t="str" cm="1">
        <f t="array" ref="V111">IF(OR($B111="",V$2=""),"",Projetos!$J110/_xlfn.XLOOKUP(V$2,Técnicos!$A$2:$A$100,IF(Projetos!$I110=1,Técnicos!$F$2:$F$100,IF(Projetos!$I110=2,Técnicos!$H$2:$H$100,Técnicos!$J$2:$J$100)),,0,1))</f>
        <v/>
      </c>
      <c r="W111" s="15" t="str" cm="1">
        <f t="array" ref="W111">IF(OR($B111="",W$2=""),"",Projetos!$J110/_xlfn.XLOOKUP(W$2,Técnicos!$A$2:$A$100,IF(Projetos!$I110=1,Técnicos!$F$2:$F$100,IF(Projetos!$I110=2,Técnicos!$H$2:$H$100,Técnicos!$J$2:$J$100)),,0,1))</f>
        <v/>
      </c>
      <c r="X111" s="15" t="str" cm="1">
        <f t="array" ref="X111">IF(OR($B111="",X$2=""),"",Projetos!$J110/_xlfn.XLOOKUP(X$2,Técnicos!$A$2:$A$100,IF(Projetos!$I110=1,Técnicos!$F$2:$F$100,IF(Projetos!$I110=2,Técnicos!$H$2:$H$100,Técnicos!$J$2:$J$100)),,0,1))</f>
        <v/>
      </c>
      <c r="Y111" s="15" t="str" cm="1">
        <f t="array" ref="Y111">IF(OR($B111="",Y$2=""),"",Projetos!$J110/_xlfn.XLOOKUP(Y$2,Técnicos!$A$2:$A$100,IF(Projetos!$I110=1,Técnicos!$F$2:$F$100,IF(Projetos!$I110=2,Técnicos!$H$2:$H$100,Técnicos!$J$2:$J$100)),,0,1))</f>
        <v/>
      </c>
      <c r="Z111" s="15" t="str" cm="1">
        <f t="array" ref="Z111">IF(OR($B111="",Z$2=""),"",Projetos!$J110/_xlfn.XLOOKUP(Z$2,Técnicos!$A$2:$A$100,IF(Projetos!$I110=1,Técnicos!$F$2:$F$100,IF(Projetos!$I110=2,Técnicos!$H$2:$H$100,Técnicos!$J$2:$J$100)),,0,1))</f>
        <v/>
      </c>
      <c r="AA111" s="15" t="str" cm="1">
        <f t="array" ref="AA111">IF(OR($B111="",AA$2=""),"",Projetos!$J110/_xlfn.XLOOKUP(AA$2,Técnicos!$A$2:$A$100,IF(Projetos!$I110=1,Técnicos!$F$2:$F$100,IF(Projetos!$I110=2,Técnicos!$H$2:$H$100,Técnicos!$J$2:$J$100)),,0,1))</f>
        <v/>
      </c>
      <c r="AB111" s="15" t="str" cm="1">
        <f t="array" ref="AB111">IF(OR($B111="",AB$2=""),"",Projetos!$J110/_xlfn.XLOOKUP(AB$2,Técnicos!$A$2:$A$100,IF(Projetos!$I110=1,Técnicos!$F$2:$F$100,IF(Projetos!$I110=2,Técnicos!$H$2:$H$100,Técnicos!$J$2:$J$100)),,0,1))</f>
        <v/>
      </c>
      <c r="AC111" s="15" t="str" cm="1">
        <f t="array" ref="AC111">IF(OR($B111="",AC$2=""),"",Projetos!$J110/_xlfn.XLOOKUP(AC$2,Técnicos!$A$2:$A$100,IF(Projetos!$I110=1,Técnicos!$F$2:$F$100,IF(Projetos!$I110=2,Técnicos!$H$2:$H$100,Técnicos!$J$2:$J$100)),,0,1))</f>
        <v/>
      </c>
      <c r="AD111" s="15" t="str" cm="1">
        <f t="array" ref="AD111">IF(OR($B111="",AD$2=""),"",Projetos!$J110/_xlfn.XLOOKUP(AD$2,Técnicos!$A$2:$A$100,IF(Projetos!$I110=1,Técnicos!$F$2:$F$100,IF(Projetos!$I110=2,Técnicos!$H$2:$H$100,Técnicos!$J$2:$J$100)),,0,1))</f>
        <v/>
      </c>
      <c r="AE111" s="15" t="str" cm="1">
        <f t="array" ref="AE111">IF(OR($B111="",AE$2=""),"",Projetos!$J110/_xlfn.XLOOKUP(AE$2,Técnicos!$A$2:$A$100,IF(Projetos!$I110=1,Técnicos!$F$2:$F$100,IF(Projetos!$I110=2,Técnicos!$H$2:$H$100,Técnicos!$J$2:$J$100)),,0,1))</f>
        <v/>
      </c>
      <c r="AF111" s="15" t="str" cm="1">
        <f t="array" ref="AF111">IF(OR($B111="",AF$2=""),"",Projetos!$J110/_xlfn.XLOOKUP(AF$2,Técnicos!$A$2:$A$100,IF(Projetos!$I110=1,Técnicos!$F$2:$F$100,IF(Projetos!$I110=2,Técnicos!$H$2:$H$100,Técnicos!$J$2:$J$100)),,0,1))</f>
        <v/>
      </c>
      <c r="AG111" s="15" t="str" cm="1">
        <f t="array" ref="AG111">IF(OR($B111="",AG$2=""),"",Projetos!$J110/_xlfn.XLOOKUP(AG$2,Técnicos!$A$2:$A$100,IF(Projetos!$I110=1,Técnicos!$F$2:$F$100,IF(Projetos!$I110=2,Técnicos!$H$2:$H$100,Técnicos!$J$2:$J$100)),,0,1))</f>
        <v/>
      </c>
      <c r="AH111" s="15" t="str" cm="1">
        <f t="array" ref="AH111">IF(OR($B111="",AH$2=""),"",Projetos!$J110/_xlfn.XLOOKUP(AH$2,Técnicos!$A$2:$A$100,IF(Projetos!$I110=1,Técnicos!$F$2:$F$100,IF(Projetos!$I110=2,Técnicos!$H$2:$H$100,Técnicos!$J$2:$J$100)),,0,1))</f>
        <v/>
      </c>
      <c r="AI111" s="15" t="str" cm="1">
        <f t="array" ref="AI111">IF(OR($B111="",AI$2=""),"",Projetos!$J110/_xlfn.XLOOKUP(AI$2,Técnicos!$A$2:$A$100,IF(Projetos!$I110=1,Técnicos!$F$2:$F$100,IF(Projetos!$I110=2,Técnicos!$H$2:$H$100,Técnicos!$J$2:$J$100)),,0,1))</f>
        <v/>
      </c>
      <c r="AJ111" s="15" t="str" cm="1">
        <f t="array" ref="AJ111">IF(OR($B111="",AJ$2=""),"",Projetos!$J110/_xlfn.XLOOKUP(AJ$2,Técnicos!$A$2:$A$100,IF(Projetos!$I110=1,Técnicos!$F$2:$F$100,IF(Projetos!$I110=2,Técnicos!$H$2:$H$100,Técnicos!$J$2:$J$100)),,0,1))</f>
        <v/>
      </c>
      <c r="AK111" s="15" t="str" cm="1">
        <f t="array" ref="AK111">IF(OR($B111="",AK$2=""),"",Projetos!$J110/_xlfn.XLOOKUP(AK$2,Técnicos!$A$2:$A$100,IF(Projetos!$I110=1,Técnicos!$F$2:$F$100,IF(Projetos!$I110=2,Técnicos!$H$2:$H$100,Técnicos!$J$2:$J$100)),,0,1))</f>
        <v/>
      </c>
      <c r="AL111" s="15" t="str" cm="1">
        <f t="array" ref="AL111">IF(OR($B111="",AL$2=""),"",Projetos!$J110/_xlfn.XLOOKUP(AL$2,Técnicos!$A$2:$A$100,IF(Projetos!$I110=1,Técnicos!$F$2:$F$100,IF(Projetos!$I110=2,Técnicos!$H$2:$H$100,Técnicos!$J$2:$J$100)),,0,1))</f>
        <v/>
      </c>
      <c r="AM111" s="15" t="str" cm="1">
        <f t="array" ref="AM111">IF(OR($B111="",AM$2=""),"",Projetos!$J110/_xlfn.XLOOKUP(AM$2,Técnicos!$A$2:$A$100,IF(Projetos!$I110=1,Técnicos!$F$2:$F$100,IF(Projetos!$I110=2,Técnicos!$H$2:$H$100,Técnicos!$J$2:$J$100)),,0,1))</f>
        <v/>
      </c>
      <c r="AN111" s="15" t="str" cm="1">
        <f t="array" ref="AN111">IF(OR($B111="",AN$2=""),"",Projetos!$J110/_xlfn.XLOOKUP(AN$2,Técnicos!$A$2:$A$100,IF(Projetos!$I110=1,Técnicos!$F$2:$F$100,IF(Projetos!$I110=2,Técnicos!$H$2:$H$100,Técnicos!$J$2:$J$100)),,0,1))</f>
        <v/>
      </c>
      <c r="AO111" s="15" t="str" cm="1">
        <f t="array" ref="AO111">IF(OR($B111="",AO$2=""),"",Projetos!$J110/_xlfn.XLOOKUP(AO$2,Técnicos!$A$2:$A$100,IF(Projetos!$I110=1,Técnicos!$F$2:$F$100,IF(Projetos!$I110=2,Técnicos!$H$2:$H$100,Técnicos!$J$2:$J$100)),,0,1))</f>
        <v/>
      </c>
      <c r="AP111" s="15" t="str" cm="1">
        <f t="array" ref="AP111">IF(OR($B111="",AP$2=""),"",Projetos!$J110/_xlfn.XLOOKUP(AP$2,Técnicos!$A$2:$A$100,IF(Projetos!$I110=1,Técnicos!$F$2:$F$100,IF(Projetos!$I110=2,Técnicos!$H$2:$H$100,Técnicos!$J$2:$J$100)),,0,1))</f>
        <v/>
      </c>
      <c r="AQ111" s="15" t="str" cm="1">
        <f t="array" ref="AQ111">IF(OR($B111="",AQ$2=""),"",Projetos!$J110/_xlfn.XLOOKUP(AQ$2,Técnicos!$A$2:$A$100,IF(Projetos!$I110=1,Técnicos!$F$2:$F$100,IF(Projetos!$I110=2,Técnicos!$H$2:$H$100,Técnicos!$J$2:$J$100)),,0,1))</f>
        <v/>
      </c>
      <c r="AR111" s="15" t="str" cm="1">
        <f t="array" ref="AR111">IF(OR($B111="",AR$2=""),"",Projetos!$J110/_xlfn.XLOOKUP(AR$2,Técnicos!$A$2:$A$100,IF(Projetos!$I110=1,Técnicos!$F$2:$F$100,IF(Projetos!$I110=2,Técnicos!$H$2:$H$100,Técnicos!$J$2:$J$100)),,0,1))</f>
        <v/>
      </c>
      <c r="AS111" s="15" t="str" cm="1">
        <f t="array" ref="AS111">IF(OR($B111="",AS$2=""),"",Projetos!$J110/_xlfn.XLOOKUP(AS$2,Técnicos!$A$2:$A$100,IF(Projetos!$I110=1,Técnicos!$F$2:$F$100,IF(Projetos!$I110=2,Técnicos!$H$2:$H$100,Técnicos!$J$2:$J$100)),,0,1))</f>
        <v/>
      </c>
      <c r="AT111" s="15" t="str" cm="1">
        <f t="array" ref="AT111">IF(OR($B111="",AT$2=""),"",Projetos!$J110/_xlfn.XLOOKUP(AT$2,Técnicos!$A$2:$A$100,IF(Projetos!$I110=1,Técnicos!$F$2:$F$100,IF(Projetos!$I110=2,Técnicos!$H$2:$H$100,Técnicos!$J$2:$J$100)),,0,1))</f>
        <v/>
      </c>
      <c r="AU111" s="15" t="str" cm="1">
        <f t="array" ref="AU111">IF(OR($B111="",AU$2=""),"",Projetos!$J110/_xlfn.XLOOKUP(AU$2,Técnicos!$A$2:$A$100,IF(Projetos!$I110=1,Técnicos!$F$2:$F$100,IF(Projetos!$I110=2,Técnicos!$H$2:$H$100,Técnicos!$J$2:$J$100)),,0,1))</f>
        <v/>
      </c>
      <c r="AV111" s="15" t="str" cm="1">
        <f t="array" ref="AV111">IF(OR($B111="",AV$2=""),"",Projetos!$J110/_xlfn.XLOOKUP(AV$2,Técnicos!$A$2:$A$100,IF(Projetos!$I110=1,Técnicos!$F$2:$F$100,IF(Projetos!$I110=2,Técnicos!$H$2:$H$100,Técnicos!$J$2:$J$100)),,0,1))</f>
        <v/>
      </c>
      <c r="AW111" s="15" t="str" cm="1">
        <f t="array" ref="AW111">IF(OR($B111="",AW$2=""),"",Projetos!$J110/_xlfn.XLOOKUP(AW$2,Técnicos!$A$2:$A$100,IF(Projetos!$I110=1,Técnicos!$F$2:$F$100,IF(Projetos!$I110=2,Técnicos!$H$2:$H$100,Técnicos!$J$2:$J$100)),,0,1))</f>
        <v/>
      </c>
      <c r="AX111" s="15" t="str" cm="1">
        <f t="array" ref="AX111">IF(OR($B111="",AX$2=""),"",Projetos!$J110/_xlfn.XLOOKUP(AX$2,Técnicos!$A$2:$A$100,IF(Projetos!$I110=1,Técnicos!$F$2:$F$100,IF(Projetos!$I110=2,Técnicos!$H$2:$H$100,Técnicos!$J$2:$J$100)),,0,1))</f>
        <v/>
      </c>
      <c r="AY111" s="15" t="str" cm="1">
        <f t="array" ref="AY111">IF(OR($B111="",AY$2=""),"",Projetos!$J110/_xlfn.XLOOKUP(AY$2,Técnicos!$A$2:$A$100,IF(Projetos!$I110=1,Técnicos!$F$2:$F$100,IF(Projetos!$I110=2,Técnicos!$H$2:$H$100,Técnicos!$J$2:$J$100)),,0,1))</f>
        <v/>
      </c>
      <c r="AZ111" s="15" t="str" cm="1">
        <f t="array" ref="AZ111">IF(OR($B111="",AZ$2=""),"",Projetos!$J110/_xlfn.XLOOKUP(AZ$2,Técnicos!$A$2:$A$100,IF(Projetos!$I110=1,Técnicos!$F$2:$F$100,IF(Projetos!$I110=2,Técnicos!$H$2:$H$100,Técnicos!$J$2:$J$100)),,0,1))</f>
        <v/>
      </c>
      <c r="BA111" s="15" t="str" cm="1">
        <f t="array" ref="BA111">IF(OR($B111="",BA$2=""),"",Projetos!$J110/_xlfn.XLOOKUP(BA$2,Técnicos!$A$2:$A$100,IF(Projetos!$I110=1,Técnicos!$F$2:$F$100,IF(Projetos!$I110=2,Técnicos!$H$2:$H$100,Técnicos!$J$2:$J$100)),,0,1))</f>
        <v/>
      </c>
      <c r="BB111" s="15" t="str" cm="1">
        <f t="array" ref="BB111">IF(OR($B111="",BB$2=""),"",Projetos!$J110/_xlfn.XLOOKUP(BB$2,Técnicos!$A$2:$A$100,IF(Projetos!$I110=1,Técnicos!$F$2:$F$100,IF(Projetos!$I110=2,Técnicos!$H$2:$H$100,Técnicos!$J$2:$J$100)),,0,1))</f>
        <v/>
      </c>
      <c r="BC111" s="15" t="str" cm="1">
        <f t="array" ref="BC111">IF(OR($B111="",BC$2=""),"",Projetos!$J110/_xlfn.XLOOKUP(BC$2,Técnicos!$A$2:$A$100,IF(Projetos!$I110=1,Técnicos!$F$2:$F$100,IF(Projetos!$I110=2,Técnicos!$H$2:$H$100,Técnicos!$J$2:$J$100)),,0,1))</f>
        <v/>
      </c>
      <c r="BD111" s="15" t="str" cm="1">
        <f t="array" ref="BD111">IF(OR($B111="",BD$2=""),"",Projetos!$J110/_xlfn.XLOOKUP(BD$2,Técnicos!$A$2:$A$100,IF(Projetos!$I110=1,Técnicos!$F$2:$F$100,IF(Projetos!$I110=2,Técnicos!$H$2:$H$100,Técnicos!$J$2:$J$100)),,0,1))</f>
        <v/>
      </c>
      <c r="BE111" s="15" t="str" cm="1">
        <f t="array" ref="BE111">IF(OR($B111="",BE$2=""),"",Projetos!$J110/_xlfn.XLOOKUP(BE$2,Técnicos!$A$2:$A$100,IF(Projetos!$I110=1,Técnicos!$F$2:$F$100,IF(Projetos!$I110=2,Técnicos!$H$2:$H$100,Técnicos!$J$2:$J$100)),,0,1))</f>
        <v/>
      </c>
      <c r="BF111" s="15" t="str" cm="1">
        <f t="array" ref="BF111">IF(OR($B111="",BF$2=""),"",Projetos!$J110/_xlfn.XLOOKUP(BF$2,Técnicos!$A$2:$A$100,IF(Projetos!$I110=1,Técnicos!$F$2:$F$100,IF(Projetos!$I110=2,Técnicos!$H$2:$H$100,Técnicos!$J$2:$J$100)),,0,1))</f>
        <v/>
      </c>
      <c r="BG111" s="15" t="str" cm="1">
        <f t="array" ref="BG111">IF(OR($B111="",BG$2=""),"",Projetos!$J110/_xlfn.XLOOKUP(BG$2,Técnicos!$A$2:$A$100,IF(Projetos!$I110=1,Técnicos!$F$2:$F$100,IF(Projetos!$I110=2,Técnicos!$H$2:$H$100,Técnicos!$J$2:$J$100)),,0,1))</f>
        <v/>
      </c>
      <c r="BH111" s="15" t="str" cm="1">
        <f t="array" ref="BH111">IF(OR($B111="",BH$2=""),"",Projetos!$J110/_xlfn.XLOOKUP(BH$2,Técnicos!$A$2:$A$100,IF(Projetos!$I110=1,Técnicos!$F$2:$F$100,IF(Projetos!$I110=2,Técnicos!$H$2:$H$100,Técnicos!$J$2:$J$100)),,0,1))</f>
        <v/>
      </c>
      <c r="BI111" s="15" t="str" cm="1">
        <f t="array" ref="BI111">IF(OR($B111="",BI$2=""),"",Projetos!$J110/_xlfn.XLOOKUP(BI$2,Técnicos!$A$2:$A$100,IF(Projetos!$I110=1,Técnicos!$F$2:$F$100,IF(Projetos!$I110=2,Técnicos!$H$2:$H$100,Técnicos!$J$2:$J$100)),,0,1))</f>
        <v/>
      </c>
      <c r="BJ111" s="15" t="str" cm="1">
        <f t="array" ref="BJ111">IF(OR($B111="",BJ$2=""),"",Projetos!$J110/_xlfn.XLOOKUP(BJ$2,Técnicos!$A$2:$A$100,IF(Projetos!$I110=1,Técnicos!$F$2:$F$100,IF(Projetos!$I110=2,Técnicos!$H$2:$H$100,Técnicos!$J$2:$J$100)),,0,1))</f>
        <v/>
      </c>
      <c r="BK111" s="15" t="str" cm="1">
        <f t="array" ref="BK111">IF(OR($B111="",BK$2=""),"",Projetos!$J110/_xlfn.XLOOKUP(BK$2,Técnicos!$A$2:$A$100,IF(Projetos!$I110=1,Técnicos!$F$2:$F$100,IF(Projetos!$I110=2,Técnicos!$H$2:$H$100,Técnicos!$J$2:$J$100)),,0,1))</f>
        <v/>
      </c>
      <c r="BL111" s="15" t="str" cm="1">
        <f t="array" ref="BL111">IF(OR($B111="",BL$2=""),"",Projetos!$J110/_xlfn.XLOOKUP(BL$2,Técnicos!$A$2:$A$100,IF(Projetos!$I110=1,Técnicos!$F$2:$F$100,IF(Projetos!$I110=2,Técnicos!$H$2:$H$100,Técnicos!$J$2:$J$100)),,0,1))</f>
        <v/>
      </c>
      <c r="BM111" s="15" t="str" cm="1">
        <f t="array" ref="BM111">IF(OR($B111="",BM$2=""),"",Projetos!$J110/_xlfn.XLOOKUP(BM$2,Técnicos!$A$2:$A$100,IF(Projetos!$I110=1,Técnicos!$F$2:$F$100,IF(Projetos!$I110=2,Técnicos!$H$2:$H$100,Técnicos!$J$2:$J$100)),,0,1))</f>
        <v/>
      </c>
      <c r="BN111" s="15" t="str" cm="1">
        <f t="array" ref="BN111">IF(OR($B111="",BN$2=""),"",Projetos!$J110/_xlfn.XLOOKUP(BN$2,Técnicos!$A$2:$A$100,IF(Projetos!$I110=1,Técnicos!$F$2:$F$100,IF(Projetos!$I110=2,Técnicos!$H$2:$H$100,Técnicos!$J$2:$J$100)),,0,1))</f>
        <v/>
      </c>
    </row>
    <row r="112" spans="3:66" x14ac:dyDescent="0.3">
      <c r="C112" s="15" t="str" cm="1">
        <f t="array" ref="C112">IF(OR($B112="",C$2=""),"",Projetos!$J111/_xlfn.XLOOKUP(C$2,Técnicos!$A$2:$A$100,IF(Projetos!$I111=1,Técnicos!$F$2:$F$100,IF(Projetos!$I111=2,Técnicos!$H$2:$H$100,Técnicos!$J$2:$J$100)),,0,1))</f>
        <v/>
      </c>
      <c r="D112" s="15" t="str" cm="1">
        <f t="array" ref="D112">IF(OR($B112="",D$2=""),"",Projetos!$J111/_xlfn.XLOOKUP(D$2,Técnicos!$A$2:$A$100,IF(Projetos!$I111=1,Técnicos!$F$2:$F$100,IF(Projetos!$I111=2,Técnicos!$H$2:$H$100,Técnicos!$J$2:$J$100)),,0,1))</f>
        <v/>
      </c>
      <c r="E112" s="15" t="str" cm="1">
        <f t="array" ref="E112">IF(OR($B112="",E$2=""),"",Projetos!$J111/_xlfn.XLOOKUP(E$2,Técnicos!$A$2:$A$100,IF(Projetos!$I111=1,Técnicos!$F$2:$F$100,IF(Projetos!$I111=2,Técnicos!$H$2:$H$100,Técnicos!$J$2:$J$100)),,0,1))</f>
        <v/>
      </c>
      <c r="F112" s="15" t="str" cm="1">
        <f t="array" ref="F112">IF(OR($B112="",F$2=""),"",Projetos!$J111/_xlfn.XLOOKUP(F$2,Técnicos!$A$2:$A$100,IF(Projetos!$I111=1,Técnicos!$F$2:$F$100,IF(Projetos!$I111=2,Técnicos!$H$2:$H$100,Técnicos!$J$2:$J$100)),,0,1))</f>
        <v/>
      </c>
      <c r="G112" s="15" t="str" cm="1">
        <f t="array" ref="G112">IF(OR($B112="",G$2=""),"",Projetos!$J111/_xlfn.XLOOKUP(G$2,Técnicos!$A$2:$A$100,IF(Projetos!$I111=1,Técnicos!$F$2:$F$100,IF(Projetos!$I111=2,Técnicos!$H$2:$H$100,Técnicos!$J$2:$J$100)),,0,1))</f>
        <v/>
      </c>
      <c r="H112" s="15" t="str" cm="1">
        <f t="array" ref="H112">IF(OR($B112="",H$2=""),"",Projetos!$J111/_xlfn.XLOOKUP(H$2,Técnicos!$A$2:$A$100,IF(Projetos!$I111=1,Técnicos!$F$2:$F$100,IF(Projetos!$I111=2,Técnicos!$H$2:$H$100,Técnicos!$J$2:$J$100)),,0,1))</f>
        <v/>
      </c>
      <c r="I112" s="15" t="str" cm="1">
        <f t="array" ref="I112">IF(OR($B112="",I$2=""),"",Projetos!$J111/_xlfn.XLOOKUP(I$2,Técnicos!$A$2:$A$100,IF(Projetos!$I111=1,Técnicos!$F$2:$F$100,IF(Projetos!$I111=2,Técnicos!$H$2:$H$100,Técnicos!$J$2:$J$100)),,0,1))</f>
        <v/>
      </c>
      <c r="J112" s="15" t="str" cm="1">
        <f t="array" ref="J112">IF(OR($B112="",J$2=""),"",Projetos!$J111/_xlfn.XLOOKUP(J$2,Técnicos!$A$2:$A$100,IF(Projetos!$I111=1,Técnicos!$F$2:$F$100,IF(Projetos!$I111=2,Técnicos!$H$2:$H$100,Técnicos!$J$2:$J$100)),,0,1))</f>
        <v/>
      </c>
      <c r="K112" s="15" t="str" cm="1">
        <f t="array" ref="K112">IF(OR($B112="",K$2=""),"",Projetos!$J111/_xlfn.XLOOKUP(K$2,Técnicos!$A$2:$A$100,IF(Projetos!$I111=1,Técnicos!$F$2:$F$100,IF(Projetos!$I111=2,Técnicos!$H$2:$H$100,Técnicos!$J$2:$J$100)),,0,1))</f>
        <v/>
      </c>
      <c r="L112" s="15" t="str" cm="1">
        <f t="array" ref="L112">IF(OR($B112="",L$2=""),"",Projetos!$J111/_xlfn.XLOOKUP(L$2,Técnicos!$A$2:$A$100,IF(Projetos!$I111=1,Técnicos!$F$2:$F$100,IF(Projetos!$I111=2,Técnicos!$H$2:$H$100,Técnicos!$J$2:$J$100)),,0,1))</f>
        <v/>
      </c>
      <c r="M112" s="15" t="str" cm="1">
        <f t="array" ref="M112">IF(OR($B112="",M$2=""),"",Projetos!$J111/_xlfn.XLOOKUP(M$2,Técnicos!$A$2:$A$100,IF(Projetos!$I111=1,Técnicos!$F$2:$F$100,IF(Projetos!$I111=2,Técnicos!$H$2:$H$100,Técnicos!$J$2:$J$100)),,0,1))</f>
        <v/>
      </c>
      <c r="N112" s="15" t="str" cm="1">
        <f t="array" ref="N112">IF(OR($B112="",N$2=""),"",Projetos!$J111/_xlfn.XLOOKUP(N$2,Técnicos!$A$2:$A$100,IF(Projetos!$I111=1,Técnicos!$F$2:$F$100,IF(Projetos!$I111=2,Técnicos!$H$2:$H$100,Técnicos!$J$2:$J$100)),,0,1))</f>
        <v/>
      </c>
      <c r="O112" s="15" t="str" cm="1">
        <f t="array" ref="O112">IF(OR($B112="",O$2=""),"",Projetos!$J111/_xlfn.XLOOKUP(O$2,Técnicos!$A$2:$A$100,IF(Projetos!$I111=1,Técnicos!$F$2:$F$100,IF(Projetos!$I111=2,Técnicos!$H$2:$H$100,Técnicos!$J$2:$J$100)),,0,1))</f>
        <v/>
      </c>
      <c r="P112" s="15" t="str" cm="1">
        <f t="array" ref="P112">IF(OR($B112="",P$2=""),"",Projetos!$J111/_xlfn.XLOOKUP(P$2,Técnicos!$A$2:$A$100,IF(Projetos!$I111=1,Técnicos!$F$2:$F$100,IF(Projetos!$I111=2,Técnicos!$H$2:$H$100,Técnicos!$J$2:$J$100)),,0,1))</f>
        <v/>
      </c>
      <c r="Q112" s="15" t="str" cm="1">
        <f t="array" ref="Q112">IF(OR($B112="",Q$2=""),"",Projetos!$J111/_xlfn.XLOOKUP(Q$2,Técnicos!$A$2:$A$100,IF(Projetos!$I111=1,Técnicos!$F$2:$F$100,IF(Projetos!$I111=2,Técnicos!$H$2:$H$100,Técnicos!$J$2:$J$100)),,0,1))</f>
        <v/>
      </c>
      <c r="R112" s="15" t="str" cm="1">
        <f t="array" ref="R112">IF(OR($B112="",R$2=""),"",Projetos!$J111/_xlfn.XLOOKUP(R$2,Técnicos!$A$2:$A$100,IF(Projetos!$I111=1,Técnicos!$F$2:$F$100,IF(Projetos!$I111=2,Técnicos!$H$2:$H$100,Técnicos!$J$2:$J$100)),,0,1))</f>
        <v/>
      </c>
      <c r="S112" s="15" t="str" cm="1">
        <f t="array" ref="S112">IF(OR($B112="",S$2=""),"",Projetos!$J111/_xlfn.XLOOKUP(S$2,Técnicos!$A$2:$A$100,IF(Projetos!$I111=1,Técnicos!$F$2:$F$100,IF(Projetos!$I111=2,Técnicos!$H$2:$H$100,Técnicos!$J$2:$J$100)),,0,1))</f>
        <v/>
      </c>
      <c r="T112" s="15" t="str" cm="1">
        <f t="array" ref="T112">IF(OR($B112="",T$2=""),"",Projetos!$J111/_xlfn.XLOOKUP(T$2,Técnicos!$A$2:$A$100,IF(Projetos!$I111=1,Técnicos!$F$2:$F$100,IF(Projetos!$I111=2,Técnicos!$H$2:$H$100,Técnicos!$J$2:$J$100)),,0,1))</f>
        <v/>
      </c>
      <c r="U112" s="15" t="str" cm="1">
        <f t="array" ref="U112">IF(OR($B112="",U$2=""),"",Projetos!$J111/_xlfn.XLOOKUP(U$2,Técnicos!$A$2:$A$100,IF(Projetos!$I111=1,Técnicos!$F$2:$F$100,IF(Projetos!$I111=2,Técnicos!$H$2:$H$100,Técnicos!$J$2:$J$100)),,0,1))</f>
        <v/>
      </c>
      <c r="V112" s="15" t="str" cm="1">
        <f t="array" ref="V112">IF(OR($B112="",V$2=""),"",Projetos!$J111/_xlfn.XLOOKUP(V$2,Técnicos!$A$2:$A$100,IF(Projetos!$I111=1,Técnicos!$F$2:$F$100,IF(Projetos!$I111=2,Técnicos!$H$2:$H$100,Técnicos!$J$2:$J$100)),,0,1))</f>
        <v/>
      </c>
      <c r="W112" s="15" t="str" cm="1">
        <f t="array" ref="W112">IF(OR($B112="",W$2=""),"",Projetos!$J111/_xlfn.XLOOKUP(W$2,Técnicos!$A$2:$A$100,IF(Projetos!$I111=1,Técnicos!$F$2:$F$100,IF(Projetos!$I111=2,Técnicos!$H$2:$H$100,Técnicos!$J$2:$J$100)),,0,1))</f>
        <v/>
      </c>
      <c r="X112" s="15" t="str" cm="1">
        <f t="array" ref="X112">IF(OR($B112="",X$2=""),"",Projetos!$J111/_xlfn.XLOOKUP(X$2,Técnicos!$A$2:$A$100,IF(Projetos!$I111=1,Técnicos!$F$2:$F$100,IF(Projetos!$I111=2,Técnicos!$H$2:$H$100,Técnicos!$J$2:$J$100)),,0,1))</f>
        <v/>
      </c>
      <c r="Y112" s="15" t="str" cm="1">
        <f t="array" ref="Y112">IF(OR($B112="",Y$2=""),"",Projetos!$J111/_xlfn.XLOOKUP(Y$2,Técnicos!$A$2:$A$100,IF(Projetos!$I111=1,Técnicos!$F$2:$F$100,IF(Projetos!$I111=2,Técnicos!$H$2:$H$100,Técnicos!$J$2:$J$100)),,0,1))</f>
        <v/>
      </c>
      <c r="Z112" s="15" t="str" cm="1">
        <f t="array" ref="Z112">IF(OR($B112="",Z$2=""),"",Projetos!$J111/_xlfn.XLOOKUP(Z$2,Técnicos!$A$2:$A$100,IF(Projetos!$I111=1,Técnicos!$F$2:$F$100,IF(Projetos!$I111=2,Técnicos!$H$2:$H$100,Técnicos!$J$2:$J$100)),,0,1))</f>
        <v/>
      </c>
      <c r="AA112" s="15" t="str" cm="1">
        <f t="array" ref="AA112">IF(OR($B112="",AA$2=""),"",Projetos!$J111/_xlfn.XLOOKUP(AA$2,Técnicos!$A$2:$A$100,IF(Projetos!$I111=1,Técnicos!$F$2:$F$100,IF(Projetos!$I111=2,Técnicos!$H$2:$H$100,Técnicos!$J$2:$J$100)),,0,1))</f>
        <v/>
      </c>
      <c r="AB112" s="15" t="str" cm="1">
        <f t="array" ref="AB112">IF(OR($B112="",AB$2=""),"",Projetos!$J111/_xlfn.XLOOKUP(AB$2,Técnicos!$A$2:$A$100,IF(Projetos!$I111=1,Técnicos!$F$2:$F$100,IF(Projetos!$I111=2,Técnicos!$H$2:$H$100,Técnicos!$J$2:$J$100)),,0,1))</f>
        <v/>
      </c>
      <c r="AC112" s="15" t="str" cm="1">
        <f t="array" ref="AC112">IF(OR($B112="",AC$2=""),"",Projetos!$J111/_xlfn.XLOOKUP(AC$2,Técnicos!$A$2:$A$100,IF(Projetos!$I111=1,Técnicos!$F$2:$F$100,IF(Projetos!$I111=2,Técnicos!$H$2:$H$100,Técnicos!$J$2:$J$100)),,0,1))</f>
        <v/>
      </c>
      <c r="AD112" s="15" t="str" cm="1">
        <f t="array" ref="AD112">IF(OR($B112="",AD$2=""),"",Projetos!$J111/_xlfn.XLOOKUP(AD$2,Técnicos!$A$2:$A$100,IF(Projetos!$I111=1,Técnicos!$F$2:$F$100,IF(Projetos!$I111=2,Técnicos!$H$2:$H$100,Técnicos!$J$2:$J$100)),,0,1))</f>
        <v/>
      </c>
      <c r="AE112" s="15" t="str" cm="1">
        <f t="array" ref="AE112">IF(OR($B112="",AE$2=""),"",Projetos!$J111/_xlfn.XLOOKUP(AE$2,Técnicos!$A$2:$A$100,IF(Projetos!$I111=1,Técnicos!$F$2:$F$100,IF(Projetos!$I111=2,Técnicos!$H$2:$H$100,Técnicos!$J$2:$J$100)),,0,1))</f>
        <v/>
      </c>
      <c r="AF112" s="15" t="str" cm="1">
        <f t="array" ref="AF112">IF(OR($B112="",AF$2=""),"",Projetos!$J111/_xlfn.XLOOKUP(AF$2,Técnicos!$A$2:$A$100,IF(Projetos!$I111=1,Técnicos!$F$2:$F$100,IF(Projetos!$I111=2,Técnicos!$H$2:$H$100,Técnicos!$J$2:$J$100)),,0,1))</f>
        <v/>
      </c>
      <c r="AG112" s="15" t="str" cm="1">
        <f t="array" ref="AG112">IF(OR($B112="",AG$2=""),"",Projetos!$J111/_xlfn.XLOOKUP(AG$2,Técnicos!$A$2:$A$100,IF(Projetos!$I111=1,Técnicos!$F$2:$F$100,IF(Projetos!$I111=2,Técnicos!$H$2:$H$100,Técnicos!$J$2:$J$100)),,0,1))</f>
        <v/>
      </c>
      <c r="AH112" s="15" t="str" cm="1">
        <f t="array" ref="AH112">IF(OR($B112="",AH$2=""),"",Projetos!$J111/_xlfn.XLOOKUP(AH$2,Técnicos!$A$2:$A$100,IF(Projetos!$I111=1,Técnicos!$F$2:$F$100,IF(Projetos!$I111=2,Técnicos!$H$2:$H$100,Técnicos!$J$2:$J$100)),,0,1))</f>
        <v/>
      </c>
      <c r="AI112" s="15" t="str" cm="1">
        <f t="array" ref="AI112">IF(OR($B112="",AI$2=""),"",Projetos!$J111/_xlfn.XLOOKUP(AI$2,Técnicos!$A$2:$A$100,IF(Projetos!$I111=1,Técnicos!$F$2:$F$100,IF(Projetos!$I111=2,Técnicos!$H$2:$H$100,Técnicos!$J$2:$J$100)),,0,1))</f>
        <v/>
      </c>
      <c r="AJ112" s="15" t="str" cm="1">
        <f t="array" ref="AJ112">IF(OR($B112="",AJ$2=""),"",Projetos!$J111/_xlfn.XLOOKUP(AJ$2,Técnicos!$A$2:$A$100,IF(Projetos!$I111=1,Técnicos!$F$2:$F$100,IF(Projetos!$I111=2,Técnicos!$H$2:$H$100,Técnicos!$J$2:$J$100)),,0,1))</f>
        <v/>
      </c>
      <c r="AK112" s="15" t="str" cm="1">
        <f t="array" ref="AK112">IF(OR($B112="",AK$2=""),"",Projetos!$J111/_xlfn.XLOOKUP(AK$2,Técnicos!$A$2:$A$100,IF(Projetos!$I111=1,Técnicos!$F$2:$F$100,IF(Projetos!$I111=2,Técnicos!$H$2:$H$100,Técnicos!$J$2:$J$100)),,0,1))</f>
        <v/>
      </c>
      <c r="AL112" s="15" t="str" cm="1">
        <f t="array" ref="AL112">IF(OR($B112="",AL$2=""),"",Projetos!$J111/_xlfn.XLOOKUP(AL$2,Técnicos!$A$2:$A$100,IF(Projetos!$I111=1,Técnicos!$F$2:$F$100,IF(Projetos!$I111=2,Técnicos!$H$2:$H$100,Técnicos!$J$2:$J$100)),,0,1))</f>
        <v/>
      </c>
      <c r="AM112" s="15" t="str" cm="1">
        <f t="array" ref="AM112">IF(OR($B112="",AM$2=""),"",Projetos!$J111/_xlfn.XLOOKUP(AM$2,Técnicos!$A$2:$A$100,IF(Projetos!$I111=1,Técnicos!$F$2:$F$100,IF(Projetos!$I111=2,Técnicos!$H$2:$H$100,Técnicos!$J$2:$J$100)),,0,1))</f>
        <v/>
      </c>
      <c r="AN112" s="15" t="str" cm="1">
        <f t="array" ref="AN112">IF(OR($B112="",AN$2=""),"",Projetos!$J111/_xlfn.XLOOKUP(AN$2,Técnicos!$A$2:$A$100,IF(Projetos!$I111=1,Técnicos!$F$2:$F$100,IF(Projetos!$I111=2,Técnicos!$H$2:$H$100,Técnicos!$J$2:$J$100)),,0,1))</f>
        <v/>
      </c>
      <c r="AO112" s="15" t="str" cm="1">
        <f t="array" ref="AO112">IF(OR($B112="",AO$2=""),"",Projetos!$J111/_xlfn.XLOOKUP(AO$2,Técnicos!$A$2:$A$100,IF(Projetos!$I111=1,Técnicos!$F$2:$F$100,IF(Projetos!$I111=2,Técnicos!$H$2:$H$100,Técnicos!$J$2:$J$100)),,0,1))</f>
        <v/>
      </c>
      <c r="AP112" s="15" t="str" cm="1">
        <f t="array" ref="AP112">IF(OR($B112="",AP$2=""),"",Projetos!$J111/_xlfn.XLOOKUP(AP$2,Técnicos!$A$2:$A$100,IF(Projetos!$I111=1,Técnicos!$F$2:$F$100,IF(Projetos!$I111=2,Técnicos!$H$2:$H$100,Técnicos!$J$2:$J$100)),,0,1))</f>
        <v/>
      </c>
      <c r="AQ112" s="15" t="str" cm="1">
        <f t="array" ref="AQ112">IF(OR($B112="",AQ$2=""),"",Projetos!$J111/_xlfn.XLOOKUP(AQ$2,Técnicos!$A$2:$A$100,IF(Projetos!$I111=1,Técnicos!$F$2:$F$100,IF(Projetos!$I111=2,Técnicos!$H$2:$H$100,Técnicos!$J$2:$J$100)),,0,1))</f>
        <v/>
      </c>
      <c r="AR112" s="15" t="str" cm="1">
        <f t="array" ref="AR112">IF(OR($B112="",AR$2=""),"",Projetos!$J111/_xlfn.XLOOKUP(AR$2,Técnicos!$A$2:$A$100,IF(Projetos!$I111=1,Técnicos!$F$2:$F$100,IF(Projetos!$I111=2,Técnicos!$H$2:$H$100,Técnicos!$J$2:$J$100)),,0,1))</f>
        <v/>
      </c>
      <c r="AS112" s="15" t="str" cm="1">
        <f t="array" ref="AS112">IF(OR($B112="",AS$2=""),"",Projetos!$J111/_xlfn.XLOOKUP(AS$2,Técnicos!$A$2:$A$100,IF(Projetos!$I111=1,Técnicos!$F$2:$F$100,IF(Projetos!$I111=2,Técnicos!$H$2:$H$100,Técnicos!$J$2:$J$100)),,0,1))</f>
        <v/>
      </c>
      <c r="AT112" s="15" t="str" cm="1">
        <f t="array" ref="AT112">IF(OR($B112="",AT$2=""),"",Projetos!$J111/_xlfn.XLOOKUP(AT$2,Técnicos!$A$2:$A$100,IF(Projetos!$I111=1,Técnicos!$F$2:$F$100,IF(Projetos!$I111=2,Técnicos!$H$2:$H$100,Técnicos!$J$2:$J$100)),,0,1))</f>
        <v/>
      </c>
      <c r="AU112" s="15" t="str" cm="1">
        <f t="array" ref="AU112">IF(OR($B112="",AU$2=""),"",Projetos!$J111/_xlfn.XLOOKUP(AU$2,Técnicos!$A$2:$A$100,IF(Projetos!$I111=1,Técnicos!$F$2:$F$100,IF(Projetos!$I111=2,Técnicos!$H$2:$H$100,Técnicos!$J$2:$J$100)),,0,1))</f>
        <v/>
      </c>
      <c r="AV112" s="15" t="str" cm="1">
        <f t="array" ref="AV112">IF(OR($B112="",AV$2=""),"",Projetos!$J111/_xlfn.XLOOKUP(AV$2,Técnicos!$A$2:$A$100,IF(Projetos!$I111=1,Técnicos!$F$2:$F$100,IF(Projetos!$I111=2,Técnicos!$H$2:$H$100,Técnicos!$J$2:$J$100)),,0,1))</f>
        <v/>
      </c>
      <c r="AW112" s="15" t="str" cm="1">
        <f t="array" ref="AW112">IF(OR($B112="",AW$2=""),"",Projetos!$J111/_xlfn.XLOOKUP(AW$2,Técnicos!$A$2:$A$100,IF(Projetos!$I111=1,Técnicos!$F$2:$F$100,IF(Projetos!$I111=2,Técnicos!$H$2:$H$100,Técnicos!$J$2:$J$100)),,0,1))</f>
        <v/>
      </c>
      <c r="AX112" s="15" t="str" cm="1">
        <f t="array" ref="AX112">IF(OR($B112="",AX$2=""),"",Projetos!$J111/_xlfn.XLOOKUP(AX$2,Técnicos!$A$2:$A$100,IF(Projetos!$I111=1,Técnicos!$F$2:$F$100,IF(Projetos!$I111=2,Técnicos!$H$2:$H$100,Técnicos!$J$2:$J$100)),,0,1))</f>
        <v/>
      </c>
      <c r="AY112" s="15" t="str" cm="1">
        <f t="array" ref="AY112">IF(OR($B112="",AY$2=""),"",Projetos!$J111/_xlfn.XLOOKUP(AY$2,Técnicos!$A$2:$A$100,IF(Projetos!$I111=1,Técnicos!$F$2:$F$100,IF(Projetos!$I111=2,Técnicos!$H$2:$H$100,Técnicos!$J$2:$J$100)),,0,1))</f>
        <v/>
      </c>
      <c r="AZ112" s="15" t="str" cm="1">
        <f t="array" ref="AZ112">IF(OR($B112="",AZ$2=""),"",Projetos!$J111/_xlfn.XLOOKUP(AZ$2,Técnicos!$A$2:$A$100,IF(Projetos!$I111=1,Técnicos!$F$2:$F$100,IF(Projetos!$I111=2,Técnicos!$H$2:$H$100,Técnicos!$J$2:$J$100)),,0,1))</f>
        <v/>
      </c>
      <c r="BA112" s="15" t="str" cm="1">
        <f t="array" ref="BA112">IF(OR($B112="",BA$2=""),"",Projetos!$J111/_xlfn.XLOOKUP(BA$2,Técnicos!$A$2:$A$100,IF(Projetos!$I111=1,Técnicos!$F$2:$F$100,IF(Projetos!$I111=2,Técnicos!$H$2:$H$100,Técnicos!$J$2:$J$100)),,0,1))</f>
        <v/>
      </c>
      <c r="BB112" s="15" t="str" cm="1">
        <f t="array" ref="BB112">IF(OR($B112="",BB$2=""),"",Projetos!$J111/_xlfn.XLOOKUP(BB$2,Técnicos!$A$2:$A$100,IF(Projetos!$I111=1,Técnicos!$F$2:$F$100,IF(Projetos!$I111=2,Técnicos!$H$2:$H$100,Técnicos!$J$2:$J$100)),,0,1))</f>
        <v/>
      </c>
      <c r="BC112" s="15" t="str" cm="1">
        <f t="array" ref="BC112">IF(OR($B112="",BC$2=""),"",Projetos!$J111/_xlfn.XLOOKUP(BC$2,Técnicos!$A$2:$A$100,IF(Projetos!$I111=1,Técnicos!$F$2:$F$100,IF(Projetos!$I111=2,Técnicos!$H$2:$H$100,Técnicos!$J$2:$J$100)),,0,1))</f>
        <v/>
      </c>
      <c r="BD112" s="15" t="str" cm="1">
        <f t="array" ref="BD112">IF(OR($B112="",BD$2=""),"",Projetos!$J111/_xlfn.XLOOKUP(BD$2,Técnicos!$A$2:$A$100,IF(Projetos!$I111=1,Técnicos!$F$2:$F$100,IF(Projetos!$I111=2,Técnicos!$H$2:$H$100,Técnicos!$J$2:$J$100)),,0,1))</f>
        <v/>
      </c>
      <c r="BE112" s="15" t="str" cm="1">
        <f t="array" ref="BE112">IF(OR($B112="",BE$2=""),"",Projetos!$J111/_xlfn.XLOOKUP(BE$2,Técnicos!$A$2:$A$100,IF(Projetos!$I111=1,Técnicos!$F$2:$F$100,IF(Projetos!$I111=2,Técnicos!$H$2:$H$100,Técnicos!$J$2:$J$100)),,0,1))</f>
        <v/>
      </c>
      <c r="BF112" s="15" t="str" cm="1">
        <f t="array" ref="BF112">IF(OR($B112="",BF$2=""),"",Projetos!$J111/_xlfn.XLOOKUP(BF$2,Técnicos!$A$2:$A$100,IF(Projetos!$I111=1,Técnicos!$F$2:$F$100,IF(Projetos!$I111=2,Técnicos!$H$2:$H$100,Técnicos!$J$2:$J$100)),,0,1))</f>
        <v/>
      </c>
      <c r="BG112" s="15" t="str" cm="1">
        <f t="array" ref="BG112">IF(OR($B112="",BG$2=""),"",Projetos!$J111/_xlfn.XLOOKUP(BG$2,Técnicos!$A$2:$A$100,IF(Projetos!$I111=1,Técnicos!$F$2:$F$100,IF(Projetos!$I111=2,Técnicos!$H$2:$H$100,Técnicos!$J$2:$J$100)),,0,1))</f>
        <v/>
      </c>
      <c r="BH112" s="15" t="str" cm="1">
        <f t="array" ref="BH112">IF(OR($B112="",BH$2=""),"",Projetos!$J111/_xlfn.XLOOKUP(BH$2,Técnicos!$A$2:$A$100,IF(Projetos!$I111=1,Técnicos!$F$2:$F$100,IF(Projetos!$I111=2,Técnicos!$H$2:$H$100,Técnicos!$J$2:$J$100)),,0,1))</f>
        <v/>
      </c>
      <c r="BI112" s="15" t="str" cm="1">
        <f t="array" ref="BI112">IF(OR($B112="",BI$2=""),"",Projetos!$J111/_xlfn.XLOOKUP(BI$2,Técnicos!$A$2:$A$100,IF(Projetos!$I111=1,Técnicos!$F$2:$F$100,IF(Projetos!$I111=2,Técnicos!$H$2:$H$100,Técnicos!$J$2:$J$100)),,0,1))</f>
        <v/>
      </c>
      <c r="BJ112" s="15" t="str" cm="1">
        <f t="array" ref="BJ112">IF(OR($B112="",BJ$2=""),"",Projetos!$J111/_xlfn.XLOOKUP(BJ$2,Técnicos!$A$2:$A$100,IF(Projetos!$I111=1,Técnicos!$F$2:$F$100,IF(Projetos!$I111=2,Técnicos!$H$2:$H$100,Técnicos!$J$2:$J$100)),,0,1))</f>
        <v/>
      </c>
      <c r="BK112" s="15" t="str" cm="1">
        <f t="array" ref="BK112">IF(OR($B112="",BK$2=""),"",Projetos!$J111/_xlfn.XLOOKUP(BK$2,Técnicos!$A$2:$A$100,IF(Projetos!$I111=1,Técnicos!$F$2:$F$100,IF(Projetos!$I111=2,Técnicos!$H$2:$H$100,Técnicos!$J$2:$J$100)),,0,1))</f>
        <v/>
      </c>
      <c r="BL112" s="15" t="str" cm="1">
        <f t="array" ref="BL112">IF(OR($B112="",BL$2=""),"",Projetos!$J111/_xlfn.XLOOKUP(BL$2,Técnicos!$A$2:$A$100,IF(Projetos!$I111=1,Técnicos!$F$2:$F$100,IF(Projetos!$I111=2,Técnicos!$H$2:$H$100,Técnicos!$J$2:$J$100)),,0,1))</f>
        <v/>
      </c>
      <c r="BM112" s="15" t="str" cm="1">
        <f t="array" ref="BM112">IF(OR($B112="",BM$2=""),"",Projetos!$J111/_xlfn.XLOOKUP(BM$2,Técnicos!$A$2:$A$100,IF(Projetos!$I111=1,Técnicos!$F$2:$F$100,IF(Projetos!$I111=2,Técnicos!$H$2:$H$100,Técnicos!$J$2:$J$100)),,0,1))</f>
        <v/>
      </c>
      <c r="BN112" s="15" t="str" cm="1">
        <f t="array" ref="BN112">IF(OR($B112="",BN$2=""),"",Projetos!$J111/_xlfn.XLOOKUP(BN$2,Técnicos!$A$2:$A$100,IF(Projetos!$I111=1,Técnicos!$F$2:$F$100,IF(Projetos!$I111=2,Técnicos!$H$2:$H$100,Técnicos!$J$2:$J$100)),,0,1))</f>
        <v/>
      </c>
    </row>
    <row r="113" spans="3:66" x14ac:dyDescent="0.3">
      <c r="C113" s="15" t="str" cm="1">
        <f t="array" ref="C113">IF(OR($B113="",C$2=""),"",Projetos!$J112/_xlfn.XLOOKUP(C$2,Técnicos!$A$2:$A$100,IF(Projetos!$I112=1,Técnicos!$F$2:$F$100,IF(Projetos!$I112=2,Técnicos!$H$2:$H$100,Técnicos!$J$2:$J$100)),,0,1))</f>
        <v/>
      </c>
      <c r="D113" s="15" t="str" cm="1">
        <f t="array" ref="D113">IF(OR($B113="",D$2=""),"",Projetos!$J112/_xlfn.XLOOKUP(D$2,Técnicos!$A$2:$A$100,IF(Projetos!$I112=1,Técnicos!$F$2:$F$100,IF(Projetos!$I112=2,Técnicos!$H$2:$H$100,Técnicos!$J$2:$J$100)),,0,1))</f>
        <v/>
      </c>
      <c r="E113" s="15" t="str" cm="1">
        <f t="array" ref="E113">IF(OR($B113="",E$2=""),"",Projetos!$J112/_xlfn.XLOOKUP(E$2,Técnicos!$A$2:$A$100,IF(Projetos!$I112=1,Técnicos!$F$2:$F$100,IF(Projetos!$I112=2,Técnicos!$H$2:$H$100,Técnicos!$J$2:$J$100)),,0,1))</f>
        <v/>
      </c>
      <c r="F113" s="15" t="str" cm="1">
        <f t="array" ref="F113">IF(OR($B113="",F$2=""),"",Projetos!$J112/_xlfn.XLOOKUP(F$2,Técnicos!$A$2:$A$100,IF(Projetos!$I112=1,Técnicos!$F$2:$F$100,IF(Projetos!$I112=2,Técnicos!$H$2:$H$100,Técnicos!$J$2:$J$100)),,0,1))</f>
        <v/>
      </c>
      <c r="G113" s="15" t="str" cm="1">
        <f t="array" ref="G113">IF(OR($B113="",G$2=""),"",Projetos!$J112/_xlfn.XLOOKUP(G$2,Técnicos!$A$2:$A$100,IF(Projetos!$I112=1,Técnicos!$F$2:$F$100,IF(Projetos!$I112=2,Técnicos!$H$2:$H$100,Técnicos!$J$2:$J$100)),,0,1))</f>
        <v/>
      </c>
      <c r="H113" s="15" t="str" cm="1">
        <f t="array" ref="H113">IF(OR($B113="",H$2=""),"",Projetos!$J112/_xlfn.XLOOKUP(H$2,Técnicos!$A$2:$A$100,IF(Projetos!$I112=1,Técnicos!$F$2:$F$100,IF(Projetos!$I112=2,Técnicos!$H$2:$H$100,Técnicos!$J$2:$J$100)),,0,1))</f>
        <v/>
      </c>
      <c r="I113" s="15" t="str" cm="1">
        <f t="array" ref="I113">IF(OR($B113="",I$2=""),"",Projetos!$J112/_xlfn.XLOOKUP(I$2,Técnicos!$A$2:$A$100,IF(Projetos!$I112=1,Técnicos!$F$2:$F$100,IF(Projetos!$I112=2,Técnicos!$H$2:$H$100,Técnicos!$J$2:$J$100)),,0,1))</f>
        <v/>
      </c>
      <c r="J113" s="15" t="str" cm="1">
        <f t="array" ref="J113">IF(OR($B113="",J$2=""),"",Projetos!$J112/_xlfn.XLOOKUP(J$2,Técnicos!$A$2:$A$100,IF(Projetos!$I112=1,Técnicos!$F$2:$F$100,IF(Projetos!$I112=2,Técnicos!$H$2:$H$100,Técnicos!$J$2:$J$100)),,0,1))</f>
        <v/>
      </c>
      <c r="K113" s="15" t="str" cm="1">
        <f t="array" ref="K113">IF(OR($B113="",K$2=""),"",Projetos!$J112/_xlfn.XLOOKUP(K$2,Técnicos!$A$2:$A$100,IF(Projetos!$I112=1,Técnicos!$F$2:$F$100,IF(Projetos!$I112=2,Técnicos!$H$2:$H$100,Técnicos!$J$2:$J$100)),,0,1))</f>
        <v/>
      </c>
      <c r="L113" s="15" t="str" cm="1">
        <f t="array" ref="L113">IF(OR($B113="",L$2=""),"",Projetos!$J112/_xlfn.XLOOKUP(L$2,Técnicos!$A$2:$A$100,IF(Projetos!$I112=1,Técnicos!$F$2:$F$100,IF(Projetos!$I112=2,Técnicos!$H$2:$H$100,Técnicos!$J$2:$J$100)),,0,1))</f>
        <v/>
      </c>
      <c r="M113" s="15" t="str" cm="1">
        <f t="array" ref="M113">IF(OR($B113="",M$2=""),"",Projetos!$J112/_xlfn.XLOOKUP(M$2,Técnicos!$A$2:$A$100,IF(Projetos!$I112=1,Técnicos!$F$2:$F$100,IF(Projetos!$I112=2,Técnicos!$H$2:$H$100,Técnicos!$J$2:$J$100)),,0,1))</f>
        <v/>
      </c>
      <c r="N113" s="15" t="str" cm="1">
        <f t="array" ref="N113">IF(OR($B113="",N$2=""),"",Projetos!$J112/_xlfn.XLOOKUP(N$2,Técnicos!$A$2:$A$100,IF(Projetos!$I112=1,Técnicos!$F$2:$F$100,IF(Projetos!$I112=2,Técnicos!$H$2:$H$100,Técnicos!$J$2:$J$100)),,0,1))</f>
        <v/>
      </c>
      <c r="O113" s="15" t="str" cm="1">
        <f t="array" ref="O113">IF(OR($B113="",O$2=""),"",Projetos!$J112/_xlfn.XLOOKUP(O$2,Técnicos!$A$2:$A$100,IF(Projetos!$I112=1,Técnicos!$F$2:$F$100,IF(Projetos!$I112=2,Técnicos!$H$2:$H$100,Técnicos!$J$2:$J$100)),,0,1))</f>
        <v/>
      </c>
      <c r="P113" s="15" t="str" cm="1">
        <f t="array" ref="P113">IF(OR($B113="",P$2=""),"",Projetos!$J112/_xlfn.XLOOKUP(P$2,Técnicos!$A$2:$A$100,IF(Projetos!$I112=1,Técnicos!$F$2:$F$100,IF(Projetos!$I112=2,Técnicos!$H$2:$H$100,Técnicos!$J$2:$J$100)),,0,1))</f>
        <v/>
      </c>
      <c r="Q113" s="15" t="str" cm="1">
        <f t="array" ref="Q113">IF(OR($B113="",Q$2=""),"",Projetos!$J112/_xlfn.XLOOKUP(Q$2,Técnicos!$A$2:$A$100,IF(Projetos!$I112=1,Técnicos!$F$2:$F$100,IF(Projetos!$I112=2,Técnicos!$H$2:$H$100,Técnicos!$J$2:$J$100)),,0,1))</f>
        <v/>
      </c>
      <c r="R113" s="15" t="str" cm="1">
        <f t="array" ref="R113">IF(OR($B113="",R$2=""),"",Projetos!$J112/_xlfn.XLOOKUP(R$2,Técnicos!$A$2:$A$100,IF(Projetos!$I112=1,Técnicos!$F$2:$F$100,IF(Projetos!$I112=2,Técnicos!$H$2:$H$100,Técnicos!$J$2:$J$100)),,0,1))</f>
        <v/>
      </c>
      <c r="S113" s="15" t="str" cm="1">
        <f t="array" ref="S113">IF(OR($B113="",S$2=""),"",Projetos!$J112/_xlfn.XLOOKUP(S$2,Técnicos!$A$2:$A$100,IF(Projetos!$I112=1,Técnicos!$F$2:$F$100,IF(Projetos!$I112=2,Técnicos!$H$2:$H$100,Técnicos!$J$2:$J$100)),,0,1))</f>
        <v/>
      </c>
      <c r="T113" s="15" t="str" cm="1">
        <f t="array" ref="T113">IF(OR($B113="",T$2=""),"",Projetos!$J112/_xlfn.XLOOKUP(T$2,Técnicos!$A$2:$A$100,IF(Projetos!$I112=1,Técnicos!$F$2:$F$100,IF(Projetos!$I112=2,Técnicos!$H$2:$H$100,Técnicos!$J$2:$J$100)),,0,1))</f>
        <v/>
      </c>
      <c r="U113" s="15" t="str" cm="1">
        <f t="array" ref="U113">IF(OR($B113="",U$2=""),"",Projetos!$J112/_xlfn.XLOOKUP(U$2,Técnicos!$A$2:$A$100,IF(Projetos!$I112=1,Técnicos!$F$2:$F$100,IF(Projetos!$I112=2,Técnicos!$H$2:$H$100,Técnicos!$J$2:$J$100)),,0,1))</f>
        <v/>
      </c>
      <c r="V113" s="15" t="str" cm="1">
        <f t="array" ref="V113">IF(OR($B113="",V$2=""),"",Projetos!$J112/_xlfn.XLOOKUP(V$2,Técnicos!$A$2:$A$100,IF(Projetos!$I112=1,Técnicos!$F$2:$F$100,IF(Projetos!$I112=2,Técnicos!$H$2:$H$100,Técnicos!$J$2:$J$100)),,0,1))</f>
        <v/>
      </c>
      <c r="W113" s="15" t="str" cm="1">
        <f t="array" ref="W113">IF(OR($B113="",W$2=""),"",Projetos!$J112/_xlfn.XLOOKUP(W$2,Técnicos!$A$2:$A$100,IF(Projetos!$I112=1,Técnicos!$F$2:$F$100,IF(Projetos!$I112=2,Técnicos!$H$2:$H$100,Técnicos!$J$2:$J$100)),,0,1))</f>
        <v/>
      </c>
      <c r="X113" s="15" t="str" cm="1">
        <f t="array" ref="X113">IF(OR($B113="",X$2=""),"",Projetos!$J112/_xlfn.XLOOKUP(X$2,Técnicos!$A$2:$A$100,IF(Projetos!$I112=1,Técnicos!$F$2:$F$100,IF(Projetos!$I112=2,Técnicos!$H$2:$H$100,Técnicos!$J$2:$J$100)),,0,1))</f>
        <v/>
      </c>
      <c r="Y113" s="15" t="str" cm="1">
        <f t="array" ref="Y113">IF(OR($B113="",Y$2=""),"",Projetos!$J112/_xlfn.XLOOKUP(Y$2,Técnicos!$A$2:$A$100,IF(Projetos!$I112=1,Técnicos!$F$2:$F$100,IF(Projetos!$I112=2,Técnicos!$H$2:$H$100,Técnicos!$J$2:$J$100)),,0,1))</f>
        <v/>
      </c>
      <c r="Z113" s="15" t="str" cm="1">
        <f t="array" ref="Z113">IF(OR($B113="",Z$2=""),"",Projetos!$J112/_xlfn.XLOOKUP(Z$2,Técnicos!$A$2:$A$100,IF(Projetos!$I112=1,Técnicos!$F$2:$F$100,IF(Projetos!$I112=2,Técnicos!$H$2:$H$100,Técnicos!$J$2:$J$100)),,0,1))</f>
        <v/>
      </c>
      <c r="AA113" s="15" t="str" cm="1">
        <f t="array" ref="AA113">IF(OR($B113="",AA$2=""),"",Projetos!$J112/_xlfn.XLOOKUP(AA$2,Técnicos!$A$2:$A$100,IF(Projetos!$I112=1,Técnicos!$F$2:$F$100,IF(Projetos!$I112=2,Técnicos!$H$2:$H$100,Técnicos!$J$2:$J$100)),,0,1))</f>
        <v/>
      </c>
      <c r="AB113" s="15" t="str" cm="1">
        <f t="array" ref="AB113">IF(OR($B113="",AB$2=""),"",Projetos!$J112/_xlfn.XLOOKUP(AB$2,Técnicos!$A$2:$A$100,IF(Projetos!$I112=1,Técnicos!$F$2:$F$100,IF(Projetos!$I112=2,Técnicos!$H$2:$H$100,Técnicos!$J$2:$J$100)),,0,1))</f>
        <v/>
      </c>
      <c r="AC113" s="15" t="str" cm="1">
        <f t="array" ref="AC113">IF(OR($B113="",AC$2=""),"",Projetos!$J112/_xlfn.XLOOKUP(AC$2,Técnicos!$A$2:$A$100,IF(Projetos!$I112=1,Técnicos!$F$2:$F$100,IF(Projetos!$I112=2,Técnicos!$H$2:$H$100,Técnicos!$J$2:$J$100)),,0,1))</f>
        <v/>
      </c>
      <c r="AD113" s="15" t="str" cm="1">
        <f t="array" ref="AD113">IF(OR($B113="",AD$2=""),"",Projetos!$J112/_xlfn.XLOOKUP(AD$2,Técnicos!$A$2:$A$100,IF(Projetos!$I112=1,Técnicos!$F$2:$F$100,IF(Projetos!$I112=2,Técnicos!$H$2:$H$100,Técnicos!$J$2:$J$100)),,0,1))</f>
        <v/>
      </c>
      <c r="AE113" s="15" t="str" cm="1">
        <f t="array" ref="AE113">IF(OR($B113="",AE$2=""),"",Projetos!$J112/_xlfn.XLOOKUP(AE$2,Técnicos!$A$2:$A$100,IF(Projetos!$I112=1,Técnicos!$F$2:$F$100,IF(Projetos!$I112=2,Técnicos!$H$2:$H$100,Técnicos!$J$2:$J$100)),,0,1))</f>
        <v/>
      </c>
      <c r="AF113" s="15" t="str" cm="1">
        <f t="array" ref="AF113">IF(OR($B113="",AF$2=""),"",Projetos!$J112/_xlfn.XLOOKUP(AF$2,Técnicos!$A$2:$A$100,IF(Projetos!$I112=1,Técnicos!$F$2:$F$100,IF(Projetos!$I112=2,Técnicos!$H$2:$H$100,Técnicos!$J$2:$J$100)),,0,1))</f>
        <v/>
      </c>
      <c r="AG113" s="15" t="str" cm="1">
        <f t="array" ref="AG113">IF(OR($B113="",AG$2=""),"",Projetos!$J112/_xlfn.XLOOKUP(AG$2,Técnicos!$A$2:$A$100,IF(Projetos!$I112=1,Técnicos!$F$2:$F$100,IF(Projetos!$I112=2,Técnicos!$H$2:$H$100,Técnicos!$J$2:$J$100)),,0,1))</f>
        <v/>
      </c>
      <c r="AH113" s="15" t="str" cm="1">
        <f t="array" ref="AH113">IF(OR($B113="",AH$2=""),"",Projetos!$J112/_xlfn.XLOOKUP(AH$2,Técnicos!$A$2:$A$100,IF(Projetos!$I112=1,Técnicos!$F$2:$F$100,IF(Projetos!$I112=2,Técnicos!$H$2:$H$100,Técnicos!$J$2:$J$100)),,0,1))</f>
        <v/>
      </c>
      <c r="AI113" s="15" t="str" cm="1">
        <f t="array" ref="AI113">IF(OR($B113="",AI$2=""),"",Projetos!$J112/_xlfn.XLOOKUP(AI$2,Técnicos!$A$2:$A$100,IF(Projetos!$I112=1,Técnicos!$F$2:$F$100,IF(Projetos!$I112=2,Técnicos!$H$2:$H$100,Técnicos!$J$2:$J$100)),,0,1))</f>
        <v/>
      </c>
      <c r="AJ113" s="15" t="str" cm="1">
        <f t="array" ref="AJ113">IF(OR($B113="",AJ$2=""),"",Projetos!$J112/_xlfn.XLOOKUP(AJ$2,Técnicos!$A$2:$A$100,IF(Projetos!$I112=1,Técnicos!$F$2:$F$100,IF(Projetos!$I112=2,Técnicos!$H$2:$H$100,Técnicos!$J$2:$J$100)),,0,1))</f>
        <v/>
      </c>
      <c r="AK113" s="15" t="str" cm="1">
        <f t="array" ref="AK113">IF(OR($B113="",AK$2=""),"",Projetos!$J112/_xlfn.XLOOKUP(AK$2,Técnicos!$A$2:$A$100,IF(Projetos!$I112=1,Técnicos!$F$2:$F$100,IF(Projetos!$I112=2,Técnicos!$H$2:$H$100,Técnicos!$J$2:$J$100)),,0,1))</f>
        <v/>
      </c>
      <c r="AL113" s="15" t="str" cm="1">
        <f t="array" ref="AL113">IF(OR($B113="",AL$2=""),"",Projetos!$J112/_xlfn.XLOOKUP(AL$2,Técnicos!$A$2:$A$100,IF(Projetos!$I112=1,Técnicos!$F$2:$F$100,IF(Projetos!$I112=2,Técnicos!$H$2:$H$100,Técnicos!$J$2:$J$100)),,0,1))</f>
        <v/>
      </c>
      <c r="AM113" s="15" t="str" cm="1">
        <f t="array" ref="AM113">IF(OR($B113="",AM$2=""),"",Projetos!$J112/_xlfn.XLOOKUP(AM$2,Técnicos!$A$2:$A$100,IF(Projetos!$I112=1,Técnicos!$F$2:$F$100,IF(Projetos!$I112=2,Técnicos!$H$2:$H$100,Técnicos!$J$2:$J$100)),,0,1))</f>
        <v/>
      </c>
      <c r="AN113" s="15" t="str" cm="1">
        <f t="array" ref="AN113">IF(OR($B113="",AN$2=""),"",Projetos!$J112/_xlfn.XLOOKUP(AN$2,Técnicos!$A$2:$A$100,IF(Projetos!$I112=1,Técnicos!$F$2:$F$100,IF(Projetos!$I112=2,Técnicos!$H$2:$H$100,Técnicos!$J$2:$J$100)),,0,1))</f>
        <v/>
      </c>
      <c r="AO113" s="15" t="str" cm="1">
        <f t="array" ref="AO113">IF(OR($B113="",AO$2=""),"",Projetos!$J112/_xlfn.XLOOKUP(AO$2,Técnicos!$A$2:$A$100,IF(Projetos!$I112=1,Técnicos!$F$2:$F$100,IF(Projetos!$I112=2,Técnicos!$H$2:$H$100,Técnicos!$J$2:$J$100)),,0,1))</f>
        <v/>
      </c>
      <c r="AP113" s="15" t="str" cm="1">
        <f t="array" ref="AP113">IF(OR($B113="",AP$2=""),"",Projetos!$J112/_xlfn.XLOOKUP(AP$2,Técnicos!$A$2:$A$100,IF(Projetos!$I112=1,Técnicos!$F$2:$F$100,IF(Projetos!$I112=2,Técnicos!$H$2:$H$100,Técnicos!$J$2:$J$100)),,0,1))</f>
        <v/>
      </c>
      <c r="AQ113" s="15" t="str" cm="1">
        <f t="array" ref="AQ113">IF(OR($B113="",AQ$2=""),"",Projetos!$J112/_xlfn.XLOOKUP(AQ$2,Técnicos!$A$2:$A$100,IF(Projetos!$I112=1,Técnicos!$F$2:$F$100,IF(Projetos!$I112=2,Técnicos!$H$2:$H$100,Técnicos!$J$2:$J$100)),,0,1))</f>
        <v/>
      </c>
      <c r="AR113" s="15" t="str" cm="1">
        <f t="array" ref="AR113">IF(OR($B113="",AR$2=""),"",Projetos!$J112/_xlfn.XLOOKUP(AR$2,Técnicos!$A$2:$A$100,IF(Projetos!$I112=1,Técnicos!$F$2:$F$100,IF(Projetos!$I112=2,Técnicos!$H$2:$H$100,Técnicos!$J$2:$J$100)),,0,1))</f>
        <v/>
      </c>
      <c r="AS113" s="15" t="str" cm="1">
        <f t="array" ref="AS113">IF(OR($B113="",AS$2=""),"",Projetos!$J112/_xlfn.XLOOKUP(AS$2,Técnicos!$A$2:$A$100,IF(Projetos!$I112=1,Técnicos!$F$2:$F$100,IF(Projetos!$I112=2,Técnicos!$H$2:$H$100,Técnicos!$J$2:$J$100)),,0,1))</f>
        <v/>
      </c>
      <c r="AT113" s="15" t="str" cm="1">
        <f t="array" ref="AT113">IF(OR($B113="",AT$2=""),"",Projetos!$J112/_xlfn.XLOOKUP(AT$2,Técnicos!$A$2:$A$100,IF(Projetos!$I112=1,Técnicos!$F$2:$F$100,IF(Projetos!$I112=2,Técnicos!$H$2:$H$100,Técnicos!$J$2:$J$100)),,0,1))</f>
        <v/>
      </c>
      <c r="AU113" s="15" t="str" cm="1">
        <f t="array" ref="AU113">IF(OR($B113="",AU$2=""),"",Projetos!$J112/_xlfn.XLOOKUP(AU$2,Técnicos!$A$2:$A$100,IF(Projetos!$I112=1,Técnicos!$F$2:$F$100,IF(Projetos!$I112=2,Técnicos!$H$2:$H$100,Técnicos!$J$2:$J$100)),,0,1))</f>
        <v/>
      </c>
      <c r="AV113" s="15" t="str" cm="1">
        <f t="array" ref="AV113">IF(OR($B113="",AV$2=""),"",Projetos!$J112/_xlfn.XLOOKUP(AV$2,Técnicos!$A$2:$A$100,IF(Projetos!$I112=1,Técnicos!$F$2:$F$100,IF(Projetos!$I112=2,Técnicos!$H$2:$H$100,Técnicos!$J$2:$J$100)),,0,1))</f>
        <v/>
      </c>
      <c r="AW113" s="15" t="str" cm="1">
        <f t="array" ref="AW113">IF(OR($B113="",AW$2=""),"",Projetos!$J112/_xlfn.XLOOKUP(AW$2,Técnicos!$A$2:$A$100,IF(Projetos!$I112=1,Técnicos!$F$2:$F$100,IF(Projetos!$I112=2,Técnicos!$H$2:$H$100,Técnicos!$J$2:$J$100)),,0,1))</f>
        <v/>
      </c>
      <c r="AX113" s="15" t="str" cm="1">
        <f t="array" ref="AX113">IF(OR($B113="",AX$2=""),"",Projetos!$J112/_xlfn.XLOOKUP(AX$2,Técnicos!$A$2:$A$100,IF(Projetos!$I112=1,Técnicos!$F$2:$F$100,IF(Projetos!$I112=2,Técnicos!$H$2:$H$100,Técnicos!$J$2:$J$100)),,0,1))</f>
        <v/>
      </c>
      <c r="AY113" s="15" t="str" cm="1">
        <f t="array" ref="AY113">IF(OR($B113="",AY$2=""),"",Projetos!$J112/_xlfn.XLOOKUP(AY$2,Técnicos!$A$2:$A$100,IF(Projetos!$I112=1,Técnicos!$F$2:$F$100,IF(Projetos!$I112=2,Técnicos!$H$2:$H$100,Técnicos!$J$2:$J$100)),,0,1))</f>
        <v/>
      </c>
      <c r="AZ113" s="15" t="str" cm="1">
        <f t="array" ref="AZ113">IF(OR($B113="",AZ$2=""),"",Projetos!$J112/_xlfn.XLOOKUP(AZ$2,Técnicos!$A$2:$A$100,IF(Projetos!$I112=1,Técnicos!$F$2:$F$100,IF(Projetos!$I112=2,Técnicos!$H$2:$H$100,Técnicos!$J$2:$J$100)),,0,1))</f>
        <v/>
      </c>
      <c r="BA113" s="15" t="str" cm="1">
        <f t="array" ref="BA113">IF(OR($B113="",BA$2=""),"",Projetos!$J112/_xlfn.XLOOKUP(BA$2,Técnicos!$A$2:$A$100,IF(Projetos!$I112=1,Técnicos!$F$2:$F$100,IF(Projetos!$I112=2,Técnicos!$H$2:$H$100,Técnicos!$J$2:$J$100)),,0,1))</f>
        <v/>
      </c>
      <c r="BB113" s="15" t="str" cm="1">
        <f t="array" ref="BB113">IF(OR($B113="",BB$2=""),"",Projetos!$J112/_xlfn.XLOOKUP(BB$2,Técnicos!$A$2:$A$100,IF(Projetos!$I112=1,Técnicos!$F$2:$F$100,IF(Projetos!$I112=2,Técnicos!$H$2:$H$100,Técnicos!$J$2:$J$100)),,0,1))</f>
        <v/>
      </c>
      <c r="BC113" s="15" t="str" cm="1">
        <f t="array" ref="BC113">IF(OR($B113="",BC$2=""),"",Projetos!$J112/_xlfn.XLOOKUP(BC$2,Técnicos!$A$2:$A$100,IF(Projetos!$I112=1,Técnicos!$F$2:$F$100,IF(Projetos!$I112=2,Técnicos!$H$2:$H$100,Técnicos!$J$2:$J$100)),,0,1))</f>
        <v/>
      </c>
      <c r="BD113" s="15" t="str" cm="1">
        <f t="array" ref="BD113">IF(OR($B113="",BD$2=""),"",Projetos!$J112/_xlfn.XLOOKUP(BD$2,Técnicos!$A$2:$A$100,IF(Projetos!$I112=1,Técnicos!$F$2:$F$100,IF(Projetos!$I112=2,Técnicos!$H$2:$H$100,Técnicos!$J$2:$J$100)),,0,1))</f>
        <v/>
      </c>
      <c r="BE113" s="15" t="str" cm="1">
        <f t="array" ref="BE113">IF(OR($B113="",BE$2=""),"",Projetos!$J112/_xlfn.XLOOKUP(BE$2,Técnicos!$A$2:$A$100,IF(Projetos!$I112=1,Técnicos!$F$2:$F$100,IF(Projetos!$I112=2,Técnicos!$H$2:$H$100,Técnicos!$J$2:$J$100)),,0,1))</f>
        <v/>
      </c>
      <c r="BF113" s="15" t="str" cm="1">
        <f t="array" ref="BF113">IF(OR($B113="",BF$2=""),"",Projetos!$J112/_xlfn.XLOOKUP(BF$2,Técnicos!$A$2:$A$100,IF(Projetos!$I112=1,Técnicos!$F$2:$F$100,IF(Projetos!$I112=2,Técnicos!$H$2:$H$100,Técnicos!$J$2:$J$100)),,0,1))</f>
        <v/>
      </c>
      <c r="BG113" s="15" t="str" cm="1">
        <f t="array" ref="BG113">IF(OR($B113="",BG$2=""),"",Projetos!$J112/_xlfn.XLOOKUP(BG$2,Técnicos!$A$2:$A$100,IF(Projetos!$I112=1,Técnicos!$F$2:$F$100,IF(Projetos!$I112=2,Técnicos!$H$2:$H$100,Técnicos!$J$2:$J$100)),,0,1))</f>
        <v/>
      </c>
      <c r="BH113" s="15" t="str" cm="1">
        <f t="array" ref="BH113">IF(OR($B113="",BH$2=""),"",Projetos!$J112/_xlfn.XLOOKUP(BH$2,Técnicos!$A$2:$A$100,IF(Projetos!$I112=1,Técnicos!$F$2:$F$100,IF(Projetos!$I112=2,Técnicos!$H$2:$H$100,Técnicos!$J$2:$J$100)),,0,1))</f>
        <v/>
      </c>
      <c r="BI113" s="15" t="str" cm="1">
        <f t="array" ref="BI113">IF(OR($B113="",BI$2=""),"",Projetos!$J112/_xlfn.XLOOKUP(BI$2,Técnicos!$A$2:$A$100,IF(Projetos!$I112=1,Técnicos!$F$2:$F$100,IF(Projetos!$I112=2,Técnicos!$H$2:$H$100,Técnicos!$J$2:$J$100)),,0,1))</f>
        <v/>
      </c>
      <c r="BJ113" s="15" t="str" cm="1">
        <f t="array" ref="BJ113">IF(OR($B113="",BJ$2=""),"",Projetos!$J112/_xlfn.XLOOKUP(BJ$2,Técnicos!$A$2:$A$100,IF(Projetos!$I112=1,Técnicos!$F$2:$F$100,IF(Projetos!$I112=2,Técnicos!$H$2:$H$100,Técnicos!$J$2:$J$100)),,0,1))</f>
        <v/>
      </c>
      <c r="BK113" s="15" t="str" cm="1">
        <f t="array" ref="BK113">IF(OR($B113="",BK$2=""),"",Projetos!$J112/_xlfn.XLOOKUP(BK$2,Técnicos!$A$2:$A$100,IF(Projetos!$I112=1,Técnicos!$F$2:$F$100,IF(Projetos!$I112=2,Técnicos!$H$2:$H$100,Técnicos!$J$2:$J$100)),,0,1))</f>
        <v/>
      </c>
      <c r="BL113" s="15" t="str" cm="1">
        <f t="array" ref="BL113">IF(OR($B113="",BL$2=""),"",Projetos!$J112/_xlfn.XLOOKUP(BL$2,Técnicos!$A$2:$A$100,IF(Projetos!$I112=1,Técnicos!$F$2:$F$100,IF(Projetos!$I112=2,Técnicos!$H$2:$H$100,Técnicos!$J$2:$J$100)),,0,1))</f>
        <v/>
      </c>
      <c r="BM113" s="15" t="str" cm="1">
        <f t="array" ref="BM113">IF(OR($B113="",BM$2=""),"",Projetos!$J112/_xlfn.XLOOKUP(BM$2,Técnicos!$A$2:$A$100,IF(Projetos!$I112=1,Técnicos!$F$2:$F$100,IF(Projetos!$I112=2,Técnicos!$H$2:$H$100,Técnicos!$J$2:$J$100)),,0,1))</f>
        <v/>
      </c>
      <c r="BN113" s="15" t="str" cm="1">
        <f t="array" ref="BN113">IF(OR($B113="",BN$2=""),"",Projetos!$J112/_xlfn.XLOOKUP(BN$2,Técnicos!$A$2:$A$100,IF(Projetos!$I112=1,Técnicos!$F$2:$F$100,IF(Projetos!$I112=2,Técnicos!$H$2:$H$100,Técnicos!$J$2:$J$100)),,0,1))</f>
        <v/>
      </c>
    </row>
    <row r="114" spans="3:66" x14ac:dyDescent="0.3">
      <c r="C114" s="15" t="str" cm="1">
        <f t="array" ref="C114">IF(OR($B114="",C$2=""),"",Projetos!$J113/_xlfn.XLOOKUP(C$2,Técnicos!$A$2:$A$100,IF(Projetos!$I113=1,Técnicos!$F$2:$F$100,IF(Projetos!$I113=2,Técnicos!$H$2:$H$100,Técnicos!$J$2:$J$100)),,0,1))</f>
        <v/>
      </c>
      <c r="D114" s="15" t="str" cm="1">
        <f t="array" ref="D114">IF(OR($B114="",D$2=""),"",Projetos!$J113/_xlfn.XLOOKUP(D$2,Técnicos!$A$2:$A$100,IF(Projetos!$I113=1,Técnicos!$F$2:$F$100,IF(Projetos!$I113=2,Técnicos!$H$2:$H$100,Técnicos!$J$2:$J$100)),,0,1))</f>
        <v/>
      </c>
      <c r="E114" s="15" t="str" cm="1">
        <f t="array" ref="E114">IF(OR($B114="",E$2=""),"",Projetos!$J113/_xlfn.XLOOKUP(E$2,Técnicos!$A$2:$A$100,IF(Projetos!$I113=1,Técnicos!$F$2:$F$100,IF(Projetos!$I113=2,Técnicos!$H$2:$H$100,Técnicos!$J$2:$J$100)),,0,1))</f>
        <v/>
      </c>
      <c r="F114" s="15" t="str" cm="1">
        <f t="array" ref="F114">IF(OR($B114="",F$2=""),"",Projetos!$J113/_xlfn.XLOOKUP(F$2,Técnicos!$A$2:$A$100,IF(Projetos!$I113=1,Técnicos!$F$2:$F$100,IF(Projetos!$I113=2,Técnicos!$H$2:$H$100,Técnicos!$J$2:$J$100)),,0,1))</f>
        <v/>
      </c>
      <c r="G114" s="15" t="str" cm="1">
        <f t="array" ref="G114">IF(OR($B114="",G$2=""),"",Projetos!$J113/_xlfn.XLOOKUP(G$2,Técnicos!$A$2:$A$100,IF(Projetos!$I113=1,Técnicos!$F$2:$F$100,IF(Projetos!$I113=2,Técnicos!$H$2:$H$100,Técnicos!$J$2:$J$100)),,0,1))</f>
        <v/>
      </c>
      <c r="H114" s="15" t="str" cm="1">
        <f t="array" ref="H114">IF(OR($B114="",H$2=""),"",Projetos!$J113/_xlfn.XLOOKUP(H$2,Técnicos!$A$2:$A$100,IF(Projetos!$I113=1,Técnicos!$F$2:$F$100,IF(Projetos!$I113=2,Técnicos!$H$2:$H$100,Técnicos!$J$2:$J$100)),,0,1))</f>
        <v/>
      </c>
      <c r="I114" s="15" t="str" cm="1">
        <f t="array" ref="I114">IF(OR($B114="",I$2=""),"",Projetos!$J113/_xlfn.XLOOKUP(I$2,Técnicos!$A$2:$A$100,IF(Projetos!$I113=1,Técnicos!$F$2:$F$100,IF(Projetos!$I113=2,Técnicos!$H$2:$H$100,Técnicos!$J$2:$J$100)),,0,1))</f>
        <v/>
      </c>
      <c r="J114" s="15" t="str" cm="1">
        <f t="array" ref="J114">IF(OR($B114="",J$2=""),"",Projetos!$J113/_xlfn.XLOOKUP(J$2,Técnicos!$A$2:$A$100,IF(Projetos!$I113=1,Técnicos!$F$2:$F$100,IF(Projetos!$I113=2,Técnicos!$H$2:$H$100,Técnicos!$J$2:$J$100)),,0,1))</f>
        <v/>
      </c>
      <c r="K114" s="15" t="str" cm="1">
        <f t="array" ref="K114">IF(OR($B114="",K$2=""),"",Projetos!$J113/_xlfn.XLOOKUP(K$2,Técnicos!$A$2:$A$100,IF(Projetos!$I113=1,Técnicos!$F$2:$F$100,IF(Projetos!$I113=2,Técnicos!$H$2:$H$100,Técnicos!$J$2:$J$100)),,0,1))</f>
        <v/>
      </c>
      <c r="L114" s="15" t="str" cm="1">
        <f t="array" ref="L114">IF(OR($B114="",L$2=""),"",Projetos!$J113/_xlfn.XLOOKUP(L$2,Técnicos!$A$2:$A$100,IF(Projetos!$I113=1,Técnicos!$F$2:$F$100,IF(Projetos!$I113=2,Técnicos!$H$2:$H$100,Técnicos!$J$2:$J$100)),,0,1))</f>
        <v/>
      </c>
      <c r="M114" s="15" t="str" cm="1">
        <f t="array" ref="M114">IF(OR($B114="",M$2=""),"",Projetos!$J113/_xlfn.XLOOKUP(M$2,Técnicos!$A$2:$A$100,IF(Projetos!$I113=1,Técnicos!$F$2:$F$100,IF(Projetos!$I113=2,Técnicos!$H$2:$H$100,Técnicos!$J$2:$J$100)),,0,1))</f>
        <v/>
      </c>
      <c r="N114" s="15" t="str" cm="1">
        <f t="array" ref="N114">IF(OR($B114="",N$2=""),"",Projetos!$J113/_xlfn.XLOOKUP(N$2,Técnicos!$A$2:$A$100,IF(Projetos!$I113=1,Técnicos!$F$2:$F$100,IF(Projetos!$I113=2,Técnicos!$H$2:$H$100,Técnicos!$J$2:$J$100)),,0,1))</f>
        <v/>
      </c>
      <c r="O114" s="15" t="str" cm="1">
        <f t="array" ref="O114">IF(OR($B114="",O$2=""),"",Projetos!$J113/_xlfn.XLOOKUP(O$2,Técnicos!$A$2:$A$100,IF(Projetos!$I113=1,Técnicos!$F$2:$F$100,IF(Projetos!$I113=2,Técnicos!$H$2:$H$100,Técnicos!$J$2:$J$100)),,0,1))</f>
        <v/>
      </c>
      <c r="P114" s="15" t="str" cm="1">
        <f t="array" ref="P114">IF(OR($B114="",P$2=""),"",Projetos!$J113/_xlfn.XLOOKUP(P$2,Técnicos!$A$2:$A$100,IF(Projetos!$I113=1,Técnicos!$F$2:$F$100,IF(Projetos!$I113=2,Técnicos!$H$2:$H$100,Técnicos!$J$2:$J$100)),,0,1))</f>
        <v/>
      </c>
      <c r="Q114" s="15" t="str" cm="1">
        <f t="array" ref="Q114">IF(OR($B114="",Q$2=""),"",Projetos!$J113/_xlfn.XLOOKUP(Q$2,Técnicos!$A$2:$A$100,IF(Projetos!$I113=1,Técnicos!$F$2:$F$100,IF(Projetos!$I113=2,Técnicos!$H$2:$H$100,Técnicos!$J$2:$J$100)),,0,1))</f>
        <v/>
      </c>
      <c r="R114" s="15" t="str" cm="1">
        <f t="array" ref="R114">IF(OR($B114="",R$2=""),"",Projetos!$J113/_xlfn.XLOOKUP(R$2,Técnicos!$A$2:$A$100,IF(Projetos!$I113=1,Técnicos!$F$2:$F$100,IF(Projetos!$I113=2,Técnicos!$H$2:$H$100,Técnicos!$J$2:$J$100)),,0,1))</f>
        <v/>
      </c>
      <c r="S114" s="15" t="str" cm="1">
        <f t="array" ref="S114">IF(OR($B114="",S$2=""),"",Projetos!$J113/_xlfn.XLOOKUP(S$2,Técnicos!$A$2:$A$100,IF(Projetos!$I113=1,Técnicos!$F$2:$F$100,IF(Projetos!$I113=2,Técnicos!$H$2:$H$100,Técnicos!$J$2:$J$100)),,0,1))</f>
        <v/>
      </c>
      <c r="T114" s="15" t="str" cm="1">
        <f t="array" ref="T114">IF(OR($B114="",T$2=""),"",Projetos!$J113/_xlfn.XLOOKUP(T$2,Técnicos!$A$2:$A$100,IF(Projetos!$I113=1,Técnicos!$F$2:$F$100,IF(Projetos!$I113=2,Técnicos!$H$2:$H$100,Técnicos!$J$2:$J$100)),,0,1))</f>
        <v/>
      </c>
      <c r="U114" s="15" t="str" cm="1">
        <f t="array" ref="U114">IF(OR($B114="",U$2=""),"",Projetos!$J113/_xlfn.XLOOKUP(U$2,Técnicos!$A$2:$A$100,IF(Projetos!$I113=1,Técnicos!$F$2:$F$100,IF(Projetos!$I113=2,Técnicos!$H$2:$H$100,Técnicos!$J$2:$J$100)),,0,1))</f>
        <v/>
      </c>
      <c r="V114" s="15" t="str" cm="1">
        <f t="array" ref="V114">IF(OR($B114="",V$2=""),"",Projetos!$J113/_xlfn.XLOOKUP(V$2,Técnicos!$A$2:$A$100,IF(Projetos!$I113=1,Técnicos!$F$2:$F$100,IF(Projetos!$I113=2,Técnicos!$H$2:$H$100,Técnicos!$J$2:$J$100)),,0,1))</f>
        <v/>
      </c>
      <c r="W114" s="15" t="str" cm="1">
        <f t="array" ref="W114">IF(OR($B114="",W$2=""),"",Projetos!$J113/_xlfn.XLOOKUP(W$2,Técnicos!$A$2:$A$100,IF(Projetos!$I113=1,Técnicos!$F$2:$F$100,IF(Projetos!$I113=2,Técnicos!$H$2:$H$100,Técnicos!$J$2:$J$100)),,0,1))</f>
        <v/>
      </c>
      <c r="X114" s="15" t="str" cm="1">
        <f t="array" ref="X114">IF(OR($B114="",X$2=""),"",Projetos!$J113/_xlfn.XLOOKUP(X$2,Técnicos!$A$2:$A$100,IF(Projetos!$I113=1,Técnicos!$F$2:$F$100,IF(Projetos!$I113=2,Técnicos!$H$2:$H$100,Técnicos!$J$2:$J$100)),,0,1))</f>
        <v/>
      </c>
      <c r="Y114" s="15" t="str" cm="1">
        <f t="array" ref="Y114">IF(OR($B114="",Y$2=""),"",Projetos!$J113/_xlfn.XLOOKUP(Y$2,Técnicos!$A$2:$A$100,IF(Projetos!$I113=1,Técnicos!$F$2:$F$100,IF(Projetos!$I113=2,Técnicos!$H$2:$H$100,Técnicos!$J$2:$J$100)),,0,1))</f>
        <v/>
      </c>
      <c r="Z114" s="15" t="str" cm="1">
        <f t="array" ref="Z114">IF(OR($B114="",Z$2=""),"",Projetos!$J113/_xlfn.XLOOKUP(Z$2,Técnicos!$A$2:$A$100,IF(Projetos!$I113=1,Técnicos!$F$2:$F$100,IF(Projetos!$I113=2,Técnicos!$H$2:$H$100,Técnicos!$J$2:$J$100)),,0,1))</f>
        <v/>
      </c>
      <c r="AA114" s="15" t="str" cm="1">
        <f t="array" ref="AA114">IF(OR($B114="",AA$2=""),"",Projetos!$J113/_xlfn.XLOOKUP(AA$2,Técnicos!$A$2:$A$100,IF(Projetos!$I113=1,Técnicos!$F$2:$F$100,IF(Projetos!$I113=2,Técnicos!$H$2:$H$100,Técnicos!$J$2:$J$100)),,0,1))</f>
        <v/>
      </c>
      <c r="AB114" s="15" t="str" cm="1">
        <f t="array" ref="AB114">IF(OR($B114="",AB$2=""),"",Projetos!$J113/_xlfn.XLOOKUP(AB$2,Técnicos!$A$2:$A$100,IF(Projetos!$I113=1,Técnicos!$F$2:$F$100,IF(Projetos!$I113=2,Técnicos!$H$2:$H$100,Técnicos!$J$2:$J$100)),,0,1))</f>
        <v/>
      </c>
      <c r="AC114" s="15" t="str" cm="1">
        <f t="array" ref="AC114">IF(OR($B114="",AC$2=""),"",Projetos!$J113/_xlfn.XLOOKUP(AC$2,Técnicos!$A$2:$A$100,IF(Projetos!$I113=1,Técnicos!$F$2:$F$100,IF(Projetos!$I113=2,Técnicos!$H$2:$H$100,Técnicos!$J$2:$J$100)),,0,1))</f>
        <v/>
      </c>
      <c r="AD114" s="15" t="str" cm="1">
        <f t="array" ref="AD114">IF(OR($B114="",AD$2=""),"",Projetos!$J113/_xlfn.XLOOKUP(AD$2,Técnicos!$A$2:$A$100,IF(Projetos!$I113=1,Técnicos!$F$2:$F$100,IF(Projetos!$I113=2,Técnicos!$H$2:$H$100,Técnicos!$J$2:$J$100)),,0,1))</f>
        <v/>
      </c>
      <c r="AE114" s="15" t="str" cm="1">
        <f t="array" ref="AE114">IF(OR($B114="",AE$2=""),"",Projetos!$J113/_xlfn.XLOOKUP(AE$2,Técnicos!$A$2:$A$100,IF(Projetos!$I113=1,Técnicos!$F$2:$F$100,IF(Projetos!$I113=2,Técnicos!$H$2:$H$100,Técnicos!$J$2:$J$100)),,0,1))</f>
        <v/>
      </c>
      <c r="AF114" s="15" t="str" cm="1">
        <f t="array" ref="AF114">IF(OR($B114="",AF$2=""),"",Projetos!$J113/_xlfn.XLOOKUP(AF$2,Técnicos!$A$2:$A$100,IF(Projetos!$I113=1,Técnicos!$F$2:$F$100,IF(Projetos!$I113=2,Técnicos!$H$2:$H$100,Técnicos!$J$2:$J$100)),,0,1))</f>
        <v/>
      </c>
      <c r="AG114" s="15" t="str" cm="1">
        <f t="array" ref="AG114">IF(OR($B114="",AG$2=""),"",Projetos!$J113/_xlfn.XLOOKUP(AG$2,Técnicos!$A$2:$A$100,IF(Projetos!$I113=1,Técnicos!$F$2:$F$100,IF(Projetos!$I113=2,Técnicos!$H$2:$H$100,Técnicos!$J$2:$J$100)),,0,1))</f>
        <v/>
      </c>
      <c r="AH114" s="15" t="str" cm="1">
        <f t="array" ref="AH114">IF(OR($B114="",AH$2=""),"",Projetos!$J113/_xlfn.XLOOKUP(AH$2,Técnicos!$A$2:$A$100,IF(Projetos!$I113=1,Técnicos!$F$2:$F$100,IF(Projetos!$I113=2,Técnicos!$H$2:$H$100,Técnicos!$J$2:$J$100)),,0,1))</f>
        <v/>
      </c>
      <c r="AI114" s="15" t="str" cm="1">
        <f t="array" ref="AI114">IF(OR($B114="",AI$2=""),"",Projetos!$J113/_xlfn.XLOOKUP(AI$2,Técnicos!$A$2:$A$100,IF(Projetos!$I113=1,Técnicos!$F$2:$F$100,IF(Projetos!$I113=2,Técnicos!$H$2:$H$100,Técnicos!$J$2:$J$100)),,0,1))</f>
        <v/>
      </c>
      <c r="AJ114" s="15" t="str" cm="1">
        <f t="array" ref="AJ114">IF(OR($B114="",AJ$2=""),"",Projetos!$J113/_xlfn.XLOOKUP(AJ$2,Técnicos!$A$2:$A$100,IF(Projetos!$I113=1,Técnicos!$F$2:$F$100,IF(Projetos!$I113=2,Técnicos!$H$2:$H$100,Técnicos!$J$2:$J$100)),,0,1))</f>
        <v/>
      </c>
      <c r="AK114" s="15" t="str" cm="1">
        <f t="array" ref="AK114">IF(OR($B114="",AK$2=""),"",Projetos!$J113/_xlfn.XLOOKUP(AK$2,Técnicos!$A$2:$A$100,IF(Projetos!$I113=1,Técnicos!$F$2:$F$100,IF(Projetos!$I113=2,Técnicos!$H$2:$H$100,Técnicos!$J$2:$J$100)),,0,1))</f>
        <v/>
      </c>
      <c r="AL114" s="15" t="str" cm="1">
        <f t="array" ref="AL114">IF(OR($B114="",AL$2=""),"",Projetos!$J113/_xlfn.XLOOKUP(AL$2,Técnicos!$A$2:$A$100,IF(Projetos!$I113=1,Técnicos!$F$2:$F$100,IF(Projetos!$I113=2,Técnicos!$H$2:$H$100,Técnicos!$J$2:$J$100)),,0,1))</f>
        <v/>
      </c>
      <c r="AM114" s="15" t="str" cm="1">
        <f t="array" ref="AM114">IF(OR($B114="",AM$2=""),"",Projetos!$J113/_xlfn.XLOOKUP(AM$2,Técnicos!$A$2:$A$100,IF(Projetos!$I113=1,Técnicos!$F$2:$F$100,IF(Projetos!$I113=2,Técnicos!$H$2:$H$100,Técnicos!$J$2:$J$100)),,0,1))</f>
        <v/>
      </c>
      <c r="AN114" s="15" t="str" cm="1">
        <f t="array" ref="AN114">IF(OR($B114="",AN$2=""),"",Projetos!$J113/_xlfn.XLOOKUP(AN$2,Técnicos!$A$2:$A$100,IF(Projetos!$I113=1,Técnicos!$F$2:$F$100,IF(Projetos!$I113=2,Técnicos!$H$2:$H$100,Técnicos!$J$2:$J$100)),,0,1))</f>
        <v/>
      </c>
      <c r="AO114" s="15" t="str" cm="1">
        <f t="array" ref="AO114">IF(OR($B114="",AO$2=""),"",Projetos!$J113/_xlfn.XLOOKUP(AO$2,Técnicos!$A$2:$A$100,IF(Projetos!$I113=1,Técnicos!$F$2:$F$100,IF(Projetos!$I113=2,Técnicos!$H$2:$H$100,Técnicos!$J$2:$J$100)),,0,1))</f>
        <v/>
      </c>
      <c r="AP114" s="15" t="str" cm="1">
        <f t="array" ref="AP114">IF(OR($B114="",AP$2=""),"",Projetos!$J113/_xlfn.XLOOKUP(AP$2,Técnicos!$A$2:$A$100,IF(Projetos!$I113=1,Técnicos!$F$2:$F$100,IF(Projetos!$I113=2,Técnicos!$H$2:$H$100,Técnicos!$J$2:$J$100)),,0,1))</f>
        <v/>
      </c>
      <c r="AQ114" s="15" t="str" cm="1">
        <f t="array" ref="AQ114">IF(OR($B114="",AQ$2=""),"",Projetos!$J113/_xlfn.XLOOKUP(AQ$2,Técnicos!$A$2:$A$100,IF(Projetos!$I113=1,Técnicos!$F$2:$F$100,IF(Projetos!$I113=2,Técnicos!$H$2:$H$100,Técnicos!$J$2:$J$100)),,0,1))</f>
        <v/>
      </c>
      <c r="AR114" s="15" t="str" cm="1">
        <f t="array" ref="AR114">IF(OR($B114="",AR$2=""),"",Projetos!$J113/_xlfn.XLOOKUP(AR$2,Técnicos!$A$2:$A$100,IF(Projetos!$I113=1,Técnicos!$F$2:$F$100,IF(Projetos!$I113=2,Técnicos!$H$2:$H$100,Técnicos!$J$2:$J$100)),,0,1))</f>
        <v/>
      </c>
      <c r="AS114" s="15" t="str" cm="1">
        <f t="array" ref="AS114">IF(OR($B114="",AS$2=""),"",Projetos!$J113/_xlfn.XLOOKUP(AS$2,Técnicos!$A$2:$A$100,IF(Projetos!$I113=1,Técnicos!$F$2:$F$100,IF(Projetos!$I113=2,Técnicos!$H$2:$H$100,Técnicos!$J$2:$J$100)),,0,1))</f>
        <v/>
      </c>
      <c r="AT114" s="15" t="str" cm="1">
        <f t="array" ref="AT114">IF(OR($B114="",AT$2=""),"",Projetos!$J113/_xlfn.XLOOKUP(AT$2,Técnicos!$A$2:$A$100,IF(Projetos!$I113=1,Técnicos!$F$2:$F$100,IF(Projetos!$I113=2,Técnicos!$H$2:$H$100,Técnicos!$J$2:$J$100)),,0,1))</f>
        <v/>
      </c>
      <c r="AU114" s="15" t="str" cm="1">
        <f t="array" ref="AU114">IF(OR($B114="",AU$2=""),"",Projetos!$J113/_xlfn.XLOOKUP(AU$2,Técnicos!$A$2:$A$100,IF(Projetos!$I113=1,Técnicos!$F$2:$F$100,IF(Projetos!$I113=2,Técnicos!$H$2:$H$100,Técnicos!$J$2:$J$100)),,0,1))</f>
        <v/>
      </c>
      <c r="AV114" s="15" t="str" cm="1">
        <f t="array" ref="AV114">IF(OR($B114="",AV$2=""),"",Projetos!$J113/_xlfn.XLOOKUP(AV$2,Técnicos!$A$2:$A$100,IF(Projetos!$I113=1,Técnicos!$F$2:$F$100,IF(Projetos!$I113=2,Técnicos!$H$2:$H$100,Técnicos!$J$2:$J$100)),,0,1))</f>
        <v/>
      </c>
      <c r="AW114" s="15" t="str" cm="1">
        <f t="array" ref="AW114">IF(OR($B114="",AW$2=""),"",Projetos!$J113/_xlfn.XLOOKUP(AW$2,Técnicos!$A$2:$A$100,IF(Projetos!$I113=1,Técnicos!$F$2:$F$100,IF(Projetos!$I113=2,Técnicos!$H$2:$H$100,Técnicos!$J$2:$J$100)),,0,1))</f>
        <v/>
      </c>
      <c r="AX114" s="15" t="str" cm="1">
        <f t="array" ref="AX114">IF(OR($B114="",AX$2=""),"",Projetos!$J113/_xlfn.XLOOKUP(AX$2,Técnicos!$A$2:$A$100,IF(Projetos!$I113=1,Técnicos!$F$2:$F$100,IF(Projetos!$I113=2,Técnicos!$H$2:$H$100,Técnicos!$J$2:$J$100)),,0,1))</f>
        <v/>
      </c>
      <c r="AY114" s="15" t="str" cm="1">
        <f t="array" ref="AY114">IF(OR($B114="",AY$2=""),"",Projetos!$J113/_xlfn.XLOOKUP(AY$2,Técnicos!$A$2:$A$100,IF(Projetos!$I113=1,Técnicos!$F$2:$F$100,IF(Projetos!$I113=2,Técnicos!$H$2:$H$100,Técnicos!$J$2:$J$100)),,0,1))</f>
        <v/>
      </c>
      <c r="AZ114" s="15" t="str" cm="1">
        <f t="array" ref="AZ114">IF(OR($B114="",AZ$2=""),"",Projetos!$J113/_xlfn.XLOOKUP(AZ$2,Técnicos!$A$2:$A$100,IF(Projetos!$I113=1,Técnicos!$F$2:$F$100,IF(Projetos!$I113=2,Técnicos!$H$2:$H$100,Técnicos!$J$2:$J$100)),,0,1))</f>
        <v/>
      </c>
      <c r="BA114" s="15" t="str" cm="1">
        <f t="array" ref="BA114">IF(OR($B114="",BA$2=""),"",Projetos!$J113/_xlfn.XLOOKUP(BA$2,Técnicos!$A$2:$A$100,IF(Projetos!$I113=1,Técnicos!$F$2:$F$100,IF(Projetos!$I113=2,Técnicos!$H$2:$H$100,Técnicos!$J$2:$J$100)),,0,1))</f>
        <v/>
      </c>
      <c r="BB114" s="15" t="str" cm="1">
        <f t="array" ref="BB114">IF(OR($B114="",BB$2=""),"",Projetos!$J113/_xlfn.XLOOKUP(BB$2,Técnicos!$A$2:$A$100,IF(Projetos!$I113=1,Técnicos!$F$2:$F$100,IF(Projetos!$I113=2,Técnicos!$H$2:$H$100,Técnicos!$J$2:$J$100)),,0,1))</f>
        <v/>
      </c>
      <c r="BC114" s="15" t="str" cm="1">
        <f t="array" ref="BC114">IF(OR($B114="",BC$2=""),"",Projetos!$J113/_xlfn.XLOOKUP(BC$2,Técnicos!$A$2:$A$100,IF(Projetos!$I113=1,Técnicos!$F$2:$F$100,IF(Projetos!$I113=2,Técnicos!$H$2:$H$100,Técnicos!$J$2:$J$100)),,0,1))</f>
        <v/>
      </c>
      <c r="BD114" s="15" t="str" cm="1">
        <f t="array" ref="BD114">IF(OR($B114="",BD$2=""),"",Projetos!$J113/_xlfn.XLOOKUP(BD$2,Técnicos!$A$2:$A$100,IF(Projetos!$I113=1,Técnicos!$F$2:$F$100,IF(Projetos!$I113=2,Técnicos!$H$2:$H$100,Técnicos!$J$2:$J$100)),,0,1))</f>
        <v/>
      </c>
      <c r="BE114" s="15" t="str" cm="1">
        <f t="array" ref="BE114">IF(OR($B114="",BE$2=""),"",Projetos!$J113/_xlfn.XLOOKUP(BE$2,Técnicos!$A$2:$A$100,IF(Projetos!$I113=1,Técnicos!$F$2:$F$100,IF(Projetos!$I113=2,Técnicos!$H$2:$H$100,Técnicos!$J$2:$J$100)),,0,1))</f>
        <v/>
      </c>
      <c r="BF114" s="15" t="str" cm="1">
        <f t="array" ref="BF114">IF(OR($B114="",BF$2=""),"",Projetos!$J113/_xlfn.XLOOKUP(BF$2,Técnicos!$A$2:$A$100,IF(Projetos!$I113=1,Técnicos!$F$2:$F$100,IF(Projetos!$I113=2,Técnicos!$H$2:$H$100,Técnicos!$J$2:$J$100)),,0,1))</f>
        <v/>
      </c>
      <c r="BG114" s="15" t="str" cm="1">
        <f t="array" ref="BG114">IF(OR($B114="",BG$2=""),"",Projetos!$J113/_xlfn.XLOOKUP(BG$2,Técnicos!$A$2:$A$100,IF(Projetos!$I113=1,Técnicos!$F$2:$F$100,IF(Projetos!$I113=2,Técnicos!$H$2:$H$100,Técnicos!$J$2:$J$100)),,0,1))</f>
        <v/>
      </c>
      <c r="BH114" s="15" t="str" cm="1">
        <f t="array" ref="BH114">IF(OR($B114="",BH$2=""),"",Projetos!$J113/_xlfn.XLOOKUP(BH$2,Técnicos!$A$2:$A$100,IF(Projetos!$I113=1,Técnicos!$F$2:$F$100,IF(Projetos!$I113=2,Técnicos!$H$2:$H$100,Técnicos!$J$2:$J$100)),,0,1))</f>
        <v/>
      </c>
      <c r="BI114" s="15" t="str" cm="1">
        <f t="array" ref="BI114">IF(OR($B114="",BI$2=""),"",Projetos!$J113/_xlfn.XLOOKUP(BI$2,Técnicos!$A$2:$A$100,IF(Projetos!$I113=1,Técnicos!$F$2:$F$100,IF(Projetos!$I113=2,Técnicos!$H$2:$H$100,Técnicos!$J$2:$J$100)),,0,1))</f>
        <v/>
      </c>
      <c r="BJ114" s="15" t="str" cm="1">
        <f t="array" ref="BJ114">IF(OR($B114="",BJ$2=""),"",Projetos!$J113/_xlfn.XLOOKUP(BJ$2,Técnicos!$A$2:$A$100,IF(Projetos!$I113=1,Técnicos!$F$2:$F$100,IF(Projetos!$I113=2,Técnicos!$H$2:$H$100,Técnicos!$J$2:$J$100)),,0,1))</f>
        <v/>
      </c>
      <c r="BK114" s="15" t="str" cm="1">
        <f t="array" ref="BK114">IF(OR($B114="",BK$2=""),"",Projetos!$J113/_xlfn.XLOOKUP(BK$2,Técnicos!$A$2:$A$100,IF(Projetos!$I113=1,Técnicos!$F$2:$F$100,IF(Projetos!$I113=2,Técnicos!$H$2:$H$100,Técnicos!$J$2:$J$100)),,0,1))</f>
        <v/>
      </c>
      <c r="BL114" s="15" t="str" cm="1">
        <f t="array" ref="BL114">IF(OR($B114="",BL$2=""),"",Projetos!$J113/_xlfn.XLOOKUP(BL$2,Técnicos!$A$2:$A$100,IF(Projetos!$I113=1,Técnicos!$F$2:$F$100,IF(Projetos!$I113=2,Técnicos!$H$2:$H$100,Técnicos!$J$2:$J$100)),,0,1))</f>
        <v/>
      </c>
      <c r="BM114" s="15" t="str" cm="1">
        <f t="array" ref="BM114">IF(OR($B114="",BM$2=""),"",Projetos!$J113/_xlfn.XLOOKUP(BM$2,Técnicos!$A$2:$A$100,IF(Projetos!$I113=1,Técnicos!$F$2:$F$100,IF(Projetos!$I113=2,Técnicos!$H$2:$H$100,Técnicos!$J$2:$J$100)),,0,1))</f>
        <v/>
      </c>
      <c r="BN114" s="15" t="str" cm="1">
        <f t="array" ref="BN114">IF(OR($B114="",BN$2=""),"",Projetos!$J113/_xlfn.XLOOKUP(BN$2,Técnicos!$A$2:$A$100,IF(Projetos!$I113=1,Técnicos!$F$2:$F$100,IF(Projetos!$I113=2,Técnicos!$H$2:$H$100,Técnicos!$J$2:$J$100)),,0,1))</f>
        <v/>
      </c>
    </row>
    <row r="115" spans="3:66" x14ac:dyDescent="0.3">
      <c r="C115" s="15" t="str" cm="1">
        <f t="array" ref="C115">IF(OR($B115="",C$2=""),"",Projetos!$J114/_xlfn.XLOOKUP(C$2,Técnicos!$A$2:$A$100,IF(Projetos!$I114=1,Técnicos!$F$2:$F$100,IF(Projetos!$I114=2,Técnicos!$H$2:$H$100,Técnicos!$J$2:$J$100)),,0,1))</f>
        <v/>
      </c>
      <c r="D115" s="15" t="str" cm="1">
        <f t="array" ref="D115">IF(OR($B115="",D$2=""),"",Projetos!$J114/_xlfn.XLOOKUP(D$2,Técnicos!$A$2:$A$100,IF(Projetos!$I114=1,Técnicos!$F$2:$F$100,IF(Projetos!$I114=2,Técnicos!$H$2:$H$100,Técnicos!$J$2:$J$100)),,0,1))</f>
        <v/>
      </c>
      <c r="E115" s="15" t="str" cm="1">
        <f t="array" ref="E115">IF(OR($B115="",E$2=""),"",Projetos!$J114/_xlfn.XLOOKUP(E$2,Técnicos!$A$2:$A$100,IF(Projetos!$I114=1,Técnicos!$F$2:$F$100,IF(Projetos!$I114=2,Técnicos!$H$2:$H$100,Técnicos!$J$2:$J$100)),,0,1))</f>
        <v/>
      </c>
      <c r="F115" s="15" t="str" cm="1">
        <f t="array" ref="F115">IF(OR($B115="",F$2=""),"",Projetos!$J114/_xlfn.XLOOKUP(F$2,Técnicos!$A$2:$A$100,IF(Projetos!$I114=1,Técnicos!$F$2:$F$100,IF(Projetos!$I114=2,Técnicos!$H$2:$H$100,Técnicos!$J$2:$J$100)),,0,1))</f>
        <v/>
      </c>
      <c r="G115" s="15" t="str" cm="1">
        <f t="array" ref="G115">IF(OR($B115="",G$2=""),"",Projetos!$J114/_xlfn.XLOOKUP(G$2,Técnicos!$A$2:$A$100,IF(Projetos!$I114=1,Técnicos!$F$2:$F$100,IF(Projetos!$I114=2,Técnicos!$H$2:$H$100,Técnicos!$J$2:$J$100)),,0,1))</f>
        <v/>
      </c>
      <c r="H115" s="15" t="str" cm="1">
        <f t="array" ref="H115">IF(OR($B115="",H$2=""),"",Projetos!$J114/_xlfn.XLOOKUP(H$2,Técnicos!$A$2:$A$100,IF(Projetos!$I114=1,Técnicos!$F$2:$F$100,IF(Projetos!$I114=2,Técnicos!$H$2:$H$100,Técnicos!$J$2:$J$100)),,0,1))</f>
        <v/>
      </c>
      <c r="I115" s="15" t="str" cm="1">
        <f t="array" ref="I115">IF(OR($B115="",I$2=""),"",Projetos!$J114/_xlfn.XLOOKUP(I$2,Técnicos!$A$2:$A$100,IF(Projetos!$I114=1,Técnicos!$F$2:$F$100,IF(Projetos!$I114=2,Técnicos!$H$2:$H$100,Técnicos!$J$2:$J$100)),,0,1))</f>
        <v/>
      </c>
      <c r="J115" s="15" t="str" cm="1">
        <f t="array" ref="J115">IF(OR($B115="",J$2=""),"",Projetos!$J114/_xlfn.XLOOKUP(J$2,Técnicos!$A$2:$A$100,IF(Projetos!$I114=1,Técnicos!$F$2:$F$100,IF(Projetos!$I114=2,Técnicos!$H$2:$H$100,Técnicos!$J$2:$J$100)),,0,1))</f>
        <v/>
      </c>
      <c r="K115" s="15" t="str" cm="1">
        <f t="array" ref="K115">IF(OR($B115="",K$2=""),"",Projetos!$J114/_xlfn.XLOOKUP(K$2,Técnicos!$A$2:$A$100,IF(Projetos!$I114=1,Técnicos!$F$2:$F$100,IF(Projetos!$I114=2,Técnicos!$H$2:$H$100,Técnicos!$J$2:$J$100)),,0,1))</f>
        <v/>
      </c>
      <c r="L115" s="15" t="str" cm="1">
        <f t="array" ref="L115">IF(OR($B115="",L$2=""),"",Projetos!$J114/_xlfn.XLOOKUP(L$2,Técnicos!$A$2:$A$100,IF(Projetos!$I114=1,Técnicos!$F$2:$F$100,IF(Projetos!$I114=2,Técnicos!$H$2:$H$100,Técnicos!$J$2:$J$100)),,0,1))</f>
        <v/>
      </c>
      <c r="M115" s="15" t="str" cm="1">
        <f t="array" ref="M115">IF(OR($B115="",M$2=""),"",Projetos!$J114/_xlfn.XLOOKUP(M$2,Técnicos!$A$2:$A$100,IF(Projetos!$I114=1,Técnicos!$F$2:$F$100,IF(Projetos!$I114=2,Técnicos!$H$2:$H$100,Técnicos!$J$2:$J$100)),,0,1))</f>
        <v/>
      </c>
      <c r="N115" s="15" t="str" cm="1">
        <f t="array" ref="N115">IF(OR($B115="",N$2=""),"",Projetos!$J114/_xlfn.XLOOKUP(N$2,Técnicos!$A$2:$A$100,IF(Projetos!$I114=1,Técnicos!$F$2:$F$100,IF(Projetos!$I114=2,Técnicos!$H$2:$H$100,Técnicos!$J$2:$J$100)),,0,1))</f>
        <v/>
      </c>
      <c r="O115" s="15" t="str" cm="1">
        <f t="array" ref="O115">IF(OR($B115="",O$2=""),"",Projetos!$J114/_xlfn.XLOOKUP(O$2,Técnicos!$A$2:$A$100,IF(Projetos!$I114=1,Técnicos!$F$2:$F$100,IF(Projetos!$I114=2,Técnicos!$H$2:$H$100,Técnicos!$J$2:$J$100)),,0,1))</f>
        <v/>
      </c>
      <c r="P115" s="15" t="str" cm="1">
        <f t="array" ref="P115">IF(OR($B115="",P$2=""),"",Projetos!$J114/_xlfn.XLOOKUP(P$2,Técnicos!$A$2:$A$100,IF(Projetos!$I114=1,Técnicos!$F$2:$F$100,IF(Projetos!$I114=2,Técnicos!$H$2:$H$100,Técnicos!$J$2:$J$100)),,0,1))</f>
        <v/>
      </c>
      <c r="Q115" s="15" t="str" cm="1">
        <f t="array" ref="Q115">IF(OR($B115="",Q$2=""),"",Projetos!$J114/_xlfn.XLOOKUP(Q$2,Técnicos!$A$2:$A$100,IF(Projetos!$I114=1,Técnicos!$F$2:$F$100,IF(Projetos!$I114=2,Técnicos!$H$2:$H$100,Técnicos!$J$2:$J$100)),,0,1))</f>
        <v/>
      </c>
      <c r="R115" s="15" t="str" cm="1">
        <f t="array" ref="R115">IF(OR($B115="",R$2=""),"",Projetos!$J114/_xlfn.XLOOKUP(R$2,Técnicos!$A$2:$A$100,IF(Projetos!$I114=1,Técnicos!$F$2:$F$100,IF(Projetos!$I114=2,Técnicos!$H$2:$H$100,Técnicos!$J$2:$J$100)),,0,1))</f>
        <v/>
      </c>
      <c r="S115" s="15" t="str" cm="1">
        <f t="array" ref="S115">IF(OR($B115="",S$2=""),"",Projetos!$J114/_xlfn.XLOOKUP(S$2,Técnicos!$A$2:$A$100,IF(Projetos!$I114=1,Técnicos!$F$2:$F$100,IF(Projetos!$I114=2,Técnicos!$H$2:$H$100,Técnicos!$J$2:$J$100)),,0,1))</f>
        <v/>
      </c>
      <c r="T115" s="15" t="str" cm="1">
        <f t="array" ref="T115">IF(OR($B115="",T$2=""),"",Projetos!$J114/_xlfn.XLOOKUP(T$2,Técnicos!$A$2:$A$100,IF(Projetos!$I114=1,Técnicos!$F$2:$F$100,IF(Projetos!$I114=2,Técnicos!$H$2:$H$100,Técnicos!$J$2:$J$100)),,0,1))</f>
        <v/>
      </c>
      <c r="U115" s="15" t="str" cm="1">
        <f t="array" ref="U115">IF(OR($B115="",U$2=""),"",Projetos!$J114/_xlfn.XLOOKUP(U$2,Técnicos!$A$2:$A$100,IF(Projetos!$I114=1,Técnicos!$F$2:$F$100,IF(Projetos!$I114=2,Técnicos!$H$2:$H$100,Técnicos!$J$2:$J$100)),,0,1))</f>
        <v/>
      </c>
      <c r="V115" s="15" t="str" cm="1">
        <f t="array" ref="V115">IF(OR($B115="",V$2=""),"",Projetos!$J114/_xlfn.XLOOKUP(V$2,Técnicos!$A$2:$A$100,IF(Projetos!$I114=1,Técnicos!$F$2:$F$100,IF(Projetos!$I114=2,Técnicos!$H$2:$H$100,Técnicos!$J$2:$J$100)),,0,1))</f>
        <v/>
      </c>
      <c r="W115" s="15" t="str" cm="1">
        <f t="array" ref="W115">IF(OR($B115="",W$2=""),"",Projetos!$J114/_xlfn.XLOOKUP(W$2,Técnicos!$A$2:$A$100,IF(Projetos!$I114=1,Técnicos!$F$2:$F$100,IF(Projetos!$I114=2,Técnicos!$H$2:$H$100,Técnicos!$J$2:$J$100)),,0,1))</f>
        <v/>
      </c>
      <c r="X115" s="15" t="str" cm="1">
        <f t="array" ref="X115">IF(OR($B115="",X$2=""),"",Projetos!$J114/_xlfn.XLOOKUP(X$2,Técnicos!$A$2:$A$100,IF(Projetos!$I114=1,Técnicos!$F$2:$F$100,IF(Projetos!$I114=2,Técnicos!$H$2:$H$100,Técnicos!$J$2:$J$100)),,0,1))</f>
        <v/>
      </c>
      <c r="Y115" s="15" t="str" cm="1">
        <f t="array" ref="Y115">IF(OR($B115="",Y$2=""),"",Projetos!$J114/_xlfn.XLOOKUP(Y$2,Técnicos!$A$2:$A$100,IF(Projetos!$I114=1,Técnicos!$F$2:$F$100,IF(Projetos!$I114=2,Técnicos!$H$2:$H$100,Técnicos!$J$2:$J$100)),,0,1))</f>
        <v/>
      </c>
      <c r="Z115" s="15" t="str" cm="1">
        <f t="array" ref="Z115">IF(OR($B115="",Z$2=""),"",Projetos!$J114/_xlfn.XLOOKUP(Z$2,Técnicos!$A$2:$A$100,IF(Projetos!$I114=1,Técnicos!$F$2:$F$100,IF(Projetos!$I114=2,Técnicos!$H$2:$H$100,Técnicos!$J$2:$J$100)),,0,1))</f>
        <v/>
      </c>
      <c r="AA115" s="15" t="str" cm="1">
        <f t="array" ref="AA115">IF(OR($B115="",AA$2=""),"",Projetos!$J114/_xlfn.XLOOKUP(AA$2,Técnicos!$A$2:$A$100,IF(Projetos!$I114=1,Técnicos!$F$2:$F$100,IF(Projetos!$I114=2,Técnicos!$H$2:$H$100,Técnicos!$J$2:$J$100)),,0,1))</f>
        <v/>
      </c>
      <c r="AB115" s="15" t="str" cm="1">
        <f t="array" ref="AB115">IF(OR($B115="",AB$2=""),"",Projetos!$J114/_xlfn.XLOOKUP(AB$2,Técnicos!$A$2:$A$100,IF(Projetos!$I114=1,Técnicos!$F$2:$F$100,IF(Projetos!$I114=2,Técnicos!$H$2:$H$100,Técnicos!$J$2:$J$100)),,0,1))</f>
        <v/>
      </c>
      <c r="AC115" s="15" t="str" cm="1">
        <f t="array" ref="AC115">IF(OR($B115="",AC$2=""),"",Projetos!$J114/_xlfn.XLOOKUP(AC$2,Técnicos!$A$2:$A$100,IF(Projetos!$I114=1,Técnicos!$F$2:$F$100,IF(Projetos!$I114=2,Técnicos!$H$2:$H$100,Técnicos!$J$2:$J$100)),,0,1))</f>
        <v/>
      </c>
      <c r="AD115" s="15" t="str" cm="1">
        <f t="array" ref="AD115">IF(OR($B115="",AD$2=""),"",Projetos!$J114/_xlfn.XLOOKUP(AD$2,Técnicos!$A$2:$A$100,IF(Projetos!$I114=1,Técnicos!$F$2:$F$100,IF(Projetos!$I114=2,Técnicos!$H$2:$H$100,Técnicos!$J$2:$J$100)),,0,1))</f>
        <v/>
      </c>
      <c r="AE115" s="15" t="str" cm="1">
        <f t="array" ref="AE115">IF(OR($B115="",AE$2=""),"",Projetos!$J114/_xlfn.XLOOKUP(AE$2,Técnicos!$A$2:$A$100,IF(Projetos!$I114=1,Técnicos!$F$2:$F$100,IF(Projetos!$I114=2,Técnicos!$H$2:$H$100,Técnicos!$J$2:$J$100)),,0,1))</f>
        <v/>
      </c>
      <c r="AF115" s="15" t="str" cm="1">
        <f t="array" ref="AF115">IF(OR($B115="",AF$2=""),"",Projetos!$J114/_xlfn.XLOOKUP(AF$2,Técnicos!$A$2:$A$100,IF(Projetos!$I114=1,Técnicos!$F$2:$F$100,IF(Projetos!$I114=2,Técnicos!$H$2:$H$100,Técnicos!$J$2:$J$100)),,0,1))</f>
        <v/>
      </c>
      <c r="AG115" s="15" t="str" cm="1">
        <f t="array" ref="AG115">IF(OR($B115="",AG$2=""),"",Projetos!$J114/_xlfn.XLOOKUP(AG$2,Técnicos!$A$2:$A$100,IF(Projetos!$I114=1,Técnicos!$F$2:$F$100,IF(Projetos!$I114=2,Técnicos!$H$2:$H$100,Técnicos!$J$2:$J$100)),,0,1))</f>
        <v/>
      </c>
      <c r="AH115" s="15" t="str" cm="1">
        <f t="array" ref="AH115">IF(OR($B115="",AH$2=""),"",Projetos!$J114/_xlfn.XLOOKUP(AH$2,Técnicos!$A$2:$A$100,IF(Projetos!$I114=1,Técnicos!$F$2:$F$100,IF(Projetos!$I114=2,Técnicos!$H$2:$H$100,Técnicos!$J$2:$J$100)),,0,1))</f>
        <v/>
      </c>
      <c r="AI115" s="15" t="str" cm="1">
        <f t="array" ref="AI115">IF(OR($B115="",AI$2=""),"",Projetos!$J114/_xlfn.XLOOKUP(AI$2,Técnicos!$A$2:$A$100,IF(Projetos!$I114=1,Técnicos!$F$2:$F$100,IF(Projetos!$I114=2,Técnicos!$H$2:$H$100,Técnicos!$J$2:$J$100)),,0,1))</f>
        <v/>
      </c>
      <c r="AJ115" s="15" t="str" cm="1">
        <f t="array" ref="AJ115">IF(OR($B115="",AJ$2=""),"",Projetos!$J114/_xlfn.XLOOKUP(AJ$2,Técnicos!$A$2:$A$100,IF(Projetos!$I114=1,Técnicos!$F$2:$F$100,IF(Projetos!$I114=2,Técnicos!$H$2:$H$100,Técnicos!$J$2:$J$100)),,0,1))</f>
        <v/>
      </c>
      <c r="AK115" s="15" t="str" cm="1">
        <f t="array" ref="AK115">IF(OR($B115="",AK$2=""),"",Projetos!$J114/_xlfn.XLOOKUP(AK$2,Técnicos!$A$2:$A$100,IF(Projetos!$I114=1,Técnicos!$F$2:$F$100,IF(Projetos!$I114=2,Técnicos!$H$2:$H$100,Técnicos!$J$2:$J$100)),,0,1))</f>
        <v/>
      </c>
      <c r="AL115" s="15" t="str" cm="1">
        <f t="array" ref="AL115">IF(OR($B115="",AL$2=""),"",Projetos!$J114/_xlfn.XLOOKUP(AL$2,Técnicos!$A$2:$A$100,IF(Projetos!$I114=1,Técnicos!$F$2:$F$100,IF(Projetos!$I114=2,Técnicos!$H$2:$H$100,Técnicos!$J$2:$J$100)),,0,1))</f>
        <v/>
      </c>
      <c r="AM115" s="15" t="str" cm="1">
        <f t="array" ref="AM115">IF(OR($B115="",AM$2=""),"",Projetos!$J114/_xlfn.XLOOKUP(AM$2,Técnicos!$A$2:$A$100,IF(Projetos!$I114=1,Técnicos!$F$2:$F$100,IF(Projetos!$I114=2,Técnicos!$H$2:$H$100,Técnicos!$J$2:$J$100)),,0,1))</f>
        <v/>
      </c>
      <c r="AN115" s="15" t="str" cm="1">
        <f t="array" ref="AN115">IF(OR($B115="",AN$2=""),"",Projetos!$J114/_xlfn.XLOOKUP(AN$2,Técnicos!$A$2:$A$100,IF(Projetos!$I114=1,Técnicos!$F$2:$F$100,IF(Projetos!$I114=2,Técnicos!$H$2:$H$100,Técnicos!$J$2:$J$100)),,0,1))</f>
        <v/>
      </c>
      <c r="AO115" s="15" t="str" cm="1">
        <f t="array" ref="AO115">IF(OR($B115="",AO$2=""),"",Projetos!$J114/_xlfn.XLOOKUP(AO$2,Técnicos!$A$2:$A$100,IF(Projetos!$I114=1,Técnicos!$F$2:$F$100,IF(Projetos!$I114=2,Técnicos!$H$2:$H$100,Técnicos!$J$2:$J$100)),,0,1))</f>
        <v/>
      </c>
      <c r="AP115" s="15" t="str" cm="1">
        <f t="array" ref="AP115">IF(OR($B115="",AP$2=""),"",Projetos!$J114/_xlfn.XLOOKUP(AP$2,Técnicos!$A$2:$A$100,IF(Projetos!$I114=1,Técnicos!$F$2:$F$100,IF(Projetos!$I114=2,Técnicos!$H$2:$H$100,Técnicos!$J$2:$J$100)),,0,1))</f>
        <v/>
      </c>
      <c r="AQ115" s="15" t="str" cm="1">
        <f t="array" ref="AQ115">IF(OR($B115="",AQ$2=""),"",Projetos!$J114/_xlfn.XLOOKUP(AQ$2,Técnicos!$A$2:$A$100,IF(Projetos!$I114=1,Técnicos!$F$2:$F$100,IF(Projetos!$I114=2,Técnicos!$H$2:$H$100,Técnicos!$J$2:$J$100)),,0,1))</f>
        <v/>
      </c>
      <c r="AR115" s="15" t="str" cm="1">
        <f t="array" ref="AR115">IF(OR($B115="",AR$2=""),"",Projetos!$J114/_xlfn.XLOOKUP(AR$2,Técnicos!$A$2:$A$100,IF(Projetos!$I114=1,Técnicos!$F$2:$F$100,IF(Projetos!$I114=2,Técnicos!$H$2:$H$100,Técnicos!$J$2:$J$100)),,0,1))</f>
        <v/>
      </c>
      <c r="AS115" s="15" t="str" cm="1">
        <f t="array" ref="AS115">IF(OR($B115="",AS$2=""),"",Projetos!$J114/_xlfn.XLOOKUP(AS$2,Técnicos!$A$2:$A$100,IF(Projetos!$I114=1,Técnicos!$F$2:$F$100,IF(Projetos!$I114=2,Técnicos!$H$2:$H$100,Técnicos!$J$2:$J$100)),,0,1))</f>
        <v/>
      </c>
      <c r="AT115" s="15" t="str" cm="1">
        <f t="array" ref="AT115">IF(OR($B115="",AT$2=""),"",Projetos!$J114/_xlfn.XLOOKUP(AT$2,Técnicos!$A$2:$A$100,IF(Projetos!$I114=1,Técnicos!$F$2:$F$100,IF(Projetos!$I114=2,Técnicos!$H$2:$H$100,Técnicos!$J$2:$J$100)),,0,1))</f>
        <v/>
      </c>
      <c r="AU115" s="15" t="str" cm="1">
        <f t="array" ref="AU115">IF(OR($B115="",AU$2=""),"",Projetos!$J114/_xlfn.XLOOKUP(AU$2,Técnicos!$A$2:$A$100,IF(Projetos!$I114=1,Técnicos!$F$2:$F$100,IF(Projetos!$I114=2,Técnicos!$H$2:$H$100,Técnicos!$J$2:$J$100)),,0,1))</f>
        <v/>
      </c>
      <c r="AV115" s="15" t="str" cm="1">
        <f t="array" ref="AV115">IF(OR($B115="",AV$2=""),"",Projetos!$J114/_xlfn.XLOOKUP(AV$2,Técnicos!$A$2:$A$100,IF(Projetos!$I114=1,Técnicos!$F$2:$F$100,IF(Projetos!$I114=2,Técnicos!$H$2:$H$100,Técnicos!$J$2:$J$100)),,0,1))</f>
        <v/>
      </c>
      <c r="AW115" s="15" t="str" cm="1">
        <f t="array" ref="AW115">IF(OR($B115="",AW$2=""),"",Projetos!$J114/_xlfn.XLOOKUP(AW$2,Técnicos!$A$2:$A$100,IF(Projetos!$I114=1,Técnicos!$F$2:$F$100,IF(Projetos!$I114=2,Técnicos!$H$2:$H$100,Técnicos!$J$2:$J$100)),,0,1))</f>
        <v/>
      </c>
      <c r="AX115" s="15" t="str" cm="1">
        <f t="array" ref="AX115">IF(OR($B115="",AX$2=""),"",Projetos!$J114/_xlfn.XLOOKUP(AX$2,Técnicos!$A$2:$A$100,IF(Projetos!$I114=1,Técnicos!$F$2:$F$100,IF(Projetos!$I114=2,Técnicos!$H$2:$H$100,Técnicos!$J$2:$J$100)),,0,1))</f>
        <v/>
      </c>
      <c r="AY115" s="15" t="str" cm="1">
        <f t="array" ref="AY115">IF(OR($B115="",AY$2=""),"",Projetos!$J114/_xlfn.XLOOKUP(AY$2,Técnicos!$A$2:$A$100,IF(Projetos!$I114=1,Técnicos!$F$2:$F$100,IF(Projetos!$I114=2,Técnicos!$H$2:$H$100,Técnicos!$J$2:$J$100)),,0,1))</f>
        <v/>
      </c>
      <c r="AZ115" s="15" t="str" cm="1">
        <f t="array" ref="AZ115">IF(OR($B115="",AZ$2=""),"",Projetos!$J114/_xlfn.XLOOKUP(AZ$2,Técnicos!$A$2:$A$100,IF(Projetos!$I114=1,Técnicos!$F$2:$F$100,IF(Projetos!$I114=2,Técnicos!$H$2:$H$100,Técnicos!$J$2:$J$100)),,0,1))</f>
        <v/>
      </c>
      <c r="BA115" s="15" t="str" cm="1">
        <f t="array" ref="BA115">IF(OR($B115="",BA$2=""),"",Projetos!$J114/_xlfn.XLOOKUP(BA$2,Técnicos!$A$2:$A$100,IF(Projetos!$I114=1,Técnicos!$F$2:$F$100,IF(Projetos!$I114=2,Técnicos!$H$2:$H$100,Técnicos!$J$2:$J$100)),,0,1))</f>
        <v/>
      </c>
      <c r="BB115" s="15" t="str" cm="1">
        <f t="array" ref="BB115">IF(OR($B115="",BB$2=""),"",Projetos!$J114/_xlfn.XLOOKUP(BB$2,Técnicos!$A$2:$A$100,IF(Projetos!$I114=1,Técnicos!$F$2:$F$100,IF(Projetos!$I114=2,Técnicos!$H$2:$H$100,Técnicos!$J$2:$J$100)),,0,1))</f>
        <v/>
      </c>
      <c r="BC115" s="15" t="str" cm="1">
        <f t="array" ref="BC115">IF(OR($B115="",BC$2=""),"",Projetos!$J114/_xlfn.XLOOKUP(BC$2,Técnicos!$A$2:$A$100,IF(Projetos!$I114=1,Técnicos!$F$2:$F$100,IF(Projetos!$I114=2,Técnicos!$H$2:$H$100,Técnicos!$J$2:$J$100)),,0,1))</f>
        <v/>
      </c>
      <c r="BD115" s="15" t="str" cm="1">
        <f t="array" ref="BD115">IF(OR($B115="",BD$2=""),"",Projetos!$J114/_xlfn.XLOOKUP(BD$2,Técnicos!$A$2:$A$100,IF(Projetos!$I114=1,Técnicos!$F$2:$F$100,IF(Projetos!$I114=2,Técnicos!$H$2:$H$100,Técnicos!$J$2:$J$100)),,0,1))</f>
        <v/>
      </c>
      <c r="BE115" s="15" t="str" cm="1">
        <f t="array" ref="BE115">IF(OR($B115="",BE$2=""),"",Projetos!$J114/_xlfn.XLOOKUP(BE$2,Técnicos!$A$2:$A$100,IF(Projetos!$I114=1,Técnicos!$F$2:$F$100,IF(Projetos!$I114=2,Técnicos!$H$2:$H$100,Técnicos!$J$2:$J$100)),,0,1))</f>
        <v/>
      </c>
      <c r="BF115" s="15" t="str" cm="1">
        <f t="array" ref="BF115">IF(OR($B115="",BF$2=""),"",Projetos!$J114/_xlfn.XLOOKUP(BF$2,Técnicos!$A$2:$A$100,IF(Projetos!$I114=1,Técnicos!$F$2:$F$100,IF(Projetos!$I114=2,Técnicos!$H$2:$H$100,Técnicos!$J$2:$J$100)),,0,1))</f>
        <v/>
      </c>
      <c r="BG115" s="15" t="str" cm="1">
        <f t="array" ref="BG115">IF(OR($B115="",BG$2=""),"",Projetos!$J114/_xlfn.XLOOKUP(BG$2,Técnicos!$A$2:$A$100,IF(Projetos!$I114=1,Técnicos!$F$2:$F$100,IF(Projetos!$I114=2,Técnicos!$H$2:$H$100,Técnicos!$J$2:$J$100)),,0,1))</f>
        <v/>
      </c>
      <c r="BH115" s="15" t="str" cm="1">
        <f t="array" ref="BH115">IF(OR($B115="",BH$2=""),"",Projetos!$J114/_xlfn.XLOOKUP(BH$2,Técnicos!$A$2:$A$100,IF(Projetos!$I114=1,Técnicos!$F$2:$F$100,IF(Projetos!$I114=2,Técnicos!$H$2:$H$100,Técnicos!$J$2:$J$100)),,0,1))</f>
        <v/>
      </c>
      <c r="BI115" s="15" t="str" cm="1">
        <f t="array" ref="BI115">IF(OR($B115="",BI$2=""),"",Projetos!$J114/_xlfn.XLOOKUP(BI$2,Técnicos!$A$2:$A$100,IF(Projetos!$I114=1,Técnicos!$F$2:$F$100,IF(Projetos!$I114=2,Técnicos!$H$2:$H$100,Técnicos!$J$2:$J$100)),,0,1))</f>
        <v/>
      </c>
      <c r="BJ115" s="15" t="str" cm="1">
        <f t="array" ref="BJ115">IF(OR($B115="",BJ$2=""),"",Projetos!$J114/_xlfn.XLOOKUP(BJ$2,Técnicos!$A$2:$A$100,IF(Projetos!$I114=1,Técnicos!$F$2:$F$100,IF(Projetos!$I114=2,Técnicos!$H$2:$H$100,Técnicos!$J$2:$J$100)),,0,1))</f>
        <v/>
      </c>
      <c r="BK115" s="15" t="str" cm="1">
        <f t="array" ref="BK115">IF(OR($B115="",BK$2=""),"",Projetos!$J114/_xlfn.XLOOKUP(BK$2,Técnicos!$A$2:$A$100,IF(Projetos!$I114=1,Técnicos!$F$2:$F$100,IF(Projetos!$I114=2,Técnicos!$H$2:$H$100,Técnicos!$J$2:$J$100)),,0,1))</f>
        <v/>
      </c>
      <c r="BL115" s="15" t="str" cm="1">
        <f t="array" ref="BL115">IF(OR($B115="",BL$2=""),"",Projetos!$J114/_xlfn.XLOOKUP(BL$2,Técnicos!$A$2:$A$100,IF(Projetos!$I114=1,Técnicos!$F$2:$F$100,IF(Projetos!$I114=2,Técnicos!$H$2:$H$100,Técnicos!$J$2:$J$100)),,0,1))</f>
        <v/>
      </c>
      <c r="BM115" s="15" t="str" cm="1">
        <f t="array" ref="BM115">IF(OR($B115="",BM$2=""),"",Projetos!$J114/_xlfn.XLOOKUP(BM$2,Técnicos!$A$2:$A$100,IF(Projetos!$I114=1,Técnicos!$F$2:$F$100,IF(Projetos!$I114=2,Técnicos!$H$2:$H$100,Técnicos!$J$2:$J$100)),,0,1))</f>
        <v/>
      </c>
      <c r="BN115" s="15" t="str" cm="1">
        <f t="array" ref="BN115">IF(OR($B115="",BN$2=""),"",Projetos!$J114/_xlfn.XLOOKUP(BN$2,Técnicos!$A$2:$A$100,IF(Projetos!$I114=1,Técnicos!$F$2:$F$100,IF(Projetos!$I114=2,Técnicos!$H$2:$H$100,Técnicos!$J$2:$J$100)),,0,1))</f>
        <v/>
      </c>
    </row>
    <row r="116" spans="3:66" x14ac:dyDescent="0.3">
      <c r="C116" s="15" t="str" cm="1">
        <f t="array" ref="C116">IF(OR($B116="",C$2=""),"",Projetos!$J115/_xlfn.XLOOKUP(C$2,Técnicos!$A$2:$A$100,IF(Projetos!$I115=1,Técnicos!$F$2:$F$100,IF(Projetos!$I115=2,Técnicos!$H$2:$H$100,Técnicos!$J$2:$J$100)),,0,1))</f>
        <v/>
      </c>
      <c r="D116" s="15" t="str" cm="1">
        <f t="array" ref="D116">IF(OR($B116="",D$2=""),"",Projetos!$J115/_xlfn.XLOOKUP(D$2,Técnicos!$A$2:$A$100,IF(Projetos!$I115=1,Técnicos!$F$2:$F$100,IF(Projetos!$I115=2,Técnicos!$H$2:$H$100,Técnicos!$J$2:$J$100)),,0,1))</f>
        <v/>
      </c>
      <c r="E116" s="15" t="str" cm="1">
        <f t="array" ref="E116">IF(OR($B116="",E$2=""),"",Projetos!$J115/_xlfn.XLOOKUP(E$2,Técnicos!$A$2:$A$100,IF(Projetos!$I115=1,Técnicos!$F$2:$F$100,IF(Projetos!$I115=2,Técnicos!$H$2:$H$100,Técnicos!$J$2:$J$100)),,0,1))</f>
        <v/>
      </c>
      <c r="F116" s="15" t="str" cm="1">
        <f t="array" ref="F116">IF(OR($B116="",F$2=""),"",Projetos!$J115/_xlfn.XLOOKUP(F$2,Técnicos!$A$2:$A$100,IF(Projetos!$I115=1,Técnicos!$F$2:$F$100,IF(Projetos!$I115=2,Técnicos!$H$2:$H$100,Técnicos!$J$2:$J$100)),,0,1))</f>
        <v/>
      </c>
      <c r="G116" s="15" t="str" cm="1">
        <f t="array" ref="G116">IF(OR($B116="",G$2=""),"",Projetos!$J115/_xlfn.XLOOKUP(G$2,Técnicos!$A$2:$A$100,IF(Projetos!$I115=1,Técnicos!$F$2:$F$100,IF(Projetos!$I115=2,Técnicos!$H$2:$H$100,Técnicos!$J$2:$J$100)),,0,1))</f>
        <v/>
      </c>
      <c r="H116" s="15" t="str" cm="1">
        <f t="array" ref="H116">IF(OR($B116="",H$2=""),"",Projetos!$J115/_xlfn.XLOOKUP(H$2,Técnicos!$A$2:$A$100,IF(Projetos!$I115=1,Técnicos!$F$2:$F$100,IF(Projetos!$I115=2,Técnicos!$H$2:$H$100,Técnicos!$J$2:$J$100)),,0,1))</f>
        <v/>
      </c>
      <c r="I116" s="15" t="str" cm="1">
        <f t="array" ref="I116">IF(OR($B116="",I$2=""),"",Projetos!$J115/_xlfn.XLOOKUP(I$2,Técnicos!$A$2:$A$100,IF(Projetos!$I115=1,Técnicos!$F$2:$F$100,IF(Projetos!$I115=2,Técnicos!$H$2:$H$100,Técnicos!$J$2:$J$100)),,0,1))</f>
        <v/>
      </c>
      <c r="J116" s="15" t="str" cm="1">
        <f t="array" ref="J116">IF(OR($B116="",J$2=""),"",Projetos!$J115/_xlfn.XLOOKUP(J$2,Técnicos!$A$2:$A$100,IF(Projetos!$I115=1,Técnicos!$F$2:$F$100,IF(Projetos!$I115=2,Técnicos!$H$2:$H$100,Técnicos!$J$2:$J$100)),,0,1))</f>
        <v/>
      </c>
      <c r="K116" s="15" t="str" cm="1">
        <f t="array" ref="K116">IF(OR($B116="",K$2=""),"",Projetos!$J115/_xlfn.XLOOKUP(K$2,Técnicos!$A$2:$A$100,IF(Projetos!$I115=1,Técnicos!$F$2:$F$100,IF(Projetos!$I115=2,Técnicos!$H$2:$H$100,Técnicos!$J$2:$J$100)),,0,1))</f>
        <v/>
      </c>
      <c r="L116" s="15" t="str" cm="1">
        <f t="array" ref="L116">IF(OR($B116="",L$2=""),"",Projetos!$J115/_xlfn.XLOOKUP(L$2,Técnicos!$A$2:$A$100,IF(Projetos!$I115=1,Técnicos!$F$2:$F$100,IF(Projetos!$I115=2,Técnicos!$H$2:$H$100,Técnicos!$J$2:$J$100)),,0,1))</f>
        <v/>
      </c>
      <c r="M116" s="15" t="str" cm="1">
        <f t="array" ref="M116">IF(OR($B116="",M$2=""),"",Projetos!$J115/_xlfn.XLOOKUP(M$2,Técnicos!$A$2:$A$100,IF(Projetos!$I115=1,Técnicos!$F$2:$F$100,IF(Projetos!$I115=2,Técnicos!$H$2:$H$100,Técnicos!$J$2:$J$100)),,0,1))</f>
        <v/>
      </c>
      <c r="N116" s="15" t="str" cm="1">
        <f t="array" ref="N116">IF(OR($B116="",N$2=""),"",Projetos!$J115/_xlfn.XLOOKUP(N$2,Técnicos!$A$2:$A$100,IF(Projetos!$I115=1,Técnicos!$F$2:$F$100,IF(Projetos!$I115=2,Técnicos!$H$2:$H$100,Técnicos!$J$2:$J$100)),,0,1))</f>
        <v/>
      </c>
      <c r="O116" s="15" t="str" cm="1">
        <f t="array" ref="O116">IF(OR($B116="",O$2=""),"",Projetos!$J115/_xlfn.XLOOKUP(O$2,Técnicos!$A$2:$A$100,IF(Projetos!$I115=1,Técnicos!$F$2:$F$100,IF(Projetos!$I115=2,Técnicos!$H$2:$H$100,Técnicos!$J$2:$J$100)),,0,1))</f>
        <v/>
      </c>
      <c r="P116" s="15" t="str" cm="1">
        <f t="array" ref="P116">IF(OR($B116="",P$2=""),"",Projetos!$J115/_xlfn.XLOOKUP(P$2,Técnicos!$A$2:$A$100,IF(Projetos!$I115=1,Técnicos!$F$2:$F$100,IF(Projetos!$I115=2,Técnicos!$H$2:$H$100,Técnicos!$J$2:$J$100)),,0,1))</f>
        <v/>
      </c>
      <c r="Q116" s="15" t="str" cm="1">
        <f t="array" ref="Q116">IF(OR($B116="",Q$2=""),"",Projetos!$J115/_xlfn.XLOOKUP(Q$2,Técnicos!$A$2:$A$100,IF(Projetos!$I115=1,Técnicos!$F$2:$F$100,IF(Projetos!$I115=2,Técnicos!$H$2:$H$100,Técnicos!$J$2:$J$100)),,0,1))</f>
        <v/>
      </c>
      <c r="R116" s="15" t="str" cm="1">
        <f t="array" ref="R116">IF(OR($B116="",R$2=""),"",Projetos!$J115/_xlfn.XLOOKUP(R$2,Técnicos!$A$2:$A$100,IF(Projetos!$I115=1,Técnicos!$F$2:$F$100,IF(Projetos!$I115=2,Técnicos!$H$2:$H$100,Técnicos!$J$2:$J$100)),,0,1))</f>
        <v/>
      </c>
      <c r="S116" s="15" t="str" cm="1">
        <f t="array" ref="S116">IF(OR($B116="",S$2=""),"",Projetos!$J115/_xlfn.XLOOKUP(S$2,Técnicos!$A$2:$A$100,IF(Projetos!$I115=1,Técnicos!$F$2:$F$100,IF(Projetos!$I115=2,Técnicos!$H$2:$H$100,Técnicos!$J$2:$J$100)),,0,1))</f>
        <v/>
      </c>
      <c r="T116" s="15" t="str" cm="1">
        <f t="array" ref="T116">IF(OR($B116="",T$2=""),"",Projetos!$J115/_xlfn.XLOOKUP(T$2,Técnicos!$A$2:$A$100,IF(Projetos!$I115=1,Técnicos!$F$2:$F$100,IF(Projetos!$I115=2,Técnicos!$H$2:$H$100,Técnicos!$J$2:$J$100)),,0,1))</f>
        <v/>
      </c>
      <c r="U116" s="15" t="str" cm="1">
        <f t="array" ref="U116">IF(OR($B116="",U$2=""),"",Projetos!$J115/_xlfn.XLOOKUP(U$2,Técnicos!$A$2:$A$100,IF(Projetos!$I115=1,Técnicos!$F$2:$F$100,IF(Projetos!$I115=2,Técnicos!$H$2:$H$100,Técnicos!$J$2:$J$100)),,0,1))</f>
        <v/>
      </c>
      <c r="V116" s="15" t="str" cm="1">
        <f t="array" ref="V116">IF(OR($B116="",V$2=""),"",Projetos!$J115/_xlfn.XLOOKUP(V$2,Técnicos!$A$2:$A$100,IF(Projetos!$I115=1,Técnicos!$F$2:$F$100,IF(Projetos!$I115=2,Técnicos!$H$2:$H$100,Técnicos!$J$2:$J$100)),,0,1))</f>
        <v/>
      </c>
      <c r="W116" s="15" t="str" cm="1">
        <f t="array" ref="W116">IF(OR($B116="",W$2=""),"",Projetos!$J115/_xlfn.XLOOKUP(W$2,Técnicos!$A$2:$A$100,IF(Projetos!$I115=1,Técnicos!$F$2:$F$100,IF(Projetos!$I115=2,Técnicos!$H$2:$H$100,Técnicos!$J$2:$J$100)),,0,1))</f>
        <v/>
      </c>
      <c r="X116" s="15" t="str" cm="1">
        <f t="array" ref="X116">IF(OR($B116="",X$2=""),"",Projetos!$J115/_xlfn.XLOOKUP(X$2,Técnicos!$A$2:$A$100,IF(Projetos!$I115=1,Técnicos!$F$2:$F$100,IF(Projetos!$I115=2,Técnicos!$H$2:$H$100,Técnicos!$J$2:$J$100)),,0,1))</f>
        <v/>
      </c>
      <c r="Y116" s="15" t="str" cm="1">
        <f t="array" ref="Y116">IF(OR($B116="",Y$2=""),"",Projetos!$J115/_xlfn.XLOOKUP(Y$2,Técnicos!$A$2:$A$100,IF(Projetos!$I115=1,Técnicos!$F$2:$F$100,IF(Projetos!$I115=2,Técnicos!$H$2:$H$100,Técnicos!$J$2:$J$100)),,0,1))</f>
        <v/>
      </c>
      <c r="Z116" s="15" t="str" cm="1">
        <f t="array" ref="Z116">IF(OR($B116="",Z$2=""),"",Projetos!$J115/_xlfn.XLOOKUP(Z$2,Técnicos!$A$2:$A$100,IF(Projetos!$I115=1,Técnicos!$F$2:$F$100,IF(Projetos!$I115=2,Técnicos!$H$2:$H$100,Técnicos!$J$2:$J$100)),,0,1))</f>
        <v/>
      </c>
      <c r="AA116" s="15" t="str" cm="1">
        <f t="array" ref="AA116">IF(OR($B116="",AA$2=""),"",Projetos!$J115/_xlfn.XLOOKUP(AA$2,Técnicos!$A$2:$A$100,IF(Projetos!$I115=1,Técnicos!$F$2:$F$100,IF(Projetos!$I115=2,Técnicos!$H$2:$H$100,Técnicos!$J$2:$J$100)),,0,1))</f>
        <v/>
      </c>
      <c r="AB116" s="15" t="str" cm="1">
        <f t="array" ref="AB116">IF(OR($B116="",AB$2=""),"",Projetos!$J115/_xlfn.XLOOKUP(AB$2,Técnicos!$A$2:$A$100,IF(Projetos!$I115=1,Técnicos!$F$2:$F$100,IF(Projetos!$I115=2,Técnicos!$H$2:$H$100,Técnicos!$J$2:$J$100)),,0,1))</f>
        <v/>
      </c>
      <c r="AC116" s="15" t="str" cm="1">
        <f t="array" ref="AC116">IF(OR($B116="",AC$2=""),"",Projetos!$J115/_xlfn.XLOOKUP(AC$2,Técnicos!$A$2:$A$100,IF(Projetos!$I115=1,Técnicos!$F$2:$F$100,IF(Projetos!$I115=2,Técnicos!$H$2:$H$100,Técnicos!$J$2:$J$100)),,0,1))</f>
        <v/>
      </c>
      <c r="AD116" s="15" t="str" cm="1">
        <f t="array" ref="AD116">IF(OR($B116="",AD$2=""),"",Projetos!$J115/_xlfn.XLOOKUP(AD$2,Técnicos!$A$2:$A$100,IF(Projetos!$I115=1,Técnicos!$F$2:$F$100,IF(Projetos!$I115=2,Técnicos!$H$2:$H$100,Técnicos!$J$2:$J$100)),,0,1))</f>
        <v/>
      </c>
      <c r="AE116" s="15" t="str" cm="1">
        <f t="array" ref="AE116">IF(OR($B116="",AE$2=""),"",Projetos!$J115/_xlfn.XLOOKUP(AE$2,Técnicos!$A$2:$A$100,IF(Projetos!$I115=1,Técnicos!$F$2:$F$100,IF(Projetos!$I115=2,Técnicos!$H$2:$H$100,Técnicos!$J$2:$J$100)),,0,1))</f>
        <v/>
      </c>
      <c r="AF116" s="15" t="str" cm="1">
        <f t="array" ref="AF116">IF(OR($B116="",AF$2=""),"",Projetos!$J115/_xlfn.XLOOKUP(AF$2,Técnicos!$A$2:$A$100,IF(Projetos!$I115=1,Técnicos!$F$2:$F$100,IF(Projetos!$I115=2,Técnicos!$H$2:$H$100,Técnicos!$J$2:$J$100)),,0,1))</f>
        <v/>
      </c>
      <c r="AG116" s="15" t="str" cm="1">
        <f t="array" ref="AG116">IF(OR($B116="",AG$2=""),"",Projetos!$J115/_xlfn.XLOOKUP(AG$2,Técnicos!$A$2:$A$100,IF(Projetos!$I115=1,Técnicos!$F$2:$F$100,IF(Projetos!$I115=2,Técnicos!$H$2:$H$100,Técnicos!$J$2:$J$100)),,0,1))</f>
        <v/>
      </c>
      <c r="AH116" s="15" t="str" cm="1">
        <f t="array" ref="AH116">IF(OR($B116="",AH$2=""),"",Projetos!$J115/_xlfn.XLOOKUP(AH$2,Técnicos!$A$2:$A$100,IF(Projetos!$I115=1,Técnicos!$F$2:$F$100,IF(Projetos!$I115=2,Técnicos!$H$2:$H$100,Técnicos!$J$2:$J$100)),,0,1))</f>
        <v/>
      </c>
      <c r="AI116" s="15" t="str" cm="1">
        <f t="array" ref="AI116">IF(OR($B116="",AI$2=""),"",Projetos!$J115/_xlfn.XLOOKUP(AI$2,Técnicos!$A$2:$A$100,IF(Projetos!$I115=1,Técnicos!$F$2:$F$100,IF(Projetos!$I115=2,Técnicos!$H$2:$H$100,Técnicos!$J$2:$J$100)),,0,1))</f>
        <v/>
      </c>
      <c r="AJ116" s="15" t="str" cm="1">
        <f t="array" ref="AJ116">IF(OR($B116="",AJ$2=""),"",Projetos!$J115/_xlfn.XLOOKUP(AJ$2,Técnicos!$A$2:$A$100,IF(Projetos!$I115=1,Técnicos!$F$2:$F$100,IF(Projetos!$I115=2,Técnicos!$H$2:$H$100,Técnicos!$J$2:$J$100)),,0,1))</f>
        <v/>
      </c>
      <c r="AK116" s="15" t="str" cm="1">
        <f t="array" ref="AK116">IF(OR($B116="",AK$2=""),"",Projetos!$J115/_xlfn.XLOOKUP(AK$2,Técnicos!$A$2:$A$100,IF(Projetos!$I115=1,Técnicos!$F$2:$F$100,IF(Projetos!$I115=2,Técnicos!$H$2:$H$100,Técnicos!$J$2:$J$100)),,0,1))</f>
        <v/>
      </c>
      <c r="AL116" s="15" t="str" cm="1">
        <f t="array" ref="AL116">IF(OR($B116="",AL$2=""),"",Projetos!$J115/_xlfn.XLOOKUP(AL$2,Técnicos!$A$2:$A$100,IF(Projetos!$I115=1,Técnicos!$F$2:$F$100,IF(Projetos!$I115=2,Técnicos!$H$2:$H$100,Técnicos!$J$2:$J$100)),,0,1))</f>
        <v/>
      </c>
      <c r="AM116" s="15" t="str" cm="1">
        <f t="array" ref="AM116">IF(OR($B116="",AM$2=""),"",Projetos!$J115/_xlfn.XLOOKUP(AM$2,Técnicos!$A$2:$A$100,IF(Projetos!$I115=1,Técnicos!$F$2:$F$100,IF(Projetos!$I115=2,Técnicos!$H$2:$H$100,Técnicos!$J$2:$J$100)),,0,1))</f>
        <v/>
      </c>
      <c r="AN116" s="15" t="str" cm="1">
        <f t="array" ref="AN116">IF(OR($B116="",AN$2=""),"",Projetos!$J115/_xlfn.XLOOKUP(AN$2,Técnicos!$A$2:$A$100,IF(Projetos!$I115=1,Técnicos!$F$2:$F$100,IF(Projetos!$I115=2,Técnicos!$H$2:$H$100,Técnicos!$J$2:$J$100)),,0,1))</f>
        <v/>
      </c>
      <c r="AO116" s="15" t="str" cm="1">
        <f t="array" ref="AO116">IF(OR($B116="",AO$2=""),"",Projetos!$J115/_xlfn.XLOOKUP(AO$2,Técnicos!$A$2:$A$100,IF(Projetos!$I115=1,Técnicos!$F$2:$F$100,IF(Projetos!$I115=2,Técnicos!$H$2:$H$100,Técnicos!$J$2:$J$100)),,0,1))</f>
        <v/>
      </c>
      <c r="AP116" s="15" t="str" cm="1">
        <f t="array" ref="AP116">IF(OR($B116="",AP$2=""),"",Projetos!$J115/_xlfn.XLOOKUP(AP$2,Técnicos!$A$2:$A$100,IF(Projetos!$I115=1,Técnicos!$F$2:$F$100,IF(Projetos!$I115=2,Técnicos!$H$2:$H$100,Técnicos!$J$2:$J$100)),,0,1))</f>
        <v/>
      </c>
      <c r="AQ116" s="15" t="str" cm="1">
        <f t="array" ref="AQ116">IF(OR($B116="",AQ$2=""),"",Projetos!$J115/_xlfn.XLOOKUP(AQ$2,Técnicos!$A$2:$A$100,IF(Projetos!$I115=1,Técnicos!$F$2:$F$100,IF(Projetos!$I115=2,Técnicos!$H$2:$H$100,Técnicos!$J$2:$J$100)),,0,1))</f>
        <v/>
      </c>
      <c r="AR116" s="15" t="str" cm="1">
        <f t="array" ref="AR116">IF(OR($B116="",AR$2=""),"",Projetos!$J115/_xlfn.XLOOKUP(AR$2,Técnicos!$A$2:$A$100,IF(Projetos!$I115=1,Técnicos!$F$2:$F$100,IF(Projetos!$I115=2,Técnicos!$H$2:$H$100,Técnicos!$J$2:$J$100)),,0,1))</f>
        <v/>
      </c>
      <c r="AS116" s="15" t="str" cm="1">
        <f t="array" ref="AS116">IF(OR($B116="",AS$2=""),"",Projetos!$J115/_xlfn.XLOOKUP(AS$2,Técnicos!$A$2:$A$100,IF(Projetos!$I115=1,Técnicos!$F$2:$F$100,IF(Projetos!$I115=2,Técnicos!$H$2:$H$100,Técnicos!$J$2:$J$100)),,0,1))</f>
        <v/>
      </c>
      <c r="AT116" s="15" t="str" cm="1">
        <f t="array" ref="AT116">IF(OR($B116="",AT$2=""),"",Projetos!$J115/_xlfn.XLOOKUP(AT$2,Técnicos!$A$2:$A$100,IF(Projetos!$I115=1,Técnicos!$F$2:$F$100,IF(Projetos!$I115=2,Técnicos!$H$2:$H$100,Técnicos!$J$2:$J$100)),,0,1))</f>
        <v/>
      </c>
      <c r="AU116" s="15" t="str" cm="1">
        <f t="array" ref="AU116">IF(OR($B116="",AU$2=""),"",Projetos!$J115/_xlfn.XLOOKUP(AU$2,Técnicos!$A$2:$A$100,IF(Projetos!$I115=1,Técnicos!$F$2:$F$100,IF(Projetos!$I115=2,Técnicos!$H$2:$H$100,Técnicos!$J$2:$J$100)),,0,1))</f>
        <v/>
      </c>
      <c r="AV116" s="15" t="str" cm="1">
        <f t="array" ref="AV116">IF(OR($B116="",AV$2=""),"",Projetos!$J115/_xlfn.XLOOKUP(AV$2,Técnicos!$A$2:$A$100,IF(Projetos!$I115=1,Técnicos!$F$2:$F$100,IF(Projetos!$I115=2,Técnicos!$H$2:$H$100,Técnicos!$J$2:$J$100)),,0,1))</f>
        <v/>
      </c>
      <c r="AW116" s="15" t="str" cm="1">
        <f t="array" ref="AW116">IF(OR($B116="",AW$2=""),"",Projetos!$J115/_xlfn.XLOOKUP(AW$2,Técnicos!$A$2:$A$100,IF(Projetos!$I115=1,Técnicos!$F$2:$F$100,IF(Projetos!$I115=2,Técnicos!$H$2:$H$100,Técnicos!$J$2:$J$100)),,0,1))</f>
        <v/>
      </c>
      <c r="AX116" s="15" t="str" cm="1">
        <f t="array" ref="AX116">IF(OR($B116="",AX$2=""),"",Projetos!$J115/_xlfn.XLOOKUP(AX$2,Técnicos!$A$2:$A$100,IF(Projetos!$I115=1,Técnicos!$F$2:$F$100,IF(Projetos!$I115=2,Técnicos!$H$2:$H$100,Técnicos!$J$2:$J$100)),,0,1))</f>
        <v/>
      </c>
      <c r="AY116" s="15" t="str" cm="1">
        <f t="array" ref="AY116">IF(OR($B116="",AY$2=""),"",Projetos!$J115/_xlfn.XLOOKUP(AY$2,Técnicos!$A$2:$A$100,IF(Projetos!$I115=1,Técnicos!$F$2:$F$100,IF(Projetos!$I115=2,Técnicos!$H$2:$H$100,Técnicos!$J$2:$J$100)),,0,1))</f>
        <v/>
      </c>
      <c r="AZ116" s="15" t="str" cm="1">
        <f t="array" ref="AZ116">IF(OR($B116="",AZ$2=""),"",Projetos!$J115/_xlfn.XLOOKUP(AZ$2,Técnicos!$A$2:$A$100,IF(Projetos!$I115=1,Técnicos!$F$2:$F$100,IF(Projetos!$I115=2,Técnicos!$H$2:$H$100,Técnicos!$J$2:$J$100)),,0,1))</f>
        <v/>
      </c>
      <c r="BA116" s="15" t="str" cm="1">
        <f t="array" ref="BA116">IF(OR($B116="",BA$2=""),"",Projetos!$J115/_xlfn.XLOOKUP(BA$2,Técnicos!$A$2:$A$100,IF(Projetos!$I115=1,Técnicos!$F$2:$F$100,IF(Projetos!$I115=2,Técnicos!$H$2:$H$100,Técnicos!$J$2:$J$100)),,0,1))</f>
        <v/>
      </c>
      <c r="BB116" s="15" t="str" cm="1">
        <f t="array" ref="BB116">IF(OR($B116="",BB$2=""),"",Projetos!$J115/_xlfn.XLOOKUP(BB$2,Técnicos!$A$2:$A$100,IF(Projetos!$I115=1,Técnicos!$F$2:$F$100,IF(Projetos!$I115=2,Técnicos!$H$2:$H$100,Técnicos!$J$2:$J$100)),,0,1))</f>
        <v/>
      </c>
      <c r="BC116" s="15" t="str" cm="1">
        <f t="array" ref="BC116">IF(OR($B116="",BC$2=""),"",Projetos!$J115/_xlfn.XLOOKUP(BC$2,Técnicos!$A$2:$A$100,IF(Projetos!$I115=1,Técnicos!$F$2:$F$100,IF(Projetos!$I115=2,Técnicos!$H$2:$H$100,Técnicos!$J$2:$J$100)),,0,1))</f>
        <v/>
      </c>
      <c r="BD116" s="15" t="str" cm="1">
        <f t="array" ref="BD116">IF(OR($B116="",BD$2=""),"",Projetos!$J115/_xlfn.XLOOKUP(BD$2,Técnicos!$A$2:$A$100,IF(Projetos!$I115=1,Técnicos!$F$2:$F$100,IF(Projetos!$I115=2,Técnicos!$H$2:$H$100,Técnicos!$J$2:$J$100)),,0,1))</f>
        <v/>
      </c>
      <c r="BE116" s="15" t="str" cm="1">
        <f t="array" ref="BE116">IF(OR($B116="",BE$2=""),"",Projetos!$J115/_xlfn.XLOOKUP(BE$2,Técnicos!$A$2:$A$100,IF(Projetos!$I115=1,Técnicos!$F$2:$F$100,IF(Projetos!$I115=2,Técnicos!$H$2:$H$100,Técnicos!$J$2:$J$100)),,0,1))</f>
        <v/>
      </c>
      <c r="BF116" s="15" t="str" cm="1">
        <f t="array" ref="BF116">IF(OR($B116="",BF$2=""),"",Projetos!$J115/_xlfn.XLOOKUP(BF$2,Técnicos!$A$2:$A$100,IF(Projetos!$I115=1,Técnicos!$F$2:$F$100,IF(Projetos!$I115=2,Técnicos!$H$2:$H$100,Técnicos!$J$2:$J$100)),,0,1))</f>
        <v/>
      </c>
      <c r="BG116" s="15" t="str" cm="1">
        <f t="array" ref="BG116">IF(OR($B116="",BG$2=""),"",Projetos!$J115/_xlfn.XLOOKUP(BG$2,Técnicos!$A$2:$A$100,IF(Projetos!$I115=1,Técnicos!$F$2:$F$100,IF(Projetos!$I115=2,Técnicos!$H$2:$H$100,Técnicos!$J$2:$J$100)),,0,1))</f>
        <v/>
      </c>
      <c r="BH116" s="15" t="str" cm="1">
        <f t="array" ref="BH116">IF(OR($B116="",BH$2=""),"",Projetos!$J115/_xlfn.XLOOKUP(BH$2,Técnicos!$A$2:$A$100,IF(Projetos!$I115=1,Técnicos!$F$2:$F$100,IF(Projetos!$I115=2,Técnicos!$H$2:$H$100,Técnicos!$J$2:$J$100)),,0,1))</f>
        <v/>
      </c>
      <c r="BI116" s="15" t="str" cm="1">
        <f t="array" ref="BI116">IF(OR($B116="",BI$2=""),"",Projetos!$J115/_xlfn.XLOOKUP(BI$2,Técnicos!$A$2:$A$100,IF(Projetos!$I115=1,Técnicos!$F$2:$F$100,IF(Projetos!$I115=2,Técnicos!$H$2:$H$100,Técnicos!$J$2:$J$100)),,0,1))</f>
        <v/>
      </c>
      <c r="BJ116" s="15" t="str" cm="1">
        <f t="array" ref="BJ116">IF(OR($B116="",BJ$2=""),"",Projetos!$J115/_xlfn.XLOOKUP(BJ$2,Técnicos!$A$2:$A$100,IF(Projetos!$I115=1,Técnicos!$F$2:$F$100,IF(Projetos!$I115=2,Técnicos!$H$2:$H$100,Técnicos!$J$2:$J$100)),,0,1))</f>
        <v/>
      </c>
      <c r="BK116" s="15" t="str" cm="1">
        <f t="array" ref="BK116">IF(OR($B116="",BK$2=""),"",Projetos!$J115/_xlfn.XLOOKUP(BK$2,Técnicos!$A$2:$A$100,IF(Projetos!$I115=1,Técnicos!$F$2:$F$100,IF(Projetos!$I115=2,Técnicos!$H$2:$H$100,Técnicos!$J$2:$J$100)),,0,1))</f>
        <v/>
      </c>
      <c r="BL116" s="15" t="str" cm="1">
        <f t="array" ref="BL116">IF(OR($B116="",BL$2=""),"",Projetos!$J115/_xlfn.XLOOKUP(BL$2,Técnicos!$A$2:$A$100,IF(Projetos!$I115=1,Técnicos!$F$2:$F$100,IF(Projetos!$I115=2,Técnicos!$H$2:$H$100,Técnicos!$J$2:$J$100)),,0,1))</f>
        <v/>
      </c>
      <c r="BM116" s="15" t="str" cm="1">
        <f t="array" ref="BM116">IF(OR($B116="",BM$2=""),"",Projetos!$J115/_xlfn.XLOOKUP(BM$2,Técnicos!$A$2:$A$100,IF(Projetos!$I115=1,Técnicos!$F$2:$F$100,IF(Projetos!$I115=2,Técnicos!$H$2:$H$100,Técnicos!$J$2:$J$100)),,0,1))</f>
        <v/>
      </c>
      <c r="BN116" s="15" t="str" cm="1">
        <f t="array" ref="BN116">IF(OR($B116="",BN$2=""),"",Projetos!$J115/_xlfn.XLOOKUP(BN$2,Técnicos!$A$2:$A$100,IF(Projetos!$I115=1,Técnicos!$F$2:$F$100,IF(Projetos!$I115=2,Técnicos!$H$2:$H$100,Técnicos!$J$2:$J$100)),,0,1))</f>
        <v/>
      </c>
    </row>
    <row r="117" spans="3:66" x14ac:dyDescent="0.3">
      <c r="C117" s="15" t="str" cm="1">
        <f t="array" ref="C117">IF(OR($B117="",C$2=""),"",Projetos!$J116/_xlfn.XLOOKUP(C$2,Técnicos!$A$2:$A$100,IF(Projetos!$I116=1,Técnicos!$F$2:$F$100,IF(Projetos!$I116=2,Técnicos!$H$2:$H$100,Técnicos!$J$2:$J$100)),,0,1))</f>
        <v/>
      </c>
      <c r="D117" s="15" t="str" cm="1">
        <f t="array" ref="D117">IF(OR($B117="",D$2=""),"",Projetos!$J116/_xlfn.XLOOKUP(D$2,Técnicos!$A$2:$A$100,IF(Projetos!$I116=1,Técnicos!$F$2:$F$100,IF(Projetos!$I116=2,Técnicos!$H$2:$H$100,Técnicos!$J$2:$J$100)),,0,1))</f>
        <v/>
      </c>
      <c r="E117" s="15" t="str" cm="1">
        <f t="array" ref="E117">IF(OR($B117="",E$2=""),"",Projetos!$J116/_xlfn.XLOOKUP(E$2,Técnicos!$A$2:$A$100,IF(Projetos!$I116=1,Técnicos!$F$2:$F$100,IF(Projetos!$I116=2,Técnicos!$H$2:$H$100,Técnicos!$J$2:$J$100)),,0,1))</f>
        <v/>
      </c>
      <c r="F117" s="15" t="str" cm="1">
        <f t="array" ref="F117">IF(OR($B117="",F$2=""),"",Projetos!$J116/_xlfn.XLOOKUP(F$2,Técnicos!$A$2:$A$100,IF(Projetos!$I116=1,Técnicos!$F$2:$F$100,IF(Projetos!$I116=2,Técnicos!$H$2:$H$100,Técnicos!$J$2:$J$100)),,0,1))</f>
        <v/>
      </c>
      <c r="G117" s="15" t="str" cm="1">
        <f t="array" ref="G117">IF(OR($B117="",G$2=""),"",Projetos!$J116/_xlfn.XLOOKUP(G$2,Técnicos!$A$2:$A$100,IF(Projetos!$I116=1,Técnicos!$F$2:$F$100,IF(Projetos!$I116=2,Técnicos!$H$2:$H$100,Técnicos!$J$2:$J$100)),,0,1))</f>
        <v/>
      </c>
      <c r="H117" s="15" t="str" cm="1">
        <f t="array" ref="H117">IF(OR($B117="",H$2=""),"",Projetos!$J116/_xlfn.XLOOKUP(H$2,Técnicos!$A$2:$A$100,IF(Projetos!$I116=1,Técnicos!$F$2:$F$100,IF(Projetos!$I116=2,Técnicos!$H$2:$H$100,Técnicos!$J$2:$J$100)),,0,1))</f>
        <v/>
      </c>
      <c r="I117" s="15" t="str" cm="1">
        <f t="array" ref="I117">IF(OR($B117="",I$2=""),"",Projetos!$J116/_xlfn.XLOOKUP(I$2,Técnicos!$A$2:$A$100,IF(Projetos!$I116=1,Técnicos!$F$2:$F$100,IF(Projetos!$I116=2,Técnicos!$H$2:$H$100,Técnicos!$J$2:$J$100)),,0,1))</f>
        <v/>
      </c>
      <c r="J117" s="15" t="str" cm="1">
        <f t="array" ref="J117">IF(OR($B117="",J$2=""),"",Projetos!$J116/_xlfn.XLOOKUP(J$2,Técnicos!$A$2:$A$100,IF(Projetos!$I116=1,Técnicos!$F$2:$F$100,IF(Projetos!$I116=2,Técnicos!$H$2:$H$100,Técnicos!$J$2:$J$100)),,0,1))</f>
        <v/>
      </c>
      <c r="K117" s="15" t="str" cm="1">
        <f t="array" ref="K117">IF(OR($B117="",K$2=""),"",Projetos!$J116/_xlfn.XLOOKUP(K$2,Técnicos!$A$2:$A$100,IF(Projetos!$I116=1,Técnicos!$F$2:$F$100,IF(Projetos!$I116=2,Técnicos!$H$2:$H$100,Técnicos!$J$2:$J$100)),,0,1))</f>
        <v/>
      </c>
      <c r="L117" s="15" t="str" cm="1">
        <f t="array" ref="L117">IF(OR($B117="",L$2=""),"",Projetos!$J116/_xlfn.XLOOKUP(L$2,Técnicos!$A$2:$A$100,IF(Projetos!$I116=1,Técnicos!$F$2:$F$100,IF(Projetos!$I116=2,Técnicos!$H$2:$H$100,Técnicos!$J$2:$J$100)),,0,1))</f>
        <v/>
      </c>
      <c r="M117" s="15" t="str" cm="1">
        <f t="array" ref="M117">IF(OR($B117="",M$2=""),"",Projetos!$J116/_xlfn.XLOOKUP(M$2,Técnicos!$A$2:$A$100,IF(Projetos!$I116=1,Técnicos!$F$2:$F$100,IF(Projetos!$I116=2,Técnicos!$H$2:$H$100,Técnicos!$J$2:$J$100)),,0,1))</f>
        <v/>
      </c>
      <c r="N117" s="15" t="str" cm="1">
        <f t="array" ref="N117">IF(OR($B117="",N$2=""),"",Projetos!$J116/_xlfn.XLOOKUP(N$2,Técnicos!$A$2:$A$100,IF(Projetos!$I116=1,Técnicos!$F$2:$F$100,IF(Projetos!$I116=2,Técnicos!$H$2:$H$100,Técnicos!$J$2:$J$100)),,0,1))</f>
        <v/>
      </c>
      <c r="O117" s="15" t="str" cm="1">
        <f t="array" ref="O117">IF(OR($B117="",O$2=""),"",Projetos!$J116/_xlfn.XLOOKUP(O$2,Técnicos!$A$2:$A$100,IF(Projetos!$I116=1,Técnicos!$F$2:$F$100,IF(Projetos!$I116=2,Técnicos!$H$2:$H$100,Técnicos!$J$2:$J$100)),,0,1))</f>
        <v/>
      </c>
      <c r="P117" s="15" t="str" cm="1">
        <f t="array" ref="P117">IF(OR($B117="",P$2=""),"",Projetos!$J116/_xlfn.XLOOKUP(P$2,Técnicos!$A$2:$A$100,IF(Projetos!$I116=1,Técnicos!$F$2:$F$100,IF(Projetos!$I116=2,Técnicos!$H$2:$H$100,Técnicos!$J$2:$J$100)),,0,1))</f>
        <v/>
      </c>
      <c r="Q117" s="15" t="str" cm="1">
        <f t="array" ref="Q117">IF(OR($B117="",Q$2=""),"",Projetos!$J116/_xlfn.XLOOKUP(Q$2,Técnicos!$A$2:$A$100,IF(Projetos!$I116=1,Técnicos!$F$2:$F$100,IF(Projetos!$I116=2,Técnicos!$H$2:$H$100,Técnicos!$J$2:$J$100)),,0,1))</f>
        <v/>
      </c>
      <c r="R117" s="15" t="str" cm="1">
        <f t="array" ref="R117">IF(OR($B117="",R$2=""),"",Projetos!$J116/_xlfn.XLOOKUP(R$2,Técnicos!$A$2:$A$100,IF(Projetos!$I116=1,Técnicos!$F$2:$F$100,IF(Projetos!$I116=2,Técnicos!$H$2:$H$100,Técnicos!$J$2:$J$100)),,0,1))</f>
        <v/>
      </c>
      <c r="S117" s="15" t="str" cm="1">
        <f t="array" ref="S117">IF(OR($B117="",S$2=""),"",Projetos!$J116/_xlfn.XLOOKUP(S$2,Técnicos!$A$2:$A$100,IF(Projetos!$I116=1,Técnicos!$F$2:$F$100,IF(Projetos!$I116=2,Técnicos!$H$2:$H$100,Técnicos!$J$2:$J$100)),,0,1))</f>
        <v/>
      </c>
      <c r="T117" s="15" t="str" cm="1">
        <f t="array" ref="T117">IF(OR($B117="",T$2=""),"",Projetos!$J116/_xlfn.XLOOKUP(T$2,Técnicos!$A$2:$A$100,IF(Projetos!$I116=1,Técnicos!$F$2:$F$100,IF(Projetos!$I116=2,Técnicos!$H$2:$H$100,Técnicos!$J$2:$J$100)),,0,1))</f>
        <v/>
      </c>
      <c r="U117" s="15" t="str" cm="1">
        <f t="array" ref="U117">IF(OR($B117="",U$2=""),"",Projetos!$J116/_xlfn.XLOOKUP(U$2,Técnicos!$A$2:$A$100,IF(Projetos!$I116=1,Técnicos!$F$2:$F$100,IF(Projetos!$I116=2,Técnicos!$H$2:$H$100,Técnicos!$J$2:$J$100)),,0,1))</f>
        <v/>
      </c>
      <c r="V117" s="15" t="str" cm="1">
        <f t="array" ref="V117">IF(OR($B117="",V$2=""),"",Projetos!$J116/_xlfn.XLOOKUP(V$2,Técnicos!$A$2:$A$100,IF(Projetos!$I116=1,Técnicos!$F$2:$F$100,IF(Projetos!$I116=2,Técnicos!$H$2:$H$100,Técnicos!$J$2:$J$100)),,0,1))</f>
        <v/>
      </c>
      <c r="W117" s="15" t="str" cm="1">
        <f t="array" ref="W117">IF(OR($B117="",W$2=""),"",Projetos!$J116/_xlfn.XLOOKUP(W$2,Técnicos!$A$2:$A$100,IF(Projetos!$I116=1,Técnicos!$F$2:$F$100,IF(Projetos!$I116=2,Técnicos!$H$2:$H$100,Técnicos!$J$2:$J$100)),,0,1))</f>
        <v/>
      </c>
      <c r="X117" s="15" t="str" cm="1">
        <f t="array" ref="X117">IF(OR($B117="",X$2=""),"",Projetos!$J116/_xlfn.XLOOKUP(X$2,Técnicos!$A$2:$A$100,IF(Projetos!$I116=1,Técnicos!$F$2:$F$100,IF(Projetos!$I116=2,Técnicos!$H$2:$H$100,Técnicos!$J$2:$J$100)),,0,1))</f>
        <v/>
      </c>
      <c r="Y117" s="15" t="str" cm="1">
        <f t="array" ref="Y117">IF(OR($B117="",Y$2=""),"",Projetos!$J116/_xlfn.XLOOKUP(Y$2,Técnicos!$A$2:$A$100,IF(Projetos!$I116=1,Técnicos!$F$2:$F$100,IF(Projetos!$I116=2,Técnicos!$H$2:$H$100,Técnicos!$J$2:$J$100)),,0,1))</f>
        <v/>
      </c>
      <c r="Z117" s="15" t="str" cm="1">
        <f t="array" ref="Z117">IF(OR($B117="",Z$2=""),"",Projetos!$J116/_xlfn.XLOOKUP(Z$2,Técnicos!$A$2:$A$100,IF(Projetos!$I116=1,Técnicos!$F$2:$F$100,IF(Projetos!$I116=2,Técnicos!$H$2:$H$100,Técnicos!$J$2:$J$100)),,0,1))</f>
        <v/>
      </c>
      <c r="AA117" s="15" t="str" cm="1">
        <f t="array" ref="AA117">IF(OR($B117="",AA$2=""),"",Projetos!$J116/_xlfn.XLOOKUP(AA$2,Técnicos!$A$2:$A$100,IF(Projetos!$I116=1,Técnicos!$F$2:$F$100,IF(Projetos!$I116=2,Técnicos!$H$2:$H$100,Técnicos!$J$2:$J$100)),,0,1))</f>
        <v/>
      </c>
      <c r="AB117" s="15" t="str" cm="1">
        <f t="array" ref="AB117">IF(OR($B117="",AB$2=""),"",Projetos!$J116/_xlfn.XLOOKUP(AB$2,Técnicos!$A$2:$A$100,IF(Projetos!$I116=1,Técnicos!$F$2:$F$100,IF(Projetos!$I116=2,Técnicos!$H$2:$H$100,Técnicos!$J$2:$J$100)),,0,1))</f>
        <v/>
      </c>
      <c r="AC117" s="15" t="str" cm="1">
        <f t="array" ref="AC117">IF(OR($B117="",AC$2=""),"",Projetos!$J116/_xlfn.XLOOKUP(AC$2,Técnicos!$A$2:$A$100,IF(Projetos!$I116=1,Técnicos!$F$2:$F$100,IF(Projetos!$I116=2,Técnicos!$H$2:$H$100,Técnicos!$J$2:$J$100)),,0,1))</f>
        <v/>
      </c>
      <c r="AD117" s="15" t="str" cm="1">
        <f t="array" ref="AD117">IF(OR($B117="",AD$2=""),"",Projetos!$J116/_xlfn.XLOOKUP(AD$2,Técnicos!$A$2:$A$100,IF(Projetos!$I116=1,Técnicos!$F$2:$F$100,IF(Projetos!$I116=2,Técnicos!$H$2:$H$100,Técnicos!$J$2:$J$100)),,0,1))</f>
        <v/>
      </c>
      <c r="AE117" s="15" t="str" cm="1">
        <f t="array" ref="AE117">IF(OR($B117="",AE$2=""),"",Projetos!$J116/_xlfn.XLOOKUP(AE$2,Técnicos!$A$2:$A$100,IF(Projetos!$I116=1,Técnicos!$F$2:$F$100,IF(Projetos!$I116=2,Técnicos!$H$2:$H$100,Técnicos!$J$2:$J$100)),,0,1))</f>
        <v/>
      </c>
      <c r="AF117" s="15" t="str" cm="1">
        <f t="array" ref="AF117">IF(OR($B117="",AF$2=""),"",Projetos!$J116/_xlfn.XLOOKUP(AF$2,Técnicos!$A$2:$A$100,IF(Projetos!$I116=1,Técnicos!$F$2:$F$100,IF(Projetos!$I116=2,Técnicos!$H$2:$H$100,Técnicos!$J$2:$J$100)),,0,1))</f>
        <v/>
      </c>
      <c r="AG117" s="15" t="str" cm="1">
        <f t="array" ref="AG117">IF(OR($B117="",AG$2=""),"",Projetos!$J116/_xlfn.XLOOKUP(AG$2,Técnicos!$A$2:$A$100,IF(Projetos!$I116=1,Técnicos!$F$2:$F$100,IF(Projetos!$I116=2,Técnicos!$H$2:$H$100,Técnicos!$J$2:$J$100)),,0,1))</f>
        <v/>
      </c>
      <c r="AH117" s="15" t="str" cm="1">
        <f t="array" ref="AH117">IF(OR($B117="",AH$2=""),"",Projetos!$J116/_xlfn.XLOOKUP(AH$2,Técnicos!$A$2:$A$100,IF(Projetos!$I116=1,Técnicos!$F$2:$F$100,IF(Projetos!$I116=2,Técnicos!$H$2:$H$100,Técnicos!$J$2:$J$100)),,0,1))</f>
        <v/>
      </c>
      <c r="AI117" s="15" t="str" cm="1">
        <f t="array" ref="AI117">IF(OR($B117="",AI$2=""),"",Projetos!$J116/_xlfn.XLOOKUP(AI$2,Técnicos!$A$2:$A$100,IF(Projetos!$I116=1,Técnicos!$F$2:$F$100,IF(Projetos!$I116=2,Técnicos!$H$2:$H$100,Técnicos!$J$2:$J$100)),,0,1))</f>
        <v/>
      </c>
      <c r="AJ117" s="15" t="str" cm="1">
        <f t="array" ref="AJ117">IF(OR($B117="",AJ$2=""),"",Projetos!$J116/_xlfn.XLOOKUP(AJ$2,Técnicos!$A$2:$A$100,IF(Projetos!$I116=1,Técnicos!$F$2:$F$100,IF(Projetos!$I116=2,Técnicos!$H$2:$H$100,Técnicos!$J$2:$J$100)),,0,1))</f>
        <v/>
      </c>
      <c r="AK117" s="15" t="str" cm="1">
        <f t="array" ref="AK117">IF(OR($B117="",AK$2=""),"",Projetos!$J116/_xlfn.XLOOKUP(AK$2,Técnicos!$A$2:$A$100,IF(Projetos!$I116=1,Técnicos!$F$2:$F$100,IF(Projetos!$I116=2,Técnicos!$H$2:$H$100,Técnicos!$J$2:$J$100)),,0,1))</f>
        <v/>
      </c>
      <c r="AL117" s="15" t="str" cm="1">
        <f t="array" ref="AL117">IF(OR($B117="",AL$2=""),"",Projetos!$J116/_xlfn.XLOOKUP(AL$2,Técnicos!$A$2:$A$100,IF(Projetos!$I116=1,Técnicos!$F$2:$F$100,IF(Projetos!$I116=2,Técnicos!$H$2:$H$100,Técnicos!$J$2:$J$100)),,0,1))</f>
        <v/>
      </c>
      <c r="AM117" s="15" t="str" cm="1">
        <f t="array" ref="AM117">IF(OR($B117="",AM$2=""),"",Projetos!$J116/_xlfn.XLOOKUP(AM$2,Técnicos!$A$2:$A$100,IF(Projetos!$I116=1,Técnicos!$F$2:$F$100,IF(Projetos!$I116=2,Técnicos!$H$2:$H$100,Técnicos!$J$2:$J$100)),,0,1))</f>
        <v/>
      </c>
      <c r="AN117" s="15" t="str" cm="1">
        <f t="array" ref="AN117">IF(OR($B117="",AN$2=""),"",Projetos!$J116/_xlfn.XLOOKUP(AN$2,Técnicos!$A$2:$A$100,IF(Projetos!$I116=1,Técnicos!$F$2:$F$100,IF(Projetos!$I116=2,Técnicos!$H$2:$H$100,Técnicos!$J$2:$J$100)),,0,1))</f>
        <v/>
      </c>
      <c r="AO117" s="15" t="str" cm="1">
        <f t="array" ref="AO117">IF(OR($B117="",AO$2=""),"",Projetos!$J116/_xlfn.XLOOKUP(AO$2,Técnicos!$A$2:$A$100,IF(Projetos!$I116=1,Técnicos!$F$2:$F$100,IF(Projetos!$I116=2,Técnicos!$H$2:$H$100,Técnicos!$J$2:$J$100)),,0,1))</f>
        <v/>
      </c>
      <c r="AP117" s="15" t="str" cm="1">
        <f t="array" ref="AP117">IF(OR($B117="",AP$2=""),"",Projetos!$J116/_xlfn.XLOOKUP(AP$2,Técnicos!$A$2:$A$100,IF(Projetos!$I116=1,Técnicos!$F$2:$F$100,IF(Projetos!$I116=2,Técnicos!$H$2:$H$100,Técnicos!$J$2:$J$100)),,0,1))</f>
        <v/>
      </c>
      <c r="AQ117" s="15" t="str" cm="1">
        <f t="array" ref="AQ117">IF(OR($B117="",AQ$2=""),"",Projetos!$J116/_xlfn.XLOOKUP(AQ$2,Técnicos!$A$2:$A$100,IF(Projetos!$I116=1,Técnicos!$F$2:$F$100,IF(Projetos!$I116=2,Técnicos!$H$2:$H$100,Técnicos!$J$2:$J$100)),,0,1))</f>
        <v/>
      </c>
      <c r="AR117" s="15" t="str" cm="1">
        <f t="array" ref="AR117">IF(OR($B117="",AR$2=""),"",Projetos!$J116/_xlfn.XLOOKUP(AR$2,Técnicos!$A$2:$A$100,IF(Projetos!$I116=1,Técnicos!$F$2:$F$100,IF(Projetos!$I116=2,Técnicos!$H$2:$H$100,Técnicos!$J$2:$J$100)),,0,1))</f>
        <v/>
      </c>
      <c r="AS117" s="15" t="str" cm="1">
        <f t="array" ref="AS117">IF(OR($B117="",AS$2=""),"",Projetos!$J116/_xlfn.XLOOKUP(AS$2,Técnicos!$A$2:$A$100,IF(Projetos!$I116=1,Técnicos!$F$2:$F$100,IF(Projetos!$I116=2,Técnicos!$H$2:$H$100,Técnicos!$J$2:$J$100)),,0,1))</f>
        <v/>
      </c>
      <c r="AT117" s="15" t="str" cm="1">
        <f t="array" ref="AT117">IF(OR($B117="",AT$2=""),"",Projetos!$J116/_xlfn.XLOOKUP(AT$2,Técnicos!$A$2:$A$100,IF(Projetos!$I116=1,Técnicos!$F$2:$F$100,IF(Projetos!$I116=2,Técnicos!$H$2:$H$100,Técnicos!$J$2:$J$100)),,0,1))</f>
        <v/>
      </c>
      <c r="AU117" s="15" t="str" cm="1">
        <f t="array" ref="AU117">IF(OR($B117="",AU$2=""),"",Projetos!$J116/_xlfn.XLOOKUP(AU$2,Técnicos!$A$2:$A$100,IF(Projetos!$I116=1,Técnicos!$F$2:$F$100,IF(Projetos!$I116=2,Técnicos!$H$2:$H$100,Técnicos!$J$2:$J$100)),,0,1))</f>
        <v/>
      </c>
      <c r="AV117" s="15" t="str" cm="1">
        <f t="array" ref="AV117">IF(OR($B117="",AV$2=""),"",Projetos!$J116/_xlfn.XLOOKUP(AV$2,Técnicos!$A$2:$A$100,IF(Projetos!$I116=1,Técnicos!$F$2:$F$100,IF(Projetos!$I116=2,Técnicos!$H$2:$H$100,Técnicos!$J$2:$J$100)),,0,1))</f>
        <v/>
      </c>
      <c r="AW117" s="15" t="str" cm="1">
        <f t="array" ref="AW117">IF(OR($B117="",AW$2=""),"",Projetos!$J116/_xlfn.XLOOKUP(AW$2,Técnicos!$A$2:$A$100,IF(Projetos!$I116=1,Técnicos!$F$2:$F$100,IF(Projetos!$I116=2,Técnicos!$H$2:$H$100,Técnicos!$J$2:$J$100)),,0,1))</f>
        <v/>
      </c>
      <c r="AX117" s="15" t="str" cm="1">
        <f t="array" ref="AX117">IF(OR($B117="",AX$2=""),"",Projetos!$J116/_xlfn.XLOOKUP(AX$2,Técnicos!$A$2:$A$100,IF(Projetos!$I116=1,Técnicos!$F$2:$F$100,IF(Projetos!$I116=2,Técnicos!$H$2:$H$100,Técnicos!$J$2:$J$100)),,0,1))</f>
        <v/>
      </c>
      <c r="AY117" s="15" t="str" cm="1">
        <f t="array" ref="AY117">IF(OR($B117="",AY$2=""),"",Projetos!$J116/_xlfn.XLOOKUP(AY$2,Técnicos!$A$2:$A$100,IF(Projetos!$I116=1,Técnicos!$F$2:$F$100,IF(Projetos!$I116=2,Técnicos!$H$2:$H$100,Técnicos!$J$2:$J$100)),,0,1))</f>
        <v/>
      </c>
      <c r="AZ117" s="15" t="str" cm="1">
        <f t="array" ref="AZ117">IF(OR($B117="",AZ$2=""),"",Projetos!$J116/_xlfn.XLOOKUP(AZ$2,Técnicos!$A$2:$A$100,IF(Projetos!$I116=1,Técnicos!$F$2:$F$100,IF(Projetos!$I116=2,Técnicos!$H$2:$H$100,Técnicos!$J$2:$J$100)),,0,1))</f>
        <v/>
      </c>
      <c r="BA117" s="15" t="str" cm="1">
        <f t="array" ref="BA117">IF(OR($B117="",BA$2=""),"",Projetos!$J116/_xlfn.XLOOKUP(BA$2,Técnicos!$A$2:$A$100,IF(Projetos!$I116=1,Técnicos!$F$2:$F$100,IF(Projetos!$I116=2,Técnicos!$H$2:$H$100,Técnicos!$J$2:$J$100)),,0,1))</f>
        <v/>
      </c>
      <c r="BB117" s="15" t="str" cm="1">
        <f t="array" ref="BB117">IF(OR($B117="",BB$2=""),"",Projetos!$J116/_xlfn.XLOOKUP(BB$2,Técnicos!$A$2:$A$100,IF(Projetos!$I116=1,Técnicos!$F$2:$F$100,IF(Projetos!$I116=2,Técnicos!$H$2:$H$100,Técnicos!$J$2:$J$100)),,0,1))</f>
        <v/>
      </c>
      <c r="BC117" s="15" t="str" cm="1">
        <f t="array" ref="BC117">IF(OR($B117="",BC$2=""),"",Projetos!$J116/_xlfn.XLOOKUP(BC$2,Técnicos!$A$2:$A$100,IF(Projetos!$I116=1,Técnicos!$F$2:$F$100,IF(Projetos!$I116=2,Técnicos!$H$2:$H$100,Técnicos!$J$2:$J$100)),,0,1))</f>
        <v/>
      </c>
      <c r="BD117" s="15" t="str" cm="1">
        <f t="array" ref="BD117">IF(OR($B117="",BD$2=""),"",Projetos!$J116/_xlfn.XLOOKUP(BD$2,Técnicos!$A$2:$A$100,IF(Projetos!$I116=1,Técnicos!$F$2:$F$100,IF(Projetos!$I116=2,Técnicos!$H$2:$H$100,Técnicos!$J$2:$J$100)),,0,1))</f>
        <v/>
      </c>
      <c r="BE117" s="15" t="str" cm="1">
        <f t="array" ref="BE117">IF(OR($B117="",BE$2=""),"",Projetos!$J116/_xlfn.XLOOKUP(BE$2,Técnicos!$A$2:$A$100,IF(Projetos!$I116=1,Técnicos!$F$2:$F$100,IF(Projetos!$I116=2,Técnicos!$H$2:$H$100,Técnicos!$J$2:$J$100)),,0,1))</f>
        <v/>
      </c>
      <c r="BF117" s="15" t="str" cm="1">
        <f t="array" ref="BF117">IF(OR($B117="",BF$2=""),"",Projetos!$J116/_xlfn.XLOOKUP(BF$2,Técnicos!$A$2:$A$100,IF(Projetos!$I116=1,Técnicos!$F$2:$F$100,IF(Projetos!$I116=2,Técnicos!$H$2:$H$100,Técnicos!$J$2:$J$100)),,0,1))</f>
        <v/>
      </c>
      <c r="BG117" s="15" t="str" cm="1">
        <f t="array" ref="BG117">IF(OR($B117="",BG$2=""),"",Projetos!$J116/_xlfn.XLOOKUP(BG$2,Técnicos!$A$2:$A$100,IF(Projetos!$I116=1,Técnicos!$F$2:$F$100,IF(Projetos!$I116=2,Técnicos!$H$2:$H$100,Técnicos!$J$2:$J$100)),,0,1))</f>
        <v/>
      </c>
      <c r="BH117" s="15" t="str" cm="1">
        <f t="array" ref="BH117">IF(OR($B117="",BH$2=""),"",Projetos!$J116/_xlfn.XLOOKUP(BH$2,Técnicos!$A$2:$A$100,IF(Projetos!$I116=1,Técnicos!$F$2:$F$100,IF(Projetos!$I116=2,Técnicos!$H$2:$H$100,Técnicos!$J$2:$J$100)),,0,1))</f>
        <v/>
      </c>
      <c r="BI117" s="15" t="str" cm="1">
        <f t="array" ref="BI117">IF(OR($B117="",BI$2=""),"",Projetos!$J116/_xlfn.XLOOKUP(BI$2,Técnicos!$A$2:$A$100,IF(Projetos!$I116=1,Técnicos!$F$2:$F$100,IF(Projetos!$I116=2,Técnicos!$H$2:$H$100,Técnicos!$J$2:$J$100)),,0,1))</f>
        <v/>
      </c>
      <c r="BJ117" s="15" t="str" cm="1">
        <f t="array" ref="BJ117">IF(OR($B117="",BJ$2=""),"",Projetos!$J116/_xlfn.XLOOKUP(BJ$2,Técnicos!$A$2:$A$100,IF(Projetos!$I116=1,Técnicos!$F$2:$F$100,IF(Projetos!$I116=2,Técnicos!$H$2:$H$100,Técnicos!$J$2:$J$100)),,0,1))</f>
        <v/>
      </c>
      <c r="BK117" s="15" t="str" cm="1">
        <f t="array" ref="BK117">IF(OR($B117="",BK$2=""),"",Projetos!$J116/_xlfn.XLOOKUP(BK$2,Técnicos!$A$2:$A$100,IF(Projetos!$I116=1,Técnicos!$F$2:$F$100,IF(Projetos!$I116=2,Técnicos!$H$2:$H$100,Técnicos!$J$2:$J$100)),,0,1))</f>
        <v/>
      </c>
      <c r="BL117" s="15" t="str" cm="1">
        <f t="array" ref="BL117">IF(OR($B117="",BL$2=""),"",Projetos!$J116/_xlfn.XLOOKUP(BL$2,Técnicos!$A$2:$A$100,IF(Projetos!$I116=1,Técnicos!$F$2:$F$100,IF(Projetos!$I116=2,Técnicos!$H$2:$H$100,Técnicos!$J$2:$J$100)),,0,1))</f>
        <v/>
      </c>
      <c r="BM117" s="15" t="str" cm="1">
        <f t="array" ref="BM117">IF(OR($B117="",BM$2=""),"",Projetos!$J116/_xlfn.XLOOKUP(BM$2,Técnicos!$A$2:$A$100,IF(Projetos!$I116=1,Técnicos!$F$2:$F$100,IF(Projetos!$I116=2,Técnicos!$H$2:$H$100,Técnicos!$J$2:$J$100)),,0,1))</f>
        <v/>
      </c>
      <c r="BN117" s="15" t="str" cm="1">
        <f t="array" ref="BN117">IF(OR($B117="",BN$2=""),"",Projetos!$J116/_xlfn.XLOOKUP(BN$2,Técnicos!$A$2:$A$100,IF(Projetos!$I116=1,Técnicos!$F$2:$F$100,IF(Projetos!$I116=2,Técnicos!$H$2:$H$100,Técnicos!$J$2:$J$100)),,0,1))</f>
        <v/>
      </c>
    </row>
    <row r="118" spans="3:66" x14ac:dyDescent="0.3">
      <c r="C118" s="15" t="str" cm="1">
        <f t="array" ref="C118">IF(OR($B118="",C$2=""),"",Projetos!$J117/_xlfn.XLOOKUP(C$2,Técnicos!$A$2:$A$100,IF(Projetos!$I117=1,Técnicos!$F$2:$F$100,IF(Projetos!$I117=2,Técnicos!$H$2:$H$100,Técnicos!$J$2:$J$100)),,0,1))</f>
        <v/>
      </c>
      <c r="D118" s="15" t="str" cm="1">
        <f t="array" ref="D118">IF(OR($B118="",D$2=""),"",Projetos!$J117/_xlfn.XLOOKUP(D$2,Técnicos!$A$2:$A$100,IF(Projetos!$I117=1,Técnicos!$F$2:$F$100,IF(Projetos!$I117=2,Técnicos!$H$2:$H$100,Técnicos!$J$2:$J$100)),,0,1))</f>
        <v/>
      </c>
      <c r="E118" s="15" t="str" cm="1">
        <f t="array" ref="E118">IF(OR($B118="",E$2=""),"",Projetos!$J117/_xlfn.XLOOKUP(E$2,Técnicos!$A$2:$A$100,IF(Projetos!$I117=1,Técnicos!$F$2:$F$100,IF(Projetos!$I117=2,Técnicos!$H$2:$H$100,Técnicos!$J$2:$J$100)),,0,1))</f>
        <v/>
      </c>
      <c r="F118" s="15" t="str" cm="1">
        <f t="array" ref="F118">IF(OR($B118="",F$2=""),"",Projetos!$J117/_xlfn.XLOOKUP(F$2,Técnicos!$A$2:$A$100,IF(Projetos!$I117=1,Técnicos!$F$2:$F$100,IF(Projetos!$I117=2,Técnicos!$H$2:$H$100,Técnicos!$J$2:$J$100)),,0,1))</f>
        <v/>
      </c>
      <c r="G118" s="15" t="str" cm="1">
        <f t="array" ref="G118">IF(OR($B118="",G$2=""),"",Projetos!$J117/_xlfn.XLOOKUP(G$2,Técnicos!$A$2:$A$100,IF(Projetos!$I117=1,Técnicos!$F$2:$F$100,IF(Projetos!$I117=2,Técnicos!$H$2:$H$100,Técnicos!$J$2:$J$100)),,0,1))</f>
        <v/>
      </c>
      <c r="H118" s="15" t="str" cm="1">
        <f t="array" ref="H118">IF(OR($B118="",H$2=""),"",Projetos!$J117/_xlfn.XLOOKUP(H$2,Técnicos!$A$2:$A$100,IF(Projetos!$I117=1,Técnicos!$F$2:$F$100,IF(Projetos!$I117=2,Técnicos!$H$2:$H$100,Técnicos!$J$2:$J$100)),,0,1))</f>
        <v/>
      </c>
      <c r="I118" s="15" t="str" cm="1">
        <f t="array" ref="I118">IF(OR($B118="",I$2=""),"",Projetos!$J117/_xlfn.XLOOKUP(I$2,Técnicos!$A$2:$A$100,IF(Projetos!$I117=1,Técnicos!$F$2:$F$100,IF(Projetos!$I117=2,Técnicos!$H$2:$H$100,Técnicos!$J$2:$J$100)),,0,1))</f>
        <v/>
      </c>
      <c r="J118" s="15" t="str" cm="1">
        <f t="array" ref="J118">IF(OR($B118="",J$2=""),"",Projetos!$J117/_xlfn.XLOOKUP(J$2,Técnicos!$A$2:$A$100,IF(Projetos!$I117=1,Técnicos!$F$2:$F$100,IF(Projetos!$I117=2,Técnicos!$H$2:$H$100,Técnicos!$J$2:$J$100)),,0,1))</f>
        <v/>
      </c>
      <c r="K118" s="15" t="str" cm="1">
        <f t="array" ref="K118">IF(OR($B118="",K$2=""),"",Projetos!$J117/_xlfn.XLOOKUP(K$2,Técnicos!$A$2:$A$100,IF(Projetos!$I117=1,Técnicos!$F$2:$F$100,IF(Projetos!$I117=2,Técnicos!$H$2:$H$100,Técnicos!$J$2:$J$100)),,0,1))</f>
        <v/>
      </c>
      <c r="L118" s="15" t="str" cm="1">
        <f t="array" ref="L118">IF(OR($B118="",L$2=""),"",Projetos!$J117/_xlfn.XLOOKUP(L$2,Técnicos!$A$2:$A$100,IF(Projetos!$I117=1,Técnicos!$F$2:$F$100,IF(Projetos!$I117=2,Técnicos!$H$2:$H$100,Técnicos!$J$2:$J$100)),,0,1))</f>
        <v/>
      </c>
      <c r="M118" s="15" t="str" cm="1">
        <f t="array" ref="M118">IF(OR($B118="",M$2=""),"",Projetos!$J117/_xlfn.XLOOKUP(M$2,Técnicos!$A$2:$A$100,IF(Projetos!$I117=1,Técnicos!$F$2:$F$100,IF(Projetos!$I117=2,Técnicos!$H$2:$H$100,Técnicos!$J$2:$J$100)),,0,1))</f>
        <v/>
      </c>
      <c r="N118" s="15" t="str" cm="1">
        <f t="array" ref="N118">IF(OR($B118="",N$2=""),"",Projetos!$J117/_xlfn.XLOOKUP(N$2,Técnicos!$A$2:$A$100,IF(Projetos!$I117=1,Técnicos!$F$2:$F$100,IF(Projetos!$I117=2,Técnicos!$H$2:$H$100,Técnicos!$J$2:$J$100)),,0,1))</f>
        <v/>
      </c>
      <c r="O118" s="15" t="str" cm="1">
        <f t="array" ref="O118">IF(OR($B118="",O$2=""),"",Projetos!$J117/_xlfn.XLOOKUP(O$2,Técnicos!$A$2:$A$100,IF(Projetos!$I117=1,Técnicos!$F$2:$F$100,IF(Projetos!$I117=2,Técnicos!$H$2:$H$100,Técnicos!$J$2:$J$100)),,0,1))</f>
        <v/>
      </c>
      <c r="P118" s="15" t="str" cm="1">
        <f t="array" ref="P118">IF(OR($B118="",P$2=""),"",Projetos!$J117/_xlfn.XLOOKUP(P$2,Técnicos!$A$2:$A$100,IF(Projetos!$I117=1,Técnicos!$F$2:$F$100,IF(Projetos!$I117=2,Técnicos!$H$2:$H$100,Técnicos!$J$2:$J$100)),,0,1))</f>
        <v/>
      </c>
      <c r="Q118" s="15" t="str" cm="1">
        <f t="array" ref="Q118">IF(OR($B118="",Q$2=""),"",Projetos!$J117/_xlfn.XLOOKUP(Q$2,Técnicos!$A$2:$A$100,IF(Projetos!$I117=1,Técnicos!$F$2:$F$100,IF(Projetos!$I117=2,Técnicos!$H$2:$H$100,Técnicos!$J$2:$J$100)),,0,1))</f>
        <v/>
      </c>
      <c r="R118" s="15" t="str" cm="1">
        <f t="array" ref="R118">IF(OR($B118="",R$2=""),"",Projetos!$J117/_xlfn.XLOOKUP(R$2,Técnicos!$A$2:$A$100,IF(Projetos!$I117=1,Técnicos!$F$2:$F$100,IF(Projetos!$I117=2,Técnicos!$H$2:$H$100,Técnicos!$J$2:$J$100)),,0,1))</f>
        <v/>
      </c>
      <c r="S118" s="15" t="str" cm="1">
        <f t="array" ref="S118">IF(OR($B118="",S$2=""),"",Projetos!$J117/_xlfn.XLOOKUP(S$2,Técnicos!$A$2:$A$100,IF(Projetos!$I117=1,Técnicos!$F$2:$F$100,IF(Projetos!$I117=2,Técnicos!$H$2:$H$100,Técnicos!$J$2:$J$100)),,0,1))</f>
        <v/>
      </c>
      <c r="T118" s="15" t="str" cm="1">
        <f t="array" ref="T118">IF(OR($B118="",T$2=""),"",Projetos!$J117/_xlfn.XLOOKUP(T$2,Técnicos!$A$2:$A$100,IF(Projetos!$I117=1,Técnicos!$F$2:$F$100,IF(Projetos!$I117=2,Técnicos!$H$2:$H$100,Técnicos!$J$2:$J$100)),,0,1))</f>
        <v/>
      </c>
      <c r="U118" s="15" t="str" cm="1">
        <f t="array" ref="U118">IF(OR($B118="",U$2=""),"",Projetos!$J117/_xlfn.XLOOKUP(U$2,Técnicos!$A$2:$A$100,IF(Projetos!$I117=1,Técnicos!$F$2:$F$100,IF(Projetos!$I117=2,Técnicos!$H$2:$H$100,Técnicos!$J$2:$J$100)),,0,1))</f>
        <v/>
      </c>
      <c r="V118" s="15" t="str" cm="1">
        <f t="array" ref="V118">IF(OR($B118="",V$2=""),"",Projetos!$J117/_xlfn.XLOOKUP(V$2,Técnicos!$A$2:$A$100,IF(Projetos!$I117=1,Técnicos!$F$2:$F$100,IF(Projetos!$I117=2,Técnicos!$H$2:$H$100,Técnicos!$J$2:$J$100)),,0,1))</f>
        <v/>
      </c>
      <c r="W118" s="15" t="str" cm="1">
        <f t="array" ref="W118">IF(OR($B118="",W$2=""),"",Projetos!$J117/_xlfn.XLOOKUP(W$2,Técnicos!$A$2:$A$100,IF(Projetos!$I117=1,Técnicos!$F$2:$F$100,IF(Projetos!$I117=2,Técnicos!$H$2:$H$100,Técnicos!$J$2:$J$100)),,0,1))</f>
        <v/>
      </c>
      <c r="X118" s="15" t="str" cm="1">
        <f t="array" ref="X118">IF(OR($B118="",X$2=""),"",Projetos!$J117/_xlfn.XLOOKUP(X$2,Técnicos!$A$2:$A$100,IF(Projetos!$I117=1,Técnicos!$F$2:$F$100,IF(Projetos!$I117=2,Técnicos!$H$2:$H$100,Técnicos!$J$2:$J$100)),,0,1))</f>
        <v/>
      </c>
      <c r="Y118" s="15" t="str" cm="1">
        <f t="array" ref="Y118">IF(OR($B118="",Y$2=""),"",Projetos!$J117/_xlfn.XLOOKUP(Y$2,Técnicos!$A$2:$A$100,IF(Projetos!$I117=1,Técnicos!$F$2:$F$100,IF(Projetos!$I117=2,Técnicos!$H$2:$H$100,Técnicos!$J$2:$J$100)),,0,1))</f>
        <v/>
      </c>
      <c r="Z118" s="15" t="str" cm="1">
        <f t="array" ref="Z118">IF(OR($B118="",Z$2=""),"",Projetos!$J117/_xlfn.XLOOKUP(Z$2,Técnicos!$A$2:$A$100,IF(Projetos!$I117=1,Técnicos!$F$2:$F$100,IF(Projetos!$I117=2,Técnicos!$H$2:$H$100,Técnicos!$J$2:$J$100)),,0,1))</f>
        <v/>
      </c>
      <c r="AA118" s="15" t="str" cm="1">
        <f t="array" ref="AA118">IF(OR($B118="",AA$2=""),"",Projetos!$J117/_xlfn.XLOOKUP(AA$2,Técnicos!$A$2:$A$100,IF(Projetos!$I117=1,Técnicos!$F$2:$F$100,IF(Projetos!$I117=2,Técnicos!$H$2:$H$100,Técnicos!$J$2:$J$100)),,0,1))</f>
        <v/>
      </c>
      <c r="AB118" s="15" t="str" cm="1">
        <f t="array" ref="AB118">IF(OR($B118="",AB$2=""),"",Projetos!$J117/_xlfn.XLOOKUP(AB$2,Técnicos!$A$2:$A$100,IF(Projetos!$I117=1,Técnicos!$F$2:$F$100,IF(Projetos!$I117=2,Técnicos!$H$2:$H$100,Técnicos!$J$2:$J$100)),,0,1))</f>
        <v/>
      </c>
      <c r="AC118" s="15" t="str" cm="1">
        <f t="array" ref="AC118">IF(OR($B118="",AC$2=""),"",Projetos!$J117/_xlfn.XLOOKUP(AC$2,Técnicos!$A$2:$A$100,IF(Projetos!$I117=1,Técnicos!$F$2:$F$100,IF(Projetos!$I117=2,Técnicos!$H$2:$H$100,Técnicos!$J$2:$J$100)),,0,1))</f>
        <v/>
      </c>
      <c r="AD118" s="15" t="str" cm="1">
        <f t="array" ref="AD118">IF(OR($B118="",AD$2=""),"",Projetos!$J117/_xlfn.XLOOKUP(AD$2,Técnicos!$A$2:$A$100,IF(Projetos!$I117=1,Técnicos!$F$2:$F$100,IF(Projetos!$I117=2,Técnicos!$H$2:$H$100,Técnicos!$J$2:$J$100)),,0,1))</f>
        <v/>
      </c>
      <c r="AE118" s="15" t="str" cm="1">
        <f t="array" ref="AE118">IF(OR($B118="",AE$2=""),"",Projetos!$J117/_xlfn.XLOOKUP(AE$2,Técnicos!$A$2:$A$100,IF(Projetos!$I117=1,Técnicos!$F$2:$F$100,IF(Projetos!$I117=2,Técnicos!$H$2:$H$100,Técnicos!$J$2:$J$100)),,0,1))</f>
        <v/>
      </c>
      <c r="AF118" s="15" t="str" cm="1">
        <f t="array" ref="AF118">IF(OR($B118="",AF$2=""),"",Projetos!$J117/_xlfn.XLOOKUP(AF$2,Técnicos!$A$2:$A$100,IF(Projetos!$I117=1,Técnicos!$F$2:$F$100,IF(Projetos!$I117=2,Técnicos!$H$2:$H$100,Técnicos!$J$2:$J$100)),,0,1))</f>
        <v/>
      </c>
      <c r="AG118" s="15" t="str" cm="1">
        <f t="array" ref="AG118">IF(OR($B118="",AG$2=""),"",Projetos!$J117/_xlfn.XLOOKUP(AG$2,Técnicos!$A$2:$A$100,IF(Projetos!$I117=1,Técnicos!$F$2:$F$100,IF(Projetos!$I117=2,Técnicos!$H$2:$H$100,Técnicos!$J$2:$J$100)),,0,1))</f>
        <v/>
      </c>
      <c r="AH118" s="15" t="str" cm="1">
        <f t="array" ref="AH118">IF(OR($B118="",AH$2=""),"",Projetos!$J117/_xlfn.XLOOKUP(AH$2,Técnicos!$A$2:$A$100,IF(Projetos!$I117=1,Técnicos!$F$2:$F$100,IF(Projetos!$I117=2,Técnicos!$H$2:$H$100,Técnicos!$J$2:$J$100)),,0,1))</f>
        <v/>
      </c>
      <c r="AI118" s="15" t="str" cm="1">
        <f t="array" ref="AI118">IF(OR($B118="",AI$2=""),"",Projetos!$J117/_xlfn.XLOOKUP(AI$2,Técnicos!$A$2:$A$100,IF(Projetos!$I117=1,Técnicos!$F$2:$F$100,IF(Projetos!$I117=2,Técnicos!$H$2:$H$100,Técnicos!$J$2:$J$100)),,0,1))</f>
        <v/>
      </c>
      <c r="AJ118" s="15" t="str" cm="1">
        <f t="array" ref="AJ118">IF(OR($B118="",AJ$2=""),"",Projetos!$J117/_xlfn.XLOOKUP(AJ$2,Técnicos!$A$2:$A$100,IF(Projetos!$I117=1,Técnicos!$F$2:$F$100,IF(Projetos!$I117=2,Técnicos!$H$2:$H$100,Técnicos!$J$2:$J$100)),,0,1))</f>
        <v/>
      </c>
      <c r="AK118" s="15" t="str" cm="1">
        <f t="array" ref="AK118">IF(OR($B118="",AK$2=""),"",Projetos!$J117/_xlfn.XLOOKUP(AK$2,Técnicos!$A$2:$A$100,IF(Projetos!$I117=1,Técnicos!$F$2:$F$100,IF(Projetos!$I117=2,Técnicos!$H$2:$H$100,Técnicos!$J$2:$J$100)),,0,1))</f>
        <v/>
      </c>
      <c r="AL118" s="15" t="str" cm="1">
        <f t="array" ref="AL118">IF(OR($B118="",AL$2=""),"",Projetos!$J117/_xlfn.XLOOKUP(AL$2,Técnicos!$A$2:$A$100,IF(Projetos!$I117=1,Técnicos!$F$2:$F$100,IF(Projetos!$I117=2,Técnicos!$H$2:$H$100,Técnicos!$J$2:$J$100)),,0,1))</f>
        <v/>
      </c>
      <c r="AM118" s="15" t="str" cm="1">
        <f t="array" ref="AM118">IF(OR($B118="",AM$2=""),"",Projetos!$J117/_xlfn.XLOOKUP(AM$2,Técnicos!$A$2:$A$100,IF(Projetos!$I117=1,Técnicos!$F$2:$F$100,IF(Projetos!$I117=2,Técnicos!$H$2:$H$100,Técnicos!$J$2:$J$100)),,0,1))</f>
        <v/>
      </c>
      <c r="AN118" s="15" t="str" cm="1">
        <f t="array" ref="AN118">IF(OR($B118="",AN$2=""),"",Projetos!$J117/_xlfn.XLOOKUP(AN$2,Técnicos!$A$2:$A$100,IF(Projetos!$I117=1,Técnicos!$F$2:$F$100,IF(Projetos!$I117=2,Técnicos!$H$2:$H$100,Técnicos!$J$2:$J$100)),,0,1))</f>
        <v/>
      </c>
      <c r="AO118" s="15" t="str" cm="1">
        <f t="array" ref="AO118">IF(OR($B118="",AO$2=""),"",Projetos!$J117/_xlfn.XLOOKUP(AO$2,Técnicos!$A$2:$A$100,IF(Projetos!$I117=1,Técnicos!$F$2:$F$100,IF(Projetos!$I117=2,Técnicos!$H$2:$H$100,Técnicos!$J$2:$J$100)),,0,1))</f>
        <v/>
      </c>
      <c r="AP118" s="15" t="str" cm="1">
        <f t="array" ref="AP118">IF(OR($B118="",AP$2=""),"",Projetos!$J117/_xlfn.XLOOKUP(AP$2,Técnicos!$A$2:$A$100,IF(Projetos!$I117=1,Técnicos!$F$2:$F$100,IF(Projetos!$I117=2,Técnicos!$H$2:$H$100,Técnicos!$J$2:$J$100)),,0,1))</f>
        <v/>
      </c>
      <c r="AQ118" s="15" t="str" cm="1">
        <f t="array" ref="AQ118">IF(OR($B118="",AQ$2=""),"",Projetos!$J117/_xlfn.XLOOKUP(AQ$2,Técnicos!$A$2:$A$100,IF(Projetos!$I117=1,Técnicos!$F$2:$F$100,IF(Projetos!$I117=2,Técnicos!$H$2:$H$100,Técnicos!$J$2:$J$100)),,0,1))</f>
        <v/>
      </c>
      <c r="AR118" s="15" t="str" cm="1">
        <f t="array" ref="AR118">IF(OR($B118="",AR$2=""),"",Projetos!$J117/_xlfn.XLOOKUP(AR$2,Técnicos!$A$2:$A$100,IF(Projetos!$I117=1,Técnicos!$F$2:$F$100,IF(Projetos!$I117=2,Técnicos!$H$2:$H$100,Técnicos!$J$2:$J$100)),,0,1))</f>
        <v/>
      </c>
      <c r="AS118" s="15" t="str" cm="1">
        <f t="array" ref="AS118">IF(OR($B118="",AS$2=""),"",Projetos!$J117/_xlfn.XLOOKUP(AS$2,Técnicos!$A$2:$A$100,IF(Projetos!$I117=1,Técnicos!$F$2:$F$100,IF(Projetos!$I117=2,Técnicos!$H$2:$H$100,Técnicos!$J$2:$J$100)),,0,1))</f>
        <v/>
      </c>
      <c r="AT118" s="15" t="str" cm="1">
        <f t="array" ref="AT118">IF(OR($B118="",AT$2=""),"",Projetos!$J117/_xlfn.XLOOKUP(AT$2,Técnicos!$A$2:$A$100,IF(Projetos!$I117=1,Técnicos!$F$2:$F$100,IF(Projetos!$I117=2,Técnicos!$H$2:$H$100,Técnicos!$J$2:$J$100)),,0,1))</f>
        <v/>
      </c>
      <c r="AU118" s="15" t="str" cm="1">
        <f t="array" ref="AU118">IF(OR($B118="",AU$2=""),"",Projetos!$J117/_xlfn.XLOOKUP(AU$2,Técnicos!$A$2:$A$100,IF(Projetos!$I117=1,Técnicos!$F$2:$F$100,IF(Projetos!$I117=2,Técnicos!$H$2:$H$100,Técnicos!$J$2:$J$100)),,0,1))</f>
        <v/>
      </c>
      <c r="AV118" s="15" t="str" cm="1">
        <f t="array" ref="AV118">IF(OR($B118="",AV$2=""),"",Projetos!$J117/_xlfn.XLOOKUP(AV$2,Técnicos!$A$2:$A$100,IF(Projetos!$I117=1,Técnicos!$F$2:$F$100,IF(Projetos!$I117=2,Técnicos!$H$2:$H$100,Técnicos!$J$2:$J$100)),,0,1))</f>
        <v/>
      </c>
      <c r="AW118" s="15" t="str" cm="1">
        <f t="array" ref="AW118">IF(OR($B118="",AW$2=""),"",Projetos!$J117/_xlfn.XLOOKUP(AW$2,Técnicos!$A$2:$A$100,IF(Projetos!$I117=1,Técnicos!$F$2:$F$100,IF(Projetos!$I117=2,Técnicos!$H$2:$H$100,Técnicos!$J$2:$J$100)),,0,1))</f>
        <v/>
      </c>
      <c r="AX118" s="15" t="str" cm="1">
        <f t="array" ref="AX118">IF(OR($B118="",AX$2=""),"",Projetos!$J117/_xlfn.XLOOKUP(AX$2,Técnicos!$A$2:$A$100,IF(Projetos!$I117=1,Técnicos!$F$2:$F$100,IF(Projetos!$I117=2,Técnicos!$H$2:$H$100,Técnicos!$J$2:$J$100)),,0,1))</f>
        <v/>
      </c>
      <c r="AY118" s="15" t="str" cm="1">
        <f t="array" ref="AY118">IF(OR($B118="",AY$2=""),"",Projetos!$J117/_xlfn.XLOOKUP(AY$2,Técnicos!$A$2:$A$100,IF(Projetos!$I117=1,Técnicos!$F$2:$F$100,IF(Projetos!$I117=2,Técnicos!$H$2:$H$100,Técnicos!$J$2:$J$100)),,0,1))</f>
        <v/>
      </c>
      <c r="AZ118" s="15" t="str" cm="1">
        <f t="array" ref="AZ118">IF(OR($B118="",AZ$2=""),"",Projetos!$J117/_xlfn.XLOOKUP(AZ$2,Técnicos!$A$2:$A$100,IF(Projetos!$I117=1,Técnicos!$F$2:$F$100,IF(Projetos!$I117=2,Técnicos!$H$2:$H$100,Técnicos!$J$2:$J$100)),,0,1))</f>
        <v/>
      </c>
      <c r="BA118" s="15" t="str" cm="1">
        <f t="array" ref="BA118">IF(OR($B118="",BA$2=""),"",Projetos!$J117/_xlfn.XLOOKUP(BA$2,Técnicos!$A$2:$A$100,IF(Projetos!$I117=1,Técnicos!$F$2:$F$100,IF(Projetos!$I117=2,Técnicos!$H$2:$H$100,Técnicos!$J$2:$J$100)),,0,1))</f>
        <v/>
      </c>
      <c r="BB118" s="15" t="str" cm="1">
        <f t="array" ref="BB118">IF(OR($B118="",BB$2=""),"",Projetos!$J117/_xlfn.XLOOKUP(BB$2,Técnicos!$A$2:$A$100,IF(Projetos!$I117=1,Técnicos!$F$2:$F$100,IF(Projetos!$I117=2,Técnicos!$H$2:$H$100,Técnicos!$J$2:$J$100)),,0,1))</f>
        <v/>
      </c>
      <c r="BC118" s="15" t="str" cm="1">
        <f t="array" ref="BC118">IF(OR($B118="",BC$2=""),"",Projetos!$J117/_xlfn.XLOOKUP(BC$2,Técnicos!$A$2:$A$100,IF(Projetos!$I117=1,Técnicos!$F$2:$F$100,IF(Projetos!$I117=2,Técnicos!$H$2:$H$100,Técnicos!$J$2:$J$100)),,0,1))</f>
        <v/>
      </c>
      <c r="BD118" s="15" t="str" cm="1">
        <f t="array" ref="BD118">IF(OR($B118="",BD$2=""),"",Projetos!$J117/_xlfn.XLOOKUP(BD$2,Técnicos!$A$2:$A$100,IF(Projetos!$I117=1,Técnicos!$F$2:$F$100,IF(Projetos!$I117=2,Técnicos!$H$2:$H$100,Técnicos!$J$2:$J$100)),,0,1))</f>
        <v/>
      </c>
      <c r="BE118" s="15" t="str" cm="1">
        <f t="array" ref="BE118">IF(OR($B118="",BE$2=""),"",Projetos!$J117/_xlfn.XLOOKUP(BE$2,Técnicos!$A$2:$A$100,IF(Projetos!$I117=1,Técnicos!$F$2:$F$100,IF(Projetos!$I117=2,Técnicos!$H$2:$H$100,Técnicos!$J$2:$J$100)),,0,1))</f>
        <v/>
      </c>
      <c r="BF118" s="15" t="str" cm="1">
        <f t="array" ref="BF118">IF(OR($B118="",BF$2=""),"",Projetos!$J117/_xlfn.XLOOKUP(BF$2,Técnicos!$A$2:$A$100,IF(Projetos!$I117=1,Técnicos!$F$2:$F$100,IF(Projetos!$I117=2,Técnicos!$H$2:$H$100,Técnicos!$J$2:$J$100)),,0,1))</f>
        <v/>
      </c>
      <c r="BG118" s="15" t="str" cm="1">
        <f t="array" ref="BG118">IF(OR($B118="",BG$2=""),"",Projetos!$J117/_xlfn.XLOOKUP(BG$2,Técnicos!$A$2:$A$100,IF(Projetos!$I117=1,Técnicos!$F$2:$F$100,IF(Projetos!$I117=2,Técnicos!$H$2:$H$100,Técnicos!$J$2:$J$100)),,0,1))</f>
        <v/>
      </c>
      <c r="BH118" s="15" t="str" cm="1">
        <f t="array" ref="BH118">IF(OR($B118="",BH$2=""),"",Projetos!$J117/_xlfn.XLOOKUP(BH$2,Técnicos!$A$2:$A$100,IF(Projetos!$I117=1,Técnicos!$F$2:$F$100,IF(Projetos!$I117=2,Técnicos!$H$2:$H$100,Técnicos!$J$2:$J$100)),,0,1))</f>
        <v/>
      </c>
      <c r="BI118" s="15" t="str" cm="1">
        <f t="array" ref="BI118">IF(OR($B118="",BI$2=""),"",Projetos!$J117/_xlfn.XLOOKUP(BI$2,Técnicos!$A$2:$A$100,IF(Projetos!$I117=1,Técnicos!$F$2:$F$100,IF(Projetos!$I117=2,Técnicos!$H$2:$H$100,Técnicos!$J$2:$J$100)),,0,1))</f>
        <v/>
      </c>
      <c r="BJ118" s="15" t="str" cm="1">
        <f t="array" ref="BJ118">IF(OR($B118="",BJ$2=""),"",Projetos!$J117/_xlfn.XLOOKUP(BJ$2,Técnicos!$A$2:$A$100,IF(Projetos!$I117=1,Técnicos!$F$2:$F$100,IF(Projetos!$I117=2,Técnicos!$H$2:$H$100,Técnicos!$J$2:$J$100)),,0,1))</f>
        <v/>
      </c>
      <c r="BK118" s="15" t="str" cm="1">
        <f t="array" ref="BK118">IF(OR($B118="",BK$2=""),"",Projetos!$J117/_xlfn.XLOOKUP(BK$2,Técnicos!$A$2:$A$100,IF(Projetos!$I117=1,Técnicos!$F$2:$F$100,IF(Projetos!$I117=2,Técnicos!$H$2:$H$100,Técnicos!$J$2:$J$100)),,0,1))</f>
        <v/>
      </c>
      <c r="BL118" s="15" t="str" cm="1">
        <f t="array" ref="BL118">IF(OR($B118="",BL$2=""),"",Projetos!$J117/_xlfn.XLOOKUP(BL$2,Técnicos!$A$2:$A$100,IF(Projetos!$I117=1,Técnicos!$F$2:$F$100,IF(Projetos!$I117=2,Técnicos!$H$2:$H$100,Técnicos!$J$2:$J$100)),,0,1))</f>
        <v/>
      </c>
      <c r="BM118" s="15" t="str" cm="1">
        <f t="array" ref="BM118">IF(OR($B118="",BM$2=""),"",Projetos!$J117/_xlfn.XLOOKUP(BM$2,Técnicos!$A$2:$A$100,IF(Projetos!$I117=1,Técnicos!$F$2:$F$100,IF(Projetos!$I117=2,Técnicos!$H$2:$H$100,Técnicos!$J$2:$J$100)),,0,1))</f>
        <v/>
      </c>
      <c r="BN118" s="15" t="str" cm="1">
        <f t="array" ref="BN118">IF(OR($B118="",BN$2=""),"",Projetos!$J117/_xlfn.XLOOKUP(BN$2,Técnicos!$A$2:$A$100,IF(Projetos!$I117=1,Técnicos!$F$2:$F$100,IF(Projetos!$I117=2,Técnicos!$H$2:$H$100,Técnicos!$J$2:$J$100)),,0,1))</f>
        <v/>
      </c>
    </row>
    <row r="119" spans="3:66" x14ac:dyDescent="0.3">
      <c r="C119" s="15" t="str" cm="1">
        <f t="array" ref="C119">IF(OR($B119="",C$2=""),"",Projetos!$J118/_xlfn.XLOOKUP(C$2,Técnicos!$A$2:$A$100,IF(Projetos!$I118=1,Técnicos!$F$2:$F$100,IF(Projetos!$I118=2,Técnicos!$H$2:$H$100,Técnicos!$J$2:$J$100)),,0,1))</f>
        <v/>
      </c>
      <c r="D119" s="15" t="str" cm="1">
        <f t="array" ref="D119">IF(OR($B119="",D$2=""),"",Projetos!$J118/_xlfn.XLOOKUP(D$2,Técnicos!$A$2:$A$100,IF(Projetos!$I118=1,Técnicos!$F$2:$F$100,IF(Projetos!$I118=2,Técnicos!$H$2:$H$100,Técnicos!$J$2:$J$100)),,0,1))</f>
        <v/>
      </c>
      <c r="E119" s="15" t="str" cm="1">
        <f t="array" ref="E119">IF(OR($B119="",E$2=""),"",Projetos!$J118/_xlfn.XLOOKUP(E$2,Técnicos!$A$2:$A$100,IF(Projetos!$I118=1,Técnicos!$F$2:$F$100,IF(Projetos!$I118=2,Técnicos!$H$2:$H$100,Técnicos!$J$2:$J$100)),,0,1))</f>
        <v/>
      </c>
      <c r="F119" s="15" t="str" cm="1">
        <f t="array" ref="F119">IF(OR($B119="",F$2=""),"",Projetos!$J118/_xlfn.XLOOKUP(F$2,Técnicos!$A$2:$A$100,IF(Projetos!$I118=1,Técnicos!$F$2:$F$100,IF(Projetos!$I118=2,Técnicos!$H$2:$H$100,Técnicos!$J$2:$J$100)),,0,1))</f>
        <v/>
      </c>
      <c r="G119" s="15" t="str" cm="1">
        <f t="array" ref="G119">IF(OR($B119="",G$2=""),"",Projetos!$J118/_xlfn.XLOOKUP(G$2,Técnicos!$A$2:$A$100,IF(Projetos!$I118=1,Técnicos!$F$2:$F$100,IF(Projetos!$I118=2,Técnicos!$H$2:$H$100,Técnicos!$J$2:$J$100)),,0,1))</f>
        <v/>
      </c>
      <c r="H119" s="15" t="str" cm="1">
        <f t="array" ref="H119">IF(OR($B119="",H$2=""),"",Projetos!$J118/_xlfn.XLOOKUP(H$2,Técnicos!$A$2:$A$100,IF(Projetos!$I118=1,Técnicos!$F$2:$F$100,IF(Projetos!$I118=2,Técnicos!$H$2:$H$100,Técnicos!$J$2:$J$100)),,0,1))</f>
        <v/>
      </c>
      <c r="I119" s="15" t="str" cm="1">
        <f t="array" ref="I119">IF(OR($B119="",I$2=""),"",Projetos!$J118/_xlfn.XLOOKUP(I$2,Técnicos!$A$2:$A$100,IF(Projetos!$I118=1,Técnicos!$F$2:$F$100,IF(Projetos!$I118=2,Técnicos!$H$2:$H$100,Técnicos!$J$2:$J$100)),,0,1))</f>
        <v/>
      </c>
      <c r="J119" s="15" t="str" cm="1">
        <f t="array" ref="J119">IF(OR($B119="",J$2=""),"",Projetos!$J118/_xlfn.XLOOKUP(J$2,Técnicos!$A$2:$A$100,IF(Projetos!$I118=1,Técnicos!$F$2:$F$100,IF(Projetos!$I118=2,Técnicos!$H$2:$H$100,Técnicos!$J$2:$J$100)),,0,1))</f>
        <v/>
      </c>
      <c r="K119" s="15" t="str" cm="1">
        <f t="array" ref="K119">IF(OR($B119="",K$2=""),"",Projetos!$J118/_xlfn.XLOOKUP(K$2,Técnicos!$A$2:$A$100,IF(Projetos!$I118=1,Técnicos!$F$2:$F$100,IF(Projetos!$I118=2,Técnicos!$H$2:$H$100,Técnicos!$J$2:$J$100)),,0,1))</f>
        <v/>
      </c>
      <c r="L119" s="15" t="str" cm="1">
        <f t="array" ref="L119">IF(OR($B119="",L$2=""),"",Projetos!$J118/_xlfn.XLOOKUP(L$2,Técnicos!$A$2:$A$100,IF(Projetos!$I118=1,Técnicos!$F$2:$F$100,IF(Projetos!$I118=2,Técnicos!$H$2:$H$100,Técnicos!$J$2:$J$100)),,0,1))</f>
        <v/>
      </c>
      <c r="M119" s="15" t="str" cm="1">
        <f t="array" ref="M119">IF(OR($B119="",M$2=""),"",Projetos!$J118/_xlfn.XLOOKUP(M$2,Técnicos!$A$2:$A$100,IF(Projetos!$I118=1,Técnicos!$F$2:$F$100,IF(Projetos!$I118=2,Técnicos!$H$2:$H$100,Técnicos!$J$2:$J$100)),,0,1))</f>
        <v/>
      </c>
      <c r="N119" s="15" t="str" cm="1">
        <f t="array" ref="N119">IF(OR($B119="",N$2=""),"",Projetos!$J118/_xlfn.XLOOKUP(N$2,Técnicos!$A$2:$A$100,IF(Projetos!$I118=1,Técnicos!$F$2:$F$100,IF(Projetos!$I118=2,Técnicos!$H$2:$H$100,Técnicos!$J$2:$J$100)),,0,1))</f>
        <v/>
      </c>
      <c r="O119" s="15" t="str" cm="1">
        <f t="array" ref="O119">IF(OR($B119="",O$2=""),"",Projetos!$J118/_xlfn.XLOOKUP(O$2,Técnicos!$A$2:$A$100,IF(Projetos!$I118=1,Técnicos!$F$2:$F$100,IF(Projetos!$I118=2,Técnicos!$H$2:$H$100,Técnicos!$J$2:$J$100)),,0,1))</f>
        <v/>
      </c>
      <c r="P119" s="15" t="str" cm="1">
        <f t="array" ref="P119">IF(OR($B119="",P$2=""),"",Projetos!$J118/_xlfn.XLOOKUP(P$2,Técnicos!$A$2:$A$100,IF(Projetos!$I118=1,Técnicos!$F$2:$F$100,IF(Projetos!$I118=2,Técnicos!$H$2:$H$100,Técnicos!$J$2:$J$100)),,0,1))</f>
        <v/>
      </c>
      <c r="Q119" s="15" t="str" cm="1">
        <f t="array" ref="Q119">IF(OR($B119="",Q$2=""),"",Projetos!$J118/_xlfn.XLOOKUP(Q$2,Técnicos!$A$2:$A$100,IF(Projetos!$I118=1,Técnicos!$F$2:$F$100,IF(Projetos!$I118=2,Técnicos!$H$2:$H$100,Técnicos!$J$2:$J$100)),,0,1))</f>
        <v/>
      </c>
      <c r="R119" s="15" t="str" cm="1">
        <f t="array" ref="R119">IF(OR($B119="",R$2=""),"",Projetos!$J118/_xlfn.XLOOKUP(R$2,Técnicos!$A$2:$A$100,IF(Projetos!$I118=1,Técnicos!$F$2:$F$100,IF(Projetos!$I118=2,Técnicos!$H$2:$H$100,Técnicos!$J$2:$J$100)),,0,1))</f>
        <v/>
      </c>
      <c r="S119" s="15" t="str" cm="1">
        <f t="array" ref="S119">IF(OR($B119="",S$2=""),"",Projetos!$J118/_xlfn.XLOOKUP(S$2,Técnicos!$A$2:$A$100,IF(Projetos!$I118=1,Técnicos!$F$2:$F$100,IF(Projetos!$I118=2,Técnicos!$H$2:$H$100,Técnicos!$J$2:$J$100)),,0,1))</f>
        <v/>
      </c>
      <c r="T119" s="15" t="str" cm="1">
        <f t="array" ref="T119">IF(OR($B119="",T$2=""),"",Projetos!$J118/_xlfn.XLOOKUP(T$2,Técnicos!$A$2:$A$100,IF(Projetos!$I118=1,Técnicos!$F$2:$F$100,IF(Projetos!$I118=2,Técnicos!$H$2:$H$100,Técnicos!$J$2:$J$100)),,0,1))</f>
        <v/>
      </c>
      <c r="U119" s="15" t="str" cm="1">
        <f t="array" ref="U119">IF(OR($B119="",U$2=""),"",Projetos!$J118/_xlfn.XLOOKUP(U$2,Técnicos!$A$2:$A$100,IF(Projetos!$I118=1,Técnicos!$F$2:$F$100,IF(Projetos!$I118=2,Técnicos!$H$2:$H$100,Técnicos!$J$2:$J$100)),,0,1))</f>
        <v/>
      </c>
      <c r="V119" s="15" t="str" cm="1">
        <f t="array" ref="V119">IF(OR($B119="",V$2=""),"",Projetos!$J118/_xlfn.XLOOKUP(V$2,Técnicos!$A$2:$A$100,IF(Projetos!$I118=1,Técnicos!$F$2:$F$100,IF(Projetos!$I118=2,Técnicos!$H$2:$H$100,Técnicos!$J$2:$J$100)),,0,1))</f>
        <v/>
      </c>
      <c r="W119" s="15" t="str" cm="1">
        <f t="array" ref="W119">IF(OR($B119="",W$2=""),"",Projetos!$J118/_xlfn.XLOOKUP(W$2,Técnicos!$A$2:$A$100,IF(Projetos!$I118=1,Técnicos!$F$2:$F$100,IF(Projetos!$I118=2,Técnicos!$H$2:$H$100,Técnicos!$J$2:$J$100)),,0,1))</f>
        <v/>
      </c>
      <c r="X119" s="15" t="str" cm="1">
        <f t="array" ref="X119">IF(OR($B119="",X$2=""),"",Projetos!$J118/_xlfn.XLOOKUP(X$2,Técnicos!$A$2:$A$100,IF(Projetos!$I118=1,Técnicos!$F$2:$F$100,IF(Projetos!$I118=2,Técnicos!$H$2:$H$100,Técnicos!$J$2:$J$100)),,0,1))</f>
        <v/>
      </c>
      <c r="Y119" s="15" t="str" cm="1">
        <f t="array" ref="Y119">IF(OR($B119="",Y$2=""),"",Projetos!$J118/_xlfn.XLOOKUP(Y$2,Técnicos!$A$2:$A$100,IF(Projetos!$I118=1,Técnicos!$F$2:$F$100,IF(Projetos!$I118=2,Técnicos!$H$2:$H$100,Técnicos!$J$2:$J$100)),,0,1))</f>
        <v/>
      </c>
      <c r="Z119" s="15" t="str" cm="1">
        <f t="array" ref="Z119">IF(OR($B119="",Z$2=""),"",Projetos!$J118/_xlfn.XLOOKUP(Z$2,Técnicos!$A$2:$A$100,IF(Projetos!$I118=1,Técnicos!$F$2:$F$100,IF(Projetos!$I118=2,Técnicos!$H$2:$H$100,Técnicos!$J$2:$J$100)),,0,1))</f>
        <v/>
      </c>
      <c r="AA119" s="15" t="str" cm="1">
        <f t="array" ref="AA119">IF(OR($B119="",AA$2=""),"",Projetos!$J118/_xlfn.XLOOKUP(AA$2,Técnicos!$A$2:$A$100,IF(Projetos!$I118=1,Técnicos!$F$2:$F$100,IF(Projetos!$I118=2,Técnicos!$H$2:$H$100,Técnicos!$J$2:$J$100)),,0,1))</f>
        <v/>
      </c>
      <c r="AB119" s="15" t="str" cm="1">
        <f t="array" ref="AB119">IF(OR($B119="",AB$2=""),"",Projetos!$J118/_xlfn.XLOOKUP(AB$2,Técnicos!$A$2:$A$100,IF(Projetos!$I118=1,Técnicos!$F$2:$F$100,IF(Projetos!$I118=2,Técnicos!$H$2:$H$100,Técnicos!$J$2:$J$100)),,0,1))</f>
        <v/>
      </c>
      <c r="AC119" s="15" t="str" cm="1">
        <f t="array" ref="AC119">IF(OR($B119="",AC$2=""),"",Projetos!$J118/_xlfn.XLOOKUP(AC$2,Técnicos!$A$2:$A$100,IF(Projetos!$I118=1,Técnicos!$F$2:$F$100,IF(Projetos!$I118=2,Técnicos!$H$2:$H$100,Técnicos!$J$2:$J$100)),,0,1))</f>
        <v/>
      </c>
      <c r="AD119" s="15" t="str" cm="1">
        <f t="array" ref="AD119">IF(OR($B119="",AD$2=""),"",Projetos!$J118/_xlfn.XLOOKUP(AD$2,Técnicos!$A$2:$A$100,IF(Projetos!$I118=1,Técnicos!$F$2:$F$100,IF(Projetos!$I118=2,Técnicos!$H$2:$H$100,Técnicos!$J$2:$J$100)),,0,1))</f>
        <v/>
      </c>
      <c r="AE119" s="15" t="str" cm="1">
        <f t="array" ref="AE119">IF(OR($B119="",AE$2=""),"",Projetos!$J118/_xlfn.XLOOKUP(AE$2,Técnicos!$A$2:$A$100,IF(Projetos!$I118=1,Técnicos!$F$2:$F$100,IF(Projetos!$I118=2,Técnicos!$H$2:$H$100,Técnicos!$J$2:$J$100)),,0,1))</f>
        <v/>
      </c>
      <c r="AF119" s="15" t="str" cm="1">
        <f t="array" ref="AF119">IF(OR($B119="",AF$2=""),"",Projetos!$J118/_xlfn.XLOOKUP(AF$2,Técnicos!$A$2:$A$100,IF(Projetos!$I118=1,Técnicos!$F$2:$F$100,IF(Projetos!$I118=2,Técnicos!$H$2:$H$100,Técnicos!$J$2:$J$100)),,0,1))</f>
        <v/>
      </c>
      <c r="AG119" s="15" t="str" cm="1">
        <f t="array" ref="AG119">IF(OR($B119="",AG$2=""),"",Projetos!$J118/_xlfn.XLOOKUP(AG$2,Técnicos!$A$2:$A$100,IF(Projetos!$I118=1,Técnicos!$F$2:$F$100,IF(Projetos!$I118=2,Técnicos!$H$2:$H$100,Técnicos!$J$2:$J$100)),,0,1))</f>
        <v/>
      </c>
      <c r="AH119" s="15" t="str" cm="1">
        <f t="array" ref="AH119">IF(OR($B119="",AH$2=""),"",Projetos!$J118/_xlfn.XLOOKUP(AH$2,Técnicos!$A$2:$A$100,IF(Projetos!$I118=1,Técnicos!$F$2:$F$100,IF(Projetos!$I118=2,Técnicos!$H$2:$H$100,Técnicos!$J$2:$J$100)),,0,1))</f>
        <v/>
      </c>
      <c r="AI119" s="15" t="str" cm="1">
        <f t="array" ref="AI119">IF(OR($B119="",AI$2=""),"",Projetos!$J118/_xlfn.XLOOKUP(AI$2,Técnicos!$A$2:$A$100,IF(Projetos!$I118=1,Técnicos!$F$2:$F$100,IF(Projetos!$I118=2,Técnicos!$H$2:$H$100,Técnicos!$J$2:$J$100)),,0,1))</f>
        <v/>
      </c>
      <c r="AJ119" s="15" t="str" cm="1">
        <f t="array" ref="AJ119">IF(OR($B119="",AJ$2=""),"",Projetos!$J118/_xlfn.XLOOKUP(AJ$2,Técnicos!$A$2:$A$100,IF(Projetos!$I118=1,Técnicos!$F$2:$F$100,IF(Projetos!$I118=2,Técnicos!$H$2:$H$100,Técnicos!$J$2:$J$100)),,0,1))</f>
        <v/>
      </c>
      <c r="AK119" s="15" t="str" cm="1">
        <f t="array" ref="AK119">IF(OR($B119="",AK$2=""),"",Projetos!$J118/_xlfn.XLOOKUP(AK$2,Técnicos!$A$2:$A$100,IF(Projetos!$I118=1,Técnicos!$F$2:$F$100,IF(Projetos!$I118=2,Técnicos!$H$2:$H$100,Técnicos!$J$2:$J$100)),,0,1))</f>
        <v/>
      </c>
      <c r="AL119" s="15" t="str" cm="1">
        <f t="array" ref="AL119">IF(OR($B119="",AL$2=""),"",Projetos!$J118/_xlfn.XLOOKUP(AL$2,Técnicos!$A$2:$A$100,IF(Projetos!$I118=1,Técnicos!$F$2:$F$100,IF(Projetos!$I118=2,Técnicos!$H$2:$H$100,Técnicos!$J$2:$J$100)),,0,1))</f>
        <v/>
      </c>
      <c r="AM119" s="15" t="str" cm="1">
        <f t="array" ref="AM119">IF(OR($B119="",AM$2=""),"",Projetos!$J118/_xlfn.XLOOKUP(AM$2,Técnicos!$A$2:$A$100,IF(Projetos!$I118=1,Técnicos!$F$2:$F$100,IF(Projetos!$I118=2,Técnicos!$H$2:$H$100,Técnicos!$J$2:$J$100)),,0,1))</f>
        <v/>
      </c>
      <c r="AN119" s="15" t="str" cm="1">
        <f t="array" ref="AN119">IF(OR($B119="",AN$2=""),"",Projetos!$J118/_xlfn.XLOOKUP(AN$2,Técnicos!$A$2:$A$100,IF(Projetos!$I118=1,Técnicos!$F$2:$F$100,IF(Projetos!$I118=2,Técnicos!$H$2:$H$100,Técnicos!$J$2:$J$100)),,0,1))</f>
        <v/>
      </c>
      <c r="AO119" s="15" t="str" cm="1">
        <f t="array" ref="AO119">IF(OR($B119="",AO$2=""),"",Projetos!$J118/_xlfn.XLOOKUP(AO$2,Técnicos!$A$2:$A$100,IF(Projetos!$I118=1,Técnicos!$F$2:$F$100,IF(Projetos!$I118=2,Técnicos!$H$2:$H$100,Técnicos!$J$2:$J$100)),,0,1))</f>
        <v/>
      </c>
      <c r="AP119" s="15" t="str" cm="1">
        <f t="array" ref="AP119">IF(OR($B119="",AP$2=""),"",Projetos!$J118/_xlfn.XLOOKUP(AP$2,Técnicos!$A$2:$A$100,IF(Projetos!$I118=1,Técnicos!$F$2:$F$100,IF(Projetos!$I118=2,Técnicos!$H$2:$H$100,Técnicos!$J$2:$J$100)),,0,1))</f>
        <v/>
      </c>
      <c r="AQ119" s="15" t="str" cm="1">
        <f t="array" ref="AQ119">IF(OR($B119="",AQ$2=""),"",Projetos!$J118/_xlfn.XLOOKUP(AQ$2,Técnicos!$A$2:$A$100,IF(Projetos!$I118=1,Técnicos!$F$2:$F$100,IF(Projetos!$I118=2,Técnicos!$H$2:$H$100,Técnicos!$J$2:$J$100)),,0,1))</f>
        <v/>
      </c>
      <c r="AR119" s="15" t="str" cm="1">
        <f t="array" ref="AR119">IF(OR($B119="",AR$2=""),"",Projetos!$J118/_xlfn.XLOOKUP(AR$2,Técnicos!$A$2:$A$100,IF(Projetos!$I118=1,Técnicos!$F$2:$F$100,IF(Projetos!$I118=2,Técnicos!$H$2:$H$100,Técnicos!$J$2:$J$100)),,0,1))</f>
        <v/>
      </c>
      <c r="AS119" s="15" t="str" cm="1">
        <f t="array" ref="AS119">IF(OR($B119="",AS$2=""),"",Projetos!$J118/_xlfn.XLOOKUP(AS$2,Técnicos!$A$2:$A$100,IF(Projetos!$I118=1,Técnicos!$F$2:$F$100,IF(Projetos!$I118=2,Técnicos!$H$2:$H$100,Técnicos!$J$2:$J$100)),,0,1))</f>
        <v/>
      </c>
      <c r="AT119" s="15" t="str" cm="1">
        <f t="array" ref="AT119">IF(OR($B119="",AT$2=""),"",Projetos!$J118/_xlfn.XLOOKUP(AT$2,Técnicos!$A$2:$A$100,IF(Projetos!$I118=1,Técnicos!$F$2:$F$100,IF(Projetos!$I118=2,Técnicos!$H$2:$H$100,Técnicos!$J$2:$J$100)),,0,1))</f>
        <v/>
      </c>
      <c r="AU119" s="15" t="str" cm="1">
        <f t="array" ref="AU119">IF(OR($B119="",AU$2=""),"",Projetos!$J118/_xlfn.XLOOKUP(AU$2,Técnicos!$A$2:$A$100,IF(Projetos!$I118=1,Técnicos!$F$2:$F$100,IF(Projetos!$I118=2,Técnicos!$H$2:$H$100,Técnicos!$J$2:$J$100)),,0,1))</f>
        <v/>
      </c>
      <c r="AV119" s="15" t="str" cm="1">
        <f t="array" ref="AV119">IF(OR($B119="",AV$2=""),"",Projetos!$J118/_xlfn.XLOOKUP(AV$2,Técnicos!$A$2:$A$100,IF(Projetos!$I118=1,Técnicos!$F$2:$F$100,IF(Projetos!$I118=2,Técnicos!$H$2:$H$100,Técnicos!$J$2:$J$100)),,0,1))</f>
        <v/>
      </c>
      <c r="AW119" s="15" t="str" cm="1">
        <f t="array" ref="AW119">IF(OR($B119="",AW$2=""),"",Projetos!$J118/_xlfn.XLOOKUP(AW$2,Técnicos!$A$2:$A$100,IF(Projetos!$I118=1,Técnicos!$F$2:$F$100,IF(Projetos!$I118=2,Técnicos!$H$2:$H$100,Técnicos!$J$2:$J$100)),,0,1))</f>
        <v/>
      </c>
      <c r="AX119" s="15" t="str" cm="1">
        <f t="array" ref="AX119">IF(OR($B119="",AX$2=""),"",Projetos!$J118/_xlfn.XLOOKUP(AX$2,Técnicos!$A$2:$A$100,IF(Projetos!$I118=1,Técnicos!$F$2:$F$100,IF(Projetos!$I118=2,Técnicos!$H$2:$H$100,Técnicos!$J$2:$J$100)),,0,1))</f>
        <v/>
      </c>
      <c r="AY119" s="15" t="str" cm="1">
        <f t="array" ref="AY119">IF(OR($B119="",AY$2=""),"",Projetos!$J118/_xlfn.XLOOKUP(AY$2,Técnicos!$A$2:$A$100,IF(Projetos!$I118=1,Técnicos!$F$2:$F$100,IF(Projetos!$I118=2,Técnicos!$H$2:$H$100,Técnicos!$J$2:$J$100)),,0,1))</f>
        <v/>
      </c>
      <c r="AZ119" s="15" t="str" cm="1">
        <f t="array" ref="AZ119">IF(OR($B119="",AZ$2=""),"",Projetos!$J118/_xlfn.XLOOKUP(AZ$2,Técnicos!$A$2:$A$100,IF(Projetos!$I118=1,Técnicos!$F$2:$F$100,IF(Projetos!$I118=2,Técnicos!$H$2:$H$100,Técnicos!$J$2:$J$100)),,0,1))</f>
        <v/>
      </c>
      <c r="BA119" s="15" t="str" cm="1">
        <f t="array" ref="BA119">IF(OR($B119="",BA$2=""),"",Projetos!$J118/_xlfn.XLOOKUP(BA$2,Técnicos!$A$2:$A$100,IF(Projetos!$I118=1,Técnicos!$F$2:$F$100,IF(Projetos!$I118=2,Técnicos!$H$2:$H$100,Técnicos!$J$2:$J$100)),,0,1))</f>
        <v/>
      </c>
      <c r="BB119" s="15" t="str" cm="1">
        <f t="array" ref="BB119">IF(OR($B119="",BB$2=""),"",Projetos!$J118/_xlfn.XLOOKUP(BB$2,Técnicos!$A$2:$A$100,IF(Projetos!$I118=1,Técnicos!$F$2:$F$100,IF(Projetos!$I118=2,Técnicos!$H$2:$H$100,Técnicos!$J$2:$J$100)),,0,1))</f>
        <v/>
      </c>
      <c r="BC119" s="15" t="str" cm="1">
        <f t="array" ref="BC119">IF(OR($B119="",BC$2=""),"",Projetos!$J118/_xlfn.XLOOKUP(BC$2,Técnicos!$A$2:$A$100,IF(Projetos!$I118=1,Técnicos!$F$2:$F$100,IF(Projetos!$I118=2,Técnicos!$H$2:$H$100,Técnicos!$J$2:$J$100)),,0,1))</f>
        <v/>
      </c>
      <c r="BD119" s="15" t="str" cm="1">
        <f t="array" ref="BD119">IF(OR($B119="",BD$2=""),"",Projetos!$J118/_xlfn.XLOOKUP(BD$2,Técnicos!$A$2:$A$100,IF(Projetos!$I118=1,Técnicos!$F$2:$F$100,IF(Projetos!$I118=2,Técnicos!$H$2:$H$100,Técnicos!$J$2:$J$100)),,0,1))</f>
        <v/>
      </c>
      <c r="BE119" s="15" t="str" cm="1">
        <f t="array" ref="BE119">IF(OR($B119="",BE$2=""),"",Projetos!$J118/_xlfn.XLOOKUP(BE$2,Técnicos!$A$2:$A$100,IF(Projetos!$I118=1,Técnicos!$F$2:$F$100,IF(Projetos!$I118=2,Técnicos!$H$2:$H$100,Técnicos!$J$2:$J$100)),,0,1))</f>
        <v/>
      </c>
      <c r="BF119" s="15" t="str" cm="1">
        <f t="array" ref="BF119">IF(OR($B119="",BF$2=""),"",Projetos!$J118/_xlfn.XLOOKUP(BF$2,Técnicos!$A$2:$A$100,IF(Projetos!$I118=1,Técnicos!$F$2:$F$100,IF(Projetos!$I118=2,Técnicos!$H$2:$H$100,Técnicos!$J$2:$J$100)),,0,1))</f>
        <v/>
      </c>
      <c r="BG119" s="15" t="str" cm="1">
        <f t="array" ref="BG119">IF(OR($B119="",BG$2=""),"",Projetos!$J118/_xlfn.XLOOKUP(BG$2,Técnicos!$A$2:$A$100,IF(Projetos!$I118=1,Técnicos!$F$2:$F$100,IF(Projetos!$I118=2,Técnicos!$H$2:$H$100,Técnicos!$J$2:$J$100)),,0,1))</f>
        <v/>
      </c>
      <c r="BH119" s="15" t="str" cm="1">
        <f t="array" ref="BH119">IF(OR($B119="",BH$2=""),"",Projetos!$J118/_xlfn.XLOOKUP(BH$2,Técnicos!$A$2:$A$100,IF(Projetos!$I118=1,Técnicos!$F$2:$F$100,IF(Projetos!$I118=2,Técnicos!$H$2:$H$100,Técnicos!$J$2:$J$100)),,0,1))</f>
        <v/>
      </c>
      <c r="BI119" s="15" t="str" cm="1">
        <f t="array" ref="BI119">IF(OR($B119="",BI$2=""),"",Projetos!$J118/_xlfn.XLOOKUP(BI$2,Técnicos!$A$2:$A$100,IF(Projetos!$I118=1,Técnicos!$F$2:$F$100,IF(Projetos!$I118=2,Técnicos!$H$2:$H$100,Técnicos!$J$2:$J$100)),,0,1))</f>
        <v/>
      </c>
      <c r="BJ119" s="15" t="str" cm="1">
        <f t="array" ref="BJ119">IF(OR($B119="",BJ$2=""),"",Projetos!$J118/_xlfn.XLOOKUP(BJ$2,Técnicos!$A$2:$A$100,IF(Projetos!$I118=1,Técnicos!$F$2:$F$100,IF(Projetos!$I118=2,Técnicos!$H$2:$H$100,Técnicos!$J$2:$J$100)),,0,1))</f>
        <v/>
      </c>
      <c r="BK119" s="15" t="str" cm="1">
        <f t="array" ref="BK119">IF(OR($B119="",BK$2=""),"",Projetos!$J118/_xlfn.XLOOKUP(BK$2,Técnicos!$A$2:$A$100,IF(Projetos!$I118=1,Técnicos!$F$2:$F$100,IF(Projetos!$I118=2,Técnicos!$H$2:$H$100,Técnicos!$J$2:$J$100)),,0,1))</f>
        <v/>
      </c>
      <c r="BL119" s="15" t="str" cm="1">
        <f t="array" ref="BL119">IF(OR($B119="",BL$2=""),"",Projetos!$J118/_xlfn.XLOOKUP(BL$2,Técnicos!$A$2:$A$100,IF(Projetos!$I118=1,Técnicos!$F$2:$F$100,IF(Projetos!$I118=2,Técnicos!$H$2:$H$100,Técnicos!$J$2:$J$100)),,0,1))</f>
        <v/>
      </c>
      <c r="BM119" s="15" t="str" cm="1">
        <f t="array" ref="BM119">IF(OR($B119="",BM$2=""),"",Projetos!$J118/_xlfn.XLOOKUP(BM$2,Técnicos!$A$2:$A$100,IF(Projetos!$I118=1,Técnicos!$F$2:$F$100,IF(Projetos!$I118=2,Técnicos!$H$2:$H$100,Técnicos!$J$2:$J$100)),,0,1))</f>
        <v/>
      </c>
      <c r="BN119" s="15" t="str" cm="1">
        <f t="array" ref="BN119">IF(OR($B119="",BN$2=""),"",Projetos!$J118/_xlfn.XLOOKUP(BN$2,Técnicos!$A$2:$A$100,IF(Projetos!$I118=1,Técnicos!$F$2:$F$100,IF(Projetos!$I118=2,Técnicos!$H$2:$H$100,Técnicos!$J$2:$J$100)),,0,1))</f>
        <v/>
      </c>
    </row>
    <row r="120" spans="3:66" x14ac:dyDescent="0.3">
      <c r="C120" s="15" t="str" cm="1">
        <f t="array" ref="C120">IF(OR($B120="",C$2=""),"",Projetos!$J119/_xlfn.XLOOKUP(C$2,Técnicos!$A$2:$A$100,IF(Projetos!$I119=1,Técnicos!$F$2:$F$100,IF(Projetos!$I119=2,Técnicos!$H$2:$H$100,Técnicos!$J$2:$J$100)),,0,1))</f>
        <v/>
      </c>
      <c r="D120" s="15" t="str" cm="1">
        <f t="array" ref="D120">IF(OR($B120="",D$2=""),"",Projetos!$J119/_xlfn.XLOOKUP(D$2,Técnicos!$A$2:$A$100,IF(Projetos!$I119=1,Técnicos!$F$2:$F$100,IF(Projetos!$I119=2,Técnicos!$H$2:$H$100,Técnicos!$J$2:$J$100)),,0,1))</f>
        <v/>
      </c>
      <c r="E120" s="15" t="str" cm="1">
        <f t="array" ref="E120">IF(OR($B120="",E$2=""),"",Projetos!$J119/_xlfn.XLOOKUP(E$2,Técnicos!$A$2:$A$100,IF(Projetos!$I119=1,Técnicos!$F$2:$F$100,IF(Projetos!$I119=2,Técnicos!$H$2:$H$100,Técnicos!$J$2:$J$100)),,0,1))</f>
        <v/>
      </c>
      <c r="F120" s="15" t="str" cm="1">
        <f t="array" ref="F120">IF(OR($B120="",F$2=""),"",Projetos!$J119/_xlfn.XLOOKUP(F$2,Técnicos!$A$2:$A$100,IF(Projetos!$I119=1,Técnicos!$F$2:$F$100,IF(Projetos!$I119=2,Técnicos!$H$2:$H$100,Técnicos!$J$2:$J$100)),,0,1))</f>
        <v/>
      </c>
      <c r="G120" s="15" t="str" cm="1">
        <f t="array" ref="G120">IF(OR($B120="",G$2=""),"",Projetos!$J119/_xlfn.XLOOKUP(G$2,Técnicos!$A$2:$A$100,IF(Projetos!$I119=1,Técnicos!$F$2:$F$100,IF(Projetos!$I119=2,Técnicos!$H$2:$H$100,Técnicos!$J$2:$J$100)),,0,1))</f>
        <v/>
      </c>
      <c r="H120" s="15" t="str" cm="1">
        <f t="array" ref="H120">IF(OR($B120="",H$2=""),"",Projetos!$J119/_xlfn.XLOOKUP(H$2,Técnicos!$A$2:$A$100,IF(Projetos!$I119=1,Técnicos!$F$2:$F$100,IF(Projetos!$I119=2,Técnicos!$H$2:$H$100,Técnicos!$J$2:$J$100)),,0,1))</f>
        <v/>
      </c>
      <c r="I120" s="15" t="str" cm="1">
        <f t="array" ref="I120">IF(OR($B120="",I$2=""),"",Projetos!$J119/_xlfn.XLOOKUP(I$2,Técnicos!$A$2:$A$100,IF(Projetos!$I119=1,Técnicos!$F$2:$F$100,IF(Projetos!$I119=2,Técnicos!$H$2:$H$100,Técnicos!$J$2:$J$100)),,0,1))</f>
        <v/>
      </c>
      <c r="J120" s="15" t="str" cm="1">
        <f t="array" ref="J120">IF(OR($B120="",J$2=""),"",Projetos!$J119/_xlfn.XLOOKUP(J$2,Técnicos!$A$2:$A$100,IF(Projetos!$I119=1,Técnicos!$F$2:$F$100,IF(Projetos!$I119=2,Técnicos!$H$2:$H$100,Técnicos!$J$2:$J$100)),,0,1))</f>
        <v/>
      </c>
      <c r="K120" s="15" t="str" cm="1">
        <f t="array" ref="K120">IF(OR($B120="",K$2=""),"",Projetos!$J119/_xlfn.XLOOKUP(K$2,Técnicos!$A$2:$A$100,IF(Projetos!$I119=1,Técnicos!$F$2:$F$100,IF(Projetos!$I119=2,Técnicos!$H$2:$H$100,Técnicos!$J$2:$J$100)),,0,1))</f>
        <v/>
      </c>
      <c r="L120" s="15" t="str" cm="1">
        <f t="array" ref="L120">IF(OR($B120="",L$2=""),"",Projetos!$J119/_xlfn.XLOOKUP(L$2,Técnicos!$A$2:$A$100,IF(Projetos!$I119=1,Técnicos!$F$2:$F$100,IF(Projetos!$I119=2,Técnicos!$H$2:$H$100,Técnicos!$J$2:$J$100)),,0,1))</f>
        <v/>
      </c>
      <c r="M120" s="15" t="str" cm="1">
        <f t="array" ref="M120">IF(OR($B120="",M$2=""),"",Projetos!$J119/_xlfn.XLOOKUP(M$2,Técnicos!$A$2:$A$100,IF(Projetos!$I119=1,Técnicos!$F$2:$F$100,IF(Projetos!$I119=2,Técnicos!$H$2:$H$100,Técnicos!$J$2:$J$100)),,0,1))</f>
        <v/>
      </c>
      <c r="N120" s="15" t="str" cm="1">
        <f t="array" ref="N120">IF(OR($B120="",N$2=""),"",Projetos!$J119/_xlfn.XLOOKUP(N$2,Técnicos!$A$2:$A$100,IF(Projetos!$I119=1,Técnicos!$F$2:$F$100,IF(Projetos!$I119=2,Técnicos!$H$2:$H$100,Técnicos!$J$2:$J$100)),,0,1))</f>
        <v/>
      </c>
      <c r="O120" s="15" t="str" cm="1">
        <f t="array" ref="O120">IF(OR($B120="",O$2=""),"",Projetos!$J119/_xlfn.XLOOKUP(O$2,Técnicos!$A$2:$A$100,IF(Projetos!$I119=1,Técnicos!$F$2:$F$100,IF(Projetos!$I119=2,Técnicos!$H$2:$H$100,Técnicos!$J$2:$J$100)),,0,1))</f>
        <v/>
      </c>
      <c r="P120" s="15" t="str" cm="1">
        <f t="array" ref="P120">IF(OR($B120="",P$2=""),"",Projetos!$J119/_xlfn.XLOOKUP(P$2,Técnicos!$A$2:$A$100,IF(Projetos!$I119=1,Técnicos!$F$2:$F$100,IF(Projetos!$I119=2,Técnicos!$H$2:$H$100,Técnicos!$J$2:$J$100)),,0,1))</f>
        <v/>
      </c>
      <c r="Q120" s="15" t="str" cm="1">
        <f t="array" ref="Q120">IF(OR($B120="",Q$2=""),"",Projetos!$J119/_xlfn.XLOOKUP(Q$2,Técnicos!$A$2:$A$100,IF(Projetos!$I119=1,Técnicos!$F$2:$F$100,IF(Projetos!$I119=2,Técnicos!$H$2:$H$100,Técnicos!$J$2:$J$100)),,0,1))</f>
        <v/>
      </c>
      <c r="R120" s="15" t="str" cm="1">
        <f t="array" ref="R120">IF(OR($B120="",R$2=""),"",Projetos!$J119/_xlfn.XLOOKUP(R$2,Técnicos!$A$2:$A$100,IF(Projetos!$I119=1,Técnicos!$F$2:$F$100,IF(Projetos!$I119=2,Técnicos!$H$2:$H$100,Técnicos!$J$2:$J$100)),,0,1))</f>
        <v/>
      </c>
      <c r="S120" s="15" t="str" cm="1">
        <f t="array" ref="S120">IF(OR($B120="",S$2=""),"",Projetos!$J119/_xlfn.XLOOKUP(S$2,Técnicos!$A$2:$A$100,IF(Projetos!$I119=1,Técnicos!$F$2:$F$100,IF(Projetos!$I119=2,Técnicos!$H$2:$H$100,Técnicos!$J$2:$J$100)),,0,1))</f>
        <v/>
      </c>
      <c r="T120" s="15" t="str" cm="1">
        <f t="array" ref="T120">IF(OR($B120="",T$2=""),"",Projetos!$J119/_xlfn.XLOOKUP(T$2,Técnicos!$A$2:$A$100,IF(Projetos!$I119=1,Técnicos!$F$2:$F$100,IF(Projetos!$I119=2,Técnicos!$H$2:$H$100,Técnicos!$J$2:$J$100)),,0,1))</f>
        <v/>
      </c>
      <c r="U120" s="15" t="str" cm="1">
        <f t="array" ref="U120">IF(OR($B120="",U$2=""),"",Projetos!$J119/_xlfn.XLOOKUP(U$2,Técnicos!$A$2:$A$100,IF(Projetos!$I119=1,Técnicos!$F$2:$F$100,IF(Projetos!$I119=2,Técnicos!$H$2:$H$100,Técnicos!$J$2:$J$100)),,0,1))</f>
        <v/>
      </c>
      <c r="V120" s="15" t="str" cm="1">
        <f t="array" ref="V120">IF(OR($B120="",V$2=""),"",Projetos!$J119/_xlfn.XLOOKUP(V$2,Técnicos!$A$2:$A$100,IF(Projetos!$I119=1,Técnicos!$F$2:$F$100,IF(Projetos!$I119=2,Técnicos!$H$2:$H$100,Técnicos!$J$2:$J$100)),,0,1))</f>
        <v/>
      </c>
      <c r="W120" s="15" t="str" cm="1">
        <f t="array" ref="W120">IF(OR($B120="",W$2=""),"",Projetos!$J119/_xlfn.XLOOKUP(W$2,Técnicos!$A$2:$A$100,IF(Projetos!$I119=1,Técnicos!$F$2:$F$100,IF(Projetos!$I119=2,Técnicos!$H$2:$H$100,Técnicos!$J$2:$J$100)),,0,1))</f>
        <v/>
      </c>
      <c r="X120" s="15" t="str" cm="1">
        <f t="array" ref="X120">IF(OR($B120="",X$2=""),"",Projetos!$J119/_xlfn.XLOOKUP(X$2,Técnicos!$A$2:$A$100,IF(Projetos!$I119=1,Técnicos!$F$2:$F$100,IF(Projetos!$I119=2,Técnicos!$H$2:$H$100,Técnicos!$J$2:$J$100)),,0,1))</f>
        <v/>
      </c>
      <c r="Y120" s="15" t="str" cm="1">
        <f t="array" ref="Y120">IF(OR($B120="",Y$2=""),"",Projetos!$J119/_xlfn.XLOOKUP(Y$2,Técnicos!$A$2:$A$100,IF(Projetos!$I119=1,Técnicos!$F$2:$F$100,IF(Projetos!$I119=2,Técnicos!$H$2:$H$100,Técnicos!$J$2:$J$100)),,0,1))</f>
        <v/>
      </c>
      <c r="Z120" s="15" t="str" cm="1">
        <f t="array" ref="Z120">IF(OR($B120="",Z$2=""),"",Projetos!$J119/_xlfn.XLOOKUP(Z$2,Técnicos!$A$2:$A$100,IF(Projetos!$I119=1,Técnicos!$F$2:$F$100,IF(Projetos!$I119=2,Técnicos!$H$2:$H$100,Técnicos!$J$2:$J$100)),,0,1))</f>
        <v/>
      </c>
      <c r="AA120" s="15" t="str" cm="1">
        <f t="array" ref="AA120">IF(OR($B120="",AA$2=""),"",Projetos!$J119/_xlfn.XLOOKUP(AA$2,Técnicos!$A$2:$A$100,IF(Projetos!$I119=1,Técnicos!$F$2:$F$100,IF(Projetos!$I119=2,Técnicos!$H$2:$H$100,Técnicos!$J$2:$J$100)),,0,1))</f>
        <v/>
      </c>
      <c r="AB120" s="15" t="str" cm="1">
        <f t="array" ref="AB120">IF(OR($B120="",AB$2=""),"",Projetos!$J119/_xlfn.XLOOKUP(AB$2,Técnicos!$A$2:$A$100,IF(Projetos!$I119=1,Técnicos!$F$2:$F$100,IF(Projetos!$I119=2,Técnicos!$H$2:$H$100,Técnicos!$J$2:$J$100)),,0,1))</f>
        <v/>
      </c>
      <c r="AC120" s="15" t="str" cm="1">
        <f t="array" ref="AC120">IF(OR($B120="",AC$2=""),"",Projetos!$J119/_xlfn.XLOOKUP(AC$2,Técnicos!$A$2:$A$100,IF(Projetos!$I119=1,Técnicos!$F$2:$F$100,IF(Projetos!$I119=2,Técnicos!$H$2:$H$100,Técnicos!$J$2:$J$100)),,0,1))</f>
        <v/>
      </c>
      <c r="AD120" s="15" t="str" cm="1">
        <f t="array" ref="AD120">IF(OR($B120="",AD$2=""),"",Projetos!$J119/_xlfn.XLOOKUP(AD$2,Técnicos!$A$2:$A$100,IF(Projetos!$I119=1,Técnicos!$F$2:$F$100,IF(Projetos!$I119=2,Técnicos!$H$2:$H$100,Técnicos!$J$2:$J$100)),,0,1))</f>
        <v/>
      </c>
      <c r="AE120" s="15" t="str" cm="1">
        <f t="array" ref="AE120">IF(OR($B120="",AE$2=""),"",Projetos!$J119/_xlfn.XLOOKUP(AE$2,Técnicos!$A$2:$A$100,IF(Projetos!$I119=1,Técnicos!$F$2:$F$100,IF(Projetos!$I119=2,Técnicos!$H$2:$H$100,Técnicos!$J$2:$J$100)),,0,1))</f>
        <v/>
      </c>
      <c r="AF120" s="15" t="str" cm="1">
        <f t="array" ref="AF120">IF(OR($B120="",AF$2=""),"",Projetos!$J119/_xlfn.XLOOKUP(AF$2,Técnicos!$A$2:$A$100,IF(Projetos!$I119=1,Técnicos!$F$2:$F$100,IF(Projetos!$I119=2,Técnicos!$H$2:$H$100,Técnicos!$J$2:$J$100)),,0,1))</f>
        <v/>
      </c>
      <c r="AG120" s="15" t="str" cm="1">
        <f t="array" ref="AG120">IF(OR($B120="",AG$2=""),"",Projetos!$J119/_xlfn.XLOOKUP(AG$2,Técnicos!$A$2:$A$100,IF(Projetos!$I119=1,Técnicos!$F$2:$F$100,IF(Projetos!$I119=2,Técnicos!$H$2:$H$100,Técnicos!$J$2:$J$100)),,0,1))</f>
        <v/>
      </c>
      <c r="AH120" s="15" t="str" cm="1">
        <f t="array" ref="AH120">IF(OR($B120="",AH$2=""),"",Projetos!$J119/_xlfn.XLOOKUP(AH$2,Técnicos!$A$2:$A$100,IF(Projetos!$I119=1,Técnicos!$F$2:$F$100,IF(Projetos!$I119=2,Técnicos!$H$2:$H$100,Técnicos!$J$2:$J$100)),,0,1))</f>
        <v/>
      </c>
      <c r="AI120" s="15" t="str" cm="1">
        <f t="array" ref="AI120">IF(OR($B120="",AI$2=""),"",Projetos!$J119/_xlfn.XLOOKUP(AI$2,Técnicos!$A$2:$A$100,IF(Projetos!$I119=1,Técnicos!$F$2:$F$100,IF(Projetos!$I119=2,Técnicos!$H$2:$H$100,Técnicos!$J$2:$J$100)),,0,1))</f>
        <v/>
      </c>
      <c r="AJ120" s="15" t="str" cm="1">
        <f t="array" ref="AJ120">IF(OR($B120="",AJ$2=""),"",Projetos!$J119/_xlfn.XLOOKUP(AJ$2,Técnicos!$A$2:$A$100,IF(Projetos!$I119=1,Técnicos!$F$2:$F$100,IF(Projetos!$I119=2,Técnicos!$H$2:$H$100,Técnicos!$J$2:$J$100)),,0,1))</f>
        <v/>
      </c>
      <c r="AK120" s="15" t="str" cm="1">
        <f t="array" ref="AK120">IF(OR($B120="",AK$2=""),"",Projetos!$J119/_xlfn.XLOOKUP(AK$2,Técnicos!$A$2:$A$100,IF(Projetos!$I119=1,Técnicos!$F$2:$F$100,IF(Projetos!$I119=2,Técnicos!$H$2:$H$100,Técnicos!$J$2:$J$100)),,0,1))</f>
        <v/>
      </c>
      <c r="AL120" s="15" t="str" cm="1">
        <f t="array" ref="AL120">IF(OR($B120="",AL$2=""),"",Projetos!$J119/_xlfn.XLOOKUP(AL$2,Técnicos!$A$2:$A$100,IF(Projetos!$I119=1,Técnicos!$F$2:$F$100,IF(Projetos!$I119=2,Técnicos!$H$2:$H$100,Técnicos!$J$2:$J$100)),,0,1))</f>
        <v/>
      </c>
      <c r="AM120" s="15" t="str" cm="1">
        <f t="array" ref="AM120">IF(OR($B120="",AM$2=""),"",Projetos!$J119/_xlfn.XLOOKUP(AM$2,Técnicos!$A$2:$A$100,IF(Projetos!$I119=1,Técnicos!$F$2:$F$100,IF(Projetos!$I119=2,Técnicos!$H$2:$H$100,Técnicos!$J$2:$J$100)),,0,1))</f>
        <v/>
      </c>
      <c r="AN120" s="15" t="str" cm="1">
        <f t="array" ref="AN120">IF(OR($B120="",AN$2=""),"",Projetos!$J119/_xlfn.XLOOKUP(AN$2,Técnicos!$A$2:$A$100,IF(Projetos!$I119=1,Técnicos!$F$2:$F$100,IF(Projetos!$I119=2,Técnicos!$H$2:$H$100,Técnicos!$J$2:$J$100)),,0,1))</f>
        <v/>
      </c>
      <c r="AO120" s="15" t="str" cm="1">
        <f t="array" ref="AO120">IF(OR($B120="",AO$2=""),"",Projetos!$J119/_xlfn.XLOOKUP(AO$2,Técnicos!$A$2:$A$100,IF(Projetos!$I119=1,Técnicos!$F$2:$F$100,IF(Projetos!$I119=2,Técnicos!$H$2:$H$100,Técnicos!$J$2:$J$100)),,0,1))</f>
        <v/>
      </c>
      <c r="AP120" s="15" t="str" cm="1">
        <f t="array" ref="AP120">IF(OR($B120="",AP$2=""),"",Projetos!$J119/_xlfn.XLOOKUP(AP$2,Técnicos!$A$2:$A$100,IF(Projetos!$I119=1,Técnicos!$F$2:$F$100,IF(Projetos!$I119=2,Técnicos!$H$2:$H$100,Técnicos!$J$2:$J$100)),,0,1))</f>
        <v/>
      </c>
      <c r="AQ120" s="15" t="str" cm="1">
        <f t="array" ref="AQ120">IF(OR($B120="",AQ$2=""),"",Projetos!$J119/_xlfn.XLOOKUP(AQ$2,Técnicos!$A$2:$A$100,IF(Projetos!$I119=1,Técnicos!$F$2:$F$100,IF(Projetos!$I119=2,Técnicos!$H$2:$H$100,Técnicos!$J$2:$J$100)),,0,1))</f>
        <v/>
      </c>
      <c r="AR120" s="15" t="str" cm="1">
        <f t="array" ref="AR120">IF(OR($B120="",AR$2=""),"",Projetos!$J119/_xlfn.XLOOKUP(AR$2,Técnicos!$A$2:$A$100,IF(Projetos!$I119=1,Técnicos!$F$2:$F$100,IF(Projetos!$I119=2,Técnicos!$H$2:$H$100,Técnicos!$J$2:$J$100)),,0,1))</f>
        <v/>
      </c>
      <c r="AS120" s="15" t="str" cm="1">
        <f t="array" ref="AS120">IF(OR($B120="",AS$2=""),"",Projetos!$J119/_xlfn.XLOOKUP(AS$2,Técnicos!$A$2:$A$100,IF(Projetos!$I119=1,Técnicos!$F$2:$F$100,IF(Projetos!$I119=2,Técnicos!$H$2:$H$100,Técnicos!$J$2:$J$100)),,0,1))</f>
        <v/>
      </c>
      <c r="AT120" s="15" t="str" cm="1">
        <f t="array" ref="AT120">IF(OR($B120="",AT$2=""),"",Projetos!$J119/_xlfn.XLOOKUP(AT$2,Técnicos!$A$2:$A$100,IF(Projetos!$I119=1,Técnicos!$F$2:$F$100,IF(Projetos!$I119=2,Técnicos!$H$2:$H$100,Técnicos!$J$2:$J$100)),,0,1))</f>
        <v/>
      </c>
      <c r="AU120" s="15" t="str" cm="1">
        <f t="array" ref="AU120">IF(OR($B120="",AU$2=""),"",Projetos!$J119/_xlfn.XLOOKUP(AU$2,Técnicos!$A$2:$A$100,IF(Projetos!$I119=1,Técnicos!$F$2:$F$100,IF(Projetos!$I119=2,Técnicos!$H$2:$H$100,Técnicos!$J$2:$J$100)),,0,1))</f>
        <v/>
      </c>
      <c r="AV120" s="15" t="str" cm="1">
        <f t="array" ref="AV120">IF(OR($B120="",AV$2=""),"",Projetos!$J119/_xlfn.XLOOKUP(AV$2,Técnicos!$A$2:$A$100,IF(Projetos!$I119=1,Técnicos!$F$2:$F$100,IF(Projetos!$I119=2,Técnicos!$H$2:$H$100,Técnicos!$J$2:$J$100)),,0,1))</f>
        <v/>
      </c>
      <c r="AW120" s="15" t="str" cm="1">
        <f t="array" ref="AW120">IF(OR($B120="",AW$2=""),"",Projetos!$J119/_xlfn.XLOOKUP(AW$2,Técnicos!$A$2:$A$100,IF(Projetos!$I119=1,Técnicos!$F$2:$F$100,IF(Projetos!$I119=2,Técnicos!$H$2:$H$100,Técnicos!$J$2:$J$100)),,0,1))</f>
        <v/>
      </c>
      <c r="AX120" s="15" t="str" cm="1">
        <f t="array" ref="AX120">IF(OR($B120="",AX$2=""),"",Projetos!$J119/_xlfn.XLOOKUP(AX$2,Técnicos!$A$2:$A$100,IF(Projetos!$I119=1,Técnicos!$F$2:$F$100,IF(Projetos!$I119=2,Técnicos!$H$2:$H$100,Técnicos!$J$2:$J$100)),,0,1))</f>
        <v/>
      </c>
      <c r="AY120" s="15" t="str" cm="1">
        <f t="array" ref="AY120">IF(OR($B120="",AY$2=""),"",Projetos!$J119/_xlfn.XLOOKUP(AY$2,Técnicos!$A$2:$A$100,IF(Projetos!$I119=1,Técnicos!$F$2:$F$100,IF(Projetos!$I119=2,Técnicos!$H$2:$H$100,Técnicos!$J$2:$J$100)),,0,1))</f>
        <v/>
      </c>
      <c r="AZ120" s="15" t="str" cm="1">
        <f t="array" ref="AZ120">IF(OR($B120="",AZ$2=""),"",Projetos!$J119/_xlfn.XLOOKUP(AZ$2,Técnicos!$A$2:$A$100,IF(Projetos!$I119=1,Técnicos!$F$2:$F$100,IF(Projetos!$I119=2,Técnicos!$H$2:$H$100,Técnicos!$J$2:$J$100)),,0,1))</f>
        <v/>
      </c>
      <c r="BA120" s="15" t="str" cm="1">
        <f t="array" ref="BA120">IF(OR($B120="",BA$2=""),"",Projetos!$J119/_xlfn.XLOOKUP(BA$2,Técnicos!$A$2:$A$100,IF(Projetos!$I119=1,Técnicos!$F$2:$F$100,IF(Projetos!$I119=2,Técnicos!$H$2:$H$100,Técnicos!$J$2:$J$100)),,0,1))</f>
        <v/>
      </c>
      <c r="BB120" s="15" t="str" cm="1">
        <f t="array" ref="BB120">IF(OR($B120="",BB$2=""),"",Projetos!$J119/_xlfn.XLOOKUP(BB$2,Técnicos!$A$2:$A$100,IF(Projetos!$I119=1,Técnicos!$F$2:$F$100,IF(Projetos!$I119=2,Técnicos!$H$2:$H$100,Técnicos!$J$2:$J$100)),,0,1))</f>
        <v/>
      </c>
      <c r="BC120" s="15" t="str" cm="1">
        <f t="array" ref="BC120">IF(OR($B120="",BC$2=""),"",Projetos!$J119/_xlfn.XLOOKUP(BC$2,Técnicos!$A$2:$A$100,IF(Projetos!$I119=1,Técnicos!$F$2:$F$100,IF(Projetos!$I119=2,Técnicos!$H$2:$H$100,Técnicos!$J$2:$J$100)),,0,1))</f>
        <v/>
      </c>
      <c r="BD120" s="15" t="str" cm="1">
        <f t="array" ref="BD120">IF(OR($B120="",BD$2=""),"",Projetos!$J119/_xlfn.XLOOKUP(BD$2,Técnicos!$A$2:$A$100,IF(Projetos!$I119=1,Técnicos!$F$2:$F$100,IF(Projetos!$I119=2,Técnicos!$H$2:$H$100,Técnicos!$J$2:$J$100)),,0,1))</f>
        <v/>
      </c>
      <c r="BE120" s="15" t="str" cm="1">
        <f t="array" ref="BE120">IF(OR($B120="",BE$2=""),"",Projetos!$J119/_xlfn.XLOOKUP(BE$2,Técnicos!$A$2:$A$100,IF(Projetos!$I119=1,Técnicos!$F$2:$F$100,IF(Projetos!$I119=2,Técnicos!$H$2:$H$100,Técnicos!$J$2:$J$100)),,0,1))</f>
        <v/>
      </c>
      <c r="BF120" s="15" t="str" cm="1">
        <f t="array" ref="BF120">IF(OR($B120="",BF$2=""),"",Projetos!$J119/_xlfn.XLOOKUP(BF$2,Técnicos!$A$2:$A$100,IF(Projetos!$I119=1,Técnicos!$F$2:$F$100,IF(Projetos!$I119=2,Técnicos!$H$2:$H$100,Técnicos!$J$2:$J$100)),,0,1))</f>
        <v/>
      </c>
      <c r="BG120" s="15" t="str" cm="1">
        <f t="array" ref="BG120">IF(OR($B120="",BG$2=""),"",Projetos!$J119/_xlfn.XLOOKUP(BG$2,Técnicos!$A$2:$A$100,IF(Projetos!$I119=1,Técnicos!$F$2:$F$100,IF(Projetos!$I119=2,Técnicos!$H$2:$H$100,Técnicos!$J$2:$J$100)),,0,1))</f>
        <v/>
      </c>
      <c r="BH120" s="15" t="str" cm="1">
        <f t="array" ref="BH120">IF(OR($B120="",BH$2=""),"",Projetos!$J119/_xlfn.XLOOKUP(BH$2,Técnicos!$A$2:$A$100,IF(Projetos!$I119=1,Técnicos!$F$2:$F$100,IF(Projetos!$I119=2,Técnicos!$H$2:$H$100,Técnicos!$J$2:$J$100)),,0,1))</f>
        <v/>
      </c>
      <c r="BI120" s="15" t="str" cm="1">
        <f t="array" ref="BI120">IF(OR($B120="",BI$2=""),"",Projetos!$J119/_xlfn.XLOOKUP(BI$2,Técnicos!$A$2:$A$100,IF(Projetos!$I119=1,Técnicos!$F$2:$F$100,IF(Projetos!$I119=2,Técnicos!$H$2:$H$100,Técnicos!$J$2:$J$100)),,0,1))</f>
        <v/>
      </c>
      <c r="BJ120" s="15" t="str" cm="1">
        <f t="array" ref="BJ120">IF(OR($B120="",BJ$2=""),"",Projetos!$J119/_xlfn.XLOOKUP(BJ$2,Técnicos!$A$2:$A$100,IF(Projetos!$I119=1,Técnicos!$F$2:$F$100,IF(Projetos!$I119=2,Técnicos!$H$2:$H$100,Técnicos!$J$2:$J$100)),,0,1))</f>
        <v/>
      </c>
      <c r="BK120" s="15" t="str" cm="1">
        <f t="array" ref="BK120">IF(OR($B120="",BK$2=""),"",Projetos!$J119/_xlfn.XLOOKUP(BK$2,Técnicos!$A$2:$A$100,IF(Projetos!$I119=1,Técnicos!$F$2:$F$100,IF(Projetos!$I119=2,Técnicos!$H$2:$H$100,Técnicos!$J$2:$J$100)),,0,1))</f>
        <v/>
      </c>
      <c r="BL120" s="15" t="str" cm="1">
        <f t="array" ref="BL120">IF(OR($B120="",BL$2=""),"",Projetos!$J119/_xlfn.XLOOKUP(BL$2,Técnicos!$A$2:$A$100,IF(Projetos!$I119=1,Técnicos!$F$2:$F$100,IF(Projetos!$I119=2,Técnicos!$H$2:$H$100,Técnicos!$J$2:$J$100)),,0,1))</f>
        <v/>
      </c>
      <c r="BM120" s="15" t="str" cm="1">
        <f t="array" ref="BM120">IF(OR($B120="",BM$2=""),"",Projetos!$J119/_xlfn.XLOOKUP(BM$2,Técnicos!$A$2:$A$100,IF(Projetos!$I119=1,Técnicos!$F$2:$F$100,IF(Projetos!$I119=2,Técnicos!$H$2:$H$100,Técnicos!$J$2:$J$100)),,0,1))</f>
        <v/>
      </c>
      <c r="BN120" s="15" t="str" cm="1">
        <f t="array" ref="BN120">IF(OR($B120="",BN$2=""),"",Projetos!$J119/_xlfn.XLOOKUP(BN$2,Técnicos!$A$2:$A$100,IF(Projetos!$I119=1,Técnicos!$F$2:$F$100,IF(Projetos!$I119=2,Técnicos!$H$2:$H$100,Técnicos!$J$2:$J$100)),,0,1))</f>
        <v/>
      </c>
    </row>
    <row r="121" spans="3:66" x14ac:dyDescent="0.3">
      <c r="C121" s="15" t="str" cm="1">
        <f t="array" ref="C121">IF(OR($B121="",C$2=""),"",Projetos!$J120/_xlfn.XLOOKUP(C$2,Técnicos!$A$2:$A$100,IF(Projetos!$I120=1,Técnicos!$F$2:$F$100,IF(Projetos!$I120=2,Técnicos!$H$2:$H$100,Técnicos!$J$2:$J$100)),,0,1))</f>
        <v/>
      </c>
      <c r="D121" s="15" t="str" cm="1">
        <f t="array" ref="D121">IF(OR($B121="",D$2=""),"",Projetos!$J120/_xlfn.XLOOKUP(D$2,Técnicos!$A$2:$A$100,IF(Projetos!$I120=1,Técnicos!$F$2:$F$100,IF(Projetos!$I120=2,Técnicos!$H$2:$H$100,Técnicos!$J$2:$J$100)),,0,1))</f>
        <v/>
      </c>
      <c r="E121" s="15" t="str" cm="1">
        <f t="array" ref="E121">IF(OR($B121="",E$2=""),"",Projetos!$J120/_xlfn.XLOOKUP(E$2,Técnicos!$A$2:$A$100,IF(Projetos!$I120=1,Técnicos!$F$2:$F$100,IF(Projetos!$I120=2,Técnicos!$H$2:$H$100,Técnicos!$J$2:$J$100)),,0,1))</f>
        <v/>
      </c>
      <c r="F121" s="15" t="str" cm="1">
        <f t="array" ref="F121">IF(OR($B121="",F$2=""),"",Projetos!$J120/_xlfn.XLOOKUP(F$2,Técnicos!$A$2:$A$100,IF(Projetos!$I120=1,Técnicos!$F$2:$F$100,IF(Projetos!$I120=2,Técnicos!$H$2:$H$100,Técnicos!$J$2:$J$100)),,0,1))</f>
        <v/>
      </c>
      <c r="G121" s="15" t="str" cm="1">
        <f t="array" ref="G121">IF(OR($B121="",G$2=""),"",Projetos!$J120/_xlfn.XLOOKUP(G$2,Técnicos!$A$2:$A$100,IF(Projetos!$I120=1,Técnicos!$F$2:$F$100,IF(Projetos!$I120=2,Técnicos!$H$2:$H$100,Técnicos!$J$2:$J$100)),,0,1))</f>
        <v/>
      </c>
      <c r="H121" s="15" t="str" cm="1">
        <f t="array" ref="H121">IF(OR($B121="",H$2=""),"",Projetos!$J120/_xlfn.XLOOKUP(H$2,Técnicos!$A$2:$A$100,IF(Projetos!$I120=1,Técnicos!$F$2:$F$100,IF(Projetos!$I120=2,Técnicos!$H$2:$H$100,Técnicos!$J$2:$J$100)),,0,1))</f>
        <v/>
      </c>
      <c r="I121" s="15" t="str" cm="1">
        <f t="array" ref="I121">IF(OR($B121="",I$2=""),"",Projetos!$J120/_xlfn.XLOOKUP(I$2,Técnicos!$A$2:$A$100,IF(Projetos!$I120=1,Técnicos!$F$2:$F$100,IF(Projetos!$I120=2,Técnicos!$H$2:$H$100,Técnicos!$J$2:$J$100)),,0,1))</f>
        <v/>
      </c>
      <c r="J121" s="15" t="str" cm="1">
        <f t="array" ref="J121">IF(OR($B121="",J$2=""),"",Projetos!$J120/_xlfn.XLOOKUP(J$2,Técnicos!$A$2:$A$100,IF(Projetos!$I120=1,Técnicos!$F$2:$F$100,IF(Projetos!$I120=2,Técnicos!$H$2:$H$100,Técnicos!$J$2:$J$100)),,0,1))</f>
        <v/>
      </c>
      <c r="K121" s="15" t="str" cm="1">
        <f t="array" ref="K121">IF(OR($B121="",K$2=""),"",Projetos!$J120/_xlfn.XLOOKUP(K$2,Técnicos!$A$2:$A$100,IF(Projetos!$I120=1,Técnicos!$F$2:$F$100,IF(Projetos!$I120=2,Técnicos!$H$2:$H$100,Técnicos!$J$2:$J$100)),,0,1))</f>
        <v/>
      </c>
      <c r="L121" s="15" t="str" cm="1">
        <f t="array" ref="L121">IF(OR($B121="",L$2=""),"",Projetos!$J120/_xlfn.XLOOKUP(L$2,Técnicos!$A$2:$A$100,IF(Projetos!$I120=1,Técnicos!$F$2:$F$100,IF(Projetos!$I120=2,Técnicos!$H$2:$H$100,Técnicos!$J$2:$J$100)),,0,1))</f>
        <v/>
      </c>
      <c r="M121" s="15" t="str" cm="1">
        <f t="array" ref="M121">IF(OR($B121="",M$2=""),"",Projetos!$J120/_xlfn.XLOOKUP(M$2,Técnicos!$A$2:$A$100,IF(Projetos!$I120=1,Técnicos!$F$2:$F$100,IF(Projetos!$I120=2,Técnicos!$H$2:$H$100,Técnicos!$J$2:$J$100)),,0,1))</f>
        <v/>
      </c>
      <c r="N121" s="15" t="str" cm="1">
        <f t="array" ref="N121">IF(OR($B121="",N$2=""),"",Projetos!$J120/_xlfn.XLOOKUP(N$2,Técnicos!$A$2:$A$100,IF(Projetos!$I120=1,Técnicos!$F$2:$F$100,IF(Projetos!$I120=2,Técnicos!$H$2:$H$100,Técnicos!$J$2:$J$100)),,0,1))</f>
        <v/>
      </c>
      <c r="O121" s="15" t="str" cm="1">
        <f t="array" ref="O121">IF(OR($B121="",O$2=""),"",Projetos!$J120/_xlfn.XLOOKUP(O$2,Técnicos!$A$2:$A$100,IF(Projetos!$I120=1,Técnicos!$F$2:$F$100,IF(Projetos!$I120=2,Técnicos!$H$2:$H$100,Técnicos!$J$2:$J$100)),,0,1))</f>
        <v/>
      </c>
      <c r="P121" s="15" t="str" cm="1">
        <f t="array" ref="P121">IF(OR($B121="",P$2=""),"",Projetos!$J120/_xlfn.XLOOKUP(P$2,Técnicos!$A$2:$A$100,IF(Projetos!$I120=1,Técnicos!$F$2:$F$100,IF(Projetos!$I120=2,Técnicos!$H$2:$H$100,Técnicos!$J$2:$J$100)),,0,1))</f>
        <v/>
      </c>
      <c r="Q121" s="15" t="str" cm="1">
        <f t="array" ref="Q121">IF(OR($B121="",Q$2=""),"",Projetos!$J120/_xlfn.XLOOKUP(Q$2,Técnicos!$A$2:$A$100,IF(Projetos!$I120=1,Técnicos!$F$2:$F$100,IF(Projetos!$I120=2,Técnicos!$H$2:$H$100,Técnicos!$J$2:$J$100)),,0,1))</f>
        <v/>
      </c>
      <c r="R121" s="15" t="str" cm="1">
        <f t="array" ref="R121">IF(OR($B121="",R$2=""),"",Projetos!$J120/_xlfn.XLOOKUP(R$2,Técnicos!$A$2:$A$100,IF(Projetos!$I120=1,Técnicos!$F$2:$F$100,IF(Projetos!$I120=2,Técnicos!$H$2:$H$100,Técnicos!$J$2:$J$100)),,0,1))</f>
        <v/>
      </c>
      <c r="S121" s="15" t="str" cm="1">
        <f t="array" ref="S121">IF(OR($B121="",S$2=""),"",Projetos!$J120/_xlfn.XLOOKUP(S$2,Técnicos!$A$2:$A$100,IF(Projetos!$I120=1,Técnicos!$F$2:$F$100,IF(Projetos!$I120=2,Técnicos!$H$2:$H$100,Técnicos!$J$2:$J$100)),,0,1))</f>
        <v/>
      </c>
      <c r="T121" s="15" t="str" cm="1">
        <f t="array" ref="T121">IF(OR($B121="",T$2=""),"",Projetos!$J120/_xlfn.XLOOKUP(T$2,Técnicos!$A$2:$A$100,IF(Projetos!$I120=1,Técnicos!$F$2:$F$100,IF(Projetos!$I120=2,Técnicos!$H$2:$H$100,Técnicos!$J$2:$J$100)),,0,1))</f>
        <v/>
      </c>
      <c r="U121" s="15" t="str" cm="1">
        <f t="array" ref="U121">IF(OR($B121="",U$2=""),"",Projetos!$J120/_xlfn.XLOOKUP(U$2,Técnicos!$A$2:$A$100,IF(Projetos!$I120=1,Técnicos!$F$2:$F$100,IF(Projetos!$I120=2,Técnicos!$H$2:$H$100,Técnicos!$J$2:$J$100)),,0,1))</f>
        <v/>
      </c>
      <c r="V121" s="15" t="str" cm="1">
        <f t="array" ref="V121">IF(OR($B121="",V$2=""),"",Projetos!$J120/_xlfn.XLOOKUP(V$2,Técnicos!$A$2:$A$100,IF(Projetos!$I120=1,Técnicos!$F$2:$F$100,IF(Projetos!$I120=2,Técnicos!$H$2:$H$100,Técnicos!$J$2:$J$100)),,0,1))</f>
        <v/>
      </c>
      <c r="W121" s="15" t="str" cm="1">
        <f t="array" ref="W121">IF(OR($B121="",W$2=""),"",Projetos!$J120/_xlfn.XLOOKUP(W$2,Técnicos!$A$2:$A$100,IF(Projetos!$I120=1,Técnicos!$F$2:$F$100,IF(Projetos!$I120=2,Técnicos!$H$2:$H$100,Técnicos!$J$2:$J$100)),,0,1))</f>
        <v/>
      </c>
      <c r="X121" s="15" t="str" cm="1">
        <f t="array" ref="X121">IF(OR($B121="",X$2=""),"",Projetos!$J120/_xlfn.XLOOKUP(X$2,Técnicos!$A$2:$A$100,IF(Projetos!$I120=1,Técnicos!$F$2:$F$100,IF(Projetos!$I120=2,Técnicos!$H$2:$H$100,Técnicos!$J$2:$J$100)),,0,1))</f>
        <v/>
      </c>
      <c r="Y121" s="15" t="str" cm="1">
        <f t="array" ref="Y121">IF(OR($B121="",Y$2=""),"",Projetos!$J120/_xlfn.XLOOKUP(Y$2,Técnicos!$A$2:$A$100,IF(Projetos!$I120=1,Técnicos!$F$2:$F$100,IF(Projetos!$I120=2,Técnicos!$H$2:$H$100,Técnicos!$J$2:$J$100)),,0,1))</f>
        <v/>
      </c>
      <c r="Z121" s="15" t="str" cm="1">
        <f t="array" ref="Z121">IF(OR($B121="",Z$2=""),"",Projetos!$J120/_xlfn.XLOOKUP(Z$2,Técnicos!$A$2:$A$100,IF(Projetos!$I120=1,Técnicos!$F$2:$F$100,IF(Projetos!$I120=2,Técnicos!$H$2:$H$100,Técnicos!$J$2:$J$100)),,0,1))</f>
        <v/>
      </c>
      <c r="AA121" s="15" t="str" cm="1">
        <f t="array" ref="AA121">IF(OR($B121="",AA$2=""),"",Projetos!$J120/_xlfn.XLOOKUP(AA$2,Técnicos!$A$2:$A$100,IF(Projetos!$I120=1,Técnicos!$F$2:$F$100,IF(Projetos!$I120=2,Técnicos!$H$2:$H$100,Técnicos!$J$2:$J$100)),,0,1))</f>
        <v/>
      </c>
      <c r="AB121" s="15" t="str" cm="1">
        <f t="array" ref="AB121">IF(OR($B121="",AB$2=""),"",Projetos!$J120/_xlfn.XLOOKUP(AB$2,Técnicos!$A$2:$A$100,IF(Projetos!$I120=1,Técnicos!$F$2:$F$100,IF(Projetos!$I120=2,Técnicos!$H$2:$H$100,Técnicos!$J$2:$J$100)),,0,1))</f>
        <v/>
      </c>
      <c r="AC121" s="15" t="str" cm="1">
        <f t="array" ref="AC121">IF(OR($B121="",AC$2=""),"",Projetos!$J120/_xlfn.XLOOKUP(AC$2,Técnicos!$A$2:$A$100,IF(Projetos!$I120=1,Técnicos!$F$2:$F$100,IF(Projetos!$I120=2,Técnicos!$H$2:$H$100,Técnicos!$J$2:$J$100)),,0,1))</f>
        <v/>
      </c>
      <c r="AD121" s="15" t="str" cm="1">
        <f t="array" ref="AD121">IF(OR($B121="",AD$2=""),"",Projetos!$J120/_xlfn.XLOOKUP(AD$2,Técnicos!$A$2:$A$100,IF(Projetos!$I120=1,Técnicos!$F$2:$F$100,IF(Projetos!$I120=2,Técnicos!$H$2:$H$100,Técnicos!$J$2:$J$100)),,0,1))</f>
        <v/>
      </c>
      <c r="AE121" s="15" t="str" cm="1">
        <f t="array" ref="AE121">IF(OR($B121="",AE$2=""),"",Projetos!$J120/_xlfn.XLOOKUP(AE$2,Técnicos!$A$2:$A$100,IF(Projetos!$I120=1,Técnicos!$F$2:$F$100,IF(Projetos!$I120=2,Técnicos!$H$2:$H$100,Técnicos!$J$2:$J$100)),,0,1))</f>
        <v/>
      </c>
      <c r="AF121" s="15" t="str" cm="1">
        <f t="array" ref="AF121">IF(OR($B121="",AF$2=""),"",Projetos!$J120/_xlfn.XLOOKUP(AF$2,Técnicos!$A$2:$A$100,IF(Projetos!$I120=1,Técnicos!$F$2:$F$100,IF(Projetos!$I120=2,Técnicos!$H$2:$H$100,Técnicos!$J$2:$J$100)),,0,1))</f>
        <v/>
      </c>
      <c r="AG121" s="15" t="str" cm="1">
        <f t="array" ref="AG121">IF(OR($B121="",AG$2=""),"",Projetos!$J120/_xlfn.XLOOKUP(AG$2,Técnicos!$A$2:$A$100,IF(Projetos!$I120=1,Técnicos!$F$2:$F$100,IF(Projetos!$I120=2,Técnicos!$H$2:$H$100,Técnicos!$J$2:$J$100)),,0,1))</f>
        <v/>
      </c>
      <c r="AH121" s="15" t="str" cm="1">
        <f t="array" ref="AH121">IF(OR($B121="",AH$2=""),"",Projetos!$J120/_xlfn.XLOOKUP(AH$2,Técnicos!$A$2:$A$100,IF(Projetos!$I120=1,Técnicos!$F$2:$F$100,IF(Projetos!$I120=2,Técnicos!$H$2:$H$100,Técnicos!$J$2:$J$100)),,0,1))</f>
        <v/>
      </c>
      <c r="AI121" s="15" t="str" cm="1">
        <f t="array" ref="AI121">IF(OR($B121="",AI$2=""),"",Projetos!$J120/_xlfn.XLOOKUP(AI$2,Técnicos!$A$2:$A$100,IF(Projetos!$I120=1,Técnicos!$F$2:$F$100,IF(Projetos!$I120=2,Técnicos!$H$2:$H$100,Técnicos!$J$2:$J$100)),,0,1))</f>
        <v/>
      </c>
      <c r="AJ121" s="15" t="str" cm="1">
        <f t="array" ref="AJ121">IF(OR($B121="",AJ$2=""),"",Projetos!$J120/_xlfn.XLOOKUP(AJ$2,Técnicos!$A$2:$A$100,IF(Projetos!$I120=1,Técnicos!$F$2:$F$100,IF(Projetos!$I120=2,Técnicos!$H$2:$H$100,Técnicos!$J$2:$J$100)),,0,1))</f>
        <v/>
      </c>
      <c r="AK121" s="15" t="str" cm="1">
        <f t="array" ref="AK121">IF(OR($B121="",AK$2=""),"",Projetos!$J120/_xlfn.XLOOKUP(AK$2,Técnicos!$A$2:$A$100,IF(Projetos!$I120=1,Técnicos!$F$2:$F$100,IF(Projetos!$I120=2,Técnicos!$H$2:$H$100,Técnicos!$J$2:$J$100)),,0,1))</f>
        <v/>
      </c>
      <c r="AL121" s="15" t="str" cm="1">
        <f t="array" ref="AL121">IF(OR($B121="",AL$2=""),"",Projetos!$J120/_xlfn.XLOOKUP(AL$2,Técnicos!$A$2:$A$100,IF(Projetos!$I120=1,Técnicos!$F$2:$F$100,IF(Projetos!$I120=2,Técnicos!$H$2:$H$100,Técnicos!$J$2:$J$100)),,0,1))</f>
        <v/>
      </c>
      <c r="AM121" s="15" t="str" cm="1">
        <f t="array" ref="AM121">IF(OR($B121="",AM$2=""),"",Projetos!$J120/_xlfn.XLOOKUP(AM$2,Técnicos!$A$2:$A$100,IF(Projetos!$I120=1,Técnicos!$F$2:$F$100,IF(Projetos!$I120=2,Técnicos!$H$2:$H$100,Técnicos!$J$2:$J$100)),,0,1))</f>
        <v/>
      </c>
      <c r="AN121" s="15" t="str" cm="1">
        <f t="array" ref="AN121">IF(OR($B121="",AN$2=""),"",Projetos!$J120/_xlfn.XLOOKUP(AN$2,Técnicos!$A$2:$A$100,IF(Projetos!$I120=1,Técnicos!$F$2:$F$100,IF(Projetos!$I120=2,Técnicos!$H$2:$H$100,Técnicos!$J$2:$J$100)),,0,1))</f>
        <v/>
      </c>
      <c r="AO121" s="15" t="str" cm="1">
        <f t="array" ref="AO121">IF(OR($B121="",AO$2=""),"",Projetos!$J120/_xlfn.XLOOKUP(AO$2,Técnicos!$A$2:$A$100,IF(Projetos!$I120=1,Técnicos!$F$2:$F$100,IF(Projetos!$I120=2,Técnicos!$H$2:$H$100,Técnicos!$J$2:$J$100)),,0,1))</f>
        <v/>
      </c>
      <c r="AP121" s="15" t="str" cm="1">
        <f t="array" ref="AP121">IF(OR($B121="",AP$2=""),"",Projetos!$J120/_xlfn.XLOOKUP(AP$2,Técnicos!$A$2:$A$100,IF(Projetos!$I120=1,Técnicos!$F$2:$F$100,IF(Projetos!$I120=2,Técnicos!$H$2:$H$100,Técnicos!$J$2:$J$100)),,0,1))</f>
        <v/>
      </c>
      <c r="AQ121" s="15" t="str" cm="1">
        <f t="array" ref="AQ121">IF(OR($B121="",AQ$2=""),"",Projetos!$J120/_xlfn.XLOOKUP(AQ$2,Técnicos!$A$2:$A$100,IF(Projetos!$I120=1,Técnicos!$F$2:$F$100,IF(Projetos!$I120=2,Técnicos!$H$2:$H$100,Técnicos!$J$2:$J$100)),,0,1))</f>
        <v/>
      </c>
      <c r="AR121" s="15" t="str" cm="1">
        <f t="array" ref="AR121">IF(OR($B121="",AR$2=""),"",Projetos!$J120/_xlfn.XLOOKUP(AR$2,Técnicos!$A$2:$A$100,IF(Projetos!$I120=1,Técnicos!$F$2:$F$100,IF(Projetos!$I120=2,Técnicos!$H$2:$H$100,Técnicos!$J$2:$J$100)),,0,1))</f>
        <v/>
      </c>
      <c r="AS121" s="15" t="str" cm="1">
        <f t="array" ref="AS121">IF(OR($B121="",AS$2=""),"",Projetos!$J120/_xlfn.XLOOKUP(AS$2,Técnicos!$A$2:$A$100,IF(Projetos!$I120=1,Técnicos!$F$2:$F$100,IF(Projetos!$I120=2,Técnicos!$H$2:$H$100,Técnicos!$J$2:$J$100)),,0,1))</f>
        <v/>
      </c>
      <c r="AT121" s="15" t="str" cm="1">
        <f t="array" ref="AT121">IF(OR($B121="",AT$2=""),"",Projetos!$J120/_xlfn.XLOOKUP(AT$2,Técnicos!$A$2:$A$100,IF(Projetos!$I120=1,Técnicos!$F$2:$F$100,IF(Projetos!$I120=2,Técnicos!$H$2:$H$100,Técnicos!$J$2:$J$100)),,0,1))</f>
        <v/>
      </c>
      <c r="AU121" s="15" t="str" cm="1">
        <f t="array" ref="AU121">IF(OR($B121="",AU$2=""),"",Projetos!$J120/_xlfn.XLOOKUP(AU$2,Técnicos!$A$2:$A$100,IF(Projetos!$I120=1,Técnicos!$F$2:$F$100,IF(Projetos!$I120=2,Técnicos!$H$2:$H$100,Técnicos!$J$2:$J$100)),,0,1))</f>
        <v/>
      </c>
      <c r="AV121" s="15" t="str" cm="1">
        <f t="array" ref="AV121">IF(OR($B121="",AV$2=""),"",Projetos!$J120/_xlfn.XLOOKUP(AV$2,Técnicos!$A$2:$A$100,IF(Projetos!$I120=1,Técnicos!$F$2:$F$100,IF(Projetos!$I120=2,Técnicos!$H$2:$H$100,Técnicos!$J$2:$J$100)),,0,1))</f>
        <v/>
      </c>
      <c r="AW121" s="15" t="str" cm="1">
        <f t="array" ref="AW121">IF(OR($B121="",AW$2=""),"",Projetos!$J120/_xlfn.XLOOKUP(AW$2,Técnicos!$A$2:$A$100,IF(Projetos!$I120=1,Técnicos!$F$2:$F$100,IF(Projetos!$I120=2,Técnicos!$H$2:$H$100,Técnicos!$J$2:$J$100)),,0,1))</f>
        <v/>
      </c>
      <c r="AX121" s="15" t="str" cm="1">
        <f t="array" ref="AX121">IF(OR($B121="",AX$2=""),"",Projetos!$J120/_xlfn.XLOOKUP(AX$2,Técnicos!$A$2:$A$100,IF(Projetos!$I120=1,Técnicos!$F$2:$F$100,IF(Projetos!$I120=2,Técnicos!$H$2:$H$100,Técnicos!$J$2:$J$100)),,0,1))</f>
        <v/>
      </c>
      <c r="AY121" s="15" t="str" cm="1">
        <f t="array" ref="AY121">IF(OR($B121="",AY$2=""),"",Projetos!$J120/_xlfn.XLOOKUP(AY$2,Técnicos!$A$2:$A$100,IF(Projetos!$I120=1,Técnicos!$F$2:$F$100,IF(Projetos!$I120=2,Técnicos!$H$2:$H$100,Técnicos!$J$2:$J$100)),,0,1))</f>
        <v/>
      </c>
      <c r="AZ121" s="15" t="str" cm="1">
        <f t="array" ref="AZ121">IF(OR($B121="",AZ$2=""),"",Projetos!$J120/_xlfn.XLOOKUP(AZ$2,Técnicos!$A$2:$A$100,IF(Projetos!$I120=1,Técnicos!$F$2:$F$100,IF(Projetos!$I120=2,Técnicos!$H$2:$H$100,Técnicos!$J$2:$J$100)),,0,1))</f>
        <v/>
      </c>
      <c r="BA121" s="15" t="str" cm="1">
        <f t="array" ref="BA121">IF(OR($B121="",BA$2=""),"",Projetos!$J120/_xlfn.XLOOKUP(BA$2,Técnicos!$A$2:$A$100,IF(Projetos!$I120=1,Técnicos!$F$2:$F$100,IF(Projetos!$I120=2,Técnicos!$H$2:$H$100,Técnicos!$J$2:$J$100)),,0,1))</f>
        <v/>
      </c>
      <c r="BB121" s="15" t="str" cm="1">
        <f t="array" ref="BB121">IF(OR($B121="",BB$2=""),"",Projetos!$J120/_xlfn.XLOOKUP(BB$2,Técnicos!$A$2:$A$100,IF(Projetos!$I120=1,Técnicos!$F$2:$F$100,IF(Projetos!$I120=2,Técnicos!$H$2:$H$100,Técnicos!$J$2:$J$100)),,0,1))</f>
        <v/>
      </c>
      <c r="BC121" s="15" t="str" cm="1">
        <f t="array" ref="BC121">IF(OR($B121="",BC$2=""),"",Projetos!$J120/_xlfn.XLOOKUP(BC$2,Técnicos!$A$2:$A$100,IF(Projetos!$I120=1,Técnicos!$F$2:$F$100,IF(Projetos!$I120=2,Técnicos!$H$2:$H$100,Técnicos!$J$2:$J$100)),,0,1))</f>
        <v/>
      </c>
      <c r="BD121" s="15" t="str" cm="1">
        <f t="array" ref="BD121">IF(OR($B121="",BD$2=""),"",Projetos!$J120/_xlfn.XLOOKUP(BD$2,Técnicos!$A$2:$A$100,IF(Projetos!$I120=1,Técnicos!$F$2:$F$100,IF(Projetos!$I120=2,Técnicos!$H$2:$H$100,Técnicos!$J$2:$J$100)),,0,1))</f>
        <v/>
      </c>
      <c r="BE121" s="15" t="str" cm="1">
        <f t="array" ref="BE121">IF(OR($B121="",BE$2=""),"",Projetos!$J120/_xlfn.XLOOKUP(BE$2,Técnicos!$A$2:$A$100,IF(Projetos!$I120=1,Técnicos!$F$2:$F$100,IF(Projetos!$I120=2,Técnicos!$H$2:$H$100,Técnicos!$J$2:$J$100)),,0,1))</f>
        <v/>
      </c>
      <c r="BF121" s="15" t="str" cm="1">
        <f t="array" ref="BF121">IF(OR($B121="",BF$2=""),"",Projetos!$J120/_xlfn.XLOOKUP(BF$2,Técnicos!$A$2:$A$100,IF(Projetos!$I120=1,Técnicos!$F$2:$F$100,IF(Projetos!$I120=2,Técnicos!$H$2:$H$100,Técnicos!$J$2:$J$100)),,0,1))</f>
        <v/>
      </c>
      <c r="BG121" s="15" t="str" cm="1">
        <f t="array" ref="BG121">IF(OR($B121="",BG$2=""),"",Projetos!$J120/_xlfn.XLOOKUP(BG$2,Técnicos!$A$2:$A$100,IF(Projetos!$I120=1,Técnicos!$F$2:$F$100,IF(Projetos!$I120=2,Técnicos!$H$2:$H$100,Técnicos!$J$2:$J$100)),,0,1))</f>
        <v/>
      </c>
      <c r="BH121" s="15" t="str" cm="1">
        <f t="array" ref="BH121">IF(OR($B121="",BH$2=""),"",Projetos!$J120/_xlfn.XLOOKUP(BH$2,Técnicos!$A$2:$A$100,IF(Projetos!$I120=1,Técnicos!$F$2:$F$100,IF(Projetos!$I120=2,Técnicos!$H$2:$H$100,Técnicos!$J$2:$J$100)),,0,1))</f>
        <v/>
      </c>
      <c r="BI121" s="15" t="str" cm="1">
        <f t="array" ref="BI121">IF(OR($B121="",BI$2=""),"",Projetos!$J120/_xlfn.XLOOKUP(BI$2,Técnicos!$A$2:$A$100,IF(Projetos!$I120=1,Técnicos!$F$2:$F$100,IF(Projetos!$I120=2,Técnicos!$H$2:$H$100,Técnicos!$J$2:$J$100)),,0,1))</f>
        <v/>
      </c>
      <c r="BJ121" s="15" t="str" cm="1">
        <f t="array" ref="BJ121">IF(OR($B121="",BJ$2=""),"",Projetos!$J120/_xlfn.XLOOKUP(BJ$2,Técnicos!$A$2:$A$100,IF(Projetos!$I120=1,Técnicos!$F$2:$F$100,IF(Projetos!$I120=2,Técnicos!$H$2:$H$100,Técnicos!$J$2:$J$100)),,0,1))</f>
        <v/>
      </c>
      <c r="BK121" s="15" t="str" cm="1">
        <f t="array" ref="BK121">IF(OR($B121="",BK$2=""),"",Projetos!$J120/_xlfn.XLOOKUP(BK$2,Técnicos!$A$2:$A$100,IF(Projetos!$I120=1,Técnicos!$F$2:$F$100,IF(Projetos!$I120=2,Técnicos!$H$2:$H$100,Técnicos!$J$2:$J$100)),,0,1))</f>
        <v/>
      </c>
      <c r="BL121" s="15" t="str" cm="1">
        <f t="array" ref="BL121">IF(OR($B121="",BL$2=""),"",Projetos!$J120/_xlfn.XLOOKUP(BL$2,Técnicos!$A$2:$A$100,IF(Projetos!$I120=1,Técnicos!$F$2:$F$100,IF(Projetos!$I120=2,Técnicos!$H$2:$H$100,Técnicos!$J$2:$J$100)),,0,1))</f>
        <v/>
      </c>
      <c r="BM121" s="15" t="str" cm="1">
        <f t="array" ref="BM121">IF(OR($B121="",BM$2=""),"",Projetos!$J120/_xlfn.XLOOKUP(BM$2,Técnicos!$A$2:$A$100,IF(Projetos!$I120=1,Técnicos!$F$2:$F$100,IF(Projetos!$I120=2,Técnicos!$H$2:$H$100,Técnicos!$J$2:$J$100)),,0,1))</f>
        <v/>
      </c>
      <c r="BN121" s="15" t="str" cm="1">
        <f t="array" ref="BN121">IF(OR($B121="",BN$2=""),"",Projetos!$J120/_xlfn.XLOOKUP(BN$2,Técnicos!$A$2:$A$100,IF(Projetos!$I120=1,Técnicos!$F$2:$F$100,IF(Projetos!$I120=2,Técnicos!$H$2:$H$100,Técnicos!$J$2:$J$100)),,0,1))</f>
        <v/>
      </c>
    </row>
    <row r="122" spans="3:66" x14ac:dyDescent="0.3">
      <c r="C122" s="15" t="str" cm="1">
        <f t="array" ref="C122">IF(OR($B122="",C$2=""),"",Projetos!$J121/_xlfn.XLOOKUP(C$2,Técnicos!$A$2:$A$100,IF(Projetos!$I121=1,Técnicos!$F$2:$F$100,IF(Projetos!$I121=2,Técnicos!$H$2:$H$100,Técnicos!$J$2:$J$100)),,0,1))</f>
        <v/>
      </c>
      <c r="D122" s="15" t="str" cm="1">
        <f t="array" ref="D122">IF(OR($B122="",D$2=""),"",Projetos!$J121/_xlfn.XLOOKUP(D$2,Técnicos!$A$2:$A$100,IF(Projetos!$I121=1,Técnicos!$F$2:$F$100,IF(Projetos!$I121=2,Técnicos!$H$2:$H$100,Técnicos!$J$2:$J$100)),,0,1))</f>
        <v/>
      </c>
      <c r="E122" s="15" t="str" cm="1">
        <f t="array" ref="E122">IF(OR($B122="",E$2=""),"",Projetos!$J121/_xlfn.XLOOKUP(E$2,Técnicos!$A$2:$A$100,IF(Projetos!$I121=1,Técnicos!$F$2:$F$100,IF(Projetos!$I121=2,Técnicos!$H$2:$H$100,Técnicos!$J$2:$J$100)),,0,1))</f>
        <v/>
      </c>
      <c r="F122" s="15" t="str" cm="1">
        <f t="array" ref="F122">IF(OR($B122="",F$2=""),"",Projetos!$J121/_xlfn.XLOOKUP(F$2,Técnicos!$A$2:$A$100,IF(Projetos!$I121=1,Técnicos!$F$2:$F$100,IF(Projetos!$I121=2,Técnicos!$H$2:$H$100,Técnicos!$J$2:$J$100)),,0,1))</f>
        <v/>
      </c>
      <c r="G122" s="15" t="str" cm="1">
        <f t="array" ref="G122">IF(OR($B122="",G$2=""),"",Projetos!$J121/_xlfn.XLOOKUP(G$2,Técnicos!$A$2:$A$100,IF(Projetos!$I121=1,Técnicos!$F$2:$F$100,IF(Projetos!$I121=2,Técnicos!$H$2:$H$100,Técnicos!$J$2:$J$100)),,0,1))</f>
        <v/>
      </c>
      <c r="H122" s="15" t="str" cm="1">
        <f t="array" ref="H122">IF(OR($B122="",H$2=""),"",Projetos!$J121/_xlfn.XLOOKUP(H$2,Técnicos!$A$2:$A$100,IF(Projetos!$I121=1,Técnicos!$F$2:$F$100,IF(Projetos!$I121=2,Técnicos!$H$2:$H$100,Técnicos!$J$2:$J$100)),,0,1))</f>
        <v/>
      </c>
      <c r="I122" s="15" t="str" cm="1">
        <f t="array" ref="I122">IF(OR($B122="",I$2=""),"",Projetos!$J121/_xlfn.XLOOKUP(I$2,Técnicos!$A$2:$A$100,IF(Projetos!$I121=1,Técnicos!$F$2:$F$100,IF(Projetos!$I121=2,Técnicos!$H$2:$H$100,Técnicos!$J$2:$J$100)),,0,1))</f>
        <v/>
      </c>
      <c r="J122" s="15" t="str" cm="1">
        <f t="array" ref="J122">IF(OR($B122="",J$2=""),"",Projetos!$J121/_xlfn.XLOOKUP(J$2,Técnicos!$A$2:$A$100,IF(Projetos!$I121=1,Técnicos!$F$2:$F$100,IF(Projetos!$I121=2,Técnicos!$H$2:$H$100,Técnicos!$J$2:$J$100)),,0,1))</f>
        <v/>
      </c>
      <c r="K122" s="15" t="str" cm="1">
        <f t="array" ref="K122">IF(OR($B122="",K$2=""),"",Projetos!$J121/_xlfn.XLOOKUP(K$2,Técnicos!$A$2:$A$100,IF(Projetos!$I121=1,Técnicos!$F$2:$F$100,IF(Projetos!$I121=2,Técnicos!$H$2:$H$100,Técnicos!$J$2:$J$100)),,0,1))</f>
        <v/>
      </c>
      <c r="L122" s="15" t="str" cm="1">
        <f t="array" ref="L122">IF(OR($B122="",L$2=""),"",Projetos!$J121/_xlfn.XLOOKUP(L$2,Técnicos!$A$2:$A$100,IF(Projetos!$I121=1,Técnicos!$F$2:$F$100,IF(Projetos!$I121=2,Técnicos!$H$2:$H$100,Técnicos!$J$2:$J$100)),,0,1))</f>
        <v/>
      </c>
      <c r="M122" s="15" t="str" cm="1">
        <f t="array" ref="M122">IF(OR($B122="",M$2=""),"",Projetos!$J121/_xlfn.XLOOKUP(M$2,Técnicos!$A$2:$A$100,IF(Projetos!$I121=1,Técnicos!$F$2:$F$100,IF(Projetos!$I121=2,Técnicos!$H$2:$H$100,Técnicos!$J$2:$J$100)),,0,1))</f>
        <v/>
      </c>
      <c r="N122" s="15" t="str" cm="1">
        <f t="array" ref="N122">IF(OR($B122="",N$2=""),"",Projetos!$J121/_xlfn.XLOOKUP(N$2,Técnicos!$A$2:$A$100,IF(Projetos!$I121=1,Técnicos!$F$2:$F$100,IF(Projetos!$I121=2,Técnicos!$H$2:$H$100,Técnicos!$J$2:$J$100)),,0,1))</f>
        <v/>
      </c>
      <c r="O122" s="15" t="str" cm="1">
        <f t="array" ref="O122">IF(OR($B122="",O$2=""),"",Projetos!$J121/_xlfn.XLOOKUP(O$2,Técnicos!$A$2:$A$100,IF(Projetos!$I121=1,Técnicos!$F$2:$F$100,IF(Projetos!$I121=2,Técnicos!$H$2:$H$100,Técnicos!$J$2:$J$100)),,0,1))</f>
        <v/>
      </c>
      <c r="P122" s="15" t="str" cm="1">
        <f t="array" ref="P122">IF(OR($B122="",P$2=""),"",Projetos!$J121/_xlfn.XLOOKUP(P$2,Técnicos!$A$2:$A$100,IF(Projetos!$I121=1,Técnicos!$F$2:$F$100,IF(Projetos!$I121=2,Técnicos!$H$2:$H$100,Técnicos!$J$2:$J$100)),,0,1))</f>
        <v/>
      </c>
      <c r="Q122" s="15" t="str" cm="1">
        <f t="array" ref="Q122">IF(OR($B122="",Q$2=""),"",Projetos!$J121/_xlfn.XLOOKUP(Q$2,Técnicos!$A$2:$A$100,IF(Projetos!$I121=1,Técnicos!$F$2:$F$100,IF(Projetos!$I121=2,Técnicos!$H$2:$H$100,Técnicos!$J$2:$J$100)),,0,1))</f>
        <v/>
      </c>
      <c r="R122" s="15" t="str" cm="1">
        <f t="array" ref="R122">IF(OR($B122="",R$2=""),"",Projetos!$J121/_xlfn.XLOOKUP(R$2,Técnicos!$A$2:$A$100,IF(Projetos!$I121=1,Técnicos!$F$2:$F$100,IF(Projetos!$I121=2,Técnicos!$H$2:$H$100,Técnicos!$J$2:$J$100)),,0,1))</f>
        <v/>
      </c>
      <c r="S122" s="15" t="str" cm="1">
        <f t="array" ref="S122">IF(OR($B122="",S$2=""),"",Projetos!$J121/_xlfn.XLOOKUP(S$2,Técnicos!$A$2:$A$100,IF(Projetos!$I121=1,Técnicos!$F$2:$F$100,IF(Projetos!$I121=2,Técnicos!$H$2:$H$100,Técnicos!$J$2:$J$100)),,0,1))</f>
        <v/>
      </c>
      <c r="T122" s="15" t="str" cm="1">
        <f t="array" ref="T122">IF(OR($B122="",T$2=""),"",Projetos!$J121/_xlfn.XLOOKUP(T$2,Técnicos!$A$2:$A$100,IF(Projetos!$I121=1,Técnicos!$F$2:$F$100,IF(Projetos!$I121=2,Técnicos!$H$2:$H$100,Técnicos!$J$2:$J$100)),,0,1))</f>
        <v/>
      </c>
      <c r="U122" s="15" t="str" cm="1">
        <f t="array" ref="U122">IF(OR($B122="",U$2=""),"",Projetos!$J121/_xlfn.XLOOKUP(U$2,Técnicos!$A$2:$A$100,IF(Projetos!$I121=1,Técnicos!$F$2:$F$100,IF(Projetos!$I121=2,Técnicos!$H$2:$H$100,Técnicos!$J$2:$J$100)),,0,1))</f>
        <v/>
      </c>
      <c r="V122" s="15" t="str" cm="1">
        <f t="array" ref="V122">IF(OR($B122="",V$2=""),"",Projetos!$J121/_xlfn.XLOOKUP(V$2,Técnicos!$A$2:$A$100,IF(Projetos!$I121=1,Técnicos!$F$2:$F$100,IF(Projetos!$I121=2,Técnicos!$H$2:$H$100,Técnicos!$J$2:$J$100)),,0,1))</f>
        <v/>
      </c>
      <c r="W122" s="15" t="str" cm="1">
        <f t="array" ref="W122">IF(OR($B122="",W$2=""),"",Projetos!$J121/_xlfn.XLOOKUP(W$2,Técnicos!$A$2:$A$100,IF(Projetos!$I121=1,Técnicos!$F$2:$F$100,IF(Projetos!$I121=2,Técnicos!$H$2:$H$100,Técnicos!$J$2:$J$100)),,0,1))</f>
        <v/>
      </c>
      <c r="X122" s="15" t="str" cm="1">
        <f t="array" ref="X122">IF(OR($B122="",X$2=""),"",Projetos!$J121/_xlfn.XLOOKUP(X$2,Técnicos!$A$2:$A$100,IF(Projetos!$I121=1,Técnicos!$F$2:$F$100,IF(Projetos!$I121=2,Técnicos!$H$2:$H$100,Técnicos!$J$2:$J$100)),,0,1))</f>
        <v/>
      </c>
      <c r="Y122" s="15" t="str" cm="1">
        <f t="array" ref="Y122">IF(OR($B122="",Y$2=""),"",Projetos!$J121/_xlfn.XLOOKUP(Y$2,Técnicos!$A$2:$A$100,IF(Projetos!$I121=1,Técnicos!$F$2:$F$100,IF(Projetos!$I121=2,Técnicos!$H$2:$H$100,Técnicos!$J$2:$J$100)),,0,1))</f>
        <v/>
      </c>
      <c r="Z122" s="15" t="str" cm="1">
        <f t="array" ref="Z122">IF(OR($B122="",Z$2=""),"",Projetos!$J121/_xlfn.XLOOKUP(Z$2,Técnicos!$A$2:$A$100,IF(Projetos!$I121=1,Técnicos!$F$2:$F$100,IF(Projetos!$I121=2,Técnicos!$H$2:$H$100,Técnicos!$J$2:$J$100)),,0,1))</f>
        <v/>
      </c>
      <c r="AA122" s="15" t="str" cm="1">
        <f t="array" ref="AA122">IF(OR($B122="",AA$2=""),"",Projetos!$J121/_xlfn.XLOOKUP(AA$2,Técnicos!$A$2:$A$100,IF(Projetos!$I121=1,Técnicos!$F$2:$F$100,IF(Projetos!$I121=2,Técnicos!$H$2:$H$100,Técnicos!$J$2:$J$100)),,0,1))</f>
        <v/>
      </c>
      <c r="AB122" s="15" t="str" cm="1">
        <f t="array" ref="AB122">IF(OR($B122="",AB$2=""),"",Projetos!$J121/_xlfn.XLOOKUP(AB$2,Técnicos!$A$2:$A$100,IF(Projetos!$I121=1,Técnicos!$F$2:$F$100,IF(Projetos!$I121=2,Técnicos!$H$2:$H$100,Técnicos!$J$2:$J$100)),,0,1))</f>
        <v/>
      </c>
      <c r="AC122" s="15" t="str" cm="1">
        <f t="array" ref="AC122">IF(OR($B122="",AC$2=""),"",Projetos!$J121/_xlfn.XLOOKUP(AC$2,Técnicos!$A$2:$A$100,IF(Projetos!$I121=1,Técnicos!$F$2:$F$100,IF(Projetos!$I121=2,Técnicos!$H$2:$H$100,Técnicos!$J$2:$J$100)),,0,1))</f>
        <v/>
      </c>
      <c r="AD122" s="15" t="str" cm="1">
        <f t="array" ref="AD122">IF(OR($B122="",AD$2=""),"",Projetos!$J121/_xlfn.XLOOKUP(AD$2,Técnicos!$A$2:$A$100,IF(Projetos!$I121=1,Técnicos!$F$2:$F$100,IF(Projetos!$I121=2,Técnicos!$H$2:$H$100,Técnicos!$J$2:$J$100)),,0,1))</f>
        <v/>
      </c>
      <c r="AE122" s="15" t="str" cm="1">
        <f t="array" ref="AE122">IF(OR($B122="",AE$2=""),"",Projetos!$J121/_xlfn.XLOOKUP(AE$2,Técnicos!$A$2:$A$100,IF(Projetos!$I121=1,Técnicos!$F$2:$F$100,IF(Projetos!$I121=2,Técnicos!$H$2:$H$100,Técnicos!$J$2:$J$100)),,0,1))</f>
        <v/>
      </c>
      <c r="AF122" s="15" t="str" cm="1">
        <f t="array" ref="AF122">IF(OR($B122="",AF$2=""),"",Projetos!$J121/_xlfn.XLOOKUP(AF$2,Técnicos!$A$2:$A$100,IF(Projetos!$I121=1,Técnicos!$F$2:$F$100,IF(Projetos!$I121=2,Técnicos!$H$2:$H$100,Técnicos!$J$2:$J$100)),,0,1))</f>
        <v/>
      </c>
      <c r="AG122" s="15" t="str" cm="1">
        <f t="array" ref="AG122">IF(OR($B122="",AG$2=""),"",Projetos!$J121/_xlfn.XLOOKUP(AG$2,Técnicos!$A$2:$A$100,IF(Projetos!$I121=1,Técnicos!$F$2:$F$100,IF(Projetos!$I121=2,Técnicos!$H$2:$H$100,Técnicos!$J$2:$J$100)),,0,1))</f>
        <v/>
      </c>
      <c r="AH122" s="15" t="str" cm="1">
        <f t="array" ref="AH122">IF(OR($B122="",AH$2=""),"",Projetos!$J121/_xlfn.XLOOKUP(AH$2,Técnicos!$A$2:$A$100,IF(Projetos!$I121=1,Técnicos!$F$2:$F$100,IF(Projetos!$I121=2,Técnicos!$H$2:$H$100,Técnicos!$J$2:$J$100)),,0,1))</f>
        <v/>
      </c>
      <c r="AI122" s="15" t="str" cm="1">
        <f t="array" ref="AI122">IF(OR($B122="",AI$2=""),"",Projetos!$J121/_xlfn.XLOOKUP(AI$2,Técnicos!$A$2:$A$100,IF(Projetos!$I121=1,Técnicos!$F$2:$F$100,IF(Projetos!$I121=2,Técnicos!$H$2:$H$100,Técnicos!$J$2:$J$100)),,0,1))</f>
        <v/>
      </c>
      <c r="AJ122" s="15" t="str" cm="1">
        <f t="array" ref="AJ122">IF(OR($B122="",AJ$2=""),"",Projetos!$J121/_xlfn.XLOOKUP(AJ$2,Técnicos!$A$2:$A$100,IF(Projetos!$I121=1,Técnicos!$F$2:$F$100,IF(Projetos!$I121=2,Técnicos!$H$2:$H$100,Técnicos!$J$2:$J$100)),,0,1))</f>
        <v/>
      </c>
      <c r="AK122" s="15" t="str" cm="1">
        <f t="array" ref="AK122">IF(OR($B122="",AK$2=""),"",Projetos!$J121/_xlfn.XLOOKUP(AK$2,Técnicos!$A$2:$A$100,IF(Projetos!$I121=1,Técnicos!$F$2:$F$100,IF(Projetos!$I121=2,Técnicos!$H$2:$H$100,Técnicos!$J$2:$J$100)),,0,1))</f>
        <v/>
      </c>
      <c r="AL122" s="15" t="str" cm="1">
        <f t="array" ref="AL122">IF(OR($B122="",AL$2=""),"",Projetos!$J121/_xlfn.XLOOKUP(AL$2,Técnicos!$A$2:$A$100,IF(Projetos!$I121=1,Técnicos!$F$2:$F$100,IF(Projetos!$I121=2,Técnicos!$H$2:$H$100,Técnicos!$J$2:$J$100)),,0,1))</f>
        <v/>
      </c>
      <c r="AM122" s="15" t="str" cm="1">
        <f t="array" ref="AM122">IF(OR($B122="",AM$2=""),"",Projetos!$J121/_xlfn.XLOOKUP(AM$2,Técnicos!$A$2:$A$100,IF(Projetos!$I121=1,Técnicos!$F$2:$F$100,IF(Projetos!$I121=2,Técnicos!$H$2:$H$100,Técnicos!$J$2:$J$100)),,0,1))</f>
        <v/>
      </c>
      <c r="AN122" s="15" t="str" cm="1">
        <f t="array" ref="AN122">IF(OR($B122="",AN$2=""),"",Projetos!$J121/_xlfn.XLOOKUP(AN$2,Técnicos!$A$2:$A$100,IF(Projetos!$I121=1,Técnicos!$F$2:$F$100,IF(Projetos!$I121=2,Técnicos!$H$2:$H$100,Técnicos!$J$2:$J$100)),,0,1))</f>
        <v/>
      </c>
      <c r="AO122" s="15" t="str" cm="1">
        <f t="array" ref="AO122">IF(OR($B122="",AO$2=""),"",Projetos!$J121/_xlfn.XLOOKUP(AO$2,Técnicos!$A$2:$A$100,IF(Projetos!$I121=1,Técnicos!$F$2:$F$100,IF(Projetos!$I121=2,Técnicos!$H$2:$H$100,Técnicos!$J$2:$J$100)),,0,1))</f>
        <v/>
      </c>
      <c r="AP122" s="15" t="str" cm="1">
        <f t="array" ref="AP122">IF(OR($B122="",AP$2=""),"",Projetos!$J121/_xlfn.XLOOKUP(AP$2,Técnicos!$A$2:$A$100,IF(Projetos!$I121=1,Técnicos!$F$2:$F$100,IF(Projetos!$I121=2,Técnicos!$H$2:$H$100,Técnicos!$J$2:$J$100)),,0,1))</f>
        <v/>
      </c>
      <c r="AQ122" s="15" t="str" cm="1">
        <f t="array" ref="AQ122">IF(OR($B122="",AQ$2=""),"",Projetos!$J121/_xlfn.XLOOKUP(AQ$2,Técnicos!$A$2:$A$100,IF(Projetos!$I121=1,Técnicos!$F$2:$F$100,IF(Projetos!$I121=2,Técnicos!$H$2:$H$100,Técnicos!$J$2:$J$100)),,0,1))</f>
        <v/>
      </c>
      <c r="AR122" s="15" t="str" cm="1">
        <f t="array" ref="AR122">IF(OR($B122="",AR$2=""),"",Projetos!$J121/_xlfn.XLOOKUP(AR$2,Técnicos!$A$2:$A$100,IF(Projetos!$I121=1,Técnicos!$F$2:$F$100,IF(Projetos!$I121=2,Técnicos!$H$2:$H$100,Técnicos!$J$2:$J$100)),,0,1))</f>
        <v/>
      </c>
      <c r="AS122" s="15" t="str" cm="1">
        <f t="array" ref="AS122">IF(OR($B122="",AS$2=""),"",Projetos!$J121/_xlfn.XLOOKUP(AS$2,Técnicos!$A$2:$A$100,IF(Projetos!$I121=1,Técnicos!$F$2:$F$100,IF(Projetos!$I121=2,Técnicos!$H$2:$H$100,Técnicos!$J$2:$J$100)),,0,1))</f>
        <v/>
      </c>
      <c r="AT122" s="15" t="str" cm="1">
        <f t="array" ref="AT122">IF(OR($B122="",AT$2=""),"",Projetos!$J121/_xlfn.XLOOKUP(AT$2,Técnicos!$A$2:$A$100,IF(Projetos!$I121=1,Técnicos!$F$2:$F$100,IF(Projetos!$I121=2,Técnicos!$H$2:$H$100,Técnicos!$J$2:$J$100)),,0,1))</f>
        <v/>
      </c>
      <c r="AU122" s="15" t="str" cm="1">
        <f t="array" ref="AU122">IF(OR($B122="",AU$2=""),"",Projetos!$J121/_xlfn.XLOOKUP(AU$2,Técnicos!$A$2:$A$100,IF(Projetos!$I121=1,Técnicos!$F$2:$F$100,IF(Projetos!$I121=2,Técnicos!$H$2:$H$100,Técnicos!$J$2:$J$100)),,0,1))</f>
        <v/>
      </c>
      <c r="AV122" s="15" t="str" cm="1">
        <f t="array" ref="AV122">IF(OR($B122="",AV$2=""),"",Projetos!$J121/_xlfn.XLOOKUP(AV$2,Técnicos!$A$2:$A$100,IF(Projetos!$I121=1,Técnicos!$F$2:$F$100,IF(Projetos!$I121=2,Técnicos!$H$2:$H$100,Técnicos!$J$2:$J$100)),,0,1))</f>
        <v/>
      </c>
      <c r="AW122" s="15" t="str" cm="1">
        <f t="array" ref="AW122">IF(OR($B122="",AW$2=""),"",Projetos!$J121/_xlfn.XLOOKUP(AW$2,Técnicos!$A$2:$A$100,IF(Projetos!$I121=1,Técnicos!$F$2:$F$100,IF(Projetos!$I121=2,Técnicos!$H$2:$H$100,Técnicos!$J$2:$J$100)),,0,1))</f>
        <v/>
      </c>
      <c r="AX122" s="15" t="str" cm="1">
        <f t="array" ref="AX122">IF(OR($B122="",AX$2=""),"",Projetos!$J121/_xlfn.XLOOKUP(AX$2,Técnicos!$A$2:$A$100,IF(Projetos!$I121=1,Técnicos!$F$2:$F$100,IF(Projetos!$I121=2,Técnicos!$H$2:$H$100,Técnicos!$J$2:$J$100)),,0,1))</f>
        <v/>
      </c>
      <c r="AY122" s="15" t="str" cm="1">
        <f t="array" ref="AY122">IF(OR($B122="",AY$2=""),"",Projetos!$J121/_xlfn.XLOOKUP(AY$2,Técnicos!$A$2:$A$100,IF(Projetos!$I121=1,Técnicos!$F$2:$F$100,IF(Projetos!$I121=2,Técnicos!$H$2:$H$100,Técnicos!$J$2:$J$100)),,0,1))</f>
        <v/>
      </c>
      <c r="AZ122" s="15" t="str" cm="1">
        <f t="array" ref="AZ122">IF(OR($B122="",AZ$2=""),"",Projetos!$J121/_xlfn.XLOOKUP(AZ$2,Técnicos!$A$2:$A$100,IF(Projetos!$I121=1,Técnicos!$F$2:$F$100,IF(Projetos!$I121=2,Técnicos!$H$2:$H$100,Técnicos!$J$2:$J$100)),,0,1))</f>
        <v/>
      </c>
      <c r="BA122" s="15" t="str" cm="1">
        <f t="array" ref="BA122">IF(OR($B122="",BA$2=""),"",Projetos!$J121/_xlfn.XLOOKUP(BA$2,Técnicos!$A$2:$A$100,IF(Projetos!$I121=1,Técnicos!$F$2:$F$100,IF(Projetos!$I121=2,Técnicos!$H$2:$H$100,Técnicos!$J$2:$J$100)),,0,1))</f>
        <v/>
      </c>
      <c r="BB122" s="15" t="str" cm="1">
        <f t="array" ref="BB122">IF(OR($B122="",BB$2=""),"",Projetos!$J121/_xlfn.XLOOKUP(BB$2,Técnicos!$A$2:$A$100,IF(Projetos!$I121=1,Técnicos!$F$2:$F$100,IF(Projetos!$I121=2,Técnicos!$H$2:$H$100,Técnicos!$J$2:$J$100)),,0,1))</f>
        <v/>
      </c>
      <c r="BC122" s="15" t="str" cm="1">
        <f t="array" ref="BC122">IF(OR($B122="",BC$2=""),"",Projetos!$J121/_xlfn.XLOOKUP(BC$2,Técnicos!$A$2:$A$100,IF(Projetos!$I121=1,Técnicos!$F$2:$F$100,IF(Projetos!$I121=2,Técnicos!$H$2:$H$100,Técnicos!$J$2:$J$100)),,0,1))</f>
        <v/>
      </c>
      <c r="BD122" s="15" t="str" cm="1">
        <f t="array" ref="BD122">IF(OR($B122="",BD$2=""),"",Projetos!$J121/_xlfn.XLOOKUP(BD$2,Técnicos!$A$2:$A$100,IF(Projetos!$I121=1,Técnicos!$F$2:$F$100,IF(Projetos!$I121=2,Técnicos!$H$2:$H$100,Técnicos!$J$2:$J$100)),,0,1))</f>
        <v/>
      </c>
      <c r="BE122" s="15" t="str" cm="1">
        <f t="array" ref="BE122">IF(OR($B122="",BE$2=""),"",Projetos!$J121/_xlfn.XLOOKUP(BE$2,Técnicos!$A$2:$A$100,IF(Projetos!$I121=1,Técnicos!$F$2:$F$100,IF(Projetos!$I121=2,Técnicos!$H$2:$H$100,Técnicos!$J$2:$J$100)),,0,1))</f>
        <v/>
      </c>
      <c r="BF122" s="15" t="str" cm="1">
        <f t="array" ref="BF122">IF(OR($B122="",BF$2=""),"",Projetos!$J121/_xlfn.XLOOKUP(BF$2,Técnicos!$A$2:$A$100,IF(Projetos!$I121=1,Técnicos!$F$2:$F$100,IF(Projetos!$I121=2,Técnicos!$H$2:$H$100,Técnicos!$J$2:$J$100)),,0,1))</f>
        <v/>
      </c>
      <c r="BG122" s="15" t="str" cm="1">
        <f t="array" ref="BG122">IF(OR($B122="",BG$2=""),"",Projetos!$J121/_xlfn.XLOOKUP(BG$2,Técnicos!$A$2:$A$100,IF(Projetos!$I121=1,Técnicos!$F$2:$F$100,IF(Projetos!$I121=2,Técnicos!$H$2:$H$100,Técnicos!$J$2:$J$100)),,0,1))</f>
        <v/>
      </c>
      <c r="BH122" s="15" t="str" cm="1">
        <f t="array" ref="BH122">IF(OR($B122="",BH$2=""),"",Projetos!$J121/_xlfn.XLOOKUP(BH$2,Técnicos!$A$2:$A$100,IF(Projetos!$I121=1,Técnicos!$F$2:$F$100,IF(Projetos!$I121=2,Técnicos!$H$2:$H$100,Técnicos!$J$2:$J$100)),,0,1))</f>
        <v/>
      </c>
      <c r="BI122" s="15" t="str" cm="1">
        <f t="array" ref="BI122">IF(OR($B122="",BI$2=""),"",Projetos!$J121/_xlfn.XLOOKUP(BI$2,Técnicos!$A$2:$A$100,IF(Projetos!$I121=1,Técnicos!$F$2:$F$100,IF(Projetos!$I121=2,Técnicos!$H$2:$H$100,Técnicos!$J$2:$J$100)),,0,1))</f>
        <v/>
      </c>
      <c r="BJ122" s="15" t="str" cm="1">
        <f t="array" ref="BJ122">IF(OR($B122="",BJ$2=""),"",Projetos!$J121/_xlfn.XLOOKUP(BJ$2,Técnicos!$A$2:$A$100,IF(Projetos!$I121=1,Técnicos!$F$2:$F$100,IF(Projetos!$I121=2,Técnicos!$H$2:$H$100,Técnicos!$J$2:$J$100)),,0,1))</f>
        <v/>
      </c>
      <c r="BK122" s="15" t="str" cm="1">
        <f t="array" ref="BK122">IF(OR($B122="",BK$2=""),"",Projetos!$J121/_xlfn.XLOOKUP(BK$2,Técnicos!$A$2:$A$100,IF(Projetos!$I121=1,Técnicos!$F$2:$F$100,IF(Projetos!$I121=2,Técnicos!$H$2:$H$100,Técnicos!$J$2:$J$100)),,0,1))</f>
        <v/>
      </c>
      <c r="BL122" s="15" t="str" cm="1">
        <f t="array" ref="BL122">IF(OR($B122="",BL$2=""),"",Projetos!$J121/_xlfn.XLOOKUP(BL$2,Técnicos!$A$2:$A$100,IF(Projetos!$I121=1,Técnicos!$F$2:$F$100,IF(Projetos!$I121=2,Técnicos!$H$2:$H$100,Técnicos!$J$2:$J$100)),,0,1))</f>
        <v/>
      </c>
      <c r="BM122" s="15" t="str" cm="1">
        <f t="array" ref="BM122">IF(OR($B122="",BM$2=""),"",Projetos!$J121/_xlfn.XLOOKUP(BM$2,Técnicos!$A$2:$A$100,IF(Projetos!$I121=1,Técnicos!$F$2:$F$100,IF(Projetos!$I121=2,Técnicos!$H$2:$H$100,Técnicos!$J$2:$J$100)),,0,1))</f>
        <v/>
      </c>
      <c r="BN122" s="15" t="str" cm="1">
        <f t="array" ref="BN122">IF(OR($B122="",BN$2=""),"",Projetos!$J121/_xlfn.XLOOKUP(BN$2,Técnicos!$A$2:$A$100,IF(Projetos!$I121=1,Técnicos!$F$2:$F$100,IF(Projetos!$I121=2,Técnicos!$H$2:$H$100,Técnicos!$J$2:$J$100)),,0,1))</f>
        <v/>
      </c>
    </row>
    <row r="123" spans="3:66" x14ac:dyDescent="0.3">
      <c r="C123" s="15" t="str" cm="1">
        <f t="array" ref="C123">IF(OR($B123="",C$2=""),"",Projetos!$J122/_xlfn.XLOOKUP(C$2,Técnicos!$A$2:$A$100,IF(Projetos!$I122=1,Técnicos!$F$2:$F$100,IF(Projetos!$I122=2,Técnicos!$H$2:$H$100,Técnicos!$J$2:$J$100)),,0,1))</f>
        <v/>
      </c>
      <c r="D123" s="15" t="str" cm="1">
        <f t="array" ref="D123">IF(OR($B123="",D$2=""),"",Projetos!$J122/_xlfn.XLOOKUP(D$2,Técnicos!$A$2:$A$100,IF(Projetos!$I122=1,Técnicos!$F$2:$F$100,IF(Projetos!$I122=2,Técnicos!$H$2:$H$100,Técnicos!$J$2:$J$100)),,0,1))</f>
        <v/>
      </c>
      <c r="E123" s="15" t="str" cm="1">
        <f t="array" ref="E123">IF(OR($B123="",E$2=""),"",Projetos!$J122/_xlfn.XLOOKUP(E$2,Técnicos!$A$2:$A$100,IF(Projetos!$I122=1,Técnicos!$F$2:$F$100,IF(Projetos!$I122=2,Técnicos!$H$2:$H$100,Técnicos!$J$2:$J$100)),,0,1))</f>
        <v/>
      </c>
      <c r="F123" s="15" t="str" cm="1">
        <f t="array" ref="F123">IF(OR($B123="",F$2=""),"",Projetos!$J122/_xlfn.XLOOKUP(F$2,Técnicos!$A$2:$A$100,IF(Projetos!$I122=1,Técnicos!$F$2:$F$100,IF(Projetos!$I122=2,Técnicos!$H$2:$H$100,Técnicos!$J$2:$J$100)),,0,1))</f>
        <v/>
      </c>
      <c r="G123" s="15" t="str" cm="1">
        <f t="array" ref="G123">IF(OR($B123="",G$2=""),"",Projetos!$J122/_xlfn.XLOOKUP(G$2,Técnicos!$A$2:$A$100,IF(Projetos!$I122=1,Técnicos!$F$2:$F$100,IF(Projetos!$I122=2,Técnicos!$H$2:$H$100,Técnicos!$J$2:$J$100)),,0,1))</f>
        <v/>
      </c>
      <c r="H123" s="15" t="str" cm="1">
        <f t="array" ref="H123">IF(OR($B123="",H$2=""),"",Projetos!$J122/_xlfn.XLOOKUP(H$2,Técnicos!$A$2:$A$100,IF(Projetos!$I122=1,Técnicos!$F$2:$F$100,IF(Projetos!$I122=2,Técnicos!$H$2:$H$100,Técnicos!$J$2:$J$100)),,0,1))</f>
        <v/>
      </c>
      <c r="I123" s="15" t="str" cm="1">
        <f t="array" ref="I123">IF(OR($B123="",I$2=""),"",Projetos!$J122/_xlfn.XLOOKUP(I$2,Técnicos!$A$2:$A$100,IF(Projetos!$I122=1,Técnicos!$F$2:$F$100,IF(Projetos!$I122=2,Técnicos!$H$2:$H$100,Técnicos!$J$2:$J$100)),,0,1))</f>
        <v/>
      </c>
      <c r="J123" s="15" t="str" cm="1">
        <f t="array" ref="J123">IF(OR($B123="",J$2=""),"",Projetos!$J122/_xlfn.XLOOKUP(J$2,Técnicos!$A$2:$A$100,IF(Projetos!$I122=1,Técnicos!$F$2:$F$100,IF(Projetos!$I122=2,Técnicos!$H$2:$H$100,Técnicos!$J$2:$J$100)),,0,1))</f>
        <v/>
      </c>
      <c r="K123" s="15" t="str" cm="1">
        <f t="array" ref="K123">IF(OR($B123="",K$2=""),"",Projetos!$J122/_xlfn.XLOOKUP(K$2,Técnicos!$A$2:$A$100,IF(Projetos!$I122=1,Técnicos!$F$2:$F$100,IF(Projetos!$I122=2,Técnicos!$H$2:$H$100,Técnicos!$J$2:$J$100)),,0,1))</f>
        <v/>
      </c>
      <c r="L123" s="15" t="str" cm="1">
        <f t="array" ref="L123">IF(OR($B123="",L$2=""),"",Projetos!$J122/_xlfn.XLOOKUP(L$2,Técnicos!$A$2:$A$100,IF(Projetos!$I122=1,Técnicos!$F$2:$F$100,IF(Projetos!$I122=2,Técnicos!$H$2:$H$100,Técnicos!$J$2:$J$100)),,0,1))</f>
        <v/>
      </c>
      <c r="M123" s="15" t="str" cm="1">
        <f t="array" ref="M123">IF(OR($B123="",M$2=""),"",Projetos!$J122/_xlfn.XLOOKUP(M$2,Técnicos!$A$2:$A$100,IF(Projetos!$I122=1,Técnicos!$F$2:$F$100,IF(Projetos!$I122=2,Técnicos!$H$2:$H$100,Técnicos!$J$2:$J$100)),,0,1))</f>
        <v/>
      </c>
      <c r="N123" s="15" t="str" cm="1">
        <f t="array" ref="N123">IF(OR($B123="",N$2=""),"",Projetos!$J122/_xlfn.XLOOKUP(N$2,Técnicos!$A$2:$A$100,IF(Projetos!$I122=1,Técnicos!$F$2:$F$100,IF(Projetos!$I122=2,Técnicos!$H$2:$H$100,Técnicos!$J$2:$J$100)),,0,1))</f>
        <v/>
      </c>
      <c r="O123" s="15" t="str" cm="1">
        <f t="array" ref="O123">IF(OR($B123="",O$2=""),"",Projetos!$J122/_xlfn.XLOOKUP(O$2,Técnicos!$A$2:$A$100,IF(Projetos!$I122=1,Técnicos!$F$2:$F$100,IF(Projetos!$I122=2,Técnicos!$H$2:$H$100,Técnicos!$J$2:$J$100)),,0,1))</f>
        <v/>
      </c>
      <c r="P123" s="15" t="str" cm="1">
        <f t="array" ref="P123">IF(OR($B123="",P$2=""),"",Projetos!$J122/_xlfn.XLOOKUP(P$2,Técnicos!$A$2:$A$100,IF(Projetos!$I122=1,Técnicos!$F$2:$F$100,IF(Projetos!$I122=2,Técnicos!$H$2:$H$100,Técnicos!$J$2:$J$100)),,0,1))</f>
        <v/>
      </c>
      <c r="Q123" s="15" t="str" cm="1">
        <f t="array" ref="Q123">IF(OR($B123="",Q$2=""),"",Projetos!$J122/_xlfn.XLOOKUP(Q$2,Técnicos!$A$2:$A$100,IF(Projetos!$I122=1,Técnicos!$F$2:$F$100,IF(Projetos!$I122=2,Técnicos!$H$2:$H$100,Técnicos!$J$2:$J$100)),,0,1))</f>
        <v/>
      </c>
      <c r="R123" s="15" t="str" cm="1">
        <f t="array" ref="R123">IF(OR($B123="",R$2=""),"",Projetos!$J122/_xlfn.XLOOKUP(R$2,Técnicos!$A$2:$A$100,IF(Projetos!$I122=1,Técnicos!$F$2:$F$100,IF(Projetos!$I122=2,Técnicos!$H$2:$H$100,Técnicos!$J$2:$J$100)),,0,1))</f>
        <v/>
      </c>
      <c r="S123" s="15" t="str" cm="1">
        <f t="array" ref="S123">IF(OR($B123="",S$2=""),"",Projetos!$J122/_xlfn.XLOOKUP(S$2,Técnicos!$A$2:$A$100,IF(Projetos!$I122=1,Técnicos!$F$2:$F$100,IF(Projetos!$I122=2,Técnicos!$H$2:$H$100,Técnicos!$J$2:$J$100)),,0,1))</f>
        <v/>
      </c>
      <c r="T123" s="15" t="str" cm="1">
        <f t="array" ref="T123">IF(OR($B123="",T$2=""),"",Projetos!$J122/_xlfn.XLOOKUP(T$2,Técnicos!$A$2:$A$100,IF(Projetos!$I122=1,Técnicos!$F$2:$F$100,IF(Projetos!$I122=2,Técnicos!$H$2:$H$100,Técnicos!$J$2:$J$100)),,0,1))</f>
        <v/>
      </c>
      <c r="U123" s="15" t="str" cm="1">
        <f t="array" ref="U123">IF(OR($B123="",U$2=""),"",Projetos!$J122/_xlfn.XLOOKUP(U$2,Técnicos!$A$2:$A$100,IF(Projetos!$I122=1,Técnicos!$F$2:$F$100,IF(Projetos!$I122=2,Técnicos!$H$2:$H$100,Técnicos!$J$2:$J$100)),,0,1))</f>
        <v/>
      </c>
      <c r="V123" s="15" t="str" cm="1">
        <f t="array" ref="V123">IF(OR($B123="",V$2=""),"",Projetos!$J122/_xlfn.XLOOKUP(V$2,Técnicos!$A$2:$A$100,IF(Projetos!$I122=1,Técnicos!$F$2:$F$100,IF(Projetos!$I122=2,Técnicos!$H$2:$H$100,Técnicos!$J$2:$J$100)),,0,1))</f>
        <v/>
      </c>
      <c r="W123" s="15" t="str" cm="1">
        <f t="array" ref="W123">IF(OR($B123="",W$2=""),"",Projetos!$J122/_xlfn.XLOOKUP(W$2,Técnicos!$A$2:$A$100,IF(Projetos!$I122=1,Técnicos!$F$2:$F$100,IF(Projetos!$I122=2,Técnicos!$H$2:$H$100,Técnicos!$J$2:$J$100)),,0,1))</f>
        <v/>
      </c>
      <c r="X123" s="15" t="str" cm="1">
        <f t="array" ref="X123">IF(OR($B123="",X$2=""),"",Projetos!$J122/_xlfn.XLOOKUP(X$2,Técnicos!$A$2:$A$100,IF(Projetos!$I122=1,Técnicos!$F$2:$F$100,IF(Projetos!$I122=2,Técnicos!$H$2:$H$100,Técnicos!$J$2:$J$100)),,0,1))</f>
        <v/>
      </c>
      <c r="Y123" s="15" t="str" cm="1">
        <f t="array" ref="Y123">IF(OR($B123="",Y$2=""),"",Projetos!$J122/_xlfn.XLOOKUP(Y$2,Técnicos!$A$2:$A$100,IF(Projetos!$I122=1,Técnicos!$F$2:$F$100,IF(Projetos!$I122=2,Técnicos!$H$2:$H$100,Técnicos!$J$2:$J$100)),,0,1))</f>
        <v/>
      </c>
      <c r="Z123" s="15" t="str" cm="1">
        <f t="array" ref="Z123">IF(OR($B123="",Z$2=""),"",Projetos!$J122/_xlfn.XLOOKUP(Z$2,Técnicos!$A$2:$A$100,IF(Projetos!$I122=1,Técnicos!$F$2:$F$100,IF(Projetos!$I122=2,Técnicos!$H$2:$H$100,Técnicos!$J$2:$J$100)),,0,1))</f>
        <v/>
      </c>
      <c r="AA123" s="15" t="str" cm="1">
        <f t="array" ref="AA123">IF(OR($B123="",AA$2=""),"",Projetos!$J122/_xlfn.XLOOKUP(AA$2,Técnicos!$A$2:$A$100,IF(Projetos!$I122=1,Técnicos!$F$2:$F$100,IF(Projetos!$I122=2,Técnicos!$H$2:$H$100,Técnicos!$J$2:$J$100)),,0,1))</f>
        <v/>
      </c>
      <c r="AB123" s="15" t="str" cm="1">
        <f t="array" ref="AB123">IF(OR($B123="",AB$2=""),"",Projetos!$J122/_xlfn.XLOOKUP(AB$2,Técnicos!$A$2:$A$100,IF(Projetos!$I122=1,Técnicos!$F$2:$F$100,IF(Projetos!$I122=2,Técnicos!$H$2:$H$100,Técnicos!$J$2:$J$100)),,0,1))</f>
        <v/>
      </c>
      <c r="AC123" s="15" t="str" cm="1">
        <f t="array" ref="AC123">IF(OR($B123="",AC$2=""),"",Projetos!$J122/_xlfn.XLOOKUP(AC$2,Técnicos!$A$2:$A$100,IF(Projetos!$I122=1,Técnicos!$F$2:$F$100,IF(Projetos!$I122=2,Técnicos!$H$2:$H$100,Técnicos!$J$2:$J$100)),,0,1))</f>
        <v/>
      </c>
      <c r="AD123" s="15" t="str" cm="1">
        <f t="array" ref="AD123">IF(OR($B123="",AD$2=""),"",Projetos!$J122/_xlfn.XLOOKUP(AD$2,Técnicos!$A$2:$A$100,IF(Projetos!$I122=1,Técnicos!$F$2:$F$100,IF(Projetos!$I122=2,Técnicos!$H$2:$H$100,Técnicos!$J$2:$J$100)),,0,1))</f>
        <v/>
      </c>
      <c r="AE123" s="15" t="str" cm="1">
        <f t="array" ref="AE123">IF(OR($B123="",AE$2=""),"",Projetos!$J122/_xlfn.XLOOKUP(AE$2,Técnicos!$A$2:$A$100,IF(Projetos!$I122=1,Técnicos!$F$2:$F$100,IF(Projetos!$I122=2,Técnicos!$H$2:$H$100,Técnicos!$J$2:$J$100)),,0,1))</f>
        <v/>
      </c>
      <c r="AF123" s="15" t="str" cm="1">
        <f t="array" ref="AF123">IF(OR($B123="",AF$2=""),"",Projetos!$J122/_xlfn.XLOOKUP(AF$2,Técnicos!$A$2:$A$100,IF(Projetos!$I122=1,Técnicos!$F$2:$F$100,IF(Projetos!$I122=2,Técnicos!$H$2:$H$100,Técnicos!$J$2:$J$100)),,0,1))</f>
        <v/>
      </c>
      <c r="AG123" s="15" t="str" cm="1">
        <f t="array" ref="AG123">IF(OR($B123="",AG$2=""),"",Projetos!$J122/_xlfn.XLOOKUP(AG$2,Técnicos!$A$2:$A$100,IF(Projetos!$I122=1,Técnicos!$F$2:$F$100,IF(Projetos!$I122=2,Técnicos!$H$2:$H$100,Técnicos!$J$2:$J$100)),,0,1))</f>
        <v/>
      </c>
      <c r="AH123" s="15" t="str" cm="1">
        <f t="array" ref="AH123">IF(OR($B123="",AH$2=""),"",Projetos!$J122/_xlfn.XLOOKUP(AH$2,Técnicos!$A$2:$A$100,IF(Projetos!$I122=1,Técnicos!$F$2:$F$100,IF(Projetos!$I122=2,Técnicos!$H$2:$H$100,Técnicos!$J$2:$J$100)),,0,1))</f>
        <v/>
      </c>
      <c r="AI123" s="15" t="str" cm="1">
        <f t="array" ref="AI123">IF(OR($B123="",AI$2=""),"",Projetos!$J122/_xlfn.XLOOKUP(AI$2,Técnicos!$A$2:$A$100,IF(Projetos!$I122=1,Técnicos!$F$2:$F$100,IF(Projetos!$I122=2,Técnicos!$H$2:$H$100,Técnicos!$J$2:$J$100)),,0,1))</f>
        <v/>
      </c>
      <c r="AJ123" s="15" t="str" cm="1">
        <f t="array" ref="AJ123">IF(OR($B123="",AJ$2=""),"",Projetos!$J122/_xlfn.XLOOKUP(AJ$2,Técnicos!$A$2:$A$100,IF(Projetos!$I122=1,Técnicos!$F$2:$F$100,IF(Projetos!$I122=2,Técnicos!$H$2:$H$100,Técnicos!$J$2:$J$100)),,0,1))</f>
        <v/>
      </c>
      <c r="AK123" s="15" t="str" cm="1">
        <f t="array" ref="AK123">IF(OR($B123="",AK$2=""),"",Projetos!$J122/_xlfn.XLOOKUP(AK$2,Técnicos!$A$2:$A$100,IF(Projetos!$I122=1,Técnicos!$F$2:$F$100,IF(Projetos!$I122=2,Técnicos!$H$2:$H$100,Técnicos!$J$2:$J$100)),,0,1))</f>
        <v/>
      </c>
      <c r="AL123" s="15" t="str" cm="1">
        <f t="array" ref="AL123">IF(OR($B123="",AL$2=""),"",Projetos!$J122/_xlfn.XLOOKUP(AL$2,Técnicos!$A$2:$A$100,IF(Projetos!$I122=1,Técnicos!$F$2:$F$100,IF(Projetos!$I122=2,Técnicos!$H$2:$H$100,Técnicos!$J$2:$J$100)),,0,1))</f>
        <v/>
      </c>
      <c r="AM123" s="15" t="str" cm="1">
        <f t="array" ref="AM123">IF(OR($B123="",AM$2=""),"",Projetos!$J122/_xlfn.XLOOKUP(AM$2,Técnicos!$A$2:$A$100,IF(Projetos!$I122=1,Técnicos!$F$2:$F$100,IF(Projetos!$I122=2,Técnicos!$H$2:$H$100,Técnicos!$J$2:$J$100)),,0,1))</f>
        <v/>
      </c>
      <c r="AN123" s="15" t="str" cm="1">
        <f t="array" ref="AN123">IF(OR($B123="",AN$2=""),"",Projetos!$J122/_xlfn.XLOOKUP(AN$2,Técnicos!$A$2:$A$100,IF(Projetos!$I122=1,Técnicos!$F$2:$F$100,IF(Projetos!$I122=2,Técnicos!$H$2:$H$100,Técnicos!$J$2:$J$100)),,0,1))</f>
        <v/>
      </c>
      <c r="AO123" s="15" t="str" cm="1">
        <f t="array" ref="AO123">IF(OR($B123="",AO$2=""),"",Projetos!$J122/_xlfn.XLOOKUP(AO$2,Técnicos!$A$2:$A$100,IF(Projetos!$I122=1,Técnicos!$F$2:$F$100,IF(Projetos!$I122=2,Técnicos!$H$2:$H$100,Técnicos!$J$2:$J$100)),,0,1))</f>
        <v/>
      </c>
      <c r="AP123" s="15" t="str" cm="1">
        <f t="array" ref="AP123">IF(OR($B123="",AP$2=""),"",Projetos!$J122/_xlfn.XLOOKUP(AP$2,Técnicos!$A$2:$A$100,IF(Projetos!$I122=1,Técnicos!$F$2:$F$100,IF(Projetos!$I122=2,Técnicos!$H$2:$H$100,Técnicos!$J$2:$J$100)),,0,1))</f>
        <v/>
      </c>
      <c r="AQ123" s="15" t="str" cm="1">
        <f t="array" ref="AQ123">IF(OR($B123="",AQ$2=""),"",Projetos!$J122/_xlfn.XLOOKUP(AQ$2,Técnicos!$A$2:$A$100,IF(Projetos!$I122=1,Técnicos!$F$2:$F$100,IF(Projetos!$I122=2,Técnicos!$H$2:$H$100,Técnicos!$J$2:$J$100)),,0,1))</f>
        <v/>
      </c>
      <c r="AR123" s="15" t="str" cm="1">
        <f t="array" ref="AR123">IF(OR($B123="",AR$2=""),"",Projetos!$J122/_xlfn.XLOOKUP(AR$2,Técnicos!$A$2:$A$100,IF(Projetos!$I122=1,Técnicos!$F$2:$F$100,IF(Projetos!$I122=2,Técnicos!$H$2:$H$100,Técnicos!$J$2:$J$100)),,0,1))</f>
        <v/>
      </c>
      <c r="AS123" s="15" t="str" cm="1">
        <f t="array" ref="AS123">IF(OR($B123="",AS$2=""),"",Projetos!$J122/_xlfn.XLOOKUP(AS$2,Técnicos!$A$2:$A$100,IF(Projetos!$I122=1,Técnicos!$F$2:$F$100,IF(Projetos!$I122=2,Técnicos!$H$2:$H$100,Técnicos!$J$2:$J$100)),,0,1))</f>
        <v/>
      </c>
      <c r="AT123" s="15" t="str" cm="1">
        <f t="array" ref="AT123">IF(OR($B123="",AT$2=""),"",Projetos!$J122/_xlfn.XLOOKUP(AT$2,Técnicos!$A$2:$A$100,IF(Projetos!$I122=1,Técnicos!$F$2:$F$100,IF(Projetos!$I122=2,Técnicos!$H$2:$H$100,Técnicos!$J$2:$J$100)),,0,1))</f>
        <v/>
      </c>
      <c r="AU123" s="15" t="str" cm="1">
        <f t="array" ref="AU123">IF(OR($B123="",AU$2=""),"",Projetos!$J122/_xlfn.XLOOKUP(AU$2,Técnicos!$A$2:$A$100,IF(Projetos!$I122=1,Técnicos!$F$2:$F$100,IF(Projetos!$I122=2,Técnicos!$H$2:$H$100,Técnicos!$J$2:$J$100)),,0,1))</f>
        <v/>
      </c>
      <c r="AV123" s="15" t="str" cm="1">
        <f t="array" ref="AV123">IF(OR($B123="",AV$2=""),"",Projetos!$J122/_xlfn.XLOOKUP(AV$2,Técnicos!$A$2:$A$100,IF(Projetos!$I122=1,Técnicos!$F$2:$F$100,IF(Projetos!$I122=2,Técnicos!$H$2:$H$100,Técnicos!$J$2:$J$100)),,0,1))</f>
        <v/>
      </c>
      <c r="AW123" s="15" t="str" cm="1">
        <f t="array" ref="AW123">IF(OR($B123="",AW$2=""),"",Projetos!$J122/_xlfn.XLOOKUP(AW$2,Técnicos!$A$2:$A$100,IF(Projetos!$I122=1,Técnicos!$F$2:$F$100,IF(Projetos!$I122=2,Técnicos!$H$2:$H$100,Técnicos!$J$2:$J$100)),,0,1))</f>
        <v/>
      </c>
      <c r="AX123" s="15" t="str" cm="1">
        <f t="array" ref="AX123">IF(OR($B123="",AX$2=""),"",Projetos!$J122/_xlfn.XLOOKUP(AX$2,Técnicos!$A$2:$A$100,IF(Projetos!$I122=1,Técnicos!$F$2:$F$100,IF(Projetos!$I122=2,Técnicos!$H$2:$H$100,Técnicos!$J$2:$J$100)),,0,1))</f>
        <v/>
      </c>
      <c r="AY123" s="15" t="str" cm="1">
        <f t="array" ref="AY123">IF(OR($B123="",AY$2=""),"",Projetos!$J122/_xlfn.XLOOKUP(AY$2,Técnicos!$A$2:$A$100,IF(Projetos!$I122=1,Técnicos!$F$2:$F$100,IF(Projetos!$I122=2,Técnicos!$H$2:$H$100,Técnicos!$J$2:$J$100)),,0,1))</f>
        <v/>
      </c>
      <c r="AZ123" s="15" t="str" cm="1">
        <f t="array" ref="AZ123">IF(OR($B123="",AZ$2=""),"",Projetos!$J122/_xlfn.XLOOKUP(AZ$2,Técnicos!$A$2:$A$100,IF(Projetos!$I122=1,Técnicos!$F$2:$F$100,IF(Projetos!$I122=2,Técnicos!$H$2:$H$100,Técnicos!$J$2:$J$100)),,0,1))</f>
        <v/>
      </c>
      <c r="BA123" s="15" t="str" cm="1">
        <f t="array" ref="BA123">IF(OR($B123="",BA$2=""),"",Projetos!$J122/_xlfn.XLOOKUP(BA$2,Técnicos!$A$2:$A$100,IF(Projetos!$I122=1,Técnicos!$F$2:$F$100,IF(Projetos!$I122=2,Técnicos!$H$2:$H$100,Técnicos!$J$2:$J$100)),,0,1))</f>
        <v/>
      </c>
      <c r="BB123" s="15" t="str" cm="1">
        <f t="array" ref="BB123">IF(OR($B123="",BB$2=""),"",Projetos!$J122/_xlfn.XLOOKUP(BB$2,Técnicos!$A$2:$A$100,IF(Projetos!$I122=1,Técnicos!$F$2:$F$100,IF(Projetos!$I122=2,Técnicos!$H$2:$H$100,Técnicos!$J$2:$J$100)),,0,1))</f>
        <v/>
      </c>
      <c r="BC123" s="15" t="str" cm="1">
        <f t="array" ref="BC123">IF(OR($B123="",BC$2=""),"",Projetos!$J122/_xlfn.XLOOKUP(BC$2,Técnicos!$A$2:$A$100,IF(Projetos!$I122=1,Técnicos!$F$2:$F$100,IF(Projetos!$I122=2,Técnicos!$H$2:$H$100,Técnicos!$J$2:$J$100)),,0,1))</f>
        <v/>
      </c>
      <c r="BD123" s="15" t="str" cm="1">
        <f t="array" ref="BD123">IF(OR($B123="",BD$2=""),"",Projetos!$J122/_xlfn.XLOOKUP(BD$2,Técnicos!$A$2:$A$100,IF(Projetos!$I122=1,Técnicos!$F$2:$F$100,IF(Projetos!$I122=2,Técnicos!$H$2:$H$100,Técnicos!$J$2:$J$100)),,0,1))</f>
        <v/>
      </c>
      <c r="BE123" s="15" t="str" cm="1">
        <f t="array" ref="BE123">IF(OR($B123="",BE$2=""),"",Projetos!$J122/_xlfn.XLOOKUP(BE$2,Técnicos!$A$2:$A$100,IF(Projetos!$I122=1,Técnicos!$F$2:$F$100,IF(Projetos!$I122=2,Técnicos!$H$2:$H$100,Técnicos!$J$2:$J$100)),,0,1))</f>
        <v/>
      </c>
      <c r="BF123" s="15" t="str" cm="1">
        <f t="array" ref="BF123">IF(OR($B123="",BF$2=""),"",Projetos!$J122/_xlfn.XLOOKUP(BF$2,Técnicos!$A$2:$A$100,IF(Projetos!$I122=1,Técnicos!$F$2:$F$100,IF(Projetos!$I122=2,Técnicos!$H$2:$H$100,Técnicos!$J$2:$J$100)),,0,1))</f>
        <v/>
      </c>
      <c r="BG123" s="15" t="str" cm="1">
        <f t="array" ref="BG123">IF(OR($B123="",BG$2=""),"",Projetos!$J122/_xlfn.XLOOKUP(BG$2,Técnicos!$A$2:$A$100,IF(Projetos!$I122=1,Técnicos!$F$2:$F$100,IF(Projetos!$I122=2,Técnicos!$H$2:$H$100,Técnicos!$J$2:$J$100)),,0,1))</f>
        <v/>
      </c>
      <c r="BH123" s="15" t="str" cm="1">
        <f t="array" ref="BH123">IF(OR($B123="",BH$2=""),"",Projetos!$J122/_xlfn.XLOOKUP(BH$2,Técnicos!$A$2:$A$100,IF(Projetos!$I122=1,Técnicos!$F$2:$F$100,IF(Projetos!$I122=2,Técnicos!$H$2:$H$100,Técnicos!$J$2:$J$100)),,0,1))</f>
        <v/>
      </c>
      <c r="BI123" s="15" t="str" cm="1">
        <f t="array" ref="BI123">IF(OR($B123="",BI$2=""),"",Projetos!$J122/_xlfn.XLOOKUP(BI$2,Técnicos!$A$2:$A$100,IF(Projetos!$I122=1,Técnicos!$F$2:$F$100,IF(Projetos!$I122=2,Técnicos!$H$2:$H$100,Técnicos!$J$2:$J$100)),,0,1))</f>
        <v/>
      </c>
      <c r="BJ123" s="15" t="str" cm="1">
        <f t="array" ref="BJ123">IF(OR($B123="",BJ$2=""),"",Projetos!$J122/_xlfn.XLOOKUP(BJ$2,Técnicos!$A$2:$A$100,IF(Projetos!$I122=1,Técnicos!$F$2:$F$100,IF(Projetos!$I122=2,Técnicos!$H$2:$H$100,Técnicos!$J$2:$J$100)),,0,1))</f>
        <v/>
      </c>
      <c r="BK123" s="15" t="str" cm="1">
        <f t="array" ref="BK123">IF(OR($B123="",BK$2=""),"",Projetos!$J122/_xlfn.XLOOKUP(BK$2,Técnicos!$A$2:$A$100,IF(Projetos!$I122=1,Técnicos!$F$2:$F$100,IF(Projetos!$I122=2,Técnicos!$H$2:$H$100,Técnicos!$J$2:$J$100)),,0,1))</f>
        <v/>
      </c>
      <c r="BL123" s="15" t="str" cm="1">
        <f t="array" ref="BL123">IF(OR($B123="",BL$2=""),"",Projetos!$J122/_xlfn.XLOOKUP(BL$2,Técnicos!$A$2:$A$100,IF(Projetos!$I122=1,Técnicos!$F$2:$F$100,IF(Projetos!$I122=2,Técnicos!$H$2:$H$100,Técnicos!$J$2:$J$100)),,0,1))</f>
        <v/>
      </c>
      <c r="BM123" s="15" t="str" cm="1">
        <f t="array" ref="BM123">IF(OR($B123="",BM$2=""),"",Projetos!$J122/_xlfn.XLOOKUP(BM$2,Técnicos!$A$2:$A$100,IF(Projetos!$I122=1,Técnicos!$F$2:$F$100,IF(Projetos!$I122=2,Técnicos!$H$2:$H$100,Técnicos!$J$2:$J$100)),,0,1))</f>
        <v/>
      </c>
      <c r="BN123" s="15" t="str" cm="1">
        <f t="array" ref="BN123">IF(OR($B123="",BN$2=""),"",Projetos!$J122/_xlfn.XLOOKUP(BN$2,Técnicos!$A$2:$A$100,IF(Projetos!$I122=1,Técnicos!$F$2:$F$100,IF(Projetos!$I122=2,Técnicos!$H$2:$H$100,Técnicos!$J$2:$J$100)),,0,1))</f>
        <v/>
      </c>
    </row>
    <row r="124" spans="3:66" x14ac:dyDescent="0.3">
      <c r="C124" s="15" t="str" cm="1">
        <f t="array" ref="C124">IF(OR($B124="",C$2=""),"",Projetos!$J123/_xlfn.XLOOKUP(C$2,Técnicos!$A$2:$A$100,IF(Projetos!$I123=1,Técnicos!$F$2:$F$100,IF(Projetos!$I123=2,Técnicos!$H$2:$H$100,Técnicos!$J$2:$J$100)),,0,1))</f>
        <v/>
      </c>
      <c r="D124" s="15" t="str" cm="1">
        <f t="array" ref="D124">IF(OR($B124="",D$2=""),"",Projetos!$J123/_xlfn.XLOOKUP(D$2,Técnicos!$A$2:$A$100,IF(Projetos!$I123=1,Técnicos!$F$2:$F$100,IF(Projetos!$I123=2,Técnicos!$H$2:$H$100,Técnicos!$J$2:$J$100)),,0,1))</f>
        <v/>
      </c>
      <c r="E124" s="15" t="str" cm="1">
        <f t="array" ref="E124">IF(OR($B124="",E$2=""),"",Projetos!$J123/_xlfn.XLOOKUP(E$2,Técnicos!$A$2:$A$100,IF(Projetos!$I123=1,Técnicos!$F$2:$F$100,IF(Projetos!$I123=2,Técnicos!$H$2:$H$100,Técnicos!$J$2:$J$100)),,0,1))</f>
        <v/>
      </c>
      <c r="F124" s="15" t="str" cm="1">
        <f t="array" ref="F124">IF(OR($B124="",F$2=""),"",Projetos!$J123/_xlfn.XLOOKUP(F$2,Técnicos!$A$2:$A$100,IF(Projetos!$I123=1,Técnicos!$F$2:$F$100,IF(Projetos!$I123=2,Técnicos!$H$2:$H$100,Técnicos!$J$2:$J$100)),,0,1))</f>
        <v/>
      </c>
      <c r="G124" s="15" t="str" cm="1">
        <f t="array" ref="G124">IF(OR($B124="",G$2=""),"",Projetos!$J123/_xlfn.XLOOKUP(G$2,Técnicos!$A$2:$A$100,IF(Projetos!$I123=1,Técnicos!$F$2:$F$100,IF(Projetos!$I123=2,Técnicos!$H$2:$H$100,Técnicos!$J$2:$J$100)),,0,1))</f>
        <v/>
      </c>
      <c r="H124" s="15" t="str" cm="1">
        <f t="array" ref="H124">IF(OR($B124="",H$2=""),"",Projetos!$J123/_xlfn.XLOOKUP(H$2,Técnicos!$A$2:$A$100,IF(Projetos!$I123=1,Técnicos!$F$2:$F$100,IF(Projetos!$I123=2,Técnicos!$H$2:$H$100,Técnicos!$J$2:$J$100)),,0,1))</f>
        <v/>
      </c>
      <c r="I124" s="15" t="str" cm="1">
        <f t="array" ref="I124">IF(OR($B124="",I$2=""),"",Projetos!$J123/_xlfn.XLOOKUP(I$2,Técnicos!$A$2:$A$100,IF(Projetos!$I123=1,Técnicos!$F$2:$F$100,IF(Projetos!$I123=2,Técnicos!$H$2:$H$100,Técnicos!$J$2:$J$100)),,0,1))</f>
        <v/>
      </c>
      <c r="J124" s="15" t="str" cm="1">
        <f t="array" ref="J124">IF(OR($B124="",J$2=""),"",Projetos!$J123/_xlfn.XLOOKUP(J$2,Técnicos!$A$2:$A$100,IF(Projetos!$I123=1,Técnicos!$F$2:$F$100,IF(Projetos!$I123=2,Técnicos!$H$2:$H$100,Técnicos!$J$2:$J$100)),,0,1))</f>
        <v/>
      </c>
      <c r="K124" s="15" t="str" cm="1">
        <f t="array" ref="K124">IF(OR($B124="",K$2=""),"",Projetos!$J123/_xlfn.XLOOKUP(K$2,Técnicos!$A$2:$A$100,IF(Projetos!$I123=1,Técnicos!$F$2:$F$100,IF(Projetos!$I123=2,Técnicos!$H$2:$H$100,Técnicos!$J$2:$J$100)),,0,1))</f>
        <v/>
      </c>
      <c r="L124" s="15" t="str" cm="1">
        <f t="array" ref="L124">IF(OR($B124="",L$2=""),"",Projetos!$J123/_xlfn.XLOOKUP(L$2,Técnicos!$A$2:$A$100,IF(Projetos!$I123=1,Técnicos!$F$2:$F$100,IF(Projetos!$I123=2,Técnicos!$H$2:$H$100,Técnicos!$J$2:$J$100)),,0,1))</f>
        <v/>
      </c>
      <c r="M124" s="15" t="str" cm="1">
        <f t="array" ref="M124">IF(OR($B124="",M$2=""),"",Projetos!$J123/_xlfn.XLOOKUP(M$2,Técnicos!$A$2:$A$100,IF(Projetos!$I123=1,Técnicos!$F$2:$F$100,IF(Projetos!$I123=2,Técnicos!$H$2:$H$100,Técnicos!$J$2:$J$100)),,0,1))</f>
        <v/>
      </c>
      <c r="N124" s="15" t="str" cm="1">
        <f t="array" ref="N124">IF(OR($B124="",N$2=""),"",Projetos!$J123/_xlfn.XLOOKUP(N$2,Técnicos!$A$2:$A$100,IF(Projetos!$I123=1,Técnicos!$F$2:$F$100,IF(Projetos!$I123=2,Técnicos!$H$2:$H$100,Técnicos!$J$2:$J$100)),,0,1))</f>
        <v/>
      </c>
      <c r="O124" s="15" t="str" cm="1">
        <f t="array" ref="O124">IF(OR($B124="",O$2=""),"",Projetos!$J123/_xlfn.XLOOKUP(O$2,Técnicos!$A$2:$A$100,IF(Projetos!$I123=1,Técnicos!$F$2:$F$100,IF(Projetos!$I123=2,Técnicos!$H$2:$H$100,Técnicos!$J$2:$J$100)),,0,1))</f>
        <v/>
      </c>
      <c r="P124" s="15" t="str" cm="1">
        <f t="array" ref="P124">IF(OR($B124="",P$2=""),"",Projetos!$J123/_xlfn.XLOOKUP(P$2,Técnicos!$A$2:$A$100,IF(Projetos!$I123=1,Técnicos!$F$2:$F$100,IF(Projetos!$I123=2,Técnicos!$H$2:$H$100,Técnicos!$J$2:$J$100)),,0,1))</f>
        <v/>
      </c>
      <c r="Q124" s="15" t="str" cm="1">
        <f t="array" ref="Q124">IF(OR($B124="",Q$2=""),"",Projetos!$J123/_xlfn.XLOOKUP(Q$2,Técnicos!$A$2:$A$100,IF(Projetos!$I123=1,Técnicos!$F$2:$F$100,IF(Projetos!$I123=2,Técnicos!$H$2:$H$100,Técnicos!$J$2:$J$100)),,0,1))</f>
        <v/>
      </c>
      <c r="R124" s="15" t="str" cm="1">
        <f t="array" ref="R124">IF(OR($B124="",R$2=""),"",Projetos!$J123/_xlfn.XLOOKUP(R$2,Técnicos!$A$2:$A$100,IF(Projetos!$I123=1,Técnicos!$F$2:$F$100,IF(Projetos!$I123=2,Técnicos!$H$2:$H$100,Técnicos!$J$2:$J$100)),,0,1))</f>
        <v/>
      </c>
      <c r="S124" s="15" t="str" cm="1">
        <f t="array" ref="S124">IF(OR($B124="",S$2=""),"",Projetos!$J123/_xlfn.XLOOKUP(S$2,Técnicos!$A$2:$A$100,IF(Projetos!$I123=1,Técnicos!$F$2:$F$100,IF(Projetos!$I123=2,Técnicos!$H$2:$H$100,Técnicos!$J$2:$J$100)),,0,1))</f>
        <v/>
      </c>
      <c r="T124" s="15" t="str" cm="1">
        <f t="array" ref="T124">IF(OR($B124="",T$2=""),"",Projetos!$J123/_xlfn.XLOOKUP(T$2,Técnicos!$A$2:$A$100,IF(Projetos!$I123=1,Técnicos!$F$2:$F$100,IF(Projetos!$I123=2,Técnicos!$H$2:$H$100,Técnicos!$J$2:$J$100)),,0,1))</f>
        <v/>
      </c>
      <c r="U124" s="15" t="str" cm="1">
        <f t="array" ref="U124">IF(OR($B124="",U$2=""),"",Projetos!$J123/_xlfn.XLOOKUP(U$2,Técnicos!$A$2:$A$100,IF(Projetos!$I123=1,Técnicos!$F$2:$F$100,IF(Projetos!$I123=2,Técnicos!$H$2:$H$100,Técnicos!$J$2:$J$100)),,0,1))</f>
        <v/>
      </c>
      <c r="V124" s="15" t="str" cm="1">
        <f t="array" ref="V124">IF(OR($B124="",V$2=""),"",Projetos!$J123/_xlfn.XLOOKUP(V$2,Técnicos!$A$2:$A$100,IF(Projetos!$I123=1,Técnicos!$F$2:$F$100,IF(Projetos!$I123=2,Técnicos!$H$2:$H$100,Técnicos!$J$2:$J$100)),,0,1))</f>
        <v/>
      </c>
      <c r="W124" s="15" t="str" cm="1">
        <f t="array" ref="W124">IF(OR($B124="",W$2=""),"",Projetos!$J123/_xlfn.XLOOKUP(W$2,Técnicos!$A$2:$A$100,IF(Projetos!$I123=1,Técnicos!$F$2:$F$100,IF(Projetos!$I123=2,Técnicos!$H$2:$H$100,Técnicos!$J$2:$J$100)),,0,1))</f>
        <v/>
      </c>
      <c r="X124" s="15" t="str" cm="1">
        <f t="array" ref="X124">IF(OR($B124="",X$2=""),"",Projetos!$J123/_xlfn.XLOOKUP(X$2,Técnicos!$A$2:$A$100,IF(Projetos!$I123=1,Técnicos!$F$2:$F$100,IF(Projetos!$I123=2,Técnicos!$H$2:$H$100,Técnicos!$J$2:$J$100)),,0,1))</f>
        <v/>
      </c>
      <c r="Y124" s="15" t="str" cm="1">
        <f t="array" ref="Y124">IF(OR($B124="",Y$2=""),"",Projetos!$J123/_xlfn.XLOOKUP(Y$2,Técnicos!$A$2:$A$100,IF(Projetos!$I123=1,Técnicos!$F$2:$F$100,IF(Projetos!$I123=2,Técnicos!$H$2:$H$100,Técnicos!$J$2:$J$100)),,0,1))</f>
        <v/>
      </c>
      <c r="Z124" s="15" t="str" cm="1">
        <f t="array" ref="Z124">IF(OR($B124="",Z$2=""),"",Projetos!$J123/_xlfn.XLOOKUP(Z$2,Técnicos!$A$2:$A$100,IF(Projetos!$I123=1,Técnicos!$F$2:$F$100,IF(Projetos!$I123=2,Técnicos!$H$2:$H$100,Técnicos!$J$2:$J$100)),,0,1))</f>
        <v/>
      </c>
      <c r="AA124" s="15" t="str" cm="1">
        <f t="array" ref="AA124">IF(OR($B124="",AA$2=""),"",Projetos!$J123/_xlfn.XLOOKUP(AA$2,Técnicos!$A$2:$A$100,IF(Projetos!$I123=1,Técnicos!$F$2:$F$100,IF(Projetos!$I123=2,Técnicos!$H$2:$H$100,Técnicos!$J$2:$J$100)),,0,1))</f>
        <v/>
      </c>
      <c r="AB124" s="15" t="str" cm="1">
        <f t="array" ref="AB124">IF(OR($B124="",AB$2=""),"",Projetos!$J123/_xlfn.XLOOKUP(AB$2,Técnicos!$A$2:$A$100,IF(Projetos!$I123=1,Técnicos!$F$2:$F$100,IF(Projetos!$I123=2,Técnicos!$H$2:$H$100,Técnicos!$J$2:$J$100)),,0,1))</f>
        <v/>
      </c>
      <c r="AC124" s="15" t="str" cm="1">
        <f t="array" ref="AC124">IF(OR($B124="",AC$2=""),"",Projetos!$J123/_xlfn.XLOOKUP(AC$2,Técnicos!$A$2:$A$100,IF(Projetos!$I123=1,Técnicos!$F$2:$F$100,IF(Projetos!$I123=2,Técnicos!$H$2:$H$100,Técnicos!$J$2:$J$100)),,0,1))</f>
        <v/>
      </c>
      <c r="AD124" s="15" t="str" cm="1">
        <f t="array" ref="AD124">IF(OR($B124="",AD$2=""),"",Projetos!$J123/_xlfn.XLOOKUP(AD$2,Técnicos!$A$2:$A$100,IF(Projetos!$I123=1,Técnicos!$F$2:$F$100,IF(Projetos!$I123=2,Técnicos!$H$2:$H$100,Técnicos!$J$2:$J$100)),,0,1))</f>
        <v/>
      </c>
      <c r="AE124" s="15" t="str" cm="1">
        <f t="array" ref="AE124">IF(OR($B124="",AE$2=""),"",Projetos!$J123/_xlfn.XLOOKUP(AE$2,Técnicos!$A$2:$A$100,IF(Projetos!$I123=1,Técnicos!$F$2:$F$100,IF(Projetos!$I123=2,Técnicos!$H$2:$H$100,Técnicos!$J$2:$J$100)),,0,1))</f>
        <v/>
      </c>
      <c r="AF124" s="15" t="str" cm="1">
        <f t="array" ref="AF124">IF(OR($B124="",AF$2=""),"",Projetos!$J123/_xlfn.XLOOKUP(AF$2,Técnicos!$A$2:$A$100,IF(Projetos!$I123=1,Técnicos!$F$2:$F$100,IF(Projetos!$I123=2,Técnicos!$H$2:$H$100,Técnicos!$J$2:$J$100)),,0,1))</f>
        <v/>
      </c>
      <c r="AG124" s="15" t="str" cm="1">
        <f t="array" ref="AG124">IF(OR($B124="",AG$2=""),"",Projetos!$J123/_xlfn.XLOOKUP(AG$2,Técnicos!$A$2:$A$100,IF(Projetos!$I123=1,Técnicos!$F$2:$F$100,IF(Projetos!$I123=2,Técnicos!$H$2:$H$100,Técnicos!$J$2:$J$100)),,0,1))</f>
        <v/>
      </c>
      <c r="AH124" s="15" t="str" cm="1">
        <f t="array" ref="AH124">IF(OR($B124="",AH$2=""),"",Projetos!$J123/_xlfn.XLOOKUP(AH$2,Técnicos!$A$2:$A$100,IF(Projetos!$I123=1,Técnicos!$F$2:$F$100,IF(Projetos!$I123=2,Técnicos!$H$2:$H$100,Técnicos!$J$2:$J$100)),,0,1))</f>
        <v/>
      </c>
      <c r="AI124" s="15" t="str" cm="1">
        <f t="array" ref="AI124">IF(OR($B124="",AI$2=""),"",Projetos!$J123/_xlfn.XLOOKUP(AI$2,Técnicos!$A$2:$A$100,IF(Projetos!$I123=1,Técnicos!$F$2:$F$100,IF(Projetos!$I123=2,Técnicos!$H$2:$H$100,Técnicos!$J$2:$J$100)),,0,1))</f>
        <v/>
      </c>
      <c r="AJ124" s="15" t="str" cm="1">
        <f t="array" ref="AJ124">IF(OR($B124="",AJ$2=""),"",Projetos!$J123/_xlfn.XLOOKUP(AJ$2,Técnicos!$A$2:$A$100,IF(Projetos!$I123=1,Técnicos!$F$2:$F$100,IF(Projetos!$I123=2,Técnicos!$H$2:$H$100,Técnicos!$J$2:$J$100)),,0,1))</f>
        <v/>
      </c>
      <c r="AK124" s="15" t="str" cm="1">
        <f t="array" ref="AK124">IF(OR($B124="",AK$2=""),"",Projetos!$J123/_xlfn.XLOOKUP(AK$2,Técnicos!$A$2:$A$100,IF(Projetos!$I123=1,Técnicos!$F$2:$F$100,IF(Projetos!$I123=2,Técnicos!$H$2:$H$100,Técnicos!$J$2:$J$100)),,0,1))</f>
        <v/>
      </c>
      <c r="AL124" s="15" t="str" cm="1">
        <f t="array" ref="AL124">IF(OR($B124="",AL$2=""),"",Projetos!$J123/_xlfn.XLOOKUP(AL$2,Técnicos!$A$2:$A$100,IF(Projetos!$I123=1,Técnicos!$F$2:$F$100,IF(Projetos!$I123=2,Técnicos!$H$2:$H$100,Técnicos!$J$2:$J$100)),,0,1))</f>
        <v/>
      </c>
      <c r="AM124" s="15" t="str" cm="1">
        <f t="array" ref="AM124">IF(OR($B124="",AM$2=""),"",Projetos!$J123/_xlfn.XLOOKUP(AM$2,Técnicos!$A$2:$A$100,IF(Projetos!$I123=1,Técnicos!$F$2:$F$100,IF(Projetos!$I123=2,Técnicos!$H$2:$H$100,Técnicos!$J$2:$J$100)),,0,1))</f>
        <v/>
      </c>
      <c r="AN124" s="15" t="str" cm="1">
        <f t="array" ref="AN124">IF(OR($B124="",AN$2=""),"",Projetos!$J123/_xlfn.XLOOKUP(AN$2,Técnicos!$A$2:$A$100,IF(Projetos!$I123=1,Técnicos!$F$2:$F$100,IF(Projetos!$I123=2,Técnicos!$H$2:$H$100,Técnicos!$J$2:$J$100)),,0,1))</f>
        <v/>
      </c>
      <c r="AO124" s="15" t="str" cm="1">
        <f t="array" ref="AO124">IF(OR($B124="",AO$2=""),"",Projetos!$J123/_xlfn.XLOOKUP(AO$2,Técnicos!$A$2:$A$100,IF(Projetos!$I123=1,Técnicos!$F$2:$F$100,IF(Projetos!$I123=2,Técnicos!$H$2:$H$100,Técnicos!$J$2:$J$100)),,0,1))</f>
        <v/>
      </c>
      <c r="AP124" s="15" t="str" cm="1">
        <f t="array" ref="AP124">IF(OR($B124="",AP$2=""),"",Projetos!$J123/_xlfn.XLOOKUP(AP$2,Técnicos!$A$2:$A$100,IF(Projetos!$I123=1,Técnicos!$F$2:$F$100,IF(Projetos!$I123=2,Técnicos!$H$2:$H$100,Técnicos!$J$2:$J$100)),,0,1))</f>
        <v/>
      </c>
      <c r="AQ124" s="15" t="str" cm="1">
        <f t="array" ref="AQ124">IF(OR($B124="",AQ$2=""),"",Projetos!$J123/_xlfn.XLOOKUP(AQ$2,Técnicos!$A$2:$A$100,IF(Projetos!$I123=1,Técnicos!$F$2:$F$100,IF(Projetos!$I123=2,Técnicos!$H$2:$H$100,Técnicos!$J$2:$J$100)),,0,1))</f>
        <v/>
      </c>
      <c r="AR124" s="15" t="str" cm="1">
        <f t="array" ref="AR124">IF(OR($B124="",AR$2=""),"",Projetos!$J123/_xlfn.XLOOKUP(AR$2,Técnicos!$A$2:$A$100,IF(Projetos!$I123=1,Técnicos!$F$2:$F$100,IF(Projetos!$I123=2,Técnicos!$H$2:$H$100,Técnicos!$J$2:$J$100)),,0,1))</f>
        <v/>
      </c>
      <c r="AS124" s="15" t="str" cm="1">
        <f t="array" ref="AS124">IF(OR($B124="",AS$2=""),"",Projetos!$J123/_xlfn.XLOOKUP(AS$2,Técnicos!$A$2:$A$100,IF(Projetos!$I123=1,Técnicos!$F$2:$F$100,IF(Projetos!$I123=2,Técnicos!$H$2:$H$100,Técnicos!$J$2:$J$100)),,0,1))</f>
        <v/>
      </c>
      <c r="AT124" s="15" t="str" cm="1">
        <f t="array" ref="AT124">IF(OR($B124="",AT$2=""),"",Projetos!$J123/_xlfn.XLOOKUP(AT$2,Técnicos!$A$2:$A$100,IF(Projetos!$I123=1,Técnicos!$F$2:$F$100,IF(Projetos!$I123=2,Técnicos!$H$2:$H$100,Técnicos!$J$2:$J$100)),,0,1))</f>
        <v/>
      </c>
      <c r="AU124" s="15" t="str" cm="1">
        <f t="array" ref="AU124">IF(OR($B124="",AU$2=""),"",Projetos!$J123/_xlfn.XLOOKUP(AU$2,Técnicos!$A$2:$A$100,IF(Projetos!$I123=1,Técnicos!$F$2:$F$100,IF(Projetos!$I123=2,Técnicos!$H$2:$H$100,Técnicos!$J$2:$J$100)),,0,1))</f>
        <v/>
      </c>
      <c r="AV124" s="15" t="str" cm="1">
        <f t="array" ref="AV124">IF(OR($B124="",AV$2=""),"",Projetos!$J123/_xlfn.XLOOKUP(AV$2,Técnicos!$A$2:$A$100,IF(Projetos!$I123=1,Técnicos!$F$2:$F$100,IF(Projetos!$I123=2,Técnicos!$H$2:$H$100,Técnicos!$J$2:$J$100)),,0,1))</f>
        <v/>
      </c>
      <c r="AW124" s="15" t="str" cm="1">
        <f t="array" ref="AW124">IF(OR($B124="",AW$2=""),"",Projetos!$J123/_xlfn.XLOOKUP(AW$2,Técnicos!$A$2:$A$100,IF(Projetos!$I123=1,Técnicos!$F$2:$F$100,IF(Projetos!$I123=2,Técnicos!$H$2:$H$100,Técnicos!$J$2:$J$100)),,0,1))</f>
        <v/>
      </c>
      <c r="AX124" s="15" t="str" cm="1">
        <f t="array" ref="AX124">IF(OR($B124="",AX$2=""),"",Projetos!$J123/_xlfn.XLOOKUP(AX$2,Técnicos!$A$2:$A$100,IF(Projetos!$I123=1,Técnicos!$F$2:$F$100,IF(Projetos!$I123=2,Técnicos!$H$2:$H$100,Técnicos!$J$2:$J$100)),,0,1))</f>
        <v/>
      </c>
      <c r="AY124" s="15" t="str" cm="1">
        <f t="array" ref="AY124">IF(OR($B124="",AY$2=""),"",Projetos!$J123/_xlfn.XLOOKUP(AY$2,Técnicos!$A$2:$A$100,IF(Projetos!$I123=1,Técnicos!$F$2:$F$100,IF(Projetos!$I123=2,Técnicos!$H$2:$H$100,Técnicos!$J$2:$J$100)),,0,1))</f>
        <v/>
      </c>
      <c r="AZ124" s="15" t="str" cm="1">
        <f t="array" ref="AZ124">IF(OR($B124="",AZ$2=""),"",Projetos!$J123/_xlfn.XLOOKUP(AZ$2,Técnicos!$A$2:$A$100,IF(Projetos!$I123=1,Técnicos!$F$2:$F$100,IF(Projetos!$I123=2,Técnicos!$H$2:$H$100,Técnicos!$J$2:$J$100)),,0,1))</f>
        <v/>
      </c>
      <c r="BA124" s="15" t="str" cm="1">
        <f t="array" ref="BA124">IF(OR($B124="",BA$2=""),"",Projetos!$J123/_xlfn.XLOOKUP(BA$2,Técnicos!$A$2:$A$100,IF(Projetos!$I123=1,Técnicos!$F$2:$F$100,IF(Projetos!$I123=2,Técnicos!$H$2:$H$100,Técnicos!$J$2:$J$100)),,0,1))</f>
        <v/>
      </c>
      <c r="BB124" s="15" t="str" cm="1">
        <f t="array" ref="BB124">IF(OR($B124="",BB$2=""),"",Projetos!$J123/_xlfn.XLOOKUP(BB$2,Técnicos!$A$2:$A$100,IF(Projetos!$I123=1,Técnicos!$F$2:$F$100,IF(Projetos!$I123=2,Técnicos!$H$2:$H$100,Técnicos!$J$2:$J$100)),,0,1))</f>
        <v/>
      </c>
      <c r="BC124" s="15" t="str" cm="1">
        <f t="array" ref="BC124">IF(OR($B124="",BC$2=""),"",Projetos!$J123/_xlfn.XLOOKUP(BC$2,Técnicos!$A$2:$A$100,IF(Projetos!$I123=1,Técnicos!$F$2:$F$100,IF(Projetos!$I123=2,Técnicos!$H$2:$H$100,Técnicos!$J$2:$J$100)),,0,1))</f>
        <v/>
      </c>
      <c r="BD124" s="15" t="str" cm="1">
        <f t="array" ref="BD124">IF(OR($B124="",BD$2=""),"",Projetos!$J123/_xlfn.XLOOKUP(BD$2,Técnicos!$A$2:$A$100,IF(Projetos!$I123=1,Técnicos!$F$2:$F$100,IF(Projetos!$I123=2,Técnicos!$H$2:$H$100,Técnicos!$J$2:$J$100)),,0,1))</f>
        <v/>
      </c>
      <c r="BE124" s="15" t="str" cm="1">
        <f t="array" ref="BE124">IF(OR($B124="",BE$2=""),"",Projetos!$J123/_xlfn.XLOOKUP(BE$2,Técnicos!$A$2:$A$100,IF(Projetos!$I123=1,Técnicos!$F$2:$F$100,IF(Projetos!$I123=2,Técnicos!$H$2:$H$100,Técnicos!$J$2:$J$100)),,0,1))</f>
        <v/>
      </c>
      <c r="BF124" s="15" t="str" cm="1">
        <f t="array" ref="BF124">IF(OR($B124="",BF$2=""),"",Projetos!$J123/_xlfn.XLOOKUP(BF$2,Técnicos!$A$2:$A$100,IF(Projetos!$I123=1,Técnicos!$F$2:$F$100,IF(Projetos!$I123=2,Técnicos!$H$2:$H$100,Técnicos!$J$2:$J$100)),,0,1))</f>
        <v/>
      </c>
      <c r="BG124" s="15" t="str" cm="1">
        <f t="array" ref="BG124">IF(OR($B124="",BG$2=""),"",Projetos!$J123/_xlfn.XLOOKUP(BG$2,Técnicos!$A$2:$A$100,IF(Projetos!$I123=1,Técnicos!$F$2:$F$100,IF(Projetos!$I123=2,Técnicos!$H$2:$H$100,Técnicos!$J$2:$J$100)),,0,1))</f>
        <v/>
      </c>
      <c r="BH124" s="15" t="str" cm="1">
        <f t="array" ref="BH124">IF(OR($B124="",BH$2=""),"",Projetos!$J123/_xlfn.XLOOKUP(BH$2,Técnicos!$A$2:$A$100,IF(Projetos!$I123=1,Técnicos!$F$2:$F$100,IF(Projetos!$I123=2,Técnicos!$H$2:$H$100,Técnicos!$J$2:$J$100)),,0,1))</f>
        <v/>
      </c>
      <c r="BI124" s="15" t="str" cm="1">
        <f t="array" ref="BI124">IF(OR($B124="",BI$2=""),"",Projetos!$J123/_xlfn.XLOOKUP(BI$2,Técnicos!$A$2:$A$100,IF(Projetos!$I123=1,Técnicos!$F$2:$F$100,IF(Projetos!$I123=2,Técnicos!$H$2:$H$100,Técnicos!$J$2:$J$100)),,0,1))</f>
        <v/>
      </c>
      <c r="BJ124" s="15" t="str" cm="1">
        <f t="array" ref="BJ124">IF(OR($B124="",BJ$2=""),"",Projetos!$J123/_xlfn.XLOOKUP(BJ$2,Técnicos!$A$2:$A$100,IF(Projetos!$I123=1,Técnicos!$F$2:$F$100,IF(Projetos!$I123=2,Técnicos!$H$2:$H$100,Técnicos!$J$2:$J$100)),,0,1))</f>
        <v/>
      </c>
      <c r="BK124" s="15" t="str" cm="1">
        <f t="array" ref="BK124">IF(OR($B124="",BK$2=""),"",Projetos!$J123/_xlfn.XLOOKUP(BK$2,Técnicos!$A$2:$A$100,IF(Projetos!$I123=1,Técnicos!$F$2:$F$100,IF(Projetos!$I123=2,Técnicos!$H$2:$H$100,Técnicos!$J$2:$J$100)),,0,1))</f>
        <v/>
      </c>
      <c r="BL124" s="15" t="str" cm="1">
        <f t="array" ref="BL124">IF(OR($B124="",BL$2=""),"",Projetos!$J123/_xlfn.XLOOKUP(BL$2,Técnicos!$A$2:$A$100,IF(Projetos!$I123=1,Técnicos!$F$2:$F$100,IF(Projetos!$I123=2,Técnicos!$H$2:$H$100,Técnicos!$J$2:$J$100)),,0,1))</f>
        <v/>
      </c>
      <c r="BM124" s="15" t="str" cm="1">
        <f t="array" ref="BM124">IF(OR($B124="",BM$2=""),"",Projetos!$J123/_xlfn.XLOOKUP(BM$2,Técnicos!$A$2:$A$100,IF(Projetos!$I123=1,Técnicos!$F$2:$F$100,IF(Projetos!$I123=2,Técnicos!$H$2:$H$100,Técnicos!$J$2:$J$100)),,0,1))</f>
        <v/>
      </c>
      <c r="BN124" s="15" t="str" cm="1">
        <f t="array" ref="BN124">IF(OR($B124="",BN$2=""),"",Projetos!$J123/_xlfn.XLOOKUP(BN$2,Técnicos!$A$2:$A$100,IF(Projetos!$I123=1,Técnicos!$F$2:$F$100,IF(Projetos!$I123=2,Técnicos!$H$2:$H$100,Técnicos!$J$2:$J$100)),,0,1))</f>
        <v/>
      </c>
    </row>
    <row r="125" spans="3:66" x14ac:dyDescent="0.3">
      <c r="C125" s="15" t="str" cm="1">
        <f t="array" ref="C125">IF(OR($B125="",C$2=""),"",Projetos!$J124/_xlfn.XLOOKUP(C$2,Técnicos!$A$2:$A$100,IF(Projetos!$I124=1,Técnicos!$F$2:$F$100,IF(Projetos!$I124=2,Técnicos!$H$2:$H$100,Técnicos!$J$2:$J$100)),,0,1))</f>
        <v/>
      </c>
      <c r="D125" s="15" t="str" cm="1">
        <f t="array" ref="D125">IF(OR($B125="",D$2=""),"",Projetos!$J124/_xlfn.XLOOKUP(D$2,Técnicos!$A$2:$A$100,IF(Projetos!$I124=1,Técnicos!$F$2:$F$100,IF(Projetos!$I124=2,Técnicos!$H$2:$H$100,Técnicos!$J$2:$J$100)),,0,1))</f>
        <v/>
      </c>
      <c r="E125" s="15" t="str" cm="1">
        <f t="array" ref="E125">IF(OR($B125="",E$2=""),"",Projetos!$J124/_xlfn.XLOOKUP(E$2,Técnicos!$A$2:$A$100,IF(Projetos!$I124=1,Técnicos!$F$2:$F$100,IF(Projetos!$I124=2,Técnicos!$H$2:$H$100,Técnicos!$J$2:$J$100)),,0,1))</f>
        <v/>
      </c>
      <c r="F125" s="15" t="str" cm="1">
        <f t="array" ref="F125">IF(OR($B125="",F$2=""),"",Projetos!$J124/_xlfn.XLOOKUP(F$2,Técnicos!$A$2:$A$100,IF(Projetos!$I124=1,Técnicos!$F$2:$F$100,IF(Projetos!$I124=2,Técnicos!$H$2:$H$100,Técnicos!$J$2:$J$100)),,0,1))</f>
        <v/>
      </c>
      <c r="G125" s="15" t="str" cm="1">
        <f t="array" ref="G125">IF(OR($B125="",G$2=""),"",Projetos!$J124/_xlfn.XLOOKUP(G$2,Técnicos!$A$2:$A$100,IF(Projetos!$I124=1,Técnicos!$F$2:$F$100,IF(Projetos!$I124=2,Técnicos!$H$2:$H$100,Técnicos!$J$2:$J$100)),,0,1))</f>
        <v/>
      </c>
      <c r="H125" s="15" t="str" cm="1">
        <f t="array" ref="H125">IF(OR($B125="",H$2=""),"",Projetos!$J124/_xlfn.XLOOKUP(H$2,Técnicos!$A$2:$A$100,IF(Projetos!$I124=1,Técnicos!$F$2:$F$100,IF(Projetos!$I124=2,Técnicos!$H$2:$H$100,Técnicos!$J$2:$J$100)),,0,1))</f>
        <v/>
      </c>
      <c r="I125" s="15" t="str" cm="1">
        <f t="array" ref="I125">IF(OR($B125="",I$2=""),"",Projetos!$J124/_xlfn.XLOOKUP(I$2,Técnicos!$A$2:$A$100,IF(Projetos!$I124=1,Técnicos!$F$2:$F$100,IF(Projetos!$I124=2,Técnicos!$H$2:$H$100,Técnicos!$J$2:$J$100)),,0,1))</f>
        <v/>
      </c>
      <c r="J125" s="15" t="str" cm="1">
        <f t="array" ref="J125">IF(OR($B125="",J$2=""),"",Projetos!$J124/_xlfn.XLOOKUP(J$2,Técnicos!$A$2:$A$100,IF(Projetos!$I124=1,Técnicos!$F$2:$F$100,IF(Projetos!$I124=2,Técnicos!$H$2:$H$100,Técnicos!$J$2:$J$100)),,0,1))</f>
        <v/>
      </c>
      <c r="K125" s="15" t="str" cm="1">
        <f t="array" ref="K125">IF(OR($B125="",K$2=""),"",Projetos!$J124/_xlfn.XLOOKUP(K$2,Técnicos!$A$2:$A$100,IF(Projetos!$I124=1,Técnicos!$F$2:$F$100,IF(Projetos!$I124=2,Técnicos!$H$2:$H$100,Técnicos!$J$2:$J$100)),,0,1))</f>
        <v/>
      </c>
      <c r="L125" s="15" t="str" cm="1">
        <f t="array" ref="L125">IF(OR($B125="",L$2=""),"",Projetos!$J124/_xlfn.XLOOKUP(L$2,Técnicos!$A$2:$A$100,IF(Projetos!$I124=1,Técnicos!$F$2:$F$100,IF(Projetos!$I124=2,Técnicos!$H$2:$H$100,Técnicos!$J$2:$J$100)),,0,1))</f>
        <v/>
      </c>
      <c r="M125" s="15" t="str" cm="1">
        <f t="array" ref="M125">IF(OR($B125="",M$2=""),"",Projetos!$J124/_xlfn.XLOOKUP(M$2,Técnicos!$A$2:$A$100,IF(Projetos!$I124=1,Técnicos!$F$2:$F$100,IF(Projetos!$I124=2,Técnicos!$H$2:$H$100,Técnicos!$J$2:$J$100)),,0,1))</f>
        <v/>
      </c>
      <c r="N125" s="15" t="str" cm="1">
        <f t="array" ref="N125">IF(OR($B125="",N$2=""),"",Projetos!$J124/_xlfn.XLOOKUP(N$2,Técnicos!$A$2:$A$100,IF(Projetos!$I124=1,Técnicos!$F$2:$F$100,IF(Projetos!$I124=2,Técnicos!$H$2:$H$100,Técnicos!$J$2:$J$100)),,0,1))</f>
        <v/>
      </c>
      <c r="O125" s="15" t="str" cm="1">
        <f t="array" ref="O125">IF(OR($B125="",O$2=""),"",Projetos!$J124/_xlfn.XLOOKUP(O$2,Técnicos!$A$2:$A$100,IF(Projetos!$I124=1,Técnicos!$F$2:$F$100,IF(Projetos!$I124=2,Técnicos!$H$2:$H$100,Técnicos!$J$2:$J$100)),,0,1))</f>
        <v/>
      </c>
      <c r="P125" s="15" t="str" cm="1">
        <f t="array" ref="P125">IF(OR($B125="",P$2=""),"",Projetos!$J124/_xlfn.XLOOKUP(P$2,Técnicos!$A$2:$A$100,IF(Projetos!$I124=1,Técnicos!$F$2:$F$100,IF(Projetos!$I124=2,Técnicos!$H$2:$H$100,Técnicos!$J$2:$J$100)),,0,1))</f>
        <v/>
      </c>
      <c r="Q125" s="15" t="str" cm="1">
        <f t="array" ref="Q125">IF(OR($B125="",Q$2=""),"",Projetos!$J124/_xlfn.XLOOKUP(Q$2,Técnicos!$A$2:$A$100,IF(Projetos!$I124=1,Técnicos!$F$2:$F$100,IF(Projetos!$I124=2,Técnicos!$H$2:$H$100,Técnicos!$J$2:$J$100)),,0,1))</f>
        <v/>
      </c>
      <c r="R125" s="15" t="str" cm="1">
        <f t="array" ref="R125">IF(OR($B125="",R$2=""),"",Projetos!$J124/_xlfn.XLOOKUP(R$2,Técnicos!$A$2:$A$100,IF(Projetos!$I124=1,Técnicos!$F$2:$F$100,IF(Projetos!$I124=2,Técnicos!$H$2:$H$100,Técnicos!$J$2:$J$100)),,0,1))</f>
        <v/>
      </c>
      <c r="S125" s="15" t="str" cm="1">
        <f t="array" ref="S125">IF(OR($B125="",S$2=""),"",Projetos!$J124/_xlfn.XLOOKUP(S$2,Técnicos!$A$2:$A$100,IF(Projetos!$I124=1,Técnicos!$F$2:$F$100,IF(Projetos!$I124=2,Técnicos!$H$2:$H$100,Técnicos!$J$2:$J$100)),,0,1))</f>
        <v/>
      </c>
      <c r="T125" s="15" t="str" cm="1">
        <f t="array" ref="T125">IF(OR($B125="",T$2=""),"",Projetos!$J124/_xlfn.XLOOKUP(T$2,Técnicos!$A$2:$A$100,IF(Projetos!$I124=1,Técnicos!$F$2:$F$100,IF(Projetos!$I124=2,Técnicos!$H$2:$H$100,Técnicos!$J$2:$J$100)),,0,1))</f>
        <v/>
      </c>
      <c r="U125" s="15" t="str" cm="1">
        <f t="array" ref="U125">IF(OR($B125="",U$2=""),"",Projetos!$J124/_xlfn.XLOOKUP(U$2,Técnicos!$A$2:$A$100,IF(Projetos!$I124=1,Técnicos!$F$2:$F$100,IF(Projetos!$I124=2,Técnicos!$H$2:$H$100,Técnicos!$J$2:$J$100)),,0,1))</f>
        <v/>
      </c>
      <c r="V125" s="15" t="str" cm="1">
        <f t="array" ref="V125">IF(OR($B125="",V$2=""),"",Projetos!$J124/_xlfn.XLOOKUP(V$2,Técnicos!$A$2:$A$100,IF(Projetos!$I124=1,Técnicos!$F$2:$F$100,IF(Projetos!$I124=2,Técnicos!$H$2:$H$100,Técnicos!$J$2:$J$100)),,0,1))</f>
        <v/>
      </c>
      <c r="W125" s="15" t="str" cm="1">
        <f t="array" ref="W125">IF(OR($B125="",W$2=""),"",Projetos!$J124/_xlfn.XLOOKUP(W$2,Técnicos!$A$2:$A$100,IF(Projetos!$I124=1,Técnicos!$F$2:$F$100,IF(Projetos!$I124=2,Técnicos!$H$2:$H$100,Técnicos!$J$2:$J$100)),,0,1))</f>
        <v/>
      </c>
      <c r="X125" s="15" t="str" cm="1">
        <f t="array" ref="X125">IF(OR($B125="",X$2=""),"",Projetos!$J124/_xlfn.XLOOKUP(X$2,Técnicos!$A$2:$A$100,IF(Projetos!$I124=1,Técnicos!$F$2:$F$100,IF(Projetos!$I124=2,Técnicos!$H$2:$H$100,Técnicos!$J$2:$J$100)),,0,1))</f>
        <v/>
      </c>
      <c r="Y125" s="15" t="str" cm="1">
        <f t="array" ref="Y125">IF(OR($B125="",Y$2=""),"",Projetos!$J124/_xlfn.XLOOKUP(Y$2,Técnicos!$A$2:$A$100,IF(Projetos!$I124=1,Técnicos!$F$2:$F$100,IF(Projetos!$I124=2,Técnicos!$H$2:$H$100,Técnicos!$J$2:$J$100)),,0,1))</f>
        <v/>
      </c>
      <c r="Z125" s="15" t="str" cm="1">
        <f t="array" ref="Z125">IF(OR($B125="",Z$2=""),"",Projetos!$J124/_xlfn.XLOOKUP(Z$2,Técnicos!$A$2:$A$100,IF(Projetos!$I124=1,Técnicos!$F$2:$F$100,IF(Projetos!$I124=2,Técnicos!$H$2:$H$100,Técnicos!$J$2:$J$100)),,0,1))</f>
        <v/>
      </c>
      <c r="AA125" s="15" t="str" cm="1">
        <f t="array" ref="AA125">IF(OR($B125="",AA$2=""),"",Projetos!$J124/_xlfn.XLOOKUP(AA$2,Técnicos!$A$2:$A$100,IF(Projetos!$I124=1,Técnicos!$F$2:$F$100,IF(Projetos!$I124=2,Técnicos!$H$2:$H$100,Técnicos!$J$2:$J$100)),,0,1))</f>
        <v/>
      </c>
      <c r="AB125" s="15" t="str" cm="1">
        <f t="array" ref="AB125">IF(OR($B125="",AB$2=""),"",Projetos!$J124/_xlfn.XLOOKUP(AB$2,Técnicos!$A$2:$A$100,IF(Projetos!$I124=1,Técnicos!$F$2:$F$100,IF(Projetos!$I124=2,Técnicos!$H$2:$H$100,Técnicos!$J$2:$J$100)),,0,1))</f>
        <v/>
      </c>
      <c r="AC125" s="15" t="str" cm="1">
        <f t="array" ref="AC125">IF(OR($B125="",AC$2=""),"",Projetos!$J124/_xlfn.XLOOKUP(AC$2,Técnicos!$A$2:$A$100,IF(Projetos!$I124=1,Técnicos!$F$2:$F$100,IF(Projetos!$I124=2,Técnicos!$H$2:$H$100,Técnicos!$J$2:$J$100)),,0,1))</f>
        <v/>
      </c>
      <c r="AD125" s="15" t="str" cm="1">
        <f t="array" ref="AD125">IF(OR($B125="",AD$2=""),"",Projetos!$J124/_xlfn.XLOOKUP(AD$2,Técnicos!$A$2:$A$100,IF(Projetos!$I124=1,Técnicos!$F$2:$F$100,IF(Projetos!$I124=2,Técnicos!$H$2:$H$100,Técnicos!$J$2:$J$100)),,0,1))</f>
        <v/>
      </c>
      <c r="AE125" s="15" t="str" cm="1">
        <f t="array" ref="AE125">IF(OR($B125="",AE$2=""),"",Projetos!$J124/_xlfn.XLOOKUP(AE$2,Técnicos!$A$2:$A$100,IF(Projetos!$I124=1,Técnicos!$F$2:$F$100,IF(Projetos!$I124=2,Técnicos!$H$2:$H$100,Técnicos!$J$2:$J$100)),,0,1))</f>
        <v/>
      </c>
      <c r="AF125" s="15" t="str" cm="1">
        <f t="array" ref="AF125">IF(OR($B125="",AF$2=""),"",Projetos!$J124/_xlfn.XLOOKUP(AF$2,Técnicos!$A$2:$A$100,IF(Projetos!$I124=1,Técnicos!$F$2:$F$100,IF(Projetos!$I124=2,Técnicos!$H$2:$H$100,Técnicos!$J$2:$J$100)),,0,1))</f>
        <v/>
      </c>
      <c r="AG125" s="15" t="str" cm="1">
        <f t="array" ref="AG125">IF(OR($B125="",AG$2=""),"",Projetos!$J124/_xlfn.XLOOKUP(AG$2,Técnicos!$A$2:$A$100,IF(Projetos!$I124=1,Técnicos!$F$2:$F$100,IF(Projetos!$I124=2,Técnicos!$H$2:$H$100,Técnicos!$J$2:$J$100)),,0,1))</f>
        <v/>
      </c>
      <c r="AH125" s="15" t="str" cm="1">
        <f t="array" ref="AH125">IF(OR($B125="",AH$2=""),"",Projetos!$J124/_xlfn.XLOOKUP(AH$2,Técnicos!$A$2:$A$100,IF(Projetos!$I124=1,Técnicos!$F$2:$F$100,IF(Projetos!$I124=2,Técnicos!$H$2:$H$100,Técnicos!$J$2:$J$100)),,0,1))</f>
        <v/>
      </c>
      <c r="AI125" s="15" t="str" cm="1">
        <f t="array" ref="AI125">IF(OR($B125="",AI$2=""),"",Projetos!$J124/_xlfn.XLOOKUP(AI$2,Técnicos!$A$2:$A$100,IF(Projetos!$I124=1,Técnicos!$F$2:$F$100,IF(Projetos!$I124=2,Técnicos!$H$2:$H$100,Técnicos!$J$2:$J$100)),,0,1))</f>
        <v/>
      </c>
      <c r="AJ125" s="15" t="str" cm="1">
        <f t="array" ref="AJ125">IF(OR($B125="",AJ$2=""),"",Projetos!$J124/_xlfn.XLOOKUP(AJ$2,Técnicos!$A$2:$A$100,IF(Projetos!$I124=1,Técnicos!$F$2:$F$100,IF(Projetos!$I124=2,Técnicos!$H$2:$H$100,Técnicos!$J$2:$J$100)),,0,1))</f>
        <v/>
      </c>
      <c r="AK125" s="15" t="str" cm="1">
        <f t="array" ref="AK125">IF(OR($B125="",AK$2=""),"",Projetos!$J124/_xlfn.XLOOKUP(AK$2,Técnicos!$A$2:$A$100,IF(Projetos!$I124=1,Técnicos!$F$2:$F$100,IF(Projetos!$I124=2,Técnicos!$H$2:$H$100,Técnicos!$J$2:$J$100)),,0,1))</f>
        <v/>
      </c>
      <c r="AL125" s="15" t="str" cm="1">
        <f t="array" ref="AL125">IF(OR($B125="",AL$2=""),"",Projetos!$J124/_xlfn.XLOOKUP(AL$2,Técnicos!$A$2:$A$100,IF(Projetos!$I124=1,Técnicos!$F$2:$F$100,IF(Projetos!$I124=2,Técnicos!$H$2:$H$100,Técnicos!$J$2:$J$100)),,0,1))</f>
        <v/>
      </c>
      <c r="AM125" s="15" t="str" cm="1">
        <f t="array" ref="AM125">IF(OR($B125="",AM$2=""),"",Projetos!$J124/_xlfn.XLOOKUP(AM$2,Técnicos!$A$2:$A$100,IF(Projetos!$I124=1,Técnicos!$F$2:$F$100,IF(Projetos!$I124=2,Técnicos!$H$2:$H$100,Técnicos!$J$2:$J$100)),,0,1))</f>
        <v/>
      </c>
      <c r="AN125" s="15" t="str" cm="1">
        <f t="array" ref="AN125">IF(OR($B125="",AN$2=""),"",Projetos!$J124/_xlfn.XLOOKUP(AN$2,Técnicos!$A$2:$A$100,IF(Projetos!$I124=1,Técnicos!$F$2:$F$100,IF(Projetos!$I124=2,Técnicos!$H$2:$H$100,Técnicos!$J$2:$J$100)),,0,1))</f>
        <v/>
      </c>
      <c r="AO125" s="15" t="str" cm="1">
        <f t="array" ref="AO125">IF(OR($B125="",AO$2=""),"",Projetos!$J124/_xlfn.XLOOKUP(AO$2,Técnicos!$A$2:$A$100,IF(Projetos!$I124=1,Técnicos!$F$2:$F$100,IF(Projetos!$I124=2,Técnicos!$H$2:$H$100,Técnicos!$J$2:$J$100)),,0,1))</f>
        <v/>
      </c>
      <c r="AP125" s="15" t="str" cm="1">
        <f t="array" ref="AP125">IF(OR($B125="",AP$2=""),"",Projetos!$J124/_xlfn.XLOOKUP(AP$2,Técnicos!$A$2:$A$100,IF(Projetos!$I124=1,Técnicos!$F$2:$F$100,IF(Projetos!$I124=2,Técnicos!$H$2:$H$100,Técnicos!$J$2:$J$100)),,0,1))</f>
        <v/>
      </c>
      <c r="AQ125" s="15" t="str" cm="1">
        <f t="array" ref="AQ125">IF(OR($B125="",AQ$2=""),"",Projetos!$J124/_xlfn.XLOOKUP(AQ$2,Técnicos!$A$2:$A$100,IF(Projetos!$I124=1,Técnicos!$F$2:$F$100,IF(Projetos!$I124=2,Técnicos!$H$2:$H$100,Técnicos!$J$2:$J$100)),,0,1))</f>
        <v/>
      </c>
      <c r="AR125" s="15" t="str" cm="1">
        <f t="array" ref="AR125">IF(OR($B125="",AR$2=""),"",Projetos!$J124/_xlfn.XLOOKUP(AR$2,Técnicos!$A$2:$A$100,IF(Projetos!$I124=1,Técnicos!$F$2:$F$100,IF(Projetos!$I124=2,Técnicos!$H$2:$H$100,Técnicos!$J$2:$J$100)),,0,1))</f>
        <v/>
      </c>
      <c r="AS125" s="15" t="str" cm="1">
        <f t="array" ref="AS125">IF(OR($B125="",AS$2=""),"",Projetos!$J124/_xlfn.XLOOKUP(AS$2,Técnicos!$A$2:$A$100,IF(Projetos!$I124=1,Técnicos!$F$2:$F$100,IF(Projetos!$I124=2,Técnicos!$H$2:$H$100,Técnicos!$J$2:$J$100)),,0,1))</f>
        <v/>
      </c>
      <c r="AT125" s="15" t="str" cm="1">
        <f t="array" ref="AT125">IF(OR($B125="",AT$2=""),"",Projetos!$J124/_xlfn.XLOOKUP(AT$2,Técnicos!$A$2:$A$100,IF(Projetos!$I124=1,Técnicos!$F$2:$F$100,IF(Projetos!$I124=2,Técnicos!$H$2:$H$100,Técnicos!$J$2:$J$100)),,0,1))</f>
        <v/>
      </c>
      <c r="AU125" s="15" t="str" cm="1">
        <f t="array" ref="AU125">IF(OR($B125="",AU$2=""),"",Projetos!$J124/_xlfn.XLOOKUP(AU$2,Técnicos!$A$2:$A$100,IF(Projetos!$I124=1,Técnicos!$F$2:$F$100,IF(Projetos!$I124=2,Técnicos!$H$2:$H$100,Técnicos!$J$2:$J$100)),,0,1))</f>
        <v/>
      </c>
      <c r="AV125" s="15" t="str" cm="1">
        <f t="array" ref="AV125">IF(OR($B125="",AV$2=""),"",Projetos!$J124/_xlfn.XLOOKUP(AV$2,Técnicos!$A$2:$A$100,IF(Projetos!$I124=1,Técnicos!$F$2:$F$100,IF(Projetos!$I124=2,Técnicos!$H$2:$H$100,Técnicos!$J$2:$J$100)),,0,1))</f>
        <v/>
      </c>
      <c r="AW125" s="15" t="str" cm="1">
        <f t="array" ref="AW125">IF(OR($B125="",AW$2=""),"",Projetos!$J124/_xlfn.XLOOKUP(AW$2,Técnicos!$A$2:$A$100,IF(Projetos!$I124=1,Técnicos!$F$2:$F$100,IF(Projetos!$I124=2,Técnicos!$H$2:$H$100,Técnicos!$J$2:$J$100)),,0,1))</f>
        <v/>
      </c>
      <c r="AX125" s="15" t="str" cm="1">
        <f t="array" ref="AX125">IF(OR($B125="",AX$2=""),"",Projetos!$J124/_xlfn.XLOOKUP(AX$2,Técnicos!$A$2:$A$100,IF(Projetos!$I124=1,Técnicos!$F$2:$F$100,IF(Projetos!$I124=2,Técnicos!$H$2:$H$100,Técnicos!$J$2:$J$100)),,0,1))</f>
        <v/>
      </c>
      <c r="AY125" s="15" t="str" cm="1">
        <f t="array" ref="AY125">IF(OR($B125="",AY$2=""),"",Projetos!$J124/_xlfn.XLOOKUP(AY$2,Técnicos!$A$2:$A$100,IF(Projetos!$I124=1,Técnicos!$F$2:$F$100,IF(Projetos!$I124=2,Técnicos!$H$2:$H$100,Técnicos!$J$2:$J$100)),,0,1))</f>
        <v/>
      </c>
      <c r="AZ125" s="15" t="str" cm="1">
        <f t="array" ref="AZ125">IF(OR($B125="",AZ$2=""),"",Projetos!$J124/_xlfn.XLOOKUP(AZ$2,Técnicos!$A$2:$A$100,IF(Projetos!$I124=1,Técnicos!$F$2:$F$100,IF(Projetos!$I124=2,Técnicos!$H$2:$H$100,Técnicos!$J$2:$J$100)),,0,1))</f>
        <v/>
      </c>
      <c r="BA125" s="15" t="str" cm="1">
        <f t="array" ref="BA125">IF(OR($B125="",BA$2=""),"",Projetos!$J124/_xlfn.XLOOKUP(BA$2,Técnicos!$A$2:$A$100,IF(Projetos!$I124=1,Técnicos!$F$2:$F$100,IF(Projetos!$I124=2,Técnicos!$H$2:$H$100,Técnicos!$J$2:$J$100)),,0,1))</f>
        <v/>
      </c>
      <c r="BB125" s="15" t="str" cm="1">
        <f t="array" ref="BB125">IF(OR($B125="",BB$2=""),"",Projetos!$J124/_xlfn.XLOOKUP(BB$2,Técnicos!$A$2:$A$100,IF(Projetos!$I124=1,Técnicos!$F$2:$F$100,IF(Projetos!$I124=2,Técnicos!$H$2:$H$100,Técnicos!$J$2:$J$100)),,0,1))</f>
        <v/>
      </c>
      <c r="BC125" s="15" t="str" cm="1">
        <f t="array" ref="BC125">IF(OR($B125="",BC$2=""),"",Projetos!$J124/_xlfn.XLOOKUP(BC$2,Técnicos!$A$2:$A$100,IF(Projetos!$I124=1,Técnicos!$F$2:$F$100,IF(Projetos!$I124=2,Técnicos!$H$2:$H$100,Técnicos!$J$2:$J$100)),,0,1))</f>
        <v/>
      </c>
      <c r="BD125" s="15" t="str" cm="1">
        <f t="array" ref="BD125">IF(OR($B125="",BD$2=""),"",Projetos!$J124/_xlfn.XLOOKUP(BD$2,Técnicos!$A$2:$A$100,IF(Projetos!$I124=1,Técnicos!$F$2:$F$100,IF(Projetos!$I124=2,Técnicos!$H$2:$H$100,Técnicos!$J$2:$J$100)),,0,1))</f>
        <v/>
      </c>
      <c r="BE125" s="15" t="str" cm="1">
        <f t="array" ref="BE125">IF(OR($B125="",BE$2=""),"",Projetos!$J124/_xlfn.XLOOKUP(BE$2,Técnicos!$A$2:$A$100,IF(Projetos!$I124=1,Técnicos!$F$2:$F$100,IF(Projetos!$I124=2,Técnicos!$H$2:$H$100,Técnicos!$J$2:$J$100)),,0,1))</f>
        <v/>
      </c>
      <c r="BF125" s="15" t="str" cm="1">
        <f t="array" ref="BF125">IF(OR($B125="",BF$2=""),"",Projetos!$J124/_xlfn.XLOOKUP(BF$2,Técnicos!$A$2:$A$100,IF(Projetos!$I124=1,Técnicos!$F$2:$F$100,IF(Projetos!$I124=2,Técnicos!$H$2:$H$100,Técnicos!$J$2:$J$100)),,0,1))</f>
        <v/>
      </c>
      <c r="BG125" s="15" t="str" cm="1">
        <f t="array" ref="BG125">IF(OR($B125="",BG$2=""),"",Projetos!$J124/_xlfn.XLOOKUP(BG$2,Técnicos!$A$2:$A$100,IF(Projetos!$I124=1,Técnicos!$F$2:$F$100,IF(Projetos!$I124=2,Técnicos!$H$2:$H$100,Técnicos!$J$2:$J$100)),,0,1))</f>
        <v/>
      </c>
      <c r="BH125" s="15" t="str" cm="1">
        <f t="array" ref="BH125">IF(OR($B125="",BH$2=""),"",Projetos!$J124/_xlfn.XLOOKUP(BH$2,Técnicos!$A$2:$A$100,IF(Projetos!$I124=1,Técnicos!$F$2:$F$100,IF(Projetos!$I124=2,Técnicos!$H$2:$H$100,Técnicos!$J$2:$J$100)),,0,1))</f>
        <v/>
      </c>
      <c r="BI125" s="15" t="str" cm="1">
        <f t="array" ref="BI125">IF(OR($B125="",BI$2=""),"",Projetos!$J124/_xlfn.XLOOKUP(BI$2,Técnicos!$A$2:$A$100,IF(Projetos!$I124=1,Técnicos!$F$2:$F$100,IF(Projetos!$I124=2,Técnicos!$H$2:$H$100,Técnicos!$J$2:$J$100)),,0,1))</f>
        <v/>
      </c>
      <c r="BJ125" s="15" t="str" cm="1">
        <f t="array" ref="BJ125">IF(OR($B125="",BJ$2=""),"",Projetos!$J124/_xlfn.XLOOKUP(BJ$2,Técnicos!$A$2:$A$100,IF(Projetos!$I124=1,Técnicos!$F$2:$F$100,IF(Projetos!$I124=2,Técnicos!$H$2:$H$100,Técnicos!$J$2:$J$100)),,0,1))</f>
        <v/>
      </c>
      <c r="BK125" s="15" t="str" cm="1">
        <f t="array" ref="BK125">IF(OR($B125="",BK$2=""),"",Projetos!$J124/_xlfn.XLOOKUP(BK$2,Técnicos!$A$2:$A$100,IF(Projetos!$I124=1,Técnicos!$F$2:$F$100,IF(Projetos!$I124=2,Técnicos!$H$2:$H$100,Técnicos!$J$2:$J$100)),,0,1))</f>
        <v/>
      </c>
      <c r="BL125" s="15" t="str" cm="1">
        <f t="array" ref="BL125">IF(OR($B125="",BL$2=""),"",Projetos!$J124/_xlfn.XLOOKUP(BL$2,Técnicos!$A$2:$A$100,IF(Projetos!$I124=1,Técnicos!$F$2:$F$100,IF(Projetos!$I124=2,Técnicos!$H$2:$H$100,Técnicos!$J$2:$J$100)),,0,1))</f>
        <v/>
      </c>
      <c r="BM125" s="15" t="str" cm="1">
        <f t="array" ref="BM125">IF(OR($B125="",BM$2=""),"",Projetos!$J124/_xlfn.XLOOKUP(BM$2,Técnicos!$A$2:$A$100,IF(Projetos!$I124=1,Técnicos!$F$2:$F$100,IF(Projetos!$I124=2,Técnicos!$H$2:$H$100,Técnicos!$J$2:$J$100)),,0,1))</f>
        <v/>
      </c>
      <c r="BN125" s="15" t="str" cm="1">
        <f t="array" ref="BN125">IF(OR($B125="",BN$2=""),"",Projetos!$J124/_xlfn.XLOOKUP(BN$2,Técnicos!$A$2:$A$100,IF(Projetos!$I124=1,Técnicos!$F$2:$F$100,IF(Projetos!$I124=2,Técnicos!$H$2:$H$100,Técnicos!$J$2:$J$100)),,0,1))</f>
        <v/>
      </c>
    </row>
    <row r="126" spans="3:66" x14ac:dyDescent="0.3">
      <c r="C126" s="15" t="str" cm="1">
        <f t="array" ref="C126">IF(OR($B126="",C$2=""),"",Projetos!$J125/_xlfn.XLOOKUP(C$2,Técnicos!$A$2:$A$100,IF(Projetos!$I125=1,Técnicos!$F$2:$F$100,IF(Projetos!$I125=2,Técnicos!$H$2:$H$100,Técnicos!$J$2:$J$100)),,0,1))</f>
        <v/>
      </c>
      <c r="D126" s="15" t="str" cm="1">
        <f t="array" ref="D126">IF(OR($B126="",D$2=""),"",Projetos!$J125/_xlfn.XLOOKUP(D$2,Técnicos!$A$2:$A$100,IF(Projetos!$I125=1,Técnicos!$F$2:$F$100,IF(Projetos!$I125=2,Técnicos!$H$2:$H$100,Técnicos!$J$2:$J$100)),,0,1))</f>
        <v/>
      </c>
      <c r="E126" s="15" t="str" cm="1">
        <f t="array" ref="E126">IF(OR($B126="",E$2=""),"",Projetos!$J125/_xlfn.XLOOKUP(E$2,Técnicos!$A$2:$A$100,IF(Projetos!$I125=1,Técnicos!$F$2:$F$100,IF(Projetos!$I125=2,Técnicos!$H$2:$H$100,Técnicos!$J$2:$J$100)),,0,1))</f>
        <v/>
      </c>
      <c r="F126" s="15" t="str" cm="1">
        <f t="array" ref="F126">IF(OR($B126="",F$2=""),"",Projetos!$J125/_xlfn.XLOOKUP(F$2,Técnicos!$A$2:$A$100,IF(Projetos!$I125=1,Técnicos!$F$2:$F$100,IF(Projetos!$I125=2,Técnicos!$H$2:$H$100,Técnicos!$J$2:$J$100)),,0,1))</f>
        <v/>
      </c>
      <c r="G126" s="15" t="str" cm="1">
        <f t="array" ref="G126">IF(OR($B126="",G$2=""),"",Projetos!$J125/_xlfn.XLOOKUP(G$2,Técnicos!$A$2:$A$100,IF(Projetos!$I125=1,Técnicos!$F$2:$F$100,IF(Projetos!$I125=2,Técnicos!$H$2:$H$100,Técnicos!$J$2:$J$100)),,0,1))</f>
        <v/>
      </c>
      <c r="H126" s="15" t="str" cm="1">
        <f t="array" ref="H126">IF(OR($B126="",H$2=""),"",Projetos!$J125/_xlfn.XLOOKUP(H$2,Técnicos!$A$2:$A$100,IF(Projetos!$I125=1,Técnicos!$F$2:$F$100,IF(Projetos!$I125=2,Técnicos!$H$2:$H$100,Técnicos!$J$2:$J$100)),,0,1))</f>
        <v/>
      </c>
      <c r="I126" s="15" t="str" cm="1">
        <f t="array" ref="I126">IF(OR($B126="",I$2=""),"",Projetos!$J125/_xlfn.XLOOKUP(I$2,Técnicos!$A$2:$A$100,IF(Projetos!$I125=1,Técnicos!$F$2:$F$100,IF(Projetos!$I125=2,Técnicos!$H$2:$H$100,Técnicos!$J$2:$J$100)),,0,1))</f>
        <v/>
      </c>
      <c r="J126" s="15" t="str" cm="1">
        <f t="array" ref="J126">IF(OR($B126="",J$2=""),"",Projetos!$J125/_xlfn.XLOOKUP(J$2,Técnicos!$A$2:$A$100,IF(Projetos!$I125=1,Técnicos!$F$2:$F$100,IF(Projetos!$I125=2,Técnicos!$H$2:$H$100,Técnicos!$J$2:$J$100)),,0,1))</f>
        <v/>
      </c>
      <c r="K126" s="15" t="str" cm="1">
        <f t="array" ref="K126">IF(OR($B126="",K$2=""),"",Projetos!$J125/_xlfn.XLOOKUP(K$2,Técnicos!$A$2:$A$100,IF(Projetos!$I125=1,Técnicos!$F$2:$F$100,IF(Projetos!$I125=2,Técnicos!$H$2:$H$100,Técnicos!$J$2:$J$100)),,0,1))</f>
        <v/>
      </c>
      <c r="L126" s="15" t="str" cm="1">
        <f t="array" ref="L126">IF(OR($B126="",L$2=""),"",Projetos!$J125/_xlfn.XLOOKUP(L$2,Técnicos!$A$2:$A$100,IF(Projetos!$I125=1,Técnicos!$F$2:$F$100,IF(Projetos!$I125=2,Técnicos!$H$2:$H$100,Técnicos!$J$2:$J$100)),,0,1))</f>
        <v/>
      </c>
      <c r="M126" s="15" t="str" cm="1">
        <f t="array" ref="M126">IF(OR($B126="",M$2=""),"",Projetos!$J125/_xlfn.XLOOKUP(M$2,Técnicos!$A$2:$A$100,IF(Projetos!$I125=1,Técnicos!$F$2:$F$100,IF(Projetos!$I125=2,Técnicos!$H$2:$H$100,Técnicos!$J$2:$J$100)),,0,1))</f>
        <v/>
      </c>
      <c r="N126" s="15" t="str" cm="1">
        <f t="array" ref="N126">IF(OR($B126="",N$2=""),"",Projetos!$J125/_xlfn.XLOOKUP(N$2,Técnicos!$A$2:$A$100,IF(Projetos!$I125=1,Técnicos!$F$2:$F$100,IF(Projetos!$I125=2,Técnicos!$H$2:$H$100,Técnicos!$J$2:$J$100)),,0,1))</f>
        <v/>
      </c>
      <c r="O126" s="15" t="str" cm="1">
        <f t="array" ref="O126">IF(OR($B126="",O$2=""),"",Projetos!$J125/_xlfn.XLOOKUP(O$2,Técnicos!$A$2:$A$100,IF(Projetos!$I125=1,Técnicos!$F$2:$F$100,IF(Projetos!$I125=2,Técnicos!$H$2:$H$100,Técnicos!$J$2:$J$100)),,0,1))</f>
        <v/>
      </c>
      <c r="P126" s="15" t="str" cm="1">
        <f t="array" ref="P126">IF(OR($B126="",P$2=""),"",Projetos!$J125/_xlfn.XLOOKUP(P$2,Técnicos!$A$2:$A$100,IF(Projetos!$I125=1,Técnicos!$F$2:$F$100,IF(Projetos!$I125=2,Técnicos!$H$2:$H$100,Técnicos!$J$2:$J$100)),,0,1))</f>
        <v/>
      </c>
      <c r="Q126" s="15" t="str" cm="1">
        <f t="array" ref="Q126">IF(OR($B126="",Q$2=""),"",Projetos!$J125/_xlfn.XLOOKUP(Q$2,Técnicos!$A$2:$A$100,IF(Projetos!$I125=1,Técnicos!$F$2:$F$100,IF(Projetos!$I125=2,Técnicos!$H$2:$H$100,Técnicos!$J$2:$J$100)),,0,1))</f>
        <v/>
      </c>
      <c r="R126" s="15" t="str" cm="1">
        <f t="array" ref="R126">IF(OR($B126="",R$2=""),"",Projetos!$J125/_xlfn.XLOOKUP(R$2,Técnicos!$A$2:$A$100,IF(Projetos!$I125=1,Técnicos!$F$2:$F$100,IF(Projetos!$I125=2,Técnicos!$H$2:$H$100,Técnicos!$J$2:$J$100)),,0,1))</f>
        <v/>
      </c>
      <c r="S126" s="15" t="str" cm="1">
        <f t="array" ref="S126">IF(OR($B126="",S$2=""),"",Projetos!$J125/_xlfn.XLOOKUP(S$2,Técnicos!$A$2:$A$100,IF(Projetos!$I125=1,Técnicos!$F$2:$F$100,IF(Projetos!$I125=2,Técnicos!$H$2:$H$100,Técnicos!$J$2:$J$100)),,0,1))</f>
        <v/>
      </c>
      <c r="T126" s="15" t="str" cm="1">
        <f t="array" ref="T126">IF(OR($B126="",T$2=""),"",Projetos!$J125/_xlfn.XLOOKUP(T$2,Técnicos!$A$2:$A$100,IF(Projetos!$I125=1,Técnicos!$F$2:$F$100,IF(Projetos!$I125=2,Técnicos!$H$2:$H$100,Técnicos!$J$2:$J$100)),,0,1))</f>
        <v/>
      </c>
      <c r="U126" s="15" t="str" cm="1">
        <f t="array" ref="U126">IF(OR($B126="",U$2=""),"",Projetos!$J125/_xlfn.XLOOKUP(U$2,Técnicos!$A$2:$A$100,IF(Projetos!$I125=1,Técnicos!$F$2:$F$100,IF(Projetos!$I125=2,Técnicos!$H$2:$H$100,Técnicos!$J$2:$J$100)),,0,1))</f>
        <v/>
      </c>
      <c r="V126" s="15" t="str" cm="1">
        <f t="array" ref="V126">IF(OR($B126="",V$2=""),"",Projetos!$J125/_xlfn.XLOOKUP(V$2,Técnicos!$A$2:$A$100,IF(Projetos!$I125=1,Técnicos!$F$2:$F$100,IF(Projetos!$I125=2,Técnicos!$H$2:$H$100,Técnicos!$J$2:$J$100)),,0,1))</f>
        <v/>
      </c>
      <c r="W126" s="15" t="str" cm="1">
        <f t="array" ref="W126">IF(OR($B126="",W$2=""),"",Projetos!$J125/_xlfn.XLOOKUP(W$2,Técnicos!$A$2:$A$100,IF(Projetos!$I125=1,Técnicos!$F$2:$F$100,IF(Projetos!$I125=2,Técnicos!$H$2:$H$100,Técnicos!$J$2:$J$100)),,0,1))</f>
        <v/>
      </c>
      <c r="X126" s="15" t="str" cm="1">
        <f t="array" ref="X126">IF(OR($B126="",X$2=""),"",Projetos!$J125/_xlfn.XLOOKUP(X$2,Técnicos!$A$2:$A$100,IF(Projetos!$I125=1,Técnicos!$F$2:$F$100,IF(Projetos!$I125=2,Técnicos!$H$2:$H$100,Técnicos!$J$2:$J$100)),,0,1))</f>
        <v/>
      </c>
      <c r="Y126" s="15" t="str" cm="1">
        <f t="array" ref="Y126">IF(OR($B126="",Y$2=""),"",Projetos!$J125/_xlfn.XLOOKUP(Y$2,Técnicos!$A$2:$A$100,IF(Projetos!$I125=1,Técnicos!$F$2:$F$100,IF(Projetos!$I125=2,Técnicos!$H$2:$H$100,Técnicos!$J$2:$J$100)),,0,1))</f>
        <v/>
      </c>
      <c r="Z126" s="15" t="str" cm="1">
        <f t="array" ref="Z126">IF(OR($B126="",Z$2=""),"",Projetos!$J125/_xlfn.XLOOKUP(Z$2,Técnicos!$A$2:$A$100,IF(Projetos!$I125=1,Técnicos!$F$2:$F$100,IF(Projetos!$I125=2,Técnicos!$H$2:$H$100,Técnicos!$J$2:$J$100)),,0,1))</f>
        <v/>
      </c>
      <c r="AA126" s="15" t="str" cm="1">
        <f t="array" ref="AA126">IF(OR($B126="",AA$2=""),"",Projetos!$J125/_xlfn.XLOOKUP(AA$2,Técnicos!$A$2:$A$100,IF(Projetos!$I125=1,Técnicos!$F$2:$F$100,IF(Projetos!$I125=2,Técnicos!$H$2:$H$100,Técnicos!$J$2:$J$100)),,0,1))</f>
        <v/>
      </c>
      <c r="AB126" s="15" t="str" cm="1">
        <f t="array" ref="AB126">IF(OR($B126="",AB$2=""),"",Projetos!$J125/_xlfn.XLOOKUP(AB$2,Técnicos!$A$2:$A$100,IF(Projetos!$I125=1,Técnicos!$F$2:$F$100,IF(Projetos!$I125=2,Técnicos!$H$2:$H$100,Técnicos!$J$2:$J$100)),,0,1))</f>
        <v/>
      </c>
      <c r="AC126" s="15" t="str" cm="1">
        <f t="array" ref="AC126">IF(OR($B126="",AC$2=""),"",Projetos!$J125/_xlfn.XLOOKUP(AC$2,Técnicos!$A$2:$A$100,IF(Projetos!$I125=1,Técnicos!$F$2:$F$100,IF(Projetos!$I125=2,Técnicos!$H$2:$H$100,Técnicos!$J$2:$J$100)),,0,1))</f>
        <v/>
      </c>
      <c r="AD126" s="15" t="str" cm="1">
        <f t="array" ref="AD126">IF(OR($B126="",AD$2=""),"",Projetos!$J125/_xlfn.XLOOKUP(AD$2,Técnicos!$A$2:$A$100,IF(Projetos!$I125=1,Técnicos!$F$2:$F$100,IF(Projetos!$I125=2,Técnicos!$H$2:$H$100,Técnicos!$J$2:$J$100)),,0,1))</f>
        <v/>
      </c>
      <c r="AE126" s="15" t="str" cm="1">
        <f t="array" ref="AE126">IF(OR($B126="",AE$2=""),"",Projetos!$J125/_xlfn.XLOOKUP(AE$2,Técnicos!$A$2:$A$100,IF(Projetos!$I125=1,Técnicos!$F$2:$F$100,IF(Projetos!$I125=2,Técnicos!$H$2:$H$100,Técnicos!$J$2:$J$100)),,0,1))</f>
        <v/>
      </c>
      <c r="AF126" s="15" t="str" cm="1">
        <f t="array" ref="AF126">IF(OR($B126="",AF$2=""),"",Projetos!$J125/_xlfn.XLOOKUP(AF$2,Técnicos!$A$2:$A$100,IF(Projetos!$I125=1,Técnicos!$F$2:$F$100,IF(Projetos!$I125=2,Técnicos!$H$2:$H$100,Técnicos!$J$2:$J$100)),,0,1))</f>
        <v/>
      </c>
      <c r="AG126" s="15" t="str" cm="1">
        <f t="array" ref="AG126">IF(OR($B126="",AG$2=""),"",Projetos!$J125/_xlfn.XLOOKUP(AG$2,Técnicos!$A$2:$A$100,IF(Projetos!$I125=1,Técnicos!$F$2:$F$100,IF(Projetos!$I125=2,Técnicos!$H$2:$H$100,Técnicos!$J$2:$J$100)),,0,1))</f>
        <v/>
      </c>
      <c r="AH126" s="15" t="str" cm="1">
        <f t="array" ref="AH126">IF(OR($B126="",AH$2=""),"",Projetos!$J125/_xlfn.XLOOKUP(AH$2,Técnicos!$A$2:$A$100,IF(Projetos!$I125=1,Técnicos!$F$2:$F$100,IF(Projetos!$I125=2,Técnicos!$H$2:$H$100,Técnicos!$J$2:$J$100)),,0,1))</f>
        <v/>
      </c>
      <c r="AI126" s="15" t="str" cm="1">
        <f t="array" ref="AI126">IF(OR($B126="",AI$2=""),"",Projetos!$J125/_xlfn.XLOOKUP(AI$2,Técnicos!$A$2:$A$100,IF(Projetos!$I125=1,Técnicos!$F$2:$F$100,IF(Projetos!$I125=2,Técnicos!$H$2:$H$100,Técnicos!$J$2:$J$100)),,0,1))</f>
        <v/>
      </c>
      <c r="AJ126" s="15" t="str" cm="1">
        <f t="array" ref="AJ126">IF(OR($B126="",AJ$2=""),"",Projetos!$J125/_xlfn.XLOOKUP(AJ$2,Técnicos!$A$2:$A$100,IF(Projetos!$I125=1,Técnicos!$F$2:$F$100,IF(Projetos!$I125=2,Técnicos!$H$2:$H$100,Técnicos!$J$2:$J$100)),,0,1))</f>
        <v/>
      </c>
      <c r="AK126" s="15" t="str" cm="1">
        <f t="array" ref="AK126">IF(OR($B126="",AK$2=""),"",Projetos!$J125/_xlfn.XLOOKUP(AK$2,Técnicos!$A$2:$A$100,IF(Projetos!$I125=1,Técnicos!$F$2:$F$100,IF(Projetos!$I125=2,Técnicos!$H$2:$H$100,Técnicos!$J$2:$J$100)),,0,1))</f>
        <v/>
      </c>
      <c r="AL126" s="15" t="str" cm="1">
        <f t="array" ref="AL126">IF(OR($B126="",AL$2=""),"",Projetos!$J125/_xlfn.XLOOKUP(AL$2,Técnicos!$A$2:$A$100,IF(Projetos!$I125=1,Técnicos!$F$2:$F$100,IF(Projetos!$I125=2,Técnicos!$H$2:$H$100,Técnicos!$J$2:$J$100)),,0,1))</f>
        <v/>
      </c>
      <c r="AM126" s="15" t="str" cm="1">
        <f t="array" ref="AM126">IF(OR($B126="",AM$2=""),"",Projetos!$J125/_xlfn.XLOOKUP(AM$2,Técnicos!$A$2:$A$100,IF(Projetos!$I125=1,Técnicos!$F$2:$F$100,IF(Projetos!$I125=2,Técnicos!$H$2:$H$100,Técnicos!$J$2:$J$100)),,0,1))</f>
        <v/>
      </c>
      <c r="AN126" s="15" t="str" cm="1">
        <f t="array" ref="AN126">IF(OR($B126="",AN$2=""),"",Projetos!$J125/_xlfn.XLOOKUP(AN$2,Técnicos!$A$2:$A$100,IF(Projetos!$I125=1,Técnicos!$F$2:$F$100,IF(Projetos!$I125=2,Técnicos!$H$2:$H$100,Técnicos!$J$2:$J$100)),,0,1))</f>
        <v/>
      </c>
      <c r="AO126" s="15" t="str" cm="1">
        <f t="array" ref="AO126">IF(OR($B126="",AO$2=""),"",Projetos!$J125/_xlfn.XLOOKUP(AO$2,Técnicos!$A$2:$A$100,IF(Projetos!$I125=1,Técnicos!$F$2:$F$100,IF(Projetos!$I125=2,Técnicos!$H$2:$H$100,Técnicos!$J$2:$J$100)),,0,1))</f>
        <v/>
      </c>
      <c r="AP126" s="15" t="str" cm="1">
        <f t="array" ref="AP126">IF(OR($B126="",AP$2=""),"",Projetos!$J125/_xlfn.XLOOKUP(AP$2,Técnicos!$A$2:$A$100,IF(Projetos!$I125=1,Técnicos!$F$2:$F$100,IF(Projetos!$I125=2,Técnicos!$H$2:$H$100,Técnicos!$J$2:$J$100)),,0,1))</f>
        <v/>
      </c>
      <c r="AQ126" s="15" t="str" cm="1">
        <f t="array" ref="AQ126">IF(OR($B126="",AQ$2=""),"",Projetos!$J125/_xlfn.XLOOKUP(AQ$2,Técnicos!$A$2:$A$100,IF(Projetos!$I125=1,Técnicos!$F$2:$F$100,IF(Projetos!$I125=2,Técnicos!$H$2:$H$100,Técnicos!$J$2:$J$100)),,0,1))</f>
        <v/>
      </c>
      <c r="AR126" s="15" t="str" cm="1">
        <f t="array" ref="AR126">IF(OR($B126="",AR$2=""),"",Projetos!$J125/_xlfn.XLOOKUP(AR$2,Técnicos!$A$2:$A$100,IF(Projetos!$I125=1,Técnicos!$F$2:$F$100,IF(Projetos!$I125=2,Técnicos!$H$2:$H$100,Técnicos!$J$2:$J$100)),,0,1))</f>
        <v/>
      </c>
      <c r="AS126" s="15" t="str" cm="1">
        <f t="array" ref="AS126">IF(OR($B126="",AS$2=""),"",Projetos!$J125/_xlfn.XLOOKUP(AS$2,Técnicos!$A$2:$A$100,IF(Projetos!$I125=1,Técnicos!$F$2:$F$100,IF(Projetos!$I125=2,Técnicos!$H$2:$H$100,Técnicos!$J$2:$J$100)),,0,1))</f>
        <v/>
      </c>
      <c r="AT126" s="15" t="str" cm="1">
        <f t="array" ref="AT126">IF(OR($B126="",AT$2=""),"",Projetos!$J125/_xlfn.XLOOKUP(AT$2,Técnicos!$A$2:$A$100,IF(Projetos!$I125=1,Técnicos!$F$2:$F$100,IF(Projetos!$I125=2,Técnicos!$H$2:$H$100,Técnicos!$J$2:$J$100)),,0,1))</f>
        <v/>
      </c>
      <c r="AU126" s="15" t="str" cm="1">
        <f t="array" ref="AU126">IF(OR($B126="",AU$2=""),"",Projetos!$J125/_xlfn.XLOOKUP(AU$2,Técnicos!$A$2:$A$100,IF(Projetos!$I125=1,Técnicos!$F$2:$F$100,IF(Projetos!$I125=2,Técnicos!$H$2:$H$100,Técnicos!$J$2:$J$100)),,0,1))</f>
        <v/>
      </c>
      <c r="AV126" s="15" t="str" cm="1">
        <f t="array" ref="AV126">IF(OR($B126="",AV$2=""),"",Projetos!$J125/_xlfn.XLOOKUP(AV$2,Técnicos!$A$2:$A$100,IF(Projetos!$I125=1,Técnicos!$F$2:$F$100,IF(Projetos!$I125=2,Técnicos!$H$2:$H$100,Técnicos!$J$2:$J$100)),,0,1))</f>
        <v/>
      </c>
      <c r="AW126" s="15" t="str" cm="1">
        <f t="array" ref="AW126">IF(OR($B126="",AW$2=""),"",Projetos!$J125/_xlfn.XLOOKUP(AW$2,Técnicos!$A$2:$A$100,IF(Projetos!$I125=1,Técnicos!$F$2:$F$100,IF(Projetos!$I125=2,Técnicos!$H$2:$H$100,Técnicos!$J$2:$J$100)),,0,1))</f>
        <v/>
      </c>
      <c r="AX126" s="15" t="str" cm="1">
        <f t="array" ref="AX126">IF(OR($B126="",AX$2=""),"",Projetos!$J125/_xlfn.XLOOKUP(AX$2,Técnicos!$A$2:$A$100,IF(Projetos!$I125=1,Técnicos!$F$2:$F$100,IF(Projetos!$I125=2,Técnicos!$H$2:$H$100,Técnicos!$J$2:$J$100)),,0,1))</f>
        <v/>
      </c>
      <c r="AY126" s="15" t="str" cm="1">
        <f t="array" ref="AY126">IF(OR($B126="",AY$2=""),"",Projetos!$J125/_xlfn.XLOOKUP(AY$2,Técnicos!$A$2:$A$100,IF(Projetos!$I125=1,Técnicos!$F$2:$F$100,IF(Projetos!$I125=2,Técnicos!$H$2:$H$100,Técnicos!$J$2:$J$100)),,0,1))</f>
        <v/>
      </c>
      <c r="AZ126" s="15" t="str" cm="1">
        <f t="array" ref="AZ126">IF(OR($B126="",AZ$2=""),"",Projetos!$J125/_xlfn.XLOOKUP(AZ$2,Técnicos!$A$2:$A$100,IF(Projetos!$I125=1,Técnicos!$F$2:$F$100,IF(Projetos!$I125=2,Técnicos!$H$2:$H$100,Técnicos!$J$2:$J$100)),,0,1))</f>
        <v/>
      </c>
      <c r="BA126" s="15" t="str" cm="1">
        <f t="array" ref="BA126">IF(OR($B126="",BA$2=""),"",Projetos!$J125/_xlfn.XLOOKUP(BA$2,Técnicos!$A$2:$A$100,IF(Projetos!$I125=1,Técnicos!$F$2:$F$100,IF(Projetos!$I125=2,Técnicos!$H$2:$H$100,Técnicos!$J$2:$J$100)),,0,1))</f>
        <v/>
      </c>
      <c r="BB126" s="15" t="str" cm="1">
        <f t="array" ref="BB126">IF(OR($B126="",BB$2=""),"",Projetos!$J125/_xlfn.XLOOKUP(BB$2,Técnicos!$A$2:$A$100,IF(Projetos!$I125=1,Técnicos!$F$2:$F$100,IF(Projetos!$I125=2,Técnicos!$H$2:$H$100,Técnicos!$J$2:$J$100)),,0,1))</f>
        <v/>
      </c>
      <c r="BC126" s="15" t="str" cm="1">
        <f t="array" ref="BC126">IF(OR($B126="",BC$2=""),"",Projetos!$J125/_xlfn.XLOOKUP(BC$2,Técnicos!$A$2:$A$100,IF(Projetos!$I125=1,Técnicos!$F$2:$F$100,IF(Projetos!$I125=2,Técnicos!$H$2:$H$100,Técnicos!$J$2:$J$100)),,0,1))</f>
        <v/>
      </c>
      <c r="BD126" s="15" t="str" cm="1">
        <f t="array" ref="BD126">IF(OR($B126="",BD$2=""),"",Projetos!$J125/_xlfn.XLOOKUP(BD$2,Técnicos!$A$2:$A$100,IF(Projetos!$I125=1,Técnicos!$F$2:$F$100,IF(Projetos!$I125=2,Técnicos!$H$2:$H$100,Técnicos!$J$2:$J$100)),,0,1))</f>
        <v/>
      </c>
      <c r="BE126" s="15" t="str" cm="1">
        <f t="array" ref="BE126">IF(OR($B126="",BE$2=""),"",Projetos!$J125/_xlfn.XLOOKUP(BE$2,Técnicos!$A$2:$A$100,IF(Projetos!$I125=1,Técnicos!$F$2:$F$100,IF(Projetos!$I125=2,Técnicos!$H$2:$H$100,Técnicos!$J$2:$J$100)),,0,1))</f>
        <v/>
      </c>
      <c r="BF126" s="15" t="str" cm="1">
        <f t="array" ref="BF126">IF(OR($B126="",BF$2=""),"",Projetos!$J125/_xlfn.XLOOKUP(BF$2,Técnicos!$A$2:$A$100,IF(Projetos!$I125=1,Técnicos!$F$2:$F$100,IF(Projetos!$I125=2,Técnicos!$H$2:$H$100,Técnicos!$J$2:$J$100)),,0,1))</f>
        <v/>
      </c>
      <c r="BG126" s="15" t="str" cm="1">
        <f t="array" ref="BG126">IF(OR($B126="",BG$2=""),"",Projetos!$J125/_xlfn.XLOOKUP(BG$2,Técnicos!$A$2:$A$100,IF(Projetos!$I125=1,Técnicos!$F$2:$F$100,IF(Projetos!$I125=2,Técnicos!$H$2:$H$100,Técnicos!$J$2:$J$100)),,0,1))</f>
        <v/>
      </c>
      <c r="BH126" s="15" t="str" cm="1">
        <f t="array" ref="BH126">IF(OR($B126="",BH$2=""),"",Projetos!$J125/_xlfn.XLOOKUP(BH$2,Técnicos!$A$2:$A$100,IF(Projetos!$I125=1,Técnicos!$F$2:$F$100,IF(Projetos!$I125=2,Técnicos!$H$2:$H$100,Técnicos!$J$2:$J$100)),,0,1))</f>
        <v/>
      </c>
      <c r="BI126" s="15" t="str" cm="1">
        <f t="array" ref="BI126">IF(OR($B126="",BI$2=""),"",Projetos!$J125/_xlfn.XLOOKUP(BI$2,Técnicos!$A$2:$A$100,IF(Projetos!$I125=1,Técnicos!$F$2:$F$100,IF(Projetos!$I125=2,Técnicos!$H$2:$H$100,Técnicos!$J$2:$J$100)),,0,1))</f>
        <v/>
      </c>
      <c r="BJ126" s="15" t="str" cm="1">
        <f t="array" ref="BJ126">IF(OR($B126="",BJ$2=""),"",Projetos!$J125/_xlfn.XLOOKUP(BJ$2,Técnicos!$A$2:$A$100,IF(Projetos!$I125=1,Técnicos!$F$2:$F$100,IF(Projetos!$I125=2,Técnicos!$H$2:$H$100,Técnicos!$J$2:$J$100)),,0,1))</f>
        <v/>
      </c>
      <c r="BK126" s="15" t="str" cm="1">
        <f t="array" ref="BK126">IF(OR($B126="",BK$2=""),"",Projetos!$J125/_xlfn.XLOOKUP(BK$2,Técnicos!$A$2:$A$100,IF(Projetos!$I125=1,Técnicos!$F$2:$F$100,IF(Projetos!$I125=2,Técnicos!$H$2:$H$100,Técnicos!$J$2:$J$100)),,0,1))</f>
        <v/>
      </c>
      <c r="BL126" s="15" t="str" cm="1">
        <f t="array" ref="BL126">IF(OR($B126="",BL$2=""),"",Projetos!$J125/_xlfn.XLOOKUP(BL$2,Técnicos!$A$2:$A$100,IF(Projetos!$I125=1,Técnicos!$F$2:$F$100,IF(Projetos!$I125=2,Técnicos!$H$2:$H$100,Técnicos!$J$2:$J$100)),,0,1))</f>
        <v/>
      </c>
      <c r="BM126" s="15" t="str" cm="1">
        <f t="array" ref="BM126">IF(OR($B126="",BM$2=""),"",Projetos!$J125/_xlfn.XLOOKUP(BM$2,Técnicos!$A$2:$A$100,IF(Projetos!$I125=1,Técnicos!$F$2:$F$100,IF(Projetos!$I125=2,Técnicos!$H$2:$H$100,Técnicos!$J$2:$J$100)),,0,1))</f>
        <v/>
      </c>
      <c r="BN126" s="15" t="str" cm="1">
        <f t="array" ref="BN126">IF(OR($B126="",BN$2=""),"",Projetos!$J125/_xlfn.XLOOKUP(BN$2,Técnicos!$A$2:$A$100,IF(Projetos!$I125=1,Técnicos!$F$2:$F$100,IF(Projetos!$I125=2,Técnicos!$H$2:$H$100,Técnicos!$J$2:$J$100)),,0,1))</f>
        <v/>
      </c>
    </row>
    <row r="127" spans="3:66" x14ac:dyDescent="0.3">
      <c r="C127" s="15" t="str" cm="1">
        <f t="array" ref="C127">IF(OR($B127="",C$2=""),"",Projetos!$J126/_xlfn.XLOOKUP(C$2,Técnicos!$A$2:$A$100,IF(Projetos!$I126=1,Técnicos!$F$2:$F$100,IF(Projetos!$I126=2,Técnicos!$H$2:$H$100,Técnicos!$J$2:$J$100)),,0,1))</f>
        <v/>
      </c>
      <c r="D127" s="15" t="str" cm="1">
        <f t="array" ref="D127">IF(OR($B127="",D$2=""),"",Projetos!$J126/_xlfn.XLOOKUP(D$2,Técnicos!$A$2:$A$100,IF(Projetos!$I126=1,Técnicos!$F$2:$F$100,IF(Projetos!$I126=2,Técnicos!$H$2:$H$100,Técnicos!$J$2:$J$100)),,0,1))</f>
        <v/>
      </c>
      <c r="E127" s="15" t="str" cm="1">
        <f t="array" ref="E127">IF(OR($B127="",E$2=""),"",Projetos!$J126/_xlfn.XLOOKUP(E$2,Técnicos!$A$2:$A$100,IF(Projetos!$I126=1,Técnicos!$F$2:$F$100,IF(Projetos!$I126=2,Técnicos!$H$2:$H$100,Técnicos!$J$2:$J$100)),,0,1))</f>
        <v/>
      </c>
      <c r="F127" s="15" t="str" cm="1">
        <f t="array" ref="F127">IF(OR($B127="",F$2=""),"",Projetos!$J126/_xlfn.XLOOKUP(F$2,Técnicos!$A$2:$A$100,IF(Projetos!$I126=1,Técnicos!$F$2:$F$100,IF(Projetos!$I126=2,Técnicos!$H$2:$H$100,Técnicos!$J$2:$J$100)),,0,1))</f>
        <v/>
      </c>
      <c r="G127" s="15" t="str" cm="1">
        <f t="array" ref="G127">IF(OR($B127="",G$2=""),"",Projetos!$J126/_xlfn.XLOOKUP(G$2,Técnicos!$A$2:$A$100,IF(Projetos!$I126=1,Técnicos!$F$2:$F$100,IF(Projetos!$I126=2,Técnicos!$H$2:$H$100,Técnicos!$J$2:$J$100)),,0,1))</f>
        <v/>
      </c>
      <c r="H127" s="15" t="str" cm="1">
        <f t="array" ref="H127">IF(OR($B127="",H$2=""),"",Projetos!$J126/_xlfn.XLOOKUP(H$2,Técnicos!$A$2:$A$100,IF(Projetos!$I126=1,Técnicos!$F$2:$F$100,IF(Projetos!$I126=2,Técnicos!$H$2:$H$100,Técnicos!$J$2:$J$100)),,0,1))</f>
        <v/>
      </c>
      <c r="I127" s="15" t="str" cm="1">
        <f t="array" ref="I127">IF(OR($B127="",I$2=""),"",Projetos!$J126/_xlfn.XLOOKUP(I$2,Técnicos!$A$2:$A$100,IF(Projetos!$I126=1,Técnicos!$F$2:$F$100,IF(Projetos!$I126=2,Técnicos!$H$2:$H$100,Técnicos!$J$2:$J$100)),,0,1))</f>
        <v/>
      </c>
      <c r="J127" s="15" t="str" cm="1">
        <f t="array" ref="J127">IF(OR($B127="",J$2=""),"",Projetos!$J126/_xlfn.XLOOKUP(J$2,Técnicos!$A$2:$A$100,IF(Projetos!$I126=1,Técnicos!$F$2:$F$100,IF(Projetos!$I126=2,Técnicos!$H$2:$H$100,Técnicos!$J$2:$J$100)),,0,1))</f>
        <v/>
      </c>
      <c r="K127" s="15" t="str" cm="1">
        <f t="array" ref="K127">IF(OR($B127="",K$2=""),"",Projetos!$J126/_xlfn.XLOOKUP(K$2,Técnicos!$A$2:$A$100,IF(Projetos!$I126=1,Técnicos!$F$2:$F$100,IF(Projetos!$I126=2,Técnicos!$H$2:$H$100,Técnicos!$J$2:$J$100)),,0,1))</f>
        <v/>
      </c>
      <c r="L127" s="15" t="str" cm="1">
        <f t="array" ref="L127">IF(OR($B127="",L$2=""),"",Projetos!$J126/_xlfn.XLOOKUP(L$2,Técnicos!$A$2:$A$100,IF(Projetos!$I126=1,Técnicos!$F$2:$F$100,IF(Projetos!$I126=2,Técnicos!$H$2:$H$100,Técnicos!$J$2:$J$100)),,0,1))</f>
        <v/>
      </c>
      <c r="M127" s="15" t="str" cm="1">
        <f t="array" ref="M127">IF(OR($B127="",M$2=""),"",Projetos!$J126/_xlfn.XLOOKUP(M$2,Técnicos!$A$2:$A$100,IF(Projetos!$I126=1,Técnicos!$F$2:$F$100,IF(Projetos!$I126=2,Técnicos!$H$2:$H$100,Técnicos!$J$2:$J$100)),,0,1))</f>
        <v/>
      </c>
      <c r="N127" s="15" t="str" cm="1">
        <f t="array" ref="N127">IF(OR($B127="",N$2=""),"",Projetos!$J126/_xlfn.XLOOKUP(N$2,Técnicos!$A$2:$A$100,IF(Projetos!$I126=1,Técnicos!$F$2:$F$100,IF(Projetos!$I126=2,Técnicos!$H$2:$H$100,Técnicos!$J$2:$J$100)),,0,1))</f>
        <v/>
      </c>
      <c r="O127" s="15" t="str" cm="1">
        <f t="array" ref="O127">IF(OR($B127="",O$2=""),"",Projetos!$J126/_xlfn.XLOOKUP(O$2,Técnicos!$A$2:$A$100,IF(Projetos!$I126=1,Técnicos!$F$2:$F$100,IF(Projetos!$I126=2,Técnicos!$H$2:$H$100,Técnicos!$J$2:$J$100)),,0,1))</f>
        <v/>
      </c>
      <c r="P127" s="15" t="str" cm="1">
        <f t="array" ref="P127">IF(OR($B127="",P$2=""),"",Projetos!$J126/_xlfn.XLOOKUP(P$2,Técnicos!$A$2:$A$100,IF(Projetos!$I126=1,Técnicos!$F$2:$F$100,IF(Projetos!$I126=2,Técnicos!$H$2:$H$100,Técnicos!$J$2:$J$100)),,0,1))</f>
        <v/>
      </c>
      <c r="Q127" s="15" t="str" cm="1">
        <f t="array" ref="Q127">IF(OR($B127="",Q$2=""),"",Projetos!$J126/_xlfn.XLOOKUP(Q$2,Técnicos!$A$2:$A$100,IF(Projetos!$I126=1,Técnicos!$F$2:$F$100,IF(Projetos!$I126=2,Técnicos!$H$2:$H$100,Técnicos!$J$2:$J$100)),,0,1))</f>
        <v/>
      </c>
      <c r="R127" s="15" t="str" cm="1">
        <f t="array" ref="R127">IF(OR($B127="",R$2=""),"",Projetos!$J126/_xlfn.XLOOKUP(R$2,Técnicos!$A$2:$A$100,IF(Projetos!$I126=1,Técnicos!$F$2:$F$100,IF(Projetos!$I126=2,Técnicos!$H$2:$H$100,Técnicos!$J$2:$J$100)),,0,1))</f>
        <v/>
      </c>
      <c r="S127" s="15" t="str" cm="1">
        <f t="array" ref="S127">IF(OR($B127="",S$2=""),"",Projetos!$J126/_xlfn.XLOOKUP(S$2,Técnicos!$A$2:$A$100,IF(Projetos!$I126=1,Técnicos!$F$2:$F$100,IF(Projetos!$I126=2,Técnicos!$H$2:$H$100,Técnicos!$J$2:$J$100)),,0,1))</f>
        <v/>
      </c>
      <c r="T127" s="15" t="str" cm="1">
        <f t="array" ref="T127">IF(OR($B127="",T$2=""),"",Projetos!$J126/_xlfn.XLOOKUP(T$2,Técnicos!$A$2:$A$100,IF(Projetos!$I126=1,Técnicos!$F$2:$F$100,IF(Projetos!$I126=2,Técnicos!$H$2:$H$100,Técnicos!$J$2:$J$100)),,0,1))</f>
        <v/>
      </c>
      <c r="U127" s="15" t="str" cm="1">
        <f t="array" ref="U127">IF(OR($B127="",U$2=""),"",Projetos!$J126/_xlfn.XLOOKUP(U$2,Técnicos!$A$2:$A$100,IF(Projetos!$I126=1,Técnicos!$F$2:$F$100,IF(Projetos!$I126=2,Técnicos!$H$2:$H$100,Técnicos!$J$2:$J$100)),,0,1))</f>
        <v/>
      </c>
      <c r="V127" s="15" t="str" cm="1">
        <f t="array" ref="V127">IF(OR($B127="",V$2=""),"",Projetos!$J126/_xlfn.XLOOKUP(V$2,Técnicos!$A$2:$A$100,IF(Projetos!$I126=1,Técnicos!$F$2:$F$100,IF(Projetos!$I126=2,Técnicos!$H$2:$H$100,Técnicos!$J$2:$J$100)),,0,1))</f>
        <v/>
      </c>
      <c r="W127" s="15" t="str" cm="1">
        <f t="array" ref="W127">IF(OR($B127="",W$2=""),"",Projetos!$J126/_xlfn.XLOOKUP(W$2,Técnicos!$A$2:$A$100,IF(Projetos!$I126=1,Técnicos!$F$2:$F$100,IF(Projetos!$I126=2,Técnicos!$H$2:$H$100,Técnicos!$J$2:$J$100)),,0,1))</f>
        <v/>
      </c>
      <c r="X127" s="15" t="str" cm="1">
        <f t="array" ref="X127">IF(OR($B127="",X$2=""),"",Projetos!$J126/_xlfn.XLOOKUP(X$2,Técnicos!$A$2:$A$100,IF(Projetos!$I126=1,Técnicos!$F$2:$F$100,IF(Projetos!$I126=2,Técnicos!$H$2:$H$100,Técnicos!$J$2:$J$100)),,0,1))</f>
        <v/>
      </c>
      <c r="Y127" s="15" t="str" cm="1">
        <f t="array" ref="Y127">IF(OR($B127="",Y$2=""),"",Projetos!$J126/_xlfn.XLOOKUP(Y$2,Técnicos!$A$2:$A$100,IF(Projetos!$I126=1,Técnicos!$F$2:$F$100,IF(Projetos!$I126=2,Técnicos!$H$2:$H$100,Técnicos!$J$2:$J$100)),,0,1))</f>
        <v/>
      </c>
      <c r="Z127" s="15" t="str" cm="1">
        <f t="array" ref="Z127">IF(OR($B127="",Z$2=""),"",Projetos!$J126/_xlfn.XLOOKUP(Z$2,Técnicos!$A$2:$A$100,IF(Projetos!$I126=1,Técnicos!$F$2:$F$100,IF(Projetos!$I126=2,Técnicos!$H$2:$H$100,Técnicos!$J$2:$J$100)),,0,1))</f>
        <v/>
      </c>
      <c r="AA127" s="15" t="str" cm="1">
        <f t="array" ref="AA127">IF(OR($B127="",AA$2=""),"",Projetos!$J126/_xlfn.XLOOKUP(AA$2,Técnicos!$A$2:$A$100,IF(Projetos!$I126=1,Técnicos!$F$2:$F$100,IF(Projetos!$I126=2,Técnicos!$H$2:$H$100,Técnicos!$J$2:$J$100)),,0,1))</f>
        <v/>
      </c>
      <c r="AB127" s="15" t="str" cm="1">
        <f t="array" ref="AB127">IF(OR($B127="",AB$2=""),"",Projetos!$J126/_xlfn.XLOOKUP(AB$2,Técnicos!$A$2:$A$100,IF(Projetos!$I126=1,Técnicos!$F$2:$F$100,IF(Projetos!$I126=2,Técnicos!$H$2:$H$100,Técnicos!$J$2:$J$100)),,0,1))</f>
        <v/>
      </c>
      <c r="AC127" s="15" t="str" cm="1">
        <f t="array" ref="AC127">IF(OR($B127="",AC$2=""),"",Projetos!$J126/_xlfn.XLOOKUP(AC$2,Técnicos!$A$2:$A$100,IF(Projetos!$I126=1,Técnicos!$F$2:$F$100,IF(Projetos!$I126=2,Técnicos!$H$2:$H$100,Técnicos!$J$2:$J$100)),,0,1))</f>
        <v/>
      </c>
      <c r="AD127" s="15" t="str" cm="1">
        <f t="array" ref="AD127">IF(OR($B127="",AD$2=""),"",Projetos!$J126/_xlfn.XLOOKUP(AD$2,Técnicos!$A$2:$A$100,IF(Projetos!$I126=1,Técnicos!$F$2:$F$100,IF(Projetos!$I126=2,Técnicos!$H$2:$H$100,Técnicos!$J$2:$J$100)),,0,1))</f>
        <v/>
      </c>
      <c r="AE127" s="15" t="str" cm="1">
        <f t="array" ref="AE127">IF(OR($B127="",AE$2=""),"",Projetos!$J126/_xlfn.XLOOKUP(AE$2,Técnicos!$A$2:$A$100,IF(Projetos!$I126=1,Técnicos!$F$2:$F$100,IF(Projetos!$I126=2,Técnicos!$H$2:$H$100,Técnicos!$J$2:$J$100)),,0,1))</f>
        <v/>
      </c>
      <c r="AF127" s="15" t="str" cm="1">
        <f t="array" ref="AF127">IF(OR($B127="",AF$2=""),"",Projetos!$J126/_xlfn.XLOOKUP(AF$2,Técnicos!$A$2:$A$100,IF(Projetos!$I126=1,Técnicos!$F$2:$F$100,IF(Projetos!$I126=2,Técnicos!$H$2:$H$100,Técnicos!$J$2:$J$100)),,0,1))</f>
        <v/>
      </c>
      <c r="AG127" s="15" t="str" cm="1">
        <f t="array" ref="AG127">IF(OR($B127="",AG$2=""),"",Projetos!$J126/_xlfn.XLOOKUP(AG$2,Técnicos!$A$2:$A$100,IF(Projetos!$I126=1,Técnicos!$F$2:$F$100,IF(Projetos!$I126=2,Técnicos!$H$2:$H$100,Técnicos!$J$2:$J$100)),,0,1))</f>
        <v/>
      </c>
      <c r="AH127" s="15" t="str" cm="1">
        <f t="array" ref="AH127">IF(OR($B127="",AH$2=""),"",Projetos!$J126/_xlfn.XLOOKUP(AH$2,Técnicos!$A$2:$A$100,IF(Projetos!$I126=1,Técnicos!$F$2:$F$100,IF(Projetos!$I126=2,Técnicos!$H$2:$H$100,Técnicos!$J$2:$J$100)),,0,1))</f>
        <v/>
      </c>
      <c r="AI127" s="15" t="str" cm="1">
        <f t="array" ref="AI127">IF(OR($B127="",AI$2=""),"",Projetos!$J126/_xlfn.XLOOKUP(AI$2,Técnicos!$A$2:$A$100,IF(Projetos!$I126=1,Técnicos!$F$2:$F$100,IF(Projetos!$I126=2,Técnicos!$H$2:$H$100,Técnicos!$J$2:$J$100)),,0,1))</f>
        <v/>
      </c>
      <c r="AJ127" s="15" t="str" cm="1">
        <f t="array" ref="AJ127">IF(OR($B127="",AJ$2=""),"",Projetos!$J126/_xlfn.XLOOKUP(AJ$2,Técnicos!$A$2:$A$100,IF(Projetos!$I126=1,Técnicos!$F$2:$F$100,IF(Projetos!$I126=2,Técnicos!$H$2:$H$100,Técnicos!$J$2:$J$100)),,0,1))</f>
        <v/>
      </c>
      <c r="AK127" s="15" t="str" cm="1">
        <f t="array" ref="AK127">IF(OR($B127="",AK$2=""),"",Projetos!$J126/_xlfn.XLOOKUP(AK$2,Técnicos!$A$2:$A$100,IF(Projetos!$I126=1,Técnicos!$F$2:$F$100,IF(Projetos!$I126=2,Técnicos!$H$2:$H$100,Técnicos!$J$2:$J$100)),,0,1))</f>
        <v/>
      </c>
      <c r="AL127" s="15" t="str" cm="1">
        <f t="array" ref="AL127">IF(OR($B127="",AL$2=""),"",Projetos!$J126/_xlfn.XLOOKUP(AL$2,Técnicos!$A$2:$A$100,IF(Projetos!$I126=1,Técnicos!$F$2:$F$100,IF(Projetos!$I126=2,Técnicos!$H$2:$H$100,Técnicos!$J$2:$J$100)),,0,1))</f>
        <v/>
      </c>
      <c r="AM127" s="15" t="str" cm="1">
        <f t="array" ref="AM127">IF(OR($B127="",AM$2=""),"",Projetos!$J126/_xlfn.XLOOKUP(AM$2,Técnicos!$A$2:$A$100,IF(Projetos!$I126=1,Técnicos!$F$2:$F$100,IF(Projetos!$I126=2,Técnicos!$H$2:$H$100,Técnicos!$J$2:$J$100)),,0,1))</f>
        <v/>
      </c>
      <c r="AN127" s="15" t="str" cm="1">
        <f t="array" ref="AN127">IF(OR($B127="",AN$2=""),"",Projetos!$J126/_xlfn.XLOOKUP(AN$2,Técnicos!$A$2:$A$100,IF(Projetos!$I126=1,Técnicos!$F$2:$F$100,IF(Projetos!$I126=2,Técnicos!$H$2:$H$100,Técnicos!$J$2:$J$100)),,0,1))</f>
        <v/>
      </c>
      <c r="AO127" s="15" t="str" cm="1">
        <f t="array" ref="AO127">IF(OR($B127="",AO$2=""),"",Projetos!$J126/_xlfn.XLOOKUP(AO$2,Técnicos!$A$2:$A$100,IF(Projetos!$I126=1,Técnicos!$F$2:$F$100,IF(Projetos!$I126=2,Técnicos!$H$2:$H$100,Técnicos!$J$2:$J$100)),,0,1))</f>
        <v/>
      </c>
      <c r="AP127" s="15" t="str" cm="1">
        <f t="array" ref="AP127">IF(OR($B127="",AP$2=""),"",Projetos!$J126/_xlfn.XLOOKUP(AP$2,Técnicos!$A$2:$A$100,IF(Projetos!$I126=1,Técnicos!$F$2:$F$100,IF(Projetos!$I126=2,Técnicos!$H$2:$H$100,Técnicos!$J$2:$J$100)),,0,1))</f>
        <v/>
      </c>
      <c r="AQ127" s="15" t="str" cm="1">
        <f t="array" ref="AQ127">IF(OR($B127="",AQ$2=""),"",Projetos!$J126/_xlfn.XLOOKUP(AQ$2,Técnicos!$A$2:$A$100,IF(Projetos!$I126=1,Técnicos!$F$2:$F$100,IF(Projetos!$I126=2,Técnicos!$H$2:$H$100,Técnicos!$J$2:$J$100)),,0,1))</f>
        <v/>
      </c>
      <c r="AR127" s="15" t="str" cm="1">
        <f t="array" ref="AR127">IF(OR($B127="",AR$2=""),"",Projetos!$J126/_xlfn.XLOOKUP(AR$2,Técnicos!$A$2:$A$100,IF(Projetos!$I126=1,Técnicos!$F$2:$F$100,IF(Projetos!$I126=2,Técnicos!$H$2:$H$100,Técnicos!$J$2:$J$100)),,0,1))</f>
        <v/>
      </c>
      <c r="AS127" s="15" t="str" cm="1">
        <f t="array" ref="AS127">IF(OR($B127="",AS$2=""),"",Projetos!$J126/_xlfn.XLOOKUP(AS$2,Técnicos!$A$2:$A$100,IF(Projetos!$I126=1,Técnicos!$F$2:$F$100,IF(Projetos!$I126=2,Técnicos!$H$2:$H$100,Técnicos!$J$2:$J$100)),,0,1))</f>
        <v/>
      </c>
      <c r="AT127" s="15" t="str" cm="1">
        <f t="array" ref="AT127">IF(OR($B127="",AT$2=""),"",Projetos!$J126/_xlfn.XLOOKUP(AT$2,Técnicos!$A$2:$A$100,IF(Projetos!$I126=1,Técnicos!$F$2:$F$100,IF(Projetos!$I126=2,Técnicos!$H$2:$H$100,Técnicos!$J$2:$J$100)),,0,1))</f>
        <v/>
      </c>
      <c r="AU127" s="15" t="str" cm="1">
        <f t="array" ref="AU127">IF(OR($B127="",AU$2=""),"",Projetos!$J126/_xlfn.XLOOKUP(AU$2,Técnicos!$A$2:$A$100,IF(Projetos!$I126=1,Técnicos!$F$2:$F$100,IF(Projetos!$I126=2,Técnicos!$H$2:$H$100,Técnicos!$J$2:$J$100)),,0,1))</f>
        <v/>
      </c>
      <c r="AV127" s="15" t="str" cm="1">
        <f t="array" ref="AV127">IF(OR($B127="",AV$2=""),"",Projetos!$J126/_xlfn.XLOOKUP(AV$2,Técnicos!$A$2:$A$100,IF(Projetos!$I126=1,Técnicos!$F$2:$F$100,IF(Projetos!$I126=2,Técnicos!$H$2:$H$100,Técnicos!$J$2:$J$100)),,0,1))</f>
        <v/>
      </c>
      <c r="AW127" s="15" t="str" cm="1">
        <f t="array" ref="AW127">IF(OR($B127="",AW$2=""),"",Projetos!$J126/_xlfn.XLOOKUP(AW$2,Técnicos!$A$2:$A$100,IF(Projetos!$I126=1,Técnicos!$F$2:$F$100,IF(Projetos!$I126=2,Técnicos!$H$2:$H$100,Técnicos!$J$2:$J$100)),,0,1))</f>
        <v/>
      </c>
      <c r="AX127" s="15" t="str" cm="1">
        <f t="array" ref="AX127">IF(OR($B127="",AX$2=""),"",Projetos!$J126/_xlfn.XLOOKUP(AX$2,Técnicos!$A$2:$A$100,IF(Projetos!$I126=1,Técnicos!$F$2:$F$100,IF(Projetos!$I126=2,Técnicos!$H$2:$H$100,Técnicos!$J$2:$J$100)),,0,1))</f>
        <v/>
      </c>
      <c r="AY127" s="15" t="str" cm="1">
        <f t="array" ref="AY127">IF(OR($B127="",AY$2=""),"",Projetos!$J126/_xlfn.XLOOKUP(AY$2,Técnicos!$A$2:$A$100,IF(Projetos!$I126=1,Técnicos!$F$2:$F$100,IF(Projetos!$I126=2,Técnicos!$H$2:$H$100,Técnicos!$J$2:$J$100)),,0,1))</f>
        <v/>
      </c>
      <c r="AZ127" s="15" t="str" cm="1">
        <f t="array" ref="AZ127">IF(OR($B127="",AZ$2=""),"",Projetos!$J126/_xlfn.XLOOKUP(AZ$2,Técnicos!$A$2:$A$100,IF(Projetos!$I126=1,Técnicos!$F$2:$F$100,IF(Projetos!$I126=2,Técnicos!$H$2:$H$100,Técnicos!$J$2:$J$100)),,0,1))</f>
        <v/>
      </c>
      <c r="BA127" s="15" t="str" cm="1">
        <f t="array" ref="BA127">IF(OR($B127="",BA$2=""),"",Projetos!$J126/_xlfn.XLOOKUP(BA$2,Técnicos!$A$2:$A$100,IF(Projetos!$I126=1,Técnicos!$F$2:$F$100,IF(Projetos!$I126=2,Técnicos!$H$2:$H$100,Técnicos!$J$2:$J$100)),,0,1))</f>
        <v/>
      </c>
      <c r="BB127" s="15" t="str" cm="1">
        <f t="array" ref="BB127">IF(OR($B127="",BB$2=""),"",Projetos!$J126/_xlfn.XLOOKUP(BB$2,Técnicos!$A$2:$A$100,IF(Projetos!$I126=1,Técnicos!$F$2:$F$100,IF(Projetos!$I126=2,Técnicos!$H$2:$H$100,Técnicos!$J$2:$J$100)),,0,1))</f>
        <v/>
      </c>
      <c r="BC127" s="15" t="str" cm="1">
        <f t="array" ref="BC127">IF(OR($B127="",BC$2=""),"",Projetos!$J126/_xlfn.XLOOKUP(BC$2,Técnicos!$A$2:$A$100,IF(Projetos!$I126=1,Técnicos!$F$2:$F$100,IF(Projetos!$I126=2,Técnicos!$H$2:$H$100,Técnicos!$J$2:$J$100)),,0,1))</f>
        <v/>
      </c>
      <c r="BD127" s="15" t="str" cm="1">
        <f t="array" ref="BD127">IF(OR($B127="",BD$2=""),"",Projetos!$J126/_xlfn.XLOOKUP(BD$2,Técnicos!$A$2:$A$100,IF(Projetos!$I126=1,Técnicos!$F$2:$F$100,IF(Projetos!$I126=2,Técnicos!$H$2:$H$100,Técnicos!$J$2:$J$100)),,0,1))</f>
        <v/>
      </c>
      <c r="BE127" s="15" t="str" cm="1">
        <f t="array" ref="BE127">IF(OR($B127="",BE$2=""),"",Projetos!$J126/_xlfn.XLOOKUP(BE$2,Técnicos!$A$2:$A$100,IF(Projetos!$I126=1,Técnicos!$F$2:$F$100,IF(Projetos!$I126=2,Técnicos!$H$2:$H$100,Técnicos!$J$2:$J$100)),,0,1))</f>
        <v/>
      </c>
      <c r="BF127" s="15" t="str" cm="1">
        <f t="array" ref="BF127">IF(OR($B127="",BF$2=""),"",Projetos!$J126/_xlfn.XLOOKUP(BF$2,Técnicos!$A$2:$A$100,IF(Projetos!$I126=1,Técnicos!$F$2:$F$100,IF(Projetos!$I126=2,Técnicos!$H$2:$H$100,Técnicos!$J$2:$J$100)),,0,1))</f>
        <v/>
      </c>
      <c r="BG127" s="15" t="str" cm="1">
        <f t="array" ref="BG127">IF(OR($B127="",BG$2=""),"",Projetos!$J126/_xlfn.XLOOKUP(BG$2,Técnicos!$A$2:$A$100,IF(Projetos!$I126=1,Técnicos!$F$2:$F$100,IF(Projetos!$I126=2,Técnicos!$H$2:$H$100,Técnicos!$J$2:$J$100)),,0,1))</f>
        <v/>
      </c>
      <c r="BH127" s="15" t="str" cm="1">
        <f t="array" ref="BH127">IF(OR($B127="",BH$2=""),"",Projetos!$J126/_xlfn.XLOOKUP(BH$2,Técnicos!$A$2:$A$100,IF(Projetos!$I126=1,Técnicos!$F$2:$F$100,IF(Projetos!$I126=2,Técnicos!$H$2:$H$100,Técnicos!$J$2:$J$100)),,0,1))</f>
        <v/>
      </c>
      <c r="BI127" s="15" t="str" cm="1">
        <f t="array" ref="BI127">IF(OR($B127="",BI$2=""),"",Projetos!$J126/_xlfn.XLOOKUP(BI$2,Técnicos!$A$2:$A$100,IF(Projetos!$I126=1,Técnicos!$F$2:$F$100,IF(Projetos!$I126=2,Técnicos!$H$2:$H$100,Técnicos!$J$2:$J$100)),,0,1))</f>
        <v/>
      </c>
      <c r="BJ127" s="15" t="str" cm="1">
        <f t="array" ref="BJ127">IF(OR($B127="",BJ$2=""),"",Projetos!$J126/_xlfn.XLOOKUP(BJ$2,Técnicos!$A$2:$A$100,IF(Projetos!$I126=1,Técnicos!$F$2:$F$100,IF(Projetos!$I126=2,Técnicos!$H$2:$H$100,Técnicos!$J$2:$J$100)),,0,1))</f>
        <v/>
      </c>
      <c r="BK127" s="15" t="str" cm="1">
        <f t="array" ref="BK127">IF(OR($B127="",BK$2=""),"",Projetos!$J126/_xlfn.XLOOKUP(BK$2,Técnicos!$A$2:$A$100,IF(Projetos!$I126=1,Técnicos!$F$2:$F$100,IF(Projetos!$I126=2,Técnicos!$H$2:$H$100,Técnicos!$J$2:$J$100)),,0,1))</f>
        <v/>
      </c>
      <c r="BL127" s="15" t="str" cm="1">
        <f t="array" ref="BL127">IF(OR($B127="",BL$2=""),"",Projetos!$J126/_xlfn.XLOOKUP(BL$2,Técnicos!$A$2:$A$100,IF(Projetos!$I126=1,Técnicos!$F$2:$F$100,IF(Projetos!$I126=2,Técnicos!$H$2:$H$100,Técnicos!$J$2:$J$100)),,0,1))</f>
        <v/>
      </c>
      <c r="BM127" s="15" t="str" cm="1">
        <f t="array" ref="BM127">IF(OR($B127="",BM$2=""),"",Projetos!$J126/_xlfn.XLOOKUP(BM$2,Técnicos!$A$2:$A$100,IF(Projetos!$I126=1,Técnicos!$F$2:$F$100,IF(Projetos!$I126=2,Técnicos!$H$2:$H$100,Técnicos!$J$2:$J$100)),,0,1))</f>
        <v/>
      </c>
      <c r="BN127" s="15" t="str" cm="1">
        <f t="array" ref="BN127">IF(OR($B127="",BN$2=""),"",Projetos!$J126/_xlfn.XLOOKUP(BN$2,Técnicos!$A$2:$A$100,IF(Projetos!$I126=1,Técnicos!$F$2:$F$100,IF(Projetos!$I126=2,Técnicos!$H$2:$H$100,Técnicos!$J$2:$J$100)),,0,1))</f>
        <v/>
      </c>
    </row>
    <row r="128" spans="3:66" x14ac:dyDescent="0.3">
      <c r="C128" s="15" t="str" cm="1">
        <f t="array" ref="C128">IF(OR($B128="",C$2=""),"",Projetos!$J127/_xlfn.XLOOKUP(C$2,Técnicos!$A$2:$A$100,IF(Projetos!$I127=1,Técnicos!$F$2:$F$100,IF(Projetos!$I127=2,Técnicos!$H$2:$H$100,Técnicos!$J$2:$J$100)),,0,1))</f>
        <v/>
      </c>
      <c r="D128" s="15" t="str" cm="1">
        <f t="array" ref="D128">IF(OR($B128="",D$2=""),"",Projetos!$J127/_xlfn.XLOOKUP(D$2,Técnicos!$A$2:$A$100,IF(Projetos!$I127=1,Técnicos!$F$2:$F$100,IF(Projetos!$I127=2,Técnicos!$H$2:$H$100,Técnicos!$J$2:$J$100)),,0,1))</f>
        <v/>
      </c>
      <c r="E128" s="15" t="str" cm="1">
        <f t="array" ref="E128">IF(OR($B128="",E$2=""),"",Projetos!$J127/_xlfn.XLOOKUP(E$2,Técnicos!$A$2:$A$100,IF(Projetos!$I127=1,Técnicos!$F$2:$F$100,IF(Projetos!$I127=2,Técnicos!$H$2:$H$100,Técnicos!$J$2:$J$100)),,0,1))</f>
        <v/>
      </c>
      <c r="F128" s="15" t="str" cm="1">
        <f t="array" ref="F128">IF(OR($B128="",F$2=""),"",Projetos!$J127/_xlfn.XLOOKUP(F$2,Técnicos!$A$2:$A$100,IF(Projetos!$I127=1,Técnicos!$F$2:$F$100,IF(Projetos!$I127=2,Técnicos!$H$2:$H$100,Técnicos!$J$2:$J$100)),,0,1))</f>
        <v/>
      </c>
      <c r="G128" s="15" t="str" cm="1">
        <f t="array" ref="G128">IF(OR($B128="",G$2=""),"",Projetos!$J127/_xlfn.XLOOKUP(G$2,Técnicos!$A$2:$A$100,IF(Projetos!$I127=1,Técnicos!$F$2:$F$100,IF(Projetos!$I127=2,Técnicos!$H$2:$H$100,Técnicos!$J$2:$J$100)),,0,1))</f>
        <v/>
      </c>
      <c r="H128" s="15" t="str" cm="1">
        <f t="array" ref="H128">IF(OR($B128="",H$2=""),"",Projetos!$J127/_xlfn.XLOOKUP(H$2,Técnicos!$A$2:$A$100,IF(Projetos!$I127=1,Técnicos!$F$2:$F$100,IF(Projetos!$I127=2,Técnicos!$H$2:$H$100,Técnicos!$J$2:$J$100)),,0,1))</f>
        <v/>
      </c>
      <c r="I128" s="15" t="str" cm="1">
        <f t="array" ref="I128">IF(OR($B128="",I$2=""),"",Projetos!$J127/_xlfn.XLOOKUP(I$2,Técnicos!$A$2:$A$100,IF(Projetos!$I127=1,Técnicos!$F$2:$F$100,IF(Projetos!$I127=2,Técnicos!$H$2:$H$100,Técnicos!$J$2:$J$100)),,0,1))</f>
        <v/>
      </c>
      <c r="J128" s="15" t="str" cm="1">
        <f t="array" ref="J128">IF(OR($B128="",J$2=""),"",Projetos!$J127/_xlfn.XLOOKUP(J$2,Técnicos!$A$2:$A$100,IF(Projetos!$I127=1,Técnicos!$F$2:$F$100,IF(Projetos!$I127=2,Técnicos!$H$2:$H$100,Técnicos!$J$2:$J$100)),,0,1))</f>
        <v/>
      </c>
      <c r="K128" s="15" t="str" cm="1">
        <f t="array" ref="K128">IF(OR($B128="",K$2=""),"",Projetos!$J127/_xlfn.XLOOKUP(K$2,Técnicos!$A$2:$A$100,IF(Projetos!$I127=1,Técnicos!$F$2:$F$100,IF(Projetos!$I127=2,Técnicos!$H$2:$H$100,Técnicos!$J$2:$J$100)),,0,1))</f>
        <v/>
      </c>
      <c r="L128" s="15" t="str" cm="1">
        <f t="array" ref="L128">IF(OR($B128="",L$2=""),"",Projetos!$J127/_xlfn.XLOOKUP(L$2,Técnicos!$A$2:$A$100,IF(Projetos!$I127=1,Técnicos!$F$2:$F$100,IF(Projetos!$I127=2,Técnicos!$H$2:$H$100,Técnicos!$J$2:$J$100)),,0,1))</f>
        <v/>
      </c>
      <c r="M128" s="15" t="str" cm="1">
        <f t="array" ref="M128">IF(OR($B128="",M$2=""),"",Projetos!$J127/_xlfn.XLOOKUP(M$2,Técnicos!$A$2:$A$100,IF(Projetos!$I127=1,Técnicos!$F$2:$F$100,IF(Projetos!$I127=2,Técnicos!$H$2:$H$100,Técnicos!$J$2:$J$100)),,0,1))</f>
        <v/>
      </c>
      <c r="N128" s="15" t="str" cm="1">
        <f t="array" ref="N128">IF(OR($B128="",N$2=""),"",Projetos!$J127/_xlfn.XLOOKUP(N$2,Técnicos!$A$2:$A$100,IF(Projetos!$I127=1,Técnicos!$F$2:$F$100,IF(Projetos!$I127=2,Técnicos!$H$2:$H$100,Técnicos!$J$2:$J$100)),,0,1))</f>
        <v/>
      </c>
      <c r="O128" s="15" t="str" cm="1">
        <f t="array" ref="O128">IF(OR($B128="",O$2=""),"",Projetos!$J127/_xlfn.XLOOKUP(O$2,Técnicos!$A$2:$A$100,IF(Projetos!$I127=1,Técnicos!$F$2:$F$100,IF(Projetos!$I127=2,Técnicos!$H$2:$H$100,Técnicos!$J$2:$J$100)),,0,1))</f>
        <v/>
      </c>
      <c r="P128" s="15" t="str" cm="1">
        <f t="array" ref="P128">IF(OR($B128="",P$2=""),"",Projetos!$J127/_xlfn.XLOOKUP(P$2,Técnicos!$A$2:$A$100,IF(Projetos!$I127=1,Técnicos!$F$2:$F$100,IF(Projetos!$I127=2,Técnicos!$H$2:$H$100,Técnicos!$J$2:$J$100)),,0,1))</f>
        <v/>
      </c>
      <c r="Q128" s="15" t="str" cm="1">
        <f t="array" ref="Q128">IF(OR($B128="",Q$2=""),"",Projetos!$J127/_xlfn.XLOOKUP(Q$2,Técnicos!$A$2:$A$100,IF(Projetos!$I127=1,Técnicos!$F$2:$F$100,IF(Projetos!$I127=2,Técnicos!$H$2:$H$100,Técnicos!$J$2:$J$100)),,0,1))</f>
        <v/>
      </c>
      <c r="R128" s="15" t="str" cm="1">
        <f t="array" ref="R128">IF(OR($B128="",R$2=""),"",Projetos!$J127/_xlfn.XLOOKUP(R$2,Técnicos!$A$2:$A$100,IF(Projetos!$I127=1,Técnicos!$F$2:$F$100,IF(Projetos!$I127=2,Técnicos!$H$2:$H$100,Técnicos!$J$2:$J$100)),,0,1))</f>
        <v/>
      </c>
      <c r="S128" s="15" t="str" cm="1">
        <f t="array" ref="S128">IF(OR($B128="",S$2=""),"",Projetos!$J127/_xlfn.XLOOKUP(S$2,Técnicos!$A$2:$A$100,IF(Projetos!$I127=1,Técnicos!$F$2:$F$100,IF(Projetos!$I127=2,Técnicos!$H$2:$H$100,Técnicos!$J$2:$J$100)),,0,1))</f>
        <v/>
      </c>
      <c r="T128" s="15" t="str" cm="1">
        <f t="array" ref="T128">IF(OR($B128="",T$2=""),"",Projetos!$J127/_xlfn.XLOOKUP(T$2,Técnicos!$A$2:$A$100,IF(Projetos!$I127=1,Técnicos!$F$2:$F$100,IF(Projetos!$I127=2,Técnicos!$H$2:$H$100,Técnicos!$J$2:$J$100)),,0,1))</f>
        <v/>
      </c>
      <c r="U128" s="15" t="str" cm="1">
        <f t="array" ref="U128">IF(OR($B128="",U$2=""),"",Projetos!$J127/_xlfn.XLOOKUP(U$2,Técnicos!$A$2:$A$100,IF(Projetos!$I127=1,Técnicos!$F$2:$F$100,IF(Projetos!$I127=2,Técnicos!$H$2:$H$100,Técnicos!$J$2:$J$100)),,0,1))</f>
        <v/>
      </c>
      <c r="V128" s="15" t="str" cm="1">
        <f t="array" ref="V128">IF(OR($B128="",V$2=""),"",Projetos!$J127/_xlfn.XLOOKUP(V$2,Técnicos!$A$2:$A$100,IF(Projetos!$I127=1,Técnicos!$F$2:$F$100,IF(Projetos!$I127=2,Técnicos!$H$2:$H$100,Técnicos!$J$2:$J$100)),,0,1))</f>
        <v/>
      </c>
      <c r="W128" s="15" t="str" cm="1">
        <f t="array" ref="W128">IF(OR($B128="",W$2=""),"",Projetos!$J127/_xlfn.XLOOKUP(W$2,Técnicos!$A$2:$A$100,IF(Projetos!$I127=1,Técnicos!$F$2:$F$100,IF(Projetos!$I127=2,Técnicos!$H$2:$H$100,Técnicos!$J$2:$J$100)),,0,1))</f>
        <v/>
      </c>
      <c r="X128" s="15" t="str" cm="1">
        <f t="array" ref="X128">IF(OR($B128="",X$2=""),"",Projetos!$J127/_xlfn.XLOOKUP(X$2,Técnicos!$A$2:$A$100,IF(Projetos!$I127=1,Técnicos!$F$2:$F$100,IF(Projetos!$I127=2,Técnicos!$H$2:$H$100,Técnicos!$J$2:$J$100)),,0,1))</f>
        <v/>
      </c>
      <c r="Y128" s="15" t="str" cm="1">
        <f t="array" ref="Y128">IF(OR($B128="",Y$2=""),"",Projetos!$J127/_xlfn.XLOOKUP(Y$2,Técnicos!$A$2:$A$100,IF(Projetos!$I127=1,Técnicos!$F$2:$F$100,IF(Projetos!$I127=2,Técnicos!$H$2:$H$100,Técnicos!$J$2:$J$100)),,0,1))</f>
        <v/>
      </c>
      <c r="Z128" s="15" t="str" cm="1">
        <f t="array" ref="Z128">IF(OR($B128="",Z$2=""),"",Projetos!$J127/_xlfn.XLOOKUP(Z$2,Técnicos!$A$2:$A$100,IF(Projetos!$I127=1,Técnicos!$F$2:$F$100,IF(Projetos!$I127=2,Técnicos!$H$2:$H$100,Técnicos!$J$2:$J$100)),,0,1))</f>
        <v/>
      </c>
      <c r="AA128" s="15" t="str" cm="1">
        <f t="array" ref="AA128">IF(OR($B128="",AA$2=""),"",Projetos!$J127/_xlfn.XLOOKUP(AA$2,Técnicos!$A$2:$A$100,IF(Projetos!$I127=1,Técnicos!$F$2:$F$100,IF(Projetos!$I127=2,Técnicos!$H$2:$H$100,Técnicos!$J$2:$J$100)),,0,1))</f>
        <v/>
      </c>
      <c r="AB128" s="15" t="str" cm="1">
        <f t="array" ref="AB128">IF(OR($B128="",AB$2=""),"",Projetos!$J127/_xlfn.XLOOKUP(AB$2,Técnicos!$A$2:$A$100,IF(Projetos!$I127=1,Técnicos!$F$2:$F$100,IF(Projetos!$I127=2,Técnicos!$H$2:$H$100,Técnicos!$J$2:$J$100)),,0,1))</f>
        <v/>
      </c>
      <c r="AC128" s="15" t="str" cm="1">
        <f t="array" ref="AC128">IF(OR($B128="",AC$2=""),"",Projetos!$J127/_xlfn.XLOOKUP(AC$2,Técnicos!$A$2:$A$100,IF(Projetos!$I127=1,Técnicos!$F$2:$F$100,IF(Projetos!$I127=2,Técnicos!$H$2:$H$100,Técnicos!$J$2:$J$100)),,0,1))</f>
        <v/>
      </c>
      <c r="AD128" s="15" t="str" cm="1">
        <f t="array" ref="AD128">IF(OR($B128="",AD$2=""),"",Projetos!$J127/_xlfn.XLOOKUP(AD$2,Técnicos!$A$2:$A$100,IF(Projetos!$I127=1,Técnicos!$F$2:$F$100,IF(Projetos!$I127=2,Técnicos!$H$2:$H$100,Técnicos!$J$2:$J$100)),,0,1))</f>
        <v/>
      </c>
      <c r="AE128" s="15" t="str" cm="1">
        <f t="array" ref="AE128">IF(OR($B128="",AE$2=""),"",Projetos!$J127/_xlfn.XLOOKUP(AE$2,Técnicos!$A$2:$A$100,IF(Projetos!$I127=1,Técnicos!$F$2:$F$100,IF(Projetos!$I127=2,Técnicos!$H$2:$H$100,Técnicos!$J$2:$J$100)),,0,1))</f>
        <v/>
      </c>
      <c r="AF128" s="15" t="str" cm="1">
        <f t="array" ref="AF128">IF(OR($B128="",AF$2=""),"",Projetos!$J127/_xlfn.XLOOKUP(AF$2,Técnicos!$A$2:$A$100,IF(Projetos!$I127=1,Técnicos!$F$2:$F$100,IF(Projetos!$I127=2,Técnicos!$H$2:$H$100,Técnicos!$J$2:$J$100)),,0,1))</f>
        <v/>
      </c>
      <c r="AG128" s="15" t="str" cm="1">
        <f t="array" ref="AG128">IF(OR($B128="",AG$2=""),"",Projetos!$J127/_xlfn.XLOOKUP(AG$2,Técnicos!$A$2:$A$100,IF(Projetos!$I127=1,Técnicos!$F$2:$F$100,IF(Projetos!$I127=2,Técnicos!$H$2:$H$100,Técnicos!$J$2:$J$100)),,0,1))</f>
        <v/>
      </c>
      <c r="AH128" s="15" t="str" cm="1">
        <f t="array" ref="AH128">IF(OR($B128="",AH$2=""),"",Projetos!$J127/_xlfn.XLOOKUP(AH$2,Técnicos!$A$2:$A$100,IF(Projetos!$I127=1,Técnicos!$F$2:$F$100,IF(Projetos!$I127=2,Técnicos!$H$2:$H$100,Técnicos!$J$2:$J$100)),,0,1))</f>
        <v/>
      </c>
      <c r="AI128" s="15" t="str" cm="1">
        <f t="array" ref="AI128">IF(OR($B128="",AI$2=""),"",Projetos!$J127/_xlfn.XLOOKUP(AI$2,Técnicos!$A$2:$A$100,IF(Projetos!$I127=1,Técnicos!$F$2:$F$100,IF(Projetos!$I127=2,Técnicos!$H$2:$H$100,Técnicos!$J$2:$J$100)),,0,1))</f>
        <v/>
      </c>
      <c r="AJ128" s="15" t="str" cm="1">
        <f t="array" ref="AJ128">IF(OR($B128="",AJ$2=""),"",Projetos!$J127/_xlfn.XLOOKUP(AJ$2,Técnicos!$A$2:$A$100,IF(Projetos!$I127=1,Técnicos!$F$2:$F$100,IF(Projetos!$I127=2,Técnicos!$H$2:$H$100,Técnicos!$J$2:$J$100)),,0,1))</f>
        <v/>
      </c>
      <c r="AK128" s="15" t="str" cm="1">
        <f t="array" ref="AK128">IF(OR($B128="",AK$2=""),"",Projetos!$J127/_xlfn.XLOOKUP(AK$2,Técnicos!$A$2:$A$100,IF(Projetos!$I127=1,Técnicos!$F$2:$F$100,IF(Projetos!$I127=2,Técnicos!$H$2:$H$100,Técnicos!$J$2:$J$100)),,0,1))</f>
        <v/>
      </c>
      <c r="AL128" s="15" t="str" cm="1">
        <f t="array" ref="AL128">IF(OR($B128="",AL$2=""),"",Projetos!$J127/_xlfn.XLOOKUP(AL$2,Técnicos!$A$2:$A$100,IF(Projetos!$I127=1,Técnicos!$F$2:$F$100,IF(Projetos!$I127=2,Técnicos!$H$2:$H$100,Técnicos!$J$2:$J$100)),,0,1))</f>
        <v/>
      </c>
      <c r="AM128" s="15" t="str" cm="1">
        <f t="array" ref="AM128">IF(OR($B128="",AM$2=""),"",Projetos!$J127/_xlfn.XLOOKUP(AM$2,Técnicos!$A$2:$A$100,IF(Projetos!$I127=1,Técnicos!$F$2:$F$100,IF(Projetos!$I127=2,Técnicos!$H$2:$H$100,Técnicos!$J$2:$J$100)),,0,1))</f>
        <v/>
      </c>
      <c r="AN128" s="15" t="str" cm="1">
        <f t="array" ref="AN128">IF(OR($B128="",AN$2=""),"",Projetos!$J127/_xlfn.XLOOKUP(AN$2,Técnicos!$A$2:$A$100,IF(Projetos!$I127=1,Técnicos!$F$2:$F$100,IF(Projetos!$I127=2,Técnicos!$H$2:$H$100,Técnicos!$J$2:$J$100)),,0,1))</f>
        <v/>
      </c>
      <c r="AO128" s="15" t="str" cm="1">
        <f t="array" ref="AO128">IF(OR($B128="",AO$2=""),"",Projetos!$J127/_xlfn.XLOOKUP(AO$2,Técnicos!$A$2:$A$100,IF(Projetos!$I127=1,Técnicos!$F$2:$F$100,IF(Projetos!$I127=2,Técnicos!$H$2:$H$100,Técnicos!$J$2:$J$100)),,0,1))</f>
        <v/>
      </c>
      <c r="AP128" s="15" t="str" cm="1">
        <f t="array" ref="AP128">IF(OR($B128="",AP$2=""),"",Projetos!$J127/_xlfn.XLOOKUP(AP$2,Técnicos!$A$2:$A$100,IF(Projetos!$I127=1,Técnicos!$F$2:$F$100,IF(Projetos!$I127=2,Técnicos!$H$2:$H$100,Técnicos!$J$2:$J$100)),,0,1))</f>
        <v/>
      </c>
      <c r="AQ128" s="15" t="str" cm="1">
        <f t="array" ref="AQ128">IF(OR($B128="",AQ$2=""),"",Projetos!$J127/_xlfn.XLOOKUP(AQ$2,Técnicos!$A$2:$A$100,IF(Projetos!$I127=1,Técnicos!$F$2:$F$100,IF(Projetos!$I127=2,Técnicos!$H$2:$H$100,Técnicos!$J$2:$J$100)),,0,1))</f>
        <v/>
      </c>
      <c r="AR128" s="15" t="str" cm="1">
        <f t="array" ref="AR128">IF(OR($B128="",AR$2=""),"",Projetos!$J127/_xlfn.XLOOKUP(AR$2,Técnicos!$A$2:$A$100,IF(Projetos!$I127=1,Técnicos!$F$2:$F$100,IF(Projetos!$I127=2,Técnicos!$H$2:$H$100,Técnicos!$J$2:$J$100)),,0,1))</f>
        <v/>
      </c>
      <c r="AS128" s="15" t="str" cm="1">
        <f t="array" ref="AS128">IF(OR($B128="",AS$2=""),"",Projetos!$J127/_xlfn.XLOOKUP(AS$2,Técnicos!$A$2:$A$100,IF(Projetos!$I127=1,Técnicos!$F$2:$F$100,IF(Projetos!$I127=2,Técnicos!$H$2:$H$100,Técnicos!$J$2:$J$100)),,0,1))</f>
        <v/>
      </c>
      <c r="AT128" s="15" t="str" cm="1">
        <f t="array" ref="AT128">IF(OR($B128="",AT$2=""),"",Projetos!$J127/_xlfn.XLOOKUP(AT$2,Técnicos!$A$2:$A$100,IF(Projetos!$I127=1,Técnicos!$F$2:$F$100,IF(Projetos!$I127=2,Técnicos!$H$2:$H$100,Técnicos!$J$2:$J$100)),,0,1))</f>
        <v/>
      </c>
      <c r="AU128" s="15" t="str" cm="1">
        <f t="array" ref="AU128">IF(OR($B128="",AU$2=""),"",Projetos!$J127/_xlfn.XLOOKUP(AU$2,Técnicos!$A$2:$A$100,IF(Projetos!$I127=1,Técnicos!$F$2:$F$100,IF(Projetos!$I127=2,Técnicos!$H$2:$H$100,Técnicos!$J$2:$J$100)),,0,1))</f>
        <v/>
      </c>
      <c r="AV128" s="15" t="str" cm="1">
        <f t="array" ref="AV128">IF(OR($B128="",AV$2=""),"",Projetos!$J127/_xlfn.XLOOKUP(AV$2,Técnicos!$A$2:$A$100,IF(Projetos!$I127=1,Técnicos!$F$2:$F$100,IF(Projetos!$I127=2,Técnicos!$H$2:$H$100,Técnicos!$J$2:$J$100)),,0,1))</f>
        <v/>
      </c>
      <c r="AW128" s="15" t="str" cm="1">
        <f t="array" ref="AW128">IF(OR($B128="",AW$2=""),"",Projetos!$J127/_xlfn.XLOOKUP(AW$2,Técnicos!$A$2:$A$100,IF(Projetos!$I127=1,Técnicos!$F$2:$F$100,IF(Projetos!$I127=2,Técnicos!$H$2:$H$100,Técnicos!$J$2:$J$100)),,0,1))</f>
        <v/>
      </c>
      <c r="AX128" s="15" t="str" cm="1">
        <f t="array" ref="AX128">IF(OR($B128="",AX$2=""),"",Projetos!$J127/_xlfn.XLOOKUP(AX$2,Técnicos!$A$2:$A$100,IF(Projetos!$I127=1,Técnicos!$F$2:$F$100,IF(Projetos!$I127=2,Técnicos!$H$2:$H$100,Técnicos!$J$2:$J$100)),,0,1))</f>
        <v/>
      </c>
      <c r="AY128" s="15" t="str" cm="1">
        <f t="array" ref="AY128">IF(OR($B128="",AY$2=""),"",Projetos!$J127/_xlfn.XLOOKUP(AY$2,Técnicos!$A$2:$A$100,IF(Projetos!$I127=1,Técnicos!$F$2:$F$100,IF(Projetos!$I127=2,Técnicos!$H$2:$H$100,Técnicos!$J$2:$J$100)),,0,1))</f>
        <v/>
      </c>
      <c r="AZ128" s="15" t="str" cm="1">
        <f t="array" ref="AZ128">IF(OR($B128="",AZ$2=""),"",Projetos!$J127/_xlfn.XLOOKUP(AZ$2,Técnicos!$A$2:$A$100,IF(Projetos!$I127=1,Técnicos!$F$2:$F$100,IF(Projetos!$I127=2,Técnicos!$H$2:$H$100,Técnicos!$J$2:$J$100)),,0,1))</f>
        <v/>
      </c>
      <c r="BA128" s="15" t="str" cm="1">
        <f t="array" ref="BA128">IF(OR($B128="",BA$2=""),"",Projetos!$J127/_xlfn.XLOOKUP(BA$2,Técnicos!$A$2:$A$100,IF(Projetos!$I127=1,Técnicos!$F$2:$F$100,IF(Projetos!$I127=2,Técnicos!$H$2:$H$100,Técnicos!$J$2:$J$100)),,0,1))</f>
        <v/>
      </c>
      <c r="BB128" s="15" t="str" cm="1">
        <f t="array" ref="BB128">IF(OR($B128="",BB$2=""),"",Projetos!$J127/_xlfn.XLOOKUP(BB$2,Técnicos!$A$2:$A$100,IF(Projetos!$I127=1,Técnicos!$F$2:$F$100,IF(Projetos!$I127=2,Técnicos!$H$2:$H$100,Técnicos!$J$2:$J$100)),,0,1))</f>
        <v/>
      </c>
      <c r="BC128" s="15" t="str" cm="1">
        <f t="array" ref="BC128">IF(OR($B128="",BC$2=""),"",Projetos!$J127/_xlfn.XLOOKUP(BC$2,Técnicos!$A$2:$A$100,IF(Projetos!$I127=1,Técnicos!$F$2:$F$100,IF(Projetos!$I127=2,Técnicos!$H$2:$H$100,Técnicos!$J$2:$J$100)),,0,1))</f>
        <v/>
      </c>
      <c r="BD128" s="15" t="str" cm="1">
        <f t="array" ref="BD128">IF(OR($B128="",BD$2=""),"",Projetos!$J127/_xlfn.XLOOKUP(BD$2,Técnicos!$A$2:$A$100,IF(Projetos!$I127=1,Técnicos!$F$2:$F$100,IF(Projetos!$I127=2,Técnicos!$H$2:$H$100,Técnicos!$J$2:$J$100)),,0,1))</f>
        <v/>
      </c>
      <c r="BE128" s="15" t="str" cm="1">
        <f t="array" ref="BE128">IF(OR($B128="",BE$2=""),"",Projetos!$J127/_xlfn.XLOOKUP(BE$2,Técnicos!$A$2:$A$100,IF(Projetos!$I127=1,Técnicos!$F$2:$F$100,IF(Projetos!$I127=2,Técnicos!$H$2:$H$100,Técnicos!$J$2:$J$100)),,0,1))</f>
        <v/>
      </c>
      <c r="BF128" s="15" t="str" cm="1">
        <f t="array" ref="BF128">IF(OR($B128="",BF$2=""),"",Projetos!$J127/_xlfn.XLOOKUP(BF$2,Técnicos!$A$2:$A$100,IF(Projetos!$I127=1,Técnicos!$F$2:$F$100,IF(Projetos!$I127=2,Técnicos!$H$2:$H$100,Técnicos!$J$2:$J$100)),,0,1))</f>
        <v/>
      </c>
      <c r="BG128" s="15" t="str" cm="1">
        <f t="array" ref="BG128">IF(OR($B128="",BG$2=""),"",Projetos!$J127/_xlfn.XLOOKUP(BG$2,Técnicos!$A$2:$A$100,IF(Projetos!$I127=1,Técnicos!$F$2:$F$100,IF(Projetos!$I127=2,Técnicos!$H$2:$H$100,Técnicos!$J$2:$J$100)),,0,1))</f>
        <v/>
      </c>
      <c r="BH128" s="15" t="str" cm="1">
        <f t="array" ref="BH128">IF(OR($B128="",BH$2=""),"",Projetos!$J127/_xlfn.XLOOKUP(BH$2,Técnicos!$A$2:$A$100,IF(Projetos!$I127=1,Técnicos!$F$2:$F$100,IF(Projetos!$I127=2,Técnicos!$H$2:$H$100,Técnicos!$J$2:$J$100)),,0,1))</f>
        <v/>
      </c>
      <c r="BI128" s="15" t="str" cm="1">
        <f t="array" ref="BI128">IF(OR($B128="",BI$2=""),"",Projetos!$J127/_xlfn.XLOOKUP(BI$2,Técnicos!$A$2:$A$100,IF(Projetos!$I127=1,Técnicos!$F$2:$F$100,IF(Projetos!$I127=2,Técnicos!$H$2:$H$100,Técnicos!$J$2:$J$100)),,0,1))</f>
        <v/>
      </c>
      <c r="BJ128" s="15" t="str" cm="1">
        <f t="array" ref="BJ128">IF(OR($B128="",BJ$2=""),"",Projetos!$J127/_xlfn.XLOOKUP(BJ$2,Técnicos!$A$2:$A$100,IF(Projetos!$I127=1,Técnicos!$F$2:$F$100,IF(Projetos!$I127=2,Técnicos!$H$2:$H$100,Técnicos!$J$2:$J$100)),,0,1))</f>
        <v/>
      </c>
      <c r="BK128" s="15" t="str" cm="1">
        <f t="array" ref="BK128">IF(OR($B128="",BK$2=""),"",Projetos!$J127/_xlfn.XLOOKUP(BK$2,Técnicos!$A$2:$A$100,IF(Projetos!$I127=1,Técnicos!$F$2:$F$100,IF(Projetos!$I127=2,Técnicos!$H$2:$H$100,Técnicos!$J$2:$J$100)),,0,1))</f>
        <v/>
      </c>
      <c r="BL128" s="15" t="str" cm="1">
        <f t="array" ref="BL128">IF(OR($B128="",BL$2=""),"",Projetos!$J127/_xlfn.XLOOKUP(BL$2,Técnicos!$A$2:$A$100,IF(Projetos!$I127=1,Técnicos!$F$2:$F$100,IF(Projetos!$I127=2,Técnicos!$H$2:$H$100,Técnicos!$J$2:$J$100)),,0,1))</f>
        <v/>
      </c>
      <c r="BM128" s="15" t="str" cm="1">
        <f t="array" ref="BM128">IF(OR($B128="",BM$2=""),"",Projetos!$J127/_xlfn.XLOOKUP(BM$2,Técnicos!$A$2:$A$100,IF(Projetos!$I127=1,Técnicos!$F$2:$F$100,IF(Projetos!$I127=2,Técnicos!$H$2:$H$100,Técnicos!$J$2:$J$100)),,0,1))</f>
        <v/>
      </c>
      <c r="BN128" s="15" t="str" cm="1">
        <f t="array" ref="BN128">IF(OR($B128="",BN$2=""),"",Projetos!$J127/_xlfn.XLOOKUP(BN$2,Técnicos!$A$2:$A$100,IF(Projetos!$I127=1,Técnicos!$F$2:$F$100,IF(Projetos!$I127=2,Técnicos!$H$2:$H$100,Técnicos!$J$2:$J$100)),,0,1))</f>
        <v/>
      </c>
    </row>
    <row r="129" spans="3:66" x14ac:dyDescent="0.3">
      <c r="C129" s="15" t="str" cm="1">
        <f t="array" ref="C129">IF(OR($B129="",C$2=""),"",Projetos!$J128/_xlfn.XLOOKUP(C$2,Técnicos!$A$2:$A$100,IF(Projetos!$I128=1,Técnicos!$F$2:$F$100,IF(Projetos!$I128=2,Técnicos!$H$2:$H$100,Técnicos!$J$2:$J$100)),,0,1))</f>
        <v/>
      </c>
      <c r="D129" s="15" t="str" cm="1">
        <f t="array" ref="D129">IF(OR($B129="",D$2=""),"",Projetos!$J128/_xlfn.XLOOKUP(D$2,Técnicos!$A$2:$A$100,IF(Projetos!$I128=1,Técnicos!$F$2:$F$100,IF(Projetos!$I128=2,Técnicos!$H$2:$H$100,Técnicos!$J$2:$J$100)),,0,1))</f>
        <v/>
      </c>
      <c r="E129" s="15" t="str" cm="1">
        <f t="array" ref="E129">IF(OR($B129="",E$2=""),"",Projetos!$J128/_xlfn.XLOOKUP(E$2,Técnicos!$A$2:$A$100,IF(Projetos!$I128=1,Técnicos!$F$2:$F$100,IF(Projetos!$I128=2,Técnicos!$H$2:$H$100,Técnicos!$J$2:$J$100)),,0,1))</f>
        <v/>
      </c>
      <c r="F129" s="15" t="str" cm="1">
        <f t="array" ref="F129">IF(OR($B129="",F$2=""),"",Projetos!$J128/_xlfn.XLOOKUP(F$2,Técnicos!$A$2:$A$100,IF(Projetos!$I128=1,Técnicos!$F$2:$F$100,IF(Projetos!$I128=2,Técnicos!$H$2:$H$100,Técnicos!$J$2:$J$100)),,0,1))</f>
        <v/>
      </c>
      <c r="G129" s="15" t="str" cm="1">
        <f t="array" ref="G129">IF(OR($B129="",G$2=""),"",Projetos!$J128/_xlfn.XLOOKUP(G$2,Técnicos!$A$2:$A$100,IF(Projetos!$I128=1,Técnicos!$F$2:$F$100,IF(Projetos!$I128=2,Técnicos!$H$2:$H$100,Técnicos!$J$2:$J$100)),,0,1))</f>
        <v/>
      </c>
      <c r="H129" s="15" t="str" cm="1">
        <f t="array" ref="H129">IF(OR($B129="",H$2=""),"",Projetos!$J128/_xlfn.XLOOKUP(H$2,Técnicos!$A$2:$A$100,IF(Projetos!$I128=1,Técnicos!$F$2:$F$100,IF(Projetos!$I128=2,Técnicos!$H$2:$H$100,Técnicos!$J$2:$J$100)),,0,1))</f>
        <v/>
      </c>
      <c r="I129" s="15" t="str" cm="1">
        <f t="array" ref="I129">IF(OR($B129="",I$2=""),"",Projetos!$J128/_xlfn.XLOOKUP(I$2,Técnicos!$A$2:$A$100,IF(Projetos!$I128=1,Técnicos!$F$2:$F$100,IF(Projetos!$I128=2,Técnicos!$H$2:$H$100,Técnicos!$J$2:$J$100)),,0,1))</f>
        <v/>
      </c>
      <c r="J129" s="15" t="str" cm="1">
        <f t="array" ref="J129">IF(OR($B129="",J$2=""),"",Projetos!$J128/_xlfn.XLOOKUP(J$2,Técnicos!$A$2:$A$100,IF(Projetos!$I128=1,Técnicos!$F$2:$F$100,IF(Projetos!$I128=2,Técnicos!$H$2:$H$100,Técnicos!$J$2:$J$100)),,0,1))</f>
        <v/>
      </c>
      <c r="K129" s="15" t="str" cm="1">
        <f t="array" ref="K129">IF(OR($B129="",K$2=""),"",Projetos!$J128/_xlfn.XLOOKUP(K$2,Técnicos!$A$2:$A$100,IF(Projetos!$I128=1,Técnicos!$F$2:$F$100,IF(Projetos!$I128=2,Técnicos!$H$2:$H$100,Técnicos!$J$2:$J$100)),,0,1))</f>
        <v/>
      </c>
      <c r="L129" s="15" t="str" cm="1">
        <f t="array" ref="L129">IF(OR($B129="",L$2=""),"",Projetos!$J128/_xlfn.XLOOKUP(L$2,Técnicos!$A$2:$A$100,IF(Projetos!$I128=1,Técnicos!$F$2:$F$100,IF(Projetos!$I128=2,Técnicos!$H$2:$H$100,Técnicos!$J$2:$J$100)),,0,1))</f>
        <v/>
      </c>
      <c r="M129" s="15" t="str" cm="1">
        <f t="array" ref="M129">IF(OR($B129="",M$2=""),"",Projetos!$J128/_xlfn.XLOOKUP(M$2,Técnicos!$A$2:$A$100,IF(Projetos!$I128=1,Técnicos!$F$2:$F$100,IF(Projetos!$I128=2,Técnicos!$H$2:$H$100,Técnicos!$J$2:$J$100)),,0,1))</f>
        <v/>
      </c>
      <c r="N129" s="15" t="str" cm="1">
        <f t="array" ref="N129">IF(OR($B129="",N$2=""),"",Projetos!$J128/_xlfn.XLOOKUP(N$2,Técnicos!$A$2:$A$100,IF(Projetos!$I128=1,Técnicos!$F$2:$F$100,IF(Projetos!$I128=2,Técnicos!$H$2:$H$100,Técnicos!$J$2:$J$100)),,0,1))</f>
        <v/>
      </c>
      <c r="O129" s="15" t="str" cm="1">
        <f t="array" ref="O129">IF(OR($B129="",O$2=""),"",Projetos!$J128/_xlfn.XLOOKUP(O$2,Técnicos!$A$2:$A$100,IF(Projetos!$I128=1,Técnicos!$F$2:$F$100,IF(Projetos!$I128=2,Técnicos!$H$2:$H$100,Técnicos!$J$2:$J$100)),,0,1))</f>
        <v/>
      </c>
      <c r="P129" s="15" t="str" cm="1">
        <f t="array" ref="P129">IF(OR($B129="",P$2=""),"",Projetos!$J128/_xlfn.XLOOKUP(P$2,Técnicos!$A$2:$A$100,IF(Projetos!$I128=1,Técnicos!$F$2:$F$100,IF(Projetos!$I128=2,Técnicos!$H$2:$H$100,Técnicos!$J$2:$J$100)),,0,1))</f>
        <v/>
      </c>
      <c r="Q129" s="15" t="str" cm="1">
        <f t="array" ref="Q129">IF(OR($B129="",Q$2=""),"",Projetos!$J128/_xlfn.XLOOKUP(Q$2,Técnicos!$A$2:$A$100,IF(Projetos!$I128=1,Técnicos!$F$2:$F$100,IF(Projetos!$I128=2,Técnicos!$H$2:$H$100,Técnicos!$J$2:$J$100)),,0,1))</f>
        <v/>
      </c>
      <c r="R129" s="15" t="str" cm="1">
        <f t="array" ref="R129">IF(OR($B129="",R$2=""),"",Projetos!$J128/_xlfn.XLOOKUP(R$2,Técnicos!$A$2:$A$100,IF(Projetos!$I128=1,Técnicos!$F$2:$F$100,IF(Projetos!$I128=2,Técnicos!$H$2:$H$100,Técnicos!$J$2:$J$100)),,0,1))</f>
        <v/>
      </c>
      <c r="S129" s="15" t="str" cm="1">
        <f t="array" ref="S129">IF(OR($B129="",S$2=""),"",Projetos!$J128/_xlfn.XLOOKUP(S$2,Técnicos!$A$2:$A$100,IF(Projetos!$I128=1,Técnicos!$F$2:$F$100,IF(Projetos!$I128=2,Técnicos!$H$2:$H$100,Técnicos!$J$2:$J$100)),,0,1))</f>
        <v/>
      </c>
      <c r="T129" s="15" t="str" cm="1">
        <f t="array" ref="T129">IF(OR($B129="",T$2=""),"",Projetos!$J128/_xlfn.XLOOKUP(T$2,Técnicos!$A$2:$A$100,IF(Projetos!$I128=1,Técnicos!$F$2:$F$100,IF(Projetos!$I128=2,Técnicos!$H$2:$H$100,Técnicos!$J$2:$J$100)),,0,1))</f>
        <v/>
      </c>
      <c r="U129" s="15" t="str" cm="1">
        <f t="array" ref="U129">IF(OR($B129="",U$2=""),"",Projetos!$J128/_xlfn.XLOOKUP(U$2,Técnicos!$A$2:$A$100,IF(Projetos!$I128=1,Técnicos!$F$2:$F$100,IF(Projetos!$I128=2,Técnicos!$H$2:$H$100,Técnicos!$J$2:$J$100)),,0,1))</f>
        <v/>
      </c>
      <c r="V129" s="15" t="str" cm="1">
        <f t="array" ref="V129">IF(OR($B129="",V$2=""),"",Projetos!$J128/_xlfn.XLOOKUP(V$2,Técnicos!$A$2:$A$100,IF(Projetos!$I128=1,Técnicos!$F$2:$F$100,IF(Projetos!$I128=2,Técnicos!$H$2:$H$100,Técnicos!$J$2:$J$100)),,0,1))</f>
        <v/>
      </c>
      <c r="W129" s="15" t="str" cm="1">
        <f t="array" ref="W129">IF(OR($B129="",W$2=""),"",Projetos!$J128/_xlfn.XLOOKUP(W$2,Técnicos!$A$2:$A$100,IF(Projetos!$I128=1,Técnicos!$F$2:$F$100,IF(Projetos!$I128=2,Técnicos!$H$2:$H$100,Técnicos!$J$2:$J$100)),,0,1))</f>
        <v/>
      </c>
      <c r="X129" s="15" t="str" cm="1">
        <f t="array" ref="X129">IF(OR($B129="",X$2=""),"",Projetos!$J128/_xlfn.XLOOKUP(X$2,Técnicos!$A$2:$A$100,IF(Projetos!$I128=1,Técnicos!$F$2:$F$100,IF(Projetos!$I128=2,Técnicos!$H$2:$H$100,Técnicos!$J$2:$J$100)),,0,1))</f>
        <v/>
      </c>
      <c r="Y129" s="15" t="str" cm="1">
        <f t="array" ref="Y129">IF(OR($B129="",Y$2=""),"",Projetos!$J128/_xlfn.XLOOKUP(Y$2,Técnicos!$A$2:$A$100,IF(Projetos!$I128=1,Técnicos!$F$2:$F$100,IF(Projetos!$I128=2,Técnicos!$H$2:$H$100,Técnicos!$J$2:$J$100)),,0,1))</f>
        <v/>
      </c>
      <c r="Z129" s="15" t="str" cm="1">
        <f t="array" ref="Z129">IF(OR($B129="",Z$2=""),"",Projetos!$J128/_xlfn.XLOOKUP(Z$2,Técnicos!$A$2:$A$100,IF(Projetos!$I128=1,Técnicos!$F$2:$F$100,IF(Projetos!$I128=2,Técnicos!$H$2:$H$100,Técnicos!$J$2:$J$100)),,0,1))</f>
        <v/>
      </c>
      <c r="AA129" s="15" t="str" cm="1">
        <f t="array" ref="AA129">IF(OR($B129="",AA$2=""),"",Projetos!$J128/_xlfn.XLOOKUP(AA$2,Técnicos!$A$2:$A$100,IF(Projetos!$I128=1,Técnicos!$F$2:$F$100,IF(Projetos!$I128=2,Técnicos!$H$2:$H$100,Técnicos!$J$2:$J$100)),,0,1))</f>
        <v/>
      </c>
      <c r="AB129" s="15" t="str" cm="1">
        <f t="array" ref="AB129">IF(OR($B129="",AB$2=""),"",Projetos!$J128/_xlfn.XLOOKUP(AB$2,Técnicos!$A$2:$A$100,IF(Projetos!$I128=1,Técnicos!$F$2:$F$100,IF(Projetos!$I128=2,Técnicos!$H$2:$H$100,Técnicos!$J$2:$J$100)),,0,1))</f>
        <v/>
      </c>
      <c r="AC129" s="15" t="str" cm="1">
        <f t="array" ref="AC129">IF(OR($B129="",AC$2=""),"",Projetos!$J128/_xlfn.XLOOKUP(AC$2,Técnicos!$A$2:$A$100,IF(Projetos!$I128=1,Técnicos!$F$2:$F$100,IF(Projetos!$I128=2,Técnicos!$H$2:$H$100,Técnicos!$J$2:$J$100)),,0,1))</f>
        <v/>
      </c>
      <c r="AD129" s="15" t="str" cm="1">
        <f t="array" ref="AD129">IF(OR($B129="",AD$2=""),"",Projetos!$J128/_xlfn.XLOOKUP(AD$2,Técnicos!$A$2:$A$100,IF(Projetos!$I128=1,Técnicos!$F$2:$F$100,IF(Projetos!$I128=2,Técnicos!$H$2:$H$100,Técnicos!$J$2:$J$100)),,0,1))</f>
        <v/>
      </c>
      <c r="AE129" s="15" t="str" cm="1">
        <f t="array" ref="AE129">IF(OR($B129="",AE$2=""),"",Projetos!$J128/_xlfn.XLOOKUP(AE$2,Técnicos!$A$2:$A$100,IF(Projetos!$I128=1,Técnicos!$F$2:$F$100,IF(Projetos!$I128=2,Técnicos!$H$2:$H$100,Técnicos!$J$2:$J$100)),,0,1))</f>
        <v/>
      </c>
      <c r="AF129" s="15" t="str" cm="1">
        <f t="array" ref="AF129">IF(OR($B129="",AF$2=""),"",Projetos!$J128/_xlfn.XLOOKUP(AF$2,Técnicos!$A$2:$A$100,IF(Projetos!$I128=1,Técnicos!$F$2:$F$100,IF(Projetos!$I128=2,Técnicos!$H$2:$H$100,Técnicos!$J$2:$J$100)),,0,1))</f>
        <v/>
      </c>
      <c r="AG129" s="15" t="str" cm="1">
        <f t="array" ref="AG129">IF(OR($B129="",AG$2=""),"",Projetos!$J128/_xlfn.XLOOKUP(AG$2,Técnicos!$A$2:$A$100,IF(Projetos!$I128=1,Técnicos!$F$2:$F$100,IF(Projetos!$I128=2,Técnicos!$H$2:$H$100,Técnicos!$J$2:$J$100)),,0,1))</f>
        <v/>
      </c>
      <c r="AH129" s="15" t="str" cm="1">
        <f t="array" ref="AH129">IF(OR($B129="",AH$2=""),"",Projetos!$J128/_xlfn.XLOOKUP(AH$2,Técnicos!$A$2:$A$100,IF(Projetos!$I128=1,Técnicos!$F$2:$F$100,IF(Projetos!$I128=2,Técnicos!$H$2:$H$100,Técnicos!$J$2:$J$100)),,0,1))</f>
        <v/>
      </c>
      <c r="AI129" s="15" t="str" cm="1">
        <f t="array" ref="AI129">IF(OR($B129="",AI$2=""),"",Projetos!$J128/_xlfn.XLOOKUP(AI$2,Técnicos!$A$2:$A$100,IF(Projetos!$I128=1,Técnicos!$F$2:$F$100,IF(Projetos!$I128=2,Técnicos!$H$2:$H$100,Técnicos!$J$2:$J$100)),,0,1))</f>
        <v/>
      </c>
      <c r="AJ129" s="15" t="str" cm="1">
        <f t="array" ref="AJ129">IF(OR($B129="",AJ$2=""),"",Projetos!$J128/_xlfn.XLOOKUP(AJ$2,Técnicos!$A$2:$A$100,IF(Projetos!$I128=1,Técnicos!$F$2:$F$100,IF(Projetos!$I128=2,Técnicos!$H$2:$H$100,Técnicos!$J$2:$J$100)),,0,1))</f>
        <v/>
      </c>
      <c r="AK129" s="15" t="str" cm="1">
        <f t="array" ref="AK129">IF(OR($B129="",AK$2=""),"",Projetos!$J128/_xlfn.XLOOKUP(AK$2,Técnicos!$A$2:$A$100,IF(Projetos!$I128=1,Técnicos!$F$2:$F$100,IF(Projetos!$I128=2,Técnicos!$H$2:$H$100,Técnicos!$J$2:$J$100)),,0,1))</f>
        <v/>
      </c>
      <c r="AL129" s="15" t="str" cm="1">
        <f t="array" ref="AL129">IF(OR($B129="",AL$2=""),"",Projetos!$J128/_xlfn.XLOOKUP(AL$2,Técnicos!$A$2:$A$100,IF(Projetos!$I128=1,Técnicos!$F$2:$F$100,IF(Projetos!$I128=2,Técnicos!$H$2:$H$100,Técnicos!$J$2:$J$100)),,0,1))</f>
        <v/>
      </c>
      <c r="AM129" s="15" t="str" cm="1">
        <f t="array" ref="AM129">IF(OR($B129="",AM$2=""),"",Projetos!$J128/_xlfn.XLOOKUP(AM$2,Técnicos!$A$2:$A$100,IF(Projetos!$I128=1,Técnicos!$F$2:$F$100,IF(Projetos!$I128=2,Técnicos!$H$2:$H$100,Técnicos!$J$2:$J$100)),,0,1))</f>
        <v/>
      </c>
      <c r="AN129" s="15" t="str" cm="1">
        <f t="array" ref="AN129">IF(OR($B129="",AN$2=""),"",Projetos!$J128/_xlfn.XLOOKUP(AN$2,Técnicos!$A$2:$A$100,IF(Projetos!$I128=1,Técnicos!$F$2:$F$100,IF(Projetos!$I128=2,Técnicos!$H$2:$H$100,Técnicos!$J$2:$J$100)),,0,1))</f>
        <v/>
      </c>
      <c r="AO129" s="15" t="str" cm="1">
        <f t="array" ref="AO129">IF(OR($B129="",AO$2=""),"",Projetos!$J128/_xlfn.XLOOKUP(AO$2,Técnicos!$A$2:$A$100,IF(Projetos!$I128=1,Técnicos!$F$2:$F$100,IF(Projetos!$I128=2,Técnicos!$H$2:$H$100,Técnicos!$J$2:$J$100)),,0,1))</f>
        <v/>
      </c>
      <c r="AP129" s="15" t="str" cm="1">
        <f t="array" ref="AP129">IF(OR($B129="",AP$2=""),"",Projetos!$J128/_xlfn.XLOOKUP(AP$2,Técnicos!$A$2:$A$100,IF(Projetos!$I128=1,Técnicos!$F$2:$F$100,IF(Projetos!$I128=2,Técnicos!$H$2:$H$100,Técnicos!$J$2:$J$100)),,0,1))</f>
        <v/>
      </c>
      <c r="AQ129" s="15" t="str" cm="1">
        <f t="array" ref="AQ129">IF(OR($B129="",AQ$2=""),"",Projetos!$J128/_xlfn.XLOOKUP(AQ$2,Técnicos!$A$2:$A$100,IF(Projetos!$I128=1,Técnicos!$F$2:$F$100,IF(Projetos!$I128=2,Técnicos!$H$2:$H$100,Técnicos!$J$2:$J$100)),,0,1))</f>
        <v/>
      </c>
      <c r="AR129" s="15" t="str" cm="1">
        <f t="array" ref="AR129">IF(OR($B129="",AR$2=""),"",Projetos!$J128/_xlfn.XLOOKUP(AR$2,Técnicos!$A$2:$A$100,IF(Projetos!$I128=1,Técnicos!$F$2:$F$100,IF(Projetos!$I128=2,Técnicos!$H$2:$H$100,Técnicos!$J$2:$J$100)),,0,1))</f>
        <v/>
      </c>
      <c r="AS129" s="15" t="str" cm="1">
        <f t="array" ref="AS129">IF(OR($B129="",AS$2=""),"",Projetos!$J128/_xlfn.XLOOKUP(AS$2,Técnicos!$A$2:$A$100,IF(Projetos!$I128=1,Técnicos!$F$2:$F$100,IF(Projetos!$I128=2,Técnicos!$H$2:$H$100,Técnicos!$J$2:$J$100)),,0,1))</f>
        <v/>
      </c>
      <c r="AT129" s="15" t="str" cm="1">
        <f t="array" ref="AT129">IF(OR($B129="",AT$2=""),"",Projetos!$J128/_xlfn.XLOOKUP(AT$2,Técnicos!$A$2:$A$100,IF(Projetos!$I128=1,Técnicos!$F$2:$F$100,IF(Projetos!$I128=2,Técnicos!$H$2:$H$100,Técnicos!$J$2:$J$100)),,0,1))</f>
        <v/>
      </c>
      <c r="AU129" s="15" t="str" cm="1">
        <f t="array" ref="AU129">IF(OR($B129="",AU$2=""),"",Projetos!$J128/_xlfn.XLOOKUP(AU$2,Técnicos!$A$2:$A$100,IF(Projetos!$I128=1,Técnicos!$F$2:$F$100,IF(Projetos!$I128=2,Técnicos!$H$2:$H$100,Técnicos!$J$2:$J$100)),,0,1))</f>
        <v/>
      </c>
      <c r="AV129" s="15" t="str" cm="1">
        <f t="array" ref="AV129">IF(OR($B129="",AV$2=""),"",Projetos!$J128/_xlfn.XLOOKUP(AV$2,Técnicos!$A$2:$A$100,IF(Projetos!$I128=1,Técnicos!$F$2:$F$100,IF(Projetos!$I128=2,Técnicos!$H$2:$H$100,Técnicos!$J$2:$J$100)),,0,1))</f>
        <v/>
      </c>
      <c r="AW129" s="15" t="str" cm="1">
        <f t="array" ref="AW129">IF(OR($B129="",AW$2=""),"",Projetos!$J128/_xlfn.XLOOKUP(AW$2,Técnicos!$A$2:$A$100,IF(Projetos!$I128=1,Técnicos!$F$2:$F$100,IF(Projetos!$I128=2,Técnicos!$H$2:$H$100,Técnicos!$J$2:$J$100)),,0,1))</f>
        <v/>
      </c>
      <c r="AX129" s="15" t="str" cm="1">
        <f t="array" ref="AX129">IF(OR($B129="",AX$2=""),"",Projetos!$J128/_xlfn.XLOOKUP(AX$2,Técnicos!$A$2:$A$100,IF(Projetos!$I128=1,Técnicos!$F$2:$F$100,IF(Projetos!$I128=2,Técnicos!$H$2:$H$100,Técnicos!$J$2:$J$100)),,0,1))</f>
        <v/>
      </c>
      <c r="AY129" s="15" t="str" cm="1">
        <f t="array" ref="AY129">IF(OR($B129="",AY$2=""),"",Projetos!$J128/_xlfn.XLOOKUP(AY$2,Técnicos!$A$2:$A$100,IF(Projetos!$I128=1,Técnicos!$F$2:$F$100,IF(Projetos!$I128=2,Técnicos!$H$2:$H$100,Técnicos!$J$2:$J$100)),,0,1))</f>
        <v/>
      </c>
      <c r="AZ129" s="15" t="str" cm="1">
        <f t="array" ref="AZ129">IF(OR($B129="",AZ$2=""),"",Projetos!$J128/_xlfn.XLOOKUP(AZ$2,Técnicos!$A$2:$A$100,IF(Projetos!$I128=1,Técnicos!$F$2:$F$100,IF(Projetos!$I128=2,Técnicos!$H$2:$H$100,Técnicos!$J$2:$J$100)),,0,1))</f>
        <v/>
      </c>
      <c r="BA129" s="15" t="str" cm="1">
        <f t="array" ref="BA129">IF(OR($B129="",BA$2=""),"",Projetos!$J128/_xlfn.XLOOKUP(BA$2,Técnicos!$A$2:$A$100,IF(Projetos!$I128=1,Técnicos!$F$2:$F$100,IF(Projetos!$I128=2,Técnicos!$H$2:$H$100,Técnicos!$J$2:$J$100)),,0,1))</f>
        <v/>
      </c>
      <c r="BB129" s="15" t="str" cm="1">
        <f t="array" ref="BB129">IF(OR($B129="",BB$2=""),"",Projetos!$J128/_xlfn.XLOOKUP(BB$2,Técnicos!$A$2:$A$100,IF(Projetos!$I128=1,Técnicos!$F$2:$F$100,IF(Projetos!$I128=2,Técnicos!$H$2:$H$100,Técnicos!$J$2:$J$100)),,0,1))</f>
        <v/>
      </c>
      <c r="BC129" s="15" t="str" cm="1">
        <f t="array" ref="BC129">IF(OR($B129="",BC$2=""),"",Projetos!$J128/_xlfn.XLOOKUP(BC$2,Técnicos!$A$2:$A$100,IF(Projetos!$I128=1,Técnicos!$F$2:$F$100,IF(Projetos!$I128=2,Técnicos!$H$2:$H$100,Técnicos!$J$2:$J$100)),,0,1))</f>
        <v/>
      </c>
      <c r="BD129" s="15" t="str" cm="1">
        <f t="array" ref="BD129">IF(OR($B129="",BD$2=""),"",Projetos!$J128/_xlfn.XLOOKUP(BD$2,Técnicos!$A$2:$A$100,IF(Projetos!$I128=1,Técnicos!$F$2:$F$100,IF(Projetos!$I128=2,Técnicos!$H$2:$H$100,Técnicos!$J$2:$J$100)),,0,1))</f>
        <v/>
      </c>
      <c r="BE129" s="15" t="str" cm="1">
        <f t="array" ref="BE129">IF(OR($B129="",BE$2=""),"",Projetos!$J128/_xlfn.XLOOKUP(BE$2,Técnicos!$A$2:$A$100,IF(Projetos!$I128=1,Técnicos!$F$2:$F$100,IF(Projetos!$I128=2,Técnicos!$H$2:$H$100,Técnicos!$J$2:$J$100)),,0,1))</f>
        <v/>
      </c>
      <c r="BF129" s="15" t="str" cm="1">
        <f t="array" ref="BF129">IF(OR($B129="",BF$2=""),"",Projetos!$J128/_xlfn.XLOOKUP(BF$2,Técnicos!$A$2:$A$100,IF(Projetos!$I128=1,Técnicos!$F$2:$F$100,IF(Projetos!$I128=2,Técnicos!$H$2:$H$100,Técnicos!$J$2:$J$100)),,0,1))</f>
        <v/>
      </c>
      <c r="BG129" s="15" t="str" cm="1">
        <f t="array" ref="BG129">IF(OR($B129="",BG$2=""),"",Projetos!$J128/_xlfn.XLOOKUP(BG$2,Técnicos!$A$2:$A$100,IF(Projetos!$I128=1,Técnicos!$F$2:$F$100,IF(Projetos!$I128=2,Técnicos!$H$2:$H$100,Técnicos!$J$2:$J$100)),,0,1))</f>
        <v/>
      </c>
      <c r="BH129" s="15" t="str" cm="1">
        <f t="array" ref="BH129">IF(OR($B129="",BH$2=""),"",Projetos!$J128/_xlfn.XLOOKUP(BH$2,Técnicos!$A$2:$A$100,IF(Projetos!$I128=1,Técnicos!$F$2:$F$100,IF(Projetos!$I128=2,Técnicos!$H$2:$H$100,Técnicos!$J$2:$J$100)),,0,1))</f>
        <v/>
      </c>
      <c r="BI129" s="15" t="str" cm="1">
        <f t="array" ref="BI129">IF(OR($B129="",BI$2=""),"",Projetos!$J128/_xlfn.XLOOKUP(BI$2,Técnicos!$A$2:$A$100,IF(Projetos!$I128=1,Técnicos!$F$2:$F$100,IF(Projetos!$I128=2,Técnicos!$H$2:$H$100,Técnicos!$J$2:$J$100)),,0,1))</f>
        <v/>
      </c>
      <c r="BJ129" s="15" t="str" cm="1">
        <f t="array" ref="BJ129">IF(OR($B129="",BJ$2=""),"",Projetos!$J128/_xlfn.XLOOKUP(BJ$2,Técnicos!$A$2:$A$100,IF(Projetos!$I128=1,Técnicos!$F$2:$F$100,IF(Projetos!$I128=2,Técnicos!$H$2:$H$100,Técnicos!$J$2:$J$100)),,0,1))</f>
        <v/>
      </c>
      <c r="BK129" s="15" t="str" cm="1">
        <f t="array" ref="BK129">IF(OR($B129="",BK$2=""),"",Projetos!$J128/_xlfn.XLOOKUP(BK$2,Técnicos!$A$2:$A$100,IF(Projetos!$I128=1,Técnicos!$F$2:$F$100,IF(Projetos!$I128=2,Técnicos!$H$2:$H$100,Técnicos!$J$2:$J$100)),,0,1))</f>
        <v/>
      </c>
      <c r="BL129" s="15" t="str" cm="1">
        <f t="array" ref="BL129">IF(OR($B129="",BL$2=""),"",Projetos!$J128/_xlfn.XLOOKUP(BL$2,Técnicos!$A$2:$A$100,IF(Projetos!$I128=1,Técnicos!$F$2:$F$100,IF(Projetos!$I128=2,Técnicos!$H$2:$H$100,Técnicos!$J$2:$J$100)),,0,1))</f>
        <v/>
      </c>
      <c r="BM129" s="15" t="str" cm="1">
        <f t="array" ref="BM129">IF(OR($B129="",BM$2=""),"",Projetos!$J128/_xlfn.XLOOKUP(BM$2,Técnicos!$A$2:$A$100,IF(Projetos!$I128=1,Técnicos!$F$2:$F$100,IF(Projetos!$I128=2,Técnicos!$H$2:$H$100,Técnicos!$J$2:$J$100)),,0,1))</f>
        <v/>
      </c>
      <c r="BN129" s="15" t="str" cm="1">
        <f t="array" ref="BN129">IF(OR($B129="",BN$2=""),"",Projetos!$J128/_xlfn.XLOOKUP(BN$2,Técnicos!$A$2:$A$100,IF(Projetos!$I128=1,Técnicos!$F$2:$F$100,IF(Projetos!$I128=2,Técnicos!$H$2:$H$100,Técnicos!$J$2:$J$100)),,0,1))</f>
        <v/>
      </c>
    </row>
    <row r="130" spans="3:66" x14ac:dyDescent="0.3">
      <c r="C130" s="15" t="str" cm="1">
        <f t="array" ref="C130">IF(OR($B130="",C$2=""),"",Projetos!$J129/_xlfn.XLOOKUP(C$2,Técnicos!$A$2:$A$100,IF(Projetos!$I129=1,Técnicos!$F$2:$F$100,IF(Projetos!$I129=2,Técnicos!$H$2:$H$100,Técnicos!$J$2:$J$100)),,0,1))</f>
        <v/>
      </c>
      <c r="D130" s="15" t="str" cm="1">
        <f t="array" ref="D130">IF(OR($B130="",D$2=""),"",Projetos!$J129/_xlfn.XLOOKUP(D$2,Técnicos!$A$2:$A$100,IF(Projetos!$I129=1,Técnicos!$F$2:$F$100,IF(Projetos!$I129=2,Técnicos!$H$2:$H$100,Técnicos!$J$2:$J$100)),,0,1))</f>
        <v/>
      </c>
      <c r="E130" s="15" t="str" cm="1">
        <f t="array" ref="E130">IF(OR($B130="",E$2=""),"",Projetos!$J129/_xlfn.XLOOKUP(E$2,Técnicos!$A$2:$A$100,IF(Projetos!$I129=1,Técnicos!$F$2:$F$100,IF(Projetos!$I129=2,Técnicos!$H$2:$H$100,Técnicos!$J$2:$J$100)),,0,1))</f>
        <v/>
      </c>
      <c r="F130" s="15" t="str" cm="1">
        <f t="array" ref="F130">IF(OR($B130="",F$2=""),"",Projetos!$J129/_xlfn.XLOOKUP(F$2,Técnicos!$A$2:$A$100,IF(Projetos!$I129=1,Técnicos!$F$2:$F$100,IF(Projetos!$I129=2,Técnicos!$H$2:$H$100,Técnicos!$J$2:$J$100)),,0,1))</f>
        <v/>
      </c>
      <c r="G130" s="15" t="str" cm="1">
        <f t="array" ref="G130">IF(OR($B130="",G$2=""),"",Projetos!$J129/_xlfn.XLOOKUP(G$2,Técnicos!$A$2:$A$100,IF(Projetos!$I129=1,Técnicos!$F$2:$F$100,IF(Projetos!$I129=2,Técnicos!$H$2:$H$100,Técnicos!$J$2:$J$100)),,0,1))</f>
        <v/>
      </c>
      <c r="H130" s="15" t="str" cm="1">
        <f t="array" ref="H130">IF(OR($B130="",H$2=""),"",Projetos!$J129/_xlfn.XLOOKUP(H$2,Técnicos!$A$2:$A$100,IF(Projetos!$I129=1,Técnicos!$F$2:$F$100,IF(Projetos!$I129=2,Técnicos!$H$2:$H$100,Técnicos!$J$2:$J$100)),,0,1))</f>
        <v/>
      </c>
      <c r="I130" s="15" t="str" cm="1">
        <f t="array" ref="I130">IF(OR($B130="",I$2=""),"",Projetos!$J129/_xlfn.XLOOKUP(I$2,Técnicos!$A$2:$A$100,IF(Projetos!$I129=1,Técnicos!$F$2:$F$100,IF(Projetos!$I129=2,Técnicos!$H$2:$H$100,Técnicos!$J$2:$J$100)),,0,1))</f>
        <v/>
      </c>
      <c r="J130" s="15" t="str" cm="1">
        <f t="array" ref="J130">IF(OR($B130="",J$2=""),"",Projetos!$J129/_xlfn.XLOOKUP(J$2,Técnicos!$A$2:$A$100,IF(Projetos!$I129=1,Técnicos!$F$2:$F$100,IF(Projetos!$I129=2,Técnicos!$H$2:$H$100,Técnicos!$J$2:$J$100)),,0,1))</f>
        <v/>
      </c>
      <c r="K130" s="15" t="str" cm="1">
        <f t="array" ref="K130">IF(OR($B130="",K$2=""),"",Projetos!$J129/_xlfn.XLOOKUP(K$2,Técnicos!$A$2:$A$100,IF(Projetos!$I129=1,Técnicos!$F$2:$F$100,IF(Projetos!$I129=2,Técnicos!$H$2:$H$100,Técnicos!$J$2:$J$100)),,0,1))</f>
        <v/>
      </c>
      <c r="L130" s="15" t="str" cm="1">
        <f t="array" ref="L130">IF(OR($B130="",L$2=""),"",Projetos!$J129/_xlfn.XLOOKUP(L$2,Técnicos!$A$2:$A$100,IF(Projetos!$I129=1,Técnicos!$F$2:$F$100,IF(Projetos!$I129=2,Técnicos!$H$2:$H$100,Técnicos!$J$2:$J$100)),,0,1))</f>
        <v/>
      </c>
      <c r="M130" s="15" t="str" cm="1">
        <f t="array" ref="M130">IF(OR($B130="",M$2=""),"",Projetos!$J129/_xlfn.XLOOKUP(M$2,Técnicos!$A$2:$A$100,IF(Projetos!$I129=1,Técnicos!$F$2:$F$100,IF(Projetos!$I129=2,Técnicos!$H$2:$H$100,Técnicos!$J$2:$J$100)),,0,1))</f>
        <v/>
      </c>
      <c r="N130" s="15" t="str" cm="1">
        <f t="array" ref="N130">IF(OR($B130="",N$2=""),"",Projetos!$J129/_xlfn.XLOOKUP(N$2,Técnicos!$A$2:$A$100,IF(Projetos!$I129=1,Técnicos!$F$2:$F$100,IF(Projetos!$I129=2,Técnicos!$H$2:$H$100,Técnicos!$J$2:$J$100)),,0,1))</f>
        <v/>
      </c>
      <c r="O130" s="15" t="str" cm="1">
        <f t="array" ref="O130">IF(OR($B130="",O$2=""),"",Projetos!$J129/_xlfn.XLOOKUP(O$2,Técnicos!$A$2:$A$100,IF(Projetos!$I129=1,Técnicos!$F$2:$F$100,IF(Projetos!$I129=2,Técnicos!$H$2:$H$100,Técnicos!$J$2:$J$100)),,0,1))</f>
        <v/>
      </c>
      <c r="P130" s="15" t="str" cm="1">
        <f t="array" ref="P130">IF(OR($B130="",P$2=""),"",Projetos!$J129/_xlfn.XLOOKUP(P$2,Técnicos!$A$2:$A$100,IF(Projetos!$I129=1,Técnicos!$F$2:$F$100,IF(Projetos!$I129=2,Técnicos!$H$2:$H$100,Técnicos!$J$2:$J$100)),,0,1))</f>
        <v/>
      </c>
      <c r="Q130" s="15" t="str" cm="1">
        <f t="array" ref="Q130">IF(OR($B130="",Q$2=""),"",Projetos!$J129/_xlfn.XLOOKUP(Q$2,Técnicos!$A$2:$A$100,IF(Projetos!$I129=1,Técnicos!$F$2:$F$100,IF(Projetos!$I129=2,Técnicos!$H$2:$H$100,Técnicos!$J$2:$J$100)),,0,1))</f>
        <v/>
      </c>
      <c r="R130" s="15" t="str" cm="1">
        <f t="array" ref="R130">IF(OR($B130="",R$2=""),"",Projetos!$J129/_xlfn.XLOOKUP(R$2,Técnicos!$A$2:$A$100,IF(Projetos!$I129=1,Técnicos!$F$2:$F$100,IF(Projetos!$I129=2,Técnicos!$H$2:$H$100,Técnicos!$J$2:$J$100)),,0,1))</f>
        <v/>
      </c>
      <c r="S130" s="15" t="str" cm="1">
        <f t="array" ref="S130">IF(OR($B130="",S$2=""),"",Projetos!$J129/_xlfn.XLOOKUP(S$2,Técnicos!$A$2:$A$100,IF(Projetos!$I129=1,Técnicos!$F$2:$F$100,IF(Projetos!$I129=2,Técnicos!$H$2:$H$100,Técnicos!$J$2:$J$100)),,0,1))</f>
        <v/>
      </c>
      <c r="T130" s="15" t="str" cm="1">
        <f t="array" ref="T130">IF(OR($B130="",T$2=""),"",Projetos!$J129/_xlfn.XLOOKUP(T$2,Técnicos!$A$2:$A$100,IF(Projetos!$I129=1,Técnicos!$F$2:$F$100,IF(Projetos!$I129=2,Técnicos!$H$2:$H$100,Técnicos!$J$2:$J$100)),,0,1))</f>
        <v/>
      </c>
      <c r="U130" s="15" t="str" cm="1">
        <f t="array" ref="U130">IF(OR($B130="",U$2=""),"",Projetos!$J129/_xlfn.XLOOKUP(U$2,Técnicos!$A$2:$A$100,IF(Projetos!$I129=1,Técnicos!$F$2:$F$100,IF(Projetos!$I129=2,Técnicos!$H$2:$H$100,Técnicos!$J$2:$J$100)),,0,1))</f>
        <v/>
      </c>
      <c r="V130" s="15" t="str" cm="1">
        <f t="array" ref="V130">IF(OR($B130="",V$2=""),"",Projetos!$J129/_xlfn.XLOOKUP(V$2,Técnicos!$A$2:$A$100,IF(Projetos!$I129=1,Técnicos!$F$2:$F$100,IF(Projetos!$I129=2,Técnicos!$H$2:$H$100,Técnicos!$J$2:$J$100)),,0,1))</f>
        <v/>
      </c>
      <c r="W130" s="15" t="str" cm="1">
        <f t="array" ref="W130">IF(OR($B130="",W$2=""),"",Projetos!$J129/_xlfn.XLOOKUP(W$2,Técnicos!$A$2:$A$100,IF(Projetos!$I129=1,Técnicos!$F$2:$F$100,IF(Projetos!$I129=2,Técnicos!$H$2:$H$100,Técnicos!$J$2:$J$100)),,0,1))</f>
        <v/>
      </c>
      <c r="X130" s="15" t="str" cm="1">
        <f t="array" ref="X130">IF(OR($B130="",X$2=""),"",Projetos!$J129/_xlfn.XLOOKUP(X$2,Técnicos!$A$2:$A$100,IF(Projetos!$I129=1,Técnicos!$F$2:$F$100,IF(Projetos!$I129=2,Técnicos!$H$2:$H$100,Técnicos!$J$2:$J$100)),,0,1))</f>
        <v/>
      </c>
      <c r="Y130" s="15" t="str" cm="1">
        <f t="array" ref="Y130">IF(OR($B130="",Y$2=""),"",Projetos!$J129/_xlfn.XLOOKUP(Y$2,Técnicos!$A$2:$A$100,IF(Projetos!$I129=1,Técnicos!$F$2:$F$100,IF(Projetos!$I129=2,Técnicos!$H$2:$H$100,Técnicos!$J$2:$J$100)),,0,1))</f>
        <v/>
      </c>
      <c r="Z130" s="15" t="str" cm="1">
        <f t="array" ref="Z130">IF(OR($B130="",Z$2=""),"",Projetos!$J129/_xlfn.XLOOKUP(Z$2,Técnicos!$A$2:$A$100,IF(Projetos!$I129=1,Técnicos!$F$2:$F$100,IF(Projetos!$I129=2,Técnicos!$H$2:$H$100,Técnicos!$J$2:$J$100)),,0,1))</f>
        <v/>
      </c>
      <c r="AA130" s="15" t="str" cm="1">
        <f t="array" ref="AA130">IF(OR($B130="",AA$2=""),"",Projetos!$J129/_xlfn.XLOOKUP(AA$2,Técnicos!$A$2:$A$100,IF(Projetos!$I129=1,Técnicos!$F$2:$F$100,IF(Projetos!$I129=2,Técnicos!$H$2:$H$100,Técnicos!$J$2:$J$100)),,0,1))</f>
        <v/>
      </c>
      <c r="AB130" s="15" t="str" cm="1">
        <f t="array" ref="AB130">IF(OR($B130="",AB$2=""),"",Projetos!$J129/_xlfn.XLOOKUP(AB$2,Técnicos!$A$2:$A$100,IF(Projetos!$I129=1,Técnicos!$F$2:$F$100,IF(Projetos!$I129=2,Técnicos!$H$2:$H$100,Técnicos!$J$2:$J$100)),,0,1))</f>
        <v/>
      </c>
      <c r="AC130" s="15" t="str" cm="1">
        <f t="array" ref="AC130">IF(OR($B130="",AC$2=""),"",Projetos!$J129/_xlfn.XLOOKUP(AC$2,Técnicos!$A$2:$A$100,IF(Projetos!$I129=1,Técnicos!$F$2:$F$100,IF(Projetos!$I129=2,Técnicos!$H$2:$H$100,Técnicos!$J$2:$J$100)),,0,1))</f>
        <v/>
      </c>
      <c r="AD130" s="15" t="str" cm="1">
        <f t="array" ref="AD130">IF(OR($B130="",AD$2=""),"",Projetos!$J129/_xlfn.XLOOKUP(AD$2,Técnicos!$A$2:$A$100,IF(Projetos!$I129=1,Técnicos!$F$2:$F$100,IF(Projetos!$I129=2,Técnicos!$H$2:$H$100,Técnicos!$J$2:$J$100)),,0,1))</f>
        <v/>
      </c>
      <c r="AE130" s="15" t="str" cm="1">
        <f t="array" ref="AE130">IF(OR($B130="",AE$2=""),"",Projetos!$J129/_xlfn.XLOOKUP(AE$2,Técnicos!$A$2:$A$100,IF(Projetos!$I129=1,Técnicos!$F$2:$F$100,IF(Projetos!$I129=2,Técnicos!$H$2:$H$100,Técnicos!$J$2:$J$100)),,0,1))</f>
        <v/>
      </c>
      <c r="AF130" s="15" t="str" cm="1">
        <f t="array" ref="AF130">IF(OR($B130="",AF$2=""),"",Projetos!$J129/_xlfn.XLOOKUP(AF$2,Técnicos!$A$2:$A$100,IF(Projetos!$I129=1,Técnicos!$F$2:$F$100,IF(Projetos!$I129=2,Técnicos!$H$2:$H$100,Técnicos!$J$2:$J$100)),,0,1))</f>
        <v/>
      </c>
      <c r="AG130" s="15" t="str" cm="1">
        <f t="array" ref="AG130">IF(OR($B130="",AG$2=""),"",Projetos!$J129/_xlfn.XLOOKUP(AG$2,Técnicos!$A$2:$A$100,IF(Projetos!$I129=1,Técnicos!$F$2:$F$100,IF(Projetos!$I129=2,Técnicos!$H$2:$H$100,Técnicos!$J$2:$J$100)),,0,1))</f>
        <v/>
      </c>
      <c r="AH130" s="15" t="str" cm="1">
        <f t="array" ref="AH130">IF(OR($B130="",AH$2=""),"",Projetos!$J129/_xlfn.XLOOKUP(AH$2,Técnicos!$A$2:$A$100,IF(Projetos!$I129=1,Técnicos!$F$2:$F$100,IF(Projetos!$I129=2,Técnicos!$H$2:$H$100,Técnicos!$J$2:$J$100)),,0,1))</f>
        <v/>
      </c>
      <c r="AI130" s="15" t="str" cm="1">
        <f t="array" ref="AI130">IF(OR($B130="",AI$2=""),"",Projetos!$J129/_xlfn.XLOOKUP(AI$2,Técnicos!$A$2:$A$100,IF(Projetos!$I129=1,Técnicos!$F$2:$F$100,IF(Projetos!$I129=2,Técnicos!$H$2:$H$100,Técnicos!$J$2:$J$100)),,0,1))</f>
        <v/>
      </c>
      <c r="AJ130" s="15" t="str" cm="1">
        <f t="array" ref="AJ130">IF(OR($B130="",AJ$2=""),"",Projetos!$J129/_xlfn.XLOOKUP(AJ$2,Técnicos!$A$2:$A$100,IF(Projetos!$I129=1,Técnicos!$F$2:$F$100,IF(Projetos!$I129=2,Técnicos!$H$2:$H$100,Técnicos!$J$2:$J$100)),,0,1))</f>
        <v/>
      </c>
      <c r="AK130" s="15" t="str" cm="1">
        <f t="array" ref="AK130">IF(OR($B130="",AK$2=""),"",Projetos!$J129/_xlfn.XLOOKUP(AK$2,Técnicos!$A$2:$A$100,IF(Projetos!$I129=1,Técnicos!$F$2:$F$100,IF(Projetos!$I129=2,Técnicos!$H$2:$H$100,Técnicos!$J$2:$J$100)),,0,1))</f>
        <v/>
      </c>
      <c r="AL130" s="15" t="str" cm="1">
        <f t="array" ref="AL130">IF(OR($B130="",AL$2=""),"",Projetos!$J129/_xlfn.XLOOKUP(AL$2,Técnicos!$A$2:$A$100,IF(Projetos!$I129=1,Técnicos!$F$2:$F$100,IF(Projetos!$I129=2,Técnicos!$H$2:$H$100,Técnicos!$J$2:$J$100)),,0,1))</f>
        <v/>
      </c>
      <c r="AM130" s="15" t="str" cm="1">
        <f t="array" ref="AM130">IF(OR($B130="",AM$2=""),"",Projetos!$J129/_xlfn.XLOOKUP(AM$2,Técnicos!$A$2:$A$100,IF(Projetos!$I129=1,Técnicos!$F$2:$F$100,IF(Projetos!$I129=2,Técnicos!$H$2:$H$100,Técnicos!$J$2:$J$100)),,0,1))</f>
        <v/>
      </c>
      <c r="AN130" s="15" t="str" cm="1">
        <f t="array" ref="AN130">IF(OR($B130="",AN$2=""),"",Projetos!$J129/_xlfn.XLOOKUP(AN$2,Técnicos!$A$2:$A$100,IF(Projetos!$I129=1,Técnicos!$F$2:$F$100,IF(Projetos!$I129=2,Técnicos!$H$2:$H$100,Técnicos!$J$2:$J$100)),,0,1))</f>
        <v/>
      </c>
      <c r="AO130" s="15" t="str" cm="1">
        <f t="array" ref="AO130">IF(OR($B130="",AO$2=""),"",Projetos!$J129/_xlfn.XLOOKUP(AO$2,Técnicos!$A$2:$A$100,IF(Projetos!$I129=1,Técnicos!$F$2:$F$100,IF(Projetos!$I129=2,Técnicos!$H$2:$H$100,Técnicos!$J$2:$J$100)),,0,1))</f>
        <v/>
      </c>
      <c r="AP130" s="15" t="str" cm="1">
        <f t="array" ref="AP130">IF(OR($B130="",AP$2=""),"",Projetos!$J129/_xlfn.XLOOKUP(AP$2,Técnicos!$A$2:$A$100,IF(Projetos!$I129=1,Técnicos!$F$2:$F$100,IF(Projetos!$I129=2,Técnicos!$H$2:$H$100,Técnicos!$J$2:$J$100)),,0,1))</f>
        <v/>
      </c>
      <c r="AQ130" s="15" t="str" cm="1">
        <f t="array" ref="AQ130">IF(OR($B130="",AQ$2=""),"",Projetos!$J129/_xlfn.XLOOKUP(AQ$2,Técnicos!$A$2:$A$100,IF(Projetos!$I129=1,Técnicos!$F$2:$F$100,IF(Projetos!$I129=2,Técnicos!$H$2:$H$100,Técnicos!$J$2:$J$100)),,0,1))</f>
        <v/>
      </c>
      <c r="AR130" s="15" t="str" cm="1">
        <f t="array" ref="AR130">IF(OR($B130="",AR$2=""),"",Projetos!$J129/_xlfn.XLOOKUP(AR$2,Técnicos!$A$2:$A$100,IF(Projetos!$I129=1,Técnicos!$F$2:$F$100,IF(Projetos!$I129=2,Técnicos!$H$2:$H$100,Técnicos!$J$2:$J$100)),,0,1))</f>
        <v/>
      </c>
      <c r="AS130" s="15" t="str" cm="1">
        <f t="array" ref="AS130">IF(OR($B130="",AS$2=""),"",Projetos!$J129/_xlfn.XLOOKUP(AS$2,Técnicos!$A$2:$A$100,IF(Projetos!$I129=1,Técnicos!$F$2:$F$100,IF(Projetos!$I129=2,Técnicos!$H$2:$H$100,Técnicos!$J$2:$J$100)),,0,1))</f>
        <v/>
      </c>
      <c r="AT130" s="15" t="str" cm="1">
        <f t="array" ref="AT130">IF(OR($B130="",AT$2=""),"",Projetos!$J129/_xlfn.XLOOKUP(AT$2,Técnicos!$A$2:$A$100,IF(Projetos!$I129=1,Técnicos!$F$2:$F$100,IF(Projetos!$I129=2,Técnicos!$H$2:$H$100,Técnicos!$J$2:$J$100)),,0,1))</f>
        <v/>
      </c>
      <c r="AU130" s="15" t="str" cm="1">
        <f t="array" ref="AU130">IF(OR($B130="",AU$2=""),"",Projetos!$J129/_xlfn.XLOOKUP(AU$2,Técnicos!$A$2:$A$100,IF(Projetos!$I129=1,Técnicos!$F$2:$F$100,IF(Projetos!$I129=2,Técnicos!$H$2:$H$100,Técnicos!$J$2:$J$100)),,0,1))</f>
        <v/>
      </c>
      <c r="AV130" s="15" t="str" cm="1">
        <f t="array" ref="AV130">IF(OR($B130="",AV$2=""),"",Projetos!$J129/_xlfn.XLOOKUP(AV$2,Técnicos!$A$2:$A$100,IF(Projetos!$I129=1,Técnicos!$F$2:$F$100,IF(Projetos!$I129=2,Técnicos!$H$2:$H$100,Técnicos!$J$2:$J$100)),,0,1))</f>
        <v/>
      </c>
      <c r="AW130" s="15" t="str" cm="1">
        <f t="array" ref="AW130">IF(OR($B130="",AW$2=""),"",Projetos!$J129/_xlfn.XLOOKUP(AW$2,Técnicos!$A$2:$A$100,IF(Projetos!$I129=1,Técnicos!$F$2:$F$100,IF(Projetos!$I129=2,Técnicos!$H$2:$H$100,Técnicos!$J$2:$J$100)),,0,1))</f>
        <v/>
      </c>
      <c r="AX130" s="15" t="str" cm="1">
        <f t="array" ref="AX130">IF(OR($B130="",AX$2=""),"",Projetos!$J129/_xlfn.XLOOKUP(AX$2,Técnicos!$A$2:$A$100,IF(Projetos!$I129=1,Técnicos!$F$2:$F$100,IF(Projetos!$I129=2,Técnicos!$H$2:$H$100,Técnicos!$J$2:$J$100)),,0,1))</f>
        <v/>
      </c>
      <c r="AY130" s="15" t="str" cm="1">
        <f t="array" ref="AY130">IF(OR($B130="",AY$2=""),"",Projetos!$J129/_xlfn.XLOOKUP(AY$2,Técnicos!$A$2:$A$100,IF(Projetos!$I129=1,Técnicos!$F$2:$F$100,IF(Projetos!$I129=2,Técnicos!$H$2:$H$100,Técnicos!$J$2:$J$100)),,0,1))</f>
        <v/>
      </c>
      <c r="AZ130" s="15" t="str" cm="1">
        <f t="array" ref="AZ130">IF(OR($B130="",AZ$2=""),"",Projetos!$J129/_xlfn.XLOOKUP(AZ$2,Técnicos!$A$2:$A$100,IF(Projetos!$I129=1,Técnicos!$F$2:$F$100,IF(Projetos!$I129=2,Técnicos!$H$2:$H$100,Técnicos!$J$2:$J$100)),,0,1))</f>
        <v/>
      </c>
      <c r="BA130" s="15" t="str" cm="1">
        <f t="array" ref="BA130">IF(OR($B130="",BA$2=""),"",Projetos!$J129/_xlfn.XLOOKUP(BA$2,Técnicos!$A$2:$A$100,IF(Projetos!$I129=1,Técnicos!$F$2:$F$100,IF(Projetos!$I129=2,Técnicos!$H$2:$H$100,Técnicos!$J$2:$J$100)),,0,1))</f>
        <v/>
      </c>
      <c r="BB130" s="15" t="str" cm="1">
        <f t="array" ref="BB130">IF(OR($B130="",BB$2=""),"",Projetos!$J129/_xlfn.XLOOKUP(BB$2,Técnicos!$A$2:$A$100,IF(Projetos!$I129=1,Técnicos!$F$2:$F$100,IF(Projetos!$I129=2,Técnicos!$H$2:$H$100,Técnicos!$J$2:$J$100)),,0,1))</f>
        <v/>
      </c>
      <c r="BC130" s="15" t="str" cm="1">
        <f t="array" ref="BC130">IF(OR($B130="",BC$2=""),"",Projetos!$J129/_xlfn.XLOOKUP(BC$2,Técnicos!$A$2:$A$100,IF(Projetos!$I129=1,Técnicos!$F$2:$F$100,IF(Projetos!$I129=2,Técnicos!$H$2:$H$100,Técnicos!$J$2:$J$100)),,0,1))</f>
        <v/>
      </c>
      <c r="BD130" s="15" t="str" cm="1">
        <f t="array" ref="BD130">IF(OR($B130="",BD$2=""),"",Projetos!$J129/_xlfn.XLOOKUP(BD$2,Técnicos!$A$2:$A$100,IF(Projetos!$I129=1,Técnicos!$F$2:$F$100,IF(Projetos!$I129=2,Técnicos!$H$2:$H$100,Técnicos!$J$2:$J$100)),,0,1))</f>
        <v/>
      </c>
      <c r="BE130" s="15" t="str" cm="1">
        <f t="array" ref="BE130">IF(OR($B130="",BE$2=""),"",Projetos!$J129/_xlfn.XLOOKUP(BE$2,Técnicos!$A$2:$A$100,IF(Projetos!$I129=1,Técnicos!$F$2:$F$100,IF(Projetos!$I129=2,Técnicos!$H$2:$H$100,Técnicos!$J$2:$J$100)),,0,1))</f>
        <v/>
      </c>
      <c r="BF130" s="15" t="str" cm="1">
        <f t="array" ref="BF130">IF(OR($B130="",BF$2=""),"",Projetos!$J129/_xlfn.XLOOKUP(BF$2,Técnicos!$A$2:$A$100,IF(Projetos!$I129=1,Técnicos!$F$2:$F$100,IF(Projetos!$I129=2,Técnicos!$H$2:$H$100,Técnicos!$J$2:$J$100)),,0,1))</f>
        <v/>
      </c>
      <c r="BG130" s="15" t="str" cm="1">
        <f t="array" ref="BG130">IF(OR($B130="",BG$2=""),"",Projetos!$J129/_xlfn.XLOOKUP(BG$2,Técnicos!$A$2:$A$100,IF(Projetos!$I129=1,Técnicos!$F$2:$F$100,IF(Projetos!$I129=2,Técnicos!$H$2:$H$100,Técnicos!$J$2:$J$100)),,0,1))</f>
        <v/>
      </c>
      <c r="BH130" s="15" t="str" cm="1">
        <f t="array" ref="BH130">IF(OR($B130="",BH$2=""),"",Projetos!$J129/_xlfn.XLOOKUP(BH$2,Técnicos!$A$2:$A$100,IF(Projetos!$I129=1,Técnicos!$F$2:$F$100,IF(Projetos!$I129=2,Técnicos!$H$2:$H$100,Técnicos!$J$2:$J$100)),,0,1))</f>
        <v/>
      </c>
      <c r="BI130" s="15" t="str" cm="1">
        <f t="array" ref="BI130">IF(OR($B130="",BI$2=""),"",Projetos!$J129/_xlfn.XLOOKUP(BI$2,Técnicos!$A$2:$A$100,IF(Projetos!$I129=1,Técnicos!$F$2:$F$100,IF(Projetos!$I129=2,Técnicos!$H$2:$H$100,Técnicos!$J$2:$J$100)),,0,1))</f>
        <v/>
      </c>
      <c r="BJ130" s="15" t="str" cm="1">
        <f t="array" ref="BJ130">IF(OR($B130="",BJ$2=""),"",Projetos!$J129/_xlfn.XLOOKUP(BJ$2,Técnicos!$A$2:$A$100,IF(Projetos!$I129=1,Técnicos!$F$2:$F$100,IF(Projetos!$I129=2,Técnicos!$H$2:$H$100,Técnicos!$J$2:$J$100)),,0,1))</f>
        <v/>
      </c>
      <c r="BK130" s="15" t="str" cm="1">
        <f t="array" ref="BK130">IF(OR($B130="",BK$2=""),"",Projetos!$J129/_xlfn.XLOOKUP(BK$2,Técnicos!$A$2:$A$100,IF(Projetos!$I129=1,Técnicos!$F$2:$F$100,IF(Projetos!$I129=2,Técnicos!$H$2:$H$100,Técnicos!$J$2:$J$100)),,0,1))</f>
        <v/>
      </c>
      <c r="BL130" s="15" t="str" cm="1">
        <f t="array" ref="BL130">IF(OR($B130="",BL$2=""),"",Projetos!$J129/_xlfn.XLOOKUP(BL$2,Técnicos!$A$2:$A$100,IF(Projetos!$I129=1,Técnicos!$F$2:$F$100,IF(Projetos!$I129=2,Técnicos!$H$2:$H$100,Técnicos!$J$2:$J$100)),,0,1))</f>
        <v/>
      </c>
      <c r="BM130" s="15" t="str" cm="1">
        <f t="array" ref="BM130">IF(OR($B130="",BM$2=""),"",Projetos!$J129/_xlfn.XLOOKUP(BM$2,Técnicos!$A$2:$A$100,IF(Projetos!$I129=1,Técnicos!$F$2:$F$100,IF(Projetos!$I129=2,Técnicos!$H$2:$H$100,Técnicos!$J$2:$J$100)),,0,1))</f>
        <v/>
      </c>
      <c r="BN130" s="15" t="str" cm="1">
        <f t="array" ref="BN130">IF(OR($B130="",BN$2=""),"",Projetos!$J129/_xlfn.XLOOKUP(BN$2,Técnicos!$A$2:$A$100,IF(Projetos!$I129=1,Técnicos!$F$2:$F$100,IF(Projetos!$I129=2,Técnicos!$H$2:$H$100,Técnicos!$J$2:$J$100)),,0,1))</f>
        <v/>
      </c>
    </row>
    <row r="131" spans="3:66" x14ac:dyDescent="0.3">
      <c r="C131" s="15" t="str" cm="1">
        <f t="array" ref="C131">IF(OR($B131="",C$2=""),"",Projetos!$J130/_xlfn.XLOOKUP(C$2,Técnicos!$A$2:$A$100,IF(Projetos!$I130=1,Técnicos!$F$2:$F$100,IF(Projetos!$I130=2,Técnicos!$H$2:$H$100,Técnicos!$J$2:$J$100)),,0,1))</f>
        <v/>
      </c>
      <c r="D131" s="15" t="str" cm="1">
        <f t="array" ref="D131">IF(OR($B131="",D$2=""),"",Projetos!$J130/_xlfn.XLOOKUP(D$2,Técnicos!$A$2:$A$100,IF(Projetos!$I130=1,Técnicos!$F$2:$F$100,IF(Projetos!$I130=2,Técnicos!$H$2:$H$100,Técnicos!$J$2:$J$100)),,0,1))</f>
        <v/>
      </c>
      <c r="E131" s="15" t="str" cm="1">
        <f t="array" ref="E131">IF(OR($B131="",E$2=""),"",Projetos!$J130/_xlfn.XLOOKUP(E$2,Técnicos!$A$2:$A$100,IF(Projetos!$I130=1,Técnicos!$F$2:$F$100,IF(Projetos!$I130=2,Técnicos!$H$2:$H$100,Técnicos!$J$2:$J$100)),,0,1))</f>
        <v/>
      </c>
      <c r="F131" s="15" t="str" cm="1">
        <f t="array" ref="F131">IF(OR($B131="",F$2=""),"",Projetos!$J130/_xlfn.XLOOKUP(F$2,Técnicos!$A$2:$A$100,IF(Projetos!$I130=1,Técnicos!$F$2:$F$100,IF(Projetos!$I130=2,Técnicos!$H$2:$H$100,Técnicos!$J$2:$J$100)),,0,1))</f>
        <v/>
      </c>
      <c r="G131" s="15" t="str" cm="1">
        <f t="array" ref="G131">IF(OR($B131="",G$2=""),"",Projetos!$J130/_xlfn.XLOOKUP(G$2,Técnicos!$A$2:$A$100,IF(Projetos!$I130=1,Técnicos!$F$2:$F$100,IF(Projetos!$I130=2,Técnicos!$H$2:$H$100,Técnicos!$J$2:$J$100)),,0,1))</f>
        <v/>
      </c>
      <c r="H131" s="15" t="str" cm="1">
        <f t="array" ref="H131">IF(OR($B131="",H$2=""),"",Projetos!$J130/_xlfn.XLOOKUP(H$2,Técnicos!$A$2:$A$100,IF(Projetos!$I130=1,Técnicos!$F$2:$F$100,IF(Projetos!$I130=2,Técnicos!$H$2:$H$100,Técnicos!$J$2:$J$100)),,0,1))</f>
        <v/>
      </c>
      <c r="I131" s="15" t="str" cm="1">
        <f t="array" ref="I131">IF(OR($B131="",I$2=""),"",Projetos!$J130/_xlfn.XLOOKUP(I$2,Técnicos!$A$2:$A$100,IF(Projetos!$I130=1,Técnicos!$F$2:$F$100,IF(Projetos!$I130=2,Técnicos!$H$2:$H$100,Técnicos!$J$2:$J$100)),,0,1))</f>
        <v/>
      </c>
      <c r="J131" s="15" t="str" cm="1">
        <f t="array" ref="J131">IF(OR($B131="",J$2=""),"",Projetos!$J130/_xlfn.XLOOKUP(J$2,Técnicos!$A$2:$A$100,IF(Projetos!$I130=1,Técnicos!$F$2:$F$100,IF(Projetos!$I130=2,Técnicos!$H$2:$H$100,Técnicos!$J$2:$J$100)),,0,1))</f>
        <v/>
      </c>
      <c r="K131" s="15" t="str" cm="1">
        <f t="array" ref="K131">IF(OR($B131="",K$2=""),"",Projetos!$J130/_xlfn.XLOOKUP(K$2,Técnicos!$A$2:$A$100,IF(Projetos!$I130=1,Técnicos!$F$2:$F$100,IF(Projetos!$I130=2,Técnicos!$H$2:$H$100,Técnicos!$J$2:$J$100)),,0,1))</f>
        <v/>
      </c>
      <c r="L131" s="15" t="str" cm="1">
        <f t="array" ref="L131">IF(OR($B131="",L$2=""),"",Projetos!$J130/_xlfn.XLOOKUP(L$2,Técnicos!$A$2:$A$100,IF(Projetos!$I130=1,Técnicos!$F$2:$F$100,IF(Projetos!$I130=2,Técnicos!$H$2:$H$100,Técnicos!$J$2:$J$100)),,0,1))</f>
        <v/>
      </c>
      <c r="M131" s="15" t="str" cm="1">
        <f t="array" ref="M131">IF(OR($B131="",M$2=""),"",Projetos!$J130/_xlfn.XLOOKUP(M$2,Técnicos!$A$2:$A$100,IF(Projetos!$I130=1,Técnicos!$F$2:$F$100,IF(Projetos!$I130=2,Técnicos!$H$2:$H$100,Técnicos!$J$2:$J$100)),,0,1))</f>
        <v/>
      </c>
      <c r="N131" s="15" t="str" cm="1">
        <f t="array" ref="N131">IF(OR($B131="",N$2=""),"",Projetos!$J130/_xlfn.XLOOKUP(N$2,Técnicos!$A$2:$A$100,IF(Projetos!$I130=1,Técnicos!$F$2:$F$100,IF(Projetos!$I130=2,Técnicos!$H$2:$H$100,Técnicos!$J$2:$J$100)),,0,1))</f>
        <v/>
      </c>
      <c r="O131" s="15" t="str" cm="1">
        <f t="array" ref="O131">IF(OR($B131="",O$2=""),"",Projetos!$J130/_xlfn.XLOOKUP(O$2,Técnicos!$A$2:$A$100,IF(Projetos!$I130=1,Técnicos!$F$2:$F$100,IF(Projetos!$I130=2,Técnicos!$H$2:$H$100,Técnicos!$J$2:$J$100)),,0,1))</f>
        <v/>
      </c>
      <c r="P131" s="15" t="str" cm="1">
        <f t="array" ref="P131">IF(OR($B131="",P$2=""),"",Projetos!$J130/_xlfn.XLOOKUP(P$2,Técnicos!$A$2:$A$100,IF(Projetos!$I130=1,Técnicos!$F$2:$F$100,IF(Projetos!$I130=2,Técnicos!$H$2:$H$100,Técnicos!$J$2:$J$100)),,0,1))</f>
        <v/>
      </c>
      <c r="Q131" s="15" t="str" cm="1">
        <f t="array" ref="Q131">IF(OR($B131="",Q$2=""),"",Projetos!$J130/_xlfn.XLOOKUP(Q$2,Técnicos!$A$2:$A$100,IF(Projetos!$I130=1,Técnicos!$F$2:$F$100,IF(Projetos!$I130=2,Técnicos!$H$2:$H$100,Técnicos!$J$2:$J$100)),,0,1))</f>
        <v/>
      </c>
      <c r="R131" s="15" t="str" cm="1">
        <f t="array" ref="R131">IF(OR($B131="",R$2=""),"",Projetos!$J130/_xlfn.XLOOKUP(R$2,Técnicos!$A$2:$A$100,IF(Projetos!$I130=1,Técnicos!$F$2:$F$100,IF(Projetos!$I130=2,Técnicos!$H$2:$H$100,Técnicos!$J$2:$J$100)),,0,1))</f>
        <v/>
      </c>
      <c r="S131" s="15" t="str" cm="1">
        <f t="array" ref="S131">IF(OR($B131="",S$2=""),"",Projetos!$J130/_xlfn.XLOOKUP(S$2,Técnicos!$A$2:$A$100,IF(Projetos!$I130=1,Técnicos!$F$2:$F$100,IF(Projetos!$I130=2,Técnicos!$H$2:$H$100,Técnicos!$J$2:$J$100)),,0,1))</f>
        <v/>
      </c>
      <c r="T131" s="15" t="str" cm="1">
        <f t="array" ref="T131">IF(OR($B131="",T$2=""),"",Projetos!$J130/_xlfn.XLOOKUP(T$2,Técnicos!$A$2:$A$100,IF(Projetos!$I130=1,Técnicos!$F$2:$F$100,IF(Projetos!$I130=2,Técnicos!$H$2:$H$100,Técnicos!$J$2:$J$100)),,0,1))</f>
        <v/>
      </c>
      <c r="U131" s="15" t="str" cm="1">
        <f t="array" ref="U131">IF(OR($B131="",U$2=""),"",Projetos!$J130/_xlfn.XLOOKUP(U$2,Técnicos!$A$2:$A$100,IF(Projetos!$I130=1,Técnicos!$F$2:$F$100,IF(Projetos!$I130=2,Técnicos!$H$2:$H$100,Técnicos!$J$2:$J$100)),,0,1))</f>
        <v/>
      </c>
      <c r="V131" s="15" t="str" cm="1">
        <f t="array" ref="V131">IF(OR($B131="",V$2=""),"",Projetos!$J130/_xlfn.XLOOKUP(V$2,Técnicos!$A$2:$A$100,IF(Projetos!$I130=1,Técnicos!$F$2:$F$100,IF(Projetos!$I130=2,Técnicos!$H$2:$H$100,Técnicos!$J$2:$J$100)),,0,1))</f>
        <v/>
      </c>
      <c r="W131" s="15" t="str" cm="1">
        <f t="array" ref="W131">IF(OR($B131="",W$2=""),"",Projetos!$J130/_xlfn.XLOOKUP(W$2,Técnicos!$A$2:$A$100,IF(Projetos!$I130=1,Técnicos!$F$2:$F$100,IF(Projetos!$I130=2,Técnicos!$H$2:$H$100,Técnicos!$J$2:$J$100)),,0,1))</f>
        <v/>
      </c>
      <c r="X131" s="15" t="str" cm="1">
        <f t="array" ref="X131">IF(OR($B131="",X$2=""),"",Projetos!$J130/_xlfn.XLOOKUP(X$2,Técnicos!$A$2:$A$100,IF(Projetos!$I130=1,Técnicos!$F$2:$F$100,IF(Projetos!$I130=2,Técnicos!$H$2:$H$100,Técnicos!$J$2:$J$100)),,0,1))</f>
        <v/>
      </c>
      <c r="Y131" s="15" t="str" cm="1">
        <f t="array" ref="Y131">IF(OR($B131="",Y$2=""),"",Projetos!$J130/_xlfn.XLOOKUP(Y$2,Técnicos!$A$2:$A$100,IF(Projetos!$I130=1,Técnicos!$F$2:$F$100,IF(Projetos!$I130=2,Técnicos!$H$2:$H$100,Técnicos!$J$2:$J$100)),,0,1))</f>
        <v/>
      </c>
      <c r="Z131" s="15" t="str" cm="1">
        <f t="array" ref="Z131">IF(OR($B131="",Z$2=""),"",Projetos!$J130/_xlfn.XLOOKUP(Z$2,Técnicos!$A$2:$A$100,IF(Projetos!$I130=1,Técnicos!$F$2:$F$100,IF(Projetos!$I130=2,Técnicos!$H$2:$H$100,Técnicos!$J$2:$J$100)),,0,1))</f>
        <v/>
      </c>
      <c r="AA131" s="15" t="str" cm="1">
        <f t="array" ref="AA131">IF(OR($B131="",AA$2=""),"",Projetos!$J130/_xlfn.XLOOKUP(AA$2,Técnicos!$A$2:$A$100,IF(Projetos!$I130=1,Técnicos!$F$2:$F$100,IF(Projetos!$I130=2,Técnicos!$H$2:$H$100,Técnicos!$J$2:$J$100)),,0,1))</f>
        <v/>
      </c>
      <c r="AB131" s="15" t="str" cm="1">
        <f t="array" ref="AB131">IF(OR($B131="",AB$2=""),"",Projetos!$J130/_xlfn.XLOOKUP(AB$2,Técnicos!$A$2:$A$100,IF(Projetos!$I130=1,Técnicos!$F$2:$F$100,IF(Projetos!$I130=2,Técnicos!$H$2:$H$100,Técnicos!$J$2:$J$100)),,0,1))</f>
        <v/>
      </c>
      <c r="AC131" s="15" t="str" cm="1">
        <f t="array" ref="AC131">IF(OR($B131="",AC$2=""),"",Projetos!$J130/_xlfn.XLOOKUP(AC$2,Técnicos!$A$2:$A$100,IF(Projetos!$I130=1,Técnicos!$F$2:$F$100,IF(Projetos!$I130=2,Técnicos!$H$2:$H$100,Técnicos!$J$2:$J$100)),,0,1))</f>
        <v/>
      </c>
      <c r="AD131" s="15" t="str" cm="1">
        <f t="array" ref="AD131">IF(OR($B131="",AD$2=""),"",Projetos!$J130/_xlfn.XLOOKUP(AD$2,Técnicos!$A$2:$A$100,IF(Projetos!$I130=1,Técnicos!$F$2:$F$100,IF(Projetos!$I130=2,Técnicos!$H$2:$H$100,Técnicos!$J$2:$J$100)),,0,1))</f>
        <v/>
      </c>
      <c r="AE131" s="15" t="str" cm="1">
        <f t="array" ref="AE131">IF(OR($B131="",AE$2=""),"",Projetos!$J130/_xlfn.XLOOKUP(AE$2,Técnicos!$A$2:$A$100,IF(Projetos!$I130=1,Técnicos!$F$2:$F$100,IF(Projetos!$I130=2,Técnicos!$H$2:$H$100,Técnicos!$J$2:$J$100)),,0,1))</f>
        <v/>
      </c>
      <c r="AF131" s="15" t="str" cm="1">
        <f t="array" ref="AF131">IF(OR($B131="",AF$2=""),"",Projetos!$J130/_xlfn.XLOOKUP(AF$2,Técnicos!$A$2:$A$100,IF(Projetos!$I130=1,Técnicos!$F$2:$F$100,IF(Projetos!$I130=2,Técnicos!$H$2:$H$100,Técnicos!$J$2:$J$100)),,0,1))</f>
        <v/>
      </c>
      <c r="AG131" s="15" t="str" cm="1">
        <f t="array" ref="AG131">IF(OR($B131="",AG$2=""),"",Projetos!$J130/_xlfn.XLOOKUP(AG$2,Técnicos!$A$2:$A$100,IF(Projetos!$I130=1,Técnicos!$F$2:$F$100,IF(Projetos!$I130=2,Técnicos!$H$2:$H$100,Técnicos!$J$2:$J$100)),,0,1))</f>
        <v/>
      </c>
      <c r="AH131" s="15" t="str" cm="1">
        <f t="array" ref="AH131">IF(OR($B131="",AH$2=""),"",Projetos!$J130/_xlfn.XLOOKUP(AH$2,Técnicos!$A$2:$A$100,IF(Projetos!$I130=1,Técnicos!$F$2:$F$100,IF(Projetos!$I130=2,Técnicos!$H$2:$H$100,Técnicos!$J$2:$J$100)),,0,1))</f>
        <v/>
      </c>
      <c r="AI131" s="15" t="str" cm="1">
        <f t="array" ref="AI131">IF(OR($B131="",AI$2=""),"",Projetos!$J130/_xlfn.XLOOKUP(AI$2,Técnicos!$A$2:$A$100,IF(Projetos!$I130=1,Técnicos!$F$2:$F$100,IF(Projetos!$I130=2,Técnicos!$H$2:$H$100,Técnicos!$J$2:$J$100)),,0,1))</f>
        <v/>
      </c>
      <c r="AJ131" s="15" t="str" cm="1">
        <f t="array" ref="AJ131">IF(OR($B131="",AJ$2=""),"",Projetos!$J130/_xlfn.XLOOKUP(AJ$2,Técnicos!$A$2:$A$100,IF(Projetos!$I130=1,Técnicos!$F$2:$F$100,IF(Projetos!$I130=2,Técnicos!$H$2:$H$100,Técnicos!$J$2:$J$100)),,0,1))</f>
        <v/>
      </c>
      <c r="AK131" s="15" t="str" cm="1">
        <f t="array" ref="AK131">IF(OR($B131="",AK$2=""),"",Projetos!$J130/_xlfn.XLOOKUP(AK$2,Técnicos!$A$2:$A$100,IF(Projetos!$I130=1,Técnicos!$F$2:$F$100,IF(Projetos!$I130=2,Técnicos!$H$2:$H$100,Técnicos!$J$2:$J$100)),,0,1))</f>
        <v/>
      </c>
      <c r="AL131" s="15" t="str" cm="1">
        <f t="array" ref="AL131">IF(OR($B131="",AL$2=""),"",Projetos!$J130/_xlfn.XLOOKUP(AL$2,Técnicos!$A$2:$A$100,IF(Projetos!$I130=1,Técnicos!$F$2:$F$100,IF(Projetos!$I130=2,Técnicos!$H$2:$H$100,Técnicos!$J$2:$J$100)),,0,1))</f>
        <v/>
      </c>
      <c r="AM131" s="15" t="str" cm="1">
        <f t="array" ref="AM131">IF(OR($B131="",AM$2=""),"",Projetos!$J130/_xlfn.XLOOKUP(AM$2,Técnicos!$A$2:$A$100,IF(Projetos!$I130=1,Técnicos!$F$2:$F$100,IF(Projetos!$I130=2,Técnicos!$H$2:$H$100,Técnicos!$J$2:$J$100)),,0,1))</f>
        <v/>
      </c>
      <c r="AN131" s="15" t="str" cm="1">
        <f t="array" ref="AN131">IF(OR($B131="",AN$2=""),"",Projetos!$J130/_xlfn.XLOOKUP(AN$2,Técnicos!$A$2:$A$100,IF(Projetos!$I130=1,Técnicos!$F$2:$F$100,IF(Projetos!$I130=2,Técnicos!$H$2:$H$100,Técnicos!$J$2:$J$100)),,0,1))</f>
        <v/>
      </c>
      <c r="AO131" s="15" t="str" cm="1">
        <f t="array" ref="AO131">IF(OR($B131="",AO$2=""),"",Projetos!$J130/_xlfn.XLOOKUP(AO$2,Técnicos!$A$2:$A$100,IF(Projetos!$I130=1,Técnicos!$F$2:$F$100,IF(Projetos!$I130=2,Técnicos!$H$2:$H$100,Técnicos!$J$2:$J$100)),,0,1))</f>
        <v/>
      </c>
      <c r="AP131" s="15" t="str" cm="1">
        <f t="array" ref="AP131">IF(OR($B131="",AP$2=""),"",Projetos!$J130/_xlfn.XLOOKUP(AP$2,Técnicos!$A$2:$A$100,IF(Projetos!$I130=1,Técnicos!$F$2:$F$100,IF(Projetos!$I130=2,Técnicos!$H$2:$H$100,Técnicos!$J$2:$J$100)),,0,1))</f>
        <v/>
      </c>
      <c r="AQ131" s="15" t="str" cm="1">
        <f t="array" ref="AQ131">IF(OR($B131="",AQ$2=""),"",Projetos!$J130/_xlfn.XLOOKUP(AQ$2,Técnicos!$A$2:$A$100,IF(Projetos!$I130=1,Técnicos!$F$2:$F$100,IF(Projetos!$I130=2,Técnicos!$H$2:$H$100,Técnicos!$J$2:$J$100)),,0,1))</f>
        <v/>
      </c>
      <c r="AR131" s="15" t="str" cm="1">
        <f t="array" ref="AR131">IF(OR($B131="",AR$2=""),"",Projetos!$J130/_xlfn.XLOOKUP(AR$2,Técnicos!$A$2:$A$100,IF(Projetos!$I130=1,Técnicos!$F$2:$F$100,IF(Projetos!$I130=2,Técnicos!$H$2:$H$100,Técnicos!$J$2:$J$100)),,0,1))</f>
        <v/>
      </c>
      <c r="AS131" s="15" t="str" cm="1">
        <f t="array" ref="AS131">IF(OR($B131="",AS$2=""),"",Projetos!$J130/_xlfn.XLOOKUP(AS$2,Técnicos!$A$2:$A$100,IF(Projetos!$I130=1,Técnicos!$F$2:$F$100,IF(Projetos!$I130=2,Técnicos!$H$2:$H$100,Técnicos!$J$2:$J$100)),,0,1))</f>
        <v/>
      </c>
      <c r="AT131" s="15" t="str" cm="1">
        <f t="array" ref="AT131">IF(OR($B131="",AT$2=""),"",Projetos!$J130/_xlfn.XLOOKUP(AT$2,Técnicos!$A$2:$A$100,IF(Projetos!$I130=1,Técnicos!$F$2:$F$100,IF(Projetos!$I130=2,Técnicos!$H$2:$H$100,Técnicos!$J$2:$J$100)),,0,1))</f>
        <v/>
      </c>
      <c r="AU131" s="15" t="str" cm="1">
        <f t="array" ref="AU131">IF(OR($B131="",AU$2=""),"",Projetos!$J130/_xlfn.XLOOKUP(AU$2,Técnicos!$A$2:$A$100,IF(Projetos!$I130=1,Técnicos!$F$2:$F$100,IF(Projetos!$I130=2,Técnicos!$H$2:$H$100,Técnicos!$J$2:$J$100)),,0,1))</f>
        <v/>
      </c>
      <c r="AV131" s="15" t="str" cm="1">
        <f t="array" ref="AV131">IF(OR($B131="",AV$2=""),"",Projetos!$J130/_xlfn.XLOOKUP(AV$2,Técnicos!$A$2:$A$100,IF(Projetos!$I130=1,Técnicos!$F$2:$F$100,IF(Projetos!$I130=2,Técnicos!$H$2:$H$100,Técnicos!$J$2:$J$100)),,0,1))</f>
        <v/>
      </c>
      <c r="AW131" s="15" t="str" cm="1">
        <f t="array" ref="AW131">IF(OR($B131="",AW$2=""),"",Projetos!$J130/_xlfn.XLOOKUP(AW$2,Técnicos!$A$2:$A$100,IF(Projetos!$I130=1,Técnicos!$F$2:$F$100,IF(Projetos!$I130=2,Técnicos!$H$2:$H$100,Técnicos!$J$2:$J$100)),,0,1))</f>
        <v/>
      </c>
      <c r="AX131" s="15" t="str" cm="1">
        <f t="array" ref="AX131">IF(OR($B131="",AX$2=""),"",Projetos!$J130/_xlfn.XLOOKUP(AX$2,Técnicos!$A$2:$A$100,IF(Projetos!$I130=1,Técnicos!$F$2:$F$100,IF(Projetos!$I130=2,Técnicos!$H$2:$H$100,Técnicos!$J$2:$J$100)),,0,1))</f>
        <v/>
      </c>
      <c r="AY131" s="15" t="str" cm="1">
        <f t="array" ref="AY131">IF(OR($B131="",AY$2=""),"",Projetos!$J130/_xlfn.XLOOKUP(AY$2,Técnicos!$A$2:$A$100,IF(Projetos!$I130=1,Técnicos!$F$2:$F$100,IF(Projetos!$I130=2,Técnicos!$H$2:$H$100,Técnicos!$J$2:$J$100)),,0,1))</f>
        <v/>
      </c>
      <c r="AZ131" s="15" t="str" cm="1">
        <f t="array" ref="AZ131">IF(OR($B131="",AZ$2=""),"",Projetos!$J130/_xlfn.XLOOKUP(AZ$2,Técnicos!$A$2:$A$100,IF(Projetos!$I130=1,Técnicos!$F$2:$F$100,IF(Projetos!$I130=2,Técnicos!$H$2:$H$100,Técnicos!$J$2:$J$100)),,0,1))</f>
        <v/>
      </c>
      <c r="BA131" s="15" t="str" cm="1">
        <f t="array" ref="BA131">IF(OR($B131="",BA$2=""),"",Projetos!$J130/_xlfn.XLOOKUP(BA$2,Técnicos!$A$2:$A$100,IF(Projetos!$I130=1,Técnicos!$F$2:$F$100,IF(Projetos!$I130=2,Técnicos!$H$2:$H$100,Técnicos!$J$2:$J$100)),,0,1))</f>
        <v/>
      </c>
      <c r="BB131" s="15" t="str" cm="1">
        <f t="array" ref="BB131">IF(OR($B131="",BB$2=""),"",Projetos!$J130/_xlfn.XLOOKUP(BB$2,Técnicos!$A$2:$A$100,IF(Projetos!$I130=1,Técnicos!$F$2:$F$100,IF(Projetos!$I130=2,Técnicos!$H$2:$H$100,Técnicos!$J$2:$J$100)),,0,1))</f>
        <v/>
      </c>
      <c r="BC131" s="15" t="str" cm="1">
        <f t="array" ref="BC131">IF(OR($B131="",BC$2=""),"",Projetos!$J130/_xlfn.XLOOKUP(BC$2,Técnicos!$A$2:$A$100,IF(Projetos!$I130=1,Técnicos!$F$2:$F$100,IF(Projetos!$I130=2,Técnicos!$H$2:$H$100,Técnicos!$J$2:$J$100)),,0,1))</f>
        <v/>
      </c>
      <c r="BD131" s="15" t="str" cm="1">
        <f t="array" ref="BD131">IF(OR($B131="",BD$2=""),"",Projetos!$J130/_xlfn.XLOOKUP(BD$2,Técnicos!$A$2:$A$100,IF(Projetos!$I130=1,Técnicos!$F$2:$F$100,IF(Projetos!$I130=2,Técnicos!$H$2:$H$100,Técnicos!$J$2:$J$100)),,0,1))</f>
        <v/>
      </c>
      <c r="BE131" s="15" t="str" cm="1">
        <f t="array" ref="BE131">IF(OR($B131="",BE$2=""),"",Projetos!$J130/_xlfn.XLOOKUP(BE$2,Técnicos!$A$2:$A$100,IF(Projetos!$I130=1,Técnicos!$F$2:$F$100,IF(Projetos!$I130=2,Técnicos!$H$2:$H$100,Técnicos!$J$2:$J$100)),,0,1))</f>
        <v/>
      </c>
      <c r="BF131" s="15" t="str" cm="1">
        <f t="array" ref="BF131">IF(OR($B131="",BF$2=""),"",Projetos!$J130/_xlfn.XLOOKUP(BF$2,Técnicos!$A$2:$A$100,IF(Projetos!$I130=1,Técnicos!$F$2:$F$100,IF(Projetos!$I130=2,Técnicos!$H$2:$H$100,Técnicos!$J$2:$J$100)),,0,1))</f>
        <v/>
      </c>
      <c r="BG131" s="15" t="str" cm="1">
        <f t="array" ref="BG131">IF(OR($B131="",BG$2=""),"",Projetos!$J130/_xlfn.XLOOKUP(BG$2,Técnicos!$A$2:$A$100,IF(Projetos!$I130=1,Técnicos!$F$2:$F$100,IF(Projetos!$I130=2,Técnicos!$H$2:$H$100,Técnicos!$J$2:$J$100)),,0,1))</f>
        <v/>
      </c>
      <c r="BH131" s="15" t="str" cm="1">
        <f t="array" ref="BH131">IF(OR($B131="",BH$2=""),"",Projetos!$J130/_xlfn.XLOOKUP(BH$2,Técnicos!$A$2:$A$100,IF(Projetos!$I130=1,Técnicos!$F$2:$F$100,IF(Projetos!$I130=2,Técnicos!$H$2:$H$100,Técnicos!$J$2:$J$100)),,0,1))</f>
        <v/>
      </c>
      <c r="BI131" s="15" t="str" cm="1">
        <f t="array" ref="BI131">IF(OR($B131="",BI$2=""),"",Projetos!$J130/_xlfn.XLOOKUP(BI$2,Técnicos!$A$2:$A$100,IF(Projetos!$I130=1,Técnicos!$F$2:$F$100,IF(Projetos!$I130=2,Técnicos!$H$2:$H$100,Técnicos!$J$2:$J$100)),,0,1))</f>
        <v/>
      </c>
      <c r="BJ131" s="15" t="str" cm="1">
        <f t="array" ref="BJ131">IF(OR($B131="",BJ$2=""),"",Projetos!$J130/_xlfn.XLOOKUP(BJ$2,Técnicos!$A$2:$A$100,IF(Projetos!$I130=1,Técnicos!$F$2:$F$100,IF(Projetos!$I130=2,Técnicos!$H$2:$H$100,Técnicos!$J$2:$J$100)),,0,1))</f>
        <v/>
      </c>
      <c r="BK131" s="15" t="str" cm="1">
        <f t="array" ref="BK131">IF(OR($B131="",BK$2=""),"",Projetos!$J130/_xlfn.XLOOKUP(BK$2,Técnicos!$A$2:$A$100,IF(Projetos!$I130=1,Técnicos!$F$2:$F$100,IF(Projetos!$I130=2,Técnicos!$H$2:$H$100,Técnicos!$J$2:$J$100)),,0,1))</f>
        <v/>
      </c>
      <c r="BL131" s="15" t="str" cm="1">
        <f t="array" ref="BL131">IF(OR($B131="",BL$2=""),"",Projetos!$J130/_xlfn.XLOOKUP(BL$2,Técnicos!$A$2:$A$100,IF(Projetos!$I130=1,Técnicos!$F$2:$F$100,IF(Projetos!$I130=2,Técnicos!$H$2:$H$100,Técnicos!$J$2:$J$100)),,0,1))</f>
        <v/>
      </c>
      <c r="BM131" s="15" t="str" cm="1">
        <f t="array" ref="BM131">IF(OR($B131="",BM$2=""),"",Projetos!$J130/_xlfn.XLOOKUP(BM$2,Técnicos!$A$2:$A$100,IF(Projetos!$I130=1,Técnicos!$F$2:$F$100,IF(Projetos!$I130=2,Técnicos!$H$2:$H$100,Técnicos!$J$2:$J$100)),,0,1))</f>
        <v/>
      </c>
      <c r="BN131" s="15" t="str" cm="1">
        <f t="array" ref="BN131">IF(OR($B131="",BN$2=""),"",Projetos!$J130/_xlfn.XLOOKUP(BN$2,Técnicos!$A$2:$A$100,IF(Projetos!$I130=1,Técnicos!$F$2:$F$100,IF(Projetos!$I130=2,Técnicos!$H$2:$H$100,Técnicos!$J$2:$J$100)),,0,1))</f>
        <v/>
      </c>
    </row>
    <row r="132" spans="3:66" x14ac:dyDescent="0.3">
      <c r="C132" s="15" t="str" cm="1">
        <f t="array" ref="C132">IF(OR($B132="",C$2=""),"",Projetos!$J131/_xlfn.XLOOKUP(C$2,Técnicos!$A$2:$A$100,IF(Projetos!$I131=1,Técnicos!$F$2:$F$100,IF(Projetos!$I131=2,Técnicos!$H$2:$H$100,Técnicos!$J$2:$J$100)),,0,1))</f>
        <v/>
      </c>
      <c r="D132" s="15" t="str" cm="1">
        <f t="array" ref="D132">IF(OR($B132="",D$2=""),"",Projetos!$J131/_xlfn.XLOOKUP(D$2,Técnicos!$A$2:$A$100,IF(Projetos!$I131=1,Técnicos!$F$2:$F$100,IF(Projetos!$I131=2,Técnicos!$H$2:$H$100,Técnicos!$J$2:$J$100)),,0,1))</f>
        <v/>
      </c>
      <c r="E132" s="15" t="str" cm="1">
        <f t="array" ref="E132">IF(OR($B132="",E$2=""),"",Projetos!$J131/_xlfn.XLOOKUP(E$2,Técnicos!$A$2:$A$100,IF(Projetos!$I131=1,Técnicos!$F$2:$F$100,IF(Projetos!$I131=2,Técnicos!$H$2:$H$100,Técnicos!$J$2:$J$100)),,0,1))</f>
        <v/>
      </c>
      <c r="F132" s="15" t="str" cm="1">
        <f t="array" ref="F132">IF(OR($B132="",F$2=""),"",Projetos!$J131/_xlfn.XLOOKUP(F$2,Técnicos!$A$2:$A$100,IF(Projetos!$I131=1,Técnicos!$F$2:$F$100,IF(Projetos!$I131=2,Técnicos!$H$2:$H$100,Técnicos!$J$2:$J$100)),,0,1))</f>
        <v/>
      </c>
      <c r="G132" s="15" t="str" cm="1">
        <f t="array" ref="G132">IF(OR($B132="",G$2=""),"",Projetos!$J131/_xlfn.XLOOKUP(G$2,Técnicos!$A$2:$A$100,IF(Projetos!$I131=1,Técnicos!$F$2:$F$100,IF(Projetos!$I131=2,Técnicos!$H$2:$H$100,Técnicos!$J$2:$J$100)),,0,1))</f>
        <v/>
      </c>
      <c r="H132" s="15" t="str" cm="1">
        <f t="array" ref="H132">IF(OR($B132="",H$2=""),"",Projetos!$J131/_xlfn.XLOOKUP(H$2,Técnicos!$A$2:$A$100,IF(Projetos!$I131=1,Técnicos!$F$2:$F$100,IF(Projetos!$I131=2,Técnicos!$H$2:$H$100,Técnicos!$J$2:$J$100)),,0,1))</f>
        <v/>
      </c>
      <c r="I132" s="15" t="str" cm="1">
        <f t="array" ref="I132">IF(OR($B132="",I$2=""),"",Projetos!$J131/_xlfn.XLOOKUP(I$2,Técnicos!$A$2:$A$100,IF(Projetos!$I131=1,Técnicos!$F$2:$F$100,IF(Projetos!$I131=2,Técnicos!$H$2:$H$100,Técnicos!$J$2:$J$100)),,0,1))</f>
        <v/>
      </c>
      <c r="J132" s="15" t="str" cm="1">
        <f t="array" ref="J132">IF(OR($B132="",J$2=""),"",Projetos!$J131/_xlfn.XLOOKUP(J$2,Técnicos!$A$2:$A$100,IF(Projetos!$I131=1,Técnicos!$F$2:$F$100,IF(Projetos!$I131=2,Técnicos!$H$2:$H$100,Técnicos!$J$2:$J$100)),,0,1))</f>
        <v/>
      </c>
      <c r="K132" s="15" t="str" cm="1">
        <f t="array" ref="K132">IF(OR($B132="",K$2=""),"",Projetos!$J131/_xlfn.XLOOKUP(K$2,Técnicos!$A$2:$A$100,IF(Projetos!$I131=1,Técnicos!$F$2:$F$100,IF(Projetos!$I131=2,Técnicos!$H$2:$H$100,Técnicos!$J$2:$J$100)),,0,1))</f>
        <v/>
      </c>
      <c r="L132" s="15" t="str" cm="1">
        <f t="array" ref="L132">IF(OR($B132="",L$2=""),"",Projetos!$J131/_xlfn.XLOOKUP(L$2,Técnicos!$A$2:$A$100,IF(Projetos!$I131=1,Técnicos!$F$2:$F$100,IF(Projetos!$I131=2,Técnicos!$H$2:$H$100,Técnicos!$J$2:$J$100)),,0,1))</f>
        <v/>
      </c>
      <c r="M132" s="15" t="str" cm="1">
        <f t="array" ref="M132">IF(OR($B132="",M$2=""),"",Projetos!$J131/_xlfn.XLOOKUP(M$2,Técnicos!$A$2:$A$100,IF(Projetos!$I131=1,Técnicos!$F$2:$F$100,IF(Projetos!$I131=2,Técnicos!$H$2:$H$100,Técnicos!$J$2:$J$100)),,0,1))</f>
        <v/>
      </c>
      <c r="N132" s="15" t="str" cm="1">
        <f t="array" ref="N132">IF(OR($B132="",N$2=""),"",Projetos!$J131/_xlfn.XLOOKUP(N$2,Técnicos!$A$2:$A$100,IF(Projetos!$I131=1,Técnicos!$F$2:$F$100,IF(Projetos!$I131=2,Técnicos!$H$2:$H$100,Técnicos!$J$2:$J$100)),,0,1))</f>
        <v/>
      </c>
      <c r="O132" s="15" t="str" cm="1">
        <f t="array" ref="O132">IF(OR($B132="",O$2=""),"",Projetos!$J131/_xlfn.XLOOKUP(O$2,Técnicos!$A$2:$A$100,IF(Projetos!$I131=1,Técnicos!$F$2:$F$100,IF(Projetos!$I131=2,Técnicos!$H$2:$H$100,Técnicos!$J$2:$J$100)),,0,1))</f>
        <v/>
      </c>
      <c r="P132" s="15" t="str" cm="1">
        <f t="array" ref="P132">IF(OR($B132="",P$2=""),"",Projetos!$J131/_xlfn.XLOOKUP(P$2,Técnicos!$A$2:$A$100,IF(Projetos!$I131=1,Técnicos!$F$2:$F$100,IF(Projetos!$I131=2,Técnicos!$H$2:$H$100,Técnicos!$J$2:$J$100)),,0,1))</f>
        <v/>
      </c>
      <c r="Q132" s="15" t="str" cm="1">
        <f t="array" ref="Q132">IF(OR($B132="",Q$2=""),"",Projetos!$J131/_xlfn.XLOOKUP(Q$2,Técnicos!$A$2:$A$100,IF(Projetos!$I131=1,Técnicos!$F$2:$F$100,IF(Projetos!$I131=2,Técnicos!$H$2:$H$100,Técnicos!$J$2:$J$100)),,0,1))</f>
        <v/>
      </c>
      <c r="R132" s="15" t="str" cm="1">
        <f t="array" ref="R132">IF(OR($B132="",R$2=""),"",Projetos!$J131/_xlfn.XLOOKUP(R$2,Técnicos!$A$2:$A$100,IF(Projetos!$I131=1,Técnicos!$F$2:$F$100,IF(Projetos!$I131=2,Técnicos!$H$2:$H$100,Técnicos!$J$2:$J$100)),,0,1))</f>
        <v/>
      </c>
      <c r="S132" s="15" t="str" cm="1">
        <f t="array" ref="S132">IF(OR($B132="",S$2=""),"",Projetos!$J131/_xlfn.XLOOKUP(S$2,Técnicos!$A$2:$A$100,IF(Projetos!$I131=1,Técnicos!$F$2:$F$100,IF(Projetos!$I131=2,Técnicos!$H$2:$H$100,Técnicos!$J$2:$J$100)),,0,1))</f>
        <v/>
      </c>
      <c r="T132" s="15" t="str" cm="1">
        <f t="array" ref="T132">IF(OR($B132="",T$2=""),"",Projetos!$J131/_xlfn.XLOOKUP(T$2,Técnicos!$A$2:$A$100,IF(Projetos!$I131=1,Técnicos!$F$2:$F$100,IF(Projetos!$I131=2,Técnicos!$H$2:$H$100,Técnicos!$J$2:$J$100)),,0,1))</f>
        <v/>
      </c>
      <c r="U132" s="15" t="str" cm="1">
        <f t="array" ref="U132">IF(OR($B132="",U$2=""),"",Projetos!$J131/_xlfn.XLOOKUP(U$2,Técnicos!$A$2:$A$100,IF(Projetos!$I131=1,Técnicos!$F$2:$F$100,IF(Projetos!$I131=2,Técnicos!$H$2:$H$100,Técnicos!$J$2:$J$100)),,0,1))</f>
        <v/>
      </c>
      <c r="V132" s="15" t="str" cm="1">
        <f t="array" ref="V132">IF(OR($B132="",V$2=""),"",Projetos!$J131/_xlfn.XLOOKUP(V$2,Técnicos!$A$2:$A$100,IF(Projetos!$I131=1,Técnicos!$F$2:$F$100,IF(Projetos!$I131=2,Técnicos!$H$2:$H$100,Técnicos!$J$2:$J$100)),,0,1))</f>
        <v/>
      </c>
      <c r="W132" s="15" t="str" cm="1">
        <f t="array" ref="W132">IF(OR($B132="",W$2=""),"",Projetos!$J131/_xlfn.XLOOKUP(W$2,Técnicos!$A$2:$A$100,IF(Projetos!$I131=1,Técnicos!$F$2:$F$100,IF(Projetos!$I131=2,Técnicos!$H$2:$H$100,Técnicos!$J$2:$J$100)),,0,1))</f>
        <v/>
      </c>
      <c r="X132" s="15" t="str" cm="1">
        <f t="array" ref="X132">IF(OR($B132="",X$2=""),"",Projetos!$J131/_xlfn.XLOOKUP(X$2,Técnicos!$A$2:$A$100,IF(Projetos!$I131=1,Técnicos!$F$2:$F$100,IF(Projetos!$I131=2,Técnicos!$H$2:$H$100,Técnicos!$J$2:$J$100)),,0,1))</f>
        <v/>
      </c>
      <c r="Y132" s="15" t="str" cm="1">
        <f t="array" ref="Y132">IF(OR($B132="",Y$2=""),"",Projetos!$J131/_xlfn.XLOOKUP(Y$2,Técnicos!$A$2:$A$100,IF(Projetos!$I131=1,Técnicos!$F$2:$F$100,IF(Projetos!$I131=2,Técnicos!$H$2:$H$100,Técnicos!$J$2:$J$100)),,0,1))</f>
        <v/>
      </c>
      <c r="Z132" s="15" t="str" cm="1">
        <f t="array" ref="Z132">IF(OR($B132="",Z$2=""),"",Projetos!$J131/_xlfn.XLOOKUP(Z$2,Técnicos!$A$2:$A$100,IF(Projetos!$I131=1,Técnicos!$F$2:$F$100,IF(Projetos!$I131=2,Técnicos!$H$2:$H$100,Técnicos!$J$2:$J$100)),,0,1))</f>
        <v/>
      </c>
      <c r="AA132" s="15" t="str" cm="1">
        <f t="array" ref="AA132">IF(OR($B132="",AA$2=""),"",Projetos!$J131/_xlfn.XLOOKUP(AA$2,Técnicos!$A$2:$A$100,IF(Projetos!$I131=1,Técnicos!$F$2:$F$100,IF(Projetos!$I131=2,Técnicos!$H$2:$H$100,Técnicos!$J$2:$J$100)),,0,1))</f>
        <v/>
      </c>
      <c r="AB132" s="15" t="str" cm="1">
        <f t="array" ref="AB132">IF(OR($B132="",AB$2=""),"",Projetos!$J131/_xlfn.XLOOKUP(AB$2,Técnicos!$A$2:$A$100,IF(Projetos!$I131=1,Técnicos!$F$2:$F$100,IF(Projetos!$I131=2,Técnicos!$H$2:$H$100,Técnicos!$J$2:$J$100)),,0,1))</f>
        <v/>
      </c>
      <c r="AC132" s="15" t="str" cm="1">
        <f t="array" ref="AC132">IF(OR($B132="",AC$2=""),"",Projetos!$J131/_xlfn.XLOOKUP(AC$2,Técnicos!$A$2:$A$100,IF(Projetos!$I131=1,Técnicos!$F$2:$F$100,IF(Projetos!$I131=2,Técnicos!$H$2:$H$100,Técnicos!$J$2:$J$100)),,0,1))</f>
        <v/>
      </c>
      <c r="AD132" s="15" t="str" cm="1">
        <f t="array" ref="AD132">IF(OR($B132="",AD$2=""),"",Projetos!$J131/_xlfn.XLOOKUP(AD$2,Técnicos!$A$2:$A$100,IF(Projetos!$I131=1,Técnicos!$F$2:$F$100,IF(Projetos!$I131=2,Técnicos!$H$2:$H$100,Técnicos!$J$2:$J$100)),,0,1))</f>
        <v/>
      </c>
      <c r="AE132" s="15" t="str" cm="1">
        <f t="array" ref="AE132">IF(OR($B132="",AE$2=""),"",Projetos!$J131/_xlfn.XLOOKUP(AE$2,Técnicos!$A$2:$A$100,IF(Projetos!$I131=1,Técnicos!$F$2:$F$100,IF(Projetos!$I131=2,Técnicos!$H$2:$H$100,Técnicos!$J$2:$J$100)),,0,1))</f>
        <v/>
      </c>
      <c r="AF132" s="15" t="str" cm="1">
        <f t="array" ref="AF132">IF(OR($B132="",AF$2=""),"",Projetos!$J131/_xlfn.XLOOKUP(AF$2,Técnicos!$A$2:$A$100,IF(Projetos!$I131=1,Técnicos!$F$2:$F$100,IF(Projetos!$I131=2,Técnicos!$H$2:$H$100,Técnicos!$J$2:$J$100)),,0,1))</f>
        <v/>
      </c>
      <c r="AG132" s="15" t="str" cm="1">
        <f t="array" ref="AG132">IF(OR($B132="",AG$2=""),"",Projetos!$J131/_xlfn.XLOOKUP(AG$2,Técnicos!$A$2:$A$100,IF(Projetos!$I131=1,Técnicos!$F$2:$F$100,IF(Projetos!$I131=2,Técnicos!$H$2:$H$100,Técnicos!$J$2:$J$100)),,0,1))</f>
        <v/>
      </c>
      <c r="AH132" s="15" t="str" cm="1">
        <f t="array" ref="AH132">IF(OR($B132="",AH$2=""),"",Projetos!$J131/_xlfn.XLOOKUP(AH$2,Técnicos!$A$2:$A$100,IF(Projetos!$I131=1,Técnicos!$F$2:$F$100,IF(Projetos!$I131=2,Técnicos!$H$2:$H$100,Técnicos!$J$2:$J$100)),,0,1))</f>
        <v/>
      </c>
      <c r="AI132" s="15" t="str" cm="1">
        <f t="array" ref="AI132">IF(OR($B132="",AI$2=""),"",Projetos!$J131/_xlfn.XLOOKUP(AI$2,Técnicos!$A$2:$A$100,IF(Projetos!$I131=1,Técnicos!$F$2:$F$100,IF(Projetos!$I131=2,Técnicos!$H$2:$H$100,Técnicos!$J$2:$J$100)),,0,1))</f>
        <v/>
      </c>
      <c r="AJ132" s="15" t="str" cm="1">
        <f t="array" ref="AJ132">IF(OR($B132="",AJ$2=""),"",Projetos!$J131/_xlfn.XLOOKUP(AJ$2,Técnicos!$A$2:$A$100,IF(Projetos!$I131=1,Técnicos!$F$2:$F$100,IF(Projetos!$I131=2,Técnicos!$H$2:$H$100,Técnicos!$J$2:$J$100)),,0,1))</f>
        <v/>
      </c>
      <c r="AK132" s="15" t="str" cm="1">
        <f t="array" ref="AK132">IF(OR($B132="",AK$2=""),"",Projetos!$J131/_xlfn.XLOOKUP(AK$2,Técnicos!$A$2:$A$100,IF(Projetos!$I131=1,Técnicos!$F$2:$F$100,IF(Projetos!$I131=2,Técnicos!$H$2:$H$100,Técnicos!$J$2:$J$100)),,0,1))</f>
        <v/>
      </c>
      <c r="AL132" s="15" t="str" cm="1">
        <f t="array" ref="AL132">IF(OR($B132="",AL$2=""),"",Projetos!$J131/_xlfn.XLOOKUP(AL$2,Técnicos!$A$2:$A$100,IF(Projetos!$I131=1,Técnicos!$F$2:$F$100,IF(Projetos!$I131=2,Técnicos!$H$2:$H$100,Técnicos!$J$2:$J$100)),,0,1))</f>
        <v/>
      </c>
      <c r="AM132" s="15" t="str" cm="1">
        <f t="array" ref="AM132">IF(OR($B132="",AM$2=""),"",Projetos!$J131/_xlfn.XLOOKUP(AM$2,Técnicos!$A$2:$A$100,IF(Projetos!$I131=1,Técnicos!$F$2:$F$100,IF(Projetos!$I131=2,Técnicos!$H$2:$H$100,Técnicos!$J$2:$J$100)),,0,1))</f>
        <v/>
      </c>
      <c r="AN132" s="15" t="str" cm="1">
        <f t="array" ref="AN132">IF(OR($B132="",AN$2=""),"",Projetos!$J131/_xlfn.XLOOKUP(AN$2,Técnicos!$A$2:$A$100,IF(Projetos!$I131=1,Técnicos!$F$2:$F$100,IF(Projetos!$I131=2,Técnicos!$H$2:$H$100,Técnicos!$J$2:$J$100)),,0,1))</f>
        <v/>
      </c>
      <c r="AO132" s="15" t="str" cm="1">
        <f t="array" ref="AO132">IF(OR($B132="",AO$2=""),"",Projetos!$J131/_xlfn.XLOOKUP(AO$2,Técnicos!$A$2:$A$100,IF(Projetos!$I131=1,Técnicos!$F$2:$F$100,IF(Projetos!$I131=2,Técnicos!$H$2:$H$100,Técnicos!$J$2:$J$100)),,0,1))</f>
        <v/>
      </c>
      <c r="AP132" s="15" t="str" cm="1">
        <f t="array" ref="AP132">IF(OR($B132="",AP$2=""),"",Projetos!$J131/_xlfn.XLOOKUP(AP$2,Técnicos!$A$2:$A$100,IF(Projetos!$I131=1,Técnicos!$F$2:$F$100,IF(Projetos!$I131=2,Técnicos!$H$2:$H$100,Técnicos!$J$2:$J$100)),,0,1))</f>
        <v/>
      </c>
      <c r="AQ132" s="15" t="str" cm="1">
        <f t="array" ref="AQ132">IF(OR($B132="",AQ$2=""),"",Projetos!$J131/_xlfn.XLOOKUP(AQ$2,Técnicos!$A$2:$A$100,IF(Projetos!$I131=1,Técnicos!$F$2:$F$100,IF(Projetos!$I131=2,Técnicos!$H$2:$H$100,Técnicos!$J$2:$J$100)),,0,1))</f>
        <v/>
      </c>
      <c r="AR132" s="15" t="str" cm="1">
        <f t="array" ref="AR132">IF(OR($B132="",AR$2=""),"",Projetos!$J131/_xlfn.XLOOKUP(AR$2,Técnicos!$A$2:$A$100,IF(Projetos!$I131=1,Técnicos!$F$2:$F$100,IF(Projetos!$I131=2,Técnicos!$H$2:$H$100,Técnicos!$J$2:$J$100)),,0,1))</f>
        <v/>
      </c>
      <c r="AS132" s="15" t="str" cm="1">
        <f t="array" ref="AS132">IF(OR($B132="",AS$2=""),"",Projetos!$J131/_xlfn.XLOOKUP(AS$2,Técnicos!$A$2:$A$100,IF(Projetos!$I131=1,Técnicos!$F$2:$F$100,IF(Projetos!$I131=2,Técnicos!$H$2:$H$100,Técnicos!$J$2:$J$100)),,0,1))</f>
        <v/>
      </c>
      <c r="AT132" s="15" t="str" cm="1">
        <f t="array" ref="AT132">IF(OR($B132="",AT$2=""),"",Projetos!$J131/_xlfn.XLOOKUP(AT$2,Técnicos!$A$2:$A$100,IF(Projetos!$I131=1,Técnicos!$F$2:$F$100,IF(Projetos!$I131=2,Técnicos!$H$2:$H$100,Técnicos!$J$2:$J$100)),,0,1))</f>
        <v/>
      </c>
      <c r="AU132" s="15" t="str" cm="1">
        <f t="array" ref="AU132">IF(OR($B132="",AU$2=""),"",Projetos!$J131/_xlfn.XLOOKUP(AU$2,Técnicos!$A$2:$A$100,IF(Projetos!$I131=1,Técnicos!$F$2:$F$100,IF(Projetos!$I131=2,Técnicos!$H$2:$H$100,Técnicos!$J$2:$J$100)),,0,1))</f>
        <v/>
      </c>
      <c r="AV132" s="15" t="str" cm="1">
        <f t="array" ref="AV132">IF(OR($B132="",AV$2=""),"",Projetos!$J131/_xlfn.XLOOKUP(AV$2,Técnicos!$A$2:$A$100,IF(Projetos!$I131=1,Técnicos!$F$2:$F$100,IF(Projetos!$I131=2,Técnicos!$H$2:$H$100,Técnicos!$J$2:$J$100)),,0,1))</f>
        <v/>
      </c>
      <c r="AW132" s="15" t="str" cm="1">
        <f t="array" ref="AW132">IF(OR($B132="",AW$2=""),"",Projetos!$J131/_xlfn.XLOOKUP(AW$2,Técnicos!$A$2:$A$100,IF(Projetos!$I131=1,Técnicos!$F$2:$F$100,IF(Projetos!$I131=2,Técnicos!$H$2:$H$100,Técnicos!$J$2:$J$100)),,0,1))</f>
        <v/>
      </c>
      <c r="AX132" s="15" t="str" cm="1">
        <f t="array" ref="AX132">IF(OR($B132="",AX$2=""),"",Projetos!$J131/_xlfn.XLOOKUP(AX$2,Técnicos!$A$2:$A$100,IF(Projetos!$I131=1,Técnicos!$F$2:$F$100,IF(Projetos!$I131=2,Técnicos!$H$2:$H$100,Técnicos!$J$2:$J$100)),,0,1))</f>
        <v/>
      </c>
      <c r="AY132" s="15" t="str" cm="1">
        <f t="array" ref="AY132">IF(OR($B132="",AY$2=""),"",Projetos!$J131/_xlfn.XLOOKUP(AY$2,Técnicos!$A$2:$A$100,IF(Projetos!$I131=1,Técnicos!$F$2:$F$100,IF(Projetos!$I131=2,Técnicos!$H$2:$H$100,Técnicos!$J$2:$J$100)),,0,1))</f>
        <v/>
      </c>
      <c r="AZ132" s="15" t="str" cm="1">
        <f t="array" ref="AZ132">IF(OR($B132="",AZ$2=""),"",Projetos!$J131/_xlfn.XLOOKUP(AZ$2,Técnicos!$A$2:$A$100,IF(Projetos!$I131=1,Técnicos!$F$2:$F$100,IF(Projetos!$I131=2,Técnicos!$H$2:$H$100,Técnicos!$J$2:$J$100)),,0,1))</f>
        <v/>
      </c>
      <c r="BA132" s="15" t="str" cm="1">
        <f t="array" ref="BA132">IF(OR($B132="",BA$2=""),"",Projetos!$J131/_xlfn.XLOOKUP(BA$2,Técnicos!$A$2:$A$100,IF(Projetos!$I131=1,Técnicos!$F$2:$F$100,IF(Projetos!$I131=2,Técnicos!$H$2:$H$100,Técnicos!$J$2:$J$100)),,0,1))</f>
        <v/>
      </c>
      <c r="BB132" s="15" t="str" cm="1">
        <f t="array" ref="BB132">IF(OR($B132="",BB$2=""),"",Projetos!$J131/_xlfn.XLOOKUP(BB$2,Técnicos!$A$2:$A$100,IF(Projetos!$I131=1,Técnicos!$F$2:$F$100,IF(Projetos!$I131=2,Técnicos!$H$2:$H$100,Técnicos!$J$2:$J$100)),,0,1))</f>
        <v/>
      </c>
      <c r="BC132" s="15" t="str" cm="1">
        <f t="array" ref="BC132">IF(OR($B132="",BC$2=""),"",Projetos!$J131/_xlfn.XLOOKUP(BC$2,Técnicos!$A$2:$A$100,IF(Projetos!$I131=1,Técnicos!$F$2:$F$100,IF(Projetos!$I131=2,Técnicos!$H$2:$H$100,Técnicos!$J$2:$J$100)),,0,1))</f>
        <v/>
      </c>
      <c r="BD132" s="15" t="str" cm="1">
        <f t="array" ref="BD132">IF(OR($B132="",BD$2=""),"",Projetos!$J131/_xlfn.XLOOKUP(BD$2,Técnicos!$A$2:$A$100,IF(Projetos!$I131=1,Técnicos!$F$2:$F$100,IF(Projetos!$I131=2,Técnicos!$H$2:$H$100,Técnicos!$J$2:$J$100)),,0,1))</f>
        <v/>
      </c>
      <c r="BE132" s="15" t="str" cm="1">
        <f t="array" ref="BE132">IF(OR($B132="",BE$2=""),"",Projetos!$J131/_xlfn.XLOOKUP(BE$2,Técnicos!$A$2:$A$100,IF(Projetos!$I131=1,Técnicos!$F$2:$F$100,IF(Projetos!$I131=2,Técnicos!$H$2:$H$100,Técnicos!$J$2:$J$100)),,0,1))</f>
        <v/>
      </c>
      <c r="BF132" s="15" t="str" cm="1">
        <f t="array" ref="BF132">IF(OR($B132="",BF$2=""),"",Projetos!$J131/_xlfn.XLOOKUP(BF$2,Técnicos!$A$2:$A$100,IF(Projetos!$I131=1,Técnicos!$F$2:$F$100,IF(Projetos!$I131=2,Técnicos!$H$2:$H$100,Técnicos!$J$2:$J$100)),,0,1))</f>
        <v/>
      </c>
      <c r="BG132" s="15" t="str" cm="1">
        <f t="array" ref="BG132">IF(OR($B132="",BG$2=""),"",Projetos!$J131/_xlfn.XLOOKUP(BG$2,Técnicos!$A$2:$A$100,IF(Projetos!$I131=1,Técnicos!$F$2:$F$100,IF(Projetos!$I131=2,Técnicos!$H$2:$H$100,Técnicos!$J$2:$J$100)),,0,1))</f>
        <v/>
      </c>
      <c r="BH132" s="15" t="str" cm="1">
        <f t="array" ref="BH132">IF(OR($B132="",BH$2=""),"",Projetos!$J131/_xlfn.XLOOKUP(BH$2,Técnicos!$A$2:$A$100,IF(Projetos!$I131=1,Técnicos!$F$2:$F$100,IF(Projetos!$I131=2,Técnicos!$H$2:$H$100,Técnicos!$J$2:$J$100)),,0,1))</f>
        <v/>
      </c>
      <c r="BI132" s="15" t="str" cm="1">
        <f t="array" ref="BI132">IF(OR($B132="",BI$2=""),"",Projetos!$J131/_xlfn.XLOOKUP(BI$2,Técnicos!$A$2:$A$100,IF(Projetos!$I131=1,Técnicos!$F$2:$F$100,IF(Projetos!$I131=2,Técnicos!$H$2:$H$100,Técnicos!$J$2:$J$100)),,0,1))</f>
        <v/>
      </c>
      <c r="BJ132" s="15" t="str" cm="1">
        <f t="array" ref="BJ132">IF(OR($B132="",BJ$2=""),"",Projetos!$J131/_xlfn.XLOOKUP(BJ$2,Técnicos!$A$2:$A$100,IF(Projetos!$I131=1,Técnicos!$F$2:$F$100,IF(Projetos!$I131=2,Técnicos!$H$2:$H$100,Técnicos!$J$2:$J$100)),,0,1))</f>
        <v/>
      </c>
      <c r="BK132" s="15" t="str" cm="1">
        <f t="array" ref="BK132">IF(OR($B132="",BK$2=""),"",Projetos!$J131/_xlfn.XLOOKUP(BK$2,Técnicos!$A$2:$A$100,IF(Projetos!$I131=1,Técnicos!$F$2:$F$100,IF(Projetos!$I131=2,Técnicos!$H$2:$H$100,Técnicos!$J$2:$J$100)),,0,1))</f>
        <v/>
      </c>
      <c r="BL132" s="15" t="str" cm="1">
        <f t="array" ref="BL132">IF(OR($B132="",BL$2=""),"",Projetos!$J131/_xlfn.XLOOKUP(BL$2,Técnicos!$A$2:$A$100,IF(Projetos!$I131=1,Técnicos!$F$2:$F$100,IF(Projetos!$I131=2,Técnicos!$H$2:$H$100,Técnicos!$J$2:$J$100)),,0,1))</f>
        <v/>
      </c>
      <c r="BM132" s="15" t="str" cm="1">
        <f t="array" ref="BM132">IF(OR($B132="",BM$2=""),"",Projetos!$J131/_xlfn.XLOOKUP(BM$2,Técnicos!$A$2:$A$100,IF(Projetos!$I131=1,Técnicos!$F$2:$F$100,IF(Projetos!$I131=2,Técnicos!$H$2:$H$100,Técnicos!$J$2:$J$100)),,0,1))</f>
        <v/>
      </c>
      <c r="BN132" s="15" t="str" cm="1">
        <f t="array" ref="BN132">IF(OR($B132="",BN$2=""),"",Projetos!$J131/_xlfn.XLOOKUP(BN$2,Técnicos!$A$2:$A$100,IF(Projetos!$I131=1,Técnicos!$F$2:$F$100,IF(Projetos!$I131=2,Técnicos!$H$2:$H$100,Técnicos!$J$2:$J$100)),,0,1))</f>
        <v/>
      </c>
    </row>
    <row r="133" spans="3:66" x14ac:dyDescent="0.3">
      <c r="C133" s="15" t="str" cm="1">
        <f t="array" ref="C133">IF(OR($B133="",C$2=""),"",Projetos!$J132/_xlfn.XLOOKUP(C$2,Técnicos!$A$2:$A$100,IF(Projetos!$I132=1,Técnicos!$F$2:$F$100,IF(Projetos!$I132=2,Técnicos!$H$2:$H$100,Técnicos!$J$2:$J$100)),,0,1))</f>
        <v/>
      </c>
      <c r="D133" s="15" t="str" cm="1">
        <f t="array" ref="D133">IF(OR($B133="",D$2=""),"",Projetos!$J132/_xlfn.XLOOKUP(D$2,Técnicos!$A$2:$A$100,IF(Projetos!$I132=1,Técnicos!$F$2:$F$100,IF(Projetos!$I132=2,Técnicos!$H$2:$H$100,Técnicos!$J$2:$J$100)),,0,1))</f>
        <v/>
      </c>
      <c r="E133" s="15" t="str" cm="1">
        <f t="array" ref="E133">IF(OR($B133="",E$2=""),"",Projetos!$J132/_xlfn.XLOOKUP(E$2,Técnicos!$A$2:$A$100,IF(Projetos!$I132=1,Técnicos!$F$2:$F$100,IF(Projetos!$I132=2,Técnicos!$H$2:$H$100,Técnicos!$J$2:$J$100)),,0,1))</f>
        <v/>
      </c>
      <c r="F133" s="15" t="str" cm="1">
        <f t="array" ref="F133">IF(OR($B133="",F$2=""),"",Projetos!$J132/_xlfn.XLOOKUP(F$2,Técnicos!$A$2:$A$100,IF(Projetos!$I132=1,Técnicos!$F$2:$F$100,IF(Projetos!$I132=2,Técnicos!$H$2:$H$100,Técnicos!$J$2:$J$100)),,0,1))</f>
        <v/>
      </c>
      <c r="G133" s="15" t="str" cm="1">
        <f t="array" ref="G133">IF(OR($B133="",G$2=""),"",Projetos!$J132/_xlfn.XLOOKUP(G$2,Técnicos!$A$2:$A$100,IF(Projetos!$I132=1,Técnicos!$F$2:$F$100,IF(Projetos!$I132=2,Técnicos!$H$2:$H$100,Técnicos!$J$2:$J$100)),,0,1))</f>
        <v/>
      </c>
      <c r="H133" s="15" t="str" cm="1">
        <f t="array" ref="H133">IF(OR($B133="",H$2=""),"",Projetos!$J132/_xlfn.XLOOKUP(H$2,Técnicos!$A$2:$A$100,IF(Projetos!$I132=1,Técnicos!$F$2:$F$100,IF(Projetos!$I132=2,Técnicos!$H$2:$H$100,Técnicos!$J$2:$J$100)),,0,1))</f>
        <v/>
      </c>
      <c r="I133" s="15" t="str" cm="1">
        <f t="array" ref="I133">IF(OR($B133="",I$2=""),"",Projetos!$J132/_xlfn.XLOOKUP(I$2,Técnicos!$A$2:$A$100,IF(Projetos!$I132=1,Técnicos!$F$2:$F$100,IF(Projetos!$I132=2,Técnicos!$H$2:$H$100,Técnicos!$J$2:$J$100)),,0,1))</f>
        <v/>
      </c>
      <c r="J133" s="15" t="str" cm="1">
        <f t="array" ref="J133">IF(OR($B133="",J$2=""),"",Projetos!$J132/_xlfn.XLOOKUP(J$2,Técnicos!$A$2:$A$100,IF(Projetos!$I132=1,Técnicos!$F$2:$F$100,IF(Projetos!$I132=2,Técnicos!$H$2:$H$100,Técnicos!$J$2:$J$100)),,0,1))</f>
        <v/>
      </c>
      <c r="K133" s="15" t="str" cm="1">
        <f t="array" ref="K133">IF(OR($B133="",K$2=""),"",Projetos!$J132/_xlfn.XLOOKUP(K$2,Técnicos!$A$2:$A$100,IF(Projetos!$I132=1,Técnicos!$F$2:$F$100,IF(Projetos!$I132=2,Técnicos!$H$2:$H$100,Técnicos!$J$2:$J$100)),,0,1))</f>
        <v/>
      </c>
      <c r="L133" s="15" t="str" cm="1">
        <f t="array" ref="L133">IF(OR($B133="",L$2=""),"",Projetos!$J132/_xlfn.XLOOKUP(L$2,Técnicos!$A$2:$A$100,IF(Projetos!$I132=1,Técnicos!$F$2:$F$100,IF(Projetos!$I132=2,Técnicos!$H$2:$H$100,Técnicos!$J$2:$J$100)),,0,1))</f>
        <v/>
      </c>
      <c r="M133" s="15" t="str" cm="1">
        <f t="array" ref="M133">IF(OR($B133="",M$2=""),"",Projetos!$J132/_xlfn.XLOOKUP(M$2,Técnicos!$A$2:$A$100,IF(Projetos!$I132=1,Técnicos!$F$2:$F$100,IF(Projetos!$I132=2,Técnicos!$H$2:$H$100,Técnicos!$J$2:$J$100)),,0,1))</f>
        <v/>
      </c>
      <c r="N133" s="15" t="str" cm="1">
        <f t="array" ref="N133">IF(OR($B133="",N$2=""),"",Projetos!$J132/_xlfn.XLOOKUP(N$2,Técnicos!$A$2:$A$100,IF(Projetos!$I132=1,Técnicos!$F$2:$F$100,IF(Projetos!$I132=2,Técnicos!$H$2:$H$100,Técnicos!$J$2:$J$100)),,0,1))</f>
        <v/>
      </c>
      <c r="O133" s="15" t="str" cm="1">
        <f t="array" ref="O133">IF(OR($B133="",O$2=""),"",Projetos!$J132/_xlfn.XLOOKUP(O$2,Técnicos!$A$2:$A$100,IF(Projetos!$I132=1,Técnicos!$F$2:$F$100,IF(Projetos!$I132=2,Técnicos!$H$2:$H$100,Técnicos!$J$2:$J$100)),,0,1))</f>
        <v/>
      </c>
      <c r="P133" s="15" t="str" cm="1">
        <f t="array" ref="P133">IF(OR($B133="",P$2=""),"",Projetos!$J132/_xlfn.XLOOKUP(P$2,Técnicos!$A$2:$A$100,IF(Projetos!$I132=1,Técnicos!$F$2:$F$100,IF(Projetos!$I132=2,Técnicos!$H$2:$H$100,Técnicos!$J$2:$J$100)),,0,1))</f>
        <v/>
      </c>
      <c r="Q133" s="15" t="str" cm="1">
        <f t="array" ref="Q133">IF(OR($B133="",Q$2=""),"",Projetos!$J132/_xlfn.XLOOKUP(Q$2,Técnicos!$A$2:$A$100,IF(Projetos!$I132=1,Técnicos!$F$2:$F$100,IF(Projetos!$I132=2,Técnicos!$H$2:$H$100,Técnicos!$J$2:$J$100)),,0,1))</f>
        <v/>
      </c>
      <c r="R133" s="15" t="str" cm="1">
        <f t="array" ref="R133">IF(OR($B133="",R$2=""),"",Projetos!$J132/_xlfn.XLOOKUP(R$2,Técnicos!$A$2:$A$100,IF(Projetos!$I132=1,Técnicos!$F$2:$F$100,IF(Projetos!$I132=2,Técnicos!$H$2:$H$100,Técnicos!$J$2:$J$100)),,0,1))</f>
        <v/>
      </c>
      <c r="S133" s="15" t="str" cm="1">
        <f t="array" ref="S133">IF(OR($B133="",S$2=""),"",Projetos!$J132/_xlfn.XLOOKUP(S$2,Técnicos!$A$2:$A$100,IF(Projetos!$I132=1,Técnicos!$F$2:$F$100,IF(Projetos!$I132=2,Técnicos!$H$2:$H$100,Técnicos!$J$2:$J$100)),,0,1))</f>
        <v/>
      </c>
      <c r="T133" s="15" t="str" cm="1">
        <f t="array" ref="T133">IF(OR($B133="",T$2=""),"",Projetos!$J132/_xlfn.XLOOKUP(T$2,Técnicos!$A$2:$A$100,IF(Projetos!$I132=1,Técnicos!$F$2:$F$100,IF(Projetos!$I132=2,Técnicos!$H$2:$H$100,Técnicos!$J$2:$J$100)),,0,1))</f>
        <v/>
      </c>
      <c r="U133" s="15" t="str" cm="1">
        <f t="array" ref="U133">IF(OR($B133="",U$2=""),"",Projetos!$J132/_xlfn.XLOOKUP(U$2,Técnicos!$A$2:$A$100,IF(Projetos!$I132=1,Técnicos!$F$2:$F$100,IF(Projetos!$I132=2,Técnicos!$H$2:$H$100,Técnicos!$J$2:$J$100)),,0,1))</f>
        <v/>
      </c>
      <c r="V133" s="15" t="str" cm="1">
        <f t="array" ref="V133">IF(OR($B133="",V$2=""),"",Projetos!$J132/_xlfn.XLOOKUP(V$2,Técnicos!$A$2:$A$100,IF(Projetos!$I132=1,Técnicos!$F$2:$F$100,IF(Projetos!$I132=2,Técnicos!$H$2:$H$100,Técnicos!$J$2:$J$100)),,0,1))</f>
        <v/>
      </c>
      <c r="W133" s="15" t="str" cm="1">
        <f t="array" ref="W133">IF(OR($B133="",W$2=""),"",Projetos!$J132/_xlfn.XLOOKUP(W$2,Técnicos!$A$2:$A$100,IF(Projetos!$I132=1,Técnicos!$F$2:$F$100,IF(Projetos!$I132=2,Técnicos!$H$2:$H$100,Técnicos!$J$2:$J$100)),,0,1))</f>
        <v/>
      </c>
      <c r="X133" s="15" t="str" cm="1">
        <f t="array" ref="X133">IF(OR($B133="",X$2=""),"",Projetos!$J132/_xlfn.XLOOKUP(X$2,Técnicos!$A$2:$A$100,IF(Projetos!$I132=1,Técnicos!$F$2:$F$100,IF(Projetos!$I132=2,Técnicos!$H$2:$H$100,Técnicos!$J$2:$J$100)),,0,1))</f>
        <v/>
      </c>
      <c r="Y133" s="15" t="str" cm="1">
        <f t="array" ref="Y133">IF(OR($B133="",Y$2=""),"",Projetos!$J132/_xlfn.XLOOKUP(Y$2,Técnicos!$A$2:$A$100,IF(Projetos!$I132=1,Técnicos!$F$2:$F$100,IF(Projetos!$I132=2,Técnicos!$H$2:$H$100,Técnicos!$J$2:$J$100)),,0,1))</f>
        <v/>
      </c>
      <c r="Z133" s="15" t="str" cm="1">
        <f t="array" ref="Z133">IF(OR($B133="",Z$2=""),"",Projetos!$J132/_xlfn.XLOOKUP(Z$2,Técnicos!$A$2:$A$100,IF(Projetos!$I132=1,Técnicos!$F$2:$F$100,IF(Projetos!$I132=2,Técnicos!$H$2:$H$100,Técnicos!$J$2:$J$100)),,0,1))</f>
        <v/>
      </c>
      <c r="AA133" s="15" t="str" cm="1">
        <f t="array" ref="AA133">IF(OR($B133="",AA$2=""),"",Projetos!$J132/_xlfn.XLOOKUP(AA$2,Técnicos!$A$2:$A$100,IF(Projetos!$I132=1,Técnicos!$F$2:$F$100,IF(Projetos!$I132=2,Técnicos!$H$2:$H$100,Técnicos!$J$2:$J$100)),,0,1))</f>
        <v/>
      </c>
      <c r="AB133" s="15" t="str" cm="1">
        <f t="array" ref="AB133">IF(OR($B133="",AB$2=""),"",Projetos!$J132/_xlfn.XLOOKUP(AB$2,Técnicos!$A$2:$A$100,IF(Projetos!$I132=1,Técnicos!$F$2:$F$100,IF(Projetos!$I132=2,Técnicos!$H$2:$H$100,Técnicos!$J$2:$J$100)),,0,1))</f>
        <v/>
      </c>
      <c r="AC133" s="15" t="str" cm="1">
        <f t="array" ref="AC133">IF(OR($B133="",AC$2=""),"",Projetos!$J132/_xlfn.XLOOKUP(AC$2,Técnicos!$A$2:$A$100,IF(Projetos!$I132=1,Técnicos!$F$2:$F$100,IF(Projetos!$I132=2,Técnicos!$H$2:$H$100,Técnicos!$J$2:$J$100)),,0,1))</f>
        <v/>
      </c>
      <c r="AD133" s="15" t="str" cm="1">
        <f t="array" ref="AD133">IF(OR($B133="",AD$2=""),"",Projetos!$J132/_xlfn.XLOOKUP(AD$2,Técnicos!$A$2:$A$100,IF(Projetos!$I132=1,Técnicos!$F$2:$F$100,IF(Projetos!$I132=2,Técnicos!$H$2:$H$100,Técnicos!$J$2:$J$100)),,0,1))</f>
        <v/>
      </c>
      <c r="AE133" s="15" t="str" cm="1">
        <f t="array" ref="AE133">IF(OR($B133="",AE$2=""),"",Projetos!$J132/_xlfn.XLOOKUP(AE$2,Técnicos!$A$2:$A$100,IF(Projetos!$I132=1,Técnicos!$F$2:$F$100,IF(Projetos!$I132=2,Técnicos!$H$2:$H$100,Técnicos!$J$2:$J$100)),,0,1))</f>
        <v/>
      </c>
      <c r="AF133" s="15" t="str" cm="1">
        <f t="array" ref="AF133">IF(OR($B133="",AF$2=""),"",Projetos!$J132/_xlfn.XLOOKUP(AF$2,Técnicos!$A$2:$A$100,IF(Projetos!$I132=1,Técnicos!$F$2:$F$100,IF(Projetos!$I132=2,Técnicos!$H$2:$H$100,Técnicos!$J$2:$J$100)),,0,1))</f>
        <v/>
      </c>
      <c r="AG133" s="15" t="str" cm="1">
        <f t="array" ref="AG133">IF(OR($B133="",AG$2=""),"",Projetos!$J132/_xlfn.XLOOKUP(AG$2,Técnicos!$A$2:$A$100,IF(Projetos!$I132=1,Técnicos!$F$2:$F$100,IF(Projetos!$I132=2,Técnicos!$H$2:$H$100,Técnicos!$J$2:$J$100)),,0,1))</f>
        <v/>
      </c>
      <c r="AH133" s="15" t="str" cm="1">
        <f t="array" ref="AH133">IF(OR($B133="",AH$2=""),"",Projetos!$J132/_xlfn.XLOOKUP(AH$2,Técnicos!$A$2:$A$100,IF(Projetos!$I132=1,Técnicos!$F$2:$F$100,IF(Projetos!$I132=2,Técnicos!$H$2:$H$100,Técnicos!$J$2:$J$100)),,0,1))</f>
        <v/>
      </c>
      <c r="AI133" s="15" t="str" cm="1">
        <f t="array" ref="AI133">IF(OR($B133="",AI$2=""),"",Projetos!$J132/_xlfn.XLOOKUP(AI$2,Técnicos!$A$2:$A$100,IF(Projetos!$I132=1,Técnicos!$F$2:$F$100,IF(Projetos!$I132=2,Técnicos!$H$2:$H$100,Técnicos!$J$2:$J$100)),,0,1))</f>
        <v/>
      </c>
      <c r="AJ133" s="15" t="str" cm="1">
        <f t="array" ref="AJ133">IF(OR($B133="",AJ$2=""),"",Projetos!$J132/_xlfn.XLOOKUP(AJ$2,Técnicos!$A$2:$A$100,IF(Projetos!$I132=1,Técnicos!$F$2:$F$100,IF(Projetos!$I132=2,Técnicos!$H$2:$H$100,Técnicos!$J$2:$J$100)),,0,1))</f>
        <v/>
      </c>
      <c r="AK133" s="15" t="str" cm="1">
        <f t="array" ref="AK133">IF(OR($B133="",AK$2=""),"",Projetos!$J132/_xlfn.XLOOKUP(AK$2,Técnicos!$A$2:$A$100,IF(Projetos!$I132=1,Técnicos!$F$2:$F$100,IF(Projetos!$I132=2,Técnicos!$H$2:$H$100,Técnicos!$J$2:$J$100)),,0,1))</f>
        <v/>
      </c>
      <c r="AL133" s="15" t="str" cm="1">
        <f t="array" ref="AL133">IF(OR($B133="",AL$2=""),"",Projetos!$J132/_xlfn.XLOOKUP(AL$2,Técnicos!$A$2:$A$100,IF(Projetos!$I132=1,Técnicos!$F$2:$F$100,IF(Projetos!$I132=2,Técnicos!$H$2:$H$100,Técnicos!$J$2:$J$100)),,0,1))</f>
        <v/>
      </c>
      <c r="AM133" s="15" t="str" cm="1">
        <f t="array" ref="AM133">IF(OR($B133="",AM$2=""),"",Projetos!$J132/_xlfn.XLOOKUP(AM$2,Técnicos!$A$2:$A$100,IF(Projetos!$I132=1,Técnicos!$F$2:$F$100,IF(Projetos!$I132=2,Técnicos!$H$2:$H$100,Técnicos!$J$2:$J$100)),,0,1))</f>
        <v/>
      </c>
      <c r="AN133" s="15" t="str" cm="1">
        <f t="array" ref="AN133">IF(OR($B133="",AN$2=""),"",Projetos!$J132/_xlfn.XLOOKUP(AN$2,Técnicos!$A$2:$A$100,IF(Projetos!$I132=1,Técnicos!$F$2:$F$100,IF(Projetos!$I132=2,Técnicos!$H$2:$H$100,Técnicos!$J$2:$J$100)),,0,1))</f>
        <v/>
      </c>
      <c r="AO133" s="15" t="str" cm="1">
        <f t="array" ref="AO133">IF(OR($B133="",AO$2=""),"",Projetos!$J132/_xlfn.XLOOKUP(AO$2,Técnicos!$A$2:$A$100,IF(Projetos!$I132=1,Técnicos!$F$2:$F$100,IF(Projetos!$I132=2,Técnicos!$H$2:$H$100,Técnicos!$J$2:$J$100)),,0,1))</f>
        <v/>
      </c>
      <c r="AP133" s="15" t="str" cm="1">
        <f t="array" ref="AP133">IF(OR($B133="",AP$2=""),"",Projetos!$J132/_xlfn.XLOOKUP(AP$2,Técnicos!$A$2:$A$100,IF(Projetos!$I132=1,Técnicos!$F$2:$F$100,IF(Projetos!$I132=2,Técnicos!$H$2:$H$100,Técnicos!$J$2:$J$100)),,0,1))</f>
        <v/>
      </c>
      <c r="AQ133" s="15" t="str" cm="1">
        <f t="array" ref="AQ133">IF(OR($B133="",AQ$2=""),"",Projetos!$J132/_xlfn.XLOOKUP(AQ$2,Técnicos!$A$2:$A$100,IF(Projetos!$I132=1,Técnicos!$F$2:$F$100,IF(Projetos!$I132=2,Técnicos!$H$2:$H$100,Técnicos!$J$2:$J$100)),,0,1))</f>
        <v/>
      </c>
      <c r="AR133" s="15" t="str" cm="1">
        <f t="array" ref="AR133">IF(OR($B133="",AR$2=""),"",Projetos!$J132/_xlfn.XLOOKUP(AR$2,Técnicos!$A$2:$A$100,IF(Projetos!$I132=1,Técnicos!$F$2:$F$100,IF(Projetos!$I132=2,Técnicos!$H$2:$H$100,Técnicos!$J$2:$J$100)),,0,1))</f>
        <v/>
      </c>
      <c r="AS133" s="15" t="str" cm="1">
        <f t="array" ref="AS133">IF(OR($B133="",AS$2=""),"",Projetos!$J132/_xlfn.XLOOKUP(AS$2,Técnicos!$A$2:$A$100,IF(Projetos!$I132=1,Técnicos!$F$2:$F$100,IF(Projetos!$I132=2,Técnicos!$H$2:$H$100,Técnicos!$J$2:$J$100)),,0,1))</f>
        <v/>
      </c>
      <c r="AT133" s="15" t="str" cm="1">
        <f t="array" ref="AT133">IF(OR($B133="",AT$2=""),"",Projetos!$J132/_xlfn.XLOOKUP(AT$2,Técnicos!$A$2:$A$100,IF(Projetos!$I132=1,Técnicos!$F$2:$F$100,IF(Projetos!$I132=2,Técnicos!$H$2:$H$100,Técnicos!$J$2:$J$100)),,0,1))</f>
        <v/>
      </c>
      <c r="AU133" s="15" t="str" cm="1">
        <f t="array" ref="AU133">IF(OR($B133="",AU$2=""),"",Projetos!$J132/_xlfn.XLOOKUP(AU$2,Técnicos!$A$2:$A$100,IF(Projetos!$I132=1,Técnicos!$F$2:$F$100,IF(Projetos!$I132=2,Técnicos!$H$2:$H$100,Técnicos!$J$2:$J$100)),,0,1))</f>
        <v/>
      </c>
      <c r="AV133" s="15" t="str" cm="1">
        <f t="array" ref="AV133">IF(OR($B133="",AV$2=""),"",Projetos!$J132/_xlfn.XLOOKUP(AV$2,Técnicos!$A$2:$A$100,IF(Projetos!$I132=1,Técnicos!$F$2:$F$100,IF(Projetos!$I132=2,Técnicos!$H$2:$H$100,Técnicos!$J$2:$J$100)),,0,1))</f>
        <v/>
      </c>
      <c r="AW133" s="15" t="str" cm="1">
        <f t="array" ref="AW133">IF(OR($B133="",AW$2=""),"",Projetos!$J132/_xlfn.XLOOKUP(AW$2,Técnicos!$A$2:$A$100,IF(Projetos!$I132=1,Técnicos!$F$2:$F$100,IF(Projetos!$I132=2,Técnicos!$H$2:$H$100,Técnicos!$J$2:$J$100)),,0,1))</f>
        <v/>
      </c>
      <c r="AX133" s="15" t="str" cm="1">
        <f t="array" ref="AX133">IF(OR($B133="",AX$2=""),"",Projetos!$J132/_xlfn.XLOOKUP(AX$2,Técnicos!$A$2:$A$100,IF(Projetos!$I132=1,Técnicos!$F$2:$F$100,IF(Projetos!$I132=2,Técnicos!$H$2:$H$100,Técnicos!$J$2:$J$100)),,0,1))</f>
        <v/>
      </c>
      <c r="AY133" s="15" t="str" cm="1">
        <f t="array" ref="AY133">IF(OR($B133="",AY$2=""),"",Projetos!$J132/_xlfn.XLOOKUP(AY$2,Técnicos!$A$2:$A$100,IF(Projetos!$I132=1,Técnicos!$F$2:$F$100,IF(Projetos!$I132=2,Técnicos!$H$2:$H$100,Técnicos!$J$2:$J$100)),,0,1))</f>
        <v/>
      </c>
      <c r="AZ133" s="15" t="str" cm="1">
        <f t="array" ref="AZ133">IF(OR($B133="",AZ$2=""),"",Projetos!$J132/_xlfn.XLOOKUP(AZ$2,Técnicos!$A$2:$A$100,IF(Projetos!$I132=1,Técnicos!$F$2:$F$100,IF(Projetos!$I132=2,Técnicos!$H$2:$H$100,Técnicos!$J$2:$J$100)),,0,1))</f>
        <v/>
      </c>
      <c r="BA133" s="15" t="str" cm="1">
        <f t="array" ref="BA133">IF(OR($B133="",BA$2=""),"",Projetos!$J132/_xlfn.XLOOKUP(BA$2,Técnicos!$A$2:$A$100,IF(Projetos!$I132=1,Técnicos!$F$2:$F$100,IF(Projetos!$I132=2,Técnicos!$H$2:$H$100,Técnicos!$J$2:$J$100)),,0,1))</f>
        <v/>
      </c>
      <c r="BB133" s="15" t="str" cm="1">
        <f t="array" ref="BB133">IF(OR($B133="",BB$2=""),"",Projetos!$J132/_xlfn.XLOOKUP(BB$2,Técnicos!$A$2:$A$100,IF(Projetos!$I132=1,Técnicos!$F$2:$F$100,IF(Projetos!$I132=2,Técnicos!$H$2:$H$100,Técnicos!$J$2:$J$100)),,0,1))</f>
        <v/>
      </c>
      <c r="BC133" s="15" t="str" cm="1">
        <f t="array" ref="BC133">IF(OR($B133="",BC$2=""),"",Projetos!$J132/_xlfn.XLOOKUP(BC$2,Técnicos!$A$2:$A$100,IF(Projetos!$I132=1,Técnicos!$F$2:$F$100,IF(Projetos!$I132=2,Técnicos!$H$2:$H$100,Técnicos!$J$2:$J$100)),,0,1))</f>
        <v/>
      </c>
      <c r="BD133" s="15" t="str" cm="1">
        <f t="array" ref="BD133">IF(OR($B133="",BD$2=""),"",Projetos!$J132/_xlfn.XLOOKUP(BD$2,Técnicos!$A$2:$A$100,IF(Projetos!$I132=1,Técnicos!$F$2:$F$100,IF(Projetos!$I132=2,Técnicos!$H$2:$H$100,Técnicos!$J$2:$J$100)),,0,1))</f>
        <v/>
      </c>
      <c r="BE133" s="15" t="str" cm="1">
        <f t="array" ref="BE133">IF(OR($B133="",BE$2=""),"",Projetos!$J132/_xlfn.XLOOKUP(BE$2,Técnicos!$A$2:$A$100,IF(Projetos!$I132=1,Técnicos!$F$2:$F$100,IF(Projetos!$I132=2,Técnicos!$H$2:$H$100,Técnicos!$J$2:$J$100)),,0,1))</f>
        <v/>
      </c>
      <c r="BF133" s="15" t="str" cm="1">
        <f t="array" ref="BF133">IF(OR($B133="",BF$2=""),"",Projetos!$J132/_xlfn.XLOOKUP(BF$2,Técnicos!$A$2:$A$100,IF(Projetos!$I132=1,Técnicos!$F$2:$F$100,IF(Projetos!$I132=2,Técnicos!$H$2:$H$100,Técnicos!$J$2:$J$100)),,0,1))</f>
        <v/>
      </c>
      <c r="BG133" s="15" t="str" cm="1">
        <f t="array" ref="BG133">IF(OR($B133="",BG$2=""),"",Projetos!$J132/_xlfn.XLOOKUP(BG$2,Técnicos!$A$2:$A$100,IF(Projetos!$I132=1,Técnicos!$F$2:$F$100,IF(Projetos!$I132=2,Técnicos!$H$2:$H$100,Técnicos!$J$2:$J$100)),,0,1))</f>
        <v/>
      </c>
      <c r="BH133" s="15" t="str" cm="1">
        <f t="array" ref="BH133">IF(OR($B133="",BH$2=""),"",Projetos!$J132/_xlfn.XLOOKUP(BH$2,Técnicos!$A$2:$A$100,IF(Projetos!$I132=1,Técnicos!$F$2:$F$100,IF(Projetos!$I132=2,Técnicos!$H$2:$H$100,Técnicos!$J$2:$J$100)),,0,1))</f>
        <v/>
      </c>
      <c r="BI133" s="15" t="str" cm="1">
        <f t="array" ref="BI133">IF(OR($B133="",BI$2=""),"",Projetos!$J132/_xlfn.XLOOKUP(BI$2,Técnicos!$A$2:$A$100,IF(Projetos!$I132=1,Técnicos!$F$2:$F$100,IF(Projetos!$I132=2,Técnicos!$H$2:$H$100,Técnicos!$J$2:$J$100)),,0,1))</f>
        <v/>
      </c>
      <c r="BJ133" s="15" t="str" cm="1">
        <f t="array" ref="BJ133">IF(OR($B133="",BJ$2=""),"",Projetos!$J132/_xlfn.XLOOKUP(BJ$2,Técnicos!$A$2:$A$100,IF(Projetos!$I132=1,Técnicos!$F$2:$F$100,IF(Projetos!$I132=2,Técnicos!$H$2:$H$100,Técnicos!$J$2:$J$100)),,0,1))</f>
        <v/>
      </c>
      <c r="BK133" s="15" t="str" cm="1">
        <f t="array" ref="BK133">IF(OR($B133="",BK$2=""),"",Projetos!$J132/_xlfn.XLOOKUP(BK$2,Técnicos!$A$2:$A$100,IF(Projetos!$I132=1,Técnicos!$F$2:$F$100,IF(Projetos!$I132=2,Técnicos!$H$2:$H$100,Técnicos!$J$2:$J$100)),,0,1))</f>
        <v/>
      </c>
      <c r="BL133" s="15" t="str" cm="1">
        <f t="array" ref="BL133">IF(OR($B133="",BL$2=""),"",Projetos!$J132/_xlfn.XLOOKUP(BL$2,Técnicos!$A$2:$A$100,IF(Projetos!$I132=1,Técnicos!$F$2:$F$100,IF(Projetos!$I132=2,Técnicos!$H$2:$H$100,Técnicos!$J$2:$J$100)),,0,1))</f>
        <v/>
      </c>
      <c r="BM133" s="15" t="str" cm="1">
        <f t="array" ref="BM133">IF(OR($B133="",BM$2=""),"",Projetos!$J132/_xlfn.XLOOKUP(BM$2,Técnicos!$A$2:$A$100,IF(Projetos!$I132=1,Técnicos!$F$2:$F$100,IF(Projetos!$I132=2,Técnicos!$H$2:$H$100,Técnicos!$J$2:$J$100)),,0,1))</f>
        <v/>
      </c>
      <c r="BN133" s="15" t="str" cm="1">
        <f t="array" ref="BN133">IF(OR($B133="",BN$2=""),"",Projetos!$J132/_xlfn.XLOOKUP(BN$2,Técnicos!$A$2:$A$100,IF(Projetos!$I132=1,Técnicos!$F$2:$F$100,IF(Projetos!$I132=2,Técnicos!$H$2:$H$100,Técnicos!$J$2:$J$100)),,0,1))</f>
        <v/>
      </c>
    </row>
    <row r="134" spans="3:66" x14ac:dyDescent="0.3">
      <c r="C134" s="15" t="str" cm="1">
        <f t="array" ref="C134">IF(OR($B134="",C$2=""),"",Projetos!$J133/_xlfn.XLOOKUP(C$2,Técnicos!$A$2:$A$100,IF(Projetos!$I133=1,Técnicos!$F$2:$F$100,IF(Projetos!$I133=2,Técnicos!$H$2:$H$100,Técnicos!$J$2:$J$100)),,0,1))</f>
        <v/>
      </c>
      <c r="D134" s="15" t="str" cm="1">
        <f t="array" ref="D134">IF(OR($B134="",D$2=""),"",Projetos!$J133/_xlfn.XLOOKUP(D$2,Técnicos!$A$2:$A$100,IF(Projetos!$I133=1,Técnicos!$F$2:$F$100,IF(Projetos!$I133=2,Técnicos!$H$2:$H$100,Técnicos!$J$2:$J$100)),,0,1))</f>
        <v/>
      </c>
      <c r="E134" s="15" t="str" cm="1">
        <f t="array" ref="E134">IF(OR($B134="",E$2=""),"",Projetos!$J133/_xlfn.XLOOKUP(E$2,Técnicos!$A$2:$A$100,IF(Projetos!$I133=1,Técnicos!$F$2:$F$100,IF(Projetos!$I133=2,Técnicos!$H$2:$H$100,Técnicos!$J$2:$J$100)),,0,1))</f>
        <v/>
      </c>
      <c r="F134" s="15" t="str" cm="1">
        <f t="array" ref="F134">IF(OR($B134="",F$2=""),"",Projetos!$J133/_xlfn.XLOOKUP(F$2,Técnicos!$A$2:$A$100,IF(Projetos!$I133=1,Técnicos!$F$2:$F$100,IF(Projetos!$I133=2,Técnicos!$H$2:$H$100,Técnicos!$J$2:$J$100)),,0,1))</f>
        <v/>
      </c>
      <c r="G134" s="15" t="str" cm="1">
        <f t="array" ref="G134">IF(OR($B134="",G$2=""),"",Projetos!$J133/_xlfn.XLOOKUP(G$2,Técnicos!$A$2:$A$100,IF(Projetos!$I133=1,Técnicos!$F$2:$F$100,IF(Projetos!$I133=2,Técnicos!$H$2:$H$100,Técnicos!$J$2:$J$100)),,0,1))</f>
        <v/>
      </c>
      <c r="H134" s="15" t="str" cm="1">
        <f t="array" ref="H134">IF(OR($B134="",H$2=""),"",Projetos!$J133/_xlfn.XLOOKUP(H$2,Técnicos!$A$2:$A$100,IF(Projetos!$I133=1,Técnicos!$F$2:$F$100,IF(Projetos!$I133=2,Técnicos!$H$2:$H$100,Técnicos!$J$2:$J$100)),,0,1))</f>
        <v/>
      </c>
      <c r="I134" s="15" t="str" cm="1">
        <f t="array" ref="I134">IF(OR($B134="",I$2=""),"",Projetos!$J133/_xlfn.XLOOKUP(I$2,Técnicos!$A$2:$A$100,IF(Projetos!$I133=1,Técnicos!$F$2:$F$100,IF(Projetos!$I133=2,Técnicos!$H$2:$H$100,Técnicos!$J$2:$J$100)),,0,1))</f>
        <v/>
      </c>
      <c r="J134" s="15" t="str" cm="1">
        <f t="array" ref="J134">IF(OR($B134="",J$2=""),"",Projetos!$J133/_xlfn.XLOOKUP(J$2,Técnicos!$A$2:$A$100,IF(Projetos!$I133=1,Técnicos!$F$2:$F$100,IF(Projetos!$I133=2,Técnicos!$H$2:$H$100,Técnicos!$J$2:$J$100)),,0,1))</f>
        <v/>
      </c>
      <c r="K134" s="15" t="str" cm="1">
        <f t="array" ref="K134">IF(OR($B134="",K$2=""),"",Projetos!$J133/_xlfn.XLOOKUP(K$2,Técnicos!$A$2:$A$100,IF(Projetos!$I133=1,Técnicos!$F$2:$F$100,IF(Projetos!$I133=2,Técnicos!$H$2:$H$100,Técnicos!$J$2:$J$100)),,0,1))</f>
        <v/>
      </c>
      <c r="L134" s="15" t="str" cm="1">
        <f t="array" ref="L134">IF(OR($B134="",L$2=""),"",Projetos!$J133/_xlfn.XLOOKUP(L$2,Técnicos!$A$2:$A$100,IF(Projetos!$I133=1,Técnicos!$F$2:$F$100,IF(Projetos!$I133=2,Técnicos!$H$2:$H$100,Técnicos!$J$2:$J$100)),,0,1))</f>
        <v/>
      </c>
      <c r="M134" s="15" t="str" cm="1">
        <f t="array" ref="M134">IF(OR($B134="",M$2=""),"",Projetos!$J133/_xlfn.XLOOKUP(M$2,Técnicos!$A$2:$A$100,IF(Projetos!$I133=1,Técnicos!$F$2:$F$100,IF(Projetos!$I133=2,Técnicos!$H$2:$H$100,Técnicos!$J$2:$J$100)),,0,1))</f>
        <v/>
      </c>
      <c r="N134" s="15" t="str" cm="1">
        <f t="array" ref="N134">IF(OR($B134="",N$2=""),"",Projetos!$J133/_xlfn.XLOOKUP(N$2,Técnicos!$A$2:$A$100,IF(Projetos!$I133=1,Técnicos!$F$2:$F$100,IF(Projetos!$I133=2,Técnicos!$H$2:$H$100,Técnicos!$J$2:$J$100)),,0,1))</f>
        <v/>
      </c>
      <c r="O134" s="15" t="str" cm="1">
        <f t="array" ref="O134">IF(OR($B134="",O$2=""),"",Projetos!$J133/_xlfn.XLOOKUP(O$2,Técnicos!$A$2:$A$100,IF(Projetos!$I133=1,Técnicos!$F$2:$F$100,IF(Projetos!$I133=2,Técnicos!$H$2:$H$100,Técnicos!$J$2:$J$100)),,0,1))</f>
        <v/>
      </c>
      <c r="P134" s="15" t="str" cm="1">
        <f t="array" ref="P134">IF(OR($B134="",P$2=""),"",Projetos!$J133/_xlfn.XLOOKUP(P$2,Técnicos!$A$2:$A$100,IF(Projetos!$I133=1,Técnicos!$F$2:$F$100,IF(Projetos!$I133=2,Técnicos!$H$2:$H$100,Técnicos!$J$2:$J$100)),,0,1))</f>
        <v/>
      </c>
      <c r="Q134" s="15" t="str" cm="1">
        <f t="array" ref="Q134">IF(OR($B134="",Q$2=""),"",Projetos!$J133/_xlfn.XLOOKUP(Q$2,Técnicos!$A$2:$A$100,IF(Projetos!$I133=1,Técnicos!$F$2:$F$100,IF(Projetos!$I133=2,Técnicos!$H$2:$H$100,Técnicos!$J$2:$J$100)),,0,1))</f>
        <v/>
      </c>
      <c r="R134" s="15" t="str" cm="1">
        <f t="array" ref="R134">IF(OR($B134="",R$2=""),"",Projetos!$J133/_xlfn.XLOOKUP(R$2,Técnicos!$A$2:$A$100,IF(Projetos!$I133=1,Técnicos!$F$2:$F$100,IF(Projetos!$I133=2,Técnicos!$H$2:$H$100,Técnicos!$J$2:$J$100)),,0,1))</f>
        <v/>
      </c>
      <c r="S134" s="15" t="str" cm="1">
        <f t="array" ref="S134">IF(OR($B134="",S$2=""),"",Projetos!$J133/_xlfn.XLOOKUP(S$2,Técnicos!$A$2:$A$100,IF(Projetos!$I133=1,Técnicos!$F$2:$F$100,IF(Projetos!$I133=2,Técnicos!$H$2:$H$100,Técnicos!$J$2:$J$100)),,0,1))</f>
        <v/>
      </c>
      <c r="T134" s="15" t="str" cm="1">
        <f t="array" ref="T134">IF(OR($B134="",T$2=""),"",Projetos!$J133/_xlfn.XLOOKUP(T$2,Técnicos!$A$2:$A$100,IF(Projetos!$I133=1,Técnicos!$F$2:$F$100,IF(Projetos!$I133=2,Técnicos!$H$2:$H$100,Técnicos!$J$2:$J$100)),,0,1))</f>
        <v/>
      </c>
      <c r="U134" s="15" t="str" cm="1">
        <f t="array" ref="U134">IF(OR($B134="",U$2=""),"",Projetos!$J133/_xlfn.XLOOKUP(U$2,Técnicos!$A$2:$A$100,IF(Projetos!$I133=1,Técnicos!$F$2:$F$100,IF(Projetos!$I133=2,Técnicos!$H$2:$H$100,Técnicos!$J$2:$J$100)),,0,1))</f>
        <v/>
      </c>
      <c r="V134" s="15" t="str" cm="1">
        <f t="array" ref="V134">IF(OR($B134="",V$2=""),"",Projetos!$J133/_xlfn.XLOOKUP(V$2,Técnicos!$A$2:$A$100,IF(Projetos!$I133=1,Técnicos!$F$2:$F$100,IF(Projetos!$I133=2,Técnicos!$H$2:$H$100,Técnicos!$J$2:$J$100)),,0,1))</f>
        <v/>
      </c>
      <c r="W134" s="15" t="str" cm="1">
        <f t="array" ref="W134">IF(OR($B134="",W$2=""),"",Projetos!$J133/_xlfn.XLOOKUP(W$2,Técnicos!$A$2:$A$100,IF(Projetos!$I133=1,Técnicos!$F$2:$F$100,IF(Projetos!$I133=2,Técnicos!$H$2:$H$100,Técnicos!$J$2:$J$100)),,0,1))</f>
        <v/>
      </c>
      <c r="X134" s="15" t="str" cm="1">
        <f t="array" ref="X134">IF(OR($B134="",X$2=""),"",Projetos!$J133/_xlfn.XLOOKUP(X$2,Técnicos!$A$2:$A$100,IF(Projetos!$I133=1,Técnicos!$F$2:$F$100,IF(Projetos!$I133=2,Técnicos!$H$2:$H$100,Técnicos!$J$2:$J$100)),,0,1))</f>
        <v/>
      </c>
      <c r="Y134" s="15" t="str" cm="1">
        <f t="array" ref="Y134">IF(OR($B134="",Y$2=""),"",Projetos!$J133/_xlfn.XLOOKUP(Y$2,Técnicos!$A$2:$A$100,IF(Projetos!$I133=1,Técnicos!$F$2:$F$100,IF(Projetos!$I133=2,Técnicos!$H$2:$H$100,Técnicos!$J$2:$J$100)),,0,1))</f>
        <v/>
      </c>
      <c r="Z134" s="15" t="str" cm="1">
        <f t="array" ref="Z134">IF(OR($B134="",Z$2=""),"",Projetos!$J133/_xlfn.XLOOKUP(Z$2,Técnicos!$A$2:$A$100,IF(Projetos!$I133=1,Técnicos!$F$2:$F$100,IF(Projetos!$I133=2,Técnicos!$H$2:$H$100,Técnicos!$J$2:$J$100)),,0,1))</f>
        <v/>
      </c>
      <c r="AA134" s="15" t="str" cm="1">
        <f t="array" ref="AA134">IF(OR($B134="",AA$2=""),"",Projetos!$J133/_xlfn.XLOOKUP(AA$2,Técnicos!$A$2:$A$100,IF(Projetos!$I133=1,Técnicos!$F$2:$F$100,IF(Projetos!$I133=2,Técnicos!$H$2:$H$100,Técnicos!$J$2:$J$100)),,0,1))</f>
        <v/>
      </c>
      <c r="AB134" s="15" t="str" cm="1">
        <f t="array" ref="AB134">IF(OR($B134="",AB$2=""),"",Projetos!$J133/_xlfn.XLOOKUP(AB$2,Técnicos!$A$2:$A$100,IF(Projetos!$I133=1,Técnicos!$F$2:$F$100,IF(Projetos!$I133=2,Técnicos!$H$2:$H$100,Técnicos!$J$2:$J$100)),,0,1))</f>
        <v/>
      </c>
      <c r="AC134" s="15" t="str" cm="1">
        <f t="array" ref="AC134">IF(OR($B134="",AC$2=""),"",Projetos!$J133/_xlfn.XLOOKUP(AC$2,Técnicos!$A$2:$A$100,IF(Projetos!$I133=1,Técnicos!$F$2:$F$100,IF(Projetos!$I133=2,Técnicos!$H$2:$H$100,Técnicos!$J$2:$J$100)),,0,1))</f>
        <v/>
      </c>
      <c r="AD134" s="15" t="str" cm="1">
        <f t="array" ref="AD134">IF(OR($B134="",AD$2=""),"",Projetos!$J133/_xlfn.XLOOKUP(AD$2,Técnicos!$A$2:$A$100,IF(Projetos!$I133=1,Técnicos!$F$2:$F$100,IF(Projetos!$I133=2,Técnicos!$H$2:$H$100,Técnicos!$J$2:$J$100)),,0,1))</f>
        <v/>
      </c>
      <c r="AE134" s="15" t="str" cm="1">
        <f t="array" ref="AE134">IF(OR($B134="",AE$2=""),"",Projetos!$J133/_xlfn.XLOOKUP(AE$2,Técnicos!$A$2:$A$100,IF(Projetos!$I133=1,Técnicos!$F$2:$F$100,IF(Projetos!$I133=2,Técnicos!$H$2:$H$100,Técnicos!$J$2:$J$100)),,0,1))</f>
        <v/>
      </c>
      <c r="AF134" s="15" t="str" cm="1">
        <f t="array" ref="AF134">IF(OR($B134="",AF$2=""),"",Projetos!$J133/_xlfn.XLOOKUP(AF$2,Técnicos!$A$2:$A$100,IF(Projetos!$I133=1,Técnicos!$F$2:$F$100,IF(Projetos!$I133=2,Técnicos!$H$2:$H$100,Técnicos!$J$2:$J$100)),,0,1))</f>
        <v/>
      </c>
      <c r="AG134" s="15" t="str" cm="1">
        <f t="array" ref="AG134">IF(OR($B134="",AG$2=""),"",Projetos!$J133/_xlfn.XLOOKUP(AG$2,Técnicos!$A$2:$A$100,IF(Projetos!$I133=1,Técnicos!$F$2:$F$100,IF(Projetos!$I133=2,Técnicos!$H$2:$H$100,Técnicos!$J$2:$J$100)),,0,1))</f>
        <v/>
      </c>
      <c r="AH134" s="15" t="str" cm="1">
        <f t="array" ref="AH134">IF(OR($B134="",AH$2=""),"",Projetos!$J133/_xlfn.XLOOKUP(AH$2,Técnicos!$A$2:$A$100,IF(Projetos!$I133=1,Técnicos!$F$2:$F$100,IF(Projetos!$I133=2,Técnicos!$H$2:$H$100,Técnicos!$J$2:$J$100)),,0,1))</f>
        <v/>
      </c>
      <c r="AI134" s="15" t="str" cm="1">
        <f t="array" ref="AI134">IF(OR($B134="",AI$2=""),"",Projetos!$J133/_xlfn.XLOOKUP(AI$2,Técnicos!$A$2:$A$100,IF(Projetos!$I133=1,Técnicos!$F$2:$F$100,IF(Projetos!$I133=2,Técnicos!$H$2:$H$100,Técnicos!$J$2:$J$100)),,0,1))</f>
        <v/>
      </c>
      <c r="AJ134" s="15" t="str" cm="1">
        <f t="array" ref="AJ134">IF(OR($B134="",AJ$2=""),"",Projetos!$J133/_xlfn.XLOOKUP(AJ$2,Técnicos!$A$2:$A$100,IF(Projetos!$I133=1,Técnicos!$F$2:$F$100,IF(Projetos!$I133=2,Técnicos!$H$2:$H$100,Técnicos!$J$2:$J$100)),,0,1))</f>
        <v/>
      </c>
      <c r="AK134" s="15" t="str" cm="1">
        <f t="array" ref="AK134">IF(OR($B134="",AK$2=""),"",Projetos!$J133/_xlfn.XLOOKUP(AK$2,Técnicos!$A$2:$A$100,IF(Projetos!$I133=1,Técnicos!$F$2:$F$100,IF(Projetos!$I133=2,Técnicos!$H$2:$H$100,Técnicos!$J$2:$J$100)),,0,1))</f>
        <v/>
      </c>
      <c r="AL134" s="15" t="str" cm="1">
        <f t="array" ref="AL134">IF(OR($B134="",AL$2=""),"",Projetos!$J133/_xlfn.XLOOKUP(AL$2,Técnicos!$A$2:$A$100,IF(Projetos!$I133=1,Técnicos!$F$2:$F$100,IF(Projetos!$I133=2,Técnicos!$H$2:$H$100,Técnicos!$J$2:$J$100)),,0,1))</f>
        <v/>
      </c>
      <c r="AM134" s="15" t="str" cm="1">
        <f t="array" ref="AM134">IF(OR($B134="",AM$2=""),"",Projetos!$J133/_xlfn.XLOOKUP(AM$2,Técnicos!$A$2:$A$100,IF(Projetos!$I133=1,Técnicos!$F$2:$F$100,IF(Projetos!$I133=2,Técnicos!$H$2:$H$100,Técnicos!$J$2:$J$100)),,0,1))</f>
        <v/>
      </c>
      <c r="AN134" s="15" t="str" cm="1">
        <f t="array" ref="AN134">IF(OR($B134="",AN$2=""),"",Projetos!$J133/_xlfn.XLOOKUP(AN$2,Técnicos!$A$2:$A$100,IF(Projetos!$I133=1,Técnicos!$F$2:$F$100,IF(Projetos!$I133=2,Técnicos!$H$2:$H$100,Técnicos!$J$2:$J$100)),,0,1))</f>
        <v/>
      </c>
      <c r="AO134" s="15" t="str" cm="1">
        <f t="array" ref="AO134">IF(OR($B134="",AO$2=""),"",Projetos!$J133/_xlfn.XLOOKUP(AO$2,Técnicos!$A$2:$A$100,IF(Projetos!$I133=1,Técnicos!$F$2:$F$100,IF(Projetos!$I133=2,Técnicos!$H$2:$H$100,Técnicos!$J$2:$J$100)),,0,1))</f>
        <v/>
      </c>
      <c r="AP134" s="15" t="str" cm="1">
        <f t="array" ref="AP134">IF(OR($B134="",AP$2=""),"",Projetos!$J133/_xlfn.XLOOKUP(AP$2,Técnicos!$A$2:$A$100,IF(Projetos!$I133=1,Técnicos!$F$2:$F$100,IF(Projetos!$I133=2,Técnicos!$H$2:$H$100,Técnicos!$J$2:$J$100)),,0,1))</f>
        <v/>
      </c>
      <c r="AQ134" s="15" t="str" cm="1">
        <f t="array" ref="AQ134">IF(OR($B134="",AQ$2=""),"",Projetos!$J133/_xlfn.XLOOKUP(AQ$2,Técnicos!$A$2:$A$100,IF(Projetos!$I133=1,Técnicos!$F$2:$F$100,IF(Projetos!$I133=2,Técnicos!$H$2:$H$100,Técnicos!$J$2:$J$100)),,0,1))</f>
        <v/>
      </c>
      <c r="AR134" s="15" t="str" cm="1">
        <f t="array" ref="AR134">IF(OR($B134="",AR$2=""),"",Projetos!$J133/_xlfn.XLOOKUP(AR$2,Técnicos!$A$2:$A$100,IF(Projetos!$I133=1,Técnicos!$F$2:$F$100,IF(Projetos!$I133=2,Técnicos!$H$2:$H$100,Técnicos!$J$2:$J$100)),,0,1))</f>
        <v/>
      </c>
      <c r="AS134" s="15" t="str" cm="1">
        <f t="array" ref="AS134">IF(OR($B134="",AS$2=""),"",Projetos!$J133/_xlfn.XLOOKUP(AS$2,Técnicos!$A$2:$A$100,IF(Projetos!$I133=1,Técnicos!$F$2:$F$100,IF(Projetos!$I133=2,Técnicos!$H$2:$H$100,Técnicos!$J$2:$J$100)),,0,1))</f>
        <v/>
      </c>
      <c r="AT134" s="15" t="str" cm="1">
        <f t="array" ref="AT134">IF(OR($B134="",AT$2=""),"",Projetos!$J133/_xlfn.XLOOKUP(AT$2,Técnicos!$A$2:$A$100,IF(Projetos!$I133=1,Técnicos!$F$2:$F$100,IF(Projetos!$I133=2,Técnicos!$H$2:$H$100,Técnicos!$J$2:$J$100)),,0,1))</f>
        <v/>
      </c>
      <c r="AU134" s="15" t="str" cm="1">
        <f t="array" ref="AU134">IF(OR($B134="",AU$2=""),"",Projetos!$J133/_xlfn.XLOOKUP(AU$2,Técnicos!$A$2:$A$100,IF(Projetos!$I133=1,Técnicos!$F$2:$F$100,IF(Projetos!$I133=2,Técnicos!$H$2:$H$100,Técnicos!$J$2:$J$100)),,0,1))</f>
        <v/>
      </c>
      <c r="AV134" s="15" t="str" cm="1">
        <f t="array" ref="AV134">IF(OR($B134="",AV$2=""),"",Projetos!$J133/_xlfn.XLOOKUP(AV$2,Técnicos!$A$2:$A$100,IF(Projetos!$I133=1,Técnicos!$F$2:$F$100,IF(Projetos!$I133=2,Técnicos!$H$2:$H$100,Técnicos!$J$2:$J$100)),,0,1))</f>
        <v/>
      </c>
      <c r="AW134" s="15" t="str" cm="1">
        <f t="array" ref="AW134">IF(OR($B134="",AW$2=""),"",Projetos!$J133/_xlfn.XLOOKUP(AW$2,Técnicos!$A$2:$A$100,IF(Projetos!$I133=1,Técnicos!$F$2:$F$100,IF(Projetos!$I133=2,Técnicos!$H$2:$H$100,Técnicos!$J$2:$J$100)),,0,1))</f>
        <v/>
      </c>
      <c r="AX134" s="15" t="str" cm="1">
        <f t="array" ref="AX134">IF(OR($B134="",AX$2=""),"",Projetos!$J133/_xlfn.XLOOKUP(AX$2,Técnicos!$A$2:$A$100,IF(Projetos!$I133=1,Técnicos!$F$2:$F$100,IF(Projetos!$I133=2,Técnicos!$H$2:$H$100,Técnicos!$J$2:$J$100)),,0,1))</f>
        <v/>
      </c>
      <c r="AY134" s="15" t="str" cm="1">
        <f t="array" ref="AY134">IF(OR($B134="",AY$2=""),"",Projetos!$J133/_xlfn.XLOOKUP(AY$2,Técnicos!$A$2:$A$100,IF(Projetos!$I133=1,Técnicos!$F$2:$F$100,IF(Projetos!$I133=2,Técnicos!$H$2:$H$100,Técnicos!$J$2:$J$100)),,0,1))</f>
        <v/>
      </c>
      <c r="AZ134" s="15" t="str" cm="1">
        <f t="array" ref="AZ134">IF(OR($B134="",AZ$2=""),"",Projetos!$J133/_xlfn.XLOOKUP(AZ$2,Técnicos!$A$2:$A$100,IF(Projetos!$I133=1,Técnicos!$F$2:$F$100,IF(Projetos!$I133=2,Técnicos!$H$2:$H$100,Técnicos!$J$2:$J$100)),,0,1))</f>
        <v/>
      </c>
      <c r="BA134" s="15" t="str" cm="1">
        <f t="array" ref="BA134">IF(OR($B134="",BA$2=""),"",Projetos!$J133/_xlfn.XLOOKUP(BA$2,Técnicos!$A$2:$A$100,IF(Projetos!$I133=1,Técnicos!$F$2:$F$100,IF(Projetos!$I133=2,Técnicos!$H$2:$H$100,Técnicos!$J$2:$J$100)),,0,1))</f>
        <v/>
      </c>
      <c r="BB134" s="15" t="str" cm="1">
        <f t="array" ref="BB134">IF(OR($B134="",BB$2=""),"",Projetos!$J133/_xlfn.XLOOKUP(BB$2,Técnicos!$A$2:$A$100,IF(Projetos!$I133=1,Técnicos!$F$2:$F$100,IF(Projetos!$I133=2,Técnicos!$H$2:$H$100,Técnicos!$J$2:$J$100)),,0,1))</f>
        <v/>
      </c>
      <c r="BC134" s="15" t="str" cm="1">
        <f t="array" ref="BC134">IF(OR($B134="",BC$2=""),"",Projetos!$J133/_xlfn.XLOOKUP(BC$2,Técnicos!$A$2:$A$100,IF(Projetos!$I133=1,Técnicos!$F$2:$F$100,IF(Projetos!$I133=2,Técnicos!$H$2:$H$100,Técnicos!$J$2:$J$100)),,0,1))</f>
        <v/>
      </c>
      <c r="BD134" s="15" t="str" cm="1">
        <f t="array" ref="BD134">IF(OR($B134="",BD$2=""),"",Projetos!$J133/_xlfn.XLOOKUP(BD$2,Técnicos!$A$2:$A$100,IF(Projetos!$I133=1,Técnicos!$F$2:$F$100,IF(Projetos!$I133=2,Técnicos!$H$2:$H$100,Técnicos!$J$2:$J$100)),,0,1))</f>
        <v/>
      </c>
      <c r="BE134" s="15" t="str" cm="1">
        <f t="array" ref="BE134">IF(OR($B134="",BE$2=""),"",Projetos!$J133/_xlfn.XLOOKUP(BE$2,Técnicos!$A$2:$A$100,IF(Projetos!$I133=1,Técnicos!$F$2:$F$100,IF(Projetos!$I133=2,Técnicos!$H$2:$H$100,Técnicos!$J$2:$J$100)),,0,1))</f>
        <v/>
      </c>
      <c r="BF134" s="15" t="str" cm="1">
        <f t="array" ref="BF134">IF(OR($B134="",BF$2=""),"",Projetos!$J133/_xlfn.XLOOKUP(BF$2,Técnicos!$A$2:$A$100,IF(Projetos!$I133=1,Técnicos!$F$2:$F$100,IF(Projetos!$I133=2,Técnicos!$H$2:$H$100,Técnicos!$J$2:$J$100)),,0,1))</f>
        <v/>
      </c>
      <c r="BG134" s="15" t="str" cm="1">
        <f t="array" ref="BG134">IF(OR($B134="",BG$2=""),"",Projetos!$J133/_xlfn.XLOOKUP(BG$2,Técnicos!$A$2:$A$100,IF(Projetos!$I133=1,Técnicos!$F$2:$F$100,IF(Projetos!$I133=2,Técnicos!$H$2:$H$100,Técnicos!$J$2:$J$100)),,0,1))</f>
        <v/>
      </c>
      <c r="BH134" s="15" t="str" cm="1">
        <f t="array" ref="BH134">IF(OR($B134="",BH$2=""),"",Projetos!$J133/_xlfn.XLOOKUP(BH$2,Técnicos!$A$2:$A$100,IF(Projetos!$I133=1,Técnicos!$F$2:$F$100,IF(Projetos!$I133=2,Técnicos!$H$2:$H$100,Técnicos!$J$2:$J$100)),,0,1))</f>
        <v/>
      </c>
      <c r="BI134" s="15" t="str" cm="1">
        <f t="array" ref="BI134">IF(OR($B134="",BI$2=""),"",Projetos!$J133/_xlfn.XLOOKUP(BI$2,Técnicos!$A$2:$A$100,IF(Projetos!$I133=1,Técnicos!$F$2:$F$100,IF(Projetos!$I133=2,Técnicos!$H$2:$H$100,Técnicos!$J$2:$J$100)),,0,1))</f>
        <v/>
      </c>
      <c r="BJ134" s="15" t="str" cm="1">
        <f t="array" ref="BJ134">IF(OR($B134="",BJ$2=""),"",Projetos!$J133/_xlfn.XLOOKUP(BJ$2,Técnicos!$A$2:$A$100,IF(Projetos!$I133=1,Técnicos!$F$2:$F$100,IF(Projetos!$I133=2,Técnicos!$H$2:$H$100,Técnicos!$J$2:$J$100)),,0,1))</f>
        <v/>
      </c>
      <c r="BK134" s="15" t="str" cm="1">
        <f t="array" ref="BK134">IF(OR($B134="",BK$2=""),"",Projetos!$J133/_xlfn.XLOOKUP(BK$2,Técnicos!$A$2:$A$100,IF(Projetos!$I133=1,Técnicos!$F$2:$F$100,IF(Projetos!$I133=2,Técnicos!$H$2:$H$100,Técnicos!$J$2:$J$100)),,0,1))</f>
        <v/>
      </c>
      <c r="BL134" s="15" t="str" cm="1">
        <f t="array" ref="BL134">IF(OR($B134="",BL$2=""),"",Projetos!$J133/_xlfn.XLOOKUP(BL$2,Técnicos!$A$2:$A$100,IF(Projetos!$I133=1,Técnicos!$F$2:$F$100,IF(Projetos!$I133=2,Técnicos!$H$2:$H$100,Técnicos!$J$2:$J$100)),,0,1))</f>
        <v/>
      </c>
      <c r="BM134" s="15" t="str" cm="1">
        <f t="array" ref="BM134">IF(OR($B134="",BM$2=""),"",Projetos!$J133/_xlfn.XLOOKUP(BM$2,Técnicos!$A$2:$A$100,IF(Projetos!$I133=1,Técnicos!$F$2:$F$100,IF(Projetos!$I133=2,Técnicos!$H$2:$H$100,Técnicos!$J$2:$J$100)),,0,1))</f>
        <v/>
      </c>
      <c r="BN134" s="15" t="str" cm="1">
        <f t="array" ref="BN134">IF(OR($B134="",BN$2=""),"",Projetos!$J133/_xlfn.XLOOKUP(BN$2,Técnicos!$A$2:$A$100,IF(Projetos!$I133=1,Técnicos!$F$2:$F$100,IF(Projetos!$I133=2,Técnicos!$H$2:$H$100,Técnicos!$J$2:$J$100)),,0,1))</f>
        <v/>
      </c>
    </row>
    <row r="135" spans="3:66" x14ac:dyDescent="0.3">
      <c r="C135" s="15" t="str" cm="1">
        <f t="array" ref="C135">IF(OR($B135="",C$2=""),"",Projetos!$J134/_xlfn.XLOOKUP(C$2,Técnicos!$A$2:$A$100,IF(Projetos!$I134=1,Técnicos!$F$2:$F$100,IF(Projetos!$I134=2,Técnicos!$H$2:$H$100,Técnicos!$J$2:$J$100)),,0,1))</f>
        <v/>
      </c>
      <c r="D135" s="15" t="str" cm="1">
        <f t="array" ref="D135">IF(OR($B135="",D$2=""),"",Projetos!$J134/_xlfn.XLOOKUP(D$2,Técnicos!$A$2:$A$100,IF(Projetos!$I134=1,Técnicos!$F$2:$F$100,IF(Projetos!$I134=2,Técnicos!$H$2:$H$100,Técnicos!$J$2:$J$100)),,0,1))</f>
        <v/>
      </c>
      <c r="E135" s="15" t="str" cm="1">
        <f t="array" ref="E135">IF(OR($B135="",E$2=""),"",Projetos!$J134/_xlfn.XLOOKUP(E$2,Técnicos!$A$2:$A$100,IF(Projetos!$I134=1,Técnicos!$F$2:$F$100,IF(Projetos!$I134=2,Técnicos!$H$2:$H$100,Técnicos!$J$2:$J$100)),,0,1))</f>
        <v/>
      </c>
      <c r="F135" s="15" t="str" cm="1">
        <f t="array" ref="F135">IF(OR($B135="",F$2=""),"",Projetos!$J134/_xlfn.XLOOKUP(F$2,Técnicos!$A$2:$A$100,IF(Projetos!$I134=1,Técnicos!$F$2:$F$100,IF(Projetos!$I134=2,Técnicos!$H$2:$H$100,Técnicos!$J$2:$J$100)),,0,1))</f>
        <v/>
      </c>
      <c r="G135" s="15" t="str" cm="1">
        <f t="array" ref="G135">IF(OR($B135="",G$2=""),"",Projetos!$J134/_xlfn.XLOOKUP(G$2,Técnicos!$A$2:$A$100,IF(Projetos!$I134=1,Técnicos!$F$2:$F$100,IF(Projetos!$I134=2,Técnicos!$H$2:$H$100,Técnicos!$J$2:$J$100)),,0,1))</f>
        <v/>
      </c>
      <c r="H135" s="15" t="str" cm="1">
        <f t="array" ref="H135">IF(OR($B135="",H$2=""),"",Projetos!$J134/_xlfn.XLOOKUP(H$2,Técnicos!$A$2:$A$100,IF(Projetos!$I134=1,Técnicos!$F$2:$F$100,IF(Projetos!$I134=2,Técnicos!$H$2:$H$100,Técnicos!$J$2:$J$100)),,0,1))</f>
        <v/>
      </c>
      <c r="I135" s="15" t="str" cm="1">
        <f t="array" ref="I135">IF(OR($B135="",I$2=""),"",Projetos!$J134/_xlfn.XLOOKUP(I$2,Técnicos!$A$2:$A$100,IF(Projetos!$I134=1,Técnicos!$F$2:$F$100,IF(Projetos!$I134=2,Técnicos!$H$2:$H$100,Técnicos!$J$2:$J$100)),,0,1))</f>
        <v/>
      </c>
      <c r="J135" s="15" t="str" cm="1">
        <f t="array" ref="J135">IF(OR($B135="",J$2=""),"",Projetos!$J134/_xlfn.XLOOKUP(J$2,Técnicos!$A$2:$A$100,IF(Projetos!$I134=1,Técnicos!$F$2:$F$100,IF(Projetos!$I134=2,Técnicos!$H$2:$H$100,Técnicos!$J$2:$J$100)),,0,1))</f>
        <v/>
      </c>
      <c r="K135" s="15" t="str" cm="1">
        <f t="array" ref="K135">IF(OR($B135="",K$2=""),"",Projetos!$J134/_xlfn.XLOOKUP(K$2,Técnicos!$A$2:$A$100,IF(Projetos!$I134=1,Técnicos!$F$2:$F$100,IF(Projetos!$I134=2,Técnicos!$H$2:$H$100,Técnicos!$J$2:$J$100)),,0,1))</f>
        <v/>
      </c>
      <c r="L135" s="15" t="str" cm="1">
        <f t="array" ref="L135">IF(OR($B135="",L$2=""),"",Projetos!$J134/_xlfn.XLOOKUP(L$2,Técnicos!$A$2:$A$100,IF(Projetos!$I134=1,Técnicos!$F$2:$F$100,IF(Projetos!$I134=2,Técnicos!$H$2:$H$100,Técnicos!$J$2:$J$100)),,0,1))</f>
        <v/>
      </c>
      <c r="M135" s="15" t="str" cm="1">
        <f t="array" ref="M135">IF(OR($B135="",M$2=""),"",Projetos!$J134/_xlfn.XLOOKUP(M$2,Técnicos!$A$2:$A$100,IF(Projetos!$I134=1,Técnicos!$F$2:$F$100,IF(Projetos!$I134=2,Técnicos!$H$2:$H$100,Técnicos!$J$2:$J$100)),,0,1))</f>
        <v/>
      </c>
      <c r="N135" s="15" t="str" cm="1">
        <f t="array" ref="N135">IF(OR($B135="",N$2=""),"",Projetos!$J134/_xlfn.XLOOKUP(N$2,Técnicos!$A$2:$A$100,IF(Projetos!$I134=1,Técnicos!$F$2:$F$100,IF(Projetos!$I134=2,Técnicos!$H$2:$H$100,Técnicos!$J$2:$J$100)),,0,1))</f>
        <v/>
      </c>
      <c r="O135" s="15" t="str" cm="1">
        <f t="array" ref="O135">IF(OR($B135="",O$2=""),"",Projetos!$J134/_xlfn.XLOOKUP(O$2,Técnicos!$A$2:$A$100,IF(Projetos!$I134=1,Técnicos!$F$2:$F$100,IF(Projetos!$I134=2,Técnicos!$H$2:$H$100,Técnicos!$J$2:$J$100)),,0,1))</f>
        <v/>
      </c>
      <c r="P135" s="15" t="str" cm="1">
        <f t="array" ref="P135">IF(OR($B135="",P$2=""),"",Projetos!$J134/_xlfn.XLOOKUP(P$2,Técnicos!$A$2:$A$100,IF(Projetos!$I134=1,Técnicos!$F$2:$F$100,IF(Projetos!$I134=2,Técnicos!$H$2:$H$100,Técnicos!$J$2:$J$100)),,0,1))</f>
        <v/>
      </c>
      <c r="Q135" s="15" t="str" cm="1">
        <f t="array" ref="Q135">IF(OR($B135="",Q$2=""),"",Projetos!$J134/_xlfn.XLOOKUP(Q$2,Técnicos!$A$2:$A$100,IF(Projetos!$I134=1,Técnicos!$F$2:$F$100,IF(Projetos!$I134=2,Técnicos!$H$2:$H$100,Técnicos!$J$2:$J$100)),,0,1))</f>
        <v/>
      </c>
      <c r="R135" s="15" t="str" cm="1">
        <f t="array" ref="R135">IF(OR($B135="",R$2=""),"",Projetos!$J134/_xlfn.XLOOKUP(R$2,Técnicos!$A$2:$A$100,IF(Projetos!$I134=1,Técnicos!$F$2:$F$100,IF(Projetos!$I134=2,Técnicos!$H$2:$H$100,Técnicos!$J$2:$J$100)),,0,1))</f>
        <v/>
      </c>
      <c r="S135" s="15" t="str" cm="1">
        <f t="array" ref="S135">IF(OR($B135="",S$2=""),"",Projetos!$J134/_xlfn.XLOOKUP(S$2,Técnicos!$A$2:$A$100,IF(Projetos!$I134=1,Técnicos!$F$2:$F$100,IF(Projetos!$I134=2,Técnicos!$H$2:$H$100,Técnicos!$J$2:$J$100)),,0,1))</f>
        <v/>
      </c>
      <c r="T135" s="15" t="str" cm="1">
        <f t="array" ref="T135">IF(OR($B135="",T$2=""),"",Projetos!$J134/_xlfn.XLOOKUP(T$2,Técnicos!$A$2:$A$100,IF(Projetos!$I134=1,Técnicos!$F$2:$F$100,IF(Projetos!$I134=2,Técnicos!$H$2:$H$100,Técnicos!$J$2:$J$100)),,0,1))</f>
        <v/>
      </c>
      <c r="U135" s="15" t="str" cm="1">
        <f t="array" ref="U135">IF(OR($B135="",U$2=""),"",Projetos!$J134/_xlfn.XLOOKUP(U$2,Técnicos!$A$2:$A$100,IF(Projetos!$I134=1,Técnicos!$F$2:$F$100,IF(Projetos!$I134=2,Técnicos!$H$2:$H$100,Técnicos!$J$2:$J$100)),,0,1))</f>
        <v/>
      </c>
      <c r="V135" s="15" t="str" cm="1">
        <f t="array" ref="V135">IF(OR($B135="",V$2=""),"",Projetos!$J134/_xlfn.XLOOKUP(V$2,Técnicos!$A$2:$A$100,IF(Projetos!$I134=1,Técnicos!$F$2:$F$100,IF(Projetos!$I134=2,Técnicos!$H$2:$H$100,Técnicos!$J$2:$J$100)),,0,1))</f>
        <v/>
      </c>
      <c r="W135" s="15" t="str" cm="1">
        <f t="array" ref="W135">IF(OR($B135="",W$2=""),"",Projetos!$J134/_xlfn.XLOOKUP(W$2,Técnicos!$A$2:$A$100,IF(Projetos!$I134=1,Técnicos!$F$2:$F$100,IF(Projetos!$I134=2,Técnicos!$H$2:$H$100,Técnicos!$J$2:$J$100)),,0,1))</f>
        <v/>
      </c>
      <c r="X135" s="15" t="str" cm="1">
        <f t="array" ref="X135">IF(OR($B135="",X$2=""),"",Projetos!$J134/_xlfn.XLOOKUP(X$2,Técnicos!$A$2:$A$100,IF(Projetos!$I134=1,Técnicos!$F$2:$F$100,IF(Projetos!$I134=2,Técnicos!$H$2:$H$100,Técnicos!$J$2:$J$100)),,0,1))</f>
        <v/>
      </c>
      <c r="Y135" s="15" t="str" cm="1">
        <f t="array" ref="Y135">IF(OR($B135="",Y$2=""),"",Projetos!$J134/_xlfn.XLOOKUP(Y$2,Técnicos!$A$2:$A$100,IF(Projetos!$I134=1,Técnicos!$F$2:$F$100,IF(Projetos!$I134=2,Técnicos!$H$2:$H$100,Técnicos!$J$2:$J$100)),,0,1))</f>
        <v/>
      </c>
      <c r="Z135" s="15" t="str" cm="1">
        <f t="array" ref="Z135">IF(OR($B135="",Z$2=""),"",Projetos!$J134/_xlfn.XLOOKUP(Z$2,Técnicos!$A$2:$A$100,IF(Projetos!$I134=1,Técnicos!$F$2:$F$100,IF(Projetos!$I134=2,Técnicos!$H$2:$H$100,Técnicos!$J$2:$J$100)),,0,1))</f>
        <v/>
      </c>
      <c r="AA135" s="15" t="str" cm="1">
        <f t="array" ref="AA135">IF(OR($B135="",AA$2=""),"",Projetos!$J134/_xlfn.XLOOKUP(AA$2,Técnicos!$A$2:$A$100,IF(Projetos!$I134=1,Técnicos!$F$2:$F$100,IF(Projetos!$I134=2,Técnicos!$H$2:$H$100,Técnicos!$J$2:$J$100)),,0,1))</f>
        <v/>
      </c>
      <c r="AB135" s="15" t="str" cm="1">
        <f t="array" ref="AB135">IF(OR($B135="",AB$2=""),"",Projetos!$J134/_xlfn.XLOOKUP(AB$2,Técnicos!$A$2:$A$100,IF(Projetos!$I134=1,Técnicos!$F$2:$F$100,IF(Projetos!$I134=2,Técnicos!$H$2:$H$100,Técnicos!$J$2:$J$100)),,0,1))</f>
        <v/>
      </c>
      <c r="AC135" s="15" t="str" cm="1">
        <f t="array" ref="AC135">IF(OR($B135="",AC$2=""),"",Projetos!$J134/_xlfn.XLOOKUP(AC$2,Técnicos!$A$2:$A$100,IF(Projetos!$I134=1,Técnicos!$F$2:$F$100,IF(Projetos!$I134=2,Técnicos!$H$2:$H$100,Técnicos!$J$2:$J$100)),,0,1))</f>
        <v/>
      </c>
      <c r="AD135" s="15" t="str" cm="1">
        <f t="array" ref="AD135">IF(OR($B135="",AD$2=""),"",Projetos!$J134/_xlfn.XLOOKUP(AD$2,Técnicos!$A$2:$A$100,IF(Projetos!$I134=1,Técnicos!$F$2:$F$100,IF(Projetos!$I134=2,Técnicos!$H$2:$H$100,Técnicos!$J$2:$J$100)),,0,1))</f>
        <v/>
      </c>
      <c r="AE135" s="15" t="str" cm="1">
        <f t="array" ref="AE135">IF(OR($B135="",AE$2=""),"",Projetos!$J134/_xlfn.XLOOKUP(AE$2,Técnicos!$A$2:$A$100,IF(Projetos!$I134=1,Técnicos!$F$2:$F$100,IF(Projetos!$I134=2,Técnicos!$H$2:$H$100,Técnicos!$J$2:$J$100)),,0,1))</f>
        <v/>
      </c>
      <c r="AF135" s="15" t="str" cm="1">
        <f t="array" ref="AF135">IF(OR($B135="",AF$2=""),"",Projetos!$J134/_xlfn.XLOOKUP(AF$2,Técnicos!$A$2:$A$100,IF(Projetos!$I134=1,Técnicos!$F$2:$F$100,IF(Projetos!$I134=2,Técnicos!$H$2:$H$100,Técnicos!$J$2:$J$100)),,0,1))</f>
        <v/>
      </c>
      <c r="AG135" s="15" t="str" cm="1">
        <f t="array" ref="AG135">IF(OR($B135="",AG$2=""),"",Projetos!$J134/_xlfn.XLOOKUP(AG$2,Técnicos!$A$2:$A$100,IF(Projetos!$I134=1,Técnicos!$F$2:$F$100,IF(Projetos!$I134=2,Técnicos!$H$2:$H$100,Técnicos!$J$2:$J$100)),,0,1))</f>
        <v/>
      </c>
      <c r="AH135" s="15" t="str" cm="1">
        <f t="array" ref="AH135">IF(OR($B135="",AH$2=""),"",Projetos!$J134/_xlfn.XLOOKUP(AH$2,Técnicos!$A$2:$A$100,IF(Projetos!$I134=1,Técnicos!$F$2:$F$100,IF(Projetos!$I134=2,Técnicos!$H$2:$H$100,Técnicos!$J$2:$J$100)),,0,1))</f>
        <v/>
      </c>
      <c r="AI135" s="15" t="str" cm="1">
        <f t="array" ref="AI135">IF(OR($B135="",AI$2=""),"",Projetos!$J134/_xlfn.XLOOKUP(AI$2,Técnicos!$A$2:$A$100,IF(Projetos!$I134=1,Técnicos!$F$2:$F$100,IF(Projetos!$I134=2,Técnicos!$H$2:$H$100,Técnicos!$J$2:$J$100)),,0,1))</f>
        <v/>
      </c>
      <c r="AJ135" s="15" t="str" cm="1">
        <f t="array" ref="AJ135">IF(OR($B135="",AJ$2=""),"",Projetos!$J134/_xlfn.XLOOKUP(AJ$2,Técnicos!$A$2:$A$100,IF(Projetos!$I134=1,Técnicos!$F$2:$F$100,IF(Projetos!$I134=2,Técnicos!$H$2:$H$100,Técnicos!$J$2:$J$100)),,0,1))</f>
        <v/>
      </c>
      <c r="AK135" s="15" t="str" cm="1">
        <f t="array" ref="AK135">IF(OR($B135="",AK$2=""),"",Projetos!$J134/_xlfn.XLOOKUP(AK$2,Técnicos!$A$2:$A$100,IF(Projetos!$I134=1,Técnicos!$F$2:$F$100,IF(Projetos!$I134=2,Técnicos!$H$2:$H$100,Técnicos!$J$2:$J$100)),,0,1))</f>
        <v/>
      </c>
      <c r="AL135" s="15" t="str" cm="1">
        <f t="array" ref="AL135">IF(OR($B135="",AL$2=""),"",Projetos!$J134/_xlfn.XLOOKUP(AL$2,Técnicos!$A$2:$A$100,IF(Projetos!$I134=1,Técnicos!$F$2:$F$100,IF(Projetos!$I134=2,Técnicos!$H$2:$H$100,Técnicos!$J$2:$J$100)),,0,1))</f>
        <v/>
      </c>
      <c r="AM135" s="15" t="str" cm="1">
        <f t="array" ref="AM135">IF(OR($B135="",AM$2=""),"",Projetos!$J134/_xlfn.XLOOKUP(AM$2,Técnicos!$A$2:$A$100,IF(Projetos!$I134=1,Técnicos!$F$2:$F$100,IF(Projetos!$I134=2,Técnicos!$H$2:$H$100,Técnicos!$J$2:$J$100)),,0,1))</f>
        <v/>
      </c>
      <c r="AN135" s="15" t="str" cm="1">
        <f t="array" ref="AN135">IF(OR($B135="",AN$2=""),"",Projetos!$J134/_xlfn.XLOOKUP(AN$2,Técnicos!$A$2:$A$100,IF(Projetos!$I134=1,Técnicos!$F$2:$F$100,IF(Projetos!$I134=2,Técnicos!$H$2:$H$100,Técnicos!$J$2:$J$100)),,0,1))</f>
        <v/>
      </c>
      <c r="AO135" s="15" t="str" cm="1">
        <f t="array" ref="AO135">IF(OR($B135="",AO$2=""),"",Projetos!$J134/_xlfn.XLOOKUP(AO$2,Técnicos!$A$2:$A$100,IF(Projetos!$I134=1,Técnicos!$F$2:$F$100,IF(Projetos!$I134=2,Técnicos!$H$2:$H$100,Técnicos!$J$2:$J$100)),,0,1))</f>
        <v/>
      </c>
      <c r="AP135" s="15" t="str" cm="1">
        <f t="array" ref="AP135">IF(OR($B135="",AP$2=""),"",Projetos!$J134/_xlfn.XLOOKUP(AP$2,Técnicos!$A$2:$A$100,IF(Projetos!$I134=1,Técnicos!$F$2:$F$100,IF(Projetos!$I134=2,Técnicos!$H$2:$H$100,Técnicos!$J$2:$J$100)),,0,1))</f>
        <v/>
      </c>
      <c r="AQ135" s="15" t="str" cm="1">
        <f t="array" ref="AQ135">IF(OR($B135="",AQ$2=""),"",Projetos!$J134/_xlfn.XLOOKUP(AQ$2,Técnicos!$A$2:$A$100,IF(Projetos!$I134=1,Técnicos!$F$2:$F$100,IF(Projetos!$I134=2,Técnicos!$H$2:$H$100,Técnicos!$J$2:$J$100)),,0,1))</f>
        <v/>
      </c>
      <c r="AR135" s="15" t="str" cm="1">
        <f t="array" ref="AR135">IF(OR($B135="",AR$2=""),"",Projetos!$J134/_xlfn.XLOOKUP(AR$2,Técnicos!$A$2:$A$100,IF(Projetos!$I134=1,Técnicos!$F$2:$F$100,IF(Projetos!$I134=2,Técnicos!$H$2:$H$100,Técnicos!$J$2:$J$100)),,0,1))</f>
        <v/>
      </c>
      <c r="AS135" s="15" t="str" cm="1">
        <f t="array" ref="AS135">IF(OR($B135="",AS$2=""),"",Projetos!$J134/_xlfn.XLOOKUP(AS$2,Técnicos!$A$2:$A$100,IF(Projetos!$I134=1,Técnicos!$F$2:$F$100,IF(Projetos!$I134=2,Técnicos!$H$2:$H$100,Técnicos!$J$2:$J$100)),,0,1))</f>
        <v/>
      </c>
      <c r="AT135" s="15" t="str" cm="1">
        <f t="array" ref="AT135">IF(OR($B135="",AT$2=""),"",Projetos!$J134/_xlfn.XLOOKUP(AT$2,Técnicos!$A$2:$A$100,IF(Projetos!$I134=1,Técnicos!$F$2:$F$100,IF(Projetos!$I134=2,Técnicos!$H$2:$H$100,Técnicos!$J$2:$J$100)),,0,1))</f>
        <v/>
      </c>
      <c r="AU135" s="15" t="str" cm="1">
        <f t="array" ref="AU135">IF(OR($B135="",AU$2=""),"",Projetos!$J134/_xlfn.XLOOKUP(AU$2,Técnicos!$A$2:$A$100,IF(Projetos!$I134=1,Técnicos!$F$2:$F$100,IF(Projetos!$I134=2,Técnicos!$H$2:$H$100,Técnicos!$J$2:$J$100)),,0,1))</f>
        <v/>
      </c>
      <c r="AV135" s="15" t="str" cm="1">
        <f t="array" ref="AV135">IF(OR($B135="",AV$2=""),"",Projetos!$J134/_xlfn.XLOOKUP(AV$2,Técnicos!$A$2:$A$100,IF(Projetos!$I134=1,Técnicos!$F$2:$F$100,IF(Projetos!$I134=2,Técnicos!$H$2:$H$100,Técnicos!$J$2:$J$100)),,0,1))</f>
        <v/>
      </c>
      <c r="AW135" s="15" t="str" cm="1">
        <f t="array" ref="AW135">IF(OR($B135="",AW$2=""),"",Projetos!$J134/_xlfn.XLOOKUP(AW$2,Técnicos!$A$2:$A$100,IF(Projetos!$I134=1,Técnicos!$F$2:$F$100,IF(Projetos!$I134=2,Técnicos!$H$2:$H$100,Técnicos!$J$2:$J$100)),,0,1))</f>
        <v/>
      </c>
      <c r="AX135" s="15" t="str" cm="1">
        <f t="array" ref="AX135">IF(OR($B135="",AX$2=""),"",Projetos!$J134/_xlfn.XLOOKUP(AX$2,Técnicos!$A$2:$A$100,IF(Projetos!$I134=1,Técnicos!$F$2:$F$100,IF(Projetos!$I134=2,Técnicos!$H$2:$H$100,Técnicos!$J$2:$J$100)),,0,1))</f>
        <v/>
      </c>
      <c r="AY135" s="15" t="str" cm="1">
        <f t="array" ref="AY135">IF(OR($B135="",AY$2=""),"",Projetos!$J134/_xlfn.XLOOKUP(AY$2,Técnicos!$A$2:$A$100,IF(Projetos!$I134=1,Técnicos!$F$2:$F$100,IF(Projetos!$I134=2,Técnicos!$H$2:$H$100,Técnicos!$J$2:$J$100)),,0,1))</f>
        <v/>
      </c>
      <c r="AZ135" s="15" t="str" cm="1">
        <f t="array" ref="AZ135">IF(OR($B135="",AZ$2=""),"",Projetos!$J134/_xlfn.XLOOKUP(AZ$2,Técnicos!$A$2:$A$100,IF(Projetos!$I134=1,Técnicos!$F$2:$F$100,IF(Projetos!$I134=2,Técnicos!$H$2:$H$100,Técnicos!$J$2:$J$100)),,0,1))</f>
        <v/>
      </c>
      <c r="BA135" s="15" t="str" cm="1">
        <f t="array" ref="BA135">IF(OR($B135="",BA$2=""),"",Projetos!$J134/_xlfn.XLOOKUP(BA$2,Técnicos!$A$2:$A$100,IF(Projetos!$I134=1,Técnicos!$F$2:$F$100,IF(Projetos!$I134=2,Técnicos!$H$2:$H$100,Técnicos!$J$2:$J$100)),,0,1))</f>
        <v/>
      </c>
      <c r="BB135" s="15" t="str" cm="1">
        <f t="array" ref="BB135">IF(OR($B135="",BB$2=""),"",Projetos!$J134/_xlfn.XLOOKUP(BB$2,Técnicos!$A$2:$A$100,IF(Projetos!$I134=1,Técnicos!$F$2:$F$100,IF(Projetos!$I134=2,Técnicos!$H$2:$H$100,Técnicos!$J$2:$J$100)),,0,1))</f>
        <v/>
      </c>
      <c r="BC135" s="15" t="str" cm="1">
        <f t="array" ref="BC135">IF(OR($B135="",BC$2=""),"",Projetos!$J134/_xlfn.XLOOKUP(BC$2,Técnicos!$A$2:$A$100,IF(Projetos!$I134=1,Técnicos!$F$2:$F$100,IF(Projetos!$I134=2,Técnicos!$H$2:$H$100,Técnicos!$J$2:$J$100)),,0,1))</f>
        <v/>
      </c>
      <c r="BD135" s="15" t="str" cm="1">
        <f t="array" ref="BD135">IF(OR($B135="",BD$2=""),"",Projetos!$J134/_xlfn.XLOOKUP(BD$2,Técnicos!$A$2:$A$100,IF(Projetos!$I134=1,Técnicos!$F$2:$F$100,IF(Projetos!$I134=2,Técnicos!$H$2:$H$100,Técnicos!$J$2:$J$100)),,0,1))</f>
        <v/>
      </c>
      <c r="BE135" s="15" t="str" cm="1">
        <f t="array" ref="BE135">IF(OR($B135="",BE$2=""),"",Projetos!$J134/_xlfn.XLOOKUP(BE$2,Técnicos!$A$2:$A$100,IF(Projetos!$I134=1,Técnicos!$F$2:$F$100,IF(Projetos!$I134=2,Técnicos!$H$2:$H$100,Técnicos!$J$2:$J$100)),,0,1))</f>
        <v/>
      </c>
      <c r="BF135" s="15" t="str" cm="1">
        <f t="array" ref="BF135">IF(OR($B135="",BF$2=""),"",Projetos!$J134/_xlfn.XLOOKUP(BF$2,Técnicos!$A$2:$A$100,IF(Projetos!$I134=1,Técnicos!$F$2:$F$100,IF(Projetos!$I134=2,Técnicos!$H$2:$H$100,Técnicos!$J$2:$J$100)),,0,1))</f>
        <v/>
      </c>
      <c r="BG135" s="15" t="str" cm="1">
        <f t="array" ref="BG135">IF(OR($B135="",BG$2=""),"",Projetos!$J134/_xlfn.XLOOKUP(BG$2,Técnicos!$A$2:$A$100,IF(Projetos!$I134=1,Técnicos!$F$2:$F$100,IF(Projetos!$I134=2,Técnicos!$H$2:$H$100,Técnicos!$J$2:$J$100)),,0,1))</f>
        <v/>
      </c>
      <c r="BH135" s="15" t="str" cm="1">
        <f t="array" ref="BH135">IF(OR($B135="",BH$2=""),"",Projetos!$J134/_xlfn.XLOOKUP(BH$2,Técnicos!$A$2:$A$100,IF(Projetos!$I134=1,Técnicos!$F$2:$F$100,IF(Projetos!$I134=2,Técnicos!$H$2:$H$100,Técnicos!$J$2:$J$100)),,0,1))</f>
        <v/>
      </c>
      <c r="BI135" s="15" t="str" cm="1">
        <f t="array" ref="BI135">IF(OR($B135="",BI$2=""),"",Projetos!$J134/_xlfn.XLOOKUP(BI$2,Técnicos!$A$2:$A$100,IF(Projetos!$I134=1,Técnicos!$F$2:$F$100,IF(Projetos!$I134=2,Técnicos!$H$2:$H$100,Técnicos!$J$2:$J$100)),,0,1))</f>
        <v/>
      </c>
      <c r="BJ135" s="15" t="str" cm="1">
        <f t="array" ref="BJ135">IF(OR($B135="",BJ$2=""),"",Projetos!$J134/_xlfn.XLOOKUP(BJ$2,Técnicos!$A$2:$A$100,IF(Projetos!$I134=1,Técnicos!$F$2:$F$100,IF(Projetos!$I134=2,Técnicos!$H$2:$H$100,Técnicos!$J$2:$J$100)),,0,1))</f>
        <v/>
      </c>
      <c r="BK135" s="15" t="str" cm="1">
        <f t="array" ref="BK135">IF(OR($B135="",BK$2=""),"",Projetos!$J134/_xlfn.XLOOKUP(BK$2,Técnicos!$A$2:$A$100,IF(Projetos!$I134=1,Técnicos!$F$2:$F$100,IF(Projetos!$I134=2,Técnicos!$H$2:$H$100,Técnicos!$J$2:$J$100)),,0,1))</f>
        <v/>
      </c>
      <c r="BL135" s="15" t="str" cm="1">
        <f t="array" ref="BL135">IF(OR($B135="",BL$2=""),"",Projetos!$J134/_xlfn.XLOOKUP(BL$2,Técnicos!$A$2:$A$100,IF(Projetos!$I134=1,Técnicos!$F$2:$F$100,IF(Projetos!$I134=2,Técnicos!$H$2:$H$100,Técnicos!$J$2:$J$100)),,0,1))</f>
        <v/>
      </c>
      <c r="BM135" s="15" t="str" cm="1">
        <f t="array" ref="BM135">IF(OR($B135="",BM$2=""),"",Projetos!$J134/_xlfn.XLOOKUP(BM$2,Técnicos!$A$2:$A$100,IF(Projetos!$I134=1,Técnicos!$F$2:$F$100,IF(Projetos!$I134=2,Técnicos!$H$2:$H$100,Técnicos!$J$2:$J$100)),,0,1))</f>
        <v/>
      </c>
      <c r="BN135" s="15" t="str" cm="1">
        <f t="array" ref="BN135">IF(OR($B135="",BN$2=""),"",Projetos!$J134/_xlfn.XLOOKUP(BN$2,Técnicos!$A$2:$A$100,IF(Projetos!$I134=1,Técnicos!$F$2:$F$100,IF(Projetos!$I134=2,Técnicos!$H$2:$H$100,Técnicos!$J$2:$J$100)),,0,1))</f>
        <v/>
      </c>
    </row>
    <row r="136" spans="3:66" x14ac:dyDescent="0.3">
      <c r="C136" s="15" t="str" cm="1">
        <f t="array" ref="C136">IF(OR($B136="",C$2=""),"",Projetos!$J135/_xlfn.XLOOKUP(C$2,Técnicos!$A$2:$A$100,IF(Projetos!$I135=1,Técnicos!$F$2:$F$100,IF(Projetos!$I135=2,Técnicos!$H$2:$H$100,Técnicos!$J$2:$J$100)),,0,1))</f>
        <v/>
      </c>
      <c r="D136" s="15" t="str" cm="1">
        <f t="array" ref="D136">IF(OR($B136="",D$2=""),"",Projetos!$J135/_xlfn.XLOOKUP(D$2,Técnicos!$A$2:$A$100,IF(Projetos!$I135=1,Técnicos!$F$2:$F$100,IF(Projetos!$I135=2,Técnicos!$H$2:$H$100,Técnicos!$J$2:$J$100)),,0,1))</f>
        <v/>
      </c>
      <c r="E136" s="15" t="str" cm="1">
        <f t="array" ref="E136">IF(OR($B136="",E$2=""),"",Projetos!$J135/_xlfn.XLOOKUP(E$2,Técnicos!$A$2:$A$100,IF(Projetos!$I135=1,Técnicos!$F$2:$F$100,IF(Projetos!$I135=2,Técnicos!$H$2:$H$100,Técnicos!$J$2:$J$100)),,0,1))</f>
        <v/>
      </c>
      <c r="F136" s="15" t="str" cm="1">
        <f t="array" ref="F136">IF(OR($B136="",F$2=""),"",Projetos!$J135/_xlfn.XLOOKUP(F$2,Técnicos!$A$2:$A$100,IF(Projetos!$I135=1,Técnicos!$F$2:$F$100,IF(Projetos!$I135=2,Técnicos!$H$2:$H$100,Técnicos!$J$2:$J$100)),,0,1))</f>
        <v/>
      </c>
      <c r="G136" s="15" t="str" cm="1">
        <f t="array" ref="G136">IF(OR($B136="",G$2=""),"",Projetos!$J135/_xlfn.XLOOKUP(G$2,Técnicos!$A$2:$A$100,IF(Projetos!$I135=1,Técnicos!$F$2:$F$100,IF(Projetos!$I135=2,Técnicos!$H$2:$H$100,Técnicos!$J$2:$J$100)),,0,1))</f>
        <v/>
      </c>
      <c r="H136" s="15" t="str" cm="1">
        <f t="array" ref="H136">IF(OR($B136="",H$2=""),"",Projetos!$J135/_xlfn.XLOOKUP(H$2,Técnicos!$A$2:$A$100,IF(Projetos!$I135=1,Técnicos!$F$2:$F$100,IF(Projetos!$I135=2,Técnicos!$H$2:$H$100,Técnicos!$J$2:$J$100)),,0,1))</f>
        <v/>
      </c>
      <c r="I136" s="15" t="str" cm="1">
        <f t="array" ref="I136">IF(OR($B136="",I$2=""),"",Projetos!$J135/_xlfn.XLOOKUP(I$2,Técnicos!$A$2:$A$100,IF(Projetos!$I135=1,Técnicos!$F$2:$F$100,IF(Projetos!$I135=2,Técnicos!$H$2:$H$100,Técnicos!$J$2:$J$100)),,0,1))</f>
        <v/>
      </c>
      <c r="J136" s="15" t="str" cm="1">
        <f t="array" ref="J136">IF(OR($B136="",J$2=""),"",Projetos!$J135/_xlfn.XLOOKUP(J$2,Técnicos!$A$2:$A$100,IF(Projetos!$I135=1,Técnicos!$F$2:$F$100,IF(Projetos!$I135=2,Técnicos!$H$2:$H$100,Técnicos!$J$2:$J$100)),,0,1))</f>
        <v/>
      </c>
      <c r="K136" s="15" t="str" cm="1">
        <f t="array" ref="K136">IF(OR($B136="",K$2=""),"",Projetos!$J135/_xlfn.XLOOKUP(K$2,Técnicos!$A$2:$A$100,IF(Projetos!$I135=1,Técnicos!$F$2:$F$100,IF(Projetos!$I135=2,Técnicos!$H$2:$H$100,Técnicos!$J$2:$J$100)),,0,1))</f>
        <v/>
      </c>
      <c r="L136" s="15" t="str" cm="1">
        <f t="array" ref="L136">IF(OR($B136="",L$2=""),"",Projetos!$J135/_xlfn.XLOOKUP(L$2,Técnicos!$A$2:$A$100,IF(Projetos!$I135=1,Técnicos!$F$2:$F$100,IF(Projetos!$I135=2,Técnicos!$H$2:$H$100,Técnicos!$J$2:$J$100)),,0,1))</f>
        <v/>
      </c>
      <c r="M136" s="15" t="str" cm="1">
        <f t="array" ref="M136">IF(OR($B136="",M$2=""),"",Projetos!$J135/_xlfn.XLOOKUP(M$2,Técnicos!$A$2:$A$100,IF(Projetos!$I135=1,Técnicos!$F$2:$F$100,IF(Projetos!$I135=2,Técnicos!$H$2:$H$100,Técnicos!$J$2:$J$100)),,0,1))</f>
        <v/>
      </c>
      <c r="N136" s="15" t="str" cm="1">
        <f t="array" ref="N136">IF(OR($B136="",N$2=""),"",Projetos!$J135/_xlfn.XLOOKUP(N$2,Técnicos!$A$2:$A$100,IF(Projetos!$I135=1,Técnicos!$F$2:$F$100,IF(Projetos!$I135=2,Técnicos!$H$2:$H$100,Técnicos!$J$2:$J$100)),,0,1))</f>
        <v/>
      </c>
      <c r="O136" s="15" t="str" cm="1">
        <f t="array" ref="O136">IF(OR($B136="",O$2=""),"",Projetos!$J135/_xlfn.XLOOKUP(O$2,Técnicos!$A$2:$A$100,IF(Projetos!$I135=1,Técnicos!$F$2:$F$100,IF(Projetos!$I135=2,Técnicos!$H$2:$H$100,Técnicos!$J$2:$J$100)),,0,1))</f>
        <v/>
      </c>
      <c r="P136" s="15" t="str" cm="1">
        <f t="array" ref="P136">IF(OR($B136="",P$2=""),"",Projetos!$J135/_xlfn.XLOOKUP(P$2,Técnicos!$A$2:$A$100,IF(Projetos!$I135=1,Técnicos!$F$2:$F$100,IF(Projetos!$I135=2,Técnicos!$H$2:$H$100,Técnicos!$J$2:$J$100)),,0,1))</f>
        <v/>
      </c>
      <c r="Q136" s="15" t="str" cm="1">
        <f t="array" ref="Q136">IF(OR($B136="",Q$2=""),"",Projetos!$J135/_xlfn.XLOOKUP(Q$2,Técnicos!$A$2:$A$100,IF(Projetos!$I135=1,Técnicos!$F$2:$F$100,IF(Projetos!$I135=2,Técnicos!$H$2:$H$100,Técnicos!$J$2:$J$100)),,0,1))</f>
        <v/>
      </c>
      <c r="R136" s="15" t="str" cm="1">
        <f t="array" ref="R136">IF(OR($B136="",R$2=""),"",Projetos!$J135/_xlfn.XLOOKUP(R$2,Técnicos!$A$2:$A$100,IF(Projetos!$I135=1,Técnicos!$F$2:$F$100,IF(Projetos!$I135=2,Técnicos!$H$2:$H$100,Técnicos!$J$2:$J$100)),,0,1))</f>
        <v/>
      </c>
      <c r="S136" s="15" t="str" cm="1">
        <f t="array" ref="S136">IF(OR($B136="",S$2=""),"",Projetos!$J135/_xlfn.XLOOKUP(S$2,Técnicos!$A$2:$A$100,IF(Projetos!$I135=1,Técnicos!$F$2:$F$100,IF(Projetos!$I135=2,Técnicos!$H$2:$H$100,Técnicos!$J$2:$J$100)),,0,1))</f>
        <v/>
      </c>
      <c r="T136" s="15" t="str" cm="1">
        <f t="array" ref="T136">IF(OR($B136="",T$2=""),"",Projetos!$J135/_xlfn.XLOOKUP(T$2,Técnicos!$A$2:$A$100,IF(Projetos!$I135=1,Técnicos!$F$2:$F$100,IF(Projetos!$I135=2,Técnicos!$H$2:$H$100,Técnicos!$J$2:$J$100)),,0,1))</f>
        <v/>
      </c>
      <c r="U136" s="15" t="str" cm="1">
        <f t="array" ref="U136">IF(OR($B136="",U$2=""),"",Projetos!$J135/_xlfn.XLOOKUP(U$2,Técnicos!$A$2:$A$100,IF(Projetos!$I135=1,Técnicos!$F$2:$F$100,IF(Projetos!$I135=2,Técnicos!$H$2:$H$100,Técnicos!$J$2:$J$100)),,0,1))</f>
        <v/>
      </c>
      <c r="V136" s="15" t="str" cm="1">
        <f t="array" ref="V136">IF(OR($B136="",V$2=""),"",Projetos!$J135/_xlfn.XLOOKUP(V$2,Técnicos!$A$2:$A$100,IF(Projetos!$I135=1,Técnicos!$F$2:$F$100,IF(Projetos!$I135=2,Técnicos!$H$2:$H$100,Técnicos!$J$2:$J$100)),,0,1))</f>
        <v/>
      </c>
      <c r="W136" s="15" t="str" cm="1">
        <f t="array" ref="W136">IF(OR($B136="",W$2=""),"",Projetos!$J135/_xlfn.XLOOKUP(W$2,Técnicos!$A$2:$A$100,IF(Projetos!$I135=1,Técnicos!$F$2:$F$100,IF(Projetos!$I135=2,Técnicos!$H$2:$H$100,Técnicos!$J$2:$J$100)),,0,1))</f>
        <v/>
      </c>
      <c r="X136" s="15" t="str" cm="1">
        <f t="array" ref="X136">IF(OR($B136="",X$2=""),"",Projetos!$J135/_xlfn.XLOOKUP(X$2,Técnicos!$A$2:$A$100,IF(Projetos!$I135=1,Técnicos!$F$2:$F$100,IF(Projetos!$I135=2,Técnicos!$H$2:$H$100,Técnicos!$J$2:$J$100)),,0,1))</f>
        <v/>
      </c>
      <c r="Y136" s="15" t="str" cm="1">
        <f t="array" ref="Y136">IF(OR($B136="",Y$2=""),"",Projetos!$J135/_xlfn.XLOOKUP(Y$2,Técnicos!$A$2:$A$100,IF(Projetos!$I135=1,Técnicos!$F$2:$F$100,IF(Projetos!$I135=2,Técnicos!$H$2:$H$100,Técnicos!$J$2:$J$100)),,0,1))</f>
        <v/>
      </c>
      <c r="Z136" s="15" t="str" cm="1">
        <f t="array" ref="Z136">IF(OR($B136="",Z$2=""),"",Projetos!$J135/_xlfn.XLOOKUP(Z$2,Técnicos!$A$2:$A$100,IF(Projetos!$I135=1,Técnicos!$F$2:$F$100,IF(Projetos!$I135=2,Técnicos!$H$2:$H$100,Técnicos!$J$2:$J$100)),,0,1))</f>
        <v/>
      </c>
      <c r="AA136" s="15" t="str" cm="1">
        <f t="array" ref="AA136">IF(OR($B136="",AA$2=""),"",Projetos!$J135/_xlfn.XLOOKUP(AA$2,Técnicos!$A$2:$A$100,IF(Projetos!$I135=1,Técnicos!$F$2:$F$100,IF(Projetos!$I135=2,Técnicos!$H$2:$H$100,Técnicos!$J$2:$J$100)),,0,1))</f>
        <v/>
      </c>
      <c r="AB136" s="15" t="str" cm="1">
        <f t="array" ref="AB136">IF(OR($B136="",AB$2=""),"",Projetos!$J135/_xlfn.XLOOKUP(AB$2,Técnicos!$A$2:$A$100,IF(Projetos!$I135=1,Técnicos!$F$2:$F$100,IF(Projetos!$I135=2,Técnicos!$H$2:$H$100,Técnicos!$J$2:$J$100)),,0,1))</f>
        <v/>
      </c>
      <c r="AC136" s="15" t="str" cm="1">
        <f t="array" ref="AC136">IF(OR($B136="",AC$2=""),"",Projetos!$J135/_xlfn.XLOOKUP(AC$2,Técnicos!$A$2:$A$100,IF(Projetos!$I135=1,Técnicos!$F$2:$F$100,IF(Projetos!$I135=2,Técnicos!$H$2:$H$100,Técnicos!$J$2:$J$100)),,0,1))</f>
        <v/>
      </c>
      <c r="AD136" s="15" t="str" cm="1">
        <f t="array" ref="AD136">IF(OR($B136="",AD$2=""),"",Projetos!$J135/_xlfn.XLOOKUP(AD$2,Técnicos!$A$2:$A$100,IF(Projetos!$I135=1,Técnicos!$F$2:$F$100,IF(Projetos!$I135=2,Técnicos!$H$2:$H$100,Técnicos!$J$2:$J$100)),,0,1))</f>
        <v/>
      </c>
      <c r="AE136" s="15" t="str" cm="1">
        <f t="array" ref="AE136">IF(OR($B136="",AE$2=""),"",Projetos!$J135/_xlfn.XLOOKUP(AE$2,Técnicos!$A$2:$A$100,IF(Projetos!$I135=1,Técnicos!$F$2:$F$100,IF(Projetos!$I135=2,Técnicos!$H$2:$H$100,Técnicos!$J$2:$J$100)),,0,1))</f>
        <v/>
      </c>
      <c r="AF136" s="15" t="str" cm="1">
        <f t="array" ref="AF136">IF(OR($B136="",AF$2=""),"",Projetos!$J135/_xlfn.XLOOKUP(AF$2,Técnicos!$A$2:$A$100,IF(Projetos!$I135=1,Técnicos!$F$2:$F$100,IF(Projetos!$I135=2,Técnicos!$H$2:$H$100,Técnicos!$J$2:$J$100)),,0,1))</f>
        <v/>
      </c>
      <c r="AG136" s="15" t="str" cm="1">
        <f t="array" ref="AG136">IF(OR($B136="",AG$2=""),"",Projetos!$J135/_xlfn.XLOOKUP(AG$2,Técnicos!$A$2:$A$100,IF(Projetos!$I135=1,Técnicos!$F$2:$F$100,IF(Projetos!$I135=2,Técnicos!$H$2:$H$100,Técnicos!$J$2:$J$100)),,0,1))</f>
        <v/>
      </c>
      <c r="AH136" s="15" t="str" cm="1">
        <f t="array" ref="AH136">IF(OR($B136="",AH$2=""),"",Projetos!$J135/_xlfn.XLOOKUP(AH$2,Técnicos!$A$2:$A$100,IF(Projetos!$I135=1,Técnicos!$F$2:$F$100,IF(Projetos!$I135=2,Técnicos!$H$2:$H$100,Técnicos!$J$2:$J$100)),,0,1))</f>
        <v/>
      </c>
      <c r="AI136" s="15" t="str" cm="1">
        <f t="array" ref="AI136">IF(OR($B136="",AI$2=""),"",Projetos!$J135/_xlfn.XLOOKUP(AI$2,Técnicos!$A$2:$A$100,IF(Projetos!$I135=1,Técnicos!$F$2:$F$100,IF(Projetos!$I135=2,Técnicos!$H$2:$H$100,Técnicos!$J$2:$J$100)),,0,1))</f>
        <v/>
      </c>
      <c r="AJ136" s="15" t="str" cm="1">
        <f t="array" ref="AJ136">IF(OR($B136="",AJ$2=""),"",Projetos!$J135/_xlfn.XLOOKUP(AJ$2,Técnicos!$A$2:$A$100,IF(Projetos!$I135=1,Técnicos!$F$2:$F$100,IF(Projetos!$I135=2,Técnicos!$H$2:$H$100,Técnicos!$J$2:$J$100)),,0,1))</f>
        <v/>
      </c>
      <c r="AK136" s="15" t="str" cm="1">
        <f t="array" ref="AK136">IF(OR($B136="",AK$2=""),"",Projetos!$J135/_xlfn.XLOOKUP(AK$2,Técnicos!$A$2:$A$100,IF(Projetos!$I135=1,Técnicos!$F$2:$F$100,IF(Projetos!$I135=2,Técnicos!$H$2:$H$100,Técnicos!$J$2:$J$100)),,0,1))</f>
        <v/>
      </c>
      <c r="AL136" s="15" t="str" cm="1">
        <f t="array" ref="AL136">IF(OR($B136="",AL$2=""),"",Projetos!$J135/_xlfn.XLOOKUP(AL$2,Técnicos!$A$2:$A$100,IF(Projetos!$I135=1,Técnicos!$F$2:$F$100,IF(Projetos!$I135=2,Técnicos!$H$2:$H$100,Técnicos!$J$2:$J$100)),,0,1))</f>
        <v/>
      </c>
      <c r="AM136" s="15" t="str" cm="1">
        <f t="array" ref="AM136">IF(OR($B136="",AM$2=""),"",Projetos!$J135/_xlfn.XLOOKUP(AM$2,Técnicos!$A$2:$A$100,IF(Projetos!$I135=1,Técnicos!$F$2:$F$100,IF(Projetos!$I135=2,Técnicos!$H$2:$H$100,Técnicos!$J$2:$J$100)),,0,1))</f>
        <v/>
      </c>
      <c r="AN136" s="15" t="str" cm="1">
        <f t="array" ref="AN136">IF(OR($B136="",AN$2=""),"",Projetos!$J135/_xlfn.XLOOKUP(AN$2,Técnicos!$A$2:$A$100,IF(Projetos!$I135=1,Técnicos!$F$2:$F$100,IF(Projetos!$I135=2,Técnicos!$H$2:$H$100,Técnicos!$J$2:$J$100)),,0,1))</f>
        <v/>
      </c>
      <c r="AO136" s="15" t="str" cm="1">
        <f t="array" ref="AO136">IF(OR($B136="",AO$2=""),"",Projetos!$J135/_xlfn.XLOOKUP(AO$2,Técnicos!$A$2:$A$100,IF(Projetos!$I135=1,Técnicos!$F$2:$F$100,IF(Projetos!$I135=2,Técnicos!$H$2:$H$100,Técnicos!$J$2:$J$100)),,0,1))</f>
        <v/>
      </c>
      <c r="AP136" s="15" t="str" cm="1">
        <f t="array" ref="AP136">IF(OR($B136="",AP$2=""),"",Projetos!$J135/_xlfn.XLOOKUP(AP$2,Técnicos!$A$2:$A$100,IF(Projetos!$I135=1,Técnicos!$F$2:$F$100,IF(Projetos!$I135=2,Técnicos!$H$2:$H$100,Técnicos!$J$2:$J$100)),,0,1))</f>
        <v/>
      </c>
      <c r="AQ136" s="15" t="str" cm="1">
        <f t="array" ref="AQ136">IF(OR($B136="",AQ$2=""),"",Projetos!$J135/_xlfn.XLOOKUP(AQ$2,Técnicos!$A$2:$A$100,IF(Projetos!$I135=1,Técnicos!$F$2:$F$100,IF(Projetos!$I135=2,Técnicos!$H$2:$H$100,Técnicos!$J$2:$J$100)),,0,1))</f>
        <v/>
      </c>
      <c r="AR136" s="15" t="str" cm="1">
        <f t="array" ref="AR136">IF(OR($B136="",AR$2=""),"",Projetos!$J135/_xlfn.XLOOKUP(AR$2,Técnicos!$A$2:$A$100,IF(Projetos!$I135=1,Técnicos!$F$2:$F$100,IF(Projetos!$I135=2,Técnicos!$H$2:$H$100,Técnicos!$J$2:$J$100)),,0,1))</f>
        <v/>
      </c>
      <c r="AS136" s="15" t="str" cm="1">
        <f t="array" ref="AS136">IF(OR($B136="",AS$2=""),"",Projetos!$J135/_xlfn.XLOOKUP(AS$2,Técnicos!$A$2:$A$100,IF(Projetos!$I135=1,Técnicos!$F$2:$F$100,IF(Projetos!$I135=2,Técnicos!$H$2:$H$100,Técnicos!$J$2:$J$100)),,0,1))</f>
        <v/>
      </c>
      <c r="AT136" s="15" t="str" cm="1">
        <f t="array" ref="AT136">IF(OR($B136="",AT$2=""),"",Projetos!$J135/_xlfn.XLOOKUP(AT$2,Técnicos!$A$2:$A$100,IF(Projetos!$I135=1,Técnicos!$F$2:$F$100,IF(Projetos!$I135=2,Técnicos!$H$2:$H$100,Técnicos!$J$2:$J$100)),,0,1))</f>
        <v/>
      </c>
      <c r="AU136" s="15" t="str" cm="1">
        <f t="array" ref="AU136">IF(OR($B136="",AU$2=""),"",Projetos!$J135/_xlfn.XLOOKUP(AU$2,Técnicos!$A$2:$A$100,IF(Projetos!$I135=1,Técnicos!$F$2:$F$100,IF(Projetos!$I135=2,Técnicos!$H$2:$H$100,Técnicos!$J$2:$J$100)),,0,1))</f>
        <v/>
      </c>
      <c r="AV136" s="15" t="str" cm="1">
        <f t="array" ref="AV136">IF(OR($B136="",AV$2=""),"",Projetos!$J135/_xlfn.XLOOKUP(AV$2,Técnicos!$A$2:$A$100,IF(Projetos!$I135=1,Técnicos!$F$2:$F$100,IF(Projetos!$I135=2,Técnicos!$H$2:$H$100,Técnicos!$J$2:$J$100)),,0,1))</f>
        <v/>
      </c>
      <c r="AW136" s="15" t="str" cm="1">
        <f t="array" ref="AW136">IF(OR($B136="",AW$2=""),"",Projetos!$J135/_xlfn.XLOOKUP(AW$2,Técnicos!$A$2:$A$100,IF(Projetos!$I135=1,Técnicos!$F$2:$F$100,IF(Projetos!$I135=2,Técnicos!$H$2:$H$100,Técnicos!$J$2:$J$100)),,0,1))</f>
        <v/>
      </c>
      <c r="AX136" s="15" t="str" cm="1">
        <f t="array" ref="AX136">IF(OR($B136="",AX$2=""),"",Projetos!$J135/_xlfn.XLOOKUP(AX$2,Técnicos!$A$2:$A$100,IF(Projetos!$I135=1,Técnicos!$F$2:$F$100,IF(Projetos!$I135=2,Técnicos!$H$2:$H$100,Técnicos!$J$2:$J$100)),,0,1))</f>
        <v/>
      </c>
      <c r="AY136" s="15" t="str" cm="1">
        <f t="array" ref="AY136">IF(OR($B136="",AY$2=""),"",Projetos!$J135/_xlfn.XLOOKUP(AY$2,Técnicos!$A$2:$A$100,IF(Projetos!$I135=1,Técnicos!$F$2:$F$100,IF(Projetos!$I135=2,Técnicos!$H$2:$H$100,Técnicos!$J$2:$J$100)),,0,1))</f>
        <v/>
      </c>
      <c r="AZ136" s="15" t="str" cm="1">
        <f t="array" ref="AZ136">IF(OR($B136="",AZ$2=""),"",Projetos!$J135/_xlfn.XLOOKUP(AZ$2,Técnicos!$A$2:$A$100,IF(Projetos!$I135=1,Técnicos!$F$2:$F$100,IF(Projetos!$I135=2,Técnicos!$H$2:$H$100,Técnicos!$J$2:$J$100)),,0,1))</f>
        <v/>
      </c>
      <c r="BA136" s="15" t="str" cm="1">
        <f t="array" ref="BA136">IF(OR($B136="",BA$2=""),"",Projetos!$J135/_xlfn.XLOOKUP(BA$2,Técnicos!$A$2:$A$100,IF(Projetos!$I135=1,Técnicos!$F$2:$F$100,IF(Projetos!$I135=2,Técnicos!$H$2:$H$100,Técnicos!$J$2:$J$100)),,0,1))</f>
        <v/>
      </c>
      <c r="BB136" s="15" t="str" cm="1">
        <f t="array" ref="BB136">IF(OR($B136="",BB$2=""),"",Projetos!$J135/_xlfn.XLOOKUP(BB$2,Técnicos!$A$2:$A$100,IF(Projetos!$I135=1,Técnicos!$F$2:$F$100,IF(Projetos!$I135=2,Técnicos!$H$2:$H$100,Técnicos!$J$2:$J$100)),,0,1))</f>
        <v/>
      </c>
      <c r="BC136" s="15" t="str" cm="1">
        <f t="array" ref="BC136">IF(OR($B136="",BC$2=""),"",Projetos!$J135/_xlfn.XLOOKUP(BC$2,Técnicos!$A$2:$A$100,IF(Projetos!$I135=1,Técnicos!$F$2:$F$100,IF(Projetos!$I135=2,Técnicos!$H$2:$H$100,Técnicos!$J$2:$J$100)),,0,1))</f>
        <v/>
      </c>
      <c r="BD136" s="15" t="str" cm="1">
        <f t="array" ref="BD136">IF(OR($B136="",BD$2=""),"",Projetos!$J135/_xlfn.XLOOKUP(BD$2,Técnicos!$A$2:$A$100,IF(Projetos!$I135=1,Técnicos!$F$2:$F$100,IF(Projetos!$I135=2,Técnicos!$H$2:$H$100,Técnicos!$J$2:$J$100)),,0,1))</f>
        <v/>
      </c>
      <c r="BE136" s="15" t="str" cm="1">
        <f t="array" ref="BE136">IF(OR($B136="",BE$2=""),"",Projetos!$J135/_xlfn.XLOOKUP(BE$2,Técnicos!$A$2:$A$100,IF(Projetos!$I135=1,Técnicos!$F$2:$F$100,IF(Projetos!$I135=2,Técnicos!$H$2:$H$100,Técnicos!$J$2:$J$100)),,0,1))</f>
        <v/>
      </c>
      <c r="BF136" s="15" t="str" cm="1">
        <f t="array" ref="BF136">IF(OR($B136="",BF$2=""),"",Projetos!$J135/_xlfn.XLOOKUP(BF$2,Técnicos!$A$2:$A$100,IF(Projetos!$I135=1,Técnicos!$F$2:$F$100,IF(Projetos!$I135=2,Técnicos!$H$2:$H$100,Técnicos!$J$2:$J$100)),,0,1))</f>
        <v/>
      </c>
      <c r="BG136" s="15" t="str" cm="1">
        <f t="array" ref="BG136">IF(OR($B136="",BG$2=""),"",Projetos!$J135/_xlfn.XLOOKUP(BG$2,Técnicos!$A$2:$A$100,IF(Projetos!$I135=1,Técnicos!$F$2:$F$100,IF(Projetos!$I135=2,Técnicos!$H$2:$H$100,Técnicos!$J$2:$J$100)),,0,1))</f>
        <v/>
      </c>
      <c r="BH136" s="15" t="str" cm="1">
        <f t="array" ref="BH136">IF(OR($B136="",BH$2=""),"",Projetos!$J135/_xlfn.XLOOKUP(BH$2,Técnicos!$A$2:$A$100,IF(Projetos!$I135=1,Técnicos!$F$2:$F$100,IF(Projetos!$I135=2,Técnicos!$H$2:$H$100,Técnicos!$J$2:$J$100)),,0,1))</f>
        <v/>
      </c>
      <c r="BI136" s="15" t="str" cm="1">
        <f t="array" ref="BI136">IF(OR($B136="",BI$2=""),"",Projetos!$J135/_xlfn.XLOOKUP(BI$2,Técnicos!$A$2:$A$100,IF(Projetos!$I135=1,Técnicos!$F$2:$F$100,IF(Projetos!$I135=2,Técnicos!$H$2:$H$100,Técnicos!$J$2:$J$100)),,0,1))</f>
        <v/>
      </c>
      <c r="BJ136" s="15" t="str" cm="1">
        <f t="array" ref="BJ136">IF(OR($B136="",BJ$2=""),"",Projetos!$J135/_xlfn.XLOOKUP(BJ$2,Técnicos!$A$2:$A$100,IF(Projetos!$I135=1,Técnicos!$F$2:$F$100,IF(Projetos!$I135=2,Técnicos!$H$2:$H$100,Técnicos!$J$2:$J$100)),,0,1))</f>
        <v/>
      </c>
      <c r="BK136" s="15" t="str" cm="1">
        <f t="array" ref="BK136">IF(OR($B136="",BK$2=""),"",Projetos!$J135/_xlfn.XLOOKUP(BK$2,Técnicos!$A$2:$A$100,IF(Projetos!$I135=1,Técnicos!$F$2:$F$100,IF(Projetos!$I135=2,Técnicos!$H$2:$H$100,Técnicos!$J$2:$J$100)),,0,1))</f>
        <v/>
      </c>
      <c r="BL136" s="15" t="str" cm="1">
        <f t="array" ref="BL136">IF(OR($B136="",BL$2=""),"",Projetos!$J135/_xlfn.XLOOKUP(BL$2,Técnicos!$A$2:$A$100,IF(Projetos!$I135=1,Técnicos!$F$2:$F$100,IF(Projetos!$I135=2,Técnicos!$H$2:$H$100,Técnicos!$J$2:$J$100)),,0,1))</f>
        <v/>
      </c>
      <c r="BM136" s="15" t="str" cm="1">
        <f t="array" ref="BM136">IF(OR($B136="",BM$2=""),"",Projetos!$J135/_xlfn.XLOOKUP(BM$2,Técnicos!$A$2:$A$100,IF(Projetos!$I135=1,Técnicos!$F$2:$F$100,IF(Projetos!$I135=2,Técnicos!$H$2:$H$100,Técnicos!$J$2:$J$100)),,0,1))</f>
        <v/>
      </c>
      <c r="BN136" s="15" t="str" cm="1">
        <f t="array" ref="BN136">IF(OR($B136="",BN$2=""),"",Projetos!$J135/_xlfn.XLOOKUP(BN$2,Técnicos!$A$2:$A$100,IF(Projetos!$I135=1,Técnicos!$F$2:$F$100,IF(Projetos!$I135=2,Técnicos!$H$2:$H$100,Técnicos!$J$2:$J$100)),,0,1))</f>
        <v/>
      </c>
    </row>
    <row r="137" spans="3:66" x14ac:dyDescent="0.3">
      <c r="C137" s="15" t="str" cm="1">
        <f t="array" ref="C137">IF(OR($B137="",C$2=""),"",Projetos!$J136/_xlfn.XLOOKUP(C$2,Técnicos!$A$2:$A$100,IF(Projetos!$I136=1,Técnicos!$F$2:$F$100,IF(Projetos!$I136=2,Técnicos!$H$2:$H$100,Técnicos!$J$2:$J$100)),,0,1))</f>
        <v/>
      </c>
      <c r="D137" s="15" t="str" cm="1">
        <f t="array" ref="D137">IF(OR($B137="",D$2=""),"",Projetos!$J136/_xlfn.XLOOKUP(D$2,Técnicos!$A$2:$A$100,IF(Projetos!$I136=1,Técnicos!$F$2:$F$100,IF(Projetos!$I136=2,Técnicos!$H$2:$H$100,Técnicos!$J$2:$J$100)),,0,1))</f>
        <v/>
      </c>
      <c r="E137" s="15" t="str" cm="1">
        <f t="array" ref="E137">IF(OR($B137="",E$2=""),"",Projetos!$J136/_xlfn.XLOOKUP(E$2,Técnicos!$A$2:$A$100,IF(Projetos!$I136=1,Técnicos!$F$2:$F$100,IF(Projetos!$I136=2,Técnicos!$H$2:$H$100,Técnicos!$J$2:$J$100)),,0,1))</f>
        <v/>
      </c>
      <c r="F137" s="15" t="str" cm="1">
        <f t="array" ref="F137">IF(OR($B137="",F$2=""),"",Projetos!$J136/_xlfn.XLOOKUP(F$2,Técnicos!$A$2:$A$100,IF(Projetos!$I136=1,Técnicos!$F$2:$F$100,IF(Projetos!$I136=2,Técnicos!$H$2:$H$100,Técnicos!$J$2:$J$100)),,0,1))</f>
        <v/>
      </c>
      <c r="G137" s="15" t="str" cm="1">
        <f t="array" ref="G137">IF(OR($B137="",G$2=""),"",Projetos!$J136/_xlfn.XLOOKUP(G$2,Técnicos!$A$2:$A$100,IF(Projetos!$I136=1,Técnicos!$F$2:$F$100,IF(Projetos!$I136=2,Técnicos!$H$2:$H$100,Técnicos!$J$2:$J$100)),,0,1))</f>
        <v/>
      </c>
      <c r="H137" s="15" t="str" cm="1">
        <f t="array" ref="H137">IF(OR($B137="",H$2=""),"",Projetos!$J136/_xlfn.XLOOKUP(H$2,Técnicos!$A$2:$A$100,IF(Projetos!$I136=1,Técnicos!$F$2:$F$100,IF(Projetos!$I136=2,Técnicos!$H$2:$H$100,Técnicos!$J$2:$J$100)),,0,1))</f>
        <v/>
      </c>
      <c r="I137" s="15" t="str" cm="1">
        <f t="array" ref="I137">IF(OR($B137="",I$2=""),"",Projetos!$J136/_xlfn.XLOOKUP(I$2,Técnicos!$A$2:$A$100,IF(Projetos!$I136=1,Técnicos!$F$2:$F$100,IF(Projetos!$I136=2,Técnicos!$H$2:$H$100,Técnicos!$J$2:$J$100)),,0,1))</f>
        <v/>
      </c>
      <c r="J137" s="15" t="str" cm="1">
        <f t="array" ref="J137">IF(OR($B137="",J$2=""),"",Projetos!$J136/_xlfn.XLOOKUP(J$2,Técnicos!$A$2:$A$100,IF(Projetos!$I136=1,Técnicos!$F$2:$F$100,IF(Projetos!$I136=2,Técnicos!$H$2:$H$100,Técnicos!$J$2:$J$100)),,0,1))</f>
        <v/>
      </c>
      <c r="K137" s="15" t="str" cm="1">
        <f t="array" ref="K137">IF(OR($B137="",K$2=""),"",Projetos!$J136/_xlfn.XLOOKUP(K$2,Técnicos!$A$2:$A$100,IF(Projetos!$I136=1,Técnicos!$F$2:$F$100,IF(Projetos!$I136=2,Técnicos!$H$2:$H$100,Técnicos!$J$2:$J$100)),,0,1))</f>
        <v/>
      </c>
      <c r="L137" s="15" t="str" cm="1">
        <f t="array" ref="L137">IF(OR($B137="",L$2=""),"",Projetos!$J136/_xlfn.XLOOKUP(L$2,Técnicos!$A$2:$A$100,IF(Projetos!$I136=1,Técnicos!$F$2:$F$100,IF(Projetos!$I136=2,Técnicos!$H$2:$H$100,Técnicos!$J$2:$J$100)),,0,1))</f>
        <v/>
      </c>
      <c r="M137" s="15" t="str" cm="1">
        <f t="array" ref="M137">IF(OR($B137="",M$2=""),"",Projetos!$J136/_xlfn.XLOOKUP(M$2,Técnicos!$A$2:$A$100,IF(Projetos!$I136=1,Técnicos!$F$2:$F$100,IF(Projetos!$I136=2,Técnicos!$H$2:$H$100,Técnicos!$J$2:$J$100)),,0,1))</f>
        <v/>
      </c>
      <c r="N137" s="15" t="str" cm="1">
        <f t="array" ref="N137">IF(OR($B137="",N$2=""),"",Projetos!$J136/_xlfn.XLOOKUP(N$2,Técnicos!$A$2:$A$100,IF(Projetos!$I136=1,Técnicos!$F$2:$F$100,IF(Projetos!$I136=2,Técnicos!$H$2:$H$100,Técnicos!$J$2:$J$100)),,0,1))</f>
        <v/>
      </c>
      <c r="O137" s="15" t="str" cm="1">
        <f t="array" ref="O137">IF(OR($B137="",O$2=""),"",Projetos!$J136/_xlfn.XLOOKUP(O$2,Técnicos!$A$2:$A$100,IF(Projetos!$I136=1,Técnicos!$F$2:$F$100,IF(Projetos!$I136=2,Técnicos!$H$2:$H$100,Técnicos!$J$2:$J$100)),,0,1))</f>
        <v/>
      </c>
      <c r="P137" s="15" t="str" cm="1">
        <f t="array" ref="P137">IF(OR($B137="",P$2=""),"",Projetos!$J136/_xlfn.XLOOKUP(P$2,Técnicos!$A$2:$A$100,IF(Projetos!$I136=1,Técnicos!$F$2:$F$100,IF(Projetos!$I136=2,Técnicos!$H$2:$H$100,Técnicos!$J$2:$J$100)),,0,1))</f>
        <v/>
      </c>
      <c r="Q137" s="15" t="str" cm="1">
        <f t="array" ref="Q137">IF(OR($B137="",Q$2=""),"",Projetos!$J136/_xlfn.XLOOKUP(Q$2,Técnicos!$A$2:$A$100,IF(Projetos!$I136=1,Técnicos!$F$2:$F$100,IF(Projetos!$I136=2,Técnicos!$H$2:$H$100,Técnicos!$J$2:$J$100)),,0,1))</f>
        <v/>
      </c>
      <c r="R137" s="15" t="str" cm="1">
        <f t="array" ref="R137">IF(OR($B137="",R$2=""),"",Projetos!$J136/_xlfn.XLOOKUP(R$2,Técnicos!$A$2:$A$100,IF(Projetos!$I136=1,Técnicos!$F$2:$F$100,IF(Projetos!$I136=2,Técnicos!$H$2:$H$100,Técnicos!$J$2:$J$100)),,0,1))</f>
        <v/>
      </c>
      <c r="S137" s="15" t="str" cm="1">
        <f t="array" ref="S137">IF(OR($B137="",S$2=""),"",Projetos!$J136/_xlfn.XLOOKUP(S$2,Técnicos!$A$2:$A$100,IF(Projetos!$I136=1,Técnicos!$F$2:$F$100,IF(Projetos!$I136=2,Técnicos!$H$2:$H$100,Técnicos!$J$2:$J$100)),,0,1))</f>
        <v/>
      </c>
      <c r="T137" s="15" t="str" cm="1">
        <f t="array" ref="T137">IF(OR($B137="",T$2=""),"",Projetos!$J136/_xlfn.XLOOKUP(T$2,Técnicos!$A$2:$A$100,IF(Projetos!$I136=1,Técnicos!$F$2:$F$100,IF(Projetos!$I136=2,Técnicos!$H$2:$H$100,Técnicos!$J$2:$J$100)),,0,1))</f>
        <v/>
      </c>
      <c r="U137" s="15" t="str" cm="1">
        <f t="array" ref="U137">IF(OR($B137="",U$2=""),"",Projetos!$J136/_xlfn.XLOOKUP(U$2,Técnicos!$A$2:$A$100,IF(Projetos!$I136=1,Técnicos!$F$2:$F$100,IF(Projetos!$I136=2,Técnicos!$H$2:$H$100,Técnicos!$J$2:$J$100)),,0,1))</f>
        <v/>
      </c>
      <c r="V137" s="15" t="str" cm="1">
        <f t="array" ref="V137">IF(OR($B137="",V$2=""),"",Projetos!$J136/_xlfn.XLOOKUP(V$2,Técnicos!$A$2:$A$100,IF(Projetos!$I136=1,Técnicos!$F$2:$F$100,IF(Projetos!$I136=2,Técnicos!$H$2:$H$100,Técnicos!$J$2:$J$100)),,0,1))</f>
        <v/>
      </c>
      <c r="W137" s="15" t="str" cm="1">
        <f t="array" ref="W137">IF(OR($B137="",W$2=""),"",Projetos!$J136/_xlfn.XLOOKUP(W$2,Técnicos!$A$2:$A$100,IF(Projetos!$I136=1,Técnicos!$F$2:$F$100,IF(Projetos!$I136=2,Técnicos!$H$2:$H$100,Técnicos!$J$2:$J$100)),,0,1))</f>
        <v/>
      </c>
      <c r="X137" s="15" t="str" cm="1">
        <f t="array" ref="X137">IF(OR($B137="",X$2=""),"",Projetos!$J136/_xlfn.XLOOKUP(X$2,Técnicos!$A$2:$A$100,IF(Projetos!$I136=1,Técnicos!$F$2:$F$100,IF(Projetos!$I136=2,Técnicos!$H$2:$H$100,Técnicos!$J$2:$J$100)),,0,1))</f>
        <v/>
      </c>
      <c r="Y137" s="15" t="str" cm="1">
        <f t="array" ref="Y137">IF(OR($B137="",Y$2=""),"",Projetos!$J136/_xlfn.XLOOKUP(Y$2,Técnicos!$A$2:$A$100,IF(Projetos!$I136=1,Técnicos!$F$2:$F$100,IF(Projetos!$I136=2,Técnicos!$H$2:$H$100,Técnicos!$J$2:$J$100)),,0,1))</f>
        <v/>
      </c>
      <c r="Z137" s="15" t="str" cm="1">
        <f t="array" ref="Z137">IF(OR($B137="",Z$2=""),"",Projetos!$J136/_xlfn.XLOOKUP(Z$2,Técnicos!$A$2:$A$100,IF(Projetos!$I136=1,Técnicos!$F$2:$F$100,IF(Projetos!$I136=2,Técnicos!$H$2:$H$100,Técnicos!$J$2:$J$100)),,0,1))</f>
        <v/>
      </c>
      <c r="AA137" s="15" t="str" cm="1">
        <f t="array" ref="AA137">IF(OR($B137="",AA$2=""),"",Projetos!$J136/_xlfn.XLOOKUP(AA$2,Técnicos!$A$2:$A$100,IF(Projetos!$I136=1,Técnicos!$F$2:$F$100,IF(Projetos!$I136=2,Técnicos!$H$2:$H$100,Técnicos!$J$2:$J$100)),,0,1))</f>
        <v/>
      </c>
      <c r="AB137" s="15" t="str" cm="1">
        <f t="array" ref="AB137">IF(OR($B137="",AB$2=""),"",Projetos!$J136/_xlfn.XLOOKUP(AB$2,Técnicos!$A$2:$A$100,IF(Projetos!$I136=1,Técnicos!$F$2:$F$100,IF(Projetos!$I136=2,Técnicos!$H$2:$H$100,Técnicos!$J$2:$J$100)),,0,1))</f>
        <v/>
      </c>
      <c r="AC137" s="15" t="str" cm="1">
        <f t="array" ref="AC137">IF(OR($B137="",AC$2=""),"",Projetos!$J136/_xlfn.XLOOKUP(AC$2,Técnicos!$A$2:$A$100,IF(Projetos!$I136=1,Técnicos!$F$2:$F$100,IF(Projetos!$I136=2,Técnicos!$H$2:$H$100,Técnicos!$J$2:$J$100)),,0,1))</f>
        <v/>
      </c>
      <c r="AD137" s="15" t="str" cm="1">
        <f t="array" ref="AD137">IF(OR($B137="",AD$2=""),"",Projetos!$J136/_xlfn.XLOOKUP(AD$2,Técnicos!$A$2:$A$100,IF(Projetos!$I136=1,Técnicos!$F$2:$F$100,IF(Projetos!$I136=2,Técnicos!$H$2:$H$100,Técnicos!$J$2:$J$100)),,0,1))</f>
        <v/>
      </c>
      <c r="AE137" s="15" t="str" cm="1">
        <f t="array" ref="AE137">IF(OR($B137="",AE$2=""),"",Projetos!$J136/_xlfn.XLOOKUP(AE$2,Técnicos!$A$2:$A$100,IF(Projetos!$I136=1,Técnicos!$F$2:$F$100,IF(Projetos!$I136=2,Técnicos!$H$2:$H$100,Técnicos!$J$2:$J$100)),,0,1))</f>
        <v/>
      </c>
      <c r="AF137" s="15" t="str" cm="1">
        <f t="array" ref="AF137">IF(OR($B137="",AF$2=""),"",Projetos!$J136/_xlfn.XLOOKUP(AF$2,Técnicos!$A$2:$A$100,IF(Projetos!$I136=1,Técnicos!$F$2:$F$100,IF(Projetos!$I136=2,Técnicos!$H$2:$H$100,Técnicos!$J$2:$J$100)),,0,1))</f>
        <v/>
      </c>
      <c r="AG137" s="15" t="str" cm="1">
        <f t="array" ref="AG137">IF(OR($B137="",AG$2=""),"",Projetos!$J136/_xlfn.XLOOKUP(AG$2,Técnicos!$A$2:$A$100,IF(Projetos!$I136=1,Técnicos!$F$2:$F$100,IF(Projetos!$I136=2,Técnicos!$H$2:$H$100,Técnicos!$J$2:$J$100)),,0,1))</f>
        <v/>
      </c>
      <c r="AH137" s="15" t="str" cm="1">
        <f t="array" ref="AH137">IF(OR($B137="",AH$2=""),"",Projetos!$J136/_xlfn.XLOOKUP(AH$2,Técnicos!$A$2:$A$100,IF(Projetos!$I136=1,Técnicos!$F$2:$F$100,IF(Projetos!$I136=2,Técnicos!$H$2:$H$100,Técnicos!$J$2:$J$100)),,0,1))</f>
        <v/>
      </c>
      <c r="AI137" s="15" t="str" cm="1">
        <f t="array" ref="AI137">IF(OR($B137="",AI$2=""),"",Projetos!$J136/_xlfn.XLOOKUP(AI$2,Técnicos!$A$2:$A$100,IF(Projetos!$I136=1,Técnicos!$F$2:$F$100,IF(Projetos!$I136=2,Técnicos!$H$2:$H$100,Técnicos!$J$2:$J$100)),,0,1))</f>
        <v/>
      </c>
      <c r="AJ137" s="15" t="str" cm="1">
        <f t="array" ref="AJ137">IF(OR($B137="",AJ$2=""),"",Projetos!$J136/_xlfn.XLOOKUP(AJ$2,Técnicos!$A$2:$A$100,IF(Projetos!$I136=1,Técnicos!$F$2:$F$100,IF(Projetos!$I136=2,Técnicos!$H$2:$H$100,Técnicos!$J$2:$J$100)),,0,1))</f>
        <v/>
      </c>
      <c r="AK137" s="15" t="str" cm="1">
        <f t="array" ref="AK137">IF(OR($B137="",AK$2=""),"",Projetos!$J136/_xlfn.XLOOKUP(AK$2,Técnicos!$A$2:$A$100,IF(Projetos!$I136=1,Técnicos!$F$2:$F$100,IF(Projetos!$I136=2,Técnicos!$H$2:$H$100,Técnicos!$J$2:$J$100)),,0,1))</f>
        <v/>
      </c>
      <c r="AL137" s="15" t="str" cm="1">
        <f t="array" ref="AL137">IF(OR($B137="",AL$2=""),"",Projetos!$J136/_xlfn.XLOOKUP(AL$2,Técnicos!$A$2:$A$100,IF(Projetos!$I136=1,Técnicos!$F$2:$F$100,IF(Projetos!$I136=2,Técnicos!$H$2:$H$100,Técnicos!$J$2:$J$100)),,0,1))</f>
        <v/>
      </c>
      <c r="AM137" s="15" t="str" cm="1">
        <f t="array" ref="AM137">IF(OR($B137="",AM$2=""),"",Projetos!$J136/_xlfn.XLOOKUP(AM$2,Técnicos!$A$2:$A$100,IF(Projetos!$I136=1,Técnicos!$F$2:$F$100,IF(Projetos!$I136=2,Técnicos!$H$2:$H$100,Técnicos!$J$2:$J$100)),,0,1))</f>
        <v/>
      </c>
      <c r="AN137" s="15" t="str" cm="1">
        <f t="array" ref="AN137">IF(OR($B137="",AN$2=""),"",Projetos!$J136/_xlfn.XLOOKUP(AN$2,Técnicos!$A$2:$A$100,IF(Projetos!$I136=1,Técnicos!$F$2:$F$100,IF(Projetos!$I136=2,Técnicos!$H$2:$H$100,Técnicos!$J$2:$J$100)),,0,1))</f>
        <v/>
      </c>
      <c r="AO137" s="15" t="str" cm="1">
        <f t="array" ref="AO137">IF(OR($B137="",AO$2=""),"",Projetos!$J136/_xlfn.XLOOKUP(AO$2,Técnicos!$A$2:$A$100,IF(Projetos!$I136=1,Técnicos!$F$2:$F$100,IF(Projetos!$I136=2,Técnicos!$H$2:$H$100,Técnicos!$J$2:$J$100)),,0,1))</f>
        <v/>
      </c>
      <c r="AP137" s="15" t="str" cm="1">
        <f t="array" ref="AP137">IF(OR($B137="",AP$2=""),"",Projetos!$J136/_xlfn.XLOOKUP(AP$2,Técnicos!$A$2:$A$100,IF(Projetos!$I136=1,Técnicos!$F$2:$F$100,IF(Projetos!$I136=2,Técnicos!$H$2:$H$100,Técnicos!$J$2:$J$100)),,0,1))</f>
        <v/>
      </c>
      <c r="AQ137" s="15" t="str" cm="1">
        <f t="array" ref="AQ137">IF(OR($B137="",AQ$2=""),"",Projetos!$J136/_xlfn.XLOOKUP(AQ$2,Técnicos!$A$2:$A$100,IF(Projetos!$I136=1,Técnicos!$F$2:$F$100,IF(Projetos!$I136=2,Técnicos!$H$2:$H$100,Técnicos!$J$2:$J$100)),,0,1))</f>
        <v/>
      </c>
      <c r="AR137" s="15" t="str" cm="1">
        <f t="array" ref="AR137">IF(OR($B137="",AR$2=""),"",Projetos!$J136/_xlfn.XLOOKUP(AR$2,Técnicos!$A$2:$A$100,IF(Projetos!$I136=1,Técnicos!$F$2:$F$100,IF(Projetos!$I136=2,Técnicos!$H$2:$H$100,Técnicos!$J$2:$J$100)),,0,1))</f>
        <v/>
      </c>
      <c r="AS137" s="15" t="str" cm="1">
        <f t="array" ref="AS137">IF(OR($B137="",AS$2=""),"",Projetos!$J136/_xlfn.XLOOKUP(AS$2,Técnicos!$A$2:$A$100,IF(Projetos!$I136=1,Técnicos!$F$2:$F$100,IF(Projetos!$I136=2,Técnicos!$H$2:$H$100,Técnicos!$J$2:$J$100)),,0,1))</f>
        <v/>
      </c>
      <c r="AT137" s="15" t="str" cm="1">
        <f t="array" ref="AT137">IF(OR($B137="",AT$2=""),"",Projetos!$J136/_xlfn.XLOOKUP(AT$2,Técnicos!$A$2:$A$100,IF(Projetos!$I136=1,Técnicos!$F$2:$F$100,IF(Projetos!$I136=2,Técnicos!$H$2:$H$100,Técnicos!$J$2:$J$100)),,0,1))</f>
        <v/>
      </c>
      <c r="AU137" s="15" t="str" cm="1">
        <f t="array" ref="AU137">IF(OR($B137="",AU$2=""),"",Projetos!$J136/_xlfn.XLOOKUP(AU$2,Técnicos!$A$2:$A$100,IF(Projetos!$I136=1,Técnicos!$F$2:$F$100,IF(Projetos!$I136=2,Técnicos!$H$2:$H$100,Técnicos!$J$2:$J$100)),,0,1))</f>
        <v/>
      </c>
      <c r="AV137" s="15" t="str" cm="1">
        <f t="array" ref="AV137">IF(OR($B137="",AV$2=""),"",Projetos!$J136/_xlfn.XLOOKUP(AV$2,Técnicos!$A$2:$A$100,IF(Projetos!$I136=1,Técnicos!$F$2:$F$100,IF(Projetos!$I136=2,Técnicos!$H$2:$H$100,Técnicos!$J$2:$J$100)),,0,1))</f>
        <v/>
      </c>
      <c r="AW137" s="15" t="str" cm="1">
        <f t="array" ref="AW137">IF(OR($B137="",AW$2=""),"",Projetos!$J136/_xlfn.XLOOKUP(AW$2,Técnicos!$A$2:$A$100,IF(Projetos!$I136=1,Técnicos!$F$2:$F$100,IF(Projetos!$I136=2,Técnicos!$H$2:$H$100,Técnicos!$J$2:$J$100)),,0,1))</f>
        <v/>
      </c>
      <c r="AX137" s="15" t="str" cm="1">
        <f t="array" ref="AX137">IF(OR($B137="",AX$2=""),"",Projetos!$J136/_xlfn.XLOOKUP(AX$2,Técnicos!$A$2:$A$100,IF(Projetos!$I136=1,Técnicos!$F$2:$F$100,IF(Projetos!$I136=2,Técnicos!$H$2:$H$100,Técnicos!$J$2:$J$100)),,0,1))</f>
        <v/>
      </c>
      <c r="AY137" s="15" t="str" cm="1">
        <f t="array" ref="AY137">IF(OR($B137="",AY$2=""),"",Projetos!$J136/_xlfn.XLOOKUP(AY$2,Técnicos!$A$2:$A$100,IF(Projetos!$I136=1,Técnicos!$F$2:$F$100,IF(Projetos!$I136=2,Técnicos!$H$2:$H$100,Técnicos!$J$2:$J$100)),,0,1))</f>
        <v/>
      </c>
      <c r="AZ137" s="15" t="str" cm="1">
        <f t="array" ref="AZ137">IF(OR($B137="",AZ$2=""),"",Projetos!$J136/_xlfn.XLOOKUP(AZ$2,Técnicos!$A$2:$A$100,IF(Projetos!$I136=1,Técnicos!$F$2:$F$100,IF(Projetos!$I136=2,Técnicos!$H$2:$H$100,Técnicos!$J$2:$J$100)),,0,1))</f>
        <v/>
      </c>
      <c r="BA137" s="15" t="str" cm="1">
        <f t="array" ref="BA137">IF(OR($B137="",BA$2=""),"",Projetos!$J136/_xlfn.XLOOKUP(BA$2,Técnicos!$A$2:$A$100,IF(Projetos!$I136=1,Técnicos!$F$2:$F$100,IF(Projetos!$I136=2,Técnicos!$H$2:$H$100,Técnicos!$J$2:$J$100)),,0,1))</f>
        <v/>
      </c>
      <c r="BB137" s="15" t="str" cm="1">
        <f t="array" ref="BB137">IF(OR($B137="",BB$2=""),"",Projetos!$J136/_xlfn.XLOOKUP(BB$2,Técnicos!$A$2:$A$100,IF(Projetos!$I136=1,Técnicos!$F$2:$F$100,IF(Projetos!$I136=2,Técnicos!$H$2:$H$100,Técnicos!$J$2:$J$100)),,0,1))</f>
        <v/>
      </c>
      <c r="BC137" s="15" t="str" cm="1">
        <f t="array" ref="BC137">IF(OR($B137="",BC$2=""),"",Projetos!$J136/_xlfn.XLOOKUP(BC$2,Técnicos!$A$2:$A$100,IF(Projetos!$I136=1,Técnicos!$F$2:$F$100,IF(Projetos!$I136=2,Técnicos!$H$2:$H$100,Técnicos!$J$2:$J$100)),,0,1))</f>
        <v/>
      </c>
      <c r="BD137" s="15" t="str" cm="1">
        <f t="array" ref="BD137">IF(OR($B137="",BD$2=""),"",Projetos!$J136/_xlfn.XLOOKUP(BD$2,Técnicos!$A$2:$A$100,IF(Projetos!$I136=1,Técnicos!$F$2:$F$100,IF(Projetos!$I136=2,Técnicos!$H$2:$H$100,Técnicos!$J$2:$J$100)),,0,1))</f>
        <v/>
      </c>
      <c r="BE137" s="15" t="str" cm="1">
        <f t="array" ref="BE137">IF(OR($B137="",BE$2=""),"",Projetos!$J136/_xlfn.XLOOKUP(BE$2,Técnicos!$A$2:$A$100,IF(Projetos!$I136=1,Técnicos!$F$2:$F$100,IF(Projetos!$I136=2,Técnicos!$H$2:$H$100,Técnicos!$J$2:$J$100)),,0,1))</f>
        <v/>
      </c>
      <c r="BF137" s="15" t="str" cm="1">
        <f t="array" ref="BF137">IF(OR($B137="",BF$2=""),"",Projetos!$J136/_xlfn.XLOOKUP(BF$2,Técnicos!$A$2:$A$100,IF(Projetos!$I136=1,Técnicos!$F$2:$F$100,IF(Projetos!$I136=2,Técnicos!$H$2:$H$100,Técnicos!$J$2:$J$100)),,0,1))</f>
        <v/>
      </c>
      <c r="BG137" s="15" t="str" cm="1">
        <f t="array" ref="BG137">IF(OR($B137="",BG$2=""),"",Projetos!$J136/_xlfn.XLOOKUP(BG$2,Técnicos!$A$2:$A$100,IF(Projetos!$I136=1,Técnicos!$F$2:$F$100,IF(Projetos!$I136=2,Técnicos!$H$2:$H$100,Técnicos!$J$2:$J$100)),,0,1))</f>
        <v/>
      </c>
      <c r="BH137" s="15" t="str" cm="1">
        <f t="array" ref="BH137">IF(OR($B137="",BH$2=""),"",Projetos!$J136/_xlfn.XLOOKUP(BH$2,Técnicos!$A$2:$A$100,IF(Projetos!$I136=1,Técnicos!$F$2:$F$100,IF(Projetos!$I136=2,Técnicos!$H$2:$H$100,Técnicos!$J$2:$J$100)),,0,1))</f>
        <v/>
      </c>
      <c r="BI137" s="15" t="str" cm="1">
        <f t="array" ref="BI137">IF(OR($B137="",BI$2=""),"",Projetos!$J136/_xlfn.XLOOKUP(BI$2,Técnicos!$A$2:$A$100,IF(Projetos!$I136=1,Técnicos!$F$2:$F$100,IF(Projetos!$I136=2,Técnicos!$H$2:$H$100,Técnicos!$J$2:$J$100)),,0,1))</f>
        <v/>
      </c>
      <c r="BJ137" s="15" t="str" cm="1">
        <f t="array" ref="BJ137">IF(OR($B137="",BJ$2=""),"",Projetos!$J136/_xlfn.XLOOKUP(BJ$2,Técnicos!$A$2:$A$100,IF(Projetos!$I136=1,Técnicos!$F$2:$F$100,IF(Projetos!$I136=2,Técnicos!$H$2:$H$100,Técnicos!$J$2:$J$100)),,0,1))</f>
        <v/>
      </c>
      <c r="BK137" s="15" t="str" cm="1">
        <f t="array" ref="BK137">IF(OR($B137="",BK$2=""),"",Projetos!$J136/_xlfn.XLOOKUP(BK$2,Técnicos!$A$2:$A$100,IF(Projetos!$I136=1,Técnicos!$F$2:$F$100,IF(Projetos!$I136=2,Técnicos!$H$2:$H$100,Técnicos!$J$2:$J$100)),,0,1))</f>
        <v/>
      </c>
      <c r="BL137" s="15" t="str" cm="1">
        <f t="array" ref="BL137">IF(OR($B137="",BL$2=""),"",Projetos!$J136/_xlfn.XLOOKUP(BL$2,Técnicos!$A$2:$A$100,IF(Projetos!$I136=1,Técnicos!$F$2:$F$100,IF(Projetos!$I136=2,Técnicos!$H$2:$H$100,Técnicos!$J$2:$J$100)),,0,1))</f>
        <v/>
      </c>
      <c r="BM137" s="15" t="str" cm="1">
        <f t="array" ref="BM137">IF(OR($B137="",BM$2=""),"",Projetos!$J136/_xlfn.XLOOKUP(BM$2,Técnicos!$A$2:$A$100,IF(Projetos!$I136=1,Técnicos!$F$2:$F$100,IF(Projetos!$I136=2,Técnicos!$H$2:$H$100,Técnicos!$J$2:$J$100)),,0,1))</f>
        <v/>
      </c>
      <c r="BN137" s="15" t="str" cm="1">
        <f t="array" ref="BN137">IF(OR($B137="",BN$2=""),"",Projetos!$J136/_xlfn.XLOOKUP(BN$2,Técnicos!$A$2:$A$100,IF(Projetos!$I136=1,Técnicos!$F$2:$F$100,IF(Projetos!$I136=2,Técnicos!$H$2:$H$100,Técnicos!$J$2:$J$100)),,0,1))</f>
        <v/>
      </c>
    </row>
    <row r="138" spans="3:66" x14ac:dyDescent="0.3">
      <c r="C138" s="15" t="str" cm="1">
        <f t="array" ref="C138">IF(OR($B138="",C$2=""),"",Projetos!$J137/_xlfn.XLOOKUP(C$2,Técnicos!$A$2:$A$100,IF(Projetos!$I137=1,Técnicos!$F$2:$F$100,IF(Projetos!$I137=2,Técnicos!$H$2:$H$100,Técnicos!$J$2:$J$100)),,0,1))</f>
        <v/>
      </c>
      <c r="D138" s="15" t="str" cm="1">
        <f t="array" ref="D138">IF(OR($B138="",D$2=""),"",Projetos!$J137/_xlfn.XLOOKUP(D$2,Técnicos!$A$2:$A$100,IF(Projetos!$I137=1,Técnicos!$F$2:$F$100,IF(Projetos!$I137=2,Técnicos!$H$2:$H$100,Técnicos!$J$2:$J$100)),,0,1))</f>
        <v/>
      </c>
      <c r="E138" s="15" t="str" cm="1">
        <f t="array" ref="E138">IF(OR($B138="",E$2=""),"",Projetos!$J137/_xlfn.XLOOKUP(E$2,Técnicos!$A$2:$A$100,IF(Projetos!$I137=1,Técnicos!$F$2:$F$100,IF(Projetos!$I137=2,Técnicos!$H$2:$H$100,Técnicos!$J$2:$J$100)),,0,1))</f>
        <v/>
      </c>
      <c r="F138" s="15" t="str" cm="1">
        <f t="array" ref="F138">IF(OR($B138="",F$2=""),"",Projetos!$J137/_xlfn.XLOOKUP(F$2,Técnicos!$A$2:$A$100,IF(Projetos!$I137=1,Técnicos!$F$2:$F$100,IF(Projetos!$I137=2,Técnicos!$H$2:$H$100,Técnicos!$J$2:$J$100)),,0,1))</f>
        <v/>
      </c>
      <c r="G138" s="15" t="str" cm="1">
        <f t="array" ref="G138">IF(OR($B138="",G$2=""),"",Projetos!$J137/_xlfn.XLOOKUP(G$2,Técnicos!$A$2:$A$100,IF(Projetos!$I137=1,Técnicos!$F$2:$F$100,IF(Projetos!$I137=2,Técnicos!$H$2:$H$100,Técnicos!$J$2:$J$100)),,0,1))</f>
        <v/>
      </c>
      <c r="H138" s="15" t="str" cm="1">
        <f t="array" ref="H138">IF(OR($B138="",H$2=""),"",Projetos!$J137/_xlfn.XLOOKUP(H$2,Técnicos!$A$2:$A$100,IF(Projetos!$I137=1,Técnicos!$F$2:$F$100,IF(Projetos!$I137=2,Técnicos!$H$2:$H$100,Técnicos!$J$2:$J$100)),,0,1))</f>
        <v/>
      </c>
      <c r="I138" s="15" t="str" cm="1">
        <f t="array" ref="I138">IF(OR($B138="",I$2=""),"",Projetos!$J137/_xlfn.XLOOKUP(I$2,Técnicos!$A$2:$A$100,IF(Projetos!$I137=1,Técnicos!$F$2:$F$100,IF(Projetos!$I137=2,Técnicos!$H$2:$H$100,Técnicos!$J$2:$J$100)),,0,1))</f>
        <v/>
      </c>
      <c r="J138" s="15" t="str" cm="1">
        <f t="array" ref="J138">IF(OR($B138="",J$2=""),"",Projetos!$J137/_xlfn.XLOOKUP(J$2,Técnicos!$A$2:$A$100,IF(Projetos!$I137=1,Técnicos!$F$2:$F$100,IF(Projetos!$I137=2,Técnicos!$H$2:$H$100,Técnicos!$J$2:$J$100)),,0,1))</f>
        <v/>
      </c>
      <c r="K138" s="15" t="str" cm="1">
        <f t="array" ref="K138">IF(OR($B138="",K$2=""),"",Projetos!$J137/_xlfn.XLOOKUP(K$2,Técnicos!$A$2:$A$100,IF(Projetos!$I137=1,Técnicos!$F$2:$F$100,IF(Projetos!$I137=2,Técnicos!$H$2:$H$100,Técnicos!$J$2:$J$100)),,0,1))</f>
        <v/>
      </c>
      <c r="L138" s="15" t="str" cm="1">
        <f t="array" ref="L138">IF(OR($B138="",L$2=""),"",Projetos!$J137/_xlfn.XLOOKUP(L$2,Técnicos!$A$2:$A$100,IF(Projetos!$I137=1,Técnicos!$F$2:$F$100,IF(Projetos!$I137=2,Técnicos!$H$2:$H$100,Técnicos!$J$2:$J$100)),,0,1))</f>
        <v/>
      </c>
      <c r="M138" s="15" t="str" cm="1">
        <f t="array" ref="M138">IF(OR($B138="",M$2=""),"",Projetos!$J137/_xlfn.XLOOKUP(M$2,Técnicos!$A$2:$A$100,IF(Projetos!$I137=1,Técnicos!$F$2:$F$100,IF(Projetos!$I137=2,Técnicos!$H$2:$H$100,Técnicos!$J$2:$J$100)),,0,1))</f>
        <v/>
      </c>
      <c r="N138" s="15" t="str" cm="1">
        <f t="array" ref="N138">IF(OR($B138="",N$2=""),"",Projetos!$J137/_xlfn.XLOOKUP(N$2,Técnicos!$A$2:$A$100,IF(Projetos!$I137=1,Técnicos!$F$2:$F$100,IF(Projetos!$I137=2,Técnicos!$H$2:$H$100,Técnicos!$J$2:$J$100)),,0,1))</f>
        <v/>
      </c>
      <c r="O138" s="15" t="str" cm="1">
        <f t="array" ref="O138">IF(OR($B138="",O$2=""),"",Projetos!$J137/_xlfn.XLOOKUP(O$2,Técnicos!$A$2:$A$100,IF(Projetos!$I137=1,Técnicos!$F$2:$F$100,IF(Projetos!$I137=2,Técnicos!$H$2:$H$100,Técnicos!$J$2:$J$100)),,0,1))</f>
        <v/>
      </c>
      <c r="P138" s="15" t="str" cm="1">
        <f t="array" ref="P138">IF(OR($B138="",P$2=""),"",Projetos!$J137/_xlfn.XLOOKUP(P$2,Técnicos!$A$2:$A$100,IF(Projetos!$I137=1,Técnicos!$F$2:$F$100,IF(Projetos!$I137=2,Técnicos!$H$2:$H$100,Técnicos!$J$2:$J$100)),,0,1))</f>
        <v/>
      </c>
      <c r="Q138" s="15" t="str" cm="1">
        <f t="array" ref="Q138">IF(OR($B138="",Q$2=""),"",Projetos!$J137/_xlfn.XLOOKUP(Q$2,Técnicos!$A$2:$A$100,IF(Projetos!$I137=1,Técnicos!$F$2:$F$100,IF(Projetos!$I137=2,Técnicos!$H$2:$H$100,Técnicos!$J$2:$J$100)),,0,1))</f>
        <v/>
      </c>
      <c r="R138" s="15" t="str" cm="1">
        <f t="array" ref="R138">IF(OR($B138="",R$2=""),"",Projetos!$J137/_xlfn.XLOOKUP(R$2,Técnicos!$A$2:$A$100,IF(Projetos!$I137=1,Técnicos!$F$2:$F$100,IF(Projetos!$I137=2,Técnicos!$H$2:$H$100,Técnicos!$J$2:$J$100)),,0,1))</f>
        <v/>
      </c>
      <c r="S138" s="15" t="str" cm="1">
        <f t="array" ref="S138">IF(OR($B138="",S$2=""),"",Projetos!$J137/_xlfn.XLOOKUP(S$2,Técnicos!$A$2:$A$100,IF(Projetos!$I137=1,Técnicos!$F$2:$F$100,IF(Projetos!$I137=2,Técnicos!$H$2:$H$100,Técnicos!$J$2:$J$100)),,0,1))</f>
        <v/>
      </c>
      <c r="T138" s="15" t="str" cm="1">
        <f t="array" ref="T138">IF(OR($B138="",T$2=""),"",Projetos!$J137/_xlfn.XLOOKUP(T$2,Técnicos!$A$2:$A$100,IF(Projetos!$I137=1,Técnicos!$F$2:$F$100,IF(Projetos!$I137=2,Técnicos!$H$2:$H$100,Técnicos!$J$2:$J$100)),,0,1))</f>
        <v/>
      </c>
      <c r="U138" s="15" t="str" cm="1">
        <f t="array" ref="U138">IF(OR($B138="",U$2=""),"",Projetos!$J137/_xlfn.XLOOKUP(U$2,Técnicos!$A$2:$A$100,IF(Projetos!$I137=1,Técnicos!$F$2:$F$100,IF(Projetos!$I137=2,Técnicos!$H$2:$H$100,Técnicos!$J$2:$J$100)),,0,1))</f>
        <v/>
      </c>
      <c r="V138" s="15" t="str" cm="1">
        <f t="array" ref="V138">IF(OR($B138="",V$2=""),"",Projetos!$J137/_xlfn.XLOOKUP(V$2,Técnicos!$A$2:$A$100,IF(Projetos!$I137=1,Técnicos!$F$2:$F$100,IF(Projetos!$I137=2,Técnicos!$H$2:$H$100,Técnicos!$J$2:$J$100)),,0,1))</f>
        <v/>
      </c>
      <c r="W138" s="15" t="str" cm="1">
        <f t="array" ref="W138">IF(OR($B138="",W$2=""),"",Projetos!$J137/_xlfn.XLOOKUP(W$2,Técnicos!$A$2:$A$100,IF(Projetos!$I137=1,Técnicos!$F$2:$F$100,IF(Projetos!$I137=2,Técnicos!$H$2:$H$100,Técnicos!$J$2:$J$100)),,0,1))</f>
        <v/>
      </c>
      <c r="X138" s="15" t="str" cm="1">
        <f t="array" ref="X138">IF(OR($B138="",X$2=""),"",Projetos!$J137/_xlfn.XLOOKUP(X$2,Técnicos!$A$2:$A$100,IF(Projetos!$I137=1,Técnicos!$F$2:$F$100,IF(Projetos!$I137=2,Técnicos!$H$2:$H$100,Técnicos!$J$2:$J$100)),,0,1))</f>
        <v/>
      </c>
      <c r="Y138" s="15" t="str" cm="1">
        <f t="array" ref="Y138">IF(OR($B138="",Y$2=""),"",Projetos!$J137/_xlfn.XLOOKUP(Y$2,Técnicos!$A$2:$A$100,IF(Projetos!$I137=1,Técnicos!$F$2:$F$100,IF(Projetos!$I137=2,Técnicos!$H$2:$H$100,Técnicos!$J$2:$J$100)),,0,1))</f>
        <v/>
      </c>
      <c r="Z138" s="15" t="str" cm="1">
        <f t="array" ref="Z138">IF(OR($B138="",Z$2=""),"",Projetos!$J137/_xlfn.XLOOKUP(Z$2,Técnicos!$A$2:$A$100,IF(Projetos!$I137=1,Técnicos!$F$2:$F$100,IF(Projetos!$I137=2,Técnicos!$H$2:$H$100,Técnicos!$J$2:$J$100)),,0,1))</f>
        <v/>
      </c>
      <c r="AA138" s="15" t="str" cm="1">
        <f t="array" ref="AA138">IF(OR($B138="",AA$2=""),"",Projetos!$J137/_xlfn.XLOOKUP(AA$2,Técnicos!$A$2:$A$100,IF(Projetos!$I137=1,Técnicos!$F$2:$F$100,IF(Projetos!$I137=2,Técnicos!$H$2:$H$100,Técnicos!$J$2:$J$100)),,0,1))</f>
        <v/>
      </c>
      <c r="AB138" s="15" t="str" cm="1">
        <f t="array" ref="AB138">IF(OR($B138="",AB$2=""),"",Projetos!$J137/_xlfn.XLOOKUP(AB$2,Técnicos!$A$2:$A$100,IF(Projetos!$I137=1,Técnicos!$F$2:$F$100,IF(Projetos!$I137=2,Técnicos!$H$2:$H$100,Técnicos!$J$2:$J$100)),,0,1))</f>
        <v/>
      </c>
      <c r="AC138" s="15" t="str" cm="1">
        <f t="array" ref="AC138">IF(OR($B138="",AC$2=""),"",Projetos!$J137/_xlfn.XLOOKUP(AC$2,Técnicos!$A$2:$A$100,IF(Projetos!$I137=1,Técnicos!$F$2:$F$100,IF(Projetos!$I137=2,Técnicos!$H$2:$H$100,Técnicos!$J$2:$J$100)),,0,1))</f>
        <v/>
      </c>
      <c r="AD138" s="15" t="str" cm="1">
        <f t="array" ref="AD138">IF(OR($B138="",AD$2=""),"",Projetos!$J137/_xlfn.XLOOKUP(AD$2,Técnicos!$A$2:$A$100,IF(Projetos!$I137=1,Técnicos!$F$2:$F$100,IF(Projetos!$I137=2,Técnicos!$H$2:$H$100,Técnicos!$J$2:$J$100)),,0,1))</f>
        <v/>
      </c>
      <c r="AE138" s="15" t="str" cm="1">
        <f t="array" ref="AE138">IF(OR($B138="",AE$2=""),"",Projetos!$J137/_xlfn.XLOOKUP(AE$2,Técnicos!$A$2:$A$100,IF(Projetos!$I137=1,Técnicos!$F$2:$F$100,IF(Projetos!$I137=2,Técnicos!$H$2:$H$100,Técnicos!$J$2:$J$100)),,0,1))</f>
        <v/>
      </c>
      <c r="AF138" s="15" t="str" cm="1">
        <f t="array" ref="AF138">IF(OR($B138="",AF$2=""),"",Projetos!$J137/_xlfn.XLOOKUP(AF$2,Técnicos!$A$2:$A$100,IF(Projetos!$I137=1,Técnicos!$F$2:$F$100,IF(Projetos!$I137=2,Técnicos!$H$2:$H$100,Técnicos!$J$2:$J$100)),,0,1))</f>
        <v/>
      </c>
      <c r="AG138" s="15" t="str" cm="1">
        <f t="array" ref="AG138">IF(OR($B138="",AG$2=""),"",Projetos!$J137/_xlfn.XLOOKUP(AG$2,Técnicos!$A$2:$A$100,IF(Projetos!$I137=1,Técnicos!$F$2:$F$100,IF(Projetos!$I137=2,Técnicos!$H$2:$H$100,Técnicos!$J$2:$J$100)),,0,1))</f>
        <v/>
      </c>
      <c r="AH138" s="15" t="str" cm="1">
        <f t="array" ref="AH138">IF(OR($B138="",AH$2=""),"",Projetos!$J137/_xlfn.XLOOKUP(AH$2,Técnicos!$A$2:$A$100,IF(Projetos!$I137=1,Técnicos!$F$2:$F$100,IF(Projetos!$I137=2,Técnicos!$H$2:$H$100,Técnicos!$J$2:$J$100)),,0,1))</f>
        <v/>
      </c>
      <c r="AI138" s="15" t="str" cm="1">
        <f t="array" ref="AI138">IF(OR($B138="",AI$2=""),"",Projetos!$J137/_xlfn.XLOOKUP(AI$2,Técnicos!$A$2:$A$100,IF(Projetos!$I137=1,Técnicos!$F$2:$F$100,IF(Projetos!$I137=2,Técnicos!$H$2:$H$100,Técnicos!$J$2:$J$100)),,0,1))</f>
        <v/>
      </c>
      <c r="AJ138" s="15" t="str" cm="1">
        <f t="array" ref="AJ138">IF(OR($B138="",AJ$2=""),"",Projetos!$J137/_xlfn.XLOOKUP(AJ$2,Técnicos!$A$2:$A$100,IF(Projetos!$I137=1,Técnicos!$F$2:$F$100,IF(Projetos!$I137=2,Técnicos!$H$2:$H$100,Técnicos!$J$2:$J$100)),,0,1))</f>
        <v/>
      </c>
      <c r="AK138" s="15" t="str" cm="1">
        <f t="array" ref="AK138">IF(OR($B138="",AK$2=""),"",Projetos!$J137/_xlfn.XLOOKUP(AK$2,Técnicos!$A$2:$A$100,IF(Projetos!$I137=1,Técnicos!$F$2:$F$100,IF(Projetos!$I137=2,Técnicos!$H$2:$H$100,Técnicos!$J$2:$J$100)),,0,1))</f>
        <v/>
      </c>
      <c r="AL138" s="15" t="str" cm="1">
        <f t="array" ref="AL138">IF(OR($B138="",AL$2=""),"",Projetos!$J137/_xlfn.XLOOKUP(AL$2,Técnicos!$A$2:$A$100,IF(Projetos!$I137=1,Técnicos!$F$2:$F$100,IF(Projetos!$I137=2,Técnicos!$H$2:$H$100,Técnicos!$J$2:$J$100)),,0,1))</f>
        <v/>
      </c>
      <c r="AM138" s="15" t="str" cm="1">
        <f t="array" ref="AM138">IF(OR($B138="",AM$2=""),"",Projetos!$J137/_xlfn.XLOOKUP(AM$2,Técnicos!$A$2:$A$100,IF(Projetos!$I137=1,Técnicos!$F$2:$F$100,IF(Projetos!$I137=2,Técnicos!$H$2:$H$100,Técnicos!$J$2:$J$100)),,0,1))</f>
        <v/>
      </c>
      <c r="AN138" s="15" t="str" cm="1">
        <f t="array" ref="AN138">IF(OR($B138="",AN$2=""),"",Projetos!$J137/_xlfn.XLOOKUP(AN$2,Técnicos!$A$2:$A$100,IF(Projetos!$I137=1,Técnicos!$F$2:$F$100,IF(Projetos!$I137=2,Técnicos!$H$2:$H$100,Técnicos!$J$2:$J$100)),,0,1))</f>
        <v/>
      </c>
      <c r="AO138" s="15" t="str" cm="1">
        <f t="array" ref="AO138">IF(OR($B138="",AO$2=""),"",Projetos!$J137/_xlfn.XLOOKUP(AO$2,Técnicos!$A$2:$A$100,IF(Projetos!$I137=1,Técnicos!$F$2:$F$100,IF(Projetos!$I137=2,Técnicos!$H$2:$H$100,Técnicos!$J$2:$J$100)),,0,1))</f>
        <v/>
      </c>
      <c r="AP138" s="15" t="str" cm="1">
        <f t="array" ref="AP138">IF(OR($B138="",AP$2=""),"",Projetos!$J137/_xlfn.XLOOKUP(AP$2,Técnicos!$A$2:$A$100,IF(Projetos!$I137=1,Técnicos!$F$2:$F$100,IF(Projetos!$I137=2,Técnicos!$H$2:$H$100,Técnicos!$J$2:$J$100)),,0,1))</f>
        <v/>
      </c>
      <c r="AQ138" s="15" t="str" cm="1">
        <f t="array" ref="AQ138">IF(OR($B138="",AQ$2=""),"",Projetos!$J137/_xlfn.XLOOKUP(AQ$2,Técnicos!$A$2:$A$100,IF(Projetos!$I137=1,Técnicos!$F$2:$F$100,IF(Projetos!$I137=2,Técnicos!$H$2:$H$100,Técnicos!$J$2:$J$100)),,0,1))</f>
        <v/>
      </c>
      <c r="AR138" s="15" t="str" cm="1">
        <f t="array" ref="AR138">IF(OR($B138="",AR$2=""),"",Projetos!$J137/_xlfn.XLOOKUP(AR$2,Técnicos!$A$2:$A$100,IF(Projetos!$I137=1,Técnicos!$F$2:$F$100,IF(Projetos!$I137=2,Técnicos!$H$2:$H$100,Técnicos!$J$2:$J$100)),,0,1))</f>
        <v/>
      </c>
      <c r="AS138" s="15" t="str" cm="1">
        <f t="array" ref="AS138">IF(OR($B138="",AS$2=""),"",Projetos!$J137/_xlfn.XLOOKUP(AS$2,Técnicos!$A$2:$A$100,IF(Projetos!$I137=1,Técnicos!$F$2:$F$100,IF(Projetos!$I137=2,Técnicos!$H$2:$H$100,Técnicos!$J$2:$J$100)),,0,1))</f>
        <v/>
      </c>
      <c r="AT138" s="15" t="str" cm="1">
        <f t="array" ref="AT138">IF(OR($B138="",AT$2=""),"",Projetos!$J137/_xlfn.XLOOKUP(AT$2,Técnicos!$A$2:$A$100,IF(Projetos!$I137=1,Técnicos!$F$2:$F$100,IF(Projetos!$I137=2,Técnicos!$H$2:$H$100,Técnicos!$J$2:$J$100)),,0,1))</f>
        <v/>
      </c>
      <c r="AU138" s="15" t="str" cm="1">
        <f t="array" ref="AU138">IF(OR($B138="",AU$2=""),"",Projetos!$J137/_xlfn.XLOOKUP(AU$2,Técnicos!$A$2:$A$100,IF(Projetos!$I137=1,Técnicos!$F$2:$F$100,IF(Projetos!$I137=2,Técnicos!$H$2:$H$100,Técnicos!$J$2:$J$100)),,0,1))</f>
        <v/>
      </c>
      <c r="AV138" s="15" t="str" cm="1">
        <f t="array" ref="AV138">IF(OR($B138="",AV$2=""),"",Projetos!$J137/_xlfn.XLOOKUP(AV$2,Técnicos!$A$2:$A$100,IF(Projetos!$I137=1,Técnicos!$F$2:$F$100,IF(Projetos!$I137=2,Técnicos!$H$2:$H$100,Técnicos!$J$2:$J$100)),,0,1))</f>
        <v/>
      </c>
      <c r="AW138" s="15" t="str" cm="1">
        <f t="array" ref="AW138">IF(OR($B138="",AW$2=""),"",Projetos!$J137/_xlfn.XLOOKUP(AW$2,Técnicos!$A$2:$A$100,IF(Projetos!$I137=1,Técnicos!$F$2:$F$100,IF(Projetos!$I137=2,Técnicos!$H$2:$H$100,Técnicos!$J$2:$J$100)),,0,1))</f>
        <v/>
      </c>
      <c r="AX138" s="15" t="str" cm="1">
        <f t="array" ref="AX138">IF(OR($B138="",AX$2=""),"",Projetos!$J137/_xlfn.XLOOKUP(AX$2,Técnicos!$A$2:$A$100,IF(Projetos!$I137=1,Técnicos!$F$2:$F$100,IF(Projetos!$I137=2,Técnicos!$H$2:$H$100,Técnicos!$J$2:$J$100)),,0,1))</f>
        <v/>
      </c>
      <c r="AY138" s="15" t="str" cm="1">
        <f t="array" ref="AY138">IF(OR($B138="",AY$2=""),"",Projetos!$J137/_xlfn.XLOOKUP(AY$2,Técnicos!$A$2:$A$100,IF(Projetos!$I137=1,Técnicos!$F$2:$F$100,IF(Projetos!$I137=2,Técnicos!$H$2:$H$100,Técnicos!$J$2:$J$100)),,0,1))</f>
        <v/>
      </c>
      <c r="AZ138" s="15" t="str" cm="1">
        <f t="array" ref="AZ138">IF(OR($B138="",AZ$2=""),"",Projetos!$J137/_xlfn.XLOOKUP(AZ$2,Técnicos!$A$2:$A$100,IF(Projetos!$I137=1,Técnicos!$F$2:$F$100,IF(Projetos!$I137=2,Técnicos!$H$2:$H$100,Técnicos!$J$2:$J$100)),,0,1))</f>
        <v/>
      </c>
      <c r="BA138" s="15" t="str" cm="1">
        <f t="array" ref="BA138">IF(OR($B138="",BA$2=""),"",Projetos!$J137/_xlfn.XLOOKUP(BA$2,Técnicos!$A$2:$A$100,IF(Projetos!$I137=1,Técnicos!$F$2:$F$100,IF(Projetos!$I137=2,Técnicos!$H$2:$H$100,Técnicos!$J$2:$J$100)),,0,1))</f>
        <v/>
      </c>
      <c r="BB138" s="15" t="str" cm="1">
        <f t="array" ref="BB138">IF(OR($B138="",BB$2=""),"",Projetos!$J137/_xlfn.XLOOKUP(BB$2,Técnicos!$A$2:$A$100,IF(Projetos!$I137=1,Técnicos!$F$2:$F$100,IF(Projetos!$I137=2,Técnicos!$H$2:$H$100,Técnicos!$J$2:$J$100)),,0,1))</f>
        <v/>
      </c>
      <c r="BC138" s="15" t="str" cm="1">
        <f t="array" ref="BC138">IF(OR($B138="",BC$2=""),"",Projetos!$J137/_xlfn.XLOOKUP(BC$2,Técnicos!$A$2:$A$100,IF(Projetos!$I137=1,Técnicos!$F$2:$F$100,IF(Projetos!$I137=2,Técnicos!$H$2:$H$100,Técnicos!$J$2:$J$100)),,0,1))</f>
        <v/>
      </c>
      <c r="BD138" s="15" t="str" cm="1">
        <f t="array" ref="BD138">IF(OR($B138="",BD$2=""),"",Projetos!$J137/_xlfn.XLOOKUP(BD$2,Técnicos!$A$2:$A$100,IF(Projetos!$I137=1,Técnicos!$F$2:$F$100,IF(Projetos!$I137=2,Técnicos!$H$2:$H$100,Técnicos!$J$2:$J$100)),,0,1))</f>
        <v/>
      </c>
      <c r="BE138" s="15" t="str" cm="1">
        <f t="array" ref="BE138">IF(OR($B138="",BE$2=""),"",Projetos!$J137/_xlfn.XLOOKUP(BE$2,Técnicos!$A$2:$A$100,IF(Projetos!$I137=1,Técnicos!$F$2:$F$100,IF(Projetos!$I137=2,Técnicos!$H$2:$H$100,Técnicos!$J$2:$J$100)),,0,1))</f>
        <v/>
      </c>
      <c r="BF138" s="15" t="str" cm="1">
        <f t="array" ref="BF138">IF(OR($B138="",BF$2=""),"",Projetos!$J137/_xlfn.XLOOKUP(BF$2,Técnicos!$A$2:$A$100,IF(Projetos!$I137=1,Técnicos!$F$2:$F$100,IF(Projetos!$I137=2,Técnicos!$H$2:$H$100,Técnicos!$J$2:$J$100)),,0,1))</f>
        <v/>
      </c>
      <c r="BG138" s="15" t="str" cm="1">
        <f t="array" ref="BG138">IF(OR($B138="",BG$2=""),"",Projetos!$J137/_xlfn.XLOOKUP(BG$2,Técnicos!$A$2:$A$100,IF(Projetos!$I137=1,Técnicos!$F$2:$F$100,IF(Projetos!$I137=2,Técnicos!$H$2:$H$100,Técnicos!$J$2:$J$100)),,0,1))</f>
        <v/>
      </c>
      <c r="BH138" s="15" t="str" cm="1">
        <f t="array" ref="BH138">IF(OR($B138="",BH$2=""),"",Projetos!$J137/_xlfn.XLOOKUP(BH$2,Técnicos!$A$2:$A$100,IF(Projetos!$I137=1,Técnicos!$F$2:$F$100,IF(Projetos!$I137=2,Técnicos!$H$2:$H$100,Técnicos!$J$2:$J$100)),,0,1))</f>
        <v/>
      </c>
      <c r="BI138" s="15" t="str" cm="1">
        <f t="array" ref="BI138">IF(OR($B138="",BI$2=""),"",Projetos!$J137/_xlfn.XLOOKUP(BI$2,Técnicos!$A$2:$A$100,IF(Projetos!$I137=1,Técnicos!$F$2:$F$100,IF(Projetos!$I137=2,Técnicos!$H$2:$H$100,Técnicos!$J$2:$J$100)),,0,1))</f>
        <v/>
      </c>
      <c r="BJ138" s="15" t="str" cm="1">
        <f t="array" ref="BJ138">IF(OR($B138="",BJ$2=""),"",Projetos!$J137/_xlfn.XLOOKUP(BJ$2,Técnicos!$A$2:$A$100,IF(Projetos!$I137=1,Técnicos!$F$2:$F$100,IF(Projetos!$I137=2,Técnicos!$H$2:$H$100,Técnicos!$J$2:$J$100)),,0,1))</f>
        <v/>
      </c>
      <c r="BK138" s="15" t="str" cm="1">
        <f t="array" ref="BK138">IF(OR($B138="",BK$2=""),"",Projetos!$J137/_xlfn.XLOOKUP(BK$2,Técnicos!$A$2:$A$100,IF(Projetos!$I137=1,Técnicos!$F$2:$F$100,IF(Projetos!$I137=2,Técnicos!$H$2:$H$100,Técnicos!$J$2:$J$100)),,0,1))</f>
        <v/>
      </c>
      <c r="BL138" s="15" t="str" cm="1">
        <f t="array" ref="BL138">IF(OR($B138="",BL$2=""),"",Projetos!$J137/_xlfn.XLOOKUP(BL$2,Técnicos!$A$2:$A$100,IF(Projetos!$I137=1,Técnicos!$F$2:$F$100,IF(Projetos!$I137=2,Técnicos!$H$2:$H$100,Técnicos!$J$2:$J$100)),,0,1))</f>
        <v/>
      </c>
      <c r="BM138" s="15" t="str" cm="1">
        <f t="array" ref="BM138">IF(OR($B138="",BM$2=""),"",Projetos!$J137/_xlfn.XLOOKUP(BM$2,Técnicos!$A$2:$A$100,IF(Projetos!$I137=1,Técnicos!$F$2:$F$100,IF(Projetos!$I137=2,Técnicos!$H$2:$H$100,Técnicos!$J$2:$J$100)),,0,1))</f>
        <v/>
      </c>
      <c r="BN138" s="15" t="str" cm="1">
        <f t="array" ref="BN138">IF(OR($B138="",BN$2=""),"",Projetos!$J137/_xlfn.XLOOKUP(BN$2,Técnicos!$A$2:$A$100,IF(Projetos!$I137=1,Técnicos!$F$2:$F$100,IF(Projetos!$I137=2,Técnicos!$H$2:$H$100,Técnicos!$J$2:$J$100)),,0,1))</f>
        <v/>
      </c>
    </row>
    <row r="139" spans="3:66" x14ac:dyDescent="0.3">
      <c r="C139" s="15" t="str" cm="1">
        <f t="array" ref="C139">IF(OR($B139="",C$2=""),"",Projetos!$J138/_xlfn.XLOOKUP(C$2,Técnicos!$A$2:$A$100,IF(Projetos!$I138=1,Técnicos!$F$2:$F$100,IF(Projetos!$I138=2,Técnicos!$H$2:$H$100,Técnicos!$J$2:$J$100)),,0,1))</f>
        <v/>
      </c>
      <c r="D139" s="15" t="str" cm="1">
        <f t="array" ref="D139">IF(OR($B139="",D$2=""),"",Projetos!$J138/_xlfn.XLOOKUP(D$2,Técnicos!$A$2:$A$100,IF(Projetos!$I138=1,Técnicos!$F$2:$F$100,IF(Projetos!$I138=2,Técnicos!$H$2:$H$100,Técnicos!$J$2:$J$100)),,0,1))</f>
        <v/>
      </c>
      <c r="E139" s="15" t="str" cm="1">
        <f t="array" ref="E139">IF(OR($B139="",E$2=""),"",Projetos!$J138/_xlfn.XLOOKUP(E$2,Técnicos!$A$2:$A$100,IF(Projetos!$I138=1,Técnicos!$F$2:$F$100,IF(Projetos!$I138=2,Técnicos!$H$2:$H$100,Técnicos!$J$2:$J$100)),,0,1))</f>
        <v/>
      </c>
      <c r="F139" s="15" t="str" cm="1">
        <f t="array" ref="F139">IF(OR($B139="",F$2=""),"",Projetos!$J138/_xlfn.XLOOKUP(F$2,Técnicos!$A$2:$A$100,IF(Projetos!$I138=1,Técnicos!$F$2:$F$100,IF(Projetos!$I138=2,Técnicos!$H$2:$H$100,Técnicos!$J$2:$J$100)),,0,1))</f>
        <v/>
      </c>
      <c r="G139" s="15" t="str" cm="1">
        <f t="array" ref="G139">IF(OR($B139="",G$2=""),"",Projetos!$J138/_xlfn.XLOOKUP(G$2,Técnicos!$A$2:$A$100,IF(Projetos!$I138=1,Técnicos!$F$2:$F$100,IF(Projetos!$I138=2,Técnicos!$H$2:$H$100,Técnicos!$J$2:$J$100)),,0,1))</f>
        <v/>
      </c>
      <c r="H139" s="15" t="str" cm="1">
        <f t="array" ref="H139">IF(OR($B139="",H$2=""),"",Projetos!$J138/_xlfn.XLOOKUP(H$2,Técnicos!$A$2:$A$100,IF(Projetos!$I138=1,Técnicos!$F$2:$F$100,IF(Projetos!$I138=2,Técnicos!$H$2:$H$100,Técnicos!$J$2:$J$100)),,0,1))</f>
        <v/>
      </c>
      <c r="I139" s="15" t="str" cm="1">
        <f t="array" ref="I139">IF(OR($B139="",I$2=""),"",Projetos!$J138/_xlfn.XLOOKUP(I$2,Técnicos!$A$2:$A$100,IF(Projetos!$I138=1,Técnicos!$F$2:$F$100,IF(Projetos!$I138=2,Técnicos!$H$2:$H$100,Técnicos!$J$2:$J$100)),,0,1))</f>
        <v/>
      </c>
      <c r="J139" s="15" t="str" cm="1">
        <f t="array" ref="J139">IF(OR($B139="",J$2=""),"",Projetos!$J138/_xlfn.XLOOKUP(J$2,Técnicos!$A$2:$A$100,IF(Projetos!$I138=1,Técnicos!$F$2:$F$100,IF(Projetos!$I138=2,Técnicos!$H$2:$H$100,Técnicos!$J$2:$J$100)),,0,1))</f>
        <v/>
      </c>
      <c r="K139" s="15" t="str" cm="1">
        <f t="array" ref="K139">IF(OR($B139="",K$2=""),"",Projetos!$J138/_xlfn.XLOOKUP(K$2,Técnicos!$A$2:$A$100,IF(Projetos!$I138=1,Técnicos!$F$2:$F$100,IF(Projetos!$I138=2,Técnicos!$H$2:$H$100,Técnicos!$J$2:$J$100)),,0,1))</f>
        <v/>
      </c>
      <c r="L139" s="15" t="str" cm="1">
        <f t="array" ref="L139">IF(OR($B139="",L$2=""),"",Projetos!$J138/_xlfn.XLOOKUP(L$2,Técnicos!$A$2:$A$100,IF(Projetos!$I138=1,Técnicos!$F$2:$F$100,IF(Projetos!$I138=2,Técnicos!$H$2:$H$100,Técnicos!$J$2:$J$100)),,0,1))</f>
        <v/>
      </c>
      <c r="M139" s="15" t="str" cm="1">
        <f t="array" ref="M139">IF(OR($B139="",M$2=""),"",Projetos!$J138/_xlfn.XLOOKUP(M$2,Técnicos!$A$2:$A$100,IF(Projetos!$I138=1,Técnicos!$F$2:$F$100,IF(Projetos!$I138=2,Técnicos!$H$2:$H$100,Técnicos!$J$2:$J$100)),,0,1))</f>
        <v/>
      </c>
      <c r="N139" s="15" t="str" cm="1">
        <f t="array" ref="N139">IF(OR($B139="",N$2=""),"",Projetos!$J138/_xlfn.XLOOKUP(N$2,Técnicos!$A$2:$A$100,IF(Projetos!$I138=1,Técnicos!$F$2:$F$100,IF(Projetos!$I138=2,Técnicos!$H$2:$H$100,Técnicos!$J$2:$J$100)),,0,1))</f>
        <v/>
      </c>
      <c r="O139" s="15" t="str" cm="1">
        <f t="array" ref="O139">IF(OR($B139="",O$2=""),"",Projetos!$J138/_xlfn.XLOOKUP(O$2,Técnicos!$A$2:$A$100,IF(Projetos!$I138=1,Técnicos!$F$2:$F$100,IF(Projetos!$I138=2,Técnicos!$H$2:$H$100,Técnicos!$J$2:$J$100)),,0,1))</f>
        <v/>
      </c>
      <c r="P139" s="15" t="str" cm="1">
        <f t="array" ref="P139">IF(OR($B139="",P$2=""),"",Projetos!$J138/_xlfn.XLOOKUP(P$2,Técnicos!$A$2:$A$100,IF(Projetos!$I138=1,Técnicos!$F$2:$F$100,IF(Projetos!$I138=2,Técnicos!$H$2:$H$100,Técnicos!$J$2:$J$100)),,0,1))</f>
        <v/>
      </c>
      <c r="Q139" s="15" t="str" cm="1">
        <f t="array" ref="Q139">IF(OR($B139="",Q$2=""),"",Projetos!$J138/_xlfn.XLOOKUP(Q$2,Técnicos!$A$2:$A$100,IF(Projetos!$I138=1,Técnicos!$F$2:$F$100,IF(Projetos!$I138=2,Técnicos!$H$2:$H$100,Técnicos!$J$2:$J$100)),,0,1))</f>
        <v/>
      </c>
      <c r="R139" s="15" t="str" cm="1">
        <f t="array" ref="R139">IF(OR($B139="",R$2=""),"",Projetos!$J138/_xlfn.XLOOKUP(R$2,Técnicos!$A$2:$A$100,IF(Projetos!$I138=1,Técnicos!$F$2:$F$100,IF(Projetos!$I138=2,Técnicos!$H$2:$H$100,Técnicos!$J$2:$J$100)),,0,1))</f>
        <v/>
      </c>
      <c r="S139" s="15" t="str" cm="1">
        <f t="array" ref="S139">IF(OR($B139="",S$2=""),"",Projetos!$J138/_xlfn.XLOOKUP(S$2,Técnicos!$A$2:$A$100,IF(Projetos!$I138=1,Técnicos!$F$2:$F$100,IF(Projetos!$I138=2,Técnicos!$H$2:$H$100,Técnicos!$J$2:$J$100)),,0,1))</f>
        <v/>
      </c>
      <c r="T139" s="15" t="str" cm="1">
        <f t="array" ref="T139">IF(OR($B139="",T$2=""),"",Projetos!$J138/_xlfn.XLOOKUP(T$2,Técnicos!$A$2:$A$100,IF(Projetos!$I138=1,Técnicos!$F$2:$F$100,IF(Projetos!$I138=2,Técnicos!$H$2:$H$100,Técnicos!$J$2:$J$100)),,0,1))</f>
        <v/>
      </c>
      <c r="U139" s="15" t="str" cm="1">
        <f t="array" ref="U139">IF(OR($B139="",U$2=""),"",Projetos!$J138/_xlfn.XLOOKUP(U$2,Técnicos!$A$2:$A$100,IF(Projetos!$I138=1,Técnicos!$F$2:$F$100,IF(Projetos!$I138=2,Técnicos!$H$2:$H$100,Técnicos!$J$2:$J$100)),,0,1))</f>
        <v/>
      </c>
      <c r="V139" s="15" t="str" cm="1">
        <f t="array" ref="V139">IF(OR($B139="",V$2=""),"",Projetos!$J138/_xlfn.XLOOKUP(V$2,Técnicos!$A$2:$A$100,IF(Projetos!$I138=1,Técnicos!$F$2:$F$100,IF(Projetos!$I138=2,Técnicos!$H$2:$H$100,Técnicos!$J$2:$J$100)),,0,1))</f>
        <v/>
      </c>
      <c r="W139" s="15" t="str" cm="1">
        <f t="array" ref="W139">IF(OR($B139="",W$2=""),"",Projetos!$J138/_xlfn.XLOOKUP(W$2,Técnicos!$A$2:$A$100,IF(Projetos!$I138=1,Técnicos!$F$2:$F$100,IF(Projetos!$I138=2,Técnicos!$H$2:$H$100,Técnicos!$J$2:$J$100)),,0,1))</f>
        <v/>
      </c>
      <c r="X139" s="15" t="str" cm="1">
        <f t="array" ref="X139">IF(OR($B139="",X$2=""),"",Projetos!$J138/_xlfn.XLOOKUP(X$2,Técnicos!$A$2:$A$100,IF(Projetos!$I138=1,Técnicos!$F$2:$F$100,IF(Projetos!$I138=2,Técnicos!$H$2:$H$100,Técnicos!$J$2:$J$100)),,0,1))</f>
        <v/>
      </c>
      <c r="Y139" s="15" t="str" cm="1">
        <f t="array" ref="Y139">IF(OR($B139="",Y$2=""),"",Projetos!$J138/_xlfn.XLOOKUP(Y$2,Técnicos!$A$2:$A$100,IF(Projetos!$I138=1,Técnicos!$F$2:$F$100,IF(Projetos!$I138=2,Técnicos!$H$2:$H$100,Técnicos!$J$2:$J$100)),,0,1))</f>
        <v/>
      </c>
      <c r="Z139" s="15" t="str" cm="1">
        <f t="array" ref="Z139">IF(OR($B139="",Z$2=""),"",Projetos!$J138/_xlfn.XLOOKUP(Z$2,Técnicos!$A$2:$A$100,IF(Projetos!$I138=1,Técnicos!$F$2:$F$100,IF(Projetos!$I138=2,Técnicos!$H$2:$H$100,Técnicos!$J$2:$J$100)),,0,1))</f>
        <v/>
      </c>
      <c r="AA139" s="15" t="str" cm="1">
        <f t="array" ref="AA139">IF(OR($B139="",AA$2=""),"",Projetos!$J138/_xlfn.XLOOKUP(AA$2,Técnicos!$A$2:$A$100,IF(Projetos!$I138=1,Técnicos!$F$2:$F$100,IF(Projetos!$I138=2,Técnicos!$H$2:$H$100,Técnicos!$J$2:$J$100)),,0,1))</f>
        <v/>
      </c>
      <c r="AB139" s="15" t="str" cm="1">
        <f t="array" ref="AB139">IF(OR($B139="",AB$2=""),"",Projetos!$J138/_xlfn.XLOOKUP(AB$2,Técnicos!$A$2:$A$100,IF(Projetos!$I138=1,Técnicos!$F$2:$F$100,IF(Projetos!$I138=2,Técnicos!$H$2:$H$100,Técnicos!$J$2:$J$100)),,0,1))</f>
        <v/>
      </c>
      <c r="AC139" s="15" t="str" cm="1">
        <f t="array" ref="AC139">IF(OR($B139="",AC$2=""),"",Projetos!$J138/_xlfn.XLOOKUP(AC$2,Técnicos!$A$2:$A$100,IF(Projetos!$I138=1,Técnicos!$F$2:$F$100,IF(Projetos!$I138=2,Técnicos!$H$2:$H$100,Técnicos!$J$2:$J$100)),,0,1))</f>
        <v/>
      </c>
      <c r="AD139" s="15" t="str" cm="1">
        <f t="array" ref="AD139">IF(OR($B139="",AD$2=""),"",Projetos!$J138/_xlfn.XLOOKUP(AD$2,Técnicos!$A$2:$A$100,IF(Projetos!$I138=1,Técnicos!$F$2:$F$100,IF(Projetos!$I138=2,Técnicos!$H$2:$H$100,Técnicos!$J$2:$J$100)),,0,1))</f>
        <v/>
      </c>
      <c r="AE139" s="15" t="str" cm="1">
        <f t="array" ref="AE139">IF(OR($B139="",AE$2=""),"",Projetos!$J138/_xlfn.XLOOKUP(AE$2,Técnicos!$A$2:$A$100,IF(Projetos!$I138=1,Técnicos!$F$2:$F$100,IF(Projetos!$I138=2,Técnicos!$H$2:$H$100,Técnicos!$J$2:$J$100)),,0,1))</f>
        <v/>
      </c>
      <c r="AF139" s="15" t="str" cm="1">
        <f t="array" ref="AF139">IF(OR($B139="",AF$2=""),"",Projetos!$J138/_xlfn.XLOOKUP(AF$2,Técnicos!$A$2:$A$100,IF(Projetos!$I138=1,Técnicos!$F$2:$F$100,IF(Projetos!$I138=2,Técnicos!$H$2:$H$100,Técnicos!$J$2:$J$100)),,0,1))</f>
        <v/>
      </c>
      <c r="AG139" s="15" t="str" cm="1">
        <f t="array" ref="AG139">IF(OR($B139="",AG$2=""),"",Projetos!$J138/_xlfn.XLOOKUP(AG$2,Técnicos!$A$2:$A$100,IF(Projetos!$I138=1,Técnicos!$F$2:$F$100,IF(Projetos!$I138=2,Técnicos!$H$2:$H$100,Técnicos!$J$2:$J$100)),,0,1))</f>
        <v/>
      </c>
      <c r="AH139" s="15" t="str" cm="1">
        <f t="array" ref="AH139">IF(OR($B139="",AH$2=""),"",Projetos!$J138/_xlfn.XLOOKUP(AH$2,Técnicos!$A$2:$A$100,IF(Projetos!$I138=1,Técnicos!$F$2:$F$100,IF(Projetos!$I138=2,Técnicos!$H$2:$H$100,Técnicos!$J$2:$J$100)),,0,1))</f>
        <v/>
      </c>
      <c r="AI139" s="15" t="str" cm="1">
        <f t="array" ref="AI139">IF(OR($B139="",AI$2=""),"",Projetos!$J138/_xlfn.XLOOKUP(AI$2,Técnicos!$A$2:$A$100,IF(Projetos!$I138=1,Técnicos!$F$2:$F$100,IF(Projetos!$I138=2,Técnicos!$H$2:$H$100,Técnicos!$J$2:$J$100)),,0,1))</f>
        <v/>
      </c>
      <c r="AJ139" s="15" t="str" cm="1">
        <f t="array" ref="AJ139">IF(OR($B139="",AJ$2=""),"",Projetos!$J138/_xlfn.XLOOKUP(AJ$2,Técnicos!$A$2:$A$100,IF(Projetos!$I138=1,Técnicos!$F$2:$F$100,IF(Projetos!$I138=2,Técnicos!$H$2:$H$100,Técnicos!$J$2:$J$100)),,0,1))</f>
        <v/>
      </c>
      <c r="AK139" s="15" t="str" cm="1">
        <f t="array" ref="AK139">IF(OR($B139="",AK$2=""),"",Projetos!$J138/_xlfn.XLOOKUP(AK$2,Técnicos!$A$2:$A$100,IF(Projetos!$I138=1,Técnicos!$F$2:$F$100,IF(Projetos!$I138=2,Técnicos!$H$2:$H$100,Técnicos!$J$2:$J$100)),,0,1))</f>
        <v/>
      </c>
      <c r="AL139" s="15" t="str" cm="1">
        <f t="array" ref="AL139">IF(OR($B139="",AL$2=""),"",Projetos!$J138/_xlfn.XLOOKUP(AL$2,Técnicos!$A$2:$A$100,IF(Projetos!$I138=1,Técnicos!$F$2:$F$100,IF(Projetos!$I138=2,Técnicos!$H$2:$H$100,Técnicos!$J$2:$J$100)),,0,1))</f>
        <v/>
      </c>
      <c r="AM139" s="15" t="str" cm="1">
        <f t="array" ref="AM139">IF(OR($B139="",AM$2=""),"",Projetos!$J138/_xlfn.XLOOKUP(AM$2,Técnicos!$A$2:$A$100,IF(Projetos!$I138=1,Técnicos!$F$2:$F$100,IF(Projetos!$I138=2,Técnicos!$H$2:$H$100,Técnicos!$J$2:$J$100)),,0,1))</f>
        <v/>
      </c>
      <c r="AN139" s="15" t="str" cm="1">
        <f t="array" ref="AN139">IF(OR($B139="",AN$2=""),"",Projetos!$J138/_xlfn.XLOOKUP(AN$2,Técnicos!$A$2:$A$100,IF(Projetos!$I138=1,Técnicos!$F$2:$F$100,IF(Projetos!$I138=2,Técnicos!$H$2:$H$100,Técnicos!$J$2:$J$100)),,0,1))</f>
        <v/>
      </c>
      <c r="AO139" s="15" t="str" cm="1">
        <f t="array" ref="AO139">IF(OR($B139="",AO$2=""),"",Projetos!$J138/_xlfn.XLOOKUP(AO$2,Técnicos!$A$2:$A$100,IF(Projetos!$I138=1,Técnicos!$F$2:$F$100,IF(Projetos!$I138=2,Técnicos!$H$2:$H$100,Técnicos!$J$2:$J$100)),,0,1))</f>
        <v/>
      </c>
      <c r="AP139" s="15" t="str" cm="1">
        <f t="array" ref="AP139">IF(OR($B139="",AP$2=""),"",Projetos!$J138/_xlfn.XLOOKUP(AP$2,Técnicos!$A$2:$A$100,IF(Projetos!$I138=1,Técnicos!$F$2:$F$100,IF(Projetos!$I138=2,Técnicos!$H$2:$H$100,Técnicos!$J$2:$J$100)),,0,1))</f>
        <v/>
      </c>
      <c r="AQ139" s="15" t="str" cm="1">
        <f t="array" ref="AQ139">IF(OR($B139="",AQ$2=""),"",Projetos!$J138/_xlfn.XLOOKUP(AQ$2,Técnicos!$A$2:$A$100,IF(Projetos!$I138=1,Técnicos!$F$2:$F$100,IF(Projetos!$I138=2,Técnicos!$H$2:$H$100,Técnicos!$J$2:$J$100)),,0,1))</f>
        <v/>
      </c>
      <c r="AR139" s="15" t="str" cm="1">
        <f t="array" ref="AR139">IF(OR($B139="",AR$2=""),"",Projetos!$J138/_xlfn.XLOOKUP(AR$2,Técnicos!$A$2:$A$100,IF(Projetos!$I138=1,Técnicos!$F$2:$F$100,IF(Projetos!$I138=2,Técnicos!$H$2:$H$100,Técnicos!$J$2:$J$100)),,0,1))</f>
        <v/>
      </c>
      <c r="AS139" s="15" t="str" cm="1">
        <f t="array" ref="AS139">IF(OR($B139="",AS$2=""),"",Projetos!$J138/_xlfn.XLOOKUP(AS$2,Técnicos!$A$2:$A$100,IF(Projetos!$I138=1,Técnicos!$F$2:$F$100,IF(Projetos!$I138=2,Técnicos!$H$2:$H$100,Técnicos!$J$2:$J$100)),,0,1))</f>
        <v/>
      </c>
      <c r="AT139" s="15" t="str" cm="1">
        <f t="array" ref="AT139">IF(OR($B139="",AT$2=""),"",Projetos!$J138/_xlfn.XLOOKUP(AT$2,Técnicos!$A$2:$A$100,IF(Projetos!$I138=1,Técnicos!$F$2:$F$100,IF(Projetos!$I138=2,Técnicos!$H$2:$H$100,Técnicos!$J$2:$J$100)),,0,1))</f>
        <v/>
      </c>
      <c r="AU139" s="15" t="str" cm="1">
        <f t="array" ref="AU139">IF(OR($B139="",AU$2=""),"",Projetos!$J138/_xlfn.XLOOKUP(AU$2,Técnicos!$A$2:$A$100,IF(Projetos!$I138=1,Técnicos!$F$2:$F$100,IF(Projetos!$I138=2,Técnicos!$H$2:$H$100,Técnicos!$J$2:$J$100)),,0,1))</f>
        <v/>
      </c>
      <c r="AV139" s="15" t="str" cm="1">
        <f t="array" ref="AV139">IF(OR($B139="",AV$2=""),"",Projetos!$J138/_xlfn.XLOOKUP(AV$2,Técnicos!$A$2:$A$100,IF(Projetos!$I138=1,Técnicos!$F$2:$F$100,IF(Projetos!$I138=2,Técnicos!$H$2:$H$100,Técnicos!$J$2:$J$100)),,0,1))</f>
        <v/>
      </c>
      <c r="AW139" s="15" t="str" cm="1">
        <f t="array" ref="AW139">IF(OR($B139="",AW$2=""),"",Projetos!$J138/_xlfn.XLOOKUP(AW$2,Técnicos!$A$2:$A$100,IF(Projetos!$I138=1,Técnicos!$F$2:$F$100,IF(Projetos!$I138=2,Técnicos!$H$2:$H$100,Técnicos!$J$2:$J$100)),,0,1))</f>
        <v/>
      </c>
      <c r="AX139" s="15" t="str" cm="1">
        <f t="array" ref="AX139">IF(OR($B139="",AX$2=""),"",Projetos!$J138/_xlfn.XLOOKUP(AX$2,Técnicos!$A$2:$A$100,IF(Projetos!$I138=1,Técnicos!$F$2:$F$100,IF(Projetos!$I138=2,Técnicos!$H$2:$H$100,Técnicos!$J$2:$J$100)),,0,1))</f>
        <v/>
      </c>
      <c r="AY139" s="15" t="str" cm="1">
        <f t="array" ref="AY139">IF(OR($B139="",AY$2=""),"",Projetos!$J138/_xlfn.XLOOKUP(AY$2,Técnicos!$A$2:$A$100,IF(Projetos!$I138=1,Técnicos!$F$2:$F$100,IF(Projetos!$I138=2,Técnicos!$H$2:$H$100,Técnicos!$J$2:$J$100)),,0,1))</f>
        <v/>
      </c>
      <c r="AZ139" s="15" t="str" cm="1">
        <f t="array" ref="AZ139">IF(OR($B139="",AZ$2=""),"",Projetos!$J138/_xlfn.XLOOKUP(AZ$2,Técnicos!$A$2:$A$100,IF(Projetos!$I138=1,Técnicos!$F$2:$F$100,IF(Projetos!$I138=2,Técnicos!$H$2:$H$100,Técnicos!$J$2:$J$100)),,0,1))</f>
        <v/>
      </c>
      <c r="BA139" s="15" t="str" cm="1">
        <f t="array" ref="BA139">IF(OR($B139="",BA$2=""),"",Projetos!$J138/_xlfn.XLOOKUP(BA$2,Técnicos!$A$2:$A$100,IF(Projetos!$I138=1,Técnicos!$F$2:$F$100,IF(Projetos!$I138=2,Técnicos!$H$2:$H$100,Técnicos!$J$2:$J$100)),,0,1))</f>
        <v/>
      </c>
      <c r="BB139" s="15" t="str" cm="1">
        <f t="array" ref="BB139">IF(OR($B139="",BB$2=""),"",Projetos!$J138/_xlfn.XLOOKUP(BB$2,Técnicos!$A$2:$A$100,IF(Projetos!$I138=1,Técnicos!$F$2:$F$100,IF(Projetos!$I138=2,Técnicos!$H$2:$H$100,Técnicos!$J$2:$J$100)),,0,1))</f>
        <v/>
      </c>
      <c r="BC139" s="15" t="str" cm="1">
        <f t="array" ref="BC139">IF(OR($B139="",BC$2=""),"",Projetos!$J138/_xlfn.XLOOKUP(BC$2,Técnicos!$A$2:$A$100,IF(Projetos!$I138=1,Técnicos!$F$2:$F$100,IF(Projetos!$I138=2,Técnicos!$H$2:$H$100,Técnicos!$J$2:$J$100)),,0,1))</f>
        <v/>
      </c>
      <c r="BD139" s="15" t="str" cm="1">
        <f t="array" ref="BD139">IF(OR($B139="",BD$2=""),"",Projetos!$J138/_xlfn.XLOOKUP(BD$2,Técnicos!$A$2:$A$100,IF(Projetos!$I138=1,Técnicos!$F$2:$F$100,IF(Projetos!$I138=2,Técnicos!$H$2:$H$100,Técnicos!$J$2:$J$100)),,0,1))</f>
        <v/>
      </c>
      <c r="BE139" s="15" t="str" cm="1">
        <f t="array" ref="BE139">IF(OR($B139="",BE$2=""),"",Projetos!$J138/_xlfn.XLOOKUP(BE$2,Técnicos!$A$2:$A$100,IF(Projetos!$I138=1,Técnicos!$F$2:$F$100,IF(Projetos!$I138=2,Técnicos!$H$2:$H$100,Técnicos!$J$2:$J$100)),,0,1))</f>
        <v/>
      </c>
      <c r="BF139" s="15" t="str" cm="1">
        <f t="array" ref="BF139">IF(OR($B139="",BF$2=""),"",Projetos!$J138/_xlfn.XLOOKUP(BF$2,Técnicos!$A$2:$A$100,IF(Projetos!$I138=1,Técnicos!$F$2:$F$100,IF(Projetos!$I138=2,Técnicos!$H$2:$H$100,Técnicos!$J$2:$J$100)),,0,1))</f>
        <v/>
      </c>
      <c r="BG139" s="15" t="str" cm="1">
        <f t="array" ref="BG139">IF(OR($B139="",BG$2=""),"",Projetos!$J138/_xlfn.XLOOKUP(BG$2,Técnicos!$A$2:$A$100,IF(Projetos!$I138=1,Técnicos!$F$2:$F$100,IF(Projetos!$I138=2,Técnicos!$H$2:$H$100,Técnicos!$J$2:$J$100)),,0,1))</f>
        <v/>
      </c>
      <c r="BH139" s="15" t="str" cm="1">
        <f t="array" ref="BH139">IF(OR($B139="",BH$2=""),"",Projetos!$J138/_xlfn.XLOOKUP(BH$2,Técnicos!$A$2:$A$100,IF(Projetos!$I138=1,Técnicos!$F$2:$F$100,IF(Projetos!$I138=2,Técnicos!$H$2:$H$100,Técnicos!$J$2:$J$100)),,0,1))</f>
        <v/>
      </c>
      <c r="BI139" s="15" t="str" cm="1">
        <f t="array" ref="BI139">IF(OR($B139="",BI$2=""),"",Projetos!$J138/_xlfn.XLOOKUP(BI$2,Técnicos!$A$2:$A$100,IF(Projetos!$I138=1,Técnicos!$F$2:$F$100,IF(Projetos!$I138=2,Técnicos!$H$2:$H$100,Técnicos!$J$2:$J$100)),,0,1))</f>
        <v/>
      </c>
      <c r="BJ139" s="15" t="str" cm="1">
        <f t="array" ref="BJ139">IF(OR($B139="",BJ$2=""),"",Projetos!$J138/_xlfn.XLOOKUP(BJ$2,Técnicos!$A$2:$A$100,IF(Projetos!$I138=1,Técnicos!$F$2:$F$100,IF(Projetos!$I138=2,Técnicos!$H$2:$H$100,Técnicos!$J$2:$J$100)),,0,1))</f>
        <v/>
      </c>
      <c r="BK139" s="15" t="str" cm="1">
        <f t="array" ref="BK139">IF(OR($B139="",BK$2=""),"",Projetos!$J138/_xlfn.XLOOKUP(BK$2,Técnicos!$A$2:$A$100,IF(Projetos!$I138=1,Técnicos!$F$2:$F$100,IF(Projetos!$I138=2,Técnicos!$H$2:$H$100,Técnicos!$J$2:$J$100)),,0,1))</f>
        <v/>
      </c>
      <c r="BL139" s="15" t="str" cm="1">
        <f t="array" ref="BL139">IF(OR($B139="",BL$2=""),"",Projetos!$J138/_xlfn.XLOOKUP(BL$2,Técnicos!$A$2:$A$100,IF(Projetos!$I138=1,Técnicos!$F$2:$F$100,IF(Projetos!$I138=2,Técnicos!$H$2:$H$100,Técnicos!$J$2:$J$100)),,0,1))</f>
        <v/>
      </c>
      <c r="BM139" s="15" t="str" cm="1">
        <f t="array" ref="BM139">IF(OR($B139="",BM$2=""),"",Projetos!$J138/_xlfn.XLOOKUP(BM$2,Técnicos!$A$2:$A$100,IF(Projetos!$I138=1,Técnicos!$F$2:$F$100,IF(Projetos!$I138=2,Técnicos!$H$2:$H$100,Técnicos!$J$2:$J$100)),,0,1))</f>
        <v/>
      </c>
      <c r="BN139" s="15" t="str" cm="1">
        <f t="array" ref="BN139">IF(OR($B139="",BN$2=""),"",Projetos!$J138/_xlfn.XLOOKUP(BN$2,Técnicos!$A$2:$A$100,IF(Projetos!$I138=1,Técnicos!$F$2:$F$100,IF(Projetos!$I138=2,Técnicos!$H$2:$H$100,Técnicos!$J$2:$J$100)),,0,1))</f>
        <v/>
      </c>
    </row>
    <row r="140" spans="3:66" x14ac:dyDescent="0.3">
      <c r="C140" s="15" t="str" cm="1">
        <f t="array" ref="C140">IF(OR($B140="",C$2=""),"",Projetos!$J139/_xlfn.XLOOKUP(C$2,Técnicos!$A$2:$A$100,IF(Projetos!$I139=1,Técnicos!$F$2:$F$100,IF(Projetos!$I139=2,Técnicos!$H$2:$H$100,Técnicos!$J$2:$J$100)),,0,1))</f>
        <v/>
      </c>
      <c r="D140" s="15" t="str" cm="1">
        <f t="array" ref="D140">IF(OR($B140="",D$2=""),"",Projetos!$J139/_xlfn.XLOOKUP(D$2,Técnicos!$A$2:$A$100,IF(Projetos!$I139=1,Técnicos!$F$2:$F$100,IF(Projetos!$I139=2,Técnicos!$H$2:$H$100,Técnicos!$J$2:$J$100)),,0,1))</f>
        <v/>
      </c>
      <c r="E140" s="15" t="str" cm="1">
        <f t="array" ref="E140">IF(OR($B140="",E$2=""),"",Projetos!$J139/_xlfn.XLOOKUP(E$2,Técnicos!$A$2:$A$100,IF(Projetos!$I139=1,Técnicos!$F$2:$F$100,IF(Projetos!$I139=2,Técnicos!$H$2:$H$100,Técnicos!$J$2:$J$100)),,0,1))</f>
        <v/>
      </c>
      <c r="F140" s="15" t="str" cm="1">
        <f t="array" ref="F140">IF(OR($B140="",F$2=""),"",Projetos!$J139/_xlfn.XLOOKUP(F$2,Técnicos!$A$2:$A$100,IF(Projetos!$I139=1,Técnicos!$F$2:$F$100,IF(Projetos!$I139=2,Técnicos!$H$2:$H$100,Técnicos!$J$2:$J$100)),,0,1))</f>
        <v/>
      </c>
      <c r="G140" s="15" t="str" cm="1">
        <f t="array" ref="G140">IF(OR($B140="",G$2=""),"",Projetos!$J139/_xlfn.XLOOKUP(G$2,Técnicos!$A$2:$A$100,IF(Projetos!$I139=1,Técnicos!$F$2:$F$100,IF(Projetos!$I139=2,Técnicos!$H$2:$H$100,Técnicos!$J$2:$J$100)),,0,1))</f>
        <v/>
      </c>
      <c r="H140" s="15" t="str" cm="1">
        <f t="array" ref="H140">IF(OR($B140="",H$2=""),"",Projetos!$J139/_xlfn.XLOOKUP(H$2,Técnicos!$A$2:$A$100,IF(Projetos!$I139=1,Técnicos!$F$2:$F$100,IF(Projetos!$I139=2,Técnicos!$H$2:$H$100,Técnicos!$J$2:$J$100)),,0,1))</f>
        <v/>
      </c>
      <c r="I140" s="15" t="str" cm="1">
        <f t="array" ref="I140">IF(OR($B140="",I$2=""),"",Projetos!$J139/_xlfn.XLOOKUP(I$2,Técnicos!$A$2:$A$100,IF(Projetos!$I139=1,Técnicos!$F$2:$F$100,IF(Projetos!$I139=2,Técnicos!$H$2:$H$100,Técnicos!$J$2:$J$100)),,0,1))</f>
        <v/>
      </c>
      <c r="J140" s="15" t="str" cm="1">
        <f t="array" ref="J140">IF(OR($B140="",J$2=""),"",Projetos!$J139/_xlfn.XLOOKUP(J$2,Técnicos!$A$2:$A$100,IF(Projetos!$I139=1,Técnicos!$F$2:$F$100,IF(Projetos!$I139=2,Técnicos!$H$2:$H$100,Técnicos!$J$2:$J$100)),,0,1))</f>
        <v/>
      </c>
      <c r="K140" s="15" t="str" cm="1">
        <f t="array" ref="K140">IF(OR($B140="",K$2=""),"",Projetos!$J139/_xlfn.XLOOKUP(K$2,Técnicos!$A$2:$A$100,IF(Projetos!$I139=1,Técnicos!$F$2:$F$100,IF(Projetos!$I139=2,Técnicos!$H$2:$H$100,Técnicos!$J$2:$J$100)),,0,1))</f>
        <v/>
      </c>
      <c r="L140" s="15" t="str" cm="1">
        <f t="array" ref="L140">IF(OR($B140="",L$2=""),"",Projetos!$J139/_xlfn.XLOOKUP(L$2,Técnicos!$A$2:$A$100,IF(Projetos!$I139=1,Técnicos!$F$2:$F$100,IF(Projetos!$I139=2,Técnicos!$H$2:$H$100,Técnicos!$J$2:$J$100)),,0,1))</f>
        <v/>
      </c>
      <c r="M140" s="15" t="str" cm="1">
        <f t="array" ref="M140">IF(OR($B140="",M$2=""),"",Projetos!$J139/_xlfn.XLOOKUP(M$2,Técnicos!$A$2:$A$100,IF(Projetos!$I139=1,Técnicos!$F$2:$F$100,IF(Projetos!$I139=2,Técnicos!$H$2:$H$100,Técnicos!$J$2:$J$100)),,0,1))</f>
        <v/>
      </c>
      <c r="N140" s="15" t="str" cm="1">
        <f t="array" ref="N140">IF(OR($B140="",N$2=""),"",Projetos!$J139/_xlfn.XLOOKUP(N$2,Técnicos!$A$2:$A$100,IF(Projetos!$I139=1,Técnicos!$F$2:$F$100,IF(Projetos!$I139=2,Técnicos!$H$2:$H$100,Técnicos!$J$2:$J$100)),,0,1))</f>
        <v/>
      </c>
      <c r="O140" s="15" t="str" cm="1">
        <f t="array" ref="O140">IF(OR($B140="",O$2=""),"",Projetos!$J139/_xlfn.XLOOKUP(O$2,Técnicos!$A$2:$A$100,IF(Projetos!$I139=1,Técnicos!$F$2:$F$100,IF(Projetos!$I139=2,Técnicos!$H$2:$H$100,Técnicos!$J$2:$J$100)),,0,1))</f>
        <v/>
      </c>
      <c r="P140" s="15" t="str" cm="1">
        <f t="array" ref="P140">IF(OR($B140="",P$2=""),"",Projetos!$J139/_xlfn.XLOOKUP(P$2,Técnicos!$A$2:$A$100,IF(Projetos!$I139=1,Técnicos!$F$2:$F$100,IF(Projetos!$I139=2,Técnicos!$H$2:$H$100,Técnicos!$J$2:$J$100)),,0,1))</f>
        <v/>
      </c>
      <c r="Q140" s="15" t="str" cm="1">
        <f t="array" ref="Q140">IF(OR($B140="",Q$2=""),"",Projetos!$J139/_xlfn.XLOOKUP(Q$2,Técnicos!$A$2:$A$100,IF(Projetos!$I139=1,Técnicos!$F$2:$F$100,IF(Projetos!$I139=2,Técnicos!$H$2:$H$100,Técnicos!$J$2:$J$100)),,0,1))</f>
        <v/>
      </c>
      <c r="R140" s="15" t="str" cm="1">
        <f t="array" ref="R140">IF(OR($B140="",R$2=""),"",Projetos!$J139/_xlfn.XLOOKUP(R$2,Técnicos!$A$2:$A$100,IF(Projetos!$I139=1,Técnicos!$F$2:$F$100,IF(Projetos!$I139=2,Técnicos!$H$2:$H$100,Técnicos!$J$2:$J$100)),,0,1))</f>
        <v/>
      </c>
      <c r="S140" s="15" t="str" cm="1">
        <f t="array" ref="S140">IF(OR($B140="",S$2=""),"",Projetos!$J139/_xlfn.XLOOKUP(S$2,Técnicos!$A$2:$A$100,IF(Projetos!$I139=1,Técnicos!$F$2:$F$100,IF(Projetos!$I139=2,Técnicos!$H$2:$H$100,Técnicos!$J$2:$J$100)),,0,1))</f>
        <v/>
      </c>
      <c r="T140" s="15" t="str" cm="1">
        <f t="array" ref="T140">IF(OR($B140="",T$2=""),"",Projetos!$J139/_xlfn.XLOOKUP(T$2,Técnicos!$A$2:$A$100,IF(Projetos!$I139=1,Técnicos!$F$2:$F$100,IF(Projetos!$I139=2,Técnicos!$H$2:$H$100,Técnicos!$J$2:$J$100)),,0,1))</f>
        <v/>
      </c>
      <c r="U140" s="15" t="str" cm="1">
        <f t="array" ref="U140">IF(OR($B140="",U$2=""),"",Projetos!$J139/_xlfn.XLOOKUP(U$2,Técnicos!$A$2:$A$100,IF(Projetos!$I139=1,Técnicos!$F$2:$F$100,IF(Projetos!$I139=2,Técnicos!$H$2:$H$100,Técnicos!$J$2:$J$100)),,0,1))</f>
        <v/>
      </c>
      <c r="V140" s="15" t="str" cm="1">
        <f t="array" ref="V140">IF(OR($B140="",V$2=""),"",Projetos!$J139/_xlfn.XLOOKUP(V$2,Técnicos!$A$2:$A$100,IF(Projetos!$I139=1,Técnicos!$F$2:$F$100,IF(Projetos!$I139=2,Técnicos!$H$2:$H$100,Técnicos!$J$2:$J$100)),,0,1))</f>
        <v/>
      </c>
      <c r="W140" s="15" t="str" cm="1">
        <f t="array" ref="W140">IF(OR($B140="",W$2=""),"",Projetos!$J139/_xlfn.XLOOKUP(W$2,Técnicos!$A$2:$A$100,IF(Projetos!$I139=1,Técnicos!$F$2:$F$100,IF(Projetos!$I139=2,Técnicos!$H$2:$H$100,Técnicos!$J$2:$J$100)),,0,1))</f>
        <v/>
      </c>
      <c r="X140" s="15" t="str" cm="1">
        <f t="array" ref="X140">IF(OR($B140="",X$2=""),"",Projetos!$J139/_xlfn.XLOOKUP(X$2,Técnicos!$A$2:$A$100,IF(Projetos!$I139=1,Técnicos!$F$2:$F$100,IF(Projetos!$I139=2,Técnicos!$H$2:$H$100,Técnicos!$J$2:$J$100)),,0,1))</f>
        <v/>
      </c>
      <c r="Y140" s="15" t="str" cm="1">
        <f t="array" ref="Y140">IF(OR($B140="",Y$2=""),"",Projetos!$J139/_xlfn.XLOOKUP(Y$2,Técnicos!$A$2:$A$100,IF(Projetos!$I139=1,Técnicos!$F$2:$F$100,IF(Projetos!$I139=2,Técnicos!$H$2:$H$100,Técnicos!$J$2:$J$100)),,0,1))</f>
        <v/>
      </c>
      <c r="Z140" s="15" t="str" cm="1">
        <f t="array" ref="Z140">IF(OR($B140="",Z$2=""),"",Projetos!$J139/_xlfn.XLOOKUP(Z$2,Técnicos!$A$2:$A$100,IF(Projetos!$I139=1,Técnicos!$F$2:$F$100,IF(Projetos!$I139=2,Técnicos!$H$2:$H$100,Técnicos!$J$2:$J$100)),,0,1))</f>
        <v/>
      </c>
      <c r="AA140" s="15" t="str" cm="1">
        <f t="array" ref="AA140">IF(OR($B140="",AA$2=""),"",Projetos!$J139/_xlfn.XLOOKUP(AA$2,Técnicos!$A$2:$A$100,IF(Projetos!$I139=1,Técnicos!$F$2:$F$100,IF(Projetos!$I139=2,Técnicos!$H$2:$H$100,Técnicos!$J$2:$J$100)),,0,1))</f>
        <v/>
      </c>
      <c r="AB140" s="15" t="str" cm="1">
        <f t="array" ref="AB140">IF(OR($B140="",AB$2=""),"",Projetos!$J139/_xlfn.XLOOKUP(AB$2,Técnicos!$A$2:$A$100,IF(Projetos!$I139=1,Técnicos!$F$2:$F$100,IF(Projetos!$I139=2,Técnicos!$H$2:$H$100,Técnicos!$J$2:$J$100)),,0,1))</f>
        <v/>
      </c>
      <c r="AC140" s="15" t="str" cm="1">
        <f t="array" ref="AC140">IF(OR($B140="",AC$2=""),"",Projetos!$J139/_xlfn.XLOOKUP(AC$2,Técnicos!$A$2:$A$100,IF(Projetos!$I139=1,Técnicos!$F$2:$F$100,IF(Projetos!$I139=2,Técnicos!$H$2:$H$100,Técnicos!$J$2:$J$100)),,0,1))</f>
        <v/>
      </c>
      <c r="AD140" s="15" t="str" cm="1">
        <f t="array" ref="AD140">IF(OR($B140="",AD$2=""),"",Projetos!$J139/_xlfn.XLOOKUP(AD$2,Técnicos!$A$2:$A$100,IF(Projetos!$I139=1,Técnicos!$F$2:$F$100,IF(Projetos!$I139=2,Técnicos!$H$2:$H$100,Técnicos!$J$2:$J$100)),,0,1))</f>
        <v/>
      </c>
      <c r="AE140" s="15" t="str" cm="1">
        <f t="array" ref="AE140">IF(OR($B140="",AE$2=""),"",Projetos!$J139/_xlfn.XLOOKUP(AE$2,Técnicos!$A$2:$A$100,IF(Projetos!$I139=1,Técnicos!$F$2:$F$100,IF(Projetos!$I139=2,Técnicos!$H$2:$H$100,Técnicos!$J$2:$J$100)),,0,1))</f>
        <v/>
      </c>
      <c r="AF140" s="15" t="str" cm="1">
        <f t="array" ref="AF140">IF(OR($B140="",AF$2=""),"",Projetos!$J139/_xlfn.XLOOKUP(AF$2,Técnicos!$A$2:$A$100,IF(Projetos!$I139=1,Técnicos!$F$2:$F$100,IF(Projetos!$I139=2,Técnicos!$H$2:$H$100,Técnicos!$J$2:$J$100)),,0,1))</f>
        <v/>
      </c>
      <c r="AG140" s="15" t="str" cm="1">
        <f t="array" ref="AG140">IF(OR($B140="",AG$2=""),"",Projetos!$J139/_xlfn.XLOOKUP(AG$2,Técnicos!$A$2:$A$100,IF(Projetos!$I139=1,Técnicos!$F$2:$F$100,IF(Projetos!$I139=2,Técnicos!$H$2:$H$100,Técnicos!$J$2:$J$100)),,0,1))</f>
        <v/>
      </c>
      <c r="AH140" s="15" t="str" cm="1">
        <f t="array" ref="AH140">IF(OR($B140="",AH$2=""),"",Projetos!$J139/_xlfn.XLOOKUP(AH$2,Técnicos!$A$2:$A$100,IF(Projetos!$I139=1,Técnicos!$F$2:$F$100,IF(Projetos!$I139=2,Técnicos!$H$2:$H$100,Técnicos!$J$2:$J$100)),,0,1))</f>
        <v/>
      </c>
      <c r="AI140" s="15" t="str" cm="1">
        <f t="array" ref="AI140">IF(OR($B140="",AI$2=""),"",Projetos!$J139/_xlfn.XLOOKUP(AI$2,Técnicos!$A$2:$A$100,IF(Projetos!$I139=1,Técnicos!$F$2:$F$100,IF(Projetos!$I139=2,Técnicos!$H$2:$H$100,Técnicos!$J$2:$J$100)),,0,1))</f>
        <v/>
      </c>
      <c r="AJ140" s="15" t="str" cm="1">
        <f t="array" ref="AJ140">IF(OR($B140="",AJ$2=""),"",Projetos!$J139/_xlfn.XLOOKUP(AJ$2,Técnicos!$A$2:$A$100,IF(Projetos!$I139=1,Técnicos!$F$2:$F$100,IF(Projetos!$I139=2,Técnicos!$H$2:$H$100,Técnicos!$J$2:$J$100)),,0,1))</f>
        <v/>
      </c>
      <c r="AK140" s="15" t="str" cm="1">
        <f t="array" ref="AK140">IF(OR($B140="",AK$2=""),"",Projetos!$J139/_xlfn.XLOOKUP(AK$2,Técnicos!$A$2:$A$100,IF(Projetos!$I139=1,Técnicos!$F$2:$F$100,IF(Projetos!$I139=2,Técnicos!$H$2:$H$100,Técnicos!$J$2:$J$100)),,0,1))</f>
        <v/>
      </c>
      <c r="AL140" s="15" t="str" cm="1">
        <f t="array" ref="AL140">IF(OR($B140="",AL$2=""),"",Projetos!$J139/_xlfn.XLOOKUP(AL$2,Técnicos!$A$2:$A$100,IF(Projetos!$I139=1,Técnicos!$F$2:$F$100,IF(Projetos!$I139=2,Técnicos!$H$2:$H$100,Técnicos!$J$2:$J$100)),,0,1))</f>
        <v/>
      </c>
      <c r="AM140" s="15" t="str" cm="1">
        <f t="array" ref="AM140">IF(OR($B140="",AM$2=""),"",Projetos!$J139/_xlfn.XLOOKUP(AM$2,Técnicos!$A$2:$A$100,IF(Projetos!$I139=1,Técnicos!$F$2:$F$100,IF(Projetos!$I139=2,Técnicos!$H$2:$H$100,Técnicos!$J$2:$J$100)),,0,1))</f>
        <v/>
      </c>
      <c r="AN140" s="15" t="str" cm="1">
        <f t="array" ref="AN140">IF(OR($B140="",AN$2=""),"",Projetos!$J139/_xlfn.XLOOKUP(AN$2,Técnicos!$A$2:$A$100,IF(Projetos!$I139=1,Técnicos!$F$2:$F$100,IF(Projetos!$I139=2,Técnicos!$H$2:$H$100,Técnicos!$J$2:$J$100)),,0,1))</f>
        <v/>
      </c>
      <c r="AO140" s="15" t="str" cm="1">
        <f t="array" ref="AO140">IF(OR($B140="",AO$2=""),"",Projetos!$J139/_xlfn.XLOOKUP(AO$2,Técnicos!$A$2:$A$100,IF(Projetos!$I139=1,Técnicos!$F$2:$F$100,IF(Projetos!$I139=2,Técnicos!$H$2:$H$100,Técnicos!$J$2:$J$100)),,0,1))</f>
        <v/>
      </c>
      <c r="AP140" s="15" t="str" cm="1">
        <f t="array" ref="AP140">IF(OR($B140="",AP$2=""),"",Projetos!$J139/_xlfn.XLOOKUP(AP$2,Técnicos!$A$2:$A$100,IF(Projetos!$I139=1,Técnicos!$F$2:$F$100,IF(Projetos!$I139=2,Técnicos!$H$2:$H$100,Técnicos!$J$2:$J$100)),,0,1))</f>
        <v/>
      </c>
      <c r="AQ140" s="15" t="str" cm="1">
        <f t="array" ref="AQ140">IF(OR($B140="",AQ$2=""),"",Projetos!$J139/_xlfn.XLOOKUP(AQ$2,Técnicos!$A$2:$A$100,IF(Projetos!$I139=1,Técnicos!$F$2:$F$100,IF(Projetos!$I139=2,Técnicos!$H$2:$H$100,Técnicos!$J$2:$J$100)),,0,1))</f>
        <v/>
      </c>
      <c r="AR140" s="15" t="str" cm="1">
        <f t="array" ref="AR140">IF(OR($B140="",AR$2=""),"",Projetos!$J139/_xlfn.XLOOKUP(AR$2,Técnicos!$A$2:$A$100,IF(Projetos!$I139=1,Técnicos!$F$2:$F$100,IF(Projetos!$I139=2,Técnicos!$H$2:$H$100,Técnicos!$J$2:$J$100)),,0,1))</f>
        <v/>
      </c>
      <c r="AS140" s="15" t="str" cm="1">
        <f t="array" ref="AS140">IF(OR($B140="",AS$2=""),"",Projetos!$J139/_xlfn.XLOOKUP(AS$2,Técnicos!$A$2:$A$100,IF(Projetos!$I139=1,Técnicos!$F$2:$F$100,IF(Projetos!$I139=2,Técnicos!$H$2:$H$100,Técnicos!$J$2:$J$100)),,0,1))</f>
        <v/>
      </c>
      <c r="AT140" s="15" t="str" cm="1">
        <f t="array" ref="AT140">IF(OR($B140="",AT$2=""),"",Projetos!$J139/_xlfn.XLOOKUP(AT$2,Técnicos!$A$2:$A$100,IF(Projetos!$I139=1,Técnicos!$F$2:$F$100,IF(Projetos!$I139=2,Técnicos!$H$2:$H$100,Técnicos!$J$2:$J$100)),,0,1))</f>
        <v/>
      </c>
      <c r="AU140" s="15" t="str" cm="1">
        <f t="array" ref="AU140">IF(OR($B140="",AU$2=""),"",Projetos!$J139/_xlfn.XLOOKUP(AU$2,Técnicos!$A$2:$A$100,IF(Projetos!$I139=1,Técnicos!$F$2:$F$100,IF(Projetos!$I139=2,Técnicos!$H$2:$H$100,Técnicos!$J$2:$J$100)),,0,1))</f>
        <v/>
      </c>
      <c r="AV140" s="15" t="str" cm="1">
        <f t="array" ref="AV140">IF(OR($B140="",AV$2=""),"",Projetos!$J139/_xlfn.XLOOKUP(AV$2,Técnicos!$A$2:$A$100,IF(Projetos!$I139=1,Técnicos!$F$2:$F$100,IF(Projetos!$I139=2,Técnicos!$H$2:$H$100,Técnicos!$J$2:$J$100)),,0,1))</f>
        <v/>
      </c>
      <c r="AW140" s="15" t="str" cm="1">
        <f t="array" ref="AW140">IF(OR($B140="",AW$2=""),"",Projetos!$J139/_xlfn.XLOOKUP(AW$2,Técnicos!$A$2:$A$100,IF(Projetos!$I139=1,Técnicos!$F$2:$F$100,IF(Projetos!$I139=2,Técnicos!$H$2:$H$100,Técnicos!$J$2:$J$100)),,0,1))</f>
        <v/>
      </c>
      <c r="AX140" s="15" t="str" cm="1">
        <f t="array" ref="AX140">IF(OR($B140="",AX$2=""),"",Projetos!$J139/_xlfn.XLOOKUP(AX$2,Técnicos!$A$2:$A$100,IF(Projetos!$I139=1,Técnicos!$F$2:$F$100,IF(Projetos!$I139=2,Técnicos!$H$2:$H$100,Técnicos!$J$2:$J$100)),,0,1))</f>
        <v/>
      </c>
      <c r="AY140" s="15" t="str" cm="1">
        <f t="array" ref="AY140">IF(OR($B140="",AY$2=""),"",Projetos!$J139/_xlfn.XLOOKUP(AY$2,Técnicos!$A$2:$A$100,IF(Projetos!$I139=1,Técnicos!$F$2:$F$100,IF(Projetos!$I139=2,Técnicos!$H$2:$H$100,Técnicos!$J$2:$J$100)),,0,1))</f>
        <v/>
      </c>
      <c r="AZ140" s="15" t="str" cm="1">
        <f t="array" ref="AZ140">IF(OR($B140="",AZ$2=""),"",Projetos!$J139/_xlfn.XLOOKUP(AZ$2,Técnicos!$A$2:$A$100,IF(Projetos!$I139=1,Técnicos!$F$2:$F$100,IF(Projetos!$I139=2,Técnicos!$H$2:$H$100,Técnicos!$J$2:$J$100)),,0,1))</f>
        <v/>
      </c>
      <c r="BA140" s="15" t="str" cm="1">
        <f t="array" ref="BA140">IF(OR($B140="",BA$2=""),"",Projetos!$J139/_xlfn.XLOOKUP(BA$2,Técnicos!$A$2:$A$100,IF(Projetos!$I139=1,Técnicos!$F$2:$F$100,IF(Projetos!$I139=2,Técnicos!$H$2:$H$100,Técnicos!$J$2:$J$100)),,0,1))</f>
        <v/>
      </c>
      <c r="BB140" s="15" t="str" cm="1">
        <f t="array" ref="BB140">IF(OR($B140="",BB$2=""),"",Projetos!$J139/_xlfn.XLOOKUP(BB$2,Técnicos!$A$2:$A$100,IF(Projetos!$I139=1,Técnicos!$F$2:$F$100,IF(Projetos!$I139=2,Técnicos!$H$2:$H$100,Técnicos!$J$2:$J$100)),,0,1))</f>
        <v/>
      </c>
      <c r="BC140" s="15" t="str" cm="1">
        <f t="array" ref="BC140">IF(OR($B140="",BC$2=""),"",Projetos!$J139/_xlfn.XLOOKUP(BC$2,Técnicos!$A$2:$A$100,IF(Projetos!$I139=1,Técnicos!$F$2:$F$100,IF(Projetos!$I139=2,Técnicos!$H$2:$H$100,Técnicos!$J$2:$J$100)),,0,1))</f>
        <v/>
      </c>
      <c r="BD140" s="15" t="str" cm="1">
        <f t="array" ref="BD140">IF(OR($B140="",BD$2=""),"",Projetos!$J139/_xlfn.XLOOKUP(BD$2,Técnicos!$A$2:$A$100,IF(Projetos!$I139=1,Técnicos!$F$2:$F$100,IF(Projetos!$I139=2,Técnicos!$H$2:$H$100,Técnicos!$J$2:$J$100)),,0,1))</f>
        <v/>
      </c>
      <c r="BE140" s="15" t="str" cm="1">
        <f t="array" ref="BE140">IF(OR($B140="",BE$2=""),"",Projetos!$J139/_xlfn.XLOOKUP(BE$2,Técnicos!$A$2:$A$100,IF(Projetos!$I139=1,Técnicos!$F$2:$F$100,IF(Projetos!$I139=2,Técnicos!$H$2:$H$100,Técnicos!$J$2:$J$100)),,0,1))</f>
        <v/>
      </c>
      <c r="BF140" s="15" t="str" cm="1">
        <f t="array" ref="BF140">IF(OR($B140="",BF$2=""),"",Projetos!$J139/_xlfn.XLOOKUP(BF$2,Técnicos!$A$2:$A$100,IF(Projetos!$I139=1,Técnicos!$F$2:$F$100,IF(Projetos!$I139=2,Técnicos!$H$2:$H$100,Técnicos!$J$2:$J$100)),,0,1))</f>
        <v/>
      </c>
      <c r="BG140" s="15" t="str" cm="1">
        <f t="array" ref="BG140">IF(OR($B140="",BG$2=""),"",Projetos!$J139/_xlfn.XLOOKUP(BG$2,Técnicos!$A$2:$A$100,IF(Projetos!$I139=1,Técnicos!$F$2:$F$100,IF(Projetos!$I139=2,Técnicos!$H$2:$H$100,Técnicos!$J$2:$J$100)),,0,1))</f>
        <v/>
      </c>
      <c r="BH140" s="15" t="str" cm="1">
        <f t="array" ref="BH140">IF(OR($B140="",BH$2=""),"",Projetos!$J139/_xlfn.XLOOKUP(BH$2,Técnicos!$A$2:$A$100,IF(Projetos!$I139=1,Técnicos!$F$2:$F$100,IF(Projetos!$I139=2,Técnicos!$H$2:$H$100,Técnicos!$J$2:$J$100)),,0,1))</f>
        <v/>
      </c>
      <c r="BI140" s="15" t="str" cm="1">
        <f t="array" ref="BI140">IF(OR($B140="",BI$2=""),"",Projetos!$J139/_xlfn.XLOOKUP(BI$2,Técnicos!$A$2:$A$100,IF(Projetos!$I139=1,Técnicos!$F$2:$F$100,IF(Projetos!$I139=2,Técnicos!$H$2:$H$100,Técnicos!$J$2:$J$100)),,0,1))</f>
        <v/>
      </c>
      <c r="BJ140" s="15" t="str" cm="1">
        <f t="array" ref="BJ140">IF(OR($B140="",BJ$2=""),"",Projetos!$J139/_xlfn.XLOOKUP(BJ$2,Técnicos!$A$2:$A$100,IF(Projetos!$I139=1,Técnicos!$F$2:$F$100,IF(Projetos!$I139=2,Técnicos!$H$2:$H$100,Técnicos!$J$2:$J$100)),,0,1))</f>
        <v/>
      </c>
      <c r="BK140" s="15" t="str" cm="1">
        <f t="array" ref="BK140">IF(OR($B140="",BK$2=""),"",Projetos!$J139/_xlfn.XLOOKUP(BK$2,Técnicos!$A$2:$A$100,IF(Projetos!$I139=1,Técnicos!$F$2:$F$100,IF(Projetos!$I139=2,Técnicos!$H$2:$H$100,Técnicos!$J$2:$J$100)),,0,1))</f>
        <v/>
      </c>
      <c r="BL140" s="15" t="str" cm="1">
        <f t="array" ref="BL140">IF(OR($B140="",BL$2=""),"",Projetos!$J139/_xlfn.XLOOKUP(BL$2,Técnicos!$A$2:$A$100,IF(Projetos!$I139=1,Técnicos!$F$2:$F$100,IF(Projetos!$I139=2,Técnicos!$H$2:$H$100,Técnicos!$J$2:$J$100)),,0,1))</f>
        <v/>
      </c>
      <c r="BM140" s="15" t="str" cm="1">
        <f t="array" ref="BM140">IF(OR($B140="",BM$2=""),"",Projetos!$J139/_xlfn.XLOOKUP(BM$2,Técnicos!$A$2:$A$100,IF(Projetos!$I139=1,Técnicos!$F$2:$F$100,IF(Projetos!$I139=2,Técnicos!$H$2:$H$100,Técnicos!$J$2:$J$100)),,0,1))</f>
        <v/>
      </c>
      <c r="BN140" s="15" t="str" cm="1">
        <f t="array" ref="BN140">IF(OR($B140="",BN$2=""),"",Projetos!$J139/_xlfn.XLOOKUP(BN$2,Técnicos!$A$2:$A$100,IF(Projetos!$I139=1,Técnicos!$F$2:$F$100,IF(Projetos!$I139=2,Técnicos!$H$2:$H$100,Técnicos!$J$2:$J$100)),,0,1))</f>
        <v/>
      </c>
    </row>
    <row r="141" spans="3:66" x14ac:dyDescent="0.3">
      <c r="C141" s="15" t="str" cm="1">
        <f t="array" ref="C141">IF(OR($B141="",C$2=""),"",Projetos!$J140/_xlfn.XLOOKUP(C$2,Técnicos!$A$2:$A$100,IF(Projetos!$I140=1,Técnicos!$F$2:$F$100,IF(Projetos!$I140=2,Técnicos!$H$2:$H$100,Técnicos!$J$2:$J$100)),,0,1))</f>
        <v/>
      </c>
      <c r="D141" s="15" t="str" cm="1">
        <f t="array" ref="D141">IF(OR($B141="",D$2=""),"",Projetos!$J140/_xlfn.XLOOKUP(D$2,Técnicos!$A$2:$A$100,IF(Projetos!$I140=1,Técnicos!$F$2:$F$100,IF(Projetos!$I140=2,Técnicos!$H$2:$H$100,Técnicos!$J$2:$J$100)),,0,1))</f>
        <v/>
      </c>
      <c r="E141" s="15" t="str" cm="1">
        <f t="array" ref="E141">IF(OR($B141="",E$2=""),"",Projetos!$J140/_xlfn.XLOOKUP(E$2,Técnicos!$A$2:$A$100,IF(Projetos!$I140=1,Técnicos!$F$2:$F$100,IF(Projetos!$I140=2,Técnicos!$H$2:$H$100,Técnicos!$J$2:$J$100)),,0,1))</f>
        <v/>
      </c>
      <c r="F141" s="15" t="str" cm="1">
        <f t="array" ref="F141">IF(OR($B141="",F$2=""),"",Projetos!$J140/_xlfn.XLOOKUP(F$2,Técnicos!$A$2:$A$100,IF(Projetos!$I140=1,Técnicos!$F$2:$F$100,IF(Projetos!$I140=2,Técnicos!$H$2:$H$100,Técnicos!$J$2:$J$100)),,0,1))</f>
        <v/>
      </c>
      <c r="G141" s="15" t="str" cm="1">
        <f t="array" ref="G141">IF(OR($B141="",G$2=""),"",Projetos!$J140/_xlfn.XLOOKUP(G$2,Técnicos!$A$2:$A$100,IF(Projetos!$I140=1,Técnicos!$F$2:$F$100,IF(Projetos!$I140=2,Técnicos!$H$2:$H$100,Técnicos!$J$2:$J$100)),,0,1))</f>
        <v/>
      </c>
      <c r="H141" s="15" t="str" cm="1">
        <f t="array" ref="H141">IF(OR($B141="",H$2=""),"",Projetos!$J140/_xlfn.XLOOKUP(H$2,Técnicos!$A$2:$A$100,IF(Projetos!$I140=1,Técnicos!$F$2:$F$100,IF(Projetos!$I140=2,Técnicos!$H$2:$H$100,Técnicos!$J$2:$J$100)),,0,1))</f>
        <v/>
      </c>
      <c r="I141" s="15" t="str" cm="1">
        <f t="array" ref="I141">IF(OR($B141="",I$2=""),"",Projetos!$J140/_xlfn.XLOOKUP(I$2,Técnicos!$A$2:$A$100,IF(Projetos!$I140=1,Técnicos!$F$2:$F$100,IF(Projetos!$I140=2,Técnicos!$H$2:$H$100,Técnicos!$J$2:$J$100)),,0,1))</f>
        <v/>
      </c>
      <c r="J141" s="15" t="str" cm="1">
        <f t="array" ref="J141">IF(OR($B141="",J$2=""),"",Projetos!$J140/_xlfn.XLOOKUP(J$2,Técnicos!$A$2:$A$100,IF(Projetos!$I140=1,Técnicos!$F$2:$F$100,IF(Projetos!$I140=2,Técnicos!$H$2:$H$100,Técnicos!$J$2:$J$100)),,0,1))</f>
        <v/>
      </c>
      <c r="K141" s="15" t="str" cm="1">
        <f t="array" ref="K141">IF(OR($B141="",K$2=""),"",Projetos!$J140/_xlfn.XLOOKUP(K$2,Técnicos!$A$2:$A$100,IF(Projetos!$I140=1,Técnicos!$F$2:$F$100,IF(Projetos!$I140=2,Técnicos!$H$2:$H$100,Técnicos!$J$2:$J$100)),,0,1))</f>
        <v/>
      </c>
      <c r="L141" s="15" t="str" cm="1">
        <f t="array" ref="L141">IF(OR($B141="",L$2=""),"",Projetos!$J140/_xlfn.XLOOKUP(L$2,Técnicos!$A$2:$A$100,IF(Projetos!$I140=1,Técnicos!$F$2:$F$100,IF(Projetos!$I140=2,Técnicos!$H$2:$H$100,Técnicos!$J$2:$J$100)),,0,1))</f>
        <v/>
      </c>
      <c r="M141" s="15" t="str" cm="1">
        <f t="array" ref="M141">IF(OR($B141="",M$2=""),"",Projetos!$J140/_xlfn.XLOOKUP(M$2,Técnicos!$A$2:$A$100,IF(Projetos!$I140=1,Técnicos!$F$2:$F$100,IF(Projetos!$I140=2,Técnicos!$H$2:$H$100,Técnicos!$J$2:$J$100)),,0,1))</f>
        <v/>
      </c>
      <c r="N141" s="15" t="str" cm="1">
        <f t="array" ref="N141">IF(OR($B141="",N$2=""),"",Projetos!$J140/_xlfn.XLOOKUP(N$2,Técnicos!$A$2:$A$100,IF(Projetos!$I140=1,Técnicos!$F$2:$F$100,IF(Projetos!$I140=2,Técnicos!$H$2:$H$100,Técnicos!$J$2:$J$100)),,0,1))</f>
        <v/>
      </c>
      <c r="O141" s="15" t="str" cm="1">
        <f t="array" ref="O141">IF(OR($B141="",O$2=""),"",Projetos!$J140/_xlfn.XLOOKUP(O$2,Técnicos!$A$2:$A$100,IF(Projetos!$I140=1,Técnicos!$F$2:$F$100,IF(Projetos!$I140=2,Técnicos!$H$2:$H$100,Técnicos!$J$2:$J$100)),,0,1))</f>
        <v/>
      </c>
      <c r="P141" s="15" t="str" cm="1">
        <f t="array" ref="P141">IF(OR($B141="",P$2=""),"",Projetos!$J140/_xlfn.XLOOKUP(P$2,Técnicos!$A$2:$A$100,IF(Projetos!$I140=1,Técnicos!$F$2:$F$100,IF(Projetos!$I140=2,Técnicos!$H$2:$H$100,Técnicos!$J$2:$J$100)),,0,1))</f>
        <v/>
      </c>
      <c r="Q141" s="15" t="str" cm="1">
        <f t="array" ref="Q141">IF(OR($B141="",Q$2=""),"",Projetos!$J140/_xlfn.XLOOKUP(Q$2,Técnicos!$A$2:$A$100,IF(Projetos!$I140=1,Técnicos!$F$2:$F$100,IF(Projetos!$I140=2,Técnicos!$H$2:$H$100,Técnicos!$J$2:$J$100)),,0,1))</f>
        <v/>
      </c>
      <c r="R141" s="15" t="str" cm="1">
        <f t="array" ref="R141">IF(OR($B141="",R$2=""),"",Projetos!$J140/_xlfn.XLOOKUP(R$2,Técnicos!$A$2:$A$100,IF(Projetos!$I140=1,Técnicos!$F$2:$F$100,IF(Projetos!$I140=2,Técnicos!$H$2:$H$100,Técnicos!$J$2:$J$100)),,0,1))</f>
        <v/>
      </c>
      <c r="S141" s="15" t="str" cm="1">
        <f t="array" ref="S141">IF(OR($B141="",S$2=""),"",Projetos!$J140/_xlfn.XLOOKUP(S$2,Técnicos!$A$2:$A$100,IF(Projetos!$I140=1,Técnicos!$F$2:$F$100,IF(Projetos!$I140=2,Técnicos!$H$2:$H$100,Técnicos!$J$2:$J$100)),,0,1))</f>
        <v/>
      </c>
      <c r="T141" s="15" t="str" cm="1">
        <f t="array" ref="T141">IF(OR($B141="",T$2=""),"",Projetos!$J140/_xlfn.XLOOKUP(T$2,Técnicos!$A$2:$A$100,IF(Projetos!$I140=1,Técnicos!$F$2:$F$100,IF(Projetos!$I140=2,Técnicos!$H$2:$H$100,Técnicos!$J$2:$J$100)),,0,1))</f>
        <v/>
      </c>
      <c r="U141" s="15" t="str" cm="1">
        <f t="array" ref="U141">IF(OR($B141="",U$2=""),"",Projetos!$J140/_xlfn.XLOOKUP(U$2,Técnicos!$A$2:$A$100,IF(Projetos!$I140=1,Técnicos!$F$2:$F$100,IF(Projetos!$I140=2,Técnicos!$H$2:$H$100,Técnicos!$J$2:$J$100)),,0,1))</f>
        <v/>
      </c>
      <c r="V141" s="15" t="str" cm="1">
        <f t="array" ref="V141">IF(OR($B141="",V$2=""),"",Projetos!$J140/_xlfn.XLOOKUP(V$2,Técnicos!$A$2:$A$100,IF(Projetos!$I140=1,Técnicos!$F$2:$F$100,IF(Projetos!$I140=2,Técnicos!$H$2:$H$100,Técnicos!$J$2:$J$100)),,0,1))</f>
        <v/>
      </c>
      <c r="W141" s="15" t="str" cm="1">
        <f t="array" ref="W141">IF(OR($B141="",W$2=""),"",Projetos!$J140/_xlfn.XLOOKUP(W$2,Técnicos!$A$2:$A$100,IF(Projetos!$I140=1,Técnicos!$F$2:$F$100,IF(Projetos!$I140=2,Técnicos!$H$2:$H$100,Técnicos!$J$2:$J$100)),,0,1))</f>
        <v/>
      </c>
      <c r="X141" s="15" t="str" cm="1">
        <f t="array" ref="X141">IF(OR($B141="",X$2=""),"",Projetos!$J140/_xlfn.XLOOKUP(X$2,Técnicos!$A$2:$A$100,IF(Projetos!$I140=1,Técnicos!$F$2:$F$100,IF(Projetos!$I140=2,Técnicos!$H$2:$H$100,Técnicos!$J$2:$J$100)),,0,1))</f>
        <v/>
      </c>
      <c r="Y141" s="15" t="str" cm="1">
        <f t="array" ref="Y141">IF(OR($B141="",Y$2=""),"",Projetos!$J140/_xlfn.XLOOKUP(Y$2,Técnicos!$A$2:$A$100,IF(Projetos!$I140=1,Técnicos!$F$2:$F$100,IF(Projetos!$I140=2,Técnicos!$H$2:$H$100,Técnicos!$J$2:$J$100)),,0,1))</f>
        <v/>
      </c>
      <c r="Z141" s="15" t="str" cm="1">
        <f t="array" ref="Z141">IF(OR($B141="",Z$2=""),"",Projetos!$J140/_xlfn.XLOOKUP(Z$2,Técnicos!$A$2:$A$100,IF(Projetos!$I140=1,Técnicos!$F$2:$F$100,IF(Projetos!$I140=2,Técnicos!$H$2:$H$100,Técnicos!$J$2:$J$100)),,0,1))</f>
        <v/>
      </c>
      <c r="AA141" s="15" t="str" cm="1">
        <f t="array" ref="AA141">IF(OR($B141="",AA$2=""),"",Projetos!$J140/_xlfn.XLOOKUP(AA$2,Técnicos!$A$2:$A$100,IF(Projetos!$I140=1,Técnicos!$F$2:$F$100,IF(Projetos!$I140=2,Técnicos!$H$2:$H$100,Técnicos!$J$2:$J$100)),,0,1))</f>
        <v/>
      </c>
      <c r="AB141" s="15" t="str" cm="1">
        <f t="array" ref="AB141">IF(OR($B141="",AB$2=""),"",Projetos!$J140/_xlfn.XLOOKUP(AB$2,Técnicos!$A$2:$A$100,IF(Projetos!$I140=1,Técnicos!$F$2:$F$100,IF(Projetos!$I140=2,Técnicos!$H$2:$H$100,Técnicos!$J$2:$J$100)),,0,1))</f>
        <v/>
      </c>
      <c r="AC141" s="15" t="str" cm="1">
        <f t="array" ref="AC141">IF(OR($B141="",AC$2=""),"",Projetos!$J140/_xlfn.XLOOKUP(AC$2,Técnicos!$A$2:$A$100,IF(Projetos!$I140=1,Técnicos!$F$2:$F$100,IF(Projetos!$I140=2,Técnicos!$H$2:$H$100,Técnicos!$J$2:$J$100)),,0,1))</f>
        <v/>
      </c>
      <c r="AD141" s="15" t="str" cm="1">
        <f t="array" ref="AD141">IF(OR($B141="",AD$2=""),"",Projetos!$J140/_xlfn.XLOOKUP(AD$2,Técnicos!$A$2:$A$100,IF(Projetos!$I140=1,Técnicos!$F$2:$F$100,IF(Projetos!$I140=2,Técnicos!$H$2:$H$100,Técnicos!$J$2:$J$100)),,0,1))</f>
        <v/>
      </c>
      <c r="AE141" s="15" t="str" cm="1">
        <f t="array" ref="AE141">IF(OR($B141="",AE$2=""),"",Projetos!$J140/_xlfn.XLOOKUP(AE$2,Técnicos!$A$2:$A$100,IF(Projetos!$I140=1,Técnicos!$F$2:$F$100,IF(Projetos!$I140=2,Técnicos!$H$2:$H$100,Técnicos!$J$2:$J$100)),,0,1))</f>
        <v/>
      </c>
      <c r="AF141" s="15" t="str" cm="1">
        <f t="array" ref="AF141">IF(OR($B141="",AF$2=""),"",Projetos!$J140/_xlfn.XLOOKUP(AF$2,Técnicos!$A$2:$A$100,IF(Projetos!$I140=1,Técnicos!$F$2:$F$100,IF(Projetos!$I140=2,Técnicos!$H$2:$H$100,Técnicos!$J$2:$J$100)),,0,1))</f>
        <v/>
      </c>
      <c r="AG141" s="15" t="str" cm="1">
        <f t="array" ref="AG141">IF(OR($B141="",AG$2=""),"",Projetos!$J140/_xlfn.XLOOKUP(AG$2,Técnicos!$A$2:$A$100,IF(Projetos!$I140=1,Técnicos!$F$2:$F$100,IF(Projetos!$I140=2,Técnicos!$H$2:$H$100,Técnicos!$J$2:$J$100)),,0,1))</f>
        <v/>
      </c>
      <c r="AH141" s="15" t="str" cm="1">
        <f t="array" ref="AH141">IF(OR($B141="",AH$2=""),"",Projetos!$J140/_xlfn.XLOOKUP(AH$2,Técnicos!$A$2:$A$100,IF(Projetos!$I140=1,Técnicos!$F$2:$F$100,IF(Projetos!$I140=2,Técnicos!$H$2:$H$100,Técnicos!$J$2:$J$100)),,0,1))</f>
        <v/>
      </c>
      <c r="AI141" s="15" t="str" cm="1">
        <f t="array" ref="AI141">IF(OR($B141="",AI$2=""),"",Projetos!$J140/_xlfn.XLOOKUP(AI$2,Técnicos!$A$2:$A$100,IF(Projetos!$I140=1,Técnicos!$F$2:$F$100,IF(Projetos!$I140=2,Técnicos!$H$2:$H$100,Técnicos!$J$2:$J$100)),,0,1))</f>
        <v/>
      </c>
      <c r="AJ141" s="15" t="str" cm="1">
        <f t="array" ref="AJ141">IF(OR($B141="",AJ$2=""),"",Projetos!$J140/_xlfn.XLOOKUP(AJ$2,Técnicos!$A$2:$A$100,IF(Projetos!$I140=1,Técnicos!$F$2:$F$100,IF(Projetos!$I140=2,Técnicos!$H$2:$H$100,Técnicos!$J$2:$J$100)),,0,1))</f>
        <v/>
      </c>
      <c r="AK141" s="15" t="str" cm="1">
        <f t="array" ref="AK141">IF(OR($B141="",AK$2=""),"",Projetos!$J140/_xlfn.XLOOKUP(AK$2,Técnicos!$A$2:$A$100,IF(Projetos!$I140=1,Técnicos!$F$2:$F$100,IF(Projetos!$I140=2,Técnicos!$H$2:$H$100,Técnicos!$J$2:$J$100)),,0,1))</f>
        <v/>
      </c>
      <c r="AL141" s="15" t="str" cm="1">
        <f t="array" ref="AL141">IF(OR($B141="",AL$2=""),"",Projetos!$J140/_xlfn.XLOOKUP(AL$2,Técnicos!$A$2:$A$100,IF(Projetos!$I140=1,Técnicos!$F$2:$F$100,IF(Projetos!$I140=2,Técnicos!$H$2:$H$100,Técnicos!$J$2:$J$100)),,0,1))</f>
        <v/>
      </c>
      <c r="AM141" s="15" t="str" cm="1">
        <f t="array" ref="AM141">IF(OR($B141="",AM$2=""),"",Projetos!$J140/_xlfn.XLOOKUP(AM$2,Técnicos!$A$2:$A$100,IF(Projetos!$I140=1,Técnicos!$F$2:$F$100,IF(Projetos!$I140=2,Técnicos!$H$2:$H$100,Técnicos!$J$2:$J$100)),,0,1))</f>
        <v/>
      </c>
      <c r="AN141" s="15" t="str" cm="1">
        <f t="array" ref="AN141">IF(OR($B141="",AN$2=""),"",Projetos!$J140/_xlfn.XLOOKUP(AN$2,Técnicos!$A$2:$A$100,IF(Projetos!$I140=1,Técnicos!$F$2:$F$100,IF(Projetos!$I140=2,Técnicos!$H$2:$H$100,Técnicos!$J$2:$J$100)),,0,1))</f>
        <v/>
      </c>
      <c r="AO141" s="15" t="str" cm="1">
        <f t="array" ref="AO141">IF(OR($B141="",AO$2=""),"",Projetos!$J140/_xlfn.XLOOKUP(AO$2,Técnicos!$A$2:$A$100,IF(Projetos!$I140=1,Técnicos!$F$2:$F$100,IF(Projetos!$I140=2,Técnicos!$H$2:$H$100,Técnicos!$J$2:$J$100)),,0,1))</f>
        <v/>
      </c>
      <c r="AP141" s="15" t="str" cm="1">
        <f t="array" ref="AP141">IF(OR($B141="",AP$2=""),"",Projetos!$J140/_xlfn.XLOOKUP(AP$2,Técnicos!$A$2:$A$100,IF(Projetos!$I140=1,Técnicos!$F$2:$F$100,IF(Projetos!$I140=2,Técnicos!$H$2:$H$100,Técnicos!$J$2:$J$100)),,0,1))</f>
        <v/>
      </c>
      <c r="AQ141" s="15" t="str" cm="1">
        <f t="array" ref="AQ141">IF(OR($B141="",AQ$2=""),"",Projetos!$J140/_xlfn.XLOOKUP(AQ$2,Técnicos!$A$2:$A$100,IF(Projetos!$I140=1,Técnicos!$F$2:$F$100,IF(Projetos!$I140=2,Técnicos!$H$2:$H$100,Técnicos!$J$2:$J$100)),,0,1))</f>
        <v/>
      </c>
      <c r="AR141" s="15" t="str" cm="1">
        <f t="array" ref="AR141">IF(OR($B141="",AR$2=""),"",Projetos!$J140/_xlfn.XLOOKUP(AR$2,Técnicos!$A$2:$A$100,IF(Projetos!$I140=1,Técnicos!$F$2:$F$100,IF(Projetos!$I140=2,Técnicos!$H$2:$H$100,Técnicos!$J$2:$J$100)),,0,1))</f>
        <v/>
      </c>
      <c r="AS141" s="15" t="str" cm="1">
        <f t="array" ref="AS141">IF(OR($B141="",AS$2=""),"",Projetos!$J140/_xlfn.XLOOKUP(AS$2,Técnicos!$A$2:$A$100,IF(Projetos!$I140=1,Técnicos!$F$2:$F$100,IF(Projetos!$I140=2,Técnicos!$H$2:$H$100,Técnicos!$J$2:$J$100)),,0,1))</f>
        <v/>
      </c>
      <c r="AT141" s="15" t="str" cm="1">
        <f t="array" ref="AT141">IF(OR($B141="",AT$2=""),"",Projetos!$J140/_xlfn.XLOOKUP(AT$2,Técnicos!$A$2:$A$100,IF(Projetos!$I140=1,Técnicos!$F$2:$F$100,IF(Projetos!$I140=2,Técnicos!$H$2:$H$100,Técnicos!$J$2:$J$100)),,0,1))</f>
        <v/>
      </c>
      <c r="AU141" s="15" t="str" cm="1">
        <f t="array" ref="AU141">IF(OR($B141="",AU$2=""),"",Projetos!$J140/_xlfn.XLOOKUP(AU$2,Técnicos!$A$2:$A$100,IF(Projetos!$I140=1,Técnicos!$F$2:$F$100,IF(Projetos!$I140=2,Técnicos!$H$2:$H$100,Técnicos!$J$2:$J$100)),,0,1))</f>
        <v/>
      </c>
      <c r="AV141" s="15" t="str" cm="1">
        <f t="array" ref="AV141">IF(OR($B141="",AV$2=""),"",Projetos!$J140/_xlfn.XLOOKUP(AV$2,Técnicos!$A$2:$A$100,IF(Projetos!$I140=1,Técnicos!$F$2:$F$100,IF(Projetos!$I140=2,Técnicos!$H$2:$H$100,Técnicos!$J$2:$J$100)),,0,1))</f>
        <v/>
      </c>
      <c r="AW141" s="15" t="str" cm="1">
        <f t="array" ref="AW141">IF(OR($B141="",AW$2=""),"",Projetos!$J140/_xlfn.XLOOKUP(AW$2,Técnicos!$A$2:$A$100,IF(Projetos!$I140=1,Técnicos!$F$2:$F$100,IF(Projetos!$I140=2,Técnicos!$H$2:$H$100,Técnicos!$J$2:$J$100)),,0,1))</f>
        <v/>
      </c>
      <c r="AX141" s="15" t="str" cm="1">
        <f t="array" ref="AX141">IF(OR($B141="",AX$2=""),"",Projetos!$J140/_xlfn.XLOOKUP(AX$2,Técnicos!$A$2:$A$100,IF(Projetos!$I140=1,Técnicos!$F$2:$F$100,IF(Projetos!$I140=2,Técnicos!$H$2:$H$100,Técnicos!$J$2:$J$100)),,0,1))</f>
        <v/>
      </c>
      <c r="AY141" s="15" t="str" cm="1">
        <f t="array" ref="AY141">IF(OR($B141="",AY$2=""),"",Projetos!$J140/_xlfn.XLOOKUP(AY$2,Técnicos!$A$2:$A$100,IF(Projetos!$I140=1,Técnicos!$F$2:$F$100,IF(Projetos!$I140=2,Técnicos!$H$2:$H$100,Técnicos!$J$2:$J$100)),,0,1))</f>
        <v/>
      </c>
      <c r="AZ141" s="15" t="str" cm="1">
        <f t="array" ref="AZ141">IF(OR($B141="",AZ$2=""),"",Projetos!$J140/_xlfn.XLOOKUP(AZ$2,Técnicos!$A$2:$A$100,IF(Projetos!$I140=1,Técnicos!$F$2:$F$100,IF(Projetos!$I140=2,Técnicos!$H$2:$H$100,Técnicos!$J$2:$J$100)),,0,1))</f>
        <v/>
      </c>
      <c r="BA141" s="15" t="str" cm="1">
        <f t="array" ref="BA141">IF(OR($B141="",BA$2=""),"",Projetos!$J140/_xlfn.XLOOKUP(BA$2,Técnicos!$A$2:$A$100,IF(Projetos!$I140=1,Técnicos!$F$2:$F$100,IF(Projetos!$I140=2,Técnicos!$H$2:$H$100,Técnicos!$J$2:$J$100)),,0,1))</f>
        <v/>
      </c>
      <c r="BB141" s="15" t="str" cm="1">
        <f t="array" ref="BB141">IF(OR($B141="",BB$2=""),"",Projetos!$J140/_xlfn.XLOOKUP(BB$2,Técnicos!$A$2:$A$100,IF(Projetos!$I140=1,Técnicos!$F$2:$F$100,IF(Projetos!$I140=2,Técnicos!$H$2:$H$100,Técnicos!$J$2:$J$100)),,0,1))</f>
        <v/>
      </c>
      <c r="BC141" s="15" t="str" cm="1">
        <f t="array" ref="BC141">IF(OR($B141="",BC$2=""),"",Projetos!$J140/_xlfn.XLOOKUP(BC$2,Técnicos!$A$2:$A$100,IF(Projetos!$I140=1,Técnicos!$F$2:$F$100,IF(Projetos!$I140=2,Técnicos!$H$2:$H$100,Técnicos!$J$2:$J$100)),,0,1))</f>
        <v/>
      </c>
      <c r="BD141" s="15" t="str" cm="1">
        <f t="array" ref="BD141">IF(OR($B141="",BD$2=""),"",Projetos!$J140/_xlfn.XLOOKUP(BD$2,Técnicos!$A$2:$A$100,IF(Projetos!$I140=1,Técnicos!$F$2:$F$100,IF(Projetos!$I140=2,Técnicos!$H$2:$H$100,Técnicos!$J$2:$J$100)),,0,1))</f>
        <v/>
      </c>
      <c r="BE141" s="15" t="str" cm="1">
        <f t="array" ref="BE141">IF(OR($B141="",BE$2=""),"",Projetos!$J140/_xlfn.XLOOKUP(BE$2,Técnicos!$A$2:$A$100,IF(Projetos!$I140=1,Técnicos!$F$2:$F$100,IF(Projetos!$I140=2,Técnicos!$H$2:$H$100,Técnicos!$J$2:$J$100)),,0,1))</f>
        <v/>
      </c>
      <c r="BF141" s="15" t="str" cm="1">
        <f t="array" ref="BF141">IF(OR($B141="",BF$2=""),"",Projetos!$J140/_xlfn.XLOOKUP(BF$2,Técnicos!$A$2:$A$100,IF(Projetos!$I140=1,Técnicos!$F$2:$F$100,IF(Projetos!$I140=2,Técnicos!$H$2:$H$100,Técnicos!$J$2:$J$100)),,0,1))</f>
        <v/>
      </c>
      <c r="BG141" s="15" t="str" cm="1">
        <f t="array" ref="BG141">IF(OR($B141="",BG$2=""),"",Projetos!$J140/_xlfn.XLOOKUP(BG$2,Técnicos!$A$2:$A$100,IF(Projetos!$I140=1,Técnicos!$F$2:$F$100,IF(Projetos!$I140=2,Técnicos!$H$2:$H$100,Técnicos!$J$2:$J$100)),,0,1))</f>
        <v/>
      </c>
      <c r="BH141" s="15" t="str" cm="1">
        <f t="array" ref="BH141">IF(OR($B141="",BH$2=""),"",Projetos!$J140/_xlfn.XLOOKUP(BH$2,Técnicos!$A$2:$A$100,IF(Projetos!$I140=1,Técnicos!$F$2:$F$100,IF(Projetos!$I140=2,Técnicos!$H$2:$H$100,Técnicos!$J$2:$J$100)),,0,1))</f>
        <v/>
      </c>
      <c r="BI141" s="15" t="str" cm="1">
        <f t="array" ref="BI141">IF(OR($B141="",BI$2=""),"",Projetos!$J140/_xlfn.XLOOKUP(BI$2,Técnicos!$A$2:$A$100,IF(Projetos!$I140=1,Técnicos!$F$2:$F$100,IF(Projetos!$I140=2,Técnicos!$H$2:$H$100,Técnicos!$J$2:$J$100)),,0,1))</f>
        <v/>
      </c>
      <c r="BJ141" s="15" t="str" cm="1">
        <f t="array" ref="BJ141">IF(OR($B141="",BJ$2=""),"",Projetos!$J140/_xlfn.XLOOKUP(BJ$2,Técnicos!$A$2:$A$100,IF(Projetos!$I140=1,Técnicos!$F$2:$F$100,IF(Projetos!$I140=2,Técnicos!$H$2:$H$100,Técnicos!$J$2:$J$100)),,0,1))</f>
        <v/>
      </c>
      <c r="BK141" s="15" t="str" cm="1">
        <f t="array" ref="BK141">IF(OR($B141="",BK$2=""),"",Projetos!$J140/_xlfn.XLOOKUP(BK$2,Técnicos!$A$2:$A$100,IF(Projetos!$I140=1,Técnicos!$F$2:$F$100,IF(Projetos!$I140=2,Técnicos!$H$2:$H$100,Técnicos!$J$2:$J$100)),,0,1))</f>
        <v/>
      </c>
      <c r="BL141" s="15" t="str" cm="1">
        <f t="array" ref="BL141">IF(OR($B141="",BL$2=""),"",Projetos!$J140/_xlfn.XLOOKUP(BL$2,Técnicos!$A$2:$A$100,IF(Projetos!$I140=1,Técnicos!$F$2:$F$100,IF(Projetos!$I140=2,Técnicos!$H$2:$H$100,Técnicos!$J$2:$J$100)),,0,1))</f>
        <v/>
      </c>
      <c r="BM141" s="15" t="str" cm="1">
        <f t="array" ref="BM141">IF(OR($B141="",BM$2=""),"",Projetos!$J140/_xlfn.XLOOKUP(BM$2,Técnicos!$A$2:$A$100,IF(Projetos!$I140=1,Técnicos!$F$2:$F$100,IF(Projetos!$I140=2,Técnicos!$H$2:$H$100,Técnicos!$J$2:$J$100)),,0,1))</f>
        <v/>
      </c>
      <c r="BN141" s="15" t="str" cm="1">
        <f t="array" ref="BN141">IF(OR($B141="",BN$2=""),"",Projetos!$J140/_xlfn.XLOOKUP(BN$2,Técnicos!$A$2:$A$100,IF(Projetos!$I140=1,Técnicos!$F$2:$F$100,IF(Projetos!$I140=2,Técnicos!$H$2:$H$100,Técnicos!$J$2:$J$100)),,0,1))</f>
        <v/>
      </c>
    </row>
    <row r="142" spans="3:66" x14ac:dyDescent="0.3">
      <c r="C142" s="15" t="str" cm="1">
        <f t="array" ref="C142">IF(OR($B142="",C$2=""),"",Projetos!$J141/_xlfn.XLOOKUP(C$2,Técnicos!$A$2:$A$100,IF(Projetos!$I141=1,Técnicos!$F$2:$F$100,IF(Projetos!$I141=2,Técnicos!$H$2:$H$100,Técnicos!$J$2:$J$100)),,0,1))</f>
        <v/>
      </c>
      <c r="D142" s="15" t="str" cm="1">
        <f t="array" ref="D142">IF(OR($B142="",D$2=""),"",Projetos!$J141/_xlfn.XLOOKUP(D$2,Técnicos!$A$2:$A$100,IF(Projetos!$I141=1,Técnicos!$F$2:$F$100,IF(Projetos!$I141=2,Técnicos!$H$2:$H$100,Técnicos!$J$2:$J$100)),,0,1))</f>
        <v/>
      </c>
      <c r="E142" s="15" t="str" cm="1">
        <f t="array" ref="E142">IF(OR($B142="",E$2=""),"",Projetos!$J141/_xlfn.XLOOKUP(E$2,Técnicos!$A$2:$A$100,IF(Projetos!$I141=1,Técnicos!$F$2:$F$100,IF(Projetos!$I141=2,Técnicos!$H$2:$H$100,Técnicos!$J$2:$J$100)),,0,1))</f>
        <v/>
      </c>
      <c r="F142" s="15" t="str" cm="1">
        <f t="array" ref="F142">IF(OR($B142="",F$2=""),"",Projetos!$J141/_xlfn.XLOOKUP(F$2,Técnicos!$A$2:$A$100,IF(Projetos!$I141=1,Técnicos!$F$2:$F$100,IF(Projetos!$I141=2,Técnicos!$H$2:$H$100,Técnicos!$J$2:$J$100)),,0,1))</f>
        <v/>
      </c>
      <c r="G142" s="15" t="str" cm="1">
        <f t="array" ref="G142">IF(OR($B142="",G$2=""),"",Projetos!$J141/_xlfn.XLOOKUP(G$2,Técnicos!$A$2:$A$100,IF(Projetos!$I141=1,Técnicos!$F$2:$F$100,IF(Projetos!$I141=2,Técnicos!$H$2:$H$100,Técnicos!$J$2:$J$100)),,0,1))</f>
        <v/>
      </c>
      <c r="H142" s="15" t="str" cm="1">
        <f t="array" ref="H142">IF(OR($B142="",H$2=""),"",Projetos!$J141/_xlfn.XLOOKUP(H$2,Técnicos!$A$2:$A$100,IF(Projetos!$I141=1,Técnicos!$F$2:$F$100,IF(Projetos!$I141=2,Técnicos!$H$2:$H$100,Técnicos!$J$2:$J$100)),,0,1))</f>
        <v/>
      </c>
      <c r="I142" s="15" t="str" cm="1">
        <f t="array" ref="I142">IF(OR($B142="",I$2=""),"",Projetos!$J141/_xlfn.XLOOKUP(I$2,Técnicos!$A$2:$A$100,IF(Projetos!$I141=1,Técnicos!$F$2:$F$100,IF(Projetos!$I141=2,Técnicos!$H$2:$H$100,Técnicos!$J$2:$J$100)),,0,1))</f>
        <v/>
      </c>
      <c r="J142" s="15" t="str" cm="1">
        <f t="array" ref="J142">IF(OR($B142="",J$2=""),"",Projetos!$J141/_xlfn.XLOOKUP(J$2,Técnicos!$A$2:$A$100,IF(Projetos!$I141=1,Técnicos!$F$2:$F$100,IF(Projetos!$I141=2,Técnicos!$H$2:$H$100,Técnicos!$J$2:$J$100)),,0,1))</f>
        <v/>
      </c>
      <c r="K142" s="15" t="str" cm="1">
        <f t="array" ref="K142">IF(OR($B142="",K$2=""),"",Projetos!$J141/_xlfn.XLOOKUP(K$2,Técnicos!$A$2:$A$100,IF(Projetos!$I141=1,Técnicos!$F$2:$F$100,IF(Projetos!$I141=2,Técnicos!$H$2:$H$100,Técnicos!$J$2:$J$100)),,0,1))</f>
        <v/>
      </c>
      <c r="L142" s="15" t="str" cm="1">
        <f t="array" ref="L142">IF(OR($B142="",L$2=""),"",Projetos!$J141/_xlfn.XLOOKUP(L$2,Técnicos!$A$2:$A$100,IF(Projetos!$I141=1,Técnicos!$F$2:$F$100,IF(Projetos!$I141=2,Técnicos!$H$2:$H$100,Técnicos!$J$2:$J$100)),,0,1))</f>
        <v/>
      </c>
      <c r="M142" s="15" t="str" cm="1">
        <f t="array" ref="M142">IF(OR($B142="",M$2=""),"",Projetos!$J141/_xlfn.XLOOKUP(M$2,Técnicos!$A$2:$A$100,IF(Projetos!$I141=1,Técnicos!$F$2:$F$100,IF(Projetos!$I141=2,Técnicos!$H$2:$H$100,Técnicos!$J$2:$J$100)),,0,1))</f>
        <v/>
      </c>
      <c r="N142" s="15" t="str" cm="1">
        <f t="array" ref="N142">IF(OR($B142="",N$2=""),"",Projetos!$J141/_xlfn.XLOOKUP(N$2,Técnicos!$A$2:$A$100,IF(Projetos!$I141=1,Técnicos!$F$2:$F$100,IF(Projetos!$I141=2,Técnicos!$H$2:$H$100,Técnicos!$J$2:$J$100)),,0,1))</f>
        <v/>
      </c>
      <c r="O142" s="15" t="str" cm="1">
        <f t="array" ref="O142">IF(OR($B142="",O$2=""),"",Projetos!$J141/_xlfn.XLOOKUP(O$2,Técnicos!$A$2:$A$100,IF(Projetos!$I141=1,Técnicos!$F$2:$F$100,IF(Projetos!$I141=2,Técnicos!$H$2:$H$100,Técnicos!$J$2:$J$100)),,0,1))</f>
        <v/>
      </c>
      <c r="P142" s="15" t="str" cm="1">
        <f t="array" ref="P142">IF(OR($B142="",P$2=""),"",Projetos!$J141/_xlfn.XLOOKUP(P$2,Técnicos!$A$2:$A$100,IF(Projetos!$I141=1,Técnicos!$F$2:$F$100,IF(Projetos!$I141=2,Técnicos!$H$2:$H$100,Técnicos!$J$2:$J$100)),,0,1))</f>
        <v/>
      </c>
      <c r="Q142" s="15" t="str" cm="1">
        <f t="array" ref="Q142">IF(OR($B142="",Q$2=""),"",Projetos!$J141/_xlfn.XLOOKUP(Q$2,Técnicos!$A$2:$A$100,IF(Projetos!$I141=1,Técnicos!$F$2:$F$100,IF(Projetos!$I141=2,Técnicos!$H$2:$H$100,Técnicos!$J$2:$J$100)),,0,1))</f>
        <v/>
      </c>
      <c r="R142" s="15" t="str" cm="1">
        <f t="array" ref="R142">IF(OR($B142="",R$2=""),"",Projetos!$J141/_xlfn.XLOOKUP(R$2,Técnicos!$A$2:$A$100,IF(Projetos!$I141=1,Técnicos!$F$2:$F$100,IF(Projetos!$I141=2,Técnicos!$H$2:$H$100,Técnicos!$J$2:$J$100)),,0,1))</f>
        <v/>
      </c>
      <c r="S142" s="15" t="str" cm="1">
        <f t="array" ref="S142">IF(OR($B142="",S$2=""),"",Projetos!$J141/_xlfn.XLOOKUP(S$2,Técnicos!$A$2:$A$100,IF(Projetos!$I141=1,Técnicos!$F$2:$F$100,IF(Projetos!$I141=2,Técnicos!$H$2:$H$100,Técnicos!$J$2:$J$100)),,0,1))</f>
        <v/>
      </c>
      <c r="T142" s="15" t="str" cm="1">
        <f t="array" ref="T142">IF(OR($B142="",T$2=""),"",Projetos!$J141/_xlfn.XLOOKUP(T$2,Técnicos!$A$2:$A$100,IF(Projetos!$I141=1,Técnicos!$F$2:$F$100,IF(Projetos!$I141=2,Técnicos!$H$2:$H$100,Técnicos!$J$2:$J$100)),,0,1))</f>
        <v/>
      </c>
      <c r="U142" s="15" t="str" cm="1">
        <f t="array" ref="U142">IF(OR($B142="",U$2=""),"",Projetos!$J141/_xlfn.XLOOKUP(U$2,Técnicos!$A$2:$A$100,IF(Projetos!$I141=1,Técnicos!$F$2:$F$100,IF(Projetos!$I141=2,Técnicos!$H$2:$H$100,Técnicos!$J$2:$J$100)),,0,1))</f>
        <v/>
      </c>
      <c r="V142" s="15" t="str" cm="1">
        <f t="array" ref="V142">IF(OR($B142="",V$2=""),"",Projetos!$J141/_xlfn.XLOOKUP(V$2,Técnicos!$A$2:$A$100,IF(Projetos!$I141=1,Técnicos!$F$2:$F$100,IF(Projetos!$I141=2,Técnicos!$H$2:$H$100,Técnicos!$J$2:$J$100)),,0,1))</f>
        <v/>
      </c>
      <c r="W142" s="15" t="str" cm="1">
        <f t="array" ref="W142">IF(OR($B142="",W$2=""),"",Projetos!$J141/_xlfn.XLOOKUP(W$2,Técnicos!$A$2:$A$100,IF(Projetos!$I141=1,Técnicos!$F$2:$F$100,IF(Projetos!$I141=2,Técnicos!$H$2:$H$100,Técnicos!$J$2:$J$100)),,0,1))</f>
        <v/>
      </c>
      <c r="X142" s="15" t="str" cm="1">
        <f t="array" ref="X142">IF(OR($B142="",X$2=""),"",Projetos!$J141/_xlfn.XLOOKUP(X$2,Técnicos!$A$2:$A$100,IF(Projetos!$I141=1,Técnicos!$F$2:$F$100,IF(Projetos!$I141=2,Técnicos!$H$2:$H$100,Técnicos!$J$2:$J$100)),,0,1))</f>
        <v/>
      </c>
      <c r="Y142" s="15" t="str" cm="1">
        <f t="array" ref="Y142">IF(OR($B142="",Y$2=""),"",Projetos!$J141/_xlfn.XLOOKUP(Y$2,Técnicos!$A$2:$A$100,IF(Projetos!$I141=1,Técnicos!$F$2:$F$100,IF(Projetos!$I141=2,Técnicos!$H$2:$H$100,Técnicos!$J$2:$J$100)),,0,1))</f>
        <v/>
      </c>
      <c r="Z142" s="15" t="str" cm="1">
        <f t="array" ref="Z142">IF(OR($B142="",Z$2=""),"",Projetos!$J141/_xlfn.XLOOKUP(Z$2,Técnicos!$A$2:$A$100,IF(Projetos!$I141=1,Técnicos!$F$2:$F$100,IF(Projetos!$I141=2,Técnicos!$H$2:$H$100,Técnicos!$J$2:$J$100)),,0,1))</f>
        <v/>
      </c>
      <c r="AA142" s="15" t="str" cm="1">
        <f t="array" ref="AA142">IF(OR($B142="",AA$2=""),"",Projetos!$J141/_xlfn.XLOOKUP(AA$2,Técnicos!$A$2:$A$100,IF(Projetos!$I141=1,Técnicos!$F$2:$F$100,IF(Projetos!$I141=2,Técnicos!$H$2:$H$100,Técnicos!$J$2:$J$100)),,0,1))</f>
        <v/>
      </c>
      <c r="AB142" s="15" t="str" cm="1">
        <f t="array" ref="AB142">IF(OR($B142="",AB$2=""),"",Projetos!$J141/_xlfn.XLOOKUP(AB$2,Técnicos!$A$2:$A$100,IF(Projetos!$I141=1,Técnicos!$F$2:$F$100,IF(Projetos!$I141=2,Técnicos!$H$2:$H$100,Técnicos!$J$2:$J$100)),,0,1))</f>
        <v/>
      </c>
      <c r="AC142" s="15" t="str" cm="1">
        <f t="array" ref="AC142">IF(OR($B142="",AC$2=""),"",Projetos!$J141/_xlfn.XLOOKUP(AC$2,Técnicos!$A$2:$A$100,IF(Projetos!$I141=1,Técnicos!$F$2:$F$100,IF(Projetos!$I141=2,Técnicos!$H$2:$H$100,Técnicos!$J$2:$J$100)),,0,1))</f>
        <v/>
      </c>
      <c r="AD142" s="15" t="str" cm="1">
        <f t="array" ref="AD142">IF(OR($B142="",AD$2=""),"",Projetos!$J141/_xlfn.XLOOKUP(AD$2,Técnicos!$A$2:$A$100,IF(Projetos!$I141=1,Técnicos!$F$2:$F$100,IF(Projetos!$I141=2,Técnicos!$H$2:$H$100,Técnicos!$J$2:$J$100)),,0,1))</f>
        <v/>
      </c>
      <c r="AE142" s="15" t="str" cm="1">
        <f t="array" ref="AE142">IF(OR($B142="",AE$2=""),"",Projetos!$J141/_xlfn.XLOOKUP(AE$2,Técnicos!$A$2:$A$100,IF(Projetos!$I141=1,Técnicos!$F$2:$F$100,IF(Projetos!$I141=2,Técnicos!$H$2:$H$100,Técnicos!$J$2:$J$100)),,0,1))</f>
        <v/>
      </c>
      <c r="AF142" s="15" t="str" cm="1">
        <f t="array" ref="AF142">IF(OR($B142="",AF$2=""),"",Projetos!$J141/_xlfn.XLOOKUP(AF$2,Técnicos!$A$2:$A$100,IF(Projetos!$I141=1,Técnicos!$F$2:$F$100,IF(Projetos!$I141=2,Técnicos!$H$2:$H$100,Técnicos!$J$2:$J$100)),,0,1))</f>
        <v/>
      </c>
      <c r="AG142" s="15" t="str" cm="1">
        <f t="array" ref="AG142">IF(OR($B142="",AG$2=""),"",Projetos!$J141/_xlfn.XLOOKUP(AG$2,Técnicos!$A$2:$A$100,IF(Projetos!$I141=1,Técnicos!$F$2:$F$100,IF(Projetos!$I141=2,Técnicos!$H$2:$H$100,Técnicos!$J$2:$J$100)),,0,1))</f>
        <v/>
      </c>
      <c r="AH142" s="15" t="str" cm="1">
        <f t="array" ref="AH142">IF(OR($B142="",AH$2=""),"",Projetos!$J141/_xlfn.XLOOKUP(AH$2,Técnicos!$A$2:$A$100,IF(Projetos!$I141=1,Técnicos!$F$2:$F$100,IF(Projetos!$I141=2,Técnicos!$H$2:$H$100,Técnicos!$J$2:$J$100)),,0,1))</f>
        <v/>
      </c>
      <c r="AI142" s="15" t="str" cm="1">
        <f t="array" ref="AI142">IF(OR($B142="",AI$2=""),"",Projetos!$J141/_xlfn.XLOOKUP(AI$2,Técnicos!$A$2:$A$100,IF(Projetos!$I141=1,Técnicos!$F$2:$F$100,IF(Projetos!$I141=2,Técnicos!$H$2:$H$100,Técnicos!$J$2:$J$100)),,0,1))</f>
        <v/>
      </c>
      <c r="AJ142" s="15" t="str" cm="1">
        <f t="array" ref="AJ142">IF(OR($B142="",AJ$2=""),"",Projetos!$J141/_xlfn.XLOOKUP(AJ$2,Técnicos!$A$2:$A$100,IF(Projetos!$I141=1,Técnicos!$F$2:$F$100,IF(Projetos!$I141=2,Técnicos!$H$2:$H$100,Técnicos!$J$2:$J$100)),,0,1))</f>
        <v/>
      </c>
      <c r="AK142" s="15" t="str" cm="1">
        <f t="array" ref="AK142">IF(OR($B142="",AK$2=""),"",Projetos!$J141/_xlfn.XLOOKUP(AK$2,Técnicos!$A$2:$A$100,IF(Projetos!$I141=1,Técnicos!$F$2:$F$100,IF(Projetos!$I141=2,Técnicos!$H$2:$H$100,Técnicos!$J$2:$J$100)),,0,1))</f>
        <v/>
      </c>
      <c r="AL142" s="15" t="str" cm="1">
        <f t="array" ref="AL142">IF(OR($B142="",AL$2=""),"",Projetos!$J141/_xlfn.XLOOKUP(AL$2,Técnicos!$A$2:$A$100,IF(Projetos!$I141=1,Técnicos!$F$2:$F$100,IF(Projetos!$I141=2,Técnicos!$H$2:$H$100,Técnicos!$J$2:$J$100)),,0,1))</f>
        <v/>
      </c>
      <c r="AM142" s="15" t="str" cm="1">
        <f t="array" ref="AM142">IF(OR($B142="",AM$2=""),"",Projetos!$J141/_xlfn.XLOOKUP(AM$2,Técnicos!$A$2:$A$100,IF(Projetos!$I141=1,Técnicos!$F$2:$F$100,IF(Projetos!$I141=2,Técnicos!$H$2:$H$100,Técnicos!$J$2:$J$100)),,0,1))</f>
        <v/>
      </c>
      <c r="AN142" s="15" t="str" cm="1">
        <f t="array" ref="AN142">IF(OR($B142="",AN$2=""),"",Projetos!$J141/_xlfn.XLOOKUP(AN$2,Técnicos!$A$2:$A$100,IF(Projetos!$I141=1,Técnicos!$F$2:$F$100,IF(Projetos!$I141=2,Técnicos!$H$2:$H$100,Técnicos!$J$2:$J$100)),,0,1))</f>
        <v/>
      </c>
      <c r="AO142" s="15" t="str" cm="1">
        <f t="array" ref="AO142">IF(OR($B142="",AO$2=""),"",Projetos!$J141/_xlfn.XLOOKUP(AO$2,Técnicos!$A$2:$A$100,IF(Projetos!$I141=1,Técnicos!$F$2:$F$100,IF(Projetos!$I141=2,Técnicos!$H$2:$H$100,Técnicos!$J$2:$J$100)),,0,1))</f>
        <v/>
      </c>
      <c r="AP142" s="15" t="str" cm="1">
        <f t="array" ref="AP142">IF(OR($B142="",AP$2=""),"",Projetos!$J141/_xlfn.XLOOKUP(AP$2,Técnicos!$A$2:$A$100,IF(Projetos!$I141=1,Técnicos!$F$2:$F$100,IF(Projetos!$I141=2,Técnicos!$H$2:$H$100,Técnicos!$J$2:$J$100)),,0,1))</f>
        <v/>
      </c>
      <c r="AQ142" s="15" t="str" cm="1">
        <f t="array" ref="AQ142">IF(OR($B142="",AQ$2=""),"",Projetos!$J141/_xlfn.XLOOKUP(AQ$2,Técnicos!$A$2:$A$100,IF(Projetos!$I141=1,Técnicos!$F$2:$F$100,IF(Projetos!$I141=2,Técnicos!$H$2:$H$100,Técnicos!$J$2:$J$100)),,0,1))</f>
        <v/>
      </c>
      <c r="AR142" s="15" t="str" cm="1">
        <f t="array" ref="AR142">IF(OR($B142="",AR$2=""),"",Projetos!$J141/_xlfn.XLOOKUP(AR$2,Técnicos!$A$2:$A$100,IF(Projetos!$I141=1,Técnicos!$F$2:$F$100,IF(Projetos!$I141=2,Técnicos!$H$2:$H$100,Técnicos!$J$2:$J$100)),,0,1))</f>
        <v/>
      </c>
      <c r="AS142" s="15" t="str" cm="1">
        <f t="array" ref="AS142">IF(OR($B142="",AS$2=""),"",Projetos!$J141/_xlfn.XLOOKUP(AS$2,Técnicos!$A$2:$A$100,IF(Projetos!$I141=1,Técnicos!$F$2:$F$100,IF(Projetos!$I141=2,Técnicos!$H$2:$H$100,Técnicos!$J$2:$J$100)),,0,1))</f>
        <v/>
      </c>
      <c r="AT142" s="15" t="str" cm="1">
        <f t="array" ref="AT142">IF(OR($B142="",AT$2=""),"",Projetos!$J141/_xlfn.XLOOKUP(AT$2,Técnicos!$A$2:$A$100,IF(Projetos!$I141=1,Técnicos!$F$2:$F$100,IF(Projetos!$I141=2,Técnicos!$H$2:$H$100,Técnicos!$J$2:$J$100)),,0,1))</f>
        <v/>
      </c>
      <c r="AU142" s="15" t="str" cm="1">
        <f t="array" ref="AU142">IF(OR($B142="",AU$2=""),"",Projetos!$J141/_xlfn.XLOOKUP(AU$2,Técnicos!$A$2:$A$100,IF(Projetos!$I141=1,Técnicos!$F$2:$F$100,IF(Projetos!$I141=2,Técnicos!$H$2:$H$100,Técnicos!$J$2:$J$100)),,0,1))</f>
        <v/>
      </c>
      <c r="AV142" s="15" t="str" cm="1">
        <f t="array" ref="AV142">IF(OR($B142="",AV$2=""),"",Projetos!$J141/_xlfn.XLOOKUP(AV$2,Técnicos!$A$2:$A$100,IF(Projetos!$I141=1,Técnicos!$F$2:$F$100,IF(Projetos!$I141=2,Técnicos!$H$2:$H$100,Técnicos!$J$2:$J$100)),,0,1))</f>
        <v/>
      </c>
      <c r="AW142" s="15" t="str" cm="1">
        <f t="array" ref="AW142">IF(OR($B142="",AW$2=""),"",Projetos!$J141/_xlfn.XLOOKUP(AW$2,Técnicos!$A$2:$A$100,IF(Projetos!$I141=1,Técnicos!$F$2:$F$100,IF(Projetos!$I141=2,Técnicos!$H$2:$H$100,Técnicos!$J$2:$J$100)),,0,1))</f>
        <v/>
      </c>
      <c r="AX142" s="15" t="str" cm="1">
        <f t="array" ref="AX142">IF(OR($B142="",AX$2=""),"",Projetos!$J141/_xlfn.XLOOKUP(AX$2,Técnicos!$A$2:$A$100,IF(Projetos!$I141=1,Técnicos!$F$2:$F$100,IF(Projetos!$I141=2,Técnicos!$H$2:$H$100,Técnicos!$J$2:$J$100)),,0,1))</f>
        <v/>
      </c>
      <c r="AY142" s="15" t="str" cm="1">
        <f t="array" ref="AY142">IF(OR($B142="",AY$2=""),"",Projetos!$J141/_xlfn.XLOOKUP(AY$2,Técnicos!$A$2:$A$100,IF(Projetos!$I141=1,Técnicos!$F$2:$F$100,IF(Projetos!$I141=2,Técnicos!$H$2:$H$100,Técnicos!$J$2:$J$100)),,0,1))</f>
        <v/>
      </c>
      <c r="AZ142" s="15" t="str" cm="1">
        <f t="array" ref="AZ142">IF(OR($B142="",AZ$2=""),"",Projetos!$J141/_xlfn.XLOOKUP(AZ$2,Técnicos!$A$2:$A$100,IF(Projetos!$I141=1,Técnicos!$F$2:$F$100,IF(Projetos!$I141=2,Técnicos!$H$2:$H$100,Técnicos!$J$2:$J$100)),,0,1))</f>
        <v/>
      </c>
      <c r="BA142" s="15" t="str" cm="1">
        <f t="array" ref="BA142">IF(OR($B142="",BA$2=""),"",Projetos!$J141/_xlfn.XLOOKUP(BA$2,Técnicos!$A$2:$A$100,IF(Projetos!$I141=1,Técnicos!$F$2:$F$100,IF(Projetos!$I141=2,Técnicos!$H$2:$H$100,Técnicos!$J$2:$J$100)),,0,1))</f>
        <v/>
      </c>
      <c r="BB142" s="15" t="str" cm="1">
        <f t="array" ref="BB142">IF(OR($B142="",BB$2=""),"",Projetos!$J141/_xlfn.XLOOKUP(BB$2,Técnicos!$A$2:$A$100,IF(Projetos!$I141=1,Técnicos!$F$2:$F$100,IF(Projetos!$I141=2,Técnicos!$H$2:$H$100,Técnicos!$J$2:$J$100)),,0,1))</f>
        <v/>
      </c>
      <c r="BC142" s="15" t="str" cm="1">
        <f t="array" ref="BC142">IF(OR($B142="",BC$2=""),"",Projetos!$J141/_xlfn.XLOOKUP(BC$2,Técnicos!$A$2:$A$100,IF(Projetos!$I141=1,Técnicos!$F$2:$F$100,IF(Projetos!$I141=2,Técnicos!$H$2:$H$100,Técnicos!$J$2:$J$100)),,0,1))</f>
        <v/>
      </c>
      <c r="BD142" s="15" t="str" cm="1">
        <f t="array" ref="BD142">IF(OR($B142="",BD$2=""),"",Projetos!$J141/_xlfn.XLOOKUP(BD$2,Técnicos!$A$2:$A$100,IF(Projetos!$I141=1,Técnicos!$F$2:$F$100,IF(Projetos!$I141=2,Técnicos!$H$2:$H$100,Técnicos!$J$2:$J$100)),,0,1))</f>
        <v/>
      </c>
      <c r="BE142" s="15" t="str" cm="1">
        <f t="array" ref="BE142">IF(OR($B142="",BE$2=""),"",Projetos!$J141/_xlfn.XLOOKUP(BE$2,Técnicos!$A$2:$A$100,IF(Projetos!$I141=1,Técnicos!$F$2:$F$100,IF(Projetos!$I141=2,Técnicos!$H$2:$H$100,Técnicos!$J$2:$J$100)),,0,1))</f>
        <v/>
      </c>
      <c r="BF142" s="15" t="str" cm="1">
        <f t="array" ref="BF142">IF(OR($B142="",BF$2=""),"",Projetos!$J141/_xlfn.XLOOKUP(BF$2,Técnicos!$A$2:$A$100,IF(Projetos!$I141=1,Técnicos!$F$2:$F$100,IF(Projetos!$I141=2,Técnicos!$H$2:$H$100,Técnicos!$J$2:$J$100)),,0,1))</f>
        <v/>
      </c>
      <c r="BG142" s="15" t="str" cm="1">
        <f t="array" ref="BG142">IF(OR($B142="",BG$2=""),"",Projetos!$J141/_xlfn.XLOOKUP(BG$2,Técnicos!$A$2:$A$100,IF(Projetos!$I141=1,Técnicos!$F$2:$F$100,IF(Projetos!$I141=2,Técnicos!$H$2:$H$100,Técnicos!$J$2:$J$100)),,0,1))</f>
        <v/>
      </c>
      <c r="BH142" s="15" t="str" cm="1">
        <f t="array" ref="BH142">IF(OR($B142="",BH$2=""),"",Projetos!$J141/_xlfn.XLOOKUP(BH$2,Técnicos!$A$2:$A$100,IF(Projetos!$I141=1,Técnicos!$F$2:$F$100,IF(Projetos!$I141=2,Técnicos!$H$2:$H$100,Técnicos!$J$2:$J$100)),,0,1))</f>
        <v/>
      </c>
      <c r="BI142" s="15" t="str" cm="1">
        <f t="array" ref="BI142">IF(OR($B142="",BI$2=""),"",Projetos!$J141/_xlfn.XLOOKUP(BI$2,Técnicos!$A$2:$A$100,IF(Projetos!$I141=1,Técnicos!$F$2:$F$100,IF(Projetos!$I141=2,Técnicos!$H$2:$H$100,Técnicos!$J$2:$J$100)),,0,1))</f>
        <v/>
      </c>
      <c r="BJ142" s="15" t="str" cm="1">
        <f t="array" ref="BJ142">IF(OR($B142="",BJ$2=""),"",Projetos!$J141/_xlfn.XLOOKUP(BJ$2,Técnicos!$A$2:$A$100,IF(Projetos!$I141=1,Técnicos!$F$2:$F$100,IF(Projetos!$I141=2,Técnicos!$H$2:$H$100,Técnicos!$J$2:$J$100)),,0,1))</f>
        <v/>
      </c>
      <c r="BK142" s="15" t="str" cm="1">
        <f t="array" ref="BK142">IF(OR($B142="",BK$2=""),"",Projetos!$J141/_xlfn.XLOOKUP(BK$2,Técnicos!$A$2:$A$100,IF(Projetos!$I141=1,Técnicos!$F$2:$F$100,IF(Projetos!$I141=2,Técnicos!$H$2:$H$100,Técnicos!$J$2:$J$100)),,0,1))</f>
        <v/>
      </c>
      <c r="BL142" s="15" t="str" cm="1">
        <f t="array" ref="BL142">IF(OR($B142="",BL$2=""),"",Projetos!$J141/_xlfn.XLOOKUP(BL$2,Técnicos!$A$2:$A$100,IF(Projetos!$I141=1,Técnicos!$F$2:$F$100,IF(Projetos!$I141=2,Técnicos!$H$2:$H$100,Técnicos!$J$2:$J$100)),,0,1))</f>
        <v/>
      </c>
      <c r="BM142" s="15" t="str" cm="1">
        <f t="array" ref="BM142">IF(OR($B142="",BM$2=""),"",Projetos!$J141/_xlfn.XLOOKUP(BM$2,Técnicos!$A$2:$A$100,IF(Projetos!$I141=1,Técnicos!$F$2:$F$100,IF(Projetos!$I141=2,Técnicos!$H$2:$H$100,Técnicos!$J$2:$J$100)),,0,1))</f>
        <v/>
      </c>
      <c r="BN142" s="15" t="str" cm="1">
        <f t="array" ref="BN142">IF(OR($B142="",BN$2=""),"",Projetos!$J141/_xlfn.XLOOKUP(BN$2,Técnicos!$A$2:$A$100,IF(Projetos!$I141=1,Técnicos!$F$2:$F$100,IF(Projetos!$I141=2,Técnicos!$H$2:$H$100,Técnicos!$J$2:$J$100)),,0,1))</f>
        <v/>
      </c>
    </row>
    <row r="143" spans="3:66" x14ac:dyDescent="0.3">
      <c r="C143" s="15" t="str" cm="1">
        <f t="array" ref="C143">IF(OR($B143="",C$2=""),"",Projetos!$J142/_xlfn.XLOOKUP(C$2,Técnicos!$A$2:$A$100,IF(Projetos!$I142=1,Técnicos!$F$2:$F$100,IF(Projetos!$I142=2,Técnicos!$H$2:$H$100,Técnicos!$J$2:$J$100)),,0,1))</f>
        <v/>
      </c>
      <c r="D143" s="15" t="str" cm="1">
        <f t="array" ref="D143">IF(OR($B143="",D$2=""),"",Projetos!$J142/_xlfn.XLOOKUP(D$2,Técnicos!$A$2:$A$100,IF(Projetos!$I142=1,Técnicos!$F$2:$F$100,IF(Projetos!$I142=2,Técnicos!$H$2:$H$100,Técnicos!$J$2:$J$100)),,0,1))</f>
        <v/>
      </c>
      <c r="E143" s="15" t="str" cm="1">
        <f t="array" ref="E143">IF(OR($B143="",E$2=""),"",Projetos!$J142/_xlfn.XLOOKUP(E$2,Técnicos!$A$2:$A$100,IF(Projetos!$I142=1,Técnicos!$F$2:$F$100,IF(Projetos!$I142=2,Técnicos!$H$2:$H$100,Técnicos!$J$2:$J$100)),,0,1))</f>
        <v/>
      </c>
      <c r="F143" s="15" t="str" cm="1">
        <f t="array" ref="F143">IF(OR($B143="",F$2=""),"",Projetos!$J142/_xlfn.XLOOKUP(F$2,Técnicos!$A$2:$A$100,IF(Projetos!$I142=1,Técnicos!$F$2:$F$100,IF(Projetos!$I142=2,Técnicos!$H$2:$H$100,Técnicos!$J$2:$J$100)),,0,1))</f>
        <v/>
      </c>
      <c r="G143" s="15" t="str" cm="1">
        <f t="array" ref="G143">IF(OR($B143="",G$2=""),"",Projetos!$J142/_xlfn.XLOOKUP(G$2,Técnicos!$A$2:$A$100,IF(Projetos!$I142=1,Técnicos!$F$2:$F$100,IF(Projetos!$I142=2,Técnicos!$H$2:$H$100,Técnicos!$J$2:$J$100)),,0,1))</f>
        <v/>
      </c>
      <c r="H143" s="15" t="str" cm="1">
        <f t="array" ref="H143">IF(OR($B143="",H$2=""),"",Projetos!$J142/_xlfn.XLOOKUP(H$2,Técnicos!$A$2:$A$100,IF(Projetos!$I142=1,Técnicos!$F$2:$F$100,IF(Projetos!$I142=2,Técnicos!$H$2:$H$100,Técnicos!$J$2:$J$100)),,0,1))</f>
        <v/>
      </c>
      <c r="I143" s="15" t="str" cm="1">
        <f t="array" ref="I143">IF(OR($B143="",I$2=""),"",Projetos!$J142/_xlfn.XLOOKUP(I$2,Técnicos!$A$2:$A$100,IF(Projetos!$I142=1,Técnicos!$F$2:$F$100,IF(Projetos!$I142=2,Técnicos!$H$2:$H$100,Técnicos!$J$2:$J$100)),,0,1))</f>
        <v/>
      </c>
      <c r="J143" s="15" t="str" cm="1">
        <f t="array" ref="J143">IF(OR($B143="",J$2=""),"",Projetos!$J142/_xlfn.XLOOKUP(J$2,Técnicos!$A$2:$A$100,IF(Projetos!$I142=1,Técnicos!$F$2:$F$100,IF(Projetos!$I142=2,Técnicos!$H$2:$H$100,Técnicos!$J$2:$J$100)),,0,1))</f>
        <v/>
      </c>
      <c r="K143" s="15" t="str" cm="1">
        <f t="array" ref="K143">IF(OR($B143="",K$2=""),"",Projetos!$J142/_xlfn.XLOOKUP(K$2,Técnicos!$A$2:$A$100,IF(Projetos!$I142=1,Técnicos!$F$2:$F$100,IF(Projetos!$I142=2,Técnicos!$H$2:$H$100,Técnicos!$J$2:$J$100)),,0,1))</f>
        <v/>
      </c>
      <c r="L143" s="15" t="str" cm="1">
        <f t="array" ref="L143">IF(OR($B143="",L$2=""),"",Projetos!$J142/_xlfn.XLOOKUP(L$2,Técnicos!$A$2:$A$100,IF(Projetos!$I142=1,Técnicos!$F$2:$F$100,IF(Projetos!$I142=2,Técnicos!$H$2:$H$100,Técnicos!$J$2:$J$100)),,0,1))</f>
        <v/>
      </c>
      <c r="M143" s="15" t="str" cm="1">
        <f t="array" ref="M143">IF(OR($B143="",M$2=""),"",Projetos!$J142/_xlfn.XLOOKUP(M$2,Técnicos!$A$2:$A$100,IF(Projetos!$I142=1,Técnicos!$F$2:$F$100,IF(Projetos!$I142=2,Técnicos!$H$2:$H$100,Técnicos!$J$2:$J$100)),,0,1))</f>
        <v/>
      </c>
      <c r="N143" s="15" t="str" cm="1">
        <f t="array" ref="N143">IF(OR($B143="",N$2=""),"",Projetos!$J142/_xlfn.XLOOKUP(N$2,Técnicos!$A$2:$A$100,IF(Projetos!$I142=1,Técnicos!$F$2:$F$100,IF(Projetos!$I142=2,Técnicos!$H$2:$H$100,Técnicos!$J$2:$J$100)),,0,1))</f>
        <v/>
      </c>
      <c r="O143" s="15" t="str" cm="1">
        <f t="array" ref="O143">IF(OR($B143="",O$2=""),"",Projetos!$J142/_xlfn.XLOOKUP(O$2,Técnicos!$A$2:$A$100,IF(Projetos!$I142=1,Técnicos!$F$2:$F$100,IF(Projetos!$I142=2,Técnicos!$H$2:$H$100,Técnicos!$J$2:$J$100)),,0,1))</f>
        <v/>
      </c>
      <c r="P143" s="15" t="str" cm="1">
        <f t="array" ref="P143">IF(OR($B143="",P$2=""),"",Projetos!$J142/_xlfn.XLOOKUP(P$2,Técnicos!$A$2:$A$100,IF(Projetos!$I142=1,Técnicos!$F$2:$F$100,IF(Projetos!$I142=2,Técnicos!$H$2:$H$100,Técnicos!$J$2:$J$100)),,0,1))</f>
        <v/>
      </c>
      <c r="Q143" s="15" t="str" cm="1">
        <f t="array" ref="Q143">IF(OR($B143="",Q$2=""),"",Projetos!$J142/_xlfn.XLOOKUP(Q$2,Técnicos!$A$2:$A$100,IF(Projetos!$I142=1,Técnicos!$F$2:$F$100,IF(Projetos!$I142=2,Técnicos!$H$2:$H$100,Técnicos!$J$2:$J$100)),,0,1))</f>
        <v/>
      </c>
      <c r="R143" s="15" t="str" cm="1">
        <f t="array" ref="R143">IF(OR($B143="",R$2=""),"",Projetos!$J142/_xlfn.XLOOKUP(R$2,Técnicos!$A$2:$A$100,IF(Projetos!$I142=1,Técnicos!$F$2:$F$100,IF(Projetos!$I142=2,Técnicos!$H$2:$H$100,Técnicos!$J$2:$J$100)),,0,1))</f>
        <v/>
      </c>
      <c r="S143" s="15" t="str" cm="1">
        <f t="array" ref="S143">IF(OR($B143="",S$2=""),"",Projetos!$J142/_xlfn.XLOOKUP(S$2,Técnicos!$A$2:$A$100,IF(Projetos!$I142=1,Técnicos!$F$2:$F$100,IF(Projetos!$I142=2,Técnicos!$H$2:$H$100,Técnicos!$J$2:$J$100)),,0,1))</f>
        <v/>
      </c>
      <c r="T143" s="15" t="str" cm="1">
        <f t="array" ref="T143">IF(OR($B143="",T$2=""),"",Projetos!$J142/_xlfn.XLOOKUP(T$2,Técnicos!$A$2:$A$100,IF(Projetos!$I142=1,Técnicos!$F$2:$F$100,IF(Projetos!$I142=2,Técnicos!$H$2:$H$100,Técnicos!$J$2:$J$100)),,0,1))</f>
        <v/>
      </c>
      <c r="U143" s="15" t="str" cm="1">
        <f t="array" ref="U143">IF(OR($B143="",U$2=""),"",Projetos!$J142/_xlfn.XLOOKUP(U$2,Técnicos!$A$2:$A$100,IF(Projetos!$I142=1,Técnicos!$F$2:$F$100,IF(Projetos!$I142=2,Técnicos!$H$2:$H$100,Técnicos!$J$2:$J$100)),,0,1))</f>
        <v/>
      </c>
      <c r="V143" s="15" t="str" cm="1">
        <f t="array" ref="V143">IF(OR($B143="",V$2=""),"",Projetos!$J142/_xlfn.XLOOKUP(V$2,Técnicos!$A$2:$A$100,IF(Projetos!$I142=1,Técnicos!$F$2:$F$100,IF(Projetos!$I142=2,Técnicos!$H$2:$H$100,Técnicos!$J$2:$J$100)),,0,1))</f>
        <v/>
      </c>
      <c r="W143" s="15" t="str" cm="1">
        <f t="array" ref="W143">IF(OR($B143="",W$2=""),"",Projetos!$J142/_xlfn.XLOOKUP(W$2,Técnicos!$A$2:$A$100,IF(Projetos!$I142=1,Técnicos!$F$2:$F$100,IF(Projetos!$I142=2,Técnicos!$H$2:$H$100,Técnicos!$J$2:$J$100)),,0,1))</f>
        <v/>
      </c>
      <c r="X143" s="15" t="str" cm="1">
        <f t="array" ref="X143">IF(OR($B143="",X$2=""),"",Projetos!$J142/_xlfn.XLOOKUP(X$2,Técnicos!$A$2:$A$100,IF(Projetos!$I142=1,Técnicos!$F$2:$F$100,IF(Projetos!$I142=2,Técnicos!$H$2:$H$100,Técnicos!$J$2:$J$100)),,0,1))</f>
        <v/>
      </c>
      <c r="Y143" s="15" t="str" cm="1">
        <f t="array" ref="Y143">IF(OR($B143="",Y$2=""),"",Projetos!$J142/_xlfn.XLOOKUP(Y$2,Técnicos!$A$2:$A$100,IF(Projetos!$I142=1,Técnicos!$F$2:$F$100,IF(Projetos!$I142=2,Técnicos!$H$2:$H$100,Técnicos!$J$2:$J$100)),,0,1))</f>
        <v/>
      </c>
      <c r="Z143" s="15" t="str" cm="1">
        <f t="array" ref="Z143">IF(OR($B143="",Z$2=""),"",Projetos!$J142/_xlfn.XLOOKUP(Z$2,Técnicos!$A$2:$A$100,IF(Projetos!$I142=1,Técnicos!$F$2:$F$100,IF(Projetos!$I142=2,Técnicos!$H$2:$H$100,Técnicos!$J$2:$J$100)),,0,1))</f>
        <v/>
      </c>
      <c r="AA143" s="15" t="str" cm="1">
        <f t="array" ref="AA143">IF(OR($B143="",AA$2=""),"",Projetos!$J142/_xlfn.XLOOKUP(AA$2,Técnicos!$A$2:$A$100,IF(Projetos!$I142=1,Técnicos!$F$2:$F$100,IF(Projetos!$I142=2,Técnicos!$H$2:$H$100,Técnicos!$J$2:$J$100)),,0,1))</f>
        <v/>
      </c>
      <c r="AB143" s="15" t="str" cm="1">
        <f t="array" ref="AB143">IF(OR($B143="",AB$2=""),"",Projetos!$J142/_xlfn.XLOOKUP(AB$2,Técnicos!$A$2:$A$100,IF(Projetos!$I142=1,Técnicos!$F$2:$F$100,IF(Projetos!$I142=2,Técnicos!$H$2:$H$100,Técnicos!$J$2:$J$100)),,0,1))</f>
        <v/>
      </c>
      <c r="AC143" s="15" t="str" cm="1">
        <f t="array" ref="AC143">IF(OR($B143="",AC$2=""),"",Projetos!$J142/_xlfn.XLOOKUP(AC$2,Técnicos!$A$2:$A$100,IF(Projetos!$I142=1,Técnicos!$F$2:$F$100,IF(Projetos!$I142=2,Técnicos!$H$2:$H$100,Técnicos!$J$2:$J$100)),,0,1))</f>
        <v/>
      </c>
      <c r="AD143" s="15" t="str" cm="1">
        <f t="array" ref="AD143">IF(OR($B143="",AD$2=""),"",Projetos!$J142/_xlfn.XLOOKUP(AD$2,Técnicos!$A$2:$A$100,IF(Projetos!$I142=1,Técnicos!$F$2:$F$100,IF(Projetos!$I142=2,Técnicos!$H$2:$H$100,Técnicos!$J$2:$J$100)),,0,1))</f>
        <v/>
      </c>
      <c r="AE143" s="15" t="str" cm="1">
        <f t="array" ref="AE143">IF(OR($B143="",AE$2=""),"",Projetos!$J142/_xlfn.XLOOKUP(AE$2,Técnicos!$A$2:$A$100,IF(Projetos!$I142=1,Técnicos!$F$2:$F$100,IF(Projetos!$I142=2,Técnicos!$H$2:$H$100,Técnicos!$J$2:$J$100)),,0,1))</f>
        <v/>
      </c>
      <c r="AF143" s="15" t="str" cm="1">
        <f t="array" ref="AF143">IF(OR($B143="",AF$2=""),"",Projetos!$J142/_xlfn.XLOOKUP(AF$2,Técnicos!$A$2:$A$100,IF(Projetos!$I142=1,Técnicos!$F$2:$F$100,IF(Projetos!$I142=2,Técnicos!$H$2:$H$100,Técnicos!$J$2:$J$100)),,0,1))</f>
        <v/>
      </c>
      <c r="AG143" s="15" t="str" cm="1">
        <f t="array" ref="AG143">IF(OR($B143="",AG$2=""),"",Projetos!$J142/_xlfn.XLOOKUP(AG$2,Técnicos!$A$2:$A$100,IF(Projetos!$I142=1,Técnicos!$F$2:$F$100,IF(Projetos!$I142=2,Técnicos!$H$2:$H$100,Técnicos!$J$2:$J$100)),,0,1))</f>
        <v/>
      </c>
      <c r="AH143" s="15" t="str" cm="1">
        <f t="array" ref="AH143">IF(OR($B143="",AH$2=""),"",Projetos!$J142/_xlfn.XLOOKUP(AH$2,Técnicos!$A$2:$A$100,IF(Projetos!$I142=1,Técnicos!$F$2:$F$100,IF(Projetos!$I142=2,Técnicos!$H$2:$H$100,Técnicos!$J$2:$J$100)),,0,1))</f>
        <v/>
      </c>
      <c r="AI143" s="15" t="str" cm="1">
        <f t="array" ref="AI143">IF(OR($B143="",AI$2=""),"",Projetos!$J142/_xlfn.XLOOKUP(AI$2,Técnicos!$A$2:$A$100,IF(Projetos!$I142=1,Técnicos!$F$2:$F$100,IF(Projetos!$I142=2,Técnicos!$H$2:$H$100,Técnicos!$J$2:$J$100)),,0,1))</f>
        <v/>
      </c>
      <c r="AJ143" s="15" t="str" cm="1">
        <f t="array" ref="AJ143">IF(OR($B143="",AJ$2=""),"",Projetos!$J142/_xlfn.XLOOKUP(AJ$2,Técnicos!$A$2:$A$100,IF(Projetos!$I142=1,Técnicos!$F$2:$F$100,IF(Projetos!$I142=2,Técnicos!$H$2:$H$100,Técnicos!$J$2:$J$100)),,0,1))</f>
        <v/>
      </c>
      <c r="AK143" s="15" t="str" cm="1">
        <f t="array" ref="AK143">IF(OR($B143="",AK$2=""),"",Projetos!$J142/_xlfn.XLOOKUP(AK$2,Técnicos!$A$2:$A$100,IF(Projetos!$I142=1,Técnicos!$F$2:$F$100,IF(Projetos!$I142=2,Técnicos!$H$2:$H$100,Técnicos!$J$2:$J$100)),,0,1))</f>
        <v/>
      </c>
      <c r="AL143" s="15" t="str" cm="1">
        <f t="array" ref="AL143">IF(OR($B143="",AL$2=""),"",Projetos!$J142/_xlfn.XLOOKUP(AL$2,Técnicos!$A$2:$A$100,IF(Projetos!$I142=1,Técnicos!$F$2:$F$100,IF(Projetos!$I142=2,Técnicos!$H$2:$H$100,Técnicos!$J$2:$J$100)),,0,1))</f>
        <v/>
      </c>
      <c r="AM143" s="15" t="str" cm="1">
        <f t="array" ref="AM143">IF(OR($B143="",AM$2=""),"",Projetos!$J142/_xlfn.XLOOKUP(AM$2,Técnicos!$A$2:$A$100,IF(Projetos!$I142=1,Técnicos!$F$2:$F$100,IF(Projetos!$I142=2,Técnicos!$H$2:$H$100,Técnicos!$J$2:$J$100)),,0,1))</f>
        <v/>
      </c>
      <c r="AN143" s="15" t="str" cm="1">
        <f t="array" ref="AN143">IF(OR($B143="",AN$2=""),"",Projetos!$J142/_xlfn.XLOOKUP(AN$2,Técnicos!$A$2:$A$100,IF(Projetos!$I142=1,Técnicos!$F$2:$F$100,IF(Projetos!$I142=2,Técnicos!$H$2:$H$100,Técnicos!$J$2:$J$100)),,0,1))</f>
        <v/>
      </c>
      <c r="AO143" s="15" t="str" cm="1">
        <f t="array" ref="AO143">IF(OR($B143="",AO$2=""),"",Projetos!$J142/_xlfn.XLOOKUP(AO$2,Técnicos!$A$2:$A$100,IF(Projetos!$I142=1,Técnicos!$F$2:$F$100,IF(Projetos!$I142=2,Técnicos!$H$2:$H$100,Técnicos!$J$2:$J$100)),,0,1))</f>
        <v/>
      </c>
      <c r="AP143" s="15" t="str" cm="1">
        <f t="array" ref="AP143">IF(OR($B143="",AP$2=""),"",Projetos!$J142/_xlfn.XLOOKUP(AP$2,Técnicos!$A$2:$A$100,IF(Projetos!$I142=1,Técnicos!$F$2:$F$100,IF(Projetos!$I142=2,Técnicos!$H$2:$H$100,Técnicos!$J$2:$J$100)),,0,1))</f>
        <v/>
      </c>
      <c r="AQ143" s="15" t="str" cm="1">
        <f t="array" ref="AQ143">IF(OR($B143="",AQ$2=""),"",Projetos!$J142/_xlfn.XLOOKUP(AQ$2,Técnicos!$A$2:$A$100,IF(Projetos!$I142=1,Técnicos!$F$2:$F$100,IF(Projetos!$I142=2,Técnicos!$H$2:$H$100,Técnicos!$J$2:$J$100)),,0,1))</f>
        <v/>
      </c>
      <c r="AR143" s="15" t="str" cm="1">
        <f t="array" ref="AR143">IF(OR($B143="",AR$2=""),"",Projetos!$J142/_xlfn.XLOOKUP(AR$2,Técnicos!$A$2:$A$100,IF(Projetos!$I142=1,Técnicos!$F$2:$F$100,IF(Projetos!$I142=2,Técnicos!$H$2:$H$100,Técnicos!$J$2:$J$100)),,0,1))</f>
        <v/>
      </c>
      <c r="AS143" s="15" t="str" cm="1">
        <f t="array" ref="AS143">IF(OR($B143="",AS$2=""),"",Projetos!$J142/_xlfn.XLOOKUP(AS$2,Técnicos!$A$2:$A$100,IF(Projetos!$I142=1,Técnicos!$F$2:$F$100,IF(Projetos!$I142=2,Técnicos!$H$2:$H$100,Técnicos!$J$2:$J$100)),,0,1))</f>
        <v/>
      </c>
      <c r="AT143" s="15" t="str" cm="1">
        <f t="array" ref="AT143">IF(OR($B143="",AT$2=""),"",Projetos!$J142/_xlfn.XLOOKUP(AT$2,Técnicos!$A$2:$A$100,IF(Projetos!$I142=1,Técnicos!$F$2:$F$100,IF(Projetos!$I142=2,Técnicos!$H$2:$H$100,Técnicos!$J$2:$J$100)),,0,1))</f>
        <v/>
      </c>
      <c r="AU143" s="15" t="str" cm="1">
        <f t="array" ref="AU143">IF(OR($B143="",AU$2=""),"",Projetos!$J142/_xlfn.XLOOKUP(AU$2,Técnicos!$A$2:$A$100,IF(Projetos!$I142=1,Técnicos!$F$2:$F$100,IF(Projetos!$I142=2,Técnicos!$H$2:$H$100,Técnicos!$J$2:$J$100)),,0,1))</f>
        <v/>
      </c>
      <c r="AV143" s="15" t="str" cm="1">
        <f t="array" ref="AV143">IF(OR($B143="",AV$2=""),"",Projetos!$J142/_xlfn.XLOOKUP(AV$2,Técnicos!$A$2:$A$100,IF(Projetos!$I142=1,Técnicos!$F$2:$F$100,IF(Projetos!$I142=2,Técnicos!$H$2:$H$100,Técnicos!$J$2:$J$100)),,0,1))</f>
        <v/>
      </c>
      <c r="AW143" s="15" t="str" cm="1">
        <f t="array" ref="AW143">IF(OR($B143="",AW$2=""),"",Projetos!$J142/_xlfn.XLOOKUP(AW$2,Técnicos!$A$2:$A$100,IF(Projetos!$I142=1,Técnicos!$F$2:$F$100,IF(Projetos!$I142=2,Técnicos!$H$2:$H$100,Técnicos!$J$2:$J$100)),,0,1))</f>
        <v/>
      </c>
      <c r="AX143" s="15" t="str" cm="1">
        <f t="array" ref="AX143">IF(OR($B143="",AX$2=""),"",Projetos!$J142/_xlfn.XLOOKUP(AX$2,Técnicos!$A$2:$A$100,IF(Projetos!$I142=1,Técnicos!$F$2:$F$100,IF(Projetos!$I142=2,Técnicos!$H$2:$H$100,Técnicos!$J$2:$J$100)),,0,1))</f>
        <v/>
      </c>
      <c r="AY143" s="15" t="str" cm="1">
        <f t="array" ref="AY143">IF(OR($B143="",AY$2=""),"",Projetos!$J142/_xlfn.XLOOKUP(AY$2,Técnicos!$A$2:$A$100,IF(Projetos!$I142=1,Técnicos!$F$2:$F$100,IF(Projetos!$I142=2,Técnicos!$H$2:$H$100,Técnicos!$J$2:$J$100)),,0,1))</f>
        <v/>
      </c>
      <c r="AZ143" s="15" t="str" cm="1">
        <f t="array" ref="AZ143">IF(OR($B143="",AZ$2=""),"",Projetos!$J142/_xlfn.XLOOKUP(AZ$2,Técnicos!$A$2:$A$100,IF(Projetos!$I142=1,Técnicos!$F$2:$F$100,IF(Projetos!$I142=2,Técnicos!$H$2:$H$100,Técnicos!$J$2:$J$100)),,0,1))</f>
        <v/>
      </c>
      <c r="BA143" s="15" t="str" cm="1">
        <f t="array" ref="BA143">IF(OR($B143="",BA$2=""),"",Projetos!$J142/_xlfn.XLOOKUP(BA$2,Técnicos!$A$2:$A$100,IF(Projetos!$I142=1,Técnicos!$F$2:$F$100,IF(Projetos!$I142=2,Técnicos!$H$2:$H$100,Técnicos!$J$2:$J$100)),,0,1))</f>
        <v/>
      </c>
      <c r="BB143" s="15" t="str" cm="1">
        <f t="array" ref="BB143">IF(OR($B143="",BB$2=""),"",Projetos!$J142/_xlfn.XLOOKUP(BB$2,Técnicos!$A$2:$A$100,IF(Projetos!$I142=1,Técnicos!$F$2:$F$100,IF(Projetos!$I142=2,Técnicos!$H$2:$H$100,Técnicos!$J$2:$J$100)),,0,1))</f>
        <v/>
      </c>
      <c r="BC143" s="15" t="str" cm="1">
        <f t="array" ref="BC143">IF(OR($B143="",BC$2=""),"",Projetos!$J142/_xlfn.XLOOKUP(BC$2,Técnicos!$A$2:$A$100,IF(Projetos!$I142=1,Técnicos!$F$2:$F$100,IF(Projetos!$I142=2,Técnicos!$H$2:$H$100,Técnicos!$J$2:$J$100)),,0,1))</f>
        <v/>
      </c>
      <c r="BD143" s="15" t="str" cm="1">
        <f t="array" ref="BD143">IF(OR($B143="",BD$2=""),"",Projetos!$J142/_xlfn.XLOOKUP(BD$2,Técnicos!$A$2:$A$100,IF(Projetos!$I142=1,Técnicos!$F$2:$F$100,IF(Projetos!$I142=2,Técnicos!$H$2:$H$100,Técnicos!$J$2:$J$100)),,0,1))</f>
        <v/>
      </c>
      <c r="BE143" s="15" t="str" cm="1">
        <f t="array" ref="BE143">IF(OR($B143="",BE$2=""),"",Projetos!$J142/_xlfn.XLOOKUP(BE$2,Técnicos!$A$2:$A$100,IF(Projetos!$I142=1,Técnicos!$F$2:$F$100,IF(Projetos!$I142=2,Técnicos!$H$2:$H$100,Técnicos!$J$2:$J$100)),,0,1))</f>
        <v/>
      </c>
      <c r="BF143" s="15" t="str" cm="1">
        <f t="array" ref="BF143">IF(OR($B143="",BF$2=""),"",Projetos!$J142/_xlfn.XLOOKUP(BF$2,Técnicos!$A$2:$A$100,IF(Projetos!$I142=1,Técnicos!$F$2:$F$100,IF(Projetos!$I142=2,Técnicos!$H$2:$H$100,Técnicos!$J$2:$J$100)),,0,1))</f>
        <v/>
      </c>
      <c r="BG143" s="15" t="str" cm="1">
        <f t="array" ref="BG143">IF(OR($B143="",BG$2=""),"",Projetos!$J142/_xlfn.XLOOKUP(BG$2,Técnicos!$A$2:$A$100,IF(Projetos!$I142=1,Técnicos!$F$2:$F$100,IF(Projetos!$I142=2,Técnicos!$H$2:$H$100,Técnicos!$J$2:$J$100)),,0,1))</f>
        <v/>
      </c>
      <c r="BH143" s="15" t="str" cm="1">
        <f t="array" ref="BH143">IF(OR($B143="",BH$2=""),"",Projetos!$J142/_xlfn.XLOOKUP(BH$2,Técnicos!$A$2:$A$100,IF(Projetos!$I142=1,Técnicos!$F$2:$F$100,IF(Projetos!$I142=2,Técnicos!$H$2:$H$100,Técnicos!$J$2:$J$100)),,0,1))</f>
        <v/>
      </c>
      <c r="BI143" s="15" t="str" cm="1">
        <f t="array" ref="BI143">IF(OR($B143="",BI$2=""),"",Projetos!$J142/_xlfn.XLOOKUP(BI$2,Técnicos!$A$2:$A$100,IF(Projetos!$I142=1,Técnicos!$F$2:$F$100,IF(Projetos!$I142=2,Técnicos!$H$2:$H$100,Técnicos!$J$2:$J$100)),,0,1))</f>
        <v/>
      </c>
      <c r="BJ143" s="15" t="str" cm="1">
        <f t="array" ref="BJ143">IF(OR($B143="",BJ$2=""),"",Projetos!$J142/_xlfn.XLOOKUP(BJ$2,Técnicos!$A$2:$A$100,IF(Projetos!$I142=1,Técnicos!$F$2:$F$100,IF(Projetos!$I142=2,Técnicos!$H$2:$H$100,Técnicos!$J$2:$J$100)),,0,1))</f>
        <v/>
      </c>
      <c r="BK143" s="15" t="str" cm="1">
        <f t="array" ref="BK143">IF(OR($B143="",BK$2=""),"",Projetos!$J142/_xlfn.XLOOKUP(BK$2,Técnicos!$A$2:$A$100,IF(Projetos!$I142=1,Técnicos!$F$2:$F$100,IF(Projetos!$I142=2,Técnicos!$H$2:$H$100,Técnicos!$J$2:$J$100)),,0,1))</f>
        <v/>
      </c>
      <c r="BL143" s="15" t="str" cm="1">
        <f t="array" ref="BL143">IF(OR($B143="",BL$2=""),"",Projetos!$J142/_xlfn.XLOOKUP(BL$2,Técnicos!$A$2:$A$100,IF(Projetos!$I142=1,Técnicos!$F$2:$F$100,IF(Projetos!$I142=2,Técnicos!$H$2:$H$100,Técnicos!$J$2:$J$100)),,0,1))</f>
        <v/>
      </c>
      <c r="BM143" s="15" t="str" cm="1">
        <f t="array" ref="BM143">IF(OR($B143="",BM$2=""),"",Projetos!$J142/_xlfn.XLOOKUP(BM$2,Técnicos!$A$2:$A$100,IF(Projetos!$I142=1,Técnicos!$F$2:$F$100,IF(Projetos!$I142=2,Técnicos!$H$2:$H$100,Técnicos!$J$2:$J$100)),,0,1))</f>
        <v/>
      </c>
      <c r="BN143" s="15" t="str" cm="1">
        <f t="array" ref="BN143">IF(OR($B143="",BN$2=""),"",Projetos!$J142/_xlfn.XLOOKUP(BN$2,Técnicos!$A$2:$A$100,IF(Projetos!$I142=1,Técnicos!$F$2:$F$100,IF(Projetos!$I142=2,Técnicos!$H$2:$H$100,Técnicos!$J$2:$J$100)),,0,1))</f>
        <v/>
      </c>
    </row>
    <row r="144" spans="3:66" x14ac:dyDescent="0.3">
      <c r="C144" s="15" t="str" cm="1">
        <f t="array" ref="C144">IF(OR($B144="",C$2=""),"",Projetos!$J143/_xlfn.XLOOKUP(C$2,Técnicos!$A$2:$A$100,IF(Projetos!$I143=1,Técnicos!$F$2:$F$100,IF(Projetos!$I143=2,Técnicos!$H$2:$H$100,Técnicos!$J$2:$J$100)),,0,1))</f>
        <v/>
      </c>
      <c r="D144" s="15" t="str" cm="1">
        <f t="array" ref="D144">IF(OR($B144="",D$2=""),"",Projetos!$J143/_xlfn.XLOOKUP(D$2,Técnicos!$A$2:$A$100,IF(Projetos!$I143=1,Técnicos!$F$2:$F$100,IF(Projetos!$I143=2,Técnicos!$H$2:$H$100,Técnicos!$J$2:$J$100)),,0,1))</f>
        <v/>
      </c>
      <c r="E144" s="15" t="str" cm="1">
        <f t="array" ref="E144">IF(OR($B144="",E$2=""),"",Projetos!$J143/_xlfn.XLOOKUP(E$2,Técnicos!$A$2:$A$100,IF(Projetos!$I143=1,Técnicos!$F$2:$F$100,IF(Projetos!$I143=2,Técnicos!$H$2:$H$100,Técnicos!$J$2:$J$100)),,0,1))</f>
        <v/>
      </c>
      <c r="F144" s="15" t="str" cm="1">
        <f t="array" ref="F144">IF(OR($B144="",F$2=""),"",Projetos!$J143/_xlfn.XLOOKUP(F$2,Técnicos!$A$2:$A$100,IF(Projetos!$I143=1,Técnicos!$F$2:$F$100,IF(Projetos!$I143=2,Técnicos!$H$2:$H$100,Técnicos!$J$2:$J$100)),,0,1))</f>
        <v/>
      </c>
      <c r="G144" s="15" t="str" cm="1">
        <f t="array" ref="G144">IF(OR($B144="",G$2=""),"",Projetos!$J143/_xlfn.XLOOKUP(G$2,Técnicos!$A$2:$A$100,IF(Projetos!$I143=1,Técnicos!$F$2:$F$100,IF(Projetos!$I143=2,Técnicos!$H$2:$H$100,Técnicos!$J$2:$J$100)),,0,1))</f>
        <v/>
      </c>
      <c r="H144" s="15" t="str" cm="1">
        <f t="array" ref="H144">IF(OR($B144="",H$2=""),"",Projetos!$J143/_xlfn.XLOOKUP(H$2,Técnicos!$A$2:$A$100,IF(Projetos!$I143=1,Técnicos!$F$2:$F$100,IF(Projetos!$I143=2,Técnicos!$H$2:$H$100,Técnicos!$J$2:$J$100)),,0,1))</f>
        <v/>
      </c>
      <c r="I144" s="15" t="str" cm="1">
        <f t="array" ref="I144">IF(OR($B144="",I$2=""),"",Projetos!$J143/_xlfn.XLOOKUP(I$2,Técnicos!$A$2:$A$100,IF(Projetos!$I143=1,Técnicos!$F$2:$F$100,IF(Projetos!$I143=2,Técnicos!$H$2:$H$100,Técnicos!$J$2:$J$100)),,0,1))</f>
        <v/>
      </c>
      <c r="J144" s="15" t="str" cm="1">
        <f t="array" ref="J144">IF(OR($B144="",J$2=""),"",Projetos!$J143/_xlfn.XLOOKUP(J$2,Técnicos!$A$2:$A$100,IF(Projetos!$I143=1,Técnicos!$F$2:$F$100,IF(Projetos!$I143=2,Técnicos!$H$2:$H$100,Técnicos!$J$2:$J$100)),,0,1))</f>
        <v/>
      </c>
      <c r="K144" s="15" t="str" cm="1">
        <f t="array" ref="K144">IF(OR($B144="",K$2=""),"",Projetos!$J143/_xlfn.XLOOKUP(K$2,Técnicos!$A$2:$A$100,IF(Projetos!$I143=1,Técnicos!$F$2:$F$100,IF(Projetos!$I143=2,Técnicos!$H$2:$H$100,Técnicos!$J$2:$J$100)),,0,1))</f>
        <v/>
      </c>
      <c r="L144" s="15" t="str" cm="1">
        <f t="array" ref="L144">IF(OR($B144="",L$2=""),"",Projetos!$J143/_xlfn.XLOOKUP(L$2,Técnicos!$A$2:$A$100,IF(Projetos!$I143=1,Técnicos!$F$2:$F$100,IF(Projetos!$I143=2,Técnicos!$H$2:$H$100,Técnicos!$J$2:$J$100)),,0,1))</f>
        <v/>
      </c>
      <c r="M144" s="15" t="str" cm="1">
        <f t="array" ref="M144">IF(OR($B144="",M$2=""),"",Projetos!$J143/_xlfn.XLOOKUP(M$2,Técnicos!$A$2:$A$100,IF(Projetos!$I143=1,Técnicos!$F$2:$F$100,IF(Projetos!$I143=2,Técnicos!$H$2:$H$100,Técnicos!$J$2:$J$100)),,0,1))</f>
        <v/>
      </c>
      <c r="N144" s="15" t="str" cm="1">
        <f t="array" ref="N144">IF(OR($B144="",N$2=""),"",Projetos!$J143/_xlfn.XLOOKUP(N$2,Técnicos!$A$2:$A$100,IF(Projetos!$I143=1,Técnicos!$F$2:$F$100,IF(Projetos!$I143=2,Técnicos!$H$2:$H$100,Técnicos!$J$2:$J$100)),,0,1))</f>
        <v/>
      </c>
      <c r="O144" s="15" t="str" cm="1">
        <f t="array" ref="O144">IF(OR($B144="",O$2=""),"",Projetos!$J143/_xlfn.XLOOKUP(O$2,Técnicos!$A$2:$A$100,IF(Projetos!$I143=1,Técnicos!$F$2:$F$100,IF(Projetos!$I143=2,Técnicos!$H$2:$H$100,Técnicos!$J$2:$J$100)),,0,1))</f>
        <v/>
      </c>
      <c r="P144" s="15" t="str" cm="1">
        <f t="array" ref="P144">IF(OR($B144="",P$2=""),"",Projetos!$J143/_xlfn.XLOOKUP(P$2,Técnicos!$A$2:$A$100,IF(Projetos!$I143=1,Técnicos!$F$2:$F$100,IF(Projetos!$I143=2,Técnicos!$H$2:$H$100,Técnicos!$J$2:$J$100)),,0,1))</f>
        <v/>
      </c>
      <c r="Q144" s="15" t="str" cm="1">
        <f t="array" ref="Q144">IF(OR($B144="",Q$2=""),"",Projetos!$J143/_xlfn.XLOOKUP(Q$2,Técnicos!$A$2:$A$100,IF(Projetos!$I143=1,Técnicos!$F$2:$F$100,IF(Projetos!$I143=2,Técnicos!$H$2:$H$100,Técnicos!$J$2:$J$100)),,0,1))</f>
        <v/>
      </c>
      <c r="R144" s="15" t="str" cm="1">
        <f t="array" ref="R144">IF(OR($B144="",R$2=""),"",Projetos!$J143/_xlfn.XLOOKUP(R$2,Técnicos!$A$2:$A$100,IF(Projetos!$I143=1,Técnicos!$F$2:$F$100,IF(Projetos!$I143=2,Técnicos!$H$2:$H$100,Técnicos!$J$2:$J$100)),,0,1))</f>
        <v/>
      </c>
      <c r="S144" s="15" t="str" cm="1">
        <f t="array" ref="S144">IF(OR($B144="",S$2=""),"",Projetos!$J143/_xlfn.XLOOKUP(S$2,Técnicos!$A$2:$A$100,IF(Projetos!$I143=1,Técnicos!$F$2:$F$100,IF(Projetos!$I143=2,Técnicos!$H$2:$H$100,Técnicos!$J$2:$J$100)),,0,1))</f>
        <v/>
      </c>
      <c r="T144" s="15" t="str" cm="1">
        <f t="array" ref="T144">IF(OR($B144="",T$2=""),"",Projetos!$J143/_xlfn.XLOOKUP(T$2,Técnicos!$A$2:$A$100,IF(Projetos!$I143=1,Técnicos!$F$2:$F$100,IF(Projetos!$I143=2,Técnicos!$H$2:$H$100,Técnicos!$J$2:$J$100)),,0,1))</f>
        <v/>
      </c>
      <c r="U144" s="15" t="str" cm="1">
        <f t="array" ref="U144">IF(OR($B144="",U$2=""),"",Projetos!$J143/_xlfn.XLOOKUP(U$2,Técnicos!$A$2:$A$100,IF(Projetos!$I143=1,Técnicos!$F$2:$F$100,IF(Projetos!$I143=2,Técnicos!$H$2:$H$100,Técnicos!$J$2:$J$100)),,0,1))</f>
        <v/>
      </c>
      <c r="V144" s="15" t="str" cm="1">
        <f t="array" ref="V144">IF(OR($B144="",V$2=""),"",Projetos!$J143/_xlfn.XLOOKUP(V$2,Técnicos!$A$2:$A$100,IF(Projetos!$I143=1,Técnicos!$F$2:$F$100,IF(Projetos!$I143=2,Técnicos!$H$2:$H$100,Técnicos!$J$2:$J$100)),,0,1))</f>
        <v/>
      </c>
      <c r="W144" s="15" t="str" cm="1">
        <f t="array" ref="W144">IF(OR($B144="",W$2=""),"",Projetos!$J143/_xlfn.XLOOKUP(W$2,Técnicos!$A$2:$A$100,IF(Projetos!$I143=1,Técnicos!$F$2:$F$100,IF(Projetos!$I143=2,Técnicos!$H$2:$H$100,Técnicos!$J$2:$J$100)),,0,1))</f>
        <v/>
      </c>
      <c r="X144" s="15" t="str" cm="1">
        <f t="array" ref="X144">IF(OR($B144="",X$2=""),"",Projetos!$J143/_xlfn.XLOOKUP(X$2,Técnicos!$A$2:$A$100,IF(Projetos!$I143=1,Técnicos!$F$2:$F$100,IF(Projetos!$I143=2,Técnicos!$H$2:$H$100,Técnicos!$J$2:$J$100)),,0,1))</f>
        <v/>
      </c>
      <c r="Y144" s="15" t="str" cm="1">
        <f t="array" ref="Y144">IF(OR($B144="",Y$2=""),"",Projetos!$J143/_xlfn.XLOOKUP(Y$2,Técnicos!$A$2:$A$100,IF(Projetos!$I143=1,Técnicos!$F$2:$F$100,IF(Projetos!$I143=2,Técnicos!$H$2:$H$100,Técnicos!$J$2:$J$100)),,0,1))</f>
        <v/>
      </c>
      <c r="Z144" s="15" t="str" cm="1">
        <f t="array" ref="Z144">IF(OR($B144="",Z$2=""),"",Projetos!$J143/_xlfn.XLOOKUP(Z$2,Técnicos!$A$2:$A$100,IF(Projetos!$I143=1,Técnicos!$F$2:$F$100,IF(Projetos!$I143=2,Técnicos!$H$2:$H$100,Técnicos!$J$2:$J$100)),,0,1))</f>
        <v/>
      </c>
      <c r="AA144" s="15" t="str" cm="1">
        <f t="array" ref="AA144">IF(OR($B144="",AA$2=""),"",Projetos!$J143/_xlfn.XLOOKUP(AA$2,Técnicos!$A$2:$A$100,IF(Projetos!$I143=1,Técnicos!$F$2:$F$100,IF(Projetos!$I143=2,Técnicos!$H$2:$H$100,Técnicos!$J$2:$J$100)),,0,1))</f>
        <v/>
      </c>
      <c r="AB144" s="15" t="str" cm="1">
        <f t="array" ref="AB144">IF(OR($B144="",AB$2=""),"",Projetos!$J143/_xlfn.XLOOKUP(AB$2,Técnicos!$A$2:$A$100,IF(Projetos!$I143=1,Técnicos!$F$2:$F$100,IF(Projetos!$I143=2,Técnicos!$H$2:$H$100,Técnicos!$J$2:$J$100)),,0,1))</f>
        <v/>
      </c>
      <c r="AC144" s="15" t="str" cm="1">
        <f t="array" ref="AC144">IF(OR($B144="",AC$2=""),"",Projetos!$J143/_xlfn.XLOOKUP(AC$2,Técnicos!$A$2:$A$100,IF(Projetos!$I143=1,Técnicos!$F$2:$F$100,IF(Projetos!$I143=2,Técnicos!$H$2:$H$100,Técnicos!$J$2:$J$100)),,0,1))</f>
        <v/>
      </c>
      <c r="AD144" s="15" t="str" cm="1">
        <f t="array" ref="AD144">IF(OR($B144="",AD$2=""),"",Projetos!$J143/_xlfn.XLOOKUP(AD$2,Técnicos!$A$2:$A$100,IF(Projetos!$I143=1,Técnicos!$F$2:$F$100,IF(Projetos!$I143=2,Técnicos!$H$2:$H$100,Técnicos!$J$2:$J$100)),,0,1))</f>
        <v/>
      </c>
      <c r="AE144" s="15" t="str" cm="1">
        <f t="array" ref="AE144">IF(OR($B144="",AE$2=""),"",Projetos!$J143/_xlfn.XLOOKUP(AE$2,Técnicos!$A$2:$A$100,IF(Projetos!$I143=1,Técnicos!$F$2:$F$100,IF(Projetos!$I143=2,Técnicos!$H$2:$H$100,Técnicos!$J$2:$J$100)),,0,1))</f>
        <v/>
      </c>
      <c r="AF144" s="15" t="str" cm="1">
        <f t="array" ref="AF144">IF(OR($B144="",AF$2=""),"",Projetos!$J143/_xlfn.XLOOKUP(AF$2,Técnicos!$A$2:$A$100,IF(Projetos!$I143=1,Técnicos!$F$2:$F$100,IF(Projetos!$I143=2,Técnicos!$H$2:$H$100,Técnicos!$J$2:$J$100)),,0,1))</f>
        <v/>
      </c>
      <c r="AG144" s="15" t="str" cm="1">
        <f t="array" ref="AG144">IF(OR($B144="",AG$2=""),"",Projetos!$J143/_xlfn.XLOOKUP(AG$2,Técnicos!$A$2:$A$100,IF(Projetos!$I143=1,Técnicos!$F$2:$F$100,IF(Projetos!$I143=2,Técnicos!$H$2:$H$100,Técnicos!$J$2:$J$100)),,0,1))</f>
        <v/>
      </c>
      <c r="AH144" s="15" t="str" cm="1">
        <f t="array" ref="AH144">IF(OR($B144="",AH$2=""),"",Projetos!$J143/_xlfn.XLOOKUP(AH$2,Técnicos!$A$2:$A$100,IF(Projetos!$I143=1,Técnicos!$F$2:$F$100,IF(Projetos!$I143=2,Técnicos!$H$2:$H$100,Técnicos!$J$2:$J$100)),,0,1))</f>
        <v/>
      </c>
      <c r="AI144" s="15" t="str" cm="1">
        <f t="array" ref="AI144">IF(OR($B144="",AI$2=""),"",Projetos!$J143/_xlfn.XLOOKUP(AI$2,Técnicos!$A$2:$A$100,IF(Projetos!$I143=1,Técnicos!$F$2:$F$100,IF(Projetos!$I143=2,Técnicos!$H$2:$H$100,Técnicos!$J$2:$J$100)),,0,1))</f>
        <v/>
      </c>
      <c r="AJ144" s="15" t="str" cm="1">
        <f t="array" ref="AJ144">IF(OR($B144="",AJ$2=""),"",Projetos!$J143/_xlfn.XLOOKUP(AJ$2,Técnicos!$A$2:$A$100,IF(Projetos!$I143=1,Técnicos!$F$2:$F$100,IF(Projetos!$I143=2,Técnicos!$H$2:$H$100,Técnicos!$J$2:$J$100)),,0,1))</f>
        <v/>
      </c>
      <c r="AK144" s="15" t="str" cm="1">
        <f t="array" ref="AK144">IF(OR($B144="",AK$2=""),"",Projetos!$J143/_xlfn.XLOOKUP(AK$2,Técnicos!$A$2:$A$100,IF(Projetos!$I143=1,Técnicos!$F$2:$F$100,IF(Projetos!$I143=2,Técnicos!$H$2:$H$100,Técnicos!$J$2:$J$100)),,0,1))</f>
        <v/>
      </c>
      <c r="AL144" s="15" t="str" cm="1">
        <f t="array" ref="AL144">IF(OR($B144="",AL$2=""),"",Projetos!$J143/_xlfn.XLOOKUP(AL$2,Técnicos!$A$2:$A$100,IF(Projetos!$I143=1,Técnicos!$F$2:$F$100,IF(Projetos!$I143=2,Técnicos!$H$2:$H$100,Técnicos!$J$2:$J$100)),,0,1))</f>
        <v/>
      </c>
      <c r="AM144" s="15" t="str" cm="1">
        <f t="array" ref="AM144">IF(OR($B144="",AM$2=""),"",Projetos!$J143/_xlfn.XLOOKUP(AM$2,Técnicos!$A$2:$A$100,IF(Projetos!$I143=1,Técnicos!$F$2:$F$100,IF(Projetos!$I143=2,Técnicos!$H$2:$H$100,Técnicos!$J$2:$J$100)),,0,1))</f>
        <v/>
      </c>
      <c r="AN144" s="15" t="str" cm="1">
        <f t="array" ref="AN144">IF(OR($B144="",AN$2=""),"",Projetos!$J143/_xlfn.XLOOKUP(AN$2,Técnicos!$A$2:$A$100,IF(Projetos!$I143=1,Técnicos!$F$2:$F$100,IF(Projetos!$I143=2,Técnicos!$H$2:$H$100,Técnicos!$J$2:$J$100)),,0,1))</f>
        <v/>
      </c>
      <c r="AO144" s="15" t="str" cm="1">
        <f t="array" ref="AO144">IF(OR($B144="",AO$2=""),"",Projetos!$J143/_xlfn.XLOOKUP(AO$2,Técnicos!$A$2:$A$100,IF(Projetos!$I143=1,Técnicos!$F$2:$F$100,IF(Projetos!$I143=2,Técnicos!$H$2:$H$100,Técnicos!$J$2:$J$100)),,0,1))</f>
        <v/>
      </c>
      <c r="AP144" s="15" t="str" cm="1">
        <f t="array" ref="AP144">IF(OR($B144="",AP$2=""),"",Projetos!$J143/_xlfn.XLOOKUP(AP$2,Técnicos!$A$2:$A$100,IF(Projetos!$I143=1,Técnicos!$F$2:$F$100,IF(Projetos!$I143=2,Técnicos!$H$2:$H$100,Técnicos!$J$2:$J$100)),,0,1))</f>
        <v/>
      </c>
      <c r="AQ144" s="15" t="str" cm="1">
        <f t="array" ref="AQ144">IF(OR($B144="",AQ$2=""),"",Projetos!$J143/_xlfn.XLOOKUP(AQ$2,Técnicos!$A$2:$A$100,IF(Projetos!$I143=1,Técnicos!$F$2:$F$100,IF(Projetos!$I143=2,Técnicos!$H$2:$H$100,Técnicos!$J$2:$J$100)),,0,1))</f>
        <v/>
      </c>
      <c r="AR144" s="15" t="str" cm="1">
        <f t="array" ref="AR144">IF(OR($B144="",AR$2=""),"",Projetos!$J143/_xlfn.XLOOKUP(AR$2,Técnicos!$A$2:$A$100,IF(Projetos!$I143=1,Técnicos!$F$2:$F$100,IF(Projetos!$I143=2,Técnicos!$H$2:$H$100,Técnicos!$J$2:$J$100)),,0,1))</f>
        <v/>
      </c>
      <c r="AS144" s="15" t="str" cm="1">
        <f t="array" ref="AS144">IF(OR($B144="",AS$2=""),"",Projetos!$J143/_xlfn.XLOOKUP(AS$2,Técnicos!$A$2:$A$100,IF(Projetos!$I143=1,Técnicos!$F$2:$F$100,IF(Projetos!$I143=2,Técnicos!$H$2:$H$100,Técnicos!$J$2:$J$100)),,0,1))</f>
        <v/>
      </c>
      <c r="AT144" s="15" t="str" cm="1">
        <f t="array" ref="AT144">IF(OR($B144="",AT$2=""),"",Projetos!$J143/_xlfn.XLOOKUP(AT$2,Técnicos!$A$2:$A$100,IF(Projetos!$I143=1,Técnicos!$F$2:$F$100,IF(Projetos!$I143=2,Técnicos!$H$2:$H$100,Técnicos!$J$2:$J$100)),,0,1))</f>
        <v/>
      </c>
      <c r="AU144" s="15" t="str" cm="1">
        <f t="array" ref="AU144">IF(OR($B144="",AU$2=""),"",Projetos!$J143/_xlfn.XLOOKUP(AU$2,Técnicos!$A$2:$A$100,IF(Projetos!$I143=1,Técnicos!$F$2:$F$100,IF(Projetos!$I143=2,Técnicos!$H$2:$H$100,Técnicos!$J$2:$J$100)),,0,1))</f>
        <v/>
      </c>
      <c r="AV144" s="15" t="str" cm="1">
        <f t="array" ref="AV144">IF(OR($B144="",AV$2=""),"",Projetos!$J143/_xlfn.XLOOKUP(AV$2,Técnicos!$A$2:$A$100,IF(Projetos!$I143=1,Técnicos!$F$2:$F$100,IF(Projetos!$I143=2,Técnicos!$H$2:$H$100,Técnicos!$J$2:$J$100)),,0,1))</f>
        <v/>
      </c>
      <c r="AW144" s="15" t="str" cm="1">
        <f t="array" ref="AW144">IF(OR($B144="",AW$2=""),"",Projetos!$J143/_xlfn.XLOOKUP(AW$2,Técnicos!$A$2:$A$100,IF(Projetos!$I143=1,Técnicos!$F$2:$F$100,IF(Projetos!$I143=2,Técnicos!$H$2:$H$100,Técnicos!$J$2:$J$100)),,0,1))</f>
        <v/>
      </c>
      <c r="AX144" s="15" t="str" cm="1">
        <f t="array" ref="AX144">IF(OR($B144="",AX$2=""),"",Projetos!$J143/_xlfn.XLOOKUP(AX$2,Técnicos!$A$2:$A$100,IF(Projetos!$I143=1,Técnicos!$F$2:$F$100,IF(Projetos!$I143=2,Técnicos!$H$2:$H$100,Técnicos!$J$2:$J$100)),,0,1))</f>
        <v/>
      </c>
      <c r="AY144" s="15" t="str" cm="1">
        <f t="array" ref="AY144">IF(OR($B144="",AY$2=""),"",Projetos!$J143/_xlfn.XLOOKUP(AY$2,Técnicos!$A$2:$A$100,IF(Projetos!$I143=1,Técnicos!$F$2:$F$100,IF(Projetos!$I143=2,Técnicos!$H$2:$H$100,Técnicos!$J$2:$J$100)),,0,1))</f>
        <v/>
      </c>
      <c r="AZ144" s="15" t="str" cm="1">
        <f t="array" ref="AZ144">IF(OR($B144="",AZ$2=""),"",Projetos!$J143/_xlfn.XLOOKUP(AZ$2,Técnicos!$A$2:$A$100,IF(Projetos!$I143=1,Técnicos!$F$2:$F$100,IF(Projetos!$I143=2,Técnicos!$H$2:$H$100,Técnicos!$J$2:$J$100)),,0,1))</f>
        <v/>
      </c>
      <c r="BA144" s="15" t="str" cm="1">
        <f t="array" ref="BA144">IF(OR($B144="",BA$2=""),"",Projetos!$J143/_xlfn.XLOOKUP(BA$2,Técnicos!$A$2:$A$100,IF(Projetos!$I143=1,Técnicos!$F$2:$F$100,IF(Projetos!$I143=2,Técnicos!$H$2:$H$100,Técnicos!$J$2:$J$100)),,0,1))</f>
        <v/>
      </c>
      <c r="BB144" s="15" t="str" cm="1">
        <f t="array" ref="BB144">IF(OR($B144="",BB$2=""),"",Projetos!$J143/_xlfn.XLOOKUP(BB$2,Técnicos!$A$2:$A$100,IF(Projetos!$I143=1,Técnicos!$F$2:$F$100,IF(Projetos!$I143=2,Técnicos!$H$2:$H$100,Técnicos!$J$2:$J$100)),,0,1))</f>
        <v/>
      </c>
      <c r="BC144" s="15" t="str" cm="1">
        <f t="array" ref="BC144">IF(OR($B144="",BC$2=""),"",Projetos!$J143/_xlfn.XLOOKUP(BC$2,Técnicos!$A$2:$A$100,IF(Projetos!$I143=1,Técnicos!$F$2:$F$100,IF(Projetos!$I143=2,Técnicos!$H$2:$H$100,Técnicos!$J$2:$J$100)),,0,1))</f>
        <v/>
      </c>
      <c r="BD144" s="15" t="str" cm="1">
        <f t="array" ref="BD144">IF(OR($B144="",BD$2=""),"",Projetos!$J143/_xlfn.XLOOKUP(BD$2,Técnicos!$A$2:$A$100,IF(Projetos!$I143=1,Técnicos!$F$2:$F$100,IF(Projetos!$I143=2,Técnicos!$H$2:$H$100,Técnicos!$J$2:$J$100)),,0,1))</f>
        <v/>
      </c>
      <c r="BE144" s="15" t="str" cm="1">
        <f t="array" ref="BE144">IF(OR($B144="",BE$2=""),"",Projetos!$J143/_xlfn.XLOOKUP(BE$2,Técnicos!$A$2:$A$100,IF(Projetos!$I143=1,Técnicos!$F$2:$F$100,IF(Projetos!$I143=2,Técnicos!$H$2:$H$100,Técnicos!$J$2:$J$100)),,0,1))</f>
        <v/>
      </c>
      <c r="BF144" s="15" t="str" cm="1">
        <f t="array" ref="BF144">IF(OR($B144="",BF$2=""),"",Projetos!$J143/_xlfn.XLOOKUP(BF$2,Técnicos!$A$2:$A$100,IF(Projetos!$I143=1,Técnicos!$F$2:$F$100,IF(Projetos!$I143=2,Técnicos!$H$2:$H$100,Técnicos!$J$2:$J$100)),,0,1))</f>
        <v/>
      </c>
      <c r="BG144" s="15" t="str" cm="1">
        <f t="array" ref="BG144">IF(OR($B144="",BG$2=""),"",Projetos!$J143/_xlfn.XLOOKUP(BG$2,Técnicos!$A$2:$A$100,IF(Projetos!$I143=1,Técnicos!$F$2:$F$100,IF(Projetos!$I143=2,Técnicos!$H$2:$H$100,Técnicos!$J$2:$J$100)),,0,1))</f>
        <v/>
      </c>
      <c r="BH144" s="15" t="str" cm="1">
        <f t="array" ref="BH144">IF(OR($B144="",BH$2=""),"",Projetos!$J143/_xlfn.XLOOKUP(BH$2,Técnicos!$A$2:$A$100,IF(Projetos!$I143=1,Técnicos!$F$2:$F$100,IF(Projetos!$I143=2,Técnicos!$H$2:$H$100,Técnicos!$J$2:$J$100)),,0,1))</f>
        <v/>
      </c>
      <c r="BI144" s="15" t="str" cm="1">
        <f t="array" ref="BI144">IF(OR($B144="",BI$2=""),"",Projetos!$J143/_xlfn.XLOOKUP(BI$2,Técnicos!$A$2:$A$100,IF(Projetos!$I143=1,Técnicos!$F$2:$F$100,IF(Projetos!$I143=2,Técnicos!$H$2:$H$100,Técnicos!$J$2:$J$100)),,0,1))</f>
        <v/>
      </c>
      <c r="BJ144" s="15" t="str" cm="1">
        <f t="array" ref="BJ144">IF(OR($B144="",BJ$2=""),"",Projetos!$J143/_xlfn.XLOOKUP(BJ$2,Técnicos!$A$2:$A$100,IF(Projetos!$I143=1,Técnicos!$F$2:$F$100,IF(Projetos!$I143=2,Técnicos!$H$2:$H$100,Técnicos!$J$2:$J$100)),,0,1))</f>
        <v/>
      </c>
      <c r="BK144" s="15" t="str" cm="1">
        <f t="array" ref="BK144">IF(OR($B144="",BK$2=""),"",Projetos!$J143/_xlfn.XLOOKUP(BK$2,Técnicos!$A$2:$A$100,IF(Projetos!$I143=1,Técnicos!$F$2:$F$100,IF(Projetos!$I143=2,Técnicos!$H$2:$H$100,Técnicos!$J$2:$J$100)),,0,1))</f>
        <v/>
      </c>
      <c r="BL144" s="15" t="str" cm="1">
        <f t="array" ref="BL144">IF(OR($B144="",BL$2=""),"",Projetos!$J143/_xlfn.XLOOKUP(BL$2,Técnicos!$A$2:$A$100,IF(Projetos!$I143=1,Técnicos!$F$2:$F$100,IF(Projetos!$I143=2,Técnicos!$H$2:$H$100,Técnicos!$J$2:$J$100)),,0,1))</f>
        <v/>
      </c>
      <c r="BM144" s="15" t="str" cm="1">
        <f t="array" ref="BM144">IF(OR($B144="",BM$2=""),"",Projetos!$J143/_xlfn.XLOOKUP(BM$2,Técnicos!$A$2:$A$100,IF(Projetos!$I143=1,Técnicos!$F$2:$F$100,IF(Projetos!$I143=2,Técnicos!$H$2:$H$100,Técnicos!$J$2:$J$100)),,0,1))</f>
        <v/>
      </c>
      <c r="BN144" s="15" t="str" cm="1">
        <f t="array" ref="BN144">IF(OR($B144="",BN$2=""),"",Projetos!$J143/_xlfn.XLOOKUP(BN$2,Técnicos!$A$2:$A$100,IF(Projetos!$I143=1,Técnicos!$F$2:$F$100,IF(Projetos!$I143=2,Técnicos!$H$2:$H$100,Técnicos!$J$2:$J$100)),,0,1))</f>
        <v/>
      </c>
    </row>
    <row r="145" spans="3:66" x14ac:dyDescent="0.3">
      <c r="C145" s="15" t="str" cm="1">
        <f t="array" ref="C145">IF(OR($B145="",C$2=""),"",Projetos!$J144/_xlfn.XLOOKUP(C$2,Técnicos!$A$2:$A$100,IF(Projetos!$I144=1,Técnicos!$F$2:$F$100,IF(Projetos!$I144=2,Técnicos!$H$2:$H$100,Técnicos!$J$2:$J$100)),,0,1))</f>
        <v/>
      </c>
      <c r="D145" s="15" t="str" cm="1">
        <f t="array" ref="D145">IF(OR($B145="",D$2=""),"",Projetos!$J144/_xlfn.XLOOKUP(D$2,Técnicos!$A$2:$A$100,IF(Projetos!$I144=1,Técnicos!$F$2:$F$100,IF(Projetos!$I144=2,Técnicos!$H$2:$H$100,Técnicos!$J$2:$J$100)),,0,1))</f>
        <v/>
      </c>
      <c r="E145" s="15" t="str" cm="1">
        <f t="array" ref="E145">IF(OR($B145="",E$2=""),"",Projetos!$J144/_xlfn.XLOOKUP(E$2,Técnicos!$A$2:$A$100,IF(Projetos!$I144=1,Técnicos!$F$2:$F$100,IF(Projetos!$I144=2,Técnicos!$H$2:$H$100,Técnicos!$J$2:$J$100)),,0,1))</f>
        <v/>
      </c>
      <c r="F145" s="15" t="str" cm="1">
        <f t="array" ref="F145">IF(OR($B145="",F$2=""),"",Projetos!$J144/_xlfn.XLOOKUP(F$2,Técnicos!$A$2:$A$100,IF(Projetos!$I144=1,Técnicos!$F$2:$F$100,IF(Projetos!$I144=2,Técnicos!$H$2:$H$100,Técnicos!$J$2:$J$100)),,0,1))</f>
        <v/>
      </c>
      <c r="G145" s="15" t="str" cm="1">
        <f t="array" ref="G145">IF(OR($B145="",G$2=""),"",Projetos!$J144/_xlfn.XLOOKUP(G$2,Técnicos!$A$2:$A$100,IF(Projetos!$I144=1,Técnicos!$F$2:$F$100,IF(Projetos!$I144=2,Técnicos!$H$2:$H$100,Técnicos!$J$2:$J$100)),,0,1))</f>
        <v/>
      </c>
      <c r="H145" s="15" t="str" cm="1">
        <f t="array" ref="H145">IF(OR($B145="",H$2=""),"",Projetos!$J144/_xlfn.XLOOKUP(H$2,Técnicos!$A$2:$A$100,IF(Projetos!$I144=1,Técnicos!$F$2:$F$100,IF(Projetos!$I144=2,Técnicos!$H$2:$H$100,Técnicos!$J$2:$J$100)),,0,1))</f>
        <v/>
      </c>
      <c r="I145" s="15" t="str" cm="1">
        <f t="array" ref="I145">IF(OR($B145="",I$2=""),"",Projetos!$J144/_xlfn.XLOOKUP(I$2,Técnicos!$A$2:$A$100,IF(Projetos!$I144=1,Técnicos!$F$2:$F$100,IF(Projetos!$I144=2,Técnicos!$H$2:$H$100,Técnicos!$J$2:$J$100)),,0,1))</f>
        <v/>
      </c>
      <c r="J145" s="15" t="str" cm="1">
        <f t="array" ref="J145">IF(OR($B145="",J$2=""),"",Projetos!$J144/_xlfn.XLOOKUP(J$2,Técnicos!$A$2:$A$100,IF(Projetos!$I144=1,Técnicos!$F$2:$F$100,IF(Projetos!$I144=2,Técnicos!$H$2:$H$100,Técnicos!$J$2:$J$100)),,0,1))</f>
        <v/>
      </c>
      <c r="K145" s="15" t="str" cm="1">
        <f t="array" ref="K145">IF(OR($B145="",K$2=""),"",Projetos!$J144/_xlfn.XLOOKUP(K$2,Técnicos!$A$2:$A$100,IF(Projetos!$I144=1,Técnicos!$F$2:$F$100,IF(Projetos!$I144=2,Técnicos!$H$2:$H$100,Técnicos!$J$2:$J$100)),,0,1))</f>
        <v/>
      </c>
      <c r="L145" s="15" t="str" cm="1">
        <f t="array" ref="L145">IF(OR($B145="",L$2=""),"",Projetos!$J144/_xlfn.XLOOKUP(L$2,Técnicos!$A$2:$A$100,IF(Projetos!$I144=1,Técnicos!$F$2:$F$100,IF(Projetos!$I144=2,Técnicos!$H$2:$H$100,Técnicos!$J$2:$J$100)),,0,1))</f>
        <v/>
      </c>
      <c r="M145" s="15" t="str" cm="1">
        <f t="array" ref="M145">IF(OR($B145="",M$2=""),"",Projetos!$J144/_xlfn.XLOOKUP(M$2,Técnicos!$A$2:$A$100,IF(Projetos!$I144=1,Técnicos!$F$2:$F$100,IF(Projetos!$I144=2,Técnicos!$H$2:$H$100,Técnicos!$J$2:$J$100)),,0,1))</f>
        <v/>
      </c>
      <c r="N145" s="15" t="str" cm="1">
        <f t="array" ref="N145">IF(OR($B145="",N$2=""),"",Projetos!$J144/_xlfn.XLOOKUP(N$2,Técnicos!$A$2:$A$100,IF(Projetos!$I144=1,Técnicos!$F$2:$F$100,IF(Projetos!$I144=2,Técnicos!$H$2:$H$100,Técnicos!$J$2:$J$100)),,0,1))</f>
        <v/>
      </c>
      <c r="O145" s="15" t="str" cm="1">
        <f t="array" ref="O145">IF(OR($B145="",O$2=""),"",Projetos!$J144/_xlfn.XLOOKUP(O$2,Técnicos!$A$2:$A$100,IF(Projetos!$I144=1,Técnicos!$F$2:$F$100,IF(Projetos!$I144=2,Técnicos!$H$2:$H$100,Técnicos!$J$2:$J$100)),,0,1))</f>
        <v/>
      </c>
      <c r="P145" s="15" t="str" cm="1">
        <f t="array" ref="P145">IF(OR($B145="",P$2=""),"",Projetos!$J144/_xlfn.XLOOKUP(P$2,Técnicos!$A$2:$A$100,IF(Projetos!$I144=1,Técnicos!$F$2:$F$100,IF(Projetos!$I144=2,Técnicos!$H$2:$H$100,Técnicos!$J$2:$J$100)),,0,1))</f>
        <v/>
      </c>
      <c r="Q145" s="15" t="str" cm="1">
        <f t="array" ref="Q145">IF(OR($B145="",Q$2=""),"",Projetos!$J144/_xlfn.XLOOKUP(Q$2,Técnicos!$A$2:$A$100,IF(Projetos!$I144=1,Técnicos!$F$2:$F$100,IF(Projetos!$I144=2,Técnicos!$H$2:$H$100,Técnicos!$J$2:$J$100)),,0,1))</f>
        <v/>
      </c>
      <c r="R145" s="15" t="str" cm="1">
        <f t="array" ref="R145">IF(OR($B145="",R$2=""),"",Projetos!$J144/_xlfn.XLOOKUP(R$2,Técnicos!$A$2:$A$100,IF(Projetos!$I144=1,Técnicos!$F$2:$F$100,IF(Projetos!$I144=2,Técnicos!$H$2:$H$100,Técnicos!$J$2:$J$100)),,0,1))</f>
        <v/>
      </c>
      <c r="S145" s="15" t="str" cm="1">
        <f t="array" ref="S145">IF(OR($B145="",S$2=""),"",Projetos!$J144/_xlfn.XLOOKUP(S$2,Técnicos!$A$2:$A$100,IF(Projetos!$I144=1,Técnicos!$F$2:$F$100,IF(Projetos!$I144=2,Técnicos!$H$2:$H$100,Técnicos!$J$2:$J$100)),,0,1))</f>
        <v/>
      </c>
      <c r="T145" s="15" t="str" cm="1">
        <f t="array" ref="T145">IF(OR($B145="",T$2=""),"",Projetos!$J144/_xlfn.XLOOKUP(T$2,Técnicos!$A$2:$A$100,IF(Projetos!$I144=1,Técnicos!$F$2:$F$100,IF(Projetos!$I144=2,Técnicos!$H$2:$H$100,Técnicos!$J$2:$J$100)),,0,1))</f>
        <v/>
      </c>
      <c r="U145" s="15" t="str" cm="1">
        <f t="array" ref="U145">IF(OR($B145="",U$2=""),"",Projetos!$J144/_xlfn.XLOOKUP(U$2,Técnicos!$A$2:$A$100,IF(Projetos!$I144=1,Técnicos!$F$2:$F$100,IF(Projetos!$I144=2,Técnicos!$H$2:$H$100,Técnicos!$J$2:$J$100)),,0,1))</f>
        <v/>
      </c>
      <c r="V145" s="15" t="str" cm="1">
        <f t="array" ref="V145">IF(OR($B145="",V$2=""),"",Projetos!$J144/_xlfn.XLOOKUP(V$2,Técnicos!$A$2:$A$100,IF(Projetos!$I144=1,Técnicos!$F$2:$F$100,IF(Projetos!$I144=2,Técnicos!$H$2:$H$100,Técnicos!$J$2:$J$100)),,0,1))</f>
        <v/>
      </c>
      <c r="W145" s="15" t="str" cm="1">
        <f t="array" ref="W145">IF(OR($B145="",W$2=""),"",Projetos!$J144/_xlfn.XLOOKUP(W$2,Técnicos!$A$2:$A$100,IF(Projetos!$I144=1,Técnicos!$F$2:$F$100,IF(Projetos!$I144=2,Técnicos!$H$2:$H$100,Técnicos!$J$2:$J$100)),,0,1))</f>
        <v/>
      </c>
      <c r="X145" s="15" t="str" cm="1">
        <f t="array" ref="X145">IF(OR($B145="",X$2=""),"",Projetos!$J144/_xlfn.XLOOKUP(X$2,Técnicos!$A$2:$A$100,IF(Projetos!$I144=1,Técnicos!$F$2:$F$100,IF(Projetos!$I144=2,Técnicos!$H$2:$H$100,Técnicos!$J$2:$J$100)),,0,1))</f>
        <v/>
      </c>
      <c r="Y145" s="15" t="str" cm="1">
        <f t="array" ref="Y145">IF(OR($B145="",Y$2=""),"",Projetos!$J144/_xlfn.XLOOKUP(Y$2,Técnicos!$A$2:$A$100,IF(Projetos!$I144=1,Técnicos!$F$2:$F$100,IF(Projetos!$I144=2,Técnicos!$H$2:$H$100,Técnicos!$J$2:$J$100)),,0,1))</f>
        <v/>
      </c>
      <c r="Z145" s="15" t="str" cm="1">
        <f t="array" ref="Z145">IF(OR($B145="",Z$2=""),"",Projetos!$J144/_xlfn.XLOOKUP(Z$2,Técnicos!$A$2:$A$100,IF(Projetos!$I144=1,Técnicos!$F$2:$F$100,IF(Projetos!$I144=2,Técnicos!$H$2:$H$100,Técnicos!$J$2:$J$100)),,0,1))</f>
        <v/>
      </c>
      <c r="AA145" s="15" t="str" cm="1">
        <f t="array" ref="AA145">IF(OR($B145="",AA$2=""),"",Projetos!$J144/_xlfn.XLOOKUP(AA$2,Técnicos!$A$2:$A$100,IF(Projetos!$I144=1,Técnicos!$F$2:$F$100,IF(Projetos!$I144=2,Técnicos!$H$2:$H$100,Técnicos!$J$2:$J$100)),,0,1))</f>
        <v/>
      </c>
      <c r="AB145" s="15" t="str" cm="1">
        <f t="array" ref="AB145">IF(OR($B145="",AB$2=""),"",Projetos!$J144/_xlfn.XLOOKUP(AB$2,Técnicos!$A$2:$A$100,IF(Projetos!$I144=1,Técnicos!$F$2:$F$100,IF(Projetos!$I144=2,Técnicos!$H$2:$H$100,Técnicos!$J$2:$J$100)),,0,1))</f>
        <v/>
      </c>
      <c r="AC145" s="15" t="str" cm="1">
        <f t="array" ref="AC145">IF(OR($B145="",AC$2=""),"",Projetos!$J144/_xlfn.XLOOKUP(AC$2,Técnicos!$A$2:$A$100,IF(Projetos!$I144=1,Técnicos!$F$2:$F$100,IF(Projetos!$I144=2,Técnicos!$H$2:$H$100,Técnicos!$J$2:$J$100)),,0,1))</f>
        <v/>
      </c>
      <c r="AD145" s="15" t="str" cm="1">
        <f t="array" ref="AD145">IF(OR($B145="",AD$2=""),"",Projetos!$J144/_xlfn.XLOOKUP(AD$2,Técnicos!$A$2:$A$100,IF(Projetos!$I144=1,Técnicos!$F$2:$F$100,IF(Projetos!$I144=2,Técnicos!$H$2:$H$100,Técnicos!$J$2:$J$100)),,0,1))</f>
        <v/>
      </c>
      <c r="AE145" s="15" t="str" cm="1">
        <f t="array" ref="AE145">IF(OR($B145="",AE$2=""),"",Projetos!$J144/_xlfn.XLOOKUP(AE$2,Técnicos!$A$2:$A$100,IF(Projetos!$I144=1,Técnicos!$F$2:$F$100,IF(Projetos!$I144=2,Técnicos!$H$2:$H$100,Técnicos!$J$2:$J$100)),,0,1))</f>
        <v/>
      </c>
      <c r="AF145" s="15" t="str" cm="1">
        <f t="array" ref="AF145">IF(OR($B145="",AF$2=""),"",Projetos!$J144/_xlfn.XLOOKUP(AF$2,Técnicos!$A$2:$A$100,IF(Projetos!$I144=1,Técnicos!$F$2:$F$100,IF(Projetos!$I144=2,Técnicos!$H$2:$H$100,Técnicos!$J$2:$J$100)),,0,1))</f>
        <v/>
      </c>
      <c r="AG145" s="15" t="str" cm="1">
        <f t="array" ref="AG145">IF(OR($B145="",AG$2=""),"",Projetos!$J144/_xlfn.XLOOKUP(AG$2,Técnicos!$A$2:$A$100,IF(Projetos!$I144=1,Técnicos!$F$2:$F$100,IF(Projetos!$I144=2,Técnicos!$H$2:$H$100,Técnicos!$J$2:$J$100)),,0,1))</f>
        <v/>
      </c>
      <c r="AH145" s="15" t="str" cm="1">
        <f t="array" ref="AH145">IF(OR($B145="",AH$2=""),"",Projetos!$J144/_xlfn.XLOOKUP(AH$2,Técnicos!$A$2:$A$100,IF(Projetos!$I144=1,Técnicos!$F$2:$F$100,IF(Projetos!$I144=2,Técnicos!$H$2:$H$100,Técnicos!$J$2:$J$100)),,0,1))</f>
        <v/>
      </c>
      <c r="AI145" s="15" t="str" cm="1">
        <f t="array" ref="AI145">IF(OR($B145="",AI$2=""),"",Projetos!$J144/_xlfn.XLOOKUP(AI$2,Técnicos!$A$2:$A$100,IF(Projetos!$I144=1,Técnicos!$F$2:$F$100,IF(Projetos!$I144=2,Técnicos!$H$2:$H$100,Técnicos!$J$2:$J$100)),,0,1))</f>
        <v/>
      </c>
      <c r="AJ145" s="15" t="str" cm="1">
        <f t="array" ref="AJ145">IF(OR($B145="",AJ$2=""),"",Projetos!$J144/_xlfn.XLOOKUP(AJ$2,Técnicos!$A$2:$A$100,IF(Projetos!$I144=1,Técnicos!$F$2:$F$100,IF(Projetos!$I144=2,Técnicos!$H$2:$H$100,Técnicos!$J$2:$J$100)),,0,1))</f>
        <v/>
      </c>
      <c r="AK145" s="15" t="str" cm="1">
        <f t="array" ref="AK145">IF(OR($B145="",AK$2=""),"",Projetos!$J144/_xlfn.XLOOKUP(AK$2,Técnicos!$A$2:$A$100,IF(Projetos!$I144=1,Técnicos!$F$2:$F$100,IF(Projetos!$I144=2,Técnicos!$H$2:$H$100,Técnicos!$J$2:$J$100)),,0,1))</f>
        <v/>
      </c>
      <c r="AL145" s="15" t="str" cm="1">
        <f t="array" ref="AL145">IF(OR($B145="",AL$2=""),"",Projetos!$J144/_xlfn.XLOOKUP(AL$2,Técnicos!$A$2:$A$100,IF(Projetos!$I144=1,Técnicos!$F$2:$F$100,IF(Projetos!$I144=2,Técnicos!$H$2:$H$100,Técnicos!$J$2:$J$100)),,0,1))</f>
        <v/>
      </c>
      <c r="AM145" s="15" t="str" cm="1">
        <f t="array" ref="AM145">IF(OR($B145="",AM$2=""),"",Projetos!$J144/_xlfn.XLOOKUP(AM$2,Técnicos!$A$2:$A$100,IF(Projetos!$I144=1,Técnicos!$F$2:$F$100,IF(Projetos!$I144=2,Técnicos!$H$2:$H$100,Técnicos!$J$2:$J$100)),,0,1))</f>
        <v/>
      </c>
      <c r="AN145" s="15" t="str" cm="1">
        <f t="array" ref="AN145">IF(OR($B145="",AN$2=""),"",Projetos!$J144/_xlfn.XLOOKUP(AN$2,Técnicos!$A$2:$A$100,IF(Projetos!$I144=1,Técnicos!$F$2:$F$100,IF(Projetos!$I144=2,Técnicos!$H$2:$H$100,Técnicos!$J$2:$J$100)),,0,1))</f>
        <v/>
      </c>
      <c r="AO145" s="15" t="str" cm="1">
        <f t="array" ref="AO145">IF(OR($B145="",AO$2=""),"",Projetos!$J144/_xlfn.XLOOKUP(AO$2,Técnicos!$A$2:$A$100,IF(Projetos!$I144=1,Técnicos!$F$2:$F$100,IF(Projetos!$I144=2,Técnicos!$H$2:$H$100,Técnicos!$J$2:$J$100)),,0,1))</f>
        <v/>
      </c>
      <c r="AP145" s="15" t="str" cm="1">
        <f t="array" ref="AP145">IF(OR($B145="",AP$2=""),"",Projetos!$J144/_xlfn.XLOOKUP(AP$2,Técnicos!$A$2:$A$100,IF(Projetos!$I144=1,Técnicos!$F$2:$F$100,IF(Projetos!$I144=2,Técnicos!$H$2:$H$100,Técnicos!$J$2:$J$100)),,0,1))</f>
        <v/>
      </c>
      <c r="AQ145" s="15" t="str" cm="1">
        <f t="array" ref="AQ145">IF(OR($B145="",AQ$2=""),"",Projetos!$J144/_xlfn.XLOOKUP(AQ$2,Técnicos!$A$2:$A$100,IF(Projetos!$I144=1,Técnicos!$F$2:$F$100,IF(Projetos!$I144=2,Técnicos!$H$2:$H$100,Técnicos!$J$2:$J$100)),,0,1))</f>
        <v/>
      </c>
      <c r="AR145" s="15" t="str" cm="1">
        <f t="array" ref="AR145">IF(OR($B145="",AR$2=""),"",Projetos!$J144/_xlfn.XLOOKUP(AR$2,Técnicos!$A$2:$A$100,IF(Projetos!$I144=1,Técnicos!$F$2:$F$100,IF(Projetos!$I144=2,Técnicos!$H$2:$H$100,Técnicos!$J$2:$J$100)),,0,1))</f>
        <v/>
      </c>
      <c r="AS145" s="15" t="str" cm="1">
        <f t="array" ref="AS145">IF(OR($B145="",AS$2=""),"",Projetos!$J144/_xlfn.XLOOKUP(AS$2,Técnicos!$A$2:$A$100,IF(Projetos!$I144=1,Técnicos!$F$2:$F$100,IF(Projetos!$I144=2,Técnicos!$H$2:$H$100,Técnicos!$J$2:$J$100)),,0,1))</f>
        <v/>
      </c>
      <c r="AT145" s="15" t="str" cm="1">
        <f t="array" ref="AT145">IF(OR($B145="",AT$2=""),"",Projetos!$J144/_xlfn.XLOOKUP(AT$2,Técnicos!$A$2:$A$100,IF(Projetos!$I144=1,Técnicos!$F$2:$F$100,IF(Projetos!$I144=2,Técnicos!$H$2:$H$100,Técnicos!$J$2:$J$100)),,0,1))</f>
        <v/>
      </c>
      <c r="AU145" s="15" t="str" cm="1">
        <f t="array" ref="AU145">IF(OR($B145="",AU$2=""),"",Projetos!$J144/_xlfn.XLOOKUP(AU$2,Técnicos!$A$2:$A$100,IF(Projetos!$I144=1,Técnicos!$F$2:$F$100,IF(Projetos!$I144=2,Técnicos!$H$2:$H$100,Técnicos!$J$2:$J$100)),,0,1))</f>
        <v/>
      </c>
      <c r="AV145" s="15" t="str" cm="1">
        <f t="array" ref="AV145">IF(OR($B145="",AV$2=""),"",Projetos!$J144/_xlfn.XLOOKUP(AV$2,Técnicos!$A$2:$A$100,IF(Projetos!$I144=1,Técnicos!$F$2:$F$100,IF(Projetos!$I144=2,Técnicos!$H$2:$H$100,Técnicos!$J$2:$J$100)),,0,1))</f>
        <v/>
      </c>
      <c r="AW145" s="15" t="str" cm="1">
        <f t="array" ref="AW145">IF(OR($B145="",AW$2=""),"",Projetos!$J144/_xlfn.XLOOKUP(AW$2,Técnicos!$A$2:$A$100,IF(Projetos!$I144=1,Técnicos!$F$2:$F$100,IF(Projetos!$I144=2,Técnicos!$H$2:$H$100,Técnicos!$J$2:$J$100)),,0,1))</f>
        <v/>
      </c>
      <c r="AX145" s="15" t="str" cm="1">
        <f t="array" ref="AX145">IF(OR($B145="",AX$2=""),"",Projetos!$J144/_xlfn.XLOOKUP(AX$2,Técnicos!$A$2:$A$100,IF(Projetos!$I144=1,Técnicos!$F$2:$F$100,IF(Projetos!$I144=2,Técnicos!$H$2:$H$100,Técnicos!$J$2:$J$100)),,0,1))</f>
        <v/>
      </c>
      <c r="AY145" s="15" t="str" cm="1">
        <f t="array" ref="AY145">IF(OR($B145="",AY$2=""),"",Projetos!$J144/_xlfn.XLOOKUP(AY$2,Técnicos!$A$2:$A$100,IF(Projetos!$I144=1,Técnicos!$F$2:$F$100,IF(Projetos!$I144=2,Técnicos!$H$2:$H$100,Técnicos!$J$2:$J$100)),,0,1))</f>
        <v/>
      </c>
      <c r="AZ145" s="15" t="str" cm="1">
        <f t="array" ref="AZ145">IF(OR($B145="",AZ$2=""),"",Projetos!$J144/_xlfn.XLOOKUP(AZ$2,Técnicos!$A$2:$A$100,IF(Projetos!$I144=1,Técnicos!$F$2:$F$100,IF(Projetos!$I144=2,Técnicos!$H$2:$H$100,Técnicos!$J$2:$J$100)),,0,1))</f>
        <v/>
      </c>
      <c r="BA145" s="15" t="str" cm="1">
        <f t="array" ref="BA145">IF(OR($B145="",BA$2=""),"",Projetos!$J144/_xlfn.XLOOKUP(BA$2,Técnicos!$A$2:$A$100,IF(Projetos!$I144=1,Técnicos!$F$2:$F$100,IF(Projetos!$I144=2,Técnicos!$H$2:$H$100,Técnicos!$J$2:$J$100)),,0,1))</f>
        <v/>
      </c>
      <c r="BB145" s="15" t="str" cm="1">
        <f t="array" ref="BB145">IF(OR($B145="",BB$2=""),"",Projetos!$J144/_xlfn.XLOOKUP(BB$2,Técnicos!$A$2:$A$100,IF(Projetos!$I144=1,Técnicos!$F$2:$F$100,IF(Projetos!$I144=2,Técnicos!$H$2:$H$100,Técnicos!$J$2:$J$100)),,0,1))</f>
        <v/>
      </c>
      <c r="BC145" s="15" t="str" cm="1">
        <f t="array" ref="BC145">IF(OR($B145="",BC$2=""),"",Projetos!$J144/_xlfn.XLOOKUP(BC$2,Técnicos!$A$2:$A$100,IF(Projetos!$I144=1,Técnicos!$F$2:$F$100,IF(Projetos!$I144=2,Técnicos!$H$2:$H$100,Técnicos!$J$2:$J$100)),,0,1))</f>
        <v/>
      </c>
      <c r="BD145" s="15" t="str" cm="1">
        <f t="array" ref="BD145">IF(OR($B145="",BD$2=""),"",Projetos!$J144/_xlfn.XLOOKUP(BD$2,Técnicos!$A$2:$A$100,IF(Projetos!$I144=1,Técnicos!$F$2:$F$100,IF(Projetos!$I144=2,Técnicos!$H$2:$H$100,Técnicos!$J$2:$J$100)),,0,1))</f>
        <v/>
      </c>
      <c r="BE145" s="15" t="str" cm="1">
        <f t="array" ref="BE145">IF(OR($B145="",BE$2=""),"",Projetos!$J144/_xlfn.XLOOKUP(BE$2,Técnicos!$A$2:$A$100,IF(Projetos!$I144=1,Técnicos!$F$2:$F$100,IF(Projetos!$I144=2,Técnicos!$H$2:$H$100,Técnicos!$J$2:$J$100)),,0,1))</f>
        <v/>
      </c>
      <c r="BF145" s="15" t="str" cm="1">
        <f t="array" ref="BF145">IF(OR($B145="",BF$2=""),"",Projetos!$J144/_xlfn.XLOOKUP(BF$2,Técnicos!$A$2:$A$100,IF(Projetos!$I144=1,Técnicos!$F$2:$F$100,IF(Projetos!$I144=2,Técnicos!$H$2:$H$100,Técnicos!$J$2:$J$100)),,0,1))</f>
        <v/>
      </c>
      <c r="BG145" s="15" t="str" cm="1">
        <f t="array" ref="BG145">IF(OR($B145="",BG$2=""),"",Projetos!$J144/_xlfn.XLOOKUP(BG$2,Técnicos!$A$2:$A$100,IF(Projetos!$I144=1,Técnicos!$F$2:$F$100,IF(Projetos!$I144=2,Técnicos!$H$2:$H$100,Técnicos!$J$2:$J$100)),,0,1))</f>
        <v/>
      </c>
      <c r="BH145" s="15" t="str" cm="1">
        <f t="array" ref="BH145">IF(OR($B145="",BH$2=""),"",Projetos!$J144/_xlfn.XLOOKUP(BH$2,Técnicos!$A$2:$A$100,IF(Projetos!$I144=1,Técnicos!$F$2:$F$100,IF(Projetos!$I144=2,Técnicos!$H$2:$H$100,Técnicos!$J$2:$J$100)),,0,1))</f>
        <v/>
      </c>
      <c r="BI145" s="15" t="str" cm="1">
        <f t="array" ref="BI145">IF(OR($B145="",BI$2=""),"",Projetos!$J144/_xlfn.XLOOKUP(BI$2,Técnicos!$A$2:$A$100,IF(Projetos!$I144=1,Técnicos!$F$2:$F$100,IF(Projetos!$I144=2,Técnicos!$H$2:$H$100,Técnicos!$J$2:$J$100)),,0,1))</f>
        <v/>
      </c>
      <c r="BJ145" s="15" t="str" cm="1">
        <f t="array" ref="BJ145">IF(OR($B145="",BJ$2=""),"",Projetos!$J144/_xlfn.XLOOKUP(BJ$2,Técnicos!$A$2:$A$100,IF(Projetos!$I144=1,Técnicos!$F$2:$F$100,IF(Projetos!$I144=2,Técnicos!$H$2:$H$100,Técnicos!$J$2:$J$100)),,0,1))</f>
        <v/>
      </c>
      <c r="BK145" s="15" t="str" cm="1">
        <f t="array" ref="BK145">IF(OR($B145="",BK$2=""),"",Projetos!$J144/_xlfn.XLOOKUP(BK$2,Técnicos!$A$2:$A$100,IF(Projetos!$I144=1,Técnicos!$F$2:$F$100,IF(Projetos!$I144=2,Técnicos!$H$2:$H$100,Técnicos!$J$2:$J$100)),,0,1))</f>
        <v/>
      </c>
      <c r="BL145" s="15" t="str" cm="1">
        <f t="array" ref="BL145">IF(OR($B145="",BL$2=""),"",Projetos!$J144/_xlfn.XLOOKUP(BL$2,Técnicos!$A$2:$A$100,IF(Projetos!$I144=1,Técnicos!$F$2:$F$100,IF(Projetos!$I144=2,Técnicos!$H$2:$H$100,Técnicos!$J$2:$J$100)),,0,1))</f>
        <v/>
      </c>
      <c r="BM145" s="15" t="str" cm="1">
        <f t="array" ref="BM145">IF(OR($B145="",BM$2=""),"",Projetos!$J144/_xlfn.XLOOKUP(BM$2,Técnicos!$A$2:$A$100,IF(Projetos!$I144=1,Técnicos!$F$2:$F$100,IF(Projetos!$I144=2,Técnicos!$H$2:$H$100,Técnicos!$J$2:$J$100)),,0,1))</f>
        <v/>
      </c>
      <c r="BN145" s="15" t="str" cm="1">
        <f t="array" ref="BN145">IF(OR($B145="",BN$2=""),"",Projetos!$J144/_xlfn.XLOOKUP(BN$2,Técnicos!$A$2:$A$100,IF(Projetos!$I144=1,Técnicos!$F$2:$F$100,IF(Projetos!$I144=2,Técnicos!$H$2:$H$100,Técnicos!$J$2:$J$100)),,0,1))</f>
        <v/>
      </c>
    </row>
    <row r="146" spans="3:66" x14ac:dyDescent="0.3">
      <c r="C146" s="15" t="str" cm="1">
        <f t="array" ref="C146">IF(OR($B146="",C$2=""),"",Projetos!$J145/_xlfn.XLOOKUP(C$2,Técnicos!$A$2:$A$100,IF(Projetos!$I145=1,Técnicos!$F$2:$F$100,IF(Projetos!$I145=2,Técnicos!$H$2:$H$100,Técnicos!$J$2:$J$100)),,0,1))</f>
        <v/>
      </c>
      <c r="D146" s="15" t="str" cm="1">
        <f t="array" ref="D146">IF(OR($B146="",D$2=""),"",Projetos!$J145/_xlfn.XLOOKUP(D$2,Técnicos!$A$2:$A$100,IF(Projetos!$I145=1,Técnicos!$F$2:$F$100,IF(Projetos!$I145=2,Técnicos!$H$2:$H$100,Técnicos!$J$2:$J$100)),,0,1))</f>
        <v/>
      </c>
      <c r="E146" s="15" t="str" cm="1">
        <f t="array" ref="E146">IF(OR($B146="",E$2=""),"",Projetos!$J145/_xlfn.XLOOKUP(E$2,Técnicos!$A$2:$A$100,IF(Projetos!$I145=1,Técnicos!$F$2:$F$100,IF(Projetos!$I145=2,Técnicos!$H$2:$H$100,Técnicos!$J$2:$J$100)),,0,1))</f>
        <v/>
      </c>
      <c r="F146" s="15" t="str" cm="1">
        <f t="array" ref="F146">IF(OR($B146="",F$2=""),"",Projetos!$J145/_xlfn.XLOOKUP(F$2,Técnicos!$A$2:$A$100,IF(Projetos!$I145=1,Técnicos!$F$2:$F$100,IF(Projetos!$I145=2,Técnicos!$H$2:$H$100,Técnicos!$J$2:$J$100)),,0,1))</f>
        <v/>
      </c>
      <c r="G146" s="15" t="str" cm="1">
        <f t="array" ref="G146">IF(OR($B146="",G$2=""),"",Projetos!$J145/_xlfn.XLOOKUP(G$2,Técnicos!$A$2:$A$100,IF(Projetos!$I145=1,Técnicos!$F$2:$F$100,IF(Projetos!$I145=2,Técnicos!$H$2:$H$100,Técnicos!$J$2:$J$100)),,0,1))</f>
        <v/>
      </c>
      <c r="H146" s="15" t="str" cm="1">
        <f t="array" ref="H146">IF(OR($B146="",H$2=""),"",Projetos!$J145/_xlfn.XLOOKUP(H$2,Técnicos!$A$2:$A$100,IF(Projetos!$I145=1,Técnicos!$F$2:$F$100,IF(Projetos!$I145=2,Técnicos!$H$2:$H$100,Técnicos!$J$2:$J$100)),,0,1))</f>
        <v/>
      </c>
      <c r="I146" s="15" t="str" cm="1">
        <f t="array" ref="I146">IF(OR($B146="",I$2=""),"",Projetos!$J145/_xlfn.XLOOKUP(I$2,Técnicos!$A$2:$A$100,IF(Projetos!$I145=1,Técnicos!$F$2:$F$100,IF(Projetos!$I145=2,Técnicos!$H$2:$H$100,Técnicos!$J$2:$J$100)),,0,1))</f>
        <v/>
      </c>
      <c r="J146" s="15" t="str" cm="1">
        <f t="array" ref="J146">IF(OR($B146="",J$2=""),"",Projetos!$J145/_xlfn.XLOOKUP(J$2,Técnicos!$A$2:$A$100,IF(Projetos!$I145=1,Técnicos!$F$2:$F$100,IF(Projetos!$I145=2,Técnicos!$H$2:$H$100,Técnicos!$J$2:$J$100)),,0,1))</f>
        <v/>
      </c>
      <c r="K146" s="15" t="str" cm="1">
        <f t="array" ref="K146">IF(OR($B146="",K$2=""),"",Projetos!$J145/_xlfn.XLOOKUP(K$2,Técnicos!$A$2:$A$100,IF(Projetos!$I145=1,Técnicos!$F$2:$F$100,IF(Projetos!$I145=2,Técnicos!$H$2:$H$100,Técnicos!$J$2:$J$100)),,0,1))</f>
        <v/>
      </c>
      <c r="L146" s="15" t="str" cm="1">
        <f t="array" ref="L146">IF(OR($B146="",L$2=""),"",Projetos!$J145/_xlfn.XLOOKUP(L$2,Técnicos!$A$2:$A$100,IF(Projetos!$I145=1,Técnicos!$F$2:$F$100,IF(Projetos!$I145=2,Técnicos!$H$2:$H$100,Técnicos!$J$2:$J$100)),,0,1))</f>
        <v/>
      </c>
      <c r="M146" s="15" t="str" cm="1">
        <f t="array" ref="M146">IF(OR($B146="",M$2=""),"",Projetos!$J145/_xlfn.XLOOKUP(M$2,Técnicos!$A$2:$A$100,IF(Projetos!$I145=1,Técnicos!$F$2:$F$100,IF(Projetos!$I145=2,Técnicos!$H$2:$H$100,Técnicos!$J$2:$J$100)),,0,1))</f>
        <v/>
      </c>
      <c r="N146" s="15" t="str" cm="1">
        <f t="array" ref="N146">IF(OR($B146="",N$2=""),"",Projetos!$J145/_xlfn.XLOOKUP(N$2,Técnicos!$A$2:$A$100,IF(Projetos!$I145=1,Técnicos!$F$2:$F$100,IF(Projetos!$I145=2,Técnicos!$H$2:$H$100,Técnicos!$J$2:$J$100)),,0,1))</f>
        <v/>
      </c>
      <c r="O146" s="15" t="str" cm="1">
        <f t="array" ref="O146">IF(OR($B146="",O$2=""),"",Projetos!$J145/_xlfn.XLOOKUP(O$2,Técnicos!$A$2:$A$100,IF(Projetos!$I145=1,Técnicos!$F$2:$F$100,IF(Projetos!$I145=2,Técnicos!$H$2:$H$100,Técnicos!$J$2:$J$100)),,0,1))</f>
        <v/>
      </c>
      <c r="P146" s="15" t="str" cm="1">
        <f t="array" ref="P146">IF(OR($B146="",P$2=""),"",Projetos!$J145/_xlfn.XLOOKUP(P$2,Técnicos!$A$2:$A$100,IF(Projetos!$I145=1,Técnicos!$F$2:$F$100,IF(Projetos!$I145=2,Técnicos!$H$2:$H$100,Técnicos!$J$2:$J$100)),,0,1))</f>
        <v/>
      </c>
      <c r="Q146" s="15" t="str" cm="1">
        <f t="array" ref="Q146">IF(OR($B146="",Q$2=""),"",Projetos!$J145/_xlfn.XLOOKUP(Q$2,Técnicos!$A$2:$A$100,IF(Projetos!$I145=1,Técnicos!$F$2:$F$100,IF(Projetos!$I145=2,Técnicos!$H$2:$H$100,Técnicos!$J$2:$J$100)),,0,1))</f>
        <v/>
      </c>
      <c r="R146" s="15" t="str" cm="1">
        <f t="array" ref="R146">IF(OR($B146="",R$2=""),"",Projetos!$J145/_xlfn.XLOOKUP(R$2,Técnicos!$A$2:$A$100,IF(Projetos!$I145=1,Técnicos!$F$2:$F$100,IF(Projetos!$I145=2,Técnicos!$H$2:$H$100,Técnicos!$J$2:$J$100)),,0,1))</f>
        <v/>
      </c>
      <c r="S146" s="15" t="str" cm="1">
        <f t="array" ref="S146">IF(OR($B146="",S$2=""),"",Projetos!$J145/_xlfn.XLOOKUP(S$2,Técnicos!$A$2:$A$100,IF(Projetos!$I145=1,Técnicos!$F$2:$F$100,IF(Projetos!$I145=2,Técnicos!$H$2:$H$100,Técnicos!$J$2:$J$100)),,0,1))</f>
        <v/>
      </c>
      <c r="T146" s="15" t="str" cm="1">
        <f t="array" ref="T146">IF(OR($B146="",T$2=""),"",Projetos!$J145/_xlfn.XLOOKUP(T$2,Técnicos!$A$2:$A$100,IF(Projetos!$I145=1,Técnicos!$F$2:$F$100,IF(Projetos!$I145=2,Técnicos!$H$2:$H$100,Técnicos!$J$2:$J$100)),,0,1))</f>
        <v/>
      </c>
      <c r="U146" s="15" t="str" cm="1">
        <f t="array" ref="U146">IF(OR($B146="",U$2=""),"",Projetos!$J145/_xlfn.XLOOKUP(U$2,Técnicos!$A$2:$A$100,IF(Projetos!$I145=1,Técnicos!$F$2:$F$100,IF(Projetos!$I145=2,Técnicos!$H$2:$H$100,Técnicos!$J$2:$J$100)),,0,1))</f>
        <v/>
      </c>
      <c r="V146" s="15" t="str" cm="1">
        <f t="array" ref="V146">IF(OR($B146="",V$2=""),"",Projetos!$J145/_xlfn.XLOOKUP(V$2,Técnicos!$A$2:$A$100,IF(Projetos!$I145=1,Técnicos!$F$2:$F$100,IF(Projetos!$I145=2,Técnicos!$H$2:$H$100,Técnicos!$J$2:$J$100)),,0,1))</f>
        <v/>
      </c>
      <c r="W146" s="15" t="str" cm="1">
        <f t="array" ref="W146">IF(OR($B146="",W$2=""),"",Projetos!$J145/_xlfn.XLOOKUP(W$2,Técnicos!$A$2:$A$100,IF(Projetos!$I145=1,Técnicos!$F$2:$F$100,IF(Projetos!$I145=2,Técnicos!$H$2:$H$100,Técnicos!$J$2:$J$100)),,0,1))</f>
        <v/>
      </c>
      <c r="X146" s="15" t="str" cm="1">
        <f t="array" ref="X146">IF(OR($B146="",X$2=""),"",Projetos!$J145/_xlfn.XLOOKUP(X$2,Técnicos!$A$2:$A$100,IF(Projetos!$I145=1,Técnicos!$F$2:$F$100,IF(Projetos!$I145=2,Técnicos!$H$2:$H$100,Técnicos!$J$2:$J$100)),,0,1))</f>
        <v/>
      </c>
      <c r="Y146" s="15" t="str" cm="1">
        <f t="array" ref="Y146">IF(OR($B146="",Y$2=""),"",Projetos!$J145/_xlfn.XLOOKUP(Y$2,Técnicos!$A$2:$A$100,IF(Projetos!$I145=1,Técnicos!$F$2:$F$100,IF(Projetos!$I145=2,Técnicos!$H$2:$H$100,Técnicos!$J$2:$J$100)),,0,1))</f>
        <v/>
      </c>
      <c r="Z146" s="15" t="str" cm="1">
        <f t="array" ref="Z146">IF(OR($B146="",Z$2=""),"",Projetos!$J145/_xlfn.XLOOKUP(Z$2,Técnicos!$A$2:$A$100,IF(Projetos!$I145=1,Técnicos!$F$2:$F$100,IF(Projetos!$I145=2,Técnicos!$H$2:$H$100,Técnicos!$J$2:$J$100)),,0,1))</f>
        <v/>
      </c>
      <c r="AA146" s="15" t="str" cm="1">
        <f t="array" ref="AA146">IF(OR($B146="",AA$2=""),"",Projetos!$J145/_xlfn.XLOOKUP(AA$2,Técnicos!$A$2:$A$100,IF(Projetos!$I145=1,Técnicos!$F$2:$F$100,IF(Projetos!$I145=2,Técnicos!$H$2:$H$100,Técnicos!$J$2:$J$100)),,0,1))</f>
        <v/>
      </c>
      <c r="AB146" s="15" t="str" cm="1">
        <f t="array" ref="AB146">IF(OR($B146="",AB$2=""),"",Projetos!$J145/_xlfn.XLOOKUP(AB$2,Técnicos!$A$2:$A$100,IF(Projetos!$I145=1,Técnicos!$F$2:$F$100,IF(Projetos!$I145=2,Técnicos!$H$2:$H$100,Técnicos!$J$2:$J$100)),,0,1))</f>
        <v/>
      </c>
      <c r="AC146" s="15" t="str" cm="1">
        <f t="array" ref="AC146">IF(OR($B146="",AC$2=""),"",Projetos!$J145/_xlfn.XLOOKUP(AC$2,Técnicos!$A$2:$A$100,IF(Projetos!$I145=1,Técnicos!$F$2:$F$100,IF(Projetos!$I145=2,Técnicos!$H$2:$H$100,Técnicos!$J$2:$J$100)),,0,1))</f>
        <v/>
      </c>
      <c r="AD146" s="15" t="str" cm="1">
        <f t="array" ref="AD146">IF(OR($B146="",AD$2=""),"",Projetos!$J145/_xlfn.XLOOKUP(AD$2,Técnicos!$A$2:$A$100,IF(Projetos!$I145=1,Técnicos!$F$2:$F$100,IF(Projetos!$I145=2,Técnicos!$H$2:$H$100,Técnicos!$J$2:$J$100)),,0,1))</f>
        <v/>
      </c>
      <c r="AE146" s="15" t="str" cm="1">
        <f t="array" ref="AE146">IF(OR($B146="",AE$2=""),"",Projetos!$J145/_xlfn.XLOOKUP(AE$2,Técnicos!$A$2:$A$100,IF(Projetos!$I145=1,Técnicos!$F$2:$F$100,IF(Projetos!$I145=2,Técnicos!$H$2:$H$100,Técnicos!$J$2:$J$100)),,0,1))</f>
        <v/>
      </c>
      <c r="AF146" s="15" t="str" cm="1">
        <f t="array" ref="AF146">IF(OR($B146="",AF$2=""),"",Projetos!$J145/_xlfn.XLOOKUP(AF$2,Técnicos!$A$2:$A$100,IF(Projetos!$I145=1,Técnicos!$F$2:$F$100,IF(Projetos!$I145=2,Técnicos!$H$2:$H$100,Técnicos!$J$2:$J$100)),,0,1))</f>
        <v/>
      </c>
      <c r="AG146" s="15" t="str" cm="1">
        <f t="array" ref="AG146">IF(OR($B146="",AG$2=""),"",Projetos!$J145/_xlfn.XLOOKUP(AG$2,Técnicos!$A$2:$A$100,IF(Projetos!$I145=1,Técnicos!$F$2:$F$100,IF(Projetos!$I145=2,Técnicos!$H$2:$H$100,Técnicos!$J$2:$J$100)),,0,1))</f>
        <v/>
      </c>
      <c r="AH146" s="15" t="str" cm="1">
        <f t="array" ref="AH146">IF(OR($B146="",AH$2=""),"",Projetos!$J145/_xlfn.XLOOKUP(AH$2,Técnicos!$A$2:$A$100,IF(Projetos!$I145=1,Técnicos!$F$2:$F$100,IF(Projetos!$I145=2,Técnicos!$H$2:$H$100,Técnicos!$J$2:$J$100)),,0,1))</f>
        <v/>
      </c>
      <c r="AI146" s="15" t="str" cm="1">
        <f t="array" ref="AI146">IF(OR($B146="",AI$2=""),"",Projetos!$J145/_xlfn.XLOOKUP(AI$2,Técnicos!$A$2:$A$100,IF(Projetos!$I145=1,Técnicos!$F$2:$F$100,IF(Projetos!$I145=2,Técnicos!$H$2:$H$100,Técnicos!$J$2:$J$100)),,0,1))</f>
        <v/>
      </c>
      <c r="AJ146" s="15" t="str" cm="1">
        <f t="array" ref="AJ146">IF(OR($B146="",AJ$2=""),"",Projetos!$J145/_xlfn.XLOOKUP(AJ$2,Técnicos!$A$2:$A$100,IF(Projetos!$I145=1,Técnicos!$F$2:$F$100,IF(Projetos!$I145=2,Técnicos!$H$2:$H$100,Técnicos!$J$2:$J$100)),,0,1))</f>
        <v/>
      </c>
      <c r="AK146" s="15" t="str" cm="1">
        <f t="array" ref="AK146">IF(OR($B146="",AK$2=""),"",Projetos!$J145/_xlfn.XLOOKUP(AK$2,Técnicos!$A$2:$A$100,IF(Projetos!$I145=1,Técnicos!$F$2:$F$100,IF(Projetos!$I145=2,Técnicos!$H$2:$H$100,Técnicos!$J$2:$J$100)),,0,1))</f>
        <v/>
      </c>
      <c r="AL146" s="15" t="str" cm="1">
        <f t="array" ref="AL146">IF(OR($B146="",AL$2=""),"",Projetos!$J145/_xlfn.XLOOKUP(AL$2,Técnicos!$A$2:$A$100,IF(Projetos!$I145=1,Técnicos!$F$2:$F$100,IF(Projetos!$I145=2,Técnicos!$H$2:$H$100,Técnicos!$J$2:$J$100)),,0,1))</f>
        <v/>
      </c>
      <c r="AM146" s="15" t="str" cm="1">
        <f t="array" ref="AM146">IF(OR($B146="",AM$2=""),"",Projetos!$J145/_xlfn.XLOOKUP(AM$2,Técnicos!$A$2:$A$100,IF(Projetos!$I145=1,Técnicos!$F$2:$F$100,IF(Projetos!$I145=2,Técnicos!$H$2:$H$100,Técnicos!$J$2:$J$100)),,0,1))</f>
        <v/>
      </c>
      <c r="AN146" s="15" t="str" cm="1">
        <f t="array" ref="AN146">IF(OR($B146="",AN$2=""),"",Projetos!$J145/_xlfn.XLOOKUP(AN$2,Técnicos!$A$2:$A$100,IF(Projetos!$I145=1,Técnicos!$F$2:$F$100,IF(Projetos!$I145=2,Técnicos!$H$2:$H$100,Técnicos!$J$2:$J$100)),,0,1))</f>
        <v/>
      </c>
      <c r="AO146" s="15" t="str" cm="1">
        <f t="array" ref="AO146">IF(OR($B146="",AO$2=""),"",Projetos!$J145/_xlfn.XLOOKUP(AO$2,Técnicos!$A$2:$A$100,IF(Projetos!$I145=1,Técnicos!$F$2:$F$100,IF(Projetos!$I145=2,Técnicos!$H$2:$H$100,Técnicos!$J$2:$J$100)),,0,1))</f>
        <v/>
      </c>
      <c r="AP146" s="15" t="str" cm="1">
        <f t="array" ref="AP146">IF(OR($B146="",AP$2=""),"",Projetos!$J145/_xlfn.XLOOKUP(AP$2,Técnicos!$A$2:$A$100,IF(Projetos!$I145=1,Técnicos!$F$2:$F$100,IF(Projetos!$I145=2,Técnicos!$H$2:$H$100,Técnicos!$J$2:$J$100)),,0,1))</f>
        <v/>
      </c>
      <c r="AQ146" s="15" t="str" cm="1">
        <f t="array" ref="AQ146">IF(OR($B146="",AQ$2=""),"",Projetos!$J145/_xlfn.XLOOKUP(AQ$2,Técnicos!$A$2:$A$100,IF(Projetos!$I145=1,Técnicos!$F$2:$F$100,IF(Projetos!$I145=2,Técnicos!$H$2:$H$100,Técnicos!$J$2:$J$100)),,0,1))</f>
        <v/>
      </c>
      <c r="AR146" s="15" t="str" cm="1">
        <f t="array" ref="AR146">IF(OR($B146="",AR$2=""),"",Projetos!$J145/_xlfn.XLOOKUP(AR$2,Técnicos!$A$2:$A$100,IF(Projetos!$I145=1,Técnicos!$F$2:$F$100,IF(Projetos!$I145=2,Técnicos!$H$2:$H$100,Técnicos!$J$2:$J$100)),,0,1))</f>
        <v/>
      </c>
      <c r="AS146" s="15" t="str" cm="1">
        <f t="array" ref="AS146">IF(OR($B146="",AS$2=""),"",Projetos!$J145/_xlfn.XLOOKUP(AS$2,Técnicos!$A$2:$A$100,IF(Projetos!$I145=1,Técnicos!$F$2:$F$100,IF(Projetos!$I145=2,Técnicos!$H$2:$H$100,Técnicos!$J$2:$J$100)),,0,1))</f>
        <v/>
      </c>
      <c r="AT146" s="15" t="str" cm="1">
        <f t="array" ref="AT146">IF(OR($B146="",AT$2=""),"",Projetos!$J145/_xlfn.XLOOKUP(AT$2,Técnicos!$A$2:$A$100,IF(Projetos!$I145=1,Técnicos!$F$2:$F$100,IF(Projetos!$I145=2,Técnicos!$H$2:$H$100,Técnicos!$J$2:$J$100)),,0,1))</f>
        <v/>
      </c>
      <c r="AU146" s="15" t="str" cm="1">
        <f t="array" ref="AU146">IF(OR($B146="",AU$2=""),"",Projetos!$J145/_xlfn.XLOOKUP(AU$2,Técnicos!$A$2:$A$100,IF(Projetos!$I145=1,Técnicos!$F$2:$F$100,IF(Projetos!$I145=2,Técnicos!$H$2:$H$100,Técnicos!$J$2:$J$100)),,0,1))</f>
        <v/>
      </c>
      <c r="AV146" s="15" t="str" cm="1">
        <f t="array" ref="AV146">IF(OR($B146="",AV$2=""),"",Projetos!$J145/_xlfn.XLOOKUP(AV$2,Técnicos!$A$2:$A$100,IF(Projetos!$I145=1,Técnicos!$F$2:$F$100,IF(Projetos!$I145=2,Técnicos!$H$2:$H$100,Técnicos!$J$2:$J$100)),,0,1))</f>
        <v/>
      </c>
      <c r="AW146" s="15" t="str" cm="1">
        <f t="array" ref="AW146">IF(OR($B146="",AW$2=""),"",Projetos!$J145/_xlfn.XLOOKUP(AW$2,Técnicos!$A$2:$A$100,IF(Projetos!$I145=1,Técnicos!$F$2:$F$100,IF(Projetos!$I145=2,Técnicos!$H$2:$H$100,Técnicos!$J$2:$J$100)),,0,1))</f>
        <v/>
      </c>
      <c r="AX146" s="15" t="str" cm="1">
        <f t="array" ref="AX146">IF(OR($B146="",AX$2=""),"",Projetos!$J145/_xlfn.XLOOKUP(AX$2,Técnicos!$A$2:$A$100,IF(Projetos!$I145=1,Técnicos!$F$2:$F$100,IF(Projetos!$I145=2,Técnicos!$H$2:$H$100,Técnicos!$J$2:$J$100)),,0,1))</f>
        <v/>
      </c>
      <c r="AY146" s="15" t="str" cm="1">
        <f t="array" ref="AY146">IF(OR($B146="",AY$2=""),"",Projetos!$J145/_xlfn.XLOOKUP(AY$2,Técnicos!$A$2:$A$100,IF(Projetos!$I145=1,Técnicos!$F$2:$F$100,IF(Projetos!$I145=2,Técnicos!$H$2:$H$100,Técnicos!$J$2:$J$100)),,0,1))</f>
        <v/>
      </c>
      <c r="AZ146" s="15" t="str" cm="1">
        <f t="array" ref="AZ146">IF(OR($B146="",AZ$2=""),"",Projetos!$J145/_xlfn.XLOOKUP(AZ$2,Técnicos!$A$2:$A$100,IF(Projetos!$I145=1,Técnicos!$F$2:$F$100,IF(Projetos!$I145=2,Técnicos!$H$2:$H$100,Técnicos!$J$2:$J$100)),,0,1))</f>
        <v/>
      </c>
      <c r="BA146" s="15" t="str" cm="1">
        <f t="array" ref="BA146">IF(OR($B146="",BA$2=""),"",Projetos!$J145/_xlfn.XLOOKUP(BA$2,Técnicos!$A$2:$A$100,IF(Projetos!$I145=1,Técnicos!$F$2:$F$100,IF(Projetos!$I145=2,Técnicos!$H$2:$H$100,Técnicos!$J$2:$J$100)),,0,1))</f>
        <v/>
      </c>
      <c r="BB146" s="15" t="str" cm="1">
        <f t="array" ref="BB146">IF(OR($B146="",BB$2=""),"",Projetos!$J145/_xlfn.XLOOKUP(BB$2,Técnicos!$A$2:$A$100,IF(Projetos!$I145=1,Técnicos!$F$2:$F$100,IF(Projetos!$I145=2,Técnicos!$H$2:$H$100,Técnicos!$J$2:$J$100)),,0,1))</f>
        <v/>
      </c>
      <c r="BC146" s="15" t="str" cm="1">
        <f t="array" ref="BC146">IF(OR($B146="",BC$2=""),"",Projetos!$J145/_xlfn.XLOOKUP(BC$2,Técnicos!$A$2:$A$100,IF(Projetos!$I145=1,Técnicos!$F$2:$F$100,IF(Projetos!$I145=2,Técnicos!$H$2:$H$100,Técnicos!$J$2:$J$100)),,0,1))</f>
        <v/>
      </c>
      <c r="BD146" s="15" t="str" cm="1">
        <f t="array" ref="BD146">IF(OR($B146="",BD$2=""),"",Projetos!$J145/_xlfn.XLOOKUP(BD$2,Técnicos!$A$2:$A$100,IF(Projetos!$I145=1,Técnicos!$F$2:$F$100,IF(Projetos!$I145=2,Técnicos!$H$2:$H$100,Técnicos!$J$2:$J$100)),,0,1))</f>
        <v/>
      </c>
      <c r="BE146" s="15" t="str" cm="1">
        <f t="array" ref="BE146">IF(OR($B146="",BE$2=""),"",Projetos!$J145/_xlfn.XLOOKUP(BE$2,Técnicos!$A$2:$A$100,IF(Projetos!$I145=1,Técnicos!$F$2:$F$100,IF(Projetos!$I145=2,Técnicos!$H$2:$H$100,Técnicos!$J$2:$J$100)),,0,1))</f>
        <v/>
      </c>
      <c r="BF146" s="15" t="str" cm="1">
        <f t="array" ref="BF146">IF(OR($B146="",BF$2=""),"",Projetos!$J145/_xlfn.XLOOKUP(BF$2,Técnicos!$A$2:$A$100,IF(Projetos!$I145=1,Técnicos!$F$2:$F$100,IF(Projetos!$I145=2,Técnicos!$H$2:$H$100,Técnicos!$J$2:$J$100)),,0,1))</f>
        <v/>
      </c>
      <c r="BG146" s="15" t="str" cm="1">
        <f t="array" ref="BG146">IF(OR($B146="",BG$2=""),"",Projetos!$J145/_xlfn.XLOOKUP(BG$2,Técnicos!$A$2:$A$100,IF(Projetos!$I145=1,Técnicos!$F$2:$F$100,IF(Projetos!$I145=2,Técnicos!$H$2:$H$100,Técnicos!$J$2:$J$100)),,0,1))</f>
        <v/>
      </c>
      <c r="BH146" s="15" t="str" cm="1">
        <f t="array" ref="BH146">IF(OR($B146="",BH$2=""),"",Projetos!$J145/_xlfn.XLOOKUP(BH$2,Técnicos!$A$2:$A$100,IF(Projetos!$I145=1,Técnicos!$F$2:$F$100,IF(Projetos!$I145=2,Técnicos!$H$2:$H$100,Técnicos!$J$2:$J$100)),,0,1))</f>
        <v/>
      </c>
      <c r="BI146" s="15" t="str" cm="1">
        <f t="array" ref="BI146">IF(OR($B146="",BI$2=""),"",Projetos!$J145/_xlfn.XLOOKUP(BI$2,Técnicos!$A$2:$A$100,IF(Projetos!$I145=1,Técnicos!$F$2:$F$100,IF(Projetos!$I145=2,Técnicos!$H$2:$H$100,Técnicos!$J$2:$J$100)),,0,1))</f>
        <v/>
      </c>
      <c r="BJ146" s="15" t="str" cm="1">
        <f t="array" ref="BJ146">IF(OR($B146="",BJ$2=""),"",Projetos!$J145/_xlfn.XLOOKUP(BJ$2,Técnicos!$A$2:$A$100,IF(Projetos!$I145=1,Técnicos!$F$2:$F$100,IF(Projetos!$I145=2,Técnicos!$H$2:$H$100,Técnicos!$J$2:$J$100)),,0,1))</f>
        <v/>
      </c>
      <c r="BK146" s="15" t="str" cm="1">
        <f t="array" ref="BK146">IF(OR($B146="",BK$2=""),"",Projetos!$J145/_xlfn.XLOOKUP(BK$2,Técnicos!$A$2:$A$100,IF(Projetos!$I145=1,Técnicos!$F$2:$F$100,IF(Projetos!$I145=2,Técnicos!$H$2:$H$100,Técnicos!$J$2:$J$100)),,0,1))</f>
        <v/>
      </c>
      <c r="BL146" s="15" t="str" cm="1">
        <f t="array" ref="BL146">IF(OR($B146="",BL$2=""),"",Projetos!$J145/_xlfn.XLOOKUP(BL$2,Técnicos!$A$2:$A$100,IF(Projetos!$I145=1,Técnicos!$F$2:$F$100,IF(Projetos!$I145=2,Técnicos!$H$2:$H$100,Técnicos!$J$2:$J$100)),,0,1))</f>
        <v/>
      </c>
      <c r="BM146" s="15" t="str" cm="1">
        <f t="array" ref="BM146">IF(OR($B146="",BM$2=""),"",Projetos!$J145/_xlfn.XLOOKUP(BM$2,Técnicos!$A$2:$A$100,IF(Projetos!$I145=1,Técnicos!$F$2:$F$100,IF(Projetos!$I145=2,Técnicos!$H$2:$H$100,Técnicos!$J$2:$J$100)),,0,1))</f>
        <v/>
      </c>
      <c r="BN146" s="15" t="str" cm="1">
        <f t="array" ref="BN146">IF(OR($B146="",BN$2=""),"",Projetos!$J145/_xlfn.XLOOKUP(BN$2,Técnicos!$A$2:$A$100,IF(Projetos!$I145=1,Técnicos!$F$2:$F$100,IF(Projetos!$I145=2,Técnicos!$H$2:$H$100,Técnicos!$J$2:$J$100)),,0,1))</f>
        <v/>
      </c>
    </row>
    <row r="147" spans="3:66" x14ac:dyDescent="0.3">
      <c r="C147" s="15" t="str" cm="1">
        <f t="array" ref="C147">IF(OR($B147="",C$2=""),"",Projetos!$J146/_xlfn.XLOOKUP(C$2,Técnicos!$A$2:$A$100,IF(Projetos!$I146=1,Técnicos!$F$2:$F$100,IF(Projetos!$I146=2,Técnicos!$H$2:$H$100,Técnicos!$J$2:$J$100)),,0,1))</f>
        <v/>
      </c>
      <c r="D147" s="15" t="str" cm="1">
        <f t="array" ref="D147">IF(OR($B147="",D$2=""),"",Projetos!$J146/_xlfn.XLOOKUP(D$2,Técnicos!$A$2:$A$100,IF(Projetos!$I146=1,Técnicos!$F$2:$F$100,IF(Projetos!$I146=2,Técnicos!$H$2:$H$100,Técnicos!$J$2:$J$100)),,0,1))</f>
        <v/>
      </c>
      <c r="E147" s="15" t="str" cm="1">
        <f t="array" ref="E147">IF(OR($B147="",E$2=""),"",Projetos!$J146/_xlfn.XLOOKUP(E$2,Técnicos!$A$2:$A$100,IF(Projetos!$I146=1,Técnicos!$F$2:$F$100,IF(Projetos!$I146=2,Técnicos!$H$2:$H$100,Técnicos!$J$2:$J$100)),,0,1))</f>
        <v/>
      </c>
      <c r="F147" s="15" t="str" cm="1">
        <f t="array" ref="F147">IF(OR($B147="",F$2=""),"",Projetos!$J146/_xlfn.XLOOKUP(F$2,Técnicos!$A$2:$A$100,IF(Projetos!$I146=1,Técnicos!$F$2:$F$100,IF(Projetos!$I146=2,Técnicos!$H$2:$H$100,Técnicos!$J$2:$J$100)),,0,1))</f>
        <v/>
      </c>
      <c r="G147" s="15" t="str" cm="1">
        <f t="array" ref="G147">IF(OR($B147="",G$2=""),"",Projetos!$J146/_xlfn.XLOOKUP(G$2,Técnicos!$A$2:$A$100,IF(Projetos!$I146=1,Técnicos!$F$2:$F$100,IF(Projetos!$I146=2,Técnicos!$H$2:$H$100,Técnicos!$J$2:$J$100)),,0,1))</f>
        <v/>
      </c>
      <c r="H147" s="15" t="str" cm="1">
        <f t="array" ref="H147">IF(OR($B147="",H$2=""),"",Projetos!$J146/_xlfn.XLOOKUP(H$2,Técnicos!$A$2:$A$100,IF(Projetos!$I146=1,Técnicos!$F$2:$F$100,IF(Projetos!$I146=2,Técnicos!$H$2:$H$100,Técnicos!$J$2:$J$100)),,0,1))</f>
        <v/>
      </c>
      <c r="I147" s="15" t="str" cm="1">
        <f t="array" ref="I147">IF(OR($B147="",I$2=""),"",Projetos!$J146/_xlfn.XLOOKUP(I$2,Técnicos!$A$2:$A$100,IF(Projetos!$I146=1,Técnicos!$F$2:$F$100,IF(Projetos!$I146=2,Técnicos!$H$2:$H$100,Técnicos!$J$2:$J$100)),,0,1))</f>
        <v/>
      </c>
      <c r="J147" s="15" t="str" cm="1">
        <f t="array" ref="J147">IF(OR($B147="",J$2=""),"",Projetos!$J146/_xlfn.XLOOKUP(J$2,Técnicos!$A$2:$A$100,IF(Projetos!$I146=1,Técnicos!$F$2:$F$100,IF(Projetos!$I146=2,Técnicos!$H$2:$H$100,Técnicos!$J$2:$J$100)),,0,1))</f>
        <v/>
      </c>
      <c r="K147" s="15" t="str" cm="1">
        <f t="array" ref="K147">IF(OR($B147="",K$2=""),"",Projetos!$J146/_xlfn.XLOOKUP(K$2,Técnicos!$A$2:$A$100,IF(Projetos!$I146=1,Técnicos!$F$2:$F$100,IF(Projetos!$I146=2,Técnicos!$H$2:$H$100,Técnicos!$J$2:$J$100)),,0,1))</f>
        <v/>
      </c>
      <c r="L147" s="15" t="str" cm="1">
        <f t="array" ref="L147">IF(OR($B147="",L$2=""),"",Projetos!$J146/_xlfn.XLOOKUP(L$2,Técnicos!$A$2:$A$100,IF(Projetos!$I146=1,Técnicos!$F$2:$F$100,IF(Projetos!$I146=2,Técnicos!$H$2:$H$100,Técnicos!$J$2:$J$100)),,0,1))</f>
        <v/>
      </c>
      <c r="M147" s="15" t="str" cm="1">
        <f t="array" ref="M147">IF(OR($B147="",M$2=""),"",Projetos!$J146/_xlfn.XLOOKUP(M$2,Técnicos!$A$2:$A$100,IF(Projetos!$I146=1,Técnicos!$F$2:$F$100,IF(Projetos!$I146=2,Técnicos!$H$2:$H$100,Técnicos!$J$2:$J$100)),,0,1))</f>
        <v/>
      </c>
      <c r="N147" s="15" t="str" cm="1">
        <f t="array" ref="N147">IF(OR($B147="",N$2=""),"",Projetos!$J146/_xlfn.XLOOKUP(N$2,Técnicos!$A$2:$A$100,IF(Projetos!$I146=1,Técnicos!$F$2:$F$100,IF(Projetos!$I146=2,Técnicos!$H$2:$H$100,Técnicos!$J$2:$J$100)),,0,1))</f>
        <v/>
      </c>
      <c r="O147" s="15" t="str" cm="1">
        <f t="array" ref="O147">IF(OR($B147="",O$2=""),"",Projetos!$J146/_xlfn.XLOOKUP(O$2,Técnicos!$A$2:$A$100,IF(Projetos!$I146=1,Técnicos!$F$2:$F$100,IF(Projetos!$I146=2,Técnicos!$H$2:$H$100,Técnicos!$J$2:$J$100)),,0,1))</f>
        <v/>
      </c>
      <c r="P147" s="15" t="str" cm="1">
        <f t="array" ref="P147">IF(OR($B147="",P$2=""),"",Projetos!$J146/_xlfn.XLOOKUP(P$2,Técnicos!$A$2:$A$100,IF(Projetos!$I146=1,Técnicos!$F$2:$F$100,IF(Projetos!$I146=2,Técnicos!$H$2:$H$100,Técnicos!$J$2:$J$100)),,0,1))</f>
        <v/>
      </c>
      <c r="Q147" s="15" t="str" cm="1">
        <f t="array" ref="Q147">IF(OR($B147="",Q$2=""),"",Projetos!$J146/_xlfn.XLOOKUP(Q$2,Técnicos!$A$2:$A$100,IF(Projetos!$I146=1,Técnicos!$F$2:$F$100,IF(Projetos!$I146=2,Técnicos!$H$2:$H$100,Técnicos!$J$2:$J$100)),,0,1))</f>
        <v/>
      </c>
      <c r="R147" s="15" t="str" cm="1">
        <f t="array" ref="R147">IF(OR($B147="",R$2=""),"",Projetos!$J146/_xlfn.XLOOKUP(R$2,Técnicos!$A$2:$A$100,IF(Projetos!$I146=1,Técnicos!$F$2:$F$100,IF(Projetos!$I146=2,Técnicos!$H$2:$H$100,Técnicos!$J$2:$J$100)),,0,1))</f>
        <v/>
      </c>
      <c r="S147" s="15" t="str" cm="1">
        <f t="array" ref="S147">IF(OR($B147="",S$2=""),"",Projetos!$J146/_xlfn.XLOOKUP(S$2,Técnicos!$A$2:$A$100,IF(Projetos!$I146=1,Técnicos!$F$2:$F$100,IF(Projetos!$I146=2,Técnicos!$H$2:$H$100,Técnicos!$J$2:$J$100)),,0,1))</f>
        <v/>
      </c>
      <c r="T147" s="15" t="str" cm="1">
        <f t="array" ref="T147">IF(OR($B147="",T$2=""),"",Projetos!$J146/_xlfn.XLOOKUP(T$2,Técnicos!$A$2:$A$100,IF(Projetos!$I146=1,Técnicos!$F$2:$F$100,IF(Projetos!$I146=2,Técnicos!$H$2:$H$100,Técnicos!$J$2:$J$100)),,0,1))</f>
        <v/>
      </c>
      <c r="U147" s="15" t="str" cm="1">
        <f t="array" ref="U147">IF(OR($B147="",U$2=""),"",Projetos!$J146/_xlfn.XLOOKUP(U$2,Técnicos!$A$2:$A$100,IF(Projetos!$I146=1,Técnicos!$F$2:$F$100,IF(Projetos!$I146=2,Técnicos!$H$2:$H$100,Técnicos!$J$2:$J$100)),,0,1))</f>
        <v/>
      </c>
      <c r="V147" s="15" t="str" cm="1">
        <f t="array" ref="V147">IF(OR($B147="",V$2=""),"",Projetos!$J146/_xlfn.XLOOKUP(V$2,Técnicos!$A$2:$A$100,IF(Projetos!$I146=1,Técnicos!$F$2:$F$100,IF(Projetos!$I146=2,Técnicos!$H$2:$H$100,Técnicos!$J$2:$J$100)),,0,1))</f>
        <v/>
      </c>
      <c r="W147" s="15" t="str" cm="1">
        <f t="array" ref="W147">IF(OR($B147="",W$2=""),"",Projetos!$J146/_xlfn.XLOOKUP(W$2,Técnicos!$A$2:$A$100,IF(Projetos!$I146=1,Técnicos!$F$2:$F$100,IF(Projetos!$I146=2,Técnicos!$H$2:$H$100,Técnicos!$J$2:$J$100)),,0,1))</f>
        <v/>
      </c>
      <c r="X147" s="15" t="str" cm="1">
        <f t="array" ref="X147">IF(OR($B147="",X$2=""),"",Projetos!$J146/_xlfn.XLOOKUP(X$2,Técnicos!$A$2:$A$100,IF(Projetos!$I146=1,Técnicos!$F$2:$F$100,IF(Projetos!$I146=2,Técnicos!$H$2:$H$100,Técnicos!$J$2:$J$100)),,0,1))</f>
        <v/>
      </c>
      <c r="Y147" s="15" t="str" cm="1">
        <f t="array" ref="Y147">IF(OR($B147="",Y$2=""),"",Projetos!$J146/_xlfn.XLOOKUP(Y$2,Técnicos!$A$2:$A$100,IF(Projetos!$I146=1,Técnicos!$F$2:$F$100,IF(Projetos!$I146=2,Técnicos!$H$2:$H$100,Técnicos!$J$2:$J$100)),,0,1))</f>
        <v/>
      </c>
      <c r="Z147" s="15" t="str" cm="1">
        <f t="array" ref="Z147">IF(OR($B147="",Z$2=""),"",Projetos!$J146/_xlfn.XLOOKUP(Z$2,Técnicos!$A$2:$A$100,IF(Projetos!$I146=1,Técnicos!$F$2:$F$100,IF(Projetos!$I146=2,Técnicos!$H$2:$H$100,Técnicos!$J$2:$J$100)),,0,1))</f>
        <v/>
      </c>
      <c r="AA147" s="15" t="str" cm="1">
        <f t="array" ref="AA147">IF(OR($B147="",AA$2=""),"",Projetos!$J146/_xlfn.XLOOKUP(AA$2,Técnicos!$A$2:$A$100,IF(Projetos!$I146=1,Técnicos!$F$2:$F$100,IF(Projetos!$I146=2,Técnicos!$H$2:$H$100,Técnicos!$J$2:$J$100)),,0,1))</f>
        <v/>
      </c>
      <c r="AB147" s="15" t="str" cm="1">
        <f t="array" ref="AB147">IF(OR($B147="",AB$2=""),"",Projetos!$J146/_xlfn.XLOOKUP(AB$2,Técnicos!$A$2:$A$100,IF(Projetos!$I146=1,Técnicos!$F$2:$F$100,IF(Projetos!$I146=2,Técnicos!$H$2:$H$100,Técnicos!$J$2:$J$100)),,0,1))</f>
        <v/>
      </c>
      <c r="AC147" s="15" t="str" cm="1">
        <f t="array" ref="AC147">IF(OR($B147="",AC$2=""),"",Projetos!$J146/_xlfn.XLOOKUP(AC$2,Técnicos!$A$2:$A$100,IF(Projetos!$I146=1,Técnicos!$F$2:$F$100,IF(Projetos!$I146=2,Técnicos!$H$2:$H$100,Técnicos!$J$2:$J$100)),,0,1))</f>
        <v/>
      </c>
      <c r="AD147" s="15" t="str" cm="1">
        <f t="array" ref="AD147">IF(OR($B147="",AD$2=""),"",Projetos!$J146/_xlfn.XLOOKUP(AD$2,Técnicos!$A$2:$A$100,IF(Projetos!$I146=1,Técnicos!$F$2:$F$100,IF(Projetos!$I146=2,Técnicos!$H$2:$H$100,Técnicos!$J$2:$J$100)),,0,1))</f>
        <v/>
      </c>
      <c r="AE147" s="15" t="str" cm="1">
        <f t="array" ref="AE147">IF(OR($B147="",AE$2=""),"",Projetos!$J146/_xlfn.XLOOKUP(AE$2,Técnicos!$A$2:$A$100,IF(Projetos!$I146=1,Técnicos!$F$2:$F$100,IF(Projetos!$I146=2,Técnicos!$H$2:$H$100,Técnicos!$J$2:$J$100)),,0,1))</f>
        <v/>
      </c>
      <c r="AF147" s="15" t="str" cm="1">
        <f t="array" ref="AF147">IF(OR($B147="",AF$2=""),"",Projetos!$J146/_xlfn.XLOOKUP(AF$2,Técnicos!$A$2:$A$100,IF(Projetos!$I146=1,Técnicos!$F$2:$F$100,IF(Projetos!$I146=2,Técnicos!$H$2:$H$100,Técnicos!$J$2:$J$100)),,0,1))</f>
        <v/>
      </c>
      <c r="AG147" s="15" t="str" cm="1">
        <f t="array" ref="AG147">IF(OR($B147="",AG$2=""),"",Projetos!$J146/_xlfn.XLOOKUP(AG$2,Técnicos!$A$2:$A$100,IF(Projetos!$I146=1,Técnicos!$F$2:$F$100,IF(Projetos!$I146=2,Técnicos!$H$2:$H$100,Técnicos!$J$2:$J$100)),,0,1))</f>
        <v/>
      </c>
      <c r="AH147" s="15" t="str" cm="1">
        <f t="array" ref="AH147">IF(OR($B147="",AH$2=""),"",Projetos!$J146/_xlfn.XLOOKUP(AH$2,Técnicos!$A$2:$A$100,IF(Projetos!$I146=1,Técnicos!$F$2:$F$100,IF(Projetos!$I146=2,Técnicos!$H$2:$H$100,Técnicos!$J$2:$J$100)),,0,1))</f>
        <v/>
      </c>
      <c r="AI147" s="15" t="str" cm="1">
        <f t="array" ref="AI147">IF(OR($B147="",AI$2=""),"",Projetos!$J146/_xlfn.XLOOKUP(AI$2,Técnicos!$A$2:$A$100,IF(Projetos!$I146=1,Técnicos!$F$2:$F$100,IF(Projetos!$I146=2,Técnicos!$H$2:$H$100,Técnicos!$J$2:$J$100)),,0,1))</f>
        <v/>
      </c>
      <c r="AJ147" s="15" t="str" cm="1">
        <f t="array" ref="AJ147">IF(OR($B147="",AJ$2=""),"",Projetos!$J146/_xlfn.XLOOKUP(AJ$2,Técnicos!$A$2:$A$100,IF(Projetos!$I146=1,Técnicos!$F$2:$F$100,IF(Projetos!$I146=2,Técnicos!$H$2:$H$100,Técnicos!$J$2:$J$100)),,0,1))</f>
        <v/>
      </c>
      <c r="AK147" s="15" t="str" cm="1">
        <f t="array" ref="AK147">IF(OR($B147="",AK$2=""),"",Projetos!$J146/_xlfn.XLOOKUP(AK$2,Técnicos!$A$2:$A$100,IF(Projetos!$I146=1,Técnicos!$F$2:$F$100,IF(Projetos!$I146=2,Técnicos!$H$2:$H$100,Técnicos!$J$2:$J$100)),,0,1))</f>
        <v/>
      </c>
      <c r="AL147" s="15" t="str" cm="1">
        <f t="array" ref="AL147">IF(OR($B147="",AL$2=""),"",Projetos!$J146/_xlfn.XLOOKUP(AL$2,Técnicos!$A$2:$A$100,IF(Projetos!$I146=1,Técnicos!$F$2:$F$100,IF(Projetos!$I146=2,Técnicos!$H$2:$H$100,Técnicos!$J$2:$J$100)),,0,1))</f>
        <v/>
      </c>
      <c r="AM147" s="15" t="str" cm="1">
        <f t="array" ref="AM147">IF(OR($B147="",AM$2=""),"",Projetos!$J146/_xlfn.XLOOKUP(AM$2,Técnicos!$A$2:$A$100,IF(Projetos!$I146=1,Técnicos!$F$2:$F$100,IF(Projetos!$I146=2,Técnicos!$H$2:$H$100,Técnicos!$J$2:$J$100)),,0,1))</f>
        <v/>
      </c>
      <c r="AN147" s="15" t="str" cm="1">
        <f t="array" ref="AN147">IF(OR($B147="",AN$2=""),"",Projetos!$J146/_xlfn.XLOOKUP(AN$2,Técnicos!$A$2:$A$100,IF(Projetos!$I146=1,Técnicos!$F$2:$F$100,IF(Projetos!$I146=2,Técnicos!$H$2:$H$100,Técnicos!$J$2:$J$100)),,0,1))</f>
        <v/>
      </c>
      <c r="AO147" s="15" t="str" cm="1">
        <f t="array" ref="AO147">IF(OR($B147="",AO$2=""),"",Projetos!$J146/_xlfn.XLOOKUP(AO$2,Técnicos!$A$2:$A$100,IF(Projetos!$I146=1,Técnicos!$F$2:$F$100,IF(Projetos!$I146=2,Técnicos!$H$2:$H$100,Técnicos!$J$2:$J$100)),,0,1))</f>
        <v/>
      </c>
      <c r="AP147" s="15" t="str" cm="1">
        <f t="array" ref="AP147">IF(OR($B147="",AP$2=""),"",Projetos!$J146/_xlfn.XLOOKUP(AP$2,Técnicos!$A$2:$A$100,IF(Projetos!$I146=1,Técnicos!$F$2:$F$100,IF(Projetos!$I146=2,Técnicos!$H$2:$H$100,Técnicos!$J$2:$J$100)),,0,1))</f>
        <v/>
      </c>
      <c r="AQ147" s="15" t="str" cm="1">
        <f t="array" ref="AQ147">IF(OR($B147="",AQ$2=""),"",Projetos!$J146/_xlfn.XLOOKUP(AQ$2,Técnicos!$A$2:$A$100,IF(Projetos!$I146=1,Técnicos!$F$2:$F$100,IF(Projetos!$I146=2,Técnicos!$H$2:$H$100,Técnicos!$J$2:$J$100)),,0,1))</f>
        <v/>
      </c>
      <c r="AR147" s="15" t="str" cm="1">
        <f t="array" ref="AR147">IF(OR($B147="",AR$2=""),"",Projetos!$J146/_xlfn.XLOOKUP(AR$2,Técnicos!$A$2:$A$100,IF(Projetos!$I146=1,Técnicos!$F$2:$F$100,IF(Projetos!$I146=2,Técnicos!$H$2:$H$100,Técnicos!$J$2:$J$100)),,0,1))</f>
        <v/>
      </c>
      <c r="AS147" s="15" t="str" cm="1">
        <f t="array" ref="AS147">IF(OR($B147="",AS$2=""),"",Projetos!$J146/_xlfn.XLOOKUP(AS$2,Técnicos!$A$2:$A$100,IF(Projetos!$I146=1,Técnicos!$F$2:$F$100,IF(Projetos!$I146=2,Técnicos!$H$2:$H$100,Técnicos!$J$2:$J$100)),,0,1))</f>
        <v/>
      </c>
      <c r="AT147" s="15" t="str" cm="1">
        <f t="array" ref="AT147">IF(OR($B147="",AT$2=""),"",Projetos!$J146/_xlfn.XLOOKUP(AT$2,Técnicos!$A$2:$A$100,IF(Projetos!$I146=1,Técnicos!$F$2:$F$100,IF(Projetos!$I146=2,Técnicos!$H$2:$H$100,Técnicos!$J$2:$J$100)),,0,1))</f>
        <v/>
      </c>
      <c r="AU147" s="15" t="str" cm="1">
        <f t="array" ref="AU147">IF(OR($B147="",AU$2=""),"",Projetos!$J146/_xlfn.XLOOKUP(AU$2,Técnicos!$A$2:$A$100,IF(Projetos!$I146=1,Técnicos!$F$2:$F$100,IF(Projetos!$I146=2,Técnicos!$H$2:$H$100,Técnicos!$J$2:$J$100)),,0,1))</f>
        <v/>
      </c>
      <c r="AV147" s="15" t="str" cm="1">
        <f t="array" ref="AV147">IF(OR($B147="",AV$2=""),"",Projetos!$J146/_xlfn.XLOOKUP(AV$2,Técnicos!$A$2:$A$100,IF(Projetos!$I146=1,Técnicos!$F$2:$F$100,IF(Projetos!$I146=2,Técnicos!$H$2:$H$100,Técnicos!$J$2:$J$100)),,0,1))</f>
        <v/>
      </c>
      <c r="AW147" s="15" t="str" cm="1">
        <f t="array" ref="AW147">IF(OR($B147="",AW$2=""),"",Projetos!$J146/_xlfn.XLOOKUP(AW$2,Técnicos!$A$2:$A$100,IF(Projetos!$I146=1,Técnicos!$F$2:$F$100,IF(Projetos!$I146=2,Técnicos!$H$2:$H$100,Técnicos!$J$2:$J$100)),,0,1))</f>
        <v/>
      </c>
      <c r="AX147" s="15" t="str" cm="1">
        <f t="array" ref="AX147">IF(OR($B147="",AX$2=""),"",Projetos!$J146/_xlfn.XLOOKUP(AX$2,Técnicos!$A$2:$A$100,IF(Projetos!$I146=1,Técnicos!$F$2:$F$100,IF(Projetos!$I146=2,Técnicos!$H$2:$H$100,Técnicos!$J$2:$J$100)),,0,1))</f>
        <v/>
      </c>
      <c r="AY147" s="15" t="str" cm="1">
        <f t="array" ref="AY147">IF(OR($B147="",AY$2=""),"",Projetos!$J146/_xlfn.XLOOKUP(AY$2,Técnicos!$A$2:$A$100,IF(Projetos!$I146=1,Técnicos!$F$2:$F$100,IF(Projetos!$I146=2,Técnicos!$H$2:$H$100,Técnicos!$J$2:$J$100)),,0,1))</f>
        <v/>
      </c>
      <c r="AZ147" s="15" t="str" cm="1">
        <f t="array" ref="AZ147">IF(OR($B147="",AZ$2=""),"",Projetos!$J146/_xlfn.XLOOKUP(AZ$2,Técnicos!$A$2:$A$100,IF(Projetos!$I146=1,Técnicos!$F$2:$F$100,IF(Projetos!$I146=2,Técnicos!$H$2:$H$100,Técnicos!$J$2:$J$100)),,0,1))</f>
        <v/>
      </c>
      <c r="BA147" s="15" t="str" cm="1">
        <f t="array" ref="BA147">IF(OR($B147="",BA$2=""),"",Projetos!$J146/_xlfn.XLOOKUP(BA$2,Técnicos!$A$2:$A$100,IF(Projetos!$I146=1,Técnicos!$F$2:$F$100,IF(Projetos!$I146=2,Técnicos!$H$2:$H$100,Técnicos!$J$2:$J$100)),,0,1))</f>
        <v/>
      </c>
      <c r="BB147" s="15" t="str" cm="1">
        <f t="array" ref="BB147">IF(OR($B147="",BB$2=""),"",Projetos!$J146/_xlfn.XLOOKUP(BB$2,Técnicos!$A$2:$A$100,IF(Projetos!$I146=1,Técnicos!$F$2:$F$100,IF(Projetos!$I146=2,Técnicos!$H$2:$H$100,Técnicos!$J$2:$J$100)),,0,1))</f>
        <v/>
      </c>
      <c r="BC147" s="15" t="str" cm="1">
        <f t="array" ref="BC147">IF(OR($B147="",BC$2=""),"",Projetos!$J146/_xlfn.XLOOKUP(BC$2,Técnicos!$A$2:$A$100,IF(Projetos!$I146=1,Técnicos!$F$2:$F$100,IF(Projetos!$I146=2,Técnicos!$H$2:$H$100,Técnicos!$J$2:$J$100)),,0,1))</f>
        <v/>
      </c>
      <c r="BD147" s="15" t="str" cm="1">
        <f t="array" ref="BD147">IF(OR($B147="",BD$2=""),"",Projetos!$J146/_xlfn.XLOOKUP(BD$2,Técnicos!$A$2:$A$100,IF(Projetos!$I146=1,Técnicos!$F$2:$F$100,IF(Projetos!$I146=2,Técnicos!$H$2:$H$100,Técnicos!$J$2:$J$100)),,0,1))</f>
        <v/>
      </c>
      <c r="BE147" s="15" t="str" cm="1">
        <f t="array" ref="BE147">IF(OR($B147="",BE$2=""),"",Projetos!$J146/_xlfn.XLOOKUP(BE$2,Técnicos!$A$2:$A$100,IF(Projetos!$I146=1,Técnicos!$F$2:$F$100,IF(Projetos!$I146=2,Técnicos!$H$2:$H$100,Técnicos!$J$2:$J$100)),,0,1))</f>
        <v/>
      </c>
      <c r="BF147" s="15" t="str" cm="1">
        <f t="array" ref="BF147">IF(OR($B147="",BF$2=""),"",Projetos!$J146/_xlfn.XLOOKUP(BF$2,Técnicos!$A$2:$A$100,IF(Projetos!$I146=1,Técnicos!$F$2:$F$100,IF(Projetos!$I146=2,Técnicos!$H$2:$H$100,Técnicos!$J$2:$J$100)),,0,1))</f>
        <v/>
      </c>
      <c r="BG147" s="15" t="str" cm="1">
        <f t="array" ref="BG147">IF(OR($B147="",BG$2=""),"",Projetos!$J146/_xlfn.XLOOKUP(BG$2,Técnicos!$A$2:$A$100,IF(Projetos!$I146=1,Técnicos!$F$2:$F$100,IF(Projetos!$I146=2,Técnicos!$H$2:$H$100,Técnicos!$J$2:$J$100)),,0,1))</f>
        <v/>
      </c>
      <c r="BH147" s="15" t="str" cm="1">
        <f t="array" ref="BH147">IF(OR($B147="",BH$2=""),"",Projetos!$J146/_xlfn.XLOOKUP(BH$2,Técnicos!$A$2:$A$100,IF(Projetos!$I146=1,Técnicos!$F$2:$F$100,IF(Projetos!$I146=2,Técnicos!$H$2:$H$100,Técnicos!$J$2:$J$100)),,0,1))</f>
        <v/>
      </c>
      <c r="BI147" s="15" t="str" cm="1">
        <f t="array" ref="BI147">IF(OR($B147="",BI$2=""),"",Projetos!$J146/_xlfn.XLOOKUP(BI$2,Técnicos!$A$2:$A$100,IF(Projetos!$I146=1,Técnicos!$F$2:$F$100,IF(Projetos!$I146=2,Técnicos!$H$2:$H$100,Técnicos!$J$2:$J$100)),,0,1))</f>
        <v/>
      </c>
      <c r="BJ147" s="15" t="str" cm="1">
        <f t="array" ref="BJ147">IF(OR($B147="",BJ$2=""),"",Projetos!$J146/_xlfn.XLOOKUP(BJ$2,Técnicos!$A$2:$A$100,IF(Projetos!$I146=1,Técnicos!$F$2:$F$100,IF(Projetos!$I146=2,Técnicos!$H$2:$H$100,Técnicos!$J$2:$J$100)),,0,1))</f>
        <v/>
      </c>
      <c r="BK147" s="15" t="str" cm="1">
        <f t="array" ref="BK147">IF(OR($B147="",BK$2=""),"",Projetos!$J146/_xlfn.XLOOKUP(BK$2,Técnicos!$A$2:$A$100,IF(Projetos!$I146=1,Técnicos!$F$2:$F$100,IF(Projetos!$I146=2,Técnicos!$H$2:$H$100,Técnicos!$J$2:$J$100)),,0,1))</f>
        <v/>
      </c>
      <c r="BL147" s="15" t="str" cm="1">
        <f t="array" ref="BL147">IF(OR($B147="",BL$2=""),"",Projetos!$J146/_xlfn.XLOOKUP(BL$2,Técnicos!$A$2:$A$100,IF(Projetos!$I146=1,Técnicos!$F$2:$F$100,IF(Projetos!$I146=2,Técnicos!$H$2:$H$100,Técnicos!$J$2:$J$100)),,0,1))</f>
        <v/>
      </c>
      <c r="BM147" s="15" t="str" cm="1">
        <f t="array" ref="BM147">IF(OR($B147="",BM$2=""),"",Projetos!$J146/_xlfn.XLOOKUP(BM$2,Técnicos!$A$2:$A$100,IF(Projetos!$I146=1,Técnicos!$F$2:$F$100,IF(Projetos!$I146=2,Técnicos!$H$2:$H$100,Técnicos!$J$2:$J$100)),,0,1))</f>
        <v/>
      </c>
      <c r="BN147" s="15" t="str" cm="1">
        <f t="array" ref="BN147">IF(OR($B147="",BN$2=""),"",Projetos!$J146/_xlfn.XLOOKUP(BN$2,Técnicos!$A$2:$A$100,IF(Projetos!$I146=1,Técnicos!$F$2:$F$100,IF(Projetos!$I146=2,Técnicos!$H$2:$H$100,Técnicos!$J$2:$J$100)),,0,1))</f>
        <v/>
      </c>
    </row>
    <row r="148" spans="3:66" x14ac:dyDescent="0.3">
      <c r="C148" s="15" t="str" cm="1">
        <f t="array" ref="C148">IF(OR($B148="",C$2=""),"",Projetos!$J147/_xlfn.XLOOKUP(C$2,Técnicos!$A$2:$A$100,IF(Projetos!$I147=1,Técnicos!$F$2:$F$100,IF(Projetos!$I147=2,Técnicos!$H$2:$H$100,Técnicos!$J$2:$J$100)),,0,1))</f>
        <v/>
      </c>
      <c r="D148" s="15" t="str" cm="1">
        <f t="array" ref="D148">IF(OR($B148="",D$2=""),"",Projetos!$J147/_xlfn.XLOOKUP(D$2,Técnicos!$A$2:$A$100,IF(Projetos!$I147=1,Técnicos!$F$2:$F$100,IF(Projetos!$I147=2,Técnicos!$H$2:$H$100,Técnicos!$J$2:$J$100)),,0,1))</f>
        <v/>
      </c>
      <c r="E148" s="15" t="str" cm="1">
        <f t="array" ref="E148">IF(OR($B148="",E$2=""),"",Projetos!$J147/_xlfn.XLOOKUP(E$2,Técnicos!$A$2:$A$100,IF(Projetos!$I147=1,Técnicos!$F$2:$F$100,IF(Projetos!$I147=2,Técnicos!$H$2:$H$100,Técnicos!$J$2:$J$100)),,0,1))</f>
        <v/>
      </c>
      <c r="F148" s="15" t="str" cm="1">
        <f t="array" ref="F148">IF(OR($B148="",F$2=""),"",Projetos!$J147/_xlfn.XLOOKUP(F$2,Técnicos!$A$2:$A$100,IF(Projetos!$I147=1,Técnicos!$F$2:$F$100,IF(Projetos!$I147=2,Técnicos!$H$2:$H$100,Técnicos!$J$2:$J$100)),,0,1))</f>
        <v/>
      </c>
      <c r="G148" s="15" t="str" cm="1">
        <f t="array" ref="G148">IF(OR($B148="",G$2=""),"",Projetos!$J147/_xlfn.XLOOKUP(G$2,Técnicos!$A$2:$A$100,IF(Projetos!$I147=1,Técnicos!$F$2:$F$100,IF(Projetos!$I147=2,Técnicos!$H$2:$H$100,Técnicos!$J$2:$J$100)),,0,1))</f>
        <v/>
      </c>
      <c r="H148" s="15" t="str" cm="1">
        <f t="array" ref="H148">IF(OR($B148="",H$2=""),"",Projetos!$J147/_xlfn.XLOOKUP(H$2,Técnicos!$A$2:$A$100,IF(Projetos!$I147=1,Técnicos!$F$2:$F$100,IF(Projetos!$I147=2,Técnicos!$H$2:$H$100,Técnicos!$J$2:$J$100)),,0,1))</f>
        <v/>
      </c>
      <c r="I148" s="15" t="str" cm="1">
        <f t="array" ref="I148">IF(OR($B148="",I$2=""),"",Projetos!$J147/_xlfn.XLOOKUP(I$2,Técnicos!$A$2:$A$100,IF(Projetos!$I147=1,Técnicos!$F$2:$F$100,IF(Projetos!$I147=2,Técnicos!$H$2:$H$100,Técnicos!$J$2:$J$100)),,0,1))</f>
        <v/>
      </c>
      <c r="J148" s="15" t="str" cm="1">
        <f t="array" ref="J148">IF(OR($B148="",J$2=""),"",Projetos!$J147/_xlfn.XLOOKUP(J$2,Técnicos!$A$2:$A$100,IF(Projetos!$I147=1,Técnicos!$F$2:$F$100,IF(Projetos!$I147=2,Técnicos!$H$2:$H$100,Técnicos!$J$2:$J$100)),,0,1))</f>
        <v/>
      </c>
      <c r="K148" s="15" t="str" cm="1">
        <f t="array" ref="K148">IF(OR($B148="",K$2=""),"",Projetos!$J147/_xlfn.XLOOKUP(K$2,Técnicos!$A$2:$A$100,IF(Projetos!$I147=1,Técnicos!$F$2:$F$100,IF(Projetos!$I147=2,Técnicos!$H$2:$H$100,Técnicos!$J$2:$J$100)),,0,1))</f>
        <v/>
      </c>
      <c r="L148" s="15" t="str" cm="1">
        <f t="array" ref="L148">IF(OR($B148="",L$2=""),"",Projetos!$J147/_xlfn.XLOOKUP(L$2,Técnicos!$A$2:$A$100,IF(Projetos!$I147=1,Técnicos!$F$2:$F$100,IF(Projetos!$I147=2,Técnicos!$H$2:$H$100,Técnicos!$J$2:$J$100)),,0,1))</f>
        <v/>
      </c>
      <c r="M148" s="15" t="str" cm="1">
        <f t="array" ref="M148">IF(OR($B148="",M$2=""),"",Projetos!$J147/_xlfn.XLOOKUP(M$2,Técnicos!$A$2:$A$100,IF(Projetos!$I147=1,Técnicos!$F$2:$F$100,IF(Projetos!$I147=2,Técnicos!$H$2:$H$100,Técnicos!$J$2:$J$100)),,0,1))</f>
        <v/>
      </c>
      <c r="N148" s="15" t="str" cm="1">
        <f t="array" ref="N148">IF(OR($B148="",N$2=""),"",Projetos!$J147/_xlfn.XLOOKUP(N$2,Técnicos!$A$2:$A$100,IF(Projetos!$I147=1,Técnicos!$F$2:$F$100,IF(Projetos!$I147=2,Técnicos!$H$2:$H$100,Técnicos!$J$2:$J$100)),,0,1))</f>
        <v/>
      </c>
      <c r="O148" s="15" t="str" cm="1">
        <f t="array" ref="O148">IF(OR($B148="",O$2=""),"",Projetos!$J147/_xlfn.XLOOKUP(O$2,Técnicos!$A$2:$A$100,IF(Projetos!$I147=1,Técnicos!$F$2:$F$100,IF(Projetos!$I147=2,Técnicos!$H$2:$H$100,Técnicos!$J$2:$J$100)),,0,1))</f>
        <v/>
      </c>
      <c r="P148" s="15" t="str" cm="1">
        <f t="array" ref="P148">IF(OR($B148="",P$2=""),"",Projetos!$J147/_xlfn.XLOOKUP(P$2,Técnicos!$A$2:$A$100,IF(Projetos!$I147=1,Técnicos!$F$2:$F$100,IF(Projetos!$I147=2,Técnicos!$H$2:$H$100,Técnicos!$J$2:$J$100)),,0,1))</f>
        <v/>
      </c>
      <c r="Q148" s="15" t="str" cm="1">
        <f t="array" ref="Q148">IF(OR($B148="",Q$2=""),"",Projetos!$J147/_xlfn.XLOOKUP(Q$2,Técnicos!$A$2:$A$100,IF(Projetos!$I147=1,Técnicos!$F$2:$F$100,IF(Projetos!$I147=2,Técnicos!$H$2:$H$100,Técnicos!$J$2:$J$100)),,0,1))</f>
        <v/>
      </c>
      <c r="R148" s="15" t="str" cm="1">
        <f t="array" ref="R148">IF(OR($B148="",R$2=""),"",Projetos!$J147/_xlfn.XLOOKUP(R$2,Técnicos!$A$2:$A$100,IF(Projetos!$I147=1,Técnicos!$F$2:$F$100,IF(Projetos!$I147=2,Técnicos!$H$2:$H$100,Técnicos!$J$2:$J$100)),,0,1))</f>
        <v/>
      </c>
      <c r="S148" s="15" t="str" cm="1">
        <f t="array" ref="S148">IF(OR($B148="",S$2=""),"",Projetos!$J147/_xlfn.XLOOKUP(S$2,Técnicos!$A$2:$A$100,IF(Projetos!$I147=1,Técnicos!$F$2:$F$100,IF(Projetos!$I147=2,Técnicos!$H$2:$H$100,Técnicos!$J$2:$J$100)),,0,1))</f>
        <v/>
      </c>
      <c r="T148" s="15" t="str" cm="1">
        <f t="array" ref="T148">IF(OR($B148="",T$2=""),"",Projetos!$J147/_xlfn.XLOOKUP(T$2,Técnicos!$A$2:$A$100,IF(Projetos!$I147=1,Técnicos!$F$2:$F$100,IF(Projetos!$I147=2,Técnicos!$H$2:$H$100,Técnicos!$J$2:$J$100)),,0,1))</f>
        <v/>
      </c>
      <c r="U148" s="15" t="str" cm="1">
        <f t="array" ref="U148">IF(OR($B148="",U$2=""),"",Projetos!$J147/_xlfn.XLOOKUP(U$2,Técnicos!$A$2:$A$100,IF(Projetos!$I147=1,Técnicos!$F$2:$F$100,IF(Projetos!$I147=2,Técnicos!$H$2:$H$100,Técnicos!$J$2:$J$100)),,0,1))</f>
        <v/>
      </c>
      <c r="V148" s="15" t="str" cm="1">
        <f t="array" ref="V148">IF(OR($B148="",V$2=""),"",Projetos!$J147/_xlfn.XLOOKUP(V$2,Técnicos!$A$2:$A$100,IF(Projetos!$I147=1,Técnicos!$F$2:$F$100,IF(Projetos!$I147=2,Técnicos!$H$2:$H$100,Técnicos!$J$2:$J$100)),,0,1))</f>
        <v/>
      </c>
      <c r="W148" s="15" t="str" cm="1">
        <f t="array" ref="W148">IF(OR($B148="",W$2=""),"",Projetos!$J147/_xlfn.XLOOKUP(W$2,Técnicos!$A$2:$A$100,IF(Projetos!$I147=1,Técnicos!$F$2:$F$100,IF(Projetos!$I147=2,Técnicos!$H$2:$H$100,Técnicos!$J$2:$J$100)),,0,1))</f>
        <v/>
      </c>
      <c r="X148" s="15" t="str" cm="1">
        <f t="array" ref="X148">IF(OR($B148="",X$2=""),"",Projetos!$J147/_xlfn.XLOOKUP(X$2,Técnicos!$A$2:$A$100,IF(Projetos!$I147=1,Técnicos!$F$2:$F$100,IF(Projetos!$I147=2,Técnicos!$H$2:$H$100,Técnicos!$J$2:$J$100)),,0,1))</f>
        <v/>
      </c>
      <c r="Y148" s="15" t="str" cm="1">
        <f t="array" ref="Y148">IF(OR($B148="",Y$2=""),"",Projetos!$J147/_xlfn.XLOOKUP(Y$2,Técnicos!$A$2:$A$100,IF(Projetos!$I147=1,Técnicos!$F$2:$F$100,IF(Projetos!$I147=2,Técnicos!$H$2:$H$100,Técnicos!$J$2:$J$100)),,0,1))</f>
        <v/>
      </c>
      <c r="Z148" s="15" t="str" cm="1">
        <f t="array" ref="Z148">IF(OR($B148="",Z$2=""),"",Projetos!$J147/_xlfn.XLOOKUP(Z$2,Técnicos!$A$2:$A$100,IF(Projetos!$I147=1,Técnicos!$F$2:$F$100,IF(Projetos!$I147=2,Técnicos!$H$2:$H$100,Técnicos!$J$2:$J$100)),,0,1))</f>
        <v/>
      </c>
      <c r="AA148" s="15" t="str" cm="1">
        <f t="array" ref="AA148">IF(OR($B148="",AA$2=""),"",Projetos!$J147/_xlfn.XLOOKUP(AA$2,Técnicos!$A$2:$A$100,IF(Projetos!$I147=1,Técnicos!$F$2:$F$100,IF(Projetos!$I147=2,Técnicos!$H$2:$H$100,Técnicos!$J$2:$J$100)),,0,1))</f>
        <v/>
      </c>
      <c r="AB148" s="15" t="str" cm="1">
        <f t="array" ref="AB148">IF(OR($B148="",AB$2=""),"",Projetos!$J147/_xlfn.XLOOKUP(AB$2,Técnicos!$A$2:$A$100,IF(Projetos!$I147=1,Técnicos!$F$2:$F$100,IF(Projetos!$I147=2,Técnicos!$H$2:$H$100,Técnicos!$J$2:$J$100)),,0,1))</f>
        <v/>
      </c>
      <c r="AC148" s="15" t="str" cm="1">
        <f t="array" ref="AC148">IF(OR($B148="",AC$2=""),"",Projetos!$J147/_xlfn.XLOOKUP(AC$2,Técnicos!$A$2:$A$100,IF(Projetos!$I147=1,Técnicos!$F$2:$F$100,IF(Projetos!$I147=2,Técnicos!$H$2:$H$100,Técnicos!$J$2:$J$100)),,0,1))</f>
        <v/>
      </c>
      <c r="AD148" s="15" t="str" cm="1">
        <f t="array" ref="AD148">IF(OR($B148="",AD$2=""),"",Projetos!$J147/_xlfn.XLOOKUP(AD$2,Técnicos!$A$2:$A$100,IF(Projetos!$I147=1,Técnicos!$F$2:$F$100,IF(Projetos!$I147=2,Técnicos!$H$2:$H$100,Técnicos!$J$2:$J$100)),,0,1))</f>
        <v/>
      </c>
      <c r="AE148" s="15" t="str" cm="1">
        <f t="array" ref="AE148">IF(OR($B148="",AE$2=""),"",Projetos!$J147/_xlfn.XLOOKUP(AE$2,Técnicos!$A$2:$A$100,IF(Projetos!$I147=1,Técnicos!$F$2:$F$100,IF(Projetos!$I147=2,Técnicos!$H$2:$H$100,Técnicos!$J$2:$J$100)),,0,1))</f>
        <v/>
      </c>
      <c r="AF148" s="15" t="str" cm="1">
        <f t="array" ref="AF148">IF(OR($B148="",AF$2=""),"",Projetos!$J147/_xlfn.XLOOKUP(AF$2,Técnicos!$A$2:$A$100,IF(Projetos!$I147=1,Técnicos!$F$2:$F$100,IF(Projetos!$I147=2,Técnicos!$H$2:$H$100,Técnicos!$J$2:$J$100)),,0,1))</f>
        <v/>
      </c>
      <c r="AG148" s="15" t="str" cm="1">
        <f t="array" ref="AG148">IF(OR($B148="",AG$2=""),"",Projetos!$J147/_xlfn.XLOOKUP(AG$2,Técnicos!$A$2:$A$100,IF(Projetos!$I147=1,Técnicos!$F$2:$F$100,IF(Projetos!$I147=2,Técnicos!$H$2:$H$100,Técnicos!$J$2:$J$100)),,0,1))</f>
        <v/>
      </c>
      <c r="AH148" s="15" t="str" cm="1">
        <f t="array" ref="AH148">IF(OR($B148="",AH$2=""),"",Projetos!$J147/_xlfn.XLOOKUP(AH$2,Técnicos!$A$2:$A$100,IF(Projetos!$I147=1,Técnicos!$F$2:$F$100,IF(Projetos!$I147=2,Técnicos!$H$2:$H$100,Técnicos!$J$2:$J$100)),,0,1))</f>
        <v/>
      </c>
      <c r="AI148" s="15" t="str" cm="1">
        <f t="array" ref="AI148">IF(OR($B148="",AI$2=""),"",Projetos!$J147/_xlfn.XLOOKUP(AI$2,Técnicos!$A$2:$A$100,IF(Projetos!$I147=1,Técnicos!$F$2:$F$100,IF(Projetos!$I147=2,Técnicos!$H$2:$H$100,Técnicos!$J$2:$J$100)),,0,1))</f>
        <v/>
      </c>
      <c r="AJ148" s="15" t="str" cm="1">
        <f t="array" ref="AJ148">IF(OR($B148="",AJ$2=""),"",Projetos!$J147/_xlfn.XLOOKUP(AJ$2,Técnicos!$A$2:$A$100,IF(Projetos!$I147=1,Técnicos!$F$2:$F$100,IF(Projetos!$I147=2,Técnicos!$H$2:$H$100,Técnicos!$J$2:$J$100)),,0,1))</f>
        <v/>
      </c>
      <c r="AK148" s="15" t="str" cm="1">
        <f t="array" ref="AK148">IF(OR($B148="",AK$2=""),"",Projetos!$J147/_xlfn.XLOOKUP(AK$2,Técnicos!$A$2:$A$100,IF(Projetos!$I147=1,Técnicos!$F$2:$F$100,IF(Projetos!$I147=2,Técnicos!$H$2:$H$100,Técnicos!$J$2:$J$100)),,0,1))</f>
        <v/>
      </c>
      <c r="AL148" s="15" t="str" cm="1">
        <f t="array" ref="AL148">IF(OR($B148="",AL$2=""),"",Projetos!$J147/_xlfn.XLOOKUP(AL$2,Técnicos!$A$2:$A$100,IF(Projetos!$I147=1,Técnicos!$F$2:$F$100,IF(Projetos!$I147=2,Técnicos!$H$2:$H$100,Técnicos!$J$2:$J$100)),,0,1))</f>
        <v/>
      </c>
      <c r="AM148" s="15" t="str" cm="1">
        <f t="array" ref="AM148">IF(OR($B148="",AM$2=""),"",Projetos!$J147/_xlfn.XLOOKUP(AM$2,Técnicos!$A$2:$A$100,IF(Projetos!$I147=1,Técnicos!$F$2:$F$100,IF(Projetos!$I147=2,Técnicos!$H$2:$H$100,Técnicos!$J$2:$J$100)),,0,1))</f>
        <v/>
      </c>
      <c r="AN148" s="15" t="str" cm="1">
        <f t="array" ref="AN148">IF(OR($B148="",AN$2=""),"",Projetos!$J147/_xlfn.XLOOKUP(AN$2,Técnicos!$A$2:$A$100,IF(Projetos!$I147=1,Técnicos!$F$2:$F$100,IF(Projetos!$I147=2,Técnicos!$H$2:$H$100,Técnicos!$J$2:$J$100)),,0,1))</f>
        <v/>
      </c>
      <c r="AO148" s="15" t="str" cm="1">
        <f t="array" ref="AO148">IF(OR($B148="",AO$2=""),"",Projetos!$J147/_xlfn.XLOOKUP(AO$2,Técnicos!$A$2:$A$100,IF(Projetos!$I147=1,Técnicos!$F$2:$F$100,IF(Projetos!$I147=2,Técnicos!$H$2:$H$100,Técnicos!$J$2:$J$100)),,0,1))</f>
        <v/>
      </c>
      <c r="AP148" s="15" t="str" cm="1">
        <f t="array" ref="AP148">IF(OR($B148="",AP$2=""),"",Projetos!$J147/_xlfn.XLOOKUP(AP$2,Técnicos!$A$2:$A$100,IF(Projetos!$I147=1,Técnicos!$F$2:$F$100,IF(Projetos!$I147=2,Técnicos!$H$2:$H$100,Técnicos!$J$2:$J$100)),,0,1))</f>
        <v/>
      </c>
      <c r="AQ148" s="15" t="str" cm="1">
        <f t="array" ref="AQ148">IF(OR($B148="",AQ$2=""),"",Projetos!$J147/_xlfn.XLOOKUP(AQ$2,Técnicos!$A$2:$A$100,IF(Projetos!$I147=1,Técnicos!$F$2:$F$100,IF(Projetos!$I147=2,Técnicos!$H$2:$H$100,Técnicos!$J$2:$J$100)),,0,1))</f>
        <v/>
      </c>
      <c r="AR148" s="15" t="str" cm="1">
        <f t="array" ref="AR148">IF(OR($B148="",AR$2=""),"",Projetos!$J147/_xlfn.XLOOKUP(AR$2,Técnicos!$A$2:$A$100,IF(Projetos!$I147=1,Técnicos!$F$2:$F$100,IF(Projetos!$I147=2,Técnicos!$H$2:$H$100,Técnicos!$J$2:$J$100)),,0,1))</f>
        <v/>
      </c>
      <c r="AS148" s="15" t="str" cm="1">
        <f t="array" ref="AS148">IF(OR($B148="",AS$2=""),"",Projetos!$J147/_xlfn.XLOOKUP(AS$2,Técnicos!$A$2:$A$100,IF(Projetos!$I147=1,Técnicos!$F$2:$F$100,IF(Projetos!$I147=2,Técnicos!$H$2:$H$100,Técnicos!$J$2:$J$100)),,0,1))</f>
        <v/>
      </c>
      <c r="AT148" s="15" t="str" cm="1">
        <f t="array" ref="AT148">IF(OR($B148="",AT$2=""),"",Projetos!$J147/_xlfn.XLOOKUP(AT$2,Técnicos!$A$2:$A$100,IF(Projetos!$I147=1,Técnicos!$F$2:$F$100,IF(Projetos!$I147=2,Técnicos!$H$2:$H$100,Técnicos!$J$2:$J$100)),,0,1))</f>
        <v/>
      </c>
      <c r="AU148" s="15" t="str" cm="1">
        <f t="array" ref="AU148">IF(OR($B148="",AU$2=""),"",Projetos!$J147/_xlfn.XLOOKUP(AU$2,Técnicos!$A$2:$A$100,IF(Projetos!$I147=1,Técnicos!$F$2:$F$100,IF(Projetos!$I147=2,Técnicos!$H$2:$H$100,Técnicos!$J$2:$J$100)),,0,1))</f>
        <v/>
      </c>
      <c r="AV148" s="15" t="str" cm="1">
        <f t="array" ref="AV148">IF(OR($B148="",AV$2=""),"",Projetos!$J147/_xlfn.XLOOKUP(AV$2,Técnicos!$A$2:$A$100,IF(Projetos!$I147=1,Técnicos!$F$2:$F$100,IF(Projetos!$I147=2,Técnicos!$H$2:$H$100,Técnicos!$J$2:$J$100)),,0,1))</f>
        <v/>
      </c>
      <c r="AW148" s="15" t="str" cm="1">
        <f t="array" ref="AW148">IF(OR($B148="",AW$2=""),"",Projetos!$J147/_xlfn.XLOOKUP(AW$2,Técnicos!$A$2:$A$100,IF(Projetos!$I147=1,Técnicos!$F$2:$F$100,IF(Projetos!$I147=2,Técnicos!$H$2:$H$100,Técnicos!$J$2:$J$100)),,0,1))</f>
        <v/>
      </c>
      <c r="AX148" s="15" t="str" cm="1">
        <f t="array" ref="AX148">IF(OR($B148="",AX$2=""),"",Projetos!$J147/_xlfn.XLOOKUP(AX$2,Técnicos!$A$2:$A$100,IF(Projetos!$I147=1,Técnicos!$F$2:$F$100,IF(Projetos!$I147=2,Técnicos!$H$2:$H$100,Técnicos!$J$2:$J$100)),,0,1))</f>
        <v/>
      </c>
      <c r="AY148" s="15" t="str" cm="1">
        <f t="array" ref="AY148">IF(OR($B148="",AY$2=""),"",Projetos!$J147/_xlfn.XLOOKUP(AY$2,Técnicos!$A$2:$A$100,IF(Projetos!$I147=1,Técnicos!$F$2:$F$100,IF(Projetos!$I147=2,Técnicos!$H$2:$H$100,Técnicos!$J$2:$J$100)),,0,1))</f>
        <v/>
      </c>
      <c r="AZ148" s="15" t="str" cm="1">
        <f t="array" ref="AZ148">IF(OR($B148="",AZ$2=""),"",Projetos!$J147/_xlfn.XLOOKUP(AZ$2,Técnicos!$A$2:$A$100,IF(Projetos!$I147=1,Técnicos!$F$2:$F$100,IF(Projetos!$I147=2,Técnicos!$H$2:$H$100,Técnicos!$J$2:$J$100)),,0,1))</f>
        <v/>
      </c>
      <c r="BA148" s="15" t="str" cm="1">
        <f t="array" ref="BA148">IF(OR($B148="",BA$2=""),"",Projetos!$J147/_xlfn.XLOOKUP(BA$2,Técnicos!$A$2:$A$100,IF(Projetos!$I147=1,Técnicos!$F$2:$F$100,IF(Projetos!$I147=2,Técnicos!$H$2:$H$100,Técnicos!$J$2:$J$100)),,0,1))</f>
        <v/>
      </c>
      <c r="BB148" s="15" t="str" cm="1">
        <f t="array" ref="BB148">IF(OR($B148="",BB$2=""),"",Projetos!$J147/_xlfn.XLOOKUP(BB$2,Técnicos!$A$2:$A$100,IF(Projetos!$I147=1,Técnicos!$F$2:$F$100,IF(Projetos!$I147=2,Técnicos!$H$2:$H$100,Técnicos!$J$2:$J$100)),,0,1))</f>
        <v/>
      </c>
      <c r="BC148" s="15" t="str" cm="1">
        <f t="array" ref="BC148">IF(OR($B148="",BC$2=""),"",Projetos!$J147/_xlfn.XLOOKUP(BC$2,Técnicos!$A$2:$A$100,IF(Projetos!$I147=1,Técnicos!$F$2:$F$100,IF(Projetos!$I147=2,Técnicos!$H$2:$H$100,Técnicos!$J$2:$J$100)),,0,1))</f>
        <v/>
      </c>
      <c r="BD148" s="15" t="str" cm="1">
        <f t="array" ref="BD148">IF(OR($B148="",BD$2=""),"",Projetos!$J147/_xlfn.XLOOKUP(BD$2,Técnicos!$A$2:$A$100,IF(Projetos!$I147=1,Técnicos!$F$2:$F$100,IF(Projetos!$I147=2,Técnicos!$H$2:$H$100,Técnicos!$J$2:$J$100)),,0,1))</f>
        <v/>
      </c>
      <c r="BE148" s="15" t="str" cm="1">
        <f t="array" ref="BE148">IF(OR($B148="",BE$2=""),"",Projetos!$J147/_xlfn.XLOOKUP(BE$2,Técnicos!$A$2:$A$100,IF(Projetos!$I147=1,Técnicos!$F$2:$F$100,IF(Projetos!$I147=2,Técnicos!$H$2:$H$100,Técnicos!$J$2:$J$100)),,0,1))</f>
        <v/>
      </c>
      <c r="BF148" s="15" t="str" cm="1">
        <f t="array" ref="BF148">IF(OR($B148="",BF$2=""),"",Projetos!$J147/_xlfn.XLOOKUP(BF$2,Técnicos!$A$2:$A$100,IF(Projetos!$I147=1,Técnicos!$F$2:$F$100,IF(Projetos!$I147=2,Técnicos!$H$2:$H$100,Técnicos!$J$2:$J$100)),,0,1))</f>
        <v/>
      </c>
      <c r="BG148" s="15" t="str" cm="1">
        <f t="array" ref="BG148">IF(OR($B148="",BG$2=""),"",Projetos!$J147/_xlfn.XLOOKUP(BG$2,Técnicos!$A$2:$A$100,IF(Projetos!$I147=1,Técnicos!$F$2:$F$100,IF(Projetos!$I147=2,Técnicos!$H$2:$H$100,Técnicos!$J$2:$J$100)),,0,1))</f>
        <v/>
      </c>
      <c r="BH148" s="15" t="str" cm="1">
        <f t="array" ref="BH148">IF(OR($B148="",BH$2=""),"",Projetos!$J147/_xlfn.XLOOKUP(BH$2,Técnicos!$A$2:$A$100,IF(Projetos!$I147=1,Técnicos!$F$2:$F$100,IF(Projetos!$I147=2,Técnicos!$H$2:$H$100,Técnicos!$J$2:$J$100)),,0,1))</f>
        <v/>
      </c>
      <c r="BI148" s="15" t="str" cm="1">
        <f t="array" ref="BI148">IF(OR($B148="",BI$2=""),"",Projetos!$J147/_xlfn.XLOOKUP(BI$2,Técnicos!$A$2:$A$100,IF(Projetos!$I147=1,Técnicos!$F$2:$F$100,IF(Projetos!$I147=2,Técnicos!$H$2:$H$100,Técnicos!$J$2:$J$100)),,0,1))</f>
        <v/>
      </c>
      <c r="BJ148" s="15" t="str" cm="1">
        <f t="array" ref="BJ148">IF(OR($B148="",BJ$2=""),"",Projetos!$J147/_xlfn.XLOOKUP(BJ$2,Técnicos!$A$2:$A$100,IF(Projetos!$I147=1,Técnicos!$F$2:$F$100,IF(Projetos!$I147=2,Técnicos!$H$2:$H$100,Técnicos!$J$2:$J$100)),,0,1))</f>
        <v/>
      </c>
      <c r="BK148" s="15" t="str" cm="1">
        <f t="array" ref="BK148">IF(OR($B148="",BK$2=""),"",Projetos!$J147/_xlfn.XLOOKUP(BK$2,Técnicos!$A$2:$A$100,IF(Projetos!$I147=1,Técnicos!$F$2:$F$100,IF(Projetos!$I147=2,Técnicos!$H$2:$H$100,Técnicos!$J$2:$J$100)),,0,1))</f>
        <v/>
      </c>
      <c r="BL148" s="15" t="str" cm="1">
        <f t="array" ref="BL148">IF(OR($B148="",BL$2=""),"",Projetos!$J147/_xlfn.XLOOKUP(BL$2,Técnicos!$A$2:$A$100,IF(Projetos!$I147=1,Técnicos!$F$2:$F$100,IF(Projetos!$I147=2,Técnicos!$H$2:$H$100,Técnicos!$J$2:$J$100)),,0,1))</f>
        <v/>
      </c>
      <c r="BM148" s="15" t="str" cm="1">
        <f t="array" ref="BM148">IF(OR($B148="",BM$2=""),"",Projetos!$J147/_xlfn.XLOOKUP(BM$2,Técnicos!$A$2:$A$100,IF(Projetos!$I147=1,Técnicos!$F$2:$F$100,IF(Projetos!$I147=2,Técnicos!$H$2:$H$100,Técnicos!$J$2:$J$100)),,0,1))</f>
        <v/>
      </c>
      <c r="BN148" s="15" t="str" cm="1">
        <f t="array" ref="BN148">IF(OR($B148="",BN$2=""),"",Projetos!$J147/_xlfn.XLOOKUP(BN$2,Técnicos!$A$2:$A$100,IF(Projetos!$I147=1,Técnicos!$F$2:$F$100,IF(Projetos!$I147=2,Técnicos!$H$2:$H$100,Técnicos!$J$2:$J$100)),,0,1))</f>
        <v/>
      </c>
    </row>
    <row r="149" spans="3:66" x14ac:dyDescent="0.3">
      <c r="C149" s="15" t="str" cm="1">
        <f t="array" ref="C149">IF(OR($B149="",C$2=""),"",Projetos!$J148/_xlfn.XLOOKUP(C$2,Técnicos!$A$2:$A$100,IF(Projetos!$I148=1,Técnicos!$F$2:$F$100,IF(Projetos!$I148=2,Técnicos!$H$2:$H$100,Técnicos!$J$2:$J$100)),,0,1))</f>
        <v/>
      </c>
      <c r="D149" s="15" t="str" cm="1">
        <f t="array" ref="D149">IF(OR($B149="",D$2=""),"",Projetos!$J148/_xlfn.XLOOKUP(D$2,Técnicos!$A$2:$A$100,IF(Projetos!$I148=1,Técnicos!$F$2:$F$100,IF(Projetos!$I148=2,Técnicos!$H$2:$H$100,Técnicos!$J$2:$J$100)),,0,1))</f>
        <v/>
      </c>
      <c r="E149" s="15" t="str" cm="1">
        <f t="array" ref="E149">IF(OR($B149="",E$2=""),"",Projetos!$J148/_xlfn.XLOOKUP(E$2,Técnicos!$A$2:$A$100,IF(Projetos!$I148=1,Técnicos!$F$2:$F$100,IF(Projetos!$I148=2,Técnicos!$H$2:$H$100,Técnicos!$J$2:$J$100)),,0,1))</f>
        <v/>
      </c>
      <c r="F149" s="15" t="str" cm="1">
        <f t="array" ref="F149">IF(OR($B149="",F$2=""),"",Projetos!$J148/_xlfn.XLOOKUP(F$2,Técnicos!$A$2:$A$100,IF(Projetos!$I148=1,Técnicos!$F$2:$F$100,IF(Projetos!$I148=2,Técnicos!$H$2:$H$100,Técnicos!$J$2:$J$100)),,0,1))</f>
        <v/>
      </c>
      <c r="G149" s="15" t="str" cm="1">
        <f t="array" ref="G149">IF(OR($B149="",G$2=""),"",Projetos!$J148/_xlfn.XLOOKUP(G$2,Técnicos!$A$2:$A$100,IF(Projetos!$I148=1,Técnicos!$F$2:$F$100,IF(Projetos!$I148=2,Técnicos!$H$2:$H$100,Técnicos!$J$2:$J$100)),,0,1))</f>
        <v/>
      </c>
      <c r="H149" s="15" t="str" cm="1">
        <f t="array" ref="H149">IF(OR($B149="",H$2=""),"",Projetos!$J148/_xlfn.XLOOKUP(H$2,Técnicos!$A$2:$A$100,IF(Projetos!$I148=1,Técnicos!$F$2:$F$100,IF(Projetos!$I148=2,Técnicos!$H$2:$H$100,Técnicos!$J$2:$J$100)),,0,1))</f>
        <v/>
      </c>
      <c r="I149" s="15" t="str" cm="1">
        <f t="array" ref="I149">IF(OR($B149="",I$2=""),"",Projetos!$J148/_xlfn.XLOOKUP(I$2,Técnicos!$A$2:$A$100,IF(Projetos!$I148=1,Técnicos!$F$2:$F$100,IF(Projetos!$I148=2,Técnicos!$H$2:$H$100,Técnicos!$J$2:$J$100)),,0,1))</f>
        <v/>
      </c>
      <c r="J149" s="15" t="str" cm="1">
        <f t="array" ref="J149">IF(OR($B149="",J$2=""),"",Projetos!$J148/_xlfn.XLOOKUP(J$2,Técnicos!$A$2:$A$100,IF(Projetos!$I148=1,Técnicos!$F$2:$F$100,IF(Projetos!$I148=2,Técnicos!$H$2:$H$100,Técnicos!$J$2:$J$100)),,0,1))</f>
        <v/>
      </c>
      <c r="K149" s="15" t="str" cm="1">
        <f t="array" ref="K149">IF(OR($B149="",K$2=""),"",Projetos!$J148/_xlfn.XLOOKUP(K$2,Técnicos!$A$2:$A$100,IF(Projetos!$I148=1,Técnicos!$F$2:$F$100,IF(Projetos!$I148=2,Técnicos!$H$2:$H$100,Técnicos!$J$2:$J$100)),,0,1))</f>
        <v/>
      </c>
      <c r="L149" s="15" t="str" cm="1">
        <f t="array" ref="L149">IF(OR($B149="",L$2=""),"",Projetos!$J148/_xlfn.XLOOKUP(L$2,Técnicos!$A$2:$A$100,IF(Projetos!$I148=1,Técnicos!$F$2:$F$100,IF(Projetos!$I148=2,Técnicos!$H$2:$H$100,Técnicos!$J$2:$J$100)),,0,1))</f>
        <v/>
      </c>
      <c r="M149" s="15" t="str" cm="1">
        <f t="array" ref="M149">IF(OR($B149="",M$2=""),"",Projetos!$J148/_xlfn.XLOOKUP(M$2,Técnicos!$A$2:$A$100,IF(Projetos!$I148=1,Técnicos!$F$2:$F$100,IF(Projetos!$I148=2,Técnicos!$H$2:$H$100,Técnicos!$J$2:$J$100)),,0,1))</f>
        <v/>
      </c>
      <c r="N149" s="15" t="str" cm="1">
        <f t="array" ref="N149">IF(OR($B149="",N$2=""),"",Projetos!$J148/_xlfn.XLOOKUP(N$2,Técnicos!$A$2:$A$100,IF(Projetos!$I148=1,Técnicos!$F$2:$F$100,IF(Projetos!$I148=2,Técnicos!$H$2:$H$100,Técnicos!$J$2:$J$100)),,0,1))</f>
        <v/>
      </c>
      <c r="O149" s="15" t="str" cm="1">
        <f t="array" ref="O149">IF(OR($B149="",O$2=""),"",Projetos!$J148/_xlfn.XLOOKUP(O$2,Técnicos!$A$2:$A$100,IF(Projetos!$I148=1,Técnicos!$F$2:$F$100,IF(Projetos!$I148=2,Técnicos!$H$2:$H$100,Técnicos!$J$2:$J$100)),,0,1))</f>
        <v/>
      </c>
      <c r="P149" s="15" t="str" cm="1">
        <f t="array" ref="P149">IF(OR($B149="",P$2=""),"",Projetos!$J148/_xlfn.XLOOKUP(P$2,Técnicos!$A$2:$A$100,IF(Projetos!$I148=1,Técnicos!$F$2:$F$100,IF(Projetos!$I148=2,Técnicos!$H$2:$H$100,Técnicos!$J$2:$J$100)),,0,1))</f>
        <v/>
      </c>
      <c r="Q149" s="15" t="str" cm="1">
        <f t="array" ref="Q149">IF(OR($B149="",Q$2=""),"",Projetos!$J148/_xlfn.XLOOKUP(Q$2,Técnicos!$A$2:$A$100,IF(Projetos!$I148=1,Técnicos!$F$2:$F$100,IF(Projetos!$I148=2,Técnicos!$H$2:$H$100,Técnicos!$J$2:$J$100)),,0,1))</f>
        <v/>
      </c>
      <c r="R149" s="15" t="str" cm="1">
        <f t="array" ref="R149">IF(OR($B149="",R$2=""),"",Projetos!$J148/_xlfn.XLOOKUP(R$2,Técnicos!$A$2:$A$100,IF(Projetos!$I148=1,Técnicos!$F$2:$F$100,IF(Projetos!$I148=2,Técnicos!$H$2:$H$100,Técnicos!$J$2:$J$100)),,0,1))</f>
        <v/>
      </c>
      <c r="S149" s="15" t="str" cm="1">
        <f t="array" ref="S149">IF(OR($B149="",S$2=""),"",Projetos!$J148/_xlfn.XLOOKUP(S$2,Técnicos!$A$2:$A$100,IF(Projetos!$I148=1,Técnicos!$F$2:$F$100,IF(Projetos!$I148=2,Técnicos!$H$2:$H$100,Técnicos!$J$2:$J$100)),,0,1))</f>
        <v/>
      </c>
      <c r="T149" s="15" t="str" cm="1">
        <f t="array" ref="T149">IF(OR($B149="",T$2=""),"",Projetos!$J148/_xlfn.XLOOKUP(T$2,Técnicos!$A$2:$A$100,IF(Projetos!$I148=1,Técnicos!$F$2:$F$100,IF(Projetos!$I148=2,Técnicos!$H$2:$H$100,Técnicos!$J$2:$J$100)),,0,1))</f>
        <v/>
      </c>
      <c r="U149" s="15" t="str" cm="1">
        <f t="array" ref="U149">IF(OR($B149="",U$2=""),"",Projetos!$J148/_xlfn.XLOOKUP(U$2,Técnicos!$A$2:$A$100,IF(Projetos!$I148=1,Técnicos!$F$2:$F$100,IF(Projetos!$I148=2,Técnicos!$H$2:$H$100,Técnicos!$J$2:$J$100)),,0,1))</f>
        <v/>
      </c>
      <c r="V149" s="15" t="str" cm="1">
        <f t="array" ref="V149">IF(OR($B149="",V$2=""),"",Projetos!$J148/_xlfn.XLOOKUP(V$2,Técnicos!$A$2:$A$100,IF(Projetos!$I148=1,Técnicos!$F$2:$F$100,IF(Projetos!$I148=2,Técnicos!$H$2:$H$100,Técnicos!$J$2:$J$100)),,0,1))</f>
        <v/>
      </c>
      <c r="W149" s="15" t="str" cm="1">
        <f t="array" ref="W149">IF(OR($B149="",W$2=""),"",Projetos!$J148/_xlfn.XLOOKUP(W$2,Técnicos!$A$2:$A$100,IF(Projetos!$I148=1,Técnicos!$F$2:$F$100,IF(Projetos!$I148=2,Técnicos!$H$2:$H$100,Técnicos!$J$2:$J$100)),,0,1))</f>
        <v/>
      </c>
      <c r="X149" s="15" t="str" cm="1">
        <f t="array" ref="X149">IF(OR($B149="",X$2=""),"",Projetos!$J148/_xlfn.XLOOKUP(X$2,Técnicos!$A$2:$A$100,IF(Projetos!$I148=1,Técnicos!$F$2:$F$100,IF(Projetos!$I148=2,Técnicos!$H$2:$H$100,Técnicos!$J$2:$J$100)),,0,1))</f>
        <v/>
      </c>
      <c r="Y149" s="15" t="str" cm="1">
        <f t="array" ref="Y149">IF(OR($B149="",Y$2=""),"",Projetos!$J148/_xlfn.XLOOKUP(Y$2,Técnicos!$A$2:$A$100,IF(Projetos!$I148=1,Técnicos!$F$2:$F$100,IF(Projetos!$I148=2,Técnicos!$H$2:$H$100,Técnicos!$J$2:$J$100)),,0,1))</f>
        <v/>
      </c>
      <c r="Z149" s="15" t="str" cm="1">
        <f t="array" ref="Z149">IF(OR($B149="",Z$2=""),"",Projetos!$J148/_xlfn.XLOOKUP(Z$2,Técnicos!$A$2:$A$100,IF(Projetos!$I148=1,Técnicos!$F$2:$F$100,IF(Projetos!$I148=2,Técnicos!$H$2:$H$100,Técnicos!$J$2:$J$100)),,0,1))</f>
        <v/>
      </c>
      <c r="AA149" s="15" t="str" cm="1">
        <f t="array" ref="AA149">IF(OR($B149="",AA$2=""),"",Projetos!$J148/_xlfn.XLOOKUP(AA$2,Técnicos!$A$2:$A$100,IF(Projetos!$I148=1,Técnicos!$F$2:$F$100,IF(Projetos!$I148=2,Técnicos!$H$2:$H$100,Técnicos!$J$2:$J$100)),,0,1))</f>
        <v/>
      </c>
      <c r="AB149" s="15" t="str" cm="1">
        <f t="array" ref="AB149">IF(OR($B149="",AB$2=""),"",Projetos!$J148/_xlfn.XLOOKUP(AB$2,Técnicos!$A$2:$A$100,IF(Projetos!$I148=1,Técnicos!$F$2:$F$100,IF(Projetos!$I148=2,Técnicos!$H$2:$H$100,Técnicos!$J$2:$J$100)),,0,1))</f>
        <v/>
      </c>
      <c r="AC149" s="15" t="str" cm="1">
        <f t="array" ref="AC149">IF(OR($B149="",AC$2=""),"",Projetos!$J148/_xlfn.XLOOKUP(AC$2,Técnicos!$A$2:$A$100,IF(Projetos!$I148=1,Técnicos!$F$2:$F$100,IF(Projetos!$I148=2,Técnicos!$H$2:$H$100,Técnicos!$J$2:$J$100)),,0,1))</f>
        <v/>
      </c>
      <c r="AD149" s="15" t="str" cm="1">
        <f t="array" ref="AD149">IF(OR($B149="",AD$2=""),"",Projetos!$J148/_xlfn.XLOOKUP(AD$2,Técnicos!$A$2:$A$100,IF(Projetos!$I148=1,Técnicos!$F$2:$F$100,IF(Projetos!$I148=2,Técnicos!$H$2:$H$100,Técnicos!$J$2:$J$100)),,0,1))</f>
        <v/>
      </c>
      <c r="AE149" s="15" t="str" cm="1">
        <f t="array" ref="AE149">IF(OR($B149="",AE$2=""),"",Projetos!$J148/_xlfn.XLOOKUP(AE$2,Técnicos!$A$2:$A$100,IF(Projetos!$I148=1,Técnicos!$F$2:$F$100,IF(Projetos!$I148=2,Técnicos!$H$2:$H$100,Técnicos!$J$2:$J$100)),,0,1))</f>
        <v/>
      </c>
      <c r="AF149" s="15" t="str" cm="1">
        <f t="array" ref="AF149">IF(OR($B149="",AF$2=""),"",Projetos!$J148/_xlfn.XLOOKUP(AF$2,Técnicos!$A$2:$A$100,IF(Projetos!$I148=1,Técnicos!$F$2:$F$100,IF(Projetos!$I148=2,Técnicos!$H$2:$H$100,Técnicos!$J$2:$J$100)),,0,1))</f>
        <v/>
      </c>
      <c r="AG149" s="15" t="str" cm="1">
        <f t="array" ref="AG149">IF(OR($B149="",AG$2=""),"",Projetos!$J148/_xlfn.XLOOKUP(AG$2,Técnicos!$A$2:$A$100,IF(Projetos!$I148=1,Técnicos!$F$2:$F$100,IF(Projetos!$I148=2,Técnicos!$H$2:$H$100,Técnicos!$J$2:$J$100)),,0,1))</f>
        <v/>
      </c>
      <c r="AH149" s="15" t="str" cm="1">
        <f t="array" ref="AH149">IF(OR($B149="",AH$2=""),"",Projetos!$J148/_xlfn.XLOOKUP(AH$2,Técnicos!$A$2:$A$100,IF(Projetos!$I148=1,Técnicos!$F$2:$F$100,IF(Projetos!$I148=2,Técnicos!$H$2:$H$100,Técnicos!$J$2:$J$100)),,0,1))</f>
        <v/>
      </c>
      <c r="AI149" s="15" t="str" cm="1">
        <f t="array" ref="AI149">IF(OR($B149="",AI$2=""),"",Projetos!$J148/_xlfn.XLOOKUP(AI$2,Técnicos!$A$2:$A$100,IF(Projetos!$I148=1,Técnicos!$F$2:$F$100,IF(Projetos!$I148=2,Técnicos!$H$2:$H$100,Técnicos!$J$2:$J$100)),,0,1))</f>
        <v/>
      </c>
      <c r="AJ149" s="15" t="str" cm="1">
        <f t="array" ref="AJ149">IF(OR($B149="",AJ$2=""),"",Projetos!$J148/_xlfn.XLOOKUP(AJ$2,Técnicos!$A$2:$A$100,IF(Projetos!$I148=1,Técnicos!$F$2:$F$100,IF(Projetos!$I148=2,Técnicos!$H$2:$H$100,Técnicos!$J$2:$J$100)),,0,1))</f>
        <v/>
      </c>
      <c r="AK149" s="15" t="str" cm="1">
        <f t="array" ref="AK149">IF(OR($B149="",AK$2=""),"",Projetos!$J148/_xlfn.XLOOKUP(AK$2,Técnicos!$A$2:$A$100,IF(Projetos!$I148=1,Técnicos!$F$2:$F$100,IF(Projetos!$I148=2,Técnicos!$H$2:$H$100,Técnicos!$J$2:$J$100)),,0,1))</f>
        <v/>
      </c>
      <c r="AL149" s="15" t="str" cm="1">
        <f t="array" ref="AL149">IF(OR($B149="",AL$2=""),"",Projetos!$J148/_xlfn.XLOOKUP(AL$2,Técnicos!$A$2:$A$100,IF(Projetos!$I148=1,Técnicos!$F$2:$F$100,IF(Projetos!$I148=2,Técnicos!$H$2:$H$100,Técnicos!$J$2:$J$100)),,0,1))</f>
        <v/>
      </c>
      <c r="AM149" s="15" t="str" cm="1">
        <f t="array" ref="AM149">IF(OR($B149="",AM$2=""),"",Projetos!$J148/_xlfn.XLOOKUP(AM$2,Técnicos!$A$2:$A$100,IF(Projetos!$I148=1,Técnicos!$F$2:$F$100,IF(Projetos!$I148=2,Técnicos!$H$2:$H$100,Técnicos!$J$2:$J$100)),,0,1))</f>
        <v/>
      </c>
      <c r="AN149" s="15" t="str" cm="1">
        <f t="array" ref="AN149">IF(OR($B149="",AN$2=""),"",Projetos!$J148/_xlfn.XLOOKUP(AN$2,Técnicos!$A$2:$A$100,IF(Projetos!$I148=1,Técnicos!$F$2:$F$100,IF(Projetos!$I148=2,Técnicos!$H$2:$H$100,Técnicos!$J$2:$J$100)),,0,1))</f>
        <v/>
      </c>
      <c r="AO149" s="15" t="str" cm="1">
        <f t="array" ref="AO149">IF(OR($B149="",AO$2=""),"",Projetos!$J148/_xlfn.XLOOKUP(AO$2,Técnicos!$A$2:$A$100,IF(Projetos!$I148=1,Técnicos!$F$2:$F$100,IF(Projetos!$I148=2,Técnicos!$H$2:$H$100,Técnicos!$J$2:$J$100)),,0,1))</f>
        <v/>
      </c>
      <c r="AP149" s="15" t="str" cm="1">
        <f t="array" ref="AP149">IF(OR($B149="",AP$2=""),"",Projetos!$J148/_xlfn.XLOOKUP(AP$2,Técnicos!$A$2:$A$100,IF(Projetos!$I148=1,Técnicos!$F$2:$F$100,IF(Projetos!$I148=2,Técnicos!$H$2:$H$100,Técnicos!$J$2:$J$100)),,0,1))</f>
        <v/>
      </c>
      <c r="AQ149" s="15" t="str" cm="1">
        <f t="array" ref="AQ149">IF(OR($B149="",AQ$2=""),"",Projetos!$J148/_xlfn.XLOOKUP(AQ$2,Técnicos!$A$2:$A$100,IF(Projetos!$I148=1,Técnicos!$F$2:$F$100,IF(Projetos!$I148=2,Técnicos!$H$2:$H$100,Técnicos!$J$2:$J$100)),,0,1))</f>
        <v/>
      </c>
      <c r="AR149" s="15" t="str" cm="1">
        <f t="array" ref="AR149">IF(OR($B149="",AR$2=""),"",Projetos!$J148/_xlfn.XLOOKUP(AR$2,Técnicos!$A$2:$A$100,IF(Projetos!$I148=1,Técnicos!$F$2:$F$100,IF(Projetos!$I148=2,Técnicos!$H$2:$H$100,Técnicos!$J$2:$J$100)),,0,1))</f>
        <v/>
      </c>
      <c r="AS149" s="15" t="str" cm="1">
        <f t="array" ref="AS149">IF(OR($B149="",AS$2=""),"",Projetos!$J148/_xlfn.XLOOKUP(AS$2,Técnicos!$A$2:$A$100,IF(Projetos!$I148=1,Técnicos!$F$2:$F$100,IF(Projetos!$I148=2,Técnicos!$H$2:$H$100,Técnicos!$J$2:$J$100)),,0,1))</f>
        <v/>
      </c>
      <c r="AT149" s="15" t="str" cm="1">
        <f t="array" ref="AT149">IF(OR($B149="",AT$2=""),"",Projetos!$J148/_xlfn.XLOOKUP(AT$2,Técnicos!$A$2:$A$100,IF(Projetos!$I148=1,Técnicos!$F$2:$F$100,IF(Projetos!$I148=2,Técnicos!$H$2:$H$100,Técnicos!$J$2:$J$100)),,0,1))</f>
        <v/>
      </c>
      <c r="AU149" s="15" t="str" cm="1">
        <f t="array" ref="AU149">IF(OR($B149="",AU$2=""),"",Projetos!$J148/_xlfn.XLOOKUP(AU$2,Técnicos!$A$2:$A$100,IF(Projetos!$I148=1,Técnicos!$F$2:$F$100,IF(Projetos!$I148=2,Técnicos!$H$2:$H$100,Técnicos!$J$2:$J$100)),,0,1))</f>
        <v/>
      </c>
      <c r="AV149" s="15" t="str" cm="1">
        <f t="array" ref="AV149">IF(OR($B149="",AV$2=""),"",Projetos!$J148/_xlfn.XLOOKUP(AV$2,Técnicos!$A$2:$A$100,IF(Projetos!$I148=1,Técnicos!$F$2:$F$100,IF(Projetos!$I148=2,Técnicos!$H$2:$H$100,Técnicos!$J$2:$J$100)),,0,1))</f>
        <v/>
      </c>
      <c r="AW149" s="15" t="str" cm="1">
        <f t="array" ref="AW149">IF(OR($B149="",AW$2=""),"",Projetos!$J148/_xlfn.XLOOKUP(AW$2,Técnicos!$A$2:$A$100,IF(Projetos!$I148=1,Técnicos!$F$2:$F$100,IF(Projetos!$I148=2,Técnicos!$H$2:$H$100,Técnicos!$J$2:$J$100)),,0,1))</f>
        <v/>
      </c>
      <c r="AX149" s="15" t="str" cm="1">
        <f t="array" ref="AX149">IF(OR($B149="",AX$2=""),"",Projetos!$J148/_xlfn.XLOOKUP(AX$2,Técnicos!$A$2:$A$100,IF(Projetos!$I148=1,Técnicos!$F$2:$F$100,IF(Projetos!$I148=2,Técnicos!$H$2:$H$100,Técnicos!$J$2:$J$100)),,0,1))</f>
        <v/>
      </c>
      <c r="AY149" s="15" t="str" cm="1">
        <f t="array" ref="AY149">IF(OR($B149="",AY$2=""),"",Projetos!$J148/_xlfn.XLOOKUP(AY$2,Técnicos!$A$2:$A$100,IF(Projetos!$I148=1,Técnicos!$F$2:$F$100,IF(Projetos!$I148=2,Técnicos!$H$2:$H$100,Técnicos!$J$2:$J$100)),,0,1))</f>
        <v/>
      </c>
      <c r="AZ149" s="15" t="str" cm="1">
        <f t="array" ref="AZ149">IF(OR($B149="",AZ$2=""),"",Projetos!$J148/_xlfn.XLOOKUP(AZ$2,Técnicos!$A$2:$A$100,IF(Projetos!$I148=1,Técnicos!$F$2:$F$100,IF(Projetos!$I148=2,Técnicos!$H$2:$H$100,Técnicos!$J$2:$J$100)),,0,1))</f>
        <v/>
      </c>
      <c r="BA149" s="15" t="str" cm="1">
        <f t="array" ref="BA149">IF(OR($B149="",BA$2=""),"",Projetos!$J148/_xlfn.XLOOKUP(BA$2,Técnicos!$A$2:$A$100,IF(Projetos!$I148=1,Técnicos!$F$2:$F$100,IF(Projetos!$I148=2,Técnicos!$H$2:$H$100,Técnicos!$J$2:$J$100)),,0,1))</f>
        <v/>
      </c>
      <c r="BB149" s="15" t="str" cm="1">
        <f t="array" ref="BB149">IF(OR($B149="",BB$2=""),"",Projetos!$J148/_xlfn.XLOOKUP(BB$2,Técnicos!$A$2:$A$100,IF(Projetos!$I148=1,Técnicos!$F$2:$F$100,IF(Projetos!$I148=2,Técnicos!$H$2:$H$100,Técnicos!$J$2:$J$100)),,0,1))</f>
        <v/>
      </c>
      <c r="BC149" s="15" t="str" cm="1">
        <f t="array" ref="BC149">IF(OR($B149="",BC$2=""),"",Projetos!$J148/_xlfn.XLOOKUP(BC$2,Técnicos!$A$2:$A$100,IF(Projetos!$I148=1,Técnicos!$F$2:$F$100,IF(Projetos!$I148=2,Técnicos!$H$2:$H$100,Técnicos!$J$2:$J$100)),,0,1))</f>
        <v/>
      </c>
      <c r="BD149" s="15" t="str" cm="1">
        <f t="array" ref="BD149">IF(OR($B149="",BD$2=""),"",Projetos!$J148/_xlfn.XLOOKUP(BD$2,Técnicos!$A$2:$A$100,IF(Projetos!$I148=1,Técnicos!$F$2:$F$100,IF(Projetos!$I148=2,Técnicos!$H$2:$H$100,Técnicos!$J$2:$J$100)),,0,1))</f>
        <v/>
      </c>
      <c r="BE149" s="15" t="str" cm="1">
        <f t="array" ref="BE149">IF(OR($B149="",BE$2=""),"",Projetos!$J148/_xlfn.XLOOKUP(BE$2,Técnicos!$A$2:$A$100,IF(Projetos!$I148=1,Técnicos!$F$2:$F$100,IF(Projetos!$I148=2,Técnicos!$H$2:$H$100,Técnicos!$J$2:$J$100)),,0,1))</f>
        <v/>
      </c>
      <c r="BF149" s="15" t="str" cm="1">
        <f t="array" ref="BF149">IF(OR($B149="",BF$2=""),"",Projetos!$J148/_xlfn.XLOOKUP(BF$2,Técnicos!$A$2:$A$100,IF(Projetos!$I148=1,Técnicos!$F$2:$F$100,IF(Projetos!$I148=2,Técnicos!$H$2:$H$100,Técnicos!$J$2:$J$100)),,0,1))</f>
        <v/>
      </c>
      <c r="BG149" s="15" t="str" cm="1">
        <f t="array" ref="BG149">IF(OR($B149="",BG$2=""),"",Projetos!$J148/_xlfn.XLOOKUP(BG$2,Técnicos!$A$2:$A$100,IF(Projetos!$I148=1,Técnicos!$F$2:$F$100,IF(Projetos!$I148=2,Técnicos!$H$2:$H$100,Técnicos!$J$2:$J$100)),,0,1))</f>
        <v/>
      </c>
      <c r="BH149" s="15" t="str" cm="1">
        <f t="array" ref="BH149">IF(OR($B149="",BH$2=""),"",Projetos!$J148/_xlfn.XLOOKUP(BH$2,Técnicos!$A$2:$A$100,IF(Projetos!$I148=1,Técnicos!$F$2:$F$100,IF(Projetos!$I148=2,Técnicos!$H$2:$H$100,Técnicos!$J$2:$J$100)),,0,1))</f>
        <v/>
      </c>
      <c r="BI149" s="15" t="str" cm="1">
        <f t="array" ref="BI149">IF(OR($B149="",BI$2=""),"",Projetos!$J148/_xlfn.XLOOKUP(BI$2,Técnicos!$A$2:$A$100,IF(Projetos!$I148=1,Técnicos!$F$2:$F$100,IF(Projetos!$I148=2,Técnicos!$H$2:$H$100,Técnicos!$J$2:$J$100)),,0,1))</f>
        <v/>
      </c>
      <c r="BJ149" s="15" t="str" cm="1">
        <f t="array" ref="BJ149">IF(OR($B149="",BJ$2=""),"",Projetos!$J148/_xlfn.XLOOKUP(BJ$2,Técnicos!$A$2:$A$100,IF(Projetos!$I148=1,Técnicos!$F$2:$F$100,IF(Projetos!$I148=2,Técnicos!$H$2:$H$100,Técnicos!$J$2:$J$100)),,0,1))</f>
        <v/>
      </c>
      <c r="BK149" s="15" t="str" cm="1">
        <f t="array" ref="BK149">IF(OR($B149="",BK$2=""),"",Projetos!$J148/_xlfn.XLOOKUP(BK$2,Técnicos!$A$2:$A$100,IF(Projetos!$I148=1,Técnicos!$F$2:$F$100,IF(Projetos!$I148=2,Técnicos!$H$2:$H$100,Técnicos!$J$2:$J$100)),,0,1))</f>
        <v/>
      </c>
      <c r="BL149" s="15" t="str" cm="1">
        <f t="array" ref="BL149">IF(OR($B149="",BL$2=""),"",Projetos!$J148/_xlfn.XLOOKUP(BL$2,Técnicos!$A$2:$A$100,IF(Projetos!$I148=1,Técnicos!$F$2:$F$100,IF(Projetos!$I148=2,Técnicos!$H$2:$H$100,Técnicos!$J$2:$J$100)),,0,1))</f>
        <v/>
      </c>
      <c r="BM149" s="15" t="str" cm="1">
        <f t="array" ref="BM149">IF(OR($B149="",BM$2=""),"",Projetos!$J148/_xlfn.XLOOKUP(BM$2,Técnicos!$A$2:$A$100,IF(Projetos!$I148=1,Técnicos!$F$2:$F$100,IF(Projetos!$I148=2,Técnicos!$H$2:$H$100,Técnicos!$J$2:$J$100)),,0,1))</f>
        <v/>
      </c>
      <c r="BN149" s="15" t="str" cm="1">
        <f t="array" ref="BN149">IF(OR($B149="",BN$2=""),"",Projetos!$J148/_xlfn.XLOOKUP(BN$2,Técnicos!$A$2:$A$100,IF(Projetos!$I148=1,Técnicos!$F$2:$F$100,IF(Projetos!$I148=2,Técnicos!$H$2:$H$100,Técnicos!$J$2:$J$100)),,0,1))</f>
        <v/>
      </c>
    </row>
    <row r="150" spans="3:66" x14ac:dyDescent="0.3">
      <c r="C150" s="15" t="str" cm="1">
        <f t="array" ref="C150">IF(OR($B150="",C$2=""),"",Projetos!$J149/_xlfn.XLOOKUP(C$2,Técnicos!$A$2:$A$100,IF(Projetos!$I149=1,Técnicos!$F$2:$F$100,IF(Projetos!$I149=2,Técnicos!$H$2:$H$100,Técnicos!$J$2:$J$100)),,0,1))</f>
        <v/>
      </c>
      <c r="D150" s="15" t="str" cm="1">
        <f t="array" ref="D150">IF(OR($B150="",D$2=""),"",Projetos!$J149/_xlfn.XLOOKUP(D$2,Técnicos!$A$2:$A$100,IF(Projetos!$I149=1,Técnicos!$F$2:$F$100,IF(Projetos!$I149=2,Técnicos!$H$2:$H$100,Técnicos!$J$2:$J$100)),,0,1))</f>
        <v/>
      </c>
      <c r="E150" s="15" t="str" cm="1">
        <f t="array" ref="E150">IF(OR($B150="",E$2=""),"",Projetos!$J149/_xlfn.XLOOKUP(E$2,Técnicos!$A$2:$A$100,IF(Projetos!$I149=1,Técnicos!$F$2:$F$100,IF(Projetos!$I149=2,Técnicos!$H$2:$H$100,Técnicos!$J$2:$J$100)),,0,1))</f>
        <v/>
      </c>
      <c r="F150" s="15" t="str" cm="1">
        <f t="array" ref="F150">IF(OR($B150="",F$2=""),"",Projetos!$J149/_xlfn.XLOOKUP(F$2,Técnicos!$A$2:$A$100,IF(Projetos!$I149=1,Técnicos!$F$2:$F$100,IF(Projetos!$I149=2,Técnicos!$H$2:$H$100,Técnicos!$J$2:$J$100)),,0,1))</f>
        <v/>
      </c>
      <c r="G150" s="15" t="str" cm="1">
        <f t="array" ref="G150">IF(OR($B150="",G$2=""),"",Projetos!$J149/_xlfn.XLOOKUP(G$2,Técnicos!$A$2:$A$100,IF(Projetos!$I149=1,Técnicos!$F$2:$F$100,IF(Projetos!$I149=2,Técnicos!$H$2:$H$100,Técnicos!$J$2:$J$100)),,0,1))</f>
        <v/>
      </c>
      <c r="H150" s="15" t="str" cm="1">
        <f t="array" ref="H150">IF(OR($B150="",H$2=""),"",Projetos!$J149/_xlfn.XLOOKUP(H$2,Técnicos!$A$2:$A$100,IF(Projetos!$I149=1,Técnicos!$F$2:$F$100,IF(Projetos!$I149=2,Técnicos!$H$2:$H$100,Técnicos!$J$2:$J$100)),,0,1))</f>
        <v/>
      </c>
      <c r="I150" s="15" t="str" cm="1">
        <f t="array" ref="I150">IF(OR($B150="",I$2=""),"",Projetos!$J149/_xlfn.XLOOKUP(I$2,Técnicos!$A$2:$A$100,IF(Projetos!$I149=1,Técnicos!$F$2:$F$100,IF(Projetos!$I149=2,Técnicos!$H$2:$H$100,Técnicos!$J$2:$J$100)),,0,1))</f>
        <v/>
      </c>
      <c r="J150" s="15" t="str" cm="1">
        <f t="array" ref="J150">IF(OR($B150="",J$2=""),"",Projetos!$J149/_xlfn.XLOOKUP(J$2,Técnicos!$A$2:$A$100,IF(Projetos!$I149=1,Técnicos!$F$2:$F$100,IF(Projetos!$I149=2,Técnicos!$H$2:$H$100,Técnicos!$J$2:$J$100)),,0,1))</f>
        <v/>
      </c>
      <c r="K150" s="15" t="str" cm="1">
        <f t="array" ref="K150">IF(OR($B150="",K$2=""),"",Projetos!$J149/_xlfn.XLOOKUP(K$2,Técnicos!$A$2:$A$100,IF(Projetos!$I149=1,Técnicos!$F$2:$F$100,IF(Projetos!$I149=2,Técnicos!$H$2:$H$100,Técnicos!$J$2:$J$100)),,0,1))</f>
        <v/>
      </c>
      <c r="L150" s="15" t="str" cm="1">
        <f t="array" ref="L150">IF(OR($B150="",L$2=""),"",Projetos!$J149/_xlfn.XLOOKUP(L$2,Técnicos!$A$2:$A$100,IF(Projetos!$I149=1,Técnicos!$F$2:$F$100,IF(Projetos!$I149=2,Técnicos!$H$2:$H$100,Técnicos!$J$2:$J$100)),,0,1))</f>
        <v/>
      </c>
      <c r="M150" s="15" t="str" cm="1">
        <f t="array" ref="M150">IF(OR($B150="",M$2=""),"",Projetos!$J149/_xlfn.XLOOKUP(M$2,Técnicos!$A$2:$A$100,IF(Projetos!$I149=1,Técnicos!$F$2:$F$100,IF(Projetos!$I149=2,Técnicos!$H$2:$H$100,Técnicos!$J$2:$J$100)),,0,1))</f>
        <v/>
      </c>
      <c r="N150" s="15" t="str" cm="1">
        <f t="array" ref="N150">IF(OR($B150="",N$2=""),"",Projetos!$J149/_xlfn.XLOOKUP(N$2,Técnicos!$A$2:$A$100,IF(Projetos!$I149=1,Técnicos!$F$2:$F$100,IF(Projetos!$I149=2,Técnicos!$H$2:$H$100,Técnicos!$J$2:$J$100)),,0,1))</f>
        <v/>
      </c>
      <c r="O150" s="15" t="str" cm="1">
        <f t="array" ref="O150">IF(OR($B150="",O$2=""),"",Projetos!$J149/_xlfn.XLOOKUP(O$2,Técnicos!$A$2:$A$100,IF(Projetos!$I149=1,Técnicos!$F$2:$F$100,IF(Projetos!$I149=2,Técnicos!$H$2:$H$100,Técnicos!$J$2:$J$100)),,0,1))</f>
        <v/>
      </c>
      <c r="P150" s="15" t="str" cm="1">
        <f t="array" ref="P150">IF(OR($B150="",P$2=""),"",Projetos!$J149/_xlfn.XLOOKUP(P$2,Técnicos!$A$2:$A$100,IF(Projetos!$I149=1,Técnicos!$F$2:$F$100,IF(Projetos!$I149=2,Técnicos!$H$2:$H$100,Técnicos!$J$2:$J$100)),,0,1))</f>
        <v/>
      </c>
      <c r="Q150" s="15" t="str" cm="1">
        <f t="array" ref="Q150">IF(OR($B150="",Q$2=""),"",Projetos!$J149/_xlfn.XLOOKUP(Q$2,Técnicos!$A$2:$A$100,IF(Projetos!$I149=1,Técnicos!$F$2:$F$100,IF(Projetos!$I149=2,Técnicos!$H$2:$H$100,Técnicos!$J$2:$J$100)),,0,1))</f>
        <v/>
      </c>
      <c r="R150" s="15" t="str" cm="1">
        <f t="array" ref="R150">IF(OR($B150="",R$2=""),"",Projetos!$J149/_xlfn.XLOOKUP(R$2,Técnicos!$A$2:$A$100,IF(Projetos!$I149=1,Técnicos!$F$2:$F$100,IF(Projetos!$I149=2,Técnicos!$H$2:$H$100,Técnicos!$J$2:$J$100)),,0,1))</f>
        <v/>
      </c>
      <c r="S150" s="15" t="str" cm="1">
        <f t="array" ref="S150">IF(OR($B150="",S$2=""),"",Projetos!$J149/_xlfn.XLOOKUP(S$2,Técnicos!$A$2:$A$100,IF(Projetos!$I149=1,Técnicos!$F$2:$F$100,IF(Projetos!$I149=2,Técnicos!$H$2:$H$100,Técnicos!$J$2:$J$100)),,0,1))</f>
        <v/>
      </c>
      <c r="T150" s="15" t="str" cm="1">
        <f t="array" ref="T150">IF(OR($B150="",T$2=""),"",Projetos!$J149/_xlfn.XLOOKUP(T$2,Técnicos!$A$2:$A$100,IF(Projetos!$I149=1,Técnicos!$F$2:$F$100,IF(Projetos!$I149=2,Técnicos!$H$2:$H$100,Técnicos!$J$2:$J$100)),,0,1))</f>
        <v/>
      </c>
      <c r="U150" s="15" t="str" cm="1">
        <f t="array" ref="U150">IF(OR($B150="",U$2=""),"",Projetos!$J149/_xlfn.XLOOKUP(U$2,Técnicos!$A$2:$A$100,IF(Projetos!$I149=1,Técnicos!$F$2:$F$100,IF(Projetos!$I149=2,Técnicos!$H$2:$H$100,Técnicos!$J$2:$J$100)),,0,1))</f>
        <v/>
      </c>
      <c r="V150" s="15" t="str" cm="1">
        <f t="array" ref="V150">IF(OR($B150="",V$2=""),"",Projetos!$J149/_xlfn.XLOOKUP(V$2,Técnicos!$A$2:$A$100,IF(Projetos!$I149=1,Técnicos!$F$2:$F$100,IF(Projetos!$I149=2,Técnicos!$H$2:$H$100,Técnicos!$J$2:$J$100)),,0,1))</f>
        <v/>
      </c>
      <c r="W150" s="15" t="str" cm="1">
        <f t="array" ref="W150">IF(OR($B150="",W$2=""),"",Projetos!$J149/_xlfn.XLOOKUP(W$2,Técnicos!$A$2:$A$100,IF(Projetos!$I149=1,Técnicos!$F$2:$F$100,IF(Projetos!$I149=2,Técnicos!$H$2:$H$100,Técnicos!$J$2:$J$100)),,0,1))</f>
        <v/>
      </c>
      <c r="X150" s="15" t="str" cm="1">
        <f t="array" ref="X150">IF(OR($B150="",X$2=""),"",Projetos!$J149/_xlfn.XLOOKUP(X$2,Técnicos!$A$2:$A$100,IF(Projetos!$I149=1,Técnicos!$F$2:$F$100,IF(Projetos!$I149=2,Técnicos!$H$2:$H$100,Técnicos!$J$2:$J$100)),,0,1))</f>
        <v/>
      </c>
      <c r="Y150" s="15" t="str" cm="1">
        <f t="array" ref="Y150">IF(OR($B150="",Y$2=""),"",Projetos!$J149/_xlfn.XLOOKUP(Y$2,Técnicos!$A$2:$A$100,IF(Projetos!$I149=1,Técnicos!$F$2:$F$100,IF(Projetos!$I149=2,Técnicos!$H$2:$H$100,Técnicos!$J$2:$J$100)),,0,1))</f>
        <v/>
      </c>
      <c r="Z150" s="15" t="str" cm="1">
        <f t="array" ref="Z150">IF(OR($B150="",Z$2=""),"",Projetos!$J149/_xlfn.XLOOKUP(Z$2,Técnicos!$A$2:$A$100,IF(Projetos!$I149=1,Técnicos!$F$2:$F$100,IF(Projetos!$I149=2,Técnicos!$H$2:$H$100,Técnicos!$J$2:$J$100)),,0,1))</f>
        <v/>
      </c>
      <c r="AA150" s="15" t="str" cm="1">
        <f t="array" ref="AA150">IF(OR($B150="",AA$2=""),"",Projetos!$J149/_xlfn.XLOOKUP(AA$2,Técnicos!$A$2:$A$100,IF(Projetos!$I149=1,Técnicos!$F$2:$F$100,IF(Projetos!$I149=2,Técnicos!$H$2:$H$100,Técnicos!$J$2:$J$100)),,0,1))</f>
        <v/>
      </c>
      <c r="AB150" s="15" t="str" cm="1">
        <f t="array" ref="AB150">IF(OR($B150="",AB$2=""),"",Projetos!$J149/_xlfn.XLOOKUP(AB$2,Técnicos!$A$2:$A$100,IF(Projetos!$I149=1,Técnicos!$F$2:$F$100,IF(Projetos!$I149=2,Técnicos!$H$2:$H$100,Técnicos!$J$2:$J$100)),,0,1))</f>
        <v/>
      </c>
      <c r="AC150" s="15" t="str" cm="1">
        <f t="array" ref="AC150">IF(OR($B150="",AC$2=""),"",Projetos!$J149/_xlfn.XLOOKUP(AC$2,Técnicos!$A$2:$A$100,IF(Projetos!$I149=1,Técnicos!$F$2:$F$100,IF(Projetos!$I149=2,Técnicos!$H$2:$H$100,Técnicos!$J$2:$J$100)),,0,1))</f>
        <v/>
      </c>
      <c r="AD150" s="15" t="str" cm="1">
        <f t="array" ref="AD150">IF(OR($B150="",AD$2=""),"",Projetos!$J149/_xlfn.XLOOKUP(AD$2,Técnicos!$A$2:$A$100,IF(Projetos!$I149=1,Técnicos!$F$2:$F$100,IF(Projetos!$I149=2,Técnicos!$H$2:$H$100,Técnicos!$J$2:$J$100)),,0,1))</f>
        <v/>
      </c>
      <c r="AE150" s="15" t="str" cm="1">
        <f t="array" ref="AE150">IF(OR($B150="",AE$2=""),"",Projetos!$J149/_xlfn.XLOOKUP(AE$2,Técnicos!$A$2:$A$100,IF(Projetos!$I149=1,Técnicos!$F$2:$F$100,IF(Projetos!$I149=2,Técnicos!$H$2:$H$100,Técnicos!$J$2:$J$100)),,0,1))</f>
        <v/>
      </c>
      <c r="AF150" s="15" t="str" cm="1">
        <f t="array" ref="AF150">IF(OR($B150="",AF$2=""),"",Projetos!$J149/_xlfn.XLOOKUP(AF$2,Técnicos!$A$2:$A$100,IF(Projetos!$I149=1,Técnicos!$F$2:$F$100,IF(Projetos!$I149=2,Técnicos!$H$2:$H$100,Técnicos!$J$2:$J$100)),,0,1))</f>
        <v/>
      </c>
      <c r="AG150" s="15" t="str" cm="1">
        <f t="array" ref="AG150">IF(OR($B150="",AG$2=""),"",Projetos!$J149/_xlfn.XLOOKUP(AG$2,Técnicos!$A$2:$A$100,IF(Projetos!$I149=1,Técnicos!$F$2:$F$100,IF(Projetos!$I149=2,Técnicos!$H$2:$H$100,Técnicos!$J$2:$J$100)),,0,1))</f>
        <v/>
      </c>
      <c r="AH150" s="15" t="str" cm="1">
        <f t="array" ref="AH150">IF(OR($B150="",AH$2=""),"",Projetos!$J149/_xlfn.XLOOKUP(AH$2,Técnicos!$A$2:$A$100,IF(Projetos!$I149=1,Técnicos!$F$2:$F$100,IF(Projetos!$I149=2,Técnicos!$H$2:$H$100,Técnicos!$J$2:$J$100)),,0,1))</f>
        <v/>
      </c>
      <c r="AI150" s="15" t="str" cm="1">
        <f t="array" ref="AI150">IF(OR($B150="",AI$2=""),"",Projetos!$J149/_xlfn.XLOOKUP(AI$2,Técnicos!$A$2:$A$100,IF(Projetos!$I149=1,Técnicos!$F$2:$F$100,IF(Projetos!$I149=2,Técnicos!$H$2:$H$100,Técnicos!$J$2:$J$100)),,0,1))</f>
        <v/>
      </c>
      <c r="AJ150" s="15" t="str" cm="1">
        <f t="array" ref="AJ150">IF(OR($B150="",AJ$2=""),"",Projetos!$J149/_xlfn.XLOOKUP(AJ$2,Técnicos!$A$2:$A$100,IF(Projetos!$I149=1,Técnicos!$F$2:$F$100,IF(Projetos!$I149=2,Técnicos!$H$2:$H$100,Técnicos!$J$2:$J$100)),,0,1))</f>
        <v/>
      </c>
      <c r="AK150" s="15" t="str" cm="1">
        <f t="array" ref="AK150">IF(OR($B150="",AK$2=""),"",Projetos!$J149/_xlfn.XLOOKUP(AK$2,Técnicos!$A$2:$A$100,IF(Projetos!$I149=1,Técnicos!$F$2:$F$100,IF(Projetos!$I149=2,Técnicos!$H$2:$H$100,Técnicos!$J$2:$J$100)),,0,1))</f>
        <v/>
      </c>
      <c r="AL150" s="15" t="str" cm="1">
        <f t="array" ref="AL150">IF(OR($B150="",AL$2=""),"",Projetos!$J149/_xlfn.XLOOKUP(AL$2,Técnicos!$A$2:$A$100,IF(Projetos!$I149=1,Técnicos!$F$2:$F$100,IF(Projetos!$I149=2,Técnicos!$H$2:$H$100,Técnicos!$J$2:$J$100)),,0,1))</f>
        <v/>
      </c>
      <c r="AM150" s="15" t="str" cm="1">
        <f t="array" ref="AM150">IF(OR($B150="",AM$2=""),"",Projetos!$J149/_xlfn.XLOOKUP(AM$2,Técnicos!$A$2:$A$100,IF(Projetos!$I149=1,Técnicos!$F$2:$F$100,IF(Projetos!$I149=2,Técnicos!$H$2:$H$100,Técnicos!$J$2:$J$100)),,0,1))</f>
        <v/>
      </c>
      <c r="AN150" s="15" t="str" cm="1">
        <f t="array" ref="AN150">IF(OR($B150="",AN$2=""),"",Projetos!$J149/_xlfn.XLOOKUP(AN$2,Técnicos!$A$2:$A$100,IF(Projetos!$I149=1,Técnicos!$F$2:$F$100,IF(Projetos!$I149=2,Técnicos!$H$2:$H$100,Técnicos!$J$2:$J$100)),,0,1))</f>
        <v/>
      </c>
      <c r="AO150" s="15" t="str" cm="1">
        <f t="array" ref="AO150">IF(OR($B150="",AO$2=""),"",Projetos!$J149/_xlfn.XLOOKUP(AO$2,Técnicos!$A$2:$A$100,IF(Projetos!$I149=1,Técnicos!$F$2:$F$100,IF(Projetos!$I149=2,Técnicos!$H$2:$H$100,Técnicos!$J$2:$J$100)),,0,1))</f>
        <v/>
      </c>
      <c r="AP150" s="15" t="str" cm="1">
        <f t="array" ref="AP150">IF(OR($B150="",AP$2=""),"",Projetos!$J149/_xlfn.XLOOKUP(AP$2,Técnicos!$A$2:$A$100,IF(Projetos!$I149=1,Técnicos!$F$2:$F$100,IF(Projetos!$I149=2,Técnicos!$H$2:$H$100,Técnicos!$J$2:$J$100)),,0,1))</f>
        <v/>
      </c>
      <c r="AQ150" s="15" t="str" cm="1">
        <f t="array" ref="AQ150">IF(OR($B150="",AQ$2=""),"",Projetos!$J149/_xlfn.XLOOKUP(AQ$2,Técnicos!$A$2:$A$100,IF(Projetos!$I149=1,Técnicos!$F$2:$F$100,IF(Projetos!$I149=2,Técnicos!$H$2:$H$100,Técnicos!$J$2:$J$100)),,0,1))</f>
        <v/>
      </c>
      <c r="AR150" s="15" t="str" cm="1">
        <f t="array" ref="AR150">IF(OR($B150="",AR$2=""),"",Projetos!$J149/_xlfn.XLOOKUP(AR$2,Técnicos!$A$2:$A$100,IF(Projetos!$I149=1,Técnicos!$F$2:$F$100,IF(Projetos!$I149=2,Técnicos!$H$2:$H$100,Técnicos!$J$2:$J$100)),,0,1))</f>
        <v/>
      </c>
      <c r="AS150" s="15" t="str" cm="1">
        <f t="array" ref="AS150">IF(OR($B150="",AS$2=""),"",Projetos!$J149/_xlfn.XLOOKUP(AS$2,Técnicos!$A$2:$A$100,IF(Projetos!$I149=1,Técnicos!$F$2:$F$100,IF(Projetos!$I149=2,Técnicos!$H$2:$H$100,Técnicos!$J$2:$J$100)),,0,1))</f>
        <v/>
      </c>
      <c r="AT150" s="15" t="str" cm="1">
        <f t="array" ref="AT150">IF(OR($B150="",AT$2=""),"",Projetos!$J149/_xlfn.XLOOKUP(AT$2,Técnicos!$A$2:$A$100,IF(Projetos!$I149=1,Técnicos!$F$2:$F$100,IF(Projetos!$I149=2,Técnicos!$H$2:$H$100,Técnicos!$J$2:$J$100)),,0,1))</f>
        <v/>
      </c>
      <c r="AU150" s="15" t="str" cm="1">
        <f t="array" ref="AU150">IF(OR($B150="",AU$2=""),"",Projetos!$J149/_xlfn.XLOOKUP(AU$2,Técnicos!$A$2:$A$100,IF(Projetos!$I149=1,Técnicos!$F$2:$F$100,IF(Projetos!$I149=2,Técnicos!$H$2:$H$100,Técnicos!$J$2:$J$100)),,0,1))</f>
        <v/>
      </c>
      <c r="AV150" s="15" t="str" cm="1">
        <f t="array" ref="AV150">IF(OR($B150="",AV$2=""),"",Projetos!$J149/_xlfn.XLOOKUP(AV$2,Técnicos!$A$2:$A$100,IF(Projetos!$I149=1,Técnicos!$F$2:$F$100,IF(Projetos!$I149=2,Técnicos!$H$2:$H$100,Técnicos!$J$2:$J$100)),,0,1))</f>
        <v/>
      </c>
      <c r="AW150" s="15" t="str" cm="1">
        <f t="array" ref="AW150">IF(OR($B150="",AW$2=""),"",Projetos!$J149/_xlfn.XLOOKUP(AW$2,Técnicos!$A$2:$A$100,IF(Projetos!$I149=1,Técnicos!$F$2:$F$100,IF(Projetos!$I149=2,Técnicos!$H$2:$H$100,Técnicos!$J$2:$J$100)),,0,1))</f>
        <v/>
      </c>
      <c r="AX150" s="15" t="str" cm="1">
        <f t="array" ref="AX150">IF(OR($B150="",AX$2=""),"",Projetos!$J149/_xlfn.XLOOKUP(AX$2,Técnicos!$A$2:$A$100,IF(Projetos!$I149=1,Técnicos!$F$2:$F$100,IF(Projetos!$I149=2,Técnicos!$H$2:$H$100,Técnicos!$J$2:$J$100)),,0,1))</f>
        <v/>
      </c>
      <c r="AY150" s="15" t="str" cm="1">
        <f t="array" ref="AY150">IF(OR($B150="",AY$2=""),"",Projetos!$J149/_xlfn.XLOOKUP(AY$2,Técnicos!$A$2:$A$100,IF(Projetos!$I149=1,Técnicos!$F$2:$F$100,IF(Projetos!$I149=2,Técnicos!$H$2:$H$100,Técnicos!$J$2:$J$100)),,0,1))</f>
        <v/>
      </c>
      <c r="AZ150" s="15" t="str" cm="1">
        <f t="array" ref="AZ150">IF(OR($B150="",AZ$2=""),"",Projetos!$J149/_xlfn.XLOOKUP(AZ$2,Técnicos!$A$2:$A$100,IF(Projetos!$I149=1,Técnicos!$F$2:$F$100,IF(Projetos!$I149=2,Técnicos!$H$2:$H$100,Técnicos!$J$2:$J$100)),,0,1))</f>
        <v/>
      </c>
      <c r="BA150" s="15" t="str" cm="1">
        <f t="array" ref="BA150">IF(OR($B150="",BA$2=""),"",Projetos!$J149/_xlfn.XLOOKUP(BA$2,Técnicos!$A$2:$A$100,IF(Projetos!$I149=1,Técnicos!$F$2:$F$100,IF(Projetos!$I149=2,Técnicos!$H$2:$H$100,Técnicos!$J$2:$J$100)),,0,1))</f>
        <v/>
      </c>
      <c r="BB150" s="15" t="str" cm="1">
        <f t="array" ref="BB150">IF(OR($B150="",BB$2=""),"",Projetos!$J149/_xlfn.XLOOKUP(BB$2,Técnicos!$A$2:$A$100,IF(Projetos!$I149=1,Técnicos!$F$2:$F$100,IF(Projetos!$I149=2,Técnicos!$H$2:$H$100,Técnicos!$J$2:$J$100)),,0,1))</f>
        <v/>
      </c>
      <c r="BC150" s="15" t="str" cm="1">
        <f t="array" ref="BC150">IF(OR($B150="",BC$2=""),"",Projetos!$J149/_xlfn.XLOOKUP(BC$2,Técnicos!$A$2:$A$100,IF(Projetos!$I149=1,Técnicos!$F$2:$F$100,IF(Projetos!$I149=2,Técnicos!$H$2:$H$100,Técnicos!$J$2:$J$100)),,0,1))</f>
        <v/>
      </c>
      <c r="BD150" s="15" t="str" cm="1">
        <f t="array" ref="BD150">IF(OR($B150="",BD$2=""),"",Projetos!$J149/_xlfn.XLOOKUP(BD$2,Técnicos!$A$2:$A$100,IF(Projetos!$I149=1,Técnicos!$F$2:$F$100,IF(Projetos!$I149=2,Técnicos!$H$2:$H$100,Técnicos!$J$2:$J$100)),,0,1))</f>
        <v/>
      </c>
      <c r="BE150" s="15" t="str" cm="1">
        <f t="array" ref="BE150">IF(OR($B150="",BE$2=""),"",Projetos!$J149/_xlfn.XLOOKUP(BE$2,Técnicos!$A$2:$A$100,IF(Projetos!$I149=1,Técnicos!$F$2:$F$100,IF(Projetos!$I149=2,Técnicos!$H$2:$H$100,Técnicos!$J$2:$J$100)),,0,1))</f>
        <v/>
      </c>
      <c r="BF150" s="15" t="str" cm="1">
        <f t="array" ref="BF150">IF(OR($B150="",BF$2=""),"",Projetos!$J149/_xlfn.XLOOKUP(BF$2,Técnicos!$A$2:$A$100,IF(Projetos!$I149=1,Técnicos!$F$2:$F$100,IF(Projetos!$I149=2,Técnicos!$H$2:$H$100,Técnicos!$J$2:$J$100)),,0,1))</f>
        <v/>
      </c>
      <c r="BG150" s="15" t="str" cm="1">
        <f t="array" ref="BG150">IF(OR($B150="",BG$2=""),"",Projetos!$J149/_xlfn.XLOOKUP(BG$2,Técnicos!$A$2:$A$100,IF(Projetos!$I149=1,Técnicos!$F$2:$F$100,IF(Projetos!$I149=2,Técnicos!$H$2:$H$100,Técnicos!$J$2:$J$100)),,0,1))</f>
        <v/>
      </c>
      <c r="BH150" s="15" t="str" cm="1">
        <f t="array" ref="BH150">IF(OR($B150="",BH$2=""),"",Projetos!$J149/_xlfn.XLOOKUP(BH$2,Técnicos!$A$2:$A$100,IF(Projetos!$I149=1,Técnicos!$F$2:$F$100,IF(Projetos!$I149=2,Técnicos!$H$2:$H$100,Técnicos!$J$2:$J$100)),,0,1))</f>
        <v/>
      </c>
      <c r="BI150" s="15" t="str" cm="1">
        <f t="array" ref="BI150">IF(OR($B150="",BI$2=""),"",Projetos!$J149/_xlfn.XLOOKUP(BI$2,Técnicos!$A$2:$A$100,IF(Projetos!$I149=1,Técnicos!$F$2:$F$100,IF(Projetos!$I149=2,Técnicos!$H$2:$H$100,Técnicos!$J$2:$J$100)),,0,1))</f>
        <v/>
      </c>
      <c r="BJ150" s="15" t="str" cm="1">
        <f t="array" ref="BJ150">IF(OR($B150="",BJ$2=""),"",Projetos!$J149/_xlfn.XLOOKUP(BJ$2,Técnicos!$A$2:$A$100,IF(Projetos!$I149=1,Técnicos!$F$2:$F$100,IF(Projetos!$I149=2,Técnicos!$H$2:$H$100,Técnicos!$J$2:$J$100)),,0,1))</f>
        <v/>
      </c>
      <c r="BK150" s="15" t="str" cm="1">
        <f t="array" ref="BK150">IF(OR($B150="",BK$2=""),"",Projetos!$J149/_xlfn.XLOOKUP(BK$2,Técnicos!$A$2:$A$100,IF(Projetos!$I149=1,Técnicos!$F$2:$F$100,IF(Projetos!$I149=2,Técnicos!$H$2:$H$100,Técnicos!$J$2:$J$100)),,0,1))</f>
        <v/>
      </c>
      <c r="BL150" s="15" t="str" cm="1">
        <f t="array" ref="BL150">IF(OR($B150="",BL$2=""),"",Projetos!$J149/_xlfn.XLOOKUP(BL$2,Técnicos!$A$2:$A$100,IF(Projetos!$I149=1,Técnicos!$F$2:$F$100,IF(Projetos!$I149=2,Técnicos!$H$2:$H$100,Técnicos!$J$2:$J$100)),,0,1))</f>
        <v/>
      </c>
      <c r="BM150" s="15" t="str" cm="1">
        <f t="array" ref="BM150">IF(OR($B150="",BM$2=""),"",Projetos!$J149/_xlfn.XLOOKUP(BM$2,Técnicos!$A$2:$A$100,IF(Projetos!$I149=1,Técnicos!$F$2:$F$100,IF(Projetos!$I149=2,Técnicos!$H$2:$H$100,Técnicos!$J$2:$J$100)),,0,1))</f>
        <v/>
      </c>
      <c r="BN150" s="15" t="str" cm="1">
        <f t="array" ref="BN150">IF(OR($B150="",BN$2=""),"",Projetos!$J149/_xlfn.XLOOKUP(BN$2,Técnicos!$A$2:$A$100,IF(Projetos!$I149=1,Técnicos!$F$2:$F$100,IF(Projetos!$I149=2,Técnicos!$H$2:$H$100,Técnicos!$J$2:$J$100)),,0,1))</f>
        <v/>
      </c>
    </row>
    <row r="151" spans="3:66" x14ac:dyDescent="0.3">
      <c r="C151" s="15" t="str" cm="1">
        <f t="array" ref="C151">IF(OR($B151="",C$2=""),"",Projetos!$J150/_xlfn.XLOOKUP(C$2,Técnicos!$A$2:$A$100,IF(Projetos!$I150=1,Técnicos!$F$2:$F$100,IF(Projetos!$I150=2,Técnicos!$H$2:$H$100,Técnicos!$J$2:$J$100)),,0,1))</f>
        <v/>
      </c>
      <c r="D151" s="15" t="str" cm="1">
        <f t="array" ref="D151">IF(OR($B151="",D$2=""),"",Projetos!$J150/_xlfn.XLOOKUP(D$2,Técnicos!$A$2:$A$100,IF(Projetos!$I150=1,Técnicos!$F$2:$F$100,IF(Projetos!$I150=2,Técnicos!$H$2:$H$100,Técnicos!$J$2:$J$100)),,0,1))</f>
        <v/>
      </c>
      <c r="E151" s="15" t="str" cm="1">
        <f t="array" ref="E151">IF(OR($B151="",E$2=""),"",Projetos!$J150/_xlfn.XLOOKUP(E$2,Técnicos!$A$2:$A$100,IF(Projetos!$I150=1,Técnicos!$F$2:$F$100,IF(Projetos!$I150=2,Técnicos!$H$2:$H$100,Técnicos!$J$2:$J$100)),,0,1))</f>
        <v/>
      </c>
      <c r="F151" s="15" t="str" cm="1">
        <f t="array" ref="F151">IF(OR($B151="",F$2=""),"",Projetos!$J150/_xlfn.XLOOKUP(F$2,Técnicos!$A$2:$A$100,IF(Projetos!$I150=1,Técnicos!$F$2:$F$100,IF(Projetos!$I150=2,Técnicos!$H$2:$H$100,Técnicos!$J$2:$J$100)),,0,1))</f>
        <v/>
      </c>
      <c r="G151" s="15" t="str" cm="1">
        <f t="array" ref="G151">IF(OR($B151="",G$2=""),"",Projetos!$J150/_xlfn.XLOOKUP(G$2,Técnicos!$A$2:$A$100,IF(Projetos!$I150=1,Técnicos!$F$2:$F$100,IF(Projetos!$I150=2,Técnicos!$H$2:$H$100,Técnicos!$J$2:$J$100)),,0,1))</f>
        <v/>
      </c>
      <c r="H151" s="15" t="str" cm="1">
        <f t="array" ref="H151">IF(OR($B151="",H$2=""),"",Projetos!$J150/_xlfn.XLOOKUP(H$2,Técnicos!$A$2:$A$100,IF(Projetos!$I150=1,Técnicos!$F$2:$F$100,IF(Projetos!$I150=2,Técnicos!$H$2:$H$100,Técnicos!$J$2:$J$100)),,0,1))</f>
        <v/>
      </c>
      <c r="I151" s="15" t="str" cm="1">
        <f t="array" ref="I151">IF(OR($B151="",I$2=""),"",Projetos!$J150/_xlfn.XLOOKUP(I$2,Técnicos!$A$2:$A$100,IF(Projetos!$I150=1,Técnicos!$F$2:$F$100,IF(Projetos!$I150=2,Técnicos!$H$2:$H$100,Técnicos!$J$2:$J$100)),,0,1))</f>
        <v/>
      </c>
      <c r="J151" s="15" t="str" cm="1">
        <f t="array" ref="J151">IF(OR($B151="",J$2=""),"",Projetos!$J150/_xlfn.XLOOKUP(J$2,Técnicos!$A$2:$A$100,IF(Projetos!$I150=1,Técnicos!$F$2:$F$100,IF(Projetos!$I150=2,Técnicos!$H$2:$H$100,Técnicos!$J$2:$J$100)),,0,1))</f>
        <v/>
      </c>
      <c r="K151" s="15" t="str" cm="1">
        <f t="array" ref="K151">IF(OR($B151="",K$2=""),"",Projetos!$J150/_xlfn.XLOOKUP(K$2,Técnicos!$A$2:$A$100,IF(Projetos!$I150=1,Técnicos!$F$2:$F$100,IF(Projetos!$I150=2,Técnicos!$H$2:$H$100,Técnicos!$J$2:$J$100)),,0,1))</f>
        <v/>
      </c>
      <c r="L151" s="15" t="str" cm="1">
        <f t="array" ref="L151">IF(OR($B151="",L$2=""),"",Projetos!$J150/_xlfn.XLOOKUP(L$2,Técnicos!$A$2:$A$100,IF(Projetos!$I150=1,Técnicos!$F$2:$F$100,IF(Projetos!$I150=2,Técnicos!$H$2:$H$100,Técnicos!$J$2:$J$100)),,0,1))</f>
        <v/>
      </c>
      <c r="M151" s="15" t="str" cm="1">
        <f t="array" ref="M151">IF(OR($B151="",M$2=""),"",Projetos!$J150/_xlfn.XLOOKUP(M$2,Técnicos!$A$2:$A$100,IF(Projetos!$I150=1,Técnicos!$F$2:$F$100,IF(Projetos!$I150=2,Técnicos!$H$2:$H$100,Técnicos!$J$2:$J$100)),,0,1))</f>
        <v/>
      </c>
      <c r="N151" s="15" t="str" cm="1">
        <f t="array" ref="N151">IF(OR($B151="",N$2=""),"",Projetos!$J150/_xlfn.XLOOKUP(N$2,Técnicos!$A$2:$A$100,IF(Projetos!$I150=1,Técnicos!$F$2:$F$100,IF(Projetos!$I150=2,Técnicos!$H$2:$H$100,Técnicos!$J$2:$J$100)),,0,1))</f>
        <v/>
      </c>
      <c r="O151" s="15" t="str" cm="1">
        <f t="array" ref="O151">IF(OR($B151="",O$2=""),"",Projetos!$J150/_xlfn.XLOOKUP(O$2,Técnicos!$A$2:$A$100,IF(Projetos!$I150=1,Técnicos!$F$2:$F$100,IF(Projetos!$I150=2,Técnicos!$H$2:$H$100,Técnicos!$J$2:$J$100)),,0,1))</f>
        <v/>
      </c>
      <c r="P151" s="15" t="str" cm="1">
        <f t="array" ref="P151">IF(OR($B151="",P$2=""),"",Projetos!$J150/_xlfn.XLOOKUP(P$2,Técnicos!$A$2:$A$100,IF(Projetos!$I150=1,Técnicos!$F$2:$F$100,IF(Projetos!$I150=2,Técnicos!$H$2:$H$100,Técnicos!$J$2:$J$100)),,0,1))</f>
        <v/>
      </c>
      <c r="Q151" s="15" t="str" cm="1">
        <f t="array" ref="Q151">IF(OR($B151="",Q$2=""),"",Projetos!$J150/_xlfn.XLOOKUP(Q$2,Técnicos!$A$2:$A$100,IF(Projetos!$I150=1,Técnicos!$F$2:$F$100,IF(Projetos!$I150=2,Técnicos!$H$2:$H$100,Técnicos!$J$2:$J$100)),,0,1))</f>
        <v/>
      </c>
      <c r="R151" s="15" t="str" cm="1">
        <f t="array" ref="R151">IF(OR($B151="",R$2=""),"",Projetos!$J150/_xlfn.XLOOKUP(R$2,Técnicos!$A$2:$A$100,IF(Projetos!$I150=1,Técnicos!$F$2:$F$100,IF(Projetos!$I150=2,Técnicos!$H$2:$H$100,Técnicos!$J$2:$J$100)),,0,1))</f>
        <v/>
      </c>
      <c r="S151" s="15" t="str" cm="1">
        <f t="array" ref="S151">IF(OR($B151="",S$2=""),"",Projetos!$J150/_xlfn.XLOOKUP(S$2,Técnicos!$A$2:$A$100,IF(Projetos!$I150=1,Técnicos!$F$2:$F$100,IF(Projetos!$I150=2,Técnicos!$H$2:$H$100,Técnicos!$J$2:$J$100)),,0,1))</f>
        <v/>
      </c>
      <c r="T151" s="15" t="str" cm="1">
        <f t="array" ref="T151">IF(OR($B151="",T$2=""),"",Projetos!$J150/_xlfn.XLOOKUP(T$2,Técnicos!$A$2:$A$100,IF(Projetos!$I150=1,Técnicos!$F$2:$F$100,IF(Projetos!$I150=2,Técnicos!$H$2:$H$100,Técnicos!$J$2:$J$100)),,0,1))</f>
        <v/>
      </c>
      <c r="U151" s="15" t="str" cm="1">
        <f t="array" ref="U151">IF(OR($B151="",U$2=""),"",Projetos!$J150/_xlfn.XLOOKUP(U$2,Técnicos!$A$2:$A$100,IF(Projetos!$I150=1,Técnicos!$F$2:$F$100,IF(Projetos!$I150=2,Técnicos!$H$2:$H$100,Técnicos!$J$2:$J$100)),,0,1))</f>
        <v/>
      </c>
      <c r="V151" s="15" t="str" cm="1">
        <f t="array" ref="V151">IF(OR($B151="",V$2=""),"",Projetos!$J150/_xlfn.XLOOKUP(V$2,Técnicos!$A$2:$A$100,IF(Projetos!$I150=1,Técnicos!$F$2:$F$100,IF(Projetos!$I150=2,Técnicos!$H$2:$H$100,Técnicos!$J$2:$J$100)),,0,1))</f>
        <v/>
      </c>
      <c r="W151" s="15" t="str" cm="1">
        <f t="array" ref="W151">IF(OR($B151="",W$2=""),"",Projetos!$J150/_xlfn.XLOOKUP(W$2,Técnicos!$A$2:$A$100,IF(Projetos!$I150=1,Técnicos!$F$2:$F$100,IF(Projetos!$I150=2,Técnicos!$H$2:$H$100,Técnicos!$J$2:$J$100)),,0,1))</f>
        <v/>
      </c>
      <c r="X151" s="15" t="str" cm="1">
        <f t="array" ref="X151">IF(OR($B151="",X$2=""),"",Projetos!$J150/_xlfn.XLOOKUP(X$2,Técnicos!$A$2:$A$100,IF(Projetos!$I150=1,Técnicos!$F$2:$F$100,IF(Projetos!$I150=2,Técnicos!$H$2:$H$100,Técnicos!$J$2:$J$100)),,0,1))</f>
        <v/>
      </c>
      <c r="Y151" s="15" t="str" cm="1">
        <f t="array" ref="Y151">IF(OR($B151="",Y$2=""),"",Projetos!$J150/_xlfn.XLOOKUP(Y$2,Técnicos!$A$2:$A$100,IF(Projetos!$I150=1,Técnicos!$F$2:$F$100,IF(Projetos!$I150=2,Técnicos!$H$2:$H$100,Técnicos!$J$2:$J$100)),,0,1))</f>
        <v/>
      </c>
      <c r="Z151" s="15" t="str" cm="1">
        <f t="array" ref="Z151">IF(OR($B151="",Z$2=""),"",Projetos!$J150/_xlfn.XLOOKUP(Z$2,Técnicos!$A$2:$A$100,IF(Projetos!$I150=1,Técnicos!$F$2:$F$100,IF(Projetos!$I150=2,Técnicos!$H$2:$H$100,Técnicos!$J$2:$J$100)),,0,1))</f>
        <v/>
      </c>
      <c r="AA151" s="15" t="str" cm="1">
        <f t="array" ref="AA151">IF(OR($B151="",AA$2=""),"",Projetos!$J150/_xlfn.XLOOKUP(AA$2,Técnicos!$A$2:$A$100,IF(Projetos!$I150=1,Técnicos!$F$2:$F$100,IF(Projetos!$I150=2,Técnicos!$H$2:$H$100,Técnicos!$J$2:$J$100)),,0,1))</f>
        <v/>
      </c>
      <c r="AB151" s="15" t="str" cm="1">
        <f t="array" ref="AB151">IF(OR($B151="",AB$2=""),"",Projetos!$J150/_xlfn.XLOOKUP(AB$2,Técnicos!$A$2:$A$100,IF(Projetos!$I150=1,Técnicos!$F$2:$F$100,IF(Projetos!$I150=2,Técnicos!$H$2:$H$100,Técnicos!$J$2:$J$100)),,0,1))</f>
        <v/>
      </c>
      <c r="AC151" s="15" t="str" cm="1">
        <f t="array" ref="AC151">IF(OR($B151="",AC$2=""),"",Projetos!$J150/_xlfn.XLOOKUP(AC$2,Técnicos!$A$2:$A$100,IF(Projetos!$I150=1,Técnicos!$F$2:$F$100,IF(Projetos!$I150=2,Técnicos!$H$2:$H$100,Técnicos!$J$2:$J$100)),,0,1))</f>
        <v/>
      </c>
      <c r="AD151" s="15" t="str" cm="1">
        <f t="array" ref="AD151">IF(OR($B151="",AD$2=""),"",Projetos!$J150/_xlfn.XLOOKUP(AD$2,Técnicos!$A$2:$A$100,IF(Projetos!$I150=1,Técnicos!$F$2:$F$100,IF(Projetos!$I150=2,Técnicos!$H$2:$H$100,Técnicos!$J$2:$J$100)),,0,1))</f>
        <v/>
      </c>
      <c r="AE151" s="15" t="str" cm="1">
        <f t="array" ref="AE151">IF(OR($B151="",AE$2=""),"",Projetos!$J150/_xlfn.XLOOKUP(AE$2,Técnicos!$A$2:$A$100,IF(Projetos!$I150=1,Técnicos!$F$2:$F$100,IF(Projetos!$I150=2,Técnicos!$H$2:$H$100,Técnicos!$J$2:$J$100)),,0,1))</f>
        <v/>
      </c>
      <c r="AF151" s="15" t="str" cm="1">
        <f t="array" ref="AF151">IF(OR($B151="",AF$2=""),"",Projetos!$J150/_xlfn.XLOOKUP(AF$2,Técnicos!$A$2:$A$100,IF(Projetos!$I150=1,Técnicos!$F$2:$F$100,IF(Projetos!$I150=2,Técnicos!$H$2:$H$100,Técnicos!$J$2:$J$100)),,0,1))</f>
        <v/>
      </c>
      <c r="AG151" s="15" t="str" cm="1">
        <f t="array" ref="AG151">IF(OR($B151="",AG$2=""),"",Projetos!$J150/_xlfn.XLOOKUP(AG$2,Técnicos!$A$2:$A$100,IF(Projetos!$I150=1,Técnicos!$F$2:$F$100,IF(Projetos!$I150=2,Técnicos!$H$2:$H$100,Técnicos!$J$2:$J$100)),,0,1))</f>
        <v/>
      </c>
      <c r="AH151" s="15" t="str" cm="1">
        <f t="array" ref="AH151">IF(OR($B151="",AH$2=""),"",Projetos!$J150/_xlfn.XLOOKUP(AH$2,Técnicos!$A$2:$A$100,IF(Projetos!$I150=1,Técnicos!$F$2:$F$100,IF(Projetos!$I150=2,Técnicos!$H$2:$H$100,Técnicos!$J$2:$J$100)),,0,1))</f>
        <v/>
      </c>
      <c r="AI151" s="15" t="str" cm="1">
        <f t="array" ref="AI151">IF(OR($B151="",AI$2=""),"",Projetos!$J150/_xlfn.XLOOKUP(AI$2,Técnicos!$A$2:$A$100,IF(Projetos!$I150=1,Técnicos!$F$2:$F$100,IF(Projetos!$I150=2,Técnicos!$H$2:$H$100,Técnicos!$J$2:$J$100)),,0,1))</f>
        <v/>
      </c>
      <c r="AJ151" s="15" t="str" cm="1">
        <f t="array" ref="AJ151">IF(OR($B151="",AJ$2=""),"",Projetos!$J150/_xlfn.XLOOKUP(AJ$2,Técnicos!$A$2:$A$100,IF(Projetos!$I150=1,Técnicos!$F$2:$F$100,IF(Projetos!$I150=2,Técnicos!$H$2:$H$100,Técnicos!$J$2:$J$100)),,0,1))</f>
        <v/>
      </c>
      <c r="AK151" s="15" t="str" cm="1">
        <f t="array" ref="AK151">IF(OR($B151="",AK$2=""),"",Projetos!$J150/_xlfn.XLOOKUP(AK$2,Técnicos!$A$2:$A$100,IF(Projetos!$I150=1,Técnicos!$F$2:$F$100,IF(Projetos!$I150=2,Técnicos!$H$2:$H$100,Técnicos!$J$2:$J$100)),,0,1))</f>
        <v/>
      </c>
      <c r="AL151" s="15" t="str" cm="1">
        <f t="array" ref="AL151">IF(OR($B151="",AL$2=""),"",Projetos!$J150/_xlfn.XLOOKUP(AL$2,Técnicos!$A$2:$A$100,IF(Projetos!$I150=1,Técnicos!$F$2:$F$100,IF(Projetos!$I150=2,Técnicos!$H$2:$H$100,Técnicos!$J$2:$J$100)),,0,1))</f>
        <v/>
      </c>
      <c r="AM151" s="15" t="str" cm="1">
        <f t="array" ref="AM151">IF(OR($B151="",AM$2=""),"",Projetos!$J150/_xlfn.XLOOKUP(AM$2,Técnicos!$A$2:$A$100,IF(Projetos!$I150=1,Técnicos!$F$2:$F$100,IF(Projetos!$I150=2,Técnicos!$H$2:$H$100,Técnicos!$J$2:$J$100)),,0,1))</f>
        <v/>
      </c>
      <c r="AN151" s="15" t="str" cm="1">
        <f t="array" ref="AN151">IF(OR($B151="",AN$2=""),"",Projetos!$J150/_xlfn.XLOOKUP(AN$2,Técnicos!$A$2:$A$100,IF(Projetos!$I150=1,Técnicos!$F$2:$F$100,IF(Projetos!$I150=2,Técnicos!$H$2:$H$100,Técnicos!$J$2:$J$100)),,0,1))</f>
        <v/>
      </c>
      <c r="AO151" s="15" t="str" cm="1">
        <f t="array" ref="AO151">IF(OR($B151="",AO$2=""),"",Projetos!$J150/_xlfn.XLOOKUP(AO$2,Técnicos!$A$2:$A$100,IF(Projetos!$I150=1,Técnicos!$F$2:$F$100,IF(Projetos!$I150=2,Técnicos!$H$2:$H$100,Técnicos!$J$2:$J$100)),,0,1))</f>
        <v/>
      </c>
      <c r="AP151" s="15" t="str" cm="1">
        <f t="array" ref="AP151">IF(OR($B151="",AP$2=""),"",Projetos!$J150/_xlfn.XLOOKUP(AP$2,Técnicos!$A$2:$A$100,IF(Projetos!$I150=1,Técnicos!$F$2:$F$100,IF(Projetos!$I150=2,Técnicos!$H$2:$H$100,Técnicos!$J$2:$J$100)),,0,1))</f>
        <v/>
      </c>
      <c r="AQ151" s="15" t="str" cm="1">
        <f t="array" ref="AQ151">IF(OR($B151="",AQ$2=""),"",Projetos!$J150/_xlfn.XLOOKUP(AQ$2,Técnicos!$A$2:$A$100,IF(Projetos!$I150=1,Técnicos!$F$2:$F$100,IF(Projetos!$I150=2,Técnicos!$H$2:$H$100,Técnicos!$J$2:$J$100)),,0,1))</f>
        <v/>
      </c>
      <c r="AR151" s="15" t="str" cm="1">
        <f t="array" ref="AR151">IF(OR($B151="",AR$2=""),"",Projetos!$J150/_xlfn.XLOOKUP(AR$2,Técnicos!$A$2:$A$100,IF(Projetos!$I150=1,Técnicos!$F$2:$F$100,IF(Projetos!$I150=2,Técnicos!$H$2:$H$100,Técnicos!$J$2:$J$100)),,0,1))</f>
        <v/>
      </c>
      <c r="AS151" s="15" t="str" cm="1">
        <f t="array" ref="AS151">IF(OR($B151="",AS$2=""),"",Projetos!$J150/_xlfn.XLOOKUP(AS$2,Técnicos!$A$2:$A$100,IF(Projetos!$I150=1,Técnicos!$F$2:$F$100,IF(Projetos!$I150=2,Técnicos!$H$2:$H$100,Técnicos!$J$2:$J$100)),,0,1))</f>
        <v/>
      </c>
      <c r="AT151" s="15" t="str" cm="1">
        <f t="array" ref="AT151">IF(OR($B151="",AT$2=""),"",Projetos!$J150/_xlfn.XLOOKUP(AT$2,Técnicos!$A$2:$A$100,IF(Projetos!$I150=1,Técnicos!$F$2:$F$100,IF(Projetos!$I150=2,Técnicos!$H$2:$H$100,Técnicos!$J$2:$J$100)),,0,1))</f>
        <v/>
      </c>
      <c r="AU151" s="15" t="str" cm="1">
        <f t="array" ref="AU151">IF(OR($B151="",AU$2=""),"",Projetos!$J150/_xlfn.XLOOKUP(AU$2,Técnicos!$A$2:$A$100,IF(Projetos!$I150=1,Técnicos!$F$2:$F$100,IF(Projetos!$I150=2,Técnicos!$H$2:$H$100,Técnicos!$J$2:$J$100)),,0,1))</f>
        <v/>
      </c>
      <c r="AV151" s="15" t="str" cm="1">
        <f t="array" ref="AV151">IF(OR($B151="",AV$2=""),"",Projetos!$J150/_xlfn.XLOOKUP(AV$2,Técnicos!$A$2:$A$100,IF(Projetos!$I150=1,Técnicos!$F$2:$F$100,IF(Projetos!$I150=2,Técnicos!$H$2:$H$100,Técnicos!$J$2:$J$100)),,0,1))</f>
        <v/>
      </c>
      <c r="AW151" s="15" t="str" cm="1">
        <f t="array" ref="AW151">IF(OR($B151="",AW$2=""),"",Projetos!$J150/_xlfn.XLOOKUP(AW$2,Técnicos!$A$2:$A$100,IF(Projetos!$I150=1,Técnicos!$F$2:$F$100,IF(Projetos!$I150=2,Técnicos!$H$2:$H$100,Técnicos!$J$2:$J$100)),,0,1))</f>
        <v/>
      </c>
      <c r="AX151" s="15" t="str" cm="1">
        <f t="array" ref="AX151">IF(OR($B151="",AX$2=""),"",Projetos!$J150/_xlfn.XLOOKUP(AX$2,Técnicos!$A$2:$A$100,IF(Projetos!$I150=1,Técnicos!$F$2:$F$100,IF(Projetos!$I150=2,Técnicos!$H$2:$H$100,Técnicos!$J$2:$J$100)),,0,1))</f>
        <v/>
      </c>
      <c r="AY151" s="15" t="str" cm="1">
        <f t="array" ref="AY151">IF(OR($B151="",AY$2=""),"",Projetos!$J150/_xlfn.XLOOKUP(AY$2,Técnicos!$A$2:$A$100,IF(Projetos!$I150=1,Técnicos!$F$2:$F$100,IF(Projetos!$I150=2,Técnicos!$H$2:$H$100,Técnicos!$J$2:$J$100)),,0,1))</f>
        <v/>
      </c>
      <c r="AZ151" s="15" t="str" cm="1">
        <f t="array" ref="AZ151">IF(OR($B151="",AZ$2=""),"",Projetos!$J150/_xlfn.XLOOKUP(AZ$2,Técnicos!$A$2:$A$100,IF(Projetos!$I150=1,Técnicos!$F$2:$F$100,IF(Projetos!$I150=2,Técnicos!$H$2:$H$100,Técnicos!$J$2:$J$100)),,0,1))</f>
        <v/>
      </c>
      <c r="BA151" s="15" t="str" cm="1">
        <f t="array" ref="BA151">IF(OR($B151="",BA$2=""),"",Projetos!$J150/_xlfn.XLOOKUP(BA$2,Técnicos!$A$2:$A$100,IF(Projetos!$I150=1,Técnicos!$F$2:$F$100,IF(Projetos!$I150=2,Técnicos!$H$2:$H$100,Técnicos!$J$2:$J$100)),,0,1))</f>
        <v/>
      </c>
      <c r="BB151" s="15" t="str" cm="1">
        <f t="array" ref="BB151">IF(OR($B151="",BB$2=""),"",Projetos!$J150/_xlfn.XLOOKUP(BB$2,Técnicos!$A$2:$A$100,IF(Projetos!$I150=1,Técnicos!$F$2:$F$100,IF(Projetos!$I150=2,Técnicos!$H$2:$H$100,Técnicos!$J$2:$J$100)),,0,1))</f>
        <v/>
      </c>
      <c r="BC151" s="15" t="str" cm="1">
        <f t="array" ref="BC151">IF(OR($B151="",BC$2=""),"",Projetos!$J150/_xlfn.XLOOKUP(BC$2,Técnicos!$A$2:$A$100,IF(Projetos!$I150=1,Técnicos!$F$2:$F$100,IF(Projetos!$I150=2,Técnicos!$H$2:$H$100,Técnicos!$J$2:$J$100)),,0,1))</f>
        <v/>
      </c>
      <c r="BD151" s="15" t="str" cm="1">
        <f t="array" ref="BD151">IF(OR($B151="",BD$2=""),"",Projetos!$J150/_xlfn.XLOOKUP(BD$2,Técnicos!$A$2:$A$100,IF(Projetos!$I150=1,Técnicos!$F$2:$F$100,IF(Projetos!$I150=2,Técnicos!$H$2:$H$100,Técnicos!$J$2:$J$100)),,0,1))</f>
        <v/>
      </c>
      <c r="BE151" s="15" t="str" cm="1">
        <f t="array" ref="BE151">IF(OR($B151="",BE$2=""),"",Projetos!$J150/_xlfn.XLOOKUP(BE$2,Técnicos!$A$2:$A$100,IF(Projetos!$I150=1,Técnicos!$F$2:$F$100,IF(Projetos!$I150=2,Técnicos!$H$2:$H$100,Técnicos!$J$2:$J$100)),,0,1))</f>
        <v/>
      </c>
      <c r="BF151" s="15" t="str" cm="1">
        <f t="array" ref="BF151">IF(OR($B151="",BF$2=""),"",Projetos!$J150/_xlfn.XLOOKUP(BF$2,Técnicos!$A$2:$A$100,IF(Projetos!$I150=1,Técnicos!$F$2:$F$100,IF(Projetos!$I150=2,Técnicos!$H$2:$H$100,Técnicos!$J$2:$J$100)),,0,1))</f>
        <v/>
      </c>
      <c r="BG151" s="15" t="str" cm="1">
        <f t="array" ref="BG151">IF(OR($B151="",BG$2=""),"",Projetos!$J150/_xlfn.XLOOKUP(BG$2,Técnicos!$A$2:$A$100,IF(Projetos!$I150=1,Técnicos!$F$2:$F$100,IF(Projetos!$I150=2,Técnicos!$H$2:$H$100,Técnicos!$J$2:$J$100)),,0,1))</f>
        <v/>
      </c>
      <c r="BH151" s="15" t="str" cm="1">
        <f t="array" ref="BH151">IF(OR($B151="",BH$2=""),"",Projetos!$J150/_xlfn.XLOOKUP(BH$2,Técnicos!$A$2:$A$100,IF(Projetos!$I150=1,Técnicos!$F$2:$F$100,IF(Projetos!$I150=2,Técnicos!$H$2:$H$100,Técnicos!$J$2:$J$100)),,0,1))</f>
        <v/>
      </c>
      <c r="BI151" s="15" t="str" cm="1">
        <f t="array" ref="BI151">IF(OR($B151="",BI$2=""),"",Projetos!$J150/_xlfn.XLOOKUP(BI$2,Técnicos!$A$2:$A$100,IF(Projetos!$I150=1,Técnicos!$F$2:$F$100,IF(Projetos!$I150=2,Técnicos!$H$2:$H$100,Técnicos!$J$2:$J$100)),,0,1))</f>
        <v/>
      </c>
      <c r="BJ151" s="15" t="str" cm="1">
        <f t="array" ref="BJ151">IF(OR($B151="",BJ$2=""),"",Projetos!$J150/_xlfn.XLOOKUP(BJ$2,Técnicos!$A$2:$A$100,IF(Projetos!$I150=1,Técnicos!$F$2:$F$100,IF(Projetos!$I150=2,Técnicos!$H$2:$H$100,Técnicos!$J$2:$J$100)),,0,1))</f>
        <v/>
      </c>
      <c r="BK151" s="15" t="str" cm="1">
        <f t="array" ref="BK151">IF(OR($B151="",BK$2=""),"",Projetos!$J150/_xlfn.XLOOKUP(BK$2,Técnicos!$A$2:$A$100,IF(Projetos!$I150=1,Técnicos!$F$2:$F$100,IF(Projetos!$I150=2,Técnicos!$H$2:$H$100,Técnicos!$J$2:$J$100)),,0,1))</f>
        <v/>
      </c>
      <c r="BL151" s="15" t="str" cm="1">
        <f t="array" ref="BL151">IF(OR($B151="",BL$2=""),"",Projetos!$J150/_xlfn.XLOOKUP(BL$2,Técnicos!$A$2:$A$100,IF(Projetos!$I150=1,Técnicos!$F$2:$F$100,IF(Projetos!$I150=2,Técnicos!$H$2:$H$100,Técnicos!$J$2:$J$100)),,0,1))</f>
        <v/>
      </c>
      <c r="BM151" s="15" t="str" cm="1">
        <f t="array" ref="BM151">IF(OR($B151="",BM$2=""),"",Projetos!$J150/_xlfn.XLOOKUP(BM$2,Técnicos!$A$2:$A$100,IF(Projetos!$I150=1,Técnicos!$F$2:$F$100,IF(Projetos!$I150=2,Técnicos!$H$2:$H$100,Técnicos!$J$2:$J$100)),,0,1))</f>
        <v/>
      </c>
      <c r="BN151" s="15" t="str" cm="1">
        <f t="array" ref="BN151">IF(OR($B151="",BN$2=""),"",Projetos!$J150/_xlfn.XLOOKUP(BN$2,Técnicos!$A$2:$A$100,IF(Projetos!$I150=1,Técnicos!$F$2:$F$100,IF(Projetos!$I150=2,Técnicos!$H$2:$H$100,Técnicos!$J$2:$J$100)),,0,1))</f>
        <v/>
      </c>
    </row>
    <row r="152" spans="3:66" x14ac:dyDescent="0.3">
      <c r="C152" s="15" t="str" cm="1">
        <f t="array" ref="C152">IF(OR($B152="",C$2=""),"",Projetos!$J151/_xlfn.XLOOKUP(C$2,Técnicos!$A$2:$A$100,IF(Projetos!$I151=1,Técnicos!$F$2:$F$100,IF(Projetos!$I151=2,Técnicos!$H$2:$H$100,Técnicos!$J$2:$J$100)),,0,1))</f>
        <v/>
      </c>
      <c r="D152" s="15" t="str" cm="1">
        <f t="array" ref="D152">IF(OR($B152="",D$2=""),"",Projetos!$J151/_xlfn.XLOOKUP(D$2,Técnicos!$A$2:$A$100,IF(Projetos!$I151=1,Técnicos!$F$2:$F$100,IF(Projetos!$I151=2,Técnicos!$H$2:$H$100,Técnicos!$J$2:$J$100)),,0,1))</f>
        <v/>
      </c>
      <c r="E152" s="15" t="str" cm="1">
        <f t="array" ref="E152">IF(OR($B152="",E$2=""),"",Projetos!$J151/_xlfn.XLOOKUP(E$2,Técnicos!$A$2:$A$100,IF(Projetos!$I151=1,Técnicos!$F$2:$F$100,IF(Projetos!$I151=2,Técnicos!$H$2:$H$100,Técnicos!$J$2:$J$100)),,0,1))</f>
        <v/>
      </c>
      <c r="F152" s="15" t="str" cm="1">
        <f t="array" ref="F152">IF(OR($B152="",F$2=""),"",Projetos!$J151/_xlfn.XLOOKUP(F$2,Técnicos!$A$2:$A$100,IF(Projetos!$I151=1,Técnicos!$F$2:$F$100,IF(Projetos!$I151=2,Técnicos!$H$2:$H$100,Técnicos!$J$2:$J$100)),,0,1))</f>
        <v/>
      </c>
      <c r="G152" s="15" t="str" cm="1">
        <f t="array" ref="G152">IF(OR($B152="",G$2=""),"",Projetos!$J151/_xlfn.XLOOKUP(G$2,Técnicos!$A$2:$A$100,IF(Projetos!$I151=1,Técnicos!$F$2:$F$100,IF(Projetos!$I151=2,Técnicos!$H$2:$H$100,Técnicos!$J$2:$J$100)),,0,1))</f>
        <v/>
      </c>
      <c r="H152" s="15" t="str" cm="1">
        <f t="array" ref="H152">IF(OR($B152="",H$2=""),"",Projetos!$J151/_xlfn.XLOOKUP(H$2,Técnicos!$A$2:$A$100,IF(Projetos!$I151=1,Técnicos!$F$2:$F$100,IF(Projetos!$I151=2,Técnicos!$H$2:$H$100,Técnicos!$J$2:$J$100)),,0,1))</f>
        <v/>
      </c>
      <c r="I152" s="15" t="str" cm="1">
        <f t="array" ref="I152">IF(OR($B152="",I$2=""),"",Projetos!$J151/_xlfn.XLOOKUP(I$2,Técnicos!$A$2:$A$100,IF(Projetos!$I151=1,Técnicos!$F$2:$F$100,IF(Projetos!$I151=2,Técnicos!$H$2:$H$100,Técnicos!$J$2:$J$100)),,0,1))</f>
        <v/>
      </c>
      <c r="J152" s="15" t="str" cm="1">
        <f t="array" ref="J152">IF(OR($B152="",J$2=""),"",Projetos!$J151/_xlfn.XLOOKUP(J$2,Técnicos!$A$2:$A$100,IF(Projetos!$I151=1,Técnicos!$F$2:$F$100,IF(Projetos!$I151=2,Técnicos!$H$2:$H$100,Técnicos!$J$2:$J$100)),,0,1))</f>
        <v/>
      </c>
      <c r="K152" s="15" t="str" cm="1">
        <f t="array" ref="K152">IF(OR($B152="",K$2=""),"",Projetos!$J151/_xlfn.XLOOKUP(K$2,Técnicos!$A$2:$A$100,IF(Projetos!$I151=1,Técnicos!$F$2:$F$100,IF(Projetos!$I151=2,Técnicos!$H$2:$H$100,Técnicos!$J$2:$J$100)),,0,1))</f>
        <v/>
      </c>
      <c r="L152" s="15" t="str" cm="1">
        <f t="array" ref="L152">IF(OR($B152="",L$2=""),"",Projetos!$J151/_xlfn.XLOOKUP(L$2,Técnicos!$A$2:$A$100,IF(Projetos!$I151=1,Técnicos!$F$2:$F$100,IF(Projetos!$I151=2,Técnicos!$H$2:$H$100,Técnicos!$J$2:$J$100)),,0,1))</f>
        <v/>
      </c>
      <c r="M152" s="15" t="str" cm="1">
        <f t="array" ref="M152">IF(OR($B152="",M$2=""),"",Projetos!$J151/_xlfn.XLOOKUP(M$2,Técnicos!$A$2:$A$100,IF(Projetos!$I151=1,Técnicos!$F$2:$F$100,IF(Projetos!$I151=2,Técnicos!$H$2:$H$100,Técnicos!$J$2:$J$100)),,0,1))</f>
        <v/>
      </c>
      <c r="N152" s="15" t="str" cm="1">
        <f t="array" ref="N152">IF(OR($B152="",N$2=""),"",Projetos!$J151/_xlfn.XLOOKUP(N$2,Técnicos!$A$2:$A$100,IF(Projetos!$I151=1,Técnicos!$F$2:$F$100,IF(Projetos!$I151=2,Técnicos!$H$2:$H$100,Técnicos!$J$2:$J$100)),,0,1))</f>
        <v/>
      </c>
      <c r="O152" s="15" t="str" cm="1">
        <f t="array" ref="O152">IF(OR($B152="",O$2=""),"",Projetos!$J151/_xlfn.XLOOKUP(O$2,Técnicos!$A$2:$A$100,IF(Projetos!$I151=1,Técnicos!$F$2:$F$100,IF(Projetos!$I151=2,Técnicos!$H$2:$H$100,Técnicos!$J$2:$J$100)),,0,1))</f>
        <v/>
      </c>
      <c r="P152" s="15" t="str" cm="1">
        <f t="array" ref="P152">IF(OR($B152="",P$2=""),"",Projetos!$J151/_xlfn.XLOOKUP(P$2,Técnicos!$A$2:$A$100,IF(Projetos!$I151=1,Técnicos!$F$2:$F$100,IF(Projetos!$I151=2,Técnicos!$H$2:$H$100,Técnicos!$J$2:$J$100)),,0,1))</f>
        <v/>
      </c>
      <c r="Q152" s="15" t="str" cm="1">
        <f t="array" ref="Q152">IF(OR($B152="",Q$2=""),"",Projetos!$J151/_xlfn.XLOOKUP(Q$2,Técnicos!$A$2:$A$100,IF(Projetos!$I151=1,Técnicos!$F$2:$F$100,IF(Projetos!$I151=2,Técnicos!$H$2:$H$100,Técnicos!$J$2:$J$100)),,0,1))</f>
        <v/>
      </c>
      <c r="R152" s="15" t="str" cm="1">
        <f t="array" ref="R152">IF(OR($B152="",R$2=""),"",Projetos!$J151/_xlfn.XLOOKUP(R$2,Técnicos!$A$2:$A$100,IF(Projetos!$I151=1,Técnicos!$F$2:$F$100,IF(Projetos!$I151=2,Técnicos!$H$2:$H$100,Técnicos!$J$2:$J$100)),,0,1))</f>
        <v/>
      </c>
      <c r="S152" s="15" t="str" cm="1">
        <f t="array" ref="S152">IF(OR($B152="",S$2=""),"",Projetos!$J151/_xlfn.XLOOKUP(S$2,Técnicos!$A$2:$A$100,IF(Projetos!$I151=1,Técnicos!$F$2:$F$100,IF(Projetos!$I151=2,Técnicos!$H$2:$H$100,Técnicos!$J$2:$J$100)),,0,1))</f>
        <v/>
      </c>
      <c r="T152" s="15" t="str" cm="1">
        <f t="array" ref="T152">IF(OR($B152="",T$2=""),"",Projetos!$J151/_xlfn.XLOOKUP(T$2,Técnicos!$A$2:$A$100,IF(Projetos!$I151=1,Técnicos!$F$2:$F$100,IF(Projetos!$I151=2,Técnicos!$H$2:$H$100,Técnicos!$J$2:$J$100)),,0,1))</f>
        <v/>
      </c>
      <c r="U152" s="15" t="str" cm="1">
        <f t="array" ref="U152">IF(OR($B152="",U$2=""),"",Projetos!$J151/_xlfn.XLOOKUP(U$2,Técnicos!$A$2:$A$100,IF(Projetos!$I151=1,Técnicos!$F$2:$F$100,IF(Projetos!$I151=2,Técnicos!$H$2:$H$100,Técnicos!$J$2:$J$100)),,0,1))</f>
        <v/>
      </c>
      <c r="V152" s="15" t="str" cm="1">
        <f t="array" ref="V152">IF(OR($B152="",V$2=""),"",Projetos!$J151/_xlfn.XLOOKUP(V$2,Técnicos!$A$2:$A$100,IF(Projetos!$I151=1,Técnicos!$F$2:$F$100,IF(Projetos!$I151=2,Técnicos!$H$2:$H$100,Técnicos!$J$2:$J$100)),,0,1))</f>
        <v/>
      </c>
      <c r="W152" s="15" t="str" cm="1">
        <f t="array" ref="W152">IF(OR($B152="",W$2=""),"",Projetos!$J151/_xlfn.XLOOKUP(W$2,Técnicos!$A$2:$A$100,IF(Projetos!$I151=1,Técnicos!$F$2:$F$100,IF(Projetos!$I151=2,Técnicos!$H$2:$H$100,Técnicos!$J$2:$J$100)),,0,1))</f>
        <v/>
      </c>
      <c r="X152" s="15" t="str" cm="1">
        <f t="array" ref="X152">IF(OR($B152="",X$2=""),"",Projetos!$J151/_xlfn.XLOOKUP(X$2,Técnicos!$A$2:$A$100,IF(Projetos!$I151=1,Técnicos!$F$2:$F$100,IF(Projetos!$I151=2,Técnicos!$H$2:$H$100,Técnicos!$J$2:$J$100)),,0,1))</f>
        <v/>
      </c>
      <c r="Y152" s="15" t="str" cm="1">
        <f t="array" ref="Y152">IF(OR($B152="",Y$2=""),"",Projetos!$J151/_xlfn.XLOOKUP(Y$2,Técnicos!$A$2:$A$100,IF(Projetos!$I151=1,Técnicos!$F$2:$F$100,IF(Projetos!$I151=2,Técnicos!$H$2:$H$100,Técnicos!$J$2:$J$100)),,0,1))</f>
        <v/>
      </c>
      <c r="Z152" s="15" t="str" cm="1">
        <f t="array" ref="Z152">IF(OR($B152="",Z$2=""),"",Projetos!$J151/_xlfn.XLOOKUP(Z$2,Técnicos!$A$2:$A$100,IF(Projetos!$I151=1,Técnicos!$F$2:$F$100,IF(Projetos!$I151=2,Técnicos!$H$2:$H$100,Técnicos!$J$2:$J$100)),,0,1))</f>
        <v/>
      </c>
      <c r="AA152" s="15" t="str" cm="1">
        <f t="array" ref="AA152">IF(OR($B152="",AA$2=""),"",Projetos!$J151/_xlfn.XLOOKUP(AA$2,Técnicos!$A$2:$A$100,IF(Projetos!$I151=1,Técnicos!$F$2:$F$100,IF(Projetos!$I151=2,Técnicos!$H$2:$H$100,Técnicos!$J$2:$J$100)),,0,1))</f>
        <v/>
      </c>
      <c r="AB152" s="15" t="str" cm="1">
        <f t="array" ref="AB152">IF(OR($B152="",AB$2=""),"",Projetos!$J151/_xlfn.XLOOKUP(AB$2,Técnicos!$A$2:$A$100,IF(Projetos!$I151=1,Técnicos!$F$2:$F$100,IF(Projetos!$I151=2,Técnicos!$H$2:$H$100,Técnicos!$J$2:$J$100)),,0,1))</f>
        <v/>
      </c>
      <c r="AC152" s="15" t="str" cm="1">
        <f t="array" ref="AC152">IF(OR($B152="",AC$2=""),"",Projetos!$J151/_xlfn.XLOOKUP(AC$2,Técnicos!$A$2:$A$100,IF(Projetos!$I151=1,Técnicos!$F$2:$F$100,IF(Projetos!$I151=2,Técnicos!$H$2:$H$100,Técnicos!$J$2:$J$100)),,0,1))</f>
        <v/>
      </c>
      <c r="AD152" s="15" t="str" cm="1">
        <f t="array" ref="AD152">IF(OR($B152="",AD$2=""),"",Projetos!$J151/_xlfn.XLOOKUP(AD$2,Técnicos!$A$2:$A$100,IF(Projetos!$I151=1,Técnicos!$F$2:$F$100,IF(Projetos!$I151=2,Técnicos!$H$2:$H$100,Técnicos!$J$2:$J$100)),,0,1))</f>
        <v/>
      </c>
      <c r="AE152" s="15" t="str" cm="1">
        <f t="array" ref="AE152">IF(OR($B152="",AE$2=""),"",Projetos!$J151/_xlfn.XLOOKUP(AE$2,Técnicos!$A$2:$A$100,IF(Projetos!$I151=1,Técnicos!$F$2:$F$100,IF(Projetos!$I151=2,Técnicos!$H$2:$H$100,Técnicos!$J$2:$J$100)),,0,1))</f>
        <v/>
      </c>
      <c r="AF152" s="15" t="str" cm="1">
        <f t="array" ref="AF152">IF(OR($B152="",AF$2=""),"",Projetos!$J151/_xlfn.XLOOKUP(AF$2,Técnicos!$A$2:$A$100,IF(Projetos!$I151=1,Técnicos!$F$2:$F$100,IF(Projetos!$I151=2,Técnicos!$H$2:$H$100,Técnicos!$J$2:$J$100)),,0,1))</f>
        <v/>
      </c>
      <c r="AG152" s="15" t="str" cm="1">
        <f t="array" ref="AG152">IF(OR($B152="",AG$2=""),"",Projetos!$J151/_xlfn.XLOOKUP(AG$2,Técnicos!$A$2:$A$100,IF(Projetos!$I151=1,Técnicos!$F$2:$F$100,IF(Projetos!$I151=2,Técnicos!$H$2:$H$100,Técnicos!$J$2:$J$100)),,0,1))</f>
        <v/>
      </c>
      <c r="AH152" s="15" t="str" cm="1">
        <f t="array" ref="AH152">IF(OR($B152="",AH$2=""),"",Projetos!$J151/_xlfn.XLOOKUP(AH$2,Técnicos!$A$2:$A$100,IF(Projetos!$I151=1,Técnicos!$F$2:$F$100,IF(Projetos!$I151=2,Técnicos!$H$2:$H$100,Técnicos!$J$2:$J$100)),,0,1))</f>
        <v/>
      </c>
      <c r="AI152" s="15" t="str" cm="1">
        <f t="array" ref="AI152">IF(OR($B152="",AI$2=""),"",Projetos!$J151/_xlfn.XLOOKUP(AI$2,Técnicos!$A$2:$A$100,IF(Projetos!$I151=1,Técnicos!$F$2:$F$100,IF(Projetos!$I151=2,Técnicos!$H$2:$H$100,Técnicos!$J$2:$J$100)),,0,1))</f>
        <v/>
      </c>
      <c r="AJ152" s="15" t="str" cm="1">
        <f t="array" ref="AJ152">IF(OR($B152="",AJ$2=""),"",Projetos!$J151/_xlfn.XLOOKUP(AJ$2,Técnicos!$A$2:$A$100,IF(Projetos!$I151=1,Técnicos!$F$2:$F$100,IF(Projetos!$I151=2,Técnicos!$H$2:$H$100,Técnicos!$J$2:$J$100)),,0,1))</f>
        <v/>
      </c>
      <c r="AK152" s="15" t="str" cm="1">
        <f t="array" ref="AK152">IF(OR($B152="",AK$2=""),"",Projetos!$J151/_xlfn.XLOOKUP(AK$2,Técnicos!$A$2:$A$100,IF(Projetos!$I151=1,Técnicos!$F$2:$F$100,IF(Projetos!$I151=2,Técnicos!$H$2:$H$100,Técnicos!$J$2:$J$100)),,0,1))</f>
        <v/>
      </c>
      <c r="AL152" s="15" t="str" cm="1">
        <f t="array" ref="AL152">IF(OR($B152="",AL$2=""),"",Projetos!$J151/_xlfn.XLOOKUP(AL$2,Técnicos!$A$2:$A$100,IF(Projetos!$I151=1,Técnicos!$F$2:$F$100,IF(Projetos!$I151=2,Técnicos!$H$2:$H$100,Técnicos!$J$2:$J$100)),,0,1))</f>
        <v/>
      </c>
      <c r="AM152" s="15" t="str" cm="1">
        <f t="array" ref="AM152">IF(OR($B152="",AM$2=""),"",Projetos!$J151/_xlfn.XLOOKUP(AM$2,Técnicos!$A$2:$A$100,IF(Projetos!$I151=1,Técnicos!$F$2:$F$100,IF(Projetos!$I151=2,Técnicos!$H$2:$H$100,Técnicos!$J$2:$J$100)),,0,1))</f>
        <v/>
      </c>
      <c r="AN152" s="15" t="str" cm="1">
        <f t="array" ref="AN152">IF(OR($B152="",AN$2=""),"",Projetos!$J151/_xlfn.XLOOKUP(AN$2,Técnicos!$A$2:$A$100,IF(Projetos!$I151=1,Técnicos!$F$2:$F$100,IF(Projetos!$I151=2,Técnicos!$H$2:$H$100,Técnicos!$J$2:$J$100)),,0,1))</f>
        <v/>
      </c>
      <c r="AO152" s="15" t="str" cm="1">
        <f t="array" ref="AO152">IF(OR($B152="",AO$2=""),"",Projetos!$J151/_xlfn.XLOOKUP(AO$2,Técnicos!$A$2:$A$100,IF(Projetos!$I151=1,Técnicos!$F$2:$F$100,IF(Projetos!$I151=2,Técnicos!$H$2:$H$100,Técnicos!$J$2:$J$100)),,0,1))</f>
        <v/>
      </c>
      <c r="AP152" s="15" t="str" cm="1">
        <f t="array" ref="AP152">IF(OR($B152="",AP$2=""),"",Projetos!$J151/_xlfn.XLOOKUP(AP$2,Técnicos!$A$2:$A$100,IF(Projetos!$I151=1,Técnicos!$F$2:$F$100,IF(Projetos!$I151=2,Técnicos!$H$2:$H$100,Técnicos!$J$2:$J$100)),,0,1))</f>
        <v/>
      </c>
      <c r="AQ152" s="15" t="str" cm="1">
        <f t="array" ref="AQ152">IF(OR($B152="",AQ$2=""),"",Projetos!$J151/_xlfn.XLOOKUP(AQ$2,Técnicos!$A$2:$A$100,IF(Projetos!$I151=1,Técnicos!$F$2:$F$100,IF(Projetos!$I151=2,Técnicos!$H$2:$H$100,Técnicos!$J$2:$J$100)),,0,1))</f>
        <v/>
      </c>
      <c r="AR152" s="15" t="str" cm="1">
        <f t="array" ref="AR152">IF(OR($B152="",AR$2=""),"",Projetos!$J151/_xlfn.XLOOKUP(AR$2,Técnicos!$A$2:$A$100,IF(Projetos!$I151=1,Técnicos!$F$2:$F$100,IF(Projetos!$I151=2,Técnicos!$H$2:$H$100,Técnicos!$J$2:$J$100)),,0,1))</f>
        <v/>
      </c>
      <c r="AS152" s="15" t="str" cm="1">
        <f t="array" ref="AS152">IF(OR($B152="",AS$2=""),"",Projetos!$J151/_xlfn.XLOOKUP(AS$2,Técnicos!$A$2:$A$100,IF(Projetos!$I151=1,Técnicos!$F$2:$F$100,IF(Projetos!$I151=2,Técnicos!$H$2:$H$100,Técnicos!$J$2:$J$100)),,0,1))</f>
        <v/>
      </c>
      <c r="AT152" s="15" t="str" cm="1">
        <f t="array" ref="AT152">IF(OR($B152="",AT$2=""),"",Projetos!$J151/_xlfn.XLOOKUP(AT$2,Técnicos!$A$2:$A$100,IF(Projetos!$I151=1,Técnicos!$F$2:$F$100,IF(Projetos!$I151=2,Técnicos!$H$2:$H$100,Técnicos!$J$2:$J$100)),,0,1))</f>
        <v/>
      </c>
      <c r="AU152" s="15" t="str" cm="1">
        <f t="array" ref="AU152">IF(OR($B152="",AU$2=""),"",Projetos!$J151/_xlfn.XLOOKUP(AU$2,Técnicos!$A$2:$A$100,IF(Projetos!$I151=1,Técnicos!$F$2:$F$100,IF(Projetos!$I151=2,Técnicos!$H$2:$H$100,Técnicos!$J$2:$J$100)),,0,1))</f>
        <v/>
      </c>
      <c r="AV152" s="15" t="str" cm="1">
        <f t="array" ref="AV152">IF(OR($B152="",AV$2=""),"",Projetos!$J151/_xlfn.XLOOKUP(AV$2,Técnicos!$A$2:$A$100,IF(Projetos!$I151=1,Técnicos!$F$2:$F$100,IF(Projetos!$I151=2,Técnicos!$H$2:$H$100,Técnicos!$J$2:$J$100)),,0,1))</f>
        <v/>
      </c>
      <c r="AW152" s="15" t="str" cm="1">
        <f t="array" ref="AW152">IF(OR($B152="",AW$2=""),"",Projetos!$J151/_xlfn.XLOOKUP(AW$2,Técnicos!$A$2:$A$100,IF(Projetos!$I151=1,Técnicos!$F$2:$F$100,IF(Projetos!$I151=2,Técnicos!$H$2:$H$100,Técnicos!$J$2:$J$100)),,0,1))</f>
        <v/>
      </c>
      <c r="AX152" s="15" t="str" cm="1">
        <f t="array" ref="AX152">IF(OR($B152="",AX$2=""),"",Projetos!$J151/_xlfn.XLOOKUP(AX$2,Técnicos!$A$2:$A$100,IF(Projetos!$I151=1,Técnicos!$F$2:$F$100,IF(Projetos!$I151=2,Técnicos!$H$2:$H$100,Técnicos!$J$2:$J$100)),,0,1))</f>
        <v/>
      </c>
      <c r="AY152" s="15" t="str" cm="1">
        <f t="array" ref="AY152">IF(OR($B152="",AY$2=""),"",Projetos!$J151/_xlfn.XLOOKUP(AY$2,Técnicos!$A$2:$A$100,IF(Projetos!$I151=1,Técnicos!$F$2:$F$100,IF(Projetos!$I151=2,Técnicos!$H$2:$H$100,Técnicos!$J$2:$J$100)),,0,1))</f>
        <v/>
      </c>
      <c r="AZ152" s="15" t="str" cm="1">
        <f t="array" ref="AZ152">IF(OR($B152="",AZ$2=""),"",Projetos!$J151/_xlfn.XLOOKUP(AZ$2,Técnicos!$A$2:$A$100,IF(Projetos!$I151=1,Técnicos!$F$2:$F$100,IF(Projetos!$I151=2,Técnicos!$H$2:$H$100,Técnicos!$J$2:$J$100)),,0,1))</f>
        <v/>
      </c>
      <c r="BA152" s="15" t="str" cm="1">
        <f t="array" ref="BA152">IF(OR($B152="",BA$2=""),"",Projetos!$J151/_xlfn.XLOOKUP(BA$2,Técnicos!$A$2:$A$100,IF(Projetos!$I151=1,Técnicos!$F$2:$F$100,IF(Projetos!$I151=2,Técnicos!$H$2:$H$100,Técnicos!$J$2:$J$100)),,0,1))</f>
        <v/>
      </c>
      <c r="BB152" s="15" t="str" cm="1">
        <f t="array" ref="BB152">IF(OR($B152="",BB$2=""),"",Projetos!$J151/_xlfn.XLOOKUP(BB$2,Técnicos!$A$2:$A$100,IF(Projetos!$I151=1,Técnicos!$F$2:$F$100,IF(Projetos!$I151=2,Técnicos!$H$2:$H$100,Técnicos!$J$2:$J$100)),,0,1))</f>
        <v/>
      </c>
      <c r="BC152" s="15" t="str" cm="1">
        <f t="array" ref="BC152">IF(OR($B152="",BC$2=""),"",Projetos!$J151/_xlfn.XLOOKUP(BC$2,Técnicos!$A$2:$A$100,IF(Projetos!$I151=1,Técnicos!$F$2:$F$100,IF(Projetos!$I151=2,Técnicos!$H$2:$H$100,Técnicos!$J$2:$J$100)),,0,1))</f>
        <v/>
      </c>
      <c r="BD152" s="15" t="str" cm="1">
        <f t="array" ref="BD152">IF(OR($B152="",BD$2=""),"",Projetos!$J151/_xlfn.XLOOKUP(BD$2,Técnicos!$A$2:$A$100,IF(Projetos!$I151=1,Técnicos!$F$2:$F$100,IF(Projetos!$I151=2,Técnicos!$H$2:$H$100,Técnicos!$J$2:$J$100)),,0,1))</f>
        <v/>
      </c>
      <c r="BE152" s="15" t="str" cm="1">
        <f t="array" ref="BE152">IF(OR($B152="",BE$2=""),"",Projetos!$J151/_xlfn.XLOOKUP(BE$2,Técnicos!$A$2:$A$100,IF(Projetos!$I151=1,Técnicos!$F$2:$F$100,IF(Projetos!$I151=2,Técnicos!$H$2:$H$100,Técnicos!$J$2:$J$100)),,0,1))</f>
        <v/>
      </c>
      <c r="BF152" s="15" t="str" cm="1">
        <f t="array" ref="BF152">IF(OR($B152="",BF$2=""),"",Projetos!$J151/_xlfn.XLOOKUP(BF$2,Técnicos!$A$2:$A$100,IF(Projetos!$I151=1,Técnicos!$F$2:$F$100,IF(Projetos!$I151=2,Técnicos!$H$2:$H$100,Técnicos!$J$2:$J$100)),,0,1))</f>
        <v/>
      </c>
      <c r="BG152" s="15" t="str" cm="1">
        <f t="array" ref="BG152">IF(OR($B152="",BG$2=""),"",Projetos!$J151/_xlfn.XLOOKUP(BG$2,Técnicos!$A$2:$A$100,IF(Projetos!$I151=1,Técnicos!$F$2:$F$100,IF(Projetos!$I151=2,Técnicos!$H$2:$H$100,Técnicos!$J$2:$J$100)),,0,1))</f>
        <v/>
      </c>
      <c r="BH152" s="15" t="str" cm="1">
        <f t="array" ref="BH152">IF(OR($B152="",BH$2=""),"",Projetos!$J151/_xlfn.XLOOKUP(BH$2,Técnicos!$A$2:$A$100,IF(Projetos!$I151=1,Técnicos!$F$2:$F$100,IF(Projetos!$I151=2,Técnicos!$H$2:$H$100,Técnicos!$J$2:$J$100)),,0,1))</f>
        <v/>
      </c>
      <c r="BI152" s="15" t="str" cm="1">
        <f t="array" ref="BI152">IF(OR($B152="",BI$2=""),"",Projetos!$J151/_xlfn.XLOOKUP(BI$2,Técnicos!$A$2:$A$100,IF(Projetos!$I151=1,Técnicos!$F$2:$F$100,IF(Projetos!$I151=2,Técnicos!$H$2:$H$100,Técnicos!$J$2:$J$100)),,0,1))</f>
        <v/>
      </c>
      <c r="BJ152" s="15" t="str" cm="1">
        <f t="array" ref="BJ152">IF(OR($B152="",BJ$2=""),"",Projetos!$J151/_xlfn.XLOOKUP(BJ$2,Técnicos!$A$2:$A$100,IF(Projetos!$I151=1,Técnicos!$F$2:$F$100,IF(Projetos!$I151=2,Técnicos!$H$2:$H$100,Técnicos!$J$2:$J$100)),,0,1))</f>
        <v/>
      </c>
      <c r="BK152" s="15" t="str" cm="1">
        <f t="array" ref="BK152">IF(OR($B152="",BK$2=""),"",Projetos!$J151/_xlfn.XLOOKUP(BK$2,Técnicos!$A$2:$A$100,IF(Projetos!$I151=1,Técnicos!$F$2:$F$100,IF(Projetos!$I151=2,Técnicos!$H$2:$H$100,Técnicos!$J$2:$J$100)),,0,1))</f>
        <v/>
      </c>
      <c r="BL152" s="15" t="str" cm="1">
        <f t="array" ref="BL152">IF(OR($B152="",BL$2=""),"",Projetos!$J151/_xlfn.XLOOKUP(BL$2,Técnicos!$A$2:$A$100,IF(Projetos!$I151=1,Técnicos!$F$2:$F$100,IF(Projetos!$I151=2,Técnicos!$H$2:$H$100,Técnicos!$J$2:$J$100)),,0,1))</f>
        <v/>
      </c>
      <c r="BM152" s="15" t="str" cm="1">
        <f t="array" ref="BM152">IF(OR($B152="",BM$2=""),"",Projetos!$J151/_xlfn.XLOOKUP(BM$2,Técnicos!$A$2:$A$100,IF(Projetos!$I151=1,Técnicos!$F$2:$F$100,IF(Projetos!$I151=2,Técnicos!$H$2:$H$100,Técnicos!$J$2:$J$100)),,0,1))</f>
        <v/>
      </c>
      <c r="BN152" s="15" t="str" cm="1">
        <f t="array" ref="BN152">IF(OR($B152="",BN$2=""),"",Projetos!$J151/_xlfn.XLOOKUP(BN$2,Técnicos!$A$2:$A$100,IF(Projetos!$I151=1,Técnicos!$F$2:$F$100,IF(Projetos!$I151=2,Técnicos!$H$2:$H$100,Técnicos!$J$2:$J$100)),,0,1))</f>
        <v/>
      </c>
    </row>
    <row r="153" spans="3:66" x14ac:dyDescent="0.3">
      <c r="C153" s="15" t="str" cm="1">
        <f t="array" ref="C153">IF(OR($B153="",C$2=""),"",Projetos!$J152/_xlfn.XLOOKUP(C$2,Técnicos!$A$2:$A$100,IF(Projetos!$I152=1,Técnicos!$F$2:$F$100,IF(Projetos!$I152=2,Técnicos!$H$2:$H$100,Técnicos!$J$2:$J$100)),,0,1))</f>
        <v/>
      </c>
      <c r="D153" s="15" t="str" cm="1">
        <f t="array" ref="D153">IF(OR($B153="",D$2=""),"",Projetos!$J152/_xlfn.XLOOKUP(D$2,Técnicos!$A$2:$A$100,IF(Projetos!$I152=1,Técnicos!$F$2:$F$100,IF(Projetos!$I152=2,Técnicos!$H$2:$H$100,Técnicos!$J$2:$J$100)),,0,1))</f>
        <v/>
      </c>
      <c r="E153" s="15" t="str" cm="1">
        <f t="array" ref="E153">IF(OR($B153="",E$2=""),"",Projetos!$J152/_xlfn.XLOOKUP(E$2,Técnicos!$A$2:$A$100,IF(Projetos!$I152=1,Técnicos!$F$2:$F$100,IF(Projetos!$I152=2,Técnicos!$H$2:$H$100,Técnicos!$J$2:$J$100)),,0,1))</f>
        <v/>
      </c>
      <c r="F153" s="15" t="str" cm="1">
        <f t="array" ref="F153">IF(OR($B153="",F$2=""),"",Projetos!$J152/_xlfn.XLOOKUP(F$2,Técnicos!$A$2:$A$100,IF(Projetos!$I152=1,Técnicos!$F$2:$F$100,IF(Projetos!$I152=2,Técnicos!$H$2:$H$100,Técnicos!$J$2:$J$100)),,0,1))</f>
        <v/>
      </c>
      <c r="G153" s="15" t="str" cm="1">
        <f t="array" ref="G153">IF(OR($B153="",G$2=""),"",Projetos!$J152/_xlfn.XLOOKUP(G$2,Técnicos!$A$2:$A$100,IF(Projetos!$I152=1,Técnicos!$F$2:$F$100,IF(Projetos!$I152=2,Técnicos!$H$2:$H$100,Técnicos!$J$2:$J$100)),,0,1))</f>
        <v/>
      </c>
      <c r="H153" s="15" t="str" cm="1">
        <f t="array" ref="H153">IF(OR($B153="",H$2=""),"",Projetos!$J152/_xlfn.XLOOKUP(H$2,Técnicos!$A$2:$A$100,IF(Projetos!$I152=1,Técnicos!$F$2:$F$100,IF(Projetos!$I152=2,Técnicos!$H$2:$H$100,Técnicos!$J$2:$J$100)),,0,1))</f>
        <v/>
      </c>
      <c r="I153" s="15" t="str" cm="1">
        <f t="array" ref="I153">IF(OR($B153="",I$2=""),"",Projetos!$J152/_xlfn.XLOOKUP(I$2,Técnicos!$A$2:$A$100,IF(Projetos!$I152=1,Técnicos!$F$2:$F$100,IF(Projetos!$I152=2,Técnicos!$H$2:$H$100,Técnicos!$J$2:$J$100)),,0,1))</f>
        <v/>
      </c>
      <c r="J153" s="15" t="str" cm="1">
        <f t="array" ref="J153">IF(OR($B153="",J$2=""),"",Projetos!$J152/_xlfn.XLOOKUP(J$2,Técnicos!$A$2:$A$100,IF(Projetos!$I152=1,Técnicos!$F$2:$F$100,IF(Projetos!$I152=2,Técnicos!$H$2:$H$100,Técnicos!$J$2:$J$100)),,0,1))</f>
        <v/>
      </c>
      <c r="K153" s="15" t="str" cm="1">
        <f t="array" ref="K153">IF(OR($B153="",K$2=""),"",Projetos!$J152/_xlfn.XLOOKUP(K$2,Técnicos!$A$2:$A$100,IF(Projetos!$I152=1,Técnicos!$F$2:$F$100,IF(Projetos!$I152=2,Técnicos!$H$2:$H$100,Técnicos!$J$2:$J$100)),,0,1))</f>
        <v/>
      </c>
      <c r="L153" s="15" t="str" cm="1">
        <f t="array" ref="L153">IF(OR($B153="",L$2=""),"",Projetos!$J152/_xlfn.XLOOKUP(L$2,Técnicos!$A$2:$A$100,IF(Projetos!$I152=1,Técnicos!$F$2:$F$100,IF(Projetos!$I152=2,Técnicos!$H$2:$H$100,Técnicos!$J$2:$J$100)),,0,1))</f>
        <v/>
      </c>
      <c r="M153" s="15" t="str" cm="1">
        <f t="array" ref="M153">IF(OR($B153="",M$2=""),"",Projetos!$J152/_xlfn.XLOOKUP(M$2,Técnicos!$A$2:$A$100,IF(Projetos!$I152=1,Técnicos!$F$2:$F$100,IF(Projetos!$I152=2,Técnicos!$H$2:$H$100,Técnicos!$J$2:$J$100)),,0,1))</f>
        <v/>
      </c>
      <c r="N153" s="15" t="str" cm="1">
        <f t="array" ref="N153">IF(OR($B153="",N$2=""),"",Projetos!$J152/_xlfn.XLOOKUP(N$2,Técnicos!$A$2:$A$100,IF(Projetos!$I152=1,Técnicos!$F$2:$F$100,IF(Projetos!$I152=2,Técnicos!$H$2:$H$100,Técnicos!$J$2:$J$100)),,0,1))</f>
        <v/>
      </c>
      <c r="O153" s="15" t="str" cm="1">
        <f t="array" ref="O153">IF(OR($B153="",O$2=""),"",Projetos!$J152/_xlfn.XLOOKUP(O$2,Técnicos!$A$2:$A$100,IF(Projetos!$I152=1,Técnicos!$F$2:$F$100,IF(Projetos!$I152=2,Técnicos!$H$2:$H$100,Técnicos!$J$2:$J$100)),,0,1))</f>
        <v/>
      </c>
      <c r="P153" s="15" t="str" cm="1">
        <f t="array" ref="P153">IF(OR($B153="",P$2=""),"",Projetos!$J152/_xlfn.XLOOKUP(P$2,Técnicos!$A$2:$A$100,IF(Projetos!$I152=1,Técnicos!$F$2:$F$100,IF(Projetos!$I152=2,Técnicos!$H$2:$H$100,Técnicos!$J$2:$J$100)),,0,1))</f>
        <v/>
      </c>
      <c r="Q153" s="15" t="str" cm="1">
        <f t="array" ref="Q153">IF(OR($B153="",Q$2=""),"",Projetos!$J152/_xlfn.XLOOKUP(Q$2,Técnicos!$A$2:$A$100,IF(Projetos!$I152=1,Técnicos!$F$2:$F$100,IF(Projetos!$I152=2,Técnicos!$H$2:$H$100,Técnicos!$J$2:$J$100)),,0,1))</f>
        <v/>
      </c>
      <c r="R153" s="15" t="str" cm="1">
        <f t="array" ref="R153">IF(OR($B153="",R$2=""),"",Projetos!$J152/_xlfn.XLOOKUP(R$2,Técnicos!$A$2:$A$100,IF(Projetos!$I152=1,Técnicos!$F$2:$F$100,IF(Projetos!$I152=2,Técnicos!$H$2:$H$100,Técnicos!$J$2:$J$100)),,0,1))</f>
        <v/>
      </c>
      <c r="S153" s="15" t="str" cm="1">
        <f t="array" ref="S153">IF(OR($B153="",S$2=""),"",Projetos!$J152/_xlfn.XLOOKUP(S$2,Técnicos!$A$2:$A$100,IF(Projetos!$I152=1,Técnicos!$F$2:$F$100,IF(Projetos!$I152=2,Técnicos!$H$2:$H$100,Técnicos!$J$2:$J$100)),,0,1))</f>
        <v/>
      </c>
      <c r="T153" s="15" t="str" cm="1">
        <f t="array" ref="T153">IF(OR($B153="",T$2=""),"",Projetos!$J152/_xlfn.XLOOKUP(T$2,Técnicos!$A$2:$A$100,IF(Projetos!$I152=1,Técnicos!$F$2:$F$100,IF(Projetos!$I152=2,Técnicos!$H$2:$H$100,Técnicos!$J$2:$J$100)),,0,1))</f>
        <v/>
      </c>
      <c r="U153" s="15" t="str" cm="1">
        <f t="array" ref="U153">IF(OR($B153="",U$2=""),"",Projetos!$J152/_xlfn.XLOOKUP(U$2,Técnicos!$A$2:$A$100,IF(Projetos!$I152=1,Técnicos!$F$2:$F$100,IF(Projetos!$I152=2,Técnicos!$H$2:$H$100,Técnicos!$J$2:$J$100)),,0,1))</f>
        <v/>
      </c>
      <c r="V153" s="15" t="str" cm="1">
        <f t="array" ref="V153">IF(OR($B153="",V$2=""),"",Projetos!$J152/_xlfn.XLOOKUP(V$2,Técnicos!$A$2:$A$100,IF(Projetos!$I152=1,Técnicos!$F$2:$F$100,IF(Projetos!$I152=2,Técnicos!$H$2:$H$100,Técnicos!$J$2:$J$100)),,0,1))</f>
        <v/>
      </c>
      <c r="W153" s="15" t="str" cm="1">
        <f t="array" ref="W153">IF(OR($B153="",W$2=""),"",Projetos!$J152/_xlfn.XLOOKUP(W$2,Técnicos!$A$2:$A$100,IF(Projetos!$I152=1,Técnicos!$F$2:$F$100,IF(Projetos!$I152=2,Técnicos!$H$2:$H$100,Técnicos!$J$2:$J$100)),,0,1))</f>
        <v/>
      </c>
      <c r="X153" s="15" t="str" cm="1">
        <f t="array" ref="X153">IF(OR($B153="",X$2=""),"",Projetos!$J152/_xlfn.XLOOKUP(X$2,Técnicos!$A$2:$A$100,IF(Projetos!$I152=1,Técnicos!$F$2:$F$100,IF(Projetos!$I152=2,Técnicos!$H$2:$H$100,Técnicos!$J$2:$J$100)),,0,1))</f>
        <v/>
      </c>
      <c r="Y153" s="15" t="str" cm="1">
        <f t="array" ref="Y153">IF(OR($B153="",Y$2=""),"",Projetos!$J152/_xlfn.XLOOKUP(Y$2,Técnicos!$A$2:$A$100,IF(Projetos!$I152=1,Técnicos!$F$2:$F$100,IF(Projetos!$I152=2,Técnicos!$H$2:$H$100,Técnicos!$J$2:$J$100)),,0,1))</f>
        <v/>
      </c>
      <c r="Z153" s="15" t="str" cm="1">
        <f t="array" ref="Z153">IF(OR($B153="",Z$2=""),"",Projetos!$J152/_xlfn.XLOOKUP(Z$2,Técnicos!$A$2:$A$100,IF(Projetos!$I152=1,Técnicos!$F$2:$F$100,IF(Projetos!$I152=2,Técnicos!$H$2:$H$100,Técnicos!$J$2:$J$100)),,0,1))</f>
        <v/>
      </c>
      <c r="AA153" s="15" t="str" cm="1">
        <f t="array" ref="AA153">IF(OR($B153="",AA$2=""),"",Projetos!$J152/_xlfn.XLOOKUP(AA$2,Técnicos!$A$2:$A$100,IF(Projetos!$I152=1,Técnicos!$F$2:$F$100,IF(Projetos!$I152=2,Técnicos!$H$2:$H$100,Técnicos!$J$2:$J$100)),,0,1))</f>
        <v/>
      </c>
      <c r="AB153" s="15" t="str" cm="1">
        <f t="array" ref="AB153">IF(OR($B153="",AB$2=""),"",Projetos!$J152/_xlfn.XLOOKUP(AB$2,Técnicos!$A$2:$A$100,IF(Projetos!$I152=1,Técnicos!$F$2:$F$100,IF(Projetos!$I152=2,Técnicos!$H$2:$H$100,Técnicos!$J$2:$J$100)),,0,1))</f>
        <v/>
      </c>
      <c r="AC153" s="15" t="str" cm="1">
        <f t="array" ref="AC153">IF(OR($B153="",AC$2=""),"",Projetos!$J152/_xlfn.XLOOKUP(AC$2,Técnicos!$A$2:$A$100,IF(Projetos!$I152=1,Técnicos!$F$2:$F$100,IF(Projetos!$I152=2,Técnicos!$H$2:$H$100,Técnicos!$J$2:$J$100)),,0,1))</f>
        <v/>
      </c>
      <c r="AD153" s="15" t="str" cm="1">
        <f t="array" ref="AD153">IF(OR($B153="",AD$2=""),"",Projetos!$J152/_xlfn.XLOOKUP(AD$2,Técnicos!$A$2:$A$100,IF(Projetos!$I152=1,Técnicos!$F$2:$F$100,IF(Projetos!$I152=2,Técnicos!$H$2:$H$100,Técnicos!$J$2:$J$100)),,0,1))</f>
        <v/>
      </c>
      <c r="AE153" s="15" t="str" cm="1">
        <f t="array" ref="AE153">IF(OR($B153="",AE$2=""),"",Projetos!$J152/_xlfn.XLOOKUP(AE$2,Técnicos!$A$2:$A$100,IF(Projetos!$I152=1,Técnicos!$F$2:$F$100,IF(Projetos!$I152=2,Técnicos!$H$2:$H$100,Técnicos!$J$2:$J$100)),,0,1))</f>
        <v/>
      </c>
      <c r="AF153" s="15" t="str" cm="1">
        <f t="array" ref="AF153">IF(OR($B153="",AF$2=""),"",Projetos!$J152/_xlfn.XLOOKUP(AF$2,Técnicos!$A$2:$A$100,IF(Projetos!$I152=1,Técnicos!$F$2:$F$100,IF(Projetos!$I152=2,Técnicos!$H$2:$H$100,Técnicos!$J$2:$J$100)),,0,1))</f>
        <v/>
      </c>
      <c r="AG153" s="15" t="str" cm="1">
        <f t="array" ref="AG153">IF(OR($B153="",AG$2=""),"",Projetos!$J152/_xlfn.XLOOKUP(AG$2,Técnicos!$A$2:$A$100,IF(Projetos!$I152=1,Técnicos!$F$2:$F$100,IF(Projetos!$I152=2,Técnicos!$H$2:$H$100,Técnicos!$J$2:$J$100)),,0,1))</f>
        <v/>
      </c>
      <c r="AH153" s="15" t="str" cm="1">
        <f t="array" ref="AH153">IF(OR($B153="",AH$2=""),"",Projetos!$J152/_xlfn.XLOOKUP(AH$2,Técnicos!$A$2:$A$100,IF(Projetos!$I152=1,Técnicos!$F$2:$F$100,IF(Projetos!$I152=2,Técnicos!$H$2:$H$100,Técnicos!$J$2:$J$100)),,0,1))</f>
        <v/>
      </c>
      <c r="AI153" s="15" t="str" cm="1">
        <f t="array" ref="AI153">IF(OR($B153="",AI$2=""),"",Projetos!$J152/_xlfn.XLOOKUP(AI$2,Técnicos!$A$2:$A$100,IF(Projetos!$I152=1,Técnicos!$F$2:$F$100,IF(Projetos!$I152=2,Técnicos!$H$2:$H$100,Técnicos!$J$2:$J$100)),,0,1))</f>
        <v/>
      </c>
      <c r="AJ153" s="15" t="str" cm="1">
        <f t="array" ref="AJ153">IF(OR($B153="",AJ$2=""),"",Projetos!$J152/_xlfn.XLOOKUP(AJ$2,Técnicos!$A$2:$A$100,IF(Projetos!$I152=1,Técnicos!$F$2:$F$100,IF(Projetos!$I152=2,Técnicos!$H$2:$H$100,Técnicos!$J$2:$J$100)),,0,1))</f>
        <v/>
      </c>
      <c r="AK153" s="15" t="str" cm="1">
        <f t="array" ref="AK153">IF(OR($B153="",AK$2=""),"",Projetos!$J152/_xlfn.XLOOKUP(AK$2,Técnicos!$A$2:$A$100,IF(Projetos!$I152=1,Técnicos!$F$2:$F$100,IF(Projetos!$I152=2,Técnicos!$H$2:$H$100,Técnicos!$J$2:$J$100)),,0,1))</f>
        <v/>
      </c>
      <c r="AL153" s="15" t="str" cm="1">
        <f t="array" ref="AL153">IF(OR($B153="",AL$2=""),"",Projetos!$J152/_xlfn.XLOOKUP(AL$2,Técnicos!$A$2:$A$100,IF(Projetos!$I152=1,Técnicos!$F$2:$F$100,IF(Projetos!$I152=2,Técnicos!$H$2:$H$100,Técnicos!$J$2:$J$100)),,0,1))</f>
        <v/>
      </c>
      <c r="AM153" s="15" t="str" cm="1">
        <f t="array" ref="AM153">IF(OR($B153="",AM$2=""),"",Projetos!$J152/_xlfn.XLOOKUP(AM$2,Técnicos!$A$2:$A$100,IF(Projetos!$I152=1,Técnicos!$F$2:$F$100,IF(Projetos!$I152=2,Técnicos!$H$2:$H$100,Técnicos!$J$2:$J$100)),,0,1))</f>
        <v/>
      </c>
      <c r="AN153" s="15" t="str" cm="1">
        <f t="array" ref="AN153">IF(OR($B153="",AN$2=""),"",Projetos!$J152/_xlfn.XLOOKUP(AN$2,Técnicos!$A$2:$A$100,IF(Projetos!$I152=1,Técnicos!$F$2:$F$100,IF(Projetos!$I152=2,Técnicos!$H$2:$H$100,Técnicos!$J$2:$J$100)),,0,1))</f>
        <v/>
      </c>
      <c r="AO153" s="15" t="str" cm="1">
        <f t="array" ref="AO153">IF(OR($B153="",AO$2=""),"",Projetos!$J152/_xlfn.XLOOKUP(AO$2,Técnicos!$A$2:$A$100,IF(Projetos!$I152=1,Técnicos!$F$2:$F$100,IF(Projetos!$I152=2,Técnicos!$H$2:$H$100,Técnicos!$J$2:$J$100)),,0,1))</f>
        <v/>
      </c>
      <c r="AP153" s="15" t="str" cm="1">
        <f t="array" ref="AP153">IF(OR($B153="",AP$2=""),"",Projetos!$J152/_xlfn.XLOOKUP(AP$2,Técnicos!$A$2:$A$100,IF(Projetos!$I152=1,Técnicos!$F$2:$F$100,IF(Projetos!$I152=2,Técnicos!$H$2:$H$100,Técnicos!$J$2:$J$100)),,0,1))</f>
        <v/>
      </c>
      <c r="AQ153" s="15" t="str" cm="1">
        <f t="array" ref="AQ153">IF(OR($B153="",AQ$2=""),"",Projetos!$J152/_xlfn.XLOOKUP(AQ$2,Técnicos!$A$2:$A$100,IF(Projetos!$I152=1,Técnicos!$F$2:$F$100,IF(Projetos!$I152=2,Técnicos!$H$2:$H$100,Técnicos!$J$2:$J$100)),,0,1))</f>
        <v/>
      </c>
      <c r="AR153" s="15" t="str" cm="1">
        <f t="array" ref="AR153">IF(OR($B153="",AR$2=""),"",Projetos!$J152/_xlfn.XLOOKUP(AR$2,Técnicos!$A$2:$A$100,IF(Projetos!$I152=1,Técnicos!$F$2:$F$100,IF(Projetos!$I152=2,Técnicos!$H$2:$H$100,Técnicos!$J$2:$J$100)),,0,1))</f>
        <v/>
      </c>
      <c r="AS153" s="15" t="str" cm="1">
        <f t="array" ref="AS153">IF(OR($B153="",AS$2=""),"",Projetos!$J152/_xlfn.XLOOKUP(AS$2,Técnicos!$A$2:$A$100,IF(Projetos!$I152=1,Técnicos!$F$2:$F$100,IF(Projetos!$I152=2,Técnicos!$H$2:$H$100,Técnicos!$J$2:$J$100)),,0,1))</f>
        <v/>
      </c>
      <c r="AT153" s="15" t="str" cm="1">
        <f t="array" ref="AT153">IF(OR($B153="",AT$2=""),"",Projetos!$J152/_xlfn.XLOOKUP(AT$2,Técnicos!$A$2:$A$100,IF(Projetos!$I152=1,Técnicos!$F$2:$F$100,IF(Projetos!$I152=2,Técnicos!$H$2:$H$100,Técnicos!$J$2:$J$100)),,0,1))</f>
        <v/>
      </c>
      <c r="AU153" s="15" t="str" cm="1">
        <f t="array" ref="AU153">IF(OR($B153="",AU$2=""),"",Projetos!$J152/_xlfn.XLOOKUP(AU$2,Técnicos!$A$2:$A$100,IF(Projetos!$I152=1,Técnicos!$F$2:$F$100,IF(Projetos!$I152=2,Técnicos!$H$2:$H$100,Técnicos!$J$2:$J$100)),,0,1))</f>
        <v/>
      </c>
      <c r="AV153" s="15" t="str" cm="1">
        <f t="array" ref="AV153">IF(OR($B153="",AV$2=""),"",Projetos!$J152/_xlfn.XLOOKUP(AV$2,Técnicos!$A$2:$A$100,IF(Projetos!$I152=1,Técnicos!$F$2:$F$100,IF(Projetos!$I152=2,Técnicos!$H$2:$H$100,Técnicos!$J$2:$J$100)),,0,1))</f>
        <v/>
      </c>
      <c r="AW153" s="15" t="str" cm="1">
        <f t="array" ref="AW153">IF(OR($B153="",AW$2=""),"",Projetos!$J152/_xlfn.XLOOKUP(AW$2,Técnicos!$A$2:$A$100,IF(Projetos!$I152=1,Técnicos!$F$2:$F$100,IF(Projetos!$I152=2,Técnicos!$H$2:$H$100,Técnicos!$J$2:$J$100)),,0,1))</f>
        <v/>
      </c>
      <c r="AX153" s="15" t="str" cm="1">
        <f t="array" ref="AX153">IF(OR($B153="",AX$2=""),"",Projetos!$J152/_xlfn.XLOOKUP(AX$2,Técnicos!$A$2:$A$100,IF(Projetos!$I152=1,Técnicos!$F$2:$F$100,IF(Projetos!$I152=2,Técnicos!$H$2:$H$100,Técnicos!$J$2:$J$100)),,0,1))</f>
        <v/>
      </c>
      <c r="AY153" s="15" t="str" cm="1">
        <f t="array" ref="AY153">IF(OR($B153="",AY$2=""),"",Projetos!$J152/_xlfn.XLOOKUP(AY$2,Técnicos!$A$2:$A$100,IF(Projetos!$I152=1,Técnicos!$F$2:$F$100,IF(Projetos!$I152=2,Técnicos!$H$2:$H$100,Técnicos!$J$2:$J$100)),,0,1))</f>
        <v/>
      </c>
      <c r="AZ153" s="15" t="str" cm="1">
        <f t="array" ref="AZ153">IF(OR($B153="",AZ$2=""),"",Projetos!$J152/_xlfn.XLOOKUP(AZ$2,Técnicos!$A$2:$A$100,IF(Projetos!$I152=1,Técnicos!$F$2:$F$100,IF(Projetos!$I152=2,Técnicos!$H$2:$H$100,Técnicos!$J$2:$J$100)),,0,1))</f>
        <v/>
      </c>
      <c r="BA153" s="15" t="str" cm="1">
        <f t="array" ref="BA153">IF(OR($B153="",BA$2=""),"",Projetos!$J152/_xlfn.XLOOKUP(BA$2,Técnicos!$A$2:$A$100,IF(Projetos!$I152=1,Técnicos!$F$2:$F$100,IF(Projetos!$I152=2,Técnicos!$H$2:$H$100,Técnicos!$J$2:$J$100)),,0,1))</f>
        <v/>
      </c>
      <c r="BB153" s="15" t="str" cm="1">
        <f t="array" ref="BB153">IF(OR($B153="",BB$2=""),"",Projetos!$J152/_xlfn.XLOOKUP(BB$2,Técnicos!$A$2:$A$100,IF(Projetos!$I152=1,Técnicos!$F$2:$F$100,IF(Projetos!$I152=2,Técnicos!$H$2:$H$100,Técnicos!$J$2:$J$100)),,0,1))</f>
        <v/>
      </c>
      <c r="BC153" s="15" t="str" cm="1">
        <f t="array" ref="BC153">IF(OR($B153="",BC$2=""),"",Projetos!$J152/_xlfn.XLOOKUP(BC$2,Técnicos!$A$2:$A$100,IF(Projetos!$I152=1,Técnicos!$F$2:$F$100,IF(Projetos!$I152=2,Técnicos!$H$2:$H$100,Técnicos!$J$2:$J$100)),,0,1))</f>
        <v/>
      </c>
      <c r="BD153" s="15" t="str" cm="1">
        <f t="array" ref="BD153">IF(OR($B153="",BD$2=""),"",Projetos!$J152/_xlfn.XLOOKUP(BD$2,Técnicos!$A$2:$A$100,IF(Projetos!$I152=1,Técnicos!$F$2:$F$100,IF(Projetos!$I152=2,Técnicos!$H$2:$H$100,Técnicos!$J$2:$J$100)),,0,1))</f>
        <v/>
      </c>
      <c r="BE153" s="15" t="str" cm="1">
        <f t="array" ref="BE153">IF(OR($B153="",BE$2=""),"",Projetos!$J152/_xlfn.XLOOKUP(BE$2,Técnicos!$A$2:$A$100,IF(Projetos!$I152=1,Técnicos!$F$2:$F$100,IF(Projetos!$I152=2,Técnicos!$H$2:$H$100,Técnicos!$J$2:$J$100)),,0,1))</f>
        <v/>
      </c>
      <c r="BF153" s="15" t="str" cm="1">
        <f t="array" ref="BF153">IF(OR($B153="",BF$2=""),"",Projetos!$J152/_xlfn.XLOOKUP(BF$2,Técnicos!$A$2:$A$100,IF(Projetos!$I152=1,Técnicos!$F$2:$F$100,IF(Projetos!$I152=2,Técnicos!$H$2:$H$100,Técnicos!$J$2:$J$100)),,0,1))</f>
        <v/>
      </c>
      <c r="BG153" s="15" t="str" cm="1">
        <f t="array" ref="BG153">IF(OR($B153="",BG$2=""),"",Projetos!$J152/_xlfn.XLOOKUP(BG$2,Técnicos!$A$2:$A$100,IF(Projetos!$I152=1,Técnicos!$F$2:$F$100,IF(Projetos!$I152=2,Técnicos!$H$2:$H$100,Técnicos!$J$2:$J$100)),,0,1))</f>
        <v/>
      </c>
      <c r="BH153" s="15" t="str" cm="1">
        <f t="array" ref="BH153">IF(OR($B153="",BH$2=""),"",Projetos!$J152/_xlfn.XLOOKUP(BH$2,Técnicos!$A$2:$A$100,IF(Projetos!$I152=1,Técnicos!$F$2:$F$100,IF(Projetos!$I152=2,Técnicos!$H$2:$H$100,Técnicos!$J$2:$J$100)),,0,1))</f>
        <v/>
      </c>
      <c r="BI153" s="15" t="str" cm="1">
        <f t="array" ref="BI153">IF(OR($B153="",BI$2=""),"",Projetos!$J152/_xlfn.XLOOKUP(BI$2,Técnicos!$A$2:$A$100,IF(Projetos!$I152=1,Técnicos!$F$2:$F$100,IF(Projetos!$I152=2,Técnicos!$H$2:$H$100,Técnicos!$J$2:$J$100)),,0,1))</f>
        <v/>
      </c>
      <c r="BJ153" s="15" t="str" cm="1">
        <f t="array" ref="BJ153">IF(OR($B153="",BJ$2=""),"",Projetos!$J152/_xlfn.XLOOKUP(BJ$2,Técnicos!$A$2:$A$100,IF(Projetos!$I152=1,Técnicos!$F$2:$F$100,IF(Projetos!$I152=2,Técnicos!$H$2:$H$100,Técnicos!$J$2:$J$100)),,0,1))</f>
        <v/>
      </c>
      <c r="BK153" s="15" t="str" cm="1">
        <f t="array" ref="BK153">IF(OR($B153="",BK$2=""),"",Projetos!$J152/_xlfn.XLOOKUP(BK$2,Técnicos!$A$2:$A$100,IF(Projetos!$I152=1,Técnicos!$F$2:$F$100,IF(Projetos!$I152=2,Técnicos!$H$2:$H$100,Técnicos!$J$2:$J$100)),,0,1))</f>
        <v/>
      </c>
      <c r="BL153" s="15" t="str" cm="1">
        <f t="array" ref="BL153">IF(OR($B153="",BL$2=""),"",Projetos!$J152/_xlfn.XLOOKUP(BL$2,Técnicos!$A$2:$A$100,IF(Projetos!$I152=1,Técnicos!$F$2:$F$100,IF(Projetos!$I152=2,Técnicos!$H$2:$H$100,Técnicos!$J$2:$J$100)),,0,1))</f>
        <v/>
      </c>
      <c r="BM153" s="15" t="str" cm="1">
        <f t="array" ref="BM153">IF(OR($B153="",BM$2=""),"",Projetos!$J152/_xlfn.XLOOKUP(BM$2,Técnicos!$A$2:$A$100,IF(Projetos!$I152=1,Técnicos!$F$2:$F$100,IF(Projetos!$I152=2,Técnicos!$H$2:$H$100,Técnicos!$J$2:$J$100)),,0,1))</f>
        <v/>
      </c>
      <c r="BN153" s="15" t="str" cm="1">
        <f t="array" ref="BN153">IF(OR($B153="",BN$2=""),"",Projetos!$J152/_xlfn.XLOOKUP(BN$2,Técnicos!$A$2:$A$100,IF(Projetos!$I152=1,Técnicos!$F$2:$F$100,IF(Projetos!$I152=2,Técnicos!$H$2:$H$100,Técnicos!$J$2:$J$100)),,0,1))</f>
        <v/>
      </c>
    </row>
    <row r="154" spans="3:66" x14ac:dyDescent="0.3">
      <c r="C154" s="15" t="str" cm="1">
        <f t="array" ref="C154">IF(OR($B154="",C$2=""),"",Projetos!$J153/_xlfn.XLOOKUP(C$2,Técnicos!$A$2:$A$100,IF(Projetos!$I153=1,Técnicos!$F$2:$F$100,IF(Projetos!$I153=2,Técnicos!$H$2:$H$100,Técnicos!$J$2:$J$100)),,0,1))</f>
        <v/>
      </c>
      <c r="D154" s="15" t="str" cm="1">
        <f t="array" ref="D154">IF(OR($B154="",D$2=""),"",Projetos!$J153/_xlfn.XLOOKUP(D$2,Técnicos!$A$2:$A$100,IF(Projetos!$I153=1,Técnicos!$F$2:$F$100,IF(Projetos!$I153=2,Técnicos!$H$2:$H$100,Técnicos!$J$2:$J$100)),,0,1))</f>
        <v/>
      </c>
      <c r="E154" s="15" t="str" cm="1">
        <f t="array" ref="E154">IF(OR($B154="",E$2=""),"",Projetos!$J153/_xlfn.XLOOKUP(E$2,Técnicos!$A$2:$A$100,IF(Projetos!$I153=1,Técnicos!$F$2:$F$100,IF(Projetos!$I153=2,Técnicos!$H$2:$H$100,Técnicos!$J$2:$J$100)),,0,1))</f>
        <v/>
      </c>
      <c r="F154" s="15" t="str" cm="1">
        <f t="array" ref="F154">IF(OR($B154="",F$2=""),"",Projetos!$J153/_xlfn.XLOOKUP(F$2,Técnicos!$A$2:$A$100,IF(Projetos!$I153=1,Técnicos!$F$2:$F$100,IF(Projetos!$I153=2,Técnicos!$H$2:$H$100,Técnicos!$J$2:$J$100)),,0,1))</f>
        <v/>
      </c>
      <c r="G154" s="15" t="str" cm="1">
        <f t="array" ref="G154">IF(OR($B154="",G$2=""),"",Projetos!$J153/_xlfn.XLOOKUP(G$2,Técnicos!$A$2:$A$100,IF(Projetos!$I153=1,Técnicos!$F$2:$F$100,IF(Projetos!$I153=2,Técnicos!$H$2:$H$100,Técnicos!$J$2:$J$100)),,0,1))</f>
        <v/>
      </c>
      <c r="H154" s="15" t="str" cm="1">
        <f t="array" ref="H154">IF(OR($B154="",H$2=""),"",Projetos!$J153/_xlfn.XLOOKUP(H$2,Técnicos!$A$2:$A$100,IF(Projetos!$I153=1,Técnicos!$F$2:$F$100,IF(Projetos!$I153=2,Técnicos!$H$2:$H$100,Técnicos!$J$2:$J$100)),,0,1))</f>
        <v/>
      </c>
      <c r="I154" s="15" t="str" cm="1">
        <f t="array" ref="I154">IF(OR($B154="",I$2=""),"",Projetos!$J153/_xlfn.XLOOKUP(I$2,Técnicos!$A$2:$A$100,IF(Projetos!$I153=1,Técnicos!$F$2:$F$100,IF(Projetos!$I153=2,Técnicos!$H$2:$H$100,Técnicos!$J$2:$J$100)),,0,1))</f>
        <v/>
      </c>
      <c r="J154" s="15" t="str" cm="1">
        <f t="array" ref="J154">IF(OR($B154="",J$2=""),"",Projetos!$J153/_xlfn.XLOOKUP(J$2,Técnicos!$A$2:$A$100,IF(Projetos!$I153=1,Técnicos!$F$2:$F$100,IF(Projetos!$I153=2,Técnicos!$H$2:$H$100,Técnicos!$J$2:$J$100)),,0,1))</f>
        <v/>
      </c>
      <c r="K154" s="15" t="str" cm="1">
        <f t="array" ref="K154">IF(OR($B154="",K$2=""),"",Projetos!$J153/_xlfn.XLOOKUP(K$2,Técnicos!$A$2:$A$100,IF(Projetos!$I153=1,Técnicos!$F$2:$F$100,IF(Projetos!$I153=2,Técnicos!$H$2:$H$100,Técnicos!$J$2:$J$100)),,0,1))</f>
        <v/>
      </c>
      <c r="L154" s="15" t="str" cm="1">
        <f t="array" ref="L154">IF(OR($B154="",L$2=""),"",Projetos!$J153/_xlfn.XLOOKUP(L$2,Técnicos!$A$2:$A$100,IF(Projetos!$I153=1,Técnicos!$F$2:$F$100,IF(Projetos!$I153=2,Técnicos!$H$2:$H$100,Técnicos!$J$2:$J$100)),,0,1))</f>
        <v/>
      </c>
      <c r="M154" s="15" t="str" cm="1">
        <f t="array" ref="M154">IF(OR($B154="",M$2=""),"",Projetos!$J153/_xlfn.XLOOKUP(M$2,Técnicos!$A$2:$A$100,IF(Projetos!$I153=1,Técnicos!$F$2:$F$100,IF(Projetos!$I153=2,Técnicos!$H$2:$H$100,Técnicos!$J$2:$J$100)),,0,1))</f>
        <v/>
      </c>
      <c r="N154" s="15" t="str" cm="1">
        <f t="array" ref="N154">IF(OR($B154="",N$2=""),"",Projetos!$J153/_xlfn.XLOOKUP(N$2,Técnicos!$A$2:$A$100,IF(Projetos!$I153=1,Técnicos!$F$2:$F$100,IF(Projetos!$I153=2,Técnicos!$H$2:$H$100,Técnicos!$J$2:$J$100)),,0,1))</f>
        <v/>
      </c>
      <c r="O154" s="15" t="str" cm="1">
        <f t="array" ref="O154">IF(OR($B154="",O$2=""),"",Projetos!$J153/_xlfn.XLOOKUP(O$2,Técnicos!$A$2:$A$100,IF(Projetos!$I153=1,Técnicos!$F$2:$F$100,IF(Projetos!$I153=2,Técnicos!$H$2:$H$100,Técnicos!$J$2:$J$100)),,0,1))</f>
        <v/>
      </c>
      <c r="P154" s="15" t="str" cm="1">
        <f t="array" ref="P154">IF(OR($B154="",P$2=""),"",Projetos!$J153/_xlfn.XLOOKUP(P$2,Técnicos!$A$2:$A$100,IF(Projetos!$I153=1,Técnicos!$F$2:$F$100,IF(Projetos!$I153=2,Técnicos!$H$2:$H$100,Técnicos!$J$2:$J$100)),,0,1))</f>
        <v/>
      </c>
      <c r="Q154" s="15" t="str" cm="1">
        <f t="array" ref="Q154">IF(OR($B154="",Q$2=""),"",Projetos!$J153/_xlfn.XLOOKUP(Q$2,Técnicos!$A$2:$A$100,IF(Projetos!$I153=1,Técnicos!$F$2:$F$100,IF(Projetos!$I153=2,Técnicos!$H$2:$H$100,Técnicos!$J$2:$J$100)),,0,1))</f>
        <v/>
      </c>
      <c r="R154" s="15" t="str" cm="1">
        <f t="array" ref="R154">IF(OR($B154="",R$2=""),"",Projetos!$J153/_xlfn.XLOOKUP(R$2,Técnicos!$A$2:$A$100,IF(Projetos!$I153=1,Técnicos!$F$2:$F$100,IF(Projetos!$I153=2,Técnicos!$H$2:$H$100,Técnicos!$J$2:$J$100)),,0,1))</f>
        <v/>
      </c>
      <c r="S154" s="15" t="str" cm="1">
        <f t="array" ref="S154">IF(OR($B154="",S$2=""),"",Projetos!$J153/_xlfn.XLOOKUP(S$2,Técnicos!$A$2:$A$100,IF(Projetos!$I153=1,Técnicos!$F$2:$F$100,IF(Projetos!$I153=2,Técnicos!$H$2:$H$100,Técnicos!$J$2:$J$100)),,0,1))</f>
        <v/>
      </c>
      <c r="T154" s="15" t="str" cm="1">
        <f t="array" ref="T154">IF(OR($B154="",T$2=""),"",Projetos!$J153/_xlfn.XLOOKUP(T$2,Técnicos!$A$2:$A$100,IF(Projetos!$I153=1,Técnicos!$F$2:$F$100,IF(Projetos!$I153=2,Técnicos!$H$2:$H$100,Técnicos!$J$2:$J$100)),,0,1))</f>
        <v/>
      </c>
      <c r="U154" s="15" t="str" cm="1">
        <f t="array" ref="U154">IF(OR($B154="",U$2=""),"",Projetos!$J153/_xlfn.XLOOKUP(U$2,Técnicos!$A$2:$A$100,IF(Projetos!$I153=1,Técnicos!$F$2:$F$100,IF(Projetos!$I153=2,Técnicos!$H$2:$H$100,Técnicos!$J$2:$J$100)),,0,1))</f>
        <v/>
      </c>
      <c r="V154" s="15" t="str" cm="1">
        <f t="array" ref="V154">IF(OR($B154="",V$2=""),"",Projetos!$J153/_xlfn.XLOOKUP(V$2,Técnicos!$A$2:$A$100,IF(Projetos!$I153=1,Técnicos!$F$2:$F$100,IF(Projetos!$I153=2,Técnicos!$H$2:$H$100,Técnicos!$J$2:$J$100)),,0,1))</f>
        <v/>
      </c>
      <c r="W154" s="15" t="str" cm="1">
        <f t="array" ref="W154">IF(OR($B154="",W$2=""),"",Projetos!$J153/_xlfn.XLOOKUP(W$2,Técnicos!$A$2:$A$100,IF(Projetos!$I153=1,Técnicos!$F$2:$F$100,IF(Projetos!$I153=2,Técnicos!$H$2:$H$100,Técnicos!$J$2:$J$100)),,0,1))</f>
        <v/>
      </c>
      <c r="X154" s="15" t="str" cm="1">
        <f t="array" ref="X154">IF(OR($B154="",X$2=""),"",Projetos!$J153/_xlfn.XLOOKUP(X$2,Técnicos!$A$2:$A$100,IF(Projetos!$I153=1,Técnicos!$F$2:$F$100,IF(Projetos!$I153=2,Técnicos!$H$2:$H$100,Técnicos!$J$2:$J$100)),,0,1))</f>
        <v/>
      </c>
      <c r="Y154" s="15" t="str" cm="1">
        <f t="array" ref="Y154">IF(OR($B154="",Y$2=""),"",Projetos!$J153/_xlfn.XLOOKUP(Y$2,Técnicos!$A$2:$A$100,IF(Projetos!$I153=1,Técnicos!$F$2:$F$100,IF(Projetos!$I153=2,Técnicos!$H$2:$H$100,Técnicos!$J$2:$J$100)),,0,1))</f>
        <v/>
      </c>
      <c r="Z154" s="15" t="str" cm="1">
        <f t="array" ref="Z154">IF(OR($B154="",Z$2=""),"",Projetos!$J153/_xlfn.XLOOKUP(Z$2,Técnicos!$A$2:$A$100,IF(Projetos!$I153=1,Técnicos!$F$2:$F$100,IF(Projetos!$I153=2,Técnicos!$H$2:$H$100,Técnicos!$J$2:$J$100)),,0,1))</f>
        <v/>
      </c>
      <c r="AA154" s="15" t="str" cm="1">
        <f t="array" ref="AA154">IF(OR($B154="",AA$2=""),"",Projetos!$J153/_xlfn.XLOOKUP(AA$2,Técnicos!$A$2:$A$100,IF(Projetos!$I153=1,Técnicos!$F$2:$F$100,IF(Projetos!$I153=2,Técnicos!$H$2:$H$100,Técnicos!$J$2:$J$100)),,0,1))</f>
        <v/>
      </c>
      <c r="AB154" s="15" t="str" cm="1">
        <f t="array" ref="AB154">IF(OR($B154="",AB$2=""),"",Projetos!$J153/_xlfn.XLOOKUP(AB$2,Técnicos!$A$2:$A$100,IF(Projetos!$I153=1,Técnicos!$F$2:$F$100,IF(Projetos!$I153=2,Técnicos!$H$2:$H$100,Técnicos!$J$2:$J$100)),,0,1))</f>
        <v/>
      </c>
      <c r="AC154" s="15" t="str" cm="1">
        <f t="array" ref="AC154">IF(OR($B154="",AC$2=""),"",Projetos!$J153/_xlfn.XLOOKUP(AC$2,Técnicos!$A$2:$A$100,IF(Projetos!$I153=1,Técnicos!$F$2:$F$100,IF(Projetos!$I153=2,Técnicos!$H$2:$H$100,Técnicos!$J$2:$J$100)),,0,1))</f>
        <v/>
      </c>
      <c r="AD154" s="15" t="str" cm="1">
        <f t="array" ref="AD154">IF(OR($B154="",AD$2=""),"",Projetos!$J153/_xlfn.XLOOKUP(AD$2,Técnicos!$A$2:$A$100,IF(Projetos!$I153=1,Técnicos!$F$2:$F$100,IF(Projetos!$I153=2,Técnicos!$H$2:$H$100,Técnicos!$J$2:$J$100)),,0,1))</f>
        <v/>
      </c>
      <c r="AE154" s="15" t="str" cm="1">
        <f t="array" ref="AE154">IF(OR($B154="",AE$2=""),"",Projetos!$J153/_xlfn.XLOOKUP(AE$2,Técnicos!$A$2:$A$100,IF(Projetos!$I153=1,Técnicos!$F$2:$F$100,IF(Projetos!$I153=2,Técnicos!$H$2:$H$100,Técnicos!$J$2:$J$100)),,0,1))</f>
        <v/>
      </c>
      <c r="AF154" s="15" t="str" cm="1">
        <f t="array" ref="AF154">IF(OR($B154="",AF$2=""),"",Projetos!$J153/_xlfn.XLOOKUP(AF$2,Técnicos!$A$2:$A$100,IF(Projetos!$I153=1,Técnicos!$F$2:$F$100,IF(Projetos!$I153=2,Técnicos!$H$2:$H$100,Técnicos!$J$2:$J$100)),,0,1))</f>
        <v/>
      </c>
      <c r="AG154" s="15" t="str" cm="1">
        <f t="array" ref="AG154">IF(OR($B154="",AG$2=""),"",Projetos!$J153/_xlfn.XLOOKUP(AG$2,Técnicos!$A$2:$A$100,IF(Projetos!$I153=1,Técnicos!$F$2:$F$100,IF(Projetos!$I153=2,Técnicos!$H$2:$H$100,Técnicos!$J$2:$J$100)),,0,1))</f>
        <v/>
      </c>
      <c r="AH154" s="15" t="str" cm="1">
        <f t="array" ref="AH154">IF(OR($B154="",AH$2=""),"",Projetos!$J153/_xlfn.XLOOKUP(AH$2,Técnicos!$A$2:$A$100,IF(Projetos!$I153=1,Técnicos!$F$2:$F$100,IF(Projetos!$I153=2,Técnicos!$H$2:$H$100,Técnicos!$J$2:$J$100)),,0,1))</f>
        <v/>
      </c>
      <c r="AI154" s="15" t="str" cm="1">
        <f t="array" ref="AI154">IF(OR($B154="",AI$2=""),"",Projetos!$J153/_xlfn.XLOOKUP(AI$2,Técnicos!$A$2:$A$100,IF(Projetos!$I153=1,Técnicos!$F$2:$F$100,IF(Projetos!$I153=2,Técnicos!$H$2:$H$100,Técnicos!$J$2:$J$100)),,0,1))</f>
        <v/>
      </c>
      <c r="AJ154" s="15" t="str" cm="1">
        <f t="array" ref="AJ154">IF(OR($B154="",AJ$2=""),"",Projetos!$J153/_xlfn.XLOOKUP(AJ$2,Técnicos!$A$2:$A$100,IF(Projetos!$I153=1,Técnicos!$F$2:$F$100,IF(Projetos!$I153=2,Técnicos!$H$2:$H$100,Técnicos!$J$2:$J$100)),,0,1))</f>
        <v/>
      </c>
      <c r="AK154" s="15" t="str" cm="1">
        <f t="array" ref="AK154">IF(OR($B154="",AK$2=""),"",Projetos!$J153/_xlfn.XLOOKUP(AK$2,Técnicos!$A$2:$A$100,IF(Projetos!$I153=1,Técnicos!$F$2:$F$100,IF(Projetos!$I153=2,Técnicos!$H$2:$H$100,Técnicos!$J$2:$J$100)),,0,1))</f>
        <v/>
      </c>
      <c r="AL154" s="15" t="str" cm="1">
        <f t="array" ref="AL154">IF(OR($B154="",AL$2=""),"",Projetos!$J153/_xlfn.XLOOKUP(AL$2,Técnicos!$A$2:$A$100,IF(Projetos!$I153=1,Técnicos!$F$2:$F$100,IF(Projetos!$I153=2,Técnicos!$H$2:$H$100,Técnicos!$J$2:$J$100)),,0,1))</f>
        <v/>
      </c>
      <c r="AM154" s="15" t="str" cm="1">
        <f t="array" ref="AM154">IF(OR($B154="",AM$2=""),"",Projetos!$J153/_xlfn.XLOOKUP(AM$2,Técnicos!$A$2:$A$100,IF(Projetos!$I153=1,Técnicos!$F$2:$F$100,IF(Projetos!$I153=2,Técnicos!$H$2:$H$100,Técnicos!$J$2:$J$100)),,0,1))</f>
        <v/>
      </c>
      <c r="AN154" s="15" t="str" cm="1">
        <f t="array" ref="AN154">IF(OR($B154="",AN$2=""),"",Projetos!$J153/_xlfn.XLOOKUP(AN$2,Técnicos!$A$2:$A$100,IF(Projetos!$I153=1,Técnicos!$F$2:$F$100,IF(Projetos!$I153=2,Técnicos!$H$2:$H$100,Técnicos!$J$2:$J$100)),,0,1))</f>
        <v/>
      </c>
      <c r="AO154" s="15" t="str" cm="1">
        <f t="array" ref="AO154">IF(OR($B154="",AO$2=""),"",Projetos!$J153/_xlfn.XLOOKUP(AO$2,Técnicos!$A$2:$A$100,IF(Projetos!$I153=1,Técnicos!$F$2:$F$100,IF(Projetos!$I153=2,Técnicos!$H$2:$H$100,Técnicos!$J$2:$J$100)),,0,1))</f>
        <v/>
      </c>
      <c r="AP154" s="15" t="str" cm="1">
        <f t="array" ref="AP154">IF(OR($B154="",AP$2=""),"",Projetos!$J153/_xlfn.XLOOKUP(AP$2,Técnicos!$A$2:$A$100,IF(Projetos!$I153=1,Técnicos!$F$2:$F$100,IF(Projetos!$I153=2,Técnicos!$H$2:$H$100,Técnicos!$J$2:$J$100)),,0,1))</f>
        <v/>
      </c>
      <c r="AQ154" s="15" t="str" cm="1">
        <f t="array" ref="AQ154">IF(OR($B154="",AQ$2=""),"",Projetos!$J153/_xlfn.XLOOKUP(AQ$2,Técnicos!$A$2:$A$100,IF(Projetos!$I153=1,Técnicos!$F$2:$F$100,IF(Projetos!$I153=2,Técnicos!$H$2:$H$100,Técnicos!$J$2:$J$100)),,0,1))</f>
        <v/>
      </c>
      <c r="AR154" s="15" t="str" cm="1">
        <f t="array" ref="AR154">IF(OR($B154="",AR$2=""),"",Projetos!$J153/_xlfn.XLOOKUP(AR$2,Técnicos!$A$2:$A$100,IF(Projetos!$I153=1,Técnicos!$F$2:$F$100,IF(Projetos!$I153=2,Técnicos!$H$2:$H$100,Técnicos!$J$2:$J$100)),,0,1))</f>
        <v/>
      </c>
      <c r="AS154" s="15" t="str" cm="1">
        <f t="array" ref="AS154">IF(OR($B154="",AS$2=""),"",Projetos!$J153/_xlfn.XLOOKUP(AS$2,Técnicos!$A$2:$A$100,IF(Projetos!$I153=1,Técnicos!$F$2:$F$100,IF(Projetos!$I153=2,Técnicos!$H$2:$H$100,Técnicos!$J$2:$J$100)),,0,1))</f>
        <v/>
      </c>
      <c r="AT154" s="15" t="str" cm="1">
        <f t="array" ref="AT154">IF(OR($B154="",AT$2=""),"",Projetos!$J153/_xlfn.XLOOKUP(AT$2,Técnicos!$A$2:$A$100,IF(Projetos!$I153=1,Técnicos!$F$2:$F$100,IF(Projetos!$I153=2,Técnicos!$H$2:$H$100,Técnicos!$J$2:$J$100)),,0,1))</f>
        <v/>
      </c>
      <c r="AU154" s="15" t="str" cm="1">
        <f t="array" ref="AU154">IF(OR($B154="",AU$2=""),"",Projetos!$J153/_xlfn.XLOOKUP(AU$2,Técnicos!$A$2:$A$100,IF(Projetos!$I153=1,Técnicos!$F$2:$F$100,IF(Projetos!$I153=2,Técnicos!$H$2:$H$100,Técnicos!$J$2:$J$100)),,0,1))</f>
        <v/>
      </c>
      <c r="AV154" s="15" t="str" cm="1">
        <f t="array" ref="AV154">IF(OR($B154="",AV$2=""),"",Projetos!$J153/_xlfn.XLOOKUP(AV$2,Técnicos!$A$2:$A$100,IF(Projetos!$I153=1,Técnicos!$F$2:$F$100,IF(Projetos!$I153=2,Técnicos!$H$2:$H$100,Técnicos!$J$2:$J$100)),,0,1))</f>
        <v/>
      </c>
      <c r="AW154" s="15" t="str" cm="1">
        <f t="array" ref="AW154">IF(OR($B154="",AW$2=""),"",Projetos!$J153/_xlfn.XLOOKUP(AW$2,Técnicos!$A$2:$A$100,IF(Projetos!$I153=1,Técnicos!$F$2:$F$100,IF(Projetos!$I153=2,Técnicos!$H$2:$H$100,Técnicos!$J$2:$J$100)),,0,1))</f>
        <v/>
      </c>
      <c r="AX154" s="15" t="str" cm="1">
        <f t="array" ref="AX154">IF(OR($B154="",AX$2=""),"",Projetos!$J153/_xlfn.XLOOKUP(AX$2,Técnicos!$A$2:$A$100,IF(Projetos!$I153=1,Técnicos!$F$2:$F$100,IF(Projetos!$I153=2,Técnicos!$H$2:$H$100,Técnicos!$J$2:$J$100)),,0,1))</f>
        <v/>
      </c>
      <c r="AY154" s="15" t="str" cm="1">
        <f t="array" ref="AY154">IF(OR($B154="",AY$2=""),"",Projetos!$J153/_xlfn.XLOOKUP(AY$2,Técnicos!$A$2:$A$100,IF(Projetos!$I153=1,Técnicos!$F$2:$F$100,IF(Projetos!$I153=2,Técnicos!$H$2:$H$100,Técnicos!$J$2:$J$100)),,0,1))</f>
        <v/>
      </c>
      <c r="AZ154" s="15" t="str" cm="1">
        <f t="array" ref="AZ154">IF(OR($B154="",AZ$2=""),"",Projetos!$J153/_xlfn.XLOOKUP(AZ$2,Técnicos!$A$2:$A$100,IF(Projetos!$I153=1,Técnicos!$F$2:$F$100,IF(Projetos!$I153=2,Técnicos!$H$2:$H$100,Técnicos!$J$2:$J$100)),,0,1))</f>
        <v/>
      </c>
      <c r="BA154" s="15" t="str" cm="1">
        <f t="array" ref="BA154">IF(OR($B154="",BA$2=""),"",Projetos!$J153/_xlfn.XLOOKUP(BA$2,Técnicos!$A$2:$A$100,IF(Projetos!$I153=1,Técnicos!$F$2:$F$100,IF(Projetos!$I153=2,Técnicos!$H$2:$H$100,Técnicos!$J$2:$J$100)),,0,1))</f>
        <v/>
      </c>
      <c r="BB154" s="15" t="str" cm="1">
        <f t="array" ref="BB154">IF(OR($B154="",BB$2=""),"",Projetos!$J153/_xlfn.XLOOKUP(BB$2,Técnicos!$A$2:$A$100,IF(Projetos!$I153=1,Técnicos!$F$2:$F$100,IF(Projetos!$I153=2,Técnicos!$H$2:$H$100,Técnicos!$J$2:$J$100)),,0,1))</f>
        <v/>
      </c>
      <c r="BC154" s="15" t="str" cm="1">
        <f t="array" ref="BC154">IF(OR($B154="",BC$2=""),"",Projetos!$J153/_xlfn.XLOOKUP(BC$2,Técnicos!$A$2:$A$100,IF(Projetos!$I153=1,Técnicos!$F$2:$F$100,IF(Projetos!$I153=2,Técnicos!$H$2:$H$100,Técnicos!$J$2:$J$100)),,0,1))</f>
        <v/>
      </c>
      <c r="BD154" s="15" t="str" cm="1">
        <f t="array" ref="BD154">IF(OR($B154="",BD$2=""),"",Projetos!$J153/_xlfn.XLOOKUP(BD$2,Técnicos!$A$2:$A$100,IF(Projetos!$I153=1,Técnicos!$F$2:$F$100,IF(Projetos!$I153=2,Técnicos!$H$2:$H$100,Técnicos!$J$2:$J$100)),,0,1))</f>
        <v/>
      </c>
      <c r="BE154" s="15" t="str" cm="1">
        <f t="array" ref="BE154">IF(OR($B154="",BE$2=""),"",Projetos!$J153/_xlfn.XLOOKUP(BE$2,Técnicos!$A$2:$A$100,IF(Projetos!$I153=1,Técnicos!$F$2:$F$100,IF(Projetos!$I153=2,Técnicos!$H$2:$H$100,Técnicos!$J$2:$J$100)),,0,1))</f>
        <v/>
      </c>
      <c r="BF154" s="15" t="str" cm="1">
        <f t="array" ref="BF154">IF(OR($B154="",BF$2=""),"",Projetos!$J153/_xlfn.XLOOKUP(BF$2,Técnicos!$A$2:$A$100,IF(Projetos!$I153=1,Técnicos!$F$2:$F$100,IF(Projetos!$I153=2,Técnicos!$H$2:$H$100,Técnicos!$J$2:$J$100)),,0,1))</f>
        <v/>
      </c>
      <c r="BG154" s="15" t="str" cm="1">
        <f t="array" ref="BG154">IF(OR($B154="",BG$2=""),"",Projetos!$J153/_xlfn.XLOOKUP(BG$2,Técnicos!$A$2:$A$100,IF(Projetos!$I153=1,Técnicos!$F$2:$F$100,IF(Projetos!$I153=2,Técnicos!$H$2:$H$100,Técnicos!$J$2:$J$100)),,0,1))</f>
        <v/>
      </c>
      <c r="BH154" s="15" t="str" cm="1">
        <f t="array" ref="BH154">IF(OR($B154="",BH$2=""),"",Projetos!$J153/_xlfn.XLOOKUP(BH$2,Técnicos!$A$2:$A$100,IF(Projetos!$I153=1,Técnicos!$F$2:$F$100,IF(Projetos!$I153=2,Técnicos!$H$2:$H$100,Técnicos!$J$2:$J$100)),,0,1))</f>
        <v/>
      </c>
      <c r="BI154" s="15" t="str" cm="1">
        <f t="array" ref="BI154">IF(OR($B154="",BI$2=""),"",Projetos!$J153/_xlfn.XLOOKUP(BI$2,Técnicos!$A$2:$A$100,IF(Projetos!$I153=1,Técnicos!$F$2:$F$100,IF(Projetos!$I153=2,Técnicos!$H$2:$H$100,Técnicos!$J$2:$J$100)),,0,1))</f>
        <v/>
      </c>
      <c r="BJ154" s="15" t="str" cm="1">
        <f t="array" ref="BJ154">IF(OR($B154="",BJ$2=""),"",Projetos!$J153/_xlfn.XLOOKUP(BJ$2,Técnicos!$A$2:$A$100,IF(Projetos!$I153=1,Técnicos!$F$2:$F$100,IF(Projetos!$I153=2,Técnicos!$H$2:$H$100,Técnicos!$J$2:$J$100)),,0,1))</f>
        <v/>
      </c>
      <c r="BK154" s="15" t="str" cm="1">
        <f t="array" ref="BK154">IF(OR($B154="",BK$2=""),"",Projetos!$J153/_xlfn.XLOOKUP(BK$2,Técnicos!$A$2:$A$100,IF(Projetos!$I153=1,Técnicos!$F$2:$F$100,IF(Projetos!$I153=2,Técnicos!$H$2:$H$100,Técnicos!$J$2:$J$100)),,0,1))</f>
        <v/>
      </c>
      <c r="BL154" s="15" t="str" cm="1">
        <f t="array" ref="BL154">IF(OR($B154="",BL$2=""),"",Projetos!$J153/_xlfn.XLOOKUP(BL$2,Técnicos!$A$2:$A$100,IF(Projetos!$I153=1,Técnicos!$F$2:$F$100,IF(Projetos!$I153=2,Técnicos!$H$2:$H$100,Técnicos!$J$2:$J$100)),,0,1))</f>
        <v/>
      </c>
      <c r="BM154" s="15" t="str" cm="1">
        <f t="array" ref="BM154">IF(OR($B154="",BM$2=""),"",Projetos!$J153/_xlfn.XLOOKUP(BM$2,Técnicos!$A$2:$A$100,IF(Projetos!$I153=1,Técnicos!$F$2:$F$100,IF(Projetos!$I153=2,Técnicos!$H$2:$H$100,Técnicos!$J$2:$J$100)),,0,1))</f>
        <v/>
      </c>
      <c r="BN154" s="15" t="str" cm="1">
        <f t="array" ref="BN154">IF(OR($B154="",BN$2=""),"",Projetos!$J153/_xlfn.XLOOKUP(BN$2,Técnicos!$A$2:$A$100,IF(Projetos!$I153=1,Técnicos!$F$2:$F$100,IF(Projetos!$I153=2,Técnicos!$H$2:$H$100,Técnicos!$J$2:$J$100)),,0,1))</f>
        <v/>
      </c>
    </row>
    <row r="155" spans="3:66" x14ac:dyDescent="0.3">
      <c r="C155" s="15" t="str" cm="1">
        <f t="array" ref="C155">IF(OR($B155="",C$2=""),"",Projetos!$J154/_xlfn.XLOOKUP(C$2,Técnicos!$A$2:$A$100,IF(Projetos!$I154=1,Técnicos!$F$2:$F$100,IF(Projetos!$I154=2,Técnicos!$H$2:$H$100,Técnicos!$J$2:$J$100)),,0,1))</f>
        <v/>
      </c>
      <c r="D155" s="15" t="str" cm="1">
        <f t="array" ref="D155">IF(OR($B155="",D$2=""),"",Projetos!$J154/_xlfn.XLOOKUP(D$2,Técnicos!$A$2:$A$100,IF(Projetos!$I154=1,Técnicos!$F$2:$F$100,IF(Projetos!$I154=2,Técnicos!$H$2:$H$100,Técnicos!$J$2:$J$100)),,0,1))</f>
        <v/>
      </c>
      <c r="E155" s="15" t="str" cm="1">
        <f t="array" ref="E155">IF(OR($B155="",E$2=""),"",Projetos!$J154/_xlfn.XLOOKUP(E$2,Técnicos!$A$2:$A$100,IF(Projetos!$I154=1,Técnicos!$F$2:$F$100,IF(Projetos!$I154=2,Técnicos!$H$2:$H$100,Técnicos!$J$2:$J$100)),,0,1))</f>
        <v/>
      </c>
      <c r="F155" s="15" t="str" cm="1">
        <f t="array" ref="F155">IF(OR($B155="",F$2=""),"",Projetos!$J154/_xlfn.XLOOKUP(F$2,Técnicos!$A$2:$A$100,IF(Projetos!$I154=1,Técnicos!$F$2:$F$100,IF(Projetos!$I154=2,Técnicos!$H$2:$H$100,Técnicos!$J$2:$J$100)),,0,1))</f>
        <v/>
      </c>
      <c r="G155" s="15" t="str" cm="1">
        <f t="array" ref="G155">IF(OR($B155="",G$2=""),"",Projetos!$J154/_xlfn.XLOOKUP(G$2,Técnicos!$A$2:$A$100,IF(Projetos!$I154=1,Técnicos!$F$2:$F$100,IF(Projetos!$I154=2,Técnicos!$H$2:$H$100,Técnicos!$J$2:$J$100)),,0,1))</f>
        <v/>
      </c>
      <c r="H155" s="15" t="str" cm="1">
        <f t="array" ref="H155">IF(OR($B155="",H$2=""),"",Projetos!$J154/_xlfn.XLOOKUP(H$2,Técnicos!$A$2:$A$100,IF(Projetos!$I154=1,Técnicos!$F$2:$F$100,IF(Projetos!$I154=2,Técnicos!$H$2:$H$100,Técnicos!$J$2:$J$100)),,0,1))</f>
        <v/>
      </c>
      <c r="I155" s="15" t="str" cm="1">
        <f t="array" ref="I155">IF(OR($B155="",I$2=""),"",Projetos!$J154/_xlfn.XLOOKUP(I$2,Técnicos!$A$2:$A$100,IF(Projetos!$I154=1,Técnicos!$F$2:$F$100,IF(Projetos!$I154=2,Técnicos!$H$2:$H$100,Técnicos!$J$2:$J$100)),,0,1))</f>
        <v/>
      </c>
      <c r="J155" s="15" t="str" cm="1">
        <f t="array" ref="J155">IF(OR($B155="",J$2=""),"",Projetos!$J154/_xlfn.XLOOKUP(J$2,Técnicos!$A$2:$A$100,IF(Projetos!$I154=1,Técnicos!$F$2:$F$100,IF(Projetos!$I154=2,Técnicos!$H$2:$H$100,Técnicos!$J$2:$J$100)),,0,1))</f>
        <v/>
      </c>
      <c r="K155" s="15" t="str" cm="1">
        <f t="array" ref="K155">IF(OR($B155="",K$2=""),"",Projetos!$J154/_xlfn.XLOOKUP(K$2,Técnicos!$A$2:$A$100,IF(Projetos!$I154=1,Técnicos!$F$2:$F$100,IF(Projetos!$I154=2,Técnicos!$H$2:$H$100,Técnicos!$J$2:$J$100)),,0,1))</f>
        <v/>
      </c>
      <c r="L155" s="15" t="str" cm="1">
        <f t="array" ref="L155">IF(OR($B155="",L$2=""),"",Projetos!$J154/_xlfn.XLOOKUP(L$2,Técnicos!$A$2:$A$100,IF(Projetos!$I154=1,Técnicos!$F$2:$F$100,IF(Projetos!$I154=2,Técnicos!$H$2:$H$100,Técnicos!$J$2:$J$100)),,0,1))</f>
        <v/>
      </c>
      <c r="M155" s="15" t="str" cm="1">
        <f t="array" ref="M155">IF(OR($B155="",M$2=""),"",Projetos!$J154/_xlfn.XLOOKUP(M$2,Técnicos!$A$2:$A$100,IF(Projetos!$I154=1,Técnicos!$F$2:$F$100,IF(Projetos!$I154=2,Técnicos!$H$2:$H$100,Técnicos!$J$2:$J$100)),,0,1))</f>
        <v/>
      </c>
      <c r="N155" s="15" t="str" cm="1">
        <f t="array" ref="N155">IF(OR($B155="",N$2=""),"",Projetos!$J154/_xlfn.XLOOKUP(N$2,Técnicos!$A$2:$A$100,IF(Projetos!$I154=1,Técnicos!$F$2:$F$100,IF(Projetos!$I154=2,Técnicos!$H$2:$H$100,Técnicos!$J$2:$J$100)),,0,1))</f>
        <v/>
      </c>
      <c r="O155" s="15" t="str" cm="1">
        <f t="array" ref="O155">IF(OR($B155="",O$2=""),"",Projetos!$J154/_xlfn.XLOOKUP(O$2,Técnicos!$A$2:$A$100,IF(Projetos!$I154=1,Técnicos!$F$2:$F$100,IF(Projetos!$I154=2,Técnicos!$H$2:$H$100,Técnicos!$J$2:$J$100)),,0,1))</f>
        <v/>
      </c>
      <c r="P155" s="15" t="str" cm="1">
        <f t="array" ref="P155">IF(OR($B155="",P$2=""),"",Projetos!$J154/_xlfn.XLOOKUP(P$2,Técnicos!$A$2:$A$100,IF(Projetos!$I154=1,Técnicos!$F$2:$F$100,IF(Projetos!$I154=2,Técnicos!$H$2:$H$100,Técnicos!$J$2:$J$100)),,0,1))</f>
        <v/>
      </c>
      <c r="Q155" s="15" t="str" cm="1">
        <f t="array" ref="Q155">IF(OR($B155="",Q$2=""),"",Projetos!$J154/_xlfn.XLOOKUP(Q$2,Técnicos!$A$2:$A$100,IF(Projetos!$I154=1,Técnicos!$F$2:$F$100,IF(Projetos!$I154=2,Técnicos!$H$2:$H$100,Técnicos!$J$2:$J$100)),,0,1))</f>
        <v/>
      </c>
      <c r="R155" s="15" t="str" cm="1">
        <f t="array" ref="R155">IF(OR($B155="",R$2=""),"",Projetos!$J154/_xlfn.XLOOKUP(R$2,Técnicos!$A$2:$A$100,IF(Projetos!$I154=1,Técnicos!$F$2:$F$100,IF(Projetos!$I154=2,Técnicos!$H$2:$H$100,Técnicos!$J$2:$J$100)),,0,1))</f>
        <v/>
      </c>
      <c r="S155" s="15" t="str" cm="1">
        <f t="array" ref="S155">IF(OR($B155="",S$2=""),"",Projetos!$J154/_xlfn.XLOOKUP(S$2,Técnicos!$A$2:$A$100,IF(Projetos!$I154=1,Técnicos!$F$2:$F$100,IF(Projetos!$I154=2,Técnicos!$H$2:$H$100,Técnicos!$J$2:$J$100)),,0,1))</f>
        <v/>
      </c>
      <c r="T155" s="15" t="str" cm="1">
        <f t="array" ref="T155">IF(OR($B155="",T$2=""),"",Projetos!$J154/_xlfn.XLOOKUP(T$2,Técnicos!$A$2:$A$100,IF(Projetos!$I154=1,Técnicos!$F$2:$F$100,IF(Projetos!$I154=2,Técnicos!$H$2:$H$100,Técnicos!$J$2:$J$100)),,0,1))</f>
        <v/>
      </c>
      <c r="U155" s="15" t="str" cm="1">
        <f t="array" ref="U155">IF(OR($B155="",U$2=""),"",Projetos!$J154/_xlfn.XLOOKUP(U$2,Técnicos!$A$2:$A$100,IF(Projetos!$I154=1,Técnicos!$F$2:$F$100,IF(Projetos!$I154=2,Técnicos!$H$2:$H$100,Técnicos!$J$2:$J$100)),,0,1))</f>
        <v/>
      </c>
      <c r="V155" s="15" t="str" cm="1">
        <f t="array" ref="V155">IF(OR($B155="",V$2=""),"",Projetos!$J154/_xlfn.XLOOKUP(V$2,Técnicos!$A$2:$A$100,IF(Projetos!$I154=1,Técnicos!$F$2:$F$100,IF(Projetos!$I154=2,Técnicos!$H$2:$H$100,Técnicos!$J$2:$J$100)),,0,1))</f>
        <v/>
      </c>
      <c r="W155" s="15" t="str" cm="1">
        <f t="array" ref="W155">IF(OR($B155="",W$2=""),"",Projetos!$J154/_xlfn.XLOOKUP(W$2,Técnicos!$A$2:$A$100,IF(Projetos!$I154=1,Técnicos!$F$2:$F$100,IF(Projetos!$I154=2,Técnicos!$H$2:$H$100,Técnicos!$J$2:$J$100)),,0,1))</f>
        <v/>
      </c>
      <c r="X155" s="15" t="str" cm="1">
        <f t="array" ref="X155">IF(OR($B155="",X$2=""),"",Projetos!$J154/_xlfn.XLOOKUP(X$2,Técnicos!$A$2:$A$100,IF(Projetos!$I154=1,Técnicos!$F$2:$F$100,IF(Projetos!$I154=2,Técnicos!$H$2:$H$100,Técnicos!$J$2:$J$100)),,0,1))</f>
        <v/>
      </c>
      <c r="Y155" s="15" t="str" cm="1">
        <f t="array" ref="Y155">IF(OR($B155="",Y$2=""),"",Projetos!$J154/_xlfn.XLOOKUP(Y$2,Técnicos!$A$2:$A$100,IF(Projetos!$I154=1,Técnicos!$F$2:$F$100,IF(Projetos!$I154=2,Técnicos!$H$2:$H$100,Técnicos!$J$2:$J$100)),,0,1))</f>
        <v/>
      </c>
      <c r="Z155" s="15" t="str" cm="1">
        <f t="array" ref="Z155">IF(OR($B155="",Z$2=""),"",Projetos!$J154/_xlfn.XLOOKUP(Z$2,Técnicos!$A$2:$A$100,IF(Projetos!$I154=1,Técnicos!$F$2:$F$100,IF(Projetos!$I154=2,Técnicos!$H$2:$H$100,Técnicos!$J$2:$J$100)),,0,1))</f>
        <v/>
      </c>
      <c r="AA155" s="15" t="str" cm="1">
        <f t="array" ref="AA155">IF(OR($B155="",AA$2=""),"",Projetos!$J154/_xlfn.XLOOKUP(AA$2,Técnicos!$A$2:$A$100,IF(Projetos!$I154=1,Técnicos!$F$2:$F$100,IF(Projetos!$I154=2,Técnicos!$H$2:$H$100,Técnicos!$J$2:$J$100)),,0,1))</f>
        <v/>
      </c>
      <c r="AB155" s="15" t="str" cm="1">
        <f t="array" ref="AB155">IF(OR($B155="",AB$2=""),"",Projetos!$J154/_xlfn.XLOOKUP(AB$2,Técnicos!$A$2:$A$100,IF(Projetos!$I154=1,Técnicos!$F$2:$F$100,IF(Projetos!$I154=2,Técnicos!$H$2:$H$100,Técnicos!$J$2:$J$100)),,0,1))</f>
        <v/>
      </c>
      <c r="AC155" s="15" t="str" cm="1">
        <f t="array" ref="AC155">IF(OR($B155="",AC$2=""),"",Projetos!$J154/_xlfn.XLOOKUP(AC$2,Técnicos!$A$2:$A$100,IF(Projetos!$I154=1,Técnicos!$F$2:$F$100,IF(Projetos!$I154=2,Técnicos!$H$2:$H$100,Técnicos!$J$2:$J$100)),,0,1))</f>
        <v/>
      </c>
      <c r="AD155" s="15" t="str" cm="1">
        <f t="array" ref="AD155">IF(OR($B155="",AD$2=""),"",Projetos!$J154/_xlfn.XLOOKUP(AD$2,Técnicos!$A$2:$A$100,IF(Projetos!$I154=1,Técnicos!$F$2:$F$100,IF(Projetos!$I154=2,Técnicos!$H$2:$H$100,Técnicos!$J$2:$J$100)),,0,1))</f>
        <v/>
      </c>
      <c r="AE155" s="15" t="str" cm="1">
        <f t="array" ref="AE155">IF(OR($B155="",AE$2=""),"",Projetos!$J154/_xlfn.XLOOKUP(AE$2,Técnicos!$A$2:$A$100,IF(Projetos!$I154=1,Técnicos!$F$2:$F$100,IF(Projetos!$I154=2,Técnicos!$H$2:$H$100,Técnicos!$J$2:$J$100)),,0,1))</f>
        <v/>
      </c>
      <c r="AF155" s="15" t="str" cm="1">
        <f t="array" ref="AF155">IF(OR($B155="",AF$2=""),"",Projetos!$J154/_xlfn.XLOOKUP(AF$2,Técnicos!$A$2:$A$100,IF(Projetos!$I154=1,Técnicos!$F$2:$F$100,IF(Projetos!$I154=2,Técnicos!$H$2:$H$100,Técnicos!$J$2:$J$100)),,0,1))</f>
        <v/>
      </c>
      <c r="AG155" s="15" t="str" cm="1">
        <f t="array" ref="AG155">IF(OR($B155="",AG$2=""),"",Projetos!$J154/_xlfn.XLOOKUP(AG$2,Técnicos!$A$2:$A$100,IF(Projetos!$I154=1,Técnicos!$F$2:$F$100,IF(Projetos!$I154=2,Técnicos!$H$2:$H$100,Técnicos!$J$2:$J$100)),,0,1))</f>
        <v/>
      </c>
      <c r="AH155" s="15" t="str" cm="1">
        <f t="array" ref="AH155">IF(OR($B155="",AH$2=""),"",Projetos!$J154/_xlfn.XLOOKUP(AH$2,Técnicos!$A$2:$A$100,IF(Projetos!$I154=1,Técnicos!$F$2:$F$100,IF(Projetos!$I154=2,Técnicos!$H$2:$H$100,Técnicos!$J$2:$J$100)),,0,1))</f>
        <v/>
      </c>
      <c r="AI155" s="15" t="str" cm="1">
        <f t="array" ref="AI155">IF(OR($B155="",AI$2=""),"",Projetos!$J154/_xlfn.XLOOKUP(AI$2,Técnicos!$A$2:$A$100,IF(Projetos!$I154=1,Técnicos!$F$2:$F$100,IF(Projetos!$I154=2,Técnicos!$H$2:$H$100,Técnicos!$J$2:$J$100)),,0,1))</f>
        <v/>
      </c>
      <c r="AJ155" s="15" t="str" cm="1">
        <f t="array" ref="AJ155">IF(OR($B155="",AJ$2=""),"",Projetos!$J154/_xlfn.XLOOKUP(AJ$2,Técnicos!$A$2:$A$100,IF(Projetos!$I154=1,Técnicos!$F$2:$F$100,IF(Projetos!$I154=2,Técnicos!$H$2:$H$100,Técnicos!$J$2:$J$100)),,0,1))</f>
        <v/>
      </c>
      <c r="AK155" s="15" t="str" cm="1">
        <f t="array" ref="AK155">IF(OR($B155="",AK$2=""),"",Projetos!$J154/_xlfn.XLOOKUP(AK$2,Técnicos!$A$2:$A$100,IF(Projetos!$I154=1,Técnicos!$F$2:$F$100,IF(Projetos!$I154=2,Técnicos!$H$2:$H$100,Técnicos!$J$2:$J$100)),,0,1))</f>
        <v/>
      </c>
      <c r="AL155" s="15" t="str" cm="1">
        <f t="array" ref="AL155">IF(OR($B155="",AL$2=""),"",Projetos!$J154/_xlfn.XLOOKUP(AL$2,Técnicos!$A$2:$A$100,IF(Projetos!$I154=1,Técnicos!$F$2:$F$100,IF(Projetos!$I154=2,Técnicos!$H$2:$H$100,Técnicos!$J$2:$J$100)),,0,1))</f>
        <v/>
      </c>
      <c r="AM155" s="15" t="str" cm="1">
        <f t="array" ref="AM155">IF(OR($B155="",AM$2=""),"",Projetos!$J154/_xlfn.XLOOKUP(AM$2,Técnicos!$A$2:$A$100,IF(Projetos!$I154=1,Técnicos!$F$2:$F$100,IF(Projetos!$I154=2,Técnicos!$H$2:$H$100,Técnicos!$J$2:$J$100)),,0,1))</f>
        <v/>
      </c>
      <c r="AN155" s="15" t="str" cm="1">
        <f t="array" ref="AN155">IF(OR($B155="",AN$2=""),"",Projetos!$J154/_xlfn.XLOOKUP(AN$2,Técnicos!$A$2:$A$100,IF(Projetos!$I154=1,Técnicos!$F$2:$F$100,IF(Projetos!$I154=2,Técnicos!$H$2:$H$100,Técnicos!$J$2:$J$100)),,0,1))</f>
        <v/>
      </c>
      <c r="AO155" s="15" t="str" cm="1">
        <f t="array" ref="AO155">IF(OR($B155="",AO$2=""),"",Projetos!$J154/_xlfn.XLOOKUP(AO$2,Técnicos!$A$2:$A$100,IF(Projetos!$I154=1,Técnicos!$F$2:$F$100,IF(Projetos!$I154=2,Técnicos!$H$2:$H$100,Técnicos!$J$2:$J$100)),,0,1))</f>
        <v/>
      </c>
      <c r="AP155" s="15" t="str" cm="1">
        <f t="array" ref="AP155">IF(OR($B155="",AP$2=""),"",Projetos!$J154/_xlfn.XLOOKUP(AP$2,Técnicos!$A$2:$A$100,IF(Projetos!$I154=1,Técnicos!$F$2:$F$100,IF(Projetos!$I154=2,Técnicos!$H$2:$H$100,Técnicos!$J$2:$J$100)),,0,1))</f>
        <v/>
      </c>
      <c r="AQ155" s="15" t="str" cm="1">
        <f t="array" ref="AQ155">IF(OR($B155="",AQ$2=""),"",Projetos!$J154/_xlfn.XLOOKUP(AQ$2,Técnicos!$A$2:$A$100,IF(Projetos!$I154=1,Técnicos!$F$2:$F$100,IF(Projetos!$I154=2,Técnicos!$H$2:$H$100,Técnicos!$J$2:$J$100)),,0,1))</f>
        <v/>
      </c>
      <c r="AR155" s="15" t="str" cm="1">
        <f t="array" ref="AR155">IF(OR($B155="",AR$2=""),"",Projetos!$J154/_xlfn.XLOOKUP(AR$2,Técnicos!$A$2:$A$100,IF(Projetos!$I154=1,Técnicos!$F$2:$F$100,IF(Projetos!$I154=2,Técnicos!$H$2:$H$100,Técnicos!$J$2:$J$100)),,0,1))</f>
        <v/>
      </c>
      <c r="AS155" s="15" t="str" cm="1">
        <f t="array" ref="AS155">IF(OR($B155="",AS$2=""),"",Projetos!$J154/_xlfn.XLOOKUP(AS$2,Técnicos!$A$2:$A$100,IF(Projetos!$I154=1,Técnicos!$F$2:$F$100,IF(Projetos!$I154=2,Técnicos!$H$2:$H$100,Técnicos!$J$2:$J$100)),,0,1))</f>
        <v/>
      </c>
      <c r="AT155" s="15" t="str" cm="1">
        <f t="array" ref="AT155">IF(OR($B155="",AT$2=""),"",Projetos!$J154/_xlfn.XLOOKUP(AT$2,Técnicos!$A$2:$A$100,IF(Projetos!$I154=1,Técnicos!$F$2:$F$100,IF(Projetos!$I154=2,Técnicos!$H$2:$H$100,Técnicos!$J$2:$J$100)),,0,1))</f>
        <v/>
      </c>
      <c r="AU155" s="15" t="str" cm="1">
        <f t="array" ref="AU155">IF(OR($B155="",AU$2=""),"",Projetos!$J154/_xlfn.XLOOKUP(AU$2,Técnicos!$A$2:$A$100,IF(Projetos!$I154=1,Técnicos!$F$2:$F$100,IF(Projetos!$I154=2,Técnicos!$H$2:$H$100,Técnicos!$J$2:$J$100)),,0,1))</f>
        <v/>
      </c>
      <c r="AV155" s="15" t="str" cm="1">
        <f t="array" ref="AV155">IF(OR($B155="",AV$2=""),"",Projetos!$J154/_xlfn.XLOOKUP(AV$2,Técnicos!$A$2:$A$100,IF(Projetos!$I154=1,Técnicos!$F$2:$F$100,IF(Projetos!$I154=2,Técnicos!$H$2:$H$100,Técnicos!$J$2:$J$100)),,0,1))</f>
        <v/>
      </c>
      <c r="AW155" s="15" t="str" cm="1">
        <f t="array" ref="AW155">IF(OR($B155="",AW$2=""),"",Projetos!$J154/_xlfn.XLOOKUP(AW$2,Técnicos!$A$2:$A$100,IF(Projetos!$I154=1,Técnicos!$F$2:$F$100,IF(Projetos!$I154=2,Técnicos!$H$2:$H$100,Técnicos!$J$2:$J$100)),,0,1))</f>
        <v/>
      </c>
      <c r="AX155" s="15" t="str" cm="1">
        <f t="array" ref="AX155">IF(OR($B155="",AX$2=""),"",Projetos!$J154/_xlfn.XLOOKUP(AX$2,Técnicos!$A$2:$A$100,IF(Projetos!$I154=1,Técnicos!$F$2:$F$100,IF(Projetos!$I154=2,Técnicos!$H$2:$H$100,Técnicos!$J$2:$J$100)),,0,1))</f>
        <v/>
      </c>
      <c r="AY155" s="15" t="str" cm="1">
        <f t="array" ref="AY155">IF(OR($B155="",AY$2=""),"",Projetos!$J154/_xlfn.XLOOKUP(AY$2,Técnicos!$A$2:$A$100,IF(Projetos!$I154=1,Técnicos!$F$2:$F$100,IF(Projetos!$I154=2,Técnicos!$H$2:$H$100,Técnicos!$J$2:$J$100)),,0,1))</f>
        <v/>
      </c>
      <c r="AZ155" s="15" t="str" cm="1">
        <f t="array" ref="AZ155">IF(OR($B155="",AZ$2=""),"",Projetos!$J154/_xlfn.XLOOKUP(AZ$2,Técnicos!$A$2:$A$100,IF(Projetos!$I154=1,Técnicos!$F$2:$F$100,IF(Projetos!$I154=2,Técnicos!$H$2:$H$100,Técnicos!$J$2:$J$100)),,0,1))</f>
        <v/>
      </c>
      <c r="BA155" s="15" t="str" cm="1">
        <f t="array" ref="BA155">IF(OR($B155="",BA$2=""),"",Projetos!$J154/_xlfn.XLOOKUP(BA$2,Técnicos!$A$2:$A$100,IF(Projetos!$I154=1,Técnicos!$F$2:$F$100,IF(Projetos!$I154=2,Técnicos!$H$2:$H$100,Técnicos!$J$2:$J$100)),,0,1))</f>
        <v/>
      </c>
      <c r="BB155" s="15" t="str" cm="1">
        <f t="array" ref="BB155">IF(OR($B155="",BB$2=""),"",Projetos!$J154/_xlfn.XLOOKUP(BB$2,Técnicos!$A$2:$A$100,IF(Projetos!$I154=1,Técnicos!$F$2:$F$100,IF(Projetos!$I154=2,Técnicos!$H$2:$H$100,Técnicos!$J$2:$J$100)),,0,1))</f>
        <v/>
      </c>
      <c r="BC155" s="15" t="str" cm="1">
        <f t="array" ref="BC155">IF(OR($B155="",BC$2=""),"",Projetos!$J154/_xlfn.XLOOKUP(BC$2,Técnicos!$A$2:$A$100,IF(Projetos!$I154=1,Técnicos!$F$2:$F$100,IF(Projetos!$I154=2,Técnicos!$H$2:$H$100,Técnicos!$J$2:$J$100)),,0,1))</f>
        <v/>
      </c>
      <c r="BD155" s="15" t="str" cm="1">
        <f t="array" ref="BD155">IF(OR($B155="",BD$2=""),"",Projetos!$J154/_xlfn.XLOOKUP(BD$2,Técnicos!$A$2:$A$100,IF(Projetos!$I154=1,Técnicos!$F$2:$F$100,IF(Projetos!$I154=2,Técnicos!$H$2:$H$100,Técnicos!$J$2:$J$100)),,0,1))</f>
        <v/>
      </c>
      <c r="BE155" s="15" t="str" cm="1">
        <f t="array" ref="BE155">IF(OR($B155="",BE$2=""),"",Projetos!$J154/_xlfn.XLOOKUP(BE$2,Técnicos!$A$2:$A$100,IF(Projetos!$I154=1,Técnicos!$F$2:$F$100,IF(Projetos!$I154=2,Técnicos!$H$2:$H$100,Técnicos!$J$2:$J$100)),,0,1))</f>
        <v/>
      </c>
      <c r="BF155" s="15" t="str" cm="1">
        <f t="array" ref="BF155">IF(OR($B155="",BF$2=""),"",Projetos!$J154/_xlfn.XLOOKUP(BF$2,Técnicos!$A$2:$A$100,IF(Projetos!$I154=1,Técnicos!$F$2:$F$100,IF(Projetos!$I154=2,Técnicos!$H$2:$H$100,Técnicos!$J$2:$J$100)),,0,1))</f>
        <v/>
      </c>
      <c r="BG155" s="15" t="str" cm="1">
        <f t="array" ref="BG155">IF(OR($B155="",BG$2=""),"",Projetos!$J154/_xlfn.XLOOKUP(BG$2,Técnicos!$A$2:$A$100,IF(Projetos!$I154=1,Técnicos!$F$2:$F$100,IF(Projetos!$I154=2,Técnicos!$H$2:$H$100,Técnicos!$J$2:$J$100)),,0,1))</f>
        <v/>
      </c>
      <c r="BH155" s="15" t="str" cm="1">
        <f t="array" ref="BH155">IF(OR($B155="",BH$2=""),"",Projetos!$J154/_xlfn.XLOOKUP(BH$2,Técnicos!$A$2:$A$100,IF(Projetos!$I154=1,Técnicos!$F$2:$F$100,IF(Projetos!$I154=2,Técnicos!$H$2:$H$100,Técnicos!$J$2:$J$100)),,0,1))</f>
        <v/>
      </c>
      <c r="BI155" s="15" t="str" cm="1">
        <f t="array" ref="BI155">IF(OR($B155="",BI$2=""),"",Projetos!$J154/_xlfn.XLOOKUP(BI$2,Técnicos!$A$2:$A$100,IF(Projetos!$I154=1,Técnicos!$F$2:$F$100,IF(Projetos!$I154=2,Técnicos!$H$2:$H$100,Técnicos!$J$2:$J$100)),,0,1))</f>
        <v/>
      </c>
      <c r="BJ155" s="15" t="str" cm="1">
        <f t="array" ref="BJ155">IF(OR($B155="",BJ$2=""),"",Projetos!$J154/_xlfn.XLOOKUP(BJ$2,Técnicos!$A$2:$A$100,IF(Projetos!$I154=1,Técnicos!$F$2:$F$100,IF(Projetos!$I154=2,Técnicos!$H$2:$H$100,Técnicos!$J$2:$J$100)),,0,1))</f>
        <v/>
      </c>
      <c r="BK155" s="15" t="str" cm="1">
        <f t="array" ref="BK155">IF(OR($B155="",BK$2=""),"",Projetos!$J154/_xlfn.XLOOKUP(BK$2,Técnicos!$A$2:$A$100,IF(Projetos!$I154=1,Técnicos!$F$2:$F$100,IF(Projetos!$I154=2,Técnicos!$H$2:$H$100,Técnicos!$J$2:$J$100)),,0,1))</f>
        <v/>
      </c>
      <c r="BL155" s="15" t="str" cm="1">
        <f t="array" ref="BL155">IF(OR($B155="",BL$2=""),"",Projetos!$J154/_xlfn.XLOOKUP(BL$2,Técnicos!$A$2:$A$100,IF(Projetos!$I154=1,Técnicos!$F$2:$F$100,IF(Projetos!$I154=2,Técnicos!$H$2:$H$100,Técnicos!$J$2:$J$100)),,0,1))</f>
        <v/>
      </c>
      <c r="BM155" s="15" t="str" cm="1">
        <f t="array" ref="BM155">IF(OR($B155="",BM$2=""),"",Projetos!$J154/_xlfn.XLOOKUP(BM$2,Técnicos!$A$2:$A$100,IF(Projetos!$I154=1,Técnicos!$F$2:$F$100,IF(Projetos!$I154=2,Técnicos!$H$2:$H$100,Técnicos!$J$2:$J$100)),,0,1))</f>
        <v/>
      </c>
      <c r="BN155" s="15" t="str" cm="1">
        <f t="array" ref="BN155">IF(OR($B155="",BN$2=""),"",Projetos!$J154/_xlfn.XLOOKUP(BN$2,Técnicos!$A$2:$A$100,IF(Projetos!$I154=1,Técnicos!$F$2:$F$100,IF(Projetos!$I154=2,Técnicos!$H$2:$H$100,Técnicos!$J$2:$J$100)),,0,1))</f>
        <v/>
      </c>
    </row>
    <row r="156" spans="3:66" x14ac:dyDescent="0.3">
      <c r="C156" s="15" t="str" cm="1">
        <f t="array" ref="C156">IF(OR($B156="",C$2=""),"",Projetos!$J155/_xlfn.XLOOKUP(C$2,Técnicos!$A$2:$A$100,IF(Projetos!$I155=1,Técnicos!$F$2:$F$100,IF(Projetos!$I155=2,Técnicos!$H$2:$H$100,Técnicos!$J$2:$J$100)),,0,1))</f>
        <v/>
      </c>
      <c r="D156" s="15" t="str" cm="1">
        <f t="array" ref="D156">IF(OR($B156="",D$2=""),"",Projetos!$J155/_xlfn.XLOOKUP(D$2,Técnicos!$A$2:$A$100,IF(Projetos!$I155=1,Técnicos!$F$2:$F$100,IF(Projetos!$I155=2,Técnicos!$H$2:$H$100,Técnicos!$J$2:$J$100)),,0,1))</f>
        <v/>
      </c>
      <c r="E156" s="15" t="str" cm="1">
        <f t="array" ref="E156">IF(OR($B156="",E$2=""),"",Projetos!$J155/_xlfn.XLOOKUP(E$2,Técnicos!$A$2:$A$100,IF(Projetos!$I155=1,Técnicos!$F$2:$F$100,IF(Projetos!$I155=2,Técnicos!$H$2:$H$100,Técnicos!$J$2:$J$100)),,0,1))</f>
        <v/>
      </c>
      <c r="F156" s="15" t="str" cm="1">
        <f t="array" ref="F156">IF(OR($B156="",F$2=""),"",Projetos!$J155/_xlfn.XLOOKUP(F$2,Técnicos!$A$2:$A$100,IF(Projetos!$I155=1,Técnicos!$F$2:$F$100,IF(Projetos!$I155=2,Técnicos!$H$2:$H$100,Técnicos!$J$2:$J$100)),,0,1))</f>
        <v/>
      </c>
      <c r="G156" s="15" t="str" cm="1">
        <f t="array" ref="G156">IF(OR($B156="",G$2=""),"",Projetos!$J155/_xlfn.XLOOKUP(G$2,Técnicos!$A$2:$A$100,IF(Projetos!$I155=1,Técnicos!$F$2:$F$100,IF(Projetos!$I155=2,Técnicos!$H$2:$H$100,Técnicos!$J$2:$J$100)),,0,1))</f>
        <v/>
      </c>
      <c r="H156" s="15" t="str" cm="1">
        <f t="array" ref="H156">IF(OR($B156="",H$2=""),"",Projetos!$J155/_xlfn.XLOOKUP(H$2,Técnicos!$A$2:$A$100,IF(Projetos!$I155=1,Técnicos!$F$2:$F$100,IF(Projetos!$I155=2,Técnicos!$H$2:$H$100,Técnicos!$J$2:$J$100)),,0,1))</f>
        <v/>
      </c>
      <c r="I156" s="15" t="str" cm="1">
        <f t="array" ref="I156">IF(OR($B156="",I$2=""),"",Projetos!$J155/_xlfn.XLOOKUP(I$2,Técnicos!$A$2:$A$100,IF(Projetos!$I155=1,Técnicos!$F$2:$F$100,IF(Projetos!$I155=2,Técnicos!$H$2:$H$100,Técnicos!$J$2:$J$100)),,0,1))</f>
        <v/>
      </c>
      <c r="J156" s="15" t="str" cm="1">
        <f t="array" ref="J156">IF(OR($B156="",J$2=""),"",Projetos!$J155/_xlfn.XLOOKUP(J$2,Técnicos!$A$2:$A$100,IF(Projetos!$I155=1,Técnicos!$F$2:$F$100,IF(Projetos!$I155=2,Técnicos!$H$2:$H$100,Técnicos!$J$2:$J$100)),,0,1))</f>
        <v/>
      </c>
      <c r="K156" s="15" t="str" cm="1">
        <f t="array" ref="K156">IF(OR($B156="",K$2=""),"",Projetos!$J155/_xlfn.XLOOKUP(K$2,Técnicos!$A$2:$A$100,IF(Projetos!$I155=1,Técnicos!$F$2:$F$100,IF(Projetos!$I155=2,Técnicos!$H$2:$H$100,Técnicos!$J$2:$J$100)),,0,1))</f>
        <v/>
      </c>
      <c r="L156" s="15" t="str" cm="1">
        <f t="array" ref="L156">IF(OR($B156="",L$2=""),"",Projetos!$J155/_xlfn.XLOOKUP(L$2,Técnicos!$A$2:$A$100,IF(Projetos!$I155=1,Técnicos!$F$2:$F$100,IF(Projetos!$I155=2,Técnicos!$H$2:$H$100,Técnicos!$J$2:$J$100)),,0,1))</f>
        <v/>
      </c>
      <c r="M156" s="15" t="str" cm="1">
        <f t="array" ref="M156">IF(OR($B156="",M$2=""),"",Projetos!$J155/_xlfn.XLOOKUP(M$2,Técnicos!$A$2:$A$100,IF(Projetos!$I155=1,Técnicos!$F$2:$F$100,IF(Projetos!$I155=2,Técnicos!$H$2:$H$100,Técnicos!$J$2:$J$100)),,0,1))</f>
        <v/>
      </c>
      <c r="N156" s="15" t="str" cm="1">
        <f t="array" ref="N156">IF(OR($B156="",N$2=""),"",Projetos!$J155/_xlfn.XLOOKUP(N$2,Técnicos!$A$2:$A$100,IF(Projetos!$I155=1,Técnicos!$F$2:$F$100,IF(Projetos!$I155=2,Técnicos!$H$2:$H$100,Técnicos!$J$2:$J$100)),,0,1))</f>
        <v/>
      </c>
      <c r="O156" s="15" t="str" cm="1">
        <f t="array" ref="O156">IF(OR($B156="",O$2=""),"",Projetos!$J155/_xlfn.XLOOKUP(O$2,Técnicos!$A$2:$A$100,IF(Projetos!$I155=1,Técnicos!$F$2:$F$100,IF(Projetos!$I155=2,Técnicos!$H$2:$H$100,Técnicos!$J$2:$J$100)),,0,1))</f>
        <v/>
      </c>
      <c r="P156" s="15" t="str" cm="1">
        <f t="array" ref="P156">IF(OR($B156="",P$2=""),"",Projetos!$J155/_xlfn.XLOOKUP(P$2,Técnicos!$A$2:$A$100,IF(Projetos!$I155=1,Técnicos!$F$2:$F$100,IF(Projetos!$I155=2,Técnicos!$H$2:$H$100,Técnicos!$J$2:$J$100)),,0,1))</f>
        <v/>
      </c>
      <c r="Q156" s="15" t="str" cm="1">
        <f t="array" ref="Q156">IF(OR($B156="",Q$2=""),"",Projetos!$J155/_xlfn.XLOOKUP(Q$2,Técnicos!$A$2:$A$100,IF(Projetos!$I155=1,Técnicos!$F$2:$F$100,IF(Projetos!$I155=2,Técnicos!$H$2:$H$100,Técnicos!$J$2:$J$100)),,0,1))</f>
        <v/>
      </c>
      <c r="R156" s="15" t="str" cm="1">
        <f t="array" ref="R156">IF(OR($B156="",R$2=""),"",Projetos!$J155/_xlfn.XLOOKUP(R$2,Técnicos!$A$2:$A$100,IF(Projetos!$I155=1,Técnicos!$F$2:$F$100,IF(Projetos!$I155=2,Técnicos!$H$2:$H$100,Técnicos!$J$2:$J$100)),,0,1))</f>
        <v/>
      </c>
      <c r="S156" s="15" t="str" cm="1">
        <f t="array" ref="S156">IF(OR($B156="",S$2=""),"",Projetos!$J155/_xlfn.XLOOKUP(S$2,Técnicos!$A$2:$A$100,IF(Projetos!$I155=1,Técnicos!$F$2:$F$100,IF(Projetos!$I155=2,Técnicos!$H$2:$H$100,Técnicos!$J$2:$J$100)),,0,1))</f>
        <v/>
      </c>
      <c r="T156" s="15" t="str" cm="1">
        <f t="array" ref="T156">IF(OR($B156="",T$2=""),"",Projetos!$J155/_xlfn.XLOOKUP(T$2,Técnicos!$A$2:$A$100,IF(Projetos!$I155=1,Técnicos!$F$2:$F$100,IF(Projetos!$I155=2,Técnicos!$H$2:$H$100,Técnicos!$J$2:$J$100)),,0,1))</f>
        <v/>
      </c>
      <c r="U156" s="15" t="str" cm="1">
        <f t="array" ref="U156">IF(OR($B156="",U$2=""),"",Projetos!$J155/_xlfn.XLOOKUP(U$2,Técnicos!$A$2:$A$100,IF(Projetos!$I155=1,Técnicos!$F$2:$F$100,IF(Projetos!$I155=2,Técnicos!$H$2:$H$100,Técnicos!$J$2:$J$100)),,0,1))</f>
        <v/>
      </c>
      <c r="V156" s="15" t="str" cm="1">
        <f t="array" ref="V156">IF(OR($B156="",V$2=""),"",Projetos!$J155/_xlfn.XLOOKUP(V$2,Técnicos!$A$2:$A$100,IF(Projetos!$I155=1,Técnicos!$F$2:$F$100,IF(Projetos!$I155=2,Técnicos!$H$2:$H$100,Técnicos!$J$2:$J$100)),,0,1))</f>
        <v/>
      </c>
      <c r="W156" s="15" t="str" cm="1">
        <f t="array" ref="W156">IF(OR($B156="",W$2=""),"",Projetos!$J155/_xlfn.XLOOKUP(W$2,Técnicos!$A$2:$A$100,IF(Projetos!$I155=1,Técnicos!$F$2:$F$100,IF(Projetos!$I155=2,Técnicos!$H$2:$H$100,Técnicos!$J$2:$J$100)),,0,1))</f>
        <v/>
      </c>
      <c r="X156" s="15" t="str" cm="1">
        <f t="array" ref="X156">IF(OR($B156="",X$2=""),"",Projetos!$J155/_xlfn.XLOOKUP(X$2,Técnicos!$A$2:$A$100,IF(Projetos!$I155=1,Técnicos!$F$2:$F$100,IF(Projetos!$I155=2,Técnicos!$H$2:$H$100,Técnicos!$J$2:$J$100)),,0,1))</f>
        <v/>
      </c>
      <c r="Y156" s="15" t="str" cm="1">
        <f t="array" ref="Y156">IF(OR($B156="",Y$2=""),"",Projetos!$J155/_xlfn.XLOOKUP(Y$2,Técnicos!$A$2:$A$100,IF(Projetos!$I155=1,Técnicos!$F$2:$F$100,IF(Projetos!$I155=2,Técnicos!$H$2:$H$100,Técnicos!$J$2:$J$100)),,0,1))</f>
        <v/>
      </c>
      <c r="Z156" s="15" t="str" cm="1">
        <f t="array" ref="Z156">IF(OR($B156="",Z$2=""),"",Projetos!$J155/_xlfn.XLOOKUP(Z$2,Técnicos!$A$2:$A$100,IF(Projetos!$I155=1,Técnicos!$F$2:$F$100,IF(Projetos!$I155=2,Técnicos!$H$2:$H$100,Técnicos!$J$2:$J$100)),,0,1))</f>
        <v/>
      </c>
      <c r="AA156" s="15" t="str" cm="1">
        <f t="array" ref="AA156">IF(OR($B156="",AA$2=""),"",Projetos!$J155/_xlfn.XLOOKUP(AA$2,Técnicos!$A$2:$A$100,IF(Projetos!$I155=1,Técnicos!$F$2:$F$100,IF(Projetos!$I155=2,Técnicos!$H$2:$H$100,Técnicos!$J$2:$J$100)),,0,1))</f>
        <v/>
      </c>
      <c r="AB156" s="15" t="str" cm="1">
        <f t="array" ref="AB156">IF(OR($B156="",AB$2=""),"",Projetos!$J155/_xlfn.XLOOKUP(AB$2,Técnicos!$A$2:$A$100,IF(Projetos!$I155=1,Técnicos!$F$2:$F$100,IF(Projetos!$I155=2,Técnicos!$H$2:$H$100,Técnicos!$J$2:$J$100)),,0,1))</f>
        <v/>
      </c>
      <c r="AC156" s="15" t="str" cm="1">
        <f t="array" ref="AC156">IF(OR($B156="",AC$2=""),"",Projetos!$J155/_xlfn.XLOOKUP(AC$2,Técnicos!$A$2:$A$100,IF(Projetos!$I155=1,Técnicos!$F$2:$F$100,IF(Projetos!$I155=2,Técnicos!$H$2:$H$100,Técnicos!$J$2:$J$100)),,0,1))</f>
        <v/>
      </c>
      <c r="AD156" s="15" t="str" cm="1">
        <f t="array" ref="AD156">IF(OR($B156="",AD$2=""),"",Projetos!$J155/_xlfn.XLOOKUP(AD$2,Técnicos!$A$2:$A$100,IF(Projetos!$I155=1,Técnicos!$F$2:$F$100,IF(Projetos!$I155=2,Técnicos!$H$2:$H$100,Técnicos!$J$2:$J$100)),,0,1))</f>
        <v/>
      </c>
      <c r="AE156" s="15" t="str" cm="1">
        <f t="array" ref="AE156">IF(OR($B156="",AE$2=""),"",Projetos!$J155/_xlfn.XLOOKUP(AE$2,Técnicos!$A$2:$A$100,IF(Projetos!$I155=1,Técnicos!$F$2:$F$100,IF(Projetos!$I155=2,Técnicos!$H$2:$H$100,Técnicos!$J$2:$J$100)),,0,1))</f>
        <v/>
      </c>
      <c r="AF156" s="15" t="str" cm="1">
        <f t="array" ref="AF156">IF(OR($B156="",AF$2=""),"",Projetos!$J155/_xlfn.XLOOKUP(AF$2,Técnicos!$A$2:$A$100,IF(Projetos!$I155=1,Técnicos!$F$2:$F$100,IF(Projetos!$I155=2,Técnicos!$H$2:$H$100,Técnicos!$J$2:$J$100)),,0,1))</f>
        <v/>
      </c>
      <c r="AG156" s="15" t="str" cm="1">
        <f t="array" ref="AG156">IF(OR($B156="",AG$2=""),"",Projetos!$J155/_xlfn.XLOOKUP(AG$2,Técnicos!$A$2:$A$100,IF(Projetos!$I155=1,Técnicos!$F$2:$F$100,IF(Projetos!$I155=2,Técnicos!$H$2:$H$100,Técnicos!$J$2:$J$100)),,0,1))</f>
        <v/>
      </c>
      <c r="AH156" s="15" t="str" cm="1">
        <f t="array" ref="AH156">IF(OR($B156="",AH$2=""),"",Projetos!$J155/_xlfn.XLOOKUP(AH$2,Técnicos!$A$2:$A$100,IF(Projetos!$I155=1,Técnicos!$F$2:$F$100,IF(Projetos!$I155=2,Técnicos!$H$2:$H$100,Técnicos!$J$2:$J$100)),,0,1))</f>
        <v/>
      </c>
      <c r="AI156" s="15" t="str" cm="1">
        <f t="array" ref="AI156">IF(OR($B156="",AI$2=""),"",Projetos!$J155/_xlfn.XLOOKUP(AI$2,Técnicos!$A$2:$A$100,IF(Projetos!$I155=1,Técnicos!$F$2:$F$100,IF(Projetos!$I155=2,Técnicos!$H$2:$H$100,Técnicos!$J$2:$J$100)),,0,1))</f>
        <v/>
      </c>
      <c r="AJ156" s="15" t="str" cm="1">
        <f t="array" ref="AJ156">IF(OR($B156="",AJ$2=""),"",Projetos!$J155/_xlfn.XLOOKUP(AJ$2,Técnicos!$A$2:$A$100,IF(Projetos!$I155=1,Técnicos!$F$2:$F$100,IF(Projetos!$I155=2,Técnicos!$H$2:$H$100,Técnicos!$J$2:$J$100)),,0,1))</f>
        <v/>
      </c>
      <c r="AK156" s="15" t="str" cm="1">
        <f t="array" ref="AK156">IF(OR($B156="",AK$2=""),"",Projetos!$J155/_xlfn.XLOOKUP(AK$2,Técnicos!$A$2:$A$100,IF(Projetos!$I155=1,Técnicos!$F$2:$F$100,IF(Projetos!$I155=2,Técnicos!$H$2:$H$100,Técnicos!$J$2:$J$100)),,0,1))</f>
        <v/>
      </c>
      <c r="AL156" s="15" t="str" cm="1">
        <f t="array" ref="AL156">IF(OR($B156="",AL$2=""),"",Projetos!$J155/_xlfn.XLOOKUP(AL$2,Técnicos!$A$2:$A$100,IF(Projetos!$I155=1,Técnicos!$F$2:$F$100,IF(Projetos!$I155=2,Técnicos!$H$2:$H$100,Técnicos!$J$2:$J$100)),,0,1))</f>
        <v/>
      </c>
      <c r="AM156" s="15" t="str" cm="1">
        <f t="array" ref="AM156">IF(OR($B156="",AM$2=""),"",Projetos!$J155/_xlfn.XLOOKUP(AM$2,Técnicos!$A$2:$A$100,IF(Projetos!$I155=1,Técnicos!$F$2:$F$100,IF(Projetos!$I155=2,Técnicos!$H$2:$H$100,Técnicos!$J$2:$J$100)),,0,1))</f>
        <v/>
      </c>
      <c r="AN156" s="15" t="str" cm="1">
        <f t="array" ref="AN156">IF(OR($B156="",AN$2=""),"",Projetos!$J155/_xlfn.XLOOKUP(AN$2,Técnicos!$A$2:$A$100,IF(Projetos!$I155=1,Técnicos!$F$2:$F$100,IF(Projetos!$I155=2,Técnicos!$H$2:$H$100,Técnicos!$J$2:$J$100)),,0,1))</f>
        <v/>
      </c>
      <c r="AO156" s="15" t="str" cm="1">
        <f t="array" ref="AO156">IF(OR($B156="",AO$2=""),"",Projetos!$J155/_xlfn.XLOOKUP(AO$2,Técnicos!$A$2:$A$100,IF(Projetos!$I155=1,Técnicos!$F$2:$F$100,IF(Projetos!$I155=2,Técnicos!$H$2:$H$100,Técnicos!$J$2:$J$100)),,0,1))</f>
        <v/>
      </c>
      <c r="AP156" s="15" t="str" cm="1">
        <f t="array" ref="AP156">IF(OR($B156="",AP$2=""),"",Projetos!$J155/_xlfn.XLOOKUP(AP$2,Técnicos!$A$2:$A$100,IF(Projetos!$I155=1,Técnicos!$F$2:$F$100,IF(Projetos!$I155=2,Técnicos!$H$2:$H$100,Técnicos!$J$2:$J$100)),,0,1))</f>
        <v/>
      </c>
      <c r="AQ156" s="15" t="str" cm="1">
        <f t="array" ref="AQ156">IF(OR($B156="",AQ$2=""),"",Projetos!$J155/_xlfn.XLOOKUP(AQ$2,Técnicos!$A$2:$A$100,IF(Projetos!$I155=1,Técnicos!$F$2:$F$100,IF(Projetos!$I155=2,Técnicos!$H$2:$H$100,Técnicos!$J$2:$J$100)),,0,1))</f>
        <v/>
      </c>
      <c r="AR156" s="15" t="str" cm="1">
        <f t="array" ref="AR156">IF(OR($B156="",AR$2=""),"",Projetos!$J155/_xlfn.XLOOKUP(AR$2,Técnicos!$A$2:$A$100,IF(Projetos!$I155=1,Técnicos!$F$2:$F$100,IF(Projetos!$I155=2,Técnicos!$H$2:$H$100,Técnicos!$J$2:$J$100)),,0,1))</f>
        <v/>
      </c>
      <c r="AS156" s="15" t="str" cm="1">
        <f t="array" ref="AS156">IF(OR($B156="",AS$2=""),"",Projetos!$J155/_xlfn.XLOOKUP(AS$2,Técnicos!$A$2:$A$100,IF(Projetos!$I155=1,Técnicos!$F$2:$F$100,IF(Projetos!$I155=2,Técnicos!$H$2:$H$100,Técnicos!$J$2:$J$100)),,0,1))</f>
        <v/>
      </c>
      <c r="AT156" s="15" t="str" cm="1">
        <f t="array" ref="AT156">IF(OR($B156="",AT$2=""),"",Projetos!$J155/_xlfn.XLOOKUP(AT$2,Técnicos!$A$2:$A$100,IF(Projetos!$I155=1,Técnicos!$F$2:$F$100,IF(Projetos!$I155=2,Técnicos!$H$2:$H$100,Técnicos!$J$2:$J$100)),,0,1))</f>
        <v/>
      </c>
      <c r="AU156" s="15" t="str" cm="1">
        <f t="array" ref="AU156">IF(OR($B156="",AU$2=""),"",Projetos!$J155/_xlfn.XLOOKUP(AU$2,Técnicos!$A$2:$A$100,IF(Projetos!$I155=1,Técnicos!$F$2:$F$100,IF(Projetos!$I155=2,Técnicos!$H$2:$H$100,Técnicos!$J$2:$J$100)),,0,1))</f>
        <v/>
      </c>
      <c r="AV156" s="15" t="str" cm="1">
        <f t="array" ref="AV156">IF(OR($B156="",AV$2=""),"",Projetos!$J155/_xlfn.XLOOKUP(AV$2,Técnicos!$A$2:$A$100,IF(Projetos!$I155=1,Técnicos!$F$2:$F$100,IF(Projetos!$I155=2,Técnicos!$H$2:$H$100,Técnicos!$J$2:$J$100)),,0,1))</f>
        <v/>
      </c>
      <c r="AW156" s="15" t="str" cm="1">
        <f t="array" ref="AW156">IF(OR($B156="",AW$2=""),"",Projetos!$J155/_xlfn.XLOOKUP(AW$2,Técnicos!$A$2:$A$100,IF(Projetos!$I155=1,Técnicos!$F$2:$F$100,IF(Projetos!$I155=2,Técnicos!$H$2:$H$100,Técnicos!$J$2:$J$100)),,0,1))</f>
        <v/>
      </c>
      <c r="AX156" s="15" t="str" cm="1">
        <f t="array" ref="AX156">IF(OR($B156="",AX$2=""),"",Projetos!$J155/_xlfn.XLOOKUP(AX$2,Técnicos!$A$2:$A$100,IF(Projetos!$I155=1,Técnicos!$F$2:$F$100,IF(Projetos!$I155=2,Técnicos!$H$2:$H$100,Técnicos!$J$2:$J$100)),,0,1))</f>
        <v/>
      </c>
      <c r="AY156" s="15" t="str" cm="1">
        <f t="array" ref="AY156">IF(OR($B156="",AY$2=""),"",Projetos!$J155/_xlfn.XLOOKUP(AY$2,Técnicos!$A$2:$A$100,IF(Projetos!$I155=1,Técnicos!$F$2:$F$100,IF(Projetos!$I155=2,Técnicos!$H$2:$H$100,Técnicos!$J$2:$J$100)),,0,1))</f>
        <v/>
      </c>
      <c r="AZ156" s="15" t="str" cm="1">
        <f t="array" ref="AZ156">IF(OR($B156="",AZ$2=""),"",Projetos!$J155/_xlfn.XLOOKUP(AZ$2,Técnicos!$A$2:$A$100,IF(Projetos!$I155=1,Técnicos!$F$2:$F$100,IF(Projetos!$I155=2,Técnicos!$H$2:$H$100,Técnicos!$J$2:$J$100)),,0,1))</f>
        <v/>
      </c>
      <c r="BA156" s="15" t="str" cm="1">
        <f t="array" ref="BA156">IF(OR($B156="",BA$2=""),"",Projetos!$J155/_xlfn.XLOOKUP(BA$2,Técnicos!$A$2:$A$100,IF(Projetos!$I155=1,Técnicos!$F$2:$F$100,IF(Projetos!$I155=2,Técnicos!$H$2:$H$100,Técnicos!$J$2:$J$100)),,0,1))</f>
        <v/>
      </c>
      <c r="BB156" s="15" t="str" cm="1">
        <f t="array" ref="BB156">IF(OR($B156="",BB$2=""),"",Projetos!$J155/_xlfn.XLOOKUP(BB$2,Técnicos!$A$2:$A$100,IF(Projetos!$I155=1,Técnicos!$F$2:$F$100,IF(Projetos!$I155=2,Técnicos!$H$2:$H$100,Técnicos!$J$2:$J$100)),,0,1))</f>
        <v/>
      </c>
      <c r="BC156" s="15" t="str" cm="1">
        <f t="array" ref="BC156">IF(OR($B156="",BC$2=""),"",Projetos!$J155/_xlfn.XLOOKUP(BC$2,Técnicos!$A$2:$A$100,IF(Projetos!$I155=1,Técnicos!$F$2:$F$100,IF(Projetos!$I155=2,Técnicos!$H$2:$H$100,Técnicos!$J$2:$J$100)),,0,1))</f>
        <v/>
      </c>
      <c r="BD156" s="15" t="str" cm="1">
        <f t="array" ref="BD156">IF(OR($B156="",BD$2=""),"",Projetos!$J155/_xlfn.XLOOKUP(BD$2,Técnicos!$A$2:$A$100,IF(Projetos!$I155=1,Técnicos!$F$2:$F$100,IF(Projetos!$I155=2,Técnicos!$H$2:$H$100,Técnicos!$J$2:$J$100)),,0,1))</f>
        <v/>
      </c>
      <c r="BE156" s="15" t="str" cm="1">
        <f t="array" ref="BE156">IF(OR($B156="",BE$2=""),"",Projetos!$J155/_xlfn.XLOOKUP(BE$2,Técnicos!$A$2:$A$100,IF(Projetos!$I155=1,Técnicos!$F$2:$F$100,IF(Projetos!$I155=2,Técnicos!$H$2:$H$100,Técnicos!$J$2:$J$100)),,0,1))</f>
        <v/>
      </c>
      <c r="BF156" s="15" t="str" cm="1">
        <f t="array" ref="BF156">IF(OR($B156="",BF$2=""),"",Projetos!$J155/_xlfn.XLOOKUP(BF$2,Técnicos!$A$2:$A$100,IF(Projetos!$I155=1,Técnicos!$F$2:$F$100,IF(Projetos!$I155=2,Técnicos!$H$2:$H$100,Técnicos!$J$2:$J$100)),,0,1))</f>
        <v/>
      </c>
      <c r="BG156" s="15" t="str" cm="1">
        <f t="array" ref="BG156">IF(OR($B156="",BG$2=""),"",Projetos!$J155/_xlfn.XLOOKUP(BG$2,Técnicos!$A$2:$A$100,IF(Projetos!$I155=1,Técnicos!$F$2:$F$100,IF(Projetos!$I155=2,Técnicos!$H$2:$H$100,Técnicos!$J$2:$J$100)),,0,1))</f>
        <v/>
      </c>
      <c r="BH156" s="15" t="str" cm="1">
        <f t="array" ref="BH156">IF(OR($B156="",BH$2=""),"",Projetos!$J155/_xlfn.XLOOKUP(BH$2,Técnicos!$A$2:$A$100,IF(Projetos!$I155=1,Técnicos!$F$2:$F$100,IF(Projetos!$I155=2,Técnicos!$H$2:$H$100,Técnicos!$J$2:$J$100)),,0,1))</f>
        <v/>
      </c>
      <c r="BI156" s="15" t="str" cm="1">
        <f t="array" ref="BI156">IF(OR($B156="",BI$2=""),"",Projetos!$J155/_xlfn.XLOOKUP(BI$2,Técnicos!$A$2:$A$100,IF(Projetos!$I155=1,Técnicos!$F$2:$F$100,IF(Projetos!$I155=2,Técnicos!$H$2:$H$100,Técnicos!$J$2:$J$100)),,0,1))</f>
        <v/>
      </c>
      <c r="BJ156" s="15" t="str" cm="1">
        <f t="array" ref="BJ156">IF(OR($B156="",BJ$2=""),"",Projetos!$J155/_xlfn.XLOOKUP(BJ$2,Técnicos!$A$2:$A$100,IF(Projetos!$I155=1,Técnicos!$F$2:$F$100,IF(Projetos!$I155=2,Técnicos!$H$2:$H$100,Técnicos!$J$2:$J$100)),,0,1))</f>
        <v/>
      </c>
      <c r="BK156" s="15" t="str" cm="1">
        <f t="array" ref="BK156">IF(OR($B156="",BK$2=""),"",Projetos!$J155/_xlfn.XLOOKUP(BK$2,Técnicos!$A$2:$A$100,IF(Projetos!$I155=1,Técnicos!$F$2:$F$100,IF(Projetos!$I155=2,Técnicos!$H$2:$H$100,Técnicos!$J$2:$J$100)),,0,1))</f>
        <v/>
      </c>
      <c r="BL156" s="15" t="str" cm="1">
        <f t="array" ref="BL156">IF(OR($B156="",BL$2=""),"",Projetos!$J155/_xlfn.XLOOKUP(BL$2,Técnicos!$A$2:$A$100,IF(Projetos!$I155=1,Técnicos!$F$2:$F$100,IF(Projetos!$I155=2,Técnicos!$H$2:$H$100,Técnicos!$J$2:$J$100)),,0,1))</f>
        <v/>
      </c>
      <c r="BM156" s="15" t="str" cm="1">
        <f t="array" ref="BM156">IF(OR($B156="",BM$2=""),"",Projetos!$J155/_xlfn.XLOOKUP(BM$2,Técnicos!$A$2:$A$100,IF(Projetos!$I155=1,Técnicos!$F$2:$F$100,IF(Projetos!$I155=2,Técnicos!$H$2:$H$100,Técnicos!$J$2:$J$100)),,0,1))</f>
        <v/>
      </c>
      <c r="BN156" s="15" t="str" cm="1">
        <f t="array" ref="BN156">IF(OR($B156="",BN$2=""),"",Projetos!$J155/_xlfn.XLOOKUP(BN$2,Técnicos!$A$2:$A$100,IF(Projetos!$I155=1,Técnicos!$F$2:$F$100,IF(Projetos!$I155=2,Técnicos!$H$2:$H$100,Técnicos!$J$2:$J$100)),,0,1))</f>
        <v/>
      </c>
    </row>
    <row r="157" spans="3:66" x14ac:dyDescent="0.3">
      <c r="C157" s="15" t="str" cm="1">
        <f t="array" ref="C157">IF(OR($B157="",C$2=""),"",Projetos!$J156/_xlfn.XLOOKUP(C$2,Técnicos!$A$2:$A$100,IF(Projetos!$I156=1,Técnicos!$F$2:$F$100,IF(Projetos!$I156=2,Técnicos!$H$2:$H$100,Técnicos!$J$2:$J$100)),,0,1))</f>
        <v/>
      </c>
      <c r="D157" s="15" t="str" cm="1">
        <f t="array" ref="D157">IF(OR($B157="",D$2=""),"",Projetos!$J156/_xlfn.XLOOKUP(D$2,Técnicos!$A$2:$A$100,IF(Projetos!$I156=1,Técnicos!$F$2:$F$100,IF(Projetos!$I156=2,Técnicos!$H$2:$H$100,Técnicos!$J$2:$J$100)),,0,1))</f>
        <v/>
      </c>
      <c r="E157" s="15" t="str" cm="1">
        <f t="array" ref="E157">IF(OR($B157="",E$2=""),"",Projetos!$J156/_xlfn.XLOOKUP(E$2,Técnicos!$A$2:$A$100,IF(Projetos!$I156=1,Técnicos!$F$2:$F$100,IF(Projetos!$I156=2,Técnicos!$H$2:$H$100,Técnicos!$J$2:$J$100)),,0,1))</f>
        <v/>
      </c>
      <c r="F157" s="15" t="str" cm="1">
        <f t="array" ref="F157">IF(OR($B157="",F$2=""),"",Projetos!$J156/_xlfn.XLOOKUP(F$2,Técnicos!$A$2:$A$100,IF(Projetos!$I156=1,Técnicos!$F$2:$F$100,IF(Projetos!$I156=2,Técnicos!$H$2:$H$100,Técnicos!$J$2:$J$100)),,0,1))</f>
        <v/>
      </c>
      <c r="G157" s="15" t="str" cm="1">
        <f t="array" ref="G157">IF(OR($B157="",G$2=""),"",Projetos!$J156/_xlfn.XLOOKUP(G$2,Técnicos!$A$2:$A$100,IF(Projetos!$I156=1,Técnicos!$F$2:$F$100,IF(Projetos!$I156=2,Técnicos!$H$2:$H$100,Técnicos!$J$2:$J$100)),,0,1))</f>
        <v/>
      </c>
      <c r="H157" s="15" t="str" cm="1">
        <f t="array" ref="H157">IF(OR($B157="",H$2=""),"",Projetos!$J156/_xlfn.XLOOKUP(H$2,Técnicos!$A$2:$A$100,IF(Projetos!$I156=1,Técnicos!$F$2:$F$100,IF(Projetos!$I156=2,Técnicos!$H$2:$H$100,Técnicos!$J$2:$J$100)),,0,1))</f>
        <v/>
      </c>
      <c r="I157" s="15" t="str" cm="1">
        <f t="array" ref="I157">IF(OR($B157="",I$2=""),"",Projetos!$J156/_xlfn.XLOOKUP(I$2,Técnicos!$A$2:$A$100,IF(Projetos!$I156=1,Técnicos!$F$2:$F$100,IF(Projetos!$I156=2,Técnicos!$H$2:$H$100,Técnicos!$J$2:$J$100)),,0,1))</f>
        <v/>
      </c>
      <c r="J157" s="15" t="str" cm="1">
        <f t="array" ref="J157">IF(OR($B157="",J$2=""),"",Projetos!$J156/_xlfn.XLOOKUP(J$2,Técnicos!$A$2:$A$100,IF(Projetos!$I156=1,Técnicos!$F$2:$F$100,IF(Projetos!$I156=2,Técnicos!$H$2:$H$100,Técnicos!$J$2:$J$100)),,0,1))</f>
        <v/>
      </c>
      <c r="K157" s="15" t="str" cm="1">
        <f t="array" ref="K157">IF(OR($B157="",K$2=""),"",Projetos!$J156/_xlfn.XLOOKUP(K$2,Técnicos!$A$2:$A$100,IF(Projetos!$I156=1,Técnicos!$F$2:$F$100,IF(Projetos!$I156=2,Técnicos!$H$2:$H$100,Técnicos!$J$2:$J$100)),,0,1))</f>
        <v/>
      </c>
      <c r="L157" s="15" t="str" cm="1">
        <f t="array" ref="L157">IF(OR($B157="",L$2=""),"",Projetos!$J156/_xlfn.XLOOKUP(L$2,Técnicos!$A$2:$A$100,IF(Projetos!$I156=1,Técnicos!$F$2:$F$100,IF(Projetos!$I156=2,Técnicos!$H$2:$H$100,Técnicos!$J$2:$J$100)),,0,1))</f>
        <v/>
      </c>
      <c r="M157" s="15" t="str" cm="1">
        <f t="array" ref="M157">IF(OR($B157="",M$2=""),"",Projetos!$J156/_xlfn.XLOOKUP(M$2,Técnicos!$A$2:$A$100,IF(Projetos!$I156=1,Técnicos!$F$2:$F$100,IF(Projetos!$I156=2,Técnicos!$H$2:$H$100,Técnicos!$J$2:$J$100)),,0,1))</f>
        <v/>
      </c>
      <c r="N157" s="15" t="str" cm="1">
        <f t="array" ref="N157">IF(OR($B157="",N$2=""),"",Projetos!$J156/_xlfn.XLOOKUP(N$2,Técnicos!$A$2:$A$100,IF(Projetos!$I156=1,Técnicos!$F$2:$F$100,IF(Projetos!$I156=2,Técnicos!$H$2:$H$100,Técnicos!$J$2:$J$100)),,0,1))</f>
        <v/>
      </c>
      <c r="O157" s="15" t="str" cm="1">
        <f t="array" ref="O157">IF(OR($B157="",O$2=""),"",Projetos!$J156/_xlfn.XLOOKUP(O$2,Técnicos!$A$2:$A$100,IF(Projetos!$I156=1,Técnicos!$F$2:$F$100,IF(Projetos!$I156=2,Técnicos!$H$2:$H$100,Técnicos!$J$2:$J$100)),,0,1))</f>
        <v/>
      </c>
      <c r="P157" s="15" t="str" cm="1">
        <f t="array" ref="P157">IF(OR($B157="",P$2=""),"",Projetos!$J156/_xlfn.XLOOKUP(P$2,Técnicos!$A$2:$A$100,IF(Projetos!$I156=1,Técnicos!$F$2:$F$100,IF(Projetos!$I156=2,Técnicos!$H$2:$H$100,Técnicos!$J$2:$J$100)),,0,1))</f>
        <v/>
      </c>
      <c r="Q157" s="15" t="str" cm="1">
        <f t="array" ref="Q157">IF(OR($B157="",Q$2=""),"",Projetos!$J156/_xlfn.XLOOKUP(Q$2,Técnicos!$A$2:$A$100,IF(Projetos!$I156=1,Técnicos!$F$2:$F$100,IF(Projetos!$I156=2,Técnicos!$H$2:$H$100,Técnicos!$J$2:$J$100)),,0,1))</f>
        <v/>
      </c>
      <c r="R157" s="15" t="str" cm="1">
        <f t="array" ref="R157">IF(OR($B157="",R$2=""),"",Projetos!$J156/_xlfn.XLOOKUP(R$2,Técnicos!$A$2:$A$100,IF(Projetos!$I156=1,Técnicos!$F$2:$F$100,IF(Projetos!$I156=2,Técnicos!$H$2:$H$100,Técnicos!$J$2:$J$100)),,0,1))</f>
        <v/>
      </c>
      <c r="S157" s="15" t="str" cm="1">
        <f t="array" ref="S157">IF(OR($B157="",S$2=""),"",Projetos!$J156/_xlfn.XLOOKUP(S$2,Técnicos!$A$2:$A$100,IF(Projetos!$I156=1,Técnicos!$F$2:$F$100,IF(Projetos!$I156=2,Técnicos!$H$2:$H$100,Técnicos!$J$2:$J$100)),,0,1))</f>
        <v/>
      </c>
      <c r="T157" s="15" t="str" cm="1">
        <f t="array" ref="T157">IF(OR($B157="",T$2=""),"",Projetos!$J156/_xlfn.XLOOKUP(T$2,Técnicos!$A$2:$A$100,IF(Projetos!$I156=1,Técnicos!$F$2:$F$100,IF(Projetos!$I156=2,Técnicos!$H$2:$H$100,Técnicos!$J$2:$J$100)),,0,1))</f>
        <v/>
      </c>
      <c r="U157" s="15" t="str" cm="1">
        <f t="array" ref="U157">IF(OR($B157="",U$2=""),"",Projetos!$J156/_xlfn.XLOOKUP(U$2,Técnicos!$A$2:$A$100,IF(Projetos!$I156=1,Técnicos!$F$2:$F$100,IF(Projetos!$I156=2,Técnicos!$H$2:$H$100,Técnicos!$J$2:$J$100)),,0,1))</f>
        <v/>
      </c>
      <c r="V157" s="15" t="str" cm="1">
        <f t="array" ref="V157">IF(OR($B157="",V$2=""),"",Projetos!$J156/_xlfn.XLOOKUP(V$2,Técnicos!$A$2:$A$100,IF(Projetos!$I156=1,Técnicos!$F$2:$F$100,IF(Projetos!$I156=2,Técnicos!$H$2:$H$100,Técnicos!$J$2:$J$100)),,0,1))</f>
        <v/>
      </c>
      <c r="W157" s="15" t="str" cm="1">
        <f t="array" ref="W157">IF(OR($B157="",W$2=""),"",Projetos!$J156/_xlfn.XLOOKUP(W$2,Técnicos!$A$2:$A$100,IF(Projetos!$I156=1,Técnicos!$F$2:$F$100,IF(Projetos!$I156=2,Técnicos!$H$2:$H$100,Técnicos!$J$2:$J$100)),,0,1))</f>
        <v/>
      </c>
      <c r="X157" s="15" t="str" cm="1">
        <f t="array" ref="X157">IF(OR($B157="",X$2=""),"",Projetos!$J156/_xlfn.XLOOKUP(X$2,Técnicos!$A$2:$A$100,IF(Projetos!$I156=1,Técnicos!$F$2:$F$100,IF(Projetos!$I156=2,Técnicos!$H$2:$H$100,Técnicos!$J$2:$J$100)),,0,1))</f>
        <v/>
      </c>
      <c r="Y157" s="15" t="str" cm="1">
        <f t="array" ref="Y157">IF(OR($B157="",Y$2=""),"",Projetos!$J156/_xlfn.XLOOKUP(Y$2,Técnicos!$A$2:$A$100,IF(Projetos!$I156=1,Técnicos!$F$2:$F$100,IF(Projetos!$I156=2,Técnicos!$H$2:$H$100,Técnicos!$J$2:$J$100)),,0,1))</f>
        <v/>
      </c>
      <c r="Z157" s="15" t="str" cm="1">
        <f t="array" ref="Z157">IF(OR($B157="",Z$2=""),"",Projetos!$J156/_xlfn.XLOOKUP(Z$2,Técnicos!$A$2:$A$100,IF(Projetos!$I156=1,Técnicos!$F$2:$F$100,IF(Projetos!$I156=2,Técnicos!$H$2:$H$100,Técnicos!$J$2:$J$100)),,0,1))</f>
        <v/>
      </c>
      <c r="AA157" s="15" t="str" cm="1">
        <f t="array" ref="AA157">IF(OR($B157="",AA$2=""),"",Projetos!$J156/_xlfn.XLOOKUP(AA$2,Técnicos!$A$2:$A$100,IF(Projetos!$I156=1,Técnicos!$F$2:$F$100,IF(Projetos!$I156=2,Técnicos!$H$2:$H$100,Técnicos!$J$2:$J$100)),,0,1))</f>
        <v/>
      </c>
      <c r="AB157" s="15" t="str" cm="1">
        <f t="array" ref="AB157">IF(OR($B157="",AB$2=""),"",Projetos!$J156/_xlfn.XLOOKUP(AB$2,Técnicos!$A$2:$A$100,IF(Projetos!$I156=1,Técnicos!$F$2:$F$100,IF(Projetos!$I156=2,Técnicos!$H$2:$H$100,Técnicos!$J$2:$J$100)),,0,1))</f>
        <v/>
      </c>
      <c r="AC157" s="15" t="str" cm="1">
        <f t="array" ref="AC157">IF(OR($B157="",AC$2=""),"",Projetos!$J156/_xlfn.XLOOKUP(AC$2,Técnicos!$A$2:$A$100,IF(Projetos!$I156=1,Técnicos!$F$2:$F$100,IF(Projetos!$I156=2,Técnicos!$H$2:$H$100,Técnicos!$J$2:$J$100)),,0,1))</f>
        <v/>
      </c>
      <c r="AD157" s="15" t="str" cm="1">
        <f t="array" ref="AD157">IF(OR($B157="",AD$2=""),"",Projetos!$J156/_xlfn.XLOOKUP(AD$2,Técnicos!$A$2:$A$100,IF(Projetos!$I156=1,Técnicos!$F$2:$F$100,IF(Projetos!$I156=2,Técnicos!$H$2:$H$100,Técnicos!$J$2:$J$100)),,0,1))</f>
        <v/>
      </c>
      <c r="AE157" s="15" t="str" cm="1">
        <f t="array" ref="AE157">IF(OR($B157="",AE$2=""),"",Projetos!$J156/_xlfn.XLOOKUP(AE$2,Técnicos!$A$2:$A$100,IF(Projetos!$I156=1,Técnicos!$F$2:$F$100,IF(Projetos!$I156=2,Técnicos!$H$2:$H$100,Técnicos!$J$2:$J$100)),,0,1))</f>
        <v/>
      </c>
      <c r="AF157" s="15" t="str" cm="1">
        <f t="array" ref="AF157">IF(OR($B157="",AF$2=""),"",Projetos!$J156/_xlfn.XLOOKUP(AF$2,Técnicos!$A$2:$A$100,IF(Projetos!$I156=1,Técnicos!$F$2:$F$100,IF(Projetos!$I156=2,Técnicos!$H$2:$H$100,Técnicos!$J$2:$J$100)),,0,1))</f>
        <v/>
      </c>
      <c r="AG157" s="15" t="str" cm="1">
        <f t="array" ref="AG157">IF(OR($B157="",AG$2=""),"",Projetos!$J156/_xlfn.XLOOKUP(AG$2,Técnicos!$A$2:$A$100,IF(Projetos!$I156=1,Técnicos!$F$2:$F$100,IF(Projetos!$I156=2,Técnicos!$H$2:$H$100,Técnicos!$J$2:$J$100)),,0,1))</f>
        <v/>
      </c>
      <c r="AH157" s="15" t="str" cm="1">
        <f t="array" ref="AH157">IF(OR($B157="",AH$2=""),"",Projetos!$J156/_xlfn.XLOOKUP(AH$2,Técnicos!$A$2:$A$100,IF(Projetos!$I156=1,Técnicos!$F$2:$F$100,IF(Projetos!$I156=2,Técnicos!$H$2:$H$100,Técnicos!$J$2:$J$100)),,0,1))</f>
        <v/>
      </c>
      <c r="AI157" s="15" t="str" cm="1">
        <f t="array" ref="AI157">IF(OR($B157="",AI$2=""),"",Projetos!$J156/_xlfn.XLOOKUP(AI$2,Técnicos!$A$2:$A$100,IF(Projetos!$I156=1,Técnicos!$F$2:$F$100,IF(Projetos!$I156=2,Técnicos!$H$2:$H$100,Técnicos!$J$2:$J$100)),,0,1))</f>
        <v/>
      </c>
      <c r="AJ157" s="15" t="str" cm="1">
        <f t="array" ref="AJ157">IF(OR($B157="",AJ$2=""),"",Projetos!$J156/_xlfn.XLOOKUP(AJ$2,Técnicos!$A$2:$A$100,IF(Projetos!$I156=1,Técnicos!$F$2:$F$100,IF(Projetos!$I156=2,Técnicos!$H$2:$H$100,Técnicos!$J$2:$J$100)),,0,1))</f>
        <v/>
      </c>
      <c r="AK157" s="15" t="str" cm="1">
        <f t="array" ref="AK157">IF(OR($B157="",AK$2=""),"",Projetos!$J156/_xlfn.XLOOKUP(AK$2,Técnicos!$A$2:$A$100,IF(Projetos!$I156=1,Técnicos!$F$2:$F$100,IF(Projetos!$I156=2,Técnicos!$H$2:$H$100,Técnicos!$J$2:$J$100)),,0,1))</f>
        <v/>
      </c>
      <c r="AL157" s="15" t="str" cm="1">
        <f t="array" ref="AL157">IF(OR($B157="",AL$2=""),"",Projetos!$J156/_xlfn.XLOOKUP(AL$2,Técnicos!$A$2:$A$100,IF(Projetos!$I156=1,Técnicos!$F$2:$F$100,IF(Projetos!$I156=2,Técnicos!$H$2:$H$100,Técnicos!$J$2:$J$100)),,0,1))</f>
        <v/>
      </c>
      <c r="AM157" s="15" t="str" cm="1">
        <f t="array" ref="AM157">IF(OR($B157="",AM$2=""),"",Projetos!$J156/_xlfn.XLOOKUP(AM$2,Técnicos!$A$2:$A$100,IF(Projetos!$I156=1,Técnicos!$F$2:$F$100,IF(Projetos!$I156=2,Técnicos!$H$2:$H$100,Técnicos!$J$2:$J$100)),,0,1))</f>
        <v/>
      </c>
      <c r="AN157" s="15" t="str" cm="1">
        <f t="array" ref="AN157">IF(OR($B157="",AN$2=""),"",Projetos!$J156/_xlfn.XLOOKUP(AN$2,Técnicos!$A$2:$A$100,IF(Projetos!$I156=1,Técnicos!$F$2:$F$100,IF(Projetos!$I156=2,Técnicos!$H$2:$H$100,Técnicos!$J$2:$J$100)),,0,1))</f>
        <v/>
      </c>
      <c r="AO157" s="15" t="str" cm="1">
        <f t="array" ref="AO157">IF(OR($B157="",AO$2=""),"",Projetos!$J156/_xlfn.XLOOKUP(AO$2,Técnicos!$A$2:$A$100,IF(Projetos!$I156=1,Técnicos!$F$2:$F$100,IF(Projetos!$I156=2,Técnicos!$H$2:$H$100,Técnicos!$J$2:$J$100)),,0,1))</f>
        <v/>
      </c>
      <c r="AP157" s="15" t="str" cm="1">
        <f t="array" ref="AP157">IF(OR($B157="",AP$2=""),"",Projetos!$J156/_xlfn.XLOOKUP(AP$2,Técnicos!$A$2:$A$100,IF(Projetos!$I156=1,Técnicos!$F$2:$F$100,IF(Projetos!$I156=2,Técnicos!$H$2:$H$100,Técnicos!$J$2:$J$100)),,0,1))</f>
        <v/>
      </c>
      <c r="AQ157" s="15" t="str" cm="1">
        <f t="array" ref="AQ157">IF(OR($B157="",AQ$2=""),"",Projetos!$J156/_xlfn.XLOOKUP(AQ$2,Técnicos!$A$2:$A$100,IF(Projetos!$I156=1,Técnicos!$F$2:$F$100,IF(Projetos!$I156=2,Técnicos!$H$2:$H$100,Técnicos!$J$2:$J$100)),,0,1))</f>
        <v/>
      </c>
      <c r="AR157" s="15" t="str" cm="1">
        <f t="array" ref="AR157">IF(OR($B157="",AR$2=""),"",Projetos!$J156/_xlfn.XLOOKUP(AR$2,Técnicos!$A$2:$A$100,IF(Projetos!$I156=1,Técnicos!$F$2:$F$100,IF(Projetos!$I156=2,Técnicos!$H$2:$H$100,Técnicos!$J$2:$J$100)),,0,1))</f>
        <v/>
      </c>
      <c r="AS157" s="15" t="str" cm="1">
        <f t="array" ref="AS157">IF(OR($B157="",AS$2=""),"",Projetos!$J156/_xlfn.XLOOKUP(AS$2,Técnicos!$A$2:$A$100,IF(Projetos!$I156=1,Técnicos!$F$2:$F$100,IF(Projetos!$I156=2,Técnicos!$H$2:$H$100,Técnicos!$J$2:$J$100)),,0,1))</f>
        <v/>
      </c>
      <c r="AT157" s="15" t="str" cm="1">
        <f t="array" ref="AT157">IF(OR($B157="",AT$2=""),"",Projetos!$J156/_xlfn.XLOOKUP(AT$2,Técnicos!$A$2:$A$100,IF(Projetos!$I156=1,Técnicos!$F$2:$F$100,IF(Projetos!$I156=2,Técnicos!$H$2:$H$100,Técnicos!$J$2:$J$100)),,0,1))</f>
        <v/>
      </c>
      <c r="AU157" s="15" t="str" cm="1">
        <f t="array" ref="AU157">IF(OR($B157="",AU$2=""),"",Projetos!$J156/_xlfn.XLOOKUP(AU$2,Técnicos!$A$2:$A$100,IF(Projetos!$I156=1,Técnicos!$F$2:$F$100,IF(Projetos!$I156=2,Técnicos!$H$2:$H$100,Técnicos!$J$2:$J$100)),,0,1))</f>
        <v/>
      </c>
      <c r="AV157" s="15" t="str" cm="1">
        <f t="array" ref="AV157">IF(OR($B157="",AV$2=""),"",Projetos!$J156/_xlfn.XLOOKUP(AV$2,Técnicos!$A$2:$A$100,IF(Projetos!$I156=1,Técnicos!$F$2:$F$100,IF(Projetos!$I156=2,Técnicos!$H$2:$H$100,Técnicos!$J$2:$J$100)),,0,1))</f>
        <v/>
      </c>
      <c r="AW157" s="15" t="str" cm="1">
        <f t="array" ref="AW157">IF(OR($B157="",AW$2=""),"",Projetos!$J156/_xlfn.XLOOKUP(AW$2,Técnicos!$A$2:$A$100,IF(Projetos!$I156=1,Técnicos!$F$2:$F$100,IF(Projetos!$I156=2,Técnicos!$H$2:$H$100,Técnicos!$J$2:$J$100)),,0,1))</f>
        <v/>
      </c>
      <c r="AX157" s="15" t="str" cm="1">
        <f t="array" ref="AX157">IF(OR($B157="",AX$2=""),"",Projetos!$J156/_xlfn.XLOOKUP(AX$2,Técnicos!$A$2:$A$100,IF(Projetos!$I156=1,Técnicos!$F$2:$F$100,IF(Projetos!$I156=2,Técnicos!$H$2:$H$100,Técnicos!$J$2:$J$100)),,0,1))</f>
        <v/>
      </c>
      <c r="AY157" s="15" t="str" cm="1">
        <f t="array" ref="AY157">IF(OR($B157="",AY$2=""),"",Projetos!$J156/_xlfn.XLOOKUP(AY$2,Técnicos!$A$2:$A$100,IF(Projetos!$I156=1,Técnicos!$F$2:$F$100,IF(Projetos!$I156=2,Técnicos!$H$2:$H$100,Técnicos!$J$2:$J$100)),,0,1))</f>
        <v/>
      </c>
      <c r="AZ157" s="15" t="str" cm="1">
        <f t="array" ref="AZ157">IF(OR($B157="",AZ$2=""),"",Projetos!$J156/_xlfn.XLOOKUP(AZ$2,Técnicos!$A$2:$A$100,IF(Projetos!$I156=1,Técnicos!$F$2:$F$100,IF(Projetos!$I156=2,Técnicos!$H$2:$H$100,Técnicos!$J$2:$J$100)),,0,1))</f>
        <v/>
      </c>
      <c r="BA157" s="15" t="str" cm="1">
        <f t="array" ref="BA157">IF(OR($B157="",BA$2=""),"",Projetos!$J156/_xlfn.XLOOKUP(BA$2,Técnicos!$A$2:$A$100,IF(Projetos!$I156=1,Técnicos!$F$2:$F$100,IF(Projetos!$I156=2,Técnicos!$H$2:$H$100,Técnicos!$J$2:$J$100)),,0,1))</f>
        <v/>
      </c>
      <c r="BB157" s="15" t="str" cm="1">
        <f t="array" ref="BB157">IF(OR($B157="",BB$2=""),"",Projetos!$J156/_xlfn.XLOOKUP(BB$2,Técnicos!$A$2:$A$100,IF(Projetos!$I156=1,Técnicos!$F$2:$F$100,IF(Projetos!$I156=2,Técnicos!$H$2:$H$100,Técnicos!$J$2:$J$100)),,0,1))</f>
        <v/>
      </c>
      <c r="BC157" s="15" t="str" cm="1">
        <f t="array" ref="BC157">IF(OR($B157="",BC$2=""),"",Projetos!$J156/_xlfn.XLOOKUP(BC$2,Técnicos!$A$2:$A$100,IF(Projetos!$I156=1,Técnicos!$F$2:$F$100,IF(Projetos!$I156=2,Técnicos!$H$2:$H$100,Técnicos!$J$2:$J$100)),,0,1))</f>
        <v/>
      </c>
      <c r="BD157" s="15" t="str" cm="1">
        <f t="array" ref="BD157">IF(OR($B157="",BD$2=""),"",Projetos!$J156/_xlfn.XLOOKUP(BD$2,Técnicos!$A$2:$A$100,IF(Projetos!$I156=1,Técnicos!$F$2:$F$100,IF(Projetos!$I156=2,Técnicos!$H$2:$H$100,Técnicos!$J$2:$J$100)),,0,1))</f>
        <v/>
      </c>
      <c r="BE157" s="15" t="str" cm="1">
        <f t="array" ref="BE157">IF(OR($B157="",BE$2=""),"",Projetos!$J156/_xlfn.XLOOKUP(BE$2,Técnicos!$A$2:$A$100,IF(Projetos!$I156=1,Técnicos!$F$2:$F$100,IF(Projetos!$I156=2,Técnicos!$H$2:$H$100,Técnicos!$J$2:$J$100)),,0,1))</f>
        <v/>
      </c>
      <c r="BF157" s="15" t="str" cm="1">
        <f t="array" ref="BF157">IF(OR($B157="",BF$2=""),"",Projetos!$J156/_xlfn.XLOOKUP(BF$2,Técnicos!$A$2:$A$100,IF(Projetos!$I156=1,Técnicos!$F$2:$F$100,IF(Projetos!$I156=2,Técnicos!$H$2:$H$100,Técnicos!$J$2:$J$100)),,0,1))</f>
        <v/>
      </c>
      <c r="BG157" s="15" t="str" cm="1">
        <f t="array" ref="BG157">IF(OR($B157="",BG$2=""),"",Projetos!$J156/_xlfn.XLOOKUP(BG$2,Técnicos!$A$2:$A$100,IF(Projetos!$I156=1,Técnicos!$F$2:$F$100,IF(Projetos!$I156=2,Técnicos!$H$2:$H$100,Técnicos!$J$2:$J$100)),,0,1))</f>
        <v/>
      </c>
      <c r="BH157" s="15" t="str" cm="1">
        <f t="array" ref="BH157">IF(OR($B157="",BH$2=""),"",Projetos!$J156/_xlfn.XLOOKUP(BH$2,Técnicos!$A$2:$A$100,IF(Projetos!$I156=1,Técnicos!$F$2:$F$100,IF(Projetos!$I156=2,Técnicos!$H$2:$H$100,Técnicos!$J$2:$J$100)),,0,1))</f>
        <v/>
      </c>
      <c r="BI157" s="15" t="str" cm="1">
        <f t="array" ref="BI157">IF(OR($B157="",BI$2=""),"",Projetos!$J156/_xlfn.XLOOKUP(BI$2,Técnicos!$A$2:$A$100,IF(Projetos!$I156=1,Técnicos!$F$2:$F$100,IF(Projetos!$I156=2,Técnicos!$H$2:$H$100,Técnicos!$J$2:$J$100)),,0,1))</f>
        <v/>
      </c>
      <c r="BJ157" s="15" t="str" cm="1">
        <f t="array" ref="BJ157">IF(OR($B157="",BJ$2=""),"",Projetos!$J156/_xlfn.XLOOKUP(BJ$2,Técnicos!$A$2:$A$100,IF(Projetos!$I156=1,Técnicos!$F$2:$F$100,IF(Projetos!$I156=2,Técnicos!$H$2:$H$100,Técnicos!$J$2:$J$100)),,0,1))</f>
        <v/>
      </c>
      <c r="BK157" s="15" t="str" cm="1">
        <f t="array" ref="BK157">IF(OR($B157="",BK$2=""),"",Projetos!$J156/_xlfn.XLOOKUP(BK$2,Técnicos!$A$2:$A$100,IF(Projetos!$I156=1,Técnicos!$F$2:$F$100,IF(Projetos!$I156=2,Técnicos!$H$2:$H$100,Técnicos!$J$2:$J$100)),,0,1))</f>
        <v/>
      </c>
      <c r="BL157" s="15" t="str" cm="1">
        <f t="array" ref="BL157">IF(OR($B157="",BL$2=""),"",Projetos!$J156/_xlfn.XLOOKUP(BL$2,Técnicos!$A$2:$A$100,IF(Projetos!$I156=1,Técnicos!$F$2:$F$100,IF(Projetos!$I156=2,Técnicos!$H$2:$H$100,Técnicos!$J$2:$J$100)),,0,1))</f>
        <v/>
      </c>
      <c r="BM157" s="15" t="str" cm="1">
        <f t="array" ref="BM157">IF(OR($B157="",BM$2=""),"",Projetos!$J156/_xlfn.XLOOKUP(BM$2,Técnicos!$A$2:$A$100,IF(Projetos!$I156=1,Técnicos!$F$2:$F$100,IF(Projetos!$I156=2,Técnicos!$H$2:$H$100,Técnicos!$J$2:$J$100)),,0,1))</f>
        <v/>
      </c>
      <c r="BN157" s="15" t="str" cm="1">
        <f t="array" ref="BN157">IF(OR($B157="",BN$2=""),"",Projetos!$J156/_xlfn.XLOOKUP(BN$2,Técnicos!$A$2:$A$100,IF(Projetos!$I156=1,Técnicos!$F$2:$F$100,IF(Projetos!$I156=2,Técnicos!$H$2:$H$100,Técnicos!$J$2:$J$100)),,0,1))</f>
        <v/>
      </c>
    </row>
    <row r="158" spans="3:66" x14ac:dyDescent="0.3">
      <c r="C158" s="15" t="str" cm="1">
        <f t="array" ref="C158">IF(OR($B158="",C$2=""),"",Projetos!$J157/_xlfn.XLOOKUP(C$2,Técnicos!$A$2:$A$100,IF(Projetos!$I157=1,Técnicos!$F$2:$F$100,IF(Projetos!$I157=2,Técnicos!$H$2:$H$100,Técnicos!$J$2:$J$100)),,0,1))</f>
        <v/>
      </c>
      <c r="D158" s="15" t="str" cm="1">
        <f t="array" ref="D158">IF(OR($B158="",D$2=""),"",Projetos!$J157/_xlfn.XLOOKUP(D$2,Técnicos!$A$2:$A$100,IF(Projetos!$I157=1,Técnicos!$F$2:$F$100,IF(Projetos!$I157=2,Técnicos!$H$2:$H$100,Técnicos!$J$2:$J$100)),,0,1))</f>
        <v/>
      </c>
      <c r="E158" s="15" t="str" cm="1">
        <f t="array" ref="E158">IF(OR($B158="",E$2=""),"",Projetos!$J157/_xlfn.XLOOKUP(E$2,Técnicos!$A$2:$A$100,IF(Projetos!$I157=1,Técnicos!$F$2:$F$100,IF(Projetos!$I157=2,Técnicos!$H$2:$H$100,Técnicos!$J$2:$J$100)),,0,1))</f>
        <v/>
      </c>
      <c r="F158" s="15" t="str" cm="1">
        <f t="array" ref="F158">IF(OR($B158="",F$2=""),"",Projetos!$J157/_xlfn.XLOOKUP(F$2,Técnicos!$A$2:$A$100,IF(Projetos!$I157=1,Técnicos!$F$2:$F$100,IF(Projetos!$I157=2,Técnicos!$H$2:$H$100,Técnicos!$J$2:$J$100)),,0,1))</f>
        <v/>
      </c>
      <c r="G158" s="15" t="str" cm="1">
        <f t="array" ref="G158">IF(OR($B158="",G$2=""),"",Projetos!$J157/_xlfn.XLOOKUP(G$2,Técnicos!$A$2:$A$100,IF(Projetos!$I157=1,Técnicos!$F$2:$F$100,IF(Projetos!$I157=2,Técnicos!$H$2:$H$100,Técnicos!$J$2:$J$100)),,0,1))</f>
        <v/>
      </c>
      <c r="H158" s="15" t="str" cm="1">
        <f t="array" ref="H158">IF(OR($B158="",H$2=""),"",Projetos!$J157/_xlfn.XLOOKUP(H$2,Técnicos!$A$2:$A$100,IF(Projetos!$I157=1,Técnicos!$F$2:$F$100,IF(Projetos!$I157=2,Técnicos!$H$2:$H$100,Técnicos!$J$2:$J$100)),,0,1))</f>
        <v/>
      </c>
      <c r="I158" s="15" t="str" cm="1">
        <f t="array" ref="I158">IF(OR($B158="",I$2=""),"",Projetos!$J157/_xlfn.XLOOKUP(I$2,Técnicos!$A$2:$A$100,IF(Projetos!$I157=1,Técnicos!$F$2:$F$100,IF(Projetos!$I157=2,Técnicos!$H$2:$H$100,Técnicos!$J$2:$J$100)),,0,1))</f>
        <v/>
      </c>
      <c r="J158" s="15" t="str" cm="1">
        <f t="array" ref="J158">IF(OR($B158="",J$2=""),"",Projetos!$J157/_xlfn.XLOOKUP(J$2,Técnicos!$A$2:$A$100,IF(Projetos!$I157=1,Técnicos!$F$2:$F$100,IF(Projetos!$I157=2,Técnicos!$H$2:$H$100,Técnicos!$J$2:$J$100)),,0,1))</f>
        <v/>
      </c>
      <c r="K158" s="15" t="str" cm="1">
        <f t="array" ref="K158">IF(OR($B158="",K$2=""),"",Projetos!$J157/_xlfn.XLOOKUP(K$2,Técnicos!$A$2:$A$100,IF(Projetos!$I157=1,Técnicos!$F$2:$F$100,IF(Projetos!$I157=2,Técnicos!$H$2:$H$100,Técnicos!$J$2:$J$100)),,0,1))</f>
        <v/>
      </c>
      <c r="L158" s="15" t="str" cm="1">
        <f t="array" ref="L158">IF(OR($B158="",L$2=""),"",Projetos!$J157/_xlfn.XLOOKUP(L$2,Técnicos!$A$2:$A$100,IF(Projetos!$I157=1,Técnicos!$F$2:$F$100,IF(Projetos!$I157=2,Técnicos!$H$2:$H$100,Técnicos!$J$2:$J$100)),,0,1))</f>
        <v/>
      </c>
      <c r="M158" s="15" t="str" cm="1">
        <f t="array" ref="M158">IF(OR($B158="",M$2=""),"",Projetos!$J157/_xlfn.XLOOKUP(M$2,Técnicos!$A$2:$A$100,IF(Projetos!$I157=1,Técnicos!$F$2:$F$100,IF(Projetos!$I157=2,Técnicos!$H$2:$H$100,Técnicos!$J$2:$J$100)),,0,1))</f>
        <v/>
      </c>
      <c r="N158" s="15" t="str" cm="1">
        <f t="array" ref="N158">IF(OR($B158="",N$2=""),"",Projetos!$J157/_xlfn.XLOOKUP(N$2,Técnicos!$A$2:$A$100,IF(Projetos!$I157=1,Técnicos!$F$2:$F$100,IF(Projetos!$I157=2,Técnicos!$H$2:$H$100,Técnicos!$J$2:$J$100)),,0,1))</f>
        <v/>
      </c>
      <c r="O158" s="15" t="str" cm="1">
        <f t="array" ref="O158">IF(OR($B158="",O$2=""),"",Projetos!$J157/_xlfn.XLOOKUP(O$2,Técnicos!$A$2:$A$100,IF(Projetos!$I157=1,Técnicos!$F$2:$F$100,IF(Projetos!$I157=2,Técnicos!$H$2:$H$100,Técnicos!$J$2:$J$100)),,0,1))</f>
        <v/>
      </c>
      <c r="P158" s="15" t="str" cm="1">
        <f t="array" ref="P158">IF(OR($B158="",P$2=""),"",Projetos!$J157/_xlfn.XLOOKUP(P$2,Técnicos!$A$2:$A$100,IF(Projetos!$I157=1,Técnicos!$F$2:$F$100,IF(Projetos!$I157=2,Técnicos!$H$2:$H$100,Técnicos!$J$2:$J$100)),,0,1))</f>
        <v/>
      </c>
      <c r="Q158" s="15" t="str" cm="1">
        <f t="array" ref="Q158">IF(OR($B158="",Q$2=""),"",Projetos!$J157/_xlfn.XLOOKUP(Q$2,Técnicos!$A$2:$A$100,IF(Projetos!$I157=1,Técnicos!$F$2:$F$100,IF(Projetos!$I157=2,Técnicos!$H$2:$H$100,Técnicos!$J$2:$J$100)),,0,1))</f>
        <v/>
      </c>
      <c r="R158" s="15" t="str" cm="1">
        <f t="array" ref="R158">IF(OR($B158="",R$2=""),"",Projetos!$J157/_xlfn.XLOOKUP(R$2,Técnicos!$A$2:$A$100,IF(Projetos!$I157=1,Técnicos!$F$2:$F$100,IF(Projetos!$I157=2,Técnicos!$H$2:$H$100,Técnicos!$J$2:$J$100)),,0,1))</f>
        <v/>
      </c>
      <c r="S158" s="15" t="str" cm="1">
        <f t="array" ref="S158">IF(OR($B158="",S$2=""),"",Projetos!$J157/_xlfn.XLOOKUP(S$2,Técnicos!$A$2:$A$100,IF(Projetos!$I157=1,Técnicos!$F$2:$F$100,IF(Projetos!$I157=2,Técnicos!$H$2:$H$100,Técnicos!$J$2:$J$100)),,0,1))</f>
        <v/>
      </c>
      <c r="T158" s="15" t="str" cm="1">
        <f t="array" ref="T158">IF(OR($B158="",T$2=""),"",Projetos!$J157/_xlfn.XLOOKUP(T$2,Técnicos!$A$2:$A$100,IF(Projetos!$I157=1,Técnicos!$F$2:$F$100,IF(Projetos!$I157=2,Técnicos!$H$2:$H$100,Técnicos!$J$2:$J$100)),,0,1))</f>
        <v/>
      </c>
      <c r="U158" s="15" t="str" cm="1">
        <f t="array" ref="U158">IF(OR($B158="",U$2=""),"",Projetos!$J157/_xlfn.XLOOKUP(U$2,Técnicos!$A$2:$A$100,IF(Projetos!$I157=1,Técnicos!$F$2:$F$100,IF(Projetos!$I157=2,Técnicos!$H$2:$H$100,Técnicos!$J$2:$J$100)),,0,1))</f>
        <v/>
      </c>
      <c r="V158" s="15" t="str" cm="1">
        <f t="array" ref="V158">IF(OR($B158="",V$2=""),"",Projetos!$J157/_xlfn.XLOOKUP(V$2,Técnicos!$A$2:$A$100,IF(Projetos!$I157=1,Técnicos!$F$2:$F$100,IF(Projetos!$I157=2,Técnicos!$H$2:$H$100,Técnicos!$J$2:$J$100)),,0,1))</f>
        <v/>
      </c>
      <c r="W158" s="15" t="str" cm="1">
        <f t="array" ref="W158">IF(OR($B158="",W$2=""),"",Projetos!$J157/_xlfn.XLOOKUP(W$2,Técnicos!$A$2:$A$100,IF(Projetos!$I157=1,Técnicos!$F$2:$F$100,IF(Projetos!$I157=2,Técnicos!$H$2:$H$100,Técnicos!$J$2:$J$100)),,0,1))</f>
        <v/>
      </c>
      <c r="X158" s="15" t="str" cm="1">
        <f t="array" ref="X158">IF(OR($B158="",X$2=""),"",Projetos!$J157/_xlfn.XLOOKUP(X$2,Técnicos!$A$2:$A$100,IF(Projetos!$I157=1,Técnicos!$F$2:$F$100,IF(Projetos!$I157=2,Técnicos!$H$2:$H$100,Técnicos!$J$2:$J$100)),,0,1))</f>
        <v/>
      </c>
      <c r="Y158" s="15" t="str" cm="1">
        <f t="array" ref="Y158">IF(OR($B158="",Y$2=""),"",Projetos!$J157/_xlfn.XLOOKUP(Y$2,Técnicos!$A$2:$A$100,IF(Projetos!$I157=1,Técnicos!$F$2:$F$100,IF(Projetos!$I157=2,Técnicos!$H$2:$H$100,Técnicos!$J$2:$J$100)),,0,1))</f>
        <v/>
      </c>
      <c r="Z158" s="15" t="str" cm="1">
        <f t="array" ref="Z158">IF(OR($B158="",Z$2=""),"",Projetos!$J157/_xlfn.XLOOKUP(Z$2,Técnicos!$A$2:$A$100,IF(Projetos!$I157=1,Técnicos!$F$2:$F$100,IF(Projetos!$I157=2,Técnicos!$H$2:$H$100,Técnicos!$J$2:$J$100)),,0,1))</f>
        <v/>
      </c>
      <c r="AA158" s="15" t="str" cm="1">
        <f t="array" ref="AA158">IF(OR($B158="",AA$2=""),"",Projetos!$J157/_xlfn.XLOOKUP(AA$2,Técnicos!$A$2:$A$100,IF(Projetos!$I157=1,Técnicos!$F$2:$F$100,IF(Projetos!$I157=2,Técnicos!$H$2:$H$100,Técnicos!$J$2:$J$100)),,0,1))</f>
        <v/>
      </c>
      <c r="AB158" s="15" t="str" cm="1">
        <f t="array" ref="AB158">IF(OR($B158="",AB$2=""),"",Projetos!$J157/_xlfn.XLOOKUP(AB$2,Técnicos!$A$2:$A$100,IF(Projetos!$I157=1,Técnicos!$F$2:$F$100,IF(Projetos!$I157=2,Técnicos!$H$2:$H$100,Técnicos!$J$2:$J$100)),,0,1))</f>
        <v/>
      </c>
      <c r="AC158" s="15" t="str" cm="1">
        <f t="array" ref="AC158">IF(OR($B158="",AC$2=""),"",Projetos!$J157/_xlfn.XLOOKUP(AC$2,Técnicos!$A$2:$A$100,IF(Projetos!$I157=1,Técnicos!$F$2:$F$100,IF(Projetos!$I157=2,Técnicos!$H$2:$H$100,Técnicos!$J$2:$J$100)),,0,1))</f>
        <v/>
      </c>
      <c r="AD158" s="15" t="str" cm="1">
        <f t="array" ref="AD158">IF(OR($B158="",AD$2=""),"",Projetos!$J157/_xlfn.XLOOKUP(AD$2,Técnicos!$A$2:$A$100,IF(Projetos!$I157=1,Técnicos!$F$2:$F$100,IF(Projetos!$I157=2,Técnicos!$H$2:$H$100,Técnicos!$J$2:$J$100)),,0,1))</f>
        <v/>
      </c>
      <c r="AE158" s="15" t="str" cm="1">
        <f t="array" ref="AE158">IF(OR($B158="",AE$2=""),"",Projetos!$J157/_xlfn.XLOOKUP(AE$2,Técnicos!$A$2:$A$100,IF(Projetos!$I157=1,Técnicos!$F$2:$F$100,IF(Projetos!$I157=2,Técnicos!$H$2:$H$100,Técnicos!$J$2:$J$100)),,0,1))</f>
        <v/>
      </c>
      <c r="AF158" s="15" t="str" cm="1">
        <f t="array" ref="AF158">IF(OR($B158="",AF$2=""),"",Projetos!$J157/_xlfn.XLOOKUP(AF$2,Técnicos!$A$2:$A$100,IF(Projetos!$I157=1,Técnicos!$F$2:$F$100,IF(Projetos!$I157=2,Técnicos!$H$2:$H$100,Técnicos!$J$2:$J$100)),,0,1))</f>
        <v/>
      </c>
      <c r="AG158" s="15" t="str" cm="1">
        <f t="array" ref="AG158">IF(OR($B158="",AG$2=""),"",Projetos!$J157/_xlfn.XLOOKUP(AG$2,Técnicos!$A$2:$A$100,IF(Projetos!$I157=1,Técnicos!$F$2:$F$100,IF(Projetos!$I157=2,Técnicos!$H$2:$H$100,Técnicos!$J$2:$J$100)),,0,1))</f>
        <v/>
      </c>
      <c r="AH158" s="15" t="str" cm="1">
        <f t="array" ref="AH158">IF(OR($B158="",AH$2=""),"",Projetos!$J157/_xlfn.XLOOKUP(AH$2,Técnicos!$A$2:$A$100,IF(Projetos!$I157=1,Técnicos!$F$2:$F$100,IF(Projetos!$I157=2,Técnicos!$H$2:$H$100,Técnicos!$J$2:$J$100)),,0,1))</f>
        <v/>
      </c>
      <c r="AI158" s="15" t="str" cm="1">
        <f t="array" ref="AI158">IF(OR($B158="",AI$2=""),"",Projetos!$J157/_xlfn.XLOOKUP(AI$2,Técnicos!$A$2:$A$100,IF(Projetos!$I157=1,Técnicos!$F$2:$F$100,IF(Projetos!$I157=2,Técnicos!$H$2:$H$100,Técnicos!$J$2:$J$100)),,0,1))</f>
        <v/>
      </c>
      <c r="AJ158" s="15" t="str" cm="1">
        <f t="array" ref="AJ158">IF(OR($B158="",AJ$2=""),"",Projetos!$J157/_xlfn.XLOOKUP(AJ$2,Técnicos!$A$2:$A$100,IF(Projetos!$I157=1,Técnicos!$F$2:$F$100,IF(Projetos!$I157=2,Técnicos!$H$2:$H$100,Técnicos!$J$2:$J$100)),,0,1))</f>
        <v/>
      </c>
      <c r="AK158" s="15" t="str" cm="1">
        <f t="array" ref="AK158">IF(OR($B158="",AK$2=""),"",Projetos!$J157/_xlfn.XLOOKUP(AK$2,Técnicos!$A$2:$A$100,IF(Projetos!$I157=1,Técnicos!$F$2:$F$100,IF(Projetos!$I157=2,Técnicos!$H$2:$H$100,Técnicos!$J$2:$J$100)),,0,1))</f>
        <v/>
      </c>
      <c r="AL158" s="15" t="str" cm="1">
        <f t="array" ref="AL158">IF(OR($B158="",AL$2=""),"",Projetos!$J157/_xlfn.XLOOKUP(AL$2,Técnicos!$A$2:$A$100,IF(Projetos!$I157=1,Técnicos!$F$2:$F$100,IF(Projetos!$I157=2,Técnicos!$H$2:$H$100,Técnicos!$J$2:$J$100)),,0,1))</f>
        <v/>
      </c>
      <c r="AM158" s="15" t="str" cm="1">
        <f t="array" ref="AM158">IF(OR($B158="",AM$2=""),"",Projetos!$J157/_xlfn.XLOOKUP(AM$2,Técnicos!$A$2:$A$100,IF(Projetos!$I157=1,Técnicos!$F$2:$F$100,IF(Projetos!$I157=2,Técnicos!$H$2:$H$100,Técnicos!$J$2:$J$100)),,0,1))</f>
        <v/>
      </c>
      <c r="AN158" s="15" t="str" cm="1">
        <f t="array" ref="AN158">IF(OR($B158="",AN$2=""),"",Projetos!$J157/_xlfn.XLOOKUP(AN$2,Técnicos!$A$2:$A$100,IF(Projetos!$I157=1,Técnicos!$F$2:$F$100,IF(Projetos!$I157=2,Técnicos!$H$2:$H$100,Técnicos!$J$2:$J$100)),,0,1))</f>
        <v/>
      </c>
      <c r="AO158" s="15" t="str" cm="1">
        <f t="array" ref="AO158">IF(OR($B158="",AO$2=""),"",Projetos!$J157/_xlfn.XLOOKUP(AO$2,Técnicos!$A$2:$A$100,IF(Projetos!$I157=1,Técnicos!$F$2:$F$100,IF(Projetos!$I157=2,Técnicos!$H$2:$H$100,Técnicos!$J$2:$J$100)),,0,1))</f>
        <v/>
      </c>
      <c r="AP158" s="15" t="str" cm="1">
        <f t="array" ref="AP158">IF(OR($B158="",AP$2=""),"",Projetos!$J157/_xlfn.XLOOKUP(AP$2,Técnicos!$A$2:$A$100,IF(Projetos!$I157=1,Técnicos!$F$2:$F$100,IF(Projetos!$I157=2,Técnicos!$H$2:$H$100,Técnicos!$J$2:$J$100)),,0,1))</f>
        <v/>
      </c>
      <c r="AQ158" s="15" t="str" cm="1">
        <f t="array" ref="AQ158">IF(OR($B158="",AQ$2=""),"",Projetos!$J157/_xlfn.XLOOKUP(AQ$2,Técnicos!$A$2:$A$100,IF(Projetos!$I157=1,Técnicos!$F$2:$F$100,IF(Projetos!$I157=2,Técnicos!$H$2:$H$100,Técnicos!$J$2:$J$100)),,0,1))</f>
        <v/>
      </c>
      <c r="AR158" s="15" t="str" cm="1">
        <f t="array" ref="AR158">IF(OR($B158="",AR$2=""),"",Projetos!$J157/_xlfn.XLOOKUP(AR$2,Técnicos!$A$2:$A$100,IF(Projetos!$I157=1,Técnicos!$F$2:$F$100,IF(Projetos!$I157=2,Técnicos!$H$2:$H$100,Técnicos!$J$2:$J$100)),,0,1))</f>
        <v/>
      </c>
      <c r="AS158" s="15" t="str" cm="1">
        <f t="array" ref="AS158">IF(OR($B158="",AS$2=""),"",Projetos!$J157/_xlfn.XLOOKUP(AS$2,Técnicos!$A$2:$A$100,IF(Projetos!$I157=1,Técnicos!$F$2:$F$100,IF(Projetos!$I157=2,Técnicos!$H$2:$H$100,Técnicos!$J$2:$J$100)),,0,1))</f>
        <v/>
      </c>
      <c r="AT158" s="15" t="str" cm="1">
        <f t="array" ref="AT158">IF(OR($B158="",AT$2=""),"",Projetos!$J157/_xlfn.XLOOKUP(AT$2,Técnicos!$A$2:$A$100,IF(Projetos!$I157=1,Técnicos!$F$2:$F$100,IF(Projetos!$I157=2,Técnicos!$H$2:$H$100,Técnicos!$J$2:$J$100)),,0,1))</f>
        <v/>
      </c>
      <c r="AU158" s="15" t="str" cm="1">
        <f t="array" ref="AU158">IF(OR($B158="",AU$2=""),"",Projetos!$J157/_xlfn.XLOOKUP(AU$2,Técnicos!$A$2:$A$100,IF(Projetos!$I157=1,Técnicos!$F$2:$F$100,IF(Projetos!$I157=2,Técnicos!$H$2:$H$100,Técnicos!$J$2:$J$100)),,0,1))</f>
        <v/>
      </c>
      <c r="AV158" s="15" t="str" cm="1">
        <f t="array" ref="AV158">IF(OR($B158="",AV$2=""),"",Projetos!$J157/_xlfn.XLOOKUP(AV$2,Técnicos!$A$2:$A$100,IF(Projetos!$I157=1,Técnicos!$F$2:$F$100,IF(Projetos!$I157=2,Técnicos!$H$2:$H$100,Técnicos!$J$2:$J$100)),,0,1))</f>
        <v/>
      </c>
      <c r="AW158" s="15" t="str" cm="1">
        <f t="array" ref="AW158">IF(OR($B158="",AW$2=""),"",Projetos!$J157/_xlfn.XLOOKUP(AW$2,Técnicos!$A$2:$A$100,IF(Projetos!$I157=1,Técnicos!$F$2:$F$100,IF(Projetos!$I157=2,Técnicos!$H$2:$H$100,Técnicos!$J$2:$J$100)),,0,1))</f>
        <v/>
      </c>
      <c r="AX158" s="15" t="str" cm="1">
        <f t="array" ref="AX158">IF(OR($B158="",AX$2=""),"",Projetos!$J157/_xlfn.XLOOKUP(AX$2,Técnicos!$A$2:$A$100,IF(Projetos!$I157=1,Técnicos!$F$2:$F$100,IF(Projetos!$I157=2,Técnicos!$H$2:$H$100,Técnicos!$J$2:$J$100)),,0,1))</f>
        <v/>
      </c>
      <c r="AY158" s="15" t="str" cm="1">
        <f t="array" ref="AY158">IF(OR($B158="",AY$2=""),"",Projetos!$J157/_xlfn.XLOOKUP(AY$2,Técnicos!$A$2:$A$100,IF(Projetos!$I157=1,Técnicos!$F$2:$F$100,IF(Projetos!$I157=2,Técnicos!$H$2:$H$100,Técnicos!$J$2:$J$100)),,0,1))</f>
        <v/>
      </c>
      <c r="AZ158" s="15" t="str" cm="1">
        <f t="array" ref="AZ158">IF(OR($B158="",AZ$2=""),"",Projetos!$J157/_xlfn.XLOOKUP(AZ$2,Técnicos!$A$2:$A$100,IF(Projetos!$I157=1,Técnicos!$F$2:$F$100,IF(Projetos!$I157=2,Técnicos!$H$2:$H$100,Técnicos!$J$2:$J$100)),,0,1))</f>
        <v/>
      </c>
      <c r="BA158" s="15" t="str" cm="1">
        <f t="array" ref="BA158">IF(OR($B158="",BA$2=""),"",Projetos!$J157/_xlfn.XLOOKUP(BA$2,Técnicos!$A$2:$A$100,IF(Projetos!$I157=1,Técnicos!$F$2:$F$100,IF(Projetos!$I157=2,Técnicos!$H$2:$H$100,Técnicos!$J$2:$J$100)),,0,1))</f>
        <v/>
      </c>
      <c r="BB158" s="15" t="str" cm="1">
        <f t="array" ref="BB158">IF(OR($B158="",BB$2=""),"",Projetos!$J157/_xlfn.XLOOKUP(BB$2,Técnicos!$A$2:$A$100,IF(Projetos!$I157=1,Técnicos!$F$2:$F$100,IF(Projetos!$I157=2,Técnicos!$H$2:$H$100,Técnicos!$J$2:$J$100)),,0,1))</f>
        <v/>
      </c>
      <c r="BC158" s="15" t="str" cm="1">
        <f t="array" ref="BC158">IF(OR($B158="",BC$2=""),"",Projetos!$J157/_xlfn.XLOOKUP(BC$2,Técnicos!$A$2:$A$100,IF(Projetos!$I157=1,Técnicos!$F$2:$F$100,IF(Projetos!$I157=2,Técnicos!$H$2:$H$100,Técnicos!$J$2:$J$100)),,0,1))</f>
        <v/>
      </c>
      <c r="BD158" s="15" t="str" cm="1">
        <f t="array" ref="BD158">IF(OR($B158="",BD$2=""),"",Projetos!$J157/_xlfn.XLOOKUP(BD$2,Técnicos!$A$2:$A$100,IF(Projetos!$I157=1,Técnicos!$F$2:$F$100,IF(Projetos!$I157=2,Técnicos!$H$2:$H$100,Técnicos!$J$2:$J$100)),,0,1))</f>
        <v/>
      </c>
      <c r="BE158" s="15" t="str" cm="1">
        <f t="array" ref="BE158">IF(OR($B158="",BE$2=""),"",Projetos!$J157/_xlfn.XLOOKUP(BE$2,Técnicos!$A$2:$A$100,IF(Projetos!$I157=1,Técnicos!$F$2:$F$100,IF(Projetos!$I157=2,Técnicos!$H$2:$H$100,Técnicos!$J$2:$J$100)),,0,1))</f>
        <v/>
      </c>
      <c r="BF158" s="15" t="str" cm="1">
        <f t="array" ref="BF158">IF(OR($B158="",BF$2=""),"",Projetos!$J157/_xlfn.XLOOKUP(BF$2,Técnicos!$A$2:$A$100,IF(Projetos!$I157=1,Técnicos!$F$2:$F$100,IF(Projetos!$I157=2,Técnicos!$H$2:$H$100,Técnicos!$J$2:$J$100)),,0,1))</f>
        <v/>
      </c>
      <c r="BG158" s="15" t="str" cm="1">
        <f t="array" ref="BG158">IF(OR($B158="",BG$2=""),"",Projetos!$J157/_xlfn.XLOOKUP(BG$2,Técnicos!$A$2:$A$100,IF(Projetos!$I157=1,Técnicos!$F$2:$F$100,IF(Projetos!$I157=2,Técnicos!$H$2:$H$100,Técnicos!$J$2:$J$100)),,0,1))</f>
        <v/>
      </c>
      <c r="BH158" s="15" t="str" cm="1">
        <f t="array" ref="BH158">IF(OR($B158="",BH$2=""),"",Projetos!$J157/_xlfn.XLOOKUP(BH$2,Técnicos!$A$2:$A$100,IF(Projetos!$I157=1,Técnicos!$F$2:$F$100,IF(Projetos!$I157=2,Técnicos!$H$2:$H$100,Técnicos!$J$2:$J$100)),,0,1))</f>
        <v/>
      </c>
      <c r="BI158" s="15" t="str" cm="1">
        <f t="array" ref="BI158">IF(OR($B158="",BI$2=""),"",Projetos!$J157/_xlfn.XLOOKUP(BI$2,Técnicos!$A$2:$A$100,IF(Projetos!$I157=1,Técnicos!$F$2:$F$100,IF(Projetos!$I157=2,Técnicos!$H$2:$H$100,Técnicos!$J$2:$J$100)),,0,1))</f>
        <v/>
      </c>
      <c r="BJ158" s="15" t="str" cm="1">
        <f t="array" ref="BJ158">IF(OR($B158="",BJ$2=""),"",Projetos!$J157/_xlfn.XLOOKUP(BJ$2,Técnicos!$A$2:$A$100,IF(Projetos!$I157=1,Técnicos!$F$2:$F$100,IF(Projetos!$I157=2,Técnicos!$H$2:$H$100,Técnicos!$J$2:$J$100)),,0,1))</f>
        <v/>
      </c>
      <c r="BK158" s="15" t="str" cm="1">
        <f t="array" ref="BK158">IF(OR($B158="",BK$2=""),"",Projetos!$J157/_xlfn.XLOOKUP(BK$2,Técnicos!$A$2:$A$100,IF(Projetos!$I157=1,Técnicos!$F$2:$F$100,IF(Projetos!$I157=2,Técnicos!$H$2:$H$100,Técnicos!$J$2:$J$100)),,0,1))</f>
        <v/>
      </c>
      <c r="BL158" s="15" t="str" cm="1">
        <f t="array" ref="BL158">IF(OR($B158="",BL$2=""),"",Projetos!$J157/_xlfn.XLOOKUP(BL$2,Técnicos!$A$2:$A$100,IF(Projetos!$I157=1,Técnicos!$F$2:$F$100,IF(Projetos!$I157=2,Técnicos!$H$2:$H$100,Técnicos!$J$2:$J$100)),,0,1))</f>
        <v/>
      </c>
      <c r="BM158" s="15" t="str" cm="1">
        <f t="array" ref="BM158">IF(OR($B158="",BM$2=""),"",Projetos!$J157/_xlfn.XLOOKUP(BM$2,Técnicos!$A$2:$A$100,IF(Projetos!$I157=1,Técnicos!$F$2:$F$100,IF(Projetos!$I157=2,Técnicos!$H$2:$H$100,Técnicos!$J$2:$J$100)),,0,1))</f>
        <v/>
      </c>
      <c r="BN158" s="15" t="str" cm="1">
        <f t="array" ref="BN158">IF(OR($B158="",BN$2=""),"",Projetos!$J157/_xlfn.XLOOKUP(BN$2,Técnicos!$A$2:$A$100,IF(Projetos!$I157=1,Técnicos!$F$2:$F$100,IF(Projetos!$I157=2,Técnicos!$H$2:$H$100,Técnicos!$J$2:$J$100)),,0,1))</f>
        <v/>
      </c>
    </row>
    <row r="159" spans="3:66" x14ac:dyDescent="0.3">
      <c r="C159" s="15" t="str" cm="1">
        <f t="array" ref="C159">IF(OR($B159="",C$2=""),"",Projetos!$J158/_xlfn.XLOOKUP(C$2,Técnicos!$A$2:$A$100,IF(Projetos!$I158=1,Técnicos!$F$2:$F$100,IF(Projetos!$I158=2,Técnicos!$H$2:$H$100,Técnicos!$J$2:$J$100)),,0,1))</f>
        <v/>
      </c>
      <c r="D159" s="15" t="str" cm="1">
        <f t="array" ref="D159">IF(OR($B159="",D$2=""),"",Projetos!$J158/_xlfn.XLOOKUP(D$2,Técnicos!$A$2:$A$100,IF(Projetos!$I158=1,Técnicos!$F$2:$F$100,IF(Projetos!$I158=2,Técnicos!$H$2:$H$100,Técnicos!$J$2:$J$100)),,0,1))</f>
        <v/>
      </c>
      <c r="E159" s="15" t="str" cm="1">
        <f t="array" ref="E159">IF(OR($B159="",E$2=""),"",Projetos!$J158/_xlfn.XLOOKUP(E$2,Técnicos!$A$2:$A$100,IF(Projetos!$I158=1,Técnicos!$F$2:$F$100,IF(Projetos!$I158=2,Técnicos!$H$2:$H$100,Técnicos!$J$2:$J$100)),,0,1))</f>
        <v/>
      </c>
      <c r="F159" s="15" t="str" cm="1">
        <f t="array" ref="F159">IF(OR($B159="",F$2=""),"",Projetos!$J158/_xlfn.XLOOKUP(F$2,Técnicos!$A$2:$A$100,IF(Projetos!$I158=1,Técnicos!$F$2:$F$100,IF(Projetos!$I158=2,Técnicos!$H$2:$H$100,Técnicos!$J$2:$J$100)),,0,1))</f>
        <v/>
      </c>
      <c r="G159" s="15" t="str" cm="1">
        <f t="array" ref="G159">IF(OR($B159="",G$2=""),"",Projetos!$J158/_xlfn.XLOOKUP(G$2,Técnicos!$A$2:$A$100,IF(Projetos!$I158=1,Técnicos!$F$2:$F$100,IF(Projetos!$I158=2,Técnicos!$H$2:$H$100,Técnicos!$J$2:$J$100)),,0,1))</f>
        <v/>
      </c>
      <c r="H159" s="15" t="str" cm="1">
        <f t="array" ref="H159">IF(OR($B159="",H$2=""),"",Projetos!$J158/_xlfn.XLOOKUP(H$2,Técnicos!$A$2:$A$100,IF(Projetos!$I158=1,Técnicos!$F$2:$F$100,IF(Projetos!$I158=2,Técnicos!$H$2:$H$100,Técnicos!$J$2:$J$100)),,0,1))</f>
        <v/>
      </c>
      <c r="I159" s="15" t="str" cm="1">
        <f t="array" ref="I159">IF(OR($B159="",I$2=""),"",Projetos!$J158/_xlfn.XLOOKUP(I$2,Técnicos!$A$2:$A$100,IF(Projetos!$I158=1,Técnicos!$F$2:$F$100,IF(Projetos!$I158=2,Técnicos!$H$2:$H$100,Técnicos!$J$2:$J$100)),,0,1))</f>
        <v/>
      </c>
      <c r="J159" s="15" t="str" cm="1">
        <f t="array" ref="J159">IF(OR($B159="",J$2=""),"",Projetos!$J158/_xlfn.XLOOKUP(J$2,Técnicos!$A$2:$A$100,IF(Projetos!$I158=1,Técnicos!$F$2:$F$100,IF(Projetos!$I158=2,Técnicos!$H$2:$H$100,Técnicos!$J$2:$J$100)),,0,1))</f>
        <v/>
      </c>
      <c r="K159" s="15" t="str" cm="1">
        <f t="array" ref="K159">IF(OR($B159="",K$2=""),"",Projetos!$J158/_xlfn.XLOOKUP(K$2,Técnicos!$A$2:$A$100,IF(Projetos!$I158=1,Técnicos!$F$2:$F$100,IF(Projetos!$I158=2,Técnicos!$H$2:$H$100,Técnicos!$J$2:$J$100)),,0,1))</f>
        <v/>
      </c>
      <c r="L159" s="15" t="str" cm="1">
        <f t="array" ref="L159">IF(OR($B159="",L$2=""),"",Projetos!$J158/_xlfn.XLOOKUP(L$2,Técnicos!$A$2:$A$100,IF(Projetos!$I158=1,Técnicos!$F$2:$F$100,IF(Projetos!$I158=2,Técnicos!$H$2:$H$100,Técnicos!$J$2:$J$100)),,0,1))</f>
        <v/>
      </c>
      <c r="M159" s="15" t="str" cm="1">
        <f t="array" ref="M159">IF(OR($B159="",M$2=""),"",Projetos!$J158/_xlfn.XLOOKUP(M$2,Técnicos!$A$2:$A$100,IF(Projetos!$I158=1,Técnicos!$F$2:$F$100,IF(Projetos!$I158=2,Técnicos!$H$2:$H$100,Técnicos!$J$2:$J$100)),,0,1))</f>
        <v/>
      </c>
      <c r="N159" s="15" t="str" cm="1">
        <f t="array" ref="N159">IF(OR($B159="",N$2=""),"",Projetos!$J158/_xlfn.XLOOKUP(N$2,Técnicos!$A$2:$A$100,IF(Projetos!$I158=1,Técnicos!$F$2:$F$100,IF(Projetos!$I158=2,Técnicos!$H$2:$H$100,Técnicos!$J$2:$J$100)),,0,1))</f>
        <v/>
      </c>
      <c r="O159" s="15" t="str" cm="1">
        <f t="array" ref="O159">IF(OR($B159="",O$2=""),"",Projetos!$J158/_xlfn.XLOOKUP(O$2,Técnicos!$A$2:$A$100,IF(Projetos!$I158=1,Técnicos!$F$2:$F$100,IF(Projetos!$I158=2,Técnicos!$H$2:$H$100,Técnicos!$J$2:$J$100)),,0,1))</f>
        <v/>
      </c>
      <c r="P159" s="15" t="str" cm="1">
        <f t="array" ref="P159">IF(OR($B159="",P$2=""),"",Projetos!$J158/_xlfn.XLOOKUP(P$2,Técnicos!$A$2:$A$100,IF(Projetos!$I158=1,Técnicos!$F$2:$F$100,IF(Projetos!$I158=2,Técnicos!$H$2:$H$100,Técnicos!$J$2:$J$100)),,0,1))</f>
        <v/>
      </c>
      <c r="Q159" s="15" t="str" cm="1">
        <f t="array" ref="Q159">IF(OR($B159="",Q$2=""),"",Projetos!$J158/_xlfn.XLOOKUP(Q$2,Técnicos!$A$2:$A$100,IF(Projetos!$I158=1,Técnicos!$F$2:$F$100,IF(Projetos!$I158=2,Técnicos!$H$2:$H$100,Técnicos!$J$2:$J$100)),,0,1))</f>
        <v/>
      </c>
      <c r="R159" s="15" t="str" cm="1">
        <f t="array" ref="R159">IF(OR($B159="",R$2=""),"",Projetos!$J158/_xlfn.XLOOKUP(R$2,Técnicos!$A$2:$A$100,IF(Projetos!$I158=1,Técnicos!$F$2:$F$100,IF(Projetos!$I158=2,Técnicos!$H$2:$H$100,Técnicos!$J$2:$J$100)),,0,1))</f>
        <v/>
      </c>
      <c r="S159" s="15" t="str" cm="1">
        <f t="array" ref="S159">IF(OR($B159="",S$2=""),"",Projetos!$J158/_xlfn.XLOOKUP(S$2,Técnicos!$A$2:$A$100,IF(Projetos!$I158=1,Técnicos!$F$2:$F$100,IF(Projetos!$I158=2,Técnicos!$H$2:$H$100,Técnicos!$J$2:$J$100)),,0,1))</f>
        <v/>
      </c>
      <c r="T159" s="15" t="str" cm="1">
        <f t="array" ref="T159">IF(OR($B159="",T$2=""),"",Projetos!$J158/_xlfn.XLOOKUP(T$2,Técnicos!$A$2:$A$100,IF(Projetos!$I158=1,Técnicos!$F$2:$F$100,IF(Projetos!$I158=2,Técnicos!$H$2:$H$100,Técnicos!$J$2:$J$100)),,0,1))</f>
        <v/>
      </c>
      <c r="U159" s="15" t="str" cm="1">
        <f t="array" ref="U159">IF(OR($B159="",U$2=""),"",Projetos!$J158/_xlfn.XLOOKUP(U$2,Técnicos!$A$2:$A$100,IF(Projetos!$I158=1,Técnicos!$F$2:$F$100,IF(Projetos!$I158=2,Técnicos!$H$2:$H$100,Técnicos!$J$2:$J$100)),,0,1))</f>
        <v/>
      </c>
      <c r="V159" s="15" t="str" cm="1">
        <f t="array" ref="V159">IF(OR($B159="",V$2=""),"",Projetos!$J158/_xlfn.XLOOKUP(V$2,Técnicos!$A$2:$A$100,IF(Projetos!$I158=1,Técnicos!$F$2:$F$100,IF(Projetos!$I158=2,Técnicos!$H$2:$H$100,Técnicos!$J$2:$J$100)),,0,1))</f>
        <v/>
      </c>
      <c r="W159" s="15" t="str" cm="1">
        <f t="array" ref="W159">IF(OR($B159="",W$2=""),"",Projetos!$J158/_xlfn.XLOOKUP(W$2,Técnicos!$A$2:$A$100,IF(Projetos!$I158=1,Técnicos!$F$2:$F$100,IF(Projetos!$I158=2,Técnicos!$H$2:$H$100,Técnicos!$J$2:$J$100)),,0,1))</f>
        <v/>
      </c>
      <c r="X159" s="15" t="str" cm="1">
        <f t="array" ref="X159">IF(OR($B159="",X$2=""),"",Projetos!$J158/_xlfn.XLOOKUP(X$2,Técnicos!$A$2:$A$100,IF(Projetos!$I158=1,Técnicos!$F$2:$F$100,IF(Projetos!$I158=2,Técnicos!$H$2:$H$100,Técnicos!$J$2:$J$100)),,0,1))</f>
        <v/>
      </c>
      <c r="Y159" s="15" t="str" cm="1">
        <f t="array" ref="Y159">IF(OR($B159="",Y$2=""),"",Projetos!$J158/_xlfn.XLOOKUP(Y$2,Técnicos!$A$2:$A$100,IF(Projetos!$I158=1,Técnicos!$F$2:$F$100,IF(Projetos!$I158=2,Técnicos!$H$2:$H$100,Técnicos!$J$2:$J$100)),,0,1))</f>
        <v/>
      </c>
      <c r="Z159" s="15" t="str" cm="1">
        <f t="array" ref="Z159">IF(OR($B159="",Z$2=""),"",Projetos!$J158/_xlfn.XLOOKUP(Z$2,Técnicos!$A$2:$A$100,IF(Projetos!$I158=1,Técnicos!$F$2:$F$100,IF(Projetos!$I158=2,Técnicos!$H$2:$H$100,Técnicos!$J$2:$J$100)),,0,1))</f>
        <v/>
      </c>
      <c r="AA159" s="15" t="str" cm="1">
        <f t="array" ref="AA159">IF(OR($B159="",AA$2=""),"",Projetos!$J158/_xlfn.XLOOKUP(AA$2,Técnicos!$A$2:$A$100,IF(Projetos!$I158=1,Técnicos!$F$2:$F$100,IF(Projetos!$I158=2,Técnicos!$H$2:$H$100,Técnicos!$J$2:$J$100)),,0,1))</f>
        <v/>
      </c>
      <c r="AB159" s="15" t="str" cm="1">
        <f t="array" ref="AB159">IF(OR($B159="",AB$2=""),"",Projetos!$J158/_xlfn.XLOOKUP(AB$2,Técnicos!$A$2:$A$100,IF(Projetos!$I158=1,Técnicos!$F$2:$F$100,IF(Projetos!$I158=2,Técnicos!$H$2:$H$100,Técnicos!$J$2:$J$100)),,0,1))</f>
        <v/>
      </c>
      <c r="AC159" s="15" t="str" cm="1">
        <f t="array" ref="AC159">IF(OR($B159="",AC$2=""),"",Projetos!$J158/_xlfn.XLOOKUP(AC$2,Técnicos!$A$2:$A$100,IF(Projetos!$I158=1,Técnicos!$F$2:$F$100,IF(Projetos!$I158=2,Técnicos!$H$2:$H$100,Técnicos!$J$2:$J$100)),,0,1))</f>
        <v/>
      </c>
      <c r="AD159" s="15" t="str" cm="1">
        <f t="array" ref="AD159">IF(OR($B159="",AD$2=""),"",Projetos!$J158/_xlfn.XLOOKUP(AD$2,Técnicos!$A$2:$A$100,IF(Projetos!$I158=1,Técnicos!$F$2:$F$100,IF(Projetos!$I158=2,Técnicos!$H$2:$H$100,Técnicos!$J$2:$J$100)),,0,1))</f>
        <v/>
      </c>
      <c r="AE159" s="15" t="str" cm="1">
        <f t="array" ref="AE159">IF(OR($B159="",AE$2=""),"",Projetos!$J158/_xlfn.XLOOKUP(AE$2,Técnicos!$A$2:$A$100,IF(Projetos!$I158=1,Técnicos!$F$2:$F$100,IF(Projetos!$I158=2,Técnicos!$H$2:$H$100,Técnicos!$J$2:$J$100)),,0,1))</f>
        <v/>
      </c>
      <c r="AF159" s="15" t="str" cm="1">
        <f t="array" ref="AF159">IF(OR($B159="",AF$2=""),"",Projetos!$J158/_xlfn.XLOOKUP(AF$2,Técnicos!$A$2:$A$100,IF(Projetos!$I158=1,Técnicos!$F$2:$F$100,IF(Projetos!$I158=2,Técnicos!$H$2:$H$100,Técnicos!$J$2:$J$100)),,0,1))</f>
        <v/>
      </c>
      <c r="AG159" s="15" t="str" cm="1">
        <f t="array" ref="AG159">IF(OR($B159="",AG$2=""),"",Projetos!$J158/_xlfn.XLOOKUP(AG$2,Técnicos!$A$2:$A$100,IF(Projetos!$I158=1,Técnicos!$F$2:$F$100,IF(Projetos!$I158=2,Técnicos!$H$2:$H$100,Técnicos!$J$2:$J$100)),,0,1))</f>
        <v/>
      </c>
      <c r="AH159" s="15" t="str" cm="1">
        <f t="array" ref="AH159">IF(OR($B159="",AH$2=""),"",Projetos!$J158/_xlfn.XLOOKUP(AH$2,Técnicos!$A$2:$A$100,IF(Projetos!$I158=1,Técnicos!$F$2:$F$100,IF(Projetos!$I158=2,Técnicos!$H$2:$H$100,Técnicos!$J$2:$J$100)),,0,1))</f>
        <v/>
      </c>
      <c r="AI159" s="15" t="str" cm="1">
        <f t="array" ref="AI159">IF(OR($B159="",AI$2=""),"",Projetos!$J158/_xlfn.XLOOKUP(AI$2,Técnicos!$A$2:$A$100,IF(Projetos!$I158=1,Técnicos!$F$2:$F$100,IF(Projetos!$I158=2,Técnicos!$H$2:$H$100,Técnicos!$J$2:$J$100)),,0,1))</f>
        <v/>
      </c>
      <c r="AJ159" s="15" t="str" cm="1">
        <f t="array" ref="AJ159">IF(OR($B159="",AJ$2=""),"",Projetos!$J158/_xlfn.XLOOKUP(AJ$2,Técnicos!$A$2:$A$100,IF(Projetos!$I158=1,Técnicos!$F$2:$F$100,IF(Projetos!$I158=2,Técnicos!$H$2:$H$100,Técnicos!$J$2:$J$100)),,0,1))</f>
        <v/>
      </c>
      <c r="AK159" s="15" t="str" cm="1">
        <f t="array" ref="AK159">IF(OR($B159="",AK$2=""),"",Projetos!$J158/_xlfn.XLOOKUP(AK$2,Técnicos!$A$2:$A$100,IF(Projetos!$I158=1,Técnicos!$F$2:$F$100,IF(Projetos!$I158=2,Técnicos!$H$2:$H$100,Técnicos!$J$2:$J$100)),,0,1))</f>
        <v/>
      </c>
      <c r="AL159" s="15" t="str" cm="1">
        <f t="array" ref="AL159">IF(OR($B159="",AL$2=""),"",Projetos!$J158/_xlfn.XLOOKUP(AL$2,Técnicos!$A$2:$A$100,IF(Projetos!$I158=1,Técnicos!$F$2:$F$100,IF(Projetos!$I158=2,Técnicos!$H$2:$H$100,Técnicos!$J$2:$J$100)),,0,1))</f>
        <v/>
      </c>
      <c r="AM159" s="15" t="str" cm="1">
        <f t="array" ref="AM159">IF(OR($B159="",AM$2=""),"",Projetos!$J158/_xlfn.XLOOKUP(AM$2,Técnicos!$A$2:$A$100,IF(Projetos!$I158=1,Técnicos!$F$2:$F$100,IF(Projetos!$I158=2,Técnicos!$H$2:$H$100,Técnicos!$J$2:$J$100)),,0,1))</f>
        <v/>
      </c>
      <c r="AN159" s="15" t="str" cm="1">
        <f t="array" ref="AN159">IF(OR($B159="",AN$2=""),"",Projetos!$J158/_xlfn.XLOOKUP(AN$2,Técnicos!$A$2:$A$100,IF(Projetos!$I158=1,Técnicos!$F$2:$F$100,IF(Projetos!$I158=2,Técnicos!$H$2:$H$100,Técnicos!$J$2:$J$100)),,0,1))</f>
        <v/>
      </c>
      <c r="AO159" s="15" t="str" cm="1">
        <f t="array" ref="AO159">IF(OR($B159="",AO$2=""),"",Projetos!$J158/_xlfn.XLOOKUP(AO$2,Técnicos!$A$2:$A$100,IF(Projetos!$I158=1,Técnicos!$F$2:$F$100,IF(Projetos!$I158=2,Técnicos!$H$2:$H$100,Técnicos!$J$2:$J$100)),,0,1))</f>
        <v/>
      </c>
      <c r="AP159" s="15" t="str" cm="1">
        <f t="array" ref="AP159">IF(OR($B159="",AP$2=""),"",Projetos!$J158/_xlfn.XLOOKUP(AP$2,Técnicos!$A$2:$A$100,IF(Projetos!$I158=1,Técnicos!$F$2:$F$100,IF(Projetos!$I158=2,Técnicos!$H$2:$H$100,Técnicos!$J$2:$J$100)),,0,1))</f>
        <v/>
      </c>
      <c r="AQ159" s="15" t="str" cm="1">
        <f t="array" ref="AQ159">IF(OR($B159="",AQ$2=""),"",Projetos!$J158/_xlfn.XLOOKUP(AQ$2,Técnicos!$A$2:$A$100,IF(Projetos!$I158=1,Técnicos!$F$2:$F$100,IF(Projetos!$I158=2,Técnicos!$H$2:$H$100,Técnicos!$J$2:$J$100)),,0,1))</f>
        <v/>
      </c>
      <c r="AR159" s="15" t="str" cm="1">
        <f t="array" ref="AR159">IF(OR($B159="",AR$2=""),"",Projetos!$J158/_xlfn.XLOOKUP(AR$2,Técnicos!$A$2:$A$100,IF(Projetos!$I158=1,Técnicos!$F$2:$F$100,IF(Projetos!$I158=2,Técnicos!$H$2:$H$100,Técnicos!$J$2:$J$100)),,0,1))</f>
        <v/>
      </c>
      <c r="AS159" s="15" t="str" cm="1">
        <f t="array" ref="AS159">IF(OR($B159="",AS$2=""),"",Projetos!$J158/_xlfn.XLOOKUP(AS$2,Técnicos!$A$2:$A$100,IF(Projetos!$I158=1,Técnicos!$F$2:$F$100,IF(Projetos!$I158=2,Técnicos!$H$2:$H$100,Técnicos!$J$2:$J$100)),,0,1))</f>
        <v/>
      </c>
      <c r="AT159" s="15" t="str" cm="1">
        <f t="array" ref="AT159">IF(OR($B159="",AT$2=""),"",Projetos!$J158/_xlfn.XLOOKUP(AT$2,Técnicos!$A$2:$A$100,IF(Projetos!$I158=1,Técnicos!$F$2:$F$100,IF(Projetos!$I158=2,Técnicos!$H$2:$H$100,Técnicos!$J$2:$J$100)),,0,1))</f>
        <v/>
      </c>
      <c r="AU159" s="15" t="str" cm="1">
        <f t="array" ref="AU159">IF(OR($B159="",AU$2=""),"",Projetos!$J158/_xlfn.XLOOKUP(AU$2,Técnicos!$A$2:$A$100,IF(Projetos!$I158=1,Técnicos!$F$2:$F$100,IF(Projetos!$I158=2,Técnicos!$H$2:$H$100,Técnicos!$J$2:$J$100)),,0,1))</f>
        <v/>
      </c>
      <c r="AV159" s="15" t="str" cm="1">
        <f t="array" ref="AV159">IF(OR($B159="",AV$2=""),"",Projetos!$J158/_xlfn.XLOOKUP(AV$2,Técnicos!$A$2:$A$100,IF(Projetos!$I158=1,Técnicos!$F$2:$F$100,IF(Projetos!$I158=2,Técnicos!$H$2:$H$100,Técnicos!$J$2:$J$100)),,0,1))</f>
        <v/>
      </c>
      <c r="AW159" s="15" t="str" cm="1">
        <f t="array" ref="AW159">IF(OR($B159="",AW$2=""),"",Projetos!$J158/_xlfn.XLOOKUP(AW$2,Técnicos!$A$2:$A$100,IF(Projetos!$I158=1,Técnicos!$F$2:$F$100,IF(Projetos!$I158=2,Técnicos!$H$2:$H$100,Técnicos!$J$2:$J$100)),,0,1))</f>
        <v/>
      </c>
      <c r="AX159" s="15" t="str" cm="1">
        <f t="array" ref="AX159">IF(OR($B159="",AX$2=""),"",Projetos!$J158/_xlfn.XLOOKUP(AX$2,Técnicos!$A$2:$A$100,IF(Projetos!$I158=1,Técnicos!$F$2:$F$100,IF(Projetos!$I158=2,Técnicos!$H$2:$H$100,Técnicos!$J$2:$J$100)),,0,1))</f>
        <v/>
      </c>
      <c r="AY159" s="15" t="str" cm="1">
        <f t="array" ref="AY159">IF(OR($B159="",AY$2=""),"",Projetos!$J158/_xlfn.XLOOKUP(AY$2,Técnicos!$A$2:$A$100,IF(Projetos!$I158=1,Técnicos!$F$2:$F$100,IF(Projetos!$I158=2,Técnicos!$H$2:$H$100,Técnicos!$J$2:$J$100)),,0,1))</f>
        <v/>
      </c>
      <c r="AZ159" s="15" t="str" cm="1">
        <f t="array" ref="AZ159">IF(OR($B159="",AZ$2=""),"",Projetos!$J158/_xlfn.XLOOKUP(AZ$2,Técnicos!$A$2:$A$100,IF(Projetos!$I158=1,Técnicos!$F$2:$F$100,IF(Projetos!$I158=2,Técnicos!$H$2:$H$100,Técnicos!$J$2:$J$100)),,0,1))</f>
        <v/>
      </c>
      <c r="BA159" s="15" t="str" cm="1">
        <f t="array" ref="BA159">IF(OR($B159="",BA$2=""),"",Projetos!$J158/_xlfn.XLOOKUP(BA$2,Técnicos!$A$2:$A$100,IF(Projetos!$I158=1,Técnicos!$F$2:$F$100,IF(Projetos!$I158=2,Técnicos!$H$2:$H$100,Técnicos!$J$2:$J$100)),,0,1))</f>
        <v/>
      </c>
      <c r="BB159" s="15" t="str" cm="1">
        <f t="array" ref="BB159">IF(OR($B159="",BB$2=""),"",Projetos!$J158/_xlfn.XLOOKUP(BB$2,Técnicos!$A$2:$A$100,IF(Projetos!$I158=1,Técnicos!$F$2:$F$100,IF(Projetos!$I158=2,Técnicos!$H$2:$H$100,Técnicos!$J$2:$J$100)),,0,1))</f>
        <v/>
      </c>
      <c r="BC159" s="15" t="str" cm="1">
        <f t="array" ref="BC159">IF(OR($B159="",BC$2=""),"",Projetos!$J158/_xlfn.XLOOKUP(BC$2,Técnicos!$A$2:$A$100,IF(Projetos!$I158=1,Técnicos!$F$2:$F$100,IF(Projetos!$I158=2,Técnicos!$H$2:$H$100,Técnicos!$J$2:$J$100)),,0,1))</f>
        <v/>
      </c>
      <c r="BD159" s="15" t="str" cm="1">
        <f t="array" ref="BD159">IF(OR($B159="",BD$2=""),"",Projetos!$J158/_xlfn.XLOOKUP(BD$2,Técnicos!$A$2:$A$100,IF(Projetos!$I158=1,Técnicos!$F$2:$F$100,IF(Projetos!$I158=2,Técnicos!$H$2:$H$100,Técnicos!$J$2:$J$100)),,0,1))</f>
        <v/>
      </c>
      <c r="BE159" s="15" t="str" cm="1">
        <f t="array" ref="BE159">IF(OR($B159="",BE$2=""),"",Projetos!$J158/_xlfn.XLOOKUP(BE$2,Técnicos!$A$2:$A$100,IF(Projetos!$I158=1,Técnicos!$F$2:$F$100,IF(Projetos!$I158=2,Técnicos!$H$2:$H$100,Técnicos!$J$2:$J$100)),,0,1))</f>
        <v/>
      </c>
      <c r="BF159" s="15" t="str" cm="1">
        <f t="array" ref="BF159">IF(OR($B159="",BF$2=""),"",Projetos!$J158/_xlfn.XLOOKUP(BF$2,Técnicos!$A$2:$A$100,IF(Projetos!$I158=1,Técnicos!$F$2:$F$100,IF(Projetos!$I158=2,Técnicos!$H$2:$H$100,Técnicos!$J$2:$J$100)),,0,1))</f>
        <v/>
      </c>
      <c r="BG159" s="15" t="str" cm="1">
        <f t="array" ref="BG159">IF(OR($B159="",BG$2=""),"",Projetos!$J158/_xlfn.XLOOKUP(BG$2,Técnicos!$A$2:$A$100,IF(Projetos!$I158=1,Técnicos!$F$2:$F$100,IF(Projetos!$I158=2,Técnicos!$H$2:$H$100,Técnicos!$J$2:$J$100)),,0,1))</f>
        <v/>
      </c>
      <c r="BH159" s="15" t="str" cm="1">
        <f t="array" ref="BH159">IF(OR($B159="",BH$2=""),"",Projetos!$J158/_xlfn.XLOOKUP(BH$2,Técnicos!$A$2:$A$100,IF(Projetos!$I158=1,Técnicos!$F$2:$F$100,IF(Projetos!$I158=2,Técnicos!$H$2:$H$100,Técnicos!$J$2:$J$100)),,0,1))</f>
        <v/>
      </c>
      <c r="BI159" s="15" t="str" cm="1">
        <f t="array" ref="BI159">IF(OR($B159="",BI$2=""),"",Projetos!$J158/_xlfn.XLOOKUP(BI$2,Técnicos!$A$2:$A$100,IF(Projetos!$I158=1,Técnicos!$F$2:$F$100,IF(Projetos!$I158=2,Técnicos!$H$2:$H$100,Técnicos!$J$2:$J$100)),,0,1))</f>
        <v/>
      </c>
      <c r="BJ159" s="15" t="str" cm="1">
        <f t="array" ref="BJ159">IF(OR($B159="",BJ$2=""),"",Projetos!$J158/_xlfn.XLOOKUP(BJ$2,Técnicos!$A$2:$A$100,IF(Projetos!$I158=1,Técnicos!$F$2:$F$100,IF(Projetos!$I158=2,Técnicos!$H$2:$H$100,Técnicos!$J$2:$J$100)),,0,1))</f>
        <v/>
      </c>
      <c r="BK159" s="15" t="str" cm="1">
        <f t="array" ref="BK159">IF(OR($B159="",BK$2=""),"",Projetos!$J158/_xlfn.XLOOKUP(BK$2,Técnicos!$A$2:$A$100,IF(Projetos!$I158=1,Técnicos!$F$2:$F$100,IF(Projetos!$I158=2,Técnicos!$H$2:$H$100,Técnicos!$J$2:$J$100)),,0,1))</f>
        <v/>
      </c>
      <c r="BL159" s="15" t="str" cm="1">
        <f t="array" ref="BL159">IF(OR($B159="",BL$2=""),"",Projetos!$J158/_xlfn.XLOOKUP(BL$2,Técnicos!$A$2:$A$100,IF(Projetos!$I158=1,Técnicos!$F$2:$F$100,IF(Projetos!$I158=2,Técnicos!$H$2:$H$100,Técnicos!$J$2:$J$100)),,0,1))</f>
        <v/>
      </c>
      <c r="BM159" s="15" t="str" cm="1">
        <f t="array" ref="BM159">IF(OR($B159="",BM$2=""),"",Projetos!$J158/_xlfn.XLOOKUP(BM$2,Técnicos!$A$2:$A$100,IF(Projetos!$I158=1,Técnicos!$F$2:$F$100,IF(Projetos!$I158=2,Técnicos!$H$2:$H$100,Técnicos!$J$2:$J$100)),,0,1))</f>
        <v/>
      </c>
      <c r="BN159" s="15" t="str" cm="1">
        <f t="array" ref="BN159">IF(OR($B159="",BN$2=""),"",Projetos!$J158/_xlfn.XLOOKUP(BN$2,Técnicos!$A$2:$A$100,IF(Projetos!$I158=1,Técnicos!$F$2:$F$100,IF(Projetos!$I158=2,Técnicos!$H$2:$H$100,Técnicos!$J$2:$J$100)),,0,1))</f>
        <v/>
      </c>
    </row>
    <row r="160" spans="3:66" x14ac:dyDescent="0.3">
      <c r="C160" s="15" t="str" cm="1">
        <f t="array" ref="C160">IF(OR($B160="",C$2=""),"",Projetos!$J159/_xlfn.XLOOKUP(C$2,Técnicos!$A$2:$A$100,IF(Projetos!$I159=1,Técnicos!$F$2:$F$100,IF(Projetos!$I159=2,Técnicos!$H$2:$H$100,Técnicos!$J$2:$J$100)),,0,1))</f>
        <v/>
      </c>
      <c r="D160" s="15" t="str" cm="1">
        <f t="array" ref="D160">IF(OR($B160="",D$2=""),"",Projetos!$J159/_xlfn.XLOOKUP(D$2,Técnicos!$A$2:$A$100,IF(Projetos!$I159=1,Técnicos!$F$2:$F$100,IF(Projetos!$I159=2,Técnicos!$H$2:$H$100,Técnicos!$J$2:$J$100)),,0,1))</f>
        <v/>
      </c>
      <c r="E160" s="15" t="str" cm="1">
        <f t="array" ref="E160">IF(OR($B160="",E$2=""),"",Projetos!$J159/_xlfn.XLOOKUP(E$2,Técnicos!$A$2:$A$100,IF(Projetos!$I159=1,Técnicos!$F$2:$F$100,IF(Projetos!$I159=2,Técnicos!$H$2:$H$100,Técnicos!$J$2:$J$100)),,0,1))</f>
        <v/>
      </c>
      <c r="F160" s="15" t="str" cm="1">
        <f t="array" ref="F160">IF(OR($B160="",F$2=""),"",Projetos!$J159/_xlfn.XLOOKUP(F$2,Técnicos!$A$2:$A$100,IF(Projetos!$I159=1,Técnicos!$F$2:$F$100,IF(Projetos!$I159=2,Técnicos!$H$2:$H$100,Técnicos!$J$2:$J$100)),,0,1))</f>
        <v/>
      </c>
      <c r="G160" s="15" t="str" cm="1">
        <f t="array" ref="G160">IF(OR($B160="",G$2=""),"",Projetos!$J159/_xlfn.XLOOKUP(G$2,Técnicos!$A$2:$A$100,IF(Projetos!$I159=1,Técnicos!$F$2:$F$100,IF(Projetos!$I159=2,Técnicos!$H$2:$H$100,Técnicos!$J$2:$J$100)),,0,1))</f>
        <v/>
      </c>
      <c r="H160" s="15" t="str" cm="1">
        <f t="array" ref="H160">IF(OR($B160="",H$2=""),"",Projetos!$J159/_xlfn.XLOOKUP(H$2,Técnicos!$A$2:$A$100,IF(Projetos!$I159=1,Técnicos!$F$2:$F$100,IF(Projetos!$I159=2,Técnicos!$H$2:$H$100,Técnicos!$J$2:$J$100)),,0,1))</f>
        <v/>
      </c>
      <c r="I160" s="15" t="str" cm="1">
        <f t="array" ref="I160">IF(OR($B160="",I$2=""),"",Projetos!$J159/_xlfn.XLOOKUP(I$2,Técnicos!$A$2:$A$100,IF(Projetos!$I159=1,Técnicos!$F$2:$F$100,IF(Projetos!$I159=2,Técnicos!$H$2:$H$100,Técnicos!$J$2:$J$100)),,0,1))</f>
        <v/>
      </c>
      <c r="J160" s="15" t="str" cm="1">
        <f t="array" ref="J160">IF(OR($B160="",J$2=""),"",Projetos!$J159/_xlfn.XLOOKUP(J$2,Técnicos!$A$2:$A$100,IF(Projetos!$I159=1,Técnicos!$F$2:$F$100,IF(Projetos!$I159=2,Técnicos!$H$2:$H$100,Técnicos!$J$2:$J$100)),,0,1))</f>
        <v/>
      </c>
      <c r="K160" s="15" t="str" cm="1">
        <f t="array" ref="K160">IF(OR($B160="",K$2=""),"",Projetos!$J159/_xlfn.XLOOKUP(K$2,Técnicos!$A$2:$A$100,IF(Projetos!$I159=1,Técnicos!$F$2:$F$100,IF(Projetos!$I159=2,Técnicos!$H$2:$H$100,Técnicos!$J$2:$J$100)),,0,1))</f>
        <v/>
      </c>
      <c r="L160" s="15" t="str" cm="1">
        <f t="array" ref="L160">IF(OR($B160="",L$2=""),"",Projetos!$J159/_xlfn.XLOOKUP(L$2,Técnicos!$A$2:$A$100,IF(Projetos!$I159=1,Técnicos!$F$2:$F$100,IF(Projetos!$I159=2,Técnicos!$H$2:$H$100,Técnicos!$J$2:$J$100)),,0,1))</f>
        <v/>
      </c>
      <c r="M160" s="15" t="str" cm="1">
        <f t="array" ref="M160">IF(OR($B160="",M$2=""),"",Projetos!$J159/_xlfn.XLOOKUP(M$2,Técnicos!$A$2:$A$100,IF(Projetos!$I159=1,Técnicos!$F$2:$F$100,IF(Projetos!$I159=2,Técnicos!$H$2:$H$100,Técnicos!$J$2:$J$100)),,0,1))</f>
        <v/>
      </c>
      <c r="N160" s="15" t="str" cm="1">
        <f t="array" ref="N160">IF(OR($B160="",N$2=""),"",Projetos!$J159/_xlfn.XLOOKUP(N$2,Técnicos!$A$2:$A$100,IF(Projetos!$I159=1,Técnicos!$F$2:$F$100,IF(Projetos!$I159=2,Técnicos!$H$2:$H$100,Técnicos!$J$2:$J$100)),,0,1))</f>
        <v/>
      </c>
      <c r="O160" s="15" t="str" cm="1">
        <f t="array" ref="O160">IF(OR($B160="",O$2=""),"",Projetos!$J159/_xlfn.XLOOKUP(O$2,Técnicos!$A$2:$A$100,IF(Projetos!$I159=1,Técnicos!$F$2:$F$100,IF(Projetos!$I159=2,Técnicos!$H$2:$H$100,Técnicos!$J$2:$J$100)),,0,1))</f>
        <v/>
      </c>
      <c r="P160" s="15" t="str" cm="1">
        <f t="array" ref="P160">IF(OR($B160="",P$2=""),"",Projetos!$J159/_xlfn.XLOOKUP(P$2,Técnicos!$A$2:$A$100,IF(Projetos!$I159=1,Técnicos!$F$2:$F$100,IF(Projetos!$I159=2,Técnicos!$H$2:$H$100,Técnicos!$J$2:$J$100)),,0,1))</f>
        <v/>
      </c>
      <c r="Q160" s="15" t="str" cm="1">
        <f t="array" ref="Q160">IF(OR($B160="",Q$2=""),"",Projetos!$J159/_xlfn.XLOOKUP(Q$2,Técnicos!$A$2:$A$100,IF(Projetos!$I159=1,Técnicos!$F$2:$F$100,IF(Projetos!$I159=2,Técnicos!$H$2:$H$100,Técnicos!$J$2:$J$100)),,0,1))</f>
        <v/>
      </c>
      <c r="R160" s="15" t="str" cm="1">
        <f t="array" ref="R160">IF(OR($B160="",R$2=""),"",Projetos!$J159/_xlfn.XLOOKUP(R$2,Técnicos!$A$2:$A$100,IF(Projetos!$I159=1,Técnicos!$F$2:$F$100,IF(Projetos!$I159=2,Técnicos!$H$2:$H$100,Técnicos!$J$2:$J$100)),,0,1))</f>
        <v/>
      </c>
      <c r="S160" s="15" t="str" cm="1">
        <f t="array" ref="S160">IF(OR($B160="",S$2=""),"",Projetos!$J159/_xlfn.XLOOKUP(S$2,Técnicos!$A$2:$A$100,IF(Projetos!$I159=1,Técnicos!$F$2:$F$100,IF(Projetos!$I159=2,Técnicos!$H$2:$H$100,Técnicos!$J$2:$J$100)),,0,1))</f>
        <v/>
      </c>
      <c r="T160" s="15" t="str" cm="1">
        <f t="array" ref="T160">IF(OR($B160="",T$2=""),"",Projetos!$J159/_xlfn.XLOOKUP(T$2,Técnicos!$A$2:$A$100,IF(Projetos!$I159=1,Técnicos!$F$2:$F$100,IF(Projetos!$I159=2,Técnicos!$H$2:$H$100,Técnicos!$J$2:$J$100)),,0,1))</f>
        <v/>
      </c>
      <c r="U160" s="15" t="str" cm="1">
        <f t="array" ref="U160">IF(OR($B160="",U$2=""),"",Projetos!$J159/_xlfn.XLOOKUP(U$2,Técnicos!$A$2:$A$100,IF(Projetos!$I159=1,Técnicos!$F$2:$F$100,IF(Projetos!$I159=2,Técnicos!$H$2:$H$100,Técnicos!$J$2:$J$100)),,0,1))</f>
        <v/>
      </c>
      <c r="V160" s="15" t="str" cm="1">
        <f t="array" ref="V160">IF(OR($B160="",V$2=""),"",Projetos!$J159/_xlfn.XLOOKUP(V$2,Técnicos!$A$2:$A$100,IF(Projetos!$I159=1,Técnicos!$F$2:$F$100,IF(Projetos!$I159=2,Técnicos!$H$2:$H$100,Técnicos!$J$2:$J$100)),,0,1))</f>
        <v/>
      </c>
      <c r="W160" s="15" t="str" cm="1">
        <f t="array" ref="W160">IF(OR($B160="",W$2=""),"",Projetos!$J159/_xlfn.XLOOKUP(W$2,Técnicos!$A$2:$A$100,IF(Projetos!$I159=1,Técnicos!$F$2:$F$100,IF(Projetos!$I159=2,Técnicos!$H$2:$H$100,Técnicos!$J$2:$J$100)),,0,1))</f>
        <v/>
      </c>
      <c r="X160" s="15" t="str" cm="1">
        <f t="array" ref="X160">IF(OR($B160="",X$2=""),"",Projetos!$J159/_xlfn.XLOOKUP(X$2,Técnicos!$A$2:$A$100,IF(Projetos!$I159=1,Técnicos!$F$2:$F$100,IF(Projetos!$I159=2,Técnicos!$H$2:$H$100,Técnicos!$J$2:$J$100)),,0,1))</f>
        <v/>
      </c>
      <c r="Y160" s="15" t="str" cm="1">
        <f t="array" ref="Y160">IF(OR($B160="",Y$2=""),"",Projetos!$J159/_xlfn.XLOOKUP(Y$2,Técnicos!$A$2:$A$100,IF(Projetos!$I159=1,Técnicos!$F$2:$F$100,IF(Projetos!$I159=2,Técnicos!$H$2:$H$100,Técnicos!$J$2:$J$100)),,0,1))</f>
        <v/>
      </c>
      <c r="Z160" s="15" t="str" cm="1">
        <f t="array" ref="Z160">IF(OR($B160="",Z$2=""),"",Projetos!$J159/_xlfn.XLOOKUP(Z$2,Técnicos!$A$2:$A$100,IF(Projetos!$I159=1,Técnicos!$F$2:$F$100,IF(Projetos!$I159=2,Técnicos!$H$2:$H$100,Técnicos!$J$2:$J$100)),,0,1))</f>
        <v/>
      </c>
      <c r="AA160" s="15" t="str" cm="1">
        <f t="array" ref="AA160">IF(OR($B160="",AA$2=""),"",Projetos!$J159/_xlfn.XLOOKUP(AA$2,Técnicos!$A$2:$A$100,IF(Projetos!$I159=1,Técnicos!$F$2:$F$100,IF(Projetos!$I159=2,Técnicos!$H$2:$H$100,Técnicos!$J$2:$J$100)),,0,1))</f>
        <v/>
      </c>
      <c r="AB160" s="15" t="str" cm="1">
        <f t="array" ref="AB160">IF(OR($B160="",AB$2=""),"",Projetos!$J159/_xlfn.XLOOKUP(AB$2,Técnicos!$A$2:$A$100,IF(Projetos!$I159=1,Técnicos!$F$2:$F$100,IF(Projetos!$I159=2,Técnicos!$H$2:$H$100,Técnicos!$J$2:$J$100)),,0,1))</f>
        <v/>
      </c>
      <c r="AC160" s="15" t="str" cm="1">
        <f t="array" ref="AC160">IF(OR($B160="",AC$2=""),"",Projetos!$J159/_xlfn.XLOOKUP(AC$2,Técnicos!$A$2:$A$100,IF(Projetos!$I159=1,Técnicos!$F$2:$F$100,IF(Projetos!$I159=2,Técnicos!$H$2:$H$100,Técnicos!$J$2:$J$100)),,0,1))</f>
        <v/>
      </c>
      <c r="AD160" s="15" t="str" cm="1">
        <f t="array" ref="AD160">IF(OR($B160="",AD$2=""),"",Projetos!$J159/_xlfn.XLOOKUP(AD$2,Técnicos!$A$2:$A$100,IF(Projetos!$I159=1,Técnicos!$F$2:$F$100,IF(Projetos!$I159=2,Técnicos!$H$2:$H$100,Técnicos!$J$2:$J$100)),,0,1))</f>
        <v/>
      </c>
      <c r="AE160" s="15" t="str" cm="1">
        <f t="array" ref="AE160">IF(OR($B160="",AE$2=""),"",Projetos!$J159/_xlfn.XLOOKUP(AE$2,Técnicos!$A$2:$A$100,IF(Projetos!$I159=1,Técnicos!$F$2:$F$100,IF(Projetos!$I159=2,Técnicos!$H$2:$H$100,Técnicos!$J$2:$J$100)),,0,1))</f>
        <v/>
      </c>
      <c r="AF160" s="15" t="str" cm="1">
        <f t="array" ref="AF160">IF(OR($B160="",AF$2=""),"",Projetos!$J159/_xlfn.XLOOKUP(AF$2,Técnicos!$A$2:$A$100,IF(Projetos!$I159=1,Técnicos!$F$2:$F$100,IF(Projetos!$I159=2,Técnicos!$H$2:$H$100,Técnicos!$J$2:$J$100)),,0,1))</f>
        <v/>
      </c>
      <c r="AG160" s="15" t="str" cm="1">
        <f t="array" ref="AG160">IF(OR($B160="",AG$2=""),"",Projetos!$J159/_xlfn.XLOOKUP(AG$2,Técnicos!$A$2:$A$100,IF(Projetos!$I159=1,Técnicos!$F$2:$F$100,IF(Projetos!$I159=2,Técnicos!$H$2:$H$100,Técnicos!$J$2:$J$100)),,0,1))</f>
        <v/>
      </c>
      <c r="AH160" s="15" t="str" cm="1">
        <f t="array" ref="AH160">IF(OR($B160="",AH$2=""),"",Projetos!$J159/_xlfn.XLOOKUP(AH$2,Técnicos!$A$2:$A$100,IF(Projetos!$I159=1,Técnicos!$F$2:$F$100,IF(Projetos!$I159=2,Técnicos!$H$2:$H$100,Técnicos!$J$2:$J$100)),,0,1))</f>
        <v/>
      </c>
      <c r="AI160" s="15" t="str" cm="1">
        <f t="array" ref="AI160">IF(OR($B160="",AI$2=""),"",Projetos!$J159/_xlfn.XLOOKUP(AI$2,Técnicos!$A$2:$A$100,IF(Projetos!$I159=1,Técnicos!$F$2:$F$100,IF(Projetos!$I159=2,Técnicos!$H$2:$H$100,Técnicos!$J$2:$J$100)),,0,1))</f>
        <v/>
      </c>
      <c r="AJ160" s="15" t="str" cm="1">
        <f t="array" ref="AJ160">IF(OR($B160="",AJ$2=""),"",Projetos!$J159/_xlfn.XLOOKUP(AJ$2,Técnicos!$A$2:$A$100,IF(Projetos!$I159=1,Técnicos!$F$2:$F$100,IF(Projetos!$I159=2,Técnicos!$H$2:$H$100,Técnicos!$J$2:$J$100)),,0,1))</f>
        <v/>
      </c>
      <c r="AK160" s="15" t="str" cm="1">
        <f t="array" ref="AK160">IF(OR($B160="",AK$2=""),"",Projetos!$J159/_xlfn.XLOOKUP(AK$2,Técnicos!$A$2:$A$100,IF(Projetos!$I159=1,Técnicos!$F$2:$F$100,IF(Projetos!$I159=2,Técnicos!$H$2:$H$100,Técnicos!$J$2:$J$100)),,0,1))</f>
        <v/>
      </c>
      <c r="AL160" s="15" t="str" cm="1">
        <f t="array" ref="AL160">IF(OR($B160="",AL$2=""),"",Projetos!$J159/_xlfn.XLOOKUP(AL$2,Técnicos!$A$2:$A$100,IF(Projetos!$I159=1,Técnicos!$F$2:$F$100,IF(Projetos!$I159=2,Técnicos!$H$2:$H$100,Técnicos!$J$2:$J$100)),,0,1))</f>
        <v/>
      </c>
      <c r="AM160" s="15" t="str" cm="1">
        <f t="array" ref="AM160">IF(OR($B160="",AM$2=""),"",Projetos!$J159/_xlfn.XLOOKUP(AM$2,Técnicos!$A$2:$A$100,IF(Projetos!$I159=1,Técnicos!$F$2:$F$100,IF(Projetos!$I159=2,Técnicos!$H$2:$H$100,Técnicos!$J$2:$J$100)),,0,1))</f>
        <v/>
      </c>
      <c r="AN160" s="15" t="str" cm="1">
        <f t="array" ref="AN160">IF(OR($B160="",AN$2=""),"",Projetos!$J159/_xlfn.XLOOKUP(AN$2,Técnicos!$A$2:$A$100,IF(Projetos!$I159=1,Técnicos!$F$2:$F$100,IF(Projetos!$I159=2,Técnicos!$H$2:$H$100,Técnicos!$J$2:$J$100)),,0,1))</f>
        <v/>
      </c>
      <c r="AO160" s="15" t="str" cm="1">
        <f t="array" ref="AO160">IF(OR($B160="",AO$2=""),"",Projetos!$J159/_xlfn.XLOOKUP(AO$2,Técnicos!$A$2:$A$100,IF(Projetos!$I159=1,Técnicos!$F$2:$F$100,IF(Projetos!$I159=2,Técnicos!$H$2:$H$100,Técnicos!$J$2:$J$100)),,0,1))</f>
        <v/>
      </c>
      <c r="AP160" s="15" t="str" cm="1">
        <f t="array" ref="AP160">IF(OR($B160="",AP$2=""),"",Projetos!$J159/_xlfn.XLOOKUP(AP$2,Técnicos!$A$2:$A$100,IF(Projetos!$I159=1,Técnicos!$F$2:$F$100,IF(Projetos!$I159=2,Técnicos!$H$2:$H$100,Técnicos!$J$2:$J$100)),,0,1))</f>
        <v/>
      </c>
      <c r="AQ160" s="15" t="str" cm="1">
        <f t="array" ref="AQ160">IF(OR($B160="",AQ$2=""),"",Projetos!$J159/_xlfn.XLOOKUP(AQ$2,Técnicos!$A$2:$A$100,IF(Projetos!$I159=1,Técnicos!$F$2:$F$100,IF(Projetos!$I159=2,Técnicos!$H$2:$H$100,Técnicos!$J$2:$J$100)),,0,1))</f>
        <v/>
      </c>
      <c r="AR160" s="15" t="str" cm="1">
        <f t="array" ref="AR160">IF(OR($B160="",AR$2=""),"",Projetos!$J159/_xlfn.XLOOKUP(AR$2,Técnicos!$A$2:$A$100,IF(Projetos!$I159=1,Técnicos!$F$2:$F$100,IF(Projetos!$I159=2,Técnicos!$H$2:$H$100,Técnicos!$J$2:$J$100)),,0,1))</f>
        <v/>
      </c>
      <c r="AS160" s="15" t="str" cm="1">
        <f t="array" ref="AS160">IF(OR($B160="",AS$2=""),"",Projetos!$J159/_xlfn.XLOOKUP(AS$2,Técnicos!$A$2:$A$100,IF(Projetos!$I159=1,Técnicos!$F$2:$F$100,IF(Projetos!$I159=2,Técnicos!$H$2:$H$100,Técnicos!$J$2:$J$100)),,0,1))</f>
        <v/>
      </c>
      <c r="AT160" s="15" t="str" cm="1">
        <f t="array" ref="AT160">IF(OR($B160="",AT$2=""),"",Projetos!$J159/_xlfn.XLOOKUP(AT$2,Técnicos!$A$2:$A$100,IF(Projetos!$I159=1,Técnicos!$F$2:$F$100,IF(Projetos!$I159=2,Técnicos!$H$2:$H$100,Técnicos!$J$2:$J$100)),,0,1))</f>
        <v/>
      </c>
      <c r="AU160" s="15" t="str" cm="1">
        <f t="array" ref="AU160">IF(OR($B160="",AU$2=""),"",Projetos!$J159/_xlfn.XLOOKUP(AU$2,Técnicos!$A$2:$A$100,IF(Projetos!$I159=1,Técnicos!$F$2:$F$100,IF(Projetos!$I159=2,Técnicos!$H$2:$H$100,Técnicos!$J$2:$J$100)),,0,1))</f>
        <v/>
      </c>
      <c r="AV160" s="15" t="str" cm="1">
        <f t="array" ref="AV160">IF(OR($B160="",AV$2=""),"",Projetos!$J159/_xlfn.XLOOKUP(AV$2,Técnicos!$A$2:$A$100,IF(Projetos!$I159=1,Técnicos!$F$2:$F$100,IF(Projetos!$I159=2,Técnicos!$H$2:$H$100,Técnicos!$J$2:$J$100)),,0,1))</f>
        <v/>
      </c>
      <c r="AW160" s="15" t="str" cm="1">
        <f t="array" ref="AW160">IF(OR($B160="",AW$2=""),"",Projetos!$J159/_xlfn.XLOOKUP(AW$2,Técnicos!$A$2:$A$100,IF(Projetos!$I159=1,Técnicos!$F$2:$F$100,IF(Projetos!$I159=2,Técnicos!$H$2:$H$100,Técnicos!$J$2:$J$100)),,0,1))</f>
        <v/>
      </c>
      <c r="AX160" s="15" t="str" cm="1">
        <f t="array" ref="AX160">IF(OR($B160="",AX$2=""),"",Projetos!$J159/_xlfn.XLOOKUP(AX$2,Técnicos!$A$2:$A$100,IF(Projetos!$I159=1,Técnicos!$F$2:$F$100,IF(Projetos!$I159=2,Técnicos!$H$2:$H$100,Técnicos!$J$2:$J$100)),,0,1))</f>
        <v/>
      </c>
      <c r="AY160" s="15" t="str" cm="1">
        <f t="array" ref="AY160">IF(OR($B160="",AY$2=""),"",Projetos!$J159/_xlfn.XLOOKUP(AY$2,Técnicos!$A$2:$A$100,IF(Projetos!$I159=1,Técnicos!$F$2:$F$100,IF(Projetos!$I159=2,Técnicos!$H$2:$H$100,Técnicos!$J$2:$J$100)),,0,1))</f>
        <v/>
      </c>
      <c r="AZ160" s="15" t="str" cm="1">
        <f t="array" ref="AZ160">IF(OR($B160="",AZ$2=""),"",Projetos!$J159/_xlfn.XLOOKUP(AZ$2,Técnicos!$A$2:$A$100,IF(Projetos!$I159=1,Técnicos!$F$2:$F$100,IF(Projetos!$I159=2,Técnicos!$H$2:$H$100,Técnicos!$J$2:$J$100)),,0,1))</f>
        <v/>
      </c>
      <c r="BA160" s="15" t="str" cm="1">
        <f t="array" ref="BA160">IF(OR($B160="",BA$2=""),"",Projetos!$J159/_xlfn.XLOOKUP(BA$2,Técnicos!$A$2:$A$100,IF(Projetos!$I159=1,Técnicos!$F$2:$F$100,IF(Projetos!$I159=2,Técnicos!$H$2:$H$100,Técnicos!$J$2:$J$100)),,0,1))</f>
        <v/>
      </c>
      <c r="BB160" s="15" t="str" cm="1">
        <f t="array" ref="BB160">IF(OR($B160="",BB$2=""),"",Projetos!$J159/_xlfn.XLOOKUP(BB$2,Técnicos!$A$2:$A$100,IF(Projetos!$I159=1,Técnicos!$F$2:$F$100,IF(Projetos!$I159=2,Técnicos!$H$2:$H$100,Técnicos!$J$2:$J$100)),,0,1))</f>
        <v/>
      </c>
      <c r="BC160" s="15" t="str" cm="1">
        <f t="array" ref="BC160">IF(OR($B160="",BC$2=""),"",Projetos!$J159/_xlfn.XLOOKUP(BC$2,Técnicos!$A$2:$A$100,IF(Projetos!$I159=1,Técnicos!$F$2:$F$100,IF(Projetos!$I159=2,Técnicos!$H$2:$H$100,Técnicos!$J$2:$J$100)),,0,1))</f>
        <v/>
      </c>
      <c r="BD160" s="15" t="str" cm="1">
        <f t="array" ref="BD160">IF(OR($B160="",BD$2=""),"",Projetos!$J159/_xlfn.XLOOKUP(BD$2,Técnicos!$A$2:$A$100,IF(Projetos!$I159=1,Técnicos!$F$2:$F$100,IF(Projetos!$I159=2,Técnicos!$H$2:$H$100,Técnicos!$J$2:$J$100)),,0,1))</f>
        <v/>
      </c>
      <c r="BE160" s="15" t="str" cm="1">
        <f t="array" ref="BE160">IF(OR($B160="",BE$2=""),"",Projetos!$J159/_xlfn.XLOOKUP(BE$2,Técnicos!$A$2:$A$100,IF(Projetos!$I159=1,Técnicos!$F$2:$F$100,IF(Projetos!$I159=2,Técnicos!$H$2:$H$100,Técnicos!$J$2:$J$100)),,0,1))</f>
        <v/>
      </c>
      <c r="BF160" s="15" t="str" cm="1">
        <f t="array" ref="BF160">IF(OR($B160="",BF$2=""),"",Projetos!$J159/_xlfn.XLOOKUP(BF$2,Técnicos!$A$2:$A$100,IF(Projetos!$I159=1,Técnicos!$F$2:$F$100,IF(Projetos!$I159=2,Técnicos!$H$2:$H$100,Técnicos!$J$2:$J$100)),,0,1))</f>
        <v/>
      </c>
      <c r="BG160" s="15" t="str" cm="1">
        <f t="array" ref="BG160">IF(OR($B160="",BG$2=""),"",Projetos!$J159/_xlfn.XLOOKUP(BG$2,Técnicos!$A$2:$A$100,IF(Projetos!$I159=1,Técnicos!$F$2:$F$100,IF(Projetos!$I159=2,Técnicos!$H$2:$H$100,Técnicos!$J$2:$J$100)),,0,1))</f>
        <v/>
      </c>
      <c r="BH160" s="15" t="str" cm="1">
        <f t="array" ref="BH160">IF(OR($B160="",BH$2=""),"",Projetos!$J159/_xlfn.XLOOKUP(BH$2,Técnicos!$A$2:$A$100,IF(Projetos!$I159=1,Técnicos!$F$2:$F$100,IF(Projetos!$I159=2,Técnicos!$H$2:$H$100,Técnicos!$J$2:$J$100)),,0,1))</f>
        <v/>
      </c>
      <c r="BI160" s="15" t="str" cm="1">
        <f t="array" ref="BI160">IF(OR($B160="",BI$2=""),"",Projetos!$J159/_xlfn.XLOOKUP(BI$2,Técnicos!$A$2:$A$100,IF(Projetos!$I159=1,Técnicos!$F$2:$F$100,IF(Projetos!$I159=2,Técnicos!$H$2:$H$100,Técnicos!$J$2:$J$100)),,0,1))</f>
        <v/>
      </c>
      <c r="BJ160" s="15" t="str" cm="1">
        <f t="array" ref="BJ160">IF(OR($B160="",BJ$2=""),"",Projetos!$J159/_xlfn.XLOOKUP(BJ$2,Técnicos!$A$2:$A$100,IF(Projetos!$I159=1,Técnicos!$F$2:$F$100,IF(Projetos!$I159=2,Técnicos!$H$2:$H$100,Técnicos!$J$2:$J$100)),,0,1))</f>
        <v/>
      </c>
      <c r="BK160" s="15" t="str" cm="1">
        <f t="array" ref="BK160">IF(OR($B160="",BK$2=""),"",Projetos!$J159/_xlfn.XLOOKUP(BK$2,Técnicos!$A$2:$A$100,IF(Projetos!$I159=1,Técnicos!$F$2:$F$100,IF(Projetos!$I159=2,Técnicos!$H$2:$H$100,Técnicos!$J$2:$J$100)),,0,1))</f>
        <v/>
      </c>
      <c r="BL160" s="15" t="str" cm="1">
        <f t="array" ref="BL160">IF(OR($B160="",BL$2=""),"",Projetos!$J159/_xlfn.XLOOKUP(BL$2,Técnicos!$A$2:$A$100,IF(Projetos!$I159=1,Técnicos!$F$2:$F$100,IF(Projetos!$I159=2,Técnicos!$H$2:$H$100,Técnicos!$J$2:$J$100)),,0,1))</f>
        <v/>
      </c>
      <c r="BM160" s="15" t="str" cm="1">
        <f t="array" ref="BM160">IF(OR($B160="",BM$2=""),"",Projetos!$J159/_xlfn.XLOOKUP(BM$2,Técnicos!$A$2:$A$100,IF(Projetos!$I159=1,Técnicos!$F$2:$F$100,IF(Projetos!$I159=2,Técnicos!$H$2:$H$100,Técnicos!$J$2:$J$100)),,0,1))</f>
        <v/>
      </c>
      <c r="BN160" s="15" t="str" cm="1">
        <f t="array" ref="BN160">IF(OR($B160="",BN$2=""),"",Projetos!$J159/_xlfn.XLOOKUP(BN$2,Técnicos!$A$2:$A$100,IF(Projetos!$I159=1,Técnicos!$F$2:$F$100,IF(Projetos!$I159=2,Técnicos!$H$2:$H$100,Técnicos!$J$2:$J$100)),,0,1))</f>
        <v/>
      </c>
    </row>
    <row r="161" spans="3:66" x14ac:dyDescent="0.3">
      <c r="C161" s="15" t="str" cm="1">
        <f t="array" ref="C161">IF(OR($B161="",C$2=""),"",Projetos!$J160/_xlfn.XLOOKUP(C$2,Técnicos!$A$2:$A$100,IF(Projetos!$I160=1,Técnicos!$F$2:$F$100,IF(Projetos!$I160=2,Técnicos!$H$2:$H$100,Técnicos!$J$2:$J$100)),,0,1))</f>
        <v/>
      </c>
      <c r="D161" s="15" t="str" cm="1">
        <f t="array" ref="D161">IF(OR($B161="",D$2=""),"",Projetos!$J160/_xlfn.XLOOKUP(D$2,Técnicos!$A$2:$A$100,IF(Projetos!$I160=1,Técnicos!$F$2:$F$100,IF(Projetos!$I160=2,Técnicos!$H$2:$H$100,Técnicos!$J$2:$J$100)),,0,1))</f>
        <v/>
      </c>
      <c r="E161" s="15" t="str" cm="1">
        <f t="array" ref="E161">IF(OR($B161="",E$2=""),"",Projetos!$J160/_xlfn.XLOOKUP(E$2,Técnicos!$A$2:$A$100,IF(Projetos!$I160=1,Técnicos!$F$2:$F$100,IF(Projetos!$I160=2,Técnicos!$H$2:$H$100,Técnicos!$J$2:$J$100)),,0,1))</f>
        <v/>
      </c>
      <c r="F161" s="15" t="str" cm="1">
        <f t="array" ref="F161">IF(OR($B161="",F$2=""),"",Projetos!$J160/_xlfn.XLOOKUP(F$2,Técnicos!$A$2:$A$100,IF(Projetos!$I160=1,Técnicos!$F$2:$F$100,IF(Projetos!$I160=2,Técnicos!$H$2:$H$100,Técnicos!$J$2:$J$100)),,0,1))</f>
        <v/>
      </c>
      <c r="G161" s="15" t="str" cm="1">
        <f t="array" ref="G161">IF(OR($B161="",G$2=""),"",Projetos!$J160/_xlfn.XLOOKUP(G$2,Técnicos!$A$2:$A$100,IF(Projetos!$I160=1,Técnicos!$F$2:$F$100,IF(Projetos!$I160=2,Técnicos!$H$2:$H$100,Técnicos!$J$2:$J$100)),,0,1))</f>
        <v/>
      </c>
      <c r="H161" s="15" t="str" cm="1">
        <f t="array" ref="H161">IF(OR($B161="",H$2=""),"",Projetos!$J160/_xlfn.XLOOKUP(H$2,Técnicos!$A$2:$A$100,IF(Projetos!$I160=1,Técnicos!$F$2:$F$100,IF(Projetos!$I160=2,Técnicos!$H$2:$H$100,Técnicos!$J$2:$J$100)),,0,1))</f>
        <v/>
      </c>
      <c r="I161" s="15" t="str" cm="1">
        <f t="array" ref="I161">IF(OR($B161="",I$2=""),"",Projetos!$J160/_xlfn.XLOOKUP(I$2,Técnicos!$A$2:$A$100,IF(Projetos!$I160=1,Técnicos!$F$2:$F$100,IF(Projetos!$I160=2,Técnicos!$H$2:$H$100,Técnicos!$J$2:$J$100)),,0,1))</f>
        <v/>
      </c>
      <c r="J161" s="15" t="str" cm="1">
        <f t="array" ref="J161">IF(OR($B161="",J$2=""),"",Projetos!$J160/_xlfn.XLOOKUP(J$2,Técnicos!$A$2:$A$100,IF(Projetos!$I160=1,Técnicos!$F$2:$F$100,IF(Projetos!$I160=2,Técnicos!$H$2:$H$100,Técnicos!$J$2:$J$100)),,0,1))</f>
        <v/>
      </c>
      <c r="K161" s="15" t="str" cm="1">
        <f t="array" ref="K161">IF(OR($B161="",K$2=""),"",Projetos!$J160/_xlfn.XLOOKUP(K$2,Técnicos!$A$2:$A$100,IF(Projetos!$I160=1,Técnicos!$F$2:$F$100,IF(Projetos!$I160=2,Técnicos!$H$2:$H$100,Técnicos!$J$2:$J$100)),,0,1))</f>
        <v/>
      </c>
      <c r="L161" s="15" t="str" cm="1">
        <f t="array" ref="L161">IF(OR($B161="",L$2=""),"",Projetos!$J160/_xlfn.XLOOKUP(L$2,Técnicos!$A$2:$A$100,IF(Projetos!$I160=1,Técnicos!$F$2:$F$100,IF(Projetos!$I160=2,Técnicos!$H$2:$H$100,Técnicos!$J$2:$J$100)),,0,1))</f>
        <v/>
      </c>
      <c r="M161" s="15" t="str" cm="1">
        <f t="array" ref="M161">IF(OR($B161="",M$2=""),"",Projetos!$J160/_xlfn.XLOOKUP(M$2,Técnicos!$A$2:$A$100,IF(Projetos!$I160=1,Técnicos!$F$2:$F$100,IF(Projetos!$I160=2,Técnicos!$H$2:$H$100,Técnicos!$J$2:$J$100)),,0,1))</f>
        <v/>
      </c>
      <c r="N161" s="15" t="str" cm="1">
        <f t="array" ref="N161">IF(OR($B161="",N$2=""),"",Projetos!$J160/_xlfn.XLOOKUP(N$2,Técnicos!$A$2:$A$100,IF(Projetos!$I160=1,Técnicos!$F$2:$F$100,IF(Projetos!$I160=2,Técnicos!$H$2:$H$100,Técnicos!$J$2:$J$100)),,0,1))</f>
        <v/>
      </c>
      <c r="O161" s="15" t="str" cm="1">
        <f t="array" ref="O161">IF(OR($B161="",O$2=""),"",Projetos!$J160/_xlfn.XLOOKUP(O$2,Técnicos!$A$2:$A$100,IF(Projetos!$I160=1,Técnicos!$F$2:$F$100,IF(Projetos!$I160=2,Técnicos!$H$2:$H$100,Técnicos!$J$2:$J$100)),,0,1))</f>
        <v/>
      </c>
      <c r="P161" s="15" t="str" cm="1">
        <f t="array" ref="P161">IF(OR($B161="",P$2=""),"",Projetos!$J160/_xlfn.XLOOKUP(P$2,Técnicos!$A$2:$A$100,IF(Projetos!$I160=1,Técnicos!$F$2:$F$100,IF(Projetos!$I160=2,Técnicos!$H$2:$H$100,Técnicos!$J$2:$J$100)),,0,1))</f>
        <v/>
      </c>
      <c r="Q161" s="15" t="str" cm="1">
        <f t="array" ref="Q161">IF(OR($B161="",Q$2=""),"",Projetos!$J160/_xlfn.XLOOKUP(Q$2,Técnicos!$A$2:$A$100,IF(Projetos!$I160=1,Técnicos!$F$2:$F$100,IF(Projetos!$I160=2,Técnicos!$H$2:$H$100,Técnicos!$J$2:$J$100)),,0,1))</f>
        <v/>
      </c>
      <c r="R161" s="15" t="str" cm="1">
        <f t="array" ref="R161">IF(OR($B161="",R$2=""),"",Projetos!$J160/_xlfn.XLOOKUP(R$2,Técnicos!$A$2:$A$100,IF(Projetos!$I160=1,Técnicos!$F$2:$F$100,IF(Projetos!$I160=2,Técnicos!$H$2:$H$100,Técnicos!$J$2:$J$100)),,0,1))</f>
        <v/>
      </c>
      <c r="S161" s="15" t="str" cm="1">
        <f t="array" ref="S161">IF(OR($B161="",S$2=""),"",Projetos!$J160/_xlfn.XLOOKUP(S$2,Técnicos!$A$2:$A$100,IF(Projetos!$I160=1,Técnicos!$F$2:$F$100,IF(Projetos!$I160=2,Técnicos!$H$2:$H$100,Técnicos!$J$2:$J$100)),,0,1))</f>
        <v/>
      </c>
      <c r="T161" s="15" t="str" cm="1">
        <f t="array" ref="T161">IF(OR($B161="",T$2=""),"",Projetos!$J160/_xlfn.XLOOKUP(T$2,Técnicos!$A$2:$A$100,IF(Projetos!$I160=1,Técnicos!$F$2:$F$100,IF(Projetos!$I160=2,Técnicos!$H$2:$H$100,Técnicos!$J$2:$J$100)),,0,1))</f>
        <v/>
      </c>
      <c r="U161" s="15" t="str" cm="1">
        <f t="array" ref="U161">IF(OR($B161="",U$2=""),"",Projetos!$J160/_xlfn.XLOOKUP(U$2,Técnicos!$A$2:$A$100,IF(Projetos!$I160=1,Técnicos!$F$2:$F$100,IF(Projetos!$I160=2,Técnicos!$H$2:$H$100,Técnicos!$J$2:$J$100)),,0,1))</f>
        <v/>
      </c>
      <c r="V161" s="15" t="str" cm="1">
        <f t="array" ref="V161">IF(OR($B161="",V$2=""),"",Projetos!$J160/_xlfn.XLOOKUP(V$2,Técnicos!$A$2:$A$100,IF(Projetos!$I160=1,Técnicos!$F$2:$F$100,IF(Projetos!$I160=2,Técnicos!$H$2:$H$100,Técnicos!$J$2:$J$100)),,0,1))</f>
        <v/>
      </c>
      <c r="W161" s="15" t="str" cm="1">
        <f t="array" ref="W161">IF(OR($B161="",W$2=""),"",Projetos!$J160/_xlfn.XLOOKUP(W$2,Técnicos!$A$2:$A$100,IF(Projetos!$I160=1,Técnicos!$F$2:$F$100,IF(Projetos!$I160=2,Técnicos!$H$2:$H$100,Técnicos!$J$2:$J$100)),,0,1))</f>
        <v/>
      </c>
      <c r="X161" s="15" t="str" cm="1">
        <f t="array" ref="X161">IF(OR($B161="",X$2=""),"",Projetos!$J160/_xlfn.XLOOKUP(X$2,Técnicos!$A$2:$A$100,IF(Projetos!$I160=1,Técnicos!$F$2:$F$100,IF(Projetos!$I160=2,Técnicos!$H$2:$H$100,Técnicos!$J$2:$J$100)),,0,1))</f>
        <v/>
      </c>
      <c r="Y161" s="15" t="str" cm="1">
        <f t="array" ref="Y161">IF(OR($B161="",Y$2=""),"",Projetos!$J160/_xlfn.XLOOKUP(Y$2,Técnicos!$A$2:$A$100,IF(Projetos!$I160=1,Técnicos!$F$2:$F$100,IF(Projetos!$I160=2,Técnicos!$H$2:$H$100,Técnicos!$J$2:$J$100)),,0,1))</f>
        <v/>
      </c>
      <c r="Z161" s="15" t="str" cm="1">
        <f t="array" ref="Z161">IF(OR($B161="",Z$2=""),"",Projetos!$J160/_xlfn.XLOOKUP(Z$2,Técnicos!$A$2:$A$100,IF(Projetos!$I160=1,Técnicos!$F$2:$F$100,IF(Projetos!$I160=2,Técnicos!$H$2:$H$100,Técnicos!$J$2:$J$100)),,0,1))</f>
        <v/>
      </c>
      <c r="AA161" s="15" t="str" cm="1">
        <f t="array" ref="AA161">IF(OR($B161="",AA$2=""),"",Projetos!$J160/_xlfn.XLOOKUP(AA$2,Técnicos!$A$2:$A$100,IF(Projetos!$I160=1,Técnicos!$F$2:$F$100,IF(Projetos!$I160=2,Técnicos!$H$2:$H$100,Técnicos!$J$2:$J$100)),,0,1))</f>
        <v/>
      </c>
      <c r="AB161" s="15" t="str" cm="1">
        <f t="array" ref="AB161">IF(OR($B161="",AB$2=""),"",Projetos!$J160/_xlfn.XLOOKUP(AB$2,Técnicos!$A$2:$A$100,IF(Projetos!$I160=1,Técnicos!$F$2:$F$100,IF(Projetos!$I160=2,Técnicos!$H$2:$H$100,Técnicos!$J$2:$J$100)),,0,1))</f>
        <v/>
      </c>
      <c r="AC161" s="15" t="str" cm="1">
        <f t="array" ref="AC161">IF(OR($B161="",AC$2=""),"",Projetos!$J160/_xlfn.XLOOKUP(AC$2,Técnicos!$A$2:$A$100,IF(Projetos!$I160=1,Técnicos!$F$2:$F$100,IF(Projetos!$I160=2,Técnicos!$H$2:$H$100,Técnicos!$J$2:$J$100)),,0,1))</f>
        <v/>
      </c>
      <c r="AD161" s="15" t="str" cm="1">
        <f t="array" ref="AD161">IF(OR($B161="",AD$2=""),"",Projetos!$J160/_xlfn.XLOOKUP(AD$2,Técnicos!$A$2:$A$100,IF(Projetos!$I160=1,Técnicos!$F$2:$F$100,IF(Projetos!$I160=2,Técnicos!$H$2:$H$100,Técnicos!$J$2:$J$100)),,0,1))</f>
        <v/>
      </c>
      <c r="AE161" s="15" t="str" cm="1">
        <f t="array" ref="AE161">IF(OR($B161="",AE$2=""),"",Projetos!$J160/_xlfn.XLOOKUP(AE$2,Técnicos!$A$2:$A$100,IF(Projetos!$I160=1,Técnicos!$F$2:$F$100,IF(Projetos!$I160=2,Técnicos!$H$2:$H$100,Técnicos!$J$2:$J$100)),,0,1))</f>
        <v/>
      </c>
      <c r="AF161" s="15" t="str" cm="1">
        <f t="array" ref="AF161">IF(OR($B161="",AF$2=""),"",Projetos!$J160/_xlfn.XLOOKUP(AF$2,Técnicos!$A$2:$A$100,IF(Projetos!$I160=1,Técnicos!$F$2:$F$100,IF(Projetos!$I160=2,Técnicos!$H$2:$H$100,Técnicos!$J$2:$J$100)),,0,1))</f>
        <v/>
      </c>
      <c r="AG161" s="15" t="str" cm="1">
        <f t="array" ref="AG161">IF(OR($B161="",AG$2=""),"",Projetos!$J160/_xlfn.XLOOKUP(AG$2,Técnicos!$A$2:$A$100,IF(Projetos!$I160=1,Técnicos!$F$2:$F$100,IF(Projetos!$I160=2,Técnicos!$H$2:$H$100,Técnicos!$J$2:$J$100)),,0,1))</f>
        <v/>
      </c>
      <c r="AH161" s="15" t="str" cm="1">
        <f t="array" ref="AH161">IF(OR($B161="",AH$2=""),"",Projetos!$J160/_xlfn.XLOOKUP(AH$2,Técnicos!$A$2:$A$100,IF(Projetos!$I160=1,Técnicos!$F$2:$F$100,IF(Projetos!$I160=2,Técnicos!$H$2:$H$100,Técnicos!$J$2:$J$100)),,0,1))</f>
        <v/>
      </c>
      <c r="AI161" s="15" t="str" cm="1">
        <f t="array" ref="AI161">IF(OR($B161="",AI$2=""),"",Projetos!$J160/_xlfn.XLOOKUP(AI$2,Técnicos!$A$2:$A$100,IF(Projetos!$I160=1,Técnicos!$F$2:$F$100,IF(Projetos!$I160=2,Técnicos!$H$2:$H$100,Técnicos!$J$2:$J$100)),,0,1))</f>
        <v/>
      </c>
      <c r="AJ161" s="15" t="str" cm="1">
        <f t="array" ref="AJ161">IF(OR($B161="",AJ$2=""),"",Projetos!$J160/_xlfn.XLOOKUP(AJ$2,Técnicos!$A$2:$A$100,IF(Projetos!$I160=1,Técnicos!$F$2:$F$100,IF(Projetos!$I160=2,Técnicos!$H$2:$H$100,Técnicos!$J$2:$J$100)),,0,1))</f>
        <v/>
      </c>
      <c r="AK161" s="15" t="str" cm="1">
        <f t="array" ref="AK161">IF(OR($B161="",AK$2=""),"",Projetos!$J160/_xlfn.XLOOKUP(AK$2,Técnicos!$A$2:$A$100,IF(Projetos!$I160=1,Técnicos!$F$2:$F$100,IF(Projetos!$I160=2,Técnicos!$H$2:$H$100,Técnicos!$J$2:$J$100)),,0,1))</f>
        <v/>
      </c>
      <c r="AL161" s="15" t="str" cm="1">
        <f t="array" ref="AL161">IF(OR($B161="",AL$2=""),"",Projetos!$J160/_xlfn.XLOOKUP(AL$2,Técnicos!$A$2:$A$100,IF(Projetos!$I160=1,Técnicos!$F$2:$F$100,IF(Projetos!$I160=2,Técnicos!$H$2:$H$100,Técnicos!$J$2:$J$100)),,0,1))</f>
        <v/>
      </c>
      <c r="AM161" s="15" t="str" cm="1">
        <f t="array" ref="AM161">IF(OR($B161="",AM$2=""),"",Projetos!$J160/_xlfn.XLOOKUP(AM$2,Técnicos!$A$2:$A$100,IF(Projetos!$I160=1,Técnicos!$F$2:$F$100,IF(Projetos!$I160=2,Técnicos!$H$2:$H$100,Técnicos!$J$2:$J$100)),,0,1))</f>
        <v/>
      </c>
      <c r="AN161" s="15" t="str" cm="1">
        <f t="array" ref="AN161">IF(OR($B161="",AN$2=""),"",Projetos!$J160/_xlfn.XLOOKUP(AN$2,Técnicos!$A$2:$A$100,IF(Projetos!$I160=1,Técnicos!$F$2:$F$100,IF(Projetos!$I160=2,Técnicos!$H$2:$H$100,Técnicos!$J$2:$J$100)),,0,1))</f>
        <v/>
      </c>
      <c r="AO161" s="15" t="str" cm="1">
        <f t="array" ref="AO161">IF(OR($B161="",AO$2=""),"",Projetos!$J160/_xlfn.XLOOKUP(AO$2,Técnicos!$A$2:$A$100,IF(Projetos!$I160=1,Técnicos!$F$2:$F$100,IF(Projetos!$I160=2,Técnicos!$H$2:$H$100,Técnicos!$J$2:$J$100)),,0,1))</f>
        <v/>
      </c>
      <c r="AP161" s="15" t="str" cm="1">
        <f t="array" ref="AP161">IF(OR($B161="",AP$2=""),"",Projetos!$J160/_xlfn.XLOOKUP(AP$2,Técnicos!$A$2:$A$100,IF(Projetos!$I160=1,Técnicos!$F$2:$F$100,IF(Projetos!$I160=2,Técnicos!$H$2:$H$100,Técnicos!$J$2:$J$100)),,0,1))</f>
        <v/>
      </c>
      <c r="AQ161" s="15" t="str" cm="1">
        <f t="array" ref="AQ161">IF(OR($B161="",AQ$2=""),"",Projetos!$J160/_xlfn.XLOOKUP(AQ$2,Técnicos!$A$2:$A$100,IF(Projetos!$I160=1,Técnicos!$F$2:$F$100,IF(Projetos!$I160=2,Técnicos!$H$2:$H$100,Técnicos!$J$2:$J$100)),,0,1))</f>
        <v/>
      </c>
      <c r="AR161" s="15" t="str" cm="1">
        <f t="array" ref="AR161">IF(OR($B161="",AR$2=""),"",Projetos!$J160/_xlfn.XLOOKUP(AR$2,Técnicos!$A$2:$A$100,IF(Projetos!$I160=1,Técnicos!$F$2:$F$100,IF(Projetos!$I160=2,Técnicos!$H$2:$H$100,Técnicos!$J$2:$J$100)),,0,1))</f>
        <v/>
      </c>
      <c r="AS161" s="15" t="str" cm="1">
        <f t="array" ref="AS161">IF(OR($B161="",AS$2=""),"",Projetos!$J160/_xlfn.XLOOKUP(AS$2,Técnicos!$A$2:$A$100,IF(Projetos!$I160=1,Técnicos!$F$2:$F$100,IF(Projetos!$I160=2,Técnicos!$H$2:$H$100,Técnicos!$J$2:$J$100)),,0,1))</f>
        <v/>
      </c>
      <c r="AT161" s="15" t="str" cm="1">
        <f t="array" ref="AT161">IF(OR($B161="",AT$2=""),"",Projetos!$J160/_xlfn.XLOOKUP(AT$2,Técnicos!$A$2:$A$100,IF(Projetos!$I160=1,Técnicos!$F$2:$F$100,IF(Projetos!$I160=2,Técnicos!$H$2:$H$100,Técnicos!$J$2:$J$100)),,0,1))</f>
        <v/>
      </c>
      <c r="AU161" s="15" t="str" cm="1">
        <f t="array" ref="AU161">IF(OR($B161="",AU$2=""),"",Projetos!$J160/_xlfn.XLOOKUP(AU$2,Técnicos!$A$2:$A$100,IF(Projetos!$I160=1,Técnicos!$F$2:$F$100,IF(Projetos!$I160=2,Técnicos!$H$2:$H$100,Técnicos!$J$2:$J$100)),,0,1))</f>
        <v/>
      </c>
      <c r="AV161" s="15" t="str" cm="1">
        <f t="array" ref="AV161">IF(OR($B161="",AV$2=""),"",Projetos!$J160/_xlfn.XLOOKUP(AV$2,Técnicos!$A$2:$A$100,IF(Projetos!$I160=1,Técnicos!$F$2:$F$100,IF(Projetos!$I160=2,Técnicos!$H$2:$H$100,Técnicos!$J$2:$J$100)),,0,1))</f>
        <v/>
      </c>
      <c r="AW161" s="15" t="str" cm="1">
        <f t="array" ref="AW161">IF(OR($B161="",AW$2=""),"",Projetos!$J160/_xlfn.XLOOKUP(AW$2,Técnicos!$A$2:$A$100,IF(Projetos!$I160=1,Técnicos!$F$2:$F$100,IF(Projetos!$I160=2,Técnicos!$H$2:$H$100,Técnicos!$J$2:$J$100)),,0,1))</f>
        <v/>
      </c>
      <c r="AX161" s="15" t="str" cm="1">
        <f t="array" ref="AX161">IF(OR($B161="",AX$2=""),"",Projetos!$J160/_xlfn.XLOOKUP(AX$2,Técnicos!$A$2:$A$100,IF(Projetos!$I160=1,Técnicos!$F$2:$F$100,IF(Projetos!$I160=2,Técnicos!$H$2:$H$100,Técnicos!$J$2:$J$100)),,0,1))</f>
        <v/>
      </c>
      <c r="AY161" s="15" t="str" cm="1">
        <f t="array" ref="AY161">IF(OR($B161="",AY$2=""),"",Projetos!$J160/_xlfn.XLOOKUP(AY$2,Técnicos!$A$2:$A$100,IF(Projetos!$I160=1,Técnicos!$F$2:$F$100,IF(Projetos!$I160=2,Técnicos!$H$2:$H$100,Técnicos!$J$2:$J$100)),,0,1))</f>
        <v/>
      </c>
      <c r="AZ161" s="15" t="str" cm="1">
        <f t="array" ref="AZ161">IF(OR($B161="",AZ$2=""),"",Projetos!$J160/_xlfn.XLOOKUP(AZ$2,Técnicos!$A$2:$A$100,IF(Projetos!$I160=1,Técnicos!$F$2:$F$100,IF(Projetos!$I160=2,Técnicos!$H$2:$H$100,Técnicos!$J$2:$J$100)),,0,1))</f>
        <v/>
      </c>
      <c r="BA161" s="15" t="str" cm="1">
        <f t="array" ref="BA161">IF(OR($B161="",BA$2=""),"",Projetos!$J160/_xlfn.XLOOKUP(BA$2,Técnicos!$A$2:$A$100,IF(Projetos!$I160=1,Técnicos!$F$2:$F$100,IF(Projetos!$I160=2,Técnicos!$H$2:$H$100,Técnicos!$J$2:$J$100)),,0,1))</f>
        <v/>
      </c>
      <c r="BB161" s="15" t="str" cm="1">
        <f t="array" ref="BB161">IF(OR($B161="",BB$2=""),"",Projetos!$J160/_xlfn.XLOOKUP(BB$2,Técnicos!$A$2:$A$100,IF(Projetos!$I160=1,Técnicos!$F$2:$F$100,IF(Projetos!$I160=2,Técnicos!$H$2:$H$100,Técnicos!$J$2:$J$100)),,0,1))</f>
        <v/>
      </c>
      <c r="BC161" s="15" t="str" cm="1">
        <f t="array" ref="BC161">IF(OR($B161="",BC$2=""),"",Projetos!$J160/_xlfn.XLOOKUP(BC$2,Técnicos!$A$2:$A$100,IF(Projetos!$I160=1,Técnicos!$F$2:$F$100,IF(Projetos!$I160=2,Técnicos!$H$2:$H$100,Técnicos!$J$2:$J$100)),,0,1))</f>
        <v/>
      </c>
      <c r="BD161" s="15" t="str" cm="1">
        <f t="array" ref="BD161">IF(OR($B161="",BD$2=""),"",Projetos!$J160/_xlfn.XLOOKUP(BD$2,Técnicos!$A$2:$A$100,IF(Projetos!$I160=1,Técnicos!$F$2:$F$100,IF(Projetos!$I160=2,Técnicos!$H$2:$H$100,Técnicos!$J$2:$J$100)),,0,1))</f>
        <v/>
      </c>
      <c r="BE161" s="15" t="str" cm="1">
        <f t="array" ref="BE161">IF(OR($B161="",BE$2=""),"",Projetos!$J160/_xlfn.XLOOKUP(BE$2,Técnicos!$A$2:$A$100,IF(Projetos!$I160=1,Técnicos!$F$2:$F$100,IF(Projetos!$I160=2,Técnicos!$H$2:$H$100,Técnicos!$J$2:$J$100)),,0,1))</f>
        <v/>
      </c>
      <c r="BF161" s="15" t="str" cm="1">
        <f t="array" ref="BF161">IF(OR($B161="",BF$2=""),"",Projetos!$J160/_xlfn.XLOOKUP(BF$2,Técnicos!$A$2:$A$100,IF(Projetos!$I160=1,Técnicos!$F$2:$F$100,IF(Projetos!$I160=2,Técnicos!$H$2:$H$100,Técnicos!$J$2:$J$100)),,0,1))</f>
        <v/>
      </c>
      <c r="BG161" s="15" t="str" cm="1">
        <f t="array" ref="BG161">IF(OR($B161="",BG$2=""),"",Projetos!$J160/_xlfn.XLOOKUP(BG$2,Técnicos!$A$2:$A$100,IF(Projetos!$I160=1,Técnicos!$F$2:$F$100,IF(Projetos!$I160=2,Técnicos!$H$2:$H$100,Técnicos!$J$2:$J$100)),,0,1))</f>
        <v/>
      </c>
      <c r="BH161" s="15" t="str" cm="1">
        <f t="array" ref="BH161">IF(OR($B161="",BH$2=""),"",Projetos!$J160/_xlfn.XLOOKUP(BH$2,Técnicos!$A$2:$A$100,IF(Projetos!$I160=1,Técnicos!$F$2:$F$100,IF(Projetos!$I160=2,Técnicos!$H$2:$H$100,Técnicos!$J$2:$J$100)),,0,1))</f>
        <v/>
      </c>
      <c r="BI161" s="15" t="str" cm="1">
        <f t="array" ref="BI161">IF(OR($B161="",BI$2=""),"",Projetos!$J160/_xlfn.XLOOKUP(BI$2,Técnicos!$A$2:$A$100,IF(Projetos!$I160=1,Técnicos!$F$2:$F$100,IF(Projetos!$I160=2,Técnicos!$H$2:$H$100,Técnicos!$J$2:$J$100)),,0,1))</f>
        <v/>
      </c>
      <c r="BJ161" s="15" t="str" cm="1">
        <f t="array" ref="BJ161">IF(OR($B161="",BJ$2=""),"",Projetos!$J160/_xlfn.XLOOKUP(BJ$2,Técnicos!$A$2:$A$100,IF(Projetos!$I160=1,Técnicos!$F$2:$F$100,IF(Projetos!$I160=2,Técnicos!$H$2:$H$100,Técnicos!$J$2:$J$100)),,0,1))</f>
        <v/>
      </c>
      <c r="BK161" s="15" t="str" cm="1">
        <f t="array" ref="BK161">IF(OR($B161="",BK$2=""),"",Projetos!$J160/_xlfn.XLOOKUP(BK$2,Técnicos!$A$2:$A$100,IF(Projetos!$I160=1,Técnicos!$F$2:$F$100,IF(Projetos!$I160=2,Técnicos!$H$2:$H$100,Técnicos!$J$2:$J$100)),,0,1))</f>
        <v/>
      </c>
      <c r="BL161" s="15" t="str" cm="1">
        <f t="array" ref="BL161">IF(OR($B161="",BL$2=""),"",Projetos!$J160/_xlfn.XLOOKUP(BL$2,Técnicos!$A$2:$A$100,IF(Projetos!$I160=1,Técnicos!$F$2:$F$100,IF(Projetos!$I160=2,Técnicos!$H$2:$H$100,Técnicos!$J$2:$J$100)),,0,1))</f>
        <v/>
      </c>
      <c r="BM161" s="15" t="str" cm="1">
        <f t="array" ref="BM161">IF(OR($B161="",BM$2=""),"",Projetos!$J160/_xlfn.XLOOKUP(BM$2,Técnicos!$A$2:$A$100,IF(Projetos!$I160=1,Técnicos!$F$2:$F$100,IF(Projetos!$I160=2,Técnicos!$H$2:$H$100,Técnicos!$J$2:$J$100)),,0,1))</f>
        <v/>
      </c>
      <c r="BN161" s="15" t="str" cm="1">
        <f t="array" ref="BN161">IF(OR($B161="",BN$2=""),"",Projetos!$J160/_xlfn.XLOOKUP(BN$2,Técnicos!$A$2:$A$100,IF(Projetos!$I160=1,Técnicos!$F$2:$F$100,IF(Projetos!$I160=2,Técnicos!$H$2:$H$100,Técnicos!$J$2:$J$100)),,0,1))</f>
        <v/>
      </c>
    </row>
    <row r="162" spans="3:66" x14ac:dyDescent="0.3">
      <c r="C162" s="15" t="str" cm="1">
        <f t="array" ref="C162">IF(OR($B162="",C$2=""),"",Projetos!$J161/_xlfn.XLOOKUP(C$2,Técnicos!$A$2:$A$100,IF(Projetos!$I161=1,Técnicos!$F$2:$F$100,IF(Projetos!$I161=2,Técnicos!$H$2:$H$100,Técnicos!$J$2:$J$100)),,0,1))</f>
        <v/>
      </c>
      <c r="D162" s="15" t="str" cm="1">
        <f t="array" ref="D162">IF(OR($B162="",D$2=""),"",Projetos!$J161/_xlfn.XLOOKUP(D$2,Técnicos!$A$2:$A$100,IF(Projetos!$I161=1,Técnicos!$F$2:$F$100,IF(Projetos!$I161=2,Técnicos!$H$2:$H$100,Técnicos!$J$2:$J$100)),,0,1))</f>
        <v/>
      </c>
      <c r="E162" s="15" t="str" cm="1">
        <f t="array" ref="E162">IF(OR($B162="",E$2=""),"",Projetos!$J161/_xlfn.XLOOKUP(E$2,Técnicos!$A$2:$A$100,IF(Projetos!$I161=1,Técnicos!$F$2:$F$100,IF(Projetos!$I161=2,Técnicos!$H$2:$H$100,Técnicos!$J$2:$J$100)),,0,1))</f>
        <v/>
      </c>
      <c r="F162" s="15" t="str" cm="1">
        <f t="array" ref="F162">IF(OR($B162="",F$2=""),"",Projetos!$J161/_xlfn.XLOOKUP(F$2,Técnicos!$A$2:$A$100,IF(Projetos!$I161=1,Técnicos!$F$2:$F$100,IF(Projetos!$I161=2,Técnicos!$H$2:$H$100,Técnicos!$J$2:$J$100)),,0,1))</f>
        <v/>
      </c>
      <c r="G162" s="15" t="str" cm="1">
        <f t="array" ref="G162">IF(OR($B162="",G$2=""),"",Projetos!$J161/_xlfn.XLOOKUP(G$2,Técnicos!$A$2:$A$100,IF(Projetos!$I161=1,Técnicos!$F$2:$F$100,IF(Projetos!$I161=2,Técnicos!$H$2:$H$100,Técnicos!$J$2:$J$100)),,0,1))</f>
        <v/>
      </c>
      <c r="H162" s="15" t="str" cm="1">
        <f t="array" ref="H162">IF(OR($B162="",H$2=""),"",Projetos!$J161/_xlfn.XLOOKUP(H$2,Técnicos!$A$2:$A$100,IF(Projetos!$I161=1,Técnicos!$F$2:$F$100,IF(Projetos!$I161=2,Técnicos!$H$2:$H$100,Técnicos!$J$2:$J$100)),,0,1))</f>
        <v/>
      </c>
      <c r="I162" s="15" t="str" cm="1">
        <f t="array" ref="I162">IF(OR($B162="",I$2=""),"",Projetos!$J161/_xlfn.XLOOKUP(I$2,Técnicos!$A$2:$A$100,IF(Projetos!$I161=1,Técnicos!$F$2:$F$100,IF(Projetos!$I161=2,Técnicos!$H$2:$H$100,Técnicos!$J$2:$J$100)),,0,1))</f>
        <v/>
      </c>
      <c r="J162" s="15" t="str" cm="1">
        <f t="array" ref="J162">IF(OR($B162="",J$2=""),"",Projetos!$J161/_xlfn.XLOOKUP(J$2,Técnicos!$A$2:$A$100,IF(Projetos!$I161=1,Técnicos!$F$2:$F$100,IF(Projetos!$I161=2,Técnicos!$H$2:$H$100,Técnicos!$J$2:$J$100)),,0,1))</f>
        <v/>
      </c>
      <c r="K162" s="15" t="str" cm="1">
        <f t="array" ref="K162">IF(OR($B162="",K$2=""),"",Projetos!$J161/_xlfn.XLOOKUP(K$2,Técnicos!$A$2:$A$100,IF(Projetos!$I161=1,Técnicos!$F$2:$F$100,IF(Projetos!$I161=2,Técnicos!$H$2:$H$100,Técnicos!$J$2:$J$100)),,0,1))</f>
        <v/>
      </c>
      <c r="L162" s="15" t="str" cm="1">
        <f t="array" ref="L162">IF(OR($B162="",L$2=""),"",Projetos!$J161/_xlfn.XLOOKUP(L$2,Técnicos!$A$2:$A$100,IF(Projetos!$I161=1,Técnicos!$F$2:$F$100,IF(Projetos!$I161=2,Técnicos!$H$2:$H$100,Técnicos!$J$2:$J$100)),,0,1))</f>
        <v/>
      </c>
      <c r="M162" s="15" t="str" cm="1">
        <f t="array" ref="M162">IF(OR($B162="",M$2=""),"",Projetos!$J161/_xlfn.XLOOKUP(M$2,Técnicos!$A$2:$A$100,IF(Projetos!$I161=1,Técnicos!$F$2:$F$100,IF(Projetos!$I161=2,Técnicos!$H$2:$H$100,Técnicos!$J$2:$J$100)),,0,1))</f>
        <v/>
      </c>
      <c r="N162" s="15" t="str" cm="1">
        <f t="array" ref="N162">IF(OR($B162="",N$2=""),"",Projetos!$J161/_xlfn.XLOOKUP(N$2,Técnicos!$A$2:$A$100,IF(Projetos!$I161=1,Técnicos!$F$2:$F$100,IF(Projetos!$I161=2,Técnicos!$H$2:$H$100,Técnicos!$J$2:$J$100)),,0,1))</f>
        <v/>
      </c>
      <c r="O162" s="15" t="str" cm="1">
        <f t="array" ref="O162">IF(OR($B162="",O$2=""),"",Projetos!$J161/_xlfn.XLOOKUP(O$2,Técnicos!$A$2:$A$100,IF(Projetos!$I161=1,Técnicos!$F$2:$F$100,IF(Projetos!$I161=2,Técnicos!$H$2:$H$100,Técnicos!$J$2:$J$100)),,0,1))</f>
        <v/>
      </c>
      <c r="P162" s="15" t="str" cm="1">
        <f t="array" ref="P162">IF(OR($B162="",P$2=""),"",Projetos!$J161/_xlfn.XLOOKUP(P$2,Técnicos!$A$2:$A$100,IF(Projetos!$I161=1,Técnicos!$F$2:$F$100,IF(Projetos!$I161=2,Técnicos!$H$2:$H$100,Técnicos!$J$2:$J$100)),,0,1))</f>
        <v/>
      </c>
      <c r="Q162" s="15" t="str" cm="1">
        <f t="array" ref="Q162">IF(OR($B162="",Q$2=""),"",Projetos!$J161/_xlfn.XLOOKUP(Q$2,Técnicos!$A$2:$A$100,IF(Projetos!$I161=1,Técnicos!$F$2:$F$100,IF(Projetos!$I161=2,Técnicos!$H$2:$H$100,Técnicos!$J$2:$J$100)),,0,1))</f>
        <v/>
      </c>
      <c r="R162" s="15" t="str" cm="1">
        <f t="array" ref="R162">IF(OR($B162="",R$2=""),"",Projetos!$J161/_xlfn.XLOOKUP(R$2,Técnicos!$A$2:$A$100,IF(Projetos!$I161=1,Técnicos!$F$2:$F$100,IF(Projetos!$I161=2,Técnicos!$H$2:$H$100,Técnicos!$J$2:$J$100)),,0,1))</f>
        <v/>
      </c>
      <c r="S162" s="15" t="str" cm="1">
        <f t="array" ref="S162">IF(OR($B162="",S$2=""),"",Projetos!$J161/_xlfn.XLOOKUP(S$2,Técnicos!$A$2:$A$100,IF(Projetos!$I161=1,Técnicos!$F$2:$F$100,IF(Projetos!$I161=2,Técnicos!$H$2:$H$100,Técnicos!$J$2:$J$100)),,0,1))</f>
        <v/>
      </c>
      <c r="T162" s="15" t="str" cm="1">
        <f t="array" ref="T162">IF(OR($B162="",T$2=""),"",Projetos!$J161/_xlfn.XLOOKUP(T$2,Técnicos!$A$2:$A$100,IF(Projetos!$I161=1,Técnicos!$F$2:$F$100,IF(Projetos!$I161=2,Técnicos!$H$2:$H$100,Técnicos!$J$2:$J$100)),,0,1))</f>
        <v/>
      </c>
      <c r="U162" s="15" t="str" cm="1">
        <f t="array" ref="U162">IF(OR($B162="",U$2=""),"",Projetos!$J161/_xlfn.XLOOKUP(U$2,Técnicos!$A$2:$A$100,IF(Projetos!$I161=1,Técnicos!$F$2:$F$100,IF(Projetos!$I161=2,Técnicos!$H$2:$H$100,Técnicos!$J$2:$J$100)),,0,1))</f>
        <v/>
      </c>
      <c r="V162" s="15" t="str" cm="1">
        <f t="array" ref="V162">IF(OR($B162="",V$2=""),"",Projetos!$J161/_xlfn.XLOOKUP(V$2,Técnicos!$A$2:$A$100,IF(Projetos!$I161=1,Técnicos!$F$2:$F$100,IF(Projetos!$I161=2,Técnicos!$H$2:$H$100,Técnicos!$J$2:$J$100)),,0,1))</f>
        <v/>
      </c>
      <c r="W162" s="15" t="str" cm="1">
        <f t="array" ref="W162">IF(OR($B162="",W$2=""),"",Projetos!$J161/_xlfn.XLOOKUP(W$2,Técnicos!$A$2:$A$100,IF(Projetos!$I161=1,Técnicos!$F$2:$F$100,IF(Projetos!$I161=2,Técnicos!$H$2:$H$100,Técnicos!$J$2:$J$100)),,0,1))</f>
        <v/>
      </c>
      <c r="X162" s="15" t="str" cm="1">
        <f t="array" ref="X162">IF(OR($B162="",X$2=""),"",Projetos!$J161/_xlfn.XLOOKUP(X$2,Técnicos!$A$2:$A$100,IF(Projetos!$I161=1,Técnicos!$F$2:$F$100,IF(Projetos!$I161=2,Técnicos!$H$2:$H$100,Técnicos!$J$2:$J$100)),,0,1))</f>
        <v/>
      </c>
      <c r="Y162" s="15" t="str" cm="1">
        <f t="array" ref="Y162">IF(OR($B162="",Y$2=""),"",Projetos!$J161/_xlfn.XLOOKUP(Y$2,Técnicos!$A$2:$A$100,IF(Projetos!$I161=1,Técnicos!$F$2:$F$100,IF(Projetos!$I161=2,Técnicos!$H$2:$H$100,Técnicos!$J$2:$J$100)),,0,1))</f>
        <v/>
      </c>
      <c r="Z162" s="15" t="str" cm="1">
        <f t="array" ref="Z162">IF(OR($B162="",Z$2=""),"",Projetos!$J161/_xlfn.XLOOKUP(Z$2,Técnicos!$A$2:$A$100,IF(Projetos!$I161=1,Técnicos!$F$2:$F$100,IF(Projetos!$I161=2,Técnicos!$H$2:$H$100,Técnicos!$J$2:$J$100)),,0,1))</f>
        <v/>
      </c>
      <c r="AA162" s="15" t="str" cm="1">
        <f t="array" ref="AA162">IF(OR($B162="",AA$2=""),"",Projetos!$J161/_xlfn.XLOOKUP(AA$2,Técnicos!$A$2:$A$100,IF(Projetos!$I161=1,Técnicos!$F$2:$F$100,IF(Projetos!$I161=2,Técnicos!$H$2:$H$100,Técnicos!$J$2:$J$100)),,0,1))</f>
        <v/>
      </c>
      <c r="AB162" s="15" t="str" cm="1">
        <f t="array" ref="AB162">IF(OR($B162="",AB$2=""),"",Projetos!$J161/_xlfn.XLOOKUP(AB$2,Técnicos!$A$2:$A$100,IF(Projetos!$I161=1,Técnicos!$F$2:$F$100,IF(Projetos!$I161=2,Técnicos!$H$2:$H$100,Técnicos!$J$2:$J$100)),,0,1))</f>
        <v/>
      </c>
      <c r="AC162" s="15" t="str" cm="1">
        <f t="array" ref="AC162">IF(OR($B162="",AC$2=""),"",Projetos!$J161/_xlfn.XLOOKUP(AC$2,Técnicos!$A$2:$A$100,IF(Projetos!$I161=1,Técnicos!$F$2:$F$100,IF(Projetos!$I161=2,Técnicos!$H$2:$H$100,Técnicos!$J$2:$J$100)),,0,1))</f>
        <v/>
      </c>
      <c r="AD162" s="15" t="str" cm="1">
        <f t="array" ref="AD162">IF(OR($B162="",AD$2=""),"",Projetos!$J161/_xlfn.XLOOKUP(AD$2,Técnicos!$A$2:$A$100,IF(Projetos!$I161=1,Técnicos!$F$2:$F$100,IF(Projetos!$I161=2,Técnicos!$H$2:$H$100,Técnicos!$J$2:$J$100)),,0,1))</f>
        <v/>
      </c>
      <c r="AE162" s="15" t="str" cm="1">
        <f t="array" ref="AE162">IF(OR($B162="",AE$2=""),"",Projetos!$J161/_xlfn.XLOOKUP(AE$2,Técnicos!$A$2:$A$100,IF(Projetos!$I161=1,Técnicos!$F$2:$F$100,IF(Projetos!$I161=2,Técnicos!$H$2:$H$100,Técnicos!$J$2:$J$100)),,0,1))</f>
        <v/>
      </c>
      <c r="AF162" s="15" t="str" cm="1">
        <f t="array" ref="AF162">IF(OR($B162="",AF$2=""),"",Projetos!$J161/_xlfn.XLOOKUP(AF$2,Técnicos!$A$2:$A$100,IF(Projetos!$I161=1,Técnicos!$F$2:$F$100,IF(Projetos!$I161=2,Técnicos!$H$2:$H$100,Técnicos!$J$2:$J$100)),,0,1))</f>
        <v/>
      </c>
      <c r="AG162" s="15" t="str" cm="1">
        <f t="array" ref="AG162">IF(OR($B162="",AG$2=""),"",Projetos!$J161/_xlfn.XLOOKUP(AG$2,Técnicos!$A$2:$A$100,IF(Projetos!$I161=1,Técnicos!$F$2:$F$100,IF(Projetos!$I161=2,Técnicos!$H$2:$H$100,Técnicos!$J$2:$J$100)),,0,1))</f>
        <v/>
      </c>
      <c r="AH162" s="15" t="str" cm="1">
        <f t="array" ref="AH162">IF(OR($B162="",AH$2=""),"",Projetos!$J161/_xlfn.XLOOKUP(AH$2,Técnicos!$A$2:$A$100,IF(Projetos!$I161=1,Técnicos!$F$2:$F$100,IF(Projetos!$I161=2,Técnicos!$H$2:$H$100,Técnicos!$J$2:$J$100)),,0,1))</f>
        <v/>
      </c>
      <c r="AI162" s="15" t="str" cm="1">
        <f t="array" ref="AI162">IF(OR($B162="",AI$2=""),"",Projetos!$J161/_xlfn.XLOOKUP(AI$2,Técnicos!$A$2:$A$100,IF(Projetos!$I161=1,Técnicos!$F$2:$F$100,IF(Projetos!$I161=2,Técnicos!$H$2:$H$100,Técnicos!$J$2:$J$100)),,0,1))</f>
        <v/>
      </c>
      <c r="AJ162" s="15" t="str" cm="1">
        <f t="array" ref="AJ162">IF(OR($B162="",AJ$2=""),"",Projetos!$J161/_xlfn.XLOOKUP(AJ$2,Técnicos!$A$2:$A$100,IF(Projetos!$I161=1,Técnicos!$F$2:$F$100,IF(Projetos!$I161=2,Técnicos!$H$2:$H$100,Técnicos!$J$2:$J$100)),,0,1))</f>
        <v/>
      </c>
      <c r="AK162" s="15" t="str" cm="1">
        <f t="array" ref="AK162">IF(OR($B162="",AK$2=""),"",Projetos!$J161/_xlfn.XLOOKUP(AK$2,Técnicos!$A$2:$A$100,IF(Projetos!$I161=1,Técnicos!$F$2:$F$100,IF(Projetos!$I161=2,Técnicos!$H$2:$H$100,Técnicos!$J$2:$J$100)),,0,1))</f>
        <v/>
      </c>
      <c r="AL162" s="15" t="str" cm="1">
        <f t="array" ref="AL162">IF(OR($B162="",AL$2=""),"",Projetos!$J161/_xlfn.XLOOKUP(AL$2,Técnicos!$A$2:$A$100,IF(Projetos!$I161=1,Técnicos!$F$2:$F$100,IF(Projetos!$I161=2,Técnicos!$H$2:$H$100,Técnicos!$J$2:$J$100)),,0,1))</f>
        <v/>
      </c>
      <c r="AM162" s="15" t="str" cm="1">
        <f t="array" ref="AM162">IF(OR($B162="",AM$2=""),"",Projetos!$J161/_xlfn.XLOOKUP(AM$2,Técnicos!$A$2:$A$100,IF(Projetos!$I161=1,Técnicos!$F$2:$F$100,IF(Projetos!$I161=2,Técnicos!$H$2:$H$100,Técnicos!$J$2:$J$100)),,0,1))</f>
        <v/>
      </c>
      <c r="AN162" s="15" t="str" cm="1">
        <f t="array" ref="AN162">IF(OR($B162="",AN$2=""),"",Projetos!$J161/_xlfn.XLOOKUP(AN$2,Técnicos!$A$2:$A$100,IF(Projetos!$I161=1,Técnicos!$F$2:$F$100,IF(Projetos!$I161=2,Técnicos!$H$2:$H$100,Técnicos!$J$2:$J$100)),,0,1))</f>
        <v/>
      </c>
      <c r="AO162" s="15" t="str" cm="1">
        <f t="array" ref="AO162">IF(OR($B162="",AO$2=""),"",Projetos!$J161/_xlfn.XLOOKUP(AO$2,Técnicos!$A$2:$A$100,IF(Projetos!$I161=1,Técnicos!$F$2:$F$100,IF(Projetos!$I161=2,Técnicos!$H$2:$H$100,Técnicos!$J$2:$J$100)),,0,1))</f>
        <v/>
      </c>
      <c r="AP162" s="15" t="str" cm="1">
        <f t="array" ref="AP162">IF(OR($B162="",AP$2=""),"",Projetos!$J161/_xlfn.XLOOKUP(AP$2,Técnicos!$A$2:$A$100,IF(Projetos!$I161=1,Técnicos!$F$2:$F$100,IF(Projetos!$I161=2,Técnicos!$H$2:$H$100,Técnicos!$J$2:$J$100)),,0,1))</f>
        <v/>
      </c>
      <c r="AQ162" s="15" t="str" cm="1">
        <f t="array" ref="AQ162">IF(OR($B162="",AQ$2=""),"",Projetos!$J161/_xlfn.XLOOKUP(AQ$2,Técnicos!$A$2:$A$100,IF(Projetos!$I161=1,Técnicos!$F$2:$F$100,IF(Projetos!$I161=2,Técnicos!$H$2:$H$100,Técnicos!$J$2:$J$100)),,0,1))</f>
        <v/>
      </c>
      <c r="AR162" s="15" t="str" cm="1">
        <f t="array" ref="AR162">IF(OR($B162="",AR$2=""),"",Projetos!$J161/_xlfn.XLOOKUP(AR$2,Técnicos!$A$2:$A$100,IF(Projetos!$I161=1,Técnicos!$F$2:$F$100,IF(Projetos!$I161=2,Técnicos!$H$2:$H$100,Técnicos!$J$2:$J$100)),,0,1))</f>
        <v/>
      </c>
      <c r="AS162" s="15" t="str" cm="1">
        <f t="array" ref="AS162">IF(OR($B162="",AS$2=""),"",Projetos!$J161/_xlfn.XLOOKUP(AS$2,Técnicos!$A$2:$A$100,IF(Projetos!$I161=1,Técnicos!$F$2:$F$100,IF(Projetos!$I161=2,Técnicos!$H$2:$H$100,Técnicos!$J$2:$J$100)),,0,1))</f>
        <v/>
      </c>
      <c r="AT162" s="15" t="str" cm="1">
        <f t="array" ref="AT162">IF(OR($B162="",AT$2=""),"",Projetos!$J161/_xlfn.XLOOKUP(AT$2,Técnicos!$A$2:$A$100,IF(Projetos!$I161=1,Técnicos!$F$2:$F$100,IF(Projetos!$I161=2,Técnicos!$H$2:$H$100,Técnicos!$J$2:$J$100)),,0,1))</f>
        <v/>
      </c>
      <c r="AU162" s="15" t="str" cm="1">
        <f t="array" ref="AU162">IF(OR($B162="",AU$2=""),"",Projetos!$J161/_xlfn.XLOOKUP(AU$2,Técnicos!$A$2:$A$100,IF(Projetos!$I161=1,Técnicos!$F$2:$F$100,IF(Projetos!$I161=2,Técnicos!$H$2:$H$100,Técnicos!$J$2:$J$100)),,0,1))</f>
        <v/>
      </c>
      <c r="AV162" s="15" t="str" cm="1">
        <f t="array" ref="AV162">IF(OR($B162="",AV$2=""),"",Projetos!$J161/_xlfn.XLOOKUP(AV$2,Técnicos!$A$2:$A$100,IF(Projetos!$I161=1,Técnicos!$F$2:$F$100,IF(Projetos!$I161=2,Técnicos!$H$2:$H$100,Técnicos!$J$2:$J$100)),,0,1))</f>
        <v/>
      </c>
      <c r="AW162" s="15" t="str" cm="1">
        <f t="array" ref="AW162">IF(OR($B162="",AW$2=""),"",Projetos!$J161/_xlfn.XLOOKUP(AW$2,Técnicos!$A$2:$A$100,IF(Projetos!$I161=1,Técnicos!$F$2:$F$100,IF(Projetos!$I161=2,Técnicos!$H$2:$H$100,Técnicos!$J$2:$J$100)),,0,1))</f>
        <v/>
      </c>
      <c r="AX162" s="15" t="str" cm="1">
        <f t="array" ref="AX162">IF(OR($B162="",AX$2=""),"",Projetos!$J161/_xlfn.XLOOKUP(AX$2,Técnicos!$A$2:$A$100,IF(Projetos!$I161=1,Técnicos!$F$2:$F$100,IF(Projetos!$I161=2,Técnicos!$H$2:$H$100,Técnicos!$J$2:$J$100)),,0,1))</f>
        <v/>
      </c>
      <c r="AY162" s="15" t="str" cm="1">
        <f t="array" ref="AY162">IF(OR($B162="",AY$2=""),"",Projetos!$J161/_xlfn.XLOOKUP(AY$2,Técnicos!$A$2:$A$100,IF(Projetos!$I161=1,Técnicos!$F$2:$F$100,IF(Projetos!$I161=2,Técnicos!$H$2:$H$100,Técnicos!$J$2:$J$100)),,0,1))</f>
        <v/>
      </c>
      <c r="AZ162" s="15" t="str" cm="1">
        <f t="array" ref="AZ162">IF(OR($B162="",AZ$2=""),"",Projetos!$J161/_xlfn.XLOOKUP(AZ$2,Técnicos!$A$2:$A$100,IF(Projetos!$I161=1,Técnicos!$F$2:$F$100,IF(Projetos!$I161=2,Técnicos!$H$2:$H$100,Técnicos!$J$2:$J$100)),,0,1))</f>
        <v/>
      </c>
      <c r="BA162" s="15" t="str" cm="1">
        <f t="array" ref="BA162">IF(OR($B162="",BA$2=""),"",Projetos!$J161/_xlfn.XLOOKUP(BA$2,Técnicos!$A$2:$A$100,IF(Projetos!$I161=1,Técnicos!$F$2:$F$100,IF(Projetos!$I161=2,Técnicos!$H$2:$H$100,Técnicos!$J$2:$J$100)),,0,1))</f>
        <v/>
      </c>
      <c r="BB162" s="15" t="str" cm="1">
        <f t="array" ref="BB162">IF(OR($B162="",BB$2=""),"",Projetos!$J161/_xlfn.XLOOKUP(BB$2,Técnicos!$A$2:$A$100,IF(Projetos!$I161=1,Técnicos!$F$2:$F$100,IF(Projetos!$I161=2,Técnicos!$H$2:$H$100,Técnicos!$J$2:$J$100)),,0,1))</f>
        <v/>
      </c>
      <c r="BC162" s="15" t="str" cm="1">
        <f t="array" ref="BC162">IF(OR($B162="",BC$2=""),"",Projetos!$J161/_xlfn.XLOOKUP(BC$2,Técnicos!$A$2:$A$100,IF(Projetos!$I161=1,Técnicos!$F$2:$F$100,IF(Projetos!$I161=2,Técnicos!$H$2:$H$100,Técnicos!$J$2:$J$100)),,0,1))</f>
        <v/>
      </c>
      <c r="BD162" s="15" t="str" cm="1">
        <f t="array" ref="BD162">IF(OR($B162="",BD$2=""),"",Projetos!$J161/_xlfn.XLOOKUP(BD$2,Técnicos!$A$2:$A$100,IF(Projetos!$I161=1,Técnicos!$F$2:$F$100,IF(Projetos!$I161=2,Técnicos!$H$2:$H$100,Técnicos!$J$2:$J$100)),,0,1))</f>
        <v/>
      </c>
      <c r="BE162" s="15" t="str" cm="1">
        <f t="array" ref="BE162">IF(OR($B162="",BE$2=""),"",Projetos!$J161/_xlfn.XLOOKUP(BE$2,Técnicos!$A$2:$A$100,IF(Projetos!$I161=1,Técnicos!$F$2:$F$100,IF(Projetos!$I161=2,Técnicos!$H$2:$H$100,Técnicos!$J$2:$J$100)),,0,1))</f>
        <v/>
      </c>
      <c r="BF162" s="15" t="str" cm="1">
        <f t="array" ref="BF162">IF(OR($B162="",BF$2=""),"",Projetos!$J161/_xlfn.XLOOKUP(BF$2,Técnicos!$A$2:$A$100,IF(Projetos!$I161=1,Técnicos!$F$2:$F$100,IF(Projetos!$I161=2,Técnicos!$H$2:$H$100,Técnicos!$J$2:$J$100)),,0,1))</f>
        <v/>
      </c>
      <c r="BG162" s="15" t="str" cm="1">
        <f t="array" ref="BG162">IF(OR($B162="",BG$2=""),"",Projetos!$J161/_xlfn.XLOOKUP(BG$2,Técnicos!$A$2:$A$100,IF(Projetos!$I161=1,Técnicos!$F$2:$F$100,IF(Projetos!$I161=2,Técnicos!$H$2:$H$100,Técnicos!$J$2:$J$100)),,0,1))</f>
        <v/>
      </c>
      <c r="BH162" s="15" t="str" cm="1">
        <f t="array" ref="BH162">IF(OR($B162="",BH$2=""),"",Projetos!$J161/_xlfn.XLOOKUP(BH$2,Técnicos!$A$2:$A$100,IF(Projetos!$I161=1,Técnicos!$F$2:$F$100,IF(Projetos!$I161=2,Técnicos!$H$2:$H$100,Técnicos!$J$2:$J$100)),,0,1))</f>
        <v/>
      </c>
      <c r="BI162" s="15" t="str" cm="1">
        <f t="array" ref="BI162">IF(OR($B162="",BI$2=""),"",Projetos!$J161/_xlfn.XLOOKUP(BI$2,Técnicos!$A$2:$A$100,IF(Projetos!$I161=1,Técnicos!$F$2:$F$100,IF(Projetos!$I161=2,Técnicos!$H$2:$H$100,Técnicos!$J$2:$J$100)),,0,1))</f>
        <v/>
      </c>
      <c r="BJ162" s="15" t="str" cm="1">
        <f t="array" ref="BJ162">IF(OR($B162="",BJ$2=""),"",Projetos!$J161/_xlfn.XLOOKUP(BJ$2,Técnicos!$A$2:$A$100,IF(Projetos!$I161=1,Técnicos!$F$2:$F$100,IF(Projetos!$I161=2,Técnicos!$H$2:$H$100,Técnicos!$J$2:$J$100)),,0,1))</f>
        <v/>
      </c>
      <c r="BK162" s="15" t="str" cm="1">
        <f t="array" ref="BK162">IF(OR($B162="",BK$2=""),"",Projetos!$J161/_xlfn.XLOOKUP(BK$2,Técnicos!$A$2:$A$100,IF(Projetos!$I161=1,Técnicos!$F$2:$F$100,IF(Projetos!$I161=2,Técnicos!$H$2:$H$100,Técnicos!$J$2:$J$100)),,0,1))</f>
        <v/>
      </c>
      <c r="BL162" s="15" t="str" cm="1">
        <f t="array" ref="BL162">IF(OR($B162="",BL$2=""),"",Projetos!$J161/_xlfn.XLOOKUP(BL$2,Técnicos!$A$2:$A$100,IF(Projetos!$I161=1,Técnicos!$F$2:$F$100,IF(Projetos!$I161=2,Técnicos!$H$2:$H$100,Técnicos!$J$2:$J$100)),,0,1))</f>
        <v/>
      </c>
      <c r="BM162" s="15" t="str" cm="1">
        <f t="array" ref="BM162">IF(OR($B162="",BM$2=""),"",Projetos!$J161/_xlfn.XLOOKUP(BM$2,Técnicos!$A$2:$A$100,IF(Projetos!$I161=1,Técnicos!$F$2:$F$100,IF(Projetos!$I161=2,Técnicos!$H$2:$H$100,Técnicos!$J$2:$J$100)),,0,1))</f>
        <v/>
      </c>
      <c r="BN162" s="15" t="str" cm="1">
        <f t="array" ref="BN162">IF(OR($B162="",BN$2=""),"",Projetos!$J161/_xlfn.XLOOKUP(BN$2,Técnicos!$A$2:$A$100,IF(Projetos!$I161=1,Técnicos!$F$2:$F$100,IF(Projetos!$I161=2,Técnicos!$H$2:$H$100,Técnicos!$J$2:$J$100)),,0,1))</f>
        <v/>
      </c>
    </row>
    <row r="163" spans="3:66" x14ac:dyDescent="0.3">
      <c r="C163" s="15" t="str" cm="1">
        <f t="array" ref="C163">IF(OR($B163="",C$2=""),"",Projetos!$J162/_xlfn.XLOOKUP(C$2,Técnicos!$A$2:$A$100,IF(Projetos!$I162=1,Técnicos!$F$2:$F$100,IF(Projetos!$I162=2,Técnicos!$H$2:$H$100,Técnicos!$J$2:$J$100)),,0,1))</f>
        <v/>
      </c>
      <c r="D163" s="15" t="str" cm="1">
        <f t="array" ref="D163">IF(OR($B163="",D$2=""),"",Projetos!$J162/_xlfn.XLOOKUP(D$2,Técnicos!$A$2:$A$100,IF(Projetos!$I162=1,Técnicos!$F$2:$F$100,IF(Projetos!$I162=2,Técnicos!$H$2:$H$100,Técnicos!$J$2:$J$100)),,0,1))</f>
        <v/>
      </c>
      <c r="E163" s="15" t="str" cm="1">
        <f t="array" ref="E163">IF(OR($B163="",E$2=""),"",Projetos!$J162/_xlfn.XLOOKUP(E$2,Técnicos!$A$2:$A$100,IF(Projetos!$I162=1,Técnicos!$F$2:$F$100,IF(Projetos!$I162=2,Técnicos!$H$2:$H$100,Técnicos!$J$2:$J$100)),,0,1))</f>
        <v/>
      </c>
      <c r="F163" s="15" t="str" cm="1">
        <f t="array" ref="F163">IF(OR($B163="",F$2=""),"",Projetos!$J162/_xlfn.XLOOKUP(F$2,Técnicos!$A$2:$A$100,IF(Projetos!$I162=1,Técnicos!$F$2:$F$100,IF(Projetos!$I162=2,Técnicos!$H$2:$H$100,Técnicos!$J$2:$J$100)),,0,1))</f>
        <v/>
      </c>
      <c r="G163" s="15" t="str" cm="1">
        <f t="array" ref="G163">IF(OR($B163="",G$2=""),"",Projetos!$J162/_xlfn.XLOOKUP(G$2,Técnicos!$A$2:$A$100,IF(Projetos!$I162=1,Técnicos!$F$2:$F$100,IF(Projetos!$I162=2,Técnicos!$H$2:$H$100,Técnicos!$J$2:$J$100)),,0,1))</f>
        <v/>
      </c>
      <c r="H163" s="15" t="str" cm="1">
        <f t="array" ref="H163">IF(OR($B163="",H$2=""),"",Projetos!$J162/_xlfn.XLOOKUP(H$2,Técnicos!$A$2:$A$100,IF(Projetos!$I162=1,Técnicos!$F$2:$F$100,IF(Projetos!$I162=2,Técnicos!$H$2:$H$100,Técnicos!$J$2:$J$100)),,0,1))</f>
        <v/>
      </c>
      <c r="I163" s="15" t="str" cm="1">
        <f t="array" ref="I163">IF(OR($B163="",I$2=""),"",Projetos!$J162/_xlfn.XLOOKUP(I$2,Técnicos!$A$2:$A$100,IF(Projetos!$I162=1,Técnicos!$F$2:$F$100,IF(Projetos!$I162=2,Técnicos!$H$2:$H$100,Técnicos!$J$2:$J$100)),,0,1))</f>
        <v/>
      </c>
      <c r="J163" s="15" t="str" cm="1">
        <f t="array" ref="J163">IF(OR($B163="",J$2=""),"",Projetos!$J162/_xlfn.XLOOKUP(J$2,Técnicos!$A$2:$A$100,IF(Projetos!$I162=1,Técnicos!$F$2:$F$100,IF(Projetos!$I162=2,Técnicos!$H$2:$H$100,Técnicos!$J$2:$J$100)),,0,1))</f>
        <v/>
      </c>
      <c r="K163" s="15" t="str" cm="1">
        <f t="array" ref="K163">IF(OR($B163="",K$2=""),"",Projetos!$J162/_xlfn.XLOOKUP(K$2,Técnicos!$A$2:$A$100,IF(Projetos!$I162=1,Técnicos!$F$2:$F$100,IF(Projetos!$I162=2,Técnicos!$H$2:$H$100,Técnicos!$J$2:$J$100)),,0,1))</f>
        <v/>
      </c>
      <c r="L163" s="15" t="str" cm="1">
        <f t="array" ref="L163">IF(OR($B163="",L$2=""),"",Projetos!$J162/_xlfn.XLOOKUP(L$2,Técnicos!$A$2:$A$100,IF(Projetos!$I162=1,Técnicos!$F$2:$F$100,IF(Projetos!$I162=2,Técnicos!$H$2:$H$100,Técnicos!$J$2:$J$100)),,0,1))</f>
        <v/>
      </c>
      <c r="M163" s="15" t="str" cm="1">
        <f t="array" ref="M163">IF(OR($B163="",M$2=""),"",Projetos!$J162/_xlfn.XLOOKUP(M$2,Técnicos!$A$2:$A$100,IF(Projetos!$I162=1,Técnicos!$F$2:$F$100,IF(Projetos!$I162=2,Técnicos!$H$2:$H$100,Técnicos!$J$2:$J$100)),,0,1))</f>
        <v/>
      </c>
      <c r="N163" s="15" t="str" cm="1">
        <f t="array" ref="N163">IF(OR($B163="",N$2=""),"",Projetos!$J162/_xlfn.XLOOKUP(N$2,Técnicos!$A$2:$A$100,IF(Projetos!$I162=1,Técnicos!$F$2:$F$100,IF(Projetos!$I162=2,Técnicos!$H$2:$H$100,Técnicos!$J$2:$J$100)),,0,1))</f>
        <v/>
      </c>
      <c r="O163" s="15" t="str" cm="1">
        <f t="array" ref="O163">IF(OR($B163="",O$2=""),"",Projetos!$J162/_xlfn.XLOOKUP(O$2,Técnicos!$A$2:$A$100,IF(Projetos!$I162=1,Técnicos!$F$2:$F$100,IF(Projetos!$I162=2,Técnicos!$H$2:$H$100,Técnicos!$J$2:$J$100)),,0,1))</f>
        <v/>
      </c>
      <c r="P163" s="15" t="str" cm="1">
        <f t="array" ref="P163">IF(OR($B163="",P$2=""),"",Projetos!$J162/_xlfn.XLOOKUP(P$2,Técnicos!$A$2:$A$100,IF(Projetos!$I162=1,Técnicos!$F$2:$F$100,IF(Projetos!$I162=2,Técnicos!$H$2:$H$100,Técnicos!$J$2:$J$100)),,0,1))</f>
        <v/>
      </c>
      <c r="Q163" s="15" t="str" cm="1">
        <f t="array" ref="Q163">IF(OR($B163="",Q$2=""),"",Projetos!$J162/_xlfn.XLOOKUP(Q$2,Técnicos!$A$2:$A$100,IF(Projetos!$I162=1,Técnicos!$F$2:$F$100,IF(Projetos!$I162=2,Técnicos!$H$2:$H$100,Técnicos!$J$2:$J$100)),,0,1))</f>
        <v/>
      </c>
      <c r="R163" s="15" t="str" cm="1">
        <f t="array" ref="R163">IF(OR($B163="",R$2=""),"",Projetos!$J162/_xlfn.XLOOKUP(R$2,Técnicos!$A$2:$A$100,IF(Projetos!$I162=1,Técnicos!$F$2:$F$100,IF(Projetos!$I162=2,Técnicos!$H$2:$H$100,Técnicos!$J$2:$J$100)),,0,1))</f>
        <v/>
      </c>
      <c r="S163" s="15" t="str" cm="1">
        <f t="array" ref="S163">IF(OR($B163="",S$2=""),"",Projetos!$J162/_xlfn.XLOOKUP(S$2,Técnicos!$A$2:$A$100,IF(Projetos!$I162=1,Técnicos!$F$2:$F$100,IF(Projetos!$I162=2,Técnicos!$H$2:$H$100,Técnicos!$J$2:$J$100)),,0,1))</f>
        <v/>
      </c>
      <c r="T163" s="15" t="str" cm="1">
        <f t="array" ref="T163">IF(OR($B163="",T$2=""),"",Projetos!$J162/_xlfn.XLOOKUP(T$2,Técnicos!$A$2:$A$100,IF(Projetos!$I162=1,Técnicos!$F$2:$F$100,IF(Projetos!$I162=2,Técnicos!$H$2:$H$100,Técnicos!$J$2:$J$100)),,0,1))</f>
        <v/>
      </c>
      <c r="U163" s="15" t="str" cm="1">
        <f t="array" ref="U163">IF(OR($B163="",U$2=""),"",Projetos!$J162/_xlfn.XLOOKUP(U$2,Técnicos!$A$2:$A$100,IF(Projetos!$I162=1,Técnicos!$F$2:$F$100,IF(Projetos!$I162=2,Técnicos!$H$2:$H$100,Técnicos!$J$2:$J$100)),,0,1))</f>
        <v/>
      </c>
      <c r="V163" s="15" t="str" cm="1">
        <f t="array" ref="V163">IF(OR($B163="",V$2=""),"",Projetos!$J162/_xlfn.XLOOKUP(V$2,Técnicos!$A$2:$A$100,IF(Projetos!$I162=1,Técnicos!$F$2:$F$100,IF(Projetos!$I162=2,Técnicos!$H$2:$H$100,Técnicos!$J$2:$J$100)),,0,1))</f>
        <v/>
      </c>
      <c r="W163" s="15" t="str" cm="1">
        <f t="array" ref="W163">IF(OR($B163="",W$2=""),"",Projetos!$J162/_xlfn.XLOOKUP(W$2,Técnicos!$A$2:$A$100,IF(Projetos!$I162=1,Técnicos!$F$2:$F$100,IF(Projetos!$I162=2,Técnicos!$H$2:$H$100,Técnicos!$J$2:$J$100)),,0,1))</f>
        <v/>
      </c>
      <c r="X163" s="15" t="str" cm="1">
        <f t="array" ref="X163">IF(OR($B163="",X$2=""),"",Projetos!$J162/_xlfn.XLOOKUP(X$2,Técnicos!$A$2:$A$100,IF(Projetos!$I162=1,Técnicos!$F$2:$F$100,IF(Projetos!$I162=2,Técnicos!$H$2:$H$100,Técnicos!$J$2:$J$100)),,0,1))</f>
        <v/>
      </c>
      <c r="Y163" s="15" t="str" cm="1">
        <f t="array" ref="Y163">IF(OR($B163="",Y$2=""),"",Projetos!$J162/_xlfn.XLOOKUP(Y$2,Técnicos!$A$2:$A$100,IF(Projetos!$I162=1,Técnicos!$F$2:$F$100,IF(Projetos!$I162=2,Técnicos!$H$2:$H$100,Técnicos!$J$2:$J$100)),,0,1))</f>
        <v/>
      </c>
      <c r="Z163" s="15" t="str" cm="1">
        <f t="array" ref="Z163">IF(OR($B163="",Z$2=""),"",Projetos!$J162/_xlfn.XLOOKUP(Z$2,Técnicos!$A$2:$A$100,IF(Projetos!$I162=1,Técnicos!$F$2:$F$100,IF(Projetos!$I162=2,Técnicos!$H$2:$H$100,Técnicos!$J$2:$J$100)),,0,1))</f>
        <v/>
      </c>
      <c r="AA163" s="15" t="str" cm="1">
        <f t="array" ref="AA163">IF(OR($B163="",AA$2=""),"",Projetos!$J162/_xlfn.XLOOKUP(AA$2,Técnicos!$A$2:$A$100,IF(Projetos!$I162=1,Técnicos!$F$2:$F$100,IF(Projetos!$I162=2,Técnicos!$H$2:$H$100,Técnicos!$J$2:$J$100)),,0,1))</f>
        <v/>
      </c>
      <c r="AB163" s="15" t="str" cm="1">
        <f t="array" ref="AB163">IF(OR($B163="",AB$2=""),"",Projetos!$J162/_xlfn.XLOOKUP(AB$2,Técnicos!$A$2:$A$100,IF(Projetos!$I162=1,Técnicos!$F$2:$F$100,IF(Projetos!$I162=2,Técnicos!$H$2:$H$100,Técnicos!$J$2:$J$100)),,0,1))</f>
        <v/>
      </c>
      <c r="AC163" s="15" t="str" cm="1">
        <f t="array" ref="AC163">IF(OR($B163="",AC$2=""),"",Projetos!$J162/_xlfn.XLOOKUP(AC$2,Técnicos!$A$2:$A$100,IF(Projetos!$I162=1,Técnicos!$F$2:$F$100,IF(Projetos!$I162=2,Técnicos!$H$2:$H$100,Técnicos!$J$2:$J$100)),,0,1))</f>
        <v/>
      </c>
      <c r="AD163" s="15" t="str" cm="1">
        <f t="array" ref="AD163">IF(OR($B163="",AD$2=""),"",Projetos!$J162/_xlfn.XLOOKUP(AD$2,Técnicos!$A$2:$A$100,IF(Projetos!$I162=1,Técnicos!$F$2:$F$100,IF(Projetos!$I162=2,Técnicos!$H$2:$H$100,Técnicos!$J$2:$J$100)),,0,1))</f>
        <v/>
      </c>
      <c r="AE163" s="15" t="str" cm="1">
        <f t="array" ref="AE163">IF(OR($B163="",AE$2=""),"",Projetos!$J162/_xlfn.XLOOKUP(AE$2,Técnicos!$A$2:$A$100,IF(Projetos!$I162=1,Técnicos!$F$2:$F$100,IF(Projetos!$I162=2,Técnicos!$H$2:$H$100,Técnicos!$J$2:$J$100)),,0,1))</f>
        <v/>
      </c>
      <c r="AF163" s="15" t="str" cm="1">
        <f t="array" ref="AF163">IF(OR($B163="",AF$2=""),"",Projetos!$J162/_xlfn.XLOOKUP(AF$2,Técnicos!$A$2:$A$100,IF(Projetos!$I162=1,Técnicos!$F$2:$F$100,IF(Projetos!$I162=2,Técnicos!$H$2:$H$100,Técnicos!$J$2:$J$100)),,0,1))</f>
        <v/>
      </c>
      <c r="AG163" s="15" t="str" cm="1">
        <f t="array" ref="AG163">IF(OR($B163="",AG$2=""),"",Projetos!$J162/_xlfn.XLOOKUP(AG$2,Técnicos!$A$2:$A$100,IF(Projetos!$I162=1,Técnicos!$F$2:$F$100,IF(Projetos!$I162=2,Técnicos!$H$2:$H$100,Técnicos!$J$2:$J$100)),,0,1))</f>
        <v/>
      </c>
      <c r="AH163" s="15" t="str" cm="1">
        <f t="array" ref="AH163">IF(OR($B163="",AH$2=""),"",Projetos!$J162/_xlfn.XLOOKUP(AH$2,Técnicos!$A$2:$A$100,IF(Projetos!$I162=1,Técnicos!$F$2:$F$100,IF(Projetos!$I162=2,Técnicos!$H$2:$H$100,Técnicos!$J$2:$J$100)),,0,1))</f>
        <v/>
      </c>
      <c r="AI163" s="15" t="str" cm="1">
        <f t="array" ref="AI163">IF(OR($B163="",AI$2=""),"",Projetos!$J162/_xlfn.XLOOKUP(AI$2,Técnicos!$A$2:$A$100,IF(Projetos!$I162=1,Técnicos!$F$2:$F$100,IF(Projetos!$I162=2,Técnicos!$H$2:$H$100,Técnicos!$J$2:$J$100)),,0,1))</f>
        <v/>
      </c>
      <c r="AJ163" s="15" t="str" cm="1">
        <f t="array" ref="AJ163">IF(OR($B163="",AJ$2=""),"",Projetos!$J162/_xlfn.XLOOKUP(AJ$2,Técnicos!$A$2:$A$100,IF(Projetos!$I162=1,Técnicos!$F$2:$F$100,IF(Projetos!$I162=2,Técnicos!$H$2:$H$100,Técnicos!$J$2:$J$100)),,0,1))</f>
        <v/>
      </c>
      <c r="AK163" s="15" t="str" cm="1">
        <f t="array" ref="AK163">IF(OR($B163="",AK$2=""),"",Projetos!$J162/_xlfn.XLOOKUP(AK$2,Técnicos!$A$2:$A$100,IF(Projetos!$I162=1,Técnicos!$F$2:$F$100,IF(Projetos!$I162=2,Técnicos!$H$2:$H$100,Técnicos!$J$2:$J$100)),,0,1))</f>
        <v/>
      </c>
      <c r="AL163" s="15" t="str" cm="1">
        <f t="array" ref="AL163">IF(OR($B163="",AL$2=""),"",Projetos!$J162/_xlfn.XLOOKUP(AL$2,Técnicos!$A$2:$A$100,IF(Projetos!$I162=1,Técnicos!$F$2:$F$100,IF(Projetos!$I162=2,Técnicos!$H$2:$H$100,Técnicos!$J$2:$J$100)),,0,1))</f>
        <v/>
      </c>
      <c r="AM163" s="15" t="str" cm="1">
        <f t="array" ref="AM163">IF(OR($B163="",AM$2=""),"",Projetos!$J162/_xlfn.XLOOKUP(AM$2,Técnicos!$A$2:$A$100,IF(Projetos!$I162=1,Técnicos!$F$2:$F$100,IF(Projetos!$I162=2,Técnicos!$H$2:$H$100,Técnicos!$J$2:$J$100)),,0,1))</f>
        <v/>
      </c>
      <c r="AN163" s="15" t="str" cm="1">
        <f t="array" ref="AN163">IF(OR($B163="",AN$2=""),"",Projetos!$J162/_xlfn.XLOOKUP(AN$2,Técnicos!$A$2:$A$100,IF(Projetos!$I162=1,Técnicos!$F$2:$F$100,IF(Projetos!$I162=2,Técnicos!$H$2:$H$100,Técnicos!$J$2:$J$100)),,0,1))</f>
        <v/>
      </c>
      <c r="AO163" s="15" t="str" cm="1">
        <f t="array" ref="AO163">IF(OR($B163="",AO$2=""),"",Projetos!$J162/_xlfn.XLOOKUP(AO$2,Técnicos!$A$2:$A$100,IF(Projetos!$I162=1,Técnicos!$F$2:$F$100,IF(Projetos!$I162=2,Técnicos!$H$2:$H$100,Técnicos!$J$2:$J$100)),,0,1))</f>
        <v/>
      </c>
      <c r="AP163" s="15" t="str" cm="1">
        <f t="array" ref="AP163">IF(OR($B163="",AP$2=""),"",Projetos!$J162/_xlfn.XLOOKUP(AP$2,Técnicos!$A$2:$A$100,IF(Projetos!$I162=1,Técnicos!$F$2:$F$100,IF(Projetos!$I162=2,Técnicos!$H$2:$H$100,Técnicos!$J$2:$J$100)),,0,1))</f>
        <v/>
      </c>
      <c r="AQ163" s="15" t="str" cm="1">
        <f t="array" ref="AQ163">IF(OR($B163="",AQ$2=""),"",Projetos!$J162/_xlfn.XLOOKUP(AQ$2,Técnicos!$A$2:$A$100,IF(Projetos!$I162=1,Técnicos!$F$2:$F$100,IF(Projetos!$I162=2,Técnicos!$H$2:$H$100,Técnicos!$J$2:$J$100)),,0,1))</f>
        <v/>
      </c>
      <c r="AR163" s="15" t="str" cm="1">
        <f t="array" ref="AR163">IF(OR($B163="",AR$2=""),"",Projetos!$J162/_xlfn.XLOOKUP(AR$2,Técnicos!$A$2:$A$100,IF(Projetos!$I162=1,Técnicos!$F$2:$F$100,IF(Projetos!$I162=2,Técnicos!$H$2:$H$100,Técnicos!$J$2:$J$100)),,0,1))</f>
        <v/>
      </c>
      <c r="AS163" s="15" t="str" cm="1">
        <f t="array" ref="AS163">IF(OR($B163="",AS$2=""),"",Projetos!$J162/_xlfn.XLOOKUP(AS$2,Técnicos!$A$2:$A$100,IF(Projetos!$I162=1,Técnicos!$F$2:$F$100,IF(Projetos!$I162=2,Técnicos!$H$2:$H$100,Técnicos!$J$2:$J$100)),,0,1))</f>
        <v/>
      </c>
      <c r="AT163" s="15" t="str" cm="1">
        <f t="array" ref="AT163">IF(OR($B163="",AT$2=""),"",Projetos!$J162/_xlfn.XLOOKUP(AT$2,Técnicos!$A$2:$A$100,IF(Projetos!$I162=1,Técnicos!$F$2:$F$100,IF(Projetos!$I162=2,Técnicos!$H$2:$H$100,Técnicos!$J$2:$J$100)),,0,1))</f>
        <v/>
      </c>
      <c r="AU163" s="15" t="str" cm="1">
        <f t="array" ref="AU163">IF(OR($B163="",AU$2=""),"",Projetos!$J162/_xlfn.XLOOKUP(AU$2,Técnicos!$A$2:$A$100,IF(Projetos!$I162=1,Técnicos!$F$2:$F$100,IF(Projetos!$I162=2,Técnicos!$H$2:$H$100,Técnicos!$J$2:$J$100)),,0,1))</f>
        <v/>
      </c>
      <c r="AV163" s="15" t="str" cm="1">
        <f t="array" ref="AV163">IF(OR($B163="",AV$2=""),"",Projetos!$J162/_xlfn.XLOOKUP(AV$2,Técnicos!$A$2:$A$100,IF(Projetos!$I162=1,Técnicos!$F$2:$F$100,IF(Projetos!$I162=2,Técnicos!$H$2:$H$100,Técnicos!$J$2:$J$100)),,0,1))</f>
        <v/>
      </c>
      <c r="AW163" s="15" t="str" cm="1">
        <f t="array" ref="AW163">IF(OR($B163="",AW$2=""),"",Projetos!$J162/_xlfn.XLOOKUP(AW$2,Técnicos!$A$2:$A$100,IF(Projetos!$I162=1,Técnicos!$F$2:$F$100,IF(Projetos!$I162=2,Técnicos!$H$2:$H$100,Técnicos!$J$2:$J$100)),,0,1))</f>
        <v/>
      </c>
      <c r="AX163" s="15" t="str" cm="1">
        <f t="array" ref="AX163">IF(OR($B163="",AX$2=""),"",Projetos!$J162/_xlfn.XLOOKUP(AX$2,Técnicos!$A$2:$A$100,IF(Projetos!$I162=1,Técnicos!$F$2:$F$100,IF(Projetos!$I162=2,Técnicos!$H$2:$H$100,Técnicos!$J$2:$J$100)),,0,1))</f>
        <v/>
      </c>
      <c r="AY163" s="15" t="str" cm="1">
        <f t="array" ref="AY163">IF(OR($B163="",AY$2=""),"",Projetos!$J162/_xlfn.XLOOKUP(AY$2,Técnicos!$A$2:$A$100,IF(Projetos!$I162=1,Técnicos!$F$2:$F$100,IF(Projetos!$I162=2,Técnicos!$H$2:$H$100,Técnicos!$J$2:$J$100)),,0,1))</f>
        <v/>
      </c>
      <c r="AZ163" s="15" t="str" cm="1">
        <f t="array" ref="AZ163">IF(OR($B163="",AZ$2=""),"",Projetos!$J162/_xlfn.XLOOKUP(AZ$2,Técnicos!$A$2:$A$100,IF(Projetos!$I162=1,Técnicos!$F$2:$F$100,IF(Projetos!$I162=2,Técnicos!$H$2:$H$100,Técnicos!$J$2:$J$100)),,0,1))</f>
        <v/>
      </c>
      <c r="BA163" s="15" t="str" cm="1">
        <f t="array" ref="BA163">IF(OR($B163="",BA$2=""),"",Projetos!$J162/_xlfn.XLOOKUP(BA$2,Técnicos!$A$2:$A$100,IF(Projetos!$I162=1,Técnicos!$F$2:$F$100,IF(Projetos!$I162=2,Técnicos!$H$2:$H$100,Técnicos!$J$2:$J$100)),,0,1))</f>
        <v/>
      </c>
      <c r="BB163" s="15" t="str" cm="1">
        <f t="array" ref="BB163">IF(OR($B163="",BB$2=""),"",Projetos!$J162/_xlfn.XLOOKUP(BB$2,Técnicos!$A$2:$A$100,IF(Projetos!$I162=1,Técnicos!$F$2:$F$100,IF(Projetos!$I162=2,Técnicos!$H$2:$H$100,Técnicos!$J$2:$J$100)),,0,1))</f>
        <v/>
      </c>
      <c r="BC163" s="15" t="str" cm="1">
        <f t="array" ref="BC163">IF(OR($B163="",BC$2=""),"",Projetos!$J162/_xlfn.XLOOKUP(BC$2,Técnicos!$A$2:$A$100,IF(Projetos!$I162=1,Técnicos!$F$2:$F$100,IF(Projetos!$I162=2,Técnicos!$H$2:$H$100,Técnicos!$J$2:$J$100)),,0,1))</f>
        <v/>
      </c>
      <c r="BD163" s="15" t="str" cm="1">
        <f t="array" ref="BD163">IF(OR($B163="",BD$2=""),"",Projetos!$J162/_xlfn.XLOOKUP(BD$2,Técnicos!$A$2:$A$100,IF(Projetos!$I162=1,Técnicos!$F$2:$F$100,IF(Projetos!$I162=2,Técnicos!$H$2:$H$100,Técnicos!$J$2:$J$100)),,0,1))</f>
        <v/>
      </c>
      <c r="BE163" s="15" t="str" cm="1">
        <f t="array" ref="BE163">IF(OR($B163="",BE$2=""),"",Projetos!$J162/_xlfn.XLOOKUP(BE$2,Técnicos!$A$2:$A$100,IF(Projetos!$I162=1,Técnicos!$F$2:$F$100,IF(Projetos!$I162=2,Técnicos!$H$2:$H$100,Técnicos!$J$2:$J$100)),,0,1))</f>
        <v/>
      </c>
      <c r="BF163" s="15" t="str" cm="1">
        <f t="array" ref="BF163">IF(OR($B163="",BF$2=""),"",Projetos!$J162/_xlfn.XLOOKUP(BF$2,Técnicos!$A$2:$A$100,IF(Projetos!$I162=1,Técnicos!$F$2:$F$100,IF(Projetos!$I162=2,Técnicos!$H$2:$H$100,Técnicos!$J$2:$J$100)),,0,1))</f>
        <v/>
      </c>
      <c r="BG163" s="15" t="str" cm="1">
        <f t="array" ref="BG163">IF(OR($B163="",BG$2=""),"",Projetos!$J162/_xlfn.XLOOKUP(BG$2,Técnicos!$A$2:$A$100,IF(Projetos!$I162=1,Técnicos!$F$2:$F$100,IF(Projetos!$I162=2,Técnicos!$H$2:$H$100,Técnicos!$J$2:$J$100)),,0,1))</f>
        <v/>
      </c>
      <c r="BH163" s="15" t="str" cm="1">
        <f t="array" ref="BH163">IF(OR($B163="",BH$2=""),"",Projetos!$J162/_xlfn.XLOOKUP(BH$2,Técnicos!$A$2:$A$100,IF(Projetos!$I162=1,Técnicos!$F$2:$F$100,IF(Projetos!$I162=2,Técnicos!$H$2:$H$100,Técnicos!$J$2:$J$100)),,0,1))</f>
        <v/>
      </c>
      <c r="BI163" s="15" t="str" cm="1">
        <f t="array" ref="BI163">IF(OR($B163="",BI$2=""),"",Projetos!$J162/_xlfn.XLOOKUP(BI$2,Técnicos!$A$2:$A$100,IF(Projetos!$I162=1,Técnicos!$F$2:$F$100,IF(Projetos!$I162=2,Técnicos!$H$2:$H$100,Técnicos!$J$2:$J$100)),,0,1))</f>
        <v/>
      </c>
      <c r="BJ163" s="15" t="str" cm="1">
        <f t="array" ref="BJ163">IF(OR($B163="",BJ$2=""),"",Projetos!$J162/_xlfn.XLOOKUP(BJ$2,Técnicos!$A$2:$A$100,IF(Projetos!$I162=1,Técnicos!$F$2:$F$100,IF(Projetos!$I162=2,Técnicos!$H$2:$H$100,Técnicos!$J$2:$J$100)),,0,1))</f>
        <v/>
      </c>
      <c r="BK163" s="15" t="str" cm="1">
        <f t="array" ref="BK163">IF(OR($B163="",BK$2=""),"",Projetos!$J162/_xlfn.XLOOKUP(BK$2,Técnicos!$A$2:$A$100,IF(Projetos!$I162=1,Técnicos!$F$2:$F$100,IF(Projetos!$I162=2,Técnicos!$H$2:$H$100,Técnicos!$J$2:$J$100)),,0,1))</f>
        <v/>
      </c>
      <c r="BL163" s="15" t="str" cm="1">
        <f t="array" ref="BL163">IF(OR($B163="",BL$2=""),"",Projetos!$J162/_xlfn.XLOOKUP(BL$2,Técnicos!$A$2:$A$100,IF(Projetos!$I162=1,Técnicos!$F$2:$F$100,IF(Projetos!$I162=2,Técnicos!$H$2:$H$100,Técnicos!$J$2:$J$100)),,0,1))</f>
        <v/>
      </c>
      <c r="BM163" s="15" t="str" cm="1">
        <f t="array" ref="BM163">IF(OR($B163="",BM$2=""),"",Projetos!$J162/_xlfn.XLOOKUP(BM$2,Técnicos!$A$2:$A$100,IF(Projetos!$I162=1,Técnicos!$F$2:$F$100,IF(Projetos!$I162=2,Técnicos!$H$2:$H$100,Técnicos!$J$2:$J$100)),,0,1))</f>
        <v/>
      </c>
      <c r="BN163" s="15" t="str" cm="1">
        <f t="array" ref="BN163">IF(OR($B163="",BN$2=""),"",Projetos!$J162/_xlfn.XLOOKUP(BN$2,Técnicos!$A$2:$A$100,IF(Projetos!$I162=1,Técnicos!$F$2:$F$100,IF(Projetos!$I162=2,Técnicos!$H$2:$H$100,Técnicos!$J$2:$J$100)),,0,1))</f>
        <v/>
      </c>
    </row>
    <row r="164" spans="3:66" x14ac:dyDescent="0.3">
      <c r="C164" s="15" t="str" cm="1">
        <f t="array" ref="C164">IF(OR($B164="",C$2=""),"",Projetos!$J163/_xlfn.XLOOKUP(C$2,Técnicos!$A$2:$A$100,IF(Projetos!$I163=1,Técnicos!$F$2:$F$100,IF(Projetos!$I163=2,Técnicos!$H$2:$H$100,Técnicos!$J$2:$J$100)),,0,1))</f>
        <v/>
      </c>
      <c r="D164" s="15" t="str" cm="1">
        <f t="array" ref="D164">IF(OR($B164="",D$2=""),"",Projetos!$J163/_xlfn.XLOOKUP(D$2,Técnicos!$A$2:$A$100,IF(Projetos!$I163=1,Técnicos!$F$2:$F$100,IF(Projetos!$I163=2,Técnicos!$H$2:$H$100,Técnicos!$J$2:$J$100)),,0,1))</f>
        <v/>
      </c>
      <c r="E164" s="15" t="str" cm="1">
        <f t="array" ref="E164">IF(OR($B164="",E$2=""),"",Projetos!$J163/_xlfn.XLOOKUP(E$2,Técnicos!$A$2:$A$100,IF(Projetos!$I163=1,Técnicos!$F$2:$F$100,IF(Projetos!$I163=2,Técnicos!$H$2:$H$100,Técnicos!$J$2:$J$100)),,0,1))</f>
        <v/>
      </c>
      <c r="F164" s="15" t="str" cm="1">
        <f t="array" ref="F164">IF(OR($B164="",F$2=""),"",Projetos!$J163/_xlfn.XLOOKUP(F$2,Técnicos!$A$2:$A$100,IF(Projetos!$I163=1,Técnicos!$F$2:$F$100,IF(Projetos!$I163=2,Técnicos!$H$2:$H$100,Técnicos!$J$2:$J$100)),,0,1))</f>
        <v/>
      </c>
      <c r="G164" s="15" t="str" cm="1">
        <f t="array" ref="G164">IF(OR($B164="",G$2=""),"",Projetos!$J163/_xlfn.XLOOKUP(G$2,Técnicos!$A$2:$A$100,IF(Projetos!$I163=1,Técnicos!$F$2:$F$100,IF(Projetos!$I163=2,Técnicos!$H$2:$H$100,Técnicos!$J$2:$J$100)),,0,1))</f>
        <v/>
      </c>
      <c r="H164" s="15" t="str" cm="1">
        <f t="array" ref="H164">IF(OR($B164="",H$2=""),"",Projetos!$J163/_xlfn.XLOOKUP(H$2,Técnicos!$A$2:$A$100,IF(Projetos!$I163=1,Técnicos!$F$2:$F$100,IF(Projetos!$I163=2,Técnicos!$H$2:$H$100,Técnicos!$J$2:$J$100)),,0,1))</f>
        <v/>
      </c>
      <c r="I164" s="15" t="str" cm="1">
        <f t="array" ref="I164">IF(OR($B164="",I$2=""),"",Projetos!$J163/_xlfn.XLOOKUP(I$2,Técnicos!$A$2:$A$100,IF(Projetos!$I163=1,Técnicos!$F$2:$F$100,IF(Projetos!$I163=2,Técnicos!$H$2:$H$100,Técnicos!$J$2:$J$100)),,0,1))</f>
        <v/>
      </c>
      <c r="J164" s="15" t="str" cm="1">
        <f t="array" ref="J164">IF(OR($B164="",J$2=""),"",Projetos!$J163/_xlfn.XLOOKUP(J$2,Técnicos!$A$2:$A$100,IF(Projetos!$I163=1,Técnicos!$F$2:$F$100,IF(Projetos!$I163=2,Técnicos!$H$2:$H$100,Técnicos!$J$2:$J$100)),,0,1))</f>
        <v/>
      </c>
      <c r="K164" s="15" t="str" cm="1">
        <f t="array" ref="K164">IF(OR($B164="",K$2=""),"",Projetos!$J163/_xlfn.XLOOKUP(K$2,Técnicos!$A$2:$A$100,IF(Projetos!$I163=1,Técnicos!$F$2:$F$100,IF(Projetos!$I163=2,Técnicos!$H$2:$H$100,Técnicos!$J$2:$J$100)),,0,1))</f>
        <v/>
      </c>
      <c r="L164" s="15" t="str" cm="1">
        <f t="array" ref="L164">IF(OR($B164="",L$2=""),"",Projetos!$J163/_xlfn.XLOOKUP(L$2,Técnicos!$A$2:$A$100,IF(Projetos!$I163=1,Técnicos!$F$2:$F$100,IF(Projetos!$I163=2,Técnicos!$H$2:$H$100,Técnicos!$J$2:$J$100)),,0,1))</f>
        <v/>
      </c>
      <c r="M164" s="15" t="str" cm="1">
        <f t="array" ref="M164">IF(OR($B164="",M$2=""),"",Projetos!$J163/_xlfn.XLOOKUP(M$2,Técnicos!$A$2:$A$100,IF(Projetos!$I163=1,Técnicos!$F$2:$F$100,IF(Projetos!$I163=2,Técnicos!$H$2:$H$100,Técnicos!$J$2:$J$100)),,0,1))</f>
        <v/>
      </c>
      <c r="N164" s="15" t="str" cm="1">
        <f t="array" ref="N164">IF(OR($B164="",N$2=""),"",Projetos!$J163/_xlfn.XLOOKUP(N$2,Técnicos!$A$2:$A$100,IF(Projetos!$I163=1,Técnicos!$F$2:$F$100,IF(Projetos!$I163=2,Técnicos!$H$2:$H$100,Técnicos!$J$2:$J$100)),,0,1))</f>
        <v/>
      </c>
      <c r="O164" s="15" t="str" cm="1">
        <f t="array" ref="O164">IF(OR($B164="",O$2=""),"",Projetos!$J163/_xlfn.XLOOKUP(O$2,Técnicos!$A$2:$A$100,IF(Projetos!$I163=1,Técnicos!$F$2:$F$100,IF(Projetos!$I163=2,Técnicos!$H$2:$H$100,Técnicos!$J$2:$J$100)),,0,1))</f>
        <v/>
      </c>
      <c r="P164" s="15" t="str" cm="1">
        <f t="array" ref="P164">IF(OR($B164="",P$2=""),"",Projetos!$J163/_xlfn.XLOOKUP(P$2,Técnicos!$A$2:$A$100,IF(Projetos!$I163=1,Técnicos!$F$2:$F$100,IF(Projetos!$I163=2,Técnicos!$H$2:$H$100,Técnicos!$J$2:$J$100)),,0,1))</f>
        <v/>
      </c>
      <c r="Q164" s="15" t="str" cm="1">
        <f t="array" ref="Q164">IF(OR($B164="",Q$2=""),"",Projetos!$J163/_xlfn.XLOOKUP(Q$2,Técnicos!$A$2:$A$100,IF(Projetos!$I163=1,Técnicos!$F$2:$F$100,IF(Projetos!$I163=2,Técnicos!$H$2:$H$100,Técnicos!$J$2:$J$100)),,0,1))</f>
        <v/>
      </c>
      <c r="R164" s="15" t="str" cm="1">
        <f t="array" ref="R164">IF(OR($B164="",R$2=""),"",Projetos!$J163/_xlfn.XLOOKUP(R$2,Técnicos!$A$2:$A$100,IF(Projetos!$I163=1,Técnicos!$F$2:$F$100,IF(Projetos!$I163=2,Técnicos!$H$2:$H$100,Técnicos!$J$2:$J$100)),,0,1))</f>
        <v/>
      </c>
      <c r="S164" s="15" t="str" cm="1">
        <f t="array" ref="S164">IF(OR($B164="",S$2=""),"",Projetos!$J163/_xlfn.XLOOKUP(S$2,Técnicos!$A$2:$A$100,IF(Projetos!$I163=1,Técnicos!$F$2:$F$100,IF(Projetos!$I163=2,Técnicos!$H$2:$H$100,Técnicos!$J$2:$J$100)),,0,1))</f>
        <v/>
      </c>
      <c r="T164" s="15" t="str" cm="1">
        <f t="array" ref="T164">IF(OR($B164="",T$2=""),"",Projetos!$J163/_xlfn.XLOOKUP(T$2,Técnicos!$A$2:$A$100,IF(Projetos!$I163=1,Técnicos!$F$2:$F$100,IF(Projetos!$I163=2,Técnicos!$H$2:$H$100,Técnicos!$J$2:$J$100)),,0,1))</f>
        <v/>
      </c>
      <c r="U164" s="15" t="str" cm="1">
        <f t="array" ref="U164">IF(OR($B164="",U$2=""),"",Projetos!$J163/_xlfn.XLOOKUP(U$2,Técnicos!$A$2:$A$100,IF(Projetos!$I163=1,Técnicos!$F$2:$F$100,IF(Projetos!$I163=2,Técnicos!$H$2:$H$100,Técnicos!$J$2:$J$100)),,0,1))</f>
        <v/>
      </c>
      <c r="V164" s="15" t="str" cm="1">
        <f t="array" ref="V164">IF(OR($B164="",V$2=""),"",Projetos!$J163/_xlfn.XLOOKUP(V$2,Técnicos!$A$2:$A$100,IF(Projetos!$I163=1,Técnicos!$F$2:$F$100,IF(Projetos!$I163=2,Técnicos!$H$2:$H$100,Técnicos!$J$2:$J$100)),,0,1))</f>
        <v/>
      </c>
      <c r="W164" s="15" t="str" cm="1">
        <f t="array" ref="W164">IF(OR($B164="",W$2=""),"",Projetos!$J163/_xlfn.XLOOKUP(W$2,Técnicos!$A$2:$A$100,IF(Projetos!$I163=1,Técnicos!$F$2:$F$100,IF(Projetos!$I163=2,Técnicos!$H$2:$H$100,Técnicos!$J$2:$J$100)),,0,1))</f>
        <v/>
      </c>
      <c r="X164" s="15" t="str" cm="1">
        <f t="array" ref="X164">IF(OR($B164="",X$2=""),"",Projetos!$J163/_xlfn.XLOOKUP(X$2,Técnicos!$A$2:$A$100,IF(Projetos!$I163=1,Técnicos!$F$2:$F$100,IF(Projetos!$I163=2,Técnicos!$H$2:$H$100,Técnicos!$J$2:$J$100)),,0,1))</f>
        <v/>
      </c>
      <c r="Y164" s="15" t="str" cm="1">
        <f t="array" ref="Y164">IF(OR($B164="",Y$2=""),"",Projetos!$J163/_xlfn.XLOOKUP(Y$2,Técnicos!$A$2:$A$100,IF(Projetos!$I163=1,Técnicos!$F$2:$F$100,IF(Projetos!$I163=2,Técnicos!$H$2:$H$100,Técnicos!$J$2:$J$100)),,0,1))</f>
        <v/>
      </c>
      <c r="Z164" s="15" t="str" cm="1">
        <f t="array" ref="Z164">IF(OR($B164="",Z$2=""),"",Projetos!$J163/_xlfn.XLOOKUP(Z$2,Técnicos!$A$2:$A$100,IF(Projetos!$I163=1,Técnicos!$F$2:$F$100,IF(Projetos!$I163=2,Técnicos!$H$2:$H$100,Técnicos!$J$2:$J$100)),,0,1))</f>
        <v/>
      </c>
      <c r="AA164" s="15" t="str" cm="1">
        <f t="array" ref="AA164">IF(OR($B164="",AA$2=""),"",Projetos!$J163/_xlfn.XLOOKUP(AA$2,Técnicos!$A$2:$A$100,IF(Projetos!$I163=1,Técnicos!$F$2:$F$100,IF(Projetos!$I163=2,Técnicos!$H$2:$H$100,Técnicos!$J$2:$J$100)),,0,1))</f>
        <v/>
      </c>
      <c r="AB164" s="15" t="str" cm="1">
        <f t="array" ref="AB164">IF(OR($B164="",AB$2=""),"",Projetos!$J163/_xlfn.XLOOKUP(AB$2,Técnicos!$A$2:$A$100,IF(Projetos!$I163=1,Técnicos!$F$2:$F$100,IF(Projetos!$I163=2,Técnicos!$H$2:$H$100,Técnicos!$J$2:$J$100)),,0,1))</f>
        <v/>
      </c>
      <c r="AC164" s="15" t="str" cm="1">
        <f t="array" ref="AC164">IF(OR($B164="",AC$2=""),"",Projetos!$J163/_xlfn.XLOOKUP(AC$2,Técnicos!$A$2:$A$100,IF(Projetos!$I163=1,Técnicos!$F$2:$F$100,IF(Projetos!$I163=2,Técnicos!$H$2:$H$100,Técnicos!$J$2:$J$100)),,0,1))</f>
        <v/>
      </c>
      <c r="AD164" s="15" t="str" cm="1">
        <f t="array" ref="AD164">IF(OR($B164="",AD$2=""),"",Projetos!$J163/_xlfn.XLOOKUP(AD$2,Técnicos!$A$2:$A$100,IF(Projetos!$I163=1,Técnicos!$F$2:$F$100,IF(Projetos!$I163=2,Técnicos!$H$2:$H$100,Técnicos!$J$2:$J$100)),,0,1))</f>
        <v/>
      </c>
      <c r="AE164" s="15" t="str" cm="1">
        <f t="array" ref="AE164">IF(OR($B164="",AE$2=""),"",Projetos!$J163/_xlfn.XLOOKUP(AE$2,Técnicos!$A$2:$A$100,IF(Projetos!$I163=1,Técnicos!$F$2:$F$100,IF(Projetos!$I163=2,Técnicos!$H$2:$H$100,Técnicos!$J$2:$J$100)),,0,1))</f>
        <v/>
      </c>
      <c r="AF164" s="15" t="str" cm="1">
        <f t="array" ref="AF164">IF(OR($B164="",AF$2=""),"",Projetos!$J163/_xlfn.XLOOKUP(AF$2,Técnicos!$A$2:$A$100,IF(Projetos!$I163=1,Técnicos!$F$2:$F$100,IF(Projetos!$I163=2,Técnicos!$H$2:$H$100,Técnicos!$J$2:$J$100)),,0,1))</f>
        <v/>
      </c>
      <c r="AG164" s="15" t="str" cm="1">
        <f t="array" ref="AG164">IF(OR($B164="",AG$2=""),"",Projetos!$J163/_xlfn.XLOOKUP(AG$2,Técnicos!$A$2:$A$100,IF(Projetos!$I163=1,Técnicos!$F$2:$F$100,IF(Projetos!$I163=2,Técnicos!$H$2:$H$100,Técnicos!$J$2:$J$100)),,0,1))</f>
        <v/>
      </c>
      <c r="AH164" s="15" t="str" cm="1">
        <f t="array" ref="AH164">IF(OR($B164="",AH$2=""),"",Projetos!$J163/_xlfn.XLOOKUP(AH$2,Técnicos!$A$2:$A$100,IF(Projetos!$I163=1,Técnicos!$F$2:$F$100,IF(Projetos!$I163=2,Técnicos!$H$2:$H$100,Técnicos!$J$2:$J$100)),,0,1))</f>
        <v/>
      </c>
      <c r="AI164" s="15" t="str" cm="1">
        <f t="array" ref="AI164">IF(OR($B164="",AI$2=""),"",Projetos!$J163/_xlfn.XLOOKUP(AI$2,Técnicos!$A$2:$A$100,IF(Projetos!$I163=1,Técnicos!$F$2:$F$100,IF(Projetos!$I163=2,Técnicos!$H$2:$H$100,Técnicos!$J$2:$J$100)),,0,1))</f>
        <v/>
      </c>
      <c r="AJ164" s="15" t="str" cm="1">
        <f t="array" ref="AJ164">IF(OR($B164="",AJ$2=""),"",Projetos!$J163/_xlfn.XLOOKUP(AJ$2,Técnicos!$A$2:$A$100,IF(Projetos!$I163=1,Técnicos!$F$2:$F$100,IF(Projetos!$I163=2,Técnicos!$H$2:$H$100,Técnicos!$J$2:$J$100)),,0,1))</f>
        <v/>
      </c>
      <c r="AK164" s="15" t="str" cm="1">
        <f t="array" ref="AK164">IF(OR($B164="",AK$2=""),"",Projetos!$J163/_xlfn.XLOOKUP(AK$2,Técnicos!$A$2:$A$100,IF(Projetos!$I163=1,Técnicos!$F$2:$F$100,IF(Projetos!$I163=2,Técnicos!$H$2:$H$100,Técnicos!$J$2:$J$100)),,0,1))</f>
        <v/>
      </c>
      <c r="AL164" s="15" t="str" cm="1">
        <f t="array" ref="AL164">IF(OR($B164="",AL$2=""),"",Projetos!$J163/_xlfn.XLOOKUP(AL$2,Técnicos!$A$2:$A$100,IF(Projetos!$I163=1,Técnicos!$F$2:$F$100,IF(Projetos!$I163=2,Técnicos!$H$2:$H$100,Técnicos!$J$2:$J$100)),,0,1))</f>
        <v/>
      </c>
      <c r="AM164" s="15" t="str" cm="1">
        <f t="array" ref="AM164">IF(OR($B164="",AM$2=""),"",Projetos!$J163/_xlfn.XLOOKUP(AM$2,Técnicos!$A$2:$A$100,IF(Projetos!$I163=1,Técnicos!$F$2:$F$100,IF(Projetos!$I163=2,Técnicos!$H$2:$H$100,Técnicos!$J$2:$J$100)),,0,1))</f>
        <v/>
      </c>
      <c r="AN164" s="15" t="str" cm="1">
        <f t="array" ref="AN164">IF(OR($B164="",AN$2=""),"",Projetos!$J163/_xlfn.XLOOKUP(AN$2,Técnicos!$A$2:$A$100,IF(Projetos!$I163=1,Técnicos!$F$2:$F$100,IF(Projetos!$I163=2,Técnicos!$H$2:$H$100,Técnicos!$J$2:$J$100)),,0,1))</f>
        <v/>
      </c>
      <c r="AO164" s="15" t="str" cm="1">
        <f t="array" ref="AO164">IF(OR($B164="",AO$2=""),"",Projetos!$J163/_xlfn.XLOOKUP(AO$2,Técnicos!$A$2:$A$100,IF(Projetos!$I163=1,Técnicos!$F$2:$F$100,IF(Projetos!$I163=2,Técnicos!$H$2:$H$100,Técnicos!$J$2:$J$100)),,0,1))</f>
        <v/>
      </c>
      <c r="AP164" s="15" t="str" cm="1">
        <f t="array" ref="AP164">IF(OR($B164="",AP$2=""),"",Projetos!$J163/_xlfn.XLOOKUP(AP$2,Técnicos!$A$2:$A$100,IF(Projetos!$I163=1,Técnicos!$F$2:$F$100,IF(Projetos!$I163=2,Técnicos!$H$2:$H$100,Técnicos!$J$2:$J$100)),,0,1))</f>
        <v/>
      </c>
      <c r="AQ164" s="15" t="str" cm="1">
        <f t="array" ref="AQ164">IF(OR($B164="",AQ$2=""),"",Projetos!$J163/_xlfn.XLOOKUP(AQ$2,Técnicos!$A$2:$A$100,IF(Projetos!$I163=1,Técnicos!$F$2:$F$100,IF(Projetos!$I163=2,Técnicos!$H$2:$H$100,Técnicos!$J$2:$J$100)),,0,1))</f>
        <v/>
      </c>
      <c r="AR164" s="15" t="str" cm="1">
        <f t="array" ref="AR164">IF(OR($B164="",AR$2=""),"",Projetos!$J163/_xlfn.XLOOKUP(AR$2,Técnicos!$A$2:$A$100,IF(Projetos!$I163=1,Técnicos!$F$2:$F$100,IF(Projetos!$I163=2,Técnicos!$H$2:$H$100,Técnicos!$J$2:$J$100)),,0,1))</f>
        <v/>
      </c>
      <c r="AS164" s="15" t="str" cm="1">
        <f t="array" ref="AS164">IF(OR($B164="",AS$2=""),"",Projetos!$J163/_xlfn.XLOOKUP(AS$2,Técnicos!$A$2:$A$100,IF(Projetos!$I163=1,Técnicos!$F$2:$F$100,IF(Projetos!$I163=2,Técnicos!$H$2:$H$100,Técnicos!$J$2:$J$100)),,0,1))</f>
        <v/>
      </c>
      <c r="AT164" s="15" t="str" cm="1">
        <f t="array" ref="AT164">IF(OR($B164="",AT$2=""),"",Projetos!$J163/_xlfn.XLOOKUP(AT$2,Técnicos!$A$2:$A$100,IF(Projetos!$I163=1,Técnicos!$F$2:$F$100,IF(Projetos!$I163=2,Técnicos!$H$2:$H$100,Técnicos!$J$2:$J$100)),,0,1))</f>
        <v/>
      </c>
      <c r="AU164" s="15" t="str" cm="1">
        <f t="array" ref="AU164">IF(OR($B164="",AU$2=""),"",Projetos!$J163/_xlfn.XLOOKUP(AU$2,Técnicos!$A$2:$A$100,IF(Projetos!$I163=1,Técnicos!$F$2:$F$100,IF(Projetos!$I163=2,Técnicos!$H$2:$H$100,Técnicos!$J$2:$J$100)),,0,1))</f>
        <v/>
      </c>
      <c r="AV164" s="15" t="str" cm="1">
        <f t="array" ref="AV164">IF(OR($B164="",AV$2=""),"",Projetos!$J163/_xlfn.XLOOKUP(AV$2,Técnicos!$A$2:$A$100,IF(Projetos!$I163=1,Técnicos!$F$2:$F$100,IF(Projetos!$I163=2,Técnicos!$H$2:$H$100,Técnicos!$J$2:$J$100)),,0,1))</f>
        <v/>
      </c>
      <c r="AW164" s="15" t="str" cm="1">
        <f t="array" ref="AW164">IF(OR($B164="",AW$2=""),"",Projetos!$J163/_xlfn.XLOOKUP(AW$2,Técnicos!$A$2:$A$100,IF(Projetos!$I163=1,Técnicos!$F$2:$F$100,IF(Projetos!$I163=2,Técnicos!$H$2:$H$100,Técnicos!$J$2:$J$100)),,0,1))</f>
        <v/>
      </c>
      <c r="AX164" s="15" t="str" cm="1">
        <f t="array" ref="AX164">IF(OR($B164="",AX$2=""),"",Projetos!$J163/_xlfn.XLOOKUP(AX$2,Técnicos!$A$2:$A$100,IF(Projetos!$I163=1,Técnicos!$F$2:$F$100,IF(Projetos!$I163=2,Técnicos!$H$2:$H$100,Técnicos!$J$2:$J$100)),,0,1))</f>
        <v/>
      </c>
      <c r="AY164" s="15" t="str" cm="1">
        <f t="array" ref="AY164">IF(OR($B164="",AY$2=""),"",Projetos!$J163/_xlfn.XLOOKUP(AY$2,Técnicos!$A$2:$A$100,IF(Projetos!$I163=1,Técnicos!$F$2:$F$100,IF(Projetos!$I163=2,Técnicos!$H$2:$H$100,Técnicos!$J$2:$J$100)),,0,1))</f>
        <v/>
      </c>
      <c r="AZ164" s="15" t="str" cm="1">
        <f t="array" ref="AZ164">IF(OR($B164="",AZ$2=""),"",Projetos!$J163/_xlfn.XLOOKUP(AZ$2,Técnicos!$A$2:$A$100,IF(Projetos!$I163=1,Técnicos!$F$2:$F$100,IF(Projetos!$I163=2,Técnicos!$H$2:$H$100,Técnicos!$J$2:$J$100)),,0,1))</f>
        <v/>
      </c>
      <c r="BA164" s="15" t="str" cm="1">
        <f t="array" ref="BA164">IF(OR($B164="",BA$2=""),"",Projetos!$J163/_xlfn.XLOOKUP(BA$2,Técnicos!$A$2:$A$100,IF(Projetos!$I163=1,Técnicos!$F$2:$F$100,IF(Projetos!$I163=2,Técnicos!$H$2:$H$100,Técnicos!$J$2:$J$100)),,0,1))</f>
        <v/>
      </c>
      <c r="BB164" s="15" t="str" cm="1">
        <f t="array" ref="BB164">IF(OR($B164="",BB$2=""),"",Projetos!$J163/_xlfn.XLOOKUP(BB$2,Técnicos!$A$2:$A$100,IF(Projetos!$I163=1,Técnicos!$F$2:$F$100,IF(Projetos!$I163=2,Técnicos!$H$2:$H$100,Técnicos!$J$2:$J$100)),,0,1))</f>
        <v/>
      </c>
      <c r="BC164" s="15" t="str" cm="1">
        <f t="array" ref="BC164">IF(OR($B164="",BC$2=""),"",Projetos!$J163/_xlfn.XLOOKUP(BC$2,Técnicos!$A$2:$A$100,IF(Projetos!$I163=1,Técnicos!$F$2:$F$100,IF(Projetos!$I163=2,Técnicos!$H$2:$H$100,Técnicos!$J$2:$J$100)),,0,1))</f>
        <v/>
      </c>
      <c r="BD164" s="15" t="str" cm="1">
        <f t="array" ref="BD164">IF(OR($B164="",BD$2=""),"",Projetos!$J163/_xlfn.XLOOKUP(BD$2,Técnicos!$A$2:$A$100,IF(Projetos!$I163=1,Técnicos!$F$2:$F$100,IF(Projetos!$I163=2,Técnicos!$H$2:$H$100,Técnicos!$J$2:$J$100)),,0,1))</f>
        <v/>
      </c>
      <c r="BE164" s="15" t="str" cm="1">
        <f t="array" ref="BE164">IF(OR($B164="",BE$2=""),"",Projetos!$J163/_xlfn.XLOOKUP(BE$2,Técnicos!$A$2:$A$100,IF(Projetos!$I163=1,Técnicos!$F$2:$F$100,IF(Projetos!$I163=2,Técnicos!$H$2:$H$100,Técnicos!$J$2:$J$100)),,0,1))</f>
        <v/>
      </c>
      <c r="BF164" s="15" t="str" cm="1">
        <f t="array" ref="BF164">IF(OR($B164="",BF$2=""),"",Projetos!$J163/_xlfn.XLOOKUP(BF$2,Técnicos!$A$2:$A$100,IF(Projetos!$I163=1,Técnicos!$F$2:$F$100,IF(Projetos!$I163=2,Técnicos!$H$2:$H$100,Técnicos!$J$2:$J$100)),,0,1))</f>
        <v/>
      </c>
      <c r="BG164" s="15" t="str" cm="1">
        <f t="array" ref="BG164">IF(OR($B164="",BG$2=""),"",Projetos!$J163/_xlfn.XLOOKUP(BG$2,Técnicos!$A$2:$A$100,IF(Projetos!$I163=1,Técnicos!$F$2:$F$100,IF(Projetos!$I163=2,Técnicos!$H$2:$H$100,Técnicos!$J$2:$J$100)),,0,1))</f>
        <v/>
      </c>
      <c r="BH164" s="15" t="str" cm="1">
        <f t="array" ref="BH164">IF(OR($B164="",BH$2=""),"",Projetos!$J163/_xlfn.XLOOKUP(BH$2,Técnicos!$A$2:$A$100,IF(Projetos!$I163=1,Técnicos!$F$2:$F$100,IF(Projetos!$I163=2,Técnicos!$H$2:$H$100,Técnicos!$J$2:$J$100)),,0,1))</f>
        <v/>
      </c>
      <c r="BI164" s="15" t="str" cm="1">
        <f t="array" ref="BI164">IF(OR($B164="",BI$2=""),"",Projetos!$J163/_xlfn.XLOOKUP(BI$2,Técnicos!$A$2:$A$100,IF(Projetos!$I163=1,Técnicos!$F$2:$F$100,IF(Projetos!$I163=2,Técnicos!$H$2:$H$100,Técnicos!$J$2:$J$100)),,0,1))</f>
        <v/>
      </c>
      <c r="BJ164" s="15" t="str" cm="1">
        <f t="array" ref="BJ164">IF(OR($B164="",BJ$2=""),"",Projetos!$J163/_xlfn.XLOOKUP(BJ$2,Técnicos!$A$2:$A$100,IF(Projetos!$I163=1,Técnicos!$F$2:$F$100,IF(Projetos!$I163=2,Técnicos!$H$2:$H$100,Técnicos!$J$2:$J$100)),,0,1))</f>
        <v/>
      </c>
      <c r="BK164" s="15" t="str" cm="1">
        <f t="array" ref="BK164">IF(OR($B164="",BK$2=""),"",Projetos!$J163/_xlfn.XLOOKUP(BK$2,Técnicos!$A$2:$A$100,IF(Projetos!$I163=1,Técnicos!$F$2:$F$100,IF(Projetos!$I163=2,Técnicos!$H$2:$H$100,Técnicos!$J$2:$J$100)),,0,1))</f>
        <v/>
      </c>
      <c r="BL164" s="15" t="str" cm="1">
        <f t="array" ref="BL164">IF(OR($B164="",BL$2=""),"",Projetos!$J163/_xlfn.XLOOKUP(BL$2,Técnicos!$A$2:$A$100,IF(Projetos!$I163=1,Técnicos!$F$2:$F$100,IF(Projetos!$I163=2,Técnicos!$H$2:$H$100,Técnicos!$J$2:$J$100)),,0,1))</f>
        <v/>
      </c>
      <c r="BM164" s="15" t="str" cm="1">
        <f t="array" ref="BM164">IF(OR($B164="",BM$2=""),"",Projetos!$J163/_xlfn.XLOOKUP(BM$2,Técnicos!$A$2:$A$100,IF(Projetos!$I163=1,Técnicos!$F$2:$F$100,IF(Projetos!$I163=2,Técnicos!$H$2:$H$100,Técnicos!$J$2:$J$100)),,0,1))</f>
        <v/>
      </c>
      <c r="BN164" s="15" t="str" cm="1">
        <f t="array" ref="BN164">IF(OR($B164="",BN$2=""),"",Projetos!$J163/_xlfn.XLOOKUP(BN$2,Técnicos!$A$2:$A$100,IF(Projetos!$I163=1,Técnicos!$F$2:$F$100,IF(Projetos!$I163=2,Técnicos!$H$2:$H$100,Técnicos!$J$2:$J$100)),,0,1))</f>
        <v/>
      </c>
    </row>
    <row r="165" spans="3:66" x14ac:dyDescent="0.3">
      <c r="C165" s="15" t="str" cm="1">
        <f t="array" ref="C165">IF(OR($B165="",C$2=""),"",Projetos!$J164/_xlfn.XLOOKUP(C$2,Técnicos!$A$2:$A$100,IF(Projetos!$I164=1,Técnicos!$F$2:$F$100,IF(Projetos!$I164=2,Técnicos!$H$2:$H$100,Técnicos!$J$2:$J$100)),,0,1))</f>
        <v/>
      </c>
      <c r="D165" s="15" t="str" cm="1">
        <f t="array" ref="D165">IF(OR($B165="",D$2=""),"",Projetos!$J164/_xlfn.XLOOKUP(D$2,Técnicos!$A$2:$A$100,IF(Projetos!$I164=1,Técnicos!$F$2:$F$100,IF(Projetos!$I164=2,Técnicos!$H$2:$H$100,Técnicos!$J$2:$J$100)),,0,1))</f>
        <v/>
      </c>
      <c r="E165" s="15" t="str" cm="1">
        <f t="array" ref="E165">IF(OR($B165="",E$2=""),"",Projetos!$J164/_xlfn.XLOOKUP(E$2,Técnicos!$A$2:$A$100,IF(Projetos!$I164=1,Técnicos!$F$2:$F$100,IF(Projetos!$I164=2,Técnicos!$H$2:$H$100,Técnicos!$J$2:$J$100)),,0,1))</f>
        <v/>
      </c>
      <c r="F165" s="15" t="str" cm="1">
        <f t="array" ref="F165">IF(OR($B165="",F$2=""),"",Projetos!$J164/_xlfn.XLOOKUP(F$2,Técnicos!$A$2:$A$100,IF(Projetos!$I164=1,Técnicos!$F$2:$F$100,IF(Projetos!$I164=2,Técnicos!$H$2:$H$100,Técnicos!$J$2:$J$100)),,0,1))</f>
        <v/>
      </c>
      <c r="G165" s="15" t="str" cm="1">
        <f t="array" ref="G165">IF(OR($B165="",G$2=""),"",Projetos!$J164/_xlfn.XLOOKUP(G$2,Técnicos!$A$2:$A$100,IF(Projetos!$I164=1,Técnicos!$F$2:$F$100,IF(Projetos!$I164=2,Técnicos!$H$2:$H$100,Técnicos!$J$2:$J$100)),,0,1))</f>
        <v/>
      </c>
      <c r="H165" s="15" t="str" cm="1">
        <f t="array" ref="H165">IF(OR($B165="",H$2=""),"",Projetos!$J164/_xlfn.XLOOKUP(H$2,Técnicos!$A$2:$A$100,IF(Projetos!$I164=1,Técnicos!$F$2:$F$100,IF(Projetos!$I164=2,Técnicos!$H$2:$H$100,Técnicos!$J$2:$J$100)),,0,1))</f>
        <v/>
      </c>
      <c r="I165" s="15" t="str" cm="1">
        <f t="array" ref="I165">IF(OR($B165="",I$2=""),"",Projetos!$J164/_xlfn.XLOOKUP(I$2,Técnicos!$A$2:$A$100,IF(Projetos!$I164=1,Técnicos!$F$2:$F$100,IF(Projetos!$I164=2,Técnicos!$H$2:$H$100,Técnicos!$J$2:$J$100)),,0,1))</f>
        <v/>
      </c>
      <c r="J165" s="15" t="str" cm="1">
        <f t="array" ref="J165">IF(OR($B165="",J$2=""),"",Projetos!$J164/_xlfn.XLOOKUP(J$2,Técnicos!$A$2:$A$100,IF(Projetos!$I164=1,Técnicos!$F$2:$F$100,IF(Projetos!$I164=2,Técnicos!$H$2:$H$100,Técnicos!$J$2:$J$100)),,0,1))</f>
        <v/>
      </c>
      <c r="K165" s="15" t="str" cm="1">
        <f t="array" ref="K165">IF(OR($B165="",K$2=""),"",Projetos!$J164/_xlfn.XLOOKUP(K$2,Técnicos!$A$2:$A$100,IF(Projetos!$I164=1,Técnicos!$F$2:$F$100,IF(Projetos!$I164=2,Técnicos!$H$2:$H$100,Técnicos!$J$2:$J$100)),,0,1))</f>
        <v/>
      </c>
      <c r="L165" s="15" t="str" cm="1">
        <f t="array" ref="L165">IF(OR($B165="",L$2=""),"",Projetos!$J164/_xlfn.XLOOKUP(L$2,Técnicos!$A$2:$A$100,IF(Projetos!$I164=1,Técnicos!$F$2:$F$100,IF(Projetos!$I164=2,Técnicos!$H$2:$H$100,Técnicos!$J$2:$J$100)),,0,1))</f>
        <v/>
      </c>
      <c r="M165" s="15" t="str" cm="1">
        <f t="array" ref="M165">IF(OR($B165="",M$2=""),"",Projetos!$J164/_xlfn.XLOOKUP(M$2,Técnicos!$A$2:$A$100,IF(Projetos!$I164=1,Técnicos!$F$2:$F$100,IF(Projetos!$I164=2,Técnicos!$H$2:$H$100,Técnicos!$J$2:$J$100)),,0,1))</f>
        <v/>
      </c>
      <c r="N165" s="15" t="str" cm="1">
        <f t="array" ref="N165">IF(OR($B165="",N$2=""),"",Projetos!$J164/_xlfn.XLOOKUP(N$2,Técnicos!$A$2:$A$100,IF(Projetos!$I164=1,Técnicos!$F$2:$F$100,IF(Projetos!$I164=2,Técnicos!$H$2:$H$100,Técnicos!$J$2:$J$100)),,0,1))</f>
        <v/>
      </c>
      <c r="O165" s="15" t="str" cm="1">
        <f t="array" ref="O165">IF(OR($B165="",O$2=""),"",Projetos!$J164/_xlfn.XLOOKUP(O$2,Técnicos!$A$2:$A$100,IF(Projetos!$I164=1,Técnicos!$F$2:$F$100,IF(Projetos!$I164=2,Técnicos!$H$2:$H$100,Técnicos!$J$2:$J$100)),,0,1))</f>
        <v/>
      </c>
      <c r="P165" s="15" t="str" cm="1">
        <f t="array" ref="P165">IF(OR($B165="",P$2=""),"",Projetos!$J164/_xlfn.XLOOKUP(P$2,Técnicos!$A$2:$A$100,IF(Projetos!$I164=1,Técnicos!$F$2:$F$100,IF(Projetos!$I164=2,Técnicos!$H$2:$H$100,Técnicos!$J$2:$J$100)),,0,1))</f>
        <v/>
      </c>
      <c r="Q165" s="15" t="str" cm="1">
        <f t="array" ref="Q165">IF(OR($B165="",Q$2=""),"",Projetos!$J164/_xlfn.XLOOKUP(Q$2,Técnicos!$A$2:$A$100,IF(Projetos!$I164=1,Técnicos!$F$2:$F$100,IF(Projetos!$I164=2,Técnicos!$H$2:$H$100,Técnicos!$J$2:$J$100)),,0,1))</f>
        <v/>
      </c>
      <c r="R165" s="15" t="str" cm="1">
        <f t="array" ref="R165">IF(OR($B165="",R$2=""),"",Projetos!$J164/_xlfn.XLOOKUP(R$2,Técnicos!$A$2:$A$100,IF(Projetos!$I164=1,Técnicos!$F$2:$F$100,IF(Projetos!$I164=2,Técnicos!$H$2:$H$100,Técnicos!$J$2:$J$100)),,0,1))</f>
        <v/>
      </c>
      <c r="S165" s="15" t="str" cm="1">
        <f t="array" ref="S165">IF(OR($B165="",S$2=""),"",Projetos!$J164/_xlfn.XLOOKUP(S$2,Técnicos!$A$2:$A$100,IF(Projetos!$I164=1,Técnicos!$F$2:$F$100,IF(Projetos!$I164=2,Técnicos!$H$2:$H$100,Técnicos!$J$2:$J$100)),,0,1))</f>
        <v/>
      </c>
      <c r="T165" s="15" t="str" cm="1">
        <f t="array" ref="T165">IF(OR($B165="",T$2=""),"",Projetos!$J164/_xlfn.XLOOKUP(T$2,Técnicos!$A$2:$A$100,IF(Projetos!$I164=1,Técnicos!$F$2:$F$100,IF(Projetos!$I164=2,Técnicos!$H$2:$H$100,Técnicos!$J$2:$J$100)),,0,1))</f>
        <v/>
      </c>
      <c r="U165" s="15" t="str" cm="1">
        <f t="array" ref="U165">IF(OR($B165="",U$2=""),"",Projetos!$J164/_xlfn.XLOOKUP(U$2,Técnicos!$A$2:$A$100,IF(Projetos!$I164=1,Técnicos!$F$2:$F$100,IF(Projetos!$I164=2,Técnicos!$H$2:$H$100,Técnicos!$J$2:$J$100)),,0,1))</f>
        <v/>
      </c>
      <c r="V165" s="15" t="str" cm="1">
        <f t="array" ref="V165">IF(OR($B165="",V$2=""),"",Projetos!$J164/_xlfn.XLOOKUP(V$2,Técnicos!$A$2:$A$100,IF(Projetos!$I164=1,Técnicos!$F$2:$F$100,IF(Projetos!$I164=2,Técnicos!$H$2:$H$100,Técnicos!$J$2:$J$100)),,0,1))</f>
        <v/>
      </c>
      <c r="W165" s="15" t="str" cm="1">
        <f t="array" ref="W165">IF(OR($B165="",W$2=""),"",Projetos!$J164/_xlfn.XLOOKUP(W$2,Técnicos!$A$2:$A$100,IF(Projetos!$I164=1,Técnicos!$F$2:$F$100,IF(Projetos!$I164=2,Técnicos!$H$2:$H$100,Técnicos!$J$2:$J$100)),,0,1))</f>
        <v/>
      </c>
      <c r="X165" s="15" t="str" cm="1">
        <f t="array" ref="X165">IF(OR($B165="",X$2=""),"",Projetos!$J164/_xlfn.XLOOKUP(X$2,Técnicos!$A$2:$A$100,IF(Projetos!$I164=1,Técnicos!$F$2:$F$100,IF(Projetos!$I164=2,Técnicos!$H$2:$H$100,Técnicos!$J$2:$J$100)),,0,1))</f>
        <v/>
      </c>
      <c r="Y165" s="15" t="str" cm="1">
        <f t="array" ref="Y165">IF(OR($B165="",Y$2=""),"",Projetos!$J164/_xlfn.XLOOKUP(Y$2,Técnicos!$A$2:$A$100,IF(Projetos!$I164=1,Técnicos!$F$2:$F$100,IF(Projetos!$I164=2,Técnicos!$H$2:$H$100,Técnicos!$J$2:$J$100)),,0,1))</f>
        <v/>
      </c>
      <c r="Z165" s="15" t="str" cm="1">
        <f t="array" ref="Z165">IF(OR($B165="",Z$2=""),"",Projetos!$J164/_xlfn.XLOOKUP(Z$2,Técnicos!$A$2:$A$100,IF(Projetos!$I164=1,Técnicos!$F$2:$F$100,IF(Projetos!$I164=2,Técnicos!$H$2:$H$100,Técnicos!$J$2:$J$100)),,0,1))</f>
        <v/>
      </c>
      <c r="AA165" s="15" t="str" cm="1">
        <f t="array" ref="AA165">IF(OR($B165="",AA$2=""),"",Projetos!$J164/_xlfn.XLOOKUP(AA$2,Técnicos!$A$2:$A$100,IF(Projetos!$I164=1,Técnicos!$F$2:$F$100,IF(Projetos!$I164=2,Técnicos!$H$2:$H$100,Técnicos!$J$2:$J$100)),,0,1))</f>
        <v/>
      </c>
      <c r="AB165" s="15" t="str" cm="1">
        <f t="array" ref="AB165">IF(OR($B165="",AB$2=""),"",Projetos!$J164/_xlfn.XLOOKUP(AB$2,Técnicos!$A$2:$A$100,IF(Projetos!$I164=1,Técnicos!$F$2:$F$100,IF(Projetos!$I164=2,Técnicos!$H$2:$H$100,Técnicos!$J$2:$J$100)),,0,1))</f>
        <v/>
      </c>
      <c r="AC165" s="15" t="str" cm="1">
        <f t="array" ref="AC165">IF(OR($B165="",AC$2=""),"",Projetos!$J164/_xlfn.XLOOKUP(AC$2,Técnicos!$A$2:$A$100,IF(Projetos!$I164=1,Técnicos!$F$2:$F$100,IF(Projetos!$I164=2,Técnicos!$H$2:$H$100,Técnicos!$J$2:$J$100)),,0,1))</f>
        <v/>
      </c>
      <c r="AD165" s="15" t="str" cm="1">
        <f t="array" ref="AD165">IF(OR($B165="",AD$2=""),"",Projetos!$J164/_xlfn.XLOOKUP(AD$2,Técnicos!$A$2:$A$100,IF(Projetos!$I164=1,Técnicos!$F$2:$F$100,IF(Projetos!$I164=2,Técnicos!$H$2:$H$100,Técnicos!$J$2:$J$100)),,0,1))</f>
        <v/>
      </c>
      <c r="AE165" s="15" t="str" cm="1">
        <f t="array" ref="AE165">IF(OR($B165="",AE$2=""),"",Projetos!$J164/_xlfn.XLOOKUP(AE$2,Técnicos!$A$2:$A$100,IF(Projetos!$I164=1,Técnicos!$F$2:$F$100,IF(Projetos!$I164=2,Técnicos!$H$2:$H$100,Técnicos!$J$2:$J$100)),,0,1))</f>
        <v/>
      </c>
      <c r="AF165" s="15" t="str" cm="1">
        <f t="array" ref="AF165">IF(OR($B165="",AF$2=""),"",Projetos!$J164/_xlfn.XLOOKUP(AF$2,Técnicos!$A$2:$A$100,IF(Projetos!$I164=1,Técnicos!$F$2:$F$100,IF(Projetos!$I164=2,Técnicos!$H$2:$H$100,Técnicos!$J$2:$J$100)),,0,1))</f>
        <v/>
      </c>
      <c r="AG165" s="15" t="str" cm="1">
        <f t="array" ref="AG165">IF(OR($B165="",AG$2=""),"",Projetos!$J164/_xlfn.XLOOKUP(AG$2,Técnicos!$A$2:$A$100,IF(Projetos!$I164=1,Técnicos!$F$2:$F$100,IF(Projetos!$I164=2,Técnicos!$H$2:$H$100,Técnicos!$J$2:$J$100)),,0,1))</f>
        <v/>
      </c>
      <c r="AH165" s="15" t="str" cm="1">
        <f t="array" ref="AH165">IF(OR($B165="",AH$2=""),"",Projetos!$J164/_xlfn.XLOOKUP(AH$2,Técnicos!$A$2:$A$100,IF(Projetos!$I164=1,Técnicos!$F$2:$F$100,IF(Projetos!$I164=2,Técnicos!$H$2:$H$100,Técnicos!$J$2:$J$100)),,0,1))</f>
        <v/>
      </c>
      <c r="AI165" s="15" t="str" cm="1">
        <f t="array" ref="AI165">IF(OR($B165="",AI$2=""),"",Projetos!$J164/_xlfn.XLOOKUP(AI$2,Técnicos!$A$2:$A$100,IF(Projetos!$I164=1,Técnicos!$F$2:$F$100,IF(Projetos!$I164=2,Técnicos!$H$2:$H$100,Técnicos!$J$2:$J$100)),,0,1))</f>
        <v/>
      </c>
      <c r="AJ165" s="15" t="str" cm="1">
        <f t="array" ref="AJ165">IF(OR($B165="",AJ$2=""),"",Projetos!$J164/_xlfn.XLOOKUP(AJ$2,Técnicos!$A$2:$A$100,IF(Projetos!$I164=1,Técnicos!$F$2:$F$100,IF(Projetos!$I164=2,Técnicos!$H$2:$H$100,Técnicos!$J$2:$J$100)),,0,1))</f>
        <v/>
      </c>
      <c r="AK165" s="15" t="str" cm="1">
        <f t="array" ref="AK165">IF(OR($B165="",AK$2=""),"",Projetos!$J164/_xlfn.XLOOKUP(AK$2,Técnicos!$A$2:$A$100,IF(Projetos!$I164=1,Técnicos!$F$2:$F$100,IF(Projetos!$I164=2,Técnicos!$H$2:$H$100,Técnicos!$J$2:$J$100)),,0,1))</f>
        <v/>
      </c>
      <c r="AL165" s="15" t="str" cm="1">
        <f t="array" ref="AL165">IF(OR($B165="",AL$2=""),"",Projetos!$J164/_xlfn.XLOOKUP(AL$2,Técnicos!$A$2:$A$100,IF(Projetos!$I164=1,Técnicos!$F$2:$F$100,IF(Projetos!$I164=2,Técnicos!$H$2:$H$100,Técnicos!$J$2:$J$100)),,0,1))</f>
        <v/>
      </c>
      <c r="AM165" s="15" t="str" cm="1">
        <f t="array" ref="AM165">IF(OR($B165="",AM$2=""),"",Projetos!$J164/_xlfn.XLOOKUP(AM$2,Técnicos!$A$2:$A$100,IF(Projetos!$I164=1,Técnicos!$F$2:$F$100,IF(Projetos!$I164=2,Técnicos!$H$2:$H$100,Técnicos!$J$2:$J$100)),,0,1))</f>
        <v/>
      </c>
      <c r="AN165" s="15" t="str" cm="1">
        <f t="array" ref="AN165">IF(OR($B165="",AN$2=""),"",Projetos!$J164/_xlfn.XLOOKUP(AN$2,Técnicos!$A$2:$A$100,IF(Projetos!$I164=1,Técnicos!$F$2:$F$100,IF(Projetos!$I164=2,Técnicos!$H$2:$H$100,Técnicos!$J$2:$J$100)),,0,1))</f>
        <v/>
      </c>
      <c r="AO165" s="15" t="str" cm="1">
        <f t="array" ref="AO165">IF(OR($B165="",AO$2=""),"",Projetos!$J164/_xlfn.XLOOKUP(AO$2,Técnicos!$A$2:$A$100,IF(Projetos!$I164=1,Técnicos!$F$2:$F$100,IF(Projetos!$I164=2,Técnicos!$H$2:$H$100,Técnicos!$J$2:$J$100)),,0,1))</f>
        <v/>
      </c>
      <c r="AP165" s="15" t="str" cm="1">
        <f t="array" ref="AP165">IF(OR($B165="",AP$2=""),"",Projetos!$J164/_xlfn.XLOOKUP(AP$2,Técnicos!$A$2:$A$100,IF(Projetos!$I164=1,Técnicos!$F$2:$F$100,IF(Projetos!$I164=2,Técnicos!$H$2:$H$100,Técnicos!$J$2:$J$100)),,0,1))</f>
        <v/>
      </c>
      <c r="AQ165" s="15" t="str" cm="1">
        <f t="array" ref="AQ165">IF(OR($B165="",AQ$2=""),"",Projetos!$J164/_xlfn.XLOOKUP(AQ$2,Técnicos!$A$2:$A$100,IF(Projetos!$I164=1,Técnicos!$F$2:$F$100,IF(Projetos!$I164=2,Técnicos!$H$2:$H$100,Técnicos!$J$2:$J$100)),,0,1))</f>
        <v/>
      </c>
      <c r="AR165" s="15" t="str" cm="1">
        <f t="array" ref="AR165">IF(OR($B165="",AR$2=""),"",Projetos!$J164/_xlfn.XLOOKUP(AR$2,Técnicos!$A$2:$A$100,IF(Projetos!$I164=1,Técnicos!$F$2:$F$100,IF(Projetos!$I164=2,Técnicos!$H$2:$H$100,Técnicos!$J$2:$J$100)),,0,1))</f>
        <v/>
      </c>
      <c r="AS165" s="15" t="str" cm="1">
        <f t="array" ref="AS165">IF(OR($B165="",AS$2=""),"",Projetos!$J164/_xlfn.XLOOKUP(AS$2,Técnicos!$A$2:$A$100,IF(Projetos!$I164=1,Técnicos!$F$2:$F$100,IF(Projetos!$I164=2,Técnicos!$H$2:$H$100,Técnicos!$J$2:$J$100)),,0,1))</f>
        <v/>
      </c>
      <c r="AT165" s="15" t="str" cm="1">
        <f t="array" ref="AT165">IF(OR($B165="",AT$2=""),"",Projetos!$J164/_xlfn.XLOOKUP(AT$2,Técnicos!$A$2:$A$100,IF(Projetos!$I164=1,Técnicos!$F$2:$F$100,IF(Projetos!$I164=2,Técnicos!$H$2:$H$100,Técnicos!$J$2:$J$100)),,0,1))</f>
        <v/>
      </c>
      <c r="AU165" s="15" t="str" cm="1">
        <f t="array" ref="AU165">IF(OR($B165="",AU$2=""),"",Projetos!$J164/_xlfn.XLOOKUP(AU$2,Técnicos!$A$2:$A$100,IF(Projetos!$I164=1,Técnicos!$F$2:$F$100,IF(Projetos!$I164=2,Técnicos!$H$2:$H$100,Técnicos!$J$2:$J$100)),,0,1))</f>
        <v/>
      </c>
      <c r="AV165" s="15" t="str" cm="1">
        <f t="array" ref="AV165">IF(OR($B165="",AV$2=""),"",Projetos!$J164/_xlfn.XLOOKUP(AV$2,Técnicos!$A$2:$A$100,IF(Projetos!$I164=1,Técnicos!$F$2:$F$100,IF(Projetos!$I164=2,Técnicos!$H$2:$H$100,Técnicos!$J$2:$J$100)),,0,1))</f>
        <v/>
      </c>
      <c r="AW165" s="15" t="str" cm="1">
        <f t="array" ref="AW165">IF(OR($B165="",AW$2=""),"",Projetos!$J164/_xlfn.XLOOKUP(AW$2,Técnicos!$A$2:$A$100,IF(Projetos!$I164=1,Técnicos!$F$2:$F$100,IF(Projetos!$I164=2,Técnicos!$H$2:$H$100,Técnicos!$J$2:$J$100)),,0,1))</f>
        <v/>
      </c>
      <c r="AX165" s="15" t="str" cm="1">
        <f t="array" ref="AX165">IF(OR($B165="",AX$2=""),"",Projetos!$J164/_xlfn.XLOOKUP(AX$2,Técnicos!$A$2:$A$100,IF(Projetos!$I164=1,Técnicos!$F$2:$F$100,IF(Projetos!$I164=2,Técnicos!$H$2:$H$100,Técnicos!$J$2:$J$100)),,0,1))</f>
        <v/>
      </c>
      <c r="AY165" s="15" t="str" cm="1">
        <f t="array" ref="AY165">IF(OR($B165="",AY$2=""),"",Projetos!$J164/_xlfn.XLOOKUP(AY$2,Técnicos!$A$2:$A$100,IF(Projetos!$I164=1,Técnicos!$F$2:$F$100,IF(Projetos!$I164=2,Técnicos!$H$2:$H$100,Técnicos!$J$2:$J$100)),,0,1))</f>
        <v/>
      </c>
      <c r="AZ165" s="15" t="str" cm="1">
        <f t="array" ref="AZ165">IF(OR($B165="",AZ$2=""),"",Projetos!$J164/_xlfn.XLOOKUP(AZ$2,Técnicos!$A$2:$A$100,IF(Projetos!$I164=1,Técnicos!$F$2:$F$100,IF(Projetos!$I164=2,Técnicos!$H$2:$H$100,Técnicos!$J$2:$J$100)),,0,1))</f>
        <v/>
      </c>
      <c r="BA165" s="15" t="str" cm="1">
        <f t="array" ref="BA165">IF(OR($B165="",BA$2=""),"",Projetos!$J164/_xlfn.XLOOKUP(BA$2,Técnicos!$A$2:$A$100,IF(Projetos!$I164=1,Técnicos!$F$2:$F$100,IF(Projetos!$I164=2,Técnicos!$H$2:$H$100,Técnicos!$J$2:$J$100)),,0,1))</f>
        <v/>
      </c>
      <c r="BB165" s="15" t="str" cm="1">
        <f t="array" ref="BB165">IF(OR($B165="",BB$2=""),"",Projetos!$J164/_xlfn.XLOOKUP(BB$2,Técnicos!$A$2:$A$100,IF(Projetos!$I164=1,Técnicos!$F$2:$F$100,IF(Projetos!$I164=2,Técnicos!$H$2:$H$100,Técnicos!$J$2:$J$100)),,0,1))</f>
        <v/>
      </c>
      <c r="BC165" s="15" t="str" cm="1">
        <f t="array" ref="BC165">IF(OR($B165="",BC$2=""),"",Projetos!$J164/_xlfn.XLOOKUP(BC$2,Técnicos!$A$2:$A$100,IF(Projetos!$I164=1,Técnicos!$F$2:$F$100,IF(Projetos!$I164=2,Técnicos!$H$2:$H$100,Técnicos!$J$2:$J$100)),,0,1))</f>
        <v/>
      </c>
      <c r="BD165" s="15" t="str" cm="1">
        <f t="array" ref="BD165">IF(OR($B165="",BD$2=""),"",Projetos!$J164/_xlfn.XLOOKUP(BD$2,Técnicos!$A$2:$A$100,IF(Projetos!$I164=1,Técnicos!$F$2:$F$100,IF(Projetos!$I164=2,Técnicos!$H$2:$H$100,Técnicos!$J$2:$J$100)),,0,1))</f>
        <v/>
      </c>
      <c r="BE165" s="15" t="str" cm="1">
        <f t="array" ref="BE165">IF(OR($B165="",BE$2=""),"",Projetos!$J164/_xlfn.XLOOKUP(BE$2,Técnicos!$A$2:$A$100,IF(Projetos!$I164=1,Técnicos!$F$2:$F$100,IF(Projetos!$I164=2,Técnicos!$H$2:$H$100,Técnicos!$J$2:$J$100)),,0,1))</f>
        <v/>
      </c>
      <c r="BF165" s="15" t="str" cm="1">
        <f t="array" ref="BF165">IF(OR($B165="",BF$2=""),"",Projetos!$J164/_xlfn.XLOOKUP(BF$2,Técnicos!$A$2:$A$100,IF(Projetos!$I164=1,Técnicos!$F$2:$F$100,IF(Projetos!$I164=2,Técnicos!$H$2:$H$100,Técnicos!$J$2:$J$100)),,0,1))</f>
        <v/>
      </c>
      <c r="BG165" s="15" t="str" cm="1">
        <f t="array" ref="BG165">IF(OR($B165="",BG$2=""),"",Projetos!$J164/_xlfn.XLOOKUP(BG$2,Técnicos!$A$2:$A$100,IF(Projetos!$I164=1,Técnicos!$F$2:$F$100,IF(Projetos!$I164=2,Técnicos!$H$2:$H$100,Técnicos!$J$2:$J$100)),,0,1))</f>
        <v/>
      </c>
      <c r="BH165" s="15" t="str" cm="1">
        <f t="array" ref="BH165">IF(OR($B165="",BH$2=""),"",Projetos!$J164/_xlfn.XLOOKUP(BH$2,Técnicos!$A$2:$A$100,IF(Projetos!$I164=1,Técnicos!$F$2:$F$100,IF(Projetos!$I164=2,Técnicos!$H$2:$H$100,Técnicos!$J$2:$J$100)),,0,1))</f>
        <v/>
      </c>
      <c r="BI165" s="15" t="str" cm="1">
        <f t="array" ref="BI165">IF(OR($B165="",BI$2=""),"",Projetos!$J164/_xlfn.XLOOKUP(BI$2,Técnicos!$A$2:$A$100,IF(Projetos!$I164=1,Técnicos!$F$2:$F$100,IF(Projetos!$I164=2,Técnicos!$H$2:$H$100,Técnicos!$J$2:$J$100)),,0,1))</f>
        <v/>
      </c>
      <c r="BJ165" s="15" t="str" cm="1">
        <f t="array" ref="BJ165">IF(OR($B165="",BJ$2=""),"",Projetos!$J164/_xlfn.XLOOKUP(BJ$2,Técnicos!$A$2:$A$100,IF(Projetos!$I164=1,Técnicos!$F$2:$F$100,IF(Projetos!$I164=2,Técnicos!$H$2:$H$100,Técnicos!$J$2:$J$100)),,0,1))</f>
        <v/>
      </c>
      <c r="BK165" s="15" t="str" cm="1">
        <f t="array" ref="BK165">IF(OR($B165="",BK$2=""),"",Projetos!$J164/_xlfn.XLOOKUP(BK$2,Técnicos!$A$2:$A$100,IF(Projetos!$I164=1,Técnicos!$F$2:$F$100,IF(Projetos!$I164=2,Técnicos!$H$2:$H$100,Técnicos!$J$2:$J$100)),,0,1))</f>
        <v/>
      </c>
      <c r="BL165" s="15" t="str" cm="1">
        <f t="array" ref="BL165">IF(OR($B165="",BL$2=""),"",Projetos!$J164/_xlfn.XLOOKUP(BL$2,Técnicos!$A$2:$A$100,IF(Projetos!$I164=1,Técnicos!$F$2:$F$100,IF(Projetos!$I164=2,Técnicos!$H$2:$H$100,Técnicos!$J$2:$J$100)),,0,1))</f>
        <v/>
      </c>
      <c r="BM165" s="15" t="str" cm="1">
        <f t="array" ref="BM165">IF(OR($B165="",BM$2=""),"",Projetos!$J164/_xlfn.XLOOKUP(BM$2,Técnicos!$A$2:$A$100,IF(Projetos!$I164=1,Técnicos!$F$2:$F$100,IF(Projetos!$I164=2,Técnicos!$H$2:$H$100,Técnicos!$J$2:$J$100)),,0,1))</f>
        <v/>
      </c>
      <c r="BN165" s="15" t="str" cm="1">
        <f t="array" ref="BN165">IF(OR($B165="",BN$2=""),"",Projetos!$J164/_xlfn.XLOOKUP(BN$2,Técnicos!$A$2:$A$100,IF(Projetos!$I164=1,Técnicos!$F$2:$F$100,IF(Projetos!$I164=2,Técnicos!$H$2:$H$100,Técnicos!$J$2:$J$100)),,0,1))</f>
        <v/>
      </c>
    </row>
    <row r="166" spans="3:66" x14ac:dyDescent="0.3">
      <c r="C166" s="15" t="str" cm="1">
        <f t="array" ref="C166">IF(OR($B166="",C$2=""),"",Projetos!$J165/_xlfn.XLOOKUP(C$2,Técnicos!$A$2:$A$100,IF(Projetos!$I165=1,Técnicos!$F$2:$F$100,IF(Projetos!$I165=2,Técnicos!$H$2:$H$100,Técnicos!$J$2:$J$100)),,0,1))</f>
        <v/>
      </c>
      <c r="D166" s="15" t="str" cm="1">
        <f t="array" ref="D166">IF(OR($B166="",D$2=""),"",Projetos!$J165/_xlfn.XLOOKUP(D$2,Técnicos!$A$2:$A$100,IF(Projetos!$I165=1,Técnicos!$F$2:$F$100,IF(Projetos!$I165=2,Técnicos!$H$2:$H$100,Técnicos!$J$2:$J$100)),,0,1))</f>
        <v/>
      </c>
      <c r="E166" s="15" t="str" cm="1">
        <f t="array" ref="E166">IF(OR($B166="",E$2=""),"",Projetos!$J165/_xlfn.XLOOKUP(E$2,Técnicos!$A$2:$A$100,IF(Projetos!$I165=1,Técnicos!$F$2:$F$100,IF(Projetos!$I165=2,Técnicos!$H$2:$H$100,Técnicos!$J$2:$J$100)),,0,1))</f>
        <v/>
      </c>
      <c r="F166" s="15" t="str" cm="1">
        <f t="array" ref="F166">IF(OR($B166="",F$2=""),"",Projetos!$J165/_xlfn.XLOOKUP(F$2,Técnicos!$A$2:$A$100,IF(Projetos!$I165=1,Técnicos!$F$2:$F$100,IF(Projetos!$I165=2,Técnicos!$H$2:$H$100,Técnicos!$J$2:$J$100)),,0,1))</f>
        <v/>
      </c>
      <c r="G166" s="15" t="str" cm="1">
        <f t="array" ref="G166">IF(OR($B166="",G$2=""),"",Projetos!$J165/_xlfn.XLOOKUP(G$2,Técnicos!$A$2:$A$100,IF(Projetos!$I165=1,Técnicos!$F$2:$F$100,IF(Projetos!$I165=2,Técnicos!$H$2:$H$100,Técnicos!$J$2:$J$100)),,0,1))</f>
        <v/>
      </c>
      <c r="H166" s="15" t="str" cm="1">
        <f t="array" ref="H166">IF(OR($B166="",H$2=""),"",Projetos!$J165/_xlfn.XLOOKUP(H$2,Técnicos!$A$2:$A$100,IF(Projetos!$I165=1,Técnicos!$F$2:$F$100,IF(Projetos!$I165=2,Técnicos!$H$2:$H$100,Técnicos!$J$2:$J$100)),,0,1))</f>
        <v/>
      </c>
      <c r="I166" s="15" t="str" cm="1">
        <f t="array" ref="I166">IF(OR($B166="",I$2=""),"",Projetos!$J165/_xlfn.XLOOKUP(I$2,Técnicos!$A$2:$A$100,IF(Projetos!$I165=1,Técnicos!$F$2:$F$100,IF(Projetos!$I165=2,Técnicos!$H$2:$H$100,Técnicos!$J$2:$J$100)),,0,1))</f>
        <v/>
      </c>
      <c r="J166" s="15" t="str" cm="1">
        <f t="array" ref="J166">IF(OR($B166="",J$2=""),"",Projetos!$J165/_xlfn.XLOOKUP(J$2,Técnicos!$A$2:$A$100,IF(Projetos!$I165=1,Técnicos!$F$2:$F$100,IF(Projetos!$I165=2,Técnicos!$H$2:$H$100,Técnicos!$J$2:$J$100)),,0,1))</f>
        <v/>
      </c>
      <c r="K166" s="15" t="str" cm="1">
        <f t="array" ref="K166">IF(OR($B166="",K$2=""),"",Projetos!$J165/_xlfn.XLOOKUP(K$2,Técnicos!$A$2:$A$100,IF(Projetos!$I165=1,Técnicos!$F$2:$F$100,IF(Projetos!$I165=2,Técnicos!$H$2:$H$100,Técnicos!$J$2:$J$100)),,0,1))</f>
        <v/>
      </c>
      <c r="L166" s="15" t="str" cm="1">
        <f t="array" ref="L166">IF(OR($B166="",L$2=""),"",Projetos!$J165/_xlfn.XLOOKUP(L$2,Técnicos!$A$2:$A$100,IF(Projetos!$I165=1,Técnicos!$F$2:$F$100,IF(Projetos!$I165=2,Técnicos!$H$2:$H$100,Técnicos!$J$2:$J$100)),,0,1))</f>
        <v/>
      </c>
      <c r="M166" s="15" t="str" cm="1">
        <f t="array" ref="M166">IF(OR($B166="",M$2=""),"",Projetos!$J165/_xlfn.XLOOKUP(M$2,Técnicos!$A$2:$A$100,IF(Projetos!$I165=1,Técnicos!$F$2:$F$100,IF(Projetos!$I165=2,Técnicos!$H$2:$H$100,Técnicos!$J$2:$J$100)),,0,1))</f>
        <v/>
      </c>
      <c r="N166" s="15" t="str" cm="1">
        <f t="array" ref="N166">IF(OR($B166="",N$2=""),"",Projetos!$J165/_xlfn.XLOOKUP(N$2,Técnicos!$A$2:$A$100,IF(Projetos!$I165=1,Técnicos!$F$2:$F$100,IF(Projetos!$I165=2,Técnicos!$H$2:$H$100,Técnicos!$J$2:$J$100)),,0,1))</f>
        <v/>
      </c>
      <c r="O166" s="15" t="str" cm="1">
        <f t="array" ref="O166">IF(OR($B166="",O$2=""),"",Projetos!$J165/_xlfn.XLOOKUP(O$2,Técnicos!$A$2:$A$100,IF(Projetos!$I165=1,Técnicos!$F$2:$F$100,IF(Projetos!$I165=2,Técnicos!$H$2:$H$100,Técnicos!$J$2:$J$100)),,0,1))</f>
        <v/>
      </c>
      <c r="P166" s="15" t="str" cm="1">
        <f t="array" ref="P166">IF(OR($B166="",P$2=""),"",Projetos!$J165/_xlfn.XLOOKUP(P$2,Técnicos!$A$2:$A$100,IF(Projetos!$I165=1,Técnicos!$F$2:$F$100,IF(Projetos!$I165=2,Técnicos!$H$2:$H$100,Técnicos!$J$2:$J$100)),,0,1))</f>
        <v/>
      </c>
      <c r="Q166" s="15" t="str" cm="1">
        <f t="array" ref="Q166">IF(OR($B166="",Q$2=""),"",Projetos!$J165/_xlfn.XLOOKUP(Q$2,Técnicos!$A$2:$A$100,IF(Projetos!$I165=1,Técnicos!$F$2:$F$100,IF(Projetos!$I165=2,Técnicos!$H$2:$H$100,Técnicos!$J$2:$J$100)),,0,1))</f>
        <v/>
      </c>
      <c r="R166" s="15" t="str" cm="1">
        <f t="array" ref="R166">IF(OR($B166="",R$2=""),"",Projetos!$J165/_xlfn.XLOOKUP(R$2,Técnicos!$A$2:$A$100,IF(Projetos!$I165=1,Técnicos!$F$2:$F$100,IF(Projetos!$I165=2,Técnicos!$H$2:$H$100,Técnicos!$J$2:$J$100)),,0,1))</f>
        <v/>
      </c>
      <c r="S166" s="15" t="str" cm="1">
        <f t="array" ref="S166">IF(OR($B166="",S$2=""),"",Projetos!$J165/_xlfn.XLOOKUP(S$2,Técnicos!$A$2:$A$100,IF(Projetos!$I165=1,Técnicos!$F$2:$F$100,IF(Projetos!$I165=2,Técnicos!$H$2:$H$100,Técnicos!$J$2:$J$100)),,0,1))</f>
        <v/>
      </c>
      <c r="T166" s="15" t="str" cm="1">
        <f t="array" ref="T166">IF(OR($B166="",T$2=""),"",Projetos!$J165/_xlfn.XLOOKUP(T$2,Técnicos!$A$2:$A$100,IF(Projetos!$I165=1,Técnicos!$F$2:$F$100,IF(Projetos!$I165=2,Técnicos!$H$2:$H$100,Técnicos!$J$2:$J$100)),,0,1))</f>
        <v/>
      </c>
      <c r="U166" s="15" t="str" cm="1">
        <f t="array" ref="U166">IF(OR($B166="",U$2=""),"",Projetos!$J165/_xlfn.XLOOKUP(U$2,Técnicos!$A$2:$A$100,IF(Projetos!$I165=1,Técnicos!$F$2:$F$100,IF(Projetos!$I165=2,Técnicos!$H$2:$H$100,Técnicos!$J$2:$J$100)),,0,1))</f>
        <v/>
      </c>
      <c r="V166" s="15" t="str" cm="1">
        <f t="array" ref="V166">IF(OR($B166="",V$2=""),"",Projetos!$J165/_xlfn.XLOOKUP(V$2,Técnicos!$A$2:$A$100,IF(Projetos!$I165=1,Técnicos!$F$2:$F$100,IF(Projetos!$I165=2,Técnicos!$H$2:$H$100,Técnicos!$J$2:$J$100)),,0,1))</f>
        <v/>
      </c>
      <c r="W166" s="15" t="str" cm="1">
        <f t="array" ref="W166">IF(OR($B166="",W$2=""),"",Projetos!$J165/_xlfn.XLOOKUP(W$2,Técnicos!$A$2:$A$100,IF(Projetos!$I165=1,Técnicos!$F$2:$F$100,IF(Projetos!$I165=2,Técnicos!$H$2:$H$100,Técnicos!$J$2:$J$100)),,0,1))</f>
        <v/>
      </c>
      <c r="X166" s="15" t="str" cm="1">
        <f t="array" ref="X166">IF(OR($B166="",X$2=""),"",Projetos!$J165/_xlfn.XLOOKUP(X$2,Técnicos!$A$2:$A$100,IF(Projetos!$I165=1,Técnicos!$F$2:$F$100,IF(Projetos!$I165=2,Técnicos!$H$2:$H$100,Técnicos!$J$2:$J$100)),,0,1))</f>
        <v/>
      </c>
      <c r="Y166" s="15" t="str" cm="1">
        <f t="array" ref="Y166">IF(OR($B166="",Y$2=""),"",Projetos!$J165/_xlfn.XLOOKUP(Y$2,Técnicos!$A$2:$A$100,IF(Projetos!$I165=1,Técnicos!$F$2:$F$100,IF(Projetos!$I165=2,Técnicos!$H$2:$H$100,Técnicos!$J$2:$J$100)),,0,1))</f>
        <v/>
      </c>
      <c r="Z166" s="15" t="str" cm="1">
        <f t="array" ref="Z166">IF(OR($B166="",Z$2=""),"",Projetos!$J165/_xlfn.XLOOKUP(Z$2,Técnicos!$A$2:$A$100,IF(Projetos!$I165=1,Técnicos!$F$2:$F$100,IF(Projetos!$I165=2,Técnicos!$H$2:$H$100,Técnicos!$J$2:$J$100)),,0,1))</f>
        <v/>
      </c>
      <c r="AA166" s="15" t="str" cm="1">
        <f t="array" ref="AA166">IF(OR($B166="",AA$2=""),"",Projetos!$J165/_xlfn.XLOOKUP(AA$2,Técnicos!$A$2:$A$100,IF(Projetos!$I165=1,Técnicos!$F$2:$F$100,IF(Projetos!$I165=2,Técnicos!$H$2:$H$100,Técnicos!$J$2:$J$100)),,0,1))</f>
        <v/>
      </c>
      <c r="AB166" s="15" t="str" cm="1">
        <f t="array" ref="AB166">IF(OR($B166="",AB$2=""),"",Projetos!$J165/_xlfn.XLOOKUP(AB$2,Técnicos!$A$2:$A$100,IF(Projetos!$I165=1,Técnicos!$F$2:$F$100,IF(Projetos!$I165=2,Técnicos!$H$2:$H$100,Técnicos!$J$2:$J$100)),,0,1))</f>
        <v/>
      </c>
      <c r="AC166" s="15" t="str" cm="1">
        <f t="array" ref="AC166">IF(OR($B166="",AC$2=""),"",Projetos!$J165/_xlfn.XLOOKUP(AC$2,Técnicos!$A$2:$A$100,IF(Projetos!$I165=1,Técnicos!$F$2:$F$100,IF(Projetos!$I165=2,Técnicos!$H$2:$H$100,Técnicos!$J$2:$J$100)),,0,1))</f>
        <v/>
      </c>
      <c r="AD166" s="15" t="str" cm="1">
        <f t="array" ref="AD166">IF(OR($B166="",AD$2=""),"",Projetos!$J165/_xlfn.XLOOKUP(AD$2,Técnicos!$A$2:$A$100,IF(Projetos!$I165=1,Técnicos!$F$2:$F$100,IF(Projetos!$I165=2,Técnicos!$H$2:$H$100,Técnicos!$J$2:$J$100)),,0,1))</f>
        <v/>
      </c>
      <c r="AE166" s="15" t="str" cm="1">
        <f t="array" ref="AE166">IF(OR($B166="",AE$2=""),"",Projetos!$J165/_xlfn.XLOOKUP(AE$2,Técnicos!$A$2:$A$100,IF(Projetos!$I165=1,Técnicos!$F$2:$F$100,IF(Projetos!$I165=2,Técnicos!$H$2:$H$100,Técnicos!$J$2:$J$100)),,0,1))</f>
        <v/>
      </c>
      <c r="AF166" s="15" t="str" cm="1">
        <f t="array" ref="AF166">IF(OR($B166="",AF$2=""),"",Projetos!$J165/_xlfn.XLOOKUP(AF$2,Técnicos!$A$2:$A$100,IF(Projetos!$I165=1,Técnicos!$F$2:$F$100,IF(Projetos!$I165=2,Técnicos!$H$2:$H$100,Técnicos!$J$2:$J$100)),,0,1))</f>
        <v/>
      </c>
      <c r="AG166" s="15" t="str" cm="1">
        <f t="array" ref="AG166">IF(OR($B166="",AG$2=""),"",Projetos!$J165/_xlfn.XLOOKUP(AG$2,Técnicos!$A$2:$A$100,IF(Projetos!$I165=1,Técnicos!$F$2:$F$100,IF(Projetos!$I165=2,Técnicos!$H$2:$H$100,Técnicos!$J$2:$J$100)),,0,1))</f>
        <v/>
      </c>
      <c r="AH166" s="15" t="str" cm="1">
        <f t="array" ref="AH166">IF(OR($B166="",AH$2=""),"",Projetos!$J165/_xlfn.XLOOKUP(AH$2,Técnicos!$A$2:$A$100,IF(Projetos!$I165=1,Técnicos!$F$2:$F$100,IF(Projetos!$I165=2,Técnicos!$H$2:$H$100,Técnicos!$J$2:$J$100)),,0,1))</f>
        <v/>
      </c>
      <c r="AI166" s="15" t="str" cm="1">
        <f t="array" ref="AI166">IF(OR($B166="",AI$2=""),"",Projetos!$J165/_xlfn.XLOOKUP(AI$2,Técnicos!$A$2:$A$100,IF(Projetos!$I165=1,Técnicos!$F$2:$F$100,IF(Projetos!$I165=2,Técnicos!$H$2:$H$100,Técnicos!$J$2:$J$100)),,0,1))</f>
        <v/>
      </c>
      <c r="AJ166" s="15" t="str" cm="1">
        <f t="array" ref="AJ166">IF(OR($B166="",AJ$2=""),"",Projetos!$J165/_xlfn.XLOOKUP(AJ$2,Técnicos!$A$2:$A$100,IF(Projetos!$I165=1,Técnicos!$F$2:$F$100,IF(Projetos!$I165=2,Técnicos!$H$2:$H$100,Técnicos!$J$2:$J$100)),,0,1))</f>
        <v/>
      </c>
      <c r="AK166" s="15" t="str" cm="1">
        <f t="array" ref="AK166">IF(OR($B166="",AK$2=""),"",Projetos!$J165/_xlfn.XLOOKUP(AK$2,Técnicos!$A$2:$A$100,IF(Projetos!$I165=1,Técnicos!$F$2:$F$100,IF(Projetos!$I165=2,Técnicos!$H$2:$H$100,Técnicos!$J$2:$J$100)),,0,1))</f>
        <v/>
      </c>
      <c r="AL166" s="15" t="str" cm="1">
        <f t="array" ref="AL166">IF(OR($B166="",AL$2=""),"",Projetos!$J165/_xlfn.XLOOKUP(AL$2,Técnicos!$A$2:$A$100,IF(Projetos!$I165=1,Técnicos!$F$2:$F$100,IF(Projetos!$I165=2,Técnicos!$H$2:$H$100,Técnicos!$J$2:$J$100)),,0,1))</f>
        <v/>
      </c>
      <c r="AM166" s="15" t="str" cm="1">
        <f t="array" ref="AM166">IF(OR($B166="",AM$2=""),"",Projetos!$J165/_xlfn.XLOOKUP(AM$2,Técnicos!$A$2:$A$100,IF(Projetos!$I165=1,Técnicos!$F$2:$F$100,IF(Projetos!$I165=2,Técnicos!$H$2:$H$100,Técnicos!$J$2:$J$100)),,0,1))</f>
        <v/>
      </c>
      <c r="AN166" s="15" t="str" cm="1">
        <f t="array" ref="AN166">IF(OR($B166="",AN$2=""),"",Projetos!$J165/_xlfn.XLOOKUP(AN$2,Técnicos!$A$2:$A$100,IF(Projetos!$I165=1,Técnicos!$F$2:$F$100,IF(Projetos!$I165=2,Técnicos!$H$2:$H$100,Técnicos!$J$2:$J$100)),,0,1))</f>
        <v/>
      </c>
      <c r="AO166" s="15" t="str" cm="1">
        <f t="array" ref="AO166">IF(OR($B166="",AO$2=""),"",Projetos!$J165/_xlfn.XLOOKUP(AO$2,Técnicos!$A$2:$A$100,IF(Projetos!$I165=1,Técnicos!$F$2:$F$100,IF(Projetos!$I165=2,Técnicos!$H$2:$H$100,Técnicos!$J$2:$J$100)),,0,1))</f>
        <v/>
      </c>
      <c r="AP166" s="15" t="str" cm="1">
        <f t="array" ref="AP166">IF(OR($B166="",AP$2=""),"",Projetos!$J165/_xlfn.XLOOKUP(AP$2,Técnicos!$A$2:$A$100,IF(Projetos!$I165=1,Técnicos!$F$2:$F$100,IF(Projetos!$I165=2,Técnicos!$H$2:$H$100,Técnicos!$J$2:$J$100)),,0,1))</f>
        <v/>
      </c>
      <c r="AQ166" s="15" t="str" cm="1">
        <f t="array" ref="AQ166">IF(OR($B166="",AQ$2=""),"",Projetos!$J165/_xlfn.XLOOKUP(AQ$2,Técnicos!$A$2:$A$100,IF(Projetos!$I165=1,Técnicos!$F$2:$F$100,IF(Projetos!$I165=2,Técnicos!$H$2:$H$100,Técnicos!$J$2:$J$100)),,0,1))</f>
        <v/>
      </c>
      <c r="AR166" s="15" t="str" cm="1">
        <f t="array" ref="AR166">IF(OR($B166="",AR$2=""),"",Projetos!$J165/_xlfn.XLOOKUP(AR$2,Técnicos!$A$2:$A$100,IF(Projetos!$I165=1,Técnicos!$F$2:$F$100,IF(Projetos!$I165=2,Técnicos!$H$2:$H$100,Técnicos!$J$2:$J$100)),,0,1))</f>
        <v/>
      </c>
      <c r="AS166" s="15" t="str" cm="1">
        <f t="array" ref="AS166">IF(OR($B166="",AS$2=""),"",Projetos!$J165/_xlfn.XLOOKUP(AS$2,Técnicos!$A$2:$A$100,IF(Projetos!$I165=1,Técnicos!$F$2:$F$100,IF(Projetos!$I165=2,Técnicos!$H$2:$H$100,Técnicos!$J$2:$J$100)),,0,1))</f>
        <v/>
      </c>
      <c r="AT166" s="15" t="str" cm="1">
        <f t="array" ref="AT166">IF(OR($B166="",AT$2=""),"",Projetos!$J165/_xlfn.XLOOKUP(AT$2,Técnicos!$A$2:$A$100,IF(Projetos!$I165=1,Técnicos!$F$2:$F$100,IF(Projetos!$I165=2,Técnicos!$H$2:$H$100,Técnicos!$J$2:$J$100)),,0,1))</f>
        <v/>
      </c>
      <c r="AU166" s="15" t="str" cm="1">
        <f t="array" ref="AU166">IF(OR($B166="",AU$2=""),"",Projetos!$J165/_xlfn.XLOOKUP(AU$2,Técnicos!$A$2:$A$100,IF(Projetos!$I165=1,Técnicos!$F$2:$F$100,IF(Projetos!$I165=2,Técnicos!$H$2:$H$100,Técnicos!$J$2:$J$100)),,0,1))</f>
        <v/>
      </c>
      <c r="AV166" s="15" t="str" cm="1">
        <f t="array" ref="AV166">IF(OR($B166="",AV$2=""),"",Projetos!$J165/_xlfn.XLOOKUP(AV$2,Técnicos!$A$2:$A$100,IF(Projetos!$I165=1,Técnicos!$F$2:$F$100,IF(Projetos!$I165=2,Técnicos!$H$2:$H$100,Técnicos!$J$2:$J$100)),,0,1))</f>
        <v/>
      </c>
      <c r="AW166" s="15" t="str" cm="1">
        <f t="array" ref="AW166">IF(OR($B166="",AW$2=""),"",Projetos!$J165/_xlfn.XLOOKUP(AW$2,Técnicos!$A$2:$A$100,IF(Projetos!$I165=1,Técnicos!$F$2:$F$100,IF(Projetos!$I165=2,Técnicos!$H$2:$H$100,Técnicos!$J$2:$J$100)),,0,1))</f>
        <v/>
      </c>
      <c r="AX166" s="15" t="str" cm="1">
        <f t="array" ref="AX166">IF(OR($B166="",AX$2=""),"",Projetos!$J165/_xlfn.XLOOKUP(AX$2,Técnicos!$A$2:$A$100,IF(Projetos!$I165=1,Técnicos!$F$2:$F$100,IF(Projetos!$I165=2,Técnicos!$H$2:$H$100,Técnicos!$J$2:$J$100)),,0,1))</f>
        <v/>
      </c>
      <c r="AY166" s="15" t="str" cm="1">
        <f t="array" ref="AY166">IF(OR($B166="",AY$2=""),"",Projetos!$J165/_xlfn.XLOOKUP(AY$2,Técnicos!$A$2:$A$100,IF(Projetos!$I165=1,Técnicos!$F$2:$F$100,IF(Projetos!$I165=2,Técnicos!$H$2:$H$100,Técnicos!$J$2:$J$100)),,0,1))</f>
        <v/>
      </c>
      <c r="AZ166" s="15" t="str" cm="1">
        <f t="array" ref="AZ166">IF(OR($B166="",AZ$2=""),"",Projetos!$J165/_xlfn.XLOOKUP(AZ$2,Técnicos!$A$2:$A$100,IF(Projetos!$I165=1,Técnicos!$F$2:$F$100,IF(Projetos!$I165=2,Técnicos!$H$2:$H$100,Técnicos!$J$2:$J$100)),,0,1))</f>
        <v/>
      </c>
      <c r="BA166" s="15" t="str" cm="1">
        <f t="array" ref="BA166">IF(OR($B166="",BA$2=""),"",Projetos!$J165/_xlfn.XLOOKUP(BA$2,Técnicos!$A$2:$A$100,IF(Projetos!$I165=1,Técnicos!$F$2:$F$100,IF(Projetos!$I165=2,Técnicos!$H$2:$H$100,Técnicos!$J$2:$J$100)),,0,1))</f>
        <v/>
      </c>
      <c r="BB166" s="15" t="str" cm="1">
        <f t="array" ref="BB166">IF(OR($B166="",BB$2=""),"",Projetos!$J165/_xlfn.XLOOKUP(BB$2,Técnicos!$A$2:$A$100,IF(Projetos!$I165=1,Técnicos!$F$2:$F$100,IF(Projetos!$I165=2,Técnicos!$H$2:$H$100,Técnicos!$J$2:$J$100)),,0,1))</f>
        <v/>
      </c>
      <c r="BC166" s="15" t="str" cm="1">
        <f t="array" ref="BC166">IF(OR($B166="",BC$2=""),"",Projetos!$J165/_xlfn.XLOOKUP(BC$2,Técnicos!$A$2:$A$100,IF(Projetos!$I165=1,Técnicos!$F$2:$F$100,IF(Projetos!$I165=2,Técnicos!$H$2:$H$100,Técnicos!$J$2:$J$100)),,0,1))</f>
        <v/>
      </c>
      <c r="BD166" s="15" t="str" cm="1">
        <f t="array" ref="BD166">IF(OR($B166="",BD$2=""),"",Projetos!$J165/_xlfn.XLOOKUP(BD$2,Técnicos!$A$2:$A$100,IF(Projetos!$I165=1,Técnicos!$F$2:$F$100,IF(Projetos!$I165=2,Técnicos!$H$2:$H$100,Técnicos!$J$2:$J$100)),,0,1))</f>
        <v/>
      </c>
      <c r="BE166" s="15" t="str" cm="1">
        <f t="array" ref="BE166">IF(OR($B166="",BE$2=""),"",Projetos!$J165/_xlfn.XLOOKUP(BE$2,Técnicos!$A$2:$A$100,IF(Projetos!$I165=1,Técnicos!$F$2:$F$100,IF(Projetos!$I165=2,Técnicos!$H$2:$H$100,Técnicos!$J$2:$J$100)),,0,1))</f>
        <v/>
      </c>
      <c r="BF166" s="15" t="str" cm="1">
        <f t="array" ref="BF166">IF(OR($B166="",BF$2=""),"",Projetos!$J165/_xlfn.XLOOKUP(BF$2,Técnicos!$A$2:$A$100,IF(Projetos!$I165=1,Técnicos!$F$2:$F$100,IF(Projetos!$I165=2,Técnicos!$H$2:$H$100,Técnicos!$J$2:$J$100)),,0,1))</f>
        <v/>
      </c>
      <c r="BG166" s="15" t="str" cm="1">
        <f t="array" ref="BG166">IF(OR($B166="",BG$2=""),"",Projetos!$J165/_xlfn.XLOOKUP(BG$2,Técnicos!$A$2:$A$100,IF(Projetos!$I165=1,Técnicos!$F$2:$F$100,IF(Projetos!$I165=2,Técnicos!$H$2:$H$100,Técnicos!$J$2:$J$100)),,0,1))</f>
        <v/>
      </c>
      <c r="BH166" s="15" t="str" cm="1">
        <f t="array" ref="BH166">IF(OR($B166="",BH$2=""),"",Projetos!$J165/_xlfn.XLOOKUP(BH$2,Técnicos!$A$2:$A$100,IF(Projetos!$I165=1,Técnicos!$F$2:$F$100,IF(Projetos!$I165=2,Técnicos!$H$2:$H$100,Técnicos!$J$2:$J$100)),,0,1))</f>
        <v/>
      </c>
      <c r="BI166" s="15" t="str" cm="1">
        <f t="array" ref="BI166">IF(OR($B166="",BI$2=""),"",Projetos!$J165/_xlfn.XLOOKUP(BI$2,Técnicos!$A$2:$A$100,IF(Projetos!$I165=1,Técnicos!$F$2:$F$100,IF(Projetos!$I165=2,Técnicos!$H$2:$H$100,Técnicos!$J$2:$J$100)),,0,1))</f>
        <v/>
      </c>
      <c r="BJ166" s="15" t="str" cm="1">
        <f t="array" ref="BJ166">IF(OR($B166="",BJ$2=""),"",Projetos!$J165/_xlfn.XLOOKUP(BJ$2,Técnicos!$A$2:$A$100,IF(Projetos!$I165=1,Técnicos!$F$2:$F$100,IF(Projetos!$I165=2,Técnicos!$H$2:$H$100,Técnicos!$J$2:$J$100)),,0,1))</f>
        <v/>
      </c>
      <c r="BK166" s="15" t="str" cm="1">
        <f t="array" ref="BK166">IF(OR($B166="",BK$2=""),"",Projetos!$J165/_xlfn.XLOOKUP(BK$2,Técnicos!$A$2:$A$100,IF(Projetos!$I165=1,Técnicos!$F$2:$F$100,IF(Projetos!$I165=2,Técnicos!$H$2:$H$100,Técnicos!$J$2:$J$100)),,0,1))</f>
        <v/>
      </c>
      <c r="BL166" s="15" t="str" cm="1">
        <f t="array" ref="BL166">IF(OR($B166="",BL$2=""),"",Projetos!$J165/_xlfn.XLOOKUP(BL$2,Técnicos!$A$2:$A$100,IF(Projetos!$I165=1,Técnicos!$F$2:$F$100,IF(Projetos!$I165=2,Técnicos!$H$2:$H$100,Técnicos!$J$2:$J$100)),,0,1))</f>
        <v/>
      </c>
      <c r="BM166" s="15" t="str" cm="1">
        <f t="array" ref="BM166">IF(OR($B166="",BM$2=""),"",Projetos!$J165/_xlfn.XLOOKUP(BM$2,Técnicos!$A$2:$A$100,IF(Projetos!$I165=1,Técnicos!$F$2:$F$100,IF(Projetos!$I165=2,Técnicos!$H$2:$H$100,Técnicos!$J$2:$J$100)),,0,1))</f>
        <v/>
      </c>
      <c r="BN166" s="15" t="str" cm="1">
        <f t="array" ref="BN166">IF(OR($B166="",BN$2=""),"",Projetos!$J165/_xlfn.XLOOKUP(BN$2,Técnicos!$A$2:$A$100,IF(Projetos!$I165=1,Técnicos!$F$2:$F$100,IF(Projetos!$I165=2,Técnicos!$H$2:$H$100,Técnicos!$J$2:$J$100)),,0,1))</f>
        <v/>
      </c>
    </row>
    <row r="167" spans="3:66" x14ac:dyDescent="0.3">
      <c r="C167" s="15" t="str" cm="1">
        <f t="array" ref="C167">IF(OR($B167="",C$2=""),"",Projetos!$J166/_xlfn.XLOOKUP(C$2,Técnicos!$A$2:$A$100,IF(Projetos!$I166=1,Técnicos!$F$2:$F$100,IF(Projetos!$I166=2,Técnicos!$H$2:$H$100,Técnicos!$J$2:$J$100)),,0,1))</f>
        <v/>
      </c>
      <c r="D167" s="15" t="str" cm="1">
        <f t="array" ref="D167">IF(OR($B167="",D$2=""),"",Projetos!$J166/_xlfn.XLOOKUP(D$2,Técnicos!$A$2:$A$100,IF(Projetos!$I166=1,Técnicos!$F$2:$F$100,IF(Projetos!$I166=2,Técnicos!$H$2:$H$100,Técnicos!$J$2:$J$100)),,0,1))</f>
        <v/>
      </c>
      <c r="E167" s="15" t="str" cm="1">
        <f t="array" ref="E167">IF(OR($B167="",E$2=""),"",Projetos!$J166/_xlfn.XLOOKUP(E$2,Técnicos!$A$2:$A$100,IF(Projetos!$I166=1,Técnicos!$F$2:$F$100,IF(Projetos!$I166=2,Técnicos!$H$2:$H$100,Técnicos!$J$2:$J$100)),,0,1))</f>
        <v/>
      </c>
      <c r="F167" s="15" t="str" cm="1">
        <f t="array" ref="F167">IF(OR($B167="",F$2=""),"",Projetos!$J166/_xlfn.XLOOKUP(F$2,Técnicos!$A$2:$A$100,IF(Projetos!$I166=1,Técnicos!$F$2:$F$100,IF(Projetos!$I166=2,Técnicos!$H$2:$H$100,Técnicos!$J$2:$J$100)),,0,1))</f>
        <v/>
      </c>
      <c r="G167" s="15" t="str" cm="1">
        <f t="array" ref="G167">IF(OR($B167="",G$2=""),"",Projetos!$J166/_xlfn.XLOOKUP(G$2,Técnicos!$A$2:$A$100,IF(Projetos!$I166=1,Técnicos!$F$2:$F$100,IF(Projetos!$I166=2,Técnicos!$H$2:$H$100,Técnicos!$J$2:$J$100)),,0,1))</f>
        <v/>
      </c>
      <c r="H167" s="15" t="str" cm="1">
        <f t="array" ref="H167">IF(OR($B167="",H$2=""),"",Projetos!$J166/_xlfn.XLOOKUP(H$2,Técnicos!$A$2:$A$100,IF(Projetos!$I166=1,Técnicos!$F$2:$F$100,IF(Projetos!$I166=2,Técnicos!$H$2:$H$100,Técnicos!$J$2:$J$100)),,0,1))</f>
        <v/>
      </c>
      <c r="I167" s="15" t="str" cm="1">
        <f t="array" ref="I167">IF(OR($B167="",I$2=""),"",Projetos!$J166/_xlfn.XLOOKUP(I$2,Técnicos!$A$2:$A$100,IF(Projetos!$I166=1,Técnicos!$F$2:$F$100,IF(Projetos!$I166=2,Técnicos!$H$2:$H$100,Técnicos!$J$2:$J$100)),,0,1))</f>
        <v/>
      </c>
      <c r="J167" s="15" t="str" cm="1">
        <f t="array" ref="J167">IF(OR($B167="",J$2=""),"",Projetos!$J166/_xlfn.XLOOKUP(J$2,Técnicos!$A$2:$A$100,IF(Projetos!$I166=1,Técnicos!$F$2:$F$100,IF(Projetos!$I166=2,Técnicos!$H$2:$H$100,Técnicos!$J$2:$J$100)),,0,1))</f>
        <v/>
      </c>
      <c r="K167" s="15" t="str" cm="1">
        <f t="array" ref="K167">IF(OR($B167="",K$2=""),"",Projetos!$J166/_xlfn.XLOOKUP(K$2,Técnicos!$A$2:$A$100,IF(Projetos!$I166=1,Técnicos!$F$2:$F$100,IF(Projetos!$I166=2,Técnicos!$H$2:$H$100,Técnicos!$J$2:$J$100)),,0,1))</f>
        <v/>
      </c>
      <c r="L167" s="15" t="str" cm="1">
        <f t="array" ref="L167">IF(OR($B167="",L$2=""),"",Projetos!$J166/_xlfn.XLOOKUP(L$2,Técnicos!$A$2:$A$100,IF(Projetos!$I166=1,Técnicos!$F$2:$F$100,IF(Projetos!$I166=2,Técnicos!$H$2:$H$100,Técnicos!$J$2:$J$100)),,0,1))</f>
        <v/>
      </c>
      <c r="M167" s="15" t="str" cm="1">
        <f t="array" ref="M167">IF(OR($B167="",M$2=""),"",Projetos!$J166/_xlfn.XLOOKUP(M$2,Técnicos!$A$2:$A$100,IF(Projetos!$I166=1,Técnicos!$F$2:$F$100,IF(Projetos!$I166=2,Técnicos!$H$2:$H$100,Técnicos!$J$2:$J$100)),,0,1))</f>
        <v/>
      </c>
      <c r="N167" s="15" t="str" cm="1">
        <f t="array" ref="N167">IF(OR($B167="",N$2=""),"",Projetos!$J166/_xlfn.XLOOKUP(N$2,Técnicos!$A$2:$A$100,IF(Projetos!$I166=1,Técnicos!$F$2:$F$100,IF(Projetos!$I166=2,Técnicos!$H$2:$H$100,Técnicos!$J$2:$J$100)),,0,1))</f>
        <v/>
      </c>
      <c r="O167" s="15" t="str" cm="1">
        <f t="array" ref="O167">IF(OR($B167="",O$2=""),"",Projetos!$J166/_xlfn.XLOOKUP(O$2,Técnicos!$A$2:$A$100,IF(Projetos!$I166=1,Técnicos!$F$2:$F$100,IF(Projetos!$I166=2,Técnicos!$H$2:$H$100,Técnicos!$J$2:$J$100)),,0,1))</f>
        <v/>
      </c>
      <c r="P167" s="15" t="str" cm="1">
        <f t="array" ref="P167">IF(OR($B167="",P$2=""),"",Projetos!$J166/_xlfn.XLOOKUP(P$2,Técnicos!$A$2:$A$100,IF(Projetos!$I166=1,Técnicos!$F$2:$F$100,IF(Projetos!$I166=2,Técnicos!$H$2:$H$100,Técnicos!$J$2:$J$100)),,0,1))</f>
        <v/>
      </c>
      <c r="Q167" s="15" t="str" cm="1">
        <f t="array" ref="Q167">IF(OR($B167="",Q$2=""),"",Projetos!$J166/_xlfn.XLOOKUP(Q$2,Técnicos!$A$2:$A$100,IF(Projetos!$I166=1,Técnicos!$F$2:$F$100,IF(Projetos!$I166=2,Técnicos!$H$2:$H$100,Técnicos!$J$2:$J$100)),,0,1))</f>
        <v/>
      </c>
      <c r="R167" s="15" t="str" cm="1">
        <f t="array" ref="R167">IF(OR($B167="",R$2=""),"",Projetos!$J166/_xlfn.XLOOKUP(R$2,Técnicos!$A$2:$A$100,IF(Projetos!$I166=1,Técnicos!$F$2:$F$100,IF(Projetos!$I166=2,Técnicos!$H$2:$H$100,Técnicos!$J$2:$J$100)),,0,1))</f>
        <v/>
      </c>
      <c r="S167" s="15" t="str" cm="1">
        <f t="array" ref="S167">IF(OR($B167="",S$2=""),"",Projetos!$J166/_xlfn.XLOOKUP(S$2,Técnicos!$A$2:$A$100,IF(Projetos!$I166=1,Técnicos!$F$2:$F$100,IF(Projetos!$I166=2,Técnicos!$H$2:$H$100,Técnicos!$J$2:$J$100)),,0,1))</f>
        <v/>
      </c>
      <c r="T167" s="15" t="str" cm="1">
        <f t="array" ref="T167">IF(OR($B167="",T$2=""),"",Projetos!$J166/_xlfn.XLOOKUP(T$2,Técnicos!$A$2:$A$100,IF(Projetos!$I166=1,Técnicos!$F$2:$F$100,IF(Projetos!$I166=2,Técnicos!$H$2:$H$100,Técnicos!$J$2:$J$100)),,0,1))</f>
        <v/>
      </c>
      <c r="U167" s="15" t="str" cm="1">
        <f t="array" ref="U167">IF(OR($B167="",U$2=""),"",Projetos!$J166/_xlfn.XLOOKUP(U$2,Técnicos!$A$2:$A$100,IF(Projetos!$I166=1,Técnicos!$F$2:$F$100,IF(Projetos!$I166=2,Técnicos!$H$2:$H$100,Técnicos!$J$2:$J$100)),,0,1))</f>
        <v/>
      </c>
      <c r="V167" s="15" t="str" cm="1">
        <f t="array" ref="V167">IF(OR($B167="",V$2=""),"",Projetos!$J166/_xlfn.XLOOKUP(V$2,Técnicos!$A$2:$A$100,IF(Projetos!$I166=1,Técnicos!$F$2:$F$100,IF(Projetos!$I166=2,Técnicos!$H$2:$H$100,Técnicos!$J$2:$J$100)),,0,1))</f>
        <v/>
      </c>
      <c r="W167" s="15" t="str" cm="1">
        <f t="array" ref="W167">IF(OR($B167="",W$2=""),"",Projetos!$J166/_xlfn.XLOOKUP(W$2,Técnicos!$A$2:$A$100,IF(Projetos!$I166=1,Técnicos!$F$2:$F$100,IF(Projetos!$I166=2,Técnicos!$H$2:$H$100,Técnicos!$J$2:$J$100)),,0,1))</f>
        <v/>
      </c>
      <c r="X167" s="15" t="str" cm="1">
        <f t="array" ref="X167">IF(OR($B167="",X$2=""),"",Projetos!$J166/_xlfn.XLOOKUP(X$2,Técnicos!$A$2:$A$100,IF(Projetos!$I166=1,Técnicos!$F$2:$F$100,IF(Projetos!$I166=2,Técnicos!$H$2:$H$100,Técnicos!$J$2:$J$100)),,0,1))</f>
        <v/>
      </c>
      <c r="Y167" s="15" t="str" cm="1">
        <f t="array" ref="Y167">IF(OR($B167="",Y$2=""),"",Projetos!$J166/_xlfn.XLOOKUP(Y$2,Técnicos!$A$2:$A$100,IF(Projetos!$I166=1,Técnicos!$F$2:$F$100,IF(Projetos!$I166=2,Técnicos!$H$2:$H$100,Técnicos!$J$2:$J$100)),,0,1))</f>
        <v/>
      </c>
      <c r="Z167" s="15" t="str" cm="1">
        <f t="array" ref="Z167">IF(OR($B167="",Z$2=""),"",Projetos!$J166/_xlfn.XLOOKUP(Z$2,Técnicos!$A$2:$A$100,IF(Projetos!$I166=1,Técnicos!$F$2:$F$100,IF(Projetos!$I166=2,Técnicos!$H$2:$H$100,Técnicos!$J$2:$J$100)),,0,1))</f>
        <v/>
      </c>
      <c r="AA167" s="15" t="str" cm="1">
        <f t="array" ref="AA167">IF(OR($B167="",AA$2=""),"",Projetos!$J166/_xlfn.XLOOKUP(AA$2,Técnicos!$A$2:$A$100,IF(Projetos!$I166=1,Técnicos!$F$2:$F$100,IF(Projetos!$I166=2,Técnicos!$H$2:$H$100,Técnicos!$J$2:$J$100)),,0,1))</f>
        <v/>
      </c>
      <c r="AB167" s="15" t="str" cm="1">
        <f t="array" ref="AB167">IF(OR($B167="",AB$2=""),"",Projetos!$J166/_xlfn.XLOOKUP(AB$2,Técnicos!$A$2:$A$100,IF(Projetos!$I166=1,Técnicos!$F$2:$F$100,IF(Projetos!$I166=2,Técnicos!$H$2:$H$100,Técnicos!$J$2:$J$100)),,0,1))</f>
        <v/>
      </c>
      <c r="AC167" s="15" t="str" cm="1">
        <f t="array" ref="AC167">IF(OR($B167="",AC$2=""),"",Projetos!$J166/_xlfn.XLOOKUP(AC$2,Técnicos!$A$2:$A$100,IF(Projetos!$I166=1,Técnicos!$F$2:$F$100,IF(Projetos!$I166=2,Técnicos!$H$2:$H$100,Técnicos!$J$2:$J$100)),,0,1))</f>
        <v/>
      </c>
      <c r="AD167" s="15" t="str" cm="1">
        <f t="array" ref="AD167">IF(OR($B167="",AD$2=""),"",Projetos!$J166/_xlfn.XLOOKUP(AD$2,Técnicos!$A$2:$A$100,IF(Projetos!$I166=1,Técnicos!$F$2:$F$100,IF(Projetos!$I166=2,Técnicos!$H$2:$H$100,Técnicos!$J$2:$J$100)),,0,1))</f>
        <v/>
      </c>
      <c r="AE167" s="15" t="str" cm="1">
        <f t="array" ref="AE167">IF(OR($B167="",AE$2=""),"",Projetos!$J166/_xlfn.XLOOKUP(AE$2,Técnicos!$A$2:$A$100,IF(Projetos!$I166=1,Técnicos!$F$2:$F$100,IF(Projetos!$I166=2,Técnicos!$H$2:$H$100,Técnicos!$J$2:$J$100)),,0,1))</f>
        <v/>
      </c>
      <c r="AF167" s="15" t="str" cm="1">
        <f t="array" ref="AF167">IF(OR($B167="",AF$2=""),"",Projetos!$J166/_xlfn.XLOOKUP(AF$2,Técnicos!$A$2:$A$100,IF(Projetos!$I166=1,Técnicos!$F$2:$F$100,IF(Projetos!$I166=2,Técnicos!$H$2:$H$100,Técnicos!$J$2:$J$100)),,0,1))</f>
        <v/>
      </c>
      <c r="AG167" s="15" t="str" cm="1">
        <f t="array" ref="AG167">IF(OR($B167="",AG$2=""),"",Projetos!$J166/_xlfn.XLOOKUP(AG$2,Técnicos!$A$2:$A$100,IF(Projetos!$I166=1,Técnicos!$F$2:$F$100,IF(Projetos!$I166=2,Técnicos!$H$2:$H$100,Técnicos!$J$2:$J$100)),,0,1))</f>
        <v/>
      </c>
      <c r="AH167" s="15" t="str" cm="1">
        <f t="array" ref="AH167">IF(OR($B167="",AH$2=""),"",Projetos!$J166/_xlfn.XLOOKUP(AH$2,Técnicos!$A$2:$A$100,IF(Projetos!$I166=1,Técnicos!$F$2:$F$100,IF(Projetos!$I166=2,Técnicos!$H$2:$H$100,Técnicos!$J$2:$J$100)),,0,1))</f>
        <v/>
      </c>
      <c r="AI167" s="15" t="str" cm="1">
        <f t="array" ref="AI167">IF(OR($B167="",AI$2=""),"",Projetos!$J166/_xlfn.XLOOKUP(AI$2,Técnicos!$A$2:$A$100,IF(Projetos!$I166=1,Técnicos!$F$2:$F$100,IF(Projetos!$I166=2,Técnicos!$H$2:$H$100,Técnicos!$J$2:$J$100)),,0,1))</f>
        <v/>
      </c>
      <c r="AJ167" s="15" t="str" cm="1">
        <f t="array" ref="AJ167">IF(OR($B167="",AJ$2=""),"",Projetos!$J166/_xlfn.XLOOKUP(AJ$2,Técnicos!$A$2:$A$100,IF(Projetos!$I166=1,Técnicos!$F$2:$F$100,IF(Projetos!$I166=2,Técnicos!$H$2:$H$100,Técnicos!$J$2:$J$100)),,0,1))</f>
        <v/>
      </c>
      <c r="AK167" s="15" t="str" cm="1">
        <f t="array" ref="AK167">IF(OR($B167="",AK$2=""),"",Projetos!$J166/_xlfn.XLOOKUP(AK$2,Técnicos!$A$2:$A$100,IF(Projetos!$I166=1,Técnicos!$F$2:$F$100,IF(Projetos!$I166=2,Técnicos!$H$2:$H$100,Técnicos!$J$2:$J$100)),,0,1))</f>
        <v/>
      </c>
      <c r="AL167" s="15" t="str" cm="1">
        <f t="array" ref="AL167">IF(OR($B167="",AL$2=""),"",Projetos!$J166/_xlfn.XLOOKUP(AL$2,Técnicos!$A$2:$A$100,IF(Projetos!$I166=1,Técnicos!$F$2:$F$100,IF(Projetos!$I166=2,Técnicos!$H$2:$H$100,Técnicos!$J$2:$J$100)),,0,1))</f>
        <v/>
      </c>
      <c r="AM167" s="15" t="str" cm="1">
        <f t="array" ref="AM167">IF(OR($B167="",AM$2=""),"",Projetos!$J166/_xlfn.XLOOKUP(AM$2,Técnicos!$A$2:$A$100,IF(Projetos!$I166=1,Técnicos!$F$2:$F$100,IF(Projetos!$I166=2,Técnicos!$H$2:$H$100,Técnicos!$J$2:$J$100)),,0,1))</f>
        <v/>
      </c>
      <c r="AN167" s="15" t="str" cm="1">
        <f t="array" ref="AN167">IF(OR($B167="",AN$2=""),"",Projetos!$J166/_xlfn.XLOOKUP(AN$2,Técnicos!$A$2:$A$100,IF(Projetos!$I166=1,Técnicos!$F$2:$F$100,IF(Projetos!$I166=2,Técnicos!$H$2:$H$100,Técnicos!$J$2:$J$100)),,0,1))</f>
        <v/>
      </c>
      <c r="AO167" s="15" t="str" cm="1">
        <f t="array" ref="AO167">IF(OR($B167="",AO$2=""),"",Projetos!$J166/_xlfn.XLOOKUP(AO$2,Técnicos!$A$2:$A$100,IF(Projetos!$I166=1,Técnicos!$F$2:$F$100,IF(Projetos!$I166=2,Técnicos!$H$2:$H$100,Técnicos!$J$2:$J$100)),,0,1))</f>
        <v/>
      </c>
      <c r="AP167" s="15" t="str" cm="1">
        <f t="array" ref="AP167">IF(OR($B167="",AP$2=""),"",Projetos!$J166/_xlfn.XLOOKUP(AP$2,Técnicos!$A$2:$A$100,IF(Projetos!$I166=1,Técnicos!$F$2:$F$100,IF(Projetos!$I166=2,Técnicos!$H$2:$H$100,Técnicos!$J$2:$J$100)),,0,1))</f>
        <v/>
      </c>
      <c r="AQ167" s="15" t="str" cm="1">
        <f t="array" ref="AQ167">IF(OR($B167="",AQ$2=""),"",Projetos!$J166/_xlfn.XLOOKUP(AQ$2,Técnicos!$A$2:$A$100,IF(Projetos!$I166=1,Técnicos!$F$2:$F$100,IF(Projetos!$I166=2,Técnicos!$H$2:$H$100,Técnicos!$J$2:$J$100)),,0,1))</f>
        <v/>
      </c>
      <c r="AR167" s="15" t="str" cm="1">
        <f t="array" ref="AR167">IF(OR($B167="",AR$2=""),"",Projetos!$J166/_xlfn.XLOOKUP(AR$2,Técnicos!$A$2:$A$100,IF(Projetos!$I166=1,Técnicos!$F$2:$F$100,IF(Projetos!$I166=2,Técnicos!$H$2:$H$100,Técnicos!$J$2:$J$100)),,0,1))</f>
        <v/>
      </c>
      <c r="AS167" s="15" t="str" cm="1">
        <f t="array" ref="AS167">IF(OR($B167="",AS$2=""),"",Projetos!$J166/_xlfn.XLOOKUP(AS$2,Técnicos!$A$2:$A$100,IF(Projetos!$I166=1,Técnicos!$F$2:$F$100,IF(Projetos!$I166=2,Técnicos!$H$2:$H$100,Técnicos!$J$2:$J$100)),,0,1))</f>
        <v/>
      </c>
      <c r="AT167" s="15" t="str" cm="1">
        <f t="array" ref="AT167">IF(OR($B167="",AT$2=""),"",Projetos!$J166/_xlfn.XLOOKUP(AT$2,Técnicos!$A$2:$A$100,IF(Projetos!$I166=1,Técnicos!$F$2:$F$100,IF(Projetos!$I166=2,Técnicos!$H$2:$H$100,Técnicos!$J$2:$J$100)),,0,1))</f>
        <v/>
      </c>
      <c r="AU167" s="15" t="str" cm="1">
        <f t="array" ref="AU167">IF(OR($B167="",AU$2=""),"",Projetos!$J166/_xlfn.XLOOKUP(AU$2,Técnicos!$A$2:$A$100,IF(Projetos!$I166=1,Técnicos!$F$2:$F$100,IF(Projetos!$I166=2,Técnicos!$H$2:$H$100,Técnicos!$J$2:$J$100)),,0,1))</f>
        <v/>
      </c>
      <c r="AV167" s="15" t="str" cm="1">
        <f t="array" ref="AV167">IF(OR($B167="",AV$2=""),"",Projetos!$J166/_xlfn.XLOOKUP(AV$2,Técnicos!$A$2:$A$100,IF(Projetos!$I166=1,Técnicos!$F$2:$F$100,IF(Projetos!$I166=2,Técnicos!$H$2:$H$100,Técnicos!$J$2:$J$100)),,0,1))</f>
        <v/>
      </c>
      <c r="AW167" s="15" t="str" cm="1">
        <f t="array" ref="AW167">IF(OR($B167="",AW$2=""),"",Projetos!$J166/_xlfn.XLOOKUP(AW$2,Técnicos!$A$2:$A$100,IF(Projetos!$I166=1,Técnicos!$F$2:$F$100,IF(Projetos!$I166=2,Técnicos!$H$2:$H$100,Técnicos!$J$2:$J$100)),,0,1))</f>
        <v/>
      </c>
      <c r="AX167" s="15" t="str" cm="1">
        <f t="array" ref="AX167">IF(OR($B167="",AX$2=""),"",Projetos!$J166/_xlfn.XLOOKUP(AX$2,Técnicos!$A$2:$A$100,IF(Projetos!$I166=1,Técnicos!$F$2:$F$100,IF(Projetos!$I166=2,Técnicos!$H$2:$H$100,Técnicos!$J$2:$J$100)),,0,1))</f>
        <v/>
      </c>
      <c r="AY167" s="15" t="str" cm="1">
        <f t="array" ref="AY167">IF(OR($B167="",AY$2=""),"",Projetos!$J166/_xlfn.XLOOKUP(AY$2,Técnicos!$A$2:$A$100,IF(Projetos!$I166=1,Técnicos!$F$2:$F$100,IF(Projetos!$I166=2,Técnicos!$H$2:$H$100,Técnicos!$J$2:$J$100)),,0,1))</f>
        <v/>
      </c>
      <c r="AZ167" s="15" t="str" cm="1">
        <f t="array" ref="AZ167">IF(OR($B167="",AZ$2=""),"",Projetos!$J166/_xlfn.XLOOKUP(AZ$2,Técnicos!$A$2:$A$100,IF(Projetos!$I166=1,Técnicos!$F$2:$F$100,IF(Projetos!$I166=2,Técnicos!$H$2:$H$100,Técnicos!$J$2:$J$100)),,0,1))</f>
        <v/>
      </c>
      <c r="BA167" s="15" t="str" cm="1">
        <f t="array" ref="BA167">IF(OR($B167="",BA$2=""),"",Projetos!$J166/_xlfn.XLOOKUP(BA$2,Técnicos!$A$2:$A$100,IF(Projetos!$I166=1,Técnicos!$F$2:$F$100,IF(Projetos!$I166=2,Técnicos!$H$2:$H$100,Técnicos!$J$2:$J$100)),,0,1))</f>
        <v/>
      </c>
      <c r="BB167" s="15" t="str" cm="1">
        <f t="array" ref="BB167">IF(OR($B167="",BB$2=""),"",Projetos!$J166/_xlfn.XLOOKUP(BB$2,Técnicos!$A$2:$A$100,IF(Projetos!$I166=1,Técnicos!$F$2:$F$100,IF(Projetos!$I166=2,Técnicos!$H$2:$H$100,Técnicos!$J$2:$J$100)),,0,1))</f>
        <v/>
      </c>
      <c r="BC167" s="15" t="str" cm="1">
        <f t="array" ref="BC167">IF(OR($B167="",BC$2=""),"",Projetos!$J166/_xlfn.XLOOKUP(BC$2,Técnicos!$A$2:$A$100,IF(Projetos!$I166=1,Técnicos!$F$2:$F$100,IF(Projetos!$I166=2,Técnicos!$H$2:$H$100,Técnicos!$J$2:$J$100)),,0,1))</f>
        <v/>
      </c>
      <c r="BD167" s="15" t="str" cm="1">
        <f t="array" ref="BD167">IF(OR($B167="",BD$2=""),"",Projetos!$J166/_xlfn.XLOOKUP(BD$2,Técnicos!$A$2:$A$100,IF(Projetos!$I166=1,Técnicos!$F$2:$F$100,IF(Projetos!$I166=2,Técnicos!$H$2:$H$100,Técnicos!$J$2:$J$100)),,0,1))</f>
        <v/>
      </c>
      <c r="BE167" s="15" t="str" cm="1">
        <f t="array" ref="BE167">IF(OR($B167="",BE$2=""),"",Projetos!$J166/_xlfn.XLOOKUP(BE$2,Técnicos!$A$2:$A$100,IF(Projetos!$I166=1,Técnicos!$F$2:$F$100,IF(Projetos!$I166=2,Técnicos!$H$2:$H$100,Técnicos!$J$2:$J$100)),,0,1))</f>
        <v/>
      </c>
      <c r="BF167" s="15" t="str" cm="1">
        <f t="array" ref="BF167">IF(OR($B167="",BF$2=""),"",Projetos!$J166/_xlfn.XLOOKUP(BF$2,Técnicos!$A$2:$A$100,IF(Projetos!$I166=1,Técnicos!$F$2:$F$100,IF(Projetos!$I166=2,Técnicos!$H$2:$H$100,Técnicos!$J$2:$J$100)),,0,1))</f>
        <v/>
      </c>
      <c r="BG167" s="15" t="str" cm="1">
        <f t="array" ref="BG167">IF(OR($B167="",BG$2=""),"",Projetos!$J166/_xlfn.XLOOKUP(BG$2,Técnicos!$A$2:$A$100,IF(Projetos!$I166=1,Técnicos!$F$2:$F$100,IF(Projetos!$I166=2,Técnicos!$H$2:$H$100,Técnicos!$J$2:$J$100)),,0,1))</f>
        <v/>
      </c>
      <c r="BH167" s="15" t="str" cm="1">
        <f t="array" ref="BH167">IF(OR($B167="",BH$2=""),"",Projetos!$J166/_xlfn.XLOOKUP(BH$2,Técnicos!$A$2:$A$100,IF(Projetos!$I166=1,Técnicos!$F$2:$F$100,IF(Projetos!$I166=2,Técnicos!$H$2:$H$100,Técnicos!$J$2:$J$100)),,0,1))</f>
        <v/>
      </c>
      <c r="BI167" s="15" t="str" cm="1">
        <f t="array" ref="BI167">IF(OR($B167="",BI$2=""),"",Projetos!$J166/_xlfn.XLOOKUP(BI$2,Técnicos!$A$2:$A$100,IF(Projetos!$I166=1,Técnicos!$F$2:$F$100,IF(Projetos!$I166=2,Técnicos!$H$2:$H$100,Técnicos!$J$2:$J$100)),,0,1))</f>
        <v/>
      </c>
      <c r="BJ167" s="15" t="str" cm="1">
        <f t="array" ref="BJ167">IF(OR($B167="",BJ$2=""),"",Projetos!$J166/_xlfn.XLOOKUP(BJ$2,Técnicos!$A$2:$A$100,IF(Projetos!$I166=1,Técnicos!$F$2:$F$100,IF(Projetos!$I166=2,Técnicos!$H$2:$H$100,Técnicos!$J$2:$J$100)),,0,1))</f>
        <v/>
      </c>
      <c r="BK167" s="15" t="str" cm="1">
        <f t="array" ref="BK167">IF(OR($B167="",BK$2=""),"",Projetos!$J166/_xlfn.XLOOKUP(BK$2,Técnicos!$A$2:$A$100,IF(Projetos!$I166=1,Técnicos!$F$2:$F$100,IF(Projetos!$I166=2,Técnicos!$H$2:$H$100,Técnicos!$J$2:$J$100)),,0,1))</f>
        <v/>
      </c>
      <c r="BL167" s="15" t="str" cm="1">
        <f t="array" ref="BL167">IF(OR($B167="",BL$2=""),"",Projetos!$J166/_xlfn.XLOOKUP(BL$2,Técnicos!$A$2:$A$100,IF(Projetos!$I166=1,Técnicos!$F$2:$F$100,IF(Projetos!$I166=2,Técnicos!$H$2:$H$100,Técnicos!$J$2:$J$100)),,0,1))</f>
        <v/>
      </c>
      <c r="BM167" s="15" t="str" cm="1">
        <f t="array" ref="BM167">IF(OR($B167="",BM$2=""),"",Projetos!$J166/_xlfn.XLOOKUP(BM$2,Técnicos!$A$2:$A$100,IF(Projetos!$I166=1,Técnicos!$F$2:$F$100,IF(Projetos!$I166=2,Técnicos!$H$2:$H$100,Técnicos!$J$2:$J$100)),,0,1))</f>
        <v/>
      </c>
      <c r="BN167" s="15" t="str" cm="1">
        <f t="array" ref="BN167">IF(OR($B167="",BN$2=""),"",Projetos!$J166/_xlfn.XLOOKUP(BN$2,Técnicos!$A$2:$A$100,IF(Projetos!$I166=1,Técnicos!$F$2:$F$100,IF(Projetos!$I166=2,Técnicos!$H$2:$H$100,Técnicos!$J$2:$J$100)),,0,1))</f>
        <v/>
      </c>
    </row>
    <row r="168" spans="3:66" x14ac:dyDescent="0.3">
      <c r="C168" s="15" t="str" cm="1">
        <f t="array" ref="C168">IF(OR($B168="",C$2=""),"",Projetos!$J167/_xlfn.XLOOKUP(C$2,Técnicos!$A$2:$A$100,IF(Projetos!$I167=1,Técnicos!$F$2:$F$100,IF(Projetos!$I167=2,Técnicos!$H$2:$H$100,Técnicos!$J$2:$J$100)),,0,1))</f>
        <v/>
      </c>
      <c r="D168" s="15" t="str" cm="1">
        <f t="array" ref="D168">IF(OR($B168="",D$2=""),"",Projetos!$J167/_xlfn.XLOOKUP(D$2,Técnicos!$A$2:$A$100,IF(Projetos!$I167=1,Técnicos!$F$2:$F$100,IF(Projetos!$I167=2,Técnicos!$H$2:$H$100,Técnicos!$J$2:$J$100)),,0,1))</f>
        <v/>
      </c>
      <c r="E168" s="15" t="str" cm="1">
        <f t="array" ref="E168">IF(OR($B168="",E$2=""),"",Projetos!$J167/_xlfn.XLOOKUP(E$2,Técnicos!$A$2:$A$100,IF(Projetos!$I167=1,Técnicos!$F$2:$F$100,IF(Projetos!$I167=2,Técnicos!$H$2:$H$100,Técnicos!$J$2:$J$100)),,0,1))</f>
        <v/>
      </c>
      <c r="F168" s="15" t="str" cm="1">
        <f t="array" ref="F168">IF(OR($B168="",F$2=""),"",Projetos!$J167/_xlfn.XLOOKUP(F$2,Técnicos!$A$2:$A$100,IF(Projetos!$I167=1,Técnicos!$F$2:$F$100,IF(Projetos!$I167=2,Técnicos!$H$2:$H$100,Técnicos!$J$2:$J$100)),,0,1))</f>
        <v/>
      </c>
      <c r="G168" s="15" t="str" cm="1">
        <f t="array" ref="G168">IF(OR($B168="",G$2=""),"",Projetos!$J167/_xlfn.XLOOKUP(G$2,Técnicos!$A$2:$A$100,IF(Projetos!$I167=1,Técnicos!$F$2:$F$100,IF(Projetos!$I167=2,Técnicos!$H$2:$H$100,Técnicos!$J$2:$J$100)),,0,1))</f>
        <v/>
      </c>
      <c r="H168" s="15" t="str" cm="1">
        <f t="array" ref="H168">IF(OR($B168="",H$2=""),"",Projetos!$J167/_xlfn.XLOOKUP(H$2,Técnicos!$A$2:$A$100,IF(Projetos!$I167=1,Técnicos!$F$2:$F$100,IF(Projetos!$I167=2,Técnicos!$H$2:$H$100,Técnicos!$J$2:$J$100)),,0,1))</f>
        <v/>
      </c>
      <c r="I168" s="15" t="str" cm="1">
        <f t="array" ref="I168">IF(OR($B168="",I$2=""),"",Projetos!$J167/_xlfn.XLOOKUP(I$2,Técnicos!$A$2:$A$100,IF(Projetos!$I167=1,Técnicos!$F$2:$F$100,IF(Projetos!$I167=2,Técnicos!$H$2:$H$100,Técnicos!$J$2:$J$100)),,0,1))</f>
        <v/>
      </c>
      <c r="J168" s="15" t="str" cm="1">
        <f t="array" ref="J168">IF(OR($B168="",J$2=""),"",Projetos!$J167/_xlfn.XLOOKUP(J$2,Técnicos!$A$2:$A$100,IF(Projetos!$I167=1,Técnicos!$F$2:$F$100,IF(Projetos!$I167=2,Técnicos!$H$2:$H$100,Técnicos!$J$2:$J$100)),,0,1))</f>
        <v/>
      </c>
      <c r="K168" s="15" t="str" cm="1">
        <f t="array" ref="K168">IF(OR($B168="",K$2=""),"",Projetos!$J167/_xlfn.XLOOKUP(K$2,Técnicos!$A$2:$A$100,IF(Projetos!$I167=1,Técnicos!$F$2:$F$100,IF(Projetos!$I167=2,Técnicos!$H$2:$H$100,Técnicos!$J$2:$J$100)),,0,1))</f>
        <v/>
      </c>
      <c r="L168" s="15" t="str" cm="1">
        <f t="array" ref="L168">IF(OR($B168="",L$2=""),"",Projetos!$J167/_xlfn.XLOOKUP(L$2,Técnicos!$A$2:$A$100,IF(Projetos!$I167=1,Técnicos!$F$2:$F$100,IF(Projetos!$I167=2,Técnicos!$H$2:$H$100,Técnicos!$J$2:$J$100)),,0,1))</f>
        <v/>
      </c>
      <c r="M168" s="15" t="str" cm="1">
        <f t="array" ref="M168">IF(OR($B168="",M$2=""),"",Projetos!$J167/_xlfn.XLOOKUP(M$2,Técnicos!$A$2:$A$100,IF(Projetos!$I167=1,Técnicos!$F$2:$F$100,IF(Projetos!$I167=2,Técnicos!$H$2:$H$100,Técnicos!$J$2:$J$100)),,0,1))</f>
        <v/>
      </c>
      <c r="N168" s="15" t="str" cm="1">
        <f t="array" ref="N168">IF(OR($B168="",N$2=""),"",Projetos!$J167/_xlfn.XLOOKUP(N$2,Técnicos!$A$2:$A$100,IF(Projetos!$I167=1,Técnicos!$F$2:$F$100,IF(Projetos!$I167=2,Técnicos!$H$2:$H$100,Técnicos!$J$2:$J$100)),,0,1))</f>
        <v/>
      </c>
      <c r="O168" s="15" t="str" cm="1">
        <f t="array" ref="O168">IF(OR($B168="",O$2=""),"",Projetos!$J167/_xlfn.XLOOKUP(O$2,Técnicos!$A$2:$A$100,IF(Projetos!$I167=1,Técnicos!$F$2:$F$100,IF(Projetos!$I167=2,Técnicos!$H$2:$H$100,Técnicos!$J$2:$J$100)),,0,1))</f>
        <v/>
      </c>
      <c r="P168" s="15" t="str" cm="1">
        <f t="array" ref="P168">IF(OR($B168="",P$2=""),"",Projetos!$J167/_xlfn.XLOOKUP(P$2,Técnicos!$A$2:$A$100,IF(Projetos!$I167=1,Técnicos!$F$2:$F$100,IF(Projetos!$I167=2,Técnicos!$H$2:$H$100,Técnicos!$J$2:$J$100)),,0,1))</f>
        <v/>
      </c>
      <c r="Q168" s="15" t="str" cm="1">
        <f t="array" ref="Q168">IF(OR($B168="",Q$2=""),"",Projetos!$J167/_xlfn.XLOOKUP(Q$2,Técnicos!$A$2:$A$100,IF(Projetos!$I167=1,Técnicos!$F$2:$F$100,IF(Projetos!$I167=2,Técnicos!$H$2:$H$100,Técnicos!$J$2:$J$100)),,0,1))</f>
        <v/>
      </c>
      <c r="R168" s="15" t="str" cm="1">
        <f t="array" ref="R168">IF(OR($B168="",R$2=""),"",Projetos!$J167/_xlfn.XLOOKUP(R$2,Técnicos!$A$2:$A$100,IF(Projetos!$I167=1,Técnicos!$F$2:$F$100,IF(Projetos!$I167=2,Técnicos!$H$2:$H$100,Técnicos!$J$2:$J$100)),,0,1))</f>
        <v/>
      </c>
      <c r="S168" s="15" t="str" cm="1">
        <f t="array" ref="S168">IF(OR($B168="",S$2=""),"",Projetos!$J167/_xlfn.XLOOKUP(S$2,Técnicos!$A$2:$A$100,IF(Projetos!$I167=1,Técnicos!$F$2:$F$100,IF(Projetos!$I167=2,Técnicos!$H$2:$H$100,Técnicos!$J$2:$J$100)),,0,1))</f>
        <v/>
      </c>
      <c r="T168" s="15" t="str" cm="1">
        <f t="array" ref="T168">IF(OR($B168="",T$2=""),"",Projetos!$J167/_xlfn.XLOOKUP(T$2,Técnicos!$A$2:$A$100,IF(Projetos!$I167=1,Técnicos!$F$2:$F$100,IF(Projetos!$I167=2,Técnicos!$H$2:$H$100,Técnicos!$J$2:$J$100)),,0,1))</f>
        <v/>
      </c>
      <c r="U168" s="15" t="str" cm="1">
        <f t="array" ref="U168">IF(OR($B168="",U$2=""),"",Projetos!$J167/_xlfn.XLOOKUP(U$2,Técnicos!$A$2:$A$100,IF(Projetos!$I167=1,Técnicos!$F$2:$F$100,IF(Projetos!$I167=2,Técnicos!$H$2:$H$100,Técnicos!$J$2:$J$100)),,0,1))</f>
        <v/>
      </c>
      <c r="V168" s="15" t="str" cm="1">
        <f t="array" ref="V168">IF(OR($B168="",V$2=""),"",Projetos!$J167/_xlfn.XLOOKUP(V$2,Técnicos!$A$2:$A$100,IF(Projetos!$I167=1,Técnicos!$F$2:$F$100,IF(Projetos!$I167=2,Técnicos!$H$2:$H$100,Técnicos!$J$2:$J$100)),,0,1))</f>
        <v/>
      </c>
      <c r="W168" s="15" t="str" cm="1">
        <f t="array" ref="W168">IF(OR($B168="",W$2=""),"",Projetos!$J167/_xlfn.XLOOKUP(W$2,Técnicos!$A$2:$A$100,IF(Projetos!$I167=1,Técnicos!$F$2:$F$100,IF(Projetos!$I167=2,Técnicos!$H$2:$H$100,Técnicos!$J$2:$J$100)),,0,1))</f>
        <v/>
      </c>
      <c r="X168" s="15" t="str" cm="1">
        <f t="array" ref="X168">IF(OR($B168="",X$2=""),"",Projetos!$J167/_xlfn.XLOOKUP(X$2,Técnicos!$A$2:$A$100,IF(Projetos!$I167=1,Técnicos!$F$2:$F$100,IF(Projetos!$I167=2,Técnicos!$H$2:$H$100,Técnicos!$J$2:$J$100)),,0,1))</f>
        <v/>
      </c>
      <c r="Y168" s="15" t="str" cm="1">
        <f t="array" ref="Y168">IF(OR($B168="",Y$2=""),"",Projetos!$J167/_xlfn.XLOOKUP(Y$2,Técnicos!$A$2:$A$100,IF(Projetos!$I167=1,Técnicos!$F$2:$F$100,IF(Projetos!$I167=2,Técnicos!$H$2:$H$100,Técnicos!$J$2:$J$100)),,0,1))</f>
        <v/>
      </c>
      <c r="Z168" s="15" t="str" cm="1">
        <f t="array" ref="Z168">IF(OR($B168="",Z$2=""),"",Projetos!$J167/_xlfn.XLOOKUP(Z$2,Técnicos!$A$2:$A$100,IF(Projetos!$I167=1,Técnicos!$F$2:$F$100,IF(Projetos!$I167=2,Técnicos!$H$2:$H$100,Técnicos!$J$2:$J$100)),,0,1))</f>
        <v/>
      </c>
      <c r="AA168" s="15" t="str" cm="1">
        <f t="array" ref="AA168">IF(OR($B168="",AA$2=""),"",Projetos!$J167/_xlfn.XLOOKUP(AA$2,Técnicos!$A$2:$A$100,IF(Projetos!$I167=1,Técnicos!$F$2:$F$100,IF(Projetos!$I167=2,Técnicos!$H$2:$H$100,Técnicos!$J$2:$J$100)),,0,1))</f>
        <v/>
      </c>
      <c r="AB168" s="15" t="str" cm="1">
        <f t="array" ref="AB168">IF(OR($B168="",AB$2=""),"",Projetos!$J167/_xlfn.XLOOKUP(AB$2,Técnicos!$A$2:$A$100,IF(Projetos!$I167=1,Técnicos!$F$2:$F$100,IF(Projetos!$I167=2,Técnicos!$H$2:$H$100,Técnicos!$J$2:$J$100)),,0,1))</f>
        <v/>
      </c>
      <c r="AC168" s="15" t="str" cm="1">
        <f t="array" ref="AC168">IF(OR($B168="",AC$2=""),"",Projetos!$J167/_xlfn.XLOOKUP(AC$2,Técnicos!$A$2:$A$100,IF(Projetos!$I167=1,Técnicos!$F$2:$F$100,IF(Projetos!$I167=2,Técnicos!$H$2:$H$100,Técnicos!$J$2:$J$100)),,0,1))</f>
        <v/>
      </c>
      <c r="AD168" s="15" t="str" cm="1">
        <f t="array" ref="AD168">IF(OR($B168="",AD$2=""),"",Projetos!$J167/_xlfn.XLOOKUP(AD$2,Técnicos!$A$2:$A$100,IF(Projetos!$I167=1,Técnicos!$F$2:$F$100,IF(Projetos!$I167=2,Técnicos!$H$2:$H$100,Técnicos!$J$2:$J$100)),,0,1))</f>
        <v/>
      </c>
      <c r="AE168" s="15" t="str" cm="1">
        <f t="array" ref="AE168">IF(OR($B168="",AE$2=""),"",Projetos!$J167/_xlfn.XLOOKUP(AE$2,Técnicos!$A$2:$A$100,IF(Projetos!$I167=1,Técnicos!$F$2:$F$100,IF(Projetos!$I167=2,Técnicos!$H$2:$H$100,Técnicos!$J$2:$J$100)),,0,1))</f>
        <v/>
      </c>
      <c r="AF168" s="15" t="str" cm="1">
        <f t="array" ref="AF168">IF(OR($B168="",AF$2=""),"",Projetos!$J167/_xlfn.XLOOKUP(AF$2,Técnicos!$A$2:$A$100,IF(Projetos!$I167=1,Técnicos!$F$2:$F$100,IF(Projetos!$I167=2,Técnicos!$H$2:$H$100,Técnicos!$J$2:$J$100)),,0,1))</f>
        <v/>
      </c>
      <c r="AG168" s="15" t="str" cm="1">
        <f t="array" ref="AG168">IF(OR($B168="",AG$2=""),"",Projetos!$J167/_xlfn.XLOOKUP(AG$2,Técnicos!$A$2:$A$100,IF(Projetos!$I167=1,Técnicos!$F$2:$F$100,IF(Projetos!$I167=2,Técnicos!$H$2:$H$100,Técnicos!$J$2:$J$100)),,0,1))</f>
        <v/>
      </c>
      <c r="AH168" s="15" t="str" cm="1">
        <f t="array" ref="AH168">IF(OR($B168="",AH$2=""),"",Projetos!$J167/_xlfn.XLOOKUP(AH$2,Técnicos!$A$2:$A$100,IF(Projetos!$I167=1,Técnicos!$F$2:$F$100,IF(Projetos!$I167=2,Técnicos!$H$2:$H$100,Técnicos!$J$2:$J$100)),,0,1))</f>
        <v/>
      </c>
      <c r="AI168" s="15" t="str" cm="1">
        <f t="array" ref="AI168">IF(OR($B168="",AI$2=""),"",Projetos!$J167/_xlfn.XLOOKUP(AI$2,Técnicos!$A$2:$A$100,IF(Projetos!$I167=1,Técnicos!$F$2:$F$100,IF(Projetos!$I167=2,Técnicos!$H$2:$H$100,Técnicos!$J$2:$J$100)),,0,1))</f>
        <v/>
      </c>
      <c r="AJ168" s="15" t="str" cm="1">
        <f t="array" ref="AJ168">IF(OR($B168="",AJ$2=""),"",Projetos!$J167/_xlfn.XLOOKUP(AJ$2,Técnicos!$A$2:$A$100,IF(Projetos!$I167=1,Técnicos!$F$2:$F$100,IF(Projetos!$I167=2,Técnicos!$H$2:$H$100,Técnicos!$J$2:$J$100)),,0,1))</f>
        <v/>
      </c>
      <c r="AK168" s="15" t="str" cm="1">
        <f t="array" ref="AK168">IF(OR($B168="",AK$2=""),"",Projetos!$J167/_xlfn.XLOOKUP(AK$2,Técnicos!$A$2:$A$100,IF(Projetos!$I167=1,Técnicos!$F$2:$F$100,IF(Projetos!$I167=2,Técnicos!$H$2:$H$100,Técnicos!$J$2:$J$100)),,0,1))</f>
        <v/>
      </c>
      <c r="AL168" s="15" t="str" cm="1">
        <f t="array" ref="AL168">IF(OR($B168="",AL$2=""),"",Projetos!$J167/_xlfn.XLOOKUP(AL$2,Técnicos!$A$2:$A$100,IF(Projetos!$I167=1,Técnicos!$F$2:$F$100,IF(Projetos!$I167=2,Técnicos!$H$2:$H$100,Técnicos!$J$2:$J$100)),,0,1))</f>
        <v/>
      </c>
      <c r="AM168" s="15" t="str" cm="1">
        <f t="array" ref="AM168">IF(OR($B168="",AM$2=""),"",Projetos!$J167/_xlfn.XLOOKUP(AM$2,Técnicos!$A$2:$A$100,IF(Projetos!$I167=1,Técnicos!$F$2:$F$100,IF(Projetos!$I167=2,Técnicos!$H$2:$H$100,Técnicos!$J$2:$J$100)),,0,1))</f>
        <v/>
      </c>
      <c r="AN168" s="15" t="str" cm="1">
        <f t="array" ref="AN168">IF(OR($B168="",AN$2=""),"",Projetos!$J167/_xlfn.XLOOKUP(AN$2,Técnicos!$A$2:$A$100,IF(Projetos!$I167=1,Técnicos!$F$2:$F$100,IF(Projetos!$I167=2,Técnicos!$H$2:$H$100,Técnicos!$J$2:$J$100)),,0,1))</f>
        <v/>
      </c>
      <c r="AO168" s="15" t="str" cm="1">
        <f t="array" ref="AO168">IF(OR($B168="",AO$2=""),"",Projetos!$J167/_xlfn.XLOOKUP(AO$2,Técnicos!$A$2:$A$100,IF(Projetos!$I167=1,Técnicos!$F$2:$F$100,IF(Projetos!$I167=2,Técnicos!$H$2:$H$100,Técnicos!$J$2:$J$100)),,0,1))</f>
        <v/>
      </c>
      <c r="AP168" s="15" t="str" cm="1">
        <f t="array" ref="AP168">IF(OR($B168="",AP$2=""),"",Projetos!$J167/_xlfn.XLOOKUP(AP$2,Técnicos!$A$2:$A$100,IF(Projetos!$I167=1,Técnicos!$F$2:$F$100,IF(Projetos!$I167=2,Técnicos!$H$2:$H$100,Técnicos!$J$2:$J$100)),,0,1))</f>
        <v/>
      </c>
      <c r="AQ168" s="15" t="str" cm="1">
        <f t="array" ref="AQ168">IF(OR($B168="",AQ$2=""),"",Projetos!$J167/_xlfn.XLOOKUP(AQ$2,Técnicos!$A$2:$A$100,IF(Projetos!$I167=1,Técnicos!$F$2:$F$100,IF(Projetos!$I167=2,Técnicos!$H$2:$H$100,Técnicos!$J$2:$J$100)),,0,1))</f>
        <v/>
      </c>
      <c r="AR168" s="15" t="str" cm="1">
        <f t="array" ref="AR168">IF(OR($B168="",AR$2=""),"",Projetos!$J167/_xlfn.XLOOKUP(AR$2,Técnicos!$A$2:$A$100,IF(Projetos!$I167=1,Técnicos!$F$2:$F$100,IF(Projetos!$I167=2,Técnicos!$H$2:$H$100,Técnicos!$J$2:$J$100)),,0,1))</f>
        <v/>
      </c>
      <c r="AS168" s="15" t="str" cm="1">
        <f t="array" ref="AS168">IF(OR($B168="",AS$2=""),"",Projetos!$J167/_xlfn.XLOOKUP(AS$2,Técnicos!$A$2:$A$100,IF(Projetos!$I167=1,Técnicos!$F$2:$F$100,IF(Projetos!$I167=2,Técnicos!$H$2:$H$100,Técnicos!$J$2:$J$100)),,0,1))</f>
        <v/>
      </c>
      <c r="AT168" s="15" t="str" cm="1">
        <f t="array" ref="AT168">IF(OR($B168="",AT$2=""),"",Projetos!$J167/_xlfn.XLOOKUP(AT$2,Técnicos!$A$2:$A$100,IF(Projetos!$I167=1,Técnicos!$F$2:$F$100,IF(Projetos!$I167=2,Técnicos!$H$2:$H$100,Técnicos!$J$2:$J$100)),,0,1))</f>
        <v/>
      </c>
      <c r="AU168" s="15" t="str" cm="1">
        <f t="array" ref="AU168">IF(OR($B168="",AU$2=""),"",Projetos!$J167/_xlfn.XLOOKUP(AU$2,Técnicos!$A$2:$A$100,IF(Projetos!$I167=1,Técnicos!$F$2:$F$100,IF(Projetos!$I167=2,Técnicos!$H$2:$H$100,Técnicos!$J$2:$J$100)),,0,1))</f>
        <v/>
      </c>
      <c r="AV168" s="15" t="str" cm="1">
        <f t="array" ref="AV168">IF(OR($B168="",AV$2=""),"",Projetos!$J167/_xlfn.XLOOKUP(AV$2,Técnicos!$A$2:$A$100,IF(Projetos!$I167=1,Técnicos!$F$2:$F$100,IF(Projetos!$I167=2,Técnicos!$H$2:$H$100,Técnicos!$J$2:$J$100)),,0,1))</f>
        <v/>
      </c>
      <c r="AW168" s="15" t="str" cm="1">
        <f t="array" ref="AW168">IF(OR($B168="",AW$2=""),"",Projetos!$J167/_xlfn.XLOOKUP(AW$2,Técnicos!$A$2:$A$100,IF(Projetos!$I167=1,Técnicos!$F$2:$F$100,IF(Projetos!$I167=2,Técnicos!$H$2:$H$100,Técnicos!$J$2:$J$100)),,0,1))</f>
        <v/>
      </c>
      <c r="AX168" s="15" t="str" cm="1">
        <f t="array" ref="AX168">IF(OR($B168="",AX$2=""),"",Projetos!$J167/_xlfn.XLOOKUP(AX$2,Técnicos!$A$2:$A$100,IF(Projetos!$I167=1,Técnicos!$F$2:$F$100,IF(Projetos!$I167=2,Técnicos!$H$2:$H$100,Técnicos!$J$2:$J$100)),,0,1))</f>
        <v/>
      </c>
      <c r="AY168" s="15" t="str" cm="1">
        <f t="array" ref="AY168">IF(OR($B168="",AY$2=""),"",Projetos!$J167/_xlfn.XLOOKUP(AY$2,Técnicos!$A$2:$A$100,IF(Projetos!$I167=1,Técnicos!$F$2:$F$100,IF(Projetos!$I167=2,Técnicos!$H$2:$H$100,Técnicos!$J$2:$J$100)),,0,1))</f>
        <v/>
      </c>
      <c r="AZ168" s="15" t="str" cm="1">
        <f t="array" ref="AZ168">IF(OR($B168="",AZ$2=""),"",Projetos!$J167/_xlfn.XLOOKUP(AZ$2,Técnicos!$A$2:$A$100,IF(Projetos!$I167=1,Técnicos!$F$2:$F$100,IF(Projetos!$I167=2,Técnicos!$H$2:$H$100,Técnicos!$J$2:$J$100)),,0,1))</f>
        <v/>
      </c>
      <c r="BA168" s="15" t="str" cm="1">
        <f t="array" ref="BA168">IF(OR($B168="",BA$2=""),"",Projetos!$J167/_xlfn.XLOOKUP(BA$2,Técnicos!$A$2:$A$100,IF(Projetos!$I167=1,Técnicos!$F$2:$F$100,IF(Projetos!$I167=2,Técnicos!$H$2:$H$100,Técnicos!$J$2:$J$100)),,0,1))</f>
        <v/>
      </c>
      <c r="BB168" s="15" t="str" cm="1">
        <f t="array" ref="BB168">IF(OR($B168="",BB$2=""),"",Projetos!$J167/_xlfn.XLOOKUP(BB$2,Técnicos!$A$2:$A$100,IF(Projetos!$I167=1,Técnicos!$F$2:$F$100,IF(Projetos!$I167=2,Técnicos!$H$2:$H$100,Técnicos!$J$2:$J$100)),,0,1))</f>
        <v/>
      </c>
      <c r="BC168" s="15" t="str" cm="1">
        <f t="array" ref="BC168">IF(OR($B168="",BC$2=""),"",Projetos!$J167/_xlfn.XLOOKUP(BC$2,Técnicos!$A$2:$A$100,IF(Projetos!$I167=1,Técnicos!$F$2:$F$100,IF(Projetos!$I167=2,Técnicos!$H$2:$H$100,Técnicos!$J$2:$J$100)),,0,1))</f>
        <v/>
      </c>
      <c r="BD168" s="15" t="str" cm="1">
        <f t="array" ref="BD168">IF(OR($B168="",BD$2=""),"",Projetos!$J167/_xlfn.XLOOKUP(BD$2,Técnicos!$A$2:$A$100,IF(Projetos!$I167=1,Técnicos!$F$2:$F$100,IF(Projetos!$I167=2,Técnicos!$H$2:$H$100,Técnicos!$J$2:$J$100)),,0,1))</f>
        <v/>
      </c>
      <c r="BE168" s="15" t="str" cm="1">
        <f t="array" ref="BE168">IF(OR($B168="",BE$2=""),"",Projetos!$J167/_xlfn.XLOOKUP(BE$2,Técnicos!$A$2:$A$100,IF(Projetos!$I167=1,Técnicos!$F$2:$F$100,IF(Projetos!$I167=2,Técnicos!$H$2:$H$100,Técnicos!$J$2:$J$100)),,0,1))</f>
        <v/>
      </c>
      <c r="BF168" s="15" t="str" cm="1">
        <f t="array" ref="BF168">IF(OR($B168="",BF$2=""),"",Projetos!$J167/_xlfn.XLOOKUP(BF$2,Técnicos!$A$2:$A$100,IF(Projetos!$I167=1,Técnicos!$F$2:$F$100,IF(Projetos!$I167=2,Técnicos!$H$2:$H$100,Técnicos!$J$2:$J$100)),,0,1))</f>
        <v/>
      </c>
      <c r="BG168" s="15" t="str" cm="1">
        <f t="array" ref="BG168">IF(OR($B168="",BG$2=""),"",Projetos!$J167/_xlfn.XLOOKUP(BG$2,Técnicos!$A$2:$A$100,IF(Projetos!$I167=1,Técnicos!$F$2:$F$100,IF(Projetos!$I167=2,Técnicos!$H$2:$H$100,Técnicos!$J$2:$J$100)),,0,1))</f>
        <v/>
      </c>
      <c r="BH168" s="15" t="str" cm="1">
        <f t="array" ref="BH168">IF(OR($B168="",BH$2=""),"",Projetos!$J167/_xlfn.XLOOKUP(BH$2,Técnicos!$A$2:$A$100,IF(Projetos!$I167=1,Técnicos!$F$2:$F$100,IF(Projetos!$I167=2,Técnicos!$H$2:$H$100,Técnicos!$J$2:$J$100)),,0,1))</f>
        <v/>
      </c>
      <c r="BI168" s="15" t="str" cm="1">
        <f t="array" ref="BI168">IF(OR($B168="",BI$2=""),"",Projetos!$J167/_xlfn.XLOOKUP(BI$2,Técnicos!$A$2:$A$100,IF(Projetos!$I167=1,Técnicos!$F$2:$F$100,IF(Projetos!$I167=2,Técnicos!$H$2:$H$100,Técnicos!$J$2:$J$100)),,0,1))</f>
        <v/>
      </c>
      <c r="BJ168" s="15" t="str" cm="1">
        <f t="array" ref="BJ168">IF(OR($B168="",BJ$2=""),"",Projetos!$J167/_xlfn.XLOOKUP(BJ$2,Técnicos!$A$2:$A$100,IF(Projetos!$I167=1,Técnicos!$F$2:$F$100,IF(Projetos!$I167=2,Técnicos!$H$2:$H$100,Técnicos!$J$2:$J$100)),,0,1))</f>
        <v/>
      </c>
      <c r="BK168" s="15" t="str" cm="1">
        <f t="array" ref="BK168">IF(OR($B168="",BK$2=""),"",Projetos!$J167/_xlfn.XLOOKUP(BK$2,Técnicos!$A$2:$A$100,IF(Projetos!$I167=1,Técnicos!$F$2:$F$100,IF(Projetos!$I167=2,Técnicos!$H$2:$H$100,Técnicos!$J$2:$J$100)),,0,1))</f>
        <v/>
      </c>
      <c r="BL168" s="15" t="str" cm="1">
        <f t="array" ref="BL168">IF(OR($B168="",BL$2=""),"",Projetos!$J167/_xlfn.XLOOKUP(BL$2,Técnicos!$A$2:$A$100,IF(Projetos!$I167=1,Técnicos!$F$2:$F$100,IF(Projetos!$I167=2,Técnicos!$H$2:$H$100,Técnicos!$J$2:$J$100)),,0,1))</f>
        <v/>
      </c>
      <c r="BM168" s="15" t="str" cm="1">
        <f t="array" ref="BM168">IF(OR($B168="",BM$2=""),"",Projetos!$J167/_xlfn.XLOOKUP(BM$2,Técnicos!$A$2:$A$100,IF(Projetos!$I167=1,Técnicos!$F$2:$F$100,IF(Projetos!$I167=2,Técnicos!$H$2:$H$100,Técnicos!$J$2:$J$100)),,0,1))</f>
        <v/>
      </c>
      <c r="BN168" s="15" t="str" cm="1">
        <f t="array" ref="BN168">IF(OR($B168="",BN$2=""),"",Projetos!$J167/_xlfn.XLOOKUP(BN$2,Técnicos!$A$2:$A$100,IF(Projetos!$I167=1,Técnicos!$F$2:$F$100,IF(Projetos!$I167=2,Técnicos!$H$2:$H$100,Técnicos!$J$2:$J$100)),,0,1))</f>
        <v/>
      </c>
    </row>
    <row r="169" spans="3:66" x14ac:dyDescent="0.3">
      <c r="C169" s="15" t="str" cm="1">
        <f t="array" ref="C169">IF(OR($B169="",C$2=""),"",Projetos!$J168/_xlfn.XLOOKUP(C$2,Técnicos!$A$2:$A$100,IF(Projetos!$I168=1,Técnicos!$F$2:$F$100,IF(Projetos!$I168=2,Técnicos!$H$2:$H$100,Técnicos!$J$2:$J$100)),,0,1))</f>
        <v/>
      </c>
      <c r="D169" s="15" t="str" cm="1">
        <f t="array" ref="D169">IF(OR($B169="",D$2=""),"",Projetos!$J168/_xlfn.XLOOKUP(D$2,Técnicos!$A$2:$A$100,IF(Projetos!$I168=1,Técnicos!$F$2:$F$100,IF(Projetos!$I168=2,Técnicos!$H$2:$H$100,Técnicos!$J$2:$J$100)),,0,1))</f>
        <v/>
      </c>
      <c r="E169" s="15" t="str" cm="1">
        <f t="array" ref="E169">IF(OR($B169="",E$2=""),"",Projetos!$J168/_xlfn.XLOOKUP(E$2,Técnicos!$A$2:$A$100,IF(Projetos!$I168=1,Técnicos!$F$2:$F$100,IF(Projetos!$I168=2,Técnicos!$H$2:$H$100,Técnicos!$J$2:$J$100)),,0,1))</f>
        <v/>
      </c>
      <c r="F169" s="15" t="str" cm="1">
        <f t="array" ref="F169">IF(OR($B169="",F$2=""),"",Projetos!$J168/_xlfn.XLOOKUP(F$2,Técnicos!$A$2:$A$100,IF(Projetos!$I168=1,Técnicos!$F$2:$F$100,IF(Projetos!$I168=2,Técnicos!$H$2:$H$100,Técnicos!$J$2:$J$100)),,0,1))</f>
        <v/>
      </c>
      <c r="G169" s="15" t="str" cm="1">
        <f t="array" ref="G169">IF(OR($B169="",G$2=""),"",Projetos!$J168/_xlfn.XLOOKUP(G$2,Técnicos!$A$2:$A$100,IF(Projetos!$I168=1,Técnicos!$F$2:$F$100,IF(Projetos!$I168=2,Técnicos!$H$2:$H$100,Técnicos!$J$2:$J$100)),,0,1))</f>
        <v/>
      </c>
      <c r="H169" s="15" t="str" cm="1">
        <f t="array" ref="H169">IF(OR($B169="",H$2=""),"",Projetos!$J168/_xlfn.XLOOKUP(H$2,Técnicos!$A$2:$A$100,IF(Projetos!$I168=1,Técnicos!$F$2:$F$100,IF(Projetos!$I168=2,Técnicos!$H$2:$H$100,Técnicos!$J$2:$J$100)),,0,1))</f>
        <v/>
      </c>
      <c r="I169" s="15" t="str" cm="1">
        <f t="array" ref="I169">IF(OR($B169="",I$2=""),"",Projetos!$J168/_xlfn.XLOOKUP(I$2,Técnicos!$A$2:$A$100,IF(Projetos!$I168=1,Técnicos!$F$2:$F$100,IF(Projetos!$I168=2,Técnicos!$H$2:$H$100,Técnicos!$J$2:$J$100)),,0,1))</f>
        <v/>
      </c>
      <c r="J169" s="15" t="str" cm="1">
        <f t="array" ref="J169">IF(OR($B169="",J$2=""),"",Projetos!$J168/_xlfn.XLOOKUP(J$2,Técnicos!$A$2:$A$100,IF(Projetos!$I168=1,Técnicos!$F$2:$F$100,IF(Projetos!$I168=2,Técnicos!$H$2:$H$100,Técnicos!$J$2:$J$100)),,0,1))</f>
        <v/>
      </c>
      <c r="K169" s="15" t="str" cm="1">
        <f t="array" ref="K169">IF(OR($B169="",K$2=""),"",Projetos!$J168/_xlfn.XLOOKUP(K$2,Técnicos!$A$2:$A$100,IF(Projetos!$I168=1,Técnicos!$F$2:$F$100,IF(Projetos!$I168=2,Técnicos!$H$2:$H$100,Técnicos!$J$2:$J$100)),,0,1))</f>
        <v/>
      </c>
      <c r="L169" s="15" t="str" cm="1">
        <f t="array" ref="L169">IF(OR($B169="",L$2=""),"",Projetos!$J168/_xlfn.XLOOKUP(L$2,Técnicos!$A$2:$A$100,IF(Projetos!$I168=1,Técnicos!$F$2:$F$100,IF(Projetos!$I168=2,Técnicos!$H$2:$H$100,Técnicos!$J$2:$J$100)),,0,1))</f>
        <v/>
      </c>
      <c r="M169" s="15" t="str" cm="1">
        <f t="array" ref="M169">IF(OR($B169="",M$2=""),"",Projetos!$J168/_xlfn.XLOOKUP(M$2,Técnicos!$A$2:$A$100,IF(Projetos!$I168=1,Técnicos!$F$2:$F$100,IF(Projetos!$I168=2,Técnicos!$H$2:$H$100,Técnicos!$J$2:$J$100)),,0,1))</f>
        <v/>
      </c>
      <c r="N169" s="15" t="str" cm="1">
        <f t="array" ref="N169">IF(OR($B169="",N$2=""),"",Projetos!$J168/_xlfn.XLOOKUP(N$2,Técnicos!$A$2:$A$100,IF(Projetos!$I168=1,Técnicos!$F$2:$F$100,IF(Projetos!$I168=2,Técnicos!$H$2:$H$100,Técnicos!$J$2:$J$100)),,0,1))</f>
        <v/>
      </c>
      <c r="O169" s="15" t="str" cm="1">
        <f t="array" ref="O169">IF(OR($B169="",O$2=""),"",Projetos!$J168/_xlfn.XLOOKUP(O$2,Técnicos!$A$2:$A$100,IF(Projetos!$I168=1,Técnicos!$F$2:$F$100,IF(Projetos!$I168=2,Técnicos!$H$2:$H$100,Técnicos!$J$2:$J$100)),,0,1))</f>
        <v/>
      </c>
      <c r="P169" s="15" t="str" cm="1">
        <f t="array" ref="P169">IF(OR($B169="",P$2=""),"",Projetos!$J168/_xlfn.XLOOKUP(P$2,Técnicos!$A$2:$A$100,IF(Projetos!$I168=1,Técnicos!$F$2:$F$100,IF(Projetos!$I168=2,Técnicos!$H$2:$H$100,Técnicos!$J$2:$J$100)),,0,1))</f>
        <v/>
      </c>
      <c r="Q169" s="15" t="str" cm="1">
        <f t="array" ref="Q169">IF(OR($B169="",Q$2=""),"",Projetos!$J168/_xlfn.XLOOKUP(Q$2,Técnicos!$A$2:$A$100,IF(Projetos!$I168=1,Técnicos!$F$2:$F$100,IF(Projetos!$I168=2,Técnicos!$H$2:$H$100,Técnicos!$J$2:$J$100)),,0,1))</f>
        <v/>
      </c>
      <c r="R169" s="15" t="str" cm="1">
        <f t="array" ref="R169">IF(OR($B169="",R$2=""),"",Projetos!$J168/_xlfn.XLOOKUP(R$2,Técnicos!$A$2:$A$100,IF(Projetos!$I168=1,Técnicos!$F$2:$F$100,IF(Projetos!$I168=2,Técnicos!$H$2:$H$100,Técnicos!$J$2:$J$100)),,0,1))</f>
        <v/>
      </c>
      <c r="S169" s="15" t="str" cm="1">
        <f t="array" ref="S169">IF(OR($B169="",S$2=""),"",Projetos!$J168/_xlfn.XLOOKUP(S$2,Técnicos!$A$2:$A$100,IF(Projetos!$I168=1,Técnicos!$F$2:$F$100,IF(Projetos!$I168=2,Técnicos!$H$2:$H$100,Técnicos!$J$2:$J$100)),,0,1))</f>
        <v/>
      </c>
      <c r="T169" s="15" t="str" cm="1">
        <f t="array" ref="T169">IF(OR($B169="",T$2=""),"",Projetos!$J168/_xlfn.XLOOKUP(T$2,Técnicos!$A$2:$A$100,IF(Projetos!$I168=1,Técnicos!$F$2:$F$100,IF(Projetos!$I168=2,Técnicos!$H$2:$H$100,Técnicos!$J$2:$J$100)),,0,1))</f>
        <v/>
      </c>
      <c r="U169" s="15" t="str" cm="1">
        <f t="array" ref="U169">IF(OR($B169="",U$2=""),"",Projetos!$J168/_xlfn.XLOOKUP(U$2,Técnicos!$A$2:$A$100,IF(Projetos!$I168=1,Técnicos!$F$2:$F$100,IF(Projetos!$I168=2,Técnicos!$H$2:$H$100,Técnicos!$J$2:$J$100)),,0,1))</f>
        <v/>
      </c>
      <c r="V169" s="15" t="str" cm="1">
        <f t="array" ref="V169">IF(OR($B169="",V$2=""),"",Projetos!$J168/_xlfn.XLOOKUP(V$2,Técnicos!$A$2:$A$100,IF(Projetos!$I168=1,Técnicos!$F$2:$F$100,IF(Projetos!$I168=2,Técnicos!$H$2:$H$100,Técnicos!$J$2:$J$100)),,0,1))</f>
        <v/>
      </c>
      <c r="W169" s="15" t="str" cm="1">
        <f t="array" ref="W169">IF(OR($B169="",W$2=""),"",Projetos!$J168/_xlfn.XLOOKUP(W$2,Técnicos!$A$2:$A$100,IF(Projetos!$I168=1,Técnicos!$F$2:$F$100,IF(Projetos!$I168=2,Técnicos!$H$2:$H$100,Técnicos!$J$2:$J$100)),,0,1))</f>
        <v/>
      </c>
      <c r="X169" s="15" t="str" cm="1">
        <f t="array" ref="X169">IF(OR($B169="",X$2=""),"",Projetos!$J168/_xlfn.XLOOKUP(X$2,Técnicos!$A$2:$A$100,IF(Projetos!$I168=1,Técnicos!$F$2:$F$100,IF(Projetos!$I168=2,Técnicos!$H$2:$H$100,Técnicos!$J$2:$J$100)),,0,1))</f>
        <v/>
      </c>
      <c r="Y169" s="15" t="str" cm="1">
        <f t="array" ref="Y169">IF(OR($B169="",Y$2=""),"",Projetos!$J168/_xlfn.XLOOKUP(Y$2,Técnicos!$A$2:$A$100,IF(Projetos!$I168=1,Técnicos!$F$2:$F$100,IF(Projetos!$I168=2,Técnicos!$H$2:$H$100,Técnicos!$J$2:$J$100)),,0,1))</f>
        <v/>
      </c>
      <c r="Z169" s="15" t="str" cm="1">
        <f t="array" ref="Z169">IF(OR($B169="",Z$2=""),"",Projetos!$J168/_xlfn.XLOOKUP(Z$2,Técnicos!$A$2:$A$100,IF(Projetos!$I168=1,Técnicos!$F$2:$F$100,IF(Projetos!$I168=2,Técnicos!$H$2:$H$100,Técnicos!$J$2:$J$100)),,0,1))</f>
        <v/>
      </c>
      <c r="AA169" s="15" t="str" cm="1">
        <f t="array" ref="AA169">IF(OR($B169="",AA$2=""),"",Projetos!$J168/_xlfn.XLOOKUP(AA$2,Técnicos!$A$2:$A$100,IF(Projetos!$I168=1,Técnicos!$F$2:$F$100,IF(Projetos!$I168=2,Técnicos!$H$2:$H$100,Técnicos!$J$2:$J$100)),,0,1))</f>
        <v/>
      </c>
      <c r="AB169" s="15" t="str" cm="1">
        <f t="array" ref="AB169">IF(OR($B169="",AB$2=""),"",Projetos!$J168/_xlfn.XLOOKUP(AB$2,Técnicos!$A$2:$A$100,IF(Projetos!$I168=1,Técnicos!$F$2:$F$100,IF(Projetos!$I168=2,Técnicos!$H$2:$H$100,Técnicos!$J$2:$J$100)),,0,1))</f>
        <v/>
      </c>
      <c r="AC169" s="15" t="str" cm="1">
        <f t="array" ref="AC169">IF(OR($B169="",AC$2=""),"",Projetos!$J168/_xlfn.XLOOKUP(AC$2,Técnicos!$A$2:$A$100,IF(Projetos!$I168=1,Técnicos!$F$2:$F$100,IF(Projetos!$I168=2,Técnicos!$H$2:$H$100,Técnicos!$J$2:$J$100)),,0,1))</f>
        <v/>
      </c>
      <c r="AD169" s="15" t="str" cm="1">
        <f t="array" ref="AD169">IF(OR($B169="",AD$2=""),"",Projetos!$J168/_xlfn.XLOOKUP(AD$2,Técnicos!$A$2:$A$100,IF(Projetos!$I168=1,Técnicos!$F$2:$F$100,IF(Projetos!$I168=2,Técnicos!$H$2:$H$100,Técnicos!$J$2:$J$100)),,0,1))</f>
        <v/>
      </c>
      <c r="AE169" s="15" t="str" cm="1">
        <f t="array" ref="AE169">IF(OR($B169="",AE$2=""),"",Projetos!$J168/_xlfn.XLOOKUP(AE$2,Técnicos!$A$2:$A$100,IF(Projetos!$I168=1,Técnicos!$F$2:$F$100,IF(Projetos!$I168=2,Técnicos!$H$2:$H$100,Técnicos!$J$2:$J$100)),,0,1))</f>
        <v/>
      </c>
      <c r="AF169" s="15" t="str" cm="1">
        <f t="array" ref="AF169">IF(OR($B169="",AF$2=""),"",Projetos!$J168/_xlfn.XLOOKUP(AF$2,Técnicos!$A$2:$A$100,IF(Projetos!$I168=1,Técnicos!$F$2:$F$100,IF(Projetos!$I168=2,Técnicos!$H$2:$H$100,Técnicos!$J$2:$J$100)),,0,1))</f>
        <v/>
      </c>
      <c r="AG169" s="15" t="str" cm="1">
        <f t="array" ref="AG169">IF(OR($B169="",AG$2=""),"",Projetos!$J168/_xlfn.XLOOKUP(AG$2,Técnicos!$A$2:$A$100,IF(Projetos!$I168=1,Técnicos!$F$2:$F$100,IF(Projetos!$I168=2,Técnicos!$H$2:$H$100,Técnicos!$J$2:$J$100)),,0,1))</f>
        <v/>
      </c>
      <c r="AH169" s="15" t="str" cm="1">
        <f t="array" ref="AH169">IF(OR($B169="",AH$2=""),"",Projetos!$J168/_xlfn.XLOOKUP(AH$2,Técnicos!$A$2:$A$100,IF(Projetos!$I168=1,Técnicos!$F$2:$F$100,IF(Projetos!$I168=2,Técnicos!$H$2:$H$100,Técnicos!$J$2:$J$100)),,0,1))</f>
        <v/>
      </c>
      <c r="AI169" s="15" t="str" cm="1">
        <f t="array" ref="AI169">IF(OR($B169="",AI$2=""),"",Projetos!$J168/_xlfn.XLOOKUP(AI$2,Técnicos!$A$2:$A$100,IF(Projetos!$I168=1,Técnicos!$F$2:$F$100,IF(Projetos!$I168=2,Técnicos!$H$2:$H$100,Técnicos!$J$2:$J$100)),,0,1))</f>
        <v/>
      </c>
      <c r="AJ169" s="15" t="str" cm="1">
        <f t="array" ref="AJ169">IF(OR($B169="",AJ$2=""),"",Projetos!$J168/_xlfn.XLOOKUP(AJ$2,Técnicos!$A$2:$A$100,IF(Projetos!$I168=1,Técnicos!$F$2:$F$100,IF(Projetos!$I168=2,Técnicos!$H$2:$H$100,Técnicos!$J$2:$J$100)),,0,1))</f>
        <v/>
      </c>
      <c r="AK169" s="15" t="str" cm="1">
        <f t="array" ref="AK169">IF(OR($B169="",AK$2=""),"",Projetos!$J168/_xlfn.XLOOKUP(AK$2,Técnicos!$A$2:$A$100,IF(Projetos!$I168=1,Técnicos!$F$2:$F$100,IF(Projetos!$I168=2,Técnicos!$H$2:$H$100,Técnicos!$J$2:$J$100)),,0,1))</f>
        <v/>
      </c>
      <c r="AL169" s="15" t="str" cm="1">
        <f t="array" ref="AL169">IF(OR($B169="",AL$2=""),"",Projetos!$J168/_xlfn.XLOOKUP(AL$2,Técnicos!$A$2:$A$100,IF(Projetos!$I168=1,Técnicos!$F$2:$F$100,IF(Projetos!$I168=2,Técnicos!$H$2:$H$100,Técnicos!$J$2:$J$100)),,0,1))</f>
        <v/>
      </c>
      <c r="AM169" s="15" t="str" cm="1">
        <f t="array" ref="AM169">IF(OR($B169="",AM$2=""),"",Projetos!$J168/_xlfn.XLOOKUP(AM$2,Técnicos!$A$2:$A$100,IF(Projetos!$I168=1,Técnicos!$F$2:$F$100,IF(Projetos!$I168=2,Técnicos!$H$2:$H$100,Técnicos!$J$2:$J$100)),,0,1))</f>
        <v/>
      </c>
      <c r="AN169" s="15" t="str" cm="1">
        <f t="array" ref="AN169">IF(OR($B169="",AN$2=""),"",Projetos!$J168/_xlfn.XLOOKUP(AN$2,Técnicos!$A$2:$A$100,IF(Projetos!$I168=1,Técnicos!$F$2:$F$100,IF(Projetos!$I168=2,Técnicos!$H$2:$H$100,Técnicos!$J$2:$J$100)),,0,1))</f>
        <v/>
      </c>
      <c r="AO169" s="15" t="str" cm="1">
        <f t="array" ref="AO169">IF(OR($B169="",AO$2=""),"",Projetos!$J168/_xlfn.XLOOKUP(AO$2,Técnicos!$A$2:$A$100,IF(Projetos!$I168=1,Técnicos!$F$2:$F$100,IF(Projetos!$I168=2,Técnicos!$H$2:$H$100,Técnicos!$J$2:$J$100)),,0,1))</f>
        <v/>
      </c>
      <c r="AP169" s="15" t="str" cm="1">
        <f t="array" ref="AP169">IF(OR($B169="",AP$2=""),"",Projetos!$J168/_xlfn.XLOOKUP(AP$2,Técnicos!$A$2:$A$100,IF(Projetos!$I168=1,Técnicos!$F$2:$F$100,IF(Projetos!$I168=2,Técnicos!$H$2:$H$100,Técnicos!$J$2:$J$100)),,0,1))</f>
        <v/>
      </c>
      <c r="AQ169" s="15" t="str" cm="1">
        <f t="array" ref="AQ169">IF(OR($B169="",AQ$2=""),"",Projetos!$J168/_xlfn.XLOOKUP(AQ$2,Técnicos!$A$2:$A$100,IF(Projetos!$I168=1,Técnicos!$F$2:$F$100,IF(Projetos!$I168=2,Técnicos!$H$2:$H$100,Técnicos!$J$2:$J$100)),,0,1))</f>
        <v/>
      </c>
      <c r="AR169" s="15" t="str" cm="1">
        <f t="array" ref="AR169">IF(OR($B169="",AR$2=""),"",Projetos!$J168/_xlfn.XLOOKUP(AR$2,Técnicos!$A$2:$A$100,IF(Projetos!$I168=1,Técnicos!$F$2:$F$100,IF(Projetos!$I168=2,Técnicos!$H$2:$H$100,Técnicos!$J$2:$J$100)),,0,1))</f>
        <v/>
      </c>
      <c r="AS169" s="15" t="str" cm="1">
        <f t="array" ref="AS169">IF(OR($B169="",AS$2=""),"",Projetos!$J168/_xlfn.XLOOKUP(AS$2,Técnicos!$A$2:$A$100,IF(Projetos!$I168=1,Técnicos!$F$2:$F$100,IF(Projetos!$I168=2,Técnicos!$H$2:$H$100,Técnicos!$J$2:$J$100)),,0,1))</f>
        <v/>
      </c>
      <c r="AT169" s="15" t="str" cm="1">
        <f t="array" ref="AT169">IF(OR($B169="",AT$2=""),"",Projetos!$J168/_xlfn.XLOOKUP(AT$2,Técnicos!$A$2:$A$100,IF(Projetos!$I168=1,Técnicos!$F$2:$F$100,IF(Projetos!$I168=2,Técnicos!$H$2:$H$100,Técnicos!$J$2:$J$100)),,0,1))</f>
        <v/>
      </c>
      <c r="AU169" s="15" t="str" cm="1">
        <f t="array" ref="AU169">IF(OR($B169="",AU$2=""),"",Projetos!$J168/_xlfn.XLOOKUP(AU$2,Técnicos!$A$2:$A$100,IF(Projetos!$I168=1,Técnicos!$F$2:$F$100,IF(Projetos!$I168=2,Técnicos!$H$2:$H$100,Técnicos!$J$2:$J$100)),,0,1))</f>
        <v/>
      </c>
      <c r="AV169" s="15" t="str" cm="1">
        <f t="array" ref="AV169">IF(OR($B169="",AV$2=""),"",Projetos!$J168/_xlfn.XLOOKUP(AV$2,Técnicos!$A$2:$A$100,IF(Projetos!$I168=1,Técnicos!$F$2:$F$100,IF(Projetos!$I168=2,Técnicos!$H$2:$H$100,Técnicos!$J$2:$J$100)),,0,1))</f>
        <v/>
      </c>
      <c r="AW169" s="15" t="str" cm="1">
        <f t="array" ref="AW169">IF(OR($B169="",AW$2=""),"",Projetos!$J168/_xlfn.XLOOKUP(AW$2,Técnicos!$A$2:$A$100,IF(Projetos!$I168=1,Técnicos!$F$2:$F$100,IF(Projetos!$I168=2,Técnicos!$H$2:$H$100,Técnicos!$J$2:$J$100)),,0,1))</f>
        <v/>
      </c>
      <c r="AX169" s="15" t="str" cm="1">
        <f t="array" ref="AX169">IF(OR($B169="",AX$2=""),"",Projetos!$J168/_xlfn.XLOOKUP(AX$2,Técnicos!$A$2:$A$100,IF(Projetos!$I168=1,Técnicos!$F$2:$F$100,IF(Projetos!$I168=2,Técnicos!$H$2:$H$100,Técnicos!$J$2:$J$100)),,0,1))</f>
        <v/>
      </c>
      <c r="AY169" s="15" t="str" cm="1">
        <f t="array" ref="AY169">IF(OR($B169="",AY$2=""),"",Projetos!$J168/_xlfn.XLOOKUP(AY$2,Técnicos!$A$2:$A$100,IF(Projetos!$I168=1,Técnicos!$F$2:$F$100,IF(Projetos!$I168=2,Técnicos!$H$2:$H$100,Técnicos!$J$2:$J$100)),,0,1))</f>
        <v/>
      </c>
      <c r="AZ169" s="15" t="str" cm="1">
        <f t="array" ref="AZ169">IF(OR($B169="",AZ$2=""),"",Projetos!$J168/_xlfn.XLOOKUP(AZ$2,Técnicos!$A$2:$A$100,IF(Projetos!$I168=1,Técnicos!$F$2:$F$100,IF(Projetos!$I168=2,Técnicos!$H$2:$H$100,Técnicos!$J$2:$J$100)),,0,1))</f>
        <v/>
      </c>
      <c r="BA169" s="15" t="str" cm="1">
        <f t="array" ref="BA169">IF(OR($B169="",BA$2=""),"",Projetos!$J168/_xlfn.XLOOKUP(BA$2,Técnicos!$A$2:$A$100,IF(Projetos!$I168=1,Técnicos!$F$2:$F$100,IF(Projetos!$I168=2,Técnicos!$H$2:$H$100,Técnicos!$J$2:$J$100)),,0,1))</f>
        <v/>
      </c>
      <c r="BB169" s="15" t="str" cm="1">
        <f t="array" ref="BB169">IF(OR($B169="",BB$2=""),"",Projetos!$J168/_xlfn.XLOOKUP(BB$2,Técnicos!$A$2:$A$100,IF(Projetos!$I168=1,Técnicos!$F$2:$F$100,IF(Projetos!$I168=2,Técnicos!$H$2:$H$100,Técnicos!$J$2:$J$100)),,0,1))</f>
        <v/>
      </c>
      <c r="BC169" s="15" t="str" cm="1">
        <f t="array" ref="BC169">IF(OR($B169="",BC$2=""),"",Projetos!$J168/_xlfn.XLOOKUP(BC$2,Técnicos!$A$2:$A$100,IF(Projetos!$I168=1,Técnicos!$F$2:$F$100,IF(Projetos!$I168=2,Técnicos!$H$2:$H$100,Técnicos!$J$2:$J$100)),,0,1))</f>
        <v/>
      </c>
      <c r="BD169" s="15" t="str" cm="1">
        <f t="array" ref="BD169">IF(OR($B169="",BD$2=""),"",Projetos!$J168/_xlfn.XLOOKUP(BD$2,Técnicos!$A$2:$A$100,IF(Projetos!$I168=1,Técnicos!$F$2:$F$100,IF(Projetos!$I168=2,Técnicos!$H$2:$H$100,Técnicos!$J$2:$J$100)),,0,1))</f>
        <v/>
      </c>
      <c r="BE169" s="15" t="str" cm="1">
        <f t="array" ref="BE169">IF(OR($B169="",BE$2=""),"",Projetos!$J168/_xlfn.XLOOKUP(BE$2,Técnicos!$A$2:$A$100,IF(Projetos!$I168=1,Técnicos!$F$2:$F$100,IF(Projetos!$I168=2,Técnicos!$H$2:$H$100,Técnicos!$J$2:$J$100)),,0,1))</f>
        <v/>
      </c>
      <c r="BF169" s="15" t="str" cm="1">
        <f t="array" ref="BF169">IF(OR($B169="",BF$2=""),"",Projetos!$J168/_xlfn.XLOOKUP(BF$2,Técnicos!$A$2:$A$100,IF(Projetos!$I168=1,Técnicos!$F$2:$F$100,IF(Projetos!$I168=2,Técnicos!$H$2:$H$100,Técnicos!$J$2:$J$100)),,0,1))</f>
        <v/>
      </c>
      <c r="BG169" s="15" t="str" cm="1">
        <f t="array" ref="BG169">IF(OR($B169="",BG$2=""),"",Projetos!$J168/_xlfn.XLOOKUP(BG$2,Técnicos!$A$2:$A$100,IF(Projetos!$I168=1,Técnicos!$F$2:$F$100,IF(Projetos!$I168=2,Técnicos!$H$2:$H$100,Técnicos!$J$2:$J$100)),,0,1))</f>
        <v/>
      </c>
      <c r="BH169" s="15" t="str" cm="1">
        <f t="array" ref="BH169">IF(OR($B169="",BH$2=""),"",Projetos!$J168/_xlfn.XLOOKUP(BH$2,Técnicos!$A$2:$A$100,IF(Projetos!$I168=1,Técnicos!$F$2:$F$100,IF(Projetos!$I168=2,Técnicos!$H$2:$H$100,Técnicos!$J$2:$J$100)),,0,1))</f>
        <v/>
      </c>
      <c r="BI169" s="15" t="str" cm="1">
        <f t="array" ref="BI169">IF(OR($B169="",BI$2=""),"",Projetos!$J168/_xlfn.XLOOKUP(BI$2,Técnicos!$A$2:$A$100,IF(Projetos!$I168=1,Técnicos!$F$2:$F$100,IF(Projetos!$I168=2,Técnicos!$H$2:$H$100,Técnicos!$J$2:$J$100)),,0,1))</f>
        <v/>
      </c>
      <c r="BJ169" s="15" t="str" cm="1">
        <f t="array" ref="BJ169">IF(OR($B169="",BJ$2=""),"",Projetos!$J168/_xlfn.XLOOKUP(BJ$2,Técnicos!$A$2:$A$100,IF(Projetos!$I168=1,Técnicos!$F$2:$F$100,IF(Projetos!$I168=2,Técnicos!$H$2:$H$100,Técnicos!$J$2:$J$100)),,0,1))</f>
        <v/>
      </c>
      <c r="BK169" s="15" t="str" cm="1">
        <f t="array" ref="BK169">IF(OR($B169="",BK$2=""),"",Projetos!$J168/_xlfn.XLOOKUP(BK$2,Técnicos!$A$2:$A$100,IF(Projetos!$I168=1,Técnicos!$F$2:$F$100,IF(Projetos!$I168=2,Técnicos!$H$2:$H$100,Técnicos!$J$2:$J$100)),,0,1))</f>
        <v/>
      </c>
      <c r="BL169" s="15" t="str" cm="1">
        <f t="array" ref="BL169">IF(OR($B169="",BL$2=""),"",Projetos!$J168/_xlfn.XLOOKUP(BL$2,Técnicos!$A$2:$A$100,IF(Projetos!$I168=1,Técnicos!$F$2:$F$100,IF(Projetos!$I168=2,Técnicos!$H$2:$H$100,Técnicos!$J$2:$J$100)),,0,1))</f>
        <v/>
      </c>
      <c r="BM169" s="15" t="str" cm="1">
        <f t="array" ref="BM169">IF(OR($B169="",BM$2=""),"",Projetos!$J168/_xlfn.XLOOKUP(BM$2,Técnicos!$A$2:$A$100,IF(Projetos!$I168=1,Técnicos!$F$2:$F$100,IF(Projetos!$I168=2,Técnicos!$H$2:$H$100,Técnicos!$J$2:$J$100)),,0,1))</f>
        <v/>
      </c>
      <c r="BN169" s="15" t="str" cm="1">
        <f t="array" ref="BN169">IF(OR($B169="",BN$2=""),"",Projetos!$J168/_xlfn.XLOOKUP(BN$2,Técnicos!$A$2:$A$100,IF(Projetos!$I168=1,Técnicos!$F$2:$F$100,IF(Projetos!$I168=2,Técnicos!$H$2:$H$100,Técnicos!$J$2:$J$100)),,0,1))</f>
        <v/>
      </c>
    </row>
    <row r="170" spans="3:66" x14ac:dyDescent="0.3">
      <c r="C170" s="15" t="str" cm="1">
        <f t="array" ref="C170">IF(OR($B170="",C$2=""),"",Projetos!$J169/_xlfn.XLOOKUP(C$2,Técnicos!$A$2:$A$100,IF(Projetos!$I169=1,Técnicos!$F$2:$F$100,IF(Projetos!$I169=2,Técnicos!$H$2:$H$100,Técnicos!$J$2:$J$100)),,0,1))</f>
        <v/>
      </c>
      <c r="D170" s="15" t="str" cm="1">
        <f t="array" ref="D170">IF(OR($B170="",D$2=""),"",Projetos!$J169/_xlfn.XLOOKUP(D$2,Técnicos!$A$2:$A$100,IF(Projetos!$I169=1,Técnicos!$F$2:$F$100,IF(Projetos!$I169=2,Técnicos!$H$2:$H$100,Técnicos!$J$2:$J$100)),,0,1))</f>
        <v/>
      </c>
      <c r="E170" s="15" t="str" cm="1">
        <f t="array" ref="E170">IF(OR($B170="",E$2=""),"",Projetos!$J169/_xlfn.XLOOKUP(E$2,Técnicos!$A$2:$A$100,IF(Projetos!$I169=1,Técnicos!$F$2:$F$100,IF(Projetos!$I169=2,Técnicos!$H$2:$H$100,Técnicos!$J$2:$J$100)),,0,1))</f>
        <v/>
      </c>
      <c r="F170" s="15" t="str" cm="1">
        <f t="array" ref="F170">IF(OR($B170="",F$2=""),"",Projetos!$J169/_xlfn.XLOOKUP(F$2,Técnicos!$A$2:$A$100,IF(Projetos!$I169=1,Técnicos!$F$2:$F$100,IF(Projetos!$I169=2,Técnicos!$H$2:$H$100,Técnicos!$J$2:$J$100)),,0,1))</f>
        <v/>
      </c>
      <c r="G170" s="15" t="str" cm="1">
        <f t="array" ref="G170">IF(OR($B170="",G$2=""),"",Projetos!$J169/_xlfn.XLOOKUP(G$2,Técnicos!$A$2:$A$100,IF(Projetos!$I169=1,Técnicos!$F$2:$F$100,IF(Projetos!$I169=2,Técnicos!$H$2:$H$100,Técnicos!$J$2:$J$100)),,0,1))</f>
        <v/>
      </c>
      <c r="H170" s="15" t="str" cm="1">
        <f t="array" ref="H170">IF(OR($B170="",H$2=""),"",Projetos!$J169/_xlfn.XLOOKUP(H$2,Técnicos!$A$2:$A$100,IF(Projetos!$I169=1,Técnicos!$F$2:$F$100,IF(Projetos!$I169=2,Técnicos!$H$2:$H$100,Técnicos!$J$2:$J$100)),,0,1))</f>
        <v/>
      </c>
      <c r="I170" s="15" t="str" cm="1">
        <f t="array" ref="I170">IF(OR($B170="",I$2=""),"",Projetos!$J169/_xlfn.XLOOKUP(I$2,Técnicos!$A$2:$A$100,IF(Projetos!$I169=1,Técnicos!$F$2:$F$100,IF(Projetos!$I169=2,Técnicos!$H$2:$H$100,Técnicos!$J$2:$J$100)),,0,1))</f>
        <v/>
      </c>
      <c r="J170" s="15" t="str" cm="1">
        <f t="array" ref="J170">IF(OR($B170="",J$2=""),"",Projetos!$J169/_xlfn.XLOOKUP(J$2,Técnicos!$A$2:$A$100,IF(Projetos!$I169=1,Técnicos!$F$2:$F$100,IF(Projetos!$I169=2,Técnicos!$H$2:$H$100,Técnicos!$J$2:$J$100)),,0,1))</f>
        <v/>
      </c>
      <c r="K170" s="15" t="str" cm="1">
        <f t="array" ref="K170">IF(OR($B170="",K$2=""),"",Projetos!$J169/_xlfn.XLOOKUP(K$2,Técnicos!$A$2:$A$100,IF(Projetos!$I169=1,Técnicos!$F$2:$F$100,IF(Projetos!$I169=2,Técnicos!$H$2:$H$100,Técnicos!$J$2:$J$100)),,0,1))</f>
        <v/>
      </c>
      <c r="L170" s="15" t="str" cm="1">
        <f t="array" ref="L170">IF(OR($B170="",L$2=""),"",Projetos!$J169/_xlfn.XLOOKUP(L$2,Técnicos!$A$2:$A$100,IF(Projetos!$I169=1,Técnicos!$F$2:$F$100,IF(Projetos!$I169=2,Técnicos!$H$2:$H$100,Técnicos!$J$2:$J$100)),,0,1))</f>
        <v/>
      </c>
      <c r="M170" s="15" t="str" cm="1">
        <f t="array" ref="M170">IF(OR($B170="",M$2=""),"",Projetos!$J169/_xlfn.XLOOKUP(M$2,Técnicos!$A$2:$A$100,IF(Projetos!$I169=1,Técnicos!$F$2:$F$100,IF(Projetos!$I169=2,Técnicos!$H$2:$H$100,Técnicos!$J$2:$J$100)),,0,1))</f>
        <v/>
      </c>
      <c r="N170" s="15" t="str" cm="1">
        <f t="array" ref="N170">IF(OR($B170="",N$2=""),"",Projetos!$J169/_xlfn.XLOOKUP(N$2,Técnicos!$A$2:$A$100,IF(Projetos!$I169=1,Técnicos!$F$2:$F$100,IF(Projetos!$I169=2,Técnicos!$H$2:$H$100,Técnicos!$J$2:$J$100)),,0,1))</f>
        <v/>
      </c>
      <c r="O170" s="15" t="str" cm="1">
        <f t="array" ref="O170">IF(OR($B170="",O$2=""),"",Projetos!$J169/_xlfn.XLOOKUP(O$2,Técnicos!$A$2:$A$100,IF(Projetos!$I169=1,Técnicos!$F$2:$F$100,IF(Projetos!$I169=2,Técnicos!$H$2:$H$100,Técnicos!$J$2:$J$100)),,0,1))</f>
        <v/>
      </c>
      <c r="P170" s="15" t="str" cm="1">
        <f t="array" ref="P170">IF(OR($B170="",P$2=""),"",Projetos!$J169/_xlfn.XLOOKUP(P$2,Técnicos!$A$2:$A$100,IF(Projetos!$I169=1,Técnicos!$F$2:$F$100,IF(Projetos!$I169=2,Técnicos!$H$2:$H$100,Técnicos!$J$2:$J$100)),,0,1))</f>
        <v/>
      </c>
      <c r="Q170" s="15" t="str" cm="1">
        <f t="array" ref="Q170">IF(OR($B170="",Q$2=""),"",Projetos!$J169/_xlfn.XLOOKUP(Q$2,Técnicos!$A$2:$A$100,IF(Projetos!$I169=1,Técnicos!$F$2:$F$100,IF(Projetos!$I169=2,Técnicos!$H$2:$H$100,Técnicos!$J$2:$J$100)),,0,1))</f>
        <v/>
      </c>
      <c r="R170" s="15" t="str" cm="1">
        <f t="array" ref="R170">IF(OR($B170="",R$2=""),"",Projetos!$J169/_xlfn.XLOOKUP(R$2,Técnicos!$A$2:$A$100,IF(Projetos!$I169=1,Técnicos!$F$2:$F$100,IF(Projetos!$I169=2,Técnicos!$H$2:$H$100,Técnicos!$J$2:$J$100)),,0,1))</f>
        <v/>
      </c>
      <c r="S170" s="15" t="str" cm="1">
        <f t="array" ref="S170">IF(OR($B170="",S$2=""),"",Projetos!$J169/_xlfn.XLOOKUP(S$2,Técnicos!$A$2:$A$100,IF(Projetos!$I169=1,Técnicos!$F$2:$F$100,IF(Projetos!$I169=2,Técnicos!$H$2:$H$100,Técnicos!$J$2:$J$100)),,0,1))</f>
        <v/>
      </c>
      <c r="T170" s="15" t="str" cm="1">
        <f t="array" ref="T170">IF(OR($B170="",T$2=""),"",Projetos!$J169/_xlfn.XLOOKUP(T$2,Técnicos!$A$2:$A$100,IF(Projetos!$I169=1,Técnicos!$F$2:$F$100,IF(Projetos!$I169=2,Técnicos!$H$2:$H$100,Técnicos!$J$2:$J$100)),,0,1))</f>
        <v/>
      </c>
      <c r="U170" s="15" t="str" cm="1">
        <f t="array" ref="U170">IF(OR($B170="",U$2=""),"",Projetos!$J169/_xlfn.XLOOKUP(U$2,Técnicos!$A$2:$A$100,IF(Projetos!$I169=1,Técnicos!$F$2:$F$100,IF(Projetos!$I169=2,Técnicos!$H$2:$H$100,Técnicos!$J$2:$J$100)),,0,1))</f>
        <v/>
      </c>
      <c r="V170" s="15" t="str" cm="1">
        <f t="array" ref="V170">IF(OR($B170="",V$2=""),"",Projetos!$J169/_xlfn.XLOOKUP(V$2,Técnicos!$A$2:$A$100,IF(Projetos!$I169=1,Técnicos!$F$2:$F$100,IF(Projetos!$I169=2,Técnicos!$H$2:$H$100,Técnicos!$J$2:$J$100)),,0,1))</f>
        <v/>
      </c>
      <c r="W170" s="15" t="str" cm="1">
        <f t="array" ref="W170">IF(OR($B170="",W$2=""),"",Projetos!$J169/_xlfn.XLOOKUP(W$2,Técnicos!$A$2:$A$100,IF(Projetos!$I169=1,Técnicos!$F$2:$F$100,IF(Projetos!$I169=2,Técnicos!$H$2:$H$100,Técnicos!$J$2:$J$100)),,0,1))</f>
        <v/>
      </c>
      <c r="X170" s="15" t="str" cm="1">
        <f t="array" ref="X170">IF(OR($B170="",X$2=""),"",Projetos!$J169/_xlfn.XLOOKUP(X$2,Técnicos!$A$2:$A$100,IF(Projetos!$I169=1,Técnicos!$F$2:$F$100,IF(Projetos!$I169=2,Técnicos!$H$2:$H$100,Técnicos!$J$2:$J$100)),,0,1))</f>
        <v/>
      </c>
      <c r="Y170" s="15" t="str" cm="1">
        <f t="array" ref="Y170">IF(OR($B170="",Y$2=""),"",Projetos!$J169/_xlfn.XLOOKUP(Y$2,Técnicos!$A$2:$A$100,IF(Projetos!$I169=1,Técnicos!$F$2:$F$100,IF(Projetos!$I169=2,Técnicos!$H$2:$H$100,Técnicos!$J$2:$J$100)),,0,1))</f>
        <v/>
      </c>
      <c r="Z170" s="15" t="str" cm="1">
        <f t="array" ref="Z170">IF(OR($B170="",Z$2=""),"",Projetos!$J169/_xlfn.XLOOKUP(Z$2,Técnicos!$A$2:$A$100,IF(Projetos!$I169=1,Técnicos!$F$2:$F$100,IF(Projetos!$I169=2,Técnicos!$H$2:$H$100,Técnicos!$J$2:$J$100)),,0,1))</f>
        <v/>
      </c>
      <c r="AA170" s="15" t="str" cm="1">
        <f t="array" ref="AA170">IF(OR($B170="",AA$2=""),"",Projetos!$J169/_xlfn.XLOOKUP(AA$2,Técnicos!$A$2:$A$100,IF(Projetos!$I169=1,Técnicos!$F$2:$F$100,IF(Projetos!$I169=2,Técnicos!$H$2:$H$100,Técnicos!$J$2:$J$100)),,0,1))</f>
        <v/>
      </c>
      <c r="AB170" s="15" t="str" cm="1">
        <f t="array" ref="AB170">IF(OR($B170="",AB$2=""),"",Projetos!$J169/_xlfn.XLOOKUP(AB$2,Técnicos!$A$2:$A$100,IF(Projetos!$I169=1,Técnicos!$F$2:$F$100,IF(Projetos!$I169=2,Técnicos!$H$2:$H$100,Técnicos!$J$2:$J$100)),,0,1))</f>
        <v/>
      </c>
      <c r="AC170" s="15" t="str" cm="1">
        <f t="array" ref="AC170">IF(OR($B170="",AC$2=""),"",Projetos!$J169/_xlfn.XLOOKUP(AC$2,Técnicos!$A$2:$A$100,IF(Projetos!$I169=1,Técnicos!$F$2:$F$100,IF(Projetos!$I169=2,Técnicos!$H$2:$H$100,Técnicos!$J$2:$J$100)),,0,1))</f>
        <v/>
      </c>
      <c r="AD170" s="15" t="str" cm="1">
        <f t="array" ref="AD170">IF(OR($B170="",AD$2=""),"",Projetos!$J169/_xlfn.XLOOKUP(AD$2,Técnicos!$A$2:$A$100,IF(Projetos!$I169=1,Técnicos!$F$2:$F$100,IF(Projetos!$I169=2,Técnicos!$H$2:$H$100,Técnicos!$J$2:$J$100)),,0,1))</f>
        <v/>
      </c>
      <c r="AE170" s="15" t="str" cm="1">
        <f t="array" ref="AE170">IF(OR($B170="",AE$2=""),"",Projetos!$J169/_xlfn.XLOOKUP(AE$2,Técnicos!$A$2:$A$100,IF(Projetos!$I169=1,Técnicos!$F$2:$F$100,IF(Projetos!$I169=2,Técnicos!$H$2:$H$100,Técnicos!$J$2:$J$100)),,0,1))</f>
        <v/>
      </c>
      <c r="AF170" s="15" t="str" cm="1">
        <f t="array" ref="AF170">IF(OR($B170="",AF$2=""),"",Projetos!$J169/_xlfn.XLOOKUP(AF$2,Técnicos!$A$2:$A$100,IF(Projetos!$I169=1,Técnicos!$F$2:$F$100,IF(Projetos!$I169=2,Técnicos!$H$2:$H$100,Técnicos!$J$2:$J$100)),,0,1))</f>
        <v/>
      </c>
      <c r="AG170" s="15" t="str" cm="1">
        <f t="array" ref="AG170">IF(OR($B170="",AG$2=""),"",Projetos!$J169/_xlfn.XLOOKUP(AG$2,Técnicos!$A$2:$A$100,IF(Projetos!$I169=1,Técnicos!$F$2:$F$100,IF(Projetos!$I169=2,Técnicos!$H$2:$H$100,Técnicos!$J$2:$J$100)),,0,1))</f>
        <v/>
      </c>
      <c r="AH170" s="15" t="str" cm="1">
        <f t="array" ref="AH170">IF(OR($B170="",AH$2=""),"",Projetos!$J169/_xlfn.XLOOKUP(AH$2,Técnicos!$A$2:$A$100,IF(Projetos!$I169=1,Técnicos!$F$2:$F$100,IF(Projetos!$I169=2,Técnicos!$H$2:$H$100,Técnicos!$J$2:$J$100)),,0,1))</f>
        <v/>
      </c>
      <c r="AI170" s="15" t="str" cm="1">
        <f t="array" ref="AI170">IF(OR($B170="",AI$2=""),"",Projetos!$J169/_xlfn.XLOOKUP(AI$2,Técnicos!$A$2:$A$100,IF(Projetos!$I169=1,Técnicos!$F$2:$F$100,IF(Projetos!$I169=2,Técnicos!$H$2:$H$100,Técnicos!$J$2:$J$100)),,0,1))</f>
        <v/>
      </c>
      <c r="AJ170" s="15" t="str" cm="1">
        <f t="array" ref="AJ170">IF(OR($B170="",AJ$2=""),"",Projetos!$J169/_xlfn.XLOOKUP(AJ$2,Técnicos!$A$2:$A$100,IF(Projetos!$I169=1,Técnicos!$F$2:$F$100,IF(Projetos!$I169=2,Técnicos!$H$2:$H$100,Técnicos!$J$2:$J$100)),,0,1))</f>
        <v/>
      </c>
      <c r="AK170" s="15" t="str" cm="1">
        <f t="array" ref="AK170">IF(OR($B170="",AK$2=""),"",Projetos!$J169/_xlfn.XLOOKUP(AK$2,Técnicos!$A$2:$A$100,IF(Projetos!$I169=1,Técnicos!$F$2:$F$100,IF(Projetos!$I169=2,Técnicos!$H$2:$H$100,Técnicos!$J$2:$J$100)),,0,1))</f>
        <v/>
      </c>
      <c r="AL170" s="15" t="str" cm="1">
        <f t="array" ref="AL170">IF(OR($B170="",AL$2=""),"",Projetos!$J169/_xlfn.XLOOKUP(AL$2,Técnicos!$A$2:$A$100,IF(Projetos!$I169=1,Técnicos!$F$2:$F$100,IF(Projetos!$I169=2,Técnicos!$H$2:$H$100,Técnicos!$J$2:$J$100)),,0,1))</f>
        <v/>
      </c>
      <c r="AM170" s="15" t="str" cm="1">
        <f t="array" ref="AM170">IF(OR($B170="",AM$2=""),"",Projetos!$J169/_xlfn.XLOOKUP(AM$2,Técnicos!$A$2:$A$100,IF(Projetos!$I169=1,Técnicos!$F$2:$F$100,IF(Projetos!$I169=2,Técnicos!$H$2:$H$100,Técnicos!$J$2:$J$100)),,0,1))</f>
        <v/>
      </c>
      <c r="AN170" s="15" t="str" cm="1">
        <f t="array" ref="AN170">IF(OR($B170="",AN$2=""),"",Projetos!$J169/_xlfn.XLOOKUP(AN$2,Técnicos!$A$2:$A$100,IF(Projetos!$I169=1,Técnicos!$F$2:$F$100,IF(Projetos!$I169=2,Técnicos!$H$2:$H$100,Técnicos!$J$2:$J$100)),,0,1))</f>
        <v/>
      </c>
      <c r="AO170" s="15" t="str" cm="1">
        <f t="array" ref="AO170">IF(OR($B170="",AO$2=""),"",Projetos!$J169/_xlfn.XLOOKUP(AO$2,Técnicos!$A$2:$A$100,IF(Projetos!$I169=1,Técnicos!$F$2:$F$100,IF(Projetos!$I169=2,Técnicos!$H$2:$H$100,Técnicos!$J$2:$J$100)),,0,1))</f>
        <v/>
      </c>
      <c r="AP170" s="15" t="str" cm="1">
        <f t="array" ref="AP170">IF(OR($B170="",AP$2=""),"",Projetos!$J169/_xlfn.XLOOKUP(AP$2,Técnicos!$A$2:$A$100,IF(Projetos!$I169=1,Técnicos!$F$2:$F$100,IF(Projetos!$I169=2,Técnicos!$H$2:$H$100,Técnicos!$J$2:$J$100)),,0,1))</f>
        <v/>
      </c>
      <c r="AQ170" s="15" t="str" cm="1">
        <f t="array" ref="AQ170">IF(OR($B170="",AQ$2=""),"",Projetos!$J169/_xlfn.XLOOKUP(AQ$2,Técnicos!$A$2:$A$100,IF(Projetos!$I169=1,Técnicos!$F$2:$F$100,IF(Projetos!$I169=2,Técnicos!$H$2:$H$100,Técnicos!$J$2:$J$100)),,0,1))</f>
        <v/>
      </c>
      <c r="AR170" s="15" t="str" cm="1">
        <f t="array" ref="AR170">IF(OR($B170="",AR$2=""),"",Projetos!$J169/_xlfn.XLOOKUP(AR$2,Técnicos!$A$2:$A$100,IF(Projetos!$I169=1,Técnicos!$F$2:$F$100,IF(Projetos!$I169=2,Técnicos!$H$2:$H$100,Técnicos!$J$2:$J$100)),,0,1))</f>
        <v/>
      </c>
      <c r="AS170" s="15" t="str" cm="1">
        <f t="array" ref="AS170">IF(OR($B170="",AS$2=""),"",Projetos!$J169/_xlfn.XLOOKUP(AS$2,Técnicos!$A$2:$A$100,IF(Projetos!$I169=1,Técnicos!$F$2:$F$100,IF(Projetos!$I169=2,Técnicos!$H$2:$H$100,Técnicos!$J$2:$J$100)),,0,1))</f>
        <v/>
      </c>
      <c r="AT170" s="15" t="str" cm="1">
        <f t="array" ref="AT170">IF(OR($B170="",AT$2=""),"",Projetos!$J169/_xlfn.XLOOKUP(AT$2,Técnicos!$A$2:$A$100,IF(Projetos!$I169=1,Técnicos!$F$2:$F$100,IF(Projetos!$I169=2,Técnicos!$H$2:$H$100,Técnicos!$J$2:$J$100)),,0,1))</f>
        <v/>
      </c>
      <c r="AU170" s="15" t="str" cm="1">
        <f t="array" ref="AU170">IF(OR($B170="",AU$2=""),"",Projetos!$J169/_xlfn.XLOOKUP(AU$2,Técnicos!$A$2:$A$100,IF(Projetos!$I169=1,Técnicos!$F$2:$F$100,IF(Projetos!$I169=2,Técnicos!$H$2:$H$100,Técnicos!$J$2:$J$100)),,0,1))</f>
        <v/>
      </c>
      <c r="AV170" s="15" t="str" cm="1">
        <f t="array" ref="AV170">IF(OR($B170="",AV$2=""),"",Projetos!$J169/_xlfn.XLOOKUP(AV$2,Técnicos!$A$2:$A$100,IF(Projetos!$I169=1,Técnicos!$F$2:$F$100,IF(Projetos!$I169=2,Técnicos!$H$2:$H$100,Técnicos!$J$2:$J$100)),,0,1))</f>
        <v/>
      </c>
      <c r="AW170" s="15" t="str" cm="1">
        <f t="array" ref="AW170">IF(OR($B170="",AW$2=""),"",Projetos!$J169/_xlfn.XLOOKUP(AW$2,Técnicos!$A$2:$A$100,IF(Projetos!$I169=1,Técnicos!$F$2:$F$100,IF(Projetos!$I169=2,Técnicos!$H$2:$H$100,Técnicos!$J$2:$J$100)),,0,1))</f>
        <v/>
      </c>
      <c r="AX170" s="15" t="str" cm="1">
        <f t="array" ref="AX170">IF(OR($B170="",AX$2=""),"",Projetos!$J169/_xlfn.XLOOKUP(AX$2,Técnicos!$A$2:$A$100,IF(Projetos!$I169=1,Técnicos!$F$2:$F$100,IF(Projetos!$I169=2,Técnicos!$H$2:$H$100,Técnicos!$J$2:$J$100)),,0,1))</f>
        <v/>
      </c>
      <c r="AY170" s="15" t="str" cm="1">
        <f t="array" ref="AY170">IF(OR($B170="",AY$2=""),"",Projetos!$J169/_xlfn.XLOOKUP(AY$2,Técnicos!$A$2:$A$100,IF(Projetos!$I169=1,Técnicos!$F$2:$F$100,IF(Projetos!$I169=2,Técnicos!$H$2:$H$100,Técnicos!$J$2:$J$100)),,0,1))</f>
        <v/>
      </c>
      <c r="AZ170" s="15" t="str" cm="1">
        <f t="array" ref="AZ170">IF(OR($B170="",AZ$2=""),"",Projetos!$J169/_xlfn.XLOOKUP(AZ$2,Técnicos!$A$2:$A$100,IF(Projetos!$I169=1,Técnicos!$F$2:$F$100,IF(Projetos!$I169=2,Técnicos!$H$2:$H$100,Técnicos!$J$2:$J$100)),,0,1))</f>
        <v/>
      </c>
      <c r="BA170" s="15" t="str" cm="1">
        <f t="array" ref="BA170">IF(OR($B170="",BA$2=""),"",Projetos!$J169/_xlfn.XLOOKUP(BA$2,Técnicos!$A$2:$A$100,IF(Projetos!$I169=1,Técnicos!$F$2:$F$100,IF(Projetos!$I169=2,Técnicos!$H$2:$H$100,Técnicos!$J$2:$J$100)),,0,1))</f>
        <v/>
      </c>
      <c r="BB170" s="15" t="str" cm="1">
        <f t="array" ref="BB170">IF(OR($B170="",BB$2=""),"",Projetos!$J169/_xlfn.XLOOKUP(BB$2,Técnicos!$A$2:$A$100,IF(Projetos!$I169=1,Técnicos!$F$2:$F$100,IF(Projetos!$I169=2,Técnicos!$H$2:$H$100,Técnicos!$J$2:$J$100)),,0,1))</f>
        <v/>
      </c>
      <c r="BC170" s="15" t="str" cm="1">
        <f t="array" ref="BC170">IF(OR($B170="",BC$2=""),"",Projetos!$J169/_xlfn.XLOOKUP(BC$2,Técnicos!$A$2:$A$100,IF(Projetos!$I169=1,Técnicos!$F$2:$F$100,IF(Projetos!$I169=2,Técnicos!$H$2:$H$100,Técnicos!$J$2:$J$100)),,0,1))</f>
        <v/>
      </c>
      <c r="BD170" s="15" t="str" cm="1">
        <f t="array" ref="BD170">IF(OR($B170="",BD$2=""),"",Projetos!$J169/_xlfn.XLOOKUP(BD$2,Técnicos!$A$2:$A$100,IF(Projetos!$I169=1,Técnicos!$F$2:$F$100,IF(Projetos!$I169=2,Técnicos!$H$2:$H$100,Técnicos!$J$2:$J$100)),,0,1))</f>
        <v/>
      </c>
      <c r="BE170" s="15" t="str" cm="1">
        <f t="array" ref="BE170">IF(OR($B170="",BE$2=""),"",Projetos!$J169/_xlfn.XLOOKUP(BE$2,Técnicos!$A$2:$A$100,IF(Projetos!$I169=1,Técnicos!$F$2:$F$100,IF(Projetos!$I169=2,Técnicos!$H$2:$H$100,Técnicos!$J$2:$J$100)),,0,1))</f>
        <v/>
      </c>
      <c r="BF170" s="15" t="str" cm="1">
        <f t="array" ref="BF170">IF(OR($B170="",BF$2=""),"",Projetos!$J169/_xlfn.XLOOKUP(BF$2,Técnicos!$A$2:$A$100,IF(Projetos!$I169=1,Técnicos!$F$2:$F$100,IF(Projetos!$I169=2,Técnicos!$H$2:$H$100,Técnicos!$J$2:$J$100)),,0,1))</f>
        <v/>
      </c>
      <c r="BG170" s="15" t="str" cm="1">
        <f t="array" ref="BG170">IF(OR($B170="",BG$2=""),"",Projetos!$J169/_xlfn.XLOOKUP(BG$2,Técnicos!$A$2:$A$100,IF(Projetos!$I169=1,Técnicos!$F$2:$F$100,IF(Projetos!$I169=2,Técnicos!$H$2:$H$100,Técnicos!$J$2:$J$100)),,0,1))</f>
        <v/>
      </c>
      <c r="BH170" s="15" t="str" cm="1">
        <f t="array" ref="BH170">IF(OR($B170="",BH$2=""),"",Projetos!$J169/_xlfn.XLOOKUP(BH$2,Técnicos!$A$2:$A$100,IF(Projetos!$I169=1,Técnicos!$F$2:$F$100,IF(Projetos!$I169=2,Técnicos!$H$2:$H$100,Técnicos!$J$2:$J$100)),,0,1))</f>
        <v/>
      </c>
      <c r="BI170" s="15" t="str" cm="1">
        <f t="array" ref="BI170">IF(OR($B170="",BI$2=""),"",Projetos!$J169/_xlfn.XLOOKUP(BI$2,Técnicos!$A$2:$A$100,IF(Projetos!$I169=1,Técnicos!$F$2:$F$100,IF(Projetos!$I169=2,Técnicos!$H$2:$H$100,Técnicos!$J$2:$J$100)),,0,1))</f>
        <v/>
      </c>
      <c r="BJ170" s="15" t="str" cm="1">
        <f t="array" ref="BJ170">IF(OR($B170="",BJ$2=""),"",Projetos!$J169/_xlfn.XLOOKUP(BJ$2,Técnicos!$A$2:$A$100,IF(Projetos!$I169=1,Técnicos!$F$2:$F$100,IF(Projetos!$I169=2,Técnicos!$H$2:$H$100,Técnicos!$J$2:$J$100)),,0,1))</f>
        <v/>
      </c>
      <c r="BK170" s="15" t="str" cm="1">
        <f t="array" ref="BK170">IF(OR($B170="",BK$2=""),"",Projetos!$J169/_xlfn.XLOOKUP(BK$2,Técnicos!$A$2:$A$100,IF(Projetos!$I169=1,Técnicos!$F$2:$F$100,IF(Projetos!$I169=2,Técnicos!$H$2:$H$100,Técnicos!$J$2:$J$100)),,0,1))</f>
        <v/>
      </c>
      <c r="BL170" s="15" t="str" cm="1">
        <f t="array" ref="BL170">IF(OR($B170="",BL$2=""),"",Projetos!$J169/_xlfn.XLOOKUP(BL$2,Técnicos!$A$2:$A$100,IF(Projetos!$I169=1,Técnicos!$F$2:$F$100,IF(Projetos!$I169=2,Técnicos!$H$2:$H$100,Técnicos!$J$2:$J$100)),,0,1))</f>
        <v/>
      </c>
      <c r="BM170" s="15" t="str" cm="1">
        <f t="array" ref="BM170">IF(OR($B170="",BM$2=""),"",Projetos!$J169/_xlfn.XLOOKUP(BM$2,Técnicos!$A$2:$A$100,IF(Projetos!$I169=1,Técnicos!$F$2:$F$100,IF(Projetos!$I169=2,Técnicos!$H$2:$H$100,Técnicos!$J$2:$J$100)),,0,1))</f>
        <v/>
      </c>
      <c r="BN170" s="15" t="str" cm="1">
        <f t="array" ref="BN170">IF(OR($B170="",BN$2=""),"",Projetos!$J169/_xlfn.XLOOKUP(BN$2,Técnicos!$A$2:$A$100,IF(Projetos!$I169=1,Técnicos!$F$2:$F$100,IF(Projetos!$I169=2,Técnicos!$H$2:$H$100,Técnicos!$J$2:$J$100)),,0,1))</f>
        <v/>
      </c>
    </row>
    <row r="171" spans="3:66" x14ac:dyDescent="0.3">
      <c r="C171" s="15" t="str" cm="1">
        <f t="array" ref="C171">IF(OR($B171="",C$2=""),"",Projetos!$J170/_xlfn.XLOOKUP(C$2,Técnicos!$A$2:$A$100,IF(Projetos!$I170=1,Técnicos!$F$2:$F$100,IF(Projetos!$I170=2,Técnicos!$H$2:$H$100,Técnicos!$J$2:$J$100)),,0,1))</f>
        <v/>
      </c>
      <c r="D171" s="15" t="str" cm="1">
        <f t="array" ref="D171">IF(OR($B171="",D$2=""),"",Projetos!$J170/_xlfn.XLOOKUP(D$2,Técnicos!$A$2:$A$100,IF(Projetos!$I170=1,Técnicos!$F$2:$F$100,IF(Projetos!$I170=2,Técnicos!$H$2:$H$100,Técnicos!$J$2:$J$100)),,0,1))</f>
        <v/>
      </c>
      <c r="E171" s="15" t="str" cm="1">
        <f t="array" ref="E171">IF(OR($B171="",E$2=""),"",Projetos!$J170/_xlfn.XLOOKUP(E$2,Técnicos!$A$2:$A$100,IF(Projetos!$I170=1,Técnicos!$F$2:$F$100,IF(Projetos!$I170=2,Técnicos!$H$2:$H$100,Técnicos!$J$2:$J$100)),,0,1))</f>
        <v/>
      </c>
      <c r="F171" s="15" t="str" cm="1">
        <f t="array" ref="F171">IF(OR($B171="",F$2=""),"",Projetos!$J170/_xlfn.XLOOKUP(F$2,Técnicos!$A$2:$A$100,IF(Projetos!$I170=1,Técnicos!$F$2:$F$100,IF(Projetos!$I170=2,Técnicos!$H$2:$H$100,Técnicos!$J$2:$J$100)),,0,1))</f>
        <v/>
      </c>
      <c r="G171" s="15" t="str" cm="1">
        <f t="array" ref="G171">IF(OR($B171="",G$2=""),"",Projetos!$J170/_xlfn.XLOOKUP(G$2,Técnicos!$A$2:$A$100,IF(Projetos!$I170=1,Técnicos!$F$2:$F$100,IF(Projetos!$I170=2,Técnicos!$H$2:$H$100,Técnicos!$J$2:$J$100)),,0,1))</f>
        <v/>
      </c>
      <c r="H171" s="15" t="str" cm="1">
        <f t="array" ref="H171">IF(OR($B171="",H$2=""),"",Projetos!$J170/_xlfn.XLOOKUP(H$2,Técnicos!$A$2:$A$100,IF(Projetos!$I170=1,Técnicos!$F$2:$F$100,IF(Projetos!$I170=2,Técnicos!$H$2:$H$100,Técnicos!$J$2:$J$100)),,0,1))</f>
        <v/>
      </c>
      <c r="I171" s="15" t="str" cm="1">
        <f t="array" ref="I171">IF(OR($B171="",I$2=""),"",Projetos!$J170/_xlfn.XLOOKUP(I$2,Técnicos!$A$2:$A$100,IF(Projetos!$I170=1,Técnicos!$F$2:$F$100,IF(Projetos!$I170=2,Técnicos!$H$2:$H$100,Técnicos!$J$2:$J$100)),,0,1))</f>
        <v/>
      </c>
      <c r="J171" s="15" t="str" cm="1">
        <f t="array" ref="J171">IF(OR($B171="",J$2=""),"",Projetos!$J170/_xlfn.XLOOKUP(J$2,Técnicos!$A$2:$A$100,IF(Projetos!$I170=1,Técnicos!$F$2:$F$100,IF(Projetos!$I170=2,Técnicos!$H$2:$H$100,Técnicos!$J$2:$J$100)),,0,1))</f>
        <v/>
      </c>
      <c r="K171" s="15" t="str" cm="1">
        <f t="array" ref="K171">IF(OR($B171="",K$2=""),"",Projetos!$J170/_xlfn.XLOOKUP(K$2,Técnicos!$A$2:$A$100,IF(Projetos!$I170=1,Técnicos!$F$2:$F$100,IF(Projetos!$I170=2,Técnicos!$H$2:$H$100,Técnicos!$J$2:$J$100)),,0,1))</f>
        <v/>
      </c>
      <c r="L171" s="15" t="str" cm="1">
        <f t="array" ref="L171">IF(OR($B171="",L$2=""),"",Projetos!$J170/_xlfn.XLOOKUP(L$2,Técnicos!$A$2:$A$100,IF(Projetos!$I170=1,Técnicos!$F$2:$F$100,IF(Projetos!$I170=2,Técnicos!$H$2:$H$100,Técnicos!$J$2:$J$100)),,0,1))</f>
        <v/>
      </c>
      <c r="M171" s="15" t="str" cm="1">
        <f t="array" ref="M171">IF(OR($B171="",M$2=""),"",Projetos!$J170/_xlfn.XLOOKUP(M$2,Técnicos!$A$2:$A$100,IF(Projetos!$I170=1,Técnicos!$F$2:$F$100,IF(Projetos!$I170=2,Técnicos!$H$2:$H$100,Técnicos!$J$2:$J$100)),,0,1))</f>
        <v/>
      </c>
      <c r="N171" s="15" t="str" cm="1">
        <f t="array" ref="N171">IF(OR($B171="",N$2=""),"",Projetos!$J170/_xlfn.XLOOKUP(N$2,Técnicos!$A$2:$A$100,IF(Projetos!$I170=1,Técnicos!$F$2:$F$100,IF(Projetos!$I170=2,Técnicos!$H$2:$H$100,Técnicos!$J$2:$J$100)),,0,1))</f>
        <v/>
      </c>
      <c r="O171" s="15" t="str" cm="1">
        <f t="array" ref="O171">IF(OR($B171="",O$2=""),"",Projetos!$J170/_xlfn.XLOOKUP(O$2,Técnicos!$A$2:$A$100,IF(Projetos!$I170=1,Técnicos!$F$2:$F$100,IF(Projetos!$I170=2,Técnicos!$H$2:$H$100,Técnicos!$J$2:$J$100)),,0,1))</f>
        <v/>
      </c>
      <c r="P171" s="15" t="str" cm="1">
        <f t="array" ref="P171">IF(OR($B171="",P$2=""),"",Projetos!$J170/_xlfn.XLOOKUP(P$2,Técnicos!$A$2:$A$100,IF(Projetos!$I170=1,Técnicos!$F$2:$F$100,IF(Projetos!$I170=2,Técnicos!$H$2:$H$100,Técnicos!$J$2:$J$100)),,0,1))</f>
        <v/>
      </c>
      <c r="Q171" s="15" t="str" cm="1">
        <f t="array" ref="Q171">IF(OR($B171="",Q$2=""),"",Projetos!$J170/_xlfn.XLOOKUP(Q$2,Técnicos!$A$2:$A$100,IF(Projetos!$I170=1,Técnicos!$F$2:$F$100,IF(Projetos!$I170=2,Técnicos!$H$2:$H$100,Técnicos!$J$2:$J$100)),,0,1))</f>
        <v/>
      </c>
      <c r="R171" s="15" t="str" cm="1">
        <f t="array" ref="R171">IF(OR($B171="",R$2=""),"",Projetos!$J170/_xlfn.XLOOKUP(R$2,Técnicos!$A$2:$A$100,IF(Projetos!$I170=1,Técnicos!$F$2:$F$100,IF(Projetos!$I170=2,Técnicos!$H$2:$H$100,Técnicos!$J$2:$J$100)),,0,1))</f>
        <v/>
      </c>
      <c r="S171" s="15" t="str" cm="1">
        <f t="array" ref="S171">IF(OR($B171="",S$2=""),"",Projetos!$J170/_xlfn.XLOOKUP(S$2,Técnicos!$A$2:$A$100,IF(Projetos!$I170=1,Técnicos!$F$2:$F$100,IF(Projetos!$I170=2,Técnicos!$H$2:$H$100,Técnicos!$J$2:$J$100)),,0,1))</f>
        <v/>
      </c>
      <c r="T171" s="15" t="str" cm="1">
        <f t="array" ref="T171">IF(OR($B171="",T$2=""),"",Projetos!$J170/_xlfn.XLOOKUP(T$2,Técnicos!$A$2:$A$100,IF(Projetos!$I170=1,Técnicos!$F$2:$F$100,IF(Projetos!$I170=2,Técnicos!$H$2:$H$100,Técnicos!$J$2:$J$100)),,0,1))</f>
        <v/>
      </c>
      <c r="U171" s="15" t="str" cm="1">
        <f t="array" ref="U171">IF(OR($B171="",U$2=""),"",Projetos!$J170/_xlfn.XLOOKUP(U$2,Técnicos!$A$2:$A$100,IF(Projetos!$I170=1,Técnicos!$F$2:$F$100,IF(Projetos!$I170=2,Técnicos!$H$2:$H$100,Técnicos!$J$2:$J$100)),,0,1))</f>
        <v/>
      </c>
      <c r="V171" s="15" t="str" cm="1">
        <f t="array" ref="V171">IF(OR($B171="",V$2=""),"",Projetos!$J170/_xlfn.XLOOKUP(V$2,Técnicos!$A$2:$A$100,IF(Projetos!$I170=1,Técnicos!$F$2:$F$100,IF(Projetos!$I170=2,Técnicos!$H$2:$H$100,Técnicos!$J$2:$J$100)),,0,1))</f>
        <v/>
      </c>
      <c r="W171" s="15" t="str" cm="1">
        <f t="array" ref="W171">IF(OR($B171="",W$2=""),"",Projetos!$J170/_xlfn.XLOOKUP(W$2,Técnicos!$A$2:$A$100,IF(Projetos!$I170=1,Técnicos!$F$2:$F$100,IF(Projetos!$I170=2,Técnicos!$H$2:$H$100,Técnicos!$J$2:$J$100)),,0,1))</f>
        <v/>
      </c>
      <c r="X171" s="15" t="str" cm="1">
        <f t="array" ref="X171">IF(OR($B171="",X$2=""),"",Projetos!$J170/_xlfn.XLOOKUP(X$2,Técnicos!$A$2:$A$100,IF(Projetos!$I170=1,Técnicos!$F$2:$F$100,IF(Projetos!$I170=2,Técnicos!$H$2:$H$100,Técnicos!$J$2:$J$100)),,0,1))</f>
        <v/>
      </c>
      <c r="Y171" s="15" t="str" cm="1">
        <f t="array" ref="Y171">IF(OR($B171="",Y$2=""),"",Projetos!$J170/_xlfn.XLOOKUP(Y$2,Técnicos!$A$2:$A$100,IF(Projetos!$I170=1,Técnicos!$F$2:$F$100,IF(Projetos!$I170=2,Técnicos!$H$2:$H$100,Técnicos!$J$2:$J$100)),,0,1))</f>
        <v/>
      </c>
      <c r="Z171" s="15" t="str" cm="1">
        <f t="array" ref="Z171">IF(OR($B171="",Z$2=""),"",Projetos!$J170/_xlfn.XLOOKUP(Z$2,Técnicos!$A$2:$A$100,IF(Projetos!$I170=1,Técnicos!$F$2:$F$100,IF(Projetos!$I170=2,Técnicos!$H$2:$H$100,Técnicos!$J$2:$J$100)),,0,1))</f>
        <v/>
      </c>
      <c r="AA171" s="15" t="str" cm="1">
        <f t="array" ref="AA171">IF(OR($B171="",AA$2=""),"",Projetos!$J170/_xlfn.XLOOKUP(AA$2,Técnicos!$A$2:$A$100,IF(Projetos!$I170=1,Técnicos!$F$2:$F$100,IF(Projetos!$I170=2,Técnicos!$H$2:$H$100,Técnicos!$J$2:$J$100)),,0,1))</f>
        <v/>
      </c>
      <c r="AB171" s="15" t="str" cm="1">
        <f t="array" ref="AB171">IF(OR($B171="",AB$2=""),"",Projetos!$J170/_xlfn.XLOOKUP(AB$2,Técnicos!$A$2:$A$100,IF(Projetos!$I170=1,Técnicos!$F$2:$F$100,IF(Projetos!$I170=2,Técnicos!$H$2:$H$100,Técnicos!$J$2:$J$100)),,0,1))</f>
        <v/>
      </c>
      <c r="AC171" s="15" t="str" cm="1">
        <f t="array" ref="AC171">IF(OR($B171="",AC$2=""),"",Projetos!$J170/_xlfn.XLOOKUP(AC$2,Técnicos!$A$2:$A$100,IF(Projetos!$I170=1,Técnicos!$F$2:$F$100,IF(Projetos!$I170=2,Técnicos!$H$2:$H$100,Técnicos!$J$2:$J$100)),,0,1))</f>
        <v/>
      </c>
      <c r="AD171" s="15" t="str" cm="1">
        <f t="array" ref="AD171">IF(OR($B171="",AD$2=""),"",Projetos!$J170/_xlfn.XLOOKUP(AD$2,Técnicos!$A$2:$A$100,IF(Projetos!$I170=1,Técnicos!$F$2:$F$100,IF(Projetos!$I170=2,Técnicos!$H$2:$H$100,Técnicos!$J$2:$J$100)),,0,1))</f>
        <v/>
      </c>
      <c r="AE171" s="15" t="str" cm="1">
        <f t="array" ref="AE171">IF(OR($B171="",AE$2=""),"",Projetos!$J170/_xlfn.XLOOKUP(AE$2,Técnicos!$A$2:$A$100,IF(Projetos!$I170=1,Técnicos!$F$2:$F$100,IF(Projetos!$I170=2,Técnicos!$H$2:$H$100,Técnicos!$J$2:$J$100)),,0,1))</f>
        <v/>
      </c>
      <c r="AF171" s="15" t="str" cm="1">
        <f t="array" ref="AF171">IF(OR($B171="",AF$2=""),"",Projetos!$J170/_xlfn.XLOOKUP(AF$2,Técnicos!$A$2:$A$100,IF(Projetos!$I170=1,Técnicos!$F$2:$F$100,IF(Projetos!$I170=2,Técnicos!$H$2:$H$100,Técnicos!$J$2:$J$100)),,0,1))</f>
        <v/>
      </c>
      <c r="AG171" s="15" t="str" cm="1">
        <f t="array" ref="AG171">IF(OR($B171="",AG$2=""),"",Projetos!$J170/_xlfn.XLOOKUP(AG$2,Técnicos!$A$2:$A$100,IF(Projetos!$I170=1,Técnicos!$F$2:$F$100,IF(Projetos!$I170=2,Técnicos!$H$2:$H$100,Técnicos!$J$2:$J$100)),,0,1))</f>
        <v/>
      </c>
      <c r="AH171" s="15" t="str" cm="1">
        <f t="array" ref="AH171">IF(OR($B171="",AH$2=""),"",Projetos!$J170/_xlfn.XLOOKUP(AH$2,Técnicos!$A$2:$A$100,IF(Projetos!$I170=1,Técnicos!$F$2:$F$100,IF(Projetos!$I170=2,Técnicos!$H$2:$H$100,Técnicos!$J$2:$J$100)),,0,1))</f>
        <v/>
      </c>
      <c r="AI171" s="15" t="str" cm="1">
        <f t="array" ref="AI171">IF(OR($B171="",AI$2=""),"",Projetos!$J170/_xlfn.XLOOKUP(AI$2,Técnicos!$A$2:$A$100,IF(Projetos!$I170=1,Técnicos!$F$2:$F$100,IF(Projetos!$I170=2,Técnicos!$H$2:$H$100,Técnicos!$J$2:$J$100)),,0,1))</f>
        <v/>
      </c>
      <c r="AJ171" s="15" t="str" cm="1">
        <f t="array" ref="AJ171">IF(OR($B171="",AJ$2=""),"",Projetos!$J170/_xlfn.XLOOKUP(AJ$2,Técnicos!$A$2:$A$100,IF(Projetos!$I170=1,Técnicos!$F$2:$F$100,IF(Projetos!$I170=2,Técnicos!$H$2:$H$100,Técnicos!$J$2:$J$100)),,0,1))</f>
        <v/>
      </c>
      <c r="AK171" s="15" t="str" cm="1">
        <f t="array" ref="AK171">IF(OR($B171="",AK$2=""),"",Projetos!$J170/_xlfn.XLOOKUP(AK$2,Técnicos!$A$2:$A$100,IF(Projetos!$I170=1,Técnicos!$F$2:$F$100,IF(Projetos!$I170=2,Técnicos!$H$2:$H$100,Técnicos!$J$2:$J$100)),,0,1))</f>
        <v/>
      </c>
      <c r="AL171" s="15" t="str" cm="1">
        <f t="array" ref="AL171">IF(OR($B171="",AL$2=""),"",Projetos!$J170/_xlfn.XLOOKUP(AL$2,Técnicos!$A$2:$A$100,IF(Projetos!$I170=1,Técnicos!$F$2:$F$100,IF(Projetos!$I170=2,Técnicos!$H$2:$H$100,Técnicos!$J$2:$J$100)),,0,1))</f>
        <v/>
      </c>
      <c r="AM171" s="15" t="str" cm="1">
        <f t="array" ref="AM171">IF(OR($B171="",AM$2=""),"",Projetos!$J170/_xlfn.XLOOKUP(AM$2,Técnicos!$A$2:$A$100,IF(Projetos!$I170=1,Técnicos!$F$2:$F$100,IF(Projetos!$I170=2,Técnicos!$H$2:$H$100,Técnicos!$J$2:$J$100)),,0,1))</f>
        <v/>
      </c>
      <c r="AN171" s="15" t="str" cm="1">
        <f t="array" ref="AN171">IF(OR($B171="",AN$2=""),"",Projetos!$J170/_xlfn.XLOOKUP(AN$2,Técnicos!$A$2:$A$100,IF(Projetos!$I170=1,Técnicos!$F$2:$F$100,IF(Projetos!$I170=2,Técnicos!$H$2:$H$100,Técnicos!$J$2:$J$100)),,0,1))</f>
        <v/>
      </c>
      <c r="AO171" s="15" t="str" cm="1">
        <f t="array" ref="AO171">IF(OR($B171="",AO$2=""),"",Projetos!$J170/_xlfn.XLOOKUP(AO$2,Técnicos!$A$2:$A$100,IF(Projetos!$I170=1,Técnicos!$F$2:$F$100,IF(Projetos!$I170=2,Técnicos!$H$2:$H$100,Técnicos!$J$2:$J$100)),,0,1))</f>
        <v/>
      </c>
      <c r="AP171" s="15" t="str" cm="1">
        <f t="array" ref="AP171">IF(OR($B171="",AP$2=""),"",Projetos!$J170/_xlfn.XLOOKUP(AP$2,Técnicos!$A$2:$A$100,IF(Projetos!$I170=1,Técnicos!$F$2:$F$100,IF(Projetos!$I170=2,Técnicos!$H$2:$H$100,Técnicos!$J$2:$J$100)),,0,1))</f>
        <v/>
      </c>
      <c r="AQ171" s="15" t="str" cm="1">
        <f t="array" ref="AQ171">IF(OR($B171="",AQ$2=""),"",Projetos!$J170/_xlfn.XLOOKUP(AQ$2,Técnicos!$A$2:$A$100,IF(Projetos!$I170=1,Técnicos!$F$2:$F$100,IF(Projetos!$I170=2,Técnicos!$H$2:$H$100,Técnicos!$J$2:$J$100)),,0,1))</f>
        <v/>
      </c>
      <c r="AR171" s="15" t="str" cm="1">
        <f t="array" ref="AR171">IF(OR($B171="",AR$2=""),"",Projetos!$J170/_xlfn.XLOOKUP(AR$2,Técnicos!$A$2:$A$100,IF(Projetos!$I170=1,Técnicos!$F$2:$F$100,IF(Projetos!$I170=2,Técnicos!$H$2:$H$100,Técnicos!$J$2:$J$100)),,0,1))</f>
        <v/>
      </c>
      <c r="AS171" s="15" t="str" cm="1">
        <f t="array" ref="AS171">IF(OR($B171="",AS$2=""),"",Projetos!$J170/_xlfn.XLOOKUP(AS$2,Técnicos!$A$2:$A$100,IF(Projetos!$I170=1,Técnicos!$F$2:$F$100,IF(Projetos!$I170=2,Técnicos!$H$2:$H$100,Técnicos!$J$2:$J$100)),,0,1))</f>
        <v/>
      </c>
      <c r="AT171" s="15" t="str" cm="1">
        <f t="array" ref="AT171">IF(OR($B171="",AT$2=""),"",Projetos!$J170/_xlfn.XLOOKUP(AT$2,Técnicos!$A$2:$A$100,IF(Projetos!$I170=1,Técnicos!$F$2:$F$100,IF(Projetos!$I170=2,Técnicos!$H$2:$H$100,Técnicos!$J$2:$J$100)),,0,1))</f>
        <v/>
      </c>
      <c r="AU171" s="15" t="str" cm="1">
        <f t="array" ref="AU171">IF(OR($B171="",AU$2=""),"",Projetos!$J170/_xlfn.XLOOKUP(AU$2,Técnicos!$A$2:$A$100,IF(Projetos!$I170=1,Técnicos!$F$2:$F$100,IF(Projetos!$I170=2,Técnicos!$H$2:$H$100,Técnicos!$J$2:$J$100)),,0,1))</f>
        <v/>
      </c>
      <c r="AV171" s="15" t="str" cm="1">
        <f t="array" ref="AV171">IF(OR($B171="",AV$2=""),"",Projetos!$J170/_xlfn.XLOOKUP(AV$2,Técnicos!$A$2:$A$100,IF(Projetos!$I170=1,Técnicos!$F$2:$F$100,IF(Projetos!$I170=2,Técnicos!$H$2:$H$100,Técnicos!$J$2:$J$100)),,0,1))</f>
        <v/>
      </c>
      <c r="AW171" s="15" t="str" cm="1">
        <f t="array" ref="AW171">IF(OR($B171="",AW$2=""),"",Projetos!$J170/_xlfn.XLOOKUP(AW$2,Técnicos!$A$2:$A$100,IF(Projetos!$I170=1,Técnicos!$F$2:$F$100,IF(Projetos!$I170=2,Técnicos!$H$2:$H$100,Técnicos!$J$2:$J$100)),,0,1))</f>
        <v/>
      </c>
      <c r="AX171" s="15" t="str" cm="1">
        <f t="array" ref="AX171">IF(OR($B171="",AX$2=""),"",Projetos!$J170/_xlfn.XLOOKUP(AX$2,Técnicos!$A$2:$A$100,IF(Projetos!$I170=1,Técnicos!$F$2:$F$100,IF(Projetos!$I170=2,Técnicos!$H$2:$H$100,Técnicos!$J$2:$J$100)),,0,1))</f>
        <v/>
      </c>
      <c r="AY171" s="15" t="str" cm="1">
        <f t="array" ref="AY171">IF(OR($B171="",AY$2=""),"",Projetos!$J170/_xlfn.XLOOKUP(AY$2,Técnicos!$A$2:$A$100,IF(Projetos!$I170=1,Técnicos!$F$2:$F$100,IF(Projetos!$I170=2,Técnicos!$H$2:$H$100,Técnicos!$J$2:$J$100)),,0,1))</f>
        <v/>
      </c>
      <c r="AZ171" s="15" t="str" cm="1">
        <f t="array" ref="AZ171">IF(OR($B171="",AZ$2=""),"",Projetos!$J170/_xlfn.XLOOKUP(AZ$2,Técnicos!$A$2:$A$100,IF(Projetos!$I170=1,Técnicos!$F$2:$F$100,IF(Projetos!$I170=2,Técnicos!$H$2:$H$100,Técnicos!$J$2:$J$100)),,0,1))</f>
        <v/>
      </c>
      <c r="BA171" s="15" t="str" cm="1">
        <f t="array" ref="BA171">IF(OR($B171="",BA$2=""),"",Projetos!$J170/_xlfn.XLOOKUP(BA$2,Técnicos!$A$2:$A$100,IF(Projetos!$I170=1,Técnicos!$F$2:$F$100,IF(Projetos!$I170=2,Técnicos!$H$2:$H$100,Técnicos!$J$2:$J$100)),,0,1))</f>
        <v/>
      </c>
      <c r="BB171" s="15" t="str" cm="1">
        <f t="array" ref="BB171">IF(OR($B171="",BB$2=""),"",Projetos!$J170/_xlfn.XLOOKUP(BB$2,Técnicos!$A$2:$A$100,IF(Projetos!$I170=1,Técnicos!$F$2:$F$100,IF(Projetos!$I170=2,Técnicos!$H$2:$H$100,Técnicos!$J$2:$J$100)),,0,1))</f>
        <v/>
      </c>
      <c r="BC171" s="15" t="str" cm="1">
        <f t="array" ref="BC171">IF(OR($B171="",BC$2=""),"",Projetos!$J170/_xlfn.XLOOKUP(BC$2,Técnicos!$A$2:$A$100,IF(Projetos!$I170=1,Técnicos!$F$2:$F$100,IF(Projetos!$I170=2,Técnicos!$H$2:$H$100,Técnicos!$J$2:$J$100)),,0,1))</f>
        <v/>
      </c>
      <c r="BD171" s="15" t="str" cm="1">
        <f t="array" ref="BD171">IF(OR($B171="",BD$2=""),"",Projetos!$J170/_xlfn.XLOOKUP(BD$2,Técnicos!$A$2:$A$100,IF(Projetos!$I170=1,Técnicos!$F$2:$F$100,IF(Projetos!$I170=2,Técnicos!$H$2:$H$100,Técnicos!$J$2:$J$100)),,0,1))</f>
        <v/>
      </c>
      <c r="BE171" s="15" t="str" cm="1">
        <f t="array" ref="BE171">IF(OR($B171="",BE$2=""),"",Projetos!$J170/_xlfn.XLOOKUP(BE$2,Técnicos!$A$2:$A$100,IF(Projetos!$I170=1,Técnicos!$F$2:$F$100,IF(Projetos!$I170=2,Técnicos!$H$2:$H$100,Técnicos!$J$2:$J$100)),,0,1))</f>
        <v/>
      </c>
      <c r="BF171" s="15" t="str" cm="1">
        <f t="array" ref="BF171">IF(OR($B171="",BF$2=""),"",Projetos!$J170/_xlfn.XLOOKUP(BF$2,Técnicos!$A$2:$A$100,IF(Projetos!$I170=1,Técnicos!$F$2:$F$100,IF(Projetos!$I170=2,Técnicos!$H$2:$H$100,Técnicos!$J$2:$J$100)),,0,1))</f>
        <v/>
      </c>
      <c r="BG171" s="15" t="str" cm="1">
        <f t="array" ref="BG171">IF(OR($B171="",BG$2=""),"",Projetos!$J170/_xlfn.XLOOKUP(BG$2,Técnicos!$A$2:$A$100,IF(Projetos!$I170=1,Técnicos!$F$2:$F$100,IF(Projetos!$I170=2,Técnicos!$H$2:$H$100,Técnicos!$J$2:$J$100)),,0,1))</f>
        <v/>
      </c>
      <c r="BH171" s="15" t="str" cm="1">
        <f t="array" ref="BH171">IF(OR($B171="",BH$2=""),"",Projetos!$J170/_xlfn.XLOOKUP(BH$2,Técnicos!$A$2:$A$100,IF(Projetos!$I170=1,Técnicos!$F$2:$F$100,IF(Projetos!$I170=2,Técnicos!$H$2:$H$100,Técnicos!$J$2:$J$100)),,0,1))</f>
        <v/>
      </c>
      <c r="BI171" s="15" t="str" cm="1">
        <f t="array" ref="BI171">IF(OR($B171="",BI$2=""),"",Projetos!$J170/_xlfn.XLOOKUP(BI$2,Técnicos!$A$2:$A$100,IF(Projetos!$I170=1,Técnicos!$F$2:$F$100,IF(Projetos!$I170=2,Técnicos!$H$2:$H$100,Técnicos!$J$2:$J$100)),,0,1))</f>
        <v/>
      </c>
      <c r="BJ171" s="15" t="str" cm="1">
        <f t="array" ref="BJ171">IF(OR($B171="",BJ$2=""),"",Projetos!$J170/_xlfn.XLOOKUP(BJ$2,Técnicos!$A$2:$A$100,IF(Projetos!$I170=1,Técnicos!$F$2:$F$100,IF(Projetos!$I170=2,Técnicos!$H$2:$H$100,Técnicos!$J$2:$J$100)),,0,1))</f>
        <v/>
      </c>
      <c r="BK171" s="15" t="str" cm="1">
        <f t="array" ref="BK171">IF(OR($B171="",BK$2=""),"",Projetos!$J170/_xlfn.XLOOKUP(BK$2,Técnicos!$A$2:$A$100,IF(Projetos!$I170=1,Técnicos!$F$2:$F$100,IF(Projetos!$I170=2,Técnicos!$H$2:$H$100,Técnicos!$J$2:$J$100)),,0,1))</f>
        <v/>
      </c>
      <c r="BL171" s="15" t="str" cm="1">
        <f t="array" ref="BL171">IF(OR($B171="",BL$2=""),"",Projetos!$J170/_xlfn.XLOOKUP(BL$2,Técnicos!$A$2:$A$100,IF(Projetos!$I170=1,Técnicos!$F$2:$F$100,IF(Projetos!$I170=2,Técnicos!$H$2:$H$100,Técnicos!$J$2:$J$100)),,0,1))</f>
        <v/>
      </c>
      <c r="BM171" s="15" t="str" cm="1">
        <f t="array" ref="BM171">IF(OR($B171="",BM$2=""),"",Projetos!$J170/_xlfn.XLOOKUP(BM$2,Técnicos!$A$2:$A$100,IF(Projetos!$I170=1,Técnicos!$F$2:$F$100,IF(Projetos!$I170=2,Técnicos!$H$2:$H$100,Técnicos!$J$2:$J$100)),,0,1))</f>
        <v/>
      </c>
      <c r="BN171" s="15" t="str" cm="1">
        <f t="array" ref="BN171">IF(OR($B171="",BN$2=""),"",Projetos!$J170/_xlfn.XLOOKUP(BN$2,Técnicos!$A$2:$A$100,IF(Projetos!$I170=1,Técnicos!$F$2:$F$100,IF(Projetos!$I170=2,Técnicos!$H$2:$H$100,Técnicos!$J$2:$J$100)),,0,1))</f>
        <v/>
      </c>
    </row>
    <row r="172" spans="3:66" x14ac:dyDescent="0.3">
      <c r="C172" s="15" t="str" cm="1">
        <f t="array" ref="C172">IF(OR($B172="",C$2=""),"",Projetos!$J171/_xlfn.XLOOKUP(C$2,Técnicos!$A$2:$A$100,IF(Projetos!$I171=1,Técnicos!$F$2:$F$100,IF(Projetos!$I171=2,Técnicos!$H$2:$H$100,Técnicos!$J$2:$J$100)),,0,1))</f>
        <v/>
      </c>
      <c r="D172" s="15" t="str" cm="1">
        <f t="array" ref="D172">IF(OR($B172="",D$2=""),"",Projetos!$J171/_xlfn.XLOOKUP(D$2,Técnicos!$A$2:$A$100,IF(Projetos!$I171=1,Técnicos!$F$2:$F$100,IF(Projetos!$I171=2,Técnicos!$H$2:$H$100,Técnicos!$J$2:$J$100)),,0,1))</f>
        <v/>
      </c>
      <c r="E172" s="15" t="str" cm="1">
        <f t="array" ref="E172">IF(OR($B172="",E$2=""),"",Projetos!$J171/_xlfn.XLOOKUP(E$2,Técnicos!$A$2:$A$100,IF(Projetos!$I171=1,Técnicos!$F$2:$F$100,IF(Projetos!$I171=2,Técnicos!$H$2:$H$100,Técnicos!$J$2:$J$100)),,0,1))</f>
        <v/>
      </c>
      <c r="F172" s="15" t="str" cm="1">
        <f t="array" ref="F172">IF(OR($B172="",F$2=""),"",Projetos!$J171/_xlfn.XLOOKUP(F$2,Técnicos!$A$2:$A$100,IF(Projetos!$I171=1,Técnicos!$F$2:$F$100,IF(Projetos!$I171=2,Técnicos!$H$2:$H$100,Técnicos!$J$2:$J$100)),,0,1))</f>
        <v/>
      </c>
      <c r="G172" s="15" t="str" cm="1">
        <f t="array" ref="G172">IF(OR($B172="",G$2=""),"",Projetos!$J171/_xlfn.XLOOKUP(G$2,Técnicos!$A$2:$A$100,IF(Projetos!$I171=1,Técnicos!$F$2:$F$100,IF(Projetos!$I171=2,Técnicos!$H$2:$H$100,Técnicos!$J$2:$J$100)),,0,1))</f>
        <v/>
      </c>
      <c r="H172" s="15" t="str" cm="1">
        <f t="array" ref="H172">IF(OR($B172="",H$2=""),"",Projetos!$J171/_xlfn.XLOOKUP(H$2,Técnicos!$A$2:$A$100,IF(Projetos!$I171=1,Técnicos!$F$2:$F$100,IF(Projetos!$I171=2,Técnicos!$H$2:$H$100,Técnicos!$J$2:$J$100)),,0,1))</f>
        <v/>
      </c>
      <c r="I172" s="15" t="str" cm="1">
        <f t="array" ref="I172">IF(OR($B172="",I$2=""),"",Projetos!$J171/_xlfn.XLOOKUP(I$2,Técnicos!$A$2:$A$100,IF(Projetos!$I171=1,Técnicos!$F$2:$F$100,IF(Projetos!$I171=2,Técnicos!$H$2:$H$100,Técnicos!$J$2:$J$100)),,0,1))</f>
        <v/>
      </c>
      <c r="J172" s="15" t="str" cm="1">
        <f t="array" ref="J172">IF(OR($B172="",J$2=""),"",Projetos!$J171/_xlfn.XLOOKUP(J$2,Técnicos!$A$2:$A$100,IF(Projetos!$I171=1,Técnicos!$F$2:$F$100,IF(Projetos!$I171=2,Técnicos!$H$2:$H$100,Técnicos!$J$2:$J$100)),,0,1))</f>
        <v/>
      </c>
      <c r="K172" s="15" t="str" cm="1">
        <f t="array" ref="K172">IF(OR($B172="",K$2=""),"",Projetos!$J171/_xlfn.XLOOKUP(K$2,Técnicos!$A$2:$A$100,IF(Projetos!$I171=1,Técnicos!$F$2:$F$100,IF(Projetos!$I171=2,Técnicos!$H$2:$H$100,Técnicos!$J$2:$J$100)),,0,1))</f>
        <v/>
      </c>
      <c r="L172" s="15" t="str" cm="1">
        <f t="array" ref="L172">IF(OR($B172="",L$2=""),"",Projetos!$J171/_xlfn.XLOOKUP(L$2,Técnicos!$A$2:$A$100,IF(Projetos!$I171=1,Técnicos!$F$2:$F$100,IF(Projetos!$I171=2,Técnicos!$H$2:$H$100,Técnicos!$J$2:$J$100)),,0,1))</f>
        <v/>
      </c>
      <c r="M172" s="15" t="str" cm="1">
        <f t="array" ref="M172">IF(OR($B172="",M$2=""),"",Projetos!$J171/_xlfn.XLOOKUP(M$2,Técnicos!$A$2:$A$100,IF(Projetos!$I171=1,Técnicos!$F$2:$F$100,IF(Projetos!$I171=2,Técnicos!$H$2:$H$100,Técnicos!$J$2:$J$100)),,0,1))</f>
        <v/>
      </c>
      <c r="N172" s="15" t="str" cm="1">
        <f t="array" ref="N172">IF(OR($B172="",N$2=""),"",Projetos!$J171/_xlfn.XLOOKUP(N$2,Técnicos!$A$2:$A$100,IF(Projetos!$I171=1,Técnicos!$F$2:$F$100,IF(Projetos!$I171=2,Técnicos!$H$2:$H$100,Técnicos!$J$2:$J$100)),,0,1))</f>
        <v/>
      </c>
      <c r="O172" s="15" t="str" cm="1">
        <f t="array" ref="O172">IF(OR($B172="",O$2=""),"",Projetos!$J171/_xlfn.XLOOKUP(O$2,Técnicos!$A$2:$A$100,IF(Projetos!$I171=1,Técnicos!$F$2:$F$100,IF(Projetos!$I171=2,Técnicos!$H$2:$H$100,Técnicos!$J$2:$J$100)),,0,1))</f>
        <v/>
      </c>
      <c r="P172" s="15" t="str" cm="1">
        <f t="array" ref="P172">IF(OR($B172="",P$2=""),"",Projetos!$J171/_xlfn.XLOOKUP(P$2,Técnicos!$A$2:$A$100,IF(Projetos!$I171=1,Técnicos!$F$2:$F$100,IF(Projetos!$I171=2,Técnicos!$H$2:$H$100,Técnicos!$J$2:$J$100)),,0,1))</f>
        <v/>
      </c>
      <c r="Q172" s="15" t="str" cm="1">
        <f t="array" ref="Q172">IF(OR($B172="",Q$2=""),"",Projetos!$J171/_xlfn.XLOOKUP(Q$2,Técnicos!$A$2:$A$100,IF(Projetos!$I171=1,Técnicos!$F$2:$F$100,IF(Projetos!$I171=2,Técnicos!$H$2:$H$100,Técnicos!$J$2:$J$100)),,0,1))</f>
        <v/>
      </c>
      <c r="R172" s="15" t="str" cm="1">
        <f t="array" ref="R172">IF(OR($B172="",R$2=""),"",Projetos!$J171/_xlfn.XLOOKUP(R$2,Técnicos!$A$2:$A$100,IF(Projetos!$I171=1,Técnicos!$F$2:$F$100,IF(Projetos!$I171=2,Técnicos!$H$2:$H$100,Técnicos!$J$2:$J$100)),,0,1))</f>
        <v/>
      </c>
      <c r="S172" s="15" t="str" cm="1">
        <f t="array" ref="S172">IF(OR($B172="",S$2=""),"",Projetos!$J171/_xlfn.XLOOKUP(S$2,Técnicos!$A$2:$A$100,IF(Projetos!$I171=1,Técnicos!$F$2:$F$100,IF(Projetos!$I171=2,Técnicos!$H$2:$H$100,Técnicos!$J$2:$J$100)),,0,1))</f>
        <v/>
      </c>
      <c r="T172" s="15" t="str" cm="1">
        <f t="array" ref="T172">IF(OR($B172="",T$2=""),"",Projetos!$J171/_xlfn.XLOOKUP(T$2,Técnicos!$A$2:$A$100,IF(Projetos!$I171=1,Técnicos!$F$2:$F$100,IF(Projetos!$I171=2,Técnicos!$H$2:$H$100,Técnicos!$J$2:$J$100)),,0,1))</f>
        <v/>
      </c>
      <c r="U172" s="15" t="str" cm="1">
        <f t="array" ref="U172">IF(OR($B172="",U$2=""),"",Projetos!$J171/_xlfn.XLOOKUP(U$2,Técnicos!$A$2:$A$100,IF(Projetos!$I171=1,Técnicos!$F$2:$F$100,IF(Projetos!$I171=2,Técnicos!$H$2:$H$100,Técnicos!$J$2:$J$100)),,0,1))</f>
        <v/>
      </c>
      <c r="V172" s="15" t="str" cm="1">
        <f t="array" ref="V172">IF(OR($B172="",V$2=""),"",Projetos!$J171/_xlfn.XLOOKUP(V$2,Técnicos!$A$2:$A$100,IF(Projetos!$I171=1,Técnicos!$F$2:$F$100,IF(Projetos!$I171=2,Técnicos!$H$2:$H$100,Técnicos!$J$2:$J$100)),,0,1))</f>
        <v/>
      </c>
      <c r="W172" s="15" t="str" cm="1">
        <f t="array" ref="W172">IF(OR($B172="",W$2=""),"",Projetos!$J171/_xlfn.XLOOKUP(W$2,Técnicos!$A$2:$A$100,IF(Projetos!$I171=1,Técnicos!$F$2:$F$100,IF(Projetos!$I171=2,Técnicos!$H$2:$H$100,Técnicos!$J$2:$J$100)),,0,1))</f>
        <v/>
      </c>
      <c r="X172" s="15" t="str" cm="1">
        <f t="array" ref="X172">IF(OR($B172="",X$2=""),"",Projetos!$J171/_xlfn.XLOOKUP(X$2,Técnicos!$A$2:$A$100,IF(Projetos!$I171=1,Técnicos!$F$2:$F$100,IF(Projetos!$I171=2,Técnicos!$H$2:$H$100,Técnicos!$J$2:$J$100)),,0,1))</f>
        <v/>
      </c>
      <c r="Y172" s="15" t="str" cm="1">
        <f t="array" ref="Y172">IF(OR($B172="",Y$2=""),"",Projetos!$J171/_xlfn.XLOOKUP(Y$2,Técnicos!$A$2:$A$100,IF(Projetos!$I171=1,Técnicos!$F$2:$F$100,IF(Projetos!$I171=2,Técnicos!$H$2:$H$100,Técnicos!$J$2:$J$100)),,0,1))</f>
        <v/>
      </c>
      <c r="Z172" s="15" t="str" cm="1">
        <f t="array" ref="Z172">IF(OR($B172="",Z$2=""),"",Projetos!$J171/_xlfn.XLOOKUP(Z$2,Técnicos!$A$2:$A$100,IF(Projetos!$I171=1,Técnicos!$F$2:$F$100,IF(Projetos!$I171=2,Técnicos!$H$2:$H$100,Técnicos!$J$2:$J$100)),,0,1))</f>
        <v/>
      </c>
      <c r="AA172" s="15" t="str" cm="1">
        <f t="array" ref="AA172">IF(OR($B172="",AA$2=""),"",Projetos!$J171/_xlfn.XLOOKUP(AA$2,Técnicos!$A$2:$A$100,IF(Projetos!$I171=1,Técnicos!$F$2:$F$100,IF(Projetos!$I171=2,Técnicos!$H$2:$H$100,Técnicos!$J$2:$J$100)),,0,1))</f>
        <v/>
      </c>
      <c r="AB172" s="15" t="str" cm="1">
        <f t="array" ref="AB172">IF(OR($B172="",AB$2=""),"",Projetos!$J171/_xlfn.XLOOKUP(AB$2,Técnicos!$A$2:$A$100,IF(Projetos!$I171=1,Técnicos!$F$2:$F$100,IF(Projetos!$I171=2,Técnicos!$H$2:$H$100,Técnicos!$J$2:$J$100)),,0,1))</f>
        <v/>
      </c>
      <c r="AC172" s="15" t="str" cm="1">
        <f t="array" ref="AC172">IF(OR($B172="",AC$2=""),"",Projetos!$J171/_xlfn.XLOOKUP(AC$2,Técnicos!$A$2:$A$100,IF(Projetos!$I171=1,Técnicos!$F$2:$F$100,IF(Projetos!$I171=2,Técnicos!$H$2:$H$100,Técnicos!$J$2:$J$100)),,0,1))</f>
        <v/>
      </c>
      <c r="AD172" s="15" t="str" cm="1">
        <f t="array" ref="AD172">IF(OR($B172="",AD$2=""),"",Projetos!$J171/_xlfn.XLOOKUP(AD$2,Técnicos!$A$2:$A$100,IF(Projetos!$I171=1,Técnicos!$F$2:$F$100,IF(Projetos!$I171=2,Técnicos!$H$2:$H$100,Técnicos!$J$2:$J$100)),,0,1))</f>
        <v/>
      </c>
      <c r="AE172" s="15" t="str" cm="1">
        <f t="array" ref="AE172">IF(OR($B172="",AE$2=""),"",Projetos!$J171/_xlfn.XLOOKUP(AE$2,Técnicos!$A$2:$A$100,IF(Projetos!$I171=1,Técnicos!$F$2:$F$100,IF(Projetos!$I171=2,Técnicos!$H$2:$H$100,Técnicos!$J$2:$J$100)),,0,1))</f>
        <v/>
      </c>
      <c r="AF172" s="15" t="str" cm="1">
        <f t="array" ref="AF172">IF(OR($B172="",AF$2=""),"",Projetos!$J171/_xlfn.XLOOKUP(AF$2,Técnicos!$A$2:$A$100,IF(Projetos!$I171=1,Técnicos!$F$2:$F$100,IF(Projetos!$I171=2,Técnicos!$H$2:$H$100,Técnicos!$J$2:$J$100)),,0,1))</f>
        <v/>
      </c>
      <c r="AG172" s="15" t="str" cm="1">
        <f t="array" ref="AG172">IF(OR($B172="",AG$2=""),"",Projetos!$J171/_xlfn.XLOOKUP(AG$2,Técnicos!$A$2:$A$100,IF(Projetos!$I171=1,Técnicos!$F$2:$F$100,IF(Projetos!$I171=2,Técnicos!$H$2:$H$100,Técnicos!$J$2:$J$100)),,0,1))</f>
        <v/>
      </c>
      <c r="AH172" s="15" t="str" cm="1">
        <f t="array" ref="AH172">IF(OR($B172="",AH$2=""),"",Projetos!$J171/_xlfn.XLOOKUP(AH$2,Técnicos!$A$2:$A$100,IF(Projetos!$I171=1,Técnicos!$F$2:$F$100,IF(Projetos!$I171=2,Técnicos!$H$2:$H$100,Técnicos!$J$2:$J$100)),,0,1))</f>
        <v/>
      </c>
      <c r="AI172" s="15" t="str" cm="1">
        <f t="array" ref="AI172">IF(OR($B172="",AI$2=""),"",Projetos!$J171/_xlfn.XLOOKUP(AI$2,Técnicos!$A$2:$A$100,IF(Projetos!$I171=1,Técnicos!$F$2:$F$100,IF(Projetos!$I171=2,Técnicos!$H$2:$H$100,Técnicos!$J$2:$J$100)),,0,1))</f>
        <v/>
      </c>
      <c r="AJ172" s="15" t="str" cm="1">
        <f t="array" ref="AJ172">IF(OR($B172="",AJ$2=""),"",Projetos!$J171/_xlfn.XLOOKUP(AJ$2,Técnicos!$A$2:$A$100,IF(Projetos!$I171=1,Técnicos!$F$2:$F$100,IF(Projetos!$I171=2,Técnicos!$H$2:$H$100,Técnicos!$J$2:$J$100)),,0,1))</f>
        <v/>
      </c>
      <c r="AK172" s="15" t="str" cm="1">
        <f t="array" ref="AK172">IF(OR($B172="",AK$2=""),"",Projetos!$J171/_xlfn.XLOOKUP(AK$2,Técnicos!$A$2:$A$100,IF(Projetos!$I171=1,Técnicos!$F$2:$F$100,IF(Projetos!$I171=2,Técnicos!$H$2:$H$100,Técnicos!$J$2:$J$100)),,0,1))</f>
        <v/>
      </c>
      <c r="AL172" s="15" t="str" cm="1">
        <f t="array" ref="AL172">IF(OR($B172="",AL$2=""),"",Projetos!$J171/_xlfn.XLOOKUP(AL$2,Técnicos!$A$2:$A$100,IF(Projetos!$I171=1,Técnicos!$F$2:$F$100,IF(Projetos!$I171=2,Técnicos!$H$2:$H$100,Técnicos!$J$2:$J$100)),,0,1))</f>
        <v/>
      </c>
      <c r="AM172" s="15" t="str" cm="1">
        <f t="array" ref="AM172">IF(OR($B172="",AM$2=""),"",Projetos!$J171/_xlfn.XLOOKUP(AM$2,Técnicos!$A$2:$A$100,IF(Projetos!$I171=1,Técnicos!$F$2:$F$100,IF(Projetos!$I171=2,Técnicos!$H$2:$H$100,Técnicos!$J$2:$J$100)),,0,1))</f>
        <v/>
      </c>
      <c r="AN172" s="15" t="str" cm="1">
        <f t="array" ref="AN172">IF(OR($B172="",AN$2=""),"",Projetos!$J171/_xlfn.XLOOKUP(AN$2,Técnicos!$A$2:$A$100,IF(Projetos!$I171=1,Técnicos!$F$2:$F$100,IF(Projetos!$I171=2,Técnicos!$H$2:$H$100,Técnicos!$J$2:$J$100)),,0,1))</f>
        <v/>
      </c>
      <c r="AO172" s="15" t="str" cm="1">
        <f t="array" ref="AO172">IF(OR($B172="",AO$2=""),"",Projetos!$J171/_xlfn.XLOOKUP(AO$2,Técnicos!$A$2:$A$100,IF(Projetos!$I171=1,Técnicos!$F$2:$F$100,IF(Projetos!$I171=2,Técnicos!$H$2:$H$100,Técnicos!$J$2:$J$100)),,0,1))</f>
        <v/>
      </c>
      <c r="AP172" s="15" t="str" cm="1">
        <f t="array" ref="AP172">IF(OR($B172="",AP$2=""),"",Projetos!$J171/_xlfn.XLOOKUP(AP$2,Técnicos!$A$2:$A$100,IF(Projetos!$I171=1,Técnicos!$F$2:$F$100,IF(Projetos!$I171=2,Técnicos!$H$2:$H$100,Técnicos!$J$2:$J$100)),,0,1))</f>
        <v/>
      </c>
      <c r="AQ172" s="15" t="str" cm="1">
        <f t="array" ref="AQ172">IF(OR($B172="",AQ$2=""),"",Projetos!$J171/_xlfn.XLOOKUP(AQ$2,Técnicos!$A$2:$A$100,IF(Projetos!$I171=1,Técnicos!$F$2:$F$100,IF(Projetos!$I171=2,Técnicos!$H$2:$H$100,Técnicos!$J$2:$J$100)),,0,1))</f>
        <v/>
      </c>
      <c r="AR172" s="15" t="str" cm="1">
        <f t="array" ref="AR172">IF(OR($B172="",AR$2=""),"",Projetos!$J171/_xlfn.XLOOKUP(AR$2,Técnicos!$A$2:$A$100,IF(Projetos!$I171=1,Técnicos!$F$2:$F$100,IF(Projetos!$I171=2,Técnicos!$H$2:$H$100,Técnicos!$J$2:$J$100)),,0,1))</f>
        <v/>
      </c>
      <c r="AS172" s="15" t="str" cm="1">
        <f t="array" ref="AS172">IF(OR($B172="",AS$2=""),"",Projetos!$J171/_xlfn.XLOOKUP(AS$2,Técnicos!$A$2:$A$100,IF(Projetos!$I171=1,Técnicos!$F$2:$F$100,IF(Projetos!$I171=2,Técnicos!$H$2:$H$100,Técnicos!$J$2:$J$100)),,0,1))</f>
        <v/>
      </c>
      <c r="AT172" s="15" t="str" cm="1">
        <f t="array" ref="AT172">IF(OR($B172="",AT$2=""),"",Projetos!$J171/_xlfn.XLOOKUP(AT$2,Técnicos!$A$2:$A$100,IF(Projetos!$I171=1,Técnicos!$F$2:$F$100,IF(Projetos!$I171=2,Técnicos!$H$2:$H$100,Técnicos!$J$2:$J$100)),,0,1))</f>
        <v/>
      </c>
      <c r="AU172" s="15" t="str" cm="1">
        <f t="array" ref="AU172">IF(OR($B172="",AU$2=""),"",Projetos!$J171/_xlfn.XLOOKUP(AU$2,Técnicos!$A$2:$A$100,IF(Projetos!$I171=1,Técnicos!$F$2:$F$100,IF(Projetos!$I171=2,Técnicos!$H$2:$H$100,Técnicos!$J$2:$J$100)),,0,1))</f>
        <v/>
      </c>
      <c r="AV172" s="15" t="str" cm="1">
        <f t="array" ref="AV172">IF(OR($B172="",AV$2=""),"",Projetos!$J171/_xlfn.XLOOKUP(AV$2,Técnicos!$A$2:$A$100,IF(Projetos!$I171=1,Técnicos!$F$2:$F$100,IF(Projetos!$I171=2,Técnicos!$H$2:$H$100,Técnicos!$J$2:$J$100)),,0,1))</f>
        <v/>
      </c>
      <c r="AW172" s="15" t="str" cm="1">
        <f t="array" ref="AW172">IF(OR($B172="",AW$2=""),"",Projetos!$J171/_xlfn.XLOOKUP(AW$2,Técnicos!$A$2:$A$100,IF(Projetos!$I171=1,Técnicos!$F$2:$F$100,IF(Projetos!$I171=2,Técnicos!$H$2:$H$100,Técnicos!$J$2:$J$100)),,0,1))</f>
        <v/>
      </c>
      <c r="AX172" s="15" t="str" cm="1">
        <f t="array" ref="AX172">IF(OR($B172="",AX$2=""),"",Projetos!$J171/_xlfn.XLOOKUP(AX$2,Técnicos!$A$2:$A$100,IF(Projetos!$I171=1,Técnicos!$F$2:$F$100,IF(Projetos!$I171=2,Técnicos!$H$2:$H$100,Técnicos!$J$2:$J$100)),,0,1))</f>
        <v/>
      </c>
      <c r="AY172" s="15" t="str" cm="1">
        <f t="array" ref="AY172">IF(OR($B172="",AY$2=""),"",Projetos!$J171/_xlfn.XLOOKUP(AY$2,Técnicos!$A$2:$A$100,IF(Projetos!$I171=1,Técnicos!$F$2:$F$100,IF(Projetos!$I171=2,Técnicos!$H$2:$H$100,Técnicos!$J$2:$J$100)),,0,1))</f>
        <v/>
      </c>
      <c r="AZ172" s="15" t="str" cm="1">
        <f t="array" ref="AZ172">IF(OR($B172="",AZ$2=""),"",Projetos!$J171/_xlfn.XLOOKUP(AZ$2,Técnicos!$A$2:$A$100,IF(Projetos!$I171=1,Técnicos!$F$2:$F$100,IF(Projetos!$I171=2,Técnicos!$H$2:$H$100,Técnicos!$J$2:$J$100)),,0,1))</f>
        <v/>
      </c>
      <c r="BA172" s="15" t="str" cm="1">
        <f t="array" ref="BA172">IF(OR($B172="",BA$2=""),"",Projetos!$J171/_xlfn.XLOOKUP(BA$2,Técnicos!$A$2:$A$100,IF(Projetos!$I171=1,Técnicos!$F$2:$F$100,IF(Projetos!$I171=2,Técnicos!$H$2:$H$100,Técnicos!$J$2:$J$100)),,0,1))</f>
        <v/>
      </c>
      <c r="BB172" s="15" t="str" cm="1">
        <f t="array" ref="BB172">IF(OR($B172="",BB$2=""),"",Projetos!$J171/_xlfn.XLOOKUP(BB$2,Técnicos!$A$2:$A$100,IF(Projetos!$I171=1,Técnicos!$F$2:$F$100,IF(Projetos!$I171=2,Técnicos!$H$2:$H$100,Técnicos!$J$2:$J$100)),,0,1))</f>
        <v/>
      </c>
      <c r="BC172" s="15" t="str" cm="1">
        <f t="array" ref="BC172">IF(OR($B172="",BC$2=""),"",Projetos!$J171/_xlfn.XLOOKUP(BC$2,Técnicos!$A$2:$A$100,IF(Projetos!$I171=1,Técnicos!$F$2:$F$100,IF(Projetos!$I171=2,Técnicos!$H$2:$H$100,Técnicos!$J$2:$J$100)),,0,1))</f>
        <v/>
      </c>
      <c r="BD172" s="15" t="str" cm="1">
        <f t="array" ref="BD172">IF(OR($B172="",BD$2=""),"",Projetos!$J171/_xlfn.XLOOKUP(BD$2,Técnicos!$A$2:$A$100,IF(Projetos!$I171=1,Técnicos!$F$2:$F$100,IF(Projetos!$I171=2,Técnicos!$H$2:$H$100,Técnicos!$J$2:$J$100)),,0,1))</f>
        <v/>
      </c>
      <c r="BE172" s="15" t="str" cm="1">
        <f t="array" ref="BE172">IF(OR($B172="",BE$2=""),"",Projetos!$J171/_xlfn.XLOOKUP(BE$2,Técnicos!$A$2:$A$100,IF(Projetos!$I171=1,Técnicos!$F$2:$F$100,IF(Projetos!$I171=2,Técnicos!$H$2:$H$100,Técnicos!$J$2:$J$100)),,0,1))</f>
        <v/>
      </c>
      <c r="BF172" s="15" t="str" cm="1">
        <f t="array" ref="BF172">IF(OR($B172="",BF$2=""),"",Projetos!$J171/_xlfn.XLOOKUP(BF$2,Técnicos!$A$2:$A$100,IF(Projetos!$I171=1,Técnicos!$F$2:$F$100,IF(Projetos!$I171=2,Técnicos!$H$2:$H$100,Técnicos!$J$2:$J$100)),,0,1))</f>
        <v/>
      </c>
      <c r="BG172" s="15" t="str" cm="1">
        <f t="array" ref="BG172">IF(OR($B172="",BG$2=""),"",Projetos!$J171/_xlfn.XLOOKUP(BG$2,Técnicos!$A$2:$A$100,IF(Projetos!$I171=1,Técnicos!$F$2:$F$100,IF(Projetos!$I171=2,Técnicos!$H$2:$H$100,Técnicos!$J$2:$J$100)),,0,1))</f>
        <v/>
      </c>
      <c r="BH172" s="15" t="str" cm="1">
        <f t="array" ref="BH172">IF(OR($B172="",BH$2=""),"",Projetos!$J171/_xlfn.XLOOKUP(BH$2,Técnicos!$A$2:$A$100,IF(Projetos!$I171=1,Técnicos!$F$2:$F$100,IF(Projetos!$I171=2,Técnicos!$H$2:$H$100,Técnicos!$J$2:$J$100)),,0,1))</f>
        <v/>
      </c>
      <c r="BI172" s="15" t="str" cm="1">
        <f t="array" ref="BI172">IF(OR($B172="",BI$2=""),"",Projetos!$J171/_xlfn.XLOOKUP(BI$2,Técnicos!$A$2:$A$100,IF(Projetos!$I171=1,Técnicos!$F$2:$F$100,IF(Projetos!$I171=2,Técnicos!$H$2:$H$100,Técnicos!$J$2:$J$100)),,0,1))</f>
        <v/>
      </c>
      <c r="BJ172" s="15" t="str" cm="1">
        <f t="array" ref="BJ172">IF(OR($B172="",BJ$2=""),"",Projetos!$J171/_xlfn.XLOOKUP(BJ$2,Técnicos!$A$2:$A$100,IF(Projetos!$I171=1,Técnicos!$F$2:$F$100,IF(Projetos!$I171=2,Técnicos!$H$2:$H$100,Técnicos!$J$2:$J$100)),,0,1))</f>
        <v/>
      </c>
      <c r="BK172" s="15" t="str" cm="1">
        <f t="array" ref="BK172">IF(OR($B172="",BK$2=""),"",Projetos!$J171/_xlfn.XLOOKUP(BK$2,Técnicos!$A$2:$A$100,IF(Projetos!$I171=1,Técnicos!$F$2:$F$100,IF(Projetos!$I171=2,Técnicos!$H$2:$H$100,Técnicos!$J$2:$J$100)),,0,1))</f>
        <v/>
      </c>
      <c r="BL172" s="15" t="str" cm="1">
        <f t="array" ref="BL172">IF(OR($B172="",BL$2=""),"",Projetos!$J171/_xlfn.XLOOKUP(BL$2,Técnicos!$A$2:$A$100,IF(Projetos!$I171=1,Técnicos!$F$2:$F$100,IF(Projetos!$I171=2,Técnicos!$H$2:$H$100,Técnicos!$J$2:$J$100)),,0,1))</f>
        <v/>
      </c>
      <c r="BM172" s="15" t="str" cm="1">
        <f t="array" ref="BM172">IF(OR($B172="",BM$2=""),"",Projetos!$J171/_xlfn.XLOOKUP(BM$2,Técnicos!$A$2:$A$100,IF(Projetos!$I171=1,Técnicos!$F$2:$F$100,IF(Projetos!$I171=2,Técnicos!$H$2:$H$100,Técnicos!$J$2:$J$100)),,0,1))</f>
        <v/>
      </c>
      <c r="BN172" s="15" t="str" cm="1">
        <f t="array" ref="BN172">IF(OR($B172="",BN$2=""),"",Projetos!$J171/_xlfn.XLOOKUP(BN$2,Técnicos!$A$2:$A$100,IF(Projetos!$I171=1,Técnicos!$F$2:$F$100,IF(Projetos!$I171=2,Técnicos!$H$2:$H$100,Técnicos!$J$2:$J$100)),,0,1))</f>
        <v/>
      </c>
    </row>
    <row r="173" spans="3:66" x14ac:dyDescent="0.3">
      <c r="C173" s="15" t="str" cm="1">
        <f t="array" ref="C173">IF(OR($B173="",C$2=""),"",Projetos!$J172/_xlfn.XLOOKUP(C$2,Técnicos!$A$2:$A$100,IF(Projetos!$I172=1,Técnicos!$F$2:$F$100,IF(Projetos!$I172=2,Técnicos!$H$2:$H$100,Técnicos!$J$2:$J$100)),,0,1))</f>
        <v/>
      </c>
      <c r="D173" s="15" t="str" cm="1">
        <f t="array" ref="D173">IF(OR($B173="",D$2=""),"",Projetos!$J172/_xlfn.XLOOKUP(D$2,Técnicos!$A$2:$A$100,IF(Projetos!$I172=1,Técnicos!$F$2:$F$100,IF(Projetos!$I172=2,Técnicos!$H$2:$H$100,Técnicos!$J$2:$J$100)),,0,1))</f>
        <v/>
      </c>
      <c r="E173" s="15" t="str" cm="1">
        <f t="array" ref="E173">IF(OR($B173="",E$2=""),"",Projetos!$J172/_xlfn.XLOOKUP(E$2,Técnicos!$A$2:$A$100,IF(Projetos!$I172=1,Técnicos!$F$2:$F$100,IF(Projetos!$I172=2,Técnicos!$H$2:$H$100,Técnicos!$J$2:$J$100)),,0,1))</f>
        <v/>
      </c>
      <c r="F173" s="15" t="str" cm="1">
        <f t="array" ref="F173">IF(OR($B173="",F$2=""),"",Projetos!$J172/_xlfn.XLOOKUP(F$2,Técnicos!$A$2:$A$100,IF(Projetos!$I172=1,Técnicos!$F$2:$F$100,IF(Projetos!$I172=2,Técnicos!$H$2:$H$100,Técnicos!$J$2:$J$100)),,0,1))</f>
        <v/>
      </c>
      <c r="G173" s="15" t="str" cm="1">
        <f t="array" ref="G173">IF(OR($B173="",G$2=""),"",Projetos!$J172/_xlfn.XLOOKUP(G$2,Técnicos!$A$2:$A$100,IF(Projetos!$I172=1,Técnicos!$F$2:$F$100,IF(Projetos!$I172=2,Técnicos!$H$2:$H$100,Técnicos!$J$2:$J$100)),,0,1))</f>
        <v/>
      </c>
      <c r="H173" s="15" t="str" cm="1">
        <f t="array" ref="H173">IF(OR($B173="",H$2=""),"",Projetos!$J172/_xlfn.XLOOKUP(H$2,Técnicos!$A$2:$A$100,IF(Projetos!$I172=1,Técnicos!$F$2:$F$100,IF(Projetos!$I172=2,Técnicos!$H$2:$H$100,Técnicos!$J$2:$J$100)),,0,1))</f>
        <v/>
      </c>
      <c r="I173" s="15" t="str" cm="1">
        <f t="array" ref="I173">IF(OR($B173="",I$2=""),"",Projetos!$J172/_xlfn.XLOOKUP(I$2,Técnicos!$A$2:$A$100,IF(Projetos!$I172=1,Técnicos!$F$2:$F$100,IF(Projetos!$I172=2,Técnicos!$H$2:$H$100,Técnicos!$J$2:$J$100)),,0,1))</f>
        <v/>
      </c>
      <c r="J173" s="15" t="str" cm="1">
        <f t="array" ref="J173">IF(OR($B173="",J$2=""),"",Projetos!$J172/_xlfn.XLOOKUP(J$2,Técnicos!$A$2:$A$100,IF(Projetos!$I172=1,Técnicos!$F$2:$F$100,IF(Projetos!$I172=2,Técnicos!$H$2:$H$100,Técnicos!$J$2:$J$100)),,0,1))</f>
        <v/>
      </c>
      <c r="K173" s="15" t="str" cm="1">
        <f t="array" ref="K173">IF(OR($B173="",K$2=""),"",Projetos!$J172/_xlfn.XLOOKUP(K$2,Técnicos!$A$2:$A$100,IF(Projetos!$I172=1,Técnicos!$F$2:$F$100,IF(Projetos!$I172=2,Técnicos!$H$2:$H$100,Técnicos!$J$2:$J$100)),,0,1))</f>
        <v/>
      </c>
      <c r="L173" s="15" t="str" cm="1">
        <f t="array" ref="L173">IF(OR($B173="",L$2=""),"",Projetos!$J172/_xlfn.XLOOKUP(L$2,Técnicos!$A$2:$A$100,IF(Projetos!$I172=1,Técnicos!$F$2:$F$100,IF(Projetos!$I172=2,Técnicos!$H$2:$H$100,Técnicos!$J$2:$J$100)),,0,1))</f>
        <v/>
      </c>
      <c r="M173" s="15" t="str" cm="1">
        <f t="array" ref="M173">IF(OR($B173="",M$2=""),"",Projetos!$J172/_xlfn.XLOOKUP(M$2,Técnicos!$A$2:$A$100,IF(Projetos!$I172=1,Técnicos!$F$2:$F$100,IF(Projetos!$I172=2,Técnicos!$H$2:$H$100,Técnicos!$J$2:$J$100)),,0,1))</f>
        <v/>
      </c>
      <c r="N173" s="15" t="str" cm="1">
        <f t="array" ref="N173">IF(OR($B173="",N$2=""),"",Projetos!$J172/_xlfn.XLOOKUP(N$2,Técnicos!$A$2:$A$100,IF(Projetos!$I172=1,Técnicos!$F$2:$F$100,IF(Projetos!$I172=2,Técnicos!$H$2:$H$100,Técnicos!$J$2:$J$100)),,0,1))</f>
        <v/>
      </c>
      <c r="O173" s="15" t="str" cm="1">
        <f t="array" ref="O173">IF(OR($B173="",O$2=""),"",Projetos!$J172/_xlfn.XLOOKUP(O$2,Técnicos!$A$2:$A$100,IF(Projetos!$I172=1,Técnicos!$F$2:$F$100,IF(Projetos!$I172=2,Técnicos!$H$2:$H$100,Técnicos!$J$2:$J$100)),,0,1))</f>
        <v/>
      </c>
      <c r="P173" s="15" t="str" cm="1">
        <f t="array" ref="P173">IF(OR($B173="",P$2=""),"",Projetos!$J172/_xlfn.XLOOKUP(P$2,Técnicos!$A$2:$A$100,IF(Projetos!$I172=1,Técnicos!$F$2:$F$100,IF(Projetos!$I172=2,Técnicos!$H$2:$H$100,Técnicos!$J$2:$J$100)),,0,1))</f>
        <v/>
      </c>
      <c r="Q173" s="15" t="str" cm="1">
        <f t="array" ref="Q173">IF(OR($B173="",Q$2=""),"",Projetos!$J172/_xlfn.XLOOKUP(Q$2,Técnicos!$A$2:$A$100,IF(Projetos!$I172=1,Técnicos!$F$2:$F$100,IF(Projetos!$I172=2,Técnicos!$H$2:$H$100,Técnicos!$J$2:$J$100)),,0,1))</f>
        <v/>
      </c>
      <c r="R173" s="15" t="str" cm="1">
        <f t="array" ref="R173">IF(OR($B173="",R$2=""),"",Projetos!$J172/_xlfn.XLOOKUP(R$2,Técnicos!$A$2:$A$100,IF(Projetos!$I172=1,Técnicos!$F$2:$F$100,IF(Projetos!$I172=2,Técnicos!$H$2:$H$100,Técnicos!$J$2:$J$100)),,0,1))</f>
        <v/>
      </c>
      <c r="S173" s="15" t="str" cm="1">
        <f t="array" ref="S173">IF(OR($B173="",S$2=""),"",Projetos!$J172/_xlfn.XLOOKUP(S$2,Técnicos!$A$2:$A$100,IF(Projetos!$I172=1,Técnicos!$F$2:$F$100,IF(Projetos!$I172=2,Técnicos!$H$2:$H$100,Técnicos!$J$2:$J$100)),,0,1))</f>
        <v/>
      </c>
      <c r="T173" s="15" t="str" cm="1">
        <f t="array" ref="T173">IF(OR($B173="",T$2=""),"",Projetos!$J172/_xlfn.XLOOKUP(T$2,Técnicos!$A$2:$A$100,IF(Projetos!$I172=1,Técnicos!$F$2:$F$100,IF(Projetos!$I172=2,Técnicos!$H$2:$H$100,Técnicos!$J$2:$J$100)),,0,1))</f>
        <v/>
      </c>
      <c r="U173" s="15" t="str" cm="1">
        <f t="array" ref="U173">IF(OR($B173="",U$2=""),"",Projetos!$J172/_xlfn.XLOOKUP(U$2,Técnicos!$A$2:$A$100,IF(Projetos!$I172=1,Técnicos!$F$2:$F$100,IF(Projetos!$I172=2,Técnicos!$H$2:$H$100,Técnicos!$J$2:$J$100)),,0,1))</f>
        <v/>
      </c>
      <c r="V173" s="15" t="str" cm="1">
        <f t="array" ref="V173">IF(OR($B173="",V$2=""),"",Projetos!$J172/_xlfn.XLOOKUP(V$2,Técnicos!$A$2:$A$100,IF(Projetos!$I172=1,Técnicos!$F$2:$F$100,IF(Projetos!$I172=2,Técnicos!$H$2:$H$100,Técnicos!$J$2:$J$100)),,0,1))</f>
        <v/>
      </c>
      <c r="W173" s="15" t="str" cm="1">
        <f t="array" ref="W173">IF(OR($B173="",W$2=""),"",Projetos!$J172/_xlfn.XLOOKUP(W$2,Técnicos!$A$2:$A$100,IF(Projetos!$I172=1,Técnicos!$F$2:$F$100,IF(Projetos!$I172=2,Técnicos!$H$2:$H$100,Técnicos!$J$2:$J$100)),,0,1))</f>
        <v/>
      </c>
      <c r="X173" s="15" t="str" cm="1">
        <f t="array" ref="X173">IF(OR($B173="",X$2=""),"",Projetos!$J172/_xlfn.XLOOKUP(X$2,Técnicos!$A$2:$A$100,IF(Projetos!$I172=1,Técnicos!$F$2:$F$100,IF(Projetos!$I172=2,Técnicos!$H$2:$H$100,Técnicos!$J$2:$J$100)),,0,1))</f>
        <v/>
      </c>
      <c r="Y173" s="15" t="str" cm="1">
        <f t="array" ref="Y173">IF(OR($B173="",Y$2=""),"",Projetos!$J172/_xlfn.XLOOKUP(Y$2,Técnicos!$A$2:$A$100,IF(Projetos!$I172=1,Técnicos!$F$2:$F$100,IF(Projetos!$I172=2,Técnicos!$H$2:$H$100,Técnicos!$J$2:$J$100)),,0,1))</f>
        <v/>
      </c>
      <c r="Z173" s="15" t="str" cm="1">
        <f t="array" ref="Z173">IF(OR($B173="",Z$2=""),"",Projetos!$J172/_xlfn.XLOOKUP(Z$2,Técnicos!$A$2:$A$100,IF(Projetos!$I172=1,Técnicos!$F$2:$F$100,IF(Projetos!$I172=2,Técnicos!$H$2:$H$100,Técnicos!$J$2:$J$100)),,0,1))</f>
        <v/>
      </c>
      <c r="AA173" s="15" t="str" cm="1">
        <f t="array" ref="AA173">IF(OR($B173="",AA$2=""),"",Projetos!$J172/_xlfn.XLOOKUP(AA$2,Técnicos!$A$2:$A$100,IF(Projetos!$I172=1,Técnicos!$F$2:$F$100,IF(Projetos!$I172=2,Técnicos!$H$2:$H$100,Técnicos!$J$2:$J$100)),,0,1))</f>
        <v/>
      </c>
      <c r="AB173" s="15" t="str" cm="1">
        <f t="array" ref="AB173">IF(OR($B173="",AB$2=""),"",Projetos!$J172/_xlfn.XLOOKUP(AB$2,Técnicos!$A$2:$A$100,IF(Projetos!$I172=1,Técnicos!$F$2:$F$100,IF(Projetos!$I172=2,Técnicos!$H$2:$H$100,Técnicos!$J$2:$J$100)),,0,1))</f>
        <v/>
      </c>
      <c r="AC173" s="15" t="str" cm="1">
        <f t="array" ref="AC173">IF(OR($B173="",AC$2=""),"",Projetos!$J172/_xlfn.XLOOKUP(AC$2,Técnicos!$A$2:$A$100,IF(Projetos!$I172=1,Técnicos!$F$2:$F$100,IF(Projetos!$I172=2,Técnicos!$H$2:$H$100,Técnicos!$J$2:$J$100)),,0,1))</f>
        <v/>
      </c>
      <c r="AD173" s="15" t="str" cm="1">
        <f t="array" ref="AD173">IF(OR($B173="",AD$2=""),"",Projetos!$J172/_xlfn.XLOOKUP(AD$2,Técnicos!$A$2:$A$100,IF(Projetos!$I172=1,Técnicos!$F$2:$F$100,IF(Projetos!$I172=2,Técnicos!$H$2:$H$100,Técnicos!$J$2:$J$100)),,0,1))</f>
        <v/>
      </c>
      <c r="AE173" s="15" t="str" cm="1">
        <f t="array" ref="AE173">IF(OR($B173="",AE$2=""),"",Projetos!$J172/_xlfn.XLOOKUP(AE$2,Técnicos!$A$2:$A$100,IF(Projetos!$I172=1,Técnicos!$F$2:$F$100,IF(Projetos!$I172=2,Técnicos!$H$2:$H$100,Técnicos!$J$2:$J$100)),,0,1))</f>
        <v/>
      </c>
      <c r="AF173" s="15" t="str" cm="1">
        <f t="array" ref="AF173">IF(OR($B173="",AF$2=""),"",Projetos!$J172/_xlfn.XLOOKUP(AF$2,Técnicos!$A$2:$A$100,IF(Projetos!$I172=1,Técnicos!$F$2:$F$100,IF(Projetos!$I172=2,Técnicos!$H$2:$H$100,Técnicos!$J$2:$J$100)),,0,1))</f>
        <v/>
      </c>
      <c r="AG173" s="15" t="str" cm="1">
        <f t="array" ref="AG173">IF(OR($B173="",AG$2=""),"",Projetos!$J172/_xlfn.XLOOKUP(AG$2,Técnicos!$A$2:$A$100,IF(Projetos!$I172=1,Técnicos!$F$2:$F$100,IF(Projetos!$I172=2,Técnicos!$H$2:$H$100,Técnicos!$J$2:$J$100)),,0,1))</f>
        <v/>
      </c>
      <c r="AH173" s="15" t="str" cm="1">
        <f t="array" ref="AH173">IF(OR($B173="",AH$2=""),"",Projetos!$J172/_xlfn.XLOOKUP(AH$2,Técnicos!$A$2:$A$100,IF(Projetos!$I172=1,Técnicos!$F$2:$F$100,IF(Projetos!$I172=2,Técnicos!$H$2:$H$100,Técnicos!$J$2:$J$100)),,0,1))</f>
        <v/>
      </c>
      <c r="AI173" s="15" t="str" cm="1">
        <f t="array" ref="AI173">IF(OR($B173="",AI$2=""),"",Projetos!$J172/_xlfn.XLOOKUP(AI$2,Técnicos!$A$2:$A$100,IF(Projetos!$I172=1,Técnicos!$F$2:$F$100,IF(Projetos!$I172=2,Técnicos!$H$2:$H$100,Técnicos!$J$2:$J$100)),,0,1))</f>
        <v/>
      </c>
      <c r="AJ173" s="15" t="str" cm="1">
        <f t="array" ref="AJ173">IF(OR($B173="",AJ$2=""),"",Projetos!$J172/_xlfn.XLOOKUP(AJ$2,Técnicos!$A$2:$A$100,IF(Projetos!$I172=1,Técnicos!$F$2:$F$100,IF(Projetos!$I172=2,Técnicos!$H$2:$H$100,Técnicos!$J$2:$J$100)),,0,1))</f>
        <v/>
      </c>
      <c r="AK173" s="15" t="str" cm="1">
        <f t="array" ref="AK173">IF(OR($B173="",AK$2=""),"",Projetos!$J172/_xlfn.XLOOKUP(AK$2,Técnicos!$A$2:$A$100,IF(Projetos!$I172=1,Técnicos!$F$2:$F$100,IF(Projetos!$I172=2,Técnicos!$H$2:$H$100,Técnicos!$J$2:$J$100)),,0,1))</f>
        <v/>
      </c>
      <c r="AL173" s="15" t="str" cm="1">
        <f t="array" ref="AL173">IF(OR($B173="",AL$2=""),"",Projetos!$J172/_xlfn.XLOOKUP(AL$2,Técnicos!$A$2:$A$100,IF(Projetos!$I172=1,Técnicos!$F$2:$F$100,IF(Projetos!$I172=2,Técnicos!$H$2:$H$100,Técnicos!$J$2:$J$100)),,0,1))</f>
        <v/>
      </c>
      <c r="AM173" s="15" t="str" cm="1">
        <f t="array" ref="AM173">IF(OR($B173="",AM$2=""),"",Projetos!$J172/_xlfn.XLOOKUP(AM$2,Técnicos!$A$2:$A$100,IF(Projetos!$I172=1,Técnicos!$F$2:$F$100,IF(Projetos!$I172=2,Técnicos!$H$2:$H$100,Técnicos!$J$2:$J$100)),,0,1))</f>
        <v/>
      </c>
      <c r="AN173" s="15" t="str" cm="1">
        <f t="array" ref="AN173">IF(OR($B173="",AN$2=""),"",Projetos!$J172/_xlfn.XLOOKUP(AN$2,Técnicos!$A$2:$A$100,IF(Projetos!$I172=1,Técnicos!$F$2:$F$100,IF(Projetos!$I172=2,Técnicos!$H$2:$H$100,Técnicos!$J$2:$J$100)),,0,1))</f>
        <v/>
      </c>
      <c r="AO173" s="15" t="str" cm="1">
        <f t="array" ref="AO173">IF(OR($B173="",AO$2=""),"",Projetos!$J172/_xlfn.XLOOKUP(AO$2,Técnicos!$A$2:$A$100,IF(Projetos!$I172=1,Técnicos!$F$2:$F$100,IF(Projetos!$I172=2,Técnicos!$H$2:$H$100,Técnicos!$J$2:$J$100)),,0,1))</f>
        <v/>
      </c>
      <c r="AP173" s="15" t="str" cm="1">
        <f t="array" ref="AP173">IF(OR($B173="",AP$2=""),"",Projetos!$J172/_xlfn.XLOOKUP(AP$2,Técnicos!$A$2:$A$100,IF(Projetos!$I172=1,Técnicos!$F$2:$F$100,IF(Projetos!$I172=2,Técnicos!$H$2:$H$100,Técnicos!$J$2:$J$100)),,0,1))</f>
        <v/>
      </c>
      <c r="AQ173" s="15" t="str" cm="1">
        <f t="array" ref="AQ173">IF(OR($B173="",AQ$2=""),"",Projetos!$J172/_xlfn.XLOOKUP(AQ$2,Técnicos!$A$2:$A$100,IF(Projetos!$I172=1,Técnicos!$F$2:$F$100,IF(Projetos!$I172=2,Técnicos!$H$2:$H$100,Técnicos!$J$2:$J$100)),,0,1))</f>
        <v/>
      </c>
      <c r="AR173" s="15" t="str" cm="1">
        <f t="array" ref="AR173">IF(OR($B173="",AR$2=""),"",Projetos!$J172/_xlfn.XLOOKUP(AR$2,Técnicos!$A$2:$A$100,IF(Projetos!$I172=1,Técnicos!$F$2:$F$100,IF(Projetos!$I172=2,Técnicos!$H$2:$H$100,Técnicos!$J$2:$J$100)),,0,1))</f>
        <v/>
      </c>
      <c r="AS173" s="15" t="str" cm="1">
        <f t="array" ref="AS173">IF(OR($B173="",AS$2=""),"",Projetos!$J172/_xlfn.XLOOKUP(AS$2,Técnicos!$A$2:$A$100,IF(Projetos!$I172=1,Técnicos!$F$2:$F$100,IF(Projetos!$I172=2,Técnicos!$H$2:$H$100,Técnicos!$J$2:$J$100)),,0,1))</f>
        <v/>
      </c>
      <c r="AT173" s="15" t="str" cm="1">
        <f t="array" ref="AT173">IF(OR($B173="",AT$2=""),"",Projetos!$J172/_xlfn.XLOOKUP(AT$2,Técnicos!$A$2:$A$100,IF(Projetos!$I172=1,Técnicos!$F$2:$F$100,IF(Projetos!$I172=2,Técnicos!$H$2:$H$100,Técnicos!$J$2:$J$100)),,0,1))</f>
        <v/>
      </c>
      <c r="AU173" s="15" t="str" cm="1">
        <f t="array" ref="AU173">IF(OR($B173="",AU$2=""),"",Projetos!$J172/_xlfn.XLOOKUP(AU$2,Técnicos!$A$2:$A$100,IF(Projetos!$I172=1,Técnicos!$F$2:$F$100,IF(Projetos!$I172=2,Técnicos!$H$2:$H$100,Técnicos!$J$2:$J$100)),,0,1))</f>
        <v/>
      </c>
      <c r="AV173" s="15" t="str" cm="1">
        <f t="array" ref="AV173">IF(OR($B173="",AV$2=""),"",Projetos!$J172/_xlfn.XLOOKUP(AV$2,Técnicos!$A$2:$A$100,IF(Projetos!$I172=1,Técnicos!$F$2:$F$100,IF(Projetos!$I172=2,Técnicos!$H$2:$H$100,Técnicos!$J$2:$J$100)),,0,1))</f>
        <v/>
      </c>
      <c r="AW173" s="15" t="str" cm="1">
        <f t="array" ref="AW173">IF(OR($B173="",AW$2=""),"",Projetos!$J172/_xlfn.XLOOKUP(AW$2,Técnicos!$A$2:$A$100,IF(Projetos!$I172=1,Técnicos!$F$2:$F$100,IF(Projetos!$I172=2,Técnicos!$H$2:$H$100,Técnicos!$J$2:$J$100)),,0,1))</f>
        <v/>
      </c>
      <c r="AX173" s="15" t="str" cm="1">
        <f t="array" ref="AX173">IF(OR($B173="",AX$2=""),"",Projetos!$J172/_xlfn.XLOOKUP(AX$2,Técnicos!$A$2:$A$100,IF(Projetos!$I172=1,Técnicos!$F$2:$F$100,IF(Projetos!$I172=2,Técnicos!$H$2:$H$100,Técnicos!$J$2:$J$100)),,0,1))</f>
        <v/>
      </c>
      <c r="AY173" s="15" t="str" cm="1">
        <f t="array" ref="AY173">IF(OR($B173="",AY$2=""),"",Projetos!$J172/_xlfn.XLOOKUP(AY$2,Técnicos!$A$2:$A$100,IF(Projetos!$I172=1,Técnicos!$F$2:$F$100,IF(Projetos!$I172=2,Técnicos!$H$2:$H$100,Técnicos!$J$2:$J$100)),,0,1))</f>
        <v/>
      </c>
      <c r="AZ173" s="15" t="str" cm="1">
        <f t="array" ref="AZ173">IF(OR($B173="",AZ$2=""),"",Projetos!$J172/_xlfn.XLOOKUP(AZ$2,Técnicos!$A$2:$A$100,IF(Projetos!$I172=1,Técnicos!$F$2:$F$100,IF(Projetos!$I172=2,Técnicos!$H$2:$H$100,Técnicos!$J$2:$J$100)),,0,1))</f>
        <v/>
      </c>
      <c r="BA173" s="15" t="str" cm="1">
        <f t="array" ref="BA173">IF(OR($B173="",BA$2=""),"",Projetos!$J172/_xlfn.XLOOKUP(BA$2,Técnicos!$A$2:$A$100,IF(Projetos!$I172=1,Técnicos!$F$2:$F$100,IF(Projetos!$I172=2,Técnicos!$H$2:$H$100,Técnicos!$J$2:$J$100)),,0,1))</f>
        <v/>
      </c>
      <c r="BB173" s="15" t="str" cm="1">
        <f t="array" ref="BB173">IF(OR($B173="",BB$2=""),"",Projetos!$J172/_xlfn.XLOOKUP(BB$2,Técnicos!$A$2:$A$100,IF(Projetos!$I172=1,Técnicos!$F$2:$F$100,IF(Projetos!$I172=2,Técnicos!$H$2:$H$100,Técnicos!$J$2:$J$100)),,0,1))</f>
        <v/>
      </c>
      <c r="BC173" s="15" t="str" cm="1">
        <f t="array" ref="BC173">IF(OR($B173="",BC$2=""),"",Projetos!$J172/_xlfn.XLOOKUP(BC$2,Técnicos!$A$2:$A$100,IF(Projetos!$I172=1,Técnicos!$F$2:$F$100,IF(Projetos!$I172=2,Técnicos!$H$2:$H$100,Técnicos!$J$2:$J$100)),,0,1))</f>
        <v/>
      </c>
      <c r="BD173" s="15" t="str" cm="1">
        <f t="array" ref="BD173">IF(OR($B173="",BD$2=""),"",Projetos!$J172/_xlfn.XLOOKUP(BD$2,Técnicos!$A$2:$A$100,IF(Projetos!$I172=1,Técnicos!$F$2:$F$100,IF(Projetos!$I172=2,Técnicos!$H$2:$H$100,Técnicos!$J$2:$J$100)),,0,1))</f>
        <v/>
      </c>
      <c r="BE173" s="15" t="str" cm="1">
        <f t="array" ref="BE173">IF(OR($B173="",BE$2=""),"",Projetos!$J172/_xlfn.XLOOKUP(BE$2,Técnicos!$A$2:$A$100,IF(Projetos!$I172=1,Técnicos!$F$2:$F$100,IF(Projetos!$I172=2,Técnicos!$H$2:$H$100,Técnicos!$J$2:$J$100)),,0,1))</f>
        <v/>
      </c>
      <c r="BF173" s="15" t="str" cm="1">
        <f t="array" ref="BF173">IF(OR($B173="",BF$2=""),"",Projetos!$J172/_xlfn.XLOOKUP(BF$2,Técnicos!$A$2:$A$100,IF(Projetos!$I172=1,Técnicos!$F$2:$F$100,IF(Projetos!$I172=2,Técnicos!$H$2:$H$100,Técnicos!$J$2:$J$100)),,0,1))</f>
        <v/>
      </c>
      <c r="BG173" s="15" t="str" cm="1">
        <f t="array" ref="BG173">IF(OR($B173="",BG$2=""),"",Projetos!$J172/_xlfn.XLOOKUP(BG$2,Técnicos!$A$2:$A$100,IF(Projetos!$I172=1,Técnicos!$F$2:$F$100,IF(Projetos!$I172=2,Técnicos!$H$2:$H$100,Técnicos!$J$2:$J$100)),,0,1))</f>
        <v/>
      </c>
      <c r="BH173" s="15" t="str" cm="1">
        <f t="array" ref="BH173">IF(OR($B173="",BH$2=""),"",Projetos!$J172/_xlfn.XLOOKUP(BH$2,Técnicos!$A$2:$A$100,IF(Projetos!$I172=1,Técnicos!$F$2:$F$100,IF(Projetos!$I172=2,Técnicos!$H$2:$H$100,Técnicos!$J$2:$J$100)),,0,1))</f>
        <v/>
      </c>
      <c r="BI173" s="15" t="str" cm="1">
        <f t="array" ref="BI173">IF(OR($B173="",BI$2=""),"",Projetos!$J172/_xlfn.XLOOKUP(BI$2,Técnicos!$A$2:$A$100,IF(Projetos!$I172=1,Técnicos!$F$2:$F$100,IF(Projetos!$I172=2,Técnicos!$H$2:$H$100,Técnicos!$J$2:$J$100)),,0,1))</f>
        <v/>
      </c>
      <c r="BJ173" s="15" t="str" cm="1">
        <f t="array" ref="BJ173">IF(OR($B173="",BJ$2=""),"",Projetos!$J172/_xlfn.XLOOKUP(BJ$2,Técnicos!$A$2:$A$100,IF(Projetos!$I172=1,Técnicos!$F$2:$F$100,IF(Projetos!$I172=2,Técnicos!$H$2:$H$100,Técnicos!$J$2:$J$100)),,0,1))</f>
        <v/>
      </c>
      <c r="BK173" s="15" t="str" cm="1">
        <f t="array" ref="BK173">IF(OR($B173="",BK$2=""),"",Projetos!$J172/_xlfn.XLOOKUP(BK$2,Técnicos!$A$2:$A$100,IF(Projetos!$I172=1,Técnicos!$F$2:$F$100,IF(Projetos!$I172=2,Técnicos!$H$2:$H$100,Técnicos!$J$2:$J$100)),,0,1))</f>
        <v/>
      </c>
      <c r="BL173" s="15" t="str" cm="1">
        <f t="array" ref="BL173">IF(OR($B173="",BL$2=""),"",Projetos!$J172/_xlfn.XLOOKUP(BL$2,Técnicos!$A$2:$A$100,IF(Projetos!$I172=1,Técnicos!$F$2:$F$100,IF(Projetos!$I172=2,Técnicos!$H$2:$H$100,Técnicos!$J$2:$J$100)),,0,1))</f>
        <v/>
      </c>
      <c r="BM173" s="15" t="str" cm="1">
        <f t="array" ref="BM173">IF(OR($B173="",BM$2=""),"",Projetos!$J172/_xlfn.XLOOKUP(BM$2,Técnicos!$A$2:$A$100,IF(Projetos!$I172=1,Técnicos!$F$2:$F$100,IF(Projetos!$I172=2,Técnicos!$H$2:$H$100,Técnicos!$J$2:$J$100)),,0,1))</f>
        <v/>
      </c>
      <c r="BN173" s="15" t="str" cm="1">
        <f t="array" ref="BN173">IF(OR($B173="",BN$2=""),"",Projetos!$J172/_xlfn.XLOOKUP(BN$2,Técnicos!$A$2:$A$100,IF(Projetos!$I172=1,Técnicos!$F$2:$F$100,IF(Projetos!$I172=2,Técnicos!$H$2:$H$100,Técnicos!$J$2:$J$100)),,0,1))</f>
        <v/>
      </c>
    </row>
    <row r="174" spans="3:66" x14ac:dyDescent="0.3">
      <c r="C174" s="15" t="str" cm="1">
        <f t="array" ref="C174">IF(OR($B174="",C$2=""),"",Projetos!$J173/_xlfn.XLOOKUP(C$2,Técnicos!$A$2:$A$100,IF(Projetos!$I173=1,Técnicos!$F$2:$F$100,IF(Projetos!$I173=2,Técnicos!$H$2:$H$100,Técnicos!$J$2:$J$100)),,0,1))</f>
        <v/>
      </c>
      <c r="D174" s="15" t="str" cm="1">
        <f t="array" ref="D174">IF(OR($B174="",D$2=""),"",Projetos!$J173/_xlfn.XLOOKUP(D$2,Técnicos!$A$2:$A$100,IF(Projetos!$I173=1,Técnicos!$F$2:$F$100,IF(Projetos!$I173=2,Técnicos!$H$2:$H$100,Técnicos!$J$2:$J$100)),,0,1))</f>
        <v/>
      </c>
      <c r="E174" s="15" t="str" cm="1">
        <f t="array" ref="E174">IF(OR($B174="",E$2=""),"",Projetos!$J173/_xlfn.XLOOKUP(E$2,Técnicos!$A$2:$A$100,IF(Projetos!$I173=1,Técnicos!$F$2:$F$100,IF(Projetos!$I173=2,Técnicos!$H$2:$H$100,Técnicos!$J$2:$J$100)),,0,1))</f>
        <v/>
      </c>
      <c r="F174" s="15" t="str" cm="1">
        <f t="array" ref="F174">IF(OR($B174="",F$2=""),"",Projetos!$J173/_xlfn.XLOOKUP(F$2,Técnicos!$A$2:$A$100,IF(Projetos!$I173=1,Técnicos!$F$2:$F$100,IF(Projetos!$I173=2,Técnicos!$H$2:$H$100,Técnicos!$J$2:$J$100)),,0,1))</f>
        <v/>
      </c>
      <c r="G174" s="15" t="str" cm="1">
        <f t="array" ref="G174">IF(OR($B174="",G$2=""),"",Projetos!$J173/_xlfn.XLOOKUP(G$2,Técnicos!$A$2:$A$100,IF(Projetos!$I173=1,Técnicos!$F$2:$F$100,IF(Projetos!$I173=2,Técnicos!$H$2:$H$100,Técnicos!$J$2:$J$100)),,0,1))</f>
        <v/>
      </c>
      <c r="H174" s="15" t="str" cm="1">
        <f t="array" ref="H174">IF(OR($B174="",H$2=""),"",Projetos!$J173/_xlfn.XLOOKUP(H$2,Técnicos!$A$2:$A$100,IF(Projetos!$I173=1,Técnicos!$F$2:$F$100,IF(Projetos!$I173=2,Técnicos!$H$2:$H$100,Técnicos!$J$2:$J$100)),,0,1))</f>
        <v/>
      </c>
      <c r="I174" s="15" t="str" cm="1">
        <f t="array" ref="I174">IF(OR($B174="",I$2=""),"",Projetos!$J173/_xlfn.XLOOKUP(I$2,Técnicos!$A$2:$A$100,IF(Projetos!$I173=1,Técnicos!$F$2:$F$100,IF(Projetos!$I173=2,Técnicos!$H$2:$H$100,Técnicos!$J$2:$J$100)),,0,1))</f>
        <v/>
      </c>
      <c r="J174" s="15" t="str" cm="1">
        <f t="array" ref="J174">IF(OR($B174="",J$2=""),"",Projetos!$J173/_xlfn.XLOOKUP(J$2,Técnicos!$A$2:$A$100,IF(Projetos!$I173=1,Técnicos!$F$2:$F$100,IF(Projetos!$I173=2,Técnicos!$H$2:$H$100,Técnicos!$J$2:$J$100)),,0,1))</f>
        <v/>
      </c>
      <c r="K174" s="15" t="str" cm="1">
        <f t="array" ref="K174">IF(OR($B174="",K$2=""),"",Projetos!$J173/_xlfn.XLOOKUP(K$2,Técnicos!$A$2:$A$100,IF(Projetos!$I173=1,Técnicos!$F$2:$F$100,IF(Projetos!$I173=2,Técnicos!$H$2:$H$100,Técnicos!$J$2:$J$100)),,0,1))</f>
        <v/>
      </c>
      <c r="L174" s="15" t="str" cm="1">
        <f t="array" ref="L174">IF(OR($B174="",L$2=""),"",Projetos!$J173/_xlfn.XLOOKUP(L$2,Técnicos!$A$2:$A$100,IF(Projetos!$I173=1,Técnicos!$F$2:$F$100,IF(Projetos!$I173=2,Técnicos!$H$2:$H$100,Técnicos!$J$2:$J$100)),,0,1))</f>
        <v/>
      </c>
      <c r="M174" s="15" t="str" cm="1">
        <f t="array" ref="M174">IF(OR($B174="",M$2=""),"",Projetos!$J173/_xlfn.XLOOKUP(M$2,Técnicos!$A$2:$A$100,IF(Projetos!$I173=1,Técnicos!$F$2:$F$100,IF(Projetos!$I173=2,Técnicos!$H$2:$H$100,Técnicos!$J$2:$J$100)),,0,1))</f>
        <v/>
      </c>
      <c r="N174" s="15" t="str" cm="1">
        <f t="array" ref="N174">IF(OR($B174="",N$2=""),"",Projetos!$J173/_xlfn.XLOOKUP(N$2,Técnicos!$A$2:$A$100,IF(Projetos!$I173=1,Técnicos!$F$2:$F$100,IF(Projetos!$I173=2,Técnicos!$H$2:$H$100,Técnicos!$J$2:$J$100)),,0,1))</f>
        <v/>
      </c>
      <c r="O174" s="15" t="str" cm="1">
        <f t="array" ref="O174">IF(OR($B174="",O$2=""),"",Projetos!$J173/_xlfn.XLOOKUP(O$2,Técnicos!$A$2:$A$100,IF(Projetos!$I173=1,Técnicos!$F$2:$F$100,IF(Projetos!$I173=2,Técnicos!$H$2:$H$100,Técnicos!$J$2:$J$100)),,0,1))</f>
        <v/>
      </c>
      <c r="P174" s="15" t="str" cm="1">
        <f t="array" ref="P174">IF(OR($B174="",P$2=""),"",Projetos!$J173/_xlfn.XLOOKUP(P$2,Técnicos!$A$2:$A$100,IF(Projetos!$I173=1,Técnicos!$F$2:$F$100,IF(Projetos!$I173=2,Técnicos!$H$2:$H$100,Técnicos!$J$2:$J$100)),,0,1))</f>
        <v/>
      </c>
      <c r="Q174" s="15" t="str" cm="1">
        <f t="array" ref="Q174">IF(OR($B174="",Q$2=""),"",Projetos!$J173/_xlfn.XLOOKUP(Q$2,Técnicos!$A$2:$A$100,IF(Projetos!$I173=1,Técnicos!$F$2:$F$100,IF(Projetos!$I173=2,Técnicos!$H$2:$H$100,Técnicos!$J$2:$J$100)),,0,1))</f>
        <v/>
      </c>
      <c r="R174" s="15" t="str" cm="1">
        <f t="array" ref="R174">IF(OR($B174="",R$2=""),"",Projetos!$J173/_xlfn.XLOOKUP(R$2,Técnicos!$A$2:$A$100,IF(Projetos!$I173=1,Técnicos!$F$2:$F$100,IF(Projetos!$I173=2,Técnicos!$H$2:$H$100,Técnicos!$J$2:$J$100)),,0,1))</f>
        <v/>
      </c>
      <c r="S174" s="15" t="str" cm="1">
        <f t="array" ref="S174">IF(OR($B174="",S$2=""),"",Projetos!$J173/_xlfn.XLOOKUP(S$2,Técnicos!$A$2:$A$100,IF(Projetos!$I173=1,Técnicos!$F$2:$F$100,IF(Projetos!$I173=2,Técnicos!$H$2:$H$100,Técnicos!$J$2:$J$100)),,0,1))</f>
        <v/>
      </c>
      <c r="T174" s="15" t="str" cm="1">
        <f t="array" ref="T174">IF(OR($B174="",T$2=""),"",Projetos!$J173/_xlfn.XLOOKUP(T$2,Técnicos!$A$2:$A$100,IF(Projetos!$I173=1,Técnicos!$F$2:$F$100,IF(Projetos!$I173=2,Técnicos!$H$2:$H$100,Técnicos!$J$2:$J$100)),,0,1))</f>
        <v/>
      </c>
      <c r="U174" s="15" t="str" cm="1">
        <f t="array" ref="U174">IF(OR($B174="",U$2=""),"",Projetos!$J173/_xlfn.XLOOKUP(U$2,Técnicos!$A$2:$A$100,IF(Projetos!$I173=1,Técnicos!$F$2:$F$100,IF(Projetos!$I173=2,Técnicos!$H$2:$H$100,Técnicos!$J$2:$J$100)),,0,1))</f>
        <v/>
      </c>
      <c r="V174" s="15" t="str" cm="1">
        <f t="array" ref="V174">IF(OR($B174="",V$2=""),"",Projetos!$J173/_xlfn.XLOOKUP(V$2,Técnicos!$A$2:$A$100,IF(Projetos!$I173=1,Técnicos!$F$2:$F$100,IF(Projetos!$I173=2,Técnicos!$H$2:$H$100,Técnicos!$J$2:$J$100)),,0,1))</f>
        <v/>
      </c>
      <c r="W174" s="15" t="str" cm="1">
        <f t="array" ref="W174">IF(OR($B174="",W$2=""),"",Projetos!$J173/_xlfn.XLOOKUP(W$2,Técnicos!$A$2:$A$100,IF(Projetos!$I173=1,Técnicos!$F$2:$F$100,IF(Projetos!$I173=2,Técnicos!$H$2:$H$100,Técnicos!$J$2:$J$100)),,0,1))</f>
        <v/>
      </c>
      <c r="X174" s="15" t="str" cm="1">
        <f t="array" ref="X174">IF(OR($B174="",X$2=""),"",Projetos!$J173/_xlfn.XLOOKUP(X$2,Técnicos!$A$2:$A$100,IF(Projetos!$I173=1,Técnicos!$F$2:$F$100,IF(Projetos!$I173=2,Técnicos!$H$2:$H$100,Técnicos!$J$2:$J$100)),,0,1))</f>
        <v/>
      </c>
      <c r="Y174" s="15" t="str" cm="1">
        <f t="array" ref="Y174">IF(OR($B174="",Y$2=""),"",Projetos!$J173/_xlfn.XLOOKUP(Y$2,Técnicos!$A$2:$A$100,IF(Projetos!$I173=1,Técnicos!$F$2:$F$100,IF(Projetos!$I173=2,Técnicos!$H$2:$H$100,Técnicos!$J$2:$J$100)),,0,1))</f>
        <v/>
      </c>
      <c r="Z174" s="15" t="str" cm="1">
        <f t="array" ref="Z174">IF(OR($B174="",Z$2=""),"",Projetos!$J173/_xlfn.XLOOKUP(Z$2,Técnicos!$A$2:$A$100,IF(Projetos!$I173=1,Técnicos!$F$2:$F$100,IF(Projetos!$I173=2,Técnicos!$H$2:$H$100,Técnicos!$J$2:$J$100)),,0,1))</f>
        <v/>
      </c>
      <c r="AA174" s="15" t="str" cm="1">
        <f t="array" ref="AA174">IF(OR($B174="",AA$2=""),"",Projetos!$J173/_xlfn.XLOOKUP(AA$2,Técnicos!$A$2:$A$100,IF(Projetos!$I173=1,Técnicos!$F$2:$F$100,IF(Projetos!$I173=2,Técnicos!$H$2:$H$100,Técnicos!$J$2:$J$100)),,0,1))</f>
        <v/>
      </c>
      <c r="AB174" s="15" t="str" cm="1">
        <f t="array" ref="AB174">IF(OR($B174="",AB$2=""),"",Projetos!$J173/_xlfn.XLOOKUP(AB$2,Técnicos!$A$2:$A$100,IF(Projetos!$I173=1,Técnicos!$F$2:$F$100,IF(Projetos!$I173=2,Técnicos!$H$2:$H$100,Técnicos!$J$2:$J$100)),,0,1))</f>
        <v/>
      </c>
      <c r="AC174" s="15" t="str" cm="1">
        <f t="array" ref="AC174">IF(OR($B174="",AC$2=""),"",Projetos!$J173/_xlfn.XLOOKUP(AC$2,Técnicos!$A$2:$A$100,IF(Projetos!$I173=1,Técnicos!$F$2:$F$100,IF(Projetos!$I173=2,Técnicos!$H$2:$H$100,Técnicos!$J$2:$J$100)),,0,1))</f>
        <v/>
      </c>
      <c r="AD174" s="15" t="str" cm="1">
        <f t="array" ref="AD174">IF(OR($B174="",AD$2=""),"",Projetos!$J173/_xlfn.XLOOKUP(AD$2,Técnicos!$A$2:$A$100,IF(Projetos!$I173=1,Técnicos!$F$2:$F$100,IF(Projetos!$I173=2,Técnicos!$H$2:$H$100,Técnicos!$J$2:$J$100)),,0,1))</f>
        <v/>
      </c>
      <c r="AE174" s="15" t="str" cm="1">
        <f t="array" ref="AE174">IF(OR($B174="",AE$2=""),"",Projetos!$J173/_xlfn.XLOOKUP(AE$2,Técnicos!$A$2:$A$100,IF(Projetos!$I173=1,Técnicos!$F$2:$F$100,IF(Projetos!$I173=2,Técnicos!$H$2:$H$100,Técnicos!$J$2:$J$100)),,0,1))</f>
        <v/>
      </c>
      <c r="AF174" s="15" t="str" cm="1">
        <f t="array" ref="AF174">IF(OR($B174="",AF$2=""),"",Projetos!$J173/_xlfn.XLOOKUP(AF$2,Técnicos!$A$2:$A$100,IF(Projetos!$I173=1,Técnicos!$F$2:$F$100,IF(Projetos!$I173=2,Técnicos!$H$2:$H$100,Técnicos!$J$2:$J$100)),,0,1))</f>
        <v/>
      </c>
      <c r="AG174" s="15" t="str" cm="1">
        <f t="array" ref="AG174">IF(OR($B174="",AG$2=""),"",Projetos!$J173/_xlfn.XLOOKUP(AG$2,Técnicos!$A$2:$A$100,IF(Projetos!$I173=1,Técnicos!$F$2:$F$100,IF(Projetos!$I173=2,Técnicos!$H$2:$H$100,Técnicos!$J$2:$J$100)),,0,1))</f>
        <v/>
      </c>
      <c r="AH174" s="15" t="str" cm="1">
        <f t="array" ref="AH174">IF(OR($B174="",AH$2=""),"",Projetos!$J173/_xlfn.XLOOKUP(AH$2,Técnicos!$A$2:$A$100,IF(Projetos!$I173=1,Técnicos!$F$2:$F$100,IF(Projetos!$I173=2,Técnicos!$H$2:$H$100,Técnicos!$J$2:$J$100)),,0,1))</f>
        <v/>
      </c>
      <c r="AI174" s="15" t="str" cm="1">
        <f t="array" ref="AI174">IF(OR($B174="",AI$2=""),"",Projetos!$J173/_xlfn.XLOOKUP(AI$2,Técnicos!$A$2:$A$100,IF(Projetos!$I173=1,Técnicos!$F$2:$F$100,IF(Projetos!$I173=2,Técnicos!$H$2:$H$100,Técnicos!$J$2:$J$100)),,0,1))</f>
        <v/>
      </c>
      <c r="AJ174" s="15" t="str" cm="1">
        <f t="array" ref="AJ174">IF(OR($B174="",AJ$2=""),"",Projetos!$J173/_xlfn.XLOOKUP(AJ$2,Técnicos!$A$2:$A$100,IF(Projetos!$I173=1,Técnicos!$F$2:$F$100,IF(Projetos!$I173=2,Técnicos!$H$2:$H$100,Técnicos!$J$2:$J$100)),,0,1))</f>
        <v/>
      </c>
      <c r="AK174" s="15" t="str" cm="1">
        <f t="array" ref="AK174">IF(OR($B174="",AK$2=""),"",Projetos!$J173/_xlfn.XLOOKUP(AK$2,Técnicos!$A$2:$A$100,IF(Projetos!$I173=1,Técnicos!$F$2:$F$100,IF(Projetos!$I173=2,Técnicos!$H$2:$H$100,Técnicos!$J$2:$J$100)),,0,1))</f>
        <v/>
      </c>
      <c r="AL174" s="15" t="str" cm="1">
        <f t="array" ref="AL174">IF(OR($B174="",AL$2=""),"",Projetos!$J173/_xlfn.XLOOKUP(AL$2,Técnicos!$A$2:$A$100,IF(Projetos!$I173=1,Técnicos!$F$2:$F$100,IF(Projetos!$I173=2,Técnicos!$H$2:$H$100,Técnicos!$J$2:$J$100)),,0,1))</f>
        <v/>
      </c>
      <c r="AM174" s="15" t="str" cm="1">
        <f t="array" ref="AM174">IF(OR($B174="",AM$2=""),"",Projetos!$J173/_xlfn.XLOOKUP(AM$2,Técnicos!$A$2:$A$100,IF(Projetos!$I173=1,Técnicos!$F$2:$F$100,IF(Projetos!$I173=2,Técnicos!$H$2:$H$100,Técnicos!$J$2:$J$100)),,0,1))</f>
        <v/>
      </c>
      <c r="AN174" s="15" t="str" cm="1">
        <f t="array" ref="AN174">IF(OR($B174="",AN$2=""),"",Projetos!$J173/_xlfn.XLOOKUP(AN$2,Técnicos!$A$2:$A$100,IF(Projetos!$I173=1,Técnicos!$F$2:$F$100,IF(Projetos!$I173=2,Técnicos!$H$2:$H$100,Técnicos!$J$2:$J$100)),,0,1))</f>
        <v/>
      </c>
      <c r="AO174" s="15" t="str" cm="1">
        <f t="array" ref="AO174">IF(OR($B174="",AO$2=""),"",Projetos!$J173/_xlfn.XLOOKUP(AO$2,Técnicos!$A$2:$A$100,IF(Projetos!$I173=1,Técnicos!$F$2:$F$100,IF(Projetos!$I173=2,Técnicos!$H$2:$H$100,Técnicos!$J$2:$J$100)),,0,1))</f>
        <v/>
      </c>
      <c r="AP174" s="15" t="str" cm="1">
        <f t="array" ref="AP174">IF(OR($B174="",AP$2=""),"",Projetos!$J173/_xlfn.XLOOKUP(AP$2,Técnicos!$A$2:$A$100,IF(Projetos!$I173=1,Técnicos!$F$2:$F$100,IF(Projetos!$I173=2,Técnicos!$H$2:$H$100,Técnicos!$J$2:$J$100)),,0,1))</f>
        <v/>
      </c>
      <c r="AQ174" s="15" t="str" cm="1">
        <f t="array" ref="AQ174">IF(OR($B174="",AQ$2=""),"",Projetos!$J173/_xlfn.XLOOKUP(AQ$2,Técnicos!$A$2:$A$100,IF(Projetos!$I173=1,Técnicos!$F$2:$F$100,IF(Projetos!$I173=2,Técnicos!$H$2:$H$100,Técnicos!$J$2:$J$100)),,0,1))</f>
        <v/>
      </c>
      <c r="AR174" s="15" t="str" cm="1">
        <f t="array" ref="AR174">IF(OR($B174="",AR$2=""),"",Projetos!$J173/_xlfn.XLOOKUP(AR$2,Técnicos!$A$2:$A$100,IF(Projetos!$I173=1,Técnicos!$F$2:$F$100,IF(Projetos!$I173=2,Técnicos!$H$2:$H$100,Técnicos!$J$2:$J$100)),,0,1))</f>
        <v/>
      </c>
      <c r="AS174" s="15" t="str" cm="1">
        <f t="array" ref="AS174">IF(OR($B174="",AS$2=""),"",Projetos!$J173/_xlfn.XLOOKUP(AS$2,Técnicos!$A$2:$A$100,IF(Projetos!$I173=1,Técnicos!$F$2:$F$100,IF(Projetos!$I173=2,Técnicos!$H$2:$H$100,Técnicos!$J$2:$J$100)),,0,1))</f>
        <v/>
      </c>
      <c r="AT174" s="15" t="str" cm="1">
        <f t="array" ref="AT174">IF(OR($B174="",AT$2=""),"",Projetos!$J173/_xlfn.XLOOKUP(AT$2,Técnicos!$A$2:$A$100,IF(Projetos!$I173=1,Técnicos!$F$2:$F$100,IF(Projetos!$I173=2,Técnicos!$H$2:$H$100,Técnicos!$J$2:$J$100)),,0,1))</f>
        <v/>
      </c>
      <c r="AU174" s="15" t="str" cm="1">
        <f t="array" ref="AU174">IF(OR($B174="",AU$2=""),"",Projetos!$J173/_xlfn.XLOOKUP(AU$2,Técnicos!$A$2:$A$100,IF(Projetos!$I173=1,Técnicos!$F$2:$F$100,IF(Projetos!$I173=2,Técnicos!$H$2:$H$100,Técnicos!$J$2:$J$100)),,0,1))</f>
        <v/>
      </c>
      <c r="AV174" s="15" t="str" cm="1">
        <f t="array" ref="AV174">IF(OR($B174="",AV$2=""),"",Projetos!$J173/_xlfn.XLOOKUP(AV$2,Técnicos!$A$2:$A$100,IF(Projetos!$I173=1,Técnicos!$F$2:$F$100,IF(Projetos!$I173=2,Técnicos!$H$2:$H$100,Técnicos!$J$2:$J$100)),,0,1))</f>
        <v/>
      </c>
      <c r="AW174" s="15" t="str" cm="1">
        <f t="array" ref="AW174">IF(OR($B174="",AW$2=""),"",Projetos!$J173/_xlfn.XLOOKUP(AW$2,Técnicos!$A$2:$A$100,IF(Projetos!$I173=1,Técnicos!$F$2:$F$100,IF(Projetos!$I173=2,Técnicos!$H$2:$H$100,Técnicos!$J$2:$J$100)),,0,1))</f>
        <v/>
      </c>
      <c r="AX174" s="15" t="str" cm="1">
        <f t="array" ref="AX174">IF(OR($B174="",AX$2=""),"",Projetos!$J173/_xlfn.XLOOKUP(AX$2,Técnicos!$A$2:$A$100,IF(Projetos!$I173=1,Técnicos!$F$2:$F$100,IF(Projetos!$I173=2,Técnicos!$H$2:$H$100,Técnicos!$J$2:$J$100)),,0,1))</f>
        <v/>
      </c>
      <c r="AY174" s="15" t="str" cm="1">
        <f t="array" ref="AY174">IF(OR($B174="",AY$2=""),"",Projetos!$J173/_xlfn.XLOOKUP(AY$2,Técnicos!$A$2:$A$100,IF(Projetos!$I173=1,Técnicos!$F$2:$F$100,IF(Projetos!$I173=2,Técnicos!$H$2:$H$100,Técnicos!$J$2:$J$100)),,0,1))</f>
        <v/>
      </c>
      <c r="AZ174" s="15" t="str" cm="1">
        <f t="array" ref="AZ174">IF(OR($B174="",AZ$2=""),"",Projetos!$J173/_xlfn.XLOOKUP(AZ$2,Técnicos!$A$2:$A$100,IF(Projetos!$I173=1,Técnicos!$F$2:$F$100,IF(Projetos!$I173=2,Técnicos!$H$2:$H$100,Técnicos!$J$2:$J$100)),,0,1))</f>
        <v/>
      </c>
      <c r="BA174" s="15" t="str" cm="1">
        <f t="array" ref="BA174">IF(OR($B174="",BA$2=""),"",Projetos!$J173/_xlfn.XLOOKUP(BA$2,Técnicos!$A$2:$A$100,IF(Projetos!$I173=1,Técnicos!$F$2:$F$100,IF(Projetos!$I173=2,Técnicos!$H$2:$H$100,Técnicos!$J$2:$J$100)),,0,1))</f>
        <v/>
      </c>
      <c r="BB174" s="15" t="str" cm="1">
        <f t="array" ref="BB174">IF(OR($B174="",BB$2=""),"",Projetos!$J173/_xlfn.XLOOKUP(BB$2,Técnicos!$A$2:$A$100,IF(Projetos!$I173=1,Técnicos!$F$2:$F$100,IF(Projetos!$I173=2,Técnicos!$H$2:$H$100,Técnicos!$J$2:$J$100)),,0,1))</f>
        <v/>
      </c>
      <c r="BC174" s="15" t="str" cm="1">
        <f t="array" ref="BC174">IF(OR($B174="",BC$2=""),"",Projetos!$J173/_xlfn.XLOOKUP(BC$2,Técnicos!$A$2:$A$100,IF(Projetos!$I173=1,Técnicos!$F$2:$F$100,IF(Projetos!$I173=2,Técnicos!$H$2:$H$100,Técnicos!$J$2:$J$100)),,0,1))</f>
        <v/>
      </c>
      <c r="BD174" s="15" t="str" cm="1">
        <f t="array" ref="BD174">IF(OR($B174="",BD$2=""),"",Projetos!$J173/_xlfn.XLOOKUP(BD$2,Técnicos!$A$2:$A$100,IF(Projetos!$I173=1,Técnicos!$F$2:$F$100,IF(Projetos!$I173=2,Técnicos!$H$2:$H$100,Técnicos!$J$2:$J$100)),,0,1))</f>
        <v/>
      </c>
      <c r="BE174" s="15" t="str" cm="1">
        <f t="array" ref="BE174">IF(OR($B174="",BE$2=""),"",Projetos!$J173/_xlfn.XLOOKUP(BE$2,Técnicos!$A$2:$A$100,IF(Projetos!$I173=1,Técnicos!$F$2:$F$100,IF(Projetos!$I173=2,Técnicos!$H$2:$H$100,Técnicos!$J$2:$J$100)),,0,1))</f>
        <v/>
      </c>
      <c r="BF174" s="15" t="str" cm="1">
        <f t="array" ref="BF174">IF(OR($B174="",BF$2=""),"",Projetos!$J173/_xlfn.XLOOKUP(BF$2,Técnicos!$A$2:$A$100,IF(Projetos!$I173=1,Técnicos!$F$2:$F$100,IF(Projetos!$I173=2,Técnicos!$H$2:$H$100,Técnicos!$J$2:$J$100)),,0,1))</f>
        <v/>
      </c>
      <c r="BG174" s="15" t="str" cm="1">
        <f t="array" ref="BG174">IF(OR($B174="",BG$2=""),"",Projetos!$J173/_xlfn.XLOOKUP(BG$2,Técnicos!$A$2:$A$100,IF(Projetos!$I173=1,Técnicos!$F$2:$F$100,IF(Projetos!$I173=2,Técnicos!$H$2:$H$100,Técnicos!$J$2:$J$100)),,0,1))</f>
        <v/>
      </c>
      <c r="BH174" s="15" t="str" cm="1">
        <f t="array" ref="BH174">IF(OR($B174="",BH$2=""),"",Projetos!$J173/_xlfn.XLOOKUP(BH$2,Técnicos!$A$2:$A$100,IF(Projetos!$I173=1,Técnicos!$F$2:$F$100,IF(Projetos!$I173=2,Técnicos!$H$2:$H$100,Técnicos!$J$2:$J$100)),,0,1))</f>
        <v/>
      </c>
      <c r="BI174" s="15" t="str" cm="1">
        <f t="array" ref="BI174">IF(OR($B174="",BI$2=""),"",Projetos!$J173/_xlfn.XLOOKUP(BI$2,Técnicos!$A$2:$A$100,IF(Projetos!$I173=1,Técnicos!$F$2:$F$100,IF(Projetos!$I173=2,Técnicos!$H$2:$H$100,Técnicos!$J$2:$J$100)),,0,1))</f>
        <v/>
      </c>
      <c r="BJ174" s="15" t="str" cm="1">
        <f t="array" ref="BJ174">IF(OR($B174="",BJ$2=""),"",Projetos!$J173/_xlfn.XLOOKUP(BJ$2,Técnicos!$A$2:$A$100,IF(Projetos!$I173=1,Técnicos!$F$2:$F$100,IF(Projetos!$I173=2,Técnicos!$H$2:$H$100,Técnicos!$J$2:$J$100)),,0,1))</f>
        <v/>
      </c>
      <c r="BK174" s="15" t="str" cm="1">
        <f t="array" ref="BK174">IF(OR($B174="",BK$2=""),"",Projetos!$J173/_xlfn.XLOOKUP(BK$2,Técnicos!$A$2:$A$100,IF(Projetos!$I173=1,Técnicos!$F$2:$F$100,IF(Projetos!$I173=2,Técnicos!$H$2:$H$100,Técnicos!$J$2:$J$100)),,0,1))</f>
        <v/>
      </c>
      <c r="BL174" s="15" t="str" cm="1">
        <f t="array" ref="BL174">IF(OR($B174="",BL$2=""),"",Projetos!$J173/_xlfn.XLOOKUP(BL$2,Técnicos!$A$2:$A$100,IF(Projetos!$I173=1,Técnicos!$F$2:$F$100,IF(Projetos!$I173=2,Técnicos!$H$2:$H$100,Técnicos!$J$2:$J$100)),,0,1))</f>
        <v/>
      </c>
      <c r="BM174" s="15" t="str" cm="1">
        <f t="array" ref="BM174">IF(OR($B174="",BM$2=""),"",Projetos!$J173/_xlfn.XLOOKUP(BM$2,Técnicos!$A$2:$A$100,IF(Projetos!$I173=1,Técnicos!$F$2:$F$100,IF(Projetos!$I173=2,Técnicos!$H$2:$H$100,Técnicos!$J$2:$J$100)),,0,1))</f>
        <v/>
      </c>
      <c r="BN174" s="15" t="str" cm="1">
        <f t="array" ref="BN174">IF(OR($B174="",BN$2=""),"",Projetos!$J173/_xlfn.XLOOKUP(BN$2,Técnicos!$A$2:$A$100,IF(Projetos!$I173=1,Técnicos!$F$2:$F$100,IF(Projetos!$I173=2,Técnicos!$H$2:$H$100,Técnicos!$J$2:$J$100)),,0,1))</f>
        <v/>
      </c>
    </row>
    <row r="175" spans="3:66" x14ac:dyDescent="0.3">
      <c r="C175" s="15" t="str" cm="1">
        <f t="array" ref="C175">IF(OR($B175="",C$2=""),"",Projetos!$J174/_xlfn.XLOOKUP(C$2,Técnicos!$A$2:$A$100,IF(Projetos!$I174=1,Técnicos!$F$2:$F$100,IF(Projetos!$I174=2,Técnicos!$H$2:$H$100,Técnicos!$J$2:$J$100)),,0,1))</f>
        <v/>
      </c>
      <c r="D175" s="15" t="str" cm="1">
        <f t="array" ref="D175">IF(OR($B175="",D$2=""),"",Projetos!$J174/_xlfn.XLOOKUP(D$2,Técnicos!$A$2:$A$100,IF(Projetos!$I174=1,Técnicos!$F$2:$F$100,IF(Projetos!$I174=2,Técnicos!$H$2:$H$100,Técnicos!$J$2:$J$100)),,0,1))</f>
        <v/>
      </c>
      <c r="E175" s="15" t="str" cm="1">
        <f t="array" ref="E175">IF(OR($B175="",E$2=""),"",Projetos!$J174/_xlfn.XLOOKUP(E$2,Técnicos!$A$2:$A$100,IF(Projetos!$I174=1,Técnicos!$F$2:$F$100,IF(Projetos!$I174=2,Técnicos!$H$2:$H$100,Técnicos!$J$2:$J$100)),,0,1))</f>
        <v/>
      </c>
      <c r="F175" s="15" t="str" cm="1">
        <f t="array" ref="F175">IF(OR($B175="",F$2=""),"",Projetos!$J174/_xlfn.XLOOKUP(F$2,Técnicos!$A$2:$A$100,IF(Projetos!$I174=1,Técnicos!$F$2:$F$100,IF(Projetos!$I174=2,Técnicos!$H$2:$H$100,Técnicos!$J$2:$J$100)),,0,1))</f>
        <v/>
      </c>
      <c r="G175" s="15" t="str" cm="1">
        <f t="array" ref="G175">IF(OR($B175="",G$2=""),"",Projetos!$J174/_xlfn.XLOOKUP(G$2,Técnicos!$A$2:$A$100,IF(Projetos!$I174=1,Técnicos!$F$2:$F$100,IF(Projetos!$I174=2,Técnicos!$H$2:$H$100,Técnicos!$J$2:$J$100)),,0,1))</f>
        <v/>
      </c>
      <c r="H175" s="15" t="str" cm="1">
        <f t="array" ref="H175">IF(OR($B175="",H$2=""),"",Projetos!$J174/_xlfn.XLOOKUP(H$2,Técnicos!$A$2:$A$100,IF(Projetos!$I174=1,Técnicos!$F$2:$F$100,IF(Projetos!$I174=2,Técnicos!$H$2:$H$100,Técnicos!$J$2:$J$100)),,0,1))</f>
        <v/>
      </c>
      <c r="I175" s="15" t="str" cm="1">
        <f t="array" ref="I175">IF(OR($B175="",I$2=""),"",Projetos!$J174/_xlfn.XLOOKUP(I$2,Técnicos!$A$2:$A$100,IF(Projetos!$I174=1,Técnicos!$F$2:$F$100,IF(Projetos!$I174=2,Técnicos!$H$2:$H$100,Técnicos!$J$2:$J$100)),,0,1))</f>
        <v/>
      </c>
      <c r="J175" s="15" t="str" cm="1">
        <f t="array" ref="J175">IF(OR($B175="",J$2=""),"",Projetos!$J174/_xlfn.XLOOKUP(J$2,Técnicos!$A$2:$A$100,IF(Projetos!$I174=1,Técnicos!$F$2:$F$100,IF(Projetos!$I174=2,Técnicos!$H$2:$H$100,Técnicos!$J$2:$J$100)),,0,1))</f>
        <v/>
      </c>
      <c r="K175" s="15" t="str" cm="1">
        <f t="array" ref="K175">IF(OR($B175="",K$2=""),"",Projetos!$J174/_xlfn.XLOOKUP(K$2,Técnicos!$A$2:$A$100,IF(Projetos!$I174=1,Técnicos!$F$2:$F$100,IF(Projetos!$I174=2,Técnicos!$H$2:$H$100,Técnicos!$J$2:$J$100)),,0,1))</f>
        <v/>
      </c>
      <c r="L175" s="15" t="str" cm="1">
        <f t="array" ref="L175">IF(OR($B175="",L$2=""),"",Projetos!$J174/_xlfn.XLOOKUP(L$2,Técnicos!$A$2:$A$100,IF(Projetos!$I174=1,Técnicos!$F$2:$F$100,IF(Projetos!$I174=2,Técnicos!$H$2:$H$100,Técnicos!$J$2:$J$100)),,0,1))</f>
        <v/>
      </c>
      <c r="M175" s="15" t="str" cm="1">
        <f t="array" ref="M175">IF(OR($B175="",M$2=""),"",Projetos!$J174/_xlfn.XLOOKUP(M$2,Técnicos!$A$2:$A$100,IF(Projetos!$I174=1,Técnicos!$F$2:$F$100,IF(Projetos!$I174=2,Técnicos!$H$2:$H$100,Técnicos!$J$2:$J$100)),,0,1))</f>
        <v/>
      </c>
      <c r="N175" s="15" t="str" cm="1">
        <f t="array" ref="N175">IF(OR($B175="",N$2=""),"",Projetos!$J174/_xlfn.XLOOKUP(N$2,Técnicos!$A$2:$A$100,IF(Projetos!$I174=1,Técnicos!$F$2:$F$100,IF(Projetos!$I174=2,Técnicos!$H$2:$H$100,Técnicos!$J$2:$J$100)),,0,1))</f>
        <v/>
      </c>
      <c r="O175" s="15" t="str" cm="1">
        <f t="array" ref="O175">IF(OR($B175="",O$2=""),"",Projetos!$J174/_xlfn.XLOOKUP(O$2,Técnicos!$A$2:$A$100,IF(Projetos!$I174=1,Técnicos!$F$2:$F$100,IF(Projetos!$I174=2,Técnicos!$H$2:$H$100,Técnicos!$J$2:$J$100)),,0,1))</f>
        <v/>
      </c>
      <c r="P175" s="15" t="str" cm="1">
        <f t="array" ref="P175">IF(OR($B175="",P$2=""),"",Projetos!$J174/_xlfn.XLOOKUP(P$2,Técnicos!$A$2:$A$100,IF(Projetos!$I174=1,Técnicos!$F$2:$F$100,IF(Projetos!$I174=2,Técnicos!$H$2:$H$100,Técnicos!$J$2:$J$100)),,0,1))</f>
        <v/>
      </c>
      <c r="Q175" s="15" t="str" cm="1">
        <f t="array" ref="Q175">IF(OR($B175="",Q$2=""),"",Projetos!$J174/_xlfn.XLOOKUP(Q$2,Técnicos!$A$2:$A$100,IF(Projetos!$I174=1,Técnicos!$F$2:$F$100,IF(Projetos!$I174=2,Técnicos!$H$2:$H$100,Técnicos!$J$2:$J$100)),,0,1))</f>
        <v/>
      </c>
      <c r="R175" s="15" t="str" cm="1">
        <f t="array" ref="R175">IF(OR($B175="",R$2=""),"",Projetos!$J174/_xlfn.XLOOKUP(R$2,Técnicos!$A$2:$A$100,IF(Projetos!$I174=1,Técnicos!$F$2:$F$100,IF(Projetos!$I174=2,Técnicos!$H$2:$H$100,Técnicos!$J$2:$J$100)),,0,1))</f>
        <v/>
      </c>
      <c r="S175" s="15" t="str" cm="1">
        <f t="array" ref="S175">IF(OR($B175="",S$2=""),"",Projetos!$J174/_xlfn.XLOOKUP(S$2,Técnicos!$A$2:$A$100,IF(Projetos!$I174=1,Técnicos!$F$2:$F$100,IF(Projetos!$I174=2,Técnicos!$H$2:$H$100,Técnicos!$J$2:$J$100)),,0,1))</f>
        <v/>
      </c>
      <c r="T175" s="15" t="str" cm="1">
        <f t="array" ref="T175">IF(OR($B175="",T$2=""),"",Projetos!$J174/_xlfn.XLOOKUP(T$2,Técnicos!$A$2:$A$100,IF(Projetos!$I174=1,Técnicos!$F$2:$F$100,IF(Projetos!$I174=2,Técnicos!$H$2:$H$100,Técnicos!$J$2:$J$100)),,0,1))</f>
        <v/>
      </c>
      <c r="U175" s="15" t="str" cm="1">
        <f t="array" ref="U175">IF(OR($B175="",U$2=""),"",Projetos!$J174/_xlfn.XLOOKUP(U$2,Técnicos!$A$2:$A$100,IF(Projetos!$I174=1,Técnicos!$F$2:$F$100,IF(Projetos!$I174=2,Técnicos!$H$2:$H$100,Técnicos!$J$2:$J$100)),,0,1))</f>
        <v/>
      </c>
      <c r="V175" s="15" t="str" cm="1">
        <f t="array" ref="V175">IF(OR($B175="",V$2=""),"",Projetos!$J174/_xlfn.XLOOKUP(V$2,Técnicos!$A$2:$A$100,IF(Projetos!$I174=1,Técnicos!$F$2:$F$100,IF(Projetos!$I174=2,Técnicos!$H$2:$H$100,Técnicos!$J$2:$J$100)),,0,1))</f>
        <v/>
      </c>
      <c r="W175" s="15" t="str" cm="1">
        <f t="array" ref="W175">IF(OR($B175="",W$2=""),"",Projetos!$J174/_xlfn.XLOOKUP(W$2,Técnicos!$A$2:$A$100,IF(Projetos!$I174=1,Técnicos!$F$2:$F$100,IF(Projetos!$I174=2,Técnicos!$H$2:$H$100,Técnicos!$J$2:$J$100)),,0,1))</f>
        <v/>
      </c>
      <c r="X175" s="15" t="str" cm="1">
        <f t="array" ref="X175">IF(OR($B175="",X$2=""),"",Projetos!$J174/_xlfn.XLOOKUP(X$2,Técnicos!$A$2:$A$100,IF(Projetos!$I174=1,Técnicos!$F$2:$F$100,IF(Projetos!$I174=2,Técnicos!$H$2:$H$100,Técnicos!$J$2:$J$100)),,0,1))</f>
        <v/>
      </c>
      <c r="Y175" s="15" t="str" cm="1">
        <f t="array" ref="Y175">IF(OR($B175="",Y$2=""),"",Projetos!$J174/_xlfn.XLOOKUP(Y$2,Técnicos!$A$2:$A$100,IF(Projetos!$I174=1,Técnicos!$F$2:$F$100,IF(Projetos!$I174=2,Técnicos!$H$2:$H$100,Técnicos!$J$2:$J$100)),,0,1))</f>
        <v/>
      </c>
      <c r="Z175" s="15" t="str" cm="1">
        <f t="array" ref="Z175">IF(OR($B175="",Z$2=""),"",Projetos!$J174/_xlfn.XLOOKUP(Z$2,Técnicos!$A$2:$A$100,IF(Projetos!$I174=1,Técnicos!$F$2:$F$100,IF(Projetos!$I174=2,Técnicos!$H$2:$H$100,Técnicos!$J$2:$J$100)),,0,1))</f>
        <v/>
      </c>
      <c r="AA175" s="15" t="str" cm="1">
        <f t="array" ref="AA175">IF(OR($B175="",AA$2=""),"",Projetos!$J174/_xlfn.XLOOKUP(AA$2,Técnicos!$A$2:$A$100,IF(Projetos!$I174=1,Técnicos!$F$2:$F$100,IF(Projetos!$I174=2,Técnicos!$H$2:$H$100,Técnicos!$J$2:$J$100)),,0,1))</f>
        <v/>
      </c>
      <c r="AB175" s="15" t="str" cm="1">
        <f t="array" ref="AB175">IF(OR($B175="",AB$2=""),"",Projetos!$J174/_xlfn.XLOOKUP(AB$2,Técnicos!$A$2:$A$100,IF(Projetos!$I174=1,Técnicos!$F$2:$F$100,IF(Projetos!$I174=2,Técnicos!$H$2:$H$100,Técnicos!$J$2:$J$100)),,0,1))</f>
        <v/>
      </c>
      <c r="AC175" s="15" t="str" cm="1">
        <f t="array" ref="AC175">IF(OR($B175="",AC$2=""),"",Projetos!$J174/_xlfn.XLOOKUP(AC$2,Técnicos!$A$2:$A$100,IF(Projetos!$I174=1,Técnicos!$F$2:$F$100,IF(Projetos!$I174=2,Técnicos!$H$2:$H$100,Técnicos!$J$2:$J$100)),,0,1))</f>
        <v/>
      </c>
      <c r="AD175" s="15" t="str" cm="1">
        <f t="array" ref="AD175">IF(OR($B175="",AD$2=""),"",Projetos!$J174/_xlfn.XLOOKUP(AD$2,Técnicos!$A$2:$A$100,IF(Projetos!$I174=1,Técnicos!$F$2:$F$100,IF(Projetos!$I174=2,Técnicos!$H$2:$H$100,Técnicos!$J$2:$J$100)),,0,1))</f>
        <v/>
      </c>
      <c r="AE175" s="15" t="str" cm="1">
        <f t="array" ref="AE175">IF(OR($B175="",AE$2=""),"",Projetos!$J174/_xlfn.XLOOKUP(AE$2,Técnicos!$A$2:$A$100,IF(Projetos!$I174=1,Técnicos!$F$2:$F$100,IF(Projetos!$I174=2,Técnicos!$H$2:$H$100,Técnicos!$J$2:$J$100)),,0,1))</f>
        <v/>
      </c>
      <c r="AF175" s="15" t="str" cm="1">
        <f t="array" ref="AF175">IF(OR($B175="",AF$2=""),"",Projetos!$J174/_xlfn.XLOOKUP(AF$2,Técnicos!$A$2:$A$100,IF(Projetos!$I174=1,Técnicos!$F$2:$F$100,IF(Projetos!$I174=2,Técnicos!$H$2:$H$100,Técnicos!$J$2:$J$100)),,0,1))</f>
        <v/>
      </c>
      <c r="AG175" s="15" t="str" cm="1">
        <f t="array" ref="AG175">IF(OR($B175="",AG$2=""),"",Projetos!$J174/_xlfn.XLOOKUP(AG$2,Técnicos!$A$2:$A$100,IF(Projetos!$I174=1,Técnicos!$F$2:$F$100,IF(Projetos!$I174=2,Técnicos!$H$2:$H$100,Técnicos!$J$2:$J$100)),,0,1))</f>
        <v/>
      </c>
      <c r="AH175" s="15" t="str" cm="1">
        <f t="array" ref="AH175">IF(OR($B175="",AH$2=""),"",Projetos!$J174/_xlfn.XLOOKUP(AH$2,Técnicos!$A$2:$A$100,IF(Projetos!$I174=1,Técnicos!$F$2:$F$100,IF(Projetos!$I174=2,Técnicos!$H$2:$H$100,Técnicos!$J$2:$J$100)),,0,1))</f>
        <v/>
      </c>
      <c r="AI175" s="15" t="str" cm="1">
        <f t="array" ref="AI175">IF(OR($B175="",AI$2=""),"",Projetos!$J174/_xlfn.XLOOKUP(AI$2,Técnicos!$A$2:$A$100,IF(Projetos!$I174=1,Técnicos!$F$2:$F$100,IF(Projetos!$I174=2,Técnicos!$H$2:$H$100,Técnicos!$J$2:$J$100)),,0,1))</f>
        <v/>
      </c>
      <c r="AJ175" s="15" t="str" cm="1">
        <f t="array" ref="AJ175">IF(OR($B175="",AJ$2=""),"",Projetos!$J174/_xlfn.XLOOKUP(AJ$2,Técnicos!$A$2:$A$100,IF(Projetos!$I174=1,Técnicos!$F$2:$F$100,IF(Projetos!$I174=2,Técnicos!$H$2:$H$100,Técnicos!$J$2:$J$100)),,0,1))</f>
        <v/>
      </c>
      <c r="AK175" s="15" t="str" cm="1">
        <f t="array" ref="AK175">IF(OR($B175="",AK$2=""),"",Projetos!$J174/_xlfn.XLOOKUP(AK$2,Técnicos!$A$2:$A$100,IF(Projetos!$I174=1,Técnicos!$F$2:$F$100,IF(Projetos!$I174=2,Técnicos!$H$2:$H$100,Técnicos!$J$2:$J$100)),,0,1))</f>
        <v/>
      </c>
      <c r="AL175" s="15" t="str" cm="1">
        <f t="array" ref="AL175">IF(OR($B175="",AL$2=""),"",Projetos!$J174/_xlfn.XLOOKUP(AL$2,Técnicos!$A$2:$A$100,IF(Projetos!$I174=1,Técnicos!$F$2:$F$100,IF(Projetos!$I174=2,Técnicos!$H$2:$H$100,Técnicos!$J$2:$J$100)),,0,1))</f>
        <v/>
      </c>
      <c r="AM175" s="15" t="str" cm="1">
        <f t="array" ref="AM175">IF(OR($B175="",AM$2=""),"",Projetos!$J174/_xlfn.XLOOKUP(AM$2,Técnicos!$A$2:$A$100,IF(Projetos!$I174=1,Técnicos!$F$2:$F$100,IF(Projetos!$I174=2,Técnicos!$H$2:$H$100,Técnicos!$J$2:$J$100)),,0,1))</f>
        <v/>
      </c>
      <c r="AN175" s="15" t="str" cm="1">
        <f t="array" ref="AN175">IF(OR($B175="",AN$2=""),"",Projetos!$J174/_xlfn.XLOOKUP(AN$2,Técnicos!$A$2:$A$100,IF(Projetos!$I174=1,Técnicos!$F$2:$F$100,IF(Projetos!$I174=2,Técnicos!$H$2:$H$100,Técnicos!$J$2:$J$100)),,0,1))</f>
        <v/>
      </c>
      <c r="AO175" s="15" t="str" cm="1">
        <f t="array" ref="AO175">IF(OR($B175="",AO$2=""),"",Projetos!$J174/_xlfn.XLOOKUP(AO$2,Técnicos!$A$2:$A$100,IF(Projetos!$I174=1,Técnicos!$F$2:$F$100,IF(Projetos!$I174=2,Técnicos!$H$2:$H$100,Técnicos!$J$2:$J$100)),,0,1))</f>
        <v/>
      </c>
      <c r="AP175" s="15" t="str" cm="1">
        <f t="array" ref="AP175">IF(OR($B175="",AP$2=""),"",Projetos!$J174/_xlfn.XLOOKUP(AP$2,Técnicos!$A$2:$A$100,IF(Projetos!$I174=1,Técnicos!$F$2:$F$100,IF(Projetos!$I174=2,Técnicos!$H$2:$H$100,Técnicos!$J$2:$J$100)),,0,1))</f>
        <v/>
      </c>
      <c r="AQ175" s="15" t="str" cm="1">
        <f t="array" ref="AQ175">IF(OR($B175="",AQ$2=""),"",Projetos!$J174/_xlfn.XLOOKUP(AQ$2,Técnicos!$A$2:$A$100,IF(Projetos!$I174=1,Técnicos!$F$2:$F$100,IF(Projetos!$I174=2,Técnicos!$H$2:$H$100,Técnicos!$J$2:$J$100)),,0,1))</f>
        <v/>
      </c>
      <c r="AR175" s="15" t="str" cm="1">
        <f t="array" ref="AR175">IF(OR($B175="",AR$2=""),"",Projetos!$J174/_xlfn.XLOOKUP(AR$2,Técnicos!$A$2:$A$100,IF(Projetos!$I174=1,Técnicos!$F$2:$F$100,IF(Projetos!$I174=2,Técnicos!$H$2:$H$100,Técnicos!$J$2:$J$100)),,0,1))</f>
        <v/>
      </c>
      <c r="AS175" s="15" t="str" cm="1">
        <f t="array" ref="AS175">IF(OR($B175="",AS$2=""),"",Projetos!$J174/_xlfn.XLOOKUP(AS$2,Técnicos!$A$2:$A$100,IF(Projetos!$I174=1,Técnicos!$F$2:$F$100,IF(Projetos!$I174=2,Técnicos!$H$2:$H$100,Técnicos!$J$2:$J$100)),,0,1))</f>
        <v/>
      </c>
      <c r="AT175" s="15" t="str" cm="1">
        <f t="array" ref="AT175">IF(OR($B175="",AT$2=""),"",Projetos!$J174/_xlfn.XLOOKUP(AT$2,Técnicos!$A$2:$A$100,IF(Projetos!$I174=1,Técnicos!$F$2:$F$100,IF(Projetos!$I174=2,Técnicos!$H$2:$H$100,Técnicos!$J$2:$J$100)),,0,1))</f>
        <v/>
      </c>
      <c r="AU175" s="15" t="str" cm="1">
        <f t="array" ref="AU175">IF(OR($B175="",AU$2=""),"",Projetos!$J174/_xlfn.XLOOKUP(AU$2,Técnicos!$A$2:$A$100,IF(Projetos!$I174=1,Técnicos!$F$2:$F$100,IF(Projetos!$I174=2,Técnicos!$H$2:$H$100,Técnicos!$J$2:$J$100)),,0,1))</f>
        <v/>
      </c>
      <c r="AV175" s="15" t="str" cm="1">
        <f t="array" ref="AV175">IF(OR($B175="",AV$2=""),"",Projetos!$J174/_xlfn.XLOOKUP(AV$2,Técnicos!$A$2:$A$100,IF(Projetos!$I174=1,Técnicos!$F$2:$F$100,IF(Projetos!$I174=2,Técnicos!$H$2:$H$100,Técnicos!$J$2:$J$100)),,0,1))</f>
        <v/>
      </c>
      <c r="AW175" s="15" t="str" cm="1">
        <f t="array" ref="AW175">IF(OR($B175="",AW$2=""),"",Projetos!$J174/_xlfn.XLOOKUP(AW$2,Técnicos!$A$2:$A$100,IF(Projetos!$I174=1,Técnicos!$F$2:$F$100,IF(Projetos!$I174=2,Técnicos!$H$2:$H$100,Técnicos!$J$2:$J$100)),,0,1))</f>
        <v/>
      </c>
      <c r="AX175" s="15" t="str" cm="1">
        <f t="array" ref="AX175">IF(OR($B175="",AX$2=""),"",Projetos!$J174/_xlfn.XLOOKUP(AX$2,Técnicos!$A$2:$A$100,IF(Projetos!$I174=1,Técnicos!$F$2:$F$100,IF(Projetos!$I174=2,Técnicos!$H$2:$H$100,Técnicos!$J$2:$J$100)),,0,1))</f>
        <v/>
      </c>
      <c r="AY175" s="15" t="str" cm="1">
        <f t="array" ref="AY175">IF(OR($B175="",AY$2=""),"",Projetos!$J174/_xlfn.XLOOKUP(AY$2,Técnicos!$A$2:$A$100,IF(Projetos!$I174=1,Técnicos!$F$2:$F$100,IF(Projetos!$I174=2,Técnicos!$H$2:$H$100,Técnicos!$J$2:$J$100)),,0,1))</f>
        <v/>
      </c>
      <c r="AZ175" s="15" t="str" cm="1">
        <f t="array" ref="AZ175">IF(OR($B175="",AZ$2=""),"",Projetos!$J174/_xlfn.XLOOKUP(AZ$2,Técnicos!$A$2:$A$100,IF(Projetos!$I174=1,Técnicos!$F$2:$F$100,IF(Projetos!$I174=2,Técnicos!$H$2:$H$100,Técnicos!$J$2:$J$100)),,0,1))</f>
        <v/>
      </c>
      <c r="BA175" s="15" t="str" cm="1">
        <f t="array" ref="BA175">IF(OR($B175="",BA$2=""),"",Projetos!$J174/_xlfn.XLOOKUP(BA$2,Técnicos!$A$2:$A$100,IF(Projetos!$I174=1,Técnicos!$F$2:$F$100,IF(Projetos!$I174=2,Técnicos!$H$2:$H$100,Técnicos!$J$2:$J$100)),,0,1))</f>
        <v/>
      </c>
      <c r="BB175" s="15" t="str" cm="1">
        <f t="array" ref="BB175">IF(OR($B175="",BB$2=""),"",Projetos!$J174/_xlfn.XLOOKUP(BB$2,Técnicos!$A$2:$A$100,IF(Projetos!$I174=1,Técnicos!$F$2:$F$100,IF(Projetos!$I174=2,Técnicos!$H$2:$H$100,Técnicos!$J$2:$J$100)),,0,1))</f>
        <v/>
      </c>
      <c r="BC175" s="15" t="str" cm="1">
        <f t="array" ref="BC175">IF(OR($B175="",BC$2=""),"",Projetos!$J174/_xlfn.XLOOKUP(BC$2,Técnicos!$A$2:$A$100,IF(Projetos!$I174=1,Técnicos!$F$2:$F$100,IF(Projetos!$I174=2,Técnicos!$H$2:$H$100,Técnicos!$J$2:$J$100)),,0,1))</f>
        <v/>
      </c>
      <c r="BD175" s="15" t="str" cm="1">
        <f t="array" ref="BD175">IF(OR($B175="",BD$2=""),"",Projetos!$J174/_xlfn.XLOOKUP(BD$2,Técnicos!$A$2:$A$100,IF(Projetos!$I174=1,Técnicos!$F$2:$F$100,IF(Projetos!$I174=2,Técnicos!$H$2:$H$100,Técnicos!$J$2:$J$100)),,0,1))</f>
        <v/>
      </c>
      <c r="BE175" s="15" t="str" cm="1">
        <f t="array" ref="BE175">IF(OR($B175="",BE$2=""),"",Projetos!$J174/_xlfn.XLOOKUP(BE$2,Técnicos!$A$2:$A$100,IF(Projetos!$I174=1,Técnicos!$F$2:$F$100,IF(Projetos!$I174=2,Técnicos!$H$2:$H$100,Técnicos!$J$2:$J$100)),,0,1))</f>
        <v/>
      </c>
      <c r="BF175" s="15" t="str" cm="1">
        <f t="array" ref="BF175">IF(OR($B175="",BF$2=""),"",Projetos!$J174/_xlfn.XLOOKUP(BF$2,Técnicos!$A$2:$A$100,IF(Projetos!$I174=1,Técnicos!$F$2:$F$100,IF(Projetos!$I174=2,Técnicos!$H$2:$H$100,Técnicos!$J$2:$J$100)),,0,1))</f>
        <v/>
      </c>
      <c r="BG175" s="15" t="str" cm="1">
        <f t="array" ref="BG175">IF(OR($B175="",BG$2=""),"",Projetos!$J174/_xlfn.XLOOKUP(BG$2,Técnicos!$A$2:$A$100,IF(Projetos!$I174=1,Técnicos!$F$2:$F$100,IF(Projetos!$I174=2,Técnicos!$H$2:$H$100,Técnicos!$J$2:$J$100)),,0,1))</f>
        <v/>
      </c>
      <c r="BH175" s="15" t="str" cm="1">
        <f t="array" ref="BH175">IF(OR($B175="",BH$2=""),"",Projetos!$J174/_xlfn.XLOOKUP(BH$2,Técnicos!$A$2:$A$100,IF(Projetos!$I174=1,Técnicos!$F$2:$F$100,IF(Projetos!$I174=2,Técnicos!$H$2:$H$100,Técnicos!$J$2:$J$100)),,0,1))</f>
        <v/>
      </c>
      <c r="BI175" s="15" t="str" cm="1">
        <f t="array" ref="BI175">IF(OR($B175="",BI$2=""),"",Projetos!$J174/_xlfn.XLOOKUP(BI$2,Técnicos!$A$2:$A$100,IF(Projetos!$I174=1,Técnicos!$F$2:$F$100,IF(Projetos!$I174=2,Técnicos!$H$2:$H$100,Técnicos!$J$2:$J$100)),,0,1))</f>
        <v/>
      </c>
      <c r="BJ175" s="15" t="str" cm="1">
        <f t="array" ref="BJ175">IF(OR($B175="",BJ$2=""),"",Projetos!$J174/_xlfn.XLOOKUP(BJ$2,Técnicos!$A$2:$A$100,IF(Projetos!$I174=1,Técnicos!$F$2:$F$100,IF(Projetos!$I174=2,Técnicos!$H$2:$H$100,Técnicos!$J$2:$J$100)),,0,1))</f>
        <v/>
      </c>
      <c r="BK175" s="15" t="str" cm="1">
        <f t="array" ref="BK175">IF(OR($B175="",BK$2=""),"",Projetos!$J174/_xlfn.XLOOKUP(BK$2,Técnicos!$A$2:$A$100,IF(Projetos!$I174=1,Técnicos!$F$2:$F$100,IF(Projetos!$I174=2,Técnicos!$H$2:$H$100,Técnicos!$J$2:$J$100)),,0,1))</f>
        <v/>
      </c>
      <c r="BL175" s="15" t="str" cm="1">
        <f t="array" ref="BL175">IF(OR($B175="",BL$2=""),"",Projetos!$J174/_xlfn.XLOOKUP(BL$2,Técnicos!$A$2:$A$100,IF(Projetos!$I174=1,Técnicos!$F$2:$F$100,IF(Projetos!$I174=2,Técnicos!$H$2:$H$100,Técnicos!$J$2:$J$100)),,0,1))</f>
        <v/>
      </c>
      <c r="BM175" s="15" t="str" cm="1">
        <f t="array" ref="BM175">IF(OR($B175="",BM$2=""),"",Projetos!$J174/_xlfn.XLOOKUP(BM$2,Técnicos!$A$2:$A$100,IF(Projetos!$I174=1,Técnicos!$F$2:$F$100,IF(Projetos!$I174=2,Técnicos!$H$2:$H$100,Técnicos!$J$2:$J$100)),,0,1))</f>
        <v/>
      </c>
      <c r="BN175" s="15" t="str" cm="1">
        <f t="array" ref="BN175">IF(OR($B175="",BN$2=""),"",Projetos!$J174/_xlfn.XLOOKUP(BN$2,Técnicos!$A$2:$A$100,IF(Projetos!$I174=1,Técnicos!$F$2:$F$100,IF(Projetos!$I174=2,Técnicos!$H$2:$H$100,Técnicos!$J$2:$J$100)),,0,1))</f>
        <v/>
      </c>
    </row>
    <row r="176" spans="3:66" x14ac:dyDescent="0.3">
      <c r="C176" s="15" t="str" cm="1">
        <f t="array" ref="C176">IF(OR($B176="",C$2=""),"",Projetos!$J175/_xlfn.XLOOKUP(C$2,Técnicos!$A$2:$A$100,IF(Projetos!$I175=1,Técnicos!$F$2:$F$100,IF(Projetos!$I175=2,Técnicos!$H$2:$H$100,Técnicos!$J$2:$J$100)),,0,1))</f>
        <v/>
      </c>
      <c r="D176" s="15" t="str" cm="1">
        <f t="array" ref="D176">IF(OR($B176="",D$2=""),"",Projetos!$J175/_xlfn.XLOOKUP(D$2,Técnicos!$A$2:$A$100,IF(Projetos!$I175=1,Técnicos!$F$2:$F$100,IF(Projetos!$I175=2,Técnicos!$H$2:$H$100,Técnicos!$J$2:$J$100)),,0,1))</f>
        <v/>
      </c>
      <c r="E176" s="15" t="str" cm="1">
        <f t="array" ref="E176">IF(OR($B176="",E$2=""),"",Projetos!$J175/_xlfn.XLOOKUP(E$2,Técnicos!$A$2:$A$100,IF(Projetos!$I175=1,Técnicos!$F$2:$F$100,IF(Projetos!$I175=2,Técnicos!$H$2:$H$100,Técnicos!$J$2:$J$100)),,0,1))</f>
        <v/>
      </c>
      <c r="F176" s="15" t="str" cm="1">
        <f t="array" ref="F176">IF(OR($B176="",F$2=""),"",Projetos!$J175/_xlfn.XLOOKUP(F$2,Técnicos!$A$2:$A$100,IF(Projetos!$I175=1,Técnicos!$F$2:$F$100,IF(Projetos!$I175=2,Técnicos!$H$2:$H$100,Técnicos!$J$2:$J$100)),,0,1))</f>
        <v/>
      </c>
      <c r="G176" s="15" t="str" cm="1">
        <f t="array" ref="G176">IF(OR($B176="",G$2=""),"",Projetos!$J175/_xlfn.XLOOKUP(G$2,Técnicos!$A$2:$A$100,IF(Projetos!$I175=1,Técnicos!$F$2:$F$100,IF(Projetos!$I175=2,Técnicos!$H$2:$H$100,Técnicos!$J$2:$J$100)),,0,1))</f>
        <v/>
      </c>
      <c r="H176" s="15" t="str" cm="1">
        <f t="array" ref="H176">IF(OR($B176="",H$2=""),"",Projetos!$J175/_xlfn.XLOOKUP(H$2,Técnicos!$A$2:$A$100,IF(Projetos!$I175=1,Técnicos!$F$2:$F$100,IF(Projetos!$I175=2,Técnicos!$H$2:$H$100,Técnicos!$J$2:$J$100)),,0,1))</f>
        <v/>
      </c>
      <c r="I176" s="15" t="str" cm="1">
        <f t="array" ref="I176">IF(OR($B176="",I$2=""),"",Projetos!$J175/_xlfn.XLOOKUP(I$2,Técnicos!$A$2:$A$100,IF(Projetos!$I175=1,Técnicos!$F$2:$F$100,IF(Projetos!$I175=2,Técnicos!$H$2:$H$100,Técnicos!$J$2:$J$100)),,0,1))</f>
        <v/>
      </c>
      <c r="J176" s="15" t="str" cm="1">
        <f t="array" ref="J176">IF(OR($B176="",J$2=""),"",Projetos!$J175/_xlfn.XLOOKUP(J$2,Técnicos!$A$2:$A$100,IF(Projetos!$I175=1,Técnicos!$F$2:$F$100,IF(Projetos!$I175=2,Técnicos!$H$2:$H$100,Técnicos!$J$2:$J$100)),,0,1))</f>
        <v/>
      </c>
      <c r="K176" s="15" t="str" cm="1">
        <f t="array" ref="K176">IF(OR($B176="",K$2=""),"",Projetos!$J175/_xlfn.XLOOKUP(K$2,Técnicos!$A$2:$A$100,IF(Projetos!$I175=1,Técnicos!$F$2:$F$100,IF(Projetos!$I175=2,Técnicos!$H$2:$H$100,Técnicos!$J$2:$J$100)),,0,1))</f>
        <v/>
      </c>
      <c r="L176" s="15" t="str" cm="1">
        <f t="array" ref="L176">IF(OR($B176="",L$2=""),"",Projetos!$J175/_xlfn.XLOOKUP(L$2,Técnicos!$A$2:$A$100,IF(Projetos!$I175=1,Técnicos!$F$2:$F$100,IF(Projetos!$I175=2,Técnicos!$H$2:$H$100,Técnicos!$J$2:$J$100)),,0,1))</f>
        <v/>
      </c>
      <c r="M176" s="15" t="str" cm="1">
        <f t="array" ref="M176">IF(OR($B176="",M$2=""),"",Projetos!$J175/_xlfn.XLOOKUP(M$2,Técnicos!$A$2:$A$100,IF(Projetos!$I175=1,Técnicos!$F$2:$F$100,IF(Projetos!$I175=2,Técnicos!$H$2:$H$100,Técnicos!$J$2:$J$100)),,0,1))</f>
        <v/>
      </c>
      <c r="N176" s="15" t="str" cm="1">
        <f t="array" ref="N176">IF(OR($B176="",N$2=""),"",Projetos!$J175/_xlfn.XLOOKUP(N$2,Técnicos!$A$2:$A$100,IF(Projetos!$I175=1,Técnicos!$F$2:$F$100,IF(Projetos!$I175=2,Técnicos!$H$2:$H$100,Técnicos!$J$2:$J$100)),,0,1))</f>
        <v/>
      </c>
      <c r="O176" s="15" t="str" cm="1">
        <f t="array" ref="O176">IF(OR($B176="",O$2=""),"",Projetos!$J175/_xlfn.XLOOKUP(O$2,Técnicos!$A$2:$A$100,IF(Projetos!$I175=1,Técnicos!$F$2:$F$100,IF(Projetos!$I175=2,Técnicos!$H$2:$H$100,Técnicos!$J$2:$J$100)),,0,1))</f>
        <v/>
      </c>
      <c r="P176" s="15" t="str" cm="1">
        <f t="array" ref="P176">IF(OR($B176="",P$2=""),"",Projetos!$J175/_xlfn.XLOOKUP(P$2,Técnicos!$A$2:$A$100,IF(Projetos!$I175=1,Técnicos!$F$2:$F$100,IF(Projetos!$I175=2,Técnicos!$H$2:$H$100,Técnicos!$J$2:$J$100)),,0,1))</f>
        <v/>
      </c>
      <c r="Q176" s="15" t="str" cm="1">
        <f t="array" ref="Q176">IF(OR($B176="",Q$2=""),"",Projetos!$J175/_xlfn.XLOOKUP(Q$2,Técnicos!$A$2:$A$100,IF(Projetos!$I175=1,Técnicos!$F$2:$F$100,IF(Projetos!$I175=2,Técnicos!$H$2:$H$100,Técnicos!$J$2:$J$100)),,0,1))</f>
        <v/>
      </c>
      <c r="R176" s="15" t="str" cm="1">
        <f t="array" ref="R176">IF(OR($B176="",R$2=""),"",Projetos!$J175/_xlfn.XLOOKUP(R$2,Técnicos!$A$2:$A$100,IF(Projetos!$I175=1,Técnicos!$F$2:$F$100,IF(Projetos!$I175=2,Técnicos!$H$2:$H$100,Técnicos!$J$2:$J$100)),,0,1))</f>
        <v/>
      </c>
      <c r="S176" s="15" t="str" cm="1">
        <f t="array" ref="S176">IF(OR($B176="",S$2=""),"",Projetos!$J175/_xlfn.XLOOKUP(S$2,Técnicos!$A$2:$A$100,IF(Projetos!$I175=1,Técnicos!$F$2:$F$100,IF(Projetos!$I175=2,Técnicos!$H$2:$H$100,Técnicos!$J$2:$J$100)),,0,1))</f>
        <v/>
      </c>
      <c r="T176" s="15" t="str" cm="1">
        <f t="array" ref="T176">IF(OR($B176="",T$2=""),"",Projetos!$J175/_xlfn.XLOOKUP(T$2,Técnicos!$A$2:$A$100,IF(Projetos!$I175=1,Técnicos!$F$2:$F$100,IF(Projetos!$I175=2,Técnicos!$H$2:$H$100,Técnicos!$J$2:$J$100)),,0,1))</f>
        <v/>
      </c>
      <c r="U176" s="15" t="str" cm="1">
        <f t="array" ref="U176">IF(OR($B176="",U$2=""),"",Projetos!$J175/_xlfn.XLOOKUP(U$2,Técnicos!$A$2:$A$100,IF(Projetos!$I175=1,Técnicos!$F$2:$F$100,IF(Projetos!$I175=2,Técnicos!$H$2:$H$100,Técnicos!$J$2:$J$100)),,0,1))</f>
        <v/>
      </c>
      <c r="V176" s="15" t="str" cm="1">
        <f t="array" ref="V176">IF(OR($B176="",V$2=""),"",Projetos!$J175/_xlfn.XLOOKUP(V$2,Técnicos!$A$2:$A$100,IF(Projetos!$I175=1,Técnicos!$F$2:$F$100,IF(Projetos!$I175=2,Técnicos!$H$2:$H$100,Técnicos!$J$2:$J$100)),,0,1))</f>
        <v/>
      </c>
      <c r="W176" s="15" t="str" cm="1">
        <f t="array" ref="W176">IF(OR($B176="",W$2=""),"",Projetos!$J175/_xlfn.XLOOKUP(W$2,Técnicos!$A$2:$A$100,IF(Projetos!$I175=1,Técnicos!$F$2:$F$100,IF(Projetos!$I175=2,Técnicos!$H$2:$H$100,Técnicos!$J$2:$J$100)),,0,1))</f>
        <v/>
      </c>
      <c r="X176" s="15" t="str" cm="1">
        <f t="array" ref="X176">IF(OR($B176="",X$2=""),"",Projetos!$J175/_xlfn.XLOOKUP(X$2,Técnicos!$A$2:$A$100,IF(Projetos!$I175=1,Técnicos!$F$2:$F$100,IF(Projetos!$I175=2,Técnicos!$H$2:$H$100,Técnicos!$J$2:$J$100)),,0,1))</f>
        <v/>
      </c>
      <c r="Y176" s="15" t="str" cm="1">
        <f t="array" ref="Y176">IF(OR($B176="",Y$2=""),"",Projetos!$J175/_xlfn.XLOOKUP(Y$2,Técnicos!$A$2:$A$100,IF(Projetos!$I175=1,Técnicos!$F$2:$F$100,IF(Projetos!$I175=2,Técnicos!$H$2:$H$100,Técnicos!$J$2:$J$100)),,0,1))</f>
        <v/>
      </c>
      <c r="Z176" s="15" t="str" cm="1">
        <f t="array" ref="Z176">IF(OR($B176="",Z$2=""),"",Projetos!$J175/_xlfn.XLOOKUP(Z$2,Técnicos!$A$2:$A$100,IF(Projetos!$I175=1,Técnicos!$F$2:$F$100,IF(Projetos!$I175=2,Técnicos!$H$2:$H$100,Técnicos!$J$2:$J$100)),,0,1))</f>
        <v/>
      </c>
      <c r="AA176" s="15" t="str" cm="1">
        <f t="array" ref="AA176">IF(OR($B176="",AA$2=""),"",Projetos!$J175/_xlfn.XLOOKUP(AA$2,Técnicos!$A$2:$A$100,IF(Projetos!$I175=1,Técnicos!$F$2:$F$100,IF(Projetos!$I175=2,Técnicos!$H$2:$H$100,Técnicos!$J$2:$J$100)),,0,1))</f>
        <v/>
      </c>
      <c r="AB176" s="15" t="str" cm="1">
        <f t="array" ref="AB176">IF(OR($B176="",AB$2=""),"",Projetos!$J175/_xlfn.XLOOKUP(AB$2,Técnicos!$A$2:$A$100,IF(Projetos!$I175=1,Técnicos!$F$2:$F$100,IF(Projetos!$I175=2,Técnicos!$H$2:$H$100,Técnicos!$J$2:$J$100)),,0,1))</f>
        <v/>
      </c>
      <c r="AC176" s="15" t="str" cm="1">
        <f t="array" ref="AC176">IF(OR($B176="",AC$2=""),"",Projetos!$J175/_xlfn.XLOOKUP(AC$2,Técnicos!$A$2:$A$100,IF(Projetos!$I175=1,Técnicos!$F$2:$F$100,IF(Projetos!$I175=2,Técnicos!$H$2:$H$100,Técnicos!$J$2:$J$100)),,0,1))</f>
        <v/>
      </c>
      <c r="AD176" s="15" t="str" cm="1">
        <f t="array" ref="AD176">IF(OR($B176="",AD$2=""),"",Projetos!$J175/_xlfn.XLOOKUP(AD$2,Técnicos!$A$2:$A$100,IF(Projetos!$I175=1,Técnicos!$F$2:$F$100,IF(Projetos!$I175=2,Técnicos!$H$2:$H$100,Técnicos!$J$2:$J$100)),,0,1))</f>
        <v/>
      </c>
      <c r="AE176" s="15" t="str" cm="1">
        <f t="array" ref="AE176">IF(OR($B176="",AE$2=""),"",Projetos!$J175/_xlfn.XLOOKUP(AE$2,Técnicos!$A$2:$A$100,IF(Projetos!$I175=1,Técnicos!$F$2:$F$100,IF(Projetos!$I175=2,Técnicos!$H$2:$H$100,Técnicos!$J$2:$J$100)),,0,1))</f>
        <v/>
      </c>
      <c r="AF176" s="15" t="str" cm="1">
        <f t="array" ref="AF176">IF(OR($B176="",AF$2=""),"",Projetos!$J175/_xlfn.XLOOKUP(AF$2,Técnicos!$A$2:$A$100,IF(Projetos!$I175=1,Técnicos!$F$2:$F$100,IF(Projetos!$I175=2,Técnicos!$H$2:$H$100,Técnicos!$J$2:$J$100)),,0,1))</f>
        <v/>
      </c>
      <c r="AG176" s="15" t="str" cm="1">
        <f t="array" ref="AG176">IF(OR($B176="",AG$2=""),"",Projetos!$J175/_xlfn.XLOOKUP(AG$2,Técnicos!$A$2:$A$100,IF(Projetos!$I175=1,Técnicos!$F$2:$F$100,IF(Projetos!$I175=2,Técnicos!$H$2:$H$100,Técnicos!$J$2:$J$100)),,0,1))</f>
        <v/>
      </c>
      <c r="AH176" s="15" t="str" cm="1">
        <f t="array" ref="AH176">IF(OR($B176="",AH$2=""),"",Projetos!$J175/_xlfn.XLOOKUP(AH$2,Técnicos!$A$2:$A$100,IF(Projetos!$I175=1,Técnicos!$F$2:$F$100,IF(Projetos!$I175=2,Técnicos!$H$2:$H$100,Técnicos!$J$2:$J$100)),,0,1))</f>
        <v/>
      </c>
      <c r="AI176" s="15" t="str" cm="1">
        <f t="array" ref="AI176">IF(OR($B176="",AI$2=""),"",Projetos!$J175/_xlfn.XLOOKUP(AI$2,Técnicos!$A$2:$A$100,IF(Projetos!$I175=1,Técnicos!$F$2:$F$100,IF(Projetos!$I175=2,Técnicos!$H$2:$H$100,Técnicos!$J$2:$J$100)),,0,1))</f>
        <v/>
      </c>
      <c r="AJ176" s="15" t="str" cm="1">
        <f t="array" ref="AJ176">IF(OR($B176="",AJ$2=""),"",Projetos!$J175/_xlfn.XLOOKUP(AJ$2,Técnicos!$A$2:$A$100,IF(Projetos!$I175=1,Técnicos!$F$2:$F$100,IF(Projetos!$I175=2,Técnicos!$H$2:$H$100,Técnicos!$J$2:$J$100)),,0,1))</f>
        <v/>
      </c>
      <c r="AK176" s="15" t="str" cm="1">
        <f t="array" ref="AK176">IF(OR($B176="",AK$2=""),"",Projetos!$J175/_xlfn.XLOOKUP(AK$2,Técnicos!$A$2:$A$100,IF(Projetos!$I175=1,Técnicos!$F$2:$F$100,IF(Projetos!$I175=2,Técnicos!$H$2:$H$100,Técnicos!$J$2:$J$100)),,0,1))</f>
        <v/>
      </c>
      <c r="AL176" s="15" t="str" cm="1">
        <f t="array" ref="AL176">IF(OR($B176="",AL$2=""),"",Projetos!$J175/_xlfn.XLOOKUP(AL$2,Técnicos!$A$2:$A$100,IF(Projetos!$I175=1,Técnicos!$F$2:$F$100,IF(Projetos!$I175=2,Técnicos!$H$2:$H$100,Técnicos!$J$2:$J$100)),,0,1))</f>
        <v/>
      </c>
      <c r="AM176" s="15" t="str" cm="1">
        <f t="array" ref="AM176">IF(OR($B176="",AM$2=""),"",Projetos!$J175/_xlfn.XLOOKUP(AM$2,Técnicos!$A$2:$A$100,IF(Projetos!$I175=1,Técnicos!$F$2:$F$100,IF(Projetos!$I175=2,Técnicos!$H$2:$H$100,Técnicos!$J$2:$J$100)),,0,1))</f>
        <v/>
      </c>
      <c r="AN176" s="15" t="str" cm="1">
        <f t="array" ref="AN176">IF(OR($B176="",AN$2=""),"",Projetos!$J175/_xlfn.XLOOKUP(AN$2,Técnicos!$A$2:$A$100,IF(Projetos!$I175=1,Técnicos!$F$2:$F$100,IF(Projetos!$I175=2,Técnicos!$H$2:$H$100,Técnicos!$J$2:$J$100)),,0,1))</f>
        <v/>
      </c>
      <c r="AO176" s="15" t="str" cm="1">
        <f t="array" ref="AO176">IF(OR($B176="",AO$2=""),"",Projetos!$J175/_xlfn.XLOOKUP(AO$2,Técnicos!$A$2:$A$100,IF(Projetos!$I175=1,Técnicos!$F$2:$F$100,IF(Projetos!$I175=2,Técnicos!$H$2:$H$100,Técnicos!$J$2:$J$100)),,0,1))</f>
        <v/>
      </c>
      <c r="AP176" s="15" t="str" cm="1">
        <f t="array" ref="AP176">IF(OR($B176="",AP$2=""),"",Projetos!$J175/_xlfn.XLOOKUP(AP$2,Técnicos!$A$2:$A$100,IF(Projetos!$I175=1,Técnicos!$F$2:$F$100,IF(Projetos!$I175=2,Técnicos!$H$2:$H$100,Técnicos!$J$2:$J$100)),,0,1))</f>
        <v/>
      </c>
      <c r="AQ176" s="15" t="str" cm="1">
        <f t="array" ref="AQ176">IF(OR($B176="",AQ$2=""),"",Projetos!$J175/_xlfn.XLOOKUP(AQ$2,Técnicos!$A$2:$A$100,IF(Projetos!$I175=1,Técnicos!$F$2:$F$100,IF(Projetos!$I175=2,Técnicos!$H$2:$H$100,Técnicos!$J$2:$J$100)),,0,1))</f>
        <v/>
      </c>
      <c r="AR176" s="15" t="str" cm="1">
        <f t="array" ref="AR176">IF(OR($B176="",AR$2=""),"",Projetos!$J175/_xlfn.XLOOKUP(AR$2,Técnicos!$A$2:$A$100,IF(Projetos!$I175=1,Técnicos!$F$2:$F$100,IF(Projetos!$I175=2,Técnicos!$H$2:$H$100,Técnicos!$J$2:$J$100)),,0,1))</f>
        <v/>
      </c>
      <c r="AS176" s="15" t="str" cm="1">
        <f t="array" ref="AS176">IF(OR($B176="",AS$2=""),"",Projetos!$J175/_xlfn.XLOOKUP(AS$2,Técnicos!$A$2:$A$100,IF(Projetos!$I175=1,Técnicos!$F$2:$F$100,IF(Projetos!$I175=2,Técnicos!$H$2:$H$100,Técnicos!$J$2:$J$100)),,0,1))</f>
        <v/>
      </c>
      <c r="AT176" s="15" t="str" cm="1">
        <f t="array" ref="AT176">IF(OR($B176="",AT$2=""),"",Projetos!$J175/_xlfn.XLOOKUP(AT$2,Técnicos!$A$2:$A$100,IF(Projetos!$I175=1,Técnicos!$F$2:$F$100,IF(Projetos!$I175=2,Técnicos!$H$2:$H$100,Técnicos!$J$2:$J$100)),,0,1))</f>
        <v/>
      </c>
      <c r="AU176" s="15" t="str" cm="1">
        <f t="array" ref="AU176">IF(OR($B176="",AU$2=""),"",Projetos!$J175/_xlfn.XLOOKUP(AU$2,Técnicos!$A$2:$A$100,IF(Projetos!$I175=1,Técnicos!$F$2:$F$100,IF(Projetos!$I175=2,Técnicos!$H$2:$H$100,Técnicos!$J$2:$J$100)),,0,1))</f>
        <v/>
      </c>
      <c r="AV176" s="15" t="str" cm="1">
        <f t="array" ref="AV176">IF(OR($B176="",AV$2=""),"",Projetos!$J175/_xlfn.XLOOKUP(AV$2,Técnicos!$A$2:$A$100,IF(Projetos!$I175=1,Técnicos!$F$2:$F$100,IF(Projetos!$I175=2,Técnicos!$H$2:$H$100,Técnicos!$J$2:$J$100)),,0,1))</f>
        <v/>
      </c>
      <c r="AW176" s="15" t="str" cm="1">
        <f t="array" ref="AW176">IF(OR($B176="",AW$2=""),"",Projetos!$J175/_xlfn.XLOOKUP(AW$2,Técnicos!$A$2:$A$100,IF(Projetos!$I175=1,Técnicos!$F$2:$F$100,IF(Projetos!$I175=2,Técnicos!$H$2:$H$100,Técnicos!$J$2:$J$100)),,0,1))</f>
        <v/>
      </c>
      <c r="AX176" s="15" t="str" cm="1">
        <f t="array" ref="AX176">IF(OR($B176="",AX$2=""),"",Projetos!$J175/_xlfn.XLOOKUP(AX$2,Técnicos!$A$2:$A$100,IF(Projetos!$I175=1,Técnicos!$F$2:$F$100,IF(Projetos!$I175=2,Técnicos!$H$2:$H$100,Técnicos!$J$2:$J$100)),,0,1))</f>
        <v/>
      </c>
      <c r="AY176" s="15" t="str" cm="1">
        <f t="array" ref="AY176">IF(OR($B176="",AY$2=""),"",Projetos!$J175/_xlfn.XLOOKUP(AY$2,Técnicos!$A$2:$A$100,IF(Projetos!$I175=1,Técnicos!$F$2:$F$100,IF(Projetos!$I175=2,Técnicos!$H$2:$H$100,Técnicos!$J$2:$J$100)),,0,1))</f>
        <v/>
      </c>
      <c r="AZ176" s="15" t="str" cm="1">
        <f t="array" ref="AZ176">IF(OR($B176="",AZ$2=""),"",Projetos!$J175/_xlfn.XLOOKUP(AZ$2,Técnicos!$A$2:$A$100,IF(Projetos!$I175=1,Técnicos!$F$2:$F$100,IF(Projetos!$I175=2,Técnicos!$H$2:$H$100,Técnicos!$J$2:$J$100)),,0,1))</f>
        <v/>
      </c>
      <c r="BA176" s="15" t="str" cm="1">
        <f t="array" ref="BA176">IF(OR($B176="",BA$2=""),"",Projetos!$J175/_xlfn.XLOOKUP(BA$2,Técnicos!$A$2:$A$100,IF(Projetos!$I175=1,Técnicos!$F$2:$F$100,IF(Projetos!$I175=2,Técnicos!$H$2:$H$100,Técnicos!$J$2:$J$100)),,0,1))</f>
        <v/>
      </c>
      <c r="BB176" s="15" t="str" cm="1">
        <f t="array" ref="BB176">IF(OR($B176="",BB$2=""),"",Projetos!$J175/_xlfn.XLOOKUP(BB$2,Técnicos!$A$2:$A$100,IF(Projetos!$I175=1,Técnicos!$F$2:$F$100,IF(Projetos!$I175=2,Técnicos!$H$2:$H$100,Técnicos!$J$2:$J$100)),,0,1))</f>
        <v/>
      </c>
      <c r="BC176" s="15" t="str" cm="1">
        <f t="array" ref="BC176">IF(OR($B176="",BC$2=""),"",Projetos!$J175/_xlfn.XLOOKUP(BC$2,Técnicos!$A$2:$A$100,IF(Projetos!$I175=1,Técnicos!$F$2:$F$100,IF(Projetos!$I175=2,Técnicos!$H$2:$H$100,Técnicos!$J$2:$J$100)),,0,1))</f>
        <v/>
      </c>
      <c r="BD176" s="15" t="str" cm="1">
        <f t="array" ref="BD176">IF(OR($B176="",BD$2=""),"",Projetos!$J175/_xlfn.XLOOKUP(BD$2,Técnicos!$A$2:$A$100,IF(Projetos!$I175=1,Técnicos!$F$2:$F$100,IF(Projetos!$I175=2,Técnicos!$H$2:$H$100,Técnicos!$J$2:$J$100)),,0,1))</f>
        <v/>
      </c>
      <c r="BE176" s="15" t="str" cm="1">
        <f t="array" ref="BE176">IF(OR($B176="",BE$2=""),"",Projetos!$J175/_xlfn.XLOOKUP(BE$2,Técnicos!$A$2:$A$100,IF(Projetos!$I175=1,Técnicos!$F$2:$F$100,IF(Projetos!$I175=2,Técnicos!$H$2:$H$100,Técnicos!$J$2:$J$100)),,0,1))</f>
        <v/>
      </c>
      <c r="BF176" s="15" t="str" cm="1">
        <f t="array" ref="BF176">IF(OR($B176="",BF$2=""),"",Projetos!$J175/_xlfn.XLOOKUP(BF$2,Técnicos!$A$2:$A$100,IF(Projetos!$I175=1,Técnicos!$F$2:$F$100,IF(Projetos!$I175=2,Técnicos!$H$2:$H$100,Técnicos!$J$2:$J$100)),,0,1))</f>
        <v/>
      </c>
      <c r="BG176" s="15" t="str" cm="1">
        <f t="array" ref="BG176">IF(OR($B176="",BG$2=""),"",Projetos!$J175/_xlfn.XLOOKUP(BG$2,Técnicos!$A$2:$A$100,IF(Projetos!$I175=1,Técnicos!$F$2:$F$100,IF(Projetos!$I175=2,Técnicos!$H$2:$H$100,Técnicos!$J$2:$J$100)),,0,1))</f>
        <v/>
      </c>
      <c r="BH176" s="15" t="str" cm="1">
        <f t="array" ref="BH176">IF(OR($B176="",BH$2=""),"",Projetos!$J175/_xlfn.XLOOKUP(BH$2,Técnicos!$A$2:$A$100,IF(Projetos!$I175=1,Técnicos!$F$2:$F$100,IF(Projetos!$I175=2,Técnicos!$H$2:$H$100,Técnicos!$J$2:$J$100)),,0,1))</f>
        <v/>
      </c>
      <c r="BI176" s="15" t="str" cm="1">
        <f t="array" ref="BI176">IF(OR($B176="",BI$2=""),"",Projetos!$J175/_xlfn.XLOOKUP(BI$2,Técnicos!$A$2:$A$100,IF(Projetos!$I175=1,Técnicos!$F$2:$F$100,IF(Projetos!$I175=2,Técnicos!$H$2:$H$100,Técnicos!$J$2:$J$100)),,0,1))</f>
        <v/>
      </c>
      <c r="BJ176" s="15" t="str" cm="1">
        <f t="array" ref="BJ176">IF(OR($B176="",BJ$2=""),"",Projetos!$J175/_xlfn.XLOOKUP(BJ$2,Técnicos!$A$2:$A$100,IF(Projetos!$I175=1,Técnicos!$F$2:$F$100,IF(Projetos!$I175=2,Técnicos!$H$2:$H$100,Técnicos!$J$2:$J$100)),,0,1))</f>
        <v/>
      </c>
      <c r="BK176" s="15" t="str" cm="1">
        <f t="array" ref="BK176">IF(OR($B176="",BK$2=""),"",Projetos!$J175/_xlfn.XLOOKUP(BK$2,Técnicos!$A$2:$A$100,IF(Projetos!$I175=1,Técnicos!$F$2:$F$100,IF(Projetos!$I175=2,Técnicos!$H$2:$H$100,Técnicos!$J$2:$J$100)),,0,1))</f>
        <v/>
      </c>
      <c r="BL176" s="15" t="str" cm="1">
        <f t="array" ref="BL176">IF(OR($B176="",BL$2=""),"",Projetos!$J175/_xlfn.XLOOKUP(BL$2,Técnicos!$A$2:$A$100,IF(Projetos!$I175=1,Técnicos!$F$2:$F$100,IF(Projetos!$I175=2,Técnicos!$H$2:$H$100,Técnicos!$J$2:$J$100)),,0,1))</f>
        <v/>
      </c>
      <c r="BM176" s="15" t="str" cm="1">
        <f t="array" ref="BM176">IF(OR($B176="",BM$2=""),"",Projetos!$J175/_xlfn.XLOOKUP(BM$2,Técnicos!$A$2:$A$100,IF(Projetos!$I175=1,Técnicos!$F$2:$F$100,IF(Projetos!$I175=2,Técnicos!$H$2:$H$100,Técnicos!$J$2:$J$100)),,0,1))</f>
        <v/>
      </c>
      <c r="BN176" s="15" t="str" cm="1">
        <f t="array" ref="BN176">IF(OR($B176="",BN$2=""),"",Projetos!$J175/_xlfn.XLOOKUP(BN$2,Técnicos!$A$2:$A$100,IF(Projetos!$I175=1,Técnicos!$F$2:$F$100,IF(Projetos!$I175=2,Técnicos!$H$2:$H$100,Técnicos!$J$2:$J$100)),,0,1))</f>
        <v/>
      </c>
    </row>
    <row r="177" spans="3:66" x14ac:dyDescent="0.3">
      <c r="C177" s="15" t="str" cm="1">
        <f t="array" ref="C177">IF(OR($B177="",C$2=""),"",Projetos!$J176/_xlfn.XLOOKUP(C$2,Técnicos!$A$2:$A$100,IF(Projetos!$I176=1,Técnicos!$F$2:$F$100,IF(Projetos!$I176=2,Técnicos!$H$2:$H$100,Técnicos!$J$2:$J$100)),,0,1))</f>
        <v/>
      </c>
      <c r="D177" s="15" t="str" cm="1">
        <f t="array" ref="D177">IF(OR($B177="",D$2=""),"",Projetos!$J176/_xlfn.XLOOKUP(D$2,Técnicos!$A$2:$A$100,IF(Projetos!$I176=1,Técnicos!$F$2:$F$100,IF(Projetos!$I176=2,Técnicos!$H$2:$H$100,Técnicos!$J$2:$J$100)),,0,1))</f>
        <v/>
      </c>
      <c r="E177" s="15" t="str" cm="1">
        <f t="array" ref="E177">IF(OR($B177="",E$2=""),"",Projetos!$J176/_xlfn.XLOOKUP(E$2,Técnicos!$A$2:$A$100,IF(Projetos!$I176=1,Técnicos!$F$2:$F$100,IF(Projetos!$I176=2,Técnicos!$H$2:$H$100,Técnicos!$J$2:$J$100)),,0,1))</f>
        <v/>
      </c>
      <c r="F177" s="15" t="str" cm="1">
        <f t="array" ref="F177">IF(OR($B177="",F$2=""),"",Projetos!$J176/_xlfn.XLOOKUP(F$2,Técnicos!$A$2:$A$100,IF(Projetos!$I176=1,Técnicos!$F$2:$F$100,IF(Projetos!$I176=2,Técnicos!$H$2:$H$100,Técnicos!$J$2:$J$100)),,0,1))</f>
        <v/>
      </c>
      <c r="G177" s="15" t="str" cm="1">
        <f t="array" ref="G177">IF(OR($B177="",G$2=""),"",Projetos!$J176/_xlfn.XLOOKUP(G$2,Técnicos!$A$2:$A$100,IF(Projetos!$I176=1,Técnicos!$F$2:$F$100,IF(Projetos!$I176=2,Técnicos!$H$2:$H$100,Técnicos!$J$2:$J$100)),,0,1))</f>
        <v/>
      </c>
      <c r="H177" s="15" t="str" cm="1">
        <f t="array" ref="H177">IF(OR($B177="",H$2=""),"",Projetos!$J176/_xlfn.XLOOKUP(H$2,Técnicos!$A$2:$A$100,IF(Projetos!$I176=1,Técnicos!$F$2:$F$100,IF(Projetos!$I176=2,Técnicos!$H$2:$H$100,Técnicos!$J$2:$J$100)),,0,1))</f>
        <v/>
      </c>
      <c r="I177" s="15" t="str" cm="1">
        <f t="array" ref="I177">IF(OR($B177="",I$2=""),"",Projetos!$J176/_xlfn.XLOOKUP(I$2,Técnicos!$A$2:$A$100,IF(Projetos!$I176=1,Técnicos!$F$2:$F$100,IF(Projetos!$I176=2,Técnicos!$H$2:$H$100,Técnicos!$J$2:$J$100)),,0,1))</f>
        <v/>
      </c>
      <c r="J177" s="15" t="str" cm="1">
        <f t="array" ref="J177">IF(OR($B177="",J$2=""),"",Projetos!$J176/_xlfn.XLOOKUP(J$2,Técnicos!$A$2:$A$100,IF(Projetos!$I176=1,Técnicos!$F$2:$F$100,IF(Projetos!$I176=2,Técnicos!$H$2:$H$100,Técnicos!$J$2:$J$100)),,0,1))</f>
        <v/>
      </c>
      <c r="K177" s="15" t="str" cm="1">
        <f t="array" ref="K177">IF(OR($B177="",K$2=""),"",Projetos!$J176/_xlfn.XLOOKUP(K$2,Técnicos!$A$2:$A$100,IF(Projetos!$I176=1,Técnicos!$F$2:$F$100,IF(Projetos!$I176=2,Técnicos!$H$2:$H$100,Técnicos!$J$2:$J$100)),,0,1))</f>
        <v/>
      </c>
      <c r="L177" s="15" t="str" cm="1">
        <f t="array" ref="L177">IF(OR($B177="",L$2=""),"",Projetos!$J176/_xlfn.XLOOKUP(L$2,Técnicos!$A$2:$A$100,IF(Projetos!$I176=1,Técnicos!$F$2:$F$100,IF(Projetos!$I176=2,Técnicos!$H$2:$H$100,Técnicos!$J$2:$J$100)),,0,1))</f>
        <v/>
      </c>
      <c r="M177" s="15" t="str" cm="1">
        <f t="array" ref="M177">IF(OR($B177="",M$2=""),"",Projetos!$J176/_xlfn.XLOOKUP(M$2,Técnicos!$A$2:$A$100,IF(Projetos!$I176=1,Técnicos!$F$2:$F$100,IF(Projetos!$I176=2,Técnicos!$H$2:$H$100,Técnicos!$J$2:$J$100)),,0,1))</f>
        <v/>
      </c>
      <c r="N177" s="15" t="str" cm="1">
        <f t="array" ref="N177">IF(OR($B177="",N$2=""),"",Projetos!$J176/_xlfn.XLOOKUP(N$2,Técnicos!$A$2:$A$100,IF(Projetos!$I176=1,Técnicos!$F$2:$F$100,IF(Projetos!$I176=2,Técnicos!$H$2:$H$100,Técnicos!$J$2:$J$100)),,0,1))</f>
        <v/>
      </c>
      <c r="O177" s="15" t="str" cm="1">
        <f t="array" ref="O177">IF(OR($B177="",O$2=""),"",Projetos!$J176/_xlfn.XLOOKUP(O$2,Técnicos!$A$2:$A$100,IF(Projetos!$I176=1,Técnicos!$F$2:$F$100,IF(Projetos!$I176=2,Técnicos!$H$2:$H$100,Técnicos!$J$2:$J$100)),,0,1))</f>
        <v/>
      </c>
      <c r="P177" s="15" t="str" cm="1">
        <f t="array" ref="P177">IF(OR($B177="",P$2=""),"",Projetos!$J176/_xlfn.XLOOKUP(P$2,Técnicos!$A$2:$A$100,IF(Projetos!$I176=1,Técnicos!$F$2:$F$100,IF(Projetos!$I176=2,Técnicos!$H$2:$H$100,Técnicos!$J$2:$J$100)),,0,1))</f>
        <v/>
      </c>
      <c r="Q177" s="15" t="str" cm="1">
        <f t="array" ref="Q177">IF(OR($B177="",Q$2=""),"",Projetos!$J176/_xlfn.XLOOKUP(Q$2,Técnicos!$A$2:$A$100,IF(Projetos!$I176=1,Técnicos!$F$2:$F$100,IF(Projetos!$I176=2,Técnicos!$H$2:$H$100,Técnicos!$J$2:$J$100)),,0,1))</f>
        <v/>
      </c>
      <c r="R177" s="15" t="str" cm="1">
        <f t="array" ref="R177">IF(OR($B177="",R$2=""),"",Projetos!$J176/_xlfn.XLOOKUP(R$2,Técnicos!$A$2:$A$100,IF(Projetos!$I176=1,Técnicos!$F$2:$F$100,IF(Projetos!$I176=2,Técnicos!$H$2:$H$100,Técnicos!$J$2:$J$100)),,0,1))</f>
        <v/>
      </c>
      <c r="S177" s="15" t="str" cm="1">
        <f t="array" ref="S177">IF(OR($B177="",S$2=""),"",Projetos!$J176/_xlfn.XLOOKUP(S$2,Técnicos!$A$2:$A$100,IF(Projetos!$I176=1,Técnicos!$F$2:$F$100,IF(Projetos!$I176=2,Técnicos!$H$2:$H$100,Técnicos!$J$2:$J$100)),,0,1))</f>
        <v/>
      </c>
      <c r="T177" s="15" t="str" cm="1">
        <f t="array" ref="T177">IF(OR($B177="",T$2=""),"",Projetos!$J176/_xlfn.XLOOKUP(T$2,Técnicos!$A$2:$A$100,IF(Projetos!$I176=1,Técnicos!$F$2:$F$100,IF(Projetos!$I176=2,Técnicos!$H$2:$H$100,Técnicos!$J$2:$J$100)),,0,1))</f>
        <v/>
      </c>
      <c r="U177" s="15" t="str" cm="1">
        <f t="array" ref="U177">IF(OR($B177="",U$2=""),"",Projetos!$J176/_xlfn.XLOOKUP(U$2,Técnicos!$A$2:$A$100,IF(Projetos!$I176=1,Técnicos!$F$2:$F$100,IF(Projetos!$I176=2,Técnicos!$H$2:$H$100,Técnicos!$J$2:$J$100)),,0,1))</f>
        <v/>
      </c>
      <c r="V177" s="15" t="str" cm="1">
        <f t="array" ref="V177">IF(OR($B177="",V$2=""),"",Projetos!$J176/_xlfn.XLOOKUP(V$2,Técnicos!$A$2:$A$100,IF(Projetos!$I176=1,Técnicos!$F$2:$F$100,IF(Projetos!$I176=2,Técnicos!$H$2:$H$100,Técnicos!$J$2:$J$100)),,0,1))</f>
        <v/>
      </c>
      <c r="W177" s="15" t="str" cm="1">
        <f t="array" ref="W177">IF(OR($B177="",W$2=""),"",Projetos!$J176/_xlfn.XLOOKUP(W$2,Técnicos!$A$2:$A$100,IF(Projetos!$I176=1,Técnicos!$F$2:$F$100,IF(Projetos!$I176=2,Técnicos!$H$2:$H$100,Técnicos!$J$2:$J$100)),,0,1))</f>
        <v/>
      </c>
      <c r="X177" s="15" t="str" cm="1">
        <f t="array" ref="X177">IF(OR($B177="",X$2=""),"",Projetos!$J176/_xlfn.XLOOKUP(X$2,Técnicos!$A$2:$A$100,IF(Projetos!$I176=1,Técnicos!$F$2:$F$100,IF(Projetos!$I176=2,Técnicos!$H$2:$H$100,Técnicos!$J$2:$J$100)),,0,1))</f>
        <v/>
      </c>
      <c r="Y177" s="15" t="str" cm="1">
        <f t="array" ref="Y177">IF(OR($B177="",Y$2=""),"",Projetos!$J176/_xlfn.XLOOKUP(Y$2,Técnicos!$A$2:$A$100,IF(Projetos!$I176=1,Técnicos!$F$2:$F$100,IF(Projetos!$I176=2,Técnicos!$H$2:$H$100,Técnicos!$J$2:$J$100)),,0,1))</f>
        <v/>
      </c>
      <c r="Z177" s="15" t="str" cm="1">
        <f t="array" ref="Z177">IF(OR($B177="",Z$2=""),"",Projetos!$J176/_xlfn.XLOOKUP(Z$2,Técnicos!$A$2:$A$100,IF(Projetos!$I176=1,Técnicos!$F$2:$F$100,IF(Projetos!$I176=2,Técnicos!$H$2:$H$100,Técnicos!$J$2:$J$100)),,0,1))</f>
        <v/>
      </c>
      <c r="AA177" s="15" t="str" cm="1">
        <f t="array" ref="AA177">IF(OR($B177="",AA$2=""),"",Projetos!$J176/_xlfn.XLOOKUP(AA$2,Técnicos!$A$2:$A$100,IF(Projetos!$I176=1,Técnicos!$F$2:$F$100,IF(Projetos!$I176=2,Técnicos!$H$2:$H$100,Técnicos!$J$2:$J$100)),,0,1))</f>
        <v/>
      </c>
      <c r="AB177" s="15" t="str" cm="1">
        <f t="array" ref="AB177">IF(OR($B177="",AB$2=""),"",Projetos!$J176/_xlfn.XLOOKUP(AB$2,Técnicos!$A$2:$A$100,IF(Projetos!$I176=1,Técnicos!$F$2:$F$100,IF(Projetos!$I176=2,Técnicos!$H$2:$H$100,Técnicos!$J$2:$J$100)),,0,1))</f>
        <v/>
      </c>
      <c r="AC177" s="15" t="str" cm="1">
        <f t="array" ref="AC177">IF(OR($B177="",AC$2=""),"",Projetos!$J176/_xlfn.XLOOKUP(AC$2,Técnicos!$A$2:$A$100,IF(Projetos!$I176=1,Técnicos!$F$2:$F$100,IF(Projetos!$I176=2,Técnicos!$H$2:$H$100,Técnicos!$J$2:$J$100)),,0,1))</f>
        <v/>
      </c>
      <c r="AD177" s="15" t="str" cm="1">
        <f t="array" ref="AD177">IF(OR($B177="",AD$2=""),"",Projetos!$J176/_xlfn.XLOOKUP(AD$2,Técnicos!$A$2:$A$100,IF(Projetos!$I176=1,Técnicos!$F$2:$F$100,IF(Projetos!$I176=2,Técnicos!$H$2:$H$100,Técnicos!$J$2:$J$100)),,0,1))</f>
        <v/>
      </c>
      <c r="AE177" s="15" t="str" cm="1">
        <f t="array" ref="AE177">IF(OR($B177="",AE$2=""),"",Projetos!$J176/_xlfn.XLOOKUP(AE$2,Técnicos!$A$2:$A$100,IF(Projetos!$I176=1,Técnicos!$F$2:$F$100,IF(Projetos!$I176=2,Técnicos!$H$2:$H$100,Técnicos!$J$2:$J$100)),,0,1))</f>
        <v/>
      </c>
      <c r="AF177" s="15" t="str" cm="1">
        <f t="array" ref="AF177">IF(OR($B177="",AF$2=""),"",Projetos!$J176/_xlfn.XLOOKUP(AF$2,Técnicos!$A$2:$A$100,IF(Projetos!$I176=1,Técnicos!$F$2:$F$100,IF(Projetos!$I176=2,Técnicos!$H$2:$H$100,Técnicos!$J$2:$J$100)),,0,1))</f>
        <v/>
      </c>
      <c r="AG177" s="15" t="str" cm="1">
        <f t="array" ref="AG177">IF(OR($B177="",AG$2=""),"",Projetos!$J176/_xlfn.XLOOKUP(AG$2,Técnicos!$A$2:$A$100,IF(Projetos!$I176=1,Técnicos!$F$2:$F$100,IF(Projetos!$I176=2,Técnicos!$H$2:$H$100,Técnicos!$J$2:$J$100)),,0,1))</f>
        <v/>
      </c>
      <c r="AH177" s="15" t="str" cm="1">
        <f t="array" ref="AH177">IF(OR($B177="",AH$2=""),"",Projetos!$J176/_xlfn.XLOOKUP(AH$2,Técnicos!$A$2:$A$100,IF(Projetos!$I176=1,Técnicos!$F$2:$F$100,IF(Projetos!$I176=2,Técnicos!$H$2:$H$100,Técnicos!$J$2:$J$100)),,0,1))</f>
        <v/>
      </c>
      <c r="AI177" s="15" t="str" cm="1">
        <f t="array" ref="AI177">IF(OR($B177="",AI$2=""),"",Projetos!$J176/_xlfn.XLOOKUP(AI$2,Técnicos!$A$2:$A$100,IF(Projetos!$I176=1,Técnicos!$F$2:$F$100,IF(Projetos!$I176=2,Técnicos!$H$2:$H$100,Técnicos!$J$2:$J$100)),,0,1))</f>
        <v/>
      </c>
      <c r="AJ177" s="15" t="str" cm="1">
        <f t="array" ref="AJ177">IF(OR($B177="",AJ$2=""),"",Projetos!$J176/_xlfn.XLOOKUP(AJ$2,Técnicos!$A$2:$A$100,IF(Projetos!$I176=1,Técnicos!$F$2:$F$100,IF(Projetos!$I176=2,Técnicos!$H$2:$H$100,Técnicos!$J$2:$J$100)),,0,1))</f>
        <v/>
      </c>
      <c r="AK177" s="15" t="str" cm="1">
        <f t="array" ref="AK177">IF(OR($B177="",AK$2=""),"",Projetos!$J176/_xlfn.XLOOKUP(AK$2,Técnicos!$A$2:$A$100,IF(Projetos!$I176=1,Técnicos!$F$2:$F$100,IF(Projetos!$I176=2,Técnicos!$H$2:$H$100,Técnicos!$J$2:$J$100)),,0,1))</f>
        <v/>
      </c>
      <c r="AL177" s="15" t="str" cm="1">
        <f t="array" ref="AL177">IF(OR($B177="",AL$2=""),"",Projetos!$J176/_xlfn.XLOOKUP(AL$2,Técnicos!$A$2:$A$100,IF(Projetos!$I176=1,Técnicos!$F$2:$F$100,IF(Projetos!$I176=2,Técnicos!$H$2:$H$100,Técnicos!$J$2:$J$100)),,0,1))</f>
        <v/>
      </c>
      <c r="AM177" s="15" t="str" cm="1">
        <f t="array" ref="AM177">IF(OR($B177="",AM$2=""),"",Projetos!$J176/_xlfn.XLOOKUP(AM$2,Técnicos!$A$2:$A$100,IF(Projetos!$I176=1,Técnicos!$F$2:$F$100,IF(Projetos!$I176=2,Técnicos!$H$2:$H$100,Técnicos!$J$2:$J$100)),,0,1))</f>
        <v/>
      </c>
      <c r="AN177" s="15" t="str" cm="1">
        <f t="array" ref="AN177">IF(OR($B177="",AN$2=""),"",Projetos!$J176/_xlfn.XLOOKUP(AN$2,Técnicos!$A$2:$A$100,IF(Projetos!$I176=1,Técnicos!$F$2:$F$100,IF(Projetos!$I176=2,Técnicos!$H$2:$H$100,Técnicos!$J$2:$J$100)),,0,1))</f>
        <v/>
      </c>
      <c r="AO177" s="15" t="str" cm="1">
        <f t="array" ref="AO177">IF(OR($B177="",AO$2=""),"",Projetos!$J176/_xlfn.XLOOKUP(AO$2,Técnicos!$A$2:$A$100,IF(Projetos!$I176=1,Técnicos!$F$2:$F$100,IF(Projetos!$I176=2,Técnicos!$H$2:$H$100,Técnicos!$J$2:$J$100)),,0,1))</f>
        <v/>
      </c>
      <c r="AP177" s="15" t="str" cm="1">
        <f t="array" ref="AP177">IF(OR($B177="",AP$2=""),"",Projetos!$J176/_xlfn.XLOOKUP(AP$2,Técnicos!$A$2:$A$100,IF(Projetos!$I176=1,Técnicos!$F$2:$F$100,IF(Projetos!$I176=2,Técnicos!$H$2:$H$100,Técnicos!$J$2:$J$100)),,0,1))</f>
        <v/>
      </c>
      <c r="AQ177" s="15" t="str" cm="1">
        <f t="array" ref="AQ177">IF(OR($B177="",AQ$2=""),"",Projetos!$J176/_xlfn.XLOOKUP(AQ$2,Técnicos!$A$2:$A$100,IF(Projetos!$I176=1,Técnicos!$F$2:$F$100,IF(Projetos!$I176=2,Técnicos!$H$2:$H$100,Técnicos!$J$2:$J$100)),,0,1))</f>
        <v/>
      </c>
      <c r="AR177" s="15" t="str" cm="1">
        <f t="array" ref="AR177">IF(OR($B177="",AR$2=""),"",Projetos!$J176/_xlfn.XLOOKUP(AR$2,Técnicos!$A$2:$A$100,IF(Projetos!$I176=1,Técnicos!$F$2:$F$100,IF(Projetos!$I176=2,Técnicos!$H$2:$H$100,Técnicos!$J$2:$J$100)),,0,1))</f>
        <v/>
      </c>
      <c r="AS177" s="15" t="str" cm="1">
        <f t="array" ref="AS177">IF(OR($B177="",AS$2=""),"",Projetos!$J176/_xlfn.XLOOKUP(AS$2,Técnicos!$A$2:$A$100,IF(Projetos!$I176=1,Técnicos!$F$2:$F$100,IF(Projetos!$I176=2,Técnicos!$H$2:$H$100,Técnicos!$J$2:$J$100)),,0,1))</f>
        <v/>
      </c>
      <c r="AT177" s="15" t="str" cm="1">
        <f t="array" ref="AT177">IF(OR($B177="",AT$2=""),"",Projetos!$J176/_xlfn.XLOOKUP(AT$2,Técnicos!$A$2:$A$100,IF(Projetos!$I176=1,Técnicos!$F$2:$F$100,IF(Projetos!$I176=2,Técnicos!$H$2:$H$100,Técnicos!$J$2:$J$100)),,0,1))</f>
        <v/>
      </c>
      <c r="AU177" s="15" t="str" cm="1">
        <f t="array" ref="AU177">IF(OR($B177="",AU$2=""),"",Projetos!$J176/_xlfn.XLOOKUP(AU$2,Técnicos!$A$2:$A$100,IF(Projetos!$I176=1,Técnicos!$F$2:$F$100,IF(Projetos!$I176=2,Técnicos!$H$2:$H$100,Técnicos!$J$2:$J$100)),,0,1))</f>
        <v/>
      </c>
      <c r="AV177" s="15" t="str" cm="1">
        <f t="array" ref="AV177">IF(OR($B177="",AV$2=""),"",Projetos!$J176/_xlfn.XLOOKUP(AV$2,Técnicos!$A$2:$A$100,IF(Projetos!$I176=1,Técnicos!$F$2:$F$100,IF(Projetos!$I176=2,Técnicos!$H$2:$H$100,Técnicos!$J$2:$J$100)),,0,1))</f>
        <v/>
      </c>
      <c r="AW177" s="15" t="str" cm="1">
        <f t="array" ref="AW177">IF(OR($B177="",AW$2=""),"",Projetos!$J176/_xlfn.XLOOKUP(AW$2,Técnicos!$A$2:$A$100,IF(Projetos!$I176=1,Técnicos!$F$2:$F$100,IF(Projetos!$I176=2,Técnicos!$H$2:$H$100,Técnicos!$J$2:$J$100)),,0,1))</f>
        <v/>
      </c>
      <c r="AX177" s="15" t="str" cm="1">
        <f t="array" ref="AX177">IF(OR($B177="",AX$2=""),"",Projetos!$J176/_xlfn.XLOOKUP(AX$2,Técnicos!$A$2:$A$100,IF(Projetos!$I176=1,Técnicos!$F$2:$F$100,IF(Projetos!$I176=2,Técnicos!$H$2:$H$100,Técnicos!$J$2:$J$100)),,0,1))</f>
        <v/>
      </c>
      <c r="AY177" s="15" t="str" cm="1">
        <f t="array" ref="AY177">IF(OR($B177="",AY$2=""),"",Projetos!$J176/_xlfn.XLOOKUP(AY$2,Técnicos!$A$2:$A$100,IF(Projetos!$I176=1,Técnicos!$F$2:$F$100,IF(Projetos!$I176=2,Técnicos!$H$2:$H$100,Técnicos!$J$2:$J$100)),,0,1))</f>
        <v/>
      </c>
      <c r="AZ177" s="15" t="str" cm="1">
        <f t="array" ref="AZ177">IF(OR($B177="",AZ$2=""),"",Projetos!$J176/_xlfn.XLOOKUP(AZ$2,Técnicos!$A$2:$A$100,IF(Projetos!$I176=1,Técnicos!$F$2:$F$100,IF(Projetos!$I176=2,Técnicos!$H$2:$H$100,Técnicos!$J$2:$J$100)),,0,1))</f>
        <v/>
      </c>
      <c r="BA177" s="15" t="str" cm="1">
        <f t="array" ref="BA177">IF(OR($B177="",BA$2=""),"",Projetos!$J176/_xlfn.XLOOKUP(BA$2,Técnicos!$A$2:$A$100,IF(Projetos!$I176=1,Técnicos!$F$2:$F$100,IF(Projetos!$I176=2,Técnicos!$H$2:$H$100,Técnicos!$J$2:$J$100)),,0,1))</f>
        <v/>
      </c>
      <c r="BB177" s="15" t="str" cm="1">
        <f t="array" ref="BB177">IF(OR($B177="",BB$2=""),"",Projetos!$J176/_xlfn.XLOOKUP(BB$2,Técnicos!$A$2:$A$100,IF(Projetos!$I176=1,Técnicos!$F$2:$F$100,IF(Projetos!$I176=2,Técnicos!$H$2:$H$100,Técnicos!$J$2:$J$100)),,0,1))</f>
        <v/>
      </c>
      <c r="BC177" s="15" t="str" cm="1">
        <f t="array" ref="BC177">IF(OR($B177="",BC$2=""),"",Projetos!$J176/_xlfn.XLOOKUP(BC$2,Técnicos!$A$2:$A$100,IF(Projetos!$I176=1,Técnicos!$F$2:$F$100,IF(Projetos!$I176=2,Técnicos!$H$2:$H$100,Técnicos!$J$2:$J$100)),,0,1))</f>
        <v/>
      </c>
      <c r="BD177" s="15" t="str" cm="1">
        <f t="array" ref="BD177">IF(OR($B177="",BD$2=""),"",Projetos!$J176/_xlfn.XLOOKUP(BD$2,Técnicos!$A$2:$A$100,IF(Projetos!$I176=1,Técnicos!$F$2:$F$100,IF(Projetos!$I176=2,Técnicos!$H$2:$H$100,Técnicos!$J$2:$J$100)),,0,1))</f>
        <v/>
      </c>
      <c r="BE177" s="15" t="str" cm="1">
        <f t="array" ref="BE177">IF(OR($B177="",BE$2=""),"",Projetos!$J176/_xlfn.XLOOKUP(BE$2,Técnicos!$A$2:$A$100,IF(Projetos!$I176=1,Técnicos!$F$2:$F$100,IF(Projetos!$I176=2,Técnicos!$H$2:$H$100,Técnicos!$J$2:$J$100)),,0,1))</f>
        <v/>
      </c>
      <c r="BF177" s="15" t="str" cm="1">
        <f t="array" ref="BF177">IF(OR($B177="",BF$2=""),"",Projetos!$J176/_xlfn.XLOOKUP(BF$2,Técnicos!$A$2:$A$100,IF(Projetos!$I176=1,Técnicos!$F$2:$F$100,IF(Projetos!$I176=2,Técnicos!$H$2:$H$100,Técnicos!$J$2:$J$100)),,0,1))</f>
        <v/>
      </c>
      <c r="BG177" s="15" t="str" cm="1">
        <f t="array" ref="BG177">IF(OR($B177="",BG$2=""),"",Projetos!$J176/_xlfn.XLOOKUP(BG$2,Técnicos!$A$2:$A$100,IF(Projetos!$I176=1,Técnicos!$F$2:$F$100,IF(Projetos!$I176=2,Técnicos!$H$2:$H$100,Técnicos!$J$2:$J$100)),,0,1))</f>
        <v/>
      </c>
      <c r="BH177" s="15" t="str" cm="1">
        <f t="array" ref="BH177">IF(OR($B177="",BH$2=""),"",Projetos!$J176/_xlfn.XLOOKUP(BH$2,Técnicos!$A$2:$A$100,IF(Projetos!$I176=1,Técnicos!$F$2:$F$100,IF(Projetos!$I176=2,Técnicos!$H$2:$H$100,Técnicos!$J$2:$J$100)),,0,1))</f>
        <v/>
      </c>
      <c r="BI177" s="15" t="str" cm="1">
        <f t="array" ref="BI177">IF(OR($B177="",BI$2=""),"",Projetos!$J176/_xlfn.XLOOKUP(BI$2,Técnicos!$A$2:$A$100,IF(Projetos!$I176=1,Técnicos!$F$2:$F$100,IF(Projetos!$I176=2,Técnicos!$H$2:$H$100,Técnicos!$J$2:$J$100)),,0,1))</f>
        <v/>
      </c>
      <c r="BJ177" s="15" t="str" cm="1">
        <f t="array" ref="BJ177">IF(OR($B177="",BJ$2=""),"",Projetos!$J176/_xlfn.XLOOKUP(BJ$2,Técnicos!$A$2:$A$100,IF(Projetos!$I176=1,Técnicos!$F$2:$F$100,IF(Projetos!$I176=2,Técnicos!$H$2:$H$100,Técnicos!$J$2:$J$100)),,0,1))</f>
        <v/>
      </c>
      <c r="BK177" s="15" t="str" cm="1">
        <f t="array" ref="BK177">IF(OR($B177="",BK$2=""),"",Projetos!$J176/_xlfn.XLOOKUP(BK$2,Técnicos!$A$2:$A$100,IF(Projetos!$I176=1,Técnicos!$F$2:$F$100,IF(Projetos!$I176=2,Técnicos!$H$2:$H$100,Técnicos!$J$2:$J$100)),,0,1))</f>
        <v/>
      </c>
      <c r="BL177" s="15" t="str" cm="1">
        <f t="array" ref="BL177">IF(OR($B177="",BL$2=""),"",Projetos!$J176/_xlfn.XLOOKUP(BL$2,Técnicos!$A$2:$A$100,IF(Projetos!$I176=1,Técnicos!$F$2:$F$100,IF(Projetos!$I176=2,Técnicos!$H$2:$H$100,Técnicos!$J$2:$J$100)),,0,1))</f>
        <v/>
      </c>
      <c r="BM177" s="15" t="str" cm="1">
        <f t="array" ref="BM177">IF(OR($B177="",BM$2=""),"",Projetos!$J176/_xlfn.XLOOKUP(BM$2,Técnicos!$A$2:$A$100,IF(Projetos!$I176=1,Técnicos!$F$2:$F$100,IF(Projetos!$I176=2,Técnicos!$H$2:$H$100,Técnicos!$J$2:$J$100)),,0,1))</f>
        <v/>
      </c>
      <c r="BN177" s="15" t="str" cm="1">
        <f t="array" ref="BN177">IF(OR($B177="",BN$2=""),"",Projetos!$J176/_xlfn.XLOOKUP(BN$2,Técnicos!$A$2:$A$100,IF(Projetos!$I176=1,Técnicos!$F$2:$F$100,IF(Projetos!$I176=2,Técnicos!$H$2:$H$100,Técnicos!$J$2:$J$100)),,0,1))</f>
        <v/>
      </c>
    </row>
    <row r="178" spans="3:66" x14ac:dyDescent="0.3">
      <c r="C178" s="15" t="str" cm="1">
        <f t="array" ref="C178">IF(OR($B178="",C$2=""),"",Projetos!$J177/_xlfn.XLOOKUP(C$2,Técnicos!$A$2:$A$100,IF(Projetos!$I177=1,Técnicos!$F$2:$F$100,IF(Projetos!$I177=2,Técnicos!$H$2:$H$100,Técnicos!$J$2:$J$100)),,0,1))</f>
        <v/>
      </c>
      <c r="D178" s="15" t="str" cm="1">
        <f t="array" ref="D178">IF(OR($B178="",D$2=""),"",Projetos!$J177/_xlfn.XLOOKUP(D$2,Técnicos!$A$2:$A$100,IF(Projetos!$I177=1,Técnicos!$F$2:$F$100,IF(Projetos!$I177=2,Técnicos!$H$2:$H$100,Técnicos!$J$2:$J$100)),,0,1))</f>
        <v/>
      </c>
      <c r="E178" s="15" t="str" cm="1">
        <f t="array" ref="E178">IF(OR($B178="",E$2=""),"",Projetos!$J177/_xlfn.XLOOKUP(E$2,Técnicos!$A$2:$A$100,IF(Projetos!$I177=1,Técnicos!$F$2:$F$100,IF(Projetos!$I177=2,Técnicos!$H$2:$H$100,Técnicos!$J$2:$J$100)),,0,1))</f>
        <v/>
      </c>
      <c r="F178" s="15" t="str" cm="1">
        <f t="array" ref="F178">IF(OR($B178="",F$2=""),"",Projetos!$J177/_xlfn.XLOOKUP(F$2,Técnicos!$A$2:$A$100,IF(Projetos!$I177=1,Técnicos!$F$2:$F$100,IF(Projetos!$I177=2,Técnicos!$H$2:$H$100,Técnicos!$J$2:$J$100)),,0,1))</f>
        <v/>
      </c>
      <c r="G178" s="15" t="str" cm="1">
        <f t="array" ref="G178">IF(OR($B178="",G$2=""),"",Projetos!$J177/_xlfn.XLOOKUP(G$2,Técnicos!$A$2:$A$100,IF(Projetos!$I177=1,Técnicos!$F$2:$F$100,IF(Projetos!$I177=2,Técnicos!$H$2:$H$100,Técnicos!$J$2:$J$100)),,0,1))</f>
        <v/>
      </c>
      <c r="H178" s="15" t="str" cm="1">
        <f t="array" ref="H178">IF(OR($B178="",H$2=""),"",Projetos!$J177/_xlfn.XLOOKUP(H$2,Técnicos!$A$2:$A$100,IF(Projetos!$I177=1,Técnicos!$F$2:$F$100,IF(Projetos!$I177=2,Técnicos!$H$2:$H$100,Técnicos!$J$2:$J$100)),,0,1))</f>
        <v/>
      </c>
      <c r="I178" s="15" t="str" cm="1">
        <f t="array" ref="I178">IF(OR($B178="",I$2=""),"",Projetos!$J177/_xlfn.XLOOKUP(I$2,Técnicos!$A$2:$A$100,IF(Projetos!$I177=1,Técnicos!$F$2:$F$100,IF(Projetos!$I177=2,Técnicos!$H$2:$H$100,Técnicos!$J$2:$J$100)),,0,1))</f>
        <v/>
      </c>
      <c r="J178" s="15" t="str" cm="1">
        <f t="array" ref="J178">IF(OR($B178="",J$2=""),"",Projetos!$J177/_xlfn.XLOOKUP(J$2,Técnicos!$A$2:$A$100,IF(Projetos!$I177=1,Técnicos!$F$2:$F$100,IF(Projetos!$I177=2,Técnicos!$H$2:$H$100,Técnicos!$J$2:$J$100)),,0,1))</f>
        <v/>
      </c>
      <c r="K178" s="15" t="str" cm="1">
        <f t="array" ref="K178">IF(OR($B178="",K$2=""),"",Projetos!$J177/_xlfn.XLOOKUP(K$2,Técnicos!$A$2:$A$100,IF(Projetos!$I177=1,Técnicos!$F$2:$F$100,IF(Projetos!$I177=2,Técnicos!$H$2:$H$100,Técnicos!$J$2:$J$100)),,0,1))</f>
        <v/>
      </c>
      <c r="L178" s="15" t="str" cm="1">
        <f t="array" ref="L178">IF(OR($B178="",L$2=""),"",Projetos!$J177/_xlfn.XLOOKUP(L$2,Técnicos!$A$2:$A$100,IF(Projetos!$I177=1,Técnicos!$F$2:$F$100,IF(Projetos!$I177=2,Técnicos!$H$2:$H$100,Técnicos!$J$2:$J$100)),,0,1))</f>
        <v/>
      </c>
      <c r="M178" s="15" t="str" cm="1">
        <f t="array" ref="M178">IF(OR($B178="",M$2=""),"",Projetos!$J177/_xlfn.XLOOKUP(M$2,Técnicos!$A$2:$A$100,IF(Projetos!$I177=1,Técnicos!$F$2:$F$100,IF(Projetos!$I177=2,Técnicos!$H$2:$H$100,Técnicos!$J$2:$J$100)),,0,1))</f>
        <v/>
      </c>
      <c r="N178" s="15" t="str" cm="1">
        <f t="array" ref="N178">IF(OR($B178="",N$2=""),"",Projetos!$J177/_xlfn.XLOOKUP(N$2,Técnicos!$A$2:$A$100,IF(Projetos!$I177=1,Técnicos!$F$2:$F$100,IF(Projetos!$I177=2,Técnicos!$H$2:$H$100,Técnicos!$J$2:$J$100)),,0,1))</f>
        <v/>
      </c>
      <c r="O178" s="15" t="str" cm="1">
        <f t="array" ref="O178">IF(OR($B178="",O$2=""),"",Projetos!$J177/_xlfn.XLOOKUP(O$2,Técnicos!$A$2:$A$100,IF(Projetos!$I177=1,Técnicos!$F$2:$F$100,IF(Projetos!$I177=2,Técnicos!$H$2:$H$100,Técnicos!$J$2:$J$100)),,0,1))</f>
        <v/>
      </c>
      <c r="P178" s="15" t="str" cm="1">
        <f t="array" ref="P178">IF(OR($B178="",P$2=""),"",Projetos!$J177/_xlfn.XLOOKUP(P$2,Técnicos!$A$2:$A$100,IF(Projetos!$I177=1,Técnicos!$F$2:$F$100,IF(Projetos!$I177=2,Técnicos!$H$2:$H$100,Técnicos!$J$2:$J$100)),,0,1))</f>
        <v/>
      </c>
      <c r="Q178" s="15" t="str" cm="1">
        <f t="array" ref="Q178">IF(OR($B178="",Q$2=""),"",Projetos!$J177/_xlfn.XLOOKUP(Q$2,Técnicos!$A$2:$A$100,IF(Projetos!$I177=1,Técnicos!$F$2:$F$100,IF(Projetos!$I177=2,Técnicos!$H$2:$H$100,Técnicos!$J$2:$J$100)),,0,1))</f>
        <v/>
      </c>
      <c r="R178" s="15" t="str" cm="1">
        <f t="array" ref="R178">IF(OR($B178="",R$2=""),"",Projetos!$J177/_xlfn.XLOOKUP(R$2,Técnicos!$A$2:$A$100,IF(Projetos!$I177=1,Técnicos!$F$2:$F$100,IF(Projetos!$I177=2,Técnicos!$H$2:$H$100,Técnicos!$J$2:$J$100)),,0,1))</f>
        <v/>
      </c>
      <c r="S178" s="15" t="str" cm="1">
        <f t="array" ref="S178">IF(OR($B178="",S$2=""),"",Projetos!$J177/_xlfn.XLOOKUP(S$2,Técnicos!$A$2:$A$100,IF(Projetos!$I177=1,Técnicos!$F$2:$F$100,IF(Projetos!$I177=2,Técnicos!$H$2:$H$100,Técnicos!$J$2:$J$100)),,0,1))</f>
        <v/>
      </c>
      <c r="T178" s="15" t="str" cm="1">
        <f t="array" ref="T178">IF(OR($B178="",T$2=""),"",Projetos!$J177/_xlfn.XLOOKUP(T$2,Técnicos!$A$2:$A$100,IF(Projetos!$I177=1,Técnicos!$F$2:$F$100,IF(Projetos!$I177=2,Técnicos!$H$2:$H$100,Técnicos!$J$2:$J$100)),,0,1))</f>
        <v/>
      </c>
      <c r="U178" s="15" t="str" cm="1">
        <f t="array" ref="U178">IF(OR($B178="",U$2=""),"",Projetos!$J177/_xlfn.XLOOKUP(U$2,Técnicos!$A$2:$A$100,IF(Projetos!$I177=1,Técnicos!$F$2:$F$100,IF(Projetos!$I177=2,Técnicos!$H$2:$H$100,Técnicos!$J$2:$J$100)),,0,1))</f>
        <v/>
      </c>
      <c r="V178" s="15" t="str" cm="1">
        <f t="array" ref="V178">IF(OR($B178="",V$2=""),"",Projetos!$J177/_xlfn.XLOOKUP(V$2,Técnicos!$A$2:$A$100,IF(Projetos!$I177=1,Técnicos!$F$2:$F$100,IF(Projetos!$I177=2,Técnicos!$H$2:$H$100,Técnicos!$J$2:$J$100)),,0,1))</f>
        <v/>
      </c>
      <c r="W178" s="15" t="str" cm="1">
        <f t="array" ref="W178">IF(OR($B178="",W$2=""),"",Projetos!$J177/_xlfn.XLOOKUP(W$2,Técnicos!$A$2:$A$100,IF(Projetos!$I177=1,Técnicos!$F$2:$F$100,IF(Projetos!$I177=2,Técnicos!$H$2:$H$100,Técnicos!$J$2:$J$100)),,0,1))</f>
        <v/>
      </c>
      <c r="X178" s="15" t="str" cm="1">
        <f t="array" ref="X178">IF(OR($B178="",X$2=""),"",Projetos!$J177/_xlfn.XLOOKUP(X$2,Técnicos!$A$2:$A$100,IF(Projetos!$I177=1,Técnicos!$F$2:$F$100,IF(Projetos!$I177=2,Técnicos!$H$2:$H$100,Técnicos!$J$2:$J$100)),,0,1))</f>
        <v/>
      </c>
      <c r="Y178" s="15" t="str" cm="1">
        <f t="array" ref="Y178">IF(OR($B178="",Y$2=""),"",Projetos!$J177/_xlfn.XLOOKUP(Y$2,Técnicos!$A$2:$A$100,IF(Projetos!$I177=1,Técnicos!$F$2:$F$100,IF(Projetos!$I177=2,Técnicos!$H$2:$H$100,Técnicos!$J$2:$J$100)),,0,1))</f>
        <v/>
      </c>
      <c r="Z178" s="15" t="str" cm="1">
        <f t="array" ref="Z178">IF(OR($B178="",Z$2=""),"",Projetos!$J177/_xlfn.XLOOKUP(Z$2,Técnicos!$A$2:$A$100,IF(Projetos!$I177=1,Técnicos!$F$2:$F$100,IF(Projetos!$I177=2,Técnicos!$H$2:$H$100,Técnicos!$J$2:$J$100)),,0,1))</f>
        <v/>
      </c>
      <c r="AA178" s="15" t="str" cm="1">
        <f t="array" ref="AA178">IF(OR($B178="",AA$2=""),"",Projetos!$J177/_xlfn.XLOOKUP(AA$2,Técnicos!$A$2:$A$100,IF(Projetos!$I177=1,Técnicos!$F$2:$F$100,IF(Projetos!$I177=2,Técnicos!$H$2:$H$100,Técnicos!$J$2:$J$100)),,0,1))</f>
        <v/>
      </c>
      <c r="AB178" s="15" t="str" cm="1">
        <f t="array" ref="AB178">IF(OR($B178="",AB$2=""),"",Projetos!$J177/_xlfn.XLOOKUP(AB$2,Técnicos!$A$2:$A$100,IF(Projetos!$I177=1,Técnicos!$F$2:$F$100,IF(Projetos!$I177=2,Técnicos!$H$2:$H$100,Técnicos!$J$2:$J$100)),,0,1))</f>
        <v/>
      </c>
      <c r="AC178" s="15" t="str" cm="1">
        <f t="array" ref="AC178">IF(OR($B178="",AC$2=""),"",Projetos!$J177/_xlfn.XLOOKUP(AC$2,Técnicos!$A$2:$A$100,IF(Projetos!$I177=1,Técnicos!$F$2:$F$100,IF(Projetos!$I177=2,Técnicos!$H$2:$H$100,Técnicos!$J$2:$J$100)),,0,1))</f>
        <v/>
      </c>
      <c r="AD178" s="15" t="str" cm="1">
        <f t="array" ref="AD178">IF(OR($B178="",AD$2=""),"",Projetos!$J177/_xlfn.XLOOKUP(AD$2,Técnicos!$A$2:$A$100,IF(Projetos!$I177=1,Técnicos!$F$2:$F$100,IF(Projetos!$I177=2,Técnicos!$H$2:$H$100,Técnicos!$J$2:$J$100)),,0,1))</f>
        <v/>
      </c>
      <c r="AE178" s="15" t="str" cm="1">
        <f t="array" ref="AE178">IF(OR($B178="",AE$2=""),"",Projetos!$J177/_xlfn.XLOOKUP(AE$2,Técnicos!$A$2:$A$100,IF(Projetos!$I177=1,Técnicos!$F$2:$F$100,IF(Projetos!$I177=2,Técnicos!$H$2:$H$100,Técnicos!$J$2:$J$100)),,0,1))</f>
        <v/>
      </c>
      <c r="AF178" s="15" t="str" cm="1">
        <f t="array" ref="AF178">IF(OR($B178="",AF$2=""),"",Projetos!$J177/_xlfn.XLOOKUP(AF$2,Técnicos!$A$2:$A$100,IF(Projetos!$I177=1,Técnicos!$F$2:$F$100,IF(Projetos!$I177=2,Técnicos!$H$2:$H$100,Técnicos!$J$2:$J$100)),,0,1))</f>
        <v/>
      </c>
      <c r="AG178" s="15" t="str" cm="1">
        <f t="array" ref="AG178">IF(OR($B178="",AG$2=""),"",Projetos!$J177/_xlfn.XLOOKUP(AG$2,Técnicos!$A$2:$A$100,IF(Projetos!$I177=1,Técnicos!$F$2:$F$100,IF(Projetos!$I177=2,Técnicos!$H$2:$H$100,Técnicos!$J$2:$J$100)),,0,1))</f>
        <v/>
      </c>
      <c r="AH178" s="15" t="str" cm="1">
        <f t="array" ref="AH178">IF(OR($B178="",AH$2=""),"",Projetos!$J177/_xlfn.XLOOKUP(AH$2,Técnicos!$A$2:$A$100,IF(Projetos!$I177=1,Técnicos!$F$2:$F$100,IF(Projetos!$I177=2,Técnicos!$H$2:$H$100,Técnicos!$J$2:$J$100)),,0,1))</f>
        <v/>
      </c>
      <c r="AI178" s="15" t="str" cm="1">
        <f t="array" ref="AI178">IF(OR($B178="",AI$2=""),"",Projetos!$J177/_xlfn.XLOOKUP(AI$2,Técnicos!$A$2:$A$100,IF(Projetos!$I177=1,Técnicos!$F$2:$F$100,IF(Projetos!$I177=2,Técnicos!$H$2:$H$100,Técnicos!$J$2:$J$100)),,0,1))</f>
        <v/>
      </c>
      <c r="AJ178" s="15" t="str" cm="1">
        <f t="array" ref="AJ178">IF(OR($B178="",AJ$2=""),"",Projetos!$J177/_xlfn.XLOOKUP(AJ$2,Técnicos!$A$2:$A$100,IF(Projetos!$I177=1,Técnicos!$F$2:$F$100,IF(Projetos!$I177=2,Técnicos!$H$2:$H$100,Técnicos!$J$2:$J$100)),,0,1))</f>
        <v/>
      </c>
      <c r="AK178" s="15" t="str" cm="1">
        <f t="array" ref="AK178">IF(OR($B178="",AK$2=""),"",Projetos!$J177/_xlfn.XLOOKUP(AK$2,Técnicos!$A$2:$A$100,IF(Projetos!$I177=1,Técnicos!$F$2:$F$100,IF(Projetos!$I177=2,Técnicos!$H$2:$H$100,Técnicos!$J$2:$J$100)),,0,1))</f>
        <v/>
      </c>
      <c r="AL178" s="15" t="str" cm="1">
        <f t="array" ref="AL178">IF(OR($B178="",AL$2=""),"",Projetos!$J177/_xlfn.XLOOKUP(AL$2,Técnicos!$A$2:$A$100,IF(Projetos!$I177=1,Técnicos!$F$2:$F$100,IF(Projetos!$I177=2,Técnicos!$H$2:$H$100,Técnicos!$J$2:$J$100)),,0,1))</f>
        <v/>
      </c>
      <c r="AM178" s="15" t="str" cm="1">
        <f t="array" ref="AM178">IF(OR($B178="",AM$2=""),"",Projetos!$J177/_xlfn.XLOOKUP(AM$2,Técnicos!$A$2:$A$100,IF(Projetos!$I177=1,Técnicos!$F$2:$F$100,IF(Projetos!$I177=2,Técnicos!$H$2:$H$100,Técnicos!$J$2:$J$100)),,0,1))</f>
        <v/>
      </c>
      <c r="AN178" s="15" t="str" cm="1">
        <f t="array" ref="AN178">IF(OR($B178="",AN$2=""),"",Projetos!$J177/_xlfn.XLOOKUP(AN$2,Técnicos!$A$2:$A$100,IF(Projetos!$I177=1,Técnicos!$F$2:$F$100,IF(Projetos!$I177=2,Técnicos!$H$2:$H$100,Técnicos!$J$2:$J$100)),,0,1))</f>
        <v/>
      </c>
      <c r="AO178" s="15" t="str" cm="1">
        <f t="array" ref="AO178">IF(OR($B178="",AO$2=""),"",Projetos!$J177/_xlfn.XLOOKUP(AO$2,Técnicos!$A$2:$A$100,IF(Projetos!$I177=1,Técnicos!$F$2:$F$100,IF(Projetos!$I177=2,Técnicos!$H$2:$H$100,Técnicos!$J$2:$J$100)),,0,1))</f>
        <v/>
      </c>
      <c r="AP178" s="15" t="str" cm="1">
        <f t="array" ref="AP178">IF(OR($B178="",AP$2=""),"",Projetos!$J177/_xlfn.XLOOKUP(AP$2,Técnicos!$A$2:$A$100,IF(Projetos!$I177=1,Técnicos!$F$2:$F$100,IF(Projetos!$I177=2,Técnicos!$H$2:$H$100,Técnicos!$J$2:$J$100)),,0,1))</f>
        <v/>
      </c>
      <c r="AQ178" s="15" t="str" cm="1">
        <f t="array" ref="AQ178">IF(OR($B178="",AQ$2=""),"",Projetos!$J177/_xlfn.XLOOKUP(AQ$2,Técnicos!$A$2:$A$100,IF(Projetos!$I177=1,Técnicos!$F$2:$F$100,IF(Projetos!$I177=2,Técnicos!$H$2:$H$100,Técnicos!$J$2:$J$100)),,0,1))</f>
        <v/>
      </c>
      <c r="AR178" s="15" t="str" cm="1">
        <f t="array" ref="AR178">IF(OR($B178="",AR$2=""),"",Projetos!$J177/_xlfn.XLOOKUP(AR$2,Técnicos!$A$2:$A$100,IF(Projetos!$I177=1,Técnicos!$F$2:$F$100,IF(Projetos!$I177=2,Técnicos!$H$2:$H$100,Técnicos!$J$2:$J$100)),,0,1))</f>
        <v/>
      </c>
      <c r="AS178" s="15" t="str" cm="1">
        <f t="array" ref="AS178">IF(OR($B178="",AS$2=""),"",Projetos!$J177/_xlfn.XLOOKUP(AS$2,Técnicos!$A$2:$A$100,IF(Projetos!$I177=1,Técnicos!$F$2:$F$100,IF(Projetos!$I177=2,Técnicos!$H$2:$H$100,Técnicos!$J$2:$J$100)),,0,1))</f>
        <v/>
      </c>
      <c r="AT178" s="15" t="str" cm="1">
        <f t="array" ref="AT178">IF(OR($B178="",AT$2=""),"",Projetos!$J177/_xlfn.XLOOKUP(AT$2,Técnicos!$A$2:$A$100,IF(Projetos!$I177=1,Técnicos!$F$2:$F$100,IF(Projetos!$I177=2,Técnicos!$H$2:$H$100,Técnicos!$J$2:$J$100)),,0,1))</f>
        <v/>
      </c>
      <c r="AU178" s="15" t="str" cm="1">
        <f t="array" ref="AU178">IF(OR($B178="",AU$2=""),"",Projetos!$J177/_xlfn.XLOOKUP(AU$2,Técnicos!$A$2:$A$100,IF(Projetos!$I177=1,Técnicos!$F$2:$F$100,IF(Projetos!$I177=2,Técnicos!$H$2:$H$100,Técnicos!$J$2:$J$100)),,0,1))</f>
        <v/>
      </c>
      <c r="AV178" s="15" t="str" cm="1">
        <f t="array" ref="AV178">IF(OR($B178="",AV$2=""),"",Projetos!$J177/_xlfn.XLOOKUP(AV$2,Técnicos!$A$2:$A$100,IF(Projetos!$I177=1,Técnicos!$F$2:$F$100,IF(Projetos!$I177=2,Técnicos!$H$2:$H$100,Técnicos!$J$2:$J$100)),,0,1))</f>
        <v/>
      </c>
      <c r="AW178" s="15" t="str" cm="1">
        <f t="array" ref="AW178">IF(OR($B178="",AW$2=""),"",Projetos!$J177/_xlfn.XLOOKUP(AW$2,Técnicos!$A$2:$A$100,IF(Projetos!$I177=1,Técnicos!$F$2:$F$100,IF(Projetos!$I177=2,Técnicos!$H$2:$H$100,Técnicos!$J$2:$J$100)),,0,1))</f>
        <v/>
      </c>
      <c r="AX178" s="15" t="str" cm="1">
        <f t="array" ref="AX178">IF(OR($B178="",AX$2=""),"",Projetos!$J177/_xlfn.XLOOKUP(AX$2,Técnicos!$A$2:$A$100,IF(Projetos!$I177=1,Técnicos!$F$2:$F$100,IF(Projetos!$I177=2,Técnicos!$H$2:$H$100,Técnicos!$J$2:$J$100)),,0,1))</f>
        <v/>
      </c>
      <c r="AY178" s="15" t="str" cm="1">
        <f t="array" ref="AY178">IF(OR($B178="",AY$2=""),"",Projetos!$J177/_xlfn.XLOOKUP(AY$2,Técnicos!$A$2:$A$100,IF(Projetos!$I177=1,Técnicos!$F$2:$F$100,IF(Projetos!$I177=2,Técnicos!$H$2:$H$100,Técnicos!$J$2:$J$100)),,0,1))</f>
        <v/>
      </c>
      <c r="AZ178" s="15" t="str" cm="1">
        <f t="array" ref="AZ178">IF(OR($B178="",AZ$2=""),"",Projetos!$J177/_xlfn.XLOOKUP(AZ$2,Técnicos!$A$2:$A$100,IF(Projetos!$I177=1,Técnicos!$F$2:$F$100,IF(Projetos!$I177=2,Técnicos!$H$2:$H$100,Técnicos!$J$2:$J$100)),,0,1))</f>
        <v/>
      </c>
      <c r="BA178" s="15" t="str" cm="1">
        <f t="array" ref="BA178">IF(OR($B178="",BA$2=""),"",Projetos!$J177/_xlfn.XLOOKUP(BA$2,Técnicos!$A$2:$A$100,IF(Projetos!$I177=1,Técnicos!$F$2:$F$100,IF(Projetos!$I177=2,Técnicos!$H$2:$H$100,Técnicos!$J$2:$J$100)),,0,1))</f>
        <v/>
      </c>
      <c r="BB178" s="15" t="str" cm="1">
        <f t="array" ref="BB178">IF(OR($B178="",BB$2=""),"",Projetos!$J177/_xlfn.XLOOKUP(BB$2,Técnicos!$A$2:$A$100,IF(Projetos!$I177=1,Técnicos!$F$2:$F$100,IF(Projetos!$I177=2,Técnicos!$H$2:$H$100,Técnicos!$J$2:$J$100)),,0,1))</f>
        <v/>
      </c>
      <c r="BC178" s="15" t="str" cm="1">
        <f t="array" ref="BC178">IF(OR($B178="",BC$2=""),"",Projetos!$J177/_xlfn.XLOOKUP(BC$2,Técnicos!$A$2:$A$100,IF(Projetos!$I177=1,Técnicos!$F$2:$F$100,IF(Projetos!$I177=2,Técnicos!$H$2:$H$100,Técnicos!$J$2:$J$100)),,0,1))</f>
        <v/>
      </c>
      <c r="BD178" s="15" t="str" cm="1">
        <f t="array" ref="BD178">IF(OR($B178="",BD$2=""),"",Projetos!$J177/_xlfn.XLOOKUP(BD$2,Técnicos!$A$2:$A$100,IF(Projetos!$I177=1,Técnicos!$F$2:$F$100,IF(Projetos!$I177=2,Técnicos!$H$2:$H$100,Técnicos!$J$2:$J$100)),,0,1))</f>
        <v/>
      </c>
      <c r="BE178" s="15" t="str" cm="1">
        <f t="array" ref="BE178">IF(OR($B178="",BE$2=""),"",Projetos!$J177/_xlfn.XLOOKUP(BE$2,Técnicos!$A$2:$A$100,IF(Projetos!$I177=1,Técnicos!$F$2:$F$100,IF(Projetos!$I177=2,Técnicos!$H$2:$H$100,Técnicos!$J$2:$J$100)),,0,1))</f>
        <v/>
      </c>
      <c r="BF178" s="15" t="str" cm="1">
        <f t="array" ref="BF178">IF(OR($B178="",BF$2=""),"",Projetos!$J177/_xlfn.XLOOKUP(BF$2,Técnicos!$A$2:$A$100,IF(Projetos!$I177=1,Técnicos!$F$2:$F$100,IF(Projetos!$I177=2,Técnicos!$H$2:$H$100,Técnicos!$J$2:$J$100)),,0,1))</f>
        <v/>
      </c>
      <c r="BG178" s="15" t="str" cm="1">
        <f t="array" ref="BG178">IF(OR($B178="",BG$2=""),"",Projetos!$J177/_xlfn.XLOOKUP(BG$2,Técnicos!$A$2:$A$100,IF(Projetos!$I177=1,Técnicos!$F$2:$F$100,IF(Projetos!$I177=2,Técnicos!$H$2:$H$100,Técnicos!$J$2:$J$100)),,0,1))</f>
        <v/>
      </c>
      <c r="BH178" s="15" t="str" cm="1">
        <f t="array" ref="BH178">IF(OR($B178="",BH$2=""),"",Projetos!$J177/_xlfn.XLOOKUP(BH$2,Técnicos!$A$2:$A$100,IF(Projetos!$I177=1,Técnicos!$F$2:$F$100,IF(Projetos!$I177=2,Técnicos!$H$2:$H$100,Técnicos!$J$2:$J$100)),,0,1))</f>
        <v/>
      </c>
      <c r="BI178" s="15" t="str" cm="1">
        <f t="array" ref="BI178">IF(OR($B178="",BI$2=""),"",Projetos!$J177/_xlfn.XLOOKUP(BI$2,Técnicos!$A$2:$A$100,IF(Projetos!$I177=1,Técnicos!$F$2:$F$100,IF(Projetos!$I177=2,Técnicos!$H$2:$H$100,Técnicos!$J$2:$J$100)),,0,1))</f>
        <v/>
      </c>
      <c r="BJ178" s="15" t="str" cm="1">
        <f t="array" ref="BJ178">IF(OR($B178="",BJ$2=""),"",Projetos!$J177/_xlfn.XLOOKUP(BJ$2,Técnicos!$A$2:$A$100,IF(Projetos!$I177=1,Técnicos!$F$2:$F$100,IF(Projetos!$I177=2,Técnicos!$H$2:$H$100,Técnicos!$J$2:$J$100)),,0,1))</f>
        <v/>
      </c>
      <c r="BK178" s="15" t="str" cm="1">
        <f t="array" ref="BK178">IF(OR($B178="",BK$2=""),"",Projetos!$J177/_xlfn.XLOOKUP(BK$2,Técnicos!$A$2:$A$100,IF(Projetos!$I177=1,Técnicos!$F$2:$F$100,IF(Projetos!$I177=2,Técnicos!$H$2:$H$100,Técnicos!$J$2:$J$100)),,0,1))</f>
        <v/>
      </c>
      <c r="BL178" s="15" t="str" cm="1">
        <f t="array" ref="BL178">IF(OR($B178="",BL$2=""),"",Projetos!$J177/_xlfn.XLOOKUP(BL$2,Técnicos!$A$2:$A$100,IF(Projetos!$I177=1,Técnicos!$F$2:$F$100,IF(Projetos!$I177=2,Técnicos!$H$2:$H$100,Técnicos!$J$2:$J$100)),,0,1))</f>
        <v/>
      </c>
      <c r="BM178" s="15" t="str" cm="1">
        <f t="array" ref="BM178">IF(OR($B178="",BM$2=""),"",Projetos!$J177/_xlfn.XLOOKUP(BM$2,Técnicos!$A$2:$A$100,IF(Projetos!$I177=1,Técnicos!$F$2:$F$100,IF(Projetos!$I177=2,Técnicos!$H$2:$H$100,Técnicos!$J$2:$J$100)),,0,1))</f>
        <v/>
      </c>
      <c r="BN178" s="15" t="str" cm="1">
        <f t="array" ref="BN178">IF(OR($B178="",BN$2=""),"",Projetos!$J177/_xlfn.XLOOKUP(BN$2,Técnicos!$A$2:$A$100,IF(Projetos!$I177=1,Técnicos!$F$2:$F$100,IF(Projetos!$I177=2,Técnicos!$H$2:$H$100,Técnicos!$J$2:$J$100)),,0,1))</f>
        <v/>
      </c>
    </row>
    <row r="179" spans="3:66" x14ac:dyDescent="0.3">
      <c r="C179" s="15" t="str" cm="1">
        <f t="array" ref="C179">IF(OR($B179="",C$2=""),"",Projetos!$J178/_xlfn.XLOOKUP(C$2,Técnicos!$A$2:$A$100,IF(Projetos!$I178=1,Técnicos!$F$2:$F$100,IF(Projetos!$I178=2,Técnicos!$H$2:$H$100,Técnicos!$J$2:$J$100)),,0,1))</f>
        <v/>
      </c>
      <c r="D179" s="15" t="str" cm="1">
        <f t="array" ref="D179">IF(OR($B179="",D$2=""),"",Projetos!$J178/_xlfn.XLOOKUP(D$2,Técnicos!$A$2:$A$100,IF(Projetos!$I178=1,Técnicos!$F$2:$F$100,IF(Projetos!$I178=2,Técnicos!$H$2:$H$100,Técnicos!$J$2:$J$100)),,0,1))</f>
        <v/>
      </c>
      <c r="E179" s="15" t="str" cm="1">
        <f t="array" ref="E179">IF(OR($B179="",E$2=""),"",Projetos!$J178/_xlfn.XLOOKUP(E$2,Técnicos!$A$2:$A$100,IF(Projetos!$I178=1,Técnicos!$F$2:$F$100,IF(Projetos!$I178=2,Técnicos!$H$2:$H$100,Técnicos!$J$2:$J$100)),,0,1))</f>
        <v/>
      </c>
      <c r="F179" s="15" t="str" cm="1">
        <f t="array" ref="F179">IF(OR($B179="",F$2=""),"",Projetos!$J178/_xlfn.XLOOKUP(F$2,Técnicos!$A$2:$A$100,IF(Projetos!$I178=1,Técnicos!$F$2:$F$100,IF(Projetos!$I178=2,Técnicos!$H$2:$H$100,Técnicos!$J$2:$J$100)),,0,1))</f>
        <v/>
      </c>
      <c r="G179" s="15" t="str" cm="1">
        <f t="array" ref="G179">IF(OR($B179="",G$2=""),"",Projetos!$J178/_xlfn.XLOOKUP(G$2,Técnicos!$A$2:$A$100,IF(Projetos!$I178=1,Técnicos!$F$2:$F$100,IF(Projetos!$I178=2,Técnicos!$H$2:$H$100,Técnicos!$J$2:$J$100)),,0,1))</f>
        <v/>
      </c>
      <c r="H179" s="15" t="str" cm="1">
        <f t="array" ref="H179">IF(OR($B179="",H$2=""),"",Projetos!$J178/_xlfn.XLOOKUP(H$2,Técnicos!$A$2:$A$100,IF(Projetos!$I178=1,Técnicos!$F$2:$F$100,IF(Projetos!$I178=2,Técnicos!$H$2:$H$100,Técnicos!$J$2:$J$100)),,0,1))</f>
        <v/>
      </c>
      <c r="I179" s="15" t="str" cm="1">
        <f t="array" ref="I179">IF(OR($B179="",I$2=""),"",Projetos!$J178/_xlfn.XLOOKUP(I$2,Técnicos!$A$2:$A$100,IF(Projetos!$I178=1,Técnicos!$F$2:$F$100,IF(Projetos!$I178=2,Técnicos!$H$2:$H$100,Técnicos!$J$2:$J$100)),,0,1))</f>
        <v/>
      </c>
      <c r="J179" s="15" t="str" cm="1">
        <f t="array" ref="J179">IF(OR($B179="",J$2=""),"",Projetos!$J178/_xlfn.XLOOKUP(J$2,Técnicos!$A$2:$A$100,IF(Projetos!$I178=1,Técnicos!$F$2:$F$100,IF(Projetos!$I178=2,Técnicos!$H$2:$H$100,Técnicos!$J$2:$J$100)),,0,1))</f>
        <v/>
      </c>
      <c r="K179" s="15" t="str" cm="1">
        <f t="array" ref="K179">IF(OR($B179="",K$2=""),"",Projetos!$J178/_xlfn.XLOOKUP(K$2,Técnicos!$A$2:$A$100,IF(Projetos!$I178=1,Técnicos!$F$2:$F$100,IF(Projetos!$I178=2,Técnicos!$H$2:$H$100,Técnicos!$J$2:$J$100)),,0,1))</f>
        <v/>
      </c>
      <c r="L179" s="15" t="str" cm="1">
        <f t="array" ref="L179">IF(OR($B179="",L$2=""),"",Projetos!$J178/_xlfn.XLOOKUP(L$2,Técnicos!$A$2:$A$100,IF(Projetos!$I178=1,Técnicos!$F$2:$F$100,IF(Projetos!$I178=2,Técnicos!$H$2:$H$100,Técnicos!$J$2:$J$100)),,0,1))</f>
        <v/>
      </c>
      <c r="M179" s="15" t="str" cm="1">
        <f t="array" ref="M179">IF(OR($B179="",M$2=""),"",Projetos!$J178/_xlfn.XLOOKUP(M$2,Técnicos!$A$2:$A$100,IF(Projetos!$I178=1,Técnicos!$F$2:$F$100,IF(Projetos!$I178=2,Técnicos!$H$2:$H$100,Técnicos!$J$2:$J$100)),,0,1))</f>
        <v/>
      </c>
      <c r="N179" s="15" t="str" cm="1">
        <f t="array" ref="N179">IF(OR($B179="",N$2=""),"",Projetos!$J178/_xlfn.XLOOKUP(N$2,Técnicos!$A$2:$A$100,IF(Projetos!$I178=1,Técnicos!$F$2:$F$100,IF(Projetos!$I178=2,Técnicos!$H$2:$H$100,Técnicos!$J$2:$J$100)),,0,1))</f>
        <v/>
      </c>
      <c r="O179" s="15" t="str" cm="1">
        <f t="array" ref="O179">IF(OR($B179="",O$2=""),"",Projetos!$J178/_xlfn.XLOOKUP(O$2,Técnicos!$A$2:$A$100,IF(Projetos!$I178=1,Técnicos!$F$2:$F$100,IF(Projetos!$I178=2,Técnicos!$H$2:$H$100,Técnicos!$J$2:$J$100)),,0,1))</f>
        <v/>
      </c>
      <c r="P179" s="15" t="str" cm="1">
        <f t="array" ref="P179">IF(OR($B179="",P$2=""),"",Projetos!$J178/_xlfn.XLOOKUP(P$2,Técnicos!$A$2:$A$100,IF(Projetos!$I178=1,Técnicos!$F$2:$F$100,IF(Projetos!$I178=2,Técnicos!$H$2:$H$100,Técnicos!$J$2:$J$100)),,0,1))</f>
        <v/>
      </c>
      <c r="Q179" s="15" t="str" cm="1">
        <f t="array" ref="Q179">IF(OR($B179="",Q$2=""),"",Projetos!$J178/_xlfn.XLOOKUP(Q$2,Técnicos!$A$2:$A$100,IF(Projetos!$I178=1,Técnicos!$F$2:$F$100,IF(Projetos!$I178=2,Técnicos!$H$2:$H$100,Técnicos!$J$2:$J$100)),,0,1))</f>
        <v/>
      </c>
      <c r="R179" s="15" t="str" cm="1">
        <f t="array" ref="R179">IF(OR($B179="",R$2=""),"",Projetos!$J178/_xlfn.XLOOKUP(R$2,Técnicos!$A$2:$A$100,IF(Projetos!$I178=1,Técnicos!$F$2:$F$100,IF(Projetos!$I178=2,Técnicos!$H$2:$H$100,Técnicos!$J$2:$J$100)),,0,1))</f>
        <v/>
      </c>
      <c r="S179" s="15" t="str" cm="1">
        <f t="array" ref="S179">IF(OR($B179="",S$2=""),"",Projetos!$J178/_xlfn.XLOOKUP(S$2,Técnicos!$A$2:$A$100,IF(Projetos!$I178=1,Técnicos!$F$2:$F$100,IF(Projetos!$I178=2,Técnicos!$H$2:$H$100,Técnicos!$J$2:$J$100)),,0,1))</f>
        <v/>
      </c>
      <c r="T179" s="15" t="str" cm="1">
        <f t="array" ref="T179">IF(OR($B179="",T$2=""),"",Projetos!$J178/_xlfn.XLOOKUP(T$2,Técnicos!$A$2:$A$100,IF(Projetos!$I178=1,Técnicos!$F$2:$F$100,IF(Projetos!$I178=2,Técnicos!$H$2:$H$100,Técnicos!$J$2:$J$100)),,0,1))</f>
        <v/>
      </c>
      <c r="U179" s="15" t="str" cm="1">
        <f t="array" ref="U179">IF(OR($B179="",U$2=""),"",Projetos!$J178/_xlfn.XLOOKUP(U$2,Técnicos!$A$2:$A$100,IF(Projetos!$I178=1,Técnicos!$F$2:$F$100,IF(Projetos!$I178=2,Técnicos!$H$2:$H$100,Técnicos!$J$2:$J$100)),,0,1))</f>
        <v/>
      </c>
      <c r="V179" s="15" t="str" cm="1">
        <f t="array" ref="V179">IF(OR($B179="",V$2=""),"",Projetos!$J178/_xlfn.XLOOKUP(V$2,Técnicos!$A$2:$A$100,IF(Projetos!$I178=1,Técnicos!$F$2:$F$100,IF(Projetos!$I178=2,Técnicos!$H$2:$H$100,Técnicos!$J$2:$J$100)),,0,1))</f>
        <v/>
      </c>
      <c r="W179" s="15" t="str" cm="1">
        <f t="array" ref="W179">IF(OR($B179="",W$2=""),"",Projetos!$J178/_xlfn.XLOOKUP(W$2,Técnicos!$A$2:$A$100,IF(Projetos!$I178=1,Técnicos!$F$2:$F$100,IF(Projetos!$I178=2,Técnicos!$H$2:$H$100,Técnicos!$J$2:$J$100)),,0,1))</f>
        <v/>
      </c>
      <c r="X179" s="15" t="str" cm="1">
        <f t="array" ref="X179">IF(OR($B179="",X$2=""),"",Projetos!$J178/_xlfn.XLOOKUP(X$2,Técnicos!$A$2:$A$100,IF(Projetos!$I178=1,Técnicos!$F$2:$F$100,IF(Projetos!$I178=2,Técnicos!$H$2:$H$100,Técnicos!$J$2:$J$100)),,0,1))</f>
        <v/>
      </c>
      <c r="Y179" s="15" t="str" cm="1">
        <f t="array" ref="Y179">IF(OR($B179="",Y$2=""),"",Projetos!$J178/_xlfn.XLOOKUP(Y$2,Técnicos!$A$2:$A$100,IF(Projetos!$I178=1,Técnicos!$F$2:$F$100,IF(Projetos!$I178=2,Técnicos!$H$2:$H$100,Técnicos!$J$2:$J$100)),,0,1))</f>
        <v/>
      </c>
      <c r="Z179" s="15" t="str" cm="1">
        <f t="array" ref="Z179">IF(OR($B179="",Z$2=""),"",Projetos!$J178/_xlfn.XLOOKUP(Z$2,Técnicos!$A$2:$A$100,IF(Projetos!$I178=1,Técnicos!$F$2:$F$100,IF(Projetos!$I178=2,Técnicos!$H$2:$H$100,Técnicos!$J$2:$J$100)),,0,1))</f>
        <v/>
      </c>
      <c r="AA179" s="15" t="str" cm="1">
        <f t="array" ref="AA179">IF(OR($B179="",AA$2=""),"",Projetos!$J178/_xlfn.XLOOKUP(AA$2,Técnicos!$A$2:$A$100,IF(Projetos!$I178=1,Técnicos!$F$2:$F$100,IF(Projetos!$I178=2,Técnicos!$H$2:$H$100,Técnicos!$J$2:$J$100)),,0,1))</f>
        <v/>
      </c>
      <c r="AB179" s="15" t="str" cm="1">
        <f t="array" ref="AB179">IF(OR($B179="",AB$2=""),"",Projetos!$J178/_xlfn.XLOOKUP(AB$2,Técnicos!$A$2:$A$100,IF(Projetos!$I178=1,Técnicos!$F$2:$F$100,IF(Projetos!$I178=2,Técnicos!$H$2:$H$100,Técnicos!$J$2:$J$100)),,0,1))</f>
        <v/>
      </c>
      <c r="AC179" s="15" t="str" cm="1">
        <f t="array" ref="AC179">IF(OR($B179="",AC$2=""),"",Projetos!$J178/_xlfn.XLOOKUP(AC$2,Técnicos!$A$2:$A$100,IF(Projetos!$I178=1,Técnicos!$F$2:$F$100,IF(Projetos!$I178=2,Técnicos!$H$2:$H$100,Técnicos!$J$2:$J$100)),,0,1))</f>
        <v/>
      </c>
      <c r="AD179" s="15" t="str" cm="1">
        <f t="array" ref="AD179">IF(OR($B179="",AD$2=""),"",Projetos!$J178/_xlfn.XLOOKUP(AD$2,Técnicos!$A$2:$A$100,IF(Projetos!$I178=1,Técnicos!$F$2:$F$100,IF(Projetos!$I178=2,Técnicos!$H$2:$H$100,Técnicos!$J$2:$J$100)),,0,1))</f>
        <v/>
      </c>
      <c r="AE179" s="15" t="str" cm="1">
        <f t="array" ref="AE179">IF(OR($B179="",AE$2=""),"",Projetos!$J178/_xlfn.XLOOKUP(AE$2,Técnicos!$A$2:$A$100,IF(Projetos!$I178=1,Técnicos!$F$2:$F$100,IF(Projetos!$I178=2,Técnicos!$H$2:$H$100,Técnicos!$J$2:$J$100)),,0,1))</f>
        <v/>
      </c>
      <c r="AF179" s="15" t="str" cm="1">
        <f t="array" ref="AF179">IF(OR($B179="",AF$2=""),"",Projetos!$J178/_xlfn.XLOOKUP(AF$2,Técnicos!$A$2:$A$100,IF(Projetos!$I178=1,Técnicos!$F$2:$F$100,IF(Projetos!$I178=2,Técnicos!$H$2:$H$100,Técnicos!$J$2:$J$100)),,0,1))</f>
        <v/>
      </c>
      <c r="AG179" s="15" t="str" cm="1">
        <f t="array" ref="AG179">IF(OR($B179="",AG$2=""),"",Projetos!$J178/_xlfn.XLOOKUP(AG$2,Técnicos!$A$2:$A$100,IF(Projetos!$I178=1,Técnicos!$F$2:$F$100,IF(Projetos!$I178=2,Técnicos!$H$2:$H$100,Técnicos!$J$2:$J$100)),,0,1))</f>
        <v/>
      </c>
      <c r="AH179" s="15" t="str" cm="1">
        <f t="array" ref="AH179">IF(OR($B179="",AH$2=""),"",Projetos!$J178/_xlfn.XLOOKUP(AH$2,Técnicos!$A$2:$A$100,IF(Projetos!$I178=1,Técnicos!$F$2:$F$100,IF(Projetos!$I178=2,Técnicos!$H$2:$H$100,Técnicos!$J$2:$J$100)),,0,1))</f>
        <v/>
      </c>
      <c r="AI179" s="15" t="str" cm="1">
        <f t="array" ref="AI179">IF(OR($B179="",AI$2=""),"",Projetos!$J178/_xlfn.XLOOKUP(AI$2,Técnicos!$A$2:$A$100,IF(Projetos!$I178=1,Técnicos!$F$2:$F$100,IF(Projetos!$I178=2,Técnicos!$H$2:$H$100,Técnicos!$J$2:$J$100)),,0,1))</f>
        <v/>
      </c>
      <c r="AJ179" s="15" t="str" cm="1">
        <f t="array" ref="AJ179">IF(OR($B179="",AJ$2=""),"",Projetos!$J178/_xlfn.XLOOKUP(AJ$2,Técnicos!$A$2:$A$100,IF(Projetos!$I178=1,Técnicos!$F$2:$F$100,IF(Projetos!$I178=2,Técnicos!$H$2:$H$100,Técnicos!$J$2:$J$100)),,0,1))</f>
        <v/>
      </c>
      <c r="AK179" s="15" t="str" cm="1">
        <f t="array" ref="AK179">IF(OR($B179="",AK$2=""),"",Projetos!$J178/_xlfn.XLOOKUP(AK$2,Técnicos!$A$2:$A$100,IF(Projetos!$I178=1,Técnicos!$F$2:$F$100,IF(Projetos!$I178=2,Técnicos!$H$2:$H$100,Técnicos!$J$2:$J$100)),,0,1))</f>
        <v/>
      </c>
      <c r="AL179" s="15" t="str" cm="1">
        <f t="array" ref="AL179">IF(OR($B179="",AL$2=""),"",Projetos!$J178/_xlfn.XLOOKUP(AL$2,Técnicos!$A$2:$A$100,IF(Projetos!$I178=1,Técnicos!$F$2:$F$100,IF(Projetos!$I178=2,Técnicos!$H$2:$H$100,Técnicos!$J$2:$J$100)),,0,1))</f>
        <v/>
      </c>
      <c r="AM179" s="15" t="str" cm="1">
        <f t="array" ref="AM179">IF(OR($B179="",AM$2=""),"",Projetos!$J178/_xlfn.XLOOKUP(AM$2,Técnicos!$A$2:$A$100,IF(Projetos!$I178=1,Técnicos!$F$2:$F$100,IF(Projetos!$I178=2,Técnicos!$H$2:$H$100,Técnicos!$J$2:$J$100)),,0,1))</f>
        <v/>
      </c>
      <c r="AN179" s="15" t="str" cm="1">
        <f t="array" ref="AN179">IF(OR($B179="",AN$2=""),"",Projetos!$J178/_xlfn.XLOOKUP(AN$2,Técnicos!$A$2:$A$100,IF(Projetos!$I178=1,Técnicos!$F$2:$F$100,IF(Projetos!$I178=2,Técnicos!$H$2:$H$100,Técnicos!$J$2:$J$100)),,0,1))</f>
        <v/>
      </c>
      <c r="AO179" s="15" t="str" cm="1">
        <f t="array" ref="AO179">IF(OR($B179="",AO$2=""),"",Projetos!$J178/_xlfn.XLOOKUP(AO$2,Técnicos!$A$2:$A$100,IF(Projetos!$I178=1,Técnicos!$F$2:$F$100,IF(Projetos!$I178=2,Técnicos!$H$2:$H$100,Técnicos!$J$2:$J$100)),,0,1))</f>
        <v/>
      </c>
      <c r="AP179" s="15" t="str" cm="1">
        <f t="array" ref="AP179">IF(OR($B179="",AP$2=""),"",Projetos!$J178/_xlfn.XLOOKUP(AP$2,Técnicos!$A$2:$A$100,IF(Projetos!$I178=1,Técnicos!$F$2:$F$100,IF(Projetos!$I178=2,Técnicos!$H$2:$H$100,Técnicos!$J$2:$J$100)),,0,1))</f>
        <v/>
      </c>
      <c r="AQ179" s="15" t="str" cm="1">
        <f t="array" ref="AQ179">IF(OR($B179="",AQ$2=""),"",Projetos!$J178/_xlfn.XLOOKUP(AQ$2,Técnicos!$A$2:$A$100,IF(Projetos!$I178=1,Técnicos!$F$2:$F$100,IF(Projetos!$I178=2,Técnicos!$H$2:$H$100,Técnicos!$J$2:$J$100)),,0,1))</f>
        <v/>
      </c>
      <c r="AR179" s="15" t="str" cm="1">
        <f t="array" ref="AR179">IF(OR($B179="",AR$2=""),"",Projetos!$J178/_xlfn.XLOOKUP(AR$2,Técnicos!$A$2:$A$100,IF(Projetos!$I178=1,Técnicos!$F$2:$F$100,IF(Projetos!$I178=2,Técnicos!$H$2:$H$100,Técnicos!$J$2:$J$100)),,0,1))</f>
        <v/>
      </c>
      <c r="AS179" s="15" t="str" cm="1">
        <f t="array" ref="AS179">IF(OR($B179="",AS$2=""),"",Projetos!$J178/_xlfn.XLOOKUP(AS$2,Técnicos!$A$2:$A$100,IF(Projetos!$I178=1,Técnicos!$F$2:$F$100,IF(Projetos!$I178=2,Técnicos!$H$2:$H$100,Técnicos!$J$2:$J$100)),,0,1))</f>
        <v/>
      </c>
      <c r="AT179" s="15" t="str" cm="1">
        <f t="array" ref="AT179">IF(OR($B179="",AT$2=""),"",Projetos!$J178/_xlfn.XLOOKUP(AT$2,Técnicos!$A$2:$A$100,IF(Projetos!$I178=1,Técnicos!$F$2:$F$100,IF(Projetos!$I178=2,Técnicos!$H$2:$H$100,Técnicos!$J$2:$J$100)),,0,1))</f>
        <v/>
      </c>
      <c r="AU179" s="15" t="str" cm="1">
        <f t="array" ref="AU179">IF(OR($B179="",AU$2=""),"",Projetos!$J178/_xlfn.XLOOKUP(AU$2,Técnicos!$A$2:$A$100,IF(Projetos!$I178=1,Técnicos!$F$2:$F$100,IF(Projetos!$I178=2,Técnicos!$H$2:$H$100,Técnicos!$J$2:$J$100)),,0,1))</f>
        <v/>
      </c>
      <c r="AV179" s="15" t="str" cm="1">
        <f t="array" ref="AV179">IF(OR($B179="",AV$2=""),"",Projetos!$J178/_xlfn.XLOOKUP(AV$2,Técnicos!$A$2:$A$100,IF(Projetos!$I178=1,Técnicos!$F$2:$F$100,IF(Projetos!$I178=2,Técnicos!$H$2:$H$100,Técnicos!$J$2:$J$100)),,0,1))</f>
        <v/>
      </c>
      <c r="AW179" s="15" t="str" cm="1">
        <f t="array" ref="AW179">IF(OR($B179="",AW$2=""),"",Projetos!$J178/_xlfn.XLOOKUP(AW$2,Técnicos!$A$2:$A$100,IF(Projetos!$I178=1,Técnicos!$F$2:$F$100,IF(Projetos!$I178=2,Técnicos!$H$2:$H$100,Técnicos!$J$2:$J$100)),,0,1))</f>
        <v/>
      </c>
      <c r="AX179" s="15" t="str" cm="1">
        <f t="array" ref="AX179">IF(OR($B179="",AX$2=""),"",Projetos!$J178/_xlfn.XLOOKUP(AX$2,Técnicos!$A$2:$A$100,IF(Projetos!$I178=1,Técnicos!$F$2:$F$100,IF(Projetos!$I178=2,Técnicos!$H$2:$H$100,Técnicos!$J$2:$J$100)),,0,1))</f>
        <v/>
      </c>
      <c r="AY179" s="15" t="str" cm="1">
        <f t="array" ref="AY179">IF(OR($B179="",AY$2=""),"",Projetos!$J178/_xlfn.XLOOKUP(AY$2,Técnicos!$A$2:$A$100,IF(Projetos!$I178=1,Técnicos!$F$2:$F$100,IF(Projetos!$I178=2,Técnicos!$H$2:$H$100,Técnicos!$J$2:$J$100)),,0,1))</f>
        <v/>
      </c>
      <c r="AZ179" s="15" t="str" cm="1">
        <f t="array" ref="AZ179">IF(OR($B179="",AZ$2=""),"",Projetos!$J178/_xlfn.XLOOKUP(AZ$2,Técnicos!$A$2:$A$100,IF(Projetos!$I178=1,Técnicos!$F$2:$F$100,IF(Projetos!$I178=2,Técnicos!$H$2:$H$100,Técnicos!$J$2:$J$100)),,0,1))</f>
        <v/>
      </c>
      <c r="BA179" s="15" t="str" cm="1">
        <f t="array" ref="BA179">IF(OR($B179="",BA$2=""),"",Projetos!$J178/_xlfn.XLOOKUP(BA$2,Técnicos!$A$2:$A$100,IF(Projetos!$I178=1,Técnicos!$F$2:$F$100,IF(Projetos!$I178=2,Técnicos!$H$2:$H$100,Técnicos!$J$2:$J$100)),,0,1))</f>
        <v/>
      </c>
      <c r="BB179" s="15" t="str" cm="1">
        <f t="array" ref="BB179">IF(OR($B179="",BB$2=""),"",Projetos!$J178/_xlfn.XLOOKUP(BB$2,Técnicos!$A$2:$A$100,IF(Projetos!$I178=1,Técnicos!$F$2:$F$100,IF(Projetos!$I178=2,Técnicos!$H$2:$H$100,Técnicos!$J$2:$J$100)),,0,1))</f>
        <v/>
      </c>
      <c r="BC179" s="15" t="str" cm="1">
        <f t="array" ref="BC179">IF(OR($B179="",BC$2=""),"",Projetos!$J178/_xlfn.XLOOKUP(BC$2,Técnicos!$A$2:$A$100,IF(Projetos!$I178=1,Técnicos!$F$2:$F$100,IF(Projetos!$I178=2,Técnicos!$H$2:$H$100,Técnicos!$J$2:$J$100)),,0,1))</f>
        <v/>
      </c>
      <c r="BD179" s="15" t="str" cm="1">
        <f t="array" ref="BD179">IF(OR($B179="",BD$2=""),"",Projetos!$J178/_xlfn.XLOOKUP(BD$2,Técnicos!$A$2:$A$100,IF(Projetos!$I178=1,Técnicos!$F$2:$F$100,IF(Projetos!$I178=2,Técnicos!$H$2:$H$100,Técnicos!$J$2:$J$100)),,0,1))</f>
        <v/>
      </c>
      <c r="BE179" s="15" t="str" cm="1">
        <f t="array" ref="BE179">IF(OR($B179="",BE$2=""),"",Projetos!$J178/_xlfn.XLOOKUP(BE$2,Técnicos!$A$2:$A$100,IF(Projetos!$I178=1,Técnicos!$F$2:$F$100,IF(Projetos!$I178=2,Técnicos!$H$2:$H$100,Técnicos!$J$2:$J$100)),,0,1))</f>
        <v/>
      </c>
      <c r="BF179" s="15" t="str" cm="1">
        <f t="array" ref="BF179">IF(OR($B179="",BF$2=""),"",Projetos!$J178/_xlfn.XLOOKUP(BF$2,Técnicos!$A$2:$A$100,IF(Projetos!$I178=1,Técnicos!$F$2:$F$100,IF(Projetos!$I178=2,Técnicos!$H$2:$H$100,Técnicos!$J$2:$J$100)),,0,1))</f>
        <v/>
      </c>
      <c r="BG179" s="15" t="str" cm="1">
        <f t="array" ref="BG179">IF(OR($B179="",BG$2=""),"",Projetos!$J178/_xlfn.XLOOKUP(BG$2,Técnicos!$A$2:$A$100,IF(Projetos!$I178=1,Técnicos!$F$2:$F$100,IF(Projetos!$I178=2,Técnicos!$H$2:$H$100,Técnicos!$J$2:$J$100)),,0,1))</f>
        <v/>
      </c>
      <c r="BH179" s="15" t="str" cm="1">
        <f t="array" ref="BH179">IF(OR($B179="",BH$2=""),"",Projetos!$J178/_xlfn.XLOOKUP(BH$2,Técnicos!$A$2:$A$100,IF(Projetos!$I178=1,Técnicos!$F$2:$F$100,IF(Projetos!$I178=2,Técnicos!$H$2:$H$100,Técnicos!$J$2:$J$100)),,0,1))</f>
        <v/>
      </c>
      <c r="BI179" s="15" t="str" cm="1">
        <f t="array" ref="BI179">IF(OR($B179="",BI$2=""),"",Projetos!$J178/_xlfn.XLOOKUP(BI$2,Técnicos!$A$2:$A$100,IF(Projetos!$I178=1,Técnicos!$F$2:$F$100,IF(Projetos!$I178=2,Técnicos!$H$2:$H$100,Técnicos!$J$2:$J$100)),,0,1))</f>
        <v/>
      </c>
      <c r="BJ179" s="15" t="str" cm="1">
        <f t="array" ref="BJ179">IF(OR($B179="",BJ$2=""),"",Projetos!$J178/_xlfn.XLOOKUP(BJ$2,Técnicos!$A$2:$A$100,IF(Projetos!$I178=1,Técnicos!$F$2:$F$100,IF(Projetos!$I178=2,Técnicos!$H$2:$H$100,Técnicos!$J$2:$J$100)),,0,1))</f>
        <v/>
      </c>
      <c r="BK179" s="15" t="str" cm="1">
        <f t="array" ref="BK179">IF(OR($B179="",BK$2=""),"",Projetos!$J178/_xlfn.XLOOKUP(BK$2,Técnicos!$A$2:$A$100,IF(Projetos!$I178=1,Técnicos!$F$2:$F$100,IF(Projetos!$I178=2,Técnicos!$H$2:$H$100,Técnicos!$J$2:$J$100)),,0,1))</f>
        <v/>
      </c>
      <c r="BL179" s="15" t="str" cm="1">
        <f t="array" ref="BL179">IF(OR($B179="",BL$2=""),"",Projetos!$J178/_xlfn.XLOOKUP(BL$2,Técnicos!$A$2:$A$100,IF(Projetos!$I178=1,Técnicos!$F$2:$F$100,IF(Projetos!$I178=2,Técnicos!$H$2:$H$100,Técnicos!$J$2:$J$100)),,0,1))</f>
        <v/>
      </c>
      <c r="BM179" s="15" t="str" cm="1">
        <f t="array" ref="BM179">IF(OR($B179="",BM$2=""),"",Projetos!$J178/_xlfn.XLOOKUP(BM$2,Técnicos!$A$2:$A$100,IF(Projetos!$I178=1,Técnicos!$F$2:$F$100,IF(Projetos!$I178=2,Técnicos!$H$2:$H$100,Técnicos!$J$2:$J$100)),,0,1))</f>
        <v/>
      </c>
      <c r="BN179" s="15" t="str" cm="1">
        <f t="array" ref="BN179">IF(OR($B179="",BN$2=""),"",Projetos!$J178/_xlfn.XLOOKUP(BN$2,Técnicos!$A$2:$A$100,IF(Projetos!$I178=1,Técnicos!$F$2:$F$100,IF(Projetos!$I178=2,Técnicos!$H$2:$H$100,Técnicos!$J$2:$J$100)),,0,1))</f>
        <v/>
      </c>
    </row>
    <row r="180" spans="3:66" x14ac:dyDescent="0.3">
      <c r="C180" s="15" t="str" cm="1">
        <f t="array" ref="C180">IF(OR($B180="",C$2=""),"",Projetos!$J179/_xlfn.XLOOKUP(C$2,Técnicos!$A$2:$A$100,IF(Projetos!$I179=1,Técnicos!$F$2:$F$100,IF(Projetos!$I179=2,Técnicos!$H$2:$H$100,Técnicos!$J$2:$J$100)),,0,1))</f>
        <v/>
      </c>
      <c r="D180" s="15" t="str" cm="1">
        <f t="array" ref="D180">IF(OR($B180="",D$2=""),"",Projetos!$J179/_xlfn.XLOOKUP(D$2,Técnicos!$A$2:$A$100,IF(Projetos!$I179=1,Técnicos!$F$2:$F$100,IF(Projetos!$I179=2,Técnicos!$H$2:$H$100,Técnicos!$J$2:$J$100)),,0,1))</f>
        <v/>
      </c>
      <c r="E180" s="15" t="str" cm="1">
        <f t="array" ref="E180">IF(OR($B180="",E$2=""),"",Projetos!$J179/_xlfn.XLOOKUP(E$2,Técnicos!$A$2:$A$100,IF(Projetos!$I179=1,Técnicos!$F$2:$F$100,IF(Projetos!$I179=2,Técnicos!$H$2:$H$100,Técnicos!$J$2:$J$100)),,0,1))</f>
        <v/>
      </c>
      <c r="F180" s="15" t="str" cm="1">
        <f t="array" ref="F180">IF(OR($B180="",F$2=""),"",Projetos!$J179/_xlfn.XLOOKUP(F$2,Técnicos!$A$2:$A$100,IF(Projetos!$I179=1,Técnicos!$F$2:$F$100,IF(Projetos!$I179=2,Técnicos!$H$2:$H$100,Técnicos!$J$2:$J$100)),,0,1))</f>
        <v/>
      </c>
      <c r="G180" s="15" t="str" cm="1">
        <f t="array" ref="G180">IF(OR($B180="",G$2=""),"",Projetos!$J179/_xlfn.XLOOKUP(G$2,Técnicos!$A$2:$A$100,IF(Projetos!$I179=1,Técnicos!$F$2:$F$100,IF(Projetos!$I179=2,Técnicos!$H$2:$H$100,Técnicos!$J$2:$J$100)),,0,1))</f>
        <v/>
      </c>
      <c r="H180" s="15" t="str" cm="1">
        <f t="array" ref="H180">IF(OR($B180="",H$2=""),"",Projetos!$J179/_xlfn.XLOOKUP(H$2,Técnicos!$A$2:$A$100,IF(Projetos!$I179=1,Técnicos!$F$2:$F$100,IF(Projetos!$I179=2,Técnicos!$H$2:$H$100,Técnicos!$J$2:$J$100)),,0,1))</f>
        <v/>
      </c>
      <c r="I180" s="15" t="str" cm="1">
        <f t="array" ref="I180">IF(OR($B180="",I$2=""),"",Projetos!$J179/_xlfn.XLOOKUP(I$2,Técnicos!$A$2:$A$100,IF(Projetos!$I179=1,Técnicos!$F$2:$F$100,IF(Projetos!$I179=2,Técnicos!$H$2:$H$100,Técnicos!$J$2:$J$100)),,0,1))</f>
        <v/>
      </c>
      <c r="J180" s="15" t="str" cm="1">
        <f t="array" ref="J180">IF(OR($B180="",J$2=""),"",Projetos!$J179/_xlfn.XLOOKUP(J$2,Técnicos!$A$2:$A$100,IF(Projetos!$I179=1,Técnicos!$F$2:$F$100,IF(Projetos!$I179=2,Técnicos!$H$2:$H$100,Técnicos!$J$2:$J$100)),,0,1))</f>
        <v/>
      </c>
      <c r="K180" s="15" t="str" cm="1">
        <f t="array" ref="K180">IF(OR($B180="",K$2=""),"",Projetos!$J179/_xlfn.XLOOKUP(K$2,Técnicos!$A$2:$A$100,IF(Projetos!$I179=1,Técnicos!$F$2:$F$100,IF(Projetos!$I179=2,Técnicos!$H$2:$H$100,Técnicos!$J$2:$J$100)),,0,1))</f>
        <v/>
      </c>
      <c r="L180" s="15" t="str" cm="1">
        <f t="array" ref="L180">IF(OR($B180="",L$2=""),"",Projetos!$J179/_xlfn.XLOOKUP(L$2,Técnicos!$A$2:$A$100,IF(Projetos!$I179=1,Técnicos!$F$2:$F$100,IF(Projetos!$I179=2,Técnicos!$H$2:$H$100,Técnicos!$J$2:$J$100)),,0,1))</f>
        <v/>
      </c>
      <c r="M180" s="15" t="str" cm="1">
        <f t="array" ref="M180">IF(OR($B180="",M$2=""),"",Projetos!$J179/_xlfn.XLOOKUP(M$2,Técnicos!$A$2:$A$100,IF(Projetos!$I179=1,Técnicos!$F$2:$F$100,IF(Projetos!$I179=2,Técnicos!$H$2:$H$100,Técnicos!$J$2:$J$100)),,0,1))</f>
        <v/>
      </c>
      <c r="N180" s="15" t="str" cm="1">
        <f t="array" ref="N180">IF(OR($B180="",N$2=""),"",Projetos!$J179/_xlfn.XLOOKUP(N$2,Técnicos!$A$2:$A$100,IF(Projetos!$I179=1,Técnicos!$F$2:$F$100,IF(Projetos!$I179=2,Técnicos!$H$2:$H$100,Técnicos!$J$2:$J$100)),,0,1))</f>
        <v/>
      </c>
      <c r="O180" s="15" t="str" cm="1">
        <f t="array" ref="O180">IF(OR($B180="",O$2=""),"",Projetos!$J179/_xlfn.XLOOKUP(O$2,Técnicos!$A$2:$A$100,IF(Projetos!$I179=1,Técnicos!$F$2:$F$100,IF(Projetos!$I179=2,Técnicos!$H$2:$H$100,Técnicos!$J$2:$J$100)),,0,1))</f>
        <v/>
      </c>
      <c r="P180" s="15" t="str" cm="1">
        <f t="array" ref="P180">IF(OR($B180="",P$2=""),"",Projetos!$J179/_xlfn.XLOOKUP(P$2,Técnicos!$A$2:$A$100,IF(Projetos!$I179=1,Técnicos!$F$2:$F$100,IF(Projetos!$I179=2,Técnicos!$H$2:$H$100,Técnicos!$J$2:$J$100)),,0,1))</f>
        <v/>
      </c>
      <c r="Q180" s="15" t="str" cm="1">
        <f t="array" ref="Q180">IF(OR($B180="",Q$2=""),"",Projetos!$J179/_xlfn.XLOOKUP(Q$2,Técnicos!$A$2:$A$100,IF(Projetos!$I179=1,Técnicos!$F$2:$F$100,IF(Projetos!$I179=2,Técnicos!$H$2:$H$100,Técnicos!$J$2:$J$100)),,0,1))</f>
        <v/>
      </c>
      <c r="R180" s="15" t="str" cm="1">
        <f t="array" ref="R180">IF(OR($B180="",R$2=""),"",Projetos!$J179/_xlfn.XLOOKUP(R$2,Técnicos!$A$2:$A$100,IF(Projetos!$I179=1,Técnicos!$F$2:$F$100,IF(Projetos!$I179=2,Técnicos!$H$2:$H$100,Técnicos!$J$2:$J$100)),,0,1))</f>
        <v/>
      </c>
      <c r="S180" s="15" t="str" cm="1">
        <f t="array" ref="S180">IF(OR($B180="",S$2=""),"",Projetos!$J179/_xlfn.XLOOKUP(S$2,Técnicos!$A$2:$A$100,IF(Projetos!$I179=1,Técnicos!$F$2:$F$100,IF(Projetos!$I179=2,Técnicos!$H$2:$H$100,Técnicos!$J$2:$J$100)),,0,1))</f>
        <v/>
      </c>
      <c r="T180" s="15" t="str" cm="1">
        <f t="array" ref="T180">IF(OR($B180="",T$2=""),"",Projetos!$J179/_xlfn.XLOOKUP(T$2,Técnicos!$A$2:$A$100,IF(Projetos!$I179=1,Técnicos!$F$2:$F$100,IF(Projetos!$I179=2,Técnicos!$H$2:$H$100,Técnicos!$J$2:$J$100)),,0,1))</f>
        <v/>
      </c>
      <c r="U180" s="15" t="str" cm="1">
        <f t="array" ref="U180">IF(OR($B180="",U$2=""),"",Projetos!$J179/_xlfn.XLOOKUP(U$2,Técnicos!$A$2:$A$100,IF(Projetos!$I179=1,Técnicos!$F$2:$F$100,IF(Projetos!$I179=2,Técnicos!$H$2:$H$100,Técnicos!$J$2:$J$100)),,0,1))</f>
        <v/>
      </c>
      <c r="V180" s="15" t="str" cm="1">
        <f t="array" ref="V180">IF(OR($B180="",V$2=""),"",Projetos!$J179/_xlfn.XLOOKUP(V$2,Técnicos!$A$2:$A$100,IF(Projetos!$I179=1,Técnicos!$F$2:$F$100,IF(Projetos!$I179=2,Técnicos!$H$2:$H$100,Técnicos!$J$2:$J$100)),,0,1))</f>
        <v/>
      </c>
      <c r="W180" s="15" t="str" cm="1">
        <f t="array" ref="W180">IF(OR($B180="",W$2=""),"",Projetos!$J179/_xlfn.XLOOKUP(W$2,Técnicos!$A$2:$A$100,IF(Projetos!$I179=1,Técnicos!$F$2:$F$100,IF(Projetos!$I179=2,Técnicos!$H$2:$H$100,Técnicos!$J$2:$J$100)),,0,1))</f>
        <v/>
      </c>
      <c r="X180" s="15" t="str" cm="1">
        <f t="array" ref="X180">IF(OR($B180="",X$2=""),"",Projetos!$J179/_xlfn.XLOOKUP(X$2,Técnicos!$A$2:$A$100,IF(Projetos!$I179=1,Técnicos!$F$2:$F$100,IF(Projetos!$I179=2,Técnicos!$H$2:$H$100,Técnicos!$J$2:$J$100)),,0,1))</f>
        <v/>
      </c>
      <c r="Y180" s="15" t="str" cm="1">
        <f t="array" ref="Y180">IF(OR($B180="",Y$2=""),"",Projetos!$J179/_xlfn.XLOOKUP(Y$2,Técnicos!$A$2:$A$100,IF(Projetos!$I179=1,Técnicos!$F$2:$F$100,IF(Projetos!$I179=2,Técnicos!$H$2:$H$100,Técnicos!$J$2:$J$100)),,0,1))</f>
        <v/>
      </c>
      <c r="Z180" s="15" t="str" cm="1">
        <f t="array" ref="Z180">IF(OR($B180="",Z$2=""),"",Projetos!$J179/_xlfn.XLOOKUP(Z$2,Técnicos!$A$2:$A$100,IF(Projetos!$I179=1,Técnicos!$F$2:$F$100,IF(Projetos!$I179=2,Técnicos!$H$2:$H$100,Técnicos!$J$2:$J$100)),,0,1))</f>
        <v/>
      </c>
      <c r="AA180" s="15" t="str" cm="1">
        <f t="array" ref="AA180">IF(OR($B180="",AA$2=""),"",Projetos!$J179/_xlfn.XLOOKUP(AA$2,Técnicos!$A$2:$A$100,IF(Projetos!$I179=1,Técnicos!$F$2:$F$100,IF(Projetos!$I179=2,Técnicos!$H$2:$H$100,Técnicos!$J$2:$J$100)),,0,1))</f>
        <v/>
      </c>
      <c r="AB180" s="15" t="str" cm="1">
        <f t="array" ref="AB180">IF(OR($B180="",AB$2=""),"",Projetos!$J179/_xlfn.XLOOKUP(AB$2,Técnicos!$A$2:$A$100,IF(Projetos!$I179=1,Técnicos!$F$2:$F$100,IF(Projetos!$I179=2,Técnicos!$H$2:$H$100,Técnicos!$J$2:$J$100)),,0,1))</f>
        <v/>
      </c>
      <c r="AC180" s="15" t="str" cm="1">
        <f t="array" ref="AC180">IF(OR($B180="",AC$2=""),"",Projetos!$J179/_xlfn.XLOOKUP(AC$2,Técnicos!$A$2:$A$100,IF(Projetos!$I179=1,Técnicos!$F$2:$F$100,IF(Projetos!$I179=2,Técnicos!$H$2:$H$100,Técnicos!$J$2:$J$100)),,0,1))</f>
        <v/>
      </c>
      <c r="AD180" s="15" t="str" cm="1">
        <f t="array" ref="AD180">IF(OR($B180="",AD$2=""),"",Projetos!$J179/_xlfn.XLOOKUP(AD$2,Técnicos!$A$2:$A$100,IF(Projetos!$I179=1,Técnicos!$F$2:$F$100,IF(Projetos!$I179=2,Técnicos!$H$2:$H$100,Técnicos!$J$2:$J$100)),,0,1))</f>
        <v/>
      </c>
      <c r="AE180" s="15" t="str" cm="1">
        <f t="array" ref="AE180">IF(OR($B180="",AE$2=""),"",Projetos!$J179/_xlfn.XLOOKUP(AE$2,Técnicos!$A$2:$A$100,IF(Projetos!$I179=1,Técnicos!$F$2:$F$100,IF(Projetos!$I179=2,Técnicos!$H$2:$H$100,Técnicos!$J$2:$J$100)),,0,1))</f>
        <v/>
      </c>
      <c r="AF180" s="15" t="str" cm="1">
        <f t="array" ref="AF180">IF(OR($B180="",AF$2=""),"",Projetos!$J179/_xlfn.XLOOKUP(AF$2,Técnicos!$A$2:$A$100,IF(Projetos!$I179=1,Técnicos!$F$2:$F$100,IF(Projetos!$I179=2,Técnicos!$H$2:$H$100,Técnicos!$J$2:$J$100)),,0,1))</f>
        <v/>
      </c>
      <c r="AG180" s="15" t="str" cm="1">
        <f t="array" ref="AG180">IF(OR($B180="",AG$2=""),"",Projetos!$J179/_xlfn.XLOOKUP(AG$2,Técnicos!$A$2:$A$100,IF(Projetos!$I179=1,Técnicos!$F$2:$F$100,IF(Projetos!$I179=2,Técnicos!$H$2:$H$100,Técnicos!$J$2:$J$100)),,0,1))</f>
        <v/>
      </c>
      <c r="AH180" s="15" t="str" cm="1">
        <f t="array" ref="AH180">IF(OR($B180="",AH$2=""),"",Projetos!$J179/_xlfn.XLOOKUP(AH$2,Técnicos!$A$2:$A$100,IF(Projetos!$I179=1,Técnicos!$F$2:$F$100,IF(Projetos!$I179=2,Técnicos!$H$2:$H$100,Técnicos!$J$2:$J$100)),,0,1))</f>
        <v/>
      </c>
      <c r="AI180" s="15" t="str" cm="1">
        <f t="array" ref="AI180">IF(OR($B180="",AI$2=""),"",Projetos!$J179/_xlfn.XLOOKUP(AI$2,Técnicos!$A$2:$A$100,IF(Projetos!$I179=1,Técnicos!$F$2:$F$100,IF(Projetos!$I179=2,Técnicos!$H$2:$H$100,Técnicos!$J$2:$J$100)),,0,1))</f>
        <v/>
      </c>
      <c r="AJ180" s="15" t="str" cm="1">
        <f t="array" ref="AJ180">IF(OR($B180="",AJ$2=""),"",Projetos!$J179/_xlfn.XLOOKUP(AJ$2,Técnicos!$A$2:$A$100,IF(Projetos!$I179=1,Técnicos!$F$2:$F$100,IF(Projetos!$I179=2,Técnicos!$H$2:$H$100,Técnicos!$J$2:$J$100)),,0,1))</f>
        <v/>
      </c>
      <c r="AK180" s="15" t="str" cm="1">
        <f t="array" ref="AK180">IF(OR($B180="",AK$2=""),"",Projetos!$J179/_xlfn.XLOOKUP(AK$2,Técnicos!$A$2:$A$100,IF(Projetos!$I179=1,Técnicos!$F$2:$F$100,IF(Projetos!$I179=2,Técnicos!$H$2:$H$100,Técnicos!$J$2:$J$100)),,0,1))</f>
        <v/>
      </c>
      <c r="AL180" s="15" t="str" cm="1">
        <f t="array" ref="AL180">IF(OR($B180="",AL$2=""),"",Projetos!$J179/_xlfn.XLOOKUP(AL$2,Técnicos!$A$2:$A$100,IF(Projetos!$I179=1,Técnicos!$F$2:$F$100,IF(Projetos!$I179=2,Técnicos!$H$2:$H$100,Técnicos!$J$2:$J$100)),,0,1))</f>
        <v/>
      </c>
      <c r="AM180" s="15" t="str" cm="1">
        <f t="array" ref="AM180">IF(OR($B180="",AM$2=""),"",Projetos!$J179/_xlfn.XLOOKUP(AM$2,Técnicos!$A$2:$A$100,IF(Projetos!$I179=1,Técnicos!$F$2:$F$100,IF(Projetos!$I179=2,Técnicos!$H$2:$H$100,Técnicos!$J$2:$J$100)),,0,1))</f>
        <v/>
      </c>
      <c r="AN180" s="15" t="str" cm="1">
        <f t="array" ref="AN180">IF(OR($B180="",AN$2=""),"",Projetos!$J179/_xlfn.XLOOKUP(AN$2,Técnicos!$A$2:$A$100,IF(Projetos!$I179=1,Técnicos!$F$2:$F$100,IF(Projetos!$I179=2,Técnicos!$H$2:$H$100,Técnicos!$J$2:$J$100)),,0,1))</f>
        <v/>
      </c>
      <c r="AO180" s="15" t="str" cm="1">
        <f t="array" ref="AO180">IF(OR($B180="",AO$2=""),"",Projetos!$J179/_xlfn.XLOOKUP(AO$2,Técnicos!$A$2:$A$100,IF(Projetos!$I179=1,Técnicos!$F$2:$F$100,IF(Projetos!$I179=2,Técnicos!$H$2:$H$100,Técnicos!$J$2:$J$100)),,0,1))</f>
        <v/>
      </c>
      <c r="AP180" s="15" t="str" cm="1">
        <f t="array" ref="AP180">IF(OR($B180="",AP$2=""),"",Projetos!$J179/_xlfn.XLOOKUP(AP$2,Técnicos!$A$2:$A$100,IF(Projetos!$I179=1,Técnicos!$F$2:$F$100,IF(Projetos!$I179=2,Técnicos!$H$2:$H$100,Técnicos!$J$2:$J$100)),,0,1))</f>
        <v/>
      </c>
      <c r="AQ180" s="15" t="str" cm="1">
        <f t="array" ref="AQ180">IF(OR($B180="",AQ$2=""),"",Projetos!$J179/_xlfn.XLOOKUP(AQ$2,Técnicos!$A$2:$A$100,IF(Projetos!$I179=1,Técnicos!$F$2:$F$100,IF(Projetos!$I179=2,Técnicos!$H$2:$H$100,Técnicos!$J$2:$J$100)),,0,1))</f>
        <v/>
      </c>
      <c r="AR180" s="15" t="str" cm="1">
        <f t="array" ref="AR180">IF(OR($B180="",AR$2=""),"",Projetos!$J179/_xlfn.XLOOKUP(AR$2,Técnicos!$A$2:$A$100,IF(Projetos!$I179=1,Técnicos!$F$2:$F$100,IF(Projetos!$I179=2,Técnicos!$H$2:$H$100,Técnicos!$J$2:$J$100)),,0,1))</f>
        <v/>
      </c>
      <c r="AS180" s="15" t="str" cm="1">
        <f t="array" ref="AS180">IF(OR($B180="",AS$2=""),"",Projetos!$J179/_xlfn.XLOOKUP(AS$2,Técnicos!$A$2:$A$100,IF(Projetos!$I179=1,Técnicos!$F$2:$F$100,IF(Projetos!$I179=2,Técnicos!$H$2:$H$100,Técnicos!$J$2:$J$100)),,0,1))</f>
        <v/>
      </c>
      <c r="AT180" s="15" t="str" cm="1">
        <f t="array" ref="AT180">IF(OR($B180="",AT$2=""),"",Projetos!$J179/_xlfn.XLOOKUP(AT$2,Técnicos!$A$2:$A$100,IF(Projetos!$I179=1,Técnicos!$F$2:$F$100,IF(Projetos!$I179=2,Técnicos!$H$2:$H$100,Técnicos!$J$2:$J$100)),,0,1))</f>
        <v/>
      </c>
      <c r="AU180" s="15" t="str" cm="1">
        <f t="array" ref="AU180">IF(OR($B180="",AU$2=""),"",Projetos!$J179/_xlfn.XLOOKUP(AU$2,Técnicos!$A$2:$A$100,IF(Projetos!$I179=1,Técnicos!$F$2:$F$100,IF(Projetos!$I179=2,Técnicos!$H$2:$H$100,Técnicos!$J$2:$J$100)),,0,1))</f>
        <v/>
      </c>
      <c r="AV180" s="15" t="str" cm="1">
        <f t="array" ref="AV180">IF(OR($B180="",AV$2=""),"",Projetos!$J179/_xlfn.XLOOKUP(AV$2,Técnicos!$A$2:$A$100,IF(Projetos!$I179=1,Técnicos!$F$2:$F$100,IF(Projetos!$I179=2,Técnicos!$H$2:$H$100,Técnicos!$J$2:$J$100)),,0,1))</f>
        <v/>
      </c>
      <c r="AW180" s="15" t="str" cm="1">
        <f t="array" ref="AW180">IF(OR($B180="",AW$2=""),"",Projetos!$J179/_xlfn.XLOOKUP(AW$2,Técnicos!$A$2:$A$100,IF(Projetos!$I179=1,Técnicos!$F$2:$F$100,IF(Projetos!$I179=2,Técnicos!$H$2:$H$100,Técnicos!$J$2:$J$100)),,0,1))</f>
        <v/>
      </c>
      <c r="AX180" s="15" t="str" cm="1">
        <f t="array" ref="AX180">IF(OR($B180="",AX$2=""),"",Projetos!$J179/_xlfn.XLOOKUP(AX$2,Técnicos!$A$2:$A$100,IF(Projetos!$I179=1,Técnicos!$F$2:$F$100,IF(Projetos!$I179=2,Técnicos!$H$2:$H$100,Técnicos!$J$2:$J$100)),,0,1))</f>
        <v/>
      </c>
      <c r="AY180" s="15" t="str" cm="1">
        <f t="array" ref="AY180">IF(OR($B180="",AY$2=""),"",Projetos!$J179/_xlfn.XLOOKUP(AY$2,Técnicos!$A$2:$A$100,IF(Projetos!$I179=1,Técnicos!$F$2:$F$100,IF(Projetos!$I179=2,Técnicos!$H$2:$H$100,Técnicos!$J$2:$J$100)),,0,1))</f>
        <v/>
      </c>
      <c r="AZ180" s="15" t="str" cm="1">
        <f t="array" ref="AZ180">IF(OR($B180="",AZ$2=""),"",Projetos!$J179/_xlfn.XLOOKUP(AZ$2,Técnicos!$A$2:$A$100,IF(Projetos!$I179=1,Técnicos!$F$2:$F$100,IF(Projetos!$I179=2,Técnicos!$H$2:$H$100,Técnicos!$J$2:$J$100)),,0,1))</f>
        <v/>
      </c>
      <c r="BA180" s="15" t="str" cm="1">
        <f t="array" ref="BA180">IF(OR($B180="",BA$2=""),"",Projetos!$J179/_xlfn.XLOOKUP(BA$2,Técnicos!$A$2:$A$100,IF(Projetos!$I179=1,Técnicos!$F$2:$F$100,IF(Projetos!$I179=2,Técnicos!$H$2:$H$100,Técnicos!$J$2:$J$100)),,0,1))</f>
        <v/>
      </c>
      <c r="BB180" s="15" t="str" cm="1">
        <f t="array" ref="BB180">IF(OR($B180="",BB$2=""),"",Projetos!$J179/_xlfn.XLOOKUP(BB$2,Técnicos!$A$2:$A$100,IF(Projetos!$I179=1,Técnicos!$F$2:$F$100,IF(Projetos!$I179=2,Técnicos!$H$2:$H$100,Técnicos!$J$2:$J$100)),,0,1))</f>
        <v/>
      </c>
      <c r="BC180" s="15" t="str" cm="1">
        <f t="array" ref="BC180">IF(OR($B180="",BC$2=""),"",Projetos!$J179/_xlfn.XLOOKUP(BC$2,Técnicos!$A$2:$A$100,IF(Projetos!$I179=1,Técnicos!$F$2:$F$100,IF(Projetos!$I179=2,Técnicos!$H$2:$H$100,Técnicos!$J$2:$J$100)),,0,1))</f>
        <v/>
      </c>
      <c r="BD180" s="15" t="str" cm="1">
        <f t="array" ref="BD180">IF(OR($B180="",BD$2=""),"",Projetos!$J179/_xlfn.XLOOKUP(BD$2,Técnicos!$A$2:$A$100,IF(Projetos!$I179=1,Técnicos!$F$2:$F$100,IF(Projetos!$I179=2,Técnicos!$H$2:$H$100,Técnicos!$J$2:$J$100)),,0,1))</f>
        <v/>
      </c>
      <c r="BE180" s="15" t="str" cm="1">
        <f t="array" ref="BE180">IF(OR($B180="",BE$2=""),"",Projetos!$J179/_xlfn.XLOOKUP(BE$2,Técnicos!$A$2:$A$100,IF(Projetos!$I179=1,Técnicos!$F$2:$F$100,IF(Projetos!$I179=2,Técnicos!$H$2:$H$100,Técnicos!$J$2:$J$100)),,0,1))</f>
        <v/>
      </c>
      <c r="BF180" s="15" t="str" cm="1">
        <f t="array" ref="BF180">IF(OR($B180="",BF$2=""),"",Projetos!$J179/_xlfn.XLOOKUP(BF$2,Técnicos!$A$2:$A$100,IF(Projetos!$I179=1,Técnicos!$F$2:$F$100,IF(Projetos!$I179=2,Técnicos!$H$2:$H$100,Técnicos!$J$2:$J$100)),,0,1))</f>
        <v/>
      </c>
      <c r="BG180" s="15" t="str" cm="1">
        <f t="array" ref="BG180">IF(OR($B180="",BG$2=""),"",Projetos!$J179/_xlfn.XLOOKUP(BG$2,Técnicos!$A$2:$A$100,IF(Projetos!$I179=1,Técnicos!$F$2:$F$100,IF(Projetos!$I179=2,Técnicos!$H$2:$H$100,Técnicos!$J$2:$J$100)),,0,1))</f>
        <v/>
      </c>
      <c r="BH180" s="15" t="str" cm="1">
        <f t="array" ref="BH180">IF(OR($B180="",BH$2=""),"",Projetos!$J179/_xlfn.XLOOKUP(BH$2,Técnicos!$A$2:$A$100,IF(Projetos!$I179=1,Técnicos!$F$2:$F$100,IF(Projetos!$I179=2,Técnicos!$H$2:$H$100,Técnicos!$J$2:$J$100)),,0,1))</f>
        <v/>
      </c>
      <c r="BI180" s="15" t="str" cm="1">
        <f t="array" ref="BI180">IF(OR($B180="",BI$2=""),"",Projetos!$J179/_xlfn.XLOOKUP(BI$2,Técnicos!$A$2:$A$100,IF(Projetos!$I179=1,Técnicos!$F$2:$F$100,IF(Projetos!$I179=2,Técnicos!$H$2:$H$100,Técnicos!$J$2:$J$100)),,0,1))</f>
        <v/>
      </c>
      <c r="BJ180" s="15" t="str" cm="1">
        <f t="array" ref="BJ180">IF(OR($B180="",BJ$2=""),"",Projetos!$J179/_xlfn.XLOOKUP(BJ$2,Técnicos!$A$2:$A$100,IF(Projetos!$I179=1,Técnicos!$F$2:$F$100,IF(Projetos!$I179=2,Técnicos!$H$2:$H$100,Técnicos!$J$2:$J$100)),,0,1))</f>
        <v/>
      </c>
      <c r="BK180" s="15" t="str" cm="1">
        <f t="array" ref="BK180">IF(OR($B180="",BK$2=""),"",Projetos!$J179/_xlfn.XLOOKUP(BK$2,Técnicos!$A$2:$A$100,IF(Projetos!$I179=1,Técnicos!$F$2:$F$100,IF(Projetos!$I179=2,Técnicos!$H$2:$H$100,Técnicos!$J$2:$J$100)),,0,1))</f>
        <v/>
      </c>
      <c r="BL180" s="15" t="str" cm="1">
        <f t="array" ref="BL180">IF(OR($B180="",BL$2=""),"",Projetos!$J179/_xlfn.XLOOKUP(BL$2,Técnicos!$A$2:$A$100,IF(Projetos!$I179=1,Técnicos!$F$2:$F$100,IF(Projetos!$I179=2,Técnicos!$H$2:$H$100,Técnicos!$J$2:$J$100)),,0,1))</f>
        <v/>
      </c>
      <c r="BM180" s="15" t="str" cm="1">
        <f t="array" ref="BM180">IF(OR($B180="",BM$2=""),"",Projetos!$J179/_xlfn.XLOOKUP(BM$2,Técnicos!$A$2:$A$100,IF(Projetos!$I179=1,Técnicos!$F$2:$F$100,IF(Projetos!$I179=2,Técnicos!$H$2:$H$100,Técnicos!$J$2:$J$100)),,0,1))</f>
        <v/>
      </c>
      <c r="BN180" s="15" t="str" cm="1">
        <f t="array" ref="BN180">IF(OR($B180="",BN$2=""),"",Projetos!$J179/_xlfn.XLOOKUP(BN$2,Técnicos!$A$2:$A$100,IF(Projetos!$I179=1,Técnicos!$F$2:$F$100,IF(Projetos!$I179=2,Técnicos!$H$2:$H$100,Técnicos!$J$2:$J$100)),,0,1))</f>
        <v/>
      </c>
    </row>
    <row r="181" spans="3:66" x14ac:dyDescent="0.3">
      <c r="C181" s="15" t="str" cm="1">
        <f t="array" ref="C181">IF(OR($B181="",C$2=""),"",Projetos!$J180/_xlfn.XLOOKUP(C$2,Técnicos!$A$2:$A$100,IF(Projetos!$I180=1,Técnicos!$F$2:$F$100,IF(Projetos!$I180=2,Técnicos!$H$2:$H$100,Técnicos!$J$2:$J$100)),,0,1))</f>
        <v/>
      </c>
      <c r="D181" s="15" t="str" cm="1">
        <f t="array" ref="D181">IF(OR($B181="",D$2=""),"",Projetos!$J180/_xlfn.XLOOKUP(D$2,Técnicos!$A$2:$A$100,IF(Projetos!$I180=1,Técnicos!$F$2:$F$100,IF(Projetos!$I180=2,Técnicos!$H$2:$H$100,Técnicos!$J$2:$J$100)),,0,1))</f>
        <v/>
      </c>
      <c r="E181" s="15" t="str" cm="1">
        <f t="array" ref="E181">IF(OR($B181="",E$2=""),"",Projetos!$J180/_xlfn.XLOOKUP(E$2,Técnicos!$A$2:$A$100,IF(Projetos!$I180=1,Técnicos!$F$2:$F$100,IF(Projetos!$I180=2,Técnicos!$H$2:$H$100,Técnicos!$J$2:$J$100)),,0,1))</f>
        <v/>
      </c>
      <c r="F181" s="15" t="str" cm="1">
        <f t="array" ref="F181">IF(OR($B181="",F$2=""),"",Projetos!$J180/_xlfn.XLOOKUP(F$2,Técnicos!$A$2:$A$100,IF(Projetos!$I180=1,Técnicos!$F$2:$F$100,IF(Projetos!$I180=2,Técnicos!$H$2:$H$100,Técnicos!$J$2:$J$100)),,0,1))</f>
        <v/>
      </c>
      <c r="G181" s="15" t="str" cm="1">
        <f t="array" ref="G181">IF(OR($B181="",G$2=""),"",Projetos!$J180/_xlfn.XLOOKUP(G$2,Técnicos!$A$2:$A$100,IF(Projetos!$I180=1,Técnicos!$F$2:$F$100,IF(Projetos!$I180=2,Técnicos!$H$2:$H$100,Técnicos!$J$2:$J$100)),,0,1))</f>
        <v/>
      </c>
      <c r="H181" s="15" t="str" cm="1">
        <f t="array" ref="H181">IF(OR($B181="",H$2=""),"",Projetos!$J180/_xlfn.XLOOKUP(H$2,Técnicos!$A$2:$A$100,IF(Projetos!$I180=1,Técnicos!$F$2:$F$100,IF(Projetos!$I180=2,Técnicos!$H$2:$H$100,Técnicos!$J$2:$J$100)),,0,1))</f>
        <v/>
      </c>
      <c r="I181" s="15" t="str" cm="1">
        <f t="array" ref="I181">IF(OR($B181="",I$2=""),"",Projetos!$J180/_xlfn.XLOOKUP(I$2,Técnicos!$A$2:$A$100,IF(Projetos!$I180=1,Técnicos!$F$2:$F$100,IF(Projetos!$I180=2,Técnicos!$H$2:$H$100,Técnicos!$J$2:$J$100)),,0,1))</f>
        <v/>
      </c>
      <c r="J181" s="15" t="str" cm="1">
        <f t="array" ref="J181">IF(OR($B181="",J$2=""),"",Projetos!$J180/_xlfn.XLOOKUP(J$2,Técnicos!$A$2:$A$100,IF(Projetos!$I180=1,Técnicos!$F$2:$F$100,IF(Projetos!$I180=2,Técnicos!$H$2:$H$100,Técnicos!$J$2:$J$100)),,0,1))</f>
        <v/>
      </c>
      <c r="K181" s="15" t="str" cm="1">
        <f t="array" ref="K181">IF(OR($B181="",K$2=""),"",Projetos!$J180/_xlfn.XLOOKUP(K$2,Técnicos!$A$2:$A$100,IF(Projetos!$I180=1,Técnicos!$F$2:$F$100,IF(Projetos!$I180=2,Técnicos!$H$2:$H$100,Técnicos!$J$2:$J$100)),,0,1))</f>
        <v/>
      </c>
      <c r="L181" s="15" t="str" cm="1">
        <f t="array" ref="L181">IF(OR($B181="",L$2=""),"",Projetos!$J180/_xlfn.XLOOKUP(L$2,Técnicos!$A$2:$A$100,IF(Projetos!$I180=1,Técnicos!$F$2:$F$100,IF(Projetos!$I180=2,Técnicos!$H$2:$H$100,Técnicos!$J$2:$J$100)),,0,1))</f>
        <v/>
      </c>
      <c r="M181" s="15" t="str" cm="1">
        <f t="array" ref="M181">IF(OR($B181="",M$2=""),"",Projetos!$J180/_xlfn.XLOOKUP(M$2,Técnicos!$A$2:$A$100,IF(Projetos!$I180=1,Técnicos!$F$2:$F$100,IF(Projetos!$I180=2,Técnicos!$H$2:$H$100,Técnicos!$J$2:$J$100)),,0,1))</f>
        <v/>
      </c>
      <c r="N181" s="15" t="str" cm="1">
        <f t="array" ref="N181">IF(OR($B181="",N$2=""),"",Projetos!$J180/_xlfn.XLOOKUP(N$2,Técnicos!$A$2:$A$100,IF(Projetos!$I180=1,Técnicos!$F$2:$F$100,IF(Projetos!$I180=2,Técnicos!$H$2:$H$100,Técnicos!$J$2:$J$100)),,0,1))</f>
        <v/>
      </c>
      <c r="O181" s="15" t="str" cm="1">
        <f t="array" ref="O181">IF(OR($B181="",O$2=""),"",Projetos!$J180/_xlfn.XLOOKUP(O$2,Técnicos!$A$2:$A$100,IF(Projetos!$I180=1,Técnicos!$F$2:$F$100,IF(Projetos!$I180=2,Técnicos!$H$2:$H$100,Técnicos!$J$2:$J$100)),,0,1))</f>
        <v/>
      </c>
      <c r="P181" s="15" t="str" cm="1">
        <f t="array" ref="P181">IF(OR($B181="",P$2=""),"",Projetos!$J180/_xlfn.XLOOKUP(P$2,Técnicos!$A$2:$A$100,IF(Projetos!$I180=1,Técnicos!$F$2:$F$100,IF(Projetos!$I180=2,Técnicos!$H$2:$H$100,Técnicos!$J$2:$J$100)),,0,1))</f>
        <v/>
      </c>
      <c r="Q181" s="15" t="str" cm="1">
        <f t="array" ref="Q181">IF(OR($B181="",Q$2=""),"",Projetos!$J180/_xlfn.XLOOKUP(Q$2,Técnicos!$A$2:$A$100,IF(Projetos!$I180=1,Técnicos!$F$2:$F$100,IF(Projetos!$I180=2,Técnicos!$H$2:$H$100,Técnicos!$J$2:$J$100)),,0,1))</f>
        <v/>
      </c>
      <c r="R181" s="15" t="str" cm="1">
        <f t="array" ref="R181">IF(OR($B181="",R$2=""),"",Projetos!$J180/_xlfn.XLOOKUP(R$2,Técnicos!$A$2:$A$100,IF(Projetos!$I180=1,Técnicos!$F$2:$F$100,IF(Projetos!$I180=2,Técnicos!$H$2:$H$100,Técnicos!$J$2:$J$100)),,0,1))</f>
        <v/>
      </c>
      <c r="S181" s="15" t="str" cm="1">
        <f t="array" ref="S181">IF(OR($B181="",S$2=""),"",Projetos!$J180/_xlfn.XLOOKUP(S$2,Técnicos!$A$2:$A$100,IF(Projetos!$I180=1,Técnicos!$F$2:$F$100,IF(Projetos!$I180=2,Técnicos!$H$2:$H$100,Técnicos!$J$2:$J$100)),,0,1))</f>
        <v/>
      </c>
      <c r="T181" s="15" t="str" cm="1">
        <f t="array" ref="T181">IF(OR($B181="",T$2=""),"",Projetos!$J180/_xlfn.XLOOKUP(T$2,Técnicos!$A$2:$A$100,IF(Projetos!$I180=1,Técnicos!$F$2:$F$100,IF(Projetos!$I180=2,Técnicos!$H$2:$H$100,Técnicos!$J$2:$J$100)),,0,1))</f>
        <v/>
      </c>
      <c r="U181" s="15" t="str" cm="1">
        <f t="array" ref="U181">IF(OR($B181="",U$2=""),"",Projetos!$J180/_xlfn.XLOOKUP(U$2,Técnicos!$A$2:$A$100,IF(Projetos!$I180=1,Técnicos!$F$2:$F$100,IF(Projetos!$I180=2,Técnicos!$H$2:$H$100,Técnicos!$J$2:$J$100)),,0,1))</f>
        <v/>
      </c>
      <c r="V181" s="15" t="str" cm="1">
        <f t="array" ref="V181">IF(OR($B181="",V$2=""),"",Projetos!$J180/_xlfn.XLOOKUP(V$2,Técnicos!$A$2:$A$100,IF(Projetos!$I180=1,Técnicos!$F$2:$F$100,IF(Projetos!$I180=2,Técnicos!$H$2:$H$100,Técnicos!$J$2:$J$100)),,0,1))</f>
        <v/>
      </c>
      <c r="W181" s="15" t="str" cm="1">
        <f t="array" ref="W181">IF(OR($B181="",W$2=""),"",Projetos!$J180/_xlfn.XLOOKUP(W$2,Técnicos!$A$2:$A$100,IF(Projetos!$I180=1,Técnicos!$F$2:$F$100,IF(Projetos!$I180=2,Técnicos!$H$2:$H$100,Técnicos!$J$2:$J$100)),,0,1))</f>
        <v/>
      </c>
      <c r="X181" s="15" t="str" cm="1">
        <f t="array" ref="X181">IF(OR($B181="",X$2=""),"",Projetos!$J180/_xlfn.XLOOKUP(X$2,Técnicos!$A$2:$A$100,IF(Projetos!$I180=1,Técnicos!$F$2:$F$100,IF(Projetos!$I180=2,Técnicos!$H$2:$H$100,Técnicos!$J$2:$J$100)),,0,1))</f>
        <v/>
      </c>
      <c r="Y181" s="15" t="str" cm="1">
        <f t="array" ref="Y181">IF(OR($B181="",Y$2=""),"",Projetos!$J180/_xlfn.XLOOKUP(Y$2,Técnicos!$A$2:$A$100,IF(Projetos!$I180=1,Técnicos!$F$2:$F$100,IF(Projetos!$I180=2,Técnicos!$H$2:$H$100,Técnicos!$J$2:$J$100)),,0,1))</f>
        <v/>
      </c>
      <c r="Z181" s="15" t="str" cm="1">
        <f t="array" ref="Z181">IF(OR($B181="",Z$2=""),"",Projetos!$J180/_xlfn.XLOOKUP(Z$2,Técnicos!$A$2:$A$100,IF(Projetos!$I180=1,Técnicos!$F$2:$F$100,IF(Projetos!$I180=2,Técnicos!$H$2:$H$100,Técnicos!$J$2:$J$100)),,0,1))</f>
        <v/>
      </c>
      <c r="AA181" s="15" t="str" cm="1">
        <f t="array" ref="AA181">IF(OR($B181="",AA$2=""),"",Projetos!$J180/_xlfn.XLOOKUP(AA$2,Técnicos!$A$2:$A$100,IF(Projetos!$I180=1,Técnicos!$F$2:$F$100,IF(Projetos!$I180=2,Técnicos!$H$2:$H$100,Técnicos!$J$2:$J$100)),,0,1))</f>
        <v/>
      </c>
      <c r="AB181" s="15" t="str" cm="1">
        <f t="array" ref="AB181">IF(OR($B181="",AB$2=""),"",Projetos!$J180/_xlfn.XLOOKUP(AB$2,Técnicos!$A$2:$A$100,IF(Projetos!$I180=1,Técnicos!$F$2:$F$100,IF(Projetos!$I180=2,Técnicos!$H$2:$H$100,Técnicos!$J$2:$J$100)),,0,1))</f>
        <v/>
      </c>
      <c r="AC181" s="15" t="str" cm="1">
        <f t="array" ref="AC181">IF(OR($B181="",AC$2=""),"",Projetos!$J180/_xlfn.XLOOKUP(AC$2,Técnicos!$A$2:$A$100,IF(Projetos!$I180=1,Técnicos!$F$2:$F$100,IF(Projetos!$I180=2,Técnicos!$H$2:$H$100,Técnicos!$J$2:$J$100)),,0,1))</f>
        <v/>
      </c>
      <c r="AD181" s="15" t="str" cm="1">
        <f t="array" ref="AD181">IF(OR($B181="",AD$2=""),"",Projetos!$J180/_xlfn.XLOOKUP(AD$2,Técnicos!$A$2:$A$100,IF(Projetos!$I180=1,Técnicos!$F$2:$F$100,IF(Projetos!$I180=2,Técnicos!$H$2:$H$100,Técnicos!$J$2:$J$100)),,0,1))</f>
        <v/>
      </c>
      <c r="AE181" s="15" t="str" cm="1">
        <f t="array" ref="AE181">IF(OR($B181="",AE$2=""),"",Projetos!$J180/_xlfn.XLOOKUP(AE$2,Técnicos!$A$2:$A$100,IF(Projetos!$I180=1,Técnicos!$F$2:$F$100,IF(Projetos!$I180=2,Técnicos!$H$2:$H$100,Técnicos!$J$2:$J$100)),,0,1))</f>
        <v/>
      </c>
      <c r="AF181" s="15" t="str" cm="1">
        <f t="array" ref="AF181">IF(OR($B181="",AF$2=""),"",Projetos!$J180/_xlfn.XLOOKUP(AF$2,Técnicos!$A$2:$A$100,IF(Projetos!$I180=1,Técnicos!$F$2:$F$100,IF(Projetos!$I180=2,Técnicos!$H$2:$H$100,Técnicos!$J$2:$J$100)),,0,1))</f>
        <v/>
      </c>
      <c r="AG181" s="15" t="str" cm="1">
        <f t="array" ref="AG181">IF(OR($B181="",AG$2=""),"",Projetos!$J180/_xlfn.XLOOKUP(AG$2,Técnicos!$A$2:$A$100,IF(Projetos!$I180=1,Técnicos!$F$2:$F$100,IF(Projetos!$I180=2,Técnicos!$H$2:$H$100,Técnicos!$J$2:$J$100)),,0,1))</f>
        <v/>
      </c>
      <c r="AH181" s="15" t="str" cm="1">
        <f t="array" ref="AH181">IF(OR($B181="",AH$2=""),"",Projetos!$J180/_xlfn.XLOOKUP(AH$2,Técnicos!$A$2:$A$100,IF(Projetos!$I180=1,Técnicos!$F$2:$F$100,IF(Projetos!$I180=2,Técnicos!$H$2:$H$100,Técnicos!$J$2:$J$100)),,0,1))</f>
        <v/>
      </c>
      <c r="AI181" s="15" t="str" cm="1">
        <f t="array" ref="AI181">IF(OR($B181="",AI$2=""),"",Projetos!$J180/_xlfn.XLOOKUP(AI$2,Técnicos!$A$2:$A$100,IF(Projetos!$I180=1,Técnicos!$F$2:$F$100,IF(Projetos!$I180=2,Técnicos!$H$2:$H$100,Técnicos!$J$2:$J$100)),,0,1))</f>
        <v/>
      </c>
      <c r="AJ181" s="15" t="str" cm="1">
        <f t="array" ref="AJ181">IF(OR($B181="",AJ$2=""),"",Projetos!$J180/_xlfn.XLOOKUP(AJ$2,Técnicos!$A$2:$A$100,IF(Projetos!$I180=1,Técnicos!$F$2:$F$100,IF(Projetos!$I180=2,Técnicos!$H$2:$H$100,Técnicos!$J$2:$J$100)),,0,1))</f>
        <v/>
      </c>
      <c r="AK181" s="15" t="str" cm="1">
        <f t="array" ref="AK181">IF(OR($B181="",AK$2=""),"",Projetos!$J180/_xlfn.XLOOKUP(AK$2,Técnicos!$A$2:$A$100,IF(Projetos!$I180=1,Técnicos!$F$2:$F$100,IF(Projetos!$I180=2,Técnicos!$H$2:$H$100,Técnicos!$J$2:$J$100)),,0,1))</f>
        <v/>
      </c>
      <c r="AL181" s="15" t="str" cm="1">
        <f t="array" ref="AL181">IF(OR($B181="",AL$2=""),"",Projetos!$J180/_xlfn.XLOOKUP(AL$2,Técnicos!$A$2:$A$100,IF(Projetos!$I180=1,Técnicos!$F$2:$F$100,IF(Projetos!$I180=2,Técnicos!$H$2:$H$100,Técnicos!$J$2:$J$100)),,0,1))</f>
        <v/>
      </c>
      <c r="AM181" s="15" t="str" cm="1">
        <f t="array" ref="AM181">IF(OR($B181="",AM$2=""),"",Projetos!$J180/_xlfn.XLOOKUP(AM$2,Técnicos!$A$2:$A$100,IF(Projetos!$I180=1,Técnicos!$F$2:$F$100,IF(Projetos!$I180=2,Técnicos!$H$2:$H$100,Técnicos!$J$2:$J$100)),,0,1))</f>
        <v/>
      </c>
      <c r="AN181" s="15" t="str" cm="1">
        <f t="array" ref="AN181">IF(OR($B181="",AN$2=""),"",Projetos!$J180/_xlfn.XLOOKUP(AN$2,Técnicos!$A$2:$A$100,IF(Projetos!$I180=1,Técnicos!$F$2:$F$100,IF(Projetos!$I180=2,Técnicos!$H$2:$H$100,Técnicos!$J$2:$J$100)),,0,1))</f>
        <v/>
      </c>
      <c r="AO181" s="15" t="str" cm="1">
        <f t="array" ref="AO181">IF(OR($B181="",AO$2=""),"",Projetos!$J180/_xlfn.XLOOKUP(AO$2,Técnicos!$A$2:$A$100,IF(Projetos!$I180=1,Técnicos!$F$2:$F$100,IF(Projetos!$I180=2,Técnicos!$H$2:$H$100,Técnicos!$J$2:$J$100)),,0,1))</f>
        <v/>
      </c>
      <c r="AP181" s="15" t="str" cm="1">
        <f t="array" ref="AP181">IF(OR($B181="",AP$2=""),"",Projetos!$J180/_xlfn.XLOOKUP(AP$2,Técnicos!$A$2:$A$100,IF(Projetos!$I180=1,Técnicos!$F$2:$F$100,IF(Projetos!$I180=2,Técnicos!$H$2:$H$100,Técnicos!$J$2:$J$100)),,0,1))</f>
        <v/>
      </c>
      <c r="AQ181" s="15" t="str" cm="1">
        <f t="array" ref="AQ181">IF(OR($B181="",AQ$2=""),"",Projetos!$J180/_xlfn.XLOOKUP(AQ$2,Técnicos!$A$2:$A$100,IF(Projetos!$I180=1,Técnicos!$F$2:$F$100,IF(Projetos!$I180=2,Técnicos!$H$2:$H$100,Técnicos!$J$2:$J$100)),,0,1))</f>
        <v/>
      </c>
      <c r="AR181" s="15" t="str" cm="1">
        <f t="array" ref="AR181">IF(OR($B181="",AR$2=""),"",Projetos!$J180/_xlfn.XLOOKUP(AR$2,Técnicos!$A$2:$A$100,IF(Projetos!$I180=1,Técnicos!$F$2:$F$100,IF(Projetos!$I180=2,Técnicos!$H$2:$H$100,Técnicos!$J$2:$J$100)),,0,1))</f>
        <v/>
      </c>
      <c r="AS181" s="15" t="str" cm="1">
        <f t="array" ref="AS181">IF(OR($B181="",AS$2=""),"",Projetos!$J180/_xlfn.XLOOKUP(AS$2,Técnicos!$A$2:$A$100,IF(Projetos!$I180=1,Técnicos!$F$2:$F$100,IF(Projetos!$I180=2,Técnicos!$H$2:$H$100,Técnicos!$J$2:$J$100)),,0,1))</f>
        <v/>
      </c>
      <c r="AT181" s="15" t="str" cm="1">
        <f t="array" ref="AT181">IF(OR($B181="",AT$2=""),"",Projetos!$J180/_xlfn.XLOOKUP(AT$2,Técnicos!$A$2:$A$100,IF(Projetos!$I180=1,Técnicos!$F$2:$F$100,IF(Projetos!$I180=2,Técnicos!$H$2:$H$100,Técnicos!$J$2:$J$100)),,0,1))</f>
        <v/>
      </c>
      <c r="AU181" s="15" t="str" cm="1">
        <f t="array" ref="AU181">IF(OR($B181="",AU$2=""),"",Projetos!$J180/_xlfn.XLOOKUP(AU$2,Técnicos!$A$2:$A$100,IF(Projetos!$I180=1,Técnicos!$F$2:$F$100,IF(Projetos!$I180=2,Técnicos!$H$2:$H$100,Técnicos!$J$2:$J$100)),,0,1))</f>
        <v/>
      </c>
      <c r="AV181" s="15" t="str" cm="1">
        <f t="array" ref="AV181">IF(OR($B181="",AV$2=""),"",Projetos!$J180/_xlfn.XLOOKUP(AV$2,Técnicos!$A$2:$A$100,IF(Projetos!$I180=1,Técnicos!$F$2:$F$100,IF(Projetos!$I180=2,Técnicos!$H$2:$H$100,Técnicos!$J$2:$J$100)),,0,1))</f>
        <v/>
      </c>
      <c r="AW181" s="15" t="str" cm="1">
        <f t="array" ref="AW181">IF(OR($B181="",AW$2=""),"",Projetos!$J180/_xlfn.XLOOKUP(AW$2,Técnicos!$A$2:$A$100,IF(Projetos!$I180=1,Técnicos!$F$2:$F$100,IF(Projetos!$I180=2,Técnicos!$H$2:$H$100,Técnicos!$J$2:$J$100)),,0,1))</f>
        <v/>
      </c>
      <c r="AX181" s="15" t="str" cm="1">
        <f t="array" ref="AX181">IF(OR($B181="",AX$2=""),"",Projetos!$J180/_xlfn.XLOOKUP(AX$2,Técnicos!$A$2:$A$100,IF(Projetos!$I180=1,Técnicos!$F$2:$F$100,IF(Projetos!$I180=2,Técnicos!$H$2:$H$100,Técnicos!$J$2:$J$100)),,0,1))</f>
        <v/>
      </c>
      <c r="AY181" s="15" t="str" cm="1">
        <f t="array" ref="AY181">IF(OR($B181="",AY$2=""),"",Projetos!$J180/_xlfn.XLOOKUP(AY$2,Técnicos!$A$2:$A$100,IF(Projetos!$I180=1,Técnicos!$F$2:$F$100,IF(Projetos!$I180=2,Técnicos!$H$2:$H$100,Técnicos!$J$2:$J$100)),,0,1))</f>
        <v/>
      </c>
      <c r="AZ181" s="15" t="str" cm="1">
        <f t="array" ref="AZ181">IF(OR($B181="",AZ$2=""),"",Projetos!$J180/_xlfn.XLOOKUP(AZ$2,Técnicos!$A$2:$A$100,IF(Projetos!$I180=1,Técnicos!$F$2:$F$100,IF(Projetos!$I180=2,Técnicos!$H$2:$H$100,Técnicos!$J$2:$J$100)),,0,1))</f>
        <v/>
      </c>
      <c r="BA181" s="15" t="str" cm="1">
        <f t="array" ref="BA181">IF(OR($B181="",BA$2=""),"",Projetos!$J180/_xlfn.XLOOKUP(BA$2,Técnicos!$A$2:$A$100,IF(Projetos!$I180=1,Técnicos!$F$2:$F$100,IF(Projetos!$I180=2,Técnicos!$H$2:$H$100,Técnicos!$J$2:$J$100)),,0,1))</f>
        <v/>
      </c>
      <c r="BB181" s="15" t="str" cm="1">
        <f t="array" ref="BB181">IF(OR($B181="",BB$2=""),"",Projetos!$J180/_xlfn.XLOOKUP(BB$2,Técnicos!$A$2:$A$100,IF(Projetos!$I180=1,Técnicos!$F$2:$F$100,IF(Projetos!$I180=2,Técnicos!$H$2:$H$100,Técnicos!$J$2:$J$100)),,0,1))</f>
        <v/>
      </c>
      <c r="BC181" s="15" t="str" cm="1">
        <f t="array" ref="BC181">IF(OR($B181="",BC$2=""),"",Projetos!$J180/_xlfn.XLOOKUP(BC$2,Técnicos!$A$2:$A$100,IF(Projetos!$I180=1,Técnicos!$F$2:$F$100,IF(Projetos!$I180=2,Técnicos!$H$2:$H$100,Técnicos!$J$2:$J$100)),,0,1))</f>
        <v/>
      </c>
      <c r="BD181" s="15" t="str" cm="1">
        <f t="array" ref="BD181">IF(OR($B181="",BD$2=""),"",Projetos!$J180/_xlfn.XLOOKUP(BD$2,Técnicos!$A$2:$A$100,IF(Projetos!$I180=1,Técnicos!$F$2:$F$100,IF(Projetos!$I180=2,Técnicos!$H$2:$H$100,Técnicos!$J$2:$J$100)),,0,1))</f>
        <v/>
      </c>
      <c r="BE181" s="15" t="str" cm="1">
        <f t="array" ref="BE181">IF(OR($B181="",BE$2=""),"",Projetos!$J180/_xlfn.XLOOKUP(BE$2,Técnicos!$A$2:$A$100,IF(Projetos!$I180=1,Técnicos!$F$2:$F$100,IF(Projetos!$I180=2,Técnicos!$H$2:$H$100,Técnicos!$J$2:$J$100)),,0,1))</f>
        <v/>
      </c>
      <c r="BF181" s="15" t="str" cm="1">
        <f t="array" ref="BF181">IF(OR($B181="",BF$2=""),"",Projetos!$J180/_xlfn.XLOOKUP(BF$2,Técnicos!$A$2:$A$100,IF(Projetos!$I180=1,Técnicos!$F$2:$F$100,IF(Projetos!$I180=2,Técnicos!$H$2:$H$100,Técnicos!$J$2:$J$100)),,0,1))</f>
        <v/>
      </c>
      <c r="BG181" s="15" t="str" cm="1">
        <f t="array" ref="BG181">IF(OR($B181="",BG$2=""),"",Projetos!$J180/_xlfn.XLOOKUP(BG$2,Técnicos!$A$2:$A$100,IF(Projetos!$I180=1,Técnicos!$F$2:$F$100,IF(Projetos!$I180=2,Técnicos!$H$2:$H$100,Técnicos!$J$2:$J$100)),,0,1))</f>
        <v/>
      </c>
      <c r="BH181" s="15" t="str" cm="1">
        <f t="array" ref="BH181">IF(OR($B181="",BH$2=""),"",Projetos!$J180/_xlfn.XLOOKUP(BH$2,Técnicos!$A$2:$A$100,IF(Projetos!$I180=1,Técnicos!$F$2:$F$100,IF(Projetos!$I180=2,Técnicos!$H$2:$H$100,Técnicos!$J$2:$J$100)),,0,1))</f>
        <v/>
      </c>
      <c r="BI181" s="15" t="str" cm="1">
        <f t="array" ref="BI181">IF(OR($B181="",BI$2=""),"",Projetos!$J180/_xlfn.XLOOKUP(BI$2,Técnicos!$A$2:$A$100,IF(Projetos!$I180=1,Técnicos!$F$2:$F$100,IF(Projetos!$I180=2,Técnicos!$H$2:$H$100,Técnicos!$J$2:$J$100)),,0,1))</f>
        <v/>
      </c>
      <c r="BJ181" s="15" t="str" cm="1">
        <f t="array" ref="BJ181">IF(OR($B181="",BJ$2=""),"",Projetos!$J180/_xlfn.XLOOKUP(BJ$2,Técnicos!$A$2:$A$100,IF(Projetos!$I180=1,Técnicos!$F$2:$F$100,IF(Projetos!$I180=2,Técnicos!$H$2:$H$100,Técnicos!$J$2:$J$100)),,0,1))</f>
        <v/>
      </c>
      <c r="BK181" s="15" t="str" cm="1">
        <f t="array" ref="BK181">IF(OR($B181="",BK$2=""),"",Projetos!$J180/_xlfn.XLOOKUP(BK$2,Técnicos!$A$2:$A$100,IF(Projetos!$I180=1,Técnicos!$F$2:$F$100,IF(Projetos!$I180=2,Técnicos!$H$2:$H$100,Técnicos!$J$2:$J$100)),,0,1))</f>
        <v/>
      </c>
      <c r="BL181" s="15" t="str" cm="1">
        <f t="array" ref="BL181">IF(OR($B181="",BL$2=""),"",Projetos!$J180/_xlfn.XLOOKUP(BL$2,Técnicos!$A$2:$A$100,IF(Projetos!$I180=1,Técnicos!$F$2:$F$100,IF(Projetos!$I180=2,Técnicos!$H$2:$H$100,Técnicos!$J$2:$J$100)),,0,1))</f>
        <v/>
      </c>
      <c r="BM181" s="15" t="str" cm="1">
        <f t="array" ref="BM181">IF(OR($B181="",BM$2=""),"",Projetos!$J180/_xlfn.XLOOKUP(BM$2,Técnicos!$A$2:$A$100,IF(Projetos!$I180=1,Técnicos!$F$2:$F$100,IF(Projetos!$I180=2,Técnicos!$H$2:$H$100,Técnicos!$J$2:$J$100)),,0,1))</f>
        <v/>
      </c>
      <c r="BN181" s="15" t="str" cm="1">
        <f t="array" ref="BN181">IF(OR($B181="",BN$2=""),"",Projetos!$J180/_xlfn.XLOOKUP(BN$2,Técnicos!$A$2:$A$100,IF(Projetos!$I180=1,Técnicos!$F$2:$F$100,IF(Projetos!$I180=2,Técnicos!$H$2:$H$100,Técnicos!$J$2:$J$100)),,0,1))</f>
        <v/>
      </c>
    </row>
    <row r="182" spans="3:66" x14ac:dyDescent="0.3">
      <c r="C182" s="15" t="str" cm="1">
        <f t="array" ref="C182">IF(OR($B182="",C$2=""),"",Projetos!$J181/_xlfn.XLOOKUP(C$2,Técnicos!$A$2:$A$100,IF(Projetos!$I181=1,Técnicos!$F$2:$F$100,IF(Projetos!$I181=2,Técnicos!$H$2:$H$100,Técnicos!$J$2:$J$100)),,0,1))</f>
        <v/>
      </c>
      <c r="D182" s="15" t="str" cm="1">
        <f t="array" ref="D182">IF(OR($B182="",D$2=""),"",Projetos!$J181/_xlfn.XLOOKUP(D$2,Técnicos!$A$2:$A$100,IF(Projetos!$I181=1,Técnicos!$F$2:$F$100,IF(Projetos!$I181=2,Técnicos!$H$2:$H$100,Técnicos!$J$2:$J$100)),,0,1))</f>
        <v/>
      </c>
      <c r="E182" s="15" t="str" cm="1">
        <f t="array" ref="E182">IF(OR($B182="",E$2=""),"",Projetos!$J181/_xlfn.XLOOKUP(E$2,Técnicos!$A$2:$A$100,IF(Projetos!$I181=1,Técnicos!$F$2:$F$100,IF(Projetos!$I181=2,Técnicos!$H$2:$H$100,Técnicos!$J$2:$J$100)),,0,1))</f>
        <v/>
      </c>
      <c r="F182" s="15" t="str" cm="1">
        <f t="array" ref="F182">IF(OR($B182="",F$2=""),"",Projetos!$J181/_xlfn.XLOOKUP(F$2,Técnicos!$A$2:$A$100,IF(Projetos!$I181=1,Técnicos!$F$2:$F$100,IF(Projetos!$I181=2,Técnicos!$H$2:$H$100,Técnicos!$J$2:$J$100)),,0,1))</f>
        <v/>
      </c>
      <c r="G182" s="15" t="str" cm="1">
        <f t="array" ref="G182">IF(OR($B182="",G$2=""),"",Projetos!$J181/_xlfn.XLOOKUP(G$2,Técnicos!$A$2:$A$100,IF(Projetos!$I181=1,Técnicos!$F$2:$F$100,IF(Projetos!$I181=2,Técnicos!$H$2:$H$100,Técnicos!$J$2:$J$100)),,0,1))</f>
        <v/>
      </c>
      <c r="H182" s="15" t="str" cm="1">
        <f t="array" ref="H182">IF(OR($B182="",H$2=""),"",Projetos!$J181/_xlfn.XLOOKUP(H$2,Técnicos!$A$2:$A$100,IF(Projetos!$I181=1,Técnicos!$F$2:$F$100,IF(Projetos!$I181=2,Técnicos!$H$2:$H$100,Técnicos!$J$2:$J$100)),,0,1))</f>
        <v/>
      </c>
      <c r="I182" s="15" t="str" cm="1">
        <f t="array" ref="I182">IF(OR($B182="",I$2=""),"",Projetos!$J181/_xlfn.XLOOKUP(I$2,Técnicos!$A$2:$A$100,IF(Projetos!$I181=1,Técnicos!$F$2:$F$100,IF(Projetos!$I181=2,Técnicos!$H$2:$H$100,Técnicos!$J$2:$J$100)),,0,1))</f>
        <v/>
      </c>
      <c r="J182" s="15" t="str" cm="1">
        <f t="array" ref="J182">IF(OR($B182="",J$2=""),"",Projetos!$J181/_xlfn.XLOOKUP(J$2,Técnicos!$A$2:$A$100,IF(Projetos!$I181=1,Técnicos!$F$2:$F$100,IF(Projetos!$I181=2,Técnicos!$H$2:$H$100,Técnicos!$J$2:$J$100)),,0,1))</f>
        <v/>
      </c>
      <c r="K182" s="15" t="str" cm="1">
        <f t="array" ref="K182">IF(OR($B182="",K$2=""),"",Projetos!$J181/_xlfn.XLOOKUP(K$2,Técnicos!$A$2:$A$100,IF(Projetos!$I181=1,Técnicos!$F$2:$F$100,IF(Projetos!$I181=2,Técnicos!$H$2:$H$100,Técnicos!$J$2:$J$100)),,0,1))</f>
        <v/>
      </c>
      <c r="L182" s="15" t="str" cm="1">
        <f t="array" ref="L182">IF(OR($B182="",L$2=""),"",Projetos!$J181/_xlfn.XLOOKUP(L$2,Técnicos!$A$2:$A$100,IF(Projetos!$I181=1,Técnicos!$F$2:$F$100,IF(Projetos!$I181=2,Técnicos!$H$2:$H$100,Técnicos!$J$2:$J$100)),,0,1))</f>
        <v/>
      </c>
      <c r="M182" s="15" t="str" cm="1">
        <f t="array" ref="M182">IF(OR($B182="",M$2=""),"",Projetos!$J181/_xlfn.XLOOKUP(M$2,Técnicos!$A$2:$A$100,IF(Projetos!$I181=1,Técnicos!$F$2:$F$100,IF(Projetos!$I181=2,Técnicos!$H$2:$H$100,Técnicos!$J$2:$J$100)),,0,1))</f>
        <v/>
      </c>
      <c r="N182" s="15" t="str" cm="1">
        <f t="array" ref="N182">IF(OR($B182="",N$2=""),"",Projetos!$J181/_xlfn.XLOOKUP(N$2,Técnicos!$A$2:$A$100,IF(Projetos!$I181=1,Técnicos!$F$2:$F$100,IF(Projetos!$I181=2,Técnicos!$H$2:$H$100,Técnicos!$J$2:$J$100)),,0,1))</f>
        <v/>
      </c>
      <c r="O182" s="15" t="str" cm="1">
        <f t="array" ref="O182">IF(OR($B182="",O$2=""),"",Projetos!$J181/_xlfn.XLOOKUP(O$2,Técnicos!$A$2:$A$100,IF(Projetos!$I181=1,Técnicos!$F$2:$F$100,IF(Projetos!$I181=2,Técnicos!$H$2:$H$100,Técnicos!$J$2:$J$100)),,0,1))</f>
        <v/>
      </c>
      <c r="P182" s="15" t="str" cm="1">
        <f t="array" ref="P182">IF(OR($B182="",P$2=""),"",Projetos!$J181/_xlfn.XLOOKUP(P$2,Técnicos!$A$2:$A$100,IF(Projetos!$I181=1,Técnicos!$F$2:$F$100,IF(Projetos!$I181=2,Técnicos!$H$2:$H$100,Técnicos!$J$2:$J$100)),,0,1))</f>
        <v/>
      </c>
      <c r="Q182" s="15" t="str" cm="1">
        <f t="array" ref="Q182">IF(OR($B182="",Q$2=""),"",Projetos!$J181/_xlfn.XLOOKUP(Q$2,Técnicos!$A$2:$A$100,IF(Projetos!$I181=1,Técnicos!$F$2:$F$100,IF(Projetos!$I181=2,Técnicos!$H$2:$H$100,Técnicos!$J$2:$J$100)),,0,1))</f>
        <v/>
      </c>
      <c r="R182" s="15" t="str" cm="1">
        <f t="array" ref="R182">IF(OR($B182="",R$2=""),"",Projetos!$J181/_xlfn.XLOOKUP(R$2,Técnicos!$A$2:$A$100,IF(Projetos!$I181=1,Técnicos!$F$2:$F$100,IF(Projetos!$I181=2,Técnicos!$H$2:$H$100,Técnicos!$J$2:$J$100)),,0,1))</f>
        <v/>
      </c>
      <c r="S182" s="15" t="str" cm="1">
        <f t="array" ref="S182">IF(OR($B182="",S$2=""),"",Projetos!$J181/_xlfn.XLOOKUP(S$2,Técnicos!$A$2:$A$100,IF(Projetos!$I181=1,Técnicos!$F$2:$F$100,IF(Projetos!$I181=2,Técnicos!$H$2:$H$100,Técnicos!$J$2:$J$100)),,0,1))</f>
        <v/>
      </c>
      <c r="T182" s="15" t="str" cm="1">
        <f t="array" ref="T182">IF(OR($B182="",T$2=""),"",Projetos!$J181/_xlfn.XLOOKUP(T$2,Técnicos!$A$2:$A$100,IF(Projetos!$I181=1,Técnicos!$F$2:$F$100,IF(Projetos!$I181=2,Técnicos!$H$2:$H$100,Técnicos!$J$2:$J$100)),,0,1))</f>
        <v/>
      </c>
      <c r="U182" s="15" t="str" cm="1">
        <f t="array" ref="U182">IF(OR($B182="",U$2=""),"",Projetos!$J181/_xlfn.XLOOKUP(U$2,Técnicos!$A$2:$A$100,IF(Projetos!$I181=1,Técnicos!$F$2:$F$100,IF(Projetos!$I181=2,Técnicos!$H$2:$H$100,Técnicos!$J$2:$J$100)),,0,1))</f>
        <v/>
      </c>
      <c r="V182" s="15" t="str" cm="1">
        <f t="array" ref="V182">IF(OR($B182="",V$2=""),"",Projetos!$J181/_xlfn.XLOOKUP(V$2,Técnicos!$A$2:$A$100,IF(Projetos!$I181=1,Técnicos!$F$2:$F$100,IF(Projetos!$I181=2,Técnicos!$H$2:$H$100,Técnicos!$J$2:$J$100)),,0,1))</f>
        <v/>
      </c>
      <c r="W182" s="15" t="str" cm="1">
        <f t="array" ref="W182">IF(OR($B182="",W$2=""),"",Projetos!$J181/_xlfn.XLOOKUP(W$2,Técnicos!$A$2:$A$100,IF(Projetos!$I181=1,Técnicos!$F$2:$F$100,IF(Projetos!$I181=2,Técnicos!$H$2:$H$100,Técnicos!$J$2:$J$100)),,0,1))</f>
        <v/>
      </c>
      <c r="X182" s="15" t="str" cm="1">
        <f t="array" ref="X182">IF(OR($B182="",X$2=""),"",Projetos!$J181/_xlfn.XLOOKUP(X$2,Técnicos!$A$2:$A$100,IF(Projetos!$I181=1,Técnicos!$F$2:$F$100,IF(Projetos!$I181=2,Técnicos!$H$2:$H$100,Técnicos!$J$2:$J$100)),,0,1))</f>
        <v/>
      </c>
      <c r="Y182" s="15" t="str" cm="1">
        <f t="array" ref="Y182">IF(OR($B182="",Y$2=""),"",Projetos!$J181/_xlfn.XLOOKUP(Y$2,Técnicos!$A$2:$A$100,IF(Projetos!$I181=1,Técnicos!$F$2:$F$100,IF(Projetos!$I181=2,Técnicos!$H$2:$H$100,Técnicos!$J$2:$J$100)),,0,1))</f>
        <v/>
      </c>
      <c r="Z182" s="15" t="str" cm="1">
        <f t="array" ref="Z182">IF(OR($B182="",Z$2=""),"",Projetos!$J181/_xlfn.XLOOKUP(Z$2,Técnicos!$A$2:$A$100,IF(Projetos!$I181=1,Técnicos!$F$2:$F$100,IF(Projetos!$I181=2,Técnicos!$H$2:$H$100,Técnicos!$J$2:$J$100)),,0,1))</f>
        <v/>
      </c>
      <c r="AA182" s="15" t="str" cm="1">
        <f t="array" ref="AA182">IF(OR($B182="",AA$2=""),"",Projetos!$J181/_xlfn.XLOOKUP(AA$2,Técnicos!$A$2:$A$100,IF(Projetos!$I181=1,Técnicos!$F$2:$F$100,IF(Projetos!$I181=2,Técnicos!$H$2:$H$100,Técnicos!$J$2:$J$100)),,0,1))</f>
        <v/>
      </c>
      <c r="AB182" s="15" t="str" cm="1">
        <f t="array" ref="AB182">IF(OR($B182="",AB$2=""),"",Projetos!$J181/_xlfn.XLOOKUP(AB$2,Técnicos!$A$2:$A$100,IF(Projetos!$I181=1,Técnicos!$F$2:$F$100,IF(Projetos!$I181=2,Técnicos!$H$2:$H$100,Técnicos!$J$2:$J$100)),,0,1))</f>
        <v/>
      </c>
      <c r="AC182" s="15" t="str" cm="1">
        <f t="array" ref="AC182">IF(OR($B182="",AC$2=""),"",Projetos!$J181/_xlfn.XLOOKUP(AC$2,Técnicos!$A$2:$A$100,IF(Projetos!$I181=1,Técnicos!$F$2:$F$100,IF(Projetos!$I181=2,Técnicos!$H$2:$H$100,Técnicos!$J$2:$J$100)),,0,1))</f>
        <v/>
      </c>
      <c r="AD182" s="15" t="str" cm="1">
        <f t="array" ref="AD182">IF(OR($B182="",AD$2=""),"",Projetos!$J181/_xlfn.XLOOKUP(AD$2,Técnicos!$A$2:$A$100,IF(Projetos!$I181=1,Técnicos!$F$2:$F$100,IF(Projetos!$I181=2,Técnicos!$H$2:$H$100,Técnicos!$J$2:$J$100)),,0,1))</f>
        <v/>
      </c>
      <c r="AE182" s="15" t="str" cm="1">
        <f t="array" ref="AE182">IF(OR($B182="",AE$2=""),"",Projetos!$J181/_xlfn.XLOOKUP(AE$2,Técnicos!$A$2:$A$100,IF(Projetos!$I181=1,Técnicos!$F$2:$F$100,IF(Projetos!$I181=2,Técnicos!$H$2:$H$100,Técnicos!$J$2:$J$100)),,0,1))</f>
        <v/>
      </c>
      <c r="AF182" s="15" t="str" cm="1">
        <f t="array" ref="AF182">IF(OR($B182="",AF$2=""),"",Projetos!$J181/_xlfn.XLOOKUP(AF$2,Técnicos!$A$2:$A$100,IF(Projetos!$I181=1,Técnicos!$F$2:$F$100,IF(Projetos!$I181=2,Técnicos!$H$2:$H$100,Técnicos!$J$2:$J$100)),,0,1))</f>
        <v/>
      </c>
      <c r="AG182" s="15" t="str" cm="1">
        <f t="array" ref="AG182">IF(OR($B182="",AG$2=""),"",Projetos!$J181/_xlfn.XLOOKUP(AG$2,Técnicos!$A$2:$A$100,IF(Projetos!$I181=1,Técnicos!$F$2:$F$100,IF(Projetos!$I181=2,Técnicos!$H$2:$H$100,Técnicos!$J$2:$J$100)),,0,1))</f>
        <v/>
      </c>
      <c r="AH182" s="15" t="str" cm="1">
        <f t="array" ref="AH182">IF(OR($B182="",AH$2=""),"",Projetos!$J181/_xlfn.XLOOKUP(AH$2,Técnicos!$A$2:$A$100,IF(Projetos!$I181=1,Técnicos!$F$2:$F$100,IF(Projetos!$I181=2,Técnicos!$H$2:$H$100,Técnicos!$J$2:$J$100)),,0,1))</f>
        <v/>
      </c>
      <c r="AI182" s="15" t="str" cm="1">
        <f t="array" ref="AI182">IF(OR($B182="",AI$2=""),"",Projetos!$J181/_xlfn.XLOOKUP(AI$2,Técnicos!$A$2:$A$100,IF(Projetos!$I181=1,Técnicos!$F$2:$F$100,IF(Projetos!$I181=2,Técnicos!$H$2:$H$100,Técnicos!$J$2:$J$100)),,0,1))</f>
        <v/>
      </c>
      <c r="AJ182" s="15" t="str" cm="1">
        <f t="array" ref="AJ182">IF(OR($B182="",AJ$2=""),"",Projetos!$J181/_xlfn.XLOOKUP(AJ$2,Técnicos!$A$2:$A$100,IF(Projetos!$I181=1,Técnicos!$F$2:$F$100,IF(Projetos!$I181=2,Técnicos!$H$2:$H$100,Técnicos!$J$2:$J$100)),,0,1))</f>
        <v/>
      </c>
      <c r="AK182" s="15" t="str" cm="1">
        <f t="array" ref="AK182">IF(OR($B182="",AK$2=""),"",Projetos!$J181/_xlfn.XLOOKUP(AK$2,Técnicos!$A$2:$A$100,IF(Projetos!$I181=1,Técnicos!$F$2:$F$100,IF(Projetos!$I181=2,Técnicos!$H$2:$H$100,Técnicos!$J$2:$J$100)),,0,1))</f>
        <v/>
      </c>
      <c r="AL182" s="15" t="str" cm="1">
        <f t="array" ref="AL182">IF(OR($B182="",AL$2=""),"",Projetos!$J181/_xlfn.XLOOKUP(AL$2,Técnicos!$A$2:$A$100,IF(Projetos!$I181=1,Técnicos!$F$2:$F$100,IF(Projetos!$I181=2,Técnicos!$H$2:$H$100,Técnicos!$J$2:$J$100)),,0,1))</f>
        <v/>
      </c>
      <c r="AM182" s="15" t="str" cm="1">
        <f t="array" ref="AM182">IF(OR($B182="",AM$2=""),"",Projetos!$J181/_xlfn.XLOOKUP(AM$2,Técnicos!$A$2:$A$100,IF(Projetos!$I181=1,Técnicos!$F$2:$F$100,IF(Projetos!$I181=2,Técnicos!$H$2:$H$100,Técnicos!$J$2:$J$100)),,0,1))</f>
        <v/>
      </c>
      <c r="AN182" s="15" t="str" cm="1">
        <f t="array" ref="AN182">IF(OR($B182="",AN$2=""),"",Projetos!$J181/_xlfn.XLOOKUP(AN$2,Técnicos!$A$2:$A$100,IF(Projetos!$I181=1,Técnicos!$F$2:$F$100,IF(Projetos!$I181=2,Técnicos!$H$2:$H$100,Técnicos!$J$2:$J$100)),,0,1))</f>
        <v/>
      </c>
      <c r="AO182" s="15" t="str" cm="1">
        <f t="array" ref="AO182">IF(OR($B182="",AO$2=""),"",Projetos!$J181/_xlfn.XLOOKUP(AO$2,Técnicos!$A$2:$A$100,IF(Projetos!$I181=1,Técnicos!$F$2:$F$100,IF(Projetos!$I181=2,Técnicos!$H$2:$H$100,Técnicos!$J$2:$J$100)),,0,1))</f>
        <v/>
      </c>
      <c r="AP182" s="15" t="str" cm="1">
        <f t="array" ref="AP182">IF(OR($B182="",AP$2=""),"",Projetos!$J181/_xlfn.XLOOKUP(AP$2,Técnicos!$A$2:$A$100,IF(Projetos!$I181=1,Técnicos!$F$2:$F$100,IF(Projetos!$I181=2,Técnicos!$H$2:$H$100,Técnicos!$J$2:$J$100)),,0,1))</f>
        <v/>
      </c>
      <c r="AQ182" s="15" t="str" cm="1">
        <f t="array" ref="AQ182">IF(OR($B182="",AQ$2=""),"",Projetos!$J181/_xlfn.XLOOKUP(AQ$2,Técnicos!$A$2:$A$100,IF(Projetos!$I181=1,Técnicos!$F$2:$F$100,IF(Projetos!$I181=2,Técnicos!$H$2:$H$100,Técnicos!$J$2:$J$100)),,0,1))</f>
        <v/>
      </c>
      <c r="AR182" s="15" t="str" cm="1">
        <f t="array" ref="AR182">IF(OR($B182="",AR$2=""),"",Projetos!$J181/_xlfn.XLOOKUP(AR$2,Técnicos!$A$2:$A$100,IF(Projetos!$I181=1,Técnicos!$F$2:$F$100,IF(Projetos!$I181=2,Técnicos!$H$2:$H$100,Técnicos!$J$2:$J$100)),,0,1))</f>
        <v/>
      </c>
      <c r="AS182" s="15" t="str" cm="1">
        <f t="array" ref="AS182">IF(OR($B182="",AS$2=""),"",Projetos!$J181/_xlfn.XLOOKUP(AS$2,Técnicos!$A$2:$A$100,IF(Projetos!$I181=1,Técnicos!$F$2:$F$100,IF(Projetos!$I181=2,Técnicos!$H$2:$H$100,Técnicos!$J$2:$J$100)),,0,1))</f>
        <v/>
      </c>
      <c r="AT182" s="15" t="str" cm="1">
        <f t="array" ref="AT182">IF(OR($B182="",AT$2=""),"",Projetos!$J181/_xlfn.XLOOKUP(AT$2,Técnicos!$A$2:$A$100,IF(Projetos!$I181=1,Técnicos!$F$2:$F$100,IF(Projetos!$I181=2,Técnicos!$H$2:$H$100,Técnicos!$J$2:$J$100)),,0,1))</f>
        <v/>
      </c>
      <c r="AU182" s="15" t="str" cm="1">
        <f t="array" ref="AU182">IF(OR($B182="",AU$2=""),"",Projetos!$J181/_xlfn.XLOOKUP(AU$2,Técnicos!$A$2:$A$100,IF(Projetos!$I181=1,Técnicos!$F$2:$F$100,IF(Projetos!$I181=2,Técnicos!$H$2:$H$100,Técnicos!$J$2:$J$100)),,0,1))</f>
        <v/>
      </c>
      <c r="AV182" s="15" t="str" cm="1">
        <f t="array" ref="AV182">IF(OR($B182="",AV$2=""),"",Projetos!$J181/_xlfn.XLOOKUP(AV$2,Técnicos!$A$2:$A$100,IF(Projetos!$I181=1,Técnicos!$F$2:$F$100,IF(Projetos!$I181=2,Técnicos!$H$2:$H$100,Técnicos!$J$2:$J$100)),,0,1))</f>
        <v/>
      </c>
      <c r="AW182" s="15" t="str" cm="1">
        <f t="array" ref="AW182">IF(OR($B182="",AW$2=""),"",Projetos!$J181/_xlfn.XLOOKUP(AW$2,Técnicos!$A$2:$A$100,IF(Projetos!$I181=1,Técnicos!$F$2:$F$100,IF(Projetos!$I181=2,Técnicos!$H$2:$H$100,Técnicos!$J$2:$J$100)),,0,1))</f>
        <v/>
      </c>
      <c r="AX182" s="15" t="str" cm="1">
        <f t="array" ref="AX182">IF(OR($B182="",AX$2=""),"",Projetos!$J181/_xlfn.XLOOKUP(AX$2,Técnicos!$A$2:$A$100,IF(Projetos!$I181=1,Técnicos!$F$2:$F$100,IF(Projetos!$I181=2,Técnicos!$H$2:$H$100,Técnicos!$J$2:$J$100)),,0,1))</f>
        <v/>
      </c>
      <c r="AY182" s="15" t="str" cm="1">
        <f t="array" ref="AY182">IF(OR($B182="",AY$2=""),"",Projetos!$J181/_xlfn.XLOOKUP(AY$2,Técnicos!$A$2:$A$100,IF(Projetos!$I181=1,Técnicos!$F$2:$F$100,IF(Projetos!$I181=2,Técnicos!$H$2:$H$100,Técnicos!$J$2:$J$100)),,0,1))</f>
        <v/>
      </c>
      <c r="AZ182" s="15" t="str" cm="1">
        <f t="array" ref="AZ182">IF(OR($B182="",AZ$2=""),"",Projetos!$J181/_xlfn.XLOOKUP(AZ$2,Técnicos!$A$2:$A$100,IF(Projetos!$I181=1,Técnicos!$F$2:$F$100,IF(Projetos!$I181=2,Técnicos!$H$2:$H$100,Técnicos!$J$2:$J$100)),,0,1))</f>
        <v/>
      </c>
      <c r="BA182" s="15" t="str" cm="1">
        <f t="array" ref="BA182">IF(OR($B182="",BA$2=""),"",Projetos!$J181/_xlfn.XLOOKUP(BA$2,Técnicos!$A$2:$A$100,IF(Projetos!$I181=1,Técnicos!$F$2:$F$100,IF(Projetos!$I181=2,Técnicos!$H$2:$H$100,Técnicos!$J$2:$J$100)),,0,1))</f>
        <v/>
      </c>
      <c r="BB182" s="15" t="str" cm="1">
        <f t="array" ref="BB182">IF(OR($B182="",BB$2=""),"",Projetos!$J181/_xlfn.XLOOKUP(BB$2,Técnicos!$A$2:$A$100,IF(Projetos!$I181=1,Técnicos!$F$2:$F$100,IF(Projetos!$I181=2,Técnicos!$H$2:$H$100,Técnicos!$J$2:$J$100)),,0,1))</f>
        <v/>
      </c>
      <c r="BC182" s="15" t="str" cm="1">
        <f t="array" ref="BC182">IF(OR($B182="",BC$2=""),"",Projetos!$J181/_xlfn.XLOOKUP(BC$2,Técnicos!$A$2:$A$100,IF(Projetos!$I181=1,Técnicos!$F$2:$F$100,IF(Projetos!$I181=2,Técnicos!$H$2:$H$100,Técnicos!$J$2:$J$100)),,0,1))</f>
        <v/>
      </c>
      <c r="BD182" s="15" t="str" cm="1">
        <f t="array" ref="BD182">IF(OR($B182="",BD$2=""),"",Projetos!$J181/_xlfn.XLOOKUP(BD$2,Técnicos!$A$2:$A$100,IF(Projetos!$I181=1,Técnicos!$F$2:$F$100,IF(Projetos!$I181=2,Técnicos!$H$2:$H$100,Técnicos!$J$2:$J$100)),,0,1))</f>
        <v/>
      </c>
      <c r="BE182" s="15" t="str" cm="1">
        <f t="array" ref="BE182">IF(OR($B182="",BE$2=""),"",Projetos!$J181/_xlfn.XLOOKUP(BE$2,Técnicos!$A$2:$A$100,IF(Projetos!$I181=1,Técnicos!$F$2:$F$100,IF(Projetos!$I181=2,Técnicos!$H$2:$H$100,Técnicos!$J$2:$J$100)),,0,1))</f>
        <v/>
      </c>
      <c r="BF182" s="15" t="str" cm="1">
        <f t="array" ref="BF182">IF(OR($B182="",BF$2=""),"",Projetos!$J181/_xlfn.XLOOKUP(BF$2,Técnicos!$A$2:$A$100,IF(Projetos!$I181=1,Técnicos!$F$2:$F$100,IF(Projetos!$I181=2,Técnicos!$H$2:$H$100,Técnicos!$J$2:$J$100)),,0,1))</f>
        <v/>
      </c>
      <c r="BG182" s="15" t="str" cm="1">
        <f t="array" ref="BG182">IF(OR($B182="",BG$2=""),"",Projetos!$J181/_xlfn.XLOOKUP(BG$2,Técnicos!$A$2:$A$100,IF(Projetos!$I181=1,Técnicos!$F$2:$F$100,IF(Projetos!$I181=2,Técnicos!$H$2:$H$100,Técnicos!$J$2:$J$100)),,0,1))</f>
        <v/>
      </c>
      <c r="BH182" s="15" t="str" cm="1">
        <f t="array" ref="BH182">IF(OR($B182="",BH$2=""),"",Projetos!$J181/_xlfn.XLOOKUP(BH$2,Técnicos!$A$2:$A$100,IF(Projetos!$I181=1,Técnicos!$F$2:$F$100,IF(Projetos!$I181=2,Técnicos!$H$2:$H$100,Técnicos!$J$2:$J$100)),,0,1))</f>
        <v/>
      </c>
      <c r="BI182" s="15" t="str" cm="1">
        <f t="array" ref="BI182">IF(OR($B182="",BI$2=""),"",Projetos!$J181/_xlfn.XLOOKUP(BI$2,Técnicos!$A$2:$A$100,IF(Projetos!$I181=1,Técnicos!$F$2:$F$100,IF(Projetos!$I181=2,Técnicos!$H$2:$H$100,Técnicos!$J$2:$J$100)),,0,1))</f>
        <v/>
      </c>
      <c r="BJ182" s="15" t="str" cm="1">
        <f t="array" ref="BJ182">IF(OR($B182="",BJ$2=""),"",Projetos!$J181/_xlfn.XLOOKUP(BJ$2,Técnicos!$A$2:$A$100,IF(Projetos!$I181=1,Técnicos!$F$2:$F$100,IF(Projetos!$I181=2,Técnicos!$H$2:$H$100,Técnicos!$J$2:$J$100)),,0,1))</f>
        <v/>
      </c>
      <c r="BK182" s="15" t="str" cm="1">
        <f t="array" ref="BK182">IF(OR($B182="",BK$2=""),"",Projetos!$J181/_xlfn.XLOOKUP(BK$2,Técnicos!$A$2:$A$100,IF(Projetos!$I181=1,Técnicos!$F$2:$F$100,IF(Projetos!$I181=2,Técnicos!$H$2:$H$100,Técnicos!$J$2:$J$100)),,0,1))</f>
        <v/>
      </c>
      <c r="BL182" s="15" t="str" cm="1">
        <f t="array" ref="BL182">IF(OR($B182="",BL$2=""),"",Projetos!$J181/_xlfn.XLOOKUP(BL$2,Técnicos!$A$2:$A$100,IF(Projetos!$I181=1,Técnicos!$F$2:$F$100,IF(Projetos!$I181=2,Técnicos!$H$2:$H$100,Técnicos!$J$2:$J$100)),,0,1))</f>
        <v/>
      </c>
      <c r="BM182" s="15" t="str" cm="1">
        <f t="array" ref="BM182">IF(OR($B182="",BM$2=""),"",Projetos!$J181/_xlfn.XLOOKUP(BM$2,Técnicos!$A$2:$A$100,IF(Projetos!$I181=1,Técnicos!$F$2:$F$100,IF(Projetos!$I181=2,Técnicos!$H$2:$H$100,Técnicos!$J$2:$J$100)),,0,1))</f>
        <v/>
      </c>
      <c r="BN182" s="15" t="str" cm="1">
        <f t="array" ref="BN182">IF(OR($B182="",BN$2=""),"",Projetos!$J181/_xlfn.XLOOKUP(BN$2,Técnicos!$A$2:$A$100,IF(Projetos!$I181=1,Técnicos!$F$2:$F$100,IF(Projetos!$I181=2,Técnicos!$H$2:$H$100,Técnicos!$J$2:$J$100)),,0,1))</f>
        <v/>
      </c>
    </row>
    <row r="183" spans="3:66" x14ac:dyDescent="0.3">
      <c r="C183" s="15" t="str" cm="1">
        <f t="array" ref="C183">IF(OR($B183="",C$2=""),"",Projetos!$J182/_xlfn.XLOOKUP(C$2,Técnicos!$A$2:$A$100,IF(Projetos!$I182=1,Técnicos!$F$2:$F$100,IF(Projetos!$I182=2,Técnicos!$H$2:$H$100,Técnicos!$J$2:$J$100)),,0,1))</f>
        <v/>
      </c>
      <c r="D183" s="15" t="str" cm="1">
        <f t="array" ref="D183">IF(OR($B183="",D$2=""),"",Projetos!$J182/_xlfn.XLOOKUP(D$2,Técnicos!$A$2:$A$100,IF(Projetos!$I182=1,Técnicos!$F$2:$F$100,IF(Projetos!$I182=2,Técnicos!$H$2:$H$100,Técnicos!$J$2:$J$100)),,0,1))</f>
        <v/>
      </c>
      <c r="E183" s="15" t="str" cm="1">
        <f t="array" ref="E183">IF(OR($B183="",E$2=""),"",Projetos!$J182/_xlfn.XLOOKUP(E$2,Técnicos!$A$2:$A$100,IF(Projetos!$I182=1,Técnicos!$F$2:$F$100,IF(Projetos!$I182=2,Técnicos!$H$2:$H$100,Técnicos!$J$2:$J$100)),,0,1))</f>
        <v/>
      </c>
      <c r="F183" s="15" t="str" cm="1">
        <f t="array" ref="F183">IF(OR($B183="",F$2=""),"",Projetos!$J182/_xlfn.XLOOKUP(F$2,Técnicos!$A$2:$A$100,IF(Projetos!$I182=1,Técnicos!$F$2:$F$100,IF(Projetos!$I182=2,Técnicos!$H$2:$H$100,Técnicos!$J$2:$J$100)),,0,1))</f>
        <v/>
      </c>
      <c r="G183" s="15" t="str" cm="1">
        <f t="array" ref="G183">IF(OR($B183="",G$2=""),"",Projetos!$J182/_xlfn.XLOOKUP(G$2,Técnicos!$A$2:$A$100,IF(Projetos!$I182=1,Técnicos!$F$2:$F$100,IF(Projetos!$I182=2,Técnicos!$H$2:$H$100,Técnicos!$J$2:$J$100)),,0,1))</f>
        <v/>
      </c>
      <c r="H183" s="15" t="str" cm="1">
        <f t="array" ref="H183">IF(OR($B183="",H$2=""),"",Projetos!$J182/_xlfn.XLOOKUP(H$2,Técnicos!$A$2:$A$100,IF(Projetos!$I182=1,Técnicos!$F$2:$F$100,IF(Projetos!$I182=2,Técnicos!$H$2:$H$100,Técnicos!$J$2:$J$100)),,0,1))</f>
        <v/>
      </c>
      <c r="I183" s="15" t="str" cm="1">
        <f t="array" ref="I183">IF(OR($B183="",I$2=""),"",Projetos!$J182/_xlfn.XLOOKUP(I$2,Técnicos!$A$2:$A$100,IF(Projetos!$I182=1,Técnicos!$F$2:$F$100,IF(Projetos!$I182=2,Técnicos!$H$2:$H$100,Técnicos!$J$2:$J$100)),,0,1))</f>
        <v/>
      </c>
      <c r="J183" s="15" t="str" cm="1">
        <f t="array" ref="J183">IF(OR($B183="",J$2=""),"",Projetos!$J182/_xlfn.XLOOKUP(J$2,Técnicos!$A$2:$A$100,IF(Projetos!$I182=1,Técnicos!$F$2:$F$100,IF(Projetos!$I182=2,Técnicos!$H$2:$H$100,Técnicos!$J$2:$J$100)),,0,1))</f>
        <v/>
      </c>
      <c r="K183" s="15" t="str" cm="1">
        <f t="array" ref="K183">IF(OR($B183="",K$2=""),"",Projetos!$J182/_xlfn.XLOOKUP(K$2,Técnicos!$A$2:$A$100,IF(Projetos!$I182=1,Técnicos!$F$2:$F$100,IF(Projetos!$I182=2,Técnicos!$H$2:$H$100,Técnicos!$J$2:$J$100)),,0,1))</f>
        <v/>
      </c>
      <c r="L183" s="15" t="str" cm="1">
        <f t="array" ref="L183">IF(OR($B183="",L$2=""),"",Projetos!$J182/_xlfn.XLOOKUP(L$2,Técnicos!$A$2:$A$100,IF(Projetos!$I182=1,Técnicos!$F$2:$F$100,IF(Projetos!$I182=2,Técnicos!$H$2:$H$100,Técnicos!$J$2:$J$100)),,0,1))</f>
        <v/>
      </c>
      <c r="M183" s="15" t="str" cm="1">
        <f t="array" ref="M183">IF(OR($B183="",M$2=""),"",Projetos!$J182/_xlfn.XLOOKUP(M$2,Técnicos!$A$2:$A$100,IF(Projetos!$I182=1,Técnicos!$F$2:$F$100,IF(Projetos!$I182=2,Técnicos!$H$2:$H$100,Técnicos!$J$2:$J$100)),,0,1))</f>
        <v/>
      </c>
      <c r="N183" s="15" t="str" cm="1">
        <f t="array" ref="N183">IF(OR($B183="",N$2=""),"",Projetos!$J182/_xlfn.XLOOKUP(N$2,Técnicos!$A$2:$A$100,IF(Projetos!$I182=1,Técnicos!$F$2:$F$100,IF(Projetos!$I182=2,Técnicos!$H$2:$H$100,Técnicos!$J$2:$J$100)),,0,1))</f>
        <v/>
      </c>
      <c r="O183" s="15" t="str" cm="1">
        <f t="array" ref="O183">IF(OR($B183="",O$2=""),"",Projetos!$J182/_xlfn.XLOOKUP(O$2,Técnicos!$A$2:$A$100,IF(Projetos!$I182=1,Técnicos!$F$2:$F$100,IF(Projetos!$I182=2,Técnicos!$H$2:$H$100,Técnicos!$J$2:$J$100)),,0,1))</f>
        <v/>
      </c>
      <c r="P183" s="15" t="str" cm="1">
        <f t="array" ref="P183">IF(OR($B183="",P$2=""),"",Projetos!$J182/_xlfn.XLOOKUP(P$2,Técnicos!$A$2:$A$100,IF(Projetos!$I182=1,Técnicos!$F$2:$F$100,IF(Projetos!$I182=2,Técnicos!$H$2:$H$100,Técnicos!$J$2:$J$100)),,0,1))</f>
        <v/>
      </c>
      <c r="Q183" s="15" t="str" cm="1">
        <f t="array" ref="Q183">IF(OR($B183="",Q$2=""),"",Projetos!$J182/_xlfn.XLOOKUP(Q$2,Técnicos!$A$2:$A$100,IF(Projetos!$I182=1,Técnicos!$F$2:$F$100,IF(Projetos!$I182=2,Técnicos!$H$2:$H$100,Técnicos!$J$2:$J$100)),,0,1))</f>
        <v/>
      </c>
      <c r="R183" s="15" t="str" cm="1">
        <f t="array" ref="R183">IF(OR($B183="",R$2=""),"",Projetos!$J182/_xlfn.XLOOKUP(R$2,Técnicos!$A$2:$A$100,IF(Projetos!$I182=1,Técnicos!$F$2:$F$100,IF(Projetos!$I182=2,Técnicos!$H$2:$H$100,Técnicos!$J$2:$J$100)),,0,1))</f>
        <v/>
      </c>
      <c r="S183" s="15" t="str" cm="1">
        <f t="array" ref="S183">IF(OR($B183="",S$2=""),"",Projetos!$J182/_xlfn.XLOOKUP(S$2,Técnicos!$A$2:$A$100,IF(Projetos!$I182=1,Técnicos!$F$2:$F$100,IF(Projetos!$I182=2,Técnicos!$H$2:$H$100,Técnicos!$J$2:$J$100)),,0,1))</f>
        <v/>
      </c>
      <c r="T183" s="15" t="str" cm="1">
        <f t="array" ref="T183">IF(OR($B183="",T$2=""),"",Projetos!$J182/_xlfn.XLOOKUP(T$2,Técnicos!$A$2:$A$100,IF(Projetos!$I182=1,Técnicos!$F$2:$F$100,IF(Projetos!$I182=2,Técnicos!$H$2:$H$100,Técnicos!$J$2:$J$100)),,0,1))</f>
        <v/>
      </c>
      <c r="U183" s="15" t="str" cm="1">
        <f t="array" ref="U183">IF(OR($B183="",U$2=""),"",Projetos!$J182/_xlfn.XLOOKUP(U$2,Técnicos!$A$2:$A$100,IF(Projetos!$I182=1,Técnicos!$F$2:$F$100,IF(Projetos!$I182=2,Técnicos!$H$2:$H$100,Técnicos!$J$2:$J$100)),,0,1))</f>
        <v/>
      </c>
      <c r="V183" s="15" t="str" cm="1">
        <f t="array" ref="V183">IF(OR($B183="",V$2=""),"",Projetos!$J182/_xlfn.XLOOKUP(V$2,Técnicos!$A$2:$A$100,IF(Projetos!$I182=1,Técnicos!$F$2:$F$100,IF(Projetos!$I182=2,Técnicos!$H$2:$H$100,Técnicos!$J$2:$J$100)),,0,1))</f>
        <v/>
      </c>
      <c r="W183" s="15" t="str" cm="1">
        <f t="array" ref="W183">IF(OR($B183="",W$2=""),"",Projetos!$J182/_xlfn.XLOOKUP(W$2,Técnicos!$A$2:$A$100,IF(Projetos!$I182=1,Técnicos!$F$2:$F$100,IF(Projetos!$I182=2,Técnicos!$H$2:$H$100,Técnicos!$J$2:$J$100)),,0,1))</f>
        <v/>
      </c>
      <c r="X183" s="15" t="str" cm="1">
        <f t="array" ref="X183">IF(OR($B183="",X$2=""),"",Projetos!$J182/_xlfn.XLOOKUP(X$2,Técnicos!$A$2:$A$100,IF(Projetos!$I182=1,Técnicos!$F$2:$F$100,IF(Projetos!$I182=2,Técnicos!$H$2:$H$100,Técnicos!$J$2:$J$100)),,0,1))</f>
        <v/>
      </c>
      <c r="Y183" s="15" t="str" cm="1">
        <f t="array" ref="Y183">IF(OR($B183="",Y$2=""),"",Projetos!$J182/_xlfn.XLOOKUP(Y$2,Técnicos!$A$2:$A$100,IF(Projetos!$I182=1,Técnicos!$F$2:$F$100,IF(Projetos!$I182=2,Técnicos!$H$2:$H$100,Técnicos!$J$2:$J$100)),,0,1))</f>
        <v/>
      </c>
      <c r="Z183" s="15" t="str" cm="1">
        <f t="array" ref="Z183">IF(OR($B183="",Z$2=""),"",Projetos!$J182/_xlfn.XLOOKUP(Z$2,Técnicos!$A$2:$A$100,IF(Projetos!$I182=1,Técnicos!$F$2:$F$100,IF(Projetos!$I182=2,Técnicos!$H$2:$H$100,Técnicos!$J$2:$J$100)),,0,1))</f>
        <v/>
      </c>
      <c r="AA183" s="15" t="str" cm="1">
        <f t="array" ref="AA183">IF(OR($B183="",AA$2=""),"",Projetos!$J182/_xlfn.XLOOKUP(AA$2,Técnicos!$A$2:$A$100,IF(Projetos!$I182=1,Técnicos!$F$2:$F$100,IF(Projetos!$I182=2,Técnicos!$H$2:$H$100,Técnicos!$J$2:$J$100)),,0,1))</f>
        <v/>
      </c>
      <c r="AB183" s="15" t="str" cm="1">
        <f t="array" ref="AB183">IF(OR($B183="",AB$2=""),"",Projetos!$J182/_xlfn.XLOOKUP(AB$2,Técnicos!$A$2:$A$100,IF(Projetos!$I182=1,Técnicos!$F$2:$F$100,IF(Projetos!$I182=2,Técnicos!$H$2:$H$100,Técnicos!$J$2:$J$100)),,0,1))</f>
        <v/>
      </c>
      <c r="AC183" s="15" t="str" cm="1">
        <f t="array" ref="AC183">IF(OR($B183="",AC$2=""),"",Projetos!$J182/_xlfn.XLOOKUP(AC$2,Técnicos!$A$2:$A$100,IF(Projetos!$I182=1,Técnicos!$F$2:$F$100,IF(Projetos!$I182=2,Técnicos!$H$2:$H$100,Técnicos!$J$2:$J$100)),,0,1))</f>
        <v/>
      </c>
      <c r="AD183" s="15" t="str" cm="1">
        <f t="array" ref="AD183">IF(OR($B183="",AD$2=""),"",Projetos!$J182/_xlfn.XLOOKUP(AD$2,Técnicos!$A$2:$A$100,IF(Projetos!$I182=1,Técnicos!$F$2:$F$100,IF(Projetos!$I182=2,Técnicos!$H$2:$H$100,Técnicos!$J$2:$J$100)),,0,1))</f>
        <v/>
      </c>
      <c r="AE183" s="15" t="str" cm="1">
        <f t="array" ref="AE183">IF(OR($B183="",AE$2=""),"",Projetos!$J182/_xlfn.XLOOKUP(AE$2,Técnicos!$A$2:$A$100,IF(Projetos!$I182=1,Técnicos!$F$2:$F$100,IF(Projetos!$I182=2,Técnicos!$H$2:$H$100,Técnicos!$J$2:$J$100)),,0,1))</f>
        <v/>
      </c>
      <c r="AF183" s="15" t="str" cm="1">
        <f t="array" ref="AF183">IF(OR($B183="",AF$2=""),"",Projetos!$J182/_xlfn.XLOOKUP(AF$2,Técnicos!$A$2:$A$100,IF(Projetos!$I182=1,Técnicos!$F$2:$F$100,IF(Projetos!$I182=2,Técnicos!$H$2:$H$100,Técnicos!$J$2:$J$100)),,0,1))</f>
        <v/>
      </c>
      <c r="AG183" s="15" t="str" cm="1">
        <f t="array" ref="AG183">IF(OR($B183="",AG$2=""),"",Projetos!$J182/_xlfn.XLOOKUP(AG$2,Técnicos!$A$2:$A$100,IF(Projetos!$I182=1,Técnicos!$F$2:$F$100,IF(Projetos!$I182=2,Técnicos!$H$2:$H$100,Técnicos!$J$2:$J$100)),,0,1))</f>
        <v/>
      </c>
      <c r="AH183" s="15" t="str" cm="1">
        <f t="array" ref="AH183">IF(OR($B183="",AH$2=""),"",Projetos!$J182/_xlfn.XLOOKUP(AH$2,Técnicos!$A$2:$A$100,IF(Projetos!$I182=1,Técnicos!$F$2:$F$100,IF(Projetos!$I182=2,Técnicos!$H$2:$H$100,Técnicos!$J$2:$J$100)),,0,1))</f>
        <v/>
      </c>
      <c r="AI183" s="15" t="str" cm="1">
        <f t="array" ref="AI183">IF(OR($B183="",AI$2=""),"",Projetos!$J182/_xlfn.XLOOKUP(AI$2,Técnicos!$A$2:$A$100,IF(Projetos!$I182=1,Técnicos!$F$2:$F$100,IF(Projetos!$I182=2,Técnicos!$H$2:$H$100,Técnicos!$J$2:$J$100)),,0,1))</f>
        <v/>
      </c>
      <c r="AJ183" s="15" t="str" cm="1">
        <f t="array" ref="AJ183">IF(OR($B183="",AJ$2=""),"",Projetos!$J182/_xlfn.XLOOKUP(AJ$2,Técnicos!$A$2:$A$100,IF(Projetos!$I182=1,Técnicos!$F$2:$F$100,IF(Projetos!$I182=2,Técnicos!$H$2:$H$100,Técnicos!$J$2:$J$100)),,0,1))</f>
        <v/>
      </c>
      <c r="AK183" s="15" t="str" cm="1">
        <f t="array" ref="AK183">IF(OR($B183="",AK$2=""),"",Projetos!$J182/_xlfn.XLOOKUP(AK$2,Técnicos!$A$2:$A$100,IF(Projetos!$I182=1,Técnicos!$F$2:$F$100,IF(Projetos!$I182=2,Técnicos!$H$2:$H$100,Técnicos!$J$2:$J$100)),,0,1))</f>
        <v/>
      </c>
      <c r="AL183" s="15" t="str" cm="1">
        <f t="array" ref="AL183">IF(OR($B183="",AL$2=""),"",Projetos!$J182/_xlfn.XLOOKUP(AL$2,Técnicos!$A$2:$A$100,IF(Projetos!$I182=1,Técnicos!$F$2:$F$100,IF(Projetos!$I182=2,Técnicos!$H$2:$H$100,Técnicos!$J$2:$J$100)),,0,1))</f>
        <v/>
      </c>
      <c r="AM183" s="15" t="str" cm="1">
        <f t="array" ref="AM183">IF(OR($B183="",AM$2=""),"",Projetos!$J182/_xlfn.XLOOKUP(AM$2,Técnicos!$A$2:$A$100,IF(Projetos!$I182=1,Técnicos!$F$2:$F$100,IF(Projetos!$I182=2,Técnicos!$H$2:$H$100,Técnicos!$J$2:$J$100)),,0,1))</f>
        <v/>
      </c>
      <c r="AN183" s="15" t="str" cm="1">
        <f t="array" ref="AN183">IF(OR($B183="",AN$2=""),"",Projetos!$J182/_xlfn.XLOOKUP(AN$2,Técnicos!$A$2:$A$100,IF(Projetos!$I182=1,Técnicos!$F$2:$F$100,IF(Projetos!$I182=2,Técnicos!$H$2:$H$100,Técnicos!$J$2:$J$100)),,0,1))</f>
        <v/>
      </c>
      <c r="AO183" s="15" t="str" cm="1">
        <f t="array" ref="AO183">IF(OR($B183="",AO$2=""),"",Projetos!$J182/_xlfn.XLOOKUP(AO$2,Técnicos!$A$2:$A$100,IF(Projetos!$I182=1,Técnicos!$F$2:$F$100,IF(Projetos!$I182=2,Técnicos!$H$2:$H$100,Técnicos!$J$2:$J$100)),,0,1))</f>
        <v/>
      </c>
      <c r="AP183" s="15" t="str" cm="1">
        <f t="array" ref="AP183">IF(OR($B183="",AP$2=""),"",Projetos!$J182/_xlfn.XLOOKUP(AP$2,Técnicos!$A$2:$A$100,IF(Projetos!$I182=1,Técnicos!$F$2:$F$100,IF(Projetos!$I182=2,Técnicos!$H$2:$H$100,Técnicos!$J$2:$J$100)),,0,1))</f>
        <v/>
      </c>
      <c r="AQ183" s="15" t="str" cm="1">
        <f t="array" ref="AQ183">IF(OR($B183="",AQ$2=""),"",Projetos!$J182/_xlfn.XLOOKUP(AQ$2,Técnicos!$A$2:$A$100,IF(Projetos!$I182=1,Técnicos!$F$2:$F$100,IF(Projetos!$I182=2,Técnicos!$H$2:$H$100,Técnicos!$J$2:$J$100)),,0,1))</f>
        <v/>
      </c>
      <c r="AR183" s="15" t="str" cm="1">
        <f t="array" ref="AR183">IF(OR($B183="",AR$2=""),"",Projetos!$J182/_xlfn.XLOOKUP(AR$2,Técnicos!$A$2:$A$100,IF(Projetos!$I182=1,Técnicos!$F$2:$F$100,IF(Projetos!$I182=2,Técnicos!$H$2:$H$100,Técnicos!$J$2:$J$100)),,0,1))</f>
        <v/>
      </c>
      <c r="AS183" s="15" t="str" cm="1">
        <f t="array" ref="AS183">IF(OR($B183="",AS$2=""),"",Projetos!$J182/_xlfn.XLOOKUP(AS$2,Técnicos!$A$2:$A$100,IF(Projetos!$I182=1,Técnicos!$F$2:$F$100,IF(Projetos!$I182=2,Técnicos!$H$2:$H$100,Técnicos!$J$2:$J$100)),,0,1))</f>
        <v/>
      </c>
      <c r="AT183" s="15" t="str" cm="1">
        <f t="array" ref="AT183">IF(OR($B183="",AT$2=""),"",Projetos!$J182/_xlfn.XLOOKUP(AT$2,Técnicos!$A$2:$A$100,IF(Projetos!$I182=1,Técnicos!$F$2:$F$100,IF(Projetos!$I182=2,Técnicos!$H$2:$H$100,Técnicos!$J$2:$J$100)),,0,1))</f>
        <v/>
      </c>
      <c r="AU183" s="15" t="str" cm="1">
        <f t="array" ref="AU183">IF(OR($B183="",AU$2=""),"",Projetos!$J182/_xlfn.XLOOKUP(AU$2,Técnicos!$A$2:$A$100,IF(Projetos!$I182=1,Técnicos!$F$2:$F$100,IF(Projetos!$I182=2,Técnicos!$H$2:$H$100,Técnicos!$J$2:$J$100)),,0,1))</f>
        <v/>
      </c>
      <c r="AV183" s="15" t="str" cm="1">
        <f t="array" ref="AV183">IF(OR($B183="",AV$2=""),"",Projetos!$J182/_xlfn.XLOOKUP(AV$2,Técnicos!$A$2:$A$100,IF(Projetos!$I182=1,Técnicos!$F$2:$F$100,IF(Projetos!$I182=2,Técnicos!$H$2:$H$100,Técnicos!$J$2:$J$100)),,0,1))</f>
        <v/>
      </c>
      <c r="AW183" s="15" t="str" cm="1">
        <f t="array" ref="AW183">IF(OR($B183="",AW$2=""),"",Projetos!$J182/_xlfn.XLOOKUP(AW$2,Técnicos!$A$2:$A$100,IF(Projetos!$I182=1,Técnicos!$F$2:$F$100,IF(Projetos!$I182=2,Técnicos!$H$2:$H$100,Técnicos!$J$2:$J$100)),,0,1))</f>
        <v/>
      </c>
      <c r="AX183" s="15" t="str" cm="1">
        <f t="array" ref="AX183">IF(OR($B183="",AX$2=""),"",Projetos!$J182/_xlfn.XLOOKUP(AX$2,Técnicos!$A$2:$A$100,IF(Projetos!$I182=1,Técnicos!$F$2:$F$100,IF(Projetos!$I182=2,Técnicos!$H$2:$H$100,Técnicos!$J$2:$J$100)),,0,1))</f>
        <v/>
      </c>
      <c r="AY183" s="15" t="str" cm="1">
        <f t="array" ref="AY183">IF(OR($B183="",AY$2=""),"",Projetos!$J182/_xlfn.XLOOKUP(AY$2,Técnicos!$A$2:$A$100,IF(Projetos!$I182=1,Técnicos!$F$2:$F$100,IF(Projetos!$I182=2,Técnicos!$H$2:$H$100,Técnicos!$J$2:$J$100)),,0,1))</f>
        <v/>
      </c>
      <c r="AZ183" s="15" t="str" cm="1">
        <f t="array" ref="AZ183">IF(OR($B183="",AZ$2=""),"",Projetos!$J182/_xlfn.XLOOKUP(AZ$2,Técnicos!$A$2:$A$100,IF(Projetos!$I182=1,Técnicos!$F$2:$F$100,IF(Projetos!$I182=2,Técnicos!$H$2:$H$100,Técnicos!$J$2:$J$100)),,0,1))</f>
        <v/>
      </c>
      <c r="BA183" s="15" t="str" cm="1">
        <f t="array" ref="BA183">IF(OR($B183="",BA$2=""),"",Projetos!$J182/_xlfn.XLOOKUP(BA$2,Técnicos!$A$2:$A$100,IF(Projetos!$I182=1,Técnicos!$F$2:$F$100,IF(Projetos!$I182=2,Técnicos!$H$2:$H$100,Técnicos!$J$2:$J$100)),,0,1))</f>
        <v/>
      </c>
      <c r="BB183" s="15" t="str" cm="1">
        <f t="array" ref="BB183">IF(OR($B183="",BB$2=""),"",Projetos!$J182/_xlfn.XLOOKUP(BB$2,Técnicos!$A$2:$A$100,IF(Projetos!$I182=1,Técnicos!$F$2:$F$100,IF(Projetos!$I182=2,Técnicos!$H$2:$H$100,Técnicos!$J$2:$J$100)),,0,1))</f>
        <v/>
      </c>
      <c r="BC183" s="15" t="str" cm="1">
        <f t="array" ref="BC183">IF(OR($B183="",BC$2=""),"",Projetos!$J182/_xlfn.XLOOKUP(BC$2,Técnicos!$A$2:$A$100,IF(Projetos!$I182=1,Técnicos!$F$2:$F$100,IF(Projetos!$I182=2,Técnicos!$H$2:$H$100,Técnicos!$J$2:$J$100)),,0,1))</f>
        <v/>
      </c>
      <c r="BD183" s="15" t="str" cm="1">
        <f t="array" ref="BD183">IF(OR($B183="",BD$2=""),"",Projetos!$J182/_xlfn.XLOOKUP(BD$2,Técnicos!$A$2:$A$100,IF(Projetos!$I182=1,Técnicos!$F$2:$F$100,IF(Projetos!$I182=2,Técnicos!$H$2:$H$100,Técnicos!$J$2:$J$100)),,0,1))</f>
        <v/>
      </c>
      <c r="BE183" s="15" t="str" cm="1">
        <f t="array" ref="BE183">IF(OR($B183="",BE$2=""),"",Projetos!$J182/_xlfn.XLOOKUP(BE$2,Técnicos!$A$2:$A$100,IF(Projetos!$I182=1,Técnicos!$F$2:$F$100,IF(Projetos!$I182=2,Técnicos!$H$2:$H$100,Técnicos!$J$2:$J$100)),,0,1))</f>
        <v/>
      </c>
      <c r="BF183" s="15" t="str" cm="1">
        <f t="array" ref="BF183">IF(OR($B183="",BF$2=""),"",Projetos!$J182/_xlfn.XLOOKUP(BF$2,Técnicos!$A$2:$A$100,IF(Projetos!$I182=1,Técnicos!$F$2:$F$100,IF(Projetos!$I182=2,Técnicos!$H$2:$H$100,Técnicos!$J$2:$J$100)),,0,1))</f>
        <v/>
      </c>
      <c r="BG183" s="15" t="str" cm="1">
        <f t="array" ref="BG183">IF(OR($B183="",BG$2=""),"",Projetos!$J182/_xlfn.XLOOKUP(BG$2,Técnicos!$A$2:$A$100,IF(Projetos!$I182=1,Técnicos!$F$2:$F$100,IF(Projetos!$I182=2,Técnicos!$H$2:$H$100,Técnicos!$J$2:$J$100)),,0,1))</f>
        <v/>
      </c>
      <c r="BH183" s="15" t="str" cm="1">
        <f t="array" ref="BH183">IF(OR($B183="",BH$2=""),"",Projetos!$J182/_xlfn.XLOOKUP(BH$2,Técnicos!$A$2:$A$100,IF(Projetos!$I182=1,Técnicos!$F$2:$F$100,IF(Projetos!$I182=2,Técnicos!$H$2:$H$100,Técnicos!$J$2:$J$100)),,0,1))</f>
        <v/>
      </c>
      <c r="BI183" s="15" t="str" cm="1">
        <f t="array" ref="BI183">IF(OR($B183="",BI$2=""),"",Projetos!$J182/_xlfn.XLOOKUP(BI$2,Técnicos!$A$2:$A$100,IF(Projetos!$I182=1,Técnicos!$F$2:$F$100,IF(Projetos!$I182=2,Técnicos!$H$2:$H$100,Técnicos!$J$2:$J$100)),,0,1))</f>
        <v/>
      </c>
      <c r="BJ183" s="15" t="str" cm="1">
        <f t="array" ref="BJ183">IF(OR($B183="",BJ$2=""),"",Projetos!$J182/_xlfn.XLOOKUP(BJ$2,Técnicos!$A$2:$A$100,IF(Projetos!$I182=1,Técnicos!$F$2:$F$100,IF(Projetos!$I182=2,Técnicos!$H$2:$H$100,Técnicos!$J$2:$J$100)),,0,1))</f>
        <v/>
      </c>
      <c r="BK183" s="15" t="str" cm="1">
        <f t="array" ref="BK183">IF(OR($B183="",BK$2=""),"",Projetos!$J182/_xlfn.XLOOKUP(BK$2,Técnicos!$A$2:$A$100,IF(Projetos!$I182=1,Técnicos!$F$2:$F$100,IF(Projetos!$I182=2,Técnicos!$H$2:$H$100,Técnicos!$J$2:$J$100)),,0,1))</f>
        <v/>
      </c>
      <c r="BL183" s="15" t="str" cm="1">
        <f t="array" ref="BL183">IF(OR($B183="",BL$2=""),"",Projetos!$J182/_xlfn.XLOOKUP(BL$2,Técnicos!$A$2:$A$100,IF(Projetos!$I182=1,Técnicos!$F$2:$F$100,IF(Projetos!$I182=2,Técnicos!$H$2:$H$100,Técnicos!$J$2:$J$100)),,0,1))</f>
        <v/>
      </c>
      <c r="BM183" s="15" t="str" cm="1">
        <f t="array" ref="BM183">IF(OR($B183="",BM$2=""),"",Projetos!$J182/_xlfn.XLOOKUP(BM$2,Técnicos!$A$2:$A$100,IF(Projetos!$I182=1,Técnicos!$F$2:$F$100,IF(Projetos!$I182=2,Técnicos!$H$2:$H$100,Técnicos!$J$2:$J$100)),,0,1))</f>
        <v/>
      </c>
      <c r="BN183" s="15" t="str" cm="1">
        <f t="array" ref="BN183">IF(OR($B183="",BN$2=""),"",Projetos!$J182/_xlfn.XLOOKUP(BN$2,Técnicos!$A$2:$A$100,IF(Projetos!$I182=1,Técnicos!$F$2:$F$100,IF(Projetos!$I182=2,Técnicos!$H$2:$H$100,Técnicos!$J$2:$J$100)),,0,1))</f>
        <v/>
      </c>
    </row>
    <row r="184" spans="3:66" x14ac:dyDescent="0.3">
      <c r="C184" s="15" t="str" cm="1">
        <f t="array" ref="C184">IF(OR($B184="",C$2=""),"",Projetos!$J183/_xlfn.XLOOKUP(C$2,Técnicos!$A$2:$A$100,IF(Projetos!$I183=1,Técnicos!$F$2:$F$100,IF(Projetos!$I183=2,Técnicos!$H$2:$H$100,Técnicos!$J$2:$J$100)),,0,1))</f>
        <v/>
      </c>
      <c r="D184" s="15" t="str" cm="1">
        <f t="array" ref="D184">IF(OR($B184="",D$2=""),"",Projetos!$J183/_xlfn.XLOOKUP(D$2,Técnicos!$A$2:$A$100,IF(Projetos!$I183=1,Técnicos!$F$2:$F$100,IF(Projetos!$I183=2,Técnicos!$H$2:$H$100,Técnicos!$J$2:$J$100)),,0,1))</f>
        <v/>
      </c>
      <c r="E184" s="15" t="str" cm="1">
        <f t="array" ref="E184">IF(OR($B184="",E$2=""),"",Projetos!$J183/_xlfn.XLOOKUP(E$2,Técnicos!$A$2:$A$100,IF(Projetos!$I183=1,Técnicos!$F$2:$F$100,IF(Projetos!$I183=2,Técnicos!$H$2:$H$100,Técnicos!$J$2:$J$100)),,0,1))</f>
        <v/>
      </c>
      <c r="F184" s="15" t="str" cm="1">
        <f t="array" ref="F184">IF(OR($B184="",F$2=""),"",Projetos!$J183/_xlfn.XLOOKUP(F$2,Técnicos!$A$2:$A$100,IF(Projetos!$I183=1,Técnicos!$F$2:$F$100,IF(Projetos!$I183=2,Técnicos!$H$2:$H$100,Técnicos!$J$2:$J$100)),,0,1))</f>
        <v/>
      </c>
      <c r="G184" s="15" t="str" cm="1">
        <f t="array" ref="G184">IF(OR($B184="",G$2=""),"",Projetos!$J183/_xlfn.XLOOKUP(G$2,Técnicos!$A$2:$A$100,IF(Projetos!$I183=1,Técnicos!$F$2:$F$100,IF(Projetos!$I183=2,Técnicos!$H$2:$H$100,Técnicos!$J$2:$J$100)),,0,1))</f>
        <v/>
      </c>
      <c r="H184" s="15" t="str" cm="1">
        <f t="array" ref="H184">IF(OR($B184="",H$2=""),"",Projetos!$J183/_xlfn.XLOOKUP(H$2,Técnicos!$A$2:$A$100,IF(Projetos!$I183=1,Técnicos!$F$2:$F$100,IF(Projetos!$I183=2,Técnicos!$H$2:$H$100,Técnicos!$J$2:$J$100)),,0,1))</f>
        <v/>
      </c>
      <c r="I184" s="15" t="str" cm="1">
        <f t="array" ref="I184">IF(OR($B184="",I$2=""),"",Projetos!$J183/_xlfn.XLOOKUP(I$2,Técnicos!$A$2:$A$100,IF(Projetos!$I183=1,Técnicos!$F$2:$F$100,IF(Projetos!$I183=2,Técnicos!$H$2:$H$100,Técnicos!$J$2:$J$100)),,0,1))</f>
        <v/>
      </c>
      <c r="J184" s="15" t="str" cm="1">
        <f t="array" ref="J184">IF(OR($B184="",J$2=""),"",Projetos!$J183/_xlfn.XLOOKUP(J$2,Técnicos!$A$2:$A$100,IF(Projetos!$I183=1,Técnicos!$F$2:$F$100,IF(Projetos!$I183=2,Técnicos!$H$2:$H$100,Técnicos!$J$2:$J$100)),,0,1))</f>
        <v/>
      </c>
      <c r="K184" s="15" t="str" cm="1">
        <f t="array" ref="K184">IF(OR($B184="",K$2=""),"",Projetos!$J183/_xlfn.XLOOKUP(K$2,Técnicos!$A$2:$A$100,IF(Projetos!$I183=1,Técnicos!$F$2:$F$100,IF(Projetos!$I183=2,Técnicos!$H$2:$H$100,Técnicos!$J$2:$J$100)),,0,1))</f>
        <v/>
      </c>
      <c r="L184" s="15" t="str" cm="1">
        <f t="array" ref="L184">IF(OR($B184="",L$2=""),"",Projetos!$J183/_xlfn.XLOOKUP(L$2,Técnicos!$A$2:$A$100,IF(Projetos!$I183=1,Técnicos!$F$2:$F$100,IF(Projetos!$I183=2,Técnicos!$H$2:$H$100,Técnicos!$J$2:$J$100)),,0,1))</f>
        <v/>
      </c>
      <c r="M184" s="15" t="str" cm="1">
        <f t="array" ref="M184">IF(OR($B184="",M$2=""),"",Projetos!$J183/_xlfn.XLOOKUP(M$2,Técnicos!$A$2:$A$100,IF(Projetos!$I183=1,Técnicos!$F$2:$F$100,IF(Projetos!$I183=2,Técnicos!$H$2:$H$100,Técnicos!$J$2:$J$100)),,0,1))</f>
        <v/>
      </c>
      <c r="N184" s="15" t="str" cm="1">
        <f t="array" ref="N184">IF(OR($B184="",N$2=""),"",Projetos!$J183/_xlfn.XLOOKUP(N$2,Técnicos!$A$2:$A$100,IF(Projetos!$I183=1,Técnicos!$F$2:$F$100,IF(Projetos!$I183=2,Técnicos!$H$2:$H$100,Técnicos!$J$2:$J$100)),,0,1))</f>
        <v/>
      </c>
      <c r="O184" s="15" t="str" cm="1">
        <f t="array" ref="O184">IF(OR($B184="",O$2=""),"",Projetos!$J183/_xlfn.XLOOKUP(O$2,Técnicos!$A$2:$A$100,IF(Projetos!$I183=1,Técnicos!$F$2:$F$100,IF(Projetos!$I183=2,Técnicos!$H$2:$H$100,Técnicos!$J$2:$J$100)),,0,1))</f>
        <v/>
      </c>
      <c r="P184" s="15" t="str" cm="1">
        <f t="array" ref="P184">IF(OR($B184="",P$2=""),"",Projetos!$J183/_xlfn.XLOOKUP(P$2,Técnicos!$A$2:$A$100,IF(Projetos!$I183=1,Técnicos!$F$2:$F$100,IF(Projetos!$I183=2,Técnicos!$H$2:$H$100,Técnicos!$J$2:$J$100)),,0,1))</f>
        <v/>
      </c>
      <c r="Q184" s="15" t="str" cm="1">
        <f t="array" ref="Q184">IF(OR($B184="",Q$2=""),"",Projetos!$J183/_xlfn.XLOOKUP(Q$2,Técnicos!$A$2:$A$100,IF(Projetos!$I183=1,Técnicos!$F$2:$F$100,IF(Projetos!$I183=2,Técnicos!$H$2:$H$100,Técnicos!$J$2:$J$100)),,0,1))</f>
        <v/>
      </c>
      <c r="R184" s="15" t="str" cm="1">
        <f t="array" ref="R184">IF(OR($B184="",R$2=""),"",Projetos!$J183/_xlfn.XLOOKUP(R$2,Técnicos!$A$2:$A$100,IF(Projetos!$I183=1,Técnicos!$F$2:$F$100,IF(Projetos!$I183=2,Técnicos!$H$2:$H$100,Técnicos!$J$2:$J$100)),,0,1))</f>
        <v/>
      </c>
      <c r="S184" s="15" t="str" cm="1">
        <f t="array" ref="S184">IF(OR($B184="",S$2=""),"",Projetos!$J183/_xlfn.XLOOKUP(S$2,Técnicos!$A$2:$A$100,IF(Projetos!$I183=1,Técnicos!$F$2:$F$100,IF(Projetos!$I183=2,Técnicos!$H$2:$H$100,Técnicos!$J$2:$J$100)),,0,1))</f>
        <v/>
      </c>
      <c r="T184" s="15" t="str" cm="1">
        <f t="array" ref="T184">IF(OR($B184="",T$2=""),"",Projetos!$J183/_xlfn.XLOOKUP(T$2,Técnicos!$A$2:$A$100,IF(Projetos!$I183=1,Técnicos!$F$2:$F$100,IF(Projetos!$I183=2,Técnicos!$H$2:$H$100,Técnicos!$J$2:$J$100)),,0,1))</f>
        <v/>
      </c>
      <c r="U184" s="15" t="str" cm="1">
        <f t="array" ref="U184">IF(OR($B184="",U$2=""),"",Projetos!$J183/_xlfn.XLOOKUP(U$2,Técnicos!$A$2:$A$100,IF(Projetos!$I183=1,Técnicos!$F$2:$F$100,IF(Projetos!$I183=2,Técnicos!$H$2:$H$100,Técnicos!$J$2:$J$100)),,0,1))</f>
        <v/>
      </c>
      <c r="V184" s="15" t="str" cm="1">
        <f t="array" ref="V184">IF(OR($B184="",V$2=""),"",Projetos!$J183/_xlfn.XLOOKUP(V$2,Técnicos!$A$2:$A$100,IF(Projetos!$I183=1,Técnicos!$F$2:$F$100,IF(Projetos!$I183=2,Técnicos!$H$2:$H$100,Técnicos!$J$2:$J$100)),,0,1))</f>
        <v/>
      </c>
      <c r="W184" s="15" t="str" cm="1">
        <f t="array" ref="W184">IF(OR($B184="",W$2=""),"",Projetos!$J183/_xlfn.XLOOKUP(W$2,Técnicos!$A$2:$A$100,IF(Projetos!$I183=1,Técnicos!$F$2:$F$100,IF(Projetos!$I183=2,Técnicos!$H$2:$H$100,Técnicos!$J$2:$J$100)),,0,1))</f>
        <v/>
      </c>
      <c r="X184" s="15" t="str" cm="1">
        <f t="array" ref="X184">IF(OR($B184="",X$2=""),"",Projetos!$J183/_xlfn.XLOOKUP(X$2,Técnicos!$A$2:$A$100,IF(Projetos!$I183=1,Técnicos!$F$2:$F$100,IF(Projetos!$I183=2,Técnicos!$H$2:$H$100,Técnicos!$J$2:$J$100)),,0,1))</f>
        <v/>
      </c>
      <c r="Y184" s="15" t="str" cm="1">
        <f t="array" ref="Y184">IF(OR($B184="",Y$2=""),"",Projetos!$J183/_xlfn.XLOOKUP(Y$2,Técnicos!$A$2:$A$100,IF(Projetos!$I183=1,Técnicos!$F$2:$F$100,IF(Projetos!$I183=2,Técnicos!$H$2:$H$100,Técnicos!$J$2:$J$100)),,0,1))</f>
        <v/>
      </c>
      <c r="Z184" s="15" t="str" cm="1">
        <f t="array" ref="Z184">IF(OR($B184="",Z$2=""),"",Projetos!$J183/_xlfn.XLOOKUP(Z$2,Técnicos!$A$2:$A$100,IF(Projetos!$I183=1,Técnicos!$F$2:$F$100,IF(Projetos!$I183=2,Técnicos!$H$2:$H$100,Técnicos!$J$2:$J$100)),,0,1))</f>
        <v/>
      </c>
      <c r="AA184" s="15" t="str" cm="1">
        <f t="array" ref="AA184">IF(OR($B184="",AA$2=""),"",Projetos!$J183/_xlfn.XLOOKUP(AA$2,Técnicos!$A$2:$A$100,IF(Projetos!$I183=1,Técnicos!$F$2:$F$100,IF(Projetos!$I183=2,Técnicos!$H$2:$H$100,Técnicos!$J$2:$J$100)),,0,1))</f>
        <v/>
      </c>
      <c r="AB184" s="15" t="str" cm="1">
        <f t="array" ref="AB184">IF(OR($B184="",AB$2=""),"",Projetos!$J183/_xlfn.XLOOKUP(AB$2,Técnicos!$A$2:$A$100,IF(Projetos!$I183=1,Técnicos!$F$2:$F$100,IF(Projetos!$I183=2,Técnicos!$H$2:$H$100,Técnicos!$J$2:$J$100)),,0,1))</f>
        <v/>
      </c>
      <c r="AC184" s="15" t="str" cm="1">
        <f t="array" ref="AC184">IF(OR($B184="",AC$2=""),"",Projetos!$J183/_xlfn.XLOOKUP(AC$2,Técnicos!$A$2:$A$100,IF(Projetos!$I183=1,Técnicos!$F$2:$F$100,IF(Projetos!$I183=2,Técnicos!$H$2:$H$100,Técnicos!$J$2:$J$100)),,0,1))</f>
        <v/>
      </c>
      <c r="AD184" s="15" t="str" cm="1">
        <f t="array" ref="AD184">IF(OR($B184="",AD$2=""),"",Projetos!$J183/_xlfn.XLOOKUP(AD$2,Técnicos!$A$2:$A$100,IF(Projetos!$I183=1,Técnicos!$F$2:$F$100,IF(Projetos!$I183=2,Técnicos!$H$2:$H$100,Técnicos!$J$2:$J$100)),,0,1))</f>
        <v/>
      </c>
      <c r="AE184" s="15" t="str" cm="1">
        <f t="array" ref="AE184">IF(OR($B184="",AE$2=""),"",Projetos!$J183/_xlfn.XLOOKUP(AE$2,Técnicos!$A$2:$A$100,IF(Projetos!$I183=1,Técnicos!$F$2:$F$100,IF(Projetos!$I183=2,Técnicos!$H$2:$H$100,Técnicos!$J$2:$J$100)),,0,1))</f>
        <v/>
      </c>
      <c r="AF184" s="15" t="str" cm="1">
        <f t="array" ref="AF184">IF(OR($B184="",AF$2=""),"",Projetos!$J183/_xlfn.XLOOKUP(AF$2,Técnicos!$A$2:$A$100,IF(Projetos!$I183=1,Técnicos!$F$2:$F$100,IF(Projetos!$I183=2,Técnicos!$H$2:$H$100,Técnicos!$J$2:$J$100)),,0,1))</f>
        <v/>
      </c>
      <c r="AG184" s="15" t="str" cm="1">
        <f t="array" ref="AG184">IF(OR($B184="",AG$2=""),"",Projetos!$J183/_xlfn.XLOOKUP(AG$2,Técnicos!$A$2:$A$100,IF(Projetos!$I183=1,Técnicos!$F$2:$F$100,IF(Projetos!$I183=2,Técnicos!$H$2:$H$100,Técnicos!$J$2:$J$100)),,0,1))</f>
        <v/>
      </c>
      <c r="AH184" s="15" t="str" cm="1">
        <f t="array" ref="AH184">IF(OR($B184="",AH$2=""),"",Projetos!$J183/_xlfn.XLOOKUP(AH$2,Técnicos!$A$2:$A$100,IF(Projetos!$I183=1,Técnicos!$F$2:$F$100,IF(Projetos!$I183=2,Técnicos!$H$2:$H$100,Técnicos!$J$2:$J$100)),,0,1))</f>
        <v/>
      </c>
      <c r="AI184" s="15" t="str" cm="1">
        <f t="array" ref="AI184">IF(OR($B184="",AI$2=""),"",Projetos!$J183/_xlfn.XLOOKUP(AI$2,Técnicos!$A$2:$A$100,IF(Projetos!$I183=1,Técnicos!$F$2:$F$100,IF(Projetos!$I183=2,Técnicos!$H$2:$H$100,Técnicos!$J$2:$J$100)),,0,1))</f>
        <v/>
      </c>
      <c r="AJ184" s="15" t="str" cm="1">
        <f t="array" ref="AJ184">IF(OR($B184="",AJ$2=""),"",Projetos!$J183/_xlfn.XLOOKUP(AJ$2,Técnicos!$A$2:$A$100,IF(Projetos!$I183=1,Técnicos!$F$2:$F$100,IF(Projetos!$I183=2,Técnicos!$H$2:$H$100,Técnicos!$J$2:$J$100)),,0,1))</f>
        <v/>
      </c>
      <c r="AK184" s="15" t="str" cm="1">
        <f t="array" ref="AK184">IF(OR($B184="",AK$2=""),"",Projetos!$J183/_xlfn.XLOOKUP(AK$2,Técnicos!$A$2:$A$100,IF(Projetos!$I183=1,Técnicos!$F$2:$F$100,IF(Projetos!$I183=2,Técnicos!$H$2:$H$100,Técnicos!$J$2:$J$100)),,0,1))</f>
        <v/>
      </c>
      <c r="AL184" s="15" t="str" cm="1">
        <f t="array" ref="AL184">IF(OR($B184="",AL$2=""),"",Projetos!$J183/_xlfn.XLOOKUP(AL$2,Técnicos!$A$2:$A$100,IF(Projetos!$I183=1,Técnicos!$F$2:$F$100,IF(Projetos!$I183=2,Técnicos!$H$2:$H$100,Técnicos!$J$2:$J$100)),,0,1))</f>
        <v/>
      </c>
      <c r="AM184" s="15" t="str" cm="1">
        <f t="array" ref="AM184">IF(OR($B184="",AM$2=""),"",Projetos!$J183/_xlfn.XLOOKUP(AM$2,Técnicos!$A$2:$A$100,IF(Projetos!$I183=1,Técnicos!$F$2:$F$100,IF(Projetos!$I183=2,Técnicos!$H$2:$H$100,Técnicos!$J$2:$J$100)),,0,1))</f>
        <v/>
      </c>
      <c r="AN184" s="15" t="str" cm="1">
        <f t="array" ref="AN184">IF(OR($B184="",AN$2=""),"",Projetos!$J183/_xlfn.XLOOKUP(AN$2,Técnicos!$A$2:$A$100,IF(Projetos!$I183=1,Técnicos!$F$2:$F$100,IF(Projetos!$I183=2,Técnicos!$H$2:$H$100,Técnicos!$J$2:$J$100)),,0,1))</f>
        <v/>
      </c>
      <c r="AO184" s="15" t="str" cm="1">
        <f t="array" ref="AO184">IF(OR($B184="",AO$2=""),"",Projetos!$J183/_xlfn.XLOOKUP(AO$2,Técnicos!$A$2:$A$100,IF(Projetos!$I183=1,Técnicos!$F$2:$F$100,IF(Projetos!$I183=2,Técnicos!$H$2:$H$100,Técnicos!$J$2:$J$100)),,0,1))</f>
        <v/>
      </c>
      <c r="AP184" s="15" t="str" cm="1">
        <f t="array" ref="AP184">IF(OR($B184="",AP$2=""),"",Projetos!$J183/_xlfn.XLOOKUP(AP$2,Técnicos!$A$2:$A$100,IF(Projetos!$I183=1,Técnicos!$F$2:$F$100,IF(Projetos!$I183=2,Técnicos!$H$2:$H$100,Técnicos!$J$2:$J$100)),,0,1))</f>
        <v/>
      </c>
      <c r="AQ184" s="15" t="str" cm="1">
        <f t="array" ref="AQ184">IF(OR($B184="",AQ$2=""),"",Projetos!$J183/_xlfn.XLOOKUP(AQ$2,Técnicos!$A$2:$A$100,IF(Projetos!$I183=1,Técnicos!$F$2:$F$100,IF(Projetos!$I183=2,Técnicos!$H$2:$H$100,Técnicos!$J$2:$J$100)),,0,1))</f>
        <v/>
      </c>
      <c r="AR184" s="15" t="str" cm="1">
        <f t="array" ref="AR184">IF(OR($B184="",AR$2=""),"",Projetos!$J183/_xlfn.XLOOKUP(AR$2,Técnicos!$A$2:$A$100,IF(Projetos!$I183=1,Técnicos!$F$2:$F$100,IF(Projetos!$I183=2,Técnicos!$H$2:$H$100,Técnicos!$J$2:$J$100)),,0,1))</f>
        <v/>
      </c>
      <c r="AS184" s="15" t="str" cm="1">
        <f t="array" ref="AS184">IF(OR($B184="",AS$2=""),"",Projetos!$J183/_xlfn.XLOOKUP(AS$2,Técnicos!$A$2:$A$100,IF(Projetos!$I183=1,Técnicos!$F$2:$F$100,IF(Projetos!$I183=2,Técnicos!$H$2:$H$100,Técnicos!$J$2:$J$100)),,0,1))</f>
        <v/>
      </c>
      <c r="AT184" s="15" t="str" cm="1">
        <f t="array" ref="AT184">IF(OR($B184="",AT$2=""),"",Projetos!$J183/_xlfn.XLOOKUP(AT$2,Técnicos!$A$2:$A$100,IF(Projetos!$I183=1,Técnicos!$F$2:$F$100,IF(Projetos!$I183=2,Técnicos!$H$2:$H$100,Técnicos!$J$2:$J$100)),,0,1))</f>
        <v/>
      </c>
      <c r="AU184" s="15" t="str" cm="1">
        <f t="array" ref="AU184">IF(OR($B184="",AU$2=""),"",Projetos!$J183/_xlfn.XLOOKUP(AU$2,Técnicos!$A$2:$A$100,IF(Projetos!$I183=1,Técnicos!$F$2:$F$100,IF(Projetos!$I183=2,Técnicos!$H$2:$H$100,Técnicos!$J$2:$J$100)),,0,1))</f>
        <v/>
      </c>
      <c r="AV184" s="15" t="str" cm="1">
        <f t="array" ref="AV184">IF(OR($B184="",AV$2=""),"",Projetos!$J183/_xlfn.XLOOKUP(AV$2,Técnicos!$A$2:$A$100,IF(Projetos!$I183=1,Técnicos!$F$2:$F$100,IF(Projetos!$I183=2,Técnicos!$H$2:$H$100,Técnicos!$J$2:$J$100)),,0,1))</f>
        <v/>
      </c>
      <c r="AW184" s="15" t="str" cm="1">
        <f t="array" ref="AW184">IF(OR($B184="",AW$2=""),"",Projetos!$J183/_xlfn.XLOOKUP(AW$2,Técnicos!$A$2:$A$100,IF(Projetos!$I183=1,Técnicos!$F$2:$F$100,IF(Projetos!$I183=2,Técnicos!$H$2:$H$100,Técnicos!$J$2:$J$100)),,0,1))</f>
        <v/>
      </c>
      <c r="AX184" s="15" t="str" cm="1">
        <f t="array" ref="AX184">IF(OR($B184="",AX$2=""),"",Projetos!$J183/_xlfn.XLOOKUP(AX$2,Técnicos!$A$2:$A$100,IF(Projetos!$I183=1,Técnicos!$F$2:$F$100,IF(Projetos!$I183=2,Técnicos!$H$2:$H$100,Técnicos!$J$2:$J$100)),,0,1))</f>
        <v/>
      </c>
      <c r="AY184" s="15" t="str" cm="1">
        <f t="array" ref="AY184">IF(OR($B184="",AY$2=""),"",Projetos!$J183/_xlfn.XLOOKUP(AY$2,Técnicos!$A$2:$A$100,IF(Projetos!$I183=1,Técnicos!$F$2:$F$100,IF(Projetos!$I183=2,Técnicos!$H$2:$H$100,Técnicos!$J$2:$J$100)),,0,1))</f>
        <v/>
      </c>
      <c r="AZ184" s="15" t="str" cm="1">
        <f t="array" ref="AZ184">IF(OR($B184="",AZ$2=""),"",Projetos!$J183/_xlfn.XLOOKUP(AZ$2,Técnicos!$A$2:$A$100,IF(Projetos!$I183=1,Técnicos!$F$2:$F$100,IF(Projetos!$I183=2,Técnicos!$H$2:$H$100,Técnicos!$J$2:$J$100)),,0,1))</f>
        <v/>
      </c>
      <c r="BA184" s="15" t="str" cm="1">
        <f t="array" ref="BA184">IF(OR($B184="",BA$2=""),"",Projetos!$J183/_xlfn.XLOOKUP(BA$2,Técnicos!$A$2:$A$100,IF(Projetos!$I183=1,Técnicos!$F$2:$F$100,IF(Projetos!$I183=2,Técnicos!$H$2:$H$100,Técnicos!$J$2:$J$100)),,0,1))</f>
        <v/>
      </c>
      <c r="BB184" s="15" t="str" cm="1">
        <f t="array" ref="BB184">IF(OR($B184="",BB$2=""),"",Projetos!$J183/_xlfn.XLOOKUP(BB$2,Técnicos!$A$2:$A$100,IF(Projetos!$I183=1,Técnicos!$F$2:$F$100,IF(Projetos!$I183=2,Técnicos!$H$2:$H$100,Técnicos!$J$2:$J$100)),,0,1))</f>
        <v/>
      </c>
      <c r="BC184" s="15" t="str" cm="1">
        <f t="array" ref="BC184">IF(OR($B184="",BC$2=""),"",Projetos!$J183/_xlfn.XLOOKUP(BC$2,Técnicos!$A$2:$A$100,IF(Projetos!$I183=1,Técnicos!$F$2:$F$100,IF(Projetos!$I183=2,Técnicos!$H$2:$H$100,Técnicos!$J$2:$J$100)),,0,1))</f>
        <v/>
      </c>
      <c r="BD184" s="15" t="str" cm="1">
        <f t="array" ref="BD184">IF(OR($B184="",BD$2=""),"",Projetos!$J183/_xlfn.XLOOKUP(BD$2,Técnicos!$A$2:$A$100,IF(Projetos!$I183=1,Técnicos!$F$2:$F$100,IF(Projetos!$I183=2,Técnicos!$H$2:$H$100,Técnicos!$J$2:$J$100)),,0,1))</f>
        <v/>
      </c>
      <c r="BE184" s="15" t="str" cm="1">
        <f t="array" ref="BE184">IF(OR($B184="",BE$2=""),"",Projetos!$J183/_xlfn.XLOOKUP(BE$2,Técnicos!$A$2:$A$100,IF(Projetos!$I183=1,Técnicos!$F$2:$F$100,IF(Projetos!$I183=2,Técnicos!$H$2:$H$100,Técnicos!$J$2:$J$100)),,0,1))</f>
        <v/>
      </c>
      <c r="BF184" s="15" t="str" cm="1">
        <f t="array" ref="BF184">IF(OR($B184="",BF$2=""),"",Projetos!$J183/_xlfn.XLOOKUP(BF$2,Técnicos!$A$2:$A$100,IF(Projetos!$I183=1,Técnicos!$F$2:$F$100,IF(Projetos!$I183=2,Técnicos!$H$2:$H$100,Técnicos!$J$2:$J$100)),,0,1))</f>
        <v/>
      </c>
      <c r="BG184" s="15" t="str" cm="1">
        <f t="array" ref="BG184">IF(OR($B184="",BG$2=""),"",Projetos!$J183/_xlfn.XLOOKUP(BG$2,Técnicos!$A$2:$A$100,IF(Projetos!$I183=1,Técnicos!$F$2:$F$100,IF(Projetos!$I183=2,Técnicos!$H$2:$H$100,Técnicos!$J$2:$J$100)),,0,1))</f>
        <v/>
      </c>
      <c r="BH184" s="15" t="str" cm="1">
        <f t="array" ref="BH184">IF(OR($B184="",BH$2=""),"",Projetos!$J183/_xlfn.XLOOKUP(BH$2,Técnicos!$A$2:$A$100,IF(Projetos!$I183=1,Técnicos!$F$2:$F$100,IF(Projetos!$I183=2,Técnicos!$H$2:$H$100,Técnicos!$J$2:$J$100)),,0,1))</f>
        <v/>
      </c>
      <c r="BI184" s="15" t="str" cm="1">
        <f t="array" ref="BI184">IF(OR($B184="",BI$2=""),"",Projetos!$J183/_xlfn.XLOOKUP(BI$2,Técnicos!$A$2:$A$100,IF(Projetos!$I183=1,Técnicos!$F$2:$F$100,IF(Projetos!$I183=2,Técnicos!$H$2:$H$100,Técnicos!$J$2:$J$100)),,0,1))</f>
        <v/>
      </c>
      <c r="BJ184" s="15" t="str" cm="1">
        <f t="array" ref="BJ184">IF(OR($B184="",BJ$2=""),"",Projetos!$J183/_xlfn.XLOOKUP(BJ$2,Técnicos!$A$2:$A$100,IF(Projetos!$I183=1,Técnicos!$F$2:$F$100,IF(Projetos!$I183=2,Técnicos!$H$2:$H$100,Técnicos!$J$2:$J$100)),,0,1))</f>
        <v/>
      </c>
      <c r="BK184" s="15" t="str" cm="1">
        <f t="array" ref="BK184">IF(OR($B184="",BK$2=""),"",Projetos!$J183/_xlfn.XLOOKUP(BK$2,Técnicos!$A$2:$A$100,IF(Projetos!$I183=1,Técnicos!$F$2:$F$100,IF(Projetos!$I183=2,Técnicos!$H$2:$H$100,Técnicos!$J$2:$J$100)),,0,1))</f>
        <v/>
      </c>
      <c r="BL184" s="15" t="str" cm="1">
        <f t="array" ref="BL184">IF(OR($B184="",BL$2=""),"",Projetos!$J183/_xlfn.XLOOKUP(BL$2,Técnicos!$A$2:$A$100,IF(Projetos!$I183=1,Técnicos!$F$2:$F$100,IF(Projetos!$I183=2,Técnicos!$H$2:$H$100,Técnicos!$J$2:$J$100)),,0,1))</f>
        <v/>
      </c>
      <c r="BM184" s="15" t="str" cm="1">
        <f t="array" ref="BM184">IF(OR($B184="",BM$2=""),"",Projetos!$J183/_xlfn.XLOOKUP(BM$2,Técnicos!$A$2:$A$100,IF(Projetos!$I183=1,Técnicos!$F$2:$F$100,IF(Projetos!$I183=2,Técnicos!$H$2:$H$100,Técnicos!$J$2:$J$100)),,0,1))</f>
        <v/>
      </c>
      <c r="BN184" s="15" t="str" cm="1">
        <f t="array" ref="BN184">IF(OR($B184="",BN$2=""),"",Projetos!$J183/_xlfn.XLOOKUP(BN$2,Técnicos!$A$2:$A$100,IF(Projetos!$I183=1,Técnicos!$F$2:$F$100,IF(Projetos!$I183=2,Técnicos!$H$2:$H$100,Técnicos!$J$2:$J$100)),,0,1))</f>
        <v/>
      </c>
    </row>
    <row r="185" spans="3:66" x14ac:dyDescent="0.3">
      <c r="C185" s="15" t="str" cm="1">
        <f t="array" ref="C185">IF(OR($B185="",C$2=""),"",Projetos!$J184/_xlfn.XLOOKUP(C$2,Técnicos!$A$2:$A$100,IF(Projetos!$I184=1,Técnicos!$F$2:$F$100,IF(Projetos!$I184=2,Técnicos!$H$2:$H$100,Técnicos!$J$2:$J$100)),,0,1))</f>
        <v/>
      </c>
      <c r="D185" s="15" t="str" cm="1">
        <f t="array" ref="D185">IF(OR($B185="",D$2=""),"",Projetos!$J184/_xlfn.XLOOKUP(D$2,Técnicos!$A$2:$A$100,IF(Projetos!$I184=1,Técnicos!$F$2:$F$100,IF(Projetos!$I184=2,Técnicos!$H$2:$H$100,Técnicos!$J$2:$J$100)),,0,1))</f>
        <v/>
      </c>
      <c r="E185" s="15" t="str" cm="1">
        <f t="array" ref="E185">IF(OR($B185="",E$2=""),"",Projetos!$J184/_xlfn.XLOOKUP(E$2,Técnicos!$A$2:$A$100,IF(Projetos!$I184=1,Técnicos!$F$2:$F$100,IF(Projetos!$I184=2,Técnicos!$H$2:$H$100,Técnicos!$J$2:$J$100)),,0,1))</f>
        <v/>
      </c>
      <c r="F185" s="15" t="str" cm="1">
        <f t="array" ref="F185">IF(OR($B185="",F$2=""),"",Projetos!$J184/_xlfn.XLOOKUP(F$2,Técnicos!$A$2:$A$100,IF(Projetos!$I184=1,Técnicos!$F$2:$F$100,IF(Projetos!$I184=2,Técnicos!$H$2:$H$100,Técnicos!$J$2:$J$100)),,0,1))</f>
        <v/>
      </c>
      <c r="G185" s="15" t="str" cm="1">
        <f t="array" ref="G185">IF(OR($B185="",G$2=""),"",Projetos!$J184/_xlfn.XLOOKUP(G$2,Técnicos!$A$2:$A$100,IF(Projetos!$I184=1,Técnicos!$F$2:$F$100,IF(Projetos!$I184=2,Técnicos!$H$2:$H$100,Técnicos!$J$2:$J$100)),,0,1))</f>
        <v/>
      </c>
      <c r="H185" s="15" t="str" cm="1">
        <f t="array" ref="H185">IF(OR($B185="",H$2=""),"",Projetos!$J184/_xlfn.XLOOKUP(H$2,Técnicos!$A$2:$A$100,IF(Projetos!$I184=1,Técnicos!$F$2:$F$100,IF(Projetos!$I184=2,Técnicos!$H$2:$H$100,Técnicos!$J$2:$J$100)),,0,1))</f>
        <v/>
      </c>
      <c r="I185" s="15" t="str" cm="1">
        <f t="array" ref="I185">IF(OR($B185="",I$2=""),"",Projetos!$J184/_xlfn.XLOOKUP(I$2,Técnicos!$A$2:$A$100,IF(Projetos!$I184=1,Técnicos!$F$2:$F$100,IF(Projetos!$I184=2,Técnicos!$H$2:$H$100,Técnicos!$J$2:$J$100)),,0,1))</f>
        <v/>
      </c>
      <c r="J185" s="15" t="str" cm="1">
        <f t="array" ref="J185">IF(OR($B185="",J$2=""),"",Projetos!$J184/_xlfn.XLOOKUP(J$2,Técnicos!$A$2:$A$100,IF(Projetos!$I184=1,Técnicos!$F$2:$F$100,IF(Projetos!$I184=2,Técnicos!$H$2:$H$100,Técnicos!$J$2:$J$100)),,0,1))</f>
        <v/>
      </c>
      <c r="K185" s="15" t="str" cm="1">
        <f t="array" ref="K185">IF(OR($B185="",K$2=""),"",Projetos!$J184/_xlfn.XLOOKUP(K$2,Técnicos!$A$2:$A$100,IF(Projetos!$I184=1,Técnicos!$F$2:$F$100,IF(Projetos!$I184=2,Técnicos!$H$2:$H$100,Técnicos!$J$2:$J$100)),,0,1))</f>
        <v/>
      </c>
      <c r="L185" s="15" t="str" cm="1">
        <f t="array" ref="L185">IF(OR($B185="",L$2=""),"",Projetos!$J184/_xlfn.XLOOKUP(L$2,Técnicos!$A$2:$A$100,IF(Projetos!$I184=1,Técnicos!$F$2:$F$100,IF(Projetos!$I184=2,Técnicos!$H$2:$H$100,Técnicos!$J$2:$J$100)),,0,1))</f>
        <v/>
      </c>
      <c r="M185" s="15" t="str" cm="1">
        <f t="array" ref="M185">IF(OR($B185="",M$2=""),"",Projetos!$J184/_xlfn.XLOOKUP(M$2,Técnicos!$A$2:$A$100,IF(Projetos!$I184=1,Técnicos!$F$2:$F$100,IF(Projetos!$I184=2,Técnicos!$H$2:$H$100,Técnicos!$J$2:$J$100)),,0,1))</f>
        <v/>
      </c>
      <c r="N185" s="15" t="str" cm="1">
        <f t="array" ref="N185">IF(OR($B185="",N$2=""),"",Projetos!$J184/_xlfn.XLOOKUP(N$2,Técnicos!$A$2:$A$100,IF(Projetos!$I184=1,Técnicos!$F$2:$F$100,IF(Projetos!$I184=2,Técnicos!$H$2:$H$100,Técnicos!$J$2:$J$100)),,0,1))</f>
        <v/>
      </c>
      <c r="O185" s="15" t="str" cm="1">
        <f t="array" ref="O185">IF(OR($B185="",O$2=""),"",Projetos!$J184/_xlfn.XLOOKUP(O$2,Técnicos!$A$2:$A$100,IF(Projetos!$I184=1,Técnicos!$F$2:$F$100,IF(Projetos!$I184=2,Técnicos!$H$2:$H$100,Técnicos!$J$2:$J$100)),,0,1))</f>
        <v/>
      </c>
      <c r="P185" s="15" t="str" cm="1">
        <f t="array" ref="P185">IF(OR($B185="",P$2=""),"",Projetos!$J184/_xlfn.XLOOKUP(P$2,Técnicos!$A$2:$A$100,IF(Projetos!$I184=1,Técnicos!$F$2:$F$100,IF(Projetos!$I184=2,Técnicos!$H$2:$H$100,Técnicos!$J$2:$J$100)),,0,1))</f>
        <v/>
      </c>
      <c r="Q185" s="15" t="str" cm="1">
        <f t="array" ref="Q185">IF(OR($B185="",Q$2=""),"",Projetos!$J184/_xlfn.XLOOKUP(Q$2,Técnicos!$A$2:$A$100,IF(Projetos!$I184=1,Técnicos!$F$2:$F$100,IF(Projetos!$I184=2,Técnicos!$H$2:$H$100,Técnicos!$J$2:$J$100)),,0,1))</f>
        <v/>
      </c>
      <c r="R185" s="15" t="str" cm="1">
        <f t="array" ref="R185">IF(OR($B185="",R$2=""),"",Projetos!$J184/_xlfn.XLOOKUP(R$2,Técnicos!$A$2:$A$100,IF(Projetos!$I184=1,Técnicos!$F$2:$F$100,IF(Projetos!$I184=2,Técnicos!$H$2:$H$100,Técnicos!$J$2:$J$100)),,0,1))</f>
        <v/>
      </c>
      <c r="S185" s="15" t="str" cm="1">
        <f t="array" ref="S185">IF(OR($B185="",S$2=""),"",Projetos!$J184/_xlfn.XLOOKUP(S$2,Técnicos!$A$2:$A$100,IF(Projetos!$I184=1,Técnicos!$F$2:$F$100,IF(Projetos!$I184=2,Técnicos!$H$2:$H$100,Técnicos!$J$2:$J$100)),,0,1))</f>
        <v/>
      </c>
      <c r="T185" s="15" t="str" cm="1">
        <f t="array" ref="T185">IF(OR($B185="",T$2=""),"",Projetos!$J184/_xlfn.XLOOKUP(T$2,Técnicos!$A$2:$A$100,IF(Projetos!$I184=1,Técnicos!$F$2:$F$100,IF(Projetos!$I184=2,Técnicos!$H$2:$H$100,Técnicos!$J$2:$J$100)),,0,1))</f>
        <v/>
      </c>
      <c r="U185" s="15" t="str" cm="1">
        <f t="array" ref="U185">IF(OR($B185="",U$2=""),"",Projetos!$J184/_xlfn.XLOOKUP(U$2,Técnicos!$A$2:$A$100,IF(Projetos!$I184=1,Técnicos!$F$2:$F$100,IF(Projetos!$I184=2,Técnicos!$H$2:$H$100,Técnicos!$J$2:$J$100)),,0,1))</f>
        <v/>
      </c>
      <c r="V185" s="15" t="str" cm="1">
        <f t="array" ref="V185">IF(OR($B185="",V$2=""),"",Projetos!$J184/_xlfn.XLOOKUP(V$2,Técnicos!$A$2:$A$100,IF(Projetos!$I184=1,Técnicos!$F$2:$F$100,IF(Projetos!$I184=2,Técnicos!$H$2:$H$100,Técnicos!$J$2:$J$100)),,0,1))</f>
        <v/>
      </c>
      <c r="W185" s="15" t="str" cm="1">
        <f t="array" ref="W185">IF(OR($B185="",W$2=""),"",Projetos!$J184/_xlfn.XLOOKUP(W$2,Técnicos!$A$2:$A$100,IF(Projetos!$I184=1,Técnicos!$F$2:$F$100,IF(Projetos!$I184=2,Técnicos!$H$2:$H$100,Técnicos!$J$2:$J$100)),,0,1))</f>
        <v/>
      </c>
      <c r="X185" s="15" t="str" cm="1">
        <f t="array" ref="X185">IF(OR($B185="",X$2=""),"",Projetos!$J184/_xlfn.XLOOKUP(X$2,Técnicos!$A$2:$A$100,IF(Projetos!$I184=1,Técnicos!$F$2:$F$100,IF(Projetos!$I184=2,Técnicos!$H$2:$H$100,Técnicos!$J$2:$J$100)),,0,1))</f>
        <v/>
      </c>
      <c r="Y185" s="15" t="str" cm="1">
        <f t="array" ref="Y185">IF(OR($B185="",Y$2=""),"",Projetos!$J184/_xlfn.XLOOKUP(Y$2,Técnicos!$A$2:$A$100,IF(Projetos!$I184=1,Técnicos!$F$2:$F$100,IF(Projetos!$I184=2,Técnicos!$H$2:$H$100,Técnicos!$J$2:$J$100)),,0,1))</f>
        <v/>
      </c>
      <c r="Z185" s="15" t="str" cm="1">
        <f t="array" ref="Z185">IF(OR($B185="",Z$2=""),"",Projetos!$J184/_xlfn.XLOOKUP(Z$2,Técnicos!$A$2:$A$100,IF(Projetos!$I184=1,Técnicos!$F$2:$F$100,IF(Projetos!$I184=2,Técnicos!$H$2:$H$100,Técnicos!$J$2:$J$100)),,0,1))</f>
        <v/>
      </c>
      <c r="AA185" s="15" t="str" cm="1">
        <f t="array" ref="AA185">IF(OR($B185="",AA$2=""),"",Projetos!$J184/_xlfn.XLOOKUP(AA$2,Técnicos!$A$2:$A$100,IF(Projetos!$I184=1,Técnicos!$F$2:$F$100,IF(Projetos!$I184=2,Técnicos!$H$2:$H$100,Técnicos!$J$2:$J$100)),,0,1))</f>
        <v/>
      </c>
      <c r="AB185" s="15" t="str" cm="1">
        <f t="array" ref="AB185">IF(OR($B185="",AB$2=""),"",Projetos!$J184/_xlfn.XLOOKUP(AB$2,Técnicos!$A$2:$A$100,IF(Projetos!$I184=1,Técnicos!$F$2:$F$100,IF(Projetos!$I184=2,Técnicos!$H$2:$H$100,Técnicos!$J$2:$J$100)),,0,1))</f>
        <v/>
      </c>
      <c r="AC185" s="15" t="str" cm="1">
        <f t="array" ref="AC185">IF(OR($B185="",AC$2=""),"",Projetos!$J184/_xlfn.XLOOKUP(AC$2,Técnicos!$A$2:$A$100,IF(Projetos!$I184=1,Técnicos!$F$2:$F$100,IF(Projetos!$I184=2,Técnicos!$H$2:$H$100,Técnicos!$J$2:$J$100)),,0,1))</f>
        <v/>
      </c>
      <c r="AD185" s="15" t="str" cm="1">
        <f t="array" ref="AD185">IF(OR($B185="",AD$2=""),"",Projetos!$J184/_xlfn.XLOOKUP(AD$2,Técnicos!$A$2:$A$100,IF(Projetos!$I184=1,Técnicos!$F$2:$F$100,IF(Projetos!$I184=2,Técnicos!$H$2:$H$100,Técnicos!$J$2:$J$100)),,0,1))</f>
        <v/>
      </c>
      <c r="AE185" s="15" t="str" cm="1">
        <f t="array" ref="AE185">IF(OR($B185="",AE$2=""),"",Projetos!$J184/_xlfn.XLOOKUP(AE$2,Técnicos!$A$2:$A$100,IF(Projetos!$I184=1,Técnicos!$F$2:$F$100,IF(Projetos!$I184=2,Técnicos!$H$2:$H$100,Técnicos!$J$2:$J$100)),,0,1))</f>
        <v/>
      </c>
      <c r="AF185" s="15" t="str" cm="1">
        <f t="array" ref="AF185">IF(OR($B185="",AF$2=""),"",Projetos!$J184/_xlfn.XLOOKUP(AF$2,Técnicos!$A$2:$A$100,IF(Projetos!$I184=1,Técnicos!$F$2:$F$100,IF(Projetos!$I184=2,Técnicos!$H$2:$H$100,Técnicos!$J$2:$J$100)),,0,1))</f>
        <v/>
      </c>
      <c r="AG185" s="15" t="str" cm="1">
        <f t="array" ref="AG185">IF(OR($B185="",AG$2=""),"",Projetos!$J184/_xlfn.XLOOKUP(AG$2,Técnicos!$A$2:$A$100,IF(Projetos!$I184=1,Técnicos!$F$2:$F$100,IF(Projetos!$I184=2,Técnicos!$H$2:$H$100,Técnicos!$J$2:$J$100)),,0,1))</f>
        <v/>
      </c>
      <c r="AH185" s="15" t="str" cm="1">
        <f t="array" ref="AH185">IF(OR($B185="",AH$2=""),"",Projetos!$J184/_xlfn.XLOOKUP(AH$2,Técnicos!$A$2:$A$100,IF(Projetos!$I184=1,Técnicos!$F$2:$F$100,IF(Projetos!$I184=2,Técnicos!$H$2:$H$100,Técnicos!$J$2:$J$100)),,0,1))</f>
        <v/>
      </c>
      <c r="AI185" s="15" t="str" cm="1">
        <f t="array" ref="AI185">IF(OR($B185="",AI$2=""),"",Projetos!$J184/_xlfn.XLOOKUP(AI$2,Técnicos!$A$2:$A$100,IF(Projetos!$I184=1,Técnicos!$F$2:$F$100,IF(Projetos!$I184=2,Técnicos!$H$2:$H$100,Técnicos!$J$2:$J$100)),,0,1))</f>
        <v/>
      </c>
      <c r="AJ185" s="15" t="str" cm="1">
        <f t="array" ref="AJ185">IF(OR($B185="",AJ$2=""),"",Projetos!$J184/_xlfn.XLOOKUP(AJ$2,Técnicos!$A$2:$A$100,IF(Projetos!$I184=1,Técnicos!$F$2:$F$100,IF(Projetos!$I184=2,Técnicos!$H$2:$H$100,Técnicos!$J$2:$J$100)),,0,1))</f>
        <v/>
      </c>
      <c r="AK185" s="15" t="str" cm="1">
        <f t="array" ref="AK185">IF(OR($B185="",AK$2=""),"",Projetos!$J184/_xlfn.XLOOKUP(AK$2,Técnicos!$A$2:$A$100,IF(Projetos!$I184=1,Técnicos!$F$2:$F$100,IF(Projetos!$I184=2,Técnicos!$H$2:$H$100,Técnicos!$J$2:$J$100)),,0,1))</f>
        <v/>
      </c>
      <c r="AL185" s="15" t="str" cm="1">
        <f t="array" ref="AL185">IF(OR($B185="",AL$2=""),"",Projetos!$J184/_xlfn.XLOOKUP(AL$2,Técnicos!$A$2:$A$100,IF(Projetos!$I184=1,Técnicos!$F$2:$F$100,IF(Projetos!$I184=2,Técnicos!$H$2:$H$100,Técnicos!$J$2:$J$100)),,0,1))</f>
        <v/>
      </c>
      <c r="AM185" s="15" t="str" cm="1">
        <f t="array" ref="AM185">IF(OR($B185="",AM$2=""),"",Projetos!$J184/_xlfn.XLOOKUP(AM$2,Técnicos!$A$2:$A$100,IF(Projetos!$I184=1,Técnicos!$F$2:$F$100,IF(Projetos!$I184=2,Técnicos!$H$2:$H$100,Técnicos!$J$2:$J$100)),,0,1))</f>
        <v/>
      </c>
      <c r="AN185" s="15" t="str" cm="1">
        <f t="array" ref="AN185">IF(OR($B185="",AN$2=""),"",Projetos!$J184/_xlfn.XLOOKUP(AN$2,Técnicos!$A$2:$A$100,IF(Projetos!$I184=1,Técnicos!$F$2:$F$100,IF(Projetos!$I184=2,Técnicos!$H$2:$H$100,Técnicos!$J$2:$J$100)),,0,1))</f>
        <v/>
      </c>
      <c r="AO185" s="15" t="str" cm="1">
        <f t="array" ref="AO185">IF(OR($B185="",AO$2=""),"",Projetos!$J184/_xlfn.XLOOKUP(AO$2,Técnicos!$A$2:$A$100,IF(Projetos!$I184=1,Técnicos!$F$2:$F$100,IF(Projetos!$I184=2,Técnicos!$H$2:$H$100,Técnicos!$J$2:$J$100)),,0,1))</f>
        <v/>
      </c>
      <c r="AP185" s="15" t="str" cm="1">
        <f t="array" ref="AP185">IF(OR($B185="",AP$2=""),"",Projetos!$J184/_xlfn.XLOOKUP(AP$2,Técnicos!$A$2:$A$100,IF(Projetos!$I184=1,Técnicos!$F$2:$F$100,IF(Projetos!$I184=2,Técnicos!$H$2:$H$100,Técnicos!$J$2:$J$100)),,0,1))</f>
        <v/>
      </c>
      <c r="AQ185" s="15" t="str" cm="1">
        <f t="array" ref="AQ185">IF(OR($B185="",AQ$2=""),"",Projetos!$J184/_xlfn.XLOOKUP(AQ$2,Técnicos!$A$2:$A$100,IF(Projetos!$I184=1,Técnicos!$F$2:$F$100,IF(Projetos!$I184=2,Técnicos!$H$2:$H$100,Técnicos!$J$2:$J$100)),,0,1))</f>
        <v/>
      </c>
      <c r="AR185" s="15" t="str" cm="1">
        <f t="array" ref="AR185">IF(OR($B185="",AR$2=""),"",Projetos!$J184/_xlfn.XLOOKUP(AR$2,Técnicos!$A$2:$A$100,IF(Projetos!$I184=1,Técnicos!$F$2:$F$100,IF(Projetos!$I184=2,Técnicos!$H$2:$H$100,Técnicos!$J$2:$J$100)),,0,1))</f>
        <v/>
      </c>
      <c r="AS185" s="15" t="str" cm="1">
        <f t="array" ref="AS185">IF(OR($B185="",AS$2=""),"",Projetos!$J184/_xlfn.XLOOKUP(AS$2,Técnicos!$A$2:$A$100,IF(Projetos!$I184=1,Técnicos!$F$2:$F$100,IF(Projetos!$I184=2,Técnicos!$H$2:$H$100,Técnicos!$J$2:$J$100)),,0,1))</f>
        <v/>
      </c>
      <c r="AT185" s="15" t="str" cm="1">
        <f t="array" ref="AT185">IF(OR($B185="",AT$2=""),"",Projetos!$J184/_xlfn.XLOOKUP(AT$2,Técnicos!$A$2:$A$100,IF(Projetos!$I184=1,Técnicos!$F$2:$F$100,IF(Projetos!$I184=2,Técnicos!$H$2:$H$100,Técnicos!$J$2:$J$100)),,0,1))</f>
        <v/>
      </c>
      <c r="AU185" s="15" t="str" cm="1">
        <f t="array" ref="AU185">IF(OR($B185="",AU$2=""),"",Projetos!$J184/_xlfn.XLOOKUP(AU$2,Técnicos!$A$2:$A$100,IF(Projetos!$I184=1,Técnicos!$F$2:$F$100,IF(Projetos!$I184=2,Técnicos!$H$2:$H$100,Técnicos!$J$2:$J$100)),,0,1))</f>
        <v/>
      </c>
      <c r="AV185" s="15" t="str" cm="1">
        <f t="array" ref="AV185">IF(OR($B185="",AV$2=""),"",Projetos!$J184/_xlfn.XLOOKUP(AV$2,Técnicos!$A$2:$A$100,IF(Projetos!$I184=1,Técnicos!$F$2:$F$100,IF(Projetos!$I184=2,Técnicos!$H$2:$H$100,Técnicos!$J$2:$J$100)),,0,1))</f>
        <v/>
      </c>
      <c r="AW185" s="15" t="str" cm="1">
        <f t="array" ref="AW185">IF(OR($B185="",AW$2=""),"",Projetos!$J184/_xlfn.XLOOKUP(AW$2,Técnicos!$A$2:$A$100,IF(Projetos!$I184=1,Técnicos!$F$2:$F$100,IF(Projetos!$I184=2,Técnicos!$H$2:$H$100,Técnicos!$J$2:$J$100)),,0,1))</f>
        <v/>
      </c>
      <c r="AX185" s="15" t="str" cm="1">
        <f t="array" ref="AX185">IF(OR($B185="",AX$2=""),"",Projetos!$J184/_xlfn.XLOOKUP(AX$2,Técnicos!$A$2:$A$100,IF(Projetos!$I184=1,Técnicos!$F$2:$F$100,IF(Projetos!$I184=2,Técnicos!$H$2:$H$100,Técnicos!$J$2:$J$100)),,0,1))</f>
        <v/>
      </c>
      <c r="AY185" s="15" t="str" cm="1">
        <f t="array" ref="AY185">IF(OR($B185="",AY$2=""),"",Projetos!$J184/_xlfn.XLOOKUP(AY$2,Técnicos!$A$2:$A$100,IF(Projetos!$I184=1,Técnicos!$F$2:$F$100,IF(Projetos!$I184=2,Técnicos!$H$2:$H$100,Técnicos!$J$2:$J$100)),,0,1))</f>
        <v/>
      </c>
      <c r="AZ185" s="15" t="str" cm="1">
        <f t="array" ref="AZ185">IF(OR($B185="",AZ$2=""),"",Projetos!$J184/_xlfn.XLOOKUP(AZ$2,Técnicos!$A$2:$A$100,IF(Projetos!$I184=1,Técnicos!$F$2:$F$100,IF(Projetos!$I184=2,Técnicos!$H$2:$H$100,Técnicos!$J$2:$J$100)),,0,1))</f>
        <v/>
      </c>
      <c r="BA185" s="15" t="str" cm="1">
        <f t="array" ref="BA185">IF(OR($B185="",BA$2=""),"",Projetos!$J184/_xlfn.XLOOKUP(BA$2,Técnicos!$A$2:$A$100,IF(Projetos!$I184=1,Técnicos!$F$2:$F$100,IF(Projetos!$I184=2,Técnicos!$H$2:$H$100,Técnicos!$J$2:$J$100)),,0,1))</f>
        <v/>
      </c>
      <c r="BB185" s="15" t="str" cm="1">
        <f t="array" ref="BB185">IF(OR($B185="",BB$2=""),"",Projetos!$J184/_xlfn.XLOOKUP(BB$2,Técnicos!$A$2:$A$100,IF(Projetos!$I184=1,Técnicos!$F$2:$F$100,IF(Projetos!$I184=2,Técnicos!$H$2:$H$100,Técnicos!$J$2:$J$100)),,0,1))</f>
        <v/>
      </c>
      <c r="BC185" s="15" t="str" cm="1">
        <f t="array" ref="BC185">IF(OR($B185="",BC$2=""),"",Projetos!$J184/_xlfn.XLOOKUP(BC$2,Técnicos!$A$2:$A$100,IF(Projetos!$I184=1,Técnicos!$F$2:$F$100,IF(Projetos!$I184=2,Técnicos!$H$2:$H$100,Técnicos!$J$2:$J$100)),,0,1))</f>
        <v/>
      </c>
      <c r="BD185" s="15" t="str" cm="1">
        <f t="array" ref="BD185">IF(OR($B185="",BD$2=""),"",Projetos!$J184/_xlfn.XLOOKUP(BD$2,Técnicos!$A$2:$A$100,IF(Projetos!$I184=1,Técnicos!$F$2:$F$100,IF(Projetos!$I184=2,Técnicos!$H$2:$H$100,Técnicos!$J$2:$J$100)),,0,1))</f>
        <v/>
      </c>
      <c r="BE185" s="15" t="str" cm="1">
        <f t="array" ref="BE185">IF(OR($B185="",BE$2=""),"",Projetos!$J184/_xlfn.XLOOKUP(BE$2,Técnicos!$A$2:$A$100,IF(Projetos!$I184=1,Técnicos!$F$2:$F$100,IF(Projetos!$I184=2,Técnicos!$H$2:$H$100,Técnicos!$J$2:$J$100)),,0,1))</f>
        <v/>
      </c>
      <c r="BF185" s="15" t="str" cm="1">
        <f t="array" ref="BF185">IF(OR($B185="",BF$2=""),"",Projetos!$J184/_xlfn.XLOOKUP(BF$2,Técnicos!$A$2:$A$100,IF(Projetos!$I184=1,Técnicos!$F$2:$F$100,IF(Projetos!$I184=2,Técnicos!$H$2:$H$100,Técnicos!$J$2:$J$100)),,0,1))</f>
        <v/>
      </c>
      <c r="BG185" s="15" t="str" cm="1">
        <f t="array" ref="BG185">IF(OR($B185="",BG$2=""),"",Projetos!$J184/_xlfn.XLOOKUP(BG$2,Técnicos!$A$2:$A$100,IF(Projetos!$I184=1,Técnicos!$F$2:$F$100,IF(Projetos!$I184=2,Técnicos!$H$2:$H$100,Técnicos!$J$2:$J$100)),,0,1))</f>
        <v/>
      </c>
      <c r="BH185" s="15" t="str" cm="1">
        <f t="array" ref="BH185">IF(OR($B185="",BH$2=""),"",Projetos!$J184/_xlfn.XLOOKUP(BH$2,Técnicos!$A$2:$A$100,IF(Projetos!$I184=1,Técnicos!$F$2:$F$100,IF(Projetos!$I184=2,Técnicos!$H$2:$H$100,Técnicos!$J$2:$J$100)),,0,1))</f>
        <v/>
      </c>
      <c r="BI185" s="15" t="str" cm="1">
        <f t="array" ref="BI185">IF(OR($B185="",BI$2=""),"",Projetos!$J184/_xlfn.XLOOKUP(BI$2,Técnicos!$A$2:$A$100,IF(Projetos!$I184=1,Técnicos!$F$2:$F$100,IF(Projetos!$I184=2,Técnicos!$H$2:$H$100,Técnicos!$J$2:$J$100)),,0,1))</f>
        <v/>
      </c>
      <c r="BJ185" s="15" t="str" cm="1">
        <f t="array" ref="BJ185">IF(OR($B185="",BJ$2=""),"",Projetos!$J184/_xlfn.XLOOKUP(BJ$2,Técnicos!$A$2:$A$100,IF(Projetos!$I184=1,Técnicos!$F$2:$F$100,IF(Projetos!$I184=2,Técnicos!$H$2:$H$100,Técnicos!$J$2:$J$100)),,0,1))</f>
        <v/>
      </c>
      <c r="BK185" s="15" t="str" cm="1">
        <f t="array" ref="BK185">IF(OR($B185="",BK$2=""),"",Projetos!$J184/_xlfn.XLOOKUP(BK$2,Técnicos!$A$2:$A$100,IF(Projetos!$I184=1,Técnicos!$F$2:$F$100,IF(Projetos!$I184=2,Técnicos!$H$2:$H$100,Técnicos!$J$2:$J$100)),,0,1))</f>
        <v/>
      </c>
      <c r="BL185" s="15" t="str" cm="1">
        <f t="array" ref="BL185">IF(OR($B185="",BL$2=""),"",Projetos!$J184/_xlfn.XLOOKUP(BL$2,Técnicos!$A$2:$A$100,IF(Projetos!$I184=1,Técnicos!$F$2:$F$100,IF(Projetos!$I184=2,Técnicos!$H$2:$H$100,Técnicos!$J$2:$J$100)),,0,1))</f>
        <v/>
      </c>
      <c r="BM185" s="15" t="str" cm="1">
        <f t="array" ref="BM185">IF(OR($B185="",BM$2=""),"",Projetos!$J184/_xlfn.XLOOKUP(BM$2,Técnicos!$A$2:$A$100,IF(Projetos!$I184=1,Técnicos!$F$2:$F$100,IF(Projetos!$I184=2,Técnicos!$H$2:$H$100,Técnicos!$J$2:$J$100)),,0,1))</f>
        <v/>
      </c>
      <c r="BN185" s="15" t="str" cm="1">
        <f t="array" ref="BN185">IF(OR($B185="",BN$2=""),"",Projetos!$J184/_xlfn.XLOOKUP(BN$2,Técnicos!$A$2:$A$100,IF(Projetos!$I184=1,Técnicos!$F$2:$F$100,IF(Projetos!$I184=2,Técnicos!$H$2:$H$100,Técnicos!$J$2:$J$100)),,0,1))</f>
        <v/>
      </c>
    </row>
    <row r="186" spans="3:66" x14ac:dyDescent="0.3">
      <c r="C186" s="15" t="str" cm="1">
        <f t="array" ref="C186">IF(OR($B186="",C$2=""),"",Projetos!$J185/_xlfn.XLOOKUP(C$2,Técnicos!$A$2:$A$100,IF(Projetos!$I185=1,Técnicos!$F$2:$F$100,IF(Projetos!$I185=2,Técnicos!$H$2:$H$100,Técnicos!$J$2:$J$100)),,0,1))</f>
        <v/>
      </c>
      <c r="D186" s="15" t="str" cm="1">
        <f t="array" ref="D186">IF(OR($B186="",D$2=""),"",Projetos!$J185/_xlfn.XLOOKUP(D$2,Técnicos!$A$2:$A$100,IF(Projetos!$I185=1,Técnicos!$F$2:$F$100,IF(Projetos!$I185=2,Técnicos!$H$2:$H$100,Técnicos!$J$2:$J$100)),,0,1))</f>
        <v/>
      </c>
      <c r="E186" s="15" t="str" cm="1">
        <f t="array" ref="E186">IF(OR($B186="",E$2=""),"",Projetos!$J185/_xlfn.XLOOKUP(E$2,Técnicos!$A$2:$A$100,IF(Projetos!$I185=1,Técnicos!$F$2:$F$100,IF(Projetos!$I185=2,Técnicos!$H$2:$H$100,Técnicos!$J$2:$J$100)),,0,1))</f>
        <v/>
      </c>
      <c r="F186" s="15" t="str" cm="1">
        <f t="array" ref="F186">IF(OR($B186="",F$2=""),"",Projetos!$J185/_xlfn.XLOOKUP(F$2,Técnicos!$A$2:$A$100,IF(Projetos!$I185=1,Técnicos!$F$2:$F$100,IF(Projetos!$I185=2,Técnicos!$H$2:$H$100,Técnicos!$J$2:$J$100)),,0,1))</f>
        <v/>
      </c>
      <c r="G186" s="15" t="str" cm="1">
        <f t="array" ref="G186">IF(OR($B186="",G$2=""),"",Projetos!$J185/_xlfn.XLOOKUP(G$2,Técnicos!$A$2:$A$100,IF(Projetos!$I185=1,Técnicos!$F$2:$F$100,IF(Projetos!$I185=2,Técnicos!$H$2:$H$100,Técnicos!$J$2:$J$100)),,0,1))</f>
        <v/>
      </c>
      <c r="H186" s="15" t="str" cm="1">
        <f t="array" ref="H186">IF(OR($B186="",H$2=""),"",Projetos!$J185/_xlfn.XLOOKUP(H$2,Técnicos!$A$2:$A$100,IF(Projetos!$I185=1,Técnicos!$F$2:$F$100,IF(Projetos!$I185=2,Técnicos!$H$2:$H$100,Técnicos!$J$2:$J$100)),,0,1))</f>
        <v/>
      </c>
      <c r="I186" s="15" t="str" cm="1">
        <f t="array" ref="I186">IF(OR($B186="",I$2=""),"",Projetos!$J185/_xlfn.XLOOKUP(I$2,Técnicos!$A$2:$A$100,IF(Projetos!$I185=1,Técnicos!$F$2:$F$100,IF(Projetos!$I185=2,Técnicos!$H$2:$H$100,Técnicos!$J$2:$J$100)),,0,1))</f>
        <v/>
      </c>
      <c r="J186" s="15" t="str" cm="1">
        <f t="array" ref="J186">IF(OR($B186="",J$2=""),"",Projetos!$J185/_xlfn.XLOOKUP(J$2,Técnicos!$A$2:$A$100,IF(Projetos!$I185=1,Técnicos!$F$2:$F$100,IF(Projetos!$I185=2,Técnicos!$H$2:$H$100,Técnicos!$J$2:$J$100)),,0,1))</f>
        <v/>
      </c>
      <c r="K186" s="15" t="str" cm="1">
        <f t="array" ref="K186">IF(OR($B186="",K$2=""),"",Projetos!$J185/_xlfn.XLOOKUP(K$2,Técnicos!$A$2:$A$100,IF(Projetos!$I185=1,Técnicos!$F$2:$F$100,IF(Projetos!$I185=2,Técnicos!$H$2:$H$100,Técnicos!$J$2:$J$100)),,0,1))</f>
        <v/>
      </c>
      <c r="L186" s="15" t="str" cm="1">
        <f t="array" ref="L186">IF(OR($B186="",L$2=""),"",Projetos!$J185/_xlfn.XLOOKUP(L$2,Técnicos!$A$2:$A$100,IF(Projetos!$I185=1,Técnicos!$F$2:$F$100,IF(Projetos!$I185=2,Técnicos!$H$2:$H$100,Técnicos!$J$2:$J$100)),,0,1))</f>
        <v/>
      </c>
      <c r="M186" s="15" t="str" cm="1">
        <f t="array" ref="M186">IF(OR($B186="",M$2=""),"",Projetos!$J185/_xlfn.XLOOKUP(M$2,Técnicos!$A$2:$A$100,IF(Projetos!$I185=1,Técnicos!$F$2:$F$100,IF(Projetos!$I185=2,Técnicos!$H$2:$H$100,Técnicos!$J$2:$J$100)),,0,1))</f>
        <v/>
      </c>
      <c r="N186" s="15" t="str" cm="1">
        <f t="array" ref="N186">IF(OR($B186="",N$2=""),"",Projetos!$J185/_xlfn.XLOOKUP(N$2,Técnicos!$A$2:$A$100,IF(Projetos!$I185=1,Técnicos!$F$2:$F$100,IF(Projetos!$I185=2,Técnicos!$H$2:$H$100,Técnicos!$J$2:$J$100)),,0,1))</f>
        <v/>
      </c>
      <c r="O186" s="15" t="str" cm="1">
        <f t="array" ref="O186">IF(OR($B186="",O$2=""),"",Projetos!$J185/_xlfn.XLOOKUP(O$2,Técnicos!$A$2:$A$100,IF(Projetos!$I185=1,Técnicos!$F$2:$F$100,IF(Projetos!$I185=2,Técnicos!$H$2:$H$100,Técnicos!$J$2:$J$100)),,0,1))</f>
        <v/>
      </c>
      <c r="P186" s="15" t="str" cm="1">
        <f t="array" ref="P186">IF(OR($B186="",P$2=""),"",Projetos!$J185/_xlfn.XLOOKUP(P$2,Técnicos!$A$2:$A$100,IF(Projetos!$I185=1,Técnicos!$F$2:$F$100,IF(Projetos!$I185=2,Técnicos!$H$2:$H$100,Técnicos!$J$2:$J$100)),,0,1))</f>
        <v/>
      </c>
      <c r="Q186" s="15" t="str" cm="1">
        <f t="array" ref="Q186">IF(OR($B186="",Q$2=""),"",Projetos!$J185/_xlfn.XLOOKUP(Q$2,Técnicos!$A$2:$A$100,IF(Projetos!$I185=1,Técnicos!$F$2:$F$100,IF(Projetos!$I185=2,Técnicos!$H$2:$H$100,Técnicos!$J$2:$J$100)),,0,1))</f>
        <v/>
      </c>
      <c r="R186" s="15" t="str" cm="1">
        <f t="array" ref="R186">IF(OR($B186="",R$2=""),"",Projetos!$J185/_xlfn.XLOOKUP(R$2,Técnicos!$A$2:$A$100,IF(Projetos!$I185=1,Técnicos!$F$2:$F$100,IF(Projetos!$I185=2,Técnicos!$H$2:$H$100,Técnicos!$J$2:$J$100)),,0,1))</f>
        <v/>
      </c>
      <c r="S186" s="15" t="str" cm="1">
        <f t="array" ref="S186">IF(OR($B186="",S$2=""),"",Projetos!$J185/_xlfn.XLOOKUP(S$2,Técnicos!$A$2:$A$100,IF(Projetos!$I185=1,Técnicos!$F$2:$F$100,IF(Projetos!$I185=2,Técnicos!$H$2:$H$100,Técnicos!$J$2:$J$100)),,0,1))</f>
        <v/>
      </c>
      <c r="T186" s="15" t="str" cm="1">
        <f t="array" ref="T186">IF(OR($B186="",T$2=""),"",Projetos!$J185/_xlfn.XLOOKUP(T$2,Técnicos!$A$2:$A$100,IF(Projetos!$I185=1,Técnicos!$F$2:$F$100,IF(Projetos!$I185=2,Técnicos!$H$2:$H$100,Técnicos!$J$2:$J$100)),,0,1))</f>
        <v/>
      </c>
      <c r="U186" s="15" t="str" cm="1">
        <f t="array" ref="U186">IF(OR($B186="",U$2=""),"",Projetos!$J185/_xlfn.XLOOKUP(U$2,Técnicos!$A$2:$A$100,IF(Projetos!$I185=1,Técnicos!$F$2:$F$100,IF(Projetos!$I185=2,Técnicos!$H$2:$H$100,Técnicos!$J$2:$J$100)),,0,1))</f>
        <v/>
      </c>
      <c r="V186" s="15" t="str" cm="1">
        <f t="array" ref="V186">IF(OR($B186="",V$2=""),"",Projetos!$J185/_xlfn.XLOOKUP(V$2,Técnicos!$A$2:$A$100,IF(Projetos!$I185=1,Técnicos!$F$2:$F$100,IF(Projetos!$I185=2,Técnicos!$H$2:$H$100,Técnicos!$J$2:$J$100)),,0,1))</f>
        <v/>
      </c>
      <c r="W186" s="15" t="str" cm="1">
        <f t="array" ref="W186">IF(OR($B186="",W$2=""),"",Projetos!$J185/_xlfn.XLOOKUP(W$2,Técnicos!$A$2:$A$100,IF(Projetos!$I185=1,Técnicos!$F$2:$F$100,IF(Projetos!$I185=2,Técnicos!$H$2:$H$100,Técnicos!$J$2:$J$100)),,0,1))</f>
        <v/>
      </c>
      <c r="X186" s="15" t="str" cm="1">
        <f t="array" ref="X186">IF(OR($B186="",X$2=""),"",Projetos!$J185/_xlfn.XLOOKUP(X$2,Técnicos!$A$2:$A$100,IF(Projetos!$I185=1,Técnicos!$F$2:$F$100,IF(Projetos!$I185=2,Técnicos!$H$2:$H$100,Técnicos!$J$2:$J$100)),,0,1))</f>
        <v/>
      </c>
      <c r="Y186" s="15" t="str" cm="1">
        <f t="array" ref="Y186">IF(OR($B186="",Y$2=""),"",Projetos!$J185/_xlfn.XLOOKUP(Y$2,Técnicos!$A$2:$A$100,IF(Projetos!$I185=1,Técnicos!$F$2:$F$100,IF(Projetos!$I185=2,Técnicos!$H$2:$H$100,Técnicos!$J$2:$J$100)),,0,1))</f>
        <v/>
      </c>
      <c r="Z186" s="15" t="str" cm="1">
        <f t="array" ref="Z186">IF(OR($B186="",Z$2=""),"",Projetos!$J185/_xlfn.XLOOKUP(Z$2,Técnicos!$A$2:$A$100,IF(Projetos!$I185=1,Técnicos!$F$2:$F$100,IF(Projetos!$I185=2,Técnicos!$H$2:$H$100,Técnicos!$J$2:$J$100)),,0,1))</f>
        <v/>
      </c>
      <c r="AA186" s="15" t="str" cm="1">
        <f t="array" ref="AA186">IF(OR($B186="",AA$2=""),"",Projetos!$J185/_xlfn.XLOOKUP(AA$2,Técnicos!$A$2:$A$100,IF(Projetos!$I185=1,Técnicos!$F$2:$F$100,IF(Projetos!$I185=2,Técnicos!$H$2:$H$100,Técnicos!$J$2:$J$100)),,0,1))</f>
        <v/>
      </c>
      <c r="AB186" s="15" t="str" cm="1">
        <f t="array" ref="AB186">IF(OR($B186="",AB$2=""),"",Projetos!$J185/_xlfn.XLOOKUP(AB$2,Técnicos!$A$2:$A$100,IF(Projetos!$I185=1,Técnicos!$F$2:$F$100,IF(Projetos!$I185=2,Técnicos!$H$2:$H$100,Técnicos!$J$2:$J$100)),,0,1))</f>
        <v/>
      </c>
      <c r="AC186" s="15" t="str" cm="1">
        <f t="array" ref="AC186">IF(OR($B186="",AC$2=""),"",Projetos!$J185/_xlfn.XLOOKUP(AC$2,Técnicos!$A$2:$A$100,IF(Projetos!$I185=1,Técnicos!$F$2:$F$100,IF(Projetos!$I185=2,Técnicos!$H$2:$H$100,Técnicos!$J$2:$J$100)),,0,1))</f>
        <v/>
      </c>
      <c r="AD186" s="15" t="str" cm="1">
        <f t="array" ref="AD186">IF(OR($B186="",AD$2=""),"",Projetos!$J185/_xlfn.XLOOKUP(AD$2,Técnicos!$A$2:$A$100,IF(Projetos!$I185=1,Técnicos!$F$2:$F$100,IF(Projetos!$I185=2,Técnicos!$H$2:$H$100,Técnicos!$J$2:$J$100)),,0,1))</f>
        <v/>
      </c>
      <c r="AE186" s="15" t="str" cm="1">
        <f t="array" ref="AE186">IF(OR($B186="",AE$2=""),"",Projetos!$J185/_xlfn.XLOOKUP(AE$2,Técnicos!$A$2:$A$100,IF(Projetos!$I185=1,Técnicos!$F$2:$F$100,IF(Projetos!$I185=2,Técnicos!$H$2:$H$100,Técnicos!$J$2:$J$100)),,0,1))</f>
        <v/>
      </c>
      <c r="AF186" s="15" t="str" cm="1">
        <f t="array" ref="AF186">IF(OR($B186="",AF$2=""),"",Projetos!$J185/_xlfn.XLOOKUP(AF$2,Técnicos!$A$2:$A$100,IF(Projetos!$I185=1,Técnicos!$F$2:$F$100,IF(Projetos!$I185=2,Técnicos!$H$2:$H$100,Técnicos!$J$2:$J$100)),,0,1))</f>
        <v/>
      </c>
      <c r="AG186" s="15" t="str" cm="1">
        <f t="array" ref="AG186">IF(OR($B186="",AG$2=""),"",Projetos!$J185/_xlfn.XLOOKUP(AG$2,Técnicos!$A$2:$A$100,IF(Projetos!$I185=1,Técnicos!$F$2:$F$100,IF(Projetos!$I185=2,Técnicos!$H$2:$H$100,Técnicos!$J$2:$J$100)),,0,1))</f>
        <v/>
      </c>
      <c r="AH186" s="15" t="str" cm="1">
        <f t="array" ref="AH186">IF(OR($B186="",AH$2=""),"",Projetos!$J185/_xlfn.XLOOKUP(AH$2,Técnicos!$A$2:$A$100,IF(Projetos!$I185=1,Técnicos!$F$2:$F$100,IF(Projetos!$I185=2,Técnicos!$H$2:$H$100,Técnicos!$J$2:$J$100)),,0,1))</f>
        <v/>
      </c>
      <c r="AI186" s="15" t="str" cm="1">
        <f t="array" ref="AI186">IF(OR($B186="",AI$2=""),"",Projetos!$J185/_xlfn.XLOOKUP(AI$2,Técnicos!$A$2:$A$100,IF(Projetos!$I185=1,Técnicos!$F$2:$F$100,IF(Projetos!$I185=2,Técnicos!$H$2:$H$100,Técnicos!$J$2:$J$100)),,0,1))</f>
        <v/>
      </c>
      <c r="AJ186" s="15" t="str" cm="1">
        <f t="array" ref="AJ186">IF(OR($B186="",AJ$2=""),"",Projetos!$J185/_xlfn.XLOOKUP(AJ$2,Técnicos!$A$2:$A$100,IF(Projetos!$I185=1,Técnicos!$F$2:$F$100,IF(Projetos!$I185=2,Técnicos!$H$2:$H$100,Técnicos!$J$2:$J$100)),,0,1))</f>
        <v/>
      </c>
      <c r="AK186" s="15" t="str" cm="1">
        <f t="array" ref="AK186">IF(OR($B186="",AK$2=""),"",Projetos!$J185/_xlfn.XLOOKUP(AK$2,Técnicos!$A$2:$A$100,IF(Projetos!$I185=1,Técnicos!$F$2:$F$100,IF(Projetos!$I185=2,Técnicos!$H$2:$H$100,Técnicos!$J$2:$J$100)),,0,1))</f>
        <v/>
      </c>
      <c r="AL186" s="15" t="str" cm="1">
        <f t="array" ref="AL186">IF(OR($B186="",AL$2=""),"",Projetos!$J185/_xlfn.XLOOKUP(AL$2,Técnicos!$A$2:$A$100,IF(Projetos!$I185=1,Técnicos!$F$2:$F$100,IF(Projetos!$I185=2,Técnicos!$H$2:$H$100,Técnicos!$J$2:$J$100)),,0,1))</f>
        <v/>
      </c>
      <c r="AM186" s="15" t="str" cm="1">
        <f t="array" ref="AM186">IF(OR($B186="",AM$2=""),"",Projetos!$J185/_xlfn.XLOOKUP(AM$2,Técnicos!$A$2:$A$100,IF(Projetos!$I185=1,Técnicos!$F$2:$F$100,IF(Projetos!$I185=2,Técnicos!$H$2:$H$100,Técnicos!$J$2:$J$100)),,0,1))</f>
        <v/>
      </c>
      <c r="AN186" s="15" t="str" cm="1">
        <f t="array" ref="AN186">IF(OR($B186="",AN$2=""),"",Projetos!$J185/_xlfn.XLOOKUP(AN$2,Técnicos!$A$2:$A$100,IF(Projetos!$I185=1,Técnicos!$F$2:$F$100,IF(Projetos!$I185=2,Técnicos!$H$2:$H$100,Técnicos!$J$2:$J$100)),,0,1))</f>
        <v/>
      </c>
      <c r="AO186" s="15" t="str" cm="1">
        <f t="array" ref="AO186">IF(OR($B186="",AO$2=""),"",Projetos!$J185/_xlfn.XLOOKUP(AO$2,Técnicos!$A$2:$A$100,IF(Projetos!$I185=1,Técnicos!$F$2:$F$100,IF(Projetos!$I185=2,Técnicos!$H$2:$H$100,Técnicos!$J$2:$J$100)),,0,1))</f>
        <v/>
      </c>
      <c r="AP186" s="15" t="str" cm="1">
        <f t="array" ref="AP186">IF(OR($B186="",AP$2=""),"",Projetos!$J185/_xlfn.XLOOKUP(AP$2,Técnicos!$A$2:$A$100,IF(Projetos!$I185=1,Técnicos!$F$2:$F$100,IF(Projetos!$I185=2,Técnicos!$H$2:$H$100,Técnicos!$J$2:$J$100)),,0,1))</f>
        <v/>
      </c>
      <c r="AQ186" s="15" t="str" cm="1">
        <f t="array" ref="AQ186">IF(OR($B186="",AQ$2=""),"",Projetos!$J185/_xlfn.XLOOKUP(AQ$2,Técnicos!$A$2:$A$100,IF(Projetos!$I185=1,Técnicos!$F$2:$F$100,IF(Projetos!$I185=2,Técnicos!$H$2:$H$100,Técnicos!$J$2:$J$100)),,0,1))</f>
        <v/>
      </c>
      <c r="AR186" s="15" t="str" cm="1">
        <f t="array" ref="AR186">IF(OR($B186="",AR$2=""),"",Projetos!$J185/_xlfn.XLOOKUP(AR$2,Técnicos!$A$2:$A$100,IF(Projetos!$I185=1,Técnicos!$F$2:$F$100,IF(Projetos!$I185=2,Técnicos!$H$2:$H$100,Técnicos!$J$2:$J$100)),,0,1))</f>
        <v/>
      </c>
      <c r="AS186" s="15" t="str" cm="1">
        <f t="array" ref="AS186">IF(OR($B186="",AS$2=""),"",Projetos!$J185/_xlfn.XLOOKUP(AS$2,Técnicos!$A$2:$A$100,IF(Projetos!$I185=1,Técnicos!$F$2:$F$100,IF(Projetos!$I185=2,Técnicos!$H$2:$H$100,Técnicos!$J$2:$J$100)),,0,1))</f>
        <v/>
      </c>
      <c r="AT186" s="15" t="str" cm="1">
        <f t="array" ref="AT186">IF(OR($B186="",AT$2=""),"",Projetos!$J185/_xlfn.XLOOKUP(AT$2,Técnicos!$A$2:$A$100,IF(Projetos!$I185=1,Técnicos!$F$2:$F$100,IF(Projetos!$I185=2,Técnicos!$H$2:$H$100,Técnicos!$J$2:$J$100)),,0,1))</f>
        <v/>
      </c>
      <c r="AU186" s="15" t="str" cm="1">
        <f t="array" ref="AU186">IF(OR($B186="",AU$2=""),"",Projetos!$J185/_xlfn.XLOOKUP(AU$2,Técnicos!$A$2:$A$100,IF(Projetos!$I185=1,Técnicos!$F$2:$F$100,IF(Projetos!$I185=2,Técnicos!$H$2:$H$100,Técnicos!$J$2:$J$100)),,0,1))</f>
        <v/>
      </c>
      <c r="AV186" s="15" t="str" cm="1">
        <f t="array" ref="AV186">IF(OR($B186="",AV$2=""),"",Projetos!$J185/_xlfn.XLOOKUP(AV$2,Técnicos!$A$2:$A$100,IF(Projetos!$I185=1,Técnicos!$F$2:$F$100,IF(Projetos!$I185=2,Técnicos!$H$2:$H$100,Técnicos!$J$2:$J$100)),,0,1))</f>
        <v/>
      </c>
      <c r="AW186" s="15" t="str" cm="1">
        <f t="array" ref="AW186">IF(OR($B186="",AW$2=""),"",Projetos!$J185/_xlfn.XLOOKUP(AW$2,Técnicos!$A$2:$A$100,IF(Projetos!$I185=1,Técnicos!$F$2:$F$100,IF(Projetos!$I185=2,Técnicos!$H$2:$H$100,Técnicos!$J$2:$J$100)),,0,1))</f>
        <v/>
      </c>
      <c r="AX186" s="15" t="str" cm="1">
        <f t="array" ref="AX186">IF(OR($B186="",AX$2=""),"",Projetos!$J185/_xlfn.XLOOKUP(AX$2,Técnicos!$A$2:$A$100,IF(Projetos!$I185=1,Técnicos!$F$2:$F$100,IF(Projetos!$I185=2,Técnicos!$H$2:$H$100,Técnicos!$J$2:$J$100)),,0,1))</f>
        <v/>
      </c>
      <c r="AY186" s="15" t="str" cm="1">
        <f t="array" ref="AY186">IF(OR($B186="",AY$2=""),"",Projetos!$J185/_xlfn.XLOOKUP(AY$2,Técnicos!$A$2:$A$100,IF(Projetos!$I185=1,Técnicos!$F$2:$F$100,IF(Projetos!$I185=2,Técnicos!$H$2:$H$100,Técnicos!$J$2:$J$100)),,0,1))</f>
        <v/>
      </c>
      <c r="AZ186" s="15" t="str" cm="1">
        <f t="array" ref="AZ186">IF(OR($B186="",AZ$2=""),"",Projetos!$J185/_xlfn.XLOOKUP(AZ$2,Técnicos!$A$2:$A$100,IF(Projetos!$I185=1,Técnicos!$F$2:$F$100,IF(Projetos!$I185=2,Técnicos!$H$2:$H$100,Técnicos!$J$2:$J$100)),,0,1))</f>
        <v/>
      </c>
      <c r="BA186" s="15" t="str" cm="1">
        <f t="array" ref="BA186">IF(OR($B186="",BA$2=""),"",Projetos!$J185/_xlfn.XLOOKUP(BA$2,Técnicos!$A$2:$A$100,IF(Projetos!$I185=1,Técnicos!$F$2:$F$100,IF(Projetos!$I185=2,Técnicos!$H$2:$H$100,Técnicos!$J$2:$J$100)),,0,1))</f>
        <v/>
      </c>
      <c r="BB186" s="15" t="str" cm="1">
        <f t="array" ref="BB186">IF(OR($B186="",BB$2=""),"",Projetos!$J185/_xlfn.XLOOKUP(BB$2,Técnicos!$A$2:$A$100,IF(Projetos!$I185=1,Técnicos!$F$2:$F$100,IF(Projetos!$I185=2,Técnicos!$H$2:$H$100,Técnicos!$J$2:$J$100)),,0,1))</f>
        <v/>
      </c>
      <c r="BC186" s="15" t="str" cm="1">
        <f t="array" ref="BC186">IF(OR($B186="",BC$2=""),"",Projetos!$J185/_xlfn.XLOOKUP(BC$2,Técnicos!$A$2:$A$100,IF(Projetos!$I185=1,Técnicos!$F$2:$F$100,IF(Projetos!$I185=2,Técnicos!$H$2:$H$100,Técnicos!$J$2:$J$100)),,0,1))</f>
        <v/>
      </c>
      <c r="BD186" s="15" t="str" cm="1">
        <f t="array" ref="BD186">IF(OR($B186="",BD$2=""),"",Projetos!$J185/_xlfn.XLOOKUP(BD$2,Técnicos!$A$2:$A$100,IF(Projetos!$I185=1,Técnicos!$F$2:$F$100,IF(Projetos!$I185=2,Técnicos!$H$2:$H$100,Técnicos!$J$2:$J$100)),,0,1))</f>
        <v/>
      </c>
      <c r="BE186" s="15" t="str" cm="1">
        <f t="array" ref="BE186">IF(OR($B186="",BE$2=""),"",Projetos!$J185/_xlfn.XLOOKUP(BE$2,Técnicos!$A$2:$A$100,IF(Projetos!$I185=1,Técnicos!$F$2:$F$100,IF(Projetos!$I185=2,Técnicos!$H$2:$H$100,Técnicos!$J$2:$J$100)),,0,1))</f>
        <v/>
      </c>
      <c r="BF186" s="15" t="str" cm="1">
        <f t="array" ref="BF186">IF(OR($B186="",BF$2=""),"",Projetos!$J185/_xlfn.XLOOKUP(BF$2,Técnicos!$A$2:$A$100,IF(Projetos!$I185=1,Técnicos!$F$2:$F$100,IF(Projetos!$I185=2,Técnicos!$H$2:$H$100,Técnicos!$J$2:$J$100)),,0,1))</f>
        <v/>
      </c>
      <c r="BG186" s="15" t="str" cm="1">
        <f t="array" ref="BG186">IF(OR($B186="",BG$2=""),"",Projetos!$J185/_xlfn.XLOOKUP(BG$2,Técnicos!$A$2:$A$100,IF(Projetos!$I185=1,Técnicos!$F$2:$F$100,IF(Projetos!$I185=2,Técnicos!$H$2:$H$100,Técnicos!$J$2:$J$100)),,0,1))</f>
        <v/>
      </c>
      <c r="BH186" s="15" t="str" cm="1">
        <f t="array" ref="BH186">IF(OR($B186="",BH$2=""),"",Projetos!$J185/_xlfn.XLOOKUP(BH$2,Técnicos!$A$2:$A$100,IF(Projetos!$I185=1,Técnicos!$F$2:$F$100,IF(Projetos!$I185=2,Técnicos!$H$2:$H$100,Técnicos!$J$2:$J$100)),,0,1))</f>
        <v/>
      </c>
      <c r="BI186" s="15" t="str" cm="1">
        <f t="array" ref="BI186">IF(OR($B186="",BI$2=""),"",Projetos!$J185/_xlfn.XLOOKUP(BI$2,Técnicos!$A$2:$A$100,IF(Projetos!$I185=1,Técnicos!$F$2:$F$100,IF(Projetos!$I185=2,Técnicos!$H$2:$H$100,Técnicos!$J$2:$J$100)),,0,1))</f>
        <v/>
      </c>
      <c r="BJ186" s="15" t="str" cm="1">
        <f t="array" ref="BJ186">IF(OR($B186="",BJ$2=""),"",Projetos!$J185/_xlfn.XLOOKUP(BJ$2,Técnicos!$A$2:$A$100,IF(Projetos!$I185=1,Técnicos!$F$2:$F$100,IF(Projetos!$I185=2,Técnicos!$H$2:$H$100,Técnicos!$J$2:$J$100)),,0,1))</f>
        <v/>
      </c>
      <c r="BK186" s="15" t="str" cm="1">
        <f t="array" ref="BK186">IF(OR($B186="",BK$2=""),"",Projetos!$J185/_xlfn.XLOOKUP(BK$2,Técnicos!$A$2:$A$100,IF(Projetos!$I185=1,Técnicos!$F$2:$F$100,IF(Projetos!$I185=2,Técnicos!$H$2:$H$100,Técnicos!$J$2:$J$100)),,0,1))</f>
        <v/>
      </c>
      <c r="BL186" s="15" t="str" cm="1">
        <f t="array" ref="BL186">IF(OR($B186="",BL$2=""),"",Projetos!$J185/_xlfn.XLOOKUP(BL$2,Técnicos!$A$2:$A$100,IF(Projetos!$I185=1,Técnicos!$F$2:$F$100,IF(Projetos!$I185=2,Técnicos!$H$2:$H$100,Técnicos!$J$2:$J$100)),,0,1))</f>
        <v/>
      </c>
      <c r="BM186" s="15" t="str" cm="1">
        <f t="array" ref="BM186">IF(OR($B186="",BM$2=""),"",Projetos!$J185/_xlfn.XLOOKUP(BM$2,Técnicos!$A$2:$A$100,IF(Projetos!$I185=1,Técnicos!$F$2:$F$100,IF(Projetos!$I185=2,Técnicos!$H$2:$H$100,Técnicos!$J$2:$J$100)),,0,1))</f>
        <v/>
      </c>
      <c r="BN186" s="15" t="str" cm="1">
        <f t="array" ref="BN186">IF(OR($B186="",BN$2=""),"",Projetos!$J185/_xlfn.XLOOKUP(BN$2,Técnicos!$A$2:$A$100,IF(Projetos!$I185=1,Técnicos!$F$2:$F$100,IF(Projetos!$I185=2,Técnicos!$H$2:$H$100,Técnicos!$J$2:$J$100)),,0,1))</f>
        <v/>
      </c>
    </row>
    <row r="187" spans="3:66" x14ac:dyDescent="0.3">
      <c r="C187" s="15" t="str" cm="1">
        <f t="array" ref="C187">IF(OR($B187="",C$2=""),"",Projetos!$J186/_xlfn.XLOOKUP(C$2,Técnicos!$A$2:$A$100,IF(Projetos!$I186=1,Técnicos!$F$2:$F$100,IF(Projetos!$I186=2,Técnicos!$H$2:$H$100,Técnicos!$J$2:$J$100)),,0,1))</f>
        <v/>
      </c>
      <c r="D187" s="15" t="str" cm="1">
        <f t="array" ref="D187">IF(OR($B187="",D$2=""),"",Projetos!$J186/_xlfn.XLOOKUP(D$2,Técnicos!$A$2:$A$100,IF(Projetos!$I186=1,Técnicos!$F$2:$F$100,IF(Projetos!$I186=2,Técnicos!$H$2:$H$100,Técnicos!$J$2:$J$100)),,0,1))</f>
        <v/>
      </c>
      <c r="E187" s="15" t="str" cm="1">
        <f t="array" ref="E187">IF(OR($B187="",E$2=""),"",Projetos!$J186/_xlfn.XLOOKUP(E$2,Técnicos!$A$2:$A$100,IF(Projetos!$I186=1,Técnicos!$F$2:$F$100,IF(Projetos!$I186=2,Técnicos!$H$2:$H$100,Técnicos!$J$2:$J$100)),,0,1))</f>
        <v/>
      </c>
      <c r="F187" s="15" t="str" cm="1">
        <f t="array" ref="F187">IF(OR($B187="",F$2=""),"",Projetos!$J186/_xlfn.XLOOKUP(F$2,Técnicos!$A$2:$A$100,IF(Projetos!$I186=1,Técnicos!$F$2:$F$100,IF(Projetos!$I186=2,Técnicos!$H$2:$H$100,Técnicos!$J$2:$J$100)),,0,1))</f>
        <v/>
      </c>
      <c r="G187" s="15" t="str" cm="1">
        <f t="array" ref="G187">IF(OR($B187="",G$2=""),"",Projetos!$J186/_xlfn.XLOOKUP(G$2,Técnicos!$A$2:$A$100,IF(Projetos!$I186=1,Técnicos!$F$2:$F$100,IF(Projetos!$I186=2,Técnicos!$H$2:$H$100,Técnicos!$J$2:$J$100)),,0,1))</f>
        <v/>
      </c>
      <c r="H187" s="15" t="str" cm="1">
        <f t="array" ref="H187">IF(OR($B187="",H$2=""),"",Projetos!$J186/_xlfn.XLOOKUP(H$2,Técnicos!$A$2:$A$100,IF(Projetos!$I186=1,Técnicos!$F$2:$F$100,IF(Projetos!$I186=2,Técnicos!$H$2:$H$100,Técnicos!$J$2:$J$100)),,0,1))</f>
        <v/>
      </c>
      <c r="I187" s="15" t="str" cm="1">
        <f t="array" ref="I187">IF(OR($B187="",I$2=""),"",Projetos!$J186/_xlfn.XLOOKUP(I$2,Técnicos!$A$2:$A$100,IF(Projetos!$I186=1,Técnicos!$F$2:$F$100,IF(Projetos!$I186=2,Técnicos!$H$2:$H$100,Técnicos!$J$2:$J$100)),,0,1))</f>
        <v/>
      </c>
      <c r="J187" s="15" t="str" cm="1">
        <f t="array" ref="J187">IF(OR($B187="",J$2=""),"",Projetos!$J186/_xlfn.XLOOKUP(J$2,Técnicos!$A$2:$A$100,IF(Projetos!$I186=1,Técnicos!$F$2:$F$100,IF(Projetos!$I186=2,Técnicos!$H$2:$H$100,Técnicos!$J$2:$J$100)),,0,1))</f>
        <v/>
      </c>
      <c r="K187" s="15" t="str" cm="1">
        <f t="array" ref="K187">IF(OR($B187="",K$2=""),"",Projetos!$J186/_xlfn.XLOOKUP(K$2,Técnicos!$A$2:$A$100,IF(Projetos!$I186=1,Técnicos!$F$2:$F$100,IF(Projetos!$I186=2,Técnicos!$H$2:$H$100,Técnicos!$J$2:$J$100)),,0,1))</f>
        <v/>
      </c>
      <c r="L187" s="15" t="str" cm="1">
        <f t="array" ref="L187">IF(OR($B187="",L$2=""),"",Projetos!$J186/_xlfn.XLOOKUP(L$2,Técnicos!$A$2:$A$100,IF(Projetos!$I186=1,Técnicos!$F$2:$F$100,IF(Projetos!$I186=2,Técnicos!$H$2:$H$100,Técnicos!$J$2:$J$100)),,0,1))</f>
        <v/>
      </c>
      <c r="M187" s="15" t="str" cm="1">
        <f t="array" ref="M187">IF(OR($B187="",M$2=""),"",Projetos!$J186/_xlfn.XLOOKUP(M$2,Técnicos!$A$2:$A$100,IF(Projetos!$I186=1,Técnicos!$F$2:$F$100,IF(Projetos!$I186=2,Técnicos!$H$2:$H$100,Técnicos!$J$2:$J$100)),,0,1))</f>
        <v/>
      </c>
      <c r="N187" s="15" t="str" cm="1">
        <f t="array" ref="N187">IF(OR($B187="",N$2=""),"",Projetos!$J186/_xlfn.XLOOKUP(N$2,Técnicos!$A$2:$A$100,IF(Projetos!$I186=1,Técnicos!$F$2:$F$100,IF(Projetos!$I186=2,Técnicos!$H$2:$H$100,Técnicos!$J$2:$J$100)),,0,1))</f>
        <v/>
      </c>
      <c r="O187" s="15" t="str" cm="1">
        <f t="array" ref="O187">IF(OR($B187="",O$2=""),"",Projetos!$J186/_xlfn.XLOOKUP(O$2,Técnicos!$A$2:$A$100,IF(Projetos!$I186=1,Técnicos!$F$2:$F$100,IF(Projetos!$I186=2,Técnicos!$H$2:$H$100,Técnicos!$J$2:$J$100)),,0,1))</f>
        <v/>
      </c>
      <c r="P187" s="15" t="str" cm="1">
        <f t="array" ref="P187">IF(OR($B187="",P$2=""),"",Projetos!$J186/_xlfn.XLOOKUP(P$2,Técnicos!$A$2:$A$100,IF(Projetos!$I186=1,Técnicos!$F$2:$F$100,IF(Projetos!$I186=2,Técnicos!$H$2:$H$100,Técnicos!$J$2:$J$100)),,0,1))</f>
        <v/>
      </c>
      <c r="Q187" s="15" t="str" cm="1">
        <f t="array" ref="Q187">IF(OR($B187="",Q$2=""),"",Projetos!$J186/_xlfn.XLOOKUP(Q$2,Técnicos!$A$2:$A$100,IF(Projetos!$I186=1,Técnicos!$F$2:$F$100,IF(Projetos!$I186=2,Técnicos!$H$2:$H$100,Técnicos!$J$2:$J$100)),,0,1))</f>
        <v/>
      </c>
      <c r="R187" s="15" t="str" cm="1">
        <f t="array" ref="R187">IF(OR($B187="",R$2=""),"",Projetos!$J186/_xlfn.XLOOKUP(R$2,Técnicos!$A$2:$A$100,IF(Projetos!$I186=1,Técnicos!$F$2:$F$100,IF(Projetos!$I186=2,Técnicos!$H$2:$H$100,Técnicos!$J$2:$J$100)),,0,1))</f>
        <v/>
      </c>
      <c r="S187" s="15" t="str" cm="1">
        <f t="array" ref="S187">IF(OR($B187="",S$2=""),"",Projetos!$J186/_xlfn.XLOOKUP(S$2,Técnicos!$A$2:$A$100,IF(Projetos!$I186=1,Técnicos!$F$2:$F$100,IF(Projetos!$I186=2,Técnicos!$H$2:$H$100,Técnicos!$J$2:$J$100)),,0,1))</f>
        <v/>
      </c>
      <c r="T187" s="15" t="str" cm="1">
        <f t="array" ref="T187">IF(OR($B187="",T$2=""),"",Projetos!$J186/_xlfn.XLOOKUP(T$2,Técnicos!$A$2:$A$100,IF(Projetos!$I186=1,Técnicos!$F$2:$F$100,IF(Projetos!$I186=2,Técnicos!$H$2:$H$100,Técnicos!$J$2:$J$100)),,0,1))</f>
        <v/>
      </c>
      <c r="U187" s="15" t="str" cm="1">
        <f t="array" ref="U187">IF(OR($B187="",U$2=""),"",Projetos!$J186/_xlfn.XLOOKUP(U$2,Técnicos!$A$2:$A$100,IF(Projetos!$I186=1,Técnicos!$F$2:$F$100,IF(Projetos!$I186=2,Técnicos!$H$2:$H$100,Técnicos!$J$2:$J$100)),,0,1))</f>
        <v/>
      </c>
      <c r="V187" s="15" t="str" cm="1">
        <f t="array" ref="V187">IF(OR($B187="",V$2=""),"",Projetos!$J186/_xlfn.XLOOKUP(V$2,Técnicos!$A$2:$A$100,IF(Projetos!$I186=1,Técnicos!$F$2:$F$100,IF(Projetos!$I186=2,Técnicos!$H$2:$H$100,Técnicos!$J$2:$J$100)),,0,1))</f>
        <v/>
      </c>
      <c r="W187" s="15" t="str" cm="1">
        <f t="array" ref="W187">IF(OR($B187="",W$2=""),"",Projetos!$J186/_xlfn.XLOOKUP(W$2,Técnicos!$A$2:$A$100,IF(Projetos!$I186=1,Técnicos!$F$2:$F$100,IF(Projetos!$I186=2,Técnicos!$H$2:$H$100,Técnicos!$J$2:$J$100)),,0,1))</f>
        <v/>
      </c>
      <c r="X187" s="15" t="str" cm="1">
        <f t="array" ref="X187">IF(OR($B187="",X$2=""),"",Projetos!$J186/_xlfn.XLOOKUP(X$2,Técnicos!$A$2:$A$100,IF(Projetos!$I186=1,Técnicos!$F$2:$F$100,IF(Projetos!$I186=2,Técnicos!$H$2:$H$100,Técnicos!$J$2:$J$100)),,0,1))</f>
        <v/>
      </c>
      <c r="Y187" s="15" t="str" cm="1">
        <f t="array" ref="Y187">IF(OR($B187="",Y$2=""),"",Projetos!$J186/_xlfn.XLOOKUP(Y$2,Técnicos!$A$2:$A$100,IF(Projetos!$I186=1,Técnicos!$F$2:$F$100,IF(Projetos!$I186=2,Técnicos!$H$2:$H$100,Técnicos!$J$2:$J$100)),,0,1))</f>
        <v/>
      </c>
      <c r="Z187" s="15" t="str" cm="1">
        <f t="array" ref="Z187">IF(OR($B187="",Z$2=""),"",Projetos!$J186/_xlfn.XLOOKUP(Z$2,Técnicos!$A$2:$A$100,IF(Projetos!$I186=1,Técnicos!$F$2:$F$100,IF(Projetos!$I186=2,Técnicos!$H$2:$H$100,Técnicos!$J$2:$J$100)),,0,1))</f>
        <v/>
      </c>
      <c r="AA187" s="15" t="str" cm="1">
        <f t="array" ref="AA187">IF(OR($B187="",AA$2=""),"",Projetos!$J186/_xlfn.XLOOKUP(AA$2,Técnicos!$A$2:$A$100,IF(Projetos!$I186=1,Técnicos!$F$2:$F$100,IF(Projetos!$I186=2,Técnicos!$H$2:$H$100,Técnicos!$J$2:$J$100)),,0,1))</f>
        <v/>
      </c>
      <c r="AB187" s="15" t="str" cm="1">
        <f t="array" ref="AB187">IF(OR($B187="",AB$2=""),"",Projetos!$J186/_xlfn.XLOOKUP(AB$2,Técnicos!$A$2:$A$100,IF(Projetos!$I186=1,Técnicos!$F$2:$F$100,IF(Projetos!$I186=2,Técnicos!$H$2:$H$100,Técnicos!$J$2:$J$100)),,0,1))</f>
        <v/>
      </c>
      <c r="AC187" s="15" t="str" cm="1">
        <f t="array" ref="AC187">IF(OR($B187="",AC$2=""),"",Projetos!$J186/_xlfn.XLOOKUP(AC$2,Técnicos!$A$2:$A$100,IF(Projetos!$I186=1,Técnicos!$F$2:$F$100,IF(Projetos!$I186=2,Técnicos!$H$2:$H$100,Técnicos!$J$2:$J$100)),,0,1))</f>
        <v/>
      </c>
      <c r="AD187" s="15" t="str" cm="1">
        <f t="array" ref="AD187">IF(OR($B187="",AD$2=""),"",Projetos!$J186/_xlfn.XLOOKUP(AD$2,Técnicos!$A$2:$A$100,IF(Projetos!$I186=1,Técnicos!$F$2:$F$100,IF(Projetos!$I186=2,Técnicos!$H$2:$H$100,Técnicos!$J$2:$J$100)),,0,1))</f>
        <v/>
      </c>
      <c r="AE187" s="15" t="str" cm="1">
        <f t="array" ref="AE187">IF(OR($B187="",AE$2=""),"",Projetos!$J186/_xlfn.XLOOKUP(AE$2,Técnicos!$A$2:$A$100,IF(Projetos!$I186=1,Técnicos!$F$2:$F$100,IF(Projetos!$I186=2,Técnicos!$H$2:$H$100,Técnicos!$J$2:$J$100)),,0,1))</f>
        <v/>
      </c>
      <c r="AF187" s="15" t="str" cm="1">
        <f t="array" ref="AF187">IF(OR($B187="",AF$2=""),"",Projetos!$J186/_xlfn.XLOOKUP(AF$2,Técnicos!$A$2:$A$100,IF(Projetos!$I186=1,Técnicos!$F$2:$F$100,IF(Projetos!$I186=2,Técnicos!$H$2:$H$100,Técnicos!$J$2:$J$100)),,0,1))</f>
        <v/>
      </c>
      <c r="AG187" s="15" t="str" cm="1">
        <f t="array" ref="AG187">IF(OR($B187="",AG$2=""),"",Projetos!$J186/_xlfn.XLOOKUP(AG$2,Técnicos!$A$2:$A$100,IF(Projetos!$I186=1,Técnicos!$F$2:$F$100,IF(Projetos!$I186=2,Técnicos!$H$2:$H$100,Técnicos!$J$2:$J$100)),,0,1))</f>
        <v/>
      </c>
      <c r="AH187" s="15" t="str" cm="1">
        <f t="array" ref="AH187">IF(OR($B187="",AH$2=""),"",Projetos!$J186/_xlfn.XLOOKUP(AH$2,Técnicos!$A$2:$A$100,IF(Projetos!$I186=1,Técnicos!$F$2:$F$100,IF(Projetos!$I186=2,Técnicos!$H$2:$H$100,Técnicos!$J$2:$J$100)),,0,1))</f>
        <v/>
      </c>
      <c r="AI187" s="15" t="str" cm="1">
        <f t="array" ref="AI187">IF(OR($B187="",AI$2=""),"",Projetos!$J186/_xlfn.XLOOKUP(AI$2,Técnicos!$A$2:$A$100,IF(Projetos!$I186=1,Técnicos!$F$2:$F$100,IF(Projetos!$I186=2,Técnicos!$H$2:$H$100,Técnicos!$J$2:$J$100)),,0,1))</f>
        <v/>
      </c>
      <c r="AJ187" s="15" t="str" cm="1">
        <f t="array" ref="AJ187">IF(OR($B187="",AJ$2=""),"",Projetos!$J186/_xlfn.XLOOKUP(AJ$2,Técnicos!$A$2:$A$100,IF(Projetos!$I186=1,Técnicos!$F$2:$F$100,IF(Projetos!$I186=2,Técnicos!$H$2:$H$100,Técnicos!$J$2:$J$100)),,0,1))</f>
        <v/>
      </c>
      <c r="AK187" s="15" t="str" cm="1">
        <f t="array" ref="AK187">IF(OR($B187="",AK$2=""),"",Projetos!$J186/_xlfn.XLOOKUP(AK$2,Técnicos!$A$2:$A$100,IF(Projetos!$I186=1,Técnicos!$F$2:$F$100,IF(Projetos!$I186=2,Técnicos!$H$2:$H$100,Técnicos!$J$2:$J$100)),,0,1))</f>
        <v/>
      </c>
      <c r="AL187" s="15" t="str" cm="1">
        <f t="array" ref="AL187">IF(OR($B187="",AL$2=""),"",Projetos!$J186/_xlfn.XLOOKUP(AL$2,Técnicos!$A$2:$A$100,IF(Projetos!$I186=1,Técnicos!$F$2:$F$100,IF(Projetos!$I186=2,Técnicos!$H$2:$H$100,Técnicos!$J$2:$J$100)),,0,1))</f>
        <v/>
      </c>
      <c r="AM187" s="15" t="str" cm="1">
        <f t="array" ref="AM187">IF(OR($B187="",AM$2=""),"",Projetos!$J186/_xlfn.XLOOKUP(AM$2,Técnicos!$A$2:$A$100,IF(Projetos!$I186=1,Técnicos!$F$2:$F$100,IF(Projetos!$I186=2,Técnicos!$H$2:$H$100,Técnicos!$J$2:$J$100)),,0,1))</f>
        <v/>
      </c>
      <c r="AN187" s="15" t="str" cm="1">
        <f t="array" ref="AN187">IF(OR($B187="",AN$2=""),"",Projetos!$J186/_xlfn.XLOOKUP(AN$2,Técnicos!$A$2:$A$100,IF(Projetos!$I186=1,Técnicos!$F$2:$F$100,IF(Projetos!$I186=2,Técnicos!$H$2:$H$100,Técnicos!$J$2:$J$100)),,0,1))</f>
        <v/>
      </c>
      <c r="AO187" s="15" t="str" cm="1">
        <f t="array" ref="AO187">IF(OR($B187="",AO$2=""),"",Projetos!$J186/_xlfn.XLOOKUP(AO$2,Técnicos!$A$2:$A$100,IF(Projetos!$I186=1,Técnicos!$F$2:$F$100,IF(Projetos!$I186=2,Técnicos!$H$2:$H$100,Técnicos!$J$2:$J$100)),,0,1))</f>
        <v/>
      </c>
      <c r="AP187" s="15" t="str" cm="1">
        <f t="array" ref="AP187">IF(OR($B187="",AP$2=""),"",Projetos!$J186/_xlfn.XLOOKUP(AP$2,Técnicos!$A$2:$A$100,IF(Projetos!$I186=1,Técnicos!$F$2:$F$100,IF(Projetos!$I186=2,Técnicos!$H$2:$H$100,Técnicos!$J$2:$J$100)),,0,1))</f>
        <v/>
      </c>
      <c r="AQ187" s="15" t="str" cm="1">
        <f t="array" ref="AQ187">IF(OR($B187="",AQ$2=""),"",Projetos!$J186/_xlfn.XLOOKUP(AQ$2,Técnicos!$A$2:$A$100,IF(Projetos!$I186=1,Técnicos!$F$2:$F$100,IF(Projetos!$I186=2,Técnicos!$H$2:$H$100,Técnicos!$J$2:$J$100)),,0,1))</f>
        <v/>
      </c>
      <c r="AR187" s="15" t="str" cm="1">
        <f t="array" ref="AR187">IF(OR($B187="",AR$2=""),"",Projetos!$J186/_xlfn.XLOOKUP(AR$2,Técnicos!$A$2:$A$100,IF(Projetos!$I186=1,Técnicos!$F$2:$F$100,IF(Projetos!$I186=2,Técnicos!$H$2:$H$100,Técnicos!$J$2:$J$100)),,0,1))</f>
        <v/>
      </c>
      <c r="AS187" s="15" t="str" cm="1">
        <f t="array" ref="AS187">IF(OR($B187="",AS$2=""),"",Projetos!$J186/_xlfn.XLOOKUP(AS$2,Técnicos!$A$2:$A$100,IF(Projetos!$I186=1,Técnicos!$F$2:$F$100,IF(Projetos!$I186=2,Técnicos!$H$2:$H$100,Técnicos!$J$2:$J$100)),,0,1))</f>
        <v/>
      </c>
      <c r="AT187" s="15" t="str" cm="1">
        <f t="array" ref="AT187">IF(OR($B187="",AT$2=""),"",Projetos!$J186/_xlfn.XLOOKUP(AT$2,Técnicos!$A$2:$A$100,IF(Projetos!$I186=1,Técnicos!$F$2:$F$100,IF(Projetos!$I186=2,Técnicos!$H$2:$H$100,Técnicos!$J$2:$J$100)),,0,1))</f>
        <v/>
      </c>
      <c r="AU187" s="15" t="str" cm="1">
        <f t="array" ref="AU187">IF(OR($B187="",AU$2=""),"",Projetos!$J186/_xlfn.XLOOKUP(AU$2,Técnicos!$A$2:$A$100,IF(Projetos!$I186=1,Técnicos!$F$2:$F$100,IF(Projetos!$I186=2,Técnicos!$H$2:$H$100,Técnicos!$J$2:$J$100)),,0,1))</f>
        <v/>
      </c>
      <c r="AV187" s="15" t="str" cm="1">
        <f t="array" ref="AV187">IF(OR($B187="",AV$2=""),"",Projetos!$J186/_xlfn.XLOOKUP(AV$2,Técnicos!$A$2:$A$100,IF(Projetos!$I186=1,Técnicos!$F$2:$F$100,IF(Projetos!$I186=2,Técnicos!$H$2:$H$100,Técnicos!$J$2:$J$100)),,0,1))</f>
        <v/>
      </c>
      <c r="AW187" s="15" t="str" cm="1">
        <f t="array" ref="AW187">IF(OR($B187="",AW$2=""),"",Projetos!$J186/_xlfn.XLOOKUP(AW$2,Técnicos!$A$2:$A$100,IF(Projetos!$I186=1,Técnicos!$F$2:$F$100,IF(Projetos!$I186=2,Técnicos!$H$2:$H$100,Técnicos!$J$2:$J$100)),,0,1))</f>
        <v/>
      </c>
      <c r="AX187" s="15" t="str" cm="1">
        <f t="array" ref="AX187">IF(OR($B187="",AX$2=""),"",Projetos!$J186/_xlfn.XLOOKUP(AX$2,Técnicos!$A$2:$A$100,IF(Projetos!$I186=1,Técnicos!$F$2:$F$100,IF(Projetos!$I186=2,Técnicos!$H$2:$H$100,Técnicos!$J$2:$J$100)),,0,1))</f>
        <v/>
      </c>
      <c r="AY187" s="15" t="str" cm="1">
        <f t="array" ref="AY187">IF(OR($B187="",AY$2=""),"",Projetos!$J186/_xlfn.XLOOKUP(AY$2,Técnicos!$A$2:$A$100,IF(Projetos!$I186=1,Técnicos!$F$2:$F$100,IF(Projetos!$I186=2,Técnicos!$H$2:$H$100,Técnicos!$J$2:$J$100)),,0,1))</f>
        <v/>
      </c>
      <c r="AZ187" s="15" t="str" cm="1">
        <f t="array" ref="AZ187">IF(OR($B187="",AZ$2=""),"",Projetos!$J186/_xlfn.XLOOKUP(AZ$2,Técnicos!$A$2:$A$100,IF(Projetos!$I186=1,Técnicos!$F$2:$F$100,IF(Projetos!$I186=2,Técnicos!$H$2:$H$100,Técnicos!$J$2:$J$100)),,0,1))</f>
        <v/>
      </c>
      <c r="BA187" s="15" t="str" cm="1">
        <f t="array" ref="BA187">IF(OR($B187="",BA$2=""),"",Projetos!$J186/_xlfn.XLOOKUP(BA$2,Técnicos!$A$2:$A$100,IF(Projetos!$I186=1,Técnicos!$F$2:$F$100,IF(Projetos!$I186=2,Técnicos!$H$2:$H$100,Técnicos!$J$2:$J$100)),,0,1))</f>
        <v/>
      </c>
      <c r="BB187" s="15" t="str" cm="1">
        <f t="array" ref="BB187">IF(OR($B187="",BB$2=""),"",Projetos!$J186/_xlfn.XLOOKUP(BB$2,Técnicos!$A$2:$A$100,IF(Projetos!$I186=1,Técnicos!$F$2:$F$100,IF(Projetos!$I186=2,Técnicos!$H$2:$H$100,Técnicos!$J$2:$J$100)),,0,1))</f>
        <v/>
      </c>
      <c r="BC187" s="15" t="str" cm="1">
        <f t="array" ref="BC187">IF(OR($B187="",BC$2=""),"",Projetos!$J186/_xlfn.XLOOKUP(BC$2,Técnicos!$A$2:$A$100,IF(Projetos!$I186=1,Técnicos!$F$2:$F$100,IF(Projetos!$I186=2,Técnicos!$H$2:$H$100,Técnicos!$J$2:$J$100)),,0,1))</f>
        <v/>
      </c>
      <c r="BD187" s="15" t="str" cm="1">
        <f t="array" ref="BD187">IF(OR($B187="",BD$2=""),"",Projetos!$J186/_xlfn.XLOOKUP(BD$2,Técnicos!$A$2:$A$100,IF(Projetos!$I186=1,Técnicos!$F$2:$F$100,IF(Projetos!$I186=2,Técnicos!$H$2:$H$100,Técnicos!$J$2:$J$100)),,0,1))</f>
        <v/>
      </c>
      <c r="BE187" s="15" t="str" cm="1">
        <f t="array" ref="BE187">IF(OR($B187="",BE$2=""),"",Projetos!$J186/_xlfn.XLOOKUP(BE$2,Técnicos!$A$2:$A$100,IF(Projetos!$I186=1,Técnicos!$F$2:$F$100,IF(Projetos!$I186=2,Técnicos!$H$2:$H$100,Técnicos!$J$2:$J$100)),,0,1))</f>
        <v/>
      </c>
      <c r="BF187" s="15" t="str" cm="1">
        <f t="array" ref="BF187">IF(OR($B187="",BF$2=""),"",Projetos!$J186/_xlfn.XLOOKUP(BF$2,Técnicos!$A$2:$A$100,IF(Projetos!$I186=1,Técnicos!$F$2:$F$100,IF(Projetos!$I186=2,Técnicos!$H$2:$H$100,Técnicos!$J$2:$J$100)),,0,1))</f>
        <v/>
      </c>
      <c r="BG187" s="15" t="str" cm="1">
        <f t="array" ref="BG187">IF(OR($B187="",BG$2=""),"",Projetos!$J186/_xlfn.XLOOKUP(BG$2,Técnicos!$A$2:$A$100,IF(Projetos!$I186=1,Técnicos!$F$2:$F$100,IF(Projetos!$I186=2,Técnicos!$H$2:$H$100,Técnicos!$J$2:$J$100)),,0,1))</f>
        <v/>
      </c>
      <c r="BH187" s="15" t="str" cm="1">
        <f t="array" ref="BH187">IF(OR($B187="",BH$2=""),"",Projetos!$J186/_xlfn.XLOOKUP(BH$2,Técnicos!$A$2:$A$100,IF(Projetos!$I186=1,Técnicos!$F$2:$F$100,IF(Projetos!$I186=2,Técnicos!$H$2:$H$100,Técnicos!$J$2:$J$100)),,0,1))</f>
        <v/>
      </c>
      <c r="BI187" s="15" t="str" cm="1">
        <f t="array" ref="BI187">IF(OR($B187="",BI$2=""),"",Projetos!$J186/_xlfn.XLOOKUP(BI$2,Técnicos!$A$2:$A$100,IF(Projetos!$I186=1,Técnicos!$F$2:$F$100,IF(Projetos!$I186=2,Técnicos!$H$2:$H$100,Técnicos!$J$2:$J$100)),,0,1))</f>
        <v/>
      </c>
      <c r="BJ187" s="15" t="str" cm="1">
        <f t="array" ref="BJ187">IF(OR($B187="",BJ$2=""),"",Projetos!$J186/_xlfn.XLOOKUP(BJ$2,Técnicos!$A$2:$A$100,IF(Projetos!$I186=1,Técnicos!$F$2:$F$100,IF(Projetos!$I186=2,Técnicos!$H$2:$H$100,Técnicos!$J$2:$J$100)),,0,1))</f>
        <v/>
      </c>
      <c r="BK187" s="15" t="str" cm="1">
        <f t="array" ref="BK187">IF(OR($B187="",BK$2=""),"",Projetos!$J186/_xlfn.XLOOKUP(BK$2,Técnicos!$A$2:$A$100,IF(Projetos!$I186=1,Técnicos!$F$2:$F$100,IF(Projetos!$I186=2,Técnicos!$H$2:$H$100,Técnicos!$J$2:$J$100)),,0,1))</f>
        <v/>
      </c>
      <c r="BL187" s="15" t="str" cm="1">
        <f t="array" ref="BL187">IF(OR($B187="",BL$2=""),"",Projetos!$J186/_xlfn.XLOOKUP(BL$2,Técnicos!$A$2:$A$100,IF(Projetos!$I186=1,Técnicos!$F$2:$F$100,IF(Projetos!$I186=2,Técnicos!$H$2:$H$100,Técnicos!$J$2:$J$100)),,0,1))</f>
        <v/>
      </c>
      <c r="BM187" s="15" t="str" cm="1">
        <f t="array" ref="BM187">IF(OR($B187="",BM$2=""),"",Projetos!$J186/_xlfn.XLOOKUP(BM$2,Técnicos!$A$2:$A$100,IF(Projetos!$I186=1,Técnicos!$F$2:$F$100,IF(Projetos!$I186=2,Técnicos!$H$2:$H$100,Técnicos!$J$2:$J$100)),,0,1))</f>
        <v/>
      </c>
      <c r="BN187" s="15" t="str" cm="1">
        <f t="array" ref="BN187">IF(OR($B187="",BN$2=""),"",Projetos!$J186/_xlfn.XLOOKUP(BN$2,Técnicos!$A$2:$A$100,IF(Projetos!$I186=1,Técnicos!$F$2:$F$100,IF(Projetos!$I186=2,Técnicos!$H$2:$H$100,Técnicos!$J$2:$J$100)),,0,1))</f>
        <v/>
      </c>
    </row>
    <row r="188" spans="3:66" x14ac:dyDescent="0.3">
      <c r="C188" s="15" t="str" cm="1">
        <f t="array" ref="C188">IF(OR($B188="",C$2=""),"",Projetos!$J187/_xlfn.XLOOKUP(C$2,Técnicos!$A$2:$A$100,IF(Projetos!$I187=1,Técnicos!$F$2:$F$100,IF(Projetos!$I187=2,Técnicos!$H$2:$H$100,Técnicos!$J$2:$J$100)),,0,1))</f>
        <v/>
      </c>
      <c r="D188" s="15" t="str" cm="1">
        <f t="array" ref="D188">IF(OR($B188="",D$2=""),"",Projetos!$J187/_xlfn.XLOOKUP(D$2,Técnicos!$A$2:$A$100,IF(Projetos!$I187=1,Técnicos!$F$2:$F$100,IF(Projetos!$I187=2,Técnicos!$H$2:$H$100,Técnicos!$J$2:$J$100)),,0,1))</f>
        <v/>
      </c>
      <c r="E188" s="15" t="str" cm="1">
        <f t="array" ref="E188">IF(OR($B188="",E$2=""),"",Projetos!$J187/_xlfn.XLOOKUP(E$2,Técnicos!$A$2:$A$100,IF(Projetos!$I187=1,Técnicos!$F$2:$F$100,IF(Projetos!$I187=2,Técnicos!$H$2:$H$100,Técnicos!$J$2:$J$100)),,0,1))</f>
        <v/>
      </c>
      <c r="F188" s="15" t="str" cm="1">
        <f t="array" ref="F188">IF(OR($B188="",F$2=""),"",Projetos!$J187/_xlfn.XLOOKUP(F$2,Técnicos!$A$2:$A$100,IF(Projetos!$I187=1,Técnicos!$F$2:$F$100,IF(Projetos!$I187=2,Técnicos!$H$2:$H$100,Técnicos!$J$2:$J$100)),,0,1))</f>
        <v/>
      </c>
      <c r="G188" s="15" t="str" cm="1">
        <f t="array" ref="G188">IF(OR($B188="",G$2=""),"",Projetos!$J187/_xlfn.XLOOKUP(G$2,Técnicos!$A$2:$A$100,IF(Projetos!$I187=1,Técnicos!$F$2:$F$100,IF(Projetos!$I187=2,Técnicos!$H$2:$H$100,Técnicos!$J$2:$J$100)),,0,1))</f>
        <v/>
      </c>
      <c r="H188" s="15" t="str" cm="1">
        <f t="array" ref="H188">IF(OR($B188="",H$2=""),"",Projetos!$J187/_xlfn.XLOOKUP(H$2,Técnicos!$A$2:$A$100,IF(Projetos!$I187=1,Técnicos!$F$2:$F$100,IF(Projetos!$I187=2,Técnicos!$H$2:$H$100,Técnicos!$J$2:$J$100)),,0,1))</f>
        <v/>
      </c>
      <c r="I188" s="15" t="str" cm="1">
        <f t="array" ref="I188">IF(OR($B188="",I$2=""),"",Projetos!$J187/_xlfn.XLOOKUP(I$2,Técnicos!$A$2:$A$100,IF(Projetos!$I187=1,Técnicos!$F$2:$F$100,IF(Projetos!$I187=2,Técnicos!$H$2:$H$100,Técnicos!$J$2:$J$100)),,0,1))</f>
        <v/>
      </c>
      <c r="J188" s="15" t="str" cm="1">
        <f t="array" ref="J188">IF(OR($B188="",J$2=""),"",Projetos!$J187/_xlfn.XLOOKUP(J$2,Técnicos!$A$2:$A$100,IF(Projetos!$I187=1,Técnicos!$F$2:$F$100,IF(Projetos!$I187=2,Técnicos!$H$2:$H$100,Técnicos!$J$2:$J$100)),,0,1))</f>
        <v/>
      </c>
      <c r="K188" s="15" t="str" cm="1">
        <f t="array" ref="K188">IF(OR($B188="",K$2=""),"",Projetos!$J187/_xlfn.XLOOKUP(K$2,Técnicos!$A$2:$A$100,IF(Projetos!$I187=1,Técnicos!$F$2:$F$100,IF(Projetos!$I187=2,Técnicos!$H$2:$H$100,Técnicos!$J$2:$J$100)),,0,1))</f>
        <v/>
      </c>
      <c r="L188" s="15" t="str" cm="1">
        <f t="array" ref="L188">IF(OR($B188="",L$2=""),"",Projetos!$J187/_xlfn.XLOOKUP(L$2,Técnicos!$A$2:$A$100,IF(Projetos!$I187=1,Técnicos!$F$2:$F$100,IF(Projetos!$I187=2,Técnicos!$H$2:$H$100,Técnicos!$J$2:$J$100)),,0,1))</f>
        <v/>
      </c>
      <c r="M188" s="15" t="str" cm="1">
        <f t="array" ref="M188">IF(OR($B188="",M$2=""),"",Projetos!$J187/_xlfn.XLOOKUP(M$2,Técnicos!$A$2:$A$100,IF(Projetos!$I187=1,Técnicos!$F$2:$F$100,IF(Projetos!$I187=2,Técnicos!$H$2:$H$100,Técnicos!$J$2:$J$100)),,0,1))</f>
        <v/>
      </c>
      <c r="N188" s="15" t="str" cm="1">
        <f t="array" ref="N188">IF(OR($B188="",N$2=""),"",Projetos!$J187/_xlfn.XLOOKUP(N$2,Técnicos!$A$2:$A$100,IF(Projetos!$I187=1,Técnicos!$F$2:$F$100,IF(Projetos!$I187=2,Técnicos!$H$2:$H$100,Técnicos!$J$2:$J$100)),,0,1))</f>
        <v/>
      </c>
      <c r="O188" s="15" t="str" cm="1">
        <f t="array" ref="O188">IF(OR($B188="",O$2=""),"",Projetos!$J187/_xlfn.XLOOKUP(O$2,Técnicos!$A$2:$A$100,IF(Projetos!$I187=1,Técnicos!$F$2:$F$100,IF(Projetos!$I187=2,Técnicos!$H$2:$H$100,Técnicos!$J$2:$J$100)),,0,1))</f>
        <v/>
      </c>
      <c r="P188" s="15" t="str" cm="1">
        <f t="array" ref="P188">IF(OR($B188="",P$2=""),"",Projetos!$J187/_xlfn.XLOOKUP(P$2,Técnicos!$A$2:$A$100,IF(Projetos!$I187=1,Técnicos!$F$2:$F$100,IF(Projetos!$I187=2,Técnicos!$H$2:$H$100,Técnicos!$J$2:$J$100)),,0,1))</f>
        <v/>
      </c>
      <c r="Q188" s="15" t="str" cm="1">
        <f t="array" ref="Q188">IF(OR($B188="",Q$2=""),"",Projetos!$J187/_xlfn.XLOOKUP(Q$2,Técnicos!$A$2:$A$100,IF(Projetos!$I187=1,Técnicos!$F$2:$F$100,IF(Projetos!$I187=2,Técnicos!$H$2:$H$100,Técnicos!$J$2:$J$100)),,0,1))</f>
        <v/>
      </c>
      <c r="R188" s="15" t="str" cm="1">
        <f t="array" ref="R188">IF(OR($B188="",R$2=""),"",Projetos!$J187/_xlfn.XLOOKUP(R$2,Técnicos!$A$2:$A$100,IF(Projetos!$I187=1,Técnicos!$F$2:$F$100,IF(Projetos!$I187=2,Técnicos!$H$2:$H$100,Técnicos!$J$2:$J$100)),,0,1))</f>
        <v/>
      </c>
      <c r="S188" s="15" t="str" cm="1">
        <f t="array" ref="S188">IF(OR($B188="",S$2=""),"",Projetos!$J187/_xlfn.XLOOKUP(S$2,Técnicos!$A$2:$A$100,IF(Projetos!$I187=1,Técnicos!$F$2:$F$100,IF(Projetos!$I187=2,Técnicos!$H$2:$H$100,Técnicos!$J$2:$J$100)),,0,1))</f>
        <v/>
      </c>
      <c r="T188" s="15" t="str" cm="1">
        <f t="array" ref="T188">IF(OR($B188="",T$2=""),"",Projetos!$J187/_xlfn.XLOOKUP(T$2,Técnicos!$A$2:$A$100,IF(Projetos!$I187=1,Técnicos!$F$2:$F$100,IF(Projetos!$I187=2,Técnicos!$H$2:$H$100,Técnicos!$J$2:$J$100)),,0,1))</f>
        <v/>
      </c>
      <c r="U188" s="15" t="str" cm="1">
        <f t="array" ref="U188">IF(OR($B188="",U$2=""),"",Projetos!$J187/_xlfn.XLOOKUP(U$2,Técnicos!$A$2:$A$100,IF(Projetos!$I187=1,Técnicos!$F$2:$F$100,IF(Projetos!$I187=2,Técnicos!$H$2:$H$100,Técnicos!$J$2:$J$100)),,0,1))</f>
        <v/>
      </c>
      <c r="V188" s="15" t="str" cm="1">
        <f t="array" ref="V188">IF(OR($B188="",V$2=""),"",Projetos!$J187/_xlfn.XLOOKUP(V$2,Técnicos!$A$2:$A$100,IF(Projetos!$I187=1,Técnicos!$F$2:$F$100,IF(Projetos!$I187=2,Técnicos!$H$2:$H$100,Técnicos!$J$2:$J$100)),,0,1))</f>
        <v/>
      </c>
      <c r="W188" s="15" t="str" cm="1">
        <f t="array" ref="W188">IF(OR($B188="",W$2=""),"",Projetos!$J187/_xlfn.XLOOKUP(W$2,Técnicos!$A$2:$A$100,IF(Projetos!$I187=1,Técnicos!$F$2:$F$100,IF(Projetos!$I187=2,Técnicos!$H$2:$H$100,Técnicos!$J$2:$J$100)),,0,1))</f>
        <v/>
      </c>
      <c r="X188" s="15" t="str" cm="1">
        <f t="array" ref="X188">IF(OR($B188="",X$2=""),"",Projetos!$J187/_xlfn.XLOOKUP(X$2,Técnicos!$A$2:$A$100,IF(Projetos!$I187=1,Técnicos!$F$2:$F$100,IF(Projetos!$I187=2,Técnicos!$H$2:$H$100,Técnicos!$J$2:$J$100)),,0,1))</f>
        <v/>
      </c>
      <c r="Y188" s="15" t="str" cm="1">
        <f t="array" ref="Y188">IF(OR($B188="",Y$2=""),"",Projetos!$J187/_xlfn.XLOOKUP(Y$2,Técnicos!$A$2:$A$100,IF(Projetos!$I187=1,Técnicos!$F$2:$F$100,IF(Projetos!$I187=2,Técnicos!$H$2:$H$100,Técnicos!$J$2:$J$100)),,0,1))</f>
        <v/>
      </c>
      <c r="Z188" s="15" t="str" cm="1">
        <f t="array" ref="Z188">IF(OR($B188="",Z$2=""),"",Projetos!$J187/_xlfn.XLOOKUP(Z$2,Técnicos!$A$2:$A$100,IF(Projetos!$I187=1,Técnicos!$F$2:$F$100,IF(Projetos!$I187=2,Técnicos!$H$2:$H$100,Técnicos!$J$2:$J$100)),,0,1))</f>
        <v/>
      </c>
      <c r="AA188" s="15" t="str" cm="1">
        <f t="array" ref="AA188">IF(OR($B188="",AA$2=""),"",Projetos!$J187/_xlfn.XLOOKUP(AA$2,Técnicos!$A$2:$A$100,IF(Projetos!$I187=1,Técnicos!$F$2:$F$100,IF(Projetos!$I187=2,Técnicos!$H$2:$H$100,Técnicos!$J$2:$J$100)),,0,1))</f>
        <v/>
      </c>
      <c r="AB188" s="15" t="str" cm="1">
        <f t="array" ref="AB188">IF(OR($B188="",AB$2=""),"",Projetos!$J187/_xlfn.XLOOKUP(AB$2,Técnicos!$A$2:$A$100,IF(Projetos!$I187=1,Técnicos!$F$2:$F$100,IF(Projetos!$I187=2,Técnicos!$H$2:$H$100,Técnicos!$J$2:$J$100)),,0,1))</f>
        <v/>
      </c>
      <c r="AC188" s="15" t="str" cm="1">
        <f t="array" ref="AC188">IF(OR($B188="",AC$2=""),"",Projetos!$J187/_xlfn.XLOOKUP(AC$2,Técnicos!$A$2:$A$100,IF(Projetos!$I187=1,Técnicos!$F$2:$F$100,IF(Projetos!$I187=2,Técnicos!$H$2:$H$100,Técnicos!$J$2:$J$100)),,0,1))</f>
        <v/>
      </c>
      <c r="AD188" s="15" t="str" cm="1">
        <f t="array" ref="AD188">IF(OR($B188="",AD$2=""),"",Projetos!$J187/_xlfn.XLOOKUP(AD$2,Técnicos!$A$2:$A$100,IF(Projetos!$I187=1,Técnicos!$F$2:$F$100,IF(Projetos!$I187=2,Técnicos!$H$2:$H$100,Técnicos!$J$2:$J$100)),,0,1))</f>
        <v/>
      </c>
      <c r="AE188" s="15" t="str" cm="1">
        <f t="array" ref="AE188">IF(OR($B188="",AE$2=""),"",Projetos!$J187/_xlfn.XLOOKUP(AE$2,Técnicos!$A$2:$A$100,IF(Projetos!$I187=1,Técnicos!$F$2:$F$100,IF(Projetos!$I187=2,Técnicos!$H$2:$H$100,Técnicos!$J$2:$J$100)),,0,1))</f>
        <v/>
      </c>
      <c r="AF188" s="15" t="str" cm="1">
        <f t="array" ref="AF188">IF(OR($B188="",AF$2=""),"",Projetos!$J187/_xlfn.XLOOKUP(AF$2,Técnicos!$A$2:$A$100,IF(Projetos!$I187=1,Técnicos!$F$2:$F$100,IF(Projetos!$I187=2,Técnicos!$H$2:$H$100,Técnicos!$J$2:$J$100)),,0,1))</f>
        <v/>
      </c>
      <c r="AG188" s="15" t="str" cm="1">
        <f t="array" ref="AG188">IF(OR($B188="",AG$2=""),"",Projetos!$J187/_xlfn.XLOOKUP(AG$2,Técnicos!$A$2:$A$100,IF(Projetos!$I187=1,Técnicos!$F$2:$F$100,IF(Projetos!$I187=2,Técnicos!$H$2:$H$100,Técnicos!$J$2:$J$100)),,0,1))</f>
        <v/>
      </c>
      <c r="AH188" s="15" t="str" cm="1">
        <f t="array" ref="AH188">IF(OR($B188="",AH$2=""),"",Projetos!$J187/_xlfn.XLOOKUP(AH$2,Técnicos!$A$2:$A$100,IF(Projetos!$I187=1,Técnicos!$F$2:$F$100,IF(Projetos!$I187=2,Técnicos!$H$2:$H$100,Técnicos!$J$2:$J$100)),,0,1))</f>
        <v/>
      </c>
      <c r="AI188" s="15" t="str" cm="1">
        <f t="array" ref="AI188">IF(OR($B188="",AI$2=""),"",Projetos!$J187/_xlfn.XLOOKUP(AI$2,Técnicos!$A$2:$A$100,IF(Projetos!$I187=1,Técnicos!$F$2:$F$100,IF(Projetos!$I187=2,Técnicos!$H$2:$H$100,Técnicos!$J$2:$J$100)),,0,1))</f>
        <v/>
      </c>
      <c r="AJ188" s="15" t="str" cm="1">
        <f t="array" ref="AJ188">IF(OR($B188="",AJ$2=""),"",Projetos!$J187/_xlfn.XLOOKUP(AJ$2,Técnicos!$A$2:$A$100,IF(Projetos!$I187=1,Técnicos!$F$2:$F$100,IF(Projetos!$I187=2,Técnicos!$H$2:$H$100,Técnicos!$J$2:$J$100)),,0,1))</f>
        <v/>
      </c>
      <c r="AK188" s="15" t="str" cm="1">
        <f t="array" ref="AK188">IF(OR($B188="",AK$2=""),"",Projetos!$J187/_xlfn.XLOOKUP(AK$2,Técnicos!$A$2:$A$100,IF(Projetos!$I187=1,Técnicos!$F$2:$F$100,IF(Projetos!$I187=2,Técnicos!$H$2:$H$100,Técnicos!$J$2:$J$100)),,0,1))</f>
        <v/>
      </c>
      <c r="AL188" s="15" t="str" cm="1">
        <f t="array" ref="AL188">IF(OR($B188="",AL$2=""),"",Projetos!$J187/_xlfn.XLOOKUP(AL$2,Técnicos!$A$2:$A$100,IF(Projetos!$I187=1,Técnicos!$F$2:$F$100,IF(Projetos!$I187=2,Técnicos!$H$2:$H$100,Técnicos!$J$2:$J$100)),,0,1))</f>
        <v/>
      </c>
      <c r="AM188" s="15" t="str" cm="1">
        <f t="array" ref="AM188">IF(OR($B188="",AM$2=""),"",Projetos!$J187/_xlfn.XLOOKUP(AM$2,Técnicos!$A$2:$A$100,IF(Projetos!$I187=1,Técnicos!$F$2:$F$100,IF(Projetos!$I187=2,Técnicos!$H$2:$H$100,Técnicos!$J$2:$J$100)),,0,1))</f>
        <v/>
      </c>
      <c r="AN188" s="15" t="str" cm="1">
        <f t="array" ref="AN188">IF(OR($B188="",AN$2=""),"",Projetos!$J187/_xlfn.XLOOKUP(AN$2,Técnicos!$A$2:$A$100,IF(Projetos!$I187=1,Técnicos!$F$2:$F$100,IF(Projetos!$I187=2,Técnicos!$H$2:$H$100,Técnicos!$J$2:$J$100)),,0,1))</f>
        <v/>
      </c>
      <c r="AO188" s="15" t="str" cm="1">
        <f t="array" ref="AO188">IF(OR($B188="",AO$2=""),"",Projetos!$J187/_xlfn.XLOOKUP(AO$2,Técnicos!$A$2:$A$100,IF(Projetos!$I187=1,Técnicos!$F$2:$F$100,IF(Projetos!$I187=2,Técnicos!$H$2:$H$100,Técnicos!$J$2:$J$100)),,0,1))</f>
        <v/>
      </c>
      <c r="AP188" s="15" t="str" cm="1">
        <f t="array" ref="AP188">IF(OR($B188="",AP$2=""),"",Projetos!$J187/_xlfn.XLOOKUP(AP$2,Técnicos!$A$2:$A$100,IF(Projetos!$I187=1,Técnicos!$F$2:$F$100,IF(Projetos!$I187=2,Técnicos!$H$2:$H$100,Técnicos!$J$2:$J$100)),,0,1))</f>
        <v/>
      </c>
      <c r="AQ188" s="15" t="str" cm="1">
        <f t="array" ref="AQ188">IF(OR($B188="",AQ$2=""),"",Projetos!$J187/_xlfn.XLOOKUP(AQ$2,Técnicos!$A$2:$A$100,IF(Projetos!$I187=1,Técnicos!$F$2:$F$100,IF(Projetos!$I187=2,Técnicos!$H$2:$H$100,Técnicos!$J$2:$J$100)),,0,1))</f>
        <v/>
      </c>
      <c r="AR188" s="15" t="str" cm="1">
        <f t="array" ref="AR188">IF(OR($B188="",AR$2=""),"",Projetos!$J187/_xlfn.XLOOKUP(AR$2,Técnicos!$A$2:$A$100,IF(Projetos!$I187=1,Técnicos!$F$2:$F$100,IF(Projetos!$I187=2,Técnicos!$H$2:$H$100,Técnicos!$J$2:$J$100)),,0,1))</f>
        <v/>
      </c>
      <c r="AS188" s="15" t="str" cm="1">
        <f t="array" ref="AS188">IF(OR($B188="",AS$2=""),"",Projetos!$J187/_xlfn.XLOOKUP(AS$2,Técnicos!$A$2:$A$100,IF(Projetos!$I187=1,Técnicos!$F$2:$F$100,IF(Projetos!$I187=2,Técnicos!$H$2:$H$100,Técnicos!$J$2:$J$100)),,0,1))</f>
        <v/>
      </c>
      <c r="AT188" s="15" t="str" cm="1">
        <f t="array" ref="AT188">IF(OR($B188="",AT$2=""),"",Projetos!$J187/_xlfn.XLOOKUP(AT$2,Técnicos!$A$2:$A$100,IF(Projetos!$I187=1,Técnicos!$F$2:$F$100,IF(Projetos!$I187=2,Técnicos!$H$2:$H$100,Técnicos!$J$2:$J$100)),,0,1))</f>
        <v/>
      </c>
      <c r="AU188" s="15" t="str" cm="1">
        <f t="array" ref="AU188">IF(OR($B188="",AU$2=""),"",Projetos!$J187/_xlfn.XLOOKUP(AU$2,Técnicos!$A$2:$A$100,IF(Projetos!$I187=1,Técnicos!$F$2:$F$100,IF(Projetos!$I187=2,Técnicos!$H$2:$H$100,Técnicos!$J$2:$J$100)),,0,1))</f>
        <v/>
      </c>
      <c r="AV188" s="15" t="str" cm="1">
        <f t="array" ref="AV188">IF(OR($B188="",AV$2=""),"",Projetos!$J187/_xlfn.XLOOKUP(AV$2,Técnicos!$A$2:$A$100,IF(Projetos!$I187=1,Técnicos!$F$2:$F$100,IF(Projetos!$I187=2,Técnicos!$H$2:$H$100,Técnicos!$J$2:$J$100)),,0,1))</f>
        <v/>
      </c>
      <c r="AW188" s="15" t="str" cm="1">
        <f t="array" ref="AW188">IF(OR($B188="",AW$2=""),"",Projetos!$J187/_xlfn.XLOOKUP(AW$2,Técnicos!$A$2:$A$100,IF(Projetos!$I187=1,Técnicos!$F$2:$F$100,IF(Projetos!$I187=2,Técnicos!$H$2:$H$100,Técnicos!$J$2:$J$100)),,0,1))</f>
        <v/>
      </c>
      <c r="AX188" s="15" t="str" cm="1">
        <f t="array" ref="AX188">IF(OR($B188="",AX$2=""),"",Projetos!$J187/_xlfn.XLOOKUP(AX$2,Técnicos!$A$2:$A$100,IF(Projetos!$I187=1,Técnicos!$F$2:$F$100,IF(Projetos!$I187=2,Técnicos!$H$2:$H$100,Técnicos!$J$2:$J$100)),,0,1))</f>
        <v/>
      </c>
      <c r="AY188" s="15" t="str" cm="1">
        <f t="array" ref="AY188">IF(OR($B188="",AY$2=""),"",Projetos!$J187/_xlfn.XLOOKUP(AY$2,Técnicos!$A$2:$A$100,IF(Projetos!$I187=1,Técnicos!$F$2:$F$100,IF(Projetos!$I187=2,Técnicos!$H$2:$H$100,Técnicos!$J$2:$J$100)),,0,1))</f>
        <v/>
      </c>
      <c r="AZ188" s="15" t="str" cm="1">
        <f t="array" ref="AZ188">IF(OR($B188="",AZ$2=""),"",Projetos!$J187/_xlfn.XLOOKUP(AZ$2,Técnicos!$A$2:$A$100,IF(Projetos!$I187=1,Técnicos!$F$2:$F$100,IF(Projetos!$I187=2,Técnicos!$H$2:$H$100,Técnicos!$J$2:$J$100)),,0,1))</f>
        <v/>
      </c>
      <c r="BA188" s="15" t="str" cm="1">
        <f t="array" ref="BA188">IF(OR($B188="",BA$2=""),"",Projetos!$J187/_xlfn.XLOOKUP(BA$2,Técnicos!$A$2:$A$100,IF(Projetos!$I187=1,Técnicos!$F$2:$F$100,IF(Projetos!$I187=2,Técnicos!$H$2:$H$100,Técnicos!$J$2:$J$100)),,0,1))</f>
        <v/>
      </c>
      <c r="BB188" s="15" t="str" cm="1">
        <f t="array" ref="BB188">IF(OR($B188="",BB$2=""),"",Projetos!$J187/_xlfn.XLOOKUP(BB$2,Técnicos!$A$2:$A$100,IF(Projetos!$I187=1,Técnicos!$F$2:$F$100,IF(Projetos!$I187=2,Técnicos!$H$2:$H$100,Técnicos!$J$2:$J$100)),,0,1))</f>
        <v/>
      </c>
      <c r="BC188" s="15" t="str" cm="1">
        <f t="array" ref="BC188">IF(OR($B188="",BC$2=""),"",Projetos!$J187/_xlfn.XLOOKUP(BC$2,Técnicos!$A$2:$A$100,IF(Projetos!$I187=1,Técnicos!$F$2:$F$100,IF(Projetos!$I187=2,Técnicos!$H$2:$H$100,Técnicos!$J$2:$J$100)),,0,1))</f>
        <v/>
      </c>
      <c r="BD188" s="15" t="str" cm="1">
        <f t="array" ref="BD188">IF(OR($B188="",BD$2=""),"",Projetos!$J187/_xlfn.XLOOKUP(BD$2,Técnicos!$A$2:$A$100,IF(Projetos!$I187=1,Técnicos!$F$2:$F$100,IF(Projetos!$I187=2,Técnicos!$H$2:$H$100,Técnicos!$J$2:$J$100)),,0,1))</f>
        <v/>
      </c>
      <c r="BE188" s="15" t="str" cm="1">
        <f t="array" ref="BE188">IF(OR($B188="",BE$2=""),"",Projetos!$J187/_xlfn.XLOOKUP(BE$2,Técnicos!$A$2:$A$100,IF(Projetos!$I187=1,Técnicos!$F$2:$F$100,IF(Projetos!$I187=2,Técnicos!$H$2:$H$100,Técnicos!$J$2:$J$100)),,0,1))</f>
        <v/>
      </c>
      <c r="BF188" s="15" t="str" cm="1">
        <f t="array" ref="BF188">IF(OR($B188="",BF$2=""),"",Projetos!$J187/_xlfn.XLOOKUP(BF$2,Técnicos!$A$2:$A$100,IF(Projetos!$I187=1,Técnicos!$F$2:$F$100,IF(Projetos!$I187=2,Técnicos!$H$2:$H$100,Técnicos!$J$2:$J$100)),,0,1))</f>
        <v/>
      </c>
      <c r="BG188" s="15" t="str" cm="1">
        <f t="array" ref="BG188">IF(OR($B188="",BG$2=""),"",Projetos!$J187/_xlfn.XLOOKUP(BG$2,Técnicos!$A$2:$A$100,IF(Projetos!$I187=1,Técnicos!$F$2:$F$100,IF(Projetos!$I187=2,Técnicos!$H$2:$H$100,Técnicos!$J$2:$J$100)),,0,1))</f>
        <v/>
      </c>
      <c r="BH188" s="15" t="str" cm="1">
        <f t="array" ref="BH188">IF(OR($B188="",BH$2=""),"",Projetos!$J187/_xlfn.XLOOKUP(BH$2,Técnicos!$A$2:$A$100,IF(Projetos!$I187=1,Técnicos!$F$2:$F$100,IF(Projetos!$I187=2,Técnicos!$H$2:$H$100,Técnicos!$J$2:$J$100)),,0,1))</f>
        <v/>
      </c>
      <c r="BI188" s="15" t="str" cm="1">
        <f t="array" ref="BI188">IF(OR($B188="",BI$2=""),"",Projetos!$J187/_xlfn.XLOOKUP(BI$2,Técnicos!$A$2:$A$100,IF(Projetos!$I187=1,Técnicos!$F$2:$F$100,IF(Projetos!$I187=2,Técnicos!$H$2:$H$100,Técnicos!$J$2:$J$100)),,0,1))</f>
        <v/>
      </c>
      <c r="BJ188" s="15" t="str" cm="1">
        <f t="array" ref="BJ188">IF(OR($B188="",BJ$2=""),"",Projetos!$J187/_xlfn.XLOOKUP(BJ$2,Técnicos!$A$2:$A$100,IF(Projetos!$I187=1,Técnicos!$F$2:$F$100,IF(Projetos!$I187=2,Técnicos!$H$2:$H$100,Técnicos!$J$2:$J$100)),,0,1))</f>
        <v/>
      </c>
      <c r="BK188" s="15" t="str" cm="1">
        <f t="array" ref="BK188">IF(OR($B188="",BK$2=""),"",Projetos!$J187/_xlfn.XLOOKUP(BK$2,Técnicos!$A$2:$A$100,IF(Projetos!$I187=1,Técnicos!$F$2:$F$100,IF(Projetos!$I187=2,Técnicos!$H$2:$H$100,Técnicos!$J$2:$J$100)),,0,1))</f>
        <v/>
      </c>
      <c r="BL188" s="15" t="str" cm="1">
        <f t="array" ref="BL188">IF(OR($B188="",BL$2=""),"",Projetos!$J187/_xlfn.XLOOKUP(BL$2,Técnicos!$A$2:$A$100,IF(Projetos!$I187=1,Técnicos!$F$2:$F$100,IF(Projetos!$I187=2,Técnicos!$H$2:$H$100,Técnicos!$J$2:$J$100)),,0,1))</f>
        <v/>
      </c>
      <c r="BM188" s="15" t="str" cm="1">
        <f t="array" ref="BM188">IF(OR($B188="",BM$2=""),"",Projetos!$J187/_xlfn.XLOOKUP(BM$2,Técnicos!$A$2:$A$100,IF(Projetos!$I187=1,Técnicos!$F$2:$F$100,IF(Projetos!$I187=2,Técnicos!$H$2:$H$100,Técnicos!$J$2:$J$100)),,0,1))</f>
        <v/>
      </c>
      <c r="BN188" s="15" t="str" cm="1">
        <f t="array" ref="BN188">IF(OR($B188="",BN$2=""),"",Projetos!$J187/_xlfn.XLOOKUP(BN$2,Técnicos!$A$2:$A$100,IF(Projetos!$I187=1,Técnicos!$F$2:$F$100,IF(Projetos!$I187=2,Técnicos!$H$2:$H$100,Técnicos!$J$2:$J$100)),,0,1))</f>
        <v/>
      </c>
    </row>
    <row r="189" spans="3:66" x14ac:dyDescent="0.3">
      <c r="C189" s="15" t="str" cm="1">
        <f t="array" ref="C189">IF(OR($B189="",C$2=""),"",Projetos!$J188/_xlfn.XLOOKUP(C$2,Técnicos!$A$2:$A$100,IF(Projetos!$I188=1,Técnicos!$F$2:$F$100,IF(Projetos!$I188=2,Técnicos!$H$2:$H$100,Técnicos!$J$2:$J$100)),,0,1))</f>
        <v/>
      </c>
      <c r="D189" s="15" t="str" cm="1">
        <f t="array" ref="D189">IF(OR($B189="",D$2=""),"",Projetos!$J188/_xlfn.XLOOKUP(D$2,Técnicos!$A$2:$A$100,IF(Projetos!$I188=1,Técnicos!$F$2:$F$100,IF(Projetos!$I188=2,Técnicos!$H$2:$H$100,Técnicos!$J$2:$J$100)),,0,1))</f>
        <v/>
      </c>
      <c r="E189" s="15" t="str" cm="1">
        <f t="array" ref="E189">IF(OR($B189="",E$2=""),"",Projetos!$J188/_xlfn.XLOOKUP(E$2,Técnicos!$A$2:$A$100,IF(Projetos!$I188=1,Técnicos!$F$2:$F$100,IF(Projetos!$I188=2,Técnicos!$H$2:$H$100,Técnicos!$J$2:$J$100)),,0,1))</f>
        <v/>
      </c>
      <c r="F189" s="15" t="str" cm="1">
        <f t="array" ref="F189">IF(OR($B189="",F$2=""),"",Projetos!$J188/_xlfn.XLOOKUP(F$2,Técnicos!$A$2:$A$100,IF(Projetos!$I188=1,Técnicos!$F$2:$F$100,IF(Projetos!$I188=2,Técnicos!$H$2:$H$100,Técnicos!$J$2:$J$100)),,0,1))</f>
        <v/>
      </c>
      <c r="G189" s="15" t="str" cm="1">
        <f t="array" ref="G189">IF(OR($B189="",G$2=""),"",Projetos!$J188/_xlfn.XLOOKUP(G$2,Técnicos!$A$2:$A$100,IF(Projetos!$I188=1,Técnicos!$F$2:$F$100,IF(Projetos!$I188=2,Técnicos!$H$2:$H$100,Técnicos!$J$2:$J$100)),,0,1))</f>
        <v/>
      </c>
      <c r="H189" s="15" t="str" cm="1">
        <f t="array" ref="H189">IF(OR($B189="",H$2=""),"",Projetos!$J188/_xlfn.XLOOKUP(H$2,Técnicos!$A$2:$A$100,IF(Projetos!$I188=1,Técnicos!$F$2:$F$100,IF(Projetos!$I188=2,Técnicos!$H$2:$H$100,Técnicos!$J$2:$J$100)),,0,1))</f>
        <v/>
      </c>
      <c r="I189" s="15" t="str" cm="1">
        <f t="array" ref="I189">IF(OR($B189="",I$2=""),"",Projetos!$J188/_xlfn.XLOOKUP(I$2,Técnicos!$A$2:$A$100,IF(Projetos!$I188=1,Técnicos!$F$2:$F$100,IF(Projetos!$I188=2,Técnicos!$H$2:$H$100,Técnicos!$J$2:$J$100)),,0,1))</f>
        <v/>
      </c>
      <c r="J189" s="15" t="str" cm="1">
        <f t="array" ref="J189">IF(OR($B189="",J$2=""),"",Projetos!$J188/_xlfn.XLOOKUP(J$2,Técnicos!$A$2:$A$100,IF(Projetos!$I188=1,Técnicos!$F$2:$F$100,IF(Projetos!$I188=2,Técnicos!$H$2:$H$100,Técnicos!$J$2:$J$100)),,0,1))</f>
        <v/>
      </c>
      <c r="K189" s="15" t="str" cm="1">
        <f t="array" ref="K189">IF(OR($B189="",K$2=""),"",Projetos!$J188/_xlfn.XLOOKUP(K$2,Técnicos!$A$2:$A$100,IF(Projetos!$I188=1,Técnicos!$F$2:$F$100,IF(Projetos!$I188=2,Técnicos!$H$2:$H$100,Técnicos!$J$2:$J$100)),,0,1))</f>
        <v/>
      </c>
      <c r="L189" s="15" t="str" cm="1">
        <f t="array" ref="L189">IF(OR($B189="",L$2=""),"",Projetos!$J188/_xlfn.XLOOKUP(L$2,Técnicos!$A$2:$A$100,IF(Projetos!$I188=1,Técnicos!$F$2:$F$100,IF(Projetos!$I188=2,Técnicos!$H$2:$H$100,Técnicos!$J$2:$J$100)),,0,1))</f>
        <v/>
      </c>
      <c r="M189" s="15" t="str" cm="1">
        <f t="array" ref="M189">IF(OR($B189="",M$2=""),"",Projetos!$J188/_xlfn.XLOOKUP(M$2,Técnicos!$A$2:$A$100,IF(Projetos!$I188=1,Técnicos!$F$2:$F$100,IF(Projetos!$I188=2,Técnicos!$H$2:$H$100,Técnicos!$J$2:$J$100)),,0,1))</f>
        <v/>
      </c>
      <c r="N189" s="15" t="str" cm="1">
        <f t="array" ref="N189">IF(OR($B189="",N$2=""),"",Projetos!$J188/_xlfn.XLOOKUP(N$2,Técnicos!$A$2:$A$100,IF(Projetos!$I188=1,Técnicos!$F$2:$F$100,IF(Projetos!$I188=2,Técnicos!$H$2:$H$100,Técnicos!$J$2:$J$100)),,0,1))</f>
        <v/>
      </c>
      <c r="O189" s="15" t="str" cm="1">
        <f t="array" ref="O189">IF(OR($B189="",O$2=""),"",Projetos!$J188/_xlfn.XLOOKUP(O$2,Técnicos!$A$2:$A$100,IF(Projetos!$I188=1,Técnicos!$F$2:$F$100,IF(Projetos!$I188=2,Técnicos!$H$2:$H$100,Técnicos!$J$2:$J$100)),,0,1))</f>
        <v/>
      </c>
      <c r="P189" s="15" t="str" cm="1">
        <f t="array" ref="P189">IF(OR($B189="",P$2=""),"",Projetos!$J188/_xlfn.XLOOKUP(P$2,Técnicos!$A$2:$A$100,IF(Projetos!$I188=1,Técnicos!$F$2:$F$100,IF(Projetos!$I188=2,Técnicos!$H$2:$H$100,Técnicos!$J$2:$J$100)),,0,1))</f>
        <v/>
      </c>
      <c r="Q189" s="15" t="str" cm="1">
        <f t="array" ref="Q189">IF(OR($B189="",Q$2=""),"",Projetos!$J188/_xlfn.XLOOKUP(Q$2,Técnicos!$A$2:$A$100,IF(Projetos!$I188=1,Técnicos!$F$2:$F$100,IF(Projetos!$I188=2,Técnicos!$H$2:$H$100,Técnicos!$J$2:$J$100)),,0,1))</f>
        <v/>
      </c>
      <c r="R189" s="15" t="str" cm="1">
        <f t="array" ref="R189">IF(OR($B189="",R$2=""),"",Projetos!$J188/_xlfn.XLOOKUP(R$2,Técnicos!$A$2:$A$100,IF(Projetos!$I188=1,Técnicos!$F$2:$F$100,IF(Projetos!$I188=2,Técnicos!$H$2:$H$100,Técnicos!$J$2:$J$100)),,0,1))</f>
        <v/>
      </c>
      <c r="S189" s="15" t="str" cm="1">
        <f t="array" ref="S189">IF(OR($B189="",S$2=""),"",Projetos!$J188/_xlfn.XLOOKUP(S$2,Técnicos!$A$2:$A$100,IF(Projetos!$I188=1,Técnicos!$F$2:$F$100,IF(Projetos!$I188=2,Técnicos!$H$2:$H$100,Técnicos!$J$2:$J$100)),,0,1))</f>
        <v/>
      </c>
      <c r="T189" s="15" t="str" cm="1">
        <f t="array" ref="T189">IF(OR($B189="",T$2=""),"",Projetos!$J188/_xlfn.XLOOKUP(T$2,Técnicos!$A$2:$A$100,IF(Projetos!$I188=1,Técnicos!$F$2:$F$100,IF(Projetos!$I188=2,Técnicos!$H$2:$H$100,Técnicos!$J$2:$J$100)),,0,1))</f>
        <v/>
      </c>
      <c r="U189" s="15" t="str" cm="1">
        <f t="array" ref="U189">IF(OR($B189="",U$2=""),"",Projetos!$J188/_xlfn.XLOOKUP(U$2,Técnicos!$A$2:$A$100,IF(Projetos!$I188=1,Técnicos!$F$2:$F$100,IF(Projetos!$I188=2,Técnicos!$H$2:$H$100,Técnicos!$J$2:$J$100)),,0,1))</f>
        <v/>
      </c>
      <c r="V189" s="15" t="str" cm="1">
        <f t="array" ref="V189">IF(OR($B189="",V$2=""),"",Projetos!$J188/_xlfn.XLOOKUP(V$2,Técnicos!$A$2:$A$100,IF(Projetos!$I188=1,Técnicos!$F$2:$F$100,IF(Projetos!$I188=2,Técnicos!$H$2:$H$100,Técnicos!$J$2:$J$100)),,0,1))</f>
        <v/>
      </c>
      <c r="W189" s="15" t="str" cm="1">
        <f t="array" ref="W189">IF(OR($B189="",W$2=""),"",Projetos!$J188/_xlfn.XLOOKUP(W$2,Técnicos!$A$2:$A$100,IF(Projetos!$I188=1,Técnicos!$F$2:$F$100,IF(Projetos!$I188=2,Técnicos!$H$2:$H$100,Técnicos!$J$2:$J$100)),,0,1))</f>
        <v/>
      </c>
      <c r="X189" s="15" t="str" cm="1">
        <f t="array" ref="X189">IF(OR($B189="",X$2=""),"",Projetos!$J188/_xlfn.XLOOKUP(X$2,Técnicos!$A$2:$A$100,IF(Projetos!$I188=1,Técnicos!$F$2:$F$100,IF(Projetos!$I188=2,Técnicos!$H$2:$H$100,Técnicos!$J$2:$J$100)),,0,1))</f>
        <v/>
      </c>
      <c r="Y189" s="15" t="str" cm="1">
        <f t="array" ref="Y189">IF(OR($B189="",Y$2=""),"",Projetos!$J188/_xlfn.XLOOKUP(Y$2,Técnicos!$A$2:$A$100,IF(Projetos!$I188=1,Técnicos!$F$2:$F$100,IF(Projetos!$I188=2,Técnicos!$H$2:$H$100,Técnicos!$J$2:$J$100)),,0,1))</f>
        <v/>
      </c>
      <c r="Z189" s="15" t="str" cm="1">
        <f t="array" ref="Z189">IF(OR($B189="",Z$2=""),"",Projetos!$J188/_xlfn.XLOOKUP(Z$2,Técnicos!$A$2:$A$100,IF(Projetos!$I188=1,Técnicos!$F$2:$F$100,IF(Projetos!$I188=2,Técnicos!$H$2:$H$100,Técnicos!$J$2:$J$100)),,0,1))</f>
        <v/>
      </c>
      <c r="AA189" s="15" t="str" cm="1">
        <f t="array" ref="AA189">IF(OR($B189="",AA$2=""),"",Projetos!$J188/_xlfn.XLOOKUP(AA$2,Técnicos!$A$2:$A$100,IF(Projetos!$I188=1,Técnicos!$F$2:$F$100,IF(Projetos!$I188=2,Técnicos!$H$2:$H$100,Técnicos!$J$2:$J$100)),,0,1))</f>
        <v/>
      </c>
      <c r="AB189" s="15" t="str" cm="1">
        <f t="array" ref="AB189">IF(OR($B189="",AB$2=""),"",Projetos!$J188/_xlfn.XLOOKUP(AB$2,Técnicos!$A$2:$A$100,IF(Projetos!$I188=1,Técnicos!$F$2:$F$100,IF(Projetos!$I188=2,Técnicos!$H$2:$H$100,Técnicos!$J$2:$J$100)),,0,1))</f>
        <v/>
      </c>
      <c r="AC189" s="15" t="str" cm="1">
        <f t="array" ref="AC189">IF(OR($B189="",AC$2=""),"",Projetos!$J188/_xlfn.XLOOKUP(AC$2,Técnicos!$A$2:$A$100,IF(Projetos!$I188=1,Técnicos!$F$2:$F$100,IF(Projetos!$I188=2,Técnicos!$H$2:$H$100,Técnicos!$J$2:$J$100)),,0,1))</f>
        <v/>
      </c>
      <c r="AD189" s="15" t="str" cm="1">
        <f t="array" ref="AD189">IF(OR($B189="",AD$2=""),"",Projetos!$J188/_xlfn.XLOOKUP(AD$2,Técnicos!$A$2:$A$100,IF(Projetos!$I188=1,Técnicos!$F$2:$F$100,IF(Projetos!$I188=2,Técnicos!$H$2:$H$100,Técnicos!$J$2:$J$100)),,0,1))</f>
        <v/>
      </c>
      <c r="AE189" s="15" t="str" cm="1">
        <f t="array" ref="AE189">IF(OR($B189="",AE$2=""),"",Projetos!$J188/_xlfn.XLOOKUP(AE$2,Técnicos!$A$2:$A$100,IF(Projetos!$I188=1,Técnicos!$F$2:$F$100,IF(Projetos!$I188=2,Técnicos!$H$2:$H$100,Técnicos!$J$2:$J$100)),,0,1))</f>
        <v/>
      </c>
      <c r="AF189" s="15" t="str" cm="1">
        <f t="array" ref="AF189">IF(OR($B189="",AF$2=""),"",Projetos!$J188/_xlfn.XLOOKUP(AF$2,Técnicos!$A$2:$A$100,IF(Projetos!$I188=1,Técnicos!$F$2:$F$100,IF(Projetos!$I188=2,Técnicos!$H$2:$H$100,Técnicos!$J$2:$J$100)),,0,1))</f>
        <v/>
      </c>
      <c r="AG189" s="15" t="str" cm="1">
        <f t="array" ref="AG189">IF(OR($B189="",AG$2=""),"",Projetos!$J188/_xlfn.XLOOKUP(AG$2,Técnicos!$A$2:$A$100,IF(Projetos!$I188=1,Técnicos!$F$2:$F$100,IF(Projetos!$I188=2,Técnicos!$H$2:$H$100,Técnicos!$J$2:$J$100)),,0,1))</f>
        <v/>
      </c>
      <c r="AH189" s="15" t="str" cm="1">
        <f t="array" ref="AH189">IF(OR($B189="",AH$2=""),"",Projetos!$J188/_xlfn.XLOOKUP(AH$2,Técnicos!$A$2:$A$100,IF(Projetos!$I188=1,Técnicos!$F$2:$F$100,IF(Projetos!$I188=2,Técnicos!$H$2:$H$100,Técnicos!$J$2:$J$100)),,0,1))</f>
        <v/>
      </c>
      <c r="AI189" s="15" t="str" cm="1">
        <f t="array" ref="AI189">IF(OR($B189="",AI$2=""),"",Projetos!$J188/_xlfn.XLOOKUP(AI$2,Técnicos!$A$2:$A$100,IF(Projetos!$I188=1,Técnicos!$F$2:$F$100,IF(Projetos!$I188=2,Técnicos!$H$2:$H$100,Técnicos!$J$2:$J$100)),,0,1))</f>
        <v/>
      </c>
      <c r="AJ189" s="15" t="str" cm="1">
        <f t="array" ref="AJ189">IF(OR($B189="",AJ$2=""),"",Projetos!$J188/_xlfn.XLOOKUP(AJ$2,Técnicos!$A$2:$A$100,IF(Projetos!$I188=1,Técnicos!$F$2:$F$100,IF(Projetos!$I188=2,Técnicos!$H$2:$H$100,Técnicos!$J$2:$J$100)),,0,1))</f>
        <v/>
      </c>
      <c r="AK189" s="15" t="str" cm="1">
        <f t="array" ref="AK189">IF(OR($B189="",AK$2=""),"",Projetos!$J188/_xlfn.XLOOKUP(AK$2,Técnicos!$A$2:$A$100,IF(Projetos!$I188=1,Técnicos!$F$2:$F$100,IF(Projetos!$I188=2,Técnicos!$H$2:$H$100,Técnicos!$J$2:$J$100)),,0,1))</f>
        <v/>
      </c>
      <c r="AL189" s="15" t="str" cm="1">
        <f t="array" ref="AL189">IF(OR($B189="",AL$2=""),"",Projetos!$J188/_xlfn.XLOOKUP(AL$2,Técnicos!$A$2:$A$100,IF(Projetos!$I188=1,Técnicos!$F$2:$F$100,IF(Projetos!$I188=2,Técnicos!$H$2:$H$100,Técnicos!$J$2:$J$100)),,0,1))</f>
        <v/>
      </c>
      <c r="AM189" s="15" t="str" cm="1">
        <f t="array" ref="AM189">IF(OR($B189="",AM$2=""),"",Projetos!$J188/_xlfn.XLOOKUP(AM$2,Técnicos!$A$2:$A$100,IF(Projetos!$I188=1,Técnicos!$F$2:$F$100,IF(Projetos!$I188=2,Técnicos!$H$2:$H$100,Técnicos!$J$2:$J$100)),,0,1))</f>
        <v/>
      </c>
      <c r="AN189" s="15" t="str" cm="1">
        <f t="array" ref="AN189">IF(OR($B189="",AN$2=""),"",Projetos!$J188/_xlfn.XLOOKUP(AN$2,Técnicos!$A$2:$A$100,IF(Projetos!$I188=1,Técnicos!$F$2:$F$100,IF(Projetos!$I188=2,Técnicos!$H$2:$H$100,Técnicos!$J$2:$J$100)),,0,1))</f>
        <v/>
      </c>
      <c r="AO189" s="15" t="str" cm="1">
        <f t="array" ref="AO189">IF(OR($B189="",AO$2=""),"",Projetos!$J188/_xlfn.XLOOKUP(AO$2,Técnicos!$A$2:$A$100,IF(Projetos!$I188=1,Técnicos!$F$2:$F$100,IF(Projetos!$I188=2,Técnicos!$H$2:$H$100,Técnicos!$J$2:$J$100)),,0,1))</f>
        <v/>
      </c>
      <c r="AP189" s="15" t="str" cm="1">
        <f t="array" ref="AP189">IF(OR($B189="",AP$2=""),"",Projetos!$J188/_xlfn.XLOOKUP(AP$2,Técnicos!$A$2:$A$100,IF(Projetos!$I188=1,Técnicos!$F$2:$F$100,IF(Projetos!$I188=2,Técnicos!$H$2:$H$100,Técnicos!$J$2:$J$100)),,0,1))</f>
        <v/>
      </c>
      <c r="AQ189" s="15" t="str" cm="1">
        <f t="array" ref="AQ189">IF(OR($B189="",AQ$2=""),"",Projetos!$J188/_xlfn.XLOOKUP(AQ$2,Técnicos!$A$2:$A$100,IF(Projetos!$I188=1,Técnicos!$F$2:$F$100,IF(Projetos!$I188=2,Técnicos!$H$2:$H$100,Técnicos!$J$2:$J$100)),,0,1))</f>
        <v/>
      </c>
      <c r="AR189" s="15" t="str" cm="1">
        <f t="array" ref="AR189">IF(OR($B189="",AR$2=""),"",Projetos!$J188/_xlfn.XLOOKUP(AR$2,Técnicos!$A$2:$A$100,IF(Projetos!$I188=1,Técnicos!$F$2:$F$100,IF(Projetos!$I188=2,Técnicos!$H$2:$H$100,Técnicos!$J$2:$J$100)),,0,1))</f>
        <v/>
      </c>
      <c r="AS189" s="15" t="str" cm="1">
        <f t="array" ref="AS189">IF(OR($B189="",AS$2=""),"",Projetos!$J188/_xlfn.XLOOKUP(AS$2,Técnicos!$A$2:$A$100,IF(Projetos!$I188=1,Técnicos!$F$2:$F$100,IF(Projetos!$I188=2,Técnicos!$H$2:$H$100,Técnicos!$J$2:$J$100)),,0,1))</f>
        <v/>
      </c>
      <c r="AT189" s="15" t="str" cm="1">
        <f t="array" ref="AT189">IF(OR($B189="",AT$2=""),"",Projetos!$J188/_xlfn.XLOOKUP(AT$2,Técnicos!$A$2:$A$100,IF(Projetos!$I188=1,Técnicos!$F$2:$F$100,IF(Projetos!$I188=2,Técnicos!$H$2:$H$100,Técnicos!$J$2:$J$100)),,0,1))</f>
        <v/>
      </c>
      <c r="AU189" s="15" t="str" cm="1">
        <f t="array" ref="AU189">IF(OR($B189="",AU$2=""),"",Projetos!$J188/_xlfn.XLOOKUP(AU$2,Técnicos!$A$2:$A$100,IF(Projetos!$I188=1,Técnicos!$F$2:$F$100,IF(Projetos!$I188=2,Técnicos!$H$2:$H$100,Técnicos!$J$2:$J$100)),,0,1))</f>
        <v/>
      </c>
      <c r="AV189" s="15" t="str" cm="1">
        <f t="array" ref="AV189">IF(OR($B189="",AV$2=""),"",Projetos!$J188/_xlfn.XLOOKUP(AV$2,Técnicos!$A$2:$A$100,IF(Projetos!$I188=1,Técnicos!$F$2:$F$100,IF(Projetos!$I188=2,Técnicos!$H$2:$H$100,Técnicos!$J$2:$J$100)),,0,1))</f>
        <v/>
      </c>
      <c r="AW189" s="15" t="str" cm="1">
        <f t="array" ref="AW189">IF(OR($B189="",AW$2=""),"",Projetos!$J188/_xlfn.XLOOKUP(AW$2,Técnicos!$A$2:$A$100,IF(Projetos!$I188=1,Técnicos!$F$2:$F$100,IF(Projetos!$I188=2,Técnicos!$H$2:$H$100,Técnicos!$J$2:$J$100)),,0,1))</f>
        <v/>
      </c>
      <c r="AX189" s="15" t="str" cm="1">
        <f t="array" ref="AX189">IF(OR($B189="",AX$2=""),"",Projetos!$J188/_xlfn.XLOOKUP(AX$2,Técnicos!$A$2:$A$100,IF(Projetos!$I188=1,Técnicos!$F$2:$F$100,IF(Projetos!$I188=2,Técnicos!$H$2:$H$100,Técnicos!$J$2:$J$100)),,0,1))</f>
        <v/>
      </c>
      <c r="AY189" s="15" t="str" cm="1">
        <f t="array" ref="AY189">IF(OR($B189="",AY$2=""),"",Projetos!$J188/_xlfn.XLOOKUP(AY$2,Técnicos!$A$2:$A$100,IF(Projetos!$I188=1,Técnicos!$F$2:$F$100,IF(Projetos!$I188=2,Técnicos!$H$2:$H$100,Técnicos!$J$2:$J$100)),,0,1))</f>
        <v/>
      </c>
      <c r="AZ189" s="15" t="str" cm="1">
        <f t="array" ref="AZ189">IF(OR($B189="",AZ$2=""),"",Projetos!$J188/_xlfn.XLOOKUP(AZ$2,Técnicos!$A$2:$A$100,IF(Projetos!$I188=1,Técnicos!$F$2:$F$100,IF(Projetos!$I188=2,Técnicos!$H$2:$H$100,Técnicos!$J$2:$J$100)),,0,1))</f>
        <v/>
      </c>
      <c r="BA189" s="15" t="str" cm="1">
        <f t="array" ref="BA189">IF(OR($B189="",BA$2=""),"",Projetos!$J188/_xlfn.XLOOKUP(BA$2,Técnicos!$A$2:$A$100,IF(Projetos!$I188=1,Técnicos!$F$2:$F$100,IF(Projetos!$I188=2,Técnicos!$H$2:$H$100,Técnicos!$J$2:$J$100)),,0,1))</f>
        <v/>
      </c>
      <c r="BB189" s="15" t="str" cm="1">
        <f t="array" ref="BB189">IF(OR($B189="",BB$2=""),"",Projetos!$J188/_xlfn.XLOOKUP(BB$2,Técnicos!$A$2:$A$100,IF(Projetos!$I188=1,Técnicos!$F$2:$F$100,IF(Projetos!$I188=2,Técnicos!$H$2:$H$100,Técnicos!$J$2:$J$100)),,0,1))</f>
        <v/>
      </c>
      <c r="BC189" s="15" t="str" cm="1">
        <f t="array" ref="BC189">IF(OR($B189="",BC$2=""),"",Projetos!$J188/_xlfn.XLOOKUP(BC$2,Técnicos!$A$2:$A$100,IF(Projetos!$I188=1,Técnicos!$F$2:$F$100,IF(Projetos!$I188=2,Técnicos!$H$2:$H$100,Técnicos!$J$2:$J$100)),,0,1))</f>
        <v/>
      </c>
      <c r="BD189" s="15" t="str" cm="1">
        <f t="array" ref="BD189">IF(OR($B189="",BD$2=""),"",Projetos!$J188/_xlfn.XLOOKUP(BD$2,Técnicos!$A$2:$A$100,IF(Projetos!$I188=1,Técnicos!$F$2:$F$100,IF(Projetos!$I188=2,Técnicos!$H$2:$H$100,Técnicos!$J$2:$J$100)),,0,1))</f>
        <v/>
      </c>
      <c r="BE189" s="15" t="str" cm="1">
        <f t="array" ref="BE189">IF(OR($B189="",BE$2=""),"",Projetos!$J188/_xlfn.XLOOKUP(BE$2,Técnicos!$A$2:$A$100,IF(Projetos!$I188=1,Técnicos!$F$2:$F$100,IF(Projetos!$I188=2,Técnicos!$H$2:$H$100,Técnicos!$J$2:$J$100)),,0,1))</f>
        <v/>
      </c>
      <c r="BF189" s="15" t="str" cm="1">
        <f t="array" ref="BF189">IF(OR($B189="",BF$2=""),"",Projetos!$J188/_xlfn.XLOOKUP(BF$2,Técnicos!$A$2:$A$100,IF(Projetos!$I188=1,Técnicos!$F$2:$F$100,IF(Projetos!$I188=2,Técnicos!$H$2:$H$100,Técnicos!$J$2:$J$100)),,0,1))</f>
        <v/>
      </c>
      <c r="BG189" s="15" t="str" cm="1">
        <f t="array" ref="BG189">IF(OR($B189="",BG$2=""),"",Projetos!$J188/_xlfn.XLOOKUP(BG$2,Técnicos!$A$2:$A$100,IF(Projetos!$I188=1,Técnicos!$F$2:$F$100,IF(Projetos!$I188=2,Técnicos!$H$2:$H$100,Técnicos!$J$2:$J$100)),,0,1))</f>
        <v/>
      </c>
      <c r="BH189" s="15" t="str" cm="1">
        <f t="array" ref="BH189">IF(OR($B189="",BH$2=""),"",Projetos!$J188/_xlfn.XLOOKUP(BH$2,Técnicos!$A$2:$A$100,IF(Projetos!$I188=1,Técnicos!$F$2:$F$100,IF(Projetos!$I188=2,Técnicos!$H$2:$H$100,Técnicos!$J$2:$J$100)),,0,1))</f>
        <v/>
      </c>
      <c r="BI189" s="15" t="str" cm="1">
        <f t="array" ref="BI189">IF(OR($B189="",BI$2=""),"",Projetos!$J188/_xlfn.XLOOKUP(BI$2,Técnicos!$A$2:$A$100,IF(Projetos!$I188=1,Técnicos!$F$2:$F$100,IF(Projetos!$I188=2,Técnicos!$H$2:$H$100,Técnicos!$J$2:$J$100)),,0,1))</f>
        <v/>
      </c>
      <c r="BJ189" s="15" t="str" cm="1">
        <f t="array" ref="BJ189">IF(OR($B189="",BJ$2=""),"",Projetos!$J188/_xlfn.XLOOKUP(BJ$2,Técnicos!$A$2:$A$100,IF(Projetos!$I188=1,Técnicos!$F$2:$F$100,IF(Projetos!$I188=2,Técnicos!$H$2:$H$100,Técnicos!$J$2:$J$100)),,0,1))</f>
        <v/>
      </c>
      <c r="BK189" s="15" t="str" cm="1">
        <f t="array" ref="BK189">IF(OR($B189="",BK$2=""),"",Projetos!$J188/_xlfn.XLOOKUP(BK$2,Técnicos!$A$2:$A$100,IF(Projetos!$I188=1,Técnicos!$F$2:$F$100,IF(Projetos!$I188=2,Técnicos!$H$2:$H$100,Técnicos!$J$2:$J$100)),,0,1))</f>
        <v/>
      </c>
      <c r="BL189" s="15" t="str" cm="1">
        <f t="array" ref="BL189">IF(OR($B189="",BL$2=""),"",Projetos!$J188/_xlfn.XLOOKUP(BL$2,Técnicos!$A$2:$A$100,IF(Projetos!$I188=1,Técnicos!$F$2:$F$100,IF(Projetos!$I188=2,Técnicos!$H$2:$H$100,Técnicos!$J$2:$J$100)),,0,1))</f>
        <v/>
      </c>
      <c r="BM189" s="15" t="str" cm="1">
        <f t="array" ref="BM189">IF(OR($B189="",BM$2=""),"",Projetos!$J188/_xlfn.XLOOKUP(BM$2,Técnicos!$A$2:$A$100,IF(Projetos!$I188=1,Técnicos!$F$2:$F$100,IF(Projetos!$I188=2,Técnicos!$H$2:$H$100,Técnicos!$J$2:$J$100)),,0,1))</f>
        <v/>
      </c>
      <c r="BN189" s="15" t="str" cm="1">
        <f t="array" ref="BN189">IF(OR($B189="",BN$2=""),"",Projetos!$J188/_xlfn.XLOOKUP(BN$2,Técnicos!$A$2:$A$100,IF(Projetos!$I188=1,Técnicos!$F$2:$F$100,IF(Projetos!$I188=2,Técnicos!$H$2:$H$100,Técnicos!$J$2:$J$100)),,0,1))</f>
        <v/>
      </c>
    </row>
    <row r="190" spans="3:66" x14ac:dyDescent="0.3">
      <c r="C190" s="15" t="str" cm="1">
        <f t="array" ref="C190">IF(OR($B190="",C$2=""),"",Projetos!$J189/_xlfn.XLOOKUP(C$2,Técnicos!$A$2:$A$100,IF(Projetos!$I189=1,Técnicos!$F$2:$F$100,IF(Projetos!$I189=2,Técnicos!$H$2:$H$100,Técnicos!$J$2:$J$100)),,0,1))</f>
        <v/>
      </c>
      <c r="D190" s="15" t="str" cm="1">
        <f t="array" ref="D190">IF(OR($B190="",D$2=""),"",Projetos!$J189/_xlfn.XLOOKUP(D$2,Técnicos!$A$2:$A$100,IF(Projetos!$I189=1,Técnicos!$F$2:$F$100,IF(Projetos!$I189=2,Técnicos!$H$2:$H$100,Técnicos!$J$2:$J$100)),,0,1))</f>
        <v/>
      </c>
      <c r="E190" s="15" t="str" cm="1">
        <f t="array" ref="E190">IF(OR($B190="",E$2=""),"",Projetos!$J189/_xlfn.XLOOKUP(E$2,Técnicos!$A$2:$A$100,IF(Projetos!$I189=1,Técnicos!$F$2:$F$100,IF(Projetos!$I189=2,Técnicos!$H$2:$H$100,Técnicos!$J$2:$J$100)),,0,1))</f>
        <v/>
      </c>
      <c r="F190" s="15" t="str" cm="1">
        <f t="array" ref="F190">IF(OR($B190="",F$2=""),"",Projetos!$J189/_xlfn.XLOOKUP(F$2,Técnicos!$A$2:$A$100,IF(Projetos!$I189=1,Técnicos!$F$2:$F$100,IF(Projetos!$I189=2,Técnicos!$H$2:$H$100,Técnicos!$J$2:$J$100)),,0,1))</f>
        <v/>
      </c>
      <c r="G190" s="15" t="str" cm="1">
        <f t="array" ref="G190">IF(OR($B190="",G$2=""),"",Projetos!$J189/_xlfn.XLOOKUP(G$2,Técnicos!$A$2:$A$100,IF(Projetos!$I189=1,Técnicos!$F$2:$F$100,IF(Projetos!$I189=2,Técnicos!$H$2:$H$100,Técnicos!$J$2:$J$100)),,0,1))</f>
        <v/>
      </c>
      <c r="H190" s="15" t="str" cm="1">
        <f t="array" ref="H190">IF(OR($B190="",H$2=""),"",Projetos!$J189/_xlfn.XLOOKUP(H$2,Técnicos!$A$2:$A$100,IF(Projetos!$I189=1,Técnicos!$F$2:$F$100,IF(Projetos!$I189=2,Técnicos!$H$2:$H$100,Técnicos!$J$2:$J$100)),,0,1))</f>
        <v/>
      </c>
      <c r="I190" s="15" t="str" cm="1">
        <f t="array" ref="I190">IF(OR($B190="",I$2=""),"",Projetos!$J189/_xlfn.XLOOKUP(I$2,Técnicos!$A$2:$A$100,IF(Projetos!$I189=1,Técnicos!$F$2:$F$100,IF(Projetos!$I189=2,Técnicos!$H$2:$H$100,Técnicos!$J$2:$J$100)),,0,1))</f>
        <v/>
      </c>
      <c r="J190" s="15" t="str" cm="1">
        <f t="array" ref="J190">IF(OR($B190="",J$2=""),"",Projetos!$J189/_xlfn.XLOOKUP(J$2,Técnicos!$A$2:$A$100,IF(Projetos!$I189=1,Técnicos!$F$2:$F$100,IF(Projetos!$I189=2,Técnicos!$H$2:$H$100,Técnicos!$J$2:$J$100)),,0,1))</f>
        <v/>
      </c>
      <c r="K190" s="15" t="str" cm="1">
        <f t="array" ref="K190">IF(OR($B190="",K$2=""),"",Projetos!$J189/_xlfn.XLOOKUP(K$2,Técnicos!$A$2:$A$100,IF(Projetos!$I189=1,Técnicos!$F$2:$F$100,IF(Projetos!$I189=2,Técnicos!$H$2:$H$100,Técnicos!$J$2:$J$100)),,0,1))</f>
        <v/>
      </c>
      <c r="L190" s="15" t="str" cm="1">
        <f t="array" ref="L190">IF(OR($B190="",L$2=""),"",Projetos!$J189/_xlfn.XLOOKUP(L$2,Técnicos!$A$2:$A$100,IF(Projetos!$I189=1,Técnicos!$F$2:$F$100,IF(Projetos!$I189=2,Técnicos!$H$2:$H$100,Técnicos!$J$2:$J$100)),,0,1))</f>
        <v/>
      </c>
      <c r="M190" s="15" t="str" cm="1">
        <f t="array" ref="M190">IF(OR($B190="",M$2=""),"",Projetos!$J189/_xlfn.XLOOKUP(M$2,Técnicos!$A$2:$A$100,IF(Projetos!$I189=1,Técnicos!$F$2:$F$100,IF(Projetos!$I189=2,Técnicos!$H$2:$H$100,Técnicos!$J$2:$J$100)),,0,1))</f>
        <v/>
      </c>
      <c r="N190" s="15" t="str" cm="1">
        <f t="array" ref="N190">IF(OR($B190="",N$2=""),"",Projetos!$J189/_xlfn.XLOOKUP(N$2,Técnicos!$A$2:$A$100,IF(Projetos!$I189=1,Técnicos!$F$2:$F$100,IF(Projetos!$I189=2,Técnicos!$H$2:$H$100,Técnicos!$J$2:$J$100)),,0,1))</f>
        <v/>
      </c>
      <c r="O190" s="15" t="str" cm="1">
        <f t="array" ref="O190">IF(OR($B190="",O$2=""),"",Projetos!$J189/_xlfn.XLOOKUP(O$2,Técnicos!$A$2:$A$100,IF(Projetos!$I189=1,Técnicos!$F$2:$F$100,IF(Projetos!$I189=2,Técnicos!$H$2:$H$100,Técnicos!$J$2:$J$100)),,0,1))</f>
        <v/>
      </c>
      <c r="P190" s="15" t="str" cm="1">
        <f t="array" ref="P190">IF(OR($B190="",P$2=""),"",Projetos!$J189/_xlfn.XLOOKUP(P$2,Técnicos!$A$2:$A$100,IF(Projetos!$I189=1,Técnicos!$F$2:$F$100,IF(Projetos!$I189=2,Técnicos!$H$2:$H$100,Técnicos!$J$2:$J$100)),,0,1))</f>
        <v/>
      </c>
      <c r="Q190" s="15" t="str" cm="1">
        <f t="array" ref="Q190">IF(OR($B190="",Q$2=""),"",Projetos!$J189/_xlfn.XLOOKUP(Q$2,Técnicos!$A$2:$A$100,IF(Projetos!$I189=1,Técnicos!$F$2:$F$100,IF(Projetos!$I189=2,Técnicos!$H$2:$H$100,Técnicos!$J$2:$J$100)),,0,1))</f>
        <v/>
      </c>
      <c r="R190" s="15" t="str" cm="1">
        <f t="array" ref="R190">IF(OR($B190="",R$2=""),"",Projetos!$J189/_xlfn.XLOOKUP(R$2,Técnicos!$A$2:$A$100,IF(Projetos!$I189=1,Técnicos!$F$2:$F$100,IF(Projetos!$I189=2,Técnicos!$H$2:$H$100,Técnicos!$J$2:$J$100)),,0,1))</f>
        <v/>
      </c>
      <c r="S190" s="15" t="str" cm="1">
        <f t="array" ref="S190">IF(OR($B190="",S$2=""),"",Projetos!$J189/_xlfn.XLOOKUP(S$2,Técnicos!$A$2:$A$100,IF(Projetos!$I189=1,Técnicos!$F$2:$F$100,IF(Projetos!$I189=2,Técnicos!$H$2:$H$100,Técnicos!$J$2:$J$100)),,0,1))</f>
        <v/>
      </c>
      <c r="T190" s="15" t="str" cm="1">
        <f t="array" ref="T190">IF(OR($B190="",T$2=""),"",Projetos!$J189/_xlfn.XLOOKUP(T$2,Técnicos!$A$2:$A$100,IF(Projetos!$I189=1,Técnicos!$F$2:$F$100,IF(Projetos!$I189=2,Técnicos!$H$2:$H$100,Técnicos!$J$2:$J$100)),,0,1))</f>
        <v/>
      </c>
      <c r="U190" s="15" t="str" cm="1">
        <f t="array" ref="U190">IF(OR($B190="",U$2=""),"",Projetos!$J189/_xlfn.XLOOKUP(U$2,Técnicos!$A$2:$A$100,IF(Projetos!$I189=1,Técnicos!$F$2:$F$100,IF(Projetos!$I189=2,Técnicos!$H$2:$H$100,Técnicos!$J$2:$J$100)),,0,1))</f>
        <v/>
      </c>
      <c r="V190" s="15" t="str" cm="1">
        <f t="array" ref="V190">IF(OR($B190="",V$2=""),"",Projetos!$J189/_xlfn.XLOOKUP(V$2,Técnicos!$A$2:$A$100,IF(Projetos!$I189=1,Técnicos!$F$2:$F$100,IF(Projetos!$I189=2,Técnicos!$H$2:$H$100,Técnicos!$J$2:$J$100)),,0,1))</f>
        <v/>
      </c>
      <c r="W190" s="15" t="str" cm="1">
        <f t="array" ref="W190">IF(OR($B190="",W$2=""),"",Projetos!$J189/_xlfn.XLOOKUP(W$2,Técnicos!$A$2:$A$100,IF(Projetos!$I189=1,Técnicos!$F$2:$F$100,IF(Projetos!$I189=2,Técnicos!$H$2:$H$100,Técnicos!$J$2:$J$100)),,0,1))</f>
        <v/>
      </c>
      <c r="X190" s="15" t="str" cm="1">
        <f t="array" ref="X190">IF(OR($B190="",X$2=""),"",Projetos!$J189/_xlfn.XLOOKUP(X$2,Técnicos!$A$2:$A$100,IF(Projetos!$I189=1,Técnicos!$F$2:$F$100,IF(Projetos!$I189=2,Técnicos!$H$2:$H$100,Técnicos!$J$2:$J$100)),,0,1))</f>
        <v/>
      </c>
      <c r="Y190" s="15" t="str" cm="1">
        <f t="array" ref="Y190">IF(OR($B190="",Y$2=""),"",Projetos!$J189/_xlfn.XLOOKUP(Y$2,Técnicos!$A$2:$A$100,IF(Projetos!$I189=1,Técnicos!$F$2:$F$100,IF(Projetos!$I189=2,Técnicos!$H$2:$H$100,Técnicos!$J$2:$J$100)),,0,1))</f>
        <v/>
      </c>
      <c r="Z190" s="15" t="str" cm="1">
        <f t="array" ref="Z190">IF(OR($B190="",Z$2=""),"",Projetos!$J189/_xlfn.XLOOKUP(Z$2,Técnicos!$A$2:$A$100,IF(Projetos!$I189=1,Técnicos!$F$2:$F$100,IF(Projetos!$I189=2,Técnicos!$H$2:$H$100,Técnicos!$J$2:$J$100)),,0,1))</f>
        <v/>
      </c>
      <c r="AA190" s="15" t="str" cm="1">
        <f t="array" ref="AA190">IF(OR($B190="",AA$2=""),"",Projetos!$J189/_xlfn.XLOOKUP(AA$2,Técnicos!$A$2:$A$100,IF(Projetos!$I189=1,Técnicos!$F$2:$F$100,IF(Projetos!$I189=2,Técnicos!$H$2:$H$100,Técnicos!$J$2:$J$100)),,0,1))</f>
        <v/>
      </c>
      <c r="AB190" s="15" t="str" cm="1">
        <f t="array" ref="AB190">IF(OR($B190="",AB$2=""),"",Projetos!$J189/_xlfn.XLOOKUP(AB$2,Técnicos!$A$2:$A$100,IF(Projetos!$I189=1,Técnicos!$F$2:$F$100,IF(Projetos!$I189=2,Técnicos!$H$2:$H$100,Técnicos!$J$2:$J$100)),,0,1))</f>
        <v/>
      </c>
      <c r="AC190" s="15" t="str" cm="1">
        <f t="array" ref="AC190">IF(OR($B190="",AC$2=""),"",Projetos!$J189/_xlfn.XLOOKUP(AC$2,Técnicos!$A$2:$A$100,IF(Projetos!$I189=1,Técnicos!$F$2:$F$100,IF(Projetos!$I189=2,Técnicos!$H$2:$H$100,Técnicos!$J$2:$J$100)),,0,1))</f>
        <v/>
      </c>
      <c r="AD190" s="15" t="str" cm="1">
        <f t="array" ref="AD190">IF(OR($B190="",AD$2=""),"",Projetos!$J189/_xlfn.XLOOKUP(AD$2,Técnicos!$A$2:$A$100,IF(Projetos!$I189=1,Técnicos!$F$2:$F$100,IF(Projetos!$I189=2,Técnicos!$H$2:$H$100,Técnicos!$J$2:$J$100)),,0,1))</f>
        <v/>
      </c>
      <c r="AE190" s="15" t="str" cm="1">
        <f t="array" ref="AE190">IF(OR($B190="",AE$2=""),"",Projetos!$J189/_xlfn.XLOOKUP(AE$2,Técnicos!$A$2:$A$100,IF(Projetos!$I189=1,Técnicos!$F$2:$F$100,IF(Projetos!$I189=2,Técnicos!$H$2:$H$100,Técnicos!$J$2:$J$100)),,0,1))</f>
        <v/>
      </c>
      <c r="AF190" s="15" t="str" cm="1">
        <f t="array" ref="AF190">IF(OR($B190="",AF$2=""),"",Projetos!$J189/_xlfn.XLOOKUP(AF$2,Técnicos!$A$2:$A$100,IF(Projetos!$I189=1,Técnicos!$F$2:$F$100,IF(Projetos!$I189=2,Técnicos!$H$2:$H$100,Técnicos!$J$2:$J$100)),,0,1))</f>
        <v/>
      </c>
      <c r="AG190" s="15" t="str" cm="1">
        <f t="array" ref="AG190">IF(OR($B190="",AG$2=""),"",Projetos!$J189/_xlfn.XLOOKUP(AG$2,Técnicos!$A$2:$A$100,IF(Projetos!$I189=1,Técnicos!$F$2:$F$100,IF(Projetos!$I189=2,Técnicos!$H$2:$H$100,Técnicos!$J$2:$J$100)),,0,1))</f>
        <v/>
      </c>
      <c r="AH190" s="15" t="str" cm="1">
        <f t="array" ref="AH190">IF(OR($B190="",AH$2=""),"",Projetos!$J189/_xlfn.XLOOKUP(AH$2,Técnicos!$A$2:$A$100,IF(Projetos!$I189=1,Técnicos!$F$2:$F$100,IF(Projetos!$I189=2,Técnicos!$H$2:$H$100,Técnicos!$J$2:$J$100)),,0,1))</f>
        <v/>
      </c>
      <c r="AI190" s="15" t="str" cm="1">
        <f t="array" ref="AI190">IF(OR($B190="",AI$2=""),"",Projetos!$J189/_xlfn.XLOOKUP(AI$2,Técnicos!$A$2:$A$100,IF(Projetos!$I189=1,Técnicos!$F$2:$F$100,IF(Projetos!$I189=2,Técnicos!$H$2:$H$100,Técnicos!$J$2:$J$100)),,0,1))</f>
        <v/>
      </c>
      <c r="AJ190" s="15" t="str" cm="1">
        <f t="array" ref="AJ190">IF(OR($B190="",AJ$2=""),"",Projetos!$J189/_xlfn.XLOOKUP(AJ$2,Técnicos!$A$2:$A$100,IF(Projetos!$I189=1,Técnicos!$F$2:$F$100,IF(Projetos!$I189=2,Técnicos!$H$2:$H$100,Técnicos!$J$2:$J$100)),,0,1))</f>
        <v/>
      </c>
      <c r="AK190" s="15" t="str" cm="1">
        <f t="array" ref="AK190">IF(OR($B190="",AK$2=""),"",Projetos!$J189/_xlfn.XLOOKUP(AK$2,Técnicos!$A$2:$A$100,IF(Projetos!$I189=1,Técnicos!$F$2:$F$100,IF(Projetos!$I189=2,Técnicos!$H$2:$H$100,Técnicos!$J$2:$J$100)),,0,1))</f>
        <v/>
      </c>
      <c r="AL190" s="15" t="str" cm="1">
        <f t="array" ref="AL190">IF(OR($B190="",AL$2=""),"",Projetos!$J189/_xlfn.XLOOKUP(AL$2,Técnicos!$A$2:$A$100,IF(Projetos!$I189=1,Técnicos!$F$2:$F$100,IF(Projetos!$I189=2,Técnicos!$H$2:$H$100,Técnicos!$J$2:$J$100)),,0,1))</f>
        <v/>
      </c>
      <c r="AM190" s="15" t="str" cm="1">
        <f t="array" ref="AM190">IF(OR($B190="",AM$2=""),"",Projetos!$J189/_xlfn.XLOOKUP(AM$2,Técnicos!$A$2:$A$100,IF(Projetos!$I189=1,Técnicos!$F$2:$F$100,IF(Projetos!$I189=2,Técnicos!$H$2:$H$100,Técnicos!$J$2:$J$100)),,0,1))</f>
        <v/>
      </c>
      <c r="AN190" s="15" t="str" cm="1">
        <f t="array" ref="AN190">IF(OR($B190="",AN$2=""),"",Projetos!$J189/_xlfn.XLOOKUP(AN$2,Técnicos!$A$2:$A$100,IF(Projetos!$I189=1,Técnicos!$F$2:$F$100,IF(Projetos!$I189=2,Técnicos!$H$2:$H$100,Técnicos!$J$2:$J$100)),,0,1))</f>
        <v/>
      </c>
      <c r="AO190" s="15" t="str" cm="1">
        <f t="array" ref="AO190">IF(OR($B190="",AO$2=""),"",Projetos!$J189/_xlfn.XLOOKUP(AO$2,Técnicos!$A$2:$A$100,IF(Projetos!$I189=1,Técnicos!$F$2:$F$100,IF(Projetos!$I189=2,Técnicos!$H$2:$H$100,Técnicos!$J$2:$J$100)),,0,1))</f>
        <v/>
      </c>
      <c r="AP190" s="15" t="str" cm="1">
        <f t="array" ref="AP190">IF(OR($B190="",AP$2=""),"",Projetos!$J189/_xlfn.XLOOKUP(AP$2,Técnicos!$A$2:$A$100,IF(Projetos!$I189=1,Técnicos!$F$2:$F$100,IF(Projetos!$I189=2,Técnicos!$H$2:$H$100,Técnicos!$J$2:$J$100)),,0,1))</f>
        <v/>
      </c>
      <c r="AQ190" s="15" t="str" cm="1">
        <f t="array" ref="AQ190">IF(OR($B190="",AQ$2=""),"",Projetos!$J189/_xlfn.XLOOKUP(AQ$2,Técnicos!$A$2:$A$100,IF(Projetos!$I189=1,Técnicos!$F$2:$F$100,IF(Projetos!$I189=2,Técnicos!$H$2:$H$100,Técnicos!$J$2:$J$100)),,0,1))</f>
        <v/>
      </c>
      <c r="AR190" s="15" t="str" cm="1">
        <f t="array" ref="AR190">IF(OR($B190="",AR$2=""),"",Projetos!$J189/_xlfn.XLOOKUP(AR$2,Técnicos!$A$2:$A$100,IF(Projetos!$I189=1,Técnicos!$F$2:$F$100,IF(Projetos!$I189=2,Técnicos!$H$2:$H$100,Técnicos!$J$2:$J$100)),,0,1))</f>
        <v/>
      </c>
      <c r="AS190" s="15" t="str" cm="1">
        <f t="array" ref="AS190">IF(OR($B190="",AS$2=""),"",Projetos!$J189/_xlfn.XLOOKUP(AS$2,Técnicos!$A$2:$A$100,IF(Projetos!$I189=1,Técnicos!$F$2:$F$100,IF(Projetos!$I189=2,Técnicos!$H$2:$H$100,Técnicos!$J$2:$J$100)),,0,1))</f>
        <v/>
      </c>
      <c r="AT190" s="15" t="str" cm="1">
        <f t="array" ref="AT190">IF(OR($B190="",AT$2=""),"",Projetos!$J189/_xlfn.XLOOKUP(AT$2,Técnicos!$A$2:$A$100,IF(Projetos!$I189=1,Técnicos!$F$2:$F$100,IF(Projetos!$I189=2,Técnicos!$H$2:$H$100,Técnicos!$J$2:$J$100)),,0,1))</f>
        <v/>
      </c>
      <c r="AU190" s="15" t="str" cm="1">
        <f t="array" ref="AU190">IF(OR($B190="",AU$2=""),"",Projetos!$J189/_xlfn.XLOOKUP(AU$2,Técnicos!$A$2:$A$100,IF(Projetos!$I189=1,Técnicos!$F$2:$F$100,IF(Projetos!$I189=2,Técnicos!$H$2:$H$100,Técnicos!$J$2:$J$100)),,0,1))</f>
        <v/>
      </c>
      <c r="AV190" s="15" t="str" cm="1">
        <f t="array" ref="AV190">IF(OR($B190="",AV$2=""),"",Projetos!$J189/_xlfn.XLOOKUP(AV$2,Técnicos!$A$2:$A$100,IF(Projetos!$I189=1,Técnicos!$F$2:$F$100,IF(Projetos!$I189=2,Técnicos!$H$2:$H$100,Técnicos!$J$2:$J$100)),,0,1))</f>
        <v/>
      </c>
      <c r="AW190" s="15" t="str" cm="1">
        <f t="array" ref="AW190">IF(OR($B190="",AW$2=""),"",Projetos!$J189/_xlfn.XLOOKUP(AW$2,Técnicos!$A$2:$A$100,IF(Projetos!$I189=1,Técnicos!$F$2:$F$100,IF(Projetos!$I189=2,Técnicos!$H$2:$H$100,Técnicos!$J$2:$J$100)),,0,1))</f>
        <v/>
      </c>
      <c r="AX190" s="15" t="str" cm="1">
        <f t="array" ref="AX190">IF(OR($B190="",AX$2=""),"",Projetos!$J189/_xlfn.XLOOKUP(AX$2,Técnicos!$A$2:$A$100,IF(Projetos!$I189=1,Técnicos!$F$2:$F$100,IF(Projetos!$I189=2,Técnicos!$H$2:$H$100,Técnicos!$J$2:$J$100)),,0,1))</f>
        <v/>
      </c>
      <c r="AY190" s="15" t="str" cm="1">
        <f t="array" ref="AY190">IF(OR($B190="",AY$2=""),"",Projetos!$J189/_xlfn.XLOOKUP(AY$2,Técnicos!$A$2:$A$100,IF(Projetos!$I189=1,Técnicos!$F$2:$F$100,IF(Projetos!$I189=2,Técnicos!$H$2:$H$100,Técnicos!$J$2:$J$100)),,0,1))</f>
        <v/>
      </c>
      <c r="AZ190" s="15" t="str" cm="1">
        <f t="array" ref="AZ190">IF(OR($B190="",AZ$2=""),"",Projetos!$J189/_xlfn.XLOOKUP(AZ$2,Técnicos!$A$2:$A$100,IF(Projetos!$I189=1,Técnicos!$F$2:$F$100,IF(Projetos!$I189=2,Técnicos!$H$2:$H$100,Técnicos!$J$2:$J$100)),,0,1))</f>
        <v/>
      </c>
      <c r="BA190" s="15" t="str" cm="1">
        <f t="array" ref="BA190">IF(OR($B190="",BA$2=""),"",Projetos!$J189/_xlfn.XLOOKUP(BA$2,Técnicos!$A$2:$A$100,IF(Projetos!$I189=1,Técnicos!$F$2:$F$100,IF(Projetos!$I189=2,Técnicos!$H$2:$H$100,Técnicos!$J$2:$J$100)),,0,1))</f>
        <v/>
      </c>
      <c r="BB190" s="15" t="str" cm="1">
        <f t="array" ref="BB190">IF(OR($B190="",BB$2=""),"",Projetos!$J189/_xlfn.XLOOKUP(BB$2,Técnicos!$A$2:$A$100,IF(Projetos!$I189=1,Técnicos!$F$2:$F$100,IF(Projetos!$I189=2,Técnicos!$H$2:$H$100,Técnicos!$J$2:$J$100)),,0,1))</f>
        <v/>
      </c>
      <c r="BC190" s="15" t="str" cm="1">
        <f t="array" ref="BC190">IF(OR($B190="",BC$2=""),"",Projetos!$J189/_xlfn.XLOOKUP(BC$2,Técnicos!$A$2:$A$100,IF(Projetos!$I189=1,Técnicos!$F$2:$F$100,IF(Projetos!$I189=2,Técnicos!$H$2:$H$100,Técnicos!$J$2:$J$100)),,0,1))</f>
        <v/>
      </c>
      <c r="BD190" s="15" t="str" cm="1">
        <f t="array" ref="BD190">IF(OR($B190="",BD$2=""),"",Projetos!$J189/_xlfn.XLOOKUP(BD$2,Técnicos!$A$2:$A$100,IF(Projetos!$I189=1,Técnicos!$F$2:$F$100,IF(Projetos!$I189=2,Técnicos!$H$2:$H$100,Técnicos!$J$2:$J$100)),,0,1))</f>
        <v/>
      </c>
      <c r="BE190" s="15" t="str" cm="1">
        <f t="array" ref="BE190">IF(OR($B190="",BE$2=""),"",Projetos!$J189/_xlfn.XLOOKUP(BE$2,Técnicos!$A$2:$A$100,IF(Projetos!$I189=1,Técnicos!$F$2:$F$100,IF(Projetos!$I189=2,Técnicos!$H$2:$H$100,Técnicos!$J$2:$J$100)),,0,1))</f>
        <v/>
      </c>
      <c r="BF190" s="15" t="str" cm="1">
        <f t="array" ref="BF190">IF(OR($B190="",BF$2=""),"",Projetos!$J189/_xlfn.XLOOKUP(BF$2,Técnicos!$A$2:$A$100,IF(Projetos!$I189=1,Técnicos!$F$2:$F$100,IF(Projetos!$I189=2,Técnicos!$H$2:$H$100,Técnicos!$J$2:$J$100)),,0,1))</f>
        <v/>
      </c>
      <c r="BG190" s="15" t="str" cm="1">
        <f t="array" ref="BG190">IF(OR($B190="",BG$2=""),"",Projetos!$J189/_xlfn.XLOOKUP(BG$2,Técnicos!$A$2:$A$100,IF(Projetos!$I189=1,Técnicos!$F$2:$F$100,IF(Projetos!$I189=2,Técnicos!$H$2:$H$100,Técnicos!$J$2:$J$100)),,0,1))</f>
        <v/>
      </c>
      <c r="BH190" s="15" t="str" cm="1">
        <f t="array" ref="BH190">IF(OR($B190="",BH$2=""),"",Projetos!$J189/_xlfn.XLOOKUP(BH$2,Técnicos!$A$2:$A$100,IF(Projetos!$I189=1,Técnicos!$F$2:$F$100,IF(Projetos!$I189=2,Técnicos!$H$2:$H$100,Técnicos!$J$2:$J$100)),,0,1))</f>
        <v/>
      </c>
      <c r="BI190" s="15" t="str" cm="1">
        <f t="array" ref="BI190">IF(OR($B190="",BI$2=""),"",Projetos!$J189/_xlfn.XLOOKUP(BI$2,Técnicos!$A$2:$A$100,IF(Projetos!$I189=1,Técnicos!$F$2:$F$100,IF(Projetos!$I189=2,Técnicos!$H$2:$H$100,Técnicos!$J$2:$J$100)),,0,1))</f>
        <v/>
      </c>
      <c r="BJ190" s="15" t="str" cm="1">
        <f t="array" ref="BJ190">IF(OR($B190="",BJ$2=""),"",Projetos!$J189/_xlfn.XLOOKUP(BJ$2,Técnicos!$A$2:$A$100,IF(Projetos!$I189=1,Técnicos!$F$2:$F$100,IF(Projetos!$I189=2,Técnicos!$H$2:$H$100,Técnicos!$J$2:$J$100)),,0,1))</f>
        <v/>
      </c>
      <c r="BK190" s="15" t="str" cm="1">
        <f t="array" ref="BK190">IF(OR($B190="",BK$2=""),"",Projetos!$J189/_xlfn.XLOOKUP(BK$2,Técnicos!$A$2:$A$100,IF(Projetos!$I189=1,Técnicos!$F$2:$F$100,IF(Projetos!$I189=2,Técnicos!$H$2:$H$100,Técnicos!$J$2:$J$100)),,0,1))</f>
        <v/>
      </c>
      <c r="BL190" s="15" t="str" cm="1">
        <f t="array" ref="BL190">IF(OR($B190="",BL$2=""),"",Projetos!$J189/_xlfn.XLOOKUP(BL$2,Técnicos!$A$2:$A$100,IF(Projetos!$I189=1,Técnicos!$F$2:$F$100,IF(Projetos!$I189=2,Técnicos!$H$2:$H$100,Técnicos!$J$2:$J$100)),,0,1))</f>
        <v/>
      </c>
      <c r="BM190" s="15" t="str" cm="1">
        <f t="array" ref="BM190">IF(OR($B190="",BM$2=""),"",Projetos!$J189/_xlfn.XLOOKUP(BM$2,Técnicos!$A$2:$A$100,IF(Projetos!$I189=1,Técnicos!$F$2:$F$100,IF(Projetos!$I189=2,Técnicos!$H$2:$H$100,Técnicos!$J$2:$J$100)),,0,1))</f>
        <v/>
      </c>
      <c r="BN190" s="15" t="str" cm="1">
        <f t="array" ref="BN190">IF(OR($B190="",BN$2=""),"",Projetos!$J189/_xlfn.XLOOKUP(BN$2,Técnicos!$A$2:$A$100,IF(Projetos!$I189=1,Técnicos!$F$2:$F$100,IF(Projetos!$I189=2,Técnicos!$H$2:$H$100,Técnicos!$J$2:$J$100)),,0,1))</f>
        <v/>
      </c>
    </row>
    <row r="191" spans="3:66" x14ac:dyDescent="0.3">
      <c r="C191" s="15" t="str" cm="1">
        <f t="array" ref="C191">IF(OR($B191="",C$2=""),"",Projetos!$J190/_xlfn.XLOOKUP(C$2,Técnicos!$A$2:$A$100,IF(Projetos!$I190=1,Técnicos!$F$2:$F$100,IF(Projetos!$I190=2,Técnicos!$H$2:$H$100,Técnicos!$J$2:$J$100)),,0,1))</f>
        <v/>
      </c>
      <c r="D191" s="15" t="str" cm="1">
        <f t="array" ref="D191">IF(OR($B191="",D$2=""),"",Projetos!$J190/_xlfn.XLOOKUP(D$2,Técnicos!$A$2:$A$100,IF(Projetos!$I190=1,Técnicos!$F$2:$F$100,IF(Projetos!$I190=2,Técnicos!$H$2:$H$100,Técnicos!$J$2:$J$100)),,0,1))</f>
        <v/>
      </c>
      <c r="E191" s="15" t="str" cm="1">
        <f t="array" ref="E191">IF(OR($B191="",E$2=""),"",Projetos!$J190/_xlfn.XLOOKUP(E$2,Técnicos!$A$2:$A$100,IF(Projetos!$I190=1,Técnicos!$F$2:$F$100,IF(Projetos!$I190=2,Técnicos!$H$2:$H$100,Técnicos!$J$2:$J$100)),,0,1))</f>
        <v/>
      </c>
      <c r="F191" s="15" t="str" cm="1">
        <f t="array" ref="F191">IF(OR($B191="",F$2=""),"",Projetos!$J190/_xlfn.XLOOKUP(F$2,Técnicos!$A$2:$A$100,IF(Projetos!$I190=1,Técnicos!$F$2:$F$100,IF(Projetos!$I190=2,Técnicos!$H$2:$H$100,Técnicos!$J$2:$J$100)),,0,1))</f>
        <v/>
      </c>
      <c r="G191" s="15" t="str" cm="1">
        <f t="array" ref="G191">IF(OR($B191="",G$2=""),"",Projetos!$J190/_xlfn.XLOOKUP(G$2,Técnicos!$A$2:$A$100,IF(Projetos!$I190=1,Técnicos!$F$2:$F$100,IF(Projetos!$I190=2,Técnicos!$H$2:$H$100,Técnicos!$J$2:$J$100)),,0,1))</f>
        <v/>
      </c>
      <c r="H191" s="15" t="str" cm="1">
        <f t="array" ref="H191">IF(OR($B191="",H$2=""),"",Projetos!$J190/_xlfn.XLOOKUP(H$2,Técnicos!$A$2:$A$100,IF(Projetos!$I190=1,Técnicos!$F$2:$F$100,IF(Projetos!$I190=2,Técnicos!$H$2:$H$100,Técnicos!$J$2:$J$100)),,0,1))</f>
        <v/>
      </c>
      <c r="I191" s="15" t="str" cm="1">
        <f t="array" ref="I191">IF(OR($B191="",I$2=""),"",Projetos!$J190/_xlfn.XLOOKUP(I$2,Técnicos!$A$2:$A$100,IF(Projetos!$I190=1,Técnicos!$F$2:$F$100,IF(Projetos!$I190=2,Técnicos!$H$2:$H$100,Técnicos!$J$2:$J$100)),,0,1))</f>
        <v/>
      </c>
      <c r="J191" s="15" t="str" cm="1">
        <f t="array" ref="J191">IF(OR($B191="",J$2=""),"",Projetos!$J190/_xlfn.XLOOKUP(J$2,Técnicos!$A$2:$A$100,IF(Projetos!$I190=1,Técnicos!$F$2:$F$100,IF(Projetos!$I190=2,Técnicos!$H$2:$H$100,Técnicos!$J$2:$J$100)),,0,1))</f>
        <v/>
      </c>
      <c r="K191" s="15" t="str" cm="1">
        <f t="array" ref="K191">IF(OR($B191="",K$2=""),"",Projetos!$J190/_xlfn.XLOOKUP(K$2,Técnicos!$A$2:$A$100,IF(Projetos!$I190=1,Técnicos!$F$2:$F$100,IF(Projetos!$I190=2,Técnicos!$H$2:$H$100,Técnicos!$J$2:$J$100)),,0,1))</f>
        <v/>
      </c>
      <c r="L191" s="15" t="str" cm="1">
        <f t="array" ref="L191">IF(OR($B191="",L$2=""),"",Projetos!$J190/_xlfn.XLOOKUP(L$2,Técnicos!$A$2:$A$100,IF(Projetos!$I190=1,Técnicos!$F$2:$F$100,IF(Projetos!$I190=2,Técnicos!$H$2:$H$100,Técnicos!$J$2:$J$100)),,0,1))</f>
        <v/>
      </c>
      <c r="M191" s="15" t="str" cm="1">
        <f t="array" ref="M191">IF(OR($B191="",M$2=""),"",Projetos!$J190/_xlfn.XLOOKUP(M$2,Técnicos!$A$2:$A$100,IF(Projetos!$I190=1,Técnicos!$F$2:$F$100,IF(Projetos!$I190=2,Técnicos!$H$2:$H$100,Técnicos!$J$2:$J$100)),,0,1))</f>
        <v/>
      </c>
      <c r="N191" s="15" t="str" cm="1">
        <f t="array" ref="N191">IF(OR($B191="",N$2=""),"",Projetos!$J190/_xlfn.XLOOKUP(N$2,Técnicos!$A$2:$A$100,IF(Projetos!$I190=1,Técnicos!$F$2:$F$100,IF(Projetos!$I190=2,Técnicos!$H$2:$H$100,Técnicos!$J$2:$J$100)),,0,1))</f>
        <v/>
      </c>
      <c r="O191" s="15" t="str" cm="1">
        <f t="array" ref="O191">IF(OR($B191="",O$2=""),"",Projetos!$J190/_xlfn.XLOOKUP(O$2,Técnicos!$A$2:$A$100,IF(Projetos!$I190=1,Técnicos!$F$2:$F$100,IF(Projetos!$I190=2,Técnicos!$H$2:$H$100,Técnicos!$J$2:$J$100)),,0,1))</f>
        <v/>
      </c>
      <c r="P191" s="15" t="str" cm="1">
        <f t="array" ref="P191">IF(OR($B191="",P$2=""),"",Projetos!$J190/_xlfn.XLOOKUP(P$2,Técnicos!$A$2:$A$100,IF(Projetos!$I190=1,Técnicos!$F$2:$F$100,IF(Projetos!$I190=2,Técnicos!$H$2:$H$100,Técnicos!$J$2:$J$100)),,0,1))</f>
        <v/>
      </c>
      <c r="Q191" s="15" t="str" cm="1">
        <f t="array" ref="Q191">IF(OR($B191="",Q$2=""),"",Projetos!$J190/_xlfn.XLOOKUP(Q$2,Técnicos!$A$2:$A$100,IF(Projetos!$I190=1,Técnicos!$F$2:$F$100,IF(Projetos!$I190=2,Técnicos!$H$2:$H$100,Técnicos!$J$2:$J$100)),,0,1))</f>
        <v/>
      </c>
      <c r="R191" s="15" t="str" cm="1">
        <f t="array" ref="R191">IF(OR($B191="",R$2=""),"",Projetos!$J190/_xlfn.XLOOKUP(R$2,Técnicos!$A$2:$A$100,IF(Projetos!$I190=1,Técnicos!$F$2:$F$100,IF(Projetos!$I190=2,Técnicos!$H$2:$H$100,Técnicos!$J$2:$J$100)),,0,1))</f>
        <v/>
      </c>
      <c r="S191" s="15" t="str" cm="1">
        <f t="array" ref="S191">IF(OR($B191="",S$2=""),"",Projetos!$J190/_xlfn.XLOOKUP(S$2,Técnicos!$A$2:$A$100,IF(Projetos!$I190=1,Técnicos!$F$2:$F$100,IF(Projetos!$I190=2,Técnicos!$H$2:$H$100,Técnicos!$J$2:$J$100)),,0,1))</f>
        <v/>
      </c>
      <c r="T191" s="15" t="str" cm="1">
        <f t="array" ref="T191">IF(OR($B191="",T$2=""),"",Projetos!$J190/_xlfn.XLOOKUP(T$2,Técnicos!$A$2:$A$100,IF(Projetos!$I190=1,Técnicos!$F$2:$F$100,IF(Projetos!$I190=2,Técnicos!$H$2:$H$100,Técnicos!$J$2:$J$100)),,0,1))</f>
        <v/>
      </c>
      <c r="U191" s="15" t="str" cm="1">
        <f t="array" ref="U191">IF(OR($B191="",U$2=""),"",Projetos!$J190/_xlfn.XLOOKUP(U$2,Técnicos!$A$2:$A$100,IF(Projetos!$I190=1,Técnicos!$F$2:$F$100,IF(Projetos!$I190=2,Técnicos!$H$2:$H$100,Técnicos!$J$2:$J$100)),,0,1))</f>
        <v/>
      </c>
      <c r="V191" s="15" t="str" cm="1">
        <f t="array" ref="V191">IF(OR($B191="",V$2=""),"",Projetos!$J190/_xlfn.XLOOKUP(V$2,Técnicos!$A$2:$A$100,IF(Projetos!$I190=1,Técnicos!$F$2:$F$100,IF(Projetos!$I190=2,Técnicos!$H$2:$H$100,Técnicos!$J$2:$J$100)),,0,1))</f>
        <v/>
      </c>
      <c r="W191" s="15" t="str" cm="1">
        <f t="array" ref="W191">IF(OR($B191="",W$2=""),"",Projetos!$J190/_xlfn.XLOOKUP(W$2,Técnicos!$A$2:$A$100,IF(Projetos!$I190=1,Técnicos!$F$2:$F$100,IF(Projetos!$I190=2,Técnicos!$H$2:$H$100,Técnicos!$J$2:$J$100)),,0,1))</f>
        <v/>
      </c>
      <c r="X191" s="15" t="str" cm="1">
        <f t="array" ref="X191">IF(OR($B191="",X$2=""),"",Projetos!$J190/_xlfn.XLOOKUP(X$2,Técnicos!$A$2:$A$100,IF(Projetos!$I190=1,Técnicos!$F$2:$F$100,IF(Projetos!$I190=2,Técnicos!$H$2:$H$100,Técnicos!$J$2:$J$100)),,0,1))</f>
        <v/>
      </c>
      <c r="Y191" s="15" t="str" cm="1">
        <f t="array" ref="Y191">IF(OR($B191="",Y$2=""),"",Projetos!$J190/_xlfn.XLOOKUP(Y$2,Técnicos!$A$2:$A$100,IF(Projetos!$I190=1,Técnicos!$F$2:$F$100,IF(Projetos!$I190=2,Técnicos!$H$2:$H$100,Técnicos!$J$2:$J$100)),,0,1))</f>
        <v/>
      </c>
      <c r="Z191" s="15" t="str" cm="1">
        <f t="array" ref="Z191">IF(OR($B191="",Z$2=""),"",Projetos!$J190/_xlfn.XLOOKUP(Z$2,Técnicos!$A$2:$A$100,IF(Projetos!$I190=1,Técnicos!$F$2:$F$100,IF(Projetos!$I190=2,Técnicos!$H$2:$H$100,Técnicos!$J$2:$J$100)),,0,1))</f>
        <v/>
      </c>
      <c r="AA191" s="15" t="str" cm="1">
        <f t="array" ref="AA191">IF(OR($B191="",AA$2=""),"",Projetos!$J190/_xlfn.XLOOKUP(AA$2,Técnicos!$A$2:$A$100,IF(Projetos!$I190=1,Técnicos!$F$2:$F$100,IF(Projetos!$I190=2,Técnicos!$H$2:$H$100,Técnicos!$J$2:$J$100)),,0,1))</f>
        <v/>
      </c>
      <c r="AB191" s="15" t="str" cm="1">
        <f t="array" ref="AB191">IF(OR($B191="",AB$2=""),"",Projetos!$J190/_xlfn.XLOOKUP(AB$2,Técnicos!$A$2:$A$100,IF(Projetos!$I190=1,Técnicos!$F$2:$F$100,IF(Projetos!$I190=2,Técnicos!$H$2:$H$100,Técnicos!$J$2:$J$100)),,0,1))</f>
        <v/>
      </c>
      <c r="AC191" s="15" t="str" cm="1">
        <f t="array" ref="AC191">IF(OR($B191="",AC$2=""),"",Projetos!$J190/_xlfn.XLOOKUP(AC$2,Técnicos!$A$2:$A$100,IF(Projetos!$I190=1,Técnicos!$F$2:$F$100,IF(Projetos!$I190=2,Técnicos!$H$2:$H$100,Técnicos!$J$2:$J$100)),,0,1))</f>
        <v/>
      </c>
      <c r="AD191" s="15" t="str" cm="1">
        <f t="array" ref="AD191">IF(OR($B191="",AD$2=""),"",Projetos!$J190/_xlfn.XLOOKUP(AD$2,Técnicos!$A$2:$A$100,IF(Projetos!$I190=1,Técnicos!$F$2:$F$100,IF(Projetos!$I190=2,Técnicos!$H$2:$H$100,Técnicos!$J$2:$J$100)),,0,1))</f>
        <v/>
      </c>
      <c r="AE191" s="15" t="str" cm="1">
        <f t="array" ref="AE191">IF(OR($B191="",AE$2=""),"",Projetos!$J190/_xlfn.XLOOKUP(AE$2,Técnicos!$A$2:$A$100,IF(Projetos!$I190=1,Técnicos!$F$2:$F$100,IF(Projetos!$I190=2,Técnicos!$H$2:$H$100,Técnicos!$J$2:$J$100)),,0,1))</f>
        <v/>
      </c>
      <c r="AF191" s="15" t="str" cm="1">
        <f t="array" ref="AF191">IF(OR($B191="",AF$2=""),"",Projetos!$J190/_xlfn.XLOOKUP(AF$2,Técnicos!$A$2:$A$100,IF(Projetos!$I190=1,Técnicos!$F$2:$F$100,IF(Projetos!$I190=2,Técnicos!$H$2:$H$100,Técnicos!$J$2:$J$100)),,0,1))</f>
        <v/>
      </c>
      <c r="AG191" s="15" t="str" cm="1">
        <f t="array" ref="AG191">IF(OR($B191="",AG$2=""),"",Projetos!$J190/_xlfn.XLOOKUP(AG$2,Técnicos!$A$2:$A$100,IF(Projetos!$I190=1,Técnicos!$F$2:$F$100,IF(Projetos!$I190=2,Técnicos!$H$2:$H$100,Técnicos!$J$2:$J$100)),,0,1))</f>
        <v/>
      </c>
      <c r="AH191" s="15" t="str" cm="1">
        <f t="array" ref="AH191">IF(OR($B191="",AH$2=""),"",Projetos!$J190/_xlfn.XLOOKUP(AH$2,Técnicos!$A$2:$A$100,IF(Projetos!$I190=1,Técnicos!$F$2:$F$100,IF(Projetos!$I190=2,Técnicos!$H$2:$H$100,Técnicos!$J$2:$J$100)),,0,1))</f>
        <v/>
      </c>
      <c r="AI191" s="15" t="str" cm="1">
        <f t="array" ref="AI191">IF(OR($B191="",AI$2=""),"",Projetos!$J190/_xlfn.XLOOKUP(AI$2,Técnicos!$A$2:$A$100,IF(Projetos!$I190=1,Técnicos!$F$2:$F$100,IF(Projetos!$I190=2,Técnicos!$H$2:$H$100,Técnicos!$J$2:$J$100)),,0,1))</f>
        <v/>
      </c>
      <c r="AJ191" s="15" t="str" cm="1">
        <f t="array" ref="AJ191">IF(OR($B191="",AJ$2=""),"",Projetos!$J190/_xlfn.XLOOKUP(AJ$2,Técnicos!$A$2:$A$100,IF(Projetos!$I190=1,Técnicos!$F$2:$F$100,IF(Projetos!$I190=2,Técnicos!$H$2:$H$100,Técnicos!$J$2:$J$100)),,0,1))</f>
        <v/>
      </c>
      <c r="AK191" s="15" t="str" cm="1">
        <f t="array" ref="AK191">IF(OR($B191="",AK$2=""),"",Projetos!$J190/_xlfn.XLOOKUP(AK$2,Técnicos!$A$2:$A$100,IF(Projetos!$I190=1,Técnicos!$F$2:$F$100,IF(Projetos!$I190=2,Técnicos!$H$2:$H$100,Técnicos!$J$2:$J$100)),,0,1))</f>
        <v/>
      </c>
      <c r="AL191" s="15" t="str" cm="1">
        <f t="array" ref="AL191">IF(OR($B191="",AL$2=""),"",Projetos!$J190/_xlfn.XLOOKUP(AL$2,Técnicos!$A$2:$A$100,IF(Projetos!$I190=1,Técnicos!$F$2:$F$100,IF(Projetos!$I190=2,Técnicos!$H$2:$H$100,Técnicos!$J$2:$J$100)),,0,1))</f>
        <v/>
      </c>
      <c r="AM191" s="15" t="str" cm="1">
        <f t="array" ref="AM191">IF(OR($B191="",AM$2=""),"",Projetos!$J190/_xlfn.XLOOKUP(AM$2,Técnicos!$A$2:$A$100,IF(Projetos!$I190=1,Técnicos!$F$2:$F$100,IF(Projetos!$I190=2,Técnicos!$H$2:$H$100,Técnicos!$J$2:$J$100)),,0,1))</f>
        <v/>
      </c>
      <c r="AN191" s="15" t="str" cm="1">
        <f t="array" ref="AN191">IF(OR($B191="",AN$2=""),"",Projetos!$J190/_xlfn.XLOOKUP(AN$2,Técnicos!$A$2:$A$100,IF(Projetos!$I190=1,Técnicos!$F$2:$F$100,IF(Projetos!$I190=2,Técnicos!$H$2:$H$100,Técnicos!$J$2:$J$100)),,0,1))</f>
        <v/>
      </c>
      <c r="AO191" s="15" t="str" cm="1">
        <f t="array" ref="AO191">IF(OR($B191="",AO$2=""),"",Projetos!$J190/_xlfn.XLOOKUP(AO$2,Técnicos!$A$2:$A$100,IF(Projetos!$I190=1,Técnicos!$F$2:$F$100,IF(Projetos!$I190=2,Técnicos!$H$2:$H$100,Técnicos!$J$2:$J$100)),,0,1))</f>
        <v/>
      </c>
      <c r="AP191" s="15" t="str" cm="1">
        <f t="array" ref="AP191">IF(OR($B191="",AP$2=""),"",Projetos!$J190/_xlfn.XLOOKUP(AP$2,Técnicos!$A$2:$A$100,IF(Projetos!$I190=1,Técnicos!$F$2:$F$100,IF(Projetos!$I190=2,Técnicos!$H$2:$H$100,Técnicos!$J$2:$J$100)),,0,1))</f>
        <v/>
      </c>
      <c r="AQ191" s="15" t="str" cm="1">
        <f t="array" ref="AQ191">IF(OR($B191="",AQ$2=""),"",Projetos!$J190/_xlfn.XLOOKUP(AQ$2,Técnicos!$A$2:$A$100,IF(Projetos!$I190=1,Técnicos!$F$2:$F$100,IF(Projetos!$I190=2,Técnicos!$H$2:$H$100,Técnicos!$J$2:$J$100)),,0,1))</f>
        <v/>
      </c>
      <c r="AR191" s="15" t="str" cm="1">
        <f t="array" ref="AR191">IF(OR($B191="",AR$2=""),"",Projetos!$J190/_xlfn.XLOOKUP(AR$2,Técnicos!$A$2:$A$100,IF(Projetos!$I190=1,Técnicos!$F$2:$F$100,IF(Projetos!$I190=2,Técnicos!$H$2:$H$100,Técnicos!$J$2:$J$100)),,0,1))</f>
        <v/>
      </c>
      <c r="AS191" s="15" t="str" cm="1">
        <f t="array" ref="AS191">IF(OR($B191="",AS$2=""),"",Projetos!$J190/_xlfn.XLOOKUP(AS$2,Técnicos!$A$2:$A$100,IF(Projetos!$I190=1,Técnicos!$F$2:$F$100,IF(Projetos!$I190=2,Técnicos!$H$2:$H$100,Técnicos!$J$2:$J$100)),,0,1))</f>
        <v/>
      </c>
      <c r="AT191" s="15" t="str" cm="1">
        <f t="array" ref="AT191">IF(OR($B191="",AT$2=""),"",Projetos!$J190/_xlfn.XLOOKUP(AT$2,Técnicos!$A$2:$A$100,IF(Projetos!$I190=1,Técnicos!$F$2:$F$100,IF(Projetos!$I190=2,Técnicos!$H$2:$H$100,Técnicos!$J$2:$J$100)),,0,1))</f>
        <v/>
      </c>
      <c r="AU191" s="15" t="str" cm="1">
        <f t="array" ref="AU191">IF(OR($B191="",AU$2=""),"",Projetos!$J190/_xlfn.XLOOKUP(AU$2,Técnicos!$A$2:$A$100,IF(Projetos!$I190=1,Técnicos!$F$2:$F$100,IF(Projetos!$I190=2,Técnicos!$H$2:$H$100,Técnicos!$J$2:$J$100)),,0,1))</f>
        <v/>
      </c>
      <c r="AV191" s="15" t="str" cm="1">
        <f t="array" ref="AV191">IF(OR($B191="",AV$2=""),"",Projetos!$J190/_xlfn.XLOOKUP(AV$2,Técnicos!$A$2:$A$100,IF(Projetos!$I190=1,Técnicos!$F$2:$F$100,IF(Projetos!$I190=2,Técnicos!$H$2:$H$100,Técnicos!$J$2:$J$100)),,0,1))</f>
        <v/>
      </c>
      <c r="AW191" s="15" t="str" cm="1">
        <f t="array" ref="AW191">IF(OR($B191="",AW$2=""),"",Projetos!$J190/_xlfn.XLOOKUP(AW$2,Técnicos!$A$2:$A$100,IF(Projetos!$I190=1,Técnicos!$F$2:$F$100,IF(Projetos!$I190=2,Técnicos!$H$2:$H$100,Técnicos!$J$2:$J$100)),,0,1))</f>
        <v/>
      </c>
      <c r="AX191" s="15" t="str" cm="1">
        <f t="array" ref="AX191">IF(OR($B191="",AX$2=""),"",Projetos!$J190/_xlfn.XLOOKUP(AX$2,Técnicos!$A$2:$A$100,IF(Projetos!$I190=1,Técnicos!$F$2:$F$100,IF(Projetos!$I190=2,Técnicos!$H$2:$H$100,Técnicos!$J$2:$J$100)),,0,1))</f>
        <v/>
      </c>
      <c r="AY191" s="15" t="str" cm="1">
        <f t="array" ref="AY191">IF(OR($B191="",AY$2=""),"",Projetos!$J190/_xlfn.XLOOKUP(AY$2,Técnicos!$A$2:$A$100,IF(Projetos!$I190=1,Técnicos!$F$2:$F$100,IF(Projetos!$I190=2,Técnicos!$H$2:$H$100,Técnicos!$J$2:$J$100)),,0,1))</f>
        <v/>
      </c>
      <c r="AZ191" s="15" t="str" cm="1">
        <f t="array" ref="AZ191">IF(OR($B191="",AZ$2=""),"",Projetos!$J190/_xlfn.XLOOKUP(AZ$2,Técnicos!$A$2:$A$100,IF(Projetos!$I190=1,Técnicos!$F$2:$F$100,IF(Projetos!$I190=2,Técnicos!$H$2:$H$100,Técnicos!$J$2:$J$100)),,0,1))</f>
        <v/>
      </c>
      <c r="BA191" s="15" t="str" cm="1">
        <f t="array" ref="BA191">IF(OR($B191="",BA$2=""),"",Projetos!$J190/_xlfn.XLOOKUP(BA$2,Técnicos!$A$2:$A$100,IF(Projetos!$I190=1,Técnicos!$F$2:$F$100,IF(Projetos!$I190=2,Técnicos!$H$2:$H$100,Técnicos!$J$2:$J$100)),,0,1))</f>
        <v/>
      </c>
      <c r="BB191" s="15" t="str" cm="1">
        <f t="array" ref="BB191">IF(OR($B191="",BB$2=""),"",Projetos!$J190/_xlfn.XLOOKUP(BB$2,Técnicos!$A$2:$A$100,IF(Projetos!$I190=1,Técnicos!$F$2:$F$100,IF(Projetos!$I190=2,Técnicos!$H$2:$H$100,Técnicos!$J$2:$J$100)),,0,1))</f>
        <v/>
      </c>
      <c r="BC191" s="15" t="str" cm="1">
        <f t="array" ref="BC191">IF(OR($B191="",BC$2=""),"",Projetos!$J190/_xlfn.XLOOKUP(BC$2,Técnicos!$A$2:$A$100,IF(Projetos!$I190=1,Técnicos!$F$2:$F$100,IF(Projetos!$I190=2,Técnicos!$H$2:$H$100,Técnicos!$J$2:$J$100)),,0,1))</f>
        <v/>
      </c>
      <c r="BD191" s="15" t="str" cm="1">
        <f t="array" ref="BD191">IF(OR($B191="",BD$2=""),"",Projetos!$J190/_xlfn.XLOOKUP(BD$2,Técnicos!$A$2:$A$100,IF(Projetos!$I190=1,Técnicos!$F$2:$F$100,IF(Projetos!$I190=2,Técnicos!$H$2:$H$100,Técnicos!$J$2:$J$100)),,0,1))</f>
        <v/>
      </c>
      <c r="BE191" s="15" t="str" cm="1">
        <f t="array" ref="BE191">IF(OR($B191="",BE$2=""),"",Projetos!$J190/_xlfn.XLOOKUP(BE$2,Técnicos!$A$2:$A$100,IF(Projetos!$I190=1,Técnicos!$F$2:$F$100,IF(Projetos!$I190=2,Técnicos!$H$2:$H$100,Técnicos!$J$2:$J$100)),,0,1))</f>
        <v/>
      </c>
      <c r="BF191" s="15" t="str" cm="1">
        <f t="array" ref="BF191">IF(OR($B191="",BF$2=""),"",Projetos!$J190/_xlfn.XLOOKUP(BF$2,Técnicos!$A$2:$A$100,IF(Projetos!$I190=1,Técnicos!$F$2:$F$100,IF(Projetos!$I190=2,Técnicos!$H$2:$H$100,Técnicos!$J$2:$J$100)),,0,1))</f>
        <v/>
      </c>
      <c r="BG191" s="15" t="str" cm="1">
        <f t="array" ref="BG191">IF(OR($B191="",BG$2=""),"",Projetos!$J190/_xlfn.XLOOKUP(BG$2,Técnicos!$A$2:$A$100,IF(Projetos!$I190=1,Técnicos!$F$2:$F$100,IF(Projetos!$I190=2,Técnicos!$H$2:$H$100,Técnicos!$J$2:$J$100)),,0,1))</f>
        <v/>
      </c>
      <c r="BH191" s="15" t="str" cm="1">
        <f t="array" ref="BH191">IF(OR($B191="",BH$2=""),"",Projetos!$J190/_xlfn.XLOOKUP(BH$2,Técnicos!$A$2:$A$100,IF(Projetos!$I190=1,Técnicos!$F$2:$F$100,IF(Projetos!$I190=2,Técnicos!$H$2:$H$100,Técnicos!$J$2:$J$100)),,0,1))</f>
        <v/>
      </c>
      <c r="BI191" s="15" t="str" cm="1">
        <f t="array" ref="BI191">IF(OR($B191="",BI$2=""),"",Projetos!$J190/_xlfn.XLOOKUP(BI$2,Técnicos!$A$2:$A$100,IF(Projetos!$I190=1,Técnicos!$F$2:$F$100,IF(Projetos!$I190=2,Técnicos!$H$2:$H$100,Técnicos!$J$2:$J$100)),,0,1))</f>
        <v/>
      </c>
      <c r="BJ191" s="15" t="str" cm="1">
        <f t="array" ref="BJ191">IF(OR($B191="",BJ$2=""),"",Projetos!$J190/_xlfn.XLOOKUP(BJ$2,Técnicos!$A$2:$A$100,IF(Projetos!$I190=1,Técnicos!$F$2:$F$100,IF(Projetos!$I190=2,Técnicos!$H$2:$H$100,Técnicos!$J$2:$J$100)),,0,1))</f>
        <v/>
      </c>
      <c r="BK191" s="15" t="str" cm="1">
        <f t="array" ref="BK191">IF(OR($B191="",BK$2=""),"",Projetos!$J190/_xlfn.XLOOKUP(BK$2,Técnicos!$A$2:$A$100,IF(Projetos!$I190=1,Técnicos!$F$2:$F$100,IF(Projetos!$I190=2,Técnicos!$H$2:$H$100,Técnicos!$J$2:$J$100)),,0,1))</f>
        <v/>
      </c>
      <c r="BL191" s="15" t="str" cm="1">
        <f t="array" ref="BL191">IF(OR($B191="",BL$2=""),"",Projetos!$J190/_xlfn.XLOOKUP(BL$2,Técnicos!$A$2:$A$100,IF(Projetos!$I190=1,Técnicos!$F$2:$F$100,IF(Projetos!$I190=2,Técnicos!$H$2:$H$100,Técnicos!$J$2:$J$100)),,0,1))</f>
        <v/>
      </c>
      <c r="BM191" s="15" t="str" cm="1">
        <f t="array" ref="BM191">IF(OR($B191="",BM$2=""),"",Projetos!$J190/_xlfn.XLOOKUP(BM$2,Técnicos!$A$2:$A$100,IF(Projetos!$I190=1,Técnicos!$F$2:$F$100,IF(Projetos!$I190=2,Técnicos!$H$2:$H$100,Técnicos!$J$2:$J$100)),,0,1))</f>
        <v/>
      </c>
      <c r="BN191" s="15" t="str" cm="1">
        <f t="array" ref="BN191">IF(OR($B191="",BN$2=""),"",Projetos!$J190/_xlfn.XLOOKUP(BN$2,Técnicos!$A$2:$A$100,IF(Projetos!$I190=1,Técnicos!$F$2:$F$100,IF(Projetos!$I190=2,Técnicos!$H$2:$H$100,Técnicos!$J$2:$J$100)),,0,1))</f>
        <v/>
      </c>
    </row>
    <row r="192" spans="3:66" x14ac:dyDescent="0.3">
      <c r="C192" s="15" t="str" cm="1">
        <f t="array" ref="C192">IF(OR($B192="",C$2=""),"",Projetos!$J191/_xlfn.XLOOKUP(C$2,Técnicos!$A$2:$A$100,IF(Projetos!$I191=1,Técnicos!$F$2:$F$100,IF(Projetos!$I191=2,Técnicos!$H$2:$H$100,Técnicos!$J$2:$J$100)),,0,1))</f>
        <v/>
      </c>
      <c r="D192" s="15" t="str" cm="1">
        <f t="array" ref="D192">IF(OR($B192="",D$2=""),"",Projetos!$J191/_xlfn.XLOOKUP(D$2,Técnicos!$A$2:$A$100,IF(Projetos!$I191=1,Técnicos!$F$2:$F$100,IF(Projetos!$I191=2,Técnicos!$H$2:$H$100,Técnicos!$J$2:$J$100)),,0,1))</f>
        <v/>
      </c>
      <c r="E192" s="15" t="str" cm="1">
        <f t="array" ref="E192">IF(OR($B192="",E$2=""),"",Projetos!$J191/_xlfn.XLOOKUP(E$2,Técnicos!$A$2:$A$100,IF(Projetos!$I191=1,Técnicos!$F$2:$F$100,IF(Projetos!$I191=2,Técnicos!$H$2:$H$100,Técnicos!$J$2:$J$100)),,0,1))</f>
        <v/>
      </c>
      <c r="F192" s="15" t="str" cm="1">
        <f t="array" ref="F192">IF(OR($B192="",F$2=""),"",Projetos!$J191/_xlfn.XLOOKUP(F$2,Técnicos!$A$2:$A$100,IF(Projetos!$I191=1,Técnicos!$F$2:$F$100,IF(Projetos!$I191=2,Técnicos!$H$2:$H$100,Técnicos!$J$2:$J$100)),,0,1))</f>
        <v/>
      </c>
      <c r="G192" s="15" t="str" cm="1">
        <f t="array" ref="G192">IF(OR($B192="",G$2=""),"",Projetos!$J191/_xlfn.XLOOKUP(G$2,Técnicos!$A$2:$A$100,IF(Projetos!$I191=1,Técnicos!$F$2:$F$100,IF(Projetos!$I191=2,Técnicos!$H$2:$H$100,Técnicos!$J$2:$J$100)),,0,1))</f>
        <v/>
      </c>
      <c r="H192" s="15" t="str" cm="1">
        <f t="array" ref="H192">IF(OR($B192="",H$2=""),"",Projetos!$J191/_xlfn.XLOOKUP(H$2,Técnicos!$A$2:$A$100,IF(Projetos!$I191=1,Técnicos!$F$2:$F$100,IF(Projetos!$I191=2,Técnicos!$H$2:$H$100,Técnicos!$J$2:$J$100)),,0,1))</f>
        <v/>
      </c>
      <c r="I192" s="15" t="str" cm="1">
        <f t="array" ref="I192">IF(OR($B192="",I$2=""),"",Projetos!$J191/_xlfn.XLOOKUP(I$2,Técnicos!$A$2:$A$100,IF(Projetos!$I191=1,Técnicos!$F$2:$F$100,IF(Projetos!$I191=2,Técnicos!$H$2:$H$100,Técnicos!$J$2:$J$100)),,0,1))</f>
        <v/>
      </c>
      <c r="J192" s="15" t="str" cm="1">
        <f t="array" ref="J192">IF(OR($B192="",J$2=""),"",Projetos!$J191/_xlfn.XLOOKUP(J$2,Técnicos!$A$2:$A$100,IF(Projetos!$I191=1,Técnicos!$F$2:$F$100,IF(Projetos!$I191=2,Técnicos!$H$2:$H$100,Técnicos!$J$2:$J$100)),,0,1))</f>
        <v/>
      </c>
      <c r="K192" s="15" t="str" cm="1">
        <f t="array" ref="K192">IF(OR($B192="",K$2=""),"",Projetos!$J191/_xlfn.XLOOKUP(K$2,Técnicos!$A$2:$A$100,IF(Projetos!$I191=1,Técnicos!$F$2:$F$100,IF(Projetos!$I191=2,Técnicos!$H$2:$H$100,Técnicos!$J$2:$J$100)),,0,1))</f>
        <v/>
      </c>
      <c r="L192" s="15" t="str" cm="1">
        <f t="array" ref="L192">IF(OR($B192="",L$2=""),"",Projetos!$J191/_xlfn.XLOOKUP(L$2,Técnicos!$A$2:$A$100,IF(Projetos!$I191=1,Técnicos!$F$2:$F$100,IF(Projetos!$I191=2,Técnicos!$H$2:$H$100,Técnicos!$J$2:$J$100)),,0,1))</f>
        <v/>
      </c>
      <c r="M192" s="15" t="str" cm="1">
        <f t="array" ref="M192">IF(OR($B192="",M$2=""),"",Projetos!$J191/_xlfn.XLOOKUP(M$2,Técnicos!$A$2:$A$100,IF(Projetos!$I191=1,Técnicos!$F$2:$F$100,IF(Projetos!$I191=2,Técnicos!$H$2:$H$100,Técnicos!$J$2:$J$100)),,0,1))</f>
        <v/>
      </c>
      <c r="N192" s="15" t="str" cm="1">
        <f t="array" ref="N192">IF(OR($B192="",N$2=""),"",Projetos!$J191/_xlfn.XLOOKUP(N$2,Técnicos!$A$2:$A$100,IF(Projetos!$I191=1,Técnicos!$F$2:$F$100,IF(Projetos!$I191=2,Técnicos!$H$2:$H$100,Técnicos!$J$2:$J$100)),,0,1))</f>
        <v/>
      </c>
      <c r="O192" s="15" t="str" cm="1">
        <f t="array" ref="O192">IF(OR($B192="",O$2=""),"",Projetos!$J191/_xlfn.XLOOKUP(O$2,Técnicos!$A$2:$A$100,IF(Projetos!$I191=1,Técnicos!$F$2:$F$100,IF(Projetos!$I191=2,Técnicos!$H$2:$H$100,Técnicos!$J$2:$J$100)),,0,1))</f>
        <v/>
      </c>
      <c r="P192" s="15" t="str" cm="1">
        <f t="array" ref="P192">IF(OR($B192="",P$2=""),"",Projetos!$J191/_xlfn.XLOOKUP(P$2,Técnicos!$A$2:$A$100,IF(Projetos!$I191=1,Técnicos!$F$2:$F$100,IF(Projetos!$I191=2,Técnicos!$H$2:$H$100,Técnicos!$J$2:$J$100)),,0,1))</f>
        <v/>
      </c>
      <c r="Q192" s="15" t="str" cm="1">
        <f t="array" ref="Q192">IF(OR($B192="",Q$2=""),"",Projetos!$J191/_xlfn.XLOOKUP(Q$2,Técnicos!$A$2:$A$100,IF(Projetos!$I191=1,Técnicos!$F$2:$F$100,IF(Projetos!$I191=2,Técnicos!$H$2:$H$100,Técnicos!$J$2:$J$100)),,0,1))</f>
        <v/>
      </c>
      <c r="R192" s="15" t="str" cm="1">
        <f t="array" ref="R192">IF(OR($B192="",R$2=""),"",Projetos!$J191/_xlfn.XLOOKUP(R$2,Técnicos!$A$2:$A$100,IF(Projetos!$I191=1,Técnicos!$F$2:$F$100,IF(Projetos!$I191=2,Técnicos!$H$2:$H$100,Técnicos!$J$2:$J$100)),,0,1))</f>
        <v/>
      </c>
      <c r="S192" s="15" t="str" cm="1">
        <f t="array" ref="S192">IF(OR($B192="",S$2=""),"",Projetos!$J191/_xlfn.XLOOKUP(S$2,Técnicos!$A$2:$A$100,IF(Projetos!$I191=1,Técnicos!$F$2:$F$100,IF(Projetos!$I191=2,Técnicos!$H$2:$H$100,Técnicos!$J$2:$J$100)),,0,1))</f>
        <v/>
      </c>
      <c r="T192" s="15" t="str" cm="1">
        <f t="array" ref="T192">IF(OR($B192="",T$2=""),"",Projetos!$J191/_xlfn.XLOOKUP(T$2,Técnicos!$A$2:$A$100,IF(Projetos!$I191=1,Técnicos!$F$2:$F$100,IF(Projetos!$I191=2,Técnicos!$H$2:$H$100,Técnicos!$J$2:$J$100)),,0,1))</f>
        <v/>
      </c>
      <c r="U192" s="15" t="str" cm="1">
        <f t="array" ref="U192">IF(OR($B192="",U$2=""),"",Projetos!$J191/_xlfn.XLOOKUP(U$2,Técnicos!$A$2:$A$100,IF(Projetos!$I191=1,Técnicos!$F$2:$F$100,IF(Projetos!$I191=2,Técnicos!$H$2:$H$100,Técnicos!$J$2:$J$100)),,0,1))</f>
        <v/>
      </c>
      <c r="V192" s="15" t="str" cm="1">
        <f t="array" ref="V192">IF(OR($B192="",V$2=""),"",Projetos!$J191/_xlfn.XLOOKUP(V$2,Técnicos!$A$2:$A$100,IF(Projetos!$I191=1,Técnicos!$F$2:$F$100,IF(Projetos!$I191=2,Técnicos!$H$2:$H$100,Técnicos!$J$2:$J$100)),,0,1))</f>
        <v/>
      </c>
      <c r="W192" s="15" t="str" cm="1">
        <f t="array" ref="W192">IF(OR($B192="",W$2=""),"",Projetos!$J191/_xlfn.XLOOKUP(W$2,Técnicos!$A$2:$A$100,IF(Projetos!$I191=1,Técnicos!$F$2:$F$100,IF(Projetos!$I191=2,Técnicos!$H$2:$H$100,Técnicos!$J$2:$J$100)),,0,1))</f>
        <v/>
      </c>
      <c r="X192" s="15" t="str" cm="1">
        <f t="array" ref="X192">IF(OR($B192="",X$2=""),"",Projetos!$J191/_xlfn.XLOOKUP(X$2,Técnicos!$A$2:$A$100,IF(Projetos!$I191=1,Técnicos!$F$2:$F$100,IF(Projetos!$I191=2,Técnicos!$H$2:$H$100,Técnicos!$J$2:$J$100)),,0,1))</f>
        <v/>
      </c>
      <c r="Y192" s="15" t="str" cm="1">
        <f t="array" ref="Y192">IF(OR($B192="",Y$2=""),"",Projetos!$J191/_xlfn.XLOOKUP(Y$2,Técnicos!$A$2:$A$100,IF(Projetos!$I191=1,Técnicos!$F$2:$F$100,IF(Projetos!$I191=2,Técnicos!$H$2:$H$100,Técnicos!$J$2:$J$100)),,0,1))</f>
        <v/>
      </c>
      <c r="Z192" s="15" t="str" cm="1">
        <f t="array" ref="Z192">IF(OR($B192="",Z$2=""),"",Projetos!$J191/_xlfn.XLOOKUP(Z$2,Técnicos!$A$2:$A$100,IF(Projetos!$I191=1,Técnicos!$F$2:$F$100,IF(Projetos!$I191=2,Técnicos!$H$2:$H$100,Técnicos!$J$2:$J$100)),,0,1))</f>
        <v/>
      </c>
      <c r="AA192" s="15" t="str" cm="1">
        <f t="array" ref="AA192">IF(OR($B192="",AA$2=""),"",Projetos!$J191/_xlfn.XLOOKUP(AA$2,Técnicos!$A$2:$A$100,IF(Projetos!$I191=1,Técnicos!$F$2:$F$100,IF(Projetos!$I191=2,Técnicos!$H$2:$H$100,Técnicos!$J$2:$J$100)),,0,1))</f>
        <v/>
      </c>
      <c r="AB192" s="15" t="str" cm="1">
        <f t="array" ref="AB192">IF(OR($B192="",AB$2=""),"",Projetos!$J191/_xlfn.XLOOKUP(AB$2,Técnicos!$A$2:$A$100,IF(Projetos!$I191=1,Técnicos!$F$2:$F$100,IF(Projetos!$I191=2,Técnicos!$H$2:$H$100,Técnicos!$J$2:$J$100)),,0,1))</f>
        <v/>
      </c>
      <c r="AC192" s="15" t="str" cm="1">
        <f t="array" ref="AC192">IF(OR($B192="",AC$2=""),"",Projetos!$J191/_xlfn.XLOOKUP(AC$2,Técnicos!$A$2:$A$100,IF(Projetos!$I191=1,Técnicos!$F$2:$F$100,IF(Projetos!$I191=2,Técnicos!$H$2:$H$100,Técnicos!$J$2:$J$100)),,0,1))</f>
        <v/>
      </c>
      <c r="AD192" s="15" t="str" cm="1">
        <f t="array" ref="AD192">IF(OR($B192="",AD$2=""),"",Projetos!$J191/_xlfn.XLOOKUP(AD$2,Técnicos!$A$2:$A$100,IF(Projetos!$I191=1,Técnicos!$F$2:$F$100,IF(Projetos!$I191=2,Técnicos!$H$2:$H$100,Técnicos!$J$2:$J$100)),,0,1))</f>
        <v/>
      </c>
      <c r="AE192" s="15" t="str" cm="1">
        <f t="array" ref="AE192">IF(OR($B192="",AE$2=""),"",Projetos!$J191/_xlfn.XLOOKUP(AE$2,Técnicos!$A$2:$A$100,IF(Projetos!$I191=1,Técnicos!$F$2:$F$100,IF(Projetos!$I191=2,Técnicos!$H$2:$H$100,Técnicos!$J$2:$J$100)),,0,1))</f>
        <v/>
      </c>
      <c r="AF192" s="15" t="str" cm="1">
        <f t="array" ref="AF192">IF(OR($B192="",AF$2=""),"",Projetos!$J191/_xlfn.XLOOKUP(AF$2,Técnicos!$A$2:$A$100,IF(Projetos!$I191=1,Técnicos!$F$2:$F$100,IF(Projetos!$I191=2,Técnicos!$H$2:$H$100,Técnicos!$J$2:$J$100)),,0,1))</f>
        <v/>
      </c>
      <c r="AG192" s="15" t="str" cm="1">
        <f t="array" ref="AG192">IF(OR($B192="",AG$2=""),"",Projetos!$J191/_xlfn.XLOOKUP(AG$2,Técnicos!$A$2:$A$100,IF(Projetos!$I191=1,Técnicos!$F$2:$F$100,IF(Projetos!$I191=2,Técnicos!$H$2:$H$100,Técnicos!$J$2:$J$100)),,0,1))</f>
        <v/>
      </c>
      <c r="AH192" s="15" t="str" cm="1">
        <f t="array" ref="AH192">IF(OR($B192="",AH$2=""),"",Projetos!$J191/_xlfn.XLOOKUP(AH$2,Técnicos!$A$2:$A$100,IF(Projetos!$I191=1,Técnicos!$F$2:$F$100,IF(Projetos!$I191=2,Técnicos!$H$2:$H$100,Técnicos!$J$2:$J$100)),,0,1))</f>
        <v/>
      </c>
      <c r="AI192" s="15" t="str" cm="1">
        <f t="array" ref="AI192">IF(OR($B192="",AI$2=""),"",Projetos!$J191/_xlfn.XLOOKUP(AI$2,Técnicos!$A$2:$A$100,IF(Projetos!$I191=1,Técnicos!$F$2:$F$100,IF(Projetos!$I191=2,Técnicos!$H$2:$H$100,Técnicos!$J$2:$J$100)),,0,1))</f>
        <v/>
      </c>
      <c r="AJ192" s="15" t="str" cm="1">
        <f t="array" ref="AJ192">IF(OR($B192="",AJ$2=""),"",Projetos!$J191/_xlfn.XLOOKUP(AJ$2,Técnicos!$A$2:$A$100,IF(Projetos!$I191=1,Técnicos!$F$2:$F$100,IF(Projetos!$I191=2,Técnicos!$H$2:$H$100,Técnicos!$J$2:$J$100)),,0,1))</f>
        <v/>
      </c>
      <c r="AK192" s="15" t="str" cm="1">
        <f t="array" ref="AK192">IF(OR($B192="",AK$2=""),"",Projetos!$J191/_xlfn.XLOOKUP(AK$2,Técnicos!$A$2:$A$100,IF(Projetos!$I191=1,Técnicos!$F$2:$F$100,IF(Projetos!$I191=2,Técnicos!$H$2:$H$100,Técnicos!$J$2:$J$100)),,0,1))</f>
        <v/>
      </c>
      <c r="AL192" s="15" t="str" cm="1">
        <f t="array" ref="AL192">IF(OR($B192="",AL$2=""),"",Projetos!$J191/_xlfn.XLOOKUP(AL$2,Técnicos!$A$2:$A$100,IF(Projetos!$I191=1,Técnicos!$F$2:$F$100,IF(Projetos!$I191=2,Técnicos!$H$2:$H$100,Técnicos!$J$2:$J$100)),,0,1))</f>
        <v/>
      </c>
      <c r="AM192" s="15" t="str" cm="1">
        <f t="array" ref="AM192">IF(OR($B192="",AM$2=""),"",Projetos!$J191/_xlfn.XLOOKUP(AM$2,Técnicos!$A$2:$A$100,IF(Projetos!$I191=1,Técnicos!$F$2:$F$100,IF(Projetos!$I191=2,Técnicos!$H$2:$H$100,Técnicos!$J$2:$J$100)),,0,1))</f>
        <v/>
      </c>
      <c r="AN192" s="15" t="str" cm="1">
        <f t="array" ref="AN192">IF(OR($B192="",AN$2=""),"",Projetos!$J191/_xlfn.XLOOKUP(AN$2,Técnicos!$A$2:$A$100,IF(Projetos!$I191=1,Técnicos!$F$2:$F$100,IF(Projetos!$I191=2,Técnicos!$H$2:$H$100,Técnicos!$J$2:$J$100)),,0,1))</f>
        <v/>
      </c>
      <c r="AO192" s="15" t="str" cm="1">
        <f t="array" ref="AO192">IF(OR($B192="",AO$2=""),"",Projetos!$J191/_xlfn.XLOOKUP(AO$2,Técnicos!$A$2:$A$100,IF(Projetos!$I191=1,Técnicos!$F$2:$F$100,IF(Projetos!$I191=2,Técnicos!$H$2:$H$100,Técnicos!$J$2:$J$100)),,0,1))</f>
        <v/>
      </c>
      <c r="AP192" s="15" t="str" cm="1">
        <f t="array" ref="AP192">IF(OR($B192="",AP$2=""),"",Projetos!$J191/_xlfn.XLOOKUP(AP$2,Técnicos!$A$2:$A$100,IF(Projetos!$I191=1,Técnicos!$F$2:$F$100,IF(Projetos!$I191=2,Técnicos!$H$2:$H$100,Técnicos!$J$2:$J$100)),,0,1))</f>
        <v/>
      </c>
      <c r="AQ192" s="15" t="str" cm="1">
        <f t="array" ref="AQ192">IF(OR($B192="",AQ$2=""),"",Projetos!$J191/_xlfn.XLOOKUP(AQ$2,Técnicos!$A$2:$A$100,IF(Projetos!$I191=1,Técnicos!$F$2:$F$100,IF(Projetos!$I191=2,Técnicos!$H$2:$H$100,Técnicos!$J$2:$J$100)),,0,1))</f>
        <v/>
      </c>
      <c r="AR192" s="15" t="str" cm="1">
        <f t="array" ref="AR192">IF(OR($B192="",AR$2=""),"",Projetos!$J191/_xlfn.XLOOKUP(AR$2,Técnicos!$A$2:$A$100,IF(Projetos!$I191=1,Técnicos!$F$2:$F$100,IF(Projetos!$I191=2,Técnicos!$H$2:$H$100,Técnicos!$J$2:$J$100)),,0,1))</f>
        <v/>
      </c>
      <c r="AS192" s="15" t="str" cm="1">
        <f t="array" ref="AS192">IF(OR($B192="",AS$2=""),"",Projetos!$J191/_xlfn.XLOOKUP(AS$2,Técnicos!$A$2:$A$100,IF(Projetos!$I191=1,Técnicos!$F$2:$F$100,IF(Projetos!$I191=2,Técnicos!$H$2:$H$100,Técnicos!$J$2:$J$100)),,0,1))</f>
        <v/>
      </c>
      <c r="AT192" s="15" t="str" cm="1">
        <f t="array" ref="AT192">IF(OR($B192="",AT$2=""),"",Projetos!$J191/_xlfn.XLOOKUP(AT$2,Técnicos!$A$2:$A$100,IF(Projetos!$I191=1,Técnicos!$F$2:$F$100,IF(Projetos!$I191=2,Técnicos!$H$2:$H$100,Técnicos!$J$2:$J$100)),,0,1))</f>
        <v/>
      </c>
      <c r="AU192" s="15" t="str" cm="1">
        <f t="array" ref="AU192">IF(OR($B192="",AU$2=""),"",Projetos!$J191/_xlfn.XLOOKUP(AU$2,Técnicos!$A$2:$A$100,IF(Projetos!$I191=1,Técnicos!$F$2:$F$100,IF(Projetos!$I191=2,Técnicos!$H$2:$H$100,Técnicos!$J$2:$J$100)),,0,1))</f>
        <v/>
      </c>
      <c r="AV192" s="15" t="str" cm="1">
        <f t="array" ref="AV192">IF(OR($B192="",AV$2=""),"",Projetos!$J191/_xlfn.XLOOKUP(AV$2,Técnicos!$A$2:$A$100,IF(Projetos!$I191=1,Técnicos!$F$2:$F$100,IF(Projetos!$I191=2,Técnicos!$H$2:$H$100,Técnicos!$J$2:$J$100)),,0,1))</f>
        <v/>
      </c>
      <c r="AW192" s="15" t="str" cm="1">
        <f t="array" ref="AW192">IF(OR($B192="",AW$2=""),"",Projetos!$J191/_xlfn.XLOOKUP(AW$2,Técnicos!$A$2:$A$100,IF(Projetos!$I191=1,Técnicos!$F$2:$F$100,IF(Projetos!$I191=2,Técnicos!$H$2:$H$100,Técnicos!$J$2:$J$100)),,0,1))</f>
        <v/>
      </c>
      <c r="AX192" s="15" t="str" cm="1">
        <f t="array" ref="AX192">IF(OR($B192="",AX$2=""),"",Projetos!$J191/_xlfn.XLOOKUP(AX$2,Técnicos!$A$2:$A$100,IF(Projetos!$I191=1,Técnicos!$F$2:$F$100,IF(Projetos!$I191=2,Técnicos!$H$2:$H$100,Técnicos!$J$2:$J$100)),,0,1))</f>
        <v/>
      </c>
      <c r="AY192" s="15" t="str" cm="1">
        <f t="array" ref="AY192">IF(OR($B192="",AY$2=""),"",Projetos!$J191/_xlfn.XLOOKUP(AY$2,Técnicos!$A$2:$A$100,IF(Projetos!$I191=1,Técnicos!$F$2:$F$100,IF(Projetos!$I191=2,Técnicos!$H$2:$H$100,Técnicos!$J$2:$J$100)),,0,1))</f>
        <v/>
      </c>
      <c r="AZ192" s="15" t="str" cm="1">
        <f t="array" ref="AZ192">IF(OR($B192="",AZ$2=""),"",Projetos!$J191/_xlfn.XLOOKUP(AZ$2,Técnicos!$A$2:$A$100,IF(Projetos!$I191=1,Técnicos!$F$2:$F$100,IF(Projetos!$I191=2,Técnicos!$H$2:$H$100,Técnicos!$J$2:$J$100)),,0,1))</f>
        <v/>
      </c>
      <c r="BA192" s="15" t="str" cm="1">
        <f t="array" ref="BA192">IF(OR($B192="",BA$2=""),"",Projetos!$J191/_xlfn.XLOOKUP(BA$2,Técnicos!$A$2:$A$100,IF(Projetos!$I191=1,Técnicos!$F$2:$F$100,IF(Projetos!$I191=2,Técnicos!$H$2:$H$100,Técnicos!$J$2:$J$100)),,0,1))</f>
        <v/>
      </c>
      <c r="BB192" s="15" t="str" cm="1">
        <f t="array" ref="BB192">IF(OR($B192="",BB$2=""),"",Projetos!$J191/_xlfn.XLOOKUP(BB$2,Técnicos!$A$2:$A$100,IF(Projetos!$I191=1,Técnicos!$F$2:$F$100,IF(Projetos!$I191=2,Técnicos!$H$2:$H$100,Técnicos!$J$2:$J$100)),,0,1))</f>
        <v/>
      </c>
      <c r="BC192" s="15" t="str" cm="1">
        <f t="array" ref="BC192">IF(OR($B192="",BC$2=""),"",Projetos!$J191/_xlfn.XLOOKUP(BC$2,Técnicos!$A$2:$A$100,IF(Projetos!$I191=1,Técnicos!$F$2:$F$100,IF(Projetos!$I191=2,Técnicos!$H$2:$H$100,Técnicos!$J$2:$J$100)),,0,1))</f>
        <v/>
      </c>
      <c r="BD192" s="15" t="str" cm="1">
        <f t="array" ref="BD192">IF(OR($B192="",BD$2=""),"",Projetos!$J191/_xlfn.XLOOKUP(BD$2,Técnicos!$A$2:$A$100,IF(Projetos!$I191=1,Técnicos!$F$2:$F$100,IF(Projetos!$I191=2,Técnicos!$H$2:$H$100,Técnicos!$J$2:$J$100)),,0,1))</f>
        <v/>
      </c>
      <c r="BE192" s="15" t="str" cm="1">
        <f t="array" ref="BE192">IF(OR($B192="",BE$2=""),"",Projetos!$J191/_xlfn.XLOOKUP(BE$2,Técnicos!$A$2:$A$100,IF(Projetos!$I191=1,Técnicos!$F$2:$F$100,IF(Projetos!$I191=2,Técnicos!$H$2:$H$100,Técnicos!$J$2:$J$100)),,0,1))</f>
        <v/>
      </c>
      <c r="BF192" s="15" t="str" cm="1">
        <f t="array" ref="BF192">IF(OR($B192="",BF$2=""),"",Projetos!$J191/_xlfn.XLOOKUP(BF$2,Técnicos!$A$2:$A$100,IF(Projetos!$I191=1,Técnicos!$F$2:$F$100,IF(Projetos!$I191=2,Técnicos!$H$2:$H$100,Técnicos!$J$2:$J$100)),,0,1))</f>
        <v/>
      </c>
      <c r="BG192" s="15" t="str" cm="1">
        <f t="array" ref="BG192">IF(OR($B192="",BG$2=""),"",Projetos!$J191/_xlfn.XLOOKUP(BG$2,Técnicos!$A$2:$A$100,IF(Projetos!$I191=1,Técnicos!$F$2:$F$100,IF(Projetos!$I191=2,Técnicos!$H$2:$H$100,Técnicos!$J$2:$J$100)),,0,1))</f>
        <v/>
      </c>
      <c r="BH192" s="15" t="str" cm="1">
        <f t="array" ref="BH192">IF(OR($B192="",BH$2=""),"",Projetos!$J191/_xlfn.XLOOKUP(BH$2,Técnicos!$A$2:$A$100,IF(Projetos!$I191=1,Técnicos!$F$2:$F$100,IF(Projetos!$I191=2,Técnicos!$H$2:$H$100,Técnicos!$J$2:$J$100)),,0,1))</f>
        <v/>
      </c>
      <c r="BI192" s="15" t="str" cm="1">
        <f t="array" ref="BI192">IF(OR($B192="",BI$2=""),"",Projetos!$J191/_xlfn.XLOOKUP(BI$2,Técnicos!$A$2:$A$100,IF(Projetos!$I191=1,Técnicos!$F$2:$F$100,IF(Projetos!$I191=2,Técnicos!$H$2:$H$100,Técnicos!$J$2:$J$100)),,0,1))</f>
        <v/>
      </c>
      <c r="BJ192" s="15" t="str" cm="1">
        <f t="array" ref="BJ192">IF(OR($B192="",BJ$2=""),"",Projetos!$J191/_xlfn.XLOOKUP(BJ$2,Técnicos!$A$2:$A$100,IF(Projetos!$I191=1,Técnicos!$F$2:$F$100,IF(Projetos!$I191=2,Técnicos!$H$2:$H$100,Técnicos!$J$2:$J$100)),,0,1))</f>
        <v/>
      </c>
      <c r="BK192" s="15" t="str" cm="1">
        <f t="array" ref="BK192">IF(OR($B192="",BK$2=""),"",Projetos!$J191/_xlfn.XLOOKUP(BK$2,Técnicos!$A$2:$A$100,IF(Projetos!$I191=1,Técnicos!$F$2:$F$100,IF(Projetos!$I191=2,Técnicos!$H$2:$H$100,Técnicos!$J$2:$J$100)),,0,1))</f>
        <v/>
      </c>
      <c r="BL192" s="15" t="str" cm="1">
        <f t="array" ref="BL192">IF(OR($B192="",BL$2=""),"",Projetos!$J191/_xlfn.XLOOKUP(BL$2,Técnicos!$A$2:$A$100,IF(Projetos!$I191=1,Técnicos!$F$2:$F$100,IF(Projetos!$I191=2,Técnicos!$H$2:$H$100,Técnicos!$J$2:$J$100)),,0,1))</f>
        <v/>
      </c>
      <c r="BM192" s="15" t="str" cm="1">
        <f t="array" ref="BM192">IF(OR($B192="",BM$2=""),"",Projetos!$J191/_xlfn.XLOOKUP(BM$2,Técnicos!$A$2:$A$100,IF(Projetos!$I191=1,Técnicos!$F$2:$F$100,IF(Projetos!$I191=2,Técnicos!$H$2:$H$100,Técnicos!$J$2:$J$100)),,0,1))</f>
        <v/>
      </c>
      <c r="BN192" s="15" t="str" cm="1">
        <f t="array" ref="BN192">IF(OR($B192="",BN$2=""),"",Projetos!$J191/_xlfn.XLOOKUP(BN$2,Técnicos!$A$2:$A$100,IF(Projetos!$I191=1,Técnicos!$F$2:$F$100,IF(Projetos!$I191=2,Técnicos!$H$2:$H$100,Técnicos!$J$2:$J$100)),,0,1))</f>
        <v/>
      </c>
    </row>
    <row r="193" spans="3:66" x14ac:dyDescent="0.3">
      <c r="C193" s="15" t="str" cm="1">
        <f t="array" ref="C193">IF(OR($B193="",C$2=""),"",Projetos!$J192/_xlfn.XLOOKUP(C$2,Técnicos!$A$2:$A$100,IF(Projetos!$I192=1,Técnicos!$F$2:$F$100,IF(Projetos!$I192=2,Técnicos!$H$2:$H$100,Técnicos!$J$2:$J$100)),,0,1))</f>
        <v/>
      </c>
      <c r="D193" s="15" t="str" cm="1">
        <f t="array" ref="D193">IF(OR($B193="",D$2=""),"",Projetos!$J192/_xlfn.XLOOKUP(D$2,Técnicos!$A$2:$A$100,IF(Projetos!$I192=1,Técnicos!$F$2:$F$100,IF(Projetos!$I192=2,Técnicos!$H$2:$H$100,Técnicos!$J$2:$J$100)),,0,1))</f>
        <v/>
      </c>
      <c r="E193" s="15" t="str" cm="1">
        <f t="array" ref="E193">IF(OR($B193="",E$2=""),"",Projetos!$J192/_xlfn.XLOOKUP(E$2,Técnicos!$A$2:$A$100,IF(Projetos!$I192=1,Técnicos!$F$2:$F$100,IF(Projetos!$I192=2,Técnicos!$H$2:$H$100,Técnicos!$J$2:$J$100)),,0,1))</f>
        <v/>
      </c>
      <c r="F193" s="15" t="str" cm="1">
        <f t="array" ref="F193">IF(OR($B193="",F$2=""),"",Projetos!$J192/_xlfn.XLOOKUP(F$2,Técnicos!$A$2:$A$100,IF(Projetos!$I192=1,Técnicos!$F$2:$F$100,IF(Projetos!$I192=2,Técnicos!$H$2:$H$100,Técnicos!$J$2:$J$100)),,0,1))</f>
        <v/>
      </c>
      <c r="G193" s="15" t="str" cm="1">
        <f t="array" ref="G193">IF(OR($B193="",G$2=""),"",Projetos!$J192/_xlfn.XLOOKUP(G$2,Técnicos!$A$2:$A$100,IF(Projetos!$I192=1,Técnicos!$F$2:$F$100,IF(Projetos!$I192=2,Técnicos!$H$2:$H$100,Técnicos!$J$2:$J$100)),,0,1))</f>
        <v/>
      </c>
      <c r="H193" s="15" t="str" cm="1">
        <f t="array" ref="H193">IF(OR($B193="",H$2=""),"",Projetos!$J192/_xlfn.XLOOKUP(H$2,Técnicos!$A$2:$A$100,IF(Projetos!$I192=1,Técnicos!$F$2:$F$100,IF(Projetos!$I192=2,Técnicos!$H$2:$H$100,Técnicos!$J$2:$J$100)),,0,1))</f>
        <v/>
      </c>
      <c r="I193" s="15" t="str" cm="1">
        <f t="array" ref="I193">IF(OR($B193="",I$2=""),"",Projetos!$J192/_xlfn.XLOOKUP(I$2,Técnicos!$A$2:$A$100,IF(Projetos!$I192=1,Técnicos!$F$2:$F$100,IF(Projetos!$I192=2,Técnicos!$H$2:$H$100,Técnicos!$J$2:$J$100)),,0,1))</f>
        <v/>
      </c>
      <c r="J193" s="15" t="str" cm="1">
        <f t="array" ref="J193">IF(OR($B193="",J$2=""),"",Projetos!$J192/_xlfn.XLOOKUP(J$2,Técnicos!$A$2:$A$100,IF(Projetos!$I192=1,Técnicos!$F$2:$F$100,IF(Projetos!$I192=2,Técnicos!$H$2:$H$100,Técnicos!$J$2:$J$100)),,0,1))</f>
        <v/>
      </c>
      <c r="K193" s="15" t="str" cm="1">
        <f t="array" ref="K193">IF(OR($B193="",K$2=""),"",Projetos!$J192/_xlfn.XLOOKUP(K$2,Técnicos!$A$2:$A$100,IF(Projetos!$I192=1,Técnicos!$F$2:$F$100,IF(Projetos!$I192=2,Técnicos!$H$2:$H$100,Técnicos!$J$2:$J$100)),,0,1))</f>
        <v/>
      </c>
      <c r="L193" s="15" t="str" cm="1">
        <f t="array" ref="L193">IF(OR($B193="",L$2=""),"",Projetos!$J192/_xlfn.XLOOKUP(L$2,Técnicos!$A$2:$A$100,IF(Projetos!$I192=1,Técnicos!$F$2:$F$100,IF(Projetos!$I192=2,Técnicos!$H$2:$H$100,Técnicos!$J$2:$J$100)),,0,1))</f>
        <v/>
      </c>
      <c r="M193" s="15" t="str" cm="1">
        <f t="array" ref="M193">IF(OR($B193="",M$2=""),"",Projetos!$J192/_xlfn.XLOOKUP(M$2,Técnicos!$A$2:$A$100,IF(Projetos!$I192=1,Técnicos!$F$2:$F$100,IF(Projetos!$I192=2,Técnicos!$H$2:$H$100,Técnicos!$J$2:$J$100)),,0,1))</f>
        <v/>
      </c>
      <c r="N193" s="15" t="str" cm="1">
        <f t="array" ref="N193">IF(OR($B193="",N$2=""),"",Projetos!$J192/_xlfn.XLOOKUP(N$2,Técnicos!$A$2:$A$100,IF(Projetos!$I192=1,Técnicos!$F$2:$F$100,IF(Projetos!$I192=2,Técnicos!$H$2:$H$100,Técnicos!$J$2:$J$100)),,0,1))</f>
        <v/>
      </c>
      <c r="O193" s="15" t="str" cm="1">
        <f t="array" ref="O193">IF(OR($B193="",O$2=""),"",Projetos!$J192/_xlfn.XLOOKUP(O$2,Técnicos!$A$2:$A$100,IF(Projetos!$I192=1,Técnicos!$F$2:$F$100,IF(Projetos!$I192=2,Técnicos!$H$2:$H$100,Técnicos!$J$2:$J$100)),,0,1))</f>
        <v/>
      </c>
      <c r="P193" s="15" t="str" cm="1">
        <f t="array" ref="P193">IF(OR($B193="",P$2=""),"",Projetos!$J192/_xlfn.XLOOKUP(P$2,Técnicos!$A$2:$A$100,IF(Projetos!$I192=1,Técnicos!$F$2:$F$100,IF(Projetos!$I192=2,Técnicos!$H$2:$H$100,Técnicos!$J$2:$J$100)),,0,1))</f>
        <v/>
      </c>
      <c r="Q193" s="15" t="str" cm="1">
        <f t="array" ref="Q193">IF(OR($B193="",Q$2=""),"",Projetos!$J192/_xlfn.XLOOKUP(Q$2,Técnicos!$A$2:$A$100,IF(Projetos!$I192=1,Técnicos!$F$2:$F$100,IF(Projetos!$I192=2,Técnicos!$H$2:$H$100,Técnicos!$J$2:$J$100)),,0,1))</f>
        <v/>
      </c>
      <c r="R193" s="15" t="str" cm="1">
        <f t="array" ref="R193">IF(OR($B193="",R$2=""),"",Projetos!$J192/_xlfn.XLOOKUP(R$2,Técnicos!$A$2:$A$100,IF(Projetos!$I192=1,Técnicos!$F$2:$F$100,IF(Projetos!$I192=2,Técnicos!$H$2:$H$100,Técnicos!$J$2:$J$100)),,0,1))</f>
        <v/>
      </c>
      <c r="S193" s="15" t="str" cm="1">
        <f t="array" ref="S193">IF(OR($B193="",S$2=""),"",Projetos!$J192/_xlfn.XLOOKUP(S$2,Técnicos!$A$2:$A$100,IF(Projetos!$I192=1,Técnicos!$F$2:$F$100,IF(Projetos!$I192=2,Técnicos!$H$2:$H$100,Técnicos!$J$2:$J$100)),,0,1))</f>
        <v/>
      </c>
      <c r="T193" s="15" t="str" cm="1">
        <f t="array" ref="T193">IF(OR($B193="",T$2=""),"",Projetos!$J192/_xlfn.XLOOKUP(T$2,Técnicos!$A$2:$A$100,IF(Projetos!$I192=1,Técnicos!$F$2:$F$100,IF(Projetos!$I192=2,Técnicos!$H$2:$H$100,Técnicos!$J$2:$J$100)),,0,1))</f>
        <v/>
      </c>
      <c r="U193" s="15" t="str" cm="1">
        <f t="array" ref="U193">IF(OR($B193="",U$2=""),"",Projetos!$J192/_xlfn.XLOOKUP(U$2,Técnicos!$A$2:$A$100,IF(Projetos!$I192=1,Técnicos!$F$2:$F$100,IF(Projetos!$I192=2,Técnicos!$H$2:$H$100,Técnicos!$J$2:$J$100)),,0,1))</f>
        <v/>
      </c>
      <c r="V193" s="15" t="str" cm="1">
        <f t="array" ref="V193">IF(OR($B193="",V$2=""),"",Projetos!$J192/_xlfn.XLOOKUP(V$2,Técnicos!$A$2:$A$100,IF(Projetos!$I192=1,Técnicos!$F$2:$F$100,IF(Projetos!$I192=2,Técnicos!$H$2:$H$100,Técnicos!$J$2:$J$100)),,0,1))</f>
        <v/>
      </c>
      <c r="W193" s="15" t="str" cm="1">
        <f t="array" ref="W193">IF(OR($B193="",W$2=""),"",Projetos!$J192/_xlfn.XLOOKUP(W$2,Técnicos!$A$2:$A$100,IF(Projetos!$I192=1,Técnicos!$F$2:$F$100,IF(Projetos!$I192=2,Técnicos!$H$2:$H$100,Técnicos!$J$2:$J$100)),,0,1))</f>
        <v/>
      </c>
      <c r="X193" s="15" t="str" cm="1">
        <f t="array" ref="X193">IF(OR($B193="",X$2=""),"",Projetos!$J192/_xlfn.XLOOKUP(X$2,Técnicos!$A$2:$A$100,IF(Projetos!$I192=1,Técnicos!$F$2:$F$100,IF(Projetos!$I192=2,Técnicos!$H$2:$H$100,Técnicos!$J$2:$J$100)),,0,1))</f>
        <v/>
      </c>
      <c r="Y193" s="15" t="str" cm="1">
        <f t="array" ref="Y193">IF(OR($B193="",Y$2=""),"",Projetos!$J192/_xlfn.XLOOKUP(Y$2,Técnicos!$A$2:$A$100,IF(Projetos!$I192=1,Técnicos!$F$2:$F$100,IF(Projetos!$I192=2,Técnicos!$H$2:$H$100,Técnicos!$J$2:$J$100)),,0,1))</f>
        <v/>
      </c>
      <c r="Z193" s="15" t="str" cm="1">
        <f t="array" ref="Z193">IF(OR($B193="",Z$2=""),"",Projetos!$J192/_xlfn.XLOOKUP(Z$2,Técnicos!$A$2:$A$100,IF(Projetos!$I192=1,Técnicos!$F$2:$F$100,IF(Projetos!$I192=2,Técnicos!$H$2:$H$100,Técnicos!$J$2:$J$100)),,0,1))</f>
        <v/>
      </c>
      <c r="AA193" s="15" t="str" cm="1">
        <f t="array" ref="AA193">IF(OR($B193="",AA$2=""),"",Projetos!$J192/_xlfn.XLOOKUP(AA$2,Técnicos!$A$2:$A$100,IF(Projetos!$I192=1,Técnicos!$F$2:$F$100,IF(Projetos!$I192=2,Técnicos!$H$2:$H$100,Técnicos!$J$2:$J$100)),,0,1))</f>
        <v/>
      </c>
      <c r="AB193" s="15" t="str" cm="1">
        <f t="array" ref="AB193">IF(OR($B193="",AB$2=""),"",Projetos!$J192/_xlfn.XLOOKUP(AB$2,Técnicos!$A$2:$A$100,IF(Projetos!$I192=1,Técnicos!$F$2:$F$100,IF(Projetos!$I192=2,Técnicos!$H$2:$H$100,Técnicos!$J$2:$J$100)),,0,1))</f>
        <v/>
      </c>
      <c r="AC193" s="15" t="str" cm="1">
        <f t="array" ref="AC193">IF(OR($B193="",AC$2=""),"",Projetos!$J192/_xlfn.XLOOKUP(AC$2,Técnicos!$A$2:$A$100,IF(Projetos!$I192=1,Técnicos!$F$2:$F$100,IF(Projetos!$I192=2,Técnicos!$H$2:$H$100,Técnicos!$J$2:$J$100)),,0,1))</f>
        <v/>
      </c>
      <c r="AD193" s="15" t="str" cm="1">
        <f t="array" ref="AD193">IF(OR($B193="",AD$2=""),"",Projetos!$J192/_xlfn.XLOOKUP(AD$2,Técnicos!$A$2:$A$100,IF(Projetos!$I192=1,Técnicos!$F$2:$F$100,IF(Projetos!$I192=2,Técnicos!$H$2:$H$100,Técnicos!$J$2:$J$100)),,0,1))</f>
        <v/>
      </c>
      <c r="AE193" s="15" t="str" cm="1">
        <f t="array" ref="AE193">IF(OR($B193="",AE$2=""),"",Projetos!$J192/_xlfn.XLOOKUP(AE$2,Técnicos!$A$2:$A$100,IF(Projetos!$I192=1,Técnicos!$F$2:$F$100,IF(Projetos!$I192=2,Técnicos!$H$2:$H$100,Técnicos!$J$2:$J$100)),,0,1))</f>
        <v/>
      </c>
      <c r="AF193" s="15" t="str" cm="1">
        <f t="array" ref="AF193">IF(OR($B193="",AF$2=""),"",Projetos!$J192/_xlfn.XLOOKUP(AF$2,Técnicos!$A$2:$A$100,IF(Projetos!$I192=1,Técnicos!$F$2:$F$100,IF(Projetos!$I192=2,Técnicos!$H$2:$H$100,Técnicos!$J$2:$J$100)),,0,1))</f>
        <v/>
      </c>
      <c r="AG193" s="15" t="str" cm="1">
        <f t="array" ref="AG193">IF(OR($B193="",AG$2=""),"",Projetos!$J192/_xlfn.XLOOKUP(AG$2,Técnicos!$A$2:$A$100,IF(Projetos!$I192=1,Técnicos!$F$2:$F$100,IF(Projetos!$I192=2,Técnicos!$H$2:$H$100,Técnicos!$J$2:$J$100)),,0,1))</f>
        <v/>
      </c>
      <c r="AH193" s="15" t="str" cm="1">
        <f t="array" ref="AH193">IF(OR($B193="",AH$2=""),"",Projetos!$J192/_xlfn.XLOOKUP(AH$2,Técnicos!$A$2:$A$100,IF(Projetos!$I192=1,Técnicos!$F$2:$F$100,IF(Projetos!$I192=2,Técnicos!$H$2:$H$100,Técnicos!$J$2:$J$100)),,0,1))</f>
        <v/>
      </c>
      <c r="AI193" s="15" t="str" cm="1">
        <f t="array" ref="AI193">IF(OR($B193="",AI$2=""),"",Projetos!$J192/_xlfn.XLOOKUP(AI$2,Técnicos!$A$2:$A$100,IF(Projetos!$I192=1,Técnicos!$F$2:$F$100,IF(Projetos!$I192=2,Técnicos!$H$2:$H$100,Técnicos!$J$2:$J$100)),,0,1))</f>
        <v/>
      </c>
      <c r="AJ193" s="15" t="str" cm="1">
        <f t="array" ref="AJ193">IF(OR($B193="",AJ$2=""),"",Projetos!$J192/_xlfn.XLOOKUP(AJ$2,Técnicos!$A$2:$A$100,IF(Projetos!$I192=1,Técnicos!$F$2:$F$100,IF(Projetos!$I192=2,Técnicos!$H$2:$H$100,Técnicos!$J$2:$J$100)),,0,1))</f>
        <v/>
      </c>
      <c r="AK193" s="15" t="str" cm="1">
        <f t="array" ref="AK193">IF(OR($B193="",AK$2=""),"",Projetos!$J192/_xlfn.XLOOKUP(AK$2,Técnicos!$A$2:$A$100,IF(Projetos!$I192=1,Técnicos!$F$2:$F$100,IF(Projetos!$I192=2,Técnicos!$H$2:$H$100,Técnicos!$J$2:$J$100)),,0,1))</f>
        <v/>
      </c>
      <c r="AL193" s="15" t="str" cm="1">
        <f t="array" ref="AL193">IF(OR($B193="",AL$2=""),"",Projetos!$J192/_xlfn.XLOOKUP(AL$2,Técnicos!$A$2:$A$100,IF(Projetos!$I192=1,Técnicos!$F$2:$F$100,IF(Projetos!$I192=2,Técnicos!$H$2:$H$100,Técnicos!$J$2:$J$100)),,0,1))</f>
        <v/>
      </c>
      <c r="AM193" s="15" t="str" cm="1">
        <f t="array" ref="AM193">IF(OR($B193="",AM$2=""),"",Projetos!$J192/_xlfn.XLOOKUP(AM$2,Técnicos!$A$2:$A$100,IF(Projetos!$I192=1,Técnicos!$F$2:$F$100,IF(Projetos!$I192=2,Técnicos!$H$2:$H$100,Técnicos!$J$2:$J$100)),,0,1))</f>
        <v/>
      </c>
      <c r="AN193" s="15" t="str" cm="1">
        <f t="array" ref="AN193">IF(OR($B193="",AN$2=""),"",Projetos!$J192/_xlfn.XLOOKUP(AN$2,Técnicos!$A$2:$A$100,IF(Projetos!$I192=1,Técnicos!$F$2:$F$100,IF(Projetos!$I192=2,Técnicos!$H$2:$H$100,Técnicos!$J$2:$J$100)),,0,1))</f>
        <v/>
      </c>
      <c r="AO193" s="15" t="str" cm="1">
        <f t="array" ref="AO193">IF(OR($B193="",AO$2=""),"",Projetos!$J192/_xlfn.XLOOKUP(AO$2,Técnicos!$A$2:$A$100,IF(Projetos!$I192=1,Técnicos!$F$2:$F$100,IF(Projetos!$I192=2,Técnicos!$H$2:$H$100,Técnicos!$J$2:$J$100)),,0,1))</f>
        <v/>
      </c>
      <c r="AP193" s="15" t="str" cm="1">
        <f t="array" ref="AP193">IF(OR($B193="",AP$2=""),"",Projetos!$J192/_xlfn.XLOOKUP(AP$2,Técnicos!$A$2:$A$100,IF(Projetos!$I192=1,Técnicos!$F$2:$F$100,IF(Projetos!$I192=2,Técnicos!$H$2:$H$100,Técnicos!$J$2:$J$100)),,0,1))</f>
        <v/>
      </c>
      <c r="AQ193" s="15" t="str" cm="1">
        <f t="array" ref="AQ193">IF(OR($B193="",AQ$2=""),"",Projetos!$J192/_xlfn.XLOOKUP(AQ$2,Técnicos!$A$2:$A$100,IF(Projetos!$I192=1,Técnicos!$F$2:$F$100,IF(Projetos!$I192=2,Técnicos!$H$2:$H$100,Técnicos!$J$2:$J$100)),,0,1))</f>
        <v/>
      </c>
      <c r="AR193" s="15" t="str" cm="1">
        <f t="array" ref="AR193">IF(OR($B193="",AR$2=""),"",Projetos!$J192/_xlfn.XLOOKUP(AR$2,Técnicos!$A$2:$A$100,IF(Projetos!$I192=1,Técnicos!$F$2:$F$100,IF(Projetos!$I192=2,Técnicos!$H$2:$H$100,Técnicos!$J$2:$J$100)),,0,1))</f>
        <v/>
      </c>
      <c r="AS193" s="15" t="str" cm="1">
        <f t="array" ref="AS193">IF(OR($B193="",AS$2=""),"",Projetos!$J192/_xlfn.XLOOKUP(AS$2,Técnicos!$A$2:$A$100,IF(Projetos!$I192=1,Técnicos!$F$2:$F$100,IF(Projetos!$I192=2,Técnicos!$H$2:$H$100,Técnicos!$J$2:$J$100)),,0,1))</f>
        <v/>
      </c>
      <c r="AT193" s="15" t="str" cm="1">
        <f t="array" ref="AT193">IF(OR($B193="",AT$2=""),"",Projetos!$J192/_xlfn.XLOOKUP(AT$2,Técnicos!$A$2:$A$100,IF(Projetos!$I192=1,Técnicos!$F$2:$F$100,IF(Projetos!$I192=2,Técnicos!$H$2:$H$100,Técnicos!$J$2:$J$100)),,0,1))</f>
        <v/>
      </c>
      <c r="AU193" s="15" t="str" cm="1">
        <f t="array" ref="AU193">IF(OR($B193="",AU$2=""),"",Projetos!$J192/_xlfn.XLOOKUP(AU$2,Técnicos!$A$2:$A$100,IF(Projetos!$I192=1,Técnicos!$F$2:$F$100,IF(Projetos!$I192=2,Técnicos!$H$2:$H$100,Técnicos!$J$2:$J$100)),,0,1))</f>
        <v/>
      </c>
      <c r="AV193" s="15" t="str" cm="1">
        <f t="array" ref="AV193">IF(OR($B193="",AV$2=""),"",Projetos!$J192/_xlfn.XLOOKUP(AV$2,Técnicos!$A$2:$A$100,IF(Projetos!$I192=1,Técnicos!$F$2:$F$100,IF(Projetos!$I192=2,Técnicos!$H$2:$H$100,Técnicos!$J$2:$J$100)),,0,1))</f>
        <v/>
      </c>
      <c r="AW193" s="15" t="str" cm="1">
        <f t="array" ref="AW193">IF(OR($B193="",AW$2=""),"",Projetos!$J192/_xlfn.XLOOKUP(AW$2,Técnicos!$A$2:$A$100,IF(Projetos!$I192=1,Técnicos!$F$2:$F$100,IF(Projetos!$I192=2,Técnicos!$H$2:$H$100,Técnicos!$J$2:$J$100)),,0,1))</f>
        <v/>
      </c>
      <c r="AX193" s="15" t="str" cm="1">
        <f t="array" ref="AX193">IF(OR($B193="",AX$2=""),"",Projetos!$J192/_xlfn.XLOOKUP(AX$2,Técnicos!$A$2:$A$100,IF(Projetos!$I192=1,Técnicos!$F$2:$F$100,IF(Projetos!$I192=2,Técnicos!$H$2:$H$100,Técnicos!$J$2:$J$100)),,0,1))</f>
        <v/>
      </c>
      <c r="AY193" s="15" t="str" cm="1">
        <f t="array" ref="AY193">IF(OR($B193="",AY$2=""),"",Projetos!$J192/_xlfn.XLOOKUP(AY$2,Técnicos!$A$2:$A$100,IF(Projetos!$I192=1,Técnicos!$F$2:$F$100,IF(Projetos!$I192=2,Técnicos!$H$2:$H$100,Técnicos!$J$2:$J$100)),,0,1))</f>
        <v/>
      </c>
      <c r="AZ193" s="15" t="str" cm="1">
        <f t="array" ref="AZ193">IF(OR($B193="",AZ$2=""),"",Projetos!$J192/_xlfn.XLOOKUP(AZ$2,Técnicos!$A$2:$A$100,IF(Projetos!$I192=1,Técnicos!$F$2:$F$100,IF(Projetos!$I192=2,Técnicos!$H$2:$H$100,Técnicos!$J$2:$J$100)),,0,1))</f>
        <v/>
      </c>
      <c r="BA193" s="15" t="str" cm="1">
        <f t="array" ref="BA193">IF(OR($B193="",BA$2=""),"",Projetos!$J192/_xlfn.XLOOKUP(BA$2,Técnicos!$A$2:$A$100,IF(Projetos!$I192=1,Técnicos!$F$2:$F$100,IF(Projetos!$I192=2,Técnicos!$H$2:$H$100,Técnicos!$J$2:$J$100)),,0,1))</f>
        <v/>
      </c>
      <c r="BB193" s="15" t="str" cm="1">
        <f t="array" ref="BB193">IF(OR($B193="",BB$2=""),"",Projetos!$J192/_xlfn.XLOOKUP(BB$2,Técnicos!$A$2:$A$100,IF(Projetos!$I192=1,Técnicos!$F$2:$F$100,IF(Projetos!$I192=2,Técnicos!$H$2:$H$100,Técnicos!$J$2:$J$100)),,0,1))</f>
        <v/>
      </c>
      <c r="BC193" s="15" t="str" cm="1">
        <f t="array" ref="BC193">IF(OR($B193="",BC$2=""),"",Projetos!$J192/_xlfn.XLOOKUP(BC$2,Técnicos!$A$2:$A$100,IF(Projetos!$I192=1,Técnicos!$F$2:$F$100,IF(Projetos!$I192=2,Técnicos!$H$2:$H$100,Técnicos!$J$2:$J$100)),,0,1))</f>
        <v/>
      </c>
      <c r="BD193" s="15" t="str" cm="1">
        <f t="array" ref="BD193">IF(OR($B193="",BD$2=""),"",Projetos!$J192/_xlfn.XLOOKUP(BD$2,Técnicos!$A$2:$A$100,IF(Projetos!$I192=1,Técnicos!$F$2:$F$100,IF(Projetos!$I192=2,Técnicos!$H$2:$H$100,Técnicos!$J$2:$J$100)),,0,1))</f>
        <v/>
      </c>
      <c r="BE193" s="15" t="str" cm="1">
        <f t="array" ref="BE193">IF(OR($B193="",BE$2=""),"",Projetos!$J192/_xlfn.XLOOKUP(BE$2,Técnicos!$A$2:$A$100,IF(Projetos!$I192=1,Técnicos!$F$2:$F$100,IF(Projetos!$I192=2,Técnicos!$H$2:$H$100,Técnicos!$J$2:$J$100)),,0,1))</f>
        <v/>
      </c>
      <c r="BF193" s="15" t="str" cm="1">
        <f t="array" ref="BF193">IF(OR($B193="",BF$2=""),"",Projetos!$J192/_xlfn.XLOOKUP(BF$2,Técnicos!$A$2:$A$100,IF(Projetos!$I192=1,Técnicos!$F$2:$F$100,IF(Projetos!$I192=2,Técnicos!$H$2:$H$100,Técnicos!$J$2:$J$100)),,0,1))</f>
        <v/>
      </c>
      <c r="BG193" s="15" t="str" cm="1">
        <f t="array" ref="BG193">IF(OR($B193="",BG$2=""),"",Projetos!$J192/_xlfn.XLOOKUP(BG$2,Técnicos!$A$2:$A$100,IF(Projetos!$I192=1,Técnicos!$F$2:$F$100,IF(Projetos!$I192=2,Técnicos!$H$2:$H$100,Técnicos!$J$2:$J$100)),,0,1))</f>
        <v/>
      </c>
      <c r="BH193" s="15" t="str" cm="1">
        <f t="array" ref="BH193">IF(OR($B193="",BH$2=""),"",Projetos!$J192/_xlfn.XLOOKUP(BH$2,Técnicos!$A$2:$A$100,IF(Projetos!$I192=1,Técnicos!$F$2:$F$100,IF(Projetos!$I192=2,Técnicos!$H$2:$H$100,Técnicos!$J$2:$J$100)),,0,1))</f>
        <v/>
      </c>
      <c r="BI193" s="15" t="str" cm="1">
        <f t="array" ref="BI193">IF(OR($B193="",BI$2=""),"",Projetos!$J192/_xlfn.XLOOKUP(BI$2,Técnicos!$A$2:$A$100,IF(Projetos!$I192=1,Técnicos!$F$2:$F$100,IF(Projetos!$I192=2,Técnicos!$H$2:$H$100,Técnicos!$J$2:$J$100)),,0,1))</f>
        <v/>
      </c>
      <c r="BJ193" s="15" t="str" cm="1">
        <f t="array" ref="BJ193">IF(OR($B193="",BJ$2=""),"",Projetos!$J192/_xlfn.XLOOKUP(BJ$2,Técnicos!$A$2:$A$100,IF(Projetos!$I192=1,Técnicos!$F$2:$F$100,IF(Projetos!$I192=2,Técnicos!$H$2:$H$100,Técnicos!$J$2:$J$100)),,0,1))</f>
        <v/>
      </c>
      <c r="BK193" s="15" t="str" cm="1">
        <f t="array" ref="BK193">IF(OR($B193="",BK$2=""),"",Projetos!$J192/_xlfn.XLOOKUP(BK$2,Técnicos!$A$2:$A$100,IF(Projetos!$I192=1,Técnicos!$F$2:$F$100,IF(Projetos!$I192=2,Técnicos!$H$2:$H$100,Técnicos!$J$2:$J$100)),,0,1))</f>
        <v/>
      </c>
      <c r="BL193" s="15" t="str" cm="1">
        <f t="array" ref="BL193">IF(OR($B193="",BL$2=""),"",Projetos!$J192/_xlfn.XLOOKUP(BL$2,Técnicos!$A$2:$A$100,IF(Projetos!$I192=1,Técnicos!$F$2:$F$100,IF(Projetos!$I192=2,Técnicos!$H$2:$H$100,Técnicos!$J$2:$J$100)),,0,1))</f>
        <v/>
      </c>
      <c r="BM193" s="15" t="str" cm="1">
        <f t="array" ref="BM193">IF(OR($B193="",BM$2=""),"",Projetos!$J192/_xlfn.XLOOKUP(BM$2,Técnicos!$A$2:$A$100,IF(Projetos!$I192=1,Técnicos!$F$2:$F$100,IF(Projetos!$I192=2,Técnicos!$H$2:$H$100,Técnicos!$J$2:$J$100)),,0,1))</f>
        <v/>
      </c>
      <c r="BN193" s="15" t="str" cm="1">
        <f t="array" ref="BN193">IF(OR($B193="",BN$2=""),"",Projetos!$J192/_xlfn.XLOOKUP(BN$2,Técnicos!$A$2:$A$100,IF(Projetos!$I192=1,Técnicos!$F$2:$F$100,IF(Projetos!$I192=2,Técnicos!$H$2:$H$100,Técnicos!$J$2:$J$100)),,0,1))</f>
        <v/>
      </c>
    </row>
    <row r="194" spans="3:66" x14ac:dyDescent="0.3">
      <c r="C194" s="15" t="str" cm="1">
        <f t="array" ref="C194">IF(OR($B194="",C$2=""),"",Projetos!$J193/_xlfn.XLOOKUP(C$2,Técnicos!$A$2:$A$100,IF(Projetos!$I193=1,Técnicos!$F$2:$F$100,IF(Projetos!$I193=2,Técnicos!$H$2:$H$100,Técnicos!$J$2:$J$100)),,0,1))</f>
        <v/>
      </c>
      <c r="D194" s="15" t="str" cm="1">
        <f t="array" ref="D194">IF(OR($B194="",D$2=""),"",Projetos!$J193/_xlfn.XLOOKUP(D$2,Técnicos!$A$2:$A$100,IF(Projetos!$I193=1,Técnicos!$F$2:$F$100,IF(Projetos!$I193=2,Técnicos!$H$2:$H$100,Técnicos!$J$2:$J$100)),,0,1))</f>
        <v/>
      </c>
      <c r="E194" s="15" t="str" cm="1">
        <f t="array" ref="E194">IF(OR($B194="",E$2=""),"",Projetos!$J193/_xlfn.XLOOKUP(E$2,Técnicos!$A$2:$A$100,IF(Projetos!$I193=1,Técnicos!$F$2:$F$100,IF(Projetos!$I193=2,Técnicos!$H$2:$H$100,Técnicos!$J$2:$J$100)),,0,1))</f>
        <v/>
      </c>
      <c r="F194" s="15" t="str" cm="1">
        <f t="array" ref="F194">IF(OR($B194="",F$2=""),"",Projetos!$J193/_xlfn.XLOOKUP(F$2,Técnicos!$A$2:$A$100,IF(Projetos!$I193=1,Técnicos!$F$2:$F$100,IF(Projetos!$I193=2,Técnicos!$H$2:$H$100,Técnicos!$J$2:$J$100)),,0,1))</f>
        <v/>
      </c>
      <c r="G194" s="15" t="str" cm="1">
        <f t="array" ref="G194">IF(OR($B194="",G$2=""),"",Projetos!$J193/_xlfn.XLOOKUP(G$2,Técnicos!$A$2:$A$100,IF(Projetos!$I193=1,Técnicos!$F$2:$F$100,IF(Projetos!$I193=2,Técnicos!$H$2:$H$100,Técnicos!$J$2:$J$100)),,0,1))</f>
        <v/>
      </c>
      <c r="H194" s="15" t="str" cm="1">
        <f t="array" ref="H194">IF(OR($B194="",H$2=""),"",Projetos!$J193/_xlfn.XLOOKUP(H$2,Técnicos!$A$2:$A$100,IF(Projetos!$I193=1,Técnicos!$F$2:$F$100,IF(Projetos!$I193=2,Técnicos!$H$2:$H$100,Técnicos!$J$2:$J$100)),,0,1))</f>
        <v/>
      </c>
      <c r="I194" s="15" t="str" cm="1">
        <f t="array" ref="I194">IF(OR($B194="",I$2=""),"",Projetos!$J193/_xlfn.XLOOKUP(I$2,Técnicos!$A$2:$A$100,IF(Projetos!$I193=1,Técnicos!$F$2:$F$100,IF(Projetos!$I193=2,Técnicos!$H$2:$H$100,Técnicos!$J$2:$J$100)),,0,1))</f>
        <v/>
      </c>
      <c r="J194" s="15" t="str" cm="1">
        <f t="array" ref="J194">IF(OR($B194="",J$2=""),"",Projetos!$J193/_xlfn.XLOOKUP(J$2,Técnicos!$A$2:$A$100,IF(Projetos!$I193=1,Técnicos!$F$2:$F$100,IF(Projetos!$I193=2,Técnicos!$H$2:$H$100,Técnicos!$J$2:$J$100)),,0,1))</f>
        <v/>
      </c>
      <c r="K194" s="15" t="str" cm="1">
        <f t="array" ref="K194">IF(OR($B194="",K$2=""),"",Projetos!$J193/_xlfn.XLOOKUP(K$2,Técnicos!$A$2:$A$100,IF(Projetos!$I193=1,Técnicos!$F$2:$F$100,IF(Projetos!$I193=2,Técnicos!$H$2:$H$100,Técnicos!$J$2:$J$100)),,0,1))</f>
        <v/>
      </c>
      <c r="L194" s="15" t="str" cm="1">
        <f t="array" ref="L194">IF(OR($B194="",L$2=""),"",Projetos!$J193/_xlfn.XLOOKUP(L$2,Técnicos!$A$2:$A$100,IF(Projetos!$I193=1,Técnicos!$F$2:$F$100,IF(Projetos!$I193=2,Técnicos!$H$2:$H$100,Técnicos!$J$2:$J$100)),,0,1))</f>
        <v/>
      </c>
      <c r="M194" s="15" t="str" cm="1">
        <f t="array" ref="M194">IF(OR($B194="",M$2=""),"",Projetos!$J193/_xlfn.XLOOKUP(M$2,Técnicos!$A$2:$A$100,IF(Projetos!$I193=1,Técnicos!$F$2:$F$100,IF(Projetos!$I193=2,Técnicos!$H$2:$H$100,Técnicos!$J$2:$J$100)),,0,1))</f>
        <v/>
      </c>
      <c r="N194" s="15" t="str" cm="1">
        <f t="array" ref="N194">IF(OR($B194="",N$2=""),"",Projetos!$J193/_xlfn.XLOOKUP(N$2,Técnicos!$A$2:$A$100,IF(Projetos!$I193=1,Técnicos!$F$2:$F$100,IF(Projetos!$I193=2,Técnicos!$H$2:$H$100,Técnicos!$J$2:$J$100)),,0,1))</f>
        <v/>
      </c>
      <c r="O194" s="15" t="str" cm="1">
        <f t="array" ref="O194">IF(OR($B194="",O$2=""),"",Projetos!$J193/_xlfn.XLOOKUP(O$2,Técnicos!$A$2:$A$100,IF(Projetos!$I193=1,Técnicos!$F$2:$F$100,IF(Projetos!$I193=2,Técnicos!$H$2:$H$100,Técnicos!$J$2:$J$100)),,0,1))</f>
        <v/>
      </c>
      <c r="P194" s="15" t="str" cm="1">
        <f t="array" ref="P194">IF(OR($B194="",P$2=""),"",Projetos!$J193/_xlfn.XLOOKUP(P$2,Técnicos!$A$2:$A$100,IF(Projetos!$I193=1,Técnicos!$F$2:$F$100,IF(Projetos!$I193=2,Técnicos!$H$2:$H$100,Técnicos!$J$2:$J$100)),,0,1))</f>
        <v/>
      </c>
      <c r="Q194" s="15" t="str" cm="1">
        <f t="array" ref="Q194">IF(OR($B194="",Q$2=""),"",Projetos!$J193/_xlfn.XLOOKUP(Q$2,Técnicos!$A$2:$A$100,IF(Projetos!$I193=1,Técnicos!$F$2:$F$100,IF(Projetos!$I193=2,Técnicos!$H$2:$H$100,Técnicos!$J$2:$J$100)),,0,1))</f>
        <v/>
      </c>
      <c r="R194" s="15" t="str" cm="1">
        <f t="array" ref="R194">IF(OR($B194="",R$2=""),"",Projetos!$J193/_xlfn.XLOOKUP(R$2,Técnicos!$A$2:$A$100,IF(Projetos!$I193=1,Técnicos!$F$2:$F$100,IF(Projetos!$I193=2,Técnicos!$H$2:$H$100,Técnicos!$J$2:$J$100)),,0,1))</f>
        <v/>
      </c>
      <c r="S194" s="15" t="str" cm="1">
        <f t="array" ref="S194">IF(OR($B194="",S$2=""),"",Projetos!$J193/_xlfn.XLOOKUP(S$2,Técnicos!$A$2:$A$100,IF(Projetos!$I193=1,Técnicos!$F$2:$F$100,IF(Projetos!$I193=2,Técnicos!$H$2:$H$100,Técnicos!$J$2:$J$100)),,0,1))</f>
        <v/>
      </c>
      <c r="T194" s="15" t="str" cm="1">
        <f t="array" ref="T194">IF(OR($B194="",T$2=""),"",Projetos!$J193/_xlfn.XLOOKUP(T$2,Técnicos!$A$2:$A$100,IF(Projetos!$I193=1,Técnicos!$F$2:$F$100,IF(Projetos!$I193=2,Técnicos!$H$2:$H$100,Técnicos!$J$2:$J$100)),,0,1))</f>
        <v/>
      </c>
      <c r="U194" s="15" t="str" cm="1">
        <f t="array" ref="U194">IF(OR($B194="",U$2=""),"",Projetos!$J193/_xlfn.XLOOKUP(U$2,Técnicos!$A$2:$A$100,IF(Projetos!$I193=1,Técnicos!$F$2:$F$100,IF(Projetos!$I193=2,Técnicos!$H$2:$H$100,Técnicos!$J$2:$J$100)),,0,1))</f>
        <v/>
      </c>
      <c r="V194" s="15" t="str" cm="1">
        <f t="array" ref="V194">IF(OR($B194="",V$2=""),"",Projetos!$J193/_xlfn.XLOOKUP(V$2,Técnicos!$A$2:$A$100,IF(Projetos!$I193=1,Técnicos!$F$2:$F$100,IF(Projetos!$I193=2,Técnicos!$H$2:$H$100,Técnicos!$J$2:$J$100)),,0,1))</f>
        <v/>
      </c>
      <c r="W194" s="15" t="str" cm="1">
        <f t="array" ref="W194">IF(OR($B194="",W$2=""),"",Projetos!$J193/_xlfn.XLOOKUP(W$2,Técnicos!$A$2:$A$100,IF(Projetos!$I193=1,Técnicos!$F$2:$F$100,IF(Projetos!$I193=2,Técnicos!$H$2:$H$100,Técnicos!$J$2:$J$100)),,0,1))</f>
        <v/>
      </c>
      <c r="X194" s="15" t="str" cm="1">
        <f t="array" ref="X194">IF(OR($B194="",X$2=""),"",Projetos!$J193/_xlfn.XLOOKUP(X$2,Técnicos!$A$2:$A$100,IF(Projetos!$I193=1,Técnicos!$F$2:$F$100,IF(Projetos!$I193=2,Técnicos!$H$2:$H$100,Técnicos!$J$2:$J$100)),,0,1))</f>
        <v/>
      </c>
      <c r="Y194" s="15" t="str" cm="1">
        <f t="array" ref="Y194">IF(OR($B194="",Y$2=""),"",Projetos!$J193/_xlfn.XLOOKUP(Y$2,Técnicos!$A$2:$A$100,IF(Projetos!$I193=1,Técnicos!$F$2:$F$100,IF(Projetos!$I193=2,Técnicos!$H$2:$H$100,Técnicos!$J$2:$J$100)),,0,1))</f>
        <v/>
      </c>
      <c r="Z194" s="15" t="str" cm="1">
        <f t="array" ref="Z194">IF(OR($B194="",Z$2=""),"",Projetos!$J193/_xlfn.XLOOKUP(Z$2,Técnicos!$A$2:$A$100,IF(Projetos!$I193=1,Técnicos!$F$2:$F$100,IF(Projetos!$I193=2,Técnicos!$H$2:$H$100,Técnicos!$J$2:$J$100)),,0,1))</f>
        <v/>
      </c>
      <c r="AA194" s="15" t="str" cm="1">
        <f t="array" ref="AA194">IF(OR($B194="",AA$2=""),"",Projetos!$J193/_xlfn.XLOOKUP(AA$2,Técnicos!$A$2:$A$100,IF(Projetos!$I193=1,Técnicos!$F$2:$F$100,IF(Projetos!$I193=2,Técnicos!$H$2:$H$100,Técnicos!$J$2:$J$100)),,0,1))</f>
        <v/>
      </c>
      <c r="AB194" s="15" t="str" cm="1">
        <f t="array" ref="AB194">IF(OR($B194="",AB$2=""),"",Projetos!$J193/_xlfn.XLOOKUP(AB$2,Técnicos!$A$2:$A$100,IF(Projetos!$I193=1,Técnicos!$F$2:$F$100,IF(Projetos!$I193=2,Técnicos!$H$2:$H$100,Técnicos!$J$2:$J$100)),,0,1))</f>
        <v/>
      </c>
      <c r="AC194" s="15" t="str" cm="1">
        <f t="array" ref="AC194">IF(OR($B194="",AC$2=""),"",Projetos!$J193/_xlfn.XLOOKUP(AC$2,Técnicos!$A$2:$A$100,IF(Projetos!$I193=1,Técnicos!$F$2:$F$100,IF(Projetos!$I193=2,Técnicos!$H$2:$H$100,Técnicos!$J$2:$J$100)),,0,1))</f>
        <v/>
      </c>
      <c r="AD194" s="15" t="str" cm="1">
        <f t="array" ref="AD194">IF(OR($B194="",AD$2=""),"",Projetos!$J193/_xlfn.XLOOKUP(AD$2,Técnicos!$A$2:$A$100,IF(Projetos!$I193=1,Técnicos!$F$2:$F$100,IF(Projetos!$I193=2,Técnicos!$H$2:$H$100,Técnicos!$J$2:$J$100)),,0,1))</f>
        <v/>
      </c>
      <c r="AE194" s="15" t="str" cm="1">
        <f t="array" ref="AE194">IF(OR($B194="",AE$2=""),"",Projetos!$J193/_xlfn.XLOOKUP(AE$2,Técnicos!$A$2:$A$100,IF(Projetos!$I193=1,Técnicos!$F$2:$F$100,IF(Projetos!$I193=2,Técnicos!$H$2:$H$100,Técnicos!$J$2:$J$100)),,0,1))</f>
        <v/>
      </c>
      <c r="AF194" s="15" t="str" cm="1">
        <f t="array" ref="AF194">IF(OR($B194="",AF$2=""),"",Projetos!$J193/_xlfn.XLOOKUP(AF$2,Técnicos!$A$2:$A$100,IF(Projetos!$I193=1,Técnicos!$F$2:$F$100,IF(Projetos!$I193=2,Técnicos!$H$2:$H$100,Técnicos!$J$2:$J$100)),,0,1))</f>
        <v/>
      </c>
      <c r="AG194" s="15" t="str" cm="1">
        <f t="array" ref="AG194">IF(OR($B194="",AG$2=""),"",Projetos!$J193/_xlfn.XLOOKUP(AG$2,Técnicos!$A$2:$A$100,IF(Projetos!$I193=1,Técnicos!$F$2:$F$100,IF(Projetos!$I193=2,Técnicos!$H$2:$H$100,Técnicos!$J$2:$J$100)),,0,1))</f>
        <v/>
      </c>
      <c r="AH194" s="15" t="str" cm="1">
        <f t="array" ref="AH194">IF(OR($B194="",AH$2=""),"",Projetos!$J193/_xlfn.XLOOKUP(AH$2,Técnicos!$A$2:$A$100,IF(Projetos!$I193=1,Técnicos!$F$2:$F$100,IF(Projetos!$I193=2,Técnicos!$H$2:$H$100,Técnicos!$J$2:$J$100)),,0,1))</f>
        <v/>
      </c>
      <c r="AI194" s="15" t="str" cm="1">
        <f t="array" ref="AI194">IF(OR($B194="",AI$2=""),"",Projetos!$J193/_xlfn.XLOOKUP(AI$2,Técnicos!$A$2:$A$100,IF(Projetos!$I193=1,Técnicos!$F$2:$F$100,IF(Projetos!$I193=2,Técnicos!$H$2:$H$100,Técnicos!$J$2:$J$100)),,0,1))</f>
        <v/>
      </c>
      <c r="AJ194" s="15" t="str" cm="1">
        <f t="array" ref="AJ194">IF(OR($B194="",AJ$2=""),"",Projetos!$J193/_xlfn.XLOOKUP(AJ$2,Técnicos!$A$2:$A$100,IF(Projetos!$I193=1,Técnicos!$F$2:$F$100,IF(Projetos!$I193=2,Técnicos!$H$2:$H$100,Técnicos!$J$2:$J$100)),,0,1))</f>
        <v/>
      </c>
      <c r="AK194" s="15" t="str" cm="1">
        <f t="array" ref="AK194">IF(OR($B194="",AK$2=""),"",Projetos!$J193/_xlfn.XLOOKUP(AK$2,Técnicos!$A$2:$A$100,IF(Projetos!$I193=1,Técnicos!$F$2:$F$100,IF(Projetos!$I193=2,Técnicos!$H$2:$H$100,Técnicos!$J$2:$J$100)),,0,1))</f>
        <v/>
      </c>
      <c r="AL194" s="15" t="str" cm="1">
        <f t="array" ref="AL194">IF(OR($B194="",AL$2=""),"",Projetos!$J193/_xlfn.XLOOKUP(AL$2,Técnicos!$A$2:$A$100,IF(Projetos!$I193=1,Técnicos!$F$2:$F$100,IF(Projetos!$I193=2,Técnicos!$H$2:$H$100,Técnicos!$J$2:$J$100)),,0,1))</f>
        <v/>
      </c>
      <c r="AM194" s="15" t="str" cm="1">
        <f t="array" ref="AM194">IF(OR($B194="",AM$2=""),"",Projetos!$J193/_xlfn.XLOOKUP(AM$2,Técnicos!$A$2:$A$100,IF(Projetos!$I193=1,Técnicos!$F$2:$F$100,IF(Projetos!$I193=2,Técnicos!$H$2:$H$100,Técnicos!$J$2:$J$100)),,0,1))</f>
        <v/>
      </c>
      <c r="AN194" s="15" t="str" cm="1">
        <f t="array" ref="AN194">IF(OR($B194="",AN$2=""),"",Projetos!$J193/_xlfn.XLOOKUP(AN$2,Técnicos!$A$2:$A$100,IF(Projetos!$I193=1,Técnicos!$F$2:$F$100,IF(Projetos!$I193=2,Técnicos!$H$2:$H$100,Técnicos!$J$2:$J$100)),,0,1))</f>
        <v/>
      </c>
      <c r="AO194" s="15" t="str" cm="1">
        <f t="array" ref="AO194">IF(OR($B194="",AO$2=""),"",Projetos!$J193/_xlfn.XLOOKUP(AO$2,Técnicos!$A$2:$A$100,IF(Projetos!$I193=1,Técnicos!$F$2:$F$100,IF(Projetos!$I193=2,Técnicos!$H$2:$H$100,Técnicos!$J$2:$J$100)),,0,1))</f>
        <v/>
      </c>
      <c r="AP194" s="15" t="str" cm="1">
        <f t="array" ref="AP194">IF(OR($B194="",AP$2=""),"",Projetos!$J193/_xlfn.XLOOKUP(AP$2,Técnicos!$A$2:$A$100,IF(Projetos!$I193=1,Técnicos!$F$2:$F$100,IF(Projetos!$I193=2,Técnicos!$H$2:$H$100,Técnicos!$J$2:$J$100)),,0,1))</f>
        <v/>
      </c>
      <c r="AQ194" s="15" t="str" cm="1">
        <f t="array" ref="AQ194">IF(OR($B194="",AQ$2=""),"",Projetos!$J193/_xlfn.XLOOKUP(AQ$2,Técnicos!$A$2:$A$100,IF(Projetos!$I193=1,Técnicos!$F$2:$F$100,IF(Projetos!$I193=2,Técnicos!$H$2:$H$100,Técnicos!$J$2:$J$100)),,0,1))</f>
        <v/>
      </c>
      <c r="AR194" s="15" t="str" cm="1">
        <f t="array" ref="AR194">IF(OR($B194="",AR$2=""),"",Projetos!$J193/_xlfn.XLOOKUP(AR$2,Técnicos!$A$2:$A$100,IF(Projetos!$I193=1,Técnicos!$F$2:$F$100,IF(Projetos!$I193=2,Técnicos!$H$2:$H$100,Técnicos!$J$2:$J$100)),,0,1))</f>
        <v/>
      </c>
      <c r="AS194" s="15" t="str" cm="1">
        <f t="array" ref="AS194">IF(OR($B194="",AS$2=""),"",Projetos!$J193/_xlfn.XLOOKUP(AS$2,Técnicos!$A$2:$A$100,IF(Projetos!$I193=1,Técnicos!$F$2:$F$100,IF(Projetos!$I193=2,Técnicos!$H$2:$H$100,Técnicos!$J$2:$J$100)),,0,1))</f>
        <v/>
      </c>
      <c r="AT194" s="15" t="str" cm="1">
        <f t="array" ref="AT194">IF(OR($B194="",AT$2=""),"",Projetos!$J193/_xlfn.XLOOKUP(AT$2,Técnicos!$A$2:$A$100,IF(Projetos!$I193=1,Técnicos!$F$2:$F$100,IF(Projetos!$I193=2,Técnicos!$H$2:$H$100,Técnicos!$J$2:$J$100)),,0,1))</f>
        <v/>
      </c>
      <c r="AU194" s="15" t="str" cm="1">
        <f t="array" ref="AU194">IF(OR($B194="",AU$2=""),"",Projetos!$J193/_xlfn.XLOOKUP(AU$2,Técnicos!$A$2:$A$100,IF(Projetos!$I193=1,Técnicos!$F$2:$F$100,IF(Projetos!$I193=2,Técnicos!$H$2:$H$100,Técnicos!$J$2:$J$100)),,0,1))</f>
        <v/>
      </c>
      <c r="AV194" s="15" t="str" cm="1">
        <f t="array" ref="AV194">IF(OR($B194="",AV$2=""),"",Projetos!$J193/_xlfn.XLOOKUP(AV$2,Técnicos!$A$2:$A$100,IF(Projetos!$I193=1,Técnicos!$F$2:$F$100,IF(Projetos!$I193=2,Técnicos!$H$2:$H$100,Técnicos!$J$2:$J$100)),,0,1))</f>
        <v/>
      </c>
      <c r="AW194" s="15" t="str" cm="1">
        <f t="array" ref="AW194">IF(OR($B194="",AW$2=""),"",Projetos!$J193/_xlfn.XLOOKUP(AW$2,Técnicos!$A$2:$A$100,IF(Projetos!$I193=1,Técnicos!$F$2:$F$100,IF(Projetos!$I193=2,Técnicos!$H$2:$H$100,Técnicos!$J$2:$J$100)),,0,1))</f>
        <v/>
      </c>
      <c r="AX194" s="15" t="str" cm="1">
        <f t="array" ref="AX194">IF(OR($B194="",AX$2=""),"",Projetos!$J193/_xlfn.XLOOKUP(AX$2,Técnicos!$A$2:$A$100,IF(Projetos!$I193=1,Técnicos!$F$2:$F$100,IF(Projetos!$I193=2,Técnicos!$H$2:$H$100,Técnicos!$J$2:$J$100)),,0,1))</f>
        <v/>
      </c>
      <c r="AY194" s="15" t="str" cm="1">
        <f t="array" ref="AY194">IF(OR($B194="",AY$2=""),"",Projetos!$J193/_xlfn.XLOOKUP(AY$2,Técnicos!$A$2:$A$100,IF(Projetos!$I193=1,Técnicos!$F$2:$F$100,IF(Projetos!$I193=2,Técnicos!$H$2:$H$100,Técnicos!$J$2:$J$100)),,0,1))</f>
        <v/>
      </c>
      <c r="AZ194" s="15" t="str" cm="1">
        <f t="array" ref="AZ194">IF(OR($B194="",AZ$2=""),"",Projetos!$J193/_xlfn.XLOOKUP(AZ$2,Técnicos!$A$2:$A$100,IF(Projetos!$I193=1,Técnicos!$F$2:$F$100,IF(Projetos!$I193=2,Técnicos!$H$2:$H$100,Técnicos!$J$2:$J$100)),,0,1))</f>
        <v/>
      </c>
      <c r="BA194" s="15" t="str" cm="1">
        <f t="array" ref="BA194">IF(OR($B194="",BA$2=""),"",Projetos!$J193/_xlfn.XLOOKUP(BA$2,Técnicos!$A$2:$A$100,IF(Projetos!$I193=1,Técnicos!$F$2:$F$100,IF(Projetos!$I193=2,Técnicos!$H$2:$H$100,Técnicos!$J$2:$J$100)),,0,1))</f>
        <v/>
      </c>
      <c r="BB194" s="15" t="str" cm="1">
        <f t="array" ref="BB194">IF(OR($B194="",BB$2=""),"",Projetos!$J193/_xlfn.XLOOKUP(BB$2,Técnicos!$A$2:$A$100,IF(Projetos!$I193=1,Técnicos!$F$2:$F$100,IF(Projetos!$I193=2,Técnicos!$H$2:$H$100,Técnicos!$J$2:$J$100)),,0,1))</f>
        <v/>
      </c>
      <c r="BC194" s="15" t="str" cm="1">
        <f t="array" ref="BC194">IF(OR($B194="",BC$2=""),"",Projetos!$J193/_xlfn.XLOOKUP(BC$2,Técnicos!$A$2:$A$100,IF(Projetos!$I193=1,Técnicos!$F$2:$F$100,IF(Projetos!$I193=2,Técnicos!$H$2:$H$100,Técnicos!$J$2:$J$100)),,0,1))</f>
        <v/>
      </c>
      <c r="BD194" s="15" t="str" cm="1">
        <f t="array" ref="BD194">IF(OR($B194="",BD$2=""),"",Projetos!$J193/_xlfn.XLOOKUP(BD$2,Técnicos!$A$2:$A$100,IF(Projetos!$I193=1,Técnicos!$F$2:$F$100,IF(Projetos!$I193=2,Técnicos!$H$2:$H$100,Técnicos!$J$2:$J$100)),,0,1))</f>
        <v/>
      </c>
      <c r="BE194" s="15" t="str" cm="1">
        <f t="array" ref="BE194">IF(OR($B194="",BE$2=""),"",Projetos!$J193/_xlfn.XLOOKUP(BE$2,Técnicos!$A$2:$A$100,IF(Projetos!$I193=1,Técnicos!$F$2:$F$100,IF(Projetos!$I193=2,Técnicos!$H$2:$H$100,Técnicos!$J$2:$J$100)),,0,1))</f>
        <v/>
      </c>
      <c r="BF194" s="15" t="str" cm="1">
        <f t="array" ref="BF194">IF(OR($B194="",BF$2=""),"",Projetos!$J193/_xlfn.XLOOKUP(BF$2,Técnicos!$A$2:$A$100,IF(Projetos!$I193=1,Técnicos!$F$2:$F$100,IF(Projetos!$I193=2,Técnicos!$H$2:$H$100,Técnicos!$J$2:$J$100)),,0,1))</f>
        <v/>
      </c>
      <c r="BG194" s="15" t="str" cm="1">
        <f t="array" ref="BG194">IF(OR($B194="",BG$2=""),"",Projetos!$J193/_xlfn.XLOOKUP(BG$2,Técnicos!$A$2:$A$100,IF(Projetos!$I193=1,Técnicos!$F$2:$F$100,IF(Projetos!$I193=2,Técnicos!$H$2:$H$100,Técnicos!$J$2:$J$100)),,0,1))</f>
        <v/>
      </c>
      <c r="BH194" s="15" t="str" cm="1">
        <f t="array" ref="BH194">IF(OR($B194="",BH$2=""),"",Projetos!$J193/_xlfn.XLOOKUP(BH$2,Técnicos!$A$2:$A$100,IF(Projetos!$I193=1,Técnicos!$F$2:$F$100,IF(Projetos!$I193=2,Técnicos!$H$2:$H$100,Técnicos!$J$2:$J$100)),,0,1))</f>
        <v/>
      </c>
      <c r="BI194" s="15" t="str" cm="1">
        <f t="array" ref="BI194">IF(OR($B194="",BI$2=""),"",Projetos!$J193/_xlfn.XLOOKUP(BI$2,Técnicos!$A$2:$A$100,IF(Projetos!$I193=1,Técnicos!$F$2:$F$100,IF(Projetos!$I193=2,Técnicos!$H$2:$H$100,Técnicos!$J$2:$J$100)),,0,1))</f>
        <v/>
      </c>
      <c r="BJ194" s="15" t="str" cm="1">
        <f t="array" ref="BJ194">IF(OR($B194="",BJ$2=""),"",Projetos!$J193/_xlfn.XLOOKUP(BJ$2,Técnicos!$A$2:$A$100,IF(Projetos!$I193=1,Técnicos!$F$2:$F$100,IF(Projetos!$I193=2,Técnicos!$H$2:$H$100,Técnicos!$J$2:$J$100)),,0,1))</f>
        <v/>
      </c>
      <c r="BK194" s="15" t="str" cm="1">
        <f t="array" ref="BK194">IF(OR($B194="",BK$2=""),"",Projetos!$J193/_xlfn.XLOOKUP(BK$2,Técnicos!$A$2:$A$100,IF(Projetos!$I193=1,Técnicos!$F$2:$F$100,IF(Projetos!$I193=2,Técnicos!$H$2:$H$100,Técnicos!$J$2:$J$100)),,0,1))</f>
        <v/>
      </c>
      <c r="BL194" s="15" t="str" cm="1">
        <f t="array" ref="BL194">IF(OR($B194="",BL$2=""),"",Projetos!$J193/_xlfn.XLOOKUP(BL$2,Técnicos!$A$2:$A$100,IF(Projetos!$I193=1,Técnicos!$F$2:$F$100,IF(Projetos!$I193=2,Técnicos!$H$2:$H$100,Técnicos!$J$2:$J$100)),,0,1))</f>
        <v/>
      </c>
      <c r="BM194" s="15" t="str" cm="1">
        <f t="array" ref="BM194">IF(OR($B194="",BM$2=""),"",Projetos!$J193/_xlfn.XLOOKUP(BM$2,Técnicos!$A$2:$A$100,IF(Projetos!$I193=1,Técnicos!$F$2:$F$100,IF(Projetos!$I193=2,Técnicos!$H$2:$H$100,Técnicos!$J$2:$J$100)),,0,1))</f>
        <v/>
      </c>
      <c r="BN194" s="15" t="str" cm="1">
        <f t="array" ref="BN194">IF(OR($B194="",BN$2=""),"",Projetos!$J193/_xlfn.XLOOKUP(BN$2,Técnicos!$A$2:$A$100,IF(Projetos!$I193=1,Técnicos!$F$2:$F$100,IF(Projetos!$I193=2,Técnicos!$H$2:$H$100,Técnicos!$J$2:$J$100)),,0,1))</f>
        <v/>
      </c>
    </row>
    <row r="195" spans="3:66" x14ac:dyDescent="0.3">
      <c r="C195" s="15" t="str" cm="1">
        <f t="array" ref="C195">IF(OR($B195="",C$2=""),"",Projetos!$J194/_xlfn.XLOOKUP(C$2,Técnicos!$A$2:$A$100,IF(Projetos!$I194=1,Técnicos!$F$2:$F$100,IF(Projetos!$I194=2,Técnicos!$H$2:$H$100,Técnicos!$J$2:$J$100)),,0,1))</f>
        <v/>
      </c>
      <c r="D195" s="15" t="str" cm="1">
        <f t="array" ref="D195">IF(OR($B195="",D$2=""),"",Projetos!$J194/_xlfn.XLOOKUP(D$2,Técnicos!$A$2:$A$100,IF(Projetos!$I194=1,Técnicos!$F$2:$F$100,IF(Projetos!$I194=2,Técnicos!$H$2:$H$100,Técnicos!$J$2:$J$100)),,0,1))</f>
        <v/>
      </c>
      <c r="E195" s="15" t="str" cm="1">
        <f t="array" ref="E195">IF(OR($B195="",E$2=""),"",Projetos!$J194/_xlfn.XLOOKUP(E$2,Técnicos!$A$2:$A$100,IF(Projetos!$I194=1,Técnicos!$F$2:$F$100,IF(Projetos!$I194=2,Técnicos!$H$2:$H$100,Técnicos!$J$2:$J$100)),,0,1))</f>
        <v/>
      </c>
      <c r="F195" s="15" t="str" cm="1">
        <f t="array" ref="F195">IF(OR($B195="",F$2=""),"",Projetos!$J194/_xlfn.XLOOKUP(F$2,Técnicos!$A$2:$A$100,IF(Projetos!$I194=1,Técnicos!$F$2:$F$100,IF(Projetos!$I194=2,Técnicos!$H$2:$H$100,Técnicos!$J$2:$J$100)),,0,1))</f>
        <v/>
      </c>
      <c r="G195" s="15" t="str" cm="1">
        <f t="array" ref="G195">IF(OR($B195="",G$2=""),"",Projetos!$J194/_xlfn.XLOOKUP(G$2,Técnicos!$A$2:$A$100,IF(Projetos!$I194=1,Técnicos!$F$2:$F$100,IF(Projetos!$I194=2,Técnicos!$H$2:$H$100,Técnicos!$J$2:$J$100)),,0,1))</f>
        <v/>
      </c>
      <c r="H195" s="15" t="str" cm="1">
        <f t="array" ref="H195">IF(OR($B195="",H$2=""),"",Projetos!$J194/_xlfn.XLOOKUP(H$2,Técnicos!$A$2:$A$100,IF(Projetos!$I194=1,Técnicos!$F$2:$F$100,IF(Projetos!$I194=2,Técnicos!$H$2:$H$100,Técnicos!$J$2:$J$100)),,0,1))</f>
        <v/>
      </c>
      <c r="I195" s="15" t="str" cm="1">
        <f t="array" ref="I195">IF(OR($B195="",I$2=""),"",Projetos!$J194/_xlfn.XLOOKUP(I$2,Técnicos!$A$2:$A$100,IF(Projetos!$I194=1,Técnicos!$F$2:$F$100,IF(Projetos!$I194=2,Técnicos!$H$2:$H$100,Técnicos!$J$2:$J$100)),,0,1))</f>
        <v/>
      </c>
      <c r="J195" s="15" t="str" cm="1">
        <f t="array" ref="J195">IF(OR($B195="",J$2=""),"",Projetos!$J194/_xlfn.XLOOKUP(J$2,Técnicos!$A$2:$A$100,IF(Projetos!$I194=1,Técnicos!$F$2:$F$100,IF(Projetos!$I194=2,Técnicos!$H$2:$H$100,Técnicos!$J$2:$J$100)),,0,1))</f>
        <v/>
      </c>
      <c r="K195" s="15" t="str" cm="1">
        <f t="array" ref="K195">IF(OR($B195="",K$2=""),"",Projetos!$J194/_xlfn.XLOOKUP(K$2,Técnicos!$A$2:$A$100,IF(Projetos!$I194=1,Técnicos!$F$2:$F$100,IF(Projetos!$I194=2,Técnicos!$H$2:$H$100,Técnicos!$J$2:$J$100)),,0,1))</f>
        <v/>
      </c>
      <c r="L195" s="15" t="str" cm="1">
        <f t="array" ref="L195">IF(OR($B195="",L$2=""),"",Projetos!$J194/_xlfn.XLOOKUP(L$2,Técnicos!$A$2:$A$100,IF(Projetos!$I194=1,Técnicos!$F$2:$F$100,IF(Projetos!$I194=2,Técnicos!$H$2:$H$100,Técnicos!$J$2:$J$100)),,0,1))</f>
        <v/>
      </c>
      <c r="M195" s="15" t="str" cm="1">
        <f t="array" ref="M195">IF(OR($B195="",M$2=""),"",Projetos!$J194/_xlfn.XLOOKUP(M$2,Técnicos!$A$2:$A$100,IF(Projetos!$I194=1,Técnicos!$F$2:$F$100,IF(Projetos!$I194=2,Técnicos!$H$2:$H$100,Técnicos!$J$2:$J$100)),,0,1))</f>
        <v/>
      </c>
      <c r="N195" s="15" t="str" cm="1">
        <f t="array" ref="N195">IF(OR($B195="",N$2=""),"",Projetos!$J194/_xlfn.XLOOKUP(N$2,Técnicos!$A$2:$A$100,IF(Projetos!$I194=1,Técnicos!$F$2:$F$100,IF(Projetos!$I194=2,Técnicos!$H$2:$H$100,Técnicos!$J$2:$J$100)),,0,1))</f>
        <v/>
      </c>
      <c r="O195" s="15" t="str" cm="1">
        <f t="array" ref="O195">IF(OR($B195="",O$2=""),"",Projetos!$J194/_xlfn.XLOOKUP(O$2,Técnicos!$A$2:$A$100,IF(Projetos!$I194=1,Técnicos!$F$2:$F$100,IF(Projetos!$I194=2,Técnicos!$H$2:$H$100,Técnicos!$J$2:$J$100)),,0,1))</f>
        <v/>
      </c>
      <c r="P195" s="15" t="str" cm="1">
        <f t="array" ref="P195">IF(OR($B195="",P$2=""),"",Projetos!$J194/_xlfn.XLOOKUP(P$2,Técnicos!$A$2:$A$100,IF(Projetos!$I194=1,Técnicos!$F$2:$F$100,IF(Projetos!$I194=2,Técnicos!$H$2:$H$100,Técnicos!$J$2:$J$100)),,0,1))</f>
        <v/>
      </c>
      <c r="Q195" s="15" t="str" cm="1">
        <f t="array" ref="Q195">IF(OR($B195="",Q$2=""),"",Projetos!$J194/_xlfn.XLOOKUP(Q$2,Técnicos!$A$2:$A$100,IF(Projetos!$I194=1,Técnicos!$F$2:$F$100,IF(Projetos!$I194=2,Técnicos!$H$2:$H$100,Técnicos!$J$2:$J$100)),,0,1))</f>
        <v/>
      </c>
      <c r="R195" s="15" t="str" cm="1">
        <f t="array" ref="R195">IF(OR($B195="",R$2=""),"",Projetos!$J194/_xlfn.XLOOKUP(R$2,Técnicos!$A$2:$A$100,IF(Projetos!$I194=1,Técnicos!$F$2:$F$100,IF(Projetos!$I194=2,Técnicos!$H$2:$H$100,Técnicos!$J$2:$J$100)),,0,1))</f>
        <v/>
      </c>
      <c r="S195" s="15" t="str" cm="1">
        <f t="array" ref="S195">IF(OR($B195="",S$2=""),"",Projetos!$J194/_xlfn.XLOOKUP(S$2,Técnicos!$A$2:$A$100,IF(Projetos!$I194=1,Técnicos!$F$2:$F$100,IF(Projetos!$I194=2,Técnicos!$H$2:$H$100,Técnicos!$J$2:$J$100)),,0,1))</f>
        <v/>
      </c>
      <c r="T195" s="15" t="str" cm="1">
        <f t="array" ref="T195">IF(OR($B195="",T$2=""),"",Projetos!$J194/_xlfn.XLOOKUP(T$2,Técnicos!$A$2:$A$100,IF(Projetos!$I194=1,Técnicos!$F$2:$F$100,IF(Projetos!$I194=2,Técnicos!$H$2:$H$100,Técnicos!$J$2:$J$100)),,0,1))</f>
        <v/>
      </c>
      <c r="U195" s="15" t="str" cm="1">
        <f t="array" ref="U195">IF(OR($B195="",U$2=""),"",Projetos!$J194/_xlfn.XLOOKUP(U$2,Técnicos!$A$2:$A$100,IF(Projetos!$I194=1,Técnicos!$F$2:$F$100,IF(Projetos!$I194=2,Técnicos!$H$2:$H$100,Técnicos!$J$2:$J$100)),,0,1))</f>
        <v/>
      </c>
      <c r="V195" s="15" t="str" cm="1">
        <f t="array" ref="V195">IF(OR($B195="",V$2=""),"",Projetos!$J194/_xlfn.XLOOKUP(V$2,Técnicos!$A$2:$A$100,IF(Projetos!$I194=1,Técnicos!$F$2:$F$100,IF(Projetos!$I194=2,Técnicos!$H$2:$H$100,Técnicos!$J$2:$J$100)),,0,1))</f>
        <v/>
      </c>
      <c r="W195" s="15" t="str" cm="1">
        <f t="array" ref="W195">IF(OR($B195="",W$2=""),"",Projetos!$J194/_xlfn.XLOOKUP(W$2,Técnicos!$A$2:$A$100,IF(Projetos!$I194=1,Técnicos!$F$2:$F$100,IF(Projetos!$I194=2,Técnicos!$H$2:$H$100,Técnicos!$J$2:$J$100)),,0,1))</f>
        <v/>
      </c>
      <c r="X195" s="15" t="str" cm="1">
        <f t="array" ref="X195">IF(OR($B195="",X$2=""),"",Projetos!$J194/_xlfn.XLOOKUP(X$2,Técnicos!$A$2:$A$100,IF(Projetos!$I194=1,Técnicos!$F$2:$F$100,IF(Projetos!$I194=2,Técnicos!$H$2:$H$100,Técnicos!$J$2:$J$100)),,0,1))</f>
        <v/>
      </c>
      <c r="Y195" s="15" t="str" cm="1">
        <f t="array" ref="Y195">IF(OR($B195="",Y$2=""),"",Projetos!$J194/_xlfn.XLOOKUP(Y$2,Técnicos!$A$2:$A$100,IF(Projetos!$I194=1,Técnicos!$F$2:$F$100,IF(Projetos!$I194=2,Técnicos!$H$2:$H$100,Técnicos!$J$2:$J$100)),,0,1))</f>
        <v/>
      </c>
      <c r="Z195" s="15" t="str" cm="1">
        <f t="array" ref="Z195">IF(OR($B195="",Z$2=""),"",Projetos!$J194/_xlfn.XLOOKUP(Z$2,Técnicos!$A$2:$A$100,IF(Projetos!$I194=1,Técnicos!$F$2:$F$100,IF(Projetos!$I194=2,Técnicos!$H$2:$H$100,Técnicos!$J$2:$J$100)),,0,1))</f>
        <v/>
      </c>
      <c r="AA195" s="15" t="str" cm="1">
        <f t="array" ref="AA195">IF(OR($B195="",AA$2=""),"",Projetos!$J194/_xlfn.XLOOKUP(AA$2,Técnicos!$A$2:$A$100,IF(Projetos!$I194=1,Técnicos!$F$2:$F$100,IF(Projetos!$I194=2,Técnicos!$H$2:$H$100,Técnicos!$J$2:$J$100)),,0,1))</f>
        <v/>
      </c>
      <c r="AB195" s="15" t="str" cm="1">
        <f t="array" ref="AB195">IF(OR($B195="",AB$2=""),"",Projetos!$J194/_xlfn.XLOOKUP(AB$2,Técnicos!$A$2:$A$100,IF(Projetos!$I194=1,Técnicos!$F$2:$F$100,IF(Projetos!$I194=2,Técnicos!$H$2:$H$100,Técnicos!$J$2:$J$100)),,0,1))</f>
        <v/>
      </c>
      <c r="AC195" s="15" t="str" cm="1">
        <f t="array" ref="AC195">IF(OR($B195="",AC$2=""),"",Projetos!$J194/_xlfn.XLOOKUP(AC$2,Técnicos!$A$2:$A$100,IF(Projetos!$I194=1,Técnicos!$F$2:$F$100,IF(Projetos!$I194=2,Técnicos!$H$2:$H$100,Técnicos!$J$2:$J$100)),,0,1))</f>
        <v/>
      </c>
      <c r="AD195" s="15" t="str" cm="1">
        <f t="array" ref="AD195">IF(OR($B195="",AD$2=""),"",Projetos!$J194/_xlfn.XLOOKUP(AD$2,Técnicos!$A$2:$A$100,IF(Projetos!$I194=1,Técnicos!$F$2:$F$100,IF(Projetos!$I194=2,Técnicos!$H$2:$H$100,Técnicos!$J$2:$J$100)),,0,1))</f>
        <v/>
      </c>
      <c r="AE195" s="15" t="str" cm="1">
        <f t="array" ref="AE195">IF(OR($B195="",AE$2=""),"",Projetos!$J194/_xlfn.XLOOKUP(AE$2,Técnicos!$A$2:$A$100,IF(Projetos!$I194=1,Técnicos!$F$2:$F$100,IF(Projetos!$I194=2,Técnicos!$H$2:$H$100,Técnicos!$J$2:$J$100)),,0,1))</f>
        <v/>
      </c>
      <c r="AF195" s="15" t="str" cm="1">
        <f t="array" ref="AF195">IF(OR($B195="",AF$2=""),"",Projetos!$J194/_xlfn.XLOOKUP(AF$2,Técnicos!$A$2:$A$100,IF(Projetos!$I194=1,Técnicos!$F$2:$F$100,IF(Projetos!$I194=2,Técnicos!$H$2:$H$100,Técnicos!$J$2:$J$100)),,0,1))</f>
        <v/>
      </c>
      <c r="AG195" s="15" t="str" cm="1">
        <f t="array" ref="AG195">IF(OR($B195="",AG$2=""),"",Projetos!$J194/_xlfn.XLOOKUP(AG$2,Técnicos!$A$2:$A$100,IF(Projetos!$I194=1,Técnicos!$F$2:$F$100,IF(Projetos!$I194=2,Técnicos!$H$2:$H$100,Técnicos!$J$2:$J$100)),,0,1))</f>
        <v/>
      </c>
      <c r="AH195" s="15" t="str" cm="1">
        <f t="array" ref="AH195">IF(OR($B195="",AH$2=""),"",Projetos!$J194/_xlfn.XLOOKUP(AH$2,Técnicos!$A$2:$A$100,IF(Projetos!$I194=1,Técnicos!$F$2:$F$100,IF(Projetos!$I194=2,Técnicos!$H$2:$H$100,Técnicos!$J$2:$J$100)),,0,1))</f>
        <v/>
      </c>
      <c r="AI195" s="15" t="str" cm="1">
        <f t="array" ref="AI195">IF(OR($B195="",AI$2=""),"",Projetos!$J194/_xlfn.XLOOKUP(AI$2,Técnicos!$A$2:$A$100,IF(Projetos!$I194=1,Técnicos!$F$2:$F$100,IF(Projetos!$I194=2,Técnicos!$H$2:$H$100,Técnicos!$J$2:$J$100)),,0,1))</f>
        <v/>
      </c>
      <c r="AJ195" s="15" t="str" cm="1">
        <f t="array" ref="AJ195">IF(OR($B195="",AJ$2=""),"",Projetos!$J194/_xlfn.XLOOKUP(AJ$2,Técnicos!$A$2:$A$100,IF(Projetos!$I194=1,Técnicos!$F$2:$F$100,IF(Projetos!$I194=2,Técnicos!$H$2:$H$100,Técnicos!$J$2:$J$100)),,0,1))</f>
        <v/>
      </c>
      <c r="AK195" s="15" t="str" cm="1">
        <f t="array" ref="AK195">IF(OR($B195="",AK$2=""),"",Projetos!$J194/_xlfn.XLOOKUP(AK$2,Técnicos!$A$2:$A$100,IF(Projetos!$I194=1,Técnicos!$F$2:$F$100,IF(Projetos!$I194=2,Técnicos!$H$2:$H$100,Técnicos!$J$2:$J$100)),,0,1))</f>
        <v/>
      </c>
      <c r="AL195" s="15" t="str" cm="1">
        <f t="array" ref="AL195">IF(OR($B195="",AL$2=""),"",Projetos!$J194/_xlfn.XLOOKUP(AL$2,Técnicos!$A$2:$A$100,IF(Projetos!$I194=1,Técnicos!$F$2:$F$100,IF(Projetos!$I194=2,Técnicos!$H$2:$H$100,Técnicos!$J$2:$J$100)),,0,1))</f>
        <v/>
      </c>
      <c r="AM195" s="15" t="str" cm="1">
        <f t="array" ref="AM195">IF(OR($B195="",AM$2=""),"",Projetos!$J194/_xlfn.XLOOKUP(AM$2,Técnicos!$A$2:$A$100,IF(Projetos!$I194=1,Técnicos!$F$2:$F$100,IF(Projetos!$I194=2,Técnicos!$H$2:$H$100,Técnicos!$J$2:$J$100)),,0,1))</f>
        <v/>
      </c>
      <c r="AN195" s="15" t="str" cm="1">
        <f t="array" ref="AN195">IF(OR($B195="",AN$2=""),"",Projetos!$J194/_xlfn.XLOOKUP(AN$2,Técnicos!$A$2:$A$100,IF(Projetos!$I194=1,Técnicos!$F$2:$F$100,IF(Projetos!$I194=2,Técnicos!$H$2:$H$100,Técnicos!$J$2:$J$100)),,0,1))</f>
        <v/>
      </c>
      <c r="AO195" s="15" t="str" cm="1">
        <f t="array" ref="AO195">IF(OR($B195="",AO$2=""),"",Projetos!$J194/_xlfn.XLOOKUP(AO$2,Técnicos!$A$2:$A$100,IF(Projetos!$I194=1,Técnicos!$F$2:$F$100,IF(Projetos!$I194=2,Técnicos!$H$2:$H$100,Técnicos!$J$2:$J$100)),,0,1))</f>
        <v/>
      </c>
      <c r="AP195" s="15" t="str" cm="1">
        <f t="array" ref="AP195">IF(OR($B195="",AP$2=""),"",Projetos!$J194/_xlfn.XLOOKUP(AP$2,Técnicos!$A$2:$A$100,IF(Projetos!$I194=1,Técnicos!$F$2:$F$100,IF(Projetos!$I194=2,Técnicos!$H$2:$H$100,Técnicos!$J$2:$J$100)),,0,1))</f>
        <v/>
      </c>
      <c r="AQ195" s="15" t="str" cm="1">
        <f t="array" ref="AQ195">IF(OR($B195="",AQ$2=""),"",Projetos!$J194/_xlfn.XLOOKUP(AQ$2,Técnicos!$A$2:$A$100,IF(Projetos!$I194=1,Técnicos!$F$2:$F$100,IF(Projetos!$I194=2,Técnicos!$H$2:$H$100,Técnicos!$J$2:$J$100)),,0,1))</f>
        <v/>
      </c>
      <c r="AR195" s="15" t="str" cm="1">
        <f t="array" ref="AR195">IF(OR($B195="",AR$2=""),"",Projetos!$J194/_xlfn.XLOOKUP(AR$2,Técnicos!$A$2:$A$100,IF(Projetos!$I194=1,Técnicos!$F$2:$F$100,IF(Projetos!$I194=2,Técnicos!$H$2:$H$100,Técnicos!$J$2:$J$100)),,0,1))</f>
        <v/>
      </c>
      <c r="AS195" s="15" t="str" cm="1">
        <f t="array" ref="AS195">IF(OR($B195="",AS$2=""),"",Projetos!$J194/_xlfn.XLOOKUP(AS$2,Técnicos!$A$2:$A$100,IF(Projetos!$I194=1,Técnicos!$F$2:$F$100,IF(Projetos!$I194=2,Técnicos!$H$2:$H$100,Técnicos!$J$2:$J$100)),,0,1))</f>
        <v/>
      </c>
      <c r="AT195" s="15" t="str" cm="1">
        <f t="array" ref="AT195">IF(OR($B195="",AT$2=""),"",Projetos!$J194/_xlfn.XLOOKUP(AT$2,Técnicos!$A$2:$A$100,IF(Projetos!$I194=1,Técnicos!$F$2:$F$100,IF(Projetos!$I194=2,Técnicos!$H$2:$H$100,Técnicos!$J$2:$J$100)),,0,1))</f>
        <v/>
      </c>
      <c r="AU195" s="15" t="str" cm="1">
        <f t="array" ref="AU195">IF(OR($B195="",AU$2=""),"",Projetos!$J194/_xlfn.XLOOKUP(AU$2,Técnicos!$A$2:$A$100,IF(Projetos!$I194=1,Técnicos!$F$2:$F$100,IF(Projetos!$I194=2,Técnicos!$H$2:$H$100,Técnicos!$J$2:$J$100)),,0,1))</f>
        <v/>
      </c>
      <c r="AV195" s="15" t="str" cm="1">
        <f t="array" ref="AV195">IF(OR($B195="",AV$2=""),"",Projetos!$J194/_xlfn.XLOOKUP(AV$2,Técnicos!$A$2:$A$100,IF(Projetos!$I194=1,Técnicos!$F$2:$F$100,IF(Projetos!$I194=2,Técnicos!$H$2:$H$100,Técnicos!$J$2:$J$100)),,0,1))</f>
        <v/>
      </c>
      <c r="AW195" s="15" t="str" cm="1">
        <f t="array" ref="AW195">IF(OR($B195="",AW$2=""),"",Projetos!$J194/_xlfn.XLOOKUP(AW$2,Técnicos!$A$2:$A$100,IF(Projetos!$I194=1,Técnicos!$F$2:$F$100,IF(Projetos!$I194=2,Técnicos!$H$2:$H$100,Técnicos!$J$2:$J$100)),,0,1))</f>
        <v/>
      </c>
      <c r="AX195" s="15" t="str" cm="1">
        <f t="array" ref="AX195">IF(OR($B195="",AX$2=""),"",Projetos!$J194/_xlfn.XLOOKUP(AX$2,Técnicos!$A$2:$A$100,IF(Projetos!$I194=1,Técnicos!$F$2:$F$100,IF(Projetos!$I194=2,Técnicos!$H$2:$H$100,Técnicos!$J$2:$J$100)),,0,1))</f>
        <v/>
      </c>
      <c r="AY195" s="15" t="str" cm="1">
        <f t="array" ref="AY195">IF(OR($B195="",AY$2=""),"",Projetos!$J194/_xlfn.XLOOKUP(AY$2,Técnicos!$A$2:$A$100,IF(Projetos!$I194=1,Técnicos!$F$2:$F$100,IF(Projetos!$I194=2,Técnicos!$H$2:$H$100,Técnicos!$J$2:$J$100)),,0,1))</f>
        <v/>
      </c>
      <c r="AZ195" s="15" t="str" cm="1">
        <f t="array" ref="AZ195">IF(OR($B195="",AZ$2=""),"",Projetos!$J194/_xlfn.XLOOKUP(AZ$2,Técnicos!$A$2:$A$100,IF(Projetos!$I194=1,Técnicos!$F$2:$F$100,IF(Projetos!$I194=2,Técnicos!$H$2:$H$100,Técnicos!$J$2:$J$100)),,0,1))</f>
        <v/>
      </c>
      <c r="BA195" s="15" t="str" cm="1">
        <f t="array" ref="BA195">IF(OR($B195="",BA$2=""),"",Projetos!$J194/_xlfn.XLOOKUP(BA$2,Técnicos!$A$2:$A$100,IF(Projetos!$I194=1,Técnicos!$F$2:$F$100,IF(Projetos!$I194=2,Técnicos!$H$2:$H$100,Técnicos!$J$2:$J$100)),,0,1))</f>
        <v/>
      </c>
      <c r="BB195" s="15" t="str" cm="1">
        <f t="array" ref="BB195">IF(OR($B195="",BB$2=""),"",Projetos!$J194/_xlfn.XLOOKUP(BB$2,Técnicos!$A$2:$A$100,IF(Projetos!$I194=1,Técnicos!$F$2:$F$100,IF(Projetos!$I194=2,Técnicos!$H$2:$H$100,Técnicos!$J$2:$J$100)),,0,1))</f>
        <v/>
      </c>
      <c r="BC195" s="15" t="str" cm="1">
        <f t="array" ref="BC195">IF(OR($B195="",BC$2=""),"",Projetos!$J194/_xlfn.XLOOKUP(BC$2,Técnicos!$A$2:$A$100,IF(Projetos!$I194=1,Técnicos!$F$2:$F$100,IF(Projetos!$I194=2,Técnicos!$H$2:$H$100,Técnicos!$J$2:$J$100)),,0,1))</f>
        <v/>
      </c>
      <c r="BD195" s="15" t="str" cm="1">
        <f t="array" ref="BD195">IF(OR($B195="",BD$2=""),"",Projetos!$J194/_xlfn.XLOOKUP(BD$2,Técnicos!$A$2:$A$100,IF(Projetos!$I194=1,Técnicos!$F$2:$F$100,IF(Projetos!$I194=2,Técnicos!$H$2:$H$100,Técnicos!$J$2:$J$100)),,0,1))</f>
        <v/>
      </c>
      <c r="BE195" s="15" t="str" cm="1">
        <f t="array" ref="BE195">IF(OR($B195="",BE$2=""),"",Projetos!$J194/_xlfn.XLOOKUP(BE$2,Técnicos!$A$2:$A$100,IF(Projetos!$I194=1,Técnicos!$F$2:$F$100,IF(Projetos!$I194=2,Técnicos!$H$2:$H$100,Técnicos!$J$2:$J$100)),,0,1))</f>
        <v/>
      </c>
      <c r="BF195" s="15" t="str" cm="1">
        <f t="array" ref="BF195">IF(OR($B195="",BF$2=""),"",Projetos!$J194/_xlfn.XLOOKUP(BF$2,Técnicos!$A$2:$A$100,IF(Projetos!$I194=1,Técnicos!$F$2:$F$100,IF(Projetos!$I194=2,Técnicos!$H$2:$H$100,Técnicos!$J$2:$J$100)),,0,1))</f>
        <v/>
      </c>
      <c r="BG195" s="15" t="str" cm="1">
        <f t="array" ref="BG195">IF(OR($B195="",BG$2=""),"",Projetos!$J194/_xlfn.XLOOKUP(BG$2,Técnicos!$A$2:$A$100,IF(Projetos!$I194=1,Técnicos!$F$2:$F$100,IF(Projetos!$I194=2,Técnicos!$H$2:$H$100,Técnicos!$J$2:$J$100)),,0,1))</f>
        <v/>
      </c>
      <c r="BH195" s="15" t="str" cm="1">
        <f t="array" ref="BH195">IF(OR($B195="",BH$2=""),"",Projetos!$J194/_xlfn.XLOOKUP(BH$2,Técnicos!$A$2:$A$100,IF(Projetos!$I194=1,Técnicos!$F$2:$F$100,IF(Projetos!$I194=2,Técnicos!$H$2:$H$100,Técnicos!$J$2:$J$100)),,0,1))</f>
        <v/>
      </c>
      <c r="BI195" s="15" t="str" cm="1">
        <f t="array" ref="BI195">IF(OR($B195="",BI$2=""),"",Projetos!$J194/_xlfn.XLOOKUP(BI$2,Técnicos!$A$2:$A$100,IF(Projetos!$I194=1,Técnicos!$F$2:$F$100,IF(Projetos!$I194=2,Técnicos!$H$2:$H$100,Técnicos!$J$2:$J$100)),,0,1))</f>
        <v/>
      </c>
      <c r="BJ195" s="15" t="str" cm="1">
        <f t="array" ref="BJ195">IF(OR($B195="",BJ$2=""),"",Projetos!$J194/_xlfn.XLOOKUP(BJ$2,Técnicos!$A$2:$A$100,IF(Projetos!$I194=1,Técnicos!$F$2:$F$100,IF(Projetos!$I194=2,Técnicos!$H$2:$H$100,Técnicos!$J$2:$J$100)),,0,1))</f>
        <v/>
      </c>
      <c r="BK195" s="15" t="str" cm="1">
        <f t="array" ref="BK195">IF(OR($B195="",BK$2=""),"",Projetos!$J194/_xlfn.XLOOKUP(BK$2,Técnicos!$A$2:$A$100,IF(Projetos!$I194=1,Técnicos!$F$2:$F$100,IF(Projetos!$I194=2,Técnicos!$H$2:$H$100,Técnicos!$J$2:$J$100)),,0,1))</f>
        <v/>
      </c>
      <c r="BL195" s="15" t="str" cm="1">
        <f t="array" ref="BL195">IF(OR($B195="",BL$2=""),"",Projetos!$J194/_xlfn.XLOOKUP(BL$2,Técnicos!$A$2:$A$100,IF(Projetos!$I194=1,Técnicos!$F$2:$F$100,IF(Projetos!$I194=2,Técnicos!$H$2:$H$100,Técnicos!$J$2:$J$100)),,0,1))</f>
        <v/>
      </c>
      <c r="BM195" s="15" t="str" cm="1">
        <f t="array" ref="BM195">IF(OR($B195="",BM$2=""),"",Projetos!$J194/_xlfn.XLOOKUP(BM$2,Técnicos!$A$2:$A$100,IF(Projetos!$I194=1,Técnicos!$F$2:$F$100,IF(Projetos!$I194=2,Técnicos!$H$2:$H$100,Técnicos!$J$2:$J$100)),,0,1))</f>
        <v/>
      </c>
      <c r="BN195" s="15" t="str" cm="1">
        <f t="array" ref="BN195">IF(OR($B195="",BN$2=""),"",Projetos!$J194/_xlfn.XLOOKUP(BN$2,Técnicos!$A$2:$A$100,IF(Projetos!$I194=1,Técnicos!$F$2:$F$100,IF(Projetos!$I194=2,Técnicos!$H$2:$H$100,Técnicos!$J$2:$J$100)),,0,1))</f>
        <v/>
      </c>
    </row>
    <row r="196" spans="3:66" x14ac:dyDescent="0.3">
      <c r="C196" s="15" t="str" cm="1">
        <f t="array" ref="C196">IF(OR($B196="",C$2=""),"",Projetos!$J195/_xlfn.XLOOKUP(C$2,Técnicos!$A$2:$A$100,IF(Projetos!$I195=1,Técnicos!$F$2:$F$100,IF(Projetos!$I195=2,Técnicos!$H$2:$H$100,Técnicos!$J$2:$J$100)),,0,1))</f>
        <v/>
      </c>
      <c r="D196" s="15" t="str" cm="1">
        <f t="array" ref="D196">IF(OR($B196="",D$2=""),"",Projetos!$J195/_xlfn.XLOOKUP(D$2,Técnicos!$A$2:$A$100,IF(Projetos!$I195=1,Técnicos!$F$2:$F$100,IF(Projetos!$I195=2,Técnicos!$H$2:$H$100,Técnicos!$J$2:$J$100)),,0,1))</f>
        <v/>
      </c>
      <c r="E196" s="15" t="str" cm="1">
        <f t="array" ref="E196">IF(OR($B196="",E$2=""),"",Projetos!$J195/_xlfn.XLOOKUP(E$2,Técnicos!$A$2:$A$100,IF(Projetos!$I195=1,Técnicos!$F$2:$F$100,IF(Projetos!$I195=2,Técnicos!$H$2:$H$100,Técnicos!$J$2:$J$100)),,0,1))</f>
        <v/>
      </c>
      <c r="F196" s="15" t="str" cm="1">
        <f t="array" ref="F196">IF(OR($B196="",F$2=""),"",Projetos!$J195/_xlfn.XLOOKUP(F$2,Técnicos!$A$2:$A$100,IF(Projetos!$I195=1,Técnicos!$F$2:$F$100,IF(Projetos!$I195=2,Técnicos!$H$2:$H$100,Técnicos!$J$2:$J$100)),,0,1))</f>
        <v/>
      </c>
      <c r="G196" s="15" t="str" cm="1">
        <f t="array" ref="G196">IF(OR($B196="",G$2=""),"",Projetos!$J195/_xlfn.XLOOKUP(G$2,Técnicos!$A$2:$A$100,IF(Projetos!$I195=1,Técnicos!$F$2:$F$100,IF(Projetos!$I195=2,Técnicos!$H$2:$H$100,Técnicos!$J$2:$J$100)),,0,1))</f>
        <v/>
      </c>
      <c r="H196" s="15" t="str" cm="1">
        <f t="array" ref="H196">IF(OR($B196="",H$2=""),"",Projetos!$J195/_xlfn.XLOOKUP(H$2,Técnicos!$A$2:$A$100,IF(Projetos!$I195=1,Técnicos!$F$2:$F$100,IF(Projetos!$I195=2,Técnicos!$H$2:$H$100,Técnicos!$J$2:$J$100)),,0,1))</f>
        <v/>
      </c>
      <c r="I196" s="15" t="str" cm="1">
        <f t="array" ref="I196">IF(OR($B196="",I$2=""),"",Projetos!$J195/_xlfn.XLOOKUP(I$2,Técnicos!$A$2:$A$100,IF(Projetos!$I195=1,Técnicos!$F$2:$F$100,IF(Projetos!$I195=2,Técnicos!$H$2:$H$100,Técnicos!$J$2:$J$100)),,0,1))</f>
        <v/>
      </c>
      <c r="J196" s="15" t="str" cm="1">
        <f t="array" ref="J196">IF(OR($B196="",J$2=""),"",Projetos!$J195/_xlfn.XLOOKUP(J$2,Técnicos!$A$2:$A$100,IF(Projetos!$I195=1,Técnicos!$F$2:$F$100,IF(Projetos!$I195=2,Técnicos!$H$2:$H$100,Técnicos!$J$2:$J$100)),,0,1))</f>
        <v/>
      </c>
      <c r="K196" s="15" t="str" cm="1">
        <f t="array" ref="K196">IF(OR($B196="",K$2=""),"",Projetos!$J195/_xlfn.XLOOKUP(K$2,Técnicos!$A$2:$A$100,IF(Projetos!$I195=1,Técnicos!$F$2:$F$100,IF(Projetos!$I195=2,Técnicos!$H$2:$H$100,Técnicos!$J$2:$J$100)),,0,1))</f>
        <v/>
      </c>
      <c r="L196" s="15" t="str" cm="1">
        <f t="array" ref="L196">IF(OR($B196="",L$2=""),"",Projetos!$J195/_xlfn.XLOOKUP(L$2,Técnicos!$A$2:$A$100,IF(Projetos!$I195=1,Técnicos!$F$2:$F$100,IF(Projetos!$I195=2,Técnicos!$H$2:$H$100,Técnicos!$J$2:$J$100)),,0,1))</f>
        <v/>
      </c>
      <c r="M196" s="15" t="str" cm="1">
        <f t="array" ref="M196">IF(OR($B196="",M$2=""),"",Projetos!$J195/_xlfn.XLOOKUP(M$2,Técnicos!$A$2:$A$100,IF(Projetos!$I195=1,Técnicos!$F$2:$F$100,IF(Projetos!$I195=2,Técnicos!$H$2:$H$100,Técnicos!$J$2:$J$100)),,0,1))</f>
        <v/>
      </c>
      <c r="N196" s="15" t="str" cm="1">
        <f t="array" ref="N196">IF(OR($B196="",N$2=""),"",Projetos!$J195/_xlfn.XLOOKUP(N$2,Técnicos!$A$2:$A$100,IF(Projetos!$I195=1,Técnicos!$F$2:$F$100,IF(Projetos!$I195=2,Técnicos!$H$2:$H$100,Técnicos!$J$2:$J$100)),,0,1))</f>
        <v/>
      </c>
      <c r="O196" s="15" t="str" cm="1">
        <f t="array" ref="O196">IF(OR($B196="",O$2=""),"",Projetos!$J195/_xlfn.XLOOKUP(O$2,Técnicos!$A$2:$A$100,IF(Projetos!$I195=1,Técnicos!$F$2:$F$100,IF(Projetos!$I195=2,Técnicos!$H$2:$H$100,Técnicos!$J$2:$J$100)),,0,1))</f>
        <v/>
      </c>
      <c r="P196" s="15" t="str" cm="1">
        <f t="array" ref="P196">IF(OR($B196="",P$2=""),"",Projetos!$J195/_xlfn.XLOOKUP(P$2,Técnicos!$A$2:$A$100,IF(Projetos!$I195=1,Técnicos!$F$2:$F$100,IF(Projetos!$I195=2,Técnicos!$H$2:$H$100,Técnicos!$J$2:$J$100)),,0,1))</f>
        <v/>
      </c>
      <c r="Q196" s="15" t="str" cm="1">
        <f t="array" ref="Q196">IF(OR($B196="",Q$2=""),"",Projetos!$J195/_xlfn.XLOOKUP(Q$2,Técnicos!$A$2:$A$100,IF(Projetos!$I195=1,Técnicos!$F$2:$F$100,IF(Projetos!$I195=2,Técnicos!$H$2:$H$100,Técnicos!$J$2:$J$100)),,0,1))</f>
        <v/>
      </c>
      <c r="R196" s="15" t="str" cm="1">
        <f t="array" ref="R196">IF(OR($B196="",R$2=""),"",Projetos!$J195/_xlfn.XLOOKUP(R$2,Técnicos!$A$2:$A$100,IF(Projetos!$I195=1,Técnicos!$F$2:$F$100,IF(Projetos!$I195=2,Técnicos!$H$2:$H$100,Técnicos!$J$2:$J$100)),,0,1))</f>
        <v/>
      </c>
      <c r="S196" s="15" t="str" cm="1">
        <f t="array" ref="S196">IF(OR($B196="",S$2=""),"",Projetos!$J195/_xlfn.XLOOKUP(S$2,Técnicos!$A$2:$A$100,IF(Projetos!$I195=1,Técnicos!$F$2:$F$100,IF(Projetos!$I195=2,Técnicos!$H$2:$H$100,Técnicos!$J$2:$J$100)),,0,1))</f>
        <v/>
      </c>
      <c r="T196" s="15" t="str" cm="1">
        <f t="array" ref="T196">IF(OR($B196="",T$2=""),"",Projetos!$J195/_xlfn.XLOOKUP(T$2,Técnicos!$A$2:$A$100,IF(Projetos!$I195=1,Técnicos!$F$2:$F$100,IF(Projetos!$I195=2,Técnicos!$H$2:$H$100,Técnicos!$J$2:$J$100)),,0,1))</f>
        <v/>
      </c>
      <c r="U196" s="15" t="str" cm="1">
        <f t="array" ref="U196">IF(OR($B196="",U$2=""),"",Projetos!$J195/_xlfn.XLOOKUP(U$2,Técnicos!$A$2:$A$100,IF(Projetos!$I195=1,Técnicos!$F$2:$F$100,IF(Projetos!$I195=2,Técnicos!$H$2:$H$100,Técnicos!$J$2:$J$100)),,0,1))</f>
        <v/>
      </c>
      <c r="V196" s="15" t="str" cm="1">
        <f t="array" ref="V196">IF(OR($B196="",V$2=""),"",Projetos!$J195/_xlfn.XLOOKUP(V$2,Técnicos!$A$2:$A$100,IF(Projetos!$I195=1,Técnicos!$F$2:$F$100,IF(Projetos!$I195=2,Técnicos!$H$2:$H$100,Técnicos!$J$2:$J$100)),,0,1))</f>
        <v/>
      </c>
      <c r="W196" s="15" t="str" cm="1">
        <f t="array" ref="W196">IF(OR($B196="",W$2=""),"",Projetos!$J195/_xlfn.XLOOKUP(W$2,Técnicos!$A$2:$A$100,IF(Projetos!$I195=1,Técnicos!$F$2:$F$100,IF(Projetos!$I195=2,Técnicos!$H$2:$H$100,Técnicos!$J$2:$J$100)),,0,1))</f>
        <v/>
      </c>
      <c r="X196" s="15" t="str" cm="1">
        <f t="array" ref="X196">IF(OR($B196="",X$2=""),"",Projetos!$J195/_xlfn.XLOOKUP(X$2,Técnicos!$A$2:$A$100,IF(Projetos!$I195=1,Técnicos!$F$2:$F$100,IF(Projetos!$I195=2,Técnicos!$H$2:$H$100,Técnicos!$J$2:$J$100)),,0,1))</f>
        <v/>
      </c>
      <c r="Y196" s="15" t="str" cm="1">
        <f t="array" ref="Y196">IF(OR($B196="",Y$2=""),"",Projetos!$J195/_xlfn.XLOOKUP(Y$2,Técnicos!$A$2:$A$100,IF(Projetos!$I195=1,Técnicos!$F$2:$F$100,IF(Projetos!$I195=2,Técnicos!$H$2:$H$100,Técnicos!$J$2:$J$100)),,0,1))</f>
        <v/>
      </c>
      <c r="Z196" s="15" t="str" cm="1">
        <f t="array" ref="Z196">IF(OR($B196="",Z$2=""),"",Projetos!$J195/_xlfn.XLOOKUP(Z$2,Técnicos!$A$2:$A$100,IF(Projetos!$I195=1,Técnicos!$F$2:$F$100,IF(Projetos!$I195=2,Técnicos!$H$2:$H$100,Técnicos!$J$2:$J$100)),,0,1))</f>
        <v/>
      </c>
      <c r="AA196" s="15" t="str" cm="1">
        <f t="array" ref="AA196">IF(OR($B196="",AA$2=""),"",Projetos!$J195/_xlfn.XLOOKUP(AA$2,Técnicos!$A$2:$A$100,IF(Projetos!$I195=1,Técnicos!$F$2:$F$100,IF(Projetos!$I195=2,Técnicos!$H$2:$H$100,Técnicos!$J$2:$J$100)),,0,1))</f>
        <v/>
      </c>
      <c r="AB196" s="15" t="str" cm="1">
        <f t="array" ref="AB196">IF(OR($B196="",AB$2=""),"",Projetos!$J195/_xlfn.XLOOKUP(AB$2,Técnicos!$A$2:$A$100,IF(Projetos!$I195=1,Técnicos!$F$2:$F$100,IF(Projetos!$I195=2,Técnicos!$H$2:$H$100,Técnicos!$J$2:$J$100)),,0,1))</f>
        <v/>
      </c>
      <c r="AC196" s="15" t="str" cm="1">
        <f t="array" ref="AC196">IF(OR($B196="",AC$2=""),"",Projetos!$J195/_xlfn.XLOOKUP(AC$2,Técnicos!$A$2:$A$100,IF(Projetos!$I195=1,Técnicos!$F$2:$F$100,IF(Projetos!$I195=2,Técnicos!$H$2:$H$100,Técnicos!$J$2:$J$100)),,0,1))</f>
        <v/>
      </c>
      <c r="AD196" s="15" t="str" cm="1">
        <f t="array" ref="AD196">IF(OR($B196="",AD$2=""),"",Projetos!$J195/_xlfn.XLOOKUP(AD$2,Técnicos!$A$2:$A$100,IF(Projetos!$I195=1,Técnicos!$F$2:$F$100,IF(Projetos!$I195=2,Técnicos!$H$2:$H$100,Técnicos!$J$2:$J$100)),,0,1))</f>
        <v/>
      </c>
      <c r="AE196" s="15" t="str" cm="1">
        <f t="array" ref="AE196">IF(OR($B196="",AE$2=""),"",Projetos!$J195/_xlfn.XLOOKUP(AE$2,Técnicos!$A$2:$A$100,IF(Projetos!$I195=1,Técnicos!$F$2:$F$100,IF(Projetos!$I195=2,Técnicos!$H$2:$H$100,Técnicos!$J$2:$J$100)),,0,1))</f>
        <v/>
      </c>
      <c r="AF196" s="15" t="str" cm="1">
        <f t="array" ref="AF196">IF(OR($B196="",AF$2=""),"",Projetos!$J195/_xlfn.XLOOKUP(AF$2,Técnicos!$A$2:$A$100,IF(Projetos!$I195=1,Técnicos!$F$2:$F$100,IF(Projetos!$I195=2,Técnicos!$H$2:$H$100,Técnicos!$J$2:$J$100)),,0,1))</f>
        <v/>
      </c>
      <c r="AG196" s="15" t="str" cm="1">
        <f t="array" ref="AG196">IF(OR($B196="",AG$2=""),"",Projetos!$J195/_xlfn.XLOOKUP(AG$2,Técnicos!$A$2:$A$100,IF(Projetos!$I195=1,Técnicos!$F$2:$F$100,IF(Projetos!$I195=2,Técnicos!$H$2:$H$100,Técnicos!$J$2:$J$100)),,0,1))</f>
        <v/>
      </c>
      <c r="AH196" s="15" t="str" cm="1">
        <f t="array" ref="AH196">IF(OR($B196="",AH$2=""),"",Projetos!$J195/_xlfn.XLOOKUP(AH$2,Técnicos!$A$2:$A$100,IF(Projetos!$I195=1,Técnicos!$F$2:$F$100,IF(Projetos!$I195=2,Técnicos!$H$2:$H$100,Técnicos!$J$2:$J$100)),,0,1))</f>
        <v/>
      </c>
      <c r="AI196" s="15" t="str" cm="1">
        <f t="array" ref="AI196">IF(OR($B196="",AI$2=""),"",Projetos!$J195/_xlfn.XLOOKUP(AI$2,Técnicos!$A$2:$A$100,IF(Projetos!$I195=1,Técnicos!$F$2:$F$100,IF(Projetos!$I195=2,Técnicos!$H$2:$H$100,Técnicos!$J$2:$J$100)),,0,1))</f>
        <v/>
      </c>
      <c r="AJ196" s="15" t="str" cm="1">
        <f t="array" ref="AJ196">IF(OR($B196="",AJ$2=""),"",Projetos!$J195/_xlfn.XLOOKUP(AJ$2,Técnicos!$A$2:$A$100,IF(Projetos!$I195=1,Técnicos!$F$2:$F$100,IF(Projetos!$I195=2,Técnicos!$H$2:$H$100,Técnicos!$J$2:$J$100)),,0,1))</f>
        <v/>
      </c>
      <c r="AK196" s="15" t="str" cm="1">
        <f t="array" ref="AK196">IF(OR($B196="",AK$2=""),"",Projetos!$J195/_xlfn.XLOOKUP(AK$2,Técnicos!$A$2:$A$100,IF(Projetos!$I195=1,Técnicos!$F$2:$F$100,IF(Projetos!$I195=2,Técnicos!$H$2:$H$100,Técnicos!$J$2:$J$100)),,0,1))</f>
        <v/>
      </c>
      <c r="AL196" s="15" t="str" cm="1">
        <f t="array" ref="AL196">IF(OR($B196="",AL$2=""),"",Projetos!$J195/_xlfn.XLOOKUP(AL$2,Técnicos!$A$2:$A$100,IF(Projetos!$I195=1,Técnicos!$F$2:$F$100,IF(Projetos!$I195=2,Técnicos!$H$2:$H$100,Técnicos!$J$2:$J$100)),,0,1))</f>
        <v/>
      </c>
      <c r="AM196" s="15" t="str" cm="1">
        <f t="array" ref="AM196">IF(OR($B196="",AM$2=""),"",Projetos!$J195/_xlfn.XLOOKUP(AM$2,Técnicos!$A$2:$A$100,IF(Projetos!$I195=1,Técnicos!$F$2:$F$100,IF(Projetos!$I195=2,Técnicos!$H$2:$H$100,Técnicos!$J$2:$J$100)),,0,1))</f>
        <v/>
      </c>
      <c r="AN196" s="15" t="str" cm="1">
        <f t="array" ref="AN196">IF(OR($B196="",AN$2=""),"",Projetos!$J195/_xlfn.XLOOKUP(AN$2,Técnicos!$A$2:$A$100,IF(Projetos!$I195=1,Técnicos!$F$2:$F$100,IF(Projetos!$I195=2,Técnicos!$H$2:$H$100,Técnicos!$J$2:$J$100)),,0,1))</f>
        <v/>
      </c>
      <c r="AO196" s="15" t="str" cm="1">
        <f t="array" ref="AO196">IF(OR($B196="",AO$2=""),"",Projetos!$J195/_xlfn.XLOOKUP(AO$2,Técnicos!$A$2:$A$100,IF(Projetos!$I195=1,Técnicos!$F$2:$F$100,IF(Projetos!$I195=2,Técnicos!$H$2:$H$100,Técnicos!$J$2:$J$100)),,0,1))</f>
        <v/>
      </c>
      <c r="AP196" s="15" t="str" cm="1">
        <f t="array" ref="AP196">IF(OR($B196="",AP$2=""),"",Projetos!$J195/_xlfn.XLOOKUP(AP$2,Técnicos!$A$2:$A$100,IF(Projetos!$I195=1,Técnicos!$F$2:$F$100,IF(Projetos!$I195=2,Técnicos!$H$2:$H$100,Técnicos!$J$2:$J$100)),,0,1))</f>
        <v/>
      </c>
      <c r="AQ196" s="15" t="str" cm="1">
        <f t="array" ref="AQ196">IF(OR($B196="",AQ$2=""),"",Projetos!$J195/_xlfn.XLOOKUP(AQ$2,Técnicos!$A$2:$A$100,IF(Projetos!$I195=1,Técnicos!$F$2:$F$100,IF(Projetos!$I195=2,Técnicos!$H$2:$H$100,Técnicos!$J$2:$J$100)),,0,1))</f>
        <v/>
      </c>
      <c r="AR196" s="15" t="str" cm="1">
        <f t="array" ref="AR196">IF(OR($B196="",AR$2=""),"",Projetos!$J195/_xlfn.XLOOKUP(AR$2,Técnicos!$A$2:$A$100,IF(Projetos!$I195=1,Técnicos!$F$2:$F$100,IF(Projetos!$I195=2,Técnicos!$H$2:$H$100,Técnicos!$J$2:$J$100)),,0,1))</f>
        <v/>
      </c>
      <c r="AS196" s="15" t="str" cm="1">
        <f t="array" ref="AS196">IF(OR($B196="",AS$2=""),"",Projetos!$J195/_xlfn.XLOOKUP(AS$2,Técnicos!$A$2:$A$100,IF(Projetos!$I195=1,Técnicos!$F$2:$F$100,IF(Projetos!$I195=2,Técnicos!$H$2:$H$100,Técnicos!$J$2:$J$100)),,0,1))</f>
        <v/>
      </c>
      <c r="AT196" s="15" t="str" cm="1">
        <f t="array" ref="AT196">IF(OR($B196="",AT$2=""),"",Projetos!$J195/_xlfn.XLOOKUP(AT$2,Técnicos!$A$2:$A$100,IF(Projetos!$I195=1,Técnicos!$F$2:$F$100,IF(Projetos!$I195=2,Técnicos!$H$2:$H$100,Técnicos!$J$2:$J$100)),,0,1))</f>
        <v/>
      </c>
      <c r="AU196" s="15" t="str" cm="1">
        <f t="array" ref="AU196">IF(OR($B196="",AU$2=""),"",Projetos!$J195/_xlfn.XLOOKUP(AU$2,Técnicos!$A$2:$A$100,IF(Projetos!$I195=1,Técnicos!$F$2:$F$100,IF(Projetos!$I195=2,Técnicos!$H$2:$H$100,Técnicos!$J$2:$J$100)),,0,1))</f>
        <v/>
      </c>
      <c r="AV196" s="15" t="str" cm="1">
        <f t="array" ref="AV196">IF(OR($B196="",AV$2=""),"",Projetos!$J195/_xlfn.XLOOKUP(AV$2,Técnicos!$A$2:$A$100,IF(Projetos!$I195=1,Técnicos!$F$2:$F$100,IF(Projetos!$I195=2,Técnicos!$H$2:$H$100,Técnicos!$J$2:$J$100)),,0,1))</f>
        <v/>
      </c>
      <c r="AW196" s="15" t="str" cm="1">
        <f t="array" ref="AW196">IF(OR($B196="",AW$2=""),"",Projetos!$J195/_xlfn.XLOOKUP(AW$2,Técnicos!$A$2:$A$100,IF(Projetos!$I195=1,Técnicos!$F$2:$F$100,IF(Projetos!$I195=2,Técnicos!$H$2:$H$100,Técnicos!$J$2:$J$100)),,0,1))</f>
        <v/>
      </c>
      <c r="AX196" s="15" t="str" cm="1">
        <f t="array" ref="AX196">IF(OR($B196="",AX$2=""),"",Projetos!$J195/_xlfn.XLOOKUP(AX$2,Técnicos!$A$2:$A$100,IF(Projetos!$I195=1,Técnicos!$F$2:$F$100,IF(Projetos!$I195=2,Técnicos!$H$2:$H$100,Técnicos!$J$2:$J$100)),,0,1))</f>
        <v/>
      </c>
      <c r="AY196" s="15" t="str" cm="1">
        <f t="array" ref="AY196">IF(OR($B196="",AY$2=""),"",Projetos!$J195/_xlfn.XLOOKUP(AY$2,Técnicos!$A$2:$A$100,IF(Projetos!$I195=1,Técnicos!$F$2:$F$100,IF(Projetos!$I195=2,Técnicos!$H$2:$H$100,Técnicos!$J$2:$J$100)),,0,1))</f>
        <v/>
      </c>
      <c r="AZ196" s="15" t="str" cm="1">
        <f t="array" ref="AZ196">IF(OR($B196="",AZ$2=""),"",Projetos!$J195/_xlfn.XLOOKUP(AZ$2,Técnicos!$A$2:$A$100,IF(Projetos!$I195=1,Técnicos!$F$2:$F$100,IF(Projetos!$I195=2,Técnicos!$H$2:$H$100,Técnicos!$J$2:$J$100)),,0,1))</f>
        <v/>
      </c>
      <c r="BA196" s="15" t="str" cm="1">
        <f t="array" ref="BA196">IF(OR($B196="",BA$2=""),"",Projetos!$J195/_xlfn.XLOOKUP(BA$2,Técnicos!$A$2:$A$100,IF(Projetos!$I195=1,Técnicos!$F$2:$F$100,IF(Projetos!$I195=2,Técnicos!$H$2:$H$100,Técnicos!$J$2:$J$100)),,0,1))</f>
        <v/>
      </c>
      <c r="BB196" s="15" t="str" cm="1">
        <f t="array" ref="BB196">IF(OR($B196="",BB$2=""),"",Projetos!$J195/_xlfn.XLOOKUP(BB$2,Técnicos!$A$2:$A$100,IF(Projetos!$I195=1,Técnicos!$F$2:$F$100,IF(Projetos!$I195=2,Técnicos!$H$2:$H$100,Técnicos!$J$2:$J$100)),,0,1))</f>
        <v/>
      </c>
      <c r="BC196" s="15" t="str" cm="1">
        <f t="array" ref="BC196">IF(OR($B196="",BC$2=""),"",Projetos!$J195/_xlfn.XLOOKUP(BC$2,Técnicos!$A$2:$A$100,IF(Projetos!$I195=1,Técnicos!$F$2:$F$100,IF(Projetos!$I195=2,Técnicos!$H$2:$H$100,Técnicos!$J$2:$J$100)),,0,1))</f>
        <v/>
      </c>
      <c r="BD196" s="15" t="str" cm="1">
        <f t="array" ref="BD196">IF(OR($B196="",BD$2=""),"",Projetos!$J195/_xlfn.XLOOKUP(BD$2,Técnicos!$A$2:$A$100,IF(Projetos!$I195=1,Técnicos!$F$2:$F$100,IF(Projetos!$I195=2,Técnicos!$H$2:$H$100,Técnicos!$J$2:$J$100)),,0,1))</f>
        <v/>
      </c>
      <c r="BE196" s="15" t="str" cm="1">
        <f t="array" ref="BE196">IF(OR($B196="",BE$2=""),"",Projetos!$J195/_xlfn.XLOOKUP(BE$2,Técnicos!$A$2:$A$100,IF(Projetos!$I195=1,Técnicos!$F$2:$F$100,IF(Projetos!$I195=2,Técnicos!$H$2:$H$100,Técnicos!$J$2:$J$100)),,0,1))</f>
        <v/>
      </c>
      <c r="BF196" s="15" t="str" cm="1">
        <f t="array" ref="BF196">IF(OR($B196="",BF$2=""),"",Projetos!$J195/_xlfn.XLOOKUP(BF$2,Técnicos!$A$2:$A$100,IF(Projetos!$I195=1,Técnicos!$F$2:$F$100,IF(Projetos!$I195=2,Técnicos!$H$2:$H$100,Técnicos!$J$2:$J$100)),,0,1))</f>
        <v/>
      </c>
      <c r="BG196" s="15" t="str" cm="1">
        <f t="array" ref="BG196">IF(OR($B196="",BG$2=""),"",Projetos!$J195/_xlfn.XLOOKUP(BG$2,Técnicos!$A$2:$A$100,IF(Projetos!$I195=1,Técnicos!$F$2:$F$100,IF(Projetos!$I195=2,Técnicos!$H$2:$H$100,Técnicos!$J$2:$J$100)),,0,1))</f>
        <v/>
      </c>
      <c r="BH196" s="15" t="str" cm="1">
        <f t="array" ref="BH196">IF(OR($B196="",BH$2=""),"",Projetos!$J195/_xlfn.XLOOKUP(BH$2,Técnicos!$A$2:$A$100,IF(Projetos!$I195=1,Técnicos!$F$2:$F$100,IF(Projetos!$I195=2,Técnicos!$H$2:$H$100,Técnicos!$J$2:$J$100)),,0,1))</f>
        <v/>
      </c>
      <c r="BI196" s="15" t="str" cm="1">
        <f t="array" ref="BI196">IF(OR($B196="",BI$2=""),"",Projetos!$J195/_xlfn.XLOOKUP(BI$2,Técnicos!$A$2:$A$100,IF(Projetos!$I195=1,Técnicos!$F$2:$F$100,IF(Projetos!$I195=2,Técnicos!$H$2:$H$100,Técnicos!$J$2:$J$100)),,0,1))</f>
        <v/>
      </c>
      <c r="BJ196" s="15" t="str" cm="1">
        <f t="array" ref="BJ196">IF(OR($B196="",BJ$2=""),"",Projetos!$J195/_xlfn.XLOOKUP(BJ$2,Técnicos!$A$2:$A$100,IF(Projetos!$I195=1,Técnicos!$F$2:$F$100,IF(Projetos!$I195=2,Técnicos!$H$2:$H$100,Técnicos!$J$2:$J$100)),,0,1))</f>
        <v/>
      </c>
      <c r="BK196" s="15" t="str" cm="1">
        <f t="array" ref="BK196">IF(OR($B196="",BK$2=""),"",Projetos!$J195/_xlfn.XLOOKUP(BK$2,Técnicos!$A$2:$A$100,IF(Projetos!$I195=1,Técnicos!$F$2:$F$100,IF(Projetos!$I195=2,Técnicos!$H$2:$H$100,Técnicos!$J$2:$J$100)),,0,1))</f>
        <v/>
      </c>
      <c r="BL196" s="15" t="str" cm="1">
        <f t="array" ref="BL196">IF(OR($B196="",BL$2=""),"",Projetos!$J195/_xlfn.XLOOKUP(BL$2,Técnicos!$A$2:$A$100,IF(Projetos!$I195=1,Técnicos!$F$2:$F$100,IF(Projetos!$I195=2,Técnicos!$H$2:$H$100,Técnicos!$J$2:$J$100)),,0,1))</f>
        <v/>
      </c>
      <c r="BM196" s="15" t="str" cm="1">
        <f t="array" ref="BM196">IF(OR($B196="",BM$2=""),"",Projetos!$J195/_xlfn.XLOOKUP(BM$2,Técnicos!$A$2:$A$100,IF(Projetos!$I195=1,Técnicos!$F$2:$F$100,IF(Projetos!$I195=2,Técnicos!$H$2:$H$100,Técnicos!$J$2:$J$100)),,0,1))</f>
        <v/>
      </c>
      <c r="BN196" s="15" t="str" cm="1">
        <f t="array" ref="BN196">IF(OR($B196="",BN$2=""),"",Projetos!$J195/_xlfn.XLOOKUP(BN$2,Técnicos!$A$2:$A$100,IF(Projetos!$I195=1,Técnicos!$F$2:$F$100,IF(Projetos!$I195=2,Técnicos!$H$2:$H$100,Técnicos!$J$2:$J$100)),,0,1))</f>
        <v/>
      </c>
    </row>
    <row r="197" spans="3:66" x14ac:dyDescent="0.3">
      <c r="C197" s="15" t="str" cm="1">
        <f t="array" ref="C197">IF(OR($B197="",C$2=""),"",Projetos!$J196/_xlfn.XLOOKUP(C$2,Técnicos!$A$2:$A$100,IF(Projetos!$I196=1,Técnicos!$F$2:$F$100,IF(Projetos!$I196=2,Técnicos!$H$2:$H$100,Técnicos!$J$2:$J$100)),,0,1))</f>
        <v/>
      </c>
      <c r="D197" s="15" t="str" cm="1">
        <f t="array" ref="D197">IF(OR($B197="",D$2=""),"",Projetos!$J196/_xlfn.XLOOKUP(D$2,Técnicos!$A$2:$A$100,IF(Projetos!$I196=1,Técnicos!$F$2:$F$100,IF(Projetos!$I196=2,Técnicos!$H$2:$H$100,Técnicos!$J$2:$J$100)),,0,1))</f>
        <v/>
      </c>
      <c r="E197" s="15" t="str" cm="1">
        <f t="array" ref="E197">IF(OR($B197="",E$2=""),"",Projetos!$J196/_xlfn.XLOOKUP(E$2,Técnicos!$A$2:$A$100,IF(Projetos!$I196=1,Técnicos!$F$2:$F$100,IF(Projetos!$I196=2,Técnicos!$H$2:$H$100,Técnicos!$J$2:$J$100)),,0,1))</f>
        <v/>
      </c>
      <c r="F197" s="15" t="str" cm="1">
        <f t="array" ref="F197">IF(OR($B197="",F$2=""),"",Projetos!$J196/_xlfn.XLOOKUP(F$2,Técnicos!$A$2:$A$100,IF(Projetos!$I196=1,Técnicos!$F$2:$F$100,IF(Projetos!$I196=2,Técnicos!$H$2:$H$100,Técnicos!$J$2:$J$100)),,0,1))</f>
        <v/>
      </c>
      <c r="G197" s="15" t="str" cm="1">
        <f t="array" ref="G197">IF(OR($B197="",G$2=""),"",Projetos!$J196/_xlfn.XLOOKUP(G$2,Técnicos!$A$2:$A$100,IF(Projetos!$I196=1,Técnicos!$F$2:$F$100,IF(Projetos!$I196=2,Técnicos!$H$2:$H$100,Técnicos!$J$2:$J$100)),,0,1))</f>
        <v/>
      </c>
      <c r="H197" s="15" t="str" cm="1">
        <f t="array" ref="H197">IF(OR($B197="",H$2=""),"",Projetos!$J196/_xlfn.XLOOKUP(H$2,Técnicos!$A$2:$A$100,IF(Projetos!$I196=1,Técnicos!$F$2:$F$100,IF(Projetos!$I196=2,Técnicos!$H$2:$H$100,Técnicos!$J$2:$J$100)),,0,1))</f>
        <v/>
      </c>
      <c r="I197" s="15" t="str" cm="1">
        <f t="array" ref="I197">IF(OR($B197="",I$2=""),"",Projetos!$J196/_xlfn.XLOOKUP(I$2,Técnicos!$A$2:$A$100,IF(Projetos!$I196=1,Técnicos!$F$2:$F$100,IF(Projetos!$I196=2,Técnicos!$H$2:$H$100,Técnicos!$J$2:$J$100)),,0,1))</f>
        <v/>
      </c>
      <c r="J197" s="15" t="str" cm="1">
        <f t="array" ref="J197">IF(OR($B197="",J$2=""),"",Projetos!$J196/_xlfn.XLOOKUP(J$2,Técnicos!$A$2:$A$100,IF(Projetos!$I196=1,Técnicos!$F$2:$F$100,IF(Projetos!$I196=2,Técnicos!$H$2:$H$100,Técnicos!$J$2:$J$100)),,0,1))</f>
        <v/>
      </c>
      <c r="K197" s="15" t="str" cm="1">
        <f t="array" ref="K197">IF(OR($B197="",K$2=""),"",Projetos!$J196/_xlfn.XLOOKUP(K$2,Técnicos!$A$2:$A$100,IF(Projetos!$I196=1,Técnicos!$F$2:$F$100,IF(Projetos!$I196=2,Técnicos!$H$2:$H$100,Técnicos!$J$2:$J$100)),,0,1))</f>
        <v/>
      </c>
      <c r="L197" s="15" t="str" cm="1">
        <f t="array" ref="L197">IF(OR($B197="",L$2=""),"",Projetos!$J196/_xlfn.XLOOKUP(L$2,Técnicos!$A$2:$A$100,IF(Projetos!$I196=1,Técnicos!$F$2:$F$100,IF(Projetos!$I196=2,Técnicos!$H$2:$H$100,Técnicos!$J$2:$J$100)),,0,1))</f>
        <v/>
      </c>
      <c r="M197" s="15" t="str" cm="1">
        <f t="array" ref="M197">IF(OR($B197="",M$2=""),"",Projetos!$J196/_xlfn.XLOOKUP(M$2,Técnicos!$A$2:$A$100,IF(Projetos!$I196=1,Técnicos!$F$2:$F$100,IF(Projetos!$I196=2,Técnicos!$H$2:$H$100,Técnicos!$J$2:$J$100)),,0,1))</f>
        <v/>
      </c>
      <c r="N197" s="15" t="str" cm="1">
        <f t="array" ref="N197">IF(OR($B197="",N$2=""),"",Projetos!$J196/_xlfn.XLOOKUP(N$2,Técnicos!$A$2:$A$100,IF(Projetos!$I196=1,Técnicos!$F$2:$F$100,IF(Projetos!$I196=2,Técnicos!$H$2:$H$100,Técnicos!$J$2:$J$100)),,0,1))</f>
        <v/>
      </c>
      <c r="O197" s="15" t="str" cm="1">
        <f t="array" ref="O197">IF(OR($B197="",O$2=""),"",Projetos!$J196/_xlfn.XLOOKUP(O$2,Técnicos!$A$2:$A$100,IF(Projetos!$I196=1,Técnicos!$F$2:$F$100,IF(Projetos!$I196=2,Técnicos!$H$2:$H$100,Técnicos!$J$2:$J$100)),,0,1))</f>
        <v/>
      </c>
      <c r="P197" s="15" t="str" cm="1">
        <f t="array" ref="P197">IF(OR($B197="",P$2=""),"",Projetos!$J196/_xlfn.XLOOKUP(P$2,Técnicos!$A$2:$A$100,IF(Projetos!$I196=1,Técnicos!$F$2:$F$100,IF(Projetos!$I196=2,Técnicos!$H$2:$H$100,Técnicos!$J$2:$J$100)),,0,1))</f>
        <v/>
      </c>
      <c r="Q197" s="15" t="str" cm="1">
        <f t="array" ref="Q197">IF(OR($B197="",Q$2=""),"",Projetos!$J196/_xlfn.XLOOKUP(Q$2,Técnicos!$A$2:$A$100,IF(Projetos!$I196=1,Técnicos!$F$2:$F$100,IF(Projetos!$I196=2,Técnicos!$H$2:$H$100,Técnicos!$J$2:$J$100)),,0,1))</f>
        <v/>
      </c>
      <c r="R197" s="15" t="str" cm="1">
        <f t="array" ref="R197">IF(OR($B197="",R$2=""),"",Projetos!$J196/_xlfn.XLOOKUP(R$2,Técnicos!$A$2:$A$100,IF(Projetos!$I196=1,Técnicos!$F$2:$F$100,IF(Projetos!$I196=2,Técnicos!$H$2:$H$100,Técnicos!$J$2:$J$100)),,0,1))</f>
        <v/>
      </c>
      <c r="S197" s="15" t="str" cm="1">
        <f t="array" ref="S197">IF(OR($B197="",S$2=""),"",Projetos!$J196/_xlfn.XLOOKUP(S$2,Técnicos!$A$2:$A$100,IF(Projetos!$I196=1,Técnicos!$F$2:$F$100,IF(Projetos!$I196=2,Técnicos!$H$2:$H$100,Técnicos!$J$2:$J$100)),,0,1))</f>
        <v/>
      </c>
      <c r="T197" s="15" t="str" cm="1">
        <f t="array" ref="T197">IF(OR($B197="",T$2=""),"",Projetos!$J196/_xlfn.XLOOKUP(T$2,Técnicos!$A$2:$A$100,IF(Projetos!$I196=1,Técnicos!$F$2:$F$100,IF(Projetos!$I196=2,Técnicos!$H$2:$H$100,Técnicos!$J$2:$J$100)),,0,1))</f>
        <v/>
      </c>
      <c r="U197" s="15" t="str" cm="1">
        <f t="array" ref="U197">IF(OR($B197="",U$2=""),"",Projetos!$J196/_xlfn.XLOOKUP(U$2,Técnicos!$A$2:$A$100,IF(Projetos!$I196=1,Técnicos!$F$2:$F$100,IF(Projetos!$I196=2,Técnicos!$H$2:$H$100,Técnicos!$J$2:$J$100)),,0,1))</f>
        <v/>
      </c>
      <c r="V197" s="15" t="str" cm="1">
        <f t="array" ref="V197">IF(OR($B197="",V$2=""),"",Projetos!$J196/_xlfn.XLOOKUP(V$2,Técnicos!$A$2:$A$100,IF(Projetos!$I196=1,Técnicos!$F$2:$F$100,IF(Projetos!$I196=2,Técnicos!$H$2:$H$100,Técnicos!$J$2:$J$100)),,0,1))</f>
        <v/>
      </c>
      <c r="W197" s="15" t="str" cm="1">
        <f t="array" ref="W197">IF(OR($B197="",W$2=""),"",Projetos!$J196/_xlfn.XLOOKUP(W$2,Técnicos!$A$2:$A$100,IF(Projetos!$I196=1,Técnicos!$F$2:$F$100,IF(Projetos!$I196=2,Técnicos!$H$2:$H$100,Técnicos!$J$2:$J$100)),,0,1))</f>
        <v/>
      </c>
      <c r="X197" s="15" t="str" cm="1">
        <f t="array" ref="X197">IF(OR($B197="",X$2=""),"",Projetos!$J196/_xlfn.XLOOKUP(X$2,Técnicos!$A$2:$A$100,IF(Projetos!$I196=1,Técnicos!$F$2:$F$100,IF(Projetos!$I196=2,Técnicos!$H$2:$H$100,Técnicos!$J$2:$J$100)),,0,1))</f>
        <v/>
      </c>
      <c r="Y197" s="15" t="str" cm="1">
        <f t="array" ref="Y197">IF(OR($B197="",Y$2=""),"",Projetos!$J196/_xlfn.XLOOKUP(Y$2,Técnicos!$A$2:$A$100,IF(Projetos!$I196=1,Técnicos!$F$2:$F$100,IF(Projetos!$I196=2,Técnicos!$H$2:$H$100,Técnicos!$J$2:$J$100)),,0,1))</f>
        <v/>
      </c>
      <c r="Z197" s="15" t="str" cm="1">
        <f t="array" ref="Z197">IF(OR($B197="",Z$2=""),"",Projetos!$J196/_xlfn.XLOOKUP(Z$2,Técnicos!$A$2:$A$100,IF(Projetos!$I196=1,Técnicos!$F$2:$F$100,IF(Projetos!$I196=2,Técnicos!$H$2:$H$100,Técnicos!$J$2:$J$100)),,0,1))</f>
        <v/>
      </c>
      <c r="AA197" s="15" t="str" cm="1">
        <f t="array" ref="AA197">IF(OR($B197="",AA$2=""),"",Projetos!$J196/_xlfn.XLOOKUP(AA$2,Técnicos!$A$2:$A$100,IF(Projetos!$I196=1,Técnicos!$F$2:$F$100,IF(Projetos!$I196=2,Técnicos!$H$2:$H$100,Técnicos!$J$2:$J$100)),,0,1))</f>
        <v/>
      </c>
      <c r="AB197" s="15" t="str" cm="1">
        <f t="array" ref="AB197">IF(OR($B197="",AB$2=""),"",Projetos!$J196/_xlfn.XLOOKUP(AB$2,Técnicos!$A$2:$A$100,IF(Projetos!$I196=1,Técnicos!$F$2:$F$100,IF(Projetos!$I196=2,Técnicos!$H$2:$H$100,Técnicos!$J$2:$J$100)),,0,1))</f>
        <v/>
      </c>
      <c r="AC197" s="15" t="str" cm="1">
        <f t="array" ref="AC197">IF(OR($B197="",AC$2=""),"",Projetos!$J196/_xlfn.XLOOKUP(AC$2,Técnicos!$A$2:$A$100,IF(Projetos!$I196=1,Técnicos!$F$2:$F$100,IF(Projetos!$I196=2,Técnicos!$H$2:$H$100,Técnicos!$J$2:$J$100)),,0,1))</f>
        <v/>
      </c>
      <c r="AD197" s="15" t="str" cm="1">
        <f t="array" ref="AD197">IF(OR($B197="",AD$2=""),"",Projetos!$J196/_xlfn.XLOOKUP(AD$2,Técnicos!$A$2:$A$100,IF(Projetos!$I196=1,Técnicos!$F$2:$F$100,IF(Projetos!$I196=2,Técnicos!$H$2:$H$100,Técnicos!$J$2:$J$100)),,0,1))</f>
        <v/>
      </c>
      <c r="AE197" s="15" t="str" cm="1">
        <f t="array" ref="AE197">IF(OR($B197="",AE$2=""),"",Projetos!$J196/_xlfn.XLOOKUP(AE$2,Técnicos!$A$2:$A$100,IF(Projetos!$I196=1,Técnicos!$F$2:$F$100,IF(Projetos!$I196=2,Técnicos!$H$2:$H$100,Técnicos!$J$2:$J$100)),,0,1))</f>
        <v/>
      </c>
      <c r="AF197" s="15" t="str" cm="1">
        <f t="array" ref="AF197">IF(OR($B197="",AF$2=""),"",Projetos!$J196/_xlfn.XLOOKUP(AF$2,Técnicos!$A$2:$A$100,IF(Projetos!$I196=1,Técnicos!$F$2:$F$100,IF(Projetos!$I196=2,Técnicos!$H$2:$H$100,Técnicos!$J$2:$J$100)),,0,1))</f>
        <v/>
      </c>
      <c r="AG197" s="15" t="str" cm="1">
        <f t="array" ref="AG197">IF(OR($B197="",AG$2=""),"",Projetos!$J196/_xlfn.XLOOKUP(AG$2,Técnicos!$A$2:$A$100,IF(Projetos!$I196=1,Técnicos!$F$2:$F$100,IF(Projetos!$I196=2,Técnicos!$H$2:$H$100,Técnicos!$J$2:$J$100)),,0,1))</f>
        <v/>
      </c>
      <c r="AH197" s="15" t="str" cm="1">
        <f t="array" ref="AH197">IF(OR($B197="",AH$2=""),"",Projetos!$J196/_xlfn.XLOOKUP(AH$2,Técnicos!$A$2:$A$100,IF(Projetos!$I196=1,Técnicos!$F$2:$F$100,IF(Projetos!$I196=2,Técnicos!$H$2:$H$100,Técnicos!$J$2:$J$100)),,0,1))</f>
        <v/>
      </c>
      <c r="AI197" s="15" t="str" cm="1">
        <f t="array" ref="AI197">IF(OR($B197="",AI$2=""),"",Projetos!$J196/_xlfn.XLOOKUP(AI$2,Técnicos!$A$2:$A$100,IF(Projetos!$I196=1,Técnicos!$F$2:$F$100,IF(Projetos!$I196=2,Técnicos!$H$2:$H$100,Técnicos!$J$2:$J$100)),,0,1))</f>
        <v/>
      </c>
      <c r="AJ197" s="15" t="str" cm="1">
        <f t="array" ref="AJ197">IF(OR($B197="",AJ$2=""),"",Projetos!$J196/_xlfn.XLOOKUP(AJ$2,Técnicos!$A$2:$A$100,IF(Projetos!$I196=1,Técnicos!$F$2:$F$100,IF(Projetos!$I196=2,Técnicos!$H$2:$H$100,Técnicos!$J$2:$J$100)),,0,1))</f>
        <v/>
      </c>
      <c r="AK197" s="15" t="str" cm="1">
        <f t="array" ref="AK197">IF(OR($B197="",AK$2=""),"",Projetos!$J196/_xlfn.XLOOKUP(AK$2,Técnicos!$A$2:$A$100,IF(Projetos!$I196=1,Técnicos!$F$2:$F$100,IF(Projetos!$I196=2,Técnicos!$H$2:$H$100,Técnicos!$J$2:$J$100)),,0,1))</f>
        <v/>
      </c>
      <c r="AL197" s="15" t="str" cm="1">
        <f t="array" ref="AL197">IF(OR($B197="",AL$2=""),"",Projetos!$J196/_xlfn.XLOOKUP(AL$2,Técnicos!$A$2:$A$100,IF(Projetos!$I196=1,Técnicos!$F$2:$F$100,IF(Projetos!$I196=2,Técnicos!$H$2:$H$100,Técnicos!$J$2:$J$100)),,0,1))</f>
        <v/>
      </c>
      <c r="AM197" s="15" t="str" cm="1">
        <f t="array" ref="AM197">IF(OR($B197="",AM$2=""),"",Projetos!$J196/_xlfn.XLOOKUP(AM$2,Técnicos!$A$2:$A$100,IF(Projetos!$I196=1,Técnicos!$F$2:$F$100,IF(Projetos!$I196=2,Técnicos!$H$2:$H$100,Técnicos!$J$2:$J$100)),,0,1))</f>
        <v/>
      </c>
      <c r="AN197" s="15" t="str" cm="1">
        <f t="array" ref="AN197">IF(OR($B197="",AN$2=""),"",Projetos!$J196/_xlfn.XLOOKUP(AN$2,Técnicos!$A$2:$A$100,IF(Projetos!$I196=1,Técnicos!$F$2:$F$100,IF(Projetos!$I196=2,Técnicos!$H$2:$H$100,Técnicos!$J$2:$J$100)),,0,1))</f>
        <v/>
      </c>
      <c r="AO197" s="15" t="str" cm="1">
        <f t="array" ref="AO197">IF(OR($B197="",AO$2=""),"",Projetos!$J196/_xlfn.XLOOKUP(AO$2,Técnicos!$A$2:$A$100,IF(Projetos!$I196=1,Técnicos!$F$2:$F$100,IF(Projetos!$I196=2,Técnicos!$H$2:$H$100,Técnicos!$J$2:$J$100)),,0,1))</f>
        <v/>
      </c>
      <c r="AP197" s="15" t="str" cm="1">
        <f t="array" ref="AP197">IF(OR($B197="",AP$2=""),"",Projetos!$J196/_xlfn.XLOOKUP(AP$2,Técnicos!$A$2:$A$100,IF(Projetos!$I196=1,Técnicos!$F$2:$F$100,IF(Projetos!$I196=2,Técnicos!$H$2:$H$100,Técnicos!$J$2:$J$100)),,0,1))</f>
        <v/>
      </c>
      <c r="AQ197" s="15" t="str" cm="1">
        <f t="array" ref="AQ197">IF(OR($B197="",AQ$2=""),"",Projetos!$J196/_xlfn.XLOOKUP(AQ$2,Técnicos!$A$2:$A$100,IF(Projetos!$I196=1,Técnicos!$F$2:$F$100,IF(Projetos!$I196=2,Técnicos!$H$2:$H$100,Técnicos!$J$2:$J$100)),,0,1))</f>
        <v/>
      </c>
      <c r="AR197" s="15" t="str" cm="1">
        <f t="array" ref="AR197">IF(OR($B197="",AR$2=""),"",Projetos!$J196/_xlfn.XLOOKUP(AR$2,Técnicos!$A$2:$A$100,IF(Projetos!$I196=1,Técnicos!$F$2:$F$100,IF(Projetos!$I196=2,Técnicos!$H$2:$H$100,Técnicos!$J$2:$J$100)),,0,1))</f>
        <v/>
      </c>
      <c r="AS197" s="15" t="str" cm="1">
        <f t="array" ref="AS197">IF(OR($B197="",AS$2=""),"",Projetos!$J196/_xlfn.XLOOKUP(AS$2,Técnicos!$A$2:$A$100,IF(Projetos!$I196=1,Técnicos!$F$2:$F$100,IF(Projetos!$I196=2,Técnicos!$H$2:$H$100,Técnicos!$J$2:$J$100)),,0,1))</f>
        <v/>
      </c>
      <c r="AT197" s="15" t="str" cm="1">
        <f t="array" ref="AT197">IF(OR($B197="",AT$2=""),"",Projetos!$J196/_xlfn.XLOOKUP(AT$2,Técnicos!$A$2:$A$100,IF(Projetos!$I196=1,Técnicos!$F$2:$F$100,IF(Projetos!$I196=2,Técnicos!$H$2:$H$100,Técnicos!$J$2:$J$100)),,0,1))</f>
        <v/>
      </c>
      <c r="AU197" s="15" t="str" cm="1">
        <f t="array" ref="AU197">IF(OR($B197="",AU$2=""),"",Projetos!$J196/_xlfn.XLOOKUP(AU$2,Técnicos!$A$2:$A$100,IF(Projetos!$I196=1,Técnicos!$F$2:$F$100,IF(Projetos!$I196=2,Técnicos!$H$2:$H$100,Técnicos!$J$2:$J$100)),,0,1))</f>
        <v/>
      </c>
      <c r="AV197" s="15" t="str" cm="1">
        <f t="array" ref="AV197">IF(OR($B197="",AV$2=""),"",Projetos!$J196/_xlfn.XLOOKUP(AV$2,Técnicos!$A$2:$A$100,IF(Projetos!$I196=1,Técnicos!$F$2:$F$100,IF(Projetos!$I196=2,Técnicos!$H$2:$H$100,Técnicos!$J$2:$J$100)),,0,1))</f>
        <v/>
      </c>
      <c r="AW197" s="15" t="str" cm="1">
        <f t="array" ref="AW197">IF(OR($B197="",AW$2=""),"",Projetos!$J196/_xlfn.XLOOKUP(AW$2,Técnicos!$A$2:$A$100,IF(Projetos!$I196=1,Técnicos!$F$2:$F$100,IF(Projetos!$I196=2,Técnicos!$H$2:$H$100,Técnicos!$J$2:$J$100)),,0,1))</f>
        <v/>
      </c>
      <c r="AX197" s="15" t="str" cm="1">
        <f t="array" ref="AX197">IF(OR($B197="",AX$2=""),"",Projetos!$J196/_xlfn.XLOOKUP(AX$2,Técnicos!$A$2:$A$100,IF(Projetos!$I196=1,Técnicos!$F$2:$F$100,IF(Projetos!$I196=2,Técnicos!$H$2:$H$100,Técnicos!$J$2:$J$100)),,0,1))</f>
        <v/>
      </c>
      <c r="AY197" s="15" t="str" cm="1">
        <f t="array" ref="AY197">IF(OR($B197="",AY$2=""),"",Projetos!$J196/_xlfn.XLOOKUP(AY$2,Técnicos!$A$2:$A$100,IF(Projetos!$I196=1,Técnicos!$F$2:$F$100,IF(Projetos!$I196=2,Técnicos!$H$2:$H$100,Técnicos!$J$2:$J$100)),,0,1))</f>
        <v/>
      </c>
      <c r="AZ197" s="15" t="str" cm="1">
        <f t="array" ref="AZ197">IF(OR($B197="",AZ$2=""),"",Projetos!$J196/_xlfn.XLOOKUP(AZ$2,Técnicos!$A$2:$A$100,IF(Projetos!$I196=1,Técnicos!$F$2:$F$100,IF(Projetos!$I196=2,Técnicos!$H$2:$H$100,Técnicos!$J$2:$J$100)),,0,1))</f>
        <v/>
      </c>
      <c r="BA197" s="15" t="str" cm="1">
        <f t="array" ref="BA197">IF(OR($B197="",BA$2=""),"",Projetos!$J196/_xlfn.XLOOKUP(BA$2,Técnicos!$A$2:$A$100,IF(Projetos!$I196=1,Técnicos!$F$2:$F$100,IF(Projetos!$I196=2,Técnicos!$H$2:$H$100,Técnicos!$J$2:$J$100)),,0,1))</f>
        <v/>
      </c>
      <c r="BB197" s="15" t="str" cm="1">
        <f t="array" ref="BB197">IF(OR($B197="",BB$2=""),"",Projetos!$J196/_xlfn.XLOOKUP(BB$2,Técnicos!$A$2:$A$100,IF(Projetos!$I196=1,Técnicos!$F$2:$F$100,IF(Projetos!$I196=2,Técnicos!$H$2:$H$100,Técnicos!$J$2:$J$100)),,0,1))</f>
        <v/>
      </c>
      <c r="BC197" s="15" t="str" cm="1">
        <f t="array" ref="BC197">IF(OR($B197="",BC$2=""),"",Projetos!$J196/_xlfn.XLOOKUP(BC$2,Técnicos!$A$2:$A$100,IF(Projetos!$I196=1,Técnicos!$F$2:$F$100,IF(Projetos!$I196=2,Técnicos!$H$2:$H$100,Técnicos!$J$2:$J$100)),,0,1))</f>
        <v/>
      </c>
      <c r="BD197" s="15" t="str" cm="1">
        <f t="array" ref="BD197">IF(OR($B197="",BD$2=""),"",Projetos!$J196/_xlfn.XLOOKUP(BD$2,Técnicos!$A$2:$A$100,IF(Projetos!$I196=1,Técnicos!$F$2:$F$100,IF(Projetos!$I196=2,Técnicos!$H$2:$H$100,Técnicos!$J$2:$J$100)),,0,1))</f>
        <v/>
      </c>
      <c r="BE197" s="15" t="str" cm="1">
        <f t="array" ref="BE197">IF(OR($B197="",BE$2=""),"",Projetos!$J196/_xlfn.XLOOKUP(BE$2,Técnicos!$A$2:$A$100,IF(Projetos!$I196=1,Técnicos!$F$2:$F$100,IF(Projetos!$I196=2,Técnicos!$H$2:$H$100,Técnicos!$J$2:$J$100)),,0,1))</f>
        <v/>
      </c>
      <c r="BF197" s="15" t="str" cm="1">
        <f t="array" ref="BF197">IF(OR($B197="",BF$2=""),"",Projetos!$J196/_xlfn.XLOOKUP(BF$2,Técnicos!$A$2:$A$100,IF(Projetos!$I196=1,Técnicos!$F$2:$F$100,IF(Projetos!$I196=2,Técnicos!$H$2:$H$100,Técnicos!$J$2:$J$100)),,0,1))</f>
        <v/>
      </c>
      <c r="BG197" s="15" t="str" cm="1">
        <f t="array" ref="BG197">IF(OR($B197="",BG$2=""),"",Projetos!$J196/_xlfn.XLOOKUP(BG$2,Técnicos!$A$2:$A$100,IF(Projetos!$I196=1,Técnicos!$F$2:$F$100,IF(Projetos!$I196=2,Técnicos!$H$2:$H$100,Técnicos!$J$2:$J$100)),,0,1))</f>
        <v/>
      </c>
      <c r="BH197" s="15" t="str" cm="1">
        <f t="array" ref="BH197">IF(OR($B197="",BH$2=""),"",Projetos!$J196/_xlfn.XLOOKUP(BH$2,Técnicos!$A$2:$A$100,IF(Projetos!$I196=1,Técnicos!$F$2:$F$100,IF(Projetos!$I196=2,Técnicos!$H$2:$H$100,Técnicos!$J$2:$J$100)),,0,1))</f>
        <v/>
      </c>
      <c r="BI197" s="15" t="str" cm="1">
        <f t="array" ref="BI197">IF(OR($B197="",BI$2=""),"",Projetos!$J196/_xlfn.XLOOKUP(BI$2,Técnicos!$A$2:$A$100,IF(Projetos!$I196=1,Técnicos!$F$2:$F$100,IF(Projetos!$I196=2,Técnicos!$H$2:$H$100,Técnicos!$J$2:$J$100)),,0,1))</f>
        <v/>
      </c>
      <c r="BJ197" s="15" t="str" cm="1">
        <f t="array" ref="BJ197">IF(OR($B197="",BJ$2=""),"",Projetos!$J196/_xlfn.XLOOKUP(BJ$2,Técnicos!$A$2:$A$100,IF(Projetos!$I196=1,Técnicos!$F$2:$F$100,IF(Projetos!$I196=2,Técnicos!$H$2:$H$100,Técnicos!$J$2:$J$100)),,0,1))</f>
        <v/>
      </c>
      <c r="BK197" s="15" t="str" cm="1">
        <f t="array" ref="BK197">IF(OR($B197="",BK$2=""),"",Projetos!$J196/_xlfn.XLOOKUP(BK$2,Técnicos!$A$2:$A$100,IF(Projetos!$I196=1,Técnicos!$F$2:$F$100,IF(Projetos!$I196=2,Técnicos!$H$2:$H$100,Técnicos!$J$2:$J$100)),,0,1))</f>
        <v/>
      </c>
      <c r="BL197" s="15" t="str" cm="1">
        <f t="array" ref="BL197">IF(OR($B197="",BL$2=""),"",Projetos!$J196/_xlfn.XLOOKUP(BL$2,Técnicos!$A$2:$A$100,IF(Projetos!$I196=1,Técnicos!$F$2:$F$100,IF(Projetos!$I196=2,Técnicos!$H$2:$H$100,Técnicos!$J$2:$J$100)),,0,1))</f>
        <v/>
      </c>
      <c r="BM197" s="15" t="str" cm="1">
        <f t="array" ref="BM197">IF(OR($B197="",BM$2=""),"",Projetos!$J196/_xlfn.XLOOKUP(BM$2,Técnicos!$A$2:$A$100,IF(Projetos!$I196=1,Técnicos!$F$2:$F$100,IF(Projetos!$I196=2,Técnicos!$H$2:$H$100,Técnicos!$J$2:$J$100)),,0,1))</f>
        <v/>
      </c>
      <c r="BN197" s="15" t="str" cm="1">
        <f t="array" ref="BN197">IF(OR($B197="",BN$2=""),"",Projetos!$J196/_xlfn.XLOOKUP(BN$2,Técnicos!$A$2:$A$100,IF(Projetos!$I196=1,Técnicos!$F$2:$F$100,IF(Projetos!$I196=2,Técnicos!$H$2:$H$100,Técnicos!$J$2:$J$100)),,0,1))</f>
        <v/>
      </c>
    </row>
    <row r="198" spans="3:66" x14ac:dyDescent="0.3">
      <c r="C198" s="15" t="str" cm="1">
        <f t="array" ref="C198">IF(OR($B198="",C$2=""),"",Projetos!$J197/_xlfn.XLOOKUP(C$2,Técnicos!$A$2:$A$100,IF(Projetos!$I197=1,Técnicos!$F$2:$F$100,IF(Projetos!$I197=2,Técnicos!$H$2:$H$100,Técnicos!$J$2:$J$100)),,0,1))</f>
        <v/>
      </c>
      <c r="D198" s="15" t="str" cm="1">
        <f t="array" ref="D198">IF(OR($B198="",D$2=""),"",Projetos!$J197/_xlfn.XLOOKUP(D$2,Técnicos!$A$2:$A$100,IF(Projetos!$I197=1,Técnicos!$F$2:$F$100,IF(Projetos!$I197=2,Técnicos!$H$2:$H$100,Técnicos!$J$2:$J$100)),,0,1))</f>
        <v/>
      </c>
      <c r="E198" s="15" t="str" cm="1">
        <f t="array" ref="E198">IF(OR($B198="",E$2=""),"",Projetos!$J197/_xlfn.XLOOKUP(E$2,Técnicos!$A$2:$A$100,IF(Projetos!$I197=1,Técnicos!$F$2:$F$100,IF(Projetos!$I197=2,Técnicos!$H$2:$H$100,Técnicos!$J$2:$J$100)),,0,1))</f>
        <v/>
      </c>
      <c r="F198" s="15" t="str" cm="1">
        <f t="array" ref="F198">IF(OR($B198="",F$2=""),"",Projetos!$J197/_xlfn.XLOOKUP(F$2,Técnicos!$A$2:$A$100,IF(Projetos!$I197=1,Técnicos!$F$2:$F$100,IF(Projetos!$I197=2,Técnicos!$H$2:$H$100,Técnicos!$J$2:$J$100)),,0,1))</f>
        <v/>
      </c>
      <c r="G198" s="15" t="str" cm="1">
        <f t="array" ref="G198">IF(OR($B198="",G$2=""),"",Projetos!$J197/_xlfn.XLOOKUP(G$2,Técnicos!$A$2:$A$100,IF(Projetos!$I197=1,Técnicos!$F$2:$F$100,IF(Projetos!$I197=2,Técnicos!$H$2:$H$100,Técnicos!$J$2:$J$100)),,0,1))</f>
        <v/>
      </c>
      <c r="H198" s="15" t="str" cm="1">
        <f t="array" ref="H198">IF(OR($B198="",H$2=""),"",Projetos!$J197/_xlfn.XLOOKUP(H$2,Técnicos!$A$2:$A$100,IF(Projetos!$I197=1,Técnicos!$F$2:$F$100,IF(Projetos!$I197=2,Técnicos!$H$2:$H$100,Técnicos!$J$2:$J$100)),,0,1))</f>
        <v/>
      </c>
      <c r="I198" s="15" t="str" cm="1">
        <f t="array" ref="I198">IF(OR($B198="",I$2=""),"",Projetos!$J197/_xlfn.XLOOKUP(I$2,Técnicos!$A$2:$A$100,IF(Projetos!$I197=1,Técnicos!$F$2:$F$100,IF(Projetos!$I197=2,Técnicos!$H$2:$H$100,Técnicos!$J$2:$J$100)),,0,1))</f>
        <v/>
      </c>
      <c r="J198" s="15" t="str" cm="1">
        <f t="array" ref="J198">IF(OR($B198="",J$2=""),"",Projetos!$J197/_xlfn.XLOOKUP(J$2,Técnicos!$A$2:$A$100,IF(Projetos!$I197=1,Técnicos!$F$2:$F$100,IF(Projetos!$I197=2,Técnicos!$H$2:$H$100,Técnicos!$J$2:$J$100)),,0,1))</f>
        <v/>
      </c>
      <c r="K198" s="15" t="str" cm="1">
        <f t="array" ref="K198">IF(OR($B198="",K$2=""),"",Projetos!$J197/_xlfn.XLOOKUP(K$2,Técnicos!$A$2:$A$100,IF(Projetos!$I197=1,Técnicos!$F$2:$F$100,IF(Projetos!$I197=2,Técnicos!$H$2:$H$100,Técnicos!$J$2:$J$100)),,0,1))</f>
        <v/>
      </c>
      <c r="L198" s="15" t="str" cm="1">
        <f t="array" ref="L198">IF(OR($B198="",L$2=""),"",Projetos!$J197/_xlfn.XLOOKUP(L$2,Técnicos!$A$2:$A$100,IF(Projetos!$I197=1,Técnicos!$F$2:$F$100,IF(Projetos!$I197=2,Técnicos!$H$2:$H$100,Técnicos!$J$2:$J$100)),,0,1))</f>
        <v/>
      </c>
      <c r="M198" s="15" t="str" cm="1">
        <f t="array" ref="M198">IF(OR($B198="",M$2=""),"",Projetos!$J197/_xlfn.XLOOKUP(M$2,Técnicos!$A$2:$A$100,IF(Projetos!$I197=1,Técnicos!$F$2:$F$100,IF(Projetos!$I197=2,Técnicos!$H$2:$H$100,Técnicos!$J$2:$J$100)),,0,1))</f>
        <v/>
      </c>
      <c r="N198" s="15" t="str" cm="1">
        <f t="array" ref="N198">IF(OR($B198="",N$2=""),"",Projetos!$J197/_xlfn.XLOOKUP(N$2,Técnicos!$A$2:$A$100,IF(Projetos!$I197=1,Técnicos!$F$2:$F$100,IF(Projetos!$I197=2,Técnicos!$H$2:$H$100,Técnicos!$J$2:$J$100)),,0,1))</f>
        <v/>
      </c>
      <c r="O198" s="15" t="str" cm="1">
        <f t="array" ref="O198">IF(OR($B198="",O$2=""),"",Projetos!$J197/_xlfn.XLOOKUP(O$2,Técnicos!$A$2:$A$100,IF(Projetos!$I197=1,Técnicos!$F$2:$F$100,IF(Projetos!$I197=2,Técnicos!$H$2:$H$100,Técnicos!$J$2:$J$100)),,0,1))</f>
        <v/>
      </c>
      <c r="P198" s="15" t="str" cm="1">
        <f t="array" ref="P198">IF(OR($B198="",P$2=""),"",Projetos!$J197/_xlfn.XLOOKUP(P$2,Técnicos!$A$2:$A$100,IF(Projetos!$I197=1,Técnicos!$F$2:$F$100,IF(Projetos!$I197=2,Técnicos!$H$2:$H$100,Técnicos!$J$2:$J$100)),,0,1))</f>
        <v/>
      </c>
      <c r="Q198" s="15" t="str" cm="1">
        <f t="array" ref="Q198">IF(OR($B198="",Q$2=""),"",Projetos!$J197/_xlfn.XLOOKUP(Q$2,Técnicos!$A$2:$A$100,IF(Projetos!$I197=1,Técnicos!$F$2:$F$100,IF(Projetos!$I197=2,Técnicos!$H$2:$H$100,Técnicos!$J$2:$J$100)),,0,1))</f>
        <v/>
      </c>
      <c r="R198" s="15" t="str" cm="1">
        <f t="array" ref="R198">IF(OR($B198="",R$2=""),"",Projetos!$J197/_xlfn.XLOOKUP(R$2,Técnicos!$A$2:$A$100,IF(Projetos!$I197=1,Técnicos!$F$2:$F$100,IF(Projetos!$I197=2,Técnicos!$H$2:$H$100,Técnicos!$J$2:$J$100)),,0,1))</f>
        <v/>
      </c>
      <c r="S198" s="15" t="str" cm="1">
        <f t="array" ref="S198">IF(OR($B198="",S$2=""),"",Projetos!$J197/_xlfn.XLOOKUP(S$2,Técnicos!$A$2:$A$100,IF(Projetos!$I197=1,Técnicos!$F$2:$F$100,IF(Projetos!$I197=2,Técnicos!$H$2:$H$100,Técnicos!$J$2:$J$100)),,0,1))</f>
        <v/>
      </c>
      <c r="T198" s="15" t="str" cm="1">
        <f t="array" ref="T198">IF(OR($B198="",T$2=""),"",Projetos!$J197/_xlfn.XLOOKUP(T$2,Técnicos!$A$2:$A$100,IF(Projetos!$I197=1,Técnicos!$F$2:$F$100,IF(Projetos!$I197=2,Técnicos!$H$2:$H$100,Técnicos!$J$2:$J$100)),,0,1))</f>
        <v/>
      </c>
      <c r="U198" s="15" t="str" cm="1">
        <f t="array" ref="U198">IF(OR($B198="",U$2=""),"",Projetos!$J197/_xlfn.XLOOKUP(U$2,Técnicos!$A$2:$A$100,IF(Projetos!$I197=1,Técnicos!$F$2:$F$100,IF(Projetos!$I197=2,Técnicos!$H$2:$H$100,Técnicos!$J$2:$J$100)),,0,1))</f>
        <v/>
      </c>
      <c r="V198" s="15" t="str" cm="1">
        <f t="array" ref="V198">IF(OR($B198="",V$2=""),"",Projetos!$J197/_xlfn.XLOOKUP(V$2,Técnicos!$A$2:$A$100,IF(Projetos!$I197=1,Técnicos!$F$2:$F$100,IF(Projetos!$I197=2,Técnicos!$H$2:$H$100,Técnicos!$J$2:$J$100)),,0,1))</f>
        <v/>
      </c>
      <c r="W198" s="15" t="str" cm="1">
        <f t="array" ref="W198">IF(OR($B198="",W$2=""),"",Projetos!$J197/_xlfn.XLOOKUP(W$2,Técnicos!$A$2:$A$100,IF(Projetos!$I197=1,Técnicos!$F$2:$F$100,IF(Projetos!$I197=2,Técnicos!$H$2:$H$100,Técnicos!$J$2:$J$100)),,0,1))</f>
        <v/>
      </c>
      <c r="X198" s="15" t="str" cm="1">
        <f t="array" ref="X198">IF(OR($B198="",X$2=""),"",Projetos!$J197/_xlfn.XLOOKUP(X$2,Técnicos!$A$2:$A$100,IF(Projetos!$I197=1,Técnicos!$F$2:$F$100,IF(Projetos!$I197=2,Técnicos!$H$2:$H$100,Técnicos!$J$2:$J$100)),,0,1))</f>
        <v/>
      </c>
      <c r="Y198" s="15" t="str" cm="1">
        <f t="array" ref="Y198">IF(OR($B198="",Y$2=""),"",Projetos!$J197/_xlfn.XLOOKUP(Y$2,Técnicos!$A$2:$A$100,IF(Projetos!$I197=1,Técnicos!$F$2:$F$100,IF(Projetos!$I197=2,Técnicos!$H$2:$H$100,Técnicos!$J$2:$J$100)),,0,1))</f>
        <v/>
      </c>
      <c r="Z198" s="15" t="str" cm="1">
        <f t="array" ref="Z198">IF(OR($B198="",Z$2=""),"",Projetos!$J197/_xlfn.XLOOKUP(Z$2,Técnicos!$A$2:$A$100,IF(Projetos!$I197=1,Técnicos!$F$2:$F$100,IF(Projetos!$I197=2,Técnicos!$H$2:$H$100,Técnicos!$J$2:$J$100)),,0,1))</f>
        <v/>
      </c>
      <c r="AA198" s="15" t="str" cm="1">
        <f t="array" ref="AA198">IF(OR($B198="",AA$2=""),"",Projetos!$J197/_xlfn.XLOOKUP(AA$2,Técnicos!$A$2:$A$100,IF(Projetos!$I197=1,Técnicos!$F$2:$F$100,IF(Projetos!$I197=2,Técnicos!$H$2:$H$100,Técnicos!$J$2:$J$100)),,0,1))</f>
        <v/>
      </c>
      <c r="AB198" s="15" t="str" cm="1">
        <f t="array" ref="AB198">IF(OR($B198="",AB$2=""),"",Projetos!$J197/_xlfn.XLOOKUP(AB$2,Técnicos!$A$2:$A$100,IF(Projetos!$I197=1,Técnicos!$F$2:$F$100,IF(Projetos!$I197=2,Técnicos!$H$2:$H$100,Técnicos!$J$2:$J$100)),,0,1))</f>
        <v/>
      </c>
      <c r="AC198" s="15" t="str" cm="1">
        <f t="array" ref="AC198">IF(OR($B198="",AC$2=""),"",Projetos!$J197/_xlfn.XLOOKUP(AC$2,Técnicos!$A$2:$A$100,IF(Projetos!$I197=1,Técnicos!$F$2:$F$100,IF(Projetos!$I197=2,Técnicos!$H$2:$H$100,Técnicos!$J$2:$J$100)),,0,1))</f>
        <v/>
      </c>
      <c r="AD198" s="15" t="str" cm="1">
        <f t="array" ref="AD198">IF(OR($B198="",AD$2=""),"",Projetos!$J197/_xlfn.XLOOKUP(AD$2,Técnicos!$A$2:$A$100,IF(Projetos!$I197=1,Técnicos!$F$2:$F$100,IF(Projetos!$I197=2,Técnicos!$H$2:$H$100,Técnicos!$J$2:$J$100)),,0,1))</f>
        <v/>
      </c>
      <c r="AE198" s="15" t="str" cm="1">
        <f t="array" ref="AE198">IF(OR($B198="",AE$2=""),"",Projetos!$J197/_xlfn.XLOOKUP(AE$2,Técnicos!$A$2:$A$100,IF(Projetos!$I197=1,Técnicos!$F$2:$F$100,IF(Projetos!$I197=2,Técnicos!$H$2:$H$100,Técnicos!$J$2:$J$100)),,0,1))</f>
        <v/>
      </c>
      <c r="AF198" s="15" t="str" cm="1">
        <f t="array" ref="AF198">IF(OR($B198="",AF$2=""),"",Projetos!$J197/_xlfn.XLOOKUP(AF$2,Técnicos!$A$2:$A$100,IF(Projetos!$I197=1,Técnicos!$F$2:$F$100,IF(Projetos!$I197=2,Técnicos!$H$2:$H$100,Técnicos!$J$2:$J$100)),,0,1))</f>
        <v/>
      </c>
      <c r="AG198" s="15" t="str" cm="1">
        <f t="array" ref="AG198">IF(OR($B198="",AG$2=""),"",Projetos!$J197/_xlfn.XLOOKUP(AG$2,Técnicos!$A$2:$A$100,IF(Projetos!$I197=1,Técnicos!$F$2:$F$100,IF(Projetos!$I197=2,Técnicos!$H$2:$H$100,Técnicos!$J$2:$J$100)),,0,1))</f>
        <v/>
      </c>
      <c r="AH198" s="15" t="str" cm="1">
        <f t="array" ref="AH198">IF(OR($B198="",AH$2=""),"",Projetos!$J197/_xlfn.XLOOKUP(AH$2,Técnicos!$A$2:$A$100,IF(Projetos!$I197=1,Técnicos!$F$2:$F$100,IF(Projetos!$I197=2,Técnicos!$H$2:$H$100,Técnicos!$J$2:$J$100)),,0,1))</f>
        <v/>
      </c>
      <c r="AI198" s="15" t="str" cm="1">
        <f t="array" ref="AI198">IF(OR($B198="",AI$2=""),"",Projetos!$J197/_xlfn.XLOOKUP(AI$2,Técnicos!$A$2:$A$100,IF(Projetos!$I197=1,Técnicos!$F$2:$F$100,IF(Projetos!$I197=2,Técnicos!$H$2:$H$100,Técnicos!$J$2:$J$100)),,0,1))</f>
        <v/>
      </c>
      <c r="AJ198" s="15" t="str" cm="1">
        <f t="array" ref="AJ198">IF(OR($B198="",AJ$2=""),"",Projetos!$J197/_xlfn.XLOOKUP(AJ$2,Técnicos!$A$2:$A$100,IF(Projetos!$I197=1,Técnicos!$F$2:$F$100,IF(Projetos!$I197=2,Técnicos!$H$2:$H$100,Técnicos!$J$2:$J$100)),,0,1))</f>
        <v/>
      </c>
      <c r="AK198" s="15" t="str" cm="1">
        <f t="array" ref="AK198">IF(OR($B198="",AK$2=""),"",Projetos!$J197/_xlfn.XLOOKUP(AK$2,Técnicos!$A$2:$A$100,IF(Projetos!$I197=1,Técnicos!$F$2:$F$100,IF(Projetos!$I197=2,Técnicos!$H$2:$H$100,Técnicos!$J$2:$J$100)),,0,1))</f>
        <v/>
      </c>
      <c r="AL198" s="15" t="str" cm="1">
        <f t="array" ref="AL198">IF(OR($B198="",AL$2=""),"",Projetos!$J197/_xlfn.XLOOKUP(AL$2,Técnicos!$A$2:$A$100,IF(Projetos!$I197=1,Técnicos!$F$2:$F$100,IF(Projetos!$I197=2,Técnicos!$H$2:$H$100,Técnicos!$J$2:$J$100)),,0,1))</f>
        <v/>
      </c>
      <c r="AM198" s="15" t="str" cm="1">
        <f t="array" ref="AM198">IF(OR($B198="",AM$2=""),"",Projetos!$J197/_xlfn.XLOOKUP(AM$2,Técnicos!$A$2:$A$100,IF(Projetos!$I197=1,Técnicos!$F$2:$F$100,IF(Projetos!$I197=2,Técnicos!$H$2:$H$100,Técnicos!$J$2:$J$100)),,0,1))</f>
        <v/>
      </c>
      <c r="AN198" s="15" t="str" cm="1">
        <f t="array" ref="AN198">IF(OR($B198="",AN$2=""),"",Projetos!$J197/_xlfn.XLOOKUP(AN$2,Técnicos!$A$2:$A$100,IF(Projetos!$I197=1,Técnicos!$F$2:$F$100,IF(Projetos!$I197=2,Técnicos!$H$2:$H$100,Técnicos!$J$2:$J$100)),,0,1))</f>
        <v/>
      </c>
      <c r="AO198" s="15" t="str" cm="1">
        <f t="array" ref="AO198">IF(OR($B198="",AO$2=""),"",Projetos!$J197/_xlfn.XLOOKUP(AO$2,Técnicos!$A$2:$A$100,IF(Projetos!$I197=1,Técnicos!$F$2:$F$100,IF(Projetos!$I197=2,Técnicos!$H$2:$H$100,Técnicos!$J$2:$J$100)),,0,1))</f>
        <v/>
      </c>
      <c r="AP198" s="15" t="str" cm="1">
        <f t="array" ref="AP198">IF(OR($B198="",AP$2=""),"",Projetos!$J197/_xlfn.XLOOKUP(AP$2,Técnicos!$A$2:$A$100,IF(Projetos!$I197=1,Técnicos!$F$2:$F$100,IF(Projetos!$I197=2,Técnicos!$H$2:$H$100,Técnicos!$J$2:$J$100)),,0,1))</f>
        <v/>
      </c>
      <c r="AQ198" s="15" t="str" cm="1">
        <f t="array" ref="AQ198">IF(OR($B198="",AQ$2=""),"",Projetos!$J197/_xlfn.XLOOKUP(AQ$2,Técnicos!$A$2:$A$100,IF(Projetos!$I197=1,Técnicos!$F$2:$F$100,IF(Projetos!$I197=2,Técnicos!$H$2:$H$100,Técnicos!$J$2:$J$100)),,0,1))</f>
        <v/>
      </c>
      <c r="AR198" s="15" t="str" cm="1">
        <f t="array" ref="AR198">IF(OR($B198="",AR$2=""),"",Projetos!$J197/_xlfn.XLOOKUP(AR$2,Técnicos!$A$2:$A$100,IF(Projetos!$I197=1,Técnicos!$F$2:$F$100,IF(Projetos!$I197=2,Técnicos!$H$2:$H$100,Técnicos!$J$2:$J$100)),,0,1))</f>
        <v/>
      </c>
      <c r="AS198" s="15" t="str" cm="1">
        <f t="array" ref="AS198">IF(OR($B198="",AS$2=""),"",Projetos!$J197/_xlfn.XLOOKUP(AS$2,Técnicos!$A$2:$A$100,IF(Projetos!$I197=1,Técnicos!$F$2:$F$100,IF(Projetos!$I197=2,Técnicos!$H$2:$H$100,Técnicos!$J$2:$J$100)),,0,1))</f>
        <v/>
      </c>
      <c r="AT198" s="15" t="str" cm="1">
        <f t="array" ref="AT198">IF(OR($B198="",AT$2=""),"",Projetos!$J197/_xlfn.XLOOKUP(AT$2,Técnicos!$A$2:$A$100,IF(Projetos!$I197=1,Técnicos!$F$2:$F$100,IF(Projetos!$I197=2,Técnicos!$H$2:$H$100,Técnicos!$J$2:$J$100)),,0,1))</f>
        <v/>
      </c>
      <c r="AU198" s="15" t="str" cm="1">
        <f t="array" ref="AU198">IF(OR($B198="",AU$2=""),"",Projetos!$J197/_xlfn.XLOOKUP(AU$2,Técnicos!$A$2:$A$100,IF(Projetos!$I197=1,Técnicos!$F$2:$F$100,IF(Projetos!$I197=2,Técnicos!$H$2:$H$100,Técnicos!$J$2:$J$100)),,0,1))</f>
        <v/>
      </c>
      <c r="AV198" s="15" t="str" cm="1">
        <f t="array" ref="AV198">IF(OR($B198="",AV$2=""),"",Projetos!$J197/_xlfn.XLOOKUP(AV$2,Técnicos!$A$2:$A$100,IF(Projetos!$I197=1,Técnicos!$F$2:$F$100,IF(Projetos!$I197=2,Técnicos!$H$2:$H$100,Técnicos!$J$2:$J$100)),,0,1))</f>
        <v/>
      </c>
      <c r="AW198" s="15" t="str" cm="1">
        <f t="array" ref="AW198">IF(OR($B198="",AW$2=""),"",Projetos!$J197/_xlfn.XLOOKUP(AW$2,Técnicos!$A$2:$A$100,IF(Projetos!$I197=1,Técnicos!$F$2:$F$100,IF(Projetos!$I197=2,Técnicos!$H$2:$H$100,Técnicos!$J$2:$J$100)),,0,1))</f>
        <v/>
      </c>
      <c r="AX198" s="15" t="str" cm="1">
        <f t="array" ref="AX198">IF(OR($B198="",AX$2=""),"",Projetos!$J197/_xlfn.XLOOKUP(AX$2,Técnicos!$A$2:$A$100,IF(Projetos!$I197=1,Técnicos!$F$2:$F$100,IF(Projetos!$I197=2,Técnicos!$H$2:$H$100,Técnicos!$J$2:$J$100)),,0,1))</f>
        <v/>
      </c>
      <c r="AY198" s="15" t="str" cm="1">
        <f t="array" ref="AY198">IF(OR($B198="",AY$2=""),"",Projetos!$J197/_xlfn.XLOOKUP(AY$2,Técnicos!$A$2:$A$100,IF(Projetos!$I197=1,Técnicos!$F$2:$F$100,IF(Projetos!$I197=2,Técnicos!$H$2:$H$100,Técnicos!$J$2:$J$100)),,0,1))</f>
        <v/>
      </c>
      <c r="AZ198" s="15" t="str" cm="1">
        <f t="array" ref="AZ198">IF(OR($B198="",AZ$2=""),"",Projetos!$J197/_xlfn.XLOOKUP(AZ$2,Técnicos!$A$2:$A$100,IF(Projetos!$I197=1,Técnicos!$F$2:$F$100,IF(Projetos!$I197=2,Técnicos!$H$2:$H$100,Técnicos!$J$2:$J$100)),,0,1))</f>
        <v/>
      </c>
      <c r="BA198" s="15" t="str" cm="1">
        <f t="array" ref="BA198">IF(OR($B198="",BA$2=""),"",Projetos!$J197/_xlfn.XLOOKUP(BA$2,Técnicos!$A$2:$A$100,IF(Projetos!$I197=1,Técnicos!$F$2:$F$100,IF(Projetos!$I197=2,Técnicos!$H$2:$H$100,Técnicos!$J$2:$J$100)),,0,1))</f>
        <v/>
      </c>
      <c r="BB198" s="15" t="str" cm="1">
        <f t="array" ref="BB198">IF(OR($B198="",BB$2=""),"",Projetos!$J197/_xlfn.XLOOKUP(BB$2,Técnicos!$A$2:$A$100,IF(Projetos!$I197=1,Técnicos!$F$2:$F$100,IF(Projetos!$I197=2,Técnicos!$H$2:$H$100,Técnicos!$J$2:$J$100)),,0,1))</f>
        <v/>
      </c>
      <c r="BC198" s="15" t="str" cm="1">
        <f t="array" ref="BC198">IF(OR($B198="",BC$2=""),"",Projetos!$J197/_xlfn.XLOOKUP(BC$2,Técnicos!$A$2:$A$100,IF(Projetos!$I197=1,Técnicos!$F$2:$F$100,IF(Projetos!$I197=2,Técnicos!$H$2:$H$100,Técnicos!$J$2:$J$100)),,0,1))</f>
        <v/>
      </c>
      <c r="BD198" s="15" t="str" cm="1">
        <f t="array" ref="BD198">IF(OR($B198="",BD$2=""),"",Projetos!$J197/_xlfn.XLOOKUP(BD$2,Técnicos!$A$2:$A$100,IF(Projetos!$I197=1,Técnicos!$F$2:$F$100,IF(Projetos!$I197=2,Técnicos!$H$2:$H$100,Técnicos!$J$2:$J$100)),,0,1))</f>
        <v/>
      </c>
      <c r="BE198" s="15" t="str" cm="1">
        <f t="array" ref="BE198">IF(OR($B198="",BE$2=""),"",Projetos!$J197/_xlfn.XLOOKUP(BE$2,Técnicos!$A$2:$A$100,IF(Projetos!$I197=1,Técnicos!$F$2:$F$100,IF(Projetos!$I197=2,Técnicos!$H$2:$H$100,Técnicos!$J$2:$J$100)),,0,1))</f>
        <v/>
      </c>
      <c r="BF198" s="15" t="str" cm="1">
        <f t="array" ref="BF198">IF(OR($B198="",BF$2=""),"",Projetos!$J197/_xlfn.XLOOKUP(BF$2,Técnicos!$A$2:$A$100,IF(Projetos!$I197=1,Técnicos!$F$2:$F$100,IF(Projetos!$I197=2,Técnicos!$H$2:$H$100,Técnicos!$J$2:$J$100)),,0,1))</f>
        <v/>
      </c>
      <c r="BG198" s="15" t="str" cm="1">
        <f t="array" ref="BG198">IF(OR($B198="",BG$2=""),"",Projetos!$J197/_xlfn.XLOOKUP(BG$2,Técnicos!$A$2:$A$100,IF(Projetos!$I197=1,Técnicos!$F$2:$F$100,IF(Projetos!$I197=2,Técnicos!$H$2:$H$100,Técnicos!$J$2:$J$100)),,0,1))</f>
        <v/>
      </c>
      <c r="BH198" s="15" t="str" cm="1">
        <f t="array" ref="BH198">IF(OR($B198="",BH$2=""),"",Projetos!$J197/_xlfn.XLOOKUP(BH$2,Técnicos!$A$2:$A$100,IF(Projetos!$I197=1,Técnicos!$F$2:$F$100,IF(Projetos!$I197=2,Técnicos!$H$2:$H$100,Técnicos!$J$2:$J$100)),,0,1))</f>
        <v/>
      </c>
      <c r="BI198" s="15" t="str" cm="1">
        <f t="array" ref="BI198">IF(OR($B198="",BI$2=""),"",Projetos!$J197/_xlfn.XLOOKUP(BI$2,Técnicos!$A$2:$A$100,IF(Projetos!$I197=1,Técnicos!$F$2:$F$100,IF(Projetos!$I197=2,Técnicos!$H$2:$H$100,Técnicos!$J$2:$J$100)),,0,1))</f>
        <v/>
      </c>
      <c r="BJ198" s="15" t="str" cm="1">
        <f t="array" ref="BJ198">IF(OR($B198="",BJ$2=""),"",Projetos!$J197/_xlfn.XLOOKUP(BJ$2,Técnicos!$A$2:$A$100,IF(Projetos!$I197=1,Técnicos!$F$2:$F$100,IF(Projetos!$I197=2,Técnicos!$H$2:$H$100,Técnicos!$J$2:$J$100)),,0,1))</f>
        <v/>
      </c>
      <c r="BK198" s="15" t="str" cm="1">
        <f t="array" ref="BK198">IF(OR($B198="",BK$2=""),"",Projetos!$J197/_xlfn.XLOOKUP(BK$2,Técnicos!$A$2:$A$100,IF(Projetos!$I197=1,Técnicos!$F$2:$F$100,IF(Projetos!$I197=2,Técnicos!$H$2:$H$100,Técnicos!$J$2:$J$100)),,0,1))</f>
        <v/>
      </c>
      <c r="BL198" s="15" t="str" cm="1">
        <f t="array" ref="BL198">IF(OR($B198="",BL$2=""),"",Projetos!$J197/_xlfn.XLOOKUP(BL$2,Técnicos!$A$2:$A$100,IF(Projetos!$I197=1,Técnicos!$F$2:$F$100,IF(Projetos!$I197=2,Técnicos!$H$2:$H$100,Técnicos!$J$2:$J$100)),,0,1))</f>
        <v/>
      </c>
      <c r="BM198" s="15" t="str" cm="1">
        <f t="array" ref="BM198">IF(OR($B198="",BM$2=""),"",Projetos!$J197/_xlfn.XLOOKUP(BM$2,Técnicos!$A$2:$A$100,IF(Projetos!$I197=1,Técnicos!$F$2:$F$100,IF(Projetos!$I197=2,Técnicos!$H$2:$H$100,Técnicos!$J$2:$J$100)),,0,1))</f>
        <v/>
      </c>
      <c r="BN198" s="15" t="str" cm="1">
        <f t="array" ref="BN198">IF(OR($B198="",BN$2=""),"",Projetos!$J197/_xlfn.XLOOKUP(BN$2,Técnicos!$A$2:$A$100,IF(Projetos!$I197=1,Técnicos!$F$2:$F$100,IF(Projetos!$I197=2,Técnicos!$H$2:$H$100,Técnicos!$J$2:$J$100)),,0,1))</f>
        <v/>
      </c>
    </row>
    <row r="199" spans="3:66" x14ac:dyDescent="0.3">
      <c r="C199" s="15" t="str" cm="1">
        <f t="array" ref="C199">IF(OR($B199="",C$2=""),"",Projetos!$J198/_xlfn.XLOOKUP(C$2,Técnicos!$A$2:$A$100,IF(Projetos!$I198=1,Técnicos!$F$2:$F$100,IF(Projetos!$I198=2,Técnicos!$H$2:$H$100,Técnicos!$J$2:$J$100)),,0,1))</f>
        <v/>
      </c>
      <c r="D199" s="15" t="str" cm="1">
        <f t="array" ref="D199">IF(OR($B199="",D$2=""),"",Projetos!$J198/_xlfn.XLOOKUP(D$2,Técnicos!$A$2:$A$100,IF(Projetos!$I198=1,Técnicos!$F$2:$F$100,IF(Projetos!$I198=2,Técnicos!$H$2:$H$100,Técnicos!$J$2:$J$100)),,0,1))</f>
        <v/>
      </c>
      <c r="E199" s="15" t="str" cm="1">
        <f t="array" ref="E199">IF(OR($B199="",E$2=""),"",Projetos!$J198/_xlfn.XLOOKUP(E$2,Técnicos!$A$2:$A$100,IF(Projetos!$I198=1,Técnicos!$F$2:$F$100,IF(Projetos!$I198=2,Técnicos!$H$2:$H$100,Técnicos!$J$2:$J$100)),,0,1))</f>
        <v/>
      </c>
      <c r="F199" s="15" t="str" cm="1">
        <f t="array" ref="F199">IF(OR($B199="",F$2=""),"",Projetos!$J198/_xlfn.XLOOKUP(F$2,Técnicos!$A$2:$A$100,IF(Projetos!$I198=1,Técnicos!$F$2:$F$100,IF(Projetos!$I198=2,Técnicos!$H$2:$H$100,Técnicos!$J$2:$J$100)),,0,1))</f>
        <v/>
      </c>
      <c r="G199" s="15" t="str" cm="1">
        <f t="array" ref="G199">IF(OR($B199="",G$2=""),"",Projetos!$J198/_xlfn.XLOOKUP(G$2,Técnicos!$A$2:$A$100,IF(Projetos!$I198=1,Técnicos!$F$2:$F$100,IF(Projetos!$I198=2,Técnicos!$H$2:$H$100,Técnicos!$J$2:$J$100)),,0,1))</f>
        <v/>
      </c>
      <c r="H199" s="15" t="str" cm="1">
        <f t="array" ref="H199">IF(OR($B199="",H$2=""),"",Projetos!$J198/_xlfn.XLOOKUP(H$2,Técnicos!$A$2:$A$100,IF(Projetos!$I198=1,Técnicos!$F$2:$F$100,IF(Projetos!$I198=2,Técnicos!$H$2:$H$100,Técnicos!$J$2:$J$100)),,0,1))</f>
        <v/>
      </c>
      <c r="I199" s="15" t="str" cm="1">
        <f t="array" ref="I199">IF(OR($B199="",I$2=""),"",Projetos!$J198/_xlfn.XLOOKUP(I$2,Técnicos!$A$2:$A$100,IF(Projetos!$I198=1,Técnicos!$F$2:$F$100,IF(Projetos!$I198=2,Técnicos!$H$2:$H$100,Técnicos!$J$2:$J$100)),,0,1))</f>
        <v/>
      </c>
      <c r="J199" s="15" t="str" cm="1">
        <f t="array" ref="J199">IF(OR($B199="",J$2=""),"",Projetos!$J198/_xlfn.XLOOKUP(J$2,Técnicos!$A$2:$A$100,IF(Projetos!$I198=1,Técnicos!$F$2:$F$100,IF(Projetos!$I198=2,Técnicos!$H$2:$H$100,Técnicos!$J$2:$J$100)),,0,1))</f>
        <v/>
      </c>
      <c r="K199" s="15" t="str" cm="1">
        <f t="array" ref="K199">IF(OR($B199="",K$2=""),"",Projetos!$J198/_xlfn.XLOOKUP(K$2,Técnicos!$A$2:$A$100,IF(Projetos!$I198=1,Técnicos!$F$2:$F$100,IF(Projetos!$I198=2,Técnicos!$H$2:$H$100,Técnicos!$J$2:$J$100)),,0,1))</f>
        <v/>
      </c>
      <c r="L199" s="15" t="str" cm="1">
        <f t="array" ref="L199">IF(OR($B199="",L$2=""),"",Projetos!$J198/_xlfn.XLOOKUP(L$2,Técnicos!$A$2:$A$100,IF(Projetos!$I198=1,Técnicos!$F$2:$F$100,IF(Projetos!$I198=2,Técnicos!$H$2:$H$100,Técnicos!$J$2:$J$100)),,0,1))</f>
        <v/>
      </c>
      <c r="M199" s="15" t="str" cm="1">
        <f t="array" ref="M199">IF(OR($B199="",M$2=""),"",Projetos!$J198/_xlfn.XLOOKUP(M$2,Técnicos!$A$2:$A$100,IF(Projetos!$I198=1,Técnicos!$F$2:$F$100,IF(Projetos!$I198=2,Técnicos!$H$2:$H$100,Técnicos!$J$2:$J$100)),,0,1))</f>
        <v/>
      </c>
      <c r="N199" s="15" t="str" cm="1">
        <f t="array" ref="N199">IF(OR($B199="",N$2=""),"",Projetos!$J198/_xlfn.XLOOKUP(N$2,Técnicos!$A$2:$A$100,IF(Projetos!$I198=1,Técnicos!$F$2:$F$100,IF(Projetos!$I198=2,Técnicos!$H$2:$H$100,Técnicos!$J$2:$J$100)),,0,1))</f>
        <v/>
      </c>
      <c r="O199" s="15" t="str" cm="1">
        <f t="array" ref="O199">IF(OR($B199="",O$2=""),"",Projetos!$J198/_xlfn.XLOOKUP(O$2,Técnicos!$A$2:$A$100,IF(Projetos!$I198=1,Técnicos!$F$2:$F$100,IF(Projetos!$I198=2,Técnicos!$H$2:$H$100,Técnicos!$J$2:$J$100)),,0,1))</f>
        <v/>
      </c>
      <c r="P199" s="15" t="str" cm="1">
        <f t="array" ref="P199">IF(OR($B199="",P$2=""),"",Projetos!$J198/_xlfn.XLOOKUP(P$2,Técnicos!$A$2:$A$100,IF(Projetos!$I198=1,Técnicos!$F$2:$F$100,IF(Projetos!$I198=2,Técnicos!$H$2:$H$100,Técnicos!$J$2:$J$100)),,0,1))</f>
        <v/>
      </c>
      <c r="Q199" s="15" t="str" cm="1">
        <f t="array" ref="Q199">IF(OR($B199="",Q$2=""),"",Projetos!$J198/_xlfn.XLOOKUP(Q$2,Técnicos!$A$2:$A$100,IF(Projetos!$I198=1,Técnicos!$F$2:$F$100,IF(Projetos!$I198=2,Técnicos!$H$2:$H$100,Técnicos!$J$2:$J$100)),,0,1))</f>
        <v/>
      </c>
      <c r="R199" s="15" t="str" cm="1">
        <f t="array" ref="R199">IF(OR($B199="",R$2=""),"",Projetos!$J198/_xlfn.XLOOKUP(R$2,Técnicos!$A$2:$A$100,IF(Projetos!$I198=1,Técnicos!$F$2:$F$100,IF(Projetos!$I198=2,Técnicos!$H$2:$H$100,Técnicos!$J$2:$J$100)),,0,1))</f>
        <v/>
      </c>
      <c r="S199" s="15" t="str" cm="1">
        <f t="array" ref="S199">IF(OR($B199="",S$2=""),"",Projetos!$J198/_xlfn.XLOOKUP(S$2,Técnicos!$A$2:$A$100,IF(Projetos!$I198=1,Técnicos!$F$2:$F$100,IF(Projetos!$I198=2,Técnicos!$H$2:$H$100,Técnicos!$J$2:$J$100)),,0,1))</f>
        <v/>
      </c>
      <c r="T199" s="15" t="str" cm="1">
        <f t="array" ref="T199">IF(OR($B199="",T$2=""),"",Projetos!$J198/_xlfn.XLOOKUP(T$2,Técnicos!$A$2:$A$100,IF(Projetos!$I198=1,Técnicos!$F$2:$F$100,IF(Projetos!$I198=2,Técnicos!$H$2:$H$100,Técnicos!$J$2:$J$100)),,0,1))</f>
        <v/>
      </c>
      <c r="U199" s="15" t="str" cm="1">
        <f t="array" ref="U199">IF(OR($B199="",U$2=""),"",Projetos!$J198/_xlfn.XLOOKUP(U$2,Técnicos!$A$2:$A$100,IF(Projetos!$I198=1,Técnicos!$F$2:$F$100,IF(Projetos!$I198=2,Técnicos!$H$2:$H$100,Técnicos!$J$2:$J$100)),,0,1))</f>
        <v/>
      </c>
      <c r="V199" s="15" t="str" cm="1">
        <f t="array" ref="V199">IF(OR($B199="",V$2=""),"",Projetos!$J198/_xlfn.XLOOKUP(V$2,Técnicos!$A$2:$A$100,IF(Projetos!$I198=1,Técnicos!$F$2:$F$100,IF(Projetos!$I198=2,Técnicos!$H$2:$H$100,Técnicos!$J$2:$J$100)),,0,1))</f>
        <v/>
      </c>
      <c r="W199" s="15" t="str" cm="1">
        <f t="array" ref="W199">IF(OR($B199="",W$2=""),"",Projetos!$J198/_xlfn.XLOOKUP(W$2,Técnicos!$A$2:$A$100,IF(Projetos!$I198=1,Técnicos!$F$2:$F$100,IF(Projetos!$I198=2,Técnicos!$H$2:$H$100,Técnicos!$J$2:$J$100)),,0,1))</f>
        <v/>
      </c>
      <c r="X199" s="15" t="str" cm="1">
        <f t="array" ref="X199">IF(OR($B199="",X$2=""),"",Projetos!$J198/_xlfn.XLOOKUP(X$2,Técnicos!$A$2:$A$100,IF(Projetos!$I198=1,Técnicos!$F$2:$F$100,IF(Projetos!$I198=2,Técnicos!$H$2:$H$100,Técnicos!$J$2:$J$100)),,0,1))</f>
        <v/>
      </c>
      <c r="Y199" s="15" t="str" cm="1">
        <f t="array" ref="Y199">IF(OR($B199="",Y$2=""),"",Projetos!$J198/_xlfn.XLOOKUP(Y$2,Técnicos!$A$2:$A$100,IF(Projetos!$I198=1,Técnicos!$F$2:$F$100,IF(Projetos!$I198=2,Técnicos!$H$2:$H$100,Técnicos!$J$2:$J$100)),,0,1))</f>
        <v/>
      </c>
      <c r="Z199" s="15" t="str" cm="1">
        <f t="array" ref="Z199">IF(OR($B199="",Z$2=""),"",Projetos!$J198/_xlfn.XLOOKUP(Z$2,Técnicos!$A$2:$A$100,IF(Projetos!$I198=1,Técnicos!$F$2:$F$100,IF(Projetos!$I198=2,Técnicos!$H$2:$H$100,Técnicos!$J$2:$J$100)),,0,1))</f>
        <v/>
      </c>
      <c r="AA199" s="15" t="str" cm="1">
        <f t="array" ref="AA199">IF(OR($B199="",AA$2=""),"",Projetos!$J198/_xlfn.XLOOKUP(AA$2,Técnicos!$A$2:$A$100,IF(Projetos!$I198=1,Técnicos!$F$2:$F$100,IF(Projetos!$I198=2,Técnicos!$H$2:$H$100,Técnicos!$J$2:$J$100)),,0,1))</f>
        <v/>
      </c>
      <c r="AB199" s="15" t="str" cm="1">
        <f t="array" ref="AB199">IF(OR($B199="",AB$2=""),"",Projetos!$J198/_xlfn.XLOOKUP(AB$2,Técnicos!$A$2:$A$100,IF(Projetos!$I198=1,Técnicos!$F$2:$F$100,IF(Projetos!$I198=2,Técnicos!$H$2:$H$100,Técnicos!$J$2:$J$100)),,0,1))</f>
        <v/>
      </c>
      <c r="AC199" s="15" t="str" cm="1">
        <f t="array" ref="AC199">IF(OR($B199="",AC$2=""),"",Projetos!$J198/_xlfn.XLOOKUP(AC$2,Técnicos!$A$2:$A$100,IF(Projetos!$I198=1,Técnicos!$F$2:$F$100,IF(Projetos!$I198=2,Técnicos!$H$2:$H$100,Técnicos!$J$2:$J$100)),,0,1))</f>
        <v/>
      </c>
      <c r="AD199" s="15" t="str" cm="1">
        <f t="array" ref="AD199">IF(OR($B199="",AD$2=""),"",Projetos!$J198/_xlfn.XLOOKUP(AD$2,Técnicos!$A$2:$A$100,IF(Projetos!$I198=1,Técnicos!$F$2:$F$100,IF(Projetos!$I198=2,Técnicos!$H$2:$H$100,Técnicos!$J$2:$J$100)),,0,1))</f>
        <v/>
      </c>
      <c r="AE199" s="15" t="str" cm="1">
        <f t="array" ref="AE199">IF(OR($B199="",AE$2=""),"",Projetos!$J198/_xlfn.XLOOKUP(AE$2,Técnicos!$A$2:$A$100,IF(Projetos!$I198=1,Técnicos!$F$2:$F$100,IF(Projetos!$I198=2,Técnicos!$H$2:$H$100,Técnicos!$J$2:$J$100)),,0,1))</f>
        <v/>
      </c>
      <c r="AF199" s="15" t="str" cm="1">
        <f t="array" ref="AF199">IF(OR($B199="",AF$2=""),"",Projetos!$J198/_xlfn.XLOOKUP(AF$2,Técnicos!$A$2:$A$100,IF(Projetos!$I198=1,Técnicos!$F$2:$F$100,IF(Projetos!$I198=2,Técnicos!$H$2:$H$100,Técnicos!$J$2:$J$100)),,0,1))</f>
        <v/>
      </c>
      <c r="AG199" s="15" t="str" cm="1">
        <f t="array" ref="AG199">IF(OR($B199="",AG$2=""),"",Projetos!$J198/_xlfn.XLOOKUP(AG$2,Técnicos!$A$2:$A$100,IF(Projetos!$I198=1,Técnicos!$F$2:$F$100,IF(Projetos!$I198=2,Técnicos!$H$2:$H$100,Técnicos!$J$2:$J$100)),,0,1))</f>
        <v/>
      </c>
      <c r="AH199" s="15" t="str" cm="1">
        <f t="array" ref="AH199">IF(OR($B199="",AH$2=""),"",Projetos!$J198/_xlfn.XLOOKUP(AH$2,Técnicos!$A$2:$A$100,IF(Projetos!$I198=1,Técnicos!$F$2:$F$100,IF(Projetos!$I198=2,Técnicos!$H$2:$H$100,Técnicos!$J$2:$J$100)),,0,1))</f>
        <v/>
      </c>
      <c r="AI199" s="15" t="str" cm="1">
        <f t="array" ref="AI199">IF(OR($B199="",AI$2=""),"",Projetos!$J198/_xlfn.XLOOKUP(AI$2,Técnicos!$A$2:$A$100,IF(Projetos!$I198=1,Técnicos!$F$2:$F$100,IF(Projetos!$I198=2,Técnicos!$H$2:$H$100,Técnicos!$J$2:$J$100)),,0,1))</f>
        <v/>
      </c>
      <c r="AJ199" s="15" t="str" cm="1">
        <f t="array" ref="AJ199">IF(OR($B199="",AJ$2=""),"",Projetos!$J198/_xlfn.XLOOKUP(AJ$2,Técnicos!$A$2:$A$100,IF(Projetos!$I198=1,Técnicos!$F$2:$F$100,IF(Projetos!$I198=2,Técnicos!$H$2:$H$100,Técnicos!$J$2:$J$100)),,0,1))</f>
        <v/>
      </c>
      <c r="AK199" s="15" t="str" cm="1">
        <f t="array" ref="AK199">IF(OR($B199="",AK$2=""),"",Projetos!$J198/_xlfn.XLOOKUP(AK$2,Técnicos!$A$2:$A$100,IF(Projetos!$I198=1,Técnicos!$F$2:$F$100,IF(Projetos!$I198=2,Técnicos!$H$2:$H$100,Técnicos!$J$2:$J$100)),,0,1))</f>
        <v/>
      </c>
      <c r="AL199" s="15" t="str" cm="1">
        <f t="array" ref="AL199">IF(OR($B199="",AL$2=""),"",Projetos!$J198/_xlfn.XLOOKUP(AL$2,Técnicos!$A$2:$A$100,IF(Projetos!$I198=1,Técnicos!$F$2:$F$100,IF(Projetos!$I198=2,Técnicos!$H$2:$H$100,Técnicos!$J$2:$J$100)),,0,1))</f>
        <v/>
      </c>
      <c r="AM199" s="15" t="str" cm="1">
        <f t="array" ref="AM199">IF(OR($B199="",AM$2=""),"",Projetos!$J198/_xlfn.XLOOKUP(AM$2,Técnicos!$A$2:$A$100,IF(Projetos!$I198=1,Técnicos!$F$2:$F$100,IF(Projetos!$I198=2,Técnicos!$H$2:$H$100,Técnicos!$J$2:$J$100)),,0,1))</f>
        <v/>
      </c>
      <c r="AN199" s="15" t="str" cm="1">
        <f t="array" ref="AN199">IF(OR($B199="",AN$2=""),"",Projetos!$J198/_xlfn.XLOOKUP(AN$2,Técnicos!$A$2:$A$100,IF(Projetos!$I198=1,Técnicos!$F$2:$F$100,IF(Projetos!$I198=2,Técnicos!$H$2:$H$100,Técnicos!$J$2:$J$100)),,0,1))</f>
        <v/>
      </c>
      <c r="AO199" s="15" t="str" cm="1">
        <f t="array" ref="AO199">IF(OR($B199="",AO$2=""),"",Projetos!$J198/_xlfn.XLOOKUP(AO$2,Técnicos!$A$2:$A$100,IF(Projetos!$I198=1,Técnicos!$F$2:$F$100,IF(Projetos!$I198=2,Técnicos!$H$2:$H$100,Técnicos!$J$2:$J$100)),,0,1))</f>
        <v/>
      </c>
      <c r="AP199" s="15" t="str" cm="1">
        <f t="array" ref="AP199">IF(OR($B199="",AP$2=""),"",Projetos!$J198/_xlfn.XLOOKUP(AP$2,Técnicos!$A$2:$A$100,IF(Projetos!$I198=1,Técnicos!$F$2:$F$100,IF(Projetos!$I198=2,Técnicos!$H$2:$H$100,Técnicos!$J$2:$J$100)),,0,1))</f>
        <v/>
      </c>
      <c r="AQ199" s="15" t="str" cm="1">
        <f t="array" ref="AQ199">IF(OR($B199="",AQ$2=""),"",Projetos!$J198/_xlfn.XLOOKUP(AQ$2,Técnicos!$A$2:$A$100,IF(Projetos!$I198=1,Técnicos!$F$2:$F$100,IF(Projetos!$I198=2,Técnicos!$H$2:$H$100,Técnicos!$J$2:$J$100)),,0,1))</f>
        <v/>
      </c>
      <c r="AR199" s="15" t="str" cm="1">
        <f t="array" ref="AR199">IF(OR($B199="",AR$2=""),"",Projetos!$J198/_xlfn.XLOOKUP(AR$2,Técnicos!$A$2:$A$100,IF(Projetos!$I198=1,Técnicos!$F$2:$F$100,IF(Projetos!$I198=2,Técnicos!$H$2:$H$100,Técnicos!$J$2:$J$100)),,0,1))</f>
        <v/>
      </c>
      <c r="AS199" s="15" t="str" cm="1">
        <f t="array" ref="AS199">IF(OR($B199="",AS$2=""),"",Projetos!$J198/_xlfn.XLOOKUP(AS$2,Técnicos!$A$2:$A$100,IF(Projetos!$I198=1,Técnicos!$F$2:$F$100,IF(Projetos!$I198=2,Técnicos!$H$2:$H$100,Técnicos!$J$2:$J$100)),,0,1))</f>
        <v/>
      </c>
      <c r="AT199" s="15" t="str" cm="1">
        <f t="array" ref="AT199">IF(OR($B199="",AT$2=""),"",Projetos!$J198/_xlfn.XLOOKUP(AT$2,Técnicos!$A$2:$A$100,IF(Projetos!$I198=1,Técnicos!$F$2:$F$100,IF(Projetos!$I198=2,Técnicos!$H$2:$H$100,Técnicos!$J$2:$J$100)),,0,1))</f>
        <v/>
      </c>
      <c r="AU199" s="15" t="str" cm="1">
        <f t="array" ref="AU199">IF(OR($B199="",AU$2=""),"",Projetos!$J198/_xlfn.XLOOKUP(AU$2,Técnicos!$A$2:$A$100,IF(Projetos!$I198=1,Técnicos!$F$2:$F$100,IF(Projetos!$I198=2,Técnicos!$H$2:$H$100,Técnicos!$J$2:$J$100)),,0,1))</f>
        <v/>
      </c>
      <c r="AV199" s="15" t="str" cm="1">
        <f t="array" ref="AV199">IF(OR($B199="",AV$2=""),"",Projetos!$J198/_xlfn.XLOOKUP(AV$2,Técnicos!$A$2:$A$100,IF(Projetos!$I198=1,Técnicos!$F$2:$F$100,IF(Projetos!$I198=2,Técnicos!$H$2:$H$100,Técnicos!$J$2:$J$100)),,0,1))</f>
        <v/>
      </c>
      <c r="AW199" s="15" t="str" cm="1">
        <f t="array" ref="AW199">IF(OR($B199="",AW$2=""),"",Projetos!$J198/_xlfn.XLOOKUP(AW$2,Técnicos!$A$2:$A$100,IF(Projetos!$I198=1,Técnicos!$F$2:$F$100,IF(Projetos!$I198=2,Técnicos!$H$2:$H$100,Técnicos!$J$2:$J$100)),,0,1))</f>
        <v/>
      </c>
      <c r="AX199" s="15" t="str" cm="1">
        <f t="array" ref="AX199">IF(OR($B199="",AX$2=""),"",Projetos!$J198/_xlfn.XLOOKUP(AX$2,Técnicos!$A$2:$A$100,IF(Projetos!$I198=1,Técnicos!$F$2:$F$100,IF(Projetos!$I198=2,Técnicos!$H$2:$H$100,Técnicos!$J$2:$J$100)),,0,1))</f>
        <v/>
      </c>
      <c r="AY199" s="15" t="str" cm="1">
        <f t="array" ref="AY199">IF(OR($B199="",AY$2=""),"",Projetos!$J198/_xlfn.XLOOKUP(AY$2,Técnicos!$A$2:$A$100,IF(Projetos!$I198=1,Técnicos!$F$2:$F$100,IF(Projetos!$I198=2,Técnicos!$H$2:$H$100,Técnicos!$J$2:$J$100)),,0,1))</f>
        <v/>
      </c>
      <c r="AZ199" s="15" t="str" cm="1">
        <f t="array" ref="AZ199">IF(OR($B199="",AZ$2=""),"",Projetos!$J198/_xlfn.XLOOKUP(AZ$2,Técnicos!$A$2:$A$100,IF(Projetos!$I198=1,Técnicos!$F$2:$F$100,IF(Projetos!$I198=2,Técnicos!$H$2:$H$100,Técnicos!$J$2:$J$100)),,0,1))</f>
        <v/>
      </c>
      <c r="BA199" s="15" t="str" cm="1">
        <f t="array" ref="BA199">IF(OR($B199="",BA$2=""),"",Projetos!$J198/_xlfn.XLOOKUP(BA$2,Técnicos!$A$2:$A$100,IF(Projetos!$I198=1,Técnicos!$F$2:$F$100,IF(Projetos!$I198=2,Técnicos!$H$2:$H$100,Técnicos!$J$2:$J$100)),,0,1))</f>
        <v/>
      </c>
      <c r="BB199" s="15" t="str" cm="1">
        <f t="array" ref="BB199">IF(OR($B199="",BB$2=""),"",Projetos!$J198/_xlfn.XLOOKUP(BB$2,Técnicos!$A$2:$A$100,IF(Projetos!$I198=1,Técnicos!$F$2:$F$100,IF(Projetos!$I198=2,Técnicos!$H$2:$H$100,Técnicos!$J$2:$J$100)),,0,1))</f>
        <v/>
      </c>
      <c r="BC199" s="15" t="str" cm="1">
        <f t="array" ref="BC199">IF(OR($B199="",BC$2=""),"",Projetos!$J198/_xlfn.XLOOKUP(BC$2,Técnicos!$A$2:$A$100,IF(Projetos!$I198=1,Técnicos!$F$2:$F$100,IF(Projetos!$I198=2,Técnicos!$H$2:$H$100,Técnicos!$J$2:$J$100)),,0,1))</f>
        <v/>
      </c>
      <c r="BD199" s="15" t="str" cm="1">
        <f t="array" ref="BD199">IF(OR($B199="",BD$2=""),"",Projetos!$J198/_xlfn.XLOOKUP(BD$2,Técnicos!$A$2:$A$100,IF(Projetos!$I198=1,Técnicos!$F$2:$F$100,IF(Projetos!$I198=2,Técnicos!$H$2:$H$100,Técnicos!$J$2:$J$100)),,0,1))</f>
        <v/>
      </c>
      <c r="BE199" s="15" t="str" cm="1">
        <f t="array" ref="BE199">IF(OR($B199="",BE$2=""),"",Projetos!$J198/_xlfn.XLOOKUP(BE$2,Técnicos!$A$2:$A$100,IF(Projetos!$I198=1,Técnicos!$F$2:$F$100,IF(Projetos!$I198=2,Técnicos!$H$2:$H$100,Técnicos!$J$2:$J$100)),,0,1))</f>
        <v/>
      </c>
      <c r="BF199" s="15" t="str" cm="1">
        <f t="array" ref="BF199">IF(OR($B199="",BF$2=""),"",Projetos!$J198/_xlfn.XLOOKUP(BF$2,Técnicos!$A$2:$A$100,IF(Projetos!$I198=1,Técnicos!$F$2:$F$100,IF(Projetos!$I198=2,Técnicos!$H$2:$H$100,Técnicos!$J$2:$J$100)),,0,1))</f>
        <v/>
      </c>
      <c r="BG199" s="15" t="str" cm="1">
        <f t="array" ref="BG199">IF(OR($B199="",BG$2=""),"",Projetos!$J198/_xlfn.XLOOKUP(BG$2,Técnicos!$A$2:$A$100,IF(Projetos!$I198=1,Técnicos!$F$2:$F$100,IF(Projetos!$I198=2,Técnicos!$H$2:$H$100,Técnicos!$J$2:$J$100)),,0,1))</f>
        <v/>
      </c>
      <c r="BH199" s="15" t="str" cm="1">
        <f t="array" ref="BH199">IF(OR($B199="",BH$2=""),"",Projetos!$J198/_xlfn.XLOOKUP(BH$2,Técnicos!$A$2:$A$100,IF(Projetos!$I198=1,Técnicos!$F$2:$F$100,IF(Projetos!$I198=2,Técnicos!$H$2:$H$100,Técnicos!$J$2:$J$100)),,0,1))</f>
        <v/>
      </c>
      <c r="BI199" s="15" t="str" cm="1">
        <f t="array" ref="BI199">IF(OR($B199="",BI$2=""),"",Projetos!$J198/_xlfn.XLOOKUP(BI$2,Técnicos!$A$2:$A$100,IF(Projetos!$I198=1,Técnicos!$F$2:$F$100,IF(Projetos!$I198=2,Técnicos!$H$2:$H$100,Técnicos!$J$2:$J$100)),,0,1))</f>
        <v/>
      </c>
      <c r="BJ199" s="15" t="str" cm="1">
        <f t="array" ref="BJ199">IF(OR($B199="",BJ$2=""),"",Projetos!$J198/_xlfn.XLOOKUP(BJ$2,Técnicos!$A$2:$A$100,IF(Projetos!$I198=1,Técnicos!$F$2:$F$100,IF(Projetos!$I198=2,Técnicos!$H$2:$H$100,Técnicos!$J$2:$J$100)),,0,1))</f>
        <v/>
      </c>
      <c r="BK199" s="15" t="str" cm="1">
        <f t="array" ref="BK199">IF(OR($B199="",BK$2=""),"",Projetos!$J198/_xlfn.XLOOKUP(BK$2,Técnicos!$A$2:$A$100,IF(Projetos!$I198=1,Técnicos!$F$2:$F$100,IF(Projetos!$I198=2,Técnicos!$H$2:$H$100,Técnicos!$J$2:$J$100)),,0,1))</f>
        <v/>
      </c>
      <c r="BL199" s="15" t="str" cm="1">
        <f t="array" ref="BL199">IF(OR($B199="",BL$2=""),"",Projetos!$J198/_xlfn.XLOOKUP(BL$2,Técnicos!$A$2:$A$100,IF(Projetos!$I198=1,Técnicos!$F$2:$F$100,IF(Projetos!$I198=2,Técnicos!$H$2:$H$100,Técnicos!$J$2:$J$100)),,0,1))</f>
        <v/>
      </c>
      <c r="BM199" s="15" t="str" cm="1">
        <f t="array" ref="BM199">IF(OR($B199="",BM$2=""),"",Projetos!$J198/_xlfn.XLOOKUP(BM$2,Técnicos!$A$2:$A$100,IF(Projetos!$I198=1,Técnicos!$F$2:$F$100,IF(Projetos!$I198=2,Técnicos!$H$2:$H$100,Técnicos!$J$2:$J$100)),,0,1))</f>
        <v/>
      </c>
      <c r="BN199" s="15" t="str" cm="1">
        <f t="array" ref="BN199">IF(OR($B199="",BN$2=""),"",Projetos!$J198/_xlfn.XLOOKUP(BN$2,Técnicos!$A$2:$A$100,IF(Projetos!$I198=1,Técnicos!$F$2:$F$100,IF(Projetos!$I198=2,Técnicos!$H$2:$H$100,Técnicos!$J$2:$J$100)),,0,1))</f>
        <v/>
      </c>
    </row>
    <row r="200" spans="3:66" x14ac:dyDescent="0.3">
      <c r="C200" s="15" t="str" cm="1">
        <f t="array" ref="C200">IF(OR($B200="",C$2=""),"",Projetos!$J199/_xlfn.XLOOKUP(C$2,Técnicos!$A$2:$A$100,IF(Projetos!$I199=1,Técnicos!$F$2:$F$100,IF(Projetos!$I199=2,Técnicos!$H$2:$H$100,Técnicos!$J$2:$J$100)),,0,1))</f>
        <v/>
      </c>
      <c r="D200" s="15" t="str" cm="1">
        <f t="array" ref="D200">IF(OR($B200="",D$2=""),"",Projetos!$J199/_xlfn.XLOOKUP(D$2,Técnicos!$A$2:$A$100,IF(Projetos!$I199=1,Técnicos!$F$2:$F$100,IF(Projetos!$I199=2,Técnicos!$H$2:$H$100,Técnicos!$J$2:$J$100)),,0,1))</f>
        <v/>
      </c>
      <c r="E200" s="15" t="str" cm="1">
        <f t="array" ref="E200">IF(OR($B200="",E$2=""),"",Projetos!$J199/_xlfn.XLOOKUP(E$2,Técnicos!$A$2:$A$100,IF(Projetos!$I199=1,Técnicos!$F$2:$F$100,IF(Projetos!$I199=2,Técnicos!$H$2:$H$100,Técnicos!$J$2:$J$100)),,0,1))</f>
        <v/>
      </c>
      <c r="F200" s="15" t="str" cm="1">
        <f t="array" ref="F200">IF(OR($B200="",F$2=""),"",Projetos!$J199/_xlfn.XLOOKUP(F$2,Técnicos!$A$2:$A$100,IF(Projetos!$I199=1,Técnicos!$F$2:$F$100,IF(Projetos!$I199=2,Técnicos!$H$2:$H$100,Técnicos!$J$2:$J$100)),,0,1))</f>
        <v/>
      </c>
      <c r="G200" s="15" t="str" cm="1">
        <f t="array" ref="G200">IF(OR($B200="",G$2=""),"",Projetos!$J199/_xlfn.XLOOKUP(G$2,Técnicos!$A$2:$A$100,IF(Projetos!$I199=1,Técnicos!$F$2:$F$100,IF(Projetos!$I199=2,Técnicos!$H$2:$H$100,Técnicos!$J$2:$J$100)),,0,1))</f>
        <v/>
      </c>
      <c r="H200" s="15" t="str" cm="1">
        <f t="array" ref="H200">IF(OR($B200="",H$2=""),"",Projetos!$J199/_xlfn.XLOOKUP(H$2,Técnicos!$A$2:$A$100,IF(Projetos!$I199=1,Técnicos!$F$2:$F$100,IF(Projetos!$I199=2,Técnicos!$H$2:$H$100,Técnicos!$J$2:$J$100)),,0,1))</f>
        <v/>
      </c>
      <c r="I200" s="15" t="str" cm="1">
        <f t="array" ref="I200">IF(OR($B200="",I$2=""),"",Projetos!$J199/_xlfn.XLOOKUP(I$2,Técnicos!$A$2:$A$100,IF(Projetos!$I199=1,Técnicos!$F$2:$F$100,IF(Projetos!$I199=2,Técnicos!$H$2:$H$100,Técnicos!$J$2:$J$100)),,0,1))</f>
        <v/>
      </c>
      <c r="J200" s="15" t="str" cm="1">
        <f t="array" ref="J200">IF(OR($B200="",J$2=""),"",Projetos!$J199/_xlfn.XLOOKUP(J$2,Técnicos!$A$2:$A$100,IF(Projetos!$I199=1,Técnicos!$F$2:$F$100,IF(Projetos!$I199=2,Técnicos!$H$2:$H$100,Técnicos!$J$2:$J$100)),,0,1))</f>
        <v/>
      </c>
      <c r="K200" s="15" t="str" cm="1">
        <f t="array" ref="K200">IF(OR($B200="",K$2=""),"",Projetos!$J199/_xlfn.XLOOKUP(K$2,Técnicos!$A$2:$A$100,IF(Projetos!$I199=1,Técnicos!$F$2:$F$100,IF(Projetos!$I199=2,Técnicos!$H$2:$H$100,Técnicos!$J$2:$J$100)),,0,1))</f>
        <v/>
      </c>
      <c r="L200" s="15" t="str" cm="1">
        <f t="array" ref="L200">IF(OR($B200="",L$2=""),"",Projetos!$J199/_xlfn.XLOOKUP(L$2,Técnicos!$A$2:$A$100,IF(Projetos!$I199=1,Técnicos!$F$2:$F$100,IF(Projetos!$I199=2,Técnicos!$H$2:$H$100,Técnicos!$J$2:$J$100)),,0,1))</f>
        <v/>
      </c>
      <c r="M200" s="15" t="str" cm="1">
        <f t="array" ref="M200">IF(OR($B200="",M$2=""),"",Projetos!$J199/_xlfn.XLOOKUP(M$2,Técnicos!$A$2:$A$100,IF(Projetos!$I199=1,Técnicos!$F$2:$F$100,IF(Projetos!$I199=2,Técnicos!$H$2:$H$100,Técnicos!$J$2:$J$100)),,0,1))</f>
        <v/>
      </c>
      <c r="N200" s="15" t="str" cm="1">
        <f t="array" ref="N200">IF(OR($B200="",N$2=""),"",Projetos!$J199/_xlfn.XLOOKUP(N$2,Técnicos!$A$2:$A$100,IF(Projetos!$I199=1,Técnicos!$F$2:$F$100,IF(Projetos!$I199=2,Técnicos!$H$2:$H$100,Técnicos!$J$2:$J$100)),,0,1))</f>
        <v/>
      </c>
      <c r="O200" s="15" t="str" cm="1">
        <f t="array" ref="O200">IF(OR($B200="",O$2=""),"",Projetos!$J199/_xlfn.XLOOKUP(O$2,Técnicos!$A$2:$A$100,IF(Projetos!$I199=1,Técnicos!$F$2:$F$100,IF(Projetos!$I199=2,Técnicos!$H$2:$H$100,Técnicos!$J$2:$J$100)),,0,1))</f>
        <v/>
      </c>
      <c r="P200" s="15" t="str" cm="1">
        <f t="array" ref="P200">IF(OR($B200="",P$2=""),"",Projetos!$J199/_xlfn.XLOOKUP(P$2,Técnicos!$A$2:$A$100,IF(Projetos!$I199=1,Técnicos!$F$2:$F$100,IF(Projetos!$I199=2,Técnicos!$H$2:$H$100,Técnicos!$J$2:$J$100)),,0,1))</f>
        <v/>
      </c>
      <c r="Q200" s="15" t="str" cm="1">
        <f t="array" ref="Q200">IF(OR($B200="",Q$2=""),"",Projetos!$J199/_xlfn.XLOOKUP(Q$2,Técnicos!$A$2:$A$100,IF(Projetos!$I199=1,Técnicos!$F$2:$F$100,IF(Projetos!$I199=2,Técnicos!$H$2:$H$100,Técnicos!$J$2:$J$100)),,0,1))</f>
        <v/>
      </c>
      <c r="R200" s="15" t="str" cm="1">
        <f t="array" ref="R200">IF(OR($B200="",R$2=""),"",Projetos!$J199/_xlfn.XLOOKUP(R$2,Técnicos!$A$2:$A$100,IF(Projetos!$I199=1,Técnicos!$F$2:$F$100,IF(Projetos!$I199=2,Técnicos!$H$2:$H$100,Técnicos!$J$2:$J$100)),,0,1))</f>
        <v/>
      </c>
      <c r="S200" s="15" t="str" cm="1">
        <f t="array" ref="S200">IF(OR($B200="",S$2=""),"",Projetos!$J199/_xlfn.XLOOKUP(S$2,Técnicos!$A$2:$A$100,IF(Projetos!$I199=1,Técnicos!$F$2:$F$100,IF(Projetos!$I199=2,Técnicos!$H$2:$H$100,Técnicos!$J$2:$J$100)),,0,1))</f>
        <v/>
      </c>
      <c r="T200" s="15" t="str" cm="1">
        <f t="array" ref="T200">IF(OR($B200="",T$2=""),"",Projetos!$J199/_xlfn.XLOOKUP(T$2,Técnicos!$A$2:$A$100,IF(Projetos!$I199=1,Técnicos!$F$2:$F$100,IF(Projetos!$I199=2,Técnicos!$H$2:$H$100,Técnicos!$J$2:$J$100)),,0,1))</f>
        <v/>
      </c>
      <c r="U200" s="15" t="str" cm="1">
        <f t="array" ref="U200">IF(OR($B200="",U$2=""),"",Projetos!$J199/_xlfn.XLOOKUP(U$2,Técnicos!$A$2:$A$100,IF(Projetos!$I199=1,Técnicos!$F$2:$F$100,IF(Projetos!$I199=2,Técnicos!$H$2:$H$100,Técnicos!$J$2:$J$100)),,0,1))</f>
        <v/>
      </c>
      <c r="V200" s="15" t="str" cm="1">
        <f t="array" ref="V200">IF(OR($B200="",V$2=""),"",Projetos!$J199/_xlfn.XLOOKUP(V$2,Técnicos!$A$2:$A$100,IF(Projetos!$I199=1,Técnicos!$F$2:$F$100,IF(Projetos!$I199=2,Técnicos!$H$2:$H$100,Técnicos!$J$2:$J$100)),,0,1))</f>
        <v/>
      </c>
      <c r="W200" s="15" t="str" cm="1">
        <f t="array" ref="W200">IF(OR($B200="",W$2=""),"",Projetos!$J199/_xlfn.XLOOKUP(W$2,Técnicos!$A$2:$A$100,IF(Projetos!$I199=1,Técnicos!$F$2:$F$100,IF(Projetos!$I199=2,Técnicos!$H$2:$H$100,Técnicos!$J$2:$J$100)),,0,1))</f>
        <v/>
      </c>
      <c r="X200" s="15" t="str" cm="1">
        <f t="array" ref="X200">IF(OR($B200="",X$2=""),"",Projetos!$J199/_xlfn.XLOOKUP(X$2,Técnicos!$A$2:$A$100,IF(Projetos!$I199=1,Técnicos!$F$2:$F$100,IF(Projetos!$I199=2,Técnicos!$H$2:$H$100,Técnicos!$J$2:$J$100)),,0,1))</f>
        <v/>
      </c>
      <c r="Y200" s="15" t="str" cm="1">
        <f t="array" ref="Y200">IF(OR($B200="",Y$2=""),"",Projetos!$J199/_xlfn.XLOOKUP(Y$2,Técnicos!$A$2:$A$100,IF(Projetos!$I199=1,Técnicos!$F$2:$F$100,IF(Projetos!$I199=2,Técnicos!$H$2:$H$100,Técnicos!$J$2:$J$100)),,0,1))</f>
        <v/>
      </c>
      <c r="Z200" s="15" t="str" cm="1">
        <f t="array" ref="Z200">IF(OR($B200="",Z$2=""),"",Projetos!$J199/_xlfn.XLOOKUP(Z$2,Técnicos!$A$2:$A$100,IF(Projetos!$I199=1,Técnicos!$F$2:$F$100,IF(Projetos!$I199=2,Técnicos!$H$2:$H$100,Técnicos!$J$2:$J$100)),,0,1))</f>
        <v/>
      </c>
      <c r="AA200" s="15" t="str" cm="1">
        <f t="array" ref="AA200">IF(OR($B200="",AA$2=""),"",Projetos!$J199/_xlfn.XLOOKUP(AA$2,Técnicos!$A$2:$A$100,IF(Projetos!$I199=1,Técnicos!$F$2:$F$100,IF(Projetos!$I199=2,Técnicos!$H$2:$H$100,Técnicos!$J$2:$J$100)),,0,1))</f>
        <v/>
      </c>
      <c r="AB200" s="15" t="str" cm="1">
        <f t="array" ref="AB200">IF(OR($B200="",AB$2=""),"",Projetos!$J199/_xlfn.XLOOKUP(AB$2,Técnicos!$A$2:$A$100,IF(Projetos!$I199=1,Técnicos!$F$2:$F$100,IF(Projetos!$I199=2,Técnicos!$H$2:$H$100,Técnicos!$J$2:$J$100)),,0,1))</f>
        <v/>
      </c>
      <c r="AC200" s="15" t="str" cm="1">
        <f t="array" ref="AC200">IF(OR($B200="",AC$2=""),"",Projetos!$J199/_xlfn.XLOOKUP(AC$2,Técnicos!$A$2:$A$100,IF(Projetos!$I199=1,Técnicos!$F$2:$F$100,IF(Projetos!$I199=2,Técnicos!$H$2:$H$100,Técnicos!$J$2:$J$100)),,0,1))</f>
        <v/>
      </c>
      <c r="AD200" s="15" t="str" cm="1">
        <f t="array" ref="AD200">IF(OR($B200="",AD$2=""),"",Projetos!$J199/_xlfn.XLOOKUP(AD$2,Técnicos!$A$2:$A$100,IF(Projetos!$I199=1,Técnicos!$F$2:$F$100,IF(Projetos!$I199=2,Técnicos!$H$2:$H$100,Técnicos!$J$2:$J$100)),,0,1))</f>
        <v/>
      </c>
      <c r="AE200" s="15" t="str" cm="1">
        <f t="array" ref="AE200">IF(OR($B200="",AE$2=""),"",Projetos!$J199/_xlfn.XLOOKUP(AE$2,Técnicos!$A$2:$A$100,IF(Projetos!$I199=1,Técnicos!$F$2:$F$100,IF(Projetos!$I199=2,Técnicos!$H$2:$H$100,Técnicos!$J$2:$J$100)),,0,1))</f>
        <v/>
      </c>
      <c r="AF200" s="15" t="str" cm="1">
        <f t="array" ref="AF200">IF(OR($B200="",AF$2=""),"",Projetos!$J199/_xlfn.XLOOKUP(AF$2,Técnicos!$A$2:$A$100,IF(Projetos!$I199=1,Técnicos!$F$2:$F$100,IF(Projetos!$I199=2,Técnicos!$H$2:$H$100,Técnicos!$J$2:$J$100)),,0,1))</f>
        <v/>
      </c>
      <c r="AG200" s="15" t="str" cm="1">
        <f t="array" ref="AG200">IF(OR($B200="",AG$2=""),"",Projetos!$J199/_xlfn.XLOOKUP(AG$2,Técnicos!$A$2:$A$100,IF(Projetos!$I199=1,Técnicos!$F$2:$F$100,IF(Projetos!$I199=2,Técnicos!$H$2:$H$100,Técnicos!$J$2:$J$100)),,0,1))</f>
        <v/>
      </c>
      <c r="AH200" s="15" t="str" cm="1">
        <f t="array" ref="AH200">IF(OR($B200="",AH$2=""),"",Projetos!$J199/_xlfn.XLOOKUP(AH$2,Técnicos!$A$2:$A$100,IF(Projetos!$I199=1,Técnicos!$F$2:$F$100,IF(Projetos!$I199=2,Técnicos!$H$2:$H$100,Técnicos!$J$2:$J$100)),,0,1))</f>
        <v/>
      </c>
      <c r="AI200" s="15" t="str" cm="1">
        <f t="array" ref="AI200">IF(OR($B200="",AI$2=""),"",Projetos!$J199/_xlfn.XLOOKUP(AI$2,Técnicos!$A$2:$A$100,IF(Projetos!$I199=1,Técnicos!$F$2:$F$100,IF(Projetos!$I199=2,Técnicos!$H$2:$H$100,Técnicos!$J$2:$J$100)),,0,1))</f>
        <v/>
      </c>
      <c r="AJ200" s="15" t="str" cm="1">
        <f t="array" ref="AJ200">IF(OR($B200="",AJ$2=""),"",Projetos!$J199/_xlfn.XLOOKUP(AJ$2,Técnicos!$A$2:$A$100,IF(Projetos!$I199=1,Técnicos!$F$2:$F$100,IF(Projetos!$I199=2,Técnicos!$H$2:$H$100,Técnicos!$J$2:$J$100)),,0,1))</f>
        <v/>
      </c>
      <c r="AK200" s="15" t="str" cm="1">
        <f t="array" ref="AK200">IF(OR($B200="",AK$2=""),"",Projetos!$J199/_xlfn.XLOOKUP(AK$2,Técnicos!$A$2:$A$100,IF(Projetos!$I199=1,Técnicos!$F$2:$F$100,IF(Projetos!$I199=2,Técnicos!$H$2:$H$100,Técnicos!$J$2:$J$100)),,0,1))</f>
        <v/>
      </c>
      <c r="AL200" s="15" t="str" cm="1">
        <f t="array" ref="AL200">IF(OR($B200="",AL$2=""),"",Projetos!$J199/_xlfn.XLOOKUP(AL$2,Técnicos!$A$2:$A$100,IF(Projetos!$I199=1,Técnicos!$F$2:$F$100,IF(Projetos!$I199=2,Técnicos!$H$2:$H$100,Técnicos!$J$2:$J$100)),,0,1))</f>
        <v/>
      </c>
      <c r="AM200" s="15" t="str" cm="1">
        <f t="array" ref="AM200">IF(OR($B200="",AM$2=""),"",Projetos!$J199/_xlfn.XLOOKUP(AM$2,Técnicos!$A$2:$A$100,IF(Projetos!$I199=1,Técnicos!$F$2:$F$100,IF(Projetos!$I199=2,Técnicos!$H$2:$H$100,Técnicos!$J$2:$J$100)),,0,1))</f>
        <v/>
      </c>
      <c r="AN200" s="15" t="str" cm="1">
        <f t="array" ref="AN200">IF(OR($B200="",AN$2=""),"",Projetos!$J199/_xlfn.XLOOKUP(AN$2,Técnicos!$A$2:$A$100,IF(Projetos!$I199=1,Técnicos!$F$2:$F$100,IF(Projetos!$I199=2,Técnicos!$H$2:$H$100,Técnicos!$J$2:$J$100)),,0,1))</f>
        <v/>
      </c>
      <c r="AO200" s="15" t="str" cm="1">
        <f t="array" ref="AO200">IF(OR($B200="",AO$2=""),"",Projetos!$J199/_xlfn.XLOOKUP(AO$2,Técnicos!$A$2:$A$100,IF(Projetos!$I199=1,Técnicos!$F$2:$F$100,IF(Projetos!$I199=2,Técnicos!$H$2:$H$100,Técnicos!$J$2:$J$100)),,0,1))</f>
        <v/>
      </c>
      <c r="AP200" s="15" t="str" cm="1">
        <f t="array" ref="AP200">IF(OR($B200="",AP$2=""),"",Projetos!$J199/_xlfn.XLOOKUP(AP$2,Técnicos!$A$2:$A$100,IF(Projetos!$I199=1,Técnicos!$F$2:$F$100,IF(Projetos!$I199=2,Técnicos!$H$2:$H$100,Técnicos!$J$2:$J$100)),,0,1))</f>
        <v/>
      </c>
      <c r="AQ200" s="15" t="str" cm="1">
        <f t="array" ref="AQ200">IF(OR($B200="",AQ$2=""),"",Projetos!$J199/_xlfn.XLOOKUP(AQ$2,Técnicos!$A$2:$A$100,IF(Projetos!$I199=1,Técnicos!$F$2:$F$100,IF(Projetos!$I199=2,Técnicos!$H$2:$H$100,Técnicos!$J$2:$J$100)),,0,1))</f>
        <v/>
      </c>
      <c r="AR200" s="15" t="str" cm="1">
        <f t="array" ref="AR200">IF(OR($B200="",AR$2=""),"",Projetos!$J199/_xlfn.XLOOKUP(AR$2,Técnicos!$A$2:$A$100,IF(Projetos!$I199=1,Técnicos!$F$2:$F$100,IF(Projetos!$I199=2,Técnicos!$H$2:$H$100,Técnicos!$J$2:$J$100)),,0,1))</f>
        <v/>
      </c>
      <c r="AS200" s="15" t="str" cm="1">
        <f t="array" ref="AS200">IF(OR($B200="",AS$2=""),"",Projetos!$J199/_xlfn.XLOOKUP(AS$2,Técnicos!$A$2:$A$100,IF(Projetos!$I199=1,Técnicos!$F$2:$F$100,IF(Projetos!$I199=2,Técnicos!$H$2:$H$100,Técnicos!$J$2:$J$100)),,0,1))</f>
        <v/>
      </c>
      <c r="AT200" s="15" t="str" cm="1">
        <f t="array" ref="AT200">IF(OR($B200="",AT$2=""),"",Projetos!$J199/_xlfn.XLOOKUP(AT$2,Técnicos!$A$2:$A$100,IF(Projetos!$I199=1,Técnicos!$F$2:$F$100,IF(Projetos!$I199=2,Técnicos!$H$2:$H$100,Técnicos!$J$2:$J$100)),,0,1))</f>
        <v/>
      </c>
      <c r="AU200" s="15" t="str" cm="1">
        <f t="array" ref="AU200">IF(OR($B200="",AU$2=""),"",Projetos!$J199/_xlfn.XLOOKUP(AU$2,Técnicos!$A$2:$A$100,IF(Projetos!$I199=1,Técnicos!$F$2:$F$100,IF(Projetos!$I199=2,Técnicos!$H$2:$H$100,Técnicos!$J$2:$J$100)),,0,1))</f>
        <v/>
      </c>
      <c r="AV200" s="15" t="str" cm="1">
        <f t="array" ref="AV200">IF(OR($B200="",AV$2=""),"",Projetos!$J199/_xlfn.XLOOKUP(AV$2,Técnicos!$A$2:$A$100,IF(Projetos!$I199=1,Técnicos!$F$2:$F$100,IF(Projetos!$I199=2,Técnicos!$H$2:$H$100,Técnicos!$J$2:$J$100)),,0,1))</f>
        <v/>
      </c>
      <c r="AW200" s="15" t="str" cm="1">
        <f t="array" ref="AW200">IF(OR($B200="",AW$2=""),"",Projetos!$J199/_xlfn.XLOOKUP(AW$2,Técnicos!$A$2:$A$100,IF(Projetos!$I199=1,Técnicos!$F$2:$F$100,IF(Projetos!$I199=2,Técnicos!$H$2:$H$100,Técnicos!$J$2:$J$100)),,0,1))</f>
        <v/>
      </c>
      <c r="AX200" s="15" t="str" cm="1">
        <f t="array" ref="AX200">IF(OR($B200="",AX$2=""),"",Projetos!$J199/_xlfn.XLOOKUP(AX$2,Técnicos!$A$2:$A$100,IF(Projetos!$I199=1,Técnicos!$F$2:$F$100,IF(Projetos!$I199=2,Técnicos!$H$2:$H$100,Técnicos!$J$2:$J$100)),,0,1))</f>
        <v/>
      </c>
      <c r="AY200" s="15" t="str" cm="1">
        <f t="array" ref="AY200">IF(OR($B200="",AY$2=""),"",Projetos!$J199/_xlfn.XLOOKUP(AY$2,Técnicos!$A$2:$A$100,IF(Projetos!$I199=1,Técnicos!$F$2:$F$100,IF(Projetos!$I199=2,Técnicos!$H$2:$H$100,Técnicos!$J$2:$J$100)),,0,1))</f>
        <v/>
      </c>
      <c r="AZ200" s="15" t="str" cm="1">
        <f t="array" ref="AZ200">IF(OR($B200="",AZ$2=""),"",Projetos!$J199/_xlfn.XLOOKUP(AZ$2,Técnicos!$A$2:$A$100,IF(Projetos!$I199=1,Técnicos!$F$2:$F$100,IF(Projetos!$I199=2,Técnicos!$H$2:$H$100,Técnicos!$J$2:$J$100)),,0,1))</f>
        <v/>
      </c>
      <c r="BA200" s="15" t="str" cm="1">
        <f t="array" ref="BA200">IF(OR($B200="",BA$2=""),"",Projetos!$J199/_xlfn.XLOOKUP(BA$2,Técnicos!$A$2:$A$100,IF(Projetos!$I199=1,Técnicos!$F$2:$F$100,IF(Projetos!$I199=2,Técnicos!$H$2:$H$100,Técnicos!$J$2:$J$100)),,0,1))</f>
        <v/>
      </c>
      <c r="BB200" s="15" t="str" cm="1">
        <f t="array" ref="BB200">IF(OR($B200="",BB$2=""),"",Projetos!$J199/_xlfn.XLOOKUP(BB$2,Técnicos!$A$2:$A$100,IF(Projetos!$I199=1,Técnicos!$F$2:$F$100,IF(Projetos!$I199=2,Técnicos!$H$2:$H$100,Técnicos!$J$2:$J$100)),,0,1))</f>
        <v/>
      </c>
      <c r="BC200" s="15" t="str" cm="1">
        <f t="array" ref="BC200">IF(OR($B200="",BC$2=""),"",Projetos!$J199/_xlfn.XLOOKUP(BC$2,Técnicos!$A$2:$A$100,IF(Projetos!$I199=1,Técnicos!$F$2:$F$100,IF(Projetos!$I199=2,Técnicos!$H$2:$H$100,Técnicos!$J$2:$J$100)),,0,1))</f>
        <v/>
      </c>
      <c r="BD200" s="15" t="str" cm="1">
        <f t="array" ref="BD200">IF(OR($B200="",BD$2=""),"",Projetos!$J199/_xlfn.XLOOKUP(BD$2,Técnicos!$A$2:$A$100,IF(Projetos!$I199=1,Técnicos!$F$2:$F$100,IF(Projetos!$I199=2,Técnicos!$H$2:$H$100,Técnicos!$J$2:$J$100)),,0,1))</f>
        <v/>
      </c>
      <c r="BE200" s="15" t="str" cm="1">
        <f t="array" ref="BE200">IF(OR($B200="",BE$2=""),"",Projetos!$J199/_xlfn.XLOOKUP(BE$2,Técnicos!$A$2:$A$100,IF(Projetos!$I199=1,Técnicos!$F$2:$F$100,IF(Projetos!$I199=2,Técnicos!$H$2:$H$100,Técnicos!$J$2:$J$100)),,0,1))</f>
        <v/>
      </c>
      <c r="BF200" s="15" t="str" cm="1">
        <f t="array" ref="BF200">IF(OR($B200="",BF$2=""),"",Projetos!$J199/_xlfn.XLOOKUP(BF$2,Técnicos!$A$2:$A$100,IF(Projetos!$I199=1,Técnicos!$F$2:$F$100,IF(Projetos!$I199=2,Técnicos!$H$2:$H$100,Técnicos!$J$2:$J$100)),,0,1))</f>
        <v/>
      </c>
      <c r="BG200" s="15" t="str" cm="1">
        <f t="array" ref="BG200">IF(OR($B200="",BG$2=""),"",Projetos!$J199/_xlfn.XLOOKUP(BG$2,Técnicos!$A$2:$A$100,IF(Projetos!$I199=1,Técnicos!$F$2:$F$100,IF(Projetos!$I199=2,Técnicos!$H$2:$H$100,Técnicos!$J$2:$J$100)),,0,1))</f>
        <v/>
      </c>
      <c r="BH200" s="15" t="str" cm="1">
        <f t="array" ref="BH200">IF(OR($B200="",BH$2=""),"",Projetos!$J199/_xlfn.XLOOKUP(BH$2,Técnicos!$A$2:$A$100,IF(Projetos!$I199=1,Técnicos!$F$2:$F$100,IF(Projetos!$I199=2,Técnicos!$H$2:$H$100,Técnicos!$J$2:$J$100)),,0,1))</f>
        <v/>
      </c>
      <c r="BI200" s="15" t="str" cm="1">
        <f t="array" ref="BI200">IF(OR($B200="",BI$2=""),"",Projetos!$J199/_xlfn.XLOOKUP(BI$2,Técnicos!$A$2:$A$100,IF(Projetos!$I199=1,Técnicos!$F$2:$F$100,IF(Projetos!$I199=2,Técnicos!$H$2:$H$100,Técnicos!$J$2:$J$100)),,0,1))</f>
        <v/>
      </c>
      <c r="BJ200" s="15" t="str" cm="1">
        <f t="array" ref="BJ200">IF(OR($B200="",BJ$2=""),"",Projetos!$J199/_xlfn.XLOOKUP(BJ$2,Técnicos!$A$2:$A$100,IF(Projetos!$I199=1,Técnicos!$F$2:$F$100,IF(Projetos!$I199=2,Técnicos!$H$2:$H$100,Técnicos!$J$2:$J$100)),,0,1))</f>
        <v/>
      </c>
      <c r="BK200" s="15" t="str" cm="1">
        <f t="array" ref="BK200">IF(OR($B200="",BK$2=""),"",Projetos!$J199/_xlfn.XLOOKUP(BK$2,Técnicos!$A$2:$A$100,IF(Projetos!$I199=1,Técnicos!$F$2:$F$100,IF(Projetos!$I199=2,Técnicos!$H$2:$H$100,Técnicos!$J$2:$J$100)),,0,1))</f>
        <v/>
      </c>
      <c r="BL200" s="15" t="str" cm="1">
        <f t="array" ref="BL200">IF(OR($B200="",BL$2=""),"",Projetos!$J199/_xlfn.XLOOKUP(BL$2,Técnicos!$A$2:$A$100,IF(Projetos!$I199=1,Técnicos!$F$2:$F$100,IF(Projetos!$I199=2,Técnicos!$H$2:$H$100,Técnicos!$J$2:$J$100)),,0,1))</f>
        <v/>
      </c>
      <c r="BM200" s="15" t="str" cm="1">
        <f t="array" ref="BM200">IF(OR($B200="",BM$2=""),"",Projetos!$J199/_xlfn.XLOOKUP(BM$2,Técnicos!$A$2:$A$100,IF(Projetos!$I199=1,Técnicos!$F$2:$F$100,IF(Projetos!$I199=2,Técnicos!$H$2:$H$100,Técnicos!$J$2:$J$100)),,0,1))</f>
        <v/>
      </c>
      <c r="BN200" s="15" t="str" cm="1">
        <f t="array" ref="BN200">IF(OR($B200="",BN$2=""),"",Projetos!$J199/_xlfn.XLOOKUP(BN$2,Técnicos!$A$2:$A$100,IF(Projetos!$I199=1,Técnicos!$F$2:$F$100,IF(Projetos!$I199=2,Técnicos!$H$2:$H$100,Técnicos!$J$2:$J$100)),,0,1))</f>
        <v/>
      </c>
    </row>
    <row r="201" spans="3:66" x14ac:dyDescent="0.3">
      <c r="C201" s="15" t="str" cm="1">
        <f t="array" ref="C201">IF(OR($B201="",C$2=""),"",Projetos!$J200/_xlfn.XLOOKUP(C$2,Técnicos!$A$2:$A$100,IF(Projetos!$I200=1,Técnicos!$F$2:$F$100,IF(Projetos!$I200=2,Técnicos!$H$2:$H$100,Técnicos!$J$2:$J$100)),,0,1))</f>
        <v/>
      </c>
      <c r="D201" s="15" t="str" cm="1">
        <f t="array" ref="D201">IF(OR($B201="",D$2=""),"",Projetos!$J200/_xlfn.XLOOKUP(D$2,Técnicos!$A$2:$A$100,IF(Projetos!$I200=1,Técnicos!$F$2:$F$100,IF(Projetos!$I200=2,Técnicos!$H$2:$H$100,Técnicos!$J$2:$J$100)),,0,1))</f>
        <v/>
      </c>
      <c r="E201" s="15" t="str" cm="1">
        <f t="array" ref="E201">IF(OR($B201="",E$2=""),"",Projetos!$J200/_xlfn.XLOOKUP(E$2,Técnicos!$A$2:$A$100,IF(Projetos!$I200=1,Técnicos!$F$2:$F$100,IF(Projetos!$I200=2,Técnicos!$H$2:$H$100,Técnicos!$J$2:$J$100)),,0,1))</f>
        <v/>
      </c>
      <c r="F201" s="15" t="str" cm="1">
        <f t="array" ref="F201">IF(OR($B201="",F$2=""),"",Projetos!$J200/_xlfn.XLOOKUP(F$2,Técnicos!$A$2:$A$100,IF(Projetos!$I200=1,Técnicos!$F$2:$F$100,IF(Projetos!$I200=2,Técnicos!$H$2:$H$100,Técnicos!$J$2:$J$100)),,0,1))</f>
        <v/>
      </c>
      <c r="G201" s="15" t="str" cm="1">
        <f t="array" ref="G201">IF(OR($B201="",G$2=""),"",Projetos!$J200/_xlfn.XLOOKUP(G$2,Técnicos!$A$2:$A$100,IF(Projetos!$I200=1,Técnicos!$F$2:$F$100,IF(Projetos!$I200=2,Técnicos!$H$2:$H$100,Técnicos!$J$2:$J$100)),,0,1))</f>
        <v/>
      </c>
      <c r="H201" s="15" t="str" cm="1">
        <f t="array" ref="H201">IF(OR($B201="",H$2=""),"",Projetos!$J200/_xlfn.XLOOKUP(H$2,Técnicos!$A$2:$A$100,IF(Projetos!$I200=1,Técnicos!$F$2:$F$100,IF(Projetos!$I200=2,Técnicos!$H$2:$H$100,Técnicos!$J$2:$J$100)),,0,1))</f>
        <v/>
      </c>
      <c r="I201" s="15" t="str" cm="1">
        <f t="array" ref="I201">IF(OR($B201="",I$2=""),"",Projetos!$J200/_xlfn.XLOOKUP(I$2,Técnicos!$A$2:$A$100,IF(Projetos!$I200=1,Técnicos!$F$2:$F$100,IF(Projetos!$I200=2,Técnicos!$H$2:$H$100,Técnicos!$J$2:$J$100)),,0,1))</f>
        <v/>
      </c>
      <c r="J201" s="15" t="str" cm="1">
        <f t="array" ref="J201">IF(OR($B201="",J$2=""),"",Projetos!$J200/_xlfn.XLOOKUP(J$2,Técnicos!$A$2:$A$100,IF(Projetos!$I200=1,Técnicos!$F$2:$F$100,IF(Projetos!$I200=2,Técnicos!$H$2:$H$100,Técnicos!$J$2:$J$100)),,0,1))</f>
        <v/>
      </c>
      <c r="K201" s="15" t="str" cm="1">
        <f t="array" ref="K201">IF(OR($B201="",K$2=""),"",Projetos!$J200/_xlfn.XLOOKUP(K$2,Técnicos!$A$2:$A$100,IF(Projetos!$I200=1,Técnicos!$F$2:$F$100,IF(Projetos!$I200=2,Técnicos!$H$2:$H$100,Técnicos!$J$2:$J$100)),,0,1))</f>
        <v/>
      </c>
      <c r="L201" s="15" t="str" cm="1">
        <f t="array" ref="L201">IF(OR($B201="",L$2=""),"",Projetos!$J200/_xlfn.XLOOKUP(L$2,Técnicos!$A$2:$A$100,IF(Projetos!$I200=1,Técnicos!$F$2:$F$100,IF(Projetos!$I200=2,Técnicos!$H$2:$H$100,Técnicos!$J$2:$J$100)),,0,1))</f>
        <v/>
      </c>
      <c r="M201" s="15" t="str" cm="1">
        <f t="array" ref="M201">IF(OR($B201="",M$2=""),"",Projetos!$J200/_xlfn.XLOOKUP(M$2,Técnicos!$A$2:$A$100,IF(Projetos!$I200=1,Técnicos!$F$2:$F$100,IF(Projetos!$I200=2,Técnicos!$H$2:$H$100,Técnicos!$J$2:$J$100)),,0,1))</f>
        <v/>
      </c>
      <c r="N201" s="15" t="str" cm="1">
        <f t="array" ref="N201">IF(OR($B201="",N$2=""),"",Projetos!$J200/_xlfn.XLOOKUP(N$2,Técnicos!$A$2:$A$100,IF(Projetos!$I200=1,Técnicos!$F$2:$F$100,IF(Projetos!$I200=2,Técnicos!$H$2:$H$100,Técnicos!$J$2:$J$100)),,0,1))</f>
        <v/>
      </c>
      <c r="O201" s="15" t="str" cm="1">
        <f t="array" ref="O201">IF(OR($B201="",O$2=""),"",Projetos!$J200/_xlfn.XLOOKUP(O$2,Técnicos!$A$2:$A$100,IF(Projetos!$I200=1,Técnicos!$F$2:$F$100,IF(Projetos!$I200=2,Técnicos!$H$2:$H$100,Técnicos!$J$2:$J$100)),,0,1))</f>
        <v/>
      </c>
      <c r="P201" s="15" t="str" cm="1">
        <f t="array" ref="P201">IF(OR($B201="",P$2=""),"",Projetos!$J200/_xlfn.XLOOKUP(P$2,Técnicos!$A$2:$A$100,IF(Projetos!$I200=1,Técnicos!$F$2:$F$100,IF(Projetos!$I200=2,Técnicos!$H$2:$H$100,Técnicos!$J$2:$J$100)),,0,1))</f>
        <v/>
      </c>
      <c r="Q201" s="15" t="str" cm="1">
        <f t="array" ref="Q201">IF(OR($B201="",Q$2=""),"",Projetos!$J200/_xlfn.XLOOKUP(Q$2,Técnicos!$A$2:$A$100,IF(Projetos!$I200=1,Técnicos!$F$2:$F$100,IF(Projetos!$I200=2,Técnicos!$H$2:$H$100,Técnicos!$J$2:$J$100)),,0,1))</f>
        <v/>
      </c>
      <c r="R201" s="15" t="str" cm="1">
        <f t="array" ref="R201">IF(OR($B201="",R$2=""),"",Projetos!$J200/_xlfn.XLOOKUP(R$2,Técnicos!$A$2:$A$100,IF(Projetos!$I200=1,Técnicos!$F$2:$F$100,IF(Projetos!$I200=2,Técnicos!$H$2:$H$100,Técnicos!$J$2:$J$100)),,0,1))</f>
        <v/>
      </c>
      <c r="S201" s="15" t="str" cm="1">
        <f t="array" ref="S201">IF(OR($B201="",S$2=""),"",Projetos!$J200/_xlfn.XLOOKUP(S$2,Técnicos!$A$2:$A$100,IF(Projetos!$I200=1,Técnicos!$F$2:$F$100,IF(Projetos!$I200=2,Técnicos!$H$2:$H$100,Técnicos!$J$2:$J$100)),,0,1))</f>
        <v/>
      </c>
      <c r="T201" s="15" t="str" cm="1">
        <f t="array" ref="T201">IF(OR($B201="",T$2=""),"",Projetos!$J200/_xlfn.XLOOKUP(T$2,Técnicos!$A$2:$A$100,IF(Projetos!$I200=1,Técnicos!$F$2:$F$100,IF(Projetos!$I200=2,Técnicos!$H$2:$H$100,Técnicos!$J$2:$J$100)),,0,1))</f>
        <v/>
      </c>
      <c r="U201" s="15" t="str" cm="1">
        <f t="array" ref="U201">IF(OR($B201="",U$2=""),"",Projetos!$J200/_xlfn.XLOOKUP(U$2,Técnicos!$A$2:$A$100,IF(Projetos!$I200=1,Técnicos!$F$2:$F$100,IF(Projetos!$I200=2,Técnicos!$H$2:$H$100,Técnicos!$J$2:$J$100)),,0,1))</f>
        <v/>
      </c>
      <c r="V201" s="15" t="str" cm="1">
        <f t="array" ref="V201">IF(OR($B201="",V$2=""),"",Projetos!$J200/_xlfn.XLOOKUP(V$2,Técnicos!$A$2:$A$100,IF(Projetos!$I200=1,Técnicos!$F$2:$F$100,IF(Projetos!$I200=2,Técnicos!$H$2:$H$100,Técnicos!$J$2:$J$100)),,0,1))</f>
        <v/>
      </c>
      <c r="W201" s="15" t="str" cm="1">
        <f t="array" ref="W201">IF(OR($B201="",W$2=""),"",Projetos!$J200/_xlfn.XLOOKUP(W$2,Técnicos!$A$2:$A$100,IF(Projetos!$I200=1,Técnicos!$F$2:$F$100,IF(Projetos!$I200=2,Técnicos!$H$2:$H$100,Técnicos!$J$2:$J$100)),,0,1))</f>
        <v/>
      </c>
      <c r="X201" s="15" t="str" cm="1">
        <f t="array" ref="X201">IF(OR($B201="",X$2=""),"",Projetos!$J200/_xlfn.XLOOKUP(X$2,Técnicos!$A$2:$A$100,IF(Projetos!$I200=1,Técnicos!$F$2:$F$100,IF(Projetos!$I200=2,Técnicos!$H$2:$H$100,Técnicos!$J$2:$J$100)),,0,1))</f>
        <v/>
      </c>
      <c r="Y201" s="15" t="str" cm="1">
        <f t="array" ref="Y201">IF(OR($B201="",Y$2=""),"",Projetos!$J200/_xlfn.XLOOKUP(Y$2,Técnicos!$A$2:$A$100,IF(Projetos!$I200=1,Técnicos!$F$2:$F$100,IF(Projetos!$I200=2,Técnicos!$H$2:$H$100,Técnicos!$J$2:$J$100)),,0,1))</f>
        <v/>
      </c>
      <c r="Z201" s="15" t="str" cm="1">
        <f t="array" ref="Z201">IF(OR($B201="",Z$2=""),"",Projetos!$J200/_xlfn.XLOOKUP(Z$2,Técnicos!$A$2:$A$100,IF(Projetos!$I200=1,Técnicos!$F$2:$F$100,IF(Projetos!$I200=2,Técnicos!$H$2:$H$100,Técnicos!$J$2:$J$100)),,0,1))</f>
        <v/>
      </c>
      <c r="AA201" s="15" t="str" cm="1">
        <f t="array" ref="AA201">IF(OR($B201="",AA$2=""),"",Projetos!$J200/_xlfn.XLOOKUP(AA$2,Técnicos!$A$2:$A$100,IF(Projetos!$I200=1,Técnicos!$F$2:$F$100,IF(Projetos!$I200=2,Técnicos!$H$2:$H$100,Técnicos!$J$2:$J$100)),,0,1))</f>
        <v/>
      </c>
      <c r="AB201" s="15" t="str" cm="1">
        <f t="array" ref="AB201">IF(OR($B201="",AB$2=""),"",Projetos!$J200/_xlfn.XLOOKUP(AB$2,Técnicos!$A$2:$A$100,IF(Projetos!$I200=1,Técnicos!$F$2:$F$100,IF(Projetos!$I200=2,Técnicos!$H$2:$H$100,Técnicos!$J$2:$J$100)),,0,1))</f>
        <v/>
      </c>
      <c r="AC201" s="15" t="str" cm="1">
        <f t="array" ref="AC201">IF(OR($B201="",AC$2=""),"",Projetos!$J200/_xlfn.XLOOKUP(AC$2,Técnicos!$A$2:$A$100,IF(Projetos!$I200=1,Técnicos!$F$2:$F$100,IF(Projetos!$I200=2,Técnicos!$H$2:$H$100,Técnicos!$J$2:$J$100)),,0,1))</f>
        <v/>
      </c>
      <c r="AD201" s="15" t="str" cm="1">
        <f t="array" ref="AD201">IF(OR($B201="",AD$2=""),"",Projetos!$J200/_xlfn.XLOOKUP(AD$2,Técnicos!$A$2:$A$100,IF(Projetos!$I200=1,Técnicos!$F$2:$F$100,IF(Projetos!$I200=2,Técnicos!$H$2:$H$100,Técnicos!$J$2:$J$100)),,0,1))</f>
        <v/>
      </c>
      <c r="AE201" s="15" t="str" cm="1">
        <f t="array" ref="AE201">IF(OR($B201="",AE$2=""),"",Projetos!$J200/_xlfn.XLOOKUP(AE$2,Técnicos!$A$2:$A$100,IF(Projetos!$I200=1,Técnicos!$F$2:$F$100,IF(Projetos!$I200=2,Técnicos!$H$2:$H$100,Técnicos!$J$2:$J$100)),,0,1))</f>
        <v/>
      </c>
      <c r="AF201" s="15" t="str" cm="1">
        <f t="array" ref="AF201">IF(OR($B201="",AF$2=""),"",Projetos!$J200/_xlfn.XLOOKUP(AF$2,Técnicos!$A$2:$A$100,IF(Projetos!$I200=1,Técnicos!$F$2:$F$100,IF(Projetos!$I200=2,Técnicos!$H$2:$H$100,Técnicos!$J$2:$J$100)),,0,1))</f>
        <v/>
      </c>
      <c r="AG201" s="15" t="str" cm="1">
        <f t="array" ref="AG201">IF(OR($B201="",AG$2=""),"",Projetos!$J200/_xlfn.XLOOKUP(AG$2,Técnicos!$A$2:$A$100,IF(Projetos!$I200=1,Técnicos!$F$2:$F$100,IF(Projetos!$I200=2,Técnicos!$H$2:$H$100,Técnicos!$J$2:$J$100)),,0,1))</f>
        <v/>
      </c>
      <c r="AH201" s="15" t="str" cm="1">
        <f t="array" ref="AH201">IF(OR($B201="",AH$2=""),"",Projetos!$J200/_xlfn.XLOOKUP(AH$2,Técnicos!$A$2:$A$100,IF(Projetos!$I200=1,Técnicos!$F$2:$F$100,IF(Projetos!$I200=2,Técnicos!$H$2:$H$100,Técnicos!$J$2:$J$100)),,0,1))</f>
        <v/>
      </c>
      <c r="AI201" s="15" t="str" cm="1">
        <f t="array" ref="AI201">IF(OR($B201="",AI$2=""),"",Projetos!$J200/_xlfn.XLOOKUP(AI$2,Técnicos!$A$2:$A$100,IF(Projetos!$I200=1,Técnicos!$F$2:$F$100,IF(Projetos!$I200=2,Técnicos!$H$2:$H$100,Técnicos!$J$2:$J$100)),,0,1))</f>
        <v/>
      </c>
      <c r="AJ201" s="15" t="str" cm="1">
        <f t="array" ref="AJ201">IF(OR($B201="",AJ$2=""),"",Projetos!$J200/_xlfn.XLOOKUP(AJ$2,Técnicos!$A$2:$A$100,IF(Projetos!$I200=1,Técnicos!$F$2:$F$100,IF(Projetos!$I200=2,Técnicos!$H$2:$H$100,Técnicos!$J$2:$J$100)),,0,1))</f>
        <v/>
      </c>
      <c r="AK201" s="15" t="str" cm="1">
        <f t="array" ref="AK201">IF(OR($B201="",AK$2=""),"",Projetos!$J200/_xlfn.XLOOKUP(AK$2,Técnicos!$A$2:$A$100,IF(Projetos!$I200=1,Técnicos!$F$2:$F$100,IF(Projetos!$I200=2,Técnicos!$H$2:$H$100,Técnicos!$J$2:$J$100)),,0,1))</f>
        <v/>
      </c>
      <c r="AL201" s="15" t="str" cm="1">
        <f t="array" ref="AL201">IF(OR($B201="",AL$2=""),"",Projetos!$J200/_xlfn.XLOOKUP(AL$2,Técnicos!$A$2:$A$100,IF(Projetos!$I200=1,Técnicos!$F$2:$F$100,IF(Projetos!$I200=2,Técnicos!$H$2:$H$100,Técnicos!$J$2:$J$100)),,0,1))</f>
        <v/>
      </c>
      <c r="AM201" s="15" t="str" cm="1">
        <f t="array" ref="AM201">IF(OR($B201="",AM$2=""),"",Projetos!$J200/_xlfn.XLOOKUP(AM$2,Técnicos!$A$2:$A$100,IF(Projetos!$I200=1,Técnicos!$F$2:$F$100,IF(Projetos!$I200=2,Técnicos!$H$2:$H$100,Técnicos!$J$2:$J$100)),,0,1))</f>
        <v/>
      </c>
      <c r="AN201" s="15" t="str" cm="1">
        <f t="array" ref="AN201">IF(OR($B201="",AN$2=""),"",Projetos!$J200/_xlfn.XLOOKUP(AN$2,Técnicos!$A$2:$A$100,IF(Projetos!$I200=1,Técnicos!$F$2:$F$100,IF(Projetos!$I200=2,Técnicos!$H$2:$H$100,Técnicos!$J$2:$J$100)),,0,1))</f>
        <v/>
      </c>
      <c r="AO201" s="15" t="str" cm="1">
        <f t="array" ref="AO201">IF(OR($B201="",AO$2=""),"",Projetos!$J200/_xlfn.XLOOKUP(AO$2,Técnicos!$A$2:$A$100,IF(Projetos!$I200=1,Técnicos!$F$2:$F$100,IF(Projetos!$I200=2,Técnicos!$H$2:$H$100,Técnicos!$J$2:$J$100)),,0,1))</f>
        <v/>
      </c>
      <c r="AP201" s="15" t="str" cm="1">
        <f t="array" ref="AP201">IF(OR($B201="",AP$2=""),"",Projetos!$J200/_xlfn.XLOOKUP(AP$2,Técnicos!$A$2:$A$100,IF(Projetos!$I200=1,Técnicos!$F$2:$F$100,IF(Projetos!$I200=2,Técnicos!$H$2:$H$100,Técnicos!$J$2:$J$100)),,0,1))</f>
        <v/>
      </c>
      <c r="AQ201" s="15" t="str" cm="1">
        <f t="array" ref="AQ201">IF(OR($B201="",AQ$2=""),"",Projetos!$J200/_xlfn.XLOOKUP(AQ$2,Técnicos!$A$2:$A$100,IF(Projetos!$I200=1,Técnicos!$F$2:$F$100,IF(Projetos!$I200=2,Técnicos!$H$2:$H$100,Técnicos!$J$2:$J$100)),,0,1))</f>
        <v/>
      </c>
      <c r="AR201" s="15" t="str" cm="1">
        <f t="array" ref="AR201">IF(OR($B201="",AR$2=""),"",Projetos!$J200/_xlfn.XLOOKUP(AR$2,Técnicos!$A$2:$A$100,IF(Projetos!$I200=1,Técnicos!$F$2:$F$100,IF(Projetos!$I200=2,Técnicos!$H$2:$H$100,Técnicos!$J$2:$J$100)),,0,1))</f>
        <v/>
      </c>
      <c r="AS201" s="15" t="str" cm="1">
        <f t="array" ref="AS201">IF(OR($B201="",AS$2=""),"",Projetos!$J200/_xlfn.XLOOKUP(AS$2,Técnicos!$A$2:$A$100,IF(Projetos!$I200=1,Técnicos!$F$2:$F$100,IF(Projetos!$I200=2,Técnicos!$H$2:$H$100,Técnicos!$J$2:$J$100)),,0,1))</f>
        <v/>
      </c>
      <c r="AT201" s="15" t="str" cm="1">
        <f t="array" ref="AT201">IF(OR($B201="",AT$2=""),"",Projetos!$J200/_xlfn.XLOOKUP(AT$2,Técnicos!$A$2:$A$100,IF(Projetos!$I200=1,Técnicos!$F$2:$F$100,IF(Projetos!$I200=2,Técnicos!$H$2:$H$100,Técnicos!$J$2:$J$100)),,0,1))</f>
        <v/>
      </c>
      <c r="AU201" s="15" t="str" cm="1">
        <f t="array" ref="AU201">IF(OR($B201="",AU$2=""),"",Projetos!$J200/_xlfn.XLOOKUP(AU$2,Técnicos!$A$2:$A$100,IF(Projetos!$I200=1,Técnicos!$F$2:$F$100,IF(Projetos!$I200=2,Técnicos!$H$2:$H$100,Técnicos!$J$2:$J$100)),,0,1))</f>
        <v/>
      </c>
      <c r="AV201" s="15" t="str" cm="1">
        <f t="array" ref="AV201">IF(OR($B201="",AV$2=""),"",Projetos!$J200/_xlfn.XLOOKUP(AV$2,Técnicos!$A$2:$A$100,IF(Projetos!$I200=1,Técnicos!$F$2:$F$100,IF(Projetos!$I200=2,Técnicos!$H$2:$H$100,Técnicos!$J$2:$J$100)),,0,1))</f>
        <v/>
      </c>
      <c r="AW201" s="15" t="str" cm="1">
        <f t="array" ref="AW201">IF(OR($B201="",AW$2=""),"",Projetos!$J200/_xlfn.XLOOKUP(AW$2,Técnicos!$A$2:$A$100,IF(Projetos!$I200=1,Técnicos!$F$2:$F$100,IF(Projetos!$I200=2,Técnicos!$H$2:$H$100,Técnicos!$J$2:$J$100)),,0,1))</f>
        <v/>
      </c>
      <c r="AX201" s="15" t="str" cm="1">
        <f t="array" ref="AX201">IF(OR($B201="",AX$2=""),"",Projetos!$J200/_xlfn.XLOOKUP(AX$2,Técnicos!$A$2:$A$100,IF(Projetos!$I200=1,Técnicos!$F$2:$F$100,IF(Projetos!$I200=2,Técnicos!$H$2:$H$100,Técnicos!$J$2:$J$100)),,0,1))</f>
        <v/>
      </c>
      <c r="AY201" s="15" t="str" cm="1">
        <f t="array" ref="AY201">IF(OR($B201="",AY$2=""),"",Projetos!$J200/_xlfn.XLOOKUP(AY$2,Técnicos!$A$2:$A$100,IF(Projetos!$I200=1,Técnicos!$F$2:$F$100,IF(Projetos!$I200=2,Técnicos!$H$2:$H$100,Técnicos!$J$2:$J$100)),,0,1))</f>
        <v/>
      </c>
      <c r="AZ201" s="15" t="str" cm="1">
        <f t="array" ref="AZ201">IF(OR($B201="",AZ$2=""),"",Projetos!$J200/_xlfn.XLOOKUP(AZ$2,Técnicos!$A$2:$A$100,IF(Projetos!$I200=1,Técnicos!$F$2:$F$100,IF(Projetos!$I200=2,Técnicos!$H$2:$H$100,Técnicos!$J$2:$J$100)),,0,1))</f>
        <v/>
      </c>
      <c r="BA201" s="15" t="str" cm="1">
        <f t="array" ref="BA201">IF(OR($B201="",BA$2=""),"",Projetos!$J200/_xlfn.XLOOKUP(BA$2,Técnicos!$A$2:$A$100,IF(Projetos!$I200=1,Técnicos!$F$2:$F$100,IF(Projetos!$I200=2,Técnicos!$H$2:$H$100,Técnicos!$J$2:$J$100)),,0,1))</f>
        <v/>
      </c>
      <c r="BB201" s="15" t="str" cm="1">
        <f t="array" ref="BB201">IF(OR($B201="",BB$2=""),"",Projetos!$J200/_xlfn.XLOOKUP(BB$2,Técnicos!$A$2:$A$100,IF(Projetos!$I200=1,Técnicos!$F$2:$F$100,IF(Projetos!$I200=2,Técnicos!$H$2:$H$100,Técnicos!$J$2:$J$100)),,0,1))</f>
        <v/>
      </c>
      <c r="BC201" s="15" t="str" cm="1">
        <f t="array" ref="BC201">IF(OR($B201="",BC$2=""),"",Projetos!$J200/_xlfn.XLOOKUP(BC$2,Técnicos!$A$2:$A$100,IF(Projetos!$I200=1,Técnicos!$F$2:$F$100,IF(Projetos!$I200=2,Técnicos!$H$2:$H$100,Técnicos!$J$2:$J$100)),,0,1))</f>
        <v/>
      </c>
      <c r="BD201" s="15" t="str" cm="1">
        <f t="array" ref="BD201">IF(OR($B201="",BD$2=""),"",Projetos!$J200/_xlfn.XLOOKUP(BD$2,Técnicos!$A$2:$A$100,IF(Projetos!$I200=1,Técnicos!$F$2:$F$100,IF(Projetos!$I200=2,Técnicos!$H$2:$H$100,Técnicos!$J$2:$J$100)),,0,1))</f>
        <v/>
      </c>
      <c r="BE201" s="15" t="str" cm="1">
        <f t="array" ref="BE201">IF(OR($B201="",BE$2=""),"",Projetos!$J200/_xlfn.XLOOKUP(BE$2,Técnicos!$A$2:$A$100,IF(Projetos!$I200=1,Técnicos!$F$2:$F$100,IF(Projetos!$I200=2,Técnicos!$H$2:$H$100,Técnicos!$J$2:$J$100)),,0,1))</f>
        <v/>
      </c>
      <c r="BF201" s="15" t="str" cm="1">
        <f t="array" ref="BF201">IF(OR($B201="",BF$2=""),"",Projetos!$J200/_xlfn.XLOOKUP(BF$2,Técnicos!$A$2:$A$100,IF(Projetos!$I200=1,Técnicos!$F$2:$F$100,IF(Projetos!$I200=2,Técnicos!$H$2:$H$100,Técnicos!$J$2:$J$100)),,0,1))</f>
        <v/>
      </c>
      <c r="BG201" s="15" t="str" cm="1">
        <f t="array" ref="BG201">IF(OR($B201="",BG$2=""),"",Projetos!$J200/_xlfn.XLOOKUP(BG$2,Técnicos!$A$2:$A$100,IF(Projetos!$I200=1,Técnicos!$F$2:$F$100,IF(Projetos!$I200=2,Técnicos!$H$2:$H$100,Técnicos!$J$2:$J$100)),,0,1))</f>
        <v/>
      </c>
      <c r="BH201" s="15" t="str" cm="1">
        <f t="array" ref="BH201">IF(OR($B201="",BH$2=""),"",Projetos!$J200/_xlfn.XLOOKUP(BH$2,Técnicos!$A$2:$A$100,IF(Projetos!$I200=1,Técnicos!$F$2:$F$100,IF(Projetos!$I200=2,Técnicos!$H$2:$H$100,Técnicos!$J$2:$J$100)),,0,1))</f>
        <v/>
      </c>
      <c r="BI201" s="15" t="str" cm="1">
        <f t="array" ref="BI201">IF(OR($B201="",BI$2=""),"",Projetos!$J200/_xlfn.XLOOKUP(BI$2,Técnicos!$A$2:$A$100,IF(Projetos!$I200=1,Técnicos!$F$2:$F$100,IF(Projetos!$I200=2,Técnicos!$H$2:$H$100,Técnicos!$J$2:$J$100)),,0,1))</f>
        <v/>
      </c>
      <c r="BJ201" s="15" t="str" cm="1">
        <f t="array" ref="BJ201">IF(OR($B201="",BJ$2=""),"",Projetos!$J200/_xlfn.XLOOKUP(BJ$2,Técnicos!$A$2:$A$100,IF(Projetos!$I200=1,Técnicos!$F$2:$F$100,IF(Projetos!$I200=2,Técnicos!$H$2:$H$100,Técnicos!$J$2:$J$100)),,0,1))</f>
        <v/>
      </c>
      <c r="BK201" s="15" t="str" cm="1">
        <f t="array" ref="BK201">IF(OR($B201="",BK$2=""),"",Projetos!$J200/_xlfn.XLOOKUP(BK$2,Técnicos!$A$2:$A$100,IF(Projetos!$I200=1,Técnicos!$F$2:$F$100,IF(Projetos!$I200=2,Técnicos!$H$2:$H$100,Técnicos!$J$2:$J$100)),,0,1))</f>
        <v/>
      </c>
      <c r="BL201" s="15" t="str" cm="1">
        <f t="array" ref="BL201">IF(OR($B201="",BL$2=""),"",Projetos!$J200/_xlfn.XLOOKUP(BL$2,Técnicos!$A$2:$A$100,IF(Projetos!$I200=1,Técnicos!$F$2:$F$100,IF(Projetos!$I200=2,Técnicos!$H$2:$H$100,Técnicos!$J$2:$J$100)),,0,1))</f>
        <v/>
      </c>
      <c r="BM201" s="15" t="str" cm="1">
        <f t="array" ref="BM201">IF(OR($B201="",BM$2=""),"",Projetos!$J200/_xlfn.XLOOKUP(BM$2,Técnicos!$A$2:$A$100,IF(Projetos!$I200=1,Técnicos!$F$2:$F$100,IF(Projetos!$I200=2,Técnicos!$H$2:$H$100,Técnicos!$J$2:$J$100)),,0,1))</f>
        <v/>
      </c>
      <c r="BN201" s="15" t="str" cm="1">
        <f t="array" ref="BN201">IF(OR($B201="",BN$2=""),"",Projetos!$J200/_xlfn.XLOOKUP(BN$2,Técnicos!$A$2:$A$100,IF(Projetos!$I200=1,Técnicos!$F$2:$F$100,IF(Projetos!$I200=2,Técnicos!$H$2:$H$100,Técnicos!$J$2:$J$100)),,0,1))</f>
        <v/>
      </c>
    </row>
    <row r="202" spans="3:66" x14ac:dyDescent="0.3">
      <c r="C202" s="15" t="str" cm="1">
        <f t="array" ref="C202">IF(OR($B202="",C$2=""),"",Projetos!$J201/_xlfn.XLOOKUP(C$2,Técnicos!$A$2:$A$100,IF(Projetos!$I201=1,Técnicos!$F$2:$F$100,IF(Projetos!$I201=2,Técnicos!$H$2:$H$100,Técnicos!$J$2:$J$100)),,0,1))</f>
        <v/>
      </c>
      <c r="D202" s="15" t="str" cm="1">
        <f t="array" ref="D202">IF(OR($B202="",D$2=""),"",Projetos!$J201/_xlfn.XLOOKUP(D$2,Técnicos!$A$2:$A$100,IF(Projetos!$I201=1,Técnicos!$F$2:$F$100,IF(Projetos!$I201=2,Técnicos!$H$2:$H$100,Técnicos!$J$2:$J$100)),,0,1))</f>
        <v/>
      </c>
      <c r="E202" s="15" t="str" cm="1">
        <f t="array" ref="E202">IF(OR($B202="",E$2=""),"",Projetos!$J201/_xlfn.XLOOKUP(E$2,Técnicos!$A$2:$A$100,IF(Projetos!$I201=1,Técnicos!$F$2:$F$100,IF(Projetos!$I201=2,Técnicos!$H$2:$H$100,Técnicos!$J$2:$J$100)),,0,1))</f>
        <v/>
      </c>
      <c r="F202" s="15" t="str" cm="1">
        <f t="array" ref="F202">IF(OR($B202="",F$2=""),"",Projetos!$J201/_xlfn.XLOOKUP(F$2,Técnicos!$A$2:$A$100,IF(Projetos!$I201=1,Técnicos!$F$2:$F$100,IF(Projetos!$I201=2,Técnicos!$H$2:$H$100,Técnicos!$J$2:$J$100)),,0,1))</f>
        <v/>
      </c>
      <c r="G202" s="15" t="str" cm="1">
        <f t="array" ref="G202">IF(OR($B202="",G$2=""),"",Projetos!$J201/_xlfn.XLOOKUP(G$2,Técnicos!$A$2:$A$100,IF(Projetos!$I201=1,Técnicos!$F$2:$F$100,IF(Projetos!$I201=2,Técnicos!$H$2:$H$100,Técnicos!$J$2:$J$100)),,0,1))</f>
        <v/>
      </c>
      <c r="H202" s="15" t="str" cm="1">
        <f t="array" ref="H202">IF(OR($B202="",H$2=""),"",Projetos!$J201/_xlfn.XLOOKUP(H$2,Técnicos!$A$2:$A$100,IF(Projetos!$I201=1,Técnicos!$F$2:$F$100,IF(Projetos!$I201=2,Técnicos!$H$2:$H$100,Técnicos!$J$2:$J$100)),,0,1))</f>
        <v/>
      </c>
      <c r="I202" s="15" t="str" cm="1">
        <f t="array" ref="I202">IF(OR($B202="",I$2=""),"",Projetos!$J201/_xlfn.XLOOKUP(I$2,Técnicos!$A$2:$A$100,IF(Projetos!$I201=1,Técnicos!$F$2:$F$100,IF(Projetos!$I201=2,Técnicos!$H$2:$H$100,Técnicos!$J$2:$J$100)),,0,1))</f>
        <v/>
      </c>
      <c r="J202" s="15" t="str" cm="1">
        <f t="array" ref="J202">IF(OR($B202="",J$2=""),"",Projetos!$J201/_xlfn.XLOOKUP(J$2,Técnicos!$A$2:$A$100,IF(Projetos!$I201=1,Técnicos!$F$2:$F$100,IF(Projetos!$I201=2,Técnicos!$H$2:$H$100,Técnicos!$J$2:$J$100)),,0,1))</f>
        <v/>
      </c>
      <c r="K202" s="15" t="str" cm="1">
        <f t="array" ref="K202">IF(OR($B202="",K$2=""),"",Projetos!$J201/_xlfn.XLOOKUP(K$2,Técnicos!$A$2:$A$100,IF(Projetos!$I201=1,Técnicos!$F$2:$F$100,IF(Projetos!$I201=2,Técnicos!$H$2:$H$100,Técnicos!$J$2:$J$100)),,0,1))</f>
        <v/>
      </c>
      <c r="L202" s="15" t="str" cm="1">
        <f t="array" ref="L202">IF(OR($B202="",L$2=""),"",Projetos!$J201/_xlfn.XLOOKUP(L$2,Técnicos!$A$2:$A$100,IF(Projetos!$I201=1,Técnicos!$F$2:$F$100,IF(Projetos!$I201=2,Técnicos!$H$2:$H$100,Técnicos!$J$2:$J$100)),,0,1))</f>
        <v/>
      </c>
      <c r="M202" s="15" t="str" cm="1">
        <f t="array" ref="M202">IF(OR($B202="",M$2=""),"",Projetos!$J201/_xlfn.XLOOKUP(M$2,Técnicos!$A$2:$A$100,IF(Projetos!$I201=1,Técnicos!$F$2:$F$100,IF(Projetos!$I201=2,Técnicos!$H$2:$H$100,Técnicos!$J$2:$J$100)),,0,1))</f>
        <v/>
      </c>
      <c r="N202" s="15" t="str" cm="1">
        <f t="array" ref="N202">IF(OR($B202="",N$2=""),"",Projetos!$J201/_xlfn.XLOOKUP(N$2,Técnicos!$A$2:$A$100,IF(Projetos!$I201=1,Técnicos!$F$2:$F$100,IF(Projetos!$I201=2,Técnicos!$H$2:$H$100,Técnicos!$J$2:$J$100)),,0,1))</f>
        <v/>
      </c>
      <c r="O202" s="15" t="str" cm="1">
        <f t="array" ref="O202">IF(OR($B202="",O$2=""),"",Projetos!$J201/_xlfn.XLOOKUP(O$2,Técnicos!$A$2:$A$100,IF(Projetos!$I201=1,Técnicos!$F$2:$F$100,IF(Projetos!$I201=2,Técnicos!$H$2:$H$100,Técnicos!$J$2:$J$100)),,0,1))</f>
        <v/>
      </c>
      <c r="P202" s="15" t="str" cm="1">
        <f t="array" ref="P202">IF(OR($B202="",P$2=""),"",Projetos!$J201/_xlfn.XLOOKUP(P$2,Técnicos!$A$2:$A$100,IF(Projetos!$I201=1,Técnicos!$F$2:$F$100,IF(Projetos!$I201=2,Técnicos!$H$2:$H$100,Técnicos!$J$2:$J$100)),,0,1))</f>
        <v/>
      </c>
      <c r="Q202" s="15" t="str" cm="1">
        <f t="array" ref="Q202">IF(OR($B202="",Q$2=""),"",Projetos!$J201/_xlfn.XLOOKUP(Q$2,Técnicos!$A$2:$A$100,IF(Projetos!$I201=1,Técnicos!$F$2:$F$100,IF(Projetos!$I201=2,Técnicos!$H$2:$H$100,Técnicos!$J$2:$J$100)),,0,1))</f>
        <v/>
      </c>
      <c r="R202" s="15" t="str" cm="1">
        <f t="array" ref="R202">IF(OR($B202="",R$2=""),"",Projetos!$J201/_xlfn.XLOOKUP(R$2,Técnicos!$A$2:$A$100,IF(Projetos!$I201=1,Técnicos!$F$2:$F$100,IF(Projetos!$I201=2,Técnicos!$H$2:$H$100,Técnicos!$J$2:$J$100)),,0,1))</f>
        <v/>
      </c>
      <c r="S202" s="15" t="str" cm="1">
        <f t="array" ref="S202">IF(OR($B202="",S$2=""),"",Projetos!$J201/_xlfn.XLOOKUP(S$2,Técnicos!$A$2:$A$100,IF(Projetos!$I201=1,Técnicos!$F$2:$F$100,IF(Projetos!$I201=2,Técnicos!$H$2:$H$100,Técnicos!$J$2:$J$100)),,0,1))</f>
        <v/>
      </c>
      <c r="T202" s="15" t="str" cm="1">
        <f t="array" ref="T202">IF(OR($B202="",T$2=""),"",Projetos!$J201/_xlfn.XLOOKUP(T$2,Técnicos!$A$2:$A$100,IF(Projetos!$I201=1,Técnicos!$F$2:$F$100,IF(Projetos!$I201=2,Técnicos!$H$2:$H$100,Técnicos!$J$2:$J$100)),,0,1))</f>
        <v/>
      </c>
      <c r="U202" s="15" t="str" cm="1">
        <f t="array" ref="U202">IF(OR($B202="",U$2=""),"",Projetos!$J201/_xlfn.XLOOKUP(U$2,Técnicos!$A$2:$A$100,IF(Projetos!$I201=1,Técnicos!$F$2:$F$100,IF(Projetos!$I201=2,Técnicos!$H$2:$H$100,Técnicos!$J$2:$J$100)),,0,1))</f>
        <v/>
      </c>
      <c r="V202" s="15" t="str" cm="1">
        <f t="array" ref="V202">IF(OR($B202="",V$2=""),"",Projetos!$J201/_xlfn.XLOOKUP(V$2,Técnicos!$A$2:$A$100,IF(Projetos!$I201=1,Técnicos!$F$2:$F$100,IF(Projetos!$I201=2,Técnicos!$H$2:$H$100,Técnicos!$J$2:$J$100)),,0,1))</f>
        <v/>
      </c>
      <c r="W202" s="15" t="str" cm="1">
        <f t="array" ref="W202">IF(OR($B202="",W$2=""),"",Projetos!$J201/_xlfn.XLOOKUP(W$2,Técnicos!$A$2:$A$100,IF(Projetos!$I201=1,Técnicos!$F$2:$F$100,IF(Projetos!$I201=2,Técnicos!$H$2:$H$100,Técnicos!$J$2:$J$100)),,0,1))</f>
        <v/>
      </c>
      <c r="X202" s="15" t="str" cm="1">
        <f t="array" ref="X202">IF(OR($B202="",X$2=""),"",Projetos!$J201/_xlfn.XLOOKUP(X$2,Técnicos!$A$2:$A$100,IF(Projetos!$I201=1,Técnicos!$F$2:$F$100,IF(Projetos!$I201=2,Técnicos!$H$2:$H$100,Técnicos!$J$2:$J$100)),,0,1))</f>
        <v/>
      </c>
      <c r="Y202" s="15" t="str" cm="1">
        <f t="array" ref="Y202">IF(OR($B202="",Y$2=""),"",Projetos!$J201/_xlfn.XLOOKUP(Y$2,Técnicos!$A$2:$A$100,IF(Projetos!$I201=1,Técnicos!$F$2:$F$100,IF(Projetos!$I201=2,Técnicos!$H$2:$H$100,Técnicos!$J$2:$J$100)),,0,1))</f>
        <v/>
      </c>
      <c r="Z202" s="15" t="str" cm="1">
        <f t="array" ref="Z202">IF(OR($B202="",Z$2=""),"",Projetos!$J201/_xlfn.XLOOKUP(Z$2,Técnicos!$A$2:$A$100,IF(Projetos!$I201=1,Técnicos!$F$2:$F$100,IF(Projetos!$I201=2,Técnicos!$H$2:$H$100,Técnicos!$J$2:$J$100)),,0,1))</f>
        <v/>
      </c>
      <c r="AA202" s="15" t="str" cm="1">
        <f t="array" ref="AA202">IF(OR($B202="",AA$2=""),"",Projetos!$J201/_xlfn.XLOOKUP(AA$2,Técnicos!$A$2:$A$100,IF(Projetos!$I201=1,Técnicos!$F$2:$F$100,IF(Projetos!$I201=2,Técnicos!$H$2:$H$100,Técnicos!$J$2:$J$100)),,0,1))</f>
        <v/>
      </c>
      <c r="AB202" s="15" t="str" cm="1">
        <f t="array" ref="AB202">IF(OR($B202="",AB$2=""),"",Projetos!$J201/_xlfn.XLOOKUP(AB$2,Técnicos!$A$2:$A$100,IF(Projetos!$I201=1,Técnicos!$F$2:$F$100,IF(Projetos!$I201=2,Técnicos!$H$2:$H$100,Técnicos!$J$2:$J$100)),,0,1))</f>
        <v/>
      </c>
      <c r="AC202" s="15" t="str" cm="1">
        <f t="array" ref="AC202">IF(OR($B202="",AC$2=""),"",Projetos!$J201/_xlfn.XLOOKUP(AC$2,Técnicos!$A$2:$A$100,IF(Projetos!$I201=1,Técnicos!$F$2:$F$100,IF(Projetos!$I201=2,Técnicos!$H$2:$H$100,Técnicos!$J$2:$J$100)),,0,1))</f>
        <v/>
      </c>
      <c r="AD202" s="15" t="str" cm="1">
        <f t="array" ref="AD202">IF(OR($B202="",AD$2=""),"",Projetos!$J201/_xlfn.XLOOKUP(AD$2,Técnicos!$A$2:$A$100,IF(Projetos!$I201=1,Técnicos!$F$2:$F$100,IF(Projetos!$I201=2,Técnicos!$H$2:$H$100,Técnicos!$J$2:$J$100)),,0,1))</f>
        <v/>
      </c>
      <c r="AE202" s="15" t="str" cm="1">
        <f t="array" ref="AE202">IF(OR($B202="",AE$2=""),"",Projetos!$J201/_xlfn.XLOOKUP(AE$2,Técnicos!$A$2:$A$100,IF(Projetos!$I201=1,Técnicos!$F$2:$F$100,IF(Projetos!$I201=2,Técnicos!$H$2:$H$100,Técnicos!$J$2:$J$100)),,0,1))</f>
        <v/>
      </c>
      <c r="AF202" s="15" t="str" cm="1">
        <f t="array" ref="AF202">IF(OR($B202="",AF$2=""),"",Projetos!$J201/_xlfn.XLOOKUP(AF$2,Técnicos!$A$2:$A$100,IF(Projetos!$I201=1,Técnicos!$F$2:$F$100,IF(Projetos!$I201=2,Técnicos!$H$2:$H$100,Técnicos!$J$2:$J$100)),,0,1))</f>
        <v/>
      </c>
      <c r="AG202" s="15" t="str" cm="1">
        <f t="array" ref="AG202">IF(OR($B202="",AG$2=""),"",Projetos!$J201/_xlfn.XLOOKUP(AG$2,Técnicos!$A$2:$A$100,IF(Projetos!$I201=1,Técnicos!$F$2:$F$100,IF(Projetos!$I201=2,Técnicos!$H$2:$H$100,Técnicos!$J$2:$J$100)),,0,1))</f>
        <v/>
      </c>
      <c r="AH202" s="15" t="str" cm="1">
        <f t="array" ref="AH202">IF(OR($B202="",AH$2=""),"",Projetos!$J201/_xlfn.XLOOKUP(AH$2,Técnicos!$A$2:$A$100,IF(Projetos!$I201=1,Técnicos!$F$2:$F$100,IF(Projetos!$I201=2,Técnicos!$H$2:$H$100,Técnicos!$J$2:$J$100)),,0,1))</f>
        <v/>
      </c>
      <c r="AI202" s="15" t="str" cm="1">
        <f t="array" ref="AI202">IF(OR($B202="",AI$2=""),"",Projetos!$J201/_xlfn.XLOOKUP(AI$2,Técnicos!$A$2:$A$100,IF(Projetos!$I201=1,Técnicos!$F$2:$F$100,IF(Projetos!$I201=2,Técnicos!$H$2:$H$100,Técnicos!$J$2:$J$100)),,0,1))</f>
        <v/>
      </c>
      <c r="AJ202" s="15" t="str" cm="1">
        <f t="array" ref="AJ202">IF(OR($B202="",AJ$2=""),"",Projetos!$J201/_xlfn.XLOOKUP(AJ$2,Técnicos!$A$2:$A$100,IF(Projetos!$I201=1,Técnicos!$F$2:$F$100,IF(Projetos!$I201=2,Técnicos!$H$2:$H$100,Técnicos!$J$2:$J$100)),,0,1))</f>
        <v/>
      </c>
      <c r="AK202" s="15" t="str" cm="1">
        <f t="array" ref="AK202">IF(OR($B202="",AK$2=""),"",Projetos!$J201/_xlfn.XLOOKUP(AK$2,Técnicos!$A$2:$A$100,IF(Projetos!$I201=1,Técnicos!$F$2:$F$100,IF(Projetos!$I201=2,Técnicos!$H$2:$H$100,Técnicos!$J$2:$J$100)),,0,1))</f>
        <v/>
      </c>
      <c r="AL202" s="15" t="str" cm="1">
        <f t="array" ref="AL202">IF(OR($B202="",AL$2=""),"",Projetos!$J201/_xlfn.XLOOKUP(AL$2,Técnicos!$A$2:$A$100,IF(Projetos!$I201=1,Técnicos!$F$2:$F$100,IF(Projetos!$I201=2,Técnicos!$H$2:$H$100,Técnicos!$J$2:$J$100)),,0,1))</f>
        <v/>
      </c>
      <c r="AM202" s="15" t="str" cm="1">
        <f t="array" ref="AM202">IF(OR($B202="",AM$2=""),"",Projetos!$J201/_xlfn.XLOOKUP(AM$2,Técnicos!$A$2:$A$100,IF(Projetos!$I201=1,Técnicos!$F$2:$F$100,IF(Projetos!$I201=2,Técnicos!$H$2:$H$100,Técnicos!$J$2:$J$100)),,0,1))</f>
        <v/>
      </c>
      <c r="AN202" s="15" t="str" cm="1">
        <f t="array" ref="AN202">IF(OR($B202="",AN$2=""),"",Projetos!$J201/_xlfn.XLOOKUP(AN$2,Técnicos!$A$2:$A$100,IF(Projetos!$I201=1,Técnicos!$F$2:$F$100,IF(Projetos!$I201=2,Técnicos!$H$2:$H$100,Técnicos!$J$2:$J$100)),,0,1))</f>
        <v/>
      </c>
      <c r="AO202" s="15" t="str" cm="1">
        <f t="array" ref="AO202">IF(OR($B202="",AO$2=""),"",Projetos!$J201/_xlfn.XLOOKUP(AO$2,Técnicos!$A$2:$A$100,IF(Projetos!$I201=1,Técnicos!$F$2:$F$100,IF(Projetos!$I201=2,Técnicos!$H$2:$H$100,Técnicos!$J$2:$J$100)),,0,1))</f>
        <v/>
      </c>
      <c r="AP202" s="15" t="str" cm="1">
        <f t="array" ref="AP202">IF(OR($B202="",AP$2=""),"",Projetos!$J201/_xlfn.XLOOKUP(AP$2,Técnicos!$A$2:$A$100,IF(Projetos!$I201=1,Técnicos!$F$2:$F$100,IF(Projetos!$I201=2,Técnicos!$H$2:$H$100,Técnicos!$J$2:$J$100)),,0,1))</f>
        <v/>
      </c>
      <c r="AQ202" s="15" t="str" cm="1">
        <f t="array" ref="AQ202">IF(OR($B202="",AQ$2=""),"",Projetos!$J201/_xlfn.XLOOKUP(AQ$2,Técnicos!$A$2:$A$100,IF(Projetos!$I201=1,Técnicos!$F$2:$F$100,IF(Projetos!$I201=2,Técnicos!$H$2:$H$100,Técnicos!$J$2:$J$100)),,0,1))</f>
        <v/>
      </c>
      <c r="AR202" s="15" t="str" cm="1">
        <f t="array" ref="AR202">IF(OR($B202="",AR$2=""),"",Projetos!$J201/_xlfn.XLOOKUP(AR$2,Técnicos!$A$2:$A$100,IF(Projetos!$I201=1,Técnicos!$F$2:$F$100,IF(Projetos!$I201=2,Técnicos!$H$2:$H$100,Técnicos!$J$2:$J$100)),,0,1))</f>
        <v/>
      </c>
      <c r="AS202" s="15" t="str" cm="1">
        <f t="array" ref="AS202">IF(OR($B202="",AS$2=""),"",Projetos!$J201/_xlfn.XLOOKUP(AS$2,Técnicos!$A$2:$A$100,IF(Projetos!$I201=1,Técnicos!$F$2:$F$100,IF(Projetos!$I201=2,Técnicos!$H$2:$H$100,Técnicos!$J$2:$J$100)),,0,1))</f>
        <v/>
      </c>
      <c r="AT202" s="15" t="str" cm="1">
        <f t="array" ref="AT202">IF(OR($B202="",AT$2=""),"",Projetos!$J201/_xlfn.XLOOKUP(AT$2,Técnicos!$A$2:$A$100,IF(Projetos!$I201=1,Técnicos!$F$2:$F$100,IF(Projetos!$I201=2,Técnicos!$H$2:$H$100,Técnicos!$J$2:$J$100)),,0,1))</f>
        <v/>
      </c>
      <c r="AU202" s="15" t="str" cm="1">
        <f t="array" ref="AU202">IF(OR($B202="",AU$2=""),"",Projetos!$J201/_xlfn.XLOOKUP(AU$2,Técnicos!$A$2:$A$100,IF(Projetos!$I201=1,Técnicos!$F$2:$F$100,IF(Projetos!$I201=2,Técnicos!$H$2:$H$100,Técnicos!$J$2:$J$100)),,0,1))</f>
        <v/>
      </c>
      <c r="AV202" s="15" t="str" cm="1">
        <f t="array" ref="AV202">IF(OR($B202="",AV$2=""),"",Projetos!$J201/_xlfn.XLOOKUP(AV$2,Técnicos!$A$2:$A$100,IF(Projetos!$I201=1,Técnicos!$F$2:$F$100,IF(Projetos!$I201=2,Técnicos!$H$2:$H$100,Técnicos!$J$2:$J$100)),,0,1))</f>
        <v/>
      </c>
      <c r="AW202" s="15" t="str" cm="1">
        <f t="array" ref="AW202">IF(OR($B202="",AW$2=""),"",Projetos!$J201/_xlfn.XLOOKUP(AW$2,Técnicos!$A$2:$A$100,IF(Projetos!$I201=1,Técnicos!$F$2:$F$100,IF(Projetos!$I201=2,Técnicos!$H$2:$H$100,Técnicos!$J$2:$J$100)),,0,1))</f>
        <v/>
      </c>
      <c r="AX202" s="15" t="str" cm="1">
        <f t="array" ref="AX202">IF(OR($B202="",AX$2=""),"",Projetos!$J201/_xlfn.XLOOKUP(AX$2,Técnicos!$A$2:$A$100,IF(Projetos!$I201=1,Técnicos!$F$2:$F$100,IF(Projetos!$I201=2,Técnicos!$H$2:$H$100,Técnicos!$J$2:$J$100)),,0,1))</f>
        <v/>
      </c>
      <c r="AY202" s="15" t="str" cm="1">
        <f t="array" ref="AY202">IF(OR($B202="",AY$2=""),"",Projetos!$J201/_xlfn.XLOOKUP(AY$2,Técnicos!$A$2:$A$100,IF(Projetos!$I201=1,Técnicos!$F$2:$F$100,IF(Projetos!$I201=2,Técnicos!$H$2:$H$100,Técnicos!$J$2:$J$100)),,0,1))</f>
        <v/>
      </c>
      <c r="AZ202" s="15" t="str" cm="1">
        <f t="array" ref="AZ202">IF(OR($B202="",AZ$2=""),"",Projetos!$J201/_xlfn.XLOOKUP(AZ$2,Técnicos!$A$2:$A$100,IF(Projetos!$I201=1,Técnicos!$F$2:$F$100,IF(Projetos!$I201=2,Técnicos!$H$2:$H$100,Técnicos!$J$2:$J$100)),,0,1))</f>
        <v/>
      </c>
      <c r="BA202" s="15" t="str" cm="1">
        <f t="array" ref="BA202">IF(OR($B202="",BA$2=""),"",Projetos!$J201/_xlfn.XLOOKUP(BA$2,Técnicos!$A$2:$A$100,IF(Projetos!$I201=1,Técnicos!$F$2:$F$100,IF(Projetos!$I201=2,Técnicos!$H$2:$H$100,Técnicos!$J$2:$J$100)),,0,1))</f>
        <v/>
      </c>
      <c r="BB202" s="15" t="str" cm="1">
        <f t="array" ref="BB202">IF(OR($B202="",BB$2=""),"",Projetos!$J201/_xlfn.XLOOKUP(BB$2,Técnicos!$A$2:$A$100,IF(Projetos!$I201=1,Técnicos!$F$2:$F$100,IF(Projetos!$I201=2,Técnicos!$H$2:$H$100,Técnicos!$J$2:$J$100)),,0,1))</f>
        <v/>
      </c>
      <c r="BC202" s="15" t="str" cm="1">
        <f t="array" ref="BC202">IF(OR($B202="",BC$2=""),"",Projetos!$J201/_xlfn.XLOOKUP(BC$2,Técnicos!$A$2:$A$100,IF(Projetos!$I201=1,Técnicos!$F$2:$F$100,IF(Projetos!$I201=2,Técnicos!$H$2:$H$100,Técnicos!$J$2:$J$100)),,0,1))</f>
        <v/>
      </c>
      <c r="BD202" s="15" t="str" cm="1">
        <f t="array" ref="BD202">IF(OR($B202="",BD$2=""),"",Projetos!$J201/_xlfn.XLOOKUP(BD$2,Técnicos!$A$2:$A$100,IF(Projetos!$I201=1,Técnicos!$F$2:$F$100,IF(Projetos!$I201=2,Técnicos!$H$2:$H$100,Técnicos!$J$2:$J$100)),,0,1))</f>
        <v/>
      </c>
      <c r="BE202" s="15" t="str" cm="1">
        <f t="array" ref="BE202">IF(OR($B202="",BE$2=""),"",Projetos!$J201/_xlfn.XLOOKUP(BE$2,Técnicos!$A$2:$A$100,IF(Projetos!$I201=1,Técnicos!$F$2:$F$100,IF(Projetos!$I201=2,Técnicos!$H$2:$H$100,Técnicos!$J$2:$J$100)),,0,1))</f>
        <v/>
      </c>
      <c r="BF202" s="15" t="str" cm="1">
        <f t="array" ref="BF202">IF(OR($B202="",BF$2=""),"",Projetos!$J201/_xlfn.XLOOKUP(BF$2,Técnicos!$A$2:$A$100,IF(Projetos!$I201=1,Técnicos!$F$2:$F$100,IF(Projetos!$I201=2,Técnicos!$H$2:$H$100,Técnicos!$J$2:$J$100)),,0,1))</f>
        <v/>
      </c>
      <c r="BG202" s="15" t="str" cm="1">
        <f t="array" ref="BG202">IF(OR($B202="",BG$2=""),"",Projetos!$J201/_xlfn.XLOOKUP(BG$2,Técnicos!$A$2:$A$100,IF(Projetos!$I201=1,Técnicos!$F$2:$F$100,IF(Projetos!$I201=2,Técnicos!$H$2:$H$100,Técnicos!$J$2:$J$100)),,0,1))</f>
        <v/>
      </c>
      <c r="BH202" s="15" t="str" cm="1">
        <f t="array" ref="BH202">IF(OR($B202="",BH$2=""),"",Projetos!$J201/_xlfn.XLOOKUP(BH$2,Técnicos!$A$2:$A$100,IF(Projetos!$I201=1,Técnicos!$F$2:$F$100,IF(Projetos!$I201=2,Técnicos!$H$2:$H$100,Técnicos!$J$2:$J$100)),,0,1))</f>
        <v/>
      </c>
      <c r="BI202" s="15" t="str" cm="1">
        <f t="array" ref="BI202">IF(OR($B202="",BI$2=""),"",Projetos!$J201/_xlfn.XLOOKUP(BI$2,Técnicos!$A$2:$A$100,IF(Projetos!$I201=1,Técnicos!$F$2:$F$100,IF(Projetos!$I201=2,Técnicos!$H$2:$H$100,Técnicos!$J$2:$J$100)),,0,1))</f>
        <v/>
      </c>
      <c r="BJ202" s="15" t="str" cm="1">
        <f t="array" ref="BJ202">IF(OR($B202="",BJ$2=""),"",Projetos!$J201/_xlfn.XLOOKUP(BJ$2,Técnicos!$A$2:$A$100,IF(Projetos!$I201=1,Técnicos!$F$2:$F$100,IF(Projetos!$I201=2,Técnicos!$H$2:$H$100,Técnicos!$J$2:$J$100)),,0,1))</f>
        <v/>
      </c>
      <c r="BK202" s="15" t="str" cm="1">
        <f t="array" ref="BK202">IF(OR($B202="",BK$2=""),"",Projetos!$J201/_xlfn.XLOOKUP(BK$2,Técnicos!$A$2:$A$100,IF(Projetos!$I201=1,Técnicos!$F$2:$F$100,IF(Projetos!$I201=2,Técnicos!$H$2:$H$100,Técnicos!$J$2:$J$100)),,0,1))</f>
        <v/>
      </c>
      <c r="BL202" s="15" t="str" cm="1">
        <f t="array" ref="BL202">IF(OR($B202="",BL$2=""),"",Projetos!$J201/_xlfn.XLOOKUP(BL$2,Técnicos!$A$2:$A$100,IF(Projetos!$I201=1,Técnicos!$F$2:$F$100,IF(Projetos!$I201=2,Técnicos!$H$2:$H$100,Técnicos!$J$2:$J$100)),,0,1))</f>
        <v/>
      </c>
      <c r="BM202" s="15" t="str" cm="1">
        <f t="array" ref="BM202">IF(OR($B202="",BM$2=""),"",Projetos!$J201/_xlfn.XLOOKUP(BM$2,Técnicos!$A$2:$A$100,IF(Projetos!$I201=1,Técnicos!$F$2:$F$100,IF(Projetos!$I201=2,Técnicos!$H$2:$H$100,Técnicos!$J$2:$J$100)),,0,1))</f>
        <v/>
      </c>
      <c r="BN202" s="15" t="str" cm="1">
        <f t="array" ref="BN202">IF(OR($B202="",BN$2=""),"",Projetos!$J201/_xlfn.XLOOKUP(BN$2,Técnicos!$A$2:$A$100,IF(Projetos!$I201=1,Técnicos!$F$2:$F$100,IF(Projetos!$I201=2,Técnicos!$H$2:$H$100,Técnicos!$J$2:$J$100)),,0,1))</f>
        <v/>
      </c>
    </row>
    <row r="203" spans="3:66" x14ac:dyDescent="0.3">
      <c r="C203" s="15" t="str" cm="1">
        <f t="array" ref="C203">IF(OR($B203="",C$2=""),"",Projetos!$J202/_xlfn.XLOOKUP(C$2,Técnicos!$A$2:$A$100,IF(Projetos!$I202=1,Técnicos!$F$2:$F$100,IF(Projetos!$I202=2,Técnicos!$H$2:$H$100,Técnicos!$J$2:$J$100)),,0,1))</f>
        <v/>
      </c>
      <c r="D203" s="15" t="str" cm="1">
        <f t="array" ref="D203">IF(OR($B203="",D$2=""),"",Projetos!$J202/_xlfn.XLOOKUP(D$2,Técnicos!$A$2:$A$100,IF(Projetos!$I202=1,Técnicos!$F$2:$F$100,IF(Projetos!$I202=2,Técnicos!$H$2:$H$100,Técnicos!$J$2:$J$100)),,0,1))</f>
        <v/>
      </c>
      <c r="E203" s="15" t="str" cm="1">
        <f t="array" ref="E203">IF(OR($B203="",E$2=""),"",Projetos!$J202/_xlfn.XLOOKUP(E$2,Técnicos!$A$2:$A$100,IF(Projetos!$I202=1,Técnicos!$F$2:$F$100,IF(Projetos!$I202=2,Técnicos!$H$2:$H$100,Técnicos!$J$2:$J$100)),,0,1))</f>
        <v/>
      </c>
      <c r="F203" s="15" t="str" cm="1">
        <f t="array" ref="F203">IF(OR($B203="",F$2=""),"",Projetos!$J202/_xlfn.XLOOKUP(F$2,Técnicos!$A$2:$A$100,IF(Projetos!$I202=1,Técnicos!$F$2:$F$100,IF(Projetos!$I202=2,Técnicos!$H$2:$H$100,Técnicos!$J$2:$J$100)),,0,1))</f>
        <v/>
      </c>
      <c r="G203" s="15" t="str" cm="1">
        <f t="array" ref="G203">IF(OR($B203="",G$2=""),"",Projetos!$J202/_xlfn.XLOOKUP(G$2,Técnicos!$A$2:$A$100,IF(Projetos!$I202=1,Técnicos!$F$2:$F$100,IF(Projetos!$I202=2,Técnicos!$H$2:$H$100,Técnicos!$J$2:$J$100)),,0,1))</f>
        <v/>
      </c>
      <c r="H203" s="15" t="str" cm="1">
        <f t="array" ref="H203">IF(OR($B203="",H$2=""),"",Projetos!$J202/_xlfn.XLOOKUP(H$2,Técnicos!$A$2:$A$100,IF(Projetos!$I202=1,Técnicos!$F$2:$F$100,IF(Projetos!$I202=2,Técnicos!$H$2:$H$100,Técnicos!$J$2:$J$100)),,0,1))</f>
        <v/>
      </c>
      <c r="I203" s="15" t="str" cm="1">
        <f t="array" ref="I203">IF(OR($B203="",I$2=""),"",Projetos!$J202/_xlfn.XLOOKUP(I$2,Técnicos!$A$2:$A$100,IF(Projetos!$I202=1,Técnicos!$F$2:$F$100,IF(Projetos!$I202=2,Técnicos!$H$2:$H$100,Técnicos!$J$2:$J$100)),,0,1))</f>
        <v/>
      </c>
      <c r="J203" s="15" t="str" cm="1">
        <f t="array" ref="J203">IF(OR($B203="",J$2=""),"",Projetos!$J202/_xlfn.XLOOKUP(J$2,Técnicos!$A$2:$A$100,IF(Projetos!$I202=1,Técnicos!$F$2:$F$100,IF(Projetos!$I202=2,Técnicos!$H$2:$H$100,Técnicos!$J$2:$J$100)),,0,1))</f>
        <v/>
      </c>
      <c r="K203" s="15" t="str" cm="1">
        <f t="array" ref="K203">IF(OR($B203="",K$2=""),"",Projetos!$J202/_xlfn.XLOOKUP(K$2,Técnicos!$A$2:$A$100,IF(Projetos!$I202=1,Técnicos!$F$2:$F$100,IF(Projetos!$I202=2,Técnicos!$H$2:$H$100,Técnicos!$J$2:$J$100)),,0,1))</f>
        <v/>
      </c>
      <c r="L203" s="15" t="str" cm="1">
        <f t="array" ref="L203">IF(OR($B203="",L$2=""),"",Projetos!$J202/_xlfn.XLOOKUP(L$2,Técnicos!$A$2:$A$100,IF(Projetos!$I202=1,Técnicos!$F$2:$F$100,IF(Projetos!$I202=2,Técnicos!$H$2:$H$100,Técnicos!$J$2:$J$100)),,0,1))</f>
        <v/>
      </c>
      <c r="M203" s="15" t="str" cm="1">
        <f t="array" ref="M203">IF(OR($B203="",M$2=""),"",Projetos!$J202/_xlfn.XLOOKUP(M$2,Técnicos!$A$2:$A$100,IF(Projetos!$I202=1,Técnicos!$F$2:$F$100,IF(Projetos!$I202=2,Técnicos!$H$2:$H$100,Técnicos!$J$2:$J$100)),,0,1))</f>
        <v/>
      </c>
      <c r="N203" s="15" t="str" cm="1">
        <f t="array" ref="N203">IF(OR($B203="",N$2=""),"",Projetos!$J202/_xlfn.XLOOKUP(N$2,Técnicos!$A$2:$A$100,IF(Projetos!$I202=1,Técnicos!$F$2:$F$100,IF(Projetos!$I202=2,Técnicos!$H$2:$H$100,Técnicos!$J$2:$J$100)),,0,1))</f>
        <v/>
      </c>
      <c r="O203" s="15" t="str" cm="1">
        <f t="array" ref="O203">IF(OR($B203="",O$2=""),"",Projetos!$J202/_xlfn.XLOOKUP(O$2,Técnicos!$A$2:$A$100,IF(Projetos!$I202=1,Técnicos!$F$2:$F$100,IF(Projetos!$I202=2,Técnicos!$H$2:$H$100,Técnicos!$J$2:$J$100)),,0,1))</f>
        <v/>
      </c>
      <c r="P203" s="15" t="str" cm="1">
        <f t="array" ref="P203">IF(OR($B203="",P$2=""),"",Projetos!$J202/_xlfn.XLOOKUP(P$2,Técnicos!$A$2:$A$100,IF(Projetos!$I202=1,Técnicos!$F$2:$F$100,IF(Projetos!$I202=2,Técnicos!$H$2:$H$100,Técnicos!$J$2:$J$100)),,0,1))</f>
        <v/>
      </c>
      <c r="Q203" s="15" t="str" cm="1">
        <f t="array" ref="Q203">IF(OR($B203="",Q$2=""),"",Projetos!$J202/_xlfn.XLOOKUP(Q$2,Técnicos!$A$2:$A$100,IF(Projetos!$I202=1,Técnicos!$F$2:$F$100,IF(Projetos!$I202=2,Técnicos!$H$2:$H$100,Técnicos!$J$2:$J$100)),,0,1))</f>
        <v/>
      </c>
      <c r="R203" s="15" t="str" cm="1">
        <f t="array" ref="R203">IF(OR($B203="",R$2=""),"",Projetos!$J202/_xlfn.XLOOKUP(R$2,Técnicos!$A$2:$A$100,IF(Projetos!$I202=1,Técnicos!$F$2:$F$100,IF(Projetos!$I202=2,Técnicos!$H$2:$H$100,Técnicos!$J$2:$J$100)),,0,1))</f>
        <v/>
      </c>
      <c r="S203" s="15" t="str" cm="1">
        <f t="array" ref="S203">IF(OR($B203="",S$2=""),"",Projetos!$J202/_xlfn.XLOOKUP(S$2,Técnicos!$A$2:$A$100,IF(Projetos!$I202=1,Técnicos!$F$2:$F$100,IF(Projetos!$I202=2,Técnicos!$H$2:$H$100,Técnicos!$J$2:$J$100)),,0,1))</f>
        <v/>
      </c>
      <c r="T203" s="15" t="str" cm="1">
        <f t="array" ref="T203">IF(OR($B203="",T$2=""),"",Projetos!$J202/_xlfn.XLOOKUP(T$2,Técnicos!$A$2:$A$100,IF(Projetos!$I202=1,Técnicos!$F$2:$F$100,IF(Projetos!$I202=2,Técnicos!$H$2:$H$100,Técnicos!$J$2:$J$100)),,0,1))</f>
        <v/>
      </c>
      <c r="U203" s="15" t="str" cm="1">
        <f t="array" ref="U203">IF(OR($B203="",U$2=""),"",Projetos!$J202/_xlfn.XLOOKUP(U$2,Técnicos!$A$2:$A$100,IF(Projetos!$I202=1,Técnicos!$F$2:$F$100,IF(Projetos!$I202=2,Técnicos!$H$2:$H$100,Técnicos!$J$2:$J$100)),,0,1))</f>
        <v/>
      </c>
      <c r="V203" s="15" t="str" cm="1">
        <f t="array" ref="V203">IF(OR($B203="",V$2=""),"",Projetos!$J202/_xlfn.XLOOKUP(V$2,Técnicos!$A$2:$A$100,IF(Projetos!$I202=1,Técnicos!$F$2:$F$100,IF(Projetos!$I202=2,Técnicos!$H$2:$H$100,Técnicos!$J$2:$J$100)),,0,1))</f>
        <v/>
      </c>
      <c r="W203" s="15" t="str" cm="1">
        <f t="array" ref="W203">IF(OR($B203="",W$2=""),"",Projetos!$J202/_xlfn.XLOOKUP(W$2,Técnicos!$A$2:$A$100,IF(Projetos!$I202=1,Técnicos!$F$2:$F$100,IF(Projetos!$I202=2,Técnicos!$H$2:$H$100,Técnicos!$J$2:$J$100)),,0,1))</f>
        <v/>
      </c>
      <c r="X203" s="15" t="str" cm="1">
        <f t="array" ref="X203">IF(OR($B203="",X$2=""),"",Projetos!$J202/_xlfn.XLOOKUP(X$2,Técnicos!$A$2:$A$100,IF(Projetos!$I202=1,Técnicos!$F$2:$F$100,IF(Projetos!$I202=2,Técnicos!$H$2:$H$100,Técnicos!$J$2:$J$100)),,0,1))</f>
        <v/>
      </c>
      <c r="Y203" s="15" t="str" cm="1">
        <f t="array" ref="Y203">IF(OR($B203="",Y$2=""),"",Projetos!$J202/_xlfn.XLOOKUP(Y$2,Técnicos!$A$2:$A$100,IF(Projetos!$I202=1,Técnicos!$F$2:$F$100,IF(Projetos!$I202=2,Técnicos!$H$2:$H$100,Técnicos!$J$2:$J$100)),,0,1))</f>
        <v/>
      </c>
      <c r="Z203" s="15" t="str" cm="1">
        <f t="array" ref="Z203">IF(OR($B203="",Z$2=""),"",Projetos!$J202/_xlfn.XLOOKUP(Z$2,Técnicos!$A$2:$A$100,IF(Projetos!$I202=1,Técnicos!$F$2:$F$100,IF(Projetos!$I202=2,Técnicos!$H$2:$H$100,Técnicos!$J$2:$J$100)),,0,1))</f>
        <v/>
      </c>
      <c r="AA203" s="15" t="str" cm="1">
        <f t="array" ref="AA203">IF(OR($B203="",AA$2=""),"",Projetos!$J202/_xlfn.XLOOKUP(AA$2,Técnicos!$A$2:$A$100,IF(Projetos!$I202=1,Técnicos!$F$2:$F$100,IF(Projetos!$I202=2,Técnicos!$H$2:$H$100,Técnicos!$J$2:$J$100)),,0,1))</f>
        <v/>
      </c>
      <c r="AB203" s="15" t="str" cm="1">
        <f t="array" ref="AB203">IF(OR($B203="",AB$2=""),"",Projetos!$J202/_xlfn.XLOOKUP(AB$2,Técnicos!$A$2:$A$100,IF(Projetos!$I202=1,Técnicos!$F$2:$F$100,IF(Projetos!$I202=2,Técnicos!$H$2:$H$100,Técnicos!$J$2:$J$100)),,0,1))</f>
        <v/>
      </c>
      <c r="AC203" s="15" t="str" cm="1">
        <f t="array" ref="AC203">IF(OR($B203="",AC$2=""),"",Projetos!$J202/_xlfn.XLOOKUP(AC$2,Técnicos!$A$2:$A$100,IF(Projetos!$I202=1,Técnicos!$F$2:$F$100,IF(Projetos!$I202=2,Técnicos!$H$2:$H$100,Técnicos!$J$2:$J$100)),,0,1))</f>
        <v/>
      </c>
      <c r="AD203" s="15" t="str" cm="1">
        <f t="array" ref="AD203">IF(OR($B203="",AD$2=""),"",Projetos!$J202/_xlfn.XLOOKUP(AD$2,Técnicos!$A$2:$A$100,IF(Projetos!$I202=1,Técnicos!$F$2:$F$100,IF(Projetos!$I202=2,Técnicos!$H$2:$H$100,Técnicos!$J$2:$J$100)),,0,1))</f>
        <v/>
      </c>
      <c r="AE203" s="15" t="str" cm="1">
        <f t="array" ref="AE203">IF(OR($B203="",AE$2=""),"",Projetos!$J202/_xlfn.XLOOKUP(AE$2,Técnicos!$A$2:$A$100,IF(Projetos!$I202=1,Técnicos!$F$2:$F$100,IF(Projetos!$I202=2,Técnicos!$H$2:$H$100,Técnicos!$J$2:$J$100)),,0,1))</f>
        <v/>
      </c>
      <c r="AF203" s="15" t="str" cm="1">
        <f t="array" ref="AF203">IF(OR($B203="",AF$2=""),"",Projetos!$J202/_xlfn.XLOOKUP(AF$2,Técnicos!$A$2:$A$100,IF(Projetos!$I202=1,Técnicos!$F$2:$F$100,IF(Projetos!$I202=2,Técnicos!$H$2:$H$100,Técnicos!$J$2:$J$100)),,0,1))</f>
        <v/>
      </c>
      <c r="AG203" s="15" t="str" cm="1">
        <f t="array" ref="AG203">IF(OR($B203="",AG$2=""),"",Projetos!$J202/_xlfn.XLOOKUP(AG$2,Técnicos!$A$2:$A$100,IF(Projetos!$I202=1,Técnicos!$F$2:$F$100,IF(Projetos!$I202=2,Técnicos!$H$2:$H$100,Técnicos!$J$2:$J$100)),,0,1))</f>
        <v/>
      </c>
      <c r="AH203" s="15" t="str" cm="1">
        <f t="array" ref="AH203">IF(OR($B203="",AH$2=""),"",Projetos!$J202/_xlfn.XLOOKUP(AH$2,Técnicos!$A$2:$A$100,IF(Projetos!$I202=1,Técnicos!$F$2:$F$100,IF(Projetos!$I202=2,Técnicos!$H$2:$H$100,Técnicos!$J$2:$J$100)),,0,1))</f>
        <v/>
      </c>
      <c r="AI203" s="15" t="str" cm="1">
        <f t="array" ref="AI203">IF(OR($B203="",AI$2=""),"",Projetos!$J202/_xlfn.XLOOKUP(AI$2,Técnicos!$A$2:$A$100,IF(Projetos!$I202=1,Técnicos!$F$2:$F$100,IF(Projetos!$I202=2,Técnicos!$H$2:$H$100,Técnicos!$J$2:$J$100)),,0,1))</f>
        <v/>
      </c>
      <c r="AJ203" s="15" t="str" cm="1">
        <f t="array" ref="AJ203">IF(OR($B203="",AJ$2=""),"",Projetos!$J202/_xlfn.XLOOKUP(AJ$2,Técnicos!$A$2:$A$100,IF(Projetos!$I202=1,Técnicos!$F$2:$F$100,IF(Projetos!$I202=2,Técnicos!$H$2:$H$100,Técnicos!$J$2:$J$100)),,0,1))</f>
        <v/>
      </c>
      <c r="AK203" s="15" t="str" cm="1">
        <f t="array" ref="AK203">IF(OR($B203="",AK$2=""),"",Projetos!$J202/_xlfn.XLOOKUP(AK$2,Técnicos!$A$2:$A$100,IF(Projetos!$I202=1,Técnicos!$F$2:$F$100,IF(Projetos!$I202=2,Técnicos!$H$2:$H$100,Técnicos!$J$2:$J$100)),,0,1))</f>
        <v/>
      </c>
      <c r="AL203" s="15" t="str" cm="1">
        <f t="array" ref="AL203">IF(OR($B203="",AL$2=""),"",Projetos!$J202/_xlfn.XLOOKUP(AL$2,Técnicos!$A$2:$A$100,IF(Projetos!$I202=1,Técnicos!$F$2:$F$100,IF(Projetos!$I202=2,Técnicos!$H$2:$H$100,Técnicos!$J$2:$J$100)),,0,1))</f>
        <v/>
      </c>
      <c r="AM203" s="15" t="str" cm="1">
        <f t="array" ref="AM203">IF(OR($B203="",AM$2=""),"",Projetos!$J202/_xlfn.XLOOKUP(AM$2,Técnicos!$A$2:$A$100,IF(Projetos!$I202=1,Técnicos!$F$2:$F$100,IF(Projetos!$I202=2,Técnicos!$H$2:$H$100,Técnicos!$J$2:$J$100)),,0,1))</f>
        <v/>
      </c>
      <c r="AN203" s="15" t="str" cm="1">
        <f t="array" ref="AN203">IF(OR($B203="",AN$2=""),"",Projetos!$J202/_xlfn.XLOOKUP(AN$2,Técnicos!$A$2:$A$100,IF(Projetos!$I202=1,Técnicos!$F$2:$F$100,IF(Projetos!$I202=2,Técnicos!$H$2:$H$100,Técnicos!$J$2:$J$100)),,0,1))</f>
        <v/>
      </c>
      <c r="AO203" s="15" t="str" cm="1">
        <f t="array" ref="AO203">IF(OR($B203="",AO$2=""),"",Projetos!$J202/_xlfn.XLOOKUP(AO$2,Técnicos!$A$2:$A$100,IF(Projetos!$I202=1,Técnicos!$F$2:$F$100,IF(Projetos!$I202=2,Técnicos!$H$2:$H$100,Técnicos!$J$2:$J$100)),,0,1))</f>
        <v/>
      </c>
      <c r="AP203" s="15" t="str" cm="1">
        <f t="array" ref="AP203">IF(OR($B203="",AP$2=""),"",Projetos!$J202/_xlfn.XLOOKUP(AP$2,Técnicos!$A$2:$A$100,IF(Projetos!$I202=1,Técnicos!$F$2:$F$100,IF(Projetos!$I202=2,Técnicos!$H$2:$H$100,Técnicos!$J$2:$J$100)),,0,1))</f>
        <v/>
      </c>
      <c r="AQ203" s="15" t="str" cm="1">
        <f t="array" ref="AQ203">IF(OR($B203="",AQ$2=""),"",Projetos!$J202/_xlfn.XLOOKUP(AQ$2,Técnicos!$A$2:$A$100,IF(Projetos!$I202=1,Técnicos!$F$2:$F$100,IF(Projetos!$I202=2,Técnicos!$H$2:$H$100,Técnicos!$J$2:$J$100)),,0,1))</f>
        <v/>
      </c>
      <c r="AR203" s="15" t="str" cm="1">
        <f t="array" ref="AR203">IF(OR($B203="",AR$2=""),"",Projetos!$J202/_xlfn.XLOOKUP(AR$2,Técnicos!$A$2:$A$100,IF(Projetos!$I202=1,Técnicos!$F$2:$F$100,IF(Projetos!$I202=2,Técnicos!$H$2:$H$100,Técnicos!$J$2:$J$100)),,0,1))</f>
        <v/>
      </c>
      <c r="AS203" s="15" t="str" cm="1">
        <f t="array" ref="AS203">IF(OR($B203="",AS$2=""),"",Projetos!$J202/_xlfn.XLOOKUP(AS$2,Técnicos!$A$2:$A$100,IF(Projetos!$I202=1,Técnicos!$F$2:$F$100,IF(Projetos!$I202=2,Técnicos!$H$2:$H$100,Técnicos!$J$2:$J$100)),,0,1))</f>
        <v/>
      </c>
      <c r="AT203" s="15" t="str" cm="1">
        <f t="array" ref="AT203">IF(OR($B203="",AT$2=""),"",Projetos!$J202/_xlfn.XLOOKUP(AT$2,Técnicos!$A$2:$A$100,IF(Projetos!$I202=1,Técnicos!$F$2:$F$100,IF(Projetos!$I202=2,Técnicos!$H$2:$H$100,Técnicos!$J$2:$J$100)),,0,1))</f>
        <v/>
      </c>
      <c r="AU203" s="15" t="str" cm="1">
        <f t="array" ref="AU203">IF(OR($B203="",AU$2=""),"",Projetos!$J202/_xlfn.XLOOKUP(AU$2,Técnicos!$A$2:$A$100,IF(Projetos!$I202=1,Técnicos!$F$2:$F$100,IF(Projetos!$I202=2,Técnicos!$H$2:$H$100,Técnicos!$J$2:$J$100)),,0,1))</f>
        <v/>
      </c>
      <c r="AV203" s="15" t="str" cm="1">
        <f t="array" ref="AV203">IF(OR($B203="",AV$2=""),"",Projetos!$J202/_xlfn.XLOOKUP(AV$2,Técnicos!$A$2:$A$100,IF(Projetos!$I202=1,Técnicos!$F$2:$F$100,IF(Projetos!$I202=2,Técnicos!$H$2:$H$100,Técnicos!$J$2:$J$100)),,0,1))</f>
        <v/>
      </c>
      <c r="AW203" s="15" t="str" cm="1">
        <f t="array" ref="AW203">IF(OR($B203="",AW$2=""),"",Projetos!$J202/_xlfn.XLOOKUP(AW$2,Técnicos!$A$2:$A$100,IF(Projetos!$I202=1,Técnicos!$F$2:$F$100,IF(Projetos!$I202=2,Técnicos!$H$2:$H$100,Técnicos!$J$2:$J$100)),,0,1))</f>
        <v/>
      </c>
      <c r="AX203" s="15" t="str" cm="1">
        <f t="array" ref="AX203">IF(OR($B203="",AX$2=""),"",Projetos!$J202/_xlfn.XLOOKUP(AX$2,Técnicos!$A$2:$A$100,IF(Projetos!$I202=1,Técnicos!$F$2:$F$100,IF(Projetos!$I202=2,Técnicos!$H$2:$H$100,Técnicos!$J$2:$J$100)),,0,1))</f>
        <v/>
      </c>
      <c r="AY203" s="15" t="str" cm="1">
        <f t="array" ref="AY203">IF(OR($B203="",AY$2=""),"",Projetos!$J202/_xlfn.XLOOKUP(AY$2,Técnicos!$A$2:$A$100,IF(Projetos!$I202=1,Técnicos!$F$2:$F$100,IF(Projetos!$I202=2,Técnicos!$H$2:$H$100,Técnicos!$J$2:$J$100)),,0,1))</f>
        <v/>
      </c>
      <c r="AZ203" s="15" t="str" cm="1">
        <f t="array" ref="AZ203">IF(OR($B203="",AZ$2=""),"",Projetos!$J202/_xlfn.XLOOKUP(AZ$2,Técnicos!$A$2:$A$100,IF(Projetos!$I202=1,Técnicos!$F$2:$F$100,IF(Projetos!$I202=2,Técnicos!$H$2:$H$100,Técnicos!$J$2:$J$100)),,0,1))</f>
        <v/>
      </c>
      <c r="BA203" s="15" t="str" cm="1">
        <f t="array" ref="BA203">IF(OR($B203="",BA$2=""),"",Projetos!$J202/_xlfn.XLOOKUP(BA$2,Técnicos!$A$2:$A$100,IF(Projetos!$I202=1,Técnicos!$F$2:$F$100,IF(Projetos!$I202=2,Técnicos!$H$2:$H$100,Técnicos!$J$2:$J$100)),,0,1))</f>
        <v/>
      </c>
      <c r="BB203" s="15" t="str" cm="1">
        <f t="array" ref="BB203">IF(OR($B203="",BB$2=""),"",Projetos!$J202/_xlfn.XLOOKUP(BB$2,Técnicos!$A$2:$A$100,IF(Projetos!$I202=1,Técnicos!$F$2:$F$100,IF(Projetos!$I202=2,Técnicos!$H$2:$H$100,Técnicos!$J$2:$J$100)),,0,1))</f>
        <v/>
      </c>
      <c r="BC203" s="15" t="str" cm="1">
        <f t="array" ref="BC203">IF(OR($B203="",BC$2=""),"",Projetos!$J202/_xlfn.XLOOKUP(BC$2,Técnicos!$A$2:$A$100,IF(Projetos!$I202=1,Técnicos!$F$2:$F$100,IF(Projetos!$I202=2,Técnicos!$H$2:$H$100,Técnicos!$J$2:$J$100)),,0,1))</f>
        <v/>
      </c>
      <c r="BD203" s="15" t="str" cm="1">
        <f t="array" ref="BD203">IF(OR($B203="",BD$2=""),"",Projetos!$J202/_xlfn.XLOOKUP(BD$2,Técnicos!$A$2:$A$100,IF(Projetos!$I202=1,Técnicos!$F$2:$F$100,IF(Projetos!$I202=2,Técnicos!$H$2:$H$100,Técnicos!$J$2:$J$100)),,0,1))</f>
        <v/>
      </c>
      <c r="BE203" s="15" t="str" cm="1">
        <f t="array" ref="BE203">IF(OR($B203="",BE$2=""),"",Projetos!$J202/_xlfn.XLOOKUP(BE$2,Técnicos!$A$2:$A$100,IF(Projetos!$I202=1,Técnicos!$F$2:$F$100,IF(Projetos!$I202=2,Técnicos!$H$2:$H$100,Técnicos!$J$2:$J$100)),,0,1))</f>
        <v/>
      </c>
      <c r="BF203" s="15" t="str" cm="1">
        <f t="array" ref="BF203">IF(OR($B203="",BF$2=""),"",Projetos!$J202/_xlfn.XLOOKUP(BF$2,Técnicos!$A$2:$A$100,IF(Projetos!$I202=1,Técnicos!$F$2:$F$100,IF(Projetos!$I202=2,Técnicos!$H$2:$H$100,Técnicos!$J$2:$J$100)),,0,1))</f>
        <v/>
      </c>
      <c r="BG203" s="15" t="str" cm="1">
        <f t="array" ref="BG203">IF(OR($B203="",BG$2=""),"",Projetos!$J202/_xlfn.XLOOKUP(BG$2,Técnicos!$A$2:$A$100,IF(Projetos!$I202=1,Técnicos!$F$2:$F$100,IF(Projetos!$I202=2,Técnicos!$H$2:$H$100,Técnicos!$J$2:$J$100)),,0,1))</f>
        <v/>
      </c>
      <c r="BH203" s="15" t="str" cm="1">
        <f t="array" ref="BH203">IF(OR($B203="",BH$2=""),"",Projetos!$J202/_xlfn.XLOOKUP(BH$2,Técnicos!$A$2:$A$100,IF(Projetos!$I202=1,Técnicos!$F$2:$F$100,IF(Projetos!$I202=2,Técnicos!$H$2:$H$100,Técnicos!$J$2:$J$100)),,0,1))</f>
        <v/>
      </c>
      <c r="BI203" s="15" t="str" cm="1">
        <f t="array" ref="BI203">IF(OR($B203="",BI$2=""),"",Projetos!$J202/_xlfn.XLOOKUP(BI$2,Técnicos!$A$2:$A$100,IF(Projetos!$I202=1,Técnicos!$F$2:$F$100,IF(Projetos!$I202=2,Técnicos!$H$2:$H$100,Técnicos!$J$2:$J$100)),,0,1))</f>
        <v/>
      </c>
      <c r="BJ203" s="15" t="str" cm="1">
        <f t="array" ref="BJ203">IF(OR($B203="",BJ$2=""),"",Projetos!$J202/_xlfn.XLOOKUP(BJ$2,Técnicos!$A$2:$A$100,IF(Projetos!$I202=1,Técnicos!$F$2:$F$100,IF(Projetos!$I202=2,Técnicos!$H$2:$H$100,Técnicos!$J$2:$J$100)),,0,1))</f>
        <v/>
      </c>
      <c r="BK203" s="15" t="str" cm="1">
        <f t="array" ref="BK203">IF(OR($B203="",BK$2=""),"",Projetos!$J202/_xlfn.XLOOKUP(BK$2,Técnicos!$A$2:$A$100,IF(Projetos!$I202=1,Técnicos!$F$2:$F$100,IF(Projetos!$I202=2,Técnicos!$H$2:$H$100,Técnicos!$J$2:$J$100)),,0,1))</f>
        <v/>
      </c>
      <c r="BL203" s="15" t="str" cm="1">
        <f t="array" ref="BL203">IF(OR($B203="",BL$2=""),"",Projetos!$J202/_xlfn.XLOOKUP(BL$2,Técnicos!$A$2:$A$100,IF(Projetos!$I202=1,Técnicos!$F$2:$F$100,IF(Projetos!$I202=2,Técnicos!$H$2:$H$100,Técnicos!$J$2:$J$100)),,0,1))</f>
        <v/>
      </c>
      <c r="BM203" s="15" t="str" cm="1">
        <f t="array" ref="BM203">IF(OR($B203="",BM$2=""),"",Projetos!$J202/_xlfn.XLOOKUP(BM$2,Técnicos!$A$2:$A$100,IF(Projetos!$I202=1,Técnicos!$F$2:$F$100,IF(Projetos!$I202=2,Técnicos!$H$2:$H$100,Técnicos!$J$2:$J$100)),,0,1))</f>
        <v/>
      </c>
      <c r="BN203" s="15" t="str" cm="1">
        <f t="array" ref="BN203">IF(OR($B203="",BN$2=""),"",Projetos!$J202/_xlfn.XLOOKUP(BN$2,Técnicos!$A$2:$A$100,IF(Projetos!$I202=1,Técnicos!$F$2:$F$100,IF(Projetos!$I202=2,Técnicos!$H$2:$H$100,Técnicos!$J$2:$J$100)),,0,1))</f>
        <v/>
      </c>
    </row>
    <row r="204" spans="3:66" x14ac:dyDescent="0.3">
      <c r="C204" s="15" t="str" cm="1">
        <f t="array" ref="C204">IF(OR($B204="",C$2=""),"",Projetos!$J203/_xlfn.XLOOKUP(C$2,Técnicos!$A$2:$A$100,IF(Projetos!$I203=1,Técnicos!$F$2:$F$100,IF(Projetos!$I203=2,Técnicos!$H$2:$H$100,Técnicos!$J$2:$J$100)),,0,1))</f>
        <v/>
      </c>
      <c r="D204" s="15" t="str" cm="1">
        <f t="array" ref="D204">IF(OR($B204="",D$2=""),"",Projetos!$J203/_xlfn.XLOOKUP(D$2,Técnicos!$A$2:$A$100,IF(Projetos!$I203=1,Técnicos!$F$2:$F$100,IF(Projetos!$I203=2,Técnicos!$H$2:$H$100,Técnicos!$J$2:$J$100)),,0,1))</f>
        <v/>
      </c>
      <c r="E204" s="15" t="str" cm="1">
        <f t="array" ref="E204">IF(OR($B204="",E$2=""),"",Projetos!$J203/_xlfn.XLOOKUP(E$2,Técnicos!$A$2:$A$100,IF(Projetos!$I203=1,Técnicos!$F$2:$F$100,IF(Projetos!$I203=2,Técnicos!$H$2:$H$100,Técnicos!$J$2:$J$100)),,0,1))</f>
        <v/>
      </c>
      <c r="F204" s="15" t="str" cm="1">
        <f t="array" ref="F204">IF(OR($B204="",F$2=""),"",Projetos!$J203/_xlfn.XLOOKUP(F$2,Técnicos!$A$2:$A$100,IF(Projetos!$I203=1,Técnicos!$F$2:$F$100,IF(Projetos!$I203=2,Técnicos!$H$2:$H$100,Técnicos!$J$2:$J$100)),,0,1))</f>
        <v/>
      </c>
      <c r="G204" s="15" t="str" cm="1">
        <f t="array" ref="G204">IF(OR($B204="",G$2=""),"",Projetos!$J203/_xlfn.XLOOKUP(G$2,Técnicos!$A$2:$A$100,IF(Projetos!$I203=1,Técnicos!$F$2:$F$100,IF(Projetos!$I203=2,Técnicos!$H$2:$H$100,Técnicos!$J$2:$J$100)),,0,1))</f>
        <v/>
      </c>
      <c r="H204" s="15" t="str" cm="1">
        <f t="array" ref="H204">IF(OR($B204="",H$2=""),"",Projetos!$J203/_xlfn.XLOOKUP(H$2,Técnicos!$A$2:$A$100,IF(Projetos!$I203=1,Técnicos!$F$2:$F$100,IF(Projetos!$I203=2,Técnicos!$H$2:$H$100,Técnicos!$J$2:$J$100)),,0,1))</f>
        <v/>
      </c>
      <c r="I204" s="15" t="str" cm="1">
        <f t="array" ref="I204">IF(OR($B204="",I$2=""),"",Projetos!$J203/_xlfn.XLOOKUP(I$2,Técnicos!$A$2:$A$100,IF(Projetos!$I203=1,Técnicos!$F$2:$F$100,IF(Projetos!$I203=2,Técnicos!$H$2:$H$100,Técnicos!$J$2:$J$100)),,0,1))</f>
        <v/>
      </c>
      <c r="J204" s="15" t="str" cm="1">
        <f t="array" ref="J204">IF(OR($B204="",J$2=""),"",Projetos!$J203/_xlfn.XLOOKUP(J$2,Técnicos!$A$2:$A$100,IF(Projetos!$I203=1,Técnicos!$F$2:$F$100,IF(Projetos!$I203=2,Técnicos!$H$2:$H$100,Técnicos!$J$2:$J$100)),,0,1))</f>
        <v/>
      </c>
      <c r="K204" s="15" t="str" cm="1">
        <f t="array" ref="K204">IF(OR($B204="",K$2=""),"",Projetos!$J203/_xlfn.XLOOKUP(K$2,Técnicos!$A$2:$A$100,IF(Projetos!$I203=1,Técnicos!$F$2:$F$100,IF(Projetos!$I203=2,Técnicos!$H$2:$H$100,Técnicos!$J$2:$J$100)),,0,1))</f>
        <v/>
      </c>
      <c r="L204" s="15" t="str" cm="1">
        <f t="array" ref="L204">IF(OR($B204="",L$2=""),"",Projetos!$J203/_xlfn.XLOOKUP(L$2,Técnicos!$A$2:$A$100,IF(Projetos!$I203=1,Técnicos!$F$2:$F$100,IF(Projetos!$I203=2,Técnicos!$H$2:$H$100,Técnicos!$J$2:$J$100)),,0,1))</f>
        <v/>
      </c>
      <c r="M204" s="15" t="str" cm="1">
        <f t="array" ref="M204">IF(OR($B204="",M$2=""),"",Projetos!$J203/_xlfn.XLOOKUP(M$2,Técnicos!$A$2:$A$100,IF(Projetos!$I203=1,Técnicos!$F$2:$F$100,IF(Projetos!$I203=2,Técnicos!$H$2:$H$100,Técnicos!$J$2:$J$100)),,0,1))</f>
        <v/>
      </c>
      <c r="N204" s="15" t="str" cm="1">
        <f t="array" ref="N204">IF(OR($B204="",N$2=""),"",Projetos!$J203/_xlfn.XLOOKUP(N$2,Técnicos!$A$2:$A$100,IF(Projetos!$I203=1,Técnicos!$F$2:$F$100,IF(Projetos!$I203=2,Técnicos!$H$2:$H$100,Técnicos!$J$2:$J$100)),,0,1))</f>
        <v/>
      </c>
      <c r="O204" s="15" t="str" cm="1">
        <f t="array" ref="O204">IF(OR($B204="",O$2=""),"",Projetos!$J203/_xlfn.XLOOKUP(O$2,Técnicos!$A$2:$A$100,IF(Projetos!$I203=1,Técnicos!$F$2:$F$100,IF(Projetos!$I203=2,Técnicos!$H$2:$H$100,Técnicos!$J$2:$J$100)),,0,1))</f>
        <v/>
      </c>
      <c r="P204" s="15" t="str" cm="1">
        <f t="array" ref="P204">IF(OR($B204="",P$2=""),"",Projetos!$J203/_xlfn.XLOOKUP(P$2,Técnicos!$A$2:$A$100,IF(Projetos!$I203=1,Técnicos!$F$2:$F$100,IF(Projetos!$I203=2,Técnicos!$H$2:$H$100,Técnicos!$J$2:$J$100)),,0,1))</f>
        <v/>
      </c>
      <c r="Q204" s="15" t="str" cm="1">
        <f t="array" ref="Q204">IF(OR($B204="",Q$2=""),"",Projetos!$J203/_xlfn.XLOOKUP(Q$2,Técnicos!$A$2:$A$100,IF(Projetos!$I203=1,Técnicos!$F$2:$F$100,IF(Projetos!$I203=2,Técnicos!$H$2:$H$100,Técnicos!$J$2:$J$100)),,0,1))</f>
        <v/>
      </c>
      <c r="R204" s="15" t="str" cm="1">
        <f t="array" ref="R204">IF(OR($B204="",R$2=""),"",Projetos!$J203/_xlfn.XLOOKUP(R$2,Técnicos!$A$2:$A$100,IF(Projetos!$I203=1,Técnicos!$F$2:$F$100,IF(Projetos!$I203=2,Técnicos!$H$2:$H$100,Técnicos!$J$2:$J$100)),,0,1))</f>
        <v/>
      </c>
      <c r="S204" s="15" t="str" cm="1">
        <f t="array" ref="S204">IF(OR($B204="",S$2=""),"",Projetos!$J203/_xlfn.XLOOKUP(S$2,Técnicos!$A$2:$A$100,IF(Projetos!$I203=1,Técnicos!$F$2:$F$100,IF(Projetos!$I203=2,Técnicos!$H$2:$H$100,Técnicos!$J$2:$J$100)),,0,1))</f>
        <v/>
      </c>
      <c r="T204" s="15" t="str" cm="1">
        <f t="array" ref="T204">IF(OR($B204="",T$2=""),"",Projetos!$J203/_xlfn.XLOOKUP(T$2,Técnicos!$A$2:$A$100,IF(Projetos!$I203=1,Técnicos!$F$2:$F$100,IF(Projetos!$I203=2,Técnicos!$H$2:$H$100,Técnicos!$J$2:$J$100)),,0,1))</f>
        <v/>
      </c>
      <c r="U204" s="15" t="str" cm="1">
        <f t="array" ref="U204">IF(OR($B204="",U$2=""),"",Projetos!$J203/_xlfn.XLOOKUP(U$2,Técnicos!$A$2:$A$100,IF(Projetos!$I203=1,Técnicos!$F$2:$F$100,IF(Projetos!$I203=2,Técnicos!$H$2:$H$100,Técnicos!$J$2:$J$100)),,0,1))</f>
        <v/>
      </c>
      <c r="V204" s="15" t="str" cm="1">
        <f t="array" ref="V204">IF(OR($B204="",V$2=""),"",Projetos!$J203/_xlfn.XLOOKUP(V$2,Técnicos!$A$2:$A$100,IF(Projetos!$I203=1,Técnicos!$F$2:$F$100,IF(Projetos!$I203=2,Técnicos!$H$2:$H$100,Técnicos!$J$2:$J$100)),,0,1))</f>
        <v/>
      </c>
      <c r="W204" s="15" t="str" cm="1">
        <f t="array" ref="W204">IF(OR($B204="",W$2=""),"",Projetos!$J203/_xlfn.XLOOKUP(W$2,Técnicos!$A$2:$A$100,IF(Projetos!$I203=1,Técnicos!$F$2:$F$100,IF(Projetos!$I203=2,Técnicos!$H$2:$H$100,Técnicos!$J$2:$J$100)),,0,1))</f>
        <v/>
      </c>
      <c r="X204" s="15" t="str" cm="1">
        <f t="array" ref="X204">IF(OR($B204="",X$2=""),"",Projetos!$J203/_xlfn.XLOOKUP(X$2,Técnicos!$A$2:$A$100,IF(Projetos!$I203=1,Técnicos!$F$2:$F$100,IF(Projetos!$I203=2,Técnicos!$H$2:$H$100,Técnicos!$J$2:$J$100)),,0,1))</f>
        <v/>
      </c>
      <c r="Y204" s="15" t="str" cm="1">
        <f t="array" ref="Y204">IF(OR($B204="",Y$2=""),"",Projetos!$J203/_xlfn.XLOOKUP(Y$2,Técnicos!$A$2:$A$100,IF(Projetos!$I203=1,Técnicos!$F$2:$F$100,IF(Projetos!$I203=2,Técnicos!$H$2:$H$100,Técnicos!$J$2:$J$100)),,0,1))</f>
        <v/>
      </c>
      <c r="Z204" s="15" t="str" cm="1">
        <f t="array" ref="Z204">IF(OR($B204="",Z$2=""),"",Projetos!$J203/_xlfn.XLOOKUP(Z$2,Técnicos!$A$2:$A$100,IF(Projetos!$I203=1,Técnicos!$F$2:$F$100,IF(Projetos!$I203=2,Técnicos!$H$2:$H$100,Técnicos!$J$2:$J$100)),,0,1))</f>
        <v/>
      </c>
      <c r="AA204" s="15" t="str" cm="1">
        <f t="array" ref="AA204">IF(OR($B204="",AA$2=""),"",Projetos!$J203/_xlfn.XLOOKUP(AA$2,Técnicos!$A$2:$A$100,IF(Projetos!$I203=1,Técnicos!$F$2:$F$100,IF(Projetos!$I203=2,Técnicos!$H$2:$H$100,Técnicos!$J$2:$J$100)),,0,1))</f>
        <v/>
      </c>
      <c r="AB204" s="15" t="str" cm="1">
        <f t="array" ref="AB204">IF(OR($B204="",AB$2=""),"",Projetos!$J203/_xlfn.XLOOKUP(AB$2,Técnicos!$A$2:$A$100,IF(Projetos!$I203=1,Técnicos!$F$2:$F$100,IF(Projetos!$I203=2,Técnicos!$H$2:$H$100,Técnicos!$J$2:$J$100)),,0,1))</f>
        <v/>
      </c>
      <c r="AC204" s="15" t="str" cm="1">
        <f t="array" ref="AC204">IF(OR($B204="",AC$2=""),"",Projetos!$J203/_xlfn.XLOOKUP(AC$2,Técnicos!$A$2:$A$100,IF(Projetos!$I203=1,Técnicos!$F$2:$F$100,IF(Projetos!$I203=2,Técnicos!$H$2:$H$100,Técnicos!$J$2:$J$100)),,0,1))</f>
        <v/>
      </c>
      <c r="AD204" s="15" t="str" cm="1">
        <f t="array" ref="AD204">IF(OR($B204="",AD$2=""),"",Projetos!$J203/_xlfn.XLOOKUP(AD$2,Técnicos!$A$2:$A$100,IF(Projetos!$I203=1,Técnicos!$F$2:$F$100,IF(Projetos!$I203=2,Técnicos!$H$2:$H$100,Técnicos!$J$2:$J$100)),,0,1))</f>
        <v/>
      </c>
      <c r="AE204" s="15" t="str" cm="1">
        <f t="array" ref="AE204">IF(OR($B204="",AE$2=""),"",Projetos!$J203/_xlfn.XLOOKUP(AE$2,Técnicos!$A$2:$A$100,IF(Projetos!$I203=1,Técnicos!$F$2:$F$100,IF(Projetos!$I203=2,Técnicos!$H$2:$H$100,Técnicos!$J$2:$J$100)),,0,1))</f>
        <v/>
      </c>
      <c r="AF204" s="15" t="str" cm="1">
        <f t="array" ref="AF204">IF(OR($B204="",AF$2=""),"",Projetos!$J203/_xlfn.XLOOKUP(AF$2,Técnicos!$A$2:$A$100,IF(Projetos!$I203=1,Técnicos!$F$2:$F$100,IF(Projetos!$I203=2,Técnicos!$H$2:$H$100,Técnicos!$J$2:$J$100)),,0,1))</f>
        <v/>
      </c>
      <c r="AG204" s="15" t="str" cm="1">
        <f t="array" ref="AG204">IF(OR($B204="",AG$2=""),"",Projetos!$J203/_xlfn.XLOOKUP(AG$2,Técnicos!$A$2:$A$100,IF(Projetos!$I203=1,Técnicos!$F$2:$F$100,IF(Projetos!$I203=2,Técnicos!$H$2:$H$100,Técnicos!$J$2:$J$100)),,0,1))</f>
        <v/>
      </c>
      <c r="AH204" s="15" t="str" cm="1">
        <f t="array" ref="AH204">IF(OR($B204="",AH$2=""),"",Projetos!$J203/_xlfn.XLOOKUP(AH$2,Técnicos!$A$2:$A$100,IF(Projetos!$I203=1,Técnicos!$F$2:$F$100,IF(Projetos!$I203=2,Técnicos!$H$2:$H$100,Técnicos!$J$2:$J$100)),,0,1))</f>
        <v/>
      </c>
      <c r="AI204" s="15" t="str" cm="1">
        <f t="array" ref="AI204">IF(OR($B204="",AI$2=""),"",Projetos!$J203/_xlfn.XLOOKUP(AI$2,Técnicos!$A$2:$A$100,IF(Projetos!$I203=1,Técnicos!$F$2:$F$100,IF(Projetos!$I203=2,Técnicos!$H$2:$H$100,Técnicos!$J$2:$J$100)),,0,1))</f>
        <v/>
      </c>
      <c r="AJ204" s="15" t="str" cm="1">
        <f t="array" ref="AJ204">IF(OR($B204="",AJ$2=""),"",Projetos!$J203/_xlfn.XLOOKUP(AJ$2,Técnicos!$A$2:$A$100,IF(Projetos!$I203=1,Técnicos!$F$2:$F$100,IF(Projetos!$I203=2,Técnicos!$H$2:$H$100,Técnicos!$J$2:$J$100)),,0,1))</f>
        <v/>
      </c>
      <c r="AK204" s="15" t="str" cm="1">
        <f t="array" ref="AK204">IF(OR($B204="",AK$2=""),"",Projetos!$J203/_xlfn.XLOOKUP(AK$2,Técnicos!$A$2:$A$100,IF(Projetos!$I203=1,Técnicos!$F$2:$F$100,IF(Projetos!$I203=2,Técnicos!$H$2:$H$100,Técnicos!$J$2:$J$100)),,0,1))</f>
        <v/>
      </c>
      <c r="AL204" s="15" t="str" cm="1">
        <f t="array" ref="AL204">IF(OR($B204="",AL$2=""),"",Projetos!$J203/_xlfn.XLOOKUP(AL$2,Técnicos!$A$2:$A$100,IF(Projetos!$I203=1,Técnicos!$F$2:$F$100,IF(Projetos!$I203=2,Técnicos!$H$2:$H$100,Técnicos!$J$2:$J$100)),,0,1))</f>
        <v/>
      </c>
      <c r="AM204" s="15" t="str" cm="1">
        <f t="array" ref="AM204">IF(OR($B204="",AM$2=""),"",Projetos!$J203/_xlfn.XLOOKUP(AM$2,Técnicos!$A$2:$A$100,IF(Projetos!$I203=1,Técnicos!$F$2:$F$100,IF(Projetos!$I203=2,Técnicos!$H$2:$H$100,Técnicos!$J$2:$J$100)),,0,1))</f>
        <v/>
      </c>
      <c r="AN204" s="15" t="str" cm="1">
        <f t="array" ref="AN204">IF(OR($B204="",AN$2=""),"",Projetos!$J203/_xlfn.XLOOKUP(AN$2,Técnicos!$A$2:$A$100,IF(Projetos!$I203=1,Técnicos!$F$2:$F$100,IF(Projetos!$I203=2,Técnicos!$H$2:$H$100,Técnicos!$J$2:$J$100)),,0,1))</f>
        <v/>
      </c>
      <c r="AO204" s="15" t="str" cm="1">
        <f t="array" ref="AO204">IF(OR($B204="",AO$2=""),"",Projetos!$J203/_xlfn.XLOOKUP(AO$2,Técnicos!$A$2:$A$100,IF(Projetos!$I203=1,Técnicos!$F$2:$F$100,IF(Projetos!$I203=2,Técnicos!$H$2:$H$100,Técnicos!$J$2:$J$100)),,0,1))</f>
        <v/>
      </c>
      <c r="AP204" s="15" t="str" cm="1">
        <f t="array" ref="AP204">IF(OR($B204="",AP$2=""),"",Projetos!$J203/_xlfn.XLOOKUP(AP$2,Técnicos!$A$2:$A$100,IF(Projetos!$I203=1,Técnicos!$F$2:$F$100,IF(Projetos!$I203=2,Técnicos!$H$2:$H$100,Técnicos!$J$2:$J$100)),,0,1))</f>
        <v/>
      </c>
      <c r="AQ204" s="15" t="str" cm="1">
        <f t="array" ref="AQ204">IF(OR($B204="",AQ$2=""),"",Projetos!$J203/_xlfn.XLOOKUP(AQ$2,Técnicos!$A$2:$A$100,IF(Projetos!$I203=1,Técnicos!$F$2:$F$100,IF(Projetos!$I203=2,Técnicos!$H$2:$H$100,Técnicos!$J$2:$J$100)),,0,1))</f>
        <v/>
      </c>
      <c r="AR204" s="15" t="str" cm="1">
        <f t="array" ref="AR204">IF(OR($B204="",AR$2=""),"",Projetos!$J203/_xlfn.XLOOKUP(AR$2,Técnicos!$A$2:$A$100,IF(Projetos!$I203=1,Técnicos!$F$2:$F$100,IF(Projetos!$I203=2,Técnicos!$H$2:$H$100,Técnicos!$J$2:$J$100)),,0,1))</f>
        <v/>
      </c>
      <c r="AS204" s="15" t="str" cm="1">
        <f t="array" ref="AS204">IF(OR($B204="",AS$2=""),"",Projetos!$J203/_xlfn.XLOOKUP(AS$2,Técnicos!$A$2:$A$100,IF(Projetos!$I203=1,Técnicos!$F$2:$F$100,IF(Projetos!$I203=2,Técnicos!$H$2:$H$100,Técnicos!$J$2:$J$100)),,0,1))</f>
        <v/>
      </c>
      <c r="AT204" s="15" t="str" cm="1">
        <f t="array" ref="AT204">IF(OR($B204="",AT$2=""),"",Projetos!$J203/_xlfn.XLOOKUP(AT$2,Técnicos!$A$2:$A$100,IF(Projetos!$I203=1,Técnicos!$F$2:$F$100,IF(Projetos!$I203=2,Técnicos!$H$2:$H$100,Técnicos!$J$2:$J$100)),,0,1))</f>
        <v/>
      </c>
      <c r="AU204" s="15" t="str" cm="1">
        <f t="array" ref="AU204">IF(OR($B204="",AU$2=""),"",Projetos!$J203/_xlfn.XLOOKUP(AU$2,Técnicos!$A$2:$A$100,IF(Projetos!$I203=1,Técnicos!$F$2:$F$100,IF(Projetos!$I203=2,Técnicos!$H$2:$H$100,Técnicos!$J$2:$J$100)),,0,1))</f>
        <v/>
      </c>
      <c r="AV204" s="15" t="str" cm="1">
        <f t="array" ref="AV204">IF(OR($B204="",AV$2=""),"",Projetos!$J203/_xlfn.XLOOKUP(AV$2,Técnicos!$A$2:$A$100,IF(Projetos!$I203=1,Técnicos!$F$2:$F$100,IF(Projetos!$I203=2,Técnicos!$H$2:$H$100,Técnicos!$J$2:$J$100)),,0,1))</f>
        <v/>
      </c>
      <c r="AW204" s="15" t="str" cm="1">
        <f t="array" ref="AW204">IF(OR($B204="",AW$2=""),"",Projetos!$J203/_xlfn.XLOOKUP(AW$2,Técnicos!$A$2:$A$100,IF(Projetos!$I203=1,Técnicos!$F$2:$F$100,IF(Projetos!$I203=2,Técnicos!$H$2:$H$100,Técnicos!$J$2:$J$100)),,0,1))</f>
        <v/>
      </c>
      <c r="AX204" s="15" t="str" cm="1">
        <f t="array" ref="AX204">IF(OR($B204="",AX$2=""),"",Projetos!$J203/_xlfn.XLOOKUP(AX$2,Técnicos!$A$2:$A$100,IF(Projetos!$I203=1,Técnicos!$F$2:$F$100,IF(Projetos!$I203=2,Técnicos!$H$2:$H$100,Técnicos!$J$2:$J$100)),,0,1))</f>
        <v/>
      </c>
      <c r="AY204" s="15" t="str" cm="1">
        <f t="array" ref="AY204">IF(OR($B204="",AY$2=""),"",Projetos!$J203/_xlfn.XLOOKUP(AY$2,Técnicos!$A$2:$A$100,IF(Projetos!$I203=1,Técnicos!$F$2:$F$100,IF(Projetos!$I203=2,Técnicos!$H$2:$H$100,Técnicos!$J$2:$J$100)),,0,1))</f>
        <v/>
      </c>
      <c r="AZ204" s="15" t="str" cm="1">
        <f t="array" ref="AZ204">IF(OR($B204="",AZ$2=""),"",Projetos!$J203/_xlfn.XLOOKUP(AZ$2,Técnicos!$A$2:$A$100,IF(Projetos!$I203=1,Técnicos!$F$2:$F$100,IF(Projetos!$I203=2,Técnicos!$H$2:$H$100,Técnicos!$J$2:$J$100)),,0,1))</f>
        <v/>
      </c>
      <c r="BA204" s="15" t="str" cm="1">
        <f t="array" ref="BA204">IF(OR($B204="",BA$2=""),"",Projetos!$J203/_xlfn.XLOOKUP(BA$2,Técnicos!$A$2:$A$100,IF(Projetos!$I203=1,Técnicos!$F$2:$F$100,IF(Projetos!$I203=2,Técnicos!$H$2:$H$100,Técnicos!$J$2:$J$100)),,0,1))</f>
        <v/>
      </c>
      <c r="BB204" s="15" t="str" cm="1">
        <f t="array" ref="BB204">IF(OR($B204="",BB$2=""),"",Projetos!$J203/_xlfn.XLOOKUP(BB$2,Técnicos!$A$2:$A$100,IF(Projetos!$I203=1,Técnicos!$F$2:$F$100,IF(Projetos!$I203=2,Técnicos!$H$2:$H$100,Técnicos!$J$2:$J$100)),,0,1))</f>
        <v/>
      </c>
      <c r="BC204" s="15" t="str" cm="1">
        <f t="array" ref="BC204">IF(OR($B204="",BC$2=""),"",Projetos!$J203/_xlfn.XLOOKUP(BC$2,Técnicos!$A$2:$A$100,IF(Projetos!$I203=1,Técnicos!$F$2:$F$100,IF(Projetos!$I203=2,Técnicos!$H$2:$H$100,Técnicos!$J$2:$J$100)),,0,1))</f>
        <v/>
      </c>
      <c r="BD204" s="15" t="str" cm="1">
        <f t="array" ref="BD204">IF(OR($B204="",BD$2=""),"",Projetos!$J203/_xlfn.XLOOKUP(BD$2,Técnicos!$A$2:$A$100,IF(Projetos!$I203=1,Técnicos!$F$2:$F$100,IF(Projetos!$I203=2,Técnicos!$H$2:$H$100,Técnicos!$J$2:$J$100)),,0,1))</f>
        <v/>
      </c>
      <c r="BE204" s="15" t="str" cm="1">
        <f t="array" ref="BE204">IF(OR($B204="",BE$2=""),"",Projetos!$J203/_xlfn.XLOOKUP(BE$2,Técnicos!$A$2:$A$100,IF(Projetos!$I203=1,Técnicos!$F$2:$F$100,IF(Projetos!$I203=2,Técnicos!$H$2:$H$100,Técnicos!$J$2:$J$100)),,0,1))</f>
        <v/>
      </c>
      <c r="BF204" s="15" t="str" cm="1">
        <f t="array" ref="BF204">IF(OR($B204="",BF$2=""),"",Projetos!$J203/_xlfn.XLOOKUP(BF$2,Técnicos!$A$2:$A$100,IF(Projetos!$I203=1,Técnicos!$F$2:$F$100,IF(Projetos!$I203=2,Técnicos!$H$2:$H$100,Técnicos!$J$2:$J$100)),,0,1))</f>
        <v/>
      </c>
      <c r="BG204" s="15" t="str" cm="1">
        <f t="array" ref="BG204">IF(OR($B204="",BG$2=""),"",Projetos!$J203/_xlfn.XLOOKUP(BG$2,Técnicos!$A$2:$A$100,IF(Projetos!$I203=1,Técnicos!$F$2:$F$100,IF(Projetos!$I203=2,Técnicos!$H$2:$H$100,Técnicos!$J$2:$J$100)),,0,1))</f>
        <v/>
      </c>
      <c r="BH204" s="15" t="str" cm="1">
        <f t="array" ref="BH204">IF(OR($B204="",BH$2=""),"",Projetos!$J203/_xlfn.XLOOKUP(BH$2,Técnicos!$A$2:$A$100,IF(Projetos!$I203=1,Técnicos!$F$2:$F$100,IF(Projetos!$I203=2,Técnicos!$H$2:$H$100,Técnicos!$J$2:$J$100)),,0,1))</f>
        <v/>
      </c>
      <c r="BI204" s="15" t="str" cm="1">
        <f t="array" ref="BI204">IF(OR($B204="",BI$2=""),"",Projetos!$J203/_xlfn.XLOOKUP(BI$2,Técnicos!$A$2:$A$100,IF(Projetos!$I203=1,Técnicos!$F$2:$F$100,IF(Projetos!$I203=2,Técnicos!$H$2:$H$100,Técnicos!$J$2:$J$100)),,0,1))</f>
        <v/>
      </c>
      <c r="BJ204" s="15" t="str" cm="1">
        <f t="array" ref="BJ204">IF(OR($B204="",BJ$2=""),"",Projetos!$J203/_xlfn.XLOOKUP(BJ$2,Técnicos!$A$2:$A$100,IF(Projetos!$I203=1,Técnicos!$F$2:$F$100,IF(Projetos!$I203=2,Técnicos!$H$2:$H$100,Técnicos!$J$2:$J$100)),,0,1))</f>
        <v/>
      </c>
      <c r="BK204" s="15" t="str" cm="1">
        <f t="array" ref="BK204">IF(OR($B204="",BK$2=""),"",Projetos!$J203/_xlfn.XLOOKUP(BK$2,Técnicos!$A$2:$A$100,IF(Projetos!$I203=1,Técnicos!$F$2:$F$100,IF(Projetos!$I203=2,Técnicos!$H$2:$H$100,Técnicos!$J$2:$J$100)),,0,1))</f>
        <v/>
      </c>
      <c r="BL204" s="15" t="str" cm="1">
        <f t="array" ref="BL204">IF(OR($B204="",BL$2=""),"",Projetos!$J203/_xlfn.XLOOKUP(BL$2,Técnicos!$A$2:$A$100,IF(Projetos!$I203=1,Técnicos!$F$2:$F$100,IF(Projetos!$I203=2,Técnicos!$H$2:$H$100,Técnicos!$J$2:$J$100)),,0,1))</f>
        <v/>
      </c>
      <c r="BM204" s="15" t="str" cm="1">
        <f t="array" ref="BM204">IF(OR($B204="",BM$2=""),"",Projetos!$J203/_xlfn.XLOOKUP(BM$2,Técnicos!$A$2:$A$100,IF(Projetos!$I203=1,Técnicos!$F$2:$F$100,IF(Projetos!$I203=2,Técnicos!$H$2:$H$100,Técnicos!$J$2:$J$100)),,0,1))</f>
        <v/>
      </c>
      <c r="BN204" s="15" t="str" cm="1">
        <f t="array" ref="BN204">IF(OR($B204="",BN$2=""),"",Projetos!$J203/_xlfn.XLOOKUP(BN$2,Técnicos!$A$2:$A$100,IF(Projetos!$I203=1,Técnicos!$F$2:$F$100,IF(Projetos!$I203=2,Técnicos!$H$2:$H$100,Técnicos!$J$2:$J$100)),,0,1))</f>
        <v/>
      </c>
    </row>
    <row r="205" spans="3:66" x14ac:dyDescent="0.3">
      <c r="C205" s="15" t="str" cm="1">
        <f t="array" ref="C205">IF(OR($B205="",C$2=""),"",Projetos!$J204/_xlfn.XLOOKUP(C$2,Técnicos!$A$2:$A$100,IF(Projetos!$I204=1,Técnicos!$F$2:$F$100,IF(Projetos!$I204=2,Técnicos!$H$2:$H$100,Técnicos!$J$2:$J$100)),,0,1))</f>
        <v/>
      </c>
      <c r="D205" s="15" t="str" cm="1">
        <f t="array" ref="D205">IF(OR($B205="",D$2=""),"",Projetos!$J204/_xlfn.XLOOKUP(D$2,Técnicos!$A$2:$A$100,IF(Projetos!$I204=1,Técnicos!$F$2:$F$100,IF(Projetos!$I204=2,Técnicos!$H$2:$H$100,Técnicos!$J$2:$J$100)),,0,1))</f>
        <v/>
      </c>
      <c r="E205" s="15" t="str" cm="1">
        <f t="array" ref="E205">IF(OR($B205="",E$2=""),"",Projetos!$J204/_xlfn.XLOOKUP(E$2,Técnicos!$A$2:$A$100,IF(Projetos!$I204=1,Técnicos!$F$2:$F$100,IF(Projetos!$I204=2,Técnicos!$H$2:$H$100,Técnicos!$J$2:$J$100)),,0,1))</f>
        <v/>
      </c>
      <c r="F205" s="15" t="str" cm="1">
        <f t="array" ref="F205">IF(OR($B205="",F$2=""),"",Projetos!$J204/_xlfn.XLOOKUP(F$2,Técnicos!$A$2:$A$100,IF(Projetos!$I204=1,Técnicos!$F$2:$F$100,IF(Projetos!$I204=2,Técnicos!$H$2:$H$100,Técnicos!$J$2:$J$100)),,0,1))</f>
        <v/>
      </c>
      <c r="G205" s="15" t="str" cm="1">
        <f t="array" ref="G205">IF(OR($B205="",G$2=""),"",Projetos!$J204/_xlfn.XLOOKUP(G$2,Técnicos!$A$2:$A$100,IF(Projetos!$I204=1,Técnicos!$F$2:$F$100,IF(Projetos!$I204=2,Técnicos!$H$2:$H$100,Técnicos!$J$2:$J$100)),,0,1))</f>
        <v/>
      </c>
      <c r="H205" s="15" t="str" cm="1">
        <f t="array" ref="H205">IF(OR($B205="",H$2=""),"",Projetos!$J204/_xlfn.XLOOKUP(H$2,Técnicos!$A$2:$A$100,IF(Projetos!$I204=1,Técnicos!$F$2:$F$100,IF(Projetos!$I204=2,Técnicos!$H$2:$H$100,Técnicos!$J$2:$J$100)),,0,1))</f>
        <v/>
      </c>
      <c r="I205" s="15" t="str" cm="1">
        <f t="array" ref="I205">IF(OR($B205="",I$2=""),"",Projetos!$J204/_xlfn.XLOOKUP(I$2,Técnicos!$A$2:$A$100,IF(Projetos!$I204=1,Técnicos!$F$2:$F$100,IF(Projetos!$I204=2,Técnicos!$H$2:$H$100,Técnicos!$J$2:$J$100)),,0,1))</f>
        <v/>
      </c>
      <c r="J205" s="15" t="str" cm="1">
        <f t="array" ref="J205">IF(OR($B205="",J$2=""),"",Projetos!$J204/_xlfn.XLOOKUP(J$2,Técnicos!$A$2:$A$100,IF(Projetos!$I204=1,Técnicos!$F$2:$F$100,IF(Projetos!$I204=2,Técnicos!$H$2:$H$100,Técnicos!$J$2:$J$100)),,0,1))</f>
        <v/>
      </c>
      <c r="K205" s="15" t="str" cm="1">
        <f t="array" ref="K205">IF(OR($B205="",K$2=""),"",Projetos!$J204/_xlfn.XLOOKUP(K$2,Técnicos!$A$2:$A$100,IF(Projetos!$I204=1,Técnicos!$F$2:$F$100,IF(Projetos!$I204=2,Técnicos!$H$2:$H$100,Técnicos!$J$2:$J$100)),,0,1))</f>
        <v/>
      </c>
      <c r="L205" s="15" t="str" cm="1">
        <f t="array" ref="L205">IF(OR($B205="",L$2=""),"",Projetos!$J204/_xlfn.XLOOKUP(L$2,Técnicos!$A$2:$A$100,IF(Projetos!$I204=1,Técnicos!$F$2:$F$100,IF(Projetos!$I204=2,Técnicos!$H$2:$H$100,Técnicos!$J$2:$J$100)),,0,1))</f>
        <v/>
      </c>
      <c r="M205" s="15" t="str" cm="1">
        <f t="array" ref="M205">IF(OR($B205="",M$2=""),"",Projetos!$J204/_xlfn.XLOOKUP(M$2,Técnicos!$A$2:$A$100,IF(Projetos!$I204=1,Técnicos!$F$2:$F$100,IF(Projetos!$I204=2,Técnicos!$H$2:$H$100,Técnicos!$J$2:$J$100)),,0,1))</f>
        <v/>
      </c>
      <c r="N205" s="15" t="str" cm="1">
        <f t="array" ref="N205">IF(OR($B205="",N$2=""),"",Projetos!$J204/_xlfn.XLOOKUP(N$2,Técnicos!$A$2:$A$100,IF(Projetos!$I204=1,Técnicos!$F$2:$F$100,IF(Projetos!$I204=2,Técnicos!$H$2:$H$100,Técnicos!$J$2:$J$100)),,0,1))</f>
        <v/>
      </c>
      <c r="O205" s="15" t="str" cm="1">
        <f t="array" ref="O205">IF(OR($B205="",O$2=""),"",Projetos!$J204/_xlfn.XLOOKUP(O$2,Técnicos!$A$2:$A$100,IF(Projetos!$I204=1,Técnicos!$F$2:$F$100,IF(Projetos!$I204=2,Técnicos!$H$2:$H$100,Técnicos!$J$2:$J$100)),,0,1))</f>
        <v/>
      </c>
      <c r="P205" s="15" t="str" cm="1">
        <f t="array" ref="P205">IF(OR($B205="",P$2=""),"",Projetos!$J204/_xlfn.XLOOKUP(P$2,Técnicos!$A$2:$A$100,IF(Projetos!$I204=1,Técnicos!$F$2:$F$100,IF(Projetos!$I204=2,Técnicos!$H$2:$H$100,Técnicos!$J$2:$J$100)),,0,1))</f>
        <v/>
      </c>
      <c r="Q205" s="15" t="str" cm="1">
        <f t="array" ref="Q205">IF(OR($B205="",Q$2=""),"",Projetos!$J204/_xlfn.XLOOKUP(Q$2,Técnicos!$A$2:$A$100,IF(Projetos!$I204=1,Técnicos!$F$2:$F$100,IF(Projetos!$I204=2,Técnicos!$H$2:$H$100,Técnicos!$J$2:$J$100)),,0,1))</f>
        <v/>
      </c>
      <c r="R205" s="15" t="str" cm="1">
        <f t="array" ref="R205">IF(OR($B205="",R$2=""),"",Projetos!$J204/_xlfn.XLOOKUP(R$2,Técnicos!$A$2:$A$100,IF(Projetos!$I204=1,Técnicos!$F$2:$F$100,IF(Projetos!$I204=2,Técnicos!$H$2:$H$100,Técnicos!$J$2:$J$100)),,0,1))</f>
        <v/>
      </c>
      <c r="S205" s="15" t="str" cm="1">
        <f t="array" ref="S205">IF(OR($B205="",S$2=""),"",Projetos!$J204/_xlfn.XLOOKUP(S$2,Técnicos!$A$2:$A$100,IF(Projetos!$I204=1,Técnicos!$F$2:$F$100,IF(Projetos!$I204=2,Técnicos!$H$2:$H$100,Técnicos!$J$2:$J$100)),,0,1))</f>
        <v/>
      </c>
      <c r="T205" s="15" t="str" cm="1">
        <f t="array" ref="T205">IF(OR($B205="",T$2=""),"",Projetos!$J204/_xlfn.XLOOKUP(T$2,Técnicos!$A$2:$A$100,IF(Projetos!$I204=1,Técnicos!$F$2:$F$100,IF(Projetos!$I204=2,Técnicos!$H$2:$H$100,Técnicos!$J$2:$J$100)),,0,1))</f>
        <v/>
      </c>
      <c r="U205" s="15" t="str" cm="1">
        <f t="array" ref="U205">IF(OR($B205="",U$2=""),"",Projetos!$J204/_xlfn.XLOOKUP(U$2,Técnicos!$A$2:$A$100,IF(Projetos!$I204=1,Técnicos!$F$2:$F$100,IF(Projetos!$I204=2,Técnicos!$H$2:$H$100,Técnicos!$J$2:$J$100)),,0,1))</f>
        <v/>
      </c>
      <c r="V205" s="15" t="str" cm="1">
        <f t="array" ref="V205">IF(OR($B205="",V$2=""),"",Projetos!$J204/_xlfn.XLOOKUP(V$2,Técnicos!$A$2:$A$100,IF(Projetos!$I204=1,Técnicos!$F$2:$F$100,IF(Projetos!$I204=2,Técnicos!$H$2:$H$100,Técnicos!$J$2:$J$100)),,0,1))</f>
        <v/>
      </c>
      <c r="W205" s="15" t="str" cm="1">
        <f t="array" ref="W205">IF(OR($B205="",W$2=""),"",Projetos!$J204/_xlfn.XLOOKUP(W$2,Técnicos!$A$2:$A$100,IF(Projetos!$I204=1,Técnicos!$F$2:$F$100,IF(Projetos!$I204=2,Técnicos!$H$2:$H$100,Técnicos!$J$2:$J$100)),,0,1))</f>
        <v/>
      </c>
      <c r="X205" s="15" t="str" cm="1">
        <f t="array" ref="X205">IF(OR($B205="",X$2=""),"",Projetos!$J204/_xlfn.XLOOKUP(X$2,Técnicos!$A$2:$A$100,IF(Projetos!$I204=1,Técnicos!$F$2:$F$100,IF(Projetos!$I204=2,Técnicos!$H$2:$H$100,Técnicos!$J$2:$J$100)),,0,1))</f>
        <v/>
      </c>
      <c r="Y205" s="15" t="str" cm="1">
        <f t="array" ref="Y205">IF(OR($B205="",Y$2=""),"",Projetos!$J204/_xlfn.XLOOKUP(Y$2,Técnicos!$A$2:$A$100,IF(Projetos!$I204=1,Técnicos!$F$2:$F$100,IF(Projetos!$I204=2,Técnicos!$H$2:$H$100,Técnicos!$J$2:$J$100)),,0,1))</f>
        <v/>
      </c>
      <c r="Z205" s="15" t="str" cm="1">
        <f t="array" ref="Z205">IF(OR($B205="",Z$2=""),"",Projetos!$J204/_xlfn.XLOOKUP(Z$2,Técnicos!$A$2:$A$100,IF(Projetos!$I204=1,Técnicos!$F$2:$F$100,IF(Projetos!$I204=2,Técnicos!$H$2:$H$100,Técnicos!$J$2:$J$100)),,0,1))</f>
        <v/>
      </c>
      <c r="AA205" s="15" t="str" cm="1">
        <f t="array" ref="AA205">IF(OR($B205="",AA$2=""),"",Projetos!$J204/_xlfn.XLOOKUP(AA$2,Técnicos!$A$2:$A$100,IF(Projetos!$I204=1,Técnicos!$F$2:$F$100,IF(Projetos!$I204=2,Técnicos!$H$2:$H$100,Técnicos!$J$2:$J$100)),,0,1))</f>
        <v/>
      </c>
      <c r="AB205" s="15" t="str" cm="1">
        <f t="array" ref="AB205">IF(OR($B205="",AB$2=""),"",Projetos!$J204/_xlfn.XLOOKUP(AB$2,Técnicos!$A$2:$A$100,IF(Projetos!$I204=1,Técnicos!$F$2:$F$100,IF(Projetos!$I204=2,Técnicos!$H$2:$H$100,Técnicos!$J$2:$J$100)),,0,1))</f>
        <v/>
      </c>
      <c r="AC205" s="15" t="str" cm="1">
        <f t="array" ref="AC205">IF(OR($B205="",AC$2=""),"",Projetos!$J204/_xlfn.XLOOKUP(AC$2,Técnicos!$A$2:$A$100,IF(Projetos!$I204=1,Técnicos!$F$2:$F$100,IF(Projetos!$I204=2,Técnicos!$H$2:$H$100,Técnicos!$J$2:$J$100)),,0,1))</f>
        <v/>
      </c>
      <c r="AD205" s="15" t="str" cm="1">
        <f t="array" ref="AD205">IF(OR($B205="",AD$2=""),"",Projetos!$J204/_xlfn.XLOOKUP(AD$2,Técnicos!$A$2:$A$100,IF(Projetos!$I204=1,Técnicos!$F$2:$F$100,IF(Projetos!$I204=2,Técnicos!$H$2:$H$100,Técnicos!$J$2:$J$100)),,0,1))</f>
        <v/>
      </c>
      <c r="AE205" s="15" t="str" cm="1">
        <f t="array" ref="AE205">IF(OR($B205="",AE$2=""),"",Projetos!$J204/_xlfn.XLOOKUP(AE$2,Técnicos!$A$2:$A$100,IF(Projetos!$I204=1,Técnicos!$F$2:$F$100,IF(Projetos!$I204=2,Técnicos!$H$2:$H$100,Técnicos!$J$2:$J$100)),,0,1))</f>
        <v/>
      </c>
      <c r="AF205" s="15" t="str" cm="1">
        <f t="array" ref="AF205">IF(OR($B205="",AF$2=""),"",Projetos!$J204/_xlfn.XLOOKUP(AF$2,Técnicos!$A$2:$A$100,IF(Projetos!$I204=1,Técnicos!$F$2:$F$100,IF(Projetos!$I204=2,Técnicos!$H$2:$H$100,Técnicos!$J$2:$J$100)),,0,1))</f>
        <v/>
      </c>
      <c r="AG205" s="15" t="str" cm="1">
        <f t="array" ref="AG205">IF(OR($B205="",AG$2=""),"",Projetos!$J204/_xlfn.XLOOKUP(AG$2,Técnicos!$A$2:$A$100,IF(Projetos!$I204=1,Técnicos!$F$2:$F$100,IF(Projetos!$I204=2,Técnicos!$H$2:$H$100,Técnicos!$J$2:$J$100)),,0,1))</f>
        <v/>
      </c>
      <c r="AH205" s="15" t="str" cm="1">
        <f t="array" ref="AH205">IF(OR($B205="",AH$2=""),"",Projetos!$J204/_xlfn.XLOOKUP(AH$2,Técnicos!$A$2:$A$100,IF(Projetos!$I204=1,Técnicos!$F$2:$F$100,IF(Projetos!$I204=2,Técnicos!$H$2:$H$100,Técnicos!$J$2:$J$100)),,0,1))</f>
        <v/>
      </c>
      <c r="AI205" s="15" t="str" cm="1">
        <f t="array" ref="AI205">IF(OR($B205="",AI$2=""),"",Projetos!$J204/_xlfn.XLOOKUP(AI$2,Técnicos!$A$2:$A$100,IF(Projetos!$I204=1,Técnicos!$F$2:$F$100,IF(Projetos!$I204=2,Técnicos!$H$2:$H$100,Técnicos!$J$2:$J$100)),,0,1))</f>
        <v/>
      </c>
      <c r="AJ205" s="15" t="str" cm="1">
        <f t="array" ref="AJ205">IF(OR($B205="",AJ$2=""),"",Projetos!$J204/_xlfn.XLOOKUP(AJ$2,Técnicos!$A$2:$A$100,IF(Projetos!$I204=1,Técnicos!$F$2:$F$100,IF(Projetos!$I204=2,Técnicos!$H$2:$H$100,Técnicos!$J$2:$J$100)),,0,1))</f>
        <v/>
      </c>
      <c r="AK205" s="15" t="str" cm="1">
        <f t="array" ref="AK205">IF(OR($B205="",AK$2=""),"",Projetos!$J204/_xlfn.XLOOKUP(AK$2,Técnicos!$A$2:$A$100,IF(Projetos!$I204=1,Técnicos!$F$2:$F$100,IF(Projetos!$I204=2,Técnicos!$H$2:$H$100,Técnicos!$J$2:$J$100)),,0,1))</f>
        <v/>
      </c>
      <c r="AL205" s="15" t="str" cm="1">
        <f t="array" ref="AL205">IF(OR($B205="",AL$2=""),"",Projetos!$J204/_xlfn.XLOOKUP(AL$2,Técnicos!$A$2:$A$100,IF(Projetos!$I204=1,Técnicos!$F$2:$F$100,IF(Projetos!$I204=2,Técnicos!$H$2:$H$100,Técnicos!$J$2:$J$100)),,0,1))</f>
        <v/>
      </c>
      <c r="AM205" s="15" t="str" cm="1">
        <f t="array" ref="AM205">IF(OR($B205="",AM$2=""),"",Projetos!$J204/_xlfn.XLOOKUP(AM$2,Técnicos!$A$2:$A$100,IF(Projetos!$I204=1,Técnicos!$F$2:$F$100,IF(Projetos!$I204=2,Técnicos!$H$2:$H$100,Técnicos!$J$2:$J$100)),,0,1))</f>
        <v/>
      </c>
      <c r="AN205" s="15" t="str" cm="1">
        <f t="array" ref="AN205">IF(OR($B205="",AN$2=""),"",Projetos!$J204/_xlfn.XLOOKUP(AN$2,Técnicos!$A$2:$A$100,IF(Projetos!$I204=1,Técnicos!$F$2:$F$100,IF(Projetos!$I204=2,Técnicos!$H$2:$H$100,Técnicos!$J$2:$J$100)),,0,1))</f>
        <v/>
      </c>
      <c r="AO205" s="15" t="str" cm="1">
        <f t="array" ref="AO205">IF(OR($B205="",AO$2=""),"",Projetos!$J204/_xlfn.XLOOKUP(AO$2,Técnicos!$A$2:$A$100,IF(Projetos!$I204=1,Técnicos!$F$2:$F$100,IF(Projetos!$I204=2,Técnicos!$H$2:$H$100,Técnicos!$J$2:$J$100)),,0,1))</f>
        <v/>
      </c>
      <c r="AP205" s="15" t="str" cm="1">
        <f t="array" ref="AP205">IF(OR($B205="",AP$2=""),"",Projetos!$J204/_xlfn.XLOOKUP(AP$2,Técnicos!$A$2:$A$100,IF(Projetos!$I204=1,Técnicos!$F$2:$F$100,IF(Projetos!$I204=2,Técnicos!$H$2:$H$100,Técnicos!$J$2:$J$100)),,0,1))</f>
        <v/>
      </c>
      <c r="AQ205" s="15" t="str" cm="1">
        <f t="array" ref="AQ205">IF(OR($B205="",AQ$2=""),"",Projetos!$J204/_xlfn.XLOOKUP(AQ$2,Técnicos!$A$2:$A$100,IF(Projetos!$I204=1,Técnicos!$F$2:$F$100,IF(Projetos!$I204=2,Técnicos!$H$2:$H$100,Técnicos!$J$2:$J$100)),,0,1))</f>
        <v/>
      </c>
      <c r="AR205" s="15" t="str" cm="1">
        <f t="array" ref="AR205">IF(OR($B205="",AR$2=""),"",Projetos!$J204/_xlfn.XLOOKUP(AR$2,Técnicos!$A$2:$A$100,IF(Projetos!$I204=1,Técnicos!$F$2:$F$100,IF(Projetos!$I204=2,Técnicos!$H$2:$H$100,Técnicos!$J$2:$J$100)),,0,1))</f>
        <v/>
      </c>
      <c r="AS205" s="15" t="str" cm="1">
        <f t="array" ref="AS205">IF(OR($B205="",AS$2=""),"",Projetos!$J204/_xlfn.XLOOKUP(AS$2,Técnicos!$A$2:$A$100,IF(Projetos!$I204=1,Técnicos!$F$2:$F$100,IF(Projetos!$I204=2,Técnicos!$H$2:$H$100,Técnicos!$J$2:$J$100)),,0,1))</f>
        <v/>
      </c>
      <c r="AT205" s="15" t="str" cm="1">
        <f t="array" ref="AT205">IF(OR($B205="",AT$2=""),"",Projetos!$J204/_xlfn.XLOOKUP(AT$2,Técnicos!$A$2:$A$100,IF(Projetos!$I204=1,Técnicos!$F$2:$F$100,IF(Projetos!$I204=2,Técnicos!$H$2:$H$100,Técnicos!$J$2:$J$100)),,0,1))</f>
        <v/>
      </c>
      <c r="AU205" s="15" t="str" cm="1">
        <f t="array" ref="AU205">IF(OR($B205="",AU$2=""),"",Projetos!$J204/_xlfn.XLOOKUP(AU$2,Técnicos!$A$2:$A$100,IF(Projetos!$I204=1,Técnicos!$F$2:$F$100,IF(Projetos!$I204=2,Técnicos!$H$2:$H$100,Técnicos!$J$2:$J$100)),,0,1))</f>
        <v/>
      </c>
      <c r="AV205" s="15" t="str" cm="1">
        <f t="array" ref="AV205">IF(OR($B205="",AV$2=""),"",Projetos!$J204/_xlfn.XLOOKUP(AV$2,Técnicos!$A$2:$A$100,IF(Projetos!$I204=1,Técnicos!$F$2:$F$100,IF(Projetos!$I204=2,Técnicos!$H$2:$H$100,Técnicos!$J$2:$J$100)),,0,1))</f>
        <v/>
      </c>
      <c r="AW205" s="15" t="str" cm="1">
        <f t="array" ref="AW205">IF(OR($B205="",AW$2=""),"",Projetos!$J204/_xlfn.XLOOKUP(AW$2,Técnicos!$A$2:$A$100,IF(Projetos!$I204=1,Técnicos!$F$2:$F$100,IF(Projetos!$I204=2,Técnicos!$H$2:$H$100,Técnicos!$J$2:$J$100)),,0,1))</f>
        <v/>
      </c>
      <c r="AX205" s="15" t="str" cm="1">
        <f t="array" ref="AX205">IF(OR($B205="",AX$2=""),"",Projetos!$J204/_xlfn.XLOOKUP(AX$2,Técnicos!$A$2:$A$100,IF(Projetos!$I204=1,Técnicos!$F$2:$F$100,IF(Projetos!$I204=2,Técnicos!$H$2:$H$100,Técnicos!$J$2:$J$100)),,0,1))</f>
        <v/>
      </c>
      <c r="AY205" s="15" t="str" cm="1">
        <f t="array" ref="AY205">IF(OR($B205="",AY$2=""),"",Projetos!$J204/_xlfn.XLOOKUP(AY$2,Técnicos!$A$2:$A$100,IF(Projetos!$I204=1,Técnicos!$F$2:$F$100,IF(Projetos!$I204=2,Técnicos!$H$2:$H$100,Técnicos!$J$2:$J$100)),,0,1))</f>
        <v/>
      </c>
      <c r="AZ205" s="15" t="str" cm="1">
        <f t="array" ref="AZ205">IF(OR($B205="",AZ$2=""),"",Projetos!$J204/_xlfn.XLOOKUP(AZ$2,Técnicos!$A$2:$A$100,IF(Projetos!$I204=1,Técnicos!$F$2:$F$100,IF(Projetos!$I204=2,Técnicos!$H$2:$H$100,Técnicos!$J$2:$J$100)),,0,1))</f>
        <v/>
      </c>
      <c r="BA205" s="15" t="str" cm="1">
        <f t="array" ref="BA205">IF(OR($B205="",BA$2=""),"",Projetos!$J204/_xlfn.XLOOKUP(BA$2,Técnicos!$A$2:$A$100,IF(Projetos!$I204=1,Técnicos!$F$2:$F$100,IF(Projetos!$I204=2,Técnicos!$H$2:$H$100,Técnicos!$J$2:$J$100)),,0,1))</f>
        <v/>
      </c>
      <c r="BB205" s="15" t="str" cm="1">
        <f t="array" ref="BB205">IF(OR($B205="",BB$2=""),"",Projetos!$J204/_xlfn.XLOOKUP(BB$2,Técnicos!$A$2:$A$100,IF(Projetos!$I204=1,Técnicos!$F$2:$F$100,IF(Projetos!$I204=2,Técnicos!$H$2:$H$100,Técnicos!$J$2:$J$100)),,0,1))</f>
        <v/>
      </c>
      <c r="BC205" s="15" t="str" cm="1">
        <f t="array" ref="BC205">IF(OR($B205="",BC$2=""),"",Projetos!$J204/_xlfn.XLOOKUP(BC$2,Técnicos!$A$2:$A$100,IF(Projetos!$I204=1,Técnicos!$F$2:$F$100,IF(Projetos!$I204=2,Técnicos!$H$2:$H$100,Técnicos!$J$2:$J$100)),,0,1))</f>
        <v/>
      </c>
      <c r="BD205" s="15" t="str" cm="1">
        <f t="array" ref="BD205">IF(OR($B205="",BD$2=""),"",Projetos!$J204/_xlfn.XLOOKUP(BD$2,Técnicos!$A$2:$A$100,IF(Projetos!$I204=1,Técnicos!$F$2:$F$100,IF(Projetos!$I204=2,Técnicos!$H$2:$H$100,Técnicos!$J$2:$J$100)),,0,1))</f>
        <v/>
      </c>
      <c r="BE205" s="15" t="str" cm="1">
        <f t="array" ref="BE205">IF(OR($B205="",BE$2=""),"",Projetos!$J204/_xlfn.XLOOKUP(BE$2,Técnicos!$A$2:$A$100,IF(Projetos!$I204=1,Técnicos!$F$2:$F$100,IF(Projetos!$I204=2,Técnicos!$H$2:$H$100,Técnicos!$J$2:$J$100)),,0,1))</f>
        <v/>
      </c>
      <c r="BF205" s="15" t="str" cm="1">
        <f t="array" ref="BF205">IF(OR($B205="",BF$2=""),"",Projetos!$J204/_xlfn.XLOOKUP(BF$2,Técnicos!$A$2:$A$100,IF(Projetos!$I204=1,Técnicos!$F$2:$F$100,IF(Projetos!$I204=2,Técnicos!$H$2:$H$100,Técnicos!$J$2:$J$100)),,0,1))</f>
        <v/>
      </c>
      <c r="BG205" s="15" t="str" cm="1">
        <f t="array" ref="BG205">IF(OR($B205="",BG$2=""),"",Projetos!$J204/_xlfn.XLOOKUP(BG$2,Técnicos!$A$2:$A$100,IF(Projetos!$I204=1,Técnicos!$F$2:$F$100,IF(Projetos!$I204=2,Técnicos!$H$2:$H$100,Técnicos!$J$2:$J$100)),,0,1))</f>
        <v/>
      </c>
      <c r="BH205" s="15" t="str" cm="1">
        <f t="array" ref="BH205">IF(OR($B205="",BH$2=""),"",Projetos!$J204/_xlfn.XLOOKUP(BH$2,Técnicos!$A$2:$A$100,IF(Projetos!$I204=1,Técnicos!$F$2:$F$100,IF(Projetos!$I204=2,Técnicos!$H$2:$H$100,Técnicos!$J$2:$J$100)),,0,1))</f>
        <v/>
      </c>
      <c r="BI205" s="15" t="str" cm="1">
        <f t="array" ref="BI205">IF(OR($B205="",BI$2=""),"",Projetos!$J204/_xlfn.XLOOKUP(BI$2,Técnicos!$A$2:$A$100,IF(Projetos!$I204=1,Técnicos!$F$2:$F$100,IF(Projetos!$I204=2,Técnicos!$H$2:$H$100,Técnicos!$J$2:$J$100)),,0,1))</f>
        <v/>
      </c>
      <c r="BJ205" s="15" t="str" cm="1">
        <f t="array" ref="BJ205">IF(OR($B205="",BJ$2=""),"",Projetos!$J204/_xlfn.XLOOKUP(BJ$2,Técnicos!$A$2:$A$100,IF(Projetos!$I204=1,Técnicos!$F$2:$F$100,IF(Projetos!$I204=2,Técnicos!$H$2:$H$100,Técnicos!$J$2:$J$100)),,0,1))</f>
        <v/>
      </c>
      <c r="BK205" s="15" t="str" cm="1">
        <f t="array" ref="BK205">IF(OR($B205="",BK$2=""),"",Projetos!$J204/_xlfn.XLOOKUP(BK$2,Técnicos!$A$2:$A$100,IF(Projetos!$I204=1,Técnicos!$F$2:$F$100,IF(Projetos!$I204=2,Técnicos!$H$2:$H$100,Técnicos!$J$2:$J$100)),,0,1))</f>
        <v/>
      </c>
      <c r="BL205" s="15" t="str" cm="1">
        <f t="array" ref="BL205">IF(OR($B205="",BL$2=""),"",Projetos!$J204/_xlfn.XLOOKUP(BL$2,Técnicos!$A$2:$A$100,IF(Projetos!$I204=1,Técnicos!$F$2:$F$100,IF(Projetos!$I204=2,Técnicos!$H$2:$H$100,Técnicos!$J$2:$J$100)),,0,1))</f>
        <v/>
      </c>
      <c r="BM205" s="15" t="str" cm="1">
        <f t="array" ref="BM205">IF(OR($B205="",BM$2=""),"",Projetos!$J204/_xlfn.XLOOKUP(BM$2,Técnicos!$A$2:$A$100,IF(Projetos!$I204=1,Técnicos!$F$2:$F$100,IF(Projetos!$I204=2,Técnicos!$H$2:$H$100,Técnicos!$J$2:$J$100)),,0,1))</f>
        <v/>
      </c>
      <c r="BN205" s="15" t="str" cm="1">
        <f t="array" ref="BN205">IF(OR($B205="",BN$2=""),"",Projetos!$J204/_xlfn.XLOOKUP(BN$2,Técnicos!$A$2:$A$100,IF(Projetos!$I204=1,Técnicos!$F$2:$F$100,IF(Projetos!$I204=2,Técnicos!$H$2:$H$100,Técnicos!$J$2:$J$100)),,0,1))</f>
        <v/>
      </c>
    </row>
    <row r="206" spans="3:66" x14ac:dyDescent="0.3">
      <c r="C206" s="15" t="str" cm="1">
        <f t="array" ref="C206">IF(OR($B206="",C$2=""),"",Projetos!$J205/_xlfn.XLOOKUP(C$2,Técnicos!$A$2:$A$100,IF(Projetos!$I205=1,Técnicos!$F$2:$F$100,IF(Projetos!$I205=2,Técnicos!$H$2:$H$100,Técnicos!$J$2:$J$100)),,0,1))</f>
        <v/>
      </c>
      <c r="D206" s="15" t="str" cm="1">
        <f t="array" ref="D206">IF(OR($B206="",D$2=""),"",Projetos!$J205/_xlfn.XLOOKUP(D$2,Técnicos!$A$2:$A$100,IF(Projetos!$I205=1,Técnicos!$F$2:$F$100,IF(Projetos!$I205=2,Técnicos!$H$2:$H$100,Técnicos!$J$2:$J$100)),,0,1))</f>
        <v/>
      </c>
      <c r="E206" s="15" t="str" cm="1">
        <f t="array" ref="E206">IF(OR($B206="",E$2=""),"",Projetos!$J205/_xlfn.XLOOKUP(E$2,Técnicos!$A$2:$A$100,IF(Projetos!$I205=1,Técnicos!$F$2:$F$100,IF(Projetos!$I205=2,Técnicos!$H$2:$H$100,Técnicos!$J$2:$J$100)),,0,1))</f>
        <v/>
      </c>
      <c r="F206" s="15" t="str" cm="1">
        <f t="array" ref="F206">IF(OR($B206="",F$2=""),"",Projetos!$J205/_xlfn.XLOOKUP(F$2,Técnicos!$A$2:$A$100,IF(Projetos!$I205=1,Técnicos!$F$2:$F$100,IF(Projetos!$I205=2,Técnicos!$H$2:$H$100,Técnicos!$J$2:$J$100)),,0,1))</f>
        <v/>
      </c>
      <c r="G206" s="15" t="str" cm="1">
        <f t="array" ref="G206">IF(OR($B206="",G$2=""),"",Projetos!$J205/_xlfn.XLOOKUP(G$2,Técnicos!$A$2:$A$100,IF(Projetos!$I205=1,Técnicos!$F$2:$F$100,IF(Projetos!$I205=2,Técnicos!$H$2:$H$100,Técnicos!$J$2:$J$100)),,0,1))</f>
        <v/>
      </c>
      <c r="H206" s="15" t="str" cm="1">
        <f t="array" ref="H206">IF(OR($B206="",H$2=""),"",Projetos!$J205/_xlfn.XLOOKUP(H$2,Técnicos!$A$2:$A$100,IF(Projetos!$I205=1,Técnicos!$F$2:$F$100,IF(Projetos!$I205=2,Técnicos!$H$2:$H$100,Técnicos!$J$2:$J$100)),,0,1))</f>
        <v/>
      </c>
      <c r="I206" s="15" t="str" cm="1">
        <f t="array" ref="I206">IF(OR($B206="",I$2=""),"",Projetos!$J205/_xlfn.XLOOKUP(I$2,Técnicos!$A$2:$A$100,IF(Projetos!$I205=1,Técnicos!$F$2:$F$100,IF(Projetos!$I205=2,Técnicos!$H$2:$H$100,Técnicos!$J$2:$J$100)),,0,1))</f>
        <v/>
      </c>
      <c r="J206" s="15" t="str" cm="1">
        <f t="array" ref="J206">IF(OR($B206="",J$2=""),"",Projetos!$J205/_xlfn.XLOOKUP(J$2,Técnicos!$A$2:$A$100,IF(Projetos!$I205=1,Técnicos!$F$2:$F$100,IF(Projetos!$I205=2,Técnicos!$H$2:$H$100,Técnicos!$J$2:$J$100)),,0,1))</f>
        <v/>
      </c>
      <c r="K206" s="15" t="str" cm="1">
        <f t="array" ref="K206">IF(OR($B206="",K$2=""),"",Projetos!$J205/_xlfn.XLOOKUP(K$2,Técnicos!$A$2:$A$100,IF(Projetos!$I205=1,Técnicos!$F$2:$F$100,IF(Projetos!$I205=2,Técnicos!$H$2:$H$100,Técnicos!$J$2:$J$100)),,0,1))</f>
        <v/>
      </c>
      <c r="L206" s="15" t="str" cm="1">
        <f t="array" ref="L206">IF(OR($B206="",L$2=""),"",Projetos!$J205/_xlfn.XLOOKUP(L$2,Técnicos!$A$2:$A$100,IF(Projetos!$I205=1,Técnicos!$F$2:$F$100,IF(Projetos!$I205=2,Técnicos!$H$2:$H$100,Técnicos!$J$2:$J$100)),,0,1))</f>
        <v/>
      </c>
      <c r="M206" s="15" t="str" cm="1">
        <f t="array" ref="M206">IF(OR($B206="",M$2=""),"",Projetos!$J205/_xlfn.XLOOKUP(M$2,Técnicos!$A$2:$A$100,IF(Projetos!$I205=1,Técnicos!$F$2:$F$100,IF(Projetos!$I205=2,Técnicos!$H$2:$H$100,Técnicos!$J$2:$J$100)),,0,1))</f>
        <v/>
      </c>
      <c r="N206" s="15" t="str" cm="1">
        <f t="array" ref="N206">IF(OR($B206="",N$2=""),"",Projetos!$J205/_xlfn.XLOOKUP(N$2,Técnicos!$A$2:$A$100,IF(Projetos!$I205=1,Técnicos!$F$2:$F$100,IF(Projetos!$I205=2,Técnicos!$H$2:$H$100,Técnicos!$J$2:$J$100)),,0,1))</f>
        <v/>
      </c>
      <c r="O206" s="15" t="str" cm="1">
        <f t="array" ref="O206">IF(OR($B206="",O$2=""),"",Projetos!$J205/_xlfn.XLOOKUP(O$2,Técnicos!$A$2:$A$100,IF(Projetos!$I205=1,Técnicos!$F$2:$F$100,IF(Projetos!$I205=2,Técnicos!$H$2:$H$100,Técnicos!$J$2:$J$100)),,0,1))</f>
        <v/>
      </c>
      <c r="P206" s="15" t="str" cm="1">
        <f t="array" ref="P206">IF(OR($B206="",P$2=""),"",Projetos!$J205/_xlfn.XLOOKUP(P$2,Técnicos!$A$2:$A$100,IF(Projetos!$I205=1,Técnicos!$F$2:$F$100,IF(Projetos!$I205=2,Técnicos!$H$2:$H$100,Técnicos!$J$2:$J$100)),,0,1))</f>
        <v/>
      </c>
      <c r="Q206" s="15" t="str" cm="1">
        <f t="array" ref="Q206">IF(OR($B206="",Q$2=""),"",Projetos!$J205/_xlfn.XLOOKUP(Q$2,Técnicos!$A$2:$A$100,IF(Projetos!$I205=1,Técnicos!$F$2:$F$100,IF(Projetos!$I205=2,Técnicos!$H$2:$H$100,Técnicos!$J$2:$J$100)),,0,1))</f>
        <v/>
      </c>
      <c r="R206" s="15" t="str" cm="1">
        <f t="array" ref="R206">IF(OR($B206="",R$2=""),"",Projetos!$J205/_xlfn.XLOOKUP(R$2,Técnicos!$A$2:$A$100,IF(Projetos!$I205=1,Técnicos!$F$2:$F$100,IF(Projetos!$I205=2,Técnicos!$H$2:$H$100,Técnicos!$J$2:$J$100)),,0,1))</f>
        <v/>
      </c>
      <c r="S206" s="15" t="str" cm="1">
        <f t="array" ref="S206">IF(OR($B206="",S$2=""),"",Projetos!$J205/_xlfn.XLOOKUP(S$2,Técnicos!$A$2:$A$100,IF(Projetos!$I205=1,Técnicos!$F$2:$F$100,IF(Projetos!$I205=2,Técnicos!$H$2:$H$100,Técnicos!$J$2:$J$100)),,0,1))</f>
        <v/>
      </c>
      <c r="T206" s="15" t="str" cm="1">
        <f t="array" ref="T206">IF(OR($B206="",T$2=""),"",Projetos!$J205/_xlfn.XLOOKUP(T$2,Técnicos!$A$2:$A$100,IF(Projetos!$I205=1,Técnicos!$F$2:$F$100,IF(Projetos!$I205=2,Técnicos!$H$2:$H$100,Técnicos!$J$2:$J$100)),,0,1))</f>
        <v/>
      </c>
      <c r="U206" s="15" t="str" cm="1">
        <f t="array" ref="U206">IF(OR($B206="",U$2=""),"",Projetos!$J205/_xlfn.XLOOKUP(U$2,Técnicos!$A$2:$A$100,IF(Projetos!$I205=1,Técnicos!$F$2:$F$100,IF(Projetos!$I205=2,Técnicos!$H$2:$H$100,Técnicos!$J$2:$J$100)),,0,1))</f>
        <v/>
      </c>
      <c r="V206" s="15" t="str" cm="1">
        <f t="array" ref="V206">IF(OR($B206="",V$2=""),"",Projetos!$J205/_xlfn.XLOOKUP(V$2,Técnicos!$A$2:$A$100,IF(Projetos!$I205=1,Técnicos!$F$2:$F$100,IF(Projetos!$I205=2,Técnicos!$H$2:$H$100,Técnicos!$J$2:$J$100)),,0,1))</f>
        <v/>
      </c>
      <c r="W206" s="15" t="str" cm="1">
        <f t="array" ref="W206">IF(OR($B206="",W$2=""),"",Projetos!$J205/_xlfn.XLOOKUP(W$2,Técnicos!$A$2:$A$100,IF(Projetos!$I205=1,Técnicos!$F$2:$F$100,IF(Projetos!$I205=2,Técnicos!$H$2:$H$100,Técnicos!$J$2:$J$100)),,0,1))</f>
        <v/>
      </c>
      <c r="X206" s="15" t="str" cm="1">
        <f t="array" ref="X206">IF(OR($B206="",X$2=""),"",Projetos!$J205/_xlfn.XLOOKUP(X$2,Técnicos!$A$2:$A$100,IF(Projetos!$I205=1,Técnicos!$F$2:$F$100,IF(Projetos!$I205=2,Técnicos!$H$2:$H$100,Técnicos!$J$2:$J$100)),,0,1))</f>
        <v/>
      </c>
      <c r="Y206" s="15" t="str" cm="1">
        <f t="array" ref="Y206">IF(OR($B206="",Y$2=""),"",Projetos!$J205/_xlfn.XLOOKUP(Y$2,Técnicos!$A$2:$A$100,IF(Projetos!$I205=1,Técnicos!$F$2:$F$100,IF(Projetos!$I205=2,Técnicos!$H$2:$H$100,Técnicos!$J$2:$J$100)),,0,1))</f>
        <v/>
      </c>
      <c r="Z206" s="15" t="str" cm="1">
        <f t="array" ref="Z206">IF(OR($B206="",Z$2=""),"",Projetos!$J205/_xlfn.XLOOKUP(Z$2,Técnicos!$A$2:$A$100,IF(Projetos!$I205=1,Técnicos!$F$2:$F$100,IF(Projetos!$I205=2,Técnicos!$H$2:$H$100,Técnicos!$J$2:$J$100)),,0,1))</f>
        <v/>
      </c>
      <c r="AA206" s="15" t="str" cm="1">
        <f t="array" ref="AA206">IF(OR($B206="",AA$2=""),"",Projetos!$J205/_xlfn.XLOOKUP(AA$2,Técnicos!$A$2:$A$100,IF(Projetos!$I205=1,Técnicos!$F$2:$F$100,IF(Projetos!$I205=2,Técnicos!$H$2:$H$100,Técnicos!$J$2:$J$100)),,0,1))</f>
        <v/>
      </c>
      <c r="AB206" s="15" t="str" cm="1">
        <f t="array" ref="AB206">IF(OR($B206="",AB$2=""),"",Projetos!$J205/_xlfn.XLOOKUP(AB$2,Técnicos!$A$2:$A$100,IF(Projetos!$I205=1,Técnicos!$F$2:$F$100,IF(Projetos!$I205=2,Técnicos!$H$2:$H$100,Técnicos!$J$2:$J$100)),,0,1))</f>
        <v/>
      </c>
      <c r="AC206" s="15" t="str" cm="1">
        <f t="array" ref="AC206">IF(OR($B206="",AC$2=""),"",Projetos!$J205/_xlfn.XLOOKUP(AC$2,Técnicos!$A$2:$A$100,IF(Projetos!$I205=1,Técnicos!$F$2:$F$100,IF(Projetos!$I205=2,Técnicos!$H$2:$H$100,Técnicos!$J$2:$J$100)),,0,1))</f>
        <v/>
      </c>
      <c r="AD206" s="15" t="str" cm="1">
        <f t="array" ref="AD206">IF(OR($B206="",AD$2=""),"",Projetos!$J205/_xlfn.XLOOKUP(AD$2,Técnicos!$A$2:$A$100,IF(Projetos!$I205=1,Técnicos!$F$2:$F$100,IF(Projetos!$I205=2,Técnicos!$H$2:$H$100,Técnicos!$J$2:$J$100)),,0,1))</f>
        <v/>
      </c>
      <c r="AE206" s="15" t="str" cm="1">
        <f t="array" ref="AE206">IF(OR($B206="",AE$2=""),"",Projetos!$J205/_xlfn.XLOOKUP(AE$2,Técnicos!$A$2:$A$100,IF(Projetos!$I205=1,Técnicos!$F$2:$F$100,IF(Projetos!$I205=2,Técnicos!$H$2:$H$100,Técnicos!$J$2:$J$100)),,0,1))</f>
        <v/>
      </c>
      <c r="AF206" s="15" t="str" cm="1">
        <f t="array" ref="AF206">IF(OR($B206="",AF$2=""),"",Projetos!$J205/_xlfn.XLOOKUP(AF$2,Técnicos!$A$2:$A$100,IF(Projetos!$I205=1,Técnicos!$F$2:$F$100,IF(Projetos!$I205=2,Técnicos!$H$2:$H$100,Técnicos!$J$2:$J$100)),,0,1))</f>
        <v/>
      </c>
      <c r="AG206" s="15" t="str" cm="1">
        <f t="array" ref="AG206">IF(OR($B206="",AG$2=""),"",Projetos!$J205/_xlfn.XLOOKUP(AG$2,Técnicos!$A$2:$A$100,IF(Projetos!$I205=1,Técnicos!$F$2:$F$100,IF(Projetos!$I205=2,Técnicos!$H$2:$H$100,Técnicos!$J$2:$J$100)),,0,1))</f>
        <v/>
      </c>
      <c r="AH206" s="15" t="str" cm="1">
        <f t="array" ref="AH206">IF(OR($B206="",AH$2=""),"",Projetos!$J205/_xlfn.XLOOKUP(AH$2,Técnicos!$A$2:$A$100,IF(Projetos!$I205=1,Técnicos!$F$2:$F$100,IF(Projetos!$I205=2,Técnicos!$H$2:$H$100,Técnicos!$J$2:$J$100)),,0,1))</f>
        <v/>
      </c>
      <c r="AI206" s="15" t="str" cm="1">
        <f t="array" ref="AI206">IF(OR($B206="",AI$2=""),"",Projetos!$J205/_xlfn.XLOOKUP(AI$2,Técnicos!$A$2:$A$100,IF(Projetos!$I205=1,Técnicos!$F$2:$F$100,IF(Projetos!$I205=2,Técnicos!$H$2:$H$100,Técnicos!$J$2:$J$100)),,0,1))</f>
        <v/>
      </c>
      <c r="AJ206" s="15" t="str" cm="1">
        <f t="array" ref="AJ206">IF(OR($B206="",AJ$2=""),"",Projetos!$J205/_xlfn.XLOOKUP(AJ$2,Técnicos!$A$2:$A$100,IF(Projetos!$I205=1,Técnicos!$F$2:$F$100,IF(Projetos!$I205=2,Técnicos!$H$2:$H$100,Técnicos!$J$2:$J$100)),,0,1))</f>
        <v/>
      </c>
      <c r="AK206" s="15" t="str" cm="1">
        <f t="array" ref="AK206">IF(OR($B206="",AK$2=""),"",Projetos!$J205/_xlfn.XLOOKUP(AK$2,Técnicos!$A$2:$A$100,IF(Projetos!$I205=1,Técnicos!$F$2:$F$100,IF(Projetos!$I205=2,Técnicos!$H$2:$H$100,Técnicos!$J$2:$J$100)),,0,1))</f>
        <v/>
      </c>
      <c r="AL206" s="15" t="str" cm="1">
        <f t="array" ref="AL206">IF(OR($B206="",AL$2=""),"",Projetos!$J205/_xlfn.XLOOKUP(AL$2,Técnicos!$A$2:$A$100,IF(Projetos!$I205=1,Técnicos!$F$2:$F$100,IF(Projetos!$I205=2,Técnicos!$H$2:$H$100,Técnicos!$J$2:$J$100)),,0,1))</f>
        <v/>
      </c>
      <c r="AM206" s="15" t="str" cm="1">
        <f t="array" ref="AM206">IF(OR($B206="",AM$2=""),"",Projetos!$J205/_xlfn.XLOOKUP(AM$2,Técnicos!$A$2:$A$100,IF(Projetos!$I205=1,Técnicos!$F$2:$F$100,IF(Projetos!$I205=2,Técnicos!$H$2:$H$100,Técnicos!$J$2:$J$100)),,0,1))</f>
        <v/>
      </c>
      <c r="AN206" s="15" t="str" cm="1">
        <f t="array" ref="AN206">IF(OR($B206="",AN$2=""),"",Projetos!$J205/_xlfn.XLOOKUP(AN$2,Técnicos!$A$2:$A$100,IF(Projetos!$I205=1,Técnicos!$F$2:$F$100,IF(Projetos!$I205=2,Técnicos!$H$2:$H$100,Técnicos!$J$2:$J$100)),,0,1))</f>
        <v/>
      </c>
      <c r="AO206" s="15" t="str" cm="1">
        <f t="array" ref="AO206">IF(OR($B206="",AO$2=""),"",Projetos!$J205/_xlfn.XLOOKUP(AO$2,Técnicos!$A$2:$A$100,IF(Projetos!$I205=1,Técnicos!$F$2:$F$100,IF(Projetos!$I205=2,Técnicos!$H$2:$H$100,Técnicos!$J$2:$J$100)),,0,1))</f>
        <v/>
      </c>
      <c r="AP206" s="15" t="str" cm="1">
        <f t="array" ref="AP206">IF(OR($B206="",AP$2=""),"",Projetos!$J205/_xlfn.XLOOKUP(AP$2,Técnicos!$A$2:$A$100,IF(Projetos!$I205=1,Técnicos!$F$2:$F$100,IF(Projetos!$I205=2,Técnicos!$H$2:$H$100,Técnicos!$J$2:$J$100)),,0,1))</f>
        <v/>
      </c>
      <c r="AQ206" s="15" t="str" cm="1">
        <f t="array" ref="AQ206">IF(OR($B206="",AQ$2=""),"",Projetos!$J205/_xlfn.XLOOKUP(AQ$2,Técnicos!$A$2:$A$100,IF(Projetos!$I205=1,Técnicos!$F$2:$F$100,IF(Projetos!$I205=2,Técnicos!$H$2:$H$100,Técnicos!$J$2:$J$100)),,0,1))</f>
        <v/>
      </c>
      <c r="AR206" s="15" t="str" cm="1">
        <f t="array" ref="AR206">IF(OR($B206="",AR$2=""),"",Projetos!$J205/_xlfn.XLOOKUP(AR$2,Técnicos!$A$2:$A$100,IF(Projetos!$I205=1,Técnicos!$F$2:$F$100,IF(Projetos!$I205=2,Técnicos!$H$2:$H$100,Técnicos!$J$2:$J$100)),,0,1))</f>
        <v/>
      </c>
      <c r="AS206" s="15" t="str" cm="1">
        <f t="array" ref="AS206">IF(OR($B206="",AS$2=""),"",Projetos!$J205/_xlfn.XLOOKUP(AS$2,Técnicos!$A$2:$A$100,IF(Projetos!$I205=1,Técnicos!$F$2:$F$100,IF(Projetos!$I205=2,Técnicos!$H$2:$H$100,Técnicos!$J$2:$J$100)),,0,1))</f>
        <v/>
      </c>
      <c r="AT206" s="15" t="str" cm="1">
        <f t="array" ref="AT206">IF(OR($B206="",AT$2=""),"",Projetos!$J205/_xlfn.XLOOKUP(AT$2,Técnicos!$A$2:$A$100,IF(Projetos!$I205=1,Técnicos!$F$2:$F$100,IF(Projetos!$I205=2,Técnicos!$H$2:$H$100,Técnicos!$J$2:$J$100)),,0,1))</f>
        <v/>
      </c>
      <c r="AU206" s="15" t="str" cm="1">
        <f t="array" ref="AU206">IF(OR($B206="",AU$2=""),"",Projetos!$J205/_xlfn.XLOOKUP(AU$2,Técnicos!$A$2:$A$100,IF(Projetos!$I205=1,Técnicos!$F$2:$F$100,IF(Projetos!$I205=2,Técnicos!$H$2:$H$100,Técnicos!$J$2:$J$100)),,0,1))</f>
        <v/>
      </c>
      <c r="AV206" s="15" t="str" cm="1">
        <f t="array" ref="AV206">IF(OR($B206="",AV$2=""),"",Projetos!$J205/_xlfn.XLOOKUP(AV$2,Técnicos!$A$2:$A$100,IF(Projetos!$I205=1,Técnicos!$F$2:$F$100,IF(Projetos!$I205=2,Técnicos!$H$2:$H$100,Técnicos!$J$2:$J$100)),,0,1))</f>
        <v/>
      </c>
      <c r="AW206" s="15" t="str" cm="1">
        <f t="array" ref="AW206">IF(OR($B206="",AW$2=""),"",Projetos!$J205/_xlfn.XLOOKUP(AW$2,Técnicos!$A$2:$A$100,IF(Projetos!$I205=1,Técnicos!$F$2:$F$100,IF(Projetos!$I205=2,Técnicos!$H$2:$H$100,Técnicos!$J$2:$J$100)),,0,1))</f>
        <v/>
      </c>
      <c r="AX206" s="15" t="str" cm="1">
        <f t="array" ref="AX206">IF(OR($B206="",AX$2=""),"",Projetos!$J205/_xlfn.XLOOKUP(AX$2,Técnicos!$A$2:$A$100,IF(Projetos!$I205=1,Técnicos!$F$2:$F$100,IF(Projetos!$I205=2,Técnicos!$H$2:$H$100,Técnicos!$J$2:$J$100)),,0,1))</f>
        <v/>
      </c>
      <c r="AY206" s="15" t="str" cm="1">
        <f t="array" ref="AY206">IF(OR($B206="",AY$2=""),"",Projetos!$J205/_xlfn.XLOOKUP(AY$2,Técnicos!$A$2:$A$100,IF(Projetos!$I205=1,Técnicos!$F$2:$F$100,IF(Projetos!$I205=2,Técnicos!$H$2:$H$100,Técnicos!$J$2:$J$100)),,0,1))</f>
        <v/>
      </c>
      <c r="AZ206" s="15" t="str" cm="1">
        <f t="array" ref="AZ206">IF(OR($B206="",AZ$2=""),"",Projetos!$J205/_xlfn.XLOOKUP(AZ$2,Técnicos!$A$2:$A$100,IF(Projetos!$I205=1,Técnicos!$F$2:$F$100,IF(Projetos!$I205=2,Técnicos!$H$2:$H$100,Técnicos!$J$2:$J$100)),,0,1))</f>
        <v/>
      </c>
      <c r="BA206" s="15" t="str" cm="1">
        <f t="array" ref="BA206">IF(OR($B206="",BA$2=""),"",Projetos!$J205/_xlfn.XLOOKUP(BA$2,Técnicos!$A$2:$A$100,IF(Projetos!$I205=1,Técnicos!$F$2:$F$100,IF(Projetos!$I205=2,Técnicos!$H$2:$H$100,Técnicos!$J$2:$J$100)),,0,1))</f>
        <v/>
      </c>
      <c r="BB206" s="15" t="str" cm="1">
        <f t="array" ref="BB206">IF(OR($B206="",BB$2=""),"",Projetos!$J205/_xlfn.XLOOKUP(BB$2,Técnicos!$A$2:$A$100,IF(Projetos!$I205=1,Técnicos!$F$2:$F$100,IF(Projetos!$I205=2,Técnicos!$H$2:$H$100,Técnicos!$J$2:$J$100)),,0,1))</f>
        <v/>
      </c>
      <c r="BC206" s="15" t="str" cm="1">
        <f t="array" ref="BC206">IF(OR($B206="",BC$2=""),"",Projetos!$J205/_xlfn.XLOOKUP(BC$2,Técnicos!$A$2:$A$100,IF(Projetos!$I205=1,Técnicos!$F$2:$F$100,IF(Projetos!$I205=2,Técnicos!$H$2:$H$100,Técnicos!$J$2:$J$100)),,0,1))</f>
        <v/>
      </c>
      <c r="BD206" s="15" t="str" cm="1">
        <f t="array" ref="BD206">IF(OR($B206="",BD$2=""),"",Projetos!$J205/_xlfn.XLOOKUP(BD$2,Técnicos!$A$2:$A$100,IF(Projetos!$I205=1,Técnicos!$F$2:$F$100,IF(Projetos!$I205=2,Técnicos!$H$2:$H$100,Técnicos!$J$2:$J$100)),,0,1))</f>
        <v/>
      </c>
      <c r="BE206" s="15" t="str" cm="1">
        <f t="array" ref="BE206">IF(OR($B206="",BE$2=""),"",Projetos!$J205/_xlfn.XLOOKUP(BE$2,Técnicos!$A$2:$A$100,IF(Projetos!$I205=1,Técnicos!$F$2:$F$100,IF(Projetos!$I205=2,Técnicos!$H$2:$H$100,Técnicos!$J$2:$J$100)),,0,1))</f>
        <v/>
      </c>
      <c r="BF206" s="15" t="str" cm="1">
        <f t="array" ref="BF206">IF(OR($B206="",BF$2=""),"",Projetos!$J205/_xlfn.XLOOKUP(BF$2,Técnicos!$A$2:$A$100,IF(Projetos!$I205=1,Técnicos!$F$2:$F$100,IF(Projetos!$I205=2,Técnicos!$H$2:$H$100,Técnicos!$J$2:$J$100)),,0,1))</f>
        <v/>
      </c>
      <c r="BG206" s="15" t="str" cm="1">
        <f t="array" ref="BG206">IF(OR($B206="",BG$2=""),"",Projetos!$J205/_xlfn.XLOOKUP(BG$2,Técnicos!$A$2:$A$100,IF(Projetos!$I205=1,Técnicos!$F$2:$F$100,IF(Projetos!$I205=2,Técnicos!$H$2:$H$100,Técnicos!$J$2:$J$100)),,0,1))</f>
        <v/>
      </c>
      <c r="BH206" s="15" t="str" cm="1">
        <f t="array" ref="BH206">IF(OR($B206="",BH$2=""),"",Projetos!$J205/_xlfn.XLOOKUP(BH$2,Técnicos!$A$2:$A$100,IF(Projetos!$I205=1,Técnicos!$F$2:$F$100,IF(Projetos!$I205=2,Técnicos!$H$2:$H$100,Técnicos!$J$2:$J$100)),,0,1))</f>
        <v/>
      </c>
      <c r="BI206" s="15" t="str" cm="1">
        <f t="array" ref="BI206">IF(OR($B206="",BI$2=""),"",Projetos!$J205/_xlfn.XLOOKUP(BI$2,Técnicos!$A$2:$A$100,IF(Projetos!$I205=1,Técnicos!$F$2:$F$100,IF(Projetos!$I205=2,Técnicos!$H$2:$H$100,Técnicos!$J$2:$J$100)),,0,1))</f>
        <v/>
      </c>
      <c r="BJ206" s="15" t="str" cm="1">
        <f t="array" ref="BJ206">IF(OR($B206="",BJ$2=""),"",Projetos!$J205/_xlfn.XLOOKUP(BJ$2,Técnicos!$A$2:$A$100,IF(Projetos!$I205=1,Técnicos!$F$2:$F$100,IF(Projetos!$I205=2,Técnicos!$H$2:$H$100,Técnicos!$J$2:$J$100)),,0,1))</f>
        <v/>
      </c>
      <c r="BK206" s="15" t="str" cm="1">
        <f t="array" ref="BK206">IF(OR($B206="",BK$2=""),"",Projetos!$J205/_xlfn.XLOOKUP(BK$2,Técnicos!$A$2:$A$100,IF(Projetos!$I205=1,Técnicos!$F$2:$F$100,IF(Projetos!$I205=2,Técnicos!$H$2:$H$100,Técnicos!$J$2:$J$100)),,0,1))</f>
        <v/>
      </c>
      <c r="BL206" s="15" t="str" cm="1">
        <f t="array" ref="BL206">IF(OR($B206="",BL$2=""),"",Projetos!$J205/_xlfn.XLOOKUP(BL$2,Técnicos!$A$2:$A$100,IF(Projetos!$I205=1,Técnicos!$F$2:$F$100,IF(Projetos!$I205=2,Técnicos!$H$2:$H$100,Técnicos!$J$2:$J$100)),,0,1))</f>
        <v/>
      </c>
      <c r="BM206" s="15" t="str" cm="1">
        <f t="array" ref="BM206">IF(OR($B206="",BM$2=""),"",Projetos!$J205/_xlfn.XLOOKUP(BM$2,Técnicos!$A$2:$A$100,IF(Projetos!$I205=1,Técnicos!$F$2:$F$100,IF(Projetos!$I205=2,Técnicos!$H$2:$H$100,Técnicos!$J$2:$J$100)),,0,1))</f>
        <v/>
      </c>
      <c r="BN206" s="15" t="str" cm="1">
        <f t="array" ref="BN206">IF(OR($B206="",BN$2=""),"",Projetos!$J205/_xlfn.XLOOKUP(BN$2,Técnicos!$A$2:$A$100,IF(Projetos!$I205=1,Técnicos!$F$2:$F$100,IF(Projetos!$I205=2,Técnicos!$H$2:$H$100,Técnicos!$J$2:$J$100)),,0,1))</f>
        <v/>
      </c>
    </row>
    <row r="207" spans="3:66" x14ac:dyDescent="0.3">
      <c r="C207" s="15" t="str" cm="1">
        <f t="array" ref="C207">IF(OR($B207="",C$2=""),"",Projetos!$J206/_xlfn.XLOOKUP(C$2,Técnicos!$A$2:$A$100,IF(Projetos!$I206=1,Técnicos!$F$2:$F$100,IF(Projetos!$I206=2,Técnicos!$H$2:$H$100,Técnicos!$J$2:$J$100)),,0,1))</f>
        <v/>
      </c>
      <c r="D207" s="15" t="str" cm="1">
        <f t="array" ref="D207">IF(OR($B207="",D$2=""),"",Projetos!$J206/_xlfn.XLOOKUP(D$2,Técnicos!$A$2:$A$100,IF(Projetos!$I206=1,Técnicos!$F$2:$F$100,IF(Projetos!$I206=2,Técnicos!$H$2:$H$100,Técnicos!$J$2:$J$100)),,0,1))</f>
        <v/>
      </c>
      <c r="E207" s="15" t="str" cm="1">
        <f t="array" ref="E207">IF(OR($B207="",E$2=""),"",Projetos!$J206/_xlfn.XLOOKUP(E$2,Técnicos!$A$2:$A$100,IF(Projetos!$I206=1,Técnicos!$F$2:$F$100,IF(Projetos!$I206=2,Técnicos!$H$2:$H$100,Técnicos!$J$2:$J$100)),,0,1))</f>
        <v/>
      </c>
      <c r="F207" s="15" t="str" cm="1">
        <f t="array" ref="F207">IF(OR($B207="",F$2=""),"",Projetos!$J206/_xlfn.XLOOKUP(F$2,Técnicos!$A$2:$A$100,IF(Projetos!$I206=1,Técnicos!$F$2:$F$100,IF(Projetos!$I206=2,Técnicos!$H$2:$H$100,Técnicos!$J$2:$J$100)),,0,1))</f>
        <v/>
      </c>
      <c r="G207" s="15" t="str" cm="1">
        <f t="array" ref="G207">IF(OR($B207="",G$2=""),"",Projetos!$J206/_xlfn.XLOOKUP(G$2,Técnicos!$A$2:$A$100,IF(Projetos!$I206=1,Técnicos!$F$2:$F$100,IF(Projetos!$I206=2,Técnicos!$H$2:$H$100,Técnicos!$J$2:$J$100)),,0,1))</f>
        <v/>
      </c>
      <c r="H207" s="15" t="str" cm="1">
        <f t="array" ref="H207">IF(OR($B207="",H$2=""),"",Projetos!$J206/_xlfn.XLOOKUP(H$2,Técnicos!$A$2:$A$100,IF(Projetos!$I206=1,Técnicos!$F$2:$F$100,IF(Projetos!$I206=2,Técnicos!$H$2:$H$100,Técnicos!$J$2:$J$100)),,0,1))</f>
        <v/>
      </c>
      <c r="I207" s="15" t="str" cm="1">
        <f t="array" ref="I207">IF(OR($B207="",I$2=""),"",Projetos!$J206/_xlfn.XLOOKUP(I$2,Técnicos!$A$2:$A$100,IF(Projetos!$I206=1,Técnicos!$F$2:$F$100,IF(Projetos!$I206=2,Técnicos!$H$2:$H$100,Técnicos!$J$2:$J$100)),,0,1))</f>
        <v/>
      </c>
      <c r="J207" s="15" t="str" cm="1">
        <f t="array" ref="J207">IF(OR($B207="",J$2=""),"",Projetos!$J206/_xlfn.XLOOKUP(J$2,Técnicos!$A$2:$A$100,IF(Projetos!$I206=1,Técnicos!$F$2:$F$100,IF(Projetos!$I206=2,Técnicos!$H$2:$H$100,Técnicos!$J$2:$J$100)),,0,1))</f>
        <v/>
      </c>
      <c r="K207" s="15" t="str" cm="1">
        <f t="array" ref="K207">IF(OR($B207="",K$2=""),"",Projetos!$J206/_xlfn.XLOOKUP(K$2,Técnicos!$A$2:$A$100,IF(Projetos!$I206=1,Técnicos!$F$2:$F$100,IF(Projetos!$I206=2,Técnicos!$H$2:$H$100,Técnicos!$J$2:$J$100)),,0,1))</f>
        <v/>
      </c>
      <c r="L207" s="15" t="str" cm="1">
        <f t="array" ref="L207">IF(OR($B207="",L$2=""),"",Projetos!$J206/_xlfn.XLOOKUP(L$2,Técnicos!$A$2:$A$100,IF(Projetos!$I206=1,Técnicos!$F$2:$F$100,IF(Projetos!$I206=2,Técnicos!$H$2:$H$100,Técnicos!$J$2:$J$100)),,0,1))</f>
        <v/>
      </c>
      <c r="M207" s="15" t="str" cm="1">
        <f t="array" ref="M207">IF(OR($B207="",M$2=""),"",Projetos!$J206/_xlfn.XLOOKUP(M$2,Técnicos!$A$2:$A$100,IF(Projetos!$I206=1,Técnicos!$F$2:$F$100,IF(Projetos!$I206=2,Técnicos!$H$2:$H$100,Técnicos!$J$2:$J$100)),,0,1))</f>
        <v/>
      </c>
      <c r="N207" s="15" t="str" cm="1">
        <f t="array" ref="N207">IF(OR($B207="",N$2=""),"",Projetos!$J206/_xlfn.XLOOKUP(N$2,Técnicos!$A$2:$A$100,IF(Projetos!$I206=1,Técnicos!$F$2:$F$100,IF(Projetos!$I206=2,Técnicos!$H$2:$H$100,Técnicos!$J$2:$J$100)),,0,1))</f>
        <v/>
      </c>
      <c r="O207" s="15" t="str" cm="1">
        <f t="array" ref="O207">IF(OR($B207="",O$2=""),"",Projetos!$J206/_xlfn.XLOOKUP(O$2,Técnicos!$A$2:$A$100,IF(Projetos!$I206=1,Técnicos!$F$2:$F$100,IF(Projetos!$I206=2,Técnicos!$H$2:$H$100,Técnicos!$J$2:$J$100)),,0,1))</f>
        <v/>
      </c>
      <c r="P207" s="15" t="str" cm="1">
        <f t="array" ref="P207">IF(OR($B207="",P$2=""),"",Projetos!$J206/_xlfn.XLOOKUP(P$2,Técnicos!$A$2:$A$100,IF(Projetos!$I206=1,Técnicos!$F$2:$F$100,IF(Projetos!$I206=2,Técnicos!$H$2:$H$100,Técnicos!$J$2:$J$100)),,0,1))</f>
        <v/>
      </c>
      <c r="Q207" s="15" t="str" cm="1">
        <f t="array" ref="Q207">IF(OR($B207="",Q$2=""),"",Projetos!$J206/_xlfn.XLOOKUP(Q$2,Técnicos!$A$2:$A$100,IF(Projetos!$I206=1,Técnicos!$F$2:$F$100,IF(Projetos!$I206=2,Técnicos!$H$2:$H$100,Técnicos!$J$2:$J$100)),,0,1))</f>
        <v/>
      </c>
      <c r="R207" s="15" t="str" cm="1">
        <f t="array" ref="R207">IF(OR($B207="",R$2=""),"",Projetos!$J206/_xlfn.XLOOKUP(R$2,Técnicos!$A$2:$A$100,IF(Projetos!$I206=1,Técnicos!$F$2:$F$100,IF(Projetos!$I206=2,Técnicos!$H$2:$H$100,Técnicos!$J$2:$J$100)),,0,1))</f>
        <v/>
      </c>
      <c r="S207" s="15" t="str" cm="1">
        <f t="array" ref="S207">IF(OR($B207="",S$2=""),"",Projetos!$J206/_xlfn.XLOOKUP(S$2,Técnicos!$A$2:$A$100,IF(Projetos!$I206=1,Técnicos!$F$2:$F$100,IF(Projetos!$I206=2,Técnicos!$H$2:$H$100,Técnicos!$J$2:$J$100)),,0,1))</f>
        <v/>
      </c>
      <c r="T207" s="15" t="str" cm="1">
        <f t="array" ref="T207">IF(OR($B207="",T$2=""),"",Projetos!$J206/_xlfn.XLOOKUP(T$2,Técnicos!$A$2:$A$100,IF(Projetos!$I206=1,Técnicos!$F$2:$F$100,IF(Projetos!$I206=2,Técnicos!$H$2:$H$100,Técnicos!$J$2:$J$100)),,0,1))</f>
        <v/>
      </c>
      <c r="U207" s="15" t="str" cm="1">
        <f t="array" ref="U207">IF(OR($B207="",U$2=""),"",Projetos!$J206/_xlfn.XLOOKUP(U$2,Técnicos!$A$2:$A$100,IF(Projetos!$I206=1,Técnicos!$F$2:$F$100,IF(Projetos!$I206=2,Técnicos!$H$2:$H$100,Técnicos!$J$2:$J$100)),,0,1))</f>
        <v/>
      </c>
      <c r="V207" s="15" t="str" cm="1">
        <f t="array" ref="V207">IF(OR($B207="",V$2=""),"",Projetos!$J206/_xlfn.XLOOKUP(V$2,Técnicos!$A$2:$A$100,IF(Projetos!$I206=1,Técnicos!$F$2:$F$100,IF(Projetos!$I206=2,Técnicos!$H$2:$H$100,Técnicos!$J$2:$J$100)),,0,1))</f>
        <v/>
      </c>
      <c r="W207" s="15" t="str" cm="1">
        <f t="array" ref="W207">IF(OR($B207="",W$2=""),"",Projetos!$J206/_xlfn.XLOOKUP(W$2,Técnicos!$A$2:$A$100,IF(Projetos!$I206=1,Técnicos!$F$2:$F$100,IF(Projetos!$I206=2,Técnicos!$H$2:$H$100,Técnicos!$J$2:$J$100)),,0,1))</f>
        <v/>
      </c>
      <c r="X207" s="15" t="str" cm="1">
        <f t="array" ref="X207">IF(OR($B207="",X$2=""),"",Projetos!$J206/_xlfn.XLOOKUP(X$2,Técnicos!$A$2:$A$100,IF(Projetos!$I206=1,Técnicos!$F$2:$F$100,IF(Projetos!$I206=2,Técnicos!$H$2:$H$100,Técnicos!$J$2:$J$100)),,0,1))</f>
        <v/>
      </c>
      <c r="Y207" s="15" t="str" cm="1">
        <f t="array" ref="Y207">IF(OR($B207="",Y$2=""),"",Projetos!$J206/_xlfn.XLOOKUP(Y$2,Técnicos!$A$2:$A$100,IF(Projetos!$I206=1,Técnicos!$F$2:$F$100,IF(Projetos!$I206=2,Técnicos!$H$2:$H$100,Técnicos!$J$2:$J$100)),,0,1))</f>
        <v/>
      </c>
      <c r="Z207" s="15" t="str" cm="1">
        <f t="array" ref="Z207">IF(OR($B207="",Z$2=""),"",Projetos!$J206/_xlfn.XLOOKUP(Z$2,Técnicos!$A$2:$A$100,IF(Projetos!$I206=1,Técnicos!$F$2:$F$100,IF(Projetos!$I206=2,Técnicos!$H$2:$H$100,Técnicos!$J$2:$J$100)),,0,1))</f>
        <v/>
      </c>
      <c r="AA207" s="15" t="str" cm="1">
        <f t="array" ref="AA207">IF(OR($B207="",AA$2=""),"",Projetos!$J206/_xlfn.XLOOKUP(AA$2,Técnicos!$A$2:$A$100,IF(Projetos!$I206=1,Técnicos!$F$2:$F$100,IF(Projetos!$I206=2,Técnicos!$H$2:$H$100,Técnicos!$J$2:$J$100)),,0,1))</f>
        <v/>
      </c>
      <c r="AB207" s="15" t="str" cm="1">
        <f t="array" ref="AB207">IF(OR($B207="",AB$2=""),"",Projetos!$J206/_xlfn.XLOOKUP(AB$2,Técnicos!$A$2:$A$100,IF(Projetos!$I206=1,Técnicos!$F$2:$F$100,IF(Projetos!$I206=2,Técnicos!$H$2:$H$100,Técnicos!$J$2:$J$100)),,0,1))</f>
        <v/>
      </c>
      <c r="AC207" s="15" t="str" cm="1">
        <f t="array" ref="AC207">IF(OR($B207="",AC$2=""),"",Projetos!$J206/_xlfn.XLOOKUP(AC$2,Técnicos!$A$2:$A$100,IF(Projetos!$I206=1,Técnicos!$F$2:$F$100,IF(Projetos!$I206=2,Técnicos!$H$2:$H$100,Técnicos!$J$2:$J$100)),,0,1))</f>
        <v/>
      </c>
      <c r="AD207" s="15" t="str" cm="1">
        <f t="array" ref="AD207">IF(OR($B207="",AD$2=""),"",Projetos!$J206/_xlfn.XLOOKUP(AD$2,Técnicos!$A$2:$A$100,IF(Projetos!$I206=1,Técnicos!$F$2:$F$100,IF(Projetos!$I206=2,Técnicos!$H$2:$H$100,Técnicos!$J$2:$J$100)),,0,1))</f>
        <v/>
      </c>
      <c r="AE207" s="15" t="str" cm="1">
        <f t="array" ref="AE207">IF(OR($B207="",AE$2=""),"",Projetos!$J206/_xlfn.XLOOKUP(AE$2,Técnicos!$A$2:$A$100,IF(Projetos!$I206=1,Técnicos!$F$2:$F$100,IF(Projetos!$I206=2,Técnicos!$H$2:$H$100,Técnicos!$J$2:$J$100)),,0,1))</f>
        <v/>
      </c>
      <c r="AF207" s="15" t="str" cm="1">
        <f t="array" ref="AF207">IF(OR($B207="",AF$2=""),"",Projetos!$J206/_xlfn.XLOOKUP(AF$2,Técnicos!$A$2:$A$100,IF(Projetos!$I206=1,Técnicos!$F$2:$F$100,IF(Projetos!$I206=2,Técnicos!$H$2:$H$100,Técnicos!$J$2:$J$100)),,0,1))</f>
        <v/>
      </c>
      <c r="AG207" s="15" t="str" cm="1">
        <f t="array" ref="AG207">IF(OR($B207="",AG$2=""),"",Projetos!$J206/_xlfn.XLOOKUP(AG$2,Técnicos!$A$2:$A$100,IF(Projetos!$I206=1,Técnicos!$F$2:$F$100,IF(Projetos!$I206=2,Técnicos!$H$2:$H$100,Técnicos!$J$2:$J$100)),,0,1))</f>
        <v/>
      </c>
      <c r="AH207" s="15" t="str" cm="1">
        <f t="array" ref="AH207">IF(OR($B207="",AH$2=""),"",Projetos!$J206/_xlfn.XLOOKUP(AH$2,Técnicos!$A$2:$A$100,IF(Projetos!$I206=1,Técnicos!$F$2:$F$100,IF(Projetos!$I206=2,Técnicos!$H$2:$H$100,Técnicos!$J$2:$J$100)),,0,1))</f>
        <v/>
      </c>
      <c r="AI207" s="15" t="str" cm="1">
        <f t="array" ref="AI207">IF(OR($B207="",AI$2=""),"",Projetos!$J206/_xlfn.XLOOKUP(AI$2,Técnicos!$A$2:$A$100,IF(Projetos!$I206=1,Técnicos!$F$2:$F$100,IF(Projetos!$I206=2,Técnicos!$H$2:$H$100,Técnicos!$J$2:$J$100)),,0,1))</f>
        <v/>
      </c>
      <c r="AJ207" s="15" t="str" cm="1">
        <f t="array" ref="AJ207">IF(OR($B207="",AJ$2=""),"",Projetos!$J206/_xlfn.XLOOKUP(AJ$2,Técnicos!$A$2:$A$100,IF(Projetos!$I206=1,Técnicos!$F$2:$F$100,IF(Projetos!$I206=2,Técnicos!$H$2:$H$100,Técnicos!$J$2:$J$100)),,0,1))</f>
        <v/>
      </c>
      <c r="AK207" s="15" t="str" cm="1">
        <f t="array" ref="AK207">IF(OR($B207="",AK$2=""),"",Projetos!$J206/_xlfn.XLOOKUP(AK$2,Técnicos!$A$2:$A$100,IF(Projetos!$I206=1,Técnicos!$F$2:$F$100,IF(Projetos!$I206=2,Técnicos!$H$2:$H$100,Técnicos!$J$2:$J$100)),,0,1))</f>
        <v/>
      </c>
      <c r="AL207" s="15" t="str" cm="1">
        <f t="array" ref="AL207">IF(OR($B207="",AL$2=""),"",Projetos!$J206/_xlfn.XLOOKUP(AL$2,Técnicos!$A$2:$A$100,IF(Projetos!$I206=1,Técnicos!$F$2:$F$100,IF(Projetos!$I206=2,Técnicos!$H$2:$H$100,Técnicos!$J$2:$J$100)),,0,1))</f>
        <v/>
      </c>
      <c r="AM207" s="15" t="str" cm="1">
        <f t="array" ref="AM207">IF(OR($B207="",AM$2=""),"",Projetos!$J206/_xlfn.XLOOKUP(AM$2,Técnicos!$A$2:$A$100,IF(Projetos!$I206=1,Técnicos!$F$2:$F$100,IF(Projetos!$I206=2,Técnicos!$H$2:$H$100,Técnicos!$J$2:$J$100)),,0,1))</f>
        <v/>
      </c>
      <c r="AN207" s="15" t="str" cm="1">
        <f t="array" ref="AN207">IF(OR($B207="",AN$2=""),"",Projetos!$J206/_xlfn.XLOOKUP(AN$2,Técnicos!$A$2:$A$100,IF(Projetos!$I206=1,Técnicos!$F$2:$F$100,IF(Projetos!$I206=2,Técnicos!$H$2:$H$100,Técnicos!$J$2:$J$100)),,0,1))</f>
        <v/>
      </c>
      <c r="AO207" s="15" t="str" cm="1">
        <f t="array" ref="AO207">IF(OR($B207="",AO$2=""),"",Projetos!$J206/_xlfn.XLOOKUP(AO$2,Técnicos!$A$2:$A$100,IF(Projetos!$I206=1,Técnicos!$F$2:$F$100,IF(Projetos!$I206=2,Técnicos!$H$2:$H$100,Técnicos!$J$2:$J$100)),,0,1))</f>
        <v/>
      </c>
      <c r="AP207" s="15" t="str" cm="1">
        <f t="array" ref="AP207">IF(OR($B207="",AP$2=""),"",Projetos!$J206/_xlfn.XLOOKUP(AP$2,Técnicos!$A$2:$A$100,IF(Projetos!$I206=1,Técnicos!$F$2:$F$100,IF(Projetos!$I206=2,Técnicos!$H$2:$H$100,Técnicos!$J$2:$J$100)),,0,1))</f>
        <v/>
      </c>
      <c r="AQ207" s="15" t="str" cm="1">
        <f t="array" ref="AQ207">IF(OR($B207="",AQ$2=""),"",Projetos!$J206/_xlfn.XLOOKUP(AQ$2,Técnicos!$A$2:$A$100,IF(Projetos!$I206=1,Técnicos!$F$2:$F$100,IF(Projetos!$I206=2,Técnicos!$H$2:$H$100,Técnicos!$J$2:$J$100)),,0,1))</f>
        <v/>
      </c>
      <c r="AR207" s="15" t="str" cm="1">
        <f t="array" ref="AR207">IF(OR($B207="",AR$2=""),"",Projetos!$J206/_xlfn.XLOOKUP(AR$2,Técnicos!$A$2:$A$100,IF(Projetos!$I206=1,Técnicos!$F$2:$F$100,IF(Projetos!$I206=2,Técnicos!$H$2:$H$100,Técnicos!$J$2:$J$100)),,0,1))</f>
        <v/>
      </c>
      <c r="AS207" s="15" t="str" cm="1">
        <f t="array" ref="AS207">IF(OR($B207="",AS$2=""),"",Projetos!$J206/_xlfn.XLOOKUP(AS$2,Técnicos!$A$2:$A$100,IF(Projetos!$I206=1,Técnicos!$F$2:$F$100,IF(Projetos!$I206=2,Técnicos!$H$2:$H$100,Técnicos!$J$2:$J$100)),,0,1))</f>
        <v/>
      </c>
      <c r="AT207" s="15" t="str" cm="1">
        <f t="array" ref="AT207">IF(OR($B207="",AT$2=""),"",Projetos!$J206/_xlfn.XLOOKUP(AT$2,Técnicos!$A$2:$A$100,IF(Projetos!$I206=1,Técnicos!$F$2:$F$100,IF(Projetos!$I206=2,Técnicos!$H$2:$H$100,Técnicos!$J$2:$J$100)),,0,1))</f>
        <v/>
      </c>
      <c r="AU207" s="15" t="str" cm="1">
        <f t="array" ref="AU207">IF(OR($B207="",AU$2=""),"",Projetos!$J206/_xlfn.XLOOKUP(AU$2,Técnicos!$A$2:$A$100,IF(Projetos!$I206=1,Técnicos!$F$2:$F$100,IF(Projetos!$I206=2,Técnicos!$H$2:$H$100,Técnicos!$J$2:$J$100)),,0,1))</f>
        <v/>
      </c>
      <c r="AV207" s="15" t="str" cm="1">
        <f t="array" ref="AV207">IF(OR($B207="",AV$2=""),"",Projetos!$J206/_xlfn.XLOOKUP(AV$2,Técnicos!$A$2:$A$100,IF(Projetos!$I206=1,Técnicos!$F$2:$F$100,IF(Projetos!$I206=2,Técnicos!$H$2:$H$100,Técnicos!$J$2:$J$100)),,0,1))</f>
        <v/>
      </c>
      <c r="AW207" s="15" t="str" cm="1">
        <f t="array" ref="AW207">IF(OR($B207="",AW$2=""),"",Projetos!$J206/_xlfn.XLOOKUP(AW$2,Técnicos!$A$2:$A$100,IF(Projetos!$I206=1,Técnicos!$F$2:$F$100,IF(Projetos!$I206=2,Técnicos!$H$2:$H$100,Técnicos!$J$2:$J$100)),,0,1))</f>
        <v/>
      </c>
      <c r="AX207" s="15" t="str" cm="1">
        <f t="array" ref="AX207">IF(OR($B207="",AX$2=""),"",Projetos!$J206/_xlfn.XLOOKUP(AX$2,Técnicos!$A$2:$A$100,IF(Projetos!$I206=1,Técnicos!$F$2:$F$100,IF(Projetos!$I206=2,Técnicos!$H$2:$H$100,Técnicos!$J$2:$J$100)),,0,1))</f>
        <v/>
      </c>
      <c r="AY207" s="15" t="str" cm="1">
        <f t="array" ref="AY207">IF(OR($B207="",AY$2=""),"",Projetos!$J206/_xlfn.XLOOKUP(AY$2,Técnicos!$A$2:$A$100,IF(Projetos!$I206=1,Técnicos!$F$2:$F$100,IF(Projetos!$I206=2,Técnicos!$H$2:$H$100,Técnicos!$J$2:$J$100)),,0,1))</f>
        <v/>
      </c>
      <c r="AZ207" s="15" t="str" cm="1">
        <f t="array" ref="AZ207">IF(OR($B207="",AZ$2=""),"",Projetos!$J206/_xlfn.XLOOKUP(AZ$2,Técnicos!$A$2:$A$100,IF(Projetos!$I206=1,Técnicos!$F$2:$F$100,IF(Projetos!$I206=2,Técnicos!$H$2:$H$100,Técnicos!$J$2:$J$100)),,0,1))</f>
        <v/>
      </c>
      <c r="BA207" s="15" t="str" cm="1">
        <f t="array" ref="BA207">IF(OR($B207="",BA$2=""),"",Projetos!$J206/_xlfn.XLOOKUP(BA$2,Técnicos!$A$2:$A$100,IF(Projetos!$I206=1,Técnicos!$F$2:$F$100,IF(Projetos!$I206=2,Técnicos!$H$2:$H$100,Técnicos!$J$2:$J$100)),,0,1))</f>
        <v/>
      </c>
      <c r="BB207" s="15" t="str" cm="1">
        <f t="array" ref="BB207">IF(OR($B207="",BB$2=""),"",Projetos!$J206/_xlfn.XLOOKUP(BB$2,Técnicos!$A$2:$A$100,IF(Projetos!$I206=1,Técnicos!$F$2:$F$100,IF(Projetos!$I206=2,Técnicos!$H$2:$H$100,Técnicos!$J$2:$J$100)),,0,1))</f>
        <v/>
      </c>
      <c r="BC207" s="15" t="str" cm="1">
        <f t="array" ref="BC207">IF(OR($B207="",BC$2=""),"",Projetos!$J206/_xlfn.XLOOKUP(BC$2,Técnicos!$A$2:$A$100,IF(Projetos!$I206=1,Técnicos!$F$2:$F$100,IF(Projetos!$I206=2,Técnicos!$H$2:$H$100,Técnicos!$J$2:$J$100)),,0,1))</f>
        <v/>
      </c>
      <c r="BD207" s="15" t="str" cm="1">
        <f t="array" ref="BD207">IF(OR($B207="",BD$2=""),"",Projetos!$J206/_xlfn.XLOOKUP(BD$2,Técnicos!$A$2:$A$100,IF(Projetos!$I206=1,Técnicos!$F$2:$F$100,IF(Projetos!$I206=2,Técnicos!$H$2:$H$100,Técnicos!$J$2:$J$100)),,0,1))</f>
        <v/>
      </c>
      <c r="BE207" s="15" t="str" cm="1">
        <f t="array" ref="BE207">IF(OR($B207="",BE$2=""),"",Projetos!$J206/_xlfn.XLOOKUP(BE$2,Técnicos!$A$2:$A$100,IF(Projetos!$I206=1,Técnicos!$F$2:$F$100,IF(Projetos!$I206=2,Técnicos!$H$2:$H$100,Técnicos!$J$2:$J$100)),,0,1))</f>
        <v/>
      </c>
      <c r="BF207" s="15" t="str" cm="1">
        <f t="array" ref="BF207">IF(OR($B207="",BF$2=""),"",Projetos!$J206/_xlfn.XLOOKUP(BF$2,Técnicos!$A$2:$A$100,IF(Projetos!$I206=1,Técnicos!$F$2:$F$100,IF(Projetos!$I206=2,Técnicos!$H$2:$H$100,Técnicos!$J$2:$J$100)),,0,1))</f>
        <v/>
      </c>
      <c r="BG207" s="15" t="str" cm="1">
        <f t="array" ref="BG207">IF(OR($B207="",BG$2=""),"",Projetos!$J206/_xlfn.XLOOKUP(BG$2,Técnicos!$A$2:$A$100,IF(Projetos!$I206=1,Técnicos!$F$2:$F$100,IF(Projetos!$I206=2,Técnicos!$H$2:$H$100,Técnicos!$J$2:$J$100)),,0,1))</f>
        <v/>
      </c>
      <c r="BH207" s="15" t="str" cm="1">
        <f t="array" ref="BH207">IF(OR($B207="",BH$2=""),"",Projetos!$J206/_xlfn.XLOOKUP(BH$2,Técnicos!$A$2:$A$100,IF(Projetos!$I206=1,Técnicos!$F$2:$F$100,IF(Projetos!$I206=2,Técnicos!$H$2:$H$100,Técnicos!$J$2:$J$100)),,0,1))</f>
        <v/>
      </c>
      <c r="BI207" s="15" t="str" cm="1">
        <f t="array" ref="BI207">IF(OR($B207="",BI$2=""),"",Projetos!$J206/_xlfn.XLOOKUP(BI$2,Técnicos!$A$2:$A$100,IF(Projetos!$I206=1,Técnicos!$F$2:$F$100,IF(Projetos!$I206=2,Técnicos!$H$2:$H$100,Técnicos!$J$2:$J$100)),,0,1))</f>
        <v/>
      </c>
      <c r="BJ207" s="15" t="str" cm="1">
        <f t="array" ref="BJ207">IF(OR($B207="",BJ$2=""),"",Projetos!$J206/_xlfn.XLOOKUP(BJ$2,Técnicos!$A$2:$A$100,IF(Projetos!$I206=1,Técnicos!$F$2:$F$100,IF(Projetos!$I206=2,Técnicos!$H$2:$H$100,Técnicos!$J$2:$J$100)),,0,1))</f>
        <v/>
      </c>
      <c r="BK207" s="15" t="str" cm="1">
        <f t="array" ref="BK207">IF(OR($B207="",BK$2=""),"",Projetos!$J206/_xlfn.XLOOKUP(BK$2,Técnicos!$A$2:$A$100,IF(Projetos!$I206=1,Técnicos!$F$2:$F$100,IF(Projetos!$I206=2,Técnicos!$H$2:$H$100,Técnicos!$J$2:$J$100)),,0,1))</f>
        <v/>
      </c>
      <c r="BL207" s="15" t="str" cm="1">
        <f t="array" ref="BL207">IF(OR($B207="",BL$2=""),"",Projetos!$J206/_xlfn.XLOOKUP(BL$2,Técnicos!$A$2:$A$100,IF(Projetos!$I206=1,Técnicos!$F$2:$F$100,IF(Projetos!$I206=2,Técnicos!$H$2:$H$100,Técnicos!$J$2:$J$100)),,0,1))</f>
        <v/>
      </c>
      <c r="BM207" s="15" t="str" cm="1">
        <f t="array" ref="BM207">IF(OR($B207="",BM$2=""),"",Projetos!$J206/_xlfn.XLOOKUP(BM$2,Técnicos!$A$2:$A$100,IF(Projetos!$I206=1,Técnicos!$F$2:$F$100,IF(Projetos!$I206=2,Técnicos!$H$2:$H$100,Técnicos!$J$2:$J$100)),,0,1))</f>
        <v/>
      </c>
      <c r="BN207" s="15" t="str" cm="1">
        <f t="array" ref="BN207">IF(OR($B207="",BN$2=""),"",Projetos!$J206/_xlfn.XLOOKUP(BN$2,Técnicos!$A$2:$A$100,IF(Projetos!$I206=1,Técnicos!$F$2:$F$100,IF(Projetos!$I206=2,Técnicos!$H$2:$H$100,Técnicos!$J$2:$J$100)),,0,1))</f>
        <v/>
      </c>
    </row>
    <row r="208" spans="3:66" x14ac:dyDescent="0.3">
      <c r="C208" s="15" t="str" cm="1">
        <f t="array" ref="C208">IF(OR($B208="",C$2=""),"",Projetos!$J207/_xlfn.XLOOKUP(C$2,Técnicos!$A$2:$A$100,IF(Projetos!$I207=1,Técnicos!$F$2:$F$100,IF(Projetos!$I207=2,Técnicos!$H$2:$H$100,Técnicos!$J$2:$J$100)),,0,1))</f>
        <v/>
      </c>
      <c r="D208" s="15" t="str" cm="1">
        <f t="array" ref="D208">IF(OR($B208="",D$2=""),"",Projetos!$J207/_xlfn.XLOOKUP(D$2,Técnicos!$A$2:$A$100,IF(Projetos!$I207=1,Técnicos!$F$2:$F$100,IF(Projetos!$I207=2,Técnicos!$H$2:$H$100,Técnicos!$J$2:$J$100)),,0,1))</f>
        <v/>
      </c>
      <c r="E208" s="15" t="str" cm="1">
        <f t="array" ref="E208">IF(OR($B208="",E$2=""),"",Projetos!$J207/_xlfn.XLOOKUP(E$2,Técnicos!$A$2:$A$100,IF(Projetos!$I207=1,Técnicos!$F$2:$F$100,IF(Projetos!$I207=2,Técnicos!$H$2:$H$100,Técnicos!$J$2:$J$100)),,0,1))</f>
        <v/>
      </c>
      <c r="F208" s="15" t="str" cm="1">
        <f t="array" ref="F208">IF(OR($B208="",F$2=""),"",Projetos!$J207/_xlfn.XLOOKUP(F$2,Técnicos!$A$2:$A$100,IF(Projetos!$I207=1,Técnicos!$F$2:$F$100,IF(Projetos!$I207=2,Técnicos!$H$2:$H$100,Técnicos!$J$2:$J$100)),,0,1))</f>
        <v/>
      </c>
      <c r="G208" s="15" t="str" cm="1">
        <f t="array" ref="G208">IF(OR($B208="",G$2=""),"",Projetos!$J207/_xlfn.XLOOKUP(G$2,Técnicos!$A$2:$A$100,IF(Projetos!$I207=1,Técnicos!$F$2:$F$100,IF(Projetos!$I207=2,Técnicos!$H$2:$H$100,Técnicos!$J$2:$J$100)),,0,1))</f>
        <v/>
      </c>
      <c r="H208" s="15" t="str" cm="1">
        <f t="array" ref="H208">IF(OR($B208="",H$2=""),"",Projetos!$J207/_xlfn.XLOOKUP(H$2,Técnicos!$A$2:$A$100,IF(Projetos!$I207=1,Técnicos!$F$2:$F$100,IF(Projetos!$I207=2,Técnicos!$H$2:$H$100,Técnicos!$J$2:$J$100)),,0,1))</f>
        <v/>
      </c>
      <c r="I208" s="15" t="str" cm="1">
        <f t="array" ref="I208">IF(OR($B208="",I$2=""),"",Projetos!$J207/_xlfn.XLOOKUP(I$2,Técnicos!$A$2:$A$100,IF(Projetos!$I207=1,Técnicos!$F$2:$F$100,IF(Projetos!$I207=2,Técnicos!$H$2:$H$100,Técnicos!$J$2:$J$100)),,0,1))</f>
        <v/>
      </c>
      <c r="J208" s="15" t="str" cm="1">
        <f t="array" ref="J208">IF(OR($B208="",J$2=""),"",Projetos!$J207/_xlfn.XLOOKUP(J$2,Técnicos!$A$2:$A$100,IF(Projetos!$I207=1,Técnicos!$F$2:$F$100,IF(Projetos!$I207=2,Técnicos!$H$2:$H$100,Técnicos!$J$2:$J$100)),,0,1))</f>
        <v/>
      </c>
      <c r="K208" s="15" t="str" cm="1">
        <f t="array" ref="K208">IF(OR($B208="",K$2=""),"",Projetos!$J207/_xlfn.XLOOKUP(K$2,Técnicos!$A$2:$A$100,IF(Projetos!$I207=1,Técnicos!$F$2:$F$100,IF(Projetos!$I207=2,Técnicos!$H$2:$H$100,Técnicos!$J$2:$J$100)),,0,1))</f>
        <v/>
      </c>
      <c r="L208" s="15" t="str" cm="1">
        <f t="array" ref="L208">IF(OR($B208="",L$2=""),"",Projetos!$J207/_xlfn.XLOOKUP(L$2,Técnicos!$A$2:$A$100,IF(Projetos!$I207=1,Técnicos!$F$2:$F$100,IF(Projetos!$I207=2,Técnicos!$H$2:$H$100,Técnicos!$J$2:$J$100)),,0,1))</f>
        <v/>
      </c>
      <c r="M208" s="15" t="str" cm="1">
        <f t="array" ref="M208">IF(OR($B208="",M$2=""),"",Projetos!$J207/_xlfn.XLOOKUP(M$2,Técnicos!$A$2:$A$100,IF(Projetos!$I207=1,Técnicos!$F$2:$F$100,IF(Projetos!$I207=2,Técnicos!$H$2:$H$100,Técnicos!$J$2:$J$100)),,0,1))</f>
        <v/>
      </c>
      <c r="N208" s="15" t="str" cm="1">
        <f t="array" ref="N208">IF(OR($B208="",N$2=""),"",Projetos!$J207/_xlfn.XLOOKUP(N$2,Técnicos!$A$2:$A$100,IF(Projetos!$I207=1,Técnicos!$F$2:$F$100,IF(Projetos!$I207=2,Técnicos!$H$2:$H$100,Técnicos!$J$2:$J$100)),,0,1))</f>
        <v/>
      </c>
      <c r="O208" s="15" t="str" cm="1">
        <f t="array" ref="O208">IF(OR($B208="",O$2=""),"",Projetos!$J207/_xlfn.XLOOKUP(O$2,Técnicos!$A$2:$A$100,IF(Projetos!$I207=1,Técnicos!$F$2:$F$100,IF(Projetos!$I207=2,Técnicos!$H$2:$H$100,Técnicos!$J$2:$J$100)),,0,1))</f>
        <v/>
      </c>
      <c r="P208" s="15" t="str" cm="1">
        <f t="array" ref="P208">IF(OR($B208="",P$2=""),"",Projetos!$J207/_xlfn.XLOOKUP(P$2,Técnicos!$A$2:$A$100,IF(Projetos!$I207=1,Técnicos!$F$2:$F$100,IF(Projetos!$I207=2,Técnicos!$H$2:$H$100,Técnicos!$J$2:$J$100)),,0,1))</f>
        <v/>
      </c>
      <c r="Q208" s="15" t="str" cm="1">
        <f t="array" ref="Q208">IF(OR($B208="",Q$2=""),"",Projetos!$J207/_xlfn.XLOOKUP(Q$2,Técnicos!$A$2:$A$100,IF(Projetos!$I207=1,Técnicos!$F$2:$F$100,IF(Projetos!$I207=2,Técnicos!$H$2:$H$100,Técnicos!$J$2:$J$100)),,0,1))</f>
        <v/>
      </c>
      <c r="R208" s="15" t="str" cm="1">
        <f t="array" ref="R208">IF(OR($B208="",R$2=""),"",Projetos!$J207/_xlfn.XLOOKUP(R$2,Técnicos!$A$2:$A$100,IF(Projetos!$I207=1,Técnicos!$F$2:$F$100,IF(Projetos!$I207=2,Técnicos!$H$2:$H$100,Técnicos!$J$2:$J$100)),,0,1))</f>
        <v/>
      </c>
      <c r="S208" s="15" t="str" cm="1">
        <f t="array" ref="S208">IF(OR($B208="",S$2=""),"",Projetos!$J207/_xlfn.XLOOKUP(S$2,Técnicos!$A$2:$A$100,IF(Projetos!$I207=1,Técnicos!$F$2:$F$100,IF(Projetos!$I207=2,Técnicos!$H$2:$H$100,Técnicos!$J$2:$J$100)),,0,1))</f>
        <v/>
      </c>
      <c r="T208" s="15" t="str" cm="1">
        <f t="array" ref="T208">IF(OR($B208="",T$2=""),"",Projetos!$J207/_xlfn.XLOOKUP(T$2,Técnicos!$A$2:$A$100,IF(Projetos!$I207=1,Técnicos!$F$2:$F$100,IF(Projetos!$I207=2,Técnicos!$H$2:$H$100,Técnicos!$J$2:$J$100)),,0,1))</f>
        <v/>
      </c>
      <c r="U208" s="15" t="str" cm="1">
        <f t="array" ref="U208">IF(OR($B208="",U$2=""),"",Projetos!$J207/_xlfn.XLOOKUP(U$2,Técnicos!$A$2:$A$100,IF(Projetos!$I207=1,Técnicos!$F$2:$F$100,IF(Projetos!$I207=2,Técnicos!$H$2:$H$100,Técnicos!$J$2:$J$100)),,0,1))</f>
        <v/>
      </c>
      <c r="V208" s="15" t="str" cm="1">
        <f t="array" ref="V208">IF(OR($B208="",V$2=""),"",Projetos!$J207/_xlfn.XLOOKUP(V$2,Técnicos!$A$2:$A$100,IF(Projetos!$I207=1,Técnicos!$F$2:$F$100,IF(Projetos!$I207=2,Técnicos!$H$2:$H$100,Técnicos!$J$2:$J$100)),,0,1))</f>
        <v/>
      </c>
      <c r="W208" s="15" t="str" cm="1">
        <f t="array" ref="W208">IF(OR($B208="",W$2=""),"",Projetos!$J207/_xlfn.XLOOKUP(W$2,Técnicos!$A$2:$A$100,IF(Projetos!$I207=1,Técnicos!$F$2:$F$100,IF(Projetos!$I207=2,Técnicos!$H$2:$H$100,Técnicos!$J$2:$J$100)),,0,1))</f>
        <v/>
      </c>
      <c r="X208" s="15" t="str" cm="1">
        <f t="array" ref="X208">IF(OR($B208="",X$2=""),"",Projetos!$J207/_xlfn.XLOOKUP(X$2,Técnicos!$A$2:$A$100,IF(Projetos!$I207=1,Técnicos!$F$2:$F$100,IF(Projetos!$I207=2,Técnicos!$H$2:$H$100,Técnicos!$J$2:$J$100)),,0,1))</f>
        <v/>
      </c>
      <c r="Y208" s="15" t="str" cm="1">
        <f t="array" ref="Y208">IF(OR($B208="",Y$2=""),"",Projetos!$J207/_xlfn.XLOOKUP(Y$2,Técnicos!$A$2:$A$100,IF(Projetos!$I207=1,Técnicos!$F$2:$F$100,IF(Projetos!$I207=2,Técnicos!$H$2:$H$100,Técnicos!$J$2:$J$100)),,0,1))</f>
        <v/>
      </c>
      <c r="Z208" s="15" t="str" cm="1">
        <f t="array" ref="Z208">IF(OR($B208="",Z$2=""),"",Projetos!$J207/_xlfn.XLOOKUP(Z$2,Técnicos!$A$2:$A$100,IF(Projetos!$I207=1,Técnicos!$F$2:$F$100,IF(Projetos!$I207=2,Técnicos!$H$2:$H$100,Técnicos!$J$2:$J$100)),,0,1))</f>
        <v/>
      </c>
      <c r="AA208" s="15" t="str" cm="1">
        <f t="array" ref="AA208">IF(OR($B208="",AA$2=""),"",Projetos!$J207/_xlfn.XLOOKUP(AA$2,Técnicos!$A$2:$A$100,IF(Projetos!$I207=1,Técnicos!$F$2:$F$100,IF(Projetos!$I207=2,Técnicos!$H$2:$H$100,Técnicos!$J$2:$J$100)),,0,1))</f>
        <v/>
      </c>
      <c r="AB208" s="15" t="str" cm="1">
        <f t="array" ref="AB208">IF(OR($B208="",AB$2=""),"",Projetos!$J207/_xlfn.XLOOKUP(AB$2,Técnicos!$A$2:$A$100,IF(Projetos!$I207=1,Técnicos!$F$2:$F$100,IF(Projetos!$I207=2,Técnicos!$H$2:$H$100,Técnicos!$J$2:$J$100)),,0,1))</f>
        <v/>
      </c>
      <c r="AC208" s="15" t="str" cm="1">
        <f t="array" ref="AC208">IF(OR($B208="",AC$2=""),"",Projetos!$J207/_xlfn.XLOOKUP(AC$2,Técnicos!$A$2:$A$100,IF(Projetos!$I207=1,Técnicos!$F$2:$F$100,IF(Projetos!$I207=2,Técnicos!$H$2:$H$100,Técnicos!$J$2:$J$100)),,0,1))</f>
        <v/>
      </c>
      <c r="AD208" s="15" t="str" cm="1">
        <f t="array" ref="AD208">IF(OR($B208="",AD$2=""),"",Projetos!$J207/_xlfn.XLOOKUP(AD$2,Técnicos!$A$2:$A$100,IF(Projetos!$I207=1,Técnicos!$F$2:$F$100,IF(Projetos!$I207=2,Técnicos!$H$2:$H$100,Técnicos!$J$2:$J$100)),,0,1))</f>
        <v/>
      </c>
      <c r="AE208" s="15" t="str" cm="1">
        <f t="array" ref="AE208">IF(OR($B208="",AE$2=""),"",Projetos!$J207/_xlfn.XLOOKUP(AE$2,Técnicos!$A$2:$A$100,IF(Projetos!$I207=1,Técnicos!$F$2:$F$100,IF(Projetos!$I207=2,Técnicos!$H$2:$H$100,Técnicos!$J$2:$J$100)),,0,1))</f>
        <v/>
      </c>
      <c r="AF208" s="15" t="str" cm="1">
        <f t="array" ref="AF208">IF(OR($B208="",AF$2=""),"",Projetos!$J207/_xlfn.XLOOKUP(AF$2,Técnicos!$A$2:$A$100,IF(Projetos!$I207=1,Técnicos!$F$2:$F$100,IF(Projetos!$I207=2,Técnicos!$H$2:$H$100,Técnicos!$J$2:$J$100)),,0,1))</f>
        <v/>
      </c>
      <c r="AG208" s="15" t="str" cm="1">
        <f t="array" ref="AG208">IF(OR($B208="",AG$2=""),"",Projetos!$J207/_xlfn.XLOOKUP(AG$2,Técnicos!$A$2:$A$100,IF(Projetos!$I207=1,Técnicos!$F$2:$F$100,IF(Projetos!$I207=2,Técnicos!$H$2:$H$100,Técnicos!$J$2:$J$100)),,0,1))</f>
        <v/>
      </c>
      <c r="AH208" s="15" t="str" cm="1">
        <f t="array" ref="AH208">IF(OR($B208="",AH$2=""),"",Projetos!$J207/_xlfn.XLOOKUP(AH$2,Técnicos!$A$2:$A$100,IF(Projetos!$I207=1,Técnicos!$F$2:$F$100,IF(Projetos!$I207=2,Técnicos!$H$2:$H$100,Técnicos!$J$2:$J$100)),,0,1))</f>
        <v/>
      </c>
      <c r="AI208" s="15" t="str" cm="1">
        <f t="array" ref="AI208">IF(OR($B208="",AI$2=""),"",Projetos!$J207/_xlfn.XLOOKUP(AI$2,Técnicos!$A$2:$A$100,IF(Projetos!$I207=1,Técnicos!$F$2:$F$100,IF(Projetos!$I207=2,Técnicos!$H$2:$H$100,Técnicos!$J$2:$J$100)),,0,1))</f>
        <v/>
      </c>
      <c r="AJ208" s="15" t="str" cm="1">
        <f t="array" ref="AJ208">IF(OR($B208="",AJ$2=""),"",Projetos!$J207/_xlfn.XLOOKUP(AJ$2,Técnicos!$A$2:$A$100,IF(Projetos!$I207=1,Técnicos!$F$2:$F$100,IF(Projetos!$I207=2,Técnicos!$H$2:$H$100,Técnicos!$J$2:$J$100)),,0,1))</f>
        <v/>
      </c>
      <c r="AK208" s="15" t="str" cm="1">
        <f t="array" ref="AK208">IF(OR($B208="",AK$2=""),"",Projetos!$J207/_xlfn.XLOOKUP(AK$2,Técnicos!$A$2:$A$100,IF(Projetos!$I207=1,Técnicos!$F$2:$F$100,IF(Projetos!$I207=2,Técnicos!$H$2:$H$100,Técnicos!$J$2:$J$100)),,0,1))</f>
        <v/>
      </c>
      <c r="AL208" s="15" t="str" cm="1">
        <f t="array" ref="AL208">IF(OR($B208="",AL$2=""),"",Projetos!$J207/_xlfn.XLOOKUP(AL$2,Técnicos!$A$2:$A$100,IF(Projetos!$I207=1,Técnicos!$F$2:$F$100,IF(Projetos!$I207=2,Técnicos!$H$2:$H$100,Técnicos!$J$2:$J$100)),,0,1))</f>
        <v/>
      </c>
      <c r="AM208" s="15" t="str" cm="1">
        <f t="array" ref="AM208">IF(OR($B208="",AM$2=""),"",Projetos!$J207/_xlfn.XLOOKUP(AM$2,Técnicos!$A$2:$A$100,IF(Projetos!$I207=1,Técnicos!$F$2:$F$100,IF(Projetos!$I207=2,Técnicos!$H$2:$H$100,Técnicos!$J$2:$J$100)),,0,1))</f>
        <v/>
      </c>
      <c r="AN208" s="15" t="str" cm="1">
        <f t="array" ref="AN208">IF(OR($B208="",AN$2=""),"",Projetos!$J207/_xlfn.XLOOKUP(AN$2,Técnicos!$A$2:$A$100,IF(Projetos!$I207=1,Técnicos!$F$2:$F$100,IF(Projetos!$I207=2,Técnicos!$H$2:$H$100,Técnicos!$J$2:$J$100)),,0,1))</f>
        <v/>
      </c>
      <c r="AO208" s="15" t="str" cm="1">
        <f t="array" ref="AO208">IF(OR($B208="",AO$2=""),"",Projetos!$J207/_xlfn.XLOOKUP(AO$2,Técnicos!$A$2:$A$100,IF(Projetos!$I207=1,Técnicos!$F$2:$F$100,IF(Projetos!$I207=2,Técnicos!$H$2:$H$100,Técnicos!$J$2:$J$100)),,0,1))</f>
        <v/>
      </c>
      <c r="AP208" s="15" t="str" cm="1">
        <f t="array" ref="AP208">IF(OR($B208="",AP$2=""),"",Projetos!$J207/_xlfn.XLOOKUP(AP$2,Técnicos!$A$2:$A$100,IF(Projetos!$I207=1,Técnicos!$F$2:$F$100,IF(Projetos!$I207=2,Técnicos!$H$2:$H$100,Técnicos!$J$2:$J$100)),,0,1))</f>
        <v/>
      </c>
      <c r="AQ208" s="15" t="str" cm="1">
        <f t="array" ref="AQ208">IF(OR($B208="",AQ$2=""),"",Projetos!$J207/_xlfn.XLOOKUP(AQ$2,Técnicos!$A$2:$A$100,IF(Projetos!$I207=1,Técnicos!$F$2:$F$100,IF(Projetos!$I207=2,Técnicos!$H$2:$H$100,Técnicos!$J$2:$J$100)),,0,1))</f>
        <v/>
      </c>
      <c r="AR208" s="15" t="str" cm="1">
        <f t="array" ref="AR208">IF(OR($B208="",AR$2=""),"",Projetos!$J207/_xlfn.XLOOKUP(AR$2,Técnicos!$A$2:$A$100,IF(Projetos!$I207=1,Técnicos!$F$2:$F$100,IF(Projetos!$I207=2,Técnicos!$H$2:$H$100,Técnicos!$J$2:$J$100)),,0,1))</f>
        <v/>
      </c>
      <c r="AS208" s="15" t="str" cm="1">
        <f t="array" ref="AS208">IF(OR($B208="",AS$2=""),"",Projetos!$J207/_xlfn.XLOOKUP(AS$2,Técnicos!$A$2:$A$100,IF(Projetos!$I207=1,Técnicos!$F$2:$F$100,IF(Projetos!$I207=2,Técnicos!$H$2:$H$100,Técnicos!$J$2:$J$100)),,0,1))</f>
        <v/>
      </c>
      <c r="AT208" s="15" t="str" cm="1">
        <f t="array" ref="AT208">IF(OR($B208="",AT$2=""),"",Projetos!$J207/_xlfn.XLOOKUP(AT$2,Técnicos!$A$2:$A$100,IF(Projetos!$I207=1,Técnicos!$F$2:$F$100,IF(Projetos!$I207=2,Técnicos!$H$2:$H$100,Técnicos!$J$2:$J$100)),,0,1))</f>
        <v/>
      </c>
      <c r="AU208" s="15" t="str" cm="1">
        <f t="array" ref="AU208">IF(OR($B208="",AU$2=""),"",Projetos!$J207/_xlfn.XLOOKUP(AU$2,Técnicos!$A$2:$A$100,IF(Projetos!$I207=1,Técnicos!$F$2:$F$100,IF(Projetos!$I207=2,Técnicos!$H$2:$H$100,Técnicos!$J$2:$J$100)),,0,1))</f>
        <v/>
      </c>
      <c r="AV208" s="15" t="str" cm="1">
        <f t="array" ref="AV208">IF(OR($B208="",AV$2=""),"",Projetos!$J207/_xlfn.XLOOKUP(AV$2,Técnicos!$A$2:$A$100,IF(Projetos!$I207=1,Técnicos!$F$2:$F$100,IF(Projetos!$I207=2,Técnicos!$H$2:$H$100,Técnicos!$J$2:$J$100)),,0,1))</f>
        <v/>
      </c>
      <c r="AW208" s="15" t="str" cm="1">
        <f t="array" ref="AW208">IF(OR($B208="",AW$2=""),"",Projetos!$J207/_xlfn.XLOOKUP(AW$2,Técnicos!$A$2:$A$100,IF(Projetos!$I207=1,Técnicos!$F$2:$F$100,IF(Projetos!$I207=2,Técnicos!$H$2:$H$100,Técnicos!$J$2:$J$100)),,0,1))</f>
        <v/>
      </c>
      <c r="AX208" s="15" t="str" cm="1">
        <f t="array" ref="AX208">IF(OR($B208="",AX$2=""),"",Projetos!$J207/_xlfn.XLOOKUP(AX$2,Técnicos!$A$2:$A$100,IF(Projetos!$I207=1,Técnicos!$F$2:$F$100,IF(Projetos!$I207=2,Técnicos!$H$2:$H$100,Técnicos!$J$2:$J$100)),,0,1))</f>
        <v/>
      </c>
      <c r="AY208" s="15" t="str" cm="1">
        <f t="array" ref="AY208">IF(OR($B208="",AY$2=""),"",Projetos!$J207/_xlfn.XLOOKUP(AY$2,Técnicos!$A$2:$A$100,IF(Projetos!$I207=1,Técnicos!$F$2:$F$100,IF(Projetos!$I207=2,Técnicos!$H$2:$H$100,Técnicos!$J$2:$J$100)),,0,1))</f>
        <v/>
      </c>
      <c r="AZ208" s="15" t="str" cm="1">
        <f t="array" ref="AZ208">IF(OR($B208="",AZ$2=""),"",Projetos!$J207/_xlfn.XLOOKUP(AZ$2,Técnicos!$A$2:$A$100,IF(Projetos!$I207=1,Técnicos!$F$2:$F$100,IF(Projetos!$I207=2,Técnicos!$H$2:$H$100,Técnicos!$J$2:$J$100)),,0,1))</f>
        <v/>
      </c>
      <c r="BA208" s="15" t="str" cm="1">
        <f t="array" ref="BA208">IF(OR($B208="",BA$2=""),"",Projetos!$J207/_xlfn.XLOOKUP(BA$2,Técnicos!$A$2:$A$100,IF(Projetos!$I207=1,Técnicos!$F$2:$F$100,IF(Projetos!$I207=2,Técnicos!$H$2:$H$100,Técnicos!$J$2:$J$100)),,0,1))</f>
        <v/>
      </c>
      <c r="BB208" s="15" t="str" cm="1">
        <f t="array" ref="BB208">IF(OR($B208="",BB$2=""),"",Projetos!$J207/_xlfn.XLOOKUP(BB$2,Técnicos!$A$2:$A$100,IF(Projetos!$I207=1,Técnicos!$F$2:$F$100,IF(Projetos!$I207=2,Técnicos!$H$2:$H$100,Técnicos!$J$2:$J$100)),,0,1))</f>
        <v/>
      </c>
      <c r="BC208" s="15" t="str" cm="1">
        <f t="array" ref="BC208">IF(OR($B208="",BC$2=""),"",Projetos!$J207/_xlfn.XLOOKUP(BC$2,Técnicos!$A$2:$A$100,IF(Projetos!$I207=1,Técnicos!$F$2:$F$100,IF(Projetos!$I207=2,Técnicos!$H$2:$H$100,Técnicos!$J$2:$J$100)),,0,1))</f>
        <v/>
      </c>
      <c r="BD208" s="15" t="str" cm="1">
        <f t="array" ref="BD208">IF(OR($B208="",BD$2=""),"",Projetos!$J207/_xlfn.XLOOKUP(BD$2,Técnicos!$A$2:$A$100,IF(Projetos!$I207=1,Técnicos!$F$2:$F$100,IF(Projetos!$I207=2,Técnicos!$H$2:$H$100,Técnicos!$J$2:$J$100)),,0,1))</f>
        <v/>
      </c>
      <c r="BE208" s="15" t="str" cm="1">
        <f t="array" ref="BE208">IF(OR($B208="",BE$2=""),"",Projetos!$J207/_xlfn.XLOOKUP(BE$2,Técnicos!$A$2:$A$100,IF(Projetos!$I207=1,Técnicos!$F$2:$F$100,IF(Projetos!$I207=2,Técnicos!$H$2:$H$100,Técnicos!$J$2:$J$100)),,0,1))</f>
        <v/>
      </c>
      <c r="BF208" s="15" t="str" cm="1">
        <f t="array" ref="BF208">IF(OR($B208="",BF$2=""),"",Projetos!$J207/_xlfn.XLOOKUP(BF$2,Técnicos!$A$2:$A$100,IF(Projetos!$I207=1,Técnicos!$F$2:$F$100,IF(Projetos!$I207=2,Técnicos!$H$2:$H$100,Técnicos!$J$2:$J$100)),,0,1))</f>
        <v/>
      </c>
      <c r="BG208" s="15" t="str" cm="1">
        <f t="array" ref="BG208">IF(OR($B208="",BG$2=""),"",Projetos!$J207/_xlfn.XLOOKUP(BG$2,Técnicos!$A$2:$A$100,IF(Projetos!$I207=1,Técnicos!$F$2:$F$100,IF(Projetos!$I207=2,Técnicos!$H$2:$H$100,Técnicos!$J$2:$J$100)),,0,1))</f>
        <v/>
      </c>
      <c r="BH208" s="15" t="str" cm="1">
        <f t="array" ref="BH208">IF(OR($B208="",BH$2=""),"",Projetos!$J207/_xlfn.XLOOKUP(BH$2,Técnicos!$A$2:$A$100,IF(Projetos!$I207=1,Técnicos!$F$2:$F$100,IF(Projetos!$I207=2,Técnicos!$H$2:$H$100,Técnicos!$J$2:$J$100)),,0,1))</f>
        <v/>
      </c>
      <c r="BI208" s="15" t="str" cm="1">
        <f t="array" ref="BI208">IF(OR($B208="",BI$2=""),"",Projetos!$J207/_xlfn.XLOOKUP(BI$2,Técnicos!$A$2:$A$100,IF(Projetos!$I207=1,Técnicos!$F$2:$F$100,IF(Projetos!$I207=2,Técnicos!$H$2:$H$100,Técnicos!$J$2:$J$100)),,0,1))</f>
        <v/>
      </c>
      <c r="BJ208" s="15" t="str" cm="1">
        <f t="array" ref="BJ208">IF(OR($B208="",BJ$2=""),"",Projetos!$J207/_xlfn.XLOOKUP(BJ$2,Técnicos!$A$2:$A$100,IF(Projetos!$I207=1,Técnicos!$F$2:$F$100,IF(Projetos!$I207=2,Técnicos!$H$2:$H$100,Técnicos!$J$2:$J$100)),,0,1))</f>
        <v/>
      </c>
      <c r="BK208" s="15" t="str" cm="1">
        <f t="array" ref="BK208">IF(OR($B208="",BK$2=""),"",Projetos!$J207/_xlfn.XLOOKUP(BK$2,Técnicos!$A$2:$A$100,IF(Projetos!$I207=1,Técnicos!$F$2:$F$100,IF(Projetos!$I207=2,Técnicos!$H$2:$H$100,Técnicos!$J$2:$J$100)),,0,1))</f>
        <v/>
      </c>
      <c r="BL208" s="15" t="str" cm="1">
        <f t="array" ref="BL208">IF(OR($B208="",BL$2=""),"",Projetos!$J207/_xlfn.XLOOKUP(BL$2,Técnicos!$A$2:$A$100,IF(Projetos!$I207=1,Técnicos!$F$2:$F$100,IF(Projetos!$I207=2,Técnicos!$H$2:$H$100,Técnicos!$J$2:$J$100)),,0,1))</f>
        <v/>
      </c>
      <c r="BM208" s="15" t="str" cm="1">
        <f t="array" ref="BM208">IF(OR($B208="",BM$2=""),"",Projetos!$J207/_xlfn.XLOOKUP(BM$2,Técnicos!$A$2:$A$100,IF(Projetos!$I207=1,Técnicos!$F$2:$F$100,IF(Projetos!$I207=2,Técnicos!$H$2:$H$100,Técnicos!$J$2:$J$100)),,0,1))</f>
        <v/>
      </c>
      <c r="BN208" s="15" t="str" cm="1">
        <f t="array" ref="BN208">IF(OR($B208="",BN$2=""),"",Projetos!$J207/_xlfn.XLOOKUP(BN$2,Técnicos!$A$2:$A$100,IF(Projetos!$I207=1,Técnicos!$F$2:$F$100,IF(Projetos!$I207=2,Técnicos!$H$2:$H$100,Técnicos!$J$2:$J$100)),,0,1))</f>
        <v/>
      </c>
    </row>
    <row r="209" spans="3:66" x14ac:dyDescent="0.3">
      <c r="C209" s="15" t="str" cm="1">
        <f t="array" ref="C209">IF(OR($B209="",C$2=""),"",Projetos!$J208/_xlfn.XLOOKUP(C$2,Técnicos!$A$2:$A$100,IF(Projetos!$I208=1,Técnicos!$F$2:$F$100,IF(Projetos!$I208=2,Técnicos!$H$2:$H$100,Técnicos!$J$2:$J$100)),,0,1))</f>
        <v/>
      </c>
      <c r="D209" s="15" t="str" cm="1">
        <f t="array" ref="D209">IF(OR($B209="",D$2=""),"",Projetos!$J208/_xlfn.XLOOKUP(D$2,Técnicos!$A$2:$A$100,IF(Projetos!$I208=1,Técnicos!$F$2:$F$100,IF(Projetos!$I208=2,Técnicos!$H$2:$H$100,Técnicos!$J$2:$J$100)),,0,1))</f>
        <v/>
      </c>
      <c r="E209" s="15" t="str" cm="1">
        <f t="array" ref="E209">IF(OR($B209="",E$2=""),"",Projetos!$J208/_xlfn.XLOOKUP(E$2,Técnicos!$A$2:$A$100,IF(Projetos!$I208=1,Técnicos!$F$2:$F$100,IF(Projetos!$I208=2,Técnicos!$H$2:$H$100,Técnicos!$J$2:$J$100)),,0,1))</f>
        <v/>
      </c>
      <c r="F209" s="15" t="str" cm="1">
        <f t="array" ref="F209">IF(OR($B209="",F$2=""),"",Projetos!$J208/_xlfn.XLOOKUP(F$2,Técnicos!$A$2:$A$100,IF(Projetos!$I208=1,Técnicos!$F$2:$F$100,IF(Projetos!$I208=2,Técnicos!$H$2:$H$100,Técnicos!$J$2:$J$100)),,0,1))</f>
        <v/>
      </c>
      <c r="G209" s="15" t="str" cm="1">
        <f t="array" ref="G209">IF(OR($B209="",G$2=""),"",Projetos!$J208/_xlfn.XLOOKUP(G$2,Técnicos!$A$2:$A$100,IF(Projetos!$I208=1,Técnicos!$F$2:$F$100,IF(Projetos!$I208=2,Técnicos!$H$2:$H$100,Técnicos!$J$2:$J$100)),,0,1))</f>
        <v/>
      </c>
      <c r="H209" s="15" t="str" cm="1">
        <f t="array" ref="H209">IF(OR($B209="",H$2=""),"",Projetos!$J208/_xlfn.XLOOKUP(H$2,Técnicos!$A$2:$A$100,IF(Projetos!$I208=1,Técnicos!$F$2:$F$100,IF(Projetos!$I208=2,Técnicos!$H$2:$H$100,Técnicos!$J$2:$J$100)),,0,1))</f>
        <v/>
      </c>
      <c r="I209" s="15" t="str" cm="1">
        <f t="array" ref="I209">IF(OR($B209="",I$2=""),"",Projetos!$J208/_xlfn.XLOOKUP(I$2,Técnicos!$A$2:$A$100,IF(Projetos!$I208=1,Técnicos!$F$2:$F$100,IF(Projetos!$I208=2,Técnicos!$H$2:$H$100,Técnicos!$J$2:$J$100)),,0,1))</f>
        <v/>
      </c>
      <c r="J209" s="15" t="str" cm="1">
        <f t="array" ref="J209">IF(OR($B209="",J$2=""),"",Projetos!$J208/_xlfn.XLOOKUP(J$2,Técnicos!$A$2:$A$100,IF(Projetos!$I208=1,Técnicos!$F$2:$F$100,IF(Projetos!$I208=2,Técnicos!$H$2:$H$100,Técnicos!$J$2:$J$100)),,0,1))</f>
        <v/>
      </c>
      <c r="K209" s="15" t="str" cm="1">
        <f t="array" ref="K209">IF(OR($B209="",K$2=""),"",Projetos!$J208/_xlfn.XLOOKUP(K$2,Técnicos!$A$2:$A$100,IF(Projetos!$I208=1,Técnicos!$F$2:$F$100,IF(Projetos!$I208=2,Técnicos!$H$2:$H$100,Técnicos!$J$2:$J$100)),,0,1))</f>
        <v/>
      </c>
      <c r="L209" s="15" t="str" cm="1">
        <f t="array" ref="L209">IF(OR($B209="",L$2=""),"",Projetos!$J208/_xlfn.XLOOKUP(L$2,Técnicos!$A$2:$A$100,IF(Projetos!$I208=1,Técnicos!$F$2:$F$100,IF(Projetos!$I208=2,Técnicos!$H$2:$H$100,Técnicos!$J$2:$J$100)),,0,1))</f>
        <v/>
      </c>
      <c r="M209" s="15" t="str" cm="1">
        <f t="array" ref="M209">IF(OR($B209="",M$2=""),"",Projetos!$J208/_xlfn.XLOOKUP(M$2,Técnicos!$A$2:$A$100,IF(Projetos!$I208=1,Técnicos!$F$2:$F$100,IF(Projetos!$I208=2,Técnicos!$H$2:$H$100,Técnicos!$J$2:$J$100)),,0,1))</f>
        <v/>
      </c>
      <c r="N209" s="15" t="str" cm="1">
        <f t="array" ref="N209">IF(OR($B209="",N$2=""),"",Projetos!$J208/_xlfn.XLOOKUP(N$2,Técnicos!$A$2:$A$100,IF(Projetos!$I208=1,Técnicos!$F$2:$F$100,IF(Projetos!$I208=2,Técnicos!$H$2:$H$100,Técnicos!$J$2:$J$100)),,0,1))</f>
        <v/>
      </c>
      <c r="O209" s="15" t="str" cm="1">
        <f t="array" ref="O209">IF(OR($B209="",O$2=""),"",Projetos!$J208/_xlfn.XLOOKUP(O$2,Técnicos!$A$2:$A$100,IF(Projetos!$I208=1,Técnicos!$F$2:$F$100,IF(Projetos!$I208=2,Técnicos!$H$2:$H$100,Técnicos!$J$2:$J$100)),,0,1))</f>
        <v/>
      </c>
      <c r="P209" s="15" t="str" cm="1">
        <f t="array" ref="P209">IF(OR($B209="",P$2=""),"",Projetos!$J208/_xlfn.XLOOKUP(P$2,Técnicos!$A$2:$A$100,IF(Projetos!$I208=1,Técnicos!$F$2:$F$100,IF(Projetos!$I208=2,Técnicos!$H$2:$H$100,Técnicos!$J$2:$J$100)),,0,1))</f>
        <v/>
      </c>
      <c r="Q209" s="15" t="str" cm="1">
        <f t="array" ref="Q209">IF(OR($B209="",Q$2=""),"",Projetos!$J208/_xlfn.XLOOKUP(Q$2,Técnicos!$A$2:$A$100,IF(Projetos!$I208=1,Técnicos!$F$2:$F$100,IF(Projetos!$I208=2,Técnicos!$H$2:$H$100,Técnicos!$J$2:$J$100)),,0,1))</f>
        <v/>
      </c>
      <c r="R209" s="15" t="str" cm="1">
        <f t="array" ref="R209">IF(OR($B209="",R$2=""),"",Projetos!$J208/_xlfn.XLOOKUP(R$2,Técnicos!$A$2:$A$100,IF(Projetos!$I208=1,Técnicos!$F$2:$F$100,IF(Projetos!$I208=2,Técnicos!$H$2:$H$100,Técnicos!$J$2:$J$100)),,0,1))</f>
        <v/>
      </c>
      <c r="S209" s="15" t="str" cm="1">
        <f t="array" ref="S209">IF(OR($B209="",S$2=""),"",Projetos!$J208/_xlfn.XLOOKUP(S$2,Técnicos!$A$2:$A$100,IF(Projetos!$I208=1,Técnicos!$F$2:$F$100,IF(Projetos!$I208=2,Técnicos!$H$2:$H$100,Técnicos!$J$2:$J$100)),,0,1))</f>
        <v/>
      </c>
      <c r="T209" s="15" t="str" cm="1">
        <f t="array" ref="T209">IF(OR($B209="",T$2=""),"",Projetos!$J208/_xlfn.XLOOKUP(T$2,Técnicos!$A$2:$A$100,IF(Projetos!$I208=1,Técnicos!$F$2:$F$100,IF(Projetos!$I208=2,Técnicos!$H$2:$H$100,Técnicos!$J$2:$J$100)),,0,1))</f>
        <v/>
      </c>
      <c r="U209" s="15" t="str" cm="1">
        <f t="array" ref="U209">IF(OR($B209="",U$2=""),"",Projetos!$J208/_xlfn.XLOOKUP(U$2,Técnicos!$A$2:$A$100,IF(Projetos!$I208=1,Técnicos!$F$2:$F$100,IF(Projetos!$I208=2,Técnicos!$H$2:$H$100,Técnicos!$J$2:$J$100)),,0,1))</f>
        <v/>
      </c>
      <c r="V209" s="15" t="str" cm="1">
        <f t="array" ref="V209">IF(OR($B209="",V$2=""),"",Projetos!$J208/_xlfn.XLOOKUP(V$2,Técnicos!$A$2:$A$100,IF(Projetos!$I208=1,Técnicos!$F$2:$F$100,IF(Projetos!$I208=2,Técnicos!$H$2:$H$100,Técnicos!$J$2:$J$100)),,0,1))</f>
        <v/>
      </c>
      <c r="W209" s="15" t="str" cm="1">
        <f t="array" ref="W209">IF(OR($B209="",W$2=""),"",Projetos!$J208/_xlfn.XLOOKUP(W$2,Técnicos!$A$2:$A$100,IF(Projetos!$I208=1,Técnicos!$F$2:$F$100,IF(Projetos!$I208=2,Técnicos!$H$2:$H$100,Técnicos!$J$2:$J$100)),,0,1))</f>
        <v/>
      </c>
      <c r="X209" s="15" t="str" cm="1">
        <f t="array" ref="X209">IF(OR($B209="",X$2=""),"",Projetos!$J208/_xlfn.XLOOKUP(X$2,Técnicos!$A$2:$A$100,IF(Projetos!$I208=1,Técnicos!$F$2:$F$100,IF(Projetos!$I208=2,Técnicos!$H$2:$H$100,Técnicos!$J$2:$J$100)),,0,1))</f>
        <v/>
      </c>
      <c r="Y209" s="15" t="str" cm="1">
        <f t="array" ref="Y209">IF(OR($B209="",Y$2=""),"",Projetos!$J208/_xlfn.XLOOKUP(Y$2,Técnicos!$A$2:$A$100,IF(Projetos!$I208=1,Técnicos!$F$2:$F$100,IF(Projetos!$I208=2,Técnicos!$H$2:$H$100,Técnicos!$J$2:$J$100)),,0,1))</f>
        <v/>
      </c>
      <c r="Z209" s="15" t="str" cm="1">
        <f t="array" ref="Z209">IF(OR($B209="",Z$2=""),"",Projetos!$J208/_xlfn.XLOOKUP(Z$2,Técnicos!$A$2:$A$100,IF(Projetos!$I208=1,Técnicos!$F$2:$F$100,IF(Projetos!$I208=2,Técnicos!$H$2:$H$100,Técnicos!$J$2:$J$100)),,0,1))</f>
        <v/>
      </c>
      <c r="AA209" s="15" t="str" cm="1">
        <f t="array" ref="AA209">IF(OR($B209="",AA$2=""),"",Projetos!$J208/_xlfn.XLOOKUP(AA$2,Técnicos!$A$2:$A$100,IF(Projetos!$I208=1,Técnicos!$F$2:$F$100,IF(Projetos!$I208=2,Técnicos!$H$2:$H$100,Técnicos!$J$2:$J$100)),,0,1))</f>
        <v/>
      </c>
      <c r="AB209" s="15" t="str" cm="1">
        <f t="array" ref="AB209">IF(OR($B209="",AB$2=""),"",Projetos!$J208/_xlfn.XLOOKUP(AB$2,Técnicos!$A$2:$A$100,IF(Projetos!$I208=1,Técnicos!$F$2:$F$100,IF(Projetos!$I208=2,Técnicos!$H$2:$H$100,Técnicos!$J$2:$J$100)),,0,1))</f>
        <v/>
      </c>
      <c r="AC209" s="15" t="str" cm="1">
        <f t="array" ref="AC209">IF(OR($B209="",AC$2=""),"",Projetos!$J208/_xlfn.XLOOKUP(AC$2,Técnicos!$A$2:$A$100,IF(Projetos!$I208=1,Técnicos!$F$2:$F$100,IF(Projetos!$I208=2,Técnicos!$H$2:$H$100,Técnicos!$J$2:$J$100)),,0,1))</f>
        <v/>
      </c>
      <c r="AD209" s="15" t="str" cm="1">
        <f t="array" ref="AD209">IF(OR($B209="",AD$2=""),"",Projetos!$J208/_xlfn.XLOOKUP(AD$2,Técnicos!$A$2:$A$100,IF(Projetos!$I208=1,Técnicos!$F$2:$F$100,IF(Projetos!$I208=2,Técnicos!$H$2:$H$100,Técnicos!$J$2:$J$100)),,0,1))</f>
        <v/>
      </c>
      <c r="AE209" s="15" t="str" cm="1">
        <f t="array" ref="AE209">IF(OR($B209="",AE$2=""),"",Projetos!$J208/_xlfn.XLOOKUP(AE$2,Técnicos!$A$2:$A$100,IF(Projetos!$I208=1,Técnicos!$F$2:$F$100,IF(Projetos!$I208=2,Técnicos!$H$2:$H$100,Técnicos!$J$2:$J$100)),,0,1))</f>
        <v/>
      </c>
      <c r="AF209" s="15" t="str" cm="1">
        <f t="array" ref="AF209">IF(OR($B209="",AF$2=""),"",Projetos!$J208/_xlfn.XLOOKUP(AF$2,Técnicos!$A$2:$A$100,IF(Projetos!$I208=1,Técnicos!$F$2:$F$100,IF(Projetos!$I208=2,Técnicos!$H$2:$H$100,Técnicos!$J$2:$J$100)),,0,1))</f>
        <v/>
      </c>
      <c r="AG209" s="15" t="str" cm="1">
        <f t="array" ref="AG209">IF(OR($B209="",AG$2=""),"",Projetos!$J208/_xlfn.XLOOKUP(AG$2,Técnicos!$A$2:$A$100,IF(Projetos!$I208=1,Técnicos!$F$2:$F$100,IF(Projetos!$I208=2,Técnicos!$H$2:$H$100,Técnicos!$J$2:$J$100)),,0,1))</f>
        <v/>
      </c>
      <c r="AH209" s="15" t="str" cm="1">
        <f t="array" ref="AH209">IF(OR($B209="",AH$2=""),"",Projetos!$J208/_xlfn.XLOOKUP(AH$2,Técnicos!$A$2:$A$100,IF(Projetos!$I208=1,Técnicos!$F$2:$F$100,IF(Projetos!$I208=2,Técnicos!$H$2:$H$100,Técnicos!$J$2:$J$100)),,0,1))</f>
        <v/>
      </c>
      <c r="AI209" s="15" t="str" cm="1">
        <f t="array" ref="AI209">IF(OR($B209="",AI$2=""),"",Projetos!$J208/_xlfn.XLOOKUP(AI$2,Técnicos!$A$2:$A$100,IF(Projetos!$I208=1,Técnicos!$F$2:$F$100,IF(Projetos!$I208=2,Técnicos!$H$2:$H$100,Técnicos!$J$2:$J$100)),,0,1))</f>
        <v/>
      </c>
      <c r="AJ209" s="15" t="str" cm="1">
        <f t="array" ref="AJ209">IF(OR($B209="",AJ$2=""),"",Projetos!$J208/_xlfn.XLOOKUP(AJ$2,Técnicos!$A$2:$A$100,IF(Projetos!$I208=1,Técnicos!$F$2:$F$100,IF(Projetos!$I208=2,Técnicos!$H$2:$H$100,Técnicos!$J$2:$J$100)),,0,1))</f>
        <v/>
      </c>
      <c r="AK209" s="15" t="str" cm="1">
        <f t="array" ref="AK209">IF(OR($B209="",AK$2=""),"",Projetos!$J208/_xlfn.XLOOKUP(AK$2,Técnicos!$A$2:$A$100,IF(Projetos!$I208=1,Técnicos!$F$2:$F$100,IF(Projetos!$I208=2,Técnicos!$H$2:$H$100,Técnicos!$J$2:$J$100)),,0,1))</f>
        <v/>
      </c>
      <c r="AL209" s="15" t="str" cm="1">
        <f t="array" ref="AL209">IF(OR($B209="",AL$2=""),"",Projetos!$J208/_xlfn.XLOOKUP(AL$2,Técnicos!$A$2:$A$100,IF(Projetos!$I208=1,Técnicos!$F$2:$F$100,IF(Projetos!$I208=2,Técnicos!$H$2:$H$100,Técnicos!$J$2:$J$100)),,0,1))</f>
        <v/>
      </c>
      <c r="AM209" s="15" t="str" cm="1">
        <f t="array" ref="AM209">IF(OR($B209="",AM$2=""),"",Projetos!$J208/_xlfn.XLOOKUP(AM$2,Técnicos!$A$2:$A$100,IF(Projetos!$I208=1,Técnicos!$F$2:$F$100,IF(Projetos!$I208=2,Técnicos!$H$2:$H$100,Técnicos!$J$2:$J$100)),,0,1))</f>
        <v/>
      </c>
      <c r="AN209" s="15" t="str" cm="1">
        <f t="array" ref="AN209">IF(OR($B209="",AN$2=""),"",Projetos!$J208/_xlfn.XLOOKUP(AN$2,Técnicos!$A$2:$A$100,IF(Projetos!$I208=1,Técnicos!$F$2:$F$100,IF(Projetos!$I208=2,Técnicos!$H$2:$H$100,Técnicos!$J$2:$J$100)),,0,1))</f>
        <v/>
      </c>
      <c r="AO209" s="15" t="str" cm="1">
        <f t="array" ref="AO209">IF(OR($B209="",AO$2=""),"",Projetos!$J208/_xlfn.XLOOKUP(AO$2,Técnicos!$A$2:$A$100,IF(Projetos!$I208=1,Técnicos!$F$2:$F$100,IF(Projetos!$I208=2,Técnicos!$H$2:$H$100,Técnicos!$J$2:$J$100)),,0,1))</f>
        <v/>
      </c>
      <c r="AP209" s="15" t="str" cm="1">
        <f t="array" ref="AP209">IF(OR($B209="",AP$2=""),"",Projetos!$J208/_xlfn.XLOOKUP(AP$2,Técnicos!$A$2:$A$100,IF(Projetos!$I208=1,Técnicos!$F$2:$F$100,IF(Projetos!$I208=2,Técnicos!$H$2:$H$100,Técnicos!$J$2:$J$100)),,0,1))</f>
        <v/>
      </c>
      <c r="AQ209" s="15" t="str" cm="1">
        <f t="array" ref="AQ209">IF(OR($B209="",AQ$2=""),"",Projetos!$J208/_xlfn.XLOOKUP(AQ$2,Técnicos!$A$2:$A$100,IF(Projetos!$I208=1,Técnicos!$F$2:$F$100,IF(Projetos!$I208=2,Técnicos!$H$2:$H$100,Técnicos!$J$2:$J$100)),,0,1))</f>
        <v/>
      </c>
      <c r="AR209" s="15" t="str" cm="1">
        <f t="array" ref="AR209">IF(OR($B209="",AR$2=""),"",Projetos!$J208/_xlfn.XLOOKUP(AR$2,Técnicos!$A$2:$A$100,IF(Projetos!$I208=1,Técnicos!$F$2:$F$100,IF(Projetos!$I208=2,Técnicos!$H$2:$H$100,Técnicos!$J$2:$J$100)),,0,1))</f>
        <v/>
      </c>
      <c r="AS209" s="15" t="str" cm="1">
        <f t="array" ref="AS209">IF(OR($B209="",AS$2=""),"",Projetos!$J208/_xlfn.XLOOKUP(AS$2,Técnicos!$A$2:$A$100,IF(Projetos!$I208=1,Técnicos!$F$2:$F$100,IF(Projetos!$I208=2,Técnicos!$H$2:$H$100,Técnicos!$J$2:$J$100)),,0,1))</f>
        <v/>
      </c>
      <c r="AT209" s="15" t="str" cm="1">
        <f t="array" ref="AT209">IF(OR($B209="",AT$2=""),"",Projetos!$J208/_xlfn.XLOOKUP(AT$2,Técnicos!$A$2:$A$100,IF(Projetos!$I208=1,Técnicos!$F$2:$F$100,IF(Projetos!$I208=2,Técnicos!$H$2:$H$100,Técnicos!$J$2:$J$100)),,0,1))</f>
        <v/>
      </c>
      <c r="AU209" s="15" t="str" cm="1">
        <f t="array" ref="AU209">IF(OR($B209="",AU$2=""),"",Projetos!$J208/_xlfn.XLOOKUP(AU$2,Técnicos!$A$2:$A$100,IF(Projetos!$I208=1,Técnicos!$F$2:$F$100,IF(Projetos!$I208=2,Técnicos!$H$2:$H$100,Técnicos!$J$2:$J$100)),,0,1))</f>
        <v/>
      </c>
      <c r="AV209" s="15" t="str" cm="1">
        <f t="array" ref="AV209">IF(OR($B209="",AV$2=""),"",Projetos!$J208/_xlfn.XLOOKUP(AV$2,Técnicos!$A$2:$A$100,IF(Projetos!$I208=1,Técnicos!$F$2:$F$100,IF(Projetos!$I208=2,Técnicos!$H$2:$H$100,Técnicos!$J$2:$J$100)),,0,1))</f>
        <v/>
      </c>
      <c r="AW209" s="15" t="str" cm="1">
        <f t="array" ref="AW209">IF(OR($B209="",AW$2=""),"",Projetos!$J208/_xlfn.XLOOKUP(AW$2,Técnicos!$A$2:$A$100,IF(Projetos!$I208=1,Técnicos!$F$2:$F$100,IF(Projetos!$I208=2,Técnicos!$H$2:$H$100,Técnicos!$J$2:$J$100)),,0,1))</f>
        <v/>
      </c>
      <c r="AX209" s="15" t="str" cm="1">
        <f t="array" ref="AX209">IF(OR($B209="",AX$2=""),"",Projetos!$J208/_xlfn.XLOOKUP(AX$2,Técnicos!$A$2:$A$100,IF(Projetos!$I208=1,Técnicos!$F$2:$F$100,IF(Projetos!$I208=2,Técnicos!$H$2:$H$100,Técnicos!$J$2:$J$100)),,0,1))</f>
        <v/>
      </c>
      <c r="AY209" s="15" t="str" cm="1">
        <f t="array" ref="AY209">IF(OR($B209="",AY$2=""),"",Projetos!$J208/_xlfn.XLOOKUP(AY$2,Técnicos!$A$2:$A$100,IF(Projetos!$I208=1,Técnicos!$F$2:$F$100,IF(Projetos!$I208=2,Técnicos!$H$2:$H$100,Técnicos!$J$2:$J$100)),,0,1))</f>
        <v/>
      </c>
      <c r="AZ209" s="15" t="str" cm="1">
        <f t="array" ref="AZ209">IF(OR($B209="",AZ$2=""),"",Projetos!$J208/_xlfn.XLOOKUP(AZ$2,Técnicos!$A$2:$A$100,IF(Projetos!$I208=1,Técnicos!$F$2:$F$100,IF(Projetos!$I208=2,Técnicos!$H$2:$H$100,Técnicos!$J$2:$J$100)),,0,1))</f>
        <v/>
      </c>
      <c r="BA209" s="15" t="str" cm="1">
        <f t="array" ref="BA209">IF(OR($B209="",BA$2=""),"",Projetos!$J208/_xlfn.XLOOKUP(BA$2,Técnicos!$A$2:$A$100,IF(Projetos!$I208=1,Técnicos!$F$2:$F$100,IF(Projetos!$I208=2,Técnicos!$H$2:$H$100,Técnicos!$J$2:$J$100)),,0,1))</f>
        <v/>
      </c>
      <c r="BB209" s="15" t="str" cm="1">
        <f t="array" ref="BB209">IF(OR($B209="",BB$2=""),"",Projetos!$J208/_xlfn.XLOOKUP(BB$2,Técnicos!$A$2:$A$100,IF(Projetos!$I208=1,Técnicos!$F$2:$F$100,IF(Projetos!$I208=2,Técnicos!$H$2:$H$100,Técnicos!$J$2:$J$100)),,0,1))</f>
        <v/>
      </c>
      <c r="BC209" s="15" t="str" cm="1">
        <f t="array" ref="BC209">IF(OR($B209="",BC$2=""),"",Projetos!$J208/_xlfn.XLOOKUP(BC$2,Técnicos!$A$2:$A$100,IF(Projetos!$I208=1,Técnicos!$F$2:$F$100,IF(Projetos!$I208=2,Técnicos!$H$2:$H$100,Técnicos!$J$2:$J$100)),,0,1))</f>
        <v/>
      </c>
      <c r="BD209" s="15" t="str" cm="1">
        <f t="array" ref="BD209">IF(OR($B209="",BD$2=""),"",Projetos!$J208/_xlfn.XLOOKUP(BD$2,Técnicos!$A$2:$A$100,IF(Projetos!$I208=1,Técnicos!$F$2:$F$100,IF(Projetos!$I208=2,Técnicos!$H$2:$H$100,Técnicos!$J$2:$J$100)),,0,1))</f>
        <v/>
      </c>
      <c r="BE209" s="15" t="str" cm="1">
        <f t="array" ref="BE209">IF(OR($B209="",BE$2=""),"",Projetos!$J208/_xlfn.XLOOKUP(BE$2,Técnicos!$A$2:$A$100,IF(Projetos!$I208=1,Técnicos!$F$2:$F$100,IF(Projetos!$I208=2,Técnicos!$H$2:$H$100,Técnicos!$J$2:$J$100)),,0,1))</f>
        <v/>
      </c>
      <c r="BF209" s="15" t="str" cm="1">
        <f t="array" ref="BF209">IF(OR($B209="",BF$2=""),"",Projetos!$J208/_xlfn.XLOOKUP(BF$2,Técnicos!$A$2:$A$100,IF(Projetos!$I208=1,Técnicos!$F$2:$F$100,IF(Projetos!$I208=2,Técnicos!$H$2:$H$100,Técnicos!$J$2:$J$100)),,0,1))</f>
        <v/>
      </c>
      <c r="BG209" s="15" t="str" cm="1">
        <f t="array" ref="BG209">IF(OR($B209="",BG$2=""),"",Projetos!$J208/_xlfn.XLOOKUP(BG$2,Técnicos!$A$2:$A$100,IF(Projetos!$I208=1,Técnicos!$F$2:$F$100,IF(Projetos!$I208=2,Técnicos!$H$2:$H$100,Técnicos!$J$2:$J$100)),,0,1))</f>
        <v/>
      </c>
      <c r="BH209" s="15" t="str" cm="1">
        <f t="array" ref="BH209">IF(OR($B209="",BH$2=""),"",Projetos!$J208/_xlfn.XLOOKUP(BH$2,Técnicos!$A$2:$A$100,IF(Projetos!$I208=1,Técnicos!$F$2:$F$100,IF(Projetos!$I208=2,Técnicos!$H$2:$H$100,Técnicos!$J$2:$J$100)),,0,1))</f>
        <v/>
      </c>
      <c r="BI209" s="15" t="str" cm="1">
        <f t="array" ref="BI209">IF(OR($B209="",BI$2=""),"",Projetos!$J208/_xlfn.XLOOKUP(BI$2,Técnicos!$A$2:$A$100,IF(Projetos!$I208=1,Técnicos!$F$2:$F$100,IF(Projetos!$I208=2,Técnicos!$H$2:$H$100,Técnicos!$J$2:$J$100)),,0,1))</f>
        <v/>
      </c>
      <c r="BJ209" s="15" t="str" cm="1">
        <f t="array" ref="BJ209">IF(OR($B209="",BJ$2=""),"",Projetos!$J208/_xlfn.XLOOKUP(BJ$2,Técnicos!$A$2:$A$100,IF(Projetos!$I208=1,Técnicos!$F$2:$F$100,IF(Projetos!$I208=2,Técnicos!$H$2:$H$100,Técnicos!$J$2:$J$100)),,0,1))</f>
        <v/>
      </c>
      <c r="BK209" s="15" t="str" cm="1">
        <f t="array" ref="BK209">IF(OR($B209="",BK$2=""),"",Projetos!$J208/_xlfn.XLOOKUP(BK$2,Técnicos!$A$2:$A$100,IF(Projetos!$I208=1,Técnicos!$F$2:$F$100,IF(Projetos!$I208=2,Técnicos!$H$2:$H$100,Técnicos!$J$2:$J$100)),,0,1))</f>
        <v/>
      </c>
      <c r="BL209" s="15" t="str" cm="1">
        <f t="array" ref="BL209">IF(OR($B209="",BL$2=""),"",Projetos!$J208/_xlfn.XLOOKUP(BL$2,Técnicos!$A$2:$A$100,IF(Projetos!$I208=1,Técnicos!$F$2:$F$100,IF(Projetos!$I208=2,Técnicos!$H$2:$H$100,Técnicos!$J$2:$J$100)),,0,1))</f>
        <v/>
      </c>
      <c r="BM209" s="15" t="str" cm="1">
        <f t="array" ref="BM209">IF(OR($B209="",BM$2=""),"",Projetos!$J208/_xlfn.XLOOKUP(BM$2,Técnicos!$A$2:$A$100,IF(Projetos!$I208=1,Técnicos!$F$2:$F$100,IF(Projetos!$I208=2,Técnicos!$H$2:$H$100,Técnicos!$J$2:$J$100)),,0,1))</f>
        <v/>
      </c>
      <c r="BN209" s="15" t="str" cm="1">
        <f t="array" ref="BN209">IF(OR($B209="",BN$2=""),"",Projetos!$J208/_xlfn.XLOOKUP(BN$2,Técnicos!$A$2:$A$100,IF(Projetos!$I208=1,Técnicos!$F$2:$F$100,IF(Projetos!$I208=2,Técnicos!$H$2:$H$100,Técnicos!$J$2:$J$100)),,0,1))</f>
        <v/>
      </c>
    </row>
    <row r="210" spans="3:66" x14ac:dyDescent="0.3">
      <c r="C210" s="15" t="str" cm="1">
        <f t="array" ref="C210">IF(OR($B210="",C$2=""),"",Projetos!$J209/_xlfn.XLOOKUP(C$2,Técnicos!$A$2:$A$100,IF(Projetos!$I209=1,Técnicos!$F$2:$F$100,IF(Projetos!$I209=2,Técnicos!$H$2:$H$100,Técnicos!$J$2:$J$100)),,0,1))</f>
        <v/>
      </c>
      <c r="D210" s="15" t="str" cm="1">
        <f t="array" ref="D210">IF(OR($B210="",D$2=""),"",Projetos!$J209/_xlfn.XLOOKUP(D$2,Técnicos!$A$2:$A$100,IF(Projetos!$I209=1,Técnicos!$F$2:$F$100,IF(Projetos!$I209=2,Técnicos!$H$2:$H$100,Técnicos!$J$2:$J$100)),,0,1))</f>
        <v/>
      </c>
      <c r="E210" s="15" t="str" cm="1">
        <f t="array" ref="E210">IF(OR($B210="",E$2=""),"",Projetos!$J209/_xlfn.XLOOKUP(E$2,Técnicos!$A$2:$A$100,IF(Projetos!$I209=1,Técnicos!$F$2:$F$100,IF(Projetos!$I209=2,Técnicos!$H$2:$H$100,Técnicos!$J$2:$J$100)),,0,1))</f>
        <v/>
      </c>
      <c r="F210" s="15" t="str" cm="1">
        <f t="array" ref="F210">IF(OR($B210="",F$2=""),"",Projetos!$J209/_xlfn.XLOOKUP(F$2,Técnicos!$A$2:$A$100,IF(Projetos!$I209=1,Técnicos!$F$2:$F$100,IF(Projetos!$I209=2,Técnicos!$H$2:$H$100,Técnicos!$J$2:$J$100)),,0,1))</f>
        <v/>
      </c>
      <c r="G210" s="15" t="str" cm="1">
        <f t="array" ref="G210">IF(OR($B210="",G$2=""),"",Projetos!$J209/_xlfn.XLOOKUP(G$2,Técnicos!$A$2:$A$100,IF(Projetos!$I209=1,Técnicos!$F$2:$F$100,IF(Projetos!$I209=2,Técnicos!$H$2:$H$100,Técnicos!$J$2:$J$100)),,0,1))</f>
        <v/>
      </c>
      <c r="H210" s="15" t="str" cm="1">
        <f t="array" ref="H210">IF(OR($B210="",H$2=""),"",Projetos!$J209/_xlfn.XLOOKUP(H$2,Técnicos!$A$2:$A$100,IF(Projetos!$I209=1,Técnicos!$F$2:$F$100,IF(Projetos!$I209=2,Técnicos!$H$2:$H$100,Técnicos!$J$2:$J$100)),,0,1))</f>
        <v/>
      </c>
      <c r="I210" s="15" t="str" cm="1">
        <f t="array" ref="I210">IF(OR($B210="",I$2=""),"",Projetos!$J209/_xlfn.XLOOKUP(I$2,Técnicos!$A$2:$A$100,IF(Projetos!$I209=1,Técnicos!$F$2:$F$100,IF(Projetos!$I209=2,Técnicos!$H$2:$H$100,Técnicos!$J$2:$J$100)),,0,1))</f>
        <v/>
      </c>
      <c r="J210" s="15" t="str" cm="1">
        <f t="array" ref="J210">IF(OR($B210="",J$2=""),"",Projetos!$J209/_xlfn.XLOOKUP(J$2,Técnicos!$A$2:$A$100,IF(Projetos!$I209=1,Técnicos!$F$2:$F$100,IF(Projetos!$I209=2,Técnicos!$H$2:$H$100,Técnicos!$J$2:$J$100)),,0,1))</f>
        <v/>
      </c>
      <c r="K210" s="15" t="str" cm="1">
        <f t="array" ref="K210">IF(OR($B210="",K$2=""),"",Projetos!$J209/_xlfn.XLOOKUP(K$2,Técnicos!$A$2:$A$100,IF(Projetos!$I209=1,Técnicos!$F$2:$F$100,IF(Projetos!$I209=2,Técnicos!$H$2:$H$100,Técnicos!$J$2:$J$100)),,0,1))</f>
        <v/>
      </c>
      <c r="L210" s="15" t="str" cm="1">
        <f t="array" ref="L210">IF(OR($B210="",L$2=""),"",Projetos!$J209/_xlfn.XLOOKUP(L$2,Técnicos!$A$2:$A$100,IF(Projetos!$I209=1,Técnicos!$F$2:$F$100,IF(Projetos!$I209=2,Técnicos!$H$2:$H$100,Técnicos!$J$2:$J$100)),,0,1))</f>
        <v/>
      </c>
      <c r="M210" s="15" t="str" cm="1">
        <f t="array" ref="M210">IF(OR($B210="",M$2=""),"",Projetos!$J209/_xlfn.XLOOKUP(M$2,Técnicos!$A$2:$A$100,IF(Projetos!$I209=1,Técnicos!$F$2:$F$100,IF(Projetos!$I209=2,Técnicos!$H$2:$H$100,Técnicos!$J$2:$J$100)),,0,1))</f>
        <v/>
      </c>
      <c r="N210" s="15" t="str" cm="1">
        <f t="array" ref="N210">IF(OR($B210="",N$2=""),"",Projetos!$J209/_xlfn.XLOOKUP(N$2,Técnicos!$A$2:$A$100,IF(Projetos!$I209=1,Técnicos!$F$2:$F$100,IF(Projetos!$I209=2,Técnicos!$H$2:$H$100,Técnicos!$J$2:$J$100)),,0,1))</f>
        <v/>
      </c>
      <c r="O210" s="15" t="str" cm="1">
        <f t="array" ref="O210">IF(OR($B210="",O$2=""),"",Projetos!$J209/_xlfn.XLOOKUP(O$2,Técnicos!$A$2:$A$100,IF(Projetos!$I209=1,Técnicos!$F$2:$F$100,IF(Projetos!$I209=2,Técnicos!$H$2:$H$100,Técnicos!$J$2:$J$100)),,0,1))</f>
        <v/>
      </c>
      <c r="P210" s="15" t="str" cm="1">
        <f t="array" ref="P210">IF(OR($B210="",P$2=""),"",Projetos!$J209/_xlfn.XLOOKUP(P$2,Técnicos!$A$2:$A$100,IF(Projetos!$I209=1,Técnicos!$F$2:$F$100,IF(Projetos!$I209=2,Técnicos!$H$2:$H$100,Técnicos!$J$2:$J$100)),,0,1))</f>
        <v/>
      </c>
      <c r="Q210" s="15" t="str" cm="1">
        <f t="array" ref="Q210">IF(OR($B210="",Q$2=""),"",Projetos!$J209/_xlfn.XLOOKUP(Q$2,Técnicos!$A$2:$A$100,IF(Projetos!$I209=1,Técnicos!$F$2:$F$100,IF(Projetos!$I209=2,Técnicos!$H$2:$H$100,Técnicos!$J$2:$J$100)),,0,1))</f>
        <v/>
      </c>
      <c r="R210" s="15" t="str" cm="1">
        <f t="array" ref="R210">IF(OR($B210="",R$2=""),"",Projetos!$J209/_xlfn.XLOOKUP(R$2,Técnicos!$A$2:$A$100,IF(Projetos!$I209=1,Técnicos!$F$2:$F$100,IF(Projetos!$I209=2,Técnicos!$H$2:$H$100,Técnicos!$J$2:$J$100)),,0,1))</f>
        <v/>
      </c>
      <c r="S210" s="15" t="str" cm="1">
        <f t="array" ref="S210">IF(OR($B210="",S$2=""),"",Projetos!$J209/_xlfn.XLOOKUP(S$2,Técnicos!$A$2:$A$100,IF(Projetos!$I209=1,Técnicos!$F$2:$F$100,IF(Projetos!$I209=2,Técnicos!$H$2:$H$100,Técnicos!$J$2:$J$100)),,0,1))</f>
        <v/>
      </c>
      <c r="T210" s="15" t="str" cm="1">
        <f t="array" ref="T210">IF(OR($B210="",T$2=""),"",Projetos!$J209/_xlfn.XLOOKUP(T$2,Técnicos!$A$2:$A$100,IF(Projetos!$I209=1,Técnicos!$F$2:$F$100,IF(Projetos!$I209=2,Técnicos!$H$2:$H$100,Técnicos!$J$2:$J$100)),,0,1))</f>
        <v/>
      </c>
      <c r="U210" s="15" t="str" cm="1">
        <f t="array" ref="U210">IF(OR($B210="",U$2=""),"",Projetos!$J209/_xlfn.XLOOKUP(U$2,Técnicos!$A$2:$A$100,IF(Projetos!$I209=1,Técnicos!$F$2:$F$100,IF(Projetos!$I209=2,Técnicos!$H$2:$H$100,Técnicos!$J$2:$J$100)),,0,1))</f>
        <v/>
      </c>
      <c r="V210" s="15" t="str" cm="1">
        <f t="array" ref="V210">IF(OR($B210="",V$2=""),"",Projetos!$J209/_xlfn.XLOOKUP(V$2,Técnicos!$A$2:$A$100,IF(Projetos!$I209=1,Técnicos!$F$2:$F$100,IF(Projetos!$I209=2,Técnicos!$H$2:$H$100,Técnicos!$J$2:$J$100)),,0,1))</f>
        <v/>
      </c>
      <c r="W210" s="15" t="str" cm="1">
        <f t="array" ref="W210">IF(OR($B210="",W$2=""),"",Projetos!$J209/_xlfn.XLOOKUP(W$2,Técnicos!$A$2:$A$100,IF(Projetos!$I209=1,Técnicos!$F$2:$F$100,IF(Projetos!$I209=2,Técnicos!$H$2:$H$100,Técnicos!$J$2:$J$100)),,0,1))</f>
        <v/>
      </c>
      <c r="X210" s="15" t="str" cm="1">
        <f t="array" ref="X210">IF(OR($B210="",X$2=""),"",Projetos!$J209/_xlfn.XLOOKUP(X$2,Técnicos!$A$2:$A$100,IF(Projetos!$I209=1,Técnicos!$F$2:$F$100,IF(Projetos!$I209=2,Técnicos!$H$2:$H$100,Técnicos!$J$2:$J$100)),,0,1))</f>
        <v/>
      </c>
      <c r="Y210" s="15" t="str" cm="1">
        <f t="array" ref="Y210">IF(OR($B210="",Y$2=""),"",Projetos!$J209/_xlfn.XLOOKUP(Y$2,Técnicos!$A$2:$A$100,IF(Projetos!$I209=1,Técnicos!$F$2:$F$100,IF(Projetos!$I209=2,Técnicos!$H$2:$H$100,Técnicos!$J$2:$J$100)),,0,1))</f>
        <v/>
      </c>
      <c r="Z210" s="15" t="str" cm="1">
        <f t="array" ref="Z210">IF(OR($B210="",Z$2=""),"",Projetos!$J209/_xlfn.XLOOKUP(Z$2,Técnicos!$A$2:$A$100,IF(Projetos!$I209=1,Técnicos!$F$2:$F$100,IF(Projetos!$I209=2,Técnicos!$H$2:$H$100,Técnicos!$J$2:$J$100)),,0,1))</f>
        <v/>
      </c>
      <c r="AA210" s="15" t="str" cm="1">
        <f t="array" ref="AA210">IF(OR($B210="",AA$2=""),"",Projetos!$J209/_xlfn.XLOOKUP(AA$2,Técnicos!$A$2:$A$100,IF(Projetos!$I209=1,Técnicos!$F$2:$F$100,IF(Projetos!$I209=2,Técnicos!$H$2:$H$100,Técnicos!$J$2:$J$100)),,0,1))</f>
        <v/>
      </c>
      <c r="AB210" s="15" t="str" cm="1">
        <f t="array" ref="AB210">IF(OR($B210="",AB$2=""),"",Projetos!$J209/_xlfn.XLOOKUP(AB$2,Técnicos!$A$2:$A$100,IF(Projetos!$I209=1,Técnicos!$F$2:$F$100,IF(Projetos!$I209=2,Técnicos!$H$2:$H$100,Técnicos!$J$2:$J$100)),,0,1))</f>
        <v/>
      </c>
      <c r="AC210" s="15" t="str" cm="1">
        <f t="array" ref="AC210">IF(OR($B210="",AC$2=""),"",Projetos!$J209/_xlfn.XLOOKUP(AC$2,Técnicos!$A$2:$A$100,IF(Projetos!$I209=1,Técnicos!$F$2:$F$100,IF(Projetos!$I209=2,Técnicos!$H$2:$H$100,Técnicos!$J$2:$J$100)),,0,1))</f>
        <v/>
      </c>
      <c r="AD210" s="15" t="str" cm="1">
        <f t="array" ref="AD210">IF(OR($B210="",AD$2=""),"",Projetos!$J209/_xlfn.XLOOKUP(AD$2,Técnicos!$A$2:$A$100,IF(Projetos!$I209=1,Técnicos!$F$2:$F$100,IF(Projetos!$I209=2,Técnicos!$H$2:$H$100,Técnicos!$J$2:$J$100)),,0,1))</f>
        <v/>
      </c>
      <c r="AE210" s="15" t="str" cm="1">
        <f t="array" ref="AE210">IF(OR($B210="",AE$2=""),"",Projetos!$J209/_xlfn.XLOOKUP(AE$2,Técnicos!$A$2:$A$100,IF(Projetos!$I209=1,Técnicos!$F$2:$F$100,IF(Projetos!$I209=2,Técnicos!$H$2:$H$100,Técnicos!$J$2:$J$100)),,0,1))</f>
        <v/>
      </c>
      <c r="AF210" s="15" t="str" cm="1">
        <f t="array" ref="AF210">IF(OR($B210="",AF$2=""),"",Projetos!$J209/_xlfn.XLOOKUP(AF$2,Técnicos!$A$2:$A$100,IF(Projetos!$I209=1,Técnicos!$F$2:$F$100,IF(Projetos!$I209=2,Técnicos!$H$2:$H$100,Técnicos!$J$2:$J$100)),,0,1))</f>
        <v/>
      </c>
      <c r="AG210" s="15" t="str" cm="1">
        <f t="array" ref="AG210">IF(OR($B210="",AG$2=""),"",Projetos!$J209/_xlfn.XLOOKUP(AG$2,Técnicos!$A$2:$A$100,IF(Projetos!$I209=1,Técnicos!$F$2:$F$100,IF(Projetos!$I209=2,Técnicos!$H$2:$H$100,Técnicos!$J$2:$J$100)),,0,1))</f>
        <v/>
      </c>
      <c r="AH210" s="15" t="str" cm="1">
        <f t="array" ref="AH210">IF(OR($B210="",AH$2=""),"",Projetos!$J209/_xlfn.XLOOKUP(AH$2,Técnicos!$A$2:$A$100,IF(Projetos!$I209=1,Técnicos!$F$2:$F$100,IF(Projetos!$I209=2,Técnicos!$H$2:$H$100,Técnicos!$J$2:$J$100)),,0,1))</f>
        <v/>
      </c>
      <c r="AI210" s="15" t="str" cm="1">
        <f t="array" ref="AI210">IF(OR($B210="",AI$2=""),"",Projetos!$J209/_xlfn.XLOOKUP(AI$2,Técnicos!$A$2:$A$100,IF(Projetos!$I209=1,Técnicos!$F$2:$F$100,IF(Projetos!$I209=2,Técnicos!$H$2:$H$100,Técnicos!$J$2:$J$100)),,0,1))</f>
        <v/>
      </c>
      <c r="AJ210" s="15" t="str" cm="1">
        <f t="array" ref="AJ210">IF(OR($B210="",AJ$2=""),"",Projetos!$J209/_xlfn.XLOOKUP(AJ$2,Técnicos!$A$2:$A$100,IF(Projetos!$I209=1,Técnicos!$F$2:$F$100,IF(Projetos!$I209=2,Técnicos!$H$2:$H$100,Técnicos!$J$2:$J$100)),,0,1))</f>
        <v/>
      </c>
      <c r="AK210" s="15" t="str" cm="1">
        <f t="array" ref="AK210">IF(OR($B210="",AK$2=""),"",Projetos!$J209/_xlfn.XLOOKUP(AK$2,Técnicos!$A$2:$A$100,IF(Projetos!$I209=1,Técnicos!$F$2:$F$100,IF(Projetos!$I209=2,Técnicos!$H$2:$H$100,Técnicos!$J$2:$J$100)),,0,1))</f>
        <v/>
      </c>
      <c r="AL210" s="15" t="str" cm="1">
        <f t="array" ref="AL210">IF(OR($B210="",AL$2=""),"",Projetos!$J209/_xlfn.XLOOKUP(AL$2,Técnicos!$A$2:$A$100,IF(Projetos!$I209=1,Técnicos!$F$2:$F$100,IF(Projetos!$I209=2,Técnicos!$H$2:$H$100,Técnicos!$J$2:$J$100)),,0,1))</f>
        <v/>
      </c>
      <c r="AM210" s="15" t="str" cm="1">
        <f t="array" ref="AM210">IF(OR($B210="",AM$2=""),"",Projetos!$J209/_xlfn.XLOOKUP(AM$2,Técnicos!$A$2:$A$100,IF(Projetos!$I209=1,Técnicos!$F$2:$F$100,IF(Projetos!$I209=2,Técnicos!$H$2:$H$100,Técnicos!$J$2:$J$100)),,0,1))</f>
        <v/>
      </c>
      <c r="AN210" s="15" t="str" cm="1">
        <f t="array" ref="AN210">IF(OR($B210="",AN$2=""),"",Projetos!$J209/_xlfn.XLOOKUP(AN$2,Técnicos!$A$2:$A$100,IF(Projetos!$I209=1,Técnicos!$F$2:$F$100,IF(Projetos!$I209=2,Técnicos!$H$2:$H$100,Técnicos!$J$2:$J$100)),,0,1))</f>
        <v/>
      </c>
      <c r="AO210" s="15" t="str" cm="1">
        <f t="array" ref="AO210">IF(OR($B210="",AO$2=""),"",Projetos!$J209/_xlfn.XLOOKUP(AO$2,Técnicos!$A$2:$A$100,IF(Projetos!$I209=1,Técnicos!$F$2:$F$100,IF(Projetos!$I209=2,Técnicos!$H$2:$H$100,Técnicos!$J$2:$J$100)),,0,1))</f>
        <v/>
      </c>
      <c r="AP210" s="15" t="str" cm="1">
        <f t="array" ref="AP210">IF(OR($B210="",AP$2=""),"",Projetos!$J209/_xlfn.XLOOKUP(AP$2,Técnicos!$A$2:$A$100,IF(Projetos!$I209=1,Técnicos!$F$2:$F$100,IF(Projetos!$I209=2,Técnicos!$H$2:$H$100,Técnicos!$J$2:$J$100)),,0,1))</f>
        <v/>
      </c>
      <c r="AQ210" s="15" t="str" cm="1">
        <f t="array" ref="AQ210">IF(OR($B210="",AQ$2=""),"",Projetos!$J209/_xlfn.XLOOKUP(AQ$2,Técnicos!$A$2:$A$100,IF(Projetos!$I209=1,Técnicos!$F$2:$F$100,IF(Projetos!$I209=2,Técnicos!$H$2:$H$100,Técnicos!$J$2:$J$100)),,0,1))</f>
        <v/>
      </c>
      <c r="AR210" s="15" t="str" cm="1">
        <f t="array" ref="AR210">IF(OR($B210="",AR$2=""),"",Projetos!$J209/_xlfn.XLOOKUP(AR$2,Técnicos!$A$2:$A$100,IF(Projetos!$I209=1,Técnicos!$F$2:$F$100,IF(Projetos!$I209=2,Técnicos!$H$2:$H$100,Técnicos!$J$2:$J$100)),,0,1))</f>
        <v/>
      </c>
      <c r="AS210" s="15" t="str" cm="1">
        <f t="array" ref="AS210">IF(OR($B210="",AS$2=""),"",Projetos!$J209/_xlfn.XLOOKUP(AS$2,Técnicos!$A$2:$A$100,IF(Projetos!$I209=1,Técnicos!$F$2:$F$100,IF(Projetos!$I209=2,Técnicos!$H$2:$H$100,Técnicos!$J$2:$J$100)),,0,1))</f>
        <v/>
      </c>
      <c r="AT210" s="15" t="str" cm="1">
        <f t="array" ref="AT210">IF(OR($B210="",AT$2=""),"",Projetos!$J209/_xlfn.XLOOKUP(AT$2,Técnicos!$A$2:$A$100,IF(Projetos!$I209=1,Técnicos!$F$2:$F$100,IF(Projetos!$I209=2,Técnicos!$H$2:$H$100,Técnicos!$J$2:$J$100)),,0,1))</f>
        <v/>
      </c>
      <c r="AU210" s="15" t="str" cm="1">
        <f t="array" ref="AU210">IF(OR($B210="",AU$2=""),"",Projetos!$J209/_xlfn.XLOOKUP(AU$2,Técnicos!$A$2:$A$100,IF(Projetos!$I209=1,Técnicos!$F$2:$F$100,IF(Projetos!$I209=2,Técnicos!$H$2:$H$100,Técnicos!$J$2:$J$100)),,0,1))</f>
        <v/>
      </c>
      <c r="AV210" s="15" t="str" cm="1">
        <f t="array" ref="AV210">IF(OR($B210="",AV$2=""),"",Projetos!$J209/_xlfn.XLOOKUP(AV$2,Técnicos!$A$2:$A$100,IF(Projetos!$I209=1,Técnicos!$F$2:$F$100,IF(Projetos!$I209=2,Técnicos!$H$2:$H$100,Técnicos!$J$2:$J$100)),,0,1))</f>
        <v/>
      </c>
      <c r="AW210" s="15" t="str" cm="1">
        <f t="array" ref="AW210">IF(OR($B210="",AW$2=""),"",Projetos!$J209/_xlfn.XLOOKUP(AW$2,Técnicos!$A$2:$A$100,IF(Projetos!$I209=1,Técnicos!$F$2:$F$100,IF(Projetos!$I209=2,Técnicos!$H$2:$H$100,Técnicos!$J$2:$J$100)),,0,1))</f>
        <v/>
      </c>
      <c r="AX210" s="15" t="str" cm="1">
        <f t="array" ref="AX210">IF(OR($B210="",AX$2=""),"",Projetos!$J209/_xlfn.XLOOKUP(AX$2,Técnicos!$A$2:$A$100,IF(Projetos!$I209=1,Técnicos!$F$2:$F$100,IF(Projetos!$I209=2,Técnicos!$H$2:$H$100,Técnicos!$J$2:$J$100)),,0,1))</f>
        <v/>
      </c>
      <c r="AY210" s="15" t="str" cm="1">
        <f t="array" ref="AY210">IF(OR($B210="",AY$2=""),"",Projetos!$J209/_xlfn.XLOOKUP(AY$2,Técnicos!$A$2:$A$100,IF(Projetos!$I209=1,Técnicos!$F$2:$F$100,IF(Projetos!$I209=2,Técnicos!$H$2:$H$100,Técnicos!$J$2:$J$100)),,0,1))</f>
        <v/>
      </c>
      <c r="AZ210" s="15" t="str" cm="1">
        <f t="array" ref="AZ210">IF(OR($B210="",AZ$2=""),"",Projetos!$J209/_xlfn.XLOOKUP(AZ$2,Técnicos!$A$2:$A$100,IF(Projetos!$I209=1,Técnicos!$F$2:$F$100,IF(Projetos!$I209=2,Técnicos!$H$2:$H$100,Técnicos!$J$2:$J$100)),,0,1))</f>
        <v/>
      </c>
      <c r="BA210" s="15" t="str" cm="1">
        <f t="array" ref="BA210">IF(OR($B210="",BA$2=""),"",Projetos!$J209/_xlfn.XLOOKUP(BA$2,Técnicos!$A$2:$A$100,IF(Projetos!$I209=1,Técnicos!$F$2:$F$100,IF(Projetos!$I209=2,Técnicos!$H$2:$H$100,Técnicos!$J$2:$J$100)),,0,1))</f>
        <v/>
      </c>
      <c r="BB210" s="15" t="str" cm="1">
        <f t="array" ref="BB210">IF(OR($B210="",BB$2=""),"",Projetos!$J209/_xlfn.XLOOKUP(BB$2,Técnicos!$A$2:$A$100,IF(Projetos!$I209=1,Técnicos!$F$2:$F$100,IF(Projetos!$I209=2,Técnicos!$H$2:$H$100,Técnicos!$J$2:$J$100)),,0,1))</f>
        <v/>
      </c>
      <c r="BC210" s="15" t="str" cm="1">
        <f t="array" ref="BC210">IF(OR($B210="",BC$2=""),"",Projetos!$J209/_xlfn.XLOOKUP(BC$2,Técnicos!$A$2:$A$100,IF(Projetos!$I209=1,Técnicos!$F$2:$F$100,IF(Projetos!$I209=2,Técnicos!$H$2:$H$100,Técnicos!$J$2:$J$100)),,0,1))</f>
        <v/>
      </c>
      <c r="BD210" s="15" t="str" cm="1">
        <f t="array" ref="BD210">IF(OR($B210="",BD$2=""),"",Projetos!$J209/_xlfn.XLOOKUP(BD$2,Técnicos!$A$2:$A$100,IF(Projetos!$I209=1,Técnicos!$F$2:$F$100,IF(Projetos!$I209=2,Técnicos!$H$2:$H$100,Técnicos!$J$2:$J$100)),,0,1))</f>
        <v/>
      </c>
      <c r="BE210" s="15" t="str" cm="1">
        <f t="array" ref="BE210">IF(OR($B210="",BE$2=""),"",Projetos!$J209/_xlfn.XLOOKUP(BE$2,Técnicos!$A$2:$A$100,IF(Projetos!$I209=1,Técnicos!$F$2:$F$100,IF(Projetos!$I209=2,Técnicos!$H$2:$H$100,Técnicos!$J$2:$J$100)),,0,1))</f>
        <v/>
      </c>
      <c r="BF210" s="15" t="str" cm="1">
        <f t="array" ref="BF210">IF(OR($B210="",BF$2=""),"",Projetos!$J209/_xlfn.XLOOKUP(BF$2,Técnicos!$A$2:$A$100,IF(Projetos!$I209=1,Técnicos!$F$2:$F$100,IF(Projetos!$I209=2,Técnicos!$H$2:$H$100,Técnicos!$J$2:$J$100)),,0,1))</f>
        <v/>
      </c>
      <c r="BG210" s="15" t="str" cm="1">
        <f t="array" ref="BG210">IF(OR($B210="",BG$2=""),"",Projetos!$J209/_xlfn.XLOOKUP(BG$2,Técnicos!$A$2:$A$100,IF(Projetos!$I209=1,Técnicos!$F$2:$F$100,IF(Projetos!$I209=2,Técnicos!$H$2:$H$100,Técnicos!$J$2:$J$100)),,0,1))</f>
        <v/>
      </c>
      <c r="BH210" s="15" t="str" cm="1">
        <f t="array" ref="BH210">IF(OR($B210="",BH$2=""),"",Projetos!$J209/_xlfn.XLOOKUP(BH$2,Técnicos!$A$2:$A$100,IF(Projetos!$I209=1,Técnicos!$F$2:$F$100,IF(Projetos!$I209=2,Técnicos!$H$2:$H$100,Técnicos!$J$2:$J$100)),,0,1))</f>
        <v/>
      </c>
      <c r="BI210" s="15" t="str" cm="1">
        <f t="array" ref="BI210">IF(OR($B210="",BI$2=""),"",Projetos!$J209/_xlfn.XLOOKUP(BI$2,Técnicos!$A$2:$A$100,IF(Projetos!$I209=1,Técnicos!$F$2:$F$100,IF(Projetos!$I209=2,Técnicos!$H$2:$H$100,Técnicos!$J$2:$J$100)),,0,1))</f>
        <v/>
      </c>
      <c r="BJ210" s="15" t="str" cm="1">
        <f t="array" ref="BJ210">IF(OR($B210="",BJ$2=""),"",Projetos!$J209/_xlfn.XLOOKUP(BJ$2,Técnicos!$A$2:$A$100,IF(Projetos!$I209=1,Técnicos!$F$2:$F$100,IF(Projetos!$I209=2,Técnicos!$H$2:$H$100,Técnicos!$J$2:$J$100)),,0,1))</f>
        <v/>
      </c>
      <c r="BK210" s="15" t="str" cm="1">
        <f t="array" ref="BK210">IF(OR($B210="",BK$2=""),"",Projetos!$J209/_xlfn.XLOOKUP(BK$2,Técnicos!$A$2:$A$100,IF(Projetos!$I209=1,Técnicos!$F$2:$F$100,IF(Projetos!$I209=2,Técnicos!$H$2:$H$100,Técnicos!$J$2:$J$100)),,0,1))</f>
        <v/>
      </c>
      <c r="BL210" s="15" t="str" cm="1">
        <f t="array" ref="BL210">IF(OR($B210="",BL$2=""),"",Projetos!$J209/_xlfn.XLOOKUP(BL$2,Técnicos!$A$2:$A$100,IF(Projetos!$I209=1,Técnicos!$F$2:$F$100,IF(Projetos!$I209=2,Técnicos!$H$2:$H$100,Técnicos!$J$2:$J$100)),,0,1))</f>
        <v/>
      </c>
      <c r="BM210" s="15" t="str" cm="1">
        <f t="array" ref="BM210">IF(OR($B210="",BM$2=""),"",Projetos!$J209/_xlfn.XLOOKUP(BM$2,Técnicos!$A$2:$A$100,IF(Projetos!$I209=1,Técnicos!$F$2:$F$100,IF(Projetos!$I209=2,Técnicos!$H$2:$H$100,Técnicos!$J$2:$J$100)),,0,1))</f>
        <v/>
      </c>
      <c r="BN210" s="15" t="str" cm="1">
        <f t="array" ref="BN210">IF(OR($B210="",BN$2=""),"",Projetos!$J209/_xlfn.XLOOKUP(BN$2,Técnicos!$A$2:$A$100,IF(Projetos!$I209=1,Técnicos!$F$2:$F$100,IF(Projetos!$I209=2,Técnicos!$H$2:$H$100,Técnicos!$J$2:$J$100)),,0,1))</f>
        <v/>
      </c>
    </row>
    <row r="211" spans="3:66" x14ac:dyDescent="0.3">
      <c r="C211" s="15" t="str" cm="1">
        <f t="array" ref="C211">IF(OR($B211="",C$2=""),"",Projetos!$J210/_xlfn.XLOOKUP(C$2,Técnicos!$A$2:$A$100,IF(Projetos!$I210=1,Técnicos!$F$2:$F$100,IF(Projetos!$I210=2,Técnicos!$H$2:$H$100,Técnicos!$J$2:$J$100)),,0,1))</f>
        <v/>
      </c>
      <c r="D211" s="15" t="str" cm="1">
        <f t="array" ref="D211">IF(OR($B211="",D$2=""),"",Projetos!$J210/_xlfn.XLOOKUP(D$2,Técnicos!$A$2:$A$100,IF(Projetos!$I210=1,Técnicos!$F$2:$F$100,IF(Projetos!$I210=2,Técnicos!$H$2:$H$100,Técnicos!$J$2:$J$100)),,0,1))</f>
        <v/>
      </c>
      <c r="E211" s="15" t="str" cm="1">
        <f t="array" ref="E211">IF(OR($B211="",E$2=""),"",Projetos!$J210/_xlfn.XLOOKUP(E$2,Técnicos!$A$2:$A$100,IF(Projetos!$I210=1,Técnicos!$F$2:$F$100,IF(Projetos!$I210=2,Técnicos!$H$2:$H$100,Técnicos!$J$2:$J$100)),,0,1))</f>
        <v/>
      </c>
      <c r="F211" s="15" t="str" cm="1">
        <f t="array" ref="F211">IF(OR($B211="",F$2=""),"",Projetos!$J210/_xlfn.XLOOKUP(F$2,Técnicos!$A$2:$A$100,IF(Projetos!$I210=1,Técnicos!$F$2:$F$100,IF(Projetos!$I210=2,Técnicos!$H$2:$H$100,Técnicos!$J$2:$J$100)),,0,1))</f>
        <v/>
      </c>
      <c r="G211" s="15" t="str" cm="1">
        <f t="array" ref="G211">IF(OR($B211="",G$2=""),"",Projetos!$J210/_xlfn.XLOOKUP(G$2,Técnicos!$A$2:$A$100,IF(Projetos!$I210=1,Técnicos!$F$2:$F$100,IF(Projetos!$I210=2,Técnicos!$H$2:$H$100,Técnicos!$J$2:$J$100)),,0,1))</f>
        <v/>
      </c>
      <c r="H211" s="15" t="str" cm="1">
        <f t="array" ref="H211">IF(OR($B211="",H$2=""),"",Projetos!$J210/_xlfn.XLOOKUP(H$2,Técnicos!$A$2:$A$100,IF(Projetos!$I210=1,Técnicos!$F$2:$F$100,IF(Projetos!$I210=2,Técnicos!$H$2:$H$100,Técnicos!$J$2:$J$100)),,0,1))</f>
        <v/>
      </c>
      <c r="I211" s="15" t="str" cm="1">
        <f t="array" ref="I211">IF(OR($B211="",I$2=""),"",Projetos!$J210/_xlfn.XLOOKUP(I$2,Técnicos!$A$2:$A$100,IF(Projetos!$I210=1,Técnicos!$F$2:$F$100,IF(Projetos!$I210=2,Técnicos!$H$2:$H$100,Técnicos!$J$2:$J$100)),,0,1))</f>
        <v/>
      </c>
      <c r="J211" s="15" t="str" cm="1">
        <f t="array" ref="J211">IF(OR($B211="",J$2=""),"",Projetos!$J210/_xlfn.XLOOKUP(J$2,Técnicos!$A$2:$A$100,IF(Projetos!$I210=1,Técnicos!$F$2:$F$100,IF(Projetos!$I210=2,Técnicos!$H$2:$H$100,Técnicos!$J$2:$J$100)),,0,1))</f>
        <v/>
      </c>
      <c r="K211" s="15" t="str" cm="1">
        <f t="array" ref="K211">IF(OR($B211="",K$2=""),"",Projetos!$J210/_xlfn.XLOOKUP(K$2,Técnicos!$A$2:$A$100,IF(Projetos!$I210=1,Técnicos!$F$2:$F$100,IF(Projetos!$I210=2,Técnicos!$H$2:$H$100,Técnicos!$J$2:$J$100)),,0,1))</f>
        <v/>
      </c>
      <c r="L211" s="15" t="str" cm="1">
        <f t="array" ref="L211">IF(OR($B211="",L$2=""),"",Projetos!$J210/_xlfn.XLOOKUP(L$2,Técnicos!$A$2:$A$100,IF(Projetos!$I210=1,Técnicos!$F$2:$F$100,IF(Projetos!$I210=2,Técnicos!$H$2:$H$100,Técnicos!$J$2:$J$100)),,0,1))</f>
        <v/>
      </c>
      <c r="M211" s="15" t="str" cm="1">
        <f t="array" ref="M211">IF(OR($B211="",M$2=""),"",Projetos!$J210/_xlfn.XLOOKUP(M$2,Técnicos!$A$2:$A$100,IF(Projetos!$I210=1,Técnicos!$F$2:$F$100,IF(Projetos!$I210=2,Técnicos!$H$2:$H$100,Técnicos!$J$2:$J$100)),,0,1))</f>
        <v/>
      </c>
      <c r="N211" s="15" t="str" cm="1">
        <f t="array" ref="N211">IF(OR($B211="",N$2=""),"",Projetos!$J210/_xlfn.XLOOKUP(N$2,Técnicos!$A$2:$A$100,IF(Projetos!$I210=1,Técnicos!$F$2:$F$100,IF(Projetos!$I210=2,Técnicos!$H$2:$H$100,Técnicos!$J$2:$J$100)),,0,1))</f>
        <v/>
      </c>
      <c r="O211" s="15" t="str" cm="1">
        <f t="array" ref="O211">IF(OR($B211="",O$2=""),"",Projetos!$J210/_xlfn.XLOOKUP(O$2,Técnicos!$A$2:$A$100,IF(Projetos!$I210=1,Técnicos!$F$2:$F$100,IF(Projetos!$I210=2,Técnicos!$H$2:$H$100,Técnicos!$J$2:$J$100)),,0,1))</f>
        <v/>
      </c>
      <c r="P211" s="15" t="str" cm="1">
        <f t="array" ref="P211">IF(OR($B211="",P$2=""),"",Projetos!$J210/_xlfn.XLOOKUP(P$2,Técnicos!$A$2:$A$100,IF(Projetos!$I210=1,Técnicos!$F$2:$F$100,IF(Projetos!$I210=2,Técnicos!$H$2:$H$100,Técnicos!$J$2:$J$100)),,0,1))</f>
        <v/>
      </c>
      <c r="Q211" s="15" t="str" cm="1">
        <f t="array" ref="Q211">IF(OR($B211="",Q$2=""),"",Projetos!$J210/_xlfn.XLOOKUP(Q$2,Técnicos!$A$2:$A$100,IF(Projetos!$I210=1,Técnicos!$F$2:$F$100,IF(Projetos!$I210=2,Técnicos!$H$2:$H$100,Técnicos!$J$2:$J$100)),,0,1))</f>
        <v/>
      </c>
      <c r="R211" s="15" t="str" cm="1">
        <f t="array" ref="R211">IF(OR($B211="",R$2=""),"",Projetos!$J210/_xlfn.XLOOKUP(R$2,Técnicos!$A$2:$A$100,IF(Projetos!$I210=1,Técnicos!$F$2:$F$100,IF(Projetos!$I210=2,Técnicos!$H$2:$H$100,Técnicos!$J$2:$J$100)),,0,1))</f>
        <v/>
      </c>
      <c r="S211" s="15" t="str" cm="1">
        <f t="array" ref="S211">IF(OR($B211="",S$2=""),"",Projetos!$J210/_xlfn.XLOOKUP(S$2,Técnicos!$A$2:$A$100,IF(Projetos!$I210=1,Técnicos!$F$2:$F$100,IF(Projetos!$I210=2,Técnicos!$H$2:$H$100,Técnicos!$J$2:$J$100)),,0,1))</f>
        <v/>
      </c>
      <c r="T211" s="15" t="str" cm="1">
        <f t="array" ref="T211">IF(OR($B211="",T$2=""),"",Projetos!$J210/_xlfn.XLOOKUP(T$2,Técnicos!$A$2:$A$100,IF(Projetos!$I210=1,Técnicos!$F$2:$F$100,IF(Projetos!$I210=2,Técnicos!$H$2:$H$100,Técnicos!$J$2:$J$100)),,0,1))</f>
        <v/>
      </c>
      <c r="U211" s="15" t="str" cm="1">
        <f t="array" ref="U211">IF(OR($B211="",U$2=""),"",Projetos!$J210/_xlfn.XLOOKUP(U$2,Técnicos!$A$2:$A$100,IF(Projetos!$I210=1,Técnicos!$F$2:$F$100,IF(Projetos!$I210=2,Técnicos!$H$2:$H$100,Técnicos!$J$2:$J$100)),,0,1))</f>
        <v/>
      </c>
      <c r="V211" s="15" t="str" cm="1">
        <f t="array" ref="V211">IF(OR($B211="",V$2=""),"",Projetos!$J210/_xlfn.XLOOKUP(V$2,Técnicos!$A$2:$A$100,IF(Projetos!$I210=1,Técnicos!$F$2:$F$100,IF(Projetos!$I210=2,Técnicos!$H$2:$H$100,Técnicos!$J$2:$J$100)),,0,1))</f>
        <v/>
      </c>
      <c r="W211" s="15" t="str" cm="1">
        <f t="array" ref="W211">IF(OR($B211="",W$2=""),"",Projetos!$J210/_xlfn.XLOOKUP(W$2,Técnicos!$A$2:$A$100,IF(Projetos!$I210=1,Técnicos!$F$2:$F$100,IF(Projetos!$I210=2,Técnicos!$H$2:$H$100,Técnicos!$J$2:$J$100)),,0,1))</f>
        <v/>
      </c>
      <c r="X211" s="15" t="str" cm="1">
        <f t="array" ref="X211">IF(OR($B211="",X$2=""),"",Projetos!$J210/_xlfn.XLOOKUP(X$2,Técnicos!$A$2:$A$100,IF(Projetos!$I210=1,Técnicos!$F$2:$F$100,IF(Projetos!$I210=2,Técnicos!$H$2:$H$100,Técnicos!$J$2:$J$100)),,0,1))</f>
        <v/>
      </c>
      <c r="Y211" s="15" t="str" cm="1">
        <f t="array" ref="Y211">IF(OR($B211="",Y$2=""),"",Projetos!$J210/_xlfn.XLOOKUP(Y$2,Técnicos!$A$2:$A$100,IF(Projetos!$I210=1,Técnicos!$F$2:$F$100,IF(Projetos!$I210=2,Técnicos!$H$2:$H$100,Técnicos!$J$2:$J$100)),,0,1))</f>
        <v/>
      </c>
      <c r="Z211" s="15" t="str" cm="1">
        <f t="array" ref="Z211">IF(OR($B211="",Z$2=""),"",Projetos!$J210/_xlfn.XLOOKUP(Z$2,Técnicos!$A$2:$A$100,IF(Projetos!$I210=1,Técnicos!$F$2:$F$100,IF(Projetos!$I210=2,Técnicos!$H$2:$H$100,Técnicos!$J$2:$J$100)),,0,1))</f>
        <v/>
      </c>
      <c r="AA211" s="15" t="str" cm="1">
        <f t="array" ref="AA211">IF(OR($B211="",AA$2=""),"",Projetos!$J210/_xlfn.XLOOKUP(AA$2,Técnicos!$A$2:$A$100,IF(Projetos!$I210=1,Técnicos!$F$2:$F$100,IF(Projetos!$I210=2,Técnicos!$H$2:$H$100,Técnicos!$J$2:$J$100)),,0,1))</f>
        <v/>
      </c>
      <c r="AB211" s="15" t="str" cm="1">
        <f t="array" ref="AB211">IF(OR($B211="",AB$2=""),"",Projetos!$J210/_xlfn.XLOOKUP(AB$2,Técnicos!$A$2:$A$100,IF(Projetos!$I210=1,Técnicos!$F$2:$F$100,IF(Projetos!$I210=2,Técnicos!$H$2:$H$100,Técnicos!$J$2:$J$100)),,0,1))</f>
        <v/>
      </c>
      <c r="AC211" s="15" t="str" cm="1">
        <f t="array" ref="AC211">IF(OR($B211="",AC$2=""),"",Projetos!$J210/_xlfn.XLOOKUP(AC$2,Técnicos!$A$2:$A$100,IF(Projetos!$I210=1,Técnicos!$F$2:$F$100,IF(Projetos!$I210=2,Técnicos!$H$2:$H$100,Técnicos!$J$2:$J$100)),,0,1))</f>
        <v/>
      </c>
      <c r="AD211" s="15" t="str" cm="1">
        <f t="array" ref="AD211">IF(OR($B211="",AD$2=""),"",Projetos!$J210/_xlfn.XLOOKUP(AD$2,Técnicos!$A$2:$A$100,IF(Projetos!$I210=1,Técnicos!$F$2:$F$100,IF(Projetos!$I210=2,Técnicos!$H$2:$H$100,Técnicos!$J$2:$J$100)),,0,1))</f>
        <v/>
      </c>
      <c r="AE211" s="15" t="str" cm="1">
        <f t="array" ref="AE211">IF(OR($B211="",AE$2=""),"",Projetos!$J210/_xlfn.XLOOKUP(AE$2,Técnicos!$A$2:$A$100,IF(Projetos!$I210=1,Técnicos!$F$2:$F$100,IF(Projetos!$I210=2,Técnicos!$H$2:$H$100,Técnicos!$J$2:$J$100)),,0,1))</f>
        <v/>
      </c>
      <c r="AF211" s="15" t="str" cm="1">
        <f t="array" ref="AF211">IF(OR($B211="",AF$2=""),"",Projetos!$J210/_xlfn.XLOOKUP(AF$2,Técnicos!$A$2:$A$100,IF(Projetos!$I210=1,Técnicos!$F$2:$F$100,IF(Projetos!$I210=2,Técnicos!$H$2:$H$100,Técnicos!$J$2:$J$100)),,0,1))</f>
        <v/>
      </c>
      <c r="AG211" s="15" t="str" cm="1">
        <f t="array" ref="AG211">IF(OR($B211="",AG$2=""),"",Projetos!$J210/_xlfn.XLOOKUP(AG$2,Técnicos!$A$2:$A$100,IF(Projetos!$I210=1,Técnicos!$F$2:$F$100,IF(Projetos!$I210=2,Técnicos!$H$2:$H$100,Técnicos!$J$2:$J$100)),,0,1))</f>
        <v/>
      </c>
      <c r="AH211" s="15" t="str" cm="1">
        <f t="array" ref="AH211">IF(OR($B211="",AH$2=""),"",Projetos!$J210/_xlfn.XLOOKUP(AH$2,Técnicos!$A$2:$A$100,IF(Projetos!$I210=1,Técnicos!$F$2:$F$100,IF(Projetos!$I210=2,Técnicos!$H$2:$H$100,Técnicos!$J$2:$J$100)),,0,1))</f>
        <v/>
      </c>
      <c r="AI211" s="15" t="str" cm="1">
        <f t="array" ref="AI211">IF(OR($B211="",AI$2=""),"",Projetos!$J210/_xlfn.XLOOKUP(AI$2,Técnicos!$A$2:$A$100,IF(Projetos!$I210=1,Técnicos!$F$2:$F$100,IF(Projetos!$I210=2,Técnicos!$H$2:$H$100,Técnicos!$J$2:$J$100)),,0,1))</f>
        <v/>
      </c>
      <c r="AJ211" s="15" t="str" cm="1">
        <f t="array" ref="AJ211">IF(OR($B211="",AJ$2=""),"",Projetos!$J210/_xlfn.XLOOKUP(AJ$2,Técnicos!$A$2:$A$100,IF(Projetos!$I210=1,Técnicos!$F$2:$F$100,IF(Projetos!$I210=2,Técnicos!$H$2:$H$100,Técnicos!$J$2:$J$100)),,0,1))</f>
        <v/>
      </c>
      <c r="AK211" s="15" t="str" cm="1">
        <f t="array" ref="AK211">IF(OR($B211="",AK$2=""),"",Projetos!$J210/_xlfn.XLOOKUP(AK$2,Técnicos!$A$2:$A$100,IF(Projetos!$I210=1,Técnicos!$F$2:$F$100,IF(Projetos!$I210=2,Técnicos!$H$2:$H$100,Técnicos!$J$2:$J$100)),,0,1))</f>
        <v/>
      </c>
      <c r="AL211" s="15" t="str" cm="1">
        <f t="array" ref="AL211">IF(OR($B211="",AL$2=""),"",Projetos!$J210/_xlfn.XLOOKUP(AL$2,Técnicos!$A$2:$A$100,IF(Projetos!$I210=1,Técnicos!$F$2:$F$100,IF(Projetos!$I210=2,Técnicos!$H$2:$H$100,Técnicos!$J$2:$J$100)),,0,1))</f>
        <v/>
      </c>
      <c r="AM211" s="15" t="str" cm="1">
        <f t="array" ref="AM211">IF(OR($B211="",AM$2=""),"",Projetos!$J210/_xlfn.XLOOKUP(AM$2,Técnicos!$A$2:$A$100,IF(Projetos!$I210=1,Técnicos!$F$2:$F$100,IF(Projetos!$I210=2,Técnicos!$H$2:$H$100,Técnicos!$J$2:$J$100)),,0,1))</f>
        <v/>
      </c>
      <c r="AN211" s="15" t="str" cm="1">
        <f t="array" ref="AN211">IF(OR($B211="",AN$2=""),"",Projetos!$J210/_xlfn.XLOOKUP(AN$2,Técnicos!$A$2:$A$100,IF(Projetos!$I210=1,Técnicos!$F$2:$F$100,IF(Projetos!$I210=2,Técnicos!$H$2:$H$100,Técnicos!$J$2:$J$100)),,0,1))</f>
        <v/>
      </c>
      <c r="AO211" s="15" t="str" cm="1">
        <f t="array" ref="AO211">IF(OR($B211="",AO$2=""),"",Projetos!$J210/_xlfn.XLOOKUP(AO$2,Técnicos!$A$2:$A$100,IF(Projetos!$I210=1,Técnicos!$F$2:$F$100,IF(Projetos!$I210=2,Técnicos!$H$2:$H$100,Técnicos!$J$2:$J$100)),,0,1))</f>
        <v/>
      </c>
      <c r="AP211" s="15" t="str" cm="1">
        <f t="array" ref="AP211">IF(OR($B211="",AP$2=""),"",Projetos!$J210/_xlfn.XLOOKUP(AP$2,Técnicos!$A$2:$A$100,IF(Projetos!$I210=1,Técnicos!$F$2:$F$100,IF(Projetos!$I210=2,Técnicos!$H$2:$H$100,Técnicos!$J$2:$J$100)),,0,1))</f>
        <v/>
      </c>
      <c r="AQ211" s="15" t="str" cm="1">
        <f t="array" ref="AQ211">IF(OR($B211="",AQ$2=""),"",Projetos!$J210/_xlfn.XLOOKUP(AQ$2,Técnicos!$A$2:$A$100,IF(Projetos!$I210=1,Técnicos!$F$2:$F$100,IF(Projetos!$I210=2,Técnicos!$H$2:$H$100,Técnicos!$J$2:$J$100)),,0,1))</f>
        <v/>
      </c>
      <c r="AR211" s="15" t="str" cm="1">
        <f t="array" ref="AR211">IF(OR($B211="",AR$2=""),"",Projetos!$J210/_xlfn.XLOOKUP(AR$2,Técnicos!$A$2:$A$100,IF(Projetos!$I210=1,Técnicos!$F$2:$F$100,IF(Projetos!$I210=2,Técnicos!$H$2:$H$100,Técnicos!$J$2:$J$100)),,0,1))</f>
        <v/>
      </c>
      <c r="AS211" s="15" t="str" cm="1">
        <f t="array" ref="AS211">IF(OR($B211="",AS$2=""),"",Projetos!$J210/_xlfn.XLOOKUP(AS$2,Técnicos!$A$2:$A$100,IF(Projetos!$I210=1,Técnicos!$F$2:$F$100,IF(Projetos!$I210=2,Técnicos!$H$2:$H$100,Técnicos!$J$2:$J$100)),,0,1))</f>
        <v/>
      </c>
      <c r="AT211" s="15" t="str" cm="1">
        <f t="array" ref="AT211">IF(OR($B211="",AT$2=""),"",Projetos!$J210/_xlfn.XLOOKUP(AT$2,Técnicos!$A$2:$A$100,IF(Projetos!$I210=1,Técnicos!$F$2:$F$100,IF(Projetos!$I210=2,Técnicos!$H$2:$H$100,Técnicos!$J$2:$J$100)),,0,1))</f>
        <v/>
      </c>
      <c r="AU211" s="15" t="str" cm="1">
        <f t="array" ref="AU211">IF(OR($B211="",AU$2=""),"",Projetos!$J210/_xlfn.XLOOKUP(AU$2,Técnicos!$A$2:$A$100,IF(Projetos!$I210=1,Técnicos!$F$2:$F$100,IF(Projetos!$I210=2,Técnicos!$H$2:$H$100,Técnicos!$J$2:$J$100)),,0,1))</f>
        <v/>
      </c>
      <c r="AV211" s="15" t="str" cm="1">
        <f t="array" ref="AV211">IF(OR($B211="",AV$2=""),"",Projetos!$J210/_xlfn.XLOOKUP(AV$2,Técnicos!$A$2:$A$100,IF(Projetos!$I210=1,Técnicos!$F$2:$F$100,IF(Projetos!$I210=2,Técnicos!$H$2:$H$100,Técnicos!$J$2:$J$100)),,0,1))</f>
        <v/>
      </c>
      <c r="AW211" s="15" t="str" cm="1">
        <f t="array" ref="AW211">IF(OR($B211="",AW$2=""),"",Projetos!$J210/_xlfn.XLOOKUP(AW$2,Técnicos!$A$2:$A$100,IF(Projetos!$I210=1,Técnicos!$F$2:$F$100,IF(Projetos!$I210=2,Técnicos!$H$2:$H$100,Técnicos!$J$2:$J$100)),,0,1))</f>
        <v/>
      </c>
      <c r="AX211" s="15" t="str" cm="1">
        <f t="array" ref="AX211">IF(OR($B211="",AX$2=""),"",Projetos!$J210/_xlfn.XLOOKUP(AX$2,Técnicos!$A$2:$A$100,IF(Projetos!$I210=1,Técnicos!$F$2:$F$100,IF(Projetos!$I210=2,Técnicos!$H$2:$H$100,Técnicos!$J$2:$J$100)),,0,1))</f>
        <v/>
      </c>
      <c r="AY211" s="15" t="str" cm="1">
        <f t="array" ref="AY211">IF(OR($B211="",AY$2=""),"",Projetos!$J210/_xlfn.XLOOKUP(AY$2,Técnicos!$A$2:$A$100,IF(Projetos!$I210=1,Técnicos!$F$2:$F$100,IF(Projetos!$I210=2,Técnicos!$H$2:$H$100,Técnicos!$J$2:$J$100)),,0,1))</f>
        <v/>
      </c>
      <c r="AZ211" s="15" t="str" cm="1">
        <f t="array" ref="AZ211">IF(OR($B211="",AZ$2=""),"",Projetos!$J210/_xlfn.XLOOKUP(AZ$2,Técnicos!$A$2:$A$100,IF(Projetos!$I210=1,Técnicos!$F$2:$F$100,IF(Projetos!$I210=2,Técnicos!$H$2:$H$100,Técnicos!$J$2:$J$100)),,0,1))</f>
        <v/>
      </c>
      <c r="BA211" s="15" t="str" cm="1">
        <f t="array" ref="BA211">IF(OR($B211="",BA$2=""),"",Projetos!$J210/_xlfn.XLOOKUP(BA$2,Técnicos!$A$2:$A$100,IF(Projetos!$I210=1,Técnicos!$F$2:$F$100,IF(Projetos!$I210=2,Técnicos!$H$2:$H$100,Técnicos!$J$2:$J$100)),,0,1))</f>
        <v/>
      </c>
      <c r="BB211" s="15" t="str" cm="1">
        <f t="array" ref="BB211">IF(OR($B211="",BB$2=""),"",Projetos!$J210/_xlfn.XLOOKUP(BB$2,Técnicos!$A$2:$A$100,IF(Projetos!$I210=1,Técnicos!$F$2:$F$100,IF(Projetos!$I210=2,Técnicos!$H$2:$H$100,Técnicos!$J$2:$J$100)),,0,1))</f>
        <v/>
      </c>
      <c r="BC211" s="15" t="str" cm="1">
        <f t="array" ref="BC211">IF(OR($B211="",BC$2=""),"",Projetos!$J210/_xlfn.XLOOKUP(BC$2,Técnicos!$A$2:$A$100,IF(Projetos!$I210=1,Técnicos!$F$2:$F$100,IF(Projetos!$I210=2,Técnicos!$H$2:$H$100,Técnicos!$J$2:$J$100)),,0,1))</f>
        <v/>
      </c>
      <c r="BD211" s="15" t="str" cm="1">
        <f t="array" ref="BD211">IF(OR($B211="",BD$2=""),"",Projetos!$J210/_xlfn.XLOOKUP(BD$2,Técnicos!$A$2:$A$100,IF(Projetos!$I210=1,Técnicos!$F$2:$F$100,IF(Projetos!$I210=2,Técnicos!$H$2:$H$100,Técnicos!$J$2:$J$100)),,0,1))</f>
        <v/>
      </c>
      <c r="BE211" s="15" t="str" cm="1">
        <f t="array" ref="BE211">IF(OR($B211="",BE$2=""),"",Projetos!$J210/_xlfn.XLOOKUP(BE$2,Técnicos!$A$2:$A$100,IF(Projetos!$I210=1,Técnicos!$F$2:$F$100,IF(Projetos!$I210=2,Técnicos!$H$2:$H$100,Técnicos!$J$2:$J$100)),,0,1))</f>
        <v/>
      </c>
      <c r="BF211" s="15" t="str" cm="1">
        <f t="array" ref="BF211">IF(OR($B211="",BF$2=""),"",Projetos!$J210/_xlfn.XLOOKUP(BF$2,Técnicos!$A$2:$A$100,IF(Projetos!$I210=1,Técnicos!$F$2:$F$100,IF(Projetos!$I210=2,Técnicos!$H$2:$H$100,Técnicos!$J$2:$J$100)),,0,1))</f>
        <v/>
      </c>
      <c r="BG211" s="15" t="str" cm="1">
        <f t="array" ref="BG211">IF(OR($B211="",BG$2=""),"",Projetos!$J210/_xlfn.XLOOKUP(BG$2,Técnicos!$A$2:$A$100,IF(Projetos!$I210=1,Técnicos!$F$2:$F$100,IF(Projetos!$I210=2,Técnicos!$H$2:$H$100,Técnicos!$J$2:$J$100)),,0,1))</f>
        <v/>
      </c>
      <c r="BH211" s="15" t="str" cm="1">
        <f t="array" ref="BH211">IF(OR($B211="",BH$2=""),"",Projetos!$J210/_xlfn.XLOOKUP(BH$2,Técnicos!$A$2:$A$100,IF(Projetos!$I210=1,Técnicos!$F$2:$F$100,IF(Projetos!$I210=2,Técnicos!$H$2:$H$100,Técnicos!$J$2:$J$100)),,0,1))</f>
        <v/>
      </c>
      <c r="BI211" s="15" t="str" cm="1">
        <f t="array" ref="BI211">IF(OR($B211="",BI$2=""),"",Projetos!$J210/_xlfn.XLOOKUP(BI$2,Técnicos!$A$2:$A$100,IF(Projetos!$I210=1,Técnicos!$F$2:$F$100,IF(Projetos!$I210=2,Técnicos!$H$2:$H$100,Técnicos!$J$2:$J$100)),,0,1))</f>
        <v/>
      </c>
      <c r="BJ211" s="15" t="str" cm="1">
        <f t="array" ref="BJ211">IF(OR($B211="",BJ$2=""),"",Projetos!$J210/_xlfn.XLOOKUP(BJ$2,Técnicos!$A$2:$A$100,IF(Projetos!$I210=1,Técnicos!$F$2:$F$100,IF(Projetos!$I210=2,Técnicos!$H$2:$H$100,Técnicos!$J$2:$J$100)),,0,1))</f>
        <v/>
      </c>
      <c r="BK211" s="15" t="str" cm="1">
        <f t="array" ref="BK211">IF(OR($B211="",BK$2=""),"",Projetos!$J210/_xlfn.XLOOKUP(BK$2,Técnicos!$A$2:$A$100,IF(Projetos!$I210=1,Técnicos!$F$2:$F$100,IF(Projetos!$I210=2,Técnicos!$H$2:$H$100,Técnicos!$J$2:$J$100)),,0,1))</f>
        <v/>
      </c>
      <c r="BL211" s="15" t="str" cm="1">
        <f t="array" ref="BL211">IF(OR($B211="",BL$2=""),"",Projetos!$J210/_xlfn.XLOOKUP(BL$2,Técnicos!$A$2:$A$100,IF(Projetos!$I210=1,Técnicos!$F$2:$F$100,IF(Projetos!$I210=2,Técnicos!$H$2:$H$100,Técnicos!$J$2:$J$100)),,0,1))</f>
        <v/>
      </c>
      <c r="BM211" s="15" t="str" cm="1">
        <f t="array" ref="BM211">IF(OR($B211="",BM$2=""),"",Projetos!$J210/_xlfn.XLOOKUP(BM$2,Técnicos!$A$2:$A$100,IF(Projetos!$I210=1,Técnicos!$F$2:$F$100,IF(Projetos!$I210=2,Técnicos!$H$2:$H$100,Técnicos!$J$2:$J$100)),,0,1))</f>
        <v/>
      </c>
      <c r="BN211" s="15" t="str" cm="1">
        <f t="array" ref="BN211">IF(OR($B211="",BN$2=""),"",Projetos!$J210/_xlfn.XLOOKUP(BN$2,Técnicos!$A$2:$A$100,IF(Projetos!$I210=1,Técnicos!$F$2:$F$100,IF(Projetos!$I210=2,Técnicos!$H$2:$H$100,Técnicos!$J$2:$J$100)),,0,1))</f>
        <v/>
      </c>
    </row>
    <row r="212" spans="3:66" x14ac:dyDescent="0.3">
      <c r="C212" s="15" t="str" cm="1">
        <f t="array" ref="C212">IF(OR($B212="",C$2=""),"",Projetos!$J211/_xlfn.XLOOKUP(C$2,Técnicos!$A$2:$A$100,IF(Projetos!$I211=1,Técnicos!$F$2:$F$100,IF(Projetos!$I211=2,Técnicos!$H$2:$H$100,Técnicos!$J$2:$J$100)),,0,1))</f>
        <v/>
      </c>
      <c r="D212" s="15" t="str" cm="1">
        <f t="array" ref="D212">IF(OR($B212="",D$2=""),"",Projetos!$J211/_xlfn.XLOOKUP(D$2,Técnicos!$A$2:$A$100,IF(Projetos!$I211=1,Técnicos!$F$2:$F$100,IF(Projetos!$I211=2,Técnicos!$H$2:$H$100,Técnicos!$J$2:$J$100)),,0,1))</f>
        <v/>
      </c>
      <c r="E212" s="15" t="str" cm="1">
        <f t="array" ref="E212">IF(OR($B212="",E$2=""),"",Projetos!$J211/_xlfn.XLOOKUP(E$2,Técnicos!$A$2:$A$100,IF(Projetos!$I211=1,Técnicos!$F$2:$F$100,IF(Projetos!$I211=2,Técnicos!$H$2:$H$100,Técnicos!$J$2:$J$100)),,0,1))</f>
        <v/>
      </c>
      <c r="F212" s="15" t="str" cm="1">
        <f t="array" ref="F212">IF(OR($B212="",F$2=""),"",Projetos!$J211/_xlfn.XLOOKUP(F$2,Técnicos!$A$2:$A$100,IF(Projetos!$I211=1,Técnicos!$F$2:$F$100,IF(Projetos!$I211=2,Técnicos!$H$2:$H$100,Técnicos!$J$2:$J$100)),,0,1))</f>
        <v/>
      </c>
      <c r="G212" s="15" t="str" cm="1">
        <f t="array" ref="G212">IF(OR($B212="",G$2=""),"",Projetos!$J211/_xlfn.XLOOKUP(G$2,Técnicos!$A$2:$A$100,IF(Projetos!$I211=1,Técnicos!$F$2:$F$100,IF(Projetos!$I211=2,Técnicos!$H$2:$H$100,Técnicos!$J$2:$J$100)),,0,1))</f>
        <v/>
      </c>
      <c r="H212" s="15" t="str" cm="1">
        <f t="array" ref="H212">IF(OR($B212="",H$2=""),"",Projetos!$J211/_xlfn.XLOOKUP(H$2,Técnicos!$A$2:$A$100,IF(Projetos!$I211=1,Técnicos!$F$2:$F$100,IF(Projetos!$I211=2,Técnicos!$H$2:$H$100,Técnicos!$J$2:$J$100)),,0,1))</f>
        <v/>
      </c>
      <c r="I212" s="15" t="str" cm="1">
        <f t="array" ref="I212">IF(OR($B212="",I$2=""),"",Projetos!$J211/_xlfn.XLOOKUP(I$2,Técnicos!$A$2:$A$100,IF(Projetos!$I211=1,Técnicos!$F$2:$F$100,IF(Projetos!$I211=2,Técnicos!$H$2:$H$100,Técnicos!$J$2:$J$100)),,0,1))</f>
        <v/>
      </c>
      <c r="J212" s="15" t="str" cm="1">
        <f t="array" ref="J212">IF(OR($B212="",J$2=""),"",Projetos!$J211/_xlfn.XLOOKUP(J$2,Técnicos!$A$2:$A$100,IF(Projetos!$I211=1,Técnicos!$F$2:$F$100,IF(Projetos!$I211=2,Técnicos!$H$2:$H$100,Técnicos!$J$2:$J$100)),,0,1))</f>
        <v/>
      </c>
      <c r="K212" s="15" t="str" cm="1">
        <f t="array" ref="K212">IF(OR($B212="",K$2=""),"",Projetos!$J211/_xlfn.XLOOKUP(K$2,Técnicos!$A$2:$A$100,IF(Projetos!$I211=1,Técnicos!$F$2:$F$100,IF(Projetos!$I211=2,Técnicos!$H$2:$H$100,Técnicos!$J$2:$J$100)),,0,1))</f>
        <v/>
      </c>
      <c r="L212" s="15" t="str" cm="1">
        <f t="array" ref="L212">IF(OR($B212="",L$2=""),"",Projetos!$J211/_xlfn.XLOOKUP(L$2,Técnicos!$A$2:$A$100,IF(Projetos!$I211=1,Técnicos!$F$2:$F$100,IF(Projetos!$I211=2,Técnicos!$H$2:$H$100,Técnicos!$J$2:$J$100)),,0,1))</f>
        <v/>
      </c>
      <c r="M212" s="15" t="str" cm="1">
        <f t="array" ref="M212">IF(OR($B212="",M$2=""),"",Projetos!$J211/_xlfn.XLOOKUP(M$2,Técnicos!$A$2:$A$100,IF(Projetos!$I211=1,Técnicos!$F$2:$F$100,IF(Projetos!$I211=2,Técnicos!$H$2:$H$100,Técnicos!$J$2:$J$100)),,0,1))</f>
        <v/>
      </c>
      <c r="N212" s="15" t="str" cm="1">
        <f t="array" ref="N212">IF(OR($B212="",N$2=""),"",Projetos!$J211/_xlfn.XLOOKUP(N$2,Técnicos!$A$2:$A$100,IF(Projetos!$I211=1,Técnicos!$F$2:$F$100,IF(Projetos!$I211=2,Técnicos!$H$2:$H$100,Técnicos!$J$2:$J$100)),,0,1))</f>
        <v/>
      </c>
      <c r="O212" s="15" t="str" cm="1">
        <f t="array" ref="O212">IF(OR($B212="",O$2=""),"",Projetos!$J211/_xlfn.XLOOKUP(O$2,Técnicos!$A$2:$A$100,IF(Projetos!$I211=1,Técnicos!$F$2:$F$100,IF(Projetos!$I211=2,Técnicos!$H$2:$H$100,Técnicos!$J$2:$J$100)),,0,1))</f>
        <v/>
      </c>
      <c r="P212" s="15" t="str" cm="1">
        <f t="array" ref="P212">IF(OR($B212="",P$2=""),"",Projetos!$J211/_xlfn.XLOOKUP(P$2,Técnicos!$A$2:$A$100,IF(Projetos!$I211=1,Técnicos!$F$2:$F$100,IF(Projetos!$I211=2,Técnicos!$H$2:$H$100,Técnicos!$J$2:$J$100)),,0,1))</f>
        <v/>
      </c>
      <c r="Q212" s="15" t="str" cm="1">
        <f t="array" ref="Q212">IF(OR($B212="",Q$2=""),"",Projetos!$J211/_xlfn.XLOOKUP(Q$2,Técnicos!$A$2:$A$100,IF(Projetos!$I211=1,Técnicos!$F$2:$F$100,IF(Projetos!$I211=2,Técnicos!$H$2:$H$100,Técnicos!$J$2:$J$100)),,0,1))</f>
        <v/>
      </c>
      <c r="R212" s="15" t="str" cm="1">
        <f t="array" ref="R212">IF(OR($B212="",R$2=""),"",Projetos!$J211/_xlfn.XLOOKUP(R$2,Técnicos!$A$2:$A$100,IF(Projetos!$I211=1,Técnicos!$F$2:$F$100,IF(Projetos!$I211=2,Técnicos!$H$2:$H$100,Técnicos!$J$2:$J$100)),,0,1))</f>
        <v/>
      </c>
      <c r="S212" s="15" t="str" cm="1">
        <f t="array" ref="S212">IF(OR($B212="",S$2=""),"",Projetos!$J211/_xlfn.XLOOKUP(S$2,Técnicos!$A$2:$A$100,IF(Projetos!$I211=1,Técnicos!$F$2:$F$100,IF(Projetos!$I211=2,Técnicos!$H$2:$H$100,Técnicos!$J$2:$J$100)),,0,1))</f>
        <v/>
      </c>
      <c r="T212" s="15" t="str" cm="1">
        <f t="array" ref="T212">IF(OR($B212="",T$2=""),"",Projetos!$J211/_xlfn.XLOOKUP(T$2,Técnicos!$A$2:$A$100,IF(Projetos!$I211=1,Técnicos!$F$2:$F$100,IF(Projetos!$I211=2,Técnicos!$H$2:$H$100,Técnicos!$J$2:$J$100)),,0,1))</f>
        <v/>
      </c>
      <c r="U212" s="15" t="str" cm="1">
        <f t="array" ref="U212">IF(OR($B212="",U$2=""),"",Projetos!$J211/_xlfn.XLOOKUP(U$2,Técnicos!$A$2:$A$100,IF(Projetos!$I211=1,Técnicos!$F$2:$F$100,IF(Projetos!$I211=2,Técnicos!$H$2:$H$100,Técnicos!$J$2:$J$100)),,0,1))</f>
        <v/>
      </c>
      <c r="V212" s="15" t="str" cm="1">
        <f t="array" ref="V212">IF(OR($B212="",V$2=""),"",Projetos!$J211/_xlfn.XLOOKUP(V$2,Técnicos!$A$2:$A$100,IF(Projetos!$I211=1,Técnicos!$F$2:$F$100,IF(Projetos!$I211=2,Técnicos!$H$2:$H$100,Técnicos!$J$2:$J$100)),,0,1))</f>
        <v/>
      </c>
      <c r="W212" s="15" t="str" cm="1">
        <f t="array" ref="W212">IF(OR($B212="",W$2=""),"",Projetos!$J211/_xlfn.XLOOKUP(W$2,Técnicos!$A$2:$A$100,IF(Projetos!$I211=1,Técnicos!$F$2:$F$100,IF(Projetos!$I211=2,Técnicos!$H$2:$H$100,Técnicos!$J$2:$J$100)),,0,1))</f>
        <v/>
      </c>
      <c r="X212" s="15" t="str" cm="1">
        <f t="array" ref="X212">IF(OR($B212="",X$2=""),"",Projetos!$J211/_xlfn.XLOOKUP(X$2,Técnicos!$A$2:$A$100,IF(Projetos!$I211=1,Técnicos!$F$2:$F$100,IF(Projetos!$I211=2,Técnicos!$H$2:$H$100,Técnicos!$J$2:$J$100)),,0,1))</f>
        <v/>
      </c>
      <c r="Y212" s="15" t="str" cm="1">
        <f t="array" ref="Y212">IF(OR($B212="",Y$2=""),"",Projetos!$J211/_xlfn.XLOOKUP(Y$2,Técnicos!$A$2:$A$100,IF(Projetos!$I211=1,Técnicos!$F$2:$F$100,IF(Projetos!$I211=2,Técnicos!$H$2:$H$100,Técnicos!$J$2:$J$100)),,0,1))</f>
        <v/>
      </c>
      <c r="Z212" s="15" t="str" cm="1">
        <f t="array" ref="Z212">IF(OR($B212="",Z$2=""),"",Projetos!$J211/_xlfn.XLOOKUP(Z$2,Técnicos!$A$2:$A$100,IF(Projetos!$I211=1,Técnicos!$F$2:$F$100,IF(Projetos!$I211=2,Técnicos!$H$2:$H$100,Técnicos!$J$2:$J$100)),,0,1))</f>
        <v/>
      </c>
      <c r="AA212" s="15" t="str" cm="1">
        <f t="array" ref="AA212">IF(OR($B212="",AA$2=""),"",Projetos!$J211/_xlfn.XLOOKUP(AA$2,Técnicos!$A$2:$A$100,IF(Projetos!$I211=1,Técnicos!$F$2:$F$100,IF(Projetos!$I211=2,Técnicos!$H$2:$H$100,Técnicos!$J$2:$J$100)),,0,1))</f>
        <v/>
      </c>
      <c r="AB212" s="15" t="str" cm="1">
        <f t="array" ref="AB212">IF(OR($B212="",AB$2=""),"",Projetos!$J211/_xlfn.XLOOKUP(AB$2,Técnicos!$A$2:$A$100,IF(Projetos!$I211=1,Técnicos!$F$2:$F$100,IF(Projetos!$I211=2,Técnicos!$H$2:$H$100,Técnicos!$J$2:$J$100)),,0,1))</f>
        <v/>
      </c>
      <c r="AC212" s="15" t="str" cm="1">
        <f t="array" ref="AC212">IF(OR($B212="",AC$2=""),"",Projetos!$J211/_xlfn.XLOOKUP(AC$2,Técnicos!$A$2:$A$100,IF(Projetos!$I211=1,Técnicos!$F$2:$F$100,IF(Projetos!$I211=2,Técnicos!$H$2:$H$100,Técnicos!$J$2:$J$100)),,0,1))</f>
        <v/>
      </c>
      <c r="AD212" s="15" t="str" cm="1">
        <f t="array" ref="AD212">IF(OR($B212="",AD$2=""),"",Projetos!$J211/_xlfn.XLOOKUP(AD$2,Técnicos!$A$2:$A$100,IF(Projetos!$I211=1,Técnicos!$F$2:$F$100,IF(Projetos!$I211=2,Técnicos!$H$2:$H$100,Técnicos!$J$2:$J$100)),,0,1))</f>
        <v/>
      </c>
      <c r="AE212" s="15" t="str" cm="1">
        <f t="array" ref="AE212">IF(OR($B212="",AE$2=""),"",Projetos!$J211/_xlfn.XLOOKUP(AE$2,Técnicos!$A$2:$A$100,IF(Projetos!$I211=1,Técnicos!$F$2:$F$100,IF(Projetos!$I211=2,Técnicos!$H$2:$H$100,Técnicos!$J$2:$J$100)),,0,1))</f>
        <v/>
      </c>
      <c r="AF212" s="15" t="str" cm="1">
        <f t="array" ref="AF212">IF(OR($B212="",AF$2=""),"",Projetos!$J211/_xlfn.XLOOKUP(AF$2,Técnicos!$A$2:$A$100,IF(Projetos!$I211=1,Técnicos!$F$2:$F$100,IF(Projetos!$I211=2,Técnicos!$H$2:$H$100,Técnicos!$J$2:$J$100)),,0,1))</f>
        <v/>
      </c>
      <c r="AG212" s="15" t="str" cm="1">
        <f t="array" ref="AG212">IF(OR($B212="",AG$2=""),"",Projetos!$J211/_xlfn.XLOOKUP(AG$2,Técnicos!$A$2:$A$100,IF(Projetos!$I211=1,Técnicos!$F$2:$F$100,IF(Projetos!$I211=2,Técnicos!$H$2:$H$100,Técnicos!$J$2:$J$100)),,0,1))</f>
        <v/>
      </c>
      <c r="AH212" s="15" t="str" cm="1">
        <f t="array" ref="AH212">IF(OR($B212="",AH$2=""),"",Projetos!$J211/_xlfn.XLOOKUP(AH$2,Técnicos!$A$2:$A$100,IF(Projetos!$I211=1,Técnicos!$F$2:$F$100,IF(Projetos!$I211=2,Técnicos!$H$2:$H$100,Técnicos!$J$2:$J$100)),,0,1))</f>
        <v/>
      </c>
      <c r="AI212" s="15" t="str" cm="1">
        <f t="array" ref="AI212">IF(OR($B212="",AI$2=""),"",Projetos!$J211/_xlfn.XLOOKUP(AI$2,Técnicos!$A$2:$A$100,IF(Projetos!$I211=1,Técnicos!$F$2:$F$100,IF(Projetos!$I211=2,Técnicos!$H$2:$H$100,Técnicos!$J$2:$J$100)),,0,1))</f>
        <v/>
      </c>
      <c r="AJ212" s="15" t="str" cm="1">
        <f t="array" ref="AJ212">IF(OR($B212="",AJ$2=""),"",Projetos!$J211/_xlfn.XLOOKUP(AJ$2,Técnicos!$A$2:$A$100,IF(Projetos!$I211=1,Técnicos!$F$2:$F$100,IF(Projetos!$I211=2,Técnicos!$H$2:$H$100,Técnicos!$J$2:$J$100)),,0,1))</f>
        <v/>
      </c>
      <c r="AK212" s="15" t="str" cm="1">
        <f t="array" ref="AK212">IF(OR($B212="",AK$2=""),"",Projetos!$J211/_xlfn.XLOOKUP(AK$2,Técnicos!$A$2:$A$100,IF(Projetos!$I211=1,Técnicos!$F$2:$F$100,IF(Projetos!$I211=2,Técnicos!$H$2:$H$100,Técnicos!$J$2:$J$100)),,0,1))</f>
        <v/>
      </c>
      <c r="AL212" s="15" t="str" cm="1">
        <f t="array" ref="AL212">IF(OR($B212="",AL$2=""),"",Projetos!$J211/_xlfn.XLOOKUP(AL$2,Técnicos!$A$2:$A$100,IF(Projetos!$I211=1,Técnicos!$F$2:$F$100,IF(Projetos!$I211=2,Técnicos!$H$2:$H$100,Técnicos!$J$2:$J$100)),,0,1))</f>
        <v/>
      </c>
      <c r="AM212" s="15" t="str" cm="1">
        <f t="array" ref="AM212">IF(OR($B212="",AM$2=""),"",Projetos!$J211/_xlfn.XLOOKUP(AM$2,Técnicos!$A$2:$A$100,IF(Projetos!$I211=1,Técnicos!$F$2:$F$100,IF(Projetos!$I211=2,Técnicos!$H$2:$H$100,Técnicos!$J$2:$J$100)),,0,1))</f>
        <v/>
      </c>
      <c r="AN212" s="15" t="str" cm="1">
        <f t="array" ref="AN212">IF(OR($B212="",AN$2=""),"",Projetos!$J211/_xlfn.XLOOKUP(AN$2,Técnicos!$A$2:$A$100,IF(Projetos!$I211=1,Técnicos!$F$2:$F$100,IF(Projetos!$I211=2,Técnicos!$H$2:$H$100,Técnicos!$J$2:$J$100)),,0,1))</f>
        <v/>
      </c>
      <c r="AO212" s="15" t="str" cm="1">
        <f t="array" ref="AO212">IF(OR($B212="",AO$2=""),"",Projetos!$J211/_xlfn.XLOOKUP(AO$2,Técnicos!$A$2:$A$100,IF(Projetos!$I211=1,Técnicos!$F$2:$F$100,IF(Projetos!$I211=2,Técnicos!$H$2:$H$100,Técnicos!$J$2:$J$100)),,0,1))</f>
        <v/>
      </c>
      <c r="AP212" s="15" t="str" cm="1">
        <f t="array" ref="AP212">IF(OR($B212="",AP$2=""),"",Projetos!$J211/_xlfn.XLOOKUP(AP$2,Técnicos!$A$2:$A$100,IF(Projetos!$I211=1,Técnicos!$F$2:$F$100,IF(Projetos!$I211=2,Técnicos!$H$2:$H$100,Técnicos!$J$2:$J$100)),,0,1))</f>
        <v/>
      </c>
      <c r="AQ212" s="15" t="str" cm="1">
        <f t="array" ref="AQ212">IF(OR($B212="",AQ$2=""),"",Projetos!$J211/_xlfn.XLOOKUP(AQ$2,Técnicos!$A$2:$A$100,IF(Projetos!$I211=1,Técnicos!$F$2:$F$100,IF(Projetos!$I211=2,Técnicos!$H$2:$H$100,Técnicos!$J$2:$J$100)),,0,1))</f>
        <v/>
      </c>
      <c r="AR212" s="15" t="str" cm="1">
        <f t="array" ref="AR212">IF(OR($B212="",AR$2=""),"",Projetos!$J211/_xlfn.XLOOKUP(AR$2,Técnicos!$A$2:$A$100,IF(Projetos!$I211=1,Técnicos!$F$2:$F$100,IF(Projetos!$I211=2,Técnicos!$H$2:$H$100,Técnicos!$J$2:$J$100)),,0,1))</f>
        <v/>
      </c>
      <c r="AS212" s="15" t="str" cm="1">
        <f t="array" ref="AS212">IF(OR($B212="",AS$2=""),"",Projetos!$J211/_xlfn.XLOOKUP(AS$2,Técnicos!$A$2:$A$100,IF(Projetos!$I211=1,Técnicos!$F$2:$F$100,IF(Projetos!$I211=2,Técnicos!$H$2:$H$100,Técnicos!$J$2:$J$100)),,0,1))</f>
        <v/>
      </c>
      <c r="AT212" s="15" t="str" cm="1">
        <f t="array" ref="AT212">IF(OR($B212="",AT$2=""),"",Projetos!$J211/_xlfn.XLOOKUP(AT$2,Técnicos!$A$2:$A$100,IF(Projetos!$I211=1,Técnicos!$F$2:$F$100,IF(Projetos!$I211=2,Técnicos!$H$2:$H$100,Técnicos!$J$2:$J$100)),,0,1))</f>
        <v/>
      </c>
      <c r="AU212" s="15" t="str" cm="1">
        <f t="array" ref="AU212">IF(OR($B212="",AU$2=""),"",Projetos!$J211/_xlfn.XLOOKUP(AU$2,Técnicos!$A$2:$A$100,IF(Projetos!$I211=1,Técnicos!$F$2:$F$100,IF(Projetos!$I211=2,Técnicos!$H$2:$H$100,Técnicos!$J$2:$J$100)),,0,1))</f>
        <v/>
      </c>
      <c r="AV212" s="15" t="str" cm="1">
        <f t="array" ref="AV212">IF(OR($B212="",AV$2=""),"",Projetos!$J211/_xlfn.XLOOKUP(AV$2,Técnicos!$A$2:$A$100,IF(Projetos!$I211=1,Técnicos!$F$2:$F$100,IF(Projetos!$I211=2,Técnicos!$H$2:$H$100,Técnicos!$J$2:$J$100)),,0,1))</f>
        <v/>
      </c>
      <c r="AW212" s="15" t="str" cm="1">
        <f t="array" ref="AW212">IF(OR($B212="",AW$2=""),"",Projetos!$J211/_xlfn.XLOOKUP(AW$2,Técnicos!$A$2:$A$100,IF(Projetos!$I211=1,Técnicos!$F$2:$F$100,IF(Projetos!$I211=2,Técnicos!$H$2:$H$100,Técnicos!$J$2:$J$100)),,0,1))</f>
        <v/>
      </c>
      <c r="AX212" s="15" t="str" cm="1">
        <f t="array" ref="AX212">IF(OR($B212="",AX$2=""),"",Projetos!$J211/_xlfn.XLOOKUP(AX$2,Técnicos!$A$2:$A$100,IF(Projetos!$I211=1,Técnicos!$F$2:$F$100,IF(Projetos!$I211=2,Técnicos!$H$2:$H$100,Técnicos!$J$2:$J$100)),,0,1))</f>
        <v/>
      </c>
      <c r="AY212" s="15" t="str" cm="1">
        <f t="array" ref="AY212">IF(OR($B212="",AY$2=""),"",Projetos!$J211/_xlfn.XLOOKUP(AY$2,Técnicos!$A$2:$A$100,IF(Projetos!$I211=1,Técnicos!$F$2:$F$100,IF(Projetos!$I211=2,Técnicos!$H$2:$H$100,Técnicos!$J$2:$J$100)),,0,1))</f>
        <v/>
      </c>
      <c r="AZ212" s="15" t="str" cm="1">
        <f t="array" ref="AZ212">IF(OR($B212="",AZ$2=""),"",Projetos!$J211/_xlfn.XLOOKUP(AZ$2,Técnicos!$A$2:$A$100,IF(Projetos!$I211=1,Técnicos!$F$2:$F$100,IF(Projetos!$I211=2,Técnicos!$H$2:$H$100,Técnicos!$J$2:$J$100)),,0,1))</f>
        <v/>
      </c>
      <c r="BA212" s="15" t="str" cm="1">
        <f t="array" ref="BA212">IF(OR($B212="",BA$2=""),"",Projetos!$J211/_xlfn.XLOOKUP(BA$2,Técnicos!$A$2:$A$100,IF(Projetos!$I211=1,Técnicos!$F$2:$F$100,IF(Projetos!$I211=2,Técnicos!$H$2:$H$100,Técnicos!$J$2:$J$100)),,0,1))</f>
        <v/>
      </c>
      <c r="BB212" s="15" t="str" cm="1">
        <f t="array" ref="BB212">IF(OR($B212="",BB$2=""),"",Projetos!$J211/_xlfn.XLOOKUP(BB$2,Técnicos!$A$2:$A$100,IF(Projetos!$I211=1,Técnicos!$F$2:$F$100,IF(Projetos!$I211=2,Técnicos!$H$2:$H$100,Técnicos!$J$2:$J$100)),,0,1))</f>
        <v/>
      </c>
      <c r="BC212" s="15" t="str" cm="1">
        <f t="array" ref="BC212">IF(OR($B212="",BC$2=""),"",Projetos!$J211/_xlfn.XLOOKUP(BC$2,Técnicos!$A$2:$A$100,IF(Projetos!$I211=1,Técnicos!$F$2:$F$100,IF(Projetos!$I211=2,Técnicos!$H$2:$H$100,Técnicos!$J$2:$J$100)),,0,1))</f>
        <v/>
      </c>
      <c r="BD212" s="15" t="str" cm="1">
        <f t="array" ref="BD212">IF(OR($B212="",BD$2=""),"",Projetos!$J211/_xlfn.XLOOKUP(BD$2,Técnicos!$A$2:$A$100,IF(Projetos!$I211=1,Técnicos!$F$2:$F$100,IF(Projetos!$I211=2,Técnicos!$H$2:$H$100,Técnicos!$J$2:$J$100)),,0,1))</f>
        <v/>
      </c>
      <c r="BE212" s="15" t="str" cm="1">
        <f t="array" ref="BE212">IF(OR($B212="",BE$2=""),"",Projetos!$J211/_xlfn.XLOOKUP(BE$2,Técnicos!$A$2:$A$100,IF(Projetos!$I211=1,Técnicos!$F$2:$F$100,IF(Projetos!$I211=2,Técnicos!$H$2:$H$100,Técnicos!$J$2:$J$100)),,0,1))</f>
        <v/>
      </c>
      <c r="BF212" s="15" t="str" cm="1">
        <f t="array" ref="BF212">IF(OR($B212="",BF$2=""),"",Projetos!$J211/_xlfn.XLOOKUP(BF$2,Técnicos!$A$2:$A$100,IF(Projetos!$I211=1,Técnicos!$F$2:$F$100,IF(Projetos!$I211=2,Técnicos!$H$2:$H$100,Técnicos!$J$2:$J$100)),,0,1))</f>
        <v/>
      </c>
      <c r="BG212" s="15" t="str" cm="1">
        <f t="array" ref="BG212">IF(OR($B212="",BG$2=""),"",Projetos!$J211/_xlfn.XLOOKUP(BG$2,Técnicos!$A$2:$A$100,IF(Projetos!$I211=1,Técnicos!$F$2:$F$100,IF(Projetos!$I211=2,Técnicos!$H$2:$H$100,Técnicos!$J$2:$J$100)),,0,1))</f>
        <v/>
      </c>
      <c r="BH212" s="15" t="str" cm="1">
        <f t="array" ref="BH212">IF(OR($B212="",BH$2=""),"",Projetos!$J211/_xlfn.XLOOKUP(BH$2,Técnicos!$A$2:$A$100,IF(Projetos!$I211=1,Técnicos!$F$2:$F$100,IF(Projetos!$I211=2,Técnicos!$H$2:$H$100,Técnicos!$J$2:$J$100)),,0,1))</f>
        <v/>
      </c>
      <c r="BI212" s="15" t="str" cm="1">
        <f t="array" ref="BI212">IF(OR($B212="",BI$2=""),"",Projetos!$J211/_xlfn.XLOOKUP(BI$2,Técnicos!$A$2:$A$100,IF(Projetos!$I211=1,Técnicos!$F$2:$F$100,IF(Projetos!$I211=2,Técnicos!$H$2:$H$100,Técnicos!$J$2:$J$100)),,0,1))</f>
        <v/>
      </c>
      <c r="BJ212" s="15" t="str" cm="1">
        <f t="array" ref="BJ212">IF(OR($B212="",BJ$2=""),"",Projetos!$J211/_xlfn.XLOOKUP(BJ$2,Técnicos!$A$2:$A$100,IF(Projetos!$I211=1,Técnicos!$F$2:$F$100,IF(Projetos!$I211=2,Técnicos!$H$2:$H$100,Técnicos!$J$2:$J$100)),,0,1))</f>
        <v/>
      </c>
      <c r="BK212" s="15" t="str" cm="1">
        <f t="array" ref="BK212">IF(OR($B212="",BK$2=""),"",Projetos!$J211/_xlfn.XLOOKUP(BK$2,Técnicos!$A$2:$A$100,IF(Projetos!$I211=1,Técnicos!$F$2:$F$100,IF(Projetos!$I211=2,Técnicos!$H$2:$H$100,Técnicos!$J$2:$J$100)),,0,1))</f>
        <v/>
      </c>
      <c r="BL212" s="15" t="str" cm="1">
        <f t="array" ref="BL212">IF(OR($B212="",BL$2=""),"",Projetos!$J211/_xlfn.XLOOKUP(BL$2,Técnicos!$A$2:$A$100,IF(Projetos!$I211=1,Técnicos!$F$2:$F$100,IF(Projetos!$I211=2,Técnicos!$H$2:$H$100,Técnicos!$J$2:$J$100)),,0,1))</f>
        <v/>
      </c>
      <c r="BM212" s="15" t="str" cm="1">
        <f t="array" ref="BM212">IF(OR($B212="",BM$2=""),"",Projetos!$J211/_xlfn.XLOOKUP(BM$2,Técnicos!$A$2:$A$100,IF(Projetos!$I211=1,Técnicos!$F$2:$F$100,IF(Projetos!$I211=2,Técnicos!$H$2:$H$100,Técnicos!$J$2:$J$100)),,0,1))</f>
        <v/>
      </c>
      <c r="BN212" s="15" t="str" cm="1">
        <f t="array" ref="BN212">IF(OR($B212="",BN$2=""),"",Projetos!$J211/_xlfn.XLOOKUP(BN$2,Técnicos!$A$2:$A$100,IF(Projetos!$I211=1,Técnicos!$F$2:$F$100,IF(Projetos!$I211=2,Técnicos!$H$2:$H$100,Técnicos!$J$2:$J$100)),,0,1))</f>
        <v/>
      </c>
    </row>
    <row r="213" spans="3:66" x14ac:dyDescent="0.3">
      <c r="C213" s="15" t="str" cm="1">
        <f t="array" ref="C213">IF(OR($B213="",C$2=""),"",Projetos!$J212/_xlfn.XLOOKUP(C$2,Técnicos!$A$2:$A$100,IF(Projetos!$I212=1,Técnicos!$F$2:$F$100,IF(Projetos!$I212=2,Técnicos!$H$2:$H$100,Técnicos!$J$2:$J$100)),,0,1))</f>
        <v/>
      </c>
      <c r="D213" s="15" t="str" cm="1">
        <f t="array" ref="D213">IF(OR($B213="",D$2=""),"",Projetos!$J212/_xlfn.XLOOKUP(D$2,Técnicos!$A$2:$A$100,IF(Projetos!$I212=1,Técnicos!$F$2:$F$100,IF(Projetos!$I212=2,Técnicos!$H$2:$H$100,Técnicos!$J$2:$J$100)),,0,1))</f>
        <v/>
      </c>
      <c r="E213" s="15" t="str" cm="1">
        <f t="array" ref="E213">IF(OR($B213="",E$2=""),"",Projetos!$J212/_xlfn.XLOOKUP(E$2,Técnicos!$A$2:$A$100,IF(Projetos!$I212=1,Técnicos!$F$2:$F$100,IF(Projetos!$I212=2,Técnicos!$H$2:$H$100,Técnicos!$J$2:$J$100)),,0,1))</f>
        <v/>
      </c>
      <c r="F213" s="15" t="str" cm="1">
        <f t="array" ref="F213">IF(OR($B213="",F$2=""),"",Projetos!$J212/_xlfn.XLOOKUP(F$2,Técnicos!$A$2:$A$100,IF(Projetos!$I212=1,Técnicos!$F$2:$F$100,IF(Projetos!$I212=2,Técnicos!$H$2:$H$100,Técnicos!$J$2:$J$100)),,0,1))</f>
        <v/>
      </c>
      <c r="G213" s="15" t="str" cm="1">
        <f t="array" ref="G213">IF(OR($B213="",G$2=""),"",Projetos!$J212/_xlfn.XLOOKUP(G$2,Técnicos!$A$2:$A$100,IF(Projetos!$I212=1,Técnicos!$F$2:$F$100,IF(Projetos!$I212=2,Técnicos!$H$2:$H$100,Técnicos!$J$2:$J$100)),,0,1))</f>
        <v/>
      </c>
      <c r="H213" s="15" t="str" cm="1">
        <f t="array" ref="H213">IF(OR($B213="",H$2=""),"",Projetos!$J212/_xlfn.XLOOKUP(H$2,Técnicos!$A$2:$A$100,IF(Projetos!$I212=1,Técnicos!$F$2:$F$100,IF(Projetos!$I212=2,Técnicos!$H$2:$H$100,Técnicos!$J$2:$J$100)),,0,1))</f>
        <v/>
      </c>
      <c r="I213" s="15" t="str" cm="1">
        <f t="array" ref="I213">IF(OR($B213="",I$2=""),"",Projetos!$J212/_xlfn.XLOOKUP(I$2,Técnicos!$A$2:$A$100,IF(Projetos!$I212=1,Técnicos!$F$2:$F$100,IF(Projetos!$I212=2,Técnicos!$H$2:$H$100,Técnicos!$J$2:$J$100)),,0,1))</f>
        <v/>
      </c>
      <c r="J213" s="15" t="str" cm="1">
        <f t="array" ref="J213">IF(OR($B213="",J$2=""),"",Projetos!$J212/_xlfn.XLOOKUP(J$2,Técnicos!$A$2:$A$100,IF(Projetos!$I212=1,Técnicos!$F$2:$F$100,IF(Projetos!$I212=2,Técnicos!$H$2:$H$100,Técnicos!$J$2:$J$100)),,0,1))</f>
        <v/>
      </c>
      <c r="K213" s="15" t="str" cm="1">
        <f t="array" ref="K213">IF(OR($B213="",K$2=""),"",Projetos!$J212/_xlfn.XLOOKUP(K$2,Técnicos!$A$2:$A$100,IF(Projetos!$I212=1,Técnicos!$F$2:$F$100,IF(Projetos!$I212=2,Técnicos!$H$2:$H$100,Técnicos!$J$2:$J$100)),,0,1))</f>
        <v/>
      </c>
      <c r="L213" s="15" t="str" cm="1">
        <f t="array" ref="L213">IF(OR($B213="",L$2=""),"",Projetos!$J212/_xlfn.XLOOKUP(L$2,Técnicos!$A$2:$A$100,IF(Projetos!$I212=1,Técnicos!$F$2:$F$100,IF(Projetos!$I212=2,Técnicos!$H$2:$H$100,Técnicos!$J$2:$J$100)),,0,1))</f>
        <v/>
      </c>
      <c r="M213" s="15" t="str" cm="1">
        <f t="array" ref="M213">IF(OR($B213="",M$2=""),"",Projetos!$J212/_xlfn.XLOOKUP(M$2,Técnicos!$A$2:$A$100,IF(Projetos!$I212=1,Técnicos!$F$2:$F$100,IF(Projetos!$I212=2,Técnicos!$H$2:$H$100,Técnicos!$J$2:$J$100)),,0,1))</f>
        <v/>
      </c>
      <c r="N213" s="15" t="str" cm="1">
        <f t="array" ref="N213">IF(OR($B213="",N$2=""),"",Projetos!$J212/_xlfn.XLOOKUP(N$2,Técnicos!$A$2:$A$100,IF(Projetos!$I212=1,Técnicos!$F$2:$F$100,IF(Projetos!$I212=2,Técnicos!$H$2:$H$100,Técnicos!$J$2:$J$100)),,0,1))</f>
        <v/>
      </c>
      <c r="O213" s="15" t="str" cm="1">
        <f t="array" ref="O213">IF(OR($B213="",O$2=""),"",Projetos!$J212/_xlfn.XLOOKUP(O$2,Técnicos!$A$2:$A$100,IF(Projetos!$I212=1,Técnicos!$F$2:$F$100,IF(Projetos!$I212=2,Técnicos!$H$2:$H$100,Técnicos!$J$2:$J$100)),,0,1))</f>
        <v/>
      </c>
      <c r="P213" s="15" t="str" cm="1">
        <f t="array" ref="P213">IF(OR($B213="",P$2=""),"",Projetos!$J212/_xlfn.XLOOKUP(P$2,Técnicos!$A$2:$A$100,IF(Projetos!$I212=1,Técnicos!$F$2:$F$100,IF(Projetos!$I212=2,Técnicos!$H$2:$H$100,Técnicos!$J$2:$J$100)),,0,1))</f>
        <v/>
      </c>
      <c r="Q213" s="15" t="str" cm="1">
        <f t="array" ref="Q213">IF(OR($B213="",Q$2=""),"",Projetos!$J212/_xlfn.XLOOKUP(Q$2,Técnicos!$A$2:$A$100,IF(Projetos!$I212=1,Técnicos!$F$2:$F$100,IF(Projetos!$I212=2,Técnicos!$H$2:$H$100,Técnicos!$J$2:$J$100)),,0,1))</f>
        <v/>
      </c>
      <c r="R213" s="15" t="str" cm="1">
        <f t="array" ref="R213">IF(OR($B213="",R$2=""),"",Projetos!$J212/_xlfn.XLOOKUP(R$2,Técnicos!$A$2:$A$100,IF(Projetos!$I212=1,Técnicos!$F$2:$F$100,IF(Projetos!$I212=2,Técnicos!$H$2:$H$100,Técnicos!$J$2:$J$100)),,0,1))</f>
        <v/>
      </c>
      <c r="S213" s="15" t="str" cm="1">
        <f t="array" ref="S213">IF(OR($B213="",S$2=""),"",Projetos!$J212/_xlfn.XLOOKUP(S$2,Técnicos!$A$2:$A$100,IF(Projetos!$I212=1,Técnicos!$F$2:$F$100,IF(Projetos!$I212=2,Técnicos!$H$2:$H$100,Técnicos!$J$2:$J$100)),,0,1))</f>
        <v/>
      </c>
      <c r="T213" s="15" t="str" cm="1">
        <f t="array" ref="T213">IF(OR($B213="",T$2=""),"",Projetos!$J212/_xlfn.XLOOKUP(T$2,Técnicos!$A$2:$A$100,IF(Projetos!$I212=1,Técnicos!$F$2:$F$100,IF(Projetos!$I212=2,Técnicos!$H$2:$H$100,Técnicos!$J$2:$J$100)),,0,1))</f>
        <v/>
      </c>
      <c r="U213" s="15" t="str" cm="1">
        <f t="array" ref="U213">IF(OR($B213="",U$2=""),"",Projetos!$J212/_xlfn.XLOOKUP(U$2,Técnicos!$A$2:$A$100,IF(Projetos!$I212=1,Técnicos!$F$2:$F$100,IF(Projetos!$I212=2,Técnicos!$H$2:$H$100,Técnicos!$J$2:$J$100)),,0,1))</f>
        <v/>
      </c>
      <c r="V213" s="15" t="str" cm="1">
        <f t="array" ref="V213">IF(OR($B213="",V$2=""),"",Projetos!$J212/_xlfn.XLOOKUP(V$2,Técnicos!$A$2:$A$100,IF(Projetos!$I212=1,Técnicos!$F$2:$F$100,IF(Projetos!$I212=2,Técnicos!$H$2:$H$100,Técnicos!$J$2:$J$100)),,0,1))</f>
        <v/>
      </c>
      <c r="W213" s="15" t="str" cm="1">
        <f t="array" ref="W213">IF(OR($B213="",W$2=""),"",Projetos!$J212/_xlfn.XLOOKUP(W$2,Técnicos!$A$2:$A$100,IF(Projetos!$I212=1,Técnicos!$F$2:$F$100,IF(Projetos!$I212=2,Técnicos!$H$2:$H$100,Técnicos!$J$2:$J$100)),,0,1))</f>
        <v/>
      </c>
      <c r="X213" s="15" t="str" cm="1">
        <f t="array" ref="X213">IF(OR($B213="",X$2=""),"",Projetos!$J212/_xlfn.XLOOKUP(X$2,Técnicos!$A$2:$A$100,IF(Projetos!$I212=1,Técnicos!$F$2:$F$100,IF(Projetos!$I212=2,Técnicos!$H$2:$H$100,Técnicos!$J$2:$J$100)),,0,1))</f>
        <v/>
      </c>
      <c r="Y213" s="15" t="str" cm="1">
        <f t="array" ref="Y213">IF(OR($B213="",Y$2=""),"",Projetos!$J212/_xlfn.XLOOKUP(Y$2,Técnicos!$A$2:$A$100,IF(Projetos!$I212=1,Técnicos!$F$2:$F$100,IF(Projetos!$I212=2,Técnicos!$H$2:$H$100,Técnicos!$J$2:$J$100)),,0,1))</f>
        <v/>
      </c>
      <c r="Z213" s="15" t="str" cm="1">
        <f t="array" ref="Z213">IF(OR($B213="",Z$2=""),"",Projetos!$J212/_xlfn.XLOOKUP(Z$2,Técnicos!$A$2:$A$100,IF(Projetos!$I212=1,Técnicos!$F$2:$F$100,IF(Projetos!$I212=2,Técnicos!$H$2:$H$100,Técnicos!$J$2:$J$100)),,0,1))</f>
        <v/>
      </c>
      <c r="AA213" s="15" t="str" cm="1">
        <f t="array" ref="AA213">IF(OR($B213="",AA$2=""),"",Projetos!$J212/_xlfn.XLOOKUP(AA$2,Técnicos!$A$2:$A$100,IF(Projetos!$I212=1,Técnicos!$F$2:$F$100,IF(Projetos!$I212=2,Técnicos!$H$2:$H$100,Técnicos!$J$2:$J$100)),,0,1))</f>
        <v/>
      </c>
      <c r="AB213" s="15" t="str" cm="1">
        <f t="array" ref="AB213">IF(OR($B213="",AB$2=""),"",Projetos!$J212/_xlfn.XLOOKUP(AB$2,Técnicos!$A$2:$A$100,IF(Projetos!$I212=1,Técnicos!$F$2:$F$100,IF(Projetos!$I212=2,Técnicos!$H$2:$H$100,Técnicos!$J$2:$J$100)),,0,1))</f>
        <v/>
      </c>
      <c r="AC213" s="15" t="str" cm="1">
        <f t="array" ref="AC213">IF(OR($B213="",AC$2=""),"",Projetos!$J212/_xlfn.XLOOKUP(AC$2,Técnicos!$A$2:$A$100,IF(Projetos!$I212=1,Técnicos!$F$2:$F$100,IF(Projetos!$I212=2,Técnicos!$H$2:$H$100,Técnicos!$J$2:$J$100)),,0,1))</f>
        <v/>
      </c>
      <c r="AD213" s="15" t="str" cm="1">
        <f t="array" ref="AD213">IF(OR($B213="",AD$2=""),"",Projetos!$J212/_xlfn.XLOOKUP(AD$2,Técnicos!$A$2:$A$100,IF(Projetos!$I212=1,Técnicos!$F$2:$F$100,IF(Projetos!$I212=2,Técnicos!$H$2:$H$100,Técnicos!$J$2:$J$100)),,0,1))</f>
        <v/>
      </c>
      <c r="AE213" s="15" t="str" cm="1">
        <f t="array" ref="AE213">IF(OR($B213="",AE$2=""),"",Projetos!$J212/_xlfn.XLOOKUP(AE$2,Técnicos!$A$2:$A$100,IF(Projetos!$I212=1,Técnicos!$F$2:$F$100,IF(Projetos!$I212=2,Técnicos!$H$2:$H$100,Técnicos!$J$2:$J$100)),,0,1))</f>
        <v/>
      </c>
      <c r="AF213" s="15" t="str" cm="1">
        <f t="array" ref="AF213">IF(OR($B213="",AF$2=""),"",Projetos!$J212/_xlfn.XLOOKUP(AF$2,Técnicos!$A$2:$A$100,IF(Projetos!$I212=1,Técnicos!$F$2:$F$100,IF(Projetos!$I212=2,Técnicos!$H$2:$H$100,Técnicos!$J$2:$J$100)),,0,1))</f>
        <v/>
      </c>
      <c r="AG213" s="15" t="str" cm="1">
        <f t="array" ref="AG213">IF(OR($B213="",AG$2=""),"",Projetos!$J212/_xlfn.XLOOKUP(AG$2,Técnicos!$A$2:$A$100,IF(Projetos!$I212=1,Técnicos!$F$2:$F$100,IF(Projetos!$I212=2,Técnicos!$H$2:$H$100,Técnicos!$J$2:$J$100)),,0,1))</f>
        <v/>
      </c>
      <c r="AH213" s="15" t="str" cm="1">
        <f t="array" ref="AH213">IF(OR($B213="",AH$2=""),"",Projetos!$J212/_xlfn.XLOOKUP(AH$2,Técnicos!$A$2:$A$100,IF(Projetos!$I212=1,Técnicos!$F$2:$F$100,IF(Projetos!$I212=2,Técnicos!$H$2:$H$100,Técnicos!$J$2:$J$100)),,0,1))</f>
        <v/>
      </c>
      <c r="AI213" s="15" t="str" cm="1">
        <f t="array" ref="AI213">IF(OR($B213="",AI$2=""),"",Projetos!$J212/_xlfn.XLOOKUP(AI$2,Técnicos!$A$2:$A$100,IF(Projetos!$I212=1,Técnicos!$F$2:$F$100,IF(Projetos!$I212=2,Técnicos!$H$2:$H$100,Técnicos!$J$2:$J$100)),,0,1))</f>
        <v/>
      </c>
      <c r="AJ213" s="15" t="str" cm="1">
        <f t="array" ref="AJ213">IF(OR($B213="",AJ$2=""),"",Projetos!$J212/_xlfn.XLOOKUP(AJ$2,Técnicos!$A$2:$A$100,IF(Projetos!$I212=1,Técnicos!$F$2:$F$100,IF(Projetos!$I212=2,Técnicos!$H$2:$H$100,Técnicos!$J$2:$J$100)),,0,1))</f>
        <v/>
      </c>
      <c r="AK213" s="15" t="str" cm="1">
        <f t="array" ref="AK213">IF(OR($B213="",AK$2=""),"",Projetos!$J212/_xlfn.XLOOKUP(AK$2,Técnicos!$A$2:$A$100,IF(Projetos!$I212=1,Técnicos!$F$2:$F$100,IF(Projetos!$I212=2,Técnicos!$H$2:$H$100,Técnicos!$J$2:$J$100)),,0,1))</f>
        <v/>
      </c>
      <c r="AL213" s="15" t="str" cm="1">
        <f t="array" ref="AL213">IF(OR($B213="",AL$2=""),"",Projetos!$J212/_xlfn.XLOOKUP(AL$2,Técnicos!$A$2:$A$100,IF(Projetos!$I212=1,Técnicos!$F$2:$F$100,IF(Projetos!$I212=2,Técnicos!$H$2:$H$100,Técnicos!$J$2:$J$100)),,0,1))</f>
        <v/>
      </c>
      <c r="AM213" s="15" t="str" cm="1">
        <f t="array" ref="AM213">IF(OR($B213="",AM$2=""),"",Projetos!$J212/_xlfn.XLOOKUP(AM$2,Técnicos!$A$2:$A$100,IF(Projetos!$I212=1,Técnicos!$F$2:$F$100,IF(Projetos!$I212=2,Técnicos!$H$2:$H$100,Técnicos!$J$2:$J$100)),,0,1))</f>
        <v/>
      </c>
      <c r="AN213" s="15" t="str" cm="1">
        <f t="array" ref="AN213">IF(OR($B213="",AN$2=""),"",Projetos!$J212/_xlfn.XLOOKUP(AN$2,Técnicos!$A$2:$A$100,IF(Projetos!$I212=1,Técnicos!$F$2:$F$100,IF(Projetos!$I212=2,Técnicos!$H$2:$H$100,Técnicos!$J$2:$J$100)),,0,1))</f>
        <v/>
      </c>
      <c r="AO213" s="15" t="str" cm="1">
        <f t="array" ref="AO213">IF(OR($B213="",AO$2=""),"",Projetos!$J212/_xlfn.XLOOKUP(AO$2,Técnicos!$A$2:$A$100,IF(Projetos!$I212=1,Técnicos!$F$2:$F$100,IF(Projetos!$I212=2,Técnicos!$H$2:$H$100,Técnicos!$J$2:$J$100)),,0,1))</f>
        <v/>
      </c>
      <c r="AP213" s="15" t="str" cm="1">
        <f t="array" ref="AP213">IF(OR($B213="",AP$2=""),"",Projetos!$J212/_xlfn.XLOOKUP(AP$2,Técnicos!$A$2:$A$100,IF(Projetos!$I212=1,Técnicos!$F$2:$F$100,IF(Projetos!$I212=2,Técnicos!$H$2:$H$100,Técnicos!$J$2:$J$100)),,0,1))</f>
        <v/>
      </c>
      <c r="AQ213" s="15" t="str" cm="1">
        <f t="array" ref="AQ213">IF(OR($B213="",AQ$2=""),"",Projetos!$J212/_xlfn.XLOOKUP(AQ$2,Técnicos!$A$2:$A$100,IF(Projetos!$I212=1,Técnicos!$F$2:$F$100,IF(Projetos!$I212=2,Técnicos!$H$2:$H$100,Técnicos!$J$2:$J$100)),,0,1))</f>
        <v/>
      </c>
      <c r="AR213" s="15" t="str" cm="1">
        <f t="array" ref="AR213">IF(OR($B213="",AR$2=""),"",Projetos!$J212/_xlfn.XLOOKUP(AR$2,Técnicos!$A$2:$A$100,IF(Projetos!$I212=1,Técnicos!$F$2:$F$100,IF(Projetos!$I212=2,Técnicos!$H$2:$H$100,Técnicos!$J$2:$J$100)),,0,1))</f>
        <v/>
      </c>
      <c r="AS213" s="15" t="str" cm="1">
        <f t="array" ref="AS213">IF(OR($B213="",AS$2=""),"",Projetos!$J212/_xlfn.XLOOKUP(AS$2,Técnicos!$A$2:$A$100,IF(Projetos!$I212=1,Técnicos!$F$2:$F$100,IF(Projetos!$I212=2,Técnicos!$H$2:$H$100,Técnicos!$J$2:$J$100)),,0,1))</f>
        <v/>
      </c>
      <c r="AT213" s="15" t="str" cm="1">
        <f t="array" ref="AT213">IF(OR($B213="",AT$2=""),"",Projetos!$J212/_xlfn.XLOOKUP(AT$2,Técnicos!$A$2:$A$100,IF(Projetos!$I212=1,Técnicos!$F$2:$F$100,IF(Projetos!$I212=2,Técnicos!$H$2:$H$100,Técnicos!$J$2:$J$100)),,0,1))</f>
        <v/>
      </c>
      <c r="AU213" s="15" t="str" cm="1">
        <f t="array" ref="AU213">IF(OR($B213="",AU$2=""),"",Projetos!$J212/_xlfn.XLOOKUP(AU$2,Técnicos!$A$2:$A$100,IF(Projetos!$I212=1,Técnicos!$F$2:$F$100,IF(Projetos!$I212=2,Técnicos!$H$2:$H$100,Técnicos!$J$2:$J$100)),,0,1))</f>
        <v/>
      </c>
      <c r="AV213" s="15" t="str" cm="1">
        <f t="array" ref="AV213">IF(OR($B213="",AV$2=""),"",Projetos!$J212/_xlfn.XLOOKUP(AV$2,Técnicos!$A$2:$A$100,IF(Projetos!$I212=1,Técnicos!$F$2:$F$100,IF(Projetos!$I212=2,Técnicos!$H$2:$H$100,Técnicos!$J$2:$J$100)),,0,1))</f>
        <v/>
      </c>
      <c r="AW213" s="15" t="str" cm="1">
        <f t="array" ref="AW213">IF(OR($B213="",AW$2=""),"",Projetos!$J212/_xlfn.XLOOKUP(AW$2,Técnicos!$A$2:$A$100,IF(Projetos!$I212=1,Técnicos!$F$2:$F$100,IF(Projetos!$I212=2,Técnicos!$H$2:$H$100,Técnicos!$J$2:$J$100)),,0,1))</f>
        <v/>
      </c>
      <c r="AX213" s="15" t="str" cm="1">
        <f t="array" ref="AX213">IF(OR($B213="",AX$2=""),"",Projetos!$J212/_xlfn.XLOOKUP(AX$2,Técnicos!$A$2:$A$100,IF(Projetos!$I212=1,Técnicos!$F$2:$F$100,IF(Projetos!$I212=2,Técnicos!$H$2:$H$100,Técnicos!$J$2:$J$100)),,0,1))</f>
        <v/>
      </c>
      <c r="AY213" s="15" t="str" cm="1">
        <f t="array" ref="AY213">IF(OR($B213="",AY$2=""),"",Projetos!$J212/_xlfn.XLOOKUP(AY$2,Técnicos!$A$2:$A$100,IF(Projetos!$I212=1,Técnicos!$F$2:$F$100,IF(Projetos!$I212=2,Técnicos!$H$2:$H$100,Técnicos!$J$2:$J$100)),,0,1))</f>
        <v/>
      </c>
      <c r="AZ213" s="15" t="str" cm="1">
        <f t="array" ref="AZ213">IF(OR($B213="",AZ$2=""),"",Projetos!$J212/_xlfn.XLOOKUP(AZ$2,Técnicos!$A$2:$A$100,IF(Projetos!$I212=1,Técnicos!$F$2:$F$100,IF(Projetos!$I212=2,Técnicos!$H$2:$H$100,Técnicos!$J$2:$J$100)),,0,1))</f>
        <v/>
      </c>
      <c r="BA213" s="15" t="str" cm="1">
        <f t="array" ref="BA213">IF(OR($B213="",BA$2=""),"",Projetos!$J212/_xlfn.XLOOKUP(BA$2,Técnicos!$A$2:$A$100,IF(Projetos!$I212=1,Técnicos!$F$2:$F$100,IF(Projetos!$I212=2,Técnicos!$H$2:$H$100,Técnicos!$J$2:$J$100)),,0,1))</f>
        <v/>
      </c>
      <c r="BB213" s="15" t="str" cm="1">
        <f t="array" ref="BB213">IF(OR($B213="",BB$2=""),"",Projetos!$J212/_xlfn.XLOOKUP(BB$2,Técnicos!$A$2:$A$100,IF(Projetos!$I212=1,Técnicos!$F$2:$F$100,IF(Projetos!$I212=2,Técnicos!$H$2:$H$100,Técnicos!$J$2:$J$100)),,0,1))</f>
        <v/>
      </c>
      <c r="BC213" s="15" t="str" cm="1">
        <f t="array" ref="BC213">IF(OR($B213="",BC$2=""),"",Projetos!$J212/_xlfn.XLOOKUP(BC$2,Técnicos!$A$2:$A$100,IF(Projetos!$I212=1,Técnicos!$F$2:$F$100,IF(Projetos!$I212=2,Técnicos!$H$2:$H$100,Técnicos!$J$2:$J$100)),,0,1))</f>
        <v/>
      </c>
      <c r="BD213" s="15" t="str" cm="1">
        <f t="array" ref="BD213">IF(OR($B213="",BD$2=""),"",Projetos!$J212/_xlfn.XLOOKUP(BD$2,Técnicos!$A$2:$A$100,IF(Projetos!$I212=1,Técnicos!$F$2:$F$100,IF(Projetos!$I212=2,Técnicos!$H$2:$H$100,Técnicos!$J$2:$J$100)),,0,1))</f>
        <v/>
      </c>
      <c r="BE213" s="15" t="str" cm="1">
        <f t="array" ref="BE213">IF(OR($B213="",BE$2=""),"",Projetos!$J212/_xlfn.XLOOKUP(BE$2,Técnicos!$A$2:$A$100,IF(Projetos!$I212=1,Técnicos!$F$2:$F$100,IF(Projetos!$I212=2,Técnicos!$H$2:$H$100,Técnicos!$J$2:$J$100)),,0,1))</f>
        <v/>
      </c>
      <c r="BF213" s="15" t="str" cm="1">
        <f t="array" ref="BF213">IF(OR($B213="",BF$2=""),"",Projetos!$J212/_xlfn.XLOOKUP(BF$2,Técnicos!$A$2:$A$100,IF(Projetos!$I212=1,Técnicos!$F$2:$F$100,IF(Projetos!$I212=2,Técnicos!$H$2:$H$100,Técnicos!$J$2:$J$100)),,0,1))</f>
        <v/>
      </c>
      <c r="BG213" s="15" t="str" cm="1">
        <f t="array" ref="BG213">IF(OR($B213="",BG$2=""),"",Projetos!$J212/_xlfn.XLOOKUP(BG$2,Técnicos!$A$2:$A$100,IF(Projetos!$I212=1,Técnicos!$F$2:$F$100,IF(Projetos!$I212=2,Técnicos!$H$2:$H$100,Técnicos!$J$2:$J$100)),,0,1))</f>
        <v/>
      </c>
      <c r="BH213" s="15" t="str" cm="1">
        <f t="array" ref="BH213">IF(OR($B213="",BH$2=""),"",Projetos!$J212/_xlfn.XLOOKUP(BH$2,Técnicos!$A$2:$A$100,IF(Projetos!$I212=1,Técnicos!$F$2:$F$100,IF(Projetos!$I212=2,Técnicos!$H$2:$H$100,Técnicos!$J$2:$J$100)),,0,1))</f>
        <v/>
      </c>
      <c r="BI213" s="15" t="str" cm="1">
        <f t="array" ref="BI213">IF(OR($B213="",BI$2=""),"",Projetos!$J212/_xlfn.XLOOKUP(BI$2,Técnicos!$A$2:$A$100,IF(Projetos!$I212=1,Técnicos!$F$2:$F$100,IF(Projetos!$I212=2,Técnicos!$H$2:$H$100,Técnicos!$J$2:$J$100)),,0,1))</f>
        <v/>
      </c>
      <c r="BJ213" s="15" t="str" cm="1">
        <f t="array" ref="BJ213">IF(OR($B213="",BJ$2=""),"",Projetos!$J212/_xlfn.XLOOKUP(BJ$2,Técnicos!$A$2:$A$100,IF(Projetos!$I212=1,Técnicos!$F$2:$F$100,IF(Projetos!$I212=2,Técnicos!$H$2:$H$100,Técnicos!$J$2:$J$100)),,0,1))</f>
        <v/>
      </c>
      <c r="BK213" s="15" t="str" cm="1">
        <f t="array" ref="BK213">IF(OR($B213="",BK$2=""),"",Projetos!$J212/_xlfn.XLOOKUP(BK$2,Técnicos!$A$2:$A$100,IF(Projetos!$I212=1,Técnicos!$F$2:$F$100,IF(Projetos!$I212=2,Técnicos!$H$2:$H$100,Técnicos!$J$2:$J$100)),,0,1))</f>
        <v/>
      </c>
      <c r="BL213" s="15" t="str" cm="1">
        <f t="array" ref="BL213">IF(OR($B213="",BL$2=""),"",Projetos!$J212/_xlfn.XLOOKUP(BL$2,Técnicos!$A$2:$A$100,IF(Projetos!$I212=1,Técnicos!$F$2:$F$100,IF(Projetos!$I212=2,Técnicos!$H$2:$H$100,Técnicos!$J$2:$J$100)),,0,1))</f>
        <v/>
      </c>
      <c r="BM213" s="15" t="str" cm="1">
        <f t="array" ref="BM213">IF(OR($B213="",BM$2=""),"",Projetos!$J212/_xlfn.XLOOKUP(BM$2,Técnicos!$A$2:$A$100,IF(Projetos!$I212=1,Técnicos!$F$2:$F$100,IF(Projetos!$I212=2,Técnicos!$H$2:$H$100,Técnicos!$J$2:$J$100)),,0,1))</f>
        <v/>
      </c>
      <c r="BN213" s="15" t="str" cm="1">
        <f t="array" ref="BN213">IF(OR($B213="",BN$2=""),"",Projetos!$J212/_xlfn.XLOOKUP(BN$2,Técnicos!$A$2:$A$100,IF(Projetos!$I212=1,Técnicos!$F$2:$F$100,IF(Projetos!$I212=2,Técnicos!$H$2:$H$100,Técnicos!$J$2:$J$100)),,0,1))</f>
        <v/>
      </c>
    </row>
    <row r="214" spans="3:66" x14ac:dyDescent="0.3">
      <c r="C214" s="15" t="str" cm="1">
        <f t="array" ref="C214">IF(OR($B214="",C$2=""),"",Projetos!$J213/_xlfn.XLOOKUP(C$2,Técnicos!$A$2:$A$100,IF(Projetos!$I213=1,Técnicos!$F$2:$F$100,IF(Projetos!$I213=2,Técnicos!$H$2:$H$100,Técnicos!$J$2:$J$100)),,0,1))</f>
        <v/>
      </c>
      <c r="D214" s="15" t="str" cm="1">
        <f t="array" ref="D214">IF(OR($B214="",D$2=""),"",Projetos!$J213/_xlfn.XLOOKUP(D$2,Técnicos!$A$2:$A$100,IF(Projetos!$I213=1,Técnicos!$F$2:$F$100,IF(Projetos!$I213=2,Técnicos!$H$2:$H$100,Técnicos!$J$2:$J$100)),,0,1))</f>
        <v/>
      </c>
      <c r="E214" s="15" t="str" cm="1">
        <f t="array" ref="E214">IF(OR($B214="",E$2=""),"",Projetos!$J213/_xlfn.XLOOKUP(E$2,Técnicos!$A$2:$A$100,IF(Projetos!$I213=1,Técnicos!$F$2:$F$100,IF(Projetos!$I213=2,Técnicos!$H$2:$H$100,Técnicos!$J$2:$J$100)),,0,1))</f>
        <v/>
      </c>
      <c r="F214" s="15" t="str" cm="1">
        <f t="array" ref="F214">IF(OR($B214="",F$2=""),"",Projetos!$J213/_xlfn.XLOOKUP(F$2,Técnicos!$A$2:$A$100,IF(Projetos!$I213=1,Técnicos!$F$2:$F$100,IF(Projetos!$I213=2,Técnicos!$H$2:$H$100,Técnicos!$J$2:$J$100)),,0,1))</f>
        <v/>
      </c>
      <c r="G214" s="15" t="str" cm="1">
        <f t="array" ref="G214">IF(OR($B214="",G$2=""),"",Projetos!$J213/_xlfn.XLOOKUP(G$2,Técnicos!$A$2:$A$100,IF(Projetos!$I213=1,Técnicos!$F$2:$F$100,IF(Projetos!$I213=2,Técnicos!$H$2:$H$100,Técnicos!$J$2:$J$100)),,0,1))</f>
        <v/>
      </c>
      <c r="H214" s="15" t="str" cm="1">
        <f t="array" ref="H214">IF(OR($B214="",H$2=""),"",Projetos!$J213/_xlfn.XLOOKUP(H$2,Técnicos!$A$2:$A$100,IF(Projetos!$I213=1,Técnicos!$F$2:$F$100,IF(Projetos!$I213=2,Técnicos!$H$2:$H$100,Técnicos!$J$2:$J$100)),,0,1))</f>
        <v/>
      </c>
      <c r="I214" s="15" t="str" cm="1">
        <f t="array" ref="I214">IF(OR($B214="",I$2=""),"",Projetos!$J213/_xlfn.XLOOKUP(I$2,Técnicos!$A$2:$A$100,IF(Projetos!$I213=1,Técnicos!$F$2:$F$100,IF(Projetos!$I213=2,Técnicos!$H$2:$H$100,Técnicos!$J$2:$J$100)),,0,1))</f>
        <v/>
      </c>
      <c r="J214" s="15" t="str" cm="1">
        <f t="array" ref="J214">IF(OR($B214="",J$2=""),"",Projetos!$J213/_xlfn.XLOOKUP(J$2,Técnicos!$A$2:$A$100,IF(Projetos!$I213=1,Técnicos!$F$2:$F$100,IF(Projetos!$I213=2,Técnicos!$H$2:$H$100,Técnicos!$J$2:$J$100)),,0,1))</f>
        <v/>
      </c>
      <c r="K214" s="15" t="str" cm="1">
        <f t="array" ref="K214">IF(OR($B214="",K$2=""),"",Projetos!$J213/_xlfn.XLOOKUP(K$2,Técnicos!$A$2:$A$100,IF(Projetos!$I213=1,Técnicos!$F$2:$F$100,IF(Projetos!$I213=2,Técnicos!$H$2:$H$100,Técnicos!$J$2:$J$100)),,0,1))</f>
        <v/>
      </c>
      <c r="L214" s="15" t="str" cm="1">
        <f t="array" ref="L214">IF(OR($B214="",L$2=""),"",Projetos!$J213/_xlfn.XLOOKUP(L$2,Técnicos!$A$2:$A$100,IF(Projetos!$I213=1,Técnicos!$F$2:$F$100,IF(Projetos!$I213=2,Técnicos!$H$2:$H$100,Técnicos!$J$2:$J$100)),,0,1))</f>
        <v/>
      </c>
      <c r="M214" s="15" t="str" cm="1">
        <f t="array" ref="M214">IF(OR($B214="",M$2=""),"",Projetos!$J213/_xlfn.XLOOKUP(M$2,Técnicos!$A$2:$A$100,IF(Projetos!$I213=1,Técnicos!$F$2:$F$100,IF(Projetos!$I213=2,Técnicos!$H$2:$H$100,Técnicos!$J$2:$J$100)),,0,1))</f>
        <v/>
      </c>
      <c r="N214" s="15" t="str" cm="1">
        <f t="array" ref="N214">IF(OR($B214="",N$2=""),"",Projetos!$J213/_xlfn.XLOOKUP(N$2,Técnicos!$A$2:$A$100,IF(Projetos!$I213=1,Técnicos!$F$2:$F$100,IF(Projetos!$I213=2,Técnicos!$H$2:$H$100,Técnicos!$J$2:$J$100)),,0,1))</f>
        <v/>
      </c>
      <c r="O214" s="15" t="str" cm="1">
        <f t="array" ref="O214">IF(OR($B214="",O$2=""),"",Projetos!$J213/_xlfn.XLOOKUP(O$2,Técnicos!$A$2:$A$100,IF(Projetos!$I213=1,Técnicos!$F$2:$F$100,IF(Projetos!$I213=2,Técnicos!$H$2:$H$100,Técnicos!$J$2:$J$100)),,0,1))</f>
        <v/>
      </c>
      <c r="P214" s="15" t="str" cm="1">
        <f t="array" ref="P214">IF(OR($B214="",P$2=""),"",Projetos!$J213/_xlfn.XLOOKUP(P$2,Técnicos!$A$2:$A$100,IF(Projetos!$I213=1,Técnicos!$F$2:$F$100,IF(Projetos!$I213=2,Técnicos!$H$2:$H$100,Técnicos!$J$2:$J$100)),,0,1))</f>
        <v/>
      </c>
      <c r="Q214" s="15" t="str" cm="1">
        <f t="array" ref="Q214">IF(OR($B214="",Q$2=""),"",Projetos!$J213/_xlfn.XLOOKUP(Q$2,Técnicos!$A$2:$A$100,IF(Projetos!$I213=1,Técnicos!$F$2:$F$100,IF(Projetos!$I213=2,Técnicos!$H$2:$H$100,Técnicos!$J$2:$J$100)),,0,1))</f>
        <v/>
      </c>
      <c r="R214" s="15" t="str" cm="1">
        <f t="array" ref="R214">IF(OR($B214="",R$2=""),"",Projetos!$J213/_xlfn.XLOOKUP(R$2,Técnicos!$A$2:$A$100,IF(Projetos!$I213=1,Técnicos!$F$2:$F$100,IF(Projetos!$I213=2,Técnicos!$H$2:$H$100,Técnicos!$J$2:$J$100)),,0,1))</f>
        <v/>
      </c>
      <c r="S214" s="15" t="str" cm="1">
        <f t="array" ref="S214">IF(OR($B214="",S$2=""),"",Projetos!$J213/_xlfn.XLOOKUP(S$2,Técnicos!$A$2:$A$100,IF(Projetos!$I213=1,Técnicos!$F$2:$F$100,IF(Projetos!$I213=2,Técnicos!$H$2:$H$100,Técnicos!$J$2:$J$100)),,0,1))</f>
        <v/>
      </c>
      <c r="T214" s="15" t="str" cm="1">
        <f t="array" ref="T214">IF(OR($B214="",T$2=""),"",Projetos!$J213/_xlfn.XLOOKUP(T$2,Técnicos!$A$2:$A$100,IF(Projetos!$I213=1,Técnicos!$F$2:$F$100,IF(Projetos!$I213=2,Técnicos!$H$2:$H$100,Técnicos!$J$2:$J$100)),,0,1))</f>
        <v/>
      </c>
      <c r="U214" s="15" t="str" cm="1">
        <f t="array" ref="U214">IF(OR($B214="",U$2=""),"",Projetos!$J213/_xlfn.XLOOKUP(U$2,Técnicos!$A$2:$A$100,IF(Projetos!$I213=1,Técnicos!$F$2:$F$100,IF(Projetos!$I213=2,Técnicos!$H$2:$H$100,Técnicos!$J$2:$J$100)),,0,1))</f>
        <v/>
      </c>
      <c r="V214" s="15" t="str" cm="1">
        <f t="array" ref="V214">IF(OR($B214="",V$2=""),"",Projetos!$J213/_xlfn.XLOOKUP(V$2,Técnicos!$A$2:$A$100,IF(Projetos!$I213=1,Técnicos!$F$2:$F$100,IF(Projetos!$I213=2,Técnicos!$H$2:$H$100,Técnicos!$J$2:$J$100)),,0,1))</f>
        <v/>
      </c>
      <c r="W214" s="15" t="str" cm="1">
        <f t="array" ref="W214">IF(OR($B214="",W$2=""),"",Projetos!$J213/_xlfn.XLOOKUP(W$2,Técnicos!$A$2:$A$100,IF(Projetos!$I213=1,Técnicos!$F$2:$F$100,IF(Projetos!$I213=2,Técnicos!$H$2:$H$100,Técnicos!$J$2:$J$100)),,0,1))</f>
        <v/>
      </c>
      <c r="X214" s="15" t="str" cm="1">
        <f t="array" ref="X214">IF(OR($B214="",X$2=""),"",Projetos!$J213/_xlfn.XLOOKUP(X$2,Técnicos!$A$2:$A$100,IF(Projetos!$I213=1,Técnicos!$F$2:$F$100,IF(Projetos!$I213=2,Técnicos!$H$2:$H$100,Técnicos!$J$2:$J$100)),,0,1))</f>
        <v/>
      </c>
      <c r="Y214" s="15" t="str" cm="1">
        <f t="array" ref="Y214">IF(OR($B214="",Y$2=""),"",Projetos!$J213/_xlfn.XLOOKUP(Y$2,Técnicos!$A$2:$A$100,IF(Projetos!$I213=1,Técnicos!$F$2:$F$100,IF(Projetos!$I213=2,Técnicos!$H$2:$H$100,Técnicos!$J$2:$J$100)),,0,1))</f>
        <v/>
      </c>
      <c r="Z214" s="15" t="str" cm="1">
        <f t="array" ref="Z214">IF(OR($B214="",Z$2=""),"",Projetos!$J213/_xlfn.XLOOKUP(Z$2,Técnicos!$A$2:$A$100,IF(Projetos!$I213=1,Técnicos!$F$2:$F$100,IF(Projetos!$I213=2,Técnicos!$H$2:$H$100,Técnicos!$J$2:$J$100)),,0,1))</f>
        <v/>
      </c>
      <c r="AA214" s="15" t="str" cm="1">
        <f t="array" ref="AA214">IF(OR($B214="",AA$2=""),"",Projetos!$J213/_xlfn.XLOOKUP(AA$2,Técnicos!$A$2:$A$100,IF(Projetos!$I213=1,Técnicos!$F$2:$F$100,IF(Projetos!$I213=2,Técnicos!$H$2:$H$100,Técnicos!$J$2:$J$100)),,0,1))</f>
        <v/>
      </c>
      <c r="AB214" s="15" t="str" cm="1">
        <f t="array" ref="AB214">IF(OR($B214="",AB$2=""),"",Projetos!$J213/_xlfn.XLOOKUP(AB$2,Técnicos!$A$2:$A$100,IF(Projetos!$I213=1,Técnicos!$F$2:$F$100,IF(Projetos!$I213=2,Técnicos!$H$2:$H$100,Técnicos!$J$2:$J$100)),,0,1))</f>
        <v/>
      </c>
      <c r="AC214" s="15" t="str" cm="1">
        <f t="array" ref="AC214">IF(OR($B214="",AC$2=""),"",Projetos!$J213/_xlfn.XLOOKUP(AC$2,Técnicos!$A$2:$A$100,IF(Projetos!$I213=1,Técnicos!$F$2:$F$100,IF(Projetos!$I213=2,Técnicos!$H$2:$H$100,Técnicos!$J$2:$J$100)),,0,1))</f>
        <v/>
      </c>
      <c r="AD214" s="15" t="str" cm="1">
        <f t="array" ref="AD214">IF(OR($B214="",AD$2=""),"",Projetos!$J213/_xlfn.XLOOKUP(AD$2,Técnicos!$A$2:$A$100,IF(Projetos!$I213=1,Técnicos!$F$2:$F$100,IF(Projetos!$I213=2,Técnicos!$H$2:$H$100,Técnicos!$J$2:$J$100)),,0,1))</f>
        <v/>
      </c>
      <c r="AE214" s="15" t="str" cm="1">
        <f t="array" ref="AE214">IF(OR($B214="",AE$2=""),"",Projetos!$J213/_xlfn.XLOOKUP(AE$2,Técnicos!$A$2:$A$100,IF(Projetos!$I213=1,Técnicos!$F$2:$F$100,IF(Projetos!$I213=2,Técnicos!$H$2:$H$100,Técnicos!$J$2:$J$100)),,0,1))</f>
        <v/>
      </c>
      <c r="AF214" s="15" t="str" cm="1">
        <f t="array" ref="AF214">IF(OR($B214="",AF$2=""),"",Projetos!$J213/_xlfn.XLOOKUP(AF$2,Técnicos!$A$2:$A$100,IF(Projetos!$I213=1,Técnicos!$F$2:$F$100,IF(Projetos!$I213=2,Técnicos!$H$2:$H$100,Técnicos!$J$2:$J$100)),,0,1))</f>
        <v/>
      </c>
      <c r="AG214" s="15" t="str" cm="1">
        <f t="array" ref="AG214">IF(OR($B214="",AG$2=""),"",Projetos!$J213/_xlfn.XLOOKUP(AG$2,Técnicos!$A$2:$A$100,IF(Projetos!$I213=1,Técnicos!$F$2:$F$100,IF(Projetos!$I213=2,Técnicos!$H$2:$H$100,Técnicos!$J$2:$J$100)),,0,1))</f>
        <v/>
      </c>
      <c r="AH214" s="15" t="str" cm="1">
        <f t="array" ref="AH214">IF(OR($B214="",AH$2=""),"",Projetos!$J213/_xlfn.XLOOKUP(AH$2,Técnicos!$A$2:$A$100,IF(Projetos!$I213=1,Técnicos!$F$2:$F$100,IF(Projetos!$I213=2,Técnicos!$H$2:$H$100,Técnicos!$J$2:$J$100)),,0,1))</f>
        <v/>
      </c>
      <c r="AI214" s="15" t="str" cm="1">
        <f t="array" ref="AI214">IF(OR($B214="",AI$2=""),"",Projetos!$J213/_xlfn.XLOOKUP(AI$2,Técnicos!$A$2:$A$100,IF(Projetos!$I213=1,Técnicos!$F$2:$F$100,IF(Projetos!$I213=2,Técnicos!$H$2:$H$100,Técnicos!$J$2:$J$100)),,0,1))</f>
        <v/>
      </c>
      <c r="AJ214" s="15" t="str" cm="1">
        <f t="array" ref="AJ214">IF(OR($B214="",AJ$2=""),"",Projetos!$J213/_xlfn.XLOOKUP(AJ$2,Técnicos!$A$2:$A$100,IF(Projetos!$I213=1,Técnicos!$F$2:$F$100,IF(Projetos!$I213=2,Técnicos!$H$2:$H$100,Técnicos!$J$2:$J$100)),,0,1))</f>
        <v/>
      </c>
      <c r="AK214" s="15" t="str" cm="1">
        <f t="array" ref="AK214">IF(OR($B214="",AK$2=""),"",Projetos!$J213/_xlfn.XLOOKUP(AK$2,Técnicos!$A$2:$A$100,IF(Projetos!$I213=1,Técnicos!$F$2:$F$100,IF(Projetos!$I213=2,Técnicos!$H$2:$H$100,Técnicos!$J$2:$J$100)),,0,1))</f>
        <v/>
      </c>
      <c r="AL214" s="15" t="str" cm="1">
        <f t="array" ref="AL214">IF(OR($B214="",AL$2=""),"",Projetos!$J213/_xlfn.XLOOKUP(AL$2,Técnicos!$A$2:$A$100,IF(Projetos!$I213=1,Técnicos!$F$2:$F$100,IF(Projetos!$I213=2,Técnicos!$H$2:$H$100,Técnicos!$J$2:$J$100)),,0,1))</f>
        <v/>
      </c>
      <c r="AM214" s="15" t="str" cm="1">
        <f t="array" ref="AM214">IF(OR($B214="",AM$2=""),"",Projetos!$J213/_xlfn.XLOOKUP(AM$2,Técnicos!$A$2:$A$100,IF(Projetos!$I213=1,Técnicos!$F$2:$F$100,IF(Projetos!$I213=2,Técnicos!$H$2:$H$100,Técnicos!$J$2:$J$100)),,0,1))</f>
        <v/>
      </c>
      <c r="AN214" s="15" t="str" cm="1">
        <f t="array" ref="AN214">IF(OR($B214="",AN$2=""),"",Projetos!$J213/_xlfn.XLOOKUP(AN$2,Técnicos!$A$2:$A$100,IF(Projetos!$I213=1,Técnicos!$F$2:$F$100,IF(Projetos!$I213=2,Técnicos!$H$2:$H$100,Técnicos!$J$2:$J$100)),,0,1))</f>
        <v/>
      </c>
      <c r="AO214" s="15" t="str" cm="1">
        <f t="array" ref="AO214">IF(OR($B214="",AO$2=""),"",Projetos!$J213/_xlfn.XLOOKUP(AO$2,Técnicos!$A$2:$A$100,IF(Projetos!$I213=1,Técnicos!$F$2:$F$100,IF(Projetos!$I213=2,Técnicos!$H$2:$H$100,Técnicos!$J$2:$J$100)),,0,1))</f>
        <v/>
      </c>
      <c r="AP214" s="15" t="str" cm="1">
        <f t="array" ref="AP214">IF(OR($B214="",AP$2=""),"",Projetos!$J213/_xlfn.XLOOKUP(AP$2,Técnicos!$A$2:$A$100,IF(Projetos!$I213=1,Técnicos!$F$2:$F$100,IF(Projetos!$I213=2,Técnicos!$H$2:$H$100,Técnicos!$J$2:$J$100)),,0,1))</f>
        <v/>
      </c>
      <c r="AQ214" s="15" t="str" cm="1">
        <f t="array" ref="AQ214">IF(OR($B214="",AQ$2=""),"",Projetos!$J213/_xlfn.XLOOKUP(AQ$2,Técnicos!$A$2:$A$100,IF(Projetos!$I213=1,Técnicos!$F$2:$F$100,IF(Projetos!$I213=2,Técnicos!$H$2:$H$100,Técnicos!$J$2:$J$100)),,0,1))</f>
        <v/>
      </c>
      <c r="AR214" s="15" t="str" cm="1">
        <f t="array" ref="AR214">IF(OR($B214="",AR$2=""),"",Projetos!$J213/_xlfn.XLOOKUP(AR$2,Técnicos!$A$2:$A$100,IF(Projetos!$I213=1,Técnicos!$F$2:$F$100,IF(Projetos!$I213=2,Técnicos!$H$2:$H$100,Técnicos!$J$2:$J$100)),,0,1))</f>
        <v/>
      </c>
      <c r="AS214" s="15" t="str" cm="1">
        <f t="array" ref="AS214">IF(OR($B214="",AS$2=""),"",Projetos!$J213/_xlfn.XLOOKUP(AS$2,Técnicos!$A$2:$A$100,IF(Projetos!$I213=1,Técnicos!$F$2:$F$100,IF(Projetos!$I213=2,Técnicos!$H$2:$H$100,Técnicos!$J$2:$J$100)),,0,1))</f>
        <v/>
      </c>
      <c r="AT214" s="15" t="str" cm="1">
        <f t="array" ref="AT214">IF(OR($B214="",AT$2=""),"",Projetos!$J213/_xlfn.XLOOKUP(AT$2,Técnicos!$A$2:$A$100,IF(Projetos!$I213=1,Técnicos!$F$2:$F$100,IF(Projetos!$I213=2,Técnicos!$H$2:$H$100,Técnicos!$J$2:$J$100)),,0,1))</f>
        <v/>
      </c>
      <c r="AU214" s="15" t="str" cm="1">
        <f t="array" ref="AU214">IF(OR($B214="",AU$2=""),"",Projetos!$J213/_xlfn.XLOOKUP(AU$2,Técnicos!$A$2:$A$100,IF(Projetos!$I213=1,Técnicos!$F$2:$F$100,IF(Projetos!$I213=2,Técnicos!$H$2:$H$100,Técnicos!$J$2:$J$100)),,0,1))</f>
        <v/>
      </c>
      <c r="AV214" s="15" t="str" cm="1">
        <f t="array" ref="AV214">IF(OR($B214="",AV$2=""),"",Projetos!$J213/_xlfn.XLOOKUP(AV$2,Técnicos!$A$2:$A$100,IF(Projetos!$I213=1,Técnicos!$F$2:$F$100,IF(Projetos!$I213=2,Técnicos!$H$2:$H$100,Técnicos!$J$2:$J$100)),,0,1))</f>
        <v/>
      </c>
      <c r="AW214" s="15" t="str" cm="1">
        <f t="array" ref="AW214">IF(OR($B214="",AW$2=""),"",Projetos!$J213/_xlfn.XLOOKUP(AW$2,Técnicos!$A$2:$A$100,IF(Projetos!$I213=1,Técnicos!$F$2:$F$100,IF(Projetos!$I213=2,Técnicos!$H$2:$H$100,Técnicos!$J$2:$J$100)),,0,1))</f>
        <v/>
      </c>
      <c r="AX214" s="15" t="str" cm="1">
        <f t="array" ref="AX214">IF(OR($B214="",AX$2=""),"",Projetos!$J213/_xlfn.XLOOKUP(AX$2,Técnicos!$A$2:$A$100,IF(Projetos!$I213=1,Técnicos!$F$2:$F$100,IF(Projetos!$I213=2,Técnicos!$H$2:$H$100,Técnicos!$J$2:$J$100)),,0,1))</f>
        <v/>
      </c>
      <c r="AY214" s="15" t="str" cm="1">
        <f t="array" ref="AY214">IF(OR($B214="",AY$2=""),"",Projetos!$J213/_xlfn.XLOOKUP(AY$2,Técnicos!$A$2:$A$100,IF(Projetos!$I213=1,Técnicos!$F$2:$F$100,IF(Projetos!$I213=2,Técnicos!$H$2:$H$100,Técnicos!$J$2:$J$100)),,0,1))</f>
        <v/>
      </c>
      <c r="AZ214" s="15" t="str" cm="1">
        <f t="array" ref="AZ214">IF(OR($B214="",AZ$2=""),"",Projetos!$J213/_xlfn.XLOOKUP(AZ$2,Técnicos!$A$2:$A$100,IF(Projetos!$I213=1,Técnicos!$F$2:$F$100,IF(Projetos!$I213=2,Técnicos!$H$2:$H$100,Técnicos!$J$2:$J$100)),,0,1))</f>
        <v/>
      </c>
      <c r="BA214" s="15" t="str" cm="1">
        <f t="array" ref="BA214">IF(OR($B214="",BA$2=""),"",Projetos!$J213/_xlfn.XLOOKUP(BA$2,Técnicos!$A$2:$A$100,IF(Projetos!$I213=1,Técnicos!$F$2:$F$100,IF(Projetos!$I213=2,Técnicos!$H$2:$H$100,Técnicos!$J$2:$J$100)),,0,1))</f>
        <v/>
      </c>
      <c r="BB214" s="15" t="str" cm="1">
        <f t="array" ref="BB214">IF(OR($B214="",BB$2=""),"",Projetos!$J213/_xlfn.XLOOKUP(BB$2,Técnicos!$A$2:$A$100,IF(Projetos!$I213=1,Técnicos!$F$2:$F$100,IF(Projetos!$I213=2,Técnicos!$H$2:$H$100,Técnicos!$J$2:$J$100)),,0,1))</f>
        <v/>
      </c>
      <c r="BC214" s="15" t="str" cm="1">
        <f t="array" ref="BC214">IF(OR($B214="",BC$2=""),"",Projetos!$J213/_xlfn.XLOOKUP(BC$2,Técnicos!$A$2:$A$100,IF(Projetos!$I213=1,Técnicos!$F$2:$F$100,IF(Projetos!$I213=2,Técnicos!$H$2:$H$100,Técnicos!$J$2:$J$100)),,0,1))</f>
        <v/>
      </c>
      <c r="BD214" s="15" t="str" cm="1">
        <f t="array" ref="BD214">IF(OR($B214="",BD$2=""),"",Projetos!$J213/_xlfn.XLOOKUP(BD$2,Técnicos!$A$2:$A$100,IF(Projetos!$I213=1,Técnicos!$F$2:$F$100,IF(Projetos!$I213=2,Técnicos!$H$2:$H$100,Técnicos!$J$2:$J$100)),,0,1))</f>
        <v/>
      </c>
      <c r="BE214" s="15" t="str" cm="1">
        <f t="array" ref="BE214">IF(OR($B214="",BE$2=""),"",Projetos!$J213/_xlfn.XLOOKUP(BE$2,Técnicos!$A$2:$A$100,IF(Projetos!$I213=1,Técnicos!$F$2:$F$100,IF(Projetos!$I213=2,Técnicos!$H$2:$H$100,Técnicos!$J$2:$J$100)),,0,1))</f>
        <v/>
      </c>
      <c r="BF214" s="15" t="str" cm="1">
        <f t="array" ref="BF214">IF(OR($B214="",BF$2=""),"",Projetos!$J213/_xlfn.XLOOKUP(BF$2,Técnicos!$A$2:$A$100,IF(Projetos!$I213=1,Técnicos!$F$2:$F$100,IF(Projetos!$I213=2,Técnicos!$H$2:$H$100,Técnicos!$J$2:$J$100)),,0,1))</f>
        <v/>
      </c>
      <c r="BG214" s="15" t="str" cm="1">
        <f t="array" ref="BG214">IF(OR($B214="",BG$2=""),"",Projetos!$J213/_xlfn.XLOOKUP(BG$2,Técnicos!$A$2:$A$100,IF(Projetos!$I213=1,Técnicos!$F$2:$F$100,IF(Projetos!$I213=2,Técnicos!$H$2:$H$100,Técnicos!$J$2:$J$100)),,0,1))</f>
        <v/>
      </c>
      <c r="BH214" s="15" t="str" cm="1">
        <f t="array" ref="BH214">IF(OR($B214="",BH$2=""),"",Projetos!$J213/_xlfn.XLOOKUP(BH$2,Técnicos!$A$2:$A$100,IF(Projetos!$I213=1,Técnicos!$F$2:$F$100,IF(Projetos!$I213=2,Técnicos!$H$2:$H$100,Técnicos!$J$2:$J$100)),,0,1))</f>
        <v/>
      </c>
      <c r="BI214" s="15" t="str" cm="1">
        <f t="array" ref="BI214">IF(OR($B214="",BI$2=""),"",Projetos!$J213/_xlfn.XLOOKUP(BI$2,Técnicos!$A$2:$A$100,IF(Projetos!$I213=1,Técnicos!$F$2:$F$100,IF(Projetos!$I213=2,Técnicos!$H$2:$H$100,Técnicos!$J$2:$J$100)),,0,1))</f>
        <v/>
      </c>
      <c r="BJ214" s="15" t="str" cm="1">
        <f t="array" ref="BJ214">IF(OR($B214="",BJ$2=""),"",Projetos!$J213/_xlfn.XLOOKUP(BJ$2,Técnicos!$A$2:$A$100,IF(Projetos!$I213=1,Técnicos!$F$2:$F$100,IF(Projetos!$I213=2,Técnicos!$H$2:$H$100,Técnicos!$J$2:$J$100)),,0,1))</f>
        <v/>
      </c>
      <c r="BK214" s="15" t="str" cm="1">
        <f t="array" ref="BK214">IF(OR($B214="",BK$2=""),"",Projetos!$J213/_xlfn.XLOOKUP(BK$2,Técnicos!$A$2:$A$100,IF(Projetos!$I213=1,Técnicos!$F$2:$F$100,IF(Projetos!$I213=2,Técnicos!$H$2:$H$100,Técnicos!$J$2:$J$100)),,0,1))</f>
        <v/>
      </c>
      <c r="BL214" s="15" t="str" cm="1">
        <f t="array" ref="BL214">IF(OR($B214="",BL$2=""),"",Projetos!$J213/_xlfn.XLOOKUP(BL$2,Técnicos!$A$2:$A$100,IF(Projetos!$I213=1,Técnicos!$F$2:$F$100,IF(Projetos!$I213=2,Técnicos!$H$2:$H$100,Técnicos!$J$2:$J$100)),,0,1))</f>
        <v/>
      </c>
      <c r="BM214" s="15" t="str" cm="1">
        <f t="array" ref="BM214">IF(OR($B214="",BM$2=""),"",Projetos!$J213/_xlfn.XLOOKUP(BM$2,Técnicos!$A$2:$A$100,IF(Projetos!$I213=1,Técnicos!$F$2:$F$100,IF(Projetos!$I213=2,Técnicos!$H$2:$H$100,Técnicos!$J$2:$J$100)),,0,1))</f>
        <v/>
      </c>
      <c r="BN214" s="15" t="str" cm="1">
        <f t="array" ref="BN214">IF(OR($B214="",BN$2=""),"",Projetos!$J213/_xlfn.XLOOKUP(BN$2,Técnicos!$A$2:$A$100,IF(Projetos!$I213=1,Técnicos!$F$2:$F$100,IF(Projetos!$I213=2,Técnicos!$H$2:$H$100,Técnicos!$J$2:$J$100)),,0,1))</f>
        <v/>
      </c>
    </row>
    <row r="215" spans="3:66" x14ac:dyDescent="0.3">
      <c r="C215" s="15" t="str" cm="1">
        <f t="array" ref="C215">IF(OR($B215="",C$2=""),"",Projetos!$J214/_xlfn.XLOOKUP(C$2,Técnicos!$A$2:$A$100,IF(Projetos!$I214=1,Técnicos!$F$2:$F$100,IF(Projetos!$I214=2,Técnicos!$H$2:$H$100,Técnicos!$J$2:$J$100)),,0,1))</f>
        <v/>
      </c>
      <c r="D215" s="15" t="str" cm="1">
        <f t="array" ref="D215">IF(OR($B215="",D$2=""),"",Projetos!$J214/_xlfn.XLOOKUP(D$2,Técnicos!$A$2:$A$100,IF(Projetos!$I214=1,Técnicos!$F$2:$F$100,IF(Projetos!$I214=2,Técnicos!$H$2:$H$100,Técnicos!$J$2:$J$100)),,0,1))</f>
        <v/>
      </c>
      <c r="E215" s="15" t="str" cm="1">
        <f t="array" ref="E215">IF(OR($B215="",E$2=""),"",Projetos!$J214/_xlfn.XLOOKUP(E$2,Técnicos!$A$2:$A$100,IF(Projetos!$I214=1,Técnicos!$F$2:$F$100,IF(Projetos!$I214=2,Técnicos!$H$2:$H$100,Técnicos!$J$2:$J$100)),,0,1))</f>
        <v/>
      </c>
      <c r="F215" s="15" t="str" cm="1">
        <f t="array" ref="F215">IF(OR($B215="",F$2=""),"",Projetos!$J214/_xlfn.XLOOKUP(F$2,Técnicos!$A$2:$A$100,IF(Projetos!$I214=1,Técnicos!$F$2:$F$100,IF(Projetos!$I214=2,Técnicos!$H$2:$H$100,Técnicos!$J$2:$J$100)),,0,1))</f>
        <v/>
      </c>
      <c r="G215" s="15" t="str" cm="1">
        <f t="array" ref="G215">IF(OR($B215="",G$2=""),"",Projetos!$J214/_xlfn.XLOOKUP(G$2,Técnicos!$A$2:$A$100,IF(Projetos!$I214=1,Técnicos!$F$2:$F$100,IF(Projetos!$I214=2,Técnicos!$H$2:$H$100,Técnicos!$J$2:$J$100)),,0,1))</f>
        <v/>
      </c>
      <c r="H215" s="15" t="str" cm="1">
        <f t="array" ref="H215">IF(OR($B215="",H$2=""),"",Projetos!$J214/_xlfn.XLOOKUP(H$2,Técnicos!$A$2:$A$100,IF(Projetos!$I214=1,Técnicos!$F$2:$F$100,IF(Projetos!$I214=2,Técnicos!$H$2:$H$100,Técnicos!$J$2:$J$100)),,0,1))</f>
        <v/>
      </c>
      <c r="I215" s="15" t="str" cm="1">
        <f t="array" ref="I215">IF(OR($B215="",I$2=""),"",Projetos!$J214/_xlfn.XLOOKUP(I$2,Técnicos!$A$2:$A$100,IF(Projetos!$I214=1,Técnicos!$F$2:$F$100,IF(Projetos!$I214=2,Técnicos!$H$2:$H$100,Técnicos!$J$2:$J$100)),,0,1))</f>
        <v/>
      </c>
      <c r="J215" s="15" t="str" cm="1">
        <f t="array" ref="J215">IF(OR($B215="",J$2=""),"",Projetos!$J214/_xlfn.XLOOKUP(J$2,Técnicos!$A$2:$A$100,IF(Projetos!$I214=1,Técnicos!$F$2:$F$100,IF(Projetos!$I214=2,Técnicos!$H$2:$H$100,Técnicos!$J$2:$J$100)),,0,1))</f>
        <v/>
      </c>
      <c r="K215" s="15" t="str" cm="1">
        <f t="array" ref="K215">IF(OR($B215="",K$2=""),"",Projetos!$J214/_xlfn.XLOOKUP(K$2,Técnicos!$A$2:$A$100,IF(Projetos!$I214=1,Técnicos!$F$2:$F$100,IF(Projetos!$I214=2,Técnicos!$H$2:$H$100,Técnicos!$J$2:$J$100)),,0,1))</f>
        <v/>
      </c>
      <c r="L215" s="15" t="str" cm="1">
        <f t="array" ref="L215">IF(OR($B215="",L$2=""),"",Projetos!$J214/_xlfn.XLOOKUP(L$2,Técnicos!$A$2:$A$100,IF(Projetos!$I214=1,Técnicos!$F$2:$F$100,IF(Projetos!$I214=2,Técnicos!$H$2:$H$100,Técnicos!$J$2:$J$100)),,0,1))</f>
        <v/>
      </c>
      <c r="M215" s="15" t="str" cm="1">
        <f t="array" ref="M215">IF(OR($B215="",M$2=""),"",Projetos!$J214/_xlfn.XLOOKUP(M$2,Técnicos!$A$2:$A$100,IF(Projetos!$I214=1,Técnicos!$F$2:$F$100,IF(Projetos!$I214=2,Técnicos!$H$2:$H$100,Técnicos!$J$2:$J$100)),,0,1))</f>
        <v/>
      </c>
      <c r="N215" s="15" t="str" cm="1">
        <f t="array" ref="N215">IF(OR($B215="",N$2=""),"",Projetos!$J214/_xlfn.XLOOKUP(N$2,Técnicos!$A$2:$A$100,IF(Projetos!$I214=1,Técnicos!$F$2:$F$100,IF(Projetos!$I214=2,Técnicos!$H$2:$H$100,Técnicos!$J$2:$J$100)),,0,1))</f>
        <v/>
      </c>
      <c r="O215" s="15" t="str" cm="1">
        <f t="array" ref="O215">IF(OR($B215="",O$2=""),"",Projetos!$J214/_xlfn.XLOOKUP(O$2,Técnicos!$A$2:$A$100,IF(Projetos!$I214=1,Técnicos!$F$2:$F$100,IF(Projetos!$I214=2,Técnicos!$H$2:$H$100,Técnicos!$J$2:$J$100)),,0,1))</f>
        <v/>
      </c>
      <c r="P215" s="15" t="str" cm="1">
        <f t="array" ref="P215">IF(OR($B215="",P$2=""),"",Projetos!$J214/_xlfn.XLOOKUP(P$2,Técnicos!$A$2:$A$100,IF(Projetos!$I214=1,Técnicos!$F$2:$F$100,IF(Projetos!$I214=2,Técnicos!$H$2:$H$100,Técnicos!$J$2:$J$100)),,0,1))</f>
        <v/>
      </c>
      <c r="Q215" s="15" t="str" cm="1">
        <f t="array" ref="Q215">IF(OR($B215="",Q$2=""),"",Projetos!$J214/_xlfn.XLOOKUP(Q$2,Técnicos!$A$2:$A$100,IF(Projetos!$I214=1,Técnicos!$F$2:$F$100,IF(Projetos!$I214=2,Técnicos!$H$2:$H$100,Técnicos!$J$2:$J$100)),,0,1))</f>
        <v/>
      </c>
      <c r="R215" s="15" t="str" cm="1">
        <f t="array" ref="R215">IF(OR($B215="",R$2=""),"",Projetos!$J214/_xlfn.XLOOKUP(R$2,Técnicos!$A$2:$A$100,IF(Projetos!$I214=1,Técnicos!$F$2:$F$100,IF(Projetos!$I214=2,Técnicos!$H$2:$H$100,Técnicos!$J$2:$J$100)),,0,1))</f>
        <v/>
      </c>
      <c r="S215" s="15" t="str" cm="1">
        <f t="array" ref="S215">IF(OR($B215="",S$2=""),"",Projetos!$J214/_xlfn.XLOOKUP(S$2,Técnicos!$A$2:$A$100,IF(Projetos!$I214=1,Técnicos!$F$2:$F$100,IF(Projetos!$I214=2,Técnicos!$H$2:$H$100,Técnicos!$J$2:$J$100)),,0,1))</f>
        <v/>
      </c>
      <c r="T215" s="15" t="str" cm="1">
        <f t="array" ref="T215">IF(OR($B215="",T$2=""),"",Projetos!$J214/_xlfn.XLOOKUP(T$2,Técnicos!$A$2:$A$100,IF(Projetos!$I214=1,Técnicos!$F$2:$F$100,IF(Projetos!$I214=2,Técnicos!$H$2:$H$100,Técnicos!$J$2:$J$100)),,0,1))</f>
        <v/>
      </c>
      <c r="U215" s="15" t="str" cm="1">
        <f t="array" ref="U215">IF(OR($B215="",U$2=""),"",Projetos!$J214/_xlfn.XLOOKUP(U$2,Técnicos!$A$2:$A$100,IF(Projetos!$I214=1,Técnicos!$F$2:$F$100,IF(Projetos!$I214=2,Técnicos!$H$2:$H$100,Técnicos!$J$2:$J$100)),,0,1))</f>
        <v/>
      </c>
      <c r="V215" s="15" t="str" cm="1">
        <f t="array" ref="V215">IF(OR($B215="",V$2=""),"",Projetos!$J214/_xlfn.XLOOKUP(V$2,Técnicos!$A$2:$A$100,IF(Projetos!$I214=1,Técnicos!$F$2:$F$100,IF(Projetos!$I214=2,Técnicos!$H$2:$H$100,Técnicos!$J$2:$J$100)),,0,1))</f>
        <v/>
      </c>
      <c r="W215" s="15" t="str" cm="1">
        <f t="array" ref="W215">IF(OR($B215="",W$2=""),"",Projetos!$J214/_xlfn.XLOOKUP(W$2,Técnicos!$A$2:$A$100,IF(Projetos!$I214=1,Técnicos!$F$2:$F$100,IF(Projetos!$I214=2,Técnicos!$H$2:$H$100,Técnicos!$J$2:$J$100)),,0,1))</f>
        <v/>
      </c>
      <c r="X215" s="15" t="str" cm="1">
        <f t="array" ref="X215">IF(OR($B215="",X$2=""),"",Projetos!$J214/_xlfn.XLOOKUP(X$2,Técnicos!$A$2:$A$100,IF(Projetos!$I214=1,Técnicos!$F$2:$F$100,IF(Projetos!$I214=2,Técnicos!$H$2:$H$100,Técnicos!$J$2:$J$100)),,0,1))</f>
        <v/>
      </c>
      <c r="Y215" s="15" t="str" cm="1">
        <f t="array" ref="Y215">IF(OR($B215="",Y$2=""),"",Projetos!$J214/_xlfn.XLOOKUP(Y$2,Técnicos!$A$2:$A$100,IF(Projetos!$I214=1,Técnicos!$F$2:$F$100,IF(Projetos!$I214=2,Técnicos!$H$2:$H$100,Técnicos!$J$2:$J$100)),,0,1))</f>
        <v/>
      </c>
      <c r="Z215" s="15" t="str" cm="1">
        <f t="array" ref="Z215">IF(OR($B215="",Z$2=""),"",Projetos!$J214/_xlfn.XLOOKUP(Z$2,Técnicos!$A$2:$A$100,IF(Projetos!$I214=1,Técnicos!$F$2:$F$100,IF(Projetos!$I214=2,Técnicos!$H$2:$H$100,Técnicos!$J$2:$J$100)),,0,1))</f>
        <v/>
      </c>
      <c r="AA215" s="15" t="str" cm="1">
        <f t="array" ref="AA215">IF(OR($B215="",AA$2=""),"",Projetos!$J214/_xlfn.XLOOKUP(AA$2,Técnicos!$A$2:$A$100,IF(Projetos!$I214=1,Técnicos!$F$2:$F$100,IF(Projetos!$I214=2,Técnicos!$H$2:$H$100,Técnicos!$J$2:$J$100)),,0,1))</f>
        <v/>
      </c>
      <c r="AB215" s="15" t="str" cm="1">
        <f t="array" ref="AB215">IF(OR($B215="",AB$2=""),"",Projetos!$J214/_xlfn.XLOOKUP(AB$2,Técnicos!$A$2:$A$100,IF(Projetos!$I214=1,Técnicos!$F$2:$F$100,IF(Projetos!$I214=2,Técnicos!$H$2:$H$100,Técnicos!$J$2:$J$100)),,0,1))</f>
        <v/>
      </c>
      <c r="AC215" s="15" t="str" cm="1">
        <f t="array" ref="AC215">IF(OR($B215="",AC$2=""),"",Projetos!$J214/_xlfn.XLOOKUP(AC$2,Técnicos!$A$2:$A$100,IF(Projetos!$I214=1,Técnicos!$F$2:$F$100,IF(Projetos!$I214=2,Técnicos!$H$2:$H$100,Técnicos!$J$2:$J$100)),,0,1))</f>
        <v/>
      </c>
      <c r="AD215" s="15" t="str" cm="1">
        <f t="array" ref="AD215">IF(OR($B215="",AD$2=""),"",Projetos!$J214/_xlfn.XLOOKUP(AD$2,Técnicos!$A$2:$A$100,IF(Projetos!$I214=1,Técnicos!$F$2:$F$100,IF(Projetos!$I214=2,Técnicos!$H$2:$H$100,Técnicos!$J$2:$J$100)),,0,1))</f>
        <v/>
      </c>
      <c r="AE215" s="15" t="str" cm="1">
        <f t="array" ref="AE215">IF(OR($B215="",AE$2=""),"",Projetos!$J214/_xlfn.XLOOKUP(AE$2,Técnicos!$A$2:$A$100,IF(Projetos!$I214=1,Técnicos!$F$2:$F$100,IF(Projetos!$I214=2,Técnicos!$H$2:$H$100,Técnicos!$J$2:$J$100)),,0,1))</f>
        <v/>
      </c>
      <c r="AF215" s="15" t="str" cm="1">
        <f t="array" ref="AF215">IF(OR($B215="",AF$2=""),"",Projetos!$J214/_xlfn.XLOOKUP(AF$2,Técnicos!$A$2:$A$100,IF(Projetos!$I214=1,Técnicos!$F$2:$F$100,IF(Projetos!$I214=2,Técnicos!$H$2:$H$100,Técnicos!$J$2:$J$100)),,0,1))</f>
        <v/>
      </c>
      <c r="AG215" s="15" t="str" cm="1">
        <f t="array" ref="AG215">IF(OR($B215="",AG$2=""),"",Projetos!$J214/_xlfn.XLOOKUP(AG$2,Técnicos!$A$2:$A$100,IF(Projetos!$I214=1,Técnicos!$F$2:$F$100,IF(Projetos!$I214=2,Técnicos!$H$2:$H$100,Técnicos!$J$2:$J$100)),,0,1))</f>
        <v/>
      </c>
      <c r="AH215" s="15" t="str" cm="1">
        <f t="array" ref="AH215">IF(OR($B215="",AH$2=""),"",Projetos!$J214/_xlfn.XLOOKUP(AH$2,Técnicos!$A$2:$A$100,IF(Projetos!$I214=1,Técnicos!$F$2:$F$100,IF(Projetos!$I214=2,Técnicos!$H$2:$H$100,Técnicos!$J$2:$J$100)),,0,1))</f>
        <v/>
      </c>
      <c r="AI215" s="15" t="str" cm="1">
        <f t="array" ref="AI215">IF(OR($B215="",AI$2=""),"",Projetos!$J214/_xlfn.XLOOKUP(AI$2,Técnicos!$A$2:$A$100,IF(Projetos!$I214=1,Técnicos!$F$2:$F$100,IF(Projetos!$I214=2,Técnicos!$H$2:$H$100,Técnicos!$J$2:$J$100)),,0,1))</f>
        <v/>
      </c>
      <c r="AJ215" s="15" t="str" cm="1">
        <f t="array" ref="AJ215">IF(OR($B215="",AJ$2=""),"",Projetos!$J214/_xlfn.XLOOKUP(AJ$2,Técnicos!$A$2:$A$100,IF(Projetos!$I214=1,Técnicos!$F$2:$F$100,IF(Projetos!$I214=2,Técnicos!$H$2:$H$100,Técnicos!$J$2:$J$100)),,0,1))</f>
        <v/>
      </c>
      <c r="AK215" s="15" t="str" cm="1">
        <f t="array" ref="AK215">IF(OR($B215="",AK$2=""),"",Projetos!$J214/_xlfn.XLOOKUP(AK$2,Técnicos!$A$2:$A$100,IF(Projetos!$I214=1,Técnicos!$F$2:$F$100,IF(Projetos!$I214=2,Técnicos!$H$2:$H$100,Técnicos!$J$2:$J$100)),,0,1))</f>
        <v/>
      </c>
      <c r="AL215" s="15" t="str" cm="1">
        <f t="array" ref="AL215">IF(OR($B215="",AL$2=""),"",Projetos!$J214/_xlfn.XLOOKUP(AL$2,Técnicos!$A$2:$A$100,IF(Projetos!$I214=1,Técnicos!$F$2:$F$100,IF(Projetos!$I214=2,Técnicos!$H$2:$H$100,Técnicos!$J$2:$J$100)),,0,1))</f>
        <v/>
      </c>
      <c r="AM215" s="15" t="str" cm="1">
        <f t="array" ref="AM215">IF(OR($B215="",AM$2=""),"",Projetos!$J214/_xlfn.XLOOKUP(AM$2,Técnicos!$A$2:$A$100,IF(Projetos!$I214=1,Técnicos!$F$2:$F$100,IF(Projetos!$I214=2,Técnicos!$H$2:$H$100,Técnicos!$J$2:$J$100)),,0,1))</f>
        <v/>
      </c>
      <c r="AN215" s="15" t="str" cm="1">
        <f t="array" ref="AN215">IF(OR($B215="",AN$2=""),"",Projetos!$J214/_xlfn.XLOOKUP(AN$2,Técnicos!$A$2:$A$100,IF(Projetos!$I214=1,Técnicos!$F$2:$F$100,IF(Projetos!$I214=2,Técnicos!$H$2:$H$100,Técnicos!$J$2:$J$100)),,0,1))</f>
        <v/>
      </c>
      <c r="AO215" s="15" t="str" cm="1">
        <f t="array" ref="AO215">IF(OR($B215="",AO$2=""),"",Projetos!$J214/_xlfn.XLOOKUP(AO$2,Técnicos!$A$2:$A$100,IF(Projetos!$I214=1,Técnicos!$F$2:$F$100,IF(Projetos!$I214=2,Técnicos!$H$2:$H$100,Técnicos!$J$2:$J$100)),,0,1))</f>
        <v/>
      </c>
      <c r="AP215" s="15" t="str" cm="1">
        <f t="array" ref="AP215">IF(OR($B215="",AP$2=""),"",Projetos!$J214/_xlfn.XLOOKUP(AP$2,Técnicos!$A$2:$A$100,IF(Projetos!$I214=1,Técnicos!$F$2:$F$100,IF(Projetos!$I214=2,Técnicos!$H$2:$H$100,Técnicos!$J$2:$J$100)),,0,1))</f>
        <v/>
      </c>
      <c r="AQ215" s="15" t="str" cm="1">
        <f t="array" ref="AQ215">IF(OR($B215="",AQ$2=""),"",Projetos!$J214/_xlfn.XLOOKUP(AQ$2,Técnicos!$A$2:$A$100,IF(Projetos!$I214=1,Técnicos!$F$2:$F$100,IF(Projetos!$I214=2,Técnicos!$H$2:$H$100,Técnicos!$J$2:$J$100)),,0,1))</f>
        <v/>
      </c>
      <c r="AR215" s="15" t="str" cm="1">
        <f t="array" ref="AR215">IF(OR($B215="",AR$2=""),"",Projetos!$J214/_xlfn.XLOOKUP(AR$2,Técnicos!$A$2:$A$100,IF(Projetos!$I214=1,Técnicos!$F$2:$F$100,IF(Projetos!$I214=2,Técnicos!$H$2:$H$100,Técnicos!$J$2:$J$100)),,0,1))</f>
        <v/>
      </c>
      <c r="AS215" s="15" t="str" cm="1">
        <f t="array" ref="AS215">IF(OR($B215="",AS$2=""),"",Projetos!$J214/_xlfn.XLOOKUP(AS$2,Técnicos!$A$2:$A$100,IF(Projetos!$I214=1,Técnicos!$F$2:$F$100,IF(Projetos!$I214=2,Técnicos!$H$2:$H$100,Técnicos!$J$2:$J$100)),,0,1))</f>
        <v/>
      </c>
      <c r="AT215" s="15" t="str" cm="1">
        <f t="array" ref="AT215">IF(OR($B215="",AT$2=""),"",Projetos!$J214/_xlfn.XLOOKUP(AT$2,Técnicos!$A$2:$A$100,IF(Projetos!$I214=1,Técnicos!$F$2:$F$100,IF(Projetos!$I214=2,Técnicos!$H$2:$H$100,Técnicos!$J$2:$J$100)),,0,1))</f>
        <v/>
      </c>
      <c r="AU215" s="15" t="str" cm="1">
        <f t="array" ref="AU215">IF(OR($B215="",AU$2=""),"",Projetos!$J214/_xlfn.XLOOKUP(AU$2,Técnicos!$A$2:$A$100,IF(Projetos!$I214=1,Técnicos!$F$2:$F$100,IF(Projetos!$I214=2,Técnicos!$H$2:$H$100,Técnicos!$J$2:$J$100)),,0,1))</f>
        <v/>
      </c>
      <c r="AV215" s="15" t="str" cm="1">
        <f t="array" ref="AV215">IF(OR($B215="",AV$2=""),"",Projetos!$J214/_xlfn.XLOOKUP(AV$2,Técnicos!$A$2:$A$100,IF(Projetos!$I214=1,Técnicos!$F$2:$F$100,IF(Projetos!$I214=2,Técnicos!$H$2:$H$100,Técnicos!$J$2:$J$100)),,0,1))</f>
        <v/>
      </c>
      <c r="AW215" s="15" t="str" cm="1">
        <f t="array" ref="AW215">IF(OR($B215="",AW$2=""),"",Projetos!$J214/_xlfn.XLOOKUP(AW$2,Técnicos!$A$2:$A$100,IF(Projetos!$I214=1,Técnicos!$F$2:$F$100,IF(Projetos!$I214=2,Técnicos!$H$2:$H$100,Técnicos!$J$2:$J$100)),,0,1))</f>
        <v/>
      </c>
      <c r="AX215" s="15" t="str" cm="1">
        <f t="array" ref="AX215">IF(OR($B215="",AX$2=""),"",Projetos!$J214/_xlfn.XLOOKUP(AX$2,Técnicos!$A$2:$A$100,IF(Projetos!$I214=1,Técnicos!$F$2:$F$100,IF(Projetos!$I214=2,Técnicos!$H$2:$H$100,Técnicos!$J$2:$J$100)),,0,1))</f>
        <v/>
      </c>
      <c r="AY215" s="15" t="str" cm="1">
        <f t="array" ref="AY215">IF(OR($B215="",AY$2=""),"",Projetos!$J214/_xlfn.XLOOKUP(AY$2,Técnicos!$A$2:$A$100,IF(Projetos!$I214=1,Técnicos!$F$2:$F$100,IF(Projetos!$I214=2,Técnicos!$H$2:$H$100,Técnicos!$J$2:$J$100)),,0,1))</f>
        <v/>
      </c>
      <c r="AZ215" s="15" t="str" cm="1">
        <f t="array" ref="AZ215">IF(OR($B215="",AZ$2=""),"",Projetos!$J214/_xlfn.XLOOKUP(AZ$2,Técnicos!$A$2:$A$100,IF(Projetos!$I214=1,Técnicos!$F$2:$F$100,IF(Projetos!$I214=2,Técnicos!$H$2:$H$100,Técnicos!$J$2:$J$100)),,0,1))</f>
        <v/>
      </c>
      <c r="BA215" s="15" t="str" cm="1">
        <f t="array" ref="BA215">IF(OR($B215="",BA$2=""),"",Projetos!$J214/_xlfn.XLOOKUP(BA$2,Técnicos!$A$2:$A$100,IF(Projetos!$I214=1,Técnicos!$F$2:$F$100,IF(Projetos!$I214=2,Técnicos!$H$2:$H$100,Técnicos!$J$2:$J$100)),,0,1))</f>
        <v/>
      </c>
      <c r="BB215" s="15" t="str" cm="1">
        <f t="array" ref="BB215">IF(OR($B215="",BB$2=""),"",Projetos!$J214/_xlfn.XLOOKUP(BB$2,Técnicos!$A$2:$A$100,IF(Projetos!$I214=1,Técnicos!$F$2:$F$100,IF(Projetos!$I214=2,Técnicos!$H$2:$H$100,Técnicos!$J$2:$J$100)),,0,1))</f>
        <v/>
      </c>
      <c r="BC215" s="15" t="str" cm="1">
        <f t="array" ref="BC215">IF(OR($B215="",BC$2=""),"",Projetos!$J214/_xlfn.XLOOKUP(BC$2,Técnicos!$A$2:$A$100,IF(Projetos!$I214=1,Técnicos!$F$2:$F$100,IF(Projetos!$I214=2,Técnicos!$H$2:$H$100,Técnicos!$J$2:$J$100)),,0,1))</f>
        <v/>
      </c>
      <c r="BD215" s="15" t="str" cm="1">
        <f t="array" ref="BD215">IF(OR($B215="",BD$2=""),"",Projetos!$J214/_xlfn.XLOOKUP(BD$2,Técnicos!$A$2:$A$100,IF(Projetos!$I214=1,Técnicos!$F$2:$F$100,IF(Projetos!$I214=2,Técnicos!$H$2:$H$100,Técnicos!$J$2:$J$100)),,0,1))</f>
        <v/>
      </c>
      <c r="BE215" s="15" t="str" cm="1">
        <f t="array" ref="BE215">IF(OR($B215="",BE$2=""),"",Projetos!$J214/_xlfn.XLOOKUP(BE$2,Técnicos!$A$2:$A$100,IF(Projetos!$I214=1,Técnicos!$F$2:$F$100,IF(Projetos!$I214=2,Técnicos!$H$2:$H$100,Técnicos!$J$2:$J$100)),,0,1))</f>
        <v/>
      </c>
      <c r="BF215" s="15" t="str" cm="1">
        <f t="array" ref="BF215">IF(OR($B215="",BF$2=""),"",Projetos!$J214/_xlfn.XLOOKUP(BF$2,Técnicos!$A$2:$A$100,IF(Projetos!$I214=1,Técnicos!$F$2:$F$100,IF(Projetos!$I214=2,Técnicos!$H$2:$H$100,Técnicos!$J$2:$J$100)),,0,1))</f>
        <v/>
      </c>
      <c r="BG215" s="15" t="str" cm="1">
        <f t="array" ref="BG215">IF(OR($B215="",BG$2=""),"",Projetos!$J214/_xlfn.XLOOKUP(BG$2,Técnicos!$A$2:$A$100,IF(Projetos!$I214=1,Técnicos!$F$2:$F$100,IF(Projetos!$I214=2,Técnicos!$H$2:$H$100,Técnicos!$J$2:$J$100)),,0,1))</f>
        <v/>
      </c>
      <c r="BH215" s="15" t="str" cm="1">
        <f t="array" ref="BH215">IF(OR($B215="",BH$2=""),"",Projetos!$J214/_xlfn.XLOOKUP(BH$2,Técnicos!$A$2:$A$100,IF(Projetos!$I214=1,Técnicos!$F$2:$F$100,IF(Projetos!$I214=2,Técnicos!$H$2:$H$100,Técnicos!$J$2:$J$100)),,0,1))</f>
        <v/>
      </c>
      <c r="BI215" s="15" t="str" cm="1">
        <f t="array" ref="BI215">IF(OR($B215="",BI$2=""),"",Projetos!$J214/_xlfn.XLOOKUP(BI$2,Técnicos!$A$2:$A$100,IF(Projetos!$I214=1,Técnicos!$F$2:$F$100,IF(Projetos!$I214=2,Técnicos!$H$2:$H$100,Técnicos!$J$2:$J$100)),,0,1))</f>
        <v/>
      </c>
      <c r="BJ215" s="15" t="str" cm="1">
        <f t="array" ref="BJ215">IF(OR($B215="",BJ$2=""),"",Projetos!$J214/_xlfn.XLOOKUP(BJ$2,Técnicos!$A$2:$A$100,IF(Projetos!$I214=1,Técnicos!$F$2:$F$100,IF(Projetos!$I214=2,Técnicos!$H$2:$H$100,Técnicos!$J$2:$J$100)),,0,1))</f>
        <v/>
      </c>
      <c r="BK215" s="15" t="str" cm="1">
        <f t="array" ref="BK215">IF(OR($B215="",BK$2=""),"",Projetos!$J214/_xlfn.XLOOKUP(BK$2,Técnicos!$A$2:$A$100,IF(Projetos!$I214=1,Técnicos!$F$2:$F$100,IF(Projetos!$I214=2,Técnicos!$H$2:$H$100,Técnicos!$J$2:$J$100)),,0,1))</f>
        <v/>
      </c>
      <c r="BL215" s="15" t="str" cm="1">
        <f t="array" ref="BL215">IF(OR($B215="",BL$2=""),"",Projetos!$J214/_xlfn.XLOOKUP(BL$2,Técnicos!$A$2:$A$100,IF(Projetos!$I214=1,Técnicos!$F$2:$F$100,IF(Projetos!$I214=2,Técnicos!$H$2:$H$100,Técnicos!$J$2:$J$100)),,0,1))</f>
        <v/>
      </c>
      <c r="BM215" s="15" t="str" cm="1">
        <f t="array" ref="BM215">IF(OR($B215="",BM$2=""),"",Projetos!$J214/_xlfn.XLOOKUP(BM$2,Técnicos!$A$2:$A$100,IF(Projetos!$I214=1,Técnicos!$F$2:$F$100,IF(Projetos!$I214=2,Técnicos!$H$2:$H$100,Técnicos!$J$2:$J$100)),,0,1))</f>
        <v/>
      </c>
      <c r="BN215" s="15" t="str" cm="1">
        <f t="array" ref="BN215">IF(OR($B215="",BN$2=""),"",Projetos!$J214/_xlfn.XLOOKUP(BN$2,Técnicos!$A$2:$A$100,IF(Projetos!$I214=1,Técnicos!$F$2:$F$100,IF(Projetos!$I214=2,Técnicos!$H$2:$H$100,Técnicos!$J$2:$J$100)),,0,1))</f>
        <v/>
      </c>
    </row>
    <row r="216" spans="3:66" x14ac:dyDescent="0.3">
      <c r="C216" s="15" t="str" cm="1">
        <f t="array" ref="C216">IF(OR($B216="",C$2=""),"",Projetos!$J215/_xlfn.XLOOKUP(C$2,Técnicos!$A$2:$A$100,IF(Projetos!$I215=1,Técnicos!$F$2:$F$100,IF(Projetos!$I215=2,Técnicos!$H$2:$H$100,Técnicos!$J$2:$J$100)),,0,1))</f>
        <v/>
      </c>
      <c r="D216" s="15" t="str" cm="1">
        <f t="array" ref="D216">IF(OR($B216="",D$2=""),"",Projetos!$J215/_xlfn.XLOOKUP(D$2,Técnicos!$A$2:$A$100,IF(Projetos!$I215=1,Técnicos!$F$2:$F$100,IF(Projetos!$I215=2,Técnicos!$H$2:$H$100,Técnicos!$J$2:$J$100)),,0,1))</f>
        <v/>
      </c>
      <c r="E216" s="15" t="str" cm="1">
        <f t="array" ref="E216">IF(OR($B216="",E$2=""),"",Projetos!$J215/_xlfn.XLOOKUP(E$2,Técnicos!$A$2:$A$100,IF(Projetos!$I215=1,Técnicos!$F$2:$F$100,IF(Projetos!$I215=2,Técnicos!$H$2:$H$100,Técnicos!$J$2:$J$100)),,0,1))</f>
        <v/>
      </c>
      <c r="F216" s="15" t="str" cm="1">
        <f t="array" ref="F216">IF(OR($B216="",F$2=""),"",Projetos!$J215/_xlfn.XLOOKUP(F$2,Técnicos!$A$2:$A$100,IF(Projetos!$I215=1,Técnicos!$F$2:$F$100,IF(Projetos!$I215=2,Técnicos!$H$2:$H$100,Técnicos!$J$2:$J$100)),,0,1))</f>
        <v/>
      </c>
      <c r="G216" s="15" t="str" cm="1">
        <f t="array" ref="G216">IF(OR($B216="",G$2=""),"",Projetos!$J215/_xlfn.XLOOKUP(G$2,Técnicos!$A$2:$A$100,IF(Projetos!$I215=1,Técnicos!$F$2:$F$100,IF(Projetos!$I215=2,Técnicos!$H$2:$H$100,Técnicos!$J$2:$J$100)),,0,1))</f>
        <v/>
      </c>
      <c r="H216" s="15" t="str" cm="1">
        <f t="array" ref="H216">IF(OR($B216="",H$2=""),"",Projetos!$J215/_xlfn.XLOOKUP(H$2,Técnicos!$A$2:$A$100,IF(Projetos!$I215=1,Técnicos!$F$2:$F$100,IF(Projetos!$I215=2,Técnicos!$H$2:$H$100,Técnicos!$J$2:$J$100)),,0,1))</f>
        <v/>
      </c>
      <c r="I216" s="15" t="str" cm="1">
        <f t="array" ref="I216">IF(OR($B216="",I$2=""),"",Projetos!$J215/_xlfn.XLOOKUP(I$2,Técnicos!$A$2:$A$100,IF(Projetos!$I215=1,Técnicos!$F$2:$F$100,IF(Projetos!$I215=2,Técnicos!$H$2:$H$100,Técnicos!$J$2:$J$100)),,0,1))</f>
        <v/>
      </c>
      <c r="J216" s="15" t="str" cm="1">
        <f t="array" ref="J216">IF(OR($B216="",J$2=""),"",Projetos!$J215/_xlfn.XLOOKUP(J$2,Técnicos!$A$2:$A$100,IF(Projetos!$I215=1,Técnicos!$F$2:$F$100,IF(Projetos!$I215=2,Técnicos!$H$2:$H$100,Técnicos!$J$2:$J$100)),,0,1))</f>
        <v/>
      </c>
      <c r="K216" s="15" t="str" cm="1">
        <f t="array" ref="K216">IF(OR($B216="",K$2=""),"",Projetos!$J215/_xlfn.XLOOKUP(K$2,Técnicos!$A$2:$A$100,IF(Projetos!$I215=1,Técnicos!$F$2:$F$100,IF(Projetos!$I215=2,Técnicos!$H$2:$H$100,Técnicos!$J$2:$J$100)),,0,1))</f>
        <v/>
      </c>
      <c r="L216" s="15" t="str" cm="1">
        <f t="array" ref="L216">IF(OR($B216="",L$2=""),"",Projetos!$J215/_xlfn.XLOOKUP(L$2,Técnicos!$A$2:$A$100,IF(Projetos!$I215=1,Técnicos!$F$2:$F$100,IF(Projetos!$I215=2,Técnicos!$H$2:$H$100,Técnicos!$J$2:$J$100)),,0,1))</f>
        <v/>
      </c>
      <c r="M216" s="15" t="str" cm="1">
        <f t="array" ref="M216">IF(OR($B216="",M$2=""),"",Projetos!$J215/_xlfn.XLOOKUP(M$2,Técnicos!$A$2:$A$100,IF(Projetos!$I215=1,Técnicos!$F$2:$F$100,IF(Projetos!$I215=2,Técnicos!$H$2:$H$100,Técnicos!$J$2:$J$100)),,0,1))</f>
        <v/>
      </c>
      <c r="N216" s="15" t="str" cm="1">
        <f t="array" ref="N216">IF(OR($B216="",N$2=""),"",Projetos!$J215/_xlfn.XLOOKUP(N$2,Técnicos!$A$2:$A$100,IF(Projetos!$I215=1,Técnicos!$F$2:$F$100,IF(Projetos!$I215=2,Técnicos!$H$2:$H$100,Técnicos!$J$2:$J$100)),,0,1))</f>
        <v/>
      </c>
      <c r="O216" s="15" t="str" cm="1">
        <f t="array" ref="O216">IF(OR($B216="",O$2=""),"",Projetos!$J215/_xlfn.XLOOKUP(O$2,Técnicos!$A$2:$A$100,IF(Projetos!$I215=1,Técnicos!$F$2:$F$100,IF(Projetos!$I215=2,Técnicos!$H$2:$H$100,Técnicos!$J$2:$J$100)),,0,1))</f>
        <v/>
      </c>
      <c r="P216" s="15" t="str" cm="1">
        <f t="array" ref="P216">IF(OR($B216="",P$2=""),"",Projetos!$J215/_xlfn.XLOOKUP(P$2,Técnicos!$A$2:$A$100,IF(Projetos!$I215=1,Técnicos!$F$2:$F$100,IF(Projetos!$I215=2,Técnicos!$H$2:$H$100,Técnicos!$J$2:$J$100)),,0,1))</f>
        <v/>
      </c>
      <c r="Q216" s="15" t="str" cm="1">
        <f t="array" ref="Q216">IF(OR($B216="",Q$2=""),"",Projetos!$J215/_xlfn.XLOOKUP(Q$2,Técnicos!$A$2:$A$100,IF(Projetos!$I215=1,Técnicos!$F$2:$F$100,IF(Projetos!$I215=2,Técnicos!$H$2:$H$100,Técnicos!$J$2:$J$100)),,0,1))</f>
        <v/>
      </c>
      <c r="R216" s="15" t="str" cm="1">
        <f t="array" ref="R216">IF(OR($B216="",R$2=""),"",Projetos!$J215/_xlfn.XLOOKUP(R$2,Técnicos!$A$2:$A$100,IF(Projetos!$I215=1,Técnicos!$F$2:$F$100,IF(Projetos!$I215=2,Técnicos!$H$2:$H$100,Técnicos!$J$2:$J$100)),,0,1))</f>
        <v/>
      </c>
      <c r="S216" s="15" t="str" cm="1">
        <f t="array" ref="S216">IF(OR($B216="",S$2=""),"",Projetos!$J215/_xlfn.XLOOKUP(S$2,Técnicos!$A$2:$A$100,IF(Projetos!$I215=1,Técnicos!$F$2:$F$100,IF(Projetos!$I215=2,Técnicos!$H$2:$H$100,Técnicos!$J$2:$J$100)),,0,1))</f>
        <v/>
      </c>
      <c r="T216" s="15" t="str" cm="1">
        <f t="array" ref="T216">IF(OR($B216="",T$2=""),"",Projetos!$J215/_xlfn.XLOOKUP(T$2,Técnicos!$A$2:$A$100,IF(Projetos!$I215=1,Técnicos!$F$2:$F$100,IF(Projetos!$I215=2,Técnicos!$H$2:$H$100,Técnicos!$J$2:$J$100)),,0,1))</f>
        <v/>
      </c>
      <c r="U216" s="15" t="str" cm="1">
        <f t="array" ref="U216">IF(OR($B216="",U$2=""),"",Projetos!$J215/_xlfn.XLOOKUP(U$2,Técnicos!$A$2:$A$100,IF(Projetos!$I215=1,Técnicos!$F$2:$F$100,IF(Projetos!$I215=2,Técnicos!$H$2:$H$100,Técnicos!$J$2:$J$100)),,0,1))</f>
        <v/>
      </c>
      <c r="V216" s="15" t="str" cm="1">
        <f t="array" ref="V216">IF(OR($B216="",V$2=""),"",Projetos!$J215/_xlfn.XLOOKUP(V$2,Técnicos!$A$2:$A$100,IF(Projetos!$I215=1,Técnicos!$F$2:$F$100,IF(Projetos!$I215=2,Técnicos!$H$2:$H$100,Técnicos!$J$2:$J$100)),,0,1))</f>
        <v/>
      </c>
      <c r="W216" s="15" t="str" cm="1">
        <f t="array" ref="W216">IF(OR($B216="",W$2=""),"",Projetos!$J215/_xlfn.XLOOKUP(W$2,Técnicos!$A$2:$A$100,IF(Projetos!$I215=1,Técnicos!$F$2:$F$100,IF(Projetos!$I215=2,Técnicos!$H$2:$H$100,Técnicos!$J$2:$J$100)),,0,1))</f>
        <v/>
      </c>
      <c r="X216" s="15" t="str" cm="1">
        <f t="array" ref="X216">IF(OR($B216="",X$2=""),"",Projetos!$J215/_xlfn.XLOOKUP(X$2,Técnicos!$A$2:$A$100,IF(Projetos!$I215=1,Técnicos!$F$2:$F$100,IF(Projetos!$I215=2,Técnicos!$H$2:$H$100,Técnicos!$J$2:$J$100)),,0,1))</f>
        <v/>
      </c>
      <c r="Y216" s="15" t="str" cm="1">
        <f t="array" ref="Y216">IF(OR($B216="",Y$2=""),"",Projetos!$J215/_xlfn.XLOOKUP(Y$2,Técnicos!$A$2:$A$100,IF(Projetos!$I215=1,Técnicos!$F$2:$F$100,IF(Projetos!$I215=2,Técnicos!$H$2:$H$100,Técnicos!$J$2:$J$100)),,0,1))</f>
        <v/>
      </c>
      <c r="Z216" s="15" t="str" cm="1">
        <f t="array" ref="Z216">IF(OR($B216="",Z$2=""),"",Projetos!$J215/_xlfn.XLOOKUP(Z$2,Técnicos!$A$2:$A$100,IF(Projetos!$I215=1,Técnicos!$F$2:$F$100,IF(Projetos!$I215=2,Técnicos!$H$2:$H$100,Técnicos!$J$2:$J$100)),,0,1))</f>
        <v/>
      </c>
      <c r="AA216" s="15" t="str" cm="1">
        <f t="array" ref="AA216">IF(OR($B216="",AA$2=""),"",Projetos!$J215/_xlfn.XLOOKUP(AA$2,Técnicos!$A$2:$A$100,IF(Projetos!$I215=1,Técnicos!$F$2:$F$100,IF(Projetos!$I215=2,Técnicos!$H$2:$H$100,Técnicos!$J$2:$J$100)),,0,1))</f>
        <v/>
      </c>
      <c r="AB216" s="15" t="str" cm="1">
        <f t="array" ref="AB216">IF(OR($B216="",AB$2=""),"",Projetos!$J215/_xlfn.XLOOKUP(AB$2,Técnicos!$A$2:$A$100,IF(Projetos!$I215=1,Técnicos!$F$2:$F$100,IF(Projetos!$I215=2,Técnicos!$H$2:$H$100,Técnicos!$J$2:$J$100)),,0,1))</f>
        <v/>
      </c>
      <c r="AC216" s="15" t="str" cm="1">
        <f t="array" ref="AC216">IF(OR($B216="",AC$2=""),"",Projetos!$J215/_xlfn.XLOOKUP(AC$2,Técnicos!$A$2:$A$100,IF(Projetos!$I215=1,Técnicos!$F$2:$F$100,IF(Projetos!$I215=2,Técnicos!$H$2:$H$100,Técnicos!$J$2:$J$100)),,0,1))</f>
        <v/>
      </c>
      <c r="AD216" s="15" t="str" cm="1">
        <f t="array" ref="AD216">IF(OR($B216="",AD$2=""),"",Projetos!$J215/_xlfn.XLOOKUP(AD$2,Técnicos!$A$2:$A$100,IF(Projetos!$I215=1,Técnicos!$F$2:$F$100,IF(Projetos!$I215=2,Técnicos!$H$2:$H$100,Técnicos!$J$2:$J$100)),,0,1))</f>
        <v/>
      </c>
      <c r="AE216" s="15" t="str" cm="1">
        <f t="array" ref="AE216">IF(OR($B216="",AE$2=""),"",Projetos!$J215/_xlfn.XLOOKUP(AE$2,Técnicos!$A$2:$A$100,IF(Projetos!$I215=1,Técnicos!$F$2:$F$100,IF(Projetos!$I215=2,Técnicos!$H$2:$H$100,Técnicos!$J$2:$J$100)),,0,1))</f>
        <v/>
      </c>
      <c r="AF216" s="15" t="str" cm="1">
        <f t="array" ref="AF216">IF(OR($B216="",AF$2=""),"",Projetos!$J215/_xlfn.XLOOKUP(AF$2,Técnicos!$A$2:$A$100,IF(Projetos!$I215=1,Técnicos!$F$2:$F$100,IF(Projetos!$I215=2,Técnicos!$H$2:$H$100,Técnicos!$J$2:$J$100)),,0,1))</f>
        <v/>
      </c>
      <c r="AG216" s="15" t="str" cm="1">
        <f t="array" ref="AG216">IF(OR($B216="",AG$2=""),"",Projetos!$J215/_xlfn.XLOOKUP(AG$2,Técnicos!$A$2:$A$100,IF(Projetos!$I215=1,Técnicos!$F$2:$F$100,IF(Projetos!$I215=2,Técnicos!$H$2:$H$100,Técnicos!$J$2:$J$100)),,0,1))</f>
        <v/>
      </c>
      <c r="AH216" s="15" t="str" cm="1">
        <f t="array" ref="AH216">IF(OR($B216="",AH$2=""),"",Projetos!$J215/_xlfn.XLOOKUP(AH$2,Técnicos!$A$2:$A$100,IF(Projetos!$I215=1,Técnicos!$F$2:$F$100,IF(Projetos!$I215=2,Técnicos!$H$2:$H$100,Técnicos!$J$2:$J$100)),,0,1))</f>
        <v/>
      </c>
      <c r="AI216" s="15" t="str" cm="1">
        <f t="array" ref="AI216">IF(OR($B216="",AI$2=""),"",Projetos!$J215/_xlfn.XLOOKUP(AI$2,Técnicos!$A$2:$A$100,IF(Projetos!$I215=1,Técnicos!$F$2:$F$100,IF(Projetos!$I215=2,Técnicos!$H$2:$H$100,Técnicos!$J$2:$J$100)),,0,1))</f>
        <v/>
      </c>
      <c r="AJ216" s="15" t="str" cm="1">
        <f t="array" ref="AJ216">IF(OR($B216="",AJ$2=""),"",Projetos!$J215/_xlfn.XLOOKUP(AJ$2,Técnicos!$A$2:$A$100,IF(Projetos!$I215=1,Técnicos!$F$2:$F$100,IF(Projetos!$I215=2,Técnicos!$H$2:$H$100,Técnicos!$J$2:$J$100)),,0,1))</f>
        <v/>
      </c>
      <c r="AK216" s="15" t="str" cm="1">
        <f t="array" ref="AK216">IF(OR($B216="",AK$2=""),"",Projetos!$J215/_xlfn.XLOOKUP(AK$2,Técnicos!$A$2:$A$100,IF(Projetos!$I215=1,Técnicos!$F$2:$F$100,IF(Projetos!$I215=2,Técnicos!$H$2:$H$100,Técnicos!$J$2:$J$100)),,0,1))</f>
        <v/>
      </c>
      <c r="AL216" s="15" t="str" cm="1">
        <f t="array" ref="AL216">IF(OR($B216="",AL$2=""),"",Projetos!$J215/_xlfn.XLOOKUP(AL$2,Técnicos!$A$2:$A$100,IF(Projetos!$I215=1,Técnicos!$F$2:$F$100,IF(Projetos!$I215=2,Técnicos!$H$2:$H$100,Técnicos!$J$2:$J$100)),,0,1))</f>
        <v/>
      </c>
      <c r="AM216" s="15" t="str" cm="1">
        <f t="array" ref="AM216">IF(OR($B216="",AM$2=""),"",Projetos!$J215/_xlfn.XLOOKUP(AM$2,Técnicos!$A$2:$A$100,IF(Projetos!$I215=1,Técnicos!$F$2:$F$100,IF(Projetos!$I215=2,Técnicos!$H$2:$H$100,Técnicos!$J$2:$J$100)),,0,1))</f>
        <v/>
      </c>
      <c r="AN216" s="15" t="str" cm="1">
        <f t="array" ref="AN216">IF(OR($B216="",AN$2=""),"",Projetos!$J215/_xlfn.XLOOKUP(AN$2,Técnicos!$A$2:$A$100,IF(Projetos!$I215=1,Técnicos!$F$2:$F$100,IF(Projetos!$I215=2,Técnicos!$H$2:$H$100,Técnicos!$J$2:$J$100)),,0,1))</f>
        <v/>
      </c>
      <c r="AO216" s="15" t="str" cm="1">
        <f t="array" ref="AO216">IF(OR($B216="",AO$2=""),"",Projetos!$J215/_xlfn.XLOOKUP(AO$2,Técnicos!$A$2:$A$100,IF(Projetos!$I215=1,Técnicos!$F$2:$F$100,IF(Projetos!$I215=2,Técnicos!$H$2:$H$100,Técnicos!$J$2:$J$100)),,0,1))</f>
        <v/>
      </c>
      <c r="AP216" s="15" t="str" cm="1">
        <f t="array" ref="AP216">IF(OR($B216="",AP$2=""),"",Projetos!$J215/_xlfn.XLOOKUP(AP$2,Técnicos!$A$2:$A$100,IF(Projetos!$I215=1,Técnicos!$F$2:$F$100,IF(Projetos!$I215=2,Técnicos!$H$2:$H$100,Técnicos!$J$2:$J$100)),,0,1))</f>
        <v/>
      </c>
      <c r="AQ216" s="15" t="str" cm="1">
        <f t="array" ref="AQ216">IF(OR($B216="",AQ$2=""),"",Projetos!$J215/_xlfn.XLOOKUP(AQ$2,Técnicos!$A$2:$A$100,IF(Projetos!$I215=1,Técnicos!$F$2:$F$100,IF(Projetos!$I215=2,Técnicos!$H$2:$H$100,Técnicos!$J$2:$J$100)),,0,1))</f>
        <v/>
      </c>
      <c r="AR216" s="15" t="str" cm="1">
        <f t="array" ref="AR216">IF(OR($B216="",AR$2=""),"",Projetos!$J215/_xlfn.XLOOKUP(AR$2,Técnicos!$A$2:$A$100,IF(Projetos!$I215=1,Técnicos!$F$2:$F$100,IF(Projetos!$I215=2,Técnicos!$H$2:$H$100,Técnicos!$J$2:$J$100)),,0,1))</f>
        <v/>
      </c>
      <c r="AS216" s="15" t="str" cm="1">
        <f t="array" ref="AS216">IF(OR($B216="",AS$2=""),"",Projetos!$J215/_xlfn.XLOOKUP(AS$2,Técnicos!$A$2:$A$100,IF(Projetos!$I215=1,Técnicos!$F$2:$F$100,IF(Projetos!$I215=2,Técnicos!$H$2:$H$100,Técnicos!$J$2:$J$100)),,0,1))</f>
        <v/>
      </c>
      <c r="AT216" s="15" t="str" cm="1">
        <f t="array" ref="AT216">IF(OR($B216="",AT$2=""),"",Projetos!$J215/_xlfn.XLOOKUP(AT$2,Técnicos!$A$2:$A$100,IF(Projetos!$I215=1,Técnicos!$F$2:$F$100,IF(Projetos!$I215=2,Técnicos!$H$2:$H$100,Técnicos!$J$2:$J$100)),,0,1))</f>
        <v/>
      </c>
      <c r="AU216" s="15" t="str" cm="1">
        <f t="array" ref="AU216">IF(OR($B216="",AU$2=""),"",Projetos!$J215/_xlfn.XLOOKUP(AU$2,Técnicos!$A$2:$A$100,IF(Projetos!$I215=1,Técnicos!$F$2:$F$100,IF(Projetos!$I215=2,Técnicos!$H$2:$H$100,Técnicos!$J$2:$J$100)),,0,1))</f>
        <v/>
      </c>
      <c r="AV216" s="15" t="str" cm="1">
        <f t="array" ref="AV216">IF(OR($B216="",AV$2=""),"",Projetos!$J215/_xlfn.XLOOKUP(AV$2,Técnicos!$A$2:$A$100,IF(Projetos!$I215=1,Técnicos!$F$2:$F$100,IF(Projetos!$I215=2,Técnicos!$H$2:$H$100,Técnicos!$J$2:$J$100)),,0,1))</f>
        <v/>
      </c>
      <c r="AW216" s="15" t="str" cm="1">
        <f t="array" ref="AW216">IF(OR($B216="",AW$2=""),"",Projetos!$J215/_xlfn.XLOOKUP(AW$2,Técnicos!$A$2:$A$100,IF(Projetos!$I215=1,Técnicos!$F$2:$F$100,IF(Projetos!$I215=2,Técnicos!$H$2:$H$100,Técnicos!$J$2:$J$100)),,0,1))</f>
        <v/>
      </c>
      <c r="AX216" s="15" t="str" cm="1">
        <f t="array" ref="AX216">IF(OR($B216="",AX$2=""),"",Projetos!$J215/_xlfn.XLOOKUP(AX$2,Técnicos!$A$2:$A$100,IF(Projetos!$I215=1,Técnicos!$F$2:$F$100,IF(Projetos!$I215=2,Técnicos!$H$2:$H$100,Técnicos!$J$2:$J$100)),,0,1))</f>
        <v/>
      </c>
      <c r="AY216" s="15" t="str" cm="1">
        <f t="array" ref="AY216">IF(OR($B216="",AY$2=""),"",Projetos!$J215/_xlfn.XLOOKUP(AY$2,Técnicos!$A$2:$A$100,IF(Projetos!$I215=1,Técnicos!$F$2:$F$100,IF(Projetos!$I215=2,Técnicos!$H$2:$H$100,Técnicos!$J$2:$J$100)),,0,1))</f>
        <v/>
      </c>
      <c r="AZ216" s="15" t="str" cm="1">
        <f t="array" ref="AZ216">IF(OR($B216="",AZ$2=""),"",Projetos!$J215/_xlfn.XLOOKUP(AZ$2,Técnicos!$A$2:$A$100,IF(Projetos!$I215=1,Técnicos!$F$2:$F$100,IF(Projetos!$I215=2,Técnicos!$H$2:$H$100,Técnicos!$J$2:$J$100)),,0,1))</f>
        <v/>
      </c>
      <c r="BA216" s="15" t="str" cm="1">
        <f t="array" ref="BA216">IF(OR($B216="",BA$2=""),"",Projetos!$J215/_xlfn.XLOOKUP(BA$2,Técnicos!$A$2:$A$100,IF(Projetos!$I215=1,Técnicos!$F$2:$F$100,IF(Projetos!$I215=2,Técnicos!$H$2:$H$100,Técnicos!$J$2:$J$100)),,0,1))</f>
        <v/>
      </c>
      <c r="BB216" s="15" t="str" cm="1">
        <f t="array" ref="BB216">IF(OR($B216="",BB$2=""),"",Projetos!$J215/_xlfn.XLOOKUP(BB$2,Técnicos!$A$2:$A$100,IF(Projetos!$I215=1,Técnicos!$F$2:$F$100,IF(Projetos!$I215=2,Técnicos!$H$2:$H$100,Técnicos!$J$2:$J$100)),,0,1))</f>
        <v/>
      </c>
      <c r="BC216" s="15" t="str" cm="1">
        <f t="array" ref="BC216">IF(OR($B216="",BC$2=""),"",Projetos!$J215/_xlfn.XLOOKUP(BC$2,Técnicos!$A$2:$A$100,IF(Projetos!$I215=1,Técnicos!$F$2:$F$100,IF(Projetos!$I215=2,Técnicos!$H$2:$H$100,Técnicos!$J$2:$J$100)),,0,1))</f>
        <v/>
      </c>
      <c r="BD216" s="15" t="str" cm="1">
        <f t="array" ref="BD216">IF(OR($B216="",BD$2=""),"",Projetos!$J215/_xlfn.XLOOKUP(BD$2,Técnicos!$A$2:$A$100,IF(Projetos!$I215=1,Técnicos!$F$2:$F$100,IF(Projetos!$I215=2,Técnicos!$H$2:$H$100,Técnicos!$J$2:$J$100)),,0,1))</f>
        <v/>
      </c>
      <c r="BE216" s="15" t="str" cm="1">
        <f t="array" ref="BE216">IF(OR($B216="",BE$2=""),"",Projetos!$J215/_xlfn.XLOOKUP(BE$2,Técnicos!$A$2:$A$100,IF(Projetos!$I215=1,Técnicos!$F$2:$F$100,IF(Projetos!$I215=2,Técnicos!$H$2:$H$100,Técnicos!$J$2:$J$100)),,0,1))</f>
        <v/>
      </c>
      <c r="BF216" s="15" t="str" cm="1">
        <f t="array" ref="BF216">IF(OR($B216="",BF$2=""),"",Projetos!$J215/_xlfn.XLOOKUP(BF$2,Técnicos!$A$2:$A$100,IF(Projetos!$I215=1,Técnicos!$F$2:$F$100,IF(Projetos!$I215=2,Técnicos!$H$2:$H$100,Técnicos!$J$2:$J$100)),,0,1))</f>
        <v/>
      </c>
      <c r="BG216" s="15" t="str" cm="1">
        <f t="array" ref="BG216">IF(OR($B216="",BG$2=""),"",Projetos!$J215/_xlfn.XLOOKUP(BG$2,Técnicos!$A$2:$A$100,IF(Projetos!$I215=1,Técnicos!$F$2:$F$100,IF(Projetos!$I215=2,Técnicos!$H$2:$H$100,Técnicos!$J$2:$J$100)),,0,1))</f>
        <v/>
      </c>
      <c r="BH216" s="15" t="str" cm="1">
        <f t="array" ref="BH216">IF(OR($B216="",BH$2=""),"",Projetos!$J215/_xlfn.XLOOKUP(BH$2,Técnicos!$A$2:$A$100,IF(Projetos!$I215=1,Técnicos!$F$2:$F$100,IF(Projetos!$I215=2,Técnicos!$H$2:$H$100,Técnicos!$J$2:$J$100)),,0,1))</f>
        <v/>
      </c>
      <c r="BI216" s="15" t="str" cm="1">
        <f t="array" ref="BI216">IF(OR($B216="",BI$2=""),"",Projetos!$J215/_xlfn.XLOOKUP(BI$2,Técnicos!$A$2:$A$100,IF(Projetos!$I215=1,Técnicos!$F$2:$F$100,IF(Projetos!$I215=2,Técnicos!$H$2:$H$100,Técnicos!$J$2:$J$100)),,0,1))</f>
        <v/>
      </c>
      <c r="BJ216" s="15" t="str" cm="1">
        <f t="array" ref="BJ216">IF(OR($B216="",BJ$2=""),"",Projetos!$J215/_xlfn.XLOOKUP(BJ$2,Técnicos!$A$2:$A$100,IF(Projetos!$I215=1,Técnicos!$F$2:$F$100,IF(Projetos!$I215=2,Técnicos!$H$2:$H$100,Técnicos!$J$2:$J$100)),,0,1))</f>
        <v/>
      </c>
      <c r="BK216" s="15" t="str" cm="1">
        <f t="array" ref="BK216">IF(OR($B216="",BK$2=""),"",Projetos!$J215/_xlfn.XLOOKUP(BK$2,Técnicos!$A$2:$A$100,IF(Projetos!$I215=1,Técnicos!$F$2:$F$100,IF(Projetos!$I215=2,Técnicos!$H$2:$H$100,Técnicos!$J$2:$J$100)),,0,1))</f>
        <v/>
      </c>
      <c r="BL216" s="15" t="str" cm="1">
        <f t="array" ref="BL216">IF(OR($B216="",BL$2=""),"",Projetos!$J215/_xlfn.XLOOKUP(BL$2,Técnicos!$A$2:$A$100,IF(Projetos!$I215=1,Técnicos!$F$2:$F$100,IF(Projetos!$I215=2,Técnicos!$H$2:$H$100,Técnicos!$J$2:$J$100)),,0,1))</f>
        <v/>
      </c>
      <c r="BM216" s="15" t="str" cm="1">
        <f t="array" ref="BM216">IF(OR($B216="",BM$2=""),"",Projetos!$J215/_xlfn.XLOOKUP(BM$2,Técnicos!$A$2:$A$100,IF(Projetos!$I215=1,Técnicos!$F$2:$F$100,IF(Projetos!$I215=2,Técnicos!$H$2:$H$100,Técnicos!$J$2:$J$100)),,0,1))</f>
        <v/>
      </c>
      <c r="BN216" s="15" t="str" cm="1">
        <f t="array" ref="BN216">IF(OR($B216="",BN$2=""),"",Projetos!$J215/_xlfn.XLOOKUP(BN$2,Técnicos!$A$2:$A$100,IF(Projetos!$I215=1,Técnicos!$F$2:$F$100,IF(Projetos!$I215=2,Técnicos!$H$2:$H$100,Técnicos!$J$2:$J$100)),,0,1))</f>
        <v/>
      </c>
    </row>
    <row r="217" spans="3:66" x14ac:dyDescent="0.3">
      <c r="C217" s="15" t="str" cm="1">
        <f t="array" ref="C217">IF(OR($B217="",C$2=""),"",Projetos!$J216/_xlfn.XLOOKUP(C$2,Técnicos!$A$2:$A$100,IF(Projetos!$I216=1,Técnicos!$F$2:$F$100,IF(Projetos!$I216=2,Técnicos!$H$2:$H$100,Técnicos!$J$2:$J$100)),,0,1))</f>
        <v/>
      </c>
      <c r="D217" s="15" t="str" cm="1">
        <f t="array" ref="D217">IF(OR($B217="",D$2=""),"",Projetos!$J216/_xlfn.XLOOKUP(D$2,Técnicos!$A$2:$A$100,IF(Projetos!$I216=1,Técnicos!$F$2:$F$100,IF(Projetos!$I216=2,Técnicos!$H$2:$H$100,Técnicos!$J$2:$J$100)),,0,1))</f>
        <v/>
      </c>
      <c r="E217" s="15" t="str" cm="1">
        <f t="array" ref="E217">IF(OR($B217="",E$2=""),"",Projetos!$J216/_xlfn.XLOOKUP(E$2,Técnicos!$A$2:$A$100,IF(Projetos!$I216=1,Técnicos!$F$2:$F$100,IF(Projetos!$I216=2,Técnicos!$H$2:$H$100,Técnicos!$J$2:$J$100)),,0,1))</f>
        <v/>
      </c>
      <c r="F217" s="15" t="str" cm="1">
        <f t="array" ref="F217">IF(OR($B217="",F$2=""),"",Projetos!$J216/_xlfn.XLOOKUP(F$2,Técnicos!$A$2:$A$100,IF(Projetos!$I216=1,Técnicos!$F$2:$F$100,IF(Projetos!$I216=2,Técnicos!$H$2:$H$100,Técnicos!$J$2:$J$100)),,0,1))</f>
        <v/>
      </c>
      <c r="G217" s="15" t="str" cm="1">
        <f t="array" ref="G217">IF(OR($B217="",G$2=""),"",Projetos!$J216/_xlfn.XLOOKUP(G$2,Técnicos!$A$2:$A$100,IF(Projetos!$I216=1,Técnicos!$F$2:$F$100,IF(Projetos!$I216=2,Técnicos!$H$2:$H$100,Técnicos!$J$2:$J$100)),,0,1))</f>
        <v/>
      </c>
      <c r="H217" s="15" t="str" cm="1">
        <f t="array" ref="H217">IF(OR($B217="",H$2=""),"",Projetos!$J216/_xlfn.XLOOKUP(H$2,Técnicos!$A$2:$A$100,IF(Projetos!$I216=1,Técnicos!$F$2:$F$100,IF(Projetos!$I216=2,Técnicos!$H$2:$H$100,Técnicos!$J$2:$J$100)),,0,1))</f>
        <v/>
      </c>
      <c r="I217" s="15" t="str" cm="1">
        <f t="array" ref="I217">IF(OR($B217="",I$2=""),"",Projetos!$J216/_xlfn.XLOOKUP(I$2,Técnicos!$A$2:$A$100,IF(Projetos!$I216=1,Técnicos!$F$2:$F$100,IF(Projetos!$I216=2,Técnicos!$H$2:$H$100,Técnicos!$J$2:$J$100)),,0,1))</f>
        <v/>
      </c>
      <c r="J217" s="15" t="str" cm="1">
        <f t="array" ref="J217">IF(OR($B217="",J$2=""),"",Projetos!$J216/_xlfn.XLOOKUP(J$2,Técnicos!$A$2:$A$100,IF(Projetos!$I216=1,Técnicos!$F$2:$F$100,IF(Projetos!$I216=2,Técnicos!$H$2:$H$100,Técnicos!$J$2:$J$100)),,0,1))</f>
        <v/>
      </c>
      <c r="K217" s="15" t="str" cm="1">
        <f t="array" ref="K217">IF(OR($B217="",K$2=""),"",Projetos!$J216/_xlfn.XLOOKUP(K$2,Técnicos!$A$2:$A$100,IF(Projetos!$I216=1,Técnicos!$F$2:$F$100,IF(Projetos!$I216=2,Técnicos!$H$2:$H$100,Técnicos!$J$2:$J$100)),,0,1))</f>
        <v/>
      </c>
      <c r="L217" s="15" t="str" cm="1">
        <f t="array" ref="L217">IF(OR($B217="",L$2=""),"",Projetos!$J216/_xlfn.XLOOKUP(L$2,Técnicos!$A$2:$A$100,IF(Projetos!$I216=1,Técnicos!$F$2:$F$100,IF(Projetos!$I216=2,Técnicos!$H$2:$H$100,Técnicos!$J$2:$J$100)),,0,1))</f>
        <v/>
      </c>
      <c r="M217" s="15" t="str" cm="1">
        <f t="array" ref="M217">IF(OR($B217="",M$2=""),"",Projetos!$J216/_xlfn.XLOOKUP(M$2,Técnicos!$A$2:$A$100,IF(Projetos!$I216=1,Técnicos!$F$2:$F$100,IF(Projetos!$I216=2,Técnicos!$H$2:$H$100,Técnicos!$J$2:$J$100)),,0,1))</f>
        <v/>
      </c>
      <c r="N217" s="15" t="str" cm="1">
        <f t="array" ref="N217">IF(OR($B217="",N$2=""),"",Projetos!$J216/_xlfn.XLOOKUP(N$2,Técnicos!$A$2:$A$100,IF(Projetos!$I216=1,Técnicos!$F$2:$F$100,IF(Projetos!$I216=2,Técnicos!$H$2:$H$100,Técnicos!$J$2:$J$100)),,0,1))</f>
        <v/>
      </c>
      <c r="O217" s="15" t="str" cm="1">
        <f t="array" ref="O217">IF(OR($B217="",O$2=""),"",Projetos!$J216/_xlfn.XLOOKUP(O$2,Técnicos!$A$2:$A$100,IF(Projetos!$I216=1,Técnicos!$F$2:$F$100,IF(Projetos!$I216=2,Técnicos!$H$2:$H$100,Técnicos!$J$2:$J$100)),,0,1))</f>
        <v/>
      </c>
      <c r="P217" s="15" t="str" cm="1">
        <f t="array" ref="P217">IF(OR($B217="",P$2=""),"",Projetos!$J216/_xlfn.XLOOKUP(P$2,Técnicos!$A$2:$A$100,IF(Projetos!$I216=1,Técnicos!$F$2:$F$100,IF(Projetos!$I216=2,Técnicos!$H$2:$H$100,Técnicos!$J$2:$J$100)),,0,1))</f>
        <v/>
      </c>
      <c r="Q217" s="15" t="str" cm="1">
        <f t="array" ref="Q217">IF(OR($B217="",Q$2=""),"",Projetos!$J216/_xlfn.XLOOKUP(Q$2,Técnicos!$A$2:$A$100,IF(Projetos!$I216=1,Técnicos!$F$2:$F$100,IF(Projetos!$I216=2,Técnicos!$H$2:$H$100,Técnicos!$J$2:$J$100)),,0,1))</f>
        <v/>
      </c>
      <c r="R217" s="15" t="str" cm="1">
        <f t="array" ref="R217">IF(OR($B217="",R$2=""),"",Projetos!$J216/_xlfn.XLOOKUP(R$2,Técnicos!$A$2:$A$100,IF(Projetos!$I216=1,Técnicos!$F$2:$F$100,IF(Projetos!$I216=2,Técnicos!$H$2:$H$100,Técnicos!$J$2:$J$100)),,0,1))</f>
        <v/>
      </c>
      <c r="S217" s="15" t="str" cm="1">
        <f t="array" ref="S217">IF(OR($B217="",S$2=""),"",Projetos!$J216/_xlfn.XLOOKUP(S$2,Técnicos!$A$2:$A$100,IF(Projetos!$I216=1,Técnicos!$F$2:$F$100,IF(Projetos!$I216=2,Técnicos!$H$2:$H$100,Técnicos!$J$2:$J$100)),,0,1))</f>
        <v/>
      </c>
      <c r="T217" s="15" t="str" cm="1">
        <f t="array" ref="T217">IF(OR($B217="",T$2=""),"",Projetos!$J216/_xlfn.XLOOKUP(T$2,Técnicos!$A$2:$A$100,IF(Projetos!$I216=1,Técnicos!$F$2:$F$100,IF(Projetos!$I216=2,Técnicos!$H$2:$H$100,Técnicos!$J$2:$J$100)),,0,1))</f>
        <v/>
      </c>
      <c r="U217" s="15" t="str" cm="1">
        <f t="array" ref="U217">IF(OR($B217="",U$2=""),"",Projetos!$J216/_xlfn.XLOOKUP(U$2,Técnicos!$A$2:$A$100,IF(Projetos!$I216=1,Técnicos!$F$2:$F$100,IF(Projetos!$I216=2,Técnicos!$H$2:$H$100,Técnicos!$J$2:$J$100)),,0,1))</f>
        <v/>
      </c>
      <c r="V217" s="15" t="str" cm="1">
        <f t="array" ref="V217">IF(OR($B217="",V$2=""),"",Projetos!$J216/_xlfn.XLOOKUP(V$2,Técnicos!$A$2:$A$100,IF(Projetos!$I216=1,Técnicos!$F$2:$F$100,IF(Projetos!$I216=2,Técnicos!$H$2:$H$100,Técnicos!$J$2:$J$100)),,0,1))</f>
        <v/>
      </c>
      <c r="W217" s="15" t="str" cm="1">
        <f t="array" ref="W217">IF(OR($B217="",W$2=""),"",Projetos!$J216/_xlfn.XLOOKUP(W$2,Técnicos!$A$2:$A$100,IF(Projetos!$I216=1,Técnicos!$F$2:$F$100,IF(Projetos!$I216=2,Técnicos!$H$2:$H$100,Técnicos!$J$2:$J$100)),,0,1))</f>
        <v/>
      </c>
      <c r="X217" s="15" t="str" cm="1">
        <f t="array" ref="X217">IF(OR($B217="",X$2=""),"",Projetos!$J216/_xlfn.XLOOKUP(X$2,Técnicos!$A$2:$A$100,IF(Projetos!$I216=1,Técnicos!$F$2:$F$100,IF(Projetos!$I216=2,Técnicos!$H$2:$H$100,Técnicos!$J$2:$J$100)),,0,1))</f>
        <v/>
      </c>
      <c r="Y217" s="15" t="str" cm="1">
        <f t="array" ref="Y217">IF(OR($B217="",Y$2=""),"",Projetos!$J216/_xlfn.XLOOKUP(Y$2,Técnicos!$A$2:$A$100,IF(Projetos!$I216=1,Técnicos!$F$2:$F$100,IF(Projetos!$I216=2,Técnicos!$H$2:$H$100,Técnicos!$J$2:$J$100)),,0,1))</f>
        <v/>
      </c>
      <c r="Z217" s="15" t="str" cm="1">
        <f t="array" ref="Z217">IF(OR($B217="",Z$2=""),"",Projetos!$J216/_xlfn.XLOOKUP(Z$2,Técnicos!$A$2:$A$100,IF(Projetos!$I216=1,Técnicos!$F$2:$F$100,IF(Projetos!$I216=2,Técnicos!$H$2:$H$100,Técnicos!$J$2:$J$100)),,0,1))</f>
        <v/>
      </c>
      <c r="AA217" s="15" t="str" cm="1">
        <f t="array" ref="AA217">IF(OR($B217="",AA$2=""),"",Projetos!$J216/_xlfn.XLOOKUP(AA$2,Técnicos!$A$2:$A$100,IF(Projetos!$I216=1,Técnicos!$F$2:$F$100,IF(Projetos!$I216=2,Técnicos!$H$2:$H$100,Técnicos!$J$2:$J$100)),,0,1))</f>
        <v/>
      </c>
      <c r="AB217" s="15" t="str" cm="1">
        <f t="array" ref="AB217">IF(OR($B217="",AB$2=""),"",Projetos!$J216/_xlfn.XLOOKUP(AB$2,Técnicos!$A$2:$A$100,IF(Projetos!$I216=1,Técnicos!$F$2:$F$100,IF(Projetos!$I216=2,Técnicos!$H$2:$H$100,Técnicos!$J$2:$J$100)),,0,1))</f>
        <v/>
      </c>
      <c r="AC217" s="15" t="str" cm="1">
        <f t="array" ref="AC217">IF(OR($B217="",AC$2=""),"",Projetos!$J216/_xlfn.XLOOKUP(AC$2,Técnicos!$A$2:$A$100,IF(Projetos!$I216=1,Técnicos!$F$2:$F$100,IF(Projetos!$I216=2,Técnicos!$H$2:$H$100,Técnicos!$J$2:$J$100)),,0,1))</f>
        <v/>
      </c>
      <c r="AD217" s="15" t="str" cm="1">
        <f t="array" ref="AD217">IF(OR($B217="",AD$2=""),"",Projetos!$J216/_xlfn.XLOOKUP(AD$2,Técnicos!$A$2:$A$100,IF(Projetos!$I216=1,Técnicos!$F$2:$F$100,IF(Projetos!$I216=2,Técnicos!$H$2:$H$100,Técnicos!$J$2:$J$100)),,0,1))</f>
        <v/>
      </c>
      <c r="AE217" s="15" t="str" cm="1">
        <f t="array" ref="AE217">IF(OR($B217="",AE$2=""),"",Projetos!$J216/_xlfn.XLOOKUP(AE$2,Técnicos!$A$2:$A$100,IF(Projetos!$I216=1,Técnicos!$F$2:$F$100,IF(Projetos!$I216=2,Técnicos!$H$2:$H$100,Técnicos!$J$2:$J$100)),,0,1))</f>
        <v/>
      </c>
      <c r="AF217" s="15" t="str" cm="1">
        <f t="array" ref="AF217">IF(OR($B217="",AF$2=""),"",Projetos!$J216/_xlfn.XLOOKUP(AF$2,Técnicos!$A$2:$A$100,IF(Projetos!$I216=1,Técnicos!$F$2:$F$100,IF(Projetos!$I216=2,Técnicos!$H$2:$H$100,Técnicos!$J$2:$J$100)),,0,1))</f>
        <v/>
      </c>
      <c r="AG217" s="15" t="str" cm="1">
        <f t="array" ref="AG217">IF(OR($B217="",AG$2=""),"",Projetos!$J216/_xlfn.XLOOKUP(AG$2,Técnicos!$A$2:$A$100,IF(Projetos!$I216=1,Técnicos!$F$2:$F$100,IF(Projetos!$I216=2,Técnicos!$H$2:$H$100,Técnicos!$J$2:$J$100)),,0,1))</f>
        <v/>
      </c>
      <c r="AH217" s="15" t="str" cm="1">
        <f t="array" ref="AH217">IF(OR($B217="",AH$2=""),"",Projetos!$J216/_xlfn.XLOOKUP(AH$2,Técnicos!$A$2:$A$100,IF(Projetos!$I216=1,Técnicos!$F$2:$F$100,IF(Projetos!$I216=2,Técnicos!$H$2:$H$100,Técnicos!$J$2:$J$100)),,0,1))</f>
        <v/>
      </c>
      <c r="AI217" s="15" t="str" cm="1">
        <f t="array" ref="AI217">IF(OR($B217="",AI$2=""),"",Projetos!$J216/_xlfn.XLOOKUP(AI$2,Técnicos!$A$2:$A$100,IF(Projetos!$I216=1,Técnicos!$F$2:$F$100,IF(Projetos!$I216=2,Técnicos!$H$2:$H$100,Técnicos!$J$2:$J$100)),,0,1))</f>
        <v/>
      </c>
      <c r="AJ217" s="15" t="str" cm="1">
        <f t="array" ref="AJ217">IF(OR($B217="",AJ$2=""),"",Projetos!$J216/_xlfn.XLOOKUP(AJ$2,Técnicos!$A$2:$A$100,IF(Projetos!$I216=1,Técnicos!$F$2:$F$100,IF(Projetos!$I216=2,Técnicos!$H$2:$H$100,Técnicos!$J$2:$J$100)),,0,1))</f>
        <v/>
      </c>
      <c r="AK217" s="15" t="str" cm="1">
        <f t="array" ref="AK217">IF(OR($B217="",AK$2=""),"",Projetos!$J216/_xlfn.XLOOKUP(AK$2,Técnicos!$A$2:$A$100,IF(Projetos!$I216=1,Técnicos!$F$2:$F$100,IF(Projetos!$I216=2,Técnicos!$H$2:$H$100,Técnicos!$J$2:$J$100)),,0,1))</f>
        <v/>
      </c>
      <c r="AL217" s="15" t="str" cm="1">
        <f t="array" ref="AL217">IF(OR($B217="",AL$2=""),"",Projetos!$J216/_xlfn.XLOOKUP(AL$2,Técnicos!$A$2:$A$100,IF(Projetos!$I216=1,Técnicos!$F$2:$F$100,IF(Projetos!$I216=2,Técnicos!$H$2:$H$100,Técnicos!$J$2:$J$100)),,0,1))</f>
        <v/>
      </c>
      <c r="AM217" s="15" t="str" cm="1">
        <f t="array" ref="AM217">IF(OR($B217="",AM$2=""),"",Projetos!$J216/_xlfn.XLOOKUP(AM$2,Técnicos!$A$2:$A$100,IF(Projetos!$I216=1,Técnicos!$F$2:$F$100,IF(Projetos!$I216=2,Técnicos!$H$2:$H$100,Técnicos!$J$2:$J$100)),,0,1))</f>
        <v/>
      </c>
      <c r="AN217" s="15" t="str" cm="1">
        <f t="array" ref="AN217">IF(OR($B217="",AN$2=""),"",Projetos!$J216/_xlfn.XLOOKUP(AN$2,Técnicos!$A$2:$A$100,IF(Projetos!$I216=1,Técnicos!$F$2:$F$100,IF(Projetos!$I216=2,Técnicos!$H$2:$H$100,Técnicos!$J$2:$J$100)),,0,1))</f>
        <v/>
      </c>
      <c r="AO217" s="15" t="str" cm="1">
        <f t="array" ref="AO217">IF(OR($B217="",AO$2=""),"",Projetos!$J216/_xlfn.XLOOKUP(AO$2,Técnicos!$A$2:$A$100,IF(Projetos!$I216=1,Técnicos!$F$2:$F$100,IF(Projetos!$I216=2,Técnicos!$H$2:$H$100,Técnicos!$J$2:$J$100)),,0,1))</f>
        <v/>
      </c>
      <c r="AP217" s="15" t="str" cm="1">
        <f t="array" ref="AP217">IF(OR($B217="",AP$2=""),"",Projetos!$J216/_xlfn.XLOOKUP(AP$2,Técnicos!$A$2:$A$100,IF(Projetos!$I216=1,Técnicos!$F$2:$F$100,IF(Projetos!$I216=2,Técnicos!$H$2:$H$100,Técnicos!$J$2:$J$100)),,0,1))</f>
        <v/>
      </c>
      <c r="AQ217" s="15" t="str" cm="1">
        <f t="array" ref="AQ217">IF(OR($B217="",AQ$2=""),"",Projetos!$J216/_xlfn.XLOOKUP(AQ$2,Técnicos!$A$2:$A$100,IF(Projetos!$I216=1,Técnicos!$F$2:$F$100,IF(Projetos!$I216=2,Técnicos!$H$2:$H$100,Técnicos!$J$2:$J$100)),,0,1))</f>
        <v/>
      </c>
      <c r="AR217" s="15" t="str" cm="1">
        <f t="array" ref="AR217">IF(OR($B217="",AR$2=""),"",Projetos!$J216/_xlfn.XLOOKUP(AR$2,Técnicos!$A$2:$A$100,IF(Projetos!$I216=1,Técnicos!$F$2:$F$100,IF(Projetos!$I216=2,Técnicos!$H$2:$H$100,Técnicos!$J$2:$J$100)),,0,1))</f>
        <v/>
      </c>
      <c r="AS217" s="15" t="str" cm="1">
        <f t="array" ref="AS217">IF(OR($B217="",AS$2=""),"",Projetos!$J216/_xlfn.XLOOKUP(AS$2,Técnicos!$A$2:$A$100,IF(Projetos!$I216=1,Técnicos!$F$2:$F$100,IF(Projetos!$I216=2,Técnicos!$H$2:$H$100,Técnicos!$J$2:$J$100)),,0,1))</f>
        <v/>
      </c>
      <c r="AT217" s="15" t="str" cm="1">
        <f t="array" ref="AT217">IF(OR($B217="",AT$2=""),"",Projetos!$J216/_xlfn.XLOOKUP(AT$2,Técnicos!$A$2:$A$100,IF(Projetos!$I216=1,Técnicos!$F$2:$F$100,IF(Projetos!$I216=2,Técnicos!$H$2:$H$100,Técnicos!$J$2:$J$100)),,0,1))</f>
        <v/>
      </c>
      <c r="AU217" s="15" t="str" cm="1">
        <f t="array" ref="AU217">IF(OR($B217="",AU$2=""),"",Projetos!$J216/_xlfn.XLOOKUP(AU$2,Técnicos!$A$2:$A$100,IF(Projetos!$I216=1,Técnicos!$F$2:$F$100,IF(Projetos!$I216=2,Técnicos!$H$2:$H$100,Técnicos!$J$2:$J$100)),,0,1))</f>
        <v/>
      </c>
      <c r="AV217" s="15" t="str" cm="1">
        <f t="array" ref="AV217">IF(OR($B217="",AV$2=""),"",Projetos!$J216/_xlfn.XLOOKUP(AV$2,Técnicos!$A$2:$A$100,IF(Projetos!$I216=1,Técnicos!$F$2:$F$100,IF(Projetos!$I216=2,Técnicos!$H$2:$H$100,Técnicos!$J$2:$J$100)),,0,1))</f>
        <v/>
      </c>
      <c r="AW217" s="15" t="str" cm="1">
        <f t="array" ref="AW217">IF(OR($B217="",AW$2=""),"",Projetos!$J216/_xlfn.XLOOKUP(AW$2,Técnicos!$A$2:$A$100,IF(Projetos!$I216=1,Técnicos!$F$2:$F$100,IF(Projetos!$I216=2,Técnicos!$H$2:$H$100,Técnicos!$J$2:$J$100)),,0,1))</f>
        <v/>
      </c>
      <c r="AX217" s="15" t="str" cm="1">
        <f t="array" ref="AX217">IF(OR($B217="",AX$2=""),"",Projetos!$J216/_xlfn.XLOOKUP(AX$2,Técnicos!$A$2:$A$100,IF(Projetos!$I216=1,Técnicos!$F$2:$F$100,IF(Projetos!$I216=2,Técnicos!$H$2:$H$100,Técnicos!$J$2:$J$100)),,0,1))</f>
        <v/>
      </c>
      <c r="AY217" s="15" t="str" cm="1">
        <f t="array" ref="AY217">IF(OR($B217="",AY$2=""),"",Projetos!$J216/_xlfn.XLOOKUP(AY$2,Técnicos!$A$2:$A$100,IF(Projetos!$I216=1,Técnicos!$F$2:$F$100,IF(Projetos!$I216=2,Técnicos!$H$2:$H$100,Técnicos!$J$2:$J$100)),,0,1))</f>
        <v/>
      </c>
      <c r="AZ217" s="15" t="str" cm="1">
        <f t="array" ref="AZ217">IF(OR($B217="",AZ$2=""),"",Projetos!$J216/_xlfn.XLOOKUP(AZ$2,Técnicos!$A$2:$A$100,IF(Projetos!$I216=1,Técnicos!$F$2:$F$100,IF(Projetos!$I216=2,Técnicos!$H$2:$H$100,Técnicos!$J$2:$J$100)),,0,1))</f>
        <v/>
      </c>
      <c r="BA217" s="15" t="str" cm="1">
        <f t="array" ref="BA217">IF(OR($B217="",BA$2=""),"",Projetos!$J216/_xlfn.XLOOKUP(BA$2,Técnicos!$A$2:$A$100,IF(Projetos!$I216=1,Técnicos!$F$2:$F$100,IF(Projetos!$I216=2,Técnicos!$H$2:$H$100,Técnicos!$J$2:$J$100)),,0,1))</f>
        <v/>
      </c>
      <c r="BB217" s="15" t="str" cm="1">
        <f t="array" ref="BB217">IF(OR($B217="",BB$2=""),"",Projetos!$J216/_xlfn.XLOOKUP(BB$2,Técnicos!$A$2:$A$100,IF(Projetos!$I216=1,Técnicos!$F$2:$F$100,IF(Projetos!$I216=2,Técnicos!$H$2:$H$100,Técnicos!$J$2:$J$100)),,0,1))</f>
        <v/>
      </c>
      <c r="BC217" s="15" t="str" cm="1">
        <f t="array" ref="BC217">IF(OR($B217="",BC$2=""),"",Projetos!$J216/_xlfn.XLOOKUP(BC$2,Técnicos!$A$2:$A$100,IF(Projetos!$I216=1,Técnicos!$F$2:$F$100,IF(Projetos!$I216=2,Técnicos!$H$2:$H$100,Técnicos!$J$2:$J$100)),,0,1))</f>
        <v/>
      </c>
      <c r="BD217" s="15" t="str" cm="1">
        <f t="array" ref="BD217">IF(OR($B217="",BD$2=""),"",Projetos!$J216/_xlfn.XLOOKUP(BD$2,Técnicos!$A$2:$A$100,IF(Projetos!$I216=1,Técnicos!$F$2:$F$100,IF(Projetos!$I216=2,Técnicos!$H$2:$H$100,Técnicos!$J$2:$J$100)),,0,1))</f>
        <v/>
      </c>
      <c r="BE217" s="15" t="str" cm="1">
        <f t="array" ref="BE217">IF(OR($B217="",BE$2=""),"",Projetos!$J216/_xlfn.XLOOKUP(BE$2,Técnicos!$A$2:$A$100,IF(Projetos!$I216=1,Técnicos!$F$2:$F$100,IF(Projetos!$I216=2,Técnicos!$H$2:$H$100,Técnicos!$J$2:$J$100)),,0,1))</f>
        <v/>
      </c>
      <c r="BF217" s="15" t="str" cm="1">
        <f t="array" ref="BF217">IF(OR($B217="",BF$2=""),"",Projetos!$J216/_xlfn.XLOOKUP(BF$2,Técnicos!$A$2:$A$100,IF(Projetos!$I216=1,Técnicos!$F$2:$F$100,IF(Projetos!$I216=2,Técnicos!$H$2:$H$100,Técnicos!$J$2:$J$100)),,0,1))</f>
        <v/>
      </c>
      <c r="BG217" s="15" t="str" cm="1">
        <f t="array" ref="BG217">IF(OR($B217="",BG$2=""),"",Projetos!$J216/_xlfn.XLOOKUP(BG$2,Técnicos!$A$2:$A$100,IF(Projetos!$I216=1,Técnicos!$F$2:$F$100,IF(Projetos!$I216=2,Técnicos!$H$2:$H$100,Técnicos!$J$2:$J$100)),,0,1))</f>
        <v/>
      </c>
      <c r="BH217" s="15" t="str" cm="1">
        <f t="array" ref="BH217">IF(OR($B217="",BH$2=""),"",Projetos!$J216/_xlfn.XLOOKUP(BH$2,Técnicos!$A$2:$A$100,IF(Projetos!$I216=1,Técnicos!$F$2:$F$100,IF(Projetos!$I216=2,Técnicos!$H$2:$H$100,Técnicos!$J$2:$J$100)),,0,1))</f>
        <v/>
      </c>
      <c r="BI217" s="15" t="str" cm="1">
        <f t="array" ref="BI217">IF(OR($B217="",BI$2=""),"",Projetos!$J216/_xlfn.XLOOKUP(BI$2,Técnicos!$A$2:$A$100,IF(Projetos!$I216=1,Técnicos!$F$2:$F$100,IF(Projetos!$I216=2,Técnicos!$H$2:$H$100,Técnicos!$J$2:$J$100)),,0,1))</f>
        <v/>
      </c>
      <c r="BJ217" s="15" t="str" cm="1">
        <f t="array" ref="BJ217">IF(OR($B217="",BJ$2=""),"",Projetos!$J216/_xlfn.XLOOKUP(BJ$2,Técnicos!$A$2:$A$100,IF(Projetos!$I216=1,Técnicos!$F$2:$F$100,IF(Projetos!$I216=2,Técnicos!$H$2:$H$100,Técnicos!$J$2:$J$100)),,0,1))</f>
        <v/>
      </c>
      <c r="BK217" s="15" t="str" cm="1">
        <f t="array" ref="BK217">IF(OR($B217="",BK$2=""),"",Projetos!$J216/_xlfn.XLOOKUP(BK$2,Técnicos!$A$2:$A$100,IF(Projetos!$I216=1,Técnicos!$F$2:$F$100,IF(Projetos!$I216=2,Técnicos!$H$2:$H$100,Técnicos!$J$2:$J$100)),,0,1))</f>
        <v/>
      </c>
      <c r="BL217" s="15" t="str" cm="1">
        <f t="array" ref="BL217">IF(OR($B217="",BL$2=""),"",Projetos!$J216/_xlfn.XLOOKUP(BL$2,Técnicos!$A$2:$A$100,IF(Projetos!$I216=1,Técnicos!$F$2:$F$100,IF(Projetos!$I216=2,Técnicos!$H$2:$H$100,Técnicos!$J$2:$J$100)),,0,1))</f>
        <v/>
      </c>
      <c r="BM217" s="15" t="str" cm="1">
        <f t="array" ref="BM217">IF(OR($B217="",BM$2=""),"",Projetos!$J216/_xlfn.XLOOKUP(BM$2,Técnicos!$A$2:$A$100,IF(Projetos!$I216=1,Técnicos!$F$2:$F$100,IF(Projetos!$I216=2,Técnicos!$H$2:$H$100,Técnicos!$J$2:$J$100)),,0,1))</f>
        <v/>
      </c>
      <c r="BN217" s="15" t="str" cm="1">
        <f t="array" ref="BN217">IF(OR($B217="",BN$2=""),"",Projetos!$J216/_xlfn.XLOOKUP(BN$2,Técnicos!$A$2:$A$100,IF(Projetos!$I216=1,Técnicos!$F$2:$F$100,IF(Projetos!$I216=2,Técnicos!$H$2:$H$100,Técnicos!$J$2:$J$100)),,0,1))</f>
        <v/>
      </c>
    </row>
    <row r="218" spans="3:66" x14ac:dyDescent="0.3">
      <c r="C218" s="15" t="str" cm="1">
        <f t="array" ref="C218">IF(OR($B218="",C$2=""),"",Projetos!$J217/_xlfn.XLOOKUP(C$2,Técnicos!$A$2:$A$100,IF(Projetos!$I217=1,Técnicos!$F$2:$F$100,IF(Projetos!$I217=2,Técnicos!$H$2:$H$100,Técnicos!$J$2:$J$100)),,0,1))</f>
        <v/>
      </c>
      <c r="D218" s="15" t="str" cm="1">
        <f t="array" ref="D218">IF(OR($B218="",D$2=""),"",Projetos!$J217/_xlfn.XLOOKUP(D$2,Técnicos!$A$2:$A$100,IF(Projetos!$I217=1,Técnicos!$F$2:$F$100,IF(Projetos!$I217=2,Técnicos!$H$2:$H$100,Técnicos!$J$2:$J$100)),,0,1))</f>
        <v/>
      </c>
      <c r="E218" s="15" t="str" cm="1">
        <f t="array" ref="E218">IF(OR($B218="",E$2=""),"",Projetos!$J217/_xlfn.XLOOKUP(E$2,Técnicos!$A$2:$A$100,IF(Projetos!$I217=1,Técnicos!$F$2:$F$100,IF(Projetos!$I217=2,Técnicos!$H$2:$H$100,Técnicos!$J$2:$J$100)),,0,1))</f>
        <v/>
      </c>
      <c r="F218" s="15" t="str" cm="1">
        <f t="array" ref="F218">IF(OR($B218="",F$2=""),"",Projetos!$J217/_xlfn.XLOOKUP(F$2,Técnicos!$A$2:$A$100,IF(Projetos!$I217=1,Técnicos!$F$2:$F$100,IF(Projetos!$I217=2,Técnicos!$H$2:$H$100,Técnicos!$J$2:$J$100)),,0,1))</f>
        <v/>
      </c>
      <c r="G218" s="15" t="str" cm="1">
        <f t="array" ref="G218">IF(OR($B218="",G$2=""),"",Projetos!$J217/_xlfn.XLOOKUP(G$2,Técnicos!$A$2:$A$100,IF(Projetos!$I217=1,Técnicos!$F$2:$F$100,IF(Projetos!$I217=2,Técnicos!$H$2:$H$100,Técnicos!$J$2:$J$100)),,0,1))</f>
        <v/>
      </c>
      <c r="H218" s="15" t="str" cm="1">
        <f t="array" ref="H218">IF(OR($B218="",H$2=""),"",Projetos!$J217/_xlfn.XLOOKUP(H$2,Técnicos!$A$2:$A$100,IF(Projetos!$I217=1,Técnicos!$F$2:$F$100,IF(Projetos!$I217=2,Técnicos!$H$2:$H$100,Técnicos!$J$2:$J$100)),,0,1))</f>
        <v/>
      </c>
      <c r="I218" s="15" t="str" cm="1">
        <f t="array" ref="I218">IF(OR($B218="",I$2=""),"",Projetos!$J217/_xlfn.XLOOKUP(I$2,Técnicos!$A$2:$A$100,IF(Projetos!$I217=1,Técnicos!$F$2:$F$100,IF(Projetos!$I217=2,Técnicos!$H$2:$H$100,Técnicos!$J$2:$J$100)),,0,1))</f>
        <v/>
      </c>
      <c r="J218" s="15" t="str" cm="1">
        <f t="array" ref="J218">IF(OR($B218="",J$2=""),"",Projetos!$J217/_xlfn.XLOOKUP(J$2,Técnicos!$A$2:$A$100,IF(Projetos!$I217=1,Técnicos!$F$2:$F$100,IF(Projetos!$I217=2,Técnicos!$H$2:$H$100,Técnicos!$J$2:$J$100)),,0,1))</f>
        <v/>
      </c>
      <c r="K218" s="15" t="str" cm="1">
        <f t="array" ref="K218">IF(OR($B218="",K$2=""),"",Projetos!$J217/_xlfn.XLOOKUP(K$2,Técnicos!$A$2:$A$100,IF(Projetos!$I217=1,Técnicos!$F$2:$F$100,IF(Projetos!$I217=2,Técnicos!$H$2:$H$100,Técnicos!$J$2:$J$100)),,0,1))</f>
        <v/>
      </c>
      <c r="L218" s="15" t="str" cm="1">
        <f t="array" ref="L218">IF(OR($B218="",L$2=""),"",Projetos!$J217/_xlfn.XLOOKUP(L$2,Técnicos!$A$2:$A$100,IF(Projetos!$I217=1,Técnicos!$F$2:$F$100,IF(Projetos!$I217=2,Técnicos!$H$2:$H$100,Técnicos!$J$2:$J$100)),,0,1))</f>
        <v/>
      </c>
      <c r="M218" s="15" t="str" cm="1">
        <f t="array" ref="M218">IF(OR($B218="",M$2=""),"",Projetos!$J217/_xlfn.XLOOKUP(M$2,Técnicos!$A$2:$A$100,IF(Projetos!$I217=1,Técnicos!$F$2:$F$100,IF(Projetos!$I217=2,Técnicos!$H$2:$H$100,Técnicos!$J$2:$J$100)),,0,1))</f>
        <v/>
      </c>
      <c r="N218" s="15" t="str" cm="1">
        <f t="array" ref="N218">IF(OR($B218="",N$2=""),"",Projetos!$J217/_xlfn.XLOOKUP(N$2,Técnicos!$A$2:$A$100,IF(Projetos!$I217=1,Técnicos!$F$2:$F$100,IF(Projetos!$I217=2,Técnicos!$H$2:$H$100,Técnicos!$J$2:$J$100)),,0,1))</f>
        <v/>
      </c>
      <c r="O218" s="15" t="str" cm="1">
        <f t="array" ref="O218">IF(OR($B218="",O$2=""),"",Projetos!$J217/_xlfn.XLOOKUP(O$2,Técnicos!$A$2:$A$100,IF(Projetos!$I217=1,Técnicos!$F$2:$F$100,IF(Projetos!$I217=2,Técnicos!$H$2:$H$100,Técnicos!$J$2:$J$100)),,0,1))</f>
        <v/>
      </c>
      <c r="P218" s="15" t="str" cm="1">
        <f t="array" ref="P218">IF(OR($B218="",P$2=""),"",Projetos!$J217/_xlfn.XLOOKUP(P$2,Técnicos!$A$2:$A$100,IF(Projetos!$I217=1,Técnicos!$F$2:$F$100,IF(Projetos!$I217=2,Técnicos!$H$2:$H$100,Técnicos!$J$2:$J$100)),,0,1))</f>
        <v/>
      </c>
      <c r="Q218" s="15" t="str" cm="1">
        <f t="array" ref="Q218">IF(OR($B218="",Q$2=""),"",Projetos!$J217/_xlfn.XLOOKUP(Q$2,Técnicos!$A$2:$A$100,IF(Projetos!$I217=1,Técnicos!$F$2:$F$100,IF(Projetos!$I217=2,Técnicos!$H$2:$H$100,Técnicos!$J$2:$J$100)),,0,1))</f>
        <v/>
      </c>
      <c r="R218" s="15" t="str" cm="1">
        <f t="array" ref="R218">IF(OR($B218="",R$2=""),"",Projetos!$J217/_xlfn.XLOOKUP(R$2,Técnicos!$A$2:$A$100,IF(Projetos!$I217=1,Técnicos!$F$2:$F$100,IF(Projetos!$I217=2,Técnicos!$H$2:$H$100,Técnicos!$J$2:$J$100)),,0,1))</f>
        <v/>
      </c>
      <c r="S218" s="15" t="str" cm="1">
        <f t="array" ref="S218">IF(OR($B218="",S$2=""),"",Projetos!$J217/_xlfn.XLOOKUP(S$2,Técnicos!$A$2:$A$100,IF(Projetos!$I217=1,Técnicos!$F$2:$F$100,IF(Projetos!$I217=2,Técnicos!$H$2:$H$100,Técnicos!$J$2:$J$100)),,0,1))</f>
        <v/>
      </c>
      <c r="T218" s="15" t="str" cm="1">
        <f t="array" ref="T218">IF(OR($B218="",T$2=""),"",Projetos!$J217/_xlfn.XLOOKUP(T$2,Técnicos!$A$2:$A$100,IF(Projetos!$I217=1,Técnicos!$F$2:$F$100,IF(Projetos!$I217=2,Técnicos!$H$2:$H$100,Técnicos!$J$2:$J$100)),,0,1))</f>
        <v/>
      </c>
      <c r="U218" s="15" t="str" cm="1">
        <f t="array" ref="U218">IF(OR($B218="",U$2=""),"",Projetos!$J217/_xlfn.XLOOKUP(U$2,Técnicos!$A$2:$A$100,IF(Projetos!$I217=1,Técnicos!$F$2:$F$100,IF(Projetos!$I217=2,Técnicos!$H$2:$H$100,Técnicos!$J$2:$J$100)),,0,1))</f>
        <v/>
      </c>
      <c r="V218" s="15" t="str" cm="1">
        <f t="array" ref="V218">IF(OR($B218="",V$2=""),"",Projetos!$J217/_xlfn.XLOOKUP(V$2,Técnicos!$A$2:$A$100,IF(Projetos!$I217=1,Técnicos!$F$2:$F$100,IF(Projetos!$I217=2,Técnicos!$H$2:$H$100,Técnicos!$J$2:$J$100)),,0,1))</f>
        <v/>
      </c>
      <c r="W218" s="15" t="str" cm="1">
        <f t="array" ref="W218">IF(OR($B218="",W$2=""),"",Projetos!$J217/_xlfn.XLOOKUP(W$2,Técnicos!$A$2:$A$100,IF(Projetos!$I217=1,Técnicos!$F$2:$F$100,IF(Projetos!$I217=2,Técnicos!$H$2:$H$100,Técnicos!$J$2:$J$100)),,0,1))</f>
        <v/>
      </c>
      <c r="X218" s="15" t="str" cm="1">
        <f t="array" ref="X218">IF(OR($B218="",X$2=""),"",Projetos!$J217/_xlfn.XLOOKUP(X$2,Técnicos!$A$2:$A$100,IF(Projetos!$I217=1,Técnicos!$F$2:$F$100,IF(Projetos!$I217=2,Técnicos!$H$2:$H$100,Técnicos!$J$2:$J$100)),,0,1))</f>
        <v/>
      </c>
      <c r="Y218" s="15" t="str" cm="1">
        <f t="array" ref="Y218">IF(OR($B218="",Y$2=""),"",Projetos!$J217/_xlfn.XLOOKUP(Y$2,Técnicos!$A$2:$A$100,IF(Projetos!$I217=1,Técnicos!$F$2:$F$100,IF(Projetos!$I217=2,Técnicos!$H$2:$H$100,Técnicos!$J$2:$J$100)),,0,1))</f>
        <v/>
      </c>
      <c r="Z218" s="15" t="str" cm="1">
        <f t="array" ref="Z218">IF(OR($B218="",Z$2=""),"",Projetos!$J217/_xlfn.XLOOKUP(Z$2,Técnicos!$A$2:$A$100,IF(Projetos!$I217=1,Técnicos!$F$2:$F$100,IF(Projetos!$I217=2,Técnicos!$H$2:$H$100,Técnicos!$J$2:$J$100)),,0,1))</f>
        <v/>
      </c>
      <c r="AA218" s="15" t="str" cm="1">
        <f t="array" ref="AA218">IF(OR($B218="",AA$2=""),"",Projetos!$J217/_xlfn.XLOOKUP(AA$2,Técnicos!$A$2:$A$100,IF(Projetos!$I217=1,Técnicos!$F$2:$F$100,IF(Projetos!$I217=2,Técnicos!$H$2:$H$100,Técnicos!$J$2:$J$100)),,0,1))</f>
        <v/>
      </c>
      <c r="AB218" s="15" t="str" cm="1">
        <f t="array" ref="AB218">IF(OR($B218="",AB$2=""),"",Projetos!$J217/_xlfn.XLOOKUP(AB$2,Técnicos!$A$2:$A$100,IF(Projetos!$I217=1,Técnicos!$F$2:$F$100,IF(Projetos!$I217=2,Técnicos!$H$2:$H$100,Técnicos!$J$2:$J$100)),,0,1))</f>
        <v/>
      </c>
      <c r="AC218" s="15" t="str" cm="1">
        <f t="array" ref="AC218">IF(OR($B218="",AC$2=""),"",Projetos!$J217/_xlfn.XLOOKUP(AC$2,Técnicos!$A$2:$A$100,IF(Projetos!$I217=1,Técnicos!$F$2:$F$100,IF(Projetos!$I217=2,Técnicos!$H$2:$H$100,Técnicos!$J$2:$J$100)),,0,1))</f>
        <v/>
      </c>
      <c r="AD218" s="15" t="str" cm="1">
        <f t="array" ref="AD218">IF(OR($B218="",AD$2=""),"",Projetos!$J217/_xlfn.XLOOKUP(AD$2,Técnicos!$A$2:$A$100,IF(Projetos!$I217=1,Técnicos!$F$2:$F$100,IF(Projetos!$I217=2,Técnicos!$H$2:$H$100,Técnicos!$J$2:$J$100)),,0,1))</f>
        <v/>
      </c>
      <c r="AE218" s="15" t="str" cm="1">
        <f t="array" ref="AE218">IF(OR($B218="",AE$2=""),"",Projetos!$J217/_xlfn.XLOOKUP(AE$2,Técnicos!$A$2:$A$100,IF(Projetos!$I217=1,Técnicos!$F$2:$F$100,IF(Projetos!$I217=2,Técnicos!$H$2:$H$100,Técnicos!$J$2:$J$100)),,0,1))</f>
        <v/>
      </c>
      <c r="AF218" s="15" t="str" cm="1">
        <f t="array" ref="AF218">IF(OR($B218="",AF$2=""),"",Projetos!$J217/_xlfn.XLOOKUP(AF$2,Técnicos!$A$2:$A$100,IF(Projetos!$I217=1,Técnicos!$F$2:$F$100,IF(Projetos!$I217=2,Técnicos!$H$2:$H$100,Técnicos!$J$2:$J$100)),,0,1))</f>
        <v/>
      </c>
      <c r="AG218" s="15" t="str" cm="1">
        <f t="array" ref="AG218">IF(OR($B218="",AG$2=""),"",Projetos!$J217/_xlfn.XLOOKUP(AG$2,Técnicos!$A$2:$A$100,IF(Projetos!$I217=1,Técnicos!$F$2:$F$100,IF(Projetos!$I217=2,Técnicos!$H$2:$H$100,Técnicos!$J$2:$J$100)),,0,1))</f>
        <v/>
      </c>
      <c r="AH218" s="15" t="str" cm="1">
        <f t="array" ref="AH218">IF(OR($B218="",AH$2=""),"",Projetos!$J217/_xlfn.XLOOKUP(AH$2,Técnicos!$A$2:$A$100,IF(Projetos!$I217=1,Técnicos!$F$2:$F$100,IF(Projetos!$I217=2,Técnicos!$H$2:$H$100,Técnicos!$J$2:$J$100)),,0,1))</f>
        <v/>
      </c>
      <c r="AI218" s="15" t="str" cm="1">
        <f t="array" ref="AI218">IF(OR($B218="",AI$2=""),"",Projetos!$J217/_xlfn.XLOOKUP(AI$2,Técnicos!$A$2:$A$100,IF(Projetos!$I217=1,Técnicos!$F$2:$F$100,IF(Projetos!$I217=2,Técnicos!$H$2:$H$100,Técnicos!$J$2:$J$100)),,0,1))</f>
        <v/>
      </c>
      <c r="AJ218" s="15" t="str" cm="1">
        <f t="array" ref="AJ218">IF(OR($B218="",AJ$2=""),"",Projetos!$J217/_xlfn.XLOOKUP(AJ$2,Técnicos!$A$2:$A$100,IF(Projetos!$I217=1,Técnicos!$F$2:$F$100,IF(Projetos!$I217=2,Técnicos!$H$2:$H$100,Técnicos!$J$2:$J$100)),,0,1))</f>
        <v/>
      </c>
      <c r="AK218" s="15" t="str" cm="1">
        <f t="array" ref="AK218">IF(OR($B218="",AK$2=""),"",Projetos!$J217/_xlfn.XLOOKUP(AK$2,Técnicos!$A$2:$A$100,IF(Projetos!$I217=1,Técnicos!$F$2:$F$100,IF(Projetos!$I217=2,Técnicos!$H$2:$H$100,Técnicos!$J$2:$J$100)),,0,1))</f>
        <v/>
      </c>
      <c r="AL218" s="15" t="str" cm="1">
        <f t="array" ref="AL218">IF(OR($B218="",AL$2=""),"",Projetos!$J217/_xlfn.XLOOKUP(AL$2,Técnicos!$A$2:$A$100,IF(Projetos!$I217=1,Técnicos!$F$2:$F$100,IF(Projetos!$I217=2,Técnicos!$H$2:$H$100,Técnicos!$J$2:$J$100)),,0,1))</f>
        <v/>
      </c>
      <c r="AM218" s="15" t="str" cm="1">
        <f t="array" ref="AM218">IF(OR($B218="",AM$2=""),"",Projetos!$J217/_xlfn.XLOOKUP(AM$2,Técnicos!$A$2:$A$100,IF(Projetos!$I217=1,Técnicos!$F$2:$F$100,IF(Projetos!$I217=2,Técnicos!$H$2:$H$100,Técnicos!$J$2:$J$100)),,0,1))</f>
        <v/>
      </c>
      <c r="AN218" s="15" t="str" cm="1">
        <f t="array" ref="AN218">IF(OR($B218="",AN$2=""),"",Projetos!$J217/_xlfn.XLOOKUP(AN$2,Técnicos!$A$2:$A$100,IF(Projetos!$I217=1,Técnicos!$F$2:$F$100,IF(Projetos!$I217=2,Técnicos!$H$2:$H$100,Técnicos!$J$2:$J$100)),,0,1))</f>
        <v/>
      </c>
      <c r="AO218" s="15" t="str" cm="1">
        <f t="array" ref="AO218">IF(OR($B218="",AO$2=""),"",Projetos!$J217/_xlfn.XLOOKUP(AO$2,Técnicos!$A$2:$A$100,IF(Projetos!$I217=1,Técnicos!$F$2:$F$100,IF(Projetos!$I217=2,Técnicos!$H$2:$H$100,Técnicos!$J$2:$J$100)),,0,1))</f>
        <v/>
      </c>
      <c r="AP218" s="15" t="str" cm="1">
        <f t="array" ref="AP218">IF(OR($B218="",AP$2=""),"",Projetos!$J217/_xlfn.XLOOKUP(AP$2,Técnicos!$A$2:$A$100,IF(Projetos!$I217=1,Técnicos!$F$2:$F$100,IF(Projetos!$I217=2,Técnicos!$H$2:$H$100,Técnicos!$J$2:$J$100)),,0,1))</f>
        <v/>
      </c>
      <c r="AQ218" s="15" t="str" cm="1">
        <f t="array" ref="AQ218">IF(OR($B218="",AQ$2=""),"",Projetos!$J217/_xlfn.XLOOKUP(AQ$2,Técnicos!$A$2:$A$100,IF(Projetos!$I217=1,Técnicos!$F$2:$F$100,IF(Projetos!$I217=2,Técnicos!$H$2:$H$100,Técnicos!$J$2:$J$100)),,0,1))</f>
        <v/>
      </c>
      <c r="AR218" s="15" t="str" cm="1">
        <f t="array" ref="AR218">IF(OR($B218="",AR$2=""),"",Projetos!$J217/_xlfn.XLOOKUP(AR$2,Técnicos!$A$2:$A$100,IF(Projetos!$I217=1,Técnicos!$F$2:$F$100,IF(Projetos!$I217=2,Técnicos!$H$2:$H$100,Técnicos!$J$2:$J$100)),,0,1))</f>
        <v/>
      </c>
      <c r="AS218" s="15" t="str" cm="1">
        <f t="array" ref="AS218">IF(OR($B218="",AS$2=""),"",Projetos!$J217/_xlfn.XLOOKUP(AS$2,Técnicos!$A$2:$A$100,IF(Projetos!$I217=1,Técnicos!$F$2:$F$100,IF(Projetos!$I217=2,Técnicos!$H$2:$H$100,Técnicos!$J$2:$J$100)),,0,1))</f>
        <v/>
      </c>
      <c r="AT218" s="15" t="str" cm="1">
        <f t="array" ref="AT218">IF(OR($B218="",AT$2=""),"",Projetos!$J217/_xlfn.XLOOKUP(AT$2,Técnicos!$A$2:$A$100,IF(Projetos!$I217=1,Técnicos!$F$2:$F$100,IF(Projetos!$I217=2,Técnicos!$H$2:$H$100,Técnicos!$J$2:$J$100)),,0,1))</f>
        <v/>
      </c>
      <c r="AU218" s="15" t="str" cm="1">
        <f t="array" ref="AU218">IF(OR($B218="",AU$2=""),"",Projetos!$J217/_xlfn.XLOOKUP(AU$2,Técnicos!$A$2:$A$100,IF(Projetos!$I217=1,Técnicos!$F$2:$F$100,IF(Projetos!$I217=2,Técnicos!$H$2:$H$100,Técnicos!$J$2:$J$100)),,0,1))</f>
        <v/>
      </c>
      <c r="AV218" s="15" t="str" cm="1">
        <f t="array" ref="AV218">IF(OR($B218="",AV$2=""),"",Projetos!$J217/_xlfn.XLOOKUP(AV$2,Técnicos!$A$2:$A$100,IF(Projetos!$I217=1,Técnicos!$F$2:$F$100,IF(Projetos!$I217=2,Técnicos!$H$2:$H$100,Técnicos!$J$2:$J$100)),,0,1))</f>
        <v/>
      </c>
      <c r="AW218" s="15" t="str" cm="1">
        <f t="array" ref="AW218">IF(OR($B218="",AW$2=""),"",Projetos!$J217/_xlfn.XLOOKUP(AW$2,Técnicos!$A$2:$A$100,IF(Projetos!$I217=1,Técnicos!$F$2:$F$100,IF(Projetos!$I217=2,Técnicos!$H$2:$H$100,Técnicos!$J$2:$J$100)),,0,1))</f>
        <v/>
      </c>
      <c r="AX218" s="15" t="str" cm="1">
        <f t="array" ref="AX218">IF(OR($B218="",AX$2=""),"",Projetos!$J217/_xlfn.XLOOKUP(AX$2,Técnicos!$A$2:$A$100,IF(Projetos!$I217=1,Técnicos!$F$2:$F$100,IF(Projetos!$I217=2,Técnicos!$H$2:$H$100,Técnicos!$J$2:$J$100)),,0,1))</f>
        <v/>
      </c>
      <c r="AY218" s="15" t="str" cm="1">
        <f t="array" ref="AY218">IF(OR($B218="",AY$2=""),"",Projetos!$J217/_xlfn.XLOOKUP(AY$2,Técnicos!$A$2:$A$100,IF(Projetos!$I217=1,Técnicos!$F$2:$F$100,IF(Projetos!$I217=2,Técnicos!$H$2:$H$100,Técnicos!$J$2:$J$100)),,0,1))</f>
        <v/>
      </c>
      <c r="AZ218" s="15" t="str" cm="1">
        <f t="array" ref="AZ218">IF(OR($B218="",AZ$2=""),"",Projetos!$J217/_xlfn.XLOOKUP(AZ$2,Técnicos!$A$2:$A$100,IF(Projetos!$I217=1,Técnicos!$F$2:$F$100,IF(Projetos!$I217=2,Técnicos!$H$2:$H$100,Técnicos!$J$2:$J$100)),,0,1))</f>
        <v/>
      </c>
      <c r="BA218" s="15" t="str" cm="1">
        <f t="array" ref="BA218">IF(OR($B218="",BA$2=""),"",Projetos!$J217/_xlfn.XLOOKUP(BA$2,Técnicos!$A$2:$A$100,IF(Projetos!$I217=1,Técnicos!$F$2:$F$100,IF(Projetos!$I217=2,Técnicos!$H$2:$H$100,Técnicos!$J$2:$J$100)),,0,1))</f>
        <v/>
      </c>
      <c r="BB218" s="15" t="str" cm="1">
        <f t="array" ref="BB218">IF(OR($B218="",BB$2=""),"",Projetos!$J217/_xlfn.XLOOKUP(BB$2,Técnicos!$A$2:$A$100,IF(Projetos!$I217=1,Técnicos!$F$2:$F$100,IF(Projetos!$I217=2,Técnicos!$H$2:$H$100,Técnicos!$J$2:$J$100)),,0,1))</f>
        <v/>
      </c>
      <c r="BC218" s="15" t="str" cm="1">
        <f t="array" ref="BC218">IF(OR($B218="",BC$2=""),"",Projetos!$J217/_xlfn.XLOOKUP(BC$2,Técnicos!$A$2:$A$100,IF(Projetos!$I217=1,Técnicos!$F$2:$F$100,IF(Projetos!$I217=2,Técnicos!$H$2:$H$100,Técnicos!$J$2:$J$100)),,0,1))</f>
        <v/>
      </c>
      <c r="BD218" s="15" t="str" cm="1">
        <f t="array" ref="BD218">IF(OR($B218="",BD$2=""),"",Projetos!$J217/_xlfn.XLOOKUP(BD$2,Técnicos!$A$2:$A$100,IF(Projetos!$I217=1,Técnicos!$F$2:$F$100,IF(Projetos!$I217=2,Técnicos!$H$2:$H$100,Técnicos!$J$2:$J$100)),,0,1))</f>
        <v/>
      </c>
      <c r="BE218" s="15" t="str" cm="1">
        <f t="array" ref="BE218">IF(OR($B218="",BE$2=""),"",Projetos!$J217/_xlfn.XLOOKUP(BE$2,Técnicos!$A$2:$A$100,IF(Projetos!$I217=1,Técnicos!$F$2:$F$100,IF(Projetos!$I217=2,Técnicos!$H$2:$H$100,Técnicos!$J$2:$J$100)),,0,1))</f>
        <v/>
      </c>
      <c r="BF218" s="15" t="str" cm="1">
        <f t="array" ref="BF218">IF(OR($B218="",BF$2=""),"",Projetos!$J217/_xlfn.XLOOKUP(BF$2,Técnicos!$A$2:$A$100,IF(Projetos!$I217=1,Técnicos!$F$2:$F$100,IF(Projetos!$I217=2,Técnicos!$H$2:$H$100,Técnicos!$J$2:$J$100)),,0,1))</f>
        <v/>
      </c>
      <c r="BG218" s="15" t="str" cm="1">
        <f t="array" ref="BG218">IF(OR($B218="",BG$2=""),"",Projetos!$J217/_xlfn.XLOOKUP(BG$2,Técnicos!$A$2:$A$100,IF(Projetos!$I217=1,Técnicos!$F$2:$F$100,IF(Projetos!$I217=2,Técnicos!$H$2:$H$100,Técnicos!$J$2:$J$100)),,0,1))</f>
        <v/>
      </c>
      <c r="BH218" s="15" t="str" cm="1">
        <f t="array" ref="BH218">IF(OR($B218="",BH$2=""),"",Projetos!$J217/_xlfn.XLOOKUP(BH$2,Técnicos!$A$2:$A$100,IF(Projetos!$I217=1,Técnicos!$F$2:$F$100,IF(Projetos!$I217=2,Técnicos!$H$2:$H$100,Técnicos!$J$2:$J$100)),,0,1))</f>
        <v/>
      </c>
      <c r="BI218" s="15" t="str" cm="1">
        <f t="array" ref="BI218">IF(OR($B218="",BI$2=""),"",Projetos!$J217/_xlfn.XLOOKUP(BI$2,Técnicos!$A$2:$A$100,IF(Projetos!$I217=1,Técnicos!$F$2:$F$100,IF(Projetos!$I217=2,Técnicos!$H$2:$H$100,Técnicos!$J$2:$J$100)),,0,1))</f>
        <v/>
      </c>
      <c r="BJ218" s="15" t="str" cm="1">
        <f t="array" ref="BJ218">IF(OR($B218="",BJ$2=""),"",Projetos!$J217/_xlfn.XLOOKUP(BJ$2,Técnicos!$A$2:$A$100,IF(Projetos!$I217=1,Técnicos!$F$2:$F$100,IF(Projetos!$I217=2,Técnicos!$H$2:$H$100,Técnicos!$J$2:$J$100)),,0,1))</f>
        <v/>
      </c>
      <c r="BK218" s="15" t="str" cm="1">
        <f t="array" ref="BK218">IF(OR($B218="",BK$2=""),"",Projetos!$J217/_xlfn.XLOOKUP(BK$2,Técnicos!$A$2:$A$100,IF(Projetos!$I217=1,Técnicos!$F$2:$F$100,IF(Projetos!$I217=2,Técnicos!$H$2:$H$100,Técnicos!$J$2:$J$100)),,0,1))</f>
        <v/>
      </c>
      <c r="BL218" s="15" t="str" cm="1">
        <f t="array" ref="BL218">IF(OR($B218="",BL$2=""),"",Projetos!$J217/_xlfn.XLOOKUP(BL$2,Técnicos!$A$2:$A$100,IF(Projetos!$I217=1,Técnicos!$F$2:$F$100,IF(Projetos!$I217=2,Técnicos!$H$2:$H$100,Técnicos!$J$2:$J$100)),,0,1))</f>
        <v/>
      </c>
      <c r="BM218" s="15" t="str" cm="1">
        <f t="array" ref="BM218">IF(OR($B218="",BM$2=""),"",Projetos!$J217/_xlfn.XLOOKUP(BM$2,Técnicos!$A$2:$A$100,IF(Projetos!$I217=1,Técnicos!$F$2:$F$100,IF(Projetos!$I217=2,Técnicos!$H$2:$H$100,Técnicos!$J$2:$J$100)),,0,1))</f>
        <v/>
      </c>
      <c r="BN218" s="15" t="str" cm="1">
        <f t="array" ref="BN218">IF(OR($B218="",BN$2=""),"",Projetos!$J217/_xlfn.XLOOKUP(BN$2,Técnicos!$A$2:$A$100,IF(Projetos!$I217=1,Técnicos!$F$2:$F$100,IF(Projetos!$I217=2,Técnicos!$H$2:$H$100,Técnicos!$J$2:$J$100)),,0,1))</f>
        <v/>
      </c>
    </row>
    <row r="219" spans="3:66" x14ac:dyDescent="0.3">
      <c r="C219" s="15" t="str" cm="1">
        <f t="array" ref="C219">IF(OR($B219="",C$2=""),"",Projetos!$J218/_xlfn.XLOOKUP(C$2,Técnicos!$A$2:$A$100,IF(Projetos!$I218=1,Técnicos!$F$2:$F$100,IF(Projetos!$I218=2,Técnicos!$H$2:$H$100,Técnicos!$J$2:$J$100)),,0,1))</f>
        <v/>
      </c>
      <c r="D219" s="15" t="str" cm="1">
        <f t="array" ref="D219">IF(OR($B219="",D$2=""),"",Projetos!$J218/_xlfn.XLOOKUP(D$2,Técnicos!$A$2:$A$100,IF(Projetos!$I218=1,Técnicos!$F$2:$F$100,IF(Projetos!$I218=2,Técnicos!$H$2:$H$100,Técnicos!$J$2:$J$100)),,0,1))</f>
        <v/>
      </c>
      <c r="E219" s="15" t="str" cm="1">
        <f t="array" ref="E219">IF(OR($B219="",E$2=""),"",Projetos!$J218/_xlfn.XLOOKUP(E$2,Técnicos!$A$2:$A$100,IF(Projetos!$I218=1,Técnicos!$F$2:$F$100,IF(Projetos!$I218=2,Técnicos!$H$2:$H$100,Técnicos!$J$2:$J$100)),,0,1))</f>
        <v/>
      </c>
      <c r="F219" s="15" t="str" cm="1">
        <f t="array" ref="F219">IF(OR($B219="",F$2=""),"",Projetos!$J218/_xlfn.XLOOKUP(F$2,Técnicos!$A$2:$A$100,IF(Projetos!$I218=1,Técnicos!$F$2:$F$100,IF(Projetos!$I218=2,Técnicos!$H$2:$H$100,Técnicos!$J$2:$J$100)),,0,1))</f>
        <v/>
      </c>
      <c r="G219" s="15" t="str" cm="1">
        <f t="array" ref="G219">IF(OR($B219="",G$2=""),"",Projetos!$J218/_xlfn.XLOOKUP(G$2,Técnicos!$A$2:$A$100,IF(Projetos!$I218=1,Técnicos!$F$2:$F$100,IF(Projetos!$I218=2,Técnicos!$H$2:$H$100,Técnicos!$J$2:$J$100)),,0,1))</f>
        <v/>
      </c>
      <c r="H219" s="15" t="str" cm="1">
        <f t="array" ref="H219">IF(OR($B219="",H$2=""),"",Projetos!$J218/_xlfn.XLOOKUP(H$2,Técnicos!$A$2:$A$100,IF(Projetos!$I218=1,Técnicos!$F$2:$F$100,IF(Projetos!$I218=2,Técnicos!$H$2:$H$100,Técnicos!$J$2:$J$100)),,0,1))</f>
        <v/>
      </c>
      <c r="I219" s="15" t="str" cm="1">
        <f t="array" ref="I219">IF(OR($B219="",I$2=""),"",Projetos!$J218/_xlfn.XLOOKUP(I$2,Técnicos!$A$2:$A$100,IF(Projetos!$I218=1,Técnicos!$F$2:$F$100,IF(Projetos!$I218=2,Técnicos!$H$2:$H$100,Técnicos!$J$2:$J$100)),,0,1))</f>
        <v/>
      </c>
      <c r="J219" s="15" t="str" cm="1">
        <f t="array" ref="J219">IF(OR($B219="",J$2=""),"",Projetos!$J218/_xlfn.XLOOKUP(J$2,Técnicos!$A$2:$A$100,IF(Projetos!$I218=1,Técnicos!$F$2:$F$100,IF(Projetos!$I218=2,Técnicos!$H$2:$H$100,Técnicos!$J$2:$J$100)),,0,1))</f>
        <v/>
      </c>
      <c r="K219" s="15" t="str" cm="1">
        <f t="array" ref="K219">IF(OR($B219="",K$2=""),"",Projetos!$J218/_xlfn.XLOOKUP(K$2,Técnicos!$A$2:$A$100,IF(Projetos!$I218=1,Técnicos!$F$2:$F$100,IF(Projetos!$I218=2,Técnicos!$H$2:$H$100,Técnicos!$J$2:$J$100)),,0,1))</f>
        <v/>
      </c>
      <c r="L219" s="15" t="str" cm="1">
        <f t="array" ref="L219">IF(OR($B219="",L$2=""),"",Projetos!$J218/_xlfn.XLOOKUP(L$2,Técnicos!$A$2:$A$100,IF(Projetos!$I218=1,Técnicos!$F$2:$F$100,IF(Projetos!$I218=2,Técnicos!$H$2:$H$100,Técnicos!$J$2:$J$100)),,0,1))</f>
        <v/>
      </c>
      <c r="M219" s="15" t="str" cm="1">
        <f t="array" ref="M219">IF(OR($B219="",M$2=""),"",Projetos!$J218/_xlfn.XLOOKUP(M$2,Técnicos!$A$2:$A$100,IF(Projetos!$I218=1,Técnicos!$F$2:$F$100,IF(Projetos!$I218=2,Técnicos!$H$2:$H$100,Técnicos!$J$2:$J$100)),,0,1))</f>
        <v/>
      </c>
      <c r="N219" s="15" t="str" cm="1">
        <f t="array" ref="N219">IF(OR($B219="",N$2=""),"",Projetos!$J218/_xlfn.XLOOKUP(N$2,Técnicos!$A$2:$A$100,IF(Projetos!$I218=1,Técnicos!$F$2:$F$100,IF(Projetos!$I218=2,Técnicos!$H$2:$H$100,Técnicos!$J$2:$J$100)),,0,1))</f>
        <v/>
      </c>
      <c r="O219" s="15" t="str" cm="1">
        <f t="array" ref="O219">IF(OR($B219="",O$2=""),"",Projetos!$J218/_xlfn.XLOOKUP(O$2,Técnicos!$A$2:$A$100,IF(Projetos!$I218=1,Técnicos!$F$2:$F$100,IF(Projetos!$I218=2,Técnicos!$H$2:$H$100,Técnicos!$J$2:$J$100)),,0,1))</f>
        <v/>
      </c>
      <c r="P219" s="15" t="str" cm="1">
        <f t="array" ref="P219">IF(OR($B219="",P$2=""),"",Projetos!$J218/_xlfn.XLOOKUP(P$2,Técnicos!$A$2:$A$100,IF(Projetos!$I218=1,Técnicos!$F$2:$F$100,IF(Projetos!$I218=2,Técnicos!$H$2:$H$100,Técnicos!$J$2:$J$100)),,0,1))</f>
        <v/>
      </c>
      <c r="Q219" s="15" t="str" cm="1">
        <f t="array" ref="Q219">IF(OR($B219="",Q$2=""),"",Projetos!$J218/_xlfn.XLOOKUP(Q$2,Técnicos!$A$2:$A$100,IF(Projetos!$I218=1,Técnicos!$F$2:$F$100,IF(Projetos!$I218=2,Técnicos!$H$2:$H$100,Técnicos!$J$2:$J$100)),,0,1))</f>
        <v/>
      </c>
      <c r="R219" s="15" t="str" cm="1">
        <f t="array" ref="R219">IF(OR($B219="",R$2=""),"",Projetos!$J218/_xlfn.XLOOKUP(R$2,Técnicos!$A$2:$A$100,IF(Projetos!$I218=1,Técnicos!$F$2:$F$100,IF(Projetos!$I218=2,Técnicos!$H$2:$H$100,Técnicos!$J$2:$J$100)),,0,1))</f>
        <v/>
      </c>
      <c r="S219" s="15" t="str" cm="1">
        <f t="array" ref="S219">IF(OR($B219="",S$2=""),"",Projetos!$J218/_xlfn.XLOOKUP(S$2,Técnicos!$A$2:$A$100,IF(Projetos!$I218=1,Técnicos!$F$2:$F$100,IF(Projetos!$I218=2,Técnicos!$H$2:$H$100,Técnicos!$J$2:$J$100)),,0,1))</f>
        <v/>
      </c>
      <c r="T219" s="15" t="str" cm="1">
        <f t="array" ref="T219">IF(OR($B219="",T$2=""),"",Projetos!$J218/_xlfn.XLOOKUP(T$2,Técnicos!$A$2:$A$100,IF(Projetos!$I218=1,Técnicos!$F$2:$F$100,IF(Projetos!$I218=2,Técnicos!$H$2:$H$100,Técnicos!$J$2:$J$100)),,0,1))</f>
        <v/>
      </c>
      <c r="U219" s="15" t="str" cm="1">
        <f t="array" ref="U219">IF(OR($B219="",U$2=""),"",Projetos!$J218/_xlfn.XLOOKUP(U$2,Técnicos!$A$2:$A$100,IF(Projetos!$I218=1,Técnicos!$F$2:$F$100,IF(Projetos!$I218=2,Técnicos!$H$2:$H$100,Técnicos!$J$2:$J$100)),,0,1))</f>
        <v/>
      </c>
      <c r="V219" s="15" t="str" cm="1">
        <f t="array" ref="V219">IF(OR($B219="",V$2=""),"",Projetos!$J218/_xlfn.XLOOKUP(V$2,Técnicos!$A$2:$A$100,IF(Projetos!$I218=1,Técnicos!$F$2:$F$100,IF(Projetos!$I218=2,Técnicos!$H$2:$H$100,Técnicos!$J$2:$J$100)),,0,1))</f>
        <v/>
      </c>
      <c r="W219" s="15" t="str" cm="1">
        <f t="array" ref="W219">IF(OR($B219="",W$2=""),"",Projetos!$J218/_xlfn.XLOOKUP(W$2,Técnicos!$A$2:$A$100,IF(Projetos!$I218=1,Técnicos!$F$2:$F$100,IF(Projetos!$I218=2,Técnicos!$H$2:$H$100,Técnicos!$J$2:$J$100)),,0,1))</f>
        <v/>
      </c>
      <c r="X219" s="15" t="str" cm="1">
        <f t="array" ref="X219">IF(OR($B219="",X$2=""),"",Projetos!$J218/_xlfn.XLOOKUP(X$2,Técnicos!$A$2:$A$100,IF(Projetos!$I218=1,Técnicos!$F$2:$F$100,IF(Projetos!$I218=2,Técnicos!$H$2:$H$100,Técnicos!$J$2:$J$100)),,0,1))</f>
        <v/>
      </c>
      <c r="Y219" s="15" t="str" cm="1">
        <f t="array" ref="Y219">IF(OR($B219="",Y$2=""),"",Projetos!$J218/_xlfn.XLOOKUP(Y$2,Técnicos!$A$2:$A$100,IF(Projetos!$I218=1,Técnicos!$F$2:$F$100,IF(Projetos!$I218=2,Técnicos!$H$2:$H$100,Técnicos!$J$2:$J$100)),,0,1))</f>
        <v/>
      </c>
      <c r="Z219" s="15" t="str" cm="1">
        <f t="array" ref="Z219">IF(OR($B219="",Z$2=""),"",Projetos!$J218/_xlfn.XLOOKUP(Z$2,Técnicos!$A$2:$A$100,IF(Projetos!$I218=1,Técnicos!$F$2:$F$100,IF(Projetos!$I218=2,Técnicos!$H$2:$H$100,Técnicos!$J$2:$J$100)),,0,1))</f>
        <v/>
      </c>
      <c r="AA219" s="15" t="str" cm="1">
        <f t="array" ref="AA219">IF(OR($B219="",AA$2=""),"",Projetos!$J218/_xlfn.XLOOKUP(AA$2,Técnicos!$A$2:$A$100,IF(Projetos!$I218=1,Técnicos!$F$2:$F$100,IF(Projetos!$I218=2,Técnicos!$H$2:$H$100,Técnicos!$J$2:$J$100)),,0,1))</f>
        <v/>
      </c>
      <c r="AB219" s="15" t="str" cm="1">
        <f t="array" ref="AB219">IF(OR($B219="",AB$2=""),"",Projetos!$J218/_xlfn.XLOOKUP(AB$2,Técnicos!$A$2:$A$100,IF(Projetos!$I218=1,Técnicos!$F$2:$F$100,IF(Projetos!$I218=2,Técnicos!$H$2:$H$100,Técnicos!$J$2:$J$100)),,0,1))</f>
        <v/>
      </c>
      <c r="AC219" s="15" t="str" cm="1">
        <f t="array" ref="AC219">IF(OR($B219="",AC$2=""),"",Projetos!$J218/_xlfn.XLOOKUP(AC$2,Técnicos!$A$2:$A$100,IF(Projetos!$I218=1,Técnicos!$F$2:$F$100,IF(Projetos!$I218=2,Técnicos!$H$2:$H$100,Técnicos!$J$2:$J$100)),,0,1))</f>
        <v/>
      </c>
      <c r="AD219" s="15" t="str" cm="1">
        <f t="array" ref="AD219">IF(OR($B219="",AD$2=""),"",Projetos!$J218/_xlfn.XLOOKUP(AD$2,Técnicos!$A$2:$A$100,IF(Projetos!$I218=1,Técnicos!$F$2:$F$100,IF(Projetos!$I218=2,Técnicos!$H$2:$H$100,Técnicos!$J$2:$J$100)),,0,1))</f>
        <v/>
      </c>
      <c r="AE219" s="15" t="str" cm="1">
        <f t="array" ref="AE219">IF(OR($B219="",AE$2=""),"",Projetos!$J218/_xlfn.XLOOKUP(AE$2,Técnicos!$A$2:$A$100,IF(Projetos!$I218=1,Técnicos!$F$2:$F$100,IF(Projetos!$I218=2,Técnicos!$H$2:$H$100,Técnicos!$J$2:$J$100)),,0,1))</f>
        <v/>
      </c>
      <c r="AF219" s="15" t="str" cm="1">
        <f t="array" ref="AF219">IF(OR($B219="",AF$2=""),"",Projetos!$J218/_xlfn.XLOOKUP(AF$2,Técnicos!$A$2:$A$100,IF(Projetos!$I218=1,Técnicos!$F$2:$F$100,IF(Projetos!$I218=2,Técnicos!$H$2:$H$100,Técnicos!$J$2:$J$100)),,0,1))</f>
        <v/>
      </c>
      <c r="AG219" s="15" t="str" cm="1">
        <f t="array" ref="AG219">IF(OR($B219="",AG$2=""),"",Projetos!$J218/_xlfn.XLOOKUP(AG$2,Técnicos!$A$2:$A$100,IF(Projetos!$I218=1,Técnicos!$F$2:$F$100,IF(Projetos!$I218=2,Técnicos!$H$2:$H$100,Técnicos!$J$2:$J$100)),,0,1))</f>
        <v/>
      </c>
      <c r="AH219" s="15" t="str" cm="1">
        <f t="array" ref="AH219">IF(OR($B219="",AH$2=""),"",Projetos!$J218/_xlfn.XLOOKUP(AH$2,Técnicos!$A$2:$A$100,IF(Projetos!$I218=1,Técnicos!$F$2:$F$100,IF(Projetos!$I218=2,Técnicos!$H$2:$H$100,Técnicos!$J$2:$J$100)),,0,1))</f>
        <v/>
      </c>
      <c r="AI219" s="15" t="str" cm="1">
        <f t="array" ref="AI219">IF(OR($B219="",AI$2=""),"",Projetos!$J218/_xlfn.XLOOKUP(AI$2,Técnicos!$A$2:$A$100,IF(Projetos!$I218=1,Técnicos!$F$2:$F$100,IF(Projetos!$I218=2,Técnicos!$H$2:$H$100,Técnicos!$J$2:$J$100)),,0,1))</f>
        <v/>
      </c>
      <c r="AJ219" s="15" t="str" cm="1">
        <f t="array" ref="AJ219">IF(OR($B219="",AJ$2=""),"",Projetos!$J218/_xlfn.XLOOKUP(AJ$2,Técnicos!$A$2:$A$100,IF(Projetos!$I218=1,Técnicos!$F$2:$F$100,IF(Projetos!$I218=2,Técnicos!$H$2:$H$100,Técnicos!$J$2:$J$100)),,0,1))</f>
        <v/>
      </c>
      <c r="AK219" s="15" t="str" cm="1">
        <f t="array" ref="AK219">IF(OR($B219="",AK$2=""),"",Projetos!$J218/_xlfn.XLOOKUP(AK$2,Técnicos!$A$2:$A$100,IF(Projetos!$I218=1,Técnicos!$F$2:$F$100,IF(Projetos!$I218=2,Técnicos!$H$2:$H$100,Técnicos!$J$2:$J$100)),,0,1))</f>
        <v/>
      </c>
      <c r="AL219" s="15" t="str" cm="1">
        <f t="array" ref="AL219">IF(OR($B219="",AL$2=""),"",Projetos!$J218/_xlfn.XLOOKUP(AL$2,Técnicos!$A$2:$A$100,IF(Projetos!$I218=1,Técnicos!$F$2:$F$100,IF(Projetos!$I218=2,Técnicos!$H$2:$H$100,Técnicos!$J$2:$J$100)),,0,1))</f>
        <v/>
      </c>
      <c r="AM219" s="15" t="str" cm="1">
        <f t="array" ref="AM219">IF(OR($B219="",AM$2=""),"",Projetos!$J218/_xlfn.XLOOKUP(AM$2,Técnicos!$A$2:$A$100,IF(Projetos!$I218=1,Técnicos!$F$2:$F$100,IF(Projetos!$I218=2,Técnicos!$H$2:$H$100,Técnicos!$J$2:$J$100)),,0,1))</f>
        <v/>
      </c>
      <c r="AN219" s="15" t="str" cm="1">
        <f t="array" ref="AN219">IF(OR($B219="",AN$2=""),"",Projetos!$J218/_xlfn.XLOOKUP(AN$2,Técnicos!$A$2:$A$100,IF(Projetos!$I218=1,Técnicos!$F$2:$F$100,IF(Projetos!$I218=2,Técnicos!$H$2:$H$100,Técnicos!$J$2:$J$100)),,0,1))</f>
        <v/>
      </c>
      <c r="AO219" s="15" t="str" cm="1">
        <f t="array" ref="AO219">IF(OR($B219="",AO$2=""),"",Projetos!$J218/_xlfn.XLOOKUP(AO$2,Técnicos!$A$2:$A$100,IF(Projetos!$I218=1,Técnicos!$F$2:$F$100,IF(Projetos!$I218=2,Técnicos!$H$2:$H$100,Técnicos!$J$2:$J$100)),,0,1))</f>
        <v/>
      </c>
      <c r="AP219" s="15" t="str" cm="1">
        <f t="array" ref="AP219">IF(OR($B219="",AP$2=""),"",Projetos!$J218/_xlfn.XLOOKUP(AP$2,Técnicos!$A$2:$A$100,IF(Projetos!$I218=1,Técnicos!$F$2:$F$100,IF(Projetos!$I218=2,Técnicos!$H$2:$H$100,Técnicos!$J$2:$J$100)),,0,1))</f>
        <v/>
      </c>
      <c r="AQ219" s="15" t="str" cm="1">
        <f t="array" ref="AQ219">IF(OR($B219="",AQ$2=""),"",Projetos!$J218/_xlfn.XLOOKUP(AQ$2,Técnicos!$A$2:$A$100,IF(Projetos!$I218=1,Técnicos!$F$2:$F$100,IF(Projetos!$I218=2,Técnicos!$H$2:$H$100,Técnicos!$J$2:$J$100)),,0,1))</f>
        <v/>
      </c>
      <c r="AR219" s="15" t="str" cm="1">
        <f t="array" ref="AR219">IF(OR($B219="",AR$2=""),"",Projetos!$J218/_xlfn.XLOOKUP(AR$2,Técnicos!$A$2:$A$100,IF(Projetos!$I218=1,Técnicos!$F$2:$F$100,IF(Projetos!$I218=2,Técnicos!$H$2:$H$100,Técnicos!$J$2:$J$100)),,0,1))</f>
        <v/>
      </c>
      <c r="AS219" s="15" t="str" cm="1">
        <f t="array" ref="AS219">IF(OR($B219="",AS$2=""),"",Projetos!$J218/_xlfn.XLOOKUP(AS$2,Técnicos!$A$2:$A$100,IF(Projetos!$I218=1,Técnicos!$F$2:$F$100,IF(Projetos!$I218=2,Técnicos!$H$2:$H$100,Técnicos!$J$2:$J$100)),,0,1))</f>
        <v/>
      </c>
      <c r="AT219" s="15" t="str" cm="1">
        <f t="array" ref="AT219">IF(OR($B219="",AT$2=""),"",Projetos!$J218/_xlfn.XLOOKUP(AT$2,Técnicos!$A$2:$A$100,IF(Projetos!$I218=1,Técnicos!$F$2:$F$100,IF(Projetos!$I218=2,Técnicos!$H$2:$H$100,Técnicos!$J$2:$J$100)),,0,1))</f>
        <v/>
      </c>
      <c r="AU219" s="15" t="str" cm="1">
        <f t="array" ref="AU219">IF(OR($B219="",AU$2=""),"",Projetos!$J218/_xlfn.XLOOKUP(AU$2,Técnicos!$A$2:$A$100,IF(Projetos!$I218=1,Técnicos!$F$2:$F$100,IF(Projetos!$I218=2,Técnicos!$H$2:$H$100,Técnicos!$J$2:$J$100)),,0,1))</f>
        <v/>
      </c>
      <c r="AV219" s="15" t="str" cm="1">
        <f t="array" ref="AV219">IF(OR($B219="",AV$2=""),"",Projetos!$J218/_xlfn.XLOOKUP(AV$2,Técnicos!$A$2:$A$100,IF(Projetos!$I218=1,Técnicos!$F$2:$F$100,IF(Projetos!$I218=2,Técnicos!$H$2:$H$100,Técnicos!$J$2:$J$100)),,0,1))</f>
        <v/>
      </c>
      <c r="AW219" s="15" t="str" cm="1">
        <f t="array" ref="AW219">IF(OR($B219="",AW$2=""),"",Projetos!$J218/_xlfn.XLOOKUP(AW$2,Técnicos!$A$2:$A$100,IF(Projetos!$I218=1,Técnicos!$F$2:$F$100,IF(Projetos!$I218=2,Técnicos!$H$2:$H$100,Técnicos!$J$2:$J$100)),,0,1))</f>
        <v/>
      </c>
      <c r="AX219" s="15" t="str" cm="1">
        <f t="array" ref="AX219">IF(OR($B219="",AX$2=""),"",Projetos!$J218/_xlfn.XLOOKUP(AX$2,Técnicos!$A$2:$A$100,IF(Projetos!$I218=1,Técnicos!$F$2:$F$100,IF(Projetos!$I218=2,Técnicos!$H$2:$H$100,Técnicos!$J$2:$J$100)),,0,1))</f>
        <v/>
      </c>
      <c r="AY219" s="15" t="str" cm="1">
        <f t="array" ref="AY219">IF(OR($B219="",AY$2=""),"",Projetos!$J218/_xlfn.XLOOKUP(AY$2,Técnicos!$A$2:$A$100,IF(Projetos!$I218=1,Técnicos!$F$2:$F$100,IF(Projetos!$I218=2,Técnicos!$H$2:$H$100,Técnicos!$J$2:$J$100)),,0,1))</f>
        <v/>
      </c>
      <c r="AZ219" s="15" t="str" cm="1">
        <f t="array" ref="AZ219">IF(OR($B219="",AZ$2=""),"",Projetos!$J218/_xlfn.XLOOKUP(AZ$2,Técnicos!$A$2:$A$100,IF(Projetos!$I218=1,Técnicos!$F$2:$F$100,IF(Projetos!$I218=2,Técnicos!$H$2:$H$100,Técnicos!$J$2:$J$100)),,0,1))</f>
        <v/>
      </c>
      <c r="BA219" s="15" t="str" cm="1">
        <f t="array" ref="BA219">IF(OR($B219="",BA$2=""),"",Projetos!$J218/_xlfn.XLOOKUP(BA$2,Técnicos!$A$2:$A$100,IF(Projetos!$I218=1,Técnicos!$F$2:$F$100,IF(Projetos!$I218=2,Técnicos!$H$2:$H$100,Técnicos!$J$2:$J$100)),,0,1))</f>
        <v/>
      </c>
      <c r="BB219" s="15" t="str" cm="1">
        <f t="array" ref="BB219">IF(OR($B219="",BB$2=""),"",Projetos!$J218/_xlfn.XLOOKUP(BB$2,Técnicos!$A$2:$A$100,IF(Projetos!$I218=1,Técnicos!$F$2:$F$100,IF(Projetos!$I218=2,Técnicos!$H$2:$H$100,Técnicos!$J$2:$J$100)),,0,1))</f>
        <v/>
      </c>
      <c r="BC219" s="15" t="str" cm="1">
        <f t="array" ref="BC219">IF(OR($B219="",BC$2=""),"",Projetos!$J218/_xlfn.XLOOKUP(BC$2,Técnicos!$A$2:$A$100,IF(Projetos!$I218=1,Técnicos!$F$2:$F$100,IF(Projetos!$I218=2,Técnicos!$H$2:$H$100,Técnicos!$J$2:$J$100)),,0,1))</f>
        <v/>
      </c>
      <c r="BD219" s="15" t="str" cm="1">
        <f t="array" ref="BD219">IF(OR($B219="",BD$2=""),"",Projetos!$J218/_xlfn.XLOOKUP(BD$2,Técnicos!$A$2:$A$100,IF(Projetos!$I218=1,Técnicos!$F$2:$F$100,IF(Projetos!$I218=2,Técnicos!$H$2:$H$100,Técnicos!$J$2:$J$100)),,0,1))</f>
        <v/>
      </c>
      <c r="BE219" s="15" t="str" cm="1">
        <f t="array" ref="BE219">IF(OR($B219="",BE$2=""),"",Projetos!$J218/_xlfn.XLOOKUP(BE$2,Técnicos!$A$2:$A$100,IF(Projetos!$I218=1,Técnicos!$F$2:$F$100,IF(Projetos!$I218=2,Técnicos!$H$2:$H$100,Técnicos!$J$2:$J$100)),,0,1))</f>
        <v/>
      </c>
      <c r="BF219" s="15" t="str" cm="1">
        <f t="array" ref="BF219">IF(OR($B219="",BF$2=""),"",Projetos!$J218/_xlfn.XLOOKUP(BF$2,Técnicos!$A$2:$A$100,IF(Projetos!$I218=1,Técnicos!$F$2:$F$100,IF(Projetos!$I218=2,Técnicos!$H$2:$H$100,Técnicos!$J$2:$J$100)),,0,1))</f>
        <v/>
      </c>
      <c r="BG219" s="15" t="str" cm="1">
        <f t="array" ref="BG219">IF(OR($B219="",BG$2=""),"",Projetos!$J218/_xlfn.XLOOKUP(BG$2,Técnicos!$A$2:$A$100,IF(Projetos!$I218=1,Técnicos!$F$2:$F$100,IF(Projetos!$I218=2,Técnicos!$H$2:$H$100,Técnicos!$J$2:$J$100)),,0,1))</f>
        <v/>
      </c>
      <c r="BH219" s="15" t="str" cm="1">
        <f t="array" ref="BH219">IF(OR($B219="",BH$2=""),"",Projetos!$J218/_xlfn.XLOOKUP(BH$2,Técnicos!$A$2:$A$100,IF(Projetos!$I218=1,Técnicos!$F$2:$F$100,IF(Projetos!$I218=2,Técnicos!$H$2:$H$100,Técnicos!$J$2:$J$100)),,0,1))</f>
        <v/>
      </c>
      <c r="BI219" s="15" t="str" cm="1">
        <f t="array" ref="BI219">IF(OR($B219="",BI$2=""),"",Projetos!$J218/_xlfn.XLOOKUP(BI$2,Técnicos!$A$2:$A$100,IF(Projetos!$I218=1,Técnicos!$F$2:$F$100,IF(Projetos!$I218=2,Técnicos!$H$2:$H$100,Técnicos!$J$2:$J$100)),,0,1))</f>
        <v/>
      </c>
      <c r="BJ219" s="15" t="str" cm="1">
        <f t="array" ref="BJ219">IF(OR($B219="",BJ$2=""),"",Projetos!$J218/_xlfn.XLOOKUP(BJ$2,Técnicos!$A$2:$A$100,IF(Projetos!$I218=1,Técnicos!$F$2:$F$100,IF(Projetos!$I218=2,Técnicos!$H$2:$H$100,Técnicos!$J$2:$J$100)),,0,1))</f>
        <v/>
      </c>
      <c r="BK219" s="15" t="str" cm="1">
        <f t="array" ref="BK219">IF(OR($B219="",BK$2=""),"",Projetos!$J218/_xlfn.XLOOKUP(BK$2,Técnicos!$A$2:$A$100,IF(Projetos!$I218=1,Técnicos!$F$2:$F$100,IF(Projetos!$I218=2,Técnicos!$H$2:$H$100,Técnicos!$J$2:$J$100)),,0,1))</f>
        <v/>
      </c>
      <c r="BL219" s="15" t="str" cm="1">
        <f t="array" ref="BL219">IF(OR($B219="",BL$2=""),"",Projetos!$J218/_xlfn.XLOOKUP(BL$2,Técnicos!$A$2:$A$100,IF(Projetos!$I218=1,Técnicos!$F$2:$F$100,IF(Projetos!$I218=2,Técnicos!$H$2:$H$100,Técnicos!$J$2:$J$100)),,0,1))</f>
        <v/>
      </c>
      <c r="BM219" s="15" t="str" cm="1">
        <f t="array" ref="BM219">IF(OR($B219="",BM$2=""),"",Projetos!$J218/_xlfn.XLOOKUP(BM$2,Técnicos!$A$2:$A$100,IF(Projetos!$I218=1,Técnicos!$F$2:$F$100,IF(Projetos!$I218=2,Técnicos!$H$2:$H$100,Técnicos!$J$2:$J$100)),,0,1))</f>
        <v/>
      </c>
      <c r="BN219" s="15" t="str" cm="1">
        <f t="array" ref="BN219">IF(OR($B219="",BN$2=""),"",Projetos!$J218/_xlfn.XLOOKUP(BN$2,Técnicos!$A$2:$A$100,IF(Projetos!$I218=1,Técnicos!$F$2:$F$100,IF(Projetos!$I218=2,Técnicos!$H$2:$H$100,Técnicos!$J$2:$J$100)),,0,1))</f>
        <v/>
      </c>
    </row>
    <row r="220" spans="3:66" x14ac:dyDescent="0.3">
      <c r="C220" s="15" t="str" cm="1">
        <f t="array" ref="C220">IF(OR($B220="",C$2=""),"",Projetos!$J219/_xlfn.XLOOKUP(C$2,Técnicos!$A$2:$A$100,IF(Projetos!$I219=1,Técnicos!$F$2:$F$100,IF(Projetos!$I219=2,Técnicos!$H$2:$H$100,Técnicos!$J$2:$J$100)),,0,1))</f>
        <v/>
      </c>
      <c r="D220" s="15" t="str" cm="1">
        <f t="array" ref="D220">IF(OR($B220="",D$2=""),"",Projetos!$J219/_xlfn.XLOOKUP(D$2,Técnicos!$A$2:$A$100,IF(Projetos!$I219=1,Técnicos!$F$2:$F$100,IF(Projetos!$I219=2,Técnicos!$H$2:$H$100,Técnicos!$J$2:$J$100)),,0,1))</f>
        <v/>
      </c>
      <c r="E220" s="15" t="str" cm="1">
        <f t="array" ref="E220">IF(OR($B220="",E$2=""),"",Projetos!$J219/_xlfn.XLOOKUP(E$2,Técnicos!$A$2:$A$100,IF(Projetos!$I219=1,Técnicos!$F$2:$F$100,IF(Projetos!$I219=2,Técnicos!$H$2:$H$100,Técnicos!$J$2:$J$100)),,0,1))</f>
        <v/>
      </c>
      <c r="F220" s="15" t="str" cm="1">
        <f t="array" ref="F220">IF(OR($B220="",F$2=""),"",Projetos!$J219/_xlfn.XLOOKUP(F$2,Técnicos!$A$2:$A$100,IF(Projetos!$I219=1,Técnicos!$F$2:$F$100,IF(Projetos!$I219=2,Técnicos!$H$2:$H$100,Técnicos!$J$2:$J$100)),,0,1))</f>
        <v/>
      </c>
      <c r="G220" s="15" t="str" cm="1">
        <f t="array" ref="G220">IF(OR($B220="",G$2=""),"",Projetos!$J219/_xlfn.XLOOKUP(G$2,Técnicos!$A$2:$A$100,IF(Projetos!$I219=1,Técnicos!$F$2:$F$100,IF(Projetos!$I219=2,Técnicos!$H$2:$H$100,Técnicos!$J$2:$J$100)),,0,1))</f>
        <v/>
      </c>
      <c r="H220" s="15" t="str" cm="1">
        <f t="array" ref="H220">IF(OR($B220="",H$2=""),"",Projetos!$J219/_xlfn.XLOOKUP(H$2,Técnicos!$A$2:$A$100,IF(Projetos!$I219=1,Técnicos!$F$2:$F$100,IF(Projetos!$I219=2,Técnicos!$H$2:$H$100,Técnicos!$J$2:$J$100)),,0,1))</f>
        <v/>
      </c>
      <c r="I220" s="15" t="str" cm="1">
        <f t="array" ref="I220">IF(OR($B220="",I$2=""),"",Projetos!$J219/_xlfn.XLOOKUP(I$2,Técnicos!$A$2:$A$100,IF(Projetos!$I219=1,Técnicos!$F$2:$F$100,IF(Projetos!$I219=2,Técnicos!$H$2:$H$100,Técnicos!$J$2:$J$100)),,0,1))</f>
        <v/>
      </c>
      <c r="J220" s="15" t="str" cm="1">
        <f t="array" ref="J220">IF(OR($B220="",J$2=""),"",Projetos!$J219/_xlfn.XLOOKUP(J$2,Técnicos!$A$2:$A$100,IF(Projetos!$I219=1,Técnicos!$F$2:$F$100,IF(Projetos!$I219=2,Técnicos!$H$2:$H$100,Técnicos!$J$2:$J$100)),,0,1))</f>
        <v/>
      </c>
      <c r="K220" s="15" t="str" cm="1">
        <f t="array" ref="K220">IF(OR($B220="",K$2=""),"",Projetos!$J219/_xlfn.XLOOKUP(K$2,Técnicos!$A$2:$A$100,IF(Projetos!$I219=1,Técnicos!$F$2:$F$100,IF(Projetos!$I219=2,Técnicos!$H$2:$H$100,Técnicos!$J$2:$J$100)),,0,1))</f>
        <v/>
      </c>
      <c r="L220" s="15" t="str" cm="1">
        <f t="array" ref="L220">IF(OR($B220="",L$2=""),"",Projetos!$J219/_xlfn.XLOOKUP(L$2,Técnicos!$A$2:$A$100,IF(Projetos!$I219=1,Técnicos!$F$2:$F$100,IF(Projetos!$I219=2,Técnicos!$H$2:$H$100,Técnicos!$J$2:$J$100)),,0,1))</f>
        <v/>
      </c>
      <c r="M220" s="15" t="str" cm="1">
        <f t="array" ref="M220">IF(OR($B220="",M$2=""),"",Projetos!$J219/_xlfn.XLOOKUP(M$2,Técnicos!$A$2:$A$100,IF(Projetos!$I219=1,Técnicos!$F$2:$F$100,IF(Projetos!$I219=2,Técnicos!$H$2:$H$100,Técnicos!$J$2:$J$100)),,0,1))</f>
        <v/>
      </c>
      <c r="N220" s="15" t="str" cm="1">
        <f t="array" ref="N220">IF(OR($B220="",N$2=""),"",Projetos!$J219/_xlfn.XLOOKUP(N$2,Técnicos!$A$2:$A$100,IF(Projetos!$I219=1,Técnicos!$F$2:$F$100,IF(Projetos!$I219=2,Técnicos!$H$2:$H$100,Técnicos!$J$2:$J$100)),,0,1))</f>
        <v/>
      </c>
      <c r="O220" s="15" t="str" cm="1">
        <f t="array" ref="O220">IF(OR($B220="",O$2=""),"",Projetos!$J219/_xlfn.XLOOKUP(O$2,Técnicos!$A$2:$A$100,IF(Projetos!$I219=1,Técnicos!$F$2:$F$100,IF(Projetos!$I219=2,Técnicos!$H$2:$H$100,Técnicos!$J$2:$J$100)),,0,1))</f>
        <v/>
      </c>
      <c r="P220" s="15" t="str" cm="1">
        <f t="array" ref="P220">IF(OR($B220="",P$2=""),"",Projetos!$J219/_xlfn.XLOOKUP(P$2,Técnicos!$A$2:$A$100,IF(Projetos!$I219=1,Técnicos!$F$2:$F$100,IF(Projetos!$I219=2,Técnicos!$H$2:$H$100,Técnicos!$J$2:$J$100)),,0,1))</f>
        <v/>
      </c>
      <c r="Q220" s="15" t="str" cm="1">
        <f t="array" ref="Q220">IF(OR($B220="",Q$2=""),"",Projetos!$J219/_xlfn.XLOOKUP(Q$2,Técnicos!$A$2:$A$100,IF(Projetos!$I219=1,Técnicos!$F$2:$F$100,IF(Projetos!$I219=2,Técnicos!$H$2:$H$100,Técnicos!$J$2:$J$100)),,0,1))</f>
        <v/>
      </c>
      <c r="R220" s="15" t="str" cm="1">
        <f t="array" ref="R220">IF(OR($B220="",R$2=""),"",Projetos!$J219/_xlfn.XLOOKUP(R$2,Técnicos!$A$2:$A$100,IF(Projetos!$I219=1,Técnicos!$F$2:$F$100,IF(Projetos!$I219=2,Técnicos!$H$2:$H$100,Técnicos!$J$2:$J$100)),,0,1))</f>
        <v/>
      </c>
      <c r="S220" s="15" t="str" cm="1">
        <f t="array" ref="S220">IF(OR($B220="",S$2=""),"",Projetos!$J219/_xlfn.XLOOKUP(S$2,Técnicos!$A$2:$A$100,IF(Projetos!$I219=1,Técnicos!$F$2:$F$100,IF(Projetos!$I219=2,Técnicos!$H$2:$H$100,Técnicos!$J$2:$J$100)),,0,1))</f>
        <v/>
      </c>
      <c r="T220" s="15" t="str" cm="1">
        <f t="array" ref="T220">IF(OR($B220="",T$2=""),"",Projetos!$J219/_xlfn.XLOOKUP(T$2,Técnicos!$A$2:$A$100,IF(Projetos!$I219=1,Técnicos!$F$2:$F$100,IF(Projetos!$I219=2,Técnicos!$H$2:$H$100,Técnicos!$J$2:$J$100)),,0,1))</f>
        <v/>
      </c>
      <c r="U220" s="15" t="str" cm="1">
        <f t="array" ref="U220">IF(OR($B220="",U$2=""),"",Projetos!$J219/_xlfn.XLOOKUP(U$2,Técnicos!$A$2:$A$100,IF(Projetos!$I219=1,Técnicos!$F$2:$F$100,IF(Projetos!$I219=2,Técnicos!$H$2:$H$100,Técnicos!$J$2:$J$100)),,0,1))</f>
        <v/>
      </c>
      <c r="V220" s="15" t="str" cm="1">
        <f t="array" ref="V220">IF(OR($B220="",V$2=""),"",Projetos!$J219/_xlfn.XLOOKUP(V$2,Técnicos!$A$2:$A$100,IF(Projetos!$I219=1,Técnicos!$F$2:$F$100,IF(Projetos!$I219=2,Técnicos!$H$2:$H$100,Técnicos!$J$2:$J$100)),,0,1))</f>
        <v/>
      </c>
      <c r="W220" s="15" t="str" cm="1">
        <f t="array" ref="W220">IF(OR($B220="",W$2=""),"",Projetos!$J219/_xlfn.XLOOKUP(W$2,Técnicos!$A$2:$A$100,IF(Projetos!$I219=1,Técnicos!$F$2:$F$100,IF(Projetos!$I219=2,Técnicos!$H$2:$H$100,Técnicos!$J$2:$J$100)),,0,1))</f>
        <v/>
      </c>
      <c r="X220" s="15" t="str" cm="1">
        <f t="array" ref="X220">IF(OR($B220="",X$2=""),"",Projetos!$J219/_xlfn.XLOOKUP(X$2,Técnicos!$A$2:$A$100,IF(Projetos!$I219=1,Técnicos!$F$2:$F$100,IF(Projetos!$I219=2,Técnicos!$H$2:$H$100,Técnicos!$J$2:$J$100)),,0,1))</f>
        <v/>
      </c>
      <c r="Y220" s="15" t="str" cm="1">
        <f t="array" ref="Y220">IF(OR($B220="",Y$2=""),"",Projetos!$J219/_xlfn.XLOOKUP(Y$2,Técnicos!$A$2:$A$100,IF(Projetos!$I219=1,Técnicos!$F$2:$F$100,IF(Projetos!$I219=2,Técnicos!$H$2:$H$100,Técnicos!$J$2:$J$100)),,0,1))</f>
        <v/>
      </c>
      <c r="Z220" s="15" t="str" cm="1">
        <f t="array" ref="Z220">IF(OR($B220="",Z$2=""),"",Projetos!$J219/_xlfn.XLOOKUP(Z$2,Técnicos!$A$2:$A$100,IF(Projetos!$I219=1,Técnicos!$F$2:$F$100,IF(Projetos!$I219=2,Técnicos!$H$2:$H$100,Técnicos!$J$2:$J$100)),,0,1))</f>
        <v/>
      </c>
      <c r="AA220" s="15" t="str" cm="1">
        <f t="array" ref="AA220">IF(OR($B220="",AA$2=""),"",Projetos!$J219/_xlfn.XLOOKUP(AA$2,Técnicos!$A$2:$A$100,IF(Projetos!$I219=1,Técnicos!$F$2:$F$100,IF(Projetos!$I219=2,Técnicos!$H$2:$H$100,Técnicos!$J$2:$J$100)),,0,1))</f>
        <v/>
      </c>
      <c r="AB220" s="15" t="str" cm="1">
        <f t="array" ref="AB220">IF(OR($B220="",AB$2=""),"",Projetos!$J219/_xlfn.XLOOKUP(AB$2,Técnicos!$A$2:$A$100,IF(Projetos!$I219=1,Técnicos!$F$2:$F$100,IF(Projetos!$I219=2,Técnicos!$H$2:$H$100,Técnicos!$J$2:$J$100)),,0,1))</f>
        <v/>
      </c>
      <c r="AC220" s="15" t="str" cm="1">
        <f t="array" ref="AC220">IF(OR($B220="",AC$2=""),"",Projetos!$J219/_xlfn.XLOOKUP(AC$2,Técnicos!$A$2:$A$100,IF(Projetos!$I219=1,Técnicos!$F$2:$F$100,IF(Projetos!$I219=2,Técnicos!$H$2:$H$100,Técnicos!$J$2:$J$100)),,0,1))</f>
        <v/>
      </c>
      <c r="AD220" s="15" t="str" cm="1">
        <f t="array" ref="AD220">IF(OR($B220="",AD$2=""),"",Projetos!$J219/_xlfn.XLOOKUP(AD$2,Técnicos!$A$2:$A$100,IF(Projetos!$I219=1,Técnicos!$F$2:$F$100,IF(Projetos!$I219=2,Técnicos!$H$2:$H$100,Técnicos!$J$2:$J$100)),,0,1))</f>
        <v/>
      </c>
      <c r="AE220" s="15" t="str" cm="1">
        <f t="array" ref="AE220">IF(OR($B220="",AE$2=""),"",Projetos!$J219/_xlfn.XLOOKUP(AE$2,Técnicos!$A$2:$A$100,IF(Projetos!$I219=1,Técnicos!$F$2:$F$100,IF(Projetos!$I219=2,Técnicos!$H$2:$H$100,Técnicos!$J$2:$J$100)),,0,1))</f>
        <v/>
      </c>
      <c r="AF220" s="15" t="str" cm="1">
        <f t="array" ref="AF220">IF(OR($B220="",AF$2=""),"",Projetos!$J219/_xlfn.XLOOKUP(AF$2,Técnicos!$A$2:$A$100,IF(Projetos!$I219=1,Técnicos!$F$2:$F$100,IF(Projetos!$I219=2,Técnicos!$H$2:$H$100,Técnicos!$J$2:$J$100)),,0,1))</f>
        <v/>
      </c>
      <c r="AG220" s="15" t="str" cm="1">
        <f t="array" ref="AG220">IF(OR($B220="",AG$2=""),"",Projetos!$J219/_xlfn.XLOOKUP(AG$2,Técnicos!$A$2:$A$100,IF(Projetos!$I219=1,Técnicos!$F$2:$F$100,IF(Projetos!$I219=2,Técnicos!$H$2:$H$100,Técnicos!$J$2:$J$100)),,0,1))</f>
        <v/>
      </c>
      <c r="AH220" s="15" t="str" cm="1">
        <f t="array" ref="AH220">IF(OR($B220="",AH$2=""),"",Projetos!$J219/_xlfn.XLOOKUP(AH$2,Técnicos!$A$2:$A$100,IF(Projetos!$I219=1,Técnicos!$F$2:$F$100,IF(Projetos!$I219=2,Técnicos!$H$2:$H$100,Técnicos!$J$2:$J$100)),,0,1))</f>
        <v/>
      </c>
      <c r="AI220" s="15" t="str" cm="1">
        <f t="array" ref="AI220">IF(OR($B220="",AI$2=""),"",Projetos!$J219/_xlfn.XLOOKUP(AI$2,Técnicos!$A$2:$A$100,IF(Projetos!$I219=1,Técnicos!$F$2:$F$100,IF(Projetos!$I219=2,Técnicos!$H$2:$H$100,Técnicos!$J$2:$J$100)),,0,1))</f>
        <v/>
      </c>
      <c r="AJ220" s="15" t="str" cm="1">
        <f t="array" ref="AJ220">IF(OR($B220="",AJ$2=""),"",Projetos!$J219/_xlfn.XLOOKUP(AJ$2,Técnicos!$A$2:$A$100,IF(Projetos!$I219=1,Técnicos!$F$2:$F$100,IF(Projetos!$I219=2,Técnicos!$H$2:$H$100,Técnicos!$J$2:$J$100)),,0,1))</f>
        <v/>
      </c>
      <c r="AK220" s="15" t="str" cm="1">
        <f t="array" ref="AK220">IF(OR($B220="",AK$2=""),"",Projetos!$J219/_xlfn.XLOOKUP(AK$2,Técnicos!$A$2:$A$100,IF(Projetos!$I219=1,Técnicos!$F$2:$F$100,IF(Projetos!$I219=2,Técnicos!$H$2:$H$100,Técnicos!$J$2:$J$100)),,0,1))</f>
        <v/>
      </c>
      <c r="AL220" s="15" t="str" cm="1">
        <f t="array" ref="AL220">IF(OR($B220="",AL$2=""),"",Projetos!$J219/_xlfn.XLOOKUP(AL$2,Técnicos!$A$2:$A$100,IF(Projetos!$I219=1,Técnicos!$F$2:$F$100,IF(Projetos!$I219=2,Técnicos!$H$2:$H$100,Técnicos!$J$2:$J$100)),,0,1))</f>
        <v/>
      </c>
      <c r="AM220" s="15" t="str" cm="1">
        <f t="array" ref="AM220">IF(OR($B220="",AM$2=""),"",Projetos!$J219/_xlfn.XLOOKUP(AM$2,Técnicos!$A$2:$A$100,IF(Projetos!$I219=1,Técnicos!$F$2:$F$100,IF(Projetos!$I219=2,Técnicos!$H$2:$H$100,Técnicos!$J$2:$J$100)),,0,1))</f>
        <v/>
      </c>
      <c r="AN220" s="15" t="str" cm="1">
        <f t="array" ref="AN220">IF(OR($B220="",AN$2=""),"",Projetos!$J219/_xlfn.XLOOKUP(AN$2,Técnicos!$A$2:$A$100,IF(Projetos!$I219=1,Técnicos!$F$2:$F$100,IF(Projetos!$I219=2,Técnicos!$H$2:$H$100,Técnicos!$J$2:$J$100)),,0,1))</f>
        <v/>
      </c>
      <c r="AO220" s="15" t="str" cm="1">
        <f t="array" ref="AO220">IF(OR($B220="",AO$2=""),"",Projetos!$J219/_xlfn.XLOOKUP(AO$2,Técnicos!$A$2:$A$100,IF(Projetos!$I219=1,Técnicos!$F$2:$F$100,IF(Projetos!$I219=2,Técnicos!$H$2:$H$100,Técnicos!$J$2:$J$100)),,0,1))</f>
        <v/>
      </c>
      <c r="AP220" s="15" t="str" cm="1">
        <f t="array" ref="AP220">IF(OR($B220="",AP$2=""),"",Projetos!$J219/_xlfn.XLOOKUP(AP$2,Técnicos!$A$2:$A$100,IF(Projetos!$I219=1,Técnicos!$F$2:$F$100,IF(Projetos!$I219=2,Técnicos!$H$2:$H$100,Técnicos!$J$2:$J$100)),,0,1))</f>
        <v/>
      </c>
      <c r="AQ220" s="15" t="str" cm="1">
        <f t="array" ref="AQ220">IF(OR($B220="",AQ$2=""),"",Projetos!$J219/_xlfn.XLOOKUP(AQ$2,Técnicos!$A$2:$A$100,IF(Projetos!$I219=1,Técnicos!$F$2:$F$100,IF(Projetos!$I219=2,Técnicos!$H$2:$H$100,Técnicos!$J$2:$J$100)),,0,1))</f>
        <v/>
      </c>
      <c r="AR220" s="15" t="str" cm="1">
        <f t="array" ref="AR220">IF(OR($B220="",AR$2=""),"",Projetos!$J219/_xlfn.XLOOKUP(AR$2,Técnicos!$A$2:$A$100,IF(Projetos!$I219=1,Técnicos!$F$2:$F$100,IF(Projetos!$I219=2,Técnicos!$H$2:$H$100,Técnicos!$J$2:$J$100)),,0,1))</f>
        <v/>
      </c>
      <c r="AS220" s="15" t="str" cm="1">
        <f t="array" ref="AS220">IF(OR($B220="",AS$2=""),"",Projetos!$J219/_xlfn.XLOOKUP(AS$2,Técnicos!$A$2:$A$100,IF(Projetos!$I219=1,Técnicos!$F$2:$F$100,IF(Projetos!$I219=2,Técnicos!$H$2:$H$100,Técnicos!$J$2:$J$100)),,0,1))</f>
        <v/>
      </c>
      <c r="AT220" s="15" t="str" cm="1">
        <f t="array" ref="AT220">IF(OR($B220="",AT$2=""),"",Projetos!$J219/_xlfn.XLOOKUP(AT$2,Técnicos!$A$2:$A$100,IF(Projetos!$I219=1,Técnicos!$F$2:$F$100,IF(Projetos!$I219=2,Técnicos!$H$2:$H$100,Técnicos!$J$2:$J$100)),,0,1))</f>
        <v/>
      </c>
      <c r="AU220" s="15" t="str" cm="1">
        <f t="array" ref="AU220">IF(OR($B220="",AU$2=""),"",Projetos!$J219/_xlfn.XLOOKUP(AU$2,Técnicos!$A$2:$A$100,IF(Projetos!$I219=1,Técnicos!$F$2:$F$100,IF(Projetos!$I219=2,Técnicos!$H$2:$H$100,Técnicos!$J$2:$J$100)),,0,1))</f>
        <v/>
      </c>
      <c r="AV220" s="15" t="str" cm="1">
        <f t="array" ref="AV220">IF(OR($B220="",AV$2=""),"",Projetos!$J219/_xlfn.XLOOKUP(AV$2,Técnicos!$A$2:$A$100,IF(Projetos!$I219=1,Técnicos!$F$2:$F$100,IF(Projetos!$I219=2,Técnicos!$H$2:$H$100,Técnicos!$J$2:$J$100)),,0,1))</f>
        <v/>
      </c>
      <c r="AW220" s="15" t="str" cm="1">
        <f t="array" ref="AW220">IF(OR($B220="",AW$2=""),"",Projetos!$J219/_xlfn.XLOOKUP(AW$2,Técnicos!$A$2:$A$100,IF(Projetos!$I219=1,Técnicos!$F$2:$F$100,IF(Projetos!$I219=2,Técnicos!$H$2:$H$100,Técnicos!$J$2:$J$100)),,0,1))</f>
        <v/>
      </c>
      <c r="AX220" s="15" t="str" cm="1">
        <f t="array" ref="AX220">IF(OR($B220="",AX$2=""),"",Projetos!$J219/_xlfn.XLOOKUP(AX$2,Técnicos!$A$2:$A$100,IF(Projetos!$I219=1,Técnicos!$F$2:$F$100,IF(Projetos!$I219=2,Técnicos!$H$2:$H$100,Técnicos!$J$2:$J$100)),,0,1))</f>
        <v/>
      </c>
      <c r="AY220" s="15" t="str" cm="1">
        <f t="array" ref="AY220">IF(OR($B220="",AY$2=""),"",Projetos!$J219/_xlfn.XLOOKUP(AY$2,Técnicos!$A$2:$A$100,IF(Projetos!$I219=1,Técnicos!$F$2:$F$100,IF(Projetos!$I219=2,Técnicos!$H$2:$H$100,Técnicos!$J$2:$J$100)),,0,1))</f>
        <v/>
      </c>
      <c r="AZ220" s="15" t="str" cm="1">
        <f t="array" ref="AZ220">IF(OR($B220="",AZ$2=""),"",Projetos!$J219/_xlfn.XLOOKUP(AZ$2,Técnicos!$A$2:$A$100,IF(Projetos!$I219=1,Técnicos!$F$2:$F$100,IF(Projetos!$I219=2,Técnicos!$H$2:$H$100,Técnicos!$J$2:$J$100)),,0,1))</f>
        <v/>
      </c>
      <c r="BA220" s="15" t="str" cm="1">
        <f t="array" ref="BA220">IF(OR($B220="",BA$2=""),"",Projetos!$J219/_xlfn.XLOOKUP(BA$2,Técnicos!$A$2:$A$100,IF(Projetos!$I219=1,Técnicos!$F$2:$F$100,IF(Projetos!$I219=2,Técnicos!$H$2:$H$100,Técnicos!$J$2:$J$100)),,0,1))</f>
        <v/>
      </c>
      <c r="BB220" s="15" t="str" cm="1">
        <f t="array" ref="BB220">IF(OR($B220="",BB$2=""),"",Projetos!$J219/_xlfn.XLOOKUP(BB$2,Técnicos!$A$2:$A$100,IF(Projetos!$I219=1,Técnicos!$F$2:$F$100,IF(Projetos!$I219=2,Técnicos!$H$2:$H$100,Técnicos!$J$2:$J$100)),,0,1))</f>
        <v/>
      </c>
      <c r="BC220" s="15" t="str" cm="1">
        <f t="array" ref="BC220">IF(OR($B220="",BC$2=""),"",Projetos!$J219/_xlfn.XLOOKUP(BC$2,Técnicos!$A$2:$A$100,IF(Projetos!$I219=1,Técnicos!$F$2:$F$100,IF(Projetos!$I219=2,Técnicos!$H$2:$H$100,Técnicos!$J$2:$J$100)),,0,1))</f>
        <v/>
      </c>
      <c r="BD220" s="15" t="str" cm="1">
        <f t="array" ref="BD220">IF(OR($B220="",BD$2=""),"",Projetos!$J219/_xlfn.XLOOKUP(BD$2,Técnicos!$A$2:$A$100,IF(Projetos!$I219=1,Técnicos!$F$2:$F$100,IF(Projetos!$I219=2,Técnicos!$H$2:$H$100,Técnicos!$J$2:$J$100)),,0,1))</f>
        <v/>
      </c>
      <c r="BE220" s="15" t="str" cm="1">
        <f t="array" ref="BE220">IF(OR($B220="",BE$2=""),"",Projetos!$J219/_xlfn.XLOOKUP(BE$2,Técnicos!$A$2:$A$100,IF(Projetos!$I219=1,Técnicos!$F$2:$F$100,IF(Projetos!$I219=2,Técnicos!$H$2:$H$100,Técnicos!$J$2:$J$100)),,0,1))</f>
        <v/>
      </c>
      <c r="BF220" s="15" t="str" cm="1">
        <f t="array" ref="BF220">IF(OR($B220="",BF$2=""),"",Projetos!$J219/_xlfn.XLOOKUP(BF$2,Técnicos!$A$2:$A$100,IF(Projetos!$I219=1,Técnicos!$F$2:$F$100,IF(Projetos!$I219=2,Técnicos!$H$2:$H$100,Técnicos!$J$2:$J$100)),,0,1))</f>
        <v/>
      </c>
      <c r="BG220" s="15" t="str" cm="1">
        <f t="array" ref="BG220">IF(OR($B220="",BG$2=""),"",Projetos!$J219/_xlfn.XLOOKUP(BG$2,Técnicos!$A$2:$A$100,IF(Projetos!$I219=1,Técnicos!$F$2:$F$100,IF(Projetos!$I219=2,Técnicos!$H$2:$H$100,Técnicos!$J$2:$J$100)),,0,1))</f>
        <v/>
      </c>
      <c r="BH220" s="15" t="str" cm="1">
        <f t="array" ref="BH220">IF(OR($B220="",BH$2=""),"",Projetos!$J219/_xlfn.XLOOKUP(BH$2,Técnicos!$A$2:$A$100,IF(Projetos!$I219=1,Técnicos!$F$2:$F$100,IF(Projetos!$I219=2,Técnicos!$H$2:$H$100,Técnicos!$J$2:$J$100)),,0,1))</f>
        <v/>
      </c>
      <c r="BI220" s="15" t="str" cm="1">
        <f t="array" ref="BI220">IF(OR($B220="",BI$2=""),"",Projetos!$J219/_xlfn.XLOOKUP(BI$2,Técnicos!$A$2:$A$100,IF(Projetos!$I219=1,Técnicos!$F$2:$F$100,IF(Projetos!$I219=2,Técnicos!$H$2:$H$100,Técnicos!$J$2:$J$100)),,0,1))</f>
        <v/>
      </c>
      <c r="BJ220" s="15" t="str" cm="1">
        <f t="array" ref="BJ220">IF(OR($B220="",BJ$2=""),"",Projetos!$J219/_xlfn.XLOOKUP(BJ$2,Técnicos!$A$2:$A$100,IF(Projetos!$I219=1,Técnicos!$F$2:$F$100,IF(Projetos!$I219=2,Técnicos!$H$2:$H$100,Técnicos!$J$2:$J$100)),,0,1))</f>
        <v/>
      </c>
      <c r="BK220" s="15" t="str" cm="1">
        <f t="array" ref="BK220">IF(OR($B220="",BK$2=""),"",Projetos!$J219/_xlfn.XLOOKUP(BK$2,Técnicos!$A$2:$A$100,IF(Projetos!$I219=1,Técnicos!$F$2:$F$100,IF(Projetos!$I219=2,Técnicos!$H$2:$H$100,Técnicos!$J$2:$J$100)),,0,1))</f>
        <v/>
      </c>
      <c r="BL220" s="15" t="str" cm="1">
        <f t="array" ref="BL220">IF(OR($B220="",BL$2=""),"",Projetos!$J219/_xlfn.XLOOKUP(BL$2,Técnicos!$A$2:$A$100,IF(Projetos!$I219=1,Técnicos!$F$2:$F$100,IF(Projetos!$I219=2,Técnicos!$H$2:$H$100,Técnicos!$J$2:$J$100)),,0,1))</f>
        <v/>
      </c>
      <c r="BM220" s="15" t="str" cm="1">
        <f t="array" ref="BM220">IF(OR($B220="",BM$2=""),"",Projetos!$J219/_xlfn.XLOOKUP(BM$2,Técnicos!$A$2:$A$100,IF(Projetos!$I219=1,Técnicos!$F$2:$F$100,IF(Projetos!$I219=2,Técnicos!$H$2:$H$100,Técnicos!$J$2:$J$100)),,0,1))</f>
        <v/>
      </c>
      <c r="BN220" s="15" t="str" cm="1">
        <f t="array" ref="BN220">IF(OR($B220="",BN$2=""),"",Projetos!$J219/_xlfn.XLOOKUP(BN$2,Técnicos!$A$2:$A$100,IF(Projetos!$I219=1,Técnicos!$F$2:$F$100,IF(Projetos!$I219=2,Técnicos!$H$2:$H$100,Técnicos!$J$2:$J$100)),,0,1))</f>
        <v/>
      </c>
    </row>
    <row r="221" spans="3:66" x14ac:dyDescent="0.3">
      <c r="C221" s="15" t="str" cm="1">
        <f t="array" ref="C221">IF(OR($B221="",C$2=""),"",Projetos!$J220/_xlfn.XLOOKUP(C$2,Técnicos!$A$2:$A$100,IF(Projetos!$I220=1,Técnicos!$F$2:$F$100,IF(Projetos!$I220=2,Técnicos!$H$2:$H$100,Técnicos!$J$2:$J$100)),,0,1))</f>
        <v/>
      </c>
      <c r="D221" s="15" t="str" cm="1">
        <f t="array" ref="D221">IF(OR($B221="",D$2=""),"",Projetos!$J220/_xlfn.XLOOKUP(D$2,Técnicos!$A$2:$A$100,IF(Projetos!$I220=1,Técnicos!$F$2:$F$100,IF(Projetos!$I220=2,Técnicos!$H$2:$H$100,Técnicos!$J$2:$J$100)),,0,1))</f>
        <v/>
      </c>
      <c r="E221" s="15" t="str" cm="1">
        <f t="array" ref="E221">IF(OR($B221="",E$2=""),"",Projetos!$J220/_xlfn.XLOOKUP(E$2,Técnicos!$A$2:$A$100,IF(Projetos!$I220=1,Técnicos!$F$2:$F$100,IF(Projetos!$I220=2,Técnicos!$H$2:$H$100,Técnicos!$J$2:$J$100)),,0,1))</f>
        <v/>
      </c>
      <c r="F221" s="15" t="str" cm="1">
        <f t="array" ref="F221">IF(OR($B221="",F$2=""),"",Projetos!$J220/_xlfn.XLOOKUP(F$2,Técnicos!$A$2:$A$100,IF(Projetos!$I220=1,Técnicos!$F$2:$F$100,IF(Projetos!$I220=2,Técnicos!$H$2:$H$100,Técnicos!$J$2:$J$100)),,0,1))</f>
        <v/>
      </c>
      <c r="G221" s="15" t="str" cm="1">
        <f t="array" ref="G221">IF(OR($B221="",G$2=""),"",Projetos!$J220/_xlfn.XLOOKUP(G$2,Técnicos!$A$2:$A$100,IF(Projetos!$I220=1,Técnicos!$F$2:$F$100,IF(Projetos!$I220=2,Técnicos!$H$2:$H$100,Técnicos!$J$2:$J$100)),,0,1))</f>
        <v/>
      </c>
      <c r="H221" s="15" t="str" cm="1">
        <f t="array" ref="H221">IF(OR($B221="",H$2=""),"",Projetos!$J220/_xlfn.XLOOKUP(H$2,Técnicos!$A$2:$A$100,IF(Projetos!$I220=1,Técnicos!$F$2:$F$100,IF(Projetos!$I220=2,Técnicos!$H$2:$H$100,Técnicos!$J$2:$J$100)),,0,1))</f>
        <v/>
      </c>
      <c r="I221" s="15" t="str" cm="1">
        <f t="array" ref="I221">IF(OR($B221="",I$2=""),"",Projetos!$J220/_xlfn.XLOOKUP(I$2,Técnicos!$A$2:$A$100,IF(Projetos!$I220=1,Técnicos!$F$2:$F$100,IF(Projetos!$I220=2,Técnicos!$H$2:$H$100,Técnicos!$J$2:$J$100)),,0,1))</f>
        <v/>
      </c>
      <c r="J221" s="15" t="str" cm="1">
        <f t="array" ref="J221">IF(OR($B221="",J$2=""),"",Projetos!$J220/_xlfn.XLOOKUP(J$2,Técnicos!$A$2:$A$100,IF(Projetos!$I220=1,Técnicos!$F$2:$F$100,IF(Projetos!$I220=2,Técnicos!$H$2:$H$100,Técnicos!$J$2:$J$100)),,0,1))</f>
        <v/>
      </c>
      <c r="K221" s="15" t="str" cm="1">
        <f t="array" ref="K221">IF(OR($B221="",K$2=""),"",Projetos!$J220/_xlfn.XLOOKUP(K$2,Técnicos!$A$2:$A$100,IF(Projetos!$I220=1,Técnicos!$F$2:$F$100,IF(Projetos!$I220=2,Técnicos!$H$2:$H$100,Técnicos!$J$2:$J$100)),,0,1))</f>
        <v/>
      </c>
      <c r="L221" s="15" t="str" cm="1">
        <f t="array" ref="L221">IF(OR($B221="",L$2=""),"",Projetos!$J220/_xlfn.XLOOKUP(L$2,Técnicos!$A$2:$A$100,IF(Projetos!$I220=1,Técnicos!$F$2:$F$100,IF(Projetos!$I220=2,Técnicos!$H$2:$H$100,Técnicos!$J$2:$J$100)),,0,1))</f>
        <v/>
      </c>
      <c r="M221" s="15" t="str" cm="1">
        <f t="array" ref="M221">IF(OR($B221="",M$2=""),"",Projetos!$J220/_xlfn.XLOOKUP(M$2,Técnicos!$A$2:$A$100,IF(Projetos!$I220=1,Técnicos!$F$2:$F$100,IF(Projetos!$I220=2,Técnicos!$H$2:$H$100,Técnicos!$J$2:$J$100)),,0,1))</f>
        <v/>
      </c>
      <c r="N221" s="15" t="str" cm="1">
        <f t="array" ref="N221">IF(OR($B221="",N$2=""),"",Projetos!$J220/_xlfn.XLOOKUP(N$2,Técnicos!$A$2:$A$100,IF(Projetos!$I220=1,Técnicos!$F$2:$F$100,IF(Projetos!$I220=2,Técnicos!$H$2:$H$100,Técnicos!$J$2:$J$100)),,0,1))</f>
        <v/>
      </c>
      <c r="O221" s="15" t="str" cm="1">
        <f t="array" ref="O221">IF(OR($B221="",O$2=""),"",Projetos!$J220/_xlfn.XLOOKUP(O$2,Técnicos!$A$2:$A$100,IF(Projetos!$I220=1,Técnicos!$F$2:$F$100,IF(Projetos!$I220=2,Técnicos!$H$2:$H$100,Técnicos!$J$2:$J$100)),,0,1))</f>
        <v/>
      </c>
      <c r="P221" s="15" t="str" cm="1">
        <f t="array" ref="P221">IF(OR($B221="",P$2=""),"",Projetos!$J220/_xlfn.XLOOKUP(P$2,Técnicos!$A$2:$A$100,IF(Projetos!$I220=1,Técnicos!$F$2:$F$100,IF(Projetos!$I220=2,Técnicos!$H$2:$H$100,Técnicos!$J$2:$J$100)),,0,1))</f>
        <v/>
      </c>
      <c r="Q221" s="15" t="str" cm="1">
        <f t="array" ref="Q221">IF(OR($B221="",Q$2=""),"",Projetos!$J220/_xlfn.XLOOKUP(Q$2,Técnicos!$A$2:$A$100,IF(Projetos!$I220=1,Técnicos!$F$2:$F$100,IF(Projetos!$I220=2,Técnicos!$H$2:$H$100,Técnicos!$J$2:$J$100)),,0,1))</f>
        <v/>
      </c>
      <c r="R221" s="15" t="str" cm="1">
        <f t="array" ref="R221">IF(OR($B221="",R$2=""),"",Projetos!$J220/_xlfn.XLOOKUP(R$2,Técnicos!$A$2:$A$100,IF(Projetos!$I220=1,Técnicos!$F$2:$F$100,IF(Projetos!$I220=2,Técnicos!$H$2:$H$100,Técnicos!$J$2:$J$100)),,0,1))</f>
        <v/>
      </c>
      <c r="S221" s="15" t="str" cm="1">
        <f t="array" ref="S221">IF(OR($B221="",S$2=""),"",Projetos!$J220/_xlfn.XLOOKUP(S$2,Técnicos!$A$2:$A$100,IF(Projetos!$I220=1,Técnicos!$F$2:$F$100,IF(Projetos!$I220=2,Técnicos!$H$2:$H$100,Técnicos!$J$2:$J$100)),,0,1))</f>
        <v/>
      </c>
      <c r="T221" s="15" t="str" cm="1">
        <f t="array" ref="T221">IF(OR($B221="",T$2=""),"",Projetos!$J220/_xlfn.XLOOKUP(T$2,Técnicos!$A$2:$A$100,IF(Projetos!$I220=1,Técnicos!$F$2:$F$100,IF(Projetos!$I220=2,Técnicos!$H$2:$H$100,Técnicos!$J$2:$J$100)),,0,1))</f>
        <v/>
      </c>
      <c r="U221" s="15" t="str" cm="1">
        <f t="array" ref="U221">IF(OR($B221="",U$2=""),"",Projetos!$J220/_xlfn.XLOOKUP(U$2,Técnicos!$A$2:$A$100,IF(Projetos!$I220=1,Técnicos!$F$2:$F$100,IF(Projetos!$I220=2,Técnicos!$H$2:$H$100,Técnicos!$J$2:$J$100)),,0,1))</f>
        <v/>
      </c>
      <c r="V221" s="15" t="str" cm="1">
        <f t="array" ref="V221">IF(OR($B221="",V$2=""),"",Projetos!$J220/_xlfn.XLOOKUP(V$2,Técnicos!$A$2:$A$100,IF(Projetos!$I220=1,Técnicos!$F$2:$F$100,IF(Projetos!$I220=2,Técnicos!$H$2:$H$100,Técnicos!$J$2:$J$100)),,0,1))</f>
        <v/>
      </c>
      <c r="W221" s="15" t="str" cm="1">
        <f t="array" ref="W221">IF(OR($B221="",W$2=""),"",Projetos!$J220/_xlfn.XLOOKUP(W$2,Técnicos!$A$2:$A$100,IF(Projetos!$I220=1,Técnicos!$F$2:$F$100,IF(Projetos!$I220=2,Técnicos!$H$2:$H$100,Técnicos!$J$2:$J$100)),,0,1))</f>
        <v/>
      </c>
      <c r="X221" s="15" t="str" cm="1">
        <f t="array" ref="X221">IF(OR($B221="",X$2=""),"",Projetos!$J220/_xlfn.XLOOKUP(X$2,Técnicos!$A$2:$A$100,IF(Projetos!$I220=1,Técnicos!$F$2:$F$100,IF(Projetos!$I220=2,Técnicos!$H$2:$H$100,Técnicos!$J$2:$J$100)),,0,1))</f>
        <v/>
      </c>
      <c r="Y221" s="15" t="str" cm="1">
        <f t="array" ref="Y221">IF(OR($B221="",Y$2=""),"",Projetos!$J220/_xlfn.XLOOKUP(Y$2,Técnicos!$A$2:$A$100,IF(Projetos!$I220=1,Técnicos!$F$2:$F$100,IF(Projetos!$I220=2,Técnicos!$H$2:$H$100,Técnicos!$J$2:$J$100)),,0,1))</f>
        <v/>
      </c>
      <c r="Z221" s="15" t="str" cm="1">
        <f t="array" ref="Z221">IF(OR($B221="",Z$2=""),"",Projetos!$J220/_xlfn.XLOOKUP(Z$2,Técnicos!$A$2:$A$100,IF(Projetos!$I220=1,Técnicos!$F$2:$F$100,IF(Projetos!$I220=2,Técnicos!$H$2:$H$100,Técnicos!$J$2:$J$100)),,0,1))</f>
        <v/>
      </c>
      <c r="AA221" s="15" t="str" cm="1">
        <f t="array" ref="AA221">IF(OR($B221="",AA$2=""),"",Projetos!$J220/_xlfn.XLOOKUP(AA$2,Técnicos!$A$2:$A$100,IF(Projetos!$I220=1,Técnicos!$F$2:$F$100,IF(Projetos!$I220=2,Técnicos!$H$2:$H$100,Técnicos!$J$2:$J$100)),,0,1))</f>
        <v/>
      </c>
      <c r="AB221" s="15" t="str" cm="1">
        <f t="array" ref="AB221">IF(OR($B221="",AB$2=""),"",Projetos!$J220/_xlfn.XLOOKUP(AB$2,Técnicos!$A$2:$A$100,IF(Projetos!$I220=1,Técnicos!$F$2:$F$100,IF(Projetos!$I220=2,Técnicos!$H$2:$H$100,Técnicos!$J$2:$J$100)),,0,1))</f>
        <v/>
      </c>
      <c r="AC221" s="15" t="str" cm="1">
        <f t="array" ref="AC221">IF(OR($B221="",AC$2=""),"",Projetos!$J220/_xlfn.XLOOKUP(AC$2,Técnicos!$A$2:$A$100,IF(Projetos!$I220=1,Técnicos!$F$2:$F$100,IF(Projetos!$I220=2,Técnicos!$H$2:$H$100,Técnicos!$J$2:$J$100)),,0,1))</f>
        <v/>
      </c>
      <c r="AD221" s="15" t="str" cm="1">
        <f t="array" ref="AD221">IF(OR($B221="",AD$2=""),"",Projetos!$J220/_xlfn.XLOOKUP(AD$2,Técnicos!$A$2:$A$100,IF(Projetos!$I220=1,Técnicos!$F$2:$F$100,IF(Projetos!$I220=2,Técnicos!$H$2:$H$100,Técnicos!$J$2:$J$100)),,0,1))</f>
        <v/>
      </c>
      <c r="AE221" s="15" t="str" cm="1">
        <f t="array" ref="AE221">IF(OR($B221="",AE$2=""),"",Projetos!$J220/_xlfn.XLOOKUP(AE$2,Técnicos!$A$2:$A$100,IF(Projetos!$I220=1,Técnicos!$F$2:$F$100,IF(Projetos!$I220=2,Técnicos!$H$2:$H$100,Técnicos!$J$2:$J$100)),,0,1))</f>
        <v/>
      </c>
      <c r="AF221" s="15" t="str" cm="1">
        <f t="array" ref="AF221">IF(OR($B221="",AF$2=""),"",Projetos!$J220/_xlfn.XLOOKUP(AF$2,Técnicos!$A$2:$A$100,IF(Projetos!$I220=1,Técnicos!$F$2:$F$100,IF(Projetos!$I220=2,Técnicos!$H$2:$H$100,Técnicos!$J$2:$J$100)),,0,1))</f>
        <v/>
      </c>
      <c r="AG221" s="15" t="str" cm="1">
        <f t="array" ref="AG221">IF(OR($B221="",AG$2=""),"",Projetos!$J220/_xlfn.XLOOKUP(AG$2,Técnicos!$A$2:$A$100,IF(Projetos!$I220=1,Técnicos!$F$2:$F$100,IF(Projetos!$I220=2,Técnicos!$H$2:$H$100,Técnicos!$J$2:$J$100)),,0,1))</f>
        <v/>
      </c>
      <c r="AH221" s="15" t="str" cm="1">
        <f t="array" ref="AH221">IF(OR($B221="",AH$2=""),"",Projetos!$J220/_xlfn.XLOOKUP(AH$2,Técnicos!$A$2:$A$100,IF(Projetos!$I220=1,Técnicos!$F$2:$F$100,IF(Projetos!$I220=2,Técnicos!$H$2:$H$100,Técnicos!$J$2:$J$100)),,0,1))</f>
        <v/>
      </c>
      <c r="AI221" s="15" t="str" cm="1">
        <f t="array" ref="AI221">IF(OR($B221="",AI$2=""),"",Projetos!$J220/_xlfn.XLOOKUP(AI$2,Técnicos!$A$2:$A$100,IF(Projetos!$I220=1,Técnicos!$F$2:$F$100,IF(Projetos!$I220=2,Técnicos!$H$2:$H$100,Técnicos!$J$2:$J$100)),,0,1))</f>
        <v/>
      </c>
      <c r="AJ221" s="15" t="str" cm="1">
        <f t="array" ref="AJ221">IF(OR($B221="",AJ$2=""),"",Projetos!$J220/_xlfn.XLOOKUP(AJ$2,Técnicos!$A$2:$A$100,IF(Projetos!$I220=1,Técnicos!$F$2:$F$100,IF(Projetos!$I220=2,Técnicos!$H$2:$H$100,Técnicos!$J$2:$J$100)),,0,1))</f>
        <v/>
      </c>
      <c r="AK221" s="15" t="str" cm="1">
        <f t="array" ref="AK221">IF(OR($B221="",AK$2=""),"",Projetos!$J220/_xlfn.XLOOKUP(AK$2,Técnicos!$A$2:$A$100,IF(Projetos!$I220=1,Técnicos!$F$2:$F$100,IF(Projetos!$I220=2,Técnicos!$H$2:$H$100,Técnicos!$J$2:$J$100)),,0,1))</f>
        <v/>
      </c>
      <c r="AL221" s="15" t="str" cm="1">
        <f t="array" ref="AL221">IF(OR($B221="",AL$2=""),"",Projetos!$J220/_xlfn.XLOOKUP(AL$2,Técnicos!$A$2:$A$100,IF(Projetos!$I220=1,Técnicos!$F$2:$F$100,IF(Projetos!$I220=2,Técnicos!$H$2:$H$100,Técnicos!$J$2:$J$100)),,0,1))</f>
        <v/>
      </c>
      <c r="AM221" s="15" t="str" cm="1">
        <f t="array" ref="AM221">IF(OR($B221="",AM$2=""),"",Projetos!$J220/_xlfn.XLOOKUP(AM$2,Técnicos!$A$2:$A$100,IF(Projetos!$I220=1,Técnicos!$F$2:$F$100,IF(Projetos!$I220=2,Técnicos!$H$2:$H$100,Técnicos!$J$2:$J$100)),,0,1))</f>
        <v/>
      </c>
      <c r="AN221" s="15" t="str" cm="1">
        <f t="array" ref="AN221">IF(OR($B221="",AN$2=""),"",Projetos!$J220/_xlfn.XLOOKUP(AN$2,Técnicos!$A$2:$A$100,IF(Projetos!$I220=1,Técnicos!$F$2:$F$100,IF(Projetos!$I220=2,Técnicos!$H$2:$H$100,Técnicos!$J$2:$J$100)),,0,1))</f>
        <v/>
      </c>
      <c r="AO221" s="15" t="str" cm="1">
        <f t="array" ref="AO221">IF(OR($B221="",AO$2=""),"",Projetos!$J220/_xlfn.XLOOKUP(AO$2,Técnicos!$A$2:$A$100,IF(Projetos!$I220=1,Técnicos!$F$2:$F$100,IF(Projetos!$I220=2,Técnicos!$H$2:$H$100,Técnicos!$J$2:$J$100)),,0,1))</f>
        <v/>
      </c>
      <c r="AP221" s="15" t="str" cm="1">
        <f t="array" ref="AP221">IF(OR($B221="",AP$2=""),"",Projetos!$J220/_xlfn.XLOOKUP(AP$2,Técnicos!$A$2:$A$100,IF(Projetos!$I220=1,Técnicos!$F$2:$F$100,IF(Projetos!$I220=2,Técnicos!$H$2:$H$100,Técnicos!$J$2:$J$100)),,0,1))</f>
        <v/>
      </c>
      <c r="AQ221" s="15" t="str" cm="1">
        <f t="array" ref="AQ221">IF(OR($B221="",AQ$2=""),"",Projetos!$J220/_xlfn.XLOOKUP(AQ$2,Técnicos!$A$2:$A$100,IF(Projetos!$I220=1,Técnicos!$F$2:$F$100,IF(Projetos!$I220=2,Técnicos!$H$2:$H$100,Técnicos!$J$2:$J$100)),,0,1))</f>
        <v/>
      </c>
      <c r="AR221" s="15" t="str" cm="1">
        <f t="array" ref="AR221">IF(OR($B221="",AR$2=""),"",Projetos!$J220/_xlfn.XLOOKUP(AR$2,Técnicos!$A$2:$A$100,IF(Projetos!$I220=1,Técnicos!$F$2:$F$100,IF(Projetos!$I220=2,Técnicos!$H$2:$H$100,Técnicos!$J$2:$J$100)),,0,1))</f>
        <v/>
      </c>
      <c r="AS221" s="15" t="str" cm="1">
        <f t="array" ref="AS221">IF(OR($B221="",AS$2=""),"",Projetos!$J220/_xlfn.XLOOKUP(AS$2,Técnicos!$A$2:$A$100,IF(Projetos!$I220=1,Técnicos!$F$2:$F$100,IF(Projetos!$I220=2,Técnicos!$H$2:$H$100,Técnicos!$J$2:$J$100)),,0,1))</f>
        <v/>
      </c>
      <c r="AT221" s="15" t="str" cm="1">
        <f t="array" ref="AT221">IF(OR($B221="",AT$2=""),"",Projetos!$J220/_xlfn.XLOOKUP(AT$2,Técnicos!$A$2:$A$100,IF(Projetos!$I220=1,Técnicos!$F$2:$F$100,IF(Projetos!$I220=2,Técnicos!$H$2:$H$100,Técnicos!$J$2:$J$100)),,0,1))</f>
        <v/>
      </c>
      <c r="AU221" s="15" t="str" cm="1">
        <f t="array" ref="AU221">IF(OR($B221="",AU$2=""),"",Projetos!$J220/_xlfn.XLOOKUP(AU$2,Técnicos!$A$2:$A$100,IF(Projetos!$I220=1,Técnicos!$F$2:$F$100,IF(Projetos!$I220=2,Técnicos!$H$2:$H$100,Técnicos!$J$2:$J$100)),,0,1))</f>
        <v/>
      </c>
      <c r="AV221" s="15" t="str" cm="1">
        <f t="array" ref="AV221">IF(OR($B221="",AV$2=""),"",Projetos!$J220/_xlfn.XLOOKUP(AV$2,Técnicos!$A$2:$A$100,IF(Projetos!$I220=1,Técnicos!$F$2:$F$100,IF(Projetos!$I220=2,Técnicos!$H$2:$H$100,Técnicos!$J$2:$J$100)),,0,1))</f>
        <v/>
      </c>
      <c r="AW221" s="15" t="str" cm="1">
        <f t="array" ref="AW221">IF(OR($B221="",AW$2=""),"",Projetos!$J220/_xlfn.XLOOKUP(AW$2,Técnicos!$A$2:$A$100,IF(Projetos!$I220=1,Técnicos!$F$2:$F$100,IF(Projetos!$I220=2,Técnicos!$H$2:$H$100,Técnicos!$J$2:$J$100)),,0,1))</f>
        <v/>
      </c>
      <c r="AX221" s="15" t="str" cm="1">
        <f t="array" ref="AX221">IF(OR($B221="",AX$2=""),"",Projetos!$J220/_xlfn.XLOOKUP(AX$2,Técnicos!$A$2:$A$100,IF(Projetos!$I220=1,Técnicos!$F$2:$F$100,IF(Projetos!$I220=2,Técnicos!$H$2:$H$100,Técnicos!$J$2:$J$100)),,0,1))</f>
        <v/>
      </c>
      <c r="AY221" s="15" t="str" cm="1">
        <f t="array" ref="AY221">IF(OR($B221="",AY$2=""),"",Projetos!$J220/_xlfn.XLOOKUP(AY$2,Técnicos!$A$2:$A$100,IF(Projetos!$I220=1,Técnicos!$F$2:$F$100,IF(Projetos!$I220=2,Técnicos!$H$2:$H$100,Técnicos!$J$2:$J$100)),,0,1))</f>
        <v/>
      </c>
      <c r="AZ221" s="15" t="str" cm="1">
        <f t="array" ref="AZ221">IF(OR($B221="",AZ$2=""),"",Projetos!$J220/_xlfn.XLOOKUP(AZ$2,Técnicos!$A$2:$A$100,IF(Projetos!$I220=1,Técnicos!$F$2:$F$100,IF(Projetos!$I220=2,Técnicos!$H$2:$H$100,Técnicos!$J$2:$J$100)),,0,1))</f>
        <v/>
      </c>
      <c r="BA221" s="15" t="str" cm="1">
        <f t="array" ref="BA221">IF(OR($B221="",BA$2=""),"",Projetos!$J220/_xlfn.XLOOKUP(BA$2,Técnicos!$A$2:$A$100,IF(Projetos!$I220=1,Técnicos!$F$2:$F$100,IF(Projetos!$I220=2,Técnicos!$H$2:$H$100,Técnicos!$J$2:$J$100)),,0,1))</f>
        <v/>
      </c>
      <c r="BB221" s="15" t="str" cm="1">
        <f t="array" ref="BB221">IF(OR($B221="",BB$2=""),"",Projetos!$J220/_xlfn.XLOOKUP(BB$2,Técnicos!$A$2:$A$100,IF(Projetos!$I220=1,Técnicos!$F$2:$F$100,IF(Projetos!$I220=2,Técnicos!$H$2:$H$100,Técnicos!$J$2:$J$100)),,0,1))</f>
        <v/>
      </c>
      <c r="BC221" s="15" t="str" cm="1">
        <f t="array" ref="BC221">IF(OR($B221="",BC$2=""),"",Projetos!$J220/_xlfn.XLOOKUP(BC$2,Técnicos!$A$2:$A$100,IF(Projetos!$I220=1,Técnicos!$F$2:$F$100,IF(Projetos!$I220=2,Técnicos!$H$2:$H$100,Técnicos!$J$2:$J$100)),,0,1))</f>
        <v/>
      </c>
      <c r="BD221" s="15" t="str" cm="1">
        <f t="array" ref="BD221">IF(OR($B221="",BD$2=""),"",Projetos!$J220/_xlfn.XLOOKUP(BD$2,Técnicos!$A$2:$A$100,IF(Projetos!$I220=1,Técnicos!$F$2:$F$100,IF(Projetos!$I220=2,Técnicos!$H$2:$H$100,Técnicos!$J$2:$J$100)),,0,1))</f>
        <v/>
      </c>
      <c r="BE221" s="15" t="str" cm="1">
        <f t="array" ref="BE221">IF(OR($B221="",BE$2=""),"",Projetos!$J220/_xlfn.XLOOKUP(BE$2,Técnicos!$A$2:$A$100,IF(Projetos!$I220=1,Técnicos!$F$2:$F$100,IF(Projetos!$I220=2,Técnicos!$H$2:$H$100,Técnicos!$J$2:$J$100)),,0,1))</f>
        <v/>
      </c>
      <c r="BF221" s="15" t="str" cm="1">
        <f t="array" ref="BF221">IF(OR($B221="",BF$2=""),"",Projetos!$J220/_xlfn.XLOOKUP(BF$2,Técnicos!$A$2:$A$100,IF(Projetos!$I220=1,Técnicos!$F$2:$F$100,IF(Projetos!$I220=2,Técnicos!$H$2:$H$100,Técnicos!$J$2:$J$100)),,0,1))</f>
        <v/>
      </c>
      <c r="BG221" s="15" t="str" cm="1">
        <f t="array" ref="BG221">IF(OR($B221="",BG$2=""),"",Projetos!$J220/_xlfn.XLOOKUP(BG$2,Técnicos!$A$2:$A$100,IF(Projetos!$I220=1,Técnicos!$F$2:$F$100,IF(Projetos!$I220=2,Técnicos!$H$2:$H$100,Técnicos!$J$2:$J$100)),,0,1))</f>
        <v/>
      </c>
      <c r="BH221" s="15" t="str" cm="1">
        <f t="array" ref="BH221">IF(OR($B221="",BH$2=""),"",Projetos!$J220/_xlfn.XLOOKUP(BH$2,Técnicos!$A$2:$A$100,IF(Projetos!$I220=1,Técnicos!$F$2:$F$100,IF(Projetos!$I220=2,Técnicos!$H$2:$H$100,Técnicos!$J$2:$J$100)),,0,1))</f>
        <v/>
      </c>
      <c r="BI221" s="15" t="str" cm="1">
        <f t="array" ref="BI221">IF(OR($B221="",BI$2=""),"",Projetos!$J220/_xlfn.XLOOKUP(BI$2,Técnicos!$A$2:$A$100,IF(Projetos!$I220=1,Técnicos!$F$2:$F$100,IF(Projetos!$I220=2,Técnicos!$H$2:$H$100,Técnicos!$J$2:$J$100)),,0,1))</f>
        <v/>
      </c>
      <c r="BJ221" s="15" t="str" cm="1">
        <f t="array" ref="BJ221">IF(OR($B221="",BJ$2=""),"",Projetos!$J220/_xlfn.XLOOKUP(BJ$2,Técnicos!$A$2:$A$100,IF(Projetos!$I220=1,Técnicos!$F$2:$F$100,IF(Projetos!$I220=2,Técnicos!$H$2:$H$100,Técnicos!$J$2:$J$100)),,0,1))</f>
        <v/>
      </c>
      <c r="BK221" s="15" t="str" cm="1">
        <f t="array" ref="BK221">IF(OR($B221="",BK$2=""),"",Projetos!$J220/_xlfn.XLOOKUP(BK$2,Técnicos!$A$2:$A$100,IF(Projetos!$I220=1,Técnicos!$F$2:$F$100,IF(Projetos!$I220=2,Técnicos!$H$2:$H$100,Técnicos!$J$2:$J$100)),,0,1))</f>
        <v/>
      </c>
      <c r="BL221" s="15" t="str" cm="1">
        <f t="array" ref="BL221">IF(OR($B221="",BL$2=""),"",Projetos!$J220/_xlfn.XLOOKUP(BL$2,Técnicos!$A$2:$A$100,IF(Projetos!$I220=1,Técnicos!$F$2:$F$100,IF(Projetos!$I220=2,Técnicos!$H$2:$H$100,Técnicos!$J$2:$J$100)),,0,1))</f>
        <v/>
      </c>
      <c r="BM221" s="15" t="str" cm="1">
        <f t="array" ref="BM221">IF(OR($B221="",BM$2=""),"",Projetos!$J220/_xlfn.XLOOKUP(BM$2,Técnicos!$A$2:$A$100,IF(Projetos!$I220=1,Técnicos!$F$2:$F$100,IF(Projetos!$I220=2,Técnicos!$H$2:$H$100,Técnicos!$J$2:$J$100)),,0,1))</f>
        <v/>
      </c>
      <c r="BN221" s="15" t="str" cm="1">
        <f t="array" ref="BN221">IF(OR($B221="",BN$2=""),"",Projetos!$J220/_xlfn.XLOOKUP(BN$2,Técnicos!$A$2:$A$100,IF(Projetos!$I220=1,Técnicos!$F$2:$F$100,IF(Projetos!$I220=2,Técnicos!$H$2:$H$100,Técnicos!$J$2:$J$100)),,0,1))</f>
        <v/>
      </c>
    </row>
    <row r="222" spans="3:66" x14ac:dyDescent="0.3">
      <c r="C222" s="15" t="str" cm="1">
        <f t="array" ref="C222">IF(OR($B222="",C$2=""),"",Projetos!$J221/_xlfn.XLOOKUP(C$2,Técnicos!$A$2:$A$100,IF(Projetos!$I221=1,Técnicos!$F$2:$F$100,IF(Projetos!$I221=2,Técnicos!$H$2:$H$100,Técnicos!$J$2:$J$100)),,0,1))</f>
        <v/>
      </c>
      <c r="D222" s="15" t="str" cm="1">
        <f t="array" ref="D222">IF(OR($B222="",D$2=""),"",Projetos!$J221/_xlfn.XLOOKUP(D$2,Técnicos!$A$2:$A$100,IF(Projetos!$I221=1,Técnicos!$F$2:$F$100,IF(Projetos!$I221=2,Técnicos!$H$2:$H$100,Técnicos!$J$2:$J$100)),,0,1))</f>
        <v/>
      </c>
      <c r="E222" s="15" t="str" cm="1">
        <f t="array" ref="E222">IF(OR($B222="",E$2=""),"",Projetos!$J221/_xlfn.XLOOKUP(E$2,Técnicos!$A$2:$A$100,IF(Projetos!$I221=1,Técnicos!$F$2:$F$100,IF(Projetos!$I221=2,Técnicos!$H$2:$H$100,Técnicos!$J$2:$J$100)),,0,1))</f>
        <v/>
      </c>
      <c r="F222" s="15" t="str" cm="1">
        <f t="array" ref="F222">IF(OR($B222="",F$2=""),"",Projetos!$J221/_xlfn.XLOOKUP(F$2,Técnicos!$A$2:$A$100,IF(Projetos!$I221=1,Técnicos!$F$2:$F$100,IF(Projetos!$I221=2,Técnicos!$H$2:$H$100,Técnicos!$J$2:$J$100)),,0,1))</f>
        <v/>
      </c>
      <c r="G222" s="15" t="str" cm="1">
        <f t="array" ref="G222">IF(OR($B222="",G$2=""),"",Projetos!$J221/_xlfn.XLOOKUP(G$2,Técnicos!$A$2:$A$100,IF(Projetos!$I221=1,Técnicos!$F$2:$F$100,IF(Projetos!$I221=2,Técnicos!$H$2:$H$100,Técnicos!$J$2:$J$100)),,0,1))</f>
        <v/>
      </c>
      <c r="H222" s="15" t="str" cm="1">
        <f t="array" ref="H222">IF(OR($B222="",H$2=""),"",Projetos!$J221/_xlfn.XLOOKUP(H$2,Técnicos!$A$2:$A$100,IF(Projetos!$I221=1,Técnicos!$F$2:$F$100,IF(Projetos!$I221=2,Técnicos!$H$2:$H$100,Técnicos!$J$2:$J$100)),,0,1))</f>
        <v/>
      </c>
      <c r="I222" s="15" t="str" cm="1">
        <f t="array" ref="I222">IF(OR($B222="",I$2=""),"",Projetos!$J221/_xlfn.XLOOKUP(I$2,Técnicos!$A$2:$A$100,IF(Projetos!$I221=1,Técnicos!$F$2:$F$100,IF(Projetos!$I221=2,Técnicos!$H$2:$H$100,Técnicos!$J$2:$J$100)),,0,1))</f>
        <v/>
      </c>
      <c r="J222" s="15" t="str" cm="1">
        <f t="array" ref="J222">IF(OR($B222="",J$2=""),"",Projetos!$J221/_xlfn.XLOOKUP(J$2,Técnicos!$A$2:$A$100,IF(Projetos!$I221=1,Técnicos!$F$2:$F$100,IF(Projetos!$I221=2,Técnicos!$H$2:$H$100,Técnicos!$J$2:$J$100)),,0,1))</f>
        <v/>
      </c>
      <c r="K222" s="15" t="str" cm="1">
        <f t="array" ref="K222">IF(OR($B222="",K$2=""),"",Projetos!$J221/_xlfn.XLOOKUP(K$2,Técnicos!$A$2:$A$100,IF(Projetos!$I221=1,Técnicos!$F$2:$F$100,IF(Projetos!$I221=2,Técnicos!$H$2:$H$100,Técnicos!$J$2:$J$100)),,0,1))</f>
        <v/>
      </c>
      <c r="L222" s="15" t="str" cm="1">
        <f t="array" ref="L222">IF(OR($B222="",L$2=""),"",Projetos!$J221/_xlfn.XLOOKUP(L$2,Técnicos!$A$2:$A$100,IF(Projetos!$I221=1,Técnicos!$F$2:$F$100,IF(Projetos!$I221=2,Técnicos!$H$2:$H$100,Técnicos!$J$2:$J$100)),,0,1))</f>
        <v/>
      </c>
      <c r="M222" s="15" t="str" cm="1">
        <f t="array" ref="M222">IF(OR($B222="",M$2=""),"",Projetos!$J221/_xlfn.XLOOKUP(M$2,Técnicos!$A$2:$A$100,IF(Projetos!$I221=1,Técnicos!$F$2:$F$100,IF(Projetos!$I221=2,Técnicos!$H$2:$H$100,Técnicos!$J$2:$J$100)),,0,1))</f>
        <v/>
      </c>
      <c r="N222" s="15" t="str" cm="1">
        <f t="array" ref="N222">IF(OR($B222="",N$2=""),"",Projetos!$J221/_xlfn.XLOOKUP(N$2,Técnicos!$A$2:$A$100,IF(Projetos!$I221=1,Técnicos!$F$2:$F$100,IF(Projetos!$I221=2,Técnicos!$H$2:$H$100,Técnicos!$J$2:$J$100)),,0,1))</f>
        <v/>
      </c>
      <c r="O222" s="15" t="str" cm="1">
        <f t="array" ref="O222">IF(OR($B222="",O$2=""),"",Projetos!$J221/_xlfn.XLOOKUP(O$2,Técnicos!$A$2:$A$100,IF(Projetos!$I221=1,Técnicos!$F$2:$F$100,IF(Projetos!$I221=2,Técnicos!$H$2:$H$100,Técnicos!$J$2:$J$100)),,0,1))</f>
        <v/>
      </c>
      <c r="P222" s="15" t="str" cm="1">
        <f t="array" ref="P222">IF(OR($B222="",P$2=""),"",Projetos!$J221/_xlfn.XLOOKUP(P$2,Técnicos!$A$2:$A$100,IF(Projetos!$I221=1,Técnicos!$F$2:$F$100,IF(Projetos!$I221=2,Técnicos!$H$2:$H$100,Técnicos!$J$2:$J$100)),,0,1))</f>
        <v/>
      </c>
      <c r="Q222" s="15" t="str" cm="1">
        <f t="array" ref="Q222">IF(OR($B222="",Q$2=""),"",Projetos!$J221/_xlfn.XLOOKUP(Q$2,Técnicos!$A$2:$A$100,IF(Projetos!$I221=1,Técnicos!$F$2:$F$100,IF(Projetos!$I221=2,Técnicos!$H$2:$H$100,Técnicos!$J$2:$J$100)),,0,1))</f>
        <v/>
      </c>
      <c r="R222" s="15" t="str" cm="1">
        <f t="array" ref="R222">IF(OR($B222="",R$2=""),"",Projetos!$J221/_xlfn.XLOOKUP(R$2,Técnicos!$A$2:$A$100,IF(Projetos!$I221=1,Técnicos!$F$2:$F$100,IF(Projetos!$I221=2,Técnicos!$H$2:$H$100,Técnicos!$J$2:$J$100)),,0,1))</f>
        <v/>
      </c>
      <c r="S222" s="15" t="str" cm="1">
        <f t="array" ref="S222">IF(OR($B222="",S$2=""),"",Projetos!$J221/_xlfn.XLOOKUP(S$2,Técnicos!$A$2:$A$100,IF(Projetos!$I221=1,Técnicos!$F$2:$F$100,IF(Projetos!$I221=2,Técnicos!$H$2:$H$100,Técnicos!$J$2:$J$100)),,0,1))</f>
        <v/>
      </c>
      <c r="T222" s="15" t="str" cm="1">
        <f t="array" ref="T222">IF(OR($B222="",T$2=""),"",Projetos!$J221/_xlfn.XLOOKUP(T$2,Técnicos!$A$2:$A$100,IF(Projetos!$I221=1,Técnicos!$F$2:$F$100,IF(Projetos!$I221=2,Técnicos!$H$2:$H$100,Técnicos!$J$2:$J$100)),,0,1))</f>
        <v/>
      </c>
      <c r="U222" s="15" t="str" cm="1">
        <f t="array" ref="U222">IF(OR($B222="",U$2=""),"",Projetos!$J221/_xlfn.XLOOKUP(U$2,Técnicos!$A$2:$A$100,IF(Projetos!$I221=1,Técnicos!$F$2:$F$100,IF(Projetos!$I221=2,Técnicos!$H$2:$H$100,Técnicos!$J$2:$J$100)),,0,1))</f>
        <v/>
      </c>
      <c r="V222" s="15" t="str" cm="1">
        <f t="array" ref="V222">IF(OR($B222="",V$2=""),"",Projetos!$J221/_xlfn.XLOOKUP(V$2,Técnicos!$A$2:$A$100,IF(Projetos!$I221=1,Técnicos!$F$2:$F$100,IF(Projetos!$I221=2,Técnicos!$H$2:$H$100,Técnicos!$J$2:$J$100)),,0,1))</f>
        <v/>
      </c>
      <c r="W222" s="15" t="str" cm="1">
        <f t="array" ref="W222">IF(OR($B222="",W$2=""),"",Projetos!$J221/_xlfn.XLOOKUP(W$2,Técnicos!$A$2:$A$100,IF(Projetos!$I221=1,Técnicos!$F$2:$F$100,IF(Projetos!$I221=2,Técnicos!$H$2:$H$100,Técnicos!$J$2:$J$100)),,0,1))</f>
        <v/>
      </c>
      <c r="X222" s="15" t="str" cm="1">
        <f t="array" ref="X222">IF(OR($B222="",X$2=""),"",Projetos!$J221/_xlfn.XLOOKUP(X$2,Técnicos!$A$2:$A$100,IF(Projetos!$I221=1,Técnicos!$F$2:$F$100,IF(Projetos!$I221=2,Técnicos!$H$2:$H$100,Técnicos!$J$2:$J$100)),,0,1))</f>
        <v/>
      </c>
      <c r="Y222" s="15" t="str" cm="1">
        <f t="array" ref="Y222">IF(OR($B222="",Y$2=""),"",Projetos!$J221/_xlfn.XLOOKUP(Y$2,Técnicos!$A$2:$A$100,IF(Projetos!$I221=1,Técnicos!$F$2:$F$100,IF(Projetos!$I221=2,Técnicos!$H$2:$H$100,Técnicos!$J$2:$J$100)),,0,1))</f>
        <v/>
      </c>
      <c r="Z222" s="15" t="str" cm="1">
        <f t="array" ref="Z222">IF(OR($B222="",Z$2=""),"",Projetos!$J221/_xlfn.XLOOKUP(Z$2,Técnicos!$A$2:$A$100,IF(Projetos!$I221=1,Técnicos!$F$2:$F$100,IF(Projetos!$I221=2,Técnicos!$H$2:$H$100,Técnicos!$J$2:$J$100)),,0,1))</f>
        <v/>
      </c>
      <c r="AA222" s="15" t="str" cm="1">
        <f t="array" ref="AA222">IF(OR($B222="",AA$2=""),"",Projetos!$J221/_xlfn.XLOOKUP(AA$2,Técnicos!$A$2:$A$100,IF(Projetos!$I221=1,Técnicos!$F$2:$F$100,IF(Projetos!$I221=2,Técnicos!$H$2:$H$100,Técnicos!$J$2:$J$100)),,0,1))</f>
        <v/>
      </c>
      <c r="AB222" s="15" t="str" cm="1">
        <f t="array" ref="AB222">IF(OR($B222="",AB$2=""),"",Projetos!$J221/_xlfn.XLOOKUP(AB$2,Técnicos!$A$2:$A$100,IF(Projetos!$I221=1,Técnicos!$F$2:$F$100,IF(Projetos!$I221=2,Técnicos!$H$2:$H$100,Técnicos!$J$2:$J$100)),,0,1))</f>
        <v/>
      </c>
      <c r="AC222" s="15" t="str" cm="1">
        <f t="array" ref="AC222">IF(OR($B222="",AC$2=""),"",Projetos!$J221/_xlfn.XLOOKUP(AC$2,Técnicos!$A$2:$A$100,IF(Projetos!$I221=1,Técnicos!$F$2:$F$100,IF(Projetos!$I221=2,Técnicos!$H$2:$H$100,Técnicos!$J$2:$J$100)),,0,1))</f>
        <v/>
      </c>
      <c r="AD222" s="15" t="str" cm="1">
        <f t="array" ref="AD222">IF(OR($B222="",AD$2=""),"",Projetos!$J221/_xlfn.XLOOKUP(AD$2,Técnicos!$A$2:$A$100,IF(Projetos!$I221=1,Técnicos!$F$2:$F$100,IF(Projetos!$I221=2,Técnicos!$H$2:$H$100,Técnicos!$J$2:$J$100)),,0,1))</f>
        <v/>
      </c>
      <c r="AE222" s="15" t="str" cm="1">
        <f t="array" ref="AE222">IF(OR($B222="",AE$2=""),"",Projetos!$J221/_xlfn.XLOOKUP(AE$2,Técnicos!$A$2:$A$100,IF(Projetos!$I221=1,Técnicos!$F$2:$F$100,IF(Projetos!$I221=2,Técnicos!$H$2:$H$100,Técnicos!$J$2:$J$100)),,0,1))</f>
        <v/>
      </c>
      <c r="AF222" s="15" t="str" cm="1">
        <f t="array" ref="AF222">IF(OR($B222="",AF$2=""),"",Projetos!$J221/_xlfn.XLOOKUP(AF$2,Técnicos!$A$2:$A$100,IF(Projetos!$I221=1,Técnicos!$F$2:$F$100,IF(Projetos!$I221=2,Técnicos!$H$2:$H$100,Técnicos!$J$2:$J$100)),,0,1))</f>
        <v/>
      </c>
      <c r="AG222" s="15" t="str" cm="1">
        <f t="array" ref="AG222">IF(OR($B222="",AG$2=""),"",Projetos!$J221/_xlfn.XLOOKUP(AG$2,Técnicos!$A$2:$A$100,IF(Projetos!$I221=1,Técnicos!$F$2:$F$100,IF(Projetos!$I221=2,Técnicos!$H$2:$H$100,Técnicos!$J$2:$J$100)),,0,1))</f>
        <v/>
      </c>
      <c r="AH222" s="15" t="str" cm="1">
        <f t="array" ref="AH222">IF(OR($B222="",AH$2=""),"",Projetos!$J221/_xlfn.XLOOKUP(AH$2,Técnicos!$A$2:$A$100,IF(Projetos!$I221=1,Técnicos!$F$2:$F$100,IF(Projetos!$I221=2,Técnicos!$H$2:$H$100,Técnicos!$J$2:$J$100)),,0,1))</f>
        <v/>
      </c>
      <c r="AI222" s="15" t="str" cm="1">
        <f t="array" ref="AI222">IF(OR($B222="",AI$2=""),"",Projetos!$J221/_xlfn.XLOOKUP(AI$2,Técnicos!$A$2:$A$100,IF(Projetos!$I221=1,Técnicos!$F$2:$F$100,IF(Projetos!$I221=2,Técnicos!$H$2:$H$100,Técnicos!$J$2:$J$100)),,0,1))</f>
        <v/>
      </c>
      <c r="AJ222" s="15" t="str" cm="1">
        <f t="array" ref="AJ222">IF(OR($B222="",AJ$2=""),"",Projetos!$J221/_xlfn.XLOOKUP(AJ$2,Técnicos!$A$2:$A$100,IF(Projetos!$I221=1,Técnicos!$F$2:$F$100,IF(Projetos!$I221=2,Técnicos!$H$2:$H$100,Técnicos!$J$2:$J$100)),,0,1))</f>
        <v/>
      </c>
      <c r="AK222" s="15" t="str" cm="1">
        <f t="array" ref="AK222">IF(OR($B222="",AK$2=""),"",Projetos!$J221/_xlfn.XLOOKUP(AK$2,Técnicos!$A$2:$A$100,IF(Projetos!$I221=1,Técnicos!$F$2:$F$100,IF(Projetos!$I221=2,Técnicos!$H$2:$H$100,Técnicos!$J$2:$J$100)),,0,1))</f>
        <v/>
      </c>
      <c r="AL222" s="15" t="str" cm="1">
        <f t="array" ref="AL222">IF(OR($B222="",AL$2=""),"",Projetos!$J221/_xlfn.XLOOKUP(AL$2,Técnicos!$A$2:$A$100,IF(Projetos!$I221=1,Técnicos!$F$2:$F$100,IF(Projetos!$I221=2,Técnicos!$H$2:$H$100,Técnicos!$J$2:$J$100)),,0,1))</f>
        <v/>
      </c>
      <c r="AM222" s="15" t="str" cm="1">
        <f t="array" ref="AM222">IF(OR($B222="",AM$2=""),"",Projetos!$J221/_xlfn.XLOOKUP(AM$2,Técnicos!$A$2:$A$100,IF(Projetos!$I221=1,Técnicos!$F$2:$F$100,IF(Projetos!$I221=2,Técnicos!$H$2:$H$100,Técnicos!$J$2:$J$100)),,0,1))</f>
        <v/>
      </c>
      <c r="AN222" s="15" t="str" cm="1">
        <f t="array" ref="AN222">IF(OR($B222="",AN$2=""),"",Projetos!$J221/_xlfn.XLOOKUP(AN$2,Técnicos!$A$2:$A$100,IF(Projetos!$I221=1,Técnicos!$F$2:$F$100,IF(Projetos!$I221=2,Técnicos!$H$2:$H$100,Técnicos!$J$2:$J$100)),,0,1))</f>
        <v/>
      </c>
      <c r="AO222" s="15" t="str" cm="1">
        <f t="array" ref="AO222">IF(OR($B222="",AO$2=""),"",Projetos!$J221/_xlfn.XLOOKUP(AO$2,Técnicos!$A$2:$A$100,IF(Projetos!$I221=1,Técnicos!$F$2:$F$100,IF(Projetos!$I221=2,Técnicos!$H$2:$H$100,Técnicos!$J$2:$J$100)),,0,1))</f>
        <v/>
      </c>
      <c r="AP222" s="15" t="str" cm="1">
        <f t="array" ref="AP222">IF(OR($B222="",AP$2=""),"",Projetos!$J221/_xlfn.XLOOKUP(AP$2,Técnicos!$A$2:$A$100,IF(Projetos!$I221=1,Técnicos!$F$2:$F$100,IF(Projetos!$I221=2,Técnicos!$H$2:$H$100,Técnicos!$J$2:$J$100)),,0,1))</f>
        <v/>
      </c>
      <c r="AQ222" s="15" t="str" cm="1">
        <f t="array" ref="AQ222">IF(OR($B222="",AQ$2=""),"",Projetos!$J221/_xlfn.XLOOKUP(AQ$2,Técnicos!$A$2:$A$100,IF(Projetos!$I221=1,Técnicos!$F$2:$F$100,IF(Projetos!$I221=2,Técnicos!$H$2:$H$100,Técnicos!$J$2:$J$100)),,0,1))</f>
        <v/>
      </c>
      <c r="AR222" s="15" t="str" cm="1">
        <f t="array" ref="AR222">IF(OR($B222="",AR$2=""),"",Projetos!$J221/_xlfn.XLOOKUP(AR$2,Técnicos!$A$2:$A$100,IF(Projetos!$I221=1,Técnicos!$F$2:$F$100,IF(Projetos!$I221=2,Técnicos!$H$2:$H$100,Técnicos!$J$2:$J$100)),,0,1))</f>
        <v/>
      </c>
      <c r="AS222" s="15" t="str" cm="1">
        <f t="array" ref="AS222">IF(OR($B222="",AS$2=""),"",Projetos!$J221/_xlfn.XLOOKUP(AS$2,Técnicos!$A$2:$A$100,IF(Projetos!$I221=1,Técnicos!$F$2:$F$100,IF(Projetos!$I221=2,Técnicos!$H$2:$H$100,Técnicos!$J$2:$J$100)),,0,1))</f>
        <v/>
      </c>
      <c r="AT222" s="15" t="str" cm="1">
        <f t="array" ref="AT222">IF(OR($B222="",AT$2=""),"",Projetos!$J221/_xlfn.XLOOKUP(AT$2,Técnicos!$A$2:$A$100,IF(Projetos!$I221=1,Técnicos!$F$2:$F$100,IF(Projetos!$I221=2,Técnicos!$H$2:$H$100,Técnicos!$J$2:$J$100)),,0,1))</f>
        <v/>
      </c>
      <c r="AU222" s="15" t="str" cm="1">
        <f t="array" ref="AU222">IF(OR($B222="",AU$2=""),"",Projetos!$J221/_xlfn.XLOOKUP(AU$2,Técnicos!$A$2:$A$100,IF(Projetos!$I221=1,Técnicos!$F$2:$F$100,IF(Projetos!$I221=2,Técnicos!$H$2:$H$100,Técnicos!$J$2:$J$100)),,0,1))</f>
        <v/>
      </c>
      <c r="AV222" s="15" t="str" cm="1">
        <f t="array" ref="AV222">IF(OR($B222="",AV$2=""),"",Projetos!$J221/_xlfn.XLOOKUP(AV$2,Técnicos!$A$2:$A$100,IF(Projetos!$I221=1,Técnicos!$F$2:$F$100,IF(Projetos!$I221=2,Técnicos!$H$2:$H$100,Técnicos!$J$2:$J$100)),,0,1))</f>
        <v/>
      </c>
      <c r="AW222" s="15" t="str" cm="1">
        <f t="array" ref="AW222">IF(OR($B222="",AW$2=""),"",Projetos!$J221/_xlfn.XLOOKUP(AW$2,Técnicos!$A$2:$A$100,IF(Projetos!$I221=1,Técnicos!$F$2:$F$100,IF(Projetos!$I221=2,Técnicos!$H$2:$H$100,Técnicos!$J$2:$J$100)),,0,1))</f>
        <v/>
      </c>
      <c r="AX222" s="15" t="str" cm="1">
        <f t="array" ref="AX222">IF(OR($B222="",AX$2=""),"",Projetos!$J221/_xlfn.XLOOKUP(AX$2,Técnicos!$A$2:$A$100,IF(Projetos!$I221=1,Técnicos!$F$2:$F$100,IF(Projetos!$I221=2,Técnicos!$H$2:$H$100,Técnicos!$J$2:$J$100)),,0,1))</f>
        <v/>
      </c>
      <c r="AY222" s="15" t="str" cm="1">
        <f t="array" ref="AY222">IF(OR($B222="",AY$2=""),"",Projetos!$J221/_xlfn.XLOOKUP(AY$2,Técnicos!$A$2:$A$100,IF(Projetos!$I221=1,Técnicos!$F$2:$F$100,IF(Projetos!$I221=2,Técnicos!$H$2:$H$100,Técnicos!$J$2:$J$100)),,0,1))</f>
        <v/>
      </c>
      <c r="AZ222" s="15" t="str" cm="1">
        <f t="array" ref="AZ222">IF(OR($B222="",AZ$2=""),"",Projetos!$J221/_xlfn.XLOOKUP(AZ$2,Técnicos!$A$2:$A$100,IF(Projetos!$I221=1,Técnicos!$F$2:$F$100,IF(Projetos!$I221=2,Técnicos!$H$2:$H$100,Técnicos!$J$2:$J$100)),,0,1))</f>
        <v/>
      </c>
      <c r="BA222" s="15" t="str" cm="1">
        <f t="array" ref="BA222">IF(OR($B222="",BA$2=""),"",Projetos!$J221/_xlfn.XLOOKUP(BA$2,Técnicos!$A$2:$A$100,IF(Projetos!$I221=1,Técnicos!$F$2:$F$100,IF(Projetos!$I221=2,Técnicos!$H$2:$H$100,Técnicos!$J$2:$J$100)),,0,1))</f>
        <v/>
      </c>
      <c r="BB222" s="15" t="str" cm="1">
        <f t="array" ref="BB222">IF(OR($B222="",BB$2=""),"",Projetos!$J221/_xlfn.XLOOKUP(BB$2,Técnicos!$A$2:$A$100,IF(Projetos!$I221=1,Técnicos!$F$2:$F$100,IF(Projetos!$I221=2,Técnicos!$H$2:$H$100,Técnicos!$J$2:$J$100)),,0,1))</f>
        <v/>
      </c>
      <c r="BC222" s="15" t="str" cm="1">
        <f t="array" ref="BC222">IF(OR($B222="",BC$2=""),"",Projetos!$J221/_xlfn.XLOOKUP(BC$2,Técnicos!$A$2:$A$100,IF(Projetos!$I221=1,Técnicos!$F$2:$F$100,IF(Projetos!$I221=2,Técnicos!$H$2:$H$100,Técnicos!$J$2:$J$100)),,0,1))</f>
        <v/>
      </c>
      <c r="BD222" s="15" t="str" cm="1">
        <f t="array" ref="BD222">IF(OR($B222="",BD$2=""),"",Projetos!$J221/_xlfn.XLOOKUP(BD$2,Técnicos!$A$2:$A$100,IF(Projetos!$I221=1,Técnicos!$F$2:$F$100,IF(Projetos!$I221=2,Técnicos!$H$2:$H$100,Técnicos!$J$2:$J$100)),,0,1))</f>
        <v/>
      </c>
      <c r="BE222" s="15" t="str" cm="1">
        <f t="array" ref="BE222">IF(OR($B222="",BE$2=""),"",Projetos!$J221/_xlfn.XLOOKUP(BE$2,Técnicos!$A$2:$A$100,IF(Projetos!$I221=1,Técnicos!$F$2:$F$100,IF(Projetos!$I221=2,Técnicos!$H$2:$H$100,Técnicos!$J$2:$J$100)),,0,1))</f>
        <v/>
      </c>
      <c r="BF222" s="15" t="str" cm="1">
        <f t="array" ref="BF222">IF(OR($B222="",BF$2=""),"",Projetos!$J221/_xlfn.XLOOKUP(BF$2,Técnicos!$A$2:$A$100,IF(Projetos!$I221=1,Técnicos!$F$2:$F$100,IF(Projetos!$I221=2,Técnicos!$H$2:$H$100,Técnicos!$J$2:$J$100)),,0,1))</f>
        <v/>
      </c>
      <c r="BG222" s="15" t="str" cm="1">
        <f t="array" ref="BG222">IF(OR($B222="",BG$2=""),"",Projetos!$J221/_xlfn.XLOOKUP(BG$2,Técnicos!$A$2:$A$100,IF(Projetos!$I221=1,Técnicos!$F$2:$F$100,IF(Projetos!$I221=2,Técnicos!$H$2:$H$100,Técnicos!$J$2:$J$100)),,0,1))</f>
        <v/>
      </c>
      <c r="BH222" s="15" t="str" cm="1">
        <f t="array" ref="BH222">IF(OR($B222="",BH$2=""),"",Projetos!$J221/_xlfn.XLOOKUP(BH$2,Técnicos!$A$2:$A$100,IF(Projetos!$I221=1,Técnicos!$F$2:$F$100,IF(Projetos!$I221=2,Técnicos!$H$2:$H$100,Técnicos!$J$2:$J$100)),,0,1))</f>
        <v/>
      </c>
      <c r="BI222" s="15" t="str" cm="1">
        <f t="array" ref="BI222">IF(OR($B222="",BI$2=""),"",Projetos!$J221/_xlfn.XLOOKUP(BI$2,Técnicos!$A$2:$A$100,IF(Projetos!$I221=1,Técnicos!$F$2:$F$100,IF(Projetos!$I221=2,Técnicos!$H$2:$H$100,Técnicos!$J$2:$J$100)),,0,1))</f>
        <v/>
      </c>
      <c r="BJ222" s="15" t="str" cm="1">
        <f t="array" ref="BJ222">IF(OR($B222="",BJ$2=""),"",Projetos!$J221/_xlfn.XLOOKUP(BJ$2,Técnicos!$A$2:$A$100,IF(Projetos!$I221=1,Técnicos!$F$2:$F$100,IF(Projetos!$I221=2,Técnicos!$H$2:$H$100,Técnicos!$J$2:$J$100)),,0,1))</f>
        <v/>
      </c>
      <c r="BK222" s="15" t="str" cm="1">
        <f t="array" ref="BK222">IF(OR($B222="",BK$2=""),"",Projetos!$J221/_xlfn.XLOOKUP(BK$2,Técnicos!$A$2:$A$100,IF(Projetos!$I221=1,Técnicos!$F$2:$F$100,IF(Projetos!$I221=2,Técnicos!$H$2:$H$100,Técnicos!$J$2:$J$100)),,0,1))</f>
        <v/>
      </c>
      <c r="BL222" s="15" t="str" cm="1">
        <f t="array" ref="BL222">IF(OR($B222="",BL$2=""),"",Projetos!$J221/_xlfn.XLOOKUP(BL$2,Técnicos!$A$2:$A$100,IF(Projetos!$I221=1,Técnicos!$F$2:$F$100,IF(Projetos!$I221=2,Técnicos!$H$2:$H$100,Técnicos!$J$2:$J$100)),,0,1))</f>
        <v/>
      </c>
      <c r="BM222" s="15" t="str" cm="1">
        <f t="array" ref="BM222">IF(OR($B222="",BM$2=""),"",Projetos!$J221/_xlfn.XLOOKUP(BM$2,Técnicos!$A$2:$A$100,IF(Projetos!$I221=1,Técnicos!$F$2:$F$100,IF(Projetos!$I221=2,Técnicos!$H$2:$H$100,Técnicos!$J$2:$J$100)),,0,1))</f>
        <v/>
      </c>
      <c r="BN222" s="15" t="str" cm="1">
        <f t="array" ref="BN222">IF(OR($B222="",BN$2=""),"",Projetos!$J221/_xlfn.XLOOKUP(BN$2,Técnicos!$A$2:$A$100,IF(Projetos!$I221=1,Técnicos!$F$2:$F$100,IF(Projetos!$I221=2,Técnicos!$H$2:$H$100,Técnicos!$J$2:$J$100)),,0,1))</f>
        <v/>
      </c>
    </row>
    <row r="223" spans="3:66" x14ac:dyDescent="0.3">
      <c r="C223" s="15" t="str" cm="1">
        <f t="array" ref="C223">IF(OR($B223="",C$2=""),"",Projetos!$J222/_xlfn.XLOOKUP(C$2,Técnicos!$A$2:$A$100,IF(Projetos!$I222=1,Técnicos!$F$2:$F$100,IF(Projetos!$I222=2,Técnicos!$H$2:$H$100,Técnicos!$J$2:$J$100)),,0,1))</f>
        <v/>
      </c>
      <c r="D223" s="15" t="str" cm="1">
        <f t="array" ref="D223">IF(OR($B223="",D$2=""),"",Projetos!$J222/_xlfn.XLOOKUP(D$2,Técnicos!$A$2:$A$100,IF(Projetos!$I222=1,Técnicos!$F$2:$F$100,IF(Projetos!$I222=2,Técnicos!$H$2:$H$100,Técnicos!$J$2:$J$100)),,0,1))</f>
        <v/>
      </c>
      <c r="E223" s="15" t="str" cm="1">
        <f t="array" ref="E223">IF(OR($B223="",E$2=""),"",Projetos!$J222/_xlfn.XLOOKUP(E$2,Técnicos!$A$2:$A$100,IF(Projetos!$I222=1,Técnicos!$F$2:$F$100,IF(Projetos!$I222=2,Técnicos!$H$2:$H$100,Técnicos!$J$2:$J$100)),,0,1))</f>
        <v/>
      </c>
      <c r="F223" s="15" t="str" cm="1">
        <f t="array" ref="F223">IF(OR($B223="",F$2=""),"",Projetos!$J222/_xlfn.XLOOKUP(F$2,Técnicos!$A$2:$A$100,IF(Projetos!$I222=1,Técnicos!$F$2:$F$100,IF(Projetos!$I222=2,Técnicos!$H$2:$H$100,Técnicos!$J$2:$J$100)),,0,1))</f>
        <v/>
      </c>
      <c r="G223" s="15" t="str" cm="1">
        <f t="array" ref="G223">IF(OR($B223="",G$2=""),"",Projetos!$J222/_xlfn.XLOOKUP(G$2,Técnicos!$A$2:$A$100,IF(Projetos!$I222=1,Técnicos!$F$2:$F$100,IF(Projetos!$I222=2,Técnicos!$H$2:$H$100,Técnicos!$J$2:$J$100)),,0,1))</f>
        <v/>
      </c>
      <c r="H223" s="15" t="str" cm="1">
        <f t="array" ref="H223">IF(OR($B223="",H$2=""),"",Projetos!$J222/_xlfn.XLOOKUP(H$2,Técnicos!$A$2:$A$100,IF(Projetos!$I222=1,Técnicos!$F$2:$F$100,IF(Projetos!$I222=2,Técnicos!$H$2:$H$100,Técnicos!$J$2:$J$100)),,0,1))</f>
        <v/>
      </c>
      <c r="I223" s="15" t="str" cm="1">
        <f t="array" ref="I223">IF(OR($B223="",I$2=""),"",Projetos!$J222/_xlfn.XLOOKUP(I$2,Técnicos!$A$2:$A$100,IF(Projetos!$I222=1,Técnicos!$F$2:$F$100,IF(Projetos!$I222=2,Técnicos!$H$2:$H$100,Técnicos!$J$2:$J$100)),,0,1))</f>
        <v/>
      </c>
      <c r="J223" s="15" t="str" cm="1">
        <f t="array" ref="J223">IF(OR($B223="",J$2=""),"",Projetos!$J222/_xlfn.XLOOKUP(J$2,Técnicos!$A$2:$A$100,IF(Projetos!$I222=1,Técnicos!$F$2:$F$100,IF(Projetos!$I222=2,Técnicos!$H$2:$H$100,Técnicos!$J$2:$J$100)),,0,1))</f>
        <v/>
      </c>
      <c r="K223" s="15" t="str" cm="1">
        <f t="array" ref="K223">IF(OR($B223="",K$2=""),"",Projetos!$J222/_xlfn.XLOOKUP(K$2,Técnicos!$A$2:$A$100,IF(Projetos!$I222=1,Técnicos!$F$2:$F$100,IF(Projetos!$I222=2,Técnicos!$H$2:$H$100,Técnicos!$J$2:$J$100)),,0,1))</f>
        <v/>
      </c>
      <c r="L223" s="15" t="str" cm="1">
        <f t="array" ref="L223">IF(OR($B223="",L$2=""),"",Projetos!$J222/_xlfn.XLOOKUP(L$2,Técnicos!$A$2:$A$100,IF(Projetos!$I222=1,Técnicos!$F$2:$F$100,IF(Projetos!$I222=2,Técnicos!$H$2:$H$100,Técnicos!$J$2:$J$100)),,0,1))</f>
        <v/>
      </c>
      <c r="M223" s="15" t="str" cm="1">
        <f t="array" ref="M223">IF(OR($B223="",M$2=""),"",Projetos!$J222/_xlfn.XLOOKUP(M$2,Técnicos!$A$2:$A$100,IF(Projetos!$I222=1,Técnicos!$F$2:$F$100,IF(Projetos!$I222=2,Técnicos!$H$2:$H$100,Técnicos!$J$2:$J$100)),,0,1))</f>
        <v/>
      </c>
      <c r="N223" s="15" t="str" cm="1">
        <f t="array" ref="N223">IF(OR($B223="",N$2=""),"",Projetos!$J222/_xlfn.XLOOKUP(N$2,Técnicos!$A$2:$A$100,IF(Projetos!$I222=1,Técnicos!$F$2:$F$100,IF(Projetos!$I222=2,Técnicos!$H$2:$H$100,Técnicos!$J$2:$J$100)),,0,1))</f>
        <v/>
      </c>
      <c r="O223" s="15" t="str" cm="1">
        <f t="array" ref="O223">IF(OR($B223="",O$2=""),"",Projetos!$J222/_xlfn.XLOOKUP(O$2,Técnicos!$A$2:$A$100,IF(Projetos!$I222=1,Técnicos!$F$2:$F$100,IF(Projetos!$I222=2,Técnicos!$H$2:$H$100,Técnicos!$J$2:$J$100)),,0,1))</f>
        <v/>
      </c>
      <c r="P223" s="15" t="str" cm="1">
        <f t="array" ref="P223">IF(OR($B223="",P$2=""),"",Projetos!$J222/_xlfn.XLOOKUP(P$2,Técnicos!$A$2:$A$100,IF(Projetos!$I222=1,Técnicos!$F$2:$F$100,IF(Projetos!$I222=2,Técnicos!$H$2:$H$100,Técnicos!$J$2:$J$100)),,0,1))</f>
        <v/>
      </c>
      <c r="Q223" s="15" t="str" cm="1">
        <f t="array" ref="Q223">IF(OR($B223="",Q$2=""),"",Projetos!$J222/_xlfn.XLOOKUP(Q$2,Técnicos!$A$2:$A$100,IF(Projetos!$I222=1,Técnicos!$F$2:$F$100,IF(Projetos!$I222=2,Técnicos!$H$2:$H$100,Técnicos!$J$2:$J$100)),,0,1))</f>
        <v/>
      </c>
      <c r="R223" s="15" t="str" cm="1">
        <f t="array" ref="R223">IF(OR($B223="",R$2=""),"",Projetos!$J222/_xlfn.XLOOKUP(R$2,Técnicos!$A$2:$A$100,IF(Projetos!$I222=1,Técnicos!$F$2:$F$100,IF(Projetos!$I222=2,Técnicos!$H$2:$H$100,Técnicos!$J$2:$J$100)),,0,1))</f>
        <v/>
      </c>
      <c r="S223" s="15" t="str" cm="1">
        <f t="array" ref="S223">IF(OR($B223="",S$2=""),"",Projetos!$J222/_xlfn.XLOOKUP(S$2,Técnicos!$A$2:$A$100,IF(Projetos!$I222=1,Técnicos!$F$2:$F$100,IF(Projetos!$I222=2,Técnicos!$H$2:$H$100,Técnicos!$J$2:$J$100)),,0,1))</f>
        <v/>
      </c>
      <c r="T223" s="15" t="str" cm="1">
        <f t="array" ref="T223">IF(OR($B223="",T$2=""),"",Projetos!$J222/_xlfn.XLOOKUP(T$2,Técnicos!$A$2:$A$100,IF(Projetos!$I222=1,Técnicos!$F$2:$F$100,IF(Projetos!$I222=2,Técnicos!$H$2:$H$100,Técnicos!$J$2:$J$100)),,0,1))</f>
        <v/>
      </c>
      <c r="U223" s="15" t="str" cm="1">
        <f t="array" ref="U223">IF(OR($B223="",U$2=""),"",Projetos!$J222/_xlfn.XLOOKUP(U$2,Técnicos!$A$2:$A$100,IF(Projetos!$I222=1,Técnicos!$F$2:$F$100,IF(Projetos!$I222=2,Técnicos!$H$2:$H$100,Técnicos!$J$2:$J$100)),,0,1))</f>
        <v/>
      </c>
      <c r="V223" s="15" t="str" cm="1">
        <f t="array" ref="V223">IF(OR($B223="",V$2=""),"",Projetos!$J222/_xlfn.XLOOKUP(V$2,Técnicos!$A$2:$A$100,IF(Projetos!$I222=1,Técnicos!$F$2:$F$100,IF(Projetos!$I222=2,Técnicos!$H$2:$H$100,Técnicos!$J$2:$J$100)),,0,1))</f>
        <v/>
      </c>
      <c r="W223" s="15" t="str" cm="1">
        <f t="array" ref="W223">IF(OR($B223="",W$2=""),"",Projetos!$J222/_xlfn.XLOOKUP(W$2,Técnicos!$A$2:$A$100,IF(Projetos!$I222=1,Técnicos!$F$2:$F$100,IF(Projetos!$I222=2,Técnicos!$H$2:$H$100,Técnicos!$J$2:$J$100)),,0,1))</f>
        <v/>
      </c>
      <c r="X223" s="15" t="str" cm="1">
        <f t="array" ref="X223">IF(OR($B223="",X$2=""),"",Projetos!$J222/_xlfn.XLOOKUP(X$2,Técnicos!$A$2:$A$100,IF(Projetos!$I222=1,Técnicos!$F$2:$F$100,IF(Projetos!$I222=2,Técnicos!$H$2:$H$100,Técnicos!$J$2:$J$100)),,0,1))</f>
        <v/>
      </c>
      <c r="Y223" s="15" t="str" cm="1">
        <f t="array" ref="Y223">IF(OR($B223="",Y$2=""),"",Projetos!$J222/_xlfn.XLOOKUP(Y$2,Técnicos!$A$2:$A$100,IF(Projetos!$I222=1,Técnicos!$F$2:$F$100,IF(Projetos!$I222=2,Técnicos!$H$2:$H$100,Técnicos!$J$2:$J$100)),,0,1))</f>
        <v/>
      </c>
      <c r="Z223" s="15" t="str" cm="1">
        <f t="array" ref="Z223">IF(OR($B223="",Z$2=""),"",Projetos!$J222/_xlfn.XLOOKUP(Z$2,Técnicos!$A$2:$A$100,IF(Projetos!$I222=1,Técnicos!$F$2:$F$100,IF(Projetos!$I222=2,Técnicos!$H$2:$H$100,Técnicos!$J$2:$J$100)),,0,1))</f>
        <v/>
      </c>
      <c r="AA223" s="15" t="str" cm="1">
        <f t="array" ref="AA223">IF(OR($B223="",AA$2=""),"",Projetos!$J222/_xlfn.XLOOKUP(AA$2,Técnicos!$A$2:$A$100,IF(Projetos!$I222=1,Técnicos!$F$2:$F$100,IF(Projetos!$I222=2,Técnicos!$H$2:$H$100,Técnicos!$J$2:$J$100)),,0,1))</f>
        <v/>
      </c>
      <c r="AB223" s="15" t="str" cm="1">
        <f t="array" ref="AB223">IF(OR($B223="",AB$2=""),"",Projetos!$J222/_xlfn.XLOOKUP(AB$2,Técnicos!$A$2:$A$100,IF(Projetos!$I222=1,Técnicos!$F$2:$F$100,IF(Projetos!$I222=2,Técnicos!$H$2:$H$100,Técnicos!$J$2:$J$100)),,0,1))</f>
        <v/>
      </c>
      <c r="AC223" s="15" t="str" cm="1">
        <f t="array" ref="AC223">IF(OR($B223="",AC$2=""),"",Projetos!$J222/_xlfn.XLOOKUP(AC$2,Técnicos!$A$2:$A$100,IF(Projetos!$I222=1,Técnicos!$F$2:$F$100,IF(Projetos!$I222=2,Técnicos!$H$2:$H$100,Técnicos!$J$2:$J$100)),,0,1))</f>
        <v/>
      </c>
      <c r="AD223" s="15" t="str" cm="1">
        <f t="array" ref="AD223">IF(OR($B223="",AD$2=""),"",Projetos!$J222/_xlfn.XLOOKUP(AD$2,Técnicos!$A$2:$A$100,IF(Projetos!$I222=1,Técnicos!$F$2:$F$100,IF(Projetos!$I222=2,Técnicos!$H$2:$H$100,Técnicos!$J$2:$J$100)),,0,1))</f>
        <v/>
      </c>
      <c r="AE223" s="15" t="str" cm="1">
        <f t="array" ref="AE223">IF(OR($B223="",AE$2=""),"",Projetos!$J222/_xlfn.XLOOKUP(AE$2,Técnicos!$A$2:$A$100,IF(Projetos!$I222=1,Técnicos!$F$2:$F$100,IF(Projetos!$I222=2,Técnicos!$H$2:$H$100,Técnicos!$J$2:$J$100)),,0,1))</f>
        <v/>
      </c>
      <c r="AF223" s="15" t="str" cm="1">
        <f t="array" ref="AF223">IF(OR($B223="",AF$2=""),"",Projetos!$J222/_xlfn.XLOOKUP(AF$2,Técnicos!$A$2:$A$100,IF(Projetos!$I222=1,Técnicos!$F$2:$F$100,IF(Projetos!$I222=2,Técnicos!$H$2:$H$100,Técnicos!$J$2:$J$100)),,0,1))</f>
        <v/>
      </c>
      <c r="AG223" s="15" t="str" cm="1">
        <f t="array" ref="AG223">IF(OR($B223="",AG$2=""),"",Projetos!$J222/_xlfn.XLOOKUP(AG$2,Técnicos!$A$2:$A$100,IF(Projetos!$I222=1,Técnicos!$F$2:$F$100,IF(Projetos!$I222=2,Técnicos!$H$2:$H$100,Técnicos!$J$2:$J$100)),,0,1))</f>
        <v/>
      </c>
      <c r="AH223" s="15" t="str" cm="1">
        <f t="array" ref="AH223">IF(OR($B223="",AH$2=""),"",Projetos!$J222/_xlfn.XLOOKUP(AH$2,Técnicos!$A$2:$A$100,IF(Projetos!$I222=1,Técnicos!$F$2:$F$100,IF(Projetos!$I222=2,Técnicos!$H$2:$H$100,Técnicos!$J$2:$J$100)),,0,1))</f>
        <v/>
      </c>
      <c r="AI223" s="15" t="str" cm="1">
        <f t="array" ref="AI223">IF(OR($B223="",AI$2=""),"",Projetos!$J222/_xlfn.XLOOKUP(AI$2,Técnicos!$A$2:$A$100,IF(Projetos!$I222=1,Técnicos!$F$2:$F$100,IF(Projetos!$I222=2,Técnicos!$H$2:$H$100,Técnicos!$J$2:$J$100)),,0,1))</f>
        <v/>
      </c>
      <c r="AJ223" s="15" t="str" cm="1">
        <f t="array" ref="AJ223">IF(OR($B223="",AJ$2=""),"",Projetos!$J222/_xlfn.XLOOKUP(AJ$2,Técnicos!$A$2:$A$100,IF(Projetos!$I222=1,Técnicos!$F$2:$F$100,IF(Projetos!$I222=2,Técnicos!$H$2:$H$100,Técnicos!$J$2:$J$100)),,0,1))</f>
        <v/>
      </c>
      <c r="AK223" s="15" t="str" cm="1">
        <f t="array" ref="AK223">IF(OR($B223="",AK$2=""),"",Projetos!$J222/_xlfn.XLOOKUP(AK$2,Técnicos!$A$2:$A$100,IF(Projetos!$I222=1,Técnicos!$F$2:$F$100,IF(Projetos!$I222=2,Técnicos!$H$2:$H$100,Técnicos!$J$2:$J$100)),,0,1))</f>
        <v/>
      </c>
      <c r="AL223" s="15" t="str" cm="1">
        <f t="array" ref="AL223">IF(OR($B223="",AL$2=""),"",Projetos!$J222/_xlfn.XLOOKUP(AL$2,Técnicos!$A$2:$A$100,IF(Projetos!$I222=1,Técnicos!$F$2:$F$100,IF(Projetos!$I222=2,Técnicos!$H$2:$H$100,Técnicos!$J$2:$J$100)),,0,1))</f>
        <v/>
      </c>
      <c r="AM223" s="15" t="str" cm="1">
        <f t="array" ref="AM223">IF(OR($B223="",AM$2=""),"",Projetos!$J222/_xlfn.XLOOKUP(AM$2,Técnicos!$A$2:$A$100,IF(Projetos!$I222=1,Técnicos!$F$2:$F$100,IF(Projetos!$I222=2,Técnicos!$H$2:$H$100,Técnicos!$J$2:$J$100)),,0,1))</f>
        <v/>
      </c>
      <c r="AN223" s="15" t="str" cm="1">
        <f t="array" ref="AN223">IF(OR($B223="",AN$2=""),"",Projetos!$J222/_xlfn.XLOOKUP(AN$2,Técnicos!$A$2:$A$100,IF(Projetos!$I222=1,Técnicos!$F$2:$F$100,IF(Projetos!$I222=2,Técnicos!$H$2:$H$100,Técnicos!$J$2:$J$100)),,0,1))</f>
        <v/>
      </c>
      <c r="AO223" s="15" t="str" cm="1">
        <f t="array" ref="AO223">IF(OR($B223="",AO$2=""),"",Projetos!$J222/_xlfn.XLOOKUP(AO$2,Técnicos!$A$2:$A$100,IF(Projetos!$I222=1,Técnicos!$F$2:$F$100,IF(Projetos!$I222=2,Técnicos!$H$2:$H$100,Técnicos!$J$2:$J$100)),,0,1))</f>
        <v/>
      </c>
      <c r="AP223" s="15" t="str" cm="1">
        <f t="array" ref="AP223">IF(OR($B223="",AP$2=""),"",Projetos!$J222/_xlfn.XLOOKUP(AP$2,Técnicos!$A$2:$A$100,IF(Projetos!$I222=1,Técnicos!$F$2:$F$100,IF(Projetos!$I222=2,Técnicos!$H$2:$H$100,Técnicos!$J$2:$J$100)),,0,1))</f>
        <v/>
      </c>
      <c r="AQ223" s="15" t="str" cm="1">
        <f t="array" ref="AQ223">IF(OR($B223="",AQ$2=""),"",Projetos!$J222/_xlfn.XLOOKUP(AQ$2,Técnicos!$A$2:$A$100,IF(Projetos!$I222=1,Técnicos!$F$2:$F$100,IF(Projetos!$I222=2,Técnicos!$H$2:$H$100,Técnicos!$J$2:$J$100)),,0,1))</f>
        <v/>
      </c>
      <c r="AR223" s="15" t="str" cm="1">
        <f t="array" ref="AR223">IF(OR($B223="",AR$2=""),"",Projetos!$J222/_xlfn.XLOOKUP(AR$2,Técnicos!$A$2:$A$100,IF(Projetos!$I222=1,Técnicos!$F$2:$F$100,IF(Projetos!$I222=2,Técnicos!$H$2:$H$100,Técnicos!$J$2:$J$100)),,0,1))</f>
        <v/>
      </c>
      <c r="AS223" s="15" t="str" cm="1">
        <f t="array" ref="AS223">IF(OR($B223="",AS$2=""),"",Projetos!$J222/_xlfn.XLOOKUP(AS$2,Técnicos!$A$2:$A$100,IF(Projetos!$I222=1,Técnicos!$F$2:$F$100,IF(Projetos!$I222=2,Técnicos!$H$2:$H$100,Técnicos!$J$2:$J$100)),,0,1))</f>
        <v/>
      </c>
      <c r="AT223" s="15" t="str" cm="1">
        <f t="array" ref="AT223">IF(OR($B223="",AT$2=""),"",Projetos!$J222/_xlfn.XLOOKUP(AT$2,Técnicos!$A$2:$A$100,IF(Projetos!$I222=1,Técnicos!$F$2:$F$100,IF(Projetos!$I222=2,Técnicos!$H$2:$H$100,Técnicos!$J$2:$J$100)),,0,1))</f>
        <v/>
      </c>
      <c r="AU223" s="15" t="str" cm="1">
        <f t="array" ref="AU223">IF(OR($B223="",AU$2=""),"",Projetos!$J222/_xlfn.XLOOKUP(AU$2,Técnicos!$A$2:$A$100,IF(Projetos!$I222=1,Técnicos!$F$2:$F$100,IF(Projetos!$I222=2,Técnicos!$H$2:$H$100,Técnicos!$J$2:$J$100)),,0,1))</f>
        <v/>
      </c>
      <c r="AV223" s="15" t="str" cm="1">
        <f t="array" ref="AV223">IF(OR($B223="",AV$2=""),"",Projetos!$J222/_xlfn.XLOOKUP(AV$2,Técnicos!$A$2:$A$100,IF(Projetos!$I222=1,Técnicos!$F$2:$F$100,IF(Projetos!$I222=2,Técnicos!$H$2:$H$100,Técnicos!$J$2:$J$100)),,0,1))</f>
        <v/>
      </c>
      <c r="AW223" s="15" t="str" cm="1">
        <f t="array" ref="AW223">IF(OR($B223="",AW$2=""),"",Projetos!$J222/_xlfn.XLOOKUP(AW$2,Técnicos!$A$2:$A$100,IF(Projetos!$I222=1,Técnicos!$F$2:$F$100,IF(Projetos!$I222=2,Técnicos!$H$2:$H$100,Técnicos!$J$2:$J$100)),,0,1))</f>
        <v/>
      </c>
      <c r="AX223" s="15" t="str" cm="1">
        <f t="array" ref="AX223">IF(OR($B223="",AX$2=""),"",Projetos!$J222/_xlfn.XLOOKUP(AX$2,Técnicos!$A$2:$A$100,IF(Projetos!$I222=1,Técnicos!$F$2:$F$100,IF(Projetos!$I222=2,Técnicos!$H$2:$H$100,Técnicos!$J$2:$J$100)),,0,1))</f>
        <v/>
      </c>
      <c r="AY223" s="15" t="str" cm="1">
        <f t="array" ref="AY223">IF(OR($B223="",AY$2=""),"",Projetos!$J222/_xlfn.XLOOKUP(AY$2,Técnicos!$A$2:$A$100,IF(Projetos!$I222=1,Técnicos!$F$2:$F$100,IF(Projetos!$I222=2,Técnicos!$H$2:$H$100,Técnicos!$J$2:$J$100)),,0,1))</f>
        <v/>
      </c>
      <c r="AZ223" s="15" t="str" cm="1">
        <f t="array" ref="AZ223">IF(OR($B223="",AZ$2=""),"",Projetos!$J222/_xlfn.XLOOKUP(AZ$2,Técnicos!$A$2:$A$100,IF(Projetos!$I222=1,Técnicos!$F$2:$F$100,IF(Projetos!$I222=2,Técnicos!$H$2:$H$100,Técnicos!$J$2:$J$100)),,0,1))</f>
        <v/>
      </c>
      <c r="BA223" s="15" t="str" cm="1">
        <f t="array" ref="BA223">IF(OR($B223="",BA$2=""),"",Projetos!$J222/_xlfn.XLOOKUP(BA$2,Técnicos!$A$2:$A$100,IF(Projetos!$I222=1,Técnicos!$F$2:$F$100,IF(Projetos!$I222=2,Técnicos!$H$2:$H$100,Técnicos!$J$2:$J$100)),,0,1))</f>
        <v/>
      </c>
      <c r="BB223" s="15" t="str" cm="1">
        <f t="array" ref="BB223">IF(OR($B223="",BB$2=""),"",Projetos!$J222/_xlfn.XLOOKUP(BB$2,Técnicos!$A$2:$A$100,IF(Projetos!$I222=1,Técnicos!$F$2:$F$100,IF(Projetos!$I222=2,Técnicos!$H$2:$H$100,Técnicos!$J$2:$J$100)),,0,1))</f>
        <v/>
      </c>
      <c r="BC223" s="15" t="str" cm="1">
        <f t="array" ref="BC223">IF(OR($B223="",BC$2=""),"",Projetos!$J222/_xlfn.XLOOKUP(BC$2,Técnicos!$A$2:$A$100,IF(Projetos!$I222=1,Técnicos!$F$2:$F$100,IF(Projetos!$I222=2,Técnicos!$H$2:$H$100,Técnicos!$J$2:$J$100)),,0,1))</f>
        <v/>
      </c>
      <c r="BD223" s="15" t="str" cm="1">
        <f t="array" ref="BD223">IF(OR($B223="",BD$2=""),"",Projetos!$J222/_xlfn.XLOOKUP(BD$2,Técnicos!$A$2:$A$100,IF(Projetos!$I222=1,Técnicos!$F$2:$F$100,IF(Projetos!$I222=2,Técnicos!$H$2:$H$100,Técnicos!$J$2:$J$100)),,0,1))</f>
        <v/>
      </c>
      <c r="BE223" s="15" t="str" cm="1">
        <f t="array" ref="BE223">IF(OR($B223="",BE$2=""),"",Projetos!$J222/_xlfn.XLOOKUP(BE$2,Técnicos!$A$2:$A$100,IF(Projetos!$I222=1,Técnicos!$F$2:$F$100,IF(Projetos!$I222=2,Técnicos!$H$2:$H$100,Técnicos!$J$2:$J$100)),,0,1))</f>
        <v/>
      </c>
      <c r="BF223" s="15" t="str" cm="1">
        <f t="array" ref="BF223">IF(OR($B223="",BF$2=""),"",Projetos!$J222/_xlfn.XLOOKUP(BF$2,Técnicos!$A$2:$A$100,IF(Projetos!$I222=1,Técnicos!$F$2:$F$100,IF(Projetos!$I222=2,Técnicos!$H$2:$H$100,Técnicos!$J$2:$J$100)),,0,1))</f>
        <v/>
      </c>
      <c r="BG223" s="15" t="str" cm="1">
        <f t="array" ref="BG223">IF(OR($B223="",BG$2=""),"",Projetos!$J222/_xlfn.XLOOKUP(BG$2,Técnicos!$A$2:$A$100,IF(Projetos!$I222=1,Técnicos!$F$2:$F$100,IF(Projetos!$I222=2,Técnicos!$H$2:$H$100,Técnicos!$J$2:$J$100)),,0,1))</f>
        <v/>
      </c>
      <c r="BH223" s="15" t="str" cm="1">
        <f t="array" ref="BH223">IF(OR($B223="",BH$2=""),"",Projetos!$J222/_xlfn.XLOOKUP(BH$2,Técnicos!$A$2:$A$100,IF(Projetos!$I222=1,Técnicos!$F$2:$F$100,IF(Projetos!$I222=2,Técnicos!$H$2:$H$100,Técnicos!$J$2:$J$100)),,0,1))</f>
        <v/>
      </c>
      <c r="BI223" s="15" t="str" cm="1">
        <f t="array" ref="BI223">IF(OR($B223="",BI$2=""),"",Projetos!$J222/_xlfn.XLOOKUP(BI$2,Técnicos!$A$2:$A$100,IF(Projetos!$I222=1,Técnicos!$F$2:$F$100,IF(Projetos!$I222=2,Técnicos!$H$2:$H$100,Técnicos!$J$2:$J$100)),,0,1))</f>
        <v/>
      </c>
      <c r="BJ223" s="15" t="str" cm="1">
        <f t="array" ref="BJ223">IF(OR($B223="",BJ$2=""),"",Projetos!$J222/_xlfn.XLOOKUP(BJ$2,Técnicos!$A$2:$A$100,IF(Projetos!$I222=1,Técnicos!$F$2:$F$100,IF(Projetos!$I222=2,Técnicos!$H$2:$H$100,Técnicos!$J$2:$J$100)),,0,1))</f>
        <v/>
      </c>
      <c r="BK223" s="15" t="str" cm="1">
        <f t="array" ref="BK223">IF(OR($B223="",BK$2=""),"",Projetos!$J222/_xlfn.XLOOKUP(BK$2,Técnicos!$A$2:$A$100,IF(Projetos!$I222=1,Técnicos!$F$2:$F$100,IF(Projetos!$I222=2,Técnicos!$H$2:$H$100,Técnicos!$J$2:$J$100)),,0,1))</f>
        <v/>
      </c>
      <c r="BL223" s="15" t="str" cm="1">
        <f t="array" ref="BL223">IF(OR($B223="",BL$2=""),"",Projetos!$J222/_xlfn.XLOOKUP(BL$2,Técnicos!$A$2:$A$100,IF(Projetos!$I222=1,Técnicos!$F$2:$F$100,IF(Projetos!$I222=2,Técnicos!$H$2:$H$100,Técnicos!$J$2:$J$100)),,0,1))</f>
        <v/>
      </c>
      <c r="BM223" s="15" t="str" cm="1">
        <f t="array" ref="BM223">IF(OR($B223="",BM$2=""),"",Projetos!$J222/_xlfn.XLOOKUP(BM$2,Técnicos!$A$2:$A$100,IF(Projetos!$I222=1,Técnicos!$F$2:$F$100,IF(Projetos!$I222=2,Técnicos!$H$2:$H$100,Técnicos!$J$2:$J$100)),,0,1))</f>
        <v/>
      </c>
      <c r="BN223" s="15" t="str" cm="1">
        <f t="array" ref="BN223">IF(OR($B223="",BN$2=""),"",Projetos!$J222/_xlfn.XLOOKUP(BN$2,Técnicos!$A$2:$A$100,IF(Projetos!$I222=1,Técnicos!$F$2:$F$100,IF(Projetos!$I222=2,Técnicos!$H$2:$H$100,Técnicos!$J$2:$J$100)),,0,1))</f>
        <v/>
      </c>
    </row>
    <row r="224" spans="3:66" x14ac:dyDescent="0.3">
      <c r="C224" s="15" t="str" cm="1">
        <f t="array" ref="C224">IF(OR($B224="",C$2=""),"",Projetos!$J223/_xlfn.XLOOKUP(C$2,Técnicos!$A$2:$A$100,IF(Projetos!$I223=1,Técnicos!$F$2:$F$100,IF(Projetos!$I223=2,Técnicos!$H$2:$H$100,Técnicos!$J$2:$J$100)),,0,1))</f>
        <v/>
      </c>
      <c r="D224" s="15" t="str" cm="1">
        <f t="array" ref="D224">IF(OR($B224="",D$2=""),"",Projetos!$J223/_xlfn.XLOOKUP(D$2,Técnicos!$A$2:$A$100,IF(Projetos!$I223=1,Técnicos!$F$2:$F$100,IF(Projetos!$I223=2,Técnicos!$H$2:$H$100,Técnicos!$J$2:$J$100)),,0,1))</f>
        <v/>
      </c>
      <c r="E224" s="15" t="str" cm="1">
        <f t="array" ref="E224">IF(OR($B224="",E$2=""),"",Projetos!$J223/_xlfn.XLOOKUP(E$2,Técnicos!$A$2:$A$100,IF(Projetos!$I223=1,Técnicos!$F$2:$F$100,IF(Projetos!$I223=2,Técnicos!$H$2:$H$100,Técnicos!$J$2:$J$100)),,0,1))</f>
        <v/>
      </c>
      <c r="F224" s="15" t="str" cm="1">
        <f t="array" ref="F224">IF(OR($B224="",F$2=""),"",Projetos!$J223/_xlfn.XLOOKUP(F$2,Técnicos!$A$2:$A$100,IF(Projetos!$I223=1,Técnicos!$F$2:$F$100,IF(Projetos!$I223=2,Técnicos!$H$2:$H$100,Técnicos!$J$2:$J$100)),,0,1))</f>
        <v/>
      </c>
      <c r="G224" s="15" t="str" cm="1">
        <f t="array" ref="G224">IF(OR($B224="",G$2=""),"",Projetos!$J223/_xlfn.XLOOKUP(G$2,Técnicos!$A$2:$A$100,IF(Projetos!$I223=1,Técnicos!$F$2:$F$100,IF(Projetos!$I223=2,Técnicos!$H$2:$H$100,Técnicos!$J$2:$J$100)),,0,1))</f>
        <v/>
      </c>
      <c r="H224" s="15" t="str" cm="1">
        <f t="array" ref="H224">IF(OR($B224="",H$2=""),"",Projetos!$J223/_xlfn.XLOOKUP(H$2,Técnicos!$A$2:$A$100,IF(Projetos!$I223=1,Técnicos!$F$2:$F$100,IF(Projetos!$I223=2,Técnicos!$H$2:$H$100,Técnicos!$J$2:$J$100)),,0,1))</f>
        <v/>
      </c>
      <c r="I224" s="15" t="str" cm="1">
        <f t="array" ref="I224">IF(OR($B224="",I$2=""),"",Projetos!$J223/_xlfn.XLOOKUP(I$2,Técnicos!$A$2:$A$100,IF(Projetos!$I223=1,Técnicos!$F$2:$F$100,IF(Projetos!$I223=2,Técnicos!$H$2:$H$100,Técnicos!$J$2:$J$100)),,0,1))</f>
        <v/>
      </c>
      <c r="J224" s="15" t="str" cm="1">
        <f t="array" ref="J224">IF(OR($B224="",J$2=""),"",Projetos!$J223/_xlfn.XLOOKUP(J$2,Técnicos!$A$2:$A$100,IF(Projetos!$I223=1,Técnicos!$F$2:$F$100,IF(Projetos!$I223=2,Técnicos!$H$2:$H$100,Técnicos!$J$2:$J$100)),,0,1))</f>
        <v/>
      </c>
      <c r="K224" s="15" t="str" cm="1">
        <f t="array" ref="K224">IF(OR($B224="",K$2=""),"",Projetos!$J223/_xlfn.XLOOKUP(K$2,Técnicos!$A$2:$A$100,IF(Projetos!$I223=1,Técnicos!$F$2:$F$100,IF(Projetos!$I223=2,Técnicos!$H$2:$H$100,Técnicos!$J$2:$J$100)),,0,1))</f>
        <v/>
      </c>
      <c r="L224" s="15" t="str" cm="1">
        <f t="array" ref="L224">IF(OR($B224="",L$2=""),"",Projetos!$J223/_xlfn.XLOOKUP(L$2,Técnicos!$A$2:$A$100,IF(Projetos!$I223=1,Técnicos!$F$2:$F$100,IF(Projetos!$I223=2,Técnicos!$H$2:$H$100,Técnicos!$J$2:$J$100)),,0,1))</f>
        <v/>
      </c>
      <c r="M224" s="15" t="str" cm="1">
        <f t="array" ref="M224">IF(OR($B224="",M$2=""),"",Projetos!$J223/_xlfn.XLOOKUP(M$2,Técnicos!$A$2:$A$100,IF(Projetos!$I223=1,Técnicos!$F$2:$F$100,IF(Projetos!$I223=2,Técnicos!$H$2:$H$100,Técnicos!$J$2:$J$100)),,0,1))</f>
        <v/>
      </c>
      <c r="N224" s="15" t="str" cm="1">
        <f t="array" ref="N224">IF(OR($B224="",N$2=""),"",Projetos!$J223/_xlfn.XLOOKUP(N$2,Técnicos!$A$2:$A$100,IF(Projetos!$I223=1,Técnicos!$F$2:$F$100,IF(Projetos!$I223=2,Técnicos!$H$2:$H$100,Técnicos!$J$2:$J$100)),,0,1))</f>
        <v/>
      </c>
      <c r="O224" s="15" t="str" cm="1">
        <f t="array" ref="O224">IF(OR($B224="",O$2=""),"",Projetos!$J223/_xlfn.XLOOKUP(O$2,Técnicos!$A$2:$A$100,IF(Projetos!$I223=1,Técnicos!$F$2:$F$100,IF(Projetos!$I223=2,Técnicos!$H$2:$H$100,Técnicos!$J$2:$J$100)),,0,1))</f>
        <v/>
      </c>
      <c r="P224" s="15" t="str" cm="1">
        <f t="array" ref="P224">IF(OR($B224="",P$2=""),"",Projetos!$J223/_xlfn.XLOOKUP(P$2,Técnicos!$A$2:$A$100,IF(Projetos!$I223=1,Técnicos!$F$2:$F$100,IF(Projetos!$I223=2,Técnicos!$H$2:$H$100,Técnicos!$J$2:$J$100)),,0,1))</f>
        <v/>
      </c>
      <c r="Q224" s="15" t="str" cm="1">
        <f t="array" ref="Q224">IF(OR($B224="",Q$2=""),"",Projetos!$J223/_xlfn.XLOOKUP(Q$2,Técnicos!$A$2:$A$100,IF(Projetos!$I223=1,Técnicos!$F$2:$F$100,IF(Projetos!$I223=2,Técnicos!$H$2:$H$100,Técnicos!$J$2:$J$100)),,0,1))</f>
        <v/>
      </c>
      <c r="R224" s="15" t="str" cm="1">
        <f t="array" ref="R224">IF(OR($B224="",R$2=""),"",Projetos!$J223/_xlfn.XLOOKUP(R$2,Técnicos!$A$2:$A$100,IF(Projetos!$I223=1,Técnicos!$F$2:$F$100,IF(Projetos!$I223=2,Técnicos!$H$2:$H$100,Técnicos!$J$2:$J$100)),,0,1))</f>
        <v/>
      </c>
      <c r="S224" s="15" t="str" cm="1">
        <f t="array" ref="S224">IF(OR($B224="",S$2=""),"",Projetos!$J223/_xlfn.XLOOKUP(S$2,Técnicos!$A$2:$A$100,IF(Projetos!$I223=1,Técnicos!$F$2:$F$100,IF(Projetos!$I223=2,Técnicos!$H$2:$H$100,Técnicos!$J$2:$J$100)),,0,1))</f>
        <v/>
      </c>
      <c r="T224" s="15" t="str" cm="1">
        <f t="array" ref="T224">IF(OR($B224="",T$2=""),"",Projetos!$J223/_xlfn.XLOOKUP(T$2,Técnicos!$A$2:$A$100,IF(Projetos!$I223=1,Técnicos!$F$2:$F$100,IF(Projetos!$I223=2,Técnicos!$H$2:$H$100,Técnicos!$J$2:$J$100)),,0,1))</f>
        <v/>
      </c>
      <c r="U224" s="15" t="str" cm="1">
        <f t="array" ref="U224">IF(OR($B224="",U$2=""),"",Projetos!$J223/_xlfn.XLOOKUP(U$2,Técnicos!$A$2:$A$100,IF(Projetos!$I223=1,Técnicos!$F$2:$F$100,IF(Projetos!$I223=2,Técnicos!$H$2:$H$100,Técnicos!$J$2:$J$100)),,0,1))</f>
        <v/>
      </c>
      <c r="V224" s="15" t="str" cm="1">
        <f t="array" ref="V224">IF(OR($B224="",V$2=""),"",Projetos!$J223/_xlfn.XLOOKUP(V$2,Técnicos!$A$2:$A$100,IF(Projetos!$I223=1,Técnicos!$F$2:$F$100,IF(Projetos!$I223=2,Técnicos!$H$2:$H$100,Técnicos!$J$2:$J$100)),,0,1))</f>
        <v/>
      </c>
      <c r="W224" s="15" t="str" cm="1">
        <f t="array" ref="W224">IF(OR($B224="",W$2=""),"",Projetos!$J223/_xlfn.XLOOKUP(W$2,Técnicos!$A$2:$A$100,IF(Projetos!$I223=1,Técnicos!$F$2:$F$100,IF(Projetos!$I223=2,Técnicos!$H$2:$H$100,Técnicos!$J$2:$J$100)),,0,1))</f>
        <v/>
      </c>
      <c r="X224" s="15" t="str" cm="1">
        <f t="array" ref="X224">IF(OR($B224="",X$2=""),"",Projetos!$J223/_xlfn.XLOOKUP(X$2,Técnicos!$A$2:$A$100,IF(Projetos!$I223=1,Técnicos!$F$2:$F$100,IF(Projetos!$I223=2,Técnicos!$H$2:$H$100,Técnicos!$J$2:$J$100)),,0,1))</f>
        <v/>
      </c>
      <c r="Y224" s="15" t="str" cm="1">
        <f t="array" ref="Y224">IF(OR($B224="",Y$2=""),"",Projetos!$J223/_xlfn.XLOOKUP(Y$2,Técnicos!$A$2:$A$100,IF(Projetos!$I223=1,Técnicos!$F$2:$F$100,IF(Projetos!$I223=2,Técnicos!$H$2:$H$100,Técnicos!$J$2:$J$100)),,0,1))</f>
        <v/>
      </c>
      <c r="Z224" s="15" t="str" cm="1">
        <f t="array" ref="Z224">IF(OR($B224="",Z$2=""),"",Projetos!$J223/_xlfn.XLOOKUP(Z$2,Técnicos!$A$2:$A$100,IF(Projetos!$I223=1,Técnicos!$F$2:$F$100,IF(Projetos!$I223=2,Técnicos!$H$2:$H$100,Técnicos!$J$2:$J$100)),,0,1))</f>
        <v/>
      </c>
      <c r="AA224" s="15" t="str" cm="1">
        <f t="array" ref="AA224">IF(OR($B224="",AA$2=""),"",Projetos!$J223/_xlfn.XLOOKUP(AA$2,Técnicos!$A$2:$A$100,IF(Projetos!$I223=1,Técnicos!$F$2:$F$100,IF(Projetos!$I223=2,Técnicos!$H$2:$H$100,Técnicos!$J$2:$J$100)),,0,1))</f>
        <v/>
      </c>
      <c r="AB224" s="15" t="str" cm="1">
        <f t="array" ref="AB224">IF(OR($B224="",AB$2=""),"",Projetos!$J223/_xlfn.XLOOKUP(AB$2,Técnicos!$A$2:$A$100,IF(Projetos!$I223=1,Técnicos!$F$2:$F$100,IF(Projetos!$I223=2,Técnicos!$H$2:$H$100,Técnicos!$J$2:$J$100)),,0,1))</f>
        <v/>
      </c>
      <c r="AC224" s="15" t="str" cm="1">
        <f t="array" ref="AC224">IF(OR($B224="",AC$2=""),"",Projetos!$J223/_xlfn.XLOOKUP(AC$2,Técnicos!$A$2:$A$100,IF(Projetos!$I223=1,Técnicos!$F$2:$F$100,IF(Projetos!$I223=2,Técnicos!$H$2:$H$100,Técnicos!$J$2:$J$100)),,0,1))</f>
        <v/>
      </c>
      <c r="AD224" s="15" t="str" cm="1">
        <f t="array" ref="AD224">IF(OR($B224="",AD$2=""),"",Projetos!$J223/_xlfn.XLOOKUP(AD$2,Técnicos!$A$2:$A$100,IF(Projetos!$I223=1,Técnicos!$F$2:$F$100,IF(Projetos!$I223=2,Técnicos!$H$2:$H$100,Técnicos!$J$2:$J$100)),,0,1))</f>
        <v/>
      </c>
      <c r="AE224" s="15" t="str" cm="1">
        <f t="array" ref="AE224">IF(OR($B224="",AE$2=""),"",Projetos!$J223/_xlfn.XLOOKUP(AE$2,Técnicos!$A$2:$A$100,IF(Projetos!$I223=1,Técnicos!$F$2:$F$100,IF(Projetos!$I223=2,Técnicos!$H$2:$H$100,Técnicos!$J$2:$J$100)),,0,1))</f>
        <v/>
      </c>
      <c r="AF224" s="15" t="str" cm="1">
        <f t="array" ref="AF224">IF(OR($B224="",AF$2=""),"",Projetos!$J223/_xlfn.XLOOKUP(AF$2,Técnicos!$A$2:$A$100,IF(Projetos!$I223=1,Técnicos!$F$2:$F$100,IF(Projetos!$I223=2,Técnicos!$H$2:$H$100,Técnicos!$J$2:$J$100)),,0,1))</f>
        <v/>
      </c>
      <c r="AG224" s="15" t="str" cm="1">
        <f t="array" ref="AG224">IF(OR($B224="",AG$2=""),"",Projetos!$J223/_xlfn.XLOOKUP(AG$2,Técnicos!$A$2:$A$100,IF(Projetos!$I223=1,Técnicos!$F$2:$F$100,IF(Projetos!$I223=2,Técnicos!$H$2:$H$100,Técnicos!$J$2:$J$100)),,0,1))</f>
        <v/>
      </c>
      <c r="AH224" s="15" t="str" cm="1">
        <f t="array" ref="AH224">IF(OR($B224="",AH$2=""),"",Projetos!$J223/_xlfn.XLOOKUP(AH$2,Técnicos!$A$2:$A$100,IF(Projetos!$I223=1,Técnicos!$F$2:$F$100,IF(Projetos!$I223=2,Técnicos!$H$2:$H$100,Técnicos!$J$2:$J$100)),,0,1))</f>
        <v/>
      </c>
      <c r="AI224" s="15" t="str" cm="1">
        <f t="array" ref="AI224">IF(OR($B224="",AI$2=""),"",Projetos!$J223/_xlfn.XLOOKUP(AI$2,Técnicos!$A$2:$A$100,IF(Projetos!$I223=1,Técnicos!$F$2:$F$100,IF(Projetos!$I223=2,Técnicos!$H$2:$H$100,Técnicos!$J$2:$J$100)),,0,1))</f>
        <v/>
      </c>
      <c r="AJ224" s="15" t="str" cm="1">
        <f t="array" ref="AJ224">IF(OR($B224="",AJ$2=""),"",Projetos!$J223/_xlfn.XLOOKUP(AJ$2,Técnicos!$A$2:$A$100,IF(Projetos!$I223=1,Técnicos!$F$2:$F$100,IF(Projetos!$I223=2,Técnicos!$H$2:$H$100,Técnicos!$J$2:$J$100)),,0,1))</f>
        <v/>
      </c>
      <c r="AK224" s="15" t="str" cm="1">
        <f t="array" ref="AK224">IF(OR($B224="",AK$2=""),"",Projetos!$J223/_xlfn.XLOOKUP(AK$2,Técnicos!$A$2:$A$100,IF(Projetos!$I223=1,Técnicos!$F$2:$F$100,IF(Projetos!$I223=2,Técnicos!$H$2:$H$100,Técnicos!$J$2:$J$100)),,0,1))</f>
        <v/>
      </c>
      <c r="AL224" s="15" t="str" cm="1">
        <f t="array" ref="AL224">IF(OR($B224="",AL$2=""),"",Projetos!$J223/_xlfn.XLOOKUP(AL$2,Técnicos!$A$2:$A$100,IF(Projetos!$I223=1,Técnicos!$F$2:$F$100,IF(Projetos!$I223=2,Técnicos!$H$2:$H$100,Técnicos!$J$2:$J$100)),,0,1))</f>
        <v/>
      </c>
      <c r="AM224" s="15" t="str" cm="1">
        <f t="array" ref="AM224">IF(OR($B224="",AM$2=""),"",Projetos!$J223/_xlfn.XLOOKUP(AM$2,Técnicos!$A$2:$A$100,IF(Projetos!$I223=1,Técnicos!$F$2:$F$100,IF(Projetos!$I223=2,Técnicos!$H$2:$H$100,Técnicos!$J$2:$J$100)),,0,1))</f>
        <v/>
      </c>
      <c r="AN224" s="15" t="str" cm="1">
        <f t="array" ref="AN224">IF(OR($B224="",AN$2=""),"",Projetos!$J223/_xlfn.XLOOKUP(AN$2,Técnicos!$A$2:$A$100,IF(Projetos!$I223=1,Técnicos!$F$2:$F$100,IF(Projetos!$I223=2,Técnicos!$H$2:$H$100,Técnicos!$J$2:$J$100)),,0,1))</f>
        <v/>
      </c>
      <c r="AO224" s="15" t="str" cm="1">
        <f t="array" ref="AO224">IF(OR($B224="",AO$2=""),"",Projetos!$J223/_xlfn.XLOOKUP(AO$2,Técnicos!$A$2:$A$100,IF(Projetos!$I223=1,Técnicos!$F$2:$F$100,IF(Projetos!$I223=2,Técnicos!$H$2:$H$100,Técnicos!$J$2:$J$100)),,0,1))</f>
        <v/>
      </c>
      <c r="AP224" s="15" t="str" cm="1">
        <f t="array" ref="AP224">IF(OR($B224="",AP$2=""),"",Projetos!$J223/_xlfn.XLOOKUP(AP$2,Técnicos!$A$2:$A$100,IF(Projetos!$I223=1,Técnicos!$F$2:$F$100,IF(Projetos!$I223=2,Técnicos!$H$2:$H$100,Técnicos!$J$2:$J$100)),,0,1))</f>
        <v/>
      </c>
      <c r="AQ224" s="15" t="str" cm="1">
        <f t="array" ref="AQ224">IF(OR($B224="",AQ$2=""),"",Projetos!$J223/_xlfn.XLOOKUP(AQ$2,Técnicos!$A$2:$A$100,IF(Projetos!$I223=1,Técnicos!$F$2:$F$100,IF(Projetos!$I223=2,Técnicos!$H$2:$H$100,Técnicos!$J$2:$J$100)),,0,1))</f>
        <v/>
      </c>
      <c r="AR224" s="15" t="str" cm="1">
        <f t="array" ref="AR224">IF(OR($B224="",AR$2=""),"",Projetos!$J223/_xlfn.XLOOKUP(AR$2,Técnicos!$A$2:$A$100,IF(Projetos!$I223=1,Técnicos!$F$2:$F$100,IF(Projetos!$I223=2,Técnicos!$H$2:$H$100,Técnicos!$J$2:$J$100)),,0,1))</f>
        <v/>
      </c>
      <c r="AS224" s="15" t="str" cm="1">
        <f t="array" ref="AS224">IF(OR($B224="",AS$2=""),"",Projetos!$J223/_xlfn.XLOOKUP(AS$2,Técnicos!$A$2:$A$100,IF(Projetos!$I223=1,Técnicos!$F$2:$F$100,IF(Projetos!$I223=2,Técnicos!$H$2:$H$100,Técnicos!$J$2:$J$100)),,0,1))</f>
        <v/>
      </c>
      <c r="AT224" s="15" t="str" cm="1">
        <f t="array" ref="AT224">IF(OR($B224="",AT$2=""),"",Projetos!$J223/_xlfn.XLOOKUP(AT$2,Técnicos!$A$2:$A$100,IF(Projetos!$I223=1,Técnicos!$F$2:$F$100,IF(Projetos!$I223=2,Técnicos!$H$2:$H$100,Técnicos!$J$2:$J$100)),,0,1))</f>
        <v/>
      </c>
      <c r="AU224" s="15" t="str" cm="1">
        <f t="array" ref="AU224">IF(OR($B224="",AU$2=""),"",Projetos!$J223/_xlfn.XLOOKUP(AU$2,Técnicos!$A$2:$A$100,IF(Projetos!$I223=1,Técnicos!$F$2:$F$100,IF(Projetos!$I223=2,Técnicos!$H$2:$H$100,Técnicos!$J$2:$J$100)),,0,1))</f>
        <v/>
      </c>
      <c r="AV224" s="15" t="str" cm="1">
        <f t="array" ref="AV224">IF(OR($B224="",AV$2=""),"",Projetos!$J223/_xlfn.XLOOKUP(AV$2,Técnicos!$A$2:$A$100,IF(Projetos!$I223=1,Técnicos!$F$2:$F$100,IF(Projetos!$I223=2,Técnicos!$H$2:$H$100,Técnicos!$J$2:$J$100)),,0,1))</f>
        <v/>
      </c>
      <c r="AW224" s="15" t="str" cm="1">
        <f t="array" ref="AW224">IF(OR($B224="",AW$2=""),"",Projetos!$J223/_xlfn.XLOOKUP(AW$2,Técnicos!$A$2:$A$100,IF(Projetos!$I223=1,Técnicos!$F$2:$F$100,IF(Projetos!$I223=2,Técnicos!$H$2:$H$100,Técnicos!$J$2:$J$100)),,0,1))</f>
        <v/>
      </c>
      <c r="AX224" s="15" t="str" cm="1">
        <f t="array" ref="AX224">IF(OR($B224="",AX$2=""),"",Projetos!$J223/_xlfn.XLOOKUP(AX$2,Técnicos!$A$2:$A$100,IF(Projetos!$I223=1,Técnicos!$F$2:$F$100,IF(Projetos!$I223=2,Técnicos!$H$2:$H$100,Técnicos!$J$2:$J$100)),,0,1))</f>
        <v/>
      </c>
      <c r="AY224" s="15" t="str" cm="1">
        <f t="array" ref="AY224">IF(OR($B224="",AY$2=""),"",Projetos!$J223/_xlfn.XLOOKUP(AY$2,Técnicos!$A$2:$A$100,IF(Projetos!$I223=1,Técnicos!$F$2:$F$100,IF(Projetos!$I223=2,Técnicos!$H$2:$H$100,Técnicos!$J$2:$J$100)),,0,1))</f>
        <v/>
      </c>
      <c r="AZ224" s="15" t="str" cm="1">
        <f t="array" ref="AZ224">IF(OR($B224="",AZ$2=""),"",Projetos!$J223/_xlfn.XLOOKUP(AZ$2,Técnicos!$A$2:$A$100,IF(Projetos!$I223=1,Técnicos!$F$2:$F$100,IF(Projetos!$I223=2,Técnicos!$H$2:$H$100,Técnicos!$J$2:$J$100)),,0,1))</f>
        <v/>
      </c>
      <c r="BA224" s="15" t="str" cm="1">
        <f t="array" ref="BA224">IF(OR($B224="",BA$2=""),"",Projetos!$J223/_xlfn.XLOOKUP(BA$2,Técnicos!$A$2:$A$100,IF(Projetos!$I223=1,Técnicos!$F$2:$F$100,IF(Projetos!$I223=2,Técnicos!$H$2:$H$100,Técnicos!$J$2:$J$100)),,0,1))</f>
        <v/>
      </c>
      <c r="BB224" s="15" t="str" cm="1">
        <f t="array" ref="BB224">IF(OR($B224="",BB$2=""),"",Projetos!$J223/_xlfn.XLOOKUP(BB$2,Técnicos!$A$2:$A$100,IF(Projetos!$I223=1,Técnicos!$F$2:$F$100,IF(Projetos!$I223=2,Técnicos!$H$2:$H$100,Técnicos!$J$2:$J$100)),,0,1))</f>
        <v/>
      </c>
      <c r="BC224" s="15" t="str" cm="1">
        <f t="array" ref="BC224">IF(OR($B224="",BC$2=""),"",Projetos!$J223/_xlfn.XLOOKUP(BC$2,Técnicos!$A$2:$A$100,IF(Projetos!$I223=1,Técnicos!$F$2:$F$100,IF(Projetos!$I223=2,Técnicos!$H$2:$H$100,Técnicos!$J$2:$J$100)),,0,1))</f>
        <v/>
      </c>
      <c r="BD224" s="15" t="str" cm="1">
        <f t="array" ref="BD224">IF(OR($B224="",BD$2=""),"",Projetos!$J223/_xlfn.XLOOKUP(BD$2,Técnicos!$A$2:$A$100,IF(Projetos!$I223=1,Técnicos!$F$2:$F$100,IF(Projetos!$I223=2,Técnicos!$H$2:$H$100,Técnicos!$J$2:$J$100)),,0,1))</f>
        <v/>
      </c>
      <c r="BE224" s="15" t="str" cm="1">
        <f t="array" ref="BE224">IF(OR($B224="",BE$2=""),"",Projetos!$J223/_xlfn.XLOOKUP(BE$2,Técnicos!$A$2:$A$100,IF(Projetos!$I223=1,Técnicos!$F$2:$F$100,IF(Projetos!$I223=2,Técnicos!$H$2:$H$100,Técnicos!$J$2:$J$100)),,0,1))</f>
        <v/>
      </c>
      <c r="BF224" s="15" t="str" cm="1">
        <f t="array" ref="BF224">IF(OR($B224="",BF$2=""),"",Projetos!$J223/_xlfn.XLOOKUP(BF$2,Técnicos!$A$2:$A$100,IF(Projetos!$I223=1,Técnicos!$F$2:$F$100,IF(Projetos!$I223=2,Técnicos!$H$2:$H$100,Técnicos!$J$2:$J$100)),,0,1))</f>
        <v/>
      </c>
      <c r="BG224" s="15" t="str" cm="1">
        <f t="array" ref="BG224">IF(OR($B224="",BG$2=""),"",Projetos!$J223/_xlfn.XLOOKUP(BG$2,Técnicos!$A$2:$A$100,IF(Projetos!$I223=1,Técnicos!$F$2:$F$100,IF(Projetos!$I223=2,Técnicos!$H$2:$H$100,Técnicos!$J$2:$J$100)),,0,1))</f>
        <v/>
      </c>
      <c r="BH224" s="15" t="str" cm="1">
        <f t="array" ref="BH224">IF(OR($B224="",BH$2=""),"",Projetos!$J223/_xlfn.XLOOKUP(BH$2,Técnicos!$A$2:$A$100,IF(Projetos!$I223=1,Técnicos!$F$2:$F$100,IF(Projetos!$I223=2,Técnicos!$H$2:$H$100,Técnicos!$J$2:$J$100)),,0,1))</f>
        <v/>
      </c>
      <c r="BI224" s="15" t="str" cm="1">
        <f t="array" ref="BI224">IF(OR($B224="",BI$2=""),"",Projetos!$J223/_xlfn.XLOOKUP(BI$2,Técnicos!$A$2:$A$100,IF(Projetos!$I223=1,Técnicos!$F$2:$F$100,IF(Projetos!$I223=2,Técnicos!$H$2:$H$100,Técnicos!$J$2:$J$100)),,0,1))</f>
        <v/>
      </c>
      <c r="BJ224" s="15" t="str" cm="1">
        <f t="array" ref="BJ224">IF(OR($B224="",BJ$2=""),"",Projetos!$J223/_xlfn.XLOOKUP(BJ$2,Técnicos!$A$2:$A$100,IF(Projetos!$I223=1,Técnicos!$F$2:$F$100,IF(Projetos!$I223=2,Técnicos!$H$2:$H$100,Técnicos!$J$2:$J$100)),,0,1))</f>
        <v/>
      </c>
      <c r="BK224" s="15" t="str" cm="1">
        <f t="array" ref="BK224">IF(OR($B224="",BK$2=""),"",Projetos!$J223/_xlfn.XLOOKUP(BK$2,Técnicos!$A$2:$A$100,IF(Projetos!$I223=1,Técnicos!$F$2:$F$100,IF(Projetos!$I223=2,Técnicos!$H$2:$H$100,Técnicos!$J$2:$J$100)),,0,1))</f>
        <v/>
      </c>
      <c r="BL224" s="15" t="str" cm="1">
        <f t="array" ref="BL224">IF(OR($B224="",BL$2=""),"",Projetos!$J223/_xlfn.XLOOKUP(BL$2,Técnicos!$A$2:$A$100,IF(Projetos!$I223=1,Técnicos!$F$2:$F$100,IF(Projetos!$I223=2,Técnicos!$H$2:$H$100,Técnicos!$J$2:$J$100)),,0,1))</f>
        <v/>
      </c>
      <c r="BM224" s="15" t="str" cm="1">
        <f t="array" ref="BM224">IF(OR($B224="",BM$2=""),"",Projetos!$J223/_xlfn.XLOOKUP(BM$2,Técnicos!$A$2:$A$100,IF(Projetos!$I223=1,Técnicos!$F$2:$F$100,IF(Projetos!$I223=2,Técnicos!$H$2:$H$100,Técnicos!$J$2:$J$100)),,0,1))</f>
        <v/>
      </c>
      <c r="BN224" s="15" t="str" cm="1">
        <f t="array" ref="BN224">IF(OR($B224="",BN$2=""),"",Projetos!$J223/_xlfn.XLOOKUP(BN$2,Técnicos!$A$2:$A$100,IF(Projetos!$I223=1,Técnicos!$F$2:$F$100,IF(Projetos!$I223=2,Técnicos!$H$2:$H$100,Técnicos!$J$2:$J$100)),,0,1))</f>
        <v/>
      </c>
    </row>
    <row r="225" spans="3:66" x14ac:dyDescent="0.3">
      <c r="C225" s="15" t="str" cm="1">
        <f t="array" ref="C225">IF(OR($B225="",C$2=""),"",Projetos!$J224/_xlfn.XLOOKUP(C$2,Técnicos!$A$2:$A$100,IF(Projetos!$I224=1,Técnicos!$F$2:$F$100,IF(Projetos!$I224=2,Técnicos!$H$2:$H$100,Técnicos!$J$2:$J$100)),,0,1))</f>
        <v/>
      </c>
      <c r="D225" s="15" t="str" cm="1">
        <f t="array" ref="D225">IF(OR($B225="",D$2=""),"",Projetos!$J224/_xlfn.XLOOKUP(D$2,Técnicos!$A$2:$A$100,IF(Projetos!$I224=1,Técnicos!$F$2:$F$100,IF(Projetos!$I224=2,Técnicos!$H$2:$H$100,Técnicos!$J$2:$J$100)),,0,1))</f>
        <v/>
      </c>
      <c r="E225" s="15" t="str" cm="1">
        <f t="array" ref="E225">IF(OR($B225="",E$2=""),"",Projetos!$J224/_xlfn.XLOOKUP(E$2,Técnicos!$A$2:$A$100,IF(Projetos!$I224=1,Técnicos!$F$2:$F$100,IF(Projetos!$I224=2,Técnicos!$H$2:$H$100,Técnicos!$J$2:$J$100)),,0,1))</f>
        <v/>
      </c>
      <c r="F225" s="15" t="str" cm="1">
        <f t="array" ref="F225">IF(OR($B225="",F$2=""),"",Projetos!$J224/_xlfn.XLOOKUP(F$2,Técnicos!$A$2:$A$100,IF(Projetos!$I224=1,Técnicos!$F$2:$F$100,IF(Projetos!$I224=2,Técnicos!$H$2:$H$100,Técnicos!$J$2:$J$100)),,0,1))</f>
        <v/>
      </c>
      <c r="G225" s="15" t="str" cm="1">
        <f t="array" ref="G225">IF(OR($B225="",G$2=""),"",Projetos!$J224/_xlfn.XLOOKUP(G$2,Técnicos!$A$2:$A$100,IF(Projetos!$I224=1,Técnicos!$F$2:$F$100,IF(Projetos!$I224=2,Técnicos!$H$2:$H$100,Técnicos!$J$2:$J$100)),,0,1))</f>
        <v/>
      </c>
      <c r="H225" s="15" t="str" cm="1">
        <f t="array" ref="H225">IF(OR($B225="",H$2=""),"",Projetos!$J224/_xlfn.XLOOKUP(H$2,Técnicos!$A$2:$A$100,IF(Projetos!$I224=1,Técnicos!$F$2:$F$100,IF(Projetos!$I224=2,Técnicos!$H$2:$H$100,Técnicos!$J$2:$J$100)),,0,1))</f>
        <v/>
      </c>
      <c r="I225" s="15" t="str" cm="1">
        <f t="array" ref="I225">IF(OR($B225="",I$2=""),"",Projetos!$J224/_xlfn.XLOOKUP(I$2,Técnicos!$A$2:$A$100,IF(Projetos!$I224=1,Técnicos!$F$2:$F$100,IF(Projetos!$I224=2,Técnicos!$H$2:$H$100,Técnicos!$J$2:$J$100)),,0,1))</f>
        <v/>
      </c>
      <c r="J225" s="15" t="str" cm="1">
        <f t="array" ref="J225">IF(OR($B225="",J$2=""),"",Projetos!$J224/_xlfn.XLOOKUP(J$2,Técnicos!$A$2:$A$100,IF(Projetos!$I224=1,Técnicos!$F$2:$F$100,IF(Projetos!$I224=2,Técnicos!$H$2:$H$100,Técnicos!$J$2:$J$100)),,0,1))</f>
        <v/>
      </c>
      <c r="K225" s="15" t="str" cm="1">
        <f t="array" ref="K225">IF(OR($B225="",K$2=""),"",Projetos!$J224/_xlfn.XLOOKUP(K$2,Técnicos!$A$2:$A$100,IF(Projetos!$I224=1,Técnicos!$F$2:$F$100,IF(Projetos!$I224=2,Técnicos!$H$2:$H$100,Técnicos!$J$2:$J$100)),,0,1))</f>
        <v/>
      </c>
      <c r="L225" s="15" t="str" cm="1">
        <f t="array" ref="L225">IF(OR($B225="",L$2=""),"",Projetos!$J224/_xlfn.XLOOKUP(L$2,Técnicos!$A$2:$A$100,IF(Projetos!$I224=1,Técnicos!$F$2:$F$100,IF(Projetos!$I224=2,Técnicos!$H$2:$H$100,Técnicos!$J$2:$J$100)),,0,1))</f>
        <v/>
      </c>
      <c r="M225" s="15" t="str" cm="1">
        <f t="array" ref="M225">IF(OR($B225="",M$2=""),"",Projetos!$J224/_xlfn.XLOOKUP(M$2,Técnicos!$A$2:$A$100,IF(Projetos!$I224=1,Técnicos!$F$2:$F$100,IF(Projetos!$I224=2,Técnicos!$H$2:$H$100,Técnicos!$J$2:$J$100)),,0,1))</f>
        <v/>
      </c>
      <c r="N225" s="15" t="str" cm="1">
        <f t="array" ref="N225">IF(OR($B225="",N$2=""),"",Projetos!$J224/_xlfn.XLOOKUP(N$2,Técnicos!$A$2:$A$100,IF(Projetos!$I224=1,Técnicos!$F$2:$F$100,IF(Projetos!$I224=2,Técnicos!$H$2:$H$100,Técnicos!$J$2:$J$100)),,0,1))</f>
        <v/>
      </c>
      <c r="O225" s="15" t="str" cm="1">
        <f t="array" ref="O225">IF(OR($B225="",O$2=""),"",Projetos!$J224/_xlfn.XLOOKUP(O$2,Técnicos!$A$2:$A$100,IF(Projetos!$I224=1,Técnicos!$F$2:$F$100,IF(Projetos!$I224=2,Técnicos!$H$2:$H$100,Técnicos!$J$2:$J$100)),,0,1))</f>
        <v/>
      </c>
      <c r="P225" s="15" t="str" cm="1">
        <f t="array" ref="P225">IF(OR($B225="",P$2=""),"",Projetos!$J224/_xlfn.XLOOKUP(P$2,Técnicos!$A$2:$A$100,IF(Projetos!$I224=1,Técnicos!$F$2:$F$100,IF(Projetos!$I224=2,Técnicos!$H$2:$H$100,Técnicos!$J$2:$J$100)),,0,1))</f>
        <v/>
      </c>
      <c r="Q225" s="15" t="str" cm="1">
        <f t="array" ref="Q225">IF(OR($B225="",Q$2=""),"",Projetos!$J224/_xlfn.XLOOKUP(Q$2,Técnicos!$A$2:$A$100,IF(Projetos!$I224=1,Técnicos!$F$2:$F$100,IF(Projetos!$I224=2,Técnicos!$H$2:$H$100,Técnicos!$J$2:$J$100)),,0,1))</f>
        <v/>
      </c>
      <c r="R225" s="15" t="str" cm="1">
        <f t="array" ref="R225">IF(OR($B225="",R$2=""),"",Projetos!$J224/_xlfn.XLOOKUP(R$2,Técnicos!$A$2:$A$100,IF(Projetos!$I224=1,Técnicos!$F$2:$F$100,IF(Projetos!$I224=2,Técnicos!$H$2:$H$100,Técnicos!$J$2:$J$100)),,0,1))</f>
        <v/>
      </c>
      <c r="S225" s="15" t="str" cm="1">
        <f t="array" ref="S225">IF(OR($B225="",S$2=""),"",Projetos!$J224/_xlfn.XLOOKUP(S$2,Técnicos!$A$2:$A$100,IF(Projetos!$I224=1,Técnicos!$F$2:$F$100,IF(Projetos!$I224=2,Técnicos!$H$2:$H$100,Técnicos!$J$2:$J$100)),,0,1))</f>
        <v/>
      </c>
      <c r="T225" s="15" t="str" cm="1">
        <f t="array" ref="T225">IF(OR($B225="",T$2=""),"",Projetos!$J224/_xlfn.XLOOKUP(T$2,Técnicos!$A$2:$A$100,IF(Projetos!$I224=1,Técnicos!$F$2:$F$100,IF(Projetos!$I224=2,Técnicos!$H$2:$H$100,Técnicos!$J$2:$J$100)),,0,1))</f>
        <v/>
      </c>
      <c r="U225" s="15" t="str" cm="1">
        <f t="array" ref="U225">IF(OR($B225="",U$2=""),"",Projetos!$J224/_xlfn.XLOOKUP(U$2,Técnicos!$A$2:$A$100,IF(Projetos!$I224=1,Técnicos!$F$2:$F$100,IF(Projetos!$I224=2,Técnicos!$H$2:$H$100,Técnicos!$J$2:$J$100)),,0,1))</f>
        <v/>
      </c>
      <c r="V225" s="15" t="str" cm="1">
        <f t="array" ref="V225">IF(OR($B225="",V$2=""),"",Projetos!$J224/_xlfn.XLOOKUP(V$2,Técnicos!$A$2:$A$100,IF(Projetos!$I224=1,Técnicos!$F$2:$F$100,IF(Projetos!$I224=2,Técnicos!$H$2:$H$100,Técnicos!$J$2:$J$100)),,0,1))</f>
        <v/>
      </c>
      <c r="W225" s="15" t="str" cm="1">
        <f t="array" ref="W225">IF(OR($B225="",W$2=""),"",Projetos!$J224/_xlfn.XLOOKUP(W$2,Técnicos!$A$2:$A$100,IF(Projetos!$I224=1,Técnicos!$F$2:$F$100,IF(Projetos!$I224=2,Técnicos!$H$2:$H$100,Técnicos!$J$2:$J$100)),,0,1))</f>
        <v/>
      </c>
      <c r="X225" s="15" t="str" cm="1">
        <f t="array" ref="X225">IF(OR($B225="",X$2=""),"",Projetos!$J224/_xlfn.XLOOKUP(X$2,Técnicos!$A$2:$A$100,IF(Projetos!$I224=1,Técnicos!$F$2:$F$100,IF(Projetos!$I224=2,Técnicos!$H$2:$H$100,Técnicos!$J$2:$J$100)),,0,1))</f>
        <v/>
      </c>
      <c r="Y225" s="15" t="str" cm="1">
        <f t="array" ref="Y225">IF(OR($B225="",Y$2=""),"",Projetos!$J224/_xlfn.XLOOKUP(Y$2,Técnicos!$A$2:$A$100,IF(Projetos!$I224=1,Técnicos!$F$2:$F$100,IF(Projetos!$I224=2,Técnicos!$H$2:$H$100,Técnicos!$J$2:$J$100)),,0,1))</f>
        <v/>
      </c>
      <c r="Z225" s="15" t="str" cm="1">
        <f t="array" ref="Z225">IF(OR($B225="",Z$2=""),"",Projetos!$J224/_xlfn.XLOOKUP(Z$2,Técnicos!$A$2:$A$100,IF(Projetos!$I224=1,Técnicos!$F$2:$F$100,IF(Projetos!$I224=2,Técnicos!$H$2:$H$100,Técnicos!$J$2:$J$100)),,0,1))</f>
        <v/>
      </c>
      <c r="AA225" s="15" t="str" cm="1">
        <f t="array" ref="AA225">IF(OR($B225="",AA$2=""),"",Projetos!$J224/_xlfn.XLOOKUP(AA$2,Técnicos!$A$2:$A$100,IF(Projetos!$I224=1,Técnicos!$F$2:$F$100,IF(Projetos!$I224=2,Técnicos!$H$2:$H$100,Técnicos!$J$2:$J$100)),,0,1))</f>
        <v/>
      </c>
      <c r="AB225" s="15" t="str" cm="1">
        <f t="array" ref="AB225">IF(OR($B225="",AB$2=""),"",Projetos!$J224/_xlfn.XLOOKUP(AB$2,Técnicos!$A$2:$A$100,IF(Projetos!$I224=1,Técnicos!$F$2:$F$100,IF(Projetos!$I224=2,Técnicos!$H$2:$H$100,Técnicos!$J$2:$J$100)),,0,1))</f>
        <v/>
      </c>
      <c r="AC225" s="15" t="str" cm="1">
        <f t="array" ref="AC225">IF(OR($B225="",AC$2=""),"",Projetos!$J224/_xlfn.XLOOKUP(AC$2,Técnicos!$A$2:$A$100,IF(Projetos!$I224=1,Técnicos!$F$2:$F$100,IF(Projetos!$I224=2,Técnicos!$H$2:$H$100,Técnicos!$J$2:$J$100)),,0,1))</f>
        <v/>
      </c>
      <c r="AD225" s="15" t="str" cm="1">
        <f t="array" ref="AD225">IF(OR($B225="",AD$2=""),"",Projetos!$J224/_xlfn.XLOOKUP(AD$2,Técnicos!$A$2:$A$100,IF(Projetos!$I224=1,Técnicos!$F$2:$F$100,IF(Projetos!$I224=2,Técnicos!$H$2:$H$100,Técnicos!$J$2:$J$100)),,0,1))</f>
        <v/>
      </c>
      <c r="AE225" s="15" t="str" cm="1">
        <f t="array" ref="AE225">IF(OR($B225="",AE$2=""),"",Projetos!$J224/_xlfn.XLOOKUP(AE$2,Técnicos!$A$2:$A$100,IF(Projetos!$I224=1,Técnicos!$F$2:$F$100,IF(Projetos!$I224=2,Técnicos!$H$2:$H$100,Técnicos!$J$2:$J$100)),,0,1))</f>
        <v/>
      </c>
      <c r="AF225" s="15" t="str" cm="1">
        <f t="array" ref="AF225">IF(OR($B225="",AF$2=""),"",Projetos!$J224/_xlfn.XLOOKUP(AF$2,Técnicos!$A$2:$A$100,IF(Projetos!$I224=1,Técnicos!$F$2:$F$100,IF(Projetos!$I224=2,Técnicos!$H$2:$H$100,Técnicos!$J$2:$J$100)),,0,1))</f>
        <v/>
      </c>
      <c r="AG225" s="15" t="str" cm="1">
        <f t="array" ref="AG225">IF(OR($B225="",AG$2=""),"",Projetos!$J224/_xlfn.XLOOKUP(AG$2,Técnicos!$A$2:$A$100,IF(Projetos!$I224=1,Técnicos!$F$2:$F$100,IF(Projetos!$I224=2,Técnicos!$H$2:$H$100,Técnicos!$J$2:$J$100)),,0,1))</f>
        <v/>
      </c>
      <c r="AH225" s="15" t="str" cm="1">
        <f t="array" ref="AH225">IF(OR($B225="",AH$2=""),"",Projetos!$J224/_xlfn.XLOOKUP(AH$2,Técnicos!$A$2:$A$100,IF(Projetos!$I224=1,Técnicos!$F$2:$F$100,IF(Projetos!$I224=2,Técnicos!$H$2:$H$100,Técnicos!$J$2:$J$100)),,0,1))</f>
        <v/>
      </c>
      <c r="AI225" s="15" t="str" cm="1">
        <f t="array" ref="AI225">IF(OR($B225="",AI$2=""),"",Projetos!$J224/_xlfn.XLOOKUP(AI$2,Técnicos!$A$2:$A$100,IF(Projetos!$I224=1,Técnicos!$F$2:$F$100,IF(Projetos!$I224=2,Técnicos!$H$2:$H$100,Técnicos!$J$2:$J$100)),,0,1))</f>
        <v/>
      </c>
      <c r="AJ225" s="15" t="str" cm="1">
        <f t="array" ref="AJ225">IF(OR($B225="",AJ$2=""),"",Projetos!$J224/_xlfn.XLOOKUP(AJ$2,Técnicos!$A$2:$A$100,IF(Projetos!$I224=1,Técnicos!$F$2:$F$100,IF(Projetos!$I224=2,Técnicos!$H$2:$H$100,Técnicos!$J$2:$J$100)),,0,1))</f>
        <v/>
      </c>
      <c r="AK225" s="15" t="str" cm="1">
        <f t="array" ref="AK225">IF(OR($B225="",AK$2=""),"",Projetos!$J224/_xlfn.XLOOKUP(AK$2,Técnicos!$A$2:$A$100,IF(Projetos!$I224=1,Técnicos!$F$2:$F$100,IF(Projetos!$I224=2,Técnicos!$H$2:$H$100,Técnicos!$J$2:$J$100)),,0,1))</f>
        <v/>
      </c>
      <c r="AL225" s="15" t="str" cm="1">
        <f t="array" ref="AL225">IF(OR($B225="",AL$2=""),"",Projetos!$J224/_xlfn.XLOOKUP(AL$2,Técnicos!$A$2:$A$100,IF(Projetos!$I224=1,Técnicos!$F$2:$F$100,IF(Projetos!$I224=2,Técnicos!$H$2:$H$100,Técnicos!$J$2:$J$100)),,0,1))</f>
        <v/>
      </c>
      <c r="AM225" s="15" t="str" cm="1">
        <f t="array" ref="AM225">IF(OR($B225="",AM$2=""),"",Projetos!$J224/_xlfn.XLOOKUP(AM$2,Técnicos!$A$2:$A$100,IF(Projetos!$I224=1,Técnicos!$F$2:$F$100,IF(Projetos!$I224=2,Técnicos!$H$2:$H$100,Técnicos!$J$2:$J$100)),,0,1))</f>
        <v/>
      </c>
      <c r="AN225" s="15" t="str" cm="1">
        <f t="array" ref="AN225">IF(OR($B225="",AN$2=""),"",Projetos!$J224/_xlfn.XLOOKUP(AN$2,Técnicos!$A$2:$A$100,IF(Projetos!$I224=1,Técnicos!$F$2:$F$100,IF(Projetos!$I224=2,Técnicos!$H$2:$H$100,Técnicos!$J$2:$J$100)),,0,1))</f>
        <v/>
      </c>
      <c r="AO225" s="15" t="str" cm="1">
        <f t="array" ref="AO225">IF(OR($B225="",AO$2=""),"",Projetos!$J224/_xlfn.XLOOKUP(AO$2,Técnicos!$A$2:$A$100,IF(Projetos!$I224=1,Técnicos!$F$2:$F$100,IF(Projetos!$I224=2,Técnicos!$H$2:$H$100,Técnicos!$J$2:$J$100)),,0,1))</f>
        <v/>
      </c>
      <c r="AP225" s="15" t="str" cm="1">
        <f t="array" ref="AP225">IF(OR($B225="",AP$2=""),"",Projetos!$J224/_xlfn.XLOOKUP(AP$2,Técnicos!$A$2:$A$100,IF(Projetos!$I224=1,Técnicos!$F$2:$F$100,IF(Projetos!$I224=2,Técnicos!$H$2:$H$100,Técnicos!$J$2:$J$100)),,0,1))</f>
        <v/>
      </c>
      <c r="AQ225" s="15" t="str" cm="1">
        <f t="array" ref="AQ225">IF(OR($B225="",AQ$2=""),"",Projetos!$J224/_xlfn.XLOOKUP(AQ$2,Técnicos!$A$2:$A$100,IF(Projetos!$I224=1,Técnicos!$F$2:$F$100,IF(Projetos!$I224=2,Técnicos!$H$2:$H$100,Técnicos!$J$2:$J$100)),,0,1))</f>
        <v/>
      </c>
      <c r="AR225" s="15" t="str" cm="1">
        <f t="array" ref="AR225">IF(OR($B225="",AR$2=""),"",Projetos!$J224/_xlfn.XLOOKUP(AR$2,Técnicos!$A$2:$A$100,IF(Projetos!$I224=1,Técnicos!$F$2:$F$100,IF(Projetos!$I224=2,Técnicos!$H$2:$H$100,Técnicos!$J$2:$J$100)),,0,1))</f>
        <v/>
      </c>
      <c r="AS225" s="15" t="str" cm="1">
        <f t="array" ref="AS225">IF(OR($B225="",AS$2=""),"",Projetos!$J224/_xlfn.XLOOKUP(AS$2,Técnicos!$A$2:$A$100,IF(Projetos!$I224=1,Técnicos!$F$2:$F$100,IF(Projetos!$I224=2,Técnicos!$H$2:$H$100,Técnicos!$J$2:$J$100)),,0,1))</f>
        <v/>
      </c>
      <c r="AT225" s="15" t="str" cm="1">
        <f t="array" ref="AT225">IF(OR($B225="",AT$2=""),"",Projetos!$J224/_xlfn.XLOOKUP(AT$2,Técnicos!$A$2:$A$100,IF(Projetos!$I224=1,Técnicos!$F$2:$F$100,IF(Projetos!$I224=2,Técnicos!$H$2:$H$100,Técnicos!$J$2:$J$100)),,0,1))</f>
        <v/>
      </c>
      <c r="AU225" s="15" t="str" cm="1">
        <f t="array" ref="AU225">IF(OR($B225="",AU$2=""),"",Projetos!$J224/_xlfn.XLOOKUP(AU$2,Técnicos!$A$2:$A$100,IF(Projetos!$I224=1,Técnicos!$F$2:$F$100,IF(Projetos!$I224=2,Técnicos!$H$2:$H$100,Técnicos!$J$2:$J$100)),,0,1))</f>
        <v/>
      </c>
      <c r="AV225" s="15" t="str" cm="1">
        <f t="array" ref="AV225">IF(OR($B225="",AV$2=""),"",Projetos!$J224/_xlfn.XLOOKUP(AV$2,Técnicos!$A$2:$A$100,IF(Projetos!$I224=1,Técnicos!$F$2:$F$100,IF(Projetos!$I224=2,Técnicos!$H$2:$H$100,Técnicos!$J$2:$J$100)),,0,1))</f>
        <v/>
      </c>
      <c r="AW225" s="15" t="str" cm="1">
        <f t="array" ref="AW225">IF(OR($B225="",AW$2=""),"",Projetos!$J224/_xlfn.XLOOKUP(AW$2,Técnicos!$A$2:$A$100,IF(Projetos!$I224=1,Técnicos!$F$2:$F$100,IF(Projetos!$I224=2,Técnicos!$H$2:$H$100,Técnicos!$J$2:$J$100)),,0,1))</f>
        <v/>
      </c>
      <c r="AX225" s="15" t="str" cm="1">
        <f t="array" ref="AX225">IF(OR($B225="",AX$2=""),"",Projetos!$J224/_xlfn.XLOOKUP(AX$2,Técnicos!$A$2:$A$100,IF(Projetos!$I224=1,Técnicos!$F$2:$F$100,IF(Projetos!$I224=2,Técnicos!$H$2:$H$100,Técnicos!$J$2:$J$100)),,0,1))</f>
        <v/>
      </c>
      <c r="AY225" s="15" t="str" cm="1">
        <f t="array" ref="AY225">IF(OR($B225="",AY$2=""),"",Projetos!$J224/_xlfn.XLOOKUP(AY$2,Técnicos!$A$2:$A$100,IF(Projetos!$I224=1,Técnicos!$F$2:$F$100,IF(Projetos!$I224=2,Técnicos!$H$2:$H$100,Técnicos!$J$2:$J$100)),,0,1))</f>
        <v/>
      </c>
      <c r="AZ225" s="15" t="str" cm="1">
        <f t="array" ref="AZ225">IF(OR($B225="",AZ$2=""),"",Projetos!$J224/_xlfn.XLOOKUP(AZ$2,Técnicos!$A$2:$A$100,IF(Projetos!$I224=1,Técnicos!$F$2:$F$100,IF(Projetos!$I224=2,Técnicos!$H$2:$H$100,Técnicos!$J$2:$J$100)),,0,1))</f>
        <v/>
      </c>
      <c r="BA225" s="15" t="str" cm="1">
        <f t="array" ref="BA225">IF(OR($B225="",BA$2=""),"",Projetos!$J224/_xlfn.XLOOKUP(BA$2,Técnicos!$A$2:$A$100,IF(Projetos!$I224=1,Técnicos!$F$2:$F$100,IF(Projetos!$I224=2,Técnicos!$H$2:$H$100,Técnicos!$J$2:$J$100)),,0,1))</f>
        <v/>
      </c>
      <c r="BB225" s="15" t="str" cm="1">
        <f t="array" ref="BB225">IF(OR($B225="",BB$2=""),"",Projetos!$J224/_xlfn.XLOOKUP(BB$2,Técnicos!$A$2:$A$100,IF(Projetos!$I224=1,Técnicos!$F$2:$F$100,IF(Projetos!$I224=2,Técnicos!$H$2:$H$100,Técnicos!$J$2:$J$100)),,0,1))</f>
        <v/>
      </c>
      <c r="BC225" s="15" t="str" cm="1">
        <f t="array" ref="BC225">IF(OR($B225="",BC$2=""),"",Projetos!$J224/_xlfn.XLOOKUP(BC$2,Técnicos!$A$2:$A$100,IF(Projetos!$I224=1,Técnicos!$F$2:$F$100,IF(Projetos!$I224=2,Técnicos!$H$2:$H$100,Técnicos!$J$2:$J$100)),,0,1))</f>
        <v/>
      </c>
      <c r="BD225" s="15" t="str" cm="1">
        <f t="array" ref="BD225">IF(OR($B225="",BD$2=""),"",Projetos!$J224/_xlfn.XLOOKUP(BD$2,Técnicos!$A$2:$A$100,IF(Projetos!$I224=1,Técnicos!$F$2:$F$100,IF(Projetos!$I224=2,Técnicos!$H$2:$H$100,Técnicos!$J$2:$J$100)),,0,1))</f>
        <v/>
      </c>
      <c r="BE225" s="15" t="str" cm="1">
        <f t="array" ref="BE225">IF(OR($B225="",BE$2=""),"",Projetos!$J224/_xlfn.XLOOKUP(BE$2,Técnicos!$A$2:$A$100,IF(Projetos!$I224=1,Técnicos!$F$2:$F$100,IF(Projetos!$I224=2,Técnicos!$H$2:$H$100,Técnicos!$J$2:$J$100)),,0,1))</f>
        <v/>
      </c>
      <c r="BF225" s="15" t="str" cm="1">
        <f t="array" ref="BF225">IF(OR($B225="",BF$2=""),"",Projetos!$J224/_xlfn.XLOOKUP(BF$2,Técnicos!$A$2:$A$100,IF(Projetos!$I224=1,Técnicos!$F$2:$F$100,IF(Projetos!$I224=2,Técnicos!$H$2:$H$100,Técnicos!$J$2:$J$100)),,0,1))</f>
        <v/>
      </c>
      <c r="BG225" s="15" t="str" cm="1">
        <f t="array" ref="BG225">IF(OR($B225="",BG$2=""),"",Projetos!$J224/_xlfn.XLOOKUP(BG$2,Técnicos!$A$2:$A$100,IF(Projetos!$I224=1,Técnicos!$F$2:$F$100,IF(Projetos!$I224=2,Técnicos!$H$2:$H$100,Técnicos!$J$2:$J$100)),,0,1))</f>
        <v/>
      </c>
      <c r="BH225" s="15" t="str" cm="1">
        <f t="array" ref="BH225">IF(OR($B225="",BH$2=""),"",Projetos!$J224/_xlfn.XLOOKUP(BH$2,Técnicos!$A$2:$A$100,IF(Projetos!$I224=1,Técnicos!$F$2:$F$100,IF(Projetos!$I224=2,Técnicos!$H$2:$H$100,Técnicos!$J$2:$J$100)),,0,1))</f>
        <v/>
      </c>
      <c r="BI225" s="15" t="str" cm="1">
        <f t="array" ref="BI225">IF(OR($B225="",BI$2=""),"",Projetos!$J224/_xlfn.XLOOKUP(BI$2,Técnicos!$A$2:$A$100,IF(Projetos!$I224=1,Técnicos!$F$2:$F$100,IF(Projetos!$I224=2,Técnicos!$H$2:$H$100,Técnicos!$J$2:$J$100)),,0,1))</f>
        <v/>
      </c>
      <c r="BJ225" s="15" t="str" cm="1">
        <f t="array" ref="BJ225">IF(OR($B225="",BJ$2=""),"",Projetos!$J224/_xlfn.XLOOKUP(BJ$2,Técnicos!$A$2:$A$100,IF(Projetos!$I224=1,Técnicos!$F$2:$F$100,IF(Projetos!$I224=2,Técnicos!$H$2:$H$100,Técnicos!$J$2:$J$100)),,0,1))</f>
        <v/>
      </c>
      <c r="BK225" s="15" t="str" cm="1">
        <f t="array" ref="BK225">IF(OR($B225="",BK$2=""),"",Projetos!$J224/_xlfn.XLOOKUP(BK$2,Técnicos!$A$2:$A$100,IF(Projetos!$I224=1,Técnicos!$F$2:$F$100,IF(Projetos!$I224=2,Técnicos!$H$2:$H$100,Técnicos!$J$2:$J$100)),,0,1))</f>
        <v/>
      </c>
      <c r="BL225" s="15" t="str" cm="1">
        <f t="array" ref="BL225">IF(OR($B225="",BL$2=""),"",Projetos!$J224/_xlfn.XLOOKUP(BL$2,Técnicos!$A$2:$A$100,IF(Projetos!$I224=1,Técnicos!$F$2:$F$100,IF(Projetos!$I224=2,Técnicos!$H$2:$H$100,Técnicos!$J$2:$J$100)),,0,1))</f>
        <v/>
      </c>
      <c r="BM225" s="15" t="str" cm="1">
        <f t="array" ref="BM225">IF(OR($B225="",BM$2=""),"",Projetos!$J224/_xlfn.XLOOKUP(BM$2,Técnicos!$A$2:$A$100,IF(Projetos!$I224=1,Técnicos!$F$2:$F$100,IF(Projetos!$I224=2,Técnicos!$H$2:$H$100,Técnicos!$J$2:$J$100)),,0,1))</f>
        <v/>
      </c>
      <c r="BN225" s="15" t="str" cm="1">
        <f t="array" ref="BN225">IF(OR($B225="",BN$2=""),"",Projetos!$J224/_xlfn.XLOOKUP(BN$2,Técnicos!$A$2:$A$100,IF(Projetos!$I224=1,Técnicos!$F$2:$F$100,IF(Projetos!$I224=2,Técnicos!$H$2:$H$100,Técnicos!$J$2:$J$100)),,0,1))</f>
        <v/>
      </c>
    </row>
    <row r="226" spans="3:66" x14ac:dyDescent="0.3">
      <c r="C226" s="15" t="str" cm="1">
        <f t="array" ref="C226">IF(OR($B226="",C$2=""),"",Projetos!$J225/_xlfn.XLOOKUP(C$2,Técnicos!$A$2:$A$100,IF(Projetos!$I225=1,Técnicos!$F$2:$F$100,IF(Projetos!$I225=2,Técnicos!$H$2:$H$100,Técnicos!$J$2:$J$100)),,0,1))</f>
        <v/>
      </c>
      <c r="D226" s="15" t="str" cm="1">
        <f t="array" ref="D226">IF(OR($B226="",D$2=""),"",Projetos!$J225/_xlfn.XLOOKUP(D$2,Técnicos!$A$2:$A$100,IF(Projetos!$I225=1,Técnicos!$F$2:$F$100,IF(Projetos!$I225=2,Técnicos!$H$2:$H$100,Técnicos!$J$2:$J$100)),,0,1))</f>
        <v/>
      </c>
      <c r="E226" s="15" t="str" cm="1">
        <f t="array" ref="E226">IF(OR($B226="",E$2=""),"",Projetos!$J225/_xlfn.XLOOKUP(E$2,Técnicos!$A$2:$A$100,IF(Projetos!$I225=1,Técnicos!$F$2:$F$100,IF(Projetos!$I225=2,Técnicos!$H$2:$H$100,Técnicos!$J$2:$J$100)),,0,1))</f>
        <v/>
      </c>
      <c r="F226" s="15" t="str" cm="1">
        <f t="array" ref="F226">IF(OR($B226="",F$2=""),"",Projetos!$J225/_xlfn.XLOOKUP(F$2,Técnicos!$A$2:$A$100,IF(Projetos!$I225=1,Técnicos!$F$2:$F$100,IF(Projetos!$I225=2,Técnicos!$H$2:$H$100,Técnicos!$J$2:$J$100)),,0,1))</f>
        <v/>
      </c>
      <c r="G226" s="15" t="str" cm="1">
        <f t="array" ref="G226">IF(OR($B226="",G$2=""),"",Projetos!$J225/_xlfn.XLOOKUP(G$2,Técnicos!$A$2:$A$100,IF(Projetos!$I225=1,Técnicos!$F$2:$F$100,IF(Projetos!$I225=2,Técnicos!$H$2:$H$100,Técnicos!$J$2:$J$100)),,0,1))</f>
        <v/>
      </c>
      <c r="H226" s="15" t="str" cm="1">
        <f t="array" ref="H226">IF(OR($B226="",H$2=""),"",Projetos!$J225/_xlfn.XLOOKUP(H$2,Técnicos!$A$2:$A$100,IF(Projetos!$I225=1,Técnicos!$F$2:$F$100,IF(Projetos!$I225=2,Técnicos!$H$2:$H$100,Técnicos!$J$2:$J$100)),,0,1))</f>
        <v/>
      </c>
      <c r="I226" s="15" t="str" cm="1">
        <f t="array" ref="I226">IF(OR($B226="",I$2=""),"",Projetos!$J225/_xlfn.XLOOKUP(I$2,Técnicos!$A$2:$A$100,IF(Projetos!$I225=1,Técnicos!$F$2:$F$100,IF(Projetos!$I225=2,Técnicos!$H$2:$H$100,Técnicos!$J$2:$J$100)),,0,1))</f>
        <v/>
      </c>
      <c r="J226" s="15" t="str" cm="1">
        <f t="array" ref="J226">IF(OR($B226="",J$2=""),"",Projetos!$J225/_xlfn.XLOOKUP(J$2,Técnicos!$A$2:$A$100,IF(Projetos!$I225=1,Técnicos!$F$2:$F$100,IF(Projetos!$I225=2,Técnicos!$H$2:$H$100,Técnicos!$J$2:$J$100)),,0,1))</f>
        <v/>
      </c>
      <c r="K226" s="15" t="str" cm="1">
        <f t="array" ref="K226">IF(OR($B226="",K$2=""),"",Projetos!$J225/_xlfn.XLOOKUP(K$2,Técnicos!$A$2:$A$100,IF(Projetos!$I225=1,Técnicos!$F$2:$F$100,IF(Projetos!$I225=2,Técnicos!$H$2:$H$100,Técnicos!$J$2:$J$100)),,0,1))</f>
        <v/>
      </c>
      <c r="L226" s="15" t="str" cm="1">
        <f t="array" ref="L226">IF(OR($B226="",L$2=""),"",Projetos!$J225/_xlfn.XLOOKUP(L$2,Técnicos!$A$2:$A$100,IF(Projetos!$I225=1,Técnicos!$F$2:$F$100,IF(Projetos!$I225=2,Técnicos!$H$2:$H$100,Técnicos!$J$2:$J$100)),,0,1))</f>
        <v/>
      </c>
      <c r="M226" s="15" t="str" cm="1">
        <f t="array" ref="M226">IF(OR($B226="",M$2=""),"",Projetos!$J225/_xlfn.XLOOKUP(M$2,Técnicos!$A$2:$A$100,IF(Projetos!$I225=1,Técnicos!$F$2:$F$100,IF(Projetos!$I225=2,Técnicos!$H$2:$H$100,Técnicos!$J$2:$J$100)),,0,1))</f>
        <v/>
      </c>
      <c r="N226" s="15" t="str" cm="1">
        <f t="array" ref="N226">IF(OR($B226="",N$2=""),"",Projetos!$J225/_xlfn.XLOOKUP(N$2,Técnicos!$A$2:$A$100,IF(Projetos!$I225=1,Técnicos!$F$2:$F$100,IF(Projetos!$I225=2,Técnicos!$H$2:$H$100,Técnicos!$J$2:$J$100)),,0,1))</f>
        <v/>
      </c>
      <c r="O226" s="15" t="str" cm="1">
        <f t="array" ref="O226">IF(OR($B226="",O$2=""),"",Projetos!$J225/_xlfn.XLOOKUP(O$2,Técnicos!$A$2:$A$100,IF(Projetos!$I225=1,Técnicos!$F$2:$F$100,IF(Projetos!$I225=2,Técnicos!$H$2:$H$100,Técnicos!$J$2:$J$100)),,0,1))</f>
        <v/>
      </c>
      <c r="P226" s="15" t="str" cm="1">
        <f t="array" ref="P226">IF(OR($B226="",P$2=""),"",Projetos!$J225/_xlfn.XLOOKUP(P$2,Técnicos!$A$2:$A$100,IF(Projetos!$I225=1,Técnicos!$F$2:$F$100,IF(Projetos!$I225=2,Técnicos!$H$2:$H$100,Técnicos!$J$2:$J$100)),,0,1))</f>
        <v/>
      </c>
      <c r="Q226" s="15" t="str" cm="1">
        <f t="array" ref="Q226">IF(OR($B226="",Q$2=""),"",Projetos!$J225/_xlfn.XLOOKUP(Q$2,Técnicos!$A$2:$A$100,IF(Projetos!$I225=1,Técnicos!$F$2:$F$100,IF(Projetos!$I225=2,Técnicos!$H$2:$H$100,Técnicos!$J$2:$J$100)),,0,1))</f>
        <v/>
      </c>
      <c r="R226" s="15" t="str" cm="1">
        <f t="array" ref="R226">IF(OR($B226="",R$2=""),"",Projetos!$J225/_xlfn.XLOOKUP(R$2,Técnicos!$A$2:$A$100,IF(Projetos!$I225=1,Técnicos!$F$2:$F$100,IF(Projetos!$I225=2,Técnicos!$H$2:$H$100,Técnicos!$J$2:$J$100)),,0,1))</f>
        <v/>
      </c>
      <c r="S226" s="15" t="str" cm="1">
        <f t="array" ref="S226">IF(OR($B226="",S$2=""),"",Projetos!$J225/_xlfn.XLOOKUP(S$2,Técnicos!$A$2:$A$100,IF(Projetos!$I225=1,Técnicos!$F$2:$F$100,IF(Projetos!$I225=2,Técnicos!$H$2:$H$100,Técnicos!$J$2:$J$100)),,0,1))</f>
        <v/>
      </c>
      <c r="T226" s="15" t="str" cm="1">
        <f t="array" ref="T226">IF(OR($B226="",T$2=""),"",Projetos!$J225/_xlfn.XLOOKUP(T$2,Técnicos!$A$2:$A$100,IF(Projetos!$I225=1,Técnicos!$F$2:$F$100,IF(Projetos!$I225=2,Técnicos!$H$2:$H$100,Técnicos!$J$2:$J$100)),,0,1))</f>
        <v/>
      </c>
      <c r="U226" s="15" t="str" cm="1">
        <f t="array" ref="U226">IF(OR($B226="",U$2=""),"",Projetos!$J225/_xlfn.XLOOKUP(U$2,Técnicos!$A$2:$A$100,IF(Projetos!$I225=1,Técnicos!$F$2:$F$100,IF(Projetos!$I225=2,Técnicos!$H$2:$H$100,Técnicos!$J$2:$J$100)),,0,1))</f>
        <v/>
      </c>
      <c r="V226" s="15" t="str" cm="1">
        <f t="array" ref="V226">IF(OR($B226="",V$2=""),"",Projetos!$J225/_xlfn.XLOOKUP(V$2,Técnicos!$A$2:$A$100,IF(Projetos!$I225=1,Técnicos!$F$2:$F$100,IF(Projetos!$I225=2,Técnicos!$H$2:$H$100,Técnicos!$J$2:$J$100)),,0,1))</f>
        <v/>
      </c>
      <c r="W226" s="15" t="str" cm="1">
        <f t="array" ref="W226">IF(OR($B226="",W$2=""),"",Projetos!$J225/_xlfn.XLOOKUP(W$2,Técnicos!$A$2:$A$100,IF(Projetos!$I225=1,Técnicos!$F$2:$F$100,IF(Projetos!$I225=2,Técnicos!$H$2:$H$100,Técnicos!$J$2:$J$100)),,0,1))</f>
        <v/>
      </c>
      <c r="X226" s="15" t="str" cm="1">
        <f t="array" ref="X226">IF(OR($B226="",X$2=""),"",Projetos!$J225/_xlfn.XLOOKUP(X$2,Técnicos!$A$2:$A$100,IF(Projetos!$I225=1,Técnicos!$F$2:$F$100,IF(Projetos!$I225=2,Técnicos!$H$2:$H$100,Técnicos!$J$2:$J$100)),,0,1))</f>
        <v/>
      </c>
      <c r="Y226" s="15" t="str" cm="1">
        <f t="array" ref="Y226">IF(OR($B226="",Y$2=""),"",Projetos!$J225/_xlfn.XLOOKUP(Y$2,Técnicos!$A$2:$A$100,IF(Projetos!$I225=1,Técnicos!$F$2:$F$100,IF(Projetos!$I225=2,Técnicos!$H$2:$H$100,Técnicos!$J$2:$J$100)),,0,1))</f>
        <v/>
      </c>
      <c r="Z226" s="15" t="str" cm="1">
        <f t="array" ref="Z226">IF(OR($B226="",Z$2=""),"",Projetos!$J225/_xlfn.XLOOKUP(Z$2,Técnicos!$A$2:$A$100,IF(Projetos!$I225=1,Técnicos!$F$2:$F$100,IF(Projetos!$I225=2,Técnicos!$H$2:$H$100,Técnicos!$J$2:$J$100)),,0,1))</f>
        <v/>
      </c>
      <c r="AA226" s="15" t="str" cm="1">
        <f t="array" ref="AA226">IF(OR($B226="",AA$2=""),"",Projetos!$J225/_xlfn.XLOOKUP(AA$2,Técnicos!$A$2:$A$100,IF(Projetos!$I225=1,Técnicos!$F$2:$F$100,IF(Projetos!$I225=2,Técnicos!$H$2:$H$100,Técnicos!$J$2:$J$100)),,0,1))</f>
        <v/>
      </c>
      <c r="AB226" s="15" t="str" cm="1">
        <f t="array" ref="AB226">IF(OR($B226="",AB$2=""),"",Projetos!$J225/_xlfn.XLOOKUP(AB$2,Técnicos!$A$2:$A$100,IF(Projetos!$I225=1,Técnicos!$F$2:$F$100,IF(Projetos!$I225=2,Técnicos!$H$2:$H$100,Técnicos!$J$2:$J$100)),,0,1))</f>
        <v/>
      </c>
      <c r="AC226" s="15" t="str" cm="1">
        <f t="array" ref="AC226">IF(OR($B226="",AC$2=""),"",Projetos!$J225/_xlfn.XLOOKUP(AC$2,Técnicos!$A$2:$A$100,IF(Projetos!$I225=1,Técnicos!$F$2:$F$100,IF(Projetos!$I225=2,Técnicos!$H$2:$H$100,Técnicos!$J$2:$J$100)),,0,1))</f>
        <v/>
      </c>
      <c r="AD226" s="15" t="str" cm="1">
        <f t="array" ref="AD226">IF(OR($B226="",AD$2=""),"",Projetos!$J225/_xlfn.XLOOKUP(AD$2,Técnicos!$A$2:$A$100,IF(Projetos!$I225=1,Técnicos!$F$2:$F$100,IF(Projetos!$I225=2,Técnicos!$H$2:$H$100,Técnicos!$J$2:$J$100)),,0,1))</f>
        <v/>
      </c>
      <c r="AE226" s="15" t="str" cm="1">
        <f t="array" ref="AE226">IF(OR($B226="",AE$2=""),"",Projetos!$J225/_xlfn.XLOOKUP(AE$2,Técnicos!$A$2:$A$100,IF(Projetos!$I225=1,Técnicos!$F$2:$F$100,IF(Projetos!$I225=2,Técnicos!$H$2:$H$100,Técnicos!$J$2:$J$100)),,0,1))</f>
        <v/>
      </c>
      <c r="AF226" s="15" t="str" cm="1">
        <f t="array" ref="AF226">IF(OR($B226="",AF$2=""),"",Projetos!$J225/_xlfn.XLOOKUP(AF$2,Técnicos!$A$2:$A$100,IF(Projetos!$I225=1,Técnicos!$F$2:$F$100,IF(Projetos!$I225=2,Técnicos!$H$2:$H$100,Técnicos!$J$2:$J$100)),,0,1))</f>
        <v/>
      </c>
      <c r="AG226" s="15" t="str" cm="1">
        <f t="array" ref="AG226">IF(OR($B226="",AG$2=""),"",Projetos!$J225/_xlfn.XLOOKUP(AG$2,Técnicos!$A$2:$A$100,IF(Projetos!$I225=1,Técnicos!$F$2:$F$100,IF(Projetos!$I225=2,Técnicos!$H$2:$H$100,Técnicos!$J$2:$J$100)),,0,1))</f>
        <v/>
      </c>
      <c r="AH226" s="15" t="str" cm="1">
        <f t="array" ref="AH226">IF(OR($B226="",AH$2=""),"",Projetos!$J225/_xlfn.XLOOKUP(AH$2,Técnicos!$A$2:$A$100,IF(Projetos!$I225=1,Técnicos!$F$2:$F$100,IF(Projetos!$I225=2,Técnicos!$H$2:$H$100,Técnicos!$J$2:$J$100)),,0,1))</f>
        <v/>
      </c>
      <c r="AI226" s="15" t="str" cm="1">
        <f t="array" ref="AI226">IF(OR($B226="",AI$2=""),"",Projetos!$J225/_xlfn.XLOOKUP(AI$2,Técnicos!$A$2:$A$100,IF(Projetos!$I225=1,Técnicos!$F$2:$F$100,IF(Projetos!$I225=2,Técnicos!$H$2:$H$100,Técnicos!$J$2:$J$100)),,0,1))</f>
        <v/>
      </c>
      <c r="AJ226" s="15" t="str" cm="1">
        <f t="array" ref="AJ226">IF(OR($B226="",AJ$2=""),"",Projetos!$J225/_xlfn.XLOOKUP(AJ$2,Técnicos!$A$2:$A$100,IF(Projetos!$I225=1,Técnicos!$F$2:$F$100,IF(Projetos!$I225=2,Técnicos!$H$2:$H$100,Técnicos!$J$2:$J$100)),,0,1))</f>
        <v/>
      </c>
      <c r="AK226" s="15" t="str" cm="1">
        <f t="array" ref="AK226">IF(OR($B226="",AK$2=""),"",Projetos!$J225/_xlfn.XLOOKUP(AK$2,Técnicos!$A$2:$A$100,IF(Projetos!$I225=1,Técnicos!$F$2:$F$100,IF(Projetos!$I225=2,Técnicos!$H$2:$H$100,Técnicos!$J$2:$J$100)),,0,1))</f>
        <v/>
      </c>
      <c r="AL226" s="15" t="str" cm="1">
        <f t="array" ref="AL226">IF(OR($B226="",AL$2=""),"",Projetos!$J225/_xlfn.XLOOKUP(AL$2,Técnicos!$A$2:$A$100,IF(Projetos!$I225=1,Técnicos!$F$2:$F$100,IF(Projetos!$I225=2,Técnicos!$H$2:$H$100,Técnicos!$J$2:$J$100)),,0,1))</f>
        <v/>
      </c>
      <c r="AM226" s="15" t="str" cm="1">
        <f t="array" ref="AM226">IF(OR($B226="",AM$2=""),"",Projetos!$J225/_xlfn.XLOOKUP(AM$2,Técnicos!$A$2:$A$100,IF(Projetos!$I225=1,Técnicos!$F$2:$F$100,IF(Projetos!$I225=2,Técnicos!$H$2:$H$100,Técnicos!$J$2:$J$100)),,0,1))</f>
        <v/>
      </c>
      <c r="AN226" s="15" t="str" cm="1">
        <f t="array" ref="AN226">IF(OR($B226="",AN$2=""),"",Projetos!$J225/_xlfn.XLOOKUP(AN$2,Técnicos!$A$2:$A$100,IF(Projetos!$I225=1,Técnicos!$F$2:$F$100,IF(Projetos!$I225=2,Técnicos!$H$2:$H$100,Técnicos!$J$2:$J$100)),,0,1))</f>
        <v/>
      </c>
      <c r="AO226" s="15" t="str" cm="1">
        <f t="array" ref="AO226">IF(OR($B226="",AO$2=""),"",Projetos!$J225/_xlfn.XLOOKUP(AO$2,Técnicos!$A$2:$A$100,IF(Projetos!$I225=1,Técnicos!$F$2:$F$100,IF(Projetos!$I225=2,Técnicos!$H$2:$H$100,Técnicos!$J$2:$J$100)),,0,1))</f>
        <v/>
      </c>
      <c r="AP226" s="15" t="str" cm="1">
        <f t="array" ref="AP226">IF(OR($B226="",AP$2=""),"",Projetos!$J225/_xlfn.XLOOKUP(AP$2,Técnicos!$A$2:$A$100,IF(Projetos!$I225=1,Técnicos!$F$2:$F$100,IF(Projetos!$I225=2,Técnicos!$H$2:$H$100,Técnicos!$J$2:$J$100)),,0,1))</f>
        <v/>
      </c>
      <c r="AQ226" s="15" t="str" cm="1">
        <f t="array" ref="AQ226">IF(OR($B226="",AQ$2=""),"",Projetos!$J225/_xlfn.XLOOKUP(AQ$2,Técnicos!$A$2:$A$100,IF(Projetos!$I225=1,Técnicos!$F$2:$F$100,IF(Projetos!$I225=2,Técnicos!$H$2:$H$100,Técnicos!$J$2:$J$100)),,0,1))</f>
        <v/>
      </c>
      <c r="AR226" s="15" t="str" cm="1">
        <f t="array" ref="AR226">IF(OR($B226="",AR$2=""),"",Projetos!$J225/_xlfn.XLOOKUP(AR$2,Técnicos!$A$2:$A$100,IF(Projetos!$I225=1,Técnicos!$F$2:$F$100,IF(Projetos!$I225=2,Técnicos!$H$2:$H$100,Técnicos!$J$2:$J$100)),,0,1))</f>
        <v/>
      </c>
      <c r="AS226" s="15" t="str" cm="1">
        <f t="array" ref="AS226">IF(OR($B226="",AS$2=""),"",Projetos!$J225/_xlfn.XLOOKUP(AS$2,Técnicos!$A$2:$A$100,IF(Projetos!$I225=1,Técnicos!$F$2:$F$100,IF(Projetos!$I225=2,Técnicos!$H$2:$H$100,Técnicos!$J$2:$J$100)),,0,1))</f>
        <v/>
      </c>
      <c r="AT226" s="15" t="str" cm="1">
        <f t="array" ref="AT226">IF(OR($B226="",AT$2=""),"",Projetos!$J225/_xlfn.XLOOKUP(AT$2,Técnicos!$A$2:$A$100,IF(Projetos!$I225=1,Técnicos!$F$2:$F$100,IF(Projetos!$I225=2,Técnicos!$H$2:$H$100,Técnicos!$J$2:$J$100)),,0,1))</f>
        <v/>
      </c>
      <c r="AU226" s="15" t="str" cm="1">
        <f t="array" ref="AU226">IF(OR($B226="",AU$2=""),"",Projetos!$J225/_xlfn.XLOOKUP(AU$2,Técnicos!$A$2:$A$100,IF(Projetos!$I225=1,Técnicos!$F$2:$F$100,IF(Projetos!$I225=2,Técnicos!$H$2:$H$100,Técnicos!$J$2:$J$100)),,0,1))</f>
        <v/>
      </c>
      <c r="AV226" s="15" t="str" cm="1">
        <f t="array" ref="AV226">IF(OR($B226="",AV$2=""),"",Projetos!$J225/_xlfn.XLOOKUP(AV$2,Técnicos!$A$2:$A$100,IF(Projetos!$I225=1,Técnicos!$F$2:$F$100,IF(Projetos!$I225=2,Técnicos!$H$2:$H$100,Técnicos!$J$2:$J$100)),,0,1))</f>
        <v/>
      </c>
      <c r="AW226" s="15" t="str" cm="1">
        <f t="array" ref="AW226">IF(OR($B226="",AW$2=""),"",Projetos!$J225/_xlfn.XLOOKUP(AW$2,Técnicos!$A$2:$A$100,IF(Projetos!$I225=1,Técnicos!$F$2:$F$100,IF(Projetos!$I225=2,Técnicos!$H$2:$H$100,Técnicos!$J$2:$J$100)),,0,1))</f>
        <v/>
      </c>
      <c r="AX226" s="15" t="str" cm="1">
        <f t="array" ref="AX226">IF(OR($B226="",AX$2=""),"",Projetos!$J225/_xlfn.XLOOKUP(AX$2,Técnicos!$A$2:$A$100,IF(Projetos!$I225=1,Técnicos!$F$2:$F$100,IF(Projetos!$I225=2,Técnicos!$H$2:$H$100,Técnicos!$J$2:$J$100)),,0,1))</f>
        <v/>
      </c>
      <c r="AY226" s="15" t="str" cm="1">
        <f t="array" ref="AY226">IF(OR($B226="",AY$2=""),"",Projetos!$J225/_xlfn.XLOOKUP(AY$2,Técnicos!$A$2:$A$100,IF(Projetos!$I225=1,Técnicos!$F$2:$F$100,IF(Projetos!$I225=2,Técnicos!$H$2:$H$100,Técnicos!$J$2:$J$100)),,0,1))</f>
        <v/>
      </c>
      <c r="AZ226" s="15" t="str" cm="1">
        <f t="array" ref="AZ226">IF(OR($B226="",AZ$2=""),"",Projetos!$J225/_xlfn.XLOOKUP(AZ$2,Técnicos!$A$2:$A$100,IF(Projetos!$I225=1,Técnicos!$F$2:$F$100,IF(Projetos!$I225=2,Técnicos!$H$2:$H$100,Técnicos!$J$2:$J$100)),,0,1))</f>
        <v/>
      </c>
      <c r="BA226" s="15" t="str" cm="1">
        <f t="array" ref="BA226">IF(OR($B226="",BA$2=""),"",Projetos!$J225/_xlfn.XLOOKUP(BA$2,Técnicos!$A$2:$A$100,IF(Projetos!$I225=1,Técnicos!$F$2:$F$100,IF(Projetos!$I225=2,Técnicos!$H$2:$H$100,Técnicos!$J$2:$J$100)),,0,1))</f>
        <v/>
      </c>
      <c r="BB226" s="15" t="str" cm="1">
        <f t="array" ref="BB226">IF(OR($B226="",BB$2=""),"",Projetos!$J225/_xlfn.XLOOKUP(BB$2,Técnicos!$A$2:$A$100,IF(Projetos!$I225=1,Técnicos!$F$2:$F$100,IF(Projetos!$I225=2,Técnicos!$H$2:$H$100,Técnicos!$J$2:$J$100)),,0,1))</f>
        <v/>
      </c>
      <c r="BC226" s="15" t="str" cm="1">
        <f t="array" ref="BC226">IF(OR($B226="",BC$2=""),"",Projetos!$J225/_xlfn.XLOOKUP(BC$2,Técnicos!$A$2:$A$100,IF(Projetos!$I225=1,Técnicos!$F$2:$F$100,IF(Projetos!$I225=2,Técnicos!$H$2:$H$100,Técnicos!$J$2:$J$100)),,0,1))</f>
        <v/>
      </c>
      <c r="BD226" s="15" t="str" cm="1">
        <f t="array" ref="BD226">IF(OR($B226="",BD$2=""),"",Projetos!$J225/_xlfn.XLOOKUP(BD$2,Técnicos!$A$2:$A$100,IF(Projetos!$I225=1,Técnicos!$F$2:$F$100,IF(Projetos!$I225=2,Técnicos!$H$2:$H$100,Técnicos!$J$2:$J$100)),,0,1))</f>
        <v/>
      </c>
      <c r="BE226" s="15" t="str" cm="1">
        <f t="array" ref="BE226">IF(OR($B226="",BE$2=""),"",Projetos!$J225/_xlfn.XLOOKUP(BE$2,Técnicos!$A$2:$A$100,IF(Projetos!$I225=1,Técnicos!$F$2:$F$100,IF(Projetos!$I225=2,Técnicos!$H$2:$H$100,Técnicos!$J$2:$J$100)),,0,1))</f>
        <v/>
      </c>
      <c r="BF226" s="15" t="str" cm="1">
        <f t="array" ref="BF226">IF(OR($B226="",BF$2=""),"",Projetos!$J225/_xlfn.XLOOKUP(BF$2,Técnicos!$A$2:$A$100,IF(Projetos!$I225=1,Técnicos!$F$2:$F$100,IF(Projetos!$I225=2,Técnicos!$H$2:$H$100,Técnicos!$J$2:$J$100)),,0,1))</f>
        <v/>
      </c>
      <c r="BG226" s="15" t="str" cm="1">
        <f t="array" ref="BG226">IF(OR($B226="",BG$2=""),"",Projetos!$J225/_xlfn.XLOOKUP(BG$2,Técnicos!$A$2:$A$100,IF(Projetos!$I225=1,Técnicos!$F$2:$F$100,IF(Projetos!$I225=2,Técnicos!$H$2:$H$100,Técnicos!$J$2:$J$100)),,0,1))</f>
        <v/>
      </c>
      <c r="BH226" s="15" t="str" cm="1">
        <f t="array" ref="BH226">IF(OR($B226="",BH$2=""),"",Projetos!$J225/_xlfn.XLOOKUP(BH$2,Técnicos!$A$2:$A$100,IF(Projetos!$I225=1,Técnicos!$F$2:$F$100,IF(Projetos!$I225=2,Técnicos!$H$2:$H$100,Técnicos!$J$2:$J$100)),,0,1))</f>
        <v/>
      </c>
      <c r="BI226" s="15" t="str" cm="1">
        <f t="array" ref="BI226">IF(OR($B226="",BI$2=""),"",Projetos!$J225/_xlfn.XLOOKUP(BI$2,Técnicos!$A$2:$A$100,IF(Projetos!$I225=1,Técnicos!$F$2:$F$100,IF(Projetos!$I225=2,Técnicos!$H$2:$H$100,Técnicos!$J$2:$J$100)),,0,1))</f>
        <v/>
      </c>
      <c r="BJ226" s="15" t="str" cm="1">
        <f t="array" ref="BJ226">IF(OR($B226="",BJ$2=""),"",Projetos!$J225/_xlfn.XLOOKUP(BJ$2,Técnicos!$A$2:$A$100,IF(Projetos!$I225=1,Técnicos!$F$2:$F$100,IF(Projetos!$I225=2,Técnicos!$H$2:$H$100,Técnicos!$J$2:$J$100)),,0,1))</f>
        <v/>
      </c>
      <c r="BK226" s="15" t="str" cm="1">
        <f t="array" ref="BK226">IF(OR($B226="",BK$2=""),"",Projetos!$J225/_xlfn.XLOOKUP(BK$2,Técnicos!$A$2:$A$100,IF(Projetos!$I225=1,Técnicos!$F$2:$F$100,IF(Projetos!$I225=2,Técnicos!$H$2:$H$100,Técnicos!$J$2:$J$100)),,0,1))</f>
        <v/>
      </c>
      <c r="BL226" s="15" t="str" cm="1">
        <f t="array" ref="BL226">IF(OR($B226="",BL$2=""),"",Projetos!$J225/_xlfn.XLOOKUP(BL$2,Técnicos!$A$2:$A$100,IF(Projetos!$I225=1,Técnicos!$F$2:$F$100,IF(Projetos!$I225=2,Técnicos!$H$2:$H$100,Técnicos!$J$2:$J$100)),,0,1))</f>
        <v/>
      </c>
      <c r="BM226" s="15" t="str" cm="1">
        <f t="array" ref="BM226">IF(OR($B226="",BM$2=""),"",Projetos!$J225/_xlfn.XLOOKUP(BM$2,Técnicos!$A$2:$A$100,IF(Projetos!$I225=1,Técnicos!$F$2:$F$100,IF(Projetos!$I225=2,Técnicos!$H$2:$H$100,Técnicos!$J$2:$J$100)),,0,1))</f>
        <v/>
      </c>
      <c r="BN226" s="15" t="str" cm="1">
        <f t="array" ref="BN226">IF(OR($B226="",BN$2=""),"",Projetos!$J225/_xlfn.XLOOKUP(BN$2,Técnicos!$A$2:$A$100,IF(Projetos!$I225=1,Técnicos!$F$2:$F$100,IF(Projetos!$I225=2,Técnicos!$H$2:$H$100,Técnicos!$J$2:$J$100)),,0,1))</f>
        <v/>
      </c>
    </row>
    <row r="227" spans="3:66" x14ac:dyDescent="0.3">
      <c r="C227" s="15" t="str" cm="1">
        <f t="array" ref="C227">IF(OR($B227="",C$2=""),"",Projetos!$J226/_xlfn.XLOOKUP(C$2,Técnicos!$A$2:$A$100,IF(Projetos!$I226=1,Técnicos!$F$2:$F$100,IF(Projetos!$I226=2,Técnicos!$H$2:$H$100,Técnicos!$J$2:$J$100)),,0,1))</f>
        <v/>
      </c>
      <c r="D227" s="15" t="str" cm="1">
        <f t="array" ref="D227">IF(OR($B227="",D$2=""),"",Projetos!$J226/_xlfn.XLOOKUP(D$2,Técnicos!$A$2:$A$100,IF(Projetos!$I226=1,Técnicos!$F$2:$F$100,IF(Projetos!$I226=2,Técnicos!$H$2:$H$100,Técnicos!$J$2:$J$100)),,0,1))</f>
        <v/>
      </c>
      <c r="E227" s="15" t="str" cm="1">
        <f t="array" ref="E227">IF(OR($B227="",E$2=""),"",Projetos!$J226/_xlfn.XLOOKUP(E$2,Técnicos!$A$2:$A$100,IF(Projetos!$I226=1,Técnicos!$F$2:$F$100,IF(Projetos!$I226=2,Técnicos!$H$2:$H$100,Técnicos!$J$2:$J$100)),,0,1))</f>
        <v/>
      </c>
      <c r="F227" s="15" t="str" cm="1">
        <f t="array" ref="F227">IF(OR($B227="",F$2=""),"",Projetos!$J226/_xlfn.XLOOKUP(F$2,Técnicos!$A$2:$A$100,IF(Projetos!$I226=1,Técnicos!$F$2:$F$100,IF(Projetos!$I226=2,Técnicos!$H$2:$H$100,Técnicos!$J$2:$J$100)),,0,1))</f>
        <v/>
      </c>
      <c r="G227" s="15" t="str" cm="1">
        <f t="array" ref="G227">IF(OR($B227="",G$2=""),"",Projetos!$J226/_xlfn.XLOOKUP(G$2,Técnicos!$A$2:$A$100,IF(Projetos!$I226=1,Técnicos!$F$2:$F$100,IF(Projetos!$I226=2,Técnicos!$H$2:$H$100,Técnicos!$J$2:$J$100)),,0,1))</f>
        <v/>
      </c>
      <c r="H227" s="15" t="str" cm="1">
        <f t="array" ref="H227">IF(OR($B227="",H$2=""),"",Projetos!$J226/_xlfn.XLOOKUP(H$2,Técnicos!$A$2:$A$100,IF(Projetos!$I226=1,Técnicos!$F$2:$F$100,IF(Projetos!$I226=2,Técnicos!$H$2:$H$100,Técnicos!$J$2:$J$100)),,0,1))</f>
        <v/>
      </c>
      <c r="I227" s="15" t="str" cm="1">
        <f t="array" ref="I227">IF(OR($B227="",I$2=""),"",Projetos!$J226/_xlfn.XLOOKUP(I$2,Técnicos!$A$2:$A$100,IF(Projetos!$I226=1,Técnicos!$F$2:$F$100,IF(Projetos!$I226=2,Técnicos!$H$2:$H$100,Técnicos!$J$2:$J$100)),,0,1))</f>
        <v/>
      </c>
      <c r="J227" s="15" t="str" cm="1">
        <f t="array" ref="J227">IF(OR($B227="",J$2=""),"",Projetos!$J226/_xlfn.XLOOKUP(J$2,Técnicos!$A$2:$A$100,IF(Projetos!$I226=1,Técnicos!$F$2:$F$100,IF(Projetos!$I226=2,Técnicos!$H$2:$H$100,Técnicos!$J$2:$J$100)),,0,1))</f>
        <v/>
      </c>
      <c r="K227" s="15" t="str" cm="1">
        <f t="array" ref="K227">IF(OR($B227="",K$2=""),"",Projetos!$J226/_xlfn.XLOOKUP(K$2,Técnicos!$A$2:$A$100,IF(Projetos!$I226=1,Técnicos!$F$2:$F$100,IF(Projetos!$I226=2,Técnicos!$H$2:$H$100,Técnicos!$J$2:$J$100)),,0,1))</f>
        <v/>
      </c>
      <c r="L227" s="15" t="str" cm="1">
        <f t="array" ref="L227">IF(OR($B227="",L$2=""),"",Projetos!$J226/_xlfn.XLOOKUP(L$2,Técnicos!$A$2:$A$100,IF(Projetos!$I226=1,Técnicos!$F$2:$F$100,IF(Projetos!$I226=2,Técnicos!$H$2:$H$100,Técnicos!$J$2:$J$100)),,0,1))</f>
        <v/>
      </c>
      <c r="M227" s="15" t="str" cm="1">
        <f t="array" ref="M227">IF(OR($B227="",M$2=""),"",Projetos!$J226/_xlfn.XLOOKUP(M$2,Técnicos!$A$2:$A$100,IF(Projetos!$I226=1,Técnicos!$F$2:$F$100,IF(Projetos!$I226=2,Técnicos!$H$2:$H$100,Técnicos!$J$2:$J$100)),,0,1))</f>
        <v/>
      </c>
      <c r="N227" s="15" t="str" cm="1">
        <f t="array" ref="N227">IF(OR($B227="",N$2=""),"",Projetos!$J226/_xlfn.XLOOKUP(N$2,Técnicos!$A$2:$A$100,IF(Projetos!$I226=1,Técnicos!$F$2:$F$100,IF(Projetos!$I226=2,Técnicos!$H$2:$H$100,Técnicos!$J$2:$J$100)),,0,1))</f>
        <v/>
      </c>
      <c r="O227" s="15" t="str" cm="1">
        <f t="array" ref="O227">IF(OR($B227="",O$2=""),"",Projetos!$J226/_xlfn.XLOOKUP(O$2,Técnicos!$A$2:$A$100,IF(Projetos!$I226=1,Técnicos!$F$2:$F$100,IF(Projetos!$I226=2,Técnicos!$H$2:$H$100,Técnicos!$J$2:$J$100)),,0,1))</f>
        <v/>
      </c>
      <c r="P227" s="15" t="str" cm="1">
        <f t="array" ref="P227">IF(OR($B227="",P$2=""),"",Projetos!$J226/_xlfn.XLOOKUP(P$2,Técnicos!$A$2:$A$100,IF(Projetos!$I226=1,Técnicos!$F$2:$F$100,IF(Projetos!$I226=2,Técnicos!$H$2:$H$100,Técnicos!$J$2:$J$100)),,0,1))</f>
        <v/>
      </c>
      <c r="Q227" s="15" t="str" cm="1">
        <f t="array" ref="Q227">IF(OR($B227="",Q$2=""),"",Projetos!$J226/_xlfn.XLOOKUP(Q$2,Técnicos!$A$2:$A$100,IF(Projetos!$I226=1,Técnicos!$F$2:$F$100,IF(Projetos!$I226=2,Técnicos!$H$2:$H$100,Técnicos!$J$2:$J$100)),,0,1))</f>
        <v/>
      </c>
      <c r="R227" s="15" t="str" cm="1">
        <f t="array" ref="R227">IF(OR($B227="",R$2=""),"",Projetos!$J226/_xlfn.XLOOKUP(R$2,Técnicos!$A$2:$A$100,IF(Projetos!$I226=1,Técnicos!$F$2:$F$100,IF(Projetos!$I226=2,Técnicos!$H$2:$H$100,Técnicos!$J$2:$J$100)),,0,1))</f>
        <v/>
      </c>
      <c r="S227" s="15" t="str" cm="1">
        <f t="array" ref="S227">IF(OR($B227="",S$2=""),"",Projetos!$J226/_xlfn.XLOOKUP(S$2,Técnicos!$A$2:$A$100,IF(Projetos!$I226=1,Técnicos!$F$2:$F$100,IF(Projetos!$I226=2,Técnicos!$H$2:$H$100,Técnicos!$J$2:$J$100)),,0,1))</f>
        <v/>
      </c>
      <c r="T227" s="15" t="str" cm="1">
        <f t="array" ref="T227">IF(OR($B227="",T$2=""),"",Projetos!$J226/_xlfn.XLOOKUP(T$2,Técnicos!$A$2:$A$100,IF(Projetos!$I226=1,Técnicos!$F$2:$F$100,IF(Projetos!$I226=2,Técnicos!$H$2:$H$100,Técnicos!$J$2:$J$100)),,0,1))</f>
        <v/>
      </c>
      <c r="U227" s="15" t="str" cm="1">
        <f t="array" ref="U227">IF(OR($B227="",U$2=""),"",Projetos!$J226/_xlfn.XLOOKUP(U$2,Técnicos!$A$2:$A$100,IF(Projetos!$I226=1,Técnicos!$F$2:$F$100,IF(Projetos!$I226=2,Técnicos!$H$2:$H$100,Técnicos!$J$2:$J$100)),,0,1))</f>
        <v/>
      </c>
      <c r="V227" s="15" t="str" cm="1">
        <f t="array" ref="V227">IF(OR($B227="",V$2=""),"",Projetos!$J226/_xlfn.XLOOKUP(V$2,Técnicos!$A$2:$A$100,IF(Projetos!$I226=1,Técnicos!$F$2:$F$100,IF(Projetos!$I226=2,Técnicos!$H$2:$H$100,Técnicos!$J$2:$J$100)),,0,1))</f>
        <v/>
      </c>
      <c r="W227" s="15" t="str" cm="1">
        <f t="array" ref="W227">IF(OR($B227="",W$2=""),"",Projetos!$J226/_xlfn.XLOOKUP(W$2,Técnicos!$A$2:$A$100,IF(Projetos!$I226=1,Técnicos!$F$2:$F$100,IF(Projetos!$I226=2,Técnicos!$H$2:$H$100,Técnicos!$J$2:$J$100)),,0,1))</f>
        <v/>
      </c>
      <c r="X227" s="15" t="str" cm="1">
        <f t="array" ref="X227">IF(OR($B227="",X$2=""),"",Projetos!$J226/_xlfn.XLOOKUP(X$2,Técnicos!$A$2:$A$100,IF(Projetos!$I226=1,Técnicos!$F$2:$F$100,IF(Projetos!$I226=2,Técnicos!$H$2:$H$100,Técnicos!$J$2:$J$100)),,0,1))</f>
        <v/>
      </c>
      <c r="Y227" s="15" t="str" cm="1">
        <f t="array" ref="Y227">IF(OR($B227="",Y$2=""),"",Projetos!$J226/_xlfn.XLOOKUP(Y$2,Técnicos!$A$2:$A$100,IF(Projetos!$I226=1,Técnicos!$F$2:$F$100,IF(Projetos!$I226=2,Técnicos!$H$2:$H$100,Técnicos!$J$2:$J$100)),,0,1))</f>
        <v/>
      </c>
      <c r="Z227" s="15" t="str" cm="1">
        <f t="array" ref="Z227">IF(OR($B227="",Z$2=""),"",Projetos!$J226/_xlfn.XLOOKUP(Z$2,Técnicos!$A$2:$A$100,IF(Projetos!$I226=1,Técnicos!$F$2:$F$100,IF(Projetos!$I226=2,Técnicos!$H$2:$H$100,Técnicos!$J$2:$J$100)),,0,1))</f>
        <v/>
      </c>
      <c r="AA227" s="15" t="str" cm="1">
        <f t="array" ref="AA227">IF(OR($B227="",AA$2=""),"",Projetos!$J226/_xlfn.XLOOKUP(AA$2,Técnicos!$A$2:$A$100,IF(Projetos!$I226=1,Técnicos!$F$2:$F$100,IF(Projetos!$I226=2,Técnicos!$H$2:$H$100,Técnicos!$J$2:$J$100)),,0,1))</f>
        <v/>
      </c>
      <c r="AB227" s="15" t="str" cm="1">
        <f t="array" ref="AB227">IF(OR($B227="",AB$2=""),"",Projetos!$J226/_xlfn.XLOOKUP(AB$2,Técnicos!$A$2:$A$100,IF(Projetos!$I226=1,Técnicos!$F$2:$F$100,IF(Projetos!$I226=2,Técnicos!$H$2:$H$100,Técnicos!$J$2:$J$100)),,0,1))</f>
        <v/>
      </c>
      <c r="AC227" s="15" t="str" cm="1">
        <f t="array" ref="AC227">IF(OR($B227="",AC$2=""),"",Projetos!$J226/_xlfn.XLOOKUP(AC$2,Técnicos!$A$2:$A$100,IF(Projetos!$I226=1,Técnicos!$F$2:$F$100,IF(Projetos!$I226=2,Técnicos!$H$2:$H$100,Técnicos!$J$2:$J$100)),,0,1))</f>
        <v/>
      </c>
      <c r="AD227" s="15" t="str" cm="1">
        <f t="array" ref="AD227">IF(OR($B227="",AD$2=""),"",Projetos!$J226/_xlfn.XLOOKUP(AD$2,Técnicos!$A$2:$A$100,IF(Projetos!$I226=1,Técnicos!$F$2:$F$100,IF(Projetos!$I226=2,Técnicos!$H$2:$H$100,Técnicos!$J$2:$J$100)),,0,1))</f>
        <v/>
      </c>
      <c r="AE227" s="15" t="str" cm="1">
        <f t="array" ref="AE227">IF(OR($B227="",AE$2=""),"",Projetos!$J226/_xlfn.XLOOKUP(AE$2,Técnicos!$A$2:$A$100,IF(Projetos!$I226=1,Técnicos!$F$2:$F$100,IF(Projetos!$I226=2,Técnicos!$H$2:$H$100,Técnicos!$J$2:$J$100)),,0,1))</f>
        <v/>
      </c>
      <c r="AF227" s="15" t="str" cm="1">
        <f t="array" ref="AF227">IF(OR($B227="",AF$2=""),"",Projetos!$J226/_xlfn.XLOOKUP(AF$2,Técnicos!$A$2:$A$100,IF(Projetos!$I226=1,Técnicos!$F$2:$F$100,IF(Projetos!$I226=2,Técnicos!$H$2:$H$100,Técnicos!$J$2:$J$100)),,0,1))</f>
        <v/>
      </c>
      <c r="AG227" s="15" t="str" cm="1">
        <f t="array" ref="AG227">IF(OR($B227="",AG$2=""),"",Projetos!$J226/_xlfn.XLOOKUP(AG$2,Técnicos!$A$2:$A$100,IF(Projetos!$I226=1,Técnicos!$F$2:$F$100,IF(Projetos!$I226=2,Técnicos!$H$2:$H$100,Técnicos!$J$2:$J$100)),,0,1))</f>
        <v/>
      </c>
      <c r="AH227" s="15" t="str" cm="1">
        <f t="array" ref="AH227">IF(OR($B227="",AH$2=""),"",Projetos!$J226/_xlfn.XLOOKUP(AH$2,Técnicos!$A$2:$A$100,IF(Projetos!$I226=1,Técnicos!$F$2:$F$100,IF(Projetos!$I226=2,Técnicos!$H$2:$H$100,Técnicos!$J$2:$J$100)),,0,1))</f>
        <v/>
      </c>
      <c r="AI227" s="15" t="str" cm="1">
        <f t="array" ref="AI227">IF(OR($B227="",AI$2=""),"",Projetos!$J226/_xlfn.XLOOKUP(AI$2,Técnicos!$A$2:$A$100,IF(Projetos!$I226=1,Técnicos!$F$2:$F$100,IF(Projetos!$I226=2,Técnicos!$H$2:$H$100,Técnicos!$J$2:$J$100)),,0,1))</f>
        <v/>
      </c>
      <c r="AJ227" s="15" t="str" cm="1">
        <f t="array" ref="AJ227">IF(OR($B227="",AJ$2=""),"",Projetos!$J226/_xlfn.XLOOKUP(AJ$2,Técnicos!$A$2:$A$100,IF(Projetos!$I226=1,Técnicos!$F$2:$F$100,IF(Projetos!$I226=2,Técnicos!$H$2:$H$100,Técnicos!$J$2:$J$100)),,0,1))</f>
        <v/>
      </c>
      <c r="AK227" s="15" t="str" cm="1">
        <f t="array" ref="AK227">IF(OR($B227="",AK$2=""),"",Projetos!$J226/_xlfn.XLOOKUP(AK$2,Técnicos!$A$2:$A$100,IF(Projetos!$I226=1,Técnicos!$F$2:$F$100,IF(Projetos!$I226=2,Técnicos!$H$2:$H$100,Técnicos!$J$2:$J$100)),,0,1))</f>
        <v/>
      </c>
      <c r="AL227" s="15" t="str" cm="1">
        <f t="array" ref="AL227">IF(OR($B227="",AL$2=""),"",Projetos!$J226/_xlfn.XLOOKUP(AL$2,Técnicos!$A$2:$A$100,IF(Projetos!$I226=1,Técnicos!$F$2:$F$100,IF(Projetos!$I226=2,Técnicos!$H$2:$H$100,Técnicos!$J$2:$J$100)),,0,1))</f>
        <v/>
      </c>
      <c r="AM227" s="15" t="str" cm="1">
        <f t="array" ref="AM227">IF(OR($B227="",AM$2=""),"",Projetos!$J226/_xlfn.XLOOKUP(AM$2,Técnicos!$A$2:$A$100,IF(Projetos!$I226=1,Técnicos!$F$2:$F$100,IF(Projetos!$I226=2,Técnicos!$H$2:$H$100,Técnicos!$J$2:$J$100)),,0,1))</f>
        <v/>
      </c>
      <c r="AN227" s="15" t="str" cm="1">
        <f t="array" ref="AN227">IF(OR($B227="",AN$2=""),"",Projetos!$J226/_xlfn.XLOOKUP(AN$2,Técnicos!$A$2:$A$100,IF(Projetos!$I226=1,Técnicos!$F$2:$F$100,IF(Projetos!$I226=2,Técnicos!$H$2:$H$100,Técnicos!$J$2:$J$100)),,0,1))</f>
        <v/>
      </c>
      <c r="AO227" s="15" t="str" cm="1">
        <f t="array" ref="AO227">IF(OR($B227="",AO$2=""),"",Projetos!$J226/_xlfn.XLOOKUP(AO$2,Técnicos!$A$2:$A$100,IF(Projetos!$I226=1,Técnicos!$F$2:$F$100,IF(Projetos!$I226=2,Técnicos!$H$2:$H$100,Técnicos!$J$2:$J$100)),,0,1))</f>
        <v/>
      </c>
      <c r="AP227" s="15" t="str" cm="1">
        <f t="array" ref="AP227">IF(OR($B227="",AP$2=""),"",Projetos!$J226/_xlfn.XLOOKUP(AP$2,Técnicos!$A$2:$A$100,IF(Projetos!$I226=1,Técnicos!$F$2:$F$100,IF(Projetos!$I226=2,Técnicos!$H$2:$H$100,Técnicos!$J$2:$J$100)),,0,1))</f>
        <v/>
      </c>
      <c r="AQ227" s="15" t="str" cm="1">
        <f t="array" ref="AQ227">IF(OR($B227="",AQ$2=""),"",Projetos!$J226/_xlfn.XLOOKUP(AQ$2,Técnicos!$A$2:$A$100,IF(Projetos!$I226=1,Técnicos!$F$2:$F$100,IF(Projetos!$I226=2,Técnicos!$H$2:$H$100,Técnicos!$J$2:$J$100)),,0,1))</f>
        <v/>
      </c>
      <c r="AR227" s="15" t="str" cm="1">
        <f t="array" ref="AR227">IF(OR($B227="",AR$2=""),"",Projetos!$J226/_xlfn.XLOOKUP(AR$2,Técnicos!$A$2:$A$100,IF(Projetos!$I226=1,Técnicos!$F$2:$F$100,IF(Projetos!$I226=2,Técnicos!$H$2:$H$100,Técnicos!$J$2:$J$100)),,0,1))</f>
        <v/>
      </c>
      <c r="AS227" s="15" t="str" cm="1">
        <f t="array" ref="AS227">IF(OR($B227="",AS$2=""),"",Projetos!$J226/_xlfn.XLOOKUP(AS$2,Técnicos!$A$2:$A$100,IF(Projetos!$I226=1,Técnicos!$F$2:$F$100,IF(Projetos!$I226=2,Técnicos!$H$2:$H$100,Técnicos!$J$2:$J$100)),,0,1))</f>
        <v/>
      </c>
      <c r="AT227" s="15" t="str" cm="1">
        <f t="array" ref="AT227">IF(OR($B227="",AT$2=""),"",Projetos!$J226/_xlfn.XLOOKUP(AT$2,Técnicos!$A$2:$A$100,IF(Projetos!$I226=1,Técnicos!$F$2:$F$100,IF(Projetos!$I226=2,Técnicos!$H$2:$H$100,Técnicos!$J$2:$J$100)),,0,1))</f>
        <v/>
      </c>
      <c r="AU227" s="15" t="str" cm="1">
        <f t="array" ref="AU227">IF(OR($B227="",AU$2=""),"",Projetos!$J226/_xlfn.XLOOKUP(AU$2,Técnicos!$A$2:$A$100,IF(Projetos!$I226=1,Técnicos!$F$2:$F$100,IF(Projetos!$I226=2,Técnicos!$H$2:$H$100,Técnicos!$J$2:$J$100)),,0,1))</f>
        <v/>
      </c>
      <c r="AV227" s="15" t="str" cm="1">
        <f t="array" ref="AV227">IF(OR($B227="",AV$2=""),"",Projetos!$J226/_xlfn.XLOOKUP(AV$2,Técnicos!$A$2:$A$100,IF(Projetos!$I226=1,Técnicos!$F$2:$F$100,IF(Projetos!$I226=2,Técnicos!$H$2:$H$100,Técnicos!$J$2:$J$100)),,0,1))</f>
        <v/>
      </c>
      <c r="AW227" s="15" t="str" cm="1">
        <f t="array" ref="AW227">IF(OR($B227="",AW$2=""),"",Projetos!$J226/_xlfn.XLOOKUP(AW$2,Técnicos!$A$2:$A$100,IF(Projetos!$I226=1,Técnicos!$F$2:$F$100,IF(Projetos!$I226=2,Técnicos!$H$2:$H$100,Técnicos!$J$2:$J$100)),,0,1))</f>
        <v/>
      </c>
      <c r="AX227" s="15" t="str" cm="1">
        <f t="array" ref="AX227">IF(OR($B227="",AX$2=""),"",Projetos!$J226/_xlfn.XLOOKUP(AX$2,Técnicos!$A$2:$A$100,IF(Projetos!$I226=1,Técnicos!$F$2:$F$100,IF(Projetos!$I226=2,Técnicos!$H$2:$H$100,Técnicos!$J$2:$J$100)),,0,1))</f>
        <v/>
      </c>
      <c r="AY227" s="15" t="str" cm="1">
        <f t="array" ref="AY227">IF(OR($B227="",AY$2=""),"",Projetos!$J226/_xlfn.XLOOKUP(AY$2,Técnicos!$A$2:$A$100,IF(Projetos!$I226=1,Técnicos!$F$2:$F$100,IF(Projetos!$I226=2,Técnicos!$H$2:$H$100,Técnicos!$J$2:$J$100)),,0,1))</f>
        <v/>
      </c>
      <c r="AZ227" s="15" t="str" cm="1">
        <f t="array" ref="AZ227">IF(OR($B227="",AZ$2=""),"",Projetos!$J226/_xlfn.XLOOKUP(AZ$2,Técnicos!$A$2:$A$100,IF(Projetos!$I226=1,Técnicos!$F$2:$F$100,IF(Projetos!$I226=2,Técnicos!$H$2:$H$100,Técnicos!$J$2:$J$100)),,0,1))</f>
        <v/>
      </c>
      <c r="BA227" s="15" t="str" cm="1">
        <f t="array" ref="BA227">IF(OR($B227="",BA$2=""),"",Projetos!$J226/_xlfn.XLOOKUP(BA$2,Técnicos!$A$2:$A$100,IF(Projetos!$I226=1,Técnicos!$F$2:$F$100,IF(Projetos!$I226=2,Técnicos!$H$2:$H$100,Técnicos!$J$2:$J$100)),,0,1))</f>
        <v/>
      </c>
      <c r="BB227" s="15" t="str" cm="1">
        <f t="array" ref="BB227">IF(OR($B227="",BB$2=""),"",Projetos!$J226/_xlfn.XLOOKUP(BB$2,Técnicos!$A$2:$A$100,IF(Projetos!$I226=1,Técnicos!$F$2:$F$100,IF(Projetos!$I226=2,Técnicos!$H$2:$H$100,Técnicos!$J$2:$J$100)),,0,1))</f>
        <v/>
      </c>
      <c r="BC227" s="15" t="str" cm="1">
        <f t="array" ref="BC227">IF(OR($B227="",BC$2=""),"",Projetos!$J226/_xlfn.XLOOKUP(BC$2,Técnicos!$A$2:$A$100,IF(Projetos!$I226=1,Técnicos!$F$2:$F$100,IF(Projetos!$I226=2,Técnicos!$H$2:$H$100,Técnicos!$J$2:$J$100)),,0,1))</f>
        <v/>
      </c>
      <c r="BD227" s="15" t="str" cm="1">
        <f t="array" ref="BD227">IF(OR($B227="",BD$2=""),"",Projetos!$J226/_xlfn.XLOOKUP(BD$2,Técnicos!$A$2:$A$100,IF(Projetos!$I226=1,Técnicos!$F$2:$F$100,IF(Projetos!$I226=2,Técnicos!$H$2:$H$100,Técnicos!$J$2:$J$100)),,0,1))</f>
        <v/>
      </c>
      <c r="BE227" s="15" t="str" cm="1">
        <f t="array" ref="BE227">IF(OR($B227="",BE$2=""),"",Projetos!$J226/_xlfn.XLOOKUP(BE$2,Técnicos!$A$2:$A$100,IF(Projetos!$I226=1,Técnicos!$F$2:$F$100,IF(Projetos!$I226=2,Técnicos!$H$2:$H$100,Técnicos!$J$2:$J$100)),,0,1))</f>
        <v/>
      </c>
      <c r="BF227" s="15" t="str" cm="1">
        <f t="array" ref="BF227">IF(OR($B227="",BF$2=""),"",Projetos!$J226/_xlfn.XLOOKUP(BF$2,Técnicos!$A$2:$A$100,IF(Projetos!$I226=1,Técnicos!$F$2:$F$100,IF(Projetos!$I226=2,Técnicos!$H$2:$H$100,Técnicos!$J$2:$J$100)),,0,1))</f>
        <v/>
      </c>
      <c r="BG227" s="15" t="str" cm="1">
        <f t="array" ref="BG227">IF(OR($B227="",BG$2=""),"",Projetos!$J226/_xlfn.XLOOKUP(BG$2,Técnicos!$A$2:$A$100,IF(Projetos!$I226=1,Técnicos!$F$2:$F$100,IF(Projetos!$I226=2,Técnicos!$H$2:$H$100,Técnicos!$J$2:$J$100)),,0,1))</f>
        <v/>
      </c>
      <c r="BH227" s="15" t="str" cm="1">
        <f t="array" ref="BH227">IF(OR($B227="",BH$2=""),"",Projetos!$J226/_xlfn.XLOOKUP(BH$2,Técnicos!$A$2:$A$100,IF(Projetos!$I226=1,Técnicos!$F$2:$F$100,IF(Projetos!$I226=2,Técnicos!$H$2:$H$100,Técnicos!$J$2:$J$100)),,0,1))</f>
        <v/>
      </c>
      <c r="BI227" s="15" t="str" cm="1">
        <f t="array" ref="BI227">IF(OR($B227="",BI$2=""),"",Projetos!$J226/_xlfn.XLOOKUP(BI$2,Técnicos!$A$2:$A$100,IF(Projetos!$I226=1,Técnicos!$F$2:$F$100,IF(Projetos!$I226=2,Técnicos!$H$2:$H$100,Técnicos!$J$2:$J$100)),,0,1))</f>
        <v/>
      </c>
      <c r="BJ227" s="15" t="str" cm="1">
        <f t="array" ref="BJ227">IF(OR($B227="",BJ$2=""),"",Projetos!$J226/_xlfn.XLOOKUP(BJ$2,Técnicos!$A$2:$A$100,IF(Projetos!$I226=1,Técnicos!$F$2:$F$100,IF(Projetos!$I226=2,Técnicos!$H$2:$H$100,Técnicos!$J$2:$J$100)),,0,1))</f>
        <v/>
      </c>
      <c r="BK227" s="15" t="str" cm="1">
        <f t="array" ref="BK227">IF(OR($B227="",BK$2=""),"",Projetos!$J226/_xlfn.XLOOKUP(BK$2,Técnicos!$A$2:$A$100,IF(Projetos!$I226=1,Técnicos!$F$2:$F$100,IF(Projetos!$I226=2,Técnicos!$H$2:$H$100,Técnicos!$J$2:$J$100)),,0,1))</f>
        <v/>
      </c>
      <c r="BL227" s="15" t="str" cm="1">
        <f t="array" ref="BL227">IF(OR($B227="",BL$2=""),"",Projetos!$J226/_xlfn.XLOOKUP(BL$2,Técnicos!$A$2:$A$100,IF(Projetos!$I226=1,Técnicos!$F$2:$F$100,IF(Projetos!$I226=2,Técnicos!$H$2:$H$100,Técnicos!$J$2:$J$100)),,0,1))</f>
        <v/>
      </c>
      <c r="BM227" s="15" t="str" cm="1">
        <f t="array" ref="BM227">IF(OR($B227="",BM$2=""),"",Projetos!$J226/_xlfn.XLOOKUP(BM$2,Técnicos!$A$2:$A$100,IF(Projetos!$I226=1,Técnicos!$F$2:$F$100,IF(Projetos!$I226=2,Técnicos!$H$2:$H$100,Técnicos!$J$2:$J$100)),,0,1))</f>
        <v/>
      </c>
      <c r="BN227" s="15" t="str" cm="1">
        <f t="array" ref="BN227">IF(OR($B227="",BN$2=""),"",Projetos!$J226/_xlfn.XLOOKUP(BN$2,Técnicos!$A$2:$A$100,IF(Projetos!$I226=1,Técnicos!$F$2:$F$100,IF(Projetos!$I226=2,Técnicos!$H$2:$H$100,Técnicos!$J$2:$J$100)),,0,1))</f>
        <v/>
      </c>
    </row>
    <row r="228" spans="3:66" x14ac:dyDescent="0.3">
      <c r="C228" s="15" t="str" cm="1">
        <f t="array" ref="C228">IF(OR($B228="",C$2=""),"",Projetos!$J227/_xlfn.XLOOKUP(C$2,Técnicos!$A$2:$A$100,IF(Projetos!$I227=1,Técnicos!$F$2:$F$100,IF(Projetos!$I227=2,Técnicos!$H$2:$H$100,Técnicos!$J$2:$J$100)),,0,1))</f>
        <v/>
      </c>
      <c r="D228" s="15" t="str" cm="1">
        <f t="array" ref="D228">IF(OR($B228="",D$2=""),"",Projetos!$J227/_xlfn.XLOOKUP(D$2,Técnicos!$A$2:$A$100,IF(Projetos!$I227=1,Técnicos!$F$2:$F$100,IF(Projetos!$I227=2,Técnicos!$H$2:$H$100,Técnicos!$J$2:$J$100)),,0,1))</f>
        <v/>
      </c>
      <c r="E228" s="15" t="str" cm="1">
        <f t="array" ref="E228">IF(OR($B228="",E$2=""),"",Projetos!$J227/_xlfn.XLOOKUP(E$2,Técnicos!$A$2:$A$100,IF(Projetos!$I227=1,Técnicos!$F$2:$F$100,IF(Projetos!$I227=2,Técnicos!$H$2:$H$100,Técnicos!$J$2:$J$100)),,0,1))</f>
        <v/>
      </c>
      <c r="F228" s="15" t="str" cm="1">
        <f t="array" ref="F228">IF(OR($B228="",F$2=""),"",Projetos!$J227/_xlfn.XLOOKUP(F$2,Técnicos!$A$2:$A$100,IF(Projetos!$I227=1,Técnicos!$F$2:$F$100,IF(Projetos!$I227=2,Técnicos!$H$2:$H$100,Técnicos!$J$2:$J$100)),,0,1))</f>
        <v/>
      </c>
      <c r="G228" s="15" t="str" cm="1">
        <f t="array" ref="G228">IF(OR($B228="",G$2=""),"",Projetos!$J227/_xlfn.XLOOKUP(G$2,Técnicos!$A$2:$A$100,IF(Projetos!$I227=1,Técnicos!$F$2:$F$100,IF(Projetos!$I227=2,Técnicos!$H$2:$H$100,Técnicos!$J$2:$J$100)),,0,1))</f>
        <v/>
      </c>
      <c r="H228" s="15" t="str" cm="1">
        <f t="array" ref="H228">IF(OR($B228="",H$2=""),"",Projetos!$J227/_xlfn.XLOOKUP(H$2,Técnicos!$A$2:$A$100,IF(Projetos!$I227=1,Técnicos!$F$2:$F$100,IF(Projetos!$I227=2,Técnicos!$H$2:$H$100,Técnicos!$J$2:$J$100)),,0,1))</f>
        <v/>
      </c>
      <c r="I228" s="15" t="str" cm="1">
        <f t="array" ref="I228">IF(OR($B228="",I$2=""),"",Projetos!$J227/_xlfn.XLOOKUP(I$2,Técnicos!$A$2:$A$100,IF(Projetos!$I227=1,Técnicos!$F$2:$F$100,IF(Projetos!$I227=2,Técnicos!$H$2:$H$100,Técnicos!$J$2:$J$100)),,0,1))</f>
        <v/>
      </c>
      <c r="J228" s="15" t="str" cm="1">
        <f t="array" ref="J228">IF(OR($B228="",J$2=""),"",Projetos!$J227/_xlfn.XLOOKUP(J$2,Técnicos!$A$2:$A$100,IF(Projetos!$I227=1,Técnicos!$F$2:$F$100,IF(Projetos!$I227=2,Técnicos!$H$2:$H$100,Técnicos!$J$2:$J$100)),,0,1))</f>
        <v/>
      </c>
      <c r="K228" s="15" t="str" cm="1">
        <f t="array" ref="K228">IF(OR($B228="",K$2=""),"",Projetos!$J227/_xlfn.XLOOKUP(K$2,Técnicos!$A$2:$A$100,IF(Projetos!$I227=1,Técnicos!$F$2:$F$100,IF(Projetos!$I227=2,Técnicos!$H$2:$H$100,Técnicos!$J$2:$J$100)),,0,1))</f>
        <v/>
      </c>
      <c r="L228" s="15" t="str" cm="1">
        <f t="array" ref="L228">IF(OR($B228="",L$2=""),"",Projetos!$J227/_xlfn.XLOOKUP(L$2,Técnicos!$A$2:$A$100,IF(Projetos!$I227=1,Técnicos!$F$2:$F$100,IF(Projetos!$I227=2,Técnicos!$H$2:$H$100,Técnicos!$J$2:$J$100)),,0,1))</f>
        <v/>
      </c>
      <c r="M228" s="15" t="str" cm="1">
        <f t="array" ref="M228">IF(OR($B228="",M$2=""),"",Projetos!$J227/_xlfn.XLOOKUP(M$2,Técnicos!$A$2:$A$100,IF(Projetos!$I227=1,Técnicos!$F$2:$F$100,IF(Projetos!$I227=2,Técnicos!$H$2:$H$100,Técnicos!$J$2:$J$100)),,0,1))</f>
        <v/>
      </c>
      <c r="N228" s="15" t="str" cm="1">
        <f t="array" ref="N228">IF(OR($B228="",N$2=""),"",Projetos!$J227/_xlfn.XLOOKUP(N$2,Técnicos!$A$2:$A$100,IF(Projetos!$I227=1,Técnicos!$F$2:$F$100,IF(Projetos!$I227=2,Técnicos!$H$2:$H$100,Técnicos!$J$2:$J$100)),,0,1))</f>
        <v/>
      </c>
      <c r="O228" s="15" t="str" cm="1">
        <f t="array" ref="O228">IF(OR($B228="",O$2=""),"",Projetos!$J227/_xlfn.XLOOKUP(O$2,Técnicos!$A$2:$A$100,IF(Projetos!$I227=1,Técnicos!$F$2:$F$100,IF(Projetos!$I227=2,Técnicos!$H$2:$H$100,Técnicos!$J$2:$J$100)),,0,1))</f>
        <v/>
      </c>
      <c r="P228" s="15" t="str" cm="1">
        <f t="array" ref="P228">IF(OR($B228="",P$2=""),"",Projetos!$J227/_xlfn.XLOOKUP(P$2,Técnicos!$A$2:$A$100,IF(Projetos!$I227=1,Técnicos!$F$2:$F$100,IF(Projetos!$I227=2,Técnicos!$H$2:$H$100,Técnicos!$J$2:$J$100)),,0,1))</f>
        <v/>
      </c>
      <c r="Q228" s="15" t="str" cm="1">
        <f t="array" ref="Q228">IF(OR($B228="",Q$2=""),"",Projetos!$J227/_xlfn.XLOOKUP(Q$2,Técnicos!$A$2:$A$100,IF(Projetos!$I227=1,Técnicos!$F$2:$F$100,IF(Projetos!$I227=2,Técnicos!$H$2:$H$100,Técnicos!$J$2:$J$100)),,0,1))</f>
        <v/>
      </c>
      <c r="R228" s="15" t="str" cm="1">
        <f t="array" ref="R228">IF(OR($B228="",R$2=""),"",Projetos!$J227/_xlfn.XLOOKUP(R$2,Técnicos!$A$2:$A$100,IF(Projetos!$I227=1,Técnicos!$F$2:$F$100,IF(Projetos!$I227=2,Técnicos!$H$2:$H$100,Técnicos!$J$2:$J$100)),,0,1))</f>
        <v/>
      </c>
      <c r="S228" s="15" t="str" cm="1">
        <f t="array" ref="S228">IF(OR($B228="",S$2=""),"",Projetos!$J227/_xlfn.XLOOKUP(S$2,Técnicos!$A$2:$A$100,IF(Projetos!$I227=1,Técnicos!$F$2:$F$100,IF(Projetos!$I227=2,Técnicos!$H$2:$H$100,Técnicos!$J$2:$J$100)),,0,1))</f>
        <v/>
      </c>
      <c r="T228" s="15" t="str" cm="1">
        <f t="array" ref="T228">IF(OR($B228="",T$2=""),"",Projetos!$J227/_xlfn.XLOOKUP(T$2,Técnicos!$A$2:$A$100,IF(Projetos!$I227=1,Técnicos!$F$2:$F$100,IF(Projetos!$I227=2,Técnicos!$H$2:$H$100,Técnicos!$J$2:$J$100)),,0,1))</f>
        <v/>
      </c>
      <c r="U228" s="15" t="str" cm="1">
        <f t="array" ref="U228">IF(OR($B228="",U$2=""),"",Projetos!$J227/_xlfn.XLOOKUP(U$2,Técnicos!$A$2:$A$100,IF(Projetos!$I227=1,Técnicos!$F$2:$F$100,IF(Projetos!$I227=2,Técnicos!$H$2:$H$100,Técnicos!$J$2:$J$100)),,0,1))</f>
        <v/>
      </c>
      <c r="V228" s="15" t="str" cm="1">
        <f t="array" ref="V228">IF(OR($B228="",V$2=""),"",Projetos!$J227/_xlfn.XLOOKUP(V$2,Técnicos!$A$2:$A$100,IF(Projetos!$I227=1,Técnicos!$F$2:$F$100,IF(Projetos!$I227=2,Técnicos!$H$2:$H$100,Técnicos!$J$2:$J$100)),,0,1))</f>
        <v/>
      </c>
      <c r="W228" s="15" t="str" cm="1">
        <f t="array" ref="W228">IF(OR($B228="",W$2=""),"",Projetos!$J227/_xlfn.XLOOKUP(W$2,Técnicos!$A$2:$A$100,IF(Projetos!$I227=1,Técnicos!$F$2:$F$100,IF(Projetos!$I227=2,Técnicos!$H$2:$H$100,Técnicos!$J$2:$J$100)),,0,1))</f>
        <v/>
      </c>
      <c r="X228" s="15" t="str" cm="1">
        <f t="array" ref="X228">IF(OR($B228="",X$2=""),"",Projetos!$J227/_xlfn.XLOOKUP(X$2,Técnicos!$A$2:$A$100,IF(Projetos!$I227=1,Técnicos!$F$2:$F$100,IF(Projetos!$I227=2,Técnicos!$H$2:$H$100,Técnicos!$J$2:$J$100)),,0,1))</f>
        <v/>
      </c>
      <c r="Y228" s="15" t="str" cm="1">
        <f t="array" ref="Y228">IF(OR($B228="",Y$2=""),"",Projetos!$J227/_xlfn.XLOOKUP(Y$2,Técnicos!$A$2:$A$100,IF(Projetos!$I227=1,Técnicos!$F$2:$F$100,IF(Projetos!$I227=2,Técnicos!$H$2:$H$100,Técnicos!$J$2:$J$100)),,0,1))</f>
        <v/>
      </c>
      <c r="Z228" s="15" t="str" cm="1">
        <f t="array" ref="Z228">IF(OR($B228="",Z$2=""),"",Projetos!$J227/_xlfn.XLOOKUP(Z$2,Técnicos!$A$2:$A$100,IF(Projetos!$I227=1,Técnicos!$F$2:$F$100,IF(Projetos!$I227=2,Técnicos!$H$2:$H$100,Técnicos!$J$2:$J$100)),,0,1))</f>
        <v/>
      </c>
      <c r="AA228" s="15" t="str" cm="1">
        <f t="array" ref="AA228">IF(OR($B228="",AA$2=""),"",Projetos!$J227/_xlfn.XLOOKUP(AA$2,Técnicos!$A$2:$A$100,IF(Projetos!$I227=1,Técnicos!$F$2:$F$100,IF(Projetos!$I227=2,Técnicos!$H$2:$H$100,Técnicos!$J$2:$J$100)),,0,1))</f>
        <v/>
      </c>
      <c r="AB228" s="15" t="str" cm="1">
        <f t="array" ref="AB228">IF(OR($B228="",AB$2=""),"",Projetos!$J227/_xlfn.XLOOKUP(AB$2,Técnicos!$A$2:$A$100,IF(Projetos!$I227=1,Técnicos!$F$2:$F$100,IF(Projetos!$I227=2,Técnicos!$H$2:$H$100,Técnicos!$J$2:$J$100)),,0,1))</f>
        <v/>
      </c>
      <c r="AC228" s="15" t="str" cm="1">
        <f t="array" ref="AC228">IF(OR($B228="",AC$2=""),"",Projetos!$J227/_xlfn.XLOOKUP(AC$2,Técnicos!$A$2:$A$100,IF(Projetos!$I227=1,Técnicos!$F$2:$F$100,IF(Projetos!$I227=2,Técnicos!$H$2:$H$100,Técnicos!$J$2:$J$100)),,0,1))</f>
        <v/>
      </c>
      <c r="AD228" s="15" t="str" cm="1">
        <f t="array" ref="AD228">IF(OR($B228="",AD$2=""),"",Projetos!$J227/_xlfn.XLOOKUP(AD$2,Técnicos!$A$2:$A$100,IF(Projetos!$I227=1,Técnicos!$F$2:$F$100,IF(Projetos!$I227=2,Técnicos!$H$2:$H$100,Técnicos!$J$2:$J$100)),,0,1))</f>
        <v/>
      </c>
      <c r="AE228" s="15" t="str" cm="1">
        <f t="array" ref="AE228">IF(OR($B228="",AE$2=""),"",Projetos!$J227/_xlfn.XLOOKUP(AE$2,Técnicos!$A$2:$A$100,IF(Projetos!$I227=1,Técnicos!$F$2:$F$100,IF(Projetos!$I227=2,Técnicos!$H$2:$H$100,Técnicos!$J$2:$J$100)),,0,1))</f>
        <v/>
      </c>
      <c r="AF228" s="15" t="str" cm="1">
        <f t="array" ref="AF228">IF(OR($B228="",AF$2=""),"",Projetos!$J227/_xlfn.XLOOKUP(AF$2,Técnicos!$A$2:$A$100,IF(Projetos!$I227=1,Técnicos!$F$2:$F$100,IF(Projetos!$I227=2,Técnicos!$H$2:$H$100,Técnicos!$J$2:$J$100)),,0,1))</f>
        <v/>
      </c>
      <c r="AG228" s="15" t="str" cm="1">
        <f t="array" ref="AG228">IF(OR($B228="",AG$2=""),"",Projetos!$J227/_xlfn.XLOOKUP(AG$2,Técnicos!$A$2:$A$100,IF(Projetos!$I227=1,Técnicos!$F$2:$F$100,IF(Projetos!$I227=2,Técnicos!$H$2:$H$100,Técnicos!$J$2:$J$100)),,0,1))</f>
        <v/>
      </c>
      <c r="AH228" s="15" t="str" cm="1">
        <f t="array" ref="AH228">IF(OR($B228="",AH$2=""),"",Projetos!$J227/_xlfn.XLOOKUP(AH$2,Técnicos!$A$2:$A$100,IF(Projetos!$I227=1,Técnicos!$F$2:$F$100,IF(Projetos!$I227=2,Técnicos!$H$2:$H$100,Técnicos!$J$2:$J$100)),,0,1))</f>
        <v/>
      </c>
      <c r="AI228" s="15" t="str" cm="1">
        <f t="array" ref="AI228">IF(OR($B228="",AI$2=""),"",Projetos!$J227/_xlfn.XLOOKUP(AI$2,Técnicos!$A$2:$A$100,IF(Projetos!$I227=1,Técnicos!$F$2:$F$100,IF(Projetos!$I227=2,Técnicos!$H$2:$H$100,Técnicos!$J$2:$J$100)),,0,1))</f>
        <v/>
      </c>
      <c r="AJ228" s="15" t="str" cm="1">
        <f t="array" ref="AJ228">IF(OR($B228="",AJ$2=""),"",Projetos!$J227/_xlfn.XLOOKUP(AJ$2,Técnicos!$A$2:$A$100,IF(Projetos!$I227=1,Técnicos!$F$2:$F$100,IF(Projetos!$I227=2,Técnicos!$H$2:$H$100,Técnicos!$J$2:$J$100)),,0,1))</f>
        <v/>
      </c>
      <c r="AK228" s="15" t="str" cm="1">
        <f t="array" ref="AK228">IF(OR($B228="",AK$2=""),"",Projetos!$J227/_xlfn.XLOOKUP(AK$2,Técnicos!$A$2:$A$100,IF(Projetos!$I227=1,Técnicos!$F$2:$F$100,IF(Projetos!$I227=2,Técnicos!$H$2:$H$100,Técnicos!$J$2:$J$100)),,0,1))</f>
        <v/>
      </c>
      <c r="AL228" s="15" t="str" cm="1">
        <f t="array" ref="AL228">IF(OR($B228="",AL$2=""),"",Projetos!$J227/_xlfn.XLOOKUP(AL$2,Técnicos!$A$2:$A$100,IF(Projetos!$I227=1,Técnicos!$F$2:$F$100,IF(Projetos!$I227=2,Técnicos!$H$2:$H$100,Técnicos!$J$2:$J$100)),,0,1))</f>
        <v/>
      </c>
      <c r="AM228" s="15" t="str" cm="1">
        <f t="array" ref="AM228">IF(OR($B228="",AM$2=""),"",Projetos!$J227/_xlfn.XLOOKUP(AM$2,Técnicos!$A$2:$A$100,IF(Projetos!$I227=1,Técnicos!$F$2:$F$100,IF(Projetos!$I227=2,Técnicos!$H$2:$H$100,Técnicos!$J$2:$J$100)),,0,1))</f>
        <v/>
      </c>
      <c r="AN228" s="15" t="str" cm="1">
        <f t="array" ref="AN228">IF(OR($B228="",AN$2=""),"",Projetos!$J227/_xlfn.XLOOKUP(AN$2,Técnicos!$A$2:$A$100,IF(Projetos!$I227=1,Técnicos!$F$2:$F$100,IF(Projetos!$I227=2,Técnicos!$H$2:$H$100,Técnicos!$J$2:$J$100)),,0,1))</f>
        <v/>
      </c>
      <c r="AO228" s="15" t="str" cm="1">
        <f t="array" ref="AO228">IF(OR($B228="",AO$2=""),"",Projetos!$J227/_xlfn.XLOOKUP(AO$2,Técnicos!$A$2:$A$100,IF(Projetos!$I227=1,Técnicos!$F$2:$F$100,IF(Projetos!$I227=2,Técnicos!$H$2:$H$100,Técnicos!$J$2:$J$100)),,0,1))</f>
        <v/>
      </c>
      <c r="AP228" s="15" t="str" cm="1">
        <f t="array" ref="AP228">IF(OR($B228="",AP$2=""),"",Projetos!$J227/_xlfn.XLOOKUP(AP$2,Técnicos!$A$2:$A$100,IF(Projetos!$I227=1,Técnicos!$F$2:$F$100,IF(Projetos!$I227=2,Técnicos!$H$2:$H$100,Técnicos!$J$2:$J$100)),,0,1))</f>
        <v/>
      </c>
      <c r="AQ228" s="15" t="str" cm="1">
        <f t="array" ref="AQ228">IF(OR($B228="",AQ$2=""),"",Projetos!$J227/_xlfn.XLOOKUP(AQ$2,Técnicos!$A$2:$A$100,IF(Projetos!$I227=1,Técnicos!$F$2:$F$100,IF(Projetos!$I227=2,Técnicos!$H$2:$H$100,Técnicos!$J$2:$J$100)),,0,1))</f>
        <v/>
      </c>
      <c r="AR228" s="15" t="str" cm="1">
        <f t="array" ref="AR228">IF(OR($B228="",AR$2=""),"",Projetos!$J227/_xlfn.XLOOKUP(AR$2,Técnicos!$A$2:$A$100,IF(Projetos!$I227=1,Técnicos!$F$2:$F$100,IF(Projetos!$I227=2,Técnicos!$H$2:$H$100,Técnicos!$J$2:$J$100)),,0,1))</f>
        <v/>
      </c>
      <c r="AS228" s="15" t="str" cm="1">
        <f t="array" ref="AS228">IF(OR($B228="",AS$2=""),"",Projetos!$J227/_xlfn.XLOOKUP(AS$2,Técnicos!$A$2:$A$100,IF(Projetos!$I227=1,Técnicos!$F$2:$F$100,IF(Projetos!$I227=2,Técnicos!$H$2:$H$100,Técnicos!$J$2:$J$100)),,0,1))</f>
        <v/>
      </c>
      <c r="AT228" s="15" t="str" cm="1">
        <f t="array" ref="AT228">IF(OR($B228="",AT$2=""),"",Projetos!$J227/_xlfn.XLOOKUP(AT$2,Técnicos!$A$2:$A$100,IF(Projetos!$I227=1,Técnicos!$F$2:$F$100,IF(Projetos!$I227=2,Técnicos!$H$2:$H$100,Técnicos!$J$2:$J$100)),,0,1))</f>
        <v/>
      </c>
      <c r="AU228" s="15" t="str" cm="1">
        <f t="array" ref="AU228">IF(OR($B228="",AU$2=""),"",Projetos!$J227/_xlfn.XLOOKUP(AU$2,Técnicos!$A$2:$A$100,IF(Projetos!$I227=1,Técnicos!$F$2:$F$100,IF(Projetos!$I227=2,Técnicos!$H$2:$H$100,Técnicos!$J$2:$J$100)),,0,1))</f>
        <v/>
      </c>
      <c r="AV228" s="15" t="str" cm="1">
        <f t="array" ref="AV228">IF(OR($B228="",AV$2=""),"",Projetos!$J227/_xlfn.XLOOKUP(AV$2,Técnicos!$A$2:$A$100,IF(Projetos!$I227=1,Técnicos!$F$2:$F$100,IF(Projetos!$I227=2,Técnicos!$H$2:$H$100,Técnicos!$J$2:$J$100)),,0,1))</f>
        <v/>
      </c>
      <c r="AW228" s="15" t="str" cm="1">
        <f t="array" ref="AW228">IF(OR($B228="",AW$2=""),"",Projetos!$J227/_xlfn.XLOOKUP(AW$2,Técnicos!$A$2:$A$100,IF(Projetos!$I227=1,Técnicos!$F$2:$F$100,IF(Projetos!$I227=2,Técnicos!$H$2:$H$100,Técnicos!$J$2:$J$100)),,0,1))</f>
        <v/>
      </c>
      <c r="AX228" s="15" t="str" cm="1">
        <f t="array" ref="AX228">IF(OR($B228="",AX$2=""),"",Projetos!$J227/_xlfn.XLOOKUP(AX$2,Técnicos!$A$2:$A$100,IF(Projetos!$I227=1,Técnicos!$F$2:$F$100,IF(Projetos!$I227=2,Técnicos!$H$2:$H$100,Técnicos!$J$2:$J$100)),,0,1))</f>
        <v/>
      </c>
      <c r="AY228" s="15" t="str" cm="1">
        <f t="array" ref="AY228">IF(OR($B228="",AY$2=""),"",Projetos!$J227/_xlfn.XLOOKUP(AY$2,Técnicos!$A$2:$A$100,IF(Projetos!$I227=1,Técnicos!$F$2:$F$100,IF(Projetos!$I227=2,Técnicos!$H$2:$H$100,Técnicos!$J$2:$J$100)),,0,1))</f>
        <v/>
      </c>
      <c r="AZ228" s="15" t="str" cm="1">
        <f t="array" ref="AZ228">IF(OR($B228="",AZ$2=""),"",Projetos!$J227/_xlfn.XLOOKUP(AZ$2,Técnicos!$A$2:$A$100,IF(Projetos!$I227=1,Técnicos!$F$2:$F$100,IF(Projetos!$I227=2,Técnicos!$H$2:$H$100,Técnicos!$J$2:$J$100)),,0,1))</f>
        <v/>
      </c>
      <c r="BA228" s="15" t="str" cm="1">
        <f t="array" ref="BA228">IF(OR($B228="",BA$2=""),"",Projetos!$J227/_xlfn.XLOOKUP(BA$2,Técnicos!$A$2:$A$100,IF(Projetos!$I227=1,Técnicos!$F$2:$F$100,IF(Projetos!$I227=2,Técnicos!$H$2:$H$100,Técnicos!$J$2:$J$100)),,0,1))</f>
        <v/>
      </c>
      <c r="BB228" s="15" t="str" cm="1">
        <f t="array" ref="BB228">IF(OR($B228="",BB$2=""),"",Projetos!$J227/_xlfn.XLOOKUP(BB$2,Técnicos!$A$2:$A$100,IF(Projetos!$I227=1,Técnicos!$F$2:$F$100,IF(Projetos!$I227=2,Técnicos!$H$2:$H$100,Técnicos!$J$2:$J$100)),,0,1))</f>
        <v/>
      </c>
      <c r="BC228" s="15" t="str" cm="1">
        <f t="array" ref="BC228">IF(OR($B228="",BC$2=""),"",Projetos!$J227/_xlfn.XLOOKUP(BC$2,Técnicos!$A$2:$A$100,IF(Projetos!$I227=1,Técnicos!$F$2:$F$100,IF(Projetos!$I227=2,Técnicos!$H$2:$H$100,Técnicos!$J$2:$J$100)),,0,1))</f>
        <v/>
      </c>
      <c r="BD228" s="15" t="str" cm="1">
        <f t="array" ref="BD228">IF(OR($B228="",BD$2=""),"",Projetos!$J227/_xlfn.XLOOKUP(BD$2,Técnicos!$A$2:$A$100,IF(Projetos!$I227=1,Técnicos!$F$2:$F$100,IF(Projetos!$I227=2,Técnicos!$H$2:$H$100,Técnicos!$J$2:$J$100)),,0,1))</f>
        <v/>
      </c>
      <c r="BE228" s="15" t="str" cm="1">
        <f t="array" ref="BE228">IF(OR($B228="",BE$2=""),"",Projetos!$J227/_xlfn.XLOOKUP(BE$2,Técnicos!$A$2:$A$100,IF(Projetos!$I227=1,Técnicos!$F$2:$F$100,IF(Projetos!$I227=2,Técnicos!$H$2:$H$100,Técnicos!$J$2:$J$100)),,0,1))</f>
        <v/>
      </c>
      <c r="BF228" s="15" t="str" cm="1">
        <f t="array" ref="BF228">IF(OR($B228="",BF$2=""),"",Projetos!$J227/_xlfn.XLOOKUP(BF$2,Técnicos!$A$2:$A$100,IF(Projetos!$I227=1,Técnicos!$F$2:$F$100,IF(Projetos!$I227=2,Técnicos!$H$2:$H$100,Técnicos!$J$2:$J$100)),,0,1))</f>
        <v/>
      </c>
      <c r="BG228" s="15" t="str" cm="1">
        <f t="array" ref="BG228">IF(OR($B228="",BG$2=""),"",Projetos!$J227/_xlfn.XLOOKUP(BG$2,Técnicos!$A$2:$A$100,IF(Projetos!$I227=1,Técnicos!$F$2:$F$100,IF(Projetos!$I227=2,Técnicos!$H$2:$H$100,Técnicos!$J$2:$J$100)),,0,1))</f>
        <v/>
      </c>
      <c r="BH228" s="15" t="str" cm="1">
        <f t="array" ref="BH228">IF(OR($B228="",BH$2=""),"",Projetos!$J227/_xlfn.XLOOKUP(BH$2,Técnicos!$A$2:$A$100,IF(Projetos!$I227=1,Técnicos!$F$2:$F$100,IF(Projetos!$I227=2,Técnicos!$H$2:$H$100,Técnicos!$J$2:$J$100)),,0,1))</f>
        <v/>
      </c>
      <c r="BI228" s="15" t="str" cm="1">
        <f t="array" ref="BI228">IF(OR($B228="",BI$2=""),"",Projetos!$J227/_xlfn.XLOOKUP(BI$2,Técnicos!$A$2:$A$100,IF(Projetos!$I227=1,Técnicos!$F$2:$F$100,IF(Projetos!$I227=2,Técnicos!$H$2:$H$100,Técnicos!$J$2:$J$100)),,0,1))</f>
        <v/>
      </c>
      <c r="BJ228" s="15" t="str" cm="1">
        <f t="array" ref="BJ228">IF(OR($B228="",BJ$2=""),"",Projetos!$J227/_xlfn.XLOOKUP(BJ$2,Técnicos!$A$2:$A$100,IF(Projetos!$I227=1,Técnicos!$F$2:$F$100,IF(Projetos!$I227=2,Técnicos!$H$2:$H$100,Técnicos!$J$2:$J$100)),,0,1))</f>
        <v/>
      </c>
      <c r="BK228" s="15" t="str" cm="1">
        <f t="array" ref="BK228">IF(OR($B228="",BK$2=""),"",Projetos!$J227/_xlfn.XLOOKUP(BK$2,Técnicos!$A$2:$A$100,IF(Projetos!$I227=1,Técnicos!$F$2:$F$100,IF(Projetos!$I227=2,Técnicos!$H$2:$H$100,Técnicos!$J$2:$J$100)),,0,1))</f>
        <v/>
      </c>
      <c r="BL228" s="15" t="str" cm="1">
        <f t="array" ref="BL228">IF(OR($B228="",BL$2=""),"",Projetos!$J227/_xlfn.XLOOKUP(BL$2,Técnicos!$A$2:$A$100,IF(Projetos!$I227=1,Técnicos!$F$2:$F$100,IF(Projetos!$I227=2,Técnicos!$H$2:$H$100,Técnicos!$J$2:$J$100)),,0,1))</f>
        <v/>
      </c>
      <c r="BM228" s="15" t="str" cm="1">
        <f t="array" ref="BM228">IF(OR($B228="",BM$2=""),"",Projetos!$J227/_xlfn.XLOOKUP(BM$2,Técnicos!$A$2:$A$100,IF(Projetos!$I227=1,Técnicos!$F$2:$F$100,IF(Projetos!$I227=2,Técnicos!$H$2:$H$100,Técnicos!$J$2:$J$100)),,0,1))</f>
        <v/>
      </c>
      <c r="BN228" s="15" t="str" cm="1">
        <f t="array" ref="BN228">IF(OR($B228="",BN$2=""),"",Projetos!$J227/_xlfn.XLOOKUP(BN$2,Técnicos!$A$2:$A$100,IF(Projetos!$I227=1,Técnicos!$F$2:$F$100,IF(Projetos!$I227=2,Técnicos!$H$2:$H$100,Técnicos!$J$2:$J$100)),,0,1))</f>
        <v/>
      </c>
    </row>
    <row r="229" spans="3:66" x14ac:dyDescent="0.3">
      <c r="C229" s="15" t="str" cm="1">
        <f t="array" ref="C229">IF(OR($B229="",C$2=""),"",Projetos!$J228/_xlfn.XLOOKUP(C$2,Técnicos!$A$2:$A$100,IF(Projetos!$I228=1,Técnicos!$F$2:$F$100,IF(Projetos!$I228=2,Técnicos!$H$2:$H$100,Técnicos!$J$2:$J$100)),,0,1))</f>
        <v/>
      </c>
      <c r="D229" s="15" t="str" cm="1">
        <f t="array" ref="D229">IF(OR($B229="",D$2=""),"",Projetos!$J228/_xlfn.XLOOKUP(D$2,Técnicos!$A$2:$A$100,IF(Projetos!$I228=1,Técnicos!$F$2:$F$100,IF(Projetos!$I228=2,Técnicos!$H$2:$H$100,Técnicos!$J$2:$J$100)),,0,1))</f>
        <v/>
      </c>
      <c r="E229" s="15" t="str" cm="1">
        <f t="array" ref="E229">IF(OR($B229="",E$2=""),"",Projetos!$J228/_xlfn.XLOOKUP(E$2,Técnicos!$A$2:$A$100,IF(Projetos!$I228=1,Técnicos!$F$2:$F$100,IF(Projetos!$I228=2,Técnicos!$H$2:$H$100,Técnicos!$J$2:$J$100)),,0,1))</f>
        <v/>
      </c>
      <c r="F229" s="15" t="str" cm="1">
        <f t="array" ref="F229">IF(OR($B229="",F$2=""),"",Projetos!$J228/_xlfn.XLOOKUP(F$2,Técnicos!$A$2:$A$100,IF(Projetos!$I228=1,Técnicos!$F$2:$F$100,IF(Projetos!$I228=2,Técnicos!$H$2:$H$100,Técnicos!$J$2:$J$100)),,0,1))</f>
        <v/>
      </c>
      <c r="G229" s="15" t="str" cm="1">
        <f t="array" ref="G229">IF(OR($B229="",G$2=""),"",Projetos!$J228/_xlfn.XLOOKUP(G$2,Técnicos!$A$2:$A$100,IF(Projetos!$I228=1,Técnicos!$F$2:$F$100,IF(Projetos!$I228=2,Técnicos!$H$2:$H$100,Técnicos!$J$2:$J$100)),,0,1))</f>
        <v/>
      </c>
      <c r="H229" s="15" t="str" cm="1">
        <f t="array" ref="H229">IF(OR($B229="",H$2=""),"",Projetos!$J228/_xlfn.XLOOKUP(H$2,Técnicos!$A$2:$A$100,IF(Projetos!$I228=1,Técnicos!$F$2:$F$100,IF(Projetos!$I228=2,Técnicos!$H$2:$H$100,Técnicos!$J$2:$J$100)),,0,1))</f>
        <v/>
      </c>
      <c r="I229" s="15" t="str" cm="1">
        <f t="array" ref="I229">IF(OR($B229="",I$2=""),"",Projetos!$J228/_xlfn.XLOOKUP(I$2,Técnicos!$A$2:$A$100,IF(Projetos!$I228=1,Técnicos!$F$2:$F$100,IF(Projetos!$I228=2,Técnicos!$H$2:$H$100,Técnicos!$J$2:$J$100)),,0,1))</f>
        <v/>
      </c>
      <c r="J229" s="15" t="str" cm="1">
        <f t="array" ref="J229">IF(OR($B229="",J$2=""),"",Projetos!$J228/_xlfn.XLOOKUP(J$2,Técnicos!$A$2:$A$100,IF(Projetos!$I228=1,Técnicos!$F$2:$F$100,IF(Projetos!$I228=2,Técnicos!$H$2:$H$100,Técnicos!$J$2:$J$100)),,0,1))</f>
        <v/>
      </c>
      <c r="K229" s="15" t="str" cm="1">
        <f t="array" ref="K229">IF(OR($B229="",K$2=""),"",Projetos!$J228/_xlfn.XLOOKUP(K$2,Técnicos!$A$2:$A$100,IF(Projetos!$I228=1,Técnicos!$F$2:$F$100,IF(Projetos!$I228=2,Técnicos!$H$2:$H$100,Técnicos!$J$2:$J$100)),,0,1))</f>
        <v/>
      </c>
      <c r="L229" s="15" t="str" cm="1">
        <f t="array" ref="L229">IF(OR($B229="",L$2=""),"",Projetos!$J228/_xlfn.XLOOKUP(L$2,Técnicos!$A$2:$A$100,IF(Projetos!$I228=1,Técnicos!$F$2:$F$100,IF(Projetos!$I228=2,Técnicos!$H$2:$H$100,Técnicos!$J$2:$J$100)),,0,1))</f>
        <v/>
      </c>
      <c r="M229" s="15" t="str" cm="1">
        <f t="array" ref="M229">IF(OR($B229="",M$2=""),"",Projetos!$J228/_xlfn.XLOOKUP(M$2,Técnicos!$A$2:$A$100,IF(Projetos!$I228=1,Técnicos!$F$2:$F$100,IF(Projetos!$I228=2,Técnicos!$H$2:$H$100,Técnicos!$J$2:$J$100)),,0,1))</f>
        <v/>
      </c>
      <c r="N229" s="15" t="str" cm="1">
        <f t="array" ref="N229">IF(OR($B229="",N$2=""),"",Projetos!$J228/_xlfn.XLOOKUP(N$2,Técnicos!$A$2:$A$100,IF(Projetos!$I228=1,Técnicos!$F$2:$F$100,IF(Projetos!$I228=2,Técnicos!$H$2:$H$100,Técnicos!$J$2:$J$100)),,0,1))</f>
        <v/>
      </c>
      <c r="O229" s="15" t="str" cm="1">
        <f t="array" ref="O229">IF(OR($B229="",O$2=""),"",Projetos!$J228/_xlfn.XLOOKUP(O$2,Técnicos!$A$2:$A$100,IF(Projetos!$I228=1,Técnicos!$F$2:$F$100,IF(Projetos!$I228=2,Técnicos!$H$2:$H$100,Técnicos!$J$2:$J$100)),,0,1))</f>
        <v/>
      </c>
      <c r="P229" s="15" t="str" cm="1">
        <f t="array" ref="P229">IF(OR($B229="",P$2=""),"",Projetos!$J228/_xlfn.XLOOKUP(P$2,Técnicos!$A$2:$A$100,IF(Projetos!$I228=1,Técnicos!$F$2:$F$100,IF(Projetos!$I228=2,Técnicos!$H$2:$H$100,Técnicos!$J$2:$J$100)),,0,1))</f>
        <v/>
      </c>
      <c r="Q229" s="15" t="str" cm="1">
        <f t="array" ref="Q229">IF(OR($B229="",Q$2=""),"",Projetos!$J228/_xlfn.XLOOKUP(Q$2,Técnicos!$A$2:$A$100,IF(Projetos!$I228=1,Técnicos!$F$2:$F$100,IF(Projetos!$I228=2,Técnicos!$H$2:$H$100,Técnicos!$J$2:$J$100)),,0,1))</f>
        <v/>
      </c>
      <c r="R229" s="15" t="str" cm="1">
        <f t="array" ref="R229">IF(OR($B229="",R$2=""),"",Projetos!$J228/_xlfn.XLOOKUP(R$2,Técnicos!$A$2:$A$100,IF(Projetos!$I228=1,Técnicos!$F$2:$F$100,IF(Projetos!$I228=2,Técnicos!$H$2:$H$100,Técnicos!$J$2:$J$100)),,0,1))</f>
        <v/>
      </c>
      <c r="S229" s="15" t="str" cm="1">
        <f t="array" ref="S229">IF(OR($B229="",S$2=""),"",Projetos!$J228/_xlfn.XLOOKUP(S$2,Técnicos!$A$2:$A$100,IF(Projetos!$I228=1,Técnicos!$F$2:$F$100,IF(Projetos!$I228=2,Técnicos!$H$2:$H$100,Técnicos!$J$2:$J$100)),,0,1))</f>
        <v/>
      </c>
      <c r="T229" s="15" t="str" cm="1">
        <f t="array" ref="T229">IF(OR($B229="",T$2=""),"",Projetos!$J228/_xlfn.XLOOKUP(T$2,Técnicos!$A$2:$A$100,IF(Projetos!$I228=1,Técnicos!$F$2:$F$100,IF(Projetos!$I228=2,Técnicos!$H$2:$H$100,Técnicos!$J$2:$J$100)),,0,1))</f>
        <v/>
      </c>
      <c r="U229" s="15" t="str" cm="1">
        <f t="array" ref="U229">IF(OR($B229="",U$2=""),"",Projetos!$J228/_xlfn.XLOOKUP(U$2,Técnicos!$A$2:$A$100,IF(Projetos!$I228=1,Técnicos!$F$2:$F$100,IF(Projetos!$I228=2,Técnicos!$H$2:$H$100,Técnicos!$J$2:$J$100)),,0,1))</f>
        <v/>
      </c>
      <c r="V229" s="15" t="str" cm="1">
        <f t="array" ref="V229">IF(OR($B229="",V$2=""),"",Projetos!$J228/_xlfn.XLOOKUP(V$2,Técnicos!$A$2:$A$100,IF(Projetos!$I228=1,Técnicos!$F$2:$F$100,IF(Projetos!$I228=2,Técnicos!$H$2:$H$100,Técnicos!$J$2:$J$100)),,0,1))</f>
        <v/>
      </c>
      <c r="W229" s="15" t="str" cm="1">
        <f t="array" ref="W229">IF(OR($B229="",W$2=""),"",Projetos!$J228/_xlfn.XLOOKUP(W$2,Técnicos!$A$2:$A$100,IF(Projetos!$I228=1,Técnicos!$F$2:$F$100,IF(Projetos!$I228=2,Técnicos!$H$2:$H$100,Técnicos!$J$2:$J$100)),,0,1))</f>
        <v/>
      </c>
      <c r="X229" s="15" t="str" cm="1">
        <f t="array" ref="X229">IF(OR($B229="",X$2=""),"",Projetos!$J228/_xlfn.XLOOKUP(X$2,Técnicos!$A$2:$A$100,IF(Projetos!$I228=1,Técnicos!$F$2:$F$100,IF(Projetos!$I228=2,Técnicos!$H$2:$H$100,Técnicos!$J$2:$J$100)),,0,1))</f>
        <v/>
      </c>
      <c r="Y229" s="15" t="str" cm="1">
        <f t="array" ref="Y229">IF(OR($B229="",Y$2=""),"",Projetos!$J228/_xlfn.XLOOKUP(Y$2,Técnicos!$A$2:$A$100,IF(Projetos!$I228=1,Técnicos!$F$2:$F$100,IF(Projetos!$I228=2,Técnicos!$H$2:$H$100,Técnicos!$J$2:$J$100)),,0,1))</f>
        <v/>
      </c>
      <c r="Z229" s="15" t="str" cm="1">
        <f t="array" ref="Z229">IF(OR($B229="",Z$2=""),"",Projetos!$J228/_xlfn.XLOOKUP(Z$2,Técnicos!$A$2:$A$100,IF(Projetos!$I228=1,Técnicos!$F$2:$F$100,IF(Projetos!$I228=2,Técnicos!$H$2:$H$100,Técnicos!$J$2:$J$100)),,0,1))</f>
        <v/>
      </c>
      <c r="AA229" s="15" t="str" cm="1">
        <f t="array" ref="AA229">IF(OR($B229="",AA$2=""),"",Projetos!$J228/_xlfn.XLOOKUP(AA$2,Técnicos!$A$2:$A$100,IF(Projetos!$I228=1,Técnicos!$F$2:$F$100,IF(Projetos!$I228=2,Técnicos!$H$2:$H$100,Técnicos!$J$2:$J$100)),,0,1))</f>
        <v/>
      </c>
      <c r="AB229" s="15" t="str" cm="1">
        <f t="array" ref="AB229">IF(OR($B229="",AB$2=""),"",Projetos!$J228/_xlfn.XLOOKUP(AB$2,Técnicos!$A$2:$A$100,IF(Projetos!$I228=1,Técnicos!$F$2:$F$100,IF(Projetos!$I228=2,Técnicos!$H$2:$H$100,Técnicos!$J$2:$J$100)),,0,1))</f>
        <v/>
      </c>
      <c r="AC229" s="15" t="str" cm="1">
        <f t="array" ref="AC229">IF(OR($B229="",AC$2=""),"",Projetos!$J228/_xlfn.XLOOKUP(AC$2,Técnicos!$A$2:$A$100,IF(Projetos!$I228=1,Técnicos!$F$2:$F$100,IF(Projetos!$I228=2,Técnicos!$H$2:$H$100,Técnicos!$J$2:$J$100)),,0,1))</f>
        <v/>
      </c>
      <c r="AD229" s="15" t="str" cm="1">
        <f t="array" ref="AD229">IF(OR($B229="",AD$2=""),"",Projetos!$J228/_xlfn.XLOOKUP(AD$2,Técnicos!$A$2:$A$100,IF(Projetos!$I228=1,Técnicos!$F$2:$F$100,IF(Projetos!$I228=2,Técnicos!$H$2:$H$100,Técnicos!$J$2:$J$100)),,0,1))</f>
        <v/>
      </c>
      <c r="AE229" s="15" t="str" cm="1">
        <f t="array" ref="AE229">IF(OR($B229="",AE$2=""),"",Projetos!$J228/_xlfn.XLOOKUP(AE$2,Técnicos!$A$2:$A$100,IF(Projetos!$I228=1,Técnicos!$F$2:$F$100,IF(Projetos!$I228=2,Técnicos!$H$2:$H$100,Técnicos!$J$2:$J$100)),,0,1))</f>
        <v/>
      </c>
      <c r="AF229" s="15" t="str" cm="1">
        <f t="array" ref="AF229">IF(OR($B229="",AF$2=""),"",Projetos!$J228/_xlfn.XLOOKUP(AF$2,Técnicos!$A$2:$A$100,IF(Projetos!$I228=1,Técnicos!$F$2:$F$100,IF(Projetos!$I228=2,Técnicos!$H$2:$H$100,Técnicos!$J$2:$J$100)),,0,1))</f>
        <v/>
      </c>
      <c r="AG229" s="15" t="str" cm="1">
        <f t="array" ref="AG229">IF(OR($B229="",AG$2=""),"",Projetos!$J228/_xlfn.XLOOKUP(AG$2,Técnicos!$A$2:$A$100,IF(Projetos!$I228=1,Técnicos!$F$2:$F$100,IF(Projetos!$I228=2,Técnicos!$H$2:$H$100,Técnicos!$J$2:$J$100)),,0,1))</f>
        <v/>
      </c>
      <c r="AH229" s="15" t="str" cm="1">
        <f t="array" ref="AH229">IF(OR($B229="",AH$2=""),"",Projetos!$J228/_xlfn.XLOOKUP(AH$2,Técnicos!$A$2:$A$100,IF(Projetos!$I228=1,Técnicos!$F$2:$F$100,IF(Projetos!$I228=2,Técnicos!$H$2:$H$100,Técnicos!$J$2:$J$100)),,0,1))</f>
        <v/>
      </c>
      <c r="AI229" s="15" t="str" cm="1">
        <f t="array" ref="AI229">IF(OR($B229="",AI$2=""),"",Projetos!$J228/_xlfn.XLOOKUP(AI$2,Técnicos!$A$2:$A$100,IF(Projetos!$I228=1,Técnicos!$F$2:$F$100,IF(Projetos!$I228=2,Técnicos!$H$2:$H$100,Técnicos!$J$2:$J$100)),,0,1))</f>
        <v/>
      </c>
      <c r="AJ229" s="15" t="str" cm="1">
        <f t="array" ref="AJ229">IF(OR($B229="",AJ$2=""),"",Projetos!$J228/_xlfn.XLOOKUP(AJ$2,Técnicos!$A$2:$A$100,IF(Projetos!$I228=1,Técnicos!$F$2:$F$100,IF(Projetos!$I228=2,Técnicos!$H$2:$H$100,Técnicos!$J$2:$J$100)),,0,1))</f>
        <v/>
      </c>
      <c r="AK229" s="15" t="str" cm="1">
        <f t="array" ref="AK229">IF(OR($B229="",AK$2=""),"",Projetos!$J228/_xlfn.XLOOKUP(AK$2,Técnicos!$A$2:$A$100,IF(Projetos!$I228=1,Técnicos!$F$2:$F$100,IF(Projetos!$I228=2,Técnicos!$H$2:$H$100,Técnicos!$J$2:$J$100)),,0,1))</f>
        <v/>
      </c>
      <c r="AL229" s="15" t="str" cm="1">
        <f t="array" ref="AL229">IF(OR($B229="",AL$2=""),"",Projetos!$J228/_xlfn.XLOOKUP(AL$2,Técnicos!$A$2:$A$100,IF(Projetos!$I228=1,Técnicos!$F$2:$F$100,IF(Projetos!$I228=2,Técnicos!$H$2:$H$100,Técnicos!$J$2:$J$100)),,0,1))</f>
        <v/>
      </c>
      <c r="AM229" s="15" t="str" cm="1">
        <f t="array" ref="AM229">IF(OR($B229="",AM$2=""),"",Projetos!$J228/_xlfn.XLOOKUP(AM$2,Técnicos!$A$2:$A$100,IF(Projetos!$I228=1,Técnicos!$F$2:$F$100,IF(Projetos!$I228=2,Técnicos!$H$2:$H$100,Técnicos!$J$2:$J$100)),,0,1))</f>
        <v/>
      </c>
      <c r="AN229" s="15" t="str" cm="1">
        <f t="array" ref="AN229">IF(OR($B229="",AN$2=""),"",Projetos!$J228/_xlfn.XLOOKUP(AN$2,Técnicos!$A$2:$A$100,IF(Projetos!$I228=1,Técnicos!$F$2:$F$100,IF(Projetos!$I228=2,Técnicos!$H$2:$H$100,Técnicos!$J$2:$J$100)),,0,1))</f>
        <v/>
      </c>
      <c r="AO229" s="15" t="str" cm="1">
        <f t="array" ref="AO229">IF(OR($B229="",AO$2=""),"",Projetos!$J228/_xlfn.XLOOKUP(AO$2,Técnicos!$A$2:$A$100,IF(Projetos!$I228=1,Técnicos!$F$2:$F$100,IF(Projetos!$I228=2,Técnicos!$H$2:$H$100,Técnicos!$J$2:$J$100)),,0,1))</f>
        <v/>
      </c>
      <c r="AP229" s="15" t="str" cm="1">
        <f t="array" ref="AP229">IF(OR($B229="",AP$2=""),"",Projetos!$J228/_xlfn.XLOOKUP(AP$2,Técnicos!$A$2:$A$100,IF(Projetos!$I228=1,Técnicos!$F$2:$F$100,IF(Projetos!$I228=2,Técnicos!$H$2:$H$100,Técnicos!$J$2:$J$100)),,0,1))</f>
        <v/>
      </c>
      <c r="AQ229" s="15" t="str" cm="1">
        <f t="array" ref="AQ229">IF(OR($B229="",AQ$2=""),"",Projetos!$J228/_xlfn.XLOOKUP(AQ$2,Técnicos!$A$2:$A$100,IF(Projetos!$I228=1,Técnicos!$F$2:$F$100,IF(Projetos!$I228=2,Técnicos!$H$2:$H$100,Técnicos!$J$2:$J$100)),,0,1))</f>
        <v/>
      </c>
      <c r="AR229" s="15" t="str" cm="1">
        <f t="array" ref="AR229">IF(OR($B229="",AR$2=""),"",Projetos!$J228/_xlfn.XLOOKUP(AR$2,Técnicos!$A$2:$A$100,IF(Projetos!$I228=1,Técnicos!$F$2:$F$100,IF(Projetos!$I228=2,Técnicos!$H$2:$H$100,Técnicos!$J$2:$J$100)),,0,1))</f>
        <v/>
      </c>
      <c r="AS229" s="15" t="str" cm="1">
        <f t="array" ref="AS229">IF(OR($B229="",AS$2=""),"",Projetos!$J228/_xlfn.XLOOKUP(AS$2,Técnicos!$A$2:$A$100,IF(Projetos!$I228=1,Técnicos!$F$2:$F$100,IF(Projetos!$I228=2,Técnicos!$H$2:$H$100,Técnicos!$J$2:$J$100)),,0,1))</f>
        <v/>
      </c>
      <c r="AT229" s="15" t="str" cm="1">
        <f t="array" ref="AT229">IF(OR($B229="",AT$2=""),"",Projetos!$J228/_xlfn.XLOOKUP(AT$2,Técnicos!$A$2:$A$100,IF(Projetos!$I228=1,Técnicos!$F$2:$F$100,IF(Projetos!$I228=2,Técnicos!$H$2:$H$100,Técnicos!$J$2:$J$100)),,0,1))</f>
        <v/>
      </c>
      <c r="AU229" s="15" t="str" cm="1">
        <f t="array" ref="AU229">IF(OR($B229="",AU$2=""),"",Projetos!$J228/_xlfn.XLOOKUP(AU$2,Técnicos!$A$2:$A$100,IF(Projetos!$I228=1,Técnicos!$F$2:$F$100,IF(Projetos!$I228=2,Técnicos!$H$2:$H$100,Técnicos!$J$2:$J$100)),,0,1))</f>
        <v/>
      </c>
      <c r="AV229" s="15" t="str" cm="1">
        <f t="array" ref="AV229">IF(OR($B229="",AV$2=""),"",Projetos!$J228/_xlfn.XLOOKUP(AV$2,Técnicos!$A$2:$A$100,IF(Projetos!$I228=1,Técnicos!$F$2:$F$100,IF(Projetos!$I228=2,Técnicos!$H$2:$H$100,Técnicos!$J$2:$J$100)),,0,1))</f>
        <v/>
      </c>
      <c r="AW229" s="15" t="str" cm="1">
        <f t="array" ref="AW229">IF(OR($B229="",AW$2=""),"",Projetos!$J228/_xlfn.XLOOKUP(AW$2,Técnicos!$A$2:$A$100,IF(Projetos!$I228=1,Técnicos!$F$2:$F$100,IF(Projetos!$I228=2,Técnicos!$H$2:$H$100,Técnicos!$J$2:$J$100)),,0,1))</f>
        <v/>
      </c>
      <c r="AX229" s="15" t="str" cm="1">
        <f t="array" ref="AX229">IF(OR($B229="",AX$2=""),"",Projetos!$J228/_xlfn.XLOOKUP(AX$2,Técnicos!$A$2:$A$100,IF(Projetos!$I228=1,Técnicos!$F$2:$F$100,IF(Projetos!$I228=2,Técnicos!$H$2:$H$100,Técnicos!$J$2:$J$100)),,0,1))</f>
        <v/>
      </c>
      <c r="AY229" s="15" t="str" cm="1">
        <f t="array" ref="AY229">IF(OR($B229="",AY$2=""),"",Projetos!$J228/_xlfn.XLOOKUP(AY$2,Técnicos!$A$2:$A$100,IF(Projetos!$I228=1,Técnicos!$F$2:$F$100,IF(Projetos!$I228=2,Técnicos!$H$2:$H$100,Técnicos!$J$2:$J$100)),,0,1))</f>
        <v/>
      </c>
      <c r="AZ229" s="15" t="str" cm="1">
        <f t="array" ref="AZ229">IF(OR($B229="",AZ$2=""),"",Projetos!$J228/_xlfn.XLOOKUP(AZ$2,Técnicos!$A$2:$A$100,IF(Projetos!$I228=1,Técnicos!$F$2:$F$100,IF(Projetos!$I228=2,Técnicos!$H$2:$H$100,Técnicos!$J$2:$J$100)),,0,1))</f>
        <v/>
      </c>
      <c r="BA229" s="15" t="str" cm="1">
        <f t="array" ref="BA229">IF(OR($B229="",BA$2=""),"",Projetos!$J228/_xlfn.XLOOKUP(BA$2,Técnicos!$A$2:$A$100,IF(Projetos!$I228=1,Técnicos!$F$2:$F$100,IF(Projetos!$I228=2,Técnicos!$H$2:$H$100,Técnicos!$J$2:$J$100)),,0,1))</f>
        <v/>
      </c>
      <c r="BB229" s="15" t="str" cm="1">
        <f t="array" ref="BB229">IF(OR($B229="",BB$2=""),"",Projetos!$J228/_xlfn.XLOOKUP(BB$2,Técnicos!$A$2:$A$100,IF(Projetos!$I228=1,Técnicos!$F$2:$F$100,IF(Projetos!$I228=2,Técnicos!$H$2:$H$100,Técnicos!$J$2:$J$100)),,0,1))</f>
        <v/>
      </c>
      <c r="BC229" s="15" t="str" cm="1">
        <f t="array" ref="BC229">IF(OR($B229="",BC$2=""),"",Projetos!$J228/_xlfn.XLOOKUP(BC$2,Técnicos!$A$2:$A$100,IF(Projetos!$I228=1,Técnicos!$F$2:$F$100,IF(Projetos!$I228=2,Técnicos!$H$2:$H$100,Técnicos!$J$2:$J$100)),,0,1))</f>
        <v/>
      </c>
      <c r="BD229" s="15" t="str" cm="1">
        <f t="array" ref="BD229">IF(OR($B229="",BD$2=""),"",Projetos!$J228/_xlfn.XLOOKUP(BD$2,Técnicos!$A$2:$A$100,IF(Projetos!$I228=1,Técnicos!$F$2:$F$100,IF(Projetos!$I228=2,Técnicos!$H$2:$H$100,Técnicos!$J$2:$J$100)),,0,1))</f>
        <v/>
      </c>
      <c r="BE229" s="15" t="str" cm="1">
        <f t="array" ref="BE229">IF(OR($B229="",BE$2=""),"",Projetos!$J228/_xlfn.XLOOKUP(BE$2,Técnicos!$A$2:$A$100,IF(Projetos!$I228=1,Técnicos!$F$2:$F$100,IF(Projetos!$I228=2,Técnicos!$H$2:$H$100,Técnicos!$J$2:$J$100)),,0,1))</f>
        <v/>
      </c>
      <c r="BF229" s="15" t="str" cm="1">
        <f t="array" ref="BF229">IF(OR($B229="",BF$2=""),"",Projetos!$J228/_xlfn.XLOOKUP(BF$2,Técnicos!$A$2:$A$100,IF(Projetos!$I228=1,Técnicos!$F$2:$F$100,IF(Projetos!$I228=2,Técnicos!$H$2:$H$100,Técnicos!$J$2:$J$100)),,0,1))</f>
        <v/>
      </c>
      <c r="BG229" s="15" t="str" cm="1">
        <f t="array" ref="BG229">IF(OR($B229="",BG$2=""),"",Projetos!$J228/_xlfn.XLOOKUP(BG$2,Técnicos!$A$2:$A$100,IF(Projetos!$I228=1,Técnicos!$F$2:$F$100,IF(Projetos!$I228=2,Técnicos!$H$2:$H$100,Técnicos!$J$2:$J$100)),,0,1))</f>
        <v/>
      </c>
      <c r="BH229" s="15" t="str" cm="1">
        <f t="array" ref="BH229">IF(OR($B229="",BH$2=""),"",Projetos!$J228/_xlfn.XLOOKUP(BH$2,Técnicos!$A$2:$A$100,IF(Projetos!$I228=1,Técnicos!$F$2:$F$100,IF(Projetos!$I228=2,Técnicos!$H$2:$H$100,Técnicos!$J$2:$J$100)),,0,1))</f>
        <v/>
      </c>
      <c r="BI229" s="15" t="str" cm="1">
        <f t="array" ref="BI229">IF(OR($B229="",BI$2=""),"",Projetos!$J228/_xlfn.XLOOKUP(BI$2,Técnicos!$A$2:$A$100,IF(Projetos!$I228=1,Técnicos!$F$2:$F$100,IF(Projetos!$I228=2,Técnicos!$H$2:$H$100,Técnicos!$J$2:$J$100)),,0,1))</f>
        <v/>
      </c>
      <c r="BJ229" s="15" t="str" cm="1">
        <f t="array" ref="BJ229">IF(OR($B229="",BJ$2=""),"",Projetos!$J228/_xlfn.XLOOKUP(BJ$2,Técnicos!$A$2:$A$100,IF(Projetos!$I228=1,Técnicos!$F$2:$F$100,IF(Projetos!$I228=2,Técnicos!$H$2:$H$100,Técnicos!$J$2:$J$100)),,0,1))</f>
        <v/>
      </c>
      <c r="BK229" s="15" t="str" cm="1">
        <f t="array" ref="BK229">IF(OR($B229="",BK$2=""),"",Projetos!$J228/_xlfn.XLOOKUP(BK$2,Técnicos!$A$2:$A$100,IF(Projetos!$I228=1,Técnicos!$F$2:$F$100,IF(Projetos!$I228=2,Técnicos!$H$2:$H$100,Técnicos!$J$2:$J$100)),,0,1))</f>
        <v/>
      </c>
      <c r="BL229" s="15" t="str" cm="1">
        <f t="array" ref="BL229">IF(OR($B229="",BL$2=""),"",Projetos!$J228/_xlfn.XLOOKUP(BL$2,Técnicos!$A$2:$A$100,IF(Projetos!$I228=1,Técnicos!$F$2:$F$100,IF(Projetos!$I228=2,Técnicos!$H$2:$H$100,Técnicos!$J$2:$J$100)),,0,1))</f>
        <v/>
      </c>
      <c r="BM229" s="15" t="str" cm="1">
        <f t="array" ref="BM229">IF(OR($B229="",BM$2=""),"",Projetos!$J228/_xlfn.XLOOKUP(BM$2,Técnicos!$A$2:$A$100,IF(Projetos!$I228=1,Técnicos!$F$2:$F$100,IF(Projetos!$I228=2,Técnicos!$H$2:$H$100,Técnicos!$J$2:$J$100)),,0,1))</f>
        <v/>
      </c>
      <c r="BN229" s="15" t="str" cm="1">
        <f t="array" ref="BN229">IF(OR($B229="",BN$2=""),"",Projetos!$J228/_xlfn.XLOOKUP(BN$2,Técnicos!$A$2:$A$100,IF(Projetos!$I228=1,Técnicos!$F$2:$F$100,IF(Projetos!$I228=2,Técnicos!$H$2:$H$100,Técnicos!$J$2:$J$100)),,0,1))</f>
        <v/>
      </c>
    </row>
    <row r="230" spans="3:66" x14ac:dyDescent="0.3">
      <c r="C230" s="15" t="str" cm="1">
        <f t="array" ref="C230">IF(OR($B230="",C$2=""),"",Projetos!$J229/_xlfn.XLOOKUP(C$2,Técnicos!$A$2:$A$100,IF(Projetos!$I229=1,Técnicos!$F$2:$F$100,IF(Projetos!$I229=2,Técnicos!$H$2:$H$100,Técnicos!$J$2:$J$100)),,0,1))</f>
        <v/>
      </c>
      <c r="D230" s="15" t="str" cm="1">
        <f t="array" ref="D230">IF(OR($B230="",D$2=""),"",Projetos!$J229/_xlfn.XLOOKUP(D$2,Técnicos!$A$2:$A$100,IF(Projetos!$I229=1,Técnicos!$F$2:$F$100,IF(Projetos!$I229=2,Técnicos!$H$2:$H$100,Técnicos!$J$2:$J$100)),,0,1))</f>
        <v/>
      </c>
      <c r="E230" s="15" t="str" cm="1">
        <f t="array" ref="E230">IF(OR($B230="",E$2=""),"",Projetos!$J229/_xlfn.XLOOKUP(E$2,Técnicos!$A$2:$A$100,IF(Projetos!$I229=1,Técnicos!$F$2:$F$100,IF(Projetos!$I229=2,Técnicos!$H$2:$H$100,Técnicos!$J$2:$J$100)),,0,1))</f>
        <v/>
      </c>
      <c r="F230" s="15" t="str" cm="1">
        <f t="array" ref="F230">IF(OR($B230="",F$2=""),"",Projetos!$J229/_xlfn.XLOOKUP(F$2,Técnicos!$A$2:$A$100,IF(Projetos!$I229=1,Técnicos!$F$2:$F$100,IF(Projetos!$I229=2,Técnicos!$H$2:$H$100,Técnicos!$J$2:$J$100)),,0,1))</f>
        <v/>
      </c>
      <c r="G230" s="15" t="str" cm="1">
        <f t="array" ref="G230">IF(OR($B230="",G$2=""),"",Projetos!$J229/_xlfn.XLOOKUP(G$2,Técnicos!$A$2:$A$100,IF(Projetos!$I229=1,Técnicos!$F$2:$F$100,IF(Projetos!$I229=2,Técnicos!$H$2:$H$100,Técnicos!$J$2:$J$100)),,0,1))</f>
        <v/>
      </c>
      <c r="H230" s="15" t="str" cm="1">
        <f t="array" ref="H230">IF(OR($B230="",H$2=""),"",Projetos!$J229/_xlfn.XLOOKUP(H$2,Técnicos!$A$2:$A$100,IF(Projetos!$I229=1,Técnicos!$F$2:$F$100,IF(Projetos!$I229=2,Técnicos!$H$2:$H$100,Técnicos!$J$2:$J$100)),,0,1))</f>
        <v/>
      </c>
      <c r="I230" s="15" t="str" cm="1">
        <f t="array" ref="I230">IF(OR($B230="",I$2=""),"",Projetos!$J229/_xlfn.XLOOKUP(I$2,Técnicos!$A$2:$A$100,IF(Projetos!$I229=1,Técnicos!$F$2:$F$100,IF(Projetos!$I229=2,Técnicos!$H$2:$H$100,Técnicos!$J$2:$J$100)),,0,1))</f>
        <v/>
      </c>
      <c r="J230" s="15" t="str" cm="1">
        <f t="array" ref="J230">IF(OR($B230="",J$2=""),"",Projetos!$J229/_xlfn.XLOOKUP(J$2,Técnicos!$A$2:$A$100,IF(Projetos!$I229=1,Técnicos!$F$2:$F$100,IF(Projetos!$I229=2,Técnicos!$H$2:$H$100,Técnicos!$J$2:$J$100)),,0,1))</f>
        <v/>
      </c>
      <c r="K230" s="15" t="str" cm="1">
        <f t="array" ref="K230">IF(OR($B230="",K$2=""),"",Projetos!$J229/_xlfn.XLOOKUP(K$2,Técnicos!$A$2:$A$100,IF(Projetos!$I229=1,Técnicos!$F$2:$F$100,IF(Projetos!$I229=2,Técnicos!$H$2:$H$100,Técnicos!$J$2:$J$100)),,0,1))</f>
        <v/>
      </c>
      <c r="L230" s="15" t="str" cm="1">
        <f t="array" ref="L230">IF(OR($B230="",L$2=""),"",Projetos!$J229/_xlfn.XLOOKUP(L$2,Técnicos!$A$2:$A$100,IF(Projetos!$I229=1,Técnicos!$F$2:$F$100,IF(Projetos!$I229=2,Técnicos!$H$2:$H$100,Técnicos!$J$2:$J$100)),,0,1))</f>
        <v/>
      </c>
      <c r="M230" s="15" t="str" cm="1">
        <f t="array" ref="M230">IF(OR($B230="",M$2=""),"",Projetos!$J229/_xlfn.XLOOKUP(M$2,Técnicos!$A$2:$A$100,IF(Projetos!$I229=1,Técnicos!$F$2:$F$100,IF(Projetos!$I229=2,Técnicos!$H$2:$H$100,Técnicos!$J$2:$J$100)),,0,1))</f>
        <v/>
      </c>
      <c r="N230" s="15" t="str" cm="1">
        <f t="array" ref="N230">IF(OR($B230="",N$2=""),"",Projetos!$J229/_xlfn.XLOOKUP(N$2,Técnicos!$A$2:$A$100,IF(Projetos!$I229=1,Técnicos!$F$2:$F$100,IF(Projetos!$I229=2,Técnicos!$H$2:$H$100,Técnicos!$J$2:$J$100)),,0,1))</f>
        <v/>
      </c>
      <c r="O230" s="15" t="str" cm="1">
        <f t="array" ref="O230">IF(OR($B230="",O$2=""),"",Projetos!$J229/_xlfn.XLOOKUP(O$2,Técnicos!$A$2:$A$100,IF(Projetos!$I229=1,Técnicos!$F$2:$F$100,IF(Projetos!$I229=2,Técnicos!$H$2:$H$100,Técnicos!$J$2:$J$100)),,0,1))</f>
        <v/>
      </c>
      <c r="P230" s="15" t="str" cm="1">
        <f t="array" ref="P230">IF(OR($B230="",P$2=""),"",Projetos!$J229/_xlfn.XLOOKUP(P$2,Técnicos!$A$2:$A$100,IF(Projetos!$I229=1,Técnicos!$F$2:$F$100,IF(Projetos!$I229=2,Técnicos!$H$2:$H$100,Técnicos!$J$2:$J$100)),,0,1))</f>
        <v/>
      </c>
      <c r="Q230" s="15" t="str" cm="1">
        <f t="array" ref="Q230">IF(OR($B230="",Q$2=""),"",Projetos!$J229/_xlfn.XLOOKUP(Q$2,Técnicos!$A$2:$A$100,IF(Projetos!$I229=1,Técnicos!$F$2:$F$100,IF(Projetos!$I229=2,Técnicos!$H$2:$H$100,Técnicos!$J$2:$J$100)),,0,1))</f>
        <v/>
      </c>
      <c r="R230" s="15" t="str" cm="1">
        <f t="array" ref="R230">IF(OR($B230="",R$2=""),"",Projetos!$J229/_xlfn.XLOOKUP(R$2,Técnicos!$A$2:$A$100,IF(Projetos!$I229=1,Técnicos!$F$2:$F$100,IF(Projetos!$I229=2,Técnicos!$H$2:$H$100,Técnicos!$J$2:$J$100)),,0,1))</f>
        <v/>
      </c>
      <c r="S230" s="15" t="str" cm="1">
        <f t="array" ref="S230">IF(OR($B230="",S$2=""),"",Projetos!$J229/_xlfn.XLOOKUP(S$2,Técnicos!$A$2:$A$100,IF(Projetos!$I229=1,Técnicos!$F$2:$F$100,IF(Projetos!$I229=2,Técnicos!$H$2:$H$100,Técnicos!$J$2:$J$100)),,0,1))</f>
        <v/>
      </c>
      <c r="T230" s="15" t="str" cm="1">
        <f t="array" ref="T230">IF(OR($B230="",T$2=""),"",Projetos!$J229/_xlfn.XLOOKUP(T$2,Técnicos!$A$2:$A$100,IF(Projetos!$I229=1,Técnicos!$F$2:$F$100,IF(Projetos!$I229=2,Técnicos!$H$2:$H$100,Técnicos!$J$2:$J$100)),,0,1))</f>
        <v/>
      </c>
      <c r="U230" s="15" t="str" cm="1">
        <f t="array" ref="U230">IF(OR($B230="",U$2=""),"",Projetos!$J229/_xlfn.XLOOKUP(U$2,Técnicos!$A$2:$A$100,IF(Projetos!$I229=1,Técnicos!$F$2:$F$100,IF(Projetos!$I229=2,Técnicos!$H$2:$H$100,Técnicos!$J$2:$J$100)),,0,1))</f>
        <v/>
      </c>
      <c r="V230" s="15" t="str" cm="1">
        <f t="array" ref="V230">IF(OR($B230="",V$2=""),"",Projetos!$J229/_xlfn.XLOOKUP(V$2,Técnicos!$A$2:$A$100,IF(Projetos!$I229=1,Técnicos!$F$2:$F$100,IF(Projetos!$I229=2,Técnicos!$H$2:$H$100,Técnicos!$J$2:$J$100)),,0,1))</f>
        <v/>
      </c>
      <c r="W230" s="15" t="str" cm="1">
        <f t="array" ref="W230">IF(OR($B230="",W$2=""),"",Projetos!$J229/_xlfn.XLOOKUP(W$2,Técnicos!$A$2:$A$100,IF(Projetos!$I229=1,Técnicos!$F$2:$F$100,IF(Projetos!$I229=2,Técnicos!$H$2:$H$100,Técnicos!$J$2:$J$100)),,0,1))</f>
        <v/>
      </c>
      <c r="X230" s="15" t="str" cm="1">
        <f t="array" ref="X230">IF(OR($B230="",X$2=""),"",Projetos!$J229/_xlfn.XLOOKUP(X$2,Técnicos!$A$2:$A$100,IF(Projetos!$I229=1,Técnicos!$F$2:$F$100,IF(Projetos!$I229=2,Técnicos!$H$2:$H$100,Técnicos!$J$2:$J$100)),,0,1))</f>
        <v/>
      </c>
      <c r="Y230" s="15" t="str" cm="1">
        <f t="array" ref="Y230">IF(OR($B230="",Y$2=""),"",Projetos!$J229/_xlfn.XLOOKUP(Y$2,Técnicos!$A$2:$A$100,IF(Projetos!$I229=1,Técnicos!$F$2:$F$100,IF(Projetos!$I229=2,Técnicos!$H$2:$H$100,Técnicos!$J$2:$J$100)),,0,1))</f>
        <v/>
      </c>
      <c r="Z230" s="15" t="str" cm="1">
        <f t="array" ref="Z230">IF(OR($B230="",Z$2=""),"",Projetos!$J229/_xlfn.XLOOKUP(Z$2,Técnicos!$A$2:$A$100,IF(Projetos!$I229=1,Técnicos!$F$2:$F$100,IF(Projetos!$I229=2,Técnicos!$H$2:$H$100,Técnicos!$J$2:$J$100)),,0,1))</f>
        <v/>
      </c>
      <c r="AA230" s="15" t="str" cm="1">
        <f t="array" ref="AA230">IF(OR($B230="",AA$2=""),"",Projetos!$J229/_xlfn.XLOOKUP(AA$2,Técnicos!$A$2:$A$100,IF(Projetos!$I229=1,Técnicos!$F$2:$F$100,IF(Projetos!$I229=2,Técnicos!$H$2:$H$100,Técnicos!$J$2:$J$100)),,0,1))</f>
        <v/>
      </c>
      <c r="AB230" s="15" t="str" cm="1">
        <f t="array" ref="AB230">IF(OR($B230="",AB$2=""),"",Projetos!$J229/_xlfn.XLOOKUP(AB$2,Técnicos!$A$2:$A$100,IF(Projetos!$I229=1,Técnicos!$F$2:$F$100,IF(Projetos!$I229=2,Técnicos!$H$2:$H$100,Técnicos!$J$2:$J$100)),,0,1))</f>
        <v/>
      </c>
      <c r="AC230" s="15" t="str" cm="1">
        <f t="array" ref="AC230">IF(OR($B230="",AC$2=""),"",Projetos!$J229/_xlfn.XLOOKUP(AC$2,Técnicos!$A$2:$A$100,IF(Projetos!$I229=1,Técnicos!$F$2:$F$100,IF(Projetos!$I229=2,Técnicos!$H$2:$H$100,Técnicos!$J$2:$J$100)),,0,1))</f>
        <v/>
      </c>
      <c r="AD230" s="15" t="str" cm="1">
        <f t="array" ref="AD230">IF(OR($B230="",AD$2=""),"",Projetos!$J229/_xlfn.XLOOKUP(AD$2,Técnicos!$A$2:$A$100,IF(Projetos!$I229=1,Técnicos!$F$2:$F$100,IF(Projetos!$I229=2,Técnicos!$H$2:$H$100,Técnicos!$J$2:$J$100)),,0,1))</f>
        <v/>
      </c>
      <c r="AE230" s="15" t="str" cm="1">
        <f t="array" ref="AE230">IF(OR($B230="",AE$2=""),"",Projetos!$J229/_xlfn.XLOOKUP(AE$2,Técnicos!$A$2:$A$100,IF(Projetos!$I229=1,Técnicos!$F$2:$F$100,IF(Projetos!$I229=2,Técnicos!$H$2:$H$100,Técnicos!$J$2:$J$100)),,0,1))</f>
        <v/>
      </c>
      <c r="AF230" s="15" t="str" cm="1">
        <f t="array" ref="AF230">IF(OR($B230="",AF$2=""),"",Projetos!$J229/_xlfn.XLOOKUP(AF$2,Técnicos!$A$2:$A$100,IF(Projetos!$I229=1,Técnicos!$F$2:$F$100,IF(Projetos!$I229=2,Técnicos!$H$2:$H$100,Técnicos!$J$2:$J$100)),,0,1))</f>
        <v/>
      </c>
      <c r="AG230" s="15" t="str" cm="1">
        <f t="array" ref="AG230">IF(OR($B230="",AG$2=""),"",Projetos!$J229/_xlfn.XLOOKUP(AG$2,Técnicos!$A$2:$A$100,IF(Projetos!$I229=1,Técnicos!$F$2:$F$100,IF(Projetos!$I229=2,Técnicos!$H$2:$H$100,Técnicos!$J$2:$J$100)),,0,1))</f>
        <v/>
      </c>
      <c r="AH230" s="15" t="str" cm="1">
        <f t="array" ref="AH230">IF(OR($B230="",AH$2=""),"",Projetos!$J229/_xlfn.XLOOKUP(AH$2,Técnicos!$A$2:$A$100,IF(Projetos!$I229=1,Técnicos!$F$2:$F$100,IF(Projetos!$I229=2,Técnicos!$H$2:$H$100,Técnicos!$J$2:$J$100)),,0,1))</f>
        <v/>
      </c>
      <c r="AI230" s="15" t="str" cm="1">
        <f t="array" ref="AI230">IF(OR($B230="",AI$2=""),"",Projetos!$J229/_xlfn.XLOOKUP(AI$2,Técnicos!$A$2:$A$100,IF(Projetos!$I229=1,Técnicos!$F$2:$F$100,IF(Projetos!$I229=2,Técnicos!$H$2:$H$100,Técnicos!$J$2:$J$100)),,0,1))</f>
        <v/>
      </c>
      <c r="AJ230" s="15" t="str" cm="1">
        <f t="array" ref="AJ230">IF(OR($B230="",AJ$2=""),"",Projetos!$J229/_xlfn.XLOOKUP(AJ$2,Técnicos!$A$2:$A$100,IF(Projetos!$I229=1,Técnicos!$F$2:$F$100,IF(Projetos!$I229=2,Técnicos!$H$2:$H$100,Técnicos!$J$2:$J$100)),,0,1))</f>
        <v/>
      </c>
      <c r="AK230" s="15" t="str" cm="1">
        <f t="array" ref="AK230">IF(OR($B230="",AK$2=""),"",Projetos!$J229/_xlfn.XLOOKUP(AK$2,Técnicos!$A$2:$A$100,IF(Projetos!$I229=1,Técnicos!$F$2:$F$100,IF(Projetos!$I229=2,Técnicos!$H$2:$H$100,Técnicos!$J$2:$J$100)),,0,1))</f>
        <v/>
      </c>
      <c r="AL230" s="15" t="str" cm="1">
        <f t="array" ref="AL230">IF(OR($B230="",AL$2=""),"",Projetos!$J229/_xlfn.XLOOKUP(AL$2,Técnicos!$A$2:$A$100,IF(Projetos!$I229=1,Técnicos!$F$2:$F$100,IF(Projetos!$I229=2,Técnicos!$H$2:$H$100,Técnicos!$J$2:$J$100)),,0,1))</f>
        <v/>
      </c>
      <c r="AM230" s="15" t="str" cm="1">
        <f t="array" ref="AM230">IF(OR($B230="",AM$2=""),"",Projetos!$J229/_xlfn.XLOOKUP(AM$2,Técnicos!$A$2:$A$100,IF(Projetos!$I229=1,Técnicos!$F$2:$F$100,IF(Projetos!$I229=2,Técnicos!$H$2:$H$100,Técnicos!$J$2:$J$100)),,0,1))</f>
        <v/>
      </c>
      <c r="AN230" s="15" t="str" cm="1">
        <f t="array" ref="AN230">IF(OR($B230="",AN$2=""),"",Projetos!$J229/_xlfn.XLOOKUP(AN$2,Técnicos!$A$2:$A$100,IF(Projetos!$I229=1,Técnicos!$F$2:$F$100,IF(Projetos!$I229=2,Técnicos!$H$2:$H$100,Técnicos!$J$2:$J$100)),,0,1))</f>
        <v/>
      </c>
      <c r="AO230" s="15" t="str" cm="1">
        <f t="array" ref="AO230">IF(OR($B230="",AO$2=""),"",Projetos!$J229/_xlfn.XLOOKUP(AO$2,Técnicos!$A$2:$A$100,IF(Projetos!$I229=1,Técnicos!$F$2:$F$100,IF(Projetos!$I229=2,Técnicos!$H$2:$H$100,Técnicos!$J$2:$J$100)),,0,1))</f>
        <v/>
      </c>
      <c r="AP230" s="15" t="str" cm="1">
        <f t="array" ref="AP230">IF(OR($B230="",AP$2=""),"",Projetos!$J229/_xlfn.XLOOKUP(AP$2,Técnicos!$A$2:$A$100,IF(Projetos!$I229=1,Técnicos!$F$2:$F$100,IF(Projetos!$I229=2,Técnicos!$H$2:$H$100,Técnicos!$J$2:$J$100)),,0,1))</f>
        <v/>
      </c>
      <c r="AQ230" s="15" t="str" cm="1">
        <f t="array" ref="AQ230">IF(OR($B230="",AQ$2=""),"",Projetos!$J229/_xlfn.XLOOKUP(AQ$2,Técnicos!$A$2:$A$100,IF(Projetos!$I229=1,Técnicos!$F$2:$F$100,IF(Projetos!$I229=2,Técnicos!$H$2:$H$100,Técnicos!$J$2:$J$100)),,0,1))</f>
        <v/>
      </c>
      <c r="AR230" s="15" t="str" cm="1">
        <f t="array" ref="AR230">IF(OR($B230="",AR$2=""),"",Projetos!$J229/_xlfn.XLOOKUP(AR$2,Técnicos!$A$2:$A$100,IF(Projetos!$I229=1,Técnicos!$F$2:$F$100,IF(Projetos!$I229=2,Técnicos!$H$2:$H$100,Técnicos!$J$2:$J$100)),,0,1))</f>
        <v/>
      </c>
      <c r="AS230" s="15" t="str" cm="1">
        <f t="array" ref="AS230">IF(OR($B230="",AS$2=""),"",Projetos!$J229/_xlfn.XLOOKUP(AS$2,Técnicos!$A$2:$A$100,IF(Projetos!$I229=1,Técnicos!$F$2:$F$100,IF(Projetos!$I229=2,Técnicos!$H$2:$H$100,Técnicos!$J$2:$J$100)),,0,1))</f>
        <v/>
      </c>
      <c r="AT230" s="15" t="str" cm="1">
        <f t="array" ref="AT230">IF(OR($B230="",AT$2=""),"",Projetos!$J229/_xlfn.XLOOKUP(AT$2,Técnicos!$A$2:$A$100,IF(Projetos!$I229=1,Técnicos!$F$2:$F$100,IF(Projetos!$I229=2,Técnicos!$H$2:$H$100,Técnicos!$J$2:$J$100)),,0,1))</f>
        <v/>
      </c>
      <c r="AU230" s="15" t="str" cm="1">
        <f t="array" ref="AU230">IF(OR($B230="",AU$2=""),"",Projetos!$J229/_xlfn.XLOOKUP(AU$2,Técnicos!$A$2:$A$100,IF(Projetos!$I229=1,Técnicos!$F$2:$F$100,IF(Projetos!$I229=2,Técnicos!$H$2:$H$100,Técnicos!$J$2:$J$100)),,0,1))</f>
        <v/>
      </c>
      <c r="AV230" s="15" t="str" cm="1">
        <f t="array" ref="AV230">IF(OR($B230="",AV$2=""),"",Projetos!$J229/_xlfn.XLOOKUP(AV$2,Técnicos!$A$2:$A$100,IF(Projetos!$I229=1,Técnicos!$F$2:$F$100,IF(Projetos!$I229=2,Técnicos!$H$2:$H$100,Técnicos!$J$2:$J$100)),,0,1))</f>
        <v/>
      </c>
      <c r="AW230" s="15" t="str" cm="1">
        <f t="array" ref="AW230">IF(OR($B230="",AW$2=""),"",Projetos!$J229/_xlfn.XLOOKUP(AW$2,Técnicos!$A$2:$A$100,IF(Projetos!$I229=1,Técnicos!$F$2:$F$100,IF(Projetos!$I229=2,Técnicos!$H$2:$H$100,Técnicos!$J$2:$J$100)),,0,1))</f>
        <v/>
      </c>
      <c r="AX230" s="15" t="str" cm="1">
        <f t="array" ref="AX230">IF(OR($B230="",AX$2=""),"",Projetos!$J229/_xlfn.XLOOKUP(AX$2,Técnicos!$A$2:$A$100,IF(Projetos!$I229=1,Técnicos!$F$2:$F$100,IF(Projetos!$I229=2,Técnicos!$H$2:$H$100,Técnicos!$J$2:$J$100)),,0,1))</f>
        <v/>
      </c>
      <c r="AY230" s="15" t="str" cm="1">
        <f t="array" ref="AY230">IF(OR($B230="",AY$2=""),"",Projetos!$J229/_xlfn.XLOOKUP(AY$2,Técnicos!$A$2:$A$100,IF(Projetos!$I229=1,Técnicos!$F$2:$F$100,IF(Projetos!$I229=2,Técnicos!$H$2:$H$100,Técnicos!$J$2:$J$100)),,0,1))</f>
        <v/>
      </c>
      <c r="AZ230" s="15" t="str" cm="1">
        <f t="array" ref="AZ230">IF(OR($B230="",AZ$2=""),"",Projetos!$J229/_xlfn.XLOOKUP(AZ$2,Técnicos!$A$2:$A$100,IF(Projetos!$I229=1,Técnicos!$F$2:$F$100,IF(Projetos!$I229=2,Técnicos!$H$2:$H$100,Técnicos!$J$2:$J$100)),,0,1))</f>
        <v/>
      </c>
      <c r="BA230" s="15" t="str" cm="1">
        <f t="array" ref="BA230">IF(OR($B230="",BA$2=""),"",Projetos!$J229/_xlfn.XLOOKUP(BA$2,Técnicos!$A$2:$A$100,IF(Projetos!$I229=1,Técnicos!$F$2:$F$100,IF(Projetos!$I229=2,Técnicos!$H$2:$H$100,Técnicos!$J$2:$J$100)),,0,1))</f>
        <v/>
      </c>
      <c r="BB230" s="15" t="str" cm="1">
        <f t="array" ref="BB230">IF(OR($B230="",BB$2=""),"",Projetos!$J229/_xlfn.XLOOKUP(BB$2,Técnicos!$A$2:$A$100,IF(Projetos!$I229=1,Técnicos!$F$2:$F$100,IF(Projetos!$I229=2,Técnicos!$H$2:$H$100,Técnicos!$J$2:$J$100)),,0,1))</f>
        <v/>
      </c>
      <c r="BC230" s="15" t="str" cm="1">
        <f t="array" ref="BC230">IF(OR($B230="",BC$2=""),"",Projetos!$J229/_xlfn.XLOOKUP(BC$2,Técnicos!$A$2:$A$100,IF(Projetos!$I229=1,Técnicos!$F$2:$F$100,IF(Projetos!$I229=2,Técnicos!$H$2:$H$100,Técnicos!$J$2:$J$100)),,0,1))</f>
        <v/>
      </c>
      <c r="BD230" s="15" t="str" cm="1">
        <f t="array" ref="BD230">IF(OR($B230="",BD$2=""),"",Projetos!$J229/_xlfn.XLOOKUP(BD$2,Técnicos!$A$2:$A$100,IF(Projetos!$I229=1,Técnicos!$F$2:$F$100,IF(Projetos!$I229=2,Técnicos!$H$2:$H$100,Técnicos!$J$2:$J$100)),,0,1))</f>
        <v/>
      </c>
      <c r="BE230" s="15" t="str" cm="1">
        <f t="array" ref="BE230">IF(OR($B230="",BE$2=""),"",Projetos!$J229/_xlfn.XLOOKUP(BE$2,Técnicos!$A$2:$A$100,IF(Projetos!$I229=1,Técnicos!$F$2:$F$100,IF(Projetos!$I229=2,Técnicos!$H$2:$H$100,Técnicos!$J$2:$J$100)),,0,1))</f>
        <v/>
      </c>
      <c r="BF230" s="15" t="str" cm="1">
        <f t="array" ref="BF230">IF(OR($B230="",BF$2=""),"",Projetos!$J229/_xlfn.XLOOKUP(BF$2,Técnicos!$A$2:$A$100,IF(Projetos!$I229=1,Técnicos!$F$2:$F$100,IF(Projetos!$I229=2,Técnicos!$H$2:$H$100,Técnicos!$J$2:$J$100)),,0,1))</f>
        <v/>
      </c>
      <c r="BG230" s="15" t="str" cm="1">
        <f t="array" ref="BG230">IF(OR($B230="",BG$2=""),"",Projetos!$J229/_xlfn.XLOOKUP(BG$2,Técnicos!$A$2:$A$100,IF(Projetos!$I229=1,Técnicos!$F$2:$F$100,IF(Projetos!$I229=2,Técnicos!$H$2:$H$100,Técnicos!$J$2:$J$100)),,0,1))</f>
        <v/>
      </c>
      <c r="BH230" s="15" t="str" cm="1">
        <f t="array" ref="BH230">IF(OR($B230="",BH$2=""),"",Projetos!$J229/_xlfn.XLOOKUP(BH$2,Técnicos!$A$2:$A$100,IF(Projetos!$I229=1,Técnicos!$F$2:$F$100,IF(Projetos!$I229=2,Técnicos!$H$2:$H$100,Técnicos!$J$2:$J$100)),,0,1))</f>
        <v/>
      </c>
      <c r="BI230" s="15" t="str" cm="1">
        <f t="array" ref="BI230">IF(OR($B230="",BI$2=""),"",Projetos!$J229/_xlfn.XLOOKUP(BI$2,Técnicos!$A$2:$A$100,IF(Projetos!$I229=1,Técnicos!$F$2:$F$100,IF(Projetos!$I229=2,Técnicos!$H$2:$H$100,Técnicos!$J$2:$J$100)),,0,1))</f>
        <v/>
      </c>
      <c r="BJ230" s="15" t="str" cm="1">
        <f t="array" ref="BJ230">IF(OR($B230="",BJ$2=""),"",Projetos!$J229/_xlfn.XLOOKUP(BJ$2,Técnicos!$A$2:$A$100,IF(Projetos!$I229=1,Técnicos!$F$2:$F$100,IF(Projetos!$I229=2,Técnicos!$H$2:$H$100,Técnicos!$J$2:$J$100)),,0,1))</f>
        <v/>
      </c>
      <c r="BK230" s="15" t="str" cm="1">
        <f t="array" ref="BK230">IF(OR($B230="",BK$2=""),"",Projetos!$J229/_xlfn.XLOOKUP(BK$2,Técnicos!$A$2:$A$100,IF(Projetos!$I229=1,Técnicos!$F$2:$F$100,IF(Projetos!$I229=2,Técnicos!$H$2:$H$100,Técnicos!$J$2:$J$100)),,0,1))</f>
        <v/>
      </c>
      <c r="BL230" s="15" t="str" cm="1">
        <f t="array" ref="BL230">IF(OR($B230="",BL$2=""),"",Projetos!$J229/_xlfn.XLOOKUP(BL$2,Técnicos!$A$2:$A$100,IF(Projetos!$I229=1,Técnicos!$F$2:$F$100,IF(Projetos!$I229=2,Técnicos!$H$2:$H$100,Técnicos!$J$2:$J$100)),,0,1))</f>
        <v/>
      </c>
      <c r="BM230" s="15" t="str" cm="1">
        <f t="array" ref="BM230">IF(OR($B230="",BM$2=""),"",Projetos!$J229/_xlfn.XLOOKUP(BM$2,Técnicos!$A$2:$A$100,IF(Projetos!$I229=1,Técnicos!$F$2:$F$100,IF(Projetos!$I229=2,Técnicos!$H$2:$H$100,Técnicos!$J$2:$J$100)),,0,1))</f>
        <v/>
      </c>
      <c r="BN230" s="15" t="str" cm="1">
        <f t="array" ref="BN230">IF(OR($B230="",BN$2=""),"",Projetos!$J229/_xlfn.XLOOKUP(BN$2,Técnicos!$A$2:$A$100,IF(Projetos!$I229=1,Técnicos!$F$2:$F$100,IF(Projetos!$I229=2,Técnicos!$H$2:$H$100,Técnicos!$J$2:$J$100)),,0,1))</f>
        <v/>
      </c>
    </row>
    <row r="231" spans="3:66" x14ac:dyDescent="0.3">
      <c r="C231" s="15" t="str" cm="1">
        <f t="array" ref="C231">IF(OR($B231="",C$2=""),"",Projetos!$J230/_xlfn.XLOOKUP(C$2,Técnicos!$A$2:$A$100,IF(Projetos!$I230=1,Técnicos!$F$2:$F$100,IF(Projetos!$I230=2,Técnicos!$H$2:$H$100,Técnicos!$J$2:$J$100)),,0,1))</f>
        <v/>
      </c>
      <c r="D231" s="15" t="str" cm="1">
        <f t="array" ref="D231">IF(OR($B231="",D$2=""),"",Projetos!$J230/_xlfn.XLOOKUP(D$2,Técnicos!$A$2:$A$100,IF(Projetos!$I230=1,Técnicos!$F$2:$F$100,IF(Projetos!$I230=2,Técnicos!$H$2:$H$100,Técnicos!$J$2:$J$100)),,0,1))</f>
        <v/>
      </c>
      <c r="E231" s="15" t="str" cm="1">
        <f t="array" ref="E231">IF(OR($B231="",E$2=""),"",Projetos!$J230/_xlfn.XLOOKUP(E$2,Técnicos!$A$2:$A$100,IF(Projetos!$I230=1,Técnicos!$F$2:$F$100,IF(Projetos!$I230=2,Técnicos!$H$2:$H$100,Técnicos!$J$2:$J$100)),,0,1))</f>
        <v/>
      </c>
      <c r="F231" s="15" t="str" cm="1">
        <f t="array" ref="F231">IF(OR($B231="",F$2=""),"",Projetos!$J230/_xlfn.XLOOKUP(F$2,Técnicos!$A$2:$A$100,IF(Projetos!$I230=1,Técnicos!$F$2:$F$100,IF(Projetos!$I230=2,Técnicos!$H$2:$H$100,Técnicos!$J$2:$J$100)),,0,1))</f>
        <v/>
      </c>
      <c r="G231" s="15" t="str" cm="1">
        <f t="array" ref="G231">IF(OR($B231="",G$2=""),"",Projetos!$J230/_xlfn.XLOOKUP(G$2,Técnicos!$A$2:$A$100,IF(Projetos!$I230=1,Técnicos!$F$2:$F$100,IF(Projetos!$I230=2,Técnicos!$H$2:$H$100,Técnicos!$J$2:$J$100)),,0,1))</f>
        <v/>
      </c>
      <c r="H231" s="15" t="str" cm="1">
        <f t="array" ref="H231">IF(OR($B231="",H$2=""),"",Projetos!$J230/_xlfn.XLOOKUP(H$2,Técnicos!$A$2:$A$100,IF(Projetos!$I230=1,Técnicos!$F$2:$F$100,IF(Projetos!$I230=2,Técnicos!$H$2:$H$100,Técnicos!$J$2:$J$100)),,0,1))</f>
        <v/>
      </c>
      <c r="I231" s="15" t="str" cm="1">
        <f t="array" ref="I231">IF(OR($B231="",I$2=""),"",Projetos!$J230/_xlfn.XLOOKUP(I$2,Técnicos!$A$2:$A$100,IF(Projetos!$I230=1,Técnicos!$F$2:$F$100,IF(Projetos!$I230=2,Técnicos!$H$2:$H$100,Técnicos!$J$2:$J$100)),,0,1))</f>
        <v/>
      </c>
      <c r="J231" s="15" t="str" cm="1">
        <f t="array" ref="J231">IF(OR($B231="",J$2=""),"",Projetos!$J230/_xlfn.XLOOKUP(J$2,Técnicos!$A$2:$A$100,IF(Projetos!$I230=1,Técnicos!$F$2:$F$100,IF(Projetos!$I230=2,Técnicos!$H$2:$H$100,Técnicos!$J$2:$J$100)),,0,1))</f>
        <v/>
      </c>
      <c r="K231" s="15" t="str" cm="1">
        <f t="array" ref="K231">IF(OR($B231="",K$2=""),"",Projetos!$J230/_xlfn.XLOOKUP(K$2,Técnicos!$A$2:$A$100,IF(Projetos!$I230=1,Técnicos!$F$2:$F$100,IF(Projetos!$I230=2,Técnicos!$H$2:$H$100,Técnicos!$J$2:$J$100)),,0,1))</f>
        <v/>
      </c>
      <c r="L231" s="15" t="str" cm="1">
        <f t="array" ref="L231">IF(OR($B231="",L$2=""),"",Projetos!$J230/_xlfn.XLOOKUP(L$2,Técnicos!$A$2:$A$100,IF(Projetos!$I230=1,Técnicos!$F$2:$F$100,IF(Projetos!$I230=2,Técnicos!$H$2:$H$100,Técnicos!$J$2:$J$100)),,0,1))</f>
        <v/>
      </c>
      <c r="M231" s="15" t="str" cm="1">
        <f t="array" ref="M231">IF(OR($B231="",M$2=""),"",Projetos!$J230/_xlfn.XLOOKUP(M$2,Técnicos!$A$2:$A$100,IF(Projetos!$I230=1,Técnicos!$F$2:$F$100,IF(Projetos!$I230=2,Técnicos!$H$2:$H$100,Técnicos!$J$2:$J$100)),,0,1))</f>
        <v/>
      </c>
      <c r="N231" s="15" t="str" cm="1">
        <f t="array" ref="N231">IF(OR($B231="",N$2=""),"",Projetos!$J230/_xlfn.XLOOKUP(N$2,Técnicos!$A$2:$A$100,IF(Projetos!$I230=1,Técnicos!$F$2:$F$100,IF(Projetos!$I230=2,Técnicos!$H$2:$H$100,Técnicos!$J$2:$J$100)),,0,1))</f>
        <v/>
      </c>
      <c r="O231" s="15" t="str" cm="1">
        <f t="array" ref="O231">IF(OR($B231="",O$2=""),"",Projetos!$J230/_xlfn.XLOOKUP(O$2,Técnicos!$A$2:$A$100,IF(Projetos!$I230=1,Técnicos!$F$2:$F$100,IF(Projetos!$I230=2,Técnicos!$H$2:$H$100,Técnicos!$J$2:$J$100)),,0,1))</f>
        <v/>
      </c>
      <c r="P231" s="15" t="str" cm="1">
        <f t="array" ref="P231">IF(OR($B231="",P$2=""),"",Projetos!$J230/_xlfn.XLOOKUP(P$2,Técnicos!$A$2:$A$100,IF(Projetos!$I230=1,Técnicos!$F$2:$F$100,IF(Projetos!$I230=2,Técnicos!$H$2:$H$100,Técnicos!$J$2:$J$100)),,0,1))</f>
        <v/>
      </c>
      <c r="Q231" s="15" t="str" cm="1">
        <f t="array" ref="Q231">IF(OR($B231="",Q$2=""),"",Projetos!$J230/_xlfn.XLOOKUP(Q$2,Técnicos!$A$2:$A$100,IF(Projetos!$I230=1,Técnicos!$F$2:$F$100,IF(Projetos!$I230=2,Técnicos!$H$2:$H$100,Técnicos!$J$2:$J$100)),,0,1))</f>
        <v/>
      </c>
      <c r="R231" s="15" t="str" cm="1">
        <f t="array" ref="R231">IF(OR($B231="",R$2=""),"",Projetos!$J230/_xlfn.XLOOKUP(R$2,Técnicos!$A$2:$A$100,IF(Projetos!$I230=1,Técnicos!$F$2:$F$100,IF(Projetos!$I230=2,Técnicos!$H$2:$H$100,Técnicos!$J$2:$J$100)),,0,1))</f>
        <v/>
      </c>
      <c r="S231" s="15" t="str" cm="1">
        <f t="array" ref="S231">IF(OR($B231="",S$2=""),"",Projetos!$J230/_xlfn.XLOOKUP(S$2,Técnicos!$A$2:$A$100,IF(Projetos!$I230=1,Técnicos!$F$2:$F$100,IF(Projetos!$I230=2,Técnicos!$H$2:$H$100,Técnicos!$J$2:$J$100)),,0,1))</f>
        <v/>
      </c>
      <c r="T231" s="15" t="str" cm="1">
        <f t="array" ref="T231">IF(OR($B231="",T$2=""),"",Projetos!$J230/_xlfn.XLOOKUP(T$2,Técnicos!$A$2:$A$100,IF(Projetos!$I230=1,Técnicos!$F$2:$F$100,IF(Projetos!$I230=2,Técnicos!$H$2:$H$100,Técnicos!$J$2:$J$100)),,0,1))</f>
        <v/>
      </c>
      <c r="U231" s="15" t="str" cm="1">
        <f t="array" ref="U231">IF(OR($B231="",U$2=""),"",Projetos!$J230/_xlfn.XLOOKUP(U$2,Técnicos!$A$2:$A$100,IF(Projetos!$I230=1,Técnicos!$F$2:$F$100,IF(Projetos!$I230=2,Técnicos!$H$2:$H$100,Técnicos!$J$2:$J$100)),,0,1))</f>
        <v/>
      </c>
      <c r="V231" s="15" t="str" cm="1">
        <f t="array" ref="V231">IF(OR($B231="",V$2=""),"",Projetos!$J230/_xlfn.XLOOKUP(V$2,Técnicos!$A$2:$A$100,IF(Projetos!$I230=1,Técnicos!$F$2:$F$100,IF(Projetos!$I230=2,Técnicos!$H$2:$H$100,Técnicos!$J$2:$J$100)),,0,1))</f>
        <v/>
      </c>
      <c r="W231" s="15" t="str" cm="1">
        <f t="array" ref="W231">IF(OR($B231="",W$2=""),"",Projetos!$J230/_xlfn.XLOOKUP(W$2,Técnicos!$A$2:$A$100,IF(Projetos!$I230=1,Técnicos!$F$2:$F$100,IF(Projetos!$I230=2,Técnicos!$H$2:$H$100,Técnicos!$J$2:$J$100)),,0,1))</f>
        <v/>
      </c>
      <c r="X231" s="15" t="str" cm="1">
        <f t="array" ref="X231">IF(OR($B231="",X$2=""),"",Projetos!$J230/_xlfn.XLOOKUP(X$2,Técnicos!$A$2:$A$100,IF(Projetos!$I230=1,Técnicos!$F$2:$F$100,IF(Projetos!$I230=2,Técnicos!$H$2:$H$100,Técnicos!$J$2:$J$100)),,0,1))</f>
        <v/>
      </c>
      <c r="Y231" s="15" t="str" cm="1">
        <f t="array" ref="Y231">IF(OR($B231="",Y$2=""),"",Projetos!$J230/_xlfn.XLOOKUP(Y$2,Técnicos!$A$2:$A$100,IF(Projetos!$I230=1,Técnicos!$F$2:$F$100,IF(Projetos!$I230=2,Técnicos!$H$2:$H$100,Técnicos!$J$2:$J$100)),,0,1))</f>
        <v/>
      </c>
      <c r="Z231" s="15" t="str" cm="1">
        <f t="array" ref="Z231">IF(OR($B231="",Z$2=""),"",Projetos!$J230/_xlfn.XLOOKUP(Z$2,Técnicos!$A$2:$A$100,IF(Projetos!$I230=1,Técnicos!$F$2:$F$100,IF(Projetos!$I230=2,Técnicos!$H$2:$H$100,Técnicos!$J$2:$J$100)),,0,1))</f>
        <v/>
      </c>
      <c r="AA231" s="15" t="str" cm="1">
        <f t="array" ref="AA231">IF(OR($B231="",AA$2=""),"",Projetos!$J230/_xlfn.XLOOKUP(AA$2,Técnicos!$A$2:$A$100,IF(Projetos!$I230=1,Técnicos!$F$2:$F$100,IF(Projetos!$I230=2,Técnicos!$H$2:$H$100,Técnicos!$J$2:$J$100)),,0,1))</f>
        <v/>
      </c>
      <c r="AB231" s="15" t="str" cm="1">
        <f t="array" ref="AB231">IF(OR($B231="",AB$2=""),"",Projetos!$J230/_xlfn.XLOOKUP(AB$2,Técnicos!$A$2:$A$100,IF(Projetos!$I230=1,Técnicos!$F$2:$F$100,IF(Projetos!$I230=2,Técnicos!$H$2:$H$100,Técnicos!$J$2:$J$100)),,0,1))</f>
        <v/>
      </c>
      <c r="AC231" s="15" t="str" cm="1">
        <f t="array" ref="AC231">IF(OR($B231="",AC$2=""),"",Projetos!$J230/_xlfn.XLOOKUP(AC$2,Técnicos!$A$2:$A$100,IF(Projetos!$I230=1,Técnicos!$F$2:$F$100,IF(Projetos!$I230=2,Técnicos!$H$2:$H$100,Técnicos!$J$2:$J$100)),,0,1))</f>
        <v/>
      </c>
      <c r="AD231" s="15" t="str" cm="1">
        <f t="array" ref="AD231">IF(OR($B231="",AD$2=""),"",Projetos!$J230/_xlfn.XLOOKUP(AD$2,Técnicos!$A$2:$A$100,IF(Projetos!$I230=1,Técnicos!$F$2:$F$100,IF(Projetos!$I230=2,Técnicos!$H$2:$H$100,Técnicos!$J$2:$J$100)),,0,1))</f>
        <v/>
      </c>
      <c r="AE231" s="15" t="str" cm="1">
        <f t="array" ref="AE231">IF(OR($B231="",AE$2=""),"",Projetos!$J230/_xlfn.XLOOKUP(AE$2,Técnicos!$A$2:$A$100,IF(Projetos!$I230=1,Técnicos!$F$2:$F$100,IF(Projetos!$I230=2,Técnicos!$H$2:$H$100,Técnicos!$J$2:$J$100)),,0,1))</f>
        <v/>
      </c>
      <c r="AF231" s="15" t="str" cm="1">
        <f t="array" ref="AF231">IF(OR($B231="",AF$2=""),"",Projetos!$J230/_xlfn.XLOOKUP(AF$2,Técnicos!$A$2:$A$100,IF(Projetos!$I230=1,Técnicos!$F$2:$F$100,IF(Projetos!$I230=2,Técnicos!$H$2:$H$100,Técnicos!$J$2:$J$100)),,0,1))</f>
        <v/>
      </c>
      <c r="AG231" s="15" t="str" cm="1">
        <f t="array" ref="AG231">IF(OR($B231="",AG$2=""),"",Projetos!$J230/_xlfn.XLOOKUP(AG$2,Técnicos!$A$2:$A$100,IF(Projetos!$I230=1,Técnicos!$F$2:$F$100,IF(Projetos!$I230=2,Técnicos!$H$2:$H$100,Técnicos!$J$2:$J$100)),,0,1))</f>
        <v/>
      </c>
      <c r="AH231" s="15" t="str" cm="1">
        <f t="array" ref="AH231">IF(OR($B231="",AH$2=""),"",Projetos!$J230/_xlfn.XLOOKUP(AH$2,Técnicos!$A$2:$A$100,IF(Projetos!$I230=1,Técnicos!$F$2:$F$100,IF(Projetos!$I230=2,Técnicos!$H$2:$H$100,Técnicos!$J$2:$J$100)),,0,1))</f>
        <v/>
      </c>
      <c r="AI231" s="15" t="str" cm="1">
        <f t="array" ref="AI231">IF(OR($B231="",AI$2=""),"",Projetos!$J230/_xlfn.XLOOKUP(AI$2,Técnicos!$A$2:$A$100,IF(Projetos!$I230=1,Técnicos!$F$2:$F$100,IF(Projetos!$I230=2,Técnicos!$H$2:$H$100,Técnicos!$J$2:$J$100)),,0,1))</f>
        <v/>
      </c>
      <c r="AJ231" s="15" t="str" cm="1">
        <f t="array" ref="AJ231">IF(OR($B231="",AJ$2=""),"",Projetos!$J230/_xlfn.XLOOKUP(AJ$2,Técnicos!$A$2:$A$100,IF(Projetos!$I230=1,Técnicos!$F$2:$F$100,IF(Projetos!$I230=2,Técnicos!$H$2:$H$100,Técnicos!$J$2:$J$100)),,0,1))</f>
        <v/>
      </c>
      <c r="AK231" s="15" t="str" cm="1">
        <f t="array" ref="AK231">IF(OR($B231="",AK$2=""),"",Projetos!$J230/_xlfn.XLOOKUP(AK$2,Técnicos!$A$2:$A$100,IF(Projetos!$I230=1,Técnicos!$F$2:$F$100,IF(Projetos!$I230=2,Técnicos!$H$2:$H$100,Técnicos!$J$2:$J$100)),,0,1))</f>
        <v/>
      </c>
      <c r="AL231" s="15" t="str" cm="1">
        <f t="array" ref="AL231">IF(OR($B231="",AL$2=""),"",Projetos!$J230/_xlfn.XLOOKUP(AL$2,Técnicos!$A$2:$A$100,IF(Projetos!$I230=1,Técnicos!$F$2:$F$100,IF(Projetos!$I230=2,Técnicos!$H$2:$H$100,Técnicos!$J$2:$J$100)),,0,1))</f>
        <v/>
      </c>
      <c r="AM231" s="15" t="str" cm="1">
        <f t="array" ref="AM231">IF(OR($B231="",AM$2=""),"",Projetos!$J230/_xlfn.XLOOKUP(AM$2,Técnicos!$A$2:$A$100,IF(Projetos!$I230=1,Técnicos!$F$2:$F$100,IF(Projetos!$I230=2,Técnicos!$H$2:$H$100,Técnicos!$J$2:$J$100)),,0,1))</f>
        <v/>
      </c>
      <c r="AN231" s="15" t="str" cm="1">
        <f t="array" ref="AN231">IF(OR($B231="",AN$2=""),"",Projetos!$J230/_xlfn.XLOOKUP(AN$2,Técnicos!$A$2:$A$100,IF(Projetos!$I230=1,Técnicos!$F$2:$F$100,IF(Projetos!$I230=2,Técnicos!$H$2:$H$100,Técnicos!$J$2:$J$100)),,0,1))</f>
        <v/>
      </c>
      <c r="AO231" s="15" t="str" cm="1">
        <f t="array" ref="AO231">IF(OR($B231="",AO$2=""),"",Projetos!$J230/_xlfn.XLOOKUP(AO$2,Técnicos!$A$2:$A$100,IF(Projetos!$I230=1,Técnicos!$F$2:$F$100,IF(Projetos!$I230=2,Técnicos!$H$2:$H$100,Técnicos!$J$2:$J$100)),,0,1))</f>
        <v/>
      </c>
      <c r="AP231" s="15" t="str" cm="1">
        <f t="array" ref="AP231">IF(OR($B231="",AP$2=""),"",Projetos!$J230/_xlfn.XLOOKUP(AP$2,Técnicos!$A$2:$A$100,IF(Projetos!$I230=1,Técnicos!$F$2:$F$100,IF(Projetos!$I230=2,Técnicos!$H$2:$H$100,Técnicos!$J$2:$J$100)),,0,1))</f>
        <v/>
      </c>
      <c r="AQ231" s="15" t="str" cm="1">
        <f t="array" ref="AQ231">IF(OR($B231="",AQ$2=""),"",Projetos!$J230/_xlfn.XLOOKUP(AQ$2,Técnicos!$A$2:$A$100,IF(Projetos!$I230=1,Técnicos!$F$2:$F$100,IF(Projetos!$I230=2,Técnicos!$H$2:$H$100,Técnicos!$J$2:$J$100)),,0,1))</f>
        <v/>
      </c>
      <c r="AR231" s="15" t="str" cm="1">
        <f t="array" ref="AR231">IF(OR($B231="",AR$2=""),"",Projetos!$J230/_xlfn.XLOOKUP(AR$2,Técnicos!$A$2:$A$100,IF(Projetos!$I230=1,Técnicos!$F$2:$F$100,IF(Projetos!$I230=2,Técnicos!$H$2:$H$100,Técnicos!$J$2:$J$100)),,0,1))</f>
        <v/>
      </c>
      <c r="AS231" s="15" t="str" cm="1">
        <f t="array" ref="AS231">IF(OR($B231="",AS$2=""),"",Projetos!$J230/_xlfn.XLOOKUP(AS$2,Técnicos!$A$2:$A$100,IF(Projetos!$I230=1,Técnicos!$F$2:$F$100,IF(Projetos!$I230=2,Técnicos!$H$2:$H$100,Técnicos!$J$2:$J$100)),,0,1))</f>
        <v/>
      </c>
      <c r="AT231" s="15" t="str" cm="1">
        <f t="array" ref="AT231">IF(OR($B231="",AT$2=""),"",Projetos!$J230/_xlfn.XLOOKUP(AT$2,Técnicos!$A$2:$A$100,IF(Projetos!$I230=1,Técnicos!$F$2:$F$100,IF(Projetos!$I230=2,Técnicos!$H$2:$H$100,Técnicos!$J$2:$J$100)),,0,1))</f>
        <v/>
      </c>
      <c r="AU231" s="15" t="str" cm="1">
        <f t="array" ref="AU231">IF(OR($B231="",AU$2=""),"",Projetos!$J230/_xlfn.XLOOKUP(AU$2,Técnicos!$A$2:$A$100,IF(Projetos!$I230=1,Técnicos!$F$2:$F$100,IF(Projetos!$I230=2,Técnicos!$H$2:$H$100,Técnicos!$J$2:$J$100)),,0,1))</f>
        <v/>
      </c>
      <c r="AV231" s="15" t="str" cm="1">
        <f t="array" ref="AV231">IF(OR($B231="",AV$2=""),"",Projetos!$J230/_xlfn.XLOOKUP(AV$2,Técnicos!$A$2:$A$100,IF(Projetos!$I230=1,Técnicos!$F$2:$F$100,IF(Projetos!$I230=2,Técnicos!$H$2:$H$100,Técnicos!$J$2:$J$100)),,0,1))</f>
        <v/>
      </c>
      <c r="AW231" s="15" t="str" cm="1">
        <f t="array" ref="AW231">IF(OR($B231="",AW$2=""),"",Projetos!$J230/_xlfn.XLOOKUP(AW$2,Técnicos!$A$2:$A$100,IF(Projetos!$I230=1,Técnicos!$F$2:$F$100,IF(Projetos!$I230=2,Técnicos!$H$2:$H$100,Técnicos!$J$2:$J$100)),,0,1))</f>
        <v/>
      </c>
      <c r="AX231" s="15" t="str" cm="1">
        <f t="array" ref="AX231">IF(OR($B231="",AX$2=""),"",Projetos!$J230/_xlfn.XLOOKUP(AX$2,Técnicos!$A$2:$A$100,IF(Projetos!$I230=1,Técnicos!$F$2:$F$100,IF(Projetos!$I230=2,Técnicos!$H$2:$H$100,Técnicos!$J$2:$J$100)),,0,1))</f>
        <v/>
      </c>
      <c r="AY231" s="15" t="str" cm="1">
        <f t="array" ref="AY231">IF(OR($B231="",AY$2=""),"",Projetos!$J230/_xlfn.XLOOKUP(AY$2,Técnicos!$A$2:$A$100,IF(Projetos!$I230=1,Técnicos!$F$2:$F$100,IF(Projetos!$I230=2,Técnicos!$H$2:$H$100,Técnicos!$J$2:$J$100)),,0,1))</f>
        <v/>
      </c>
      <c r="AZ231" s="15" t="str" cm="1">
        <f t="array" ref="AZ231">IF(OR($B231="",AZ$2=""),"",Projetos!$J230/_xlfn.XLOOKUP(AZ$2,Técnicos!$A$2:$A$100,IF(Projetos!$I230=1,Técnicos!$F$2:$F$100,IF(Projetos!$I230=2,Técnicos!$H$2:$H$100,Técnicos!$J$2:$J$100)),,0,1))</f>
        <v/>
      </c>
      <c r="BA231" s="15" t="str" cm="1">
        <f t="array" ref="BA231">IF(OR($B231="",BA$2=""),"",Projetos!$J230/_xlfn.XLOOKUP(BA$2,Técnicos!$A$2:$A$100,IF(Projetos!$I230=1,Técnicos!$F$2:$F$100,IF(Projetos!$I230=2,Técnicos!$H$2:$H$100,Técnicos!$J$2:$J$100)),,0,1))</f>
        <v/>
      </c>
      <c r="BB231" s="15" t="str" cm="1">
        <f t="array" ref="BB231">IF(OR($B231="",BB$2=""),"",Projetos!$J230/_xlfn.XLOOKUP(BB$2,Técnicos!$A$2:$A$100,IF(Projetos!$I230=1,Técnicos!$F$2:$F$100,IF(Projetos!$I230=2,Técnicos!$H$2:$H$100,Técnicos!$J$2:$J$100)),,0,1))</f>
        <v/>
      </c>
      <c r="BC231" s="15" t="str" cm="1">
        <f t="array" ref="BC231">IF(OR($B231="",BC$2=""),"",Projetos!$J230/_xlfn.XLOOKUP(BC$2,Técnicos!$A$2:$A$100,IF(Projetos!$I230=1,Técnicos!$F$2:$F$100,IF(Projetos!$I230=2,Técnicos!$H$2:$H$100,Técnicos!$J$2:$J$100)),,0,1))</f>
        <v/>
      </c>
      <c r="BD231" s="15" t="str" cm="1">
        <f t="array" ref="BD231">IF(OR($B231="",BD$2=""),"",Projetos!$J230/_xlfn.XLOOKUP(BD$2,Técnicos!$A$2:$A$100,IF(Projetos!$I230=1,Técnicos!$F$2:$F$100,IF(Projetos!$I230=2,Técnicos!$H$2:$H$100,Técnicos!$J$2:$J$100)),,0,1))</f>
        <v/>
      </c>
      <c r="BE231" s="15" t="str" cm="1">
        <f t="array" ref="BE231">IF(OR($B231="",BE$2=""),"",Projetos!$J230/_xlfn.XLOOKUP(BE$2,Técnicos!$A$2:$A$100,IF(Projetos!$I230=1,Técnicos!$F$2:$F$100,IF(Projetos!$I230=2,Técnicos!$H$2:$H$100,Técnicos!$J$2:$J$100)),,0,1))</f>
        <v/>
      </c>
      <c r="BF231" s="15" t="str" cm="1">
        <f t="array" ref="BF231">IF(OR($B231="",BF$2=""),"",Projetos!$J230/_xlfn.XLOOKUP(BF$2,Técnicos!$A$2:$A$100,IF(Projetos!$I230=1,Técnicos!$F$2:$F$100,IF(Projetos!$I230=2,Técnicos!$H$2:$H$100,Técnicos!$J$2:$J$100)),,0,1))</f>
        <v/>
      </c>
      <c r="BG231" s="15" t="str" cm="1">
        <f t="array" ref="BG231">IF(OR($B231="",BG$2=""),"",Projetos!$J230/_xlfn.XLOOKUP(BG$2,Técnicos!$A$2:$A$100,IF(Projetos!$I230=1,Técnicos!$F$2:$F$100,IF(Projetos!$I230=2,Técnicos!$H$2:$H$100,Técnicos!$J$2:$J$100)),,0,1))</f>
        <v/>
      </c>
      <c r="BH231" s="15" t="str" cm="1">
        <f t="array" ref="BH231">IF(OR($B231="",BH$2=""),"",Projetos!$J230/_xlfn.XLOOKUP(BH$2,Técnicos!$A$2:$A$100,IF(Projetos!$I230=1,Técnicos!$F$2:$F$100,IF(Projetos!$I230=2,Técnicos!$H$2:$H$100,Técnicos!$J$2:$J$100)),,0,1))</f>
        <v/>
      </c>
      <c r="BI231" s="15" t="str" cm="1">
        <f t="array" ref="BI231">IF(OR($B231="",BI$2=""),"",Projetos!$J230/_xlfn.XLOOKUP(BI$2,Técnicos!$A$2:$A$100,IF(Projetos!$I230=1,Técnicos!$F$2:$F$100,IF(Projetos!$I230=2,Técnicos!$H$2:$H$100,Técnicos!$J$2:$J$100)),,0,1))</f>
        <v/>
      </c>
      <c r="BJ231" s="15" t="str" cm="1">
        <f t="array" ref="BJ231">IF(OR($B231="",BJ$2=""),"",Projetos!$J230/_xlfn.XLOOKUP(BJ$2,Técnicos!$A$2:$A$100,IF(Projetos!$I230=1,Técnicos!$F$2:$F$100,IF(Projetos!$I230=2,Técnicos!$H$2:$H$100,Técnicos!$J$2:$J$100)),,0,1))</f>
        <v/>
      </c>
      <c r="BK231" s="15" t="str" cm="1">
        <f t="array" ref="BK231">IF(OR($B231="",BK$2=""),"",Projetos!$J230/_xlfn.XLOOKUP(BK$2,Técnicos!$A$2:$A$100,IF(Projetos!$I230=1,Técnicos!$F$2:$F$100,IF(Projetos!$I230=2,Técnicos!$H$2:$H$100,Técnicos!$J$2:$J$100)),,0,1))</f>
        <v/>
      </c>
      <c r="BL231" s="15" t="str" cm="1">
        <f t="array" ref="BL231">IF(OR($B231="",BL$2=""),"",Projetos!$J230/_xlfn.XLOOKUP(BL$2,Técnicos!$A$2:$A$100,IF(Projetos!$I230=1,Técnicos!$F$2:$F$100,IF(Projetos!$I230=2,Técnicos!$H$2:$H$100,Técnicos!$J$2:$J$100)),,0,1))</f>
        <v/>
      </c>
      <c r="BM231" s="15" t="str" cm="1">
        <f t="array" ref="BM231">IF(OR($B231="",BM$2=""),"",Projetos!$J230/_xlfn.XLOOKUP(BM$2,Técnicos!$A$2:$A$100,IF(Projetos!$I230=1,Técnicos!$F$2:$F$100,IF(Projetos!$I230=2,Técnicos!$H$2:$H$100,Técnicos!$J$2:$J$100)),,0,1))</f>
        <v/>
      </c>
      <c r="BN231" s="15" t="str" cm="1">
        <f t="array" ref="BN231">IF(OR($B231="",BN$2=""),"",Projetos!$J230/_xlfn.XLOOKUP(BN$2,Técnicos!$A$2:$A$100,IF(Projetos!$I230=1,Técnicos!$F$2:$F$100,IF(Projetos!$I230=2,Técnicos!$H$2:$H$100,Técnicos!$J$2:$J$100)),,0,1))</f>
        <v/>
      </c>
    </row>
    <row r="232" spans="3:66" x14ac:dyDescent="0.3">
      <c r="C232" s="15" t="str" cm="1">
        <f t="array" ref="C232">IF(OR($B232="",C$2=""),"",Projetos!$J231/_xlfn.XLOOKUP(C$2,Técnicos!$A$2:$A$100,IF(Projetos!$I231=1,Técnicos!$F$2:$F$100,IF(Projetos!$I231=2,Técnicos!$H$2:$H$100,Técnicos!$J$2:$J$100)),,0,1))</f>
        <v/>
      </c>
      <c r="D232" s="15" t="str" cm="1">
        <f t="array" ref="D232">IF(OR($B232="",D$2=""),"",Projetos!$J231/_xlfn.XLOOKUP(D$2,Técnicos!$A$2:$A$100,IF(Projetos!$I231=1,Técnicos!$F$2:$F$100,IF(Projetos!$I231=2,Técnicos!$H$2:$H$100,Técnicos!$J$2:$J$100)),,0,1))</f>
        <v/>
      </c>
      <c r="E232" s="15" t="str" cm="1">
        <f t="array" ref="E232">IF(OR($B232="",E$2=""),"",Projetos!$J231/_xlfn.XLOOKUP(E$2,Técnicos!$A$2:$A$100,IF(Projetos!$I231=1,Técnicos!$F$2:$F$100,IF(Projetos!$I231=2,Técnicos!$H$2:$H$100,Técnicos!$J$2:$J$100)),,0,1))</f>
        <v/>
      </c>
      <c r="F232" s="15" t="str" cm="1">
        <f t="array" ref="F232">IF(OR($B232="",F$2=""),"",Projetos!$J231/_xlfn.XLOOKUP(F$2,Técnicos!$A$2:$A$100,IF(Projetos!$I231=1,Técnicos!$F$2:$F$100,IF(Projetos!$I231=2,Técnicos!$H$2:$H$100,Técnicos!$J$2:$J$100)),,0,1))</f>
        <v/>
      </c>
      <c r="G232" s="15" t="str" cm="1">
        <f t="array" ref="G232">IF(OR($B232="",G$2=""),"",Projetos!$J231/_xlfn.XLOOKUP(G$2,Técnicos!$A$2:$A$100,IF(Projetos!$I231=1,Técnicos!$F$2:$F$100,IF(Projetos!$I231=2,Técnicos!$H$2:$H$100,Técnicos!$J$2:$J$100)),,0,1))</f>
        <v/>
      </c>
      <c r="H232" s="15" t="str" cm="1">
        <f t="array" ref="H232">IF(OR($B232="",H$2=""),"",Projetos!$J231/_xlfn.XLOOKUP(H$2,Técnicos!$A$2:$A$100,IF(Projetos!$I231=1,Técnicos!$F$2:$F$100,IF(Projetos!$I231=2,Técnicos!$H$2:$H$100,Técnicos!$J$2:$J$100)),,0,1))</f>
        <v/>
      </c>
      <c r="I232" s="15" t="str" cm="1">
        <f t="array" ref="I232">IF(OR($B232="",I$2=""),"",Projetos!$J231/_xlfn.XLOOKUP(I$2,Técnicos!$A$2:$A$100,IF(Projetos!$I231=1,Técnicos!$F$2:$F$100,IF(Projetos!$I231=2,Técnicos!$H$2:$H$100,Técnicos!$J$2:$J$100)),,0,1))</f>
        <v/>
      </c>
      <c r="J232" s="15" t="str" cm="1">
        <f t="array" ref="J232">IF(OR($B232="",J$2=""),"",Projetos!$J231/_xlfn.XLOOKUP(J$2,Técnicos!$A$2:$A$100,IF(Projetos!$I231=1,Técnicos!$F$2:$F$100,IF(Projetos!$I231=2,Técnicos!$H$2:$H$100,Técnicos!$J$2:$J$100)),,0,1))</f>
        <v/>
      </c>
      <c r="K232" s="15" t="str" cm="1">
        <f t="array" ref="K232">IF(OR($B232="",K$2=""),"",Projetos!$J231/_xlfn.XLOOKUP(K$2,Técnicos!$A$2:$A$100,IF(Projetos!$I231=1,Técnicos!$F$2:$F$100,IF(Projetos!$I231=2,Técnicos!$H$2:$H$100,Técnicos!$J$2:$J$100)),,0,1))</f>
        <v/>
      </c>
      <c r="L232" s="15" t="str" cm="1">
        <f t="array" ref="L232">IF(OR($B232="",L$2=""),"",Projetos!$J231/_xlfn.XLOOKUP(L$2,Técnicos!$A$2:$A$100,IF(Projetos!$I231=1,Técnicos!$F$2:$F$100,IF(Projetos!$I231=2,Técnicos!$H$2:$H$100,Técnicos!$J$2:$J$100)),,0,1))</f>
        <v/>
      </c>
      <c r="M232" s="15" t="str" cm="1">
        <f t="array" ref="M232">IF(OR($B232="",M$2=""),"",Projetos!$J231/_xlfn.XLOOKUP(M$2,Técnicos!$A$2:$A$100,IF(Projetos!$I231=1,Técnicos!$F$2:$F$100,IF(Projetos!$I231=2,Técnicos!$H$2:$H$100,Técnicos!$J$2:$J$100)),,0,1))</f>
        <v/>
      </c>
      <c r="N232" s="15" t="str" cm="1">
        <f t="array" ref="N232">IF(OR($B232="",N$2=""),"",Projetos!$J231/_xlfn.XLOOKUP(N$2,Técnicos!$A$2:$A$100,IF(Projetos!$I231=1,Técnicos!$F$2:$F$100,IF(Projetos!$I231=2,Técnicos!$H$2:$H$100,Técnicos!$J$2:$J$100)),,0,1))</f>
        <v/>
      </c>
      <c r="O232" s="15" t="str" cm="1">
        <f t="array" ref="O232">IF(OR($B232="",O$2=""),"",Projetos!$J231/_xlfn.XLOOKUP(O$2,Técnicos!$A$2:$A$100,IF(Projetos!$I231=1,Técnicos!$F$2:$F$100,IF(Projetos!$I231=2,Técnicos!$H$2:$H$100,Técnicos!$J$2:$J$100)),,0,1))</f>
        <v/>
      </c>
      <c r="P232" s="15" t="str" cm="1">
        <f t="array" ref="P232">IF(OR($B232="",P$2=""),"",Projetos!$J231/_xlfn.XLOOKUP(P$2,Técnicos!$A$2:$A$100,IF(Projetos!$I231=1,Técnicos!$F$2:$F$100,IF(Projetos!$I231=2,Técnicos!$H$2:$H$100,Técnicos!$J$2:$J$100)),,0,1))</f>
        <v/>
      </c>
      <c r="Q232" s="15" t="str" cm="1">
        <f t="array" ref="Q232">IF(OR($B232="",Q$2=""),"",Projetos!$J231/_xlfn.XLOOKUP(Q$2,Técnicos!$A$2:$A$100,IF(Projetos!$I231=1,Técnicos!$F$2:$F$100,IF(Projetos!$I231=2,Técnicos!$H$2:$H$100,Técnicos!$J$2:$J$100)),,0,1))</f>
        <v/>
      </c>
      <c r="R232" s="15" t="str" cm="1">
        <f t="array" ref="R232">IF(OR($B232="",R$2=""),"",Projetos!$J231/_xlfn.XLOOKUP(R$2,Técnicos!$A$2:$A$100,IF(Projetos!$I231=1,Técnicos!$F$2:$F$100,IF(Projetos!$I231=2,Técnicos!$H$2:$H$100,Técnicos!$J$2:$J$100)),,0,1))</f>
        <v/>
      </c>
      <c r="S232" s="15" t="str" cm="1">
        <f t="array" ref="S232">IF(OR($B232="",S$2=""),"",Projetos!$J231/_xlfn.XLOOKUP(S$2,Técnicos!$A$2:$A$100,IF(Projetos!$I231=1,Técnicos!$F$2:$F$100,IF(Projetos!$I231=2,Técnicos!$H$2:$H$100,Técnicos!$J$2:$J$100)),,0,1))</f>
        <v/>
      </c>
      <c r="T232" s="15" t="str" cm="1">
        <f t="array" ref="T232">IF(OR($B232="",T$2=""),"",Projetos!$J231/_xlfn.XLOOKUP(T$2,Técnicos!$A$2:$A$100,IF(Projetos!$I231=1,Técnicos!$F$2:$F$100,IF(Projetos!$I231=2,Técnicos!$H$2:$H$100,Técnicos!$J$2:$J$100)),,0,1))</f>
        <v/>
      </c>
      <c r="U232" s="15" t="str" cm="1">
        <f t="array" ref="U232">IF(OR($B232="",U$2=""),"",Projetos!$J231/_xlfn.XLOOKUP(U$2,Técnicos!$A$2:$A$100,IF(Projetos!$I231=1,Técnicos!$F$2:$F$100,IF(Projetos!$I231=2,Técnicos!$H$2:$H$100,Técnicos!$J$2:$J$100)),,0,1))</f>
        <v/>
      </c>
      <c r="V232" s="15" t="str" cm="1">
        <f t="array" ref="V232">IF(OR($B232="",V$2=""),"",Projetos!$J231/_xlfn.XLOOKUP(V$2,Técnicos!$A$2:$A$100,IF(Projetos!$I231=1,Técnicos!$F$2:$F$100,IF(Projetos!$I231=2,Técnicos!$H$2:$H$100,Técnicos!$J$2:$J$100)),,0,1))</f>
        <v/>
      </c>
      <c r="W232" s="15" t="str" cm="1">
        <f t="array" ref="W232">IF(OR($B232="",W$2=""),"",Projetos!$J231/_xlfn.XLOOKUP(W$2,Técnicos!$A$2:$A$100,IF(Projetos!$I231=1,Técnicos!$F$2:$F$100,IF(Projetos!$I231=2,Técnicos!$H$2:$H$100,Técnicos!$J$2:$J$100)),,0,1))</f>
        <v/>
      </c>
      <c r="X232" s="15" t="str" cm="1">
        <f t="array" ref="X232">IF(OR($B232="",X$2=""),"",Projetos!$J231/_xlfn.XLOOKUP(X$2,Técnicos!$A$2:$A$100,IF(Projetos!$I231=1,Técnicos!$F$2:$F$100,IF(Projetos!$I231=2,Técnicos!$H$2:$H$100,Técnicos!$J$2:$J$100)),,0,1))</f>
        <v/>
      </c>
      <c r="Y232" s="15" t="str" cm="1">
        <f t="array" ref="Y232">IF(OR($B232="",Y$2=""),"",Projetos!$J231/_xlfn.XLOOKUP(Y$2,Técnicos!$A$2:$A$100,IF(Projetos!$I231=1,Técnicos!$F$2:$F$100,IF(Projetos!$I231=2,Técnicos!$H$2:$H$100,Técnicos!$J$2:$J$100)),,0,1))</f>
        <v/>
      </c>
      <c r="Z232" s="15" t="str" cm="1">
        <f t="array" ref="Z232">IF(OR($B232="",Z$2=""),"",Projetos!$J231/_xlfn.XLOOKUP(Z$2,Técnicos!$A$2:$A$100,IF(Projetos!$I231=1,Técnicos!$F$2:$F$100,IF(Projetos!$I231=2,Técnicos!$H$2:$H$100,Técnicos!$J$2:$J$100)),,0,1))</f>
        <v/>
      </c>
      <c r="AA232" s="15" t="str" cm="1">
        <f t="array" ref="AA232">IF(OR($B232="",AA$2=""),"",Projetos!$J231/_xlfn.XLOOKUP(AA$2,Técnicos!$A$2:$A$100,IF(Projetos!$I231=1,Técnicos!$F$2:$F$100,IF(Projetos!$I231=2,Técnicos!$H$2:$H$100,Técnicos!$J$2:$J$100)),,0,1))</f>
        <v/>
      </c>
      <c r="AB232" s="15" t="str" cm="1">
        <f t="array" ref="AB232">IF(OR($B232="",AB$2=""),"",Projetos!$J231/_xlfn.XLOOKUP(AB$2,Técnicos!$A$2:$A$100,IF(Projetos!$I231=1,Técnicos!$F$2:$F$100,IF(Projetos!$I231=2,Técnicos!$H$2:$H$100,Técnicos!$J$2:$J$100)),,0,1))</f>
        <v/>
      </c>
      <c r="AC232" s="15" t="str" cm="1">
        <f t="array" ref="AC232">IF(OR($B232="",AC$2=""),"",Projetos!$J231/_xlfn.XLOOKUP(AC$2,Técnicos!$A$2:$A$100,IF(Projetos!$I231=1,Técnicos!$F$2:$F$100,IF(Projetos!$I231=2,Técnicos!$H$2:$H$100,Técnicos!$J$2:$J$100)),,0,1))</f>
        <v/>
      </c>
      <c r="AD232" s="15" t="str" cm="1">
        <f t="array" ref="AD232">IF(OR($B232="",AD$2=""),"",Projetos!$J231/_xlfn.XLOOKUP(AD$2,Técnicos!$A$2:$A$100,IF(Projetos!$I231=1,Técnicos!$F$2:$F$100,IF(Projetos!$I231=2,Técnicos!$H$2:$H$100,Técnicos!$J$2:$J$100)),,0,1))</f>
        <v/>
      </c>
      <c r="AE232" s="15" t="str" cm="1">
        <f t="array" ref="AE232">IF(OR($B232="",AE$2=""),"",Projetos!$J231/_xlfn.XLOOKUP(AE$2,Técnicos!$A$2:$A$100,IF(Projetos!$I231=1,Técnicos!$F$2:$F$100,IF(Projetos!$I231=2,Técnicos!$H$2:$H$100,Técnicos!$J$2:$J$100)),,0,1))</f>
        <v/>
      </c>
      <c r="AF232" s="15" t="str" cm="1">
        <f t="array" ref="AF232">IF(OR($B232="",AF$2=""),"",Projetos!$J231/_xlfn.XLOOKUP(AF$2,Técnicos!$A$2:$A$100,IF(Projetos!$I231=1,Técnicos!$F$2:$F$100,IF(Projetos!$I231=2,Técnicos!$H$2:$H$100,Técnicos!$J$2:$J$100)),,0,1))</f>
        <v/>
      </c>
      <c r="AG232" s="15" t="str" cm="1">
        <f t="array" ref="AG232">IF(OR($B232="",AG$2=""),"",Projetos!$J231/_xlfn.XLOOKUP(AG$2,Técnicos!$A$2:$A$100,IF(Projetos!$I231=1,Técnicos!$F$2:$F$100,IF(Projetos!$I231=2,Técnicos!$H$2:$H$100,Técnicos!$J$2:$J$100)),,0,1))</f>
        <v/>
      </c>
      <c r="AH232" s="15" t="str" cm="1">
        <f t="array" ref="AH232">IF(OR($B232="",AH$2=""),"",Projetos!$J231/_xlfn.XLOOKUP(AH$2,Técnicos!$A$2:$A$100,IF(Projetos!$I231=1,Técnicos!$F$2:$F$100,IF(Projetos!$I231=2,Técnicos!$H$2:$H$100,Técnicos!$J$2:$J$100)),,0,1))</f>
        <v/>
      </c>
      <c r="AI232" s="15" t="str" cm="1">
        <f t="array" ref="AI232">IF(OR($B232="",AI$2=""),"",Projetos!$J231/_xlfn.XLOOKUP(AI$2,Técnicos!$A$2:$A$100,IF(Projetos!$I231=1,Técnicos!$F$2:$F$100,IF(Projetos!$I231=2,Técnicos!$H$2:$H$100,Técnicos!$J$2:$J$100)),,0,1))</f>
        <v/>
      </c>
      <c r="AJ232" s="15" t="str" cm="1">
        <f t="array" ref="AJ232">IF(OR($B232="",AJ$2=""),"",Projetos!$J231/_xlfn.XLOOKUP(AJ$2,Técnicos!$A$2:$A$100,IF(Projetos!$I231=1,Técnicos!$F$2:$F$100,IF(Projetos!$I231=2,Técnicos!$H$2:$H$100,Técnicos!$J$2:$J$100)),,0,1))</f>
        <v/>
      </c>
      <c r="AK232" s="15" t="str" cm="1">
        <f t="array" ref="AK232">IF(OR($B232="",AK$2=""),"",Projetos!$J231/_xlfn.XLOOKUP(AK$2,Técnicos!$A$2:$A$100,IF(Projetos!$I231=1,Técnicos!$F$2:$F$100,IF(Projetos!$I231=2,Técnicos!$H$2:$H$100,Técnicos!$J$2:$J$100)),,0,1))</f>
        <v/>
      </c>
      <c r="AL232" s="15" t="str" cm="1">
        <f t="array" ref="AL232">IF(OR($B232="",AL$2=""),"",Projetos!$J231/_xlfn.XLOOKUP(AL$2,Técnicos!$A$2:$A$100,IF(Projetos!$I231=1,Técnicos!$F$2:$F$100,IF(Projetos!$I231=2,Técnicos!$H$2:$H$100,Técnicos!$J$2:$J$100)),,0,1))</f>
        <v/>
      </c>
      <c r="AM232" s="15" t="str" cm="1">
        <f t="array" ref="AM232">IF(OR($B232="",AM$2=""),"",Projetos!$J231/_xlfn.XLOOKUP(AM$2,Técnicos!$A$2:$A$100,IF(Projetos!$I231=1,Técnicos!$F$2:$F$100,IF(Projetos!$I231=2,Técnicos!$H$2:$H$100,Técnicos!$J$2:$J$100)),,0,1))</f>
        <v/>
      </c>
      <c r="AN232" s="15" t="str" cm="1">
        <f t="array" ref="AN232">IF(OR($B232="",AN$2=""),"",Projetos!$J231/_xlfn.XLOOKUP(AN$2,Técnicos!$A$2:$A$100,IF(Projetos!$I231=1,Técnicos!$F$2:$F$100,IF(Projetos!$I231=2,Técnicos!$H$2:$H$100,Técnicos!$J$2:$J$100)),,0,1))</f>
        <v/>
      </c>
      <c r="AO232" s="15" t="str" cm="1">
        <f t="array" ref="AO232">IF(OR($B232="",AO$2=""),"",Projetos!$J231/_xlfn.XLOOKUP(AO$2,Técnicos!$A$2:$A$100,IF(Projetos!$I231=1,Técnicos!$F$2:$F$100,IF(Projetos!$I231=2,Técnicos!$H$2:$H$100,Técnicos!$J$2:$J$100)),,0,1))</f>
        <v/>
      </c>
      <c r="AP232" s="15" t="str" cm="1">
        <f t="array" ref="AP232">IF(OR($B232="",AP$2=""),"",Projetos!$J231/_xlfn.XLOOKUP(AP$2,Técnicos!$A$2:$A$100,IF(Projetos!$I231=1,Técnicos!$F$2:$F$100,IF(Projetos!$I231=2,Técnicos!$H$2:$H$100,Técnicos!$J$2:$J$100)),,0,1))</f>
        <v/>
      </c>
      <c r="AQ232" s="15" t="str" cm="1">
        <f t="array" ref="AQ232">IF(OR($B232="",AQ$2=""),"",Projetos!$J231/_xlfn.XLOOKUP(AQ$2,Técnicos!$A$2:$A$100,IF(Projetos!$I231=1,Técnicos!$F$2:$F$100,IF(Projetos!$I231=2,Técnicos!$H$2:$H$100,Técnicos!$J$2:$J$100)),,0,1))</f>
        <v/>
      </c>
      <c r="AR232" s="15" t="str" cm="1">
        <f t="array" ref="AR232">IF(OR($B232="",AR$2=""),"",Projetos!$J231/_xlfn.XLOOKUP(AR$2,Técnicos!$A$2:$A$100,IF(Projetos!$I231=1,Técnicos!$F$2:$F$100,IF(Projetos!$I231=2,Técnicos!$H$2:$H$100,Técnicos!$J$2:$J$100)),,0,1))</f>
        <v/>
      </c>
      <c r="AS232" s="15" t="str" cm="1">
        <f t="array" ref="AS232">IF(OR($B232="",AS$2=""),"",Projetos!$J231/_xlfn.XLOOKUP(AS$2,Técnicos!$A$2:$A$100,IF(Projetos!$I231=1,Técnicos!$F$2:$F$100,IF(Projetos!$I231=2,Técnicos!$H$2:$H$100,Técnicos!$J$2:$J$100)),,0,1))</f>
        <v/>
      </c>
      <c r="AT232" s="15" t="str" cm="1">
        <f t="array" ref="AT232">IF(OR($B232="",AT$2=""),"",Projetos!$J231/_xlfn.XLOOKUP(AT$2,Técnicos!$A$2:$A$100,IF(Projetos!$I231=1,Técnicos!$F$2:$F$100,IF(Projetos!$I231=2,Técnicos!$H$2:$H$100,Técnicos!$J$2:$J$100)),,0,1))</f>
        <v/>
      </c>
      <c r="AU232" s="15" t="str" cm="1">
        <f t="array" ref="AU232">IF(OR($B232="",AU$2=""),"",Projetos!$J231/_xlfn.XLOOKUP(AU$2,Técnicos!$A$2:$A$100,IF(Projetos!$I231=1,Técnicos!$F$2:$F$100,IF(Projetos!$I231=2,Técnicos!$H$2:$H$100,Técnicos!$J$2:$J$100)),,0,1))</f>
        <v/>
      </c>
      <c r="AV232" s="15" t="str" cm="1">
        <f t="array" ref="AV232">IF(OR($B232="",AV$2=""),"",Projetos!$J231/_xlfn.XLOOKUP(AV$2,Técnicos!$A$2:$A$100,IF(Projetos!$I231=1,Técnicos!$F$2:$F$100,IF(Projetos!$I231=2,Técnicos!$H$2:$H$100,Técnicos!$J$2:$J$100)),,0,1))</f>
        <v/>
      </c>
      <c r="AW232" s="15" t="str" cm="1">
        <f t="array" ref="AW232">IF(OR($B232="",AW$2=""),"",Projetos!$J231/_xlfn.XLOOKUP(AW$2,Técnicos!$A$2:$A$100,IF(Projetos!$I231=1,Técnicos!$F$2:$F$100,IF(Projetos!$I231=2,Técnicos!$H$2:$H$100,Técnicos!$J$2:$J$100)),,0,1))</f>
        <v/>
      </c>
      <c r="AX232" s="15" t="str" cm="1">
        <f t="array" ref="AX232">IF(OR($B232="",AX$2=""),"",Projetos!$J231/_xlfn.XLOOKUP(AX$2,Técnicos!$A$2:$A$100,IF(Projetos!$I231=1,Técnicos!$F$2:$F$100,IF(Projetos!$I231=2,Técnicos!$H$2:$H$100,Técnicos!$J$2:$J$100)),,0,1))</f>
        <v/>
      </c>
      <c r="AY232" s="15" t="str" cm="1">
        <f t="array" ref="AY232">IF(OR($B232="",AY$2=""),"",Projetos!$J231/_xlfn.XLOOKUP(AY$2,Técnicos!$A$2:$A$100,IF(Projetos!$I231=1,Técnicos!$F$2:$F$100,IF(Projetos!$I231=2,Técnicos!$H$2:$H$100,Técnicos!$J$2:$J$100)),,0,1))</f>
        <v/>
      </c>
      <c r="AZ232" s="15" t="str" cm="1">
        <f t="array" ref="AZ232">IF(OR($B232="",AZ$2=""),"",Projetos!$J231/_xlfn.XLOOKUP(AZ$2,Técnicos!$A$2:$A$100,IF(Projetos!$I231=1,Técnicos!$F$2:$F$100,IF(Projetos!$I231=2,Técnicos!$H$2:$H$100,Técnicos!$J$2:$J$100)),,0,1))</f>
        <v/>
      </c>
      <c r="BA232" s="15" t="str" cm="1">
        <f t="array" ref="BA232">IF(OR($B232="",BA$2=""),"",Projetos!$J231/_xlfn.XLOOKUP(BA$2,Técnicos!$A$2:$A$100,IF(Projetos!$I231=1,Técnicos!$F$2:$F$100,IF(Projetos!$I231=2,Técnicos!$H$2:$H$100,Técnicos!$J$2:$J$100)),,0,1))</f>
        <v/>
      </c>
      <c r="BB232" s="15" t="str" cm="1">
        <f t="array" ref="BB232">IF(OR($B232="",BB$2=""),"",Projetos!$J231/_xlfn.XLOOKUP(BB$2,Técnicos!$A$2:$A$100,IF(Projetos!$I231=1,Técnicos!$F$2:$F$100,IF(Projetos!$I231=2,Técnicos!$H$2:$H$100,Técnicos!$J$2:$J$100)),,0,1))</f>
        <v/>
      </c>
      <c r="BC232" s="15" t="str" cm="1">
        <f t="array" ref="BC232">IF(OR($B232="",BC$2=""),"",Projetos!$J231/_xlfn.XLOOKUP(BC$2,Técnicos!$A$2:$A$100,IF(Projetos!$I231=1,Técnicos!$F$2:$F$100,IF(Projetos!$I231=2,Técnicos!$H$2:$H$100,Técnicos!$J$2:$J$100)),,0,1))</f>
        <v/>
      </c>
      <c r="BD232" s="15" t="str" cm="1">
        <f t="array" ref="BD232">IF(OR($B232="",BD$2=""),"",Projetos!$J231/_xlfn.XLOOKUP(BD$2,Técnicos!$A$2:$A$100,IF(Projetos!$I231=1,Técnicos!$F$2:$F$100,IF(Projetos!$I231=2,Técnicos!$H$2:$H$100,Técnicos!$J$2:$J$100)),,0,1))</f>
        <v/>
      </c>
      <c r="BE232" s="15" t="str" cm="1">
        <f t="array" ref="BE232">IF(OR($B232="",BE$2=""),"",Projetos!$J231/_xlfn.XLOOKUP(BE$2,Técnicos!$A$2:$A$100,IF(Projetos!$I231=1,Técnicos!$F$2:$F$100,IF(Projetos!$I231=2,Técnicos!$H$2:$H$100,Técnicos!$J$2:$J$100)),,0,1))</f>
        <v/>
      </c>
      <c r="BF232" s="15" t="str" cm="1">
        <f t="array" ref="BF232">IF(OR($B232="",BF$2=""),"",Projetos!$J231/_xlfn.XLOOKUP(BF$2,Técnicos!$A$2:$A$100,IF(Projetos!$I231=1,Técnicos!$F$2:$F$100,IF(Projetos!$I231=2,Técnicos!$H$2:$H$100,Técnicos!$J$2:$J$100)),,0,1))</f>
        <v/>
      </c>
      <c r="BG232" s="15" t="str" cm="1">
        <f t="array" ref="BG232">IF(OR($B232="",BG$2=""),"",Projetos!$J231/_xlfn.XLOOKUP(BG$2,Técnicos!$A$2:$A$100,IF(Projetos!$I231=1,Técnicos!$F$2:$F$100,IF(Projetos!$I231=2,Técnicos!$H$2:$H$100,Técnicos!$J$2:$J$100)),,0,1))</f>
        <v/>
      </c>
      <c r="BH232" s="15" t="str" cm="1">
        <f t="array" ref="BH232">IF(OR($B232="",BH$2=""),"",Projetos!$J231/_xlfn.XLOOKUP(BH$2,Técnicos!$A$2:$A$100,IF(Projetos!$I231=1,Técnicos!$F$2:$F$100,IF(Projetos!$I231=2,Técnicos!$H$2:$H$100,Técnicos!$J$2:$J$100)),,0,1))</f>
        <v/>
      </c>
      <c r="BI232" s="15" t="str" cm="1">
        <f t="array" ref="BI232">IF(OR($B232="",BI$2=""),"",Projetos!$J231/_xlfn.XLOOKUP(BI$2,Técnicos!$A$2:$A$100,IF(Projetos!$I231=1,Técnicos!$F$2:$F$100,IF(Projetos!$I231=2,Técnicos!$H$2:$H$100,Técnicos!$J$2:$J$100)),,0,1))</f>
        <v/>
      </c>
      <c r="BJ232" s="15" t="str" cm="1">
        <f t="array" ref="BJ232">IF(OR($B232="",BJ$2=""),"",Projetos!$J231/_xlfn.XLOOKUP(BJ$2,Técnicos!$A$2:$A$100,IF(Projetos!$I231=1,Técnicos!$F$2:$F$100,IF(Projetos!$I231=2,Técnicos!$H$2:$H$100,Técnicos!$J$2:$J$100)),,0,1))</f>
        <v/>
      </c>
      <c r="BK232" s="15" t="str" cm="1">
        <f t="array" ref="BK232">IF(OR($B232="",BK$2=""),"",Projetos!$J231/_xlfn.XLOOKUP(BK$2,Técnicos!$A$2:$A$100,IF(Projetos!$I231=1,Técnicos!$F$2:$F$100,IF(Projetos!$I231=2,Técnicos!$H$2:$H$100,Técnicos!$J$2:$J$100)),,0,1))</f>
        <v/>
      </c>
      <c r="BL232" s="15" t="str" cm="1">
        <f t="array" ref="BL232">IF(OR($B232="",BL$2=""),"",Projetos!$J231/_xlfn.XLOOKUP(BL$2,Técnicos!$A$2:$A$100,IF(Projetos!$I231=1,Técnicos!$F$2:$F$100,IF(Projetos!$I231=2,Técnicos!$H$2:$H$100,Técnicos!$J$2:$J$100)),,0,1))</f>
        <v/>
      </c>
      <c r="BM232" s="15" t="str" cm="1">
        <f t="array" ref="BM232">IF(OR($B232="",BM$2=""),"",Projetos!$J231/_xlfn.XLOOKUP(BM$2,Técnicos!$A$2:$A$100,IF(Projetos!$I231=1,Técnicos!$F$2:$F$100,IF(Projetos!$I231=2,Técnicos!$H$2:$H$100,Técnicos!$J$2:$J$100)),,0,1))</f>
        <v/>
      </c>
      <c r="BN232" s="15" t="str" cm="1">
        <f t="array" ref="BN232">IF(OR($B232="",BN$2=""),"",Projetos!$J231/_xlfn.XLOOKUP(BN$2,Técnicos!$A$2:$A$100,IF(Projetos!$I231=1,Técnicos!$F$2:$F$100,IF(Projetos!$I231=2,Técnicos!$H$2:$H$100,Técnicos!$J$2:$J$100)),,0,1))</f>
        <v/>
      </c>
    </row>
    <row r="233" spans="3:66" x14ac:dyDescent="0.3">
      <c r="C233" s="15" t="str" cm="1">
        <f t="array" ref="C233">IF(OR($B233="",C$2=""),"",Projetos!$J232/_xlfn.XLOOKUP(C$2,Técnicos!$A$2:$A$100,IF(Projetos!$I232=1,Técnicos!$F$2:$F$100,IF(Projetos!$I232=2,Técnicos!$H$2:$H$100,Técnicos!$J$2:$J$100)),,0,1))</f>
        <v/>
      </c>
      <c r="D233" s="15" t="str" cm="1">
        <f t="array" ref="D233">IF(OR($B233="",D$2=""),"",Projetos!$J232/_xlfn.XLOOKUP(D$2,Técnicos!$A$2:$A$100,IF(Projetos!$I232=1,Técnicos!$F$2:$F$100,IF(Projetos!$I232=2,Técnicos!$H$2:$H$100,Técnicos!$J$2:$J$100)),,0,1))</f>
        <v/>
      </c>
      <c r="E233" s="15" t="str" cm="1">
        <f t="array" ref="E233">IF(OR($B233="",E$2=""),"",Projetos!$J232/_xlfn.XLOOKUP(E$2,Técnicos!$A$2:$A$100,IF(Projetos!$I232=1,Técnicos!$F$2:$F$100,IF(Projetos!$I232=2,Técnicos!$H$2:$H$100,Técnicos!$J$2:$J$100)),,0,1))</f>
        <v/>
      </c>
      <c r="F233" s="15" t="str" cm="1">
        <f t="array" ref="F233">IF(OR($B233="",F$2=""),"",Projetos!$J232/_xlfn.XLOOKUP(F$2,Técnicos!$A$2:$A$100,IF(Projetos!$I232=1,Técnicos!$F$2:$F$100,IF(Projetos!$I232=2,Técnicos!$H$2:$H$100,Técnicos!$J$2:$J$100)),,0,1))</f>
        <v/>
      </c>
      <c r="G233" s="15" t="str" cm="1">
        <f t="array" ref="G233">IF(OR($B233="",G$2=""),"",Projetos!$J232/_xlfn.XLOOKUP(G$2,Técnicos!$A$2:$A$100,IF(Projetos!$I232=1,Técnicos!$F$2:$F$100,IF(Projetos!$I232=2,Técnicos!$H$2:$H$100,Técnicos!$J$2:$J$100)),,0,1))</f>
        <v/>
      </c>
      <c r="H233" s="15" t="str" cm="1">
        <f t="array" ref="H233">IF(OR($B233="",H$2=""),"",Projetos!$J232/_xlfn.XLOOKUP(H$2,Técnicos!$A$2:$A$100,IF(Projetos!$I232=1,Técnicos!$F$2:$F$100,IF(Projetos!$I232=2,Técnicos!$H$2:$H$100,Técnicos!$J$2:$J$100)),,0,1))</f>
        <v/>
      </c>
      <c r="I233" s="15" t="str" cm="1">
        <f t="array" ref="I233">IF(OR($B233="",I$2=""),"",Projetos!$J232/_xlfn.XLOOKUP(I$2,Técnicos!$A$2:$A$100,IF(Projetos!$I232=1,Técnicos!$F$2:$F$100,IF(Projetos!$I232=2,Técnicos!$H$2:$H$100,Técnicos!$J$2:$J$100)),,0,1))</f>
        <v/>
      </c>
      <c r="J233" s="15" t="str" cm="1">
        <f t="array" ref="J233">IF(OR($B233="",J$2=""),"",Projetos!$J232/_xlfn.XLOOKUP(J$2,Técnicos!$A$2:$A$100,IF(Projetos!$I232=1,Técnicos!$F$2:$F$100,IF(Projetos!$I232=2,Técnicos!$H$2:$H$100,Técnicos!$J$2:$J$100)),,0,1))</f>
        <v/>
      </c>
      <c r="K233" s="15" t="str" cm="1">
        <f t="array" ref="K233">IF(OR($B233="",K$2=""),"",Projetos!$J232/_xlfn.XLOOKUP(K$2,Técnicos!$A$2:$A$100,IF(Projetos!$I232=1,Técnicos!$F$2:$F$100,IF(Projetos!$I232=2,Técnicos!$H$2:$H$100,Técnicos!$J$2:$J$100)),,0,1))</f>
        <v/>
      </c>
      <c r="L233" s="15" t="str" cm="1">
        <f t="array" ref="L233">IF(OR($B233="",L$2=""),"",Projetos!$J232/_xlfn.XLOOKUP(L$2,Técnicos!$A$2:$A$100,IF(Projetos!$I232=1,Técnicos!$F$2:$F$100,IF(Projetos!$I232=2,Técnicos!$H$2:$H$100,Técnicos!$J$2:$J$100)),,0,1))</f>
        <v/>
      </c>
      <c r="M233" s="15" t="str" cm="1">
        <f t="array" ref="M233">IF(OR($B233="",M$2=""),"",Projetos!$J232/_xlfn.XLOOKUP(M$2,Técnicos!$A$2:$A$100,IF(Projetos!$I232=1,Técnicos!$F$2:$F$100,IF(Projetos!$I232=2,Técnicos!$H$2:$H$100,Técnicos!$J$2:$J$100)),,0,1))</f>
        <v/>
      </c>
      <c r="N233" s="15" t="str" cm="1">
        <f t="array" ref="N233">IF(OR($B233="",N$2=""),"",Projetos!$J232/_xlfn.XLOOKUP(N$2,Técnicos!$A$2:$A$100,IF(Projetos!$I232=1,Técnicos!$F$2:$F$100,IF(Projetos!$I232=2,Técnicos!$H$2:$H$100,Técnicos!$J$2:$J$100)),,0,1))</f>
        <v/>
      </c>
      <c r="O233" s="15" t="str" cm="1">
        <f t="array" ref="O233">IF(OR($B233="",O$2=""),"",Projetos!$J232/_xlfn.XLOOKUP(O$2,Técnicos!$A$2:$A$100,IF(Projetos!$I232=1,Técnicos!$F$2:$F$100,IF(Projetos!$I232=2,Técnicos!$H$2:$H$100,Técnicos!$J$2:$J$100)),,0,1))</f>
        <v/>
      </c>
      <c r="P233" s="15" t="str" cm="1">
        <f t="array" ref="P233">IF(OR($B233="",P$2=""),"",Projetos!$J232/_xlfn.XLOOKUP(P$2,Técnicos!$A$2:$A$100,IF(Projetos!$I232=1,Técnicos!$F$2:$F$100,IF(Projetos!$I232=2,Técnicos!$H$2:$H$100,Técnicos!$J$2:$J$100)),,0,1))</f>
        <v/>
      </c>
      <c r="Q233" s="15" t="str" cm="1">
        <f t="array" ref="Q233">IF(OR($B233="",Q$2=""),"",Projetos!$J232/_xlfn.XLOOKUP(Q$2,Técnicos!$A$2:$A$100,IF(Projetos!$I232=1,Técnicos!$F$2:$F$100,IF(Projetos!$I232=2,Técnicos!$H$2:$H$100,Técnicos!$J$2:$J$100)),,0,1))</f>
        <v/>
      </c>
      <c r="R233" s="15" t="str" cm="1">
        <f t="array" ref="R233">IF(OR($B233="",R$2=""),"",Projetos!$J232/_xlfn.XLOOKUP(R$2,Técnicos!$A$2:$A$100,IF(Projetos!$I232=1,Técnicos!$F$2:$F$100,IF(Projetos!$I232=2,Técnicos!$H$2:$H$100,Técnicos!$J$2:$J$100)),,0,1))</f>
        <v/>
      </c>
      <c r="S233" s="15" t="str" cm="1">
        <f t="array" ref="S233">IF(OR($B233="",S$2=""),"",Projetos!$J232/_xlfn.XLOOKUP(S$2,Técnicos!$A$2:$A$100,IF(Projetos!$I232=1,Técnicos!$F$2:$F$100,IF(Projetos!$I232=2,Técnicos!$H$2:$H$100,Técnicos!$J$2:$J$100)),,0,1))</f>
        <v/>
      </c>
      <c r="T233" s="15" t="str" cm="1">
        <f t="array" ref="T233">IF(OR($B233="",T$2=""),"",Projetos!$J232/_xlfn.XLOOKUP(T$2,Técnicos!$A$2:$A$100,IF(Projetos!$I232=1,Técnicos!$F$2:$F$100,IF(Projetos!$I232=2,Técnicos!$H$2:$H$100,Técnicos!$J$2:$J$100)),,0,1))</f>
        <v/>
      </c>
      <c r="U233" s="15" t="str" cm="1">
        <f t="array" ref="U233">IF(OR($B233="",U$2=""),"",Projetos!$J232/_xlfn.XLOOKUP(U$2,Técnicos!$A$2:$A$100,IF(Projetos!$I232=1,Técnicos!$F$2:$F$100,IF(Projetos!$I232=2,Técnicos!$H$2:$H$100,Técnicos!$J$2:$J$100)),,0,1))</f>
        <v/>
      </c>
      <c r="V233" s="15" t="str" cm="1">
        <f t="array" ref="V233">IF(OR($B233="",V$2=""),"",Projetos!$J232/_xlfn.XLOOKUP(V$2,Técnicos!$A$2:$A$100,IF(Projetos!$I232=1,Técnicos!$F$2:$F$100,IF(Projetos!$I232=2,Técnicos!$H$2:$H$100,Técnicos!$J$2:$J$100)),,0,1))</f>
        <v/>
      </c>
      <c r="W233" s="15" t="str" cm="1">
        <f t="array" ref="W233">IF(OR($B233="",W$2=""),"",Projetos!$J232/_xlfn.XLOOKUP(W$2,Técnicos!$A$2:$A$100,IF(Projetos!$I232=1,Técnicos!$F$2:$F$100,IF(Projetos!$I232=2,Técnicos!$H$2:$H$100,Técnicos!$J$2:$J$100)),,0,1))</f>
        <v/>
      </c>
      <c r="X233" s="15" t="str" cm="1">
        <f t="array" ref="X233">IF(OR($B233="",X$2=""),"",Projetos!$J232/_xlfn.XLOOKUP(X$2,Técnicos!$A$2:$A$100,IF(Projetos!$I232=1,Técnicos!$F$2:$F$100,IF(Projetos!$I232=2,Técnicos!$H$2:$H$100,Técnicos!$J$2:$J$100)),,0,1))</f>
        <v/>
      </c>
      <c r="Y233" s="15" t="str" cm="1">
        <f t="array" ref="Y233">IF(OR($B233="",Y$2=""),"",Projetos!$J232/_xlfn.XLOOKUP(Y$2,Técnicos!$A$2:$A$100,IF(Projetos!$I232=1,Técnicos!$F$2:$F$100,IF(Projetos!$I232=2,Técnicos!$H$2:$H$100,Técnicos!$J$2:$J$100)),,0,1))</f>
        <v/>
      </c>
      <c r="Z233" s="15" t="str" cm="1">
        <f t="array" ref="Z233">IF(OR($B233="",Z$2=""),"",Projetos!$J232/_xlfn.XLOOKUP(Z$2,Técnicos!$A$2:$A$100,IF(Projetos!$I232=1,Técnicos!$F$2:$F$100,IF(Projetos!$I232=2,Técnicos!$H$2:$H$100,Técnicos!$J$2:$J$100)),,0,1))</f>
        <v/>
      </c>
      <c r="AA233" s="15" t="str" cm="1">
        <f t="array" ref="AA233">IF(OR($B233="",AA$2=""),"",Projetos!$J232/_xlfn.XLOOKUP(AA$2,Técnicos!$A$2:$A$100,IF(Projetos!$I232=1,Técnicos!$F$2:$F$100,IF(Projetos!$I232=2,Técnicos!$H$2:$H$100,Técnicos!$J$2:$J$100)),,0,1))</f>
        <v/>
      </c>
      <c r="AB233" s="15" t="str" cm="1">
        <f t="array" ref="AB233">IF(OR($B233="",AB$2=""),"",Projetos!$J232/_xlfn.XLOOKUP(AB$2,Técnicos!$A$2:$A$100,IF(Projetos!$I232=1,Técnicos!$F$2:$F$100,IF(Projetos!$I232=2,Técnicos!$H$2:$H$100,Técnicos!$J$2:$J$100)),,0,1))</f>
        <v/>
      </c>
      <c r="AC233" s="15" t="str" cm="1">
        <f t="array" ref="AC233">IF(OR($B233="",AC$2=""),"",Projetos!$J232/_xlfn.XLOOKUP(AC$2,Técnicos!$A$2:$A$100,IF(Projetos!$I232=1,Técnicos!$F$2:$F$100,IF(Projetos!$I232=2,Técnicos!$H$2:$H$100,Técnicos!$J$2:$J$100)),,0,1))</f>
        <v/>
      </c>
      <c r="AD233" s="15" t="str" cm="1">
        <f t="array" ref="AD233">IF(OR($B233="",AD$2=""),"",Projetos!$J232/_xlfn.XLOOKUP(AD$2,Técnicos!$A$2:$A$100,IF(Projetos!$I232=1,Técnicos!$F$2:$F$100,IF(Projetos!$I232=2,Técnicos!$H$2:$H$100,Técnicos!$J$2:$J$100)),,0,1))</f>
        <v/>
      </c>
      <c r="AE233" s="15" t="str" cm="1">
        <f t="array" ref="AE233">IF(OR($B233="",AE$2=""),"",Projetos!$J232/_xlfn.XLOOKUP(AE$2,Técnicos!$A$2:$A$100,IF(Projetos!$I232=1,Técnicos!$F$2:$F$100,IF(Projetos!$I232=2,Técnicos!$H$2:$H$100,Técnicos!$J$2:$J$100)),,0,1))</f>
        <v/>
      </c>
      <c r="AF233" s="15" t="str" cm="1">
        <f t="array" ref="AF233">IF(OR($B233="",AF$2=""),"",Projetos!$J232/_xlfn.XLOOKUP(AF$2,Técnicos!$A$2:$A$100,IF(Projetos!$I232=1,Técnicos!$F$2:$F$100,IF(Projetos!$I232=2,Técnicos!$H$2:$H$100,Técnicos!$J$2:$J$100)),,0,1))</f>
        <v/>
      </c>
      <c r="AG233" s="15" t="str" cm="1">
        <f t="array" ref="AG233">IF(OR($B233="",AG$2=""),"",Projetos!$J232/_xlfn.XLOOKUP(AG$2,Técnicos!$A$2:$A$100,IF(Projetos!$I232=1,Técnicos!$F$2:$F$100,IF(Projetos!$I232=2,Técnicos!$H$2:$H$100,Técnicos!$J$2:$J$100)),,0,1))</f>
        <v/>
      </c>
      <c r="AH233" s="15" t="str" cm="1">
        <f t="array" ref="AH233">IF(OR($B233="",AH$2=""),"",Projetos!$J232/_xlfn.XLOOKUP(AH$2,Técnicos!$A$2:$A$100,IF(Projetos!$I232=1,Técnicos!$F$2:$F$100,IF(Projetos!$I232=2,Técnicos!$H$2:$H$100,Técnicos!$J$2:$J$100)),,0,1))</f>
        <v/>
      </c>
      <c r="AI233" s="15" t="str" cm="1">
        <f t="array" ref="AI233">IF(OR($B233="",AI$2=""),"",Projetos!$J232/_xlfn.XLOOKUP(AI$2,Técnicos!$A$2:$A$100,IF(Projetos!$I232=1,Técnicos!$F$2:$F$100,IF(Projetos!$I232=2,Técnicos!$H$2:$H$100,Técnicos!$J$2:$J$100)),,0,1))</f>
        <v/>
      </c>
      <c r="AJ233" s="15" t="str" cm="1">
        <f t="array" ref="AJ233">IF(OR($B233="",AJ$2=""),"",Projetos!$J232/_xlfn.XLOOKUP(AJ$2,Técnicos!$A$2:$A$100,IF(Projetos!$I232=1,Técnicos!$F$2:$F$100,IF(Projetos!$I232=2,Técnicos!$H$2:$H$100,Técnicos!$J$2:$J$100)),,0,1))</f>
        <v/>
      </c>
      <c r="AK233" s="15" t="str" cm="1">
        <f t="array" ref="AK233">IF(OR($B233="",AK$2=""),"",Projetos!$J232/_xlfn.XLOOKUP(AK$2,Técnicos!$A$2:$A$100,IF(Projetos!$I232=1,Técnicos!$F$2:$F$100,IF(Projetos!$I232=2,Técnicos!$H$2:$H$100,Técnicos!$J$2:$J$100)),,0,1))</f>
        <v/>
      </c>
      <c r="AL233" s="15" t="str" cm="1">
        <f t="array" ref="AL233">IF(OR($B233="",AL$2=""),"",Projetos!$J232/_xlfn.XLOOKUP(AL$2,Técnicos!$A$2:$A$100,IF(Projetos!$I232=1,Técnicos!$F$2:$F$100,IF(Projetos!$I232=2,Técnicos!$H$2:$H$100,Técnicos!$J$2:$J$100)),,0,1))</f>
        <v/>
      </c>
      <c r="AM233" s="15" t="str" cm="1">
        <f t="array" ref="AM233">IF(OR($B233="",AM$2=""),"",Projetos!$J232/_xlfn.XLOOKUP(AM$2,Técnicos!$A$2:$A$100,IF(Projetos!$I232=1,Técnicos!$F$2:$F$100,IF(Projetos!$I232=2,Técnicos!$H$2:$H$100,Técnicos!$J$2:$J$100)),,0,1))</f>
        <v/>
      </c>
      <c r="AN233" s="15" t="str" cm="1">
        <f t="array" ref="AN233">IF(OR($B233="",AN$2=""),"",Projetos!$J232/_xlfn.XLOOKUP(AN$2,Técnicos!$A$2:$A$100,IF(Projetos!$I232=1,Técnicos!$F$2:$F$100,IF(Projetos!$I232=2,Técnicos!$H$2:$H$100,Técnicos!$J$2:$J$100)),,0,1))</f>
        <v/>
      </c>
      <c r="AO233" s="15" t="str" cm="1">
        <f t="array" ref="AO233">IF(OR($B233="",AO$2=""),"",Projetos!$J232/_xlfn.XLOOKUP(AO$2,Técnicos!$A$2:$A$100,IF(Projetos!$I232=1,Técnicos!$F$2:$F$100,IF(Projetos!$I232=2,Técnicos!$H$2:$H$100,Técnicos!$J$2:$J$100)),,0,1))</f>
        <v/>
      </c>
      <c r="AP233" s="15" t="str" cm="1">
        <f t="array" ref="AP233">IF(OR($B233="",AP$2=""),"",Projetos!$J232/_xlfn.XLOOKUP(AP$2,Técnicos!$A$2:$A$100,IF(Projetos!$I232=1,Técnicos!$F$2:$F$100,IF(Projetos!$I232=2,Técnicos!$H$2:$H$100,Técnicos!$J$2:$J$100)),,0,1))</f>
        <v/>
      </c>
      <c r="AQ233" s="15" t="str" cm="1">
        <f t="array" ref="AQ233">IF(OR($B233="",AQ$2=""),"",Projetos!$J232/_xlfn.XLOOKUP(AQ$2,Técnicos!$A$2:$A$100,IF(Projetos!$I232=1,Técnicos!$F$2:$F$100,IF(Projetos!$I232=2,Técnicos!$H$2:$H$100,Técnicos!$J$2:$J$100)),,0,1))</f>
        <v/>
      </c>
      <c r="AR233" s="15" t="str" cm="1">
        <f t="array" ref="AR233">IF(OR($B233="",AR$2=""),"",Projetos!$J232/_xlfn.XLOOKUP(AR$2,Técnicos!$A$2:$A$100,IF(Projetos!$I232=1,Técnicos!$F$2:$F$100,IF(Projetos!$I232=2,Técnicos!$H$2:$H$100,Técnicos!$J$2:$J$100)),,0,1))</f>
        <v/>
      </c>
      <c r="AS233" s="15" t="str" cm="1">
        <f t="array" ref="AS233">IF(OR($B233="",AS$2=""),"",Projetos!$J232/_xlfn.XLOOKUP(AS$2,Técnicos!$A$2:$A$100,IF(Projetos!$I232=1,Técnicos!$F$2:$F$100,IF(Projetos!$I232=2,Técnicos!$H$2:$H$100,Técnicos!$J$2:$J$100)),,0,1))</f>
        <v/>
      </c>
      <c r="AT233" s="15" t="str" cm="1">
        <f t="array" ref="AT233">IF(OR($B233="",AT$2=""),"",Projetos!$J232/_xlfn.XLOOKUP(AT$2,Técnicos!$A$2:$A$100,IF(Projetos!$I232=1,Técnicos!$F$2:$F$100,IF(Projetos!$I232=2,Técnicos!$H$2:$H$100,Técnicos!$J$2:$J$100)),,0,1))</f>
        <v/>
      </c>
      <c r="AU233" s="15" t="str" cm="1">
        <f t="array" ref="AU233">IF(OR($B233="",AU$2=""),"",Projetos!$J232/_xlfn.XLOOKUP(AU$2,Técnicos!$A$2:$A$100,IF(Projetos!$I232=1,Técnicos!$F$2:$F$100,IF(Projetos!$I232=2,Técnicos!$H$2:$H$100,Técnicos!$J$2:$J$100)),,0,1))</f>
        <v/>
      </c>
      <c r="AV233" s="15" t="str" cm="1">
        <f t="array" ref="AV233">IF(OR($B233="",AV$2=""),"",Projetos!$J232/_xlfn.XLOOKUP(AV$2,Técnicos!$A$2:$A$100,IF(Projetos!$I232=1,Técnicos!$F$2:$F$100,IF(Projetos!$I232=2,Técnicos!$H$2:$H$100,Técnicos!$J$2:$J$100)),,0,1))</f>
        <v/>
      </c>
      <c r="AW233" s="15" t="str" cm="1">
        <f t="array" ref="AW233">IF(OR($B233="",AW$2=""),"",Projetos!$J232/_xlfn.XLOOKUP(AW$2,Técnicos!$A$2:$A$100,IF(Projetos!$I232=1,Técnicos!$F$2:$F$100,IF(Projetos!$I232=2,Técnicos!$H$2:$H$100,Técnicos!$J$2:$J$100)),,0,1))</f>
        <v/>
      </c>
      <c r="AX233" s="15" t="str" cm="1">
        <f t="array" ref="AX233">IF(OR($B233="",AX$2=""),"",Projetos!$J232/_xlfn.XLOOKUP(AX$2,Técnicos!$A$2:$A$100,IF(Projetos!$I232=1,Técnicos!$F$2:$F$100,IF(Projetos!$I232=2,Técnicos!$H$2:$H$100,Técnicos!$J$2:$J$100)),,0,1))</f>
        <v/>
      </c>
      <c r="AY233" s="15" t="str" cm="1">
        <f t="array" ref="AY233">IF(OR($B233="",AY$2=""),"",Projetos!$J232/_xlfn.XLOOKUP(AY$2,Técnicos!$A$2:$A$100,IF(Projetos!$I232=1,Técnicos!$F$2:$F$100,IF(Projetos!$I232=2,Técnicos!$H$2:$H$100,Técnicos!$J$2:$J$100)),,0,1))</f>
        <v/>
      </c>
      <c r="AZ233" s="15" t="str" cm="1">
        <f t="array" ref="AZ233">IF(OR($B233="",AZ$2=""),"",Projetos!$J232/_xlfn.XLOOKUP(AZ$2,Técnicos!$A$2:$A$100,IF(Projetos!$I232=1,Técnicos!$F$2:$F$100,IF(Projetos!$I232=2,Técnicos!$H$2:$H$100,Técnicos!$J$2:$J$100)),,0,1))</f>
        <v/>
      </c>
      <c r="BA233" s="15" t="str" cm="1">
        <f t="array" ref="BA233">IF(OR($B233="",BA$2=""),"",Projetos!$J232/_xlfn.XLOOKUP(BA$2,Técnicos!$A$2:$A$100,IF(Projetos!$I232=1,Técnicos!$F$2:$F$100,IF(Projetos!$I232=2,Técnicos!$H$2:$H$100,Técnicos!$J$2:$J$100)),,0,1))</f>
        <v/>
      </c>
      <c r="BB233" s="15" t="str" cm="1">
        <f t="array" ref="BB233">IF(OR($B233="",BB$2=""),"",Projetos!$J232/_xlfn.XLOOKUP(BB$2,Técnicos!$A$2:$A$100,IF(Projetos!$I232=1,Técnicos!$F$2:$F$100,IF(Projetos!$I232=2,Técnicos!$H$2:$H$100,Técnicos!$J$2:$J$100)),,0,1))</f>
        <v/>
      </c>
      <c r="BC233" s="15" t="str" cm="1">
        <f t="array" ref="BC233">IF(OR($B233="",BC$2=""),"",Projetos!$J232/_xlfn.XLOOKUP(BC$2,Técnicos!$A$2:$A$100,IF(Projetos!$I232=1,Técnicos!$F$2:$F$100,IF(Projetos!$I232=2,Técnicos!$H$2:$H$100,Técnicos!$J$2:$J$100)),,0,1))</f>
        <v/>
      </c>
      <c r="BD233" s="15" t="str" cm="1">
        <f t="array" ref="BD233">IF(OR($B233="",BD$2=""),"",Projetos!$J232/_xlfn.XLOOKUP(BD$2,Técnicos!$A$2:$A$100,IF(Projetos!$I232=1,Técnicos!$F$2:$F$100,IF(Projetos!$I232=2,Técnicos!$H$2:$H$100,Técnicos!$J$2:$J$100)),,0,1))</f>
        <v/>
      </c>
      <c r="BE233" s="15" t="str" cm="1">
        <f t="array" ref="BE233">IF(OR($B233="",BE$2=""),"",Projetos!$J232/_xlfn.XLOOKUP(BE$2,Técnicos!$A$2:$A$100,IF(Projetos!$I232=1,Técnicos!$F$2:$F$100,IF(Projetos!$I232=2,Técnicos!$H$2:$H$100,Técnicos!$J$2:$J$100)),,0,1))</f>
        <v/>
      </c>
      <c r="BF233" s="15" t="str" cm="1">
        <f t="array" ref="BF233">IF(OR($B233="",BF$2=""),"",Projetos!$J232/_xlfn.XLOOKUP(BF$2,Técnicos!$A$2:$A$100,IF(Projetos!$I232=1,Técnicos!$F$2:$F$100,IF(Projetos!$I232=2,Técnicos!$H$2:$H$100,Técnicos!$J$2:$J$100)),,0,1))</f>
        <v/>
      </c>
      <c r="BG233" s="15" t="str" cm="1">
        <f t="array" ref="BG233">IF(OR($B233="",BG$2=""),"",Projetos!$J232/_xlfn.XLOOKUP(BG$2,Técnicos!$A$2:$A$100,IF(Projetos!$I232=1,Técnicos!$F$2:$F$100,IF(Projetos!$I232=2,Técnicos!$H$2:$H$100,Técnicos!$J$2:$J$100)),,0,1))</f>
        <v/>
      </c>
      <c r="BH233" s="15" t="str" cm="1">
        <f t="array" ref="BH233">IF(OR($B233="",BH$2=""),"",Projetos!$J232/_xlfn.XLOOKUP(BH$2,Técnicos!$A$2:$A$100,IF(Projetos!$I232=1,Técnicos!$F$2:$F$100,IF(Projetos!$I232=2,Técnicos!$H$2:$H$100,Técnicos!$J$2:$J$100)),,0,1))</f>
        <v/>
      </c>
      <c r="BI233" s="15" t="str" cm="1">
        <f t="array" ref="BI233">IF(OR($B233="",BI$2=""),"",Projetos!$J232/_xlfn.XLOOKUP(BI$2,Técnicos!$A$2:$A$100,IF(Projetos!$I232=1,Técnicos!$F$2:$F$100,IF(Projetos!$I232=2,Técnicos!$H$2:$H$100,Técnicos!$J$2:$J$100)),,0,1))</f>
        <v/>
      </c>
      <c r="BJ233" s="15" t="str" cm="1">
        <f t="array" ref="BJ233">IF(OR($B233="",BJ$2=""),"",Projetos!$J232/_xlfn.XLOOKUP(BJ$2,Técnicos!$A$2:$A$100,IF(Projetos!$I232=1,Técnicos!$F$2:$F$100,IF(Projetos!$I232=2,Técnicos!$H$2:$H$100,Técnicos!$J$2:$J$100)),,0,1))</f>
        <v/>
      </c>
      <c r="BK233" s="15" t="str" cm="1">
        <f t="array" ref="BK233">IF(OR($B233="",BK$2=""),"",Projetos!$J232/_xlfn.XLOOKUP(BK$2,Técnicos!$A$2:$A$100,IF(Projetos!$I232=1,Técnicos!$F$2:$F$100,IF(Projetos!$I232=2,Técnicos!$H$2:$H$100,Técnicos!$J$2:$J$100)),,0,1))</f>
        <v/>
      </c>
      <c r="BL233" s="15" t="str" cm="1">
        <f t="array" ref="BL233">IF(OR($B233="",BL$2=""),"",Projetos!$J232/_xlfn.XLOOKUP(BL$2,Técnicos!$A$2:$A$100,IF(Projetos!$I232=1,Técnicos!$F$2:$F$100,IF(Projetos!$I232=2,Técnicos!$H$2:$H$100,Técnicos!$J$2:$J$100)),,0,1))</f>
        <v/>
      </c>
      <c r="BM233" s="15" t="str" cm="1">
        <f t="array" ref="BM233">IF(OR($B233="",BM$2=""),"",Projetos!$J232/_xlfn.XLOOKUP(BM$2,Técnicos!$A$2:$A$100,IF(Projetos!$I232=1,Técnicos!$F$2:$F$100,IF(Projetos!$I232=2,Técnicos!$H$2:$H$100,Técnicos!$J$2:$J$100)),,0,1))</f>
        <v/>
      </c>
      <c r="BN233" s="15" t="str" cm="1">
        <f t="array" ref="BN233">IF(OR($B233="",BN$2=""),"",Projetos!$J232/_xlfn.XLOOKUP(BN$2,Técnicos!$A$2:$A$100,IF(Projetos!$I232=1,Técnicos!$F$2:$F$100,IF(Projetos!$I232=2,Técnicos!$H$2:$H$100,Técnicos!$J$2:$J$100)),,0,1))</f>
        <v/>
      </c>
    </row>
    <row r="234" spans="3:66" x14ac:dyDescent="0.3">
      <c r="C234" s="15" t="str" cm="1">
        <f t="array" ref="C234">IF(OR($B234="",C$2=""),"",Projetos!$J233/_xlfn.XLOOKUP(C$2,Técnicos!$A$2:$A$100,IF(Projetos!$I233=1,Técnicos!$F$2:$F$100,IF(Projetos!$I233=2,Técnicos!$H$2:$H$100,Técnicos!$J$2:$J$100)),,0,1))</f>
        <v/>
      </c>
      <c r="D234" s="15" t="str" cm="1">
        <f t="array" ref="D234">IF(OR($B234="",D$2=""),"",Projetos!$J233/_xlfn.XLOOKUP(D$2,Técnicos!$A$2:$A$100,IF(Projetos!$I233=1,Técnicos!$F$2:$F$100,IF(Projetos!$I233=2,Técnicos!$H$2:$H$100,Técnicos!$J$2:$J$100)),,0,1))</f>
        <v/>
      </c>
      <c r="E234" s="15" t="str" cm="1">
        <f t="array" ref="E234">IF(OR($B234="",E$2=""),"",Projetos!$J233/_xlfn.XLOOKUP(E$2,Técnicos!$A$2:$A$100,IF(Projetos!$I233=1,Técnicos!$F$2:$F$100,IF(Projetos!$I233=2,Técnicos!$H$2:$H$100,Técnicos!$J$2:$J$100)),,0,1))</f>
        <v/>
      </c>
      <c r="F234" s="15" t="str" cm="1">
        <f t="array" ref="F234">IF(OR($B234="",F$2=""),"",Projetos!$J233/_xlfn.XLOOKUP(F$2,Técnicos!$A$2:$A$100,IF(Projetos!$I233=1,Técnicos!$F$2:$F$100,IF(Projetos!$I233=2,Técnicos!$H$2:$H$100,Técnicos!$J$2:$J$100)),,0,1))</f>
        <v/>
      </c>
      <c r="G234" s="15" t="str" cm="1">
        <f t="array" ref="G234">IF(OR($B234="",G$2=""),"",Projetos!$J233/_xlfn.XLOOKUP(G$2,Técnicos!$A$2:$A$100,IF(Projetos!$I233=1,Técnicos!$F$2:$F$100,IF(Projetos!$I233=2,Técnicos!$H$2:$H$100,Técnicos!$J$2:$J$100)),,0,1))</f>
        <v/>
      </c>
      <c r="H234" s="15" t="str" cm="1">
        <f t="array" ref="H234">IF(OR($B234="",H$2=""),"",Projetos!$J233/_xlfn.XLOOKUP(H$2,Técnicos!$A$2:$A$100,IF(Projetos!$I233=1,Técnicos!$F$2:$F$100,IF(Projetos!$I233=2,Técnicos!$H$2:$H$100,Técnicos!$J$2:$J$100)),,0,1))</f>
        <v/>
      </c>
      <c r="I234" s="15" t="str" cm="1">
        <f t="array" ref="I234">IF(OR($B234="",I$2=""),"",Projetos!$J233/_xlfn.XLOOKUP(I$2,Técnicos!$A$2:$A$100,IF(Projetos!$I233=1,Técnicos!$F$2:$F$100,IF(Projetos!$I233=2,Técnicos!$H$2:$H$100,Técnicos!$J$2:$J$100)),,0,1))</f>
        <v/>
      </c>
      <c r="J234" s="15" t="str" cm="1">
        <f t="array" ref="J234">IF(OR($B234="",J$2=""),"",Projetos!$J233/_xlfn.XLOOKUP(J$2,Técnicos!$A$2:$A$100,IF(Projetos!$I233=1,Técnicos!$F$2:$F$100,IF(Projetos!$I233=2,Técnicos!$H$2:$H$100,Técnicos!$J$2:$J$100)),,0,1))</f>
        <v/>
      </c>
      <c r="K234" s="15" t="str" cm="1">
        <f t="array" ref="K234">IF(OR($B234="",K$2=""),"",Projetos!$J233/_xlfn.XLOOKUP(K$2,Técnicos!$A$2:$A$100,IF(Projetos!$I233=1,Técnicos!$F$2:$F$100,IF(Projetos!$I233=2,Técnicos!$H$2:$H$100,Técnicos!$J$2:$J$100)),,0,1))</f>
        <v/>
      </c>
      <c r="L234" s="15" t="str" cm="1">
        <f t="array" ref="L234">IF(OR($B234="",L$2=""),"",Projetos!$J233/_xlfn.XLOOKUP(L$2,Técnicos!$A$2:$A$100,IF(Projetos!$I233=1,Técnicos!$F$2:$F$100,IF(Projetos!$I233=2,Técnicos!$H$2:$H$100,Técnicos!$J$2:$J$100)),,0,1))</f>
        <v/>
      </c>
      <c r="M234" s="15" t="str" cm="1">
        <f t="array" ref="M234">IF(OR($B234="",M$2=""),"",Projetos!$J233/_xlfn.XLOOKUP(M$2,Técnicos!$A$2:$A$100,IF(Projetos!$I233=1,Técnicos!$F$2:$F$100,IF(Projetos!$I233=2,Técnicos!$H$2:$H$100,Técnicos!$J$2:$J$100)),,0,1))</f>
        <v/>
      </c>
      <c r="N234" s="15" t="str" cm="1">
        <f t="array" ref="N234">IF(OR($B234="",N$2=""),"",Projetos!$J233/_xlfn.XLOOKUP(N$2,Técnicos!$A$2:$A$100,IF(Projetos!$I233=1,Técnicos!$F$2:$F$100,IF(Projetos!$I233=2,Técnicos!$H$2:$H$100,Técnicos!$J$2:$J$100)),,0,1))</f>
        <v/>
      </c>
      <c r="O234" s="15" t="str" cm="1">
        <f t="array" ref="O234">IF(OR($B234="",O$2=""),"",Projetos!$J233/_xlfn.XLOOKUP(O$2,Técnicos!$A$2:$A$100,IF(Projetos!$I233=1,Técnicos!$F$2:$F$100,IF(Projetos!$I233=2,Técnicos!$H$2:$H$100,Técnicos!$J$2:$J$100)),,0,1))</f>
        <v/>
      </c>
      <c r="P234" s="15" t="str" cm="1">
        <f t="array" ref="P234">IF(OR($B234="",P$2=""),"",Projetos!$J233/_xlfn.XLOOKUP(P$2,Técnicos!$A$2:$A$100,IF(Projetos!$I233=1,Técnicos!$F$2:$F$100,IF(Projetos!$I233=2,Técnicos!$H$2:$H$100,Técnicos!$J$2:$J$100)),,0,1))</f>
        <v/>
      </c>
      <c r="Q234" s="15" t="str" cm="1">
        <f t="array" ref="Q234">IF(OR($B234="",Q$2=""),"",Projetos!$J233/_xlfn.XLOOKUP(Q$2,Técnicos!$A$2:$A$100,IF(Projetos!$I233=1,Técnicos!$F$2:$F$100,IF(Projetos!$I233=2,Técnicos!$H$2:$H$100,Técnicos!$J$2:$J$100)),,0,1))</f>
        <v/>
      </c>
      <c r="R234" s="15" t="str" cm="1">
        <f t="array" ref="R234">IF(OR($B234="",R$2=""),"",Projetos!$J233/_xlfn.XLOOKUP(R$2,Técnicos!$A$2:$A$100,IF(Projetos!$I233=1,Técnicos!$F$2:$F$100,IF(Projetos!$I233=2,Técnicos!$H$2:$H$100,Técnicos!$J$2:$J$100)),,0,1))</f>
        <v/>
      </c>
      <c r="S234" s="15" t="str" cm="1">
        <f t="array" ref="S234">IF(OR($B234="",S$2=""),"",Projetos!$J233/_xlfn.XLOOKUP(S$2,Técnicos!$A$2:$A$100,IF(Projetos!$I233=1,Técnicos!$F$2:$F$100,IF(Projetos!$I233=2,Técnicos!$H$2:$H$100,Técnicos!$J$2:$J$100)),,0,1))</f>
        <v/>
      </c>
      <c r="T234" s="15" t="str" cm="1">
        <f t="array" ref="T234">IF(OR($B234="",T$2=""),"",Projetos!$J233/_xlfn.XLOOKUP(T$2,Técnicos!$A$2:$A$100,IF(Projetos!$I233=1,Técnicos!$F$2:$F$100,IF(Projetos!$I233=2,Técnicos!$H$2:$H$100,Técnicos!$J$2:$J$100)),,0,1))</f>
        <v/>
      </c>
      <c r="U234" s="15" t="str" cm="1">
        <f t="array" ref="U234">IF(OR($B234="",U$2=""),"",Projetos!$J233/_xlfn.XLOOKUP(U$2,Técnicos!$A$2:$A$100,IF(Projetos!$I233=1,Técnicos!$F$2:$F$100,IF(Projetos!$I233=2,Técnicos!$H$2:$H$100,Técnicos!$J$2:$J$100)),,0,1))</f>
        <v/>
      </c>
      <c r="V234" s="15" t="str" cm="1">
        <f t="array" ref="V234">IF(OR($B234="",V$2=""),"",Projetos!$J233/_xlfn.XLOOKUP(V$2,Técnicos!$A$2:$A$100,IF(Projetos!$I233=1,Técnicos!$F$2:$F$100,IF(Projetos!$I233=2,Técnicos!$H$2:$H$100,Técnicos!$J$2:$J$100)),,0,1))</f>
        <v/>
      </c>
      <c r="W234" s="15" t="str" cm="1">
        <f t="array" ref="W234">IF(OR($B234="",W$2=""),"",Projetos!$J233/_xlfn.XLOOKUP(W$2,Técnicos!$A$2:$A$100,IF(Projetos!$I233=1,Técnicos!$F$2:$F$100,IF(Projetos!$I233=2,Técnicos!$H$2:$H$100,Técnicos!$J$2:$J$100)),,0,1))</f>
        <v/>
      </c>
      <c r="X234" s="15" t="str" cm="1">
        <f t="array" ref="X234">IF(OR($B234="",X$2=""),"",Projetos!$J233/_xlfn.XLOOKUP(X$2,Técnicos!$A$2:$A$100,IF(Projetos!$I233=1,Técnicos!$F$2:$F$100,IF(Projetos!$I233=2,Técnicos!$H$2:$H$100,Técnicos!$J$2:$J$100)),,0,1))</f>
        <v/>
      </c>
      <c r="Y234" s="15" t="str" cm="1">
        <f t="array" ref="Y234">IF(OR($B234="",Y$2=""),"",Projetos!$J233/_xlfn.XLOOKUP(Y$2,Técnicos!$A$2:$A$100,IF(Projetos!$I233=1,Técnicos!$F$2:$F$100,IF(Projetos!$I233=2,Técnicos!$H$2:$H$100,Técnicos!$J$2:$J$100)),,0,1))</f>
        <v/>
      </c>
      <c r="Z234" s="15" t="str" cm="1">
        <f t="array" ref="Z234">IF(OR($B234="",Z$2=""),"",Projetos!$J233/_xlfn.XLOOKUP(Z$2,Técnicos!$A$2:$A$100,IF(Projetos!$I233=1,Técnicos!$F$2:$F$100,IF(Projetos!$I233=2,Técnicos!$H$2:$H$100,Técnicos!$J$2:$J$100)),,0,1))</f>
        <v/>
      </c>
      <c r="AA234" s="15" t="str" cm="1">
        <f t="array" ref="AA234">IF(OR($B234="",AA$2=""),"",Projetos!$J233/_xlfn.XLOOKUP(AA$2,Técnicos!$A$2:$A$100,IF(Projetos!$I233=1,Técnicos!$F$2:$F$100,IF(Projetos!$I233=2,Técnicos!$H$2:$H$100,Técnicos!$J$2:$J$100)),,0,1))</f>
        <v/>
      </c>
      <c r="AB234" s="15" t="str" cm="1">
        <f t="array" ref="AB234">IF(OR($B234="",AB$2=""),"",Projetos!$J233/_xlfn.XLOOKUP(AB$2,Técnicos!$A$2:$A$100,IF(Projetos!$I233=1,Técnicos!$F$2:$F$100,IF(Projetos!$I233=2,Técnicos!$H$2:$H$100,Técnicos!$J$2:$J$100)),,0,1))</f>
        <v/>
      </c>
      <c r="AC234" s="15" t="str" cm="1">
        <f t="array" ref="AC234">IF(OR($B234="",AC$2=""),"",Projetos!$J233/_xlfn.XLOOKUP(AC$2,Técnicos!$A$2:$A$100,IF(Projetos!$I233=1,Técnicos!$F$2:$F$100,IF(Projetos!$I233=2,Técnicos!$H$2:$H$100,Técnicos!$J$2:$J$100)),,0,1))</f>
        <v/>
      </c>
      <c r="AD234" s="15" t="str" cm="1">
        <f t="array" ref="AD234">IF(OR($B234="",AD$2=""),"",Projetos!$J233/_xlfn.XLOOKUP(AD$2,Técnicos!$A$2:$A$100,IF(Projetos!$I233=1,Técnicos!$F$2:$F$100,IF(Projetos!$I233=2,Técnicos!$H$2:$H$100,Técnicos!$J$2:$J$100)),,0,1))</f>
        <v/>
      </c>
      <c r="AE234" s="15" t="str" cm="1">
        <f t="array" ref="AE234">IF(OR($B234="",AE$2=""),"",Projetos!$J233/_xlfn.XLOOKUP(AE$2,Técnicos!$A$2:$A$100,IF(Projetos!$I233=1,Técnicos!$F$2:$F$100,IF(Projetos!$I233=2,Técnicos!$H$2:$H$100,Técnicos!$J$2:$J$100)),,0,1))</f>
        <v/>
      </c>
      <c r="AF234" s="15" t="str" cm="1">
        <f t="array" ref="AF234">IF(OR($B234="",AF$2=""),"",Projetos!$J233/_xlfn.XLOOKUP(AF$2,Técnicos!$A$2:$A$100,IF(Projetos!$I233=1,Técnicos!$F$2:$F$100,IF(Projetos!$I233=2,Técnicos!$H$2:$H$100,Técnicos!$J$2:$J$100)),,0,1))</f>
        <v/>
      </c>
      <c r="AG234" s="15" t="str" cm="1">
        <f t="array" ref="AG234">IF(OR($B234="",AG$2=""),"",Projetos!$J233/_xlfn.XLOOKUP(AG$2,Técnicos!$A$2:$A$100,IF(Projetos!$I233=1,Técnicos!$F$2:$F$100,IF(Projetos!$I233=2,Técnicos!$H$2:$H$100,Técnicos!$J$2:$J$100)),,0,1))</f>
        <v/>
      </c>
      <c r="AH234" s="15" t="str" cm="1">
        <f t="array" ref="AH234">IF(OR($B234="",AH$2=""),"",Projetos!$J233/_xlfn.XLOOKUP(AH$2,Técnicos!$A$2:$A$100,IF(Projetos!$I233=1,Técnicos!$F$2:$F$100,IF(Projetos!$I233=2,Técnicos!$H$2:$H$100,Técnicos!$J$2:$J$100)),,0,1))</f>
        <v/>
      </c>
      <c r="AI234" s="15" t="str" cm="1">
        <f t="array" ref="AI234">IF(OR($B234="",AI$2=""),"",Projetos!$J233/_xlfn.XLOOKUP(AI$2,Técnicos!$A$2:$A$100,IF(Projetos!$I233=1,Técnicos!$F$2:$F$100,IF(Projetos!$I233=2,Técnicos!$H$2:$H$100,Técnicos!$J$2:$J$100)),,0,1))</f>
        <v/>
      </c>
      <c r="AJ234" s="15" t="str" cm="1">
        <f t="array" ref="AJ234">IF(OR($B234="",AJ$2=""),"",Projetos!$J233/_xlfn.XLOOKUP(AJ$2,Técnicos!$A$2:$A$100,IF(Projetos!$I233=1,Técnicos!$F$2:$F$100,IF(Projetos!$I233=2,Técnicos!$H$2:$H$100,Técnicos!$J$2:$J$100)),,0,1))</f>
        <v/>
      </c>
      <c r="AK234" s="15" t="str" cm="1">
        <f t="array" ref="AK234">IF(OR($B234="",AK$2=""),"",Projetos!$J233/_xlfn.XLOOKUP(AK$2,Técnicos!$A$2:$A$100,IF(Projetos!$I233=1,Técnicos!$F$2:$F$100,IF(Projetos!$I233=2,Técnicos!$H$2:$H$100,Técnicos!$J$2:$J$100)),,0,1))</f>
        <v/>
      </c>
      <c r="AL234" s="15" t="str" cm="1">
        <f t="array" ref="AL234">IF(OR($B234="",AL$2=""),"",Projetos!$J233/_xlfn.XLOOKUP(AL$2,Técnicos!$A$2:$A$100,IF(Projetos!$I233=1,Técnicos!$F$2:$F$100,IF(Projetos!$I233=2,Técnicos!$H$2:$H$100,Técnicos!$J$2:$J$100)),,0,1))</f>
        <v/>
      </c>
      <c r="AM234" s="15" t="str" cm="1">
        <f t="array" ref="AM234">IF(OR($B234="",AM$2=""),"",Projetos!$J233/_xlfn.XLOOKUP(AM$2,Técnicos!$A$2:$A$100,IF(Projetos!$I233=1,Técnicos!$F$2:$F$100,IF(Projetos!$I233=2,Técnicos!$H$2:$H$100,Técnicos!$J$2:$J$100)),,0,1))</f>
        <v/>
      </c>
      <c r="AN234" s="15" t="str" cm="1">
        <f t="array" ref="AN234">IF(OR($B234="",AN$2=""),"",Projetos!$J233/_xlfn.XLOOKUP(AN$2,Técnicos!$A$2:$A$100,IF(Projetos!$I233=1,Técnicos!$F$2:$F$100,IF(Projetos!$I233=2,Técnicos!$H$2:$H$100,Técnicos!$J$2:$J$100)),,0,1))</f>
        <v/>
      </c>
      <c r="AO234" s="15" t="str" cm="1">
        <f t="array" ref="AO234">IF(OR($B234="",AO$2=""),"",Projetos!$J233/_xlfn.XLOOKUP(AO$2,Técnicos!$A$2:$A$100,IF(Projetos!$I233=1,Técnicos!$F$2:$F$100,IF(Projetos!$I233=2,Técnicos!$H$2:$H$100,Técnicos!$J$2:$J$100)),,0,1))</f>
        <v/>
      </c>
      <c r="AP234" s="15" t="str" cm="1">
        <f t="array" ref="AP234">IF(OR($B234="",AP$2=""),"",Projetos!$J233/_xlfn.XLOOKUP(AP$2,Técnicos!$A$2:$A$100,IF(Projetos!$I233=1,Técnicos!$F$2:$F$100,IF(Projetos!$I233=2,Técnicos!$H$2:$H$100,Técnicos!$J$2:$J$100)),,0,1))</f>
        <v/>
      </c>
      <c r="AQ234" s="15" t="str" cm="1">
        <f t="array" ref="AQ234">IF(OR($B234="",AQ$2=""),"",Projetos!$J233/_xlfn.XLOOKUP(AQ$2,Técnicos!$A$2:$A$100,IF(Projetos!$I233=1,Técnicos!$F$2:$F$100,IF(Projetos!$I233=2,Técnicos!$H$2:$H$100,Técnicos!$J$2:$J$100)),,0,1))</f>
        <v/>
      </c>
      <c r="AR234" s="15" t="str" cm="1">
        <f t="array" ref="AR234">IF(OR($B234="",AR$2=""),"",Projetos!$J233/_xlfn.XLOOKUP(AR$2,Técnicos!$A$2:$A$100,IF(Projetos!$I233=1,Técnicos!$F$2:$F$100,IF(Projetos!$I233=2,Técnicos!$H$2:$H$100,Técnicos!$J$2:$J$100)),,0,1))</f>
        <v/>
      </c>
      <c r="AS234" s="15" t="str" cm="1">
        <f t="array" ref="AS234">IF(OR($B234="",AS$2=""),"",Projetos!$J233/_xlfn.XLOOKUP(AS$2,Técnicos!$A$2:$A$100,IF(Projetos!$I233=1,Técnicos!$F$2:$F$100,IF(Projetos!$I233=2,Técnicos!$H$2:$H$100,Técnicos!$J$2:$J$100)),,0,1))</f>
        <v/>
      </c>
      <c r="AT234" s="15" t="str" cm="1">
        <f t="array" ref="AT234">IF(OR($B234="",AT$2=""),"",Projetos!$J233/_xlfn.XLOOKUP(AT$2,Técnicos!$A$2:$A$100,IF(Projetos!$I233=1,Técnicos!$F$2:$F$100,IF(Projetos!$I233=2,Técnicos!$H$2:$H$100,Técnicos!$J$2:$J$100)),,0,1))</f>
        <v/>
      </c>
      <c r="AU234" s="15" t="str" cm="1">
        <f t="array" ref="AU234">IF(OR($B234="",AU$2=""),"",Projetos!$J233/_xlfn.XLOOKUP(AU$2,Técnicos!$A$2:$A$100,IF(Projetos!$I233=1,Técnicos!$F$2:$F$100,IF(Projetos!$I233=2,Técnicos!$H$2:$H$100,Técnicos!$J$2:$J$100)),,0,1))</f>
        <v/>
      </c>
      <c r="AV234" s="15" t="str" cm="1">
        <f t="array" ref="AV234">IF(OR($B234="",AV$2=""),"",Projetos!$J233/_xlfn.XLOOKUP(AV$2,Técnicos!$A$2:$A$100,IF(Projetos!$I233=1,Técnicos!$F$2:$F$100,IF(Projetos!$I233=2,Técnicos!$H$2:$H$100,Técnicos!$J$2:$J$100)),,0,1))</f>
        <v/>
      </c>
      <c r="AW234" s="15" t="str" cm="1">
        <f t="array" ref="AW234">IF(OR($B234="",AW$2=""),"",Projetos!$J233/_xlfn.XLOOKUP(AW$2,Técnicos!$A$2:$A$100,IF(Projetos!$I233=1,Técnicos!$F$2:$F$100,IF(Projetos!$I233=2,Técnicos!$H$2:$H$100,Técnicos!$J$2:$J$100)),,0,1))</f>
        <v/>
      </c>
      <c r="AX234" s="15" t="str" cm="1">
        <f t="array" ref="AX234">IF(OR($B234="",AX$2=""),"",Projetos!$J233/_xlfn.XLOOKUP(AX$2,Técnicos!$A$2:$A$100,IF(Projetos!$I233=1,Técnicos!$F$2:$F$100,IF(Projetos!$I233=2,Técnicos!$H$2:$H$100,Técnicos!$J$2:$J$100)),,0,1))</f>
        <v/>
      </c>
      <c r="AY234" s="15" t="str" cm="1">
        <f t="array" ref="AY234">IF(OR($B234="",AY$2=""),"",Projetos!$J233/_xlfn.XLOOKUP(AY$2,Técnicos!$A$2:$A$100,IF(Projetos!$I233=1,Técnicos!$F$2:$F$100,IF(Projetos!$I233=2,Técnicos!$H$2:$H$100,Técnicos!$J$2:$J$100)),,0,1))</f>
        <v/>
      </c>
      <c r="AZ234" s="15" t="str" cm="1">
        <f t="array" ref="AZ234">IF(OR($B234="",AZ$2=""),"",Projetos!$J233/_xlfn.XLOOKUP(AZ$2,Técnicos!$A$2:$A$100,IF(Projetos!$I233=1,Técnicos!$F$2:$F$100,IF(Projetos!$I233=2,Técnicos!$H$2:$H$100,Técnicos!$J$2:$J$100)),,0,1))</f>
        <v/>
      </c>
      <c r="BA234" s="15" t="str" cm="1">
        <f t="array" ref="BA234">IF(OR($B234="",BA$2=""),"",Projetos!$J233/_xlfn.XLOOKUP(BA$2,Técnicos!$A$2:$A$100,IF(Projetos!$I233=1,Técnicos!$F$2:$F$100,IF(Projetos!$I233=2,Técnicos!$H$2:$H$100,Técnicos!$J$2:$J$100)),,0,1))</f>
        <v/>
      </c>
      <c r="BB234" s="15" t="str" cm="1">
        <f t="array" ref="BB234">IF(OR($B234="",BB$2=""),"",Projetos!$J233/_xlfn.XLOOKUP(BB$2,Técnicos!$A$2:$A$100,IF(Projetos!$I233=1,Técnicos!$F$2:$F$100,IF(Projetos!$I233=2,Técnicos!$H$2:$H$100,Técnicos!$J$2:$J$100)),,0,1))</f>
        <v/>
      </c>
      <c r="BC234" s="15" t="str" cm="1">
        <f t="array" ref="BC234">IF(OR($B234="",BC$2=""),"",Projetos!$J233/_xlfn.XLOOKUP(BC$2,Técnicos!$A$2:$A$100,IF(Projetos!$I233=1,Técnicos!$F$2:$F$100,IF(Projetos!$I233=2,Técnicos!$H$2:$H$100,Técnicos!$J$2:$J$100)),,0,1))</f>
        <v/>
      </c>
      <c r="BD234" s="15" t="str" cm="1">
        <f t="array" ref="BD234">IF(OR($B234="",BD$2=""),"",Projetos!$J233/_xlfn.XLOOKUP(BD$2,Técnicos!$A$2:$A$100,IF(Projetos!$I233=1,Técnicos!$F$2:$F$100,IF(Projetos!$I233=2,Técnicos!$H$2:$H$100,Técnicos!$J$2:$J$100)),,0,1))</f>
        <v/>
      </c>
      <c r="BE234" s="15" t="str" cm="1">
        <f t="array" ref="BE234">IF(OR($B234="",BE$2=""),"",Projetos!$J233/_xlfn.XLOOKUP(BE$2,Técnicos!$A$2:$A$100,IF(Projetos!$I233=1,Técnicos!$F$2:$F$100,IF(Projetos!$I233=2,Técnicos!$H$2:$H$100,Técnicos!$J$2:$J$100)),,0,1))</f>
        <v/>
      </c>
      <c r="BF234" s="15" t="str" cm="1">
        <f t="array" ref="BF234">IF(OR($B234="",BF$2=""),"",Projetos!$J233/_xlfn.XLOOKUP(BF$2,Técnicos!$A$2:$A$100,IF(Projetos!$I233=1,Técnicos!$F$2:$F$100,IF(Projetos!$I233=2,Técnicos!$H$2:$H$100,Técnicos!$J$2:$J$100)),,0,1))</f>
        <v/>
      </c>
      <c r="BG234" s="15" t="str" cm="1">
        <f t="array" ref="BG234">IF(OR($B234="",BG$2=""),"",Projetos!$J233/_xlfn.XLOOKUP(BG$2,Técnicos!$A$2:$A$100,IF(Projetos!$I233=1,Técnicos!$F$2:$F$100,IF(Projetos!$I233=2,Técnicos!$H$2:$H$100,Técnicos!$J$2:$J$100)),,0,1))</f>
        <v/>
      </c>
      <c r="BH234" s="15" t="str" cm="1">
        <f t="array" ref="BH234">IF(OR($B234="",BH$2=""),"",Projetos!$J233/_xlfn.XLOOKUP(BH$2,Técnicos!$A$2:$A$100,IF(Projetos!$I233=1,Técnicos!$F$2:$F$100,IF(Projetos!$I233=2,Técnicos!$H$2:$H$100,Técnicos!$J$2:$J$100)),,0,1))</f>
        <v/>
      </c>
      <c r="BI234" s="15" t="str" cm="1">
        <f t="array" ref="BI234">IF(OR($B234="",BI$2=""),"",Projetos!$J233/_xlfn.XLOOKUP(BI$2,Técnicos!$A$2:$A$100,IF(Projetos!$I233=1,Técnicos!$F$2:$F$100,IF(Projetos!$I233=2,Técnicos!$H$2:$H$100,Técnicos!$J$2:$J$100)),,0,1))</f>
        <v/>
      </c>
      <c r="BJ234" s="15" t="str" cm="1">
        <f t="array" ref="BJ234">IF(OR($B234="",BJ$2=""),"",Projetos!$J233/_xlfn.XLOOKUP(BJ$2,Técnicos!$A$2:$A$100,IF(Projetos!$I233=1,Técnicos!$F$2:$F$100,IF(Projetos!$I233=2,Técnicos!$H$2:$H$100,Técnicos!$J$2:$J$100)),,0,1))</f>
        <v/>
      </c>
      <c r="BK234" s="15" t="str" cm="1">
        <f t="array" ref="BK234">IF(OR($B234="",BK$2=""),"",Projetos!$J233/_xlfn.XLOOKUP(BK$2,Técnicos!$A$2:$A$100,IF(Projetos!$I233=1,Técnicos!$F$2:$F$100,IF(Projetos!$I233=2,Técnicos!$H$2:$H$100,Técnicos!$J$2:$J$100)),,0,1))</f>
        <v/>
      </c>
      <c r="BL234" s="15" t="str" cm="1">
        <f t="array" ref="BL234">IF(OR($B234="",BL$2=""),"",Projetos!$J233/_xlfn.XLOOKUP(BL$2,Técnicos!$A$2:$A$100,IF(Projetos!$I233=1,Técnicos!$F$2:$F$100,IF(Projetos!$I233=2,Técnicos!$H$2:$H$100,Técnicos!$J$2:$J$100)),,0,1))</f>
        <v/>
      </c>
      <c r="BM234" s="15" t="str" cm="1">
        <f t="array" ref="BM234">IF(OR($B234="",BM$2=""),"",Projetos!$J233/_xlfn.XLOOKUP(BM$2,Técnicos!$A$2:$A$100,IF(Projetos!$I233=1,Técnicos!$F$2:$F$100,IF(Projetos!$I233=2,Técnicos!$H$2:$H$100,Técnicos!$J$2:$J$100)),,0,1))</f>
        <v/>
      </c>
      <c r="BN234" s="15" t="str" cm="1">
        <f t="array" ref="BN234">IF(OR($B234="",BN$2=""),"",Projetos!$J233/_xlfn.XLOOKUP(BN$2,Técnicos!$A$2:$A$100,IF(Projetos!$I233=1,Técnicos!$F$2:$F$100,IF(Projetos!$I233=2,Técnicos!$H$2:$H$100,Técnicos!$J$2:$J$100)),,0,1))</f>
        <v/>
      </c>
    </row>
    <row r="235" spans="3:66" x14ac:dyDescent="0.3">
      <c r="C235" s="15" t="str" cm="1">
        <f t="array" ref="C235">IF(OR($B235="",C$2=""),"",Projetos!$J234/_xlfn.XLOOKUP(C$2,Técnicos!$A$2:$A$100,IF(Projetos!$I234=1,Técnicos!$F$2:$F$100,IF(Projetos!$I234=2,Técnicos!$H$2:$H$100,Técnicos!$J$2:$J$100)),,0,1))</f>
        <v/>
      </c>
      <c r="D235" s="15" t="str" cm="1">
        <f t="array" ref="D235">IF(OR($B235="",D$2=""),"",Projetos!$J234/_xlfn.XLOOKUP(D$2,Técnicos!$A$2:$A$100,IF(Projetos!$I234=1,Técnicos!$F$2:$F$100,IF(Projetos!$I234=2,Técnicos!$H$2:$H$100,Técnicos!$J$2:$J$100)),,0,1))</f>
        <v/>
      </c>
      <c r="E235" s="15" t="str" cm="1">
        <f t="array" ref="E235">IF(OR($B235="",E$2=""),"",Projetos!$J234/_xlfn.XLOOKUP(E$2,Técnicos!$A$2:$A$100,IF(Projetos!$I234=1,Técnicos!$F$2:$F$100,IF(Projetos!$I234=2,Técnicos!$H$2:$H$100,Técnicos!$J$2:$J$100)),,0,1))</f>
        <v/>
      </c>
      <c r="F235" s="15" t="str" cm="1">
        <f t="array" ref="F235">IF(OR($B235="",F$2=""),"",Projetos!$J234/_xlfn.XLOOKUP(F$2,Técnicos!$A$2:$A$100,IF(Projetos!$I234=1,Técnicos!$F$2:$F$100,IF(Projetos!$I234=2,Técnicos!$H$2:$H$100,Técnicos!$J$2:$J$100)),,0,1))</f>
        <v/>
      </c>
      <c r="G235" s="15" t="str" cm="1">
        <f t="array" ref="G235">IF(OR($B235="",G$2=""),"",Projetos!$J234/_xlfn.XLOOKUP(G$2,Técnicos!$A$2:$A$100,IF(Projetos!$I234=1,Técnicos!$F$2:$F$100,IF(Projetos!$I234=2,Técnicos!$H$2:$H$100,Técnicos!$J$2:$J$100)),,0,1))</f>
        <v/>
      </c>
      <c r="H235" s="15" t="str" cm="1">
        <f t="array" ref="H235">IF(OR($B235="",H$2=""),"",Projetos!$J234/_xlfn.XLOOKUP(H$2,Técnicos!$A$2:$A$100,IF(Projetos!$I234=1,Técnicos!$F$2:$F$100,IF(Projetos!$I234=2,Técnicos!$H$2:$H$100,Técnicos!$J$2:$J$100)),,0,1))</f>
        <v/>
      </c>
      <c r="I235" s="15" t="str" cm="1">
        <f t="array" ref="I235">IF(OR($B235="",I$2=""),"",Projetos!$J234/_xlfn.XLOOKUP(I$2,Técnicos!$A$2:$A$100,IF(Projetos!$I234=1,Técnicos!$F$2:$F$100,IF(Projetos!$I234=2,Técnicos!$H$2:$H$100,Técnicos!$J$2:$J$100)),,0,1))</f>
        <v/>
      </c>
      <c r="J235" s="15" t="str" cm="1">
        <f t="array" ref="J235">IF(OR($B235="",J$2=""),"",Projetos!$J234/_xlfn.XLOOKUP(J$2,Técnicos!$A$2:$A$100,IF(Projetos!$I234=1,Técnicos!$F$2:$F$100,IF(Projetos!$I234=2,Técnicos!$H$2:$H$100,Técnicos!$J$2:$J$100)),,0,1))</f>
        <v/>
      </c>
      <c r="K235" s="15" t="str" cm="1">
        <f t="array" ref="K235">IF(OR($B235="",K$2=""),"",Projetos!$J234/_xlfn.XLOOKUP(K$2,Técnicos!$A$2:$A$100,IF(Projetos!$I234=1,Técnicos!$F$2:$F$100,IF(Projetos!$I234=2,Técnicos!$H$2:$H$100,Técnicos!$J$2:$J$100)),,0,1))</f>
        <v/>
      </c>
      <c r="L235" s="15" t="str" cm="1">
        <f t="array" ref="L235">IF(OR($B235="",L$2=""),"",Projetos!$J234/_xlfn.XLOOKUP(L$2,Técnicos!$A$2:$A$100,IF(Projetos!$I234=1,Técnicos!$F$2:$F$100,IF(Projetos!$I234=2,Técnicos!$H$2:$H$100,Técnicos!$J$2:$J$100)),,0,1))</f>
        <v/>
      </c>
      <c r="M235" s="15" t="str" cm="1">
        <f t="array" ref="M235">IF(OR($B235="",M$2=""),"",Projetos!$J234/_xlfn.XLOOKUP(M$2,Técnicos!$A$2:$A$100,IF(Projetos!$I234=1,Técnicos!$F$2:$F$100,IF(Projetos!$I234=2,Técnicos!$H$2:$H$100,Técnicos!$J$2:$J$100)),,0,1))</f>
        <v/>
      </c>
      <c r="N235" s="15" t="str" cm="1">
        <f t="array" ref="N235">IF(OR($B235="",N$2=""),"",Projetos!$J234/_xlfn.XLOOKUP(N$2,Técnicos!$A$2:$A$100,IF(Projetos!$I234=1,Técnicos!$F$2:$F$100,IF(Projetos!$I234=2,Técnicos!$H$2:$H$100,Técnicos!$J$2:$J$100)),,0,1))</f>
        <v/>
      </c>
      <c r="O235" s="15" t="str" cm="1">
        <f t="array" ref="O235">IF(OR($B235="",O$2=""),"",Projetos!$J234/_xlfn.XLOOKUP(O$2,Técnicos!$A$2:$A$100,IF(Projetos!$I234=1,Técnicos!$F$2:$F$100,IF(Projetos!$I234=2,Técnicos!$H$2:$H$100,Técnicos!$J$2:$J$100)),,0,1))</f>
        <v/>
      </c>
      <c r="P235" s="15" t="str" cm="1">
        <f t="array" ref="P235">IF(OR($B235="",P$2=""),"",Projetos!$J234/_xlfn.XLOOKUP(P$2,Técnicos!$A$2:$A$100,IF(Projetos!$I234=1,Técnicos!$F$2:$F$100,IF(Projetos!$I234=2,Técnicos!$H$2:$H$100,Técnicos!$J$2:$J$100)),,0,1))</f>
        <v/>
      </c>
      <c r="Q235" s="15" t="str" cm="1">
        <f t="array" ref="Q235">IF(OR($B235="",Q$2=""),"",Projetos!$J234/_xlfn.XLOOKUP(Q$2,Técnicos!$A$2:$A$100,IF(Projetos!$I234=1,Técnicos!$F$2:$F$100,IF(Projetos!$I234=2,Técnicos!$H$2:$H$100,Técnicos!$J$2:$J$100)),,0,1))</f>
        <v/>
      </c>
      <c r="R235" s="15" t="str" cm="1">
        <f t="array" ref="R235">IF(OR($B235="",R$2=""),"",Projetos!$J234/_xlfn.XLOOKUP(R$2,Técnicos!$A$2:$A$100,IF(Projetos!$I234=1,Técnicos!$F$2:$F$100,IF(Projetos!$I234=2,Técnicos!$H$2:$H$100,Técnicos!$J$2:$J$100)),,0,1))</f>
        <v/>
      </c>
      <c r="S235" s="15" t="str" cm="1">
        <f t="array" ref="S235">IF(OR($B235="",S$2=""),"",Projetos!$J234/_xlfn.XLOOKUP(S$2,Técnicos!$A$2:$A$100,IF(Projetos!$I234=1,Técnicos!$F$2:$F$100,IF(Projetos!$I234=2,Técnicos!$H$2:$H$100,Técnicos!$J$2:$J$100)),,0,1))</f>
        <v/>
      </c>
      <c r="T235" s="15" t="str" cm="1">
        <f t="array" ref="T235">IF(OR($B235="",T$2=""),"",Projetos!$J234/_xlfn.XLOOKUP(T$2,Técnicos!$A$2:$A$100,IF(Projetos!$I234=1,Técnicos!$F$2:$F$100,IF(Projetos!$I234=2,Técnicos!$H$2:$H$100,Técnicos!$J$2:$J$100)),,0,1))</f>
        <v/>
      </c>
      <c r="U235" s="15" t="str" cm="1">
        <f t="array" ref="U235">IF(OR($B235="",U$2=""),"",Projetos!$J234/_xlfn.XLOOKUP(U$2,Técnicos!$A$2:$A$100,IF(Projetos!$I234=1,Técnicos!$F$2:$F$100,IF(Projetos!$I234=2,Técnicos!$H$2:$H$100,Técnicos!$J$2:$J$100)),,0,1))</f>
        <v/>
      </c>
      <c r="V235" s="15" t="str" cm="1">
        <f t="array" ref="V235">IF(OR($B235="",V$2=""),"",Projetos!$J234/_xlfn.XLOOKUP(V$2,Técnicos!$A$2:$A$100,IF(Projetos!$I234=1,Técnicos!$F$2:$F$100,IF(Projetos!$I234=2,Técnicos!$H$2:$H$100,Técnicos!$J$2:$J$100)),,0,1))</f>
        <v/>
      </c>
      <c r="W235" s="15" t="str" cm="1">
        <f t="array" ref="W235">IF(OR($B235="",W$2=""),"",Projetos!$J234/_xlfn.XLOOKUP(W$2,Técnicos!$A$2:$A$100,IF(Projetos!$I234=1,Técnicos!$F$2:$F$100,IF(Projetos!$I234=2,Técnicos!$H$2:$H$100,Técnicos!$J$2:$J$100)),,0,1))</f>
        <v/>
      </c>
      <c r="X235" s="15" t="str" cm="1">
        <f t="array" ref="X235">IF(OR($B235="",X$2=""),"",Projetos!$J234/_xlfn.XLOOKUP(X$2,Técnicos!$A$2:$A$100,IF(Projetos!$I234=1,Técnicos!$F$2:$F$100,IF(Projetos!$I234=2,Técnicos!$H$2:$H$100,Técnicos!$J$2:$J$100)),,0,1))</f>
        <v/>
      </c>
      <c r="Y235" s="15" t="str" cm="1">
        <f t="array" ref="Y235">IF(OR($B235="",Y$2=""),"",Projetos!$J234/_xlfn.XLOOKUP(Y$2,Técnicos!$A$2:$A$100,IF(Projetos!$I234=1,Técnicos!$F$2:$F$100,IF(Projetos!$I234=2,Técnicos!$H$2:$H$100,Técnicos!$J$2:$J$100)),,0,1))</f>
        <v/>
      </c>
      <c r="Z235" s="15" t="str" cm="1">
        <f t="array" ref="Z235">IF(OR($B235="",Z$2=""),"",Projetos!$J234/_xlfn.XLOOKUP(Z$2,Técnicos!$A$2:$A$100,IF(Projetos!$I234=1,Técnicos!$F$2:$F$100,IF(Projetos!$I234=2,Técnicos!$H$2:$H$100,Técnicos!$J$2:$J$100)),,0,1))</f>
        <v/>
      </c>
      <c r="AA235" s="15" t="str" cm="1">
        <f t="array" ref="AA235">IF(OR($B235="",AA$2=""),"",Projetos!$J234/_xlfn.XLOOKUP(AA$2,Técnicos!$A$2:$A$100,IF(Projetos!$I234=1,Técnicos!$F$2:$F$100,IF(Projetos!$I234=2,Técnicos!$H$2:$H$100,Técnicos!$J$2:$J$100)),,0,1))</f>
        <v/>
      </c>
      <c r="AB235" s="15" t="str" cm="1">
        <f t="array" ref="AB235">IF(OR($B235="",AB$2=""),"",Projetos!$J234/_xlfn.XLOOKUP(AB$2,Técnicos!$A$2:$A$100,IF(Projetos!$I234=1,Técnicos!$F$2:$F$100,IF(Projetos!$I234=2,Técnicos!$H$2:$H$100,Técnicos!$J$2:$J$100)),,0,1))</f>
        <v/>
      </c>
      <c r="AC235" s="15" t="str" cm="1">
        <f t="array" ref="AC235">IF(OR($B235="",AC$2=""),"",Projetos!$J234/_xlfn.XLOOKUP(AC$2,Técnicos!$A$2:$A$100,IF(Projetos!$I234=1,Técnicos!$F$2:$F$100,IF(Projetos!$I234=2,Técnicos!$H$2:$H$100,Técnicos!$J$2:$J$100)),,0,1))</f>
        <v/>
      </c>
      <c r="AD235" s="15" t="str" cm="1">
        <f t="array" ref="AD235">IF(OR($B235="",AD$2=""),"",Projetos!$J234/_xlfn.XLOOKUP(AD$2,Técnicos!$A$2:$A$100,IF(Projetos!$I234=1,Técnicos!$F$2:$F$100,IF(Projetos!$I234=2,Técnicos!$H$2:$H$100,Técnicos!$J$2:$J$100)),,0,1))</f>
        <v/>
      </c>
      <c r="AE235" s="15" t="str" cm="1">
        <f t="array" ref="AE235">IF(OR($B235="",AE$2=""),"",Projetos!$J234/_xlfn.XLOOKUP(AE$2,Técnicos!$A$2:$A$100,IF(Projetos!$I234=1,Técnicos!$F$2:$F$100,IF(Projetos!$I234=2,Técnicos!$H$2:$H$100,Técnicos!$J$2:$J$100)),,0,1))</f>
        <v/>
      </c>
      <c r="AF235" s="15" t="str" cm="1">
        <f t="array" ref="AF235">IF(OR($B235="",AF$2=""),"",Projetos!$J234/_xlfn.XLOOKUP(AF$2,Técnicos!$A$2:$A$100,IF(Projetos!$I234=1,Técnicos!$F$2:$F$100,IF(Projetos!$I234=2,Técnicos!$H$2:$H$100,Técnicos!$J$2:$J$100)),,0,1))</f>
        <v/>
      </c>
      <c r="AG235" s="15" t="str" cm="1">
        <f t="array" ref="AG235">IF(OR($B235="",AG$2=""),"",Projetos!$J234/_xlfn.XLOOKUP(AG$2,Técnicos!$A$2:$A$100,IF(Projetos!$I234=1,Técnicos!$F$2:$F$100,IF(Projetos!$I234=2,Técnicos!$H$2:$H$100,Técnicos!$J$2:$J$100)),,0,1))</f>
        <v/>
      </c>
      <c r="AH235" s="15" t="str" cm="1">
        <f t="array" ref="AH235">IF(OR($B235="",AH$2=""),"",Projetos!$J234/_xlfn.XLOOKUP(AH$2,Técnicos!$A$2:$A$100,IF(Projetos!$I234=1,Técnicos!$F$2:$F$100,IF(Projetos!$I234=2,Técnicos!$H$2:$H$100,Técnicos!$J$2:$J$100)),,0,1))</f>
        <v/>
      </c>
      <c r="AI235" s="15" t="str" cm="1">
        <f t="array" ref="AI235">IF(OR($B235="",AI$2=""),"",Projetos!$J234/_xlfn.XLOOKUP(AI$2,Técnicos!$A$2:$A$100,IF(Projetos!$I234=1,Técnicos!$F$2:$F$100,IF(Projetos!$I234=2,Técnicos!$H$2:$H$100,Técnicos!$J$2:$J$100)),,0,1))</f>
        <v/>
      </c>
      <c r="AJ235" s="15" t="str" cm="1">
        <f t="array" ref="AJ235">IF(OR($B235="",AJ$2=""),"",Projetos!$J234/_xlfn.XLOOKUP(AJ$2,Técnicos!$A$2:$A$100,IF(Projetos!$I234=1,Técnicos!$F$2:$F$100,IF(Projetos!$I234=2,Técnicos!$H$2:$H$100,Técnicos!$J$2:$J$100)),,0,1))</f>
        <v/>
      </c>
      <c r="AK235" s="15" t="str" cm="1">
        <f t="array" ref="AK235">IF(OR($B235="",AK$2=""),"",Projetos!$J234/_xlfn.XLOOKUP(AK$2,Técnicos!$A$2:$A$100,IF(Projetos!$I234=1,Técnicos!$F$2:$F$100,IF(Projetos!$I234=2,Técnicos!$H$2:$H$100,Técnicos!$J$2:$J$100)),,0,1))</f>
        <v/>
      </c>
      <c r="AL235" s="15" t="str" cm="1">
        <f t="array" ref="AL235">IF(OR($B235="",AL$2=""),"",Projetos!$J234/_xlfn.XLOOKUP(AL$2,Técnicos!$A$2:$A$100,IF(Projetos!$I234=1,Técnicos!$F$2:$F$100,IF(Projetos!$I234=2,Técnicos!$H$2:$H$100,Técnicos!$J$2:$J$100)),,0,1))</f>
        <v/>
      </c>
      <c r="AM235" s="15" t="str" cm="1">
        <f t="array" ref="AM235">IF(OR($B235="",AM$2=""),"",Projetos!$J234/_xlfn.XLOOKUP(AM$2,Técnicos!$A$2:$A$100,IF(Projetos!$I234=1,Técnicos!$F$2:$F$100,IF(Projetos!$I234=2,Técnicos!$H$2:$H$100,Técnicos!$J$2:$J$100)),,0,1))</f>
        <v/>
      </c>
      <c r="AN235" s="15" t="str" cm="1">
        <f t="array" ref="AN235">IF(OR($B235="",AN$2=""),"",Projetos!$J234/_xlfn.XLOOKUP(AN$2,Técnicos!$A$2:$A$100,IF(Projetos!$I234=1,Técnicos!$F$2:$F$100,IF(Projetos!$I234=2,Técnicos!$H$2:$H$100,Técnicos!$J$2:$J$100)),,0,1))</f>
        <v/>
      </c>
      <c r="AO235" s="15" t="str" cm="1">
        <f t="array" ref="AO235">IF(OR($B235="",AO$2=""),"",Projetos!$J234/_xlfn.XLOOKUP(AO$2,Técnicos!$A$2:$A$100,IF(Projetos!$I234=1,Técnicos!$F$2:$F$100,IF(Projetos!$I234=2,Técnicos!$H$2:$H$100,Técnicos!$J$2:$J$100)),,0,1))</f>
        <v/>
      </c>
      <c r="AP235" s="15" t="str" cm="1">
        <f t="array" ref="AP235">IF(OR($B235="",AP$2=""),"",Projetos!$J234/_xlfn.XLOOKUP(AP$2,Técnicos!$A$2:$A$100,IF(Projetos!$I234=1,Técnicos!$F$2:$F$100,IF(Projetos!$I234=2,Técnicos!$H$2:$H$100,Técnicos!$J$2:$J$100)),,0,1))</f>
        <v/>
      </c>
      <c r="AQ235" s="15" t="str" cm="1">
        <f t="array" ref="AQ235">IF(OR($B235="",AQ$2=""),"",Projetos!$J234/_xlfn.XLOOKUP(AQ$2,Técnicos!$A$2:$A$100,IF(Projetos!$I234=1,Técnicos!$F$2:$F$100,IF(Projetos!$I234=2,Técnicos!$H$2:$H$100,Técnicos!$J$2:$J$100)),,0,1))</f>
        <v/>
      </c>
      <c r="AR235" s="15" t="str" cm="1">
        <f t="array" ref="AR235">IF(OR($B235="",AR$2=""),"",Projetos!$J234/_xlfn.XLOOKUP(AR$2,Técnicos!$A$2:$A$100,IF(Projetos!$I234=1,Técnicos!$F$2:$F$100,IF(Projetos!$I234=2,Técnicos!$H$2:$H$100,Técnicos!$J$2:$J$100)),,0,1))</f>
        <v/>
      </c>
      <c r="AS235" s="15" t="str" cm="1">
        <f t="array" ref="AS235">IF(OR($B235="",AS$2=""),"",Projetos!$J234/_xlfn.XLOOKUP(AS$2,Técnicos!$A$2:$A$100,IF(Projetos!$I234=1,Técnicos!$F$2:$F$100,IF(Projetos!$I234=2,Técnicos!$H$2:$H$100,Técnicos!$J$2:$J$100)),,0,1))</f>
        <v/>
      </c>
      <c r="AT235" s="15" t="str" cm="1">
        <f t="array" ref="AT235">IF(OR($B235="",AT$2=""),"",Projetos!$J234/_xlfn.XLOOKUP(AT$2,Técnicos!$A$2:$A$100,IF(Projetos!$I234=1,Técnicos!$F$2:$F$100,IF(Projetos!$I234=2,Técnicos!$H$2:$H$100,Técnicos!$J$2:$J$100)),,0,1))</f>
        <v/>
      </c>
      <c r="AU235" s="15" t="str" cm="1">
        <f t="array" ref="AU235">IF(OR($B235="",AU$2=""),"",Projetos!$J234/_xlfn.XLOOKUP(AU$2,Técnicos!$A$2:$A$100,IF(Projetos!$I234=1,Técnicos!$F$2:$F$100,IF(Projetos!$I234=2,Técnicos!$H$2:$H$100,Técnicos!$J$2:$J$100)),,0,1))</f>
        <v/>
      </c>
      <c r="AV235" s="15" t="str" cm="1">
        <f t="array" ref="AV235">IF(OR($B235="",AV$2=""),"",Projetos!$J234/_xlfn.XLOOKUP(AV$2,Técnicos!$A$2:$A$100,IF(Projetos!$I234=1,Técnicos!$F$2:$F$100,IF(Projetos!$I234=2,Técnicos!$H$2:$H$100,Técnicos!$J$2:$J$100)),,0,1))</f>
        <v/>
      </c>
      <c r="AW235" s="15" t="str" cm="1">
        <f t="array" ref="AW235">IF(OR($B235="",AW$2=""),"",Projetos!$J234/_xlfn.XLOOKUP(AW$2,Técnicos!$A$2:$A$100,IF(Projetos!$I234=1,Técnicos!$F$2:$F$100,IF(Projetos!$I234=2,Técnicos!$H$2:$H$100,Técnicos!$J$2:$J$100)),,0,1))</f>
        <v/>
      </c>
      <c r="AX235" s="15" t="str" cm="1">
        <f t="array" ref="AX235">IF(OR($B235="",AX$2=""),"",Projetos!$J234/_xlfn.XLOOKUP(AX$2,Técnicos!$A$2:$A$100,IF(Projetos!$I234=1,Técnicos!$F$2:$F$100,IF(Projetos!$I234=2,Técnicos!$H$2:$H$100,Técnicos!$J$2:$J$100)),,0,1))</f>
        <v/>
      </c>
      <c r="AY235" s="15" t="str" cm="1">
        <f t="array" ref="AY235">IF(OR($B235="",AY$2=""),"",Projetos!$J234/_xlfn.XLOOKUP(AY$2,Técnicos!$A$2:$A$100,IF(Projetos!$I234=1,Técnicos!$F$2:$F$100,IF(Projetos!$I234=2,Técnicos!$H$2:$H$100,Técnicos!$J$2:$J$100)),,0,1))</f>
        <v/>
      </c>
      <c r="AZ235" s="15" t="str" cm="1">
        <f t="array" ref="AZ235">IF(OR($B235="",AZ$2=""),"",Projetos!$J234/_xlfn.XLOOKUP(AZ$2,Técnicos!$A$2:$A$100,IF(Projetos!$I234=1,Técnicos!$F$2:$F$100,IF(Projetos!$I234=2,Técnicos!$H$2:$H$100,Técnicos!$J$2:$J$100)),,0,1))</f>
        <v/>
      </c>
      <c r="BA235" s="15" t="str" cm="1">
        <f t="array" ref="BA235">IF(OR($B235="",BA$2=""),"",Projetos!$J234/_xlfn.XLOOKUP(BA$2,Técnicos!$A$2:$A$100,IF(Projetos!$I234=1,Técnicos!$F$2:$F$100,IF(Projetos!$I234=2,Técnicos!$H$2:$H$100,Técnicos!$J$2:$J$100)),,0,1))</f>
        <v/>
      </c>
      <c r="BB235" s="15" t="str" cm="1">
        <f t="array" ref="BB235">IF(OR($B235="",BB$2=""),"",Projetos!$J234/_xlfn.XLOOKUP(BB$2,Técnicos!$A$2:$A$100,IF(Projetos!$I234=1,Técnicos!$F$2:$F$100,IF(Projetos!$I234=2,Técnicos!$H$2:$H$100,Técnicos!$J$2:$J$100)),,0,1))</f>
        <v/>
      </c>
      <c r="BC235" s="15" t="str" cm="1">
        <f t="array" ref="BC235">IF(OR($B235="",BC$2=""),"",Projetos!$J234/_xlfn.XLOOKUP(BC$2,Técnicos!$A$2:$A$100,IF(Projetos!$I234=1,Técnicos!$F$2:$F$100,IF(Projetos!$I234=2,Técnicos!$H$2:$H$100,Técnicos!$J$2:$J$100)),,0,1))</f>
        <v/>
      </c>
      <c r="BD235" s="15" t="str" cm="1">
        <f t="array" ref="BD235">IF(OR($B235="",BD$2=""),"",Projetos!$J234/_xlfn.XLOOKUP(BD$2,Técnicos!$A$2:$A$100,IF(Projetos!$I234=1,Técnicos!$F$2:$F$100,IF(Projetos!$I234=2,Técnicos!$H$2:$H$100,Técnicos!$J$2:$J$100)),,0,1))</f>
        <v/>
      </c>
      <c r="BE235" s="15" t="str" cm="1">
        <f t="array" ref="BE235">IF(OR($B235="",BE$2=""),"",Projetos!$J234/_xlfn.XLOOKUP(BE$2,Técnicos!$A$2:$A$100,IF(Projetos!$I234=1,Técnicos!$F$2:$F$100,IF(Projetos!$I234=2,Técnicos!$H$2:$H$100,Técnicos!$J$2:$J$100)),,0,1))</f>
        <v/>
      </c>
      <c r="BF235" s="15" t="str" cm="1">
        <f t="array" ref="BF235">IF(OR($B235="",BF$2=""),"",Projetos!$J234/_xlfn.XLOOKUP(BF$2,Técnicos!$A$2:$A$100,IF(Projetos!$I234=1,Técnicos!$F$2:$F$100,IF(Projetos!$I234=2,Técnicos!$H$2:$H$100,Técnicos!$J$2:$J$100)),,0,1))</f>
        <v/>
      </c>
      <c r="BG235" s="15" t="str" cm="1">
        <f t="array" ref="BG235">IF(OR($B235="",BG$2=""),"",Projetos!$J234/_xlfn.XLOOKUP(BG$2,Técnicos!$A$2:$A$100,IF(Projetos!$I234=1,Técnicos!$F$2:$F$100,IF(Projetos!$I234=2,Técnicos!$H$2:$H$100,Técnicos!$J$2:$J$100)),,0,1))</f>
        <v/>
      </c>
      <c r="BH235" s="15" t="str" cm="1">
        <f t="array" ref="BH235">IF(OR($B235="",BH$2=""),"",Projetos!$J234/_xlfn.XLOOKUP(BH$2,Técnicos!$A$2:$A$100,IF(Projetos!$I234=1,Técnicos!$F$2:$F$100,IF(Projetos!$I234=2,Técnicos!$H$2:$H$100,Técnicos!$J$2:$J$100)),,0,1))</f>
        <v/>
      </c>
      <c r="BI235" s="15" t="str" cm="1">
        <f t="array" ref="BI235">IF(OR($B235="",BI$2=""),"",Projetos!$J234/_xlfn.XLOOKUP(BI$2,Técnicos!$A$2:$A$100,IF(Projetos!$I234=1,Técnicos!$F$2:$F$100,IF(Projetos!$I234=2,Técnicos!$H$2:$H$100,Técnicos!$J$2:$J$100)),,0,1))</f>
        <v/>
      </c>
      <c r="BJ235" s="15" t="str" cm="1">
        <f t="array" ref="BJ235">IF(OR($B235="",BJ$2=""),"",Projetos!$J234/_xlfn.XLOOKUP(BJ$2,Técnicos!$A$2:$A$100,IF(Projetos!$I234=1,Técnicos!$F$2:$F$100,IF(Projetos!$I234=2,Técnicos!$H$2:$H$100,Técnicos!$J$2:$J$100)),,0,1))</f>
        <v/>
      </c>
      <c r="BK235" s="15" t="str" cm="1">
        <f t="array" ref="BK235">IF(OR($B235="",BK$2=""),"",Projetos!$J234/_xlfn.XLOOKUP(BK$2,Técnicos!$A$2:$A$100,IF(Projetos!$I234=1,Técnicos!$F$2:$F$100,IF(Projetos!$I234=2,Técnicos!$H$2:$H$100,Técnicos!$J$2:$J$100)),,0,1))</f>
        <v/>
      </c>
      <c r="BL235" s="15" t="str" cm="1">
        <f t="array" ref="BL235">IF(OR($B235="",BL$2=""),"",Projetos!$J234/_xlfn.XLOOKUP(BL$2,Técnicos!$A$2:$A$100,IF(Projetos!$I234=1,Técnicos!$F$2:$F$100,IF(Projetos!$I234=2,Técnicos!$H$2:$H$100,Técnicos!$J$2:$J$100)),,0,1))</f>
        <v/>
      </c>
      <c r="BM235" s="15" t="str" cm="1">
        <f t="array" ref="BM235">IF(OR($B235="",BM$2=""),"",Projetos!$J234/_xlfn.XLOOKUP(BM$2,Técnicos!$A$2:$A$100,IF(Projetos!$I234=1,Técnicos!$F$2:$F$100,IF(Projetos!$I234=2,Técnicos!$H$2:$H$100,Técnicos!$J$2:$J$100)),,0,1))</f>
        <v/>
      </c>
      <c r="BN235" s="15" t="str" cm="1">
        <f t="array" ref="BN235">IF(OR($B235="",BN$2=""),"",Projetos!$J234/_xlfn.XLOOKUP(BN$2,Técnicos!$A$2:$A$100,IF(Projetos!$I234=1,Técnicos!$F$2:$F$100,IF(Projetos!$I234=2,Técnicos!$H$2:$H$100,Técnicos!$J$2:$J$100)),,0,1))</f>
        <v/>
      </c>
    </row>
    <row r="236" spans="3:66" x14ac:dyDescent="0.3">
      <c r="C236" s="15" t="str" cm="1">
        <f t="array" ref="C236">IF(OR($B236="",C$2=""),"",Projetos!$J235/_xlfn.XLOOKUP(C$2,Técnicos!$A$2:$A$100,IF(Projetos!$I235=1,Técnicos!$F$2:$F$100,IF(Projetos!$I235=2,Técnicos!$H$2:$H$100,Técnicos!$J$2:$J$100)),,0,1))</f>
        <v/>
      </c>
      <c r="D236" s="15" t="str" cm="1">
        <f t="array" ref="D236">IF(OR($B236="",D$2=""),"",Projetos!$J235/_xlfn.XLOOKUP(D$2,Técnicos!$A$2:$A$100,IF(Projetos!$I235=1,Técnicos!$F$2:$F$100,IF(Projetos!$I235=2,Técnicos!$H$2:$H$100,Técnicos!$J$2:$J$100)),,0,1))</f>
        <v/>
      </c>
      <c r="E236" s="15" t="str" cm="1">
        <f t="array" ref="E236">IF(OR($B236="",E$2=""),"",Projetos!$J235/_xlfn.XLOOKUP(E$2,Técnicos!$A$2:$A$100,IF(Projetos!$I235=1,Técnicos!$F$2:$F$100,IF(Projetos!$I235=2,Técnicos!$H$2:$H$100,Técnicos!$J$2:$J$100)),,0,1))</f>
        <v/>
      </c>
      <c r="F236" s="15" t="str" cm="1">
        <f t="array" ref="F236">IF(OR($B236="",F$2=""),"",Projetos!$J235/_xlfn.XLOOKUP(F$2,Técnicos!$A$2:$A$100,IF(Projetos!$I235=1,Técnicos!$F$2:$F$100,IF(Projetos!$I235=2,Técnicos!$H$2:$H$100,Técnicos!$J$2:$J$100)),,0,1))</f>
        <v/>
      </c>
      <c r="G236" s="15" t="str" cm="1">
        <f t="array" ref="G236">IF(OR($B236="",G$2=""),"",Projetos!$J235/_xlfn.XLOOKUP(G$2,Técnicos!$A$2:$A$100,IF(Projetos!$I235=1,Técnicos!$F$2:$F$100,IF(Projetos!$I235=2,Técnicos!$H$2:$H$100,Técnicos!$J$2:$J$100)),,0,1))</f>
        <v/>
      </c>
      <c r="H236" s="15" t="str" cm="1">
        <f t="array" ref="H236">IF(OR($B236="",H$2=""),"",Projetos!$J235/_xlfn.XLOOKUP(H$2,Técnicos!$A$2:$A$100,IF(Projetos!$I235=1,Técnicos!$F$2:$F$100,IF(Projetos!$I235=2,Técnicos!$H$2:$H$100,Técnicos!$J$2:$J$100)),,0,1))</f>
        <v/>
      </c>
      <c r="I236" s="15" t="str" cm="1">
        <f t="array" ref="I236">IF(OR($B236="",I$2=""),"",Projetos!$J235/_xlfn.XLOOKUP(I$2,Técnicos!$A$2:$A$100,IF(Projetos!$I235=1,Técnicos!$F$2:$F$100,IF(Projetos!$I235=2,Técnicos!$H$2:$H$100,Técnicos!$J$2:$J$100)),,0,1))</f>
        <v/>
      </c>
      <c r="J236" s="15" t="str" cm="1">
        <f t="array" ref="J236">IF(OR($B236="",J$2=""),"",Projetos!$J235/_xlfn.XLOOKUP(J$2,Técnicos!$A$2:$A$100,IF(Projetos!$I235=1,Técnicos!$F$2:$F$100,IF(Projetos!$I235=2,Técnicos!$H$2:$H$100,Técnicos!$J$2:$J$100)),,0,1))</f>
        <v/>
      </c>
      <c r="K236" s="15" t="str" cm="1">
        <f t="array" ref="K236">IF(OR($B236="",K$2=""),"",Projetos!$J235/_xlfn.XLOOKUP(K$2,Técnicos!$A$2:$A$100,IF(Projetos!$I235=1,Técnicos!$F$2:$F$100,IF(Projetos!$I235=2,Técnicos!$H$2:$H$100,Técnicos!$J$2:$J$100)),,0,1))</f>
        <v/>
      </c>
      <c r="L236" s="15" t="str" cm="1">
        <f t="array" ref="L236">IF(OR($B236="",L$2=""),"",Projetos!$J235/_xlfn.XLOOKUP(L$2,Técnicos!$A$2:$A$100,IF(Projetos!$I235=1,Técnicos!$F$2:$F$100,IF(Projetos!$I235=2,Técnicos!$H$2:$H$100,Técnicos!$J$2:$J$100)),,0,1))</f>
        <v/>
      </c>
      <c r="M236" s="15" t="str" cm="1">
        <f t="array" ref="M236">IF(OR($B236="",M$2=""),"",Projetos!$J235/_xlfn.XLOOKUP(M$2,Técnicos!$A$2:$A$100,IF(Projetos!$I235=1,Técnicos!$F$2:$F$100,IF(Projetos!$I235=2,Técnicos!$H$2:$H$100,Técnicos!$J$2:$J$100)),,0,1))</f>
        <v/>
      </c>
      <c r="N236" s="15" t="str" cm="1">
        <f t="array" ref="N236">IF(OR($B236="",N$2=""),"",Projetos!$J235/_xlfn.XLOOKUP(N$2,Técnicos!$A$2:$A$100,IF(Projetos!$I235=1,Técnicos!$F$2:$F$100,IF(Projetos!$I235=2,Técnicos!$H$2:$H$100,Técnicos!$J$2:$J$100)),,0,1))</f>
        <v/>
      </c>
      <c r="O236" s="15" t="str" cm="1">
        <f t="array" ref="O236">IF(OR($B236="",O$2=""),"",Projetos!$J235/_xlfn.XLOOKUP(O$2,Técnicos!$A$2:$A$100,IF(Projetos!$I235=1,Técnicos!$F$2:$F$100,IF(Projetos!$I235=2,Técnicos!$H$2:$H$100,Técnicos!$J$2:$J$100)),,0,1))</f>
        <v/>
      </c>
      <c r="P236" s="15" t="str" cm="1">
        <f t="array" ref="P236">IF(OR($B236="",P$2=""),"",Projetos!$J235/_xlfn.XLOOKUP(P$2,Técnicos!$A$2:$A$100,IF(Projetos!$I235=1,Técnicos!$F$2:$F$100,IF(Projetos!$I235=2,Técnicos!$H$2:$H$100,Técnicos!$J$2:$J$100)),,0,1))</f>
        <v/>
      </c>
      <c r="Q236" s="15" t="str" cm="1">
        <f t="array" ref="Q236">IF(OR($B236="",Q$2=""),"",Projetos!$J235/_xlfn.XLOOKUP(Q$2,Técnicos!$A$2:$A$100,IF(Projetos!$I235=1,Técnicos!$F$2:$F$100,IF(Projetos!$I235=2,Técnicos!$H$2:$H$100,Técnicos!$J$2:$J$100)),,0,1))</f>
        <v/>
      </c>
      <c r="R236" s="15" t="str" cm="1">
        <f t="array" ref="R236">IF(OR($B236="",R$2=""),"",Projetos!$J235/_xlfn.XLOOKUP(R$2,Técnicos!$A$2:$A$100,IF(Projetos!$I235=1,Técnicos!$F$2:$F$100,IF(Projetos!$I235=2,Técnicos!$H$2:$H$100,Técnicos!$J$2:$J$100)),,0,1))</f>
        <v/>
      </c>
      <c r="S236" s="15" t="str" cm="1">
        <f t="array" ref="S236">IF(OR($B236="",S$2=""),"",Projetos!$J235/_xlfn.XLOOKUP(S$2,Técnicos!$A$2:$A$100,IF(Projetos!$I235=1,Técnicos!$F$2:$F$100,IF(Projetos!$I235=2,Técnicos!$H$2:$H$100,Técnicos!$J$2:$J$100)),,0,1))</f>
        <v/>
      </c>
      <c r="T236" s="15" t="str" cm="1">
        <f t="array" ref="T236">IF(OR($B236="",T$2=""),"",Projetos!$J235/_xlfn.XLOOKUP(T$2,Técnicos!$A$2:$A$100,IF(Projetos!$I235=1,Técnicos!$F$2:$F$100,IF(Projetos!$I235=2,Técnicos!$H$2:$H$100,Técnicos!$J$2:$J$100)),,0,1))</f>
        <v/>
      </c>
      <c r="U236" s="15" t="str" cm="1">
        <f t="array" ref="U236">IF(OR($B236="",U$2=""),"",Projetos!$J235/_xlfn.XLOOKUP(U$2,Técnicos!$A$2:$A$100,IF(Projetos!$I235=1,Técnicos!$F$2:$F$100,IF(Projetos!$I235=2,Técnicos!$H$2:$H$100,Técnicos!$J$2:$J$100)),,0,1))</f>
        <v/>
      </c>
      <c r="V236" s="15" t="str" cm="1">
        <f t="array" ref="V236">IF(OR($B236="",V$2=""),"",Projetos!$J235/_xlfn.XLOOKUP(V$2,Técnicos!$A$2:$A$100,IF(Projetos!$I235=1,Técnicos!$F$2:$F$100,IF(Projetos!$I235=2,Técnicos!$H$2:$H$100,Técnicos!$J$2:$J$100)),,0,1))</f>
        <v/>
      </c>
      <c r="W236" s="15" t="str" cm="1">
        <f t="array" ref="W236">IF(OR($B236="",W$2=""),"",Projetos!$J235/_xlfn.XLOOKUP(W$2,Técnicos!$A$2:$A$100,IF(Projetos!$I235=1,Técnicos!$F$2:$F$100,IF(Projetos!$I235=2,Técnicos!$H$2:$H$100,Técnicos!$J$2:$J$100)),,0,1))</f>
        <v/>
      </c>
      <c r="X236" s="15" t="str" cm="1">
        <f t="array" ref="X236">IF(OR($B236="",X$2=""),"",Projetos!$J235/_xlfn.XLOOKUP(X$2,Técnicos!$A$2:$A$100,IF(Projetos!$I235=1,Técnicos!$F$2:$F$100,IF(Projetos!$I235=2,Técnicos!$H$2:$H$100,Técnicos!$J$2:$J$100)),,0,1))</f>
        <v/>
      </c>
      <c r="Y236" s="15" t="str" cm="1">
        <f t="array" ref="Y236">IF(OR($B236="",Y$2=""),"",Projetos!$J235/_xlfn.XLOOKUP(Y$2,Técnicos!$A$2:$A$100,IF(Projetos!$I235=1,Técnicos!$F$2:$F$100,IF(Projetos!$I235=2,Técnicos!$H$2:$H$100,Técnicos!$J$2:$J$100)),,0,1))</f>
        <v/>
      </c>
      <c r="Z236" s="15" t="str" cm="1">
        <f t="array" ref="Z236">IF(OR($B236="",Z$2=""),"",Projetos!$J235/_xlfn.XLOOKUP(Z$2,Técnicos!$A$2:$A$100,IF(Projetos!$I235=1,Técnicos!$F$2:$F$100,IF(Projetos!$I235=2,Técnicos!$H$2:$H$100,Técnicos!$J$2:$J$100)),,0,1))</f>
        <v/>
      </c>
      <c r="AA236" s="15" t="str" cm="1">
        <f t="array" ref="AA236">IF(OR($B236="",AA$2=""),"",Projetos!$J235/_xlfn.XLOOKUP(AA$2,Técnicos!$A$2:$A$100,IF(Projetos!$I235=1,Técnicos!$F$2:$F$100,IF(Projetos!$I235=2,Técnicos!$H$2:$H$100,Técnicos!$J$2:$J$100)),,0,1))</f>
        <v/>
      </c>
      <c r="AB236" s="15" t="str" cm="1">
        <f t="array" ref="AB236">IF(OR($B236="",AB$2=""),"",Projetos!$J235/_xlfn.XLOOKUP(AB$2,Técnicos!$A$2:$A$100,IF(Projetos!$I235=1,Técnicos!$F$2:$F$100,IF(Projetos!$I235=2,Técnicos!$H$2:$H$100,Técnicos!$J$2:$J$100)),,0,1))</f>
        <v/>
      </c>
      <c r="AC236" s="15" t="str" cm="1">
        <f t="array" ref="AC236">IF(OR($B236="",AC$2=""),"",Projetos!$J235/_xlfn.XLOOKUP(AC$2,Técnicos!$A$2:$A$100,IF(Projetos!$I235=1,Técnicos!$F$2:$F$100,IF(Projetos!$I235=2,Técnicos!$H$2:$H$100,Técnicos!$J$2:$J$100)),,0,1))</f>
        <v/>
      </c>
      <c r="AD236" s="15" t="str" cm="1">
        <f t="array" ref="AD236">IF(OR($B236="",AD$2=""),"",Projetos!$J235/_xlfn.XLOOKUP(AD$2,Técnicos!$A$2:$A$100,IF(Projetos!$I235=1,Técnicos!$F$2:$F$100,IF(Projetos!$I235=2,Técnicos!$H$2:$H$100,Técnicos!$J$2:$J$100)),,0,1))</f>
        <v/>
      </c>
      <c r="AE236" s="15" t="str" cm="1">
        <f t="array" ref="AE236">IF(OR($B236="",AE$2=""),"",Projetos!$J235/_xlfn.XLOOKUP(AE$2,Técnicos!$A$2:$A$100,IF(Projetos!$I235=1,Técnicos!$F$2:$F$100,IF(Projetos!$I235=2,Técnicos!$H$2:$H$100,Técnicos!$J$2:$J$100)),,0,1))</f>
        <v/>
      </c>
      <c r="AF236" s="15" t="str" cm="1">
        <f t="array" ref="AF236">IF(OR($B236="",AF$2=""),"",Projetos!$J235/_xlfn.XLOOKUP(AF$2,Técnicos!$A$2:$A$100,IF(Projetos!$I235=1,Técnicos!$F$2:$F$100,IF(Projetos!$I235=2,Técnicos!$H$2:$H$100,Técnicos!$J$2:$J$100)),,0,1))</f>
        <v/>
      </c>
      <c r="AG236" s="15" t="str" cm="1">
        <f t="array" ref="AG236">IF(OR($B236="",AG$2=""),"",Projetos!$J235/_xlfn.XLOOKUP(AG$2,Técnicos!$A$2:$A$100,IF(Projetos!$I235=1,Técnicos!$F$2:$F$100,IF(Projetos!$I235=2,Técnicos!$H$2:$H$100,Técnicos!$J$2:$J$100)),,0,1))</f>
        <v/>
      </c>
      <c r="AH236" s="15" t="str" cm="1">
        <f t="array" ref="AH236">IF(OR($B236="",AH$2=""),"",Projetos!$J235/_xlfn.XLOOKUP(AH$2,Técnicos!$A$2:$A$100,IF(Projetos!$I235=1,Técnicos!$F$2:$F$100,IF(Projetos!$I235=2,Técnicos!$H$2:$H$100,Técnicos!$J$2:$J$100)),,0,1))</f>
        <v/>
      </c>
      <c r="AI236" s="15" t="str" cm="1">
        <f t="array" ref="AI236">IF(OR($B236="",AI$2=""),"",Projetos!$J235/_xlfn.XLOOKUP(AI$2,Técnicos!$A$2:$A$100,IF(Projetos!$I235=1,Técnicos!$F$2:$F$100,IF(Projetos!$I235=2,Técnicos!$H$2:$H$100,Técnicos!$J$2:$J$100)),,0,1))</f>
        <v/>
      </c>
      <c r="AJ236" s="15" t="str" cm="1">
        <f t="array" ref="AJ236">IF(OR($B236="",AJ$2=""),"",Projetos!$J235/_xlfn.XLOOKUP(AJ$2,Técnicos!$A$2:$A$100,IF(Projetos!$I235=1,Técnicos!$F$2:$F$100,IF(Projetos!$I235=2,Técnicos!$H$2:$H$100,Técnicos!$J$2:$J$100)),,0,1))</f>
        <v/>
      </c>
      <c r="AK236" s="15" t="str" cm="1">
        <f t="array" ref="AK236">IF(OR($B236="",AK$2=""),"",Projetos!$J235/_xlfn.XLOOKUP(AK$2,Técnicos!$A$2:$A$100,IF(Projetos!$I235=1,Técnicos!$F$2:$F$100,IF(Projetos!$I235=2,Técnicos!$H$2:$H$100,Técnicos!$J$2:$J$100)),,0,1))</f>
        <v/>
      </c>
      <c r="AL236" s="15" t="str" cm="1">
        <f t="array" ref="AL236">IF(OR($B236="",AL$2=""),"",Projetos!$J235/_xlfn.XLOOKUP(AL$2,Técnicos!$A$2:$A$100,IF(Projetos!$I235=1,Técnicos!$F$2:$F$100,IF(Projetos!$I235=2,Técnicos!$H$2:$H$100,Técnicos!$J$2:$J$100)),,0,1))</f>
        <v/>
      </c>
      <c r="AM236" s="15" t="str" cm="1">
        <f t="array" ref="AM236">IF(OR($B236="",AM$2=""),"",Projetos!$J235/_xlfn.XLOOKUP(AM$2,Técnicos!$A$2:$A$100,IF(Projetos!$I235=1,Técnicos!$F$2:$F$100,IF(Projetos!$I235=2,Técnicos!$H$2:$H$100,Técnicos!$J$2:$J$100)),,0,1))</f>
        <v/>
      </c>
      <c r="AN236" s="15" t="str" cm="1">
        <f t="array" ref="AN236">IF(OR($B236="",AN$2=""),"",Projetos!$J235/_xlfn.XLOOKUP(AN$2,Técnicos!$A$2:$A$100,IF(Projetos!$I235=1,Técnicos!$F$2:$F$100,IF(Projetos!$I235=2,Técnicos!$H$2:$H$100,Técnicos!$J$2:$J$100)),,0,1))</f>
        <v/>
      </c>
      <c r="AO236" s="15" t="str" cm="1">
        <f t="array" ref="AO236">IF(OR($B236="",AO$2=""),"",Projetos!$J235/_xlfn.XLOOKUP(AO$2,Técnicos!$A$2:$A$100,IF(Projetos!$I235=1,Técnicos!$F$2:$F$100,IF(Projetos!$I235=2,Técnicos!$H$2:$H$100,Técnicos!$J$2:$J$100)),,0,1))</f>
        <v/>
      </c>
      <c r="AP236" s="15" t="str" cm="1">
        <f t="array" ref="AP236">IF(OR($B236="",AP$2=""),"",Projetos!$J235/_xlfn.XLOOKUP(AP$2,Técnicos!$A$2:$A$100,IF(Projetos!$I235=1,Técnicos!$F$2:$F$100,IF(Projetos!$I235=2,Técnicos!$H$2:$H$100,Técnicos!$J$2:$J$100)),,0,1))</f>
        <v/>
      </c>
      <c r="AQ236" s="15" t="str" cm="1">
        <f t="array" ref="AQ236">IF(OR($B236="",AQ$2=""),"",Projetos!$J235/_xlfn.XLOOKUP(AQ$2,Técnicos!$A$2:$A$100,IF(Projetos!$I235=1,Técnicos!$F$2:$F$100,IF(Projetos!$I235=2,Técnicos!$H$2:$H$100,Técnicos!$J$2:$J$100)),,0,1))</f>
        <v/>
      </c>
      <c r="AR236" s="15" t="str" cm="1">
        <f t="array" ref="AR236">IF(OR($B236="",AR$2=""),"",Projetos!$J235/_xlfn.XLOOKUP(AR$2,Técnicos!$A$2:$A$100,IF(Projetos!$I235=1,Técnicos!$F$2:$F$100,IF(Projetos!$I235=2,Técnicos!$H$2:$H$100,Técnicos!$J$2:$J$100)),,0,1))</f>
        <v/>
      </c>
      <c r="AS236" s="15" t="str" cm="1">
        <f t="array" ref="AS236">IF(OR($B236="",AS$2=""),"",Projetos!$J235/_xlfn.XLOOKUP(AS$2,Técnicos!$A$2:$A$100,IF(Projetos!$I235=1,Técnicos!$F$2:$F$100,IF(Projetos!$I235=2,Técnicos!$H$2:$H$100,Técnicos!$J$2:$J$100)),,0,1))</f>
        <v/>
      </c>
      <c r="AT236" s="15" t="str" cm="1">
        <f t="array" ref="AT236">IF(OR($B236="",AT$2=""),"",Projetos!$J235/_xlfn.XLOOKUP(AT$2,Técnicos!$A$2:$A$100,IF(Projetos!$I235=1,Técnicos!$F$2:$F$100,IF(Projetos!$I235=2,Técnicos!$H$2:$H$100,Técnicos!$J$2:$J$100)),,0,1))</f>
        <v/>
      </c>
      <c r="AU236" s="15" t="str" cm="1">
        <f t="array" ref="AU236">IF(OR($B236="",AU$2=""),"",Projetos!$J235/_xlfn.XLOOKUP(AU$2,Técnicos!$A$2:$A$100,IF(Projetos!$I235=1,Técnicos!$F$2:$F$100,IF(Projetos!$I235=2,Técnicos!$H$2:$H$100,Técnicos!$J$2:$J$100)),,0,1))</f>
        <v/>
      </c>
      <c r="AV236" s="15" t="str" cm="1">
        <f t="array" ref="AV236">IF(OR($B236="",AV$2=""),"",Projetos!$J235/_xlfn.XLOOKUP(AV$2,Técnicos!$A$2:$A$100,IF(Projetos!$I235=1,Técnicos!$F$2:$F$100,IF(Projetos!$I235=2,Técnicos!$H$2:$H$100,Técnicos!$J$2:$J$100)),,0,1))</f>
        <v/>
      </c>
      <c r="AW236" s="15" t="str" cm="1">
        <f t="array" ref="AW236">IF(OR($B236="",AW$2=""),"",Projetos!$J235/_xlfn.XLOOKUP(AW$2,Técnicos!$A$2:$A$100,IF(Projetos!$I235=1,Técnicos!$F$2:$F$100,IF(Projetos!$I235=2,Técnicos!$H$2:$H$100,Técnicos!$J$2:$J$100)),,0,1))</f>
        <v/>
      </c>
      <c r="AX236" s="15" t="str" cm="1">
        <f t="array" ref="AX236">IF(OR($B236="",AX$2=""),"",Projetos!$J235/_xlfn.XLOOKUP(AX$2,Técnicos!$A$2:$A$100,IF(Projetos!$I235=1,Técnicos!$F$2:$F$100,IF(Projetos!$I235=2,Técnicos!$H$2:$H$100,Técnicos!$J$2:$J$100)),,0,1))</f>
        <v/>
      </c>
      <c r="AY236" s="15" t="str" cm="1">
        <f t="array" ref="AY236">IF(OR($B236="",AY$2=""),"",Projetos!$J235/_xlfn.XLOOKUP(AY$2,Técnicos!$A$2:$A$100,IF(Projetos!$I235=1,Técnicos!$F$2:$F$100,IF(Projetos!$I235=2,Técnicos!$H$2:$H$100,Técnicos!$J$2:$J$100)),,0,1))</f>
        <v/>
      </c>
      <c r="AZ236" s="15" t="str" cm="1">
        <f t="array" ref="AZ236">IF(OR($B236="",AZ$2=""),"",Projetos!$J235/_xlfn.XLOOKUP(AZ$2,Técnicos!$A$2:$A$100,IF(Projetos!$I235=1,Técnicos!$F$2:$F$100,IF(Projetos!$I235=2,Técnicos!$H$2:$H$100,Técnicos!$J$2:$J$100)),,0,1))</f>
        <v/>
      </c>
      <c r="BA236" s="15" t="str" cm="1">
        <f t="array" ref="BA236">IF(OR($B236="",BA$2=""),"",Projetos!$J235/_xlfn.XLOOKUP(BA$2,Técnicos!$A$2:$A$100,IF(Projetos!$I235=1,Técnicos!$F$2:$F$100,IF(Projetos!$I235=2,Técnicos!$H$2:$H$100,Técnicos!$J$2:$J$100)),,0,1))</f>
        <v/>
      </c>
      <c r="BB236" s="15" t="str" cm="1">
        <f t="array" ref="BB236">IF(OR($B236="",BB$2=""),"",Projetos!$J235/_xlfn.XLOOKUP(BB$2,Técnicos!$A$2:$A$100,IF(Projetos!$I235=1,Técnicos!$F$2:$F$100,IF(Projetos!$I235=2,Técnicos!$H$2:$H$100,Técnicos!$J$2:$J$100)),,0,1))</f>
        <v/>
      </c>
      <c r="BC236" s="15" t="str" cm="1">
        <f t="array" ref="BC236">IF(OR($B236="",BC$2=""),"",Projetos!$J235/_xlfn.XLOOKUP(BC$2,Técnicos!$A$2:$A$100,IF(Projetos!$I235=1,Técnicos!$F$2:$F$100,IF(Projetos!$I235=2,Técnicos!$H$2:$H$100,Técnicos!$J$2:$J$100)),,0,1))</f>
        <v/>
      </c>
      <c r="BD236" s="15" t="str" cm="1">
        <f t="array" ref="BD236">IF(OR($B236="",BD$2=""),"",Projetos!$J235/_xlfn.XLOOKUP(BD$2,Técnicos!$A$2:$A$100,IF(Projetos!$I235=1,Técnicos!$F$2:$F$100,IF(Projetos!$I235=2,Técnicos!$H$2:$H$100,Técnicos!$J$2:$J$100)),,0,1))</f>
        <v/>
      </c>
      <c r="BE236" s="15" t="str" cm="1">
        <f t="array" ref="BE236">IF(OR($B236="",BE$2=""),"",Projetos!$J235/_xlfn.XLOOKUP(BE$2,Técnicos!$A$2:$A$100,IF(Projetos!$I235=1,Técnicos!$F$2:$F$100,IF(Projetos!$I235=2,Técnicos!$H$2:$H$100,Técnicos!$J$2:$J$100)),,0,1))</f>
        <v/>
      </c>
      <c r="BF236" s="15" t="str" cm="1">
        <f t="array" ref="BF236">IF(OR($B236="",BF$2=""),"",Projetos!$J235/_xlfn.XLOOKUP(BF$2,Técnicos!$A$2:$A$100,IF(Projetos!$I235=1,Técnicos!$F$2:$F$100,IF(Projetos!$I235=2,Técnicos!$H$2:$H$100,Técnicos!$J$2:$J$100)),,0,1))</f>
        <v/>
      </c>
      <c r="BG236" s="15" t="str" cm="1">
        <f t="array" ref="BG236">IF(OR($B236="",BG$2=""),"",Projetos!$J235/_xlfn.XLOOKUP(BG$2,Técnicos!$A$2:$A$100,IF(Projetos!$I235=1,Técnicos!$F$2:$F$100,IF(Projetos!$I235=2,Técnicos!$H$2:$H$100,Técnicos!$J$2:$J$100)),,0,1))</f>
        <v/>
      </c>
      <c r="BH236" s="15" t="str" cm="1">
        <f t="array" ref="BH236">IF(OR($B236="",BH$2=""),"",Projetos!$J235/_xlfn.XLOOKUP(BH$2,Técnicos!$A$2:$A$100,IF(Projetos!$I235=1,Técnicos!$F$2:$F$100,IF(Projetos!$I235=2,Técnicos!$H$2:$H$100,Técnicos!$J$2:$J$100)),,0,1))</f>
        <v/>
      </c>
      <c r="BI236" s="15" t="str" cm="1">
        <f t="array" ref="BI236">IF(OR($B236="",BI$2=""),"",Projetos!$J235/_xlfn.XLOOKUP(BI$2,Técnicos!$A$2:$A$100,IF(Projetos!$I235=1,Técnicos!$F$2:$F$100,IF(Projetos!$I235=2,Técnicos!$H$2:$H$100,Técnicos!$J$2:$J$100)),,0,1))</f>
        <v/>
      </c>
      <c r="BJ236" s="15" t="str" cm="1">
        <f t="array" ref="BJ236">IF(OR($B236="",BJ$2=""),"",Projetos!$J235/_xlfn.XLOOKUP(BJ$2,Técnicos!$A$2:$A$100,IF(Projetos!$I235=1,Técnicos!$F$2:$F$100,IF(Projetos!$I235=2,Técnicos!$H$2:$H$100,Técnicos!$J$2:$J$100)),,0,1))</f>
        <v/>
      </c>
      <c r="BK236" s="15" t="str" cm="1">
        <f t="array" ref="BK236">IF(OR($B236="",BK$2=""),"",Projetos!$J235/_xlfn.XLOOKUP(BK$2,Técnicos!$A$2:$A$100,IF(Projetos!$I235=1,Técnicos!$F$2:$F$100,IF(Projetos!$I235=2,Técnicos!$H$2:$H$100,Técnicos!$J$2:$J$100)),,0,1))</f>
        <v/>
      </c>
      <c r="BL236" s="15" t="str" cm="1">
        <f t="array" ref="BL236">IF(OR($B236="",BL$2=""),"",Projetos!$J235/_xlfn.XLOOKUP(BL$2,Técnicos!$A$2:$A$100,IF(Projetos!$I235=1,Técnicos!$F$2:$F$100,IF(Projetos!$I235=2,Técnicos!$H$2:$H$100,Técnicos!$J$2:$J$100)),,0,1))</f>
        <v/>
      </c>
      <c r="BM236" s="15" t="str" cm="1">
        <f t="array" ref="BM236">IF(OR($B236="",BM$2=""),"",Projetos!$J235/_xlfn.XLOOKUP(BM$2,Técnicos!$A$2:$A$100,IF(Projetos!$I235=1,Técnicos!$F$2:$F$100,IF(Projetos!$I235=2,Técnicos!$H$2:$H$100,Técnicos!$J$2:$J$100)),,0,1))</f>
        <v/>
      </c>
      <c r="BN236" s="15" t="str" cm="1">
        <f t="array" ref="BN236">IF(OR($B236="",BN$2=""),"",Projetos!$J235/_xlfn.XLOOKUP(BN$2,Técnicos!$A$2:$A$100,IF(Projetos!$I235=1,Técnicos!$F$2:$F$100,IF(Projetos!$I235=2,Técnicos!$H$2:$H$100,Técnicos!$J$2:$J$100)),,0,1))</f>
        <v/>
      </c>
    </row>
    <row r="237" spans="3:66" x14ac:dyDescent="0.3">
      <c r="C237" s="15" t="str" cm="1">
        <f t="array" ref="C237">IF(OR($B237="",C$2=""),"",Projetos!$J236/_xlfn.XLOOKUP(C$2,Técnicos!$A$2:$A$100,IF(Projetos!$I236=1,Técnicos!$F$2:$F$100,IF(Projetos!$I236=2,Técnicos!$H$2:$H$100,Técnicos!$J$2:$J$100)),,0,1))</f>
        <v/>
      </c>
      <c r="D237" s="15" t="str" cm="1">
        <f t="array" ref="D237">IF(OR($B237="",D$2=""),"",Projetos!$J236/_xlfn.XLOOKUP(D$2,Técnicos!$A$2:$A$100,IF(Projetos!$I236=1,Técnicos!$F$2:$F$100,IF(Projetos!$I236=2,Técnicos!$H$2:$H$100,Técnicos!$J$2:$J$100)),,0,1))</f>
        <v/>
      </c>
      <c r="E237" s="15" t="str" cm="1">
        <f t="array" ref="E237">IF(OR($B237="",E$2=""),"",Projetos!$J236/_xlfn.XLOOKUP(E$2,Técnicos!$A$2:$A$100,IF(Projetos!$I236=1,Técnicos!$F$2:$F$100,IF(Projetos!$I236=2,Técnicos!$H$2:$H$100,Técnicos!$J$2:$J$100)),,0,1))</f>
        <v/>
      </c>
      <c r="F237" s="15" t="str" cm="1">
        <f t="array" ref="F237">IF(OR($B237="",F$2=""),"",Projetos!$J236/_xlfn.XLOOKUP(F$2,Técnicos!$A$2:$A$100,IF(Projetos!$I236=1,Técnicos!$F$2:$F$100,IF(Projetos!$I236=2,Técnicos!$H$2:$H$100,Técnicos!$J$2:$J$100)),,0,1))</f>
        <v/>
      </c>
      <c r="G237" s="15" t="str" cm="1">
        <f t="array" ref="G237">IF(OR($B237="",G$2=""),"",Projetos!$J236/_xlfn.XLOOKUP(G$2,Técnicos!$A$2:$A$100,IF(Projetos!$I236=1,Técnicos!$F$2:$F$100,IF(Projetos!$I236=2,Técnicos!$H$2:$H$100,Técnicos!$J$2:$J$100)),,0,1))</f>
        <v/>
      </c>
      <c r="H237" s="15" t="str" cm="1">
        <f t="array" ref="H237">IF(OR($B237="",H$2=""),"",Projetos!$J236/_xlfn.XLOOKUP(H$2,Técnicos!$A$2:$A$100,IF(Projetos!$I236=1,Técnicos!$F$2:$F$100,IF(Projetos!$I236=2,Técnicos!$H$2:$H$100,Técnicos!$J$2:$J$100)),,0,1))</f>
        <v/>
      </c>
      <c r="I237" s="15" t="str" cm="1">
        <f t="array" ref="I237">IF(OR($B237="",I$2=""),"",Projetos!$J236/_xlfn.XLOOKUP(I$2,Técnicos!$A$2:$A$100,IF(Projetos!$I236=1,Técnicos!$F$2:$F$100,IF(Projetos!$I236=2,Técnicos!$H$2:$H$100,Técnicos!$J$2:$J$100)),,0,1))</f>
        <v/>
      </c>
      <c r="J237" s="15" t="str" cm="1">
        <f t="array" ref="J237">IF(OR($B237="",J$2=""),"",Projetos!$J236/_xlfn.XLOOKUP(J$2,Técnicos!$A$2:$A$100,IF(Projetos!$I236=1,Técnicos!$F$2:$F$100,IF(Projetos!$I236=2,Técnicos!$H$2:$H$100,Técnicos!$J$2:$J$100)),,0,1))</f>
        <v/>
      </c>
      <c r="K237" s="15" t="str" cm="1">
        <f t="array" ref="K237">IF(OR($B237="",K$2=""),"",Projetos!$J236/_xlfn.XLOOKUP(K$2,Técnicos!$A$2:$A$100,IF(Projetos!$I236=1,Técnicos!$F$2:$F$100,IF(Projetos!$I236=2,Técnicos!$H$2:$H$100,Técnicos!$J$2:$J$100)),,0,1))</f>
        <v/>
      </c>
      <c r="L237" s="15" t="str" cm="1">
        <f t="array" ref="L237">IF(OR($B237="",L$2=""),"",Projetos!$J236/_xlfn.XLOOKUP(L$2,Técnicos!$A$2:$A$100,IF(Projetos!$I236=1,Técnicos!$F$2:$F$100,IF(Projetos!$I236=2,Técnicos!$H$2:$H$100,Técnicos!$J$2:$J$100)),,0,1))</f>
        <v/>
      </c>
      <c r="M237" s="15" t="str" cm="1">
        <f t="array" ref="M237">IF(OR($B237="",M$2=""),"",Projetos!$J236/_xlfn.XLOOKUP(M$2,Técnicos!$A$2:$A$100,IF(Projetos!$I236=1,Técnicos!$F$2:$F$100,IF(Projetos!$I236=2,Técnicos!$H$2:$H$100,Técnicos!$J$2:$J$100)),,0,1))</f>
        <v/>
      </c>
      <c r="N237" s="15" t="str" cm="1">
        <f t="array" ref="N237">IF(OR($B237="",N$2=""),"",Projetos!$J236/_xlfn.XLOOKUP(N$2,Técnicos!$A$2:$A$100,IF(Projetos!$I236=1,Técnicos!$F$2:$F$100,IF(Projetos!$I236=2,Técnicos!$H$2:$H$100,Técnicos!$J$2:$J$100)),,0,1))</f>
        <v/>
      </c>
      <c r="O237" s="15" t="str" cm="1">
        <f t="array" ref="O237">IF(OR($B237="",O$2=""),"",Projetos!$J236/_xlfn.XLOOKUP(O$2,Técnicos!$A$2:$A$100,IF(Projetos!$I236=1,Técnicos!$F$2:$F$100,IF(Projetos!$I236=2,Técnicos!$H$2:$H$100,Técnicos!$J$2:$J$100)),,0,1))</f>
        <v/>
      </c>
      <c r="P237" s="15" t="str" cm="1">
        <f t="array" ref="P237">IF(OR($B237="",P$2=""),"",Projetos!$J236/_xlfn.XLOOKUP(P$2,Técnicos!$A$2:$A$100,IF(Projetos!$I236=1,Técnicos!$F$2:$F$100,IF(Projetos!$I236=2,Técnicos!$H$2:$H$100,Técnicos!$J$2:$J$100)),,0,1))</f>
        <v/>
      </c>
      <c r="Q237" s="15" t="str" cm="1">
        <f t="array" ref="Q237">IF(OR($B237="",Q$2=""),"",Projetos!$J236/_xlfn.XLOOKUP(Q$2,Técnicos!$A$2:$A$100,IF(Projetos!$I236=1,Técnicos!$F$2:$F$100,IF(Projetos!$I236=2,Técnicos!$H$2:$H$100,Técnicos!$J$2:$J$100)),,0,1))</f>
        <v/>
      </c>
      <c r="R237" s="15" t="str" cm="1">
        <f t="array" ref="R237">IF(OR($B237="",R$2=""),"",Projetos!$J236/_xlfn.XLOOKUP(R$2,Técnicos!$A$2:$A$100,IF(Projetos!$I236=1,Técnicos!$F$2:$F$100,IF(Projetos!$I236=2,Técnicos!$H$2:$H$100,Técnicos!$J$2:$J$100)),,0,1))</f>
        <v/>
      </c>
      <c r="S237" s="15" t="str" cm="1">
        <f t="array" ref="S237">IF(OR($B237="",S$2=""),"",Projetos!$J236/_xlfn.XLOOKUP(S$2,Técnicos!$A$2:$A$100,IF(Projetos!$I236=1,Técnicos!$F$2:$F$100,IF(Projetos!$I236=2,Técnicos!$H$2:$H$100,Técnicos!$J$2:$J$100)),,0,1))</f>
        <v/>
      </c>
      <c r="T237" s="15" t="str" cm="1">
        <f t="array" ref="T237">IF(OR($B237="",T$2=""),"",Projetos!$J236/_xlfn.XLOOKUP(T$2,Técnicos!$A$2:$A$100,IF(Projetos!$I236=1,Técnicos!$F$2:$F$100,IF(Projetos!$I236=2,Técnicos!$H$2:$H$100,Técnicos!$J$2:$J$100)),,0,1))</f>
        <v/>
      </c>
      <c r="U237" s="15" t="str" cm="1">
        <f t="array" ref="U237">IF(OR($B237="",U$2=""),"",Projetos!$J236/_xlfn.XLOOKUP(U$2,Técnicos!$A$2:$A$100,IF(Projetos!$I236=1,Técnicos!$F$2:$F$100,IF(Projetos!$I236=2,Técnicos!$H$2:$H$100,Técnicos!$J$2:$J$100)),,0,1))</f>
        <v/>
      </c>
      <c r="V237" s="15" t="str" cm="1">
        <f t="array" ref="V237">IF(OR($B237="",V$2=""),"",Projetos!$J236/_xlfn.XLOOKUP(V$2,Técnicos!$A$2:$A$100,IF(Projetos!$I236=1,Técnicos!$F$2:$F$100,IF(Projetos!$I236=2,Técnicos!$H$2:$H$100,Técnicos!$J$2:$J$100)),,0,1))</f>
        <v/>
      </c>
      <c r="W237" s="15" t="str" cm="1">
        <f t="array" ref="W237">IF(OR($B237="",W$2=""),"",Projetos!$J236/_xlfn.XLOOKUP(W$2,Técnicos!$A$2:$A$100,IF(Projetos!$I236=1,Técnicos!$F$2:$F$100,IF(Projetos!$I236=2,Técnicos!$H$2:$H$100,Técnicos!$J$2:$J$100)),,0,1))</f>
        <v/>
      </c>
      <c r="X237" s="15" t="str" cm="1">
        <f t="array" ref="X237">IF(OR($B237="",X$2=""),"",Projetos!$J236/_xlfn.XLOOKUP(X$2,Técnicos!$A$2:$A$100,IF(Projetos!$I236=1,Técnicos!$F$2:$F$100,IF(Projetos!$I236=2,Técnicos!$H$2:$H$100,Técnicos!$J$2:$J$100)),,0,1))</f>
        <v/>
      </c>
      <c r="Y237" s="15" t="str" cm="1">
        <f t="array" ref="Y237">IF(OR($B237="",Y$2=""),"",Projetos!$J236/_xlfn.XLOOKUP(Y$2,Técnicos!$A$2:$A$100,IF(Projetos!$I236=1,Técnicos!$F$2:$F$100,IF(Projetos!$I236=2,Técnicos!$H$2:$H$100,Técnicos!$J$2:$J$100)),,0,1))</f>
        <v/>
      </c>
      <c r="Z237" s="15" t="str" cm="1">
        <f t="array" ref="Z237">IF(OR($B237="",Z$2=""),"",Projetos!$J236/_xlfn.XLOOKUP(Z$2,Técnicos!$A$2:$A$100,IF(Projetos!$I236=1,Técnicos!$F$2:$F$100,IF(Projetos!$I236=2,Técnicos!$H$2:$H$100,Técnicos!$J$2:$J$100)),,0,1))</f>
        <v/>
      </c>
      <c r="AA237" s="15" t="str" cm="1">
        <f t="array" ref="AA237">IF(OR($B237="",AA$2=""),"",Projetos!$J236/_xlfn.XLOOKUP(AA$2,Técnicos!$A$2:$A$100,IF(Projetos!$I236=1,Técnicos!$F$2:$F$100,IF(Projetos!$I236=2,Técnicos!$H$2:$H$100,Técnicos!$J$2:$J$100)),,0,1))</f>
        <v/>
      </c>
      <c r="AB237" s="15" t="str" cm="1">
        <f t="array" ref="AB237">IF(OR($B237="",AB$2=""),"",Projetos!$J236/_xlfn.XLOOKUP(AB$2,Técnicos!$A$2:$A$100,IF(Projetos!$I236=1,Técnicos!$F$2:$F$100,IF(Projetos!$I236=2,Técnicos!$H$2:$H$100,Técnicos!$J$2:$J$100)),,0,1))</f>
        <v/>
      </c>
      <c r="AC237" s="15" t="str" cm="1">
        <f t="array" ref="AC237">IF(OR($B237="",AC$2=""),"",Projetos!$J236/_xlfn.XLOOKUP(AC$2,Técnicos!$A$2:$A$100,IF(Projetos!$I236=1,Técnicos!$F$2:$F$100,IF(Projetos!$I236=2,Técnicos!$H$2:$H$100,Técnicos!$J$2:$J$100)),,0,1))</f>
        <v/>
      </c>
      <c r="AD237" s="15" t="str" cm="1">
        <f t="array" ref="AD237">IF(OR($B237="",AD$2=""),"",Projetos!$J236/_xlfn.XLOOKUP(AD$2,Técnicos!$A$2:$A$100,IF(Projetos!$I236=1,Técnicos!$F$2:$F$100,IF(Projetos!$I236=2,Técnicos!$H$2:$H$100,Técnicos!$J$2:$J$100)),,0,1))</f>
        <v/>
      </c>
      <c r="AE237" s="15" t="str" cm="1">
        <f t="array" ref="AE237">IF(OR($B237="",AE$2=""),"",Projetos!$J236/_xlfn.XLOOKUP(AE$2,Técnicos!$A$2:$A$100,IF(Projetos!$I236=1,Técnicos!$F$2:$F$100,IF(Projetos!$I236=2,Técnicos!$H$2:$H$100,Técnicos!$J$2:$J$100)),,0,1))</f>
        <v/>
      </c>
      <c r="AF237" s="15" t="str" cm="1">
        <f t="array" ref="AF237">IF(OR($B237="",AF$2=""),"",Projetos!$J236/_xlfn.XLOOKUP(AF$2,Técnicos!$A$2:$A$100,IF(Projetos!$I236=1,Técnicos!$F$2:$F$100,IF(Projetos!$I236=2,Técnicos!$H$2:$H$100,Técnicos!$J$2:$J$100)),,0,1))</f>
        <v/>
      </c>
      <c r="AG237" s="15" t="str" cm="1">
        <f t="array" ref="AG237">IF(OR($B237="",AG$2=""),"",Projetos!$J236/_xlfn.XLOOKUP(AG$2,Técnicos!$A$2:$A$100,IF(Projetos!$I236=1,Técnicos!$F$2:$F$100,IF(Projetos!$I236=2,Técnicos!$H$2:$H$100,Técnicos!$J$2:$J$100)),,0,1))</f>
        <v/>
      </c>
      <c r="AH237" s="15" t="str" cm="1">
        <f t="array" ref="AH237">IF(OR($B237="",AH$2=""),"",Projetos!$J236/_xlfn.XLOOKUP(AH$2,Técnicos!$A$2:$A$100,IF(Projetos!$I236=1,Técnicos!$F$2:$F$100,IF(Projetos!$I236=2,Técnicos!$H$2:$H$100,Técnicos!$J$2:$J$100)),,0,1))</f>
        <v/>
      </c>
      <c r="AI237" s="15" t="str" cm="1">
        <f t="array" ref="AI237">IF(OR($B237="",AI$2=""),"",Projetos!$J236/_xlfn.XLOOKUP(AI$2,Técnicos!$A$2:$A$100,IF(Projetos!$I236=1,Técnicos!$F$2:$F$100,IF(Projetos!$I236=2,Técnicos!$H$2:$H$100,Técnicos!$J$2:$J$100)),,0,1))</f>
        <v/>
      </c>
      <c r="AJ237" s="15" t="str" cm="1">
        <f t="array" ref="AJ237">IF(OR($B237="",AJ$2=""),"",Projetos!$J236/_xlfn.XLOOKUP(AJ$2,Técnicos!$A$2:$A$100,IF(Projetos!$I236=1,Técnicos!$F$2:$F$100,IF(Projetos!$I236=2,Técnicos!$H$2:$H$100,Técnicos!$J$2:$J$100)),,0,1))</f>
        <v/>
      </c>
      <c r="AK237" s="15" t="str" cm="1">
        <f t="array" ref="AK237">IF(OR($B237="",AK$2=""),"",Projetos!$J236/_xlfn.XLOOKUP(AK$2,Técnicos!$A$2:$A$100,IF(Projetos!$I236=1,Técnicos!$F$2:$F$100,IF(Projetos!$I236=2,Técnicos!$H$2:$H$100,Técnicos!$J$2:$J$100)),,0,1))</f>
        <v/>
      </c>
      <c r="AL237" s="15" t="str" cm="1">
        <f t="array" ref="AL237">IF(OR($B237="",AL$2=""),"",Projetos!$J236/_xlfn.XLOOKUP(AL$2,Técnicos!$A$2:$A$100,IF(Projetos!$I236=1,Técnicos!$F$2:$F$100,IF(Projetos!$I236=2,Técnicos!$H$2:$H$100,Técnicos!$J$2:$J$100)),,0,1))</f>
        <v/>
      </c>
      <c r="AM237" s="15" t="str" cm="1">
        <f t="array" ref="AM237">IF(OR($B237="",AM$2=""),"",Projetos!$J236/_xlfn.XLOOKUP(AM$2,Técnicos!$A$2:$A$100,IF(Projetos!$I236=1,Técnicos!$F$2:$F$100,IF(Projetos!$I236=2,Técnicos!$H$2:$H$100,Técnicos!$J$2:$J$100)),,0,1))</f>
        <v/>
      </c>
      <c r="AN237" s="15" t="str" cm="1">
        <f t="array" ref="AN237">IF(OR($B237="",AN$2=""),"",Projetos!$J236/_xlfn.XLOOKUP(AN$2,Técnicos!$A$2:$A$100,IF(Projetos!$I236=1,Técnicos!$F$2:$F$100,IF(Projetos!$I236=2,Técnicos!$H$2:$H$100,Técnicos!$J$2:$J$100)),,0,1))</f>
        <v/>
      </c>
      <c r="AO237" s="15" t="str" cm="1">
        <f t="array" ref="AO237">IF(OR($B237="",AO$2=""),"",Projetos!$J236/_xlfn.XLOOKUP(AO$2,Técnicos!$A$2:$A$100,IF(Projetos!$I236=1,Técnicos!$F$2:$F$100,IF(Projetos!$I236=2,Técnicos!$H$2:$H$100,Técnicos!$J$2:$J$100)),,0,1))</f>
        <v/>
      </c>
      <c r="AP237" s="15" t="str" cm="1">
        <f t="array" ref="AP237">IF(OR($B237="",AP$2=""),"",Projetos!$J236/_xlfn.XLOOKUP(AP$2,Técnicos!$A$2:$A$100,IF(Projetos!$I236=1,Técnicos!$F$2:$F$100,IF(Projetos!$I236=2,Técnicos!$H$2:$H$100,Técnicos!$J$2:$J$100)),,0,1))</f>
        <v/>
      </c>
      <c r="AQ237" s="15" t="str" cm="1">
        <f t="array" ref="AQ237">IF(OR($B237="",AQ$2=""),"",Projetos!$J236/_xlfn.XLOOKUP(AQ$2,Técnicos!$A$2:$A$100,IF(Projetos!$I236=1,Técnicos!$F$2:$F$100,IF(Projetos!$I236=2,Técnicos!$H$2:$H$100,Técnicos!$J$2:$J$100)),,0,1))</f>
        <v/>
      </c>
      <c r="AR237" s="15" t="str" cm="1">
        <f t="array" ref="AR237">IF(OR($B237="",AR$2=""),"",Projetos!$J236/_xlfn.XLOOKUP(AR$2,Técnicos!$A$2:$A$100,IF(Projetos!$I236=1,Técnicos!$F$2:$F$100,IF(Projetos!$I236=2,Técnicos!$H$2:$H$100,Técnicos!$J$2:$J$100)),,0,1))</f>
        <v/>
      </c>
      <c r="AS237" s="15" t="str" cm="1">
        <f t="array" ref="AS237">IF(OR($B237="",AS$2=""),"",Projetos!$J236/_xlfn.XLOOKUP(AS$2,Técnicos!$A$2:$A$100,IF(Projetos!$I236=1,Técnicos!$F$2:$F$100,IF(Projetos!$I236=2,Técnicos!$H$2:$H$100,Técnicos!$J$2:$J$100)),,0,1))</f>
        <v/>
      </c>
      <c r="AT237" s="15" t="str" cm="1">
        <f t="array" ref="AT237">IF(OR($B237="",AT$2=""),"",Projetos!$J236/_xlfn.XLOOKUP(AT$2,Técnicos!$A$2:$A$100,IF(Projetos!$I236=1,Técnicos!$F$2:$F$100,IF(Projetos!$I236=2,Técnicos!$H$2:$H$100,Técnicos!$J$2:$J$100)),,0,1))</f>
        <v/>
      </c>
      <c r="AU237" s="15" t="str" cm="1">
        <f t="array" ref="AU237">IF(OR($B237="",AU$2=""),"",Projetos!$J236/_xlfn.XLOOKUP(AU$2,Técnicos!$A$2:$A$100,IF(Projetos!$I236=1,Técnicos!$F$2:$F$100,IF(Projetos!$I236=2,Técnicos!$H$2:$H$100,Técnicos!$J$2:$J$100)),,0,1))</f>
        <v/>
      </c>
      <c r="AV237" s="15" t="str" cm="1">
        <f t="array" ref="AV237">IF(OR($B237="",AV$2=""),"",Projetos!$J236/_xlfn.XLOOKUP(AV$2,Técnicos!$A$2:$A$100,IF(Projetos!$I236=1,Técnicos!$F$2:$F$100,IF(Projetos!$I236=2,Técnicos!$H$2:$H$100,Técnicos!$J$2:$J$100)),,0,1))</f>
        <v/>
      </c>
      <c r="AW237" s="15" t="str" cm="1">
        <f t="array" ref="AW237">IF(OR($B237="",AW$2=""),"",Projetos!$J236/_xlfn.XLOOKUP(AW$2,Técnicos!$A$2:$A$100,IF(Projetos!$I236=1,Técnicos!$F$2:$F$100,IF(Projetos!$I236=2,Técnicos!$H$2:$H$100,Técnicos!$J$2:$J$100)),,0,1))</f>
        <v/>
      </c>
      <c r="AX237" s="15" t="str" cm="1">
        <f t="array" ref="AX237">IF(OR($B237="",AX$2=""),"",Projetos!$J236/_xlfn.XLOOKUP(AX$2,Técnicos!$A$2:$A$100,IF(Projetos!$I236=1,Técnicos!$F$2:$F$100,IF(Projetos!$I236=2,Técnicos!$H$2:$H$100,Técnicos!$J$2:$J$100)),,0,1))</f>
        <v/>
      </c>
      <c r="AY237" s="15" t="str" cm="1">
        <f t="array" ref="AY237">IF(OR($B237="",AY$2=""),"",Projetos!$J236/_xlfn.XLOOKUP(AY$2,Técnicos!$A$2:$A$100,IF(Projetos!$I236=1,Técnicos!$F$2:$F$100,IF(Projetos!$I236=2,Técnicos!$H$2:$H$100,Técnicos!$J$2:$J$100)),,0,1))</f>
        <v/>
      </c>
      <c r="AZ237" s="15" t="str" cm="1">
        <f t="array" ref="AZ237">IF(OR($B237="",AZ$2=""),"",Projetos!$J236/_xlfn.XLOOKUP(AZ$2,Técnicos!$A$2:$A$100,IF(Projetos!$I236=1,Técnicos!$F$2:$F$100,IF(Projetos!$I236=2,Técnicos!$H$2:$H$100,Técnicos!$J$2:$J$100)),,0,1))</f>
        <v/>
      </c>
      <c r="BA237" s="15" t="str" cm="1">
        <f t="array" ref="BA237">IF(OR($B237="",BA$2=""),"",Projetos!$J236/_xlfn.XLOOKUP(BA$2,Técnicos!$A$2:$A$100,IF(Projetos!$I236=1,Técnicos!$F$2:$F$100,IF(Projetos!$I236=2,Técnicos!$H$2:$H$100,Técnicos!$J$2:$J$100)),,0,1))</f>
        <v/>
      </c>
      <c r="BB237" s="15" t="str" cm="1">
        <f t="array" ref="BB237">IF(OR($B237="",BB$2=""),"",Projetos!$J236/_xlfn.XLOOKUP(BB$2,Técnicos!$A$2:$A$100,IF(Projetos!$I236=1,Técnicos!$F$2:$F$100,IF(Projetos!$I236=2,Técnicos!$H$2:$H$100,Técnicos!$J$2:$J$100)),,0,1))</f>
        <v/>
      </c>
      <c r="BC237" s="15" t="str" cm="1">
        <f t="array" ref="BC237">IF(OR($B237="",BC$2=""),"",Projetos!$J236/_xlfn.XLOOKUP(BC$2,Técnicos!$A$2:$A$100,IF(Projetos!$I236=1,Técnicos!$F$2:$F$100,IF(Projetos!$I236=2,Técnicos!$H$2:$H$100,Técnicos!$J$2:$J$100)),,0,1))</f>
        <v/>
      </c>
      <c r="BD237" s="15" t="str" cm="1">
        <f t="array" ref="BD237">IF(OR($B237="",BD$2=""),"",Projetos!$J236/_xlfn.XLOOKUP(BD$2,Técnicos!$A$2:$A$100,IF(Projetos!$I236=1,Técnicos!$F$2:$F$100,IF(Projetos!$I236=2,Técnicos!$H$2:$H$100,Técnicos!$J$2:$J$100)),,0,1))</f>
        <v/>
      </c>
      <c r="BE237" s="15" t="str" cm="1">
        <f t="array" ref="BE237">IF(OR($B237="",BE$2=""),"",Projetos!$J236/_xlfn.XLOOKUP(BE$2,Técnicos!$A$2:$A$100,IF(Projetos!$I236=1,Técnicos!$F$2:$F$100,IF(Projetos!$I236=2,Técnicos!$H$2:$H$100,Técnicos!$J$2:$J$100)),,0,1))</f>
        <v/>
      </c>
      <c r="BF237" s="15" t="str" cm="1">
        <f t="array" ref="BF237">IF(OR($B237="",BF$2=""),"",Projetos!$J236/_xlfn.XLOOKUP(BF$2,Técnicos!$A$2:$A$100,IF(Projetos!$I236=1,Técnicos!$F$2:$F$100,IF(Projetos!$I236=2,Técnicos!$H$2:$H$100,Técnicos!$J$2:$J$100)),,0,1))</f>
        <v/>
      </c>
      <c r="BG237" s="15" t="str" cm="1">
        <f t="array" ref="BG237">IF(OR($B237="",BG$2=""),"",Projetos!$J236/_xlfn.XLOOKUP(BG$2,Técnicos!$A$2:$A$100,IF(Projetos!$I236=1,Técnicos!$F$2:$F$100,IF(Projetos!$I236=2,Técnicos!$H$2:$H$100,Técnicos!$J$2:$J$100)),,0,1))</f>
        <v/>
      </c>
      <c r="BH237" s="15" t="str" cm="1">
        <f t="array" ref="BH237">IF(OR($B237="",BH$2=""),"",Projetos!$J236/_xlfn.XLOOKUP(BH$2,Técnicos!$A$2:$A$100,IF(Projetos!$I236=1,Técnicos!$F$2:$F$100,IF(Projetos!$I236=2,Técnicos!$H$2:$H$100,Técnicos!$J$2:$J$100)),,0,1))</f>
        <v/>
      </c>
      <c r="BI237" s="15" t="str" cm="1">
        <f t="array" ref="BI237">IF(OR($B237="",BI$2=""),"",Projetos!$J236/_xlfn.XLOOKUP(BI$2,Técnicos!$A$2:$A$100,IF(Projetos!$I236=1,Técnicos!$F$2:$F$100,IF(Projetos!$I236=2,Técnicos!$H$2:$H$100,Técnicos!$J$2:$J$100)),,0,1))</f>
        <v/>
      </c>
      <c r="BJ237" s="15" t="str" cm="1">
        <f t="array" ref="BJ237">IF(OR($B237="",BJ$2=""),"",Projetos!$J236/_xlfn.XLOOKUP(BJ$2,Técnicos!$A$2:$A$100,IF(Projetos!$I236=1,Técnicos!$F$2:$F$100,IF(Projetos!$I236=2,Técnicos!$H$2:$H$100,Técnicos!$J$2:$J$100)),,0,1))</f>
        <v/>
      </c>
      <c r="BK237" s="15" t="str" cm="1">
        <f t="array" ref="BK237">IF(OR($B237="",BK$2=""),"",Projetos!$J236/_xlfn.XLOOKUP(BK$2,Técnicos!$A$2:$A$100,IF(Projetos!$I236=1,Técnicos!$F$2:$F$100,IF(Projetos!$I236=2,Técnicos!$H$2:$H$100,Técnicos!$J$2:$J$100)),,0,1))</f>
        <v/>
      </c>
      <c r="BL237" s="15" t="str" cm="1">
        <f t="array" ref="BL237">IF(OR($B237="",BL$2=""),"",Projetos!$J236/_xlfn.XLOOKUP(BL$2,Técnicos!$A$2:$A$100,IF(Projetos!$I236=1,Técnicos!$F$2:$F$100,IF(Projetos!$I236=2,Técnicos!$H$2:$H$100,Técnicos!$J$2:$J$100)),,0,1))</f>
        <v/>
      </c>
      <c r="BM237" s="15" t="str" cm="1">
        <f t="array" ref="BM237">IF(OR($B237="",BM$2=""),"",Projetos!$J236/_xlfn.XLOOKUP(BM$2,Técnicos!$A$2:$A$100,IF(Projetos!$I236=1,Técnicos!$F$2:$F$100,IF(Projetos!$I236=2,Técnicos!$H$2:$H$100,Técnicos!$J$2:$J$100)),,0,1))</f>
        <v/>
      </c>
      <c r="BN237" s="15" t="str" cm="1">
        <f t="array" ref="BN237">IF(OR($B237="",BN$2=""),"",Projetos!$J236/_xlfn.XLOOKUP(BN$2,Técnicos!$A$2:$A$100,IF(Projetos!$I236=1,Técnicos!$F$2:$F$100,IF(Projetos!$I236=2,Técnicos!$H$2:$H$100,Técnicos!$J$2:$J$100)),,0,1))</f>
        <v/>
      </c>
    </row>
    <row r="238" spans="3:66" x14ac:dyDescent="0.3">
      <c r="C238" s="15" t="str" cm="1">
        <f t="array" ref="C238">IF(OR($B238="",C$2=""),"",Projetos!$J237/_xlfn.XLOOKUP(C$2,Técnicos!$A$2:$A$100,IF(Projetos!$I237=1,Técnicos!$F$2:$F$100,IF(Projetos!$I237=2,Técnicos!$H$2:$H$100,Técnicos!$J$2:$J$100)),,0,1))</f>
        <v/>
      </c>
      <c r="D238" s="15" t="str" cm="1">
        <f t="array" ref="D238">IF(OR($B238="",D$2=""),"",Projetos!$J237/_xlfn.XLOOKUP(D$2,Técnicos!$A$2:$A$100,IF(Projetos!$I237=1,Técnicos!$F$2:$F$100,IF(Projetos!$I237=2,Técnicos!$H$2:$H$100,Técnicos!$J$2:$J$100)),,0,1))</f>
        <v/>
      </c>
      <c r="E238" s="15" t="str" cm="1">
        <f t="array" ref="E238">IF(OR($B238="",E$2=""),"",Projetos!$J237/_xlfn.XLOOKUP(E$2,Técnicos!$A$2:$A$100,IF(Projetos!$I237=1,Técnicos!$F$2:$F$100,IF(Projetos!$I237=2,Técnicos!$H$2:$H$100,Técnicos!$J$2:$J$100)),,0,1))</f>
        <v/>
      </c>
      <c r="F238" s="15" t="str" cm="1">
        <f t="array" ref="F238">IF(OR($B238="",F$2=""),"",Projetos!$J237/_xlfn.XLOOKUP(F$2,Técnicos!$A$2:$A$100,IF(Projetos!$I237=1,Técnicos!$F$2:$F$100,IF(Projetos!$I237=2,Técnicos!$H$2:$H$100,Técnicos!$J$2:$J$100)),,0,1))</f>
        <v/>
      </c>
      <c r="G238" s="15" t="str" cm="1">
        <f t="array" ref="G238">IF(OR($B238="",G$2=""),"",Projetos!$J237/_xlfn.XLOOKUP(G$2,Técnicos!$A$2:$A$100,IF(Projetos!$I237=1,Técnicos!$F$2:$F$100,IF(Projetos!$I237=2,Técnicos!$H$2:$H$100,Técnicos!$J$2:$J$100)),,0,1))</f>
        <v/>
      </c>
      <c r="H238" s="15" t="str" cm="1">
        <f t="array" ref="H238">IF(OR($B238="",H$2=""),"",Projetos!$J237/_xlfn.XLOOKUP(H$2,Técnicos!$A$2:$A$100,IF(Projetos!$I237=1,Técnicos!$F$2:$F$100,IF(Projetos!$I237=2,Técnicos!$H$2:$H$100,Técnicos!$J$2:$J$100)),,0,1))</f>
        <v/>
      </c>
      <c r="I238" s="15" t="str" cm="1">
        <f t="array" ref="I238">IF(OR($B238="",I$2=""),"",Projetos!$J237/_xlfn.XLOOKUP(I$2,Técnicos!$A$2:$A$100,IF(Projetos!$I237=1,Técnicos!$F$2:$F$100,IF(Projetos!$I237=2,Técnicos!$H$2:$H$100,Técnicos!$J$2:$J$100)),,0,1))</f>
        <v/>
      </c>
      <c r="J238" s="15" t="str" cm="1">
        <f t="array" ref="J238">IF(OR($B238="",J$2=""),"",Projetos!$J237/_xlfn.XLOOKUP(J$2,Técnicos!$A$2:$A$100,IF(Projetos!$I237=1,Técnicos!$F$2:$F$100,IF(Projetos!$I237=2,Técnicos!$H$2:$H$100,Técnicos!$J$2:$J$100)),,0,1))</f>
        <v/>
      </c>
      <c r="K238" s="15" t="str" cm="1">
        <f t="array" ref="K238">IF(OR($B238="",K$2=""),"",Projetos!$J237/_xlfn.XLOOKUP(K$2,Técnicos!$A$2:$A$100,IF(Projetos!$I237=1,Técnicos!$F$2:$F$100,IF(Projetos!$I237=2,Técnicos!$H$2:$H$100,Técnicos!$J$2:$J$100)),,0,1))</f>
        <v/>
      </c>
      <c r="L238" s="15" t="str" cm="1">
        <f t="array" ref="L238">IF(OR($B238="",L$2=""),"",Projetos!$J237/_xlfn.XLOOKUP(L$2,Técnicos!$A$2:$A$100,IF(Projetos!$I237=1,Técnicos!$F$2:$F$100,IF(Projetos!$I237=2,Técnicos!$H$2:$H$100,Técnicos!$J$2:$J$100)),,0,1))</f>
        <v/>
      </c>
      <c r="M238" s="15" t="str" cm="1">
        <f t="array" ref="M238">IF(OR($B238="",M$2=""),"",Projetos!$J237/_xlfn.XLOOKUP(M$2,Técnicos!$A$2:$A$100,IF(Projetos!$I237=1,Técnicos!$F$2:$F$100,IF(Projetos!$I237=2,Técnicos!$H$2:$H$100,Técnicos!$J$2:$J$100)),,0,1))</f>
        <v/>
      </c>
      <c r="N238" s="15" t="str" cm="1">
        <f t="array" ref="N238">IF(OR($B238="",N$2=""),"",Projetos!$J237/_xlfn.XLOOKUP(N$2,Técnicos!$A$2:$A$100,IF(Projetos!$I237=1,Técnicos!$F$2:$F$100,IF(Projetos!$I237=2,Técnicos!$H$2:$H$100,Técnicos!$J$2:$J$100)),,0,1))</f>
        <v/>
      </c>
      <c r="O238" s="15" t="str" cm="1">
        <f t="array" ref="O238">IF(OR($B238="",O$2=""),"",Projetos!$J237/_xlfn.XLOOKUP(O$2,Técnicos!$A$2:$A$100,IF(Projetos!$I237=1,Técnicos!$F$2:$F$100,IF(Projetos!$I237=2,Técnicos!$H$2:$H$100,Técnicos!$J$2:$J$100)),,0,1))</f>
        <v/>
      </c>
      <c r="P238" s="15" t="str" cm="1">
        <f t="array" ref="P238">IF(OR($B238="",P$2=""),"",Projetos!$J237/_xlfn.XLOOKUP(P$2,Técnicos!$A$2:$A$100,IF(Projetos!$I237=1,Técnicos!$F$2:$F$100,IF(Projetos!$I237=2,Técnicos!$H$2:$H$100,Técnicos!$J$2:$J$100)),,0,1))</f>
        <v/>
      </c>
      <c r="Q238" s="15" t="str" cm="1">
        <f t="array" ref="Q238">IF(OR($B238="",Q$2=""),"",Projetos!$J237/_xlfn.XLOOKUP(Q$2,Técnicos!$A$2:$A$100,IF(Projetos!$I237=1,Técnicos!$F$2:$F$100,IF(Projetos!$I237=2,Técnicos!$H$2:$H$100,Técnicos!$J$2:$J$100)),,0,1))</f>
        <v/>
      </c>
      <c r="R238" s="15" t="str" cm="1">
        <f t="array" ref="R238">IF(OR($B238="",R$2=""),"",Projetos!$J237/_xlfn.XLOOKUP(R$2,Técnicos!$A$2:$A$100,IF(Projetos!$I237=1,Técnicos!$F$2:$F$100,IF(Projetos!$I237=2,Técnicos!$H$2:$H$100,Técnicos!$J$2:$J$100)),,0,1))</f>
        <v/>
      </c>
      <c r="S238" s="15" t="str" cm="1">
        <f t="array" ref="S238">IF(OR($B238="",S$2=""),"",Projetos!$J237/_xlfn.XLOOKUP(S$2,Técnicos!$A$2:$A$100,IF(Projetos!$I237=1,Técnicos!$F$2:$F$100,IF(Projetos!$I237=2,Técnicos!$H$2:$H$100,Técnicos!$J$2:$J$100)),,0,1))</f>
        <v/>
      </c>
      <c r="T238" s="15" t="str" cm="1">
        <f t="array" ref="T238">IF(OR($B238="",T$2=""),"",Projetos!$J237/_xlfn.XLOOKUP(T$2,Técnicos!$A$2:$A$100,IF(Projetos!$I237=1,Técnicos!$F$2:$F$100,IF(Projetos!$I237=2,Técnicos!$H$2:$H$100,Técnicos!$J$2:$J$100)),,0,1))</f>
        <v/>
      </c>
      <c r="U238" s="15" t="str" cm="1">
        <f t="array" ref="U238">IF(OR($B238="",U$2=""),"",Projetos!$J237/_xlfn.XLOOKUP(U$2,Técnicos!$A$2:$A$100,IF(Projetos!$I237=1,Técnicos!$F$2:$F$100,IF(Projetos!$I237=2,Técnicos!$H$2:$H$100,Técnicos!$J$2:$J$100)),,0,1))</f>
        <v/>
      </c>
      <c r="V238" s="15" t="str" cm="1">
        <f t="array" ref="V238">IF(OR($B238="",V$2=""),"",Projetos!$J237/_xlfn.XLOOKUP(V$2,Técnicos!$A$2:$A$100,IF(Projetos!$I237=1,Técnicos!$F$2:$F$100,IF(Projetos!$I237=2,Técnicos!$H$2:$H$100,Técnicos!$J$2:$J$100)),,0,1))</f>
        <v/>
      </c>
      <c r="W238" s="15" t="str" cm="1">
        <f t="array" ref="W238">IF(OR($B238="",W$2=""),"",Projetos!$J237/_xlfn.XLOOKUP(W$2,Técnicos!$A$2:$A$100,IF(Projetos!$I237=1,Técnicos!$F$2:$F$100,IF(Projetos!$I237=2,Técnicos!$H$2:$H$100,Técnicos!$J$2:$J$100)),,0,1))</f>
        <v/>
      </c>
      <c r="X238" s="15" t="str" cm="1">
        <f t="array" ref="X238">IF(OR($B238="",X$2=""),"",Projetos!$J237/_xlfn.XLOOKUP(X$2,Técnicos!$A$2:$A$100,IF(Projetos!$I237=1,Técnicos!$F$2:$F$100,IF(Projetos!$I237=2,Técnicos!$H$2:$H$100,Técnicos!$J$2:$J$100)),,0,1))</f>
        <v/>
      </c>
      <c r="Y238" s="15" t="str" cm="1">
        <f t="array" ref="Y238">IF(OR($B238="",Y$2=""),"",Projetos!$J237/_xlfn.XLOOKUP(Y$2,Técnicos!$A$2:$A$100,IF(Projetos!$I237=1,Técnicos!$F$2:$F$100,IF(Projetos!$I237=2,Técnicos!$H$2:$H$100,Técnicos!$J$2:$J$100)),,0,1))</f>
        <v/>
      </c>
      <c r="Z238" s="15" t="str" cm="1">
        <f t="array" ref="Z238">IF(OR($B238="",Z$2=""),"",Projetos!$J237/_xlfn.XLOOKUP(Z$2,Técnicos!$A$2:$A$100,IF(Projetos!$I237=1,Técnicos!$F$2:$F$100,IF(Projetos!$I237=2,Técnicos!$H$2:$H$100,Técnicos!$J$2:$J$100)),,0,1))</f>
        <v/>
      </c>
      <c r="AA238" s="15" t="str" cm="1">
        <f t="array" ref="AA238">IF(OR($B238="",AA$2=""),"",Projetos!$J237/_xlfn.XLOOKUP(AA$2,Técnicos!$A$2:$A$100,IF(Projetos!$I237=1,Técnicos!$F$2:$F$100,IF(Projetos!$I237=2,Técnicos!$H$2:$H$100,Técnicos!$J$2:$J$100)),,0,1))</f>
        <v/>
      </c>
      <c r="AB238" s="15" t="str" cm="1">
        <f t="array" ref="AB238">IF(OR($B238="",AB$2=""),"",Projetos!$J237/_xlfn.XLOOKUP(AB$2,Técnicos!$A$2:$A$100,IF(Projetos!$I237=1,Técnicos!$F$2:$F$100,IF(Projetos!$I237=2,Técnicos!$H$2:$H$100,Técnicos!$J$2:$J$100)),,0,1))</f>
        <v/>
      </c>
      <c r="AC238" s="15" t="str" cm="1">
        <f t="array" ref="AC238">IF(OR($B238="",AC$2=""),"",Projetos!$J237/_xlfn.XLOOKUP(AC$2,Técnicos!$A$2:$A$100,IF(Projetos!$I237=1,Técnicos!$F$2:$F$100,IF(Projetos!$I237=2,Técnicos!$H$2:$H$100,Técnicos!$J$2:$J$100)),,0,1))</f>
        <v/>
      </c>
      <c r="AD238" s="15" t="str" cm="1">
        <f t="array" ref="AD238">IF(OR($B238="",AD$2=""),"",Projetos!$J237/_xlfn.XLOOKUP(AD$2,Técnicos!$A$2:$A$100,IF(Projetos!$I237=1,Técnicos!$F$2:$F$100,IF(Projetos!$I237=2,Técnicos!$H$2:$H$100,Técnicos!$J$2:$J$100)),,0,1))</f>
        <v/>
      </c>
      <c r="AE238" s="15" t="str" cm="1">
        <f t="array" ref="AE238">IF(OR($B238="",AE$2=""),"",Projetos!$J237/_xlfn.XLOOKUP(AE$2,Técnicos!$A$2:$A$100,IF(Projetos!$I237=1,Técnicos!$F$2:$F$100,IF(Projetos!$I237=2,Técnicos!$H$2:$H$100,Técnicos!$J$2:$J$100)),,0,1))</f>
        <v/>
      </c>
      <c r="AF238" s="15" t="str" cm="1">
        <f t="array" ref="AF238">IF(OR($B238="",AF$2=""),"",Projetos!$J237/_xlfn.XLOOKUP(AF$2,Técnicos!$A$2:$A$100,IF(Projetos!$I237=1,Técnicos!$F$2:$F$100,IF(Projetos!$I237=2,Técnicos!$H$2:$H$100,Técnicos!$J$2:$J$100)),,0,1))</f>
        <v/>
      </c>
      <c r="AG238" s="15" t="str" cm="1">
        <f t="array" ref="AG238">IF(OR($B238="",AG$2=""),"",Projetos!$J237/_xlfn.XLOOKUP(AG$2,Técnicos!$A$2:$A$100,IF(Projetos!$I237=1,Técnicos!$F$2:$F$100,IF(Projetos!$I237=2,Técnicos!$H$2:$H$100,Técnicos!$J$2:$J$100)),,0,1))</f>
        <v/>
      </c>
      <c r="AH238" s="15" t="str" cm="1">
        <f t="array" ref="AH238">IF(OR($B238="",AH$2=""),"",Projetos!$J237/_xlfn.XLOOKUP(AH$2,Técnicos!$A$2:$A$100,IF(Projetos!$I237=1,Técnicos!$F$2:$F$100,IF(Projetos!$I237=2,Técnicos!$H$2:$H$100,Técnicos!$J$2:$J$100)),,0,1))</f>
        <v/>
      </c>
      <c r="AI238" s="15" t="str" cm="1">
        <f t="array" ref="AI238">IF(OR($B238="",AI$2=""),"",Projetos!$J237/_xlfn.XLOOKUP(AI$2,Técnicos!$A$2:$A$100,IF(Projetos!$I237=1,Técnicos!$F$2:$F$100,IF(Projetos!$I237=2,Técnicos!$H$2:$H$100,Técnicos!$J$2:$J$100)),,0,1))</f>
        <v/>
      </c>
      <c r="AJ238" s="15" t="str" cm="1">
        <f t="array" ref="AJ238">IF(OR($B238="",AJ$2=""),"",Projetos!$J237/_xlfn.XLOOKUP(AJ$2,Técnicos!$A$2:$A$100,IF(Projetos!$I237=1,Técnicos!$F$2:$F$100,IF(Projetos!$I237=2,Técnicos!$H$2:$H$100,Técnicos!$J$2:$J$100)),,0,1))</f>
        <v/>
      </c>
      <c r="AK238" s="15" t="str" cm="1">
        <f t="array" ref="AK238">IF(OR($B238="",AK$2=""),"",Projetos!$J237/_xlfn.XLOOKUP(AK$2,Técnicos!$A$2:$A$100,IF(Projetos!$I237=1,Técnicos!$F$2:$F$100,IF(Projetos!$I237=2,Técnicos!$H$2:$H$100,Técnicos!$J$2:$J$100)),,0,1))</f>
        <v/>
      </c>
      <c r="AL238" s="15" t="str" cm="1">
        <f t="array" ref="AL238">IF(OR($B238="",AL$2=""),"",Projetos!$J237/_xlfn.XLOOKUP(AL$2,Técnicos!$A$2:$A$100,IF(Projetos!$I237=1,Técnicos!$F$2:$F$100,IF(Projetos!$I237=2,Técnicos!$H$2:$H$100,Técnicos!$J$2:$J$100)),,0,1))</f>
        <v/>
      </c>
      <c r="AM238" s="15" t="str" cm="1">
        <f t="array" ref="AM238">IF(OR($B238="",AM$2=""),"",Projetos!$J237/_xlfn.XLOOKUP(AM$2,Técnicos!$A$2:$A$100,IF(Projetos!$I237=1,Técnicos!$F$2:$F$100,IF(Projetos!$I237=2,Técnicos!$H$2:$H$100,Técnicos!$J$2:$J$100)),,0,1))</f>
        <v/>
      </c>
      <c r="AN238" s="15" t="str" cm="1">
        <f t="array" ref="AN238">IF(OR($B238="",AN$2=""),"",Projetos!$J237/_xlfn.XLOOKUP(AN$2,Técnicos!$A$2:$A$100,IF(Projetos!$I237=1,Técnicos!$F$2:$F$100,IF(Projetos!$I237=2,Técnicos!$H$2:$H$100,Técnicos!$J$2:$J$100)),,0,1))</f>
        <v/>
      </c>
      <c r="AO238" s="15" t="str" cm="1">
        <f t="array" ref="AO238">IF(OR($B238="",AO$2=""),"",Projetos!$J237/_xlfn.XLOOKUP(AO$2,Técnicos!$A$2:$A$100,IF(Projetos!$I237=1,Técnicos!$F$2:$F$100,IF(Projetos!$I237=2,Técnicos!$H$2:$H$100,Técnicos!$J$2:$J$100)),,0,1))</f>
        <v/>
      </c>
      <c r="AP238" s="15" t="str" cm="1">
        <f t="array" ref="AP238">IF(OR($B238="",AP$2=""),"",Projetos!$J237/_xlfn.XLOOKUP(AP$2,Técnicos!$A$2:$A$100,IF(Projetos!$I237=1,Técnicos!$F$2:$F$100,IF(Projetos!$I237=2,Técnicos!$H$2:$H$100,Técnicos!$J$2:$J$100)),,0,1))</f>
        <v/>
      </c>
      <c r="AQ238" s="15" t="str" cm="1">
        <f t="array" ref="AQ238">IF(OR($B238="",AQ$2=""),"",Projetos!$J237/_xlfn.XLOOKUP(AQ$2,Técnicos!$A$2:$A$100,IF(Projetos!$I237=1,Técnicos!$F$2:$F$100,IF(Projetos!$I237=2,Técnicos!$H$2:$H$100,Técnicos!$J$2:$J$100)),,0,1))</f>
        <v/>
      </c>
      <c r="AR238" s="15" t="str" cm="1">
        <f t="array" ref="AR238">IF(OR($B238="",AR$2=""),"",Projetos!$J237/_xlfn.XLOOKUP(AR$2,Técnicos!$A$2:$A$100,IF(Projetos!$I237=1,Técnicos!$F$2:$F$100,IF(Projetos!$I237=2,Técnicos!$H$2:$H$100,Técnicos!$J$2:$J$100)),,0,1))</f>
        <v/>
      </c>
      <c r="AS238" s="15" t="str" cm="1">
        <f t="array" ref="AS238">IF(OR($B238="",AS$2=""),"",Projetos!$J237/_xlfn.XLOOKUP(AS$2,Técnicos!$A$2:$A$100,IF(Projetos!$I237=1,Técnicos!$F$2:$F$100,IF(Projetos!$I237=2,Técnicos!$H$2:$H$100,Técnicos!$J$2:$J$100)),,0,1))</f>
        <v/>
      </c>
      <c r="AT238" s="15" t="str" cm="1">
        <f t="array" ref="AT238">IF(OR($B238="",AT$2=""),"",Projetos!$J237/_xlfn.XLOOKUP(AT$2,Técnicos!$A$2:$A$100,IF(Projetos!$I237=1,Técnicos!$F$2:$F$100,IF(Projetos!$I237=2,Técnicos!$H$2:$H$100,Técnicos!$J$2:$J$100)),,0,1))</f>
        <v/>
      </c>
      <c r="AU238" s="15" t="str" cm="1">
        <f t="array" ref="AU238">IF(OR($B238="",AU$2=""),"",Projetos!$J237/_xlfn.XLOOKUP(AU$2,Técnicos!$A$2:$A$100,IF(Projetos!$I237=1,Técnicos!$F$2:$F$100,IF(Projetos!$I237=2,Técnicos!$H$2:$H$100,Técnicos!$J$2:$J$100)),,0,1))</f>
        <v/>
      </c>
      <c r="AV238" s="15" t="str" cm="1">
        <f t="array" ref="AV238">IF(OR($B238="",AV$2=""),"",Projetos!$J237/_xlfn.XLOOKUP(AV$2,Técnicos!$A$2:$A$100,IF(Projetos!$I237=1,Técnicos!$F$2:$F$100,IF(Projetos!$I237=2,Técnicos!$H$2:$H$100,Técnicos!$J$2:$J$100)),,0,1))</f>
        <v/>
      </c>
      <c r="AW238" s="15" t="str" cm="1">
        <f t="array" ref="AW238">IF(OR($B238="",AW$2=""),"",Projetos!$J237/_xlfn.XLOOKUP(AW$2,Técnicos!$A$2:$A$100,IF(Projetos!$I237=1,Técnicos!$F$2:$F$100,IF(Projetos!$I237=2,Técnicos!$H$2:$H$100,Técnicos!$J$2:$J$100)),,0,1))</f>
        <v/>
      </c>
      <c r="AX238" s="15" t="str" cm="1">
        <f t="array" ref="AX238">IF(OR($B238="",AX$2=""),"",Projetos!$J237/_xlfn.XLOOKUP(AX$2,Técnicos!$A$2:$A$100,IF(Projetos!$I237=1,Técnicos!$F$2:$F$100,IF(Projetos!$I237=2,Técnicos!$H$2:$H$100,Técnicos!$J$2:$J$100)),,0,1))</f>
        <v/>
      </c>
      <c r="AY238" s="15" t="str" cm="1">
        <f t="array" ref="AY238">IF(OR($B238="",AY$2=""),"",Projetos!$J237/_xlfn.XLOOKUP(AY$2,Técnicos!$A$2:$A$100,IF(Projetos!$I237=1,Técnicos!$F$2:$F$100,IF(Projetos!$I237=2,Técnicos!$H$2:$H$100,Técnicos!$J$2:$J$100)),,0,1))</f>
        <v/>
      </c>
      <c r="AZ238" s="15" t="str" cm="1">
        <f t="array" ref="AZ238">IF(OR($B238="",AZ$2=""),"",Projetos!$J237/_xlfn.XLOOKUP(AZ$2,Técnicos!$A$2:$A$100,IF(Projetos!$I237=1,Técnicos!$F$2:$F$100,IF(Projetos!$I237=2,Técnicos!$H$2:$H$100,Técnicos!$J$2:$J$100)),,0,1))</f>
        <v/>
      </c>
      <c r="BA238" s="15" t="str" cm="1">
        <f t="array" ref="BA238">IF(OR($B238="",BA$2=""),"",Projetos!$J237/_xlfn.XLOOKUP(BA$2,Técnicos!$A$2:$A$100,IF(Projetos!$I237=1,Técnicos!$F$2:$F$100,IF(Projetos!$I237=2,Técnicos!$H$2:$H$100,Técnicos!$J$2:$J$100)),,0,1))</f>
        <v/>
      </c>
      <c r="BB238" s="15" t="str" cm="1">
        <f t="array" ref="BB238">IF(OR($B238="",BB$2=""),"",Projetos!$J237/_xlfn.XLOOKUP(BB$2,Técnicos!$A$2:$A$100,IF(Projetos!$I237=1,Técnicos!$F$2:$F$100,IF(Projetos!$I237=2,Técnicos!$H$2:$H$100,Técnicos!$J$2:$J$100)),,0,1))</f>
        <v/>
      </c>
      <c r="BC238" s="15" t="str" cm="1">
        <f t="array" ref="BC238">IF(OR($B238="",BC$2=""),"",Projetos!$J237/_xlfn.XLOOKUP(BC$2,Técnicos!$A$2:$A$100,IF(Projetos!$I237=1,Técnicos!$F$2:$F$100,IF(Projetos!$I237=2,Técnicos!$H$2:$H$100,Técnicos!$J$2:$J$100)),,0,1))</f>
        <v/>
      </c>
      <c r="BD238" s="15" t="str" cm="1">
        <f t="array" ref="BD238">IF(OR($B238="",BD$2=""),"",Projetos!$J237/_xlfn.XLOOKUP(BD$2,Técnicos!$A$2:$A$100,IF(Projetos!$I237=1,Técnicos!$F$2:$F$100,IF(Projetos!$I237=2,Técnicos!$H$2:$H$100,Técnicos!$J$2:$J$100)),,0,1))</f>
        <v/>
      </c>
      <c r="BE238" s="15" t="str" cm="1">
        <f t="array" ref="BE238">IF(OR($B238="",BE$2=""),"",Projetos!$J237/_xlfn.XLOOKUP(BE$2,Técnicos!$A$2:$A$100,IF(Projetos!$I237=1,Técnicos!$F$2:$F$100,IF(Projetos!$I237=2,Técnicos!$H$2:$H$100,Técnicos!$J$2:$J$100)),,0,1))</f>
        <v/>
      </c>
      <c r="BF238" s="15" t="str" cm="1">
        <f t="array" ref="BF238">IF(OR($B238="",BF$2=""),"",Projetos!$J237/_xlfn.XLOOKUP(BF$2,Técnicos!$A$2:$A$100,IF(Projetos!$I237=1,Técnicos!$F$2:$F$100,IF(Projetos!$I237=2,Técnicos!$H$2:$H$100,Técnicos!$J$2:$J$100)),,0,1))</f>
        <v/>
      </c>
      <c r="BG238" s="15" t="str" cm="1">
        <f t="array" ref="BG238">IF(OR($B238="",BG$2=""),"",Projetos!$J237/_xlfn.XLOOKUP(BG$2,Técnicos!$A$2:$A$100,IF(Projetos!$I237=1,Técnicos!$F$2:$F$100,IF(Projetos!$I237=2,Técnicos!$H$2:$H$100,Técnicos!$J$2:$J$100)),,0,1))</f>
        <v/>
      </c>
      <c r="BH238" s="15" t="str" cm="1">
        <f t="array" ref="BH238">IF(OR($B238="",BH$2=""),"",Projetos!$J237/_xlfn.XLOOKUP(BH$2,Técnicos!$A$2:$A$100,IF(Projetos!$I237=1,Técnicos!$F$2:$F$100,IF(Projetos!$I237=2,Técnicos!$H$2:$H$100,Técnicos!$J$2:$J$100)),,0,1))</f>
        <v/>
      </c>
      <c r="BI238" s="15" t="str" cm="1">
        <f t="array" ref="BI238">IF(OR($B238="",BI$2=""),"",Projetos!$J237/_xlfn.XLOOKUP(BI$2,Técnicos!$A$2:$A$100,IF(Projetos!$I237=1,Técnicos!$F$2:$F$100,IF(Projetos!$I237=2,Técnicos!$H$2:$H$100,Técnicos!$J$2:$J$100)),,0,1))</f>
        <v/>
      </c>
      <c r="BJ238" s="15" t="str" cm="1">
        <f t="array" ref="BJ238">IF(OR($B238="",BJ$2=""),"",Projetos!$J237/_xlfn.XLOOKUP(BJ$2,Técnicos!$A$2:$A$100,IF(Projetos!$I237=1,Técnicos!$F$2:$F$100,IF(Projetos!$I237=2,Técnicos!$H$2:$H$100,Técnicos!$J$2:$J$100)),,0,1))</f>
        <v/>
      </c>
      <c r="BK238" s="15" t="str" cm="1">
        <f t="array" ref="BK238">IF(OR($B238="",BK$2=""),"",Projetos!$J237/_xlfn.XLOOKUP(BK$2,Técnicos!$A$2:$A$100,IF(Projetos!$I237=1,Técnicos!$F$2:$F$100,IF(Projetos!$I237=2,Técnicos!$H$2:$H$100,Técnicos!$J$2:$J$100)),,0,1))</f>
        <v/>
      </c>
      <c r="BL238" s="15" t="str" cm="1">
        <f t="array" ref="BL238">IF(OR($B238="",BL$2=""),"",Projetos!$J237/_xlfn.XLOOKUP(BL$2,Técnicos!$A$2:$A$100,IF(Projetos!$I237=1,Técnicos!$F$2:$F$100,IF(Projetos!$I237=2,Técnicos!$H$2:$H$100,Técnicos!$J$2:$J$100)),,0,1))</f>
        <v/>
      </c>
      <c r="BM238" s="15" t="str" cm="1">
        <f t="array" ref="BM238">IF(OR($B238="",BM$2=""),"",Projetos!$J237/_xlfn.XLOOKUP(BM$2,Técnicos!$A$2:$A$100,IF(Projetos!$I237=1,Técnicos!$F$2:$F$100,IF(Projetos!$I237=2,Técnicos!$H$2:$H$100,Técnicos!$J$2:$J$100)),,0,1))</f>
        <v/>
      </c>
      <c r="BN238" s="15" t="str" cm="1">
        <f t="array" ref="BN238">IF(OR($B238="",BN$2=""),"",Projetos!$J237/_xlfn.XLOOKUP(BN$2,Técnicos!$A$2:$A$100,IF(Projetos!$I237=1,Técnicos!$F$2:$F$100,IF(Projetos!$I237=2,Técnicos!$H$2:$H$100,Técnicos!$J$2:$J$100)),,0,1))</f>
        <v/>
      </c>
    </row>
    <row r="239" spans="3:66" x14ac:dyDescent="0.3">
      <c r="C239" s="15" t="str" cm="1">
        <f t="array" ref="C239">IF(OR($B239="",C$2=""),"",Projetos!$J238/_xlfn.XLOOKUP(C$2,Técnicos!$A$2:$A$100,IF(Projetos!$I238=1,Técnicos!$F$2:$F$100,IF(Projetos!$I238=2,Técnicos!$H$2:$H$100,Técnicos!$J$2:$J$100)),,0,1))</f>
        <v/>
      </c>
      <c r="D239" s="15" t="str" cm="1">
        <f t="array" ref="D239">IF(OR($B239="",D$2=""),"",Projetos!$J238/_xlfn.XLOOKUP(D$2,Técnicos!$A$2:$A$100,IF(Projetos!$I238=1,Técnicos!$F$2:$F$100,IF(Projetos!$I238=2,Técnicos!$H$2:$H$100,Técnicos!$J$2:$J$100)),,0,1))</f>
        <v/>
      </c>
      <c r="E239" s="15" t="str" cm="1">
        <f t="array" ref="E239">IF(OR($B239="",E$2=""),"",Projetos!$J238/_xlfn.XLOOKUP(E$2,Técnicos!$A$2:$A$100,IF(Projetos!$I238=1,Técnicos!$F$2:$F$100,IF(Projetos!$I238=2,Técnicos!$H$2:$H$100,Técnicos!$J$2:$J$100)),,0,1))</f>
        <v/>
      </c>
      <c r="F239" s="15" t="str" cm="1">
        <f t="array" ref="F239">IF(OR($B239="",F$2=""),"",Projetos!$J238/_xlfn.XLOOKUP(F$2,Técnicos!$A$2:$A$100,IF(Projetos!$I238=1,Técnicos!$F$2:$F$100,IF(Projetos!$I238=2,Técnicos!$H$2:$H$100,Técnicos!$J$2:$J$100)),,0,1))</f>
        <v/>
      </c>
      <c r="G239" s="15" t="str" cm="1">
        <f t="array" ref="G239">IF(OR($B239="",G$2=""),"",Projetos!$J238/_xlfn.XLOOKUP(G$2,Técnicos!$A$2:$A$100,IF(Projetos!$I238=1,Técnicos!$F$2:$F$100,IF(Projetos!$I238=2,Técnicos!$H$2:$H$100,Técnicos!$J$2:$J$100)),,0,1))</f>
        <v/>
      </c>
      <c r="H239" s="15" t="str" cm="1">
        <f t="array" ref="H239">IF(OR($B239="",H$2=""),"",Projetos!$J238/_xlfn.XLOOKUP(H$2,Técnicos!$A$2:$A$100,IF(Projetos!$I238=1,Técnicos!$F$2:$F$100,IF(Projetos!$I238=2,Técnicos!$H$2:$H$100,Técnicos!$J$2:$J$100)),,0,1))</f>
        <v/>
      </c>
      <c r="I239" s="15" t="str" cm="1">
        <f t="array" ref="I239">IF(OR($B239="",I$2=""),"",Projetos!$J238/_xlfn.XLOOKUP(I$2,Técnicos!$A$2:$A$100,IF(Projetos!$I238=1,Técnicos!$F$2:$F$100,IF(Projetos!$I238=2,Técnicos!$H$2:$H$100,Técnicos!$J$2:$J$100)),,0,1))</f>
        <v/>
      </c>
      <c r="J239" s="15" t="str" cm="1">
        <f t="array" ref="J239">IF(OR($B239="",J$2=""),"",Projetos!$J238/_xlfn.XLOOKUP(J$2,Técnicos!$A$2:$A$100,IF(Projetos!$I238=1,Técnicos!$F$2:$F$100,IF(Projetos!$I238=2,Técnicos!$H$2:$H$100,Técnicos!$J$2:$J$100)),,0,1))</f>
        <v/>
      </c>
      <c r="K239" s="15" t="str" cm="1">
        <f t="array" ref="K239">IF(OR($B239="",K$2=""),"",Projetos!$J238/_xlfn.XLOOKUP(K$2,Técnicos!$A$2:$A$100,IF(Projetos!$I238=1,Técnicos!$F$2:$F$100,IF(Projetos!$I238=2,Técnicos!$H$2:$H$100,Técnicos!$J$2:$J$100)),,0,1))</f>
        <v/>
      </c>
      <c r="L239" s="15" t="str" cm="1">
        <f t="array" ref="L239">IF(OR($B239="",L$2=""),"",Projetos!$J238/_xlfn.XLOOKUP(L$2,Técnicos!$A$2:$A$100,IF(Projetos!$I238=1,Técnicos!$F$2:$F$100,IF(Projetos!$I238=2,Técnicos!$H$2:$H$100,Técnicos!$J$2:$J$100)),,0,1))</f>
        <v/>
      </c>
      <c r="M239" s="15" t="str" cm="1">
        <f t="array" ref="M239">IF(OR($B239="",M$2=""),"",Projetos!$J238/_xlfn.XLOOKUP(M$2,Técnicos!$A$2:$A$100,IF(Projetos!$I238=1,Técnicos!$F$2:$F$100,IF(Projetos!$I238=2,Técnicos!$H$2:$H$100,Técnicos!$J$2:$J$100)),,0,1))</f>
        <v/>
      </c>
      <c r="N239" s="15" t="str" cm="1">
        <f t="array" ref="N239">IF(OR($B239="",N$2=""),"",Projetos!$J238/_xlfn.XLOOKUP(N$2,Técnicos!$A$2:$A$100,IF(Projetos!$I238=1,Técnicos!$F$2:$F$100,IF(Projetos!$I238=2,Técnicos!$H$2:$H$100,Técnicos!$J$2:$J$100)),,0,1))</f>
        <v/>
      </c>
      <c r="O239" s="15" t="str" cm="1">
        <f t="array" ref="O239">IF(OR($B239="",O$2=""),"",Projetos!$J238/_xlfn.XLOOKUP(O$2,Técnicos!$A$2:$A$100,IF(Projetos!$I238=1,Técnicos!$F$2:$F$100,IF(Projetos!$I238=2,Técnicos!$H$2:$H$100,Técnicos!$J$2:$J$100)),,0,1))</f>
        <v/>
      </c>
      <c r="P239" s="15" t="str" cm="1">
        <f t="array" ref="P239">IF(OR($B239="",P$2=""),"",Projetos!$J238/_xlfn.XLOOKUP(P$2,Técnicos!$A$2:$A$100,IF(Projetos!$I238=1,Técnicos!$F$2:$F$100,IF(Projetos!$I238=2,Técnicos!$H$2:$H$100,Técnicos!$J$2:$J$100)),,0,1))</f>
        <v/>
      </c>
      <c r="Q239" s="15" t="str" cm="1">
        <f t="array" ref="Q239">IF(OR($B239="",Q$2=""),"",Projetos!$J238/_xlfn.XLOOKUP(Q$2,Técnicos!$A$2:$A$100,IF(Projetos!$I238=1,Técnicos!$F$2:$F$100,IF(Projetos!$I238=2,Técnicos!$H$2:$H$100,Técnicos!$J$2:$J$100)),,0,1))</f>
        <v/>
      </c>
      <c r="R239" s="15" t="str" cm="1">
        <f t="array" ref="R239">IF(OR($B239="",R$2=""),"",Projetos!$J238/_xlfn.XLOOKUP(R$2,Técnicos!$A$2:$A$100,IF(Projetos!$I238=1,Técnicos!$F$2:$F$100,IF(Projetos!$I238=2,Técnicos!$H$2:$H$100,Técnicos!$J$2:$J$100)),,0,1))</f>
        <v/>
      </c>
      <c r="S239" s="15" t="str" cm="1">
        <f t="array" ref="S239">IF(OR($B239="",S$2=""),"",Projetos!$J238/_xlfn.XLOOKUP(S$2,Técnicos!$A$2:$A$100,IF(Projetos!$I238=1,Técnicos!$F$2:$F$100,IF(Projetos!$I238=2,Técnicos!$H$2:$H$100,Técnicos!$J$2:$J$100)),,0,1))</f>
        <v/>
      </c>
      <c r="T239" s="15" t="str" cm="1">
        <f t="array" ref="T239">IF(OR($B239="",T$2=""),"",Projetos!$J238/_xlfn.XLOOKUP(T$2,Técnicos!$A$2:$A$100,IF(Projetos!$I238=1,Técnicos!$F$2:$F$100,IF(Projetos!$I238=2,Técnicos!$H$2:$H$100,Técnicos!$J$2:$J$100)),,0,1))</f>
        <v/>
      </c>
      <c r="U239" s="15" t="str" cm="1">
        <f t="array" ref="U239">IF(OR($B239="",U$2=""),"",Projetos!$J238/_xlfn.XLOOKUP(U$2,Técnicos!$A$2:$A$100,IF(Projetos!$I238=1,Técnicos!$F$2:$F$100,IF(Projetos!$I238=2,Técnicos!$H$2:$H$100,Técnicos!$J$2:$J$100)),,0,1))</f>
        <v/>
      </c>
      <c r="V239" s="15" t="str" cm="1">
        <f t="array" ref="V239">IF(OR($B239="",V$2=""),"",Projetos!$J238/_xlfn.XLOOKUP(V$2,Técnicos!$A$2:$A$100,IF(Projetos!$I238=1,Técnicos!$F$2:$F$100,IF(Projetos!$I238=2,Técnicos!$H$2:$H$100,Técnicos!$J$2:$J$100)),,0,1))</f>
        <v/>
      </c>
      <c r="W239" s="15" t="str" cm="1">
        <f t="array" ref="W239">IF(OR($B239="",W$2=""),"",Projetos!$J238/_xlfn.XLOOKUP(W$2,Técnicos!$A$2:$A$100,IF(Projetos!$I238=1,Técnicos!$F$2:$F$100,IF(Projetos!$I238=2,Técnicos!$H$2:$H$100,Técnicos!$J$2:$J$100)),,0,1))</f>
        <v/>
      </c>
      <c r="X239" s="15" t="str" cm="1">
        <f t="array" ref="X239">IF(OR($B239="",X$2=""),"",Projetos!$J238/_xlfn.XLOOKUP(X$2,Técnicos!$A$2:$A$100,IF(Projetos!$I238=1,Técnicos!$F$2:$F$100,IF(Projetos!$I238=2,Técnicos!$H$2:$H$100,Técnicos!$J$2:$J$100)),,0,1))</f>
        <v/>
      </c>
      <c r="Y239" s="15" t="str" cm="1">
        <f t="array" ref="Y239">IF(OR($B239="",Y$2=""),"",Projetos!$J238/_xlfn.XLOOKUP(Y$2,Técnicos!$A$2:$A$100,IF(Projetos!$I238=1,Técnicos!$F$2:$F$100,IF(Projetos!$I238=2,Técnicos!$H$2:$H$100,Técnicos!$J$2:$J$100)),,0,1))</f>
        <v/>
      </c>
      <c r="Z239" s="15" t="str" cm="1">
        <f t="array" ref="Z239">IF(OR($B239="",Z$2=""),"",Projetos!$J238/_xlfn.XLOOKUP(Z$2,Técnicos!$A$2:$A$100,IF(Projetos!$I238=1,Técnicos!$F$2:$F$100,IF(Projetos!$I238=2,Técnicos!$H$2:$H$100,Técnicos!$J$2:$J$100)),,0,1))</f>
        <v/>
      </c>
      <c r="AA239" s="15" t="str" cm="1">
        <f t="array" ref="AA239">IF(OR($B239="",AA$2=""),"",Projetos!$J238/_xlfn.XLOOKUP(AA$2,Técnicos!$A$2:$A$100,IF(Projetos!$I238=1,Técnicos!$F$2:$F$100,IF(Projetos!$I238=2,Técnicos!$H$2:$H$100,Técnicos!$J$2:$J$100)),,0,1))</f>
        <v/>
      </c>
      <c r="AB239" s="15" t="str" cm="1">
        <f t="array" ref="AB239">IF(OR($B239="",AB$2=""),"",Projetos!$J238/_xlfn.XLOOKUP(AB$2,Técnicos!$A$2:$A$100,IF(Projetos!$I238=1,Técnicos!$F$2:$F$100,IF(Projetos!$I238=2,Técnicos!$H$2:$H$100,Técnicos!$J$2:$J$100)),,0,1))</f>
        <v/>
      </c>
      <c r="AC239" s="15" t="str" cm="1">
        <f t="array" ref="AC239">IF(OR($B239="",AC$2=""),"",Projetos!$J238/_xlfn.XLOOKUP(AC$2,Técnicos!$A$2:$A$100,IF(Projetos!$I238=1,Técnicos!$F$2:$F$100,IF(Projetos!$I238=2,Técnicos!$H$2:$H$100,Técnicos!$J$2:$J$100)),,0,1))</f>
        <v/>
      </c>
      <c r="AD239" s="15" t="str" cm="1">
        <f t="array" ref="AD239">IF(OR($B239="",AD$2=""),"",Projetos!$J238/_xlfn.XLOOKUP(AD$2,Técnicos!$A$2:$A$100,IF(Projetos!$I238=1,Técnicos!$F$2:$F$100,IF(Projetos!$I238=2,Técnicos!$H$2:$H$100,Técnicos!$J$2:$J$100)),,0,1))</f>
        <v/>
      </c>
      <c r="AE239" s="15" t="str" cm="1">
        <f t="array" ref="AE239">IF(OR($B239="",AE$2=""),"",Projetos!$J238/_xlfn.XLOOKUP(AE$2,Técnicos!$A$2:$A$100,IF(Projetos!$I238=1,Técnicos!$F$2:$F$100,IF(Projetos!$I238=2,Técnicos!$H$2:$H$100,Técnicos!$J$2:$J$100)),,0,1))</f>
        <v/>
      </c>
      <c r="AF239" s="15" t="str" cm="1">
        <f t="array" ref="AF239">IF(OR($B239="",AF$2=""),"",Projetos!$J238/_xlfn.XLOOKUP(AF$2,Técnicos!$A$2:$A$100,IF(Projetos!$I238=1,Técnicos!$F$2:$F$100,IF(Projetos!$I238=2,Técnicos!$H$2:$H$100,Técnicos!$J$2:$J$100)),,0,1))</f>
        <v/>
      </c>
      <c r="AG239" s="15" t="str" cm="1">
        <f t="array" ref="AG239">IF(OR($B239="",AG$2=""),"",Projetos!$J238/_xlfn.XLOOKUP(AG$2,Técnicos!$A$2:$A$100,IF(Projetos!$I238=1,Técnicos!$F$2:$F$100,IF(Projetos!$I238=2,Técnicos!$H$2:$H$100,Técnicos!$J$2:$J$100)),,0,1))</f>
        <v/>
      </c>
      <c r="AH239" s="15" t="str" cm="1">
        <f t="array" ref="AH239">IF(OR($B239="",AH$2=""),"",Projetos!$J238/_xlfn.XLOOKUP(AH$2,Técnicos!$A$2:$A$100,IF(Projetos!$I238=1,Técnicos!$F$2:$F$100,IF(Projetos!$I238=2,Técnicos!$H$2:$H$100,Técnicos!$J$2:$J$100)),,0,1))</f>
        <v/>
      </c>
      <c r="AI239" s="15" t="str" cm="1">
        <f t="array" ref="AI239">IF(OR($B239="",AI$2=""),"",Projetos!$J238/_xlfn.XLOOKUP(AI$2,Técnicos!$A$2:$A$100,IF(Projetos!$I238=1,Técnicos!$F$2:$F$100,IF(Projetos!$I238=2,Técnicos!$H$2:$H$100,Técnicos!$J$2:$J$100)),,0,1))</f>
        <v/>
      </c>
      <c r="AJ239" s="15" t="str" cm="1">
        <f t="array" ref="AJ239">IF(OR($B239="",AJ$2=""),"",Projetos!$J238/_xlfn.XLOOKUP(AJ$2,Técnicos!$A$2:$A$100,IF(Projetos!$I238=1,Técnicos!$F$2:$F$100,IF(Projetos!$I238=2,Técnicos!$H$2:$H$100,Técnicos!$J$2:$J$100)),,0,1))</f>
        <v/>
      </c>
      <c r="AK239" s="15" t="str" cm="1">
        <f t="array" ref="AK239">IF(OR($B239="",AK$2=""),"",Projetos!$J238/_xlfn.XLOOKUP(AK$2,Técnicos!$A$2:$A$100,IF(Projetos!$I238=1,Técnicos!$F$2:$F$100,IF(Projetos!$I238=2,Técnicos!$H$2:$H$100,Técnicos!$J$2:$J$100)),,0,1))</f>
        <v/>
      </c>
      <c r="AL239" s="15" t="str" cm="1">
        <f t="array" ref="AL239">IF(OR($B239="",AL$2=""),"",Projetos!$J238/_xlfn.XLOOKUP(AL$2,Técnicos!$A$2:$A$100,IF(Projetos!$I238=1,Técnicos!$F$2:$F$100,IF(Projetos!$I238=2,Técnicos!$H$2:$H$100,Técnicos!$J$2:$J$100)),,0,1))</f>
        <v/>
      </c>
      <c r="AM239" s="15" t="str" cm="1">
        <f t="array" ref="AM239">IF(OR($B239="",AM$2=""),"",Projetos!$J238/_xlfn.XLOOKUP(AM$2,Técnicos!$A$2:$A$100,IF(Projetos!$I238=1,Técnicos!$F$2:$F$100,IF(Projetos!$I238=2,Técnicos!$H$2:$H$100,Técnicos!$J$2:$J$100)),,0,1))</f>
        <v/>
      </c>
      <c r="AN239" s="15" t="str" cm="1">
        <f t="array" ref="AN239">IF(OR($B239="",AN$2=""),"",Projetos!$J238/_xlfn.XLOOKUP(AN$2,Técnicos!$A$2:$A$100,IF(Projetos!$I238=1,Técnicos!$F$2:$F$100,IF(Projetos!$I238=2,Técnicos!$H$2:$H$100,Técnicos!$J$2:$J$100)),,0,1))</f>
        <v/>
      </c>
      <c r="AO239" s="15" t="str" cm="1">
        <f t="array" ref="AO239">IF(OR($B239="",AO$2=""),"",Projetos!$J238/_xlfn.XLOOKUP(AO$2,Técnicos!$A$2:$A$100,IF(Projetos!$I238=1,Técnicos!$F$2:$F$100,IF(Projetos!$I238=2,Técnicos!$H$2:$H$100,Técnicos!$J$2:$J$100)),,0,1))</f>
        <v/>
      </c>
      <c r="AP239" s="15" t="str" cm="1">
        <f t="array" ref="AP239">IF(OR($B239="",AP$2=""),"",Projetos!$J238/_xlfn.XLOOKUP(AP$2,Técnicos!$A$2:$A$100,IF(Projetos!$I238=1,Técnicos!$F$2:$F$100,IF(Projetos!$I238=2,Técnicos!$H$2:$H$100,Técnicos!$J$2:$J$100)),,0,1))</f>
        <v/>
      </c>
      <c r="AQ239" s="15" t="str" cm="1">
        <f t="array" ref="AQ239">IF(OR($B239="",AQ$2=""),"",Projetos!$J238/_xlfn.XLOOKUP(AQ$2,Técnicos!$A$2:$A$100,IF(Projetos!$I238=1,Técnicos!$F$2:$F$100,IF(Projetos!$I238=2,Técnicos!$H$2:$H$100,Técnicos!$J$2:$J$100)),,0,1))</f>
        <v/>
      </c>
      <c r="AR239" s="15" t="str" cm="1">
        <f t="array" ref="AR239">IF(OR($B239="",AR$2=""),"",Projetos!$J238/_xlfn.XLOOKUP(AR$2,Técnicos!$A$2:$A$100,IF(Projetos!$I238=1,Técnicos!$F$2:$F$100,IF(Projetos!$I238=2,Técnicos!$H$2:$H$100,Técnicos!$J$2:$J$100)),,0,1))</f>
        <v/>
      </c>
      <c r="AS239" s="15" t="str" cm="1">
        <f t="array" ref="AS239">IF(OR($B239="",AS$2=""),"",Projetos!$J238/_xlfn.XLOOKUP(AS$2,Técnicos!$A$2:$A$100,IF(Projetos!$I238=1,Técnicos!$F$2:$F$100,IF(Projetos!$I238=2,Técnicos!$H$2:$H$100,Técnicos!$J$2:$J$100)),,0,1))</f>
        <v/>
      </c>
      <c r="AT239" s="15" t="str" cm="1">
        <f t="array" ref="AT239">IF(OR($B239="",AT$2=""),"",Projetos!$J238/_xlfn.XLOOKUP(AT$2,Técnicos!$A$2:$A$100,IF(Projetos!$I238=1,Técnicos!$F$2:$F$100,IF(Projetos!$I238=2,Técnicos!$H$2:$H$100,Técnicos!$J$2:$J$100)),,0,1))</f>
        <v/>
      </c>
      <c r="AU239" s="15" t="str" cm="1">
        <f t="array" ref="AU239">IF(OR($B239="",AU$2=""),"",Projetos!$J238/_xlfn.XLOOKUP(AU$2,Técnicos!$A$2:$A$100,IF(Projetos!$I238=1,Técnicos!$F$2:$F$100,IF(Projetos!$I238=2,Técnicos!$H$2:$H$100,Técnicos!$J$2:$J$100)),,0,1))</f>
        <v/>
      </c>
      <c r="AV239" s="15" t="str" cm="1">
        <f t="array" ref="AV239">IF(OR($B239="",AV$2=""),"",Projetos!$J238/_xlfn.XLOOKUP(AV$2,Técnicos!$A$2:$A$100,IF(Projetos!$I238=1,Técnicos!$F$2:$F$100,IF(Projetos!$I238=2,Técnicos!$H$2:$H$100,Técnicos!$J$2:$J$100)),,0,1))</f>
        <v/>
      </c>
      <c r="AW239" s="15" t="str" cm="1">
        <f t="array" ref="AW239">IF(OR($B239="",AW$2=""),"",Projetos!$J238/_xlfn.XLOOKUP(AW$2,Técnicos!$A$2:$A$100,IF(Projetos!$I238=1,Técnicos!$F$2:$F$100,IF(Projetos!$I238=2,Técnicos!$H$2:$H$100,Técnicos!$J$2:$J$100)),,0,1))</f>
        <v/>
      </c>
      <c r="AX239" s="15" t="str" cm="1">
        <f t="array" ref="AX239">IF(OR($B239="",AX$2=""),"",Projetos!$J238/_xlfn.XLOOKUP(AX$2,Técnicos!$A$2:$A$100,IF(Projetos!$I238=1,Técnicos!$F$2:$F$100,IF(Projetos!$I238=2,Técnicos!$H$2:$H$100,Técnicos!$J$2:$J$100)),,0,1))</f>
        <v/>
      </c>
      <c r="AY239" s="15" t="str" cm="1">
        <f t="array" ref="AY239">IF(OR($B239="",AY$2=""),"",Projetos!$J238/_xlfn.XLOOKUP(AY$2,Técnicos!$A$2:$A$100,IF(Projetos!$I238=1,Técnicos!$F$2:$F$100,IF(Projetos!$I238=2,Técnicos!$H$2:$H$100,Técnicos!$J$2:$J$100)),,0,1))</f>
        <v/>
      </c>
      <c r="AZ239" s="15" t="str" cm="1">
        <f t="array" ref="AZ239">IF(OR($B239="",AZ$2=""),"",Projetos!$J238/_xlfn.XLOOKUP(AZ$2,Técnicos!$A$2:$A$100,IF(Projetos!$I238=1,Técnicos!$F$2:$F$100,IF(Projetos!$I238=2,Técnicos!$H$2:$H$100,Técnicos!$J$2:$J$100)),,0,1))</f>
        <v/>
      </c>
      <c r="BA239" s="15" t="str" cm="1">
        <f t="array" ref="BA239">IF(OR($B239="",BA$2=""),"",Projetos!$J238/_xlfn.XLOOKUP(BA$2,Técnicos!$A$2:$A$100,IF(Projetos!$I238=1,Técnicos!$F$2:$F$100,IF(Projetos!$I238=2,Técnicos!$H$2:$H$100,Técnicos!$J$2:$J$100)),,0,1))</f>
        <v/>
      </c>
      <c r="BB239" s="15" t="str" cm="1">
        <f t="array" ref="BB239">IF(OR($B239="",BB$2=""),"",Projetos!$J238/_xlfn.XLOOKUP(BB$2,Técnicos!$A$2:$A$100,IF(Projetos!$I238=1,Técnicos!$F$2:$F$100,IF(Projetos!$I238=2,Técnicos!$H$2:$H$100,Técnicos!$J$2:$J$100)),,0,1))</f>
        <v/>
      </c>
      <c r="BC239" s="15" t="str" cm="1">
        <f t="array" ref="BC239">IF(OR($B239="",BC$2=""),"",Projetos!$J238/_xlfn.XLOOKUP(BC$2,Técnicos!$A$2:$A$100,IF(Projetos!$I238=1,Técnicos!$F$2:$F$100,IF(Projetos!$I238=2,Técnicos!$H$2:$H$100,Técnicos!$J$2:$J$100)),,0,1))</f>
        <v/>
      </c>
      <c r="BD239" s="15" t="str" cm="1">
        <f t="array" ref="BD239">IF(OR($B239="",BD$2=""),"",Projetos!$J238/_xlfn.XLOOKUP(BD$2,Técnicos!$A$2:$A$100,IF(Projetos!$I238=1,Técnicos!$F$2:$F$100,IF(Projetos!$I238=2,Técnicos!$H$2:$H$100,Técnicos!$J$2:$J$100)),,0,1))</f>
        <v/>
      </c>
      <c r="BE239" s="15" t="str" cm="1">
        <f t="array" ref="BE239">IF(OR($B239="",BE$2=""),"",Projetos!$J238/_xlfn.XLOOKUP(BE$2,Técnicos!$A$2:$A$100,IF(Projetos!$I238=1,Técnicos!$F$2:$F$100,IF(Projetos!$I238=2,Técnicos!$H$2:$H$100,Técnicos!$J$2:$J$100)),,0,1))</f>
        <v/>
      </c>
      <c r="BF239" s="15" t="str" cm="1">
        <f t="array" ref="BF239">IF(OR($B239="",BF$2=""),"",Projetos!$J238/_xlfn.XLOOKUP(BF$2,Técnicos!$A$2:$A$100,IF(Projetos!$I238=1,Técnicos!$F$2:$F$100,IF(Projetos!$I238=2,Técnicos!$H$2:$H$100,Técnicos!$J$2:$J$100)),,0,1))</f>
        <v/>
      </c>
      <c r="BG239" s="15" t="str" cm="1">
        <f t="array" ref="BG239">IF(OR($B239="",BG$2=""),"",Projetos!$J238/_xlfn.XLOOKUP(BG$2,Técnicos!$A$2:$A$100,IF(Projetos!$I238=1,Técnicos!$F$2:$F$100,IF(Projetos!$I238=2,Técnicos!$H$2:$H$100,Técnicos!$J$2:$J$100)),,0,1))</f>
        <v/>
      </c>
      <c r="BH239" s="15" t="str" cm="1">
        <f t="array" ref="BH239">IF(OR($B239="",BH$2=""),"",Projetos!$J238/_xlfn.XLOOKUP(BH$2,Técnicos!$A$2:$A$100,IF(Projetos!$I238=1,Técnicos!$F$2:$F$100,IF(Projetos!$I238=2,Técnicos!$H$2:$H$100,Técnicos!$J$2:$J$100)),,0,1))</f>
        <v/>
      </c>
      <c r="BI239" s="15" t="str" cm="1">
        <f t="array" ref="BI239">IF(OR($B239="",BI$2=""),"",Projetos!$J238/_xlfn.XLOOKUP(BI$2,Técnicos!$A$2:$A$100,IF(Projetos!$I238=1,Técnicos!$F$2:$F$100,IF(Projetos!$I238=2,Técnicos!$H$2:$H$100,Técnicos!$J$2:$J$100)),,0,1))</f>
        <v/>
      </c>
      <c r="BJ239" s="15" t="str" cm="1">
        <f t="array" ref="BJ239">IF(OR($B239="",BJ$2=""),"",Projetos!$J238/_xlfn.XLOOKUP(BJ$2,Técnicos!$A$2:$A$100,IF(Projetos!$I238=1,Técnicos!$F$2:$F$100,IF(Projetos!$I238=2,Técnicos!$H$2:$H$100,Técnicos!$J$2:$J$100)),,0,1))</f>
        <v/>
      </c>
      <c r="BK239" s="15" t="str" cm="1">
        <f t="array" ref="BK239">IF(OR($B239="",BK$2=""),"",Projetos!$J238/_xlfn.XLOOKUP(BK$2,Técnicos!$A$2:$A$100,IF(Projetos!$I238=1,Técnicos!$F$2:$F$100,IF(Projetos!$I238=2,Técnicos!$H$2:$H$100,Técnicos!$J$2:$J$100)),,0,1))</f>
        <v/>
      </c>
      <c r="BL239" s="15" t="str" cm="1">
        <f t="array" ref="BL239">IF(OR($B239="",BL$2=""),"",Projetos!$J238/_xlfn.XLOOKUP(BL$2,Técnicos!$A$2:$A$100,IF(Projetos!$I238=1,Técnicos!$F$2:$F$100,IF(Projetos!$I238=2,Técnicos!$H$2:$H$100,Técnicos!$J$2:$J$100)),,0,1))</f>
        <v/>
      </c>
      <c r="BM239" s="15" t="str" cm="1">
        <f t="array" ref="BM239">IF(OR($B239="",BM$2=""),"",Projetos!$J238/_xlfn.XLOOKUP(BM$2,Técnicos!$A$2:$A$100,IF(Projetos!$I238=1,Técnicos!$F$2:$F$100,IF(Projetos!$I238=2,Técnicos!$H$2:$H$100,Técnicos!$J$2:$J$100)),,0,1))</f>
        <v/>
      </c>
      <c r="BN239" s="15" t="str" cm="1">
        <f t="array" ref="BN239">IF(OR($B239="",BN$2=""),"",Projetos!$J238/_xlfn.XLOOKUP(BN$2,Técnicos!$A$2:$A$100,IF(Projetos!$I238=1,Técnicos!$F$2:$F$100,IF(Projetos!$I238=2,Técnicos!$H$2:$H$100,Técnicos!$J$2:$J$100)),,0,1))</f>
        <v/>
      </c>
    </row>
    <row r="240" spans="3:66" x14ac:dyDescent="0.3">
      <c r="C240" s="15" t="str" cm="1">
        <f t="array" ref="C240">IF(OR($B240="",C$2=""),"",Projetos!$J239/_xlfn.XLOOKUP(C$2,Técnicos!$A$2:$A$100,IF(Projetos!$I239=1,Técnicos!$F$2:$F$100,IF(Projetos!$I239=2,Técnicos!$H$2:$H$100,Técnicos!$J$2:$J$100)),,0,1))</f>
        <v/>
      </c>
      <c r="D240" s="15" t="str" cm="1">
        <f t="array" ref="D240">IF(OR($B240="",D$2=""),"",Projetos!$J239/_xlfn.XLOOKUP(D$2,Técnicos!$A$2:$A$100,IF(Projetos!$I239=1,Técnicos!$F$2:$F$100,IF(Projetos!$I239=2,Técnicos!$H$2:$H$100,Técnicos!$J$2:$J$100)),,0,1))</f>
        <v/>
      </c>
      <c r="E240" s="15" t="str" cm="1">
        <f t="array" ref="E240">IF(OR($B240="",E$2=""),"",Projetos!$J239/_xlfn.XLOOKUP(E$2,Técnicos!$A$2:$A$100,IF(Projetos!$I239=1,Técnicos!$F$2:$F$100,IF(Projetos!$I239=2,Técnicos!$H$2:$H$100,Técnicos!$J$2:$J$100)),,0,1))</f>
        <v/>
      </c>
      <c r="F240" s="15" t="str" cm="1">
        <f t="array" ref="F240">IF(OR($B240="",F$2=""),"",Projetos!$J239/_xlfn.XLOOKUP(F$2,Técnicos!$A$2:$A$100,IF(Projetos!$I239=1,Técnicos!$F$2:$F$100,IF(Projetos!$I239=2,Técnicos!$H$2:$H$100,Técnicos!$J$2:$J$100)),,0,1))</f>
        <v/>
      </c>
      <c r="G240" s="15" t="str" cm="1">
        <f t="array" ref="G240">IF(OR($B240="",G$2=""),"",Projetos!$J239/_xlfn.XLOOKUP(G$2,Técnicos!$A$2:$A$100,IF(Projetos!$I239=1,Técnicos!$F$2:$F$100,IF(Projetos!$I239=2,Técnicos!$H$2:$H$100,Técnicos!$J$2:$J$100)),,0,1))</f>
        <v/>
      </c>
      <c r="H240" s="15" t="str" cm="1">
        <f t="array" ref="H240">IF(OR($B240="",H$2=""),"",Projetos!$J239/_xlfn.XLOOKUP(H$2,Técnicos!$A$2:$A$100,IF(Projetos!$I239=1,Técnicos!$F$2:$F$100,IF(Projetos!$I239=2,Técnicos!$H$2:$H$100,Técnicos!$J$2:$J$100)),,0,1))</f>
        <v/>
      </c>
      <c r="I240" s="15" t="str" cm="1">
        <f t="array" ref="I240">IF(OR($B240="",I$2=""),"",Projetos!$J239/_xlfn.XLOOKUP(I$2,Técnicos!$A$2:$A$100,IF(Projetos!$I239=1,Técnicos!$F$2:$F$100,IF(Projetos!$I239=2,Técnicos!$H$2:$H$100,Técnicos!$J$2:$J$100)),,0,1))</f>
        <v/>
      </c>
      <c r="J240" s="15" t="str" cm="1">
        <f t="array" ref="J240">IF(OR($B240="",J$2=""),"",Projetos!$J239/_xlfn.XLOOKUP(J$2,Técnicos!$A$2:$A$100,IF(Projetos!$I239=1,Técnicos!$F$2:$F$100,IF(Projetos!$I239=2,Técnicos!$H$2:$H$100,Técnicos!$J$2:$J$100)),,0,1))</f>
        <v/>
      </c>
      <c r="K240" s="15" t="str" cm="1">
        <f t="array" ref="K240">IF(OR($B240="",K$2=""),"",Projetos!$J239/_xlfn.XLOOKUP(K$2,Técnicos!$A$2:$A$100,IF(Projetos!$I239=1,Técnicos!$F$2:$F$100,IF(Projetos!$I239=2,Técnicos!$H$2:$H$100,Técnicos!$J$2:$J$100)),,0,1))</f>
        <v/>
      </c>
      <c r="L240" s="15" t="str" cm="1">
        <f t="array" ref="L240">IF(OR($B240="",L$2=""),"",Projetos!$J239/_xlfn.XLOOKUP(L$2,Técnicos!$A$2:$A$100,IF(Projetos!$I239=1,Técnicos!$F$2:$F$100,IF(Projetos!$I239=2,Técnicos!$H$2:$H$100,Técnicos!$J$2:$J$100)),,0,1))</f>
        <v/>
      </c>
      <c r="M240" s="15" t="str" cm="1">
        <f t="array" ref="M240">IF(OR($B240="",M$2=""),"",Projetos!$J239/_xlfn.XLOOKUP(M$2,Técnicos!$A$2:$A$100,IF(Projetos!$I239=1,Técnicos!$F$2:$F$100,IF(Projetos!$I239=2,Técnicos!$H$2:$H$100,Técnicos!$J$2:$J$100)),,0,1))</f>
        <v/>
      </c>
      <c r="N240" s="15" t="str" cm="1">
        <f t="array" ref="N240">IF(OR($B240="",N$2=""),"",Projetos!$J239/_xlfn.XLOOKUP(N$2,Técnicos!$A$2:$A$100,IF(Projetos!$I239=1,Técnicos!$F$2:$F$100,IF(Projetos!$I239=2,Técnicos!$H$2:$H$100,Técnicos!$J$2:$J$100)),,0,1))</f>
        <v/>
      </c>
      <c r="O240" s="15" t="str" cm="1">
        <f t="array" ref="O240">IF(OR($B240="",O$2=""),"",Projetos!$J239/_xlfn.XLOOKUP(O$2,Técnicos!$A$2:$A$100,IF(Projetos!$I239=1,Técnicos!$F$2:$F$100,IF(Projetos!$I239=2,Técnicos!$H$2:$H$100,Técnicos!$J$2:$J$100)),,0,1))</f>
        <v/>
      </c>
      <c r="P240" s="15" t="str" cm="1">
        <f t="array" ref="P240">IF(OR($B240="",P$2=""),"",Projetos!$J239/_xlfn.XLOOKUP(P$2,Técnicos!$A$2:$A$100,IF(Projetos!$I239=1,Técnicos!$F$2:$F$100,IF(Projetos!$I239=2,Técnicos!$H$2:$H$100,Técnicos!$J$2:$J$100)),,0,1))</f>
        <v/>
      </c>
      <c r="Q240" s="15" t="str" cm="1">
        <f t="array" ref="Q240">IF(OR($B240="",Q$2=""),"",Projetos!$J239/_xlfn.XLOOKUP(Q$2,Técnicos!$A$2:$A$100,IF(Projetos!$I239=1,Técnicos!$F$2:$F$100,IF(Projetos!$I239=2,Técnicos!$H$2:$H$100,Técnicos!$J$2:$J$100)),,0,1))</f>
        <v/>
      </c>
      <c r="R240" s="15" t="str" cm="1">
        <f t="array" ref="R240">IF(OR($B240="",R$2=""),"",Projetos!$J239/_xlfn.XLOOKUP(R$2,Técnicos!$A$2:$A$100,IF(Projetos!$I239=1,Técnicos!$F$2:$F$100,IF(Projetos!$I239=2,Técnicos!$H$2:$H$100,Técnicos!$J$2:$J$100)),,0,1))</f>
        <v/>
      </c>
      <c r="S240" s="15" t="str" cm="1">
        <f t="array" ref="S240">IF(OR($B240="",S$2=""),"",Projetos!$J239/_xlfn.XLOOKUP(S$2,Técnicos!$A$2:$A$100,IF(Projetos!$I239=1,Técnicos!$F$2:$F$100,IF(Projetos!$I239=2,Técnicos!$H$2:$H$100,Técnicos!$J$2:$J$100)),,0,1))</f>
        <v/>
      </c>
      <c r="T240" s="15" t="str" cm="1">
        <f t="array" ref="T240">IF(OR($B240="",T$2=""),"",Projetos!$J239/_xlfn.XLOOKUP(T$2,Técnicos!$A$2:$A$100,IF(Projetos!$I239=1,Técnicos!$F$2:$F$100,IF(Projetos!$I239=2,Técnicos!$H$2:$H$100,Técnicos!$J$2:$J$100)),,0,1))</f>
        <v/>
      </c>
      <c r="U240" s="15" t="str" cm="1">
        <f t="array" ref="U240">IF(OR($B240="",U$2=""),"",Projetos!$J239/_xlfn.XLOOKUP(U$2,Técnicos!$A$2:$A$100,IF(Projetos!$I239=1,Técnicos!$F$2:$F$100,IF(Projetos!$I239=2,Técnicos!$H$2:$H$100,Técnicos!$J$2:$J$100)),,0,1))</f>
        <v/>
      </c>
      <c r="V240" s="15" t="str" cm="1">
        <f t="array" ref="V240">IF(OR($B240="",V$2=""),"",Projetos!$J239/_xlfn.XLOOKUP(V$2,Técnicos!$A$2:$A$100,IF(Projetos!$I239=1,Técnicos!$F$2:$F$100,IF(Projetos!$I239=2,Técnicos!$H$2:$H$100,Técnicos!$J$2:$J$100)),,0,1))</f>
        <v/>
      </c>
      <c r="W240" s="15" t="str" cm="1">
        <f t="array" ref="W240">IF(OR($B240="",W$2=""),"",Projetos!$J239/_xlfn.XLOOKUP(W$2,Técnicos!$A$2:$A$100,IF(Projetos!$I239=1,Técnicos!$F$2:$F$100,IF(Projetos!$I239=2,Técnicos!$H$2:$H$100,Técnicos!$J$2:$J$100)),,0,1))</f>
        <v/>
      </c>
      <c r="X240" s="15" t="str" cm="1">
        <f t="array" ref="X240">IF(OR($B240="",X$2=""),"",Projetos!$J239/_xlfn.XLOOKUP(X$2,Técnicos!$A$2:$A$100,IF(Projetos!$I239=1,Técnicos!$F$2:$F$100,IF(Projetos!$I239=2,Técnicos!$H$2:$H$100,Técnicos!$J$2:$J$100)),,0,1))</f>
        <v/>
      </c>
      <c r="Y240" s="15" t="str" cm="1">
        <f t="array" ref="Y240">IF(OR($B240="",Y$2=""),"",Projetos!$J239/_xlfn.XLOOKUP(Y$2,Técnicos!$A$2:$A$100,IF(Projetos!$I239=1,Técnicos!$F$2:$F$100,IF(Projetos!$I239=2,Técnicos!$H$2:$H$100,Técnicos!$J$2:$J$100)),,0,1))</f>
        <v/>
      </c>
      <c r="Z240" s="15" t="str" cm="1">
        <f t="array" ref="Z240">IF(OR($B240="",Z$2=""),"",Projetos!$J239/_xlfn.XLOOKUP(Z$2,Técnicos!$A$2:$A$100,IF(Projetos!$I239=1,Técnicos!$F$2:$F$100,IF(Projetos!$I239=2,Técnicos!$H$2:$H$100,Técnicos!$J$2:$J$100)),,0,1))</f>
        <v/>
      </c>
      <c r="AA240" s="15" t="str" cm="1">
        <f t="array" ref="AA240">IF(OR($B240="",AA$2=""),"",Projetos!$J239/_xlfn.XLOOKUP(AA$2,Técnicos!$A$2:$A$100,IF(Projetos!$I239=1,Técnicos!$F$2:$F$100,IF(Projetos!$I239=2,Técnicos!$H$2:$H$100,Técnicos!$J$2:$J$100)),,0,1))</f>
        <v/>
      </c>
      <c r="AB240" s="15" t="str" cm="1">
        <f t="array" ref="AB240">IF(OR($B240="",AB$2=""),"",Projetos!$J239/_xlfn.XLOOKUP(AB$2,Técnicos!$A$2:$A$100,IF(Projetos!$I239=1,Técnicos!$F$2:$F$100,IF(Projetos!$I239=2,Técnicos!$H$2:$H$100,Técnicos!$J$2:$J$100)),,0,1))</f>
        <v/>
      </c>
      <c r="AC240" s="15" t="str" cm="1">
        <f t="array" ref="AC240">IF(OR($B240="",AC$2=""),"",Projetos!$J239/_xlfn.XLOOKUP(AC$2,Técnicos!$A$2:$A$100,IF(Projetos!$I239=1,Técnicos!$F$2:$F$100,IF(Projetos!$I239=2,Técnicos!$H$2:$H$100,Técnicos!$J$2:$J$100)),,0,1))</f>
        <v/>
      </c>
      <c r="AD240" s="15" t="str" cm="1">
        <f t="array" ref="AD240">IF(OR($B240="",AD$2=""),"",Projetos!$J239/_xlfn.XLOOKUP(AD$2,Técnicos!$A$2:$A$100,IF(Projetos!$I239=1,Técnicos!$F$2:$F$100,IF(Projetos!$I239=2,Técnicos!$H$2:$H$100,Técnicos!$J$2:$J$100)),,0,1))</f>
        <v/>
      </c>
      <c r="AE240" s="15" t="str" cm="1">
        <f t="array" ref="AE240">IF(OR($B240="",AE$2=""),"",Projetos!$J239/_xlfn.XLOOKUP(AE$2,Técnicos!$A$2:$A$100,IF(Projetos!$I239=1,Técnicos!$F$2:$F$100,IF(Projetos!$I239=2,Técnicos!$H$2:$H$100,Técnicos!$J$2:$J$100)),,0,1))</f>
        <v/>
      </c>
      <c r="AF240" s="15" t="str" cm="1">
        <f t="array" ref="AF240">IF(OR($B240="",AF$2=""),"",Projetos!$J239/_xlfn.XLOOKUP(AF$2,Técnicos!$A$2:$A$100,IF(Projetos!$I239=1,Técnicos!$F$2:$F$100,IF(Projetos!$I239=2,Técnicos!$H$2:$H$100,Técnicos!$J$2:$J$100)),,0,1))</f>
        <v/>
      </c>
      <c r="AG240" s="15" t="str" cm="1">
        <f t="array" ref="AG240">IF(OR($B240="",AG$2=""),"",Projetos!$J239/_xlfn.XLOOKUP(AG$2,Técnicos!$A$2:$A$100,IF(Projetos!$I239=1,Técnicos!$F$2:$F$100,IF(Projetos!$I239=2,Técnicos!$H$2:$H$100,Técnicos!$J$2:$J$100)),,0,1))</f>
        <v/>
      </c>
      <c r="AH240" s="15" t="str" cm="1">
        <f t="array" ref="AH240">IF(OR($B240="",AH$2=""),"",Projetos!$J239/_xlfn.XLOOKUP(AH$2,Técnicos!$A$2:$A$100,IF(Projetos!$I239=1,Técnicos!$F$2:$F$100,IF(Projetos!$I239=2,Técnicos!$H$2:$H$100,Técnicos!$J$2:$J$100)),,0,1))</f>
        <v/>
      </c>
      <c r="AI240" s="15" t="str" cm="1">
        <f t="array" ref="AI240">IF(OR($B240="",AI$2=""),"",Projetos!$J239/_xlfn.XLOOKUP(AI$2,Técnicos!$A$2:$A$100,IF(Projetos!$I239=1,Técnicos!$F$2:$F$100,IF(Projetos!$I239=2,Técnicos!$H$2:$H$100,Técnicos!$J$2:$J$100)),,0,1))</f>
        <v/>
      </c>
      <c r="AJ240" s="15" t="str" cm="1">
        <f t="array" ref="AJ240">IF(OR($B240="",AJ$2=""),"",Projetos!$J239/_xlfn.XLOOKUP(AJ$2,Técnicos!$A$2:$A$100,IF(Projetos!$I239=1,Técnicos!$F$2:$F$100,IF(Projetos!$I239=2,Técnicos!$H$2:$H$100,Técnicos!$J$2:$J$100)),,0,1))</f>
        <v/>
      </c>
      <c r="AK240" s="15" t="str" cm="1">
        <f t="array" ref="AK240">IF(OR($B240="",AK$2=""),"",Projetos!$J239/_xlfn.XLOOKUP(AK$2,Técnicos!$A$2:$A$100,IF(Projetos!$I239=1,Técnicos!$F$2:$F$100,IF(Projetos!$I239=2,Técnicos!$H$2:$H$100,Técnicos!$J$2:$J$100)),,0,1))</f>
        <v/>
      </c>
      <c r="AL240" s="15" t="str" cm="1">
        <f t="array" ref="AL240">IF(OR($B240="",AL$2=""),"",Projetos!$J239/_xlfn.XLOOKUP(AL$2,Técnicos!$A$2:$A$100,IF(Projetos!$I239=1,Técnicos!$F$2:$F$100,IF(Projetos!$I239=2,Técnicos!$H$2:$H$100,Técnicos!$J$2:$J$100)),,0,1))</f>
        <v/>
      </c>
      <c r="AM240" s="15" t="str" cm="1">
        <f t="array" ref="AM240">IF(OR($B240="",AM$2=""),"",Projetos!$J239/_xlfn.XLOOKUP(AM$2,Técnicos!$A$2:$A$100,IF(Projetos!$I239=1,Técnicos!$F$2:$F$100,IF(Projetos!$I239=2,Técnicos!$H$2:$H$100,Técnicos!$J$2:$J$100)),,0,1))</f>
        <v/>
      </c>
      <c r="AN240" s="15" t="str" cm="1">
        <f t="array" ref="AN240">IF(OR($B240="",AN$2=""),"",Projetos!$J239/_xlfn.XLOOKUP(AN$2,Técnicos!$A$2:$A$100,IF(Projetos!$I239=1,Técnicos!$F$2:$F$100,IF(Projetos!$I239=2,Técnicos!$H$2:$H$100,Técnicos!$J$2:$J$100)),,0,1))</f>
        <v/>
      </c>
      <c r="AO240" s="15" t="str" cm="1">
        <f t="array" ref="AO240">IF(OR($B240="",AO$2=""),"",Projetos!$J239/_xlfn.XLOOKUP(AO$2,Técnicos!$A$2:$A$100,IF(Projetos!$I239=1,Técnicos!$F$2:$F$100,IF(Projetos!$I239=2,Técnicos!$H$2:$H$100,Técnicos!$J$2:$J$100)),,0,1))</f>
        <v/>
      </c>
      <c r="AP240" s="15" t="str" cm="1">
        <f t="array" ref="AP240">IF(OR($B240="",AP$2=""),"",Projetos!$J239/_xlfn.XLOOKUP(AP$2,Técnicos!$A$2:$A$100,IF(Projetos!$I239=1,Técnicos!$F$2:$F$100,IF(Projetos!$I239=2,Técnicos!$H$2:$H$100,Técnicos!$J$2:$J$100)),,0,1))</f>
        <v/>
      </c>
      <c r="AQ240" s="15" t="str" cm="1">
        <f t="array" ref="AQ240">IF(OR($B240="",AQ$2=""),"",Projetos!$J239/_xlfn.XLOOKUP(AQ$2,Técnicos!$A$2:$A$100,IF(Projetos!$I239=1,Técnicos!$F$2:$F$100,IF(Projetos!$I239=2,Técnicos!$H$2:$H$100,Técnicos!$J$2:$J$100)),,0,1))</f>
        <v/>
      </c>
      <c r="AR240" s="15" t="str" cm="1">
        <f t="array" ref="AR240">IF(OR($B240="",AR$2=""),"",Projetos!$J239/_xlfn.XLOOKUP(AR$2,Técnicos!$A$2:$A$100,IF(Projetos!$I239=1,Técnicos!$F$2:$F$100,IF(Projetos!$I239=2,Técnicos!$H$2:$H$100,Técnicos!$J$2:$J$100)),,0,1))</f>
        <v/>
      </c>
      <c r="AS240" s="15" t="str" cm="1">
        <f t="array" ref="AS240">IF(OR($B240="",AS$2=""),"",Projetos!$J239/_xlfn.XLOOKUP(AS$2,Técnicos!$A$2:$A$100,IF(Projetos!$I239=1,Técnicos!$F$2:$F$100,IF(Projetos!$I239=2,Técnicos!$H$2:$H$100,Técnicos!$J$2:$J$100)),,0,1))</f>
        <v/>
      </c>
      <c r="AT240" s="15" t="str" cm="1">
        <f t="array" ref="AT240">IF(OR($B240="",AT$2=""),"",Projetos!$J239/_xlfn.XLOOKUP(AT$2,Técnicos!$A$2:$A$100,IF(Projetos!$I239=1,Técnicos!$F$2:$F$100,IF(Projetos!$I239=2,Técnicos!$H$2:$H$100,Técnicos!$J$2:$J$100)),,0,1))</f>
        <v/>
      </c>
      <c r="AU240" s="15" t="str" cm="1">
        <f t="array" ref="AU240">IF(OR($B240="",AU$2=""),"",Projetos!$J239/_xlfn.XLOOKUP(AU$2,Técnicos!$A$2:$A$100,IF(Projetos!$I239=1,Técnicos!$F$2:$F$100,IF(Projetos!$I239=2,Técnicos!$H$2:$H$100,Técnicos!$J$2:$J$100)),,0,1))</f>
        <v/>
      </c>
      <c r="AV240" s="15" t="str" cm="1">
        <f t="array" ref="AV240">IF(OR($B240="",AV$2=""),"",Projetos!$J239/_xlfn.XLOOKUP(AV$2,Técnicos!$A$2:$A$100,IF(Projetos!$I239=1,Técnicos!$F$2:$F$100,IF(Projetos!$I239=2,Técnicos!$H$2:$H$100,Técnicos!$J$2:$J$100)),,0,1))</f>
        <v/>
      </c>
      <c r="AW240" s="15" t="str" cm="1">
        <f t="array" ref="AW240">IF(OR($B240="",AW$2=""),"",Projetos!$J239/_xlfn.XLOOKUP(AW$2,Técnicos!$A$2:$A$100,IF(Projetos!$I239=1,Técnicos!$F$2:$F$100,IF(Projetos!$I239=2,Técnicos!$H$2:$H$100,Técnicos!$J$2:$J$100)),,0,1))</f>
        <v/>
      </c>
      <c r="AX240" s="15" t="str" cm="1">
        <f t="array" ref="AX240">IF(OR($B240="",AX$2=""),"",Projetos!$J239/_xlfn.XLOOKUP(AX$2,Técnicos!$A$2:$A$100,IF(Projetos!$I239=1,Técnicos!$F$2:$F$100,IF(Projetos!$I239=2,Técnicos!$H$2:$H$100,Técnicos!$J$2:$J$100)),,0,1))</f>
        <v/>
      </c>
      <c r="AY240" s="15" t="str" cm="1">
        <f t="array" ref="AY240">IF(OR($B240="",AY$2=""),"",Projetos!$J239/_xlfn.XLOOKUP(AY$2,Técnicos!$A$2:$A$100,IF(Projetos!$I239=1,Técnicos!$F$2:$F$100,IF(Projetos!$I239=2,Técnicos!$H$2:$H$100,Técnicos!$J$2:$J$100)),,0,1))</f>
        <v/>
      </c>
      <c r="AZ240" s="15" t="str" cm="1">
        <f t="array" ref="AZ240">IF(OR($B240="",AZ$2=""),"",Projetos!$J239/_xlfn.XLOOKUP(AZ$2,Técnicos!$A$2:$A$100,IF(Projetos!$I239=1,Técnicos!$F$2:$F$100,IF(Projetos!$I239=2,Técnicos!$H$2:$H$100,Técnicos!$J$2:$J$100)),,0,1))</f>
        <v/>
      </c>
      <c r="BA240" s="15" t="str" cm="1">
        <f t="array" ref="BA240">IF(OR($B240="",BA$2=""),"",Projetos!$J239/_xlfn.XLOOKUP(BA$2,Técnicos!$A$2:$A$100,IF(Projetos!$I239=1,Técnicos!$F$2:$F$100,IF(Projetos!$I239=2,Técnicos!$H$2:$H$100,Técnicos!$J$2:$J$100)),,0,1))</f>
        <v/>
      </c>
      <c r="BB240" s="15" t="str" cm="1">
        <f t="array" ref="BB240">IF(OR($B240="",BB$2=""),"",Projetos!$J239/_xlfn.XLOOKUP(BB$2,Técnicos!$A$2:$A$100,IF(Projetos!$I239=1,Técnicos!$F$2:$F$100,IF(Projetos!$I239=2,Técnicos!$H$2:$H$100,Técnicos!$J$2:$J$100)),,0,1))</f>
        <v/>
      </c>
      <c r="BC240" s="15" t="str" cm="1">
        <f t="array" ref="BC240">IF(OR($B240="",BC$2=""),"",Projetos!$J239/_xlfn.XLOOKUP(BC$2,Técnicos!$A$2:$A$100,IF(Projetos!$I239=1,Técnicos!$F$2:$F$100,IF(Projetos!$I239=2,Técnicos!$H$2:$H$100,Técnicos!$J$2:$J$100)),,0,1))</f>
        <v/>
      </c>
      <c r="BD240" s="15" t="str" cm="1">
        <f t="array" ref="BD240">IF(OR($B240="",BD$2=""),"",Projetos!$J239/_xlfn.XLOOKUP(BD$2,Técnicos!$A$2:$A$100,IF(Projetos!$I239=1,Técnicos!$F$2:$F$100,IF(Projetos!$I239=2,Técnicos!$H$2:$H$100,Técnicos!$J$2:$J$100)),,0,1))</f>
        <v/>
      </c>
      <c r="BE240" s="15" t="str" cm="1">
        <f t="array" ref="BE240">IF(OR($B240="",BE$2=""),"",Projetos!$J239/_xlfn.XLOOKUP(BE$2,Técnicos!$A$2:$A$100,IF(Projetos!$I239=1,Técnicos!$F$2:$F$100,IF(Projetos!$I239=2,Técnicos!$H$2:$H$100,Técnicos!$J$2:$J$100)),,0,1))</f>
        <v/>
      </c>
      <c r="BF240" s="15" t="str" cm="1">
        <f t="array" ref="BF240">IF(OR($B240="",BF$2=""),"",Projetos!$J239/_xlfn.XLOOKUP(BF$2,Técnicos!$A$2:$A$100,IF(Projetos!$I239=1,Técnicos!$F$2:$F$100,IF(Projetos!$I239=2,Técnicos!$H$2:$H$100,Técnicos!$J$2:$J$100)),,0,1))</f>
        <v/>
      </c>
      <c r="BG240" s="15" t="str" cm="1">
        <f t="array" ref="BG240">IF(OR($B240="",BG$2=""),"",Projetos!$J239/_xlfn.XLOOKUP(BG$2,Técnicos!$A$2:$A$100,IF(Projetos!$I239=1,Técnicos!$F$2:$F$100,IF(Projetos!$I239=2,Técnicos!$H$2:$H$100,Técnicos!$J$2:$J$100)),,0,1))</f>
        <v/>
      </c>
      <c r="BH240" s="15" t="str" cm="1">
        <f t="array" ref="BH240">IF(OR($B240="",BH$2=""),"",Projetos!$J239/_xlfn.XLOOKUP(BH$2,Técnicos!$A$2:$A$100,IF(Projetos!$I239=1,Técnicos!$F$2:$F$100,IF(Projetos!$I239=2,Técnicos!$H$2:$H$100,Técnicos!$J$2:$J$100)),,0,1))</f>
        <v/>
      </c>
      <c r="BI240" s="15" t="str" cm="1">
        <f t="array" ref="BI240">IF(OR($B240="",BI$2=""),"",Projetos!$J239/_xlfn.XLOOKUP(BI$2,Técnicos!$A$2:$A$100,IF(Projetos!$I239=1,Técnicos!$F$2:$F$100,IF(Projetos!$I239=2,Técnicos!$H$2:$H$100,Técnicos!$J$2:$J$100)),,0,1))</f>
        <v/>
      </c>
      <c r="BJ240" s="15" t="str" cm="1">
        <f t="array" ref="BJ240">IF(OR($B240="",BJ$2=""),"",Projetos!$J239/_xlfn.XLOOKUP(BJ$2,Técnicos!$A$2:$A$100,IF(Projetos!$I239=1,Técnicos!$F$2:$F$100,IF(Projetos!$I239=2,Técnicos!$H$2:$H$100,Técnicos!$J$2:$J$100)),,0,1))</f>
        <v/>
      </c>
      <c r="BK240" s="15" t="str" cm="1">
        <f t="array" ref="BK240">IF(OR($B240="",BK$2=""),"",Projetos!$J239/_xlfn.XLOOKUP(BK$2,Técnicos!$A$2:$A$100,IF(Projetos!$I239=1,Técnicos!$F$2:$F$100,IF(Projetos!$I239=2,Técnicos!$H$2:$H$100,Técnicos!$J$2:$J$100)),,0,1))</f>
        <v/>
      </c>
      <c r="BL240" s="15" t="str" cm="1">
        <f t="array" ref="BL240">IF(OR($B240="",BL$2=""),"",Projetos!$J239/_xlfn.XLOOKUP(BL$2,Técnicos!$A$2:$A$100,IF(Projetos!$I239=1,Técnicos!$F$2:$F$100,IF(Projetos!$I239=2,Técnicos!$H$2:$H$100,Técnicos!$J$2:$J$100)),,0,1))</f>
        <v/>
      </c>
      <c r="BM240" s="15" t="str" cm="1">
        <f t="array" ref="BM240">IF(OR($B240="",BM$2=""),"",Projetos!$J239/_xlfn.XLOOKUP(BM$2,Técnicos!$A$2:$A$100,IF(Projetos!$I239=1,Técnicos!$F$2:$F$100,IF(Projetos!$I239=2,Técnicos!$H$2:$H$100,Técnicos!$J$2:$J$100)),,0,1))</f>
        <v/>
      </c>
      <c r="BN240" s="15" t="str" cm="1">
        <f t="array" ref="BN240">IF(OR($B240="",BN$2=""),"",Projetos!$J239/_xlfn.XLOOKUP(BN$2,Técnicos!$A$2:$A$100,IF(Projetos!$I239=1,Técnicos!$F$2:$F$100,IF(Projetos!$I239=2,Técnicos!$H$2:$H$100,Técnicos!$J$2:$J$100)),,0,1))</f>
        <v/>
      </c>
    </row>
    <row r="241" spans="3:66" x14ac:dyDescent="0.3">
      <c r="C241" s="15" t="str" cm="1">
        <f t="array" ref="C241">IF(OR($B241="",C$2=""),"",Projetos!$J240/_xlfn.XLOOKUP(C$2,Técnicos!$A$2:$A$100,IF(Projetos!$I240=1,Técnicos!$F$2:$F$100,IF(Projetos!$I240=2,Técnicos!$H$2:$H$100,Técnicos!$J$2:$J$100)),,0,1))</f>
        <v/>
      </c>
      <c r="D241" s="15" t="str" cm="1">
        <f t="array" ref="D241">IF(OR($B241="",D$2=""),"",Projetos!$J240/_xlfn.XLOOKUP(D$2,Técnicos!$A$2:$A$100,IF(Projetos!$I240=1,Técnicos!$F$2:$F$100,IF(Projetos!$I240=2,Técnicos!$H$2:$H$100,Técnicos!$J$2:$J$100)),,0,1))</f>
        <v/>
      </c>
      <c r="E241" s="15" t="str" cm="1">
        <f t="array" ref="E241">IF(OR($B241="",E$2=""),"",Projetos!$J240/_xlfn.XLOOKUP(E$2,Técnicos!$A$2:$A$100,IF(Projetos!$I240=1,Técnicos!$F$2:$F$100,IF(Projetos!$I240=2,Técnicos!$H$2:$H$100,Técnicos!$J$2:$J$100)),,0,1))</f>
        <v/>
      </c>
      <c r="F241" s="15" t="str" cm="1">
        <f t="array" ref="F241">IF(OR($B241="",F$2=""),"",Projetos!$J240/_xlfn.XLOOKUP(F$2,Técnicos!$A$2:$A$100,IF(Projetos!$I240=1,Técnicos!$F$2:$F$100,IF(Projetos!$I240=2,Técnicos!$H$2:$H$100,Técnicos!$J$2:$J$100)),,0,1))</f>
        <v/>
      </c>
      <c r="G241" s="15" t="str" cm="1">
        <f t="array" ref="G241">IF(OR($B241="",G$2=""),"",Projetos!$J240/_xlfn.XLOOKUP(G$2,Técnicos!$A$2:$A$100,IF(Projetos!$I240=1,Técnicos!$F$2:$F$100,IF(Projetos!$I240=2,Técnicos!$H$2:$H$100,Técnicos!$J$2:$J$100)),,0,1))</f>
        <v/>
      </c>
      <c r="H241" s="15" t="str" cm="1">
        <f t="array" ref="H241">IF(OR($B241="",H$2=""),"",Projetos!$J240/_xlfn.XLOOKUP(H$2,Técnicos!$A$2:$A$100,IF(Projetos!$I240=1,Técnicos!$F$2:$F$100,IF(Projetos!$I240=2,Técnicos!$H$2:$H$100,Técnicos!$J$2:$J$100)),,0,1))</f>
        <v/>
      </c>
      <c r="I241" s="15" t="str" cm="1">
        <f t="array" ref="I241">IF(OR($B241="",I$2=""),"",Projetos!$J240/_xlfn.XLOOKUP(I$2,Técnicos!$A$2:$A$100,IF(Projetos!$I240=1,Técnicos!$F$2:$F$100,IF(Projetos!$I240=2,Técnicos!$H$2:$H$100,Técnicos!$J$2:$J$100)),,0,1))</f>
        <v/>
      </c>
      <c r="J241" s="15" t="str" cm="1">
        <f t="array" ref="J241">IF(OR($B241="",J$2=""),"",Projetos!$J240/_xlfn.XLOOKUP(J$2,Técnicos!$A$2:$A$100,IF(Projetos!$I240=1,Técnicos!$F$2:$F$100,IF(Projetos!$I240=2,Técnicos!$H$2:$H$100,Técnicos!$J$2:$J$100)),,0,1))</f>
        <v/>
      </c>
      <c r="K241" s="15" t="str" cm="1">
        <f t="array" ref="K241">IF(OR($B241="",K$2=""),"",Projetos!$J240/_xlfn.XLOOKUP(K$2,Técnicos!$A$2:$A$100,IF(Projetos!$I240=1,Técnicos!$F$2:$F$100,IF(Projetos!$I240=2,Técnicos!$H$2:$H$100,Técnicos!$J$2:$J$100)),,0,1))</f>
        <v/>
      </c>
      <c r="L241" s="15" t="str" cm="1">
        <f t="array" ref="L241">IF(OR($B241="",L$2=""),"",Projetos!$J240/_xlfn.XLOOKUP(L$2,Técnicos!$A$2:$A$100,IF(Projetos!$I240=1,Técnicos!$F$2:$F$100,IF(Projetos!$I240=2,Técnicos!$H$2:$H$100,Técnicos!$J$2:$J$100)),,0,1))</f>
        <v/>
      </c>
      <c r="M241" s="15" t="str" cm="1">
        <f t="array" ref="M241">IF(OR($B241="",M$2=""),"",Projetos!$J240/_xlfn.XLOOKUP(M$2,Técnicos!$A$2:$A$100,IF(Projetos!$I240=1,Técnicos!$F$2:$F$100,IF(Projetos!$I240=2,Técnicos!$H$2:$H$100,Técnicos!$J$2:$J$100)),,0,1))</f>
        <v/>
      </c>
      <c r="N241" s="15" t="str" cm="1">
        <f t="array" ref="N241">IF(OR($B241="",N$2=""),"",Projetos!$J240/_xlfn.XLOOKUP(N$2,Técnicos!$A$2:$A$100,IF(Projetos!$I240=1,Técnicos!$F$2:$F$100,IF(Projetos!$I240=2,Técnicos!$H$2:$H$100,Técnicos!$J$2:$J$100)),,0,1))</f>
        <v/>
      </c>
      <c r="O241" s="15" t="str" cm="1">
        <f t="array" ref="O241">IF(OR($B241="",O$2=""),"",Projetos!$J240/_xlfn.XLOOKUP(O$2,Técnicos!$A$2:$A$100,IF(Projetos!$I240=1,Técnicos!$F$2:$F$100,IF(Projetos!$I240=2,Técnicos!$H$2:$H$100,Técnicos!$J$2:$J$100)),,0,1))</f>
        <v/>
      </c>
      <c r="P241" s="15" t="str" cm="1">
        <f t="array" ref="P241">IF(OR($B241="",P$2=""),"",Projetos!$J240/_xlfn.XLOOKUP(P$2,Técnicos!$A$2:$A$100,IF(Projetos!$I240=1,Técnicos!$F$2:$F$100,IF(Projetos!$I240=2,Técnicos!$H$2:$H$100,Técnicos!$J$2:$J$100)),,0,1))</f>
        <v/>
      </c>
      <c r="Q241" s="15" t="str" cm="1">
        <f t="array" ref="Q241">IF(OR($B241="",Q$2=""),"",Projetos!$J240/_xlfn.XLOOKUP(Q$2,Técnicos!$A$2:$A$100,IF(Projetos!$I240=1,Técnicos!$F$2:$F$100,IF(Projetos!$I240=2,Técnicos!$H$2:$H$100,Técnicos!$J$2:$J$100)),,0,1))</f>
        <v/>
      </c>
      <c r="R241" s="15" t="str" cm="1">
        <f t="array" ref="R241">IF(OR($B241="",R$2=""),"",Projetos!$J240/_xlfn.XLOOKUP(R$2,Técnicos!$A$2:$A$100,IF(Projetos!$I240=1,Técnicos!$F$2:$F$100,IF(Projetos!$I240=2,Técnicos!$H$2:$H$100,Técnicos!$J$2:$J$100)),,0,1))</f>
        <v/>
      </c>
      <c r="S241" s="15" t="str" cm="1">
        <f t="array" ref="S241">IF(OR($B241="",S$2=""),"",Projetos!$J240/_xlfn.XLOOKUP(S$2,Técnicos!$A$2:$A$100,IF(Projetos!$I240=1,Técnicos!$F$2:$F$100,IF(Projetos!$I240=2,Técnicos!$H$2:$H$100,Técnicos!$J$2:$J$100)),,0,1))</f>
        <v/>
      </c>
      <c r="T241" s="15" t="str" cm="1">
        <f t="array" ref="T241">IF(OR($B241="",T$2=""),"",Projetos!$J240/_xlfn.XLOOKUP(T$2,Técnicos!$A$2:$A$100,IF(Projetos!$I240=1,Técnicos!$F$2:$F$100,IF(Projetos!$I240=2,Técnicos!$H$2:$H$100,Técnicos!$J$2:$J$100)),,0,1))</f>
        <v/>
      </c>
      <c r="U241" s="15" t="str" cm="1">
        <f t="array" ref="U241">IF(OR($B241="",U$2=""),"",Projetos!$J240/_xlfn.XLOOKUP(U$2,Técnicos!$A$2:$A$100,IF(Projetos!$I240=1,Técnicos!$F$2:$F$100,IF(Projetos!$I240=2,Técnicos!$H$2:$H$100,Técnicos!$J$2:$J$100)),,0,1))</f>
        <v/>
      </c>
      <c r="V241" s="15" t="str" cm="1">
        <f t="array" ref="V241">IF(OR($B241="",V$2=""),"",Projetos!$J240/_xlfn.XLOOKUP(V$2,Técnicos!$A$2:$A$100,IF(Projetos!$I240=1,Técnicos!$F$2:$F$100,IF(Projetos!$I240=2,Técnicos!$H$2:$H$100,Técnicos!$J$2:$J$100)),,0,1))</f>
        <v/>
      </c>
      <c r="W241" s="15" t="str" cm="1">
        <f t="array" ref="W241">IF(OR($B241="",W$2=""),"",Projetos!$J240/_xlfn.XLOOKUP(W$2,Técnicos!$A$2:$A$100,IF(Projetos!$I240=1,Técnicos!$F$2:$F$100,IF(Projetos!$I240=2,Técnicos!$H$2:$H$100,Técnicos!$J$2:$J$100)),,0,1))</f>
        <v/>
      </c>
      <c r="X241" s="15" t="str" cm="1">
        <f t="array" ref="X241">IF(OR($B241="",X$2=""),"",Projetos!$J240/_xlfn.XLOOKUP(X$2,Técnicos!$A$2:$A$100,IF(Projetos!$I240=1,Técnicos!$F$2:$F$100,IF(Projetos!$I240=2,Técnicos!$H$2:$H$100,Técnicos!$J$2:$J$100)),,0,1))</f>
        <v/>
      </c>
      <c r="Y241" s="15" t="str" cm="1">
        <f t="array" ref="Y241">IF(OR($B241="",Y$2=""),"",Projetos!$J240/_xlfn.XLOOKUP(Y$2,Técnicos!$A$2:$A$100,IF(Projetos!$I240=1,Técnicos!$F$2:$F$100,IF(Projetos!$I240=2,Técnicos!$H$2:$H$100,Técnicos!$J$2:$J$100)),,0,1))</f>
        <v/>
      </c>
      <c r="Z241" s="15" t="str" cm="1">
        <f t="array" ref="Z241">IF(OR($B241="",Z$2=""),"",Projetos!$J240/_xlfn.XLOOKUP(Z$2,Técnicos!$A$2:$A$100,IF(Projetos!$I240=1,Técnicos!$F$2:$F$100,IF(Projetos!$I240=2,Técnicos!$H$2:$H$100,Técnicos!$J$2:$J$100)),,0,1))</f>
        <v/>
      </c>
      <c r="AA241" s="15" t="str" cm="1">
        <f t="array" ref="AA241">IF(OR($B241="",AA$2=""),"",Projetos!$J240/_xlfn.XLOOKUP(AA$2,Técnicos!$A$2:$A$100,IF(Projetos!$I240=1,Técnicos!$F$2:$F$100,IF(Projetos!$I240=2,Técnicos!$H$2:$H$100,Técnicos!$J$2:$J$100)),,0,1))</f>
        <v/>
      </c>
      <c r="AB241" s="15" t="str" cm="1">
        <f t="array" ref="AB241">IF(OR($B241="",AB$2=""),"",Projetos!$J240/_xlfn.XLOOKUP(AB$2,Técnicos!$A$2:$A$100,IF(Projetos!$I240=1,Técnicos!$F$2:$F$100,IF(Projetos!$I240=2,Técnicos!$H$2:$H$100,Técnicos!$J$2:$J$100)),,0,1))</f>
        <v/>
      </c>
      <c r="AC241" s="15" t="str" cm="1">
        <f t="array" ref="AC241">IF(OR($B241="",AC$2=""),"",Projetos!$J240/_xlfn.XLOOKUP(AC$2,Técnicos!$A$2:$A$100,IF(Projetos!$I240=1,Técnicos!$F$2:$F$100,IF(Projetos!$I240=2,Técnicos!$H$2:$H$100,Técnicos!$J$2:$J$100)),,0,1))</f>
        <v/>
      </c>
      <c r="AD241" s="15" t="str" cm="1">
        <f t="array" ref="AD241">IF(OR($B241="",AD$2=""),"",Projetos!$J240/_xlfn.XLOOKUP(AD$2,Técnicos!$A$2:$A$100,IF(Projetos!$I240=1,Técnicos!$F$2:$F$100,IF(Projetos!$I240=2,Técnicos!$H$2:$H$100,Técnicos!$J$2:$J$100)),,0,1))</f>
        <v/>
      </c>
      <c r="AE241" s="15" t="str" cm="1">
        <f t="array" ref="AE241">IF(OR($B241="",AE$2=""),"",Projetos!$J240/_xlfn.XLOOKUP(AE$2,Técnicos!$A$2:$A$100,IF(Projetos!$I240=1,Técnicos!$F$2:$F$100,IF(Projetos!$I240=2,Técnicos!$H$2:$H$100,Técnicos!$J$2:$J$100)),,0,1))</f>
        <v/>
      </c>
      <c r="AF241" s="15" t="str" cm="1">
        <f t="array" ref="AF241">IF(OR($B241="",AF$2=""),"",Projetos!$J240/_xlfn.XLOOKUP(AF$2,Técnicos!$A$2:$A$100,IF(Projetos!$I240=1,Técnicos!$F$2:$F$100,IF(Projetos!$I240=2,Técnicos!$H$2:$H$100,Técnicos!$J$2:$J$100)),,0,1))</f>
        <v/>
      </c>
      <c r="AG241" s="15" t="str" cm="1">
        <f t="array" ref="AG241">IF(OR($B241="",AG$2=""),"",Projetos!$J240/_xlfn.XLOOKUP(AG$2,Técnicos!$A$2:$A$100,IF(Projetos!$I240=1,Técnicos!$F$2:$F$100,IF(Projetos!$I240=2,Técnicos!$H$2:$H$100,Técnicos!$J$2:$J$100)),,0,1))</f>
        <v/>
      </c>
      <c r="AH241" s="15" t="str" cm="1">
        <f t="array" ref="AH241">IF(OR($B241="",AH$2=""),"",Projetos!$J240/_xlfn.XLOOKUP(AH$2,Técnicos!$A$2:$A$100,IF(Projetos!$I240=1,Técnicos!$F$2:$F$100,IF(Projetos!$I240=2,Técnicos!$H$2:$H$100,Técnicos!$J$2:$J$100)),,0,1))</f>
        <v/>
      </c>
      <c r="AI241" s="15" t="str" cm="1">
        <f t="array" ref="AI241">IF(OR($B241="",AI$2=""),"",Projetos!$J240/_xlfn.XLOOKUP(AI$2,Técnicos!$A$2:$A$100,IF(Projetos!$I240=1,Técnicos!$F$2:$F$100,IF(Projetos!$I240=2,Técnicos!$H$2:$H$100,Técnicos!$J$2:$J$100)),,0,1))</f>
        <v/>
      </c>
      <c r="AJ241" s="15" t="str" cm="1">
        <f t="array" ref="AJ241">IF(OR($B241="",AJ$2=""),"",Projetos!$J240/_xlfn.XLOOKUP(AJ$2,Técnicos!$A$2:$A$100,IF(Projetos!$I240=1,Técnicos!$F$2:$F$100,IF(Projetos!$I240=2,Técnicos!$H$2:$H$100,Técnicos!$J$2:$J$100)),,0,1))</f>
        <v/>
      </c>
      <c r="AK241" s="15" t="str" cm="1">
        <f t="array" ref="AK241">IF(OR($B241="",AK$2=""),"",Projetos!$J240/_xlfn.XLOOKUP(AK$2,Técnicos!$A$2:$A$100,IF(Projetos!$I240=1,Técnicos!$F$2:$F$100,IF(Projetos!$I240=2,Técnicos!$H$2:$H$100,Técnicos!$J$2:$J$100)),,0,1))</f>
        <v/>
      </c>
      <c r="AL241" s="15" t="str" cm="1">
        <f t="array" ref="AL241">IF(OR($B241="",AL$2=""),"",Projetos!$J240/_xlfn.XLOOKUP(AL$2,Técnicos!$A$2:$A$100,IF(Projetos!$I240=1,Técnicos!$F$2:$F$100,IF(Projetos!$I240=2,Técnicos!$H$2:$H$100,Técnicos!$J$2:$J$100)),,0,1))</f>
        <v/>
      </c>
      <c r="AM241" s="15" t="str" cm="1">
        <f t="array" ref="AM241">IF(OR($B241="",AM$2=""),"",Projetos!$J240/_xlfn.XLOOKUP(AM$2,Técnicos!$A$2:$A$100,IF(Projetos!$I240=1,Técnicos!$F$2:$F$100,IF(Projetos!$I240=2,Técnicos!$H$2:$H$100,Técnicos!$J$2:$J$100)),,0,1))</f>
        <v/>
      </c>
      <c r="AN241" s="15" t="str" cm="1">
        <f t="array" ref="AN241">IF(OR($B241="",AN$2=""),"",Projetos!$J240/_xlfn.XLOOKUP(AN$2,Técnicos!$A$2:$A$100,IF(Projetos!$I240=1,Técnicos!$F$2:$F$100,IF(Projetos!$I240=2,Técnicos!$H$2:$H$100,Técnicos!$J$2:$J$100)),,0,1))</f>
        <v/>
      </c>
      <c r="AO241" s="15" t="str" cm="1">
        <f t="array" ref="AO241">IF(OR($B241="",AO$2=""),"",Projetos!$J240/_xlfn.XLOOKUP(AO$2,Técnicos!$A$2:$A$100,IF(Projetos!$I240=1,Técnicos!$F$2:$F$100,IF(Projetos!$I240=2,Técnicos!$H$2:$H$100,Técnicos!$J$2:$J$100)),,0,1))</f>
        <v/>
      </c>
      <c r="AP241" s="15" t="str" cm="1">
        <f t="array" ref="AP241">IF(OR($B241="",AP$2=""),"",Projetos!$J240/_xlfn.XLOOKUP(AP$2,Técnicos!$A$2:$A$100,IF(Projetos!$I240=1,Técnicos!$F$2:$F$100,IF(Projetos!$I240=2,Técnicos!$H$2:$H$100,Técnicos!$J$2:$J$100)),,0,1))</f>
        <v/>
      </c>
      <c r="AQ241" s="15" t="str" cm="1">
        <f t="array" ref="AQ241">IF(OR($B241="",AQ$2=""),"",Projetos!$J240/_xlfn.XLOOKUP(AQ$2,Técnicos!$A$2:$A$100,IF(Projetos!$I240=1,Técnicos!$F$2:$F$100,IF(Projetos!$I240=2,Técnicos!$H$2:$H$100,Técnicos!$J$2:$J$100)),,0,1))</f>
        <v/>
      </c>
      <c r="AR241" s="15" t="str" cm="1">
        <f t="array" ref="AR241">IF(OR($B241="",AR$2=""),"",Projetos!$J240/_xlfn.XLOOKUP(AR$2,Técnicos!$A$2:$A$100,IF(Projetos!$I240=1,Técnicos!$F$2:$F$100,IF(Projetos!$I240=2,Técnicos!$H$2:$H$100,Técnicos!$J$2:$J$100)),,0,1))</f>
        <v/>
      </c>
      <c r="AS241" s="15" t="str" cm="1">
        <f t="array" ref="AS241">IF(OR($B241="",AS$2=""),"",Projetos!$J240/_xlfn.XLOOKUP(AS$2,Técnicos!$A$2:$A$100,IF(Projetos!$I240=1,Técnicos!$F$2:$F$100,IF(Projetos!$I240=2,Técnicos!$H$2:$H$100,Técnicos!$J$2:$J$100)),,0,1))</f>
        <v/>
      </c>
      <c r="AT241" s="15" t="str" cm="1">
        <f t="array" ref="AT241">IF(OR($B241="",AT$2=""),"",Projetos!$J240/_xlfn.XLOOKUP(AT$2,Técnicos!$A$2:$A$100,IF(Projetos!$I240=1,Técnicos!$F$2:$F$100,IF(Projetos!$I240=2,Técnicos!$H$2:$H$100,Técnicos!$J$2:$J$100)),,0,1))</f>
        <v/>
      </c>
      <c r="AU241" s="15" t="str" cm="1">
        <f t="array" ref="AU241">IF(OR($B241="",AU$2=""),"",Projetos!$J240/_xlfn.XLOOKUP(AU$2,Técnicos!$A$2:$A$100,IF(Projetos!$I240=1,Técnicos!$F$2:$F$100,IF(Projetos!$I240=2,Técnicos!$H$2:$H$100,Técnicos!$J$2:$J$100)),,0,1))</f>
        <v/>
      </c>
      <c r="AV241" s="15" t="str" cm="1">
        <f t="array" ref="AV241">IF(OR($B241="",AV$2=""),"",Projetos!$J240/_xlfn.XLOOKUP(AV$2,Técnicos!$A$2:$A$100,IF(Projetos!$I240=1,Técnicos!$F$2:$F$100,IF(Projetos!$I240=2,Técnicos!$H$2:$H$100,Técnicos!$J$2:$J$100)),,0,1))</f>
        <v/>
      </c>
      <c r="AW241" s="15" t="str" cm="1">
        <f t="array" ref="AW241">IF(OR($B241="",AW$2=""),"",Projetos!$J240/_xlfn.XLOOKUP(AW$2,Técnicos!$A$2:$A$100,IF(Projetos!$I240=1,Técnicos!$F$2:$F$100,IF(Projetos!$I240=2,Técnicos!$H$2:$H$100,Técnicos!$J$2:$J$100)),,0,1))</f>
        <v/>
      </c>
      <c r="AX241" s="15" t="str" cm="1">
        <f t="array" ref="AX241">IF(OR($B241="",AX$2=""),"",Projetos!$J240/_xlfn.XLOOKUP(AX$2,Técnicos!$A$2:$A$100,IF(Projetos!$I240=1,Técnicos!$F$2:$F$100,IF(Projetos!$I240=2,Técnicos!$H$2:$H$100,Técnicos!$J$2:$J$100)),,0,1))</f>
        <v/>
      </c>
      <c r="AY241" s="15" t="str" cm="1">
        <f t="array" ref="AY241">IF(OR($B241="",AY$2=""),"",Projetos!$J240/_xlfn.XLOOKUP(AY$2,Técnicos!$A$2:$A$100,IF(Projetos!$I240=1,Técnicos!$F$2:$F$100,IF(Projetos!$I240=2,Técnicos!$H$2:$H$100,Técnicos!$J$2:$J$100)),,0,1))</f>
        <v/>
      </c>
      <c r="AZ241" s="15" t="str" cm="1">
        <f t="array" ref="AZ241">IF(OR($B241="",AZ$2=""),"",Projetos!$J240/_xlfn.XLOOKUP(AZ$2,Técnicos!$A$2:$A$100,IF(Projetos!$I240=1,Técnicos!$F$2:$F$100,IF(Projetos!$I240=2,Técnicos!$H$2:$H$100,Técnicos!$J$2:$J$100)),,0,1))</f>
        <v/>
      </c>
      <c r="BA241" s="15" t="str" cm="1">
        <f t="array" ref="BA241">IF(OR($B241="",BA$2=""),"",Projetos!$J240/_xlfn.XLOOKUP(BA$2,Técnicos!$A$2:$A$100,IF(Projetos!$I240=1,Técnicos!$F$2:$F$100,IF(Projetos!$I240=2,Técnicos!$H$2:$H$100,Técnicos!$J$2:$J$100)),,0,1))</f>
        <v/>
      </c>
      <c r="BB241" s="15" t="str" cm="1">
        <f t="array" ref="BB241">IF(OR($B241="",BB$2=""),"",Projetos!$J240/_xlfn.XLOOKUP(BB$2,Técnicos!$A$2:$A$100,IF(Projetos!$I240=1,Técnicos!$F$2:$F$100,IF(Projetos!$I240=2,Técnicos!$H$2:$H$100,Técnicos!$J$2:$J$100)),,0,1))</f>
        <v/>
      </c>
      <c r="BC241" s="15" t="str" cm="1">
        <f t="array" ref="BC241">IF(OR($B241="",BC$2=""),"",Projetos!$J240/_xlfn.XLOOKUP(BC$2,Técnicos!$A$2:$A$100,IF(Projetos!$I240=1,Técnicos!$F$2:$F$100,IF(Projetos!$I240=2,Técnicos!$H$2:$H$100,Técnicos!$J$2:$J$100)),,0,1))</f>
        <v/>
      </c>
      <c r="BD241" s="15" t="str" cm="1">
        <f t="array" ref="BD241">IF(OR($B241="",BD$2=""),"",Projetos!$J240/_xlfn.XLOOKUP(BD$2,Técnicos!$A$2:$A$100,IF(Projetos!$I240=1,Técnicos!$F$2:$F$100,IF(Projetos!$I240=2,Técnicos!$H$2:$H$100,Técnicos!$J$2:$J$100)),,0,1))</f>
        <v/>
      </c>
      <c r="BE241" s="15" t="str" cm="1">
        <f t="array" ref="BE241">IF(OR($B241="",BE$2=""),"",Projetos!$J240/_xlfn.XLOOKUP(BE$2,Técnicos!$A$2:$A$100,IF(Projetos!$I240=1,Técnicos!$F$2:$F$100,IF(Projetos!$I240=2,Técnicos!$H$2:$H$100,Técnicos!$J$2:$J$100)),,0,1))</f>
        <v/>
      </c>
      <c r="BF241" s="15" t="str" cm="1">
        <f t="array" ref="BF241">IF(OR($B241="",BF$2=""),"",Projetos!$J240/_xlfn.XLOOKUP(BF$2,Técnicos!$A$2:$A$100,IF(Projetos!$I240=1,Técnicos!$F$2:$F$100,IF(Projetos!$I240=2,Técnicos!$H$2:$H$100,Técnicos!$J$2:$J$100)),,0,1))</f>
        <v/>
      </c>
      <c r="BG241" s="15" t="str" cm="1">
        <f t="array" ref="BG241">IF(OR($B241="",BG$2=""),"",Projetos!$J240/_xlfn.XLOOKUP(BG$2,Técnicos!$A$2:$A$100,IF(Projetos!$I240=1,Técnicos!$F$2:$F$100,IF(Projetos!$I240=2,Técnicos!$H$2:$H$100,Técnicos!$J$2:$J$100)),,0,1))</f>
        <v/>
      </c>
      <c r="BH241" s="15" t="str" cm="1">
        <f t="array" ref="BH241">IF(OR($B241="",BH$2=""),"",Projetos!$J240/_xlfn.XLOOKUP(BH$2,Técnicos!$A$2:$A$100,IF(Projetos!$I240=1,Técnicos!$F$2:$F$100,IF(Projetos!$I240=2,Técnicos!$H$2:$H$100,Técnicos!$J$2:$J$100)),,0,1))</f>
        <v/>
      </c>
      <c r="BI241" s="15" t="str" cm="1">
        <f t="array" ref="BI241">IF(OR($B241="",BI$2=""),"",Projetos!$J240/_xlfn.XLOOKUP(BI$2,Técnicos!$A$2:$A$100,IF(Projetos!$I240=1,Técnicos!$F$2:$F$100,IF(Projetos!$I240=2,Técnicos!$H$2:$H$100,Técnicos!$J$2:$J$100)),,0,1))</f>
        <v/>
      </c>
      <c r="BJ241" s="15" t="str" cm="1">
        <f t="array" ref="BJ241">IF(OR($B241="",BJ$2=""),"",Projetos!$J240/_xlfn.XLOOKUP(BJ$2,Técnicos!$A$2:$A$100,IF(Projetos!$I240=1,Técnicos!$F$2:$F$100,IF(Projetos!$I240=2,Técnicos!$H$2:$H$100,Técnicos!$J$2:$J$100)),,0,1))</f>
        <v/>
      </c>
      <c r="BK241" s="15" t="str" cm="1">
        <f t="array" ref="BK241">IF(OR($B241="",BK$2=""),"",Projetos!$J240/_xlfn.XLOOKUP(BK$2,Técnicos!$A$2:$A$100,IF(Projetos!$I240=1,Técnicos!$F$2:$F$100,IF(Projetos!$I240=2,Técnicos!$H$2:$H$100,Técnicos!$J$2:$J$100)),,0,1))</f>
        <v/>
      </c>
      <c r="BL241" s="15" t="str" cm="1">
        <f t="array" ref="BL241">IF(OR($B241="",BL$2=""),"",Projetos!$J240/_xlfn.XLOOKUP(BL$2,Técnicos!$A$2:$A$100,IF(Projetos!$I240=1,Técnicos!$F$2:$F$100,IF(Projetos!$I240=2,Técnicos!$H$2:$H$100,Técnicos!$J$2:$J$100)),,0,1))</f>
        <v/>
      </c>
      <c r="BM241" s="15" t="str" cm="1">
        <f t="array" ref="BM241">IF(OR($B241="",BM$2=""),"",Projetos!$J240/_xlfn.XLOOKUP(BM$2,Técnicos!$A$2:$A$100,IF(Projetos!$I240=1,Técnicos!$F$2:$F$100,IF(Projetos!$I240=2,Técnicos!$H$2:$H$100,Técnicos!$J$2:$J$100)),,0,1))</f>
        <v/>
      </c>
      <c r="BN241" s="15" t="str" cm="1">
        <f t="array" ref="BN241">IF(OR($B241="",BN$2=""),"",Projetos!$J240/_xlfn.XLOOKUP(BN$2,Técnicos!$A$2:$A$100,IF(Projetos!$I240=1,Técnicos!$F$2:$F$100,IF(Projetos!$I240=2,Técnicos!$H$2:$H$100,Técnicos!$J$2:$J$100)),,0,1))</f>
        <v/>
      </c>
    </row>
    <row r="242" spans="3:66" x14ac:dyDescent="0.3">
      <c r="C242" s="15" t="str" cm="1">
        <f t="array" ref="C242">IF(OR($B242="",C$2=""),"",Projetos!$J241/_xlfn.XLOOKUP(C$2,Técnicos!$A$2:$A$100,IF(Projetos!$I241=1,Técnicos!$F$2:$F$100,IF(Projetos!$I241=2,Técnicos!$H$2:$H$100,Técnicos!$J$2:$J$100)),,0,1))</f>
        <v/>
      </c>
      <c r="D242" s="15" t="str" cm="1">
        <f t="array" ref="D242">IF(OR($B242="",D$2=""),"",Projetos!$J241/_xlfn.XLOOKUP(D$2,Técnicos!$A$2:$A$100,IF(Projetos!$I241=1,Técnicos!$F$2:$F$100,IF(Projetos!$I241=2,Técnicos!$H$2:$H$100,Técnicos!$J$2:$J$100)),,0,1))</f>
        <v/>
      </c>
      <c r="E242" s="15" t="str" cm="1">
        <f t="array" ref="E242">IF(OR($B242="",E$2=""),"",Projetos!$J241/_xlfn.XLOOKUP(E$2,Técnicos!$A$2:$A$100,IF(Projetos!$I241=1,Técnicos!$F$2:$F$100,IF(Projetos!$I241=2,Técnicos!$H$2:$H$100,Técnicos!$J$2:$J$100)),,0,1))</f>
        <v/>
      </c>
      <c r="F242" s="15" t="str" cm="1">
        <f t="array" ref="F242">IF(OR($B242="",F$2=""),"",Projetos!$J241/_xlfn.XLOOKUP(F$2,Técnicos!$A$2:$A$100,IF(Projetos!$I241=1,Técnicos!$F$2:$F$100,IF(Projetos!$I241=2,Técnicos!$H$2:$H$100,Técnicos!$J$2:$J$100)),,0,1))</f>
        <v/>
      </c>
      <c r="G242" s="15" t="str" cm="1">
        <f t="array" ref="G242">IF(OR($B242="",G$2=""),"",Projetos!$J241/_xlfn.XLOOKUP(G$2,Técnicos!$A$2:$A$100,IF(Projetos!$I241=1,Técnicos!$F$2:$F$100,IF(Projetos!$I241=2,Técnicos!$H$2:$H$100,Técnicos!$J$2:$J$100)),,0,1))</f>
        <v/>
      </c>
      <c r="H242" s="15" t="str" cm="1">
        <f t="array" ref="H242">IF(OR($B242="",H$2=""),"",Projetos!$J241/_xlfn.XLOOKUP(H$2,Técnicos!$A$2:$A$100,IF(Projetos!$I241=1,Técnicos!$F$2:$F$100,IF(Projetos!$I241=2,Técnicos!$H$2:$H$100,Técnicos!$J$2:$J$100)),,0,1))</f>
        <v/>
      </c>
      <c r="I242" s="15" t="str" cm="1">
        <f t="array" ref="I242">IF(OR($B242="",I$2=""),"",Projetos!$J241/_xlfn.XLOOKUP(I$2,Técnicos!$A$2:$A$100,IF(Projetos!$I241=1,Técnicos!$F$2:$F$100,IF(Projetos!$I241=2,Técnicos!$H$2:$H$100,Técnicos!$J$2:$J$100)),,0,1))</f>
        <v/>
      </c>
      <c r="J242" s="15" t="str" cm="1">
        <f t="array" ref="J242">IF(OR($B242="",J$2=""),"",Projetos!$J241/_xlfn.XLOOKUP(J$2,Técnicos!$A$2:$A$100,IF(Projetos!$I241=1,Técnicos!$F$2:$F$100,IF(Projetos!$I241=2,Técnicos!$H$2:$H$100,Técnicos!$J$2:$J$100)),,0,1))</f>
        <v/>
      </c>
      <c r="K242" s="15" t="str" cm="1">
        <f t="array" ref="K242">IF(OR($B242="",K$2=""),"",Projetos!$J241/_xlfn.XLOOKUP(K$2,Técnicos!$A$2:$A$100,IF(Projetos!$I241=1,Técnicos!$F$2:$F$100,IF(Projetos!$I241=2,Técnicos!$H$2:$H$100,Técnicos!$J$2:$J$100)),,0,1))</f>
        <v/>
      </c>
      <c r="L242" s="15" t="str" cm="1">
        <f t="array" ref="L242">IF(OR($B242="",L$2=""),"",Projetos!$J241/_xlfn.XLOOKUP(L$2,Técnicos!$A$2:$A$100,IF(Projetos!$I241=1,Técnicos!$F$2:$F$100,IF(Projetos!$I241=2,Técnicos!$H$2:$H$100,Técnicos!$J$2:$J$100)),,0,1))</f>
        <v/>
      </c>
      <c r="M242" s="15" t="str" cm="1">
        <f t="array" ref="M242">IF(OR($B242="",M$2=""),"",Projetos!$J241/_xlfn.XLOOKUP(M$2,Técnicos!$A$2:$A$100,IF(Projetos!$I241=1,Técnicos!$F$2:$F$100,IF(Projetos!$I241=2,Técnicos!$H$2:$H$100,Técnicos!$J$2:$J$100)),,0,1))</f>
        <v/>
      </c>
      <c r="N242" s="15" t="str" cm="1">
        <f t="array" ref="N242">IF(OR($B242="",N$2=""),"",Projetos!$J241/_xlfn.XLOOKUP(N$2,Técnicos!$A$2:$A$100,IF(Projetos!$I241=1,Técnicos!$F$2:$F$100,IF(Projetos!$I241=2,Técnicos!$H$2:$H$100,Técnicos!$J$2:$J$100)),,0,1))</f>
        <v/>
      </c>
      <c r="O242" s="15" t="str" cm="1">
        <f t="array" ref="O242">IF(OR($B242="",O$2=""),"",Projetos!$J241/_xlfn.XLOOKUP(O$2,Técnicos!$A$2:$A$100,IF(Projetos!$I241=1,Técnicos!$F$2:$F$100,IF(Projetos!$I241=2,Técnicos!$H$2:$H$100,Técnicos!$J$2:$J$100)),,0,1))</f>
        <v/>
      </c>
      <c r="P242" s="15" t="str" cm="1">
        <f t="array" ref="P242">IF(OR($B242="",P$2=""),"",Projetos!$J241/_xlfn.XLOOKUP(P$2,Técnicos!$A$2:$A$100,IF(Projetos!$I241=1,Técnicos!$F$2:$F$100,IF(Projetos!$I241=2,Técnicos!$H$2:$H$100,Técnicos!$J$2:$J$100)),,0,1))</f>
        <v/>
      </c>
      <c r="Q242" s="15" t="str" cm="1">
        <f t="array" ref="Q242">IF(OR($B242="",Q$2=""),"",Projetos!$J241/_xlfn.XLOOKUP(Q$2,Técnicos!$A$2:$A$100,IF(Projetos!$I241=1,Técnicos!$F$2:$F$100,IF(Projetos!$I241=2,Técnicos!$H$2:$H$100,Técnicos!$J$2:$J$100)),,0,1))</f>
        <v/>
      </c>
      <c r="R242" s="15" t="str" cm="1">
        <f t="array" ref="R242">IF(OR($B242="",R$2=""),"",Projetos!$J241/_xlfn.XLOOKUP(R$2,Técnicos!$A$2:$A$100,IF(Projetos!$I241=1,Técnicos!$F$2:$F$100,IF(Projetos!$I241=2,Técnicos!$H$2:$H$100,Técnicos!$J$2:$J$100)),,0,1))</f>
        <v/>
      </c>
      <c r="S242" s="15" t="str" cm="1">
        <f t="array" ref="S242">IF(OR($B242="",S$2=""),"",Projetos!$J241/_xlfn.XLOOKUP(S$2,Técnicos!$A$2:$A$100,IF(Projetos!$I241=1,Técnicos!$F$2:$F$100,IF(Projetos!$I241=2,Técnicos!$H$2:$H$100,Técnicos!$J$2:$J$100)),,0,1))</f>
        <v/>
      </c>
      <c r="T242" s="15" t="str" cm="1">
        <f t="array" ref="T242">IF(OR($B242="",T$2=""),"",Projetos!$J241/_xlfn.XLOOKUP(T$2,Técnicos!$A$2:$A$100,IF(Projetos!$I241=1,Técnicos!$F$2:$F$100,IF(Projetos!$I241=2,Técnicos!$H$2:$H$100,Técnicos!$J$2:$J$100)),,0,1))</f>
        <v/>
      </c>
      <c r="U242" s="15" t="str" cm="1">
        <f t="array" ref="U242">IF(OR($B242="",U$2=""),"",Projetos!$J241/_xlfn.XLOOKUP(U$2,Técnicos!$A$2:$A$100,IF(Projetos!$I241=1,Técnicos!$F$2:$F$100,IF(Projetos!$I241=2,Técnicos!$H$2:$H$100,Técnicos!$J$2:$J$100)),,0,1))</f>
        <v/>
      </c>
      <c r="V242" s="15" t="str" cm="1">
        <f t="array" ref="V242">IF(OR($B242="",V$2=""),"",Projetos!$J241/_xlfn.XLOOKUP(V$2,Técnicos!$A$2:$A$100,IF(Projetos!$I241=1,Técnicos!$F$2:$F$100,IF(Projetos!$I241=2,Técnicos!$H$2:$H$100,Técnicos!$J$2:$J$100)),,0,1))</f>
        <v/>
      </c>
      <c r="W242" s="15" t="str" cm="1">
        <f t="array" ref="W242">IF(OR($B242="",W$2=""),"",Projetos!$J241/_xlfn.XLOOKUP(W$2,Técnicos!$A$2:$A$100,IF(Projetos!$I241=1,Técnicos!$F$2:$F$100,IF(Projetos!$I241=2,Técnicos!$H$2:$H$100,Técnicos!$J$2:$J$100)),,0,1))</f>
        <v/>
      </c>
      <c r="X242" s="15" t="str" cm="1">
        <f t="array" ref="X242">IF(OR($B242="",X$2=""),"",Projetos!$J241/_xlfn.XLOOKUP(X$2,Técnicos!$A$2:$A$100,IF(Projetos!$I241=1,Técnicos!$F$2:$F$100,IF(Projetos!$I241=2,Técnicos!$H$2:$H$100,Técnicos!$J$2:$J$100)),,0,1))</f>
        <v/>
      </c>
      <c r="Y242" s="15" t="str" cm="1">
        <f t="array" ref="Y242">IF(OR($B242="",Y$2=""),"",Projetos!$J241/_xlfn.XLOOKUP(Y$2,Técnicos!$A$2:$A$100,IF(Projetos!$I241=1,Técnicos!$F$2:$F$100,IF(Projetos!$I241=2,Técnicos!$H$2:$H$100,Técnicos!$J$2:$J$100)),,0,1))</f>
        <v/>
      </c>
      <c r="Z242" s="15" t="str" cm="1">
        <f t="array" ref="Z242">IF(OR($B242="",Z$2=""),"",Projetos!$J241/_xlfn.XLOOKUP(Z$2,Técnicos!$A$2:$A$100,IF(Projetos!$I241=1,Técnicos!$F$2:$F$100,IF(Projetos!$I241=2,Técnicos!$H$2:$H$100,Técnicos!$J$2:$J$100)),,0,1))</f>
        <v/>
      </c>
      <c r="AA242" s="15" t="str" cm="1">
        <f t="array" ref="AA242">IF(OR($B242="",AA$2=""),"",Projetos!$J241/_xlfn.XLOOKUP(AA$2,Técnicos!$A$2:$A$100,IF(Projetos!$I241=1,Técnicos!$F$2:$F$100,IF(Projetos!$I241=2,Técnicos!$H$2:$H$100,Técnicos!$J$2:$J$100)),,0,1))</f>
        <v/>
      </c>
      <c r="AB242" s="15" t="str" cm="1">
        <f t="array" ref="AB242">IF(OR($B242="",AB$2=""),"",Projetos!$J241/_xlfn.XLOOKUP(AB$2,Técnicos!$A$2:$A$100,IF(Projetos!$I241=1,Técnicos!$F$2:$F$100,IF(Projetos!$I241=2,Técnicos!$H$2:$H$100,Técnicos!$J$2:$J$100)),,0,1))</f>
        <v/>
      </c>
      <c r="AC242" s="15" t="str" cm="1">
        <f t="array" ref="AC242">IF(OR($B242="",AC$2=""),"",Projetos!$J241/_xlfn.XLOOKUP(AC$2,Técnicos!$A$2:$A$100,IF(Projetos!$I241=1,Técnicos!$F$2:$F$100,IF(Projetos!$I241=2,Técnicos!$H$2:$H$100,Técnicos!$J$2:$J$100)),,0,1))</f>
        <v/>
      </c>
      <c r="AD242" s="15" t="str" cm="1">
        <f t="array" ref="AD242">IF(OR($B242="",AD$2=""),"",Projetos!$J241/_xlfn.XLOOKUP(AD$2,Técnicos!$A$2:$A$100,IF(Projetos!$I241=1,Técnicos!$F$2:$F$100,IF(Projetos!$I241=2,Técnicos!$H$2:$H$100,Técnicos!$J$2:$J$100)),,0,1))</f>
        <v/>
      </c>
      <c r="AE242" s="15" t="str" cm="1">
        <f t="array" ref="AE242">IF(OR($B242="",AE$2=""),"",Projetos!$J241/_xlfn.XLOOKUP(AE$2,Técnicos!$A$2:$A$100,IF(Projetos!$I241=1,Técnicos!$F$2:$F$100,IF(Projetos!$I241=2,Técnicos!$H$2:$H$100,Técnicos!$J$2:$J$100)),,0,1))</f>
        <v/>
      </c>
      <c r="AF242" s="15" t="str" cm="1">
        <f t="array" ref="AF242">IF(OR($B242="",AF$2=""),"",Projetos!$J241/_xlfn.XLOOKUP(AF$2,Técnicos!$A$2:$A$100,IF(Projetos!$I241=1,Técnicos!$F$2:$F$100,IF(Projetos!$I241=2,Técnicos!$H$2:$H$100,Técnicos!$J$2:$J$100)),,0,1))</f>
        <v/>
      </c>
      <c r="AG242" s="15" t="str" cm="1">
        <f t="array" ref="AG242">IF(OR($B242="",AG$2=""),"",Projetos!$J241/_xlfn.XLOOKUP(AG$2,Técnicos!$A$2:$A$100,IF(Projetos!$I241=1,Técnicos!$F$2:$F$100,IF(Projetos!$I241=2,Técnicos!$H$2:$H$100,Técnicos!$J$2:$J$100)),,0,1))</f>
        <v/>
      </c>
      <c r="AH242" s="15" t="str" cm="1">
        <f t="array" ref="AH242">IF(OR($B242="",AH$2=""),"",Projetos!$J241/_xlfn.XLOOKUP(AH$2,Técnicos!$A$2:$A$100,IF(Projetos!$I241=1,Técnicos!$F$2:$F$100,IF(Projetos!$I241=2,Técnicos!$H$2:$H$100,Técnicos!$J$2:$J$100)),,0,1))</f>
        <v/>
      </c>
      <c r="AI242" s="15" t="str" cm="1">
        <f t="array" ref="AI242">IF(OR($B242="",AI$2=""),"",Projetos!$J241/_xlfn.XLOOKUP(AI$2,Técnicos!$A$2:$A$100,IF(Projetos!$I241=1,Técnicos!$F$2:$F$100,IF(Projetos!$I241=2,Técnicos!$H$2:$H$100,Técnicos!$J$2:$J$100)),,0,1))</f>
        <v/>
      </c>
      <c r="AJ242" s="15" t="str" cm="1">
        <f t="array" ref="AJ242">IF(OR($B242="",AJ$2=""),"",Projetos!$J241/_xlfn.XLOOKUP(AJ$2,Técnicos!$A$2:$A$100,IF(Projetos!$I241=1,Técnicos!$F$2:$F$100,IF(Projetos!$I241=2,Técnicos!$H$2:$H$100,Técnicos!$J$2:$J$100)),,0,1))</f>
        <v/>
      </c>
      <c r="AK242" s="15" t="str" cm="1">
        <f t="array" ref="AK242">IF(OR($B242="",AK$2=""),"",Projetos!$J241/_xlfn.XLOOKUP(AK$2,Técnicos!$A$2:$A$100,IF(Projetos!$I241=1,Técnicos!$F$2:$F$100,IF(Projetos!$I241=2,Técnicos!$H$2:$H$100,Técnicos!$J$2:$J$100)),,0,1))</f>
        <v/>
      </c>
      <c r="AL242" s="15" t="str" cm="1">
        <f t="array" ref="AL242">IF(OR($B242="",AL$2=""),"",Projetos!$J241/_xlfn.XLOOKUP(AL$2,Técnicos!$A$2:$A$100,IF(Projetos!$I241=1,Técnicos!$F$2:$F$100,IF(Projetos!$I241=2,Técnicos!$H$2:$H$100,Técnicos!$J$2:$J$100)),,0,1))</f>
        <v/>
      </c>
      <c r="AM242" s="15" t="str" cm="1">
        <f t="array" ref="AM242">IF(OR($B242="",AM$2=""),"",Projetos!$J241/_xlfn.XLOOKUP(AM$2,Técnicos!$A$2:$A$100,IF(Projetos!$I241=1,Técnicos!$F$2:$F$100,IF(Projetos!$I241=2,Técnicos!$H$2:$H$100,Técnicos!$J$2:$J$100)),,0,1))</f>
        <v/>
      </c>
      <c r="AN242" s="15" t="str" cm="1">
        <f t="array" ref="AN242">IF(OR($B242="",AN$2=""),"",Projetos!$J241/_xlfn.XLOOKUP(AN$2,Técnicos!$A$2:$A$100,IF(Projetos!$I241=1,Técnicos!$F$2:$F$100,IF(Projetos!$I241=2,Técnicos!$H$2:$H$100,Técnicos!$J$2:$J$100)),,0,1))</f>
        <v/>
      </c>
      <c r="AO242" s="15" t="str" cm="1">
        <f t="array" ref="AO242">IF(OR($B242="",AO$2=""),"",Projetos!$J241/_xlfn.XLOOKUP(AO$2,Técnicos!$A$2:$A$100,IF(Projetos!$I241=1,Técnicos!$F$2:$F$100,IF(Projetos!$I241=2,Técnicos!$H$2:$H$100,Técnicos!$J$2:$J$100)),,0,1))</f>
        <v/>
      </c>
      <c r="AP242" s="15" t="str" cm="1">
        <f t="array" ref="AP242">IF(OR($B242="",AP$2=""),"",Projetos!$J241/_xlfn.XLOOKUP(AP$2,Técnicos!$A$2:$A$100,IF(Projetos!$I241=1,Técnicos!$F$2:$F$100,IF(Projetos!$I241=2,Técnicos!$H$2:$H$100,Técnicos!$J$2:$J$100)),,0,1))</f>
        <v/>
      </c>
      <c r="AQ242" s="15" t="str" cm="1">
        <f t="array" ref="AQ242">IF(OR($B242="",AQ$2=""),"",Projetos!$J241/_xlfn.XLOOKUP(AQ$2,Técnicos!$A$2:$A$100,IF(Projetos!$I241=1,Técnicos!$F$2:$F$100,IF(Projetos!$I241=2,Técnicos!$H$2:$H$100,Técnicos!$J$2:$J$100)),,0,1))</f>
        <v/>
      </c>
      <c r="AR242" s="15" t="str" cm="1">
        <f t="array" ref="AR242">IF(OR($B242="",AR$2=""),"",Projetos!$J241/_xlfn.XLOOKUP(AR$2,Técnicos!$A$2:$A$100,IF(Projetos!$I241=1,Técnicos!$F$2:$F$100,IF(Projetos!$I241=2,Técnicos!$H$2:$H$100,Técnicos!$J$2:$J$100)),,0,1))</f>
        <v/>
      </c>
      <c r="AS242" s="15" t="str" cm="1">
        <f t="array" ref="AS242">IF(OR($B242="",AS$2=""),"",Projetos!$J241/_xlfn.XLOOKUP(AS$2,Técnicos!$A$2:$A$100,IF(Projetos!$I241=1,Técnicos!$F$2:$F$100,IF(Projetos!$I241=2,Técnicos!$H$2:$H$100,Técnicos!$J$2:$J$100)),,0,1))</f>
        <v/>
      </c>
      <c r="AT242" s="15" t="str" cm="1">
        <f t="array" ref="AT242">IF(OR($B242="",AT$2=""),"",Projetos!$J241/_xlfn.XLOOKUP(AT$2,Técnicos!$A$2:$A$100,IF(Projetos!$I241=1,Técnicos!$F$2:$F$100,IF(Projetos!$I241=2,Técnicos!$H$2:$H$100,Técnicos!$J$2:$J$100)),,0,1))</f>
        <v/>
      </c>
      <c r="AU242" s="15" t="str" cm="1">
        <f t="array" ref="AU242">IF(OR($B242="",AU$2=""),"",Projetos!$J241/_xlfn.XLOOKUP(AU$2,Técnicos!$A$2:$A$100,IF(Projetos!$I241=1,Técnicos!$F$2:$F$100,IF(Projetos!$I241=2,Técnicos!$H$2:$H$100,Técnicos!$J$2:$J$100)),,0,1))</f>
        <v/>
      </c>
      <c r="AV242" s="15" t="str" cm="1">
        <f t="array" ref="AV242">IF(OR($B242="",AV$2=""),"",Projetos!$J241/_xlfn.XLOOKUP(AV$2,Técnicos!$A$2:$A$100,IF(Projetos!$I241=1,Técnicos!$F$2:$F$100,IF(Projetos!$I241=2,Técnicos!$H$2:$H$100,Técnicos!$J$2:$J$100)),,0,1))</f>
        <v/>
      </c>
      <c r="AW242" s="15" t="str" cm="1">
        <f t="array" ref="AW242">IF(OR($B242="",AW$2=""),"",Projetos!$J241/_xlfn.XLOOKUP(AW$2,Técnicos!$A$2:$A$100,IF(Projetos!$I241=1,Técnicos!$F$2:$F$100,IF(Projetos!$I241=2,Técnicos!$H$2:$H$100,Técnicos!$J$2:$J$100)),,0,1))</f>
        <v/>
      </c>
      <c r="AX242" s="15" t="str" cm="1">
        <f t="array" ref="AX242">IF(OR($B242="",AX$2=""),"",Projetos!$J241/_xlfn.XLOOKUP(AX$2,Técnicos!$A$2:$A$100,IF(Projetos!$I241=1,Técnicos!$F$2:$F$100,IF(Projetos!$I241=2,Técnicos!$H$2:$H$100,Técnicos!$J$2:$J$100)),,0,1))</f>
        <v/>
      </c>
      <c r="AY242" s="15" t="str" cm="1">
        <f t="array" ref="AY242">IF(OR($B242="",AY$2=""),"",Projetos!$J241/_xlfn.XLOOKUP(AY$2,Técnicos!$A$2:$A$100,IF(Projetos!$I241=1,Técnicos!$F$2:$F$100,IF(Projetos!$I241=2,Técnicos!$H$2:$H$100,Técnicos!$J$2:$J$100)),,0,1))</f>
        <v/>
      </c>
      <c r="AZ242" s="15" t="str" cm="1">
        <f t="array" ref="AZ242">IF(OR($B242="",AZ$2=""),"",Projetos!$J241/_xlfn.XLOOKUP(AZ$2,Técnicos!$A$2:$A$100,IF(Projetos!$I241=1,Técnicos!$F$2:$F$100,IF(Projetos!$I241=2,Técnicos!$H$2:$H$100,Técnicos!$J$2:$J$100)),,0,1))</f>
        <v/>
      </c>
      <c r="BA242" s="15" t="str" cm="1">
        <f t="array" ref="BA242">IF(OR($B242="",BA$2=""),"",Projetos!$J241/_xlfn.XLOOKUP(BA$2,Técnicos!$A$2:$A$100,IF(Projetos!$I241=1,Técnicos!$F$2:$F$100,IF(Projetos!$I241=2,Técnicos!$H$2:$H$100,Técnicos!$J$2:$J$100)),,0,1))</f>
        <v/>
      </c>
      <c r="BB242" s="15" t="str" cm="1">
        <f t="array" ref="BB242">IF(OR($B242="",BB$2=""),"",Projetos!$J241/_xlfn.XLOOKUP(BB$2,Técnicos!$A$2:$A$100,IF(Projetos!$I241=1,Técnicos!$F$2:$F$100,IF(Projetos!$I241=2,Técnicos!$H$2:$H$100,Técnicos!$J$2:$J$100)),,0,1))</f>
        <v/>
      </c>
      <c r="BC242" s="15" t="str" cm="1">
        <f t="array" ref="BC242">IF(OR($B242="",BC$2=""),"",Projetos!$J241/_xlfn.XLOOKUP(BC$2,Técnicos!$A$2:$A$100,IF(Projetos!$I241=1,Técnicos!$F$2:$F$100,IF(Projetos!$I241=2,Técnicos!$H$2:$H$100,Técnicos!$J$2:$J$100)),,0,1))</f>
        <v/>
      </c>
      <c r="BD242" s="15" t="str" cm="1">
        <f t="array" ref="BD242">IF(OR($B242="",BD$2=""),"",Projetos!$J241/_xlfn.XLOOKUP(BD$2,Técnicos!$A$2:$A$100,IF(Projetos!$I241=1,Técnicos!$F$2:$F$100,IF(Projetos!$I241=2,Técnicos!$H$2:$H$100,Técnicos!$J$2:$J$100)),,0,1))</f>
        <v/>
      </c>
      <c r="BE242" s="15" t="str" cm="1">
        <f t="array" ref="BE242">IF(OR($B242="",BE$2=""),"",Projetos!$J241/_xlfn.XLOOKUP(BE$2,Técnicos!$A$2:$A$100,IF(Projetos!$I241=1,Técnicos!$F$2:$F$100,IF(Projetos!$I241=2,Técnicos!$H$2:$H$100,Técnicos!$J$2:$J$100)),,0,1))</f>
        <v/>
      </c>
      <c r="BF242" s="15" t="str" cm="1">
        <f t="array" ref="BF242">IF(OR($B242="",BF$2=""),"",Projetos!$J241/_xlfn.XLOOKUP(BF$2,Técnicos!$A$2:$A$100,IF(Projetos!$I241=1,Técnicos!$F$2:$F$100,IF(Projetos!$I241=2,Técnicos!$H$2:$H$100,Técnicos!$J$2:$J$100)),,0,1))</f>
        <v/>
      </c>
      <c r="BG242" s="15" t="str" cm="1">
        <f t="array" ref="BG242">IF(OR($B242="",BG$2=""),"",Projetos!$J241/_xlfn.XLOOKUP(BG$2,Técnicos!$A$2:$A$100,IF(Projetos!$I241=1,Técnicos!$F$2:$F$100,IF(Projetos!$I241=2,Técnicos!$H$2:$H$100,Técnicos!$J$2:$J$100)),,0,1))</f>
        <v/>
      </c>
      <c r="BH242" s="15" t="str" cm="1">
        <f t="array" ref="BH242">IF(OR($B242="",BH$2=""),"",Projetos!$J241/_xlfn.XLOOKUP(BH$2,Técnicos!$A$2:$A$100,IF(Projetos!$I241=1,Técnicos!$F$2:$F$100,IF(Projetos!$I241=2,Técnicos!$H$2:$H$100,Técnicos!$J$2:$J$100)),,0,1))</f>
        <v/>
      </c>
      <c r="BI242" s="15" t="str" cm="1">
        <f t="array" ref="BI242">IF(OR($B242="",BI$2=""),"",Projetos!$J241/_xlfn.XLOOKUP(BI$2,Técnicos!$A$2:$A$100,IF(Projetos!$I241=1,Técnicos!$F$2:$F$100,IF(Projetos!$I241=2,Técnicos!$H$2:$H$100,Técnicos!$J$2:$J$100)),,0,1))</f>
        <v/>
      </c>
      <c r="BJ242" s="15" t="str" cm="1">
        <f t="array" ref="BJ242">IF(OR($B242="",BJ$2=""),"",Projetos!$J241/_xlfn.XLOOKUP(BJ$2,Técnicos!$A$2:$A$100,IF(Projetos!$I241=1,Técnicos!$F$2:$F$100,IF(Projetos!$I241=2,Técnicos!$H$2:$H$100,Técnicos!$J$2:$J$100)),,0,1))</f>
        <v/>
      </c>
      <c r="BK242" s="15" t="str" cm="1">
        <f t="array" ref="BK242">IF(OR($B242="",BK$2=""),"",Projetos!$J241/_xlfn.XLOOKUP(BK$2,Técnicos!$A$2:$A$100,IF(Projetos!$I241=1,Técnicos!$F$2:$F$100,IF(Projetos!$I241=2,Técnicos!$H$2:$H$100,Técnicos!$J$2:$J$100)),,0,1))</f>
        <v/>
      </c>
      <c r="BL242" s="15" t="str" cm="1">
        <f t="array" ref="BL242">IF(OR($B242="",BL$2=""),"",Projetos!$J241/_xlfn.XLOOKUP(BL$2,Técnicos!$A$2:$A$100,IF(Projetos!$I241=1,Técnicos!$F$2:$F$100,IF(Projetos!$I241=2,Técnicos!$H$2:$H$100,Técnicos!$J$2:$J$100)),,0,1))</f>
        <v/>
      </c>
      <c r="BM242" s="15" t="str" cm="1">
        <f t="array" ref="BM242">IF(OR($B242="",BM$2=""),"",Projetos!$J241/_xlfn.XLOOKUP(BM$2,Técnicos!$A$2:$A$100,IF(Projetos!$I241=1,Técnicos!$F$2:$F$100,IF(Projetos!$I241=2,Técnicos!$H$2:$H$100,Técnicos!$J$2:$J$100)),,0,1))</f>
        <v/>
      </c>
      <c r="BN242" s="15" t="str" cm="1">
        <f t="array" ref="BN242">IF(OR($B242="",BN$2=""),"",Projetos!$J241/_xlfn.XLOOKUP(BN$2,Técnicos!$A$2:$A$100,IF(Projetos!$I241=1,Técnicos!$F$2:$F$100,IF(Projetos!$I241=2,Técnicos!$H$2:$H$100,Técnicos!$J$2:$J$100)),,0,1))</f>
        <v/>
      </c>
    </row>
    <row r="243" spans="3:66" x14ac:dyDescent="0.3">
      <c r="C243" s="15" t="str" cm="1">
        <f t="array" ref="C243">IF(OR($B243="",C$2=""),"",Projetos!$J242/_xlfn.XLOOKUP(C$2,Técnicos!$A$2:$A$100,IF(Projetos!$I242=1,Técnicos!$F$2:$F$100,IF(Projetos!$I242=2,Técnicos!$H$2:$H$100,Técnicos!$J$2:$J$100)),,0,1))</f>
        <v/>
      </c>
      <c r="D243" s="15" t="str" cm="1">
        <f t="array" ref="D243">IF(OR($B243="",D$2=""),"",Projetos!$J242/_xlfn.XLOOKUP(D$2,Técnicos!$A$2:$A$100,IF(Projetos!$I242=1,Técnicos!$F$2:$F$100,IF(Projetos!$I242=2,Técnicos!$H$2:$H$100,Técnicos!$J$2:$J$100)),,0,1))</f>
        <v/>
      </c>
      <c r="E243" s="15" t="str" cm="1">
        <f t="array" ref="E243">IF(OR($B243="",E$2=""),"",Projetos!$J242/_xlfn.XLOOKUP(E$2,Técnicos!$A$2:$A$100,IF(Projetos!$I242=1,Técnicos!$F$2:$F$100,IF(Projetos!$I242=2,Técnicos!$H$2:$H$100,Técnicos!$J$2:$J$100)),,0,1))</f>
        <v/>
      </c>
      <c r="F243" s="15" t="str" cm="1">
        <f t="array" ref="F243">IF(OR($B243="",F$2=""),"",Projetos!$J242/_xlfn.XLOOKUP(F$2,Técnicos!$A$2:$A$100,IF(Projetos!$I242=1,Técnicos!$F$2:$F$100,IF(Projetos!$I242=2,Técnicos!$H$2:$H$100,Técnicos!$J$2:$J$100)),,0,1))</f>
        <v/>
      </c>
      <c r="G243" s="15" t="str" cm="1">
        <f t="array" ref="G243">IF(OR($B243="",G$2=""),"",Projetos!$J242/_xlfn.XLOOKUP(G$2,Técnicos!$A$2:$A$100,IF(Projetos!$I242=1,Técnicos!$F$2:$F$100,IF(Projetos!$I242=2,Técnicos!$H$2:$H$100,Técnicos!$J$2:$J$100)),,0,1))</f>
        <v/>
      </c>
      <c r="H243" s="15" t="str" cm="1">
        <f t="array" ref="H243">IF(OR($B243="",H$2=""),"",Projetos!$J242/_xlfn.XLOOKUP(H$2,Técnicos!$A$2:$A$100,IF(Projetos!$I242=1,Técnicos!$F$2:$F$100,IF(Projetos!$I242=2,Técnicos!$H$2:$H$100,Técnicos!$J$2:$J$100)),,0,1))</f>
        <v/>
      </c>
      <c r="I243" s="15" t="str" cm="1">
        <f t="array" ref="I243">IF(OR($B243="",I$2=""),"",Projetos!$J242/_xlfn.XLOOKUP(I$2,Técnicos!$A$2:$A$100,IF(Projetos!$I242=1,Técnicos!$F$2:$F$100,IF(Projetos!$I242=2,Técnicos!$H$2:$H$100,Técnicos!$J$2:$J$100)),,0,1))</f>
        <v/>
      </c>
      <c r="J243" s="15" t="str" cm="1">
        <f t="array" ref="J243">IF(OR($B243="",J$2=""),"",Projetos!$J242/_xlfn.XLOOKUP(J$2,Técnicos!$A$2:$A$100,IF(Projetos!$I242=1,Técnicos!$F$2:$F$100,IF(Projetos!$I242=2,Técnicos!$H$2:$H$100,Técnicos!$J$2:$J$100)),,0,1))</f>
        <v/>
      </c>
      <c r="K243" s="15" t="str" cm="1">
        <f t="array" ref="K243">IF(OR($B243="",K$2=""),"",Projetos!$J242/_xlfn.XLOOKUP(K$2,Técnicos!$A$2:$A$100,IF(Projetos!$I242=1,Técnicos!$F$2:$F$100,IF(Projetos!$I242=2,Técnicos!$H$2:$H$100,Técnicos!$J$2:$J$100)),,0,1))</f>
        <v/>
      </c>
      <c r="L243" s="15" t="str" cm="1">
        <f t="array" ref="L243">IF(OR($B243="",L$2=""),"",Projetos!$J242/_xlfn.XLOOKUP(L$2,Técnicos!$A$2:$A$100,IF(Projetos!$I242=1,Técnicos!$F$2:$F$100,IF(Projetos!$I242=2,Técnicos!$H$2:$H$100,Técnicos!$J$2:$J$100)),,0,1))</f>
        <v/>
      </c>
      <c r="M243" s="15" t="str" cm="1">
        <f t="array" ref="M243">IF(OR($B243="",M$2=""),"",Projetos!$J242/_xlfn.XLOOKUP(M$2,Técnicos!$A$2:$A$100,IF(Projetos!$I242=1,Técnicos!$F$2:$F$100,IF(Projetos!$I242=2,Técnicos!$H$2:$H$100,Técnicos!$J$2:$J$100)),,0,1))</f>
        <v/>
      </c>
      <c r="N243" s="15" t="str" cm="1">
        <f t="array" ref="N243">IF(OR($B243="",N$2=""),"",Projetos!$J242/_xlfn.XLOOKUP(N$2,Técnicos!$A$2:$A$100,IF(Projetos!$I242=1,Técnicos!$F$2:$F$100,IF(Projetos!$I242=2,Técnicos!$H$2:$H$100,Técnicos!$J$2:$J$100)),,0,1))</f>
        <v/>
      </c>
      <c r="O243" s="15" t="str" cm="1">
        <f t="array" ref="O243">IF(OR($B243="",O$2=""),"",Projetos!$J242/_xlfn.XLOOKUP(O$2,Técnicos!$A$2:$A$100,IF(Projetos!$I242=1,Técnicos!$F$2:$F$100,IF(Projetos!$I242=2,Técnicos!$H$2:$H$100,Técnicos!$J$2:$J$100)),,0,1))</f>
        <v/>
      </c>
      <c r="P243" s="15" t="str" cm="1">
        <f t="array" ref="P243">IF(OR($B243="",P$2=""),"",Projetos!$J242/_xlfn.XLOOKUP(P$2,Técnicos!$A$2:$A$100,IF(Projetos!$I242=1,Técnicos!$F$2:$F$100,IF(Projetos!$I242=2,Técnicos!$H$2:$H$100,Técnicos!$J$2:$J$100)),,0,1))</f>
        <v/>
      </c>
      <c r="Q243" s="15" t="str" cm="1">
        <f t="array" ref="Q243">IF(OR($B243="",Q$2=""),"",Projetos!$J242/_xlfn.XLOOKUP(Q$2,Técnicos!$A$2:$A$100,IF(Projetos!$I242=1,Técnicos!$F$2:$F$100,IF(Projetos!$I242=2,Técnicos!$H$2:$H$100,Técnicos!$J$2:$J$100)),,0,1))</f>
        <v/>
      </c>
      <c r="R243" s="15" t="str" cm="1">
        <f t="array" ref="R243">IF(OR($B243="",R$2=""),"",Projetos!$J242/_xlfn.XLOOKUP(R$2,Técnicos!$A$2:$A$100,IF(Projetos!$I242=1,Técnicos!$F$2:$F$100,IF(Projetos!$I242=2,Técnicos!$H$2:$H$100,Técnicos!$J$2:$J$100)),,0,1))</f>
        <v/>
      </c>
      <c r="S243" s="15" t="str" cm="1">
        <f t="array" ref="S243">IF(OR($B243="",S$2=""),"",Projetos!$J242/_xlfn.XLOOKUP(S$2,Técnicos!$A$2:$A$100,IF(Projetos!$I242=1,Técnicos!$F$2:$F$100,IF(Projetos!$I242=2,Técnicos!$H$2:$H$100,Técnicos!$J$2:$J$100)),,0,1))</f>
        <v/>
      </c>
      <c r="T243" s="15" t="str" cm="1">
        <f t="array" ref="T243">IF(OR($B243="",T$2=""),"",Projetos!$J242/_xlfn.XLOOKUP(T$2,Técnicos!$A$2:$A$100,IF(Projetos!$I242=1,Técnicos!$F$2:$F$100,IF(Projetos!$I242=2,Técnicos!$H$2:$H$100,Técnicos!$J$2:$J$100)),,0,1))</f>
        <v/>
      </c>
      <c r="U243" s="15" t="str" cm="1">
        <f t="array" ref="U243">IF(OR($B243="",U$2=""),"",Projetos!$J242/_xlfn.XLOOKUP(U$2,Técnicos!$A$2:$A$100,IF(Projetos!$I242=1,Técnicos!$F$2:$F$100,IF(Projetos!$I242=2,Técnicos!$H$2:$H$100,Técnicos!$J$2:$J$100)),,0,1))</f>
        <v/>
      </c>
      <c r="V243" s="15" t="str" cm="1">
        <f t="array" ref="V243">IF(OR($B243="",V$2=""),"",Projetos!$J242/_xlfn.XLOOKUP(V$2,Técnicos!$A$2:$A$100,IF(Projetos!$I242=1,Técnicos!$F$2:$F$100,IF(Projetos!$I242=2,Técnicos!$H$2:$H$100,Técnicos!$J$2:$J$100)),,0,1))</f>
        <v/>
      </c>
      <c r="W243" s="15" t="str" cm="1">
        <f t="array" ref="W243">IF(OR($B243="",W$2=""),"",Projetos!$J242/_xlfn.XLOOKUP(W$2,Técnicos!$A$2:$A$100,IF(Projetos!$I242=1,Técnicos!$F$2:$F$100,IF(Projetos!$I242=2,Técnicos!$H$2:$H$100,Técnicos!$J$2:$J$100)),,0,1))</f>
        <v/>
      </c>
      <c r="X243" s="15" t="str" cm="1">
        <f t="array" ref="X243">IF(OR($B243="",X$2=""),"",Projetos!$J242/_xlfn.XLOOKUP(X$2,Técnicos!$A$2:$A$100,IF(Projetos!$I242=1,Técnicos!$F$2:$F$100,IF(Projetos!$I242=2,Técnicos!$H$2:$H$100,Técnicos!$J$2:$J$100)),,0,1))</f>
        <v/>
      </c>
      <c r="Y243" s="15" t="str" cm="1">
        <f t="array" ref="Y243">IF(OR($B243="",Y$2=""),"",Projetos!$J242/_xlfn.XLOOKUP(Y$2,Técnicos!$A$2:$A$100,IF(Projetos!$I242=1,Técnicos!$F$2:$F$100,IF(Projetos!$I242=2,Técnicos!$H$2:$H$100,Técnicos!$J$2:$J$100)),,0,1))</f>
        <v/>
      </c>
      <c r="Z243" s="15" t="str" cm="1">
        <f t="array" ref="Z243">IF(OR($B243="",Z$2=""),"",Projetos!$J242/_xlfn.XLOOKUP(Z$2,Técnicos!$A$2:$A$100,IF(Projetos!$I242=1,Técnicos!$F$2:$F$100,IF(Projetos!$I242=2,Técnicos!$H$2:$H$100,Técnicos!$J$2:$J$100)),,0,1))</f>
        <v/>
      </c>
      <c r="AA243" s="15" t="str" cm="1">
        <f t="array" ref="AA243">IF(OR($B243="",AA$2=""),"",Projetos!$J242/_xlfn.XLOOKUP(AA$2,Técnicos!$A$2:$A$100,IF(Projetos!$I242=1,Técnicos!$F$2:$F$100,IF(Projetos!$I242=2,Técnicos!$H$2:$H$100,Técnicos!$J$2:$J$100)),,0,1))</f>
        <v/>
      </c>
      <c r="AB243" s="15" t="str" cm="1">
        <f t="array" ref="AB243">IF(OR($B243="",AB$2=""),"",Projetos!$J242/_xlfn.XLOOKUP(AB$2,Técnicos!$A$2:$A$100,IF(Projetos!$I242=1,Técnicos!$F$2:$F$100,IF(Projetos!$I242=2,Técnicos!$H$2:$H$100,Técnicos!$J$2:$J$100)),,0,1))</f>
        <v/>
      </c>
      <c r="AC243" s="15" t="str" cm="1">
        <f t="array" ref="AC243">IF(OR($B243="",AC$2=""),"",Projetos!$J242/_xlfn.XLOOKUP(AC$2,Técnicos!$A$2:$A$100,IF(Projetos!$I242=1,Técnicos!$F$2:$F$100,IF(Projetos!$I242=2,Técnicos!$H$2:$H$100,Técnicos!$J$2:$J$100)),,0,1))</f>
        <v/>
      </c>
      <c r="AD243" s="15" t="str" cm="1">
        <f t="array" ref="AD243">IF(OR($B243="",AD$2=""),"",Projetos!$J242/_xlfn.XLOOKUP(AD$2,Técnicos!$A$2:$A$100,IF(Projetos!$I242=1,Técnicos!$F$2:$F$100,IF(Projetos!$I242=2,Técnicos!$H$2:$H$100,Técnicos!$J$2:$J$100)),,0,1))</f>
        <v/>
      </c>
      <c r="AE243" s="15" t="str" cm="1">
        <f t="array" ref="AE243">IF(OR($B243="",AE$2=""),"",Projetos!$J242/_xlfn.XLOOKUP(AE$2,Técnicos!$A$2:$A$100,IF(Projetos!$I242=1,Técnicos!$F$2:$F$100,IF(Projetos!$I242=2,Técnicos!$H$2:$H$100,Técnicos!$J$2:$J$100)),,0,1))</f>
        <v/>
      </c>
      <c r="AF243" s="15" t="str" cm="1">
        <f t="array" ref="AF243">IF(OR($B243="",AF$2=""),"",Projetos!$J242/_xlfn.XLOOKUP(AF$2,Técnicos!$A$2:$A$100,IF(Projetos!$I242=1,Técnicos!$F$2:$F$100,IF(Projetos!$I242=2,Técnicos!$H$2:$H$100,Técnicos!$J$2:$J$100)),,0,1))</f>
        <v/>
      </c>
      <c r="AG243" s="15" t="str" cm="1">
        <f t="array" ref="AG243">IF(OR($B243="",AG$2=""),"",Projetos!$J242/_xlfn.XLOOKUP(AG$2,Técnicos!$A$2:$A$100,IF(Projetos!$I242=1,Técnicos!$F$2:$F$100,IF(Projetos!$I242=2,Técnicos!$H$2:$H$100,Técnicos!$J$2:$J$100)),,0,1))</f>
        <v/>
      </c>
      <c r="AH243" s="15" t="str" cm="1">
        <f t="array" ref="AH243">IF(OR($B243="",AH$2=""),"",Projetos!$J242/_xlfn.XLOOKUP(AH$2,Técnicos!$A$2:$A$100,IF(Projetos!$I242=1,Técnicos!$F$2:$F$100,IF(Projetos!$I242=2,Técnicos!$H$2:$H$100,Técnicos!$J$2:$J$100)),,0,1))</f>
        <v/>
      </c>
      <c r="AI243" s="15" t="str" cm="1">
        <f t="array" ref="AI243">IF(OR($B243="",AI$2=""),"",Projetos!$J242/_xlfn.XLOOKUP(AI$2,Técnicos!$A$2:$A$100,IF(Projetos!$I242=1,Técnicos!$F$2:$F$100,IF(Projetos!$I242=2,Técnicos!$H$2:$H$100,Técnicos!$J$2:$J$100)),,0,1))</f>
        <v/>
      </c>
      <c r="AJ243" s="15" t="str" cm="1">
        <f t="array" ref="AJ243">IF(OR($B243="",AJ$2=""),"",Projetos!$J242/_xlfn.XLOOKUP(AJ$2,Técnicos!$A$2:$A$100,IF(Projetos!$I242=1,Técnicos!$F$2:$F$100,IF(Projetos!$I242=2,Técnicos!$H$2:$H$100,Técnicos!$J$2:$J$100)),,0,1))</f>
        <v/>
      </c>
      <c r="AK243" s="15" t="str" cm="1">
        <f t="array" ref="AK243">IF(OR($B243="",AK$2=""),"",Projetos!$J242/_xlfn.XLOOKUP(AK$2,Técnicos!$A$2:$A$100,IF(Projetos!$I242=1,Técnicos!$F$2:$F$100,IF(Projetos!$I242=2,Técnicos!$H$2:$H$100,Técnicos!$J$2:$J$100)),,0,1))</f>
        <v/>
      </c>
      <c r="AL243" s="15" t="str" cm="1">
        <f t="array" ref="AL243">IF(OR($B243="",AL$2=""),"",Projetos!$J242/_xlfn.XLOOKUP(AL$2,Técnicos!$A$2:$A$100,IF(Projetos!$I242=1,Técnicos!$F$2:$F$100,IF(Projetos!$I242=2,Técnicos!$H$2:$H$100,Técnicos!$J$2:$J$100)),,0,1))</f>
        <v/>
      </c>
      <c r="AM243" s="15" t="str" cm="1">
        <f t="array" ref="AM243">IF(OR($B243="",AM$2=""),"",Projetos!$J242/_xlfn.XLOOKUP(AM$2,Técnicos!$A$2:$A$100,IF(Projetos!$I242=1,Técnicos!$F$2:$F$100,IF(Projetos!$I242=2,Técnicos!$H$2:$H$100,Técnicos!$J$2:$J$100)),,0,1))</f>
        <v/>
      </c>
      <c r="AN243" s="15" t="str" cm="1">
        <f t="array" ref="AN243">IF(OR($B243="",AN$2=""),"",Projetos!$J242/_xlfn.XLOOKUP(AN$2,Técnicos!$A$2:$A$100,IF(Projetos!$I242=1,Técnicos!$F$2:$F$100,IF(Projetos!$I242=2,Técnicos!$H$2:$H$100,Técnicos!$J$2:$J$100)),,0,1))</f>
        <v/>
      </c>
      <c r="AO243" s="15" t="str" cm="1">
        <f t="array" ref="AO243">IF(OR($B243="",AO$2=""),"",Projetos!$J242/_xlfn.XLOOKUP(AO$2,Técnicos!$A$2:$A$100,IF(Projetos!$I242=1,Técnicos!$F$2:$F$100,IF(Projetos!$I242=2,Técnicos!$H$2:$H$100,Técnicos!$J$2:$J$100)),,0,1))</f>
        <v/>
      </c>
      <c r="AP243" s="15" t="str" cm="1">
        <f t="array" ref="AP243">IF(OR($B243="",AP$2=""),"",Projetos!$J242/_xlfn.XLOOKUP(AP$2,Técnicos!$A$2:$A$100,IF(Projetos!$I242=1,Técnicos!$F$2:$F$100,IF(Projetos!$I242=2,Técnicos!$H$2:$H$100,Técnicos!$J$2:$J$100)),,0,1))</f>
        <v/>
      </c>
      <c r="AQ243" s="15" t="str" cm="1">
        <f t="array" ref="AQ243">IF(OR($B243="",AQ$2=""),"",Projetos!$J242/_xlfn.XLOOKUP(AQ$2,Técnicos!$A$2:$A$100,IF(Projetos!$I242=1,Técnicos!$F$2:$F$100,IF(Projetos!$I242=2,Técnicos!$H$2:$H$100,Técnicos!$J$2:$J$100)),,0,1))</f>
        <v/>
      </c>
      <c r="AR243" s="15" t="str" cm="1">
        <f t="array" ref="AR243">IF(OR($B243="",AR$2=""),"",Projetos!$J242/_xlfn.XLOOKUP(AR$2,Técnicos!$A$2:$A$100,IF(Projetos!$I242=1,Técnicos!$F$2:$F$100,IF(Projetos!$I242=2,Técnicos!$H$2:$H$100,Técnicos!$J$2:$J$100)),,0,1))</f>
        <v/>
      </c>
      <c r="AS243" s="15" t="str" cm="1">
        <f t="array" ref="AS243">IF(OR($B243="",AS$2=""),"",Projetos!$J242/_xlfn.XLOOKUP(AS$2,Técnicos!$A$2:$A$100,IF(Projetos!$I242=1,Técnicos!$F$2:$F$100,IF(Projetos!$I242=2,Técnicos!$H$2:$H$100,Técnicos!$J$2:$J$100)),,0,1))</f>
        <v/>
      </c>
      <c r="AT243" s="15" t="str" cm="1">
        <f t="array" ref="AT243">IF(OR($B243="",AT$2=""),"",Projetos!$J242/_xlfn.XLOOKUP(AT$2,Técnicos!$A$2:$A$100,IF(Projetos!$I242=1,Técnicos!$F$2:$F$100,IF(Projetos!$I242=2,Técnicos!$H$2:$H$100,Técnicos!$J$2:$J$100)),,0,1))</f>
        <v/>
      </c>
      <c r="AU243" s="15" t="str" cm="1">
        <f t="array" ref="AU243">IF(OR($B243="",AU$2=""),"",Projetos!$J242/_xlfn.XLOOKUP(AU$2,Técnicos!$A$2:$A$100,IF(Projetos!$I242=1,Técnicos!$F$2:$F$100,IF(Projetos!$I242=2,Técnicos!$H$2:$H$100,Técnicos!$J$2:$J$100)),,0,1))</f>
        <v/>
      </c>
      <c r="AV243" s="15" t="str" cm="1">
        <f t="array" ref="AV243">IF(OR($B243="",AV$2=""),"",Projetos!$J242/_xlfn.XLOOKUP(AV$2,Técnicos!$A$2:$A$100,IF(Projetos!$I242=1,Técnicos!$F$2:$F$100,IF(Projetos!$I242=2,Técnicos!$H$2:$H$100,Técnicos!$J$2:$J$100)),,0,1))</f>
        <v/>
      </c>
      <c r="AW243" s="15" t="str" cm="1">
        <f t="array" ref="AW243">IF(OR($B243="",AW$2=""),"",Projetos!$J242/_xlfn.XLOOKUP(AW$2,Técnicos!$A$2:$A$100,IF(Projetos!$I242=1,Técnicos!$F$2:$F$100,IF(Projetos!$I242=2,Técnicos!$H$2:$H$100,Técnicos!$J$2:$J$100)),,0,1))</f>
        <v/>
      </c>
      <c r="AX243" s="15" t="str" cm="1">
        <f t="array" ref="AX243">IF(OR($B243="",AX$2=""),"",Projetos!$J242/_xlfn.XLOOKUP(AX$2,Técnicos!$A$2:$A$100,IF(Projetos!$I242=1,Técnicos!$F$2:$F$100,IF(Projetos!$I242=2,Técnicos!$H$2:$H$100,Técnicos!$J$2:$J$100)),,0,1))</f>
        <v/>
      </c>
      <c r="AY243" s="15" t="str" cm="1">
        <f t="array" ref="AY243">IF(OR($B243="",AY$2=""),"",Projetos!$J242/_xlfn.XLOOKUP(AY$2,Técnicos!$A$2:$A$100,IF(Projetos!$I242=1,Técnicos!$F$2:$F$100,IF(Projetos!$I242=2,Técnicos!$H$2:$H$100,Técnicos!$J$2:$J$100)),,0,1))</f>
        <v/>
      </c>
      <c r="AZ243" s="15" t="str" cm="1">
        <f t="array" ref="AZ243">IF(OR($B243="",AZ$2=""),"",Projetos!$J242/_xlfn.XLOOKUP(AZ$2,Técnicos!$A$2:$A$100,IF(Projetos!$I242=1,Técnicos!$F$2:$F$100,IF(Projetos!$I242=2,Técnicos!$H$2:$H$100,Técnicos!$J$2:$J$100)),,0,1))</f>
        <v/>
      </c>
      <c r="BA243" s="15" t="str" cm="1">
        <f t="array" ref="BA243">IF(OR($B243="",BA$2=""),"",Projetos!$J242/_xlfn.XLOOKUP(BA$2,Técnicos!$A$2:$A$100,IF(Projetos!$I242=1,Técnicos!$F$2:$F$100,IF(Projetos!$I242=2,Técnicos!$H$2:$H$100,Técnicos!$J$2:$J$100)),,0,1))</f>
        <v/>
      </c>
      <c r="BB243" s="15" t="str" cm="1">
        <f t="array" ref="BB243">IF(OR($B243="",BB$2=""),"",Projetos!$J242/_xlfn.XLOOKUP(BB$2,Técnicos!$A$2:$A$100,IF(Projetos!$I242=1,Técnicos!$F$2:$F$100,IF(Projetos!$I242=2,Técnicos!$H$2:$H$100,Técnicos!$J$2:$J$100)),,0,1))</f>
        <v/>
      </c>
      <c r="BC243" s="15" t="str" cm="1">
        <f t="array" ref="BC243">IF(OR($B243="",BC$2=""),"",Projetos!$J242/_xlfn.XLOOKUP(BC$2,Técnicos!$A$2:$A$100,IF(Projetos!$I242=1,Técnicos!$F$2:$F$100,IF(Projetos!$I242=2,Técnicos!$H$2:$H$100,Técnicos!$J$2:$J$100)),,0,1))</f>
        <v/>
      </c>
      <c r="BD243" s="15" t="str" cm="1">
        <f t="array" ref="BD243">IF(OR($B243="",BD$2=""),"",Projetos!$J242/_xlfn.XLOOKUP(BD$2,Técnicos!$A$2:$A$100,IF(Projetos!$I242=1,Técnicos!$F$2:$F$100,IF(Projetos!$I242=2,Técnicos!$H$2:$H$100,Técnicos!$J$2:$J$100)),,0,1))</f>
        <v/>
      </c>
      <c r="BE243" s="15" t="str" cm="1">
        <f t="array" ref="BE243">IF(OR($B243="",BE$2=""),"",Projetos!$J242/_xlfn.XLOOKUP(BE$2,Técnicos!$A$2:$A$100,IF(Projetos!$I242=1,Técnicos!$F$2:$F$100,IF(Projetos!$I242=2,Técnicos!$H$2:$H$100,Técnicos!$J$2:$J$100)),,0,1))</f>
        <v/>
      </c>
      <c r="BF243" s="15" t="str" cm="1">
        <f t="array" ref="BF243">IF(OR($B243="",BF$2=""),"",Projetos!$J242/_xlfn.XLOOKUP(BF$2,Técnicos!$A$2:$A$100,IF(Projetos!$I242=1,Técnicos!$F$2:$F$100,IF(Projetos!$I242=2,Técnicos!$H$2:$H$100,Técnicos!$J$2:$J$100)),,0,1))</f>
        <v/>
      </c>
      <c r="BG243" s="15" t="str" cm="1">
        <f t="array" ref="BG243">IF(OR($B243="",BG$2=""),"",Projetos!$J242/_xlfn.XLOOKUP(BG$2,Técnicos!$A$2:$A$100,IF(Projetos!$I242=1,Técnicos!$F$2:$F$100,IF(Projetos!$I242=2,Técnicos!$H$2:$H$100,Técnicos!$J$2:$J$100)),,0,1))</f>
        <v/>
      </c>
      <c r="BH243" s="15" t="str" cm="1">
        <f t="array" ref="BH243">IF(OR($B243="",BH$2=""),"",Projetos!$J242/_xlfn.XLOOKUP(BH$2,Técnicos!$A$2:$A$100,IF(Projetos!$I242=1,Técnicos!$F$2:$F$100,IF(Projetos!$I242=2,Técnicos!$H$2:$H$100,Técnicos!$J$2:$J$100)),,0,1))</f>
        <v/>
      </c>
      <c r="BI243" s="15" t="str" cm="1">
        <f t="array" ref="BI243">IF(OR($B243="",BI$2=""),"",Projetos!$J242/_xlfn.XLOOKUP(BI$2,Técnicos!$A$2:$A$100,IF(Projetos!$I242=1,Técnicos!$F$2:$F$100,IF(Projetos!$I242=2,Técnicos!$H$2:$H$100,Técnicos!$J$2:$J$100)),,0,1))</f>
        <v/>
      </c>
      <c r="BJ243" s="15" t="str" cm="1">
        <f t="array" ref="BJ243">IF(OR($B243="",BJ$2=""),"",Projetos!$J242/_xlfn.XLOOKUP(BJ$2,Técnicos!$A$2:$A$100,IF(Projetos!$I242=1,Técnicos!$F$2:$F$100,IF(Projetos!$I242=2,Técnicos!$H$2:$H$100,Técnicos!$J$2:$J$100)),,0,1))</f>
        <v/>
      </c>
      <c r="BK243" s="15" t="str" cm="1">
        <f t="array" ref="BK243">IF(OR($B243="",BK$2=""),"",Projetos!$J242/_xlfn.XLOOKUP(BK$2,Técnicos!$A$2:$A$100,IF(Projetos!$I242=1,Técnicos!$F$2:$F$100,IF(Projetos!$I242=2,Técnicos!$H$2:$H$100,Técnicos!$J$2:$J$100)),,0,1))</f>
        <v/>
      </c>
      <c r="BL243" s="15" t="str" cm="1">
        <f t="array" ref="BL243">IF(OR($B243="",BL$2=""),"",Projetos!$J242/_xlfn.XLOOKUP(BL$2,Técnicos!$A$2:$A$100,IF(Projetos!$I242=1,Técnicos!$F$2:$F$100,IF(Projetos!$I242=2,Técnicos!$H$2:$H$100,Técnicos!$J$2:$J$100)),,0,1))</f>
        <v/>
      </c>
      <c r="BM243" s="15" t="str" cm="1">
        <f t="array" ref="BM243">IF(OR($B243="",BM$2=""),"",Projetos!$J242/_xlfn.XLOOKUP(BM$2,Técnicos!$A$2:$A$100,IF(Projetos!$I242=1,Técnicos!$F$2:$F$100,IF(Projetos!$I242=2,Técnicos!$H$2:$H$100,Técnicos!$J$2:$J$100)),,0,1))</f>
        <v/>
      </c>
      <c r="BN243" s="15" t="str" cm="1">
        <f t="array" ref="BN243">IF(OR($B243="",BN$2=""),"",Projetos!$J242/_xlfn.XLOOKUP(BN$2,Técnicos!$A$2:$A$100,IF(Projetos!$I242=1,Técnicos!$F$2:$F$100,IF(Projetos!$I242=2,Técnicos!$H$2:$H$100,Técnicos!$J$2:$J$100)),,0,1))</f>
        <v/>
      </c>
    </row>
    <row r="244" spans="3:66" x14ac:dyDescent="0.3">
      <c r="C244" s="15" t="str" cm="1">
        <f t="array" ref="C244">IF(OR($B244="",C$2=""),"",Projetos!$J243/_xlfn.XLOOKUP(C$2,Técnicos!$A$2:$A$100,IF(Projetos!$I243=1,Técnicos!$F$2:$F$100,IF(Projetos!$I243=2,Técnicos!$H$2:$H$100,Técnicos!$J$2:$J$100)),,0,1))</f>
        <v/>
      </c>
      <c r="D244" s="15" t="str" cm="1">
        <f t="array" ref="D244">IF(OR($B244="",D$2=""),"",Projetos!$J243/_xlfn.XLOOKUP(D$2,Técnicos!$A$2:$A$100,IF(Projetos!$I243=1,Técnicos!$F$2:$F$100,IF(Projetos!$I243=2,Técnicos!$H$2:$H$100,Técnicos!$J$2:$J$100)),,0,1))</f>
        <v/>
      </c>
      <c r="E244" s="15" t="str" cm="1">
        <f t="array" ref="E244">IF(OR($B244="",E$2=""),"",Projetos!$J243/_xlfn.XLOOKUP(E$2,Técnicos!$A$2:$A$100,IF(Projetos!$I243=1,Técnicos!$F$2:$F$100,IF(Projetos!$I243=2,Técnicos!$H$2:$H$100,Técnicos!$J$2:$J$100)),,0,1))</f>
        <v/>
      </c>
      <c r="F244" s="15" t="str" cm="1">
        <f t="array" ref="F244">IF(OR($B244="",F$2=""),"",Projetos!$J243/_xlfn.XLOOKUP(F$2,Técnicos!$A$2:$A$100,IF(Projetos!$I243=1,Técnicos!$F$2:$F$100,IF(Projetos!$I243=2,Técnicos!$H$2:$H$100,Técnicos!$J$2:$J$100)),,0,1))</f>
        <v/>
      </c>
      <c r="G244" s="15" t="str" cm="1">
        <f t="array" ref="G244">IF(OR($B244="",G$2=""),"",Projetos!$J243/_xlfn.XLOOKUP(G$2,Técnicos!$A$2:$A$100,IF(Projetos!$I243=1,Técnicos!$F$2:$F$100,IF(Projetos!$I243=2,Técnicos!$H$2:$H$100,Técnicos!$J$2:$J$100)),,0,1))</f>
        <v/>
      </c>
      <c r="H244" s="15" t="str" cm="1">
        <f t="array" ref="H244">IF(OR($B244="",H$2=""),"",Projetos!$J243/_xlfn.XLOOKUP(H$2,Técnicos!$A$2:$A$100,IF(Projetos!$I243=1,Técnicos!$F$2:$F$100,IF(Projetos!$I243=2,Técnicos!$H$2:$H$100,Técnicos!$J$2:$J$100)),,0,1))</f>
        <v/>
      </c>
      <c r="I244" s="15" t="str" cm="1">
        <f t="array" ref="I244">IF(OR($B244="",I$2=""),"",Projetos!$J243/_xlfn.XLOOKUP(I$2,Técnicos!$A$2:$A$100,IF(Projetos!$I243=1,Técnicos!$F$2:$F$100,IF(Projetos!$I243=2,Técnicos!$H$2:$H$100,Técnicos!$J$2:$J$100)),,0,1))</f>
        <v/>
      </c>
      <c r="J244" s="15" t="str" cm="1">
        <f t="array" ref="J244">IF(OR($B244="",J$2=""),"",Projetos!$J243/_xlfn.XLOOKUP(J$2,Técnicos!$A$2:$A$100,IF(Projetos!$I243=1,Técnicos!$F$2:$F$100,IF(Projetos!$I243=2,Técnicos!$H$2:$H$100,Técnicos!$J$2:$J$100)),,0,1))</f>
        <v/>
      </c>
      <c r="K244" s="15" t="str" cm="1">
        <f t="array" ref="K244">IF(OR($B244="",K$2=""),"",Projetos!$J243/_xlfn.XLOOKUP(K$2,Técnicos!$A$2:$A$100,IF(Projetos!$I243=1,Técnicos!$F$2:$F$100,IF(Projetos!$I243=2,Técnicos!$H$2:$H$100,Técnicos!$J$2:$J$100)),,0,1))</f>
        <v/>
      </c>
      <c r="L244" s="15" t="str" cm="1">
        <f t="array" ref="L244">IF(OR($B244="",L$2=""),"",Projetos!$J243/_xlfn.XLOOKUP(L$2,Técnicos!$A$2:$A$100,IF(Projetos!$I243=1,Técnicos!$F$2:$F$100,IF(Projetos!$I243=2,Técnicos!$H$2:$H$100,Técnicos!$J$2:$J$100)),,0,1))</f>
        <v/>
      </c>
      <c r="M244" s="15" t="str" cm="1">
        <f t="array" ref="M244">IF(OR($B244="",M$2=""),"",Projetos!$J243/_xlfn.XLOOKUP(M$2,Técnicos!$A$2:$A$100,IF(Projetos!$I243=1,Técnicos!$F$2:$F$100,IF(Projetos!$I243=2,Técnicos!$H$2:$H$100,Técnicos!$J$2:$J$100)),,0,1))</f>
        <v/>
      </c>
      <c r="N244" s="15" t="str" cm="1">
        <f t="array" ref="N244">IF(OR($B244="",N$2=""),"",Projetos!$J243/_xlfn.XLOOKUP(N$2,Técnicos!$A$2:$A$100,IF(Projetos!$I243=1,Técnicos!$F$2:$F$100,IF(Projetos!$I243=2,Técnicos!$H$2:$H$100,Técnicos!$J$2:$J$100)),,0,1))</f>
        <v/>
      </c>
      <c r="O244" s="15" t="str" cm="1">
        <f t="array" ref="O244">IF(OR($B244="",O$2=""),"",Projetos!$J243/_xlfn.XLOOKUP(O$2,Técnicos!$A$2:$A$100,IF(Projetos!$I243=1,Técnicos!$F$2:$F$100,IF(Projetos!$I243=2,Técnicos!$H$2:$H$100,Técnicos!$J$2:$J$100)),,0,1))</f>
        <v/>
      </c>
      <c r="P244" s="15" t="str" cm="1">
        <f t="array" ref="P244">IF(OR($B244="",P$2=""),"",Projetos!$J243/_xlfn.XLOOKUP(P$2,Técnicos!$A$2:$A$100,IF(Projetos!$I243=1,Técnicos!$F$2:$F$100,IF(Projetos!$I243=2,Técnicos!$H$2:$H$100,Técnicos!$J$2:$J$100)),,0,1))</f>
        <v/>
      </c>
      <c r="Q244" s="15" t="str" cm="1">
        <f t="array" ref="Q244">IF(OR($B244="",Q$2=""),"",Projetos!$J243/_xlfn.XLOOKUP(Q$2,Técnicos!$A$2:$A$100,IF(Projetos!$I243=1,Técnicos!$F$2:$F$100,IF(Projetos!$I243=2,Técnicos!$H$2:$H$100,Técnicos!$J$2:$J$100)),,0,1))</f>
        <v/>
      </c>
      <c r="R244" s="15" t="str" cm="1">
        <f t="array" ref="R244">IF(OR($B244="",R$2=""),"",Projetos!$J243/_xlfn.XLOOKUP(R$2,Técnicos!$A$2:$A$100,IF(Projetos!$I243=1,Técnicos!$F$2:$F$100,IF(Projetos!$I243=2,Técnicos!$H$2:$H$100,Técnicos!$J$2:$J$100)),,0,1))</f>
        <v/>
      </c>
      <c r="S244" s="15" t="str" cm="1">
        <f t="array" ref="S244">IF(OR($B244="",S$2=""),"",Projetos!$J243/_xlfn.XLOOKUP(S$2,Técnicos!$A$2:$A$100,IF(Projetos!$I243=1,Técnicos!$F$2:$F$100,IF(Projetos!$I243=2,Técnicos!$H$2:$H$100,Técnicos!$J$2:$J$100)),,0,1))</f>
        <v/>
      </c>
      <c r="T244" s="15" t="str" cm="1">
        <f t="array" ref="T244">IF(OR($B244="",T$2=""),"",Projetos!$J243/_xlfn.XLOOKUP(T$2,Técnicos!$A$2:$A$100,IF(Projetos!$I243=1,Técnicos!$F$2:$F$100,IF(Projetos!$I243=2,Técnicos!$H$2:$H$100,Técnicos!$J$2:$J$100)),,0,1))</f>
        <v/>
      </c>
      <c r="U244" s="15" t="str" cm="1">
        <f t="array" ref="U244">IF(OR($B244="",U$2=""),"",Projetos!$J243/_xlfn.XLOOKUP(U$2,Técnicos!$A$2:$A$100,IF(Projetos!$I243=1,Técnicos!$F$2:$F$100,IF(Projetos!$I243=2,Técnicos!$H$2:$H$100,Técnicos!$J$2:$J$100)),,0,1))</f>
        <v/>
      </c>
      <c r="V244" s="15" t="str" cm="1">
        <f t="array" ref="V244">IF(OR($B244="",V$2=""),"",Projetos!$J243/_xlfn.XLOOKUP(V$2,Técnicos!$A$2:$A$100,IF(Projetos!$I243=1,Técnicos!$F$2:$F$100,IF(Projetos!$I243=2,Técnicos!$H$2:$H$100,Técnicos!$J$2:$J$100)),,0,1))</f>
        <v/>
      </c>
      <c r="W244" s="15" t="str" cm="1">
        <f t="array" ref="W244">IF(OR($B244="",W$2=""),"",Projetos!$J243/_xlfn.XLOOKUP(W$2,Técnicos!$A$2:$A$100,IF(Projetos!$I243=1,Técnicos!$F$2:$F$100,IF(Projetos!$I243=2,Técnicos!$H$2:$H$100,Técnicos!$J$2:$J$100)),,0,1))</f>
        <v/>
      </c>
      <c r="X244" s="15" t="str" cm="1">
        <f t="array" ref="X244">IF(OR($B244="",X$2=""),"",Projetos!$J243/_xlfn.XLOOKUP(X$2,Técnicos!$A$2:$A$100,IF(Projetos!$I243=1,Técnicos!$F$2:$F$100,IF(Projetos!$I243=2,Técnicos!$H$2:$H$100,Técnicos!$J$2:$J$100)),,0,1))</f>
        <v/>
      </c>
      <c r="Y244" s="15" t="str" cm="1">
        <f t="array" ref="Y244">IF(OR($B244="",Y$2=""),"",Projetos!$J243/_xlfn.XLOOKUP(Y$2,Técnicos!$A$2:$A$100,IF(Projetos!$I243=1,Técnicos!$F$2:$F$100,IF(Projetos!$I243=2,Técnicos!$H$2:$H$100,Técnicos!$J$2:$J$100)),,0,1))</f>
        <v/>
      </c>
      <c r="Z244" s="15" t="str" cm="1">
        <f t="array" ref="Z244">IF(OR($B244="",Z$2=""),"",Projetos!$J243/_xlfn.XLOOKUP(Z$2,Técnicos!$A$2:$A$100,IF(Projetos!$I243=1,Técnicos!$F$2:$F$100,IF(Projetos!$I243=2,Técnicos!$H$2:$H$100,Técnicos!$J$2:$J$100)),,0,1))</f>
        <v/>
      </c>
      <c r="AA244" s="15" t="str" cm="1">
        <f t="array" ref="AA244">IF(OR($B244="",AA$2=""),"",Projetos!$J243/_xlfn.XLOOKUP(AA$2,Técnicos!$A$2:$A$100,IF(Projetos!$I243=1,Técnicos!$F$2:$F$100,IF(Projetos!$I243=2,Técnicos!$H$2:$H$100,Técnicos!$J$2:$J$100)),,0,1))</f>
        <v/>
      </c>
      <c r="AB244" s="15" t="str" cm="1">
        <f t="array" ref="AB244">IF(OR($B244="",AB$2=""),"",Projetos!$J243/_xlfn.XLOOKUP(AB$2,Técnicos!$A$2:$A$100,IF(Projetos!$I243=1,Técnicos!$F$2:$F$100,IF(Projetos!$I243=2,Técnicos!$H$2:$H$100,Técnicos!$J$2:$J$100)),,0,1))</f>
        <v/>
      </c>
      <c r="AC244" s="15" t="str" cm="1">
        <f t="array" ref="AC244">IF(OR($B244="",AC$2=""),"",Projetos!$J243/_xlfn.XLOOKUP(AC$2,Técnicos!$A$2:$A$100,IF(Projetos!$I243=1,Técnicos!$F$2:$F$100,IF(Projetos!$I243=2,Técnicos!$H$2:$H$100,Técnicos!$J$2:$J$100)),,0,1))</f>
        <v/>
      </c>
      <c r="AD244" s="15" t="str" cm="1">
        <f t="array" ref="AD244">IF(OR($B244="",AD$2=""),"",Projetos!$J243/_xlfn.XLOOKUP(AD$2,Técnicos!$A$2:$A$100,IF(Projetos!$I243=1,Técnicos!$F$2:$F$100,IF(Projetos!$I243=2,Técnicos!$H$2:$H$100,Técnicos!$J$2:$J$100)),,0,1))</f>
        <v/>
      </c>
      <c r="AE244" s="15" t="str" cm="1">
        <f t="array" ref="AE244">IF(OR($B244="",AE$2=""),"",Projetos!$J243/_xlfn.XLOOKUP(AE$2,Técnicos!$A$2:$A$100,IF(Projetos!$I243=1,Técnicos!$F$2:$F$100,IF(Projetos!$I243=2,Técnicos!$H$2:$H$100,Técnicos!$J$2:$J$100)),,0,1))</f>
        <v/>
      </c>
      <c r="AF244" s="15" t="str" cm="1">
        <f t="array" ref="AF244">IF(OR($B244="",AF$2=""),"",Projetos!$J243/_xlfn.XLOOKUP(AF$2,Técnicos!$A$2:$A$100,IF(Projetos!$I243=1,Técnicos!$F$2:$F$100,IF(Projetos!$I243=2,Técnicos!$H$2:$H$100,Técnicos!$J$2:$J$100)),,0,1))</f>
        <v/>
      </c>
      <c r="AG244" s="15" t="str" cm="1">
        <f t="array" ref="AG244">IF(OR($B244="",AG$2=""),"",Projetos!$J243/_xlfn.XLOOKUP(AG$2,Técnicos!$A$2:$A$100,IF(Projetos!$I243=1,Técnicos!$F$2:$F$100,IF(Projetos!$I243=2,Técnicos!$H$2:$H$100,Técnicos!$J$2:$J$100)),,0,1))</f>
        <v/>
      </c>
      <c r="AH244" s="15" t="str" cm="1">
        <f t="array" ref="AH244">IF(OR($B244="",AH$2=""),"",Projetos!$J243/_xlfn.XLOOKUP(AH$2,Técnicos!$A$2:$A$100,IF(Projetos!$I243=1,Técnicos!$F$2:$F$100,IF(Projetos!$I243=2,Técnicos!$H$2:$H$100,Técnicos!$J$2:$J$100)),,0,1))</f>
        <v/>
      </c>
      <c r="AI244" s="15" t="str" cm="1">
        <f t="array" ref="AI244">IF(OR($B244="",AI$2=""),"",Projetos!$J243/_xlfn.XLOOKUP(AI$2,Técnicos!$A$2:$A$100,IF(Projetos!$I243=1,Técnicos!$F$2:$F$100,IF(Projetos!$I243=2,Técnicos!$H$2:$H$100,Técnicos!$J$2:$J$100)),,0,1))</f>
        <v/>
      </c>
      <c r="AJ244" s="15" t="str" cm="1">
        <f t="array" ref="AJ244">IF(OR($B244="",AJ$2=""),"",Projetos!$J243/_xlfn.XLOOKUP(AJ$2,Técnicos!$A$2:$A$100,IF(Projetos!$I243=1,Técnicos!$F$2:$F$100,IF(Projetos!$I243=2,Técnicos!$H$2:$H$100,Técnicos!$J$2:$J$100)),,0,1))</f>
        <v/>
      </c>
      <c r="AK244" s="15" t="str" cm="1">
        <f t="array" ref="AK244">IF(OR($B244="",AK$2=""),"",Projetos!$J243/_xlfn.XLOOKUP(AK$2,Técnicos!$A$2:$A$100,IF(Projetos!$I243=1,Técnicos!$F$2:$F$100,IF(Projetos!$I243=2,Técnicos!$H$2:$H$100,Técnicos!$J$2:$J$100)),,0,1))</f>
        <v/>
      </c>
      <c r="AL244" s="15" t="str" cm="1">
        <f t="array" ref="AL244">IF(OR($B244="",AL$2=""),"",Projetos!$J243/_xlfn.XLOOKUP(AL$2,Técnicos!$A$2:$A$100,IF(Projetos!$I243=1,Técnicos!$F$2:$F$100,IF(Projetos!$I243=2,Técnicos!$H$2:$H$100,Técnicos!$J$2:$J$100)),,0,1))</f>
        <v/>
      </c>
      <c r="AM244" s="15" t="str" cm="1">
        <f t="array" ref="AM244">IF(OR($B244="",AM$2=""),"",Projetos!$J243/_xlfn.XLOOKUP(AM$2,Técnicos!$A$2:$A$100,IF(Projetos!$I243=1,Técnicos!$F$2:$F$100,IF(Projetos!$I243=2,Técnicos!$H$2:$H$100,Técnicos!$J$2:$J$100)),,0,1))</f>
        <v/>
      </c>
      <c r="AN244" s="15" t="str" cm="1">
        <f t="array" ref="AN244">IF(OR($B244="",AN$2=""),"",Projetos!$J243/_xlfn.XLOOKUP(AN$2,Técnicos!$A$2:$A$100,IF(Projetos!$I243=1,Técnicos!$F$2:$F$100,IF(Projetos!$I243=2,Técnicos!$H$2:$H$100,Técnicos!$J$2:$J$100)),,0,1))</f>
        <v/>
      </c>
      <c r="AO244" s="15" t="str" cm="1">
        <f t="array" ref="AO244">IF(OR($B244="",AO$2=""),"",Projetos!$J243/_xlfn.XLOOKUP(AO$2,Técnicos!$A$2:$A$100,IF(Projetos!$I243=1,Técnicos!$F$2:$F$100,IF(Projetos!$I243=2,Técnicos!$H$2:$H$100,Técnicos!$J$2:$J$100)),,0,1))</f>
        <v/>
      </c>
      <c r="AP244" s="15" t="str" cm="1">
        <f t="array" ref="AP244">IF(OR($B244="",AP$2=""),"",Projetos!$J243/_xlfn.XLOOKUP(AP$2,Técnicos!$A$2:$A$100,IF(Projetos!$I243=1,Técnicos!$F$2:$F$100,IF(Projetos!$I243=2,Técnicos!$H$2:$H$100,Técnicos!$J$2:$J$100)),,0,1))</f>
        <v/>
      </c>
      <c r="AQ244" s="15" t="str" cm="1">
        <f t="array" ref="AQ244">IF(OR($B244="",AQ$2=""),"",Projetos!$J243/_xlfn.XLOOKUP(AQ$2,Técnicos!$A$2:$A$100,IF(Projetos!$I243=1,Técnicos!$F$2:$F$100,IF(Projetos!$I243=2,Técnicos!$H$2:$H$100,Técnicos!$J$2:$J$100)),,0,1))</f>
        <v/>
      </c>
      <c r="AR244" s="15" t="str" cm="1">
        <f t="array" ref="AR244">IF(OR($B244="",AR$2=""),"",Projetos!$J243/_xlfn.XLOOKUP(AR$2,Técnicos!$A$2:$A$100,IF(Projetos!$I243=1,Técnicos!$F$2:$F$100,IF(Projetos!$I243=2,Técnicos!$H$2:$H$100,Técnicos!$J$2:$J$100)),,0,1))</f>
        <v/>
      </c>
      <c r="AS244" s="15" t="str" cm="1">
        <f t="array" ref="AS244">IF(OR($B244="",AS$2=""),"",Projetos!$J243/_xlfn.XLOOKUP(AS$2,Técnicos!$A$2:$A$100,IF(Projetos!$I243=1,Técnicos!$F$2:$F$100,IF(Projetos!$I243=2,Técnicos!$H$2:$H$100,Técnicos!$J$2:$J$100)),,0,1))</f>
        <v/>
      </c>
      <c r="AT244" s="15" t="str" cm="1">
        <f t="array" ref="AT244">IF(OR($B244="",AT$2=""),"",Projetos!$J243/_xlfn.XLOOKUP(AT$2,Técnicos!$A$2:$A$100,IF(Projetos!$I243=1,Técnicos!$F$2:$F$100,IF(Projetos!$I243=2,Técnicos!$H$2:$H$100,Técnicos!$J$2:$J$100)),,0,1))</f>
        <v/>
      </c>
      <c r="AU244" s="15" t="str" cm="1">
        <f t="array" ref="AU244">IF(OR($B244="",AU$2=""),"",Projetos!$J243/_xlfn.XLOOKUP(AU$2,Técnicos!$A$2:$A$100,IF(Projetos!$I243=1,Técnicos!$F$2:$F$100,IF(Projetos!$I243=2,Técnicos!$H$2:$H$100,Técnicos!$J$2:$J$100)),,0,1))</f>
        <v/>
      </c>
      <c r="AV244" s="15" t="str" cm="1">
        <f t="array" ref="AV244">IF(OR($B244="",AV$2=""),"",Projetos!$J243/_xlfn.XLOOKUP(AV$2,Técnicos!$A$2:$A$100,IF(Projetos!$I243=1,Técnicos!$F$2:$F$100,IF(Projetos!$I243=2,Técnicos!$H$2:$H$100,Técnicos!$J$2:$J$100)),,0,1))</f>
        <v/>
      </c>
      <c r="AW244" s="15" t="str" cm="1">
        <f t="array" ref="AW244">IF(OR($B244="",AW$2=""),"",Projetos!$J243/_xlfn.XLOOKUP(AW$2,Técnicos!$A$2:$A$100,IF(Projetos!$I243=1,Técnicos!$F$2:$F$100,IF(Projetos!$I243=2,Técnicos!$H$2:$H$100,Técnicos!$J$2:$J$100)),,0,1))</f>
        <v/>
      </c>
      <c r="AX244" s="15" t="str" cm="1">
        <f t="array" ref="AX244">IF(OR($B244="",AX$2=""),"",Projetos!$J243/_xlfn.XLOOKUP(AX$2,Técnicos!$A$2:$A$100,IF(Projetos!$I243=1,Técnicos!$F$2:$F$100,IF(Projetos!$I243=2,Técnicos!$H$2:$H$100,Técnicos!$J$2:$J$100)),,0,1))</f>
        <v/>
      </c>
      <c r="AY244" s="15" t="str" cm="1">
        <f t="array" ref="AY244">IF(OR($B244="",AY$2=""),"",Projetos!$J243/_xlfn.XLOOKUP(AY$2,Técnicos!$A$2:$A$100,IF(Projetos!$I243=1,Técnicos!$F$2:$F$100,IF(Projetos!$I243=2,Técnicos!$H$2:$H$100,Técnicos!$J$2:$J$100)),,0,1))</f>
        <v/>
      </c>
      <c r="AZ244" s="15" t="str" cm="1">
        <f t="array" ref="AZ244">IF(OR($B244="",AZ$2=""),"",Projetos!$J243/_xlfn.XLOOKUP(AZ$2,Técnicos!$A$2:$A$100,IF(Projetos!$I243=1,Técnicos!$F$2:$F$100,IF(Projetos!$I243=2,Técnicos!$H$2:$H$100,Técnicos!$J$2:$J$100)),,0,1))</f>
        <v/>
      </c>
      <c r="BA244" s="15" t="str" cm="1">
        <f t="array" ref="BA244">IF(OR($B244="",BA$2=""),"",Projetos!$J243/_xlfn.XLOOKUP(BA$2,Técnicos!$A$2:$A$100,IF(Projetos!$I243=1,Técnicos!$F$2:$F$100,IF(Projetos!$I243=2,Técnicos!$H$2:$H$100,Técnicos!$J$2:$J$100)),,0,1))</f>
        <v/>
      </c>
      <c r="BB244" s="15" t="str" cm="1">
        <f t="array" ref="BB244">IF(OR($B244="",BB$2=""),"",Projetos!$J243/_xlfn.XLOOKUP(BB$2,Técnicos!$A$2:$A$100,IF(Projetos!$I243=1,Técnicos!$F$2:$F$100,IF(Projetos!$I243=2,Técnicos!$H$2:$H$100,Técnicos!$J$2:$J$100)),,0,1))</f>
        <v/>
      </c>
      <c r="BC244" s="15" t="str" cm="1">
        <f t="array" ref="BC244">IF(OR($B244="",BC$2=""),"",Projetos!$J243/_xlfn.XLOOKUP(BC$2,Técnicos!$A$2:$A$100,IF(Projetos!$I243=1,Técnicos!$F$2:$F$100,IF(Projetos!$I243=2,Técnicos!$H$2:$H$100,Técnicos!$J$2:$J$100)),,0,1))</f>
        <v/>
      </c>
      <c r="BD244" s="15" t="str" cm="1">
        <f t="array" ref="BD244">IF(OR($B244="",BD$2=""),"",Projetos!$J243/_xlfn.XLOOKUP(BD$2,Técnicos!$A$2:$A$100,IF(Projetos!$I243=1,Técnicos!$F$2:$F$100,IF(Projetos!$I243=2,Técnicos!$H$2:$H$100,Técnicos!$J$2:$J$100)),,0,1))</f>
        <v/>
      </c>
      <c r="BE244" s="15" t="str" cm="1">
        <f t="array" ref="BE244">IF(OR($B244="",BE$2=""),"",Projetos!$J243/_xlfn.XLOOKUP(BE$2,Técnicos!$A$2:$A$100,IF(Projetos!$I243=1,Técnicos!$F$2:$F$100,IF(Projetos!$I243=2,Técnicos!$H$2:$H$100,Técnicos!$J$2:$J$100)),,0,1))</f>
        <v/>
      </c>
      <c r="BF244" s="15" t="str" cm="1">
        <f t="array" ref="BF244">IF(OR($B244="",BF$2=""),"",Projetos!$J243/_xlfn.XLOOKUP(BF$2,Técnicos!$A$2:$A$100,IF(Projetos!$I243=1,Técnicos!$F$2:$F$100,IF(Projetos!$I243=2,Técnicos!$H$2:$H$100,Técnicos!$J$2:$J$100)),,0,1))</f>
        <v/>
      </c>
      <c r="BG244" s="15" t="str" cm="1">
        <f t="array" ref="BG244">IF(OR($B244="",BG$2=""),"",Projetos!$J243/_xlfn.XLOOKUP(BG$2,Técnicos!$A$2:$A$100,IF(Projetos!$I243=1,Técnicos!$F$2:$F$100,IF(Projetos!$I243=2,Técnicos!$H$2:$H$100,Técnicos!$J$2:$J$100)),,0,1))</f>
        <v/>
      </c>
      <c r="BH244" s="15" t="str" cm="1">
        <f t="array" ref="BH244">IF(OR($B244="",BH$2=""),"",Projetos!$J243/_xlfn.XLOOKUP(BH$2,Técnicos!$A$2:$A$100,IF(Projetos!$I243=1,Técnicos!$F$2:$F$100,IF(Projetos!$I243=2,Técnicos!$H$2:$H$100,Técnicos!$J$2:$J$100)),,0,1))</f>
        <v/>
      </c>
      <c r="BI244" s="15" t="str" cm="1">
        <f t="array" ref="BI244">IF(OR($B244="",BI$2=""),"",Projetos!$J243/_xlfn.XLOOKUP(BI$2,Técnicos!$A$2:$A$100,IF(Projetos!$I243=1,Técnicos!$F$2:$F$100,IF(Projetos!$I243=2,Técnicos!$H$2:$H$100,Técnicos!$J$2:$J$100)),,0,1))</f>
        <v/>
      </c>
      <c r="BJ244" s="15" t="str" cm="1">
        <f t="array" ref="BJ244">IF(OR($B244="",BJ$2=""),"",Projetos!$J243/_xlfn.XLOOKUP(BJ$2,Técnicos!$A$2:$A$100,IF(Projetos!$I243=1,Técnicos!$F$2:$F$100,IF(Projetos!$I243=2,Técnicos!$H$2:$H$100,Técnicos!$J$2:$J$100)),,0,1))</f>
        <v/>
      </c>
      <c r="BK244" s="15" t="str" cm="1">
        <f t="array" ref="BK244">IF(OR($B244="",BK$2=""),"",Projetos!$J243/_xlfn.XLOOKUP(BK$2,Técnicos!$A$2:$A$100,IF(Projetos!$I243=1,Técnicos!$F$2:$F$100,IF(Projetos!$I243=2,Técnicos!$H$2:$H$100,Técnicos!$J$2:$J$100)),,0,1))</f>
        <v/>
      </c>
      <c r="BL244" s="15" t="str" cm="1">
        <f t="array" ref="BL244">IF(OR($B244="",BL$2=""),"",Projetos!$J243/_xlfn.XLOOKUP(BL$2,Técnicos!$A$2:$A$100,IF(Projetos!$I243=1,Técnicos!$F$2:$F$100,IF(Projetos!$I243=2,Técnicos!$H$2:$H$100,Técnicos!$J$2:$J$100)),,0,1))</f>
        <v/>
      </c>
      <c r="BM244" s="15" t="str" cm="1">
        <f t="array" ref="BM244">IF(OR($B244="",BM$2=""),"",Projetos!$J243/_xlfn.XLOOKUP(BM$2,Técnicos!$A$2:$A$100,IF(Projetos!$I243=1,Técnicos!$F$2:$F$100,IF(Projetos!$I243=2,Técnicos!$H$2:$H$100,Técnicos!$J$2:$J$100)),,0,1))</f>
        <v/>
      </c>
      <c r="BN244" s="15" t="str" cm="1">
        <f t="array" ref="BN244">IF(OR($B244="",BN$2=""),"",Projetos!$J243/_xlfn.XLOOKUP(BN$2,Técnicos!$A$2:$A$100,IF(Projetos!$I243=1,Técnicos!$F$2:$F$100,IF(Projetos!$I243=2,Técnicos!$H$2:$H$100,Técnicos!$J$2:$J$100)),,0,1))</f>
        <v/>
      </c>
    </row>
    <row r="245" spans="3:66" x14ac:dyDescent="0.3">
      <c r="C245" s="15" t="str" cm="1">
        <f t="array" ref="C245">IF(OR($B245="",C$2=""),"",Projetos!$J244/_xlfn.XLOOKUP(C$2,Técnicos!$A$2:$A$100,IF(Projetos!$I244=1,Técnicos!$F$2:$F$100,IF(Projetos!$I244=2,Técnicos!$H$2:$H$100,Técnicos!$J$2:$J$100)),,0,1))</f>
        <v/>
      </c>
      <c r="D245" s="15" t="str" cm="1">
        <f t="array" ref="D245">IF(OR($B245="",D$2=""),"",Projetos!$J244/_xlfn.XLOOKUP(D$2,Técnicos!$A$2:$A$100,IF(Projetos!$I244=1,Técnicos!$F$2:$F$100,IF(Projetos!$I244=2,Técnicos!$H$2:$H$100,Técnicos!$J$2:$J$100)),,0,1))</f>
        <v/>
      </c>
      <c r="E245" s="15" t="str" cm="1">
        <f t="array" ref="E245">IF(OR($B245="",E$2=""),"",Projetos!$J244/_xlfn.XLOOKUP(E$2,Técnicos!$A$2:$A$100,IF(Projetos!$I244=1,Técnicos!$F$2:$F$100,IF(Projetos!$I244=2,Técnicos!$H$2:$H$100,Técnicos!$J$2:$J$100)),,0,1))</f>
        <v/>
      </c>
      <c r="F245" s="15" t="str" cm="1">
        <f t="array" ref="F245">IF(OR($B245="",F$2=""),"",Projetos!$J244/_xlfn.XLOOKUP(F$2,Técnicos!$A$2:$A$100,IF(Projetos!$I244=1,Técnicos!$F$2:$F$100,IF(Projetos!$I244=2,Técnicos!$H$2:$H$100,Técnicos!$J$2:$J$100)),,0,1))</f>
        <v/>
      </c>
      <c r="G245" s="15" t="str" cm="1">
        <f t="array" ref="G245">IF(OR($B245="",G$2=""),"",Projetos!$J244/_xlfn.XLOOKUP(G$2,Técnicos!$A$2:$A$100,IF(Projetos!$I244=1,Técnicos!$F$2:$F$100,IF(Projetos!$I244=2,Técnicos!$H$2:$H$100,Técnicos!$J$2:$J$100)),,0,1))</f>
        <v/>
      </c>
      <c r="H245" s="15" t="str" cm="1">
        <f t="array" ref="H245">IF(OR($B245="",H$2=""),"",Projetos!$J244/_xlfn.XLOOKUP(H$2,Técnicos!$A$2:$A$100,IF(Projetos!$I244=1,Técnicos!$F$2:$F$100,IF(Projetos!$I244=2,Técnicos!$H$2:$H$100,Técnicos!$J$2:$J$100)),,0,1))</f>
        <v/>
      </c>
      <c r="I245" s="15" t="str" cm="1">
        <f t="array" ref="I245">IF(OR($B245="",I$2=""),"",Projetos!$J244/_xlfn.XLOOKUP(I$2,Técnicos!$A$2:$A$100,IF(Projetos!$I244=1,Técnicos!$F$2:$F$100,IF(Projetos!$I244=2,Técnicos!$H$2:$H$100,Técnicos!$J$2:$J$100)),,0,1))</f>
        <v/>
      </c>
      <c r="J245" s="15" t="str" cm="1">
        <f t="array" ref="J245">IF(OR($B245="",J$2=""),"",Projetos!$J244/_xlfn.XLOOKUP(J$2,Técnicos!$A$2:$A$100,IF(Projetos!$I244=1,Técnicos!$F$2:$F$100,IF(Projetos!$I244=2,Técnicos!$H$2:$H$100,Técnicos!$J$2:$J$100)),,0,1))</f>
        <v/>
      </c>
      <c r="K245" s="15" t="str" cm="1">
        <f t="array" ref="K245">IF(OR($B245="",K$2=""),"",Projetos!$J244/_xlfn.XLOOKUP(K$2,Técnicos!$A$2:$A$100,IF(Projetos!$I244=1,Técnicos!$F$2:$F$100,IF(Projetos!$I244=2,Técnicos!$H$2:$H$100,Técnicos!$J$2:$J$100)),,0,1))</f>
        <v/>
      </c>
      <c r="L245" s="15" t="str" cm="1">
        <f t="array" ref="L245">IF(OR($B245="",L$2=""),"",Projetos!$J244/_xlfn.XLOOKUP(L$2,Técnicos!$A$2:$A$100,IF(Projetos!$I244=1,Técnicos!$F$2:$F$100,IF(Projetos!$I244=2,Técnicos!$H$2:$H$100,Técnicos!$J$2:$J$100)),,0,1))</f>
        <v/>
      </c>
      <c r="M245" s="15" t="str" cm="1">
        <f t="array" ref="M245">IF(OR($B245="",M$2=""),"",Projetos!$J244/_xlfn.XLOOKUP(M$2,Técnicos!$A$2:$A$100,IF(Projetos!$I244=1,Técnicos!$F$2:$F$100,IF(Projetos!$I244=2,Técnicos!$H$2:$H$100,Técnicos!$J$2:$J$100)),,0,1))</f>
        <v/>
      </c>
      <c r="N245" s="15" t="str" cm="1">
        <f t="array" ref="N245">IF(OR($B245="",N$2=""),"",Projetos!$J244/_xlfn.XLOOKUP(N$2,Técnicos!$A$2:$A$100,IF(Projetos!$I244=1,Técnicos!$F$2:$F$100,IF(Projetos!$I244=2,Técnicos!$H$2:$H$100,Técnicos!$J$2:$J$100)),,0,1))</f>
        <v/>
      </c>
      <c r="O245" s="15" t="str" cm="1">
        <f t="array" ref="O245">IF(OR($B245="",O$2=""),"",Projetos!$J244/_xlfn.XLOOKUP(O$2,Técnicos!$A$2:$A$100,IF(Projetos!$I244=1,Técnicos!$F$2:$F$100,IF(Projetos!$I244=2,Técnicos!$H$2:$H$100,Técnicos!$J$2:$J$100)),,0,1))</f>
        <v/>
      </c>
      <c r="P245" s="15" t="str" cm="1">
        <f t="array" ref="P245">IF(OR($B245="",P$2=""),"",Projetos!$J244/_xlfn.XLOOKUP(P$2,Técnicos!$A$2:$A$100,IF(Projetos!$I244=1,Técnicos!$F$2:$F$100,IF(Projetos!$I244=2,Técnicos!$H$2:$H$100,Técnicos!$J$2:$J$100)),,0,1))</f>
        <v/>
      </c>
      <c r="Q245" s="15" t="str" cm="1">
        <f t="array" ref="Q245">IF(OR($B245="",Q$2=""),"",Projetos!$J244/_xlfn.XLOOKUP(Q$2,Técnicos!$A$2:$A$100,IF(Projetos!$I244=1,Técnicos!$F$2:$F$100,IF(Projetos!$I244=2,Técnicos!$H$2:$H$100,Técnicos!$J$2:$J$100)),,0,1))</f>
        <v/>
      </c>
      <c r="R245" s="15" t="str" cm="1">
        <f t="array" ref="R245">IF(OR($B245="",R$2=""),"",Projetos!$J244/_xlfn.XLOOKUP(R$2,Técnicos!$A$2:$A$100,IF(Projetos!$I244=1,Técnicos!$F$2:$F$100,IF(Projetos!$I244=2,Técnicos!$H$2:$H$100,Técnicos!$J$2:$J$100)),,0,1))</f>
        <v/>
      </c>
      <c r="S245" s="15" t="str" cm="1">
        <f t="array" ref="S245">IF(OR($B245="",S$2=""),"",Projetos!$J244/_xlfn.XLOOKUP(S$2,Técnicos!$A$2:$A$100,IF(Projetos!$I244=1,Técnicos!$F$2:$F$100,IF(Projetos!$I244=2,Técnicos!$H$2:$H$100,Técnicos!$J$2:$J$100)),,0,1))</f>
        <v/>
      </c>
      <c r="T245" s="15" t="str" cm="1">
        <f t="array" ref="T245">IF(OR($B245="",T$2=""),"",Projetos!$J244/_xlfn.XLOOKUP(T$2,Técnicos!$A$2:$A$100,IF(Projetos!$I244=1,Técnicos!$F$2:$F$100,IF(Projetos!$I244=2,Técnicos!$H$2:$H$100,Técnicos!$J$2:$J$100)),,0,1))</f>
        <v/>
      </c>
      <c r="U245" s="15" t="str" cm="1">
        <f t="array" ref="U245">IF(OR($B245="",U$2=""),"",Projetos!$J244/_xlfn.XLOOKUP(U$2,Técnicos!$A$2:$A$100,IF(Projetos!$I244=1,Técnicos!$F$2:$F$100,IF(Projetos!$I244=2,Técnicos!$H$2:$H$100,Técnicos!$J$2:$J$100)),,0,1))</f>
        <v/>
      </c>
      <c r="V245" s="15" t="str" cm="1">
        <f t="array" ref="V245">IF(OR($B245="",V$2=""),"",Projetos!$J244/_xlfn.XLOOKUP(V$2,Técnicos!$A$2:$A$100,IF(Projetos!$I244=1,Técnicos!$F$2:$F$100,IF(Projetos!$I244=2,Técnicos!$H$2:$H$100,Técnicos!$J$2:$J$100)),,0,1))</f>
        <v/>
      </c>
      <c r="W245" s="15" t="str" cm="1">
        <f t="array" ref="W245">IF(OR($B245="",W$2=""),"",Projetos!$J244/_xlfn.XLOOKUP(W$2,Técnicos!$A$2:$A$100,IF(Projetos!$I244=1,Técnicos!$F$2:$F$100,IF(Projetos!$I244=2,Técnicos!$H$2:$H$100,Técnicos!$J$2:$J$100)),,0,1))</f>
        <v/>
      </c>
      <c r="X245" s="15" t="str" cm="1">
        <f t="array" ref="X245">IF(OR($B245="",X$2=""),"",Projetos!$J244/_xlfn.XLOOKUP(X$2,Técnicos!$A$2:$A$100,IF(Projetos!$I244=1,Técnicos!$F$2:$F$100,IF(Projetos!$I244=2,Técnicos!$H$2:$H$100,Técnicos!$J$2:$J$100)),,0,1))</f>
        <v/>
      </c>
      <c r="Y245" s="15" t="str" cm="1">
        <f t="array" ref="Y245">IF(OR($B245="",Y$2=""),"",Projetos!$J244/_xlfn.XLOOKUP(Y$2,Técnicos!$A$2:$A$100,IF(Projetos!$I244=1,Técnicos!$F$2:$F$100,IF(Projetos!$I244=2,Técnicos!$H$2:$H$100,Técnicos!$J$2:$J$100)),,0,1))</f>
        <v/>
      </c>
      <c r="Z245" s="15" t="str" cm="1">
        <f t="array" ref="Z245">IF(OR($B245="",Z$2=""),"",Projetos!$J244/_xlfn.XLOOKUP(Z$2,Técnicos!$A$2:$A$100,IF(Projetos!$I244=1,Técnicos!$F$2:$F$100,IF(Projetos!$I244=2,Técnicos!$H$2:$H$100,Técnicos!$J$2:$J$100)),,0,1))</f>
        <v/>
      </c>
      <c r="AA245" s="15" t="str" cm="1">
        <f t="array" ref="AA245">IF(OR($B245="",AA$2=""),"",Projetos!$J244/_xlfn.XLOOKUP(AA$2,Técnicos!$A$2:$A$100,IF(Projetos!$I244=1,Técnicos!$F$2:$F$100,IF(Projetos!$I244=2,Técnicos!$H$2:$H$100,Técnicos!$J$2:$J$100)),,0,1))</f>
        <v/>
      </c>
      <c r="AB245" s="15" t="str" cm="1">
        <f t="array" ref="AB245">IF(OR($B245="",AB$2=""),"",Projetos!$J244/_xlfn.XLOOKUP(AB$2,Técnicos!$A$2:$A$100,IF(Projetos!$I244=1,Técnicos!$F$2:$F$100,IF(Projetos!$I244=2,Técnicos!$H$2:$H$100,Técnicos!$J$2:$J$100)),,0,1))</f>
        <v/>
      </c>
      <c r="AC245" s="15" t="str" cm="1">
        <f t="array" ref="AC245">IF(OR($B245="",AC$2=""),"",Projetos!$J244/_xlfn.XLOOKUP(AC$2,Técnicos!$A$2:$A$100,IF(Projetos!$I244=1,Técnicos!$F$2:$F$100,IF(Projetos!$I244=2,Técnicos!$H$2:$H$100,Técnicos!$J$2:$J$100)),,0,1))</f>
        <v/>
      </c>
      <c r="AD245" s="15" t="str" cm="1">
        <f t="array" ref="AD245">IF(OR($B245="",AD$2=""),"",Projetos!$J244/_xlfn.XLOOKUP(AD$2,Técnicos!$A$2:$A$100,IF(Projetos!$I244=1,Técnicos!$F$2:$F$100,IF(Projetos!$I244=2,Técnicos!$H$2:$H$100,Técnicos!$J$2:$J$100)),,0,1))</f>
        <v/>
      </c>
      <c r="AE245" s="15" t="str" cm="1">
        <f t="array" ref="AE245">IF(OR($B245="",AE$2=""),"",Projetos!$J244/_xlfn.XLOOKUP(AE$2,Técnicos!$A$2:$A$100,IF(Projetos!$I244=1,Técnicos!$F$2:$F$100,IF(Projetos!$I244=2,Técnicos!$H$2:$H$100,Técnicos!$J$2:$J$100)),,0,1))</f>
        <v/>
      </c>
      <c r="AF245" s="15" t="str" cm="1">
        <f t="array" ref="AF245">IF(OR($B245="",AF$2=""),"",Projetos!$J244/_xlfn.XLOOKUP(AF$2,Técnicos!$A$2:$A$100,IF(Projetos!$I244=1,Técnicos!$F$2:$F$100,IF(Projetos!$I244=2,Técnicos!$H$2:$H$100,Técnicos!$J$2:$J$100)),,0,1))</f>
        <v/>
      </c>
      <c r="AG245" s="15" t="str" cm="1">
        <f t="array" ref="AG245">IF(OR($B245="",AG$2=""),"",Projetos!$J244/_xlfn.XLOOKUP(AG$2,Técnicos!$A$2:$A$100,IF(Projetos!$I244=1,Técnicos!$F$2:$F$100,IF(Projetos!$I244=2,Técnicos!$H$2:$H$100,Técnicos!$J$2:$J$100)),,0,1))</f>
        <v/>
      </c>
      <c r="AH245" s="15" t="str" cm="1">
        <f t="array" ref="AH245">IF(OR($B245="",AH$2=""),"",Projetos!$J244/_xlfn.XLOOKUP(AH$2,Técnicos!$A$2:$A$100,IF(Projetos!$I244=1,Técnicos!$F$2:$F$100,IF(Projetos!$I244=2,Técnicos!$H$2:$H$100,Técnicos!$J$2:$J$100)),,0,1))</f>
        <v/>
      </c>
      <c r="AI245" s="15" t="str" cm="1">
        <f t="array" ref="AI245">IF(OR($B245="",AI$2=""),"",Projetos!$J244/_xlfn.XLOOKUP(AI$2,Técnicos!$A$2:$A$100,IF(Projetos!$I244=1,Técnicos!$F$2:$F$100,IF(Projetos!$I244=2,Técnicos!$H$2:$H$100,Técnicos!$J$2:$J$100)),,0,1))</f>
        <v/>
      </c>
      <c r="AJ245" s="15" t="str" cm="1">
        <f t="array" ref="AJ245">IF(OR($B245="",AJ$2=""),"",Projetos!$J244/_xlfn.XLOOKUP(AJ$2,Técnicos!$A$2:$A$100,IF(Projetos!$I244=1,Técnicos!$F$2:$F$100,IF(Projetos!$I244=2,Técnicos!$H$2:$H$100,Técnicos!$J$2:$J$100)),,0,1))</f>
        <v/>
      </c>
      <c r="AK245" s="15" t="str" cm="1">
        <f t="array" ref="AK245">IF(OR($B245="",AK$2=""),"",Projetos!$J244/_xlfn.XLOOKUP(AK$2,Técnicos!$A$2:$A$100,IF(Projetos!$I244=1,Técnicos!$F$2:$F$100,IF(Projetos!$I244=2,Técnicos!$H$2:$H$100,Técnicos!$J$2:$J$100)),,0,1))</f>
        <v/>
      </c>
      <c r="AL245" s="15" t="str" cm="1">
        <f t="array" ref="AL245">IF(OR($B245="",AL$2=""),"",Projetos!$J244/_xlfn.XLOOKUP(AL$2,Técnicos!$A$2:$A$100,IF(Projetos!$I244=1,Técnicos!$F$2:$F$100,IF(Projetos!$I244=2,Técnicos!$H$2:$H$100,Técnicos!$J$2:$J$100)),,0,1))</f>
        <v/>
      </c>
      <c r="AM245" s="15" t="str" cm="1">
        <f t="array" ref="AM245">IF(OR($B245="",AM$2=""),"",Projetos!$J244/_xlfn.XLOOKUP(AM$2,Técnicos!$A$2:$A$100,IF(Projetos!$I244=1,Técnicos!$F$2:$F$100,IF(Projetos!$I244=2,Técnicos!$H$2:$H$100,Técnicos!$J$2:$J$100)),,0,1))</f>
        <v/>
      </c>
      <c r="AN245" s="15" t="str" cm="1">
        <f t="array" ref="AN245">IF(OR($B245="",AN$2=""),"",Projetos!$J244/_xlfn.XLOOKUP(AN$2,Técnicos!$A$2:$A$100,IF(Projetos!$I244=1,Técnicos!$F$2:$F$100,IF(Projetos!$I244=2,Técnicos!$H$2:$H$100,Técnicos!$J$2:$J$100)),,0,1))</f>
        <v/>
      </c>
      <c r="AO245" s="15" t="str" cm="1">
        <f t="array" ref="AO245">IF(OR($B245="",AO$2=""),"",Projetos!$J244/_xlfn.XLOOKUP(AO$2,Técnicos!$A$2:$A$100,IF(Projetos!$I244=1,Técnicos!$F$2:$F$100,IF(Projetos!$I244=2,Técnicos!$H$2:$H$100,Técnicos!$J$2:$J$100)),,0,1))</f>
        <v/>
      </c>
      <c r="AP245" s="15" t="str" cm="1">
        <f t="array" ref="AP245">IF(OR($B245="",AP$2=""),"",Projetos!$J244/_xlfn.XLOOKUP(AP$2,Técnicos!$A$2:$A$100,IF(Projetos!$I244=1,Técnicos!$F$2:$F$100,IF(Projetos!$I244=2,Técnicos!$H$2:$H$100,Técnicos!$J$2:$J$100)),,0,1))</f>
        <v/>
      </c>
      <c r="AQ245" s="15" t="str" cm="1">
        <f t="array" ref="AQ245">IF(OR($B245="",AQ$2=""),"",Projetos!$J244/_xlfn.XLOOKUP(AQ$2,Técnicos!$A$2:$A$100,IF(Projetos!$I244=1,Técnicos!$F$2:$F$100,IF(Projetos!$I244=2,Técnicos!$H$2:$H$100,Técnicos!$J$2:$J$100)),,0,1))</f>
        <v/>
      </c>
      <c r="AR245" s="15" t="str" cm="1">
        <f t="array" ref="AR245">IF(OR($B245="",AR$2=""),"",Projetos!$J244/_xlfn.XLOOKUP(AR$2,Técnicos!$A$2:$A$100,IF(Projetos!$I244=1,Técnicos!$F$2:$F$100,IF(Projetos!$I244=2,Técnicos!$H$2:$H$100,Técnicos!$J$2:$J$100)),,0,1))</f>
        <v/>
      </c>
      <c r="AS245" s="15" t="str" cm="1">
        <f t="array" ref="AS245">IF(OR($B245="",AS$2=""),"",Projetos!$J244/_xlfn.XLOOKUP(AS$2,Técnicos!$A$2:$A$100,IF(Projetos!$I244=1,Técnicos!$F$2:$F$100,IF(Projetos!$I244=2,Técnicos!$H$2:$H$100,Técnicos!$J$2:$J$100)),,0,1))</f>
        <v/>
      </c>
      <c r="AT245" s="15" t="str" cm="1">
        <f t="array" ref="AT245">IF(OR($B245="",AT$2=""),"",Projetos!$J244/_xlfn.XLOOKUP(AT$2,Técnicos!$A$2:$A$100,IF(Projetos!$I244=1,Técnicos!$F$2:$F$100,IF(Projetos!$I244=2,Técnicos!$H$2:$H$100,Técnicos!$J$2:$J$100)),,0,1))</f>
        <v/>
      </c>
      <c r="AU245" s="15" t="str" cm="1">
        <f t="array" ref="AU245">IF(OR($B245="",AU$2=""),"",Projetos!$J244/_xlfn.XLOOKUP(AU$2,Técnicos!$A$2:$A$100,IF(Projetos!$I244=1,Técnicos!$F$2:$F$100,IF(Projetos!$I244=2,Técnicos!$H$2:$H$100,Técnicos!$J$2:$J$100)),,0,1))</f>
        <v/>
      </c>
      <c r="AV245" s="15" t="str" cm="1">
        <f t="array" ref="AV245">IF(OR($B245="",AV$2=""),"",Projetos!$J244/_xlfn.XLOOKUP(AV$2,Técnicos!$A$2:$A$100,IF(Projetos!$I244=1,Técnicos!$F$2:$F$100,IF(Projetos!$I244=2,Técnicos!$H$2:$H$100,Técnicos!$J$2:$J$100)),,0,1))</f>
        <v/>
      </c>
      <c r="AW245" s="15" t="str" cm="1">
        <f t="array" ref="AW245">IF(OR($B245="",AW$2=""),"",Projetos!$J244/_xlfn.XLOOKUP(AW$2,Técnicos!$A$2:$A$100,IF(Projetos!$I244=1,Técnicos!$F$2:$F$100,IF(Projetos!$I244=2,Técnicos!$H$2:$H$100,Técnicos!$J$2:$J$100)),,0,1))</f>
        <v/>
      </c>
      <c r="AX245" s="15" t="str" cm="1">
        <f t="array" ref="AX245">IF(OR($B245="",AX$2=""),"",Projetos!$J244/_xlfn.XLOOKUP(AX$2,Técnicos!$A$2:$A$100,IF(Projetos!$I244=1,Técnicos!$F$2:$F$100,IF(Projetos!$I244=2,Técnicos!$H$2:$H$100,Técnicos!$J$2:$J$100)),,0,1))</f>
        <v/>
      </c>
      <c r="AY245" s="15" t="str" cm="1">
        <f t="array" ref="AY245">IF(OR($B245="",AY$2=""),"",Projetos!$J244/_xlfn.XLOOKUP(AY$2,Técnicos!$A$2:$A$100,IF(Projetos!$I244=1,Técnicos!$F$2:$F$100,IF(Projetos!$I244=2,Técnicos!$H$2:$H$100,Técnicos!$J$2:$J$100)),,0,1))</f>
        <v/>
      </c>
      <c r="AZ245" s="15" t="str" cm="1">
        <f t="array" ref="AZ245">IF(OR($B245="",AZ$2=""),"",Projetos!$J244/_xlfn.XLOOKUP(AZ$2,Técnicos!$A$2:$A$100,IF(Projetos!$I244=1,Técnicos!$F$2:$F$100,IF(Projetos!$I244=2,Técnicos!$H$2:$H$100,Técnicos!$J$2:$J$100)),,0,1))</f>
        <v/>
      </c>
      <c r="BA245" s="15" t="str" cm="1">
        <f t="array" ref="BA245">IF(OR($B245="",BA$2=""),"",Projetos!$J244/_xlfn.XLOOKUP(BA$2,Técnicos!$A$2:$A$100,IF(Projetos!$I244=1,Técnicos!$F$2:$F$100,IF(Projetos!$I244=2,Técnicos!$H$2:$H$100,Técnicos!$J$2:$J$100)),,0,1))</f>
        <v/>
      </c>
      <c r="BB245" s="15" t="str" cm="1">
        <f t="array" ref="BB245">IF(OR($B245="",BB$2=""),"",Projetos!$J244/_xlfn.XLOOKUP(BB$2,Técnicos!$A$2:$A$100,IF(Projetos!$I244=1,Técnicos!$F$2:$F$100,IF(Projetos!$I244=2,Técnicos!$H$2:$H$100,Técnicos!$J$2:$J$100)),,0,1))</f>
        <v/>
      </c>
      <c r="BC245" s="15" t="str" cm="1">
        <f t="array" ref="BC245">IF(OR($B245="",BC$2=""),"",Projetos!$J244/_xlfn.XLOOKUP(BC$2,Técnicos!$A$2:$A$100,IF(Projetos!$I244=1,Técnicos!$F$2:$F$100,IF(Projetos!$I244=2,Técnicos!$H$2:$H$100,Técnicos!$J$2:$J$100)),,0,1))</f>
        <v/>
      </c>
      <c r="BD245" s="15" t="str" cm="1">
        <f t="array" ref="BD245">IF(OR($B245="",BD$2=""),"",Projetos!$J244/_xlfn.XLOOKUP(BD$2,Técnicos!$A$2:$A$100,IF(Projetos!$I244=1,Técnicos!$F$2:$F$100,IF(Projetos!$I244=2,Técnicos!$H$2:$H$100,Técnicos!$J$2:$J$100)),,0,1))</f>
        <v/>
      </c>
      <c r="BE245" s="15" t="str" cm="1">
        <f t="array" ref="BE245">IF(OR($B245="",BE$2=""),"",Projetos!$J244/_xlfn.XLOOKUP(BE$2,Técnicos!$A$2:$A$100,IF(Projetos!$I244=1,Técnicos!$F$2:$F$100,IF(Projetos!$I244=2,Técnicos!$H$2:$H$100,Técnicos!$J$2:$J$100)),,0,1))</f>
        <v/>
      </c>
      <c r="BF245" s="15" t="str" cm="1">
        <f t="array" ref="BF245">IF(OR($B245="",BF$2=""),"",Projetos!$J244/_xlfn.XLOOKUP(BF$2,Técnicos!$A$2:$A$100,IF(Projetos!$I244=1,Técnicos!$F$2:$F$100,IF(Projetos!$I244=2,Técnicos!$H$2:$H$100,Técnicos!$J$2:$J$100)),,0,1))</f>
        <v/>
      </c>
      <c r="BG245" s="15" t="str" cm="1">
        <f t="array" ref="BG245">IF(OR($B245="",BG$2=""),"",Projetos!$J244/_xlfn.XLOOKUP(BG$2,Técnicos!$A$2:$A$100,IF(Projetos!$I244=1,Técnicos!$F$2:$F$100,IF(Projetos!$I244=2,Técnicos!$H$2:$H$100,Técnicos!$J$2:$J$100)),,0,1))</f>
        <v/>
      </c>
      <c r="BH245" s="15" t="str" cm="1">
        <f t="array" ref="BH245">IF(OR($B245="",BH$2=""),"",Projetos!$J244/_xlfn.XLOOKUP(BH$2,Técnicos!$A$2:$A$100,IF(Projetos!$I244=1,Técnicos!$F$2:$F$100,IF(Projetos!$I244=2,Técnicos!$H$2:$H$100,Técnicos!$J$2:$J$100)),,0,1))</f>
        <v/>
      </c>
      <c r="BI245" s="15" t="str" cm="1">
        <f t="array" ref="BI245">IF(OR($B245="",BI$2=""),"",Projetos!$J244/_xlfn.XLOOKUP(BI$2,Técnicos!$A$2:$A$100,IF(Projetos!$I244=1,Técnicos!$F$2:$F$100,IF(Projetos!$I244=2,Técnicos!$H$2:$H$100,Técnicos!$J$2:$J$100)),,0,1))</f>
        <v/>
      </c>
      <c r="BJ245" s="15" t="str" cm="1">
        <f t="array" ref="BJ245">IF(OR($B245="",BJ$2=""),"",Projetos!$J244/_xlfn.XLOOKUP(BJ$2,Técnicos!$A$2:$A$100,IF(Projetos!$I244=1,Técnicos!$F$2:$F$100,IF(Projetos!$I244=2,Técnicos!$H$2:$H$100,Técnicos!$J$2:$J$100)),,0,1))</f>
        <v/>
      </c>
      <c r="BK245" s="15" t="str" cm="1">
        <f t="array" ref="BK245">IF(OR($B245="",BK$2=""),"",Projetos!$J244/_xlfn.XLOOKUP(BK$2,Técnicos!$A$2:$A$100,IF(Projetos!$I244=1,Técnicos!$F$2:$F$100,IF(Projetos!$I244=2,Técnicos!$H$2:$H$100,Técnicos!$J$2:$J$100)),,0,1))</f>
        <v/>
      </c>
      <c r="BL245" s="15" t="str" cm="1">
        <f t="array" ref="BL245">IF(OR($B245="",BL$2=""),"",Projetos!$J244/_xlfn.XLOOKUP(BL$2,Técnicos!$A$2:$A$100,IF(Projetos!$I244=1,Técnicos!$F$2:$F$100,IF(Projetos!$I244=2,Técnicos!$H$2:$H$100,Técnicos!$J$2:$J$100)),,0,1))</f>
        <v/>
      </c>
      <c r="BM245" s="15" t="str" cm="1">
        <f t="array" ref="BM245">IF(OR($B245="",BM$2=""),"",Projetos!$J244/_xlfn.XLOOKUP(BM$2,Técnicos!$A$2:$A$100,IF(Projetos!$I244=1,Técnicos!$F$2:$F$100,IF(Projetos!$I244=2,Técnicos!$H$2:$H$100,Técnicos!$J$2:$J$100)),,0,1))</f>
        <v/>
      </c>
      <c r="BN245" s="15" t="str" cm="1">
        <f t="array" ref="BN245">IF(OR($B245="",BN$2=""),"",Projetos!$J244/_xlfn.XLOOKUP(BN$2,Técnicos!$A$2:$A$100,IF(Projetos!$I244=1,Técnicos!$F$2:$F$100,IF(Projetos!$I244=2,Técnicos!$H$2:$H$100,Técnicos!$J$2:$J$100)),,0,1))</f>
        <v/>
      </c>
    </row>
    <row r="246" spans="3:66" x14ac:dyDescent="0.3">
      <c r="C246" s="15" t="str" cm="1">
        <f t="array" ref="C246">IF(OR($B246="",C$2=""),"",Projetos!$J245/_xlfn.XLOOKUP(C$2,Técnicos!$A$2:$A$100,IF(Projetos!$I245=1,Técnicos!$F$2:$F$100,IF(Projetos!$I245=2,Técnicos!$H$2:$H$100,Técnicos!$J$2:$J$100)),,0,1))</f>
        <v/>
      </c>
      <c r="D246" s="15" t="str" cm="1">
        <f t="array" ref="D246">IF(OR($B246="",D$2=""),"",Projetos!$J245/_xlfn.XLOOKUP(D$2,Técnicos!$A$2:$A$100,IF(Projetos!$I245=1,Técnicos!$F$2:$F$100,IF(Projetos!$I245=2,Técnicos!$H$2:$H$100,Técnicos!$J$2:$J$100)),,0,1))</f>
        <v/>
      </c>
      <c r="E246" s="15" t="str" cm="1">
        <f t="array" ref="E246">IF(OR($B246="",E$2=""),"",Projetos!$J245/_xlfn.XLOOKUP(E$2,Técnicos!$A$2:$A$100,IF(Projetos!$I245=1,Técnicos!$F$2:$F$100,IF(Projetos!$I245=2,Técnicos!$H$2:$H$100,Técnicos!$J$2:$J$100)),,0,1))</f>
        <v/>
      </c>
      <c r="F246" s="15" t="str" cm="1">
        <f t="array" ref="F246">IF(OR($B246="",F$2=""),"",Projetos!$J245/_xlfn.XLOOKUP(F$2,Técnicos!$A$2:$A$100,IF(Projetos!$I245=1,Técnicos!$F$2:$F$100,IF(Projetos!$I245=2,Técnicos!$H$2:$H$100,Técnicos!$J$2:$J$100)),,0,1))</f>
        <v/>
      </c>
      <c r="G246" s="15" t="str" cm="1">
        <f t="array" ref="G246">IF(OR($B246="",G$2=""),"",Projetos!$J245/_xlfn.XLOOKUP(G$2,Técnicos!$A$2:$A$100,IF(Projetos!$I245=1,Técnicos!$F$2:$F$100,IF(Projetos!$I245=2,Técnicos!$H$2:$H$100,Técnicos!$J$2:$J$100)),,0,1))</f>
        <v/>
      </c>
      <c r="H246" s="15" t="str" cm="1">
        <f t="array" ref="H246">IF(OR($B246="",H$2=""),"",Projetos!$J245/_xlfn.XLOOKUP(H$2,Técnicos!$A$2:$A$100,IF(Projetos!$I245=1,Técnicos!$F$2:$F$100,IF(Projetos!$I245=2,Técnicos!$H$2:$H$100,Técnicos!$J$2:$J$100)),,0,1))</f>
        <v/>
      </c>
      <c r="I246" s="15" t="str" cm="1">
        <f t="array" ref="I246">IF(OR($B246="",I$2=""),"",Projetos!$J245/_xlfn.XLOOKUP(I$2,Técnicos!$A$2:$A$100,IF(Projetos!$I245=1,Técnicos!$F$2:$F$100,IF(Projetos!$I245=2,Técnicos!$H$2:$H$100,Técnicos!$J$2:$J$100)),,0,1))</f>
        <v/>
      </c>
      <c r="J246" s="15" t="str" cm="1">
        <f t="array" ref="J246">IF(OR($B246="",J$2=""),"",Projetos!$J245/_xlfn.XLOOKUP(J$2,Técnicos!$A$2:$A$100,IF(Projetos!$I245=1,Técnicos!$F$2:$F$100,IF(Projetos!$I245=2,Técnicos!$H$2:$H$100,Técnicos!$J$2:$J$100)),,0,1))</f>
        <v/>
      </c>
      <c r="K246" s="15" t="str" cm="1">
        <f t="array" ref="K246">IF(OR($B246="",K$2=""),"",Projetos!$J245/_xlfn.XLOOKUP(K$2,Técnicos!$A$2:$A$100,IF(Projetos!$I245=1,Técnicos!$F$2:$F$100,IF(Projetos!$I245=2,Técnicos!$H$2:$H$100,Técnicos!$J$2:$J$100)),,0,1))</f>
        <v/>
      </c>
      <c r="L246" s="15" t="str" cm="1">
        <f t="array" ref="L246">IF(OR($B246="",L$2=""),"",Projetos!$J245/_xlfn.XLOOKUP(L$2,Técnicos!$A$2:$A$100,IF(Projetos!$I245=1,Técnicos!$F$2:$F$100,IF(Projetos!$I245=2,Técnicos!$H$2:$H$100,Técnicos!$J$2:$J$100)),,0,1))</f>
        <v/>
      </c>
      <c r="M246" s="15" t="str" cm="1">
        <f t="array" ref="M246">IF(OR($B246="",M$2=""),"",Projetos!$J245/_xlfn.XLOOKUP(M$2,Técnicos!$A$2:$A$100,IF(Projetos!$I245=1,Técnicos!$F$2:$F$100,IF(Projetos!$I245=2,Técnicos!$H$2:$H$100,Técnicos!$J$2:$J$100)),,0,1))</f>
        <v/>
      </c>
      <c r="N246" s="15" t="str" cm="1">
        <f t="array" ref="N246">IF(OR($B246="",N$2=""),"",Projetos!$J245/_xlfn.XLOOKUP(N$2,Técnicos!$A$2:$A$100,IF(Projetos!$I245=1,Técnicos!$F$2:$F$100,IF(Projetos!$I245=2,Técnicos!$H$2:$H$100,Técnicos!$J$2:$J$100)),,0,1))</f>
        <v/>
      </c>
      <c r="O246" s="15" t="str" cm="1">
        <f t="array" ref="O246">IF(OR($B246="",O$2=""),"",Projetos!$J245/_xlfn.XLOOKUP(O$2,Técnicos!$A$2:$A$100,IF(Projetos!$I245=1,Técnicos!$F$2:$F$100,IF(Projetos!$I245=2,Técnicos!$H$2:$H$100,Técnicos!$J$2:$J$100)),,0,1))</f>
        <v/>
      </c>
      <c r="P246" s="15" t="str" cm="1">
        <f t="array" ref="P246">IF(OR($B246="",P$2=""),"",Projetos!$J245/_xlfn.XLOOKUP(P$2,Técnicos!$A$2:$A$100,IF(Projetos!$I245=1,Técnicos!$F$2:$F$100,IF(Projetos!$I245=2,Técnicos!$H$2:$H$100,Técnicos!$J$2:$J$100)),,0,1))</f>
        <v/>
      </c>
      <c r="Q246" s="15" t="str" cm="1">
        <f t="array" ref="Q246">IF(OR($B246="",Q$2=""),"",Projetos!$J245/_xlfn.XLOOKUP(Q$2,Técnicos!$A$2:$A$100,IF(Projetos!$I245=1,Técnicos!$F$2:$F$100,IF(Projetos!$I245=2,Técnicos!$H$2:$H$100,Técnicos!$J$2:$J$100)),,0,1))</f>
        <v/>
      </c>
      <c r="R246" s="15" t="str" cm="1">
        <f t="array" ref="R246">IF(OR($B246="",R$2=""),"",Projetos!$J245/_xlfn.XLOOKUP(R$2,Técnicos!$A$2:$A$100,IF(Projetos!$I245=1,Técnicos!$F$2:$F$100,IF(Projetos!$I245=2,Técnicos!$H$2:$H$100,Técnicos!$J$2:$J$100)),,0,1))</f>
        <v/>
      </c>
      <c r="S246" s="15" t="str" cm="1">
        <f t="array" ref="S246">IF(OR($B246="",S$2=""),"",Projetos!$J245/_xlfn.XLOOKUP(S$2,Técnicos!$A$2:$A$100,IF(Projetos!$I245=1,Técnicos!$F$2:$F$100,IF(Projetos!$I245=2,Técnicos!$H$2:$H$100,Técnicos!$J$2:$J$100)),,0,1))</f>
        <v/>
      </c>
      <c r="T246" s="15" t="str" cm="1">
        <f t="array" ref="T246">IF(OR($B246="",T$2=""),"",Projetos!$J245/_xlfn.XLOOKUP(T$2,Técnicos!$A$2:$A$100,IF(Projetos!$I245=1,Técnicos!$F$2:$F$100,IF(Projetos!$I245=2,Técnicos!$H$2:$H$100,Técnicos!$J$2:$J$100)),,0,1))</f>
        <v/>
      </c>
      <c r="U246" s="15" t="str" cm="1">
        <f t="array" ref="U246">IF(OR($B246="",U$2=""),"",Projetos!$J245/_xlfn.XLOOKUP(U$2,Técnicos!$A$2:$A$100,IF(Projetos!$I245=1,Técnicos!$F$2:$F$100,IF(Projetos!$I245=2,Técnicos!$H$2:$H$100,Técnicos!$J$2:$J$100)),,0,1))</f>
        <v/>
      </c>
      <c r="V246" s="15" t="str" cm="1">
        <f t="array" ref="V246">IF(OR($B246="",V$2=""),"",Projetos!$J245/_xlfn.XLOOKUP(V$2,Técnicos!$A$2:$A$100,IF(Projetos!$I245=1,Técnicos!$F$2:$F$100,IF(Projetos!$I245=2,Técnicos!$H$2:$H$100,Técnicos!$J$2:$J$100)),,0,1))</f>
        <v/>
      </c>
      <c r="W246" s="15" t="str" cm="1">
        <f t="array" ref="W246">IF(OR($B246="",W$2=""),"",Projetos!$J245/_xlfn.XLOOKUP(W$2,Técnicos!$A$2:$A$100,IF(Projetos!$I245=1,Técnicos!$F$2:$F$100,IF(Projetos!$I245=2,Técnicos!$H$2:$H$100,Técnicos!$J$2:$J$100)),,0,1))</f>
        <v/>
      </c>
      <c r="X246" s="15" t="str" cm="1">
        <f t="array" ref="X246">IF(OR($B246="",X$2=""),"",Projetos!$J245/_xlfn.XLOOKUP(X$2,Técnicos!$A$2:$A$100,IF(Projetos!$I245=1,Técnicos!$F$2:$F$100,IF(Projetos!$I245=2,Técnicos!$H$2:$H$100,Técnicos!$J$2:$J$100)),,0,1))</f>
        <v/>
      </c>
      <c r="Y246" s="15" t="str" cm="1">
        <f t="array" ref="Y246">IF(OR($B246="",Y$2=""),"",Projetos!$J245/_xlfn.XLOOKUP(Y$2,Técnicos!$A$2:$A$100,IF(Projetos!$I245=1,Técnicos!$F$2:$F$100,IF(Projetos!$I245=2,Técnicos!$H$2:$H$100,Técnicos!$J$2:$J$100)),,0,1))</f>
        <v/>
      </c>
      <c r="Z246" s="15" t="str" cm="1">
        <f t="array" ref="Z246">IF(OR($B246="",Z$2=""),"",Projetos!$J245/_xlfn.XLOOKUP(Z$2,Técnicos!$A$2:$A$100,IF(Projetos!$I245=1,Técnicos!$F$2:$F$100,IF(Projetos!$I245=2,Técnicos!$H$2:$H$100,Técnicos!$J$2:$J$100)),,0,1))</f>
        <v/>
      </c>
      <c r="AA246" s="15" t="str" cm="1">
        <f t="array" ref="AA246">IF(OR($B246="",AA$2=""),"",Projetos!$J245/_xlfn.XLOOKUP(AA$2,Técnicos!$A$2:$A$100,IF(Projetos!$I245=1,Técnicos!$F$2:$F$100,IF(Projetos!$I245=2,Técnicos!$H$2:$H$100,Técnicos!$J$2:$J$100)),,0,1))</f>
        <v/>
      </c>
      <c r="AB246" s="15" t="str" cm="1">
        <f t="array" ref="AB246">IF(OR($B246="",AB$2=""),"",Projetos!$J245/_xlfn.XLOOKUP(AB$2,Técnicos!$A$2:$A$100,IF(Projetos!$I245=1,Técnicos!$F$2:$F$100,IF(Projetos!$I245=2,Técnicos!$H$2:$H$100,Técnicos!$J$2:$J$100)),,0,1))</f>
        <v/>
      </c>
      <c r="AC246" s="15" t="str" cm="1">
        <f t="array" ref="AC246">IF(OR($B246="",AC$2=""),"",Projetos!$J245/_xlfn.XLOOKUP(AC$2,Técnicos!$A$2:$A$100,IF(Projetos!$I245=1,Técnicos!$F$2:$F$100,IF(Projetos!$I245=2,Técnicos!$H$2:$H$100,Técnicos!$J$2:$J$100)),,0,1))</f>
        <v/>
      </c>
      <c r="AD246" s="15" t="str" cm="1">
        <f t="array" ref="AD246">IF(OR($B246="",AD$2=""),"",Projetos!$J245/_xlfn.XLOOKUP(AD$2,Técnicos!$A$2:$A$100,IF(Projetos!$I245=1,Técnicos!$F$2:$F$100,IF(Projetos!$I245=2,Técnicos!$H$2:$H$100,Técnicos!$J$2:$J$100)),,0,1))</f>
        <v/>
      </c>
      <c r="AE246" s="15" t="str" cm="1">
        <f t="array" ref="AE246">IF(OR($B246="",AE$2=""),"",Projetos!$J245/_xlfn.XLOOKUP(AE$2,Técnicos!$A$2:$A$100,IF(Projetos!$I245=1,Técnicos!$F$2:$F$100,IF(Projetos!$I245=2,Técnicos!$H$2:$H$100,Técnicos!$J$2:$J$100)),,0,1))</f>
        <v/>
      </c>
      <c r="AF246" s="15" t="str" cm="1">
        <f t="array" ref="AF246">IF(OR($B246="",AF$2=""),"",Projetos!$J245/_xlfn.XLOOKUP(AF$2,Técnicos!$A$2:$A$100,IF(Projetos!$I245=1,Técnicos!$F$2:$F$100,IF(Projetos!$I245=2,Técnicos!$H$2:$H$100,Técnicos!$J$2:$J$100)),,0,1))</f>
        <v/>
      </c>
      <c r="AG246" s="15" t="str" cm="1">
        <f t="array" ref="AG246">IF(OR($B246="",AG$2=""),"",Projetos!$J245/_xlfn.XLOOKUP(AG$2,Técnicos!$A$2:$A$100,IF(Projetos!$I245=1,Técnicos!$F$2:$F$100,IF(Projetos!$I245=2,Técnicos!$H$2:$H$100,Técnicos!$J$2:$J$100)),,0,1))</f>
        <v/>
      </c>
      <c r="AH246" s="15" t="str" cm="1">
        <f t="array" ref="AH246">IF(OR($B246="",AH$2=""),"",Projetos!$J245/_xlfn.XLOOKUP(AH$2,Técnicos!$A$2:$A$100,IF(Projetos!$I245=1,Técnicos!$F$2:$F$100,IF(Projetos!$I245=2,Técnicos!$H$2:$H$100,Técnicos!$J$2:$J$100)),,0,1))</f>
        <v/>
      </c>
      <c r="AI246" s="15" t="str" cm="1">
        <f t="array" ref="AI246">IF(OR($B246="",AI$2=""),"",Projetos!$J245/_xlfn.XLOOKUP(AI$2,Técnicos!$A$2:$A$100,IF(Projetos!$I245=1,Técnicos!$F$2:$F$100,IF(Projetos!$I245=2,Técnicos!$H$2:$H$100,Técnicos!$J$2:$J$100)),,0,1))</f>
        <v/>
      </c>
      <c r="AJ246" s="15" t="str" cm="1">
        <f t="array" ref="AJ246">IF(OR($B246="",AJ$2=""),"",Projetos!$J245/_xlfn.XLOOKUP(AJ$2,Técnicos!$A$2:$A$100,IF(Projetos!$I245=1,Técnicos!$F$2:$F$100,IF(Projetos!$I245=2,Técnicos!$H$2:$H$100,Técnicos!$J$2:$J$100)),,0,1))</f>
        <v/>
      </c>
      <c r="AK246" s="15" t="str" cm="1">
        <f t="array" ref="AK246">IF(OR($B246="",AK$2=""),"",Projetos!$J245/_xlfn.XLOOKUP(AK$2,Técnicos!$A$2:$A$100,IF(Projetos!$I245=1,Técnicos!$F$2:$F$100,IF(Projetos!$I245=2,Técnicos!$H$2:$H$100,Técnicos!$J$2:$J$100)),,0,1))</f>
        <v/>
      </c>
      <c r="AL246" s="15" t="str" cm="1">
        <f t="array" ref="AL246">IF(OR($B246="",AL$2=""),"",Projetos!$J245/_xlfn.XLOOKUP(AL$2,Técnicos!$A$2:$A$100,IF(Projetos!$I245=1,Técnicos!$F$2:$F$100,IF(Projetos!$I245=2,Técnicos!$H$2:$H$100,Técnicos!$J$2:$J$100)),,0,1))</f>
        <v/>
      </c>
      <c r="AM246" s="15" t="str" cm="1">
        <f t="array" ref="AM246">IF(OR($B246="",AM$2=""),"",Projetos!$J245/_xlfn.XLOOKUP(AM$2,Técnicos!$A$2:$A$100,IF(Projetos!$I245=1,Técnicos!$F$2:$F$100,IF(Projetos!$I245=2,Técnicos!$H$2:$H$100,Técnicos!$J$2:$J$100)),,0,1))</f>
        <v/>
      </c>
      <c r="AN246" s="15" t="str" cm="1">
        <f t="array" ref="AN246">IF(OR($B246="",AN$2=""),"",Projetos!$J245/_xlfn.XLOOKUP(AN$2,Técnicos!$A$2:$A$100,IF(Projetos!$I245=1,Técnicos!$F$2:$F$100,IF(Projetos!$I245=2,Técnicos!$H$2:$H$100,Técnicos!$J$2:$J$100)),,0,1))</f>
        <v/>
      </c>
      <c r="AO246" s="15" t="str" cm="1">
        <f t="array" ref="AO246">IF(OR($B246="",AO$2=""),"",Projetos!$J245/_xlfn.XLOOKUP(AO$2,Técnicos!$A$2:$A$100,IF(Projetos!$I245=1,Técnicos!$F$2:$F$100,IF(Projetos!$I245=2,Técnicos!$H$2:$H$100,Técnicos!$J$2:$J$100)),,0,1))</f>
        <v/>
      </c>
      <c r="AP246" s="15" t="str" cm="1">
        <f t="array" ref="AP246">IF(OR($B246="",AP$2=""),"",Projetos!$J245/_xlfn.XLOOKUP(AP$2,Técnicos!$A$2:$A$100,IF(Projetos!$I245=1,Técnicos!$F$2:$F$100,IF(Projetos!$I245=2,Técnicos!$H$2:$H$100,Técnicos!$J$2:$J$100)),,0,1))</f>
        <v/>
      </c>
      <c r="AQ246" s="15" t="str" cm="1">
        <f t="array" ref="AQ246">IF(OR($B246="",AQ$2=""),"",Projetos!$J245/_xlfn.XLOOKUP(AQ$2,Técnicos!$A$2:$A$100,IF(Projetos!$I245=1,Técnicos!$F$2:$F$100,IF(Projetos!$I245=2,Técnicos!$H$2:$H$100,Técnicos!$J$2:$J$100)),,0,1))</f>
        <v/>
      </c>
      <c r="AR246" s="15" t="str" cm="1">
        <f t="array" ref="AR246">IF(OR($B246="",AR$2=""),"",Projetos!$J245/_xlfn.XLOOKUP(AR$2,Técnicos!$A$2:$A$100,IF(Projetos!$I245=1,Técnicos!$F$2:$F$100,IF(Projetos!$I245=2,Técnicos!$H$2:$H$100,Técnicos!$J$2:$J$100)),,0,1))</f>
        <v/>
      </c>
      <c r="AS246" s="15" t="str" cm="1">
        <f t="array" ref="AS246">IF(OR($B246="",AS$2=""),"",Projetos!$J245/_xlfn.XLOOKUP(AS$2,Técnicos!$A$2:$A$100,IF(Projetos!$I245=1,Técnicos!$F$2:$F$100,IF(Projetos!$I245=2,Técnicos!$H$2:$H$100,Técnicos!$J$2:$J$100)),,0,1))</f>
        <v/>
      </c>
      <c r="AT246" s="15" t="str" cm="1">
        <f t="array" ref="AT246">IF(OR($B246="",AT$2=""),"",Projetos!$J245/_xlfn.XLOOKUP(AT$2,Técnicos!$A$2:$A$100,IF(Projetos!$I245=1,Técnicos!$F$2:$F$100,IF(Projetos!$I245=2,Técnicos!$H$2:$H$100,Técnicos!$J$2:$J$100)),,0,1))</f>
        <v/>
      </c>
      <c r="AU246" s="15" t="str" cm="1">
        <f t="array" ref="AU246">IF(OR($B246="",AU$2=""),"",Projetos!$J245/_xlfn.XLOOKUP(AU$2,Técnicos!$A$2:$A$100,IF(Projetos!$I245=1,Técnicos!$F$2:$F$100,IF(Projetos!$I245=2,Técnicos!$H$2:$H$100,Técnicos!$J$2:$J$100)),,0,1))</f>
        <v/>
      </c>
      <c r="AV246" s="15" t="str" cm="1">
        <f t="array" ref="AV246">IF(OR($B246="",AV$2=""),"",Projetos!$J245/_xlfn.XLOOKUP(AV$2,Técnicos!$A$2:$A$100,IF(Projetos!$I245=1,Técnicos!$F$2:$F$100,IF(Projetos!$I245=2,Técnicos!$H$2:$H$100,Técnicos!$J$2:$J$100)),,0,1))</f>
        <v/>
      </c>
      <c r="AW246" s="15" t="str" cm="1">
        <f t="array" ref="AW246">IF(OR($B246="",AW$2=""),"",Projetos!$J245/_xlfn.XLOOKUP(AW$2,Técnicos!$A$2:$A$100,IF(Projetos!$I245=1,Técnicos!$F$2:$F$100,IF(Projetos!$I245=2,Técnicos!$H$2:$H$100,Técnicos!$J$2:$J$100)),,0,1))</f>
        <v/>
      </c>
      <c r="AX246" s="15" t="str" cm="1">
        <f t="array" ref="AX246">IF(OR($B246="",AX$2=""),"",Projetos!$J245/_xlfn.XLOOKUP(AX$2,Técnicos!$A$2:$A$100,IF(Projetos!$I245=1,Técnicos!$F$2:$F$100,IF(Projetos!$I245=2,Técnicos!$H$2:$H$100,Técnicos!$J$2:$J$100)),,0,1))</f>
        <v/>
      </c>
      <c r="AY246" s="15" t="str" cm="1">
        <f t="array" ref="AY246">IF(OR($B246="",AY$2=""),"",Projetos!$J245/_xlfn.XLOOKUP(AY$2,Técnicos!$A$2:$A$100,IF(Projetos!$I245=1,Técnicos!$F$2:$F$100,IF(Projetos!$I245=2,Técnicos!$H$2:$H$100,Técnicos!$J$2:$J$100)),,0,1))</f>
        <v/>
      </c>
      <c r="AZ246" s="15" t="str" cm="1">
        <f t="array" ref="AZ246">IF(OR($B246="",AZ$2=""),"",Projetos!$J245/_xlfn.XLOOKUP(AZ$2,Técnicos!$A$2:$A$100,IF(Projetos!$I245=1,Técnicos!$F$2:$F$100,IF(Projetos!$I245=2,Técnicos!$H$2:$H$100,Técnicos!$J$2:$J$100)),,0,1))</f>
        <v/>
      </c>
      <c r="BA246" s="15" t="str" cm="1">
        <f t="array" ref="BA246">IF(OR($B246="",BA$2=""),"",Projetos!$J245/_xlfn.XLOOKUP(BA$2,Técnicos!$A$2:$A$100,IF(Projetos!$I245=1,Técnicos!$F$2:$F$100,IF(Projetos!$I245=2,Técnicos!$H$2:$H$100,Técnicos!$J$2:$J$100)),,0,1))</f>
        <v/>
      </c>
      <c r="BB246" s="15" t="str" cm="1">
        <f t="array" ref="BB246">IF(OR($B246="",BB$2=""),"",Projetos!$J245/_xlfn.XLOOKUP(BB$2,Técnicos!$A$2:$A$100,IF(Projetos!$I245=1,Técnicos!$F$2:$F$100,IF(Projetos!$I245=2,Técnicos!$H$2:$H$100,Técnicos!$J$2:$J$100)),,0,1))</f>
        <v/>
      </c>
      <c r="BC246" s="15" t="str" cm="1">
        <f t="array" ref="BC246">IF(OR($B246="",BC$2=""),"",Projetos!$J245/_xlfn.XLOOKUP(BC$2,Técnicos!$A$2:$A$100,IF(Projetos!$I245=1,Técnicos!$F$2:$F$100,IF(Projetos!$I245=2,Técnicos!$H$2:$H$100,Técnicos!$J$2:$J$100)),,0,1))</f>
        <v/>
      </c>
      <c r="BD246" s="15" t="str" cm="1">
        <f t="array" ref="BD246">IF(OR($B246="",BD$2=""),"",Projetos!$J245/_xlfn.XLOOKUP(BD$2,Técnicos!$A$2:$A$100,IF(Projetos!$I245=1,Técnicos!$F$2:$F$100,IF(Projetos!$I245=2,Técnicos!$H$2:$H$100,Técnicos!$J$2:$J$100)),,0,1))</f>
        <v/>
      </c>
      <c r="BE246" s="15" t="str" cm="1">
        <f t="array" ref="BE246">IF(OR($B246="",BE$2=""),"",Projetos!$J245/_xlfn.XLOOKUP(BE$2,Técnicos!$A$2:$A$100,IF(Projetos!$I245=1,Técnicos!$F$2:$F$100,IF(Projetos!$I245=2,Técnicos!$H$2:$H$100,Técnicos!$J$2:$J$100)),,0,1))</f>
        <v/>
      </c>
      <c r="BF246" s="15" t="str" cm="1">
        <f t="array" ref="BF246">IF(OR($B246="",BF$2=""),"",Projetos!$J245/_xlfn.XLOOKUP(BF$2,Técnicos!$A$2:$A$100,IF(Projetos!$I245=1,Técnicos!$F$2:$F$100,IF(Projetos!$I245=2,Técnicos!$H$2:$H$100,Técnicos!$J$2:$J$100)),,0,1))</f>
        <v/>
      </c>
      <c r="BG246" s="15" t="str" cm="1">
        <f t="array" ref="BG246">IF(OR($B246="",BG$2=""),"",Projetos!$J245/_xlfn.XLOOKUP(BG$2,Técnicos!$A$2:$A$100,IF(Projetos!$I245=1,Técnicos!$F$2:$F$100,IF(Projetos!$I245=2,Técnicos!$H$2:$H$100,Técnicos!$J$2:$J$100)),,0,1))</f>
        <v/>
      </c>
      <c r="BH246" s="15" t="str" cm="1">
        <f t="array" ref="BH246">IF(OR($B246="",BH$2=""),"",Projetos!$J245/_xlfn.XLOOKUP(BH$2,Técnicos!$A$2:$A$100,IF(Projetos!$I245=1,Técnicos!$F$2:$F$100,IF(Projetos!$I245=2,Técnicos!$H$2:$H$100,Técnicos!$J$2:$J$100)),,0,1))</f>
        <v/>
      </c>
      <c r="BI246" s="15" t="str" cm="1">
        <f t="array" ref="BI246">IF(OR($B246="",BI$2=""),"",Projetos!$J245/_xlfn.XLOOKUP(BI$2,Técnicos!$A$2:$A$100,IF(Projetos!$I245=1,Técnicos!$F$2:$F$100,IF(Projetos!$I245=2,Técnicos!$H$2:$H$100,Técnicos!$J$2:$J$100)),,0,1))</f>
        <v/>
      </c>
      <c r="BJ246" s="15" t="str" cm="1">
        <f t="array" ref="BJ246">IF(OR($B246="",BJ$2=""),"",Projetos!$J245/_xlfn.XLOOKUP(BJ$2,Técnicos!$A$2:$A$100,IF(Projetos!$I245=1,Técnicos!$F$2:$F$100,IF(Projetos!$I245=2,Técnicos!$H$2:$H$100,Técnicos!$J$2:$J$100)),,0,1))</f>
        <v/>
      </c>
      <c r="BK246" s="15" t="str" cm="1">
        <f t="array" ref="BK246">IF(OR($B246="",BK$2=""),"",Projetos!$J245/_xlfn.XLOOKUP(BK$2,Técnicos!$A$2:$A$100,IF(Projetos!$I245=1,Técnicos!$F$2:$F$100,IF(Projetos!$I245=2,Técnicos!$H$2:$H$100,Técnicos!$J$2:$J$100)),,0,1))</f>
        <v/>
      </c>
      <c r="BL246" s="15" t="str" cm="1">
        <f t="array" ref="BL246">IF(OR($B246="",BL$2=""),"",Projetos!$J245/_xlfn.XLOOKUP(BL$2,Técnicos!$A$2:$A$100,IF(Projetos!$I245=1,Técnicos!$F$2:$F$100,IF(Projetos!$I245=2,Técnicos!$H$2:$H$100,Técnicos!$J$2:$J$100)),,0,1))</f>
        <v/>
      </c>
      <c r="BM246" s="15" t="str" cm="1">
        <f t="array" ref="BM246">IF(OR($B246="",BM$2=""),"",Projetos!$J245/_xlfn.XLOOKUP(BM$2,Técnicos!$A$2:$A$100,IF(Projetos!$I245=1,Técnicos!$F$2:$F$100,IF(Projetos!$I245=2,Técnicos!$H$2:$H$100,Técnicos!$J$2:$J$100)),,0,1))</f>
        <v/>
      </c>
      <c r="BN246" s="15" t="str" cm="1">
        <f t="array" ref="BN246">IF(OR($B246="",BN$2=""),"",Projetos!$J245/_xlfn.XLOOKUP(BN$2,Técnicos!$A$2:$A$100,IF(Projetos!$I245=1,Técnicos!$F$2:$F$100,IF(Projetos!$I245=2,Técnicos!$H$2:$H$100,Técnicos!$J$2:$J$100)),,0,1))</f>
        <v/>
      </c>
    </row>
    <row r="247" spans="3:66" x14ac:dyDescent="0.3">
      <c r="C247" s="15" t="str" cm="1">
        <f t="array" ref="C247">IF(OR($B247="",C$2=""),"",Projetos!$J246/_xlfn.XLOOKUP(C$2,Técnicos!$A$2:$A$100,IF(Projetos!$I246=1,Técnicos!$F$2:$F$100,IF(Projetos!$I246=2,Técnicos!$H$2:$H$100,Técnicos!$J$2:$J$100)),,0,1))</f>
        <v/>
      </c>
      <c r="D247" s="15" t="str" cm="1">
        <f t="array" ref="D247">IF(OR($B247="",D$2=""),"",Projetos!$J246/_xlfn.XLOOKUP(D$2,Técnicos!$A$2:$A$100,IF(Projetos!$I246=1,Técnicos!$F$2:$F$100,IF(Projetos!$I246=2,Técnicos!$H$2:$H$100,Técnicos!$J$2:$J$100)),,0,1))</f>
        <v/>
      </c>
      <c r="E247" s="15" t="str" cm="1">
        <f t="array" ref="E247">IF(OR($B247="",E$2=""),"",Projetos!$J246/_xlfn.XLOOKUP(E$2,Técnicos!$A$2:$A$100,IF(Projetos!$I246=1,Técnicos!$F$2:$F$100,IF(Projetos!$I246=2,Técnicos!$H$2:$H$100,Técnicos!$J$2:$J$100)),,0,1))</f>
        <v/>
      </c>
      <c r="F247" s="15" t="str" cm="1">
        <f t="array" ref="F247">IF(OR($B247="",F$2=""),"",Projetos!$J246/_xlfn.XLOOKUP(F$2,Técnicos!$A$2:$A$100,IF(Projetos!$I246=1,Técnicos!$F$2:$F$100,IF(Projetos!$I246=2,Técnicos!$H$2:$H$100,Técnicos!$J$2:$J$100)),,0,1))</f>
        <v/>
      </c>
      <c r="G247" s="15" t="str" cm="1">
        <f t="array" ref="G247">IF(OR($B247="",G$2=""),"",Projetos!$J246/_xlfn.XLOOKUP(G$2,Técnicos!$A$2:$A$100,IF(Projetos!$I246=1,Técnicos!$F$2:$F$100,IF(Projetos!$I246=2,Técnicos!$H$2:$H$100,Técnicos!$J$2:$J$100)),,0,1))</f>
        <v/>
      </c>
      <c r="H247" s="15" t="str" cm="1">
        <f t="array" ref="H247">IF(OR($B247="",H$2=""),"",Projetos!$J246/_xlfn.XLOOKUP(H$2,Técnicos!$A$2:$A$100,IF(Projetos!$I246=1,Técnicos!$F$2:$F$100,IF(Projetos!$I246=2,Técnicos!$H$2:$H$100,Técnicos!$J$2:$J$100)),,0,1))</f>
        <v/>
      </c>
      <c r="I247" s="15" t="str" cm="1">
        <f t="array" ref="I247">IF(OR($B247="",I$2=""),"",Projetos!$J246/_xlfn.XLOOKUP(I$2,Técnicos!$A$2:$A$100,IF(Projetos!$I246=1,Técnicos!$F$2:$F$100,IF(Projetos!$I246=2,Técnicos!$H$2:$H$100,Técnicos!$J$2:$J$100)),,0,1))</f>
        <v/>
      </c>
      <c r="J247" s="15" t="str" cm="1">
        <f t="array" ref="J247">IF(OR($B247="",J$2=""),"",Projetos!$J246/_xlfn.XLOOKUP(J$2,Técnicos!$A$2:$A$100,IF(Projetos!$I246=1,Técnicos!$F$2:$F$100,IF(Projetos!$I246=2,Técnicos!$H$2:$H$100,Técnicos!$J$2:$J$100)),,0,1))</f>
        <v/>
      </c>
      <c r="K247" s="15" t="str" cm="1">
        <f t="array" ref="K247">IF(OR($B247="",K$2=""),"",Projetos!$J246/_xlfn.XLOOKUP(K$2,Técnicos!$A$2:$A$100,IF(Projetos!$I246=1,Técnicos!$F$2:$F$100,IF(Projetos!$I246=2,Técnicos!$H$2:$H$100,Técnicos!$J$2:$J$100)),,0,1))</f>
        <v/>
      </c>
      <c r="L247" s="15" t="str" cm="1">
        <f t="array" ref="L247">IF(OR($B247="",L$2=""),"",Projetos!$J246/_xlfn.XLOOKUP(L$2,Técnicos!$A$2:$A$100,IF(Projetos!$I246=1,Técnicos!$F$2:$F$100,IF(Projetos!$I246=2,Técnicos!$H$2:$H$100,Técnicos!$J$2:$J$100)),,0,1))</f>
        <v/>
      </c>
      <c r="M247" s="15" t="str" cm="1">
        <f t="array" ref="M247">IF(OR($B247="",M$2=""),"",Projetos!$J246/_xlfn.XLOOKUP(M$2,Técnicos!$A$2:$A$100,IF(Projetos!$I246=1,Técnicos!$F$2:$F$100,IF(Projetos!$I246=2,Técnicos!$H$2:$H$100,Técnicos!$J$2:$J$100)),,0,1))</f>
        <v/>
      </c>
      <c r="N247" s="15" t="str" cm="1">
        <f t="array" ref="N247">IF(OR($B247="",N$2=""),"",Projetos!$J246/_xlfn.XLOOKUP(N$2,Técnicos!$A$2:$A$100,IF(Projetos!$I246=1,Técnicos!$F$2:$F$100,IF(Projetos!$I246=2,Técnicos!$H$2:$H$100,Técnicos!$J$2:$J$100)),,0,1))</f>
        <v/>
      </c>
      <c r="O247" s="15" t="str" cm="1">
        <f t="array" ref="O247">IF(OR($B247="",O$2=""),"",Projetos!$J246/_xlfn.XLOOKUP(O$2,Técnicos!$A$2:$A$100,IF(Projetos!$I246=1,Técnicos!$F$2:$F$100,IF(Projetos!$I246=2,Técnicos!$H$2:$H$100,Técnicos!$J$2:$J$100)),,0,1))</f>
        <v/>
      </c>
      <c r="P247" s="15" t="str" cm="1">
        <f t="array" ref="P247">IF(OR($B247="",P$2=""),"",Projetos!$J246/_xlfn.XLOOKUP(P$2,Técnicos!$A$2:$A$100,IF(Projetos!$I246=1,Técnicos!$F$2:$F$100,IF(Projetos!$I246=2,Técnicos!$H$2:$H$100,Técnicos!$J$2:$J$100)),,0,1))</f>
        <v/>
      </c>
      <c r="Q247" s="15" t="str" cm="1">
        <f t="array" ref="Q247">IF(OR($B247="",Q$2=""),"",Projetos!$J246/_xlfn.XLOOKUP(Q$2,Técnicos!$A$2:$A$100,IF(Projetos!$I246=1,Técnicos!$F$2:$F$100,IF(Projetos!$I246=2,Técnicos!$H$2:$H$100,Técnicos!$J$2:$J$100)),,0,1))</f>
        <v/>
      </c>
      <c r="R247" s="15" t="str" cm="1">
        <f t="array" ref="R247">IF(OR($B247="",R$2=""),"",Projetos!$J246/_xlfn.XLOOKUP(R$2,Técnicos!$A$2:$A$100,IF(Projetos!$I246=1,Técnicos!$F$2:$F$100,IF(Projetos!$I246=2,Técnicos!$H$2:$H$100,Técnicos!$J$2:$J$100)),,0,1))</f>
        <v/>
      </c>
      <c r="S247" s="15" t="str" cm="1">
        <f t="array" ref="S247">IF(OR($B247="",S$2=""),"",Projetos!$J246/_xlfn.XLOOKUP(S$2,Técnicos!$A$2:$A$100,IF(Projetos!$I246=1,Técnicos!$F$2:$F$100,IF(Projetos!$I246=2,Técnicos!$H$2:$H$100,Técnicos!$J$2:$J$100)),,0,1))</f>
        <v/>
      </c>
      <c r="T247" s="15" t="str" cm="1">
        <f t="array" ref="T247">IF(OR($B247="",T$2=""),"",Projetos!$J246/_xlfn.XLOOKUP(T$2,Técnicos!$A$2:$A$100,IF(Projetos!$I246=1,Técnicos!$F$2:$F$100,IF(Projetos!$I246=2,Técnicos!$H$2:$H$100,Técnicos!$J$2:$J$100)),,0,1))</f>
        <v/>
      </c>
      <c r="U247" s="15" t="str" cm="1">
        <f t="array" ref="U247">IF(OR($B247="",U$2=""),"",Projetos!$J246/_xlfn.XLOOKUP(U$2,Técnicos!$A$2:$A$100,IF(Projetos!$I246=1,Técnicos!$F$2:$F$100,IF(Projetos!$I246=2,Técnicos!$H$2:$H$100,Técnicos!$J$2:$J$100)),,0,1))</f>
        <v/>
      </c>
      <c r="V247" s="15" t="str" cm="1">
        <f t="array" ref="V247">IF(OR($B247="",V$2=""),"",Projetos!$J246/_xlfn.XLOOKUP(V$2,Técnicos!$A$2:$A$100,IF(Projetos!$I246=1,Técnicos!$F$2:$F$100,IF(Projetos!$I246=2,Técnicos!$H$2:$H$100,Técnicos!$J$2:$J$100)),,0,1))</f>
        <v/>
      </c>
      <c r="W247" s="15" t="str" cm="1">
        <f t="array" ref="W247">IF(OR($B247="",W$2=""),"",Projetos!$J246/_xlfn.XLOOKUP(W$2,Técnicos!$A$2:$A$100,IF(Projetos!$I246=1,Técnicos!$F$2:$F$100,IF(Projetos!$I246=2,Técnicos!$H$2:$H$100,Técnicos!$J$2:$J$100)),,0,1))</f>
        <v/>
      </c>
      <c r="X247" s="15" t="str" cm="1">
        <f t="array" ref="X247">IF(OR($B247="",X$2=""),"",Projetos!$J246/_xlfn.XLOOKUP(X$2,Técnicos!$A$2:$A$100,IF(Projetos!$I246=1,Técnicos!$F$2:$F$100,IF(Projetos!$I246=2,Técnicos!$H$2:$H$100,Técnicos!$J$2:$J$100)),,0,1))</f>
        <v/>
      </c>
      <c r="Y247" s="15" t="str" cm="1">
        <f t="array" ref="Y247">IF(OR($B247="",Y$2=""),"",Projetos!$J246/_xlfn.XLOOKUP(Y$2,Técnicos!$A$2:$A$100,IF(Projetos!$I246=1,Técnicos!$F$2:$F$100,IF(Projetos!$I246=2,Técnicos!$H$2:$H$100,Técnicos!$J$2:$J$100)),,0,1))</f>
        <v/>
      </c>
      <c r="Z247" s="15" t="str" cm="1">
        <f t="array" ref="Z247">IF(OR($B247="",Z$2=""),"",Projetos!$J246/_xlfn.XLOOKUP(Z$2,Técnicos!$A$2:$A$100,IF(Projetos!$I246=1,Técnicos!$F$2:$F$100,IF(Projetos!$I246=2,Técnicos!$H$2:$H$100,Técnicos!$J$2:$J$100)),,0,1))</f>
        <v/>
      </c>
      <c r="AA247" s="15" t="str" cm="1">
        <f t="array" ref="AA247">IF(OR($B247="",AA$2=""),"",Projetos!$J246/_xlfn.XLOOKUP(AA$2,Técnicos!$A$2:$A$100,IF(Projetos!$I246=1,Técnicos!$F$2:$F$100,IF(Projetos!$I246=2,Técnicos!$H$2:$H$100,Técnicos!$J$2:$J$100)),,0,1))</f>
        <v/>
      </c>
      <c r="AB247" s="15" t="str" cm="1">
        <f t="array" ref="AB247">IF(OR($B247="",AB$2=""),"",Projetos!$J246/_xlfn.XLOOKUP(AB$2,Técnicos!$A$2:$A$100,IF(Projetos!$I246=1,Técnicos!$F$2:$F$100,IF(Projetos!$I246=2,Técnicos!$H$2:$H$100,Técnicos!$J$2:$J$100)),,0,1))</f>
        <v/>
      </c>
      <c r="AC247" s="15" t="str" cm="1">
        <f t="array" ref="AC247">IF(OR($B247="",AC$2=""),"",Projetos!$J246/_xlfn.XLOOKUP(AC$2,Técnicos!$A$2:$A$100,IF(Projetos!$I246=1,Técnicos!$F$2:$F$100,IF(Projetos!$I246=2,Técnicos!$H$2:$H$100,Técnicos!$J$2:$J$100)),,0,1))</f>
        <v/>
      </c>
      <c r="AD247" s="15" t="str" cm="1">
        <f t="array" ref="AD247">IF(OR($B247="",AD$2=""),"",Projetos!$J246/_xlfn.XLOOKUP(AD$2,Técnicos!$A$2:$A$100,IF(Projetos!$I246=1,Técnicos!$F$2:$F$100,IF(Projetos!$I246=2,Técnicos!$H$2:$H$100,Técnicos!$J$2:$J$100)),,0,1))</f>
        <v/>
      </c>
      <c r="AE247" s="15" t="str" cm="1">
        <f t="array" ref="AE247">IF(OR($B247="",AE$2=""),"",Projetos!$J246/_xlfn.XLOOKUP(AE$2,Técnicos!$A$2:$A$100,IF(Projetos!$I246=1,Técnicos!$F$2:$F$100,IF(Projetos!$I246=2,Técnicos!$H$2:$H$100,Técnicos!$J$2:$J$100)),,0,1))</f>
        <v/>
      </c>
      <c r="AF247" s="15" t="str" cm="1">
        <f t="array" ref="AF247">IF(OR($B247="",AF$2=""),"",Projetos!$J246/_xlfn.XLOOKUP(AF$2,Técnicos!$A$2:$A$100,IF(Projetos!$I246=1,Técnicos!$F$2:$F$100,IF(Projetos!$I246=2,Técnicos!$H$2:$H$100,Técnicos!$J$2:$J$100)),,0,1))</f>
        <v/>
      </c>
      <c r="AG247" s="15" t="str" cm="1">
        <f t="array" ref="AG247">IF(OR($B247="",AG$2=""),"",Projetos!$J246/_xlfn.XLOOKUP(AG$2,Técnicos!$A$2:$A$100,IF(Projetos!$I246=1,Técnicos!$F$2:$F$100,IF(Projetos!$I246=2,Técnicos!$H$2:$H$100,Técnicos!$J$2:$J$100)),,0,1))</f>
        <v/>
      </c>
      <c r="AH247" s="15" t="str" cm="1">
        <f t="array" ref="AH247">IF(OR($B247="",AH$2=""),"",Projetos!$J246/_xlfn.XLOOKUP(AH$2,Técnicos!$A$2:$A$100,IF(Projetos!$I246=1,Técnicos!$F$2:$F$100,IF(Projetos!$I246=2,Técnicos!$H$2:$H$100,Técnicos!$J$2:$J$100)),,0,1))</f>
        <v/>
      </c>
      <c r="AI247" s="15" t="str" cm="1">
        <f t="array" ref="AI247">IF(OR($B247="",AI$2=""),"",Projetos!$J246/_xlfn.XLOOKUP(AI$2,Técnicos!$A$2:$A$100,IF(Projetos!$I246=1,Técnicos!$F$2:$F$100,IF(Projetos!$I246=2,Técnicos!$H$2:$H$100,Técnicos!$J$2:$J$100)),,0,1))</f>
        <v/>
      </c>
      <c r="AJ247" s="15" t="str" cm="1">
        <f t="array" ref="AJ247">IF(OR($B247="",AJ$2=""),"",Projetos!$J246/_xlfn.XLOOKUP(AJ$2,Técnicos!$A$2:$A$100,IF(Projetos!$I246=1,Técnicos!$F$2:$F$100,IF(Projetos!$I246=2,Técnicos!$H$2:$H$100,Técnicos!$J$2:$J$100)),,0,1))</f>
        <v/>
      </c>
      <c r="AK247" s="15" t="str" cm="1">
        <f t="array" ref="AK247">IF(OR($B247="",AK$2=""),"",Projetos!$J246/_xlfn.XLOOKUP(AK$2,Técnicos!$A$2:$A$100,IF(Projetos!$I246=1,Técnicos!$F$2:$F$100,IF(Projetos!$I246=2,Técnicos!$H$2:$H$100,Técnicos!$J$2:$J$100)),,0,1))</f>
        <v/>
      </c>
      <c r="AL247" s="15" t="str" cm="1">
        <f t="array" ref="AL247">IF(OR($B247="",AL$2=""),"",Projetos!$J246/_xlfn.XLOOKUP(AL$2,Técnicos!$A$2:$A$100,IF(Projetos!$I246=1,Técnicos!$F$2:$F$100,IF(Projetos!$I246=2,Técnicos!$H$2:$H$100,Técnicos!$J$2:$J$100)),,0,1))</f>
        <v/>
      </c>
      <c r="AM247" s="15" t="str" cm="1">
        <f t="array" ref="AM247">IF(OR($B247="",AM$2=""),"",Projetos!$J246/_xlfn.XLOOKUP(AM$2,Técnicos!$A$2:$A$100,IF(Projetos!$I246=1,Técnicos!$F$2:$F$100,IF(Projetos!$I246=2,Técnicos!$H$2:$H$100,Técnicos!$J$2:$J$100)),,0,1))</f>
        <v/>
      </c>
      <c r="AN247" s="15" t="str" cm="1">
        <f t="array" ref="AN247">IF(OR($B247="",AN$2=""),"",Projetos!$J246/_xlfn.XLOOKUP(AN$2,Técnicos!$A$2:$A$100,IF(Projetos!$I246=1,Técnicos!$F$2:$F$100,IF(Projetos!$I246=2,Técnicos!$H$2:$H$100,Técnicos!$J$2:$J$100)),,0,1))</f>
        <v/>
      </c>
      <c r="AO247" s="15" t="str" cm="1">
        <f t="array" ref="AO247">IF(OR($B247="",AO$2=""),"",Projetos!$J246/_xlfn.XLOOKUP(AO$2,Técnicos!$A$2:$A$100,IF(Projetos!$I246=1,Técnicos!$F$2:$F$100,IF(Projetos!$I246=2,Técnicos!$H$2:$H$100,Técnicos!$J$2:$J$100)),,0,1))</f>
        <v/>
      </c>
      <c r="AP247" s="15" t="str" cm="1">
        <f t="array" ref="AP247">IF(OR($B247="",AP$2=""),"",Projetos!$J246/_xlfn.XLOOKUP(AP$2,Técnicos!$A$2:$A$100,IF(Projetos!$I246=1,Técnicos!$F$2:$F$100,IF(Projetos!$I246=2,Técnicos!$H$2:$H$100,Técnicos!$J$2:$J$100)),,0,1))</f>
        <v/>
      </c>
      <c r="AQ247" s="15" t="str" cm="1">
        <f t="array" ref="AQ247">IF(OR($B247="",AQ$2=""),"",Projetos!$J246/_xlfn.XLOOKUP(AQ$2,Técnicos!$A$2:$A$100,IF(Projetos!$I246=1,Técnicos!$F$2:$F$100,IF(Projetos!$I246=2,Técnicos!$H$2:$H$100,Técnicos!$J$2:$J$100)),,0,1))</f>
        <v/>
      </c>
      <c r="AR247" s="15" t="str" cm="1">
        <f t="array" ref="AR247">IF(OR($B247="",AR$2=""),"",Projetos!$J246/_xlfn.XLOOKUP(AR$2,Técnicos!$A$2:$A$100,IF(Projetos!$I246=1,Técnicos!$F$2:$F$100,IF(Projetos!$I246=2,Técnicos!$H$2:$H$100,Técnicos!$J$2:$J$100)),,0,1))</f>
        <v/>
      </c>
      <c r="AS247" s="15" t="str" cm="1">
        <f t="array" ref="AS247">IF(OR($B247="",AS$2=""),"",Projetos!$J246/_xlfn.XLOOKUP(AS$2,Técnicos!$A$2:$A$100,IF(Projetos!$I246=1,Técnicos!$F$2:$F$100,IF(Projetos!$I246=2,Técnicos!$H$2:$H$100,Técnicos!$J$2:$J$100)),,0,1))</f>
        <v/>
      </c>
      <c r="AT247" s="15" t="str" cm="1">
        <f t="array" ref="AT247">IF(OR($B247="",AT$2=""),"",Projetos!$J246/_xlfn.XLOOKUP(AT$2,Técnicos!$A$2:$A$100,IF(Projetos!$I246=1,Técnicos!$F$2:$F$100,IF(Projetos!$I246=2,Técnicos!$H$2:$H$100,Técnicos!$J$2:$J$100)),,0,1))</f>
        <v/>
      </c>
      <c r="AU247" s="15" t="str" cm="1">
        <f t="array" ref="AU247">IF(OR($B247="",AU$2=""),"",Projetos!$J246/_xlfn.XLOOKUP(AU$2,Técnicos!$A$2:$A$100,IF(Projetos!$I246=1,Técnicos!$F$2:$F$100,IF(Projetos!$I246=2,Técnicos!$H$2:$H$100,Técnicos!$J$2:$J$100)),,0,1))</f>
        <v/>
      </c>
      <c r="AV247" s="15" t="str" cm="1">
        <f t="array" ref="AV247">IF(OR($B247="",AV$2=""),"",Projetos!$J246/_xlfn.XLOOKUP(AV$2,Técnicos!$A$2:$A$100,IF(Projetos!$I246=1,Técnicos!$F$2:$F$100,IF(Projetos!$I246=2,Técnicos!$H$2:$H$100,Técnicos!$J$2:$J$100)),,0,1))</f>
        <v/>
      </c>
      <c r="AW247" s="15" t="str" cm="1">
        <f t="array" ref="AW247">IF(OR($B247="",AW$2=""),"",Projetos!$J246/_xlfn.XLOOKUP(AW$2,Técnicos!$A$2:$A$100,IF(Projetos!$I246=1,Técnicos!$F$2:$F$100,IF(Projetos!$I246=2,Técnicos!$H$2:$H$100,Técnicos!$J$2:$J$100)),,0,1))</f>
        <v/>
      </c>
      <c r="AX247" s="15" t="str" cm="1">
        <f t="array" ref="AX247">IF(OR($B247="",AX$2=""),"",Projetos!$J246/_xlfn.XLOOKUP(AX$2,Técnicos!$A$2:$A$100,IF(Projetos!$I246=1,Técnicos!$F$2:$F$100,IF(Projetos!$I246=2,Técnicos!$H$2:$H$100,Técnicos!$J$2:$J$100)),,0,1))</f>
        <v/>
      </c>
      <c r="AY247" s="15" t="str" cm="1">
        <f t="array" ref="AY247">IF(OR($B247="",AY$2=""),"",Projetos!$J246/_xlfn.XLOOKUP(AY$2,Técnicos!$A$2:$A$100,IF(Projetos!$I246=1,Técnicos!$F$2:$F$100,IF(Projetos!$I246=2,Técnicos!$H$2:$H$100,Técnicos!$J$2:$J$100)),,0,1))</f>
        <v/>
      </c>
      <c r="AZ247" s="15" t="str" cm="1">
        <f t="array" ref="AZ247">IF(OR($B247="",AZ$2=""),"",Projetos!$J246/_xlfn.XLOOKUP(AZ$2,Técnicos!$A$2:$A$100,IF(Projetos!$I246=1,Técnicos!$F$2:$F$100,IF(Projetos!$I246=2,Técnicos!$H$2:$H$100,Técnicos!$J$2:$J$100)),,0,1))</f>
        <v/>
      </c>
      <c r="BA247" s="15" t="str" cm="1">
        <f t="array" ref="BA247">IF(OR($B247="",BA$2=""),"",Projetos!$J246/_xlfn.XLOOKUP(BA$2,Técnicos!$A$2:$A$100,IF(Projetos!$I246=1,Técnicos!$F$2:$F$100,IF(Projetos!$I246=2,Técnicos!$H$2:$H$100,Técnicos!$J$2:$J$100)),,0,1))</f>
        <v/>
      </c>
      <c r="BB247" s="15" t="str" cm="1">
        <f t="array" ref="BB247">IF(OR($B247="",BB$2=""),"",Projetos!$J246/_xlfn.XLOOKUP(BB$2,Técnicos!$A$2:$A$100,IF(Projetos!$I246=1,Técnicos!$F$2:$F$100,IF(Projetos!$I246=2,Técnicos!$H$2:$H$100,Técnicos!$J$2:$J$100)),,0,1))</f>
        <v/>
      </c>
      <c r="BC247" s="15" t="str" cm="1">
        <f t="array" ref="BC247">IF(OR($B247="",BC$2=""),"",Projetos!$J246/_xlfn.XLOOKUP(BC$2,Técnicos!$A$2:$A$100,IF(Projetos!$I246=1,Técnicos!$F$2:$F$100,IF(Projetos!$I246=2,Técnicos!$H$2:$H$100,Técnicos!$J$2:$J$100)),,0,1))</f>
        <v/>
      </c>
      <c r="BD247" s="15" t="str" cm="1">
        <f t="array" ref="BD247">IF(OR($B247="",BD$2=""),"",Projetos!$J246/_xlfn.XLOOKUP(BD$2,Técnicos!$A$2:$A$100,IF(Projetos!$I246=1,Técnicos!$F$2:$F$100,IF(Projetos!$I246=2,Técnicos!$H$2:$H$100,Técnicos!$J$2:$J$100)),,0,1))</f>
        <v/>
      </c>
      <c r="BE247" s="15" t="str" cm="1">
        <f t="array" ref="BE247">IF(OR($B247="",BE$2=""),"",Projetos!$J246/_xlfn.XLOOKUP(BE$2,Técnicos!$A$2:$A$100,IF(Projetos!$I246=1,Técnicos!$F$2:$F$100,IF(Projetos!$I246=2,Técnicos!$H$2:$H$100,Técnicos!$J$2:$J$100)),,0,1))</f>
        <v/>
      </c>
      <c r="BF247" s="15" t="str" cm="1">
        <f t="array" ref="BF247">IF(OR($B247="",BF$2=""),"",Projetos!$J246/_xlfn.XLOOKUP(BF$2,Técnicos!$A$2:$A$100,IF(Projetos!$I246=1,Técnicos!$F$2:$F$100,IF(Projetos!$I246=2,Técnicos!$H$2:$H$100,Técnicos!$J$2:$J$100)),,0,1))</f>
        <v/>
      </c>
      <c r="BG247" s="15" t="str" cm="1">
        <f t="array" ref="BG247">IF(OR($B247="",BG$2=""),"",Projetos!$J246/_xlfn.XLOOKUP(BG$2,Técnicos!$A$2:$A$100,IF(Projetos!$I246=1,Técnicos!$F$2:$F$100,IF(Projetos!$I246=2,Técnicos!$H$2:$H$100,Técnicos!$J$2:$J$100)),,0,1))</f>
        <v/>
      </c>
      <c r="BH247" s="15" t="str" cm="1">
        <f t="array" ref="BH247">IF(OR($B247="",BH$2=""),"",Projetos!$J246/_xlfn.XLOOKUP(BH$2,Técnicos!$A$2:$A$100,IF(Projetos!$I246=1,Técnicos!$F$2:$F$100,IF(Projetos!$I246=2,Técnicos!$H$2:$H$100,Técnicos!$J$2:$J$100)),,0,1))</f>
        <v/>
      </c>
      <c r="BI247" s="15" t="str" cm="1">
        <f t="array" ref="BI247">IF(OR($B247="",BI$2=""),"",Projetos!$J246/_xlfn.XLOOKUP(BI$2,Técnicos!$A$2:$A$100,IF(Projetos!$I246=1,Técnicos!$F$2:$F$100,IF(Projetos!$I246=2,Técnicos!$H$2:$H$100,Técnicos!$J$2:$J$100)),,0,1))</f>
        <v/>
      </c>
      <c r="BJ247" s="15" t="str" cm="1">
        <f t="array" ref="BJ247">IF(OR($B247="",BJ$2=""),"",Projetos!$J246/_xlfn.XLOOKUP(BJ$2,Técnicos!$A$2:$A$100,IF(Projetos!$I246=1,Técnicos!$F$2:$F$100,IF(Projetos!$I246=2,Técnicos!$H$2:$H$100,Técnicos!$J$2:$J$100)),,0,1))</f>
        <v/>
      </c>
      <c r="BK247" s="15" t="str" cm="1">
        <f t="array" ref="BK247">IF(OR($B247="",BK$2=""),"",Projetos!$J246/_xlfn.XLOOKUP(BK$2,Técnicos!$A$2:$A$100,IF(Projetos!$I246=1,Técnicos!$F$2:$F$100,IF(Projetos!$I246=2,Técnicos!$H$2:$H$100,Técnicos!$J$2:$J$100)),,0,1))</f>
        <v/>
      </c>
      <c r="BL247" s="15" t="str" cm="1">
        <f t="array" ref="BL247">IF(OR($B247="",BL$2=""),"",Projetos!$J246/_xlfn.XLOOKUP(BL$2,Técnicos!$A$2:$A$100,IF(Projetos!$I246=1,Técnicos!$F$2:$F$100,IF(Projetos!$I246=2,Técnicos!$H$2:$H$100,Técnicos!$J$2:$J$100)),,0,1))</f>
        <v/>
      </c>
      <c r="BM247" s="15" t="str" cm="1">
        <f t="array" ref="BM247">IF(OR($B247="",BM$2=""),"",Projetos!$J246/_xlfn.XLOOKUP(BM$2,Técnicos!$A$2:$A$100,IF(Projetos!$I246=1,Técnicos!$F$2:$F$100,IF(Projetos!$I246=2,Técnicos!$H$2:$H$100,Técnicos!$J$2:$J$100)),,0,1))</f>
        <v/>
      </c>
      <c r="BN247" s="15" t="str" cm="1">
        <f t="array" ref="BN247">IF(OR($B247="",BN$2=""),"",Projetos!$J246/_xlfn.XLOOKUP(BN$2,Técnicos!$A$2:$A$100,IF(Projetos!$I246=1,Técnicos!$F$2:$F$100,IF(Projetos!$I246=2,Técnicos!$H$2:$H$100,Técnicos!$J$2:$J$100)),,0,1))</f>
        <v/>
      </c>
    </row>
    <row r="248" spans="3:66" x14ac:dyDescent="0.3">
      <c r="C248" s="15" t="str" cm="1">
        <f t="array" ref="C248">IF(OR($B248="",C$2=""),"",Projetos!$J247/_xlfn.XLOOKUP(C$2,Técnicos!$A$2:$A$100,IF(Projetos!$I247=1,Técnicos!$F$2:$F$100,IF(Projetos!$I247=2,Técnicos!$H$2:$H$100,Técnicos!$J$2:$J$100)),,0,1))</f>
        <v/>
      </c>
      <c r="D248" s="15" t="str" cm="1">
        <f t="array" ref="D248">IF(OR($B248="",D$2=""),"",Projetos!$J247/_xlfn.XLOOKUP(D$2,Técnicos!$A$2:$A$100,IF(Projetos!$I247=1,Técnicos!$F$2:$F$100,IF(Projetos!$I247=2,Técnicos!$H$2:$H$100,Técnicos!$J$2:$J$100)),,0,1))</f>
        <v/>
      </c>
      <c r="E248" s="15" t="str" cm="1">
        <f t="array" ref="E248">IF(OR($B248="",E$2=""),"",Projetos!$J247/_xlfn.XLOOKUP(E$2,Técnicos!$A$2:$A$100,IF(Projetos!$I247=1,Técnicos!$F$2:$F$100,IF(Projetos!$I247=2,Técnicos!$H$2:$H$100,Técnicos!$J$2:$J$100)),,0,1))</f>
        <v/>
      </c>
      <c r="F248" s="15" t="str" cm="1">
        <f t="array" ref="F248">IF(OR($B248="",F$2=""),"",Projetos!$J247/_xlfn.XLOOKUP(F$2,Técnicos!$A$2:$A$100,IF(Projetos!$I247=1,Técnicos!$F$2:$F$100,IF(Projetos!$I247=2,Técnicos!$H$2:$H$100,Técnicos!$J$2:$J$100)),,0,1))</f>
        <v/>
      </c>
      <c r="G248" s="15" t="str" cm="1">
        <f t="array" ref="G248">IF(OR($B248="",G$2=""),"",Projetos!$J247/_xlfn.XLOOKUP(G$2,Técnicos!$A$2:$A$100,IF(Projetos!$I247=1,Técnicos!$F$2:$F$100,IF(Projetos!$I247=2,Técnicos!$H$2:$H$100,Técnicos!$J$2:$J$100)),,0,1))</f>
        <v/>
      </c>
      <c r="H248" s="15" t="str" cm="1">
        <f t="array" ref="H248">IF(OR($B248="",H$2=""),"",Projetos!$J247/_xlfn.XLOOKUP(H$2,Técnicos!$A$2:$A$100,IF(Projetos!$I247=1,Técnicos!$F$2:$F$100,IF(Projetos!$I247=2,Técnicos!$H$2:$H$100,Técnicos!$J$2:$J$100)),,0,1))</f>
        <v/>
      </c>
      <c r="I248" s="15" t="str" cm="1">
        <f t="array" ref="I248">IF(OR($B248="",I$2=""),"",Projetos!$J247/_xlfn.XLOOKUP(I$2,Técnicos!$A$2:$A$100,IF(Projetos!$I247=1,Técnicos!$F$2:$F$100,IF(Projetos!$I247=2,Técnicos!$H$2:$H$100,Técnicos!$J$2:$J$100)),,0,1))</f>
        <v/>
      </c>
      <c r="J248" s="15" t="str" cm="1">
        <f t="array" ref="J248">IF(OR($B248="",J$2=""),"",Projetos!$J247/_xlfn.XLOOKUP(J$2,Técnicos!$A$2:$A$100,IF(Projetos!$I247=1,Técnicos!$F$2:$F$100,IF(Projetos!$I247=2,Técnicos!$H$2:$H$100,Técnicos!$J$2:$J$100)),,0,1))</f>
        <v/>
      </c>
      <c r="K248" s="15" t="str" cm="1">
        <f t="array" ref="K248">IF(OR($B248="",K$2=""),"",Projetos!$J247/_xlfn.XLOOKUP(K$2,Técnicos!$A$2:$A$100,IF(Projetos!$I247=1,Técnicos!$F$2:$F$100,IF(Projetos!$I247=2,Técnicos!$H$2:$H$100,Técnicos!$J$2:$J$100)),,0,1))</f>
        <v/>
      </c>
      <c r="L248" s="15" t="str" cm="1">
        <f t="array" ref="L248">IF(OR($B248="",L$2=""),"",Projetos!$J247/_xlfn.XLOOKUP(L$2,Técnicos!$A$2:$A$100,IF(Projetos!$I247=1,Técnicos!$F$2:$F$100,IF(Projetos!$I247=2,Técnicos!$H$2:$H$100,Técnicos!$J$2:$J$100)),,0,1))</f>
        <v/>
      </c>
      <c r="M248" s="15" t="str" cm="1">
        <f t="array" ref="M248">IF(OR($B248="",M$2=""),"",Projetos!$J247/_xlfn.XLOOKUP(M$2,Técnicos!$A$2:$A$100,IF(Projetos!$I247=1,Técnicos!$F$2:$F$100,IF(Projetos!$I247=2,Técnicos!$H$2:$H$100,Técnicos!$J$2:$J$100)),,0,1))</f>
        <v/>
      </c>
      <c r="N248" s="15" t="str" cm="1">
        <f t="array" ref="N248">IF(OR($B248="",N$2=""),"",Projetos!$J247/_xlfn.XLOOKUP(N$2,Técnicos!$A$2:$A$100,IF(Projetos!$I247=1,Técnicos!$F$2:$F$100,IF(Projetos!$I247=2,Técnicos!$H$2:$H$100,Técnicos!$J$2:$J$100)),,0,1))</f>
        <v/>
      </c>
      <c r="O248" s="15" t="str" cm="1">
        <f t="array" ref="O248">IF(OR($B248="",O$2=""),"",Projetos!$J247/_xlfn.XLOOKUP(O$2,Técnicos!$A$2:$A$100,IF(Projetos!$I247=1,Técnicos!$F$2:$F$100,IF(Projetos!$I247=2,Técnicos!$H$2:$H$100,Técnicos!$J$2:$J$100)),,0,1))</f>
        <v/>
      </c>
      <c r="P248" s="15" t="str" cm="1">
        <f t="array" ref="P248">IF(OR($B248="",P$2=""),"",Projetos!$J247/_xlfn.XLOOKUP(P$2,Técnicos!$A$2:$A$100,IF(Projetos!$I247=1,Técnicos!$F$2:$F$100,IF(Projetos!$I247=2,Técnicos!$H$2:$H$100,Técnicos!$J$2:$J$100)),,0,1))</f>
        <v/>
      </c>
      <c r="Q248" s="15" t="str" cm="1">
        <f t="array" ref="Q248">IF(OR($B248="",Q$2=""),"",Projetos!$J247/_xlfn.XLOOKUP(Q$2,Técnicos!$A$2:$A$100,IF(Projetos!$I247=1,Técnicos!$F$2:$F$100,IF(Projetos!$I247=2,Técnicos!$H$2:$H$100,Técnicos!$J$2:$J$100)),,0,1))</f>
        <v/>
      </c>
      <c r="R248" s="15" t="str" cm="1">
        <f t="array" ref="R248">IF(OR($B248="",R$2=""),"",Projetos!$J247/_xlfn.XLOOKUP(R$2,Técnicos!$A$2:$A$100,IF(Projetos!$I247=1,Técnicos!$F$2:$F$100,IF(Projetos!$I247=2,Técnicos!$H$2:$H$100,Técnicos!$J$2:$J$100)),,0,1))</f>
        <v/>
      </c>
      <c r="S248" s="15" t="str" cm="1">
        <f t="array" ref="S248">IF(OR($B248="",S$2=""),"",Projetos!$J247/_xlfn.XLOOKUP(S$2,Técnicos!$A$2:$A$100,IF(Projetos!$I247=1,Técnicos!$F$2:$F$100,IF(Projetos!$I247=2,Técnicos!$H$2:$H$100,Técnicos!$J$2:$J$100)),,0,1))</f>
        <v/>
      </c>
      <c r="T248" s="15" t="str" cm="1">
        <f t="array" ref="T248">IF(OR($B248="",T$2=""),"",Projetos!$J247/_xlfn.XLOOKUP(T$2,Técnicos!$A$2:$A$100,IF(Projetos!$I247=1,Técnicos!$F$2:$F$100,IF(Projetos!$I247=2,Técnicos!$H$2:$H$100,Técnicos!$J$2:$J$100)),,0,1))</f>
        <v/>
      </c>
      <c r="U248" s="15" t="str" cm="1">
        <f t="array" ref="U248">IF(OR($B248="",U$2=""),"",Projetos!$J247/_xlfn.XLOOKUP(U$2,Técnicos!$A$2:$A$100,IF(Projetos!$I247=1,Técnicos!$F$2:$F$100,IF(Projetos!$I247=2,Técnicos!$H$2:$H$100,Técnicos!$J$2:$J$100)),,0,1))</f>
        <v/>
      </c>
      <c r="V248" s="15" t="str" cm="1">
        <f t="array" ref="V248">IF(OR($B248="",V$2=""),"",Projetos!$J247/_xlfn.XLOOKUP(V$2,Técnicos!$A$2:$A$100,IF(Projetos!$I247=1,Técnicos!$F$2:$F$100,IF(Projetos!$I247=2,Técnicos!$H$2:$H$100,Técnicos!$J$2:$J$100)),,0,1))</f>
        <v/>
      </c>
      <c r="W248" s="15" t="str" cm="1">
        <f t="array" ref="W248">IF(OR($B248="",W$2=""),"",Projetos!$J247/_xlfn.XLOOKUP(W$2,Técnicos!$A$2:$A$100,IF(Projetos!$I247=1,Técnicos!$F$2:$F$100,IF(Projetos!$I247=2,Técnicos!$H$2:$H$100,Técnicos!$J$2:$J$100)),,0,1))</f>
        <v/>
      </c>
      <c r="X248" s="15" t="str" cm="1">
        <f t="array" ref="X248">IF(OR($B248="",X$2=""),"",Projetos!$J247/_xlfn.XLOOKUP(X$2,Técnicos!$A$2:$A$100,IF(Projetos!$I247=1,Técnicos!$F$2:$F$100,IF(Projetos!$I247=2,Técnicos!$H$2:$H$100,Técnicos!$J$2:$J$100)),,0,1))</f>
        <v/>
      </c>
      <c r="Y248" s="15" t="str" cm="1">
        <f t="array" ref="Y248">IF(OR($B248="",Y$2=""),"",Projetos!$J247/_xlfn.XLOOKUP(Y$2,Técnicos!$A$2:$A$100,IF(Projetos!$I247=1,Técnicos!$F$2:$F$100,IF(Projetos!$I247=2,Técnicos!$H$2:$H$100,Técnicos!$J$2:$J$100)),,0,1))</f>
        <v/>
      </c>
      <c r="Z248" s="15" t="str" cm="1">
        <f t="array" ref="Z248">IF(OR($B248="",Z$2=""),"",Projetos!$J247/_xlfn.XLOOKUP(Z$2,Técnicos!$A$2:$A$100,IF(Projetos!$I247=1,Técnicos!$F$2:$F$100,IF(Projetos!$I247=2,Técnicos!$H$2:$H$100,Técnicos!$J$2:$J$100)),,0,1))</f>
        <v/>
      </c>
      <c r="AA248" s="15" t="str" cm="1">
        <f t="array" ref="AA248">IF(OR($B248="",AA$2=""),"",Projetos!$J247/_xlfn.XLOOKUP(AA$2,Técnicos!$A$2:$A$100,IF(Projetos!$I247=1,Técnicos!$F$2:$F$100,IF(Projetos!$I247=2,Técnicos!$H$2:$H$100,Técnicos!$J$2:$J$100)),,0,1))</f>
        <v/>
      </c>
      <c r="AB248" s="15" t="str" cm="1">
        <f t="array" ref="AB248">IF(OR($B248="",AB$2=""),"",Projetos!$J247/_xlfn.XLOOKUP(AB$2,Técnicos!$A$2:$A$100,IF(Projetos!$I247=1,Técnicos!$F$2:$F$100,IF(Projetos!$I247=2,Técnicos!$H$2:$H$100,Técnicos!$J$2:$J$100)),,0,1))</f>
        <v/>
      </c>
      <c r="AC248" s="15" t="str" cm="1">
        <f t="array" ref="AC248">IF(OR($B248="",AC$2=""),"",Projetos!$J247/_xlfn.XLOOKUP(AC$2,Técnicos!$A$2:$A$100,IF(Projetos!$I247=1,Técnicos!$F$2:$F$100,IF(Projetos!$I247=2,Técnicos!$H$2:$H$100,Técnicos!$J$2:$J$100)),,0,1))</f>
        <v/>
      </c>
      <c r="AD248" s="15" t="str" cm="1">
        <f t="array" ref="AD248">IF(OR($B248="",AD$2=""),"",Projetos!$J247/_xlfn.XLOOKUP(AD$2,Técnicos!$A$2:$A$100,IF(Projetos!$I247=1,Técnicos!$F$2:$F$100,IF(Projetos!$I247=2,Técnicos!$H$2:$H$100,Técnicos!$J$2:$J$100)),,0,1))</f>
        <v/>
      </c>
      <c r="AE248" s="15" t="str" cm="1">
        <f t="array" ref="AE248">IF(OR($B248="",AE$2=""),"",Projetos!$J247/_xlfn.XLOOKUP(AE$2,Técnicos!$A$2:$A$100,IF(Projetos!$I247=1,Técnicos!$F$2:$F$100,IF(Projetos!$I247=2,Técnicos!$H$2:$H$100,Técnicos!$J$2:$J$100)),,0,1))</f>
        <v/>
      </c>
      <c r="AF248" s="15" t="str" cm="1">
        <f t="array" ref="AF248">IF(OR($B248="",AF$2=""),"",Projetos!$J247/_xlfn.XLOOKUP(AF$2,Técnicos!$A$2:$A$100,IF(Projetos!$I247=1,Técnicos!$F$2:$F$100,IF(Projetos!$I247=2,Técnicos!$H$2:$H$100,Técnicos!$J$2:$J$100)),,0,1))</f>
        <v/>
      </c>
      <c r="AG248" s="15" t="str" cm="1">
        <f t="array" ref="AG248">IF(OR($B248="",AG$2=""),"",Projetos!$J247/_xlfn.XLOOKUP(AG$2,Técnicos!$A$2:$A$100,IF(Projetos!$I247=1,Técnicos!$F$2:$F$100,IF(Projetos!$I247=2,Técnicos!$H$2:$H$100,Técnicos!$J$2:$J$100)),,0,1))</f>
        <v/>
      </c>
      <c r="AH248" s="15" t="str" cm="1">
        <f t="array" ref="AH248">IF(OR($B248="",AH$2=""),"",Projetos!$J247/_xlfn.XLOOKUP(AH$2,Técnicos!$A$2:$A$100,IF(Projetos!$I247=1,Técnicos!$F$2:$F$100,IF(Projetos!$I247=2,Técnicos!$H$2:$H$100,Técnicos!$J$2:$J$100)),,0,1))</f>
        <v/>
      </c>
      <c r="AI248" s="15" t="str" cm="1">
        <f t="array" ref="AI248">IF(OR($B248="",AI$2=""),"",Projetos!$J247/_xlfn.XLOOKUP(AI$2,Técnicos!$A$2:$A$100,IF(Projetos!$I247=1,Técnicos!$F$2:$F$100,IF(Projetos!$I247=2,Técnicos!$H$2:$H$100,Técnicos!$J$2:$J$100)),,0,1))</f>
        <v/>
      </c>
      <c r="AJ248" s="15" t="str" cm="1">
        <f t="array" ref="AJ248">IF(OR($B248="",AJ$2=""),"",Projetos!$J247/_xlfn.XLOOKUP(AJ$2,Técnicos!$A$2:$A$100,IF(Projetos!$I247=1,Técnicos!$F$2:$F$100,IF(Projetos!$I247=2,Técnicos!$H$2:$H$100,Técnicos!$J$2:$J$100)),,0,1))</f>
        <v/>
      </c>
      <c r="AK248" s="15" t="str" cm="1">
        <f t="array" ref="AK248">IF(OR($B248="",AK$2=""),"",Projetos!$J247/_xlfn.XLOOKUP(AK$2,Técnicos!$A$2:$A$100,IF(Projetos!$I247=1,Técnicos!$F$2:$F$100,IF(Projetos!$I247=2,Técnicos!$H$2:$H$100,Técnicos!$J$2:$J$100)),,0,1))</f>
        <v/>
      </c>
      <c r="AL248" s="15" t="str" cm="1">
        <f t="array" ref="AL248">IF(OR($B248="",AL$2=""),"",Projetos!$J247/_xlfn.XLOOKUP(AL$2,Técnicos!$A$2:$A$100,IF(Projetos!$I247=1,Técnicos!$F$2:$F$100,IF(Projetos!$I247=2,Técnicos!$H$2:$H$100,Técnicos!$J$2:$J$100)),,0,1))</f>
        <v/>
      </c>
      <c r="AM248" s="15" t="str" cm="1">
        <f t="array" ref="AM248">IF(OR($B248="",AM$2=""),"",Projetos!$J247/_xlfn.XLOOKUP(AM$2,Técnicos!$A$2:$A$100,IF(Projetos!$I247=1,Técnicos!$F$2:$F$100,IF(Projetos!$I247=2,Técnicos!$H$2:$H$100,Técnicos!$J$2:$J$100)),,0,1))</f>
        <v/>
      </c>
      <c r="AN248" s="15" t="str" cm="1">
        <f t="array" ref="AN248">IF(OR($B248="",AN$2=""),"",Projetos!$J247/_xlfn.XLOOKUP(AN$2,Técnicos!$A$2:$A$100,IF(Projetos!$I247=1,Técnicos!$F$2:$F$100,IF(Projetos!$I247=2,Técnicos!$H$2:$H$100,Técnicos!$J$2:$J$100)),,0,1))</f>
        <v/>
      </c>
      <c r="AO248" s="15" t="str" cm="1">
        <f t="array" ref="AO248">IF(OR($B248="",AO$2=""),"",Projetos!$J247/_xlfn.XLOOKUP(AO$2,Técnicos!$A$2:$A$100,IF(Projetos!$I247=1,Técnicos!$F$2:$F$100,IF(Projetos!$I247=2,Técnicos!$H$2:$H$100,Técnicos!$J$2:$J$100)),,0,1))</f>
        <v/>
      </c>
      <c r="AP248" s="15" t="str" cm="1">
        <f t="array" ref="AP248">IF(OR($B248="",AP$2=""),"",Projetos!$J247/_xlfn.XLOOKUP(AP$2,Técnicos!$A$2:$A$100,IF(Projetos!$I247=1,Técnicos!$F$2:$F$100,IF(Projetos!$I247=2,Técnicos!$H$2:$H$100,Técnicos!$J$2:$J$100)),,0,1))</f>
        <v/>
      </c>
      <c r="AQ248" s="15" t="str" cm="1">
        <f t="array" ref="AQ248">IF(OR($B248="",AQ$2=""),"",Projetos!$J247/_xlfn.XLOOKUP(AQ$2,Técnicos!$A$2:$A$100,IF(Projetos!$I247=1,Técnicos!$F$2:$F$100,IF(Projetos!$I247=2,Técnicos!$H$2:$H$100,Técnicos!$J$2:$J$100)),,0,1))</f>
        <v/>
      </c>
      <c r="AR248" s="15" t="str" cm="1">
        <f t="array" ref="AR248">IF(OR($B248="",AR$2=""),"",Projetos!$J247/_xlfn.XLOOKUP(AR$2,Técnicos!$A$2:$A$100,IF(Projetos!$I247=1,Técnicos!$F$2:$F$100,IF(Projetos!$I247=2,Técnicos!$H$2:$H$100,Técnicos!$J$2:$J$100)),,0,1))</f>
        <v/>
      </c>
      <c r="AS248" s="15" t="str" cm="1">
        <f t="array" ref="AS248">IF(OR($B248="",AS$2=""),"",Projetos!$J247/_xlfn.XLOOKUP(AS$2,Técnicos!$A$2:$A$100,IF(Projetos!$I247=1,Técnicos!$F$2:$F$100,IF(Projetos!$I247=2,Técnicos!$H$2:$H$100,Técnicos!$J$2:$J$100)),,0,1))</f>
        <v/>
      </c>
      <c r="AT248" s="15" t="str" cm="1">
        <f t="array" ref="AT248">IF(OR($B248="",AT$2=""),"",Projetos!$J247/_xlfn.XLOOKUP(AT$2,Técnicos!$A$2:$A$100,IF(Projetos!$I247=1,Técnicos!$F$2:$F$100,IF(Projetos!$I247=2,Técnicos!$H$2:$H$100,Técnicos!$J$2:$J$100)),,0,1))</f>
        <v/>
      </c>
      <c r="AU248" s="15" t="str" cm="1">
        <f t="array" ref="AU248">IF(OR($B248="",AU$2=""),"",Projetos!$J247/_xlfn.XLOOKUP(AU$2,Técnicos!$A$2:$A$100,IF(Projetos!$I247=1,Técnicos!$F$2:$F$100,IF(Projetos!$I247=2,Técnicos!$H$2:$H$100,Técnicos!$J$2:$J$100)),,0,1))</f>
        <v/>
      </c>
      <c r="AV248" s="15" t="str" cm="1">
        <f t="array" ref="AV248">IF(OR($B248="",AV$2=""),"",Projetos!$J247/_xlfn.XLOOKUP(AV$2,Técnicos!$A$2:$A$100,IF(Projetos!$I247=1,Técnicos!$F$2:$F$100,IF(Projetos!$I247=2,Técnicos!$H$2:$H$100,Técnicos!$J$2:$J$100)),,0,1))</f>
        <v/>
      </c>
      <c r="AW248" s="15" t="str" cm="1">
        <f t="array" ref="AW248">IF(OR($B248="",AW$2=""),"",Projetos!$J247/_xlfn.XLOOKUP(AW$2,Técnicos!$A$2:$A$100,IF(Projetos!$I247=1,Técnicos!$F$2:$F$100,IF(Projetos!$I247=2,Técnicos!$H$2:$H$100,Técnicos!$J$2:$J$100)),,0,1))</f>
        <v/>
      </c>
      <c r="AX248" s="15" t="str" cm="1">
        <f t="array" ref="AX248">IF(OR($B248="",AX$2=""),"",Projetos!$J247/_xlfn.XLOOKUP(AX$2,Técnicos!$A$2:$A$100,IF(Projetos!$I247=1,Técnicos!$F$2:$F$100,IF(Projetos!$I247=2,Técnicos!$H$2:$H$100,Técnicos!$J$2:$J$100)),,0,1))</f>
        <v/>
      </c>
      <c r="AY248" s="15" t="str" cm="1">
        <f t="array" ref="AY248">IF(OR($B248="",AY$2=""),"",Projetos!$J247/_xlfn.XLOOKUP(AY$2,Técnicos!$A$2:$A$100,IF(Projetos!$I247=1,Técnicos!$F$2:$F$100,IF(Projetos!$I247=2,Técnicos!$H$2:$H$100,Técnicos!$J$2:$J$100)),,0,1))</f>
        <v/>
      </c>
      <c r="AZ248" s="15" t="str" cm="1">
        <f t="array" ref="AZ248">IF(OR($B248="",AZ$2=""),"",Projetos!$J247/_xlfn.XLOOKUP(AZ$2,Técnicos!$A$2:$A$100,IF(Projetos!$I247=1,Técnicos!$F$2:$F$100,IF(Projetos!$I247=2,Técnicos!$H$2:$H$100,Técnicos!$J$2:$J$100)),,0,1))</f>
        <v/>
      </c>
      <c r="BA248" s="15" t="str" cm="1">
        <f t="array" ref="BA248">IF(OR($B248="",BA$2=""),"",Projetos!$J247/_xlfn.XLOOKUP(BA$2,Técnicos!$A$2:$A$100,IF(Projetos!$I247=1,Técnicos!$F$2:$F$100,IF(Projetos!$I247=2,Técnicos!$H$2:$H$100,Técnicos!$J$2:$J$100)),,0,1))</f>
        <v/>
      </c>
      <c r="BB248" s="15" t="str" cm="1">
        <f t="array" ref="BB248">IF(OR($B248="",BB$2=""),"",Projetos!$J247/_xlfn.XLOOKUP(BB$2,Técnicos!$A$2:$A$100,IF(Projetos!$I247=1,Técnicos!$F$2:$F$100,IF(Projetos!$I247=2,Técnicos!$H$2:$H$100,Técnicos!$J$2:$J$100)),,0,1))</f>
        <v/>
      </c>
      <c r="BC248" s="15" t="str" cm="1">
        <f t="array" ref="BC248">IF(OR($B248="",BC$2=""),"",Projetos!$J247/_xlfn.XLOOKUP(BC$2,Técnicos!$A$2:$A$100,IF(Projetos!$I247=1,Técnicos!$F$2:$F$100,IF(Projetos!$I247=2,Técnicos!$H$2:$H$100,Técnicos!$J$2:$J$100)),,0,1))</f>
        <v/>
      </c>
      <c r="BD248" s="15" t="str" cm="1">
        <f t="array" ref="BD248">IF(OR($B248="",BD$2=""),"",Projetos!$J247/_xlfn.XLOOKUP(BD$2,Técnicos!$A$2:$A$100,IF(Projetos!$I247=1,Técnicos!$F$2:$F$100,IF(Projetos!$I247=2,Técnicos!$H$2:$H$100,Técnicos!$J$2:$J$100)),,0,1))</f>
        <v/>
      </c>
      <c r="BE248" s="15" t="str" cm="1">
        <f t="array" ref="BE248">IF(OR($B248="",BE$2=""),"",Projetos!$J247/_xlfn.XLOOKUP(BE$2,Técnicos!$A$2:$A$100,IF(Projetos!$I247=1,Técnicos!$F$2:$F$100,IF(Projetos!$I247=2,Técnicos!$H$2:$H$100,Técnicos!$J$2:$J$100)),,0,1))</f>
        <v/>
      </c>
      <c r="BF248" s="15" t="str" cm="1">
        <f t="array" ref="BF248">IF(OR($B248="",BF$2=""),"",Projetos!$J247/_xlfn.XLOOKUP(BF$2,Técnicos!$A$2:$A$100,IF(Projetos!$I247=1,Técnicos!$F$2:$F$100,IF(Projetos!$I247=2,Técnicos!$H$2:$H$100,Técnicos!$J$2:$J$100)),,0,1))</f>
        <v/>
      </c>
      <c r="BG248" s="15" t="str" cm="1">
        <f t="array" ref="BG248">IF(OR($B248="",BG$2=""),"",Projetos!$J247/_xlfn.XLOOKUP(BG$2,Técnicos!$A$2:$A$100,IF(Projetos!$I247=1,Técnicos!$F$2:$F$100,IF(Projetos!$I247=2,Técnicos!$H$2:$H$100,Técnicos!$J$2:$J$100)),,0,1))</f>
        <v/>
      </c>
      <c r="BH248" s="15" t="str" cm="1">
        <f t="array" ref="BH248">IF(OR($B248="",BH$2=""),"",Projetos!$J247/_xlfn.XLOOKUP(BH$2,Técnicos!$A$2:$A$100,IF(Projetos!$I247=1,Técnicos!$F$2:$F$100,IF(Projetos!$I247=2,Técnicos!$H$2:$H$100,Técnicos!$J$2:$J$100)),,0,1))</f>
        <v/>
      </c>
      <c r="BI248" s="15" t="str" cm="1">
        <f t="array" ref="BI248">IF(OR($B248="",BI$2=""),"",Projetos!$J247/_xlfn.XLOOKUP(BI$2,Técnicos!$A$2:$A$100,IF(Projetos!$I247=1,Técnicos!$F$2:$F$100,IF(Projetos!$I247=2,Técnicos!$H$2:$H$100,Técnicos!$J$2:$J$100)),,0,1))</f>
        <v/>
      </c>
      <c r="BJ248" s="15" t="str" cm="1">
        <f t="array" ref="BJ248">IF(OR($B248="",BJ$2=""),"",Projetos!$J247/_xlfn.XLOOKUP(BJ$2,Técnicos!$A$2:$A$100,IF(Projetos!$I247=1,Técnicos!$F$2:$F$100,IF(Projetos!$I247=2,Técnicos!$H$2:$H$100,Técnicos!$J$2:$J$100)),,0,1))</f>
        <v/>
      </c>
      <c r="BK248" s="15" t="str" cm="1">
        <f t="array" ref="BK248">IF(OR($B248="",BK$2=""),"",Projetos!$J247/_xlfn.XLOOKUP(BK$2,Técnicos!$A$2:$A$100,IF(Projetos!$I247=1,Técnicos!$F$2:$F$100,IF(Projetos!$I247=2,Técnicos!$H$2:$H$100,Técnicos!$J$2:$J$100)),,0,1))</f>
        <v/>
      </c>
      <c r="BL248" s="15" t="str" cm="1">
        <f t="array" ref="BL248">IF(OR($B248="",BL$2=""),"",Projetos!$J247/_xlfn.XLOOKUP(BL$2,Técnicos!$A$2:$A$100,IF(Projetos!$I247=1,Técnicos!$F$2:$F$100,IF(Projetos!$I247=2,Técnicos!$H$2:$H$100,Técnicos!$J$2:$J$100)),,0,1))</f>
        <v/>
      </c>
      <c r="BM248" s="15" t="str" cm="1">
        <f t="array" ref="BM248">IF(OR($B248="",BM$2=""),"",Projetos!$J247/_xlfn.XLOOKUP(BM$2,Técnicos!$A$2:$A$100,IF(Projetos!$I247=1,Técnicos!$F$2:$F$100,IF(Projetos!$I247=2,Técnicos!$H$2:$H$100,Técnicos!$J$2:$J$100)),,0,1))</f>
        <v/>
      </c>
      <c r="BN248" s="15" t="str" cm="1">
        <f t="array" ref="BN248">IF(OR($B248="",BN$2=""),"",Projetos!$J247/_xlfn.XLOOKUP(BN$2,Técnicos!$A$2:$A$100,IF(Projetos!$I247=1,Técnicos!$F$2:$F$100,IF(Projetos!$I247=2,Técnicos!$H$2:$H$100,Técnicos!$J$2:$J$100)),,0,1))</f>
        <v/>
      </c>
    </row>
    <row r="249" spans="3:66" x14ac:dyDescent="0.3">
      <c r="C249" s="15" t="str" cm="1">
        <f t="array" ref="C249">IF(OR($B249="",C$2=""),"",Projetos!$J248/_xlfn.XLOOKUP(C$2,Técnicos!$A$2:$A$100,IF(Projetos!$I248=1,Técnicos!$F$2:$F$100,IF(Projetos!$I248=2,Técnicos!$H$2:$H$100,Técnicos!$J$2:$J$100)),,0,1))</f>
        <v/>
      </c>
      <c r="D249" s="15" t="str" cm="1">
        <f t="array" ref="D249">IF(OR($B249="",D$2=""),"",Projetos!$J248/_xlfn.XLOOKUP(D$2,Técnicos!$A$2:$A$100,IF(Projetos!$I248=1,Técnicos!$F$2:$F$100,IF(Projetos!$I248=2,Técnicos!$H$2:$H$100,Técnicos!$J$2:$J$100)),,0,1))</f>
        <v/>
      </c>
      <c r="E249" s="15" t="str" cm="1">
        <f t="array" ref="E249">IF(OR($B249="",E$2=""),"",Projetos!$J248/_xlfn.XLOOKUP(E$2,Técnicos!$A$2:$A$100,IF(Projetos!$I248=1,Técnicos!$F$2:$F$100,IF(Projetos!$I248=2,Técnicos!$H$2:$H$100,Técnicos!$J$2:$J$100)),,0,1))</f>
        <v/>
      </c>
      <c r="F249" s="15" t="str" cm="1">
        <f t="array" ref="F249">IF(OR($B249="",F$2=""),"",Projetos!$J248/_xlfn.XLOOKUP(F$2,Técnicos!$A$2:$A$100,IF(Projetos!$I248=1,Técnicos!$F$2:$F$100,IF(Projetos!$I248=2,Técnicos!$H$2:$H$100,Técnicos!$J$2:$J$100)),,0,1))</f>
        <v/>
      </c>
      <c r="G249" s="15" t="str" cm="1">
        <f t="array" ref="G249">IF(OR($B249="",G$2=""),"",Projetos!$J248/_xlfn.XLOOKUP(G$2,Técnicos!$A$2:$A$100,IF(Projetos!$I248=1,Técnicos!$F$2:$F$100,IF(Projetos!$I248=2,Técnicos!$H$2:$H$100,Técnicos!$J$2:$J$100)),,0,1))</f>
        <v/>
      </c>
      <c r="H249" s="15" t="str" cm="1">
        <f t="array" ref="H249">IF(OR($B249="",H$2=""),"",Projetos!$J248/_xlfn.XLOOKUP(H$2,Técnicos!$A$2:$A$100,IF(Projetos!$I248=1,Técnicos!$F$2:$F$100,IF(Projetos!$I248=2,Técnicos!$H$2:$H$100,Técnicos!$J$2:$J$100)),,0,1))</f>
        <v/>
      </c>
      <c r="I249" s="15" t="str" cm="1">
        <f t="array" ref="I249">IF(OR($B249="",I$2=""),"",Projetos!$J248/_xlfn.XLOOKUP(I$2,Técnicos!$A$2:$A$100,IF(Projetos!$I248=1,Técnicos!$F$2:$F$100,IF(Projetos!$I248=2,Técnicos!$H$2:$H$100,Técnicos!$J$2:$J$100)),,0,1))</f>
        <v/>
      </c>
      <c r="J249" s="15" t="str" cm="1">
        <f t="array" ref="J249">IF(OR($B249="",J$2=""),"",Projetos!$J248/_xlfn.XLOOKUP(J$2,Técnicos!$A$2:$A$100,IF(Projetos!$I248=1,Técnicos!$F$2:$F$100,IF(Projetos!$I248=2,Técnicos!$H$2:$H$100,Técnicos!$J$2:$J$100)),,0,1))</f>
        <v/>
      </c>
      <c r="K249" s="15" t="str" cm="1">
        <f t="array" ref="K249">IF(OR($B249="",K$2=""),"",Projetos!$J248/_xlfn.XLOOKUP(K$2,Técnicos!$A$2:$A$100,IF(Projetos!$I248=1,Técnicos!$F$2:$F$100,IF(Projetos!$I248=2,Técnicos!$H$2:$H$100,Técnicos!$J$2:$J$100)),,0,1))</f>
        <v/>
      </c>
      <c r="L249" s="15" t="str" cm="1">
        <f t="array" ref="L249">IF(OR($B249="",L$2=""),"",Projetos!$J248/_xlfn.XLOOKUP(L$2,Técnicos!$A$2:$A$100,IF(Projetos!$I248=1,Técnicos!$F$2:$F$100,IF(Projetos!$I248=2,Técnicos!$H$2:$H$100,Técnicos!$J$2:$J$100)),,0,1))</f>
        <v/>
      </c>
      <c r="M249" s="15" t="str" cm="1">
        <f t="array" ref="M249">IF(OR($B249="",M$2=""),"",Projetos!$J248/_xlfn.XLOOKUP(M$2,Técnicos!$A$2:$A$100,IF(Projetos!$I248=1,Técnicos!$F$2:$F$100,IF(Projetos!$I248=2,Técnicos!$H$2:$H$100,Técnicos!$J$2:$J$100)),,0,1))</f>
        <v/>
      </c>
      <c r="N249" s="15" t="str" cm="1">
        <f t="array" ref="N249">IF(OR($B249="",N$2=""),"",Projetos!$J248/_xlfn.XLOOKUP(N$2,Técnicos!$A$2:$A$100,IF(Projetos!$I248=1,Técnicos!$F$2:$F$100,IF(Projetos!$I248=2,Técnicos!$H$2:$H$100,Técnicos!$J$2:$J$100)),,0,1))</f>
        <v/>
      </c>
      <c r="O249" s="15" t="str" cm="1">
        <f t="array" ref="O249">IF(OR($B249="",O$2=""),"",Projetos!$J248/_xlfn.XLOOKUP(O$2,Técnicos!$A$2:$A$100,IF(Projetos!$I248=1,Técnicos!$F$2:$F$100,IF(Projetos!$I248=2,Técnicos!$H$2:$H$100,Técnicos!$J$2:$J$100)),,0,1))</f>
        <v/>
      </c>
      <c r="P249" s="15" t="str" cm="1">
        <f t="array" ref="P249">IF(OR($B249="",P$2=""),"",Projetos!$J248/_xlfn.XLOOKUP(P$2,Técnicos!$A$2:$A$100,IF(Projetos!$I248=1,Técnicos!$F$2:$F$100,IF(Projetos!$I248=2,Técnicos!$H$2:$H$100,Técnicos!$J$2:$J$100)),,0,1))</f>
        <v/>
      </c>
      <c r="Q249" s="15" t="str" cm="1">
        <f t="array" ref="Q249">IF(OR($B249="",Q$2=""),"",Projetos!$J248/_xlfn.XLOOKUP(Q$2,Técnicos!$A$2:$A$100,IF(Projetos!$I248=1,Técnicos!$F$2:$F$100,IF(Projetos!$I248=2,Técnicos!$H$2:$H$100,Técnicos!$J$2:$J$100)),,0,1))</f>
        <v/>
      </c>
      <c r="R249" s="15" t="str" cm="1">
        <f t="array" ref="R249">IF(OR($B249="",R$2=""),"",Projetos!$J248/_xlfn.XLOOKUP(R$2,Técnicos!$A$2:$A$100,IF(Projetos!$I248=1,Técnicos!$F$2:$F$100,IF(Projetos!$I248=2,Técnicos!$H$2:$H$100,Técnicos!$J$2:$J$100)),,0,1))</f>
        <v/>
      </c>
      <c r="S249" s="15" t="str" cm="1">
        <f t="array" ref="S249">IF(OR($B249="",S$2=""),"",Projetos!$J248/_xlfn.XLOOKUP(S$2,Técnicos!$A$2:$A$100,IF(Projetos!$I248=1,Técnicos!$F$2:$F$100,IF(Projetos!$I248=2,Técnicos!$H$2:$H$100,Técnicos!$J$2:$J$100)),,0,1))</f>
        <v/>
      </c>
      <c r="T249" s="15" t="str" cm="1">
        <f t="array" ref="T249">IF(OR($B249="",T$2=""),"",Projetos!$J248/_xlfn.XLOOKUP(T$2,Técnicos!$A$2:$A$100,IF(Projetos!$I248=1,Técnicos!$F$2:$F$100,IF(Projetos!$I248=2,Técnicos!$H$2:$H$100,Técnicos!$J$2:$J$100)),,0,1))</f>
        <v/>
      </c>
      <c r="U249" s="15" t="str" cm="1">
        <f t="array" ref="U249">IF(OR($B249="",U$2=""),"",Projetos!$J248/_xlfn.XLOOKUP(U$2,Técnicos!$A$2:$A$100,IF(Projetos!$I248=1,Técnicos!$F$2:$F$100,IF(Projetos!$I248=2,Técnicos!$H$2:$H$100,Técnicos!$J$2:$J$100)),,0,1))</f>
        <v/>
      </c>
      <c r="V249" s="15" t="str" cm="1">
        <f t="array" ref="V249">IF(OR($B249="",V$2=""),"",Projetos!$J248/_xlfn.XLOOKUP(V$2,Técnicos!$A$2:$A$100,IF(Projetos!$I248=1,Técnicos!$F$2:$F$100,IF(Projetos!$I248=2,Técnicos!$H$2:$H$100,Técnicos!$J$2:$J$100)),,0,1))</f>
        <v/>
      </c>
      <c r="W249" s="15" t="str" cm="1">
        <f t="array" ref="W249">IF(OR($B249="",W$2=""),"",Projetos!$J248/_xlfn.XLOOKUP(W$2,Técnicos!$A$2:$A$100,IF(Projetos!$I248=1,Técnicos!$F$2:$F$100,IF(Projetos!$I248=2,Técnicos!$H$2:$H$100,Técnicos!$J$2:$J$100)),,0,1))</f>
        <v/>
      </c>
      <c r="X249" s="15" t="str" cm="1">
        <f t="array" ref="X249">IF(OR($B249="",X$2=""),"",Projetos!$J248/_xlfn.XLOOKUP(X$2,Técnicos!$A$2:$A$100,IF(Projetos!$I248=1,Técnicos!$F$2:$F$100,IF(Projetos!$I248=2,Técnicos!$H$2:$H$100,Técnicos!$J$2:$J$100)),,0,1))</f>
        <v/>
      </c>
      <c r="Y249" s="15" t="str" cm="1">
        <f t="array" ref="Y249">IF(OR($B249="",Y$2=""),"",Projetos!$J248/_xlfn.XLOOKUP(Y$2,Técnicos!$A$2:$A$100,IF(Projetos!$I248=1,Técnicos!$F$2:$F$100,IF(Projetos!$I248=2,Técnicos!$H$2:$H$100,Técnicos!$J$2:$J$100)),,0,1))</f>
        <v/>
      </c>
      <c r="Z249" s="15" t="str" cm="1">
        <f t="array" ref="Z249">IF(OR($B249="",Z$2=""),"",Projetos!$J248/_xlfn.XLOOKUP(Z$2,Técnicos!$A$2:$A$100,IF(Projetos!$I248=1,Técnicos!$F$2:$F$100,IF(Projetos!$I248=2,Técnicos!$H$2:$H$100,Técnicos!$J$2:$J$100)),,0,1))</f>
        <v/>
      </c>
      <c r="AA249" s="15" t="str" cm="1">
        <f t="array" ref="AA249">IF(OR($B249="",AA$2=""),"",Projetos!$J248/_xlfn.XLOOKUP(AA$2,Técnicos!$A$2:$A$100,IF(Projetos!$I248=1,Técnicos!$F$2:$F$100,IF(Projetos!$I248=2,Técnicos!$H$2:$H$100,Técnicos!$J$2:$J$100)),,0,1))</f>
        <v/>
      </c>
      <c r="AB249" s="15" t="str" cm="1">
        <f t="array" ref="AB249">IF(OR($B249="",AB$2=""),"",Projetos!$J248/_xlfn.XLOOKUP(AB$2,Técnicos!$A$2:$A$100,IF(Projetos!$I248=1,Técnicos!$F$2:$F$100,IF(Projetos!$I248=2,Técnicos!$H$2:$H$100,Técnicos!$J$2:$J$100)),,0,1))</f>
        <v/>
      </c>
      <c r="AC249" s="15" t="str" cm="1">
        <f t="array" ref="AC249">IF(OR($B249="",AC$2=""),"",Projetos!$J248/_xlfn.XLOOKUP(AC$2,Técnicos!$A$2:$A$100,IF(Projetos!$I248=1,Técnicos!$F$2:$F$100,IF(Projetos!$I248=2,Técnicos!$H$2:$H$100,Técnicos!$J$2:$J$100)),,0,1))</f>
        <v/>
      </c>
      <c r="AD249" s="15" t="str" cm="1">
        <f t="array" ref="AD249">IF(OR($B249="",AD$2=""),"",Projetos!$J248/_xlfn.XLOOKUP(AD$2,Técnicos!$A$2:$A$100,IF(Projetos!$I248=1,Técnicos!$F$2:$F$100,IF(Projetos!$I248=2,Técnicos!$H$2:$H$100,Técnicos!$J$2:$J$100)),,0,1))</f>
        <v/>
      </c>
      <c r="AE249" s="15" t="str" cm="1">
        <f t="array" ref="AE249">IF(OR($B249="",AE$2=""),"",Projetos!$J248/_xlfn.XLOOKUP(AE$2,Técnicos!$A$2:$A$100,IF(Projetos!$I248=1,Técnicos!$F$2:$F$100,IF(Projetos!$I248=2,Técnicos!$H$2:$H$100,Técnicos!$J$2:$J$100)),,0,1))</f>
        <v/>
      </c>
      <c r="AF249" s="15" t="str" cm="1">
        <f t="array" ref="AF249">IF(OR($B249="",AF$2=""),"",Projetos!$J248/_xlfn.XLOOKUP(AF$2,Técnicos!$A$2:$A$100,IF(Projetos!$I248=1,Técnicos!$F$2:$F$100,IF(Projetos!$I248=2,Técnicos!$H$2:$H$100,Técnicos!$J$2:$J$100)),,0,1))</f>
        <v/>
      </c>
      <c r="AG249" s="15" t="str" cm="1">
        <f t="array" ref="AG249">IF(OR($B249="",AG$2=""),"",Projetos!$J248/_xlfn.XLOOKUP(AG$2,Técnicos!$A$2:$A$100,IF(Projetos!$I248=1,Técnicos!$F$2:$F$100,IF(Projetos!$I248=2,Técnicos!$H$2:$H$100,Técnicos!$J$2:$J$100)),,0,1))</f>
        <v/>
      </c>
      <c r="AH249" s="15" t="str" cm="1">
        <f t="array" ref="AH249">IF(OR($B249="",AH$2=""),"",Projetos!$J248/_xlfn.XLOOKUP(AH$2,Técnicos!$A$2:$A$100,IF(Projetos!$I248=1,Técnicos!$F$2:$F$100,IF(Projetos!$I248=2,Técnicos!$H$2:$H$100,Técnicos!$J$2:$J$100)),,0,1))</f>
        <v/>
      </c>
      <c r="AI249" s="15" t="str" cm="1">
        <f t="array" ref="AI249">IF(OR($B249="",AI$2=""),"",Projetos!$J248/_xlfn.XLOOKUP(AI$2,Técnicos!$A$2:$A$100,IF(Projetos!$I248=1,Técnicos!$F$2:$F$100,IF(Projetos!$I248=2,Técnicos!$H$2:$H$100,Técnicos!$J$2:$J$100)),,0,1))</f>
        <v/>
      </c>
      <c r="AJ249" s="15" t="str" cm="1">
        <f t="array" ref="AJ249">IF(OR($B249="",AJ$2=""),"",Projetos!$J248/_xlfn.XLOOKUP(AJ$2,Técnicos!$A$2:$A$100,IF(Projetos!$I248=1,Técnicos!$F$2:$F$100,IF(Projetos!$I248=2,Técnicos!$H$2:$H$100,Técnicos!$J$2:$J$100)),,0,1))</f>
        <v/>
      </c>
      <c r="AK249" s="15" t="str" cm="1">
        <f t="array" ref="AK249">IF(OR($B249="",AK$2=""),"",Projetos!$J248/_xlfn.XLOOKUP(AK$2,Técnicos!$A$2:$A$100,IF(Projetos!$I248=1,Técnicos!$F$2:$F$100,IF(Projetos!$I248=2,Técnicos!$H$2:$H$100,Técnicos!$J$2:$J$100)),,0,1))</f>
        <v/>
      </c>
      <c r="AL249" s="15" t="str" cm="1">
        <f t="array" ref="AL249">IF(OR($B249="",AL$2=""),"",Projetos!$J248/_xlfn.XLOOKUP(AL$2,Técnicos!$A$2:$A$100,IF(Projetos!$I248=1,Técnicos!$F$2:$F$100,IF(Projetos!$I248=2,Técnicos!$H$2:$H$100,Técnicos!$J$2:$J$100)),,0,1))</f>
        <v/>
      </c>
      <c r="AM249" s="15" t="str" cm="1">
        <f t="array" ref="AM249">IF(OR($B249="",AM$2=""),"",Projetos!$J248/_xlfn.XLOOKUP(AM$2,Técnicos!$A$2:$A$100,IF(Projetos!$I248=1,Técnicos!$F$2:$F$100,IF(Projetos!$I248=2,Técnicos!$H$2:$H$100,Técnicos!$J$2:$J$100)),,0,1))</f>
        <v/>
      </c>
      <c r="AN249" s="15" t="str" cm="1">
        <f t="array" ref="AN249">IF(OR($B249="",AN$2=""),"",Projetos!$J248/_xlfn.XLOOKUP(AN$2,Técnicos!$A$2:$A$100,IF(Projetos!$I248=1,Técnicos!$F$2:$F$100,IF(Projetos!$I248=2,Técnicos!$H$2:$H$100,Técnicos!$J$2:$J$100)),,0,1))</f>
        <v/>
      </c>
      <c r="AO249" s="15" t="str" cm="1">
        <f t="array" ref="AO249">IF(OR($B249="",AO$2=""),"",Projetos!$J248/_xlfn.XLOOKUP(AO$2,Técnicos!$A$2:$A$100,IF(Projetos!$I248=1,Técnicos!$F$2:$F$100,IF(Projetos!$I248=2,Técnicos!$H$2:$H$100,Técnicos!$J$2:$J$100)),,0,1))</f>
        <v/>
      </c>
      <c r="AP249" s="15" t="str" cm="1">
        <f t="array" ref="AP249">IF(OR($B249="",AP$2=""),"",Projetos!$J248/_xlfn.XLOOKUP(AP$2,Técnicos!$A$2:$A$100,IF(Projetos!$I248=1,Técnicos!$F$2:$F$100,IF(Projetos!$I248=2,Técnicos!$H$2:$H$100,Técnicos!$J$2:$J$100)),,0,1))</f>
        <v/>
      </c>
      <c r="AQ249" s="15" t="str" cm="1">
        <f t="array" ref="AQ249">IF(OR($B249="",AQ$2=""),"",Projetos!$J248/_xlfn.XLOOKUP(AQ$2,Técnicos!$A$2:$A$100,IF(Projetos!$I248=1,Técnicos!$F$2:$F$100,IF(Projetos!$I248=2,Técnicos!$H$2:$H$100,Técnicos!$J$2:$J$100)),,0,1))</f>
        <v/>
      </c>
      <c r="AR249" s="15" t="str" cm="1">
        <f t="array" ref="AR249">IF(OR($B249="",AR$2=""),"",Projetos!$J248/_xlfn.XLOOKUP(AR$2,Técnicos!$A$2:$A$100,IF(Projetos!$I248=1,Técnicos!$F$2:$F$100,IF(Projetos!$I248=2,Técnicos!$H$2:$H$100,Técnicos!$J$2:$J$100)),,0,1))</f>
        <v/>
      </c>
      <c r="AS249" s="15" t="str" cm="1">
        <f t="array" ref="AS249">IF(OR($B249="",AS$2=""),"",Projetos!$J248/_xlfn.XLOOKUP(AS$2,Técnicos!$A$2:$A$100,IF(Projetos!$I248=1,Técnicos!$F$2:$F$100,IF(Projetos!$I248=2,Técnicos!$H$2:$H$100,Técnicos!$J$2:$J$100)),,0,1))</f>
        <v/>
      </c>
      <c r="AT249" s="15" t="str" cm="1">
        <f t="array" ref="AT249">IF(OR($B249="",AT$2=""),"",Projetos!$J248/_xlfn.XLOOKUP(AT$2,Técnicos!$A$2:$A$100,IF(Projetos!$I248=1,Técnicos!$F$2:$F$100,IF(Projetos!$I248=2,Técnicos!$H$2:$H$100,Técnicos!$J$2:$J$100)),,0,1))</f>
        <v/>
      </c>
      <c r="AU249" s="15" t="str" cm="1">
        <f t="array" ref="AU249">IF(OR($B249="",AU$2=""),"",Projetos!$J248/_xlfn.XLOOKUP(AU$2,Técnicos!$A$2:$A$100,IF(Projetos!$I248=1,Técnicos!$F$2:$F$100,IF(Projetos!$I248=2,Técnicos!$H$2:$H$100,Técnicos!$J$2:$J$100)),,0,1))</f>
        <v/>
      </c>
      <c r="AV249" s="15" t="str" cm="1">
        <f t="array" ref="AV249">IF(OR($B249="",AV$2=""),"",Projetos!$J248/_xlfn.XLOOKUP(AV$2,Técnicos!$A$2:$A$100,IF(Projetos!$I248=1,Técnicos!$F$2:$F$100,IF(Projetos!$I248=2,Técnicos!$H$2:$H$100,Técnicos!$J$2:$J$100)),,0,1))</f>
        <v/>
      </c>
      <c r="AW249" s="15" t="str" cm="1">
        <f t="array" ref="AW249">IF(OR($B249="",AW$2=""),"",Projetos!$J248/_xlfn.XLOOKUP(AW$2,Técnicos!$A$2:$A$100,IF(Projetos!$I248=1,Técnicos!$F$2:$F$100,IF(Projetos!$I248=2,Técnicos!$H$2:$H$100,Técnicos!$J$2:$J$100)),,0,1))</f>
        <v/>
      </c>
      <c r="AX249" s="15" t="str" cm="1">
        <f t="array" ref="AX249">IF(OR($B249="",AX$2=""),"",Projetos!$J248/_xlfn.XLOOKUP(AX$2,Técnicos!$A$2:$A$100,IF(Projetos!$I248=1,Técnicos!$F$2:$F$100,IF(Projetos!$I248=2,Técnicos!$H$2:$H$100,Técnicos!$J$2:$J$100)),,0,1))</f>
        <v/>
      </c>
      <c r="AY249" s="15" t="str" cm="1">
        <f t="array" ref="AY249">IF(OR($B249="",AY$2=""),"",Projetos!$J248/_xlfn.XLOOKUP(AY$2,Técnicos!$A$2:$A$100,IF(Projetos!$I248=1,Técnicos!$F$2:$F$100,IF(Projetos!$I248=2,Técnicos!$H$2:$H$100,Técnicos!$J$2:$J$100)),,0,1))</f>
        <v/>
      </c>
      <c r="AZ249" s="15" t="str" cm="1">
        <f t="array" ref="AZ249">IF(OR($B249="",AZ$2=""),"",Projetos!$J248/_xlfn.XLOOKUP(AZ$2,Técnicos!$A$2:$A$100,IF(Projetos!$I248=1,Técnicos!$F$2:$F$100,IF(Projetos!$I248=2,Técnicos!$H$2:$H$100,Técnicos!$J$2:$J$100)),,0,1))</f>
        <v/>
      </c>
      <c r="BA249" s="15" t="str" cm="1">
        <f t="array" ref="BA249">IF(OR($B249="",BA$2=""),"",Projetos!$J248/_xlfn.XLOOKUP(BA$2,Técnicos!$A$2:$A$100,IF(Projetos!$I248=1,Técnicos!$F$2:$F$100,IF(Projetos!$I248=2,Técnicos!$H$2:$H$100,Técnicos!$J$2:$J$100)),,0,1))</f>
        <v/>
      </c>
      <c r="BB249" s="15" t="str" cm="1">
        <f t="array" ref="BB249">IF(OR($B249="",BB$2=""),"",Projetos!$J248/_xlfn.XLOOKUP(BB$2,Técnicos!$A$2:$A$100,IF(Projetos!$I248=1,Técnicos!$F$2:$F$100,IF(Projetos!$I248=2,Técnicos!$H$2:$H$100,Técnicos!$J$2:$J$100)),,0,1))</f>
        <v/>
      </c>
      <c r="BC249" s="15" t="str" cm="1">
        <f t="array" ref="BC249">IF(OR($B249="",BC$2=""),"",Projetos!$J248/_xlfn.XLOOKUP(BC$2,Técnicos!$A$2:$A$100,IF(Projetos!$I248=1,Técnicos!$F$2:$F$100,IF(Projetos!$I248=2,Técnicos!$H$2:$H$100,Técnicos!$J$2:$J$100)),,0,1))</f>
        <v/>
      </c>
      <c r="BD249" s="15" t="str" cm="1">
        <f t="array" ref="BD249">IF(OR($B249="",BD$2=""),"",Projetos!$J248/_xlfn.XLOOKUP(BD$2,Técnicos!$A$2:$A$100,IF(Projetos!$I248=1,Técnicos!$F$2:$F$100,IF(Projetos!$I248=2,Técnicos!$H$2:$H$100,Técnicos!$J$2:$J$100)),,0,1))</f>
        <v/>
      </c>
      <c r="BE249" s="15" t="str" cm="1">
        <f t="array" ref="BE249">IF(OR($B249="",BE$2=""),"",Projetos!$J248/_xlfn.XLOOKUP(BE$2,Técnicos!$A$2:$A$100,IF(Projetos!$I248=1,Técnicos!$F$2:$F$100,IF(Projetos!$I248=2,Técnicos!$H$2:$H$100,Técnicos!$J$2:$J$100)),,0,1))</f>
        <v/>
      </c>
      <c r="BF249" s="15" t="str" cm="1">
        <f t="array" ref="BF249">IF(OR($B249="",BF$2=""),"",Projetos!$J248/_xlfn.XLOOKUP(BF$2,Técnicos!$A$2:$A$100,IF(Projetos!$I248=1,Técnicos!$F$2:$F$100,IF(Projetos!$I248=2,Técnicos!$H$2:$H$100,Técnicos!$J$2:$J$100)),,0,1))</f>
        <v/>
      </c>
      <c r="BG249" s="15" t="str" cm="1">
        <f t="array" ref="BG249">IF(OR($B249="",BG$2=""),"",Projetos!$J248/_xlfn.XLOOKUP(BG$2,Técnicos!$A$2:$A$100,IF(Projetos!$I248=1,Técnicos!$F$2:$F$100,IF(Projetos!$I248=2,Técnicos!$H$2:$H$100,Técnicos!$J$2:$J$100)),,0,1))</f>
        <v/>
      </c>
      <c r="BH249" s="15" t="str" cm="1">
        <f t="array" ref="BH249">IF(OR($B249="",BH$2=""),"",Projetos!$J248/_xlfn.XLOOKUP(BH$2,Técnicos!$A$2:$A$100,IF(Projetos!$I248=1,Técnicos!$F$2:$F$100,IF(Projetos!$I248=2,Técnicos!$H$2:$H$100,Técnicos!$J$2:$J$100)),,0,1))</f>
        <v/>
      </c>
      <c r="BI249" s="15" t="str" cm="1">
        <f t="array" ref="BI249">IF(OR($B249="",BI$2=""),"",Projetos!$J248/_xlfn.XLOOKUP(BI$2,Técnicos!$A$2:$A$100,IF(Projetos!$I248=1,Técnicos!$F$2:$F$100,IF(Projetos!$I248=2,Técnicos!$H$2:$H$100,Técnicos!$J$2:$J$100)),,0,1))</f>
        <v/>
      </c>
      <c r="BJ249" s="15" t="str" cm="1">
        <f t="array" ref="BJ249">IF(OR($B249="",BJ$2=""),"",Projetos!$J248/_xlfn.XLOOKUP(BJ$2,Técnicos!$A$2:$A$100,IF(Projetos!$I248=1,Técnicos!$F$2:$F$100,IF(Projetos!$I248=2,Técnicos!$H$2:$H$100,Técnicos!$J$2:$J$100)),,0,1))</f>
        <v/>
      </c>
      <c r="BK249" s="15" t="str" cm="1">
        <f t="array" ref="BK249">IF(OR($B249="",BK$2=""),"",Projetos!$J248/_xlfn.XLOOKUP(BK$2,Técnicos!$A$2:$A$100,IF(Projetos!$I248=1,Técnicos!$F$2:$F$100,IF(Projetos!$I248=2,Técnicos!$H$2:$H$100,Técnicos!$J$2:$J$100)),,0,1))</f>
        <v/>
      </c>
      <c r="BL249" s="15" t="str" cm="1">
        <f t="array" ref="BL249">IF(OR($B249="",BL$2=""),"",Projetos!$J248/_xlfn.XLOOKUP(BL$2,Técnicos!$A$2:$A$100,IF(Projetos!$I248=1,Técnicos!$F$2:$F$100,IF(Projetos!$I248=2,Técnicos!$H$2:$H$100,Técnicos!$J$2:$J$100)),,0,1))</f>
        <v/>
      </c>
      <c r="BM249" s="15" t="str" cm="1">
        <f t="array" ref="BM249">IF(OR($B249="",BM$2=""),"",Projetos!$J248/_xlfn.XLOOKUP(BM$2,Técnicos!$A$2:$A$100,IF(Projetos!$I248=1,Técnicos!$F$2:$F$100,IF(Projetos!$I248=2,Técnicos!$H$2:$H$100,Técnicos!$J$2:$J$100)),,0,1))</f>
        <v/>
      </c>
      <c r="BN249" s="15" t="str" cm="1">
        <f t="array" ref="BN249">IF(OR($B249="",BN$2=""),"",Projetos!$J248/_xlfn.XLOOKUP(BN$2,Técnicos!$A$2:$A$100,IF(Projetos!$I248=1,Técnicos!$F$2:$F$100,IF(Projetos!$I248=2,Técnicos!$H$2:$H$100,Técnicos!$J$2:$J$100)),,0,1))</f>
        <v/>
      </c>
    </row>
    <row r="250" spans="3:66" x14ac:dyDescent="0.3">
      <c r="C250" s="15" t="str" cm="1">
        <f t="array" ref="C250">IF(OR($B250="",C$2=""),"",Projetos!$J249/_xlfn.XLOOKUP(C$2,Técnicos!$A$2:$A$100,IF(Projetos!$I249=1,Técnicos!$F$2:$F$100,IF(Projetos!$I249=2,Técnicos!$H$2:$H$100,Técnicos!$J$2:$J$100)),,0,1))</f>
        <v/>
      </c>
      <c r="D250" s="15" t="str" cm="1">
        <f t="array" ref="D250">IF(OR($B250="",D$2=""),"",Projetos!$J249/_xlfn.XLOOKUP(D$2,Técnicos!$A$2:$A$100,IF(Projetos!$I249=1,Técnicos!$F$2:$F$100,IF(Projetos!$I249=2,Técnicos!$H$2:$H$100,Técnicos!$J$2:$J$100)),,0,1))</f>
        <v/>
      </c>
      <c r="E250" s="15" t="str" cm="1">
        <f t="array" ref="E250">IF(OR($B250="",E$2=""),"",Projetos!$J249/_xlfn.XLOOKUP(E$2,Técnicos!$A$2:$A$100,IF(Projetos!$I249=1,Técnicos!$F$2:$F$100,IF(Projetos!$I249=2,Técnicos!$H$2:$H$100,Técnicos!$J$2:$J$100)),,0,1))</f>
        <v/>
      </c>
      <c r="F250" s="15" t="str" cm="1">
        <f t="array" ref="F250">IF(OR($B250="",F$2=""),"",Projetos!$J249/_xlfn.XLOOKUP(F$2,Técnicos!$A$2:$A$100,IF(Projetos!$I249=1,Técnicos!$F$2:$F$100,IF(Projetos!$I249=2,Técnicos!$H$2:$H$100,Técnicos!$J$2:$J$100)),,0,1))</f>
        <v/>
      </c>
      <c r="G250" s="15" t="str" cm="1">
        <f t="array" ref="G250">IF(OR($B250="",G$2=""),"",Projetos!$J249/_xlfn.XLOOKUP(G$2,Técnicos!$A$2:$A$100,IF(Projetos!$I249=1,Técnicos!$F$2:$F$100,IF(Projetos!$I249=2,Técnicos!$H$2:$H$100,Técnicos!$J$2:$J$100)),,0,1))</f>
        <v/>
      </c>
      <c r="H250" s="15" t="str" cm="1">
        <f t="array" ref="H250">IF(OR($B250="",H$2=""),"",Projetos!$J249/_xlfn.XLOOKUP(H$2,Técnicos!$A$2:$A$100,IF(Projetos!$I249=1,Técnicos!$F$2:$F$100,IF(Projetos!$I249=2,Técnicos!$H$2:$H$100,Técnicos!$J$2:$J$100)),,0,1))</f>
        <v/>
      </c>
      <c r="I250" s="15" t="str" cm="1">
        <f t="array" ref="I250">IF(OR($B250="",I$2=""),"",Projetos!$J249/_xlfn.XLOOKUP(I$2,Técnicos!$A$2:$A$100,IF(Projetos!$I249=1,Técnicos!$F$2:$F$100,IF(Projetos!$I249=2,Técnicos!$H$2:$H$100,Técnicos!$J$2:$J$100)),,0,1))</f>
        <v/>
      </c>
      <c r="J250" s="15" t="str" cm="1">
        <f t="array" ref="J250">IF(OR($B250="",J$2=""),"",Projetos!$J249/_xlfn.XLOOKUP(J$2,Técnicos!$A$2:$A$100,IF(Projetos!$I249=1,Técnicos!$F$2:$F$100,IF(Projetos!$I249=2,Técnicos!$H$2:$H$100,Técnicos!$J$2:$J$100)),,0,1))</f>
        <v/>
      </c>
      <c r="K250" s="15" t="str" cm="1">
        <f t="array" ref="K250">IF(OR($B250="",K$2=""),"",Projetos!$J249/_xlfn.XLOOKUP(K$2,Técnicos!$A$2:$A$100,IF(Projetos!$I249=1,Técnicos!$F$2:$F$100,IF(Projetos!$I249=2,Técnicos!$H$2:$H$100,Técnicos!$J$2:$J$100)),,0,1))</f>
        <v/>
      </c>
      <c r="L250" s="15" t="str" cm="1">
        <f t="array" ref="L250">IF(OR($B250="",L$2=""),"",Projetos!$J249/_xlfn.XLOOKUP(L$2,Técnicos!$A$2:$A$100,IF(Projetos!$I249=1,Técnicos!$F$2:$F$100,IF(Projetos!$I249=2,Técnicos!$H$2:$H$100,Técnicos!$J$2:$J$100)),,0,1))</f>
        <v/>
      </c>
      <c r="M250" s="15" t="str" cm="1">
        <f t="array" ref="M250">IF(OR($B250="",M$2=""),"",Projetos!$J249/_xlfn.XLOOKUP(M$2,Técnicos!$A$2:$A$100,IF(Projetos!$I249=1,Técnicos!$F$2:$F$100,IF(Projetos!$I249=2,Técnicos!$H$2:$H$100,Técnicos!$J$2:$J$100)),,0,1))</f>
        <v/>
      </c>
      <c r="N250" s="15" t="str" cm="1">
        <f t="array" ref="N250">IF(OR($B250="",N$2=""),"",Projetos!$J249/_xlfn.XLOOKUP(N$2,Técnicos!$A$2:$A$100,IF(Projetos!$I249=1,Técnicos!$F$2:$F$100,IF(Projetos!$I249=2,Técnicos!$H$2:$H$100,Técnicos!$J$2:$J$100)),,0,1))</f>
        <v/>
      </c>
      <c r="O250" s="15" t="str" cm="1">
        <f t="array" ref="O250">IF(OR($B250="",O$2=""),"",Projetos!$J249/_xlfn.XLOOKUP(O$2,Técnicos!$A$2:$A$100,IF(Projetos!$I249=1,Técnicos!$F$2:$F$100,IF(Projetos!$I249=2,Técnicos!$H$2:$H$100,Técnicos!$J$2:$J$100)),,0,1))</f>
        <v/>
      </c>
      <c r="P250" s="15" t="str" cm="1">
        <f t="array" ref="P250">IF(OR($B250="",P$2=""),"",Projetos!$J249/_xlfn.XLOOKUP(P$2,Técnicos!$A$2:$A$100,IF(Projetos!$I249=1,Técnicos!$F$2:$F$100,IF(Projetos!$I249=2,Técnicos!$H$2:$H$100,Técnicos!$J$2:$J$100)),,0,1))</f>
        <v/>
      </c>
      <c r="Q250" s="15" t="str" cm="1">
        <f t="array" ref="Q250">IF(OR($B250="",Q$2=""),"",Projetos!$J249/_xlfn.XLOOKUP(Q$2,Técnicos!$A$2:$A$100,IF(Projetos!$I249=1,Técnicos!$F$2:$F$100,IF(Projetos!$I249=2,Técnicos!$H$2:$H$100,Técnicos!$J$2:$J$100)),,0,1))</f>
        <v/>
      </c>
      <c r="R250" s="15" t="str" cm="1">
        <f t="array" ref="R250">IF(OR($B250="",R$2=""),"",Projetos!$J249/_xlfn.XLOOKUP(R$2,Técnicos!$A$2:$A$100,IF(Projetos!$I249=1,Técnicos!$F$2:$F$100,IF(Projetos!$I249=2,Técnicos!$H$2:$H$100,Técnicos!$J$2:$J$100)),,0,1))</f>
        <v/>
      </c>
      <c r="S250" s="15" t="str" cm="1">
        <f t="array" ref="S250">IF(OR($B250="",S$2=""),"",Projetos!$J249/_xlfn.XLOOKUP(S$2,Técnicos!$A$2:$A$100,IF(Projetos!$I249=1,Técnicos!$F$2:$F$100,IF(Projetos!$I249=2,Técnicos!$H$2:$H$100,Técnicos!$J$2:$J$100)),,0,1))</f>
        <v/>
      </c>
      <c r="T250" s="15" t="str" cm="1">
        <f t="array" ref="T250">IF(OR($B250="",T$2=""),"",Projetos!$J249/_xlfn.XLOOKUP(T$2,Técnicos!$A$2:$A$100,IF(Projetos!$I249=1,Técnicos!$F$2:$F$100,IF(Projetos!$I249=2,Técnicos!$H$2:$H$100,Técnicos!$J$2:$J$100)),,0,1))</f>
        <v/>
      </c>
      <c r="U250" s="15" t="str" cm="1">
        <f t="array" ref="U250">IF(OR($B250="",U$2=""),"",Projetos!$J249/_xlfn.XLOOKUP(U$2,Técnicos!$A$2:$A$100,IF(Projetos!$I249=1,Técnicos!$F$2:$F$100,IF(Projetos!$I249=2,Técnicos!$H$2:$H$100,Técnicos!$J$2:$J$100)),,0,1))</f>
        <v/>
      </c>
      <c r="V250" s="15" t="str" cm="1">
        <f t="array" ref="V250">IF(OR($B250="",V$2=""),"",Projetos!$J249/_xlfn.XLOOKUP(V$2,Técnicos!$A$2:$A$100,IF(Projetos!$I249=1,Técnicos!$F$2:$F$100,IF(Projetos!$I249=2,Técnicos!$H$2:$H$100,Técnicos!$J$2:$J$100)),,0,1))</f>
        <v/>
      </c>
      <c r="W250" s="15" t="str" cm="1">
        <f t="array" ref="W250">IF(OR($B250="",W$2=""),"",Projetos!$J249/_xlfn.XLOOKUP(W$2,Técnicos!$A$2:$A$100,IF(Projetos!$I249=1,Técnicos!$F$2:$F$100,IF(Projetos!$I249=2,Técnicos!$H$2:$H$100,Técnicos!$J$2:$J$100)),,0,1))</f>
        <v/>
      </c>
      <c r="X250" s="15" t="str" cm="1">
        <f t="array" ref="X250">IF(OR($B250="",X$2=""),"",Projetos!$J249/_xlfn.XLOOKUP(X$2,Técnicos!$A$2:$A$100,IF(Projetos!$I249=1,Técnicos!$F$2:$F$100,IF(Projetos!$I249=2,Técnicos!$H$2:$H$100,Técnicos!$J$2:$J$100)),,0,1))</f>
        <v/>
      </c>
      <c r="Y250" s="15" t="str" cm="1">
        <f t="array" ref="Y250">IF(OR($B250="",Y$2=""),"",Projetos!$J249/_xlfn.XLOOKUP(Y$2,Técnicos!$A$2:$A$100,IF(Projetos!$I249=1,Técnicos!$F$2:$F$100,IF(Projetos!$I249=2,Técnicos!$H$2:$H$100,Técnicos!$J$2:$J$100)),,0,1))</f>
        <v/>
      </c>
      <c r="Z250" s="15" t="str" cm="1">
        <f t="array" ref="Z250">IF(OR($B250="",Z$2=""),"",Projetos!$J249/_xlfn.XLOOKUP(Z$2,Técnicos!$A$2:$A$100,IF(Projetos!$I249=1,Técnicos!$F$2:$F$100,IF(Projetos!$I249=2,Técnicos!$H$2:$H$100,Técnicos!$J$2:$J$100)),,0,1))</f>
        <v/>
      </c>
      <c r="AA250" s="15" t="str" cm="1">
        <f t="array" ref="AA250">IF(OR($B250="",AA$2=""),"",Projetos!$J249/_xlfn.XLOOKUP(AA$2,Técnicos!$A$2:$A$100,IF(Projetos!$I249=1,Técnicos!$F$2:$F$100,IF(Projetos!$I249=2,Técnicos!$H$2:$H$100,Técnicos!$J$2:$J$100)),,0,1))</f>
        <v/>
      </c>
      <c r="AB250" s="15" t="str" cm="1">
        <f t="array" ref="AB250">IF(OR($B250="",AB$2=""),"",Projetos!$J249/_xlfn.XLOOKUP(AB$2,Técnicos!$A$2:$A$100,IF(Projetos!$I249=1,Técnicos!$F$2:$F$100,IF(Projetos!$I249=2,Técnicos!$H$2:$H$100,Técnicos!$J$2:$J$100)),,0,1))</f>
        <v/>
      </c>
      <c r="AC250" s="15" t="str" cm="1">
        <f t="array" ref="AC250">IF(OR($B250="",AC$2=""),"",Projetos!$J249/_xlfn.XLOOKUP(AC$2,Técnicos!$A$2:$A$100,IF(Projetos!$I249=1,Técnicos!$F$2:$F$100,IF(Projetos!$I249=2,Técnicos!$H$2:$H$100,Técnicos!$J$2:$J$100)),,0,1))</f>
        <v/>
      </c>
      <c r="AD250" s="15" t="str" cm="1">
        <f t="array" ref="AD250">IF(OR($B250="",AD$2=""),"",Projetos!$J249/_xlfn.XLOOKUP(AD$2,Técnicos!$A$2:$A$100,IF(Projetos!$I249=1,Técnicos!$F$2:$F$100,IF(Projetos!$I249=2,Técnicos!$H$2:$H$100,Técnicos!$J$2:$J$100)),,0,1))</f>
        <v/>
      </c>
      <c r="AE250" s="15" t="str" cm="1">
        <f t="array" ref="AE250">IF(OR($B250="",AE$2=""),"",Projetos!$J249/_xlfn.XLOOKUP(AE$2,Técnicos!$A$2:$A$100,IF(Projetos!$I249=1,Técnicos!$F$2:$F$100,IF(Projetos!$I249=2,Técnicos!$H$2:$H$100,Técnicos!$J$2:$J$100)),,0,1))</f>
        <v/>
      </c>
      <c r="AF250" s="15" t="str" cm="1">
        <f t="array" ref="AF250">IF(OR($B250="",AF$2=""),"",Projetos!$J249/_xlfn.XLOOKUP(AF$2,Técnicos!$A$2:$A$100,IF(Projetos!$I249=1,Técnicos!$F$2:$F$100,IF(Projetos!$I249=2,Técnicos!$H$2:$H$100,Técnicos!$J$2:$J$100)),,0,1))</f>
        <v/>
      </c>
      <c r="AG250" s="15" t="str" cm="1">
        <f t="array" ref="AG250">IF(OR($B250="",AG$2=""),"",Projetos!$J249/_xlfn.XLOOKUP(AG$2,Técnicos!$A$2:$A$100,IF(Projetos!$I249=1,Técnicos!$F$2:$F$100,IF(Projetos!$I249=2,Técnicos!$H$2:$H$100,Técnicos!$J$2:$J$100)),,0,1))</f>
        <v/>
      </c>
      <c r="AH250" s="15" t="str" cm="1">
        <f t="array" ref="AH250">IF(OR($B250="",AH$2=""),"",Projetos!$J249/_xlfn.XLOOKUP(AH$2,Técnicos!$A$2:$A$100,IF(Projetos!$I249=1,Técnicos!$F$2:$F$100,IF(Projetos!$I249=2,Técnicos!$H$2:$H$100,Técnicos!$J$2:$J$100)),,0,1))</f>
        <v/>
      </c>
      <c r="AI250" s="15" t="str" cm="1">
        <f t="array" ref="AI250">IF(OR($B250="",AI$2=""),"",Projetos!$J249/_xlfn.XLOOKUP(AI$2,Técnicos!$A$2:$A$100,IF(Projetos!$I249=1,Técnicos!$F$2:$F$100,IF(Projetos!$I249=2,Técnicos!$H$2:$H$100,Técnicos!$J$2:$J$100)),,0,1))</f>
        <v/>
      </c>
      <c r="AJ250" s="15" t="str" cm="1">
        <f t="array" ref="AJ250">IF(OR($B250="",AJ$2=""),"",Projetos!$J249/_xlfn.XLOOKUP(AJ$2,Técnicos!$A$2:$A$100,IF(Projetos!$I249=1,Técnicos!$F$2:$F$100,IF(Projetos!$I249=2,Técnicos!$H$2:$H$100,Técnicos!$J$2:$J$100)),,0,1))</f>
        <v/>
      </c>
      <c r="AK250" s="15" t="str" cm="1">
        <f t="array" ref="AK250">IF(OR($B250="",AK$2=""),"",Projetos!$J249/_xlfn.XLOOKUP(AK$2,Técnicos!$A$2:$A$100,IF(Projetos!$I249=1,Técnicos!$F$2:$F$100,IF(Projetos!$I249=2,Técnicos!$H$2:$H$100,Técnicos!$J$2:$J$100)),,0,1))</f>
        <v/>
      </c>
      <c r="AL250" s="15" t="str" cm="1">
        <f t="array" ref="AL250">IF(OR($B250="",AL$2=""),"",Projetos!$J249/_xlfn.XLOOKUP(AL$2,Técnicos!$A$2:$A$100,IF(Projetos!$I249=1,Técnicos!$F$2:$F$100,IF(Projetos!$I249=2,Técnicos!$H$2:$H$100,Técnicos!$J$2:$J$100)),,0,1))</f>
        <v/>
      </c>
      <c r="AM250" s="15" t="str" cm="1">
        <f t="array" ref="AM250">IF(OR($B250="",AM$2=""),"",Projetos!$J249/_xlfn.XLOOKUP(AM$2,Técnicos!$A$2:$A$100,IF(Projetos!$I249=1,Técnicos!$F$2:$F$100,IF(Projetos!$I249=2,Técnicos!$H$2:$H$100,Técnicos!$J$2:$J$100)),,0,1))</f>
        <v/>
      </c>
      <c r="AN250" s="15" t="str" cm="1">
        <f t="array" ref="AN250">IF(OR($B250="",AN$2=""),"",Projetos!$J249/_xlfn.XLOOKUP(AN$2,Técnicos!$A$2:$A$100,IF(Projetos!$I249=1,Técnicos!$F$2:$F$100,IF(Projetos!$I249=2,Técnicos!$H$2:$H$100,Técnicos!$J$2:$J$100)),,0,1))</f>
        <v/>
      </c>
      <c r="AO250" s="15" t="str" cm="1">
        <f t="array" ref="AO250">IF(OR($B250="",AO$2=""),"",Projetos!$J249/_xlfn.XLOOKUP(AO$2,Técnicos!$A$2:$A$100,IF(Projetos!$I249=1,Técnicos!$F$2:$F$100,IF(Projetos!$I249=2,Técnicos!$H$2:$H$100,Técnicos!$J$2:$J$100)),,0,1))</f>
        <v/>
      </c>
      <c r="AP250" s="15" t="str" cm="1">
        <f t="array" ref="AP250">IF(OR($B250="",AP$2=""),"",Projetos!$J249/_xlfn.XLOOKUP(AP$2,Técnicos!$A$2:$A$100,IF(Projetos!$I249=1,Técnicos!$F$2:$F$100,IF(Projetos!$I249=2,Técnicos!$H$2:$H$100,Técnicos!$J$2:$J$100)),,0,1))</f>
        <v/>
      </c>
      <c r="AQ250" s="15" t="str" cm="1">
        <f t="array" ref="AQ250">IF(OR($B250="",AQ$2=""),"",Projetos!$J249/_xlfn.XLOOKUP(AQ$2,Técnicos!$A$2:$A$100,IF(Projetos!$I249=1,Técnicos!$F$2:$F$100,IF(Projetos!$I249=2,Técnicos!$H$2:$H$100,Técnicos!$J$2:$J$100)),,0,1))</f>
        <v/>
      </c>
      <c r="AR250" s="15" t="str" cm="1">
        <f t="array" ref="AR250">IF(OR($B250="",AR$2=""),"",Projetos!$J249/_xlfn.XLOOKUP(AR$2,Técnicos!$A$2:$A$100,IF(Projetos!$I249=1,Técnicos!$F$2:$F$100,IF(Projetos!$I249=2,Técnicos!$H$2:$H$100,Técnicos!$J$2:$J$100)),,0,1))</f>
        <v/>
      </c>
      <c r="AS250" s="15" t="str" cm="1">
        <f t="array" ref="AS250">IF(OR($B250="",AS$2=""),"",Projetos!$J249/_xlfn.XLOOKUP(AS$2,Técnicos!$A$2:$A$100,IF(Projetos!$I249=1,Técnicos!$F$2:$F$100,IF(Projetos!$I249=2,Técnicos!$H$2:$H$100,Técnicos!$J$2:$J$100)),,0,1))</f>
        <v/>
      </c>
      <c r="AT250" s="15" t="str" cm="1">
        <f t="array" ref="AT250">IF(OR($B250="",AT$2=""),"",Projetos!$J249/_xlfn.XLOOKUP(AT$2,Técnicos!$A$2:$A$100,IF(Projetos!$I249=1,Técnicos!$F$2:$F$100,IF(Projetos!$I249=2,Técnicos!$H$2:$H$100,Técnicos!$J$2:$J$100)),,0,1))</f>
        <v/>
      </c>
      <c r="AU250" s="15" t="str" cm="1">
        <f t="array" ref="AU250">IF(OR($B250="",AU$2=""),"",Projetos!$J249/_xlfn.XLOOKUP(AU$2,Técnicos!$A$2:$A$100,IF(Projetos!$I249=1,Técnicos!$F$2:$F$100,IF(Projetos!$I249=2,Técnicos!$H$2:$H$100,Técnicos!$J$2:$J$100)),,0,1))</f>
        <v/>
      </c>
      <c r="AV250" s="15" t="str" cm="1">
        <f t="array" ref="AV250">IF(OR($B250="",AV$2=""),"",Projetos!$J249/_xlfn.XLOOKUP(AV$2,Técnicos!$A$2:$A$100,IF(Projetos!$I249=1,Técnicos!$F$2:$F$100,IF(Projetos!$I249=2,Técnicos!$H$2:$H$100,Técnicos!$J$2:$J$100)),,0,1))</f>
        <v/>
      </c>
      <c r="AW250" s="15" t="str" cm="1">
        <f t="array" ref="AW250">IF(OR($B250="",AW$2=""),"",Projetos!$J249/_xlfn.XLOOKUP(AW$2,Técnicos!$A$2:$A$100,IF(Projetos!$I249=1,Técnicos!$F$2:$F$100,IF(Projetos!$I249=2,Técnicos!$H$2:$H$100,Técnicos!$J$2:$J$100)),,0,1))</f>
        <v/>
      </c>
      <c r="AX250" s="15" t="str" cm="1">
        <f t="array" ref="AX250">IF(OR($B250="",AX$2=""),"",Projetos!$J249/_xlfn.XLOOKUP(AX$2,Técnicos!$A$2:$A$100,IF(Projetos!$I249=1,Técnicos!$F$2:$F$100,IF(Projetos!$I249=2,Técnicos!$H$2:$H$100,Técnicos!$J$2:$J$100)),,0,1))</f>
        <v/>
      </c>
      <c r="AY250" s="15" t="str" cm="1">
        <f t="array" ref="AY250">IF(OR($B250="",AY$2=""),"",Projetos!$J249/_xlfn.XLOOKUP(AY$2,Técnicos!$A$2:$A$100,IF(Projetos!$I249=1,Técnicos!$F$2:$F$100,IF(Projetos!$I249=2,Técnicos!$H$2:$H$100,Técnicos!$J$2:$J$100)),,0,1))</f>
        <v/>
      </c>
      <c r="AZ250" s="15" t="str" cm="1">
        <f t="array" ref="AZ250">IF(OR($B250="",AZ$2=""),"",Projetos!$J249/_xlfn.XLOOKUP(AZ$2,Técnicos!$A$2:$A$100,IF(Projetos!$I249=1,Técnicos!$F$2:$F$100,IF(Projetos!$I249=2,Técnicos!$H$2:$H$100,Técnicos!$J$2:$J$100)),,0,1))</f>
        <v/>
      </c>
      <c r="BA250" s="15" t="str" cm="1">
        <f t="array" ref="BA250">IF(OR($B250="",BA$2=""),"",Projetos!$J249/_xlfn.XLOOKUP(BA$2,Técnicos!$A$2:$A$100,IF(Projetos!$I249=1,Técnicos!$F$2:$F$100,IF(Projetos!$I249=2,Técnicos!$H$2:$H$100,Técnicos!$J$2:$J$100)),,0,1))</f>
        <v/>
      </c>
      <c r="BB250" s="15" t="str" cm="1">
        <f t="array" ref="BB250">IF(OR($B250="",BB$2=""),"",Projetos!$J249/_xlfn.XLOOKUP(BB$2,Técnicos!$A$2:$A$100,IF(Projetos!$I249=1,Técnicos!$F$2:$F$100,IF(Projetos!$I249=2,Técnicos!$H$2:$H$100,Técnicos!$J$2:$J$100)),,0,1))</f>
        <v/>
      </c>
      <c r="BC250" s="15" t="str" cm="1">
        <f t="array" ref="BC250">IF(OR($B250="",BC$2=""),"",Projetos!$J249/_xlfn.XLOOKUP(BC$2,Técnicos!$A$2:$A$100,IF(Projetos!$I249=1,Técnicos!$F$2:$F$100,IF(Projetos!$I249=2,Técnicos!$H$2:$H$100,Técnicos!$J$2:$J$100)),,0,1))</f>
        <v/>
      </c>
      <c r="BD250" s="15" t="str" cm="1">
        <f t="array" ref="BD250">IF(OR($B250="",BD$2=""),"",Projetos!$J249/_xlfn.XLOOKUP(BD$2,Técnicos!$A$2:$A$100,IF(Projetos!$I249=1,Técnicos!$F$2:$F$100,IF(Projetos!$I249=2,Técnicos!$H$2:$H$100,Técnicos!$J$2:$J$100)),,0,1))</f>
        <v/>
      </c>
      <c r="BE250" s="15" t="str" cm="1">
        <f t="array" ref="BE250">IF(OR($B250="",BE$2=""),"",Projetos!$J249/_xlfn.XLOOKUP(BE$2,Técnicos!$A$2:$A$100,IF(Projetos!$I249=1,Técnicos!$F$2:$F$100,IF(Projetos!$I249=2,Técnicos!$H$2:$H$100,Técnicos!$J$2:$J$100)),,0,1))</f>
        <v/>
      </c>
      <c r="BF250" s="15" t="str" cm="1">
        <f t="array" ref="BF250">IF(OR($B250="",BF$2=""),"",Projetos!$J249/_xlfn.XLOOKUP(BF$2,Técnicos!$A$2:$A$100,IF(Projetos!$I249=1,Técnicos!$F$2:$F$100,IF(Projetos!$I249=2,Técnicos!$H$2:$H$100,Técnicos!$J$2:$J$100)),,0,1))</f>
        <v/>
      </c>
      <c r="BG250" s="15" t="str" cm="1">
        <f t="array" ref="BG250">IF(OR($B250="",BG$2=""),"",Projetos!$J249/_xlfn.XLOOKUP(BG$2,Técnicos!$A$2:$A$100,IF(Projetos!$I249=1,Técnicos!$F$2:$F$100,IF(Projetos!$I249=2,Técnicos!$H$2:$H$100,Técnicos!$J$2:$J$100)),,0,1))</f>
        <v/>
      </c>
      <c r="BH250" s="15" t="str" cm="1">
        <f t="array" ref="BH250">IF(OR($B250="",BH$2=""),"",Projetos!$J249/_xlfn.XLOOKUP(BH$2,Técnicos!$A$2:$A$100,IF(Projetos!$I249=1,Técnicos!$F$2:$F$100,IF(Projetos!$I249=2,Técnicos!$H$2:$H$100,Técnicos!$J$2:$J$100)),,0,1))</f>
        <v/>
      </c>
      <c r="BI250" s="15" t="str" cm="1">
        <f t="array" ref="BI250">IF(OR($B250="",BI$2=""),"",Projetos!$J249/_xlfn.XLOOKUP(BI$2,Técnicos!$A$2:$A$100,IF(Projetos!$I249=1,Técnicos!$F$2:$F$100,IF(Projetos!$I249=2,Técnicos!$H$2:$H$100,Técnicos!$J$2:$J$100)),,0,1))</f>
        <v/>
      </c>
      <c r="BJ250" s="15" t="str" cm="1">
        <f t="array" ref="BJ250">IF(OR($B250="",BJ$2=""),"",Projetos!$J249/_xlfn.XLOOKUP(BJ$2,Técnicos!$A$2:$A$100,IF(Projetos!$I249=1,Técnicos!$F$2:$F$100,IF(Projetos!$I249=2,Técnicos!$H$2:$H$100,Técnicos!$J$2:$J$100)),,0,1))</f>
        <v/>
      </c>
      <c r="BK250" s="15" t="str" cm="1">
        <f t="array" ref="BK250">IF(OR($B250="",BK$2=""),"",Projetos!$J249/_xlfn.XLOOKUP(BK$2,Técnicos!$A$2:$A$100,IF(Projetos!$I249=1,Técnicos!$F$2:$F$100,IF(Projetos!$I249=2,Técnicos!$H$2:$H$100,Técnicos!$J$2:$J$100)),,0,1))</f>
        <v/>
      </c>
      <c r="BL250" s="15" t="str" cm="1">
        <f t="array" ref="BL250">IF(OR($B250="",BL$2=""),"",Projetos!$J249/_xlfn.XLOOKUP(BL$2,Técnicos!$A$2:$A$100,IF(Projetos!$I249=1,Técnicos!$F$2:$F$100,IF(Projetos!$I249=2,Técnicos!$H$2:$H$100,Técnicos!$J$2:$J$100)),,0,1))</f>
        <v/>
      </c>
      <c r="BM250" s="15" t="str" cm="1">
        <f t="array" ref="BM250">IF(OR($B250="",BM$2=""),"",Projetos!$J249/_xlfn.XLOOKUP(BM$2,Técnicos!$A$2:$A$100,IF(Projetos!$I249=1,Técnicos!$F$2:$F$100,IF(Projetos!$I249=2,Técnicos!$H$2:$H$100,Técnicos!$J$2:$J$100)),,0,1))</f>
        <v/>
      </c>
      <c r="BN250" s="15" t="str" cm="1">
        <f t="array" ref="BN250">IF(OR($B250="",BN$2=""),"",Projetos!$J249/_xlfn.XLOOKUP(BN$2,Técnicos!$A$2:$A$100,IF(Projetos!$I249=1,Técnicos!$F$2:$F$100,IF(Projetos!$I249=2,Técnicos!$H$2:$H$100,Técnicos!$J$2:$J$100)),,0,1))</f>
        <v/>
      </c>
    </row>
    <row r="251" spans="3:66" x14ac:dyDescent="0.3">
      <c r="C251" s="15" t="str" cm="1">
        <f t="array" ref="C251">IF(OR($B251="",C$2=""),"",Projetos!$J250/_xlfn.XLOOKUP(C$2,Técnicos!$A$2:$A$100,IF(Projetos!$I250=1,Técnicos!$F$2:$F$100,IF(Projetos!$I250=2,Técnicos!$H$2:$H$100,Técnicos!$J$2:$J$100)),,0,1))</f>
        <v/>
      </c>
      <c r="D251" s="15" t="str" cm="1">
        <f t="array" ref="D251">IF(OR($B251="",D$2=""),"",Projetos!$J250/_xlfn.XLOOKUP(D$2,Técnicos!$A$2:$A$100,IF(Projetos!$I250=1,Técnicos!$F$2:$F$100,IF(Projetos!$I250=2,Técnicos!$H$2:$H$100,Técnicos!$J$2:$J$100)),,0,1))</f>
        <v/>
      </c>
      <c r="E251" s="15" t="str" cm="1">
        <f t="array" ref="E251">IF(OR($B251="",E$2=""),"",Projetos!$J250/_xlfn.XLOOKUP(E$2,Técnicos!$A$2:$A$100,IF(Projetos!$I250=1,Técnicos!$F$2:$F$100,IF(Projetos!$I250=2,Técnicos!$H$2:$H$100,Técnicos!$J$2:$J$100)),,0,1))</f>
        <v/>
      </c>
      <c r="F251" s="15" t="str" cm="1">
        <f t="array" ref="F251">IF(OR($B251="",F$2=""),"",Projetos!$J250/_xlfn.XLOOKUP(F$2,Técnicos!$A$2:$A$100,IF(Projetos!$I250=1,Técnicos!$F$2:$F$100,IF(Projetos!$I250=2,Técnicos!$H$2:$H$100,Técnicos!$J$2:$J$100)),,0,1))</f>
        <v/>
      </c>
      <c r="G251" s="15" t="str" cm="1">
        <f t="array" ref="G251">IF(OR($B251="",G$2=""),"",Projetos!$J250/_xlfn.XLOOKUP(G$2,Técnicos!$A$2:$A$100,IF(Projetos!$I250=1,Técnicos!$F$2:$F$100,IF(Projetos!$I250=2,Técnicos!$H$2:$H$100,Técnicos!$J$2:$J$100)),,0,1))</f>
        <v/>
      </c>
      <c r="H251" s="15" t="str" cm="1">
        <f t="array" ref="H251">IF(OR($B251="",H$2=""),"",Projetos!$J250/_xlfn.XLOOKUP(H$2,Técnicos!$A$2:$A$100,IF(Projetos!$I250=1,Técnicos!$F$2:$F$100,IF(Projetos!$I250=2,Técnicos!$H$2:$H$100,Técnicos!$J$2:$J$100)),,0,1))</f>
        <v/>
      </c>
      <c r="I251" s="15" t="str" cm="1">
        <f t="array" ref="I251">IF(OR($B251="",I$2=""),"",Projetos!$J250/_xlfn.XLOOKUP(I$2,Técnicos!$A$2:$A$100,IF(Projetos!$I250=1,Técnicos!$F$2:$F$100,IF(Projetos!$I250=2,Técnicos!$H$2:$H$100,Técnicos!$J$2:$J$100)),,0,1))</f>
        <v/>
      </c>
      <c r="J251" s="15" t="str" cm="1">
        <f t="array" ref="J251">IF(OR($B251="",J$2=""),"",Projetos!$J250/_xlfn.XLOOKUP(J$2,Técnicos!$A$2:$A$100,IF(Projetos!$I250=1,Técnicos!$F$2:$F$100,IF(Projetos!$I250=2,Técnicos!$H$2:$H$100,Técnicos!$J$2:$J$100)),,0,1))</f>
        <v/>
      </c>
      <c r="K251" s="15" t="str" cm="1">
        <f t="array" ref="K251">IF(OR($B251="",K$2=""),"",Projetos!$J250/_xlfn.XLOOKUP(K$2,Técnicos!$A$2:$A$100,IF(Projetos!$I250=1,Técnicos!$F$2:$F$100,IF(Projetos!$I250=2,Técnicos!$H$2:$H$100,Técnicos!$J$2:$J$100)),,0,1))</f>
        <v/>
      </c>
      <c r="L251" s="15" t="str" cm="1">
        <f t="array" ref="L251">IF(OR($B251="",L$2=""),"",Projetos!$J250/_xlfn.XLOOKUP(L$2,Técnicos!$A$2:$A$100,IF(Projetos!$I250=1,Técnicos!$F$2:$F$100,IF(Projetos!$I250=2,Técnicos!$H$2:$H$100,Técnicos!$J$2:$J$100)),,0,1))</f>
        <v/>
      </c>
      <c r="M251" s="15" t="str" cm="1">
        <f t="array" ref="M251">IF(OR($B251="",M$2=""),"",Projetos!$J250/_xlfn.XLOOKUP(M$2,Técnicos!$A$2:$A$100,IF(Projetos!$I250=1,Técnicos!$F$2:$F$100,IF(Projetos!$I250=2,Técnicos!$H$2:$H$100,Técnicos!$J$2:$J$100)),,0,1))</f>
        <v/>
      </c>
      <c r="N251" s="15" t="str" cm="1">
        <f t="array" ref="N251">IF(OR($B251="",N$2=""),"",Projetos!$J250/_xlfn.XLOOKUP(N$2,Técnicos!$A$2:$A$100,IF(Projetos!$I250=1,Técnicos!$F$2:$F$100,IF(Projetos!$I250=2,Técnicos!$H$2:$H$100,Técnicos!$J$2:$J$100)),,0,1))</f>
        <v/>
      </c>
      <c r="O251" s="15" t="str" cm="1">
        <f t="array" ref="O251">IF(OR($B251="",O$2=""),"",Projetos!$J250/_xlfn.XLOOKUP(O$2,Técnicos!$A$2:$A$100,IF(Projetos!$I250=1,Técnicos!$F$2:$F$100,IF(Projetos!$I250=2,Técnicos!$H$2:$H$100,Técnicos!$J$2:$J$100)),,0,1))</f>
        <v/>
      </c>
      <c r="P251" s="15" t="str" cm="1">
        <f t="array" ref="P251">IF(OR($B251="",P$2=""),"",Projetos!$J250/_xlfn.XLOOKUP(P$2,Técnicos!$A$2:$A$100,IF(Projetos!$I250=1,Técnicos!$F$2:$F$100,IF(Projetos!$I250=2,Técnicos!$H$2:$H$100,Técnicos!$J$2:$J$100)),,0,1))</f>
        <v/>
      </c>
      <c r="Q251" s="15" t="str" cm="1">
        <f t="array" ref="Q251">IF(OR($B251="",Q$2=""),"",Projetos!$J250/_xlfn.XLOOKUP(Q$2,Técnicos!$A$2:$A$100,IF(Projetos!$I250=1,Técnicos!$F$2:$F$100,IF(Projetos!$I250=2,Técnicos!$H$2:$H$100,Técnicos!$J$2:$J$100)),,0,1))</f>
        <v/>
      </c>
      <c r="R251" s="15" t="str" cm="1">
        <f t="array" ref="R251">IF(OR($B251="",R$2=""),"",Projetos!$J250/_xlfn.XLOOKUP(R$2,Técnicos!$A$2:$A$100,IF(Projetos!$I250=1,Técnicos!$F$2:$F$100,IF(Projetos!$I250=2,Técnicos!$H$2:$H$100,Técnicos!$J$2:$J$100)),,0,1))</f>
        <v/>
      </c>
      <c r="S251" s="15" t="str" cm="1">
        <f t="array" ref="S251">IF(OR($B251="",S$2=""),"",Projetos!$J250/_xlfn.XLOOKUP(S$2,Técnicos!$A$2:$A$100,IF(Projetos!$I250=1,Técnicos!$F$2:$F$100,IF(Projetos!$I250=2,Técnicos!$H$2:$H$100,Técnicos!$J$2:$J$100)),,0,1))</f>
        <v/>
      </c>
      <c r="T251" s="15" t="str" cm="1">
        <f t="array" ref="T251">IF(OR($B251="",T$2=""),"",Projetos!$J250/_xlfn.XLOOKUP(T$2,Técnicos!$A$2:$A$100,IF(Projetos!$I250=1,Técnicos!$F$2:$F$100,IF(Projetos!$I250=2,Técnicos!$H$2:$H$100,Técnicos!$J$2:$J$100)),,0,1))</f>
        <v/>
      </c>
      <c r="U251" s="15" t="str" cm="1">
        <f t="array" ref="U251">IF(OR($B251="",U$2=""),"",Projetos!$J250/_xlfn.XLOOKUP(U$2,Técnicos!$A$2:$A$100,IF(Projetos!$I250=1,Técnicos!$F$2:$F$100,IF(Projetos!$I250=2,Técnicos!$H$2:$H$100,Técnicos!$J$2:$J$100)),,0,1))</f>
        <v/>
      </c>
      <c r="V251" s="15" t="str" cm="1">
        <f t="array" ref="V251">IF(OR($B251="",V$2=""),"",Projetos!$J250/_xlfn.XLOOKUP(V$2,Técnicos!$A$2:$A$100,IF(Projetos!$I250=1,Técnicos!$F$2:$F$100,IF(Projetos!$I250=2,Técnicos!$H$2:$H$100,Técnicos!$J$2:$J$100)),,0,1))</f>
        <v/>
      </c>
      <c r="W251" s="15" t="str" cm="1">
        <f t="array" ref="W251">IF(OR($B251="",W$2=""),"",Projetos!$J250/_xlfn.XLOOKUP(W$2,Técnicos!$A$2:$A$100,IF(Projetos!$I250=1,Técnicos!$F$2:$F$100,IF(Projetos!$I250=2,Técnicos!$H$2:$H$100,Técnicos!$J$2:$J$100)),,0,1))</f>
        <v/>
      </c>
      <c r="X251" s="15" t="str" cm="1">
        <f t="array" ref="X251">IF(OR($B251="",X$2=""),"",Projetos!$J250/_xlfn.XLOOKUP(X$2,Técnicos!$A$2:$A$100,IF(Projetos!$I250=1,Técnicos!$F$2:$F$100,IF(Projetos!$I250=2,Técnicos!$H$2:$H$100,Técnicos!$J$2:$J$100)),,0,1))</f>
        <v/>
      </c>
      <c r="Y251" s="15" t="str" cm="1">
        <f t="array" ref="Y251">IF(OR($B251="",Y$2=""),"",Projetos!$J250/_xlfn.XLOOKUP(Y$2,Técnicos!$A$2:$A$100,IF(Projetos!$I250=1,Técnicos!$F$2:$F$100,IF(Projetos!$I250=2,Técnicos!$H$2:$H$100,Técnicos!$J$2:$J$100)),,0,1))</f>
        <v/>
      </c>
      <c r="Z251" s="15" t="str" cm="1">
        <f t="array" ref="Z251">IF(OR($B251="",Z$2=""),"",Projetos!$J250/_xlfn.XLOOKUP(Z$2,Técnicos!$A$2:$A$100,IF(Projetos!$I250=1,Técnicos!$F$2:$F$100,IF(Projetos!$I250=2,Técnicos!$H$2:$H$100,Técnicos!$J$2:$J$100)),,0,1))</f>
        <v/>
      </c>
      <c r="AA251" s="15" t="str" cm="1">
        <f t="array" ref="AA251">IF(OR($B251="",AA$2=""),"",Projetos!$J250/_xlfn.XLOOKUP(AA$2,Técnicos!$A$2:$A$100,IF(Projetos!$I250=1,Técnicos!$F$2:$F$100,IF(Projetos!$I250=2,Técnicos!$H$2:$H$100,Técnicos!$J$2:$J$100)),,0,1))</f>
        <v/>
      </c>
      <c r="AB251" s="15" t="str" cm="1">
        <f t="array" ref="AB251">IF(OR($B251="",AB$2=""),"",Projetos!$J250/_xlfn.XLOOKUP(AB$2,Técnicos!$A$2:$A$100,IF(Projetos!$I250=1,Técnicos!$F$2:$F$100,IF(Projetos!$I250=2,Técnicos!$H$2:$H$100,Técnicos!$J$2:$J$100)),,0,1))</f>
        <v/>
      </c>
      <c r="AC251" s="15" t="str" cm="1">
        <f t="array" ref="AC251">IF(OR($B251="",AC$2=""),"",Projetos!$J250/_xlfn.XLOOKUP(AC$2,Técnicos!$A$2:$A$100,IF(Projetos!$I250=1,Técnicos!$F$2:$F$100,IF(Projetos!$I250=2,Técnicos!$H$2:$H$100,Técnicos!$J$2:$J$100)),,0,1))</f>
        <v/>
      </c>
      <c r="AD251" s="15" t="str" cm="1">
        <f t="array" ref="AD251">IF(OR($B251="",AD$2=""),"",Projetos!$J250/_xlfn.XLOOKUP(AD$2,Técnicos!$A$2:$A$100,IF(Projetos!$I250=1,Técnicos!$F$2:$F$100,IF(Projetos!$I250=2,Técnicos!$H$2:$H$100,Técnicos!$J$2:$J$100)),,0,1))</f>
        <v/>
      </c>
      <c r="AE251" s="15" t="str" cm="1">
        <f t="array" ref="AE251">IF(OR($B251="",AE$2=""),"",Projetos!$J250/_xlfn.XLOOKUP(AE$2,Técnicos!$A$2:$A$100,IF(Projetos!$I250=1,Técnicos!$F$2:$F$100,IF(Projetos!$I250=2,Técnicos!$H$2:$H$100,Técnicos!$J$2:$J$100)),,0,1))</f>
        <v/>
      </c>
      <c r="AF251" s="15" t="str" cm="1">
        <f t="array" ref="AF251">IF(OR($B251="",AF$2=""),"",Projetos!$J250/_xlfn.XLOOKUP(AF$2,Técnicos!$A$2:$A$100,IF(Projetos!$I250=1,Técnicos!$F$2:$F$100,IF(Projetos!$I250=2,Técnicos!$H$2:$H$100,Técnicos!$J$2:$J$100)),,0,1))</f>
        <v/>
      </c>
      <c r="AG251" s="15" t="str" cm="1">
        <f t="array" ref="AG251">IF(OR($B251="",AG$2=""),"",Projetos!$J250/_xlfn.XLOOKUP(AG$2,Técnicos!$A$2:$A$100,IF(Projetos!$I250=1,Técnicos!$F$2:$F$100,IF(Projetos!$I250=2,Técnicos!$H$2:$H$100,Técnicos!$J$2:$J$100)),,0,1))</f>
        <v/>
      </c>
      <c r="AH251" s="15" t="str" cm="1">
        <f t="array" ref="AH251">IF(OR($B251="",AH$2=""),"",Projetos!$J250/_xlfn.XLOOKUP(AH$2,Técnicos!$A$2:$A$100,IF(Projetos!$I250=1,Técnicos!$F$2:$F$100,IF(Projetos!$I250=2,Técnicos!$H$2:$H$100,Técnicos!$J$2:$J$100)),,0,1))</f>
        <v/>
      </c>
      <c r="AI251" s="15" t="str" cm="1">
        <f t="array" ref="AI251">IF(OR($B251="",AI$2=""),"",Projetos!$J250/_xlfn.XLOOKUP(AI$2,Técnicos!$A$2:$A$100,IF(Projetos!$I250=1,Técnicos!$F$2:$F$100,IF(Projetos!$I250=2,Técnicos!$H$2:$H$100,Técnicos!$J$2:$J$100)),,0,1))</f>
        <v/>
      </c>
      <c r="AJ251" s="15" t="str" cm="1">
        <f t="array" ref="AJ251">IF(OR($B251="",AJ$2=""),"",Projetos!$J250/_xlfn.XLOOKUP(AJ$2,Técnicos!$A$2:$A$100,IF(Projetos!$I250=1,Técnicos!$F$2:$F$100,IF(Projetos!$I250=2,Técnicos!$H$2:$H$100,Técnicos!$J$2:$J$100)),,0,1))</f>
        <v/>
      </c>
      <c r="AK251" s="15" t="str" cm="1">
        <f t="array" ref="AK251">IF(OR($B251="",AK$2=""),"",Projetos!$J250/_xlfn.XLOOKUP(AK$2,Técnicos!$A$2:$A$100,IF(Projetos!$I250=1,Técnicos!$F$2:$F$100,IF(Projetos!$I250=2,Técnicos!$H$2:$H$100,Técnicos!$J$2:$J$100)),,0,1))</f>
        <v/>
      </c>
      <c r="AL251" s="15" t="str" cm="1">
        <f t="array" ref="AL251">IF(OR($B251="",AL$2=""),"",Projetos!$J250/_xlfn.XLOOKUP(AL$2,Técnicos!$A$2:$A$100,IF(Projetos!$I250=1,Técnicos!$F$2:$F$100,IF(Projetos!$I250=2,Técnicos!$H$2:$H$100,Técnicos!$J$2:$J$100)),,0,1))</f>
        <v/>
      </c>
      <c r="AM251" s="15" t="str" cm="1">
        <f t="array" ref="AM251">IF(OR($B251="",AM$2=""),"",Projetos!$J250/_xlfn.XLOOKUP(AM$2,Técnicos!$A$2:$A$100,IF(Projetos!$I250=1,Técnicos!$F$2:$F$100,IF(Projetos!$I250=2,Técnicos!$H$2:$H$100,Técnicos!$J$2:$J$100)),,0,1))</f>
        <v/>
      </c>
      <c r="AN251" s="15" t="str" cm="1">
        <f t="array" ref="AN251">IF(OR($B251="",AN$2=""),"",Projetos!$J250/_xlfn.XLOOKUP(AN$2,Técnicos!$A$2:$A$100,IF(Projetos!$I250=1,Técnicos!$F$2:$F$100,IF(Projetos!$I250=2,Técnicos!$H$2:$H$100,Técnicos!$J$2:$J$100)),,0,1))</f>
        <v/>
      </c>
      <c r="AO251" s="15" t="str" cm="1">
        <f t="array" ref="AO251">IF(OR($B251="",AO$2=""),"",Projetos!$J250/_xlfn.XLOOKUP(AO$2,Técnicos!$A$2:$A$100,IF(Projetos!$I250=1,Técnicos!$F$2:$F$100,IF(Projetos!$I250=2,Técnicos!$H$2:$H$100,Técnicos!$J$2:$J$100)),,0,1))</f>
        <v/>
      </c>
      <c r="AP251" s="15" t="str" cm="1">
        <f t="array" ref="AP251">IF(OR($B251="",AP$2=""),"",Projetos!$J250/_xlfn.XLOOKUP(AP$2,Técnicos!$A$2:$A$100,IF(Projetos!$I250=1,Técnicos!$F$2:$F$100,IF(Projetos!$I250=2,Técnicos!$H$2:$H$100,Técnicos!$J$2:$J$100)),,0,1))</f>
        <v/>
      </c>
      <c r="AQ251" s="15" t="str" cm="1">
        <f t="array" ref="AQ251">IF(OR($B251="",AQ$2=""),"",Projetos!$J250/_xlfn.XLOOKUP(AQ$2,Técnicos!$A$2:$A$100,IF(Projetos!$I250=1,Técnicos!$F$2:$F$100,IF(Projetos!$I250=2,Técnicos!$H$2:$H$100,Técnicos!$J$2:$J$100)),,0,1))</f>
        <v/>
      </c>
      <c r="AR251" s="15" t="str" cm="1">
        <f t="array" ref="AR251">IF(OR($B251="",AR$2=""),"",Projetos!$J250/_xlfn.XLOOKUP(AR$2,Técnicos!$A$2:$A$100,IF(Projetos!$I250=1,Técnicos!$F$2:$F$100,IF(Projetos!$I250=2,Técnicos!$H$2:$H$100,Técnicos!$J$2:$J$100)),,0,1))</f>
        <v/>
      </c>
      <c r="AS251" s="15" t="str" cm="1">
        <f t="array" ref="AS251">IF(OR($B251="",AS$2=""),"",Projetos!$J250/_xlfn.XLOOKUP(AS$2,Técnicos!$A$2:$A$100,IF(Projetos!$I250=1,Técnicos!$F$2:$F$100,IF(Projetos!$I250=2,Técnicos!$H$2:$H$100,Técnicos!$J$2:$J$100)),,0,1))</f>
        <v/>
      </c>
      <c r="AT251" s="15" t="str" cm="1">
        <f t="array" ref="AT251">IF(OR($B251="",AT$2=""),"",Projetos!$J250/_xlfn.XLOOKUP(AT$2,Técnicos!$A$2:$A$100,IF(Projetos!$I250=1,Técnicos!$F$2:$F$100,IF(Projetos!$I250=2,Técnicos!$H$2:$H$100,Técnicos!$J$2:$J$100)),,0,1))</f>
        <v/>
      </c>
      <c r="AU251" s="15" t="str" cm="1">
        <f t="array" ref="AU251">IF(OR($B251="",AU$2=""),"",Projetos!$J250/_xlfn.XLOOKUP(AU$2,Técnicos!$A$2:$A$100,IF(Projetos!$I250=1,Técnicos!$F$2:$F$100,IF(Projetos!$I250=2,Técnicos!$H$2:$H$100,Técnicos!$J$2:$J$100)),,0,1))</f>
        <v/>
      </c>
      <c r="AV251" s="15" t="str" cm="1">
        <f t="array" ref="AV251">IF(OR($B251="",AV$2=""),"",Projetos!$J250/_xlfn.XLOOKUP(AV$2,Técnicos!$A$2:$A$100,IF(Projetos!$I250=1,Técnicos!$F$2:$F$100,IF(Projetos!$I250=2,Técnicos!$H$2:$H$100,Técnicos!$J$2:$J$100)),,0,1))</f>
        <v/>
      </c>
      <c r="AW251" s="15" t="str" cm="1">
        <f t="array" ref="AW251">IF(OR($B251="",AW$2=""),"",Projetos!$J250/_xlfn.XLOOKUP(AW$2,Técnicos!$A$2:$A$100,IF(Projetos!$I250=1,Técnicos!$F$2:$F$100,IF(Projetos!$I250=2,Técnicos!$H$2:$H$100,Técnicos!$J$2:$J$100)),,0,1))</f>
        <v/>
      </c>
      <c r="AX251" s="15" t="str" cm="1">
        <f t="array" ref="AX251">IF(OR($B251="",AX$2=""),"",Projetos!$J250/_xlfn.XLOOKUP(AX$2,Técnicos!$A$2:$A$100,IF(Projetos!$I250=1,Técnicos!$F$2:$F$100,IF(Projetos!$I250=2,Técnicos!$H$2:$H$100,Técnicos!$J$2:$J$100)),,0,1))</f>
        <v/>
      </c>
      <c r="AY251" s="15" t="str" cm="1">
        <f t="array" ref="AY251">IF(OR($B251="",AY$2=""),"",Projetos!$J250/_xlfn.XLOOKUP(AY$2,Técnicos!$A$2:$A$100,IF(Projetos!$I250=1,Técnicos!$F$2:$F$100,IF(Projetos!$I250=2,Técnicos!$H$2:$H$100,Técnicos!$J$2:$J$100)),,0,1))</f>
        <v/>
      </c>
      <c r="AZ251" s="15" t="str" cm="1">
        <f t="array" ref="AZ251">IF(OR($B251="",AZ$2=""),"",Projetos!$J250/_xlfn.XLOOKUP(AZ$2,Técnicos!$A$2:$A$100,IF(Projetos!$I250=1,Técnicos!$F$2:$F$100,IF(Projetos!$I250=2,Técnicos!$H$2:$H$100,Técnicos!$J$2:$J$100)),,0,1))</f>
        <v/>
      </c>
      <c r="BA251" s="15" t="str" cm="1">
        <f t="array" ref="BA251">IF(OR($B251="",BA$2=""),"",Projetos!$J250/_xlfn.XLOOKUP(BA$2,Técnicos!$A$2:$A$100,IF(Projetos!$I250=1,Técnicos!$F$2:$F$100,IF(Projetos!$I250=2,Técnicos!$H$2:$H$100,Técnicos!$J$2:$J$100)),,0,1))</f>
        <v/>
      </c>
      <c r="BB251" s="15" t="str" cm="1">
        <f t="array" ref="BB251">IF(OR($B251="",BB$2=""),"",Projetos!$J250/_xlfn.XLOOKUP(BB$2,Técnicos!$A$2:$A$100,IF(Projetos!$I250=1,Técnicos!$F$2:$F$100,IF(Projetos!$I250=2,Técnicos!$H$2:$H$100,Técnicos!$J$2:$J$100)),,0,1))</f>
        <v/>
      </c>
      <c r="BC251" s="15" t="str" cm="1">
        <f t="array" ref="BC251">IF(OR($B251="",BC$2=""),"",Projetos!$J250/_xlfn.XLOOKUP(BC$2,Técnicos!$A$2:$A$100,IF(Projetos!$I250=1,Técnicos!$F$2:$F$100,IF(Projetos!$I250=2,Técnicos!$H$2:$H$100,Técnicos!$J$2:$J$100)),,0,1))</f>
        <v/>
      </c>
      <c r="BD251" s="15" t="str" cm="1">
        <f t="array" ref="BD251">IF(OR($B251="",BD$2=""),"",Projetos!$J250/_xlfn.XLOOKUP(BD$2,Técnicos!$A$2:$A$100,IF(Projetos!$I250=1,Técnicos!$F$2:$F$100,IF(Projetos!$I250=2,Técnicos!$H$2:$H$100,Técnicos!$J$2:$J$100)),,0,1))</f>
        <v/>
      </c>
      <c r="BE251" s="15" t="str" cm="1">
        <f t="array" ref="BE251">IF(OR($B251="",BE$2=""),"",Projetos!$J250/_xlfn.XLOOKUP(BE$2,Técnicos!$A$2:$A$100,IF(Projetos!$I250=1,Técnicos!$F$2:$F$100,IF(Projetos!$I250=2,Técnicos!$H$2:$H$100,Técnicos!$J$2:$J$100)),,0,1))</f>
        <v/>
      </c>
      <c r="BF251" s="15" t="str" cm="1">
        <f t="array" ref="BF251">IF(OR($B251="",BF$2=""),"",Projetos!$J250/_xlfn.XLOOKUP(BF$2,Técnicos!$A$2:$A$100,IF(Projetos!$I250=1,Técnicos!$F$2:$F$100,IF(Projetos!$I250=2,Técnicos!$H$2:$H$100,Técnicos!$J$2:$J$100)),,0,1))</f>
        <v/>
      </c>
      <c r="BG251" s="15" t="str" cm="1">
        <f t="array" ref="BG251">IF(OR($B251="",BG$2=""),"",Projetos!$J250/_xlfn.XLOOKUP(BG$2,Técnicos!$A$2:$A$100,IF(Projetos!$I250=1,Técnicos!$F$2:$F$100,IF(Projetos!$I250=2,Técnicos!$H$2:$H$100,Técnicos!$J$2:$J$100)),,0,1))</f>
        <v/>
      </c>
      <c r="BH251" s="15" t="str" cm="1">
        <f t="array" ref="BH251">IF(OR($B251="",BH$2=""),"",Projetos!$J250/_xlfn.XLOOKUP(BH$2,Técnicos!$A$2:$A$100,IF(Projetos!$I250=1,Técnicos!$F$2:$F$100,IF(Projetos!$I250=2,Técnicos!$H$2:$H$100,Técnicos!$J$2:$J$100)),,0,1))</f>
        <v/>
      </c>
      <c r="BI251" s="15" t="str" cm="1">
        <f t="array" ref="BI251">IF(OR($B251="",BI$2=""),"",Projetos!$J250/_xlfn.XLOOKUP(BI$2,Técnicos!$A$2:$A$100,IF(Projetos!$I250=1,Técnicos!$F$2:$F$100,IF(Projetos!$I250=2,Técnicos!$H$2:$H$100,Técnicos!$J$2:$J$100)),,0,1))</f>
        <v/>
      </c>
      <c r="BJ251" s="15" t="str" cm="1">
        <f t="array" ref="BJ251">IF(OR($B251="",BJ$2=""),"",Projetos!$J250/_xlfn.XLOOKUP(BJ$2,Técnicos!$A$2:$A$100,IF(Projetos!$I250=1,Técnicos!$F$2:$F$100,IF(Projetos!$I250=2,Técnicos!$H$2:$H$100,Técnicos!$J$2:$J$100)),,0,1))</f>
        <v/>
      </c>
      <c r="BK251" s="15" t="str" cm="1">
        <f t="array" ref="BK251">IF(OR($B251="",BK$2=""),"",Projetos!$J250/_xlfn.XLOOKUP(BK$2,Técnicos!$A$2:$A$100,IF(Projetos!$I250=1,Técnicos!$F$2:$F$100,IF(Projetos!$I250=2,Técnicos!$H$2:$H$100,Técnicos!$J$2:$J$100)),,0,1))</f>
        <v/>
      </c>
      <c r="BL251" s="15" t="str" cm="1">
        <f t="array" ref="BL251">IF(OR($B251="",BL$2=""),"",Projetos!$J250/_xlfn.XLOOKUP(BL$2,Técnicos!$A$2:$A$100,IF(Projetos!$I250=1,Técnicos!$F$2:$F$100,IF(Projetos!$I250=2,Técnicos!$H$2:$H$100,Técnicos!$J$2:$J$100)),,0,1))</f>
        <v/>
      </c>
      <c r="BM251" s="15" t="str" cm="1">
        <f t="array" ref="BM251">IF(OR($B251="",BM$2=""),"",Projetos!$J250/_xlfn.XLOOKUP(BM$2,Técnicos!$A$2:$A$100,IF(Projetos!$I250=1,Técnicos!$F$2:$F$100,IF(Projetos!$I250=2,Técnicos!$H$2:$H$100,Técnicos!$J$2:$J$100)),,0,1))</f>
        <v/>
      </c>
      <c r="BN251" s="15" t="str" cm="1">
        <f t="array" ref="BN251">IF(OR($B251="",BN$2=""),"",Projetos!$J250/_xlfn.XLOOKUP(BN$2,Técnicos!$A$2:$A$100,IF(Projetos!$I250=1,Técnicos!$F$2:$F$100,IF(Projetos!$I250=2,Técnicos!$H$2:$H$100,Técnicos!$J$2:$J$100)),,0,1))</f>
        <v/>
      </c>
    </row>
    <row r="252" spans="3:66" x14ac:dyDescent="0.3">
      <c r="C252" s="15" t="str" cm="1">
        <f t="array" ref="C252">IF(OR($B252="",C$2=""),"",Projetos!$J251/_xlfn.XLOOKUP(C$2,Técnicos!$A$2:$A$100,IF(Projetos!$I251=1,Técnicos!$F$2:$F$100,IF(Projetos!$I251=2,Técnicos!$H$2:$H$100,Técnicos!$J$2:$J$100)),,0,1))</f>
        <v/>
      </c>
      <c r="D252" s="15" t="str" cm="1">
        <f t="array" ref="D252">IF(OR($B252="",D$2=""),"",Projetos!$J251/_xlfn.XLOOKUP(D$2,Técnicos!$A$2:$A$100,IF(Projetos!$I251=1,Técnicos!$F$2:$F$100,IF(Projetos!$I251=2,Técnicos!$H$2:$H$100,Técnicos!$J$2:$J$100)),,0,1))</f>
        <v/>
      </c>
      <c r="E252" s="15" t="str" cm="1">
        <f t="array" ref="E252">IF(OR($B252="",E$2=""),"",Projetos!$J251/_xlfn.XLOOKUP(E$2,Técnicos!$A$2:$A$100,IF(Projetos!$I251=1,Técnicos!$F$2:$F$100,IF(Projetos!$I251=2,Técnicos!$H$2:$H$100,Técnicos!$J$2:$J$100)),,0,1))</f>
        <v/>
      </c>
      <c r="F252" s="15" t="str" cm="1">
        <f t="array" ref="F252">IF(OR($B252="",F$2=""),"",Projetos!$J251/_xlfn.XLOOKUP(F$2,Técnicos!$A$2:$A$100,IF(Projetos!$I251=1,Técnicos!$F$2:$F$100,IF(Projetos!$I251=2,Técnicos!$H$2:$H$100,Técnicos!$J$2:$J$100)),,0,1))</f>
        <v/>
      </c>
      <c r="G252" s="15" t="str" cm="1">
        <f t="array" ref="G252">IF(OR($B252="",G$2=""),"",Projetos!$J251/_xlfn.XLOOKUP(G$2,Técnicos!$A$2:$A$100,IF(Projetos!$I251=1,Técnicos!$F$2:$F$100,IF(Projetos!$I251=2,Técnicos!$H$2:$H$100,Técnicos!$J$2:$J$100)),,0,1))</f>
        <v/>
      </c>
      <c r="H252" s="15" t="str" cm="1">
        <f t="array" ref="H252">IF(OR($B252="",H$2=""),"",Projetos!$J251/_xlfn.XLOOKUP(H$2,Técnicos!$A$2:$A$100,IF(Projetos!$I251=1,Técnicos!$F$2:$F$100,IF(Projetos!$I251=2,Técnicos!$H$2:$H$100,Técnicos!$J$2:$J$100)),,0,1))</f>
        <v/>
      </c>
      <c r="I252" s="15" t="str" cm="1">
        <f t="array" ref="I252">IF(OR($B252="",I$2=""),"",Projetos!$J251/_xlfn.XLOOKUP(I$2,Técnicos!$A$2:$A$100,IF(Projetos!$I251=1,Técnicos!$F$2:$F$100,IF(Projetos!$I251=2,Técnicos!$H$2:$H$100,Técnicos!$J$2:$J$100)),,0,1))</f>
        <v/>
      </c>
      <c r="J252" s="15" t="str" cm="1">
        <f t="array" ref="J252">IF(OR($B252="",J$2=""),"",Projetos!$J251/_xlfn.XLOOKUP(J$2,Técnicos!$A$2:$A$100,IF(Projetos!$I251=1,Técnicos!$F$2:$F$100,IF(Projetos!$I251=2,Técnicos!$H$2:$H$100,Técnicos!$J$2:$J$100)),,0,1))</f>
        <v/>
      </c>
      <c r="K252" s="15" t="str" cm="1">
        <f t="array" ref="K252">IF(OR($B252="",K$2=""),"",Projetos!$J251/_xlfn.XLOOKUP(K$2,Técnicos!$A$2:$A$100,IF(Projetos!$I251=1,Técnicos!$F$2:$F$100,IF(Projetos!$I251=2,Técnicos!$H$2:$H$100,Técnicos!$J$2:$J$100)),,0,1))</f>
        <v/>
      </c>
      <c r="L252" s="15" t="str" cm="1">
        <f t="array" ref="L252">IF(OR($B252="",L$2=""),"",Projetos!$J251/_xlfn.XLOOKUP(L$2,Técnicos!$A$2:$A$100,IF(Projetos!$I251=1,Técnicos!$F$2:$F$100,IF(Projetos!$I251=2,Técnicos!$H$2:$H$100,Técnicos!$J$2:$J$100)),,0,1))</f>
        <v/>
      </c>
      <c r="M252" s="15" t="str" cm="1">
        <f t="array" ref="M252">IF(OR($B252="",M$2=""),"",Projetos!$J251/_xlfn.XLOOKUP(M$2,Técnicos!$A$2:$A$100,IF(Projetos!$I251=1,Técnicos!$F$2:$F$100,IF(Projetos!$I251=2,Técnicos!$H$2:$H$100,Técnicos!$J$2:$J$100)),,0,1))</f>
        <v/>
      </c>
      <c r="N252" s="15" t="str" cm="1">
        <f t="array" ref="N252">IF(OR($B252="",N$2=""),"",Projetos!$J251/_xlfn.XLOOKUP(N$2,Técnicos!$A$2:$A$100,IF(Projetos!$I251=1,Técnicos!$F$2:$F$100,IF(Projetos!$I251=2,Técnicos!$H$2:$H$100,Técnicos!$J$2:$J$100)),,0,1))</f>
        <v/>
      </c>
      <c r="O252" s="15" t="str" cm="1">
        <f t="array" ref="O252">IF(OR($B252="",O$2=""),"",Projetos!$J251/_xlfn.XLOOKUP(O$2,Técnicos!$A$2:$A$100,IF(Projetos!$I251=1,Técnicos!$F$2:$F$100,IF(Projetos!$I251=2,Técnicos!$H$2:$H$100,Técnicos!$J$2:$J$100)),,0,1))</f>
        <v/>
      </c>
      <c r="P252" s="15" t="str" cm="1">
        <f t="array" ref="P252">IF(OR($B252="",P$2=""),"",Projetos!$J251/_xlfn.XLOOKUP(P$2,Técnicos!$A$2:$A$100,IF(Projetos!$I251=1,Técnicos!$F$2:$F$100,IF(Projetos!$I251=2,Técnicos!$H$2:$H$100,Técnicos!$J$2:$J$100)),,0,1))</f>
        <v/>
      </c>
      <c r="Q252" s="15" t="str" cm="1">
        <f t="array" ref="Q252">IF(OR($B252="",Q$2=""),"",Projetos!$J251/_xlfn.XLOOKUP(Q$2,Técnicos!$A$2:$A$100,IF(Projetos!$I251=1,Técnicos!$F$2:$F$100,IF(Projetos!$I251=2,Técnicos!$H$2:$H$100,Técnicos!$J$2:$J$100)),,0,1))</f>
        <v/>
      </c>
      <c r="R252" s="15" t="str" cm="1">
        <f t="array" ref="R252">IF(OR($B252="",R$2=""),"",Projetos!$J251/_xlfn.XLOOKUP(R$2,Técnicos!$A$2:$A$100,IF(Projetos!$I251=1,Técnicos!$F$2:$F$100,IF(Projetos!$I251=2,Técnicos!$H$2:$H$100,Técnicos!$J$2:$J$100)),,0,1))</f>
        <v/>
      </c>
      <c r="S252" s="15" t="str" cm="1">
        <f t="array" ref="S252">IF(OR($B252="",S$2=""),"",Projetos!$J251/_xlfn.XLOOKUP(S$2,Técnicos!$A$2:$A$100,IF(Projetos!$I251=1,Técnicos!$F$2:$F$100,IF(Projetos!$I251=2,Técnicos!$H$2:$H$100,Técnicos!$J$2:$J$100)),,0,1))</f>
        <v/>
      </c>
      <c r="T252" s="15" t="str" cm="1">
        <f t="array" ref="T252">IF(OR($B252="",T$2=""),"",Projetos!$J251/_xlfn.XLOOKUP(T$2,Técnicos!$A$2:$A$100,IF(Projetos!$I251=1,Técnicos!$F$2:$F$100,IF(Projetos!$I251=2,Técnicos!$H$2:$H$100,Técnicos!$J$2:$J$100)),,0,1))</f>
        <v/>
      </c>
      <c r="U252" s="15" t="str" cm="1">
        <f t="array" ref="U252">IF(OR($B252="",U$2=""),"",Projetos!$J251/_xlfn.XLOOKUP(U$2,Técnicos!$A$2:$A$100,IF(Projetos!$I251=1,Técnicos!$F$2:$F$100,IF(Projetos!$I251=2,Técnicos!$H$2:$H$100,Técnicos!$J$2:$J$100)),,0,1))</f>
        <v/>
      </c>
      <c r="V252" s="15" t="str" cm="1">
        <f t="array" ref="V252">IF(OR($B252="",V$2=""),"",Projetos!$J251/_xlfn.XLOOKUP(V$2,Técnicos!$A$2:$A$100,IF(Projetos!$I251=1,Técnicos!$F$2:$F$100,IF(Projetos!$I251=2,Técnicos!$H$2:$H$100,Técnicos!$J$2:$J$100)),,0,1))</f>
        <v/>
      </c>
      <c r="W252" s="15" t="str" cm="1">
        <f t="array" ref="W252">IF(OR($B252="",W$2=""),"",Projetos!$J251/_xlfn.XLOOKUP(W$2,Técnicos!$A$2:$A$100,IF(Projetos!$I251=1,Técnicos!$F$2:$F$100,IF(Projetos!$I251=2,Técnicos!$H$2:$H$100,Técnicos!$J$2:$J$100)),,0,1))</f>
        <v/>
      </c>
      <c r="X252" s="15" t="str" cm="1">
        <f t="array" ref="X252">IF(OR($B252="",X$2=""),"",Projetos!$J251/_xlfn.XLOOKUP(X$2,Técnicos!$A$2:$A$100,IF(Projetos!$I251=1,Técnicos!$F$2:$F$100,IF(Projetos!$I251=2,Técnicos!$H$2:$H$100,Técnicos!$J$2:$J$100)),,0,1))</f>
        <v/>
      </c>
      <c r="Y252" s="15" t="str" cm="1">
        <f t="array" ref="Y252">IF(OR($B252="",Y$2=""),"",Projetos!$J251/_xlfn.XLOOKUP(Y$2,Técnicos!$A$2:$A$100,IF(Projetos!$I251=1,Técnicos!$F$2:$F$100,IF(Projetos!$I251=2,Técnicos!$H$2:$H$100,Técnicos!$J$2:$J$100)),,0,1))</f>
        <v/>
      </c>
      <c r="Z252" s="15" t="str" cm="1">
        <f t="array" ref="Z252">IF(OR($B252="",Z$2=""),"",Projetos!$J251/_xlfn.XLOOKUP(Z$2,Técnicos!$A$2:$A$100,IF(Projetos!$I251=1,Técnicos!$F$2:$F$100,IF(Projetos!$I251=2,Técnicos!$H$2:$H$100,Técnicos!$J$2:$J$100)),,0,1))</f>
        <v/>
      </c>
      <c r="AA252" s="15" t="str" cm="1">
        <f t="array" ref="AA252">IF(OR($B252="",AA$2=""),"",Projetos!$J251/_xlfn.XLOOKUP(AA$2,Técnicos!$A$2:$A$100,IF(Projetos!$I251=1,Técnicos!$F$2:$F$100,IF(Projetos!$I251=2,Técnicos!$H$2:$H$100,Técnicos!$J$2:$J$100)),,0,1))</f>
        <v/>
      </c>
      <c r="AB252" s="15" t="str" cm="1">
        <f t="array" ref="AB252">IF(OR($B252="",AB$2=""),"",Projetos!$J251/_xlfn.XLOOKUP(AB$2,Técnicos!$A$2:$A$100,IF(Projetos!$I251=1,Técnicos!$F$2:$F$100,IF(Projetos!$I251=2,Técnicos!$H$2:$H$100,Técnicos!$J$2:$J$100)),,0,1))</f>
        <v/>
      </c>
      <c r="AC252" s="15" t="str" cm="1">
        <f t="array" ref="AC252">IF(OR($B252="",AC$2=""),"",Projetos!$J251/_xlfn.XLOOKUP(AC$2,Técnicos!$A$2:$A$100,IF(Projetos!$I251=1,Técnicos!$F$2:$F$100,IF(Projetos!$I251=2,Técnicos!$H$2:$H$100,Técnicos!$J$2:$J$100)),,0,1))</f>
        <v/>
      </c>
      <c r="AD252" s="15" t="str" cm="1">
        <f t="array" ref="AD252">IF(OR($B252="",AD$2=""),"",Projetos!$J251/_xlfn.XLOOKUP(AD$2,Técnicos!$A$2:$A$100,IF(Projetos!$I251=1,Técnicos!$F$2:$F$100,IF(Projetos!$I251=2,Técnicos!$H$2:$H$100,Técnicos!$J$2:$J$100)),,0,1))</f>
        <v/>
      </c>
      <c r="AE252" s="15" t="str" cm="1">
        <f t="array" ref="AE252">IF(OR($B252="",AE$2=""),"",Projetos!$J251/_xlfn.XLOOKUP(AE$2,Técnicos!$A$2:$A$100,IF(Projetos!$I251=1,Técnicos!$F$2:$F$100,IF(Projetos!$I251=2,Técnicos!$H$2:$H$100,Técnicos!$J$2:$J$100)),,0,1))</f>
        <v/>
      </c>
      <c r="AF252" s="15" t="str" cm="1">
        <f t="array" ref="AF252">IF(OR($B252="",AF$2=""),"",Projetos!$J251/_xlfn.XLOOKUP(AF$2,Técnicos!$A$2:$A$100,IF(Projetos!$I251=1,Técnicos!$F$2:$F$100,IF(Projetos!$I251=2,Técnicos!$H$2:$H$100,Técnicos!$J$2:$J$100)),,0,1))</f>
        <v/>
      </c>
      <c r="AG252" s="15" t="str" cm="1">
        <f t="array" ref="AG252">IF(OR($B252="",AG$2=""),"",Projetos!$J251/_xlfn.XLOOKUP(AG$2,Técnicos!$A$2:$A$100,IF(Projetos!$I251=1,Técnicos!$F$2:$F$100,IF(Projetos!$I251=2,Técnicos!$H$2:$H$100,Técnicos!$J$2:$J$100)),,0,1))</f>
        <v/>
      </c>
      <c r="AH252" s="15" t="str" cm="1">
        <f t="array" ref="AH252">IF(OR($B252="",AH$2=""),"",Projetos!$J251/_xlfn.XLOOKUP(AH$2,Técnicos!$A$2:$A$100,IF(Projetos!$I251=1,Técnicos!$F$2:$F$100,IF(Projetos!$I251=2,Técnicos!$H$2:$H$100,Técnicos!$J$2:$J$100)),,0,1))</f>
        <v/>
      </c>
      <c r="AI252" s="15" t="str" cm="1">
        <f t="array" ref="AI252">IF(OR($B252="",AI$2=""),"",Projetos!$J251/_xlfn.XLOOKUP(AI$2,Técnicos!$A$2:$A$100,IF(Projetos!$I251=1,Técnicos!$F$2:$F$100,IF(Projetos!$I251=2,Técnicos!$H$2:$H$100,Técnicos!$J$2:$J$100)),,0,1))</f>
        <v/>
      </c>
      <c r="AJ252" s="15" t="str" cm="1">
        <f t="array" ref="AJ252">IF(OR($B252="",AJ$2=""),"",Projetos!$J251/_xlfn.XLOOKUP(AJ$2,Técnicos!$A$2:$A$100,IF(Projetos!$I251=1,Técnicos!$F$2:$F$100,IF(Projetos!$I251=2,Técnicos!$H$2:$H$100,Técnicos!$J$2:$J$100)),,0,1))</f>
        <v/>
      </c>
      <c r="AK252" s="15" t="str" cm="1">
        <f t="array" ref="AK252">IF(OR($B252="",AK$2=""),"",Projetos!$J251/_xlfn.XLOOKUP(AK$2,Técnicos!$A$2:$A$100,IF(Projetos!$I251=1,Técnicos!$F$2:$F$100,IF(Projetos!$I251=2,Técnicos!$H$2:$H$100,Técnicos!$J$2:$J$100)),,0,1))</f>
        <v/>
      </c>
      <c r="AL252" s="15" t="str" cm="1">
        <f t="array" ref="AL252">IF(OR($B252="",AL$2=""),"",Projetos!$J251/_xlfn.XLOOKUP(AL$2,Técnicos!$A$2:$A$100,IF(Projetos!$I251=1,Técnicos!$F$2:$F$100,IF(Projetos!$I251=2,Técnicos!$H$2:$H$100,Técnicos!$J$2:$J$100)),,0,1))</f>
        <v/>
      </c>
      <c r="AM252" s="15" t="str" cm="1">
        <f t="array" ref="AM252">IF(OR($B252="",AM$2=""),"",Projetos!$J251/_xlfn.XLOOKUP(AM$2,Técnicos!$A$2:$A$100,IF(Projetos!$I251=1,Técnicos!$F$2:$F$100,IF(Projetos!$I251=2,Técnicos!$H$2:$H$100,Técnicos!$J$2:$J$100)),,0,1))</f>
        <v/>
      </c>
      <c r="AN252" s="15" t="str" cm="1">
        <f t="array" ref="AN252">IF(OR($B252="",AN$2=""),"",Projetos!$J251/_xlfn.XLOOKUP(AN$2,Técnicos!$A$2:$A$100,IF(Projetos!$I251=1,Técnicos!$F$2:$F$100,IF(Projetos!$I251=2,Técnicos!$H$2:$H$100,Técnicos!$J$2:$J$100)),,0,1))</f>
        <v/>
      </c>
      <c r="AO252" s="15" t="str" cm="1">
        <f t="array" ref="AO252">IF(OR($B252="",AO$2=""),"",Projetos!$J251/_xlfn.XLOOKUP(AO$2,Técnicos!$A$2:$A$100,IF(Projetos!$I251=1,Técnicos!$F$2:$F$100,IF(Projetos!$I251=2,Técnicos!$H$2:$H$100,Técnicos!$J$2:$J$100)),,0,1))</f>
        <v/>
      </c>
      <c r="AP252" s="15" t="str" cm="1">
        <f t="array" ref="AP252">IF(OR($B252="",AP$2=""),"",Projetos!$J251/_xlfn.XLOOKUP(AP$2,Técnicos!$A$2:$A$100,IF(Projetos!$I251=1,Técnicos!$F$2:$F$100,IF(Projetos!$I251=2,Técnicos!$H$2:$H$100,Técnicos!$J$2:$J$100)),,0,1))</f>
        <v/>
      </c>
      <c r="AQ252" s="15" t="str" cm="1">
        <f t="array" ref="AQ252">IF(OR($B252="",AQ$2=""),"",Projetos!$J251/_xlfn.XLOOKUP(AQ$2,Técnicos!$A$2:$A$100,IF(Projetos!$I251=1,Técnicos!$F$2:$F$100,IF(Projetos!$I251=2,Técnicos!$H$2:$H$100,Técnicos!$J$2:$J$100)),,0,1))</f>
        <v/>
      </c>
      <c r="AR252" s="15" t="str" cm="1">
        <f t="array" ref="AR252">IF(OR($B252="",AR$2=""),"",Projetos!$J251/_xlfn.XLOOKUP(AR$2,Técnicos!$A$2:$A$100,IF(Projetos!$I251=1,Técnicos!$F$2:$F$100,IF(Projetos!$I251=2,Técnicos!$H$2:$H$100,Técnicos!$J$2:$J$100)),,0,1))</f>
        <v/>
      </c>
      <c r="AS252" s="15" t="str" cm="1">
        <f t="array" ref="AS252">IF(OR($B252="",AS$2=""),"",Projetos!$J251/_xlfn.XLOOKUP(AS$2,Técnicos!$A$2:$A$100,IF(Projetos!$I251=1,Técnicos!$F$2:$F$100,IF(Projetos!$I251=2,Técnicos!$H$2:$H$100,Técnicos!$J$2:$J$100)),,0,1))</f>
        <v/>
      </c>
      <c r="AT252" s="15" t="str" cm="1">
        <f t="array" ref="AT252">IF(OR($B252="",AT$2=""),"",Projetos!$J251/_xlfn.XLOOKUP(AT$2,Técnicos!$A$2:$A$100,IF(Projetos!$I251=1,Técnicos!$F$2:$F$100,IF(Projetos!$I251=2,Técnicos!$H$2:$H$100,Técnicos!$J$2:$J$100)),,0,1))</f>
        <v/>
      </c>
      <c r="AU252" s="15" t="str" cm="1">
        <f t="array" ref="AU252">IF(OR($B252="",AU$2=""),"",Projetos!$J251/_xlfn.XLOOKUP(AU$2,Técnicos!$A$2:$A$100,IF(Projetos!$I251=1,Técnicos!$F$2:$F$100,IF(Projetos!$I251=2,Técnicos!$H$2:$H$100,Técnicos!$J$2:$J$100)),,0,1))</f>
        <v/>
      </c>
      <c r="AV252" s="15" t="str" cm="1">
        <f t="array" ref="AV252">IF(OR($B252="",AV$2=""),"",Projetos!$J251/_xlfn.XLOOKUP(AV$2,Técnicos!$A$2:$A$100,IF(Projetos!$I251=1,Técnicos!$F$2:$F$100,IF(Projetos!$I251=2,Técnicos!$H$2:$H$100,Técnicos!$J$2:$J$100)),,0,1))</f>
        <v/>
      </c>
      <c r="AW252" s="15" t="str" cm="1">
        <f t="array" ref="AW252">IF(OR($B252="",AW$2=""),"",Projetos!$J251/_xlfn.XLOOKUP(AW$2,Técnicos!$A$2:$A$100,IF(Projetos!$I251=1,Técnicos!$F$2:$F$100,IF(Projetos!$I251=2,Técnicos!$H$2:$H$100,Técnicos!$J$2:$J$100)),,0,1))</f>
        <v/>
      </c>
      <c r="AX252" s="15" t="str" cm="1">
        <f t="array" ref="AX252">IF(OR($B252="",AX$2=""),"",Projetos!$J251/_xlfn.XLOOKUP(AX$2,Técnicos!$A$2:$A$100,IF(Projetos!$I251=1,Técnicos!$F$2:$F$100,IF(Projetos!$I251=2,Técnicos!$H$2:$H$100,Técnicos!$J$2:$J$100)),,0,1))</f>
        <v/>
      </c>
      <c r="AY252" s="15" t="str" cm="1">
        <f t="array" ref="AY252">IF(OR($B252="",AY$2=""),"",Projetos!$J251/_xlfn.XLOOKUP(AY$2,Técnicos!$A$2:$A$100,IF(Projetos!$I251=1,Técnicos!$F$2:$F$100,IF(Projetos!$I251=2,Técnicos!$H$2:$H$100,Técnicos!$J$2:$J$100)),,0,1))</f>
        <v/>
      </c>
      <c r="AZ252" s="15" t="str" cm="1">
        <f t="array" ref="AZ252">IF(OR($B252="",AZ$2=""),"",Projetos!$J251/_xlfn.XLOOKUP(AZ$2,Técnicos!$A$2:$A$100,IF(Projetos!$I251=1,Técnicos!$F$2:$F$100,IF(Projetos!$I251=2,Técnicos!$H$2:$H$100,Técnicos!$J$2:$J$100)),,0,1))</f>
        <v/>
      </c>
      <c r="BA252" s="15" t="str" cm="1">
        <f t="array" ref="BA252">IF(OR($B252="",BA$2=""),"",Projetos!$J251/_xlfn.XLOOKUP(BA$2,Técnicos!$A$2:$A$100,IF(Projetos!$I251=1,Técnicos!$F$2:$F$100,IF(Projetos!$I251=2,Técnicos!$H$2:$H$100,Técnicos!$J$2:$J$100)),,0,1))</f>
        <v/>
      </c>
      <c r="BB252" s="15" t="str" cm="1">
        <f t="array" ref="BB252">IF(OR($B252="",BB$2=""),"",Projetos!$J251/_xlfn.XLOOKUP(BB$2,Técnicos!$A$2:$A$100,IF(Projetos!$I251=1,Técnicos!$F$2:$F$100,IF(Projetos!$I251=2,Técnicos!$H$2:$H$100,Técnicos!$J$2:$J$100)),,0,1))</f>
        <v/>
      </c>
      <c r="BC252" s="15" t="str" cm="1">
        <f t="array" ref="BC252">IF(OR($B252="",BC$2=""),"",Projetos!$J251/_xlfn.XLOOKUP(BC$2,Técnicos!$A$2:$A$100,IF(Projetos!$I251=1,Técnicos!$F$2:$F$100,IF(Projetos!$I251=2,Técnicos!$H$2:$H$100,Técnicos!$J$2:$J$100)),,0,1))</f>
        <v/>
      </c>
      <c r="BD252" s="15" t="str" cm="1">
        <f t="array" ref="BD252">IF(OR($B252="",BD$2=""),"",Projetos!$J251/_xlfn.XLOOKUP(BD$2,Técnicos!$A$2:$A$100,IF(Projetos!$I251=1,Técnicos!$F$2:$F$100,IF(Projetos!$I251=2,Técnicos!$H$2:$H$100,Técnicos!$J$2:$J$100)),,0,1))</f>
        <v/>
      </c>
      <c r="BE252" s="15" t="str" cm="1">
        <f t="array" ref="BE252">IF(OR($B252="",BE$2=""),"",Projetos!$J251/_xlfn.XLOOKUP(BE$2,Técnicos!$A$2:$A$100,IF(Projetos!$I251=1,Técnicos!$F$2:$F$100,IF(Projetos!$I251=2,Técnicos!$H$2:$H$100,Técnicos!$J$2:$J$100)),,0,1))</f>
        <v/>
      </c>
      <c r="BF252" s="15" t="str" cm="1">
        <f t="array" ref="BF252">IF(OR($B252="",BF$2=""),"",Projetos!$J251/_xlfn.XLOOKUP(BF$2,Técnicos!$A$2:$A$100,IF(Projetos!$I251=1,Técnicos!$F$2:$F$100,IF(Projetos!$I251=2,Técnicos!$H$2:$H$100,Técnicos!$J$2:$J$100)),,0,1))</f>
        <v/>
      </c>
      <c r="BG252" s="15" t="str" cm="1">
        <f t="array" ref="BG252">IF(OR($B252="",BG$2=""),"",Projetos!$J251/_xlfn.XLOOKUP(BG$2,Técnicos!$A$2:$A$100,IF(Projetos!$I251=1,Técnicos!$F$2:$F$100,IF(Projetos!$I251=2,Técnicos!$H$2:$H$100,Técnicos!$J$2:$J$100)),,0,1))</f>
        <v/>
      </c>
      <c r="BH252" s="15" t="str" cm="1">
        <f t="array" ref="BH252">IF(OR($B252="",BH$2=""),"",Projetos!$J251/_xlfn.XLOOKUP(BH$2,Técnicos!$A$2:$A$100,IF(Projetos!$I251=1,Técnicos!$F$2:$F$100,IF(Projetos!$I251=2,Técnicos!$H$2:$H$100,Técnicos!$J$2:$J$100)),,0,1))</f>
        <v/>
      </c>
      <c r="BI252" s="15" t="str" cm="1">
        <f t="array" ref="BI252">IF(OR($B252="",BI$2=""),"",Projetos!$J251/_xlfn.XLOOKUP(BI$2,Técnicos!$A$2:$A$100,IF(Projetos!$I251=1,Técnicos!$F$2:$F$100,IF(Projetos!$I251=2,Técnicos!$H$2:$H$100,Técnicos!$J$2:$J$100)),,0,1))</f>
        <v/>
      </c>
      <c r="BJ252" s="15" t="str" cm="1">
        <f t="array" ref="BJ252">IF(OR($B252="",BJ$2=""),"",Projetos!$J251/_xlfn.XLOOKUP(BJ$2,Técnicos!$A$2:$A$100,IF(Projetos!$I251=1,Técnicos!$F$2:$F$100,IF(Projetos!$I251=2,Técnicos!$H$2:$H$100,Técnicos!$J$2:$J$100)),,0,1))</f>
        <v/>
      </c>
      <c r="BK252" s="15" t="str" cm="1">
        <f t="array" ref="BK252">IF(OR($B252="",BK$2=""),"",Projetos!$J251/_xlfn.XLOOKUP(BK$2,Técnicos!$A$2:$A$100,IF(Projetos!$I251=1,Técnicos!$F$2:$F$100,IF(Projetos!$I251=2,Técnicos!$H$2:$H$100,Técnicos!$J$2:$J$100)),,0,1))</f>
        <v/>
      </c>
      <c r="BL252" s="15" t="str" cm="1">
        <f t="array" ref="BL252">IF(OR($B252="",BL$2=""),"",Projetos!$J251/_xlfn.XLOOKUP(BL$2,Técnicos!$A$2:$A$100,IF(Projetos!$I251=1,Técnicos!$F$2:$F$100,IF(Projetos!$I251=2,Técnicos!$H$2:$H$100,Técnicos!$J$2:$J$100)),,0,1))</f>
        <v/>
      </c>
      <c r="BM252" s="15" t="str" cm="1">
        <f t="array" ref="BM252">IF(OR($B252="",BM$2=""),"",Projetos!$J251/_xlfn.XLOOKUP(BM$2,Técnicos!$A$2:$A$100,IF(Projetos!$I251=1,Técnicos!$F$2:$F$100,IF(Projetos!$I251=2,Técnicos!$H$2:$H$100,Técnicos!$J$2:$J$100)),,0,1))</f>
        <v/>
      </c>
      <c r="BN252" s="15" t="str" cm="1">
        <f t="array" ref="BN252">IF(OR($B252="",BN$2=""),"",Projetos!$J251/_xlfn.XLOOKUP(BN$2,Técnicos!$A$2:$A$100,IF(Projetos!$I251=1,Técnicos!$F$2:$F$100,IF(Projetos!$I251=2,Técnicos!$H$2:$H$100,Técnicos!$J$2:$J$100)),,0,1))</f>
        <v/>
      </c>
    </row>
    <row r="253" spans="3:66" x14ac:dyDescent="0.3">
      <c r="C253" s="15" t="str" cm="1">
        <f t="array" ref="C253">IF(OR($B253="",C$2=""),"",Projetos!$J252/_xlfn.XLOOKUP(C$2,Técnicos!$A$2:$A$100,IF(Projetos!$I252=1,Técnicos!$F$2:$F$100,IF(Projetos!$I252=2,Técnicos!$H$2:$H$100,Técnicos!$J$2:$J$100)),,0,1))</f>
        <v/>
      </c>
      <c r="D253" s="15" t="str" cm="1">
        <f t="array" ref="D253">IF(OR($B253="",D$2=""),"",Projetos!$J252/_xlfn.XLOOKUP(D$2,Técnicos!$A$2:$A$100,IF(Projetos!$I252=1,Técnicos!$F$2:$F$100,IF(Projetos!$I252=2,Técnicos!$H$2:$H$100,Técnicos!$J$2:$J$100)),,0,1))</f>
        <v/>
      </c>
      <c r="E253" s="15" t="str" cm="1">
        <f t="array" ref="E253">IF(OR($B253="",E$2=""),"",Projetos!$J252/_xlfn.XLOOKUP(E$2,Técnicos!$A$2:$A$100,IF(Projetos!$I252=1,Técnicos!$F$2:$F$100,IF(Projetos!$I252=2,Técnicos!$H$2:$H$100,Técnicos!$J$2:$J$100)),,0,1))</f>
        <v/>
      </c>
      <c r="F253" s="15" t="str" cm="1">
        <f t="array" ref="F253">IF(OR($B253="",F$2=""),"",Projetos!$J252/_xlfn.XLOOKUP(F$2,Técnicos!$A$2:$A$100,IF(Projetos!$I252=1,Técnicos!$F$2:$F$100,IF(Projetos!$I252=2,Técnicos!$H$2:$H$100,Técnicos!$J$2:$J$100)),,0,1))</f>
        <v/>
      </c>
      <c r="G253" s="15" t="str" cm="1">
        <f t="array" ref="G253">IF(OR($B253="",G$2=""),"",Projetos!$J252/_xlfn.XLOOKUP(G$2,Técnicos!$A$2:$A$100,IF(Projetos!$I252=1,Técnicos!$F$2:$F$100,IF(Projetos!$I252=2,Técnicos!$H$2:$H$100,Técnicos!$J$2:$J$100)),,0,1))</f>
        <v/>
      </c>
      <c r="H253" s="15" t="str" cm="1">
        <f t="array" ref="H253">IF(OR($B253="",H$2=""),"",Projetos!$J252/_xlfn.XLOOKUP(H$2,Técnicos!$A$2:$A$100,IF(Projetos!$I252=1,Técnicos!$F$2:$F$100,IF(Projetos!$I252=2,Técnicos!$H$2:$H$100,Técnicos!$J$2:$J$100)),,0,1))</f>
        <v/>
      </c>
      <c r="I253" s="15" t="str" cm="1">
        <f t="array" ref="I253">IF(OR($B253="",I$2=""),"",Projetos!$J252/_xlfn.XLOOKUP(I$2,Técnicos!$A$2:$A$100,IF(Projetos!$I252=1,Técnicos!$F$2:$F$100,IF(Projetos!$I252=2,Técnicos!$H$2:$H$100,Técnicos!$J$2:$J$100)),,0,1))</f>
        <v/>
      </c>
      <c r="J253" s="15" t="str" cm="1">
        <f t="array" ref="J253">IF(OR($B253="",J$2=""),"",Projetos!$J252/_xlfn.XLOOKUP(J$2,Técnicos!$A$2:$A$100,IF(Projetos!$I252=1,Técnicos!$F$2:$F$100,IF(Projetos!$I252=2,Técnicos!$H$2:$H$100,Técnicos!$J$2:$J$100)),,0,1))</f>
        <v/>
      </c>
      <c r="K253" s="15" t="str" cm="1">
        <f t="array" ref="K253">IF(OR($B253="",K$2=""),"",Projetos!$J252/_xlfn.XLOOKUP(K$2,Técnicos!$A$2:$A$100,IF(Projetos!$I252=1,Técnicos!$F$2:$F$100,IF(Projetos!$I252=2,Técnicos!$H$2:$H$100,Técnicos!$J$2:$J$100)),,0,1))</f>
        <v/>
      </c>
      <c r="L253" s="15" t="str" cm="1">
        <f t="array" ref="L253">IF(OR($B253="",L$2=""),"",Projetos!$J252/_xlfn.XLOOKUP(L$2,Técnicos!$A$2:$A$100,IF(Projetos!$I252=1,Técnicos!$F$2:$F$100,IF(Projetos!$I252=2,Técnicos!$H$2:$H$100,Técnicos!$J$2:$J$100)),,0,1))</f>
        <v/>
      </c>
      <c r="M253" s="15" t="str" cm="1">
        <f t="array" ref="M253">IF(OR($B253="",M$2=""),"",Projetos!$J252/_xlfn.XLOOKUP(M$2,Técnicos!$A$2:$A$100,IF(Projetos!$I252=1,Técnicos!$F$2:$F$100,IF(Projetos!$I252=2,Técnicos!$H$2:$H$100,Técnicos!$J$2:$J$100)),,0,1))</f>
        <v/>
      </c>
      <c r="N253" s="15" t="str" cm="1">
        <f t="array" ref="N253">IF(OR($B253="",N$2=""),"",Projetos!$J252/_xlfn.XLOOKUP(N$2,Técnicos!$A$2:$A$100,IF(Projetos!$I252=1,Técnicos!$F$2:$F$100,IF(Projetos!$I252=2,Técnicos!$H$2:$H$100,Técnicos!$J$2:$J$100)),,0,1))</f>
        <v/>
      </c>
      <c r="O253" s="15" t="str" cm="1">
        <f t="array" ref="O253">IF(OR($B253="",O$2=""),"",Projetos!$J252/_xlfn.XLOOKUP(O$2,Técnicos!$A$2:$A$100,IF(Projetos!$I252=1,Técnicos!$F$2:$F$100,IF(Projetos!$I252=2,Técnicos!$H$2:$H$100,Técnicos!$J$2:$J$100)),,0,1))</f>
        <v/>
      </c>
      <c r="P253" s="15" t="str" cm="1">
        <f t="array" ref="P253">IF(OR($B253="",P$2=""),"",Projetos!$J252/_xlfn.XLOOKUP(P$2,Técnicos!$A$2:$A$100,IF(Projetos!$I252=1,Técnicos!$F$2:$F$100,IF(Projetos!$I252=2,Técnicos!$H$2:$H$100,Técnicos!$J$2:$J$100)),,0,1))</f>
        <v/>
      </c>
      <c r="Q253" s="15" t="str" cm="1">
        <f t="array" ref="Q253">IF(OR($B253="",Q$2=""),"",Projetos!$J252/_xlfn.XLOOKUP(Q$2,Técnicos!$A$2:$A$100,IF(Projetos!$I252=1,Técnicos!$F$2:$F$100,IF(Projetos!$I252=2,Técnicos!$H$2:$H$100,Técnicos!$J$2:$J$100)),,0,1))</f>
        <v/>
      </c>
      <c r="R253" s="15" t="str" cm="1">
        <f t="array" ref="R253">IF(OR($B253="",R$2=""),"",Projetos!$J252/_xlfn.XLOOKUP(R$2,Técnicos!$A$2:$A$100,IF(Projetos!$I252=1,Técnicos!$F$2:$F$100,IF(Projetos!$I252=2,Técnicos!$H$2:$H$100,Técnicos!$J$2:$J$100)),,0,1))</f>
        <v/>
      </c>
      <c r="S253" s="15" t="str" cm="1">
        <f t="array" ref="S253">IF(OR($B253="",S$2=""),"",Projetos!$J252/_xlfn.XLOOKUP(S$2,Técnicos!$A$2:$A$100,IF(Projetos!$I252=1,Técnicos!$F$2:$F$100,IF(Projetos!$I252=2,Técnicos!$H$2:$H$100,Técnicos!$J$2:$J$100)),,0,1))</f>
        <v/>
      </c>
      <c r="T253" s="15" t="str" cm="1">
        <f t="array" ref="T253">IF(OR($B253="",T$2=""),"",Projetos!$J252/_xlfn.XLOOKUP(T$2,Técnicos!$A$2:$A$100,IF(Projetos!$I252=1,Técnicos!$F$2:$F$100,IF(Projetos!$I252=2,Técnicos!$H$2:$H$100,Técnicos!$J$2:$J$100)),,0,1))</f>
        <v/>
      </c>
      <c r="U253" s="15" t="str" cm="1">
        <f t="array" ref="U253">IF(OR($B253="",U$2=""),"",Projetos!$J252/_xlfn.XLOOKUP(U$2,Técnicos!$A$2:$A$100,IF(Projetos!$I252=1,Técnicos!$F$2:$F$100,IF(Projetos!$I252=2,Técnicos!$H$2:$H$100,Técnicos!$J$2:$J$100)),,0,1))</f>
        <v/>
      </c>
      <c r="V253" s="15" t="str" cm="1">
        <f t="array" ref="V253">IF(OR($B253="",V$2=""),"",Projetos!$J252/_xlfn.XLOOKUP(V$2,Técnicos!$A$2:$A$100,IF(Projetos!$I252=1,Técnicos!$F$2:$F$100,IF(Projetos!$I252=2,Técnicos!$H$2:$H$100,Técnicos!$J$2:$J$100)),,0,1))</f>
        <v/>
      </c>
      <c r="W253" s="15" t="str" cm="1">
        <f t="array" ref="W253">IF(OR($B253="",W$2=""),"",Projetos!$J252/_xlfn.XLOOKUP(W$2,Técnicos!$A$2:$A$100,IF(Projetos!$I252=1,Técnicos!$F$2:$F$100,IF(Projetos!$I252=2,Técnicos!$H$2:$H$100,Técnicos!$J$2:$J$100)),,0,1))</f>
        <v/>
      </c>
      <c r="X253" s="15" t="str" cm="1">
        <f t="array" ref="X253">IF(OR($B253="",X$2=""),"",Projetos!$J252/_xlfn.XLOOKUP(X$2,Técnicos!$A$2:$A$100,IF(Projetos!$I252=1,Técnicos!$F$2:$F$100,IF(Projetos!$I252=2,Técnicos!$H$2:$H$100,Técnicos!$J$2:$J$100)),,0,1))</f>
        <v/>
      </c>
      <c r="Y253" s="15" t="str" cm="1">
        <f t="array" ref="Y253">IF(OR($B253="",Y$2=""),"",Projetos!$J252/_xlfn.XLOOKUP(Y$2,Técnicos!$A$2:$A$100,IF(Projetos!$I252=1,Técnicos!$F$2:$F$100,IF(Projetos!$I252=2,Técnicos!$H$2:$H$100,Técnicos!$J$2:$J$100)),,0,1))</f>
        <v/>
      </c>
      <c r="Z253" s="15" t="str" cm="1">
        <f t="array" ref="Z253">IF(OR($B253="",Z$2=""),"",Projetos!$J252/_xlfn.XLOOKUP(Z$2,Técnicos!$A$2:$A$100,IF(Projetos!$I252=1,Técnicos!$F$2:$F$100,IF(Projetos!$I252=2,Técnicos!$H$2:$H$100,Técnicos!$J$2:$J$100)),,0,1))</f>
        <v/>
      </c>
      <c r="AA253" s="15" t="str" cm="1">
        <f t="array" ref="AA253">IF(OR($B253="",AA$2=""),"",Projetos!$J252/_xlfn.XLOOKUP(AA$2,Técnicos!$A$2:$A$100,IF(Projetos!$I252=1,Técnicos!$F$2:$F$100,IF(Projetos!$I252=2,Técnicos!$H$2:$H$100,Técnicos!$J$2:$J$100)),,0,1))</f>
        <v/>
      </c>
      <c r="AB253" s="15" t="str" cm="1">
        <f t="array" ref="AB253">IF(OR($B253="",AB$2=""),"",Projetos!$J252/_xlfn.XLOOKUP(AB$2,Técnicos!$A$2:$A$100,IF(Projetos!$I252=1,Técnicos!$F$2:$F$100,IF(Projetos!$I252=2,Técnicos!$H$2:$H$100,Técnicos!$J$2:$J$100)),,0,1))</f>
        <v/>
      </c>
      <c r="AC253" s="15" t="str" cm="1">
        <f t="array" ref="AC253">IF(OR($B253="",AC$2=""),"",Projetos!$J252/_xlfn.XLOOKUP(AC$2,Técnicos!$A$2:$A$100,IF(Projetos!$I252=1,Técnicos!$F$2:$F$100,IF(Projetos!$I252=2,Técnicos!$H$2:$H$100,Técnicos!$J$2:$J$100)),,0,1))</f>
        <v/>
      </c>
      <c r="AD253" s="15" t="str" cm="1">
        <f t="array" ref="AD253">IF(OR($B253="",AD$2=""),"",Projetos!$J252/_xlfn.XLOOKUP(AD$2,Técnicos!$A$2:$A$100,IF(Projetos!$I252=1,Técnicos!$F$2:$F$100,IF(Projetos!$I252=2,Técnicos!$H$2:$H$100,Técnicos!$J$2:$J$100)),,0,1))</f>
        <v/>
      </c>
      <c r="AE253" s="15" t="str" cm="1">
        <f t="array" ref="AE253">IF(OR($B253="",AE$2=""),"",Projetos!$J252/_xlfn.XLOOKUP(AE$2,Técnicos!$A$2:$A$100,IF(Projetos!$I252=1,Técnicos!$F$2:$F$100,IF(Projetos!$I252=2,Técnicos!$H$2:$H$100,Técnicos!$J$2:$J$100)),,0,1))</f>
        <v/>
      </c>
      <c r="AF253" s="15" t="str" cm="1">
        <f t="array" ref="AF253">IF(OR($B253="",AF$2=""),"",Projetos!$J252/_xlfn.XLOOKUP(AF$2,Técnicos!$A$2:$A$100,IF(Projetos!$I252=1,Técnicos!$F$2:$F$100,IF(Projetos!$I252=2,Técnicos!$H$2:$H$100,Técnicos!$J$2:$J$100)),,0,1))</f>
        <v/>
      </c>
      <c r="AG253" s="15" t="str" cm="1">
        <f t="array" ref="AG253">IF(OR($B253="",AG$2=""),"",Projetos!$J252/_xlfn.XLOOKUP(AG$2,Técnicos!$A$2:$A$100,IF(Projetos!$I252=1,Técnicos!$F$2:$F$100,IF(Projetos!$I252=2,Técnicos!$H$2:$H$100,Técnicos!$J$2:$J$100)),,0,1))</f>
        <v/>
      </c>
      <c r="AH253" s="15" t="str" cm="1">
        <f t="array" ref="AH253">IF(OR($B253="",AH$2=""),"",Projetos!$J252/_xlfn.XLOOKUP(AH$2,Técnicos!$A$2:$A$100,IF(Projetos!$I252=1,Técnicos!$F$2:$F$100,IF(Projetos!$I252=2,Técnicos!$H$2:$H$100,Técnicos!$J$2:$J$100)),,0,1))</f>
        <v/>
      </c>
      <c r="AI253" s="15" t="str" cm="1">
        <f t="array" ref="AI253">IF(OR($B253="",AI$2=""),"",Projetos!$J252/_xlfn.XLOOKUP(AI$2,Técnicos!$A$2:$A$100,IF(Projetos!$I252=1,Técnicos!$F$2:$F$100,IF(Projetos!$I252=2,Técnicos!$H$2:$H$100,Técnicos!$J$2:$J$100)),,0,1))</f>
        <v/>
      </c>
      <c r="AJ253" s="15" t="str" cm="1">
        <f t="array" ref="AJ253">IF(OR($B253="",AJ$2=""),"",Projetos!$J252/_xlfn.XLOOKUP(AJ$2,Técnicos!$A$2:$A$100,IF(Projetos!$I252=1,Técnicos!$F$2:$F$100,IF(Projetos!$I252=2,Técnicos!$H$2:$H$100,Técnicos!$J$2:$J$100)),,0,1))</f>
        <v/>
      </c>
      <c r="AK253" s="15" t="str" cm="1">
        <f t="array" ref="AK253">IF(OR($B253="",AK$2=""),"",Projetos!$J252/_xlfn.XLOOKUP(AK$2,Técnicos!$A$2:$A$100,IF(Projetos!$I252=1,Técnicos!$F$2:$F$100,IF(Projetos!$I252=2,Técnicos!$H$2:$H$100,Técnicos!$J$2:$J$100)),,0,1))</f>
        <v/>
      </c>
      <c r="AL253" s="15" t="str" cm="1">
        <f t="array" ref="AL253">IF(OR($B253="",AL$2=""),"",Projetos!$J252/_xlfn.XLOOKUP(AL$2,Técnicos!$A$2:$A$100,IF(Projetos!$I252=1,Técnicos!$F$2:$F$100,IF(Projetos!$I252=2,Técnicos!$H$2:$H$100,Técnicos!$J$2:$J$100)),,0,1))</f>
        <v/>
      </c>
      <c r="AM253" s="15" t="str" cm="1">
        <f t="array" ref="AM253">IF(OR($B253="",AM$2=""),"",Projetos!$J252/_xlfn.XLOOKUP(AM$2,Técnicos!$A$2:$A$100,IF(Projetos!$I252=1,Técnicos!$F$2:$F$100,IF(Projetos!$I252=2,Técnicos!$H$2:$H$100,Técnicos!$J$2:$J$100)),,0,1))</f>
        <v/>
      </c>
      <c r="AN253" s="15" t="str" cm="1">
        <f t="array" ref="AN253">IF(OR($B253="",AN$2=""),"",Projetos!$J252/_xlfn.XLOOKUP(AN$2,Técnicos!$A$2:$A$100,IF(Projetos!$I252=1,Técnicos!$F$2:$F$100,IF(Projetos!$I252=2,Técnicos!$H$2:$H$100,Técnicos!$J$2:$J$100)),,0,1))</f>
        <v/>
      </c>
      <c r="AO253" s="15" t="str" cm="1">
        <f t="array" ref="AO253">IF(OR($B253="",AO$2=""),"",Projetos!$J252/_xlfn.XLOOKUP(AO$2,Técnicos!$A$2:$A$100,IF(Projetos!$I252=1,Técnicos!$F$2:$F$100,IF(Projetos!$I252=2,Técnicos!$H$2:$H$100,Técnicos!$J$2:$J$100)),,0,1))</f>
        <v/>
      </c>
      <c r="AP253" s="15" t="str" cm="1">
        <f t="array" ref="AP253">IF(OR($B253="",AP$2=""),"",Projetos!$J252/_xlfn.XLOOKUP(AP$2,Técnicos!$A$2:$A$100,IF(Projetos!$I252=1,Técnicos!$F$2:$F$100,IF(Projetos!$I252=2,Técnicos!$H$2:$H$100,Técnicos!$J$2:$J$100)),,0,1))</f>
        <v/>
      </c>
      <c r="AQ253" s="15" t="str" cm="1">
        <f t="array" ref="AQ253">IF(OR($B253="",AQ$2=""),"",Projetos!$J252/_xlfn.XLOOKUP(AQ$2,Técnicos!$A$2:$A$100,IF(Projetos!$I252=1,Técnicos!$F$2:$F$100,IF(Projetos!$I252=2,Técnicos!$H$2:$H$100,Técnicos!$J$2:$J$100)),,0,1))</f>
        <v/>
      </c>
      <c r="AR253" s="15" t="str" cm="1">
        <f t="array" ref="AR253">IF(OR($B253="",AR$2=""),"",Projetos!$J252/_xlfn.XLOOKUP(AR$2,Técnicos!$A$2:$A$100,IF(Projetos!$I252=1,Técnicos!$F$2:$F$100,IF(Projetos!$I252=2,Técnicos!$H$2:$H$100,Técnicos!$J$2:$J$100)),,0,1))</f>
        <v/>
      </c>
      <c r="AS253" s="15" t="str" cm="1">
        <f t="array" ref="AS253">IF(OR($B253="",AS$2=""),"",Projetos!$J252/_xlfn.XLOOKUP(AS$2,Técnicos!$A$2:$A$100,IF(Projetos!$I252=1,Técnicos!$F$2:$F$100,IF(Projetos!$I252=2,Técnicos!$H$2:$H$100,Técnicos!$J$2:$J$100)),,0,1))</f>
        <v/>
      </c>
      <c r="AT253" s="15" t="str" cm="1">
        <f t="array" ref="AT253">IF(OR($B253="",AT$2=""),"",Projetos!$J252/_xlfn.XLOOKUP(AT$2,Técnicos!$A$2:$A$100,IF(Projetos!$I252=1,Técnicos!$F$2:$F$100,IF(Projetos!$I252=2,Técnicos!$H$2:$H$100,Técnicos!$J$2:$J$100)),,0,1))</f>
        <v/>
      </c>
      <c r="AU253" s="15" t="str" cm="1">
        <f t="array" ref="AU253">IF(OR($B253="",AU$2=""),"",Projetos!$J252/_xlfn.XLOOKUP(AU$2,Técnicos!$A$2:$A$100,IF(Projetos!$I252=1,Técnicos!$F$2:$F$100,IF(Projetos!$I252=2,Técnicos!$H$2:$H$100,Técnicos!$J$2:$J$100)),,0,1))</f>
        <v/>
      </c>
      <c r="AV253" s="15" t="str" cm="1">
        <f t="array" ref="AV253">IF(OR($B253="",AV$2=""),"",Projetos!$J252/_xlfn.XLOOKUP(AV$2,Técnicos!$A$2:$A$100,IF(Projetos!$I252=1,Técnicos!$F$2:$F$100,IF(Projetos!$I252=2,Técnicos!$H$2:$H$100,Técnicos!$J$2:$J$100)),,0,1))</f>
        <v/>
      </c>
      <c r="AW253" s="15" t="str" cm="1">
        <f t="array" ref="AW253">IF(OR($B253="",AW$2=""),"",Projetos!$J252/_xlfn.XLOOKUP(AW$2,Técnicos!$A$2:$A$100,IF(Projetos!$I252=1,Técnicos!$F$2:$F$100,IF(Projetos!$I252=2,Técnicos!$H$2:$H$100,Técnicos!$J$2:$J$100)),,0,1))</f>
        <v/>
      </c>
      <c r="AX253" s="15" t="str" cm="1">
        <f t="array" ref="AX253">IF(OR($B253="",AX$2=""),"",Projetos!$J252/_xlfn.XLOOKUP(AX$2,Técnicos!$A$2:$A$100,IF(Projetos!$I252=1,Técnicos!$F$2:$F$100,IF(Projetos!$I252=2,Técnicos!$H$2:$H$100,Técnicos!$J$2:$J$100)),,0,1))</f>
        <v/>
      </c>
      <c r="AY253" s="15" t="str" cm="1">
        <f t="array" ref="AY253">IF(OR($B253="",AY$2=""),"",Projetos!$J252/_xlfn.XLOOKUP(AY$2,Técnicos!$A$2:$A$100,IF(Projetos!$I252=1,Técnicos!$F$2:$F$100,IF(Projetos!$I252=2,Técnicos!$H$2:$H$100,Técnicos!$J$2:$J$100)),,0,1))</f>
        <v/>
      </c>
      <c r="AZ253" s="15" t="str" cm="1">
        <f t="array" ref="AZ253">IF(OR($B253="",AZ$2=""),"",Projetos!$J252/_xlfn.XLOOKUP(AZ$2,Técnicos!$A$2:$A$100,IF(Projetos!$I252=1,Técnicos!$F$2:$F$100,IF(Projetos!$I252=2,Técnicos!$H$2:$H$100,Técnicos!$J$2:$J$100)),,0,1))</f>
        <v/>
      </c>
      <c r="BA253" s="15" t="str" cm="1">
        <f t="array" ref="BA253">IF(OR($B253="",BA$2=""),"",Projetos!$J252/_xlfn.XLOOKUP(BA$2,Técnicos!$A$2:$A$100,IF(Projetos!$I252=1,Técnicos!$F$2:$F$100,IF(Projetos!$I252=2,Técnicos!$H$2:$H$100,Técnicos!$J$2:$J$100)),,0,1))</f>
        <v/>
      </c>
      <c r="BB253" s="15" t="str" cm="1">
        <f t="array" ref="BB253">IF(OR($B253="",BB$2=""),"",Projetos!$J252/_xlfn.XLOOKUP(BB$2,Técnicos!$A$2:$A$100,IF(Projetos!$I252=1,Técnicos!$F$2:$F$100,IF(Projetos!$I252=2,Técnicos!$H$2:$H$100,Técnicos!$J$2:$J$100)),,0,1))</f>
        <v/>
      </c>
      <c r="BC253" s="15" t="str" cm="1">
        <f t="array" ref="BC253">IF(OR($B253="",BC$2=""),"",Projetos!$J252/_xlfn.XLOOKUP(BC$2,Técnicos!$A$2:$A$100,IF(Projetos!$I252=1,Técnicos!$F$2:$F$100,IF(Projetos!$I252=2,Técnicos!$H$2:$H$100,Técnicos!$J$2:$J$100)),,0,1))</f>
        <v/>
      </c>
      <c r="BD253" s="15" t="str" cm="1">
        <f t="array" ref="BD253">IF(OR($B253="",BD$2=""),"",Projetos!$J252/_xlfn.XLOOKUP(BD$2,Técnicos!$A$2:$A$100,IF(Projetos!$I252=1,Técnicos!$F$2:$F$100,IF(Projetos!$I252=2,Técnicos!$H$2:$H$100,Técnicos!$J$2:$J$100)),,0,1))</f>
        <v/>
      </c>
      <c r="BE253" s="15" t="str" cm="1">
        <f t="array" ref="BE253">IF(OR($B253="",BE$2=""),"",Projetos!$J252/_xlfn.XLOOKUP(BE$2,Técnicos!$A$2:$A$100,IF(Projetos!$I252=1,Técnicos!$F$2:$F$100,IF(Projetos!$I252=2,Técnicos!$H$2:$H$100,Técnicos!$J$2:$J$100)),,0,1))</f>
        <v/>
      </c>
      <c r="BF253" s="15" t="str" cm="1">
        <f t="array" ref="BF253">IF(OR($B253="",BF$2=""),"",Projetos!$J252/_xlfn.XLOOKUP(BF$2,Técnicos!$A$2:$A$100,IF(Projetos!$I252=1,Técnicos!$F$2:$F$100,IF(Projetos!$I252=2,Técnicos!$H$2:$H$100,Técnicos!$J$2:$J$100)),,0,1))</f>
        <v/>
      </c>
      <c r="BG253" s="15" t="str" cm="1">
        <f t="array" ref="BG253">IF(OR($B253="",BG$2=""),"",Projetos!$J252/_xlfn.XLOOKUP(BG$2,Técnicos!$A$2:$A$100,IF(Projetos!$I252=1,Técnicos!$F$2:$F$100,IF(Projetos!$I252=2,Técnicos!$H$2:$H$100,Técnicos!$J$2:$J$100)),,0,1))</f>
        <v/>
      </c>
      <c r="BH253" s="15" t="str" cm="1">
        <f t="array" ref="BH253">IF(OR($B253="",BH$2=""),"",Projetos!$J252/_xlfn.XLOOKUP(BH$2,Técnicos!$A$2:$A$100,IF(Projetos!$I252=1,Técnicos!$F$2:$F$100,IF(Projetos!$I252=2,Técnicos!$H$2:$H$100,Técnicos!$J$2:$J$100)),,0,1))</f>
        <v/>
      </c>
      <c r="BI253" s="15" t="str" cm="1">
        <f t="array" ref="BI253">IF(OR($B253="",BI$2=""),"",Projetos!$J252/_xlfn.XLOOKUP(BI$2,Técnicos!$A$2:$A$100,IF(Projetos!$I252=1,Técnicos!$F$2:$F$100,IF(Projetos!$I252=2,Técnicos!$H$2:$H$100,Técnicos!$J$2:$J$100)),,0,1))</f>
        <v/>
      </c>
      <c r="BJ253" s="15" t="str" cm="1">
        <f t="array" ref="BJ253">IF(OR($B253="",BJ$2=""),"",Projetos!$J252/_xlfn.XLOOKUP(BJ$2,Técnicos!$A$2:$A$100,IF(Projetos!$I252=1,Técnicos!$F$2:$F$100,IF(Projetos!$I252=2,Técnicos!$H$2:$H$100,Técnicos!$J$2:$J$100)),,0,1))</f>
        <v/>
      </c>
      <c r="BK253" s="15" t="str" cm="1">
        <f t="array" ref="BK253">IF(OR($B253="",BK$2=""),"",Projetos!$J252/_xlfn.XLOOKUP(BK$2,Técnicos!$A$2:$A$100,IF(Projetos!$I252=1,Técnicos!$F$2:$F$100,IF(Projetos!$I252=2,Técnicos!$H$2:$H$100,Técnicos!$J$2:$J$100)),,0,1))</f>
        <v/>
      </c>
      <c r="BL253" s="15" t="str" cm="1">
        <f t="array" ref="BL253">IF(OR($B253="",BL$2=""),"",Projetos!$J252/_xlfn.XLOOKUP(BL$2,Técnicos!$A$2:$A$100,IF(Projetos!$I252=1,Técnicos!$F$2:$F$100,IF(Projetos!$I252=2,Técnicos!$H$2:$H$100,Técnicos!$J$2:$J$100)),,0,1))</f>
        <v/>
      </c>
      <c r="BM253" s="15" t="str" cm="1">
        <f t="array" ref="BM253">IF(OR($B253="",BM$2=""),"",Projetos!$J252/_xlfn.XLOOKUP(BM$2,Técnicos!$A$2:$A$100,IF(Projetos!$I252=1,Técnicos!$F$2:$F$100,IF(Projetos!$I252=2,Técnicos!$H$2:$H$100,Técnicos!$J$2:$J$100)),,0,1))</f>
        <v/>
      </c>
      <c r="BN253" s="15" t="str" cm="1">
        <f t="array" ref="BN253">IF(OR($B253="",BN$2=""),"",Projetos!$J252/_xlfn.XLOOKUP(BN$2,Técnicos!$A$2:$A$100,IF(Projetos!$I252=1,Técnicos!$F$2:$F$100,IF(Projetos!$I252=2,Técnicos!$H$2:$H$100,Técnicos!$J$2:$J$100)),,0,1))</f>
        <v/>
      </c>
    </row>
    <row r="254" spans="3:66" x14ac:dyDescent="0.3">
      <c r="C254" s="15" t="str" cm="1">
        <f t="array" ref="C254">IF(OR($B254="",C$2=""),"",Projetos!$J253/_xlfn.XLOOKUP(C$2,Técnicos!$A$2:$A$100,IF(Projetos!$I253=1,Técnicos!$F$2:$F$100,IF(Projetos!$I253=2,Técnicos!$H$2:$H$100,Técnicos!$J$2:$J$100)),,0,1))</f>
        <v/>
      </c>
      <c r="D254" s="15" t="str" cm="1">
        <f t="array" ref="D254">IF(OR($B254="",D$2=""),"",Projetos!$J253/_xlfn.XLOOKUP(D$2,Técnicos!$A$2:$A$100,IF(Projetos!$I253=1,Técnicos!$F$2:$F$100,IF(Projetos!$I253=2,Técnicos!$H$2:$H$100,Técnicos!$J$2:$J$100)),,0,1))</f>
        <v/>
      </c>
      <c r="E254" s="15" t="str" cm="1">
        <f t="array" ref="E254">IF(OR($B254="",E$2=""),"",Projetos!$J253/_xlfn.XLOOKUP(E$2,Técnicos!$A$2:$A$100,IF(Projetos!$I253=1,Técnicos!$F$2:$F$100,IF(Projetos!$I253=2,Técnicos!$H$2:$H$100,Técnicos!$J$2:$J$100)),,0,1))</f>
        <v/>
      </c>
      <c r="F254" s="15" t="str" cm="1">
        <f t="array" ref="F254">IF(OR($B254="",F$2=""),"",Projetos!$J253/_xlfn.XLOOKUP(F$2,Técnicos!$A$2:$A$100,IF(Projetos!$I253=1,Técnicos!$F$2:$F$100,IF(Projetos!$I253=2,Técnicos!$H$2:$H$100,Técnicos!$J$2:$J$100)),,0,1))</f>
        <v/>
      </c>
      <c r="G254" s="15" t="str" cm="1">
        <f t="array" ref="G254">IF(OR($B254="",G$2=""),"",Projetos!$J253/_xlfn.XLOOKUP(G$2,Técnicos!$A$2:$A$100,IF(Projetos!$I253=1,Técnicos!$F$2:$F$100,IF(Projetos!$I253=2,Técnicos!$H$2:$H$100,Técnicos!$J$2:$J$100)),,0,1))</f>
        <v/>
      </c>
      <c r="H254" s="15" t="str" cm="1">
        <f t="array" ref="H254">IF(OR($B254="",H$2=""),"",Projetos!$J253/_xlfn.XLOOKUP(H$2,Técnicos!$A$2:$A$100,IF(Projetos!$I253=1,Técnicos!$F$2:$F$100,IF(Projetos!$I253=2,Técnicos!$H$2:$H$100,Técnicos!$J$2:$J$100)),,0,1))</f>
        <v/>
      </c>
      <c r="I254" s="15" t="str" cm="1">
        <f t="array" ref="I254">IF(OR($B254="",I$2=""),"",Projetos!$J253/_xlfn.XLOOKUP(I$2,Técnicos!$A$2:$A$100,IF(Projetos!$I253=1,Técnicos!$F$2:$F$100,IF(Projetos!$I253=2,Técnicos!$H$2:$H$100,Técnicos!$J$2:$J$100)),,0,1))</f>
        <v/>
      </c>
      <c r="J254" s="15" t="str" cm="1">
        <f t="array" ref="J254">IF(OR($B254="",J$2=""),"",Projetos!$J253/_xlfn.XLOOKUP(J$2,Técnicos!$A$2:$A$100,IF(Projetos!$I253=1,Técnicos!$F$2:$F$100,IF(Projetos!$I253=2,Técnicos!$H$2:$H$100,Técnicos!$J$2:$J$100)),,0,1))</f>
        <v/>
      </c>
      <c r="K254" s="15" t="str" cm="1">
        <f t="array" ref="K254">IF(OR($B254="",K$2=""),"",Projetos!$J253/_xlfn.XLOOKUP(K$2,Técnicos!$A$2:$A$100,IF(Projetos!$I253=1,Técnicos!$F$2:$F$100,IF(Projetos!$I253=2,Técnicos!$H$2:$H$100,Técnicos!$J$2:$J$100)),,0,1))</f>
        <v/>
      </c>
      <c r="L254" s="15" t="str" cm="1">
        <f t="array" ref="L254">IF(OR($B254="",L$2=""),"",Projetos!$J253/_xlfn.XLOOKUP(L$2,Técnicos!$A$2:$A$100,IF(Projetos!$I253=1,Técnicos!$F$2:$F$100,IF(Projetos!$I253=2,Técnicos!$H$2:$H$100,Técnicos!$J$2:$J$100)),,0,1))</f>
        <v/>
      </c>
      <c r="M254" s="15" t="str" cm="1">
        <f t="array" ref="M254">IF(OR($B254="",M$2=""),"",Projetos!$J253/_xlfn.XLOOKUP(M$2,Técnicos!$A$2:$A$100,IF(Projetos!$I253=1,Técnicos!$F$2:$F$100,IF(Projetos!$I253=2,Técnicos!$H$2:$H$100,Técnicos!$J$2:$J$100)),,0,1))</f>
        <v/>
      </c>
      <c r="N254" s="15" t="str" cm="1">
        <f t="array" ref="N254">IF(OR($B254="",N$2=""),"",Projetos!$J253/_xlfn.XLOOKUP(N$2,Técnicos!$A$2:$A$100,IF(Projetos!$I253=1,Técnicos!$F$2:$F$100,IF(Projetos!$I253=2,Técnicos!$H$2:$H$100,Técnicos!$J$2:$J$100)),,0,1))</f>
        <v/>
      </c>
      <c r="O254" s="15" t="str" cm="1">
        <f t="array" ref="O254">IF(OR($B254="",O$2=""),"",Projetos!$J253/_xlfn.XLOOKUP(O$2,Técnicos!$A$2:$A$100,IF(Projetos!$I253=1,Técnicos!$F$2:$F$100,IF(Projetos!$I253=2,Técnicos!$H$2:$H$100,Técnicos!$J$2:$J$100)),,0,1))</f>
        <v/>
      </c>
      <c r="P254" s="15" t="str" cm="1">
        <f t="array" ref="P254">IF(OR($B254="",P$2=""),"",Projetos!$J253/_xlfn.XLOOKUP(P$2,Técnicos!$A$2:$A$100,IF(Projetos!$I253=1,Técnicos!$F$2:$F$100,IF(Projetos!$I253=2,Técnicos!$H$2:$H$100,Técnicos!$J$2:$J$100)),,0,1))</f>
        <v/>
      </c>
      <c r="Q254" s="15" t="str" cm="1">
        <f t="array" ref="Q254">IF(OR($B254="",Q$2=""),"",Projetos!$J253/_xlfn.XLOOKUP(Q$2,Técnicos!$A$2:$A$100,IF(Projetos!$I253=1,Técnicos!$F$2:$F$100,IF(Projetos!$I253=2,Técnicos!$H$2:$H$100,Técnicos!$J$2:$J$100)),,0,1))</f>
        <v/>
      </c>
      <c r="R254" s="15" t="str" cm="1">
        <f t="array" ref="R254">IF(OR($B254="",R$2=""),"",Projetos!$J253/_xlfn.XLOOKUP(R$2,Técnicos!$A$2:$A$100,IF(Projetos!$I253=1,Técnicos!$F$2:$F$100,IF(Projetos!$I253=2,Técnicos!$H$2:$H$100,Técnicos!$J$2:$J$100)),,0,1))</f>
        <v/>
      </c>
      <c r="S254" s="15" t="str" cm="1">
        <f t="array" ref="S254">IF(OR($B254="",S$2=""),"",Projetos!$J253/_xlfn.XLOOKUP(S$2,Técnicos!$A$2:$A$100,IF(Projetos!$I253=1,Técnicos!$F$2:$F$100,IF(Projetos!$I253=2,Técnicos!$H$2:$H$100,Técnicos!$J$2:$J$100)),,0,1))</f>
        <v/>
      </c>
      <c r="T254" s="15" t="str" cm="1">
        <f t="array" ref="T254">IF(OR($B254="",T$2=""),"",Projetos!$J253/_xlfn.XLOOKUP(T$2,Técnicos!$A$2:$A$100,IF(Projetos!$I253=1,Técnicos!$F$2:$F$100,IF(Projetos!$I253=2,Técnicos!$H$2:$H$100,Técnicos!$J$2:$J$100)),,0,1))</f>
        <v/>
      </c>
      <c r="U254" s="15" t="str" cm="1">
        <f t="array" ref="U254">IF(OR($B254="",U$2=""),"",Projetos!$J253/_xlfn.XLOOKUP(U$2,Técnicos!$A$2:$A$100,IF(Projetos!$I253=1,Técnicos!$F$2:$F$100,IF(Projetos!$I253=2,Técnicos!$H$2:$H$100,Técnicos!$J$2:$J$100)),,0,1))</f>
        <v/>
      </c>
      <c r="V254" s="15" t="str" cm="1">
        <f t="array" ref="V254">IF(OR($B254="",V$2=""),"",Projetos!$J253/_xlfn.XLOOKUP(V$2,Técnicos!$A$2:$A$100,IF(Projetos!$I253=1,Técnicos!$F$2:$F$100,IF(Projetos!$I253=2,Técnicos!$H$2:$H$100,Técnicos!$J$2:$J$100)),,0,1))</f>
        <v/>
      </c>
      <c r="W254" s="15" t="str" cm="1">
        <f t="array" ref="W254">IF(OR($B254="",W$2=""),"",Projetos!$J253/_xlfn.XLOOKUP(W$2,Técnicos!$A$2:$A$100,IF(Projetos!$I253=1,Técnicos!$F$2:$F$100,IF(Projetos!$I253=2,Técnicos!$H$2:$H$100,Técnicos!$J$2:$J$100)),,0,1))</f>
        <v/>
      </c>
      <c r="X254" s="15" t="str" cm="1">
        <f t="array" ref="X254">IF(OR($B254="",X$2=""),"",Projetos!$J253/_xlfn.XLOOKUP(X$2,Técnicos!$A$2:$A$100,IF(Projetos!$I253=1,Técnicos!$F$2:$F$100,IF(Projetos!$I253=2,Técnicos!$H$2:$H$100,Técnicos!$J$2:$J$100)),,0,1))</f>
        <v/>
      </c>
      <c r="Y254" s="15" t="str" cm="1">
        <f t="array" ref="Y254">IF(OR($B254="",Y$2=""),"",Projetos!$J253/_xlfn.XLOOKUP(Y$2,Técnicos!$A$2:$A$100,IF(Projetos!$I253=1,Técnicos!$F$2:$F$100,IF(Projetos!$I253=2,Técnicos!$H$2:$H$100,Técnicos!$J$2:$J$100)),,0,1))</f>
        <v/>
      </c>
      <c r="Z254" s="15" t="str" cm="1">
        <f t="array" ref="Z254">IF(OR($B254="",Z$2=""),"",Projetos!$J253/_xlfn.XLOOKUP(Z$2,Técnicos!$A$2:$A$100,IF(Projetos!$I253=1,Técnicos!$F$2:$F$100,IF(Projetos!$I253=2,Técnicos!$H$2:$H$100,Técnicos!$J$2:$J$100)),,0,1))</f>
        <v/>
      </c>
      <c r="AA254" s="15" t="str" cm="1">
        <f t="array" ref="AA254">IF(OR($B254="",AA$2=""),"",Projetos!$J253/_xlfn.XLOOKUP(AA$2,Técnicos!$A$2:$A$100,IF(Projetos!$I253=1,Técnicos!$F$2:$F$100,IF(Projetos!$I253=2,Técnicos!$H$2:$H$100,Técnicos!$J$2:$J$100)),,0,1))</f>
        <v/>
      </c>
      <c r="AB254" s="15" t="str" cm="1">
        <f t="array" ref="AB254">IF(OR($B254="",AB$2=""),"",Projetos!$J253/_xlfn.XLOOKUP(AB$2,Técnicos!$A$2:$A$100,IF(Projetos!$I253=1,Técnicos!$F$2:$F$100,IF(Projetos!$I253=2,Técnicos!$H$2:$H$100,Técnicos!$J$2:$J$100)),,0,1))</f>
        <v/>
      </c>
      <c r="AC254" s="15" t="str" cm="1">
        <f t="array" ref="AC254">IF(OR($B254="",AC$2=""),"",Projetos!$J253/_xlfn.XLOOKUP(AC$2,Técnicos!$A$2:$A$100,IF(Projetos!$I253=1,Técnicos!$F$2:$F$100,IF(Projetos!$I253=2,Técnicos!$H$2:$H$100,Técnicos!$J$2:$J$100)),,0,1))</f>
        <v/>
      </c>
      <c r="AD254" s="15" t="str" cm="1">
        <f t="array" ref="AD254">IF(OR($B254="",AD$2=""),"",Projetos!$J253/_xlfn.XLOOKUP(AD$2,Técnicos!$A$2:$A$100,IF(Projetos!$I253=1,Técnicos!$F$2:$F$100,IF(Projetos!$I253=2,Técnicos!$H$2:$H$100,Técnicos!$J$2:$J$100)),,0,1))</f>
        <v/>
      </c>
      <c r="AE254" s="15" t="str" cm="1">
        <f t="array" ref="AE254">IF(OR($B254="",AE$2=""),"",Projetos!$J253/_xlfn.XLOOKUP(AE$2,Técnicos!$A$2:$A$100,IF(Projetos!$I253=1,Técnicos!$F$2:$F$100,IF(Projetos!$I253=2,Técnicos!$H$2:$H$100,Técnicos!$J$2:$J$100)),,0,1))</f>
        <v/>
      </c>
      <c r="AF254" s="15" t="str" cm="1">
        <f t="array" ref="AF254">IF(OR($B254="",AF$2=""),"",Projetos!$J253/_xlfn.XLOOKUP(AF$2,Técnicos!$A$2:$A$100,IF(Projetos!$I253=1,Técnicos!$F$2:$F$100,IF(Projetos!$I253=2,Técnicos!$H$2:$H$100,Técnicos!$J$2:$J$100)),,0,1))</f>
        <v/>
      </c>
      <c r="AG254" s="15" t="str" cm="1">
        <f t="array" ref="AG254">IF(OR($B254="",AG$2=""),"",Projetos!$J253/_xlfn.XLOOKUP(AG$2,Técnicos!$A$2:$A$100,IF(Projetos!$I253=1,Técnicos!$F$2:$F$100,IF(Projetos!$I253=2,Técnicos!$H$2:$H$100,Técnicos!$J$2:$J$100)),,0,1))</f>
        <v/>
      </c>
      <c r="AH254" s="15" t="str" cm="1">
        <f t="array" ref="AH254">IF(OR($B254="",AH$2=""),"",Projetos!$J253/_xlfn.XLOOKUP(AH$2,Técnicos!$A$2:$A$100,IF(Projetos!$I253=1,Técnicos!$F$2:$F$100,IF(Projetos!$I253=2,Técnicos!$H$2:$H$100,Técnicos!$J$2:$J$100)),,0,1))</f>
        <v/>
      </c>
      <c r="AI254" s="15" t="str" cm="1">
        <f t="array" ref="AI254">IF(OR($B254="",AI$2=""),"",Projetos!$J253/_xlfn.XLOOKUP(AI$2,Técnicos!$A$2:$A$100,IF(Projetos!$I253=1,Técnicos!$F$2:$F$100,IF(Projetos!$I253=2,Técnicos!$H$2:$H$100,Técnicos!$J$2:$J$100)),,0,1))</f>
        <v/>
      </c>
      <c r="AJ254" s="15" t="str" cm="1">
        <f t="array" ref="AJ254">IF(OR($B254="",AJ$2=""),"",Projetos!$J253/_xlfn.XLOOKUP(AJ$2,Técnicos!$A$2:$A$100,IF(Projetos!$I253=1,Técnicos!$F$2:$F$100,IF(Projetos!$I253=2,Técnicos!$H$2:$H$100,Técnicos!$J$2:$J$100)),,0,1))</f>
        <v/>
      </c>
      <c r="AK254" s="15" t="str" cm="1">
        <f t="array" ref="AK254">IF(OR($B254="",AK$2=""),"",Projetos!$J253/_xlfn.XLOOKUP(AK$2,Técnicos!$A$2:$A$100,IF(Projetos!$I253=1,Técnicos!$F$2:$F$100,IF(Projetos!$I253=2,Técnicos!$H$2:$H$100,Técnicos!$J$2:$J$100)),,0,1))</f>
        <v/>
      </c>
      <c r="AL254" s="15" t="str" cm="1">
        <f t="array" ref="AL254">IF(OR($B254="",AL$2=""),"",Projetos!$J253/_xlfn.XLOOKUP(AL$2,Técnicos!$A$2:$A$100,IF(Projetos!$I253=1,Técnicos!$F$2:$F$100,IF(Projetos!$I253=2,Técnicos!$H$2:$H$100,Técnicos!$J$2:$J$100)),,0,1))</f>
        <v/>
      </c>
      <c r="AM254" s="15" t="str" cm="1">
        <f t="array" ref="AM254">IF(OR($B254="",AM$2=""),"",Projetos!$J253/_xlfn.XLOOKUP(AM$2,Técnicos!$A$2:$A$100,IF(Projetos!$I253=1,Técnicos!$F$2:$F$100,IF(Projetos!$I253=2,Técnicos!$H$2:$H$100,Técnicos!$J$2:$J$100)),,0,1))</f>
        <v/>
      </c>
      <c r="AN254" s="15" t="str" cm="1">
        <f t="array" ref="AN254">IF(OR($B254="",AN$2=""),"",Projetos!$J253/_xlfn.XLOOKUP(AN$2,Técnicos!$A$2:$A$100,IF(Projetos!$I253=1,Técnicos!$F$2:$F$100,IF(Projetos!$I253=2,Técnicos!$H$2:$H$100,Técnicos!$J$2:$J$100)),,0,1))</f>
        <v/>
      </c>
      <c r="AO254" s="15" t="str" cm="1">
        <f t="array" ref="AO254">IF(OR($B254="",AO$2=""),"",Projetos!$J253/_xlfn.XLOOKUP(AO$2,Técnicos!$A$2:$A$100,IF(Projetos!$I253=1,Técnicos!$F$2:$F$100,IF(Projetos!$I253=2,Técnicos!$H$2:$H$100,Técnicos!$J$2:$J$100)),,0,1))</f>
        <v/>
      </c>
      <c r="AP254" s="15" t="str" cm="1">
        <f t="array" ref="AP254">IF(OR($B254="",AP$2=""),"",Projetos!$J253/_xlfn.XLOOKUP(AP$2,Técnicos!$A$2:$A$100,IF(Projetos!$I253=1,Técnicos!$F$2:$F$100,IF(Projetos!$I253=2,Técnicos!$H$2:$H$100,Técnicos!$J$2:$J$100)),,0,1))</f>
        <v/>
      </c>
      <c r="AQ254" s="15" t="str" cm="1">
        <f t="array" ref="AQ254">IF(OR($B254="",AQ$2=""),"",Projetos!$J253/_xlfn.XLOOKUP(AQ$2,Técnicos!$A$2:$A$100,IF(Projetos!$I253=1,Técnicos!$F$2:$F$100,IF(Projetos!$I253=2,Técnicos!$H$2:$H$100,Técnicos!$J$2:$J$100)),,0,1))</f>
        <v/>
      </c>
      <c r="AR254" s="15" t="str" cm="1">
        <f t="array" ref="AR254">IF(OR($B254="",AR$2=""),"",Projetos!$J253/_xlfn.XLOOKUP(AR$2,Técnicos!$A$2:$A$100,IF(Projetos!$I253=1,Técnicos!$F$2:$F$100,IF(Projetos!$I253=2,Técnicos!$H$2:$H$100,Técnicos!$J$2:$J$100)),,0,1))</f>
        <v/>
      </c>
      <c r="AS254" s="15" t="str" cm="1">
        <f t="array" ref="AS254">IF(OR($B254="",AS$2=""),"",Projetos!$J253/_xlfn.XLOOKUP(AS$2,Técnicos!$A$2:$A$100,IF(Projetos!$I253=1,Técnicos!$F$2:$F$100,IF(Projetos!$I253=2,Técnicos!$H$2:$H$100,Técnicos!$J$2:$J$100)),,0,1))</f>
        <v/>
      </c>
      <c r="AT254" s="15" t="str" cm="1">
        <f t="array" ref="AT254">IF(OR($B254="",AT$2=""),"",Projetos!$J253/_xlfn.XLOOKUP(AT$2,Técnicos!$A$2:$A$100,IF(Projetos!$I253=1,Técnicos!$F$2:$F$100,IF(Projetos!$I253=2,Técnicos!$H$2:$H$100,Técnicos!$J$2:$J$100)),,0,1))</f>
        <v/>
      </c>
      <c r="AU254" s="15" t="str" cm="1">
        <f t="array" ref="AU254">IF(OR($B254="",AU$2=""),"",Projetos!$J253/_xlfn.XLOOKUP(AU$2,Técnicos!$A$2:$A$100,IF(Projetos!$I253=1,Técnicos!$F$2:$F$100,IF(Projetos!$I253=2,Técnicos!$H$2:$H$100,Técnicos!$J$2:$J$100)),,0,1))</f>
        <v/>
      </c>
      <c r="AV254" s="15" t="str" cm="1">
        <f t="array" ref="AV254">IF(OR($B254="",AV$2=""),"",Projetos!$J253/_xlfn.XLOOKUP(AV$2,Técnicos!$A$2:$A$100,IF(Projetos!$I253=1,Técnicos!$F$2:$F$100,IF(Projetos!$I253=2,Técnicos!$H$2:$H$100,Técnicos!$J$2:$J$100)),,0,1))</f>
        <v/>
      </c>
      <c r="AW254" s="15" t="str" cm="1">
        <f t="array" ref="AW254">IF(OR($B254="",AW$2=""),"",Projetos!$J253/_xlfn.XLOOKUP(AW$2,Técnicos!$A$2:$A$100,IF(Projetos!$I253=1,Técnicos!$F$2:$F$100,IF(Projetos!$I253=2,Técnicos!$H$2:$H$100,Técnicos!$J$2:$J$100)),,0,1))</f>
        <v/>
      </c>
      <c r="AX254" s="15" t="str" cm="1">
        <f t="array" ref="AX254">IF(OR($B254="",AX$2=""),"",Projetos!$J253/_xlfn.XLOOKUP(AX$2,Técnicos!$A$2:$A$100,IF(Projetos!$I253=1,Técnicos!$F$2:$F$100,IF(Projetos!$I253=2,Técnicos!$H$2:$H$100,Técnicos!$J$2:$J$100)),,0,1))</f>
        <v/>
      </c>
      <c r="AY254" s="15" t="str" cm="1">
        <f t="array" ref="AY254">IF(OR($B254="",AY$2=""),"",Projetos!$J253/_xlfn.XLOOKUP(AY$2,Técnicos!$A$2:$A$100,IF(Projetos!$I253=1,Técnicos!$F$2:$F$100,IF(Projetos!$I253=2,Técnicos!$H$2:$H$100,Técnicos!$J$2:$J$100)),,0,1))</f>
        <v/>
      </c>
      <c r="AZ254" s="15" t="str" cm="1">
        <f t="array" ref="AZ254">IF(OR($B254="",AZ$2=""),"",Projetos!$J253/_xlfn.XLOOKUP(AZ$2,Técnicos!$A$2:$A$100,IF(Projetos!$I253=1,Técnicos!$F$2:$F$100,IF(Projetos!$I253=2,Técnicos!$H$2:$H$100,Técnicos!$J$2:$J$100)),,0,1))</f>
        <v/>
      </c>
      <c r="BA254" s="15" t="str" cm="1">
        <f t="array" ref="BA254">IF(OR($B254="",BA$2=""),"",Projetos!$J253/_xlfn.XLOOKUP(BA$2,Técnicos!$A$2:$A$100,IF(Projetos!$I253=1,Técnicos!$F$2:$F$100,IF(Projetos!$I253=2,Técnicos!$H$2:$H$100,Técnicos!$J$2:$J$100)),,0,1))</f>
        <v/>
      </c>
      <c r="BB254" s="15" t="str" cm="1">
        <f t="array" ref="BB254">IF(OR($B254="",BB$2=""),"",Projetos!$J253/_xlfn.XLOOKUP(BB$2,Técnicos!$A$2:$A$100,IF(Projetos!$I253=1,Técnicos!$F$2:$F$100,IF(Projetos!$I253=2,Técnicos!$H$2:$H$100,Técnicos!$J$2:$J$100)),,0,1))</f>
        <v/>
      </c>
      <c r="BC254" s="15" t="str" cm="1">
        <f t="array" ref="BC254">IF(OR($B254="",BC$2=""),"",Projetos!$J253/_xlfn.XLOOKUP(BC$2,Técnicos!$A$2:$A$100,IF(Projetos!$I253=1,Técnicos!$F$2:$F$100,IF(Projetos!$I253=2,Técnicos!$H$2:$H$100,Técnicos!$J$2:$J$100)),,0,1))</f>
        <v/>
      </c>
      <c r="BD254" s="15" t="str" cm="1">
        <f t="array" ref="BD254">IF(OR($B254="",BD$2=""),"",Projetos!$J253/_xlfn.XLOOKUP(BD$2,Técnicos!$A$2:$A$100,IF(Projetos!$I253=1,Técnicos!$F$2:$F$100,IF(Projetos!$I253=2,Técnicos!$H$2:$H$100,Técnicos!$J$2:$J$100)),,0,1))</f>
        <v/>
      </c>
      <c r="BE254" s="15" t="str" cm="1">
        <f t="array" ref="BE254">IF(OR($B254="",BE$2=""),"",Projetos!$J253/_xlfn.XLOOKUP(BE$2,Técnicos!$A$2:$A$100,IF(Projetos!$I253=1,Técnicos!$F$2:$F$100,IF(Projetos!$I253=2,Técnicos!$H$2:$H$100,Técnicos!$J$2:$J$100)),,0,1))</f>
        <v/>
      </c>
      <c r="BF254" s="15" t="str" cm="1">
        <f t="array" ref="BF254">IF(OR($B254="",BF$2=""),"",Projetos!$J253/_xlfn.XLOOKUP(BF$2,Técnicos!$A$2:$A$100,IF(Projetos!$I253=1,Técnicos!$F$2:$F$100,IF(Projetos!$I253=2,Técnicos!$H$2:$H$100,Técnicos!$J$2:$J$100)),,0,1))</f>
        <v/>
      </c>
      <c r="BG254" s="15" t="str" cm="1">
        <f t="array" ref="BG254">IF(OR($B254="",BG$2=""),"",Projetos!$J253/_xlfn.XLOOKUP(BG$2,Técnicos!$A$2:$A$100,IF(Projetos!$I253=1,Técnicos!$F$2:$F$100,IF(Projetos!$I253=2,Técnicos!$H$2:$H$100,Técnicos!$J$2:$J$100)),,0,1))</f>
        <v/>
      </c>
      <c r="BH254" s="15" t="str" cm="1">
        <f t="array" ref="BH254">IF(OR($B254="",BH$2=""),"",Projetos!$J253/_xlfn.XLOOKUP(BH$2,Técnicos!$A$2:$A$100,IF(Projetos!$I253=1,Técnicos!$F$2:$F$100,IF(Projetos!$I253=2,Técnicos!$H$2:$H$100,Técnicos!$J$2:$J$100)),,0,1))</f>
        <v/>
      </c>
      <c r="BI254" s="15" t="str" cm="1">
        <f t="array" ref="BI254">IF(OR($B254="",BI$2=""),"",Projetos!$J253/_xlfn.XLOOKUP(BI$2,Técnicos!$A$2:$A$100,IF(Projetos!$I253=1,Técnicos!$F$2:$F$100,IF(Projetos!$I253=2,Técnicos!$H$2:$H$100,Técnicos!$J$2:$J$100)),,0,1))</f>
        <v/>
      </c>
      <c r="BJ254" s="15" t="str" cm="1">
        <f t="array" ref="BJ254">IF(OR($B254="",BJ$2=""),"",Projetos!$J253/_xlfn.XLOOKUP(BJ$2,Técnicos!$A$2:$A$100,IF(Projetos!$I253=1,Técnicos!$F$2:$F$100,IF(Projetos!$I253=2,Técnicos!$H$2:$H$100,Técnicos!$J$2:$J$100)),,0,1))</f>
        <v/>
      </c>
      <c r="BK254" s="15" t="str" cm="1">
        <f t="array" ref="BK254">IF(OR($B254="",BK$2=""),"",Projetos!$J253/_xlfn.XLOOKUP(BK$2,Técnicos!$A$2:$A$100,IF(Projetos!$I253=1,Técnicos!$F$2:$F$100,IF(Projetos!$I253=2,Técnicos!$H$2:$H$100,Técnicos!$J$2:$J$100)),,0,1))</f>
        <v/>
      </c>
      <c r="BL254" s="15" t="str" cm="1">
        <f t="array" ref="BL254">IF(OR($B254="",BL$2=""),"",Projetos!$J253/_xlfn.XLOOKUP(BL$2,Técnicos!$A$2:$A$100,IF(Projetos!$I253=1,Técnicos!$F$2:$F$100,IF(Projetos!$I253=2,Técnicos!$H$2:$H$100,Técnicos!$J$2:$J$100)),,0,1))</f>
        <v/>
      </c>
      <c r="BM254" s="15" t="str" cm="1">
        <f t="array" ref="BM254">IF(OR($B254="",BM$2=""),"",Projetos!$J253/_xlfn.XLOOKUP(BM$2,Técnicos!$A$2:$A$100,IF(Projetos!$I253=1,Técnicos!$F$2:$F$100,IF(Projetos!$I253=2,Técnicos!$H$2:$H$100,Técnicos!$J$2:$J$100)),,0,1))</f>
        <v/>
      </c>
      <c r="BN254" s="15" t="str" cm="1">
        <f t="array" ref="BN254">IF(OR($B254="",BN$2=""),"",Projetos!$J253/_xlfn.XLOOKUP(BN$2,Técnicos!$A$2:$A$100,IF(Projetos!$I253=1,Técnicos!$F$2:$F$100,IF(Projetos!$I253=2,Técnicos!$H$2:$H$100,Técnicos!$J$2:$J$100)),,0,1))</f>
        <v/>
      </c>
    </row>
    <row r="255" spans="3:66" x14ac:dyDescent="0.3">
      <c r="C255" s="15" t="str" cm="1">
        <f t="array" ref="C255">IF(OR($B255="",C$2=""),"",Projetos!$J254/_xlfn.XLOOKUP(C$2,Técnicos!$A$2:$A$100,IF(Projetos!$I254=1,Técnicos!$F$2:$F$100,IF(Projetos!$I254=2,Técnicos!$H$2:$H$100,Técnicos!$J$2:$J$100)),,0,1))</f>
        <v/>
      </c>
      <c r="D255" s="15" t="str" cm="1">
        <f t="array" ref="D255">IF(OR($B255="",D$2=""),"",Projetos!$J254/_xlfn.XLOOKUP(D$2,Técnicos!$A$2:$A$100,IF(Projetos!$I254=1,Técnicos!$F$2:$F$100,IF(Projetos!$I254=2,Técnicos!$H$2:$H$100,Técnicos!$J$2:$J$100)),,0,1))</f>
        <v/>
      </c>
      <c r="E255" s="15" t="str" cm="1">
        <f t="array" ref="E255">IF(OR($B255="",E$2=""),"",Projetos!$J254/_xlfn.XLOOKUP(E$2,Técnicos!$A$2:$A$100,IF(Projetos!$I254=1,Técnicos!$F$2:$F$100,IF(Projetos!$I254=2,Técnicos!$H$2:$H$100,Técnicos!$J$2:$J$100)),,0,1))</f>
        <v/>
      </c>
      <c r="F255" s="15" t="str" cm="1">
        <f t="array" ref="F255">IF(OR($B255="",F$2=""),"",Projetos!$J254/_xlfn.XLOOKUP(F$2,Técnicos!$A$2:$A$100,IF(Projetos!$I254=1,Técnicos!$F$2:$F$100,IF(Projetos!$I254=2,Técnicos!$H$2:$H$100,Técnicos!$J$2:$J$100)),,0,1))</f>
        <v/>
      </c>
      <c r="G255" s="15" t="str" cm="1">
        <f t="array" ref="G255">IF(OR($B255="",G$2=""),"",Projetos!$J254/_xlfn.XLOOKUP(G$2,Técnicos!$A$2:$A$100,IF(Projetos!$I254=1,Técnicos!$F$2:$F$100,IF(Projetos!$I254=2,Técnicos!$H$2:$H$100,Técnicos!$J$2:$J$100)),,0,1))</f>
        <v/>
      </c>
      <c r="H255" s="15" t="str" cm="1">
        <f t="array" ref="H255">IF(OR($B255="",H$2=""),"",Projetos!$J254/_xlfn.XLOOKUP(H$2,Técnicos!$A$2:$A$100,IF(Projetos!$I254=1,Técnicos!$F$2:$F$100,IF(Projetos!$I254=2,Técnicos!$H$2:$H$100,Técnicos!$J$2:$J$100)),,0,1))</f>
        <v/>
      </c>
      <c r="I255" s="15" t="str" cm="1">
        <f t="array" ref="I255">IF(OR($B255="",I$2=""),"",Projetos!$J254/_xlfn.XLOOKUP(I$2,Técnicos!$A$2:$A$100,IF(Projetos!$I254=1,Técnicos!$F$2:$F$100,IF(Projetos!$I254=2,Técnicos!$H$2:$H$100,Técnicos!$J$2:$J$100)),,0,1))</f>
        <v/>
      </c>
      <c r="J255" s="15" t="str" cm="1">
        <f t="array" ref="J255">IF(OR($B255="",J$2=""),"",Projetos!$J254/_xlfn.XLOOKUP(J$2,Técnicos!$A$2:$A$100,IF(Projetos!$I254=1,Técnicos!$F$2:$F$100,IF(Projetos!$I254=2,Técnicos!$H$2:$H$100,Técnicos!$J$2:$J$100)),,0,1))</f>
        <v/>
      </c>
      <c r="K255" s="15" t="str" cm="1">
        <f t="array" ref="K255">IF(OR($B255="",K$2=""),"",Projetos!$J254/_xlfn.XLOOKUP(K$2,Técnicos!$A$2:$A$100,IF(Projetos!$I254=1,Técnicos!$F$2:$F$100,IF(Projetos!$I254=2,Técnicos!$H$2:$H$100,Técnicos!$J$2:$J$100)),,0,1))</f>
        <v/>
      </c>
      <c r="L255" s="15" t="str" cm="1">
        <f t="array" ref="L255">IF(OR($B255="",L$2=""),"",Projetos!$J254/_xlfn.XLOOKUP(L$2,Técnicos!$A$2:$A$100,IF(Projetos!$I254=1,Técnicos!$F$2:$F$100,IF(Projetos!$I254=2,Técnicos!$H$2:$H$100,Técnicos!$J$2:$J$100)),,0,1))</f>
        <v/>
      </c>
      <c r="M255" s="15" t="str" cm="1">
        <f t="array" ref="M255">IF(OR($B255="",M$2=""),"",Projetos!$J254/_xlfn.XLOOKUP(M$2,Técnicos!$A$2:$A$100,IF(Projetos!$I254=1,Técnicos!$F$2:$F$100,IF(Projetos!$I254=2,Técnicos!$H$2:$H$100,Técnicos!$J$2:$J$100)),,0,1))</f>
        <v/>
      </c>
      <c r="N255" s="15" t="str" cm="1">
        <f t="array" ref="N255">IF(OR($B255="",N$2=""),"",Projetos!$J254/_xlfn.XLOOKUP(N$2,Técnicos!$A$2:$A$100,IF(Projetos!$I254=1,Técnicos!$F$2:$F$100,IF(Projetos!$I254=2,Técnicos!$H$2:$H$100,Técnicos!$J$2:$J$100)),,0,1))</f>
        <v/>
      </c>
      <c r="O255" s="15" t="str" cm="1">
        <f t="array" ref="O255">IF(OR($B255="",O$2=""),"",Projetos!$J254/_xlfn.XLOOKUP(O$2,Técnicos!$A$2:$A$100,IF(Projetos!$I254=1,Técnicos!$F$2:$F$100,IF(Projetos!$I254=2,Técnicos!$H$2:$H$100,Técnicos!$J$2:$J$100)),,0,1))</f>
        <v/>
      </c>
      <c r="P255" s="15" t="str" cm="1">
        <f t="array" ref="P255">IF(OR($B255="",P$2=""),"",Projetos!$J254/_xlfn.XLOOKUP(P$2,Técnicos!$A$2:$A$100,IF(Projetos!$I254=1,Técnicos!$F$2:$F$100,IF(Projetos!$I254=2,Técnicos!$H$2:$H$100,Técnicos!$J$2:$J$100)),,0,1))</f>
        <v/>
      </c>
      <c r="Q255" s="15" t="str" cm="1">
        <f t="array" ref="Q255">IF(OR($B255="",Q$2=""),"",Projetos!$J254/_xlfn.XLOOKUP(Q$2,Técnicos!$A$2:$A$100,IF(Projetos!$I254=1,Técnicos!$F$2:$F$100,IF(Projetos!$I254=2,Técnicos!$H$2:$H$100,Técnicos!$J$2:$J$100)),,0,1))</f>
        <v/>
      </c>
      <c r="R255" s="15" t="str" cm="1">
        <f t="array" ref="R255">IF(OR($B255="",R$2=""),"",Projetos!$J254/_xlfn.XLOOKUP(R$2,Técnicos!$A$2:$A$100,IF(Projetos!$I254=1,Técnicos!$F$2:$F$100,IF(Projetos!$I254=2,Técnicos!$H$2:$H$100,Técnicos!$J$2:$J$100)),,0,1))</f>
        <v/>
      </c>
      <c r="S255" s="15" t="str" cm="1">
        <f t="array" ref="S255">IF(OR($B255="",S$2=""),"",Projetos!$J254/_xlfn.XLOOKUP(S$2,Técnicos!$A$2:$A$100,IF(Projetos!$I254=1,Técnicos!$F$2:$F$100,IF(Projetos!$I254=2,Técnicos!$H$2:$H$100,Técnicos!$J$2:$J$100)),,0,1))</f>
        <v/>
      </c>
      <c r="T255" s="15" t="str" cm="1">
        <f t="array" ref="T255">IF(OR($B255="",T$2=""),"",Projetos!$J254/_xlfn.XLOOKUP(T$2,Técnicos!$A$2:$A$100,IF(Projetos!$I254=1,Técnicos!$F$2:$F$100,IF(Projetos!$I254=2,Técnicos!$H$2:$H$100,Técnicos!$J$2:$J$100)),,0,1))</f>
        <v/>
      </c>
      <c r="U255" s="15" t="str" cm="1">
        <f t="array" ref="U255">IF(OR($B255="",U$2=""),"",Projetos!$J254/_xlfn.XLOOKUP(U$2,Técnicos!$A$2:$A$100,IF(Projetos!$I254=1,Técnicos!$F$2:$F$100,IF(Projetos!$I254=2,Técnicos!$H$2:$H$100,Técnicos!$J$2:$J$100)),,0,1))</f>
        <v/>
      </c>
      <c r="V255" s="15" t="str" cm="1">
        <f t="array" ref="V255">IF(OR($B255="",V$2=""),"",Projetos!$J254/_xlfn.XLOOKUP(V$2,Técnicos!$A$2:$A$100,IF(Projetos!$I254=1,Técnicos!$F$2:$F$100,IF(Projetos!$I254=2,Técnicos!$H$2:$H$100,Técnicos!$J$2:$J$100)),,0,1))</f>
        <v/>
      </c>
      <c r="W255" s="15" t="str" cm="1">
        <f t="array" ref="W255">IF(OR($B255="",W$2=""),"",Projetos!$J254/_xlfn.XLOOKUP(W$2,Técnicos!$A$2:$A$100,IF(Projetos!$I254=1,Técnicos!$F$2:$F$100,IF(Projetos!$I254=2,Técnicos!$H$2:$H$100,Técnicos!$J$2:$J$100)),,0,1))</f>
        <v/>
      </c>
      <c r="X255" s="15" t="str" cm="1">
        <f t="array" ref="X255">IF(OR($B255="",X$2=""),"",Projetos!$J254/_xlfn.XLOOKUP(X$2,Técnicos!$A$2:$A$100,IF(Projetos!$I254=1,Técnicos!$F$2:$F$100,IF(Projetos!$I254=2,Técnicos!$H$2:$H$100,Técnicos!$J$2:$J$100)),,0,1))</f>
        <v/>
      </c>
      <c r="Y255" s="15" t="str" cm="1">
        <f t="array" ref="Y255">IF(OR($B255="",Y$2=""),"",Projetos!$J254/_xlfn.XLOOKUP(Y$2,Técnicos!$A$2:$A$100,IF(Projetos!$I254=1,Técnicos!$F$2:$F$100,IF(Projetos!$I254=2,Técnicos!$H$2:$H$100,Técnicos!$J$2:$J$100)),,0,1))</f>
        <v/>
      </c>
      <c r="Z255" s="15" t="str" cm="1">
        <f t="array" ref="Z255">IF(OR($B255="",Z$2=""),"",Projetos!$J254/_xlfn.XLOOKUP(Z$2,Técnicos!$A$2:$A$100,IF(Projetos!$I254=1,Técnicos!$F$2:$F$100,IF(Projetos!$I254=2,Técnicos!$H$2:$H$100,Técnicos!$J$2:$J$100)),,0,1))</f>
        <v/>
      </c>
      <c r="AA255" s="15" t="str" cm="1">
        <f t="array" ref="AA255">IF(OR($B255="",AA$2=""),"",Projetos!$J254/_xlfn.XLOOKUP(AA$2,Técnicos!$A$2:$A$100,IF(Projetos!$I254=1,Técnicos!$F$2:$F$100,IF(Projetos!$I254=2,Técnicos!$H$2:$H$100,Técnicos!$J$2:$J$100)),,0,1))</f>
        <v/>
      </c>
      <c r="AB255" s="15" t="str" cm="1">
        <f t="array" ref="AB255">IF(OR($B255="",AB$2=""),"",Projetos!$J254/_xlfn.XLOOKUP(AB$2,Técnicos!$A$2:$A$100,IF(Projetos!$I254=1,Técnicos!$F$2:$F$100,IF(Projetos!$I254=2,Técnicos!$H$2:$H$100,Técnicos!$J$2:$J$100)),,0,1))</f>
        <v/>
      </c>
      <c r="AC255" s="15" t="str" cm="1">
        <f t="array" ref="AC255">IF(OR($B255="",AC$2=""),"",Projetos!$J254/_xlfn.XLOOKUP(AC$2,Técnicos!$A$2:$A$100,IF(Projetos!$I254=1,Técnicos!$F$2:$F$100,IF(Projetos!$I254=2,Técnicos!$H$2:$H$100,Técnicos!$J$2:$J$100)),,0,1))</f>
        <v/>
      </c>
      <c r="AD255" s="15" t="str" cm="1">
        <f t="array" ref="AD255">IF(OR($B255="",AD$2=""),"",Projetos!$J254/_xlfn.XLOOKUP(AD$2,Técnicos!$A$2:$A$100,IF(Projetos!$I254=1,Técnicos!$F$2:$F$100,IF(Projetos!$I254=2,Técnicos!$H$2:$H$100,Técnicos!$J$2:$J$100)),,0,1))</f>
        <v/>
      </c>
      <c r="AE255" s="15" t="str" cm="1">
        <f t="array" ref="AE255">IF(OR($B255="",AE$2=""),"",Projetos!$J254/_xlfn.XLOOKUP(AE$2,Técnicos!$A$2:$A$100,IF(Projetos!$I254=1,Técnicos!$F$2:$F$100,IF(Projetos!$I254=2,Técnicos!$H$2:$H$100,Técnicos!$J$2:$J$100)),,0,1))</f>
        <v/>
      </c>
      <c r="AF255" s="15" t="str" cm="1">
        <f t="array" ref="AF255">IF(OR($B255="",AF$2=""),"",Projetos!$J254/_xlfn.XLOOKUP(AF$2,Técnicos!$A$2:$A$100,IF(Projetos!$I254=1,Técnicos!$F$2:$F$100,IF(Projetos!$I254=2,Técnicos!$H$2:$H$100,Técnicos!$J$2:$J$100)),,0,1))</f>
        <v/>
      </c>
      <c r="AG255" s="15" t="str" cm="1">
        <f t="array" ref="AG255">IF(OR($B255="",AG$2=""),"",Projetos!$J254/_xlfn.XLOOKUP(AG$2,Técnicos!$A$2:$A$100,IF(Projetos!$I254=1,Técnicos!$F$2:$F$100,IF(Projetos!$I254=2,Técnicos!$H$2:$H$100,Técnicos!$J$2:$J$100)),,0,1))</f>
        <v/>
      </c>
      <c r="AH255" s="15" t="str" cm="1">
        <f t="array" ref="AH255">IF(OR($B255="",AH$2=""),"",Projetos!$J254/_xlfn.XLOOKUP(AH$2,Técnicos!$A$2:$A$100,IF(Projetos!$I254=1,Técnicos!$F$2:$F$100,IF(Projetos!$I254=2,Técnicos!$H$2:$H$100,Técnicos!$J$2:$J$100)),,0,1))</f>
        <v/>
      </c>
      <c r="AI255" s="15" t="str" cm="1">
        <f t="array" ref="AI255">IF(OR($B255="",AI$2=""),"",Projetos!$J254/_xlfn.XLOOKUP(AI$2,Técnicos!$A$2:$A$100,IF(Projetos!$I254=1,Técnicos!$F$2:$F$100,IF(Projetos!$I254=2,Técnicos!$H$2:$H$100,Técnicos!$J$2:$J$100)),,0,1))</f>
        <v/>
      </c>
      <c r="AJ255" s="15" t="str" cm="1">
        <f t="array" ref="AJ255">IF(OR($B255="",AJ$2=""),"",Projetos!$J254/_xlfn.XLOOKUP(AJ$2,Técnicos!$A$2:$A$100,IF(Projetos!$I254=1,Técnicos!$F$2:$F$100,IF(Projetos!$I254=2,Técnicos!$H$2:$H$100,Técnicos!$J$2:$J$100)),,0,1))</f>
        <v/>
      </c>
      <c r="AK255" s="15" t="str" cm="1">
        <f t="array" ref="AK255">IF(OR($B255="",AK$2=""),"",Projetos!$J254/_xlfn.XLOOKUP(AK$2,Técnicos!$A$2:$A$100,IF(Projetos!$I254=1,Técnicos!$F$2:$F$100,IF(Projetos!$I254=2,Técnicos!$H$2:$H$100,Técnicos!$J$2:$J$100)),,0,1))</f>
        <v/>
      </c>
      <c r="AL255" s="15" t="str" cm="1">
        <f t="array" ref="AL255">IF(OR($B255="",AL$2=""),"",Projetos!$J254/_xlfn.XLOOKUP(AL$2,Técnicos!$A$2:$A$100,IF(Projetos!$I254=1,Técnicos!$F$2:$F$100,IF(Projetos!$I254=2,Técnicos!$H$2:$H$100,Técnicos!$J$2:$J$100)),,0,1))</f>
        <v/>
      </c>
      <c r="AM255" s="15" t="str" cm="1">
        <f t="array" ref="AM255">IF(OR($B255="",AM$2=""),"",Projetos!$J254/_xlfn.XLOOKUP(AM$2,Técnicos!$A$2:$A$100,IF(Projetos!$I254=1,Técnicos!$F$2:$F$100,IF(Projetos!$I254=2,Técnicos!$H$2:$H$100,Técnicos!$J$2:$J$100)),,0,1))</f>
        <v/>
      </c>
      <c r="AN255" s="15" t="str" cm="1">
        <f t="array" ref="AN255">IF(OR($B255="",AN$2=""),"",Projetos!$J254/_xlfn.XLOOKUP(AN$2,Técnicos!$A$2:$A$100,IF(Projetos!$I254=1,Técnicos!$F$2:$F$100,IF(Projetos!$I254=2,Técnicos!$H$2:$H$100,Técnicos!$J$2:$J$100)),,0,1))</f>
        <v/>
      </c>
      <c r="AO255" s="15" t="str" cm="1">
        <f t="array" ref="AO255">IF(OR($B255="",AO$2=""),"",Projetos!$J254/_xlfn.XLOOKUP(AO$2,Técnicos!$A$2:$A$100,IF(Projetos!$I254=1,Técnicos!$F$2:$F$100,IF(Projetos!$I254=2,Técnicos!$H$2:$H$100,Técnicos!$J$2:$J$100)),,0,1))</f>
        <v/>
      </c>
      <c r="AP255" s="15" t="str" cm="1">
        <f t="array" ref="AP255">IF(OR($B255="",AP$2=""),"",Projetos!$J254/_xlfn.XLOOKUP(AP$2,Técnicos!$A$2:$A$100,IF(Projetos!$I254=1,Técnicos!$F$2:$F$100,IF(Projetos!$I254=2,Técnicos!$H$2:$H$100,Técnicos!$J$2:$J$100)),,0,1))</f>
        <v/>
      </c>
      <c r="AQ255" s="15" t="str" cm="1">
        <f t="array" ref="AQ255">IF(OR($B255="",AQ$2=""),"",Projetos!$J254/_xlfn.XLOOKUP(AQ$2,Técnicos!$A$2:$A$100,IF(Projetos!$I254=1,Técnicos!$F$2:$F$100,IF(Projetos!$I254=2,Técnicos!$H$2:$H$100,Técnicos!$J$2:$J$100)),,0,1))</f>
        <v/>
      </c>
      <c r="AR255" s="15" t="str" cm="1">
        <f t="array" ref="AR255">IF(OR($B255="",AR$2=""),"",Projetos!$J254/_xlfn.XLOOKUP(AR$2,Técnicos!$A$2:$A$100,IF(Projetos!$I254=1,Técnicos!$F$2:$F$100,IF(Projetos!$I254=2,Técnicos!$H$2:$H$100,Técnicos!$J$2:$J$100)),,0,1))</f>
        <v/>
      </c>
      <c r="AS255" s="15" t="str" cm="1">
        <f t="array" ref="AS255">IF(OR($B255="",AS$2=""),"",Projetos!$J254/_xlfn.XLOOKUP(AS$2,Técnicos!$A$2:$A$100,IF(Projetos!$I254=1,Técnicos!$F$2:$F$100,IF(Projetos!$I254=2,Técnicos!$H$2:$H$100,Técnicos!$J$2:$J$100)),,0,1))</f>
        <v/>
      </c>
      <c r="AT255" s="15" t="str" cm="1">
        <f t="array" ref="AT255">IF(OR($B255="",AT$2=""),"",Projetos!$J254/_xlfn.XLOOKUP(AT$2,Técnicos!$A$2:$A$100,IF(Projetos!$I254=1,Técnicos!$F$2:$F$100,IF(Projetos!$I254=2,Técnicos!$H$2:$H$100,Técnicos!$J$2:$J$100)),,0,1))</f>
        <v/>
      </c>
      <c r="AU255" s="15" t="str" cm="1">
        <f t="array" ref="AU255">IF(OR($B255="",AU$2=""),"",Projetos!$J254/_xlfn.XLOOKUP(AU$2,Técnicos!$A$2:$A$100,IF(Projetos!$I254=1,Técnicos!$F$2:$F$100,IF(Projetos!$I254=2,Técnicos!$H$2:$H$100,Técnicos!$J$2:$J$100)),,0,1))</f>
        <v/>
      </c>
      <c r="AV255" s="15" t="str" cm="1">
        <f t="array" ref="AV255">IF(OR($B255="",AV$2=""),"",Projetos!$J254/_xlfn.XLOOKUP(AV$2,Técnicos!$A$2:$A$100,IF(Projetos!$I254=1,Técnicos!$F$2:$F$100,IF(Projetos!$I254=2,Técnicos!$H$2:$H$100,Técnicos!$J$2:$J$100)),,0,1))</f>
        <v/>
      </c>
      <c r="AW255" s="15" t="str" cm="1">
        <f t="array" ref="AW255">IF(OR($B255="",AW$2=""),"",Projetos!$J254/_xlfn.XLOOKUP(AW$2,Técnicos!$A$2:$A$100,IF(Projetos!$I254=1,Técnicos!$F$2:$F$100,IF(Projetos!$I254=2,Técnicos!$H$2:$H$100,Técnicos!$J$2:$J$100)),,0,1))</f>
        <v/>
      </c>
      <c r="AX255" s="15" t="str" cm="1">
        <f t="array" ref="AX255">IF(OR($B255="",AX$2=""),"",Projetos!$J254/_xlfn.XLOOKUP(AX$2,Técnicos!$A$2:$A$100,IF(Projetos!$I254=1,Técnicos!$F$2:$F$100,IF(Projetos!$I254=2,Técnicos!$H$2:$H$100,Técnicos!$J$2:$J$100)),,0,1))</f>
        <v/>
      </c>
      <c r="AY255" s="15" t="str" cm="1">
        <f t="array" ref="AY255">IF(OR($B255="",AY$2=""),"",Projetos!$J254/_xlfn.XLOOKUP(AY$2,Técnicos!$A$2:$A$100,IF(Projetos!$I254=1,Técnicos!$F$2:$F$100,IF(Projetos!$I254=2,Técnicos!$H$2:$H$100,Técnicos!$J$2:$J$100)),,0,1))</f>
        <v/>
      </c>
      <c r="AZ255" s="15" t="str" cm="1">
        <f t="array" ref="AZ255">IF(OR($B255="",AZ$2=""),"",Projetos!$J254/_xlfn.XLOOKUP(AZ$2,Técnicos!$A$2:$A$100,IF(Projetos!$I254=1,Técnicos!$F$2:$F$100,IF(Projetos!$I254=2,Técnicos!$H$2:$H$100,Técnicos!$J$2:$J$100)),,0,1))</f>
        <v/>
      </c>
      <c r="BA255" s="15" t="str" cm="1">
        <f t="array" ref="BA255">IF(OR($B255="",BA$2=""),"",Projetos!$J254/_xlfn.XLOOKUP(BA$2,Técnicos!$A$2:$A$100,IF(Projetos!$I254=1,Técnicos!$F$2:$F$100,IF(Projetos!$I254=2,Técnicos!$H$2:$H$100,Técnicos!$J$2:$J$100)),,0,1))</f>
        <v/>
      </c>
      <c r="BB255" s="15" t="str" cm="1">
        <f t="array" ref="BB255">IF(OR($B255="",BB$2=""),"",Projetos!$J254/_xlfn.XLOOKUP(BB$2,Técnicos!$A$2:$A$100,IF(Projetos!$I254=1,Técnicos!$F$2:$F$100,IF(Projetos!$I254=2,Técnicos!$H$2:$H$100,Técnicos!$J$2:$J$100)),,0,1))</f>
        <v/>
      </c>
      <c r="BC255" s="15" t="str" cm="1">
        <f t="array" ref="BC255">IF(OR($B255="",BC$2=""),"",Projetos!$J254/_xlfn.XLOOKUP(BC$2,Técnicos!$A$2:$A$100,IF(Projetos!$I254=1,Técnicos!$F$2:$F$100,IF(Projetos!$I254=2,Técnicos!$H$2:$H$100,Técnicos!$J$2:$J$100)),,0,1))</f>
        <v/>
      </c>
      <c r="BD255" s="15" t="str" cm="1">
        <f t="array" ref="BD255">IF(OR($B255="",BD$2=""),"",Projetos!$J254/_xlfn.XLOOKUP(BD$2,Técnicos!$A$2:$A$100,IF(Projetos!$I254=1,Técnicos!$F$2:$F$100,IF(Projetos!$I254=2,Técnicos!$H$2:$H$100,Técnicos!$J$2:$J$100)),,0,1))</f>
        <v/>
      </c>
      <c r="BE255" s="15" t="str" cm="1">
        <f t="array" ref="BE255">IF(OR($B255="",BE$2=""),"",Projetos!$J254/_xlfn.XLOOKUP(BE$2,Técnicos!$A$2:$A$100,IF(Projetos!$I254=1,Técnicos!$F$2:$F$100,IF(Projetos!$I254=2,Técnicos!$H$2:$H$100,Técnicos!$J$2:$J$100)),,0,1))</f>
        <v/>
      </c>
      <c r="BF255" s="15" t="str" cm="1">
        <f t="array" ref="BF255">IF(OR($B255="",BF$2=""),"",Projetos!$J254/_xlfn.XLOOKUP(BF$2,Técnicos!$A$2:$A$100,IF(Projetos!$I254=1,Técnicos!$F$2:$F$100,IF(Projetos!$I254=2,Técnicos!$H$2:$H$100,Técnicos!$J$2:$J$100)),,0,1))</f>
        <v/>
      </c>
      <c r="BG255" s="15" t="str" cm="1">
        <f t="array" ref="BG255">IF(OR($B255="",BG$2=""),"",Projetos!$J254/_xlfn.XLOOKUP(BG$2,Técnicos!$A$2:$A$100,IF(Projetos!$I254=1,Técnicos!$F$2:$F$100,IF(Projetos!$I254=2,Técnicos!$H$2:$H$100,Técnicos!$J$2:$J$100)),,0,1))</f>
        <v/>
      </c>
      <c r="BH255" s="15" t="str" cm="1">
        <f t="array" ref="BH255">IF(OR($B255="",BH$2=""),"",Projetos!$J254/_xlfn.XLOOKUP(BH$2,Técnicos!$A$2:$A$100,IF(Projetos!$I254=1,Técnicos!$F$2:$F$100,IF(Projetos!$I254=2,Técnicos!$H$2:$H$100,Técnicos!$J$2:$J$100)),,0,1))</f>
        <v/>
      </c>
      <c r="BI255" s="15" t="str" cm="1">
        <f t="array" ref="BI255">IF(OR($B255="",BI$2=""),"",Projetos!$J254/_xlfn.XLOOKUP(BI$2,Técnicos!$A$2:$A$100,IF(Projetos!$I254=1,Técnicos!$F$2:$F$100,IF(Projetos!$I254=2,Técnicos!$H$2:$H$100,Técnicos!$J$2:$J$100)),,0,1))</f>
        <v/>
      </c>
      <c r="BJ255" s="15" t="str" cm="1">
        <f t="array" ref="BJ255">IF(OR($B255="",BJ$2=""),"",Projetos!$J254/_xlfn.XLOOKUP(BJ$2,Técnicos!$A$2:$A$100,IF(Projetos!$I254=1,Técnicos!$F$2:$F$100,IF(Projetos!$I254=2,Técnicos!$H$2:$H$100,Técnicos!$J$2:$J$100)),,0,1))</f>
        <v/>
      </c>
      <c r="BK255" s="15" t="str" cm="1">
        <f t="array" ref="BK255">IF(OR($B255="",BK$2=""),"",Projetos!$J254/_xlfn.XLOOKUP(BK$2,Técnicos!$A$2:$A$100,IF(Projetos!$I254=1,Técnicos!$F$2:$F$100,IF(Projetos!$I254=2,Técnicos!$H$2:$H$100,Técnicos!$J$2:$J$100)),,0,1))</f>
        <v/>
      </c>
      <c r="BL255" s="15" t="str" cm="1">
        <f t="array" ref="BL255">IF(OR($B255="",BL$2=""),"",Projetos!$J254/_xlfn.XLOOKUP(BL$2,Técnicos!$A$2:$A$100,IF(Projetos!$I254=1,Técnicos!$F$2:$F$100,IF(Projetos!$I254=2,Técnicos!$H$2:$H$100,Técnicos!$J$2:$J$100)),,0,1))</f>
        <v/>
      </c>
      <c r="BM255" s="15" t="str" cm="1">
        <f t="array" ref="BM255">IF(OR($B255="",BM$2=""),"",Projetos!$J254/_xlfn.XLOOKUP(BM$2,Técnicos!$A$2:$A$100,IF(Projetos!$I254=1,Técnicos!$F$2:$F$100,IF(Projetos!$I254=2,Técnicos!$H$2:$H$100,Técnicos!$J$2:$J$100)),,0,1))</f>
        <v/>
      </c>
      <c r="BN255" s="15" t="str" cm="1">
        <f t="array" ref="BN255">IF(OR($B255="",BN$2=""),"",Projetos!$J254/_xlfn.XLOOKUP(BN$2,Técnicos!$A$2:$A$100,IF(Projetos!$I254=1,Técnicos!$F$2:$F$100,IF(Projetos!$I254=2,Técnicos!$H$2:$H$100,Técnicos!$J$2:$J$100)),,0,1))</f>
        <v/>
      </c>
    </row>
    <row r="256" spans="3:66" x14ac:dyDescent="0.3">
      <c r="C256" s="15" t="str" cm="1">
        <f t="array" ref="C256">IF(OR($B256="",C$2=""),"",Projetos!$J255/_xlfn.XLOOKUP(C$2,Técnicos!$A$2:$A$100,IF(Projetos!$I255=1,Técnicos!$F$2:$F$100,IF(Projetos!$I255=2,Técnicos!$H$2:$H$100,Técnicos!$J$2:$J$100)),,0,1))</f>
        <v/>
      </c>
      <c r="D256" s="15" t="str" cm="1">
        <f t="array" ref="D256">IF(OR($B256="",D$2=""),"",Projetos!$J255/_xlfn.XLOOKUP(D$2,Técnicos!$A$2:$A$100,IF(Projetos!$I255=1,Técnicos!$F$2:$F$100,IF(Projetos!$I255=2,Técnicos!$H$2:$H$100,Técnicos!$J$2:$J$100)),,0,1))</f>
        <v/>
      </c>
      <c r="E256" s="15" t="str" cm="1">
        <f t="array" ref="E256">IF(OR($B256="",E$2=""),"",Projetos!$J255/_xlfn.XLOOKUP(E$2,Técnicos!$A$2:$A$100,IF(Projetos!$I255=1,Técnicos!$F$2:$F$100,IF(Projetos!$I255=2,Técnicos!$H$2:$H$100,Técnicos!$J$2:$J$100)),,0,1))</f>
        <v/>
      </c>
      <c r="F256" s="15" t="str" cm="1">
        <f t="array" ref="F256">IF(OR($B256="",F$2=""),"",Projetos!$J255/_xlfn.XLOOKUP(F$2,Técnicos!$A$2:$A$100,IF(Projetos!$I255=1,Técnicos!$F$2:$F$100,IF(Projetos!$I255=2,Técnicos!$H$2:$H$100,Técnicos!$J$2:$J$100)),,0,1))</f>
        <v/>
      </c>
      <c r="G256" s="15" t="str" cm="1">
        <f t="array" ref="G256">IF(OR($B256="",G$2=""),"",Projetos!$J255/_xlfn.XLOOKUP(G$2,Técnicos!$A$2:$A$100,IF(Projetos!$I255=1,Técnicos!$F$2:$F$100,IF(Projetos!$I255=2,Técnicos!$H$2:$H$100,Técnicos!$J$2:$J$100)),,0,1))</f>
        <v/>
      </c>
      <c r="H256" s="15" t="str" cm="1">
        <f t="array" ref="H256">IF(OR($B256="",H$2=""),"",Projetos!$J255/_xlfn.XLOOKUP(H$2,Técnicos!$A$2:$A$100,IF(Projetos!$I255=1,Técnicos!$F$2:$F$100,IF(Projetos!$I255=2,Técnicos!$H$2:$H$100,Técnicos!$J$2:$J$100)),,0,1))</f>
        <v/>
      </c>
      <c r="I256" s="15" t="str" cm="1">
        <f t="array" ref="I256">IF(OR($B256="",I$2=""),"",Projetos!$J255/_xlfn.XLOOKUP(I$2,Técnicos!$A$2:$A$100,IF(Projetos!$I255=1,Técnicos!$F$2:$F$100,IF(Projetos!$I255=2,Técnicos!$H$2:$H$100,Técnicos!$J$2:$J$100)),,0,1))</f>
        <v/>
      </c>
      <c r="J256" s="15" t="str" cm="1">
        <f t="array" ref="J256">IF(OR($B256="",J$2=""),"",Projetos!$J255/_xlfn.XLOOKUP(J$2,Técnicos!$A$2:$A$100,IF(Projetos!$I255=1,Técnicos!$F$2:$F$100,IF(Projetos!$I255=2,Técnicos!$H$2:$H$100,Técnicos!$J$2:$J$100)),,0,1))</f>
        <v/>
      </c>
      <c r="K256" s="15" t="str" cm="1">
        <f t="array" ref="K256">IF(OR($B256="",K$2=""),"",Projetos!$J255/_xlfn.XLOOKUP(K$2,Técnicos!$A$2:$A$100,IF(Projetos!$I255=1,Técnicos!$F$2:$F$100,IF(Projetos!$I255=2,Técnicos!$H$2:$H$100,Técnicos!$J$2:$J$100)),,0,1))</f>
        <v/>
      </c>
      <c r="L256" s="15" t="str" cm="1">
        <f t="array" ref="L256">IF(OR($B256="",L$2=""),"",Projetos!$J255/_xlfn.XLOOKUP(L$2,Técnicos!$A$2:$A$100,IF(Projetos!$I255=1,Técnicos!$F$2:$F$100,IF(Projetos!$I255=2,Técnicos!$H$2:$H$100,Técnicos!$J$2:$J$100)),,0,1))</f>
        <v/>
      </c>
      <c r="M256" s="15" t="str" cm="1">
        <f t="array" ref="M256">IF(OR($B256="",M$2=""),"",Projetos!$J255/_xlfn.XLOOKUP(M$2,Técnicos!$A$2:$A$100,IF(Projetos!$I255=1,Técnicos!$F$2:$F$100,IF(Projetos!$I255=2,Técnicos!$H$2:$H$100,Técnicos!$J$2:$J$100)),,0,1))</f>
        <v/>
      </c>
      <c r="N256" s="15" t="str" cm="1">
        <f t="array" ref="N256">IF(OR($B256="",N$2=""),"",Projetos!$J255/_xlfn.XLOOKUP(N$2,Técnicos!$A$2:$A$100,IF(Projetos!$I255=1,Técnicos!$F$2:$F$100,IF(Projetos!$I255=2,Técnicos!$H$2:$H$100,Técnicos!$J$2:$J$100)),,0,1))</f>
        <v/>
      </c>
      <c r="O256" s="15" t="str" cm="1">
        <f t="array" ref="O256">IF(OR($B256="",O$2=""),"",Projetos!$J255/_xlfn.XLOOKUP(O$2,Técnicos!$A$2:$A$100,IF(Projetos!$I255=1,Técnicos!$F$2:$F$100,IF(Projetos!$I255=2,Técnicos!$H$2:$H$100,Técnicos!$J$2:$J$100)),,0,1))</f>
        <v/>
      </c>
      <c r="P256" s="15" t="str" cm="1">
        <f t="array" ref="P256">IF(OR($B256="",P$2=""),"",Projetos!$J255/_xlfn.XLOOKUP(P$2,Técnicos!$A$2:$A$100,IF(Projetos!$I255=1,Técnicos!$F$2:$F$100,IF(Projetos!$I255=2,Técnicos!$H$2:$H$100,Técnicos!$J$2:$J$100)),,0,1))</f>
        <v/>
      </c>
      <c r="Q256" s="15" t="str" cm="1">
        <f t="array" ref="Q256">IF(OR($B256="",Q$2=""),"",Projetos!$J255/_xlfn.XLOOKUP(Q$2,Técnicos!$A$2:$A$100,IF(Projetos!$I255=1,Técnicos!$F$2:$F$100,IF(Projetos!$I255=2,Técnicos!$H$2:$H$100,Técnicos!$J$2:$J$100)),,0,1))</f>
        <v/>
      </c>
      <c r="R256" s="15" t="str" cm="1">
        <f t="array" ref="R256">IF(OR($B256="",R$2=""),"",Projetos!$J255/_xlfn.XLOOKUP(R$2,Técnicos!$A$2:$A$100,IF(Projetos!$I255=1,Técnicos!$F$2:$F$100,IF(Projetos!$I255=2,Técnicos!$H$2:$H$100,Técnicos!$J$2:$J$100)),,0,1))</f>
        <v/>
      </c>
      <c r="S256" s="15" t="str" cm="1">
        <f t="array" ref="S256">IF(OR($B256="",S$2=""),"",Projetos!$J255/_xlfn.XLOOKUP(S$2,Técnicos!$A$2:$A$100,IF(Projetos!$I255=1,Técnicos!$F$2:$F$100,IF(Projetos!$I255=2,Técnicos!$H$2:$H$100,Técnicos!$J$2:$J$100)),,0,1))</f>
        <v/>
      </c>
      <c r="T256" s="15" t="str" cm="1">
        <f t="array" ref="T256">IF(OR($B256="",T$2=""),"",Projetos!$J255/_xlfn.XLOOKUP(T$2,Técnicos!$A$2:$A$100,IF(Projetos!$I255=1,Técnicos!$F$2:$F$100,IF(Projetos!$I255=2,Técnicos!$H$2:$H$100,Técnicos!$J$2:$J$100)),,0,1))</f>
        <v/>
      </c>
      <c r="U256" s="15" t="str" cm="1">
        <f t="array" ref="U256">IF(OR($B256="",U$2=""),"",Projetos!$J255/_xlfn.XLOOKUP(U$2,Técnicos!$A$2:$A$100,IF(Projetos!$I255=1,Técnicos!$F$2:$F$100,IF(Projetos!$I255=2,Técnicos!$H$2:$H$100,Técnicos!$J$2:$J$100)),,0,1))</f>
        <v/>
      </c>
      <c r="V256" s="15" t="str" cm="1">
        <f t="array" ref="V256">IF(OR($B256="",V$2=""),"",Projetos!$J255/_xlfn.XLOOKUP(V$2,Técnicos!$A$2:$A$100,IF(Projetos!$I255=1,Técnicos!$F$2:$F$100,IF(Projetos!$I255=2,Técnicos!$H$2:$H$100,Técnicos!$J$2:$J$100)),,0,1))</f>
        <v/>
      </c>
      <c r="W256" s="15" t="str" cm="1">
        <f t="array" ref="W256">IF(OR($B256="",W$2=""),"",Projetos!$J255/_xlfn.XLOOKUP(W$2,Técnicos!$A$2:$A$100,IF(Projetos!$I255=1,Técnicos!$F$2:$F$100,IF(Projetos!$I255=2,Técnicos!$H$2:$H$100,Técnicos!$J$2:$J$100)),,0,1))</f>
        <v/>
      </c>
      <c r="X256" s="15" t="str" cm="1">
        <f t="array" ref="X256">IF(OR($B256="",X$2=""),"",Projetos!$J255/_xlfn.XLOOKUP(X$2,Técnicos!$A$2:$A$100,IF(Projetos!$I255=1,Técnicos!$F$2:$F$100,IF(Projetos!$I255=2,Técnicos!$H$2:$H$100,Técnicos!$J$2:$J$100)),,0,1))</f>
        <v/>
      </c>
      <c r="Y256" s="15" t="str" cm="1">
        <f t="array" ref="Y256">IF(OR($B256="",Y$2=""),"",Projetos!$J255/_xlfn.XLOOKUP(Y$2,Técnicos!$A$2:$A$100,IF(Projetos!$I255=1,Técnicos!$F$2:$F$100,IF(Projetos!$I255=2,Técnicos!$H$2:$H$100,Técnicos!$J$2:$J$100)),,0,1))</f>
        <v/>
      </c>
      <c r="Z256" s="15" t="str" cm="1">
        <f t="array" ref="Z256">IF(OR($B256="",Z$2=""),"",Projetos!$J255/_xlfn.XLOOKUP(Z$2,Técnicos!$A$2:$A$100,IF(Projetos!$I255=1,Técnicos!$F$2:$F$100,IF(Projetos!$I255=2,Técnicos!$H$2:$H$100,Técnicos!$J$2:$J$100)),,0,1))</f>
        <v/>
      </c>
      <c r="AA256" s="15" t="str" cm="1">
        <f t="array" ref="AA256">IF(OR($B256="",AA$2=""),"",Projetos!$J255/_xlfn.XLOOKUP(AA$2,Técnicos!$A$2:$A$100,IF(Projetos!$I255=1,Técnicos!$F$2:$F$100,IF(Projetos!$I255=2,Técnicos!$H$2:$H$100,Técnicos!$J$2:$J$100)),,0,1))</f>
        <v/>
      </c>
      <c r="AB256" s="15" t="str" cm="1">
        <f t="array" ref="AB256">IF(OR($B256="",AB$2=""),"",Projetos!$J255/_xlfn.XLOOKUP(AB$2,Técnicos!$A$2:$A$100,IF(Projetos!$I255=1,Técnicos!$F$2:$F$100,IF(Projetos!$I255=2,Técnicos!$H$2:$H$100,Técnicos!$J$2:$J$100)),,0,1))</f>
        <v/>
      </c>
      <c r="AC256" s="15" t="str" cm="1">
        <f t="array" ref="AC256">IF(OR($B256="",AC$2=""),"",Projetos!$J255/_xlfn.XLOOKUP(AC$2,Técnicos!$A$2:$A$100,IF(Projetos!$I255=1,Técnicos!$F$2:$F$100,IF(Projetos!$I255=2,Técnicos!$H$2:$H$100,Técnicos!$J$2:$J$100)),,0,1))</f>
        <v/>
      </c>
      <c r="AD256" s="15" t="str" cm="1">
        <f t="array" ref="AD256">IF(OR($B256="",AD$2=""),"",Projetos!$J255/_xlfn.XLOOKUP(AD$2,Técnicos!$A$2:$A$100,IF(Projetos!$I255=1,Técnicos!$F$2:$F$100,IF(Projetos!$I255=2,Técnicos!$H$2:$H$100,Técnicos!$J$2:$J$100)),,0,1))</f>
        <v/>
      </c>
      <c r="AE256" s="15" t="str" cm="1">
        <f t="array" ref="AE256">IF(OR($B256="",AE$2=""),"",Projetos!$J255/_xlfn.XLOOKUP(AE$2,Técnicos!$A$2:$A$100,IF(Projetos!$I255=1,Técnicos!$F$2:$F$100,IF(Projetos!$I255=2,Técnicos!$H$2:$H$100,Técnicos!$J$2:$J$100)),,0,1))</f>
        <v/>
      </c>
      <c r="AF256" s="15" t="str" cm="1">
        <f t="array" ref="AF256">IF(OR($B256="",AF$2=""),"",Projetos!$J255/_xlfn.XLOOKUP(AF$2,Técnicos!$A$2:$A$100,IF(Projetos!$I255=1,Técnicos!$F$2:$F$100,IF(Projetos!$I255=2,Técnicos!$H$2:$H$100,Técnicos!$J$2:$J$100)),,0,1))</f>
        <v/>
      </c>
      <c r="AG256" s="15" t="str" cm="1">
        <f t="array" ref="AG256">IF(OR($B256="",AG$2=""),"",Projetos!$J255/_xlfn.XLOOKUP(AG$2,Técnicos!$A$2:$A$100,IF(Projetos!$I255=1,Técnicos!$F$2:$F$100,IF(Projetos!$I255=2,Técnicos!$H$2:$H$100,Técnicos!$J$2:$J$100)),,0,1))</f>
        <v/>
      </c>
      <c r="AH256" s="15" t="str" cm="1">
        <f t="array" ref="AH256">IF(OR($B256="",AH$2=""),"",Projetos!$J255/_xlfn.XLOOKUP(AH$2,Técnicos!$A$2:$A$100,IF(Projetos!$I255=1,Técnicos!$F$2:$F$100,IF(Projetos!$I255=2,Técnicos!$H$2:$H$100,Técnicos!$J$2:$J$100)),,0,1))</f>
        <v/>
      </c>
      <c r="AI256" s="15" t="str" cm="1">
        <f t="array" ref="AI256">IF(OR($B256="",AI$2=""),"",Projetos!$J255/_xlfn.XLOOKUP(AI$2,Técnicos!$A$2:$A$100,IF(Projetos!$I255=1,Técnicos!$F$2:$F$100,IF(Projetos!$I255=2,Técnicos!$H$2:$H$100,Técnicos!$J$2:$J$100)),,0,1))</f>
        <v/>
      </c>
      <c r="AJ256" s="15" t="str" cm="1">
        <f t="array" ref="AJ256">IF(OR($B256="",AJ$2=""),"",Projetos!$J255/_xlfn.XLOOKUP(AJ$2,Técnicos!$A$2:$A$100,IF(Projetos!$I255=1,Técnicos!$F$2:$F$100,IF(Projetos!$I255=2,Técnicos!$H$2:$H$100,Técnicos!$J$2:$J$100)),,0,1))</f>
        <v/>
      </c>
      <c r="AK256" s="15" t="str" cm="1">
        <f t="array" ref="AK256">IF(OR($B256="",AK$2=""),"",Projetos!$J255/_xlfn.XLOOKUP(AK$2,Técnicos!$A$2:$A$100,IF(Projetos!$I255=1,Técnicos!$F$2:$F$100,IF(Projetos!$I255=2,Técnicos!$H$2:$H$100,Técnicos!$J$2:$J$100)),,0,1))</f>
        <v/>
      </c>
      <c r="AL256" s="15" t="str" cm="1">
        <f t="array" ref="AL256">IF(OR($B256="",AL$2=""),"",Projetos!$J255/_xlfn.XLOOKUP(AL$2,Técnicos!$A$2:$A$100,IF(Projetos!$I255=1,Técnicos!$F$2:$F$100,IF(Projetos!$I255=2,Técnicos!$H$2:$H$100,Técnicos!$J$2:$J$100)),,0,1))</f>
        <v/>
      </c>
      <c r="AM256" s="15" t="str" cm="1">
        <f t="array" ref="AM256">IF(OR($B256="",AM$2=""),"",Projetos!$J255/_xlfn.XLOOKUP(AM$2,Técnicos!$A$2:$A$100,IF(Projetos!$I255=1,Técnicos!$F$2:$F$100,IF(Projetos!$I255=2,Técnicos!$H$2:$H$100,Técnicos!$J$2:$J$100)),,0,1))</f>
        <v/>
      </c>
      <c r="AN256" s="15" t="str" cm="1">
        <f t="array" ref="AN256">IF(OR($B256="",AN$2=""),"",Projetos!$J255/_xlfn.XLOOKUP(AN$2,Técnicos!$A$2:$A$100,IF(Projetos!$I255=1,Técnicos!$F$2:$F$100,IF(Projetos!$I255=2,Técnicos!$H$2:$H$100,Técnicos!$J$2:$J$100)),,0,1))</f>
        <v/>
      </c>
      <c r="AO256" s="15" t="str" cm="1">
        <f t="array" ref="AO256">IF(OR($B256="",AO$2=""),"",Projetos!$J255/_xlfn.XLOOKUP(AO$2,Técnicos!$A$2:$A$100,IF(Projetos!$I255=1,Técnicos!$F$2:$F$100,IF(Projetos!$I255=2,Técnicos!$H$2:$H$100,Técnicos!$J$2:$J$100)),,0,1))</f>
        <v/>
      </c>
      <c r="AP256" s="15" t="str" cm="1">
        <f t="array" ref="AP256">IF(OR($B256="",AP$2=""),"",Projetos!$J255/_xlfn.XLOOKUP(AP$2,Técnicos!$A$2:$A$100,IF(Projetos!$I255=1,Técnicos!$F$2:$F$100,IF(Projetos!$I255=2,Técnicos!$H$2:$H$100,Técnicos!$J$2:$J$100)),,0,1))</f>
        <v/>
      </c>
      <c r="AQ256" s="15" t="str" cm="1">
        <f t="array" ref="AQ256">IF(OR($B256="",AQ$2=""),"",Projetos!$J255/_xlfn.XLOOKUP(AQ$2,Técnicos!$A$2:$A$100,IF(Projetos!$I255=1,Técnicos!$F$2:$F$100,IF(Projetos!$I255=2,Técnicos!$H$2:$H$100,Técnicos!$J$2:$J$100)),,0,1))</f>
        <v/>
      </c>
      <c r="AR256" s="15" t="str" cm="1">
        <f t="array" ref="AR256">IF(OR($B256="",AR$2=""),"",Projetos!$J255/_xlfn.XLOOKUP(AR$2,Técnicos!$A$2:$A$100,IF(Projetos!$I255=1,Técnicos!$F$2:$F$100,IF(Projetos!$I255=2,Técnicos!$H$2:$H$100,Técnicos!$J$2:$J$100)),,0,1))</f>
        <v/>
      </c>
      <c r="AS256" s="15" t="str" cm="1">
        <f t="array" ref="AS256">IF(OR($B256="",AS$2=""),"",Projetos!$J255/_xlfn.XLOOKUP(AS$2,Técnicos!$A$2:$A$100,IF(Projetos!$I255=1,Técnicos!$F$2:$F$100,IF(Projetos!$I255=2,Técnicos!$H$2:$H$100,Técnicos!$J$2:$J$100)),,0,1))</f>
        <v/>
      </c>
      <c r="AT256" s="15" t="str" cm="1">
        <f t="array" ref="AT256">IF(OR($B256="",AT$2=""),"",Projetos!$J255/_xlfn.XLOOKUP(AT$2,Técnicos!$A$2:$A$100,IF(Projetos!$I255=1,Técnicos!$F$2:$F$100,IF(Projetos!$I255=2,Técnicos!$H$2:$H$100,Técnicos!$J$2:$J$100)),,0,1))</f>
        <v/>
      </c>
      <c r="AU256" s="15" t="str" cm="1">
        <f t="array" ref="AU256">IF(OR($B256="",AU$2=""),"",Projetos!$J255/_xlfn.XLOOKUP(AU$2,Técnicos!$A$2:$A$100,IF(Projetos!$I255=1,Técnicos!$F$2:$F$100,IF(Projetos!$I255=2,Técnicos!$H$2:$H$100,Técnicos!$J$2:$J$100)),,0,1))</f>
        <v/>
      </c>
      <c r="AV256" s="15" t="str" cm="1">
        <f t="array" ref="AV256">IF(OR($B256="",AV$2=""),"",Projetos!$J255/_xlfn.XLOOKUP(AV$2,Técnicos!$A$2:$A$100,IF(Projetos!$I255=1,Técnicos!$F$2:$F$100,IF(Projetos!$I255=2,Técnicos!$H$2:$H$100,Técnicos!$J$2:$J$100)),,0,1))</f>
        <v/>
      </c>
      <c r="AW256" s="15" t="str" cm="1">
        <f t="array" ref="AW256">IF(OR($B256="",AW$2=""),"",Projetos!$J255/_xlfn.XLOOKUP(AW$2,Técnicos!$A$2:$A$100,IF(Projetos!$I255=1,Técnicos!$F$2:$F$100,IF(Projetos!$I255=2,Técnicos!$H$2:$H$100,Técnicos!$J$2:$J$100)),,0,1))</f>
        <v/>
      </c>
      <c r="AX256" s="15" t="str" cm="1">
        <f t="array" ref="AX256">IF(OR($B256="",AX$2=""),"",Projetos!$J255/_xlfn.XLOOKUP(AX$2,Técnicos!$A$2:$A$100,IF(Projetos!$I255=1,Técnicos!$F$2:$F$100,IF(Projetos!$I255=2,Técnicos!$H$2:$H$100,Técnicos!$J$2:$J$100)),,0,1))</f>
        <v/>
      </c>
      <c r="AY256" s="15" t="str" cm="1">
        <f t="array" ref="AY256">IF(OR($B256="",AY$2=""),"",Projetos!$J255/_xlfn.XLOOKUP(AY$2,Técnicos!$A$2:$A$100,IF(Projetos!$I255=1,Técnicos!$F$2:$F$100,IF(Projetos!$I255=2,Técnicos!$H$2:$H$100,Técnicos!$J$2:$J$100)),,0,1))</f>
        <v/>
      </c>
      <c r="AZ256" s="15" t="str" cm="1">
        <f t="array" ref="AZ256">IF(OR($B256="",AZ$2=""),"",Projetos!$J255/_xlfn.XLOOKUP(AZ$2,Técnicos!$A$2:$A$100,IF(Projetos!$I255=1,Técnicos!$F$2:$F$100,IF(Projetos!$I255=2,Técnicos!$H$2:$H$100,Técnicos!$J$2:$J$100)),,0,1))</f>
        <v/>
      </c>
      <c r="BA256" s="15" t="str" cm="1">
        <f t="array" ref="BA256">IF(OR($B256="",BA$2=""),"",Projetos!$J255/_xlfn.XLOOKUP(BA$2,Técnicos!$A$2:$A$100,IF(Projetos!$I255=1,Técnicos!$F$2:$F$100,IF(Projetos!$I255=2,Técnicos!$H$2:$H$100,Técnicos!$J$2:$J$100)),,0,1))</f>
        <v/>
      </c>
      <c r="BB256" s="15" t="str" cm="1">
        <f t="array" ref="BB256">IF(OR($B256="",BB$2=""),"",Projetos!$J255/_xlfn.XLOOKUP(BB$2,Técnicos!$A$2:$A$100,IF(Projetos!$I255=1,Técnicos!$F$2:$F$100,IF(Projetos!$I255=2,Técnicos!$H$2:$H$100,Técnicos!$J$2:$J$100)),,0,1))</f>
        <v/>
      </c>
      <c r="BC256" s="15" t="str" cm="1">
        <f t="array" ref="BC256">IF(OR($B256="",BC$2=""),"",Projetos!$J255/_xlfn.XLOOKUP(BC$2,Técnicos!$A$2:$A$100,IF(Projetos!$I255=1,Técnicos!$F$2:$F$100,IF(Projetos!$I255=2,Técnicos!$H$2:$H$100,Técnicos!$J$2:$J$100)),,0,1))</f>
        <v/>
      </c>
      <c r="BD256" s="15" t="str" cm="1">
        <f t="array" ref="BD256">IF(OR($B256="",BD$2=""),"",Projetos!$J255/_xlfn.XLOOKUP(BD$2,Técnicos!$A$2:$A$100,IF(Projetos!$I255=1,Técnicos!$F$2:$F$100,IF(Projetos!$I255=2,Técnicos!$H$2:$H$100,Técnicos!$J$2:$J$100)),,0,1))</f>
        <v/>
      </c>
      <c r="BE256" s="15" t="str" cm="1">
        <f t="array" ref="BE256">IF(OR($B256="",BE$2=""),"",Projetos!$J255/_xlfn.XLOOKUP(BE$2,Técnicos!$A$2:$A$100,IF(Projetos!$I255=1,Técnicos!$F$2:$F$100,IF(Projetos!$I255=2,Técnicos!$H$2:$H$100,Técnicos!$J$2:$J$100)),,0,1))</f>
        <v/>
      </c>
      <c r="BF256" s="15" t="str" cm="1">
        <f t="array" ref="BF256">IF(OR($B256="",BF$2=""),"",Projetos!$J255/_xlfn.XLOOKUP(BF$2,Técnicos!$A$2:$A$100,IF(Projetos!$I255=1,Técnicos!$F$2:$F$100,IF(Projetos!$I255=2,Técnicos!$H$2:$H$100,Técnicos!$J$2:$J$100)),,0,1))</f>
        <v/>
      </c>
      <c r="BG256" s="15" t="str" cm="1">
        <f t="array" ref="BG256">IF(OR($B256="",BG$2=""),"",Projetos!$J255/_xlfn.XLOOKUP(BG$2,Técnicos!$A$2:$A$100,IF(Projetos!$I255=1,Técnicos!$F$2:$F$100,IF(Projetos!$I255=2,Técnicos!$H$2:$H$100,Técnicos!$J$2:$J$100)),,0,1))</f>
        <v/>
      </c>
      <c r="BH256" s="15" t="str" cm="1">
        <f t="array" ref="BH256">IF(OR($B256="",BH$2=""),"",Projetos!$J255/_xlfn.XLOOKUP(BH$2,Técnicos!$A$2:$A$100,IF(Projetos!$I255=1,Técnicos!$F$2:$F$100,IF(Projetos!$I255=2,Técnicos!$H$2:$H$100,Técnicos!$J$2:$J$100)),,0,1))</f>
        <v/>
      </c>
      <c r="BI256" s="15" t="str" cm="1">
        <f t="array" ref="BI256">IF(OR($B256="",BI$2=""),"",Projetos!$J255/_xlfn.XLOOKUP(BI$2,Técnicos!$A$2:$A$100,IF(Projetos!$I255=1,Técnicos!$F$2:$F$100,IF(Projetos!$I255=2,Técnicos!$H$2:$H$100,Técnicos!$J$2:$J$100)),,0,1))</f>
        <v/>
      </c>
      <c r="BJ256" s="15" t="str" cm="1">
        <f t="array" ref="BJ256">IF(OR($B256="",BJ$2=""),"",Projetos!$J255/_xlfn.XLOOKUP(BJ$2,Técnicos!$A$2:$A$100,IF(Projetos!$I255=1,Técnicos!$F$2:$F$100,IF(Projetos!$I255=2,Técnicos!$H$2:$H$100,Técnicos!$J$2:$J$100)),,0,1))</f>
        <v/>
      </c>
      <c r="BK256" s="15" t="str" cm="1">
        <f t="array" ref="BK256">IF(OR($B256="",BK$2=""),"",Projetos!$J255/_xlfn.XLOOKUP(BK$2,Técnicos!$A$2:$A$100,IF(Projetos!$I255=1,Técnicos!$F$2:$F$100,IF(Projetos!$I255=2,Técnicos!$H$2:$H$100,Técnicos!$J$2:$J$100)),,0,1))</f>
        <v/>
      </c>
      <c r="BL256" s="15" t="str" cm="1">
        <f t="array" ref="BL256">IF(OR($B256="",BL$2=""),"",Projetos!$J255/_xlfn.XLOOKUP(BL$2,Técnicos!$A$2:$A$100,IF(Projetos!$I255=1,Técnicos!$F$2:$F$100,IF(Projetos!$I255=2,Técnicos!$H$2:$H$100,Técnicos!$J$2:$J$100)),,0,1))</f>
        <v/>
      </c>
      <c r="BM256" s="15" t="str" cm="1">
        <f t="array" ref="BM256">IF(OR($B256="",BM$2=""),"",Projetos!$J255/_xlfn.XLOOKUP(BM$2,Técnicos!$A$2:$A$100,IF(Projetos!$I255=1,Técnicos!$F$2:$F$100,IF(Projetos!$I255=2,Técnicos!$H$2:$H$100,Técnicos!$J$2:$J$100)),,0,1))</f>
        <v/>
      </c>
      <c r="BN256" s="15" t="str" cm="1">
        <f t="array" ref="BN256">IF(OR($B256="",BN$2=""),"",Projetos!$J255/_xlfn.XLOOKUP(BN$2,Técnicos!$A$2:$A$100,IF(Projetos!$I255=1,Técnicos!$F$2:$F$100,IF(Projetos!$I255=2,Técnicos!$H$2:$H$100,Técnicos!$J$2:$J$100)),,0,1))</f>
        <v/>
      </c>
    </row>
    <row r="257" spans="3:66" x14ac:dyDescent="0.3">
      <c r="C257" s="15" t="str" cm="1">
        <f t="array" ref="C257">IF(OR($B257="",C$2=""),"",Projetos!$J256/_xlfn.XLOOKUP(C$2,Técnicos!$A$2:$A$100,IF(Projetos!$I256=1,Técnicos!$F$2:$F$100,IF(Projetos!$I256=2,Técnicos!$H$2:$H$100,Técnicos!$J$2:$J$100)),,0,1))</f>
        <v/>
      </c>
      <c r="D257" s="15" t="str" cm="1">
        <f t="array" ref="D257">IF(OR($B257="",D$2=""),"",Projetos!$J256/_xlfn.XLOOKUP(D$2,Técnicos!$A$2:$A$100,IF(Projetos!$I256=1,Técnicos!$F$2:$F$100,IF(Projetos!$I256=2,Técnicos!$H$2:$H$100,Técnicos!$J$2:$J$100)),,0,1))</f>
        <v/>
      </c>
      <c r="E257" s="15" t="str" cm="1">
        <f t="array" ref="E257">IF(OR($B257="",E$2=""),"",Projetos!$J256/_xlfn.XLOOKUP(E$2,Técnicos!$A$2:$A$100,IF(Projetos!$I256=1,Técnicos!$F$2:$F$100,IF(Projetos!$I256=2,Técnicos!$H$2:$H$100,Técnicos!$J$2:$J$100)),,0,1))</f>
        <v/>
      </c>
      <c r="F257" s="15" t="str" cm="1">
        <f t="array" ref="F257">IF(OR($B257="",F$2=""),"",Projetos!$J256/_xlfn.XLOOKUP(F$2,Técnicos!$A$2:$A$100,IF(Projetos!$I256=1,Técnicos!$F$2:$F$100,IF(Projetos!$I256=2,Técnicos!$H$2:$H$100,Técnicos!$J$2:$J$100)),,0,1))</f>
        <v/>
      </c>
      <c r="G257" s="15" t="str" cm="1">
        <f t="array" ref="G257">IF(OR($B257="",G$2=""),"",Projetos!$J256/_xlfn.XLOOKUP(G$2,Técnicos!$A$2:$A$100,IF(Projetos!$I256=1,Técnicos!$F$2:$F$100,IF(Projetos!$I256=2,Técnicos!$H$2:$H$100,Técnicos!$J$2:$J$100)),,0,1))</f>
        <v/>
      </c>
      <c r="H257" s="15" t="str" cm="1">
        <f t="array" ref="H257">IF(OR($B257="",H$2=""),"",Projetos!$J256/_xlfn.XLOOKUP(H$2,Técnicos!$A$2:$A$100,IF(Projetos!$I256=1,Técnicos!$F$2:$F$100,IF(Projetos!$I256=2,Técnicos!$H$2:$H$100,Técnicos!$J$2:$J$100)),,0,1))</f>
        <v/>
      </c>
      <c r="I257" s="15" t="str" cm="1">
        <f t="array" ref="I257">IF(OR($B257="",I$2=""),"",Projetos!$J256/_xlfn.XLOOKUP(I$2,Técnicos!$A$2:$A$100,IF(Projetos!$I256=1,Técnicos!$F$2:$F$100,IF(Projetos!$I256=2,Técnicos!$H$2:$H$100,Técnicos!$J$2:$J$100)),,0,1))</f>
        <v/>
      </c>
      <c r="J257" s="15" t="str" cm="1">
        <f t="array" ref="J257">IF(OR($B257="",J$2=""),"",Projetos!$J256/_xlfn.XLOOKUP(J$2,Técnicos!$A$2:$A$100,IF(Projetos!$I256=1,Técnicos!$F$2:$F$100,IF(Projetos!$I256=2,Técnicos!$H$2:$H$100,Técnicos!$J$2:$J$100)),,0,1))</f>
        <v/>
      </c>
      <c r="K257" s="15" t="str" cm="1">
        <f t="array" ref="K257">IF(OR($B257="",K$2=""),"",Projetos!$J256/_xlfn.XLOOKUP(K$2,Técnicos!$A$2:$A$100,IF(Projetos!$I256=1,Técnicos!$F$2:$F$100,IF(Projetos!$I256=2,Técnicos!$H$2:$H$100,Técnicos!$J$2:$J$100)),,0,1))</f>
        <v/>
      </c>
      <c r="L257" s="15" t="str" cm="1">
        <f t="array" ref="L257">IF(OR($B257="",L$2=""),"",Projetos!$J256/_xlfn.XLOOKUP(L$2,Técnicos!$A$2:$A$100,IF(Projetos!$I256=1,Técnicos!$F$2:$F$100,IF(Projetos!$I256=2,Técnicos!$H$2:$H$100,Técnicos!$J$2:$J$100)),,0,1))</f>
        <v/>
      </c>
      <c r="M257" s="15" t="str" cm="1">
        <f t="array" ref="M257">IF(OR($B257="",M$2=""),"",Projetos!$J256/_xlfn.XLOOKUP(M$2,Técnicos!$A$2:$A$100,IF(Projetos!$I256=1,Técnicos!$F$2:$F$100,IF(Projetos!$I256=2,Técnicos!$H$2:$H$100,Técnicos!$J$2:$J$100)),,0,1))</f>
        <v/>
      </c>
      <c r="N257" s="15" t="str" cm="1">
        <f t="array" ref="N257">IF(OR($B257="",N$2=""),"",Projetos!$J256/_xlfn.XLOOKUP(N$2,Técnicos!$A$2:$A$100,IF(Projetos!$I256=1,Técnicos!$F$2:$F$100,IF(Projetos!$I256=2,Técnicos!$H$2:$H$100,Técnicos!$J$2:$J$100)),,0,1))</f>
        <v/>
      </c>
      <c r="O257" s="15" t="str" cm="1">
        <f t="array" ref="O257">IF(OR($B257="",O$2=""),"",Projetos!$J256/_xlfn.XLOOKUP(O$2,Técnicos!$A$2:$A$100,IF(Projetos!$I256=1,Técnicos!$F$2:$F$100,IF(Projetos!$I256=2,Técnicos!$H$2:$H$100,Técnicos!$J$2:$J$100)),,0,1))</f>
        <v/>
      </c>
      <c r="P257" s="15" t="str" cm="1">
        <f t="array" ref="P257">IF(OR($B257="",P$2=""),"",Projetos!$J256/_xlfn.XLOOKUP(P$2,Técnicos!$A$2:$A$100,IF(Projetos!$I256=1,Técnicos!$F$2:$F$100,IF(Projetos!$I256=2,Técnicos!$H$2:$H$100,Técnicos!$J$2:$J$100)),,0,1))</f>
        <v/>
      </c>
      <c r="Q257" s="15" t="str" cm="1">
        <f t="array" ref="Q257">IF(OR($B257="",Q$2=""),"",Projetos!$J256/_xlfn.XLOOKUP(Q$2,Técnicos!$A$2:$A$100,IF(Projetos!$I256=1,Técnicos!$F$2:$F$100,IF(Projetos!$I256=2,Técnicos!$H$2:$H$100,Técnicos!$J$2:$J$100)),,0,1))</f>
        <v/>
      </c>
      <c r="R257" s="15" t="str" cm="1">
        <f t="array" ref="R257">IF(OR($B257="",R$2=""),"",Projetos!$J256/_xlfn.XLOOKUP(R$2,Técnicos!$A$2:$A$100,IF(Projetos!$I256=1,Técnicos!$F$2:$F$100,IF(Projetos!$I256=2,Técnicos!$H$2:$H$100,Técnicos!$J$2:$J$100)),,0,1))</f>
        <v/>
      </c>
      <c r="S257" s="15" t="str" cm="1">
        <f t="array" ref="S257">IF(OR($B257="",S$2=""),"",Projetos!$J256/_xlfn.XLOOKUP(S$2,Técnicos!$A$2:$A$100,IF(Projetos!$I256=1,Técnicos!$F$2:$F$100,IF(Projetos!$I256=2,Técnicos!$H$2:$H$100,Técnicos!$J$2:$J$100)),,0,1))</f>
        <v/>
      </c>
      <c r="T257" s="15" t="str" cm="1">
        <f t="array" ref="T257">IF(OR($B257="",T$2=""),"",Projetos!$J256/_xlfn.XLOOKUP(T$2,Técnicos!$A$2:$A$100,IF(Projetos!$I256=1,Técnicos!$F$2:$F$100,IF(Projetos!$I256=2,Técnicos!$H$2:$H$100,Técnicos!$J$2:$J$100)),,0,1))</f>
        <v/>
      </c>
      <c r="U257" s="15" t="str" cm="1">
        <f t="array" ref="U257">IF(OR($B257="",U$2=""),"",Projetos!$J256/_xlfn.XLOOKUP(U$2,Técnicos!$A$2:$A$100,IF(Projetos!$I256=1,Técnicos!$F$2:$F$100,IF(Projetos!$I256=2,Técnicos!$H$2:$H$100,Técnicos!$J$2:$J$100)),,0,1))</f>
        <v/>
      </c>
      <c r="V257" s="15" t="str" cm="1">
        <f t="array" ref="V257">IF(OR($B257="",V$2=""),"",Projetos!$J256/_xlfn.XLOOKUP(V$2,Técnicos!$A$2:$A$100,IF(Projetos!$I256=1,Técnicos!$F$2:$F$100,IF(Projetos!$I256=2,Técnicos!$H$2:$H$100,Técnicos!$J$2:$J$100)),,0,1))</f>
        <v/>
      </c>
      <c r="W257" s="15" t="str" cm="1">
        <f t="array" ref="W257">IF(OR($B257="",W$2=""),"",Projetos!$J256/_xlfn.XLOOKUP(W$2,Técnicos!$A$2:$A$100,IF(Projetos!$I256=1,Técnicos!$F$2:$F$100,IF(Projetos!$I256=2,Técnicos!$H$2:$H$100,Técnicos!$J$2:$J$100)),,0,1))</f>
        <v/>
      </c>
      <c r="X257" s="15" t="str" cm="1">
        <f t="array" ref="X257">IF(OR($B257="",X$2=""),"",Projetos!$J256/_xlfn.XLOOKUP(X$2,Técnicos!$A$2:$A$100,IF(Projetos!$I256=1,Técnicos!$F$2:$F$100,IF(Projetos!$I256=2,Técnicos!$H$2:$H$100,Técnicos!$J$2:$J$100)),,0,1))</f>
        <v/>
      </c>
      <c r="Y257" s="15" t="str" cm="1">
        <f t="array" ref="Y257">IF(OR($B257="",Y$2=""),"",Projetos!$J256/_xlfn.XLOOKUP(Y$2,Técnicos!$A$2:$A$100,IF(Projetos!$I256=1,Técnicos!$F$2:$F$100,IF(Projetos!$I256=2,Técnicos!$H$2:$H$100,Técnicos!$J$2:$J$100)),,0,1))</f>
        <v/>
      </c>
      <c r="Z257" s="15" t="str" cm="1">
        <f t="array" ref="Z257">IF(OR($B257="",Z$2=""),"",Projetos!$J256/_xlfn.XLOOKUP(Z$2,Técnicos!$A$2:$A$100,IF(Projetos!$I256=1,Técnicos!$F$2:$F$100,IF(Projetos!$I256=2,Técnicos!$H$2:$H$100,Técnicos!$J$2:$J$100)),,0,1))</f>
        <v/>
      </c>
      <c r="AA257" s="15" t="str" cm="1">
        <f t="array" ref="AA257">IF(OR($B257="",AA$2=""),"",Projetos!$J256/_xlfn.XLOOKUP(AA$2,Técnicos!$A$2:$A$100,IF(Projetos!$I256=1,Técnicos!$F$2:$F$100,IF(Projetos!$I256=2,Técnicos!$H$2:$H$100,Técnicos!$J$2:$J$100)),,0,1))</f>
        <v/>
      </c>
      <c r="AB257" s="15" t="str" cm="1">
        <f t="array" ref="AB257">IF(OR($B257="",AB$2=""),"",Projetos!$J256/_xlfn.XLOOKUP(AB$2,Técnicos!$A$2:$A$100,IF(Projetos!$I256=1,Técnicos!$F$2:$F$100,IF(Projetos!$I256=2,Técnicos!$H$2:$H$100,Técnicos!$J$2:$J$100)),,0,1))</f>
        <v/>
      </c>
      <c r="AC257" s="15" t="str" cm="1">
        <f t="array" ref="AC257">IF(OR($B257="",AC$2=""),"",Projetos!$J256/_xlfn.XLOOKUP(AC$2,Técnicos!$A$2:$A$100,IF(Projetos!$I256=1,Técnicos!$F$2:$F$100,IF(Projetos!$I256=2,Técnicos!$H$2:$H$100,Técnicos!$J$2:$J$100)),,0,1))</f>
        <v/>
      </c>
      <c r="AD257" s="15" t="str" cm="1">
        <f t="array" ref="AD257">IF(OR($B257="",AD$2=""),"",Projetos!$J256/_xlfn.XLOOKUP(AD$2,Técnicos!$A$2:$A$100,IF(Projetos!$I256=1,Técnicos!$F$2:$F$100,IF(Projetos!$I256=2,Técnicos!$H$2:$H$100,Técnicos!$J$2:$J$100)),,0,1))</f>
        <v/>
      </c>
      <c r="AE257" s="15" t="str" cm="1">
        <f t="array" ref="AE257">IF(OR($B257="",AE$2=""),"",Projetos!$J256/_xlfn.XLOOKUP(AE$2,Técnicos!$A$2:$A$100,IF(Projetos!$I256=1,Técnicos!$F$2:$F$100,IF(Projetos!$I256=2,Técnicos!$H$2:$H$100,Técnicos!$J$2:$J$100)),,0,1))</f>
        <v/>
      </c>
      <c r="AF257" s="15" t="str" cm="1">
        <f t="array" ref="AF257">IF(OR($B257="",AF$2=""),"",Projetos!$J256/_xlfn.XLOOKUP(AF$2,Técnicos!$A$2:$A$100,IF(Projetos!$I256=1,Técnicos!$F$2:$F$100,IF(Projetos!$I256=2,Técnicos!$H$2:$H$100,Técnicos!$J$2:$J$100)),,0,1))</f>
        <v/>
      </c>
      <c r="AG257" s="15" t="str" cm="1">
        <f t="array" ref="AG257">IF(OR($B257="",AG$2=""),"",Projetos!$J256/_xlfn.XLOOKUP(AG$2,Técnicos!$A$2:$A$100,IF(Projetos!$I256=1,Técnicos!$F$2:$F$100,IF(Projetos!$I256=2,Técnicos!$H$2:$H$100,Técnicos!$J$2:$J$100)),,0,1))</f>
        <v/>
      </c>
      <c r="AH257" s="15" t="str" cm="1">
        <f t="array" ref="AH257">IF(OR($B257="",AH$2=""),"",Projetos!$J256/_xlfn.XLOOKUP(AH$2,Técnicos!$A$2:$A$100,IF(Projetos!$I256=1,Técnicos!$F$2:$F$100,IF(Projetos!$I256=2,Técnicos!$H$2:$H$100,Técnicos!$J$2:$J$100)),,0,1))</f>
        <v/>
      </c>
      <c r="AI257" s="15" t="str" cm="1">
        <f t="array" ref="AI257">IF(OR($B257="",AI$2=""),"",Projetos!$J256/_xlfn.XLOOKUP(AI$2,Técnicos!$A$2:$A$100,IF(Projetos!$I256=1,Técnicos!$F$2:$F$100,IF(Projetos!$I256=2,Técnicos!$H$2:$H$100,Técnicos!$J$2:$J$100)),,0,1))</f>
        <v/>
      </c>
      <c r="AJ257" s="15" t="str" cm="1">
        <f t="array" ref="AJ257">IF(OR($B257="",AJ$2=""),"",Projetos!$J256/_xlfn.XLOOKUP(AJ$2,Técnicos!$A$2:$A$100,IF(Projetos!$I256=1,Técnicos!$F$2:$F$100,IF(Projetos!$I256=2,Técnicos!$H$2:$H$100,Técnicos!$J$2:$J$100)),,0,1))</f>
        <v/>
      </c>
      <c r="AK257" s="15" t="str" cm="1">
        <f t="array" ref="AK257">IF(OR($B257="",AK$2=""),"",Projetos!$J256/_xlfn.XLOOKUP(AK$2,Técnicos!$A$2:$A$100,IF(Projetos!$I256=1,Técnicos!$F$2:$F$100,IF(Projetos!$I256=2,Técnicos!$H$2:$H$100,Técnicos!$J$2:$J$100)),,0,1))</f>
        <v/>
      </c>
      <c r="AL257" s="15" t="str" cm="1">
        <f t="array" ref="AL257">IF(OR($B257="",AL$2=""),"",Projetos!$J256/_xlfn.XLOOKUP(AL$2,Técnicos!$A$2:$A$100,IF(Projetos!$I256=1,Técnicos!$F$2:$F$100,IF(Projetos!$I256=2,Técnicos!$H$2:$H$100,Técnicos!$J$2:$J$100)),,0,1))</f>
        <v/>
      </c>
      <c r="AM257" s="15" t="str" cm="1">
        <f t="array" ref="AM257">IF(OR($B257="",AM$2=""),"",Projetos!$J256/_xlfn.XLOOKUP(AM$2,Técnicos!$A$2:$A$100,IF(Projetos!$I256=1,Técnicos!$F$2:$F$100,IF(Projetos!$I256=2,Técnicos!$H$2:$H$100,Técnicos!$J$2:$J$100)),,0,1))</f>
        <v/>
      </c>
      <c r="AN257" s="15" t="str" cm="1">
        <f t="array" ref="AN257">IF(OR($B257="",AN$2=""),"",Projetos!$J256/_xlfn.XLOOKUP(AN$2,Técnicos!$A$2:$A$100,IF(Projetos!$I256=1,Técnicos!$F$2:$F$100,IF(Projetos!$I256=2,Técnicos!$H$2:$H$100,Técnicos!$J$2:$J$100)),,0,1))</f>
        <v/>
      </c>
      <c r="AO257" s="15" t="str" cm="1">
        <f t="array" ref="AO257">IF(OR($B257="",AO$2=""),"",Projetos!$J256/_xlfn.XLOOKUP(AO$2,Técnicos!$A$2:$A$100,IF(Projetos!$I256=1,Técnicos!$F$2:$F$100,IF(Projetos!$I256=2,Técnicos!$H$2:$H$100,Técnicos!$J$2:$J$100)),,0,1))</f>
        <v/>
      </c>
      <c r="AP257" s="15" t="str" cm="1">
        <f t="array" ref="AP257">IF(OR($B257="",AP$2=""),"",Projetos!$J256/_xlfn.XLOOKUP(AP$2,Técnicos!$A$2:$A$100,IF(Projetos!$I256=1,Técnicos!$F$2:$F$100,IF(Projetos!$I256=2,Técnicos!$H$2:$H$100,Técnicos!$J$2:$J$100)),,0,1))</f>
        <v/>
      </c>
      <c r="AQ257" s="15" t="str" cm="1">
        <f t="array" ref="AQ257">IF(OR($B257="",AQ$2=""),"",Projetos!$J256/_xlfn.XLOOKUP(AQ$2,Técnicos!$A$2:$A$100,IF(Projetos!$I256=1,Técnicos!$F$2:$F$100,IF(Projetos!$I256=2,Técnicos!$H$2:$H$100,Técnicos!$J$2:$J$100)),,0,1))</f>
        <v/>
      </c>
      <c r="AR257" s="15" t="str" cm="1">
        <f t="array" ref="AR257">IF(OR($B257="",AR$2=""),"",Projetos!$J256/_xlfn.XLOOKUP(AR$2,Técnicos!$A$2:$A$100,IF(Projetos!$I256=1,Técnicos!$F$2:$F$100,IF(Projetos!$I256=2,Técnicos!$H$2:$H$100,Técnicos!$J$2:$J$100)),,0,1))</f>
        <v/>
      </c>
      <c r="AS257" s="15" t="str" cm="1">
        <f t="array" ref="AS257">IF(OR($B257="",AS$2=""),"",Projetos!$J256/_xlfn.XLOOKUP(AS$2,Técnicos!$A$2:$A$100,IF(Projetos!$I256=1,Técnicos!$F$2:$F$100,IF(Projetos!$I256=2,Técnicos!$H$2:$H$100,Técnicos!$J$2:$J$100)),,0,1))</f>
        <v/>
      </c>
      <c r="AT257" s="15" t="str" cm="1">
        <f t="array" ref="AT257">IF(OR($B257="",AT$2=""),"",Projetos!$J256/_xlfn.XLOOKUP(AT$2,Técnicos!$A$2:$A$100,IF(Projetos!$I256=1,Técnicos!$F$2:$F$100,IF(Projetos!$I256=2,Técnicos!$H$2:$H$100,Técnicos!$J$2:$J$100)),,0,1))</f>
        <v/>
      </c>
      <c r="AU257" s="15" t="str" cm="1">
        <f t="array" ref="AU257">IF(OR($B257="",AU$2=""),"",Projetos!$J256/_xlfn.XLOOKUP(AU$2,Técnicos!$A$2:$A$100,IF(Projetos!$I256=1,Técnicos!$F$2:$F$100,IF(Projetos!$I256=2,Técnicos!$H$2:$H$100,Técnicos!$J$2:$J$100)),,0,1))</f>
        <v/>
      </c>
      <c r="AV257" s="15" t="str" cm="1">
        <f t="array" ref="AV257">IF(OR($B257="",AV$2=""),"",Projetos!$J256/_xlfn.XLOOKUP(AV$2,Técnicos!$A$2:$A$100,IF(Projetos!$I256=1,Técnicos!$F$2:$F$100,IF(Projetos!$I256=2,Técnicos!$H$2:$H$100,Técnicos!$J$2:$J$100)),,0,1))</f>
        <v/>
      </c>
      <c r="AW257" s="15" t="str" cm="1">
        <f t="array" ref="AW257">IF(OR($B257="",AW$2=""),"",Projetos!$J256/_xlfn.XLOOKUP(AW$2,Técnicos!$A$2:$A$100,IF(Projetos!$I256=1,Técnicos!$F$2:$F$100,IF(Projetos!$I256=2,Técnicos!$H$2:$H$100,Técnicos!$J$2:$J$100)),,0,1))</f>
        <v/>
      </c>
      <c r="AX257" s="15" t="str" cm="1">
        <f t="array" ref="AX257">IF(OR($B257="",AX$2=""),"",Projetos!$J256/_xlfn.XLOOKUP(AX$2,Técnicos!$A$2:$A$100,IF(Projetos!$I256=1,Técnicos!$F$2:$F$100,IF(Projetos!$I256=2,Técnicos!$H$2:$H$100,Técnicos!$J$2:$J$100)),,0,1))</f>
        <v/>
      </c>
      <c r="AY257" s="15" t="str" cm="1">
        <f t="array" ref="AY257">IF(OR($B257="",AY$2=""),"",Projetos!$J256/_xlfn.XLOOKUP(AY$2,Técnicos!$A$2:$A$100,IF(Projetos!$I256=1,Técnicos!$F$2:$F$100,IF(Projetos!$I256=2,Técnicos!$H$2:$H$100,Técnicos!$J$2:$J$100)),,0,1))</f>
        <v/>
      </c>
      <c r="AZ257" s="15" t="str" cm="1">
        <f t="array" ref="AZ257">IF(OR($B257="",AZ$2=""),"",Projetos!$J256/_xlfn.XLOOKUP(AZ$2,Técnicos!$A$2:$A$100,IF(Projetos!$I256=1,Técnicos!$F$2:$F$100,IF(Projetos!$I256=2,Técnicos!$H$2:$H$100,Técnicos!$J$2:$J$100)),,0,1))</f>
        <v/>
      </c>
      <c r="BA257" s="15" t="str" cm="1">
        <f t="array" ref="BA257">IF(OR($B257="",BA$2=""),"",Projetos!$J256/_xlfn.XLOOKUP(BA$2,Técnicos!$A$2:$A$100,IF(Projetos!$I256=1,Técnicos!$F$2:$F$100,IF(Projetos!$I256=2,Técnicos!$H$2:$H$100,Técnicos!$J$2:$J$100)),,0,1))</f>
        <v/>
      </c>
      <c r="BB257" s="15" t="str" cm="1">
        <f t="array" ref="BB257">IF(OR($B257="",BB$2=""),"",Projetos!$J256/_xlfn.XLOOKUP(BB$2,Técnicos!$A$2:$A$100,IF(Projetos!$I256=1,Técnicos!$F$2:$F$100,IF(Projetos!$I256=2,Técnicos!$H$2:$H$100,Técnicos!$J$2:$J$100)),,0,1))</f>
        <v/>
      </c>
      <c r="BC257" s="15" t="str" cm="1">
        <f t="array" ref="BC257">IF(OR($B257="",BC$2=""),"",Projetos!$J256/_xlfn.XLOOKUP(BC$2,Técnicos!$A$2:$A$100,IF(Projetos!$I256=1,Técnicos!$F$2:$F$100,IF(Projetos!$I256=2,Técnicos!$H$2:$H$100,Técnicos!$J$2:$J$100)),,0,1))</f>
        <v/>
      </c>
      <c r="BD257" s="15" t="str" cm="1">
        <f t="array" ref="BD257">IF(OR($B257="",BD$2=""),"",Projetos!$J256/_xlfn.XLOOKUP(BD$2,Técnicos!$A$2:$A$100,IF(Projetos!$I256=1,Técnicos!$F$2:$F$100,IF(Projetos!$I256=2,Técnicos!$H$2:$H$100,Técnicos!$J$2:$J$100)),,0,1))</f>
        <v/>
      </c>
      <c r="BE257" s="15" t="str" cm="1">
        <f t="array" ref="BE257">IF(OR($B257="",BE$2=""),"",Projetos!$J256/_xlfn.XLOOKUP(BE$2,Técnicos!$A$2:$A$100,IF(Projetos!$I256=1,Técnicos!$F$2:$F$100,IF(Projetos!$I256=2,Técnicos!$H$2:$H$100,Técnicos!$J$2:$J$100)),,0,1))</f>
        <v/>
      </c>
      <c r="BF257" s="15" t="str" cm="1">
        <f t="array" ref="BF257">IF(OR($B257="",BF$2=""),"",Projetos!$J256/_xlfn.XLOOKUP(BF$2,Técnicos!$A$2:$A$100,IF(Projetos!$I256=1,Técnicos!$F$2:$F$100,IF(Projetos!$I256=2,Técnicos!$H$2:$H$100,Técnicos!$J$2:$J$100)),,0,1))</f>
        <v/>
      </c>
      <c r="BG257" s="15" t="str" cm="1">
        <f t="array" ref="BG257">IF(OR($B257="",BG$2=""),"",Projetos!$J256/_xlfn.XLOOKUP(BG$2,Técnicos!$A$2:$A$100,IF(Projetos!$I256=1,Técnicos!$F$2:$F$100,IF(Projetos!$I256=2,Técnicos!$H$2:$H$100,Técnicos!$J$2:$J$100)),,0,1))</f>
        <v/>
      </c>
      <c r="BH257" s="15" t="str" cm="1">
        <f t="array" ref="BH257">IF(OR($B257="",BH$2=""),"",Projetos!$J256/_xlfn.XLOOKUP(BH$2,Técnicos!$A$2:$A$100,IF(Projetos!$I256=1,Técnicos!$F$2:$F$100,IF(Projetos!$I256=2,Técnicos!$H$2:$H$100,Técnicos!$J$2:$J$100)),,0,1))</f>
        <v/>
      </c>
      <c r="BI257" s="15" t="str" cm="1">
        <f t="array" ref="BI257">IF(OR($B257="",BI$2=""),"",Projetos!$J256/_xlfn.XLOOKUP(BI$2,Técnicos!$A$2:$A$100,IF(Projetos!$I256=1,Técnicos!$F$2:$F$100,IF(Projetos!$I256=2,Técnicos!$H$2:$H$100,Técnicos!$J$2:$J$100)),,0,1))</f>
        <v/>
      </c>
      <c r="BJ257" s="15" t="str" cm="1">
        <f t="array" ref="BJ257">IF(OR($B257="",BJ$2=""),"",Projetos!$J256/_xlfn.XLOOKUP(BJ$2,Técnicos!$A$2:$A$100,IF(Projetos!$I256=1,Técnicos!$F$2:$F$100,IF(Projetos!$I256=2,Técnicos!$H$2:$H$100,Técnicos!$J$2:$J$100)),,0,1))</f>
        <v/>
      </c>
      <c r="BK257" s="15" t="str" cm="1">
        <f t="array" ref="BK257">IF(OR($B257="",BK$2=""),"",Projetos!$J256/_xlfn.XLOOKUP(BK$2,Técnicos!$A$2:$A$100,IF(Projetos!$I256=1,Técnicos!$F$2:$F$100,IF(Projetos!$I256=2,Técnicos!$H$2:$H$100,Técnicos!$J$2:$J$100)),,0,1))</f>
        <v/>
      </c>
      <c r="BL257" s="15" t="str" cm="1">
        <f t="array" ref="BL257">IF(OR($B257="",BL$2=""),"",Projetos!$J256/_xlfn.XLOOKUP(BL$2,Técnicos!$A$2:$A$100,IF(Projetos!$I256=1,Técnicos!$F$2:$F$100,IF(Projetos!$I256=2,Técnicos!$H$2:$H$100,Técnicos!$J$2:$J$100)),,0,1))</f>
        <v/>
      </c>
      <c r="BM257" s="15" t="str" cm="1">
        <f t="array" ref="BM257">IF(OR($B257="",BM$2=""),"",Projetos!$J256/_xlfn.XLOOKUP(BM$2,Técnicos!$A$2:$A$100,IF(Projetos!$I256=1,Técnicos!$F$2:$F$100,IF(Projetos!$I256=2,Técnicos!$H$2:$H$100,Técnicos!$J$2:$J$100)),,0,1))</f>
        <v/>
      </c>
      <c r="BN257" s="15" t="str" cm="1">
        <f t="array" ref="BN257">IF(OR($B257="",BN$2=""),"",Projetos!$J256/_xlfn.XLOOKUP(BN$2,Técnicos!$A$2:$A$100,IF(Projetos!$I256=1,Técnicos!$F$2:$F$100,IF(Projetos!$I256=2,Técnicos!$H$2:$H$100,Técnicos!$J$2:$J$100)),,0,1))</f>
        <v/>
      </c>
    </row>
    <row r="258" spans="3:66" x14ac:dyDescent="0.3">
      <c r="C258" s="15" t="str" cm="1">
        <f t="array" ref="C258">IF(OR($B258="",C$2=""),"",Projetos!$J257/_xlfn.XLOOKUP(C$2,Técnicos!$A$2:$A$100,IF(Projetos!$I257=1,Técnicos!$F$2:$F$100,IF(Projetos!$I257=2,Técnicos!$H$2:$H$100,Técnicos!$J$2:$J$100)),,0,1))</f>
        <v/>
      </c>
      <c r="D258" s="15" t="str" cm="1">
        <f t="array" ref="D258">IF(OR($B258="",D$2=""),"",Projetos!$J257/_xlfn.XLOOKUP(D$2,Técnicos!$A$2:$A$100,IF(Projetos!$I257=1,Técnicos!$F$2:$F$100,IF(Projetos!$I257=2,Técnicos!$H$2:$H$100,Técnicos!$J$2:$J$100)),,0,1))</f>
        <v/>
      </c>
      <c r="E258" s="15" t="str" cm="1">
        <f t="array" ref="E258">IF(OR($B258="",E$2=""),"",Projetos!$J257/_xlfn.XLOOKUP(E$2,Técnicos!$A$2:$A$100,IF(Projetos!$I257=1,Técnicos!$F$2:$F$100,IF(Projetos!$I257=2,Técnicos!$H$2:$H$100,Técnicos!$J$2:$J$100)),,0,1))</f>
        <v/>
      </c>
      <c r="F258" s="15" t="str" cm="1">
        <f t="array" ref="F258">IF(OR($B258="",F$2=""),"",Projetos!$J257/_xlfn.XLOOKUP(F$2,Técnicos!$A$2:$A$100,IF(Projetos!$I257=1,Técnicos!$F$2:$F$100,IF(Projetos!$I257=2,Técnicos!$H$2:$H$100,Técnicos!$J$2:$J$100)),,0,1))</f>
        <v/>
      </c>
      <c r="G258" s="15" t="str" cm="1">
        <f t="array" ref="G258">IF(OR($B258="",G$2=""),"",Projetos!$J257/_xlfn.XLOOKUP(G$2,Técnicos!$A$2:$A$100,IF(Projetos!$I257=1,Técnicos!$F$2:$F$100,IF(Projetos!$I257=2,Técnicos!$H$2:$H$100,Técnicos!$J$2:$J$100)),,0,1))</f>
        <v/>
      </c>
      <c r="H258" s="15" t="str" cm="1">
        <f t="array" ref="H258">IF(OR($B258="",H$2=""),"",Projetos!$J257/_xlfn.XLOOKUP(H$2,Técnicos!$A$2:$A$100,IF(Projetos!$I257=1,Técnicos!$F$2:$F$100,IF(Projetos!$I257=2,Técnicos!$H$2:$H$100,Técnicos!$J$2:$J$100)),,0,1))</f>
        <v/>
      </c>
      <c r="I258" s="15" t="str" cm="1">
        <f t="array" ref="I258">IF(OR($B258="",I$2=""),"",Projetos!$J257/_xlfn.XLOOKUP(I$2,Técnicos!$A$2:$A$100,IF(Projetos!$I257=1,Técnicos!$F$2:$F$100,IF(Projetos!$I257=2,Técnicos!$H$2:$H$100,Técnicos!$J$2:$J$100)),,0,1))</f>
        <v/>
      </c>
      <c r="J258" s="15" t="str" cm="1">
        <f t="array" ref="J258">IF(OR($B258="",J$2=""),"",Projetos!$J257/_xlfn.XLOOKUP(J$2,Técnicos!$A$2:$A$100,IF(Projetos!$I257=1,Técnicos!$F$2:$F$100,IF(Projetos!$I257=2,Técnicos!$H$2:$H$100,Técnicos!$J$2:$J$100)),,0,1))</f>
        <v/>
      </c>
      <c r="K258" s="15" t="str" cm="1">
        <f t="array" ref="K258">IF(OR($B258="",K$2=""),"",Projetos!$J257/_xlfn.XLOOKUP(K$2,Técnicos!$A$2:$A$100,IF(Projetos!$I257=1,Técnicos!$F$2:$F$100,IF(Projetos!$I257=2,Técnicos!$H$2:$H$100,Técnicos!$J$2:$J$100)),,0,1))</f>
        <v/>
      </c>
      <c r="L258" s="15" t="str" cm="1">
        <f t="array" ref="L258">IF(OR($B258="",L$2=""),"",Projetos!$J257/_xlfn.XLOOKUP(L$2,Técnicos!$A$2:$A$100,IF(Projetos!$I257=1,Técnicos!$F$2:$F$100,IF(Projetos!$I257=2,Técnicos!$H$2:$H$100,Técnicos!$J$2:$J$100)),,0,1))</f>
        <v/>
      </c>
      <c r="M258" s="15" t="str" cm="1">
        <f t="array" ref="M258">IF(OR($B258="",M$2=""),"",Projetos!$J257/_xlfn.XLOOKUP(M$2,Técnicos!$A$2:$A$100,IF(Projetos!$I257=1,Técnicos!$F$2:$F$100,IF(Projetos!$I257=2,Técnicos!$H$2:$H$100,Técnicos!$J$2:$J$100)),,0,1))</f>
        <v/>
      </c>
      <c r="N258" s="15" t="str" cm="1">
        <f t="array" ref="N258">IF(OR($B258="",N$2=""),"",Projetos!$J257/_xlfn.XLOOKUP(N$2,Técnicos!$A$2:$A$100,IF(Projetos!$I257=1,Técnicos!$F$2:$F$100,IF(Projetos!$I257=2,Técnicos!$H$2:$H$100,Técnicos!$J$2:$J$100)),,0,1))</f>
        <v/>
      </c>
      <c r="O258" s="15" t="str" cm="1">
        <f t="array" ref="O258">IF(OR($B258="",O$2=""),"",Projetos!$J257/_xlfn.XLOOKUP(O$2,Técnicos!$A$2:$A$100,IF(Projetos!$I257=1,Técnicos!$F$2:$F$100,IF(Projetos!$I257=2,Técnicos!$H$2:$H$100,Técnicos!$J$2:$J$100)),,0,1))</f>
        <v/>
      </c>
      <c r="P258" s="15" t="str" cm="1">
        <f t="array" ref="P258">IF(OR($B258="",P$2=""),"",Projetos!$J257/_xlfn.XLOOKUP(P$2,Técnicos!$A$2:$A$100,IF(Projetos!$I257=1,Técnicos!$F$2:$F$100,IF(Projetos!$I257=2,Técnicos!$H$2:$H$100,Técnicos!$J$2:$J$100)),,0,1))</f>
        <v/>
      </c>
      <c r="Q258" s="15" t="str" cm="1">
        <f t="array" ref="Q258">IF(OR($B258="",Q$2=""),"",Projetos!$J257/_xlfn.XLOOKUP(Q$2,Técnicos!$A$2:$A$100,IF(Projetos!$I257=1,Técnicos!$F$2:$F$100,IF(Projetos!$I257=2,Técnicos!$H$2:$H$100,Técnicos!$J$2:$J$100)),,0,1))</f>
        <v/>
      </c>
      <c r="R258" s="15" t="str" cm="1">
        <f t="array" ref="R258">IF(OR($B258="",R$2=""),"",Projetos!$J257/_xlfn.XLOOKUP(R$2,Técnicos!$A$2:$A$100,IF(Projetos!$I257=1,Técnicos!$F$2:$F$100,IF(Projetos!$I257=2,Técnicos!$H$2:$H$100,Técnicos!$J$2:$J$100)),,0,1))</f>
        <v/>
      </c>
      <c r="S258" s="15" t="str" cm="1">
        <f t="array" ref="S258">IF(OR($B258="",S$2=""),"",Projetos!$J257/_xlfn.XLOOKUP(S$2,Técnicos!$A$2:$A$100,IF(Projetos!$I257=1,Técnicos!$F$2:$F$100,IF(Projetos!$I257=2,Técnicos!$H$2:$H$100,Técnicos!$J$2:$J$100)),,0,1))</f>
        <v/>
      </c>
      <c r="T258" s="15" t="str" cm="1">
        <f t="array" ref="T258">IF(OR($B258="",T$2=""),"",Projetos!$J257/_xlfn.XLOOKUP(T$2,Técnicos!$A$2:$A$100,IF(Projetos!$I257=1,Técnicos!$F$2:$F$100,IF(Projetos!$I257=2,Técnicos!$H$2:$H$100,Técnicos!$J$2:$J$100)),,0,1))</f>
        <v/>
      </c>
      <c r="U258" s="15" t="str" cm="1">
        <f t="array" ref="U258">IF(OR($B258="",U$2=""),"",Projetos!$J257/_xlfn.XLOOKUP(U$2,Técnicos!$A$2:$A$100,IF(Projetos!$I257=1,Técnicos!$F$2:$F$100,IF(Projetos!$I257=2,Técnicos!$H$2:$H$100,Técnicos!$J$2:$J$100)),,0,1))</f>
        <v/>
      </c>
      <c r="V258" s="15" t="str" cm="1">
        <f t="array" ref="V258">IF(OR($B258="",V$2=""),"",Projetos!$J257/_xlfn.XLOOKUP(V$2,Técnicos!$A$2:$A$100,IF(Projetos!$I257=1,Técnicos!$F$2:$F$100,IF(Projetos!$I257=2,Técnicos!$H$2:$H$100,Técnicos!$J$2:$J$100)),,0,1))</f>
        <v/>
      </c>
      <c r="W258" s="15" t="str" cm="1">
        <f t="array" ref="W258">IF(OR($B258="",W$2=""),"",Projetos!$J257/_xlfn.XLOOKUP(W$2,Técnicos!$A$2:$A$100,IF(Projetos!$I257=1,Técnicos!$F$2:$F$100,IF(Projetos!$I257=2,Técnicos!$H$2:$H$100,Técnicos!$J$2:$J$100)),,0,1))</f>
        <v/>
      </c>
      <c r="X258" s="15" t="str" cm="1">
        <f t="array" ref="X258">IF(OR($B258="",X$2=""),"",Projetos!$J257/_xlfn.XLOOKUP(X$2,Técnicos!$A$2:$A$100,IF(Projetos!$I257=1,Técnicos!$F$2:$F$100,IF(Projetos!$I257=2,Técnicos!$H$2:$H$100,Técnicos!$J$2:$J$100)),,0,1))</f>
        <v/>
      </c>
      <c r="Y258" s="15" t="str" cm="1">
        <f t="array" ref="Y258">IF(OR($B258="",Y$2=""),"",Projetos!$J257/_xlfn.XLOOKUP(Y$2,Técnicos!$A$2:$A$100,IF(Projetos!$I257=1,Técnicos!$F$2:$F$100,IF(Projetos!$I257=2,Técnicos!$H$2:$H$100,Técnicos!$J$2:$J$100)),,0,1))</f>
        <v/>
      </c>
      <c r="Z258" s="15" t="str" cm="1">
        <f t="array" ref="Z258">IF(OR($B258="",Z$2=""),"",Projetos!$J257/_xlfn.XLOOKUP(Z$2,Técnicos!$A$2:$A$100,IF(Projetos!$I257=1,Técnicos!$F$2:$F$100,IF(Projetos!$I257=2,Técnicos!$H$2:$H$100,Técnicos!$J$2:$J$100)),,0,1))</f>
        <v/>
      </c>
      <c r="AA258" s="15" t="str" cm="1">
        <f t="array" ref="AA258">IF(OR($B258="",AA$2=""),"",Projetos!$J257/_xlfn.XLOOKUP(AA$2,Técnicos!$A$2:$A$100,IF(Projetos!$I257=1,Técnicos!$F$2:$F$100,IF(Projetos!$I257=2,Técnicos!$H$2:$H$100,Técnicos!$J$2:$J$100)),,0,1))</f>
        <v/>
      </c>
      <c r="AB258" s="15" t="str" cm="1">
        <f t="array" ref="AB258">IF(OR($B258="",AB$2=""),"",Projetos!$J257/_xlfn.XLOOKUP(AB$2,Técnicos!$A$2:$A$100,IF(Projetos!$I257=1,Técnicos!$F$2:$F$100,IF(Projetos!$I257=2,Técnicos!$H$2:$H$100,Técnicos!$J$2:$J$100)),,0,1))</f>
        <v/>
      </c>
      <c r="AC258" s="15" t="str" cm="1">
        <f t="array" ref="AC258">IF(OR($B258="",AC$2=""),"",Projetos!$J257/_xlfn.XLOOKUP(AC$2,Técnicos!$A$2:$A$100,IF(Projetos!$I257=1,Técnicos!$F$2:$F$100,IF(Projetos!$I257=2,Técnicos!$H$2:$H$100,Técnicos!$J$2:$J$100)),,0,1))</f>
        <v/>
      </c>
      <c r="AD258" s="15" t="str" cm="1">
        <f t="array" ref="AD258">IF(OR($B258="",AD$2=""),"",Projetos!$J257/_xlfn.XLOOKUP(AD$2,Técnicos!$A$2:$A$100,IF(Projetos!$I257=1,Técnicos!$F$2:$F$100,IF(Projetos!$I257=2,Técnicos!$H$2:$H$100,Técnicos!$J$2:$J$100)),,0,1))</f>
        <v/>
      </c>
      <c r="AE258" s="15" t="str" cm="1">
        <f t="array" ref="AE258">IF(OR($B258="",AE$2=""),"",Projetos!$J257/_xlfn.XLOOKUP(AE$2,Técnicos!$A$2:$A$100,IF(Projetos!$I257=1,Técnicos!$F$2:$F$100,IF(Projetos!$I257=2,Técnicos!$H$2:$H$100,Técnicos!$J$2:$J$100)),,0,1))</f>
        <v/>
      </c>
      <c r="AF258" s="15" t="str" cm="1">
        <f t="array" ref="AF258">IF(OR($B258="",AF$2=""),"",Projetos!$J257/_xlfn.XLOOKUP(AF$2,Técnicos!$A$2:$A$100,IF(Projetos!$I257=1,Técnicos!$F$2:$F$100,IF(Projetos!$I257=2,Técnicos!$H$2:$H$100,Técnicos!$J$2:$J$100)),,0,1))</f>
        <v/>
      </c>
      <c r="AG258" s="15" t="str" cm="1">
        <f t="array" ref="AG258">IF(OR($B258="",AG$2=""),"",Projetos!$J257/_xlfn.XLOOKUP(AG$2,Técnicos!$A$2:$A$100,IF(Projetos!$I257=1,Técnicos!$F$2:$F$100,IF(Projetos!$I257=2,Técnicos!$H$2:$H$100,Técnicos!$J$2:$J$100)),,0,1))</f>
        <v/>
      </c>
      <c r="AH258" s="15" t="str" cm="1">
        <f t="array" ref="AH258">IF(OR($B258="",AH$2=""),"",Projetos!$J257/_xlfn.XLOOKUP(AH$2,Técnicos!$A$2:$A$100,IF(Projetos!$I257=1,Técnicos!$F$2:$F$100,IF(Projetos!$I257=2,Técnicos!$H$2:$H$100,Técnicos!$J$2:$J$100)),,0,1))</f>
        <v/>
      </c>
      <c r="AI258" s="15" t="str" cm="1">
        <f t="array" ref="AI258">IF(OR($B258="",AI$2=""),"",Projetos!$J257/_xlfn.XLOOKUP(AI$2,Técnicos!$A$2:$A$100,IF(Projetos!$I257=1,Técnicos!$F$2:$F$100,IF(Projetos!$I257=2,Técnicos!$H$2:$H$100,Técnicos!$J$2:$J$100)),,0,1))</f>
        <v/>
      </c>
      <c r="AJ258" s="15" t="str" cm="1">
        <f t="array" ref="AJ258">IF(OR($B258="",AJ$2=""),"",Projetos!$J257/_xlfn.XLOOKUP(AJ$2,Técnicos!$A$2:$A$100,IF(Projetos!$I257=1,Técnicos!$F$2:$F$100,IF(Projetos!$I257=2,Técnicos!$H$2:$H$100,Técnicos!$J$2:$J$100)),,0,1))</f>
        <v/>
      </c>
      <c r="AK258" s="15" t="str" cm="1">
        <f t="array" ref="AK258">IF(OR($B258="",AK$2=""),"",Projetos!$J257/_xlfn.XLOOKUP(AK$2,Técnicos!$A$2:$A$100,IF(Projetos!$I257=1,Técnicos!$F$2:$F$100,IF(Projetos!$I257=2,Técnicos!$H$2:$H$100,Técnicos!$J$2:$J$100)),,0,1))</f>
        <v/>
      </c>
      <c r="AL258" s="15" t="str" cm="1">
        <f t="array" ref="AL258">IF(OR($B258="",AL$2=""),"",Projetos!$J257/_xlfn.XLOOKUP(AL$2,Técnicos!$A$2:$A$100,IF(Projetos!$I257=1,Técnicos!$F$2:$F$100,IF(Projetos!$I257=2,Técnicos!$H$2:$H$100,Técnicos!$J$2:$J$100)),,0,1))</f>
        <v/>
      </c>
      <c r="AM258" s="15" t="str" cm="1">
        <f t="array" ref="AM258">IF(OR($B258="",AM$2=""),"",Projetos!$J257/_xlfn.XLOOKUP(AM$2,Técnicos!$A$2:$A$100,IF(Projetos!$I257=1,Técnicos!$F$2:$F$100,IF(Projetos!$I257=2,Técnicos!$H$2:$H$100,Técnicos!$J$2:$J$100)),,0,1))</f>
        <v/>
      </c>
      <c r="AN258" s="15" t="str" cm="1">
        <f t="array" ref="AN258">IF(OR($B258="",AN$2=""),"",Projetos!$J257/_xlfn.XLOOKUP(AN$2,Técnicos!$A$2:$A$100,IF(Projetos!$I257=1,Técnicos!$F$2:$F$100,IF(Projetos!$I257=2,Técnicos!$H$2:$H$100,Técnicos!$J$2:$J$100)),,0,1))</f>
        <v/>
      </c>
      <c r="AO258" s="15" t="str" cm="1">
        <f t="array" ref="AO258">IF(OR($B258="",AO$2=""),"",Projetos!$J257/_xlfn.XLOOKUP(AO$2,Técnicos!$A$2:$A$100,IF(Projetos!$I257=1,Técnicos!$F$2:$F$100,IF(Projetos!$I257=2,Técnicos!$H$2:$H$100,Técnicos!$J$2:$J$100)),,0,1))</f>
        <v/>
      </c>
      <c r="AP258" s="15" t="str" cm="1">
        <f t="array" ref="AP258">IF(OR($B258="",AP$2=""),"",Projetos!$J257/_xlfn.XLOOKUP(AP$2,Técnicos!$A$2:$A$100,IF(Projetos!$I257=1,Técnicos!$F$2:$F$100,IF(Projetos!$I257=2,Técnicos!$H$2:$H$100,Técnicos!$J$2:$J$100)),,0,1))</f>
        <v/>
      </c>
      <c r="AQ258" s="15" t="str" cm="1">
        <f t="array" ref="AQ258">IF(OR($B258="",AQ$2=""),"",Projetos!$J257/_xlfn.XLOOKUP(AQ$2,Técnicos!$A$2:$A$100,IF(Projetos!$I257=1,Técnicos!$F$2:$F$100,IF(Projetos!$I257=2,Técnicos!$H$2:$H$100,Técnicos!$J$2:$J$100)),,0,1))</f>
        <v/>
      </c>
      <c r="AR258" s="15" t="str" cm="1">
        <f t="array" ref="AR258">IF(OR($B258="",AR$2=""),"",Projetos!$J257/_xlfn.XLOOKUP(AR$2,Técnicos!$A$2:$A$100,IF(Projetos!$I257=1,Técnicos!$F$2:$F$100,IF(Projetos!$I257=2,Técnicos!$H$2:$H$100,Técnicos!$J$2:$J$100)),,0,1))</f>
        <v/>
      </c>
      <c r="AS258" s="15" t="str" cm="1">
        <f t="array" ref="AS258">IF(OR($B258="",AS$2=""),"",Projetos!$J257/_xlfn.XLOOKUP(AS$2,Técnicos!$A$2:$A$100,IF(Projetos!$I257=1,Técnicos!$F$2:$F$100,IF(Projetos!$I257=2,Técnicos!$H$2:$H$100,Técnicos!$J$2:$J$100)),,0,1))</f>
        <v/>
      </c>
      <c r="AT258" s="15" t="str" cm="1">
        <f t="array" ref="AT258">IF(OR($B258="",AT$2=""),"",Projetos!$J257/_xlfn.XLOOKUP(AT$2,Técnicos!$A$2:$A$100,IF(Projetos!$I257=1,Técnicos!$F$2:$F$100,IF(Projetos!$I257=2,Técnicos!$H$2:$H$100,Técnicos!$J$2:$J$100)),,0,1))</f>
        <v/>
      </c>
      <c r="AU258" s="15" t="str" cm="1">
        <f t="array" ref="AU258">IF(OR($B258="",AU$2=""),"",Projetos!$J257/_xlfn.XLOOKUP(AU$2,Técnicos!$A$2:$A$100,IF(Projetos!$I257=1,Técnicos!$F$2:$F$100,IF(Projetos!$I257=2,Técnicos!$H$2:$H$100,Técnicos!$J$2:$J$100)),,0,1))</f>
        <v/>
      </c>
      <c r="AV258" s="15" t="str" cm="1">
        <f t="array" ref="AV258">IF(OR($B258="",AV$2=""),"",Projetos!$J257/_xlfn.XLOOKUP(AV$2,Técnicos!$A$2:$A$100,IF(Projetos!$I257=1,Técnicos!$F$2:$F$100,IF(Projetos!$I257=2,Técnicos!$H$2:$H$100,Técnicos!$J$2:$J$100)),,0,1))</f>
        <v/>
      </c>
      <c r="AW258" s="15" t="str" cm="1">
        <f t="array" ref="AW258">IF(OR($B258="",AW$2=""),"",Projetos!$J257/_xlfn.XLOOKUP(AW$2,Técnicos!$A$2:$A$100,IF(Projetos!$I257=1,Técnicos!$F$2:$F$100,IF(Projetos!$I257=2,Técnicos!$H$2:$H$100,Técnicos!$J$2:$J$100)),,0,1))</f>
        <v/>
      </c>
      <c r="AX258" s="15" t="str" cm="1">
        <f t="array" ref="AX258">IF(OR($B258="",AX$2=""),"",Projetos!$J257/_xlfn.XLOOKUP(AX$2,Técnicos!$A$2:$A$100,IF(Projetos!$I257=1,Técnicos!$F$2:$F$100,IF(Projetos!$I257=2,Técnicos!$H$2:$H$100,Técnicos!$J$2:$J$100)),,0,1))</f>
        <v/>
      </c>
      <c r="AY258" s="15" t="str" cm="1">
        <f t="array" ref="AY258">IF(OR($B258="",AY$2=""),"",Projetos!$J257/_xlfn.XLOOKUP(AY$2,Técnicos!$A$2:$A$100,IF(Projetos!$I257=1,Técnicos!$F$2:$F$100,IF(Projetos!$I257=2,Técnicos!$H$2:$H$100,Técnicos!$J$2:$J$100)),,0,1))</f>
        <v/>
      </c>
      <c r="AZ258" s="15" t="str" cm="1">
        <f t="array" ref="AZ258">IF(OR($B258="",AZ$2=""),"",Projetos!$J257/_xlfn.XLOOKUP(AZ$2,Técnicos!$A$2:$A$100,IF(Projetos!$I257=1,Técnicos!$F$2:$F$100,IF(Projetos!$I257=2,Técnicos!$H$2:$H$100,Técnicos!$J$2:$J$100)),,0,1))</f>
        <v/>
      </c>
      <c r="BA258" s="15" t="str" cm="1">
        <f t="array" ref="BA258">IF(OR($B258="",BA$2=""),"",Projetos!$J257/_xlfn.XLOOKUP(BA$2,Técnicos!$A$2:$A$100,IF(Projetos!$I257=1,Técnicos!$F$2:$F$100,IF(Projetos!$I257=2,Técnicos!$H$2:$H$100,Técnicos!$J$2:$J$100)),,0,1))</f>
        <v/>
      </c>
      <c r="BB258" s="15" t="str" cm="1">
        <f t="array" ref="BB258">IF(OR($B258="",BB$2=""),"",Projetos!$J257/_xlfn.XLOOKUP(BB$2,Técnicos!$A$2:$A$100,IF(Projetos!$I257=1,Técnicos!$F$2:$F$100,IF(Projetos!$I257=2,Técnicos!$H$2:$H$100,Técnicos!$J$2:$J$100)),,0,1))</f>
        <v/>
      </c>
      <c r="BC258" s="15" t="str" cm="1">
        <f t="array" ref="BC258">IF(OR($B258="",BC$2=""),"",Projetos!$J257/_xlfn.XLOOKUP(BC$2,Técnicos!$A$2:$A$100,IF(Projetos!$I257=1,Técnicos!$F$2:$F$100,IF(Projetos!$I257=2,Técnicos!$H$2:$H$100,Técnicos!$J$2:$J$100)),,0,1))</f>
        <v/>
      </c>
      <c r="BD258" s="15" t="str" cm="1">
        <f t="array" ref="BD258">IF(OR($B258="",BD$2=""),"",Projetos!$J257/_xlfn.XLOOKUP(BD$2,Técnicos!$A$2:$A$100,IF(Projetos!$I257=1,Técnicos!$F$2:$F$100,IF(Projetos!$I257=2,Técnicos!$H$2:$H$100,Técnicos!$J$2:$J$100)),,0,1))</f>
        <v/>
      </c>
      <c r="BE258" s="15" t="str" cm="1">
        <f t="array" ref="BE258">IF(OR($B258="",BE$2=""),"",Projetos!$J257/_xlfn.XLOOKUP(BE$2,Técnicos!$A$2:$A$100,IF(Projetos!$I257=1,Técnicos!$F$2:$F$100,IF(Projetos!$I257=2,Técnicos!$H$2:$H$100,Técnicos!$J$2:$J$100)),,0,1))</f>
        <v/>
      </c>
      <c r="BF258" s="15" t="str" cm="1">
        <f t="array" ref="BF258">IF(OR($B258="",BF$2=""),"",Projetos!$J257/_xlfn.XLOOKUP(BF$2,Técnicos!$A$2:$A$100,IF(Projetos!$I257=1,Técnicos!$F$2:$F$100,IF(Projetos!$I257=2,Técnicos!$H$2:$H$100,Técnicos!$J$2:$J$100)),,0,1))</f>
        <v/>
      </c>
      <c r="BG258" s="15" t="str" cm="1">
        <f t="array" ref="BG258">IF(OR($B258="",BG$2=""),"",Projetos!$J257/_xlfn.XLOOKUP(BG$2,Técnicos!$A$2:$A$100,IF(Projetos!$I257=1,Técnicos!$F$2:$F$100,IF(Projetos!$I257=2,Técnicos!$H$2:$H$100,Técnicos!$J$2:$J$100)),,0,1))</f>
        <v/>
      </c>
      <c r="BH258" s="15" t="str" cm="1">
        <f t="array" ref="BH258">IF(OR($B258="",BH$2=""),"",Projetos!$J257/_xlfn.XLOOKUP(BH$2,Técnicos!$A$2:$A$100,IF(Projetos!$I257=1,Técnicos!$F$2:$F$100,IF(Projetos!$I257=2,Técnicos!$H$2:$H$100,Técnicos!$J$2:$J$100)),,0,1))</f>
        <v/>
      </c>
      <c r="BI258" s="15" t="str" cm="1">
        <f t="array" ref="BI258">IF(OR($B258="",BI$2=""),"",Projetos!$J257/_xlfn.XLOOKUP(BI$2,Técnicos!$A$2:$A$100,IF(Projetos!$I257=1,Técnicos!$F$2:$F$100,IF(Projetos!$I257=2,Técnicos!$H$2:$H$100,Técnicos!$J$2:$J$100)),,0,1))</f>
        <v/>
      </c>
      <c r="BJ258" s="15" t="str" cm="1">
        <f t="array" ref="BJ258">IF(OR($B258="",BJ$2=""),"",Projetos!$J257/_xlfn.XLOOKUP(BJ$2,Técnicos!$A$2:$A$100,IF(Projetos!$I257=1,Técnicos!$F$2:$F$100,IF(Projetos!$I257=2,Técnicos!$H$2:$H$100,Técnicos!$J$2:$J$100)),,0,1))</f>
        <v/>
      </c>
      <c r="BK258" s="15" t="str" cm="1">
        <f t="array" ref="BK258">IF(OR($B258="",BK$2=""),"",Projetos!$J257/_xlfn.XLOOKUP(BK$2,Técnicos!$A$2:$A$100,IF(Projetos!$I257=1,Técnicos!$F$2:$F$100,IF(Projetos!$I257=2,Técnicos!$H$2:$H$100,Técnicos!$J$2:$J$100)),,0,1))</f>
        <v/>
      </c>
      <c r="BL258" s="15" t="str" cm="1">
        <f t="array" ref="BL258">IF(OR($B258="",BL$2=""),"",Projetos!$J257/_xlfn.XLOOKUP(BL$2,Técnicos!$A$2:$A$100,IF(Projetos!$I257=1,Técnicos!$F$2:$F$100,IF(Projetos!$I257=2,Técnicos!$H$2:$H$100,Técnicos!$J$2:$J$100)),,0,1))</f>
        <v/>
      </c>
      <c r="BM258" s="15" t="str" cm="1">
        <f t="array" ref="BM258">IF(OR($B258="",BM$2=""),"",Projetos!$J257/_xlfn.XLOOKUP(BM$2,Técnicos!$A$2:$A$100,IF(Projetos!$I257=1,Técnicos!$F$2:$F$100,IF(Projetos!$I257=2,Técnicos!$H$2:$H$100,Técnicos!$J$2:$J$100)),,0,1))</f>
        <v/>
      </c>
      <c r="BN258" s="15" t="str" cm="1">
        <f t="array" ref="BN258">IF(OR($B258="",BN$2=""),"",Projetos!$J257/_xlfn.XLOOKUP(BN$2,Técnicos!$A$2:$A$100,IF(Projetos!$I257=1,Técnicos!$F$2:$F$100,IF(Projetos!$I257=2,Técnicos!$H$2:$H$100,Técnicos!$J$2:$J$100)),,0,1))</f>
        <v/>
      </c>
    </row>
    <row r="259" spans="3:66" x14ac:dyDescent="0.3">
      <c r="C259" s="15" t="str" cm="1">
        <f t="array" ref="C259">IF(OR($B259="",C$2=""),"",Projetos!$J258/_xlfn.XLOOKUP(C$2,Técnicos!$A$2:$A$100,IF(Projetos!$I258=1,Técnicos!$F$2:$F$100,IF(Projetos!$I258=2,Técnicos!$H$2:$H$100,Técnicos!$J$2:$J$100)),,0,1))</f>
        <v/>
      </c>
      <c r="D259" s="15" t="str" cm="1">
        <f t="array" ref="D259">IF(OR($B259="",D$2=""),"",Projetos!$J258/_xlfn.XLOOKUP(D$2,Técnicos!$A$2:$A$100,IF(Projetos!$I258=1,Técnicos!$F$2:$F$100,IF(Projetos!$I258=2,Técnicos!$H$2:$H$100,Técnicos!$J$2:$J$100)),,0,1))</f>
        <v/>
      </c>
      <c r="E259" s="15" t="str" cm="1">
        <f t="array" ref="E259">IF(OR($B259="",E$2=""),"",Projetos!$J258/_xlfn.XLOOKUP(E$2,Técnicos!$A$2:$A$100,IF(Projetos!$I258=1,Técnicos!$F$2:$F$100,IF(Projetos!$I258=2,Técnicos!$H$2:$H$100,Técnicos!$J$2:$J$100)),,0,1))</f>
        <v/>
      </c>
      <c r="F259" s="15" t="str" cm="1">
        <f t="array" ref="F259">IF(OR($B259="",F$2=""),"",Projetos!$J258/_xlfn.XLOOKUP(F$2,Técnicos!$A$2:$A$100,IF(Projetos!$I258=1,Técnicos!$F$2:$F$100,IF(Projetos!$I258=2,Técnicos!$H$2:$H$100,Técnicos!$J$2:$J$100)),,0,1))</f>
        <v/>
      </c>
      <c r="G259" s="15" t="str" cm="1">
        <f t="array" ref="G259">IF(OR($B259="",G$2=""),"",Projetos!$J258/_xlfn.XLOOKUP(G$2,Técnicos!$A$2:$A$100,IF(Projetos!$I258=1,Técnicos!$F$2:$F$100,IF(Projetos!$I258=2,Técnicos!$H$2:$H$100,Técnicos!$J$2:$J$100)),,0,1))</f>
        <v/>
      </c>
      <c r="H259" s="15" t="str" cm="1">
        <f t="array" ref="H259">IF(OR($B259="",H$2=""),"",Projetos!$J258/_xlfn.XLOOKUP(H$2,Técnicos!$A$2:$A$100,IF(Projetos!$I258=1,Técnicos!$F$2:$F$100,IF(Projetos!$I258=2,Técnicos!$H$2:$H$100,Técnicos!$J$2:$J$100)),,0,1))</f>
        <v/>
      </c>
      <c r="I259" s="15" t="str" cm="1">
        <f t="array" ref="I259">IF(OR($B259="",I$2=""),"",Projetos!$J258/_xlfn.XLOOKUP(I$2,Técnicos!$A$2:$A$100,IF(Projetos!$I258=1,Técnicos!$F$2:$F$100,IF(Projetos!$I258=2,Técnicos!$H$2:$H$100,Técnicos!$J$2:$J$100)),,0,1))</f>
        <v/>
      </c>
      <c r="J259" s="15" t="str" cm="1">
        <f t="array" ref="J259">IF(OR($B259="",J$2=""),"",Projetos!$J258/_xlfn.XLOOKUP(J$2,Técnicos!$A$2:$A$100,IF(Projetos!$I258=1,Técnicos!$F$2:$F$100,IF(Projetos!$I258=2,Técnicos!$H$2:$H$100,Técnicos!$J$2:$J$100)),,0,1))</f>
        <v/>
      </c>
      <c r="K259" s="15" t="str" cm="1">
        <f t="array" ref="K259">IF(OR($B259="",K$2=""),"",Projetos!$J258/_xlfn.XLOOKUP(K$2,Técnicos!$A$2:$A$100,IF(Projetos!$I258=1,Técnicos!$F$2:$F$100,IF(Projetos!$I258=2,Técnicos!$H$2:$H$100,Técnicos!$J$2:$J$100)),,0,1))</f>
        <v/>
      </c>
      <c r="L259" s="15" t="str" cm="1">
        <f t="array" ref="L259">IF(OR($B259="",L$2=""),"",Projetos!$J258/_xlfn.XLOOKUP(L$2,Técnicos!$A$2:$A$100,IF(Projetos!$I258=1,Técnicos!$F$2:$F$100,IF(Projetos!$I258=2,Técnicos!$H$2:$H$100,Técnicos!$J$2:$J$100)),,0,1))</f>
        <v/>
      </c>
      <c r="M259" s="15" t="str" cm="1">
        <f t="array" ref="M259">IF(OR($B259="",M$2=""),"",Projetos!$J258/_xlfn.XLOOKUP(M$2,Técnicos!$A$2:$A$100,IF(Projetos!$I258=1,Técnicos!$F$2:$F$100,IF(Projetos!$I258=2,Técnicos!$H$2:$H$100,Técnicos!$J$2:$J$100)),,0,1))</f>
        <v/>
      </c>
      <c r="N259" s="15" t="str" cm="1">
        <f t="array" ref="N259">IF(OR($B259="",N$2=""),"",Projetos!$J258/_xlfn.XLOOKUP(N$2,Técnicos!$A$2:$A$100,IF(Projetos!$I258=1,Técnicos!$F$2:$F$100,IF(Projetos!$I258=2,Técnicos!$H$2:$H$100,Técnicos!$J$2:$J$100)),,0,1))</f>
        <v/>
      </c>
      <c r="O259" s="15" t="str" cm="1">
        <f t="array" ref="O259">IF(OR($B259="",O$2=""),"",Projetos!$J258/_xlfn.XLOOKUP(O$2,Técnicos!$A$2:$A$100,IF(Projetos!$I258=1,Técnicos!$F$2:$F$100,IF(Projetos!$I258=2,Técnicos!$H$2:$H$100,Técnicos!$J$2:$J$100)),,0,1))</f>
        <v/>
      </c>
      <c r="P259" s="15" t="str" cm="1">
        <f t="array" ref="P259">IF(OR($B259="",P$2=""),"",Projetos!$J258/_xlfn.XLOOKUP(P$2,Técnicos!$A$2:$A$100,IF(Projetos!$I258=1,Técnicos!$F$2:$F$100,IF(Projetos!$I258=2,Técnicos!$H$2:$H$100,Técnicos!$J$2:$J$100)),,0,1))</f>
        <v/>
      </c>
      <c r="Q259" s="15" t="str" cm="1">
        <f t="array" ref="Q259">IF(OR($B259="",Q$2=""),"",Projetos!$J258/_xlfn.XLOOKUP(Q$2,Técnicos!$A$2:$A$100,IF(Projetos!$I258=1,Técnicos!$F$2:$F$100,IF(Projetos!$I258=2,Técnicos!$H$2:$H$100,Técnicos!$J$2:$J$100)),,0,1))</f>
        <v/>
      </c>
      <c r="R259" s="15" t="str" cm="1">
        <f t="array" ref="R259">IF(OR($B259="",R$2=""),"",Projetos!$J258/_xlfn.XLOOKUP(R$2,Técnicos!$A$2:$A$100,IF(Projetos!$I258=1,Técnicos!$F$2:$F$100,IF(Projetos!$I258=2,Técnicos!$H$2:$H$100,Técnicos!$J$2:$J$100)),,0,1))</f>
        <v/>
      </c>
      <c r="S259" s="15" t="str" cm="1">
        <f t="array" ref="S259">IF(OR($B259="",S$2=""),"",Projetos!$J258/_xlfn.XLOOKUP(S$2,Técnicos!$A$2:$A$100,IF(Projetos!$I258=1,Técnicos!$F$2:$F$100,IF(Projetos!$I258=2,Técnicos!$H$2:$H$100,Técnicos!$J$2:$J$100)),,0,1))</f>
        <v/>
      </c>
      <c r="T259" s="15" t="str" cm="1">
        <f t="array" ref="T259">IF(OR($B259="",T$2=""),"",Projetos!$J258/_xlfn.XLOOKUP(T$2,Técnicos!$A$2:$A$100,IF(Projetos!$I258=1,Técnicos!$F$2:$F$100,IF(Projetos!$I258=2,Técnicos!$H$2:$H$100,Técnicos!$J$2:$J$100)),,0,1))</f>
        <v/>
      </c>
      <c r="U259" s="15" t="str" cm="1">
        <f t="array" ref="U259">IF(OR($B259="",U$2=""),"",Projetos!$J258/_xlfn.XLOOKUP(U$2,Técnicos!$A$2:$A$100,IF(Projetos!$I258=1,Técnicos!$F$2:$F$100,IF(Projetos!$I258=2,Técnicos!$H$2:$H$100,Técnicos!$J$2:$J$100)),,0,1))</f>
        <v/>
      </c>
      <c r="V259" s="15" t="str" cm="1">
        <f t="array" ref="V259">IF(OR($B259="",V$2=""),"",Projetos!$J258/_xlfn.XLOOKUP(V$2,Técnicos!$A$2:$A$100,IF(Projetos!$I258=1,Técnicos!$F$2:$F$100,IF(Projetos!$I258=2,Técnicos!$H$2:$H$100,Técnicos!$J$2:$J$100)),,0,1))</f>
        <v/>
      </c>
      <c r="W259" s="15" t="str" cm="1">
        <f t="array" ref="W259">IF(OR($B259="",W$2=""),"",Projetos!$J258/_xlfn.XLOOKUP(W$2,Técnicos!$A$2:$A$100,IF(Projetos!$I258=1,Técnicos!$F$2:$F$100,IF(Projetos!$I258=2,Técnicos!$H$2:$H$100,Técnicos!$J$2:$J$100)),,0,1))</f>
        <v/>
      </c>
      <c r="X259" s="15" t="str" cm="1">
        <f t="array" ref="X259">IF(OR($B259="",X$2=""),"",Projetos!$J258/_xlfn.XLOOKUP(X$2,Técnicos!$A$2:$A$100,IF(Projetos!$I258=1,Técnicos!$F$2:$F$100,IF(Projetos!$I258=2,Técnicos!$H$2:$H$100,Técnicos!$J$2:$J$100)),,0,1))</f>
        <v/>
      </c>
      <c r="Y259" s="15" t="str" cm="1">
        <f t="array" ref="Y259">IF(OR($B259="",Y$2=""),"",Projetos!$J258/_xlfn.XLOOKUP(Y$2,Técnicos!$A$2:$A$100,IF(Projetos!$I258=1,Técnicos!$F$2:$F$100,IF(Projetos!$I258=2,Técnicos!$H$2:$H$100,Técnicos!$J$2:$J$100)),,0,1))</f>
        <v/>
      </c>
      <c r="Z259" s="15" t="str" cm="1">
        <f t="array" ref="Z259">IF(OR($B259="",Z$2=""),"",Projetos!$J258/_xlfn.XLOOKUP(Z$2,Técnicos!$A$2:$A$100,IF(Projetos!$I258=1,Técnicos!$F$2:$F$100,IF(Projetos!$I258=2,Técnicos!$H$2:$H$100,Técnicos!$J$2:$J$100)),,0,1))</f>
        <v/>
      </c>
      <c r="AA259" s="15" t="str" cm="1">
        <f t="array" ref="AA259">IF(OR($B259="",AA$2=""),"",Projetos!$J258/_xlfn.XLOOKUP(AA$2,Técnicos!$A$2:$A$100,IF(Projetos!$I258=1,Técnicos!$F$2:$F$100,IF(Projetos!$I258=2,Técnicos!$H$2:$H$100,Técnicos!$J$2:$J$100)),,0,1))</f>
        <v/>
      </c>
      <c r="AB259" s="15" t="str" cm="1">
        <f t="array" ref="AB259">IF(OR($B259="",AB$2=""),"",Projetos!$J258/_xlfn.XLOOKUP(AB$2,Técnicos!$A$2:$A$100,IF(Projetos!$I258=1,Técnicos!$F$2:$F$100,IF(Projetos!$I258=2,Técnicos!$H$2:$H$100,Técnicos!$J$2:$J$100)),,0,1))</f>
        <v/>
      </c>
      <c r="AC259" s="15" t="str" cm="1">
        <f t="array" ref="AC259">IF(OR($B259="",AC$2=""),"",Projetos!$J258/_xlfn.XLOOKUP(AC$2,Técnicos!$A$2:$A$100,IF(Projetos!$I258=1,Técnicos!$F$2:$F$100,IF(Projetos!$I258=2,Técnicos!$H$2:$H$100,Técnicos!$J$2:$J$100)),,0,1))</f>
        <v/>
      </c>
      <c r="AD259" s="15" t="str" cm="1">
        <f t="array" ref="AD259">IF(OR($B259="",AD$2=""),"",Projetos!$J258/_xlfn.XLOOKUP(AD$2,Técnicos!$A$2:$A$100,IF(Projetos!$I258=1,Técnicos!$F$2:$F$100,IF(Projetos!$I258=2,Técnicos!$H$2:$H$100,Técnicos!$J$2:$J$100)),,0,1))</f>
        <v/>
      </c>
      <c r="AE259" s="15" t="str" cm="1">
        <f t="array" ref="AE259">IF(OR($B259="",AE$2=""),"",Projetos!$J258/_xlfn.XLOOKUP(AE$2,Técnicos!$A$2:$A$100,IF(Projetos!$I258=1,Técnicos!$F$2:$F$100,IF(Projetos!$I258=2,Técnicos!$H$2:$H$100,Técnicos!$J$2:$J$100)),,0,1))</f>
        <v/>
      </c>
      <c r="AF259" s="15" t="str" cm="1">
        <f t="array" ref="AF259">IF(OR($B259="",AF$2=""),"",Projetos!$J258/_xlfn.XLOOKUP(AF$2,Técnicos!$A$2:$A$100,IF(Projetos!$I258=1,Técnicos!$F$2:$F$100,IF(Projetos!$I258=2,Técnicos!$H$2:$H$100,Técnicos!$J$2:$J$100)),,0,1))</f>
        <v/>
      </c>
      <c r="AG259" s="15" t="str" cm="1">
        <f t="array" ref="AG259">IF(OR($B259="",AG$2=""),"",Projetos!$J258/_xlfn.XLOOKUP(AG$2,Técnicos!$A$2:$A$100,IF(Projetos!$I258=1,Técnicos!$F$2:$F$100,IF(Projetos!$I258=2,Técnicos!$H$2:$H$100,Técnicos!$J$2:$J$100)),,0,1))</f>
        <v/>
      </c>
      <c r="AH259" s="15" t="str" cm="1">
        <f t="array" ref="AH259">IF(OR($B259="",AH$2=""),"",Projetos!$J258/_xlfn.XLOOKUP(AH$2,Técnicos!$A$2:$A$100,IF(Projetos!$I258=1,Técnicos!$F$2:$F$100,IF(Projetos!$I258=2,Técnicos!$H$2:$H$100,Técnicos!$J$2:$J$100)),,0,1))</f>
        <v/>
      </c>
      <c r="AI259" s="15" t="str" cm="1">
        <f t="array" ref="AI259">IF(OR($B259="",AI$2=""),"",Projetos!$J258/_xlfn.XLOOKUP(AI$2,Técnicos!$A$2:$A$100,IF(Projetos!$I258=1,Técnicos!$F$2:$F$100,IF(Projetos!$I258=2,Técnicos!$H$2:$H$100,Técnicos!$J$2:$J$100)),,0,1))</f>
        <v/>
      </c>
      <c r="AJ259" s="15" t="str" cm="1">
        <f t="array" ref="AJ259">IF(OR($B259="",AJ$2=""),"",Projetos!$J258/_xlfn.XLOOKUP(AJ$2,Técnicos!$A$2:$A$100,IF(Projetos!$I258=1,Técnicos!$F$2:$F$100,IF(Projetos!$I258=2,Técnicos!$H$2:$H$100,Técnicos!$J$2:$J$100)),,0,1))</f>
        <v/>
      </c>
      <c r="AK259" s="15" t="str" cm="1">
        <f t="array" ref="AK259">IF(OR($B259="",AK$2=""),"",Projetos!$J258/_xlfn.XLOOKUP(AK$2,Técnicos!$A$2:$A$100,IF(Projetos!$I258=1,Técnicos!$F$2:$F$100,IF(Projetos!$I258=2,Técnicos!$H$2:$H$100,Técnicos!$J$2:$J$100)),,0,1))</f>
        <v/>
      </c>
      <c r="AL259" s="15" t="str" cm="1">
        <f t="array" ref="AL259">IF(OR($B259="",AL$2=""),"",Projetos!$J258/_xlfn.XLOOKUP(AL$2,Técnicos!$A$2:$A$100,IF(Projetos!$I258=1,Técnicos!$F$2:$F$100,IF(Projetos!$I258=2,Técnicos!$H$2:$H$100,Técnicos!$J$2:$J$100)),,0,1))</f>
        <v/>
      </c>
      <c r="AM259" s="15" t="str" cm="1">
        <f t="array" ref="AM259">IF(OR($B259="",AM$2=""),"",Projetos!$J258/_xlfn.XLOOKUP(AM$2,Técnicos!$A$2:$A$100,IF(Projetos!$I258=1,Técnicos!$F$2:$F$100,IF(Projetos!$I258=2,Técnicos!$H$2:$H$100,Técnicos!$J$2:$J$100)),,0,1))</f>
        <v/>
      </c>
      <c r="AN259" s="15" t="str" cm="1">
        <f t="array" ref="AN259">IF(OR($B259="",AN$2=""),"",Projetos!$J258/_xlfn.XLOOKUP(AN$2,Técnicos!$A$2:$A$100,IF(Projetos!$I258=1,Técnicos!$F$2:$F$100,IF(Projetos!$I258=2,Técnicos!$H$2:$H$100,Técnicos!$J$2:$J$100)),,0,1))</f>
        <v/>
      </c>
      <c r="AO259" s="15" t="str" cm="1">
        <f t="array" ref="AO259">IF(OR($B259="",AO$2=""),"",Projetos!$J258/_xlfn.XLOOKUP(AO$2,Técnicos!$A$2:$A$100,IF(Projetos!$I258=1,Técnicos!$F$2:$F$100,IF(Projetos!$I258=2,Técnicos!$H$2:$H$100,Técnicos!$J$2:$J$100)),,0,1))</f>
        <v/>
      </c>
      <c r="AP259" s="15" t="str" cm="1">
        <f t="array" ref="AP259">IF(OR($B259="",AP$2=""),"",Projetos!$J258/_xlfn.XLOOKUP(AP$2,Técnicos!$A$2:$A$100,IF(Projetos!$I258=1,Técnicos!$F$2:$F$100,IF(Projetos!$I258=2,Técnicos!$H$2:$H$100,Técnicos!$J$2:$J$100)),,0,1))</f>
        <v/>
      </c>
      <c r="AQ259" s="15" t="str" cm="1">
        <f t="array" ref="AQ259">IF(OR($B259="",AQ$2=""),"",Projetos!$J258/_xlfn.XLOOKUP(AQ$2,Técnicos!$A$2:$A$100,IF(Projetos!$I258=1,Técnicos!$F$2:$F$100,IF(Projetos!$I258=2,Técnicos!$H$2:$H$100,Técnicos!$J$2:$J$100)),,0,1))</f>
        <v/>
      </c>
      <c r="AR259" s="15" t="str" cm="1">
        <f t="array" ref="AR259">IF(OR($B259="",AR$2=""),"",Projetos!$J258/_xlfn.XLOOKUP(AR$2,Técnicos!$A$2:$A$100,IF(Projetos!$I258=1,Técnicos!$F$2:$F$100,IF(Projetos!$I258=2,Técnicos!$H$2:$H$100,Técnicos!$J$2:$J$100)),,0,1))</f>
        <v/>
      </c>
      <c r="AS259" s="15" t="str" cm="1">
        <f t="array" ref="AS259">IF(OR($B259="",AS$2=""),"",Projetos!$J258/_xlfn.XLOOKUP(AS$2,Técnicos!$A$2:$A$100,IF(Projetos!$I258=1,Técnicos!$F$2:$F$100,IF(Projetos!$I258=2,Técnicos!$H$2:$H$100,Técnicos!$J$2:$J$100)),,0,1))</f>
        <v/>
      </c>
      <c r="AT259" s="15" t="str" cm="1">
        <f t="array" ref="AT259">IF(OR($B259="",AT$2=""),"",Projetos!$J258/_xlfn.XLOOKUP(AT$2,Técnicos!$A$2:$A$100,IF(Projetos!$I258=1,Técnicos!$F$2:$F$100,IF(Projetos!$I258=2,Técnicos!$H$2:$H$100,Técnicos!$J$2:$J$100)),,0,1))</f>
        <v/>
      </c>
      <c r="AU259" s="15" t="str" cm="1">
        <f t="array" ref="AU259">IF(OR($B259="",AU$2=""),"",Projetos!$J258/_xlfn.XLOOKUP(AU$2,Técnicos!$A$2:$A$100,IF(Projetos!$I258=1,Técnicos!$F$2:$F$100,IF(Projetos!$I258=2,Técnicos!$H$2:$H$100,Técnicos!$J$2:$J$100)),,0,1))</f>
        <v/>
      </c>
      <c r="AV259" s="15" t="str" cm="1">
        <f t="array" ref="AV259">IF(OR($B259="",AV$2=""),"",Projetos!$J258/_xlfn.XLOOKUP(AV$2,Técnicos!$A$2:$A$100,IF(Projetos!$I258=1,Técnicos!$F$2:$F$100,IF(Projetos!$I258=2,Técnicos!$H$2:$H$100,Técnicos!$J$2:$J$100)),,0,1))</f>
        <v/>
      </c>
      <c r="AW259" s="15" t="str" cm="1">
        <f t="array" ref="AW259">IF(OR($B259="",AW$2=""),"",Projetos!$J258/_xlfn.XLOOKUP(AW$2,Técnicos!$A$2:$A$100,IF(Projetos!$I258=1,Técnicos!$F$2:$F$100,IF(Projetos!$I258=2,Técnicos!$H$2:$H$100,Técnicos!$J$2:$J$100)),,0,1))</f>
        <v/>
      </c>
      <c r="AX259" s="15" t="str" cm="1">
        <f t="array" ref="AX259">IF(OR($B259="",AX$2=""),"",Projetos!$J258/_xlfn.XLOOKUP(AX$2,Técnicos!$A$2:$A$100,IF(Projetos!$I258=1,Técnicos!$F$2:$F$100,IF(Projetos!$I258=2,Técnicos!$H$2:$H$100,Técnicos!$J$2:$J$100)),,0,1))</f>
        <v/>
      </c>
      <c r="AY259" s="15" t="str" cm="1">
        <f t="array" ref="AY259">IF(OR($B259="",AY$2=""),"",Projetos!$J258/_xlfn.XLOOKUP(AY$2,Técnicos!$A$2:$A$100,IF(Projetos!$I258=1,Técnicos!$F$2:$F$100,IF(Projetos!$I258=2,Técnicos!$H$2:$H$100,Técnicos!$J$2:$J$100)),,0,1))</f>
        <v/>
      </c>
      <c r="AZ259" s="15" t="str" cm="1">
        <f t="array" ref="AZ259">IF(OR($B259="",AZ$2=""),"",Projetos!$J258/_xlfn.XLOOKUP(AZ$2,Técnicos!$A$2:$A$100,IF(Projetos!$I258=1,Técnicos!$F$2:$F$100,IF(Projetos!$I258=2,Técnicos!$H$2:$H$100,Técnicos!$J$2:$J$100)),,0,1))</f>
        <v/>
      </c>
      <c r="BA259" s="15" t="str" cm="1">
        <f t="array" ref="BA259">IF(OR($B259="",BA$2=""),"",Projetos!$J258/_xlfn.XLOOKUP(BA$2,Técnicos!$A$2:$A$100,IF(Projetos!$I258=1,Técnicos!$F$2:$F$100,IF(Projetos!$I258=2,Técnicos!$H$2:$H$100,Técnicos!$J$2:$J$100)),,0,1))</f>
        <v/>
      </c>
      <c r="BB259" s="15" t="str" cm="1">
        <f t="array" ref="BB259">IF(OR($B259="",BB$2=""),"",Projetos!$J258/_xlfn.XLOOKUP(BB$2,Técnicos!$A$2:$A$100,IF(Projetos!$I258=1,Técnicos!$F$2:$F$100,IF(Projetos!$I258=2,Técnicos!$H$2:$H$100,Técnicos!$J$2:$J$100)),,0,1))</f>
        <v/>
      </c>
      <c r="BC259" s="15" t="str" cm="1">
        <f t="array" ref="BC259">IF(OR($B259="",BC$2=""),"",Projetos!$J258/_xlfn.XLOOKUP(BC$2,Técnicos!$A$2:$A$100,IF(Projetos!$I258=1,Técnicos!$F$2:$F$100,IF(Projetos!$I258=2,Técnicos!$H$2:$H$100,Técnicos!$J$2:$J$100)),,0,1))</f>
        <v/>
      </c>
      <c r="BD259" s="15" t="str" cm="1">
        <f t="array" ref="BD259">IF(OR($B259="",BD$2=""),"",Projetos!$J258/_xlfn.XLOOKUP(BD$2,Técnicos!$A$2:$A$100,IF(Projetos!$I258=1,Técnicos!$F$2:$F$100,IF(Projetos!$I258=2,Técnicos!$H$2:$H$100,Técnicos!$J$2:$J$100)),,0,1))</f>
        <v/>
      </c>
      <c r="BE259" s="15" t="str" cm="1">
        <f t="array" ref="BE259">IF(OR($B259="",BE$2=""),"",Projetos!$J258/_xlfn.XLOOKUP(BE$2,Técnicos!$A$2:$A$100,IF(Projetos!$I258=1,Técnicos!$F$2:$F$100,IF(Projetos!$I258=2,Técnicos!$H$2:$H$100,Técnicos!$J$2:$J$100)),,0,1))</f>
        <v/>
      </c>
      <c r="BF259" s="15" t="str" cm="1">
        <f t="array" ref="BF259">IF(OR($B259="",BF$2=""),"",Projetos!$J258/_xlfn.XLOOKUP(BF$2,Técnicos!$A$2:$A$100,IF(Projetos!$I258=1,Técnicos!$F$2:$F$100,IF(Projetos!$I258=2,Técnicos!$H$2:$H$100,Técnicos!$J$2:$J$100)),,0,1))</f>
        <v/>
      </c>
      <c r="BG259" s="15" t="str" cm="1">
        <f t="array" ref="BG259">IF(OR($B259="",BG$2=""),"",Projetos!$J258/_xlfn.XLOOKUP(BG$2,Técnicos!$A$2:$A$100,IF(Projetos!$I258=1,Técnicos!$F$2:$F$100,IF(Projetos!$I258=2,Técnicos!$H$2:$H$100,Técnicos!$J$2:$J$100)),,0,1))</f>
        <v/>
      </c>
      <c r="BH259" s="15" t="str" cm="1">
        <f t="array" ref="BH259">IF(OR($B259="",BH$2=""),"",Projetos!$J258/_xlfn.XLOOKUP(BH$2,Técnicos!$A$2:$A$100,IF(Projetos!$I258=1,Técnicos!$F$2:$F$100,IF(Projetos!$I258=2,Técnicos!$H$2:$H$100,Técnicos!$J$2:$J$100)),,0,1))</f>
        <v/>
      </c>
      <c r="BI259" s="15" t="str" cm="1">
        <f t="array" ref="BI259">IF(OR($B259="",BI$2=""),"",Projetos!$J258/_xlfn.XLOOKUP(BI$2,Técnicos!$A$2:$A$100,IF(Projetos!$I258=1,Técnicos!$F$2:$F$100,IF(Projetos!$I258=2,Técnicos!$H$2:$H$100,Técnicos!$J$2:$J$100)),,0,1))</f>
        <v/>
      </c>
      <c r="BJ259" s="15" t="str" cm="1">
        <f t="array" ref="BJ259">IF(OR($B259="",BJ$2=""),"",Projetos!$J258/_xlfn.XLOOKUP(BJ$2,Técnicos!$A$2:$A$100,IF(Projetos!$I258=1,Técnicos!$F$2:$F$100,IF(Projetos!$I258=2,Técnicos!$H$2:$H$100,Técnicos!$J$2:$J$100)),,0,1))</f>
        <v/>
      </c>
      <c r="BK259" s="15" t="str" cm="1">
        <f t="array" ref="BK259">IF(OR($B259="",BK$2=""),"",Projetos!$J258/_xlfn.XLOOKUP(BK$2,Técnicos!$A$2:$A$100,IF(Projetos!$I258=1,Técnicos!$F$2:$F$100,IF(Projetos!$I258=2,Técnicos!$H$2:$H$100,Técnicos!$J$2:$J$100)),,0,1))</f>
        <v/>
      </c>
      <c r="BL259" s="15" t="str" cm="1">
        <f t="array" ref="BL259">IF(OR($B259="",BL$2=""),"",Projetos!$J258/_xlfn.XLOOKUP(BL$2,Técnicos!$A$2:$A$100,IF(Projetos!$I258=1,Técnicos!$F$2:$F$100,IF(Projetos!$I258=2,Técnicos!$H$2:$H$100,Técnicos!$J$2:$J$100)),,0,1))</f>
        <v/>
      </c>
      <c r="BM259" s="15" t="str" cm="1">
        <f t="array" ref="BM259">IF(OR($B259="",BM$2=""),"",Projetos!$J258/_xlfn.XLOOKUP(BM$2,Técnicos!$A$2:$A$100,IF(Projetos!$I258=1,Técnicos!$F$2:$F$100,IF(Projetos!$I258=2,Técnicos!$H$2:$H$100,Técnicos!$J$2:$J$100)),,0,1))</f>
        <v/>
      </c>
      <c r="BN259" s="15" t="str" cm="1">
        <f t="array" ref="BN259">IF(OR($B259="",BN$2=""),"",Projetos!$J258/_xlfn.XLOOKUP(BN$2,Técnicos!$A$2:$A$100,IF(Projetos!$I258=1,Técnicos!$F$2:$F$100,IF(Projetos!$I258=2,Técnicos!$H$2:$H$100,Técnicos!$J$2:$J$100)),,0,1))</f>
        <v/>
      </c>
    </row>
    <row r="260" spans="3:66" x14ac:dyDescent="0.3">
      <c r="C260" s="15" t="str" cm="1">
        <f t="array" ref="C260">IF(OR($B260="",C$2=""),"",Projetos!$J259/_xlfn.XLOOKUP(C$2,Técnicos!$A$2:$A$100,IF(Projetos!$I259=1,Técnicos!$F$2:$F$100,IF(Projetos!$I259=2,Técnicos!$H$2:$H$100,Técnicos!$J$2:$J$100)),,0,1))</f>
        <v/>
      </c>
      <c r="D260" s="15" t="str" cm="1">
        <f t="array" ref="D260">IF(OR($B260="",D$2=""),"",Projetos!$J259/_xlfn.XLOOKUP(D$2,Técnicos!$A$2:$A$100,IF(Projetos!$I259=1,Técnicos!$F$2:$F$100,IF(Projetos!$I259=2,Técnicos!$H$2:$H$100,Técnicos!$J$2:$J$100)),,0,1))</f>
        <v/>
      </c>
      <c r="E260" s="15" t="str" cm="1">
        <f t="array" ref="E260">IF(OR($B260="",E$2=""),"",Projetos!$J259/_xlfn.XLOOKUP(E$2,Técnicos!$A$2:$A$100,IF(Projetos!$I259=1,Técnicos!$F$2:$F$100,IF(Projetos!$I259=2,Técnicos!$H$2:$H$100,Técnicos!$J$2:$J$100)),,0,1))</f>
        <v/>
      </c>
      <c r="F260" s="15" t="str" cm="1">
        <f t="array" ref="F260">IF(OR($B260="",F$2=""),"",Projetos!$J259/_xlfn.XLOOKUP(F$2,Técnicos!$A$2:$A$100,IF(Projetos!$I259=1,Técnicos!$F$2:$F$100,IF(Projetos!$I259=2,Técnicos!$H$2:$H$100,Técnicos!$J$2:$J$100)),,0,1))</f>
        <v/>
      </c>
      <c r="G260" s="15" t="str" cm="1">
        <f t="array" ref="G260">IF(OR($B260="",G$2=""),"",Projetos!$J259/_xlfn.XLOOKUP(G$2,Técnicos!$A$2:$A$100,IF(Projetos!$I259=1,Técnicos!$F$2:$F$100,IF(Projetos!$I259=2,Técnicos!$H$2:$H$100,Técnicos!$J$2:$J$100)),,0,1))</f>
        <v/>
      </c>
      <c r="H260" s="15" t="str" cm="1">
        <f t="array" ref="H260">IF(OR($B260="",H$2=""),"",Projetos!$J259/_xlfn.XLOOKUP(H$2,Técnicos!$A$2:$A$100,IF(Projetos!$I259=1,Técnicos!$F$2:$F$100,IF(Projetos!$I259=2,Técnicos!$H$2:$H$100,Técnicos!$J$2:$J$100)),,0,1))</f>
        <v/>
      </c>
      <c r="I260" s="15" t="str" cm="1">
        <f t="array" ref="I260">IF(OR($B260="",I$2=""),"",Projetos!$J259/_xlfn.XLOOKUP(I$2,Técnicos!$A$2:$A$100,IF(Projetos!$I259=1,Técnicos!$F$2:$F$100,IF(Projetos!$I259=2,Técnicos!$H$2:$H$100,Técnicos!$J$2:$J$100)),,0,1))</f>
        <v/>
      </c>
      <c r="J260" s="15" t="str" cm="1">
        <f t="array" ref="J260">IF(OR($B260="",J$2=""),"",Projetos!$J259/_xlfn.XLOOKUP(J$2,Técnicos!$A$2:$A$100,IF(Projetos!$I259=1,Técnicos!$F$2:$F$100,IF(Projetos!$I259=2,Técnicos!$H$2:$H$100,Técnicos!$J$2:$J$100)),,0,1))</f>
        <v/>
      </c>
      <c r="K260" s="15" t="str" cm="1">
        <f t="array" ref="K260">IF(OR($B260="",K$2=""),"",Projetos!$J259/_xlfn.XLOOKUP(K$2,Técnicos!$A$2:$A$100,IF(Projetos!$I259=1,Técnicos!$F$2:$F$100,IF(Projetos!$I259=2,Técnicos!$H$2:$H$100,Técnicos!$J$2:$J$100)),,0,1))</f>
        <v/>
      </c>
      <c r="L260" s="15" t="str" cm="1">
        <f t="array" ref="L260">IF(OR($B260="",L$2=""),"",Projetos!$J259/_xlfn.XLOOKUP(L$2,Técnicos!$A$2:$A$100,IF(Projetos!$I259=1,Técnicos!$F$2:$F$100,IF(Projetos!$I259=2,Técnicos!$H$2:$H$100,Técnicos!$J$2:$J$100)),,0,1))</f>
        <v/>
      </c>
      <c r="M260" s="15" t="str" cm="1">
        <f t="array" ref="M260">IF(OR($B260="",M$2=""),"",Projetos!$J259/_xlfn.XLOOKUP(M$2,Técnicos!$A$2:$A$100,IF(Projetos!$I259=1,Técnicos!$F$2:$F$100,IF(Projetos!$I259=2,Técnicos!$H$2:$H$100,Técnicos!$J$2:$J$100)),,0,1))</f>
        <v/>
      </c>
      <c r="N260" s="15" t="str" cm="1">
        <f t="array" ref="N260">IF(OR($B260="",N$2=""),"",Projetos!$J259/_xlfn.XLOOKUP(N$2,Técnicos!$A$2:$A$100,IF(Projetos!$I259=1,Técnicos!$F$2:$F$100,IF(Projetos!$I259=2,Técnicos!$H$2:$H$100,Técnicos!$J$2:$J$100)),,0,1))</f>
        <v/>
      </c>
      <c r="O260" s="15" t="str" cm="1">
        <f t="array" ref="O260">IF(OR($B260="",O$2=""),"",Projetos!$J259/_xlfn.XLOOKUP(O$2,Técnicos!$A$2:$A$100,IF(Projetos!$I259=1,Técnicos!$F$2:$F$100,IF(Projetos!$I259=2,Técnicos!$H$2:$H$100,Técnicos!$J$2:$J$100)),,0,1))</f>
        <v/>
      </c>
      <c r="P260" s="15" t="str" cm="1">
        <f t="array" ref="P260">IF(OR($B260="",P$2=""),"",Projetos!$J259/_xlfn.XLOOKUP(P$2,Técnicos!$A$2:$A$100,IF(Projetos!$I259=1,Técnicos!$F$2:$F$100,IF(Projetos!$I259=2,Técnicos!$H$2:$H$100,Técnicos!$J$2:$J$100)),,0,1))</f>
        <v/>
      </c>
      <c r="Q260" s="15" t="str" cm="1">
        <f t="array" ref="Q260">IF(OR($B260="",Q$2=""),"",Projetos!$J259/_xlfn.XLOOKUP(Q$2,Técnicos!$A$2:$A$100,IF(Projetos!$I259=1,Técnicos!$F$2:$F$100,IF(Projetos!$I259=2,Técnicos!$H$2:$H$100,Técnicos!$J$2:$J$100)),,0,1))</f>
        <v/>
      </c>
      <c r="R260" s="15" t="str" cm="1">
        <f t="array" ref="R260">IF(OR($B260="",R$2=""),"",Projetos!$J259/_xlfn.XLOOKUP(R$2,Técnicos!$A$2:$A$100,IF(Projetos!$I259=1,Técnicos!$F$2:$F$100,IF(Projetos!$I259=2,Técnicos!$H$2:$H$100,Técnicos!$J$2:$J$100)),,0,1))</f>
        <v/>
      </c>
      <c r="S260" s="15" t="str" cm="1">
        <f t="array" ref="S260">IF(OR($B260="",S$2=""),"",Projetos!$J259/_xlfn.XLOOKUP(S$2,Técnicos!$A$2:$A$100,IF(Projetos!$I259=1,Técnicos!$F$2:$F$100,IF(Projetos!$I259=2,Técnicos!$H$2:$H$100,Técnicos!$J$2:$J$100)),,0,1))</f>
        <v/>
      </c>
      <c r="T260" s="15" t="str" cm="1">
        <f t="array" ref="T260">IF(OR($B260="",T$2=""),"",Projetos!$J259/_xlfn.XLOOKUP(T$2,Técnicos!$A$2:$A$100,IF(Projetos!$I259=1,Técnicos!$F$2:$F$100,IF(Projetos!$I259=2,Técnicos!$H$2:$H$100,Técnicos!$J$2:$J$100)),,0,1))</f>
        <v/>
      </c>
      <c r="U260" s="15" t="str" cm="1">
        <f t="array" ref="U260">IF(OR($B260="",U$2=""),"",Projetos!$J259/_xlfn.XLOOKUP(U$2,Técnicos!$A$2:$A$100,IF(Projetos!$I259=1,Técnicos!$F$2:$F$100,IF(Projetos!$I259=2,Técnicos!$H$2:$H$100,Técnicos!$J$2:$J$100)),,0,1))</f>
        <v/>
      </c>
      <c r="V260" s="15" t="str" cm="1">
        <f t="array" ref="V260">IF(OR($B260="",V$2=""),"",Projetos!$J259/_xlfn.XLOOKUP(V$2,Técnicos!$A$2:$A$100,IF(Projetos!$I259=1,Técnicos!$F$2:$F$100,IF(Projetos!$I259=2,Técnicos!$H$2:$H$100,Técnicos!$J$2:$J$100)),,0,1))</f>
        <v/>
      </c>
      <c r="W260" s="15" t="str" cm="1">
        <f t="array" ref="W260">IF(OR($B260="",W$2=""),"",Projetos!$J259/_xlfn.XLOOKUP(W$2,Técnicos!$A$2:$A$100,IF(Projetos!$I259=1,Técnicos!$F$2:$F$100,IF(Projetos!$I259=2,Técnicos!$H$2:$H$100,Técnicos!$J$2:$J$100)),,0,1))</f>
        <v/>
      </c>
      <c r="X260" s="15" t="str" cm="1">
        <f t="array" ref="X260">IF(OR($B260="",X$2=""),"",Projetos!$J259/_xlfn.XLOOKUP(X$2,Técnicos!$A$2:$A$100,IF(Projetos!$I259=1,Técnicos!$F$2:$F$100,IF(Projetos!$I259=2,Técnicos!$H$2:$H$100,Técnicos!$J$2:$J$100)),,0,1))</f>
        <v/>
      </c>
      <c r="Y260" s="15" t="str" cm="1">
        <f t="array" ref="Y260">IF(OR($B260="",Y$2=""),"",Projetos!$J259/_xlfn.XLOOKUP(Y$2,Técnicos!$A$2:$A$100,IF(Projetos!$I259=1,Técnicos!$F$2:$F$100,IF(Projetos!$I259=2,Técnicos!$H$2:$H$100,Técnicos!$J$2:$J$100)),,0,1))</f>
        <v/>
      </c>
      <c r="Z260" s="15" t="str" cm="1">
        <f t="array" ref="Z260">IF(OR($B260="",Z$2=""),"",Projetos!$J259/_xlfn.XLOOKUP(Z$2,Técnicos!$A$2:$A$100,IF(Projetos!$I259=1,Técnicos!$F$2:$F$100,IF(Projetos!$I259=2,Técnicos!$H$2:$H$100,Técnicos!$J$2:$J$100)),,0,1))</f>
        <v/>
      </c>
      <c r="AA260" s="15" t="str" cm="1">
        <f t="array" ref="AA260">IF(OR($B260="",AA$2=""),"",Projetos!$J259/_xlfn.XLOOKUP(AA$2,Técnicos!$A$2:$A$100,IF(Projetos!$I259=1,Técnicos!$F$2:$F$100,IF(Projetos!$I259=2,Técnicos!$H$2:$H$100,Técnicos!$J$2:$J$100)),,0,1))</f>
        <v/>
      </c>
      <c r="AB260" s="15" t="str" cm="1">
        <f t="array" ref="AB260">IF(OR($B260="",AB$2=""),"",Projetos!$J259/_xlfn.XLOOKUP(AB$2,Técnicos!$A$2:$A$100,IF(Projetos!$I259=1,Técnicos!$F$2:$F$100,IF(Projetos!$I259=2,Técnicos!$H$2:$H$100,Técnicos!$J$2:$J$100)),,0,1))</f>
        <v/>
      </c>
      <c r="AC260" s="15" t="str" cm="1">
        <f t="array" ref="AC260">IF(OR($B260="",AC$2=""),"",Projetos!$J259/_xlfn.XLOOKUP(AC$2,Técnicos!$A$2:$A$100,IF(Projetos!$I259=1,Técnicos!$F$2:$F$100,IF(Projetos!$I259=2,Técnicos!$H$2:$H$100,Técnicos!$J$2:$J$100)),,0,1))</f>
        <v/>
      </c>
      <c r="AD260" s="15" t="str" cm="1">
        <f t="array" ref="AD260">IF(OR($B260="",AD$2=""),"",Projetos!$J259/_xlfn.XLOOKUP(AD$2,Técnicos!$A$2:$A$100,IF(Projetos!$I259=1,Técnicos!$F$2:$F$100,IF(Projetos!$I259=2,Técnicos!$H$2:$H$100,Técnicos!$J$2:$J$100)),,0,1))</f>
        <v/>
      </c>
      <c r="AE260" s="15" t="str" cm="1">
        <f t="array" ref="AE260">IF(OR($B260="",AE$2=""),"",Projetos!$J259/_xlfn.XLOOKUP(AE$2,Técnicos!$A$2:$A$100,IF(Projetos!$I259=1,Técnicos!$F$2:$F$100,IF(Projetos!$I259=2,Técnicos!$H$2:$H$100,Técnicos!$J$2:$J$100)),,0,1))</f>
        <v/>
      </c>
      <c r="AF260" s="15" t="str" cm="1">
        <f t="array" ref="AF260">IF(OR($B260="",AF$2=""),"",Projetos!$J259/_xlfn.XLOOKUP(AF$2,Técnicos!$A$2:$A$100,IF(Projetos!$I259=1,Técnicos!$F$2:$F$100,IF(Projetos!$I259=2,Técnicos!$H$2:$H$100,Técnicos!$J$2:$J$100)),,0,1))</f>
        <v/>
      </c>
      <c r="AG260" s="15" t="str" cm="1">
        <f t="array" ref="AG260">IF(OR($B260="",AG$2=""),"",Projetos!$J259/_xlfn.XLOOKUP(AG$2,Técnicos!$A$2:$A$100,IF(Projetos!$I259=1,Técnicos!$F$2:$F$100,IF(Projetos!$I259=2,Técnicos!$H$2:$H$100,Técnicos!$J$2:$J$100)),,0,1))</f>
        <v/>
      </c>
      <c r="AH260" s="15" t="str" cm="1">
        <f t="array" ref="AH260">IF(OR($B260="",AH$2=""),"",Projetos!$J259/_xlfn.XLOOKUP(AH$2,Técnicos!$A$2:$A$100,IF(Projetos!$I259=1,Técnicos!$F$2:$F$100,IF(Projetos!$I259=2,Técnicos!$H$2:$H$100,Técnicos!$J$2:$J$100)),,0,1))</f>
        <v/>
      </c>
      <c r="AI260" s="15" t="str" cm="1">
        <f t="array" ref="AI260">IF(OR($B260="",AI$2=""),"",Projetos!$J259/_xlfn.XLOOKUP(AI$2,Técnicos!$A$2:$A$100,IF(Projetos!$I259=1,Técnicos!$F$2:$F$100,IF(Projetos!$I259=2,Técnicos!$H$2:$H$100,Técnicos!$J$2:$J$100)),,0,1))</f>
        <v/>
      </c>
      <c r="AJ260" s="15" t="str" cm="1">
        <f t="array" ref="AJ260">IF(OR($B260="",AJ$2=""),"",Projetos!$J259/_xlfn.XLOOKUP(AJ$2,Técnicos!$A$2:$A$100,IF(Projetos!$I259=1,Técnicos!$F$2:$F$100,IF(Projetos!$I259=2,Técnicos!$H$2:$H$100,Técnicos!$J$2:$J$100)),,0,1))</f>
        <v/>
      </c>
      <c r="AK260" s="15" t="str" cm="1">
        <f t="array" ref="AK260">IF(OR($B260="",AK$2=""),"",Projetos!$J259/_xlfn.XLOOKUP(AK$2,Técnicos!$A$2:$A$100,IF(Projetos!$I259=1,Técnicos!$F$2:$F$100,IF(Projetos!$I259=2,Técnicos!$H$2:$H$100,Técnicos!$J$2:$J$100)),,0,1))</f>
        <v/>
      </c>
      <c r="AL260" s="15" t="str" cm="1">
        <f t="array" ref="AL260">IF(OR($B260="",AL$2=""),"",Projetos!$J259/_xlfn.XLOOKUP(AL$2,Técnicos!$A$2:$A$100,IF(Projetos!$I259=1,Técnicos!$F$2:$F$100,IF(Projetos!$I259=2,Técnicos!$H$2:$H$100,Técnicos!$J$2:$J$100)),,0,1))</f>
        <v/>
      </c>
      <c r="AM260" s="15" t="str" cm="1">
        <f t="array" ref="AM260">IF(OR($B260="",AM$2=""),"",Projetos!$J259/_xlfn.XLOOKUP(AM$2,Técnicos!$A$2:$A$100,IF(Projetos!$I259=1,Técnicos!$F$2:$F$100,IF(Projetos!$I259=2,Técnicos!$H$2:$H$100,Técnicos!$J$2:$J$100)),,0,1))</f>
        <v/>
      </c>
      <c r="AN260" s="15" t="str" cm="1">
        <f t="array" ref="AN260">IF(OR($B260="",AN$2=""),"",Projetos!$J259/_xlfn.XLOOKUP(AN$2,Técnicos!$A$2:$A$100,IF(Projetos!$I259=1,Técnicos!$F$2:$F$100,IF(Projetos!$I259=2,Técnicos!$H$2:$H$100,Técnicos!$J$2:$J$100)),,0,1))</f>
        <v/>
      </c>
      <c r="AO260" s="15" t="str" cm="1">
        <f t="array" ref="AO260">IF(OR($B260="",AO$2=""),"",Projetos!$J259/_xlfn.XLOOKUP(AO$2,Técnicos!$A$2:$A$100,IF(Projetos!$I259=1,Técnicos!$F$2:$F$100,IF(Projetos!$I259=2,Técnicos!$H$2:$H$100,Técnicos!$J$2:$J$100)),,0,1))</f>
        <v/>
      </c>
      <c r="AP260" s="15" t="str" cm="1">
        <f t="array" ref="AP260">IF(OR($B260="",AP$2=""),"",Projetos!$J259/_xlfn.XLOOKUP(AP$2,Técnicos!$A$2:$A$100,IF(Projetos!$I259=1,Técnicos!$F$2:$F$100,IF(Projetos!$I259=2,Técnicos!$H$2:$H$100,Técnicos!$J$2:$J$100)),,0,1))</f>
        <v/>
      </c>
      <c r="AQ260" s="15" t="str" cm="1">
        <f t="array" ref="AQ260">IF(OR($B260="",AQ$2=""),"",Projetos!$J259/_xlfn.XLOOKUP(AQ$2,Técnicos!$A$2:$A$100,IF(Projetos!$I259=1,Técnicos!$F$2:$F$100,IF(Projetos!$I259=2,Técnicos!$H$2:$H$100,Técnicos!$J$2:$J$100)),,0,1))</f>
        <v/>
      </c>
      <c r="AR260" s="15" t="str" cm="1">
        <f t="array" ref="AR260">IF(OR($B260="",AR$2=""),"",Projetos!$J259/_xlfn.XLOOKUP(AR$2,Técnicos!$A$2:$A$100,IF(Projetos!$I259=1,Técnicos!$F$2:$F$100,IF(Projetos!$I259=2,Técnicos!$H$2:$H$100,Técnicos!$J$2:$J$100)),,0,1))</f>
        <v/>
      </c>
      <c r="AS260" s="15" t="str" cm="1">
        <f t="array" ref="AS260">IF(OR($B260="",AS$2=""),"",Projetos!$J259/_xlfn.XLOOKUP(AS$2,Técnicos!$A$2:$A$100,IF(Projetos!$I259=1,Técnicos!$F$2:$F$100,IF(Projetos!$I259=2,Técnicos!$H$2:$H$100,Técnicos!$J$2:$J$100)),,0,1))</f>
        <v/>
      </c>
      <c r="AT260" s="15" t="str" cm="1">
        <f t="array" ref="AT260">IF(OR($B260="",AT$2=""),"",Projetos!$J259/_xlfn.XLOOKUP(AT$2,Técnicos!$A$2:$A$100,IF(Projetos!$I259=1,Técnicos!$F$2:$F$100,IF(Projetos!$I259=2,Técnicos!$H$2:$H$100,Técnicos!$J$2:$J$100)),,0,1))</f>
        <v/>
      </c>
      <c r="AU260" s="15" t="str" cm="1">
        <f t="array" ref="AU260">IF(OR($B260="",AU$2=""),"",Projetos!$J259/_xlfn.XLOOKUP(AU$2,Técnicos!$A$2:$A$100,IF(Projetos!$I259=1,Técnicos!$F$2:$F$100,IF(Projetos!$I259=2,Técnicos!$H$2:$H$100,Técnicos!$J$2:$J$100)),,0,1))</f>
        <v/>
      </c>
      <c r="AV260" s="15" t="str" cm="1">
        <f t="array" ref="AV260">IF(OR($B260="",AV$2=""),"",Projetos!$J259/_xlfn.XLOOKUP(AV$2,Técnicos!$A$2:$A$100,IF(Projetos!$I259=1,Técnicos!$F$2:$F$100,IF(Projetos!$I259=2,Técnicos!$H$2:$H$100,Técnicos!$J$2:$J$100)),,0,1))</f>
        <v/>
      </c>
      <c r="AW260" s="15" t="str" cm="1">
        <f t="array" ref="AW260">IF(OR($B260="",AW$2=""),"",Projetos!$J259/_xlfn.XLOOKUP(AW$2,Técnicos!$A$2:$A$100,IF(Projetos!$I259=1,Técnicos!$F$2:$F$100,IF(Projetos!$I259=2,Técnicos!$H$2:$H$100,Técnicos!$J$2:$J$100)),,0,1))</f>
        <v/>
      </c>
      <c r="AX260" s="15" t="str" cm="1">
        <f t="array" ref="AX260">IF(OR($B260="",AX$2=""),"",Projetos!$J259/_xlfn.XLOOKUP(AX$2,Técnicos!$A$2:$A$100,IF(Projetos!$I259=1,Técnicos!$F$2:$F$100,IF(Projetos!$I259=2,Técnicos!$H$2:$H$100,Técnicos!$J$2:$J$100)),,0,1))</f>
        <v/>
      </c>
      <c r="AY260" s="15" t="str" cm="1">
        <f t="array" ref="AY260">IF(OR($B260="",AY$2=""),"",Projetos!$J259/_xlfn.XLOOKUP(AY$2,Técnicos!$A$2:$A$100,IF(Projetos!$I259=1,Técnicos!$F$2:$F$100,IF(Projetos!$I259=2,Técnicos!$H$2:$H$100,Técnicos!$J$2:$J$100)),,0,1))</f>
        <v/>
      </c>
      <c r="AZ260" s="15" t="str" cm="1">
        <f t="array" ref="AZ260">IF(OR($B260="",AZ$2=""),"",Projetos!$J259/_xlfn.XLOOKUP(AZ$2,Técnicos!$A$2:$A$100,IF(Projetos!$I259=1,Técnicos!$F$2:$F$100,IF(Projetos!$I259=2,Técnicos!$H$2:$H$100,Técnicos!$J$2:$J$100)),,0,1))</f>
        <v/>
      </c>
      <c r="BA260" s="15" t="str" cm="1">
        <f t="array" ref="BA260">IF(OR($B260="",BA$2=""),"",Projetos!$J259/_xlfn.XLOOKUP(BA$2,Técnicos!$A$2:$A$100,IF(Projetos!$I259=1,Técnicos!$F$2:$F$100,IF(Projetos!$I259=2,Técnicos!$H$2:$H$100,Técnicos!$J$2:$J$100)),,0,1))</f>
        <v/>
      </c>
      <c r="BB260" s="15" t="str" cm="1">
        <f t="array" ref="BB260">IF(OR($B260="",BB$2=""),"",Projetos!$J259/_xlfn.XLOOKUP(BB$2,Técnicos!$A$2:$A$100,IF(Projetos!$I259=1,Técnicos!$F$2:$F$100,IF(Projetos!$I259=2,Técnicos!$H$2:$H$100,Técnicos!$J$2:$J$100)),,0,1))</f>
        <v/>
      </c>
      <c r="BC260" s="15" t="str" cm="1">
        <f t="array" ref="BC260">IF(OR($B260="",BC$2=""),"",Projetos!$J259/_xlfn.XLOOKUP(BC$2,Técnicos!$A$2:$A$100,IF(Projetos!$I259=1,Técnicos!$F$2:$F$100,IF(Projetos!$I259=2,Técnicos!$H$2:$H$100,Técnicos!$J$2:$J$100)),,0,1))</f>
        <v/>
      </c>
      <c r="BD260" s="15" t="str" cm="1">
        <f t="array" ref="BD260">IF(OR($B260="",BD$2=""),"",Projetos!$J259/_xlfn.XLOOKUP(BD$2,Técnicos!$A$2:$A$100,IF(Projetos!$I259=1,Técnicos!$F$2:$F$100,IF(Projetos!$I259=2,Técnicos!$H$2:$H$100,Técnicos!$J$2:$J$100)),,0,1))</f>
        <v/>
      </c>
      <c r="BE260" s="15" t="str" cm="1">
        <f t="array" ref="BE260">IF(OR($B260="",BE$2=""),"",Projetos!$J259/_xlfn.XLOOKUP(BE$2,Técnicos!$A$2:$A$100,IF(Projetos!$I259=1,Técnicos!$F$2:$F$100,IF(Projetos!$I259=2,Técnicos!$H$2:$H$100,Técnicos!$J$2:$J$100)),,0,1))</f>
        <v/>
      </c>
      <c r="BF260" s="15" t="str" cm="1">
        <f t="array" ref="BF260">IF(OR($B260="",BF$2=""),"",Projetos!$J259/_xlfn.XLOOKUP(BF$2,Técnicos!$A$2:$A$100,IF(Projetos!$I259=1,Técnicos!$F$2:$F$100,IF(Projetos!$I259=2,Técnicos!$H$2:$H$100,Técnicos!$J$2:$J$100)),,0,1))</f>
        <v/>
      </c>
      <c r="BG260" s="15" t="str" cm="1">
        <f t="array" ref="BG260">IF(OR($B260="",BG$2=""),"",Projetos!$J259/_xlfn.XLOOKUP(BG$2,Técnicos!$A$2:$A$100,IF(Projetos!$I259=1,Técnicos!$F$2:$F$100,IF(Projetos!$I259=2,Técnicos!$H$2:$H$100,Técnicos!$J$2:$J$100)),,0,1))</f>
        <v/>
      </c>
      <c r="BH260" s="15" t="str" cm="1">
        <f t="array" ref="BH260">IF(OR($B260="",BH$2=""),"",Projetos!$J259/_xlfn.XLOOKUP(BH$2,Técnicos!$A$2:$A$100,IF(Projetos!$I259=1,Técnicos!$F$2:$F$100,IF(Projetos!$I259=2,Técnicos!$H$2:$H$100,Técnicos!$J$2:$J$100)),,0,1))</f>
        <v/>
      </c>
      <c r="BI260" s="15" t="str" cm="1">
        <f t="array" ref="BI260">IF(OR($B260="",BI$2=""),"",Projetos!$J259/_xlfn.XLOOKUP(BI$2,Técnicos!$A$2:$A$100,IF(Projetos!$I259=1,Técnicos!$F$2:$F$100,IF(Projetos!$I259=2,Técnicos!$H$2:$H$100,Técnicos!$J$2:$J$100)),,0,1))</f>
        <v/>
      </c>
      <c r="BJ260" s="15" t="str" cm="1">
        <f t="array" ref="BJ260">IF(OR($B260="",BJ$2=""),"",Projetos!$J259/_xlfn.XLOOKUP(BJ$2,Técnicos!$A$2:$A$100,IF(Projetos!$I259=1,Técnicos!$F$2:$F$100,IF(Projetos!$I259=2,Técnicos!$H$2:$H$100,Técnicos!$J$2:$J$100)),,0,1))</f>
        <v/>
      </c>
      <c r="BK260" s="15" t="str" cm="1">
        <f t="array" ref="BK260">IF(OR($B260="",BK$2=""),"",Projetos!$J259/_xlfn.XLOOKUP(BK$2,Técnicos!$A$2:$A$100,IF(Projetos!$I259=1,Técnicos!$F$2:$F$100,IF(Projetos!$I259=2,Técnicos!$H$2:$H$100,Técnicos!$J$2:$J$100)),,0,1))</f>
        <v/>
      </c>
      <c r="BL260" s="15" t="str" cm="1">
        <f t="array" ref="BL260">IF(OR($B260="",BL$2=""),"",Projetos!$J259/_xlfn.XLOOKUP(BL$2,Técnicos!$A$2:$A$100,IF(Projetos!$I259=1,Técnicos!$F$2:$F$100,IF(Projetos!$I259=2,Técnicos!$H$2:$H$100,Técnicos!$J$2:$J$100)),,0,1))</f>
        <v/>
      </c>
      <c r="BM260" s="15" t="str" cm="1">
        <f t="array" ref="BM260">IF(OR($B260="",BM$2=""),"",Projetos!$J259/_xlfn.XLOOKUP(BM$2,Técnicos!$A$2:$A$100,IF(Projetos!$I259=1,Técnicos!$F$2:$F$100,IF(Projetos!$I259=2,Técnicos!$H$2:$H$100,Técnicos!$J$2:$J$100)),,0,1))</f>
        <v/>
      </c>
      <c r="BN260" s="15" t="str" cm="1">
        <f t="array" ref="BN260">IF(OR($B260="",BN$2=""),"",Projetos!$J259/_xlfn.XLOOKUP(BN$2,Técnicos!$A$2:$A$100,IF(Projetos!$I259=1,Técnicos!$F$2:$F$100,IF(Projetos!$I259=2,Técnicos!$H$2:$H$100,Técnicos!$J$2:$J$100)),,0,1))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3B277-ABCA-48D4-8C0B-2668585D7992}">
  <sheetPr codeName="Folha5"/>
  <dimension ref="A1:BQ821"/>
  <sheetViews>
    <sheetView workbookViewId="0">
      <selection activeCell="C3" sqref="C3"/>
    </sheetView>
  </sheetViews>
  <sheetFormatPr defaultRowHeight="14.4" x14ac:dyDescent="0.3"/>
  <cols>
    <col min="1" max="1" width="9.88671875" bestFit="1" customWidth="1"/>
    <col min="2" max="2" width="10" style="1" bestFit="1" customWidth="1"/>
  </cols>
  <sheetData>
    <row r="1" spans="1:69" x14ac:dyDescent="0.3">
      <c r="B1" s="1" t="s">
        <v>16</v>
      </c>
    </row>
    <row r="2" spans="1:69" s="1" customFormat="1" x14ac:dyDescent="0.3">
      <c r="A2" s="1" t="s">
        <v>15</v>
      </c>
      <c r="C2" s="1" cm="1">
        <f t="array" ref="C2:AO2">IF(TRANSPOSE(Técnicos!A2:A40)&lt;&gt;"",TRANSPOSE(Técnicos!A2:A40),"")</f>
        <v>1</v>
      </c>
      <c r="D2" s="1">
        <v>2</v>
      </c>
      <c r="E2" s="1">
        <v>3</v>
      </c>
      <c r="F2" s="1">
        <v>4</v>
      </c>
      <c r="G2" s="1">
        <v>5</v>
      </c>
      <c r="H2" s="1" t="str">
        <v/>
      </c>
      <c r="I2" s="1" t="str">
        <v/>
      </c>
      <c r="J2" s="1" t="str">
        <v/>
      </c>
      <c r="K2" s="1" t="str">
        <v/>
      </c>
      <c r="L2" s="1" t="str">
        <v/>
      </c>
      <c r="M2" s="1" t="str">
        <v/>
      </c>
      <c r="N2" s="1" t="str">
        <v/>
      </c>
      <c r="O2" s="1" t="str">
        <v/>
      </c>
      <c r="P2" s="1" t="str">
        <v/>
      </c>
      <c r="Q2" s="1" t="str">
        <v/>
      </c>
      <c r="R2" s="1" t="str">
        <v/>
      </c>
      <c r="S2" s="1" t="str">
        <v/>
      </c>
      <c r="T2" s="1" t="str">
        <v/>
      </c>
      <c r="U2" s="1" t="str">
        <v/>
      </c>
      <c r="V2" s="1" t="str">
        <v/>
      </c>
      <c r="W2" s="1" t="str">
        <v/>
      </c>
      <c r="X2" s="1" t="str">
        <v/>
      </c>
      <c r="Y2" s="1" t="str">
        <v/>
      </c>
      <c r="Z2" s="1" t="str">
        <v/>
      </c>
      <c r="AA2" s="1" t="str">
        <v/>
      </c>
      <c r="AB2" s="1" t="str">
        <v/>
      </c>
      <c r="AC2" s="1" t="str">
        <v/>
      </c>
      <c r="AD2" s="1" t="str">
        <v/>
      </c>
      <c r="AE2" s="1" t="str">
        <v/>
      </c>
      <c r="AF2" s="1" t="str">
        <v/>
      </c>
      <c r="AG2" s="1" t="str">
        <v/>
      </c>
      <c r="AH2" s="1" t="str">
        <v/>
      </c>
      <c r="AI2" s="1" t="str">
        <v/>
      </c>
      <c r="AJ2" s="1" t="str">
        <v/>
      </c>
      <c r="AK2" s="1" t="str">
        <v/>
      </c>
      <c r="AL2" s="1" t="str">
        <v/>
      </c>
      <c r="AM2" s="1" t="str">
        <v/>
      </c>
      <c r="AN2" s="1" t="str">
        <v/>
      </c>
      <c r="AO2" s="1" t="str">
        <v/>
      </c>
    </row>
    <row r="3" spans="1:69" x14ac:dyDescent="0.3">
      <c r="B3" s="1">
        <f>IF(Projetos!A2&lt;&gt;"",Projetos!A2,"")</f>
        <v>1</v>
      </c>
      <c r="C3" s="15" cm="1">
        <f t="array" ref="C3">IF(OR($B3="",C$2=""),"",Projetos!$K2/_xlfn.XLOOKUP(C$2,Técnicos!$A$2:$A$100,IF(Projetos!I2=1,Técnicos!$F$2:$F$100,IF(Projetos!I2=2,Técnicos!$H$2:$H$100,Técnicos!$J$2:$J$100)),,0,1))</f>
        <v>130.93167701863354</v>
      </c>
      <c r="D3" s="15" cm="1">
        <f t="array" ref="D3">IF(OR($B3="",D$2=""),"",Projetos!$K2/_xlfn.XLOOKUP(D$2,Técnicos!$A$2:$A$100,IF(Projetos!J2=1,Técnicos!$F$2:$F$100,IF(Projetos!J2=2,Técnicos!$H$2:$H$100,Técnicos!$J$2:$J$100)),,0,1))</f>
        <v>100.38095238095238</v>
      </c>
      <c r="E3" s="15" cm="1">
        <f t="array" ref="E3">IF(OR($B3="",E$2=""),"",Projetos!$K2/_xlfn.XLOOKUP(E$2,Técnicos!$A$2:$A$100,IF(Projetos!K2=1,Técnicos!$F$2:$F$100,IF(Projetos!K2=2,Técnicos!$H$2:$H$100,Técnicos!$J$2:$J$100)),,0,1))</f>
        <v>95.818181818181813</v>
      </c>
      <c r="F3" s="15" cm="1">
        <f t="array" ref="F3">IF(OR($B3="",F$2=""),"",Projetos!$K2/_xlfn.XLOOKUP(F$2,Técnicos!$A$2:$A$100,IF(Projetos!L2=1,Técnicos!$F$2:$F$100,IF(Projetos!L2=2,Técnicos!$H$2:$H$100,Técnicos!$J$2:$J$100)),,0,1))</f>
        <v>110.94736842105264</v>
      </c>
      <c r="G3" s="15" cm="1">
        <f t="array" ref="G3">IF(OR($B3="",G$2=""),"",Projetos!$K2/_xlfn.XLOOKUP(G$2,Técnicos!$A$2:$A$100,IF(Projetos!M2=1,Técnicos!$F$2:$F$100,IF(Projetos!M2=2,Técnicos!$H$2:$H$100,Técnicos!$J$2:$J$100)),,0,1))</f>
        <v>105.4</v>
      </c>
      <c r="H3" s="15" t="str" cm="1">
        <f t="array" ref="H3">IF(OR($B3="",H$2=""),"",Projetos!$K2/_xlfn.XLOOKUP(H$2,Técnicos!$A$2:$A$100,IF(Projetos!N2=1,Técnicos!$F$2:$F$100,IF(Projetos!N2=2,Técnicos!$H$2:$H$100,Técnicos!$J$2:$J$100)),,0,1))</f>
        <v/>
      </c>
      <c r="I3" s="15" t="str" cm="1">
        <f t="array" ref="I3">IF(OR($B3="",I$2=""),"",Projetos!$K2/_xlfn.XLOOKUP(I$2,Técnicos!$A$2:$A$100,IF(Projetos!O2=1,Técnicos!$F$2:$F$100,IF(Projetos!O2=2,Técnicos!$H$2:$H$100,Técnicos!$J$2:$J$100)),,0,1))</f>
        <v/>
      </c>
      <c r="J3" s="15" t="str" cm="1">
        <f t="array" ref="J3">IF(OR($B3="",J$2=""),"",Projetos!$K2/_xlfn.XLOOKUP(J$2,Técnicos!$A$2:$A$100,IF(Projetos!P2=1,Técnicos!$F$2:$F$100,IF(Projetos!P2=2,Técnicos!$H$2:$H$100,Técnicos!$J$2:$J$100)),,0,1))</f>
        <v/>
      </c>
      <c r="K3" s="15" t="str" cm="1">
        <f t="array" ref="K3">IF(OR($B3="",K$2=""),"",Projetos!$K2/_xlfn.XLOOKUP(K$2,Técnicos!$A$2:$A$100,IF(Projetos!Q2=1,Técnicos!$F$2:$F$100,IF(Projetos!Q2=2,Técnicos!$H$2:$H$100,Técnicos!$J$2:$J$100)),,0,1))</f>
        <v/>
      </c>
      <c r="L3" s="15" t="str" cm="1">
        <f t="array" ref="L3">IF(OR($B3="",L$2=""),"",Projetos!$K2/_xlfn.XLOOKUP(L$2,Técnicos!$A$2:$A$100,IF(Projetos!R2=1,Técnicos!$F$2:$F$100,IF(Projetos!R2=2,Técnicos!$H$2:$H$100,Técnicos!$J$2:$J$100)),,0,1))</f>
        <v/>
      </c>
      <c r="M3" s="15" t="str" cm="1">
        <f t="array" ref="M3">IF(OR($B3="",M$2=""),"",Projetos!$K2/_xlfn.XLOOKUP(M$2,Técnicos!$A$2:$A$100,IF(Projetos!S2=1,Técnicos!$F$2:$F$100,IF(Projetos!S2=2,Técnicos!$H$2:$H$100,Técnicos!$J$2:$J$100)),,0,1))</f>
        <v/>
      </c>
      <c r="N3" s="15" t="str" cm="1">
        <f t="array" ref="N3">IF(OR($B3="",N$2=""),"",Projetos!$K2/_xlfn.XLOOKUP(N$2,Técnicos!$A$2:$A$100,IF(Projetos!T2=1,Técnicos!$F$2:$F$100,IF(Projetos!T2=2,Técnicos!$H$2:$H$100,Técnicos!$J$2:$J$100)),,0,1))</f>
        <v/>
      </c>
      <c r="O3" s="15" t="str" cm="1">
        <f t="array" ref="O3">IF(OR($B3="",O$2=""),"",Projetos!$K2/_xlfn.XLOOKUP(O$2,Técnicos!$A$2:$A$100,IF(Projetos!U2=1,Técnicos!$F$2:$F$100,IF(Projetos!U2=2,Técnicos!$H$2:$H$100,Técnicos!$J$2:$J$100)),,0,1))</f>
        <v/>
      </c>
      <c r="P3" s="15" t="str" cm="1">
        <f t="array" ref="P3">IF(OR($B3="",P$2=""),"",Projetos!$K2/_xlfn.XLOOKUP(P$2,Técnicos!$A$2:$A$100,IF(Projetos!V2=1,Técnicos!$F$2:$F$100,IF(Projetos!V2=2,Técnicos!$H$2:$H$100,Técnicos!$J$2:$J$100)),,0,1))</f>
        <v/>
      </c>
      <c r="Q3" s="15" t="str" cm="1">
        <f t="array" ref="Q3">IF(OR($B3="",Q$2=""),"",Projetos!$K2/_xlfn.XLOOKUP(Q$2,Técnicos!$A$2:$A$100,IF(Projetos!W2=1,Técnicos!$F$2:$F$100,IF(Projetos!W2=2,Técnicos!$H$2:$H$100,Técnicos!$J$2:$J$100)),,0,1))</f>
        <v/>
      </c>
      <c r="R3" s="15" t="str" cm="1">
        <f t="array" ref="R3">IF(OR($B3="",R$2=""),"",Projetos!$K2/_xlfn.XLOOKUP(R$2,Técnicos!$A$2:$A$100,IF(Projetos!X2=1,Técnicos!$F$2:$F$100,IF(Projetos!X2=2,Técnicos!$H$2:$H$100,Técnicos!$J$2:$J$100)),,0,1))</f>
        <v/>
      </c>
      <c r="S3" s="15" t="str" cm="1">
        <f t="array" ref="S3">IF(OR($B3="",S$2=""),"",Projetos!$K2/_xlfn.XLOOKUP(S$2,Técnicos!$A$2:$A$100,IF(Projetos!Y2=1,Técnicos!$F$2:$F$100,IF(Projetos!Y2=2,Técnicos!$H$2:$H$100,Técnicos!$J$2:$J$100)),,0,1))</f>
        <v/>
      </c>
      <c r="T3" s="15" t="str" cm="1">
        <f t="array" ref="T3">IF(OR($B3="",T$2=""),"",Projetos!$K2/_xlfn.XLOOKUP(T$2,Técnicos!$A$2:$A$100,IF(Projetos!Z2=1,Técnicos!$F$2:$F$100,IF(Projetos!Z2=2,Técnicos!$H$2:$H$100,Técnicos!$J$2:$J$100)),,0,1))</f>
        <v/>
      </c>
      <c r="U3" s="15" t="str" cm="1">
        <f t="array" ref="U3">IF(OR($B3="",U$2=""),"",Projetos!$K2/_xlfn.XLOOKUP(U$2,Técnicos!$A$2:$A$100,IF(Projetos!AA2=1,Técnicos!$F$2:$F$100,IF(Projetos!AA2=2,Técnicos!$H$2:$H$100,Técnicos!$J$2:$J$100)),,0,1))</f>
        <v/>
      </c>
      <c r="V3" s="15" t="str" cm="1">
        <f t="array" ref="V3">IF(OR($B3="",V$2=""),"",Projetos!$K2/_xlfn.XLOOKUP(V$2,Técnicos!$A$2:$A$100,IF(Projetos!AB2=1,Técnicos!$F$2:$F$100,IF(Projetos!AB2=2,Técnicos!$H$2:$H$100,Técnicos!$J$2:$J$100)),,0,1))</f>
        <v/>
      </c>
      <c r="W3" s="15" t="str" cm="1">
        <f t="array" ref="W3">IF(OR($B3="",W$2=""),"",Projetos!$K2/_xlfn.XLOOKUP(W$2,Técnicos!$A$2:$A$100,IF(Projetos!AC2=1,Técnicos!$F$2:$F$100,IF(Projetos!AC2=2,Técnicos!$H$2:$H$100,Técnicos!$J$2:$J$100)),,0,1))</f>
        <v/>
      </c>
      <c r="X3" s="15" t="str" cm="1">
        <f t="array" ref="X3">IF(OR($B3="",X$2=""),"",Projetos!$K2/_xlfn.XLOOKUP(X$2,Técnicos!$A$2:$A$100,IF(Projetos!AD2=1,Técnicos!$F$2:$F$100,IF(Projetos!AD2=2,Técnicos!$H$2:$H$100,Técnicos!$J$2:$J$100)),,0,1))</f>
        <v/>
      </c>
      <c r="Y3" s="15" t="str" cm="1">
        <f t="array" ref="Y3">IF(OR($B3="",Y$2=""),"",Projetos!$K2/_xlfn.XLOOKUP(Y$2,Técnicos!$A$2:$A$100,IF(Projetos!AE2=1,Técnicos!$F$2:$F$100,IF(Projetos!AE2=2,Técnicos!$H$2:$H$100,Técnicos!$J$2:$J$100)),,0,1))</f>
        <v/>
      </c>
      <c r="Z3" s="15" t="str" cm="1">
        <f t="array" ref="Z3">IF(OR($B3="",Z$2=""),"",Projetos!$K2/_xlfn.XLOOKUP(Z$2,Técnicos!$A$2:$A$100,IF(Projetos!AF2=1,Técnicos!$F$2:$F$100,IF(Projetos!AF2=2,Técnicos!$H$2:$H$100,Técnicos!$J$2:$J$100)),,0,1))</f>
        <v/>
      </c>
      <c r="AA3" s="15" t="str" cm="1">
        <f t="array" ref="AA3">IF(OR($B3="",AA$2=""),"",Projetos!$K2/_xlfn.XLOOKUP(AA$2,Técnicos!$A$2:$A$100,IF(Projetos!AG2=1,Técnicos!$F$2:$F$100,IF(Projetos!AG2=2,Técnicos!$H$2:$H$100,Técnicos!$J$2:$J$100)),,0,1))</f>
        <v/>
      </c>
      <c r="AB3" s="15" t="str" cm="1">
        <f t="array" ref="AB3">IF(OR($B3="",AB$2=""),"",Projetos!$K2/_xlfn.XLOOKUP(AB$2,Técnicos!$A$2:$A$100,IF(Projetos!AH2=1,Técnicos!$F$2:$F$100,IF(Projetos!AH2=2,Técnicos!$H$2:$H$100,Técnicos!$J$2:$J$100)),,0,1))</f>
        <v/>
      </c>
      <c r="AC3" s="15" t="str" cm="1">
        <f t="array" ref="AC3">IF(OR($B3="",AC$2=""),"",Projetos!$K2/_xlfn.XLOOKUP(AC$2,Técnicos!$A$2:$A$100,IF(Projetos!AI2=1,Técnicos!$F$2:$F$100,IF(Projetos!AI2=2,Técnicos!$H$2:$H$100,Técnicos!$J$2:$J$100)),,0,1))</f>
        <v/>
      </c>
      <c r="AD3" s="15" t="str" cm="1">
        <f t="array" ref="AD3">IF(OR($B3="",AD$2=""),"",Projetos!$K2/_xlfn.XLOOKUP(AD$2,Técnicos!$A$2:$A$100,IF(Projetos!AJ2=1,Técnicos!$F$2:$F$100,IF(Projetos!AJ2=2,Técnicos!$H$2:$H$100,Técnicos!$J$2:$J$100)),,0,1))</f>
        <v/>
      </c>
      <c r="AE3" s="15" t="str" cm="1">
        <f t="array" ref="AE3">IF(OR($B3="",AE$2=""),"",Projetos!$K2/_xlfn.XLOOKUP(AE$2,Técnicos!$A$2:$A$100,IF(Projetos!AK2=1,Técnicos!$F$2:$F$100,IF(Projetos!AK2=2,Técnicos!$H$2:$H$100,Técnicos!$J$2:$J$100)),,0,1))</f>
        <v/>
      </c>
      <c r="AF3" s="15" t="str" cm="1">
        <f t="array" ref="AF3">IF(OR($B3="",AF$2=""),"",Projetos!$K2/_xlfn.XLOOKUP(AF$2,Técnicos!$A$2:$A$100,IF(Projetos!AL2=1,Técnicos!$F$2:$F$100,IF(Projetos!AL2=2,Técnicos!$H$2:$H$100,Técnicos!$J$2:$J$100)),,0,1))</f>
        <v/>
      </c>
      <c r="AG3" s="15" t="str" cm="1">
        <f t="array" ref="AG3">IF(OR($B3="",AG$2=""),"",Projetos!$K2/_xlfn.XLOOKUP(AG$2,Técnicos!$A$2:$A$100,IF(Projetos!AM2=1,Técnicos!$F$2:$F$100,IF(Projetos!AM2=2,Técnicos!$H$2:$H$100,Técnicos!$J$2:$J$100)),,0,1))</f>
        <v/>
      </c>
      <c r="AH3" s="15" t="str" cm="1">
        <f t="array" ref="AH3">IF(OR($B3="",AH$2=""),"",Projetos!$K2/_xlfn.XLOOKUP(AH$2,Técnicos!$A$2:$A$100,IF(Projetos!AN2=1,Técnicos!$F$2:$F$100,IF(Projetos!AN2=2,Técnicos!$H$2:$H$100,Técnicos!$J$2:$J$100)),,0,1))</f>
        <v/>
      </c>
      <c r="AI3" s="15" t="str" cm="1">
        <f t="array" ref="AI3">IF(OR($B3="",AI$2=""),"",Projetos!$K2/_xlfn.XLOOKUP(AI$2,Técnicos!$A$2:$A$100,IF(Projetos!AO2=1,Técnicos!$F$2:$F$100,IF(Projetos!AO2=2,Técnicos!$H$2:$H$100,Técnicos!$J$2:$J$100)),,0,1))</f>
        <v/>
      </c>
      <c r="AJ3" s="15" t="str" cm="1">
        <f t="array" ref="AJ3">IF(OR($B3="",AJ$2=""),"",Projetos!$K2/_xlfn.XLOOKUP(AJ$2,Técnicos!$A$2:$A$100,IF(Projetos!AP2=1,Técnicos!$F$2:$F$100,IF(Projetos!AP2=2,Técnicos!$H$2:$H$100,Técnicos!$J$2:$J$100)),,0,1))</f>
        <v/>
      </c>
      <c r="AK3" s="15" t="str" cm="1">
        <f t="array" ref="AK3">IF(OR($B3="",AK$2=""),"",Projetos!$K2/_xlfn.XLOOKUP(AK$2,Técnicos!$A$2:$A$100,IF(Projetos!AQ2=1,Técnicos!$F$2:$F$100,IF(Projetos!AQ2=2,Técnicos!$H$2:$H$100,Técnicos!$J$2:$J$100)),,0,1))</f>
        <v/>
      </c>
      <c r="AL3" s="15" t="str" cm="1">
        <f t="array" ref="AL3">IF(OR($B3="",AL$2=""),"",Projetos!$K2/_xlfn.XLOOKUP(AL$2,Técnicos!$A$2:$A$100,IF(Projetos!AR2=1,Técnicos!$F$2:$F$100,IF(Projetos!AR2=2,Técnicos!$H$2:$H$100,Técnicos!$J$2:$J$100)),,0,1))</f>
        <v/>
      </c>
      <c r="AM3" s="15" t="str" cm="1">
        <f t="array" ref="AM3">IF(OR($B3="",AM$2=""),"",Projetos!$K2/_xlfn.XLOOKUP(AM$2,Técnicos!$A$2:$A$100,IF(Projetos!AS2=1,Técnicos!$F$2:$F$100,IF(Projetos!AS2=2,Técnicos!$H$2:$H$100,Técnicos!$J$2:$J$100)),,0,1))</f>
        <v/>
      </c>
      <c r="AN3" s="15" t="str" cm="1">
        <f t="array" ref="AN3">IF(OR($B3="",AN$2=""),"",Projetos!$K2/_xlfn.XLOOKUP(AN$2,Técnicos!$A$2:$A$100,IF(Projetos!AT2=1,Técnicos!$F$2:$F$100,IF(Projetos!AT2=2,Técnicos!$H$2:$H$100,Técnicos!$J$2:$J$100)),,0,1))</f>
        <v/>
      </c>
      <c r="AO3" s="15" t="str" cm="1">
        <f t="array" ref="AO3">IF(OR($B3="",AO$2=""),"",Projetos!$K2/_xlfn.XLOOKUP(AO$2,Técnicos!$A$2:$A$100,IF(Projetos!AU2=1,Técnicos!$F$2:$F$100,IF(Projetos!AU2=2,Técnicos!$H$2:$H$100,Técnicos!$J$2:$J$100)),,0,1))</f>
        <v/>
      </c>
      <c r="AP3" s="15" t="str" cm="1">
        <f t="array" ref="AP3">IF(OR($B3="",AP$2=""),"",Projetos!$K2/_xlfn.XLOOKUP(AP$2,Técnicos!$A$2:$A$100,IF(Projetos!AV2=1,Técnicos!$F$2:$F$100,IF(Projetos!AV2=2,Técnicos!$H$2:$H$100,Técnicos!$J$2:$J$100)),,0,1))</f>
        <v/>
      </c>
      <c r="AQ3" s="15" t="str" cm="1">
        <f t="array" ref="AQ3">IF(OR($B3="",AQ$2=""),"",Projetos!$K2/_xlfn.XLOOKUP(AQ$2,Técnicos!$A$2:$A$100,IF(Projetos!AW2=1,Técnicos!$F$2:$F$100,IF(Projetos!AW2=2,Técnicos!$H$2:$H$100,Técnicos!$J$2:$J$100)),,0,1))</f>
        <v/>
      </c>
      <c r="AR3" s="15" t="str" cm="1">
        <f t="array" ref="AR3">IF(OR($B3="",AR$2=""),"",Projetos!$K2/_xlfn.XLOOKUP(AR$2,Técnicos!$A$2:$A$100,IF(Projetos!AX2=1,Técnicos!$F$2:$F$100,IF(Projetos!AX2=2,Técnicos!$H$2:$H$100,Técnicos!$J$2:$J$100)),,0,1))</f>
        <v/>
      </c>
      <c r="AS3" s="15" t="str" cm="1">
        <f t="array" ref="AS3">IF(OR($B3="",AS$2=""),"",Projetos!$K2/_xlfn.XLOOKUP(AS$2,Técnicos!$A$2:$A$100,IF(Projetos!AY2=1,Técnicos!$F$2:$F$100,IF(Projetos!AY2=2,Técnicos!$H$2:$H$100,Técnicos!$J$2:$J$100)),,0,1))</f>
        <v/>
      </c>
      <c r="AT3" s="15" t="str" cm="1">
        <f t="array" ref="AT3">IF(OR($B3="",AT$2=""),"",Projetos!$K2/_xlfn.XLOOKUP(AT$2,Técnicos!$A$2:$A$100,IF(Projetos!AZ2=1,Técnicos!$F$2:$F$100,IF(Projetos!AZ2=2,Técnicos!$H$2:$H$100,Técnicos!$J$2:$J$100)),,0,1))</f>
        <v/>
      </c>
      <c r="AU3" s="15" t="str" cm="1">
        <f t="array" ref="AU3">IF(OR($B3="",AU$2=""),"",Projetos!$K2/_xlfn.XLOOKUP(AU$2,Técnicos!$A$2:$A$100,IF(Projetos!BA2=1,Técnicos!$F$2:$F$100,IF(Projetos!BA2=2,Técnicos!$H$2:$H$100,Técnicos!$J$2:$J$100)),,0,1))</f>
        <v/>
      </c>
      <c r="AV3" s="15" t="str" cm="1">
        <f t="array" ref="AV3">IF(OR($B3="",AV$2=""),"",Projetos!$K2/_xlfn.XLOOKUP(AV$2,Técnicos!$A$2:$A$100,IF(Projetos!BB2=1,Técnicos!$F$2:$F$100,IF(Projetos!BB2=2,Técnicos!$H$2:$H$100,Técnicos!$J$2:$J$100)),,0,1))</f>
        <v/>
      </c>
      <c r="AW3" s="15" t="str" cm="1">
        <f t="array" ref="AW3">IF(OR($B3="",AW$2=""),"",Projetos!$K2/_xlfn.XLOOKUP(AW$2,Técnicos!$A$2:$A$100,IF(Projetos!BC2=1,Técnicos!$F$2:$F$100,IF(Projetos!BC2=2,Técnicos!$H$2:$H$100,Técnicos!$J$2:$J$100)),,0,1))</f>
        <v/>
      </c>
      <c r="AX3" s="15" t="str" cm="1">
        <f t="array" ref="AX3">IF(OR($B3="",AX$2=""),"",Projetos!$K2/_xlfn.XLOOKUP(AX$2,Técnicos!$A$2:$A$100,IF(Projetos!BD2=1,Técnicos!$F$2:$F$100,IF(Projetos!BD2=2,Técnicos!$H$2:$H$100,Técnicos!$J$2:$J$100)),,0,1))</f>
        <v/>
      </c>
      <c r="AY3" s="15" t="str" cm="1">
        <f t="array" ref="AY3">IF(OR($B3="",AY$2=""),"",Projetos!$K2/_xlfn.XLOOKUP(AY$2,Técnicos!$A$2:$A$100,IF(Projetos!BE2=1,Técnicos!$F$2:$F$100,IF(Projetos!BE2=2,Técnicos!$H$2:$H$100,Técnicos!$J$2:$J$100)),,0,1))</f>
        <v/>
      </c>
      <c r="AZ3" s="15" t="str" cm="1">
        <f t="array" ref="AZ3">IF(OR($B3="",AZ$2=""),"",Projetos!$K2/_xlfn.XLOOKUP(AZ$2,Técnicos!$A$2:$A$100,IF(Projetos!BF2=1,Técnicos!$F$2:$F$100,IF(Projetos!BF2=2,Técnicos!$H$2:$H$100,Técnicos!$J$2:$J$100)),,0,1))</f>
        <v/>
      </c>
      <c r="BA3" s="15" t="str" cm="1">
        <f t="array" ref="BA3">IF(OR($B3="",BA$2=""),"",Projetos!$K2/_xlfn.XLOOKUP(BA$2,Técnicos!$A$2:$A$100,IF(Projetos!BG2=1,Técnicos!$F$2:$F$100,IF(Projetos!BG2=2,Técnicos!$H$2:$H$100,Técnicos!$J$2:$J$100)),,0,1))</f>
        <v/>
      </c>
      <c r="BB3" s="15" t="str" cm="1">
        <f t="array" ref="BB3">IF(OR($B3="",BB$2=""),"",Projetos!$K2/_xlfn.XLOOKUP(BB$2,Técnicos!$A$2:$A$100,IF(Projetos!BH2=1,Técnicos!$F$2:$F$100,IF(Projetos!BH2=2,Técnicos!$H$2:$H$100,Técnicos!$J$2:$J$100)),,0,1))</f>
        <v/>
      </c>
      <c r="BC3" s="15" t="str" cm="1">
        <f t="array" ref="BC3">IF(OR($B3="",BC$2=""),"",Projetos!$K2/_xlfn.XLOOKUP(BC$2,Técnicos!$A$2:$A$100,IF(Projetos!BI2=1,Técnicos!$F$2:$F$100,IF(Projetos!BI2=2,Técnicos!$H$2:$H$100,Técnicos!$J$2:$J$100)),,0,1))</f>
        <v/>
      </c>
      <c r="BD3" s="15" t="str" cm="1">
        <f t="array" ref="BD3">IF(OR($B3="",BD$2=""),"",Projetos!$K2/_xlfn.XLOOKUP(BD$2,Técnicos!$A$2:$A$100,IF(Projetos!BJ2=1,Técnicos!$F$2:$F$100,IF(Projetos!BJ2=2,Técnicos!$H$2:$H$100,Técnicos!$J$2:$J$100)),,0,1))</f>
        <v/>
      </c>
      <c r="BE3" s="15" t="str" cm="1">
        <f t="array" ref="BE3">IF(OR($B3="",BE$2=""),"",Projetos!$K2/_xlfn.XLOOKUP(BE$2,Técnicos!$A$2:$A$100,IF(Projetos!BK2=1,Técnicos!$F$2:$F$100,IF(Projetos!BK2=2,Técnicos!$H$2:$H$100,Técnicos!$J$2:$J$100)),,0,1))</f>
        <v/>
      </c>
      <c r="BF3" s="15" t="str" cm="1">
        <f t="array" ref="BF3">IF(OR($B3="",BF$2=""),"",Projetos!$K2/_xlfn.XLOOKUP(BF$2,Técnicos!$A$2:$A$100,IF(Projetos!BL2=1,Técnicos!$F$2:$F$100,IF(Projetos!BL2=2,Técnicos!$H$2:$H$100,Técnicos!$J$2:$J$100)),,0,1))</f>
        <v/>
      </c>
      <c r="BG3" s="15" t="str" cm="1">
        <f t="array" ref="BG3">IF(OR($B3="",BG$2=""),"",Projetos!$K2/_xlfn.XLOOKUP(BG$2,Técnicos!$A$2:$A$100,IF(Projetos!BM2=1,Técnicos!$F$2:$F$100,IF(Projetos!BM2=2,Técnicos!$H$2:$H$100,Técnicos!$J$2:$J$100)),,0,1))</f>
        <v/>
      </c>
      <c r="BH3" s="15" t="str" cm="1">
        <f t="array" ref="BH3">IF(OR($B3="",BH$2=""),"",Projetos!$K2/_xlfn.XLOOKUP(BH$2,Técnicos!$A$2:$A$100,IF(Projetos!BN2=1,Técnicos!$F$2:$F$100,IF(Projetos!BN2=2,Técnicos!$H$2:$H$100,Técnicos!$J$2:$J$100)),,0,1))</f>
        <v/>
      </c>
      <c r="BI3" s="15" t="str" cm="1">
        <f t="array" ref="BI3">IF(OR($B3="",BI$2=""),"",Projetos!$K2/_xlfn.XLOOKUP(BI$2,Técnicos!$A$2:$A$100,IF(Projetos!BO2=1,Técnicos!$F$2:$F$100,IF(Projetos!BO2=2,Técnicos!$H$2:$H$100,Técnicos!$J$2:$J$100)),,0,1))</f>
        <v/>
      </c>
      <c r="BJ3" s="15" t="str" cm="1">
        <f t="array" ref="BJ3">IF(OR($B3="",BJ$2=""),"",Projetos!$K2/_xlfn.XLOOKUP(BJ$2,Técnicos!$A$2:$A$100,IF(Projetos!BP2=1,Técnicos!$F$2:$F$100,IF(Projetos!BP2=2,Técnicos!$H$2:$H$100,Técnicos!$J$2:$J$100)),,0,1))</f>
        <v/>
      </c>
      <c r="BK3" s="15" t="str" cm="1">
        <f t="array" ref="BK3">IF(OR($B3="",BK$2=""),"",Projetos!$K2/_xlfn.XLOOKUP(BK$2,Técnicos!$A$2:$A$100,IF(Projetos!BQ2=1,Técnicos!$F$2:$F$100,IF(Projetos!BQ2=2,Técnicos!$H$2:$H$100,Técnicos!$J$2:$J$100)),,0,1))</f>
        <v/>
      </c>
      <c r="BL3" s="15" t="str" cm="1">
        <f t="array" ref="BL3">IF(OR($B3="",BL$2=""),"",Projetos!$K2/_xlfn.XLOOKUP(BL$2,Técnicos!$A$2:$A$100,IF(Projetos!BR2=1,Técnicos!$F$2:$F$100,IF(Projetos!BR2=2,Técnicos!$H$2:$H$100,Técnicos!$J$2:$J$100)),,0,1))</f>
        <v/>
      </c>
      <c r="BM3" s="15" t="str" cm="1">
        <f t="array" ref="BM3">IF(OR($B3="",BM$2=""),"",Projetos!$K2/_xlfn.XLOOKUP(BM$2,Técnicos!$A$2:$A$100,IF(Projetos!BS2=1,Técnicos!$F$2:$F$100,IF(Projetos!BS2=2,Técnicos!$H$2:$H$100,Técnicos!$J$2:$J$100)),,0,1))</f>
        <v/>
      </c>
      <c r="BN3" s="15" t="str" cm="1">
        <f t="array" ref="BN3">IF(OR($B3="",BN$2=""),"",Projetos!$K2/_xlfn.XLOOKUP(BN$2,Técnicos!$A$2:$A$100,IF(Projetos!BT2=1,Técnicos!$F$2:$F$100,IF(Projetos!BT2=2,Técnicos!$H$2:$H$100,Técnicos!$J$2:$J$100)),,0,1))</f>
        <v/>
      </c>
      <c r="BO3" s="15" t="str" cm="1">
        <f t="array" ref="BO3">IF(OR($B3="",BO$2=""),"",Projetos!$K2/_xlfn.XLOOKUP(BO$2,Técnicos!$A$2:$A$100,IF(Projetos!BU2=1,Técnicos!$F$2:$F$100,IF(Projetos!BU2=2,Técnicos!$H$2:$H$100,Técnicos!$J$2:$J$100)),,0,1))</f>
        <v/>
      </c>
      <c r="BP3" s="15" t="str" cm="1">
        <f t="array" ref="BP3">IF(OR($B3="",BP$2=""),"",Projetos!$K2/_xlfn.XLOOKUP(BP$2,Técnicos!$A$2:$A$100,IF(Projetos!BV2=1,Técnicos!$F$2:$F$100,IF(Projetos!BV2=2,Técnicos!$H$2:$H$100,Técnicos!$J$2:$J$100)),,0,1))</f>
        <v/>
      </c>
      <c r="BQ3" s="15" t="str" cm="1">
        <f t="array" ref="BQ3">IF(OR($B3="",BQ$2=""),"",Projetos!$K2/_xlfn.XLOOKUP(BQ$2,Técnicos!$A$2:$A$100,IF(Projetos!BW2=1,Técnicos!$F$2:$F$100,IF(Projetos!BW2=2,Técnicos!$H$2:$H$100,Técnicos!$J$2:$J$100)),,0,1))</f>
        <v/>
      </c>
    </row>
    <row r="4" spans="1:69" x14ac:dyDescent="0.3">
      <c r="B4" s="1">
        <f>IF(Projetos!A3&lt;&gt;"",Projetos!A3,"")</f>
        <v>2</v>
      </c>
      <c r="C4" s="15" cm="1">
        <f t="array" ref="C4">IF(OR($B4="",C$2=""),"",Projetos!$K3/_xlfn.XLOOKUP(C$2,Técnicos!$A$2:$A$100,IF(Projetos!I3=1,Técnicos!$F$2:$F$100,IF(Projetos!I3=2,Técnicos!$H$2:$H$100,Técnicos!$J$2:$J$100)),,0,1))</f>
        <v>142.11180124223603</v>
      </c>
      <c r="D4" s="15" cm="1">
        <f t="array" ref="D4">IF(OR($B4="",D$2=""),"",Projetos!$K3/_xlfn.XLOOKUP(D$2,Técnicos!$A$2:$A$100,IF(Projetos!J3=1,Técnicos!$F$2:$F$100,IF(Projetos!J3=2,Técnicos!$H$2:$H$100,Técnicos!$J$2:$J$100)),,0,1))</f>
        <v>108.95238095238095</v>
      </c>
      <c r="E4" s="15" cm="1">
        <f t="array" ref="E4">IF(OR($B4="",E$2=""),"",Projetos!$K3/_xlfn.XLOOKUP(E$2,Técnicos!$A$2:$A$100,IF(Projetos!K3=1,Técnicos!$F$2:$F$100,IF(Projetos!K3=2,Técnicos!$H$2:$H$100,Técnicos!$J$2:$J$100)),,0,1))</f>
        <v>104</v>
      </c>
      <c r="F4" s="15" cm="1">
        <f t="array" ref="F4">IF(OR($B4="",F$2=""),"",Projetos!$K3/_xlfn.XLOOKUP(F$2,Técnicos!$A$2:$A$100,IF(Projetos!L3=1,Técnicos!$F$2:$F$100,IF(Projetos!L3=2,Técnicos!$H$2:$H$100,Técnicos!$J$2:$J$100)),,0,1))</f>
        <v>120.42105263157896</v>
      </c>
      <c r="G4" s="15" cm="1">
        <f t="array" ref="G4">IF(OR($B4="",G$2=""),"",Projetos!$K3/_xlfn.XLOOKUP(G$2,Técnicos!$A$2:$A$100,IF(Projetos!M3=1,Técnicos!$F$2:$F$100,IF(Projetos!M3=2,Técnicos!$H$2:$H$100,Técnicos!$J$2:$J$100)),,0,1))</f>
        <v>114.4</v>
      </c>
      <c r="H4" s="15" t="str" cm="1">
        <f t="array" ref="H4">IF(OR($B4="",H$2=""),"",Projetos!$K3/_xlfn.XLOOKUP(H$2,Técnicos!$A$2:$A$100,IF(Projetos!N3=1,Técnicos!$F$2:$F$100,IF(Projetos!N3=2,Técnicos!$H$2:$H$100,Técnicos!$J$2:$J$100)),,0,1))</f>
        <v/>
      </c>
      <c r="I4" s="15" t="str" cm="1">
        <f t="array" ref="I4">IF(OR($B4="",I$2=""),"",Projetos!$K3/_xlfn.XLOOKUP(I$2,Técnicos!$A$2:$A$100,IF(Projetos!O3=1,Técnicos!$F$2:$F$100,IF(Projetos!O3=2,Técnicos!$H$2:$H$100,Técnicos!$J$2:$J$100)),,0,1))</f>
        <v/>
      </c>
      <c r="J4" s="15" t="str" cm="1">
        <f t="array" ref="J4">IF(OR($B4="",J$2=""),"",Projetos!$K3/_xlfn.XLOOKUP(J$2,Técnicos!$A$2:$A$100,IF(Projetos!P3=1,Técnicos!$F$2:$F$100,IF(Projetos!P3=2,Técnicos!$H$2:$H$100,Técnicos!$J$2:$J$100)),,0,1))</f>
        <v/>
      </c>
      <c r="K4" s="15" t="str" cm="1">
        <f t="array" ref="K4">IF(OR($B4="",K$2=""),"",Projetos!$K3/_xlfn.XLOOKUP(K$2,Técnicos!$A$2:$A$100,IF(Projetos!Q3=1,Técnicos!$F$2:$F$100,IF(Projetos!Q3=2,Técnicos!$H$2:$H$100,Técnicos!$J$2:$J$100)),,0,1))</f>
        <v/>
      </c>
      <c r="L4" s="15" t="str" cm="1">
        <f t="array" ref="L4">IF(OR($B4="",L$2=""),"",Projetos!$K3/_xlfn.XLOOKUP(L$2,Técnicos!$A$2:$A$100,IF(Projetos!R3=1,Técnicos!$F$2:$F$100,IF(Projetos!R3=2,Técnicos!$H$2:$H$100,Técnicos!$J$2:$J$100)),,0,1))</f>
        <v/>
      </c>
      <c r="M4" s="15" t="str" cm="1">
        <f t="array" ref="M4">IF(OR($B4="",M$2=""),"",Projetos!$K3/_xlfn.XLOOKUP(M$2,Técnicos!$A$2:$A$100,IF(Projetos!S3=1,Técnicos!$F$2:$F$100,IF(Projetos!S3=2,Técnicos!$H$2:$H$100,Técnicos!$J$2:$J$100)),,0,1))</f>
        <v/>
      </c>
      <c r="N4" s="15" t="str" cm="1">
        <f t="array" ref="N4">IF(OR($B4="",N$2=""),"",Projetos!$K3/_xlfn.XLOOKUP(N$2,Técnicos!$A$2:$A$100,IF(Projetos!T3=1,Técnicos!$F$2:$F$100,IF(Projetos!T3=2,Técnicos!$H$2:$H$100,Técnicos!$J$2:$J$100)),,0,1))</f>
        <v/>
      </c>
      <c r="O4" s="15" t="str" cm="1">
        <f t="array" ref="O4">IF(OR($B4="",O$2=""),"",Projetos!$K3/_xlfn.XLOOKUP(O$2,Técnicos!$A$2:$A$100,IF(Projetos!U3=1,Técnicos!$F$2:$F$100,IF(Projetos!U3=2,Técnicos!$H$2:$H$100,Técnicos!$J$2:$J$100)),,0,1))</f>
        <v/>
      </c>
      <c r="P4" s="15" t="str" cm="1">
        <f t="array" ref="P4">IF(OR($B4="",P$2=""),"",Projetos!$K3/_xlfn.XLOOKUP(P$2,Técnicos!$A$2:$A$100,IF(Projetos!V3=1,Técnicos!$F$2:$F$100,IF(Projetos!V3=2,Técnicos!$H$2:$H$100,Técnicos!$J$2:$J$100)),,0,1))</f>
        <v/>
      </c>
      <c r="Q4" s="15" t="str" cm="1">
        <f t="array" ref="Q4">IF(OR($B4="",Q$2=""),"",Projetos!$K3/_xlfn.XLOOKUP(Q$2,Técnicos!$A$2:$A$100,IF(Projetos!W3=1,Técnicos!$F$2:$F$100,IF(Projetos!W3=2,Técnicos!$H$2:$H$100,Técnicos!$J$2:$J$100)),,0,1))</f>
        <v/>
      </c>
      <c r="R4" s="15" t="str" cm="1">
        <f t="array" ref="R4">IF(OR($B4="",R$2=""),"",Projetos!$K3/_xlfn.XLOOKUP(R$2,Técnicos!$A$2:$A$100,IF(Projetos!X3=1,Técnicos!$F$2:$F$100,IF(Projetos!X3=2,Técnicos!$H$2:$H$100,Técnicos!$J$2:$J$100)),,0,1))</f>
        <v/>
      </c>
      <c r="S4" s="15" t="str" cm="1">
        <f t="array" ref="S4">IF(OR($B4="",S$2=""),"",Projetos!$K3/_xlfn.XLOOKUP(S$2,Técnicos!$A$2:$A$100,IF(Projetos!Y3=1,Técnicos!$F$2:$F$100,IF(Projetos!Y3=2,Técnicos!$H$2:$H$100,Técnicos!$J$2:$J$100)),,0,1))</f>
        <v/>
      </c>
      <c r="T4" s="15" t="str" cm="1">
        <f t="array" ref="T4">IF(OR($B4="",T$2=""),"",Projetos!$K3/_xlfn.XLOOKUP(T$2,Técnicos!$A$2:$A$100,IF(Projetos!Z3=1,Técnicos!$F$2:$F$100,IF(Projetos!Z3=2,Técnicos!$H$2:$H$100,Técnicos!$J$2:$J$100)),,0,1))</f>
        <v/>
      </c>
      <c r="U4" s="15" t="str" cm="1">
        <f t="array" ref="U4">IF(OR($B4="",U$2=""),"",Projetos!$K3/_xlfn.XLOOKUP(U$2,Técnicos!$A$2:$A$100,IF(Projetos!AA3=1,Técnicos!$F$2:$F$100,IF(Projetos!AA3=2,Técnicos!$H$2:$H$100,Técnicos!$J$2:$J$100)),,0,1))</f>
        <v/>
      </c>
      <c r="V4" s="15" t="str" cm="1">
        <f t="array" ref="V4">IF(OR($B4="",V$2=""),"",Projetos!$K3/_xlfn.XLOOKUP(V$2,Técnicos!$A$2:$A$100,IF(Projetos!AB3=1,Técnicos!$F$2:$F$100,IF(Projetos!AB3=2,Técnicos!$H$2:$H$100,Técnicos!$J$2:$J$100)),,0,1))</f>
        <v/>
      </c>
      <c r="W4" s="15" t="str" cm="1">
        <f t="array" ref="W4">IF(OR($B4="",W$2=""),"",Projetos!$K3/_xlfn.XLOOKUP(W$2,Técnicos!$A$2:$A$100,IF(Projetos!AC3=1,Técnicos!$F$2:$F$100,IF(Projetos!AC3=2,Técnicos!$H$2:$H$100,Técnicos!$J$2:$J$100)),,0,1))</f>
        <v/>
      </c>
      <c r="X4" s="15" t="str" cm="1">
        <f t="array" ref="X4">IF(OR($B4="",X$2=""),"",Projetos!$K3/_xlfn.XLOOKUP(X$2,Técnicos!$A$2:$A$100,IF(Projetos!AD3=1,Técnicos!$F$2:$F$100,IF(Projetos!AD3=2,Técnicos!$H$2:$H$100,Técnicos!$J$2:$J$100)),,0,1))</f>
        <v/>
      </c>
      <c r="Y4" s="15" t="str" cm="1">
        <f t="array" ref="Y4">IF(OR($B4="",Y$2=""),"",Projetos!$K3/_xlfn.XLOOKUP(Y$2,Técnicos!$A$2:$A$100,IF(Projetos!AE3=1,Técnicos!$F$2:$F$100,IF(Projetos!AE3=2,Técnicos!$H$2:$H$100,Técnicos!$J$2:$J$100)),,0,1))</f>
        <v/>
      </c>
      <c r="Z4" s="15" t="str" cm="1">
        <f t="array" ref="Z4">IF(OR($B4="",Z$2=""),"",Projetos!$K3/_xlfn.XLOOKUP(Z$2,Técnicos!$A$2:$A$100,IF(Projetos!AF3=1,Técnicos!$F$2:$F$100,IF(Projetos!AF3=2,Técnicos!$H$2:$H$100,Técnicos!$J$2:$J$100)),,0,1))</f>
        <v/>
      </c>
      <c r="AA4" s="15" t="str" cm="1">
        <f t="array" ref="AA4">IF(OR($B4="",AA$2=""),"",Projetos!$K3/_xlfn.XLOOKUP(AA$2,Técnicos!$A$2:$A$100,IF(Projetos!AG3=1,Técnicos!$F$2:$F$100,IF(Projetos!AG3=2,Técnicos!$H$2:$H$100,Técnicos!$J$2:$J$100)),,0,1))</f>
        <v/>
      </c>
      <c r="AB4" s="15" t="str" cm="1">
        <f t="array" ref="AB4">IF(OR($B4="",AB$2=""),"",Projetos!$K3/_xlfn.XLOOKUP(AB$2,Técnicos!$A$2:$A$100,IF(Projetos!AH3=1,Técnicos!$F$2:$F$100,IF(Projetos!AH3=2,Técnicos!$H$2:$H$100,Técnicos!$J$2:$J$100)),,0,1))</f>
        <v/>
      </c>
      <c r="AC4" s="15" t="str" cm="1">
        <f t="array" ref="AC4">IF(OR($B4="",AC$2=""),"",Projetos!$K3/_xlfn.XLOOKUP(AC$2,Técnicos!$A$2:$A$100,IF(Projetos!AI3=1,Técnicos!$F$2:$F$100,IF(Projetos!AI3=2,Técnicos!$H$2:$H$100,Técnicos!$J$2:$J$100)),,0,1))</f>
        <v/>
      </c>
      <c r="AD4" s="15" t="str" cm="1">
        <f t="array" ref="AD4">IF(OR($B4="",AD$2=""),"",Projetos!$K3/_xlfn.XLOOKUP(AD$2,Técnicos!$A$2:$A$100,IF(Projetos!AJ3=1,Técnicos!$F$2:$F$100,IF(Projetos!AJ3=2,Técnicos!$H$2:$H$100,Técnicos!$J$2:$J$100)),,0,1))</f>
        <v/>
      </c>
      <c r="AE4" s="15" t="str" cm="1">
        <f t="array" ref="AE4">IF(OR($B4="",AE$2=""),"",Projetos!$K3/_xlfn.XLOOKUP(AE$2,Técnicos!$A$2:$A$100,IF(Projetos!AK3=1,Técnicos!$F$2:$F$100,IF(Projetos!AK3=2,Técnicos!$H$2:$H$100,Técnicos!$J$2:$J$100)),,0,1))</f>
        <v/>
      </c>
      <c r="AF4" s="15" t="str" cm="1">
        <f t="array" ref="AF4">IF(OR($B4="",AF$2=""),"",Projetos!$K3/_xlfn.XLOOKUP(AF$2,Técnicos!$A$2:$A$100,IF(Projetos!AL3=1,Técnicos!$F$2:$F$100,IF(Projetos!AL3=2,Técnicos!$H$2:$H$100,Técnicos!$J$2:$J$100)),,0,1))</f>
        <v/>
      </c>
      <c r="AG4" s="15" t="str" cm="1">
        <f t="array" ref="AG4">IF(OR($B4="",AG$2=""),"",Projetos!$K3/_xlfn.XLOOKUP(AG$2,Técnicos!$A$2:$A$100,IF(Projetos!AM3=1,Técnicos!$F$2:$F$100,IF(Projetos!AM3=2,Técnicos!$H$2:$H$100,Técnicos!$J$2:$J$100)),,0,1))</f>
        <v/>
      </c>
      <c r="AH4" s="15" t="str" cm="1">
        <f t="array" ref="AH4">IF(OR($B4="",AH$2=""),"",Projetos!$K3/_xlfn.XLOOKUP(AH$2,Técnicos!$A$2:$A$100,IF(Projetos!AN3=1,Técnicos!$F$2:$F$100,IF(Projetos!AN3=2,Técnicos!$H$2:$H$100,Técnicos!$J$2:$J$100)),,0,1))</f>
        <v/>
      </c>
      <c r="AI4" s="15" t="str" cm="1">
        <f t="array" ref="AI4">IF(OR($B4="",AI$2=""),"",Projetos!$K3/_xlfn.XLOOKUP(AI$2,Técnicos!$A$2:$A$100,IF(Projetos!AO3=1,Técnicos!$F$2:$F$100,IF(Projetos!AO3=2,Técnicos!$H$2:$H$100,Técnicos!$J$2:$J$100)),,0,1))</f>
        <v/>
      </c>
      <c r="AJ4" s="15" t="str" cm="1">
        <f t="array" ref="AJ4">IF(OR($B4="",AJ$2=""),"",Projetos!$K3/_xlfn.XLOOKUP(AJ$2,Técnicos!$A$2:$A$100,IF(Projetos!AP3=1,Técnicos!$F$2:$F$100,IF(Projetos!AP3=2,Técnicos!$H$2:$H$100,Técnicos!$J$2:$J$100)),,0,1))</f>
        <v/>
      </c>
      <c r="AK4" s="15" t="str" cm="1">
        <f t="array" ref="AK4">IF(OR($B4="",AK$2=""),"",Projetos!$K3/_xlfn.XLOOKUP(AK$2,Técnicos!$A$2:$A$100,IF(Projetos!AQ3=1,Técnicos!$F$2:$F$100,IF(Projetos!AQ3=2,Técnicos!$H$2:$H$100,Técnicos!$J$2:$J$100)),,0,1))</f>
        <v/>
      </c>
      <c r="AL4" s="15" t="str" cm="1">
        <f t="array" ref="AL4">IF(OR($B4="",AL$2=""),"",Projetos!$K3*_xlfn.XLOOKUP(AL$2,Técnicos!$A$2:$A$100,IF(Projetos!AR3=1,Técnicos!$F$2:$F$100,IF(Projetos!AR3=2,Técnicos!$H$2:$H$100,Técnicos!$J$2:$J$100)),,0,1))</f>
        <v/>
      </c>
      <c r="AM4" s="15" t="str" cm="1">
        <f t="array" ref="AM4">IF(OR($B4="",AM$2=""),"",Projetos!$K3*_xlfn.XLOOKUP(AM$2,Técnicos!$A$2:$A$100,IF(Projetos!AS3=1,Técnicos!$F$2:$F$100,IF(Projetos!AS3=2,Técnicos!$H$2:$H$100,Técnicos!$J$2:$J$100)),,0,1))</f>
        <v/>
      </c>
      <c r="AN4" s="15" t="str" cm="1">
        <f t="array" ref="AN4">IF(OR($B4="",AN$2=""),"",Projetos!$K3*_xlfn.XLOOKUP(AN$2,Técnicos!$A$2:$A$100,IF(Projetos!AT3=1,Técnicos!$F$2:$F$100,IF(Projetos!AT3=2,Técnicos!$H$2:$H$100,Técnicos!$J$2:$J$100)),,0,1))</f>
        <v/>
      </c>
      <c r="AO4" s="15" t="str" cm="1">
        <f t="array" ref="AO4">IF(OR($B4="",AO$2=""),"",Projetos!$K3*_xlfn.XLOOKUP(AO$2,Técnicos!$A$2:$A$100,IF(Projetos!AU3=1,Técnicos!$F$2:$F$100,IF(Projetos!AU3=2,Técnicos!$H$2:$H$100,Técnicos!$J$2:$J$100)),,0,1))</f>
        <v/>
      </c>
      <c r="AP4" s="15" t="str" cm="1">
        <f t="array" ref="AP4">IF(OR($B4="",AP$2=""),"",Projetos!$K3*_xlfn.XLOOKUP(AP$2,Técnicos!$A$2:$A$100,IF(Projetos!AV3=1,Técnicos!$F$2:$F$100,IF(Projetos!AV3=2,Técnicos!$H$2:$H$100,Técnicos!$J$2:$J$100)),,0,1))</f>
        <v/>
      </c>
      <c r="AQ4" s="15" t="str" cm="1">
        <f t="array" ref="AQ4">IF(OR($B4="",AQ$2=""),"",Projetos!$K3*_xlfn.XLOOKUP(AQ$2,Técnicos!$A$2:$A$100,IF(Projetos!AW3=1,Técnicos!$F$2:$F$100,IF(Projetos!AW3=2,Técnicos!$H$2:$H$100,Técnicos!$J$2:$J$100)),,0,1))</f>
        <v/>
      </c>
      <c r="AR4" s="15" t="str" cm="1">
        <f t="array" ref="AR4">IF(OR($B4="",AR$2=""),"",Projetos!$K3*_xlfn.XLOOKUP(AR$2,Técnicos!$A$2:$A$100,IF(Projetos!AX3=1,Técnicos!$F$2:$F$100,IF(Projetos!AX3=2,Técnicos!$H$2:$H$100,Técnicos!$J$2:$J$100)),,0,1))</f>
        <v/>
      </c>
      <c r="AS4" s="15" t="str" cm="1">
        <f t="array" ref="AS4">IF(OR($B4="",AS$2=""),"",Projetos!$K3*_xlfn.XLOOKUP(AS$2,Técnicos!$A$2:$A$100,IF(Projetos!AY3=1,Técnicos!$F$2:$F$100,IF(Projetos!AY3=2,Técnicos!$H$2:$H$100,Técnicos!$J$2:$J$100)),,0,1))</f>
        <v/>
      </c>
      <c r="AT4" s="15" t="str" cm="1">
        <f t="array" ref="AT4">IF(OR($B4="",AT$2=""),"",Projetos!$K3*_xlfn.XLOOKUP(AT$2,Técnicos!$A$2:$A$100,IF(Projetos!AZ3=1,Técnicos!$F$2:$F$100,IF(Projetos!AZ3=2,Técnicos!$H$2:$H$100,Técnicos!$J$2:$J$100)),,0,1))</f>
        <v/>
      </c>
      <c r="AU4" s="15" t="str" cm="1">
        <f t="array" ref="AU4">IF(OR($B4="",AU$2=""),"",Projetos!$K3*_xlfn.XLOOKUP(AU$2,Técnicos!$A$2:$A$100,IF(Projetos!BA3=1,Técnicos!$F$2:$F$100,IF(Projetos!BA3=2,Técnicos!$H$2:$H$100,Técnicos!$J$2:$J$100)),,0,1))</f>
        <v/>
      </c>
      <c r="AV4" s="15" t="str" cm="1">
        <f t="array" ref="AV4">IF(OR($B4="",AV$2=""),"",Projetos!$K3*_xlfn.XLOOKUP(AV$2,Técnicos!$A$2:$A$100,IF(Projetos!BB3=1,Técnicos!$F$2:$F$100,IF(Projetos!BB3=2,Técnicos!$H$2:$H$100,Técnicos!$J$2:$J$100)),,0,1))</f>
        <v/>
      </c>
      <c r="AW4" s="15" t="str" cm="1">
        <f t="array" ref="AW4">IF(OR($B4="",AW$2=""),"",Projetos!$K3*_xlfn.XLOOKUP(AW$2,Técnicos!$A$2:$A$100,IF(Projetos!BC3=1,Técnicos!$F$2:$F$100,IF(Projetos!BC3=2,Técnicos!$H$2:$H$100,Técnicos!$J$2:$J$100)),,0,1))</f>
        <v/>
      </c>
      <c r="AX4" s="15" t="str" cm="1">
        <f t="array" ref="AX4">IF(OR($B4="",AX$2=""),"",Projetos!$K3*_xlfn.XLOOKUP(AX$2,Técnicos!$A$2:$A$100,IF(Projetos!BD3=1,Técnicos!$F$2:$F$100,IF(Projetos!BD3=2,Técnicos!$H$2:$H$100,Técnicos!$J$2:$J$100)),,0,1))</f>
        <v/>
      </c>
      <c r="AY4" s="15" t="str" cm="1">
        <f t="array" ref="AY4">IF(OR($B4="",AY$2=""),"",Projetos!$K3*_xlfn.XLOOKUP(AY$2,Técnicos!$A$2:$A$100,IF(Projetos!BE3=1,Técnicos!$F$2:$F$100,IF(Projetos!BE3=2,Técnicos!$H$2:$H$100,Técnicos!$J$2:$J$100)),,0,1))</f>
        <v/>
      </c>
      <c r="AZ4" s="15" t="str" cm="1">
        <f t="array" ref="AZ4">IF(OR($B4="",AZ$2=""),"",Projetos!$K3*_xlfn.XLOOKUP(AZ$2,Técnicos!$A$2:$A$100,IF(Projetos!BF3=1,Técnicos!$F$2:$F$100,IF(Projetos!BF3=2,Técnicos!$H$2:$H$100,Técnicos!$J$2:$J$100)),,0,1))</f>
        <v/>
      </c>
      <c r="BA4" s="15" t="str" cm="1">
        <f t="array" ref="BA4">IF(OR($B4="",BA$2=""),"",Projetos!$K3*_xlfn.XLOOKUP(BA$2,Técnicos!$A$2:$A$100,IF(Projetos!BG3=1,Técnicos!$F$2:$F$100,IF(Projetos!BG3=2,Técnicos!$H$2:$H$100,Técnicos!$J$2:$J$100)),,0,1))</f>
        <v/>
      </c>
      <c r="BB4" s="15" t="str" cm="1">
        <f t="array" ref="BB4">IF(OR($B4="",BB$2=""),"",Projetos!$K3*_xlfn.XLOOKUP(BB$2,Técnicos!$A$2:$A$100,IF(Projetos!BH3=1,Técnicos!$F$2:$F$100,IF(Projetos!BH3=2,Técnicos!$H$2:$H$100,Técnicos!$J$2:$J$100)),,0,1))</f>
        <v/>
      </c>
      <c r="BC4" s="15" t="str" cm="1">
        <f t="array" ref="BC4">IF(OR($B4="",BC$2=""),"",Projetos!$K3*_xlfn.XLOOKUP(BC$2,Técnicos!$A$2:$A$100,IF(Projetos!BI3=1,Técnicos!$F$2:$F$100,IF(Projetos!BI3=2,Técnicos!$H$2:$H$100,Técnicos!$J$2:$J$100)),,0,1))</f>
        <v/>
      </c>
      <c r="BD4" s="15" t="str" cm="1">
        <f t="array" ref="BD4">IF(OR($B4="",BD$2=""),"",Projetos!$K3*_xlfn.XLOOKUP(BD$2,Técnicos!$A$2:$A$100,IF(Projetos!BJ3=1,Técnicos!$F$2:$F$100,IF(Projetos!BJ3=2,Técnicos!$H$2:$H$100,Técnicos!$J$2:$J$100)),,0,1))</f>
        <v/>
      </c>
      <c r="BE4" s="15" t="str" cm="1">
        <f t="array" ref="BE4">IF(OR($B4="",BE$2=""),"",Projetos!$K3*_xlfn.XLOOKUP(BE$2,Técnicos!$A$2:$A$100,IF(Projetos!BK3=1,Técnicos!$F$2:$F$100,IF(Projetos!BK3=2,Técnicos!$H$2:$H$100,Técnicos!$J$2:$J$100)),,0,1))</f>
        <v/>
      </c>
      <c r="BF4" s="15" t="str" cm="1">
        <f t="array" ref="BF4">IF(OR($B4="",BF$2=""),"",Projetos!$K3*_xlfn.XLOOKUP(BF$2,Técnicos!$A$2:$A$100,IF(Projetos!BL3=1,Técnicos!$F$2:$F$100,IF(Projetos!BL3=2,Técnicos!$H$2:$H$100,Técnicos!$J$2:$J$100)),,0,1))</f>
        <v/>
      </c>
      <c r="BG4" s="15" t="str" cm="1">
        <f t="array" ref="BG4">IF(OR($B4="",BG$2=""),"",Projetos!$K3*_xlfn.XLOOKUP(BG$2,Técnicos!$A$2:$A$100,IF(Projetos!BM3=1,Técnicos!$F$2:$F$100,IF(Projetos!BM3=2,Técnicos!$H$2:$H$100,Técnicos!$J$2:$J$100)),,0,1))</f>
        <v/>
      </c>
      <c r="BH4" s="15" t="str" cm="1">
        <f t="array" ref="BH4">IF(OR($B4="",BH$2=""),"",Projetos!$K3*_xlfn.XLOOKUP(BH$2,Técnicos!$A$2:$A$100,IF(Projetos!BN3=1,Técnicos!$F$2:$F$100,IF(Projetos!BN3=2,Técnicos!$H$2:$H$100,Técnicos!$J$2:$J$100)),,0,1))</f>
        <v/>
      </c>
      <c r="BI4" s="15" t="str" cm="1">
        <f t="array" ref="BI4">IF(OR($B4="",BI$2=""),"",Projetos!$K3*_xlfn.XLOOKUP(BI$2,Técnicos!$A$2:$A$100,IF(Projetos!BO3=1,Técnicos!$F$2:$F$100,IF(Projetos!BO3=2,Técnicos!$H$2:$H$100,Técnicos!$J$2:$J$100)),,0,1))</f>
        <v/>
      </c>
      <c r="BJ4" s="15" t="str" cm="1">
        <f t="array" ref="BJ4">IF(OR($B4="",BJ$2=""),"",Projetos!$K3*_xlfn.XLOOKUP(BJ$2,Técnicos!$A$2:$A$100,IF(Projetos!BP3=1,Técnicos!$F$2:$F$100,IF(Projetos!BP3=2,Técnicos!$H$2:$H$100,Técnicos!$J$2:$J$100)),,0,1))</f>
        <v/>
      </c>
      <c r="BK4" s="15" t="str" cm="1">
        <f t="array" ref="BK4">IF(OR($B4="",BK$2=""),"",Projetos!$K3*_xlfn.XLOOKUP(BK$2,Técnicos!$A$2:$A$100,IF(Projetos!BQ3=1,Técnicos!$F$2:$F$100,IF(Projetos!BQ3=2,Técnicos!$H$2:$H$100,Técnicos!$J$2:$J$100)),,0,1))</f>
        <v/>
      </c>
      <c r="BL4" s="15" t="str" cm="1">
        <f t="array" ref="BL4">IF(OR($B4="",BL$2=""),"",Projetos!$K3*_xlfn.XLOOKUP(BL$2,Técnicos!$A$2:$A$100,IF(Projetos!BR3=1,Técnicos!$F$2:$F$100,IF(Projetos!BR3=2,Técnicos!$H$2:$H$100,Técnicos!$J$2:$J$100)),,0,1))</f>
        <v/>
      </c>
      <c r="BM4" s="15" t="str" cm="1">
        <f t="array" ref="BM4">IF(OR($B4="",BM$2=""),"",Projetos!$K3*_xlfn.XLOOKUP(BM$2,Técnicos!$A$2:$A$100,IF(Projetos!BS3=1,Técnicos!$F$2:$F$100,IF(Projetos!BS3=2,Técnicos!$H$2:$H$100,Técnicos!$J$2:$J$100)),,0,1))</f>
        <v/>
      </c>
      <c r="BN4" s="15" t="str" cm="1">
        <f t="array" ref="BN4">IF(OR($B4="",BN$2=""),"",Projetos!$K3*_xlfn.XLOOKUP(BN$2,Técnicos!$A$2:$A$100,IF(Projetos!BT3=1,Técnicos!$F$2:$F$100,IF(Projetos!BT3=2,Técnicos!$H$2:$H$100,Técnicos!$J$2:$J$100)),,0,1))</f>
        <v/>
      </c>
      <c r="BO4" s="15" t="str" cm="1">
        <f t="array" ref="BO4">IF(OR($B4="",BO$2=""),"",Projetos!$K3*_xlfn.XLOOKUP(BO$2,Técnicos!$A$2:$A$100,IF(Projetos!BU3=1,Técnicos!$F$2:$F$100,IF(Projetos!BU3=2,Técnicos!$H$2:$H$100,Técnicos!$J$2:$J$100)),,0,1))</f>
        <v/>
      </c>
      <c r="BP4" s="15" t="str" cm="1">
        <f t="array" ref="BP4">IF(OR($B4="",BP$2=""),"",Projetos!$K3*_xlfn.XLOOKUP(BP$2,Técnicos!$A$2:$A$100,IF(Projetos!BV3=1,Técnicos!$F$2:$F$100,IF(Projetos!BV3=2,Técnicos!$H$2:$H$100,Técnicos!$J$2:$J$100)),,0,1))</f>
        <v/>
      </c>
      <c r="BQ4" s="15" t="str" cm="1">
        <f t="array" ref="BQ4">IF(OR($B4="",BQ$2=""),"",Projetos!$K3*_xlfn.XLOOKUP(BQ$2,Técnicos!$A$2:$A$100,IF(Projetos!BW3=1,Técnicos!$F$2:$F$100,IF(Projetos!BW3=2,Técnicos!$H$2:$H$100,Técnicos!$J$2:$J$100)),,0,1))</f>
        <v/>
      </c>
    </row>
    <row r="5" spans="1:69" x14ac:dyDescent="0.3">
      <c r="B5" s="1">
        <f>IF(Projetos!A4&lt;&gt;"",Projetos!A4,"")</f>
        <v>3</v>
      </c>
      <c r="C5" s="15" cm="1">
        <f t="array" ref="C5">IF(OR($B5="",C$2=""),"",Projetos!$K4/_xlfn.XLOOKUP(C$2,Técnicos!$A$2:$A$100,IF(Projetos!I4=1,Técnicos!$F$2:$F$100,IF(Projetos!I4=2,Técnicos!$H$2:$H$100,Técnicos!$J$2:$J$100)),,0,1))</f>
        <v>99.478260869565233</v>
      </c>
      <c r="D5" s="15" cm="1">
        <f t="array" ref="D5">IF(OR($B5="",D$2=""),"",Projetos!$K4/_xlfn.XLOOKUP(D$2,Técnicos!$A$2:$A$100,IF(Projetos!J4=1,Técnicos!$F$2:$F$100,IF(Projetos!J4=2,Técnicos!$H$2:$H$100,Técnicos!$J$2:$J$100)),,0,1))</f>
        <v>108.95238095238095</v>
      </c>
      <c r="E5" s="15" cm="1">
        <f t="array" ref="E5">IF(OR($B5="",E$2=""),"",Projetos!$K4/_xlfn.XLOOKUP(E$2,Técnicos!$A$2:$A$100,IF(Projetos!K4=1,Técnicos!$F$2:$F$100,IF(Projetos!K4=2,Técnicos!$H$2:$H$100,Técnicos!$J$2:$J$100)),,0,1))</f>
        <v>104</v>
      </c>
      <c r="F5" s="15" cm="1">
        <f t="array" ref="F5">IF(OR($B5="",F$2=""),"",Projetos!$K4/_xlfn.XLOOKUP(F$2,Técnicos!$A$2:$A$100,IF(Projetos!L4=1,Técnicos!$F$2:$F$100,IF(Projetos!L4=2,Técnicos!$H$2:$H$100,Técnicos!$J$2:$J$100)),,0,1))</f>
        <v>120.42105263157896</v>
      </c>
      <c r="G5" s="15" t="e" cm="1" vm="2">
        <f t="array" aca="1" ref="G5" ca="1">IF(OR($B5="",G$2=""),"",Projetos!$K4/_xlfn.XLOOKUP(G$2,Técnicos!$A$2:$A$100,IF(Projetos!M4=1,Técnicos!$F$2:$F$100,IF(Projetos!M4=2,Técnicos!$H$2:$H$100,Técnicos!$J$2:$J$100)),,0,1))</f>
        <v>#VALUE!</v>
      </c>
      <c r="H5" s="15" t="str" cm="1">
        <f t="array" ref="H5">IF(OR($B5="",H$2=""),"",Projetos!$K4/_xlfn.XLOOKUP(H$2,Técnicos!$A$2:$A$100,IF(Projetos!N4=1,Técnicos!$F$2:$F$100,IF(Projetos!N4=2,Técnicos!$H$2:$H$100,Técnicos!$J$2:$J$100)),,0,1))</f>
        <v/>
      </c>
      <c r="I5" s="15" t="str" cm="1">
        <f t="array" ref="I5">IF(OR($B5="",I$2=""),"",Projetos!$K4/_xlfn.XLOOKUP(I$2,Técnicos!$A$2:$A$100,IF(Projetos!O4=1,Técnicos!$F$2:$F$100,IF(Projetos!O4=2,Técnicos!$H$2:$H$100,Técnicos!$J$2:$J$100)),,0,1))</f>
        <v/>
      </c>
      <c r="J5" s="15" t="str" cm="1">
        <f t="array" ref="J5">IF(OR($B5="",J$2=""),"",Projetos!$K4/_xlfn.XLOOKUP(J$2,Técnicos!$A$2:$A$100,IF(Projetos!P4=1,Técnicos!$F$2:$F$100,IF(Projetos!P4=2,Técnicos!$H$2:$H$100,Técnicos!$J$2:$J$100)),,0,1))</f>
        <v/>
      </c>
      <c r="K5" s="15" t="str" cm="1">
        <f t="array" ref="K5">IF(OR($B5="",K$2=""),"",Projetos!$K4/_xlfn.XLOOKUP(K$2,Técnicos!$A$2:$A$100,IF(Projetos!Q4=1,Técnicos!$F$2:$F$100,IF(Projetos!Q4=2,Técnicos!$H$2:$H$100,Técnicos!$J$2:$J$100)),,0,1))</f>
        <v/>
      </c>
      <c r="L5" s="15" t="str" cm="1">
        <f t="array" ref="L5">IF(OR($B5="",L$2=""),"",Projetos!$K4/_xlfn.XLOOKUP(L$2,Técnicos!$A$2:$A$100,IF(Projetos!R4=1,Técnicos!$F$2:$F$100,IF(Projetos!R4=2,Técnicos!$H$2:$H$100,Técnicos!$J$2:$J$100)),,0,1))</f>
        <v/>
      </c>
      <c r="M5" s="15" t="str" cm="1">
        <f t="array" ref="M5">IF(OR($B5="",M$2=""),"",Projetos!$K4/_xlfn.XLOOKUP(M$2,Técnicos!$A$2:$A$100,IF(Projetos!S4=1,Técnicos!$F$2:$F$100,IF(Projetos!S4=2,Técnicos!$H$2:$H$100,Técnicos!$J$2:$J$100)),,0,1))</f>
        <v/>
      </c>
      <c r="N5" s="15" t="str" cm="1">
        <f t="array" ref="N5">IF(OR($B5="",N$2=""),"",Projetos!$K4/_xlfn.XLOOKUP(N$2,Técnicos!$A$2:$A$100,IF(Projetos!T4=1,Técnicos!$F$2:$F$100,IF(Projetos!T4=2,Técnicos!$H$2:$H$100,Técnicos!$J$2:$J$100)),,0,1))</f>
        <v/>
      </c>
      <c r="O5" s="15" t="str" cm="1">
        <f t="array" ref="O5">IF(OR($B5="",O$2=""),"",Projetos!$K4/_xlfn.XLOOKUP(O$2,Técnicos!$A$2:$A$100,IF(Projetos!U4=1,Técnicos!$F$2:$F$100,IF(Projetos!U4=2,Técnicos!$H$2:$H$100,Técnicos!$J$2:$J$100)),,0,1))</f>
        <v/>
      </c>
      <c r="P5" s="15" t="str" cm="1">
        <f t="array" ref="P5">IF(OR($B5="",P$2=""),"",Projetos!$K4/_xlfn.XLOOKUP(P$2,Técnicos!$A$2:$A$100,IF(Projetos!V4=1,Técnicos!$F$2:$F$100,IF(Projetos!V4=2,Técnicos!$H$2:$H$100,Técnicos!$J$2:$J$100)),,0,1))</f>
        <v/>
      </c>
      <c r="Q5" s="15" t="str" cm="1">
        <f t="array" ref="Q5">IF(OR($B5="",Q$2=""),"",Projetos!$K4/_xlfn.XLOOKUP(Q$2,Técnicos!$A$2:$A$100,IF(Projetos!W4=1,Técnicos!$F$2:$F$100,IF(Projetos!W4=2,Técnicos!$H$2:$H$100,Técnicos!$J$2:$J$100)),,0,1))</f>
        <v/>
      </c>
      <c r="R5" s="15" t="str" cm="1">
        <f t="array" ref="R5">IF(OR($B5="",R$2=""),"",Projetos!$K4/_xlfn.XLOOKUP(R$2,Técnicos!$A$2:$A$100,IF(Projetos!X4=1,Técnicos!$F$2:$F$100,IF(Projetos!X4=2,Técnicos!$H$2:$H$100,Técnicos!$J$2:$J$100)),,0,1))</f>
        <v/>
      </c>
      <c r="S5" s="15" t="str" cm="1">
        <f t="array" ref="S5">IF(OR($B5="",S$2=""),"",Projetos!$K4/_xlfn.XLOOKUP(S$2,Técnicos!$A$2:$A$100,IF(Projetos!Y4=1,Técnicos!$F$2:$F$100,IF(Projetos!Y4=2,Técnicos!$H$2:$H$100,Técnicos!$J$2:$J$100)),,0,1))</f>
        <v/>
      </c>
      <c r="T5" s="15" t="str" cm="1">
        <f t="array" ref="T5">IF(OR($B5="",T$2=""),"",Projetos!$K4/_xlfn.XLOOKUP(T$2,Técnicos!$A$2:$A$100,IF(Projetos!Z4=1,Técnicos!$F$2:$F$100,IF(Projetos!Z4=2,Técnicos!$H$2:$H$100,Técnicos!$J$2:$J$100)),,0,1))</f>
        <v/>
      </c>
      <c r="U5" s="15" t="str" cm="1">
        <f t="array" ref="U5">IF(OR($B5="",U$2=""),"",Projetos!$K4/_xlfn.XLOOKUP(U$2,Técnicos!$A$2:$A$100,IF(Projetos!AA4=1,Técnicos!$F$2:$F$100,IF(Projetos!AA4=2,Técnicos!$H$2:$H$100,Técnicos!$J$2:$J$100)),,0,1))</f>
        <v/>
      </c>
      <c r="V5" s="15" t="str" cm="1">
        <f t="array" ref="V5">IF(OR($B5="",V$2=""),"",Projetos!$K4/_xlfn.XLOOKUP(V$2,Técnicos!$A$2:$A$100,IF(Projetos!AB4=1,Técnicos!$F$2:$F$100,IF(Projetos!AB4=2,Técnicos!$H$2:$H$100,Técnicos!$J$2:$J$100)),,0,1))</f>
        <v/>
      </c>
      <c r="W5" s="15" t="str" cm="1">
        <f t="array" ref="W5">IF(OR($B5="",W$2=""),"",Projetos!$K4/_xlfn.XLOOKUP(W$2,Técnicos!$A$2:$A$100,IF(Projetos!AC4=1,Técnicos!$F$2:$F$100,IF(Projetos!AC4=2,Técnicos!$H$2:$H$100,Técnicos!$J$2:$J$100)),,0,1))</f>
        <v/>
      </c>
      <c r="X5" s="15" t="str" cm="1">
        <f t="array" ref="X5">IF(OR($B5="",X$2=""),"",Projetos!$K4/_xlfn.XLOOKUP(X$2,Técnicos!$A$2:$A$100,IF(Projetos!AD4=1,Técnicos!$F$2:$F$100,IF(Projetos!AD4=2,Técnicos!$H$2:$H$100,Técnicos!$J$2:$J$100)),,0,1))</f>
        <v/>
      </c>
      <c r="Y5" s="15" t="str" cm="1">
        <f t="array" ref="Y5">IF(OR($B5="",Y$2=""),"",Projetos!$K4/_xlfn.XLOOKUP(Y$2,Técnicos!$A$2:$A$100,IF(Projetos!AE4=1,Técnicos!$F$2:$F$100,IF(Projetos!AE4=2,Técnicos!$H$2:$H$100,Técnicos!$J$2:$J$100)),,0,1))</f>
        <v/>
      </c>
      <c r="Z5" s="15" t="str" cm="1">
        <f t="array" ref="Z5">IF(OR($B5="",Z$2=""),"",Projetos!$K4/_xlfn.XLOOKUP(Z$2,Técnicos!$A$2:$A$100,IF(Projetos!AF4=1,Técnicos!$F$2:$F$100,IF(Projetos!AF4=2,Técnicos!$H$2:$H$100,Técnicos!$J$2:$J$100)),,0,1))</f>
        <v/>
      </c>
      <c r="AA5" s="15" t="str" cm="1">
        <f t="array" ref="AA5">IF(OR($B5="",AA$2=""),"",Projetos!$K4/_xlfn.XLOOKUP(AA$2,Técnicos!$A$2:$A$100,IF(Projetos!AG4=1,Técnicos!$F$2:$F$100,IF(Projetos!AG4=2,Técnicos!$H$2:$H$100,Técnicos!$J$2:$J$100)),,0,1))</f>
        <v/>
      </c>
      <c r="AB5" s="15" t="str" cm="1">
        <f t="array" ref="AB5">IF(OR($B5="",AB$2=""),"",Projetos!$K4/_xlfn.XLOOKUP(AB$2,Técnicos!$A$2:$A$100,IF(Projetos!AH4=1,Técnicos!$F$2:$F$100,IF(Projetos!AH4=2,Técnicos!$H$2:$H$100,Técnicos!$J$2:$J$100)),,0,1))</f>
        <v/>
      </c>
      <c r="AC5" s="15" t="str" cm="1">
        <f t="array" ref="AC5">IF(OR($B5="",AC$2=""),"",Projetos!$K4/_xlfn.XLOOKUP(AC$2,Técnicos!$A$2:$A$100,IF(Projetos!AI4=1,Técnicos!$F$2:$F$100,IF(Projetos!AI4=2,Técnicos!$H$2:$H$100,Técnicos!$J$2:$J$100)),,0,1))</f>
        <v/>
      </c>
      <c r="AD5" s="15" t="str" cm="1">
        <f t="array" ref="AD5">IF(OR($B5="",AD$2=""),"",Projetos!$K4/_xlfn.XLOOKUP(AD$2,Técnicos!$A$2:$A$100,IF(Projetos!AJ4=1,Técnicos!$F$2:$F$100,IF(Projetos!AJ4=2,Técnicos!$H$2:$H$100,Técnicos!$J$2:$J$100)),,0,1))</f>
        <v/>
      </c>
      <c r="AE5" s="15" t="str" cm="1">
        <f t="array" ref="AE5">IF(OR($B5="",AE$2=""),"",Projetos!$K4/_xlfn.XLOOKUP(AE$2,Técnicos!$A$2:$A$100,IF(Projetos!AK4=1,Técnicos!$F$2:$F$100,IF(Projetos!AK4=2,Técnicos!$H$2:$H$100,Técnicos!$J$2:$J$100)),,0,1))</f>
        <v/>
      </c>
      <c r="AF5" s="15" t="str" cm="1">
        <f t="array" ref="AF5">IF(OR($B5="",AF$2=""),"",Projetos!$K4/_xlfn.XLOOKUP(AF$2,Técnicos!$A$2:$A$100,IF(Projetos!AL4=1,Técnicos!$F$2:$F$100,IF(Projetos!AL4=2,Técnicos!$H$2:$H$100,Técnicos!$J$2:$J$100)),,0,1))</f>
        <v/>
      </c>
      <c r="AG5" s="15" t="str" cm="1">
        <f t="array" ref="AG5">IF(OR($B5="",AG$2=""),"",Projetos!$K4/_xlfn.XLOOKUP(AG$2,Técnicos!$A$2:$A$100,IF(Projetos!AM4=1,Técnicos!$F$2:$F$100,IF(Projetos!AM4=2,Técnicos!$H$2:$H$100,Técnicos!$J$2:$J$100)),,0,1))</f>
        <v/>
      </c>
      <c r="AH5" s="15" t="str" cm="1">
        <f t="array" ref="AH5">IF(OR($B5="",AH$2=""),"",Projetos!$K4/_xlfn.XLOOKUP(AH$2,Técnicos!$A$2:$A$100,IF(Projetos!AN4=1,Técnicos!$F$2:$F$100,IF(Projetos!AN4=2,Técnicos!$H$2:$H$100,Técnicos!$J$2:$J$100)),,0,1))</f>
        <v/>
      </c>
      <c r="AI5" s="15" t="str" cm="1">
        <f t="array" ref="AI5">IF(OR($B5="",AI$2=""),"",Projetos!$K4/_xlfn.XLOOKUP(AI$2,Técnicos!$A$2:$A$100,IF(Projetos!AO4=1,Técnicos!$F$2:$F$100,IF(Projetos!AO4=2,Técnicos!$H$2:$H$100,Técnicos!$J$2:$J$100)),,0,1))</f>
        <v/>
      </c>
      <c r="AJ5" s="15" t="str" cm="1">
        <f t="array" ref="AJ5">IF(OR($B5="",AJ$2=""),"",Projetos!$K4/_xlfn.XLOOKUP(AJ$2,Técnicos!$A$2:$A$100,IF(Projetos!AP4=1,Técnicos!$F$2:$F$100,IF(Projetos!AP4=2,Técnicos!$H$2:$H$100,Técnicos!$J$2:$J$100)),,0,1))</f>
        <v/>
      </c>
      <c r="AK5" s="15" t="str" cm="1">
        <f t="array" ref="AK5">IF(OR($B5="",AK$2=""),"",Projetos!$K4/_xlfn.XLOOKUP(AK$2,Técnicos!$A$2:$A$100,IF(Projetos!AQ4=1,Técnicos!$F$2:$F$100,IF(Projetos!AQ4=2,Técnicos!$H$2:$H$100,Técnicos!$J$2:$J$100)),,0,1))</f>
        <v/>
      </c>
      <c r="AL5" s="15" t="str" cm="1">
        <f t="array" ref="AL5">IF(OR($B5="",AL$2=""),"",Projetos!$K4*_xlfn.XLOOKUP(AL$2,Técnicos!$A$2:$A$100,IF(Projetos!AR4=1,Técnicos!$F$2:$F$100,IF(Projetos!AR4=2,Técnicos!$H$2:$H$100,Técnicos!$J$2:$J$100)),,0,1))</f>
        <v/>
      </c>
      <c r="AM5" s="15" t="str" cm="1">
        <f t="array" ref="AM5">IF(OR($B5="",AM$2=""),"",Projetos!$K4*_xlfn.XLOOKUP(AM$2,Técnicos!$A$2:$A$100,IF(Projetos!AS4=1,Técnicos!$F$2:$F$100,IF(Projetos!AS4=2,Técnicos!$H$2:$H$100,Técnicos!$J$2:$J$100)),,0,1))</f>
        <v/>
      </c>
      <c r="AN5" s="15" t="str" cm="1">
        <f t="array" ref="AN5">IF(OR($B5="",AN$2=""),"",Projetos!$K4*_xlfn.XLOOKUP(AN$2,Técnicos!$A$2:$A$100,IF(Projetos!AT4=1,Técnicos!$F$2:$F$100,IF(Projetos!AT4=2,Técnicos!$H$2:$H$100,Técnicos!$J$2:$J$100)),,0,1))</f>
        <v/>
      </c>
      <c r="AO5" s="15" t="str" cm="1">
        <f t="array" ref="AO5">IF(OR($B5="",AO$2=""),"",Projetos!$K4*_xlfn.XLOOKUP(AO$2,Técnicos!$A$2:$A$100,IF(Projetos!AU4=1,Técnicos!$F$2:$F$100,IF(Projetos!AU4=2,Técnicos!$H$2:$H$100,Técnicos!$J$2:$J$100)),,0,1))</f>
        <v/>
      </c>
      <c r="AP5" s="15" t="str" cm="1">
        <f t="array" ref="AP5">IF(OR($B5="",AP$2=""),"",Projetos!$K4*_xlfn.XLOOKUP(AP$2,Técnicos!$A$2:$A$100,IF(Projetos!AV4=1,Técnicos!$F$2:$F$100,IF(Projetos!AV4=2,Técnicos!$H$2:$H$100,Técnicos!$J$2:$J$100)),,0,1))</f>
        <v/>
      </c>
      <c r="AQ5" s="15" t="str" cm="1">
        <f t="array" ref="AQ5">IF(OR($B5="",AQ$2=""),"",Projetos!$K4*_xlfn.XLOOKUP(AQ$2,Técnicos!$A$2:$A$100,IF(Projetos!AW4=1,Técnicos!$F$2:$F$100,IF(Projetos!AW4=2,Técnicos!$H$2:$H$100,Técnicos!$J$2:$J$100)),,0,1))</f>
        <v/>
      </c>
      <c r="AR5" s="15" t="str" cm="1">
        <f t="array" ref="AR5">IF(OR($B5="",AR$2=""),"",Projetos!$K4*_xlfn.XLOOKUP(AR$2,Técnicos!$A$2:$A$100,IF(Projetos!AX4=1,Técnicos!$F$2:$F$100,IF(Projetos!AX4=2,Técnicos!$H$2:$H$100,Técnicos!$J$2:$J$100)),,0,1))</f>
        <v/>
      </c>
      <c r="AS5" s="15" t="str" cm="1">
        <f t="array" ref="AS5">IF(OR($B5="",AS$2=""),"",Projetos!$K4*_xlfn.XLOOKUP(AS$2,Técnicos!$A$2:$A$100,IF(Projetos!AY4=1,Técnicos!$F$2:$F$100,IF(Projetos!AY4=2,Técnicos!$H$2:$H$100,Técnicos!$J$2:$J$100)),,0,1))</f>
        <v/>
      </c>
      <c r="AT5" s="15" t="str" cm="1">
        <f t="array" ref="AT5">IF(OR($B5="",AT$2=""),"",Projetos!$K4*_xlfn.XLOOKUP(AT$2,Técnicos!$A$2:$A$100,IF(Projetos!AZ4=1,Técnicos!$F$2:$F$100,IF(Projetos!AZ4=2,Técnicos!$H$2:$H$100,Técnicos!$J$2:$J$100)),,0,1))</f>
        <v/>
      </c>
      <c r="AU5" s="15" t="str" cm="1">
        <f t="array" ref="AU5">IF(OR($B5="",AU$2=""),"",Projetos!$K4*_xlfn.XLOOKUP(AU$2,Técnicos!$A$2:$A$100,IF(Projetos!BA4=1,Técnicos!$F$2:$F$100,IF(Projetos!BA4=2,Técnicos!$H$2:$H$100,Técnicos!$J$2:$J$100)),,0,1))</f>
        <v/>
      </c>
      <c r="AV5" s="15" t="str" cm="1">
        <f t="array" ref="AV5">IF(OR($B5="",AV$2=""),"",Projetos!$K4*_xlfn.XLOOKUP(AV$2,Técnicos!$A$2:$A$100,IF(Projetos!BB4=1,Técnicos!$F$2:$F$100,IF(Projetos!BB4=2,Técnicos!$H$2:$H$100,Técnicos!$J$2:$J$100)),,0,1))</f>
        <v/>
      </c>
      <c r="AW5" s="15" t="str" cm="1">
        <f t="array" ref="AW5">IF(OR($B5="",AW$2=""),"",Projetos!$K4*_xlfn.XLOOKUP(AW$2,Técnicos!$A$2:$A$100,IF(Projetos!BC4=1,Técnicos!$F$2:$F$100,IF(Projetos!BC4=2,Técnicos!$H$2:$H$100,Técnicos!$J$2:$J$100)),,0,1))</f>
        <v/>
      </c>
      <c r="AX5" s="15" t="str" cm="1">
        <f t="array" ref="AX5">IF(OR($B5="",AX$2=""),"",Projetos!$K4*_xlfn.XLOOKUP(AX$2,Técnicos!$A$2:$A$100,IF(Projetos!BD4=1,Técnicos!$F$2:$F$100,IF(Projetos!BD4=2,Técnicos!$H$2:$H$100,Técnicos!$J$2:$J$100)),,0,1))</f>
        <v/>
      </c>
      <c r="AY5" s="15" t="str" cm="1">
        <f t="array" ref="AY5">IF(OR($B5="",AY$2=""),"",Projetos!$K4*_xlfn.XLOOKUP(AY$2,Técnicos!$A$2:$A$100,IF(Projetos!BE4=1,Técnicos!$F$2:$F$100,IF(Projetos!BE4=2,Técnicos!$H$2:$H$100,Técnicos!$J$2:$J$100)),,0,1))</f>
        <v/>
      </c>
      <c r="AZ5" s="15" t="str" cm="1">
        <f t="array" ref="AZ5">IF(OR($B5="",AZ$2=""),"",Projetos!$K4*_xlfn.XLOOKUP(AZ$2,Técnicos!$A$2:$A$100,IF(Projetos!BF4=1,Técnicos!$F$2:$F$100,IF(Projetos!BF4=2,Técnicos!$H$2:$H$100,Técnicos!$J$2:$J$100)),,0,1))</f>
        <v/>
      </c>
      <c r="BA5" s="15" t="str" cm="1">
        <f t="array" ref="BA5">IF(OR($B5="",BA$2=""),"",Projetos!$K4*_xlfn.XLOOKUP(BA$2,Técnicos!$A$2:$A$100,IF(Projetos!BG4=1,Técnicos!$F$2:$F$100,IF(Projetos!BG4=2,Técnicos!$H$2:$H$100,Técnicos!$J$2:$J$100)),,0,1))</f>
        <v/>
      </c>
      <c r="BB5" s="15" t="str" cm="1">
        <f t="array" ref="BB5">IF(OR($B5="",BB$2=""),"",Projetos!$K4*_xlfn.XLOOKUP(BB$2,Técnicos!$A$2:$A$100,IF(Projetos!BH4=1,Técnicos!$F$2:$F$100,IF(Projetos!BH4=2,Técnicos!$H$2:$H$100,Técnicos!$J$2:$J$100)),,0,1))</f>
        <v/>
      </c>
      <c r="BC5" s="15" t="str" cm="1">
        <f t="array" ref="BC5">IF(OR($B5="",BC$2=""),"",Projetos!$K4*_xlfn.XLOOKUP(BC$2,Técnicos!$A$2:$A$100,IF(Projetos!BI4=1,Técnicos!$F$2:$F$100,IF(Projetos!BI4=2,Técnicos!$H$2:$H$100,Técnicos!$J$2:$J$100)),,0,1))</f>
        <v/>
      </c>
      <c r="BD5" s="15" t="str" cm="1">
        <f t="array" ref="BD5">IF(OR($B5="",BD$2=""),"",Projetos!$K4*_xlfn.XLOOKUP(BD$2,Técnicos!$A$2:$A$100,IF(Projetos!BJ4=1,Técnicos!$F$2:$F$100,IF(Projetos!BJ4=2,Técnicos!$H$2:$H$100,Técnicos!$J$2:$J$100)),,0,1))</f>
        <v/>
      </c>
      <c r="BE5" s="15" t="str" cm="1">
        <f t="array" ref="BE5">IF(OR($B5="",BE$2=""),"",Projetos!$K4*_xlfn.XLOOKUP(BE$2,Técnicos!$A$2:$A$100,IF(Projetos!BK4=1,Técnicos!$F$2:$F$100,IF(Projetos!BK4=2,Técnicos!$H$2:$H$100,Técnicos!$J$2:$J$100)),,0,1))</f>
        <v/>
      </c>
      <c r="BF5" s="15" t="str" cm="1">
        <f t="array" ref="BF5">IF(OR($B5="",BF$2=""),"",Projetos!$K4*_xlfn.XLOOKUP(BF$2,Técnicos!$A$2:$A$100,IF(Projetos!BL4=1,Técnicos!$F$2:$F$100,IF(Projetos!BL4=2,Técnicos!$H$2:$H$100,Técnicos!$J$2:$J$100)),,0,1))</f>
        <v/>
      </c>
      <c r="BG5" s="15" t="str" cm="1">
        <f t="array" ref="BG5">IF(OR($B5="",BG$2=""),"",Projetos!$K4*_xlfn.XLOOKUP(BG$2,Técnicos!$A$2:$A$100,IF(Projetos!BM4=1,Técnicos!$F$2:$F$100,IF(Projetos!BM4=2,Técnicos!$H$2:$H$100,Técnicos!$J$2:$J$100)),,0,1))</f>
        <v/>
      </c>
      <c r="BH5" s="15" t="str" cm="1">
        <f t="array" ref="BH5">IF(OR($B5="",BH$2=""),"",Projetos!$K4*_xlfn.XLOOKUP(BH$2,Técnicos!$A$2:$A$100,IF(Projetos!BN4=1,Técnicos!$F$2:$F$100,IF(Projetos!BN4=2,Técnicos!$H$2:$H$100,Técnicos!$J$2:$J$100)),,0,1))</f>
        <v/>
      </c>
      <c r="BI5" s="15" t="str" cm="1">
        <f t="array" ref="BI5">IF(OR($B5="",BI$2=""),"",Projetos!$K4*_xlfn.XLOOKUP(BI$2,Técnicos!$A$2:$A$100,IF(Projetos!BO4=1,Técnicos!$F$2:$F$100,IF(Projetos!BO4=2,Técnicos!$H$2:$H$100,Técnicos!$J$2:$J$100)),,0,1))</f>
        <v/>
      </c>
      <c r="BJ5" s="15" t="str" cm="1">
        <f t="array" ref="BJ5">IF(OR($B5="",BJ$2=""),"",Projetos!$K4*_xlfn.XLOOKUP(BJ$2,Técnicos!$A$2:$A$100,IF(Projetos!BP4=1,Técnicos!$F$2:$F$100,IF(Projetos!BP4=2,Técnicos!$H$2:$H$100,Técnicos!$J$2:$J$100)),,0,1))</f>
        <v/>
      </c>
      <c r="BK5" s="15" t="str" cm="1">
        <f t="array" ref="BK5">IF(OR($B5="",BK$2=""),"",Projetos!$K4*_xlfn.XLOOKUP(BK$2,Técnicos!$A$2:$A$100,IF(Projetos!BQ4=1,Técnicos!$F$2:$F$100,IF(Projetos!BQ4=2,Técnicos!$H$2:$H$100,Técnicos!$J$2:$J$100)),,0,1))</f>
        <v/>
      </c>
      <c r="BL5" s="15" t="str" cm="1">
        <f t="array" ref="BL5">IF(OR($B5="",BL$2=""),"",Projetos!$K4*_xlfn.XLOOKUP(BL$2,Técnicos!$A$2:$A$100,IF(Projetos!BR4=1,Técnicos!$F$2:$F$100,IF(Projetos!BR4=2,Técnicos!$H$2:$H$100,Técnicos!$J$2:$J$100)),,0,1))</f>
        <v/>
      </c>
      <c r="BM5" s="15" t="str" cm="1">
        <f t="array" ref="BM5">IF(OR($B5="",BM$2=""),"",Projetos!$K4*_xlfn.XLOOKUP(BM$2,Técnicos!$A$2:$A$100,IF(Projetos!BS4=1,Técnicos!$F$2:$F$100,IF(Projetos!BS4=2,Técnicos!$H$2:$H$100,Técnicos!$J$2:$J$100)),,0,1))</f>
        <v/>
      </c>
      <c r="BN5" s="15" t="str" cm="1">
        <f t="array" ref="BN5">IF(OR($B5="",BN$2=""),"",Projetos!$K4*_xlfn.XLOOKUP(BN$2,Técnicos!$A$2:$A$100,IF(Projetos!BT4=1,Técnicos!$F$2:$F$100,IF(Projetos!BT4=2,Técnicos!$H$2:$H$100,Técnicos!$J$2:$J$100)),,0,1))</f>
        <v/>
      </c>
      <c r="BO5" s="15" t="str" cm="1">
        <f t="array" ref="BO5">IF(OR($B5="",BO$2=""),"",Projetos!$K4*_xlfn.XLOOKUP(BO$2,Técnicos!$A$2:$A$100,IF(Projetos!BU4=1,Técnicos!$F$2:$F$100,IF(Projetos!BU4=2,Técnicos!$H$2:$H$100,Técnicos!$J$2:$J$100)),,0,1))</f>
        <v/>
      </c>
      <c r="BP5" s="15" t="str" cm="1">
        <f t="array" ref="BP5">IF(OR($B5="",BP$2=""),"",Projetos!$K4*_xlfn.XLOOKUP(BP$2,Técnicos!$A$2:$A$100,IF(Projetos!BV4=1,Técnicos!$F$2:$F$100,IF(Projetos!BV4=2,Técnicos!$H$2:$H$100,Técnicos!$J$2:$J$100)),,0,1))</f>
        <v/>
      </c>
      <c r="BQ5" s="15" t="str" cm="1">
        <f t="array" ref="BQ5">IF(OR($B5="",BQ$2=""),"",Projetos!$K4*_xlfn.XLOOKUP(BQ$2,Técnicos!$A$2:$A$100,IF(Projetos!BW4=1,Técnicos!$F$2:$F$100,IF(Projetos!BW4=2,Técnicos!$H$2:$H$100,Técnicos!$J$2:$J$100)),,0,1))</f>
        <v/>
      </c>
    </row>
    <row r="6" spans="1:69" x14ac:dyDescent="0.3">
      <c r="B6" s="1">
        <f>IF(Projetos!A5&lt;&gt;"",Projetos!A5,"")</f>
        <v>4</v>
      </c>
      <c r="C6" s="15" cm="1">
        <f t="array" ref="C6">IF(OR($B6="",C$2=""),"",Projetos!$K5/_xlfn.XLOOKUP(C$2,Técnicos!$A$2:$A$100,IF(Projetos!I5=1,Técnicos!$F$2:$F$100,IF(Projetos!I5=2,Técnicos!$H$2:$H$100,Técnicos!$J$2:$J$100)),,0,1))</f>
        <v>130.93167701863354</v>
      </c>
      <c r="D6" s="15" cm="1">
        <f t="array" ref="D6">IF(OR($B6="",D$2=""),"",Projetos!$K5/_xlfn.XLOOKUP(D$2,Técnicos!$A$2:$A$100,IF(Projetos!J5=1,Técnicos!$F$2:$F$100,IF(Projetos!J5=2,Técnicos!$H$2:$H$100,Técnicos!$J$2:$J$100)),,0,1))</f>
        <v>100.38095238095238</v>
      </c>
      <c r="E6" s="15" cm="1">
        <f t="array" ref="E6">IF(OR($B6="",E$2=""),"",Projetos!$K5/_xlfn.XLOOKUP(E$2,Técnicos!$A$2:$A$100,IF(Projetos!K5=1,Técnicos!$F$2:$F$100,IF(Projetos!K5=2,Técnicos!$H$2:$H$100,Técnicos!$J$2:$J$100)),,0,1))</f>
        <v>95.818181818181813</v>
      </c>
      <c r="F6" s="15" cm="1">
        <f t="array" ref="F6">IF(OR($B6="",F$2=""),"",Projetos!$K5/_xlfn.XLOOKUP(F$2,Técnicos!$A$2:$A$100,IF(Projetos!L5=1,Técnicos!$F$2:$F$100,IF(Projetos!L5=2,Técnicos!$H$2:$H$100,Técnicos!$J$2:$J$100)),,0,1))</f>
        <v>110.94736842105264</v>
      </c>
      <c r="G6" s="15" t="e" cm="1" vm="2">
        <f t="array" aca="1" ref="G6" ca="1">IF(OR($B6="",G$2=""),"",Projetos!$K5/_xlfn.XLOOKUP(G$2,Técnicos!$A$2:$A$100,IF(Projetos!M5=1,Técnicos!$F$2:$F$100,IF(Projetos!M5=2,Técnicos!$H$2:$H$100,Técnicos!$J$2:$J$100)),,0,1))</f>
        <v>#VALUE!</v>
      </c>
      <c r="H6" s="15" t="str" cm="1">
        <f t="array" ref="H6">IF(OR($B6="",H$2=""),"",Projetos!$K5/_xlfn.XLOOKUP(H$2,Técnicos!$A$2:$A$100,IF(Projetos!N5=1,Técnicos!$F$2:$F$100,IF(Projetos!N5=2,Técnicos!$H$2:$H$100,Técnicos!$J$2:$J$100)),,0,1))</f>
        <v/>
      </c>
      <c r="I6" s="15" t="str" cm="1">
        <f t="array" ref="I6">IF(OR($B6="",I$2=""),"",Projetos!$K5/_xlfn.XLOOKUP(I$2,Técnicos!$A$2:$A$100,IF(Projetos!O5=1,Técnicos!$F$2:$F$100,IF(Projetos!O5=2,Técnicos!$H$2:$H$100,Técnicos!$J$2:$J$100)),,0,1))</f>
        <v/>
      </c>
      <c r="J6" s="15" t="str" cm="1">
        <f t="array" ref="J6">IF(OR($B6="",J$2=""),"",Projetos!$K5/_xlfn.XLOOKUP(J$2,Técnicos!$A$2:$A$100,IF(Projetos!P5=1,Técnicos!$F$2:$F$100,IF(Projetos!P5=2,Técnicos!$H$2:$H$100,Técnicos!$J$2:$J$100)),,0,1))</f>
        <v/>
      </c>
      <c r="K6" s="15" t="str" cm="1">
        <f t="array" ref="K6">IF(OR($B6="",K$2=""),"",Projetos!$K5/_xlfn.XLOOKUP(K$2,Técnicos!$A$2:$A$100,IF(Projetos!Q5=1,Técnicos!$F$2:$F$100,IF(Projetos!Q5=2,Técnicos!$H$2:$H$100,Técnicos!$J$2:$J$100)),,0,1))</f>
        <v/>
      </c>
      <c r="L6" s="15" t="str" cm="1">
        <f t="array" ref="L6">IF(OR($B6="",L$2=""),"",Projetos!$K5/_xlfn.XLOOKUP(L$2,Técnicos!$A$2:$A$100,IF(Projetos!R5=1,Técnicos!$F$2:$F$100,IF(Projetos!R5=2,Técnicos!$H$2:$H$100,Técnicos!$J$2:$J$100)),,0,1))</f>
        <v/>
      </c>
      <c r="M6" s="15" t="str" cm="1">
        <f t="array" ref="M6">IF(OR($B6="",M$2=""),"",Projetos!$K5/_xlfn.XLOOKUP(M$2,Técnicos!$A$2:$A$100,IF(Projetos!S5=1,Técnicos!$F$2:$F$100,IF(Projetos!S5=2,Técnicos!$H$2:$H$100,Técnicos!$J$2:$J$100)),,0,1))</f>
        <v/>
      </c>
      <c r="N6" s="15" t="str" cm="1">
        <f t="array" ref="N6">IF(OR($B6="",N$2=""),"",Projetos!$K5/_xlfn.XLOOKUP(N$2,Técnicos!$A$2:$A$100,IF(Projetos!T5=1,Técnicos!$F$2:$F$100,IF(Projetos!T5=2,Técnicos!$H$2:$H$100,Técnicos!$J$2:$J$100)),,0,1))</f>
        <v/>
      </c>
      <c r="O6" s="15" t="str" cm="1">
        <f t="array" ref="O6">IF(OR($B6="",O$2=""),"",Projetos!$K5/_xlfn.XLOOKUP(O$2,Técnicos!$A$2:$A$100,IF(Projetos!U5=1,Técnicos!$F$2:$F$100,IF(Projetos!U5=2,Técnicos!$H$2:$H$100,Técnicos!$J$2:$J$100)),,0,1))</f>
        <v/>
      </c>
      <c r="P6" s="15" t="str" cm="1">
        <f t="array" ref="P6">IF(OR($B6="",P$2=""),"",Projetos!$K5/_xlfn.XLOOKUP(P$2,Técnicos!$A$2:$A$100,IF(Projetos!V5=1,Técnicos!$F$2:$F$100,IF(Projetos!V5=2,Técnicos!$H$2:$H$100,Técnicos!$J$2:$J$100)),,0,1))</f>
        <v/>
      </c>
      <c r="Q6" s="15" t="str" cm="1">
        <f t="array" ref="Q6">IF(OR($B6="",Q$2=""),"",Projetos!$K5/_xlfn.XLOOKUP(Q$2,Técnicos!$A$2:$A$100,IF(Projetos!W5=1,Técnicos!$F$2:$F$100,IF(Projetos!W5=2,Técnicos!$H$2:$H$100,Técnicos!$J$2:$J$100)),,0,1))</f>
        <v/>
      </c>
      <c r="R6" s="15" t="str" cm="1">
        <f t="array" ref="R6">IF(OR($B6="",R$2=""),"",Projetos!$K5/_xlfn.XLOOKUP(R$2,Técnicos!$A$2:$A$100,IF(Projetos!X5=1,Técnicos!$F$2:$F$100,IF(Projetos!X5=2,Técnicos!$H$2:$H$100,Técnicos!$J$2:$J$100)),,0,1))</f>
        <v/>
      </c>
      <c r="S6" s="15" t="str" cm="1">
        <f t="array" ref="S6">IF(OR($B6="",S$2=""),"",Projetos!$K5/_xlfn.XLOOKUP(S$2,Técnicos!$A$2:$A$100,IF(Projetos!Y5=1,Técnicos!$F$2:$F$100,IF(Projetos!Y5=2,Técnicos!$H$2:$H$100,Técnicos!$J$2:$J$100)),,0,1))</f>
        <v/>
      </c>
      <c r="T6" s="15" t="str" cm="1">
        <f t="array" ref="T6">IF(OR($B6="",T$2=""),"",Projetos!$K5/_xlfn.XLOOKUP(T$2,Técnicos!$A$2:$A$100,IF(Projetos!Z5=1,Técnicos!$F$2:$F$100,IF(Projetos!Z5=2,Técnicos!$H$2:$H$100,Técnicos!$J$2:$J$100)),,0,1))</f>
        <v/>
      </c>
      <c r="U6" s="15" t="str" cm="1">
        <f t="array" ref="U6">IF(OR($B6="",U$2=""),"",Projetos!$K5/_xlfn.XLOOKUP(U$2,Técnicos!$A$2:$A$100,IF(Projetos!AA5=1,Técnicos!$F$2:$F$100,IF(Projetos!AA5=2,Técnicos!$H$2:$H$100,Técnicos!$J$2:$J$100)),,0,1))</f>
        <v/>
      </c>
      <c r="V6" s="15" t="str" cm="1">
        <f t="array" ref="V6">IF(OR($B6="",V$2=""),"",Projetos!$K5/_xlfn.XLOOKUP(V$2,Técnicos!$A$2:$A$100,IF(Projetos!AB5=1,Técnicos!$F$2:$F$100,IF(Projetos!AB5=2,Técnicos!$H$2:$H$100,Técnicos!$J$2:$J$100)),,0,1))</f>
        <v/>
      </c>
      <c r="W6" s="15" t="str" cm="1">
        <f t="array" ref="W6">IF(OR($B6="",W$2=""),"",Projetos!$K5/_xlfn.XLOOKUP(W$2,Técnicos!$A$2:$A$100,IF(Projetos!AC5=1,Técnicos!$F$2:$F$100,IF(Projetos!AC5=2,Técnicos!$H$2:$H$100,Técnicos!$J$2:$J$100)),,0,1))</f>
        <v/>
      </c>
      <c r="X6" s="15" t="str" cm="1">
        <f t="array" ref="X6">IF(OR($B6="",X$2=""),"",Projetos!$K5/_xlfn.XLOOKUP(X$2,Técnicos!$A$2:$A$100,IF(Projetos!AD5=1,Técnicos!$F$2:$F$100,IF(Projetos!AD5=2,Técnicos!$H$2:$H$100,Técnicos!$J$2:$J$100)),,0,1))</f>
        <v/>
      </c>
      <c r="Y6" s="15" t="str" cm="1">
        <f t="array" ref="Y6">IF(OR($B6="",Y$2=""),"",Projetos!$K5/_xlfn.XLOOKUP(Y$2,Técnicos!$A$2:$A$100,IF(Projetos!AE5=1,Técnicos!$F$2:$F$100,IF(Projetos!AE5=2,Técnicos!$H$2:$H$100,Técnicos!$J$2:$J$100)),,0,1))</f>
        <v/>
      </c>
      <c r="Z6" s="15" t="str" cm="1">
        <f t="array" ref="Z6">IF(OR($B6="",Z$2=""),"",Projetos!$K5/_xlfn.XLOOKUP(Z$2,Técnicos!$A$2:$A$100,IF(Projetos!AF5=1,Técnicos!$F$2:$F$100,IF(Projetos!AF5=2,Técnicos!$H$2:$H$100,Técnicos!$J$2:$J$100)),,0,1))</f>
        <v/>
      </c>
      <c r="AA6" s="15" t="str" cm="1">
        <f t="array" ref="AA6">IF(OR($B6="",AA$2=""),"",Projetos!$K5/_xlfn.XLOOKUP(AA$2,Técnicos!$A$2:$A$100,IF(Projetos!AG5=1,Técnicos!$F$2:$F$100,IF(Projetos!AG5=2,Técnicos!$H$2:$H$100,Técnicos!$J$2:$J$100)),,0,1))</f>
        <v/>
      </c>
      <c r="AB6" s="15" t="str" cm="1">
        <f t="array" ref="AB6">IF(OR($B6="",AB$2=""),"",Projetos!$K5/_xlfn.XLOOKUP(AB$2,Técnicos!$A$2:$A$100,IF(Projetos!AH5=1,Técnicos!$F$2:$F$100,IF(Projetos!AH5=2,Técnicos!$H$2:$H$100,Técnicos!$J$2:$J$100)),,0,1))</f>
        <v/>
      </c>
      <c r="AC6" s="15" t="str" cm="1">
        <f t="array" ref="AC6">IF(OR($B6="",AC$2=""),"",Projetos!$K5/_xlfn.XLOOKUP(AC$2,Técnicos!$A$2:$A$100,IF(Projetos!AI5=1,Técnicos!$F$2:$F$100,IF(Projetos!AI5=2,Técnicos!$H$2:$H$100,Técnicos!$J$2:$J$100)),,0,1))</f>
        <v/>
      </c>
      <c r="AD6" s="15" t="str" cm="1">
        <f t="array" ref="AD6">IF(OR($B6="",AD$2=""),"",Projetos!$K5/_xlfn.XLOOKUP(AD$2,Técnicos!$A$2:$A$100,IF(Projetos!AJ5=1,Técnicos!$F$2:$F$100,IF(Projetos!AJ5=2,Técnicos!$H$2:$H$100,Técnicos!$J$2:$J$100)),,0,1))</f>
        <v/>
      </c>
      <c r="AE6" s="15" t="str" cm="1">
        <f t="array" ref="AE6">IF(OR($B6="",AE$2=""),"",Projetos!$K5/_xlfn.XLOOKUP(AE$2,Técnicos!$A$2:$A$100,IF(Projetos!AK5=1,Técnicos!$F$2:$F$100,IF(Projetos!AK5=2,Técnicos!$H$2:$H$100,Técnicos!$J$2:$J$100)),,0,1))</f>
        <v/>
      </c>
      <c r="AF6" s="15" t="str" cm="1">
        <f t="array" ref="AF6">IF(OR($B6="",AF$2=""),"",Projetos!$K5/_xlfn.XLOOKUP(AF$2,Técnicos!$A$2:$A$100,IF(Projetos!AL5=1,Técnicos!$F$2:$F$100,IF(Projetos!AL5=2,Técnicos!$H$2:$H$100,Técnicos!$J$2:$J$100)),,0,1))</f>
        <v/>
      </c>
      <c r="AG6" s="15" t="str" cm="1">
        <f t="array" ref="AG6">IF(OR($B6="",AG$2=""),"",Projetos!$K5/_xlfn.XLOOKUP(AG$2,Técnicos!$A$2:$A$100,IF(Projetos!AM5=1,Técnicos!$F$2:$F$100,IF(Projetos!AM5=2,Técnicos!$H$2:$H$100,Técnicos!$J$2:$J$100)),,0,1))</f>
        <v/>
      </c>
      <c r="AH6" s="15" t="str" cm="1">
        <f t="array" ref="AH6">IF(OR($B6="",AH$2=""),"",Projetos!$K5/_xlfn.XLOOKUP(AH$2,Técnicos!$A$2:$A$100,IF(Projetos!AN5=1,Técnicos!$F$2:$F$100,IF(Projetos!AN5=2,Técnicos!$H$2:$H$100,Técnicos!$J$2:$J$100)),,0,1))</f>
        <v/>
      </c>
      <c r="AI6" s="15" t="str" cm="1">
        <f t="array" ref="AI6">IF(OR($B6="",AI$2=""),"",Projetos!$K5/_xlfn.XLOOKUP(AI$2,Técnicos!$A$2:$A$100,IF(Projetos!AO5=1,Técnicos!$F$2:$F$100,IF(Projetos!AO5=2,Técnicos!$H$2:$H$100,Técnicos!$J$2:$J$100)),,0,1))</f>
        <v/>
      </c>
      <c r="AJ6" s="15" t="str" cm="1">
        <f t="array" ref="AJ6">IF(OR($B6="",AJ$2=""),"",Projetos!$K5/_xlfn.XLOOKUP(AJ$2,Técnicos!$A$2:$A$100,IF(Projetos!AP5=1,Técnicos!$F$2:$F$100,IF(Projetos!AP5=2,Técnicos!$H$2:$H$100,Técnicos!$J$2:$J$100)),,0,1))</f>
        <v/>
      </c>
      <c r="AK6" s="15" t="str" cm="1">
        <f t="array" ref="AK6">IF(OR($B6="",AK$2=""),"",Projetos!$K5/_xlfn.XLOOKUP(AK$2,Técnicos!$A$2:$A$100,IF(Projetos!AQ5=1,Técnicos!$F$2:$F$100,IF(Projetos!AQ5=2,Técnicos!$H$2:$H$100,Técnicos!$J$2:$J$100)),,0,1))</f>
        <v/>
      </c>
      <c r="AL6" s="15" t="str" cm="1">
        <f t="array" ref="AL6">IF(OR($B6="",AL$2=""),"",Projetos!$K5*_xlfn.XLOOKUP(AL$2,Técnicos!$A$2:$A$100,IF(Projetos!AR5=1,Técnicos!$F$2:$F$100,IF(Projetos!AR5=2,Técnicos!$H$2:$H$100,Técnicos!$J$2:$J$100)),,0,1))</f>
        <v/>
      </c>
      <c r="AM6" s="15" t="str" cm="1">
        <f t="array" ref="AM6">IF(OR($B6="",AM$2=""),"",Projetos!$K5*_xlfn.XLOOKUP(AM$2,Técnicos!$A$2:$A$100,IF(Projetos!AS5=1,Técnicos!$F$2:$F$100,IF(Projetos!AS5=2,Técnicos!$H$2:$H$100,Técnicos!$J$2:$J$100)),,0,1))</f>
        <v/>
      </c>
      <c r="AN6" s="15" t="str" cm="1">
        <f t="array" ref="AN6">IF(OR($B6="",AN$2=""),"",Projetos!$K5*_xlfn.XLOOKUP(AN$2,Técnicos!$A$2:$A$100,IF(Projetos!AT5=1,Técnicos!$F$2:$F$100,IF(Projetos!AT5=2,Técnicos!$H$2:$H$100,Técnicos!$J$2:$J$100)),,0,1))</f>
        <v/>
      </c>
      <c r="AO6" s="15" t="str" cm="1">
        <f t="array" ref="AO6">IF(OR($B6="",AO$2=""),"",Projetos!$K5*_xlfn.XLOOKUP(AO$2,Técnicos!$A$2:$A$100,IF(Projetos!AU5=1,Técnicos!$F$2:$F$100,IF(Projetos!AU5=2,Técnicos!$H$2:$H$100,Técnicos!$J$2:$J$100)),,0,1))</f>
        <v/>
      </c>
      <c r="AP6" s="15" t="str" cm="1">
        <f t="array" ref="AP6">IF(OR($B6="",AP$2=""),"",Projetos!$K5*_xlfn.XLOOKUP(AP$2,Técnicos!$A$2:$A$100,IF(Projetos!AV5=1,Técnicos!$F$2:$F$100,IF(Projetos!AV5=2,Técnicos!$H$2:$H$100,Técnicos!$J$2:$J$100)),,0,1))</f>
        <v/>
      </c>
      <c r="AQ6" s="15" t="str" cm="1">
        <f t="array" ref="AQ6">IF(OR($B6="",AQ$2=""),"",Projetos!$K5*_xlfn.XLOOKUP(AQ$2,Técnicos!$A$2:$A$100,IF(Projetos!AW5=1,Técnicos!$F$2:$F$100,IF(Projetos!AW5=2,Técnicos!$H$2:$H$100,Técnicos!$J$2:$J$100)),,0,1))</f>
        <v/>
      </c>
      <c r="AR6" s="15" t="str" cm="1">
        <f t="array" ref="AR6">IF(OR($B6="",AR$2=""),"",Projetos!$K5*_xlfn.XLOOKUP(AR$2,Técnicos!$A$2:$A$100,IF(Projetos!AX5=1,Técnicos!$F$2:$F$100,IF(Projetos!AX5=2,Técnicos!$H$2:$H$100,Técnicos!$J$2:$J$100)),,0,1))</f>
        <v/>
      </c>
      <c r="AS6" s="15" t="str" cm="1">
        <f t="array" ref="AS6">IF(OR($B6="",AS$2=""),"",Projetos!$K5*_xlfn.XLOOKUP(AS$2,Técnicos!$A$2:$A$100,IF(Projetos!AY5=1,Técnicos!$F$2:$F$100,IF(Projetos!AY5=2,Técnicos!$H$2:$H$100,Técnicos!$J$2:$J$100)),,0,1))</f>
        <v/>
      </c>
      <c r="AT6" s="15" t="str" cm="1">
        <f t="array" ref="AT6">IF(OR($B6="",AT$2=""),"",Projetos!$K5*_xlfn.XLOOKUP(AT$2,Técnicos!$A$2:$A$100,IF(Projetos!AZ5=1,Técnicos!$F$2:$F$100,IF(Projetos!AZ5=2,Técnicos!$H$2:$H$100,Técnicos!$J$2:$J$100)),,0,1))</f>
        <v/>
      </c>
      <c r="AU6" s="15" t="str" cm="1">
        <f t="array" ref="AU6">IF(OR($B6="",AU$2=""),"",Projetos!$K5*_xlfn.XLOOKUP(AU$2,Técnicos!$A$2:$A$100,IF(Projetos!BA5=1,Técnicos!$F$2:$F$100,IF(Projetos!BA5=2,Técnicos!$H$2:$H$100,Técnicos!$J$2:$J$100)),,0,1))</f>
        <v/>
      </c>
      <c r="AV6" s="15" t="str" cm="1">
        <f t="array" ref="AV6">IF(OR($B6="",AV$2=""),"",Projetos!$K5*_xlfn.XLOOKUP(AV$2,Técnicos!$A$2:$A$100,IF(Projetos!BB5=1,Técnicos!$F$2:$F$100,IF(Projetos!BB5=2,Técnicos!$H$2:$H$100,Técnicos!$J$2:$J$100)),,0,1))</f>
        <v/>
      </c>
      <c r="AW6" s="15" t="str" cm="1">
        <f t="array" ref="AW6">IF(OR($B6="",AW$2=""),"",Projetos!$K5*_xlfn.XLOOKUP(AW$2,Técnicos!$A$2:$A$100,IF(Projetos!BC5=1,Técnicos!$F$2:$F$100,IF(Projetos!BC5=2,Técnicos!$H$2:$H$100,Técnicos!$J$2:$J$100)),,0,1))</f>
        <v/>
      </c>
      <c r="AX6" s="15" t="str" cm="1">
        <f t="array" ref="AX6">IF(OR($B6="",AX$2=""),"",Projetos!$K5*_xlfn.XLOOKUP(AX$2,Técnicos!$A$2:$A$100,IF(Projetos!BD5=1,Técnicos!$F$2:$F$100,IF(Projetos!BD5=2,Técnicos!$H$2:$H$100,Técnicos!$J$2:$J$100)),,0,1))</f>
        <v/>
      </c>
      <c r="AY6" s="15" t="str" cm="1">
        <f t="array" ref="AY6">IF(OR($B6="",AY$2=""),"",Projetos!$K5*_xlfn.XLOOKUP(AY$2,Técnicos!$A$2:$A$100,IF(Projetos!BE5=1,Técnicos!$F$2:$F$100,IF(Projetos!BE5=2,Técnicos!$H$2:$H$100,Técnicos!$J$2:$J$100)),,0,1))</f>
        <v/>
      </c>
      <c r="AZ6" s="15" t="str" cm="1">
        <f t="array" ref="AZ6">IF(OR($B6="",AZ$2=""),"",Projetos!$K5*_xlfn.XLOOKUP(AZ$2,Técnicos!$A$2:$A$100,IF(Projetos!BF5=1,Técnicos!$F$2:$F$100,IF(Projetos!BF5=2,Técnicos!$H$2:$H$100,Técnicos!$J$2:$J$100)),,0,1))</f>
        <v/>
      </c>
      <c r="BA6" s="15" t="str" cm="1">
        <f t="array" ref="BA6">IF(OR($B6="",BA$2=""),"",Projetos!$K5*_xlfn.XLOOKUP(BA$2,Técnicos!$A$2:$A$100,IF(Projetos!BG5=1,Técnicos!$F$2:$F$100,IF(Projetos!BG5=2,Técnicos!$H$2:$H$100,Técnicos!$J$2:$J$100)),,0,1))</f>
        <v/>
      </c>
      <c r="BB6" s="15" t="str" cm="1">
        <f t="array" ref="BB6">IF(OR($B6="",BB$2=""),"",Projetos!$K5*_xlfn.XLOOKUP(BB$2,Técnicos!$A$2:$A$100,IF(Projetos!BH5=1,Técnicos!$F$2:$F$100,IF(Projetos!BH5=2,Técnicos!$H$2:$H$100,Técnicos!$J$2:$J$100)),,0,1))</f>
        <v/>
      </c>
      <c r="BC6" s="15" t="str" cm="1">
        <f t="array" ref="BC6">IF(OR($B6="",BC$2=""),"",Projetos!$K5*_xlfn.XLOOKUP(BC$2,Técnicos!$A$2:$A$100,IF(Projetos!BI5=1,Técnicos!$F$2:$F$100,IF(Projetos!BI5=2,Técnicos!$H$2:$H$100,Técnicos!$J$2:$J$100)),,0,1))</f>
        <v/>
      </c>
      <c r="BD6" s="15" t="str" cm="1">
        <f t="array" ref="BD6">IF(OR($B6="",BD$2=""),"",Projetos!$K5*_xlfn.XLOOKUP(BD$2,Técnicos!$A$2:$A$100,IF(Projetos!BJ5=1,Técnicos!$F$2:$F$100,IF(Projetos!BJ5=2,Técnicos!$H$2:$H$100,Técnicos!$J$2:$J$100)),,0,1))</f>
        <v/>
      </c>
      <c r="BE6" s="15" t="str" cm="1">
        <f t="array" ref="BE6">IF(OR($B6="",BE$2=""),"",Projetos!$K5*_xlfn.XLOOKUP(BE$2,Técnicos!$A$2:$A$100,IF(Projetos!BK5=1,Técnicos!$F$2:$F$100,IF(Projetos!BK5=2,Técnicos!$H$2:$H$100,Técnicos!$J$2:$J$100)),,0,1))</f>
        <v/>
      </c>
      <c r="BF6" s="15" t="str" cm="1">
        <f t="array" ref="BF6">IF(OR($B6="",BF$2=""),"",Projetos!$K5*_xlfn.XLOOKUP(BF$2,Técnicos!$A$2:$A$100,IF(Projetos!BL5=1,Técnicos!$F$2:$F$100,IF(Projetos!BL5=2,Técnicos!$H$2:$H$100,Técnicos!$J$2:$J$100)),,0,1))</f>
        <v/>
      </c>
      <c r="BG6" s="15" t="str" cm="1">
        <f t="array" ref="BG6">IF(OR($B6="",BG$2=""),"",Projetos!$K5*_xlfn.XLOOKUP(BG$2,Técnicos!$A$2:$A$100,IF(Projetos!BM5=1,Técnicos!$F$2:$F$100,IF(Projetos!BM5=2,Técnicos!$H$2:$H$100,Técnicos!$J$2:$J$100)),,0,1))</f>
        <v/>
      </c>
      <c r="BH6" s="15" t="str" cm="1">
        <f t="array" ref="BH6">IF(OR($B6="",BH$2=""),"",Projetos!$K5*_xlfn.XLOOKUP(BH$2,Técnicos!$A$2:$A$100,IF(Projetos!BN5=1,Técnicos!$F$2:$F$100,IF(Projetos!BN5=2,Técnicos!$H$2:$H$100,Técnicos!$J$2:$J$100)),,0,1))</f>
        <v/>
      </c>
      <c r="BI6" s="15" t="str" cm="1">
        <f t="array" ref="BI6">IF(OR($B6="",BI$2=""),"",Projetos!$K5*_xlfn.XLOOKUP(BI$2,Técnicos!$A$2:$A$100,IF(Projetos!BO5=1,Técnicos!$F$2:$F$100,IF(Projetos!BO5=2,Técnicos!$H$2:$H$100,Técnicos!$J$2:$J$100)),,0,1))</f>
        <v/>
      </c>
      <c r="BJ6" s="15" t="str" cm="1">
        <f t="array" ref="BJ6">IF(OR($B6="",BJ$2=""),"",Projetos!$K5*_xlfn.XLOOKUP(BJ$2,Técnicos!$A$2:$A$100,IF(Projetos!BP5=1,Técnicos!$F$2:$F$100,IF(Projetos!BP5=2,Técnicos!$H$2:$H$100,Técnicos!$J$2:$J$100)),,0,1))</f>
        <v/>
      </c>
      <c r="BK6" s="15" t="str" cm="1">
        <f t="array" ref="BK6">IF(OR($B6="",BK$2=""),"",Projetos!$K5*_xlfn.XLOOKUP(BK$2,Técnicos!$A$2:$A$100,IF(Projetos!BQ5=1,Técnicos!$F$2:$F$100,IF(Projetos!BQ5=2,Técnicos!$H$2:$H$100,Técnicos!$J$2:$J$100)),,0,1))</f>
        <v/>
      </c>
      <c r="BL6" s="15" t="str" cm="1">
        <f t="array" ref="BL6">IF(OR($B6="",BL$2=""),"",Projetos!$K5*_xlfn.XLOOKUP(BL$2,Técnicos!$A$2:$A$100,IF(Projetos!BR5=1,Técnicos!$F$2:$F$100,IF(Projetos!BR5=2,Técnicos!$H$2:$H$100,Técnicos!$J$2:$J$100)),,0,1))</f>
        <v/>
      </c>
      <c r="BM6" s="15" t="str" cm="1">
        <f t="array" ref="BM6">IF(OR($B6="",BM$2=""),"",Projetos!$K5*_xlfn.XLOOKUP(BM$2,Técnicos!$A$2:$A$100,IF(Projetos!BS5=1,Técnicos!$F$2:$F$100,IF(Projetos!BS5=2,Técnicos!$H$2:$H$100,Técnicos!$J$2:$J$100)),,0,1))</f>
        <v/>
      </c>
      <c r="BN6" s="15" t="str" cm="1">
        <f t="array" ref="BN6">IF(OR($B6="",BN$2=""),"",Projetos!$K5*_xlfn.XLOOKUP(BN$2,Técnicos!$A$2:$A$100,IF(Projetos!BT5=1,Técnicos!$F$2:$F$100,IF(Projetos!BT5=2,Técnicos!$H$2:$H$100,Técnicos!$J$2:$J$100)),,0,1))</f>
        <v/>
      </c>
      <c r="BO6" s="15" t="str" cm="1">
        <f t="array" ref="BO6">IF(OR($B6="",BO$2=""),"",Projetos!$K5*_xlfn.XLOOKUP(BO$2,Técnicos!$A$2:$A$100,IF(Projetos!BU5=1,Técnicos!$F$2:$F$100,IF(Projetos!BU5=2,Técnicos!$H$2:$H$100,Técnicos!$J$2:$J$100)),,0,1))</f>
        <v/>
      </c>
      <c r="BP6" s="15" t="str" cm="1">
        <f t="array" ref="BP6">IF(OR($B6="",BP$2=""),"",Projetos!$K5*_xlfn.XLOOKUP(BP$2,Técnicos!$A$2:$A$100,IF(Projetos!BV5=1,Técnicos!$F$2:$F$100,IF(Projetos!BV5=2,Técnicos!$H$2:$H$100,Técnicos!$J$2:$J$100)),,0,1))</f>
        <v/>
      </c>
      <c r="BQ6" s="15" t="str" cm="1">
        <f t="array" ref="BQ6">IF(OR($B6="",BQ$2=""),"",Projetos!$K5*_xlfn.XLOOKUP(BQ$2,Técnicos!$A$2:$A$100,IF(Projetos!BW5=1,Técnicos!$F$2:$F$100,IF(Projetos!BW5=2,Técnicos!$H$2:$H$100,Técnicos!$J$2:$J$100)),,0,1))</f>
        <v/>
      </c>
    </row>
    <row r="7" spans="1:69" x14ac:dyDescent="0.3">
      <c r="B7" s="1">
        <f>IF(Projetos!A6&lt;&gt;"",Projetos!A6,"")</f>
        <v>5</v>
      </c>
      <c r="C7" s="15" cm="1">
        <f t="array" ref="C7">IF(OR($B7="",C$2=""),"",Projetos!$K6/_xlfn.XLOOKUP(C$2,Técnicos!$A$2:$A$100,IF(Projetos!I6=1,Técnicos!$F$2:$F$100,IF(Projetos!I6=2,Técnicos!$H$2:$H$100,Técnicos!$J$2:$J$100)),,0,1))</f>
        <v>106.15</v>
      </c>
      <c r="D7" s="15" cm="1">
        <f t="array" ref="D7">IF(OR($B7="",D$2=""),"",Projetos!$K6/_xlfn.XLOOKUP(D$2,Técnicos!$A$2:$A$100,IF(Projetos!J6=1,Técnicos!$F$2:$F$100,IF(Projetos!J6=2,Técnicos!$H$2:$H$100,Técnicos!$J$2:$J$100)),,0,1))</f>
        <v>101.0952380952381</v>
      </c>
      <c r="E7" s="15" cm="1">
        <f t="array" ref="E7">IF(OR($B7="",E$2=""),"",Projetos!$K6/_xlfn.XLOOKUP(E$2,Técnicos!$A$2:$A$100,IF(Projetos!K6=1,Técnicos!$F$2:$F$100,IF(Projetos!K6=2,Técnicos!$H$2:$H$100,Técnicos!$J$2:$J$100)),,0,1))</f>
        <v>96.5</v>
      </c>
      <c r="F7" s="15" cm="1">
        <f t="array" ref="F7">IF(OR($B7="",F$2=""),"",Projetos!$K6/_xlfn.XLOOKUP(F$2,Técnicos!$A$2:$A$100,IF(Projetos!L6=1,Técnicos!$F$2:$F$100,IF(Projetos!L6=2,Técnicos!$H$2:$H$100,Técnicos!$J$2:$J$100)),,0,1))</f>
        <v>111.73684210526316</v>
      </c>
      <c r="G7" s="15" cm="1">
        <f t="array" ref="G7">IF(OR($B7="",G$2=""),"",Projetos!$K6/_xlfn.XLOOKUP(G$2,Técnicos!$A$2:$A$100,IF(Projetos!M6=1,Técnicos!$F$2:$F$100,IF(Projetos!M6=2,Técnicos!$H$2:$H$100,Técnicos!$J$2:$J$100)),,0,1))</f>
        <v>106.15</v>
      </c>
      <c r="H7" s="15" t="str" cm="1">
        <f t="array" ref="H7">IF(OR($B7="",H$2=""),"",Projetos!$K6/_xlfn.XLOOKUP(H$2,Técnicos!$A$2:$A$100,IF(Projetos!N6=1,Técnicos!$F$2:$F$100,IF(Projetos!N6=2,Técnicos!$H$2:$H$100,Técnicos!$J$2:$J$100)),,0,1))</f>
        <v/>
      </c>
      <c r="I7" s="15" t="str" cm="1">
        <f t="array" ref="I7">IF(OR($B7="",I$2=""),"",Projetos!$K6/_xlfn.XLOOKUP(I$2,Técnicos!$A$2:$A$100,IF(Projetos!O6=1,Técnicos!$F$2:$F$100,IF(Projetos!O6=2,Técnicos!$H$2:$H$100,Técnicos!$J$2:$J$100)),,0,1))</f>
        <v/>
      </c>
      <c r="J7" s="15" t="str" cm="1">
        <f t="array" ref="J7">IF(OR($B7="",J$2=""),"",Projetos!$K6/_xlfn.XLOOKUP(J$2,Técnicos!$A$2:$A$100,IF(Projetos!P6=1,Técnicos!$F$2:$F$100,IF(Projetos!P6=2,Técnicos!$H$2:$H$100,Técnicos!$J$2:$J$100)),,0,1))</f>
        <v/>
      </c>
      <c r="K7" s="15" t="str" cm="1">
        <f t="array" ref="K7">IF(OR($B7="",K$2=""),"",Projetos!$K6/_xlfn.XLOOKUP(K$2,Técnicos!$A$2:$A$100,IF(Projetos!Q6=1,Técnicos!$F$2:$F$100,IF(Projetos!Q6=2,Técnicos!$H$2:$H$100,Técnicos!$J$2:$J$100)),,0,1))</f>
        <v/>
      </c>
      <c r="L7" s="15" t="str" cm="1">
        <f t="array" ref="L7">IF(OR($B7="",L$2=""),"",Projetos!$K6/_xlfn.XLOOKUP(L$2,Técnicos!$A$2:$A$100,IF(Projetos!R6=1,Técnicos!$F$2:$F$100,IF(Projetos!R6=2,Técnicos!$H$2:$H$100,Técnicos!$J$2:$J$100)),,0,1))</f>
        <v/>
      </c>
      <c r="M7" s="15" t="str" cm="1">
        <f t="array" ref="M7">IF(OR($B7="",M$2=""),"",Projetos!$K6/_xlfn.XLOOKUP(M$2,Técnicos!$A$2:$A$100,IF(Projetos!S6=1,Técnicos!$F$2:$F$100,IF(Projetos!S6=2,Técnicos!$H$2:$H$100,Técnicos!$J$2:$J$100)),,0,1))</f>
        <v/>
      </c>
      <c r="N7" s="15" t="str" cm="1">
        <f t="array" ref="N7">IF(OR($B7="",N$2=""),"",Projetos!$K6/_xlfn.XLOOKUP(N$2,Técnicos!$A$2:$A$100,IF(Projetos!T6=1,Técnicos!$F$2:$F$100,IF(Projetos!T6=2,Técnicos!$H$2:$H$100,Técnicos!$J$2:$J$100)),,0,1))</f>
        <v/>
      </c>
      <c r="O7" s="15" t="str" cm="1">
        <f t="array" ref="O7">IF(OR($B7="",O$2=""),"",Projetos!$K6/_xlfn.XLOOKUP(O$2,Técnicos!$A$2:$A$100,IF(Projetos!U6=1,Técnicos!$F$2:$F$100,IF(Projetos!U6=2,Técnicos!$H$2:$H$100,Técnicos!$J$2:$J$100)),,0,1))</f>
        <v/>
      </c>
      <c r="P7" s="15" t="str" cm="1">
        <f t="array" ref="P7">IF(OR($B7="",P$2=""),"",Projetos!$K6/_xlfn.XLOOKUP(P$2,Técnicos!$A$2:$A$100,IF(Projetos!V6=1,Técnicos!$F$2:$F$100,IF(Projetos!V6=2,Técnicos!$H$2:$H$100,Técnicos!$J$2:$J$100)),,0,1))</f>
        <v/>
      </c>
      <c r="Q7" s="15" t="str" cm="1">
        <f t="array" ref="Q7">IF(OR($B7="",Q$2=""),"",Projetos!$K6/_xlfn.XLOOKUP(Q$2,Técnicos!$A$2:$A$100,IF(Projetos!W6=1,Técnicos!$F$2:$F$100,IF(Projetos!W6=2,Técnicos!$H$2:$H$100,Técnicos!$J$2:$J$100)),,0,1))</f>
        <v/>
      </c>
      <c r="R7" s="15" t="str" cm="1">
        <f t="array" ref="R7">IF(OR($B7="",R$2=""),"",Projetos!$K6/_xlfn.XLOOKUP(R$2,Técnicos!$A$2:$A$100,IF(Projetos!X6=1,Técnicos!$F$2:$F$100,IF(Projetos!X6=2,Técnicos!$H$2:$H$100,Técnicos!$J$2:$J$100)),,0,1))</f>
        <v/>
      </c>
      <c r="S7" s="15" t="str" cm="1">
        <f t="array" ref="S7">IF(OR($B7="",S$2=""),"",Projetos!$K6/_xlfn.XLOOKUP(S$2,Técnicos!$A$2:$A$100,IF(Projetos!Y6=1,Técnicos!$F$2:$F$100,IF(Projetos!Y6=2,Técnicos!$H$2:$H$100,Técnicos!$J$2:$J$100)),,0,1))</f>
        <v/>
      </c>
      <c r="T7" s="15" t="str" cm="1">
        <f t="array" ref="T7">IF(OR($B7="",T$2=""),"",Projetos!$K6/_xlfn.XLOOKUP(T$2,Técnicos!$A$2:$A$100,IF(Projetos!Z6=1,Técnicos!$F$2:$F$100,IF(Projetos!Z6=2,Técnicos!$H$2:$H$100,Técnicos!$J$2:$J$100)),,0,1))</f>
        <v/>
      </c>
      <c r="U7" s="15" t="str" cm="1">
        <f t="array" ref="U7">IF(OR($B7="",U$2=""),"",Projetos!$K6/_xlfn.XLOOKUP(U$2,Técnicos!$A$2:$A$100,IF(Projetos!AA6=1,Técnicos!$F$2:$F$100,IF(Projetos!AA6=2,Técnicos!$H$2:$H$100,Técnicos!$J$2:$J$100)),,0,1))</f>
        <v/>
      </c>
      <c r="V7" s="15" t="str" cm="1">
        <f t="array" ref="V7">IF(OR($B7="",V$2=""),"",Projetos!$K6/_xlfn.XLOOKUP(V$2,Técnicos!$A$2:$A$100,IF(Projetos!AB6=1,Técnicos!$F$2:$F$100,IF(Projetos!AB6=2,Técnicos!$H$2:$H$100,Técnicos!$J$2:$J$100)),,0,1))</f>
        <v/>
      </c>
      <c r="W7" s="15" t="str" cm="1">
        <f t="array" ref="W7">IF(OR($B7="",W$2=""),"",Projetos!$K6/_xlfn.XLOOKUP(W$2,Técnicos!$A$2:$A$100,IF(Projetos!AC6=1,Técnicos!$F$2:$F$100,IF(Projetos!AC6=2,Técnicos!$H$2:$H$100,Técnicos!$J$2:$J$100)),,0,1))</f>
        <v/>
      </c>
      <c r="X7" s="15" t="str" cm="1">
        <f t="array" ref="X7">IF(OR($B7="",X$2=""),"",Projetos!$K6/_xlfn.XLOOKUP(X$2,Técnicos!$A$2:$A$100,IF(Projetos!AD6=1,Técnicos!$F$2:$F$100,IF(Projetos!AD6=2,Técnicos!$H$2:$H$100,Técnicos!$J$2:$J$100)),,0,1))</f>
        <v/>
      </c>
      <c r="Y7" s="15" t="str" cm="1">
        <f t="array" ref="Y7">IF(OR($B7="",Y$2=""),"",Projetos!$K6/_xlfn.XLOOKUP(Y$2,Técnicos!$A$2:$A$100,IF(Projetos!AE6=1,Técnicos!$F$2:$F$100,IF(Projetos!AE6=2,Técnicos!$H$2:$H$100,Técnicos!$J$2:$J$100)),,0,1))</f>
        <v/>
      </c>
      <c r="Z7" s="15" t="str" cm="1">
        <f t="array" ref="Z7">IF(OR($B7="",Z$2=""),"",Projetos!$K6/_xlfn.XLOOKUP(Z$2,Técnicos!$A$2:$A$100,IF(Projetos!AF6=1,Técnicos!$F$2:$F$100,IF(Projetos!AF6=2,Técnicos!$H$2:$H$100,Técnicos!$J$2:$J$100)),,0,1))</f>
        <v/>
      </c>
      <c r="AA7" s="15" t="str" cm="1">
        <f t="array" ref="AA7">IF(OR($B7="",AA$2=""),"",Projetos!$K6/_xlfn.XLOOKUP(AA$2,Técnicos!$A$2:$A$100,IF(Projetos!AG6=1,Técnicos!$F$2:$F$100,IF(Projetos!AG6=2,Técnicos!$H$2:$H$100,Técnicos!$J$2:$J$100)),,0,1))</f>
        <v/>
      </c>
      <c r="AB7" s="15" t="str" cm="1">
        <f t="array" ref="AB7">IF(OR($B7="",AB$2=""),"",Projetos!$K6/_xlfn.XLOOKUP(AB$2,Técnicos!$A$2:$A$100,IF(Projetos!AH6=1,Técnicos!$F$2:$F$100,IF(Projetos!AH6=2,Técnicos!$H$2:$H$100,Técnicos!$J$2:$J$100)),,0,1))</f>
        <v/>
      </c>
      <c r="AC7" s="15" t="str" cm="1">
        <f t="array" ref="AC7">IF(OR($B7="",AC$2=""),"",Projetos!$K6/_xlfn.XLOOKUP(AC$2,Técnicos!$A$2:$A$100,IF(Projetos!AI6=1,Técnicos!$F$2:$F$100,IF(Projetos!AI6=2,Técnicos!$H$2:$H$100,Técnicos!$J$2:$J$100)),,0,1))</f>
        <v/>
      </c>
      <c r="AD7" s="15" t="str" cm="1">
        <f t="array" ref="AD7">IF(OR($B7="",AD$2=""),"",Projetos!$K6/_xlfn.XLOOKUP(AD$2,Técnicos!$A$2:$A$100,IF(Projetos!AJ6=1,Técnicos!$F$2:$F$100,IF(Projetos!AJ6=2,Técnicos!$H$2:$H$100,Técnicos!$J$2:$J$100)),,0,1))</f>
        <v/>
      </c>
      <c r="AE7" s="15" t="str" cm="1">
        <f t="array" ref="AE7">IF(OR($B7="",AE$2=""),"",Projetos!$K6/_xlfn.XLOOKUP(AE$2,Técnicos!$A$2:$A$100,IF(Projetos!AK6=1,Técnicos!$F$2:$F$100,IF(Projetos!AK6=2,Técnicos!$H$2:$H$100,Técnicos!$J$2:$J$100)),,0,1))</f>
        <v/>
      </c>
      <c r="AF7" s="15" t="str" cm="1">
        <f t="array" ref="AF7">IF(OR($B7="",AF$2=""),"",Projetos!$K6/_xlfn.XLOOKUP(AF$2,Técnicos!$A$2:$A$100,IF(Projetos!AL6=1,Técnicos!$F$2:$F$100,IF(Projetos!AL6=2,Técnicos!$H$2:$H$100,Técnicos!$J$2:$J$100)),,0,1))</f>
        <v/>
      </c>
      <c r="AG7" s="15" t="str" cm="1">
        <f t="array" ref="AG7">IF(OR($B7="",AG$2=""),"",Projetos!$K6/_xlfn.XLOOKUP(AG$2,Técnicos!$A$2:$A$100,IF(Projetos!AM6=1,Técnicos!$F$2:$F$100,IF(Projetos!AM6=2,Técnicos!$H$2:$H$100,Técnicos!$J$2:$J$100)),,0,1))</f>
        <v/>
      </c>
      <c r="AH7" s="15" t="str" cm="1">
        <f t="array" ref="AH7">IF(OR($B7="",AH$2=""),"",Projetos!$K6/_xlfn.XLOOKUP(AH$2,Técnicos!$A$2:$A$100,IF(Projetos!AN6=1,Técnicos!$F$2:$F$100,IF(Projetos!AN6=2,Técnicos!$H$2:$H$100,Técnicos!$J$2:$J$100)),,0,1))</f>
        <v/>
      </c>
      <c r="AI7" s="15" t="str" cm="1">
        <f t="array" ref="AI7">IF(OR($B7="",AI$2=""),"",Projetos!$K6/_xlfn.XLOOKUP(AI$2,Técnicos!$A$2:$A$100,IF(Projetos!AO6=1,Técnicos!$F$2:$F$100,IF(Projetos!AO6=2,Técnicos!$H$2:$H$100,Técnicos!$J$2:$J$100)),,0,1))</f>
        <v/>
      </c>
      <c r="AJ7" s="15" t="str" cm="1">
        <f t="array" ref="AJ7">IF(OR($B7="",AJ$2=""),"",Projetos!$K6/_xlfn.XLOOKUP(AJ$2,Técnicos!$A$2:$A$100,IF(Projetos!AP6=1,Técnicos!$F$2:$F$100,IF(Projetos!AP6=2,Técnicos!$H$2:$H$100,Técnicos!$J$2:$J$100)),,0,1))</f>
        <v/>
      </c>
      <c r="AK7" s="15" t="str" cm="1">
        <f t="array" ref="AK7">IF(OR($B7="",AK$2=""),"",Projetos!$K6/_xlfn.XLOOKUP(AK$2,Técnicos!$A$2:$A$100,IF(Projetos!AQ6=1,Técnicos!$F$2:$F$100,IF(Projetos!AQ6=2,Técnicos!$H$2:$H$100,Técnicos!$J$2:$J$100)),,0,1))</f>
        <v/>
      </c>
      <c r="AL7" s="15" t="str" cm="1">
        <f t="array" ref="AL7">IF(OR($B7="",AL$2=""),"",Projetos!$K6*_xlfn.XLOOKUP(AL$2,Técnicos!$A$2:$A$100,IF(Projetos!AR6=1,Técnicos!$F$2:$F$100,IF(Projetos!AR6=2,Técnicos!$H$2:$H$100,Técnicos!$J$2:$J$100)),,0,1))</f>
        <v/>
      </c>
      <c r="AM7" s="15" t="str" cm="1">
        <f t="array" ref="AM7">IF(OR($B7="",AM$2=""),"",Projetos!$K6*_xlfn.XLOOKUP(AM$2,Técnicos!$A$2:$A$100,IF(Projetos!AS6=1,Técnicos!$F$2:$F$100,IF(Projetos!AS6=2,Técnicos!$H$2:$H$100,Técnicos!$J$2:$J$100)),,0,1))</f>
        <v/>
      </c>
      <c r="AN7" s="15" t="str" cm="1">
        <f t="array" ref="AN7">IF(OR($B7="",AN$2=""),"",Projetos!$K6*_xlfn.XLOOKUP(AN$2,Técnicos!$A$2:$A$100,IF(Projetos!AT6=1,Técnicos!$F$2:$F$100,IF(Projetos!AT6=2,Técnicos!$H$2:$H$100,Técnicos!$J$2:$J$100)),,0,1))</f>
        <v/>
      </c>
      <c r="AO7" s="15" t="str" cm="1">
        <f t="array" ref="AO7">IF(OR($B7="",AO$2=""),"",Projetos!$K6*_xlfn.XLOOKUP(AO$2,Técnicos!$A$2:$A$100,IF(Projetos!AU6=1,Técnicos!$F$2:$F$100,IF(Projetos!AU6=2,Técnicos!$H$2:$H$100,Técnicos!$J$2:$J$100)),,0,1))</f>
        <v/>
      </c>
      <c r="AP7" s="15" t="str" cm="1">
        <f t="array" ref="AP7">IF(OR($B7="",AP$2=""),"",Projetos!$K6*_xlfn.XLOOKUP(AP$2,Técnicos!$A$2:$A$100,IF(Projetos!AV6=1,Técnicos!$F$2:$F$100,IF(Projetos!AV6=2,Técnicos!$H$2:$H$100,Técnicos!$J$2:$J$100)),,0,1))</f>
        <v/>
      </c>
      <c r="AQ7" s="15" t="str" cm="1">
        <f t="array" ref="AQ7">IF(OR($B7="",AQ$2=""),"",Projetos!$K6*_xlfn.XLOOKUP(AQ$2,Técnicos!$A$2:$A$100,IF(Projetos!AW6=1,Técnicos!$F$2:$F$100,IF(Projetos!AW6=2,Técnicos!$H$2:$H$100,Técnicos!$J$2:$J$100)),,0,1))</f>
        <v/>
      </c>
      <c r="AR7" s="15" t="str" cm="1">
        <f t="array" ref="AR7">IF(OR($B7="",AR$2=""),"",Projetos!$K6*_xlfn.XLOOKUP(AR$2,Técnicos!$A$2:$A$100,IF(Projetos!AX6=1,Técnicos!$F$2:$F$100,IF(Projetos!AX6=2,Técnicos!$H$2:$H$100,Técnicos!$J$2:$J$100)),,0,1))</f>
        <v/>
      </c>
      <c r="AS7" s="15" t="str" cm="1">
        <f t="array" ref="AS7">IF(OR($B7="",AS$2=""),"",Projetos!$K6*_xlfn.XLOOKUP(AS$2,Técnicos!$A$2:$A$100,IF(Projetos!AY6=1,Técnicos!$F$2:$F$100,IF(Projetos!AY6=2,Técnicos!$H$2:$H$100,Técnicos!$J$2:$J$100)),,0,1))</f>
        <v/>
      </c>
      <c r="AT7" s="15" t="str" cm="1">
        <f t="array" ref="AT7">IF(OR($B7="",AT$2=""),"",Projetos!$K6*_xlfn.XLOOKUP(AT$2,Técnicos!$A$2:$A$100,IF(Projetos!AZ6=1,Técnicos!$F$2:$F$100,IF(Projetos!AZ6=2,Técnicos!$H$2:$H$100,Técnicos!$J$2:$J$100)),,0,1))</f>
        <v/>
      </c>
      <c r="AU7" s="15" t="str" cm="1">
        <f t="array" ref="AU7">IF(OR($B7="",AU$2=""),"",Projetos!$K6*_xlfn.XLOOKUP(AU$2,Técnicos!$A$2:$A$100,IF(Projetos!BA6=1,Técnicos!$F$2:$F$100,IF(Projetos!BA6=2,Técnicos!$H$2:$H$100,Técnicos!$J$2:$J$100)),,0,1))</f>
        <v/>
      </c>
      <c r="AV7" s="15" t="str" cm="1">
        <f t="array" ref="AV7">IF(OR($B7="",AV$2=""),"",Projetos!$K6*_xlfn.XLOOKUP(AV$2,Técnicos!$A$2:$A$100,IF(Projetos!BB6=1,Técnicos!$F$2:$F$100,IF(Projetos!BB6=2,Técnicos!$H$2:$H$100,Técnicos!$J$2:$J$100)),,0,1))</f>
        <v/>
      </c>
      <c r="AW7" s="15" t="str" cm="1">
        <f t="array" ref="AW7">IF(OR($B7="",AW$2=""),"",Projetos!$K6*_xlfn.XLOOKUP(AW$2,Técnicos!$A$2:$A$100,IF(Projetos!BC6=1,Técnicos!$F$2:$F$100,IF(Projetos!BC6=2,Técnicos!$H$2:$H$100,Técnicos!$J$2:$J$100)),,0,1))</f>
        <v/>
      </c>
      <c r="AX7" s="15" t="str" cm="1">
        <f t="array" ref="AX7">IF(OR($B7="",AX$2=""),"",Projetos!$K6*_xlfn.XLOOKUP(AX$2,Técnicos!$A$2:$A$100,IF(Projetos!BD6=1,Técnicos!$F$2:$F$100,IF(Projetos!BD6=2,Técnicos!$H$2:$H$100,Técnicos!$J$2:$J$100)),,0,1))</f>
        <v/>
      </c>
      <c r="AY7" s="15" t="str" cm="1">
        <f t="array" ref="AY7">IF(OR($B7="",AY$2=""),"",Projetos!$K6*_xlfn.XLOOKUP(AY$2,Técnicos!$A$2:$A$100,IF(Projetos!BE6=1,Técnicos!$F$2:$F$100,IF(Projetos!BE6=2,Técnicos!$H$2:$H$100,Técnicos!$J$2:$J$100)),,0,1))</f>
        <v/>
      </c>
      <c r="AZ7" s="15" t="str" cm="1">
        <f t="array" ref="AZ7">IF(OR($B7="",AZ$2=""),"",Projetos!$K6*_xlfn.XLOOKUP(AZ$2,Técnicos!$A$2:$A$100,IF(Projetos!BF6=1,Técnicos!$F$2:$F$100,IF(Projetos!BF6=2,Técnicos!$H$2:$H$100,Técnicos!$J$2:$J$100)),,0,1))</f>
        <v/>
      </c>
      <c r="BA7" s="15" t="str" cm="1">
        <f t="array" ref="BA7">IF(OR($B7="",BA$2=""),"",Projetos!$K6*_xlfn.XLOOKUP(BA$2,Técnicos!$A$2:$A$100,IF(Projetos!BG6=1,Técnicos!$F$2:$F$100,IF(Projetos!BG6=2,Técnicos!$H$2:$H$100,Técnicos!$J$2:$J$100)),,0,1))</f>
        <v/>
      </c>
      <c r="BB7" s="15" t="str" cm="1">
        <f t="array" ref="BB7">IF(OR($B7="",BB$2=""),"",Projetos!$K6*_xlfn.XLOOKUP(BB$2,Técnicos!$A$2:$A$100,IF(Projetos!BH6=1,Técnicos!$F$2:$F$100,IF(Projetos!BH6=2,Técnicos!$H$2:$H$100,Técnicos!$J$2:$J$100)),,0,1))</f>
        <v/>
      </c>
      <c r="BC7" s="15" t="str" cm="1">
        <f t="array" ref="BC7">IF(OR($B7="",BC$2=""),"",Projetos!$K6*_xlfn.XLOOKUP(BC$2,Técnicos!$A$2:$A$100,IF(Projetos!BI6=1,Técnicos!$F$2:$F$100,IF(Projetos!BI6=2,Técnicos!$H$2:$H$100,Técnicos!$J$2:$J$100)),,0,1))</f>
        <v/>
      </c>
      <c r="BD7" s="15" t="str" cm="1">
        <f t="array" ref="BD7">IF(OR($B7="",BD$2=""),"",Projetos!$K6*_xlfn.XLOOKUP(BD$2,Técnicos!$A$2:$A$100,IF(Projetos!BJ6=1,Técnicos!$F$2:$F$100,IF(Projetos!BJ6=2,Técnicos!$H$2:$H$100,Técnicos!$J$2:$J$100)),,0,1))</f>
        <v/>
      </c>
      <c r="BE7" s="15" t="str" cm="1">
        <f t="array" ref="BE7">IF(OR($B7="",BE$2=""),"",Projetos!$K6*_xlfn.XLOOKUP(BE$2,Técnicos!$A$2:$A$100,IF(Projetos!BK6=1,Técnicos!$F$2:$F$100,IF(Projetos!BK6=2,Técnicos!$H$2:$H$100,Técnicos!$J$2:$J$100)),,0,1))</f>
        <v/>
      </c>
      <c r="BF7" s="15" t="str" cm="1">
        <f t="array" ref="BF7">IF(OR($B7="",BF$2=""),"",Projetos!$K6*_xlfn.XLOOKUP(BF$2,Técnicos!$A$2:$A$100,IF(Projetos!BL6=1,Técnicos!$F$2:$F$100,IF(Projetos!BL6=2,Técnicos!$H$2:$H$100,Técnicos!$J$2:$J$100)),,0,1))</f>
        <v/>
      </c>
      <c r="BG7" s="15" t="str" cm="1">
        <f t="array" ref="BG7">IF(OR($B7="",BG$2=""),"",Projetos!$K6*_xlfn.XLOOKUP(BG$2,Técnicos!$A$2:$A$100,IF(Projetos!BM6=1,Técnicos!$F$2:$F$100,IF(Projetos!BM6=2,Técnicos!$H$2:$H$100,Técnicos!$J$2:$J$100)),,0,1))</f>
        <v/>
      </c>
      <c r="BH7" s="15" t="str" cm="1">
        <f t="array" ref="BH7">IF(OR($B7="",BH$2=""),"",Projetos!$K6*_xlfn.XLOOKUP(BH$2,Técnicos!$A$2:$A$100,IF(Projetos!BN6=1,Técnicos!$F$2:$F$100,IF(Projetos!BN6=2,Técnicos!$H$2:$H$100,Técnicos!$J$2:$J$100)),,0,1))</f>
        <v/>
      </c>
      <c r="BI7" s="15" t="str" cm="1">
        <f t="array" ref="BI7">IF(OR($B7="",BI$2=""),"",Projetos!$K6*_xlfn.XLOOKUP(BI$2,Técnicos!$A$2:$A$100,IF(Projetos!BO6=1,Técnicos!$F$2:$F$100,IF(Projetos!BO6=2,Técnicos!$H$2:$H$100,Técnicos!$J$2:$J$100)),,0,1))</f>
        <v/>
      </c>
      <c r="BJ7" s="15" t="str" cm="1">
        <f t="array" ref="BJ7">IF(OR($B7="",BJ$2=""),"",Projetos!$K6*_xlfn.XLOOKUP(BJ$2,Técnicos!$A$2:$A$100,IF(Projetos!BP6=1,Técnicos!$F$2:$F$100,IF(Projetos!BP6=2,Técnicos!$H$2:$H$100,Técnicos!$J$2:$J$100)),,0,1))</f>
        <v/>
      </c>
      <c r="BK7" s="15" t="str" cm="1">
        <f t="array" ref="BK7">IF(OR($B7="",BK$2=""),"",Projetos!$K6*_xlfn.XLOOKUP(BK$2,Técnicos!$A$2:$A$100,IF(Projetos!BQ6=1,Técnicos!$F$2:$F$100,IF(Projetos!BQ6=2,Técnicos!$H$2:$H$100,Técnicos!$J$2:$J$100)),,0,1))</f>
        <v/>
      </c>
      <c r="BL7" s="15" t="str" cm="1">
        <f t="array" ref="BL7">IF(OR($B7="",BL$2=""),"",Projetos!$K6*_xlfn.XLOOKUP(BL$2,Técnicos!$A$2:$A$100,IF(Projetos!BR6=1,Técnicos!$F$2:$F$100,IF(Projetos!BR6=2,Técnicos!$H$2:$H$100,Técnicos!$J$2:$J$100)),,0,1))</f>
        <v/>
      </c>
      <c r="BM7" s="15" t="str" cm="1">
        <f t="array" ref="BM7">IF(OR($B7="",BM$2=""),"",Projetos!$K6*_xlfn.XLOOKUP(BM$2,Técnicos!$A$2:$A$100,IF(Projetos!BS6=1,Técnicos!$F$2:$F$100,IF(Projetos!BS6=2,Técnicos!$H$2:$H$100,Técnicos!$J$2:$J$100)),,0,1))</f>
        <v/>
      </c>
      <c r="BN7" s="15" t="str" cm="1">
        <f t="array" ref="BN7">IF(OR($B7="",BN$2=""),"",Projetos!$K6*_xlfn.XLOOKUP(BN$2,Técnicos!$A$2:$A$100,IF(Projetos!BT6=1,Técnicos!$F$2:$F$100,IF(Projetos!BT6=2,Técnicos!$H$2:$H$100,Técnicos!$J$2:$J$100)),,0,1))</f>
        <v/>
      </c>
      <c r="BO7" s="15" t="str" cm="1">
        <f t="array" ref="BO7">IF(OR($B7="",BO$2=""),"",Projetos!$K6*_xlfn.XLOOKUP(BO$2,Técnicos!$A$2:$A$100,IF(Projetos!BU6=1,Técnicos!$F$2:$F$100,IF(Projetos!BU6=2,Técnicos!$H$2:$H$100,Técnicos!$J$2:$J$100)),,0,1))</f>
        <v/>
      </c>
      <c r="BP7" s="15" t="str" cm="1">
        <f t="array" ref="BP7">IF(OR($B7="",BP$2=""),"",Projetos!$K6*_xlfn.XLOOKUP(BP$2,Técnicos!$A$2:$A$100,IF(Projetos!BV6=1,Técnicos!$F$2:$F$100,IF(Projetos!BV6=2,Técnicos!$H$2:$H$100,Técnicos!$J$2:$J$100)),,0,1))</f>
        <v/>
      </c>
      <c r="BQ7" s="15" t="str" cm="1">
        <f t="array" ref="BQ7">IF(OR($B7="",BQ$2=""),"",Projetos!$K6*_xlfn.XLOOKUP(BQ$2,Técnicos!$A$2:$A$100,IF(Projetos!BW6=1,Técnicos!$F$2:$F$100,IF(Projetos!BW6=2,Técnicos!$H$2:$H$100,Técnicos!$J$2:$J$100)),,0,1))</f>
        <v/>
      </c>
    </row>
    <row r="8" spans="1:69" x14ac:dyDescent="0.3">
      <c r="B8" s="1">
        <f>IF(Projetos!A7&lt;&gt;"",Projetos!A7,"")</f>
        <v>6</v>
      </c>
      <c r="C8" s="15" cm="1">
        <f t="array" ref="C8">IF(OR($B8="",C$2=""),"",Projetos!$K7/_xlfn.XLOOKUP(C$2,Técnicos!$A$2:$A$100,IF(Projetos!I7=1,Técnicos!$F$2:$F$100,IF(Projetos!I7=2,Técnicos!$H$2:$H$100,Técnicos!$J$2:$J$100)),,0,1))</f>
        <v>114.4</v>
      </c>
      <c r="D8" s="15" cm="1">
        <f t="array" ref="D8">IF(OR($B8="",D$2=""),"",Projetos!$K7/_xlfn.XLOOKUP(D$2,Técnicos!$A$2:$A$100,IF(Projetos!J7=1,Técnicos!$F$2:$F$100,IF(Projetos!J7=2,Técnicos!$H$2:$H$100,Técnicos!$J$2:$J$100)),,0,1))</f>
        <v>108.95238095238095</v>
      </c>
      <c r="E8" s="15" cm="1">
        <f t="array" ref="E8">IF(OR($B8="",E$2=""),"",Projetos!$K7/_xlfn.XLOOKUP(E$2,Técnicos!$A$2:$A$100,IF(Projetos!K7=1,Técnicos!$F$2:$F$100,IF(Projetos!K7=2,Técnicos!$H$2:$H$100,Técnicos!$J$2:$J$100)),,0,1))</f>
        <v>104</v>
      </c>
      <c r="F8" s="15" cm="1">
        <f t="array" ref="F8">IF(OR($B8="",F$2=""),"",Projetos!$K7/_xlfn.XLOOKUP(F$2,Técnicos!$A$2:$A$100,IF(Projetos!L7=1,Técnicos!$F$2:$F$100,IF(Projetos!L7=2,Técnicos!$H$2:$H$100,Técnicos!$J$2:$J$100)),,0,1))</f>
        <v>120.42105263157896</v>
      </c>
      <c r="G8" s="15" cm="1">
        <f t="array" ref="G8">IF(OR($B8="",G$2=""),"",Projetos!$K7/_xlfn.XLOOKUP(G$2,Técnicos!$A$2:$A$100,IF(Projetos!M7=1,Técnicos!$F$2:$F$100,IF(Projetos!M7=2,Técnicos!$H$2:$H$100,Técnicos!$J$2:$J$100)),,0,1))</f>
        <v>114.4</v>
      </c>
      <c r="H8" s="15" t="str" cm="1">
        <f t="array" ref="H8">IF(OR($B8="",H$2=""),"",Projetos!$K7/_xlfn.XLOOKUP(H$2,Técnicos!$A$2:$A$100,IF(Projetos!N7=1,Técnicos!$F$2:$F$100,IF(Projetos!N7=2,Técnicos!$H$2:$H$100,Técnicos!$J$2:$J$100)),,0,1))</f>
        <v/>
      </c>
      <c r="I8" s="15" t="str" cm="1">
        <f t="array" ref="I8">IF(OR($B8="",I$2=""),"",Projetos!$K7/_xlfn.XLOOKUP(I$2,Técnicos!$A$2:$A$100,IF(Projetos!O7=1,Técnicos!$F$2:$F$100,IF(Projetos!O7=2,Técnicos!$H$2:$H$100,Técnicos!$J$2:$J$100)),,0,1))</f>
        <v/>
      </c>
      <c r="J8" s="15" t="str" cm="1">
        <f t="array" ref="J8">IF(OR($B8="",J$2=""),"",Projetos!$K7/_xlfn.XLOOKUP(J$2,Técnicos!$A$2:$A$100,IF(Projetos!P7=1,Técnicos!$F$2:$F$100,IF(Projetos!P7=2,Técnicos!$H$2:$H$100,Técnicos!$J$2:$J$100)),,0,1))</f>
        <v/>
      </c>
      <c r="K8" s="15" t="str" cm="1">
        <f t="array" ref="K8">IF(OR($B8="",K$2=""),"",Projetos!$K7/_xlfn.XLOOKUP(K$2,Técnicos!$A$2:$A$100,IF(Projetos!Q7=1,Técnicos!$F$2:$F$100,IF(Projetos!Q7=2,Técnicos!$H$2:$H$100,Técnicos!$J$2:$J$100)),,0,1))</f>
        <v/>
      </c>
      <c r="L8" s="15" t="str" cm="1">
        <f t="array" ref="L8">IF(OR($B8="",L$2=""),"",Projetos!$K7/_xlfn.XLOOKUP(L$2,Técnicos!$A$2:$A$100,IF(Projetos!R7=1,Técnicos!$F$2:$F$100,IF(Projetos!R7=2,Técnicos!$H$2:$H$100,Técnicos!$J$2:$J$100)),,0,1))</f>
        <v/>
      </c>
      <c r="M8" s="15" t="str" cm="1">
        <f t="array" ref="M8">IF(OR($B8="",M$2=""),"",Projetos!$K7/_xlfn.XLOOKUP(M$2,Técnicos!$A$2:$A$100,IF(Projetos!S7=1,Técnicos!$F$2:$F$100,IF(Projetos!S7=2,Técnicos!$H$2:$H$100,Técnicos!$J$2:$J$100)),,0,1))</f>
        <v/>
      </c>
      <c r="N8" s="15" t="str" cm="1">
        <f t="array" ref="N8">IF(OR($B8="",N$2=""),"",Projetos!$K7/_xlfn.XLOOKUP(N$2,Técnicos!$A$2:$A$100,IF(Projetos!T7=1,Técnicos!$F$2:$F$100,IF(Projetos!T7=2,Técnicos!$H$2:$H$100,Técnicos!$J$2:$J$100)),,0,1))</f>
        <v/>
      </c>
      <c r="O8" s="15" t="str" cm="1">
        <f t="array" ref="O8">IF(OR($B8="",O$2=""),"",Projetos!$K7/_xlfn.XLOOKUP(O$2,Técnicos!$A$2:$A$100,IF(Projetos!U7=1,Técnicos!$F$2:$F$100,IF(Projetos!U7=2,Técnicos!$H$2:$H$100,Técnicos!$J$2:$J$100)),,0,1))</f>
        <v/>
      </c>
      <c r="P8" s="15" t="str" cm="1">
        <f t="array" ref="P8">IF(OR($B8="",P$2=""),"",Projetos!$K7/_xlfn.XLOOKUP(P$2,Técnicos!$A$2:$A$100,IF(Projetos!V7=1,Técnicos!$F$2:$F$100,IF(Projetos!V7=2,Técnicos!$H$2:$H$100,Técnicos!$J$2:$J$100)),,0,1))</f>
        <v/>
      </c>
      <c r="Q8" s="15" t="str" cm="1">
        <f t="array" ref="Q8">IF(OR($B8="",Q$2=""),"",Projetos!$K7/_xlfn.XLOOKUP(Q$2,Técnicos!$A$2:$A$100,IF(Projetos!W7=1,Técnicos!$F$2:$F$100,IF(Projetos!W7=2,Técnicos!$H$2:$H$100,Técnicos!$J$2:$J$100)),,0,1))</f>
        <v/>
      </c>
      <c r="R8" s="15" t="str" cm="1">
        <f t="array" ref="R8">IF(OR($B8="",R$2=""),"",Projetos!$K7/_xlfn.XLOOKUP(R$2,Técnicos!$A$2:$A$100,IF(Projetos!X7=1,Técnicos!$F$2:$F$100,IF(Projetos!X7=2,Técnicos!$H$2:$H$100,Técnicos!$J$2:$J$100)),,0,1))</f>
        <v/>
      </c>
      <c r="S8" s="15" t="str" cm="1">
        <f t="array" ref="S8">IF(OR($B8="",S$2=""),"",Projetos!$K7/_xlfn.XLOOKUP(S$2,Técnicos!$A$2:$A$100,IF(Projetos!Y7=1,Técnicos!$F$2:$F$100,IF(Projetos!Y7=2,Técnicos!$H$2:$H$100,Técnicos!$J$2:$J$100)),,0,1))</f>
        <v/>
      </c>
      <c r="T8" s="15" t="str" cm="1">
        <f t="array" ref="T8">IF(OR($B8="",T$2=""),"",Projetos!$K7/_xlfn.XLOOKUP(T$2,Técnicos!$A$2:$A$100,IF(Projetos!Z7=1,Técnicos!$F$2:$F$100,IF(Projetos!Z7=2,Técnicos!$H$2:$H$100,Técnicos!$J$2:$J$100)),,0,1))</f>
        <v/>
      </c>
      <c r="U8" s="15" t="str" cm="1">
        <f t="array" ref="U8">IF(OR($B8="",U$2=""),"",Projetos!$K7/_xlfn.XLOOKUP(U$2,Técnicos!$A$2:$A$100,IF(Projetos!AA7=1,Técnicos!$F$2:$F$100,IF(Projetos!AA7=2,Técnicos!$H$2:$H$100,Técnicos!$J$2:$J$100)),,0,1))</f>
        <v/>
      </c>
      <c r="V8" s="15" t="str" cm="1">
        <f t="array" ref="V8">IF(OR($B8="",V$2=""),"",Projetos!$K7/_xlfn.XLOOKUP(V$2,Técnicos!$A$2:$A$100,IF(Projetos!AB7=1,Técnicos!$F$2:$F$100,IF(Projetos!AB7=2,Técnicos!$H$2:$H$100,Técnicos!$J$2:$J$100)),,0,1))</f>
        <v/>
      </c>
      <c r="W8" s="15" t="str" cm="1">
        <f t="array" ref="W8">IF(OR($B8="",W$2=""),"",Projetos!$K7/_xlfn.XLOOKUP(W$2,Técnicos!$A$2:$A$100,IF(Projetos!AC7=1,Técnicos!$F$2:$F$100,IF(Projetos!AC7=2,Técnicos!$H$2:$H$100,Técnicos!$J$2:$J$100)),,0,1))</f>
        <v/>
      </c>
      <c r="X8" s="15" t="str" cm="1">
        <f t="array" ref="X8">IF(OR($B8="",X$2=""),"",Projetos!$K7/_xlfn.XLOOKUP(X$2,Técnicos!$A$2:$A$100,IF(Projetos!AD7=1,Técnicos!$F$2:$F$100,IF(Projetos!AD7=2,Técnicos!$H$2:$H$100,Técnicos!$J$2:$J$100)),,0,1))</f>
        <v/>
      </c>
      <c r="Y8" s="15" t="str" cm="1">
        <f t="array" ref="Y8">IF(OR($B8="",Y$2=""),"",Projetos!$K7/_xlfn.XLOOKUP(Y$2,Técnicos!$A$2:$A$100,IF(Projetos!AE7=1,Técnicos!$F$2:$F$100,IF(Projetos!AE7=2,Técnicos!$H$2:$H$100,Técnicos!$J$2:$J$100)),,0,1))</f>
        <v/>
      </c>
      <c r="Z8" s="15" t="str" cm="1">
        <f t="array" ref="Z8">IF(OR($B8="",Z$2=""),"",Projetos!$K7/_xlfn.XLOOKUP(Z$2,Técnicos!$A$2:$A$100,IF(Projetos!AF7=1,Técnicos!$F$2:$F$100,IF(Projetos!AF7=2,Técnicos!$H$2:$H$100,Técnicos!$J$2:$J$100)),,0,1))</f>
        <v/>
      </c>
      <c r="AA8" s="15" t="str" cm="1">
        <f t="array" ref="AA8">IF(OR($B8="",AA$2=""),"",Projetos!$K7/_xlfn.XLOOKUP(AA$2,Técnicos!$A$2:$A$100,IF(Projetos!AG7=1,Técnicos!$F$2:$F$100,IF(Projetos!AG7=2,Técnicos!$H$2:$H$100,Técnicos!$J$2:$J$100)),,0,1))</f>
        <v/>
      </c>
      <c r="AB8" s="15" t="str" cm="1">
        <f t="array" ref="AB8">IF(OR($B8="",AB$2=""),"",Projetos!$K7/_xlfn.XLOOKUP(AB$2,Técnicos!$A$2:$A$100,IF(Projetos!AH7=1,Técnicos!$F$2:$F$100,IF(Projetos!AH7=2,Técnicos!$H$2:$H$100,Técnicos!$J$2:$J$100)),,0,1))</f>
        <v/>
      </c>
      <c r="AC8" s="15" t="str" cm="1">
        <f t="array" ref="AC8">IF(OR($B8="",AC$2=""),"",Projetos!$K7/_xlfn.XLOOKUP(AC$2,Técnicos!$A$2:$A$100,IF(Projetos!AI7=1,Técnicos!$F$2:$F$100,IF(Projetos!AI7=2,Técnicos!$H$2:$H$100,Técnicos!$J$2:$J$100)),,0,1))</f>
        <v/>
      </c>
      <c r="AD8" s="15" t="str" cm="1">
        <f t="array" ref="AD8">IF(OR($B8="",AD$2=""),"",Projetos!$K7/_xlfn.XLOOKUP(AD$2,Técnicos!$A$2:$A$100,IF(Projetos!AJ7=1,Técnicos!$F$2:$F$100,IF(Projetos!AJ7=2,Técnicos!$H$2:$H$100,Técnicos!$J$2:$J$100)),,0,1))</f>
        <v/>
      </c>
      <c r="AE8" s="15" t="str" cm="1">
        <f t="array" ref="AE8">IF(OR($B8="",AE$2=""),"",Projetos!$K7/_xlfn.XLOOKUP(AE$2,Técnicos!$A$2:$A$100,IF(Projetos!AK7=1,Técnicos!$F$2:$F$100,IF(Projetos!AK7=2,Técnicos!$H$2:$H$100,Técnicos!$J$2:$J$100)),,0,1))</f>
        <v/>
      </c>
      <c r="AF8" s="15" t="str" cm="1">
        <f t="array" ref="AF8">IF(OR($B8="",AF$2=""),"",Projetos!$K7/_xlfn.XLOOKUP(AF$2,Técnicos!$A$2:$A$100,IF(Projetos!AL7=1,Técnicos!$F$2:$F$100,IF(Projetos!AL7=2,Técnicos!$H$2:$H$100,Técnicos!$J$2:$J$100)),,0,1))</f>
        <v/>
      </c>
      <c r="AG8" s="15" t="str" cm="1">
        <f t="array" ref="AG8">IF(OR($B8="",AG$2=""),"",Projetos!$K7/_xlfn.XLOOKUP(AG$2,Técnicos!$A$2:$A$100,IF(Projetos!AM7=1,Técnicos!$F$2:$F$100,IF(Projetos!AM7=2,Técnicos!$H$2:$H$100,Técnicos!$J$2:$J$100)),,0,1))</f>
        <v/>
      </c>
      <c r="AH8" s="15" t="str" cm="1">
        <f t="array" ref="AH8">IF(OR($B8="",AH$2=""),"",Projetos!$K7/_xlfn.XLOOKUP(AH$2,Técnicos!$A$2:$A$100,IF(Projetos!AN7=1,Técnicos!$F$2:$F$100,IF(Projetos!AN7=2,Técnicos!$H$2:$H$100,Técnicos!$J$2:$J$100)),,0,1))</f>
        <v/>
      </c>
      <c r="AI8" s="15" t="str" cm="1">
        <f t="array" ref="AI8">IF(OR($B8="",AI$2=""),"",Projetos!$K7/_xlfn.XLOOKUP(AI$2,Técnicos!$A$2:$A$100,IF(Projetos!AO7=1,Técnicos!$F$2:$F$100,IF(Projetos!AO7=2,Técnicos!$H$2:$H$100,Técnicos!$J$2:$J$100)),,0,1))</f>
        <v/>
      </c>
      <c r="AJ8" s="15" t="str" cm="1">
        <f t="array" ref="AJ8">IF(OR($B8="",AJ$2=""),"",Projetos!$K7/_xlfn.XLOOKUP(AJ$2,Técnicos!$A$2:$A$100,IF(Projetos!AP7=1,Técnicos!$F$2:$F$100,IF(Projetos!AP7=2,Técnicos!$H$2:$H$100,Técnicos!$J$2:$J$100)),,0,1))</f>
        <v/>
      </c>
      <c r="AK8" s="15" t="str" cm="1">
        <f t="array" ref="AK8">IF(OR($B8="",AK$2=""),"",Projetos!$K7/_xlfn.XLOOKUP(AK$2,Técnicos!$A$2:$A$100,IF(Projetos!AQ7=1,Técnicos!$F$2:$F$100,IF(Projetos!AQ7=2,Técnicos!$H$2:$H$100,Técnicos!$J$2:$J$100)),,0,1))</f>
        <v/>
      </c>
      <c r="AL8" s="15" t="str" cm="1">
        <f t="array" ref="AL8">IF(OR($B8="",AL$2=""),"",Projetos!$K7*_xlfn.XLOOKUP(AL$2,Técnicos!$A$2:$A$100,IF(Projetos!AR7=1,Técnicos!$F$2:$F$100,IF(Projetos!AR7=2,Técnicos!$H$2:$H$100,Técnicos!$J$2:$J$100)),,0,1))</f>
        <v/>
      </c>
      <c r="AM8" s="15" t="str" cm="1">
        <f t="array" ref="AM8">IF(OR($B8="",AM$2=""),"",Projetos!$K7*_xlfn.XLOOKUP(AM$2,Técnicos!$A$2:$A$100,IF(Projetos!AS7=1,Técnicos!$F$2:$F$100,IF(Projetos!AS7=2,Técnicos!$H$2:$H$100,Técnicos!$J$2:$J$100)),,0,1))</f>
        <v/>
      </c>
      <c r="AN8" s="15" t="str" cm="1">
        <f t="array" ref="AN8">IF(OR($B8="",AN$2=""),"",Projetos!$K7*_xlfn.XLOOKUP(AN$2,Técnicos!$A$2:$A$100,IF(Projetos!AT7=1,Técnicos!$F$2:$F$100,IF(Projetos!AT7=2,Técnicos!$H$2:$H$100,Técnicos!$J$2:$J$100)),,0,1))</f>
        <v/>
      </c>
      <c r="AO8" s="15" t="str" cm="1">
        <f t="array" ref="AO8">IF(OR($B8="",AO$2=""),"",Projetos!$K7*_xlfn.XLOOKUP(AO$2,Técnicos!$A$2:$A$100,IF(Projetos!AU7=1,Técnicos!$F$2:$F$100,IF(Projetos!AU7=2,Técnicos!$H$2:$H$100,Técnicos!$J$2:$J$100)),,0,1))</f>
        <v/>
      </c>
      <c r="AP8" s="15" t="str" cm="1">
        <f t="array" ref="AP8">IF(OR($B8="",AP$2=""),"",Projetos!$K7*_xlfn.XLOOKUP(AP$2,Técnicos!$A$2:$A$100,IF(Projetos!AV7=1,Técnicos!$F$2:$F$100,IF(Projetos!AV7=2,Técnicos!$H$2:$H$100,Técnicos!$J$2:$J$100)),,0,1))</f>
        <v/>
      </c>
      <c r="AQ8" s="15" t="str" cm="1">
        <f t="array" ref="AQ8">IF(OR($B8="",AQ$2=""),"",Projetos!$K7*_xlfn.XLOOKUP(AQ$2,Técnicos!$A$2:$A$100,IF(Projetos!AW7=1,Técnicos!$F$2:$F$100,IF(Projetos!AW7=2,Técnicos!$H$2:$H$100,Técnicos!$J$2:$J$100)),,0,1))</f>
        <v/>
      </c>
      <c r="AR8" s="15" t="str" cm="1">
        <f t="array" ref="AR8">IF(OR($B8="",AR$2=""),"",Projetos!$K7*_xlfn.XLOOKUP(AR$2,Técnicos!$A$2:$A$100,IF(Projetos!AX7=1,Técnicos!$F$2:$F$100,IF(Projetos!AX7=2,Técnicos!$H$2:$H$100,Técnicos!$J$2:$J$100)),,0,1))</f>
        <v/>
      </c>
      <c r="AS8" s="15" t="str" cm="1">
        <f t="array" ref="AS8">IF(OR($B8="",AS$2=""),"",Projetos!$K7*_xlfn.XLOOKUP(AS$2,Técnicos!$A$2:$A$100,IF(Projetos!AY7=1,Técnicos!$F$2:$F$100,IF(Projetos!AY7=2,Técnicos!$H$2:$H$100,Técnicos!$J$2:$J$100)),,0,1))</f>
        <v/>
      </c>
      <c r="AT8" s="15" t="str" cm="1">
        <f t="array" ref="AT8">IF(OR($B8="",AT$2=""),"",Projetos!$K7*_xlfn.XLOOKUP(AT$2,Técnicos!$A$2:$A$100,IF(Projetos!AZ7=1,Técnicos!$F$2:$F$100,IF(Projetos!AZ7=2,Técnicos!$H$2:$H$100,Técnicos!$J$2:$J$100)),,0,1))</f>
        <v/>
      </c>
      <c r="AU8" s="15" t="str" cm="1">
        <f t="array" ref="AU8">IF(OR($B8="",AU$2=""),"",Projetos!$K7*_xlfn.XLOOKUP(AU$2,Técnicos!$A$2:$A$100,IF(Projetos!BA7=1,Técnicos!$F$2:$F$100,IF(Projetos!BA7=2,Técnicos!$H$2:$H$100,Técnicos!$J$2:$J$100)),,0,1))</f>
        <v/>
      </c>
      <c r="AV8" s="15" t="str" cm="1">
        <f t="array" ref="AV8">IF(OR($B8="",AV$2=""),"",Projetos!$K7*_xlfn.XLOOKUP(AV$2,Técnicos!$A$2:$A$100,IF(Projetos!BB7=1,Técnicos!$F$2:$F$100,IF(Projetos!BB7=2,Técnicos!$H$2:$H$100,Técnicos!$J$2:$J$100)),,0,1))</f>
        <v/>
      </c>
      <c r="AW8" s="15" t="str" cm="1">
        <f t="array" ref="AW8">IF(OR($B8="",AW$2=""),"",Projetos!$K7*_xlfn.XLOOKUP(AW$2,Técnicos!$A$2:$A$100,IF(Projetos!BC7=1,Técnicos!$F$2:$F$100,IF(Projetos!BC7=2,Técnicos!$H$2:$H$100,Técnicos!$J$2:$J$100)),,0,1))</f>
        <v/>
      </c>
      <c r="AX8" s="15" t="str" cm="1">
        <f t="array" ref="AX8">IF(OR($B8="",AX$2=""),"",Projetos!$K7*_xlfn.XLOOKUP(AX$2,Técnicos!$A$2:$A$100,IF(Projetos!BD7=1,Técnicos!$F$2:$F$100,IF(Projetos!BD7=2,Técnicos!$H$2:$H$100,Técnicos!$J$2:$J$100)),,0,1))</f>
        <v/>
      </c>
      <c r="AY8" s="15" t="str" cm="1">
        <f t="array" ref="AY8">IF(OR($B8="",AY$2=""),"",Projetos!$K7*_xlfn.XLOOKUP(AY$2,Técnicos!$A$2:$A$100,IF(Projetos!BE7=1,Técnicos!$F$2:$F$100,IF(Projetos!BE7=2,Técnicos!$H$2:$H$100,Técnicos!$J$2:$J$100)),,0,1))</f>
        <v/>
      </c>
      <c r="AZ8" s="15" t="str" cm="1">
        <f t="array" ref="AZ8">IF(OR($B8="",AZ$2=""),"",Projetos!$K7*_xlfn.XLOOKUP(AZ$2,Técnicos!$A$2:$A$100,IF(Projetos!BF7=1,Técnicos!$F$2:$F$100,IF(Projetos!BF7=2,Técnicos!$H$2:$H$100,Técnicos!$J$2:$J$100)),,0,1))</f>
        <v/>
      </c>
      <c r="BA8" s="15" t="str" cm="1">
        <f t="array" ref="BA8">IF(OR($B8="",BA$2=""),"",Projetos!$K7*_xlfn.XLOOKUP(BA$2,Técnicos!$A$2:$A$100,IF(Projetos!BG7=1,Técnicos!$F$2:$F$100,IF(Projetos!BG7=2,Técnicos!$H$2:$H$100,Técnicos!$J$2:$J$100)),,0,1))</f>
        <v/>
      </c>
      <c r="BB8" s="15" t="str" cm="1">
        <f t="array" ref="BB8">IF(OR($B8="",BB$2=""),"",Projetos!$K7*_xlfn.XLOOKUP(BB$2,Técnicos!$A$2:$A$100,IF(Projetos!BH7=1,Técnicos!$F$2:$F$100,IF(Projetos!BH7=2,Técnicos!$H$2:$H$100,Técnicos!$J$2:$J$100)),,0,1))</f>
        <v/>
      </c>
      <c r="BC8" s="15" t="str" cm="1">
        <f t="array" ref="BC8">IF(OR($B8="",BC$2=""),"",Projetos!$K7*_xlfn.XLOOKUP(BC$2,Técnicos!$A$2:$A$100,IF(Projetos!BI7=1,Técnicos!$F$2:$F$100,IF(Projetos!BI7=2,Técnicos!$H$2:$H$100,Técnicos!$J$2:$J$100)),,0,1))</f>
        <v/>
      </c>
      <c r="BD8" s="15" t="str" cm="1">
        <f t="array" ref="BD8">IF(OR($B8="",BD$2=""),"",Projetos!$K7*_xlfn.XLOOKUP(BD$2,Técnicos!$A$2:$A$100,IF(Projetos!BJ7=1,Técnicos!$F$2:$F$100,IF(Projetos!BJ7=2,Técnicos!$H$2:$H$100,Técnicos!$J$2:$J$100)),,0,1))</f>
        <v/>
      </c>
      <c r="BE8" s="15" t="str" cm="1">
        <f t="array" ref="BE8">IF(OR($B8="",BE$2=""),"",Projetos!$K7*_xlfn.XLOOKUP(BE$2,Técnicos!$A$2:$A$100,IF(Projetos!BK7=1,Técnicos!$F$2:$F$100,IF(Projetos!BK7=2,Técnicos!$H$2:$H$100,Técnicos!$J$2:$J$100)),,0,1))</f>
        <v/>
      </c>
      <c r="BF8" s="15" t="str" cm="1">
        <f t="array" ref="BF8">IF(OR($B8="",BF$2=""),"",Projetos!$K7*_xlfn.XLOOKUP(BF$2,Técnicos!$A$2:$A$100,IF(Projetos!BL7=1,Técnicos!$F$2:$F$100,IF(Projetos!BL7=2,Técnicos!$H$2:$H$100,Técnicos!$J$2:$J$100)),,0,1))</f>
        <v/>
      </c>
      <c r="BG8" s="15" t="str" cm="1">
        <f t="array" ref="BG8">IF(OR($B8="",BG$2=""),"",Projetos!$K7*_xlfn.XLOOKUP(BG$2,Técnicos!$A$2:$A$100,IF(Projetos!BM7=1,Técnicos!$F$2:$F$100,IF(Projetos!BM7=2,Técnicos!$H$2:$H$100,Técnicos!$J$2:$J$100)),,0,1))</f>
        <v/>
      </c>
      <c r="BH8" s="15" t="str" cm="1">
        <f t="array" ref="BH8">IF(OR($B8="",BH$2=""),"",Projetos!$K7*_xlfn.XLOOKUP(BH$2,Técnicos!$A$2:$A$100,IF(Projetos!BN7=1,Técnicos!$F$2:$F$100,IF(Projetos!BN7=2,Técnicos!$H$2:$H$100,Técnicos!$J$2:$J$100)),,0,1))</f>
        <v/>
      </c>
      <c r="BI8" s="15" t="str" cm="1">
        <f t="array" ref="BI8">IF(OR($B8="",BI$2=""),"",Projetos!$K7*_xlfn.XLOOKUP(BI$2,Técnicos!$A$2:$A$100,IF(Projetos!BO7=1,Técnicos!$F$2:$F$100,IF(Projetos!BO7=2,Técnicos!$H$2:$H$100,Técnicos!$J$2:$J$100)),,0,1))</f>
        <v/>
      </c>
      <c r="BJ8" s="15" t="str" cm="1">
        <f t="array" ref="BJ8">IF(OR($B8="",BJ$2=""),"",Projetos!$K7*_xlfn.XLOOKUP(BJ$2,Técnicos!$A$2:$A$100,IF(Projetos!BP7=1,Técnicos!$F$2:$F$100,IF(Projetos!BP7=2,Técnicos!$H$2:$H$100,Técnicos!$J$2:$J$100)),,0,1))</f>
        <v/>
      </c>
      <c r="BK8" s="15" t="str" cm="1">
        <f t="array" ref="BK8">IF(OR($B8="",BK$2=""),"",Projetos!$K7*_xlfn.XLOOKUP(BK$2,Técnicos!$A$2:$A$100,IF(Projetos!BQ7=1,Técnicos!$F$2:$F$100,IF(Projetos!BQ7=2,Técnicos!$H$2:$H$100,Técnicos!$J$2:$J$100)),,0,1))</f>
        <v/>
      </c>
      <c r="BL8" s="15" t="str" cm="1">
        <f t="array" ref="BL8">IF(OR($B8="",BL$2=""),"",Projetos!$K7*_xlfn.XLOOKUP(BL$2,Técnicos!$A$2:$A$100,IF(Projetos!BR7=1,Técnicos!$F$2:$F$100,IF(Projetos!BR7=2,Técnicos!$H$2:$H$100,Técnicos!$J$2:$J$100)),,0,1))</f>
        <v/>
      </c>
      <c r="BM8" s="15" t="str" cm="1">
        <f t="array" ref="BM8">IF(OR($B8="",BM$2=""),"",Projetos!$K7*_xlfn.XLOOKUP(BM$2,Técnicos!$A$2:$A$100,IF(Projetos!BS7=1,Técnicos!$F$2:$F$100,IF(Projetos!BS7=2,Técnicos!$H$2:$H$100,Técnicos!$J$2:$J$100)),,0,1))</f>
        <v/>
      </c>
      <c r="BN8" s="15" t="str" cm="1">
        <f t="array" ref="BN8">IF(OR($B8="",BN$2=""),"",Projetos!$K7*_xlfn.XLOOKUP(BN$2,Técnicos!$A$2:$A$100,IF(Projetos!BT7=1,Técnicos!$F$2:$F$100,IF(Projetos!BT7=2,Técnicos!$H$2:$H$100,Técnicos!$J$2:$J$100)),,0,1))</f>
        <v/>
      </c>
      <c r="BO8" s="15" t="str" cm="1">
        <f t="array" ref="BO8">IF(OR($B8="",BO$2=""),"",Projetos!$K7*_xlfn.XLOOKUP(BO$2,Técnicos!$A$2:$A$100,IF(Projetos!BU7=1,Técnicos!$F$2:$F$100,IF(Projetos!BU7=2,Técnicos!$H$2:$H$100,Técnicos!$J$2:$J$100)),,0,1))</f>
        <v/>
      </c>
      <c r="BP8" s="15" t="str" cm="1">
        <f t="array" ref="BP8">IF(OR($B8="",BP$2=""),"",Projetos!$K7*_xlfn.XLOOKUP(BP$2,Técnicos!$A$2:$A$100,IF(Projetos!BV7=1,Técnicos!$F$2:$F$100,IF(Projetos!BV7=2,Técnicos!$H$2:$H$100,Técnicos!$J$2:$J$100)),,0,1))</f>
        <v/>
      </c>
      <c r="BQ8" s="15" t="str" cm="1">
        <f t="array" ref="BQ8">IF(OR($B8="",BQ$2=""),"",Projetos!$K7*_xlfn.XLOOKUP(BQ$2,Técnicos!$A$2:$A$100,IF(Projetos!BW7=1,Técnicos!$F$2:$F$100,IF(Projetos!BW7=2,Técnicos!$H$2:$H$100,Técnicos!$J$2:$J$100)),,0,1))</f>
        <v/>
      </c>
    </row>
    <row r="9" spans="1:69" x14ac:dyDescent="0.3">
      <c r="B9" s="1">
        <f>IF(Projetos!A8&lt;&gt;"",Projetos!A8,"")</f>
        <v>7</v>
      </c>
      <c r="C9" s="15" cm="1">
        <f t="array" ref="C9">IF(OR($B9="",C$2=""),"",Projetos!$K8/_xlfn.XLOOKUP(C$2,Técnicos!$A$2:$A$100,IF(Projetos!I8=1,Técnicos!$F$2:$F$100,IF(Projetos!I8=2,Técnicos!$H$2:$H$100,Técnicos!$J$2:$J$100)),,0,1))</f>
        <v>142.11180124223603</v>
      </c>
      <c r="D9" s="15" cm="1">
        <f t="array" ref="D9">IF(OR($B9="",D$2=""),"",Projetos!$K8/_xlfn.XLOOKUP(D$2,Técnicos!$A$2:$A$100,IF(Projetos!J8=1,Técnicos!$F$2:$F$100,IF(Projetos!J8=2,Técnicos!$H$2:$H$100,Técnicos!$J$2:$J$100)),,0,1))</f>
        <v>108.95238095238095</v>
      </c>
      <c r="E9" s="15" cm="1">
        <f t="array" ref="E9">IF(OR($B9="",E$2=""),"",Projetos!$K8/_xlfn.XLOOKUP(E$2,Técnicos!$A$2:$A$100,IF(Projetos!K8=1,Técnicos!$F$2:$F$100,IF(Projetos!K8=2,Técnicos!$H$2:$H$100,Técnicos!$J$2:$J$100)),,0,1))</f>
        <v>104</v>
      </c>
      <c r="F9" s="15" cm="1">
        <f t="array" ref="F9">IF(OR($B9="",F$2=""),"",Projetos!$K8/_xlfn.XLOOKUP(F$2,Técnicos!$A$2:$A$100,IF(Projetos!L8=1,Técnicos!$F$2:$F$100,IF(Projetos!L8=2,Técnicos!$H$2:$H$100,Técnicos!$J$2:$J$100)),,0,1))</f>
        <v>120.42105263157896</v>
      </c>
      <c r="G9" s="15" t="e" cm="1" vm="2">
        <f t="array" aca="1" ref="G9" ca="1">IF(OR($B9="",G$2=""),"",Projetos!$K8/_xlfn.XLOOKUP(G$2,Técnicos!$A$2:$A$100,IF(Projetos!M8=1,Técnicos!$F$2:$F$100,IF(Projetos!M8=2,Técnicos!$H$2:$H$100,Técnicos!$J$2:$J$100)),,0,1))</f>
        <v>#VALUE!</v>
      </c>
      <c r="H9" s="15" t="str" cm="1">
        <f t="array" ref="H9">IF(OR($B9="",H$2=""),"",Projetos!$K8/_xlfn.XLOOKUP(H$2,Técnicos!$A$2:$A$100,IF(Projetos!N8=1,Técnicos!$F$2:$F$100,IF(Projetos!N8=2,Técnicos!$H$2:$H$100,Técnicos!$J$2:$J$100)),,0,1))</f>
        <v/>
      </c>
      <c r="I9" s="15" t="str" cm="1">
        <f t="array" ref="I9">IF(OR($B9="",I$2=""),"",Projetos!$K8/_xlfn.XLOOKUP(I$2,Técnicos!$A$2:$A$100,IF(Projetos!O8=1,Técnicos!$F$2:$F$100,IF(Projetos!O8=2,Técnicos!$H$2:$H$100,Técnicos!$J$2:$J$100)),,0,1))</f>
        <v/>
      </c>
      <c r="J9" s="15" t="str" cm="1">
        <f t="array" ref="J9">IF(OR($B9="",J$2=""),"",Projetos!$K8/_xlfn.XLOOKUP(J$2,Técnicos!$A$2:$A$100,IF(Projetos!P8=1,Técnicos!$F$2:$F$100,IF(Projetos!P8=2,Técnicos!$H$2:$H$100,Técnicos!$J$2:$J$100)),,0,1))</f>
        <v/>
      </c>
      <c r="K9" s="15" t="str" cm="1">
        <f t="array" ref="K9">IF(OR($B9="",K$2=""),"",Projetos!$K8/_xlfn.XLOOKUP(K$2,Técnicos!$A$2:$A$100,IF(Projetos!Q8=1,Técnicos!$F$2:$F$100,IF(Projetos!Q8=2,Técnicos!$H$2:$H$100,Técnicos!$J$2:$J$100)),,0,1))</f>
        <v/>
      </c>
      <c r="L9" s="15" t="str" cm="1">
        <f t="array" ref="L9">IF(OR($B9="",L$2=""),"",Projetos!$K8/_xlfn.XLOOKUP(L$2,Técnicos!$A$2:$A$100,IF(Projetos!R8=1,Técnicos!$F$2:$F$100,IF(Projetos!R8=2,Técnicos!$H$2:$H$100,Técnicos!$J$2:$J$100)),,0,1))</f>
        <v/>
      </c>
      <c r="M9" s="15" t="str" cm="1">
        <f t="array" ref="M9">IF(OR($B9="",M$2=""),"",Projetos!$K8/_xlfn.XLOOKUP(M$2,Técnicos!$A$2:$A$100,IF(Projetos!S8=1,Técnicos!$F$2:$F$100,IF(Projetos!S8=2,Técnicos!$H$2:$H$100,Técnicos!$J$2:$J$100)),,0,1))</f>
        <v/>
      </c>
      <c r="N9" s="15" t="str" cm="1">
        <f t="array" ref="N9">IF(OR($B9="",N$2=""),"",Projetos!$K8/_xlfn.XLOOKUP(N$2,Técnicos!$A$2:$A$100,IF(Projetos!T8=1,Técnicos!$F$2:$F$100,IF(Projetos!T8=2,Técnicos!$H$2:$H$100,Técnicos!$J$2:$J$100)),,0,1))</f>
        <v/>
      </c>
      <c r="O9" s="15" t="str" cm="1">
        <f t="array" ref="O9">IF(OR($B9="",O$2=""),"",Projetos!$K8/_xlfn.XLOOKUP(O$2,Técnicos!$A$2:$A$100,IF(Projetos!U8=1,Técnicos!$F$2:$F$100,IF(Projetos!U8=2,Técnicos!$H$2:$H$100,Técnicos!$J$2:$J$100)),,0,1))</f>
        <v/>
      </c>
      <c r="P9" s="15" t="str" cm="1">
        <f t="array" ref="P9">IF(OR($B9="",P$2=""),"",Projetos!$K8/_xlfn.XLOOKUP(P$2,Técnicos!$A$2:$A$100,IF(Projetos!V8=1,Técnicos!$F$2:$F$100,IF(Projetos!V8=2,Técnicos!$H$2:$H$100,Técnicos!$J$2:$J$100)),,0,1))</f>
        <v/>
      </c>
      <c r="Q9" s="15" t="str" cm="1">
        <f t="array" ref="Q9">IF(OR($B9="",Q$2=""),"",Projetos!$K8/_xlfn.XLOOKUP(Q$2,Técnicos!$A$2:$A$100,IF(Projetos!W8=1,Técnicos!$F$2:$F$100,IF(Projetos!W8=2,Técnicos!$H$2:$H$100,Técnicos!$J$2:$J$100)),,0,1))</f>
        <v/>
      </c>
      <c r="R9" s="15" t="str" cm="1">
        <f t="array" ref="R9">IF(OR($B9="",R$2=""),"",Projetos!$K8/_xlfn.XLOOKUP(R$2,Técnicos!$A$2:$A$100,IF(Projetos!X8=1,Técnicos!$F$2:$F$100,IF(Projetos!X8=2,Técnicos!$H$2:$H$100,Técnicos!$J$2:$J$100)),,0,1))</f>
        <v/>
      </c>
      <c r="S9" s="15" t="str" cm="1">
        <f t="array" ref="S9">IF(OR($B9="",S$2=""),"",Projetos!$K8/_xlfn.XLOOKUP(S$2,Técnicos!$A$2:$A$100,IF(Projetos!Y8=1,Técnicos!$F$2:$F$100,IF(Projetos!Y8=2,Técnicos!$H$2:$H$100,Técnicos!$J$2:$J$100)),,0,1))</f>
        <v/>
      </c>
      <c r="T9" s="15" t="str" cm="1">
        <f t="array" ref="T9">IF(OR($B9="",T$2=""),"",Projetos!$K8/_xlfn.XLOOKUP(T$2,Técnicos!$A$2:$A$100,IF(Projetos!Z8=1,Técnicos!$F$2:$F$100,IF(Projetos!Z8=2,Técnicos!$H$2:$H$100,Técnicos!$J$2:$J$100)),,0,1))</f>
        <v/>
      </c>
      <c r="U9" s="15" t="str" cm="1">
        <f t="array" ref="U9">IF(OR($B9="",U$2=""),"",Projetos!$K8/_xlfn.XLOOKUP(U$2,Técnicos!$A$2:$A$100,IF(Projetos!AA8=1,Técnicos!$F$2:$F$100,IF(Projetos!AA8=2,Técnicos!$H$2:$H$100,Técnicos!$J$2:$J$100)),,0,1))</f>
        <v/>
      </c>
      <c r="V9" s="15" t="str" cm="1">
        <f t="array" ref="V9">IF(OR($B9="",V$2=""),"",Projetos!$K8/_xlfn.XLOOKUP(V$2,Técnicos!$A$2:$A$100,IF(Projetos!AB8=1,Técnicos!$F$2:$F$100,IF(Projetos!AB8=2,Técnicos!$H$2:$H$100,Técnicos!$J$2:$J$100)),,0,1))</f>
        <v/>
      </c>
      <c r="W9" s="15" t="str" cm="1">
        <f t="array" ref="W9">IF(OR($B9="",W$2=""),"",Projetos!$K8/_xlfn.XLOOKUP(W$2,Técnicos!$A$2:$A$100,IF(Projetos!AC8=1,Técnicos!$F$2:$F$100,IF(Projetos!AC8=2,Técnicos!$H$2:$H$100,Técnicos!$J$2:$J$100)),,0,1))</f>
        <v/>
      </c>
      <c r="X9" s="15" t="str" cm="1">
        <f t="array" ref="X9">IF(OR($B9="",X$2=""),"",Projetos!$K8/_xlfn.XLOOKUP(X$2,Técnicos!$A$2:$A$100,IF(Projetos!AD8=1,Técnicos!$F$2:$F$100,IF(Projetos!AD8=2,Técnicos!$H$2:$H$100,Técnicos!$J$2:$J$100)),,0,1))</f>
        <v/>
      </c>
      <c r="Y9" s="15" t="str" cm="1">
        <f t="array" ref="Y9">IF(OR($B9="",Y$2=""),"",Projetos!$K8/_xlfn.XLOOKUP(Y$2,Técnicos!$A$2:$A$100,IF(Projetos!AE8=1,Técnicos!$F$2:$F$100,IF(Projetos!AE8=2,Técnicos!$H$2:$H$100,Técnicos!$J$2:$J$100)),,0,1))</f>
        <v/>
      </c>
      <c r="Z9" s="15" t="str" cm="1">
        <f t="array" ref="Z9">IF(OR($B9="",Z$2=""),"",Projetos!$K8/_xlfn.XLOOKUP(Z$2,Técnicos!$A$2:$A$100,IF(Projetos!AF8=1,Técnicos!$F$2:$F$100,IF(Projetos!AF8=2,Técnicos!$H$2:$H$100,Técnicos!$J$2:$J$100)),,0,1))</f>
        <v/>
      </c>
      <c r="AA9" s="15" t="str" cm="1">
        <f t="array" ref="AA9">IF(OR($B9="",AA$2=""),"",Projetos!$K8/_xlfn.XLOOKUP(AA$2,Técnicos!$A$2:$A$100,IF(Projetos!AG8=1,Técnicos!$F$2:$F$100,IF(Projetos!AG8=2,Técnicos!$H$2:$H$100,Técnicos!$J$2:$J$100)),,0,1))</f>
        <v/>
      </c>
      <c r="AB9" s="15" t="str" cm="1">
        <f t="array" ref="AB9">IF(OR($B9="",AB$2=""),"",Projetos!$K8/_xlfn.XLOOKUP(AB$2,Técnicos!$A$2:$A$100,IF(Projetos!AH8=1,Técnicos!$F$2:$F$100,IF(Projetos!AH8=2,Técnicos!$H$2:$H$100,Técnicos!$J$2:$J$100)),,0,1))</f>
        <v/>
      </c>
      <c r="AC9" s="15" t="str" cm="1">
        <f t="array" ref="AC9">IF(OR($B9="",AC$2=""),"",Projetos!$K8/_xlfn.XLOOKUP(AC$2,Técnicos!$A$2:$A$100,IF(Projetos!AI8=1,Técnicos!$F$2:$F$100,IF(Projetos!AI8=2,Técnicos!$H$2:$H$100,Técnicos!$J$2:$J$100)),,0,1))</f>
        <v/>
      </c>
      <c r="AD9" s="15" t="str" cm="1">
        <f t="array" ref="AD9">IF(OR($B9="",AD$2=""),"",Projetos!$K8/_xlfn.XLOOKUP(AD$2,Técnicos!$A$2:$A$100,IF(Projetos!AJ8=1,Técnicos!$F$2:$F$100,IF(Projetos!AJ8=2,Técnicos!$H$2:$H$100,Técnicos!$J$2:$J$100)),,0,1))</f>
        <v/>
      </c>
      <c r="AE9" s="15" t="str" cm="1">
        <f t="array" ref="AE9">IF(OR($B9="",AE$2=""),"",Projetos!$K8/_xlfn.XLOOKUP(AE$2,Técnicos!$A$2:$A$100,IF(Projetos!AK8=1,Técnicos!$F$2:$F$100,IF(Projetos!AK8=2,Técnicos!$H$2:$H$100,Técnicos!$J$2:$J$100)),,0,1))</f>
        <v/>
      </c>
      <c r="AF9" s="15" t="str" cm="1">
        <f t="array" ref="AF9">IF(OR($B9="",AF$2=""),"",Projetos!$K8/_xlfn.XLOOKUP(AF$2,Técnicos!$A$2:$A$100,IF(Projetos!AL8=1,Técnicos!$F$2:$F$100,IF(Projetos!AL8=2,Técnicos!$H$2:$H$100,Técnicos!$J$2:$J$100)),,0,1))</f>
        <v/>
      </c>
      <c r="AG9" s="15" t="str" cm="1">
        <f t="array" ref="AG9">IF(OR($B9="",AG$2=""),"",Projetos!$K8/_xlfn.XLOOKUP(AG$2,Técnicos!$A$2:$A$100,IF(Projetos!AM8=1,Técnicos!$F$2:$F$100,IF(Projetos!AM8=2,Técnicos!$H$2:$H$100,Técnicos!$J$2:$J$100)),,0,1))</f>
        <v/>
      </c>
      <c r="AH9" s="15" t="str" cm="1">
        <f t="array" ref="AH9">IF(OR($B9="",AH$2=""),"",Projetos!$K8/_xlfn.XLOOKUP(AH$2,Técnicos!$A$2:$A$100,IF(Projetos!AN8=1,Técnicos!$F$2:$F$100,IF(Projetos!AN8=2,Técnicos!$H$2:$H$100,Técnicos!$J$2:$J$100)),,0,1))</f>
        <v/>
      </c>
      <c r="AI9" s="15" t="str" cm="1">
        <f t="array" ref="AI9">IF(OR($B9="",AI$2=""),"",Projetos!$K8/_xlfn.XLOOKUP(AI$2,Técnicos!$A$2:$A$100,IF(Projetos!AO8=1,Técnicos!$F$2:$F$100,IF(Projetos!AO8=2,Técnicos!$H$2:$H$100,Técnicos!$J$2:$J$100)),,0,1))</f>
        <v/>
      </c>
      <c r="AJ9" s="15" t="str" cm="1">
        <f t="array" ref="AJ9">IF(OR($B9="",AJ$2=""),"",Projetos!$K8/_xlfn.XLOOKUP(AJ$2,Técnicos!$A$2:$A$100,IF(Projetos!AP8=1,Técnicos!$F$2:$F$100,IF(Projetos!AP8=2,Técnicos!$H$2:$H$100,Técnicos!$J$2:$J$100)),,0,1))</f>
        <v/>
      </c>
      <c r="AK9" s="15" t="str" cm="1">
        <f t="array" ref="AK9">IF(OR($B9="",AK$2=""),"",Projetos!$K8/_xlfn.XLOOKUP(AK$2,Técnicos!$A$2:$A$100,IF(Projetos!AQ8=1,Técnicos!$F$2:$F$100,IF(Projetos!AQ8=2,Técnicos!$H$2:$H$100,Técnicos!$J$2:$J$100)),,0,1))</f>
        <v/>
      </c>
      <c r="AL9" s="15" t="str" cm="1">
        <f t="array" ref="AL9">IF(OR($B9="",AL$2=""),"",Projetos!$K8*_xlfn.XLOOKUP(AL$2,Técnicos!$A$2:$A$100,IF(Projetos!AR8=1,Técnicos!$F$2:$F$100,IF(Projetos!AR8=2,Técnicos!$H$2:$H$100,Técnicos!$J$2:$J$100)),,0,1))</f>
        <v/>
      </c>
      <c r="AM9" s="15" t="str" cm="1">
        <f t="array" ref="AM9">IF(OR($B9="",AM$2=""),"",Projetos!$K8*_xlfn.XLOOKUP(AM$2,Técnicos!$A$2:$A$100,IF(Projetos!AS8=1,Técnicos!$F$2:$F$100,IF(Projetos!AS8=2,Técnicos!$H$2:$H$100,Técnicos!$J$2:$J$100)),,0,1))</f>
        <v/>
      </c>
      <c r="AN9" s="15" t="str" cm="1">
        <f t="array" ref="AN9">IF(OR($B9="",AN$2=""),"",Projetos!$K8*_xlfn.XLOOKUP(AN$2,Técnicos!$A$2:$A$100,IF(Projetos!AT8=1,Técnicos!$F$2:$F$100,IF(Projetos!AT8=2,Técnicos!$H$2:$H$100,Técnicos!$J$2:$J$100)),,0,1))</f>
        <v/>
      </c>
      <c r="AO9" s="15" t="str" cm="1">
        <f t="array" ref="AO9">IF(OR($B9="",AO$2=""),"",Projetos!$K8*_xlfn.XLOOKUP(AO$2,Técnicos!$A$2:$A$100,IF(Projetos!AU8=1,Técnicos!$F$2:$F$100,IF(Projetos!AU8=2,Técnicos!$H$2:$H$100,Técnicos!$J$2:$J$100)),,0,1))</f>
        <v/>
      </c>
      <c r="AP9" s="15" t="str" cm="1">
        <f t="array" ref="AP9">IF(OR($B9="",AP$2=""),"",Projetos!$K8*_xlfn.XLOOKUP(AP$2,Técnicos!$A$2:$A$100,IF(Projetos!AV8=1,Técnicos!$F$2:$F$100,IF(Projetos!AV8=2,Técnicos!$H$2:$H$100,Técnicos!$J$2:$J$100)),,0,1))</f>
        <v/>
      </c>
      <c r="AQ9" s="15" t="str" cm="1">
        <f t="array" ref="AQ9">IF(OR($B9="",AQ$2=""),"",Projetos!$K8*_xlfn.XLOOKUP(AQ$2,Técnicos!$A$2:$A$100,IF(Projetos!AW8=1,Técnicos!$F$2:$F$100,IF(Projetos!AW8=2,Técnicos!$H$2:$H$100,Técnicos!$J$2:$J$100)),,0,1))</f>
        <v/>
      </c>
      <c r="AR9" s="15" t="str" cm="1">
        <f t="array" ref="AR9">IF(OR($B9="",AR$2=""),"",Projetos!$K8*_xlfn.XLOOKUP(AR$2,Técnicos!$A$2:$A$100,IF(Projetos!AX8=1,Técnicos!$F$2:$F$100,IF(Projetos!AX8=2,Técnicos!$H$2:$H$100,Técnicos!$J$2:$J$100)),,0,1))</f>
        <v/>
      </c>
      <c r="AS9" s="15" t="str" cm="1">
        <f t="array" ref="AS9">IF(OR($B9="",AS$2=""),"",Projetos!$K8*_xlfn.XLOOKUP(AS$2,Técnicos!$A$2:$A$100,IF(Projetos!AY8=1,Técnicos!$F$2:$F$100,IF(Projetos!AY8=2,Técnicos!$H$2:$H$100,Técnicos!$J$2:$J$100)),,0,1))</f>
        <v/>
      </c>
      <c r="AT9" s="15" t="str" cm="1">
        <f t="array" ref="AT9">IF(OR($B9="",AT$2=""),"",Projetos!$K8*_xlfn.XLOOKUP(AT$2,Técnicos!$A$2:$A$100,IF(Projetos!AZ8=1,Técnicos!$F$2:$F$100,IF(Projetos!AZ8=2,Técnicos!$H$2:$H$100,Técnicos!$J$2:$J$100)),,0,1))</f>
        <v/>
      </c>
      <c r="AU9" s="15" t="str" cm="1">
        <f t="array" ref="AU9">IF(OR($B9="",AU$2=""),"",Projetos!$K8*_xlfn.XLOOKUP(AU$2,Técnicos!$A$2:$A$100,IF(Projetos!BA8=1,Técnicos!$F$2:$F$100,IF(Projetos!BA8=2,Técnicos!$H$2:$H$100,Técnicos!$J$2:$J$100)),,0,1))</f>
        <v/>
      </c>
      <c r="AV9" s="15" t="str" cm="1">
        <f t="array" ref="AV9">IF(OR($B9="",AV$2=""),"",Projetos!$K8*_xlfn.XLOOKUP(AV$2,Técnicos!$A$2:$A$100,IF(Projetos!BB8=1,Técnicos!$F$2:$F$100,IF(Projetos!BB8=2,Técnicos!$H$2:$H$100,Técnicos!$J$2:$J$100)),,0,1))</f>
        <v/>
      </c>
      <c r="AW9" s="15" t="str" cm="1">
        <f t="array" ref="AW9">IF(OR($B9="",AW$2=""),"",Projetos!$K8*_xlfn.XLOOKUP(AW$2,Técnicos!$A$2:$A$100,IF(Projetos!BC8=1,Técnicos!$F$2:$F$100,IF(Projetos!BC8=2,Técnicos!$H$2:$H$100,Técnicos!$J$2:$J$100)),,0,1))</f>
        <v/>
      </c>
      <c r="AX9" s="15" t="str" cm="1">
        <f t="array" ref="AX9">IF(OR($B9="",AX$2=""),"",Projetos!$K8*_xlfn.XLOOKUP(AX$2,Técnicos!$A$2:$A$100,IF(Projetos!BD8=1,Técnicos!$F$2:$F$100,IF(Projetos!BD8=2,Técnicos!$H$2:$H$100,Técnicos!$J$2:$J$100)),,0,1))</f>
        <v/>
      </c>
      <c r="AY9" s="15" t="str" cm="1">
        <f t="array" ref="AY9">IF(OR($B9="",AY$2=""),"",Projetos!$K8*_xlfn.XLOOKUP(AY$2,Técnicos!$A$2:$A$100,IF(Projetos!BE8=1,Técnicos!$F$2:$F$100,IF(Projetos!BE8=2,Técnicos!$H$2:$H$100,Técnicos!$J$2:$J$100)),,0,1))</f>
        <v/>
      </c>
      <c r="AZ9" s="15" t="str" cm="1">
        <f t="array" ref="AZ9">IF(OR($B9="",AZ$2=""),"",Projetos!$K8*_xlfn.XLOOKUP(AZ$2,Técnicos!$A$2:$A$100,IF(Projetos!BF8=1,Técnicos!$F$2:$F$100,IF(Projetos!BF8=2,Técnicos!$H$2:$H$100,Técnicos!$J$2:$J$100)),,0,1))</f>
        <v/>
      </c>
      <c r="BA9" s="15" t="str" cm="1">
        <f t="array" ref="BA9">IF(OR($B9="",BA$2=""),"",Projetos!$K8*_xlfn.XLOOKUP(BA$2,Técnicos!$A$2:$A$100,IF(Projetos!BG8=1,Técnicos!$F$2:$F$100,IF(Projetos!BG8=2,Técnicos!$H$2:$H$100,Técnicos!$J$2:$J$100)),,0,1))</f>
        <v/>
      </c>
      <c r="BB9" s="15" t="str" cm="1">
        <f t="array" ref="BB9">IF(OR($B9="",BB$2=""),"",Projetos!$K8*_xlfn.XLOOKUP(BB$2,Técnicos!$A$2:$A$100,IF(Projetos!BH8=1,Técnicos!$F$2:$F$100,IF(Projetos!BH8=2,Técnicos!$H$2:$H$100,Técnicos!$J$2:$J$100)),,0,1))</f>
        <v/>
      </c>
      <c r="BC9" s="15" t="str" cm="1">
        <f t="array" ref="BC9">IF(OR($B9="",BC$2=""),"",Projetos!$K8*_xlfn.XLOOKUP(BC$2,Técnicos!$A$2:$A$100,IF(Projetos!BI8=1,Técnicos!$F$2:$F$100,IF(Projetos!BI8=2,Técnicos!$H$2:$H$100,Técnicos!$J$2:$J$100)),,0,1))</f>
        <v/>
      </c>
      <c r="BD9" s="15" t="str" cm="1">
        <f t="array" ref="BD9">IF(OR($B9="",BD$2=""),"",Projetos!$K8*_xlfn.XLOOKUP(BD$2,Técnicos!$A$2:$A$100,IF(Projetos!BJ8=1,Técnicos!$F$2:$F$100,IF(Projetos!BJ8=2,Técnicos!$H$2:$H$100,Técnicos!$J$2:$J$100)),,0,1))</f>
        <v/>
      </c>
      <c r="BE9" s="15" t="str" cm="1">
        <f t="array" ref="BE9">IF(OR($B9="",BE$2=""),"",Projetos!$K8*_xlfn.XLOOKUP(BE$2,Técnicos!$A$2:$A$100,IF(Projetos!BK8=1,Técnicos!$F$2:$F$100,IF(Projetos!BK8=2,Técnicos!$H$2:$H$100,Técnicos!$J$2:$J$100)),,0,1))</f>
        <v/>
      </c>
      <c r="BF9" s="15" t="str" cm="1">
        <f t="array" ref="BF9">IF(OR($B9="",BF$2=""),"",Projetos!$K8*_xlfn.XLOOKUP(BF$2,Técnicos!$A$2:$A$100,IF(Projetos!BL8=1,Técnicos!$F$2:$F$100,IF(Projetos!BL8=2,Técnicos!$H$2:$H$100,Técnicos!$J$2:$J$100)),,0,1))</f>
        <v/>
      </c>
      <c r="BG9" s="15" t="str" cm="1">
        <f t="array" ref="BG9">IF(OR($B9="",BG$2=""),"",Projetos!$K8*_xlfn.XLOOKUP(BG$2,Técnicos!$A$2:$A$100,IF(Projetos!BM8=1,Técnicos!$F$2:$F$100,IF(Projetos!BM8=2,Técnicos!$H$2:$H$100,Técnicos!$J$2:$J$100)),,0,1))</f>
        <v/>
      </c>
      <c r="BH9" s="15" t="str" cm="1">
        <f t="array" ref="BH9">IF(OR($B9="",BH$2=""),"",Projetos!$K8*_xlfn.XLOOKUP(BH$2,Técnicos!$A$2:$A$100,IF(Projetos!BN8=1,Técnicos!$F$2:$F$100,IF(Projetos!BN8=2,Técnicos!$H$2:$H$100,Técnicos!$J$2:$J$100)),,0,1))</f>
        <v/>
      </c>
      <c r="BI9" s="15" t="str" cm="1">
        <f t="array" ref="BI9">IF(OR($B9="",BI$2=""),"",Projetos!$K8*_xlfn.XLOOKUP(BI$2,Técnicos!$A$2:$A$100,IF(Projetos!BO8=1,Técnicos!$F$2:$F$100,IF(Projetos!BO8=2,Técnicos!$H$2:$H$100,Técnicos!$J$2:$J$100)),,0,1))</f>
        <v/>
      </c>
      <c r="BJ9" s="15" t="str" cm="1">
        <f t="array" ref="BJ9">IF(OR($B9="",BJ$2=""),"",Projetos!$K8*_xlfn.XLOOKUP(BJ$2,Técnicos!$A$2:$A$100,IF(Projetos!BP8=1,Técnicos!$F$2:$F$100,IF(Projetos!BP8=2,Técnicos!$H$2:$H$100,Técnicos!$J$2:$J$100)),,0,1))</f>
        <v/>
      </c>
      <c r="BK9" s="15" t="str" cm="1">
        <f t="array" ref="BK9">IF(OR($B9="",BK$2=""),"",Projetos!$K8*_xlfn.XLOOKUP(BK$2,Técnicos!$A$2:$A$100,IF(Projetos!BQ8=1,Técnicos!$F$2:$F$100,IF(Projetos!BQ8=2,Técnicos!$H$2:$H$100,Técnicos!$J$2:$J$100)),,0,1))</f>
        <v/>
      </c>
      <c r="BL9" s="15" t="str" cm="1">
        <f t="array" ref="BL9">IF(OR($B9="",BL$2=""),"",Projetos!$K8*_xlfn.XLOOKUP(BL$2,Técnicos!$A$2:$A$100,IF(Projetos!BR8=1,Técnicos!$F$2:$F$100,IF(Projetos!BR8=2,Técnicos!$H$2:$H$100,Técnicos!$J$2:$J$100)),,0,1))</f>
        <v/>
      </c>
      <c r="BM9" s="15" t="str" cm="1">
        <f t="array" ref="BM9">IF(OR($B9="",BM$2=""),"",Projetos!$K8*_xlfn.XLOOKUP(BM$2,Técnicos!$A$2:$A$100,IF(Projetos!BS8=1,Técnicos!$F$2:$F$100,IF(Projetos!BS8=2,Técnicos!$H$2:$H$100,Técnicos!$J$2:$J$100)),,0,1))</f>
        <v/>
      </c>
      <c r="BN9" s="15" t="str" cm="1">
        <f t="array" ref="BN9">IF(OR($B9="",BN$2=""),"",Projetos!$K8*_xlfn.XLOOKUP(BN$2,Técnicos!$A$2:$A$100,IF(Projetos!BT8=1,Técnicos!$F$2:$F$100,IF(Projetos!BT8=2,Técnicos!$H$2:$H$100,Técnicos!$J$2:$J$100)),,0,1))</f>
        <v/>
      </c>
      <c r="BO9" s="15" t="str" cm="1">
        <f t="array" ref="BO9">IF(OR($B9="",BO$2=""),"",Projetos!$K8*_xlfn.XLOOKUP(BO$2,Técnicos!$A$2:$A$100,IF(Projetos!BU8=1,Técnicos!$F$2:$F$100,IF(Projetos!BU8=2,Técnicos!$H$2:$H$100,Técnicos!$J$2:$J$100)),,0,1))</f>
        <v/>
      </c>
      <c r="BP9" s="15" t="str" cm="1">
        <f t="array" ref="BP9">IF(OR($B9="",BP$2=""),"",Projetos!$K8*_xlfn.XLOOKUP(BP$2,Técnicos!$A$2:$A$100,IF(Projetos!BV8=1,Técnicos!$F$2:$F$100,IF(Projetos!BV8=2,Técnicos!$H$2:$H$100,Técnicos!$J$2:$J$100)),,0,1))</f>
        <v/>
      </c>
      <c r="BQ9" s="15" t="str" cm="1">
        <f t="array" ref="BQ9">IF(OR($B9="",BQ$2=""),"",Projetos!$K8*_xlfn.XLOOKUP(BQ$2,Técnicos!$A$2:$A$100,IF(Projetos!BW8=1,Técnicos!$F$2:$F$100,IF(Projetos!BW8=2,Técnicos!$H$2:$H$100,Técnicos!$J$2:$J$100)),,0,1))</f>
        <v/>
      </c>
    </row>
    <row r="10" spans="1:69" x14ac:dyDescent="0.3">
      <c r="B10" s="1">
        <f>IF(Projetos!A9&lt;&gt;"",Projetos!A9,"")</f>
        <v>8</v>
      </c>
      <c r="C10" s="15" cm="1">
        <f t="array" ref="C10">IF(OR($B10="",C$2=""),"",Projetos!$K9/_xlfn.XLOOKUP(C$2,Técnicos!$A$2:$A$100,IF(Projetos!I9=1,Técnicos!$F$2:$F$100,IF(Projetos!I9=2,Técnicos!$H$2:$H$100,Técnicos!$J$2:$J$100)),,0,1))</f>
        <v>91.652173913043484</v>
      </c>
      <c r="D10" s="15" cm="1">
        <f t="array" ref="D10">IF(OR($B10="",D$2=""),"",Projetos!$K9/_xlfn.XLOOKUP(D$2,Técnicos!$A$2:$A$100,IF(Projetos!J9=1,Técnicos!$F$2:$F$100,IF(Projetos!J9=2,Técnicos!$H$2:$H$100,Técnicos!$J$2:$J$100)),,0,1))</f>
        <v>100.38095238095238</v>
      </c>
      <c r="E10" s="15" cm="1">
        <f t="array" ref="E10">IF(OR($B10="",E$2=""),"",Projetos!$K9/_xlfn.XLOOKUP(E$2,Técnicos!$A$2:$A$100,IF(Projetos!K9=1,Técnicos!$F$2:$F$100,IF(Projetos!K9=2,Técnicos!$H$2:$H$100,Técnicos!$J$2:$J$100)),,0,1))</f>
        <v>95.818181818181813</v>
      </c>
      <c r="F10" s="15" cm="1">
        <f t="array" ref="F10">IF(OR($B10="",F$2=""),"",Projetos!$K9/_xlfn.XLOOKUP(F$2,Técnicos!$A$2:$A$100,IF(Projetos!L9=1,Técnicos!$F$2:$F$100,IF(Projetos!L9=2,Técnicos!$H$2:$H$100,Técnicos!$J$2:$J$100)),,0,1))</f>
        <v>110.94736842105264</v>
      </c>
      <c r="G10" s="15" cm="1">
        <f t="array" ref="G10">IF(OR($B10="",G$2=""),"",Projetos!$K9/_xlfn.XLOOKUP(G$2,Técnicos!$A$2:$A$100,IF(Projetos!M9=1,Técnicos!$F$2:$F$100,IF(Projetos!M9=2,Técnicos!$H$2:$H$100,Técnicos!$J$2:$J$100)),,0,1))</f>
        <v>105.4</v>
      </c>
      <c r="H10" s="15" t="str" cm="1">
        <f t="array" ref="H10">IF(OR($B10="",H$2=""),"",Projetos!$K9/_xlfn.XLOOKUP(H$2,Técnicos!$A$2:$A$100,IF(Projetos!N9=1,Técnicos!$F$2:$F$100,IF(Projetos!N9=2,Técnicos!$H$2:$H$100,Técnicos!$J$2:$J$100)),,0,1))</f>
        <v/>
      </c>
      <c r="I10" s="15" t="str" cm="1">
        <f t="array" ref="I10">IF(OR($B10="",I$2=""),"",Projetos!$K9/_xlfn.XLOOKUP(I$2,Técnicos!$A$2:$A$100,IF(Projetos!O9=1,Técnicos!$F$2:$F$100,IF(Projetos!O9=2,Técnicos!$H$2:$H$100,Técnicos!$J$2:$J$100)),,0,1))</f>
        <v/>
      </c>
      <c r="J10" s="15" t="str" cm="1">
        <f t="array" ref="J10">IF(OR($B10="",J$2=""),"",Projetos!$K9/_xlfn.XLOOKUP(J$2,Técnicos!$A$2:$A$100,IF(Projetos!P9=1,Técnicos!$F$2:$F$100,IF(Projetos!P9=2,Técnicos!$H$2:$H$100,Técnicos!$J$2:$J$100)),,0,1))</f>
        <v/>
      </c>
      <c r="K10" s="15" t="str" cm="1">
        <f t="array" ref="K10">IF(OR($B10="",K$2=""),"",Projetos!$K9/_xlfn.XLOOKUP(K$2,Técnicos!$A$2:$A$100,IF(Projetos!Q9=1,Técnicos!$F$2:$F$100,IF(Projetos!Q9=2,Técnicos!$H$2:$H$100,Técnicos!$J$2:$J$100)),,0,1))</f>
        <v/>
      </c>
      <c r="L10" s="15" t="str" cm="1">
        <f t="array" ref="L10">IF(OR($B10="",L$2=""),"",Projetos!$K9/_xlfn.XLOOKUP(L$2,Técnicos!$A$2:$A$100,IF(Projetos!R9=1,Técnicos!$F$2:$F$100,IF(Projetos!R9=2,Técnicos!$H$2:$H$100,Técnicos!$J$2:$J$100)),,0,1))</f>
        <v/>
      </c>
      <c r="M10" s="15" t="str" cm="1">
        <f t="array" ref="M10">IF(OR($B10="",M$2=""),"",Projetos!$K9/_xlfn.XLOOKUP(M$2,Técnicos!$A$2:$A$100,IF(Projetos!S9=1,Técnicos!$F$2:$F$100,IF(Projetos!S9=2,Técnicos!$H$2:$H$100,Técnicos!$J$2:$J$100)),,0,1))</f>
        <v/>
      </c>
      <c r="N10" s="15" t="str" cm="1">
        <f t="array" ref="N10">IF(OR($B10="",N$2=""),"",Projetos!$K9/_xlfn.XLOOKUP(N$2,Técnicos!$A$2:$A$100,IF(Projetos!T9=1,Técnicos!$F$2:$F$100,IF(Projetos!T9=2,Técnicos!$H$2:$H$100,Técnicos!$J$2:$J$100)),,0,1))</f>
        <v/>
      </c>
      <c r="O10" s="15" t="str" cm="1">
        <f t="array" ref="O10">IF(OR($B10="",O$2=""),"",Projetos!$K9/_xlfn.XLOOKUP(O$2,Técnicos!$A$2:$A$100,IF(Projetos!U9=1,Técnicos!$F$2:$F$100,IF(Projetos!U9=2,Técnicos!$H$2:$H$100,Técnicos!$J$2:$J$100)),,0,1))</f>
        <v/>
      </c>
      <c r="P10" s="15" t="str" cm="1">
        <f t="array" ref="P10">IF(OR($B10="",P$2=""),"",Projetos!$K9/_xlfn.XLOOKUP(P$2,Técnicos!$A$2:$A$100,IF(Projetos!V9=1,Técnicos!$F$2:$F$100,IF(Projetos!V9=2,Técnicos!$H$2:$H$100,Técnicos!$J$2:$J$100)),,0,1))</f>
        <v/>
      </c>
      <c r="Q10" s="15" t="str" cm="1">
        <f t="array" ref="Q10">IF(OR($B10="",Q$2=""),"",Projetos!$K9/_xlfn.XLOOKUP(Q$2,Técnicos!$A$2:$A$100,IF(Projetos!W9=1,Técnicos!$F$2:$F$100,IF(Projetos!W9=2,Técnicos!$H$2:$H$100,Técnicos!$J$2:$J$100)),,0,1))</f>
        <v/>
      </c>
      <c r="R10" s="15" t="str" cm="1">
        <f t="array" ref="R10">IF(OR($B10="",R$2=""),"",Projetos!$K9/_xlfn.XLOOKUP(R$2,Técnicos!$A$2:$A$100,IF(Projetos!X9=1,Técnicos!$F$2:$F$100,IF(Projetos!X9=2,Técnicos!$H$2:$H$100,Técnicos!$J$2:$J$100)),,0,1))</f>
        <v/>
      </c>
      <c r="S10" s="15" t="str" cm="1">
        <f t="array" ref="S10">IF(OR($B10="",S$2=""),"",Projetos!$K9/_xlfn.XLOOKUP(S$2,Técnicos!$A$2:$A$100,IF(Projetos!Y9=1,Técnicos!$F$2:$F$100,IF(Projetos!Y9=2,Técnicos!$H$2:$H$100,Técnicos!$J$2:$J$100)),,0,1))</f>
        <v/>
      </c>
      <c r="T10" s="15" t="str" cm="1">
        <f t="array" ref="T10">IF(OR($B10="",T$2=""),"",Projetos!$K9/_xlfn.XLOOKUP(T$2,Técnicos!$A$2:$A$100,IF(Projetos!Z9=1,Técnicos!$F$2:$F$100,IF(Projetos!Z9=2,Técnicos!$H$2:$H$100,Técnicos!$J$2:$J$100)),,0,1))</f>
        <v/>
      </c>
      <c r="U10" s="15" t="str" cm="1">
        <f t="array" ref="U10">IF(OR($B10="",U$2=""),"",Projetos!$K9/_xlfn.XLOOKUP(U$2,Técnicos!$A$2:$A$100,IF(Projetos!AA9=1,Técnicos!$F$2:$F$100,IF(Projetos!AA9=2,Técnicos!$H$2:$H$100,Técnicos!$J$2:$J$100)),,0,1))</f>
        <v/>
      </c>
      <c r="V10" s="15" t="str" cm="1">
        <f t="array" ref="V10">IF(OR($B10="",V$2=""),"",Projetos!$K9/_xlfn.XLOOKUP(V$2,Técnicos!$A$2:$A$100,IF(Projetos!AB9=1,Técnicos!$F$2:$F$100,IF(Projetos!AB9=2,Técnicos!$H$2:$H$100,Técnicos!$J$2:$J$100)),,0,1))</f>
        <v/>
      </c>
      <c r="W10" s="15" t="str" cm="1">
        <f t="array" ref="W10">IF(OR($B10="",W$2=""),"",Projetos!$K9/_xlfn.XLOOKUP(W$2,Técnicos!$A$2:$A$100,IF(Projetos!AC9=1,Técnicos!$F$2:$F$100,IF(Projetos!AC9=2,Técnicos!$H$2:$H$100,Técnicos!$J$2:$J$100)),,0,1))</f>
        <v/>
      </c>
      <c r="X10" s="15" t="str" cm="1">
        <f t="array" ref="X10">IF(OR($B10="",X$2=""),"",Projetos!$K9/_xlfn.XLOOKUP(X$2,Técnicos!$A$2:$A$100,IF(Projetos!AD9=1,Técnicos!$F$2:$F$100,IF(Projetos!AD9=2,Técnicos!$H$2:$H$100,Técnicos!$J$2:$J$100)),,0,1))</f>
        <v/>
      </c>
      <c r="Y10" s="15" t="str" cm="1">
        <f t="array" ref="Y10">IF(OR($B10="",Y$2=""),"",Projetos!$K9/_xlfn.XLOOKUP(Y$2,Técnicos!$A$2:$A$100,IF(Projetos!AE9=1,Técnicos!$F$2:$F$100,IF(Projetos!AE9=2,Técnicos!$H$2:$H$100,Técnicos!$J$2:$J$100)),,0,1))</f>
        <v/>
      </c>
      <c r="Z10" s="15" t="str" cm="1">
        <f t="array" ref="Z10">IF(OR($B10="",Z$2=""),"",Projetos!$K9/_xlfn.XLOOKUP(Z$2,Técnicos!$A$2:$A$100,IF(Projetos!AF9=1,Técnicos!$F$2:$F$100,IF(Projetos!AF9=2,Técnicos!$H$2:$H$100,Técnicos!$J$2:$J$100)),,0,1))</f>
        <v/>
      </c>
      <c r="AA10" s="15" t="str" cm="1">
        <f t="array" ref="AA10">IF(OR($B10="",AA$2=""),"",Projetos!$K9/_xlfn.XLOOKUP(AA$2,Técnicos!$A$2:$A$100,IF(Projetos!AG9=1,Técnicos!$F$2:$F$100,IF(Projetos!AG9=2,Técnicos!$H$2:$H$100,Técnicos!$J$2:$J$100)),,0,1))</f>
        <v/>
      </c>
      <c r="AB10" s="15" t="str" cm="1">
        <f t="array" ref="AB10">IF(OR($B10="",AB$2=""),"",Projetos!$K9/_xlfn.XLOOKUP(AB$2,Técnicos!$A$2:$A$100,IF(Projetos!AH9=1,Técnicos!$F$2:$F$100,IF(Projetos!AH9=2,Técnicos!$H$2:$H$100,Técnicos!$J$2:$J$100)),,0,1))</f>
        <v/>
      </c>
      <c r="AC10" s="15" t="str" cm="1">
        <f t="array" ref="AC10">IF(OR($B10="",AC$2=""),"",Projetos!$K9/_xlfn.XLOOKUP(AC$2,Técnicos!$A$2:$A$100,IF(Projetos!AI9=1,Técnicos!$F$2:$F$100,IF(Projetos!AI9=2,Técnicos!$H$2:$H$100,Técnicos!$J$2:$J$100)),,0,1))</f>
        <v/>
      </c>
      <c r="AD10" s="15" t="str" cm="1">
        <f t="array" ref="AD10">IF(OR($B10="",AD$2=""),"",Projetos!$K9/_xlfn.XLOOKUP(AD$2,Técnicos!$A$2:$A$100,IF(Projetos!AJ9=1,Técnicos!$F$2:$F$100,IF(Projetos!AJ9=2,Técnicos!$H$2:$H$100,Técnicos!$J$2:$J$100)),,0,1))</f>
        <v/>
      </c>
      <c r="AE10" s="15" t="str" cm="1">
        <f t="array" ref="AE10">IF(OR($B10="",AE$2=""),"",Projetos!$K9/_xlfn.XLOOKUP(AE$2,Técnicos!$A$2:$A$100,IF(Projetos!AK9=1,Técnicos!$F$2:$F$100,IF(Projetos!AK9=2,Técnicos!$H$2:$H$100,Técnicos!$J$2:$J$100)),,0,1))</f>
        <v/>
      </c>
      <c r="AF10" s="15" t="str" cm="1">
        <f t="array" ref="AF10">IF(OR($B10="",AF$2=""),"",Projetos!$K9/_xlfn.XLOOKUP(AF$2,Técnicos!$A$2:$A$100,IF(Projetos!AL9=1,Técnicos!$F$2:$F$100,IF(Projetos!AL9=2,Técnicos!$H$2:$H$100,Técnicos!$J$2:$J$100)),,0,1))</f>
        <v/>
      </c>
      <c r="AG10" s="15" t="str" cm="1">
        <f t="array" ref="AG10">IF(OR($B10="",AG$2=""),"",Projetos!$K9/_xlfn.XLOOKUP(AG$2,Técnicos!$A$2:$A$100,IF(Projetos!AM9=1,Técnicos!$F$2:$F$100,IF(Projetos!AM9=2,Técnicos!$H$2:$H$100,Técnicos!$J$2:$J$100)),,0,1))</f>
        <v/>
      </c>
      <c r="AH10" s="15" t="str" cm="1">
        <f t="array" ref="AH10">IF(OR($B10="",AH$2=""),"",Projetos!$K9/_xlfn.XLOOKUP(AH$2,Técnicos!$A$2:$A$100,IF(Projetos!AN9=1,Técnicos!$F$2:$F$100,IF(Projetos!AN9=2,Técnicos!$H$2:$H$100,Técnicos!$J$2:$J$100)),,0,1))</f>
        <v/>
      </c>
      <c r="AI10" s="15" t="str" cm="1">
        <f t="array" ref="AI10">IF(OR($B10="",AI$2=""),"",Projetos!$K9/_xlfn.XLOOKUP(AI$2,Técnicos!$A$2:$A$100,IF(Projetos!AO9=1,Técnicos!$F$2:$F$100,IF(Projetos!AO9=2,Técnicos!$H$2:$H$100,Técnicos!$J$2:$J$100)),,0,1))</f>
        <v/>
      </c>
      <c r="AJ10" s="15" t="str" cm="1">
        <f t="array" ref="AJ10">IF(OR($B10="",AJ$2=""),"",Projetos!$K9/_xlfn.XLOOKUP(AJ$2,Técnicos!$A$2:$A$100,IF(Projetos!AP9=1,Técnicos!$F$2:$F$100,IF(Projetos!AP9=2,Técnicos!$H$2:$H$100,Técnicos!$J$2:$J$100)),,0,1))</f>
        <v/>
      </c>
      <c r="AK10" s="15" t="str" cm="1">
        <f t="array" ref="AK10">IF(OR($B10="",AK$2=""),"",Projetos!$K9/_xlfn.XLOOKUP(AK$2,Técnicos!$A$2:$A$100,IF(Projetos!AQ9=1,Técnicos!$F$2:$F$100,IF(Projetos!AQ9=2,Técnicos!$H$2:$H$100,Técnicos!$J$2:$J$100)),,0,1))</f>
        <v/>
      </c>
      <c r="AL10" s="15" t="str" cm="1">
        <f t="array" ref="AL10">IF(OR($B10="",AL$2=""),"",Projetos!$K9*_xlfn.XLOOKUP(AL$2,Técnicos!$A$2:$A$100,IF(Projetos!AR9=1,Técnicos!$F$2:$F$100,IF(Projetos!AR9=2,Técnicos!$H$2:$H$100,Técnicos!$J$2:$J$100)),,0,1))</f>
        <v/>
      </c>
      <c r="AM10" s="15" t="str" cm="1">
        <f t="array" ref="AM10">IF(OR($B10="",AM$2=""),"",Projetos!$K9*_xlfn.XLOOKUP(AM$2,Técnicos!$A$2:$A$100,IF(Projetos!AS9=1,Técnicos!$F$2:$F$100,IF(Projetos!AS9=2,Técnicos!$H$2:$H$100,Técnicos!$J$2:$J$100)),,0,1))</f>
        <v/>
      </c>
      <c r="AN10" s="15" t="str" cm="1">
        <f t="array" ref="AN10">IF(OR($B10="",AN$2=""),"",Projetos!$K9*_xlfn.XLOOKUP(AN$2,Técnicos!$A$2:$A$100,IF(Projetos!AT9=1,Técnicos!$F$2:$F$100,IF(Projetos!AT9=2,Técnicos!$H$2:$H$100,Técnicos!$J$2:$J$100)),,0,1))</f>
        <v/>
      </c>
      <c r="AO10" s="15" t="str" cm="1">
        <f t="array" ref="AO10">IF(OR($B10="",AO$2=""),"",Projetos!$K9*_xlfn.XLOOKUP(AO$2,Técnicos!$A$2:$A$100,IF(Projetos!AU9=1,Técnicos!$F$2:$F$100,IF(Projetos!AU9=2,Técnicos!$H$2:$H$100,Técnicos!$J$2:$J$100)),,0,1))</f>
        <v/>
      </c>
      <c r="AP10" s="15" t="str" cm="1">
        <f t="array" ref="AP10">IF(OR($B10="",AP$2=""),"",Projetos!$K9*_xlfn.XLOOKUP(AP$2,Técnicos!$A$2:$A$100,IF(Projetos!AV9=1,Técnicos!$F$2:$F$100,IF(Projetos!AV9=2,Técnicos!$H$2:$H$100,Técnicos!$J$2:$J$100)),,0,1))</f>
        <v/>
      </c>
      <c r="AQ10" s="15" t="str" cm="1">
        <f t="array" ref="AQ10">IF(OR($B10="",AQ$2=""),"",Projetos!$K9*_xlfn.XLOOKUP(AQ$2,Técnicos!$A$2:$A$100,IF(Projetos!AW9=1,Técnicos!$F$2:$F$100,IF(Projetos!AW9=2,Técnicos!$H$2:$H$100,Técnicos!$J$2:$J$100)),,0,1))</f>
        <v/>
      </c>
      <c r="AR10" s="15" t="str" cm="1">
        <f t="array" ref="AR10">IF(OR($B10="",AR$2=""),"",Projetos!$K9*_xlfn.XLOOKUP(AR$2,Técnicos!$A$2:$A$100,IF(Projetos!AX9=1,Técnicos!$F$2:$F$100,IF(Projetos!AX9=2,Técnicos!$H$2:$H$100,Técnicos!$J$2:$J$100)),,0,1))</f>
        <v/>
      </c>
      <c r="AS10" s="15" t="str" cm="1">
        <f t="array" ref="AS10">IF(OR($B10="",AS$2=""),"",Projetos!$K9*_xlfn.XLOOKUP(AS$2,Técnicos!$A$2:$A$100,IF(Projetos!AY9=1,Técnicos!$F$2:$F$100,IF(Projetos!AY9=2,Técnicos!$H$2:$H$100,Técnicos!$J$2:$J$100)),,0,1))</f>
        <v/>
      </c>
      <c r="AT10" s="15" t="str" cm="1">
        <f t="array" ref="AT10">IF(OR($B10="",AT$2=""),"",Projetos!$K9*_xlfn.XLOOKUP(AT$2,Técnicos!$A$2:$A$100,IF(Projetos!AZ9=1,Técnicos!$F$2:$F$100,IF(Projetos!AZ9=2,Técnicos!$H$2:$H$100,Técnicos!$J$2:$J$100)),,0,1))</f>
        <v/>
      </c>
      <c r="AU10" s="15" t="str" cm="1">
        <f t="array" ref="AU10">IF(OR($B10="",AU$2=""),"",Projetos!$K9*_xlfn.XLOOKUP(AU$2,Técnicos!$A$2:$A$100,IF(Projetos!BA9=1,Técnicos!$F$2:$F$100,IF(Projetos!BA9=2,Técnicos!$H$2:$H$100,Técnicos!$J$2:$J$100)),,0,1))</f>
        <v/>
      </c>
      <c r="AV10" s="15" t="str" cm="1">
        <f t="array" ref="AV10">IF(OR($B10="",AV$2=""),"",Projetos!$K9*_xlfn.XLOOKUP(AV$2,Técnicos!$A$2:$A$100,IF(Projetos!BB9=1,Técnicos!$F$2:$F$100,IF(Projetos!BB9=2,Técnicos!$H$2:$H$100,Técnicos!$J$2:$J$100)),,0,1))</f>
        <v/>
      </c>
      <c r="AW10" s="15" t="str" cm="1">
        <f t="array" ref="AW10">IF(OR($B10="",AW$2=""),"",Projetos!$K9*_xlfn.XLOOKUP(AW$2,Técnicos!$A$2:$A$100,IF(Projetos!BC9=1,Técnicos!$F$2:$F$100,IF(Projetos!BC9=2,Técnicos!$H$2:$H$100,Técnicos!$J$2:$J$100)),,0,1))</f>
        <v/>
      </c>
      <c r="AX10" s="15" t="str" cm="1">
        <f t="array" ref="AX10">IF(OR($B10="",AX$2=""),"",Projetos!$K9*_xlfn.XLOOKUP(AX$2,Técnicos!$A$2:$A$100,IF(Projetos!BD9=1,Técnicos!$F$2:$F$100,IF(Projetos!BD9=2,Técnicos!$H$2:$H$100,Técnicos!$J$2:$J$100)),,0,1))</f>
        <v/>
      </c>
      <c r="AY10" s="15" t="str" cm="1">
        <f t="array" ref="AY10">IF(OR($B10="",AY$2=""),"",Projetos!$K9*_xlfn.XLOOKUP(AY$2,Técnicos!$A$2:$A$100,IF(Projetos!BE9=1,Técnicos!$F$2:$F$100,IF(Projetos!BE9=2,Técnicos!$H$2:$H$100,Técnicos!$J$2:$J$100)),,0,1))</f>
        <v/>
      </c>
      <c r="AZ10" s="15" t="str" cm="1">
        <f t="array" ref="AZ10">IF(OR($B10="",AZ$2=""),"",Projetos!$K9*_xlfn.XLOOKUP(AZ$2,Técnicos!$A$2:$A$100,IF(Projetos!BF9=1,Técnicos!$F$2:$F$100,IF(Projetos!BF9=2,Técnicos!$H$2:$H$100,Técnicos!$J$2:$J$100)),,0,1))</f>
        <v/>
      </c>
      <c r="BA10" s="15" t="str" cm="1">
        <f t="array" ref="BA10">IF(OR($B10="",BA$2=""),"",Projetos!$K9*_xlfn.XLOOKUP(BA$2,Técnicos!$A$2:$A$100,IF(Projetos!BG9=1,Técnicos!$F$2:$F$100,IF(Projetos!BG9=2,Técnicos!$H$2:$H$100,Técnicos!$J$2:$J$100)),,0,1))</f>
        <v/>
      </c>
      <c r="BB10" s="15" t="str" cm="1">
        <f t="array" ref="BB10">IF(OR($B10="",BB$2=""),"",Projetos!$K9*_xlfn.XLOOKUP(BB$2,Técnicos!$A$2:$A$100,IF(Projetos!BH9=1,Técnicos!$F$2:$F$100,IF(Projetos!BH9=2,Técnicos!$H$2:$H$100,Técnicos!$J$2:$J$100)),,0,1))</f>
        <v/>
      </c>
      <c r="BC10" s="15" t="str" cm="1">
        <f t="array" ref="BC10">IF(OR($B10="",BC$2=""),"",Projetos!$K9*_xlfn.XLOOKUP(BC$2,Técnicos!$A$2:$A$100,IF(Projetos!BI9=1,Técnicos!$F$2:$F$100,IF(Projetos!BI9=2,Técnicos!$H$2:$H$100,Técnicos!$J$2:$J$100)),,0,1))</f>
        <v/>
      </c>
      <c r="BD10" s="15" t="str" cm="1">
        <f t="array" ref="BD10">IF(OR($B10="",BD$2=""),"",Projetos!$K9*_xlfn.XLOOKUP(BD$2,Técnicos!$A$2:$A$100,IF(Projetos!BJ9=1,Técnicos!$F$2:$F$100,IF(Projetos!BJ9=2,Técnicos!$H$2:$H$100,Técnicos!$J$2:$J$100)),,0,1))</f>
        <v/>
      </c>
      <c r="BE10" s="15" t="str" cm="1">
        <f t="array" ref="BE10">IF(OR($B10="",BE$2=""),"",Projetos!$K9*_xlfn.XLOOKUP(BE$2,Técnicos!$A$2:$A$100,IF(Projetos!BK9=1,Técnicos!$F$2:$F$100,IF(Projetos!BK9=2,Técnicos!$H$2:$H$100,Técnicos!$J$2:$J$100)),,0,1))</f>
        <v/>
      </c>
      <c r="BF10" s="15" t="str" cm="1">
        <f t="array" ref="BF10">IF(OR($B10="",BF$2=""),"",Projetos!$K9*_xlfn.XLOOKUP(BF$2,Técnicos!$A$2:$A$100,IF(Projetos!BL9=1,Técnicos!$F$2:$F$100,IF(Projetos!BL9=2,Técnicos!$H$2:$H$100,Técnicos!$J$2:$J$100)),,0,1))</f>
        <v/>
      </c>
      <c r="BG10" s="15" t="str" cm="1">
        <f t="array" ref="BG10">IF(OR($B10="",BG$2=""),"",Projetos!$K9*_xlfn.XLOOKUP(BG$2,Técnicos!$A$2:$A$100,IF(Projetos!BM9=1,Técnicos!$F$2:$F$100,IF(Projetos!BM9=2,Técnicos!$H$2:$H$100,Técnicos!$J$2:$J$100)),,0,1))</f>
        <v/>
      </c>
      <c r="BH10" s="15" t="str" cm="1">
        <f t="array" ref="BH10">IF(OR($B10="",BH$2=""),"",Projetos!$K9*_xlfn.XLOOKUP(BH$2,Técnicos!$A$2:$A$100,IF(Projetos!BN9=1,Técnicos!$F$2:$F$100,IF(Projetos!BN9=2,Técnicos!$H$2:$H$100,Técnicos!$J$2:$J$100)),,0,1))</f>
        <v/>
      </c>
      <c r="BI10" s="15" t="str" cm="1">
        <f t="array" ref="BI10">IF(OR($B10="",BI$2=""),"",Projetos!$K9*_xlfn.XLOOKUP(BI$2,Técnicos!$A$2:$A$100,IF(Projetos!BO9=1,Técnicos!$F$2:$F$100,IF(Projetos!BO9=2,Técnicos!$H$2:$H$100,Técnicos!$J$2:$J$100)),,0,1))</f>
        <v/>
      </c>
      <c r="BJ10" s="15" t="str" cm="1">
        <f t="array" ref="BJ10">IF(OR($B10="",BJ$2=""),"",Projetos!$K9*_xlfn.XLOOKUP(BJ$2,Técnicos!$A$2:$A$100,IF(Projetos!BP9=1,Técnicos!$F$2:$F$100,IF(Projetos!BP9=2,Técnicos!$H$2:$H$100,Técnicos!$J$2:$J$100)),,0,1))</f>
        <v/>
      </c>
      <c r="BK10" s="15" t="str" cm="1">
        <f t="array" ref="BK10">IF(OR($B10="",BK$2=""),"",Projetos!$K9*_xlfn.XLOOKUP(BK$2,Técnicos!$A$2:$A$100,IF(Projetos!BQ9=1,Técnicos!$F$2:$F$100,IF(Projetos!BQ9=2,Técnicos!$H$2:$H$100,Técnicos!$J$2:$J$100)),,0,1))</f>
        <v/>
      </c>
      <c r="BL10" s="15" t="str" cm="1">
        <f t="array" ref="BL10">IF(OR($B10="",BL$2=""),"",Projetos!$K9*_xlfn.XLOOKUP(BL$2,Técnicos!$A$2:$A$100,IF(Projetos!BR9=1,Técnicos!$F$2:$F$100,IF(Projetos!BR9=2,Técnicos!$H$2:$H$100,Técnicos!$J$2:$J$100)),,0,1))</f>
        <v/>
      </c>
      <c r="BM10" s="15" t="str" cm="1">
        <f t="array" ref="BM10">IF(OR($B10="",BM$2=""),"",Projetos!$K9*_xlfn.XLOOKUP(BM$2,Técnicos!$A$2:$A$100,IF(Projetos!BS9=1,Técnicos!$F$2:$F$100,IF(Projetos!BS9=2,Técnicos!$H$2:$H$100,Técnicos!$J$2:$J$100)),,0,1))</f>
        <v/>
      </c>
      <c r="BN10" s="15" t="str" cm="1">
        <f t="array" ref="BN10">IF(OR($B10="",BN$2=""),"",Projetos!$K9*_xlfn.XLOOKUP(BN$2,Técnicos!$A$2:$A$100,IF(Projetos!BT9=1,Técnicos!$F$2:$F$100,IF(Projetos!BT9=2,Técnicos!$H$2:$H$100,Técnicos!$J$2:$J$100)),,0,1))</f>
        <v/>
      </c>
      <c r="BO10" s="15" t="str" cm="1">
        <f t="array" ref="BO10">IF(OR($B10="",BO$2=""),"",Projetos!$K9*_xlfn.XLOOKUP(BO$2,Técnicos!$A$2:$A$100,IF(Projetos!BU9=1,Técnicos!$F$2:$F$100,IF(Projetos!BU9=2,Técnicos!$H$2:$H$100,Técnicos!$J$2:$J$100)),,0,1))</f>
        <v/>
      </c>
      <c r="BP10" s="15" t="str" cm="1">
        <f t="array" ref="BP10">IF(OR($B10="",BP$2=""),"",Projetos!$K9*_xlfn.XLOOKUP(BP$2,Técnicos!$A$2:$A$100,IF(Projetos!BV9=1,Técnicos!$F$2:$F$100,IF(Projetos!BV9=2,Técnicos!$H$2:$H$100,Técnicos!$J$2:$J$100)),,0,1))</f>
        <v/>
      </c>
      <c r="BQ10" s="15" t="str" cm="1">
        <f t="array" ref="BQ10">IF(OR($B10="",BQ$2=""),"",Projetos!$K9*_xlfn.XLOOKUP(BQ$2,Técnicos!$A$2:$A$100,IF(Projetos!BW9=1,Técnicos!$F$2:$F$100,IF(Projetos!BW9=2,Técnicos!$H$2:$H$100,Técnicos!$J$2:$J$100)),,0,1))</f>
        <v/>
      </c>
    </row>
    <row r="11" spans="1:69" x14ac:dyDescent="0.3">
      <c r="B11" s="1">
        <f>IF(Projetos!A10&lt;&gt;"",Projetos!A10,"")</f>
        <v>9</v>
      </c>
      <c r="C11" s="15" cm="1">
        <f t="array" ref="C11">IF(OR($B11="",C$2=""),"",Projetos!$K10/_xlfn.XLOOKUP(C$2,Técnicos!$A$2:$A$100,IF(Projetos!I10=1,Técnicos!$F$2:$F$100,IF(Projetos!I10=2,Técnicos!$H$2:$H$100,Técnicos!$J$2:$J$100)),,0,1))</f>
        <v>131.86335403726707</v>
      </c>
      <c r="D11" s="15" cm="1">
        <f t="array" ref="D11">IF(OR($B11="",D$2=""),"",Projetos!$K10/_xlfn.XLOOKUP(D$2,Técnicos!$A$2:$A$100,IF(Projetos!J10=1,Técnicos!$F$2:$F$100,IF(Projetos!J10=2,Técnicos!$H$2:$H$100,Técnicos!$J$2:$J$100)),,0,1))</f>
        <v>101.0952380952381</v>
      </c>
      <c r="E11" s="15" cm="1">
        <f t="array" ref="E11">IF(OR($B11="",E$2=""),"",Projetos!$K10/_xlfn.XLOOKUP(E$2,Técnicos!$A$2:$A$100,IF(Projetos!K10=1,Técnicos!$F$2:$F$100,IF(Projetos!K10=2,Técnicos!$H$2:$H$100,Técnicos!$J$2:$J$100)),,0,1))</f>
        <v>96.5</v>
      </c>
      <c r="F11" s="15" cm="1">
        <f t="array" ref="F11">IF(OR($B11="",F$2=""),"",Projetos!$K10/_xlfn.XLOOKUP(F$2,Técnicos!$A$2:$A$100,IF(Projetos!L10=1,Técnicos!$F$2:$F$100,IF(Projetos!L10=2,Técnicos!$H$2:$H$100,Técnicos!$J$2:$J$100)),,0,1))</f>
        <v>111.73684210526316</v>
      </c>
      <c r="G11" s="15" cm="1">
        <f t="array" ref="G11">IF(OR($B11="",G$2=""),"",Projetos!$K10/_xlfn.XLOOKUP(G$2,Técnicos!$A$2:$A$100,IF(Projetos!M10=1,Técnicos!$F$2:$F$100,IF(Projetos!M10=2,Técnicos!$H$2:$H$100,Técnicos!$J$2:$J$100)),,0,1))</f>
        <v>106.15</v>
      </c>
      <c r="H11" s="15" t="str" cm="1">
        <f t="array" ref="H11">IF(OR($B11="",H$2=""),"",Projetos!$K10/_xlfn.XLOOKUP(H$2,Técnicos!$A$2:$A$100,IF(Projetos!N10=1,Técnicos!$F$2:$F$100,IF(Projetos!N10=2,Técnicos!$H$2:$H$100,Técnicos!$J$2:$J$100)),,0,1))</f>
        <v/>
      </c>
      <c r="I11" s="15" t="str" cm="1">
        <f t="array" ref="I11">IF(OR($B11="",I$2=""),"",Projetos!$K10/_xlfn.XLOOKUP(I$2,Técnicos!$A$2:$A$100,IF(Projetos!O10=1,Técnicos!$F$2:$F$100,IF(Projetos!O10=2,Técnicos!$H$2:$H$100,Técnicos!$J$2:$J$100)),,0,1))</f>
        <v/>
      </c>
      <c r="J11" s="15" t="str" cm="1">
        <f t="array" ref="J11">IF(OR($B11="",J$2=""),"",Projetos!$K10/_xlfn.XLOOKUP(J$2,Técnicos!$A$2:$A$100,IF(Projetos!P10=1,Técnicos!$F$2:$F$100,IF(Projetos!P10=2,Técnicos!$H$2:$H$100,Técnicos!$J$2:$J$100)),,0,1))</f>
        <v/>
      </c>
      <c r="K11" s="15" t="str" cm="1">
        <f t="array" ref="K11">IF(OR($B11="",K$2=""),"",Projetos!$K10/_xlfn.XLOOKUP(K$2,Técnicos!$A$2:$A$100,IF(Projetos!Q10=1,Técnicos!$F$2:$F$100,IF(Projetos!Q10=2,Técnicos!$H$2:$H$100,Técnicos!$J$2:$J$100)),,0,1))</f>
        <v/>
      </c>
      <c r="L11" s="15" t="str" cm="1">
        <f t="array" ref="L11">IF(OR($B11="",L$2=""),"",Projetos!$K10/_xlfn.XLOOKUP(L$2,Técnicos!$A$2:$A$100,IF(Projetos!R10=1,Técnicos!$F$2:$F$100,IF(Projetos!R10=2,Técnicos!$H$2:$H$100,Técnicos!$J$2:$J$100)),,0,1))</f>
        <v/>
      </c>
      <c r="M11" s="15" t="str" cm="1">
        <f t="array" ref="M11">IF(OR($B11="",M$2=""),"",Projetos!$K10/_xlfn.XLOOKUP(M$2,Técnicos!$A$2:$A$100,IF(Projetos!S10=1,Técnicos!$F$2:$F$100,IF(Projetos!S10=2,Técnicos!$H$2:$H$100,Técnicos!$J$2:$J$100)),,0,1))</f>
        <v/>
      </c>
      <c r="N11" s="15" t="str" cm="1">
        <f t="array" ref="N11">IF(OR($B11="",N$2=""),"",Projetos!$K10/_xlfn.XLOOKUP(N$2,Técnicos!$A$2:$A$100,IF(Projetos!T10=1,Técnicos!$F$2:$F$100,IF(Projetos!T10=2,Técnicos!$H$2:$H$100,Técnicos!$J$2:$J$100)),,0,1))</f>
        <v/>
      </c>
      <c r="O11" s="15" t="str" cm="1">
        <f t="array" ref="O11">IF(OR($B11="",O$2=""),"",Projetos!$K10/_xlfn.XLOOKUP(O$2,Técnicos!$A$2:$A$100,IF(Projetos!U10=1,Técnicos!$F$2:$F$100,IF(Projetos!U10=2,Técnicos!$H$2:$H$100,Técnicos!$J$2:$J$100)),,0,1))</f>
        <v/>
      </c>
      <c r="P11" s="15" t="str" cm="1">
        <f t="array" ref="P11">IF(OR($B11="",P$2=""),"",Projetos!$K10/_xlfn.XLOOKUP(P$2,Técnicos!$A$2:$A$100,IF(Projetos!V10=1,Técnicos!$F$2:$F$100,IF(Projetos!V10=2,Técnicos!$H$2:$H$100,Técnicos!$J$2:$J$100)),,0,1))</f>
        <v/>
      </c>
      <c r="Q11" s="15" t="str" cm="1">
        <f t="array" ref="Q11">IF(OR($B11="",Q$2=""),"",Projetos!$K10/_xlfn.XLOOKUP(Q$2,Técnicos!$A$2:$A$100,IF(Projetos!W10=1,Técnicos!$F$2:$F$100,IF(Projetos!W10=2,Técnicos!$H$2:$H$100,Técnicos!$J$2:$J$100)),,0,1))</f>
        <v/>
      </c>
      <c r="R11" s="15" t="str" cm="1">
        <f t="array" ref="R11">IF(OR($B11="",R$2=""),"",Projetos!$K10/_xlfn.XLOOKUP(R$2,Técnicos!$A$2:$A$100,IF(Projetos!X10=1,Técnicos!$F$2:$F$100,IF(Projetos!X10=2,Técnicos!$H$2:$H$100,Técnicos!$J$2:$J$100)),,0,1))</f>
        <v/>
      </c>
      <c r="S11" s="15" t="str" cm="1">
        <f t="array" ref="S11">IF(OR($B11="",S$2=""),"",Projetos!$K10/_xlfn.XLOOKUP(S$2,Técnicos!$A$2:$A$100,IF(Projetos!Y10=1,Técnicos!$F$2:$F$100,IF(Projetos!Y10=2,Técnicos!$H$2:$H$100,Técnicos!$J$2:$J$100)),,0,1))</f>
        <v/>
      </c>
      <c r="T11" s="15" t="str" cm="1">
        <f t="array" ref="T11">IF(OR($B11="",T$2=""),"",Projetos!$K10/_xlfn.XLOOKUP(T$2,Técnicos!$A$2:$A$100,IF(Projetos!Z10=1,Técnicos!$F$2:$F$100,IF(Projetos!Z10=2,Técnicos!$H$2:$H$100,Técnicos!$J$2:$J$100)),,0,1))</f>
        <v/>
      </c>
      <c r="U11" s="15" t="str" cm="1">
        <f t="array" ref="U11">IF(OR($B11="",U$2=""),"",Projetos!$K10/_xlfn.XLOOKUP(U$2,Técnicos!$A$2:$A$100,IF(Projetos!AA10=1,Técnicos!$F$2:$F$100,IF(Projetos!AA10=2,Técnicos!$H$2:$H$100,Técnicos!$J$2:$J$100)),,0,1))</f>
        <v/>
      </c>
      <c r="V11" s="15" t="str" cm="1">
        <f t="array" ref="V11">IF(OR($B11="",V$2=""),"",Projetos!$K10/_xlfn.XLOOKUP(V$2,Técnicos!$A$2:$A$100,IF(Projetos!AB10=1,Técnicos!$F$2:$F$100,IF(Projetos!AB10=2,Técnicos!$H$2:$H$100,Técnicos!$J$2:$J$100)),,0,1))</f>
        <v/>
      </c>
      <c r="W11" s="15" t="str" cm="1">
        <f t="array" ref="W11">IF(OR($B11="",W$2=""),"",Projetos!$K10/_xlfn.XLOOKUP(W$2,Técnicos!$A$2:$A$100,IF(Projetos!AC10=1,Técnicos!$F$2:$F$100,IF(Projetos!AC10=2,Técnicos!$H$2:$H$100,Técnicos!$J$2:$J$100)),,0,1))</f>
        <v/>
      </c>
      <c r="X11" s="15" t="str" cm="1">
        <f t="array" ref="X11">IF(OR($B11="",X$2=""),"",Projetos!$K10/_xlfn.XLOOKUP(X$2,Técnicos!$A$2:$A$100,IF(Projetos!AD10=1,Técnicos!$F$2:$F$100,IF(Projetos!AD10=2,Técnicos!$H$2:$H$100,Técnicos!$J$2:$J$100)),,0,1))</f>
        <v/>
      </c>
      <c r="Y11" s="15" t="str" cm="1">
        <f t="array" ref="Y11">IF(OR($B11="",Y$2=""),"",Projetos!$K10/_xlfn.XLOOKUP(Y$2,Técnicos!$A$2:$A$100,IF(Projetos!AE10=1,Técnicos!$F$2:$F$100,IF(Projetos!AE10=2,Técnicos!$H$2:$H$100,Técnicos!$J$2:$J$100)),,0,1))</f>
        <v/>
      </c>
      <c r="Z11" s="15" t="str" cm="1">
        <f t="array" ref="Z11">IF(OR($B11="",Z$2=""),"",Projetos!$K10/_xlfn.XLOOKUP(Z$2,Técnicos!$A$2:$A$100,IF(Projetos!AF10=1,Técnicos!$F$2:$F$100,IF(Projetos!AF10=2,Técnicos!$H$2:$H$100,Técnicos!$J$2:$J$100)),,0,1))</f>
        <v/>
      </c>
      <c r="AA11" s="15" t="str" cm="1">
        <f t="array" ref="AA11">IF(OR($B11="",AA$2=""),"",Projetos!$K10/_xlfn.XLOOKUP(AA$2,Técnicos!$A$2:$A$100,IF(Projetos!AG10=1,Técnicos!$F$2:$F$100,IF(Projetos!AG10=2,Técnicos!$H$2:$H$100,Técnicos!$J$2:$J$100)),,0,1))</f>
        <v/>
      </c>
      <c r="AB11" s="15" t="str" cm="1">
        <f t="array" ref="AB11">IF(OR($B11="",AB$2=""),"",Projetos!$K10/_xlfn.XLOOKUP(AB$2,Técnicos!$A$2:$A$100,IF(Projetos!AH10=1,Técnicos!$F$2:$F$100,IF(Projetos!AH10=2,Técnicos!$H$2:$H$100,Técnicos!$J$2:$J$100)),,0,1))</f>
        <v/>
      </c>
      <c r="AC11" s="15" t="str" cm="1">
        <f t="array" ref="AC11">IF(OR($B11="",AC$2=""),"",Projetos!$K10/_xlfn.XLOOKUP(AC$2,Técnicos!$A$2:$A$100,IF(Projetos!AI10=1,Técnicos!$F$2:$F$100,IF(Projetos!AI10=2,Técnicos!$H$2:$H$100,Técnicos!$J$2:$J$100)),,0,1))</f>
        <v/>
      </c>
      <c r="AD11" s="15" t="str" cm="1">
        <f t="array" ref="AD11">IF(OR($B11="",AD$2=""),"",Projetos!$K10/_xlfn.XLOOKUP(AD$2,Técnicos!$A$2:$A$100,IF(Projetos!AJ10=1,Técnicos!$F$2:$F$100,IF(Projetos!AJ10=2,Técnicos!$H$2:$H$100,Técnicos!$J$2:$J$100)),,0,1))</f>
        <v/>
      </c>
      <c r="AE11" s="15" t="str" cm="1">
        <f t="array" ref="AE11">IF(OR($B11="",AE$2=""),"",Projetos!$K10/_xlfn.XLOOKUP(AE$2,Técnicos!$A$2:$A$100,IF(Projetos!AK10=1,Técnicos!$F$2:$F$100,IF(Projetos!AK10=2,Técnicos!$H$2:$H$100,Técnicos!$J$2:$J$100)),,0,1))</f>
        <v/>
      </c>
      <c r="AF11" s="15" t="str" cm="1">
        <f t="array" ref="AF11">IF(OR($B11="",AF$2=""),"",Projetos!$K10/_xlfn.XLOOKUP(AF$2,Técnicos!$A$2:$A$100,IF(Projetos!AL10=1,Técnicos!$F$2:$F$100,IF(Projetos!AL10=2,Técnicos!$H$2:$H$100,Técnicos!$J$2:$J$100)),,0,1))</f>
        <v/>
      </c>
      <c r="AG11" s="15" t="str" cm="1">
        <f t="array" ref="AG11">IF(OR($B11="",AG$2=""),"",Projetos!$K10/_xlfn.XLOOKUP(AG$2,Técnicos!$A$2:$A$100,IF(Projetos!AM10=1,Técnicos!$F$2:$F$100,IF(Projetos!AM10=2,Técnicos!$H$2:$H$100,Técnicos!$J$2:$J$100)),,0,1))</f>
        <v/>
      </c>
      <c r="AH11" s="15" t="str" cm="1">
        <f t="array" ref="AH11">IF(OR($B11="",AH$2=""),"",Projetos!$K10/_xlfn.XLOOKUP(AH$2,Técnicos!$A$2:$A$100,IF(Projetos!AN10=1,Técnicos!$F$2:$F$100,IF(Projetos!AN10=2,Técnicos!$H$2:$H$100,Técnicos!$J$2:$J$100)),,0,1))</f>
        <v/>
      </c>
      <c r="AI11" s="15" t="str" cm="1">
        <f t="array" ref="AI11">IF(OR($B11="",AI$2=""),"",Projetos!$K10/_xlfn.XLOOKUP(AI$2,Técnicos!$A$2:$A$100,IF(Projetos!AO10=1,Técnicos!$F$2:$F$100,IF(Projetos!AO10=2,Técnicos!$H$2:$H$100,Técnicos!$J$2:$J$100)),,0,1))</f>
        <v/>
      </c>
      <c r="AJ11" s="15" t="str" cm="1">
        <f t="array" ref="AJ11">IF(OR($B11="",AJ$2=""),"",Projetos!$K10/_xlfn.XLOOKUP(AJ$2,Técnicos!$A$2:$A$100,IF(Projetos!AP10=1,Técnicos!$F$2:$F$100,IF(Projetos!AP10=2,Técnicos!$H$2:$H$100,Técnicos!$J$2:$J$100)),,0,1))</f>
        <v/>
      </c>
      <c r="AK11" s="15" t="str" cm="1">
        <f t="array" ref="AK11">IF(OR($B11="",AK$2=""),"",Projetos!$K10/_xlfn.XLOOKUP(AK$2,Técnicos!$A$2:$A$100,IF(Projetos!AQ10=1,Técnicos!$F$2:$F$100,IF(Projetos!AQ10=2,Técnicos!$H$2:$H$100,Técnicos!$J$2:$J$100)),,0,1))</f>
        <v/>
      </c>
      <c r="AL11" s="15" t="str" cm="1">
        <f t="array" ref="AL11">IF(OR($B11="",AL$2=""),"",Projetos!$K10*_xlfn.XLOOKUP(AL$2,Técnicos!$A$2:$A$100,IF(Projetos!AR10=1,Técnicos!$F$2:$F$100,IF(Projetos!AR10=2,Técnicos!$H$2:$H$100,Técnicos!$J$2:$J$100)),,0,1))</f>
        <v/>
      </c>
      <c r="AM11" s="15" t="str" cm="1">
        <f t="array" ref="AM11">IF(OR($B11="",AM$2=""),"",Projetos!$K10*_xlfn.XLOOKUP(AM$2,Técnicos!$A$2:$A$100,IF(Projetos!AS10=1,Técnicos!$F$2:$F$100,IF(Projetos!AS10=2,Técnicos!$H$2:$H$100,Técnicos!$J$2:$J$100)),,0,1))</f>
        <v/>
      </c>
      <c r="AN11" s="15" t="str" cm="1">
        <f t="array" ref="AN11">IF(OR($B11="",AN$2=""),"",Projetos!$K10*_xlfn.XLOOKUP(AN$2,Técnicos!$A$2:$A$100,IF(Projetos!AT10=1,Técnicos!$F$2:$F$100,IF(Projetos!AT10=2,Técnicos!$H$2:$H$100,Técnicos!$J$2:$J$100)),,0,1))</f>
        <v/>
      </c>
      <c r="AO11" s="15" t="str" cm="1">
        <f t="array" ref="AO11">IF(OR($B11="",AO$2=""),"",Projetos!$K10*_xlfn.XLOOKUP(AO$2,Técnicos!$A$2:$A$100,IF(Projetos!AU10=1,Técnicos!$F$2:$F$100,IF(Projetos!AU10=2,Técnicos!$H$2:$H$100,Técnicos!$J$2:$J$100)),,0,1))</f>
        <v/>
      </c>
      <c r="AP11" s="15" t="str" cm="1">
        <f t="array" ref="AP11">IF(OR($B11="",AP$2=""),"",Projetos!$K10*_xlfn.XLOOKUP(AP$2,Técnicos!$A$2:$A$100,IF(Projetos!AV10=1,Técnicos!$F$2:$F$100,IF(Projetos!AV10=2,Técnicos!$H$2:$H$100,Técnicos!$J$2:$J$100)),,0,1))</f>
        <v/>
      </c>
      <c r="AQ11" s="15" t="str" cm="1">
        <f t="array" ref="AQ11">IF(OR($B11="",AQ$2=""),"",Projetos!$K10*_xlfn.XLOOKUP(AQ$2,Técnicos!$A$2:$A$100,IF(Projetos!AW10=1,Técnicos!$F$2:$F$100,IF(Projetos!AW10=2,Técnicos!$H$2:$H$100,Técnicos!$J$2:$J$100)),,0,1))</f>
        <v/>
      </c>
      <c r="AR11" s="15" t="str" cm="1">
        <f t="array" ref="AR11">IF(OR($B11="",AR$2=""),"",Projetos!$K10*_xlfn.XLOOKUP(AR$2,Técnicos!$A$2:$A$100,IF(Projetos!AX10=1,Técnicos!$F$2:$F$100,IF(Projetos!AX10=2,Técnicos!$H$2:$H$100,Técnicos!$J$2:$J$100)),,0,1))</f>
        <v/>
      </c>
      <c r="AS11" s="15" t="str" cm="1">
        <f t="array" ref="AS11">IF(OR($B11="",AS$2=""),"",Projetos!$K10*_xlfn.XLOOKUP(AS$2,Técnicos!$A$2:$A$100,IF(Projetos!AY10=1,Técnicos!$F$2:$F$100,IF(Projetos!AY10=2,Técnicos!$H$2:$H$100,Técnicos!$J$2:$J$100)),,0,1))</f>
        <v/>
      </c>
      <c r="AT11" s="15" t="str" cm="1">
        <f t="array" ref="AT11">IF(OR($B11="",AT$2=""),"",Projetos!$K10*_xlfn.XLOOKUP(AT$2,Técnicos!$A$2:$A$100,IF(Projetos!AZ10=1,Técnicos!$F$2:$F$100,IF(Projetos!AZ10=2,Técnicos!$H$2:$H$100,Técnicos!$J$2:$J$100)),,0,1))</f>
        <v/>
      </c>
      <c r="AU11" s="15" t="str" cm="1">
        <f t="array" ref="AU11">IF(OR($B11="",AU$2=""),"",Projetos!$K10*_xlfn.XLOOKUP(AU$2,Técnicos!$A$2:$A$100,IF(Projetos!BA10=1,Técnicos!$F$2:$F$100,IF(Projetos!BA10=2,Técnicos!$H$2:$H$100,Técnicos!$J$2:$J$100)),,0,1))</f>
        <v/>
      </c>
      <c r="AV11" s="15" t="str" cm="1">
        <f t="array" ref="AV11">IF(OR($B11="",AV$2=""),"",Projetos!$K10*_xlfn.XLOOKUP(AV$2,Técnicos!$A$2:$A$100,IF(Projetos!BB10=1,Técnicos!$F$2:$F$100,IF(Projetos!BB10=2,Técnicos!$H$2:$H$100,Técnicos!$J$2:$J$100)),,0,1))</f>
        <v/>
      </c>
      <c r="AW11" s="15" t="str" cm="1">
        <f t="array" ref="AW11">IF(OR($B11="",AW$2=""),"",Projetos!$K10*_xlfn.XLOOKUP(AW$2,Técnicos!$A$2:$A$100,IF(Projetos!BC10=1,Técnicos!$F$2:$F$100,IF(Projetos!BC10=2,Técnicos!$H$2:$H$100,Técnicos!$J$2:$J$100)),,0,1))</f>
        <v/>
      </c>
      <c r="AX11" s="15" t="str" cm="1">
        <f t="array" ref="AX11">IF(OR($B11="",AX$2=""),"",Projetos!$K10*_xlfn.XLOOKUP(AX$2,Técnicos!$A$2:$A$100,IF(Projetos!BD10=1,Técnicos!$F$2:$F$100,IF(Projetos!BD10=2,Técnicos!$H$2:$H$100,Técnicos!$J$2:$J$100)),,0,1))</f>
        <v/>
      </c>
      <c r="AY11" s="15" t="str" cm="1">
        <f t="array" ref="AY11">IF(OR($B11="",AY$2=""),"",Projetos!$K10*_xlfn.XLOOKUP(AY$2,Técnicos!$A$2:$A$100,IF(Projetos!BE10=1,Técnicos!$F$2:$F$100,IF(Projetos!BE10=2,Técnicos!$H$2:$H$100,Técnicos!$J$2:$J$100)),,0,1))</f>
        <v/>
      </c>
      <c r="AZ11" s="15" t="str" cm="1">
        <f t="array" ref="AZ11">IF(OR($B11="",AZ$2=""),"",Projetos!$K10*_xlfn.XLOOKUP(AZ$2,Técnicos!$A$2:$A$100,IF(Projetos!BF10=1,Técnicos!$F$2:$F$100,IF(Projetos!BF10=2,Técnicos!$H$2:$H$100,Técnicos!$J$2:$J$100)),,0,1))</f>
        <v/>
      </c>
      <c r="BA11" s="15" t="str" cm="1">
        <f t="array" ref="BA11">IF(OR($B11="",BA$2=""),"",Projetos!$K10*_xlfn.XLOOKUP(BA$2,Técnicos!$A$2:$A$100,IF(Projetos!BG10=1,Técnicos!$F$2:$F$100,IF(Projetos!BG10=2,Técnicos!$H$2:$H$100,Técnicos!$J$2:$J$100)),,0,1))</f>
        <v/>
      </c>
      <c r="BB11" s="15" t="str" cm="1">
        <f t="array" ref="BB11">IF(OR($B11="",BB$2=""),"",Projetos!$K10*_xlfn.XLOOKUP(BB$2,Técnicos!$A$2:$A$100,IF(Projetos!BH10=1,Técnicos!$F$2:$F$100,IF(Projetos!BH10=2,Técnicos!$H$2:$H$100,Técnicos!$J$2:$J$100)),,0,1))</f>
        <v/>
      </c>
      <c r="BC11" s="15" t="str" cm="1">
        <f t="array" ref="BC11">IF(OR($B11="",BC$2=""),"",Projetos!$K10*_xlfn.XLOOKUP(BC$2,Técnicos!$A$2:$A$100,IF(Projetos!BI10=1,Técnicos!$F$2:$F$100,IF(Projetos!BI10=2,Técnicos!$H$2:$H$100,Técnicos!$J$2:$J$100)),,0,1))</f>
        <v/>
      </c>
      <c r="BD11" s="15" t="str" cm="1">
        <f t="array" ref="BD11">IF(OR($B11="",BD$2=""),"",Projetos!$K10*_xlfn.XLOOKUP(BD$2,Técnicos!$A$2:$A$100,IF(Projetos!BJ10=1,Técnicos!$F$2:$F$100,IF(Projetos!BJ10=2,Técnicos!$H$2:$H$100,Técnicos!$J$2:$J$100)),,0,1))</f>
        <v/>
      </c>
      <c r="BE11" s="15" t="str" cm="1">
        <f t="array" ref="BE11">IF(OR($B11="",BE$2=""),"",Projetos!$K10*_xlfn.XLOOKUP(BE$2,Técnicos!$A$2:$A$100,IF(Projetos!BK10=1,Técnicos!$F$2:$F$100,IF(Projetos!BK10=2,Técnicos!$H$2:$H$100,Técnicos!$J$2:$J$100)),,0,1))</f>
        <v/>
      </c>
      <c r="BF11" s="15" t="str" cm="1">
        <f t="array" ref="BF11">IF(OR($B11="",BF$2=""),"",Projetos!$K10*_xlfn.XLOOKUP(BF$2,Técnicos!$A$2:$A$100,IF(Projetos!BL10=1,Técnicos!$F$2:$F$100,IF(Projetos!BL10=2,Técnicos!$H$2:$H$100,Técnicos!$J$2:$J$100)),,0,1))</f>
        <v/>
      </c>
      <c r="BG11" s="15" t="str" cm="1">
        <f t="array" ref="BG11">IF(OR($B11="",BG$2=""),"",Projetos!$K10*_xlfn.XLOOKUP(BG$2,Técnicos!$A$2:$A$100,IF(Projetos!BM10=1,Técnicos!$F$2:$F$100,IF(Projetos!BM10=2,Técnicos!$H$2:$H$100,Técnicos!$J$2:$J$100)),,0,1))</f>
        <v/>
      </c>
      <c r="BH11" s="15" t="str" cm="1">
        <f t="array" ref="BH11">IF(OR($B11="",BH$2=""),"",Projetos!$K10*_xlfn.XLOOKUP(BH$2,Técnicos!$A$2:$A$100,IF(Projetos!BN10=1,Técnicos!$F$2:$F$100,IF(Projetos!BN10=2,Técnicos!$H$2:$H$100,Técnicos!$J$2:$J$100)),,0,1))</f>
        <v/>
      </c>
      <c r="BI11" s="15" t="str" cm="1">
        <f t="array" ref="BI11">IF(OR($B11="",BI$2=""),"",Projetos!$K10*_xlfn.XLOOKUP(BI$2,Técnicos!$A$2:$A$100,IF(Projetos!BO10=1,Técnicos!$F$2:$F$100,IF(Projetos!BO10=2,Técnicos!$H$2:$H$100,Técnicos!$J$2:$J$100)),,0,1))</f>
        <v/>
      </c>
      <c r="BJ11" s="15" t="str" cm="1">
        <f t="array" ref="BJ11">IF(OR($B11="",BJ$2=""),"",Projetos!$K10*_xlfn.XLOOKUP(BJ$2,Técnicos!$A$2:$A$100,IF(Projetos!BP10=1,Técnicos!$F$2:$F$100,IF(Projetos!BP10=2,Técnicos!$H$2:$H$100,Técnicos!$J$2:$J$100)),,0,1))</f>
        <v/>
      </c>
      <c r="BK11" s="15" t="str" cm="1">
        <f t="array" ref="BK11">IF(OR($B11="",BK$2=""),"",Projetos!$K10*_xlfn.XLOOKUP(BK$2,Técnicos!$A$2:$A$100,IF(Projetos!BQ10=1,Técnicos!$F$2:$F$100,IF(Projetos!BQ10=2,Técnicos!$H$2:$H$100,Técnicos!$J$2:$J$100)),,0,1))</f>
        <v/>
      </c>
      <c r="BL11" s="15" t="str" cm="1">
        <f t="array" ref="BL11">IF(OR($B11="",BL$2=""),"",Projetos!$K10*_xlfn.XLOOKUP(BL$2,Técnicos!$A$2:$A$100,IF(Projetos!BR10=1,Técnicos!$F$2:$F$100,IF(Projetos!BR10=2,Técnicos!$H$2:$H$100,Técnicos!$J$2:$J$100)),,0,1))</f>
        <v/>
      </c>
      <c r="BM11" s="15" t="str" cm="1">
        <f t="array" ref="BM11">IF(OR($B11="",BM$2=""),"",Projetos!$K10*_xlfn.XLOOKUP(BM$2,Técnicos!$A$2:$A$100,IF(Projetos!BS10=1,Técnicos!$F$2:$F$100,IF(Projetos!BS10=2,Técnicos!$H$2:$H$100,Técnicos!$J$2:$J$100)),,0,1))</f>
        <v/>
      </c>
      <c r="BN11" s="15" t="str" cm="1">
        <f t="array" ref="BN11">IF(OR($B11="",BN$2=""),"",Projetos!$K10*_xlfn.XLOOKUP(BN$2,Técnicos!$A$2:$A$100,IF(Projetos!BT10=1,Técnicos!$F$2:$F$100,IF(Projetos!BT10=2,Técnicos!$H$2:$H$100,Técnicos!$J$2:$J$100)),,0,1))</f>
        <v/>
      </c>
      <c r="BO11" s="15" t="str" cm="1">
        <f t="array" ref="BO11">IF(OR($B11="",BO$2=""),"",Projetos!$K10*_xlfn.XLOOKUP(BO$2,Técnicos!$A$2:$A$100,IF(Projetos!BU10=1,Técnicos!$F$2:$F$100,IF(Projetos!BU10=2,Técnicos!$H$2:$H$100,Técnicos!$J$2:$J$100)),,0,1))</f>
        <v/>
      </c>
      <c r="BP11" s="15" t="str" cm="1">
        <f t="array" ref="BP11">IF(OR($B11="",BP$2=""),"",Projetos!$K10*_xlfn.XLOOKUP(BP$2,Técnicos!$A$2:$A$100,IF(Projetos!BV10=1,Técnicos!$F$2:$F$100,IF(Projetos!BV10=2,Técnicos!$H$2:$H$100,Técnicos!$J$2:$J$100)),,0,1))</f>
        <v/>
      </c>
      <c r="BQ11" s="15" t="str" cm="1">
        <f t="array" ref="BQ11">IF(OR($B11="",BQ$2=""),"",Projetos!$K10*_xlfn.XLOOKUP(BQ$2,Técnicos!$A$2:$A$100,IF(Projetos!BW10=1,Técnicos!$F$2:$F$100,IF(Projetos!BW10=2,Técnicos!$H$2:$H$100,Técnicos!$J$2:$J$100)),,0,1))</f>
        <v/>
      </c>
    </row>
    <row r="12" spans="1:69" x14ac:dyDescent="0.3">
      <c r="B12" s="1">
        <f>IF(Projetos!A11&lt;&gt;"",Projetos!A11,"")</f>
        <v>10</v>
      </c>
      <c r="C12" s="15" cm="1">
        <f t="array" ref="C12">IF(OR($B12="",C$2=""),"",Projetos!$K11/_xlfn.XLOOKUP(C$2,Técnicos!$A$2:$A$100,IF(Projetos!I11=1,Técnicos!$F$2:$F$100,IF(Projetos!I11=2,Técnicos!$H$2:$H$100,Técnicos!$J$2:$J$100)),,0,1))</f>
        <v>130.93167701863354</v>
      </c>
      <c r="D12" s="15" cm="1">
        <f t="array" ref="D12">IF(OR($B12="",D$2=""),"",Projetos!$K11/_xlfn.XLOOKUP(D$2,Técnicos!$A$2:$A$100,IF(Projetos!J11=1,Técnicos!$F$2:$F$100,IF(Projetos!J11=2,Técnicos!$H$2:$H$100,Técnicos!$J$2:$J$100)),,0,1))</f>
        <v>100.38095238095238</v>
      </c>
      <c r="E12" s="15" cm="1">
        <f t="array" ref="E12">IF(OR($B12="",E$2=""),"",Projetos!$K11/_xlfn.XLOOKUP(E$2,Técnicos!$A$2:$A$100,IF(Projetos!K11=1,Técnicos!$F$2:$F$100,IF(Projetos!K11=2,Técnicos!$H$2:$H$100,Técnicos!$J$2:$J$100)),,0,1))</f>
        <v>95.818181818181813</v>
      </c>
      <c r="F12" s="15" cm="1">
        <f t="array" ref="F12">IF(OR($B12="",F$2=""),"",Projetos!$K11/_xlfn.XLOOKUP(F$2,Técnicos!$A$2:$A$100,IF(Projetos!L11=1,Técnicos!$F$2:$F$100,IF(Projetos!L11=2,Técnicos!$H$2:$H$100,Técnicos!$J$2:$J$100)),,0,1))</f>
        <v>110.94736842105264</v>
      </c>
      <c r="G12" s="15" cm="1">
        <f t="array" ref="G12">IF(OR($B12="",G$2=""),"",Projetos!$K11/_xlfn.XLOOKUP(G$2,Técnicos!$A$2:$A$100,IF(Projetos!M11=1,Técnicos!$F$2:$F$100,IF(Projetos!M11=2,Técnicos!$H$2:$H$100,Técnicos!$J$2:$J$100)),,0,1))</f>
        <v>105.4</v>
      </c>
      <c r="H12" s="15" t="str" cm="1">
        <f t="array" ref="H12">IF(OR($B12="",H$2=""),"",Projetos!$K11/_xlfn.XLOOKUP(H$2,Técnicos!$A$2:$A$100,IF(Projetos!N11=1,Técnicos!$F$2:$F$100,IF(Projetos!N11=2,Técnicos!$H$2:$H$100,Técnicos!$J$2:$J$100)),,0,1))</f>
        <v/>
      </c>
      <c r="I12" s="15" t="str" cm="1">
        <f t="array" ref="I12">IF(OR($B12="",I$2=""),"",Projetos!$K11/_xlfn.XLOOKUP(I$2,Técnicos!$A$2:$A$100,IF(Projetos!O11=1,Técnicos!$F$2:$F$100,IF(Projetos!O11=2,Técnicos!$H$2:$H$100,Técnicos!$J$2:$J$100)),,0,1))</f>
        <v/>
      </c>
      <c r="J12" s="15" t="str" cm="1">
        <f t="array" ref="J12">IF(OR($B12="",J$2=""),"",Projetos!$K11/_xlfn.XLOOKUP(J$2,Técnicos!$A$2:$A$100,IF(Projetos!P11=1,Técnicos!$F$2:$F$100,IF(Projetos!P11=2,Técnicos!$H$2:$H$100,Técnicos!$J$2:$J$100)),,0,1))</f>
        <v/>
      </c>
      <c r="K12" s="15" t="str" cm="1">
        <f t="array" ref="K12">IF(OR($B12="",K$2=""),"",Projetos!$K11/_xlfn.XLOOKUP(K$2,Técnicos!$A$2:$A$100,IF(Projetos!Q11=1,Técnicos!$F$2:$F$100,IF(Projetos!Q11=2,Técnicos!$H$2:$H$100,Técnicos!$J$2:$J$100)),,0,1))</f>
        <v/>
      </c>
      <c r="L12" s="15" t="str" cm="1">
        <f t="array" ref="L12">IF(OR($B12="",L$2=""),"",Projetos!$K11/_xlfn.XLOOKUP(L$2,Técnicos!$A$2:$A$100,IF(Projetos!R11=1,Técnicos!$F$2:$F$100,IF(Projetos!R11=2,Técnicos!$H$2:$H$100,Técnicos!$J$2:$J$100)),,0,1))</f>
        <v/>
      </c>
      <c r="M12" s="15" t="str" cm="1">
        <f t="array" ref="M12">IF(OR($B12="",M$2=""),"",Projetos!$K11/_xlfn.XLOOKUP(M$2,Técnicos!$A$2:$A$100,IF(Projetos!S11=1,Técnicos!$F$2:$F$100,IF(Projetos!S11=2,Técnicos!$H$2:$H$100,Técnicos!$J$2:$J$100)),,0,1))</f>
        <v/>
      </c>
      <c r="N12" s="15" t="str" cm="1">
        <f t="array" ref="N12">IF(OR($B12="",N$2=""),"",Projetos!$K11/_xlfn.XLOOKUP(N$2,Técnicos!$A$2:$A$100,IF(Projetos!T11=1,Técnicos!$F$2:$F$100,IF(Projetos!T11=2,Técnicos!$H$2:$H$100,Técnicos!$J$2:$J$100)),,0,1))</f>
        <v/>
      </c>
      <c r="O12" s="15" t="str" cm="1">
        <f t="array" ref="O12">IF(OR($B12="",O$2=""),"",Projetos!$K11/_xlfn.XLOOKUP(O$2,Técnicos!$A$2:$A$100,IF(Projetos!U11=1,Técnicos!$F$2:$F$100,IF(Projetos!U11=2,Técnicos!$H$2:$H$100,Técnicos!$J$2:$J$100)),,0,1))</f>
        <v/>
      </c>
      <c r="P12" s="15" t="str" cm="1">
        <f t="array" ref="P12">IF(OR($B12="",P$2=""),"",Projetos!$K11/_xlfn.XLOOKUP(P$2,Técnicos!$A$2:$A$100,IF(Projetos!V11=1,Técnicos!$F$2:$F$100,IF(Projetos!V11=2,Técnicos!$H$2:$H$100,Técnicos!$J$2:$J$100)),,0,1))</f>
        <v/>
      </c>
      <c r="Q12" s="15" t="str" cm="1">
        <f t="array" ref="Q12">IF(OR($B12="",Q$2=""),"",Projetos!$K11/_xlfn.XLOOKUP(Q$2,Técnicos!$A$2:$A$100,IF(Projetos!W11=1,Técnicos!$F$2:$F$100,IF(Projetos!W11=2,Técnicos!$H$2:$H$100,Técnicos!$J$2:$J$100)),,0,1))</f>
        <v/>
      </c>
      <c r="R12" s="15" t="str" cm="1">
        <f t="array" ref="R12">IF(OR($B12="",R$2=""),"",Projetos!$K11/_xlfn.XLOOKUP(R$2,Técnicos!$A$2:$A$100,IF(Projetos!X11=1,Técnicos!$F$2:$F$100,IF(Projetos!X11=2,Técnicos!$H$2:$H$100,Técnicos!$J$2:$J$100)),,0,1))</f>
        <v/>
      </c>
      <c r="S12" s="15" t="str" cm="1">
        <f t="array" ref="S12">IF(OR($B12="",S$2=""),"",Projetos!$K11/_xlfn.XLOOKUP(S$2,Técnicos!$A$2:$A$100,IF(Projetos!Y11=1,Técnicos!$F$2:$F$100,IF(Projetos!Y11=2,Técnicos!$H$2:$H$100,Técnicos!$J$2:$J$100)),,0,1))</f>
        <v/>
      </c>
      <c r="T12" s="15" t="str" cm="1">
        <f t="array" ref="T12">IF(OR($B12="",T$2=""),"",Projetos!$K11/_xlfn.XLOOKUP(T$2,Técnicos!$A$2:$A$100,IF(Projetos!Z11=1,Técnicos!$F$2:$F$100,IF(Projetos!Z11=2,Técnicos!$H$2:$H$100,Técnicos!$J$2:$J$100)),,0,1))</f>
        <v/>
      </c>
      <c r="U12" s="15" t="str" cm="1">
        <f t="array" ref="U12">IF(OR($B12="",U$2=""),"",Projetos!$K11/_xlfn.XLOOKUP(U$2,Técnicos!$A$2:$A$100,IF(Projetos!AA11=1,Técnicos!$F$2:$F$100,IF(Projetos!AA11=2,Técnicos!$H$2:$H$100,Técnicos!$J$2:$J$100)),,0,1))</f>
        <v/>
      </c>
      <c r="V12" s="15" t="str" cm="1">
        <f t="array" ref="V12">IF(OR($B12="",V$2=""),"",Projetos!$K11/_xlfn.XLOOKUP(V$2,Técnicos!$A$2:$A$100,IF(Projetos!AB11=1,Técnicos!$F$2:$F$100,IF(Projetos!AB11=2,Técnicos!$H$2:$H$100,Técnicos!$J$2:$J$100)),,0,1))</f>
        <v/>
      </c>
      <c r="W12" s="15" t="str" cm="1">
        <f t="array" ref="W12">IF(OR($B12="",W$2=""),"",Projetos!$K11/_xlfn.XLOOKUP(W$2,Técnicos!$A$2:$A$100,IF(Projetos!AC11=1,Técnicos!$F$2:$F$100,IF(Projetos!AC11=2,Técnicos!$H$2:$H$100,Técnicos!$J$2:$J$100)),,0,1))</f>
        <v/>
      </c>
      <c r="X12" s="15" t="str" cm="1">
        <f t="array" ref="X12">IF(OR($B12="",X$2=""),"",Projetos!$K11/_xlfn.XLOOKUP(X$2,Técnicos!$A$2:$A$100,IF(Projetos!AD11=1,Técnicos!$F$2:$F$100,IF(Projetos!AD11=2,Técnicos!$H$2:$H$100,Técnicos!$J$2:$J$100)),,0,1))</f>
        <v/>
      </c>
      <c r="Y12" s="15" t="str" cm="1">
        <f t="array" ref="Y12">IF(OR($B12="",Y$2=""),"",Projetos!$K11/_xlfn.XLOOKUP(Y$2,Técnicos!$A$2:$A$100,IF(Projetos!AE11=1,Técnicos!$F$2:$F$100,IF(Projetos!AE11=2,Técnicos!$H$2:$H$100,Técnicos!$J$2:$J$100)),,0,1))</f>
        <v/>
      </c>
      <c r="Z12" s="15" t="str" cm="1">
        <f t="array" ref="Z12">IF(OR($B12="",Z$2=""),"",Projetos!$K11/_xlfn.XLOOKUP(Z$2,Técnicos!$A$2:$A$100,IF(Projetos!AF11=1,Técnicos!$F$2:$F$100,IF(Projetos!AF11=2,Técnicos!$H$2:$H$100,Técnicos!$J$2:$J$100)),,0,1))</f>
        <v/>
      </c>
      <c r="AA12" s="15" t="str" cm="1">
        <f t="array" ref="AA12">IF(OR($B12="",AA$2=""),"",Projetos!$K11/_xlfn.XLOOKUP(AA$2,Técnicos!$A$2:$A$100,IF(Projetos!AG11=1,Técnicos!$F$2:$F$100,IF(Projetos!AG11=2,Técnicos!$H$2:$H$100,Técnicos!$J$2:$J$100)),,0,1))</f>
        <v/>
      </c>
      <c r="AB12" s="15" t="str" cm="1">
        <f t="array" ref="AB12">IF(OR($B12="",AB$2=""),"",Projetos!$K11/_xlfn.XLOOKUP(AB$2,Técnicos!$A$2:$A$100,IF(Projetos!AH11=1,Técnicos!$F$2:$F$100,IF(Projetos!AH11=2,Técnicos!$H$2:$H$100,Técnicos!$J$2:$J$100)),,0,1))</f>
        <v/>
      </c>
      <c r="AC12" s="15" t="str" cm="1">
        <f t="array" ref="AC12">IF(OR($B12="",AC$2=""),"",Projetos!$K11/_xlfn.XLOOKUP(AC$2,Técnicos!$A$2:$A$100,IF(Projetos!AI11=1,Técnicos!$F$2:$F$100,IF(Projetos!AI11=2,Técnicos!$H$2:$H$100,Técnicos!$J$2:$J$100)),,0,1))</f>
        <v/>
      </c>
      <c r="AD12" s="15" t="str" cm="1">
        <f t="array" ref="AD12">IF(OR($B12="",AD$2=""),"",Projetos!$K11/_xlfn.XLOOKUP(AD$2,Técnicos!$A$2:$A$100,IF(Projetos!AJ11=1,Técnicos!$F$2:$F$100,IF(Projetos!AJ11=2,Técnicos!$H$2:$H$100,Técnicos!$J$2:$J$100)),,0,1))</f>
        <v/>
      </c>
      <c r="AE12" s="15" t="str" cm="1">
        <f t="array" ref="AE12">IF(OR($B12="",AE$2=""),"",Projetos!$K11/_xlfn.XLOOKUP(AE$2,Técnicos!$A$2:$A$100,IF(Projetos!AK11=1,Técnicos!$F$2:$F$100,IF(Projetos!AK11=2,Técnicos!$H$2:$H$100,Técnicos!$J$2:$J$100)),,0,1))</f>
        <v/>
      </c>
      <c r="AF12" s="15" t="str" cm="1">
        <f t="array" ref="AF12">IF(OR($B12="",AF$2=""),"",Projetos!$K11/_xlfn.XLOOKUP(AF$2,Técnicos!$A$2:$A$100,IF(Projetos!AL11=1,Técnicos!$F$2:$F$100,IF(Projetos!AL11=2,Técnicos!$H$2:$H$100,Técnicos!$J$2:$J$100)),,0,1))</f>
        <v/>
      </c>
      <c r="AG12" s="15" t="str" cm="1">
        <f t="array" ref="AG12">IF(OR($B12="",AG$2=""),"",Projetos!$K11/_xlfn.XLOOKUP(AG$2,Técnicos!$A$2:$A$100,IF(Projetos!AM11=1,Técnicos!$F$2:$F$100,IF(Projetos!AM11=2,Técnicos!$H$2:$H$100,Técnicos!$J$2:$J$100)),,0,1))</f>
        <v/>
      </c>
      <c r="AH12" s="15" t="str" cm="1">
        <f t="array" ref="AH12">IF(OR($B12="",AH$2=""),"",Projetos!$K11/_xlfn.XLOOKUP(AH$2,Técnicos!$A$2:$A$100,IF(Projetos!AN11=1,Técnicos!$F$2:$F$100,IF(Projetos!AN11=2,Técnicos!$H$2:$H$100,Técnicos!$J$2:$J$100)),,0,1))</f>
        <v/>
      </c>
      <c r="AI12" s="15" t="str" cm="1">
        <f t="array" ref="AI12">IF(OR($B12="",AI$2=""),"",Projetos!$K11/_xlfn.XLOOKUP(AI$2,Técnicos!$A$2:$A$100,IF(Projetos!AO11=1,Técnicos!$F$2:$F$100,IF(Projetos!AO11=2,Técnicos!$H$2:$H$100,Técnicos!$J$2:$J$100)),,0,1))</f>
        <v/>
      </c>
      <c r="AJ12" s="15" t="str" cm="1">
        <f t="array" ref="AJ12">IF(OR($B12="",AJ$2=""),"",Projetos!$K11/_xlfn.XLOOKUP(AJ$2,Técnicos!$A$2:$A$100,IF(Projetos!AP11=1,Técnicos!$F$2:$F$100,IF(Projetos!AP11=2,Técnicos!$H$2:$H$100,Técnicos!$J$2:$J$100)),,0,1))</f>
        <v/>
      </c>
      <c r="AK12" s="15" t="str" cm="1">
        <f t="array" ref="AK12">IF(OR($B12="",AK$2=""),"",Projetos!$K11/_xlfn.XLOOKUP(AK$2,Técnicos!$A$2:$A$100,IF(Projetos!AQ11=1,Técnicos!$F$2:$F$100,IF(Projetos!AQ11=2,Técnicos!$H$2:$H$100,Técnicos!$J$2:$J$100)),,0,1))</f>
        <v/>
      </c>
      <c r="AL12" s="15" t="str" cm="1">
        <f t="array" ref="AL12">IF(OR($B12="",AL$2=""),"",Projetos!$K11*_xlfn.XLOOKUP(AL$2,Técnicos!$A$2:$A$100,IF(Projetos!AR11=1,Técnicos!$F$2:$F$100,IF(Projetos!AR11=2,Técnicos!$H$2:$H$100,Técnicos!$J$2:$J$100)),,0,1))</f>
        <v/>
      </c>
      <c r="AM12" s="15" t="str" cm="1">
        <f t="array" ref="AM12">IF(OR($B12="",AM$2=""),"",Projetos!$K11*_xlfn.XLOOKUP(AM$2,Técnicos!$A$2:$A$100,IF(Projetos!AS11=1,Técnicos!$F$2:$F$100,IF(Projetos!AS11=2,Técnicos!$H$2:$H$100,Técnicos!$J$2:$J$100)),,0,1))</f>
        <v/>
      </c>
      <c r="AN12" s="15" t="str" cm="1">
        <f t="array" ref="AN12">IF(OR($B12="",AN$2=""),"",Projetos!$K11*_xlfn.XLOOKUP(AN$2,Técnicos!$A$2:$A$100,IF(Projetos!AT11=1,Técnicos!$F$2:$F$100,IF(Projetos!AT11=2,Técnicos!$H$2:$H$100,Técnicos!$J$2:$J$100)),,0,1))</f>
        <v/>
      </c>
      <c r="AO12" s="15" t="str" cm="1">
        <f t="array" ref="AO12">IF(OR($B12="",AO$2=""),"",Projetos!$K11*_xlfn.XLOOKUP(AO$2,Técnicos!$A$2:$A$100,IF(Projetos!AU11=1,Técnicos!$F$2:$F$100,IF(Projetos!AU11=2,Técnicos!$H$2:$H$100,Técnicos!$J$2:$J$100)),,0,1))</f>
        <v/>
      </c>
      <c r="AP12" s="15" t="str" cm="1">
        <f t="array" ref="AP12">IF(OR($B12="",AP$2=""),"",Projetos!$K11*_xlfn.XLOOKUP(AP$2,Técnicos!$A$2:$A$100,IF(Projetos!AV11=1,Técnicos!$F$2:$F$100,IF(Projetos!AV11=2,Técnicos!$H$2:$H$100,Técnicos!$J$2:$J$100)),,0,1))</f>
        <v/>
      </c>
      <c r="AQ12" s="15" t="str" cm="1">
        <f t="array" ref="AQ12">IF(OR($B12="",AQ$2=""),"",Projetos!$K11*_xlfn.XLOOKUP(AQ$2,Técnicos!$A$2:$A$100,IF(Projetos!AW11=1,Técnicos!$F$2:$F$100,IF(Projetos!AW11=2,Técnicos!$H$2:$H$100,Técnicos!$J$2:$J$100)),,0,1))</f>
        <v/>
      </c>
      <c r="AR12" s="15" t="str" cm="1">
        <f t="array" ref="AR12">IF(OR($B12="",AR$2=""),"",Projetos!$K11*_xlfn.XLOOKUP(AR$2,Técnicos!$A$2:$A$100,IF(Projetos!AX11=1,Técnicos!$F$2:$F$100,IF(Projetos!AX11=2,Técnicos!$H$2:$H$100,Técnicos!$J$2:$J$100)),,0,1))</f>
        <v/>
      </c>
      <c r="AS12" s="15" t="str" cm="1">
        <f t="array" ref="AS12">IF(OR($B12="",AS$2=""),"",Projetos!$K11*_xlfn.XLOOKUP(AS$2,Técnicos!$A$2:$A$100,IF(Projetos!AY11=1,Técnicos!$F$2:$F$100,IF(Projetos!AY11=2,Técnicos!$H$2:$H$100,Técnicos!$J$2:$J$100)),,0,1))</f>
        <v/>
      </c>
      <c r="AT12" s="15" t="str" cm="1">
        <f t="array" ref="AT12">IF(OR($B12="",AT$2=""),"",Projetos!$K11*_xlfn.XLOOKUP(AT$2,Técnicos!$A$2:$A$100,IF(Projetos!AZ11=1,Técnicos!$F$2:$F$100,IF(Projetos!AZ11=2,Técnicos!$H$2:$H$100,Técnicos!$J$2:$J$100)),,0,1))</f>
        <v/>
      </c>
      <c r="AU12" s="15" t="str" cm="1">
        <f t="array" ref="AU12">IF(OR($B12="",AU$2=""),"",Projetos!$K11*_xlfn.XLOOKUP(AU$2,Técnicos!$A$2:$A$100,IF(Projetos!BA11=1,Técnicos!$F$2:$F$100,IF(Projetos!BA11=2,Técnicos!$H$2:$H$100,Técnicos!$J$2:$J$100)),,0,1))</f>
        <v/>
      </c>
      <c r="AV12" s="15" t="str" cm="1">
        <f t="array" ref="AV12">IF(OR($B12="",AV$2=""),"",Projetos!$K11*_xlfn.XLOOKUP(AV$2,Técnicos!$A$2:$A$100,IF(Projetos!BB11=1,Técnicos!$F$2:$F$100,IF(Projetos!BB11=2,Técnicos!$H$2:$H$100,Técnicos!$J$2:$J$100)),,0,1))</f>
        <v/>
      </c>
      <c r="AW12" s="15" t="str" cm="1">
        <f t="array" ref="AW12">IF(OR($B12="",AW$2=""),"",Projetos!$K11*_xlfn.XLOOKUP(AW$2,Técnicos!$A$2:$A$100,IF(Projetos!BC11=1,Técnicos!$F$2:$F$100,IF(Projetos!BC11=2,Técnicos!$H$2:$H$100,Técnicos!$J$2:$J$100)),,0,1))</f>
        <v/>
      </c>
      <c r="AX12" s="15" t="str" cm="1">
        <f t="array" ref="AX12">IF(OR($B12="",AX$2=""),"",Projetos!$K11*_xlfn.XLOOKUP(AX$2,Técnicos!$A$2:$A$100,IF(Projetos!BD11=1,Técnicos!$F$2:$F$100,IF(Projetos!BD11=2,Técnicos!$H$2:$H$100,Técnicos!$J$2:$J$100)),,0,1))</f>
        <v/>
      </c>
      <c r="AY12" s="15" t="str" cm="1">
        <f t="array" ref="AY12">IF(OR($B12="",AY$2=""),"",Projetos!$K11*_xlfn.XLOOKUP(AY$2,Técnicos!$A$2:$A$100,IF(Projetos!BE11=1,Técnicos!$F$2:$F$100,IF(Projetos!BE11=2,Técnicos!$H$2:$H$100,Técnicos!$J$2:$J$100)),,0,1))</f>
        <v/>
      </c>
      <c r="AZ12" s="15" t="str" cm="1">
        <f t="array" ref="AZ12">IF(OR($B12="",AZ$2=""),"",Projetos!$K11*_xlfn.XLOOKUP(AZ$2,Técnicos!$A$2:$A$100,IF(Projetos!BF11=1,Técnicos!$F$2:$F$100,IF(Projetos!BF11=2,Técnicos!$H$2:$H$100,Técnicos!$J$2:$J$100)),,0,1))</f>
        <v/>
      </c>
      <c r="BA12" s="15" t="str" cm="1">
        <f t="array" ref="BA12">IF(OR($B12="",BA$2=""),"",Projetos!$K11*_xlfn.XLOOKUP(BA$2,Técnicos!$A$2:$A$100,IF(Projetos!BG11=1,Técnicos!$F$2:$F$100,IF(Projetos!BG11=2,Técnicos!$H$2:$H$100,Técnicos!$J$2:$J$100)),,0,1))</f>
        <v/>
      </c>
      <c r="BB12" s="15" t="str" cm="1">
        <f t="array" ref="BB12">IF(OR($B12="",BB$2=""),"",Projetos!$K11*_xlfn.XLOOKUP(BB$2,Técnicos!$A$2:$A$100,IF(Projetos!BH11=1,Técnicos!$F$2:$F$100,IF(Projetos!BH11=2,Técnicos!$H$2:$H$100,Técnicos!$J$2:$J$100)),,0,1))</f>
        <v/>
      </c>
      <c r="BC12" s="15" t="str" cm="1">
        <f t="array" ref="BC12">IF(OR($B12="",BC$2=""),"",Projetos!$K11*_xlfn.XLOOKUP(BC$2,Técnicos!$A$2:$A$100,IF(Projetos!BI11=1,Técnicos!$F$2:$F$100,IF(Projetos!BI11=2,Técnicos!$H$2:$H$100,Técnicos!$J$2:$J$100)),,0,1))</f>
        <v/>
      </c>
      <c r="BD12" s="15" t="str" cm="1">
        <f t="array" ref="BD12">IF(OR($B12="",BD$2=""),"",Projetos!$K11*_xlfn.XLOOKUP(BD$2,Técnicos!$A$2:$A$100,IF(Projetos!BJ11=1,Técnicos!$F$2:$F$100,IF(Projetos!BJ11=2,Técnicos!$H$2:$H$100,Técnicos!$J$2:$J$100)),,0,1))</f>
        <v/>
      </c>
      <c r="BE12" s="15" t="str" cm="1">
        <f t="array" ref="BE12">IF(OR($B12="",BE$2=""),"",Projetos!$K11*_xlfn.XLOOKUP(BE$2,Técnicos!$A$2:$A$100,IF(Projetos!BK11=1,Técnicos!$F$2:$F$100,IF(Projetos!BK11=2,Técnicos!$H$2:$H$100,Técnicos!$J$2:$J$100)),,0,1))</f>
        <v/>
      </c>
      <c r="BF12" s="15" t="str" cm="1">
        <f t="array" ref="BF12">IF(OR($B12="",BF$2=""),"",Projetos!$K11*_xlfn.XLOOKUP(BF$2,Técnicos!$A$2:$A$100,IF(Projetos!BL11=1,Técnicos!$F$2:$F$100,IF(Projetos!BL11=2,Técnicos!$H$2:$H$100,Técnicos!$J$2:$J$100)),,0,1))</f>
        <v/>
      </c>
      <c r="BG12" s="15" t="str" cm="1">
        <f t="array" ref="BG12">IF(OR($B12="",BG$2=""),"",Projetos!$K11*_xlfn.XLOOKUP(BG$2,Técnicos!$A$2:$A$100,IF(Projetos!BM11=1,Técnicos!$F$2:$F$100,IF(Projetos!BM11=2,Técnicos!$H$2:$H$100,Técnicos!$J$2:$J$100)),,0,1))</f>
        <v/>
      </c>
      <c r="BH12" s="15" t="str" cm="1">
        <f t="array" ref="BH12">IF(OR($B12="",BH$2=""),"",Projetos!$K11*_xlfn.XLOOKUP(BH$2,Técnicos!$A$2:$A$100,IF(Projetos!BN11=1,Técnicos!$F$2:$F$100,IF(Projetos!BN11=2,Técnicos!$H$2:$H$100,Técnicos!$J$2:$J$100)),,0,1))</f>
        <v/>
      </c>
      <c r="BI12" s="15" t="str" cm="1">
        <f t="array" ref="BI12">IF(OR($B12="",BI$2=""),"",Projetos!$K11*_xlfn.XLOOKUP(BI$2,Técnicos!$A$2:$A$100,IF(Projetos!BO11=1,Técnicos!$F$2:$F$100,IF(Projetos!BO11=2,Técnicos!$H$2:$H$100,Técnicos!$J$2:$J$100)),,0,1))</f>
        <v/>
      </c>
      <c r="BJ12" s="15" t="str" cm="1">
        <f t="array" ref="BJ12">IF(OR($B12="",BJ$2=""),"",Projetos!$K11*_xlfn.XLOOKUP(BJ$2,Técnicos!$A$2:$A$100,IF(Projetos!BP11=1,Técnicos!$F$2:$F$100,IF(Projetos!BP11=2,Técnicos!$H$2:$H$100,Técnicos!$J$2:$J$100)),,0,1))</f>
        <v/>
      </c>
      <c r="BK12" s="15" t="str" cm="1">
        <f t="array" ref="BK12">IF(OR($B12="",BK$2=""),"",Projetos!$K11*_xlfn.XLOOKUP(BK$2,Técnicos!$A$2:$A$100,IF(Projetos!BQ11=1,Técnicos!$F$2:$F$100,IF(Projetos!BQ11=2,Técnicos!$H$2:$H$100,Técnicos!$J$2:$J$100)),,0,1))</f>
        <v/>
      </c>
      <c r="BL12" s="15" t="str" cm="1">
        <f t="array" ref="BL12">IF(OR($B12="",BL$2=""),"",Projetos!$K11*_xlfn.XLOOKUP(BL$2,Técnicos!$A$2:$A$100,IF(Projetos!BR11=1,Técnicos!$F$2:$F$100,IF(Projetos!BR11=2,Técnicos!$H$2:$H$100,Técnicos!$J$2:$J$100)),,0,1))</f>
        <v/>
      </c>
      <c r="BM12" s="15" t="str" cm="1">
        <f t="array" ref="BM12">IF(OR($B12="",BM$2=""),"",Projetos!$K11*_xlfn.XLOOKUP(BM$2,Técnicos!$A$2:$A$100,IF(Projetos!BS11=1,Técnicos!$F$2:$F$100,IF(Projetos!BS11=2,Técnicos!$H$2:$H$100,Técnicos!$J$2:$J$100)),,0,1))</f>
        <v/>
      </c>
      <c r="BN12" s="15" t="str" cm="1">
        <f t="array" ref="BN12">IF(OR($B12="",BN$2=""),"",Projetos!$K11*_xlfn.XLOOKUP(BN$2,Técnicos!$A$2:$A$100,IF(Projetos!BT11=1,Técnicos!$F$2:$F$100,IF(Projetos!BT11=2,Técnicos!$H$2:$H$100,Técnicos!$J$2:$J$100)),,0,1))</f>
        <v/>
      </c>
      <c r="BO12" s="15" t="str" cm="1">
        <f t="array" ref="BO12">IF(OR($B12="",BO$2=""),"",Projetos!$K11*_xlfn.XLOOKUP(BO$2,Técnicos!$A$2:$A$100,IF(Projetos!BU11=1,Técnicos!$F$2:$F$100,IF(Projetos!BU11=2,Técnicos!$H$2:$H$100,Técnicos!$J$2:$J$100)),,0,1))</f>
        <v/>
      </c>
      <c r="BP12" s="15" t="str" cm="1">
        <f t="array" ref="BP12">IF(OR($B12="",BP$2=""),"",Projetos!$K11*_xlfn.XLOOKUP(BP$2,Técnicos!$A$2:$A$100,IF(Projetos!BV11=1,Técnicos!$F$2:$F$100,IF(Projetos!BV11=2,Técnicos!$H$2:$H$100,Técnicos!$J$2:$J$100)),,0,1))</f>
        <v/>
      </c>
      <c r="BQ12" s="15" t="str" cm="1">
        <f t="array" ref="BQ12">IF(OR($B12="",BQ$2=""),"",Projetos!$K11*_xlfn.XLOOKUP(BQ$2,Técnicos!$A$2:$A$100,IF(Projetos!BW11=1,Técnicos!$F$2:$F$100,IF(Projetos!BW11=2,Técnicos!$H$2:$H$100,Técnicos!$J$2:$J$100)),,0,1))</f>
        <v/>
      </c>
    </row>
    <row r="13" spans="1:69" x14ac:dyDescent="0.3">
      <c r="B13" s="1">
        <f>IF(Projetos!A12&lt;&gt;"",Projetos!A12,"")</f>
        <v>11</v>
      </c>
      <c r="C13" s="15" cm="1">
        <f t="array" ref="C13">IF(OR($B13="",C$2=""),"",Projetos!$K12/_xlfn.XLOOKUP(C$2,Técnicos!$A$2:$A$100,IF(Projetos!I12=1,Técnicos!$F$2:$F$100,IF(Projetos!I12=2,Técnicos!$H$2:$H$100,Técnicos!$J$2:$J$100)),,0,1))</f>
        <v>106.15</v>
      </c>
      <c r="D13" s="15" cm="1">
        <f t="array" ref="D13">IF(OR($B13="",D$2=""),"",Projetos!$K12/_xlfn.XLOOKUP(D$2,Técnicos!$A$2:$A$100,IF(Projetos!J12=1,Técnicos!$F$2:$F$100,IF(Projetos!J12=2,Técnicos!$H$2:$H$100,Técnicos!$J$2:$J$100)),,0,1))</f>
        <v>101.0952380952381</v>
      </c>
      <c r="E13" s="15" cm="1">
        <f t="array" ref="E13">IF(OR($B13="",E$2=""),"",Projetos!$K12/_xlfn.XLOOKUP(E$2,Técnicos!$A$2:$A$100,IF(Projetos!K12=1,Técnicos!$F$2:$F$100,IF(Projetos!K12=2,Técnicos!$H$2:$H$100,Técnicos!$J$2:$J$100)),,0,1))</f>
        <v>96.5</v>
      </c>
      <c r="F13" s="15" cm="1">
        <f t="array" ref="F13">IF(OR($B13="",F$2=""),"",Projetos!$K12/_xlfn.XLOOKUP(F$2,Técnicos!$A$2:$A$100,IF(Projetos!L12=1,Técnicos!$F$2:$F$100,IF(Projetos!L12=2,Técnicos!$H$2:$H$100,Técnicos!$J$2:$J$100)),,0,1))</f>
        <v>111.73684210526316</v>
      </c>
      <c r="G13" s="15" cm="1">
        <f t="array" ref="G13">IF(OR($B13="",G$2=""),"",Projetos!$K12/_xlfn.XLOOKUP(G$2,Técnicos!$A$2:$A$100,IF(Projetos!M12=1,Técnicos!$F$2:$F$100,IF(Projetos!M12=2,Técnicos!$H$2:$H$100,Técnicos!$J$2:$J$100)),,0,1))</f>
        <v>106.15</v>
      </c>
      <c r="H13" s="15" t="str" cm="1">
        <f t="array" ref="H13">IF(OR($B13="",H$2=""),"",Projetos!$K12/_xlfn.XLOOKUP(H$2,Técnicos!$A$2:$A$100,IF(Projetos!N12=1,Técnicos!$F$2:$F$100,IF(Projetos!N12=2,Técnicos!$H$2:$H$100,Técnicos!$J$2:$J$100)),,0,1))</f>
        <v/>
      </c>
      <c r="I13" s="15" t="str" cm="1">
        <f t="array" ref="I13">IF(OR($B13="",I$2=""),"",Projetos!$K12/_xlfn.XLOOKUP(I$2,Técnicos!$A$2:$A$100,IF(Projetos!O12=1,Técnicos!$F$2:$F$100,IF(Projetos!O12=2,Técnicos!$H$2:$H$100,Técnicos!$J$2:$J$100)),,0,1))</f>
        <v/>
      </c>
      <c r="J13" s="15" t="str" cm="1">
        <f t="array" ref="J13">IF(OR($B13="",J$2=""),"",Projetos!$K12/_xlfn.XLOOKUP(J$2,Técnicos!$A$2:$A$100,IF(Projetos!P12=1,Técnicos!$F$2:$F$100,IF(Projetos!P12=2,Técnicos!$H$2:$H$100,Técnicos!$J$2:$J$100)),,0,1))</f>
        <v/>
      </c>
      <c r="K13" s="15" t="str" cm="1">
        <f t="array" ref="K13">IF(OR($B13="",K$2=""),"",Projetos!$K12/_xlfn.XLOOKUP(K$2,Técnicos!$A$2:$A$100,IF(Projetos!Q12=1,Técnicos!$F$2:$F$100,IF(Projetos!Q12=2,Técnicos!$H$2:$H$100,Técnicos!$J$2:$J$100)),,0,1))</f>
        <v/>
      </c>
      <c r="L13" s="15" t="str" cm="1">
        <f t="array" ref="L13">IF(OR($B13="",L$2=""),"",Projetos!$K12/_xlfn.XLOOKUP(L$2,Técnicos!$A$2:$A$100,IF(Projetos!R12=1,Técnicos!$F$2:$F$100,IF(Projetos!R12=2,Técnicos!$H$2:$H$100,Técnicos!$J$2:$J$100)),,0,1))</f>
        <v/>
      </c>
      <c r="M13" s="15" t="str" cm="1">
        <f t="array" ref="M13">IF(OR($B13="",M$2=""),"",Projetos!$K12/_xlfn.XLOOKUP(M$2,Técnicos!$A$2:$A$100,IF(Projetos!S12=1,Técnicos!$F$2:$F$100,IF(Projetos!S12=2,Técnicos!$H$2:$H$100,Técnicos!$J$2:$J$100)),,0,1))</f>
        <v/>
      </c>
      <c r="N13" s="15" t="str" cm="1">
        <f t="array" ref="N13">IF(OR($B13="",N$2=""),"",Projetos!$K12/_xlfn.XLOOKUP(N$2,Técnicos!$A$2:$A$100,IF(Projetos!T12=1,Técnicos!$F$2:$F$100,IF(Projetos!T12=2,Técnicos!$H$2:$H$100,Técnicos!$J$2:$J$100)),,0,1))</f>
        <v/>
      </c>
      <c r="O13" s="15" t="str" cm="1">
        <f t="array" ref="O13">IF(OR($B13="",O$2=""),"",Projetos!$K12/_xlfn.XLOOKUP(O$2,Técnicos!$A$2:$A$100,IF(Projetos!U12=1,Técnicos!$F$2:$F$100,IF(Projetos!U12=2,Técnicos!$H$2:$H$100,Técnicos!$J$2:$J$100)),,0,1))</f>
        <v/>
      </c>
      <c r="P13" s="15" t="str" cm="1">
        <f t="array" ref="P13">IF(OR($B13="",P$2=""),"",Projetos!$K12/_xlfn.XLOOKUP(P$2,Técnicos!$A$2:$A$100,IF(Projetos!V12=1,Técnicos!$F$2:$F$100,IF(Projetos!V12=2,Técnicos!$H$2:$H$100,Técnicos!$J$2:$J$100)),,0,1))</f>
        <v/>
      </c>
      <c r="Q13" s="15" t="str" cm="1">
        <f t="array" ref="Q13">IF(OR($B13="",Q$2=""),"",Projetos!$K12/_xlfn.XLOOKUP(Q$2,Técnicos!$A$2:$A$100,IF(Projetos!W12=1,Técnicos!$F$2:$F$100,IF(Projetos!W12=2,Técnicos!$H$2:$H$100,Técnicos!$J$2:$J$100)),,0,1))</f>
        <v/>
      </c>
      <c r="R13" s="15" t="str" cm="1">
        <f t="array" ref="R13">IF(OR($B13="",R$2=""),"",Projetos!$K12/_xlfn.XLOOKUP(R$2,Técnicos!$A$2:$A$100,IF(Projetos!X12=1,Técnicos!$F$2:$F$100,IF(Projetos!X12=2,Técnicos!$H$2:$H$100,Técnicos!$J$2:$J$100)),,0,1))</f>
        <v/>
      </c>
      <c r="S13" s="15" t="str" cm="1">
        <f t="array" ref="S13">IF(OR($B13="",S$2=""),"",Projetos!$K12/_xlfn.XLOOKUP(S$2,Técnicos!$A$2:$A$100,IF(Projetos!Y12=1,Técnicos!$F$2:$F$100,IF(Projetos!Y12=2,Técnicos!$H$2:$H$100,Técnicos!$J$2:$J$100)),,0,1))</f>
        <v/>
      </c>
      <c r="T13" s="15" t="str" cm="1">
        <f t="array" ref="T13">IF(OR($B13="",T$2=""),"",Projetos!$K12/_xlfn.XLOOKUP(T$2,Técnicos!$A$2:$A$100,IF(Projetos!Z12=1,Técnicos!$F$2:$F$100,IF(Projetos!Z12=2,Técnicos!$H$2:$H$100,Técnicos!$J$2:$J$100)),,0,1))</f>
        <v/>
      </c>
      <c r="U13" s="15" t="str" cm="1">
        <f t="array" ref="U13">IF(OR($B13="",U$2=""),"",Projetos!$K12/_xlfn.XLOOKUP(U$2,Técnicos!$A$2:$A$100,IF(Projetos!AA12=1,Técnicos!$F$2:$F$100,IF(Projetos!AA12=2,Técnicos!$H$2:$H$100,Técnicos!$J$2:$J$100)),,0,1))</f>
        <v/>
      </c>
      <c r="V13" s="15" t="str" cm="1">
        <f t="array" ref="V13">IF(OR($B13="",V$2=""),"",Projetos!$K12/_xlfn.XLOOKUP(V$2,Técnicos!$A$2:$A$100,IF(Projetos!AB12=1,Técnicos!$F$2:$F$100,IF(Projetos!AB12=2,Técnicos!$H$2:$H$100,Técnicos!$J$2:$J$100)),,0,1))</f>
        <v/>
      </c>
      <c r="W13" s="15" t="str" cm="1">
        <f t="array" ref="W13">IF(OR($B13="",W$2=""),"",Projetos!$K12/_xlfn.XLOOKUP(W$2,Técnicos!$A$2:$A$100,IF(Projetos!AC12=1,Técnicos!$F$2:$F$100,IF(Projetos!AC12=2,Técnicos!$H$2:$H$100,Técnicos!$J$2:$J$100)),,0,1))</f>
        <v/>
      </c>
      <c r="X13" s="15" t="str" cm="1">
        <f t="array" ref="X13">IF(OR($B13="",X$2=""),"",Projetos!$K12/_xlfn.XLOOKUP(X$2,Técnicos!$A$2:$A$100,IF(Projetos!AD12=1,Técnicos!$F$2:$F$100,IF(Projetos!AD12=2,Técnicos!$H$2:$H$100,Técnicos!$J$2:$J$100)),,0,1))</f>
        <v/>
      </c>
      <c r="Y13" s="15" t="str" cm="1">
        <f t="array" ref="Y13">IF(OR($B13="",Y$2=""),"",Projetos!$K12/_xlfn.XLOOKUP(Y$2,Técnicos!$A$2:$A$100,IF(Projetos!AE12=1,Técnicos!$F$2:$F$100,IF(Projetos!AE12=2,Técnicos!$H$2:$H$100,Técnicos!$J$2:$J$100)),,0,1))</f>
        <v/>
      </c>
      <c r="Z13" s="15" t="str" cm="1">
        <f t="array" ref="Z13">IF(OR($B13="",Z$2=""),"",Projetos!$K12/_xlfn.XLOOKUP(Z$2,Técnicos!$A$2:$A$100,IF(Projetos!AF12=1,Técnicos!$F$2:$F$100,IF(Projetos!AF12=2,Técnicos!$H$2:$H$100,Técnicos!$J$2:$J$100)),,0,1))</f>
        <v/>
      </c>
      <c r="AA13" s="15" t="str" cm="1">
        <f t="array" ref="AA13">IF(OR($B13="",AA$2=""),"",Projetos!$K12/_xlfn.XLOOKUP(AA$2,Técnicos!$A$2:$A$100,IF(Projetos!AG12=1,Técnicos!$F$2:$F$100,IF(Projetos!AG12=2,Técnicos!$H$2:$H$100,Técnicos!$J$2:$J$100)),,0,1))</f>
        <v/>
      </c>
      <c r="AB13" s="15" t="str" cm="1">
        <f t="array" ref="AB13">IF(OR($B13="",AB$2=""),"",Projetos!$K12/_xlfn.XLOOKUP(AB$2,Técnicos!$A$2:$A$100,IF(Projetos!AH12=1,Técnicos!$F$2:$F$100,IF(Projetos!AH12=2,Técnicos!$H$2:$H$100,Técnicos!$J$2:$J$100)),,0,1))</f>
        <v/>
      </c>
      <c r="AC13" s="15" t="str" cm="1">
        <f t="array" ref="AC13">IF(OR($B13="",AC$2=""),"",Projetos!$K12/_xlfn.XLOOKUP(AC$2,Técnicos!$A$2:$A$100,IF(Projetos!AI12=1,Técnicos!$F$2:$F$100,IF(Projetos!AI12=2,Técnicos!$H$2:$H$100,Técnicos!$J$2:$J$100)),,0,1))</f>
        <v/>
      </c>
      <c r="AD13" s="15" t="str" cm="1">
        <f t="array" ref="AD13">IF(OR($B13="",AD$2=""),"",Projetos!$K12/_xlfn.XLOOKUP(AD$2,Técnicos!$A$2:$A$100,IF(Projetos!AJ12=1,Técnicos!$F$2:$F$100,IF(Projetos!AJ12=2,Técnicos!$H$2:$H$100,Técnicos!$J$2:$J$100)),,0,1))</f>
        <v/>
      </c>
      <c r="AE13" s="15" t="str" cm="1">
        <f t="array" ref="AE13">IF(OR($B13="",AE$2=""),"",Projetos!$K12/_xlfn.XLOOKUP(AE$2,Técnicos!$A$2:$A$100,IF(Projetos!AK12=1,Técnicos!$F$2:$F$100,IF(Projetos!AK12=2,Técnicos!$H$2:$H$100,Técnicos!$J$2:$J$100)),,0,1))</f>
        <v/>
      </c>
      <c r="AF13" s="15" t="str" cm="1">
        <f t="array" ref="AF13">IF(OR($B13="",AF$2=""),"",Projetos!$K12/_xlfn.XLOOKUP(AF$2,Técnicos!$A$2:$A$100,IF(Projetos!AL12=1,Técnicos!$F$2:$F$100,IF(Projetos!AL12=2,Técnicos!$H$2:$H$100,Técnicos!$J$2:$J$100)),,0,1))</f>
        <v/>
      </c>
      <c r="AG13" s="15" t="str" cm="1">
        <f t="array" ref="AG13">IF(OR($B13="",AG$2=""),"",Projetos!$K12/_xlfn.XLOOKUP(AG$2,Técnicos!$A$2:$A$100,IF(Projetos!AM12=1,Técnicos!$F$2:$F$100,IF(Projetos!AM12=2,Técnicos!$H$2:$H$100,Técnicos!$J$2:$J$100)),,0,1))</f>
        <v/>
      </c>
      <c r="AH13" s="15" t="str" cm="1">
        <f t="array" ref="AH13">IF(OR($B13="",AH$2=""),"",Projetos!$K12/_xlfn.XLOOKUP(AH$2,Técnicos!$A$2:$A$100,IF(Projetos!AN12=1,Técnicos!$F$2:$F$100,IF(Projetos!AN12=2,Técnicos!$H$2:$H$100,Técnicos!$J$2:$J$100)),,0,1))</f>
        <v/>
      </c>
      <c r="AI13" s="15" t="str" cm="1">
        <f t="array" ref="AI13">IF(OR($B13="",AI$2=""),"",Projetos!$K12/_xlfn.XLOOKUP(AI$2,Técnicos!$A$2:$A$100,IF(Projetos!AO12=1,Técnicos!$F$2:$F$100,IF(Projetos!AO12=2,Técnicos!$H$2:$H$100,Técnicos!$J$2:$J$100)),,0,1))</f>
        <v/>
      </c>
      <c r="AJ13" s="15" t="str" cm="1">
        <f t="array" ref="AJ13">IF(OR($B13="",AJ$2=""),"",Projetos!$K12/_xlfn.XLOOKUP(AJ$2,Técnicos!$A$2:$A$100,IF(Projetos!AP12=1,Técnicos!$F$2:$F$100,IF(Projetos!AP12=2,Técnicos!$H$2:$H$100,Técnicos!$J$2:$J$100)),,0,1))</f>
        <v/>
      </c>
      <c r="AK13" s="15" t="str" cm="1">
        <f t="array" ref="AK13">IF(OR($B13="",AK$2=""),"",Projetos!$K12/_xlfn.XLOOKUP(AK$2,Técnicos!$A$2:$A$100,IF(Projetos!AQ12=1,Técnicos!$F$2:$F$100,IF(Projetos!AQ12=2,Técnicos!$H$2:$H$100,Técnicos!$J$2:$J$100)),,0,1))</f>
        <v/>
      </c>
      <c r="AL13" s="15" t="str" cm="1">
        <f t="array" ref="AL13">IF(OR($B13="",AL$2=""),"",Projetos!$K12*_xlfn.XLOOKUP(AL$2,Técnicos!$A$2:$A$100,IF(Projetos!AR12=1,Técnicos!$F$2:$F$100,IF(Projetos!AR12=2,Técnicos!$H$2:$H$100,Técnicos!$J$2:$J$100)),,0,1))</f>
        <v/>
      </c>
      <c r="AM13" s="15" t="str" cm="1">
        <f t="array" ref="AM13">IF(OR($B13="",AM$2=""),"",Projetos!$K12*_xlfn.XLOOKUP(AM$2,Técnicos!$A$2:$A$100,IF(Projetos!AS12=1,Técnicos!$F$2:$F$100,IF(Projetos!AS12=2,Técnicos!$H$2:$H$100,Técnicos!$J$2:$J$100)),,0,1))</f>
        <v/>
      </c>
      <c r="AN13" s="15" t="str" cm="1">
        <f t="array" ref="AN13">IF(OR($B13="",AN$2=""),"",Projetos!$K12*_xlfn.XLOOKUP(AN$2,Técnicos!$A$2:$A$100,IF(Projetos!AT12=1,Técnicos!$F$2:$F$100,IF(Projetos!AT12=2,Técnicos!$H$2:$H$100,Técnicos!$J$2:$J$100)),,0,1))</f>
        <v/>
      </c>
      <c r="AO13" s="15" t="str" cm="1">
        <f t="array" ref="AO13">IF(OR($B13="",AO$2=""),"",Projetos!$K12*_xlfn.XLOOKUP(AO$2,Técnicos!$A$2:$A$100,IF(Projetos!AU12=1,Técnicos!$F$2:$F$100,IF(Projetos!AU12=2,Técnicos!$H$2:$H$100,Técnicos!$J$2:$J$100)),,0,1))</f>
        <v/>
      </c>
      <c r="AP13" s="15" t="str" cm="1">
        <f t="array" ref="AP13">IF(OR($B13="",AP$2=""),"",Projetos!$K12*_xlfn.XLOOKUP(AP$2,Técnicos!$A$2:$A$100,IF(Projetos!AV12=1,Técnicos!$F$2:$F$100,IF(Projetos!AV12=2,Técnicos!$H$2:$H$100,Técnicos!$J$2:$J$100)),,0,1))</f>
        <v/>
      </c>
      <c r="AQ13" s="15" t="str" cm="1">
        <f t="array" ref="AQ13">IF(OR($B13="",AQ$2=""),"",Projetos!$K12*_xlfn.XLOOKUP(AQ$2,Técnicos!$A$2:$A$100,IF(Projetos!AW12=1,Técnicos!$F$2:$F$100,IF(Projetos!AW12=2,Técnicos!$H$2:$H$100,Técnicos!$J$2:$J$100)),,0,1))</f>
        <v/>
      </c>
      <c r="AR13" s="15" t="str" cm="1">
        <f t="array" ref="AR13">IF(OR($B13="",AR$2=""),"",Projetos!$K12*_xlfn.XLOOKUP(AR$2,Técnicos!$A$2:$A$100,IF(Projetos!AX12=1,Técnicos!$F$2:$F$100,IF(Projetos!AX12=2,Técnicos!$H$2:$H$100,Técnicos!$J$2:$J$100)),,0,1))</f>
        <v/>
      </c>
      <c r="AS13" s="15" t="str" cm="1">
        <f t="array" ref="AS13">IF(OR($B13="",AS$2=""),"",Projetos!$K12*_xlfn.XLOOKUP(AS$2,Técnicos!$A$2:$A$100,IF(Projetos!AY12=1,Técnicos!$F$2:$F$100,IF(Projetos!AY12=2,Técnicos!$H$2:$H$100,Técnicos!$J$2:$J$100)),,0,1))</f>
        <v/>
      </c>
      <c r="AT13" s="15" t="str" cm="1">
        <f t="array" ref="AT13">IF(OR($B13="",AT$2=""),"",Projetos!$K12*_xlfn.XLOOKUP(AT$2,Técnicos!$A$2:$A$100,IF(Projetos!AZ12=1,Técnicos!$F$2:$F$100,IF(Projetos!AZ12=2,Técnicos!$H$2:$H$100,Técnicos!$J$2:$J$100)),,0,1))</f>
        <v/>
      </c>
      <c r="AU13" s="15" t="str" cm="1">
        <f t="array" ref="AU13">IF(OR($B13="",AU$2=""),"",Projetos!$K12*_xlfn.XLOOKUP(AU$2,Técnicos!$A$2:$A$100,IF(Projetos!BA12=1,Técnicos!$F$2:$F$100,IF(Projetos!BA12=2,Técnicos!$H$2:$H$100,Técnicos!$J$2:$J$100)),,0,1))</f>
        <v/>
      </c>
      <c r="AV13" s="15" t="str" cm="1">
        <f t="array" ref="AV13">IF(OR($B13="",AV$2=""),"",Projetos!$K12*_xlfn.XLOOKUP(AV$2,Técnicos!$A$2:$A$100,IF(Projetos!BB12=1,Técnicos!$F$2:$F$100,IF(Projetos!BB12=2,Técnicos!$H$2:$H$100,Técnicos!$J$2:$J$100)),,0,1))</f>
        <v/>
      </c>
      <c r="AW13" s="15" t="str" cm="1">
        <f t="array" ref="AW13">IF(OR($B13="",AW$2=""),"",Projetos!$K12*_xlfn.XLOOKUP(AW$2,Técnicos!$A$2:$A$100,IF(Projetos!BC12=1,Técnicos!$F$2:$F$100,IF(Projetos!BC12=2,Técnicos!$H$2:$H$100,Técnicos!$J$2:$J$100)),,0,1))</f>
        <v/>
      </c>
      <c r="AX13" s="15" t="str" cm="1">
        <f t="array" ref="AX13">IF(OR($B13="",AX$2=""),"",Projetos!$K12*_xlfn.XLOOKUP(AX$2,Técnicos!$A$2:$A$100,IF(Projetos!BD12=1,Técnicos!$F$2:$F$100,IF(Projetos!BD12=2,Técnicos!$H$2:$H$100,Técnicos!$J$2:$J$100)),,0,1))</f>
        <v/>
      </c>
      <c r="AY13" s="15" t="str" cm="1">
        <f t="array" ref="AY13">IF(OR($B13="",AY$2=""),"",Projetos!$K12*_xlfn.XLOOKUP(AY$2,Técnicos!$A$2:$A$100,IF(Projetos!BE12=1,Técnicos!$F$2:$F$100,IF(Projetos!BE12=2,Técnicos!$H$2:$H$100,Técnicos!$J$2:$J$100)),,0,1))</f>
        <v/>
      </c>
      <c r="AZ13" s="15" t="str" cm="1">
        <f t="array" ref="AZ13">IF(OR($B13="",AZ$2=""),"",Projetos!$K12*_xlfn.XLOOKUP(AZ$2,Técnicos!$A$2:$A$100,IF(Projetos!BF12=1,Técnicos!$F$2:$F$100,IF(Projetos!BF12=2,Técnicos!$H$2:$H$100,Técnicos!$J$2:$J$100)),,0,1))</f>
        <v/>
      </c>
      <c r="BA13" s="15" t="str" cm="1">
        <f t="array" ref="BA13">IF(OR($B13="",BA$2=""),"",Projetos!$K12*_xlfn.XLOOKUP(BA$2,Técnicos!$A$2:$A$100,IF(Projetos!BG12=1,Técnicos!$F$2:$F$100,IF(Projetos!BG12=2,Técnicos!$H$2:$H$100,Técnicos!$J$2:$J$100)),,0,1))</f>
        <v/>
      </c>
      <c r="BB13" s="15" t="str" cm="1">
        <f t="array" ref="BB13">IF(OR($B13="",BB$2=""),"",Projetos!$K12*_xlfn.XLOOKUP(BB$2,Técnicos!$A$2:$A$100,IF(Projetos!BH12=1,Técnicos!$F$2:$F$100,IF(Projetos!BH12=2,Técnicos!$H$2:$H$100,Técnicos!$J$2:$J$100)),,0,1))</f>
        <v/>
      </c>
      <c r="BC13" s="15" t="str" cm="1">
        <f t="array" ref="BC13">IF(OR($B13="",BC$2=""),"",Projetos!$K12*_xlfn.XLOOKUP(BC$2,Técnicos!$A$2:$A$100,IF(Projetos!BI12=1,Técnicos!$F$2:$F$100,IF(Projetos!BI12=2,Técnicos!$H$2:$H$100,Técnicos!$J$2:$J$100)),,0,1))</f>
        <v/>
      </c>
      <c r="BD13" s="15" t="str" cm="1">
        <f t="array" ref="BD13">IF(OR($B13="",BD$2=""),"",Projetos!$K12*_xlfn.XLOOKUP(BD$2,Técnicos!$A$2:$A$100,IF(Projetos!BJ12=1,Técnicos!$F$2:$F$100,IF(Projetos!BJ12=2,Técnicos!$H$2:$H$100,Técnicos!$J$2:$J$100)),,0,1))</f>
        <v/>
      </c>
      <c r="BE13" s="15" t="str" cm="1">
        <f t="array" ref="BE13">IF(OR($B13="",BE$2=""),"",Projetos!$K12*_xlfn.XLOOKUP(BE$2,Técnicos!$A$2:$A$100,IF(Projetos!BK12=1,Técnicos!$F$2:$F$100,IF(Projetos!BK12=2,Técnicos!$H$2:$H$100,Técnicos!$J$2:$J$100)),,0,1))</f>
        <v/>
      </c>
      <c r="BF13" s="15" t="str" cm="1">
        <f t="array" ref="BF13">IF(OR($B13="",BF$2=""),"",Projetos!$K12*_xlfn.XLOOKUP(BF$2,Técnicos!$A$2:$A$100,IF(Projetos!BL12=1,Técnicos!$F$2:$F$100,IF(Projetos!BL12=2,Técnicos!$H$2:$H$100,Técnicos!$J$2:$J$100)),,0,1))</f>
        <v/>
      </c>
      <c r="BG13" s="15" t="str" cm="1">
        <f t="array" ref="BG13">IF(OR($B13="",BG$2=""),"",Projetos!$K12*_xlfn.XLOOKUP(BG$2,Técnicos!$A$2:$A$100,IF(Projetos!BM12=1,Técnicos!$F$2:$F$100,IF(Projetos!BM12=2,Técnicos!$H$2:$H$100,Técnicos!$J$2:$J$100)),,0,1))</f>
        <v/>
      </c>
      <c r="BH13" s="15" t="str" cm="1">
        <f t="array" ref="BH13">IF(OR($B13="",BH$2=""),"",Projetos!$K12*_xlfn.XLOOKUP(BH$2,Técnicos!$A$2:$A$100,IF(Projetos!BN12=1,Técnicos!$F$2:$F$100,IF(Projetos!BN12=2,Técnicos!$H$2:$H$100,Técnicos!$J$2:$J$100)),,0,1))</f>
        <v/>
      </c>
      <c r="BI13" s="15" t="str" cm="1">
        <f t="array" ref="BI13">IF(OR($B13="",BI$2=""),"",Projetos!$K12*_xlfn.XLOOKUP(BI$2,Técnicos!$A$2:$A$100,IF(Projetos!BO12=1,Técnicos!$F$2:$F$100,IF(Projetos!BO12=2,Técnicos!$H$2:$H$100,Técnicos!$J$2:$J$100)),,0,1))</f>
        <v/>
      </c>
      <c r="BJ13" s="15" t="str" cm="1">
        <f t="array" ref="BJ13">IF(OR($B13="",BJ$2=""),"",Projetos!$K12*_xlfn.XLOOKUP(BJ$2,Técnicos!$A$2:$A$100,IF(Projetos!BP12=1,Técnicos!$F$2:$F$100,IF(Projetos!BP12=2,Técnicos!$H$2:$H$100,Técnicos!$J$2:$J$100)),,0,1))</f>
        <v/>
      </c>
      <c r="BK13" s="15" t="str" cm="1">
        <f t="array" ref="BK13">IF(OR($B13="",BK$2=""),"",Projetos!$K12*_xlfn.XLOOKUP(BK$2,Técnicos!$A$2:$A$100,IF(Projetos!BQ12=1,Técnicos!$F$2:$F$100,IF(Projetos!BQ12=2,Técnicos!$H$2:$H$100,Técnicos!$J$2:$J$100)),,0,1))</f>
        <v/>
      </c>
      <c r="BL13" s="15" t="str" cm="1">
        <f t="array" ref="BL13">IF(OR($B13="",BL$2=""),"",Projetos!$K12*_xlfn.XLOOKUP(BL$2,Técnicos!$A$2:$A$100,IF(Projetos!BR12=1,Técnicos!$F$2:$F$100,IF(Projetos!BR12=2,Técnicos!$H$2:$H$100,Técnicos!$J$2:$J$100)),,0,1))</f>
        <v/>
      </c>
      <c r="BM13" s="15" t="str" cm="1">
        <f t="array" ref="BM13">IF(OR($B13="",BM$2=""),"",Projetos!$K12*_xlfn.XLOOKUP(BM$2,Técnicos!$A$2:$A$100,IF(Projetos!BS12=1,Técnicos!$F$2:$F$100,IF(Projetos!BS12=2,Técnicos!$H$2:$H$100,Técnicos!$J$2:$J$100)),,0,1))</f>
        <v/>
      </c>
      <c r="BN13" s="15" t="str" cm="1">
        <f t="array" ref="BN13">IF(OR($B13="",BN$2=""),"",Projetos!$K12*_xlfn.XLOOKUP(BN$2,Técnicos!$A$2:$A$100,IF(Projetos!BT12=1,Técnicos!$F$2:$F$100,IF(Projetos!BT12=2,Técnicos!$H$2:$H$100,Técnicos!$J$2:$J$100)),,0,1))</f>
        <v/>
      </c>
      <c r="BO13" s="15" t="str" cm="1">
        <f t="array" ref="BO13">IF(OR($B13="",BO$2=""),"",Projetos!$K12*_xlfn.XLOOKUP(BO$2,Técnicos!$A$2:$A$100,IF(Projetos!BU12=1,Técnicos!$F$2:$F$100,IF(Projetos!BU12=2,Técnicos!$H$2:$H$100,Técnicos!$J$2:$J$100)),,0,1))</f>
        <v/>
      </c>
      <c r="BP13" s="15" t="str" cm="1">
        <f t="array" ref="BP13">IF(OR($B13="",BP$2=""),"",Projetos!$K12*_xlfn.XLOOKUP(BP$2,Técnicos!$A$2:$A$100,IF(Projetos!BV12=1,Técnicos!$F$2:$F$100,IF(Projetos!BV12=2,Técnicos!$H$2:$H$100,Técnicos!$J$2:$J$100)),,0,1))</f>
        <v/>
      </c>
      <c r="BQ13" s="15" t="str" cm="1">
        <f t="array" ref="BQ13">IF(OR($B13="",BQ$2=""),"",Projetos!$K12*_xlfn.XLOOKUP(BQ$2,Técnicos!$A$2:$A$100,IF(Projetos!BW12=1,Técnicos!$F$2:$F$100,IF(Projetos!BW12=2,Técnicos!$H$2:$H$100,Técnicos!$J$2:$J$100)),,0,1))</f>
        <v/>
      </c>
    </row>
    <row r="14" spans="1:69" x14ac:dyDescent="0.3">
      <c r="B14" s="1" t="str">
        <f>IF(Projetos!A13&lt;&gt;"",Projetos!A13,"")</f>
        <v/>
      </c>
      <c r="C14" s="15" t="str" cm="1">
        <f t="array" ref="C14">IF(OR($B14="",C$2=""),"",Projetos!$K13/_xlfn.XLOOKUP(C$2,Técnicos!$A$2:$A$100,IF(Projetos!I13=1,Técnicos!$F$2:$F$100,IF(Projetos!I13=2,Técnicos!$H$2:$H$100,Técnicos!$J$2:$J$100)),,0,1))</f>
        <v/>
      </c>
      <c r="D14" s="15" t="str" cm="1">
        <f t="array" ref="D14">IF(OR($B14="",D$2=""),"",Projetos!$K13/_xlfn.XLOOKUP(D$2,Técnicos!$A$2:$A$100,IF(Projetos!J13=1,Técnicos!$F$2:$F$100,IF(Projetos!J13=2,Técnicos!$H$2:$H$100,Técnicos!$J$2:$J$100)),,0,1))</f>
        <v/>
      </c>
      <c r="E14" s="15" t="str" cm="1">
        <f t="array" ref="E14">IF(OR($B14="",E$2=""),"",Projetos!$K13/_xlfn.XLOOKUP(E$2,Técnicos!$A$2:$A$100,IF(Projetos!K13=1,Técnicos!$F$2:$F$100,IF(Projetos!K13=2,Técnicos!$H$2:$H$100,Técnicos!$J$2:$J$100)),,0,1))</f>
        <v/>
      </c>
      <c r="F14" s="15" t="str" cm="1">
        <f t="array" ref="F14">IF(OR($B14="",F$2=""),"",Projetos!$K13/_xlfn.XLOOKUP(F$2,Técnicos!$A$2:$A$100,IF(Projetos!L13=1,Técnicos!$F$2:$F$100,IF(Projetos!L13=2,Técnicos!$H$2:$H$100,Técnicos!$J$2:$J$100)),,0,1))</f>
        <v/>
      </c>
      <c r="G14" s="15" t="str" cm="1">
        <f t="array" ref="G14">IF(OR($B14="",G$2=""),"",Projetos!$K13/_xlfn.XLOOKUP(G$2,Técnicos!$A$2:$A$100,IF(Projetos!M13=1,Técnicos!$F$2:$F$100,IF(Projetos!M13=2,Técnicos!$H$2:$H$100,Técnicos!$J$2:$J$100)),,0,1))</f>
        <v/>
      </c>
      <c r="H14" s="15" t="str" cm="1">
        <f t="array" ref="H14">IF(OR($B14="",H$2=""),"",Projetos!$K13/_xlfn.XLOOKUP(H$2,Técnicos!$A$2:$A$100,IF(Projetos!N13=1,Técnicos!$F$2:$F$100,IF(Projetos!N13=2,Técnicos!$H$2:$H$100,Técnicos!$J$2:$J$100)),,0,1))</f>
        <v/>
      </c>
      <c r="I14" s="15" t="str" cm="1">
        <f t="array" ref="I14">IF(OR($B14="",I$2=""),"",Projetos!$K13/_xlfn.XLOOKUP(I$2,Técnicos!$A$2:$A$100,IF(Projetos!O13=1,Técnicos!$F$2:$F$100,IF(Projetos!O13=2,Técnicos!$H$2:$H$100,Técnicos!$J$2:$J$100)),,0,1))</f>
        <v/>
      </c>
      <c r="J14" s="15" t="str" cm="1">
        <f t="array" ref="J14">IF(OR($B14="",J$2=""),"",Projetos!$K13/_xlfn.XLOOKUP(J$2,Técnicos!$A$2:$A$100,IF(Projetos!P13=1,Técnicos!$F$2:$F$100,IF(Projetos!P13=2,Técnicos!$H$2:$H$100,Técnicos!$J$2:$J$100)),,0,1))</f>
        <v/>
      </c>
      <c r="K14" s="15" t="str" cm="1">
        <f t="array" ref="K14">IF(OR($B14="",K$2=""),"",Projetos!$K13/_xlfn.XLOOKUP(K$2,Técnicos!$A$2:$A$100,IF(Projetos!Q13=1,Técnicos!$F$2:$F$100,IF(Projetos!Q13=2,Técnicos!$H$2:$H$100,Técnicos!$J$2:$J$100)),,0,1))</f>
        <v/>
      </c>
      <c r="L14" s="15" t="str" cm="1">
        <f t="array" ref="L14">IF(OR($B14="",L$2=""),"",Projetos!$K13/_xlfn.XLOOKUP(L$2,Técnicos!$A$2:$A$100,IF(Projetos!R13=1,Técnicos!$F$2:$F$100,IF(Projetos!R13=2,Técnicos!$H$2:$H$100,Técnicos!$J$2:$J$100)),,0,1))</f>
        <v/>
      </c>
      <c r="M14" s="15" t="str" cm="1">
        <f t="array" ref="M14">IF(OR($B14="",M$2=""),"",Projetos!$K13/_xlfn.XLOOKUP(M$2,Técnicos!$A$2:$A$100,IF(Projetos!S13=1,Técnicos!$F$2:$F$100,IF(Projetos!S13=2,Técnicos!$H$2:$H$100,Técnicos!$J$2:$J$100)),,0,1))</f>
        <v/>
      </c>
      <c r="N14" s="15" t="str" cm="1">
        <f t="array" ref="N14">IF(OR($B14="",N$2=""),"",Projetos!$K13/_xlfn.XLOOKUP(N$2,Técnicos!$A$2:$A$100,IF(Projetos!T13=1,Técnicos!$F$2:$F$100,IF(Projetos!T13=2,Técnicos!$H$2:$H$100,Técnicos!$J$2:$J$100)),,0,1))</f>
        <v/>
      </c>
      <c r="O14" s="15" t="str" cm="1">
        <f t="array" ref="O14">IF(OR($B14="",O$2=""),"",Projetos!$K13/_xlfn.XLOOKUP(O$2,Técnicos!$A$2:$A$100,IF(Projetos!U13=1,Técnicos!$F$2:$F$100,IF(Projetos!U13=2,Técnicos!$H$2:$H$100,Técnicos!$J$2:$J$100)),,0,1))</f>
        <v/>
      </c>
      <c r="P14" s="15" t="str" cm="1">
        <f t="array" ref="P14">IF(OR($B14="",P$2=""),"",Projetos!$K13/_xlfn.XLOOKUP(P$2,Técnicos!$A$2:$A$100,IF(Projetos!V13=1,Técnicos!$F$2:$F$100,IF(Projetos!V13=2,Técnicos!$H$2:$H$100,Técnicos!$J$2:$J$100)),,0,1))</f>
        <v/>
      </c>
      <c r="Q14" s="15" t="str" cm="1">
        <f t="array" ref="Q14">IF(OR($B14="",Q$2=""),"",Projetos!$K13/_xlfn.XLOOKUP(Q$2,Técnicos!$A$2:$A$100,IF(Projetos!W13=1,Técnicos!$F$2:$F$100,IF(Projetos!W13=2,Técnicos!$H$2:$H$100,Técnicos!$J$2:$J$100)),,0,1))</f>
        <v/>
      </c>
      <c r="R14" s="15" t="str" cm="1">
        <f t="array" ref="R14">IF(OR($B14="",R$2=""),"",Projetos!$K13/_xlfn.XLOOKUP(R$2,Técnicos!$A$2:$A$100,IF(Projetos!X13=1,Técnicos!$F$2:$F$100,IF(Projetos!X13=2,Técnicos!$H$2:$H$100,Técnicos!$J$2:$J$100)),,0,1))</f>
        <v/>
      </c>
      <c r="S14" s="15" t="str" cm="1">
        <f t="array" ref="S14">IF(OR($B14="",S$2=""),"",Projetos!$K13/_xlfn.XLOOKUP(S$2,Técnicos!$A$2:$A$100,IF(Projetos!Y13=1,Técnicos!$F$2:$F$100,IF(Projetos!Y13=2,Técnicos!$H$2:$H$100,Técnicos!$J$2:$J$100)),,0,1))</f>
        <v/>
      </c>
      <c r="T14" s="15" t="str" cm="1">
        <f t="array" ref="T14">IF(OR($B14="",T$2=""),"",Projetos!$K13/_xlfn.XLOOKUP(T$2,Técnicos!$A$2:$A$100,IF(Projetos!Z13=1,Técnicos!$F$2:$F$100,IF(Projetos!Z13=2,Técnicos!$H$2:$H$100,Técnicos!$J$2:$J$100)),,0,1))</f>
        <v/>
      </c>
      <c r="U14" s="15" t="str" cm="1">
        <f t="array" ref="U14">IF(OR($B14="",U$2=""),"",Projetos!$K13/_xlfn.XLOOKUP(U$2,Técnicos!$A$2:$A$100,IF(Projetos!AA13=1,Técnicos!$F$2:$F$100,IF(Projetos!AA13=2,Técnicos!$H$2:$H$100,Técnicos!$J$2:$J$100)),,0,1))</f>
        <v/>
      </c>
      <c r="V14" s="15" t="str" cm="1">
        <f t="array" ref="V14">IF(OR($B14="",V$2=""),"",Projetos!$K13/_xlfn.XLOOKUP(V$2,Técnicos!$A$2:$A$100,IF(Projetos!AB13=1,Técnicos!$F$2:$F$100,IF(Projetos!AB13=2,Técnicos!$H$2:$H$100,Técnicos!$J$2:$J$100)),,0,1))</f>
        <v/>
      </c>
      <c r="W14" s="15" t="str" cm="1">
        <f t="array" ref="W14">IF(OR($B14="",W$2=""),"",Projetos!$K13/_xlfn.XLOOKUP(W$2,Técnicos!$A$2:$A$100,IF(Projetos!AC13=1,Técnicos!$F$2:$F$100,IF(Projetos!AC13=2,Técnicos!$H$2:$H$100,Técnicos!$J$2:$J$100)),,0,1))</f>
        <v/>
      </c>
      <c r="X14" s="15" t="str" cm="1">
        <f t="array" ref="X14">IF(OR($B14="",X$2=""),"",Projetos!$K13/_xlfn.XLOOKUP(X$2,Técnicos!$A$2:$A$100,IF(Projetos!AD13=1,Técnicos!$F$2:$F$100,IF(Projetos!AD13=2,Técnicos!$H$2:$H$100,Técnicos!$J$2:$J$100)),,0,1))</f>
        <v/>
      </c>
      <c r="Y14" s="15" t="str" cm="1">
        <f t="array" ref="Y14">IF(OR($B14="",Y$2=""),"",Projetos!$K13/_xlfn.XLOOKUP(Y$2,Técnicos!$A$2:$A$100,IF(Projetos!AE13=1,Técnicos!$F$2:$F$100,IF(Projetos!AE13=2,Técnicos!$H$2:$H$100,Técnicos!$J$2:$J$100)),,0,1))</f>
        <v/>
      </c>
      <c r="Z14" s="15" t="str" cm="1">
        <f t="array" ref="Z14">IF(OR($B14="",Z$2=""),"",Projetos!$K13/_xlfn.XLOOKUP(Z$2,Técnicos!$A$2:$A$100,IF(Projetos!AF13=1,Técnicos!$F$2:$F$100,IF(Projetos!AF13=2,Técnicos!$H$2:$H$100,Técnicos!$J$2:$J$100)),,0,1))</f>
        <v/>
      </c>
      <c r="AA14" s="15" t="str" cm="1">
        <f t="array" ref="AA14">IF(OR($B14="",AA$2=""),"",Projetos!$K13/_xlfn.XLOOKUP(AA$2,Técnicos!$A$2:$A$100,IF(Projetos!AG13=1,Técnicos!$F$2:$F$100,IF(Projetos!AG13=2,Técnicos!$H$2:$H$100,Técnicos!$J$2:$J$100)),,0,1))</f>
        <v/>
      </c>
      <c r="AB14" s="15" t="str" cm="1">
        <f t="array" ref="AB14">IF(OR($B14="",AB$2=""),"",Projetos!$K13/_xlfn.XLOOKUP(AB$2,Técnicos!$A$2:$A$100,IF(Projetos!AH13=1,Técnicos!$F$2:$F$100,IF(Projetos!AH13=2,Técnicos!$H$2:$H$100,Técnicos!$J$2:$J$100)),,0,1))</f>
        <v/>
      </c>
      <c r="AC14" s="15" t="str" cm="1">
        <f t="array" ref="AC14">IF(OR($B14="",AC$2=""),"",Projetos!$K13/_xlfn.XLOOKUP(AC$2,Técnicos!$A$2:$A$100,IF(Projetos!AI13=1,Técnicos!$F$2:$F$100,IF(Projetos!AI13=2,Técnicos!$H$2:$H$100,Técnicos!$J$2:$J$100)),,0,1))</f>
        <v/>
      </c>
      <c r="AD14" s="15" t="str" cm="1">
        <f t="array" ref="AD14">IF(OR($B14="",AD$2=""),"",Projetos!$K13/_xlfn.XLOOKUP(AD$2,Técnicos!$A$2:$A$100,IF(Projetos!AJ13=1,Técnicos!$F$2:$F$100,IF(Projetos!AJ13=2,Técnicos!$H$2:$H$100,Técnicos!$J$2:$J$100)),,0,1))</f>
        <v/>
      </c>
      <c r="AE14" s="15" t="str" cm="1">
        <f t="array" ref="AE14">IF(OR($B14="",AE$2=""),"",Projetos!$K13/_xlfn.XLOOKUP(AE$2,Técnicos!$A$2:$A$100,IF(Projetos!AK13=1,Técnicos!$F$2:$F$100,IF(Projetos!AK13=2,Técnicos!$H$2:$H$100,Técnicos!$J$2:$J$100)),,0,1))</f>
        <v/>
      </c>
      <c r="AF14" s="15" t="str" cm="1">
        <f t="array" ref="AF14">IF(OR($B14="",AF$2=""),"",Projetos!$K13/_xlfn.XLOOKUP(AF$2,Técnicos!$A$2:$A$100,IF(Projetos!AL13=1,Técnicos!$F$2:$F$100,IF(Projetos!AL13=2,Técnicos!$H$2:$H$100,Técnicos!$J$2:$J$100)),,0,1))</f>
        <v/>
      </c>
      <c r="AG14" s="15" t="str" cm="1">
        <f t="array" ref="AG14">IF(OR($B14="",AG$2=""),"",Projetos!$K13/_xlfn.XLOOKUP(AG$2,Técnicos!$A$2:$A$100,IF(Projetos!AM13=1,Técnicos!$F$2:$F$100,IF(Projetos!AM13=2,Técnicos!$H$2:$H$100,Técnicos!$J$2:$J$100)),,0,1))</f>
        <v/>
      </c>
      <c r="AH14" s="15" t="str" cm="1">
        <f t="array" ref="AH14">IF(OR($B14="",AH$2=""),"",Projetos!$K13/_xlfn.XLOOKUP(AH$2,Técnicos!$A$2:$A$100,IF(Projetos!AN13=1,Técnicos!$F$2:$F$100,IF(Projetos!AN13=2,Técnicos!$H$2:$H$100,Técnicos!$J$2:$J$100)),,0,1))</f>
        <v/>
      </c>
      <c r="AI14" s="15" t="str" cm="1">
        <f t="array" ref="AI14">IF(OR($B14="",AI$2=""),"",Projetos!$K13/_xlfn.XLOOKUP(AI$2,Técnicos!$A$2:$A$100,IF(Projetos!AO13=1,Técnicos!$F$2:$F$100,IF(Projetos!AO13=2,Técnicos!$H$2:$H$100,Técnicos!$J$2:$J$100)),,0,1))</f>
        <v/>
      </c>
      <c r="AJ14" s="15" t="str" cm="1">
        <f t="array" ref="AJ14">IF(OR($B14="",AJ$2=""),"",Projetos!$K13/_xlfn.XLOOKUP(AJ$2,Técnicos!$A$2:$A$100,IF(Projetos!AP13=1,Técnicos!$F$2:$F$100,IF(Projetos!AP13=2,Técnicos!$H$2:$H$100,Técnicos!$J$2:$J$100)),,0,1))</f>
        <v/>
      </c>
      <c r="AK14" s="15" t="str" cm="1">
        <f t="array" ref="AK14">IF(OR($B14="",AK$2=""),"",Projetos!$K13/_xlfn.XLOOKUP(AK$2,Técnicos!$A$2:$A$100,IF(Projetos!AQ13=1,Técnicos!$F$2:$F$100,IF(Projetos!AQ13=2,Técnicos!$H$2:$H$100,Técnicos!$J$2:$J$100)),,0,1))</f>
        <v/>
      </c>
      <c r="AL14" s="15" t="str" cm="1">
        <f t="array" ref="AL14">IF(OR($B14="",AL$2=""),"",Projetos!$K13*_xlfn.XLOOKUP(AL$2,Técnicos!$A$2:$A$100,IF(Projetos!AR13=1,Técnicos!$F$2:$F$100,IF(Projetos!AR13=2,Técnicos!$H$2:$H$100,Técnicos!$J$2:$J$100)),,0,1))</f>
        <v/>
      </c>
      <c r="AM14" s="15" t="str" cm="1">
        <f t="array" ref="AM14">IF(OR($B14="",AM$2=""),"",Projetos!$K13*_xlfn.XLOOKUP(AM$2,Técnicos!$A$2:$A$100,IF(Projetos!AS13=1,Técnicos!$F$2:$F$100,IF(Projetos!AS13=2,Técnicos!$H$2:$H$100,Técnicos!$J$2:$J$100)),,0,1))</f>
        <v/>
      </c>
      <c r="AN14" s="15" t="str" cm="1">
        <f t="array" ref="AN14">IF(OR($B14="",AN$2=""),"",Projetos!$K13*_xlfn.XLOOKUP(AN$2,Técnicos!$A$2:$A$100,IF(Projetos!AT13=1,Técnicos!$F$2:$F$100,IF(Projetos!AT13=2,Técnicos!$H$2:$H$100,Técnicos!$J$2:$J$100)),,0,1))</f>
        <v/>
      </c>
      <c r="AO14" s="15" t="str" cm="1">
        <f t="array" ref="AO14">IF(OR($B14="",AO$2=""),"",Projetos!$K13*_xlfn.XLOOKUP(AO$2,Técnicos!$A$2:$A$100,IF(Projetos!AU13=1,Técnicos!$F$2:$F$100,IF(Projetos!AU13=2,Técnicos!$H$2:$H$100,Técnicos!$J$2:$J$100)),,0,1))</f>
        <v/>
      </c>
      <c r="AP14" s="15" t="str" cm="1">
        <f t="array" ref="AP14">IF(OR($B14="",AP$2=""),"",Projetos!$K13*_xlfn.XLOOKUP(AP$2,Técnicos!$A$2:$A$100,IF(Projetos!AV13=1,Técnicos!$F$2:$F$100,IF(Projetos!AV13=2,Técnicos!$H$2:$H$100,Técnicos!$J$2:$J$100)),,0,1))</f>
        <v/>
      </c>
      <c r="AQ14" s="15" t="str" cm="1">
        <f t="array" ref="AQ14">IF(OR($B14="",AQ$2=""),"",Projetos!$K13*_xlfn.XLOOKUP(AQ$2,Técnicos!$A$2:$A$100,IF(Projetos!AW13=1,Técnicos!$F$2:$F$100,IF(Projetos!AW13=2,Técnicos!$H$2:$H$100,Técnicos!$J$2:$J$100)),,0,1))</f>
        <v/>
      </c>
      <c r="AR14" s="15" t="str" cm="1">
        <f t="array" ref="AR14">IF(OR($B14="",AR$2=""),"",Projetos!$K13*_xlfn.XLOOKUP(AR$2,Técnicos!$A$2:$A$100,IF(Projetos!AX13=1,Técnicos!$F$2:$F$100,IF(Projetos!AX13=2,Técnicos!$H$2:$H$100,Técnicos!$J$2:$J$100)),,0,1))</f>
        <v/>
      </c>
      <c r="AS14" s="15" t="str" cm="1">
        <f t="array" ref="AS14">IF(OR($B14="",AS$2=""),"",Projetos!$K13*_xlfn.XLOOKUP(AS$2,Técnicos!$A$2:$A$100,IF(Projetos!AY13=1,Técnicos!$F$2:$F$100,IF(Projetos!AY13=2,Técnicos!$H$2:$H$100,Técnicos!$J$2:$J$100)),,0,1))</f>
        <v/>
      </c>
      <c r="AT14" s="15" t="str" cm="1">
        <f t="array" ref="AT14">IF(OR($B14="",AT$2=""),"",Projetos!$K13*_xlfn.XLOOKUP(AT$2,Técnicos!$A$2:$A$100,IF(Projetos!AZ13=1,Técnicos!$F$2:$F$100,IF(Projetos!AZ13=2,Técnicos!$H$2:$H$100,Técnicos!$J$2:$J$100)),,0,1))</f>
        <v/>
      </c>
      <c r="AU14" s="15" t="str" cm="1">
        <f t="array" ref="AU14">IF(OR($B14="",AU$2=""),"",Projetos!$K13*_xlfn.XLOOKUP(AU$2,Técnicos!$A$2:$A$100,IF(Projetos!BA13=1,Técnicos!$F$2:$F$100,IF(Projetos!BA13=2,Técnicos!$H$2:$H$100,Técnicos!$J$2:$J$100)),,0,1))</f>
        <v/>
      </c>
      <c r="AV14" s="15" t="str" cm="1">
        <f t="array" ref="AV14">IF(OR($B14="",AV$2=""),"",Projetos!$K13*_xlfn.XLOOKUP(AV$2,Técnicos!$A$2:$A$100,IF(Projetos!BB13=1,Técnicos!$F$2:$F$100,IF(Projetos!BB13=2,Técnicos!$H$2:$H$100,Técnicos!$J$2:$J$100)),,0,1))</f>
        <v/>
      </c>
      <c r="AW14" s="15" t="str" cm="1">
        <f t="array" ref="AW14">IF(OR($B14="",AW$2=""),"",Projetos!$K13*_xlfn.XLOOKUP(AW$2,Técnicos!$A$2:$A$100,IF(Projetos!BC13=1,Técnicos!$F$2:$F$100,IF(Projetos!BC13=2,Técnicos!$H$2:$H$100,Técnicos!$J$2:$J$100)),,0,1))</f>
        <v/>
      </c>
      <c r="AX14" s="15" t="str" cm="1">
        <f t="array" ref="AX14">IF(OR($B14="",AX$2=""),"",Projetos!$K13*_xlfn.XLOOKUP(AX$2,Técnicos!$A$2:$A$100,IF(Projetos!BD13=1,Técnicos!$F$2:$F$100,IF(Projetos!BD13=2,Técnicos!$H$2:$H$100,Técnicos!$J$2:$J$100)),,0,1))</f>
        <v/>
      </c>
      <c r="AY14" s="15" t="str" cm="1">
        <f t="array" ref="AY14">IF(OR($B14="",AY$2=""),"",Projetos!$K13*_xlfn.XLOOKUP(AY$2,Técnicos!$A$2:$A$100,IF(Projetos!BE13=1,Técnicos!$F$2:$F$100,IF(Projetos!BE13=2,Técnicos!$H$2:$H$100,Técnicos!$J$2:$J$100)),,0,1))</f>
        <v/>
      </c>
      <c r="AZ14" s="15" t="str" cm="1">
        <f t="array" ref="AZ14">IF(OR($B14="",AZ$2=""),"",Projetos!$K13*_xlfn.XLOOKUP(AZ$2,Técnicos!$A$2:$A$100,IF(Projetos!BF13=1,Técnicos!$F$2:$F$100,IF(Projetos!BF13=2,Técnicos!$H$2:$H$100,Técnicos!$J$2:$J$100)),,0,1))</f>
        <v/>
      </c>
      <c r="BA14" s="15" t="str" cm="1">
        <f t="array" ref="BA14">IF(OR($B14="",BA$2=""),"",Projetos!$K13*_xlfn.XLOOKUP(BA$2,Técnicos!$A$2:$A$100,IF(Projetos!BG13=1,Técnicos!$F$2:$F$100,IF(Projetos!BG13=2,Técnicos!$H$2:$H$100,Técnicos!$J$2:$J$100)),,0,1))</f>
        <v/>
      </c>
      <c r="BB14" s="15" t="str" cm="1">
        <f t="array" ref="BB14">IF(OR($B14="",BB$2=""),"",Projetos!$K13*_xlfn.XLOOKUP(BB$2,Técnicos!$A$2:$A$100,IF(Projetos!BH13=1,Técnicos!$F$2:$F$100,IF(Projetos!BH13=2,Técnicos!$H$2:$H$100,Técnicos!$J$2:$J$100)),,0,1))</f>
        <v/>
      </c>
      <c r="BC14" s="15" t="str" cm="1">
        <f t="array" ref="BC14">IF(OR($B14="",BC$2=""),"",Projetos!$K13*_xlfn.XLOOKUP(BC$2,Técnicos!$A$2:$A$100,IF(Projetos!BI13=1,Técnicos!$F$2:$F$100,IF(Projetos!BI13=2,Técnicos!$H$2:$H$100,Técnicos!$J$2:$J$100)),,0,1))</f>
        <v/>
      </c>
      <c r="BD14" s="15" t="str" cm="1">
        <f t="array" ref="BD14">IF(OR($B14="",BD$2=""),"",Projetos!$K13*_xlfn.XLOOKUP(BD$2,Técnicos!$A$2:$A$100,IF(Projetos!BJ13=1,Técnicos!$F$2:$F$100,IF(Projetos!BJ13=2,Técnicos!$H$2:$H$100,Técnicos!$J$2:$J$100)),,0,1))</f>
        <v/>
      </c>
      <c r="BE14" s="15" t="str" cm="1">
        <f t="array" ref="BE14">IF(OR($B14="",BE$2=""),"",Projetos!$K13*_xlfn.XLOOKUP(BE$2,Técnicos!$A$2:$A$100,IF(Projetos!BK13=1,Técnicos!$F$2:$F$100,IF(Projetos!BK13=2,Técnicos!$H$2:$H$100,Técnicos!$J$2:$J$100)),,0,1))</f>
        <v/>
      </c>
      <c r="BF14" s="15" t="str" cm="1">
        <f t="array" ref="BF14">IF(OR($B14="",BF$2=""),"",Projetos!$K13*_xlfn.XLOOKUP(BF$2,Técnicos!$A$2:$A$100,IF(Projetos!BL13=1,Técnicos!$F$2:$F$100,IF(Projetos!BL13=2,Técnicos!$H$2:$H$100,Técnicos!$J$2:$J$100)),,0,1))</f>
        <v/>
      </c>
      <c r="BG14" s="15" t="str" cm="1">
        <f t="array" ref="BG14">IF(OR($B14="",BG$2=""),"",Projetos!$K13*_xlfn.XLOOKUP(BG$2,Técnicos!$A$2:$A$100,IF(Projetos!BM13=1,Técnicos!$F$2:$F$100,IF(Projetos!BM13=2,Técnicos!$H$2:$H$100,Técnicos!$J$2:$J$100)),,0,1))</f>
        <v/>
      </c>
      <c r="BH14" s="15" t="str" cm="1">
        <f t="array" ref="BH14">IF(OR($B14="",BH$2=""),"",Projetos!$K13*_xlfn.XLOOKUP(BH$2,Técnicos!$A$2:$A$100,IF(Projetos!BN13=1,Técnicos!$F$2:$F$100,IF(Projetos!BN13=2,Técnicos!$H$2:$H$100,Técnicos!$J$2:$J$100)),,0,1))</f>
        <v/>
      </c>
      <c r="BI14" s="15" t="str" cm="1">
        <f t="array" ref="BI14">IF(OR($B14="",BI$2=""),"",Projetos!$K13*_xlfn.XLOOKUP(BI$2,Técnicos!$A$2:$A$100,IF(Projetos!BO13=1,Técnicos!$F$2:$F$100,IF(Projetos!BO13=2,Técnicos!$H$2:$H$100,Técnicos!$J$2:$J$100)),,0,1))</f>
        <v/>
      </c>
      <c r="BJ14" s="15" t="str" cm="1">
        <f t="array" ref="BJ14">IF(OR($B14="",BJ$2=""),"",Projetos!$K13*_xlfn.XLOOKUP(BJ$2,Técnicos!$A$2:$A$100,IF(Projetos!BP13=1,Técnicos!$F$2:$F$100,IF(Projetos!BP13=2,Técnicos!$H$2:$H$100,Técnicos!$J$2:$J$100)),,0,1))</f>
        <v/>
      </c>
      <c r="BK14" s="15" t="str" cm="1">
        <f t="array" ref="BK14">IF(OR($B14="",BK$2=""),"",Projetos!$K13*_xlfn.XLOOKUP(BK$2,Técnicos!$A$2:$A$100,IF(Projetos!BQ13=1,Técnicos!$F$2:$F$100,IF(Projetos!BQ13=2,Técnicos!$H$2:$H$100,Técnicos!$J$2:$J$100)),,0,1))</f>
        <v/>
      </c>
      <c r="BL14" s="15" t="str" cm="1">
        <f t="array" ref="BL14">IF(OR($B14="",BL$2=""),"",Projetos!$K13*_xlfn.XLOOKUP(BL$2,Técnicos!$A$2:$A$100,IF(Projetos!BR13=1,Técnicos!$F$2:$F$100,IF(Projetos!BR13=2,Técnicos!$H$2:$H$100,Técnicos!$J$2:$J$100)),,0,1))</f>
        <v/>
      </c>
      <c r="BM14" s="15" t="str" cm="1">
        <f t="array" ref="BM14">IF(OR($B14="",BM$2=""),"",Projetos!$K13*_xlfn.XLOOKUP(BM$2,Técnicos!$A$2:$A$100,IF(Projetos!BS13=1,Técnicos!$F$2:$F$100,IF(Projetos!BS13=2,Técnicos!$H$2:$H$100,Técnicos!$J$2:$J$100)),,0,1))</f>
        <v/>
      </c>
      <c r="BN14" s="15" t="str" cm="1">
        <f t="array" ref="BN14">IF(OR($B14="",BN$2=""),"",Projetos!$K13*_xlfn.XLOOKUP(BN$2,Técnicos!$A$2:$A$100,IF(Projetos!BT13=1,Técnicos!$F$2:$F$100,IF(Projetos!BT13=2,Técnicos!$H$2:$H$100,Técnicos!$J$2:$J$100)),,0,1))</f>
        <v/>
      </c>
      <c r="BO14" s="15" t="str" cm="1">
        <f t="array" ref="BO14">IF(OR($B14="",BO$2=""),"",Projetos!$K13*_xlfn.XLOOKUP(BO$2,Técnicos!$A$2:$A$100,IF(Projetos!BU13=1,Técnicos!$F$2:$F$100,IF(Projetos!BU13=2,Técnicos!$H$2:$H$100,Técnicos!$J$2:$J$100)),,0,1))</f>
        <v/>
      </c>
      <c r="BP14" s="15" t="str" cm="1">
        <f t="array" ref="BP14">IF(OR($B14="",BP$2=""),"",Projetos!$K13*_xlfn.XLOOKUP(BP$2,Técnicos!$A$2:$A$100,IF(Projetos!BV13=1,Técnicos!$F$2:$F$100,IF(Projetos!BV13=2,Técnicos!$H$2:$H$100,Técnicos!$J$2:$J$100)),,0,1))</f>
        <v/>
      </c>
      <c r="BQ14" s="15" t="str" cm="1">
        <f t="array" ref="BQ14">IF(OR($B14="",BQ$2=""),"",Projetos!$K13*_xlfn.XLOOKUP(BQ$2,Técnicos!$A$2:$A$100,IF(Projetos!BW13=1,Técnicos!$F$2:$F$100,IF(Projetos!BW13=2,Técnicos!$H$2:$H$100,Técnicos!$J$2:$J$100)),,0,1))</f>
        <v/>
      </c>
    </row>
    <row r="15" spans="1:69" x14ac:dyDescent="0.3">
      <c r="B15" s="1" t="str">
        <f>IF(Projetos!A14&lt;&gt;"",Projetos!A14,"")</f>
        <v/>
      </c>
      <c r="C15" s="15" t="str" cm="1">
        <f t="array" ref="C15">IF(OR($B15="",C$2=""),"",Projetos!$K14/_xlfn.XLOOKUP(C$2,Técnicos!$A$2:$A$100,IF(Projetos!I14=1,Técnicos!$F$2:$F$100,IF(Projetos!I14=2,Técnicos!$H$2:$H$100,Técnicos!$J$2:$J$100)),,0,1))</f>
        <v/>
      </c>
      <c r="D15" s="15" t="str" cm="1">
        <f t="array" ref="D15">IF(OR($B15="",D$2=""),"",Projetos!$K14/_xlfn.XLOOKUP(D$2,Técnicos!$A$2:$A$100,IF(Projetos!J14=1,Técnicos!$F$2:$F$100,IF(Projetos!J14=2,Técnicos!$H$2:$H$100,Técnicos!$J$2:$J$100)),,0,1))</f>
        <v/>
      </c>
      <c r="E15" s="15" t="str" cm="1">
        <f t="array" ref="E15">IF(OR($B15="",E$2=""),"",Projetos!$K14/_xlfn.XLOOKUP(E$2,Técnicos!$A$2:$A$100,IF(Projetos!K14=1,Técnicos!$F$2:$F$100,IF(Projetos!K14=2,Técnicos!$H$2:$H$100,Técnicos!$J$2:$J$100)),,0,1))</f>
        <v/>
      </c>
      <c r="F15" s="15" t="str" cm="1">
        <f t="array" ref="F15">IF(OR($B15="",F$2=""),"",Projetos!$K14/_xlfn.XLOOKUP(F$2,Técnicos!$A$2:$A$100,IF(Projetos!L14=1,Técnicos!$F$2:$F$100,IF(Projetos!L14=2,Técnicos!$H$2:$H$100,Técnicos!$J$2:$J$100)),,0,1))</f>
        <v/>
      </c>
      <c r="G15" s="15" t="str" cm="1">
        <f t="array" ref="G15">IF(OR($B15="",G$2=""),"",Projetos!$K14/_xlfn.XLOOKUP(G$2,Técnicos!$A$2:$A$100,IF(Projetos!M14=1,Técnicos!$F$2:$F$100,IF(Projetos!M14=2,Técnicos!$H$2:$H$100,Técnicos!$J$2:$J$100)),,0,1))</f>
        <v/>
      </c>
      <c r="H15" s="15" t="str" cm="1">
        <f t="array" ref="H15">IF(OR($B15="",H$2=""),"",Projetos!$K14/_xlfn.XLOOKUP(H$2,Técnicos!$A$2:$A$100,IF(Projetos!N14=1,Técnicos!$F$2:$F$100,IF(Projetos!N14=2,Técnicos!$H$2:$H$100,Técnicos!$J$2:$J$100)),,0,1))</f>
        <v/>
      </c>
      <c r="I15" s="15" t="str" cm="1">
        <f t="array" ref="I15">IF(OR($B15="",I$2=""),"",Projetos!$K14/_xlfn.XLOOKUP(I$2,Técnicos!$A$2:$A$100,IF(Projetos!O14=1,Técnicos!$F$2:$F$100,IF(Projetos!O14=2,Técnicos!$H$2:$H$100,Técnicos!$J$2:$J$100)),,0,1))</f>
        <v/>
      </c>
      <c r="J15" s="15" t="str" cm="1">
        <f t="array" ref="J15">IF(OR($B15="",J$2=""),"",Projetos!$K14/_xlfn.XLOOKUP(J$2,Técnicos!$A$2:$A$100,IF(Projetos!P14=1,Técnicos!$F$2:$F$100,IF(Projetos!P14=2,Técnicos!$H$2:$H$100,Técnicos!$J$2:$J$100)),,0,1))</f>
        <v/>
      </c>
      <c r="K15" s="15" t="str" cm="1">
        <f t="array" ref="K15">IF(OR($B15="",K$2=""),"",Projetos!$K14/_xlfn.XLOOKUP(K$2,Técnicos!$A$2:$A$100,IF(Projetos!Q14=1,Técnicos!$F$2:$F$100,IF(Projetos!Q14=2,Técnicos!$H$2:$H$100,Técnicos!$J$2:$J$100)),,0,1))</f>
        <v/>
      </c>
      <c r="L15" s="15" t="str" cm="1">
        <f t="array" ref="L15">IF(OR($B15="",L$2=""),"",Projetos!$K14/_xlfn.XLOOKUP(L$2,Técnicos!$A$2:$A$100,IF(Projetos!R14=1,Técnicos!$F$2:$F$100,IF(Projetos!R14=2,Técnicos!$H$2:$H$100,Técnicos!$J$2:$J$100)),,0,1))</f>
        <v/>
      </c>
      <c r="M15" s="15" t="str" cm="1">
        <f t="array" ref="M15">IF(OR($B15="",M$2=""),"",Projetos!$K14/_xlfn.XLOOKUP(M$2,Técnicos!$A$2:$A$100,IF(Projetos!S14=1,Técnicos!$F$2:$F$100,IF(Projetos!S14=2,Técnicos!$H$2:$H$100,Técnicos!$J$2:$J$100)),,0,1))</f>
        <v/>
      </c>
      <c r="N15" s="15" t="str" cm="1">
        <f t="array" ref="N15">IF(OR($B15="",N$2=""),"",Projetos!$K14/_xlfn.XLOOKUP(N$2,Técnicos!$A$2:$A$100,IF(Projetos!T14=1,Técnicos!$F$2:$F$100,IF(Projetos!T14=2,Técnicos!$H$2:$H$100,Técnicos!$J$2:$J$100)),,0,1))</f>
        <v/>
      </c>
      <c r="O15" s="15" t="str" cm="1">
        <f t="array" ref="O15">IF(OR($B15="",O$2=""),"",Projetos!$K14/_xlfn.XLOOKUP(O$2,Técnicos!$A$2:$A$100,IF(Projetos!U14=1,Técnicos!$F$2:$F$100,IF(Projetos!U14=2,Técnicos!$H$2:$H$100,Técnicos!$J$2:$J$100)),,0,1))</f>
        <v/>
      </c>
      <c r="P15" s="15" t="str" cm="1">
        <f t="array" ref="P15">IF(OR($B15="",P$2=""),"",Projetos!$K14/_xlfn.XLOOKUP(P$2,Técnicos!$A$2:$A$100,IF(Projetos!V14=1,Técnicos!$F$2:$F$100,IF(Projetos!V14=2,Técnicos!$H$2:$H$100,Técnicos!$J$2:$J$100)),,0,1))</f>
        <v/>
      </c>
      <c r="Q15" s="15" t="str" cm="1">
        <f t="array" ref="Q15">IF(OR($B15="",Q$2=""),"",Projetos!$K14/_xlfn.XLOOKUP(Q$2,Técnicos!$A$2:$A$100,IF(Projetos!W14=1,Técnicos!$F$2:$F$100,IF(Projetos!W14=2,Técnicos!$H$2:$H$100,Técnicos!$J$2:$J$100)),,0,1))</f>
        <v/>
      </c>
      <c r="R15" s="15" t="str" cm="1">
        <f t="array" ref="R15">IF(OR($B15="",R$2=""),"",Projetos!$K14/_xlfn.XLOOKUP(R$2,Técnicos!$A$2:$A$100,IF(Projetos!X14=1,Técnicos!$F$2:$F$100,IF(Projetos!X14=2,Técnicos!$H$2:$H$100,Técnicos!$J$2:$J$100)),,0,1))</f>
        <v/>
      </c>
      <c r="S15" s="15" t="str" cm="1">
        <f t="array" ref="S15">IF(OR($B15="",S$2=""),"",Projetos!$K14/_xlfn.XLOOKUP(S$2,Técnicos!$A$2:$A$100,IF(Projetos!Y14=1,Técnicos!$F$2:$F$100,IF(Projetos!Y14=2,Técnicos!$H$2:$H$100,Técnicos!$J$2:$J$100)),,0,1))</f>
        <v/>
      </c>
      <c r="T15" s="15" t="str" cm="1">
        <f t="array" ref="T15">IF(OR($B15="",T$2=""),"",Projetos!$K14/_xlfn.XLOOKUP(T$2,Técnicos!$A$2:$A$100,IF(Projetos!Z14=1,Técnicos!$F$2:$F$100,IF(Projetos!Z14=2,Técnicos!$H$2:$H$100,Técnicos!$J$2:$J$100)),,0,1))</f>
        <v/>
      </c>
      <c r="U15" s="15" t="str" cm="1">
        <f t="array" ref="U15">IF(OR($B15="",U$2=""),"",Projetos!$K14/_xlfn.XLOOKUP(U$2,Técnicos!$A$2:$A$100,IF(Projetos!AA14=1,Técnicos!$F$2:$F$100,IF(Projetos!AA14=2,Técnicos!$H$2:$H$100,Técnicos!$J$2:$J$100)),,0,1))</f>
        <v/>
      </c>
      <c r="V15" s="15" t="str" cm="1">
        <f t="array" ref="V15">IF(OR($B15="",V$2=""),"",Projetos!$K14/_xlfn.XLOOKUP(V$2,Técnicos!$A$2:$A$100,IF(Projetos!AB14=1,Técnicos!$F$2:$F$100,IF(Projetos!AB14=2,Técnicos!$H$2:$H$100,Técnicos!$J$2:$J$100)),,0,1))</f>
        <v/>
      </c>
      <c r="W15" s="15" t="str" cm="1">
        <f t="array" ref="W15">IF(OR($B15="",W$2=""),"",Projetos!$K14/_xlfn.XLOOKUP(W$2,Técnicos!$A$2:$A$100,IF(Projetos!AC14=1,Técnicos!$F$2:$F$100,IF(Projetos!AC14=2,Técnicos!$H$2:$H$100,Técnicos!$J$2:$J$100)),,0,1))</f>
        <v/>
      </c>
      <c r="X15" s="15" t="str" cm="1">
        <f t="array" ref="X15">IF(OR($B15="",X$2=""),"",Projetos!$K14/_xlfn.XLOOKUP(X$2,Técnicos!$A$2:$A$100,IF(Projetos!AD14=1,Técnicos!$F$2:$F$100,IF(Projetos!AD14=2,Técnicos!$H$2:$H$100,Técnicos!$J$2:$J$100)),,0,1))</f>
        <v/>
      </c>
      <c r="Y15" s="15" t="str" cm="1">
        <f t="array" ref="Y15">IF(OR($B15="",Y$2=""),"",Projetos!$K14/_xlfn.XLOOKUP(Y$2,Técnicos!$A$2:$A$100,IF(Projetos!AE14=1,Técnicos!$F$2:$F$100,IF(Projetos!AE14=2,Técnicos!$H$2:$H$100,Técnicos!$J$2:$J$100)),,0,1))</f>
        <v/>
      </c>
      <c r="Z15" s="15" t="str" cm="1">
        <f t="array" ref="Z15">IF(OR($B15="",Z$2=""),"",Projetos!$K14/_xlfn.XLOOKUP(Z$2,Técnicos!$A$2:$A$100,IF(Projetos!AF14=1,Técnicos!$F$2:$F$100,IF(Projetos!AF14=2,Técnicos!$H$2:$H$100,Técnicos!$J$2:$J$100)),,0,1))</f>
        <v/>
      </c>
      <c r="AA15" s="15" t="str" cm="1">
        <f t="array" ref="AA15">IF(OR($B15="",AA$2=""),"",Projetos!$K14/_xlfn.XLOOKUP(AA$2,Técnicos!$A$2:$A$100,IF(Projetos!AG14=1,Técnicos!$F$2:$F$100,IF(Projetos!AG14=2,Técnicos!$H$2:$H$100,Técnicos!$J$2:$J$100)),,0,1))</f>
        <v/>
      </c>
      <c r="AB15" s="15" t="str" cm="1">
        <f t="array" ref="AB15">IF(OR($B15="",AB$2=""),"",Projetos!$K14/_xlfn.XLOOKUP(AB$2,Técnicos!$A$2:$A$100,IF(Projetos!AH14=1,Técnicos!$F$2:$F$100,IF(Projetos!AH14=2,Técnicos!$H$2:$H$100,Técnicos!$J$2:$J$100)),,0,1))</f>
        <v/>
      </c>
      <c r="AC15" s="15" t="str" cm="1">
        <f t="array" ref="AC15">IF(OR($B15="",AC$2=""),"",Projetos!$K14/_xlfn.XLOOKUP(AC$2,Técnicos!$A$2:$A$100,IF(Projetos!AI14=1,Técnicos!$F$2:$F$100,IF(Projetos!AI14=2,Técnicos!$H$2:$H$100,Técnicos!$J$2:$J$100)),,0,1))</f>
        <v/>
      </c>
      <c r="AD15" s="15" t="str" cm="1">
        <f t="array" ref="AD15">IF(OR($B15="",AD$2=""),"",Projetos!$K14/_xlfn.XLOOKUP(AD$2,Técnicos!$A$2:$A$100,IF(Projetos!AJ14=1,Técnicos!$F$2:$F$100,IF(Projetos!AJ14=2,Técnicos!$H$2:$H$100,Técnicos!$J$2:$J$100)),,0,1))</f>
        <v/>
      </c>
      <c r="AE15" s="15" t="str" cm="1">
        <f t="array" ref="AE15">IF(OR($B15="",AE$2=""),"",Projetos!$K14/_xlfn.XLOOKUP(AE$2,Técnicos!$A$2:$A$100,IF(Projetos!AK14=1,Técnicos!$F$2:$F$100,IF(Projetos!AK14=2,Técnicos!$H$2:$H$100,Técnicos!$J$2:$J$100)),,0,1))</f>
        <v/>
      </c>
      <c r="AF15" s="15" t="str" cm="1">
        <f t="array" ref="AF15">IF(OR($B15="",AF$2=""),"",Projetos!$K14/_xlfn.XLOOKUP(AF$2,Técnicos!$A$2:$A$100,IF(Projetos!AL14=1,Técnicos!$F$2:$F$100,IF(Projetos!AL14=2,Técnicos!$H$2:$H$100,Técnicos!$J$2:$J$100)),,0,1))</f>
        <v/>
      </c>
      <c r="AG15" s="15" t="str" cm="1">
        <f t="array" ref="AG15">IF(OR($B15="",AG$2=""),"",Projetos!$K14/_xlfn.XLOOKUP(AG$2,Técnicos!$A$2:$A$100,IF(Projetos!AM14=1,Técnicos!$F$2:$F$100,IF(Projetos!AM14=2,Técnicos!$H$2:$H$100,Técnicos!$J$2:$J$100)),,0,1))</f>
        <v/>
      </c>
      <c r="AH15" s="15" t="str" cm="1">
        <f t="array" ref="AH15">IF(OR($B15="",AH$2=""),"",Projetos!$K14/_xlfn.XLOOKUP(AH$2,Técnicos!$A$2:$A$100,IF(Projetos!AN14=1,Técnicos!$F$2:$F$100,IF(Projetos!AN14=2,Técnicos!$H$2:$H$100,Técnicos!$J$2:$J$100)),,0,1))</f>
        <v/>
      </c>
      <c r="AI15" s="15" t="str" cm="1">
        <f t="array" ref="AI15">IF(OR($B15="",AI$2=""),"",Projetos!$K14/_xlfn.XLOOKUP(AI$2,Técnicos!$A$2:$A$100,IF(Projetos!AO14=1,Técnicos!$F$2:$F$100,IF(Projetos!AO14=2,Técnicos!$H$2:$H$100,Técnicos!$J$2:$J$100)),,0,1))</f>
        <v/>
      </c>
      <c r="AJ15" s="15" t="str" cm="1">
        <f t="array" ref="AJ15">IF(OR($B15="",AJ$2=""),"",Projetos!$K14/_xlfn.XLOOKUP(AJ$2,Técnicos!$A$2:$A$100,IF(Projetos!AP14=1,Técnicos!$F$2:$F$100,IF(Projetos!AP14=2,Técnicos!$H$2:$H$100,Técnicos!$J$2:$J$100)),,0,1))</f>
        <v/>
      </c>
      <c r="AK15" s="15" t="str" cm="1">
        <f t="array" ref="AK15">IF(OR($B15="",AK$2=""),"",Projetos!$K14/_xlfn.XLOOKUP(AK$2,Técnicos!$A$2:$A$100,IF(Projetos!AQ14=1,Técnicos!$F$2:$F$100,IF(Projetos!AQ14=2,Técnicos!$H$2:$H$100,Técnicos!$J$2:$J$100)),,0,1))</f>
        <v/>
      </c>
      <c r="AL15" s="15" t="str" cm="1">
        <f t="array" ref="AL15">IF(OR($B15="",AL$2=""),"",Projetos!$K14*_xlfn.XLOOKUP(AL$2,Técnicos!$A$2:$A$100,IF(Projetos!AR14=1,Técnicos!$F$2:$F$100,IF(Projetos!AR14=2,Técnicos!$H$2:$H$100,Técnicos!$J$2:$J$100)),,0,1))</f>
        <v/>
      </c>
      <c r="AM15" s="15" t="str" cm="1">
        <f t="array" ref="AM15">IF(OR($B15="",AM$2=""),"",Projetos!$K14*_xlfn.XLOOKUP(AM$2,Técnicos!$A$2:$A$100,IF(Projetos!AS14=1,Técnicos!$F$2:$F$100,IF(Projetos!AS14=2,Técnicos!$H$2:$H$100,Técnicos!$J$2:$J$100)),,0,1))</f>
        <v/>
      </c>
      <c r="AN15" s="15" t="str" cm="1">
        <f t="array" ref="AN15">IF(OR($B15="",AN$2=""),"",Projetos!$K14*_xlfn.XLOOKUP(AN$2,Técnicos!$A$2:$A$100,IF(Projetos!AT14=1,Técnicos!$F$2:$F$100,IF(Projetos!AT14=2,Técnicos!$H$2:$H$100,Técnicos!$J$2:$J$100)),,0,1))</f>
        <v/>
      </c>
      <c r="AO15" s="15" t="str" cm="1">
        <f t="array" ref="AO15">IF(OR($B15="",AO$2=""),"",Projetos!$K14*_xlfn.XLOOKUP(AO$2,Técnicos!$A$2:$A$100,IF(Projetos!AU14=1,Técnicos!$F$2:$F$100,IF(Projetos!AU14=2,Técnicos!$H$2:$H$100,Técnicos!$J$2:$J$100)),,0,1))</f>
        <v/>
      </c>
      <c r="AP15" s="15" t="str" cm="1">
        <f t="array" ref="AP15">IF(OR($B15="",AP$2=""),"",Projetos!$K14*_xlfn.XLOOKUP(AP$2,Técnicos!$A$2:$A$100,IF(Projetos!AV14=1,Técnicos!$F$2:$F$100,IF(Projetos!AV14=2,Técnicos!$H$2:$H$100,Técnicos!$J$2:$J$100)),,0,1))</f>
        <v/>
      </c>
      <c r="AQ15" s="15" t="str" cm="1">
        <f t="array" ref="AQ15">IF(OR($B15="",AQ$2=""),"",Projetos!$K14*_xlfn.XLOOKUP(AQ$2,Técnicos!$A$2:$A$100,IF(Projetos!AW14=1,Técnicos!$F$2:$F$100,IF(Projetos!AW14=2,Técnicos!$H$2:$H$100,Técnicos!$J$2:$J$100)),,0,1))</f>
        <v/>
      </c>
      <c r="AR15" s="15" t="str" cm="1">
        <f t="array" ref="AR15">IF(OR($B15="",AR$2=""),"",Projetos!$K14*_xlfn.XLOOKUP(AR$2,Técnicos!$A$2:$A$100,IF(Projetos!AX14=1,Técnicos!$F$2:$F$100,IF(Projetos!AX14=2,Técnicos!$H$2:$H$100,Técnicos!$J$2:$J$100)),,0,1))</f>
        <v/>
      </c>
      <c r="AS15" s="15" t="str" cm="1">
        <f t="array" ref="AS15">IF(OR($B15="",AS$2=""),"",Projetos!$K14*_xlfn.XLOOKUP(AS$2,Técnicos!$A$2:$A$100,IF(Projetos!AY14=1,Técnicos!$F$2:$F$100,IF(Projetos!AY14=2,Técnicos!$H$2:$H$100,Técnicos!$J$2:$J$100)),,0,1))</f>
        <v/>
      </c>
      <c r="AT15" s="15" t="str" cm="1">
        <f t="array" ref="AT15">IF(OR($B15="",AT$2=""),"",Projetos!$K14*_xlfn.XLOOKUP(AT$2,Técnicos!$A$2:$A$100,IF(Projetos!AZ14=1,Técnicos!$F$2:$F$100,IF(Projetos!AZ14=2,Técnicos!$H$2:$H$100,Técnicos!$J$2:$J$100)),,0,1))</f>
        <v/>
      </c>
      <c r="AU15" s="15" t="str" cm="1">
        <f t="array" ref="AU15">IF(OR($B15="",AU$2=""),"",Projetos!$K14*_xlfn.XLOOKUP(AU$2,Técnicos!$A$2:$A$100,IF(Projetos!BA14=1,Técnicos!$F$2:$F$100,IF(Projetos!BA14=2,Técnicos!$H$2:$H$100,Técnicos!$J$2:$J$100)),,0,1))</f>
        <v/>
      </c>
      <c r="AV15" s="15" t="str" cm="1">
        <f t="array" ref="AV15">IF(OR($B15="",AV$2=""),"",Projetos!$K14*_xlfn.XLOOKUP(AV$2,Técnicos!$A$2:$A$100,IF(Projetos!BB14=1,Técnicos!$F$2:$F$100,IF(Projetos!BB14=2,Técnicos!$H$2:$H$100,Técnicos!$J$2:$J$100)),,0,1))</f>
        <v/>
      </c>
      <c r="AW15" s="15" t="str" cm="1">
        <f t="array" ref="AW15">IF(OR($B15="",AW$2=""),"",Projetos!$K14*_xlfn.XLOOKUP(AW$2,Técnicos!$A$2:$A$100,IF(Projetos!BC14=1,Técnicos!$F$2:$F$100,IF(Projetos!BC14=2,Técnicos!$H$2:$H$100,Técnicos!$J$2:$J$100)),,0,1))</f>
        <v/>
      </c>
      <c r="AX15" s="15" t="str" cm="1">
        <f t="array" ref="AX15">IF(OR($B15="",AX$2=""),"",Projetos!$K14*_xlfn.XLOOKUP(AX$2,Técnicos!$A$2:$A$100,IF(Projetos!BD14=1,Técnicos!$F$2:$F$100,IF(Projetos!BD14=2,Técnicos!$H$2:$H$100,Técnicos!$J$2:$J$100)),,0,1))</f>
        <v/>
      </c>
      <c r="AY15" s="15" t="str" cm="1">
        <f t="array" ref="AY15">IF(OR($B15="",AY$2=""),"",Projetos!$K14*_xlfn.XLOOKUP(AY$2,Técnicos!$A$2:$A$100,IF(Projetos!BE14=1,Técnicos!$F$2:$F$100,IF(Projetos!BE14=2,Técnicos!$H$2:$H$100,Técnicos!$J$2:$J$100)),,0,1))</f>
        <v/>
      </c>
      <c r="AZ15" s="15" t="str" cm="1">
        <f t="array" ref="AZ15">IF(OR($B15="",AZ$2=""),"",Projetos!$K14*_xlfn.XLOOKUP(AZ$2,Técnicos!$A$2:$A$100,IF(Projetos!BF14=1,Técnicos!$F$2:$F$100,IF(Projetos!BF14=2,Técnicos!$H$2:$H$100,Técnicos!$J$2:$J$100)),,0,1))</f>
        <v/>
      </c>
      <c r="BA15" s="15" t="str" cm="1">
        <f t="array" ref="BA15">IF(OR($B15="",BA$2=""),"",Projetos!$K14*_xlfn.XLOOKUP(BA$2,Técnicos!$A$2:$A$100,IF(Projetos!BG14=1,Técnicos!$F$2:$F$100,IF(Projetos!BG14=2,Técnicos!$H$2:$H$100,Técnicos!$J$2:$J$100)),,0,1))</f>
        <v/>
      </c>
      <c r="BB15" s="15" t="str" cm="1">
        <f t="array" ref="BB15">IF(OR($B15="",BB$2=""),"",Projetos!$K14*_xlfn.XLOOKUP(BB$2,Técnicos!$A$2:$A$100,IF(Projetos!BH14=1,Técnicos!$F$2:$F$100,IF(Projetos!BH14=2,Técnicos!$H$2:$H$100,Técnicos!$J$2:$J$100)),,0,1))</f>
        <v/>
      </c>
      <c r="BC15" s="15" t="str" cm="1">
        <f t="array" ref="BC15">IF(OR($B15="",BC$2=""),"",Projetos!$K14*_xlfn.XLOOKUP(BC$2,Técnicos!$A$2:$A$100,IF(Projetos!BI14=1,Técnicos!$F$2:$F$100,IF(Projetos!BI14=2,Técnicos!$H$2:$H$100,Técnicos!$J$2:$J$100)),,0,1))</f>
        <v/>
      </c>
      <c r="BD15" s="15" t="str" cm="1">
        <f t="array" ref="BD15">IF(OR($B15="",BD$2=""),"",Projetos!$K14*_xlfn.XLOOKUP(BD$2,Técnicos!$A$2:$A$100,IF(Projetos!BJ14=1,Técnicos!$F$2:$F$100,IF(Projetos!BJ14=2,Técnicos!$H$2:$H$100,Técnicos!$J$2:$J$100)),,0,1))</f>
        <v/>
      </c>
      <c r="BE15" s="15" t="str" cm="1">
        <f t="array" ref="BE15">IF(OR($B15="",BE$2=""),"",Projetos!$K14*_xlfn.XLOOKUP(BE$2,Técnicos!$A$2:$A$100,IF(Projetos!BK14=1,Técnicos!$F$2:$F$100,IF(Projetos!BK14=2,Técnicos!$H$2:$H$100,Técnicos!$J$2:$J$100)),,0,1))</f>
        <v/>
      </c>
      <c r="BF15" s="15" t="str" cm="1">
        <f t="array" ref="BF15">IF(OR($B15="",BF$2=""),"",Projetos!$K14*_xlfn.XLOOKUP(BF$2,Técnicos!$A$2:$A$100,IF(Projetos!BL14=1,Técnicos!$F$2:$F$100,IF(Projetos!BL14=2,Técnicos!$H$2:$H$100,Técnicos!$J$2:$J$100)),,0,1))</f>
        <v/>
      </c>
      <c r="BG15" s="15" t="str" cm="1">
        <f t="array" ref="BG15">IF(OR($B15="",BG$2=""),"",Projetos!$K14*_xlfn.XLOOKUP(BG$2,Técnicos!$A$2:$A$100,IF(Projetos!BM14=1,Técnicos!$F$2:$F$100,IF(Projetos!BM14=2,Técnicos!$H$2:$H$100,Técnicos!$J$2:$J$100)),,0,1))</f>
        <v/>
      </c>
      <c r="BH15" s="15" t="str" cm="1">
        <f t="array" ref="BH15">IF(OR($B15="",BH$2=""),"",Projetos!$K14*_xlfn.XLOOKUP(BH$2,Técnicos!$A$2:$A$100,IF(Projetos!BN14=1,Técnicos!$F$2:$F$100,IF(Projetos!BN14=2,Técnicos!$H$2:$H$100,Técnicos!$J$2:$J$100)),,0,1))</f>
        <v/>
      </c>
      <c r="BI15" s="15" t="str" cm="1">
        <f t="array" ref="BI15">IF(OR($B15="",BI$2=""),"",Projetos!$K14*_xlfn.XLOOKUP(BI$2,Técnicos!$A$2:$A$100,IF(Projetos!BO14=1,Técnicos!$F$2:$F$100,IF(Projetos!BO14=2,Técnicos!$H$2:$H$100,Técnicos!$J$2:$J$100)),,0,1))</f>
        <v/>
      </c>
      <c r="BJ15" s="15" t="str" cm="1">
        <f t="array" ref="BJ15">IF(OR($B15="",BJ$2=""),"",Projetos!$K14*_xlfn.XLOOKUP(BJ$2,Técnicos!$A$2:$A$100,IF(Projetos!BP14=1,Técnicos!$F$2:$F$100,IF(Projetos!BP14=2,Técnicos!$H$2:$H$100,Técnicos!$J$2:$J$100)),,0,1))</f>
        <v/>
      </c>
      <c r="BK15" s="15" t="str" cm="1">
        <f t="array" ref="BK15">IF(OR($B15="",BK$2=""),"",Projetos!$K14*_xlfn.XLOOKUP(BK$2,Técnicos!$A$2:$A$100,IF(Projetos!BQ14=1,Técnicos!$F$2:$F$100,IF(Projetos!BQ14=2,Técnicos!$H$2:$H$100,Técnicos!$J$2:$J$100)),,0,1))</f>
        <v/>
      </c>
      <c r="BL15" s="15" t="str" cm="1">
        <f t="array" ref="BL15">IF(OR($B15="",BL$2=""),"",Projetos!$K14*_xlfn.XLOOKUP(BL$2,Técnicos!$A$2:$A$100,IF(Projetos!BR14=1,Técnicos!$F$2:$F$100,IF(Projetos!BR14=2,Técnicos!$H$2:$H$100,Técnicos!$J$2:$J$100)),,0,1))</f>
        <v/>
      </c>
      <c r="BM15" s="15" t="str" cm="1">
        <f t="array" ref="BM15">IF(OR($B15="",BM$2=""),"",Projetos!$K14*_xlfn.XLOOKUP(BM$2,Técnicos!$A$2:$A$100,IF(Projetos!BS14=1,Técnicos!$F$2:$F$100,IF(Projetos!BS14=2,Técnicos!$H$2:$H$100,Técnicos!$J$2:$J$100)),,0,1))</f>
        <v/>
      </c>
      <c r="BN15" s="15" t="str" cm="1">
        <f t="array" ref="BN15">IF(OR($B15="",BN$2=""),"",Projetos!$K14*_xlfn.XLOOKUP(BN$2,Técnicos!$A$2:$A$100,IF(Projetos!BT14=1,Técnicos!$F$2:$F$100,IF(Projetos!BT14=2,Técnicos!$H$2:$H$100,Técnicos!$J$2:$J$100)),,0,1))</f>
        <v/>
      </c>
      <c r="BO15" s="15" t="str" cm="1">
        <f t="array" ref="BO15">IF(OR($B15="",BO$2=""),"",Projetos!$K14*_xlfn.XLOOKUP(BO$2,Técnicos!$A$2:$A$100,IF(Projetos!BU14=1,Técnicos!$F$2:$F$100,IF(Projetos!BU14=2,Técnicos!$H$2:$H$100,Técnicos!$J$2:$J$100)),,0,1))</f>
        <v/>
      </c>
      <c r="BP15" s="15" t="str" cm="1">
        <f t="array" ref="BP15">IF(OR($B15="",BP$2=""),"",Projetos!$K14*_xlfn.XLOOKUP(BP$2,Técnicos!$A$2:$A$100,IF(Projetos!BV14=1,Técnicos!$F$2:$F$100,IF(Projetos!BV14=2,Técnicos!$H$2:$H$100,Técnicos!$J$2:$J$100)),,0,1))</f>
        <v/>
      </c>
      <c r="BQ15" s="15" t="str" cm="1">
        <f t="array" ref="BQ15">IF(OR($B15="",BQ$2=""),"",Projetos!$K14*_xlfn.XLOOKUP(BQ$2,Técnicos!$A$2:$A$100,IF(Projetos!BW14=1,Técnicos!$F$2:$F$100,IF(Projetos!BW14=2,Técnicos!$H$2:$H$100,Técnicos!$J$2:$J$100)),,0,1))</f>
        <v/>
      </c>
    </row>
    <row r="16" spans="1:69" x14ac:dyDescent="0.3">
      <c r="B16" s="1" t="str">
        <f>IF(Projetos!A15&lt;&gt;"",Projetos!A15,"")</f>
        <v/>
      </c>
      <c r="C16" s="15" t="str" cm="1">
        <f t="array" ref="C16">IF(OR($B16="",C$2=""),"",Projetos!$K15/_xlfn.XLOOKUP(C$2,Técnicos!$A$2:$A$100,IF(Projetos!I15=1,Técnicos!$F$2:$F$100,IF(Projetos!I15=2,Técnicos!$H$2:$H$100,Técnicos!$J$2:$J$100)),,0,1))</f>
        <v/>
      </c>
      <c r="D16" s="15" t="str" cm="1">
        <f t="array" ref="D16">IF(OR($B16="",D$2=""),"",Projetos!$K15/_xlfn.XLOOKUP(D$2,Técnicos!$A$2:$A$100,IF(Projetos!J15=1,Técnicos!$F$2:$F$100,IF(Projetos!J15=2,Técnicos!$H$2:$H$100,Técnicos!$J$2:$J$100)),,0,1))</f>
        <v/>
      </c>
      <c r="E16" s="15" t="str" cm="1">
        <f t="array" ref="E16">IF(OR($B16="",E$2=""),"",Projetos!$K15/_xlfn.XLOOKUP(E$2,Técnicos!$A$2:$A$100,IF(Projetos!K15=1,Técnicos!$F$2:$F$100,IF(Projetos!K15=2,Técnicos!$H$2:$H$100,Técnicos!$J$2:$J$100)),,0,1))</f>
        <v/>
      </c>
      <c r="F16" s="15" t="str" cm="1">
        <f t="array" ref="F16">IF(OR($B16="",F$2=""),"",Projetos!$K15/_xlfn.XLOOKUP(F$2,Técnicos!$A$2:$A$100,IF(Projetos!L15=1,Técnicos!$F$2:$F$100,IF(Projetos!L15=2,Técnicos!$H$2:$H$100,Técnicos!$J$2:$J$100)),,0,1))</f>
        <v/>
      </c>
      <c r="G16" s="15" t="str" cm="1">
        <f t="array" ref="G16">IF(OR($B16="",G$2=""),"",Projetos!$K15/_xlfn.XLOOKUP(G$2,Técnicos!$A$2:$A$100,IF(Projetos!M15=1,Técnicos!$F$2:$F$100,IF(Projetos!M15=2,Técnicos!$H$2:$H$100,Técnicos!$J$2:$J$100)),,0,1))</f>
        <v/>
      </c>
      <c r="H16" s="15" t="str" cm="1">
        <f t="array" ref="H16">IF(OR($B16="",H$2=""),"",Projetos!$K15/_xlfn.XLOOKUP(H$2,Técnicos!$A$2:$A$100,IF(Projetos!N15=1,Técnicos!$F$2:$F$100,IF(Projetos!N15=2,Técnicos!$H$2:$H$100,Técnicos!$J$2:$J$100)),,0,1))</f>
        <v/>
      </c>
      <c r="I16" s="15" t="str" cm="1">
        <f t="array" ref="I16">IF(OR($B16="",I$2=""),"",Projetos!$K15/_xlfn.XLOOKUP(I$2,Técnicos!$A$2:$A$100,IF(Projetos!O15=1,Técnicos!$F$2:$F$100,IF(Projetos!O15=2,Técnicos!$H$2:$H$100,Técnicos!$J$2:$J$100)),,0,1))</f>
        <v/>
      </c>
      <c r="J16" s="15" t="str" cm="1">
        <f t="array" ref="J16">IF(OR($B16="",J$2=""),"",Projetos!$K15/_xlfn.XLOOKUP(J$2,Técnicos!$A$2:$A$100,IF(Projetos!P15=1,Técnicos!$F$2:$F$100,IF(Projetos!P15=2,Técnicos!$H$2:$H$100,Técnicos!$J$2:$J$100)),,0,1))</f>
        <v/>
      </c>
      <c r="K16" s="15" t="str" cm="1">
        <f t="array" ref="K16">IF(OR($B16="",K$2=""),"",Projetos!$K15/_xlfn.XLOOKUP(K$2,Técnicos!$A$2:$A$100,IF(Projetos!Q15=1,Técnicos!$F$2:$F$100,IF(Projetos!Q15=2,Técnicos!$H$2:$H$100,Técnicos!$J$2:$J$100)),,0,1))</f>
        <v/>
      </c>
      <c r="L16" s="15" t="str" cm="1">
        <f t="array" ref="L16">IF(OR($B16="",L$2=""),"",Projetos!$K15/_xlfn.XLOOKUP(L$2,Técnicos!$A$2:$A$100,IF(Projetos!R15=1,Técnicos!$F$2:$F$100,IF(Projetos!R15=2,Técnicos!$H$2:$H$100,Técnicos!$J$2:$J$100)),,0,1))</f>
        <v/>
      </c>
      <c r="M16" s="15" t="str" cm="1">
        <f t="array" ref="M16">IF(OR($B16="",M$2=""),"",Projetos!$K15/_xlfn.XLOOKUP(M$2,Técnicos!$A$2:$A$100,IF(Projetos!S15=1,Técnicos!$F$2:$F$100,IF(Projetos!S15=2,Técnicos!$H$2:$H$100,Técnicos!$J$2:$J$100)),,0,1))</f>
        <v/>
      </c>
      <c r="N16" s="15" t="str" cm="1">
        <f t="array" ref="N16">IF(OR($B16="",N$2=""),"",Projetos!$K15/_xlfn.XLOOKUP(N$2,Técnicos!$A$2:$A$100,IF(Projetos!T15=1,Técnicos!$F$2:$F$100,IF(Projetos!T15=2,Técnicos!$H$2:$H$100,Técnicos!$J$2:$J$100)),,0,1))</f>
        <v/>
      </c>
      <c r="O16" s="15" t="str" cm="1">
        <f t="array" ref="O16">IF(OR($B16="",O$2=""),"",Projetos!$K15/_xlfn.XLOOKUP(O$2,Técnicos!$A$2:$A$100,IF(Projetos!U15=1,Técnicos!$F$2:$F$100,IF(Projetos!U15=2,Técnicos!$H$2:$H$100,Técnicos!$J$2:$J$100)),,0,1))</f>
        <v/>
      </c>
      <c r="P16" s="15" t="str" cm="1">
        <f t="array" ref="P16">IF(OR($B16="",P$2=""),"",Projetos!$K15/_xlfn.XLOOKUP(P$2,Técnicos!$A$2:$A$100,IF(Projetos!V15=1,Técnicos!$F$2:$F$100,IF(Projetos!V15=2,Técnicos!$H$2:$H$100,Técnicos!$J$2:$J$100)),,0,1))</f>
        <v/>
      </c>
      <c r="Q16" s="15" t="str" cm="1">
        <f t="array" ref="Q16">IF(OR($B16="",Q$2=""),"",Projetos!$K15/_xlfn.XLOOKUP(Q$2,Técnicos!$A$2:$A$100,IF(Projetos!W15=1,Técnicos!$F$2:$F$100,IF(Projetos!W15=2,Técnicos!$H$2:$H$100,Técnicos!$J$2:$J$100)),,0,1))</f>
        <v/>
      </c>
      <c r="R16" s="15" t="str" cm="1">
        <f t="array" ref="R16">IF(OR($B16="",R$2=""),"",Projetos!$K15/_xlfn.XLOOKUP(R$2,Técnicos!$A$2:$A$100,IF(Projetos!X15=1,Técnicos!$F$2:$F$100,IF(Projetos!X15=2,Técnicos!$H$2:$H$100,Técnicos!$J$2:$J$100)),,0,1))</f>
        <v/>
      </c>
      <c r="S16" s="15" t="str" cm="1">
        <f t="array" ref="S16">IF(OR($B16="",S$2=""),"",Projetos!$K15/_xlfn.XLOOKUP(S$2,Técnicos!$A$2:$A$100,IF(Projetos!Y15=1,Técnicos!$F$2:$F$100,IF(Projetos!Y15=2,Técnicos!$H$2:$H$100,Técnicos!$J$2:$J$100)),,0,1))</f>
        <v/>
      </c>
      <c r="T16" s="15" t="str" cm="1">
        <f t="array" ref="T16">IF(OR($B16="",T$2=""),"",Projetos!$K15/_xlfn.XLOOKUP(T$2,Técnicos!$A$2:$A$100,IF(Projetos!Z15=1,Técnicos!$F$2:$F$100,IF(Projetos!Z15=2,Técnicos!$H$2:$H$100,Técnicos!$J$2:$J$100)),,0,1))</f>
        <v/>
      </c>
      <c r="U16" s="15" t="str" cm="1">
        <f t="array" ref="U16">IF(OR($B16="",U$2=""),"",Projetos!$K15/_xlfn.XLOOKUP(U$2,Técnicos!$A$2:$A$100,IF(Projetos!AA15=1,Técnicos!$F$2:$F$100,IF(Projetos!AA15=2,Técnicos!$H$2:$H$100,Técnicos!$J$2:$J$100)),,0,1))</f>
        <v/>
      </c>
      <c r="V16" s="15" t="str" cm="1">
        <f t="array" ref="V16">IF(OR($B16="",V$2=""),"",Projetos!$K15/_xlfn.XLOOKUP(V$2,Técnicos!$A$2:$A$100,IF(Projetos!AB15=1,Técnicos!$F$2:$F$100,IF(Projetos!AB15=2,Técnicos!$H$2:$H$100,Técnicos!$J$2:$J$100)),,0,1))</f>
        <v/>
      </c>
      <c r="W16" s="15" t="str" cm="1">
        <f t="array" ref="W16">IF(OR($B16="",W$2=""),"",Projetos!$K15/_xlfn.XLOOKUP(W$2,Técnicos!$A$2:$A$100,IF(Projetos!AC15=1,Técnicos!$F$2:$F$100,IF(Projetos!AC15=2,Técnicos!$H$2:$H$100,Técnicos!$J$2:$J$100)),,0,1))</f>
        <v/>
      </c>
      <c r="X16" s="15" t="str" cm="1">
        <f t="array" ref="X16">IF(OR($B16="",X$2=""),"",Projetos!$K15/_xlfn.XLOOKUP(X$2,Técnicos!$A$2:$A$100,IF(Projetos!AD15=1,Técnicos!$F$2:$F$100,IF(Projetos!AD15=2,Técnicos!$H$2:$H$100,Técnicos!$J$2:$J$100)),,0,1))</f>
        <v/>
      </c>
      <c r="Y16" s="15" t="str" cm="1">
        <f t="array" ref="Y16">IF(OR($B16="",Y$2=""),"",Projetos!$K15/_xlfn.XLOOKUP(Y$2,Técnicos!$A$2:$A$100,IF(Projetos!AE15=1,Técnicos!$F$2:$F$100,IF(Projetos!AE15=2,Técnicos!$H$2:$H$100,Técnicos!$J$2:$J$100)),,0,1))</f>
        <v/>
      </c>
      <c r="Z16" s="15" t="str" cm="1">
        <f t="array" ref="Z16">IF(OR($B16="",Z$2=""),"",Projetos!$K15/_xlfn.XLOOKUP(Z$2,Técnicos!$A$2:$A$100,IF(Projetos!AF15=1,Técnicos!$F$2:$F$100,IF(Projetos!AF15=2,Técnicos!$H$2:$H$100,Técnicos!$J$2:$J$100)),,0,1))</f>
        <v/>
      </c>
      <c r="AA16" s="15" t="str" cm="1">
        <f t="array" ref="AA16">IF(OR($B16="",AA$2=""),"",Projetos!$K15/_xlfn.XLOOKUP(AA$2,Técnicos!$A$2:$A$100,IF(Projetos!AG15=1,Técnicos!$F$2:$F$100,IF(Projetos!AG15=2,Técnicos!$H$2:$H$100,Técnicos!$J$2:$J$100)),,0,1))</f>
        <v/>
      </c>
      <c r="AB16" s="15" t="str" cm="1">
        <f t="array" ref="AB16">IF(OR($B16="",AB$2=""),"",Projetos!$K15/_xlfn.XLOOKUP(AB$2,Técnicos!$A$2:$A$100,IF(Projetos!AH15=1,Técnicos!$F$2:$F$100,IF(Projetos!AH15=2,Técnicos!$H$2:$H$100,Técnicos!$J$2:$J$100)),,0,1))</f>
        <v/>
      </c>
      <c r="AC16" s="15" t="str" cm="1">
        <f t="array" ref="AC16">IF(OR($B16="",AC$2=""),"",Projetos!$K15/_xlfn.XLOOKUP(AC$2,Técnicos!$A$2:$A$100,IF(Projetos!AI15=1,Técnicos!$F$2:$F$100,IF(Projetos!AI15=2,Técnicos!$H$2:$H$100,Técnicos!$J$2:$J$100)),,0,1))</f>
        <v/>
      </c>
      <c r="AD16" s="15" t="str" cm="1">
        <f t="array" ref="AD16">IF(OR($B16="",AD$2=""),"",Projetos!$K15/_xlfn.XLOOKUP(AD$2,Técnicos!$A$2:$A$100,IF(Projetos!AJ15=1,Técnicos!$F$2:$F$100,IF(Projetos!AJ15=2,Técnicos!$H$2:$H$100,Técnicos!$J$2:$J$100)),,0,1))</f>
        <v/>
      </c>
      <c r="AE16" s="15" t="str" cm="1">
        <f t="array" ref="AE16">IF(OR($B16="",AE$2=""),"",Projetos!$K15/_xlfn.XLOOKUP(AE$2,Técnicos!$A$2:$A$100,IF(Projetos!AK15=1,Técnicos!$F$2:$F$100,IF(Projetos!AK15=2,Técnicos!$H$2:$H$100,Técnicos!$J$2:$J$100)),,0,1))</f>
        <v/>
      </c>
      <c r="AF16" s="15" t="str" cm="1">
        <f t="array" ref="AF16">IF(OR($B16="",AF$2=""),"",Projetos!$K15/_xlfn.XLOOKUP(AF$2,Técnicos!$A$2:$A$100,IF(Projetos!AL15=1,Técnicos!$F$2:$F$100,IF(Projetos!AL15=2,Técnicos!$H$2:$H$100,Técnicos!$J$2:$J$100)),,0,1))</f>
        <v/>
      </c>
      <c r="AG16" s="15" t="str" cm="1">
        <f t="array" ref="AG16">IF(OR($B16="",AG$2=""),"",Projetos!$K15/_xlfn.XLOOKUP(AG$2,Técnicos!$A$2:$A$100,IF(Projetos!AM15=1,Técnicos!$F$2:$F$100,IF(Projetos!AM15=2,Técnicos!$H$2:$H$100,Técnicos!$J$2:$J$100)),,0,1))</f>
        <v/>
      </c>
      <c r="AH16" s="15" t="str" cm="1">
        <f t="array" ref="AH16">IF(OR($B16="",AH$2=""),"",Projetos!$K15/_xlfn.XLOOKUP(AH$2,Técnicos!$A$2:$A$100,IF(Projetos!AN15=1,Técnicos!$F$2:$F$100,IF(Projetos!AN15=2,Técnicos!$H$2:$H$100,Técnicos!$J$2:$J$100)),,0,1))</f>
        <v/>
      </c>
      <c r="AI16" s="15" t="str" cm="1">
        <f t="array" ref="AI16">IF(OR($B16="",AI$2=""),"",Projetos!$K15/_xlfn.XLOOKUP(AI$2,Técnicos!$A$2:$A$100,IF(Projetos!AO15=1,Técnicos!$F$2:$F$100,IF(Projetos!AO15=2,Técnicos!$H$2:$H$100,Técnicos!$J$2:$J$100)),,0,1))</f>
        <v/>
      </c>
      <c r="AJ16" s="15" t="str" cm="1">
        <f t="array" ref="AJ16">IF(OR($B16="",AJ$2=""),"",Projetos!$K15/_xlfn.XLOOKUP(AJ$2,Técnicos!$A$2:$A$100,IF(Projetos!AP15=1,Técnicos!$F$2:$F$100,IF(Projetos!AP15=2,Técnicos!$H$2:$H$100,Técnicos!$J$2:$J$100)),,0,1))</f>
        <v/>
      </c>
      <c r="AK16" s="15" t="str" cm="1">
        <f t="array" ref="AK16">IF(OR($B16="",AK$2=""),"",Projetos!$K15/_xlfn.XLOOKUP(AK$2,Técnicos!$A$2:$A$100,IF(Projetos!AQ15=1,Técnicos!$F$2:$F$100,IF(Projetos!AQ15=2,Técnicos!$H$2:$H$100,Técnicos!$J$2:$J$100)),,0,1))</f>
        <v/>
      </c>
      <c r="AL16" s="15" t="str" cm="1">
        <f t="array" ref="AL16">IF(OR($B16="",AL$2=""),"",Projetos!$K15*_xlfn.XLOOKUP(AL$2,Técnicos!$A$2:$A$100,IF(Projetos!AR15=1,Técnicos!$F$2:$F$100,IF(Projetos!AR15=2,Técnicos!$H$2:$H$100,Técnicos!$J$2:$J$100)),,0,1))</f>
        <v/>
      </c>
      <c r="AM16" s="15" t="str" cm="1">
        <f t="array" ref="AM16">IF(OR($B16="",AM$2=""),"",Projetos!$K15*_xlfn.XLOOKUP(AM$2,Técnicos!$A$2:$A$100,IF(Projetos!AS15=1,Técnicos!$F$2:$F$100,IF(Projetos!AS15=2,Técnicos!$H$2:$H$100,Técnicos!$J$2:$J$100)),,0,1))</f>
        <v/>
      </c>
      <c r="AN16" s="15" t="str" cm="1">
        <f t="array" ref="AN16">IF(OR($B16="",AN$2=""),"",Projetos!$K15*_xlfn.XLOOKUP(AN$2,Técnicos!$A$2:$A$100,IF(Projetos!AT15=1,Técnicos!$F$2:$F$100,IF(Projetos!AT15=2,Técnicos!$H$2:$H$100,Técnicos!$J$2:$J$100)),,0,1))</f>
        <v/>
      </c>
      <c r="AO16" s="15" t="str" cm="1">
        <f t="array" ref="AO16">IF(OR($B16="",AO$2=""),"",Projetos!$K15*_xlfn.XLOOKUP(AO$2,Técnicos!$A$2:$A$100,IF(Projetos!AU15=1,Técnicos!$F$2:$F$100,IF(Projetos!AU15=2,Técnicos!$H$2:$H$100,Técnicos!$J$2:$J$100)),,0,1))</f>
        <v/>
      </c>
      <c r="AP16" s="15" t="str" cm="1">
        <f t="array" ref="AP16">IF(OR($B16="",AP$2=""),"",Projetos!$K15*_xlfn.XLOOKUP(AP$2,Técnicos!$A$2:$A$100,IF(Projetos!AV15=1,Técnicos!$F$2:$F$100,IF(Projetos!AV15=2,Técnicos!$H$2:$H$100,Técnicos!$J$2:$J$100)),,0,1))</f>
        <v/>
      </c>
      <c r="AQ16" s="15" t="str" cm="1">
        <f t="array" ref="AQ16">IF(OR($B16="",AQ$2=""),"",Projetos!$K15*_xlfn.XLOOKUP(AQ$2,Técnicos!$A$2:$A$100,IF(Projetos!AW15=1,Técnicos!$F$2:$F$100,IF(Projetos!AW15=2,Técnicos!$H$2:$H$100,Técnicos!$J$2:$J$100)),,0,1))</f>
        <v/>
      </c>
      <c r="AR16" s="15" t="str" cm="1">
        <f t="array" ref="AR16">IF(OR($B16="",AR$2=""),"",Projetos!$K15*_xlfn.XLOOKUP(AR$2,Técnicos!$A$2:$A$100,IF(Projetos!AX15=1,Técnicos!$F$2:$F$100,IF(Projetos!AX15=2,Técnicos!$H$2:$H$100,Técnicos!$J$2:$J$100)),,0,1))</f>
        <v/>
      </c>
      <c r="AS16" s="15" t="str" cm="1">
        <f t="array" ref="AS16">IF(OR($B16="",AS$2=""),"",Projetos!$K15*_xlfn.XLOOKUP(AS$2,Técnicos!$A$2:$A$100,IF(Projetos!AY15=1,Técnicos!$F$2:$F$100,IF(Projetos!AY15=2,Técnicos!$H$2:$H$100,Técnicos!$J$2:$J$100)),,0,1))</f>
        <v/>
      </c>
      <c r="AT16" s="15" t="str" cm="1">
        <f t="array" ref="AT16">IF(OR($B16="",AT$2=""),"",Projetos!$K15*_xlfn.XLOOKUP(AT$2,Técnicos!$A$2:$A$100,IF(Projetos!AZ15=1,Técnicos!$F$2:$F$100,IF(Projetos!AZ15=2,Técnicos!$H$2:$H$100,Técnicos!$J$2:$J$100)),,0,1))</f>
        <v/>
      </c>
      <c r="AU16" s="15" t="str" cm="1">
        <f t="array" ref="AU16">IF(OR($B16="",AU$2=""),"",Projetos!$K15*_xlfn.XLOOKUP(AU$2,Técnicos!$A$2:$A$100,IF(Projetos!BA15=1,Técnicos!$F$2:$F$100,IF(Projetos!BA15=2,Técnicos!$H$2:$H$100,Técnicos!$J$2:$J$100)),,0,1))</f>
        <v/>
      </c>
      <c r="AV16" s="15" t="str" cm="1">
        <f t="array" ref="AV16">IF(OR($B16="",AV$2=""),"",Projetos!$K15*_xlfn.XLOOKUP(AV$2,Técnicos!$A$2:$A$100,IF(Projetos!BB15=1,Técnicos!$F$2:$F$100,IF(Projetos!BB15=2,Técnicos!$H$2:$H$100,Técnicos!$J$2:$J$100)),,0,1))</f>
        <v/>
      </c>
      <c r="AW16" s="15" t="str" cm="1">
        <f t="array" ref="AW16">IF(OR($B16="",AW$2=""),"",Projetos!$K15*_xlfn.XLOOKUP(AW$2,Técnicos!$A$2:$A$100,IF(Projetos!BC15=1,Técnicos!$F$2:$F$100,IF(Projetos!BC15=2,Técnicos!$H$2:$H$100,Técnicos!$J$2:$J$100)),,0,1))</f>
        <v/>
      </c>
      <c r="AX16" s="15" t="str" cm="1">
        <f t="array" ref="AX16">IF(OR($B16="",AX$2=""),"",Projetos!$K15*_xlfn.XLOOKUP(AX$2,Técnicos!$A$2:$A$100,IF(Projetos!BD15=1,Técnicos!$F$2:$F$100,IF(Projetos!BD15=2,Técnicos!$H$2:$H$100,Técnicos!$J$2:$J$100)),,0,1))</f>
        <v/>
      </c>
      <c r="AY16" s="15" t="str" cm="1">
        <f t="array" ref="AY16">IF(OR($B16="",AY$2=""),"",Projetos!$K15*_xlfn.XLOOKUP(AY$2,Técnicos!$A$2:$A$100,IF(Projetos!BE15=1,Técnicos!$F$2:$F$100,IF(Projetos!BE15=2,Técnicos!$H$2:$H$100,Técnicos!$J$2:$J$100)),,0,1))</f>
        <v/>
      </c>
      <c r="AZ16" s="15" t="str" cm="1">
        <f t="array" ref="AZ16">IF(OR($B16="",AZ$2=""),"",Projetos!$K15*_xlfn.XLOOKUP(AZ$2,Técnicos!$A$2:$A$100,IF(Projetos!BF15=1,Técnicos!$F$2:$F$100,IF(Projetos!BF15=2,Técnicos!$H$2:$H$100,Técnicos!$J$2:$J$100)),,0,1))</f>
        <v/>
      </c>
      <c r="BA16" s="15" t="str" cm="1">
        <f t="array" ref="BA16">IF(OR($B16="",BA$2=""),"",Projetos!$K15*_xlfn.XLOOKUP(BA$2,Técnicos!$A$2:$A$100,IF(Projetos!BG15=1,Técnicos!$F$2:$F$100,IF(Projetos!BG15=2,Técnicos!$H$2:$H$100,Técnicos!$J$2:$J$100)),,0,1))</f>
        <v/>
      </c>
      <c r="BB16" s="15" t="str" cm="1">
        <f t="array" ref="BB16">IF(OR($B16="",BB$2=""),"",Projetos!$K15*_xlfn.XLOOKUP(BB$2,Técnicos!$A$2:$A$100,IF(Projetos!BH15=1,Técnicos!$F$2:$F$100,IF(Projetos!BH15=2,Técnicos!$H$2:$H$100,Técnicos!$J$2:$J$100)),,0,1))</f>
        <v/>
      </c>
      <c r="BC16" s="15" t="str" cm="1">
        <f t="array" ref="BC16">IF(OR($B16="",BC$2=""),"",Projetos!$K15*_xlfn.XLOOKUP(BC$2,Técnicos!$A$2:$A$100,IF(Projetos!BI15=1,Técnicos!$F$2:$F$100,IF(Projetos!BI15=2,Técnicos!$H$2:$H$100,Técnicos!$J$2:$J$100)),,0,1))</f>
        <v/>
      </c>
      <c r="BD16" s="15" t="str" cm="1">
        <f t="array" ref="BD16">IF(OR($B16="",BD$2=""),"",Projetos!$K15*_xlfn.XLOOKUP(BD$2,Técnicos!$A$2:$A$100,IF(Projetos!BJ15=1,Técnicos!$F$2:$F$100,IF(Projetos!BJ15=2,Técnicos!$H$2:$H$100,Técnicos!$J$2:$J$100)),,0,1))</f>
        <v/>
      </c>
      <c r="BE16" s="15" t="str" cm="1">
        <f t="array" ref="BE16">IF(OR($B16="",BE$2=""),"",Projetos!$K15*_xlfn.XLOOKUP(BE$2,Técnicos!$A$2:$A$100,IF(Projetos!BK15=1,Técnicos!$F$2:$F$100,IF(Projetos!BK15=2,Técnicos!$H$2:$H$100,Técnicos!$J$2:$J$100)),,0,1))</f>
        <v/>
      </c>
      <c r="BF16" s="15" t="str" cm="1">
        <f t="array" ref="BF16">IF(OR($B16="",BF$2=""),"",Projetos!$K15*_xlfn.XLOOKUP(BF$2,Técnicos!$A$2:$A$100,IF(Projetos!BL15=1,Técnicos!$F$2:$F$100,IF(Projetos!BL15=2,Técnicos!$H$2:$H$100,Técnicos!$J$2:$J$100)),,0,1))</f>
        <v/>
      </c>
      <c r="BG16" s="15" t="str" cm="1">
        <f t="array" ref="BG16">IF(OR($B16="",BG$2=""),"",Projetos!$K15*_xlfn.XLOOKUP(BG$2,Técnicos!$A$2:$A$100,IF(Projetos!BM15=1,Técnicos!$F$2:$F$100,IF(Projetos!BM15=2,Técnicos!$H$2:$H$100,Técnicos!$J$2:$J$100)),,0,1))</f>
        <v/>
      </c>
      <c r="BH16" s="15" t="str" cm="1">
        <f t="array" ref="BH16">IF(OR($B16="",BH$2=""),"",Projetos!$K15*_xlfn.XLOOKUP(BH$2,Técnicos!$A$2:$A$100,IF(Projetos!BN15=1,Técnicos!$F$2:$F$100,IF(Projetos!BN15=2,Técnicos!$H$2:$H$100,Técnicos!$J$2:$J$100)),,0,1))</f>
        <v/>
      </c>
      <c r="BI16" s="15" t="str" cm="1">
        <f t="array" ref="BI16">IF(OR($B16="",BI$2=""),"",Projetos!$K15*_xlfn.XLOOKUP(BI$2,Técnicos!$A$2:$A$100,IF(Projetos!BO15=1,Técnicos!$F$2:$F$100,IF(Projetos!BO15=2,Técnicos!$H$2:$H$100,Técnicos!$J$2:$J$100)),,0,1))</f>
        <v/>
      </c>
      <c r="BJ16" s="15" t="str" cm="1">
        <f t="array" ref="BJ16">IF(OR($B16="",BJ$2=""),"",Projetos!$K15*_xlfn.XLOOKUP(BJ$2,Técnicos!$A$2:$A$100,IF(Projetos!BP15=1,Técnicos!$F$2:$F$100,IF(Projetos!BP15=2,Técnicos!$H$2:$H$100,Técnicos!$J$2:$J$100)),,0,1))</f>
        <v/>
      </c>
      <c r="BK16" s="15" t="str" cm="1">
        <f t="array" ref="BK16">IF(OR($B16="",BK$2=""),"",Projetos!$K15*_xlfn.XLOOKUP(BK$2,Técnicos!$A$2:$A$100,IF(Projetos!BQ15=1,Técnicos!$F$2:$F$100,IF(Projetos!BQ15=2,Técnicos!$H$2:$H$100,Técnicos!$J$2:$J$100)),,0,1))</f>
        <v/>
      </c>
      <c r="BL16" s="15" t="str" cm="1">
        <f t="array" ref="BL16">IF(OR($B16="",BL$2=""),"",Projetos!$K15*_xlfn.XLOOKUP(BL$2,Técnicos!$A$2:$A$100,IF(Projetos!BR15=1,Técnicos!$F$2:$F$100,IF(Projetos!BR15=2,Técnicos!$H$2:$H$100,Técnicos!$J$2:$J$100)),,0,1))</f>
        <v/>
      </c>
      <c r="BM16" s="15" t="str" cm="1">
        <f t="array" ref="BM16">IF(OR($B16="",BM$2=""),"",Projetos!$K15*_xlfn.XLOOKUP(BM$2,Técnicos!$A$2:$A$100,IF(Projetos!BS15=1,Técnicos!$F$2:$F$100,IF(Projetos!BS15=2,Técnicos!$H$2:$H$100,Técnicos!$J$2:$J$100)),,0,1))</f>
        <v/>
      </c>
      <c r="BN16" s="15" t="str" cm="1">
        <f t="array" ref="BN16">IF(OR($B16="",BN$2=""),"",Projetos!$K15*_xlfn.XLOOKUP(BN$2,Técnicos!$A$2:$A$100,IF(Projetos!BT15=1,Técnicos!$F$2:$F$100,IF(Projetos!BT15=2,Técnicos!$H$2:$H$100,Técnicos!$J$2:$J$100)),,0,1))</f>
        <v/>
      </c>
      <c r="BO16" s="15" t="str" cm="1">
        <f t="array" ref="BO16">IF(OR($B16="",BO$2=""),"",Projetos!$K15*_xlfn.XLOOKUP(BO$2,Técnicos!$A$2:$A$100,IF(Projetos!BU15=1,Técnicos!$F$2:$F$100,IF(Projetos!BU15=2,Técnicos!$H$2:$H$100,Técnicos!$J$2:$J$100)),,0,1))</f>
        <v/>
      </c>
      <c r="BP16" s="15" t="str" cm="1">
        <f t="array" ref="BP16">IF(OR($B16="",BP$2=""),"",Projetos!$K15*_xlfn.XLOOKUP(BP$2,Técnicos!$A$2:$A$100,IF(Projetos!BV15=1,Técnicos!$F$2:$F$100,IF(Projetos!BV15=2,Técnicos!$H$2:$H$100,Técnicos!$J$2:$J$100)),,0,1))</f>
        <v/>
      </c>
      <c r="BQ16" s="15" t="str" cm="1">
        <f t="array" ref="BQ16">IF(OR($B16="",BQ$2=""),"",Projetos!$K15*_xlfn.XLOOKUP(BQ$2,Técnicos!$A$2:$A$100,IF(Projetos!BW15=1,Técnicos!$F$2:$F$100,IF(Projetos!BW15=2,Técnicos!$H$2:$H$100,Técnicos!$J$2:$J$100)),,0,1))</f>
        <v/>
      </c>
    </row>
    <row r="17" spans="2:69" x14ac:dyDescent="0.3">
      <c r="B17" s="1" t="str">
        <f>IF(Projetos!A16&lt;&gt;"",Projetos!A16,"")</f>
        <v/>
      </c>
      <c r="C17" s="15" t="str" cm="1">
        <f t="array" ref="C17">IF(OR($B17="",C$2=""),"",Projetos!$K16/_xlfn.XLOOKUP(C$2,Técnicos!$A$2:$A$100,IF(Projetos!I16=1,Técnicos!$F$2:$F$100,IF(Projetos!I16=2,Técnicos!$H$2:$H$100,Técnicos!$J$2:$J$100)),,0,1))</f>
        <v/>
      </c>
      <c r="D17" s="15" t="str" cm="1">
        <f t="array" ref="D17">IF(OR($B17="",D$2=""),"",Projetos!$K16/_xlfn.XLOOKUP(D$2,Técnicos!$A$2:$A$100,IF(Projetos!J16=1,Técnicos!$F$2:$F$100,IF(Projetos!J16=2,Técnicos!$H$2:$H$100,Técnicos!$J$2:$J$100)),,0,1))</f>
        <v/>
      </c>
      <c r="E17" s="15" t="str" cm="1">
        <f t="array" ref="E17">IF(OR($B17="",E$2=""),"",Projetos!$K16/_xlfn.XLOOKUP(E$2,Técnicos!$A$2:$A$100,IF(Projetos!K16=1,Técnicos!$F$2:$F$100,IF(Projetos!K16=2,Técnicos!$H$2:$H$100,Técnicos!$J$2:$J$100)),,0,1))</f>
        <v/>
      </c>
      <c r="F17" s="15" t="str" cm="1">
        <f t="array" ref="F17">IF(OR($B17="",F$2=""),"",Projetos!$K16/_xlfn.XLOOKUP(F$2,Técnicos!$A$2:$A$100,IF(Projetos!L16=1,Técnicos!$F$2:$F$100,IF(Projetos!L16=2,Técnicos!$H$2:$H$100,Técnicos!$J$2:$J$100)),,0,1))</f>
        <v/>
      </c>
      <c r="G17" s="15" t="str" cm="1">
        <f t="array" ref="G17">IF(OR($B17="",G$2=""),"",Projetos!$K16/_xlfn.XLOOKUP(G$2,Técnicos!$A$2:$A$100,IF(Projetos!M16=1,Técnicos!$F$2:$F$100,IF(Projetos!M16=2,Técnicos!$H$2:$H$100,Técnicos!$J$2:$J$100)),,0,1))</f>
        <v/>
      </c>
      <c r="H17" s="15" t="str" cm="1">
        <f t="array" ref="H17">IF(OR($B17="",H$2=""),"",Projetos!$K16/_xlfn.XLOOKUP(H$2,Técnicos!$A$2:$A$100,IF(Projetos!N16=1,Técnicos!$F$2:$F$100,IF(Projetos!N16=2,Técnicos!$H$2:$H$100,Técnicos!$J$2:$J$100)),,0,1))</f>
        <v/>
      </c>
      <c r="I17" s="15" t="str" cm="1">
        <f t="array" ref="I17">IF(OR($B17="",I$2=""),"",Projetos!$K16/_xlfn.XLOOKUP(I$2,Técnicos!$A$2:$A$100,IF(Projetos!O16=1,Técnicos!$F$2:$F$100,IF(Projetos!O16=2,Técnicos!$H$2:$H$100,Técnicos!$J$2:$J$100)),,0,1))</f>
        <v/>
      </c>
      <c r="J17" s="15" t="str" cm="1">
        <f t="array" ref="J17">IF(OR($B17="",J$2=""),"",Projetos!$K16/_xlfn.XLOOKUP(J$2,Técnicos!$A$2:$A$100,IF(Projetos!P16=1,Técnicos!$F$2:$F$100,IF(Projetos!P16=2,Técnicos!$H$2:$H$100,Técnicos!$J$2:$J$100)),,0,1))</f>
        <v/>
      </c>
      <c r="K17" s="15" t="str" cm="1">
        <f t="array" ref="K17">IF(OR($B17="",K$2=""),"",Projetos!$K16/_xlfn.XLOOKUP(K$2,Técnicos!$A$2:$A$100,IF(Projetos!Q16=1,Técnicos!$F$2:$F$100,IF(Projetos!Q16=2,Técnicos!$H$2:$H$100,Técnicos!$J$2:$J$100)),,0,1))</f>
        <v/>
      </c>
      <c r="L17" s="15" t="str" cm="1">
        <f t="array" ref="L17">IF(OR($B17="",L$2=""),"",Projetos!$K16/_xlfn.XLOOKUP(L$2,Técnicos!$A$2:$A$100,IF(Projetos!R16=1,Técnicos!$F$2:$F$100,IF(Projetos!R16=2,Técnicos!$H$2:$H$100,Técnicos!$J$2:$J$100)),,0,1))</f>
        <v/>
      </c>
      <c r="M17" s="15" t="str" cm="1">
        <f t="array" ref="M17">IF(OR($B17="",M$2=""),"",Projetos!$K16/_xlfn.XLOOKUP(M$2,Técnicos!$A$2:$A$100,IF(Projetos!S16=1,Técnicos!$F$2:$F$100,IF(Projetos!S16=2,Técnicos!$H$2:$H$100,Técnicos!$J$2:$J$100)),,0,1))</f>
        <v/>
      </c>
      <c r="N17" s="15" t="str" cm="1">
        <f t="array" ref="N17">IF(OR($B17="",N$2=""),"",Projetos!$K16/_xlfn.XLOOKUP(N$2,Técnicos!$A$2:$A$100,IF(Projetos!T16=1,Técnicos!$F$2:$F$100,IF(Projetos!T16=2,Técnicos!$H$2:$H$100,Técnicos!$J$2:$J$100)),,0,1))</f>
        <v/>
      </c>
      <c r="O17" s="15" t="str" cm="1">
        <f t="array" ref="O17">IF(OR($B17="",O$2=""),"",Projetos!$K16/_xlfn.XLOOKUP(O$2,Técnicos!$A$2:$A$100,IF(Projetos!U16=1,Técnicos!$F$2:$F$100,IF(Projetos!U16=2,Técnicos!$H$2:$H$100,Técnicos!$J$2:$J$100)),,0,1))</f>
        <v/>
      </c>
      <c r="P17" s="15" t="str" cm="1">
        <f t="array" ref="P17">IF(OR($B17="",P$2=""),"",Projetos!$K16/_xlfn.XLOOKUP(P$2,Técnicos!$A$2:$A$100,IF(Projetos!V16=1,Técnicos!$F$2:$F$100,IF(Projetos!V16=2,Técnicos!$H$2:$H$100,Técnicos!$J$2:$J$100)),,0,1))</f>
        <v/>
      </c>
      <c r="Q17" s="15" t="str" cm="1">
        <f t="array" ref="Q17">IF(OR($B17="",Q$2=""),"",Projetos!$K16/_xlfn.XLOOKUP(Q$2,Técnicos!$A$2:$A$100,IF(Projetos!W16=1,Técnicos!$F$2:$F$100,IF(Projetos!W16=2,Técnicos!$H$2:$H$100,Técnicos!$J$2:$J$100)),,0,1))</f>
        <v/>
      </c>
      <c r="R17" s="15" t="str" cm="1">
        <f t="array" ref="R17">IF(OR($B17="",R$2=""),"",Projetos!$K16/_xlfn.XLOOKUP(R$2,Técnicos!$A$2:$A$100,IF(Projetos!X16=1,Técnicos!$F$2:$F$100,IF(Projetos!X16=2,Técnicos!$H$2:$H$100,Técnicos!$J$2:$J$100)),,0,1))</f>
        <v/>
      </c>
      <c r="S17" s="15" t="str" cm="1">
        <f t="array" ref="S17">IF(OR($B17="",S$2=""),"",Projetos!$K16/_xlfn.XLOOKUP(S$2,Técnicos!$A$2:$A$100,IF(Projetos!Y16=1,Técnicos!$F$2:$F$100,IF(Projetos!Y16=2,Técnicos!$H$2:$H$100,Técnicos!$J$2:$J$100)),,0,1))</f>
        <v/>
      </c>
      <c r="T17" s="15" t="str" cm="1">
        <f t="array" ref="T17">IF(OR($B17="",T$2=""),"",Projetos!$K16/_xlfn.XLOOKUP(T$2,Técnicos!$A$2:$A$100,IF(Projetos!Z16=1,Técnicos!$F$2:$F$100,IF(Projetos!Z16=2,Técnicos!$H$2:$H$100,Técnicos!$J$2:$J$100)),,0,1))</f>
        <v/>
      </c>
      <c r="U17" s="15" t="str" cm="1">
        <f t="array" ref="U17">IF(OR($B17="",U$2=""),"",Projetos!$K16/_xlfn.XLOOKUP(U$2,Técnicos!$A$2:$A$100,IF(Projetos!AA16=1,Técnicos!$F$2:$F$100,IF(Projetos!AA16=2,Técnicos!$H$2:$H$100,Técnicos!$J$2:$J$100)),,0,1))</f>
        <v/>
      </c>
      <c r="V17" s="15" t="str" cm="1">
        <f t="array" ref="V17">IF(OR($B17="",V$2=""),"",Projetos!$K16/_xlfn.XLOOKUP(V$2,Técnicos!$A$2:$A$100,IF(Projetos!AB16=1,Técnicos!$F$2:$F$100,IF(Projetos!AB16=2,Técnicos!$H$2:$H$100,Técnicos!$J$2:$J$100)),,0,1))</f>
        <v/>
      </c>
      <c r="W17" s="15" t="str" cm="1">
        <f t="array" ref="W17">IF(OR($B17="",W$2=""),"",Projetos!$K16/_xlfn.XLOOKUP(W$2,Técnicos!$A$2:$A$100,IF(Projetos!AC16=1,Técnicos!$F$2:$F$100,IF(Projetos!AC16=2,Técnicos!$H$2:$H$100,Técnicos!$J$2:$J$100)),,0,1))</f>
        <v/>
      </c>
      <c r="X17" s="15" t="str" cm="1">
        <f t="array" ref="X17">IF(OR($B17="",X$2=""),"",Projetos!$K16/_xlfn.XLOOKUP(X$2,Técnicos!$A$2:$A$100,IF(Projetos!AD16=1,Técnicos!$F$2:$F$100,IF(Projetos!AD16=2,Técnicos!$H$2:$H$100,Técnicos!$J$2:$J$100)),,0,1))</f>
        <v/>
      </c>
      <c r="Y17" s="15" t="str" cm="1">
        <f t="array" ref="Y17">IF(OR($B17="",Y$2=""),"",Projetos!$K16/_xlfn.XLOOKUP(Y$2,Técnicos!$A$2:$A$100,IF(Projetos!AE16=1,Técnicos!$F$2:$F$100,IF(Projetos!AE16=2,Técnicos!$H$2:$H$100,Técnicos!$J$2:$J$100)),,0,1))</f>
        <v/>
      </c>
      <c r="Z17" s="15" t="str" cm="1">
        <f t="array" ref="Z17">IF(OR($B17="",Z$2=""),"",Projetos!$K16/_xlfn.XLOOKUP(Z$2,Técnicos!$A$2:$A$100,IF(Projetos!AF16=1,Técnicos!$F$2:$F$100,IF(Projetos!AF16=2,Técnicos!$H$2:$H$100,Técnicos!$J$2:$J$100)),,0,1))</f>
        <v/>
      </c>
      <c r="AA17" s="15" t="str" cm="1">
        <f t="array" ref="AA17">IF(OR($B17="",AA$2=""),"",Projetos!$K16/_xlfn.XLOOKUP(AA$2,Técnicos!$A$2:$A$100,IF(Projetos!AG16=1,Técnicos!$F$2:$F$100,IF(Projetos!AG16=2,Técnicos!$H$2:$H$100,Técnicos!$J$2:$J$100)),,0,1))</f>
        <v/>
      </c>
      <c r="AB17" s="15" t="str" cm="1">
        <f t="array" ref="AB17">IF(OR($B17="",AB$2=""),"",Projetos!$K16/_xlfn.XLOOKUP(AB$2,Técnicos!$A$2:$A$100,IF(Projetos!AH16=1,Técnicos!$F$2:$F$100,IF(Projetos!AH16=2,Técnicos!$H$2:$H$100,Técnicos!$J$2:$J$100)),,0,1))</f>
        <v/>
      </c>
      <c r="AC17" s="15" t="str" cm="1">
        <f t="array" ref="AC17">IF(OR($B17="",AC$2=""),"",Projetos!$K16/_xlfn.XLOOKUP(AC$2,Técnicos!$A$2:$A$100,IF(Projetos!AI16=1,Técnicos!$F$2:$F$100,IF(Projetos!AI16=2,Técnicos!$H$2:$H$100,Técnicos!$J$2:$J$100)),,0,1))</f>
        <v/>
      </c>
      <c r="AD17" s="15" t="str" cm="1">
        <f t="array" ref="AD17">IF(OR($B17="",AD$2=""),"",Projetos!$K16/_xlfn.XLOOKUP(AD$2,Técnicos!$A$2:$A$100,IF(Projetos!AJ16=1,Técnicos!$F$2:$F$100,IF(Projetos!AJ16=2,Técnicos!$H$2:$H$100,Técnicos!$J$2:$J$100)),,0,1))</f>
        <v/>
      </c>
      <c r="AE17" s="15" t="str" cm="1">
        <f t="array" ref="AE17">IF(OR($B17="",AE$2=""),"",Projetos!$K16/_xlfn.XLOOKUP(AE$2,Técnicos!$A$2:$A$100,IF(Projetos!AK16=1,Técnicos!$F$2:$F$100,IF(Projetos!AK16=2,Técnicos!$H$2:$H$100,Técnicos!$J$2:$J$100)),,0,1))</f>
        <v/>
      </c>
      <c r="AF17" s="15" t="str" cm="1">
        <f t="array" ref="AF17">IF(OR($B17="",AF$2=""),"",Projetos!$K16/_xlfn.XLOOKUP(AF$2,Técnicos!$A$2:$A$100,IF(Projetos!AL16=1,Técnicos!$F$2:$F$100,IF(Projetos!AL16=2,Técnicos!$H$2:$H$100,Técnicos!$J$2:$J$100)),,0,1))</f>
        <v/>
      </c>
      <c r="AG17" s="15" t="str" cm="1">
        <f t="array" ref="AG17">IF(OR($B17="",AG$2=""),"",Projetos!$K16/_xlfn.XLOOKUP(AG$2,Técnicos!$A$2:$A$100,IF(Projetos!AM16=1,Técnicos!$F$2:$F$100,IF(Projetos!AM16=2,Técnicos!$H$2:$H$100,Técnicos!$J$2:$J$100)),,0,1))</f>
        <v/>
      </c>
      <c r="AH17" s="15" t="str" cm="1">
        <f t="array" ref="AH17">IF(OR($B17="",AH$2=""),"",Projetos!$K16/_xlfn.XLOOKUP(AH$2,Técnicos!$A$2:$A$100,IF(Projetos!AN16=1,Técnicos!$F$2:$F$100,IF(Projetos!AN16=2,Técnicos!$H$2:$H$100,Técnicos!$J$2:$J$100)),,0,1))</f>
        <v/>
      </c>
      <c r="AI17" s="15" t="str" cm="1">
        <f t="array" ref="AI17">IF(OR($B17="",AI$2=""),"",Projetos!$K16/_xlfn.XLOOKUP(AI$2,Técnicos!$A$2:$A$100,IF(Projetos!AO16=1,Técnicos!$F$2:$F$100,IF(Projetos!AO16=2,Técnicos!$H$2:$H$100,Técnicos!$J$2:$J$100)),,0,1))</f>
        <v/>
      </c>
      <c r="AJ17" s="15" t="str" cm="1">
        <f t="array" ref="AJ17">IF(OR($B17="",AJ$2=""),"",Projetos!$K16/_xlfn.XLOOKUP(AJ$2,Técnicos!$A$2:$A$100,IF(Projetos!AP16=1,Técnicos!$F$2:$F$100,IF(Projetos!AP16=2,Técnicos!$H$2:$H$100,Técnicos!$J$2:$J$100)),,0,1))</f>
        <v/>
      </c>
      <c r="AK17" s="15" t="str" cm="1">
        <f t="array" ref="AK17">IF(OR($B17="",AK$2=""),"",Projetos!$K16/_xlfn.XLOOKUP(AK$2,Técnicos!$A$2:$A$100,IF(Projetos!AQ16=1,Técnicos!$F$2:$F$100,IF(Projetos!AQ16=2,Técnicos!$H$2:$H$100,Técnicos!$J$2:$J$100)),,0,1))</f>
        <v/>
      </c>
      <c r="AL17" s="15" t="str" cm="1">
        <f t="array" ref="AL17">IF(OR($B17="",AL$2=""),"",Projetos!$K16*_xlfn.XLOOKUP(AL$2,Técnicos!$A$2:$A$100,IF(Projetos!AR16=1,Técnicos!$F$2:$F$100,IF(Projetos!AR16=2,Técnicos!$H$2:$H$100,Técnicos!$J$2:$J$100)),,0,1))</f>
        <v/>
      </c>
      <c r="AM17" s="15" t="str" cm="1">
        <f t="array" ref="AM17">IF(OR($B17="",AM$2=""),"",Projetos!$K16*_xlfn.XLOOKUP(AM$2,Técnicos!$A$2:$A$100,IF(Projetos!AS16=1,Técnicos!$F$2:$F$100,IF(Projetos!AS16=2,Técnicos!$H$2:$H$100,Técnicos!$J$2:$J$100)),,0,1))</f>
        <v/>
      </c>
      <c r="AN17" s="15" t="str" cm="1">
        <f t="array" ref="AN17">IF(OR($B17="",AN$2=""),"",Projetos!$K16*_xlfn.XLOOKUP(AN$2,Técnicos!$A$2:$A$100,IF(Projetos!AT16=1,Técnicos!$F$2:$F$100,IF(Projetos!AT16=2,Técnicos!$H$2:$H$100,Técnicos!$J$2:$J$100)),,0,1))</f>
        <v/>
      </c>
      <c r="AO17" s="15" t="str" cm="1">
        <f t="array" ref="AO17">IF(OR($B17="",AO$2=""),"",Projetos!$K16*_xlfn.XLOOKUP(AO$2,Técnicos!$A$2:$A$100,IF(Projetos!AU16=1,Técnicos!$F$2:$F$100,IF(Projetos!AU16=2,Técnicos!$H$2:$H$100,Técnicos!$J$2:$J$100)),,0,1))</f>
        <v/>
      </c>
      <c r="AP17" s="15" t="str" cm="1">
        <f t="array" ref="AP17">IF(OR($B17="",AP$2=""),"",Projetos!$K16*_xlfn.XLOOKUP(AP$2,Técnicos!$A$2:$A$100,IF(Projetos!AV16=1,Técnicos!$F$2:$F$100,IF(Projetos!AV16=2,Técnicos!$H$2:$H$100,Técnicos!$J$2:$J$100)),,0,1))</f>
        <v/>
      </c>
      <c r="AQ17" s="15" t="str" cm="1">
        <f t="array" ref="AQ17">IF(OR($B17="",AQ$2=""),"",Projetos!$K16*_xlfn.XLOOKUP(AQ$2,Técnicos!$A$2:$A$100,IF(Projetos!AW16=1,Técnicos!$F$2:$F$100,IF(Projetos!AW16=2,Técnicos!$H$2:$H$100,Técnicos!$J$2:$J$100)),,0,1))</f>
        <v/>
      </c>
      <c r="AR17" s="15" t="str" cm="1">
        <f t="array" ref="AR17">IF(OR($B17="",AR$2=""),"",Projetos!$K16*_xlfn.XLOOKUP(AR$2,Técnicos!$A$2:$A$100,IF(Projetos!AX16=1,Técnicos!$F$2:$F$100,IF(Projetos!AX16=2,Técnicos!$H$2:$H$100,Técnicos!$J$2:$J$100)),,0,1))</f>
        <v/>
      </c>
      <c r="AS17" s="15" t="str" cm="1">
        <f t="array" ref="AS17">IF(OR($B17="",AS$2=""),"",Projetos!$K16*_xlfn.XLOOKUP(AS$2,Técnicos!$A$2:$A$100,IF(Projetos!AY16=1,Técnicos!$F$2:$F$100,IF(Projetos!AY16=2,Técnicos!$H$2:$H$100,Técnicos!$J$2:$J$100)),,0,1))</f>
        <v/>
      </c>
      <c r="AT17" s="15" t="str" cm="1">
        <f t="array" ref="AT17">IF(OR($B17="",AT$2=""),"",Projetos!$K16*_xlfn.XLOOKUP(AT$2,Técnicos!$A$2:$A$100,IF(Projetos!AZ16=1,Técnicos!$F$2:$F$100,IF(Projetos!AZ16=2,Técnicos!$H$2:$H$100,Técnicos!$J$2:$J$100)),,0,1))</f>
        <v/>
      </c>
      <c r="AU17" s="15" t="str" cm="1">
        <f t="array" ref="AU17">IF(OR($B17="",AU$2=""),"",Projetos!$K16*_xlfn.XLOOKUP(AU$2,Técnicos!$A$2:$A$100,IF(Projetos!BA16=1,Técnicos!$F$2:$F$100,IF(Projetos!BA16=2,Técnicos!$H$2:$H$100,Técnicos!$J$2:$J$100)),,0,1))</f>
        <v/>
      </c>
      <c r="AV17" s="15" t="str" cm="1">
        <f t="array" ref="AV17">IF(OR($B17="",AV$2=""),"",Projetos!$K16*_xlfn.XLOOKUP(AV$2,Técnicos!$A$2:$A$100,IF(Projetos!BB16=1,Técnicos!$F$2:$F$100,IF(Projetos!BB16=2,Técnicos!$H$2:$H$100,Técnicos!$J$2:$J$100)),,0,1))</f>
        <v/>
      </c>
      <c r="AW17" s="15" t="str" cm="1">
        <f t="array" ref="AW17">IF(OR($B17="",AW$2=""),"",Projetos!$K16*_xlfn.XLOOKUP(AW$2,Técnicos!$A$2:$A$100,IF(Projetos!BC16=1,Técnicos!$F$2:$F$100,IF(Projetos!BC16=2,Técnicos!$H$2:$H$100,Técnicos!$J$2:$J$100)),,0,1))</f>
        <v/>
      </c>
      <c r="AX17" s="15" t="str" cm="1">
        <f t="array" ref="AX17">IF(OR($B17="",AX$2=""),"",Projetos!$K16*_xlfn.XLOOKUP(AX$2,Técnicos!$A$2:$A$100,IF(Projetos!BD16=1,Técnicos!$F$2:$F$100,IF(Projetos!BD16=2,Técnicos!$H$2:$H$100,Técnicos!$J$2:$J$100)),,0,1))</f>
        <v/>
      </c>
      <c r="AY17" s="15" t="str" cm="1">
        <f t="array" ref="AY17">IF(OR($B17="",AY$2=""),"",Projetos!$K16*_xlfn.XLOOKUP(AY$2,Técnicos!$A$2:$A$100,IF(Projetos!BE16=1,Técnicos!$F$2:$F$100,IF(Projetos!BE16=2,Técnicos!$H$2:$H$100,Técnicos!$J$2:$J$100)),,0,1))</f>
        <v/>
      </c>
      <c r="AZ17" s="15" t="str" cm="1">
        <f t="array" ref="AZ17">IF(OR($B17="",AZ$2=""),"",Projetos!$K16*_xlfn.XLOOKUP(AZ$2,Técnicos!$A$2:$A$100,IF(Projetos!BF16=1,Técnicos!$F$2:$F$100,IF(Projetos!BF16=2,Técnicos!$H$2:$H$100,Técnicos!$J$2:$J$100)),,0,1))</f>
        <v/>
      </c>
      <c r="BA17" s="15" t="str" cm="1">
        <f t="array" ref="BA17">IF(OR($B17="",BA$2=""),"",Projetos!$K16*_xlfn.XLOOKUP(BA$2,Técnicos!$A$2:$A$100,IF(Projetos!BG16=1,Técnicos!$F$2:$F$100,IF(Projetos!BG16=2,Técnicos!$H$2:$H$100,Técnicos!$J$2:$J$100)),,0,1))</f>
        <v/>
      </c>
      <c r="BB17" s="15" t="str" cm="1">
        <f t="array" ref="BB17">IF(OR($B17="",BB$2=""),"",Projetos!$K16*_xlfn.XLOOKUP(BB$2,Técnicos!$A$2:$A$100,IF(Projetos!BH16=1,Técnicos!$F$2:$F$100,IF(Projetos!BH16=2,Técnicos!$H$2:$H$100,Técnicos!$J$2:$J$100)),,0,1))</f>
        <v/>
      </c>
      <c r="BC17" s="15" t="str" cm="1">
        <f t="array" ref="BC17">IF(OR($B17="",BC$2=""),"",Projetos!$K16*_xlfn.XLOOKUP(BC$2,Técnicos!$A$2:$A$100,IF(Projetos!BI16=1,Técnicos!$F$2:$F$100,IF(Projetos!BI16=2,Técnicos!$H$2:$H$100,Técnicos!$J$2:$J$100)),,0,1))</f>
        <v/>
      </c>
      <c r="BD17" s="15" t="str" cm="1">
        <f t="array" ref="BD17">IF(OR($B17="",BD$2=""),"",Projetos!$K16*_xlfn.XLOOKUP(BD$2,Técnicos!$A$2:$A$100,IF(Projetos!BJ16=1,Técnicos!$F$2:$F$100,IF(Projetos!BJ16=2,Técnicos!$H$2:$H$100,Técnicos!$J$2:$J$100)),,0,1))</f>
        <v/>
      </c>
      <c r="BE17" s="15" t="str" cm="1">
        <f t="array" ref="BE17">IF(OR($B17="",BE$2=""),"",Projetos!$K16*_xlfn.XLOOKUP(BE$2,Técnicos!$A$2:$A$100,IF(Projetos!BK16=1,Técnicos!$F$2:$F$100,IF(Projetos!BK16=2,Técnicos!$H$2:$H$100,Técnicos!$J$2:$J$100)),,0,1))</f>
        <v/>
      </c>
      <c r="BF17" s="15" t="str" cm="1">
        <f t="array" ref="BF17">IF(OR($B17="",BF$2=""),"",Projetos!$K16*_xlfn.XLOOKUP(BF$2,Técnicos!$A$2:$A$100,IF(Projetos!BL16=1,Técnicos!$F$2:$F$100,IF(Projetos!BL16=2,Técnicos!$H$2:$H$100,Técnicos!$J$2:$J$100)),,0,1))</f>
        <v/>
      </c>
      <c r="BG17" s="15" t="str" cm="1">
        <f t="array" ref="BG17">IF(OR($B17="",BG$2=""),"",Projetos!$K16*_xlfn.XLOOKUP(BG$2,Técnicos!$A$2:$A$100,IF(Projetos!BM16=1,Técnicos!$F$2:$F$100,IF(Projetos!BM16=2,Técnicos!$H$2:$H$100,Técnicos!$J$2:$J$100)),,0,1))</f>
        <v/>
      </c>
      <c r="BH17" s="15" t="str" cm="1">
        <f t="array" ref="BH17">IF(OR($B17="",BH$2=""),"",Projetos!$K16*_xlfn.XLOOKUP(BH$2,Técnicos!$A$2:$A$100,IF(Projetos!BN16=1,Técnicos!$F$2:$F$100,IF(Projetos!BN16=2,Técnicos!$H$2:$H$100,Técnicos!$J$2:$J$100)),,0,1))</f>
        <v/>
      </c>
      <c r="BI17" s="15" t="str" cm="1">
        <f t="array" ref="BI17">IF(OR($B17="",BI$2=""),"",Projetos!$K16*_xlfn.XLOOKUP(BI$2,Técnicos!$A$2:$A$100,IF(Projetos!BO16=1,Técnicos!$F$2:$F$100,IF(Projetos!BO16=2,Técnicos!$H$2:$H$100,Técnicos!$J$2:$J$100)),,0,1))</f>
        <v/>
      </c>
      <c r="BJ17" s="15" t="str" cm="1">
        <f t="array" ref="BJ17">IF(OR($B17="",BJ$2=""),"",Projetos!$K16*_xlfn.XLOOKUP(BJ$2,Técnicos!$A$2:$A$100,IF(Projetos!BP16=1,Técnicos!$F$2:$F$100,IF(Projetos!BP16=2,Técnicos!$H$2:$H$100,Técnicos!$J$2:$J$100)),,0,1))</f>
        <v/>
      </c>
      <c r="BK17" s="15" t="str" cm="1">
        <f t="array" ref="BK17">IF(OR($B17="",BK$2=""),"",Projetos!$K16*_xlfn.XLOOKUP(BK$2,Técnicos!$A$2:$A$100,IF(Projetos!BQ16=1,Técnicos!$F$2:$F$100,IF(Projetos!BQ16=2,Técnicos!$H$2:$H$100,Técnicos!$J$2:$J$100)),,0,1))</f>
        <v/>
      </c>
      <c r="BL17" s="15" t="str" cm="1">
        <f t="array" ref="BL17">IF(OR($B17="",BL$2=""),"",Projetos!$K16*_xlfn.XLOOKUP(BL$2,Técnicos!$A$2:$A$100,IF(Projetos!BR16=1,Técnicos!$F$2:$F$100,IF(Projetos!BR16=2,Técnicos!$H$2:$H$100,Técnicos!$J$2:$J$100)),,0,1))</f>
        <v/>
      </c>
      <c r="BM17" s="15" t="str" cm="1">
        <f t="array" ref="BM17">IF(OR($B17="",BM$2=""),"",Projetos!$K16*_xlfn.XLOOKUP(BM$2,Técnicos!$A$2:$A$100,IF(Projetos!BS16=1,Técnicos!$F$2:$F$100,IF(Projetos!BS16=2,Técnicos!$H$2:$H$100,Técnicos!$J$2:$J$100)),,0,1))</f>
        <v/>
      </c>
      <c r="BN17" s="15" t="str" cm="1">
        <f t="array" ref="BN17">IF(OR($B17="",BN$2=""),"",Projetos!$K16*_xlfn.XLOOKUP(BN$2,Técnicos!$A$2:$A$100,IF(Projetos!BT16=1,Técnicos!$F$2:$F$100,IF(Projetos!BT16=2,Técnicos!$H$2:$H$100,Técnicos!$J$2:$J$100)),,0,1))</f>
        <v/>
      </c>
      <c r="BO17" s="15" t="str" cm="1">
        <f t="array" ref="BO17">IF(OR($B17="",BO$2=""),"",Projetos!$K16*_xlfn.XLOOKUP(BO$2,Técnicos!$A$2:$A$100,IF(Projetos!BU16=1,Técnicos!$F$2:$F$100,IF(Projetos!BU16=2,Técnicos!$H$2:$H$100,Técnicos!$J$2:$J$100)),,0,1))</f>
        <v/>
      </c>
      <c r="BP17" s="15" t="str" cm="1">
        <f t="array" ref="BP17">IF(OR($B17="",BP$2=""),"",Projetos!$K16*_xlfn.XLOOKUP(BP$2,Técnicos!$A$2:$A$100,IF(Projetos!BV16=1,Técnicos!$F$2:$F$100,IF(Projetos!BV16=2,Técnicos!$H$2:$H$100,Técnicos!$J$2:$J$100)),,0,1))</f>
        <v/>
      </c>
      <c r="BQ17" s="15" t="str" cm="1">
        <f t="array" ref="BQ17">IF(OR($B17="",BQ$2=""),"",Projetos!$K16*_xlfn.XLOOKUP(BQ$2,Técnicos!$A$2:$A$100,IF(Projetos!BW16=1,Técnicos!$F$2:$F$100,IF(Projetos!BW16=2,Técnicos!$H$2:$H$100,Técnicos!$J$2:$J$100)),,0,1))</f>
        <v/>
      </c>
    </row>
    <row r="18" spans="2:69" x14ac:dyDescent="0.3">
      <c r="B18" s="1" t="str">
        <f>IF(Projetos!A17&lt;&gt;"",Projetos!A17,"")</f>
        <v/>
      </c>
      <c r="C18" s="15" t="str" cm="1">
        <f t="array" ref="C18">IF(OR($B18="",C$2=""),"",Projetos!$K17/_xlfn.XLOOKUP(C$2,Técnicos!$A$2:$A$100,IF(Projetos!I17=1,Técnicos!$F$2:$F$100,IF(Projetos!I17=2,Técnicos!$H$2:$H$100,Técnicos!$J$2:$J$100)),,0,1))</f>
        <v/>
      </c>
      <c r="D18" s="15" t="str" cm="1">
        <f t="array" ref="D18">IF(OR($B18="",D$2=""),"",Projetos!$K17/_xlfn.XLOOKUP(D$2,Técnicos!$A$2:$A$100,IF(Projetos!J17=1,Técnicos!$F$2:$F$100,IF(Projetos!J17=2,Técnicos!$H$2:$H$100,Técnicos!$J$2:$J$100)),,0,1))</f>
        <v/>
      </c>
      <c r="E18" s="15" t="str" cm="1">
        <f t="array" ref="E18">IF(OR($B18="",E$2=""),"",Projetos!$K17/_xlfn.XLOOKUP(E$2,Técnicos!$A$2:$A$100,IF(Projetos!K17=1,Técnicos!$F$2:$F$100,IF(Projetos!K17=2,Técnicos!$H$2:$H$100,Técnicos!$J$2:$J$100)),,0,1))</f>
        <v/>
      </c>
      <c r="F18" s="15" t="str" cm="1">
        <f t="array" ref="F18">IF(OR($B18="",F$2=""),"",Projetos!$K17/_xlfn.XLOOKUP(F$2,Técnicos!$A$2:$A$100,IF(Projetos!L17=1,Técnicos!$F$2:$F$100,IF(Projetos!L17=2,Técnicos!$H$2:$H$100,Técnicos!$J$2:$J$100)),,0,1))</f>
        <v/>
      </c>
      <c r="G18" s="15" t="str" cm="1">
        <f t="array" ref="G18">IF(OR($B18="",G$2=""),"",Projetos!$K17/_xlfn.XLOOKUP(G$2,Técnicos!$A$2:$A$100,IF(Projetos!M17=1,Técnicos!$F$2:$F$100,IF(Projetos!M17=2,Técnicos!$H$2:$H$100,Técnicos!$J$2:$J$100)),,0,1))</f>
        <v/>
      </c>
      <c r="H18" s="15" t="str" cm="1">
        <f t="array" ref="H18">IF(OR($B18="",H$2=""),"",Projetos!$K17/_xlfn.XLOOKUP(H$2,Técnicos!$A$2:$A$100,IF(Projetos!N17=1,Técnicos!$F$2:$F$100,IF(Projetos!N17=2,Técnicos!$H$2:$H$100,Técnicos!$J$2:$J$100)),,0,1))</f>
        <v/>
      </c>
      <c r="I18" s="15" t="str" cm="1">
        <f t="array" ref="I18">IF(OR($B18="",I$2=""),"",Projetos!$K17/_xlfn.XLOOKUP(I$2,Técnicos!$A$2:$A$100,IF(Projetos!O17=1,Técnicos!$F$2:$F$100,IF(Projetos!O17=2,Técnicos!$H$2:$H$100,Técnicos!$J$2:$J$100)),,0,1))</f>
        <v/>
      </c>
      <c r="J18" s="15" t="str" cm="1">
        <f t="array" ref="J18">IF(OR($B18="",J$2=""),"",Projetos!$K17/_xlfn.XLOOKUP(J$2,Técnicos!$A$2:$A$100,IF(Projetos!P17=1,Técnicos!$F$2:$F$100,IF(Projetos!P17=2,Técnicos!$H$2:$H$100,Técnicos!$J$2:$J$100)),,0,1))</f>
        <v/>
      </c>
      <c r="K18" s="15" t="str" cm="1">
        <f t="array" ref="K18">IF(OR($B18="",K$2=""),"",Projetos!$K17/_xlfn.XLOOKUP(K$2,Técnicos!$A$2:$A$100,IF(Projetos!Q17=1,Técnicos!$F$2:$F$100,IF(Projetos!Q17=2,Técnicos!$H$2:$H$100,Técnicos!$J$2:$J$100)),,0,1))</f>
        <v/>
      </c>
      <c r="L18" s="15" t="str" cm="1">
        <f t="array" ref="L18">IF(OR($B18="",L$2=""),"",Projetos!$K17/_xlfn.XLOOKUP(L$2,Técnicos!$A$2:$A$100,IF(Projetos!R17=1,Técnicos!$F$2:$F$100,IF(Projetos!R17=2,Técnicos!$H$2:$H$100,Técnicos!$J$2:$J$100)),,0,1))</f>
        <v/>
      </c>
      <c r="M18" s="15" t="str" cm="1">
        <f t="array" ref="M18">IF(OR($B18="",M$2=""),"",Projetos!$K17/_xlfn.XLOOKUP(M$2,Técnicos!$A$2:$A$100,IF(Projetos!S17=1,Técnicos!$F$2:$F$100,IF(Projetos!S17=2,Técnicos!$H$2:$H$100,Técnicos!$J$2:$J$100)),,0,1))</f>
        <v/>
      </c>
      <c r="N18" s="15" t="str" cm="1">
        <f t="array" ref="N18">IF(OR($B18="",N$2=""),"",Projetos!$K17/_xlfn.XLOOKUP(N$2,Técnicos!$A$2:$A$100,IF(Projetos!T17=1,Técnicos!$F$2:$F$100,IF(Projetos!T17=2,Técnicos!$H$2:$H$100,Técnicos!$J$2:$J$100)),,0,1))</f>
        <v/>
      </c>
      <c r="O18" s="15" t="str" cm="1">
        <f t="array" ref="O18">IF(OR($B18="",O$2=""),"",Projetos!$K17/_xlfn.XLOOKUP(O$2,Técnicos!$A$2:$A$100,IF(Projetos!U17=1,Técnicos!$F$2:$F$100,IF(Projetos!U17=2,Técnicos!$H$2:$H$100,Técnicos!$J$2:$J$100)),,0,1))</f>
        <v/>
      </c>
      <c r="P18" s="15" t="str" cm="1">
        <f t="array" ref="P18">IF(OR($B18="",P$2=""),"",Projetos!$K17/_xlfn.XLOOKUP(P$2,Técnicos!$A$2:$A$100,IF(Projetos!V17=1,Técnicos!$F$2:$F$100,IF(Projetos!V17=2,Técnicos!$H$2:$H$100,Técnicos!$J$2:$J$100)),,0,1))</f>
        <v/>
      </c>
      <c r="Q18" s="15" t="str" cm="1">
        <f t="array" ref="Q18">IF(OR($B18="",Q$2=""),"",Projetos!$K17/_xlfn.XLOOKUP(Q$2,Técnicos!$A$2:$A$100,IF(Projetos!W17=1,Técnicos!$F$2:$F$100,IF(Projetos!W17=2,Técnicos!$H$2:$H$100,Técnicos!$J$2:$J$100)),,0,1))</f>
        <v/>
      </c>
      <c r="R18" s="15" t="str" cm="1">
        <f t="array" ref="R18">IF(OR($B18="",R$2=""),"",Projetos!$K17/_xlfn.XLOOKUP(R$2,Técnicos!$A$2:$A$100,IF(Projetos!X17=1,Técnicos!$F$2:$F$100,IF(Projetos!X17=2,Técnicos!$H$2:$H$100,Técnicos!$J$2:$J$100)),,0,1))</f>
        <v/>
      </c>
      <c r="S18" s="15" t="str" cm="1">
        <f t="array" ref="S18">IF(OR($B18="",S$2=""),"",Projetos!$K17/_xlfn.XLOOKUP(S$2,Técnicos!$A$2:$A$100,IF(Projetos!Y17=1,Técnicos!$F$2:$F$100,IF(Projetos!Y17=2,Técnicos!$H$2:$H$100,Técnicos!$J$2:$J$100)),,0,1))</f>
        <v/>
      </c>
      <c r="T18" s="15" t="str" cm="1">
        <f t="array" ref="T18">IF(OR($B18="",T$2=""),"",Projetos!$K17/_xlfn.XLOOKUP(T$2,Técnicos!$A$2:$A$100,IF(Projetos!Z17=1,Técnicos!$F$2:$F$100,IF(Projetos!Z17=2,Técnicos!$H$2:$H$100,Técnicos!$J$2:$J$100)),,0,1))</f>
        <v/>
      </c>
      <c r="U18" s="15" t="str" cm="1">
        <f t="array" ref="U18">IF(OR($B18="",U$2=""),"",Projetos!$K17/_xlfn.XLOOKUP(U$2,Técnicos!$A$2:$A$100,IF(Projetos!AA17=1,Técnicos!$F$2:$F$100,IF(Projetos!AA17=2,Técnicos!$H$2:$H$100,Técnicos!$J$2:$J$100)),,0,1))</f>
        <v/>
      </c>
      <c r="V18" s="15" t="str" cm="1">
        <f t="array" ref="V18">IF(OR($B18="",V$2=""),"",Projetos!$K17/_xlfn.XLOOKUP(V$2,Técnicos!$A$2:$A$100,IF(Projetos!AB17=1,Técnicos!$F$2:$F$100,IF(Projetos!AB17=2,Técnicos!$H$2:$H$100,Técnicos!$J$2:$J$100)),,0,1))</f>
        <v/>
      </c>
      <c r="W18" s="15" t="str" cm="1">
        <f t="array" ref="W18">IF(OR($B18="",W$2=""),"",Projetos!$K17/_xlfn.XLOOKUP(W$2,Técnicos!$A$2:$A$100,IF(Projetos!AC17=1,Técnicos!$F$2:$F$100,IF(Projetos!AC17=2,Técnicos!$H$2:$H$100,Técnicos!$J$2:$J$100)),,0,1))</f>
        <v/>
      </c>
      <c r="X18" s="15" t="str" cm="1">
        <f t="array" ref="X18">IF(OR($B18="",X$2=""),"",Projetos!$K17/_xlfn.XLOOKUP(X$2,Técnicos!$A$2:$A$100,IF(Projetos!AD17=1,Técnicos!$F$2:$F$100,IF(Projetos!AD17=2,Técnicos!$H$2:$H$100,Técnicos!$J$2:$J$100)),,0,1))</f>
        <v/>
      </c>
      <c r="Y18" s="15" t="str" cm="1">
        <f t="array" ref="Y18">IF(OR($B18="",Y$2=""),"",Projetos!$K17/_xlfn.XLOOKUP(Y$2,Técnicos!$A$2:$A$100,IF(Projetos!AE17=1,Técnicos!$F$2:$F$100,IF(Projetos!AE17=2,Técnicos!$H$2:$H$100,Técnicos!$J$2:$J$100)),,0,1))</f>
        <v/>
      </c>
      <c r="Z18" s="15" t="str" cm="1">
        <f t="array" ref="Z18">IF(OR($B18="",Z$2=""),"",Projetos!$K17/_xlfn.XLOOKUP(Z$2,Técnicos!$A$2:$A$100,IF(Projetos!AF17=1,Técnicos!$F$2:$F$100,IF(Projetos!AF17=2,Técnicos!$H$2:$H$100,Técnicos!$J$2:$J$100)),,0,1))</f>
        <v/>
      </c>
      <c r="AA18" s="15" t="str" cm="1">
        <f t="array" ref="AA18">IF(OR($B18="",AA$2=""),"",Projetos!$K17/_xlfn.XLOOKUP(AA$2,Técnicos!$A$2:$A$100,IF(Projetos!AG17=1,Técnicos!$F$2:$F$100,IF(Projetos!AG17=2,Técnicos!$H$2:$H$100,Técnicos!$J$2:$J$100)),,0,1))</f>
        <v/>
      </c>
      <c r="AB18" s="15" t="str" cm="1">
        <f t="array" ref="AB18">IF(OR($B18="",AB$2=""),"",Projetos!$K17/_xlfn.XLOOKUP(AB$2,Técnicos!$A$2:$A$100,IF(Projetos!AH17=1,Técnicos!$F$2:$F$100,IF(Projetos!AH17=2,Técnicos!$H$2:$H$100,Técnicos!$J$2:$J$100)),,0,1))</f>
        <v/>
      </c>
      <c r="AC18" s="15" t="str" cm="1">
        <f t="array" ref="AC18">IF(OR($B18="",AC$2=""),"",Projetos!$K17/_xlfn.XLOOKUP(AC$2,Técnicos!$A$2:$A$100,IF(Projetos!AI17=1,Técnicos!$F$2:$F$100,IF(Projetos!AI17=2,Técnicos!$H$2:$H$100,Técnicos!$J$2:$J$100)),,0,1))</f>
        <v/>
      </c>
      <c r="AD18" s="15" t="str" cm="1">
        <f t="array" ref="AD18">IF(OR($B18="",AD$2=""),"",Projetos!$K17/_xlfn.XLOOKUP(AD$2,Técnicos!$A$2:$A$100,IF(Projetos!AJ17=1,Técnicos!$F$2:$F$100,IF(Projetos!AJ17=2,Técnicos!$H$2:$H$100,Técnicos!$J$2:$J$100)),,0,1))</f>
        <v/>
      </c>
      <c r="AE18" s="15" t="str" cm="1">
        <f t="array" ref="AE18">IF(OR($B18="",AE$2=""),"",Projetos!$K17/_xlfn.XLOOKUP(AE$2,Técnicos!$A$2:$A$100,IF(Projetos!AK17=1,Técnicos!$F$2:$F$100,IF(Projetos!AK17=2,Técnicos!$H$2:$H$100,Técnicos!$J$2:$J$100)),,0,1))</f>
        <v/>
      </c>
      <c r="AF18" s="15" t="str" cm="1">
        <f t="array" ref="AF18">IF(OR($B18="",AF$2=""),"",Projetos!$K17/_xlfn.XLOOKUP(AF$2,Técnicos!$A$2:$A$100,IF(Projetos!AL17=1,Técnicos!$F$2:$F$100,IF(Projetos!AL17=2,Técnicos!$H$2:$H$100,Técnicos!$J$2:$J$100)),,0,1))</f>
        <v/>
      </c>
      <c r="AG18" s="15" t="str" cm="1">
        <f t="array" ref="AG18">IF(OR($B18="",AG$2=""),"",Projetos!$K17/_xlfn.XLOOKUP(AG$2,Técnicos!$A$2:$A$100,IF(Projetos!AM17=1,Técnicos!$F$2:$F$100,IF(Projetos!AM17=2,Técnicos!$H$2:$H$100,Técnicos!$J$2:$J$100)),,0,1))</f>
        <v/>
      </c>
      <c r="AH18" s="15" t="str" cm="1">
        <f t="array" ref="AH18">IF(OR($B18="",AH$2=""),"",Projetos!$K17/_xlfn.XLOOKUP(AH$2,Técnicos!$A$2:$A$100,IF(Projetos!AN17=1,Técnicos!$F$2:$F$100,IF(Projetos!AN17=2,Técnicos!$H$2:$H$100,Técnicos!$J$2:$J$100)),,0,1))</f>
        <v/>
      </c>
      <c r="AI18" s="15" t="str" cm="1">
        <f t="array" ref="AI18">IF(OR($B18="",AI$2=""),"",Projetos!$K17/_xlfn.XLOOKUP(AI$2,Técnicos!$A$2:$A$100,IF(Projetos!AO17=1,Técnicos!$F$2:$F$100,IF(Projetos!AO17=2,Técnicos!$H$2:$H$100,Técnicos!$J$2:$J$100)),,0,1))</f>
        <v/>
      </c>
      <c r="AJ18" s="15" t="str" cm="1">
        <f t="array" ref="AJ18">IF(OR($B18="",AJ$2=""),"",Projetos!$K17/_xlfn.XLOOKUP(AJ$2,Técnicos!$A$2:$A$100,IF(Projetos!AP17=1,Técnicos!$F$2:$F$100,IF(Projetos!AP17=2,Técnicos!$H$2:$H$100,Técnicos!$J$2:$J$100)),,0,1))</f>
        <v/>
      </c>
      <c r="AK18" s="15" t="str" cm="1">
        <f t="array" ref="AK18">IF(OR($B18="",AK$2=""),"",Projetos!$K17/_xlfn.XLOOKUP(AK$2,Técnicos!$A$2:$A$100,IF(Projetos!AQ17=1,Técnicos!$F$2:$F$100,IF(Projetos!AQ17=2,Técnicos!$H$2:$H$100,Técnicos!$J$2:$J$100)),,0,1))</f>
        <v/>
      </c>
      <c r="AL18" s="15" t="str" cm="1">
        <f t="array" ref="AL18">IF(OR($B18="",AL$2=""),"",Projetos!$K17*_xlfn.XLOOKUP(AL$2,Técnicos!$A$2:$A$100,IF(Projetos!AR17=1,Técnicos!$F$2:$F$100,IF(Projetos!AR17=2,Técnicos!$H$2:$H$100,Técnicos!$J$2:$J$100)),,0,1))</f>
        <v/>
      </c>
      <c r="AM18" s="15" t="str" cm="1">
        <f t="array" ref="AM18">IF(OR($B18="",AM$2=""),"",Projetos!$K17*_xlfn.XLOOKUP(AM$2,Técnicos!$A$2:$A$100,IF(Projetos!AS17=1,Técnicos!$F$2:$F$100,IF(Projetos!AS17=2,Técnicos!$H$2:$H$100,Técnicos!$J$2:$J$100)),,0,1))</f>
        <v/>
      </c>
      <c r="AN18" s="15" t="str" cm="1">
        <f t="array" ref="AN18">IF(OR($B18="",AN$2=""),"",Projetos!$K17*_xlfn.XLOOKUP(AN$2,Técnicos!$A$2:$A$100,IF(Projetos!AT17=1,Técnicos!$F$2:$F$100,IF(Projetos!AT17=2,Técnicos!$H$2:$H$100,Técnicos!$J$2:$J$100)),,0,1))</f>
        <v/>
      </c>
      <c r="AO18" s="15" t="str" cm="1">
        <f t="array" ref="AO18">IF(OR($B18="",AO$2=""),"",Projetos!$K17*_xlfn.XLOOKUP(AO$2,Técnicos!$A$2:$A$100,IF(Projetos!AU17=1,Técnicos!$F$2:$F$100,IF(Projetos!AU17=2,Técnicos!$H$2:$H$100,Técnicos!$J$2:$J$100)),,0,1))</f>
        <v/>
      </c>
      <c r="AP18" s="15" t="str" cm="1">
        <f t="array" ref="AP18">IF(OR($B18="",AP$2=""),"",Projetos!$K17*_xlfn.XLOOKUP(AP$2,Técnicos!$A$2:$A$100,IF(Projetos!AV17=1,Técnicos!$F$2:$F$100,IF(Projetos!AV17=2,Técnicos!$H$2:$H$100,Técnicos!$J$2:$J$100)),,0,1))</f>
        <v/>
      </c>
      <c r="AQ18" s="15" t="str" cm="1">
        <f t="array" ref="AQ18">IF(OR($B18="",AQ$2=""),"",Projetos!$K17*_xlfn.XLOOKUP(AQ$2,Técnicos!$A$2:$A$100,IF(Projetos!AW17=1,Técnicos!$F$2:$F$100,IF(Projetos!AW17=2,Técnicos!$H$2:$H$100,Técnicos!$J$2:$J$100)),,0,1))</f>
        <v/>
      </c>
      <c r="AR18" s="15" t="str" cm="1">
        <f t="array" ref="AR18">IF(OR($B18="",AR$2=""),"",Projetos!$K17*_xlfn.XLOOKUP(AR$2,Técnicos!$A$2:$A$100,IF(Projetos!AX17=1,Técnicos!$F$2:$F$100,IF(Projetos!AX17=2,Técnicos!$H$2:$H$100,Técnicos!$J$2:$J$100)),,0,1))</f>
        <v/>
      </c>
      <c r="AS18" s="15" t="str" cm="1">
        <f t="array" ref="AS18">IF(OR($B18="",AS$2=""),"",Projetos!$K17*_xlfn.XLOOKUP(AS$2,Técnicos!$A$2:$A$100,IF(Projetos!AY17=1,Técnicos!$F$2:$F$100,IF(Projetos!AY17=2,Técnicos!$H$2:$H$100,Técnicos!$J$2:$J$100)),,0,1))</f>
        <v/>
      </c>
      <c r="AT18" s="15" t="str" cm="1">
        <f t="array" ref="AT18">IF(OR($B18="",AT$2=""),"",Projetos!$K17*_xlfn.XLOOKUP(AT$2,Técnicos!$A$2:$A$100,IF(Projetos!AZ17=1,Técnicos!$F$2:$F$100,IF(Projetos!AZ17=2,Técnicos!$H$2:$H$100,Técnicos!$J$2:$J$100)),,0,1))</f>
        <v/>
      </c>
      <c r="AU18" s="15" t="str" cm="1">
        <f t="array" ref="AU18">IF(OR($B18="",AU$2=""),"",Projetos!$K17*_xlfn.XLOOKUP(AU$2,Técnicos!$A$2:$A$100,IF(Projetos!BA17=1,Técnicos!$F$2:$F$100,IF(Projetos!BA17=2,Técnicos!$H$2:$H$100,Técnicos!$J$2:$J$100)),,0,1))</f>
        <v/>
      </c>
      <c r="AV18" s="15" t="str" cm="1">
        <f t="array" ref="AV18">IF(OR($B18="",AV$2=""),"",Projetos!$K17*_xlfn.XLOOKUP(AV$2,Técnicos!$A$2:$A$100,IF(Projetos!BB17=1,Técnicos!$F$2:$F$100,IF(Projetos!BB17=2,Técnicos!$H$2:$H$100,Técnicos!$J$2:$J$100)),,0,1))</f>
        <v/>
      </c>
      <c r="AW18" s="15" t="str" cm="1">
        <f t="array" ref="AW18">IF(OR($B18="",AW$2=""),"",Projetos!$K17*_xlfn.XLOOKUP(AW$2,Técnicos!$A$2:$A$100,IF(Projetos!BC17=1,Técnicos!$F$2:$F$100,IF(Projetos!BC17=2,Técnicos!$H$2:$H$100,Técnicos!$J$2:$J$100)),,0,1))</f>
        <v/>
      </c>
      <c r="AX18" s="15" t="str" cm="1">
        <f t="array" ref="AX18">IF(OR($B18="",AX$2=""),"",Projetos!$K17*_xlfn.XLOOKUP(AX$2,Técnicos!$A$2:$A$100,IF(Projetos!BD17=1,Técnicos!$F$2:$F$100,IF(Projetos!BD17=2,Técnicos!$H$2:$H$100,Técnicos!$J$2:$J$100)),,0,1))</f>
        <v/>
      </c>
      <c r="AY18" s="15" t="str" cm="1">
        <f t="array" ref="AY18">IF(OR($B18="",AY$2=""),"",Projetos!$K17*_xlfn.XLOOKUP(AY$2,Técnicos!$A$2:$A$100,IF(Projetos!BE17=1,Técnicos!$F$2:$F$100,IF(Projetos!BE17=2,Técnicos!$H$2:$H$100,Técnicos!$J$2:$J$100)),,0,1))</f>
        <v/>
      </c>
      <c r="AZ18" s="15" t="str" cm="1">
        <f t="array" ref="AZ18">IF(OR($B18="",AZ$2=""),"",Projetos!$K17*_xlfn.XLOOKUP(AZ$2,Técnicos!$A$2:$A$100,IF(Projetos!BF17=1,Técnicos!$F$2:$F$100,IF(Projetos!BF17=2,Técnicos!$H$2:$H$100,Técnicos!$J$2:$J$100)),,0,1))</f>
        <v/>
      </c>
      <c r="BA18" s="15" t="str" cm="1">
        <f t="array" ref="BA18">IF(OR($B18="",BA$2=""),"",Projetos!$K17*_xlfn.XLOOKUP(BA$2,Técnicos!$A$2:$A$100,IF(Projetos!BG17=1,Técnicos!$F$2:$F$100,IF(Projetos!BG17=2,Técnicos!$H$2:$H$100,Técnicos!$J$2:$J$100)),,0,1))</f>
        <v/>
      </c>
      <c r="BB18" s="15" t="str" cm="1">
        <f t="array" ref="BB18">IF(OR($B18="",BB$2=""),"",Projetos!$K17*_xlfn.XLOOKUP(BB$2,Técnicos!$A$2:$A$100,IF(Projetos!BH17=1,Técnicos!$F$2:$F$100,IF(Projetos!BH17=2,Técnicos!$H$2:$H$100,Técnicos!$J$2:$J$100)),,0,1))</f>
        <v/>
      </c>
      <c r="BC18" s="15" t="str" cm="1">
        <f t="array" ref="BC18">IF(OR($B18="",BC$2=""),"",Projetos!$K17*_xlfn.XLOOKUP(BC$2,Técnicos!$A$2:$A$100,IF(Projetos!BI17=1,Técnicos!$F$2:$F$100,IF(Projetos!BI17=2,Técnicos!$H$2:$H$100,Técnicos!$J$2:$J$100)),,0,1))</f>
        <v/>
      </c>
      <c r="BD18" s="15" t="str" cm="1">
        <f t="array" ref="BD18">IF(OR($B18="",BD$2=""),"",Projetos!$K17*_xlfn.XLOOKUP(BD$2,Técnicos!$A$2:$A$100,IF(Projetos!BJ17=1,Técnicos!$F$2:$F$100,IF(Projetos!BJ17=2,Técnicos!$H$2:$H$100,Técnicos!$J$2:$J$100)),,0,1))</f>
        <v/>
      </c>
      <c r="BE18" s="15" t="str" cm="1">
        <f t="array" ref="BE18">IF(OR($B18="",BE$2=""),"",Projetos!$K17*_xlfn.XLOOKUP(BE$2,Técnicos!$A$2:$A$100,IF(Projetos!BK17=1,Técnicos!$F$2:$F$100,IF(Projetos!BK17=2,Técnicos!$H$2:$H$100,Técnicos!$J$2:$J$100)),,0,1))</f>
        <v/>
      </c>
      <c r="BF18" s="15" t="str" cm="1">
        <f t="array" ref="BF18">IF(OR($B18="",BF$2=""),"",Projetos!$K17*_xlfn.XLOOKUP(BF$2,Técnicos!$A$2:$A$100,IF(Projetos!BL17=1,Técnicos!$F$2:$F$100,IF(Projetos!BL17=2,Técnicos!$H$2:$H$100,Técnicos!$J$2:$J$100)),,0,1))</f>
        <v/>
      </c>
      <c r="BG18" s="15" t="str" cm="1">
        <f t="array" ref="BG18">IF(OR($B18="",BG$2=""),"",Projetos!$K17*_xlfn.XLOOKUP(BG$2,Técnicos!$A$2:$A$100,IF(Projetos!BM17=1,Técnicos!$F$2:$F$100,IF(Projetos!BM17=2,Técnicos!$H$2:$H$100,Técnicos!$J$2:$J$100)),,0,1))</f>
        <v/>
      </c>
      <c r="BH18" s="15" t="str" cm="1">
        <f t="array" ref="BH18">IF(OR($B18="",BH$2=""),"",Projetos!$K17*_xlfn.XLOOKUP(BH$2,Técnicos!$A$2:$A$100,IF(Projetos!BN17=1,Técnicos!$F$2:$F$100,IF(Projetos!BN17=2,Técnicos!$H$2:$H$100,Técnicos!$J$2:$J$100)),,0,1))</f>
        <v/>
      </c>
      <c r="BI18" s="15" t="str" cm="1">
        <f t="array" ref="BI18">IF(OR($B18="",BI$2=""),"",Projetos!$K17*_xlfn.XLOOKUP(BI$2,Técnicos!$A$2:$A$100,IF(Projetos!BO17=1,Técnicos!$F$2:$F$100,IF(Projetos!BO17=2,Técnicos!$H$2:$H$100,Técnicos!$J$2:$J$100)),,0,1))</f>
        <v/>
      </c>
      <c r="BJ18" s="15" t="str" cm="1">
        <f t="array" ref="BJ18">IF(OR($B18="",BJ$2=""),"",Projetos!$K17*_xlfn.XLOOKUP(BJ$2,Técnicos!$A$2:$A$100,IF(Projetos!BP17=1,Técnicos!$F$2:$F$100,IF(Projetos!BP17=2,Técnicos!$H$2:$H$100,Técnicos!$J$2:$J$100)),,0,1))</f>
        <v/>
      </c>
      <c r="BK18" s="15" t="str" cm="1">
        <f t="array" ref="BK18">IF(OR($B18="",BK$2=""),"",Projetos!$K17*_xlfn.XLOOKUP(BK$2,Técnicos!$A$2:$A$100,IF(Projetos!BQ17=1,Técnicos!$F$2:$F$100,IF(Projetos!BQ17=2,Técnicos!$H$2:$H$100,Técnicos!$J$2:$J$100)),,0,1))</f>
        <v/>
      </c>
      <c r="BL18" s="15" t="str" cm="1">
        <f t="array" ref="BL18">IF(OR($B18="",BL$2=""),"",Projetos!$K17*_xlfn.XLOOKUP(BL$2,Técnicos!$A$2:$A$100,IF(Projetos!BR17=1,Técnicos!$F$2:$F$100,IF(Projetos!BR17=2,Técnicos!$H$2:$H$100,Técnicos!$J$2:$J$100)),,0,1))</f>
        <v/>
      </c>
      <c r="BM18" s="15" t="str" cm="1">
        <f t="array" ref="BM18">IF(OR($B18="",BM$2=""),"",Projetos!$K17*_xlfn.XLOOKUP(BM$2,Técnicos!$A$2:$A$100,IF(Projetos!BS17=1,Técnicos!$F$2:$F$100,IF(Projetos!BS17=2,Técnicos!$H$2:$H$100,Técnicos!$J$2:$J$100)),,0,1))</f>
        <v/>
      </c>
      <c r="BN18" s="15" t="str" cm="1">
        <f t="array" ref="BN18">IF(OR($B18="",BN$2=""),"",Projetos!$K17*_xlfn.XLOOKUP(BN$2,Técnicos!$A$2:$A$100,IF(Projetos!BT17=1,Técnicos!$F$2:$F$100,IF(Projetos!BT17=2,Técnicos!$H$2:$H$100,Técnicos!$J$2:$J$100)),,0,1))</f>
        <v/>
      </c>
      <c r="BO18" s="15" t="str" cm="1">
        <f t="array" ref="BO18">IF(OR($B18="",BO$2=""),"",Projetos!$K17*_xlfn.XLOOKUP(BO$2,Técnicos!$A$2:$A$100,IF(Projetos!BU17=1,Técnicos!$F$2:$F$100,IF(Projetos!BU17=2,Técnicos!$H$2:$H$100,Técnicos!$J$2:$J$100)),,0,1))</f>
        <v/>
      </c>
      <c r="BP18" s="15" t="str" cm="1">
        <f t="array" ref="BP18">IF(OR($B18="",BP$2=""),"",Projetos!$K17*_xlfn.XLOOKUP(BP$2,Técnicos!$A$2:$A$100,IF(Projetos!BV17=1,Técnicos!$F$2:$F$100,IF(Projetos!BV17=2,Técnicos!$H$2:$H$100,Técnicos!$J$2:$J$100)),,0,1))</f>
        <v/>
      </c>
      <c r="BQ18" s="15" t="str" cm="1">
        <f t="array" ref="BQ18">IF(OR($B18="",BQ$2=""),"",Projetos!$K17*_xlfn.XLOOKUP(BQ$2,Técnicos!$A$2:$A$100,IF(Projetos!BW17=1,Técnicos!$F$2:$F$100,IF(Projetos!BW17=2,Técnicos!$H$2:$H$100,Técnicos!$J$2:$J$100)),,0,1))</f>
        <v/>
      </c>
    </row>
    <row r="19" spans="2:69" x14ac:dyDescent="0.3">
      <c r="B19" s="1" t="str">
        <f>IF(Projetos!A18&lt;&gt;"",Projetos!A18,"")</f>
        <v/>
      </c>
      <c r="C19" s="15" t="str" cm="1">
        <f t="array" ref="C19">IF(OR($B19="",C$2=""),"",Projetos!$K18/_xlfn.XLOOKUP(C$2,Técnicos!$A$2:$A$100,IF(Projetos!I18=1,Técnicos!$F$2:$F$100,IF(Projetos!I18=2,Técnicos!$H$2:$H$100,Técnicos!$J$2:$J$100)),,0,1))</f>
        <v/>
      </c>
      <c r="D19" s="15" t="str" cm="1">
        <f t="array" ref="D19">IF(OR($B19="",D$2=""),"",Projetos!$K18/_xlfn.XLOOKUP(D$2,Técnicos!$A$2:$A$100,IF(Projetos!J18=1,Técnicos!$F$2:$F$100,IF(Projetos!J18=2,Técnicos!$H$2:$H$100,Técnicos!$J$2:$J$100)),,0,1))</f>
        <v/>
      </c>
      <c r="E19" s="15" t="str" cm="1">
        <f t="array" ref="E19">IF(OR($B19="",E$2=""),"",Projetos!$K18/_xlfn.XLOOKUP(E$2,Técnicos!$A$2:$A$100,IF(Projetos!K18=1,Técnicos!$F$2:$F$100,IF(Projetos!K18=2,Técnicos!$H$2:$H$100,Técnicos!$J$2:$J$100)),,0,1))</f>
        <v/>
      </c>
      <c r="F19" s="15" t="str" cm="1">
        <f t="array" ref="F19">IF(OR($B19="",F$2=""),"",Projetos!$K18/_xlfn.XLOOKUP(F$2,Técnicos!$A$2:$A$100,IF(Projetos!L18=1,Técnicos!$F$2:$F$100,IF(Projetos!L18=2,Técnicos!$H$2:$H$100,Técnicos!$J$2:$J$100)),,0,1))</f>
        <v/>
      </c>
      <c r="G19" s="15" t="str" cm="1">
        <f t="array" ref="G19">IF(OR($B19="",G$2=""),"",Projetos!$K18/_xlfn.XLOOKUP(G$2,Técnicos!$A$2:$A$100,IF(Projetos!M18=1,Técnicos!$F$2:$F$100,IF(Projetos!M18=2,Técnicos!$H$2:$H$100,Técnicos!$J$2:$J$100)),,0,1))</f>
        <v/>
      </c>
      <c r="H19" s="15" t="str" cm="1">
        <f t="array" ref="H19">IF(OR($B19="",H$2=""),"",Projetos!$K18/_xlfn.XLOOKUP(H$2,Técnicos!$A$2:$A$100,IF(Projetos!N18=1,Técnicos!$F$2:$F$100,IF(Projetos!N18=2,Técnicos!$H$2:$H$100,Técnicos!$J$2:$J$100)),,0,1))</f>
        <v/>
      </c>
      <c r="I19" s="15" t="str" cm="1">
        <f t="array" ref="I19">IF(OR($B19="",I$2=""),"",Projetos!$K18/_xlfn.XLOOKUP(I$2,Técnicos!$A$2:$A$100,IF(Projetos!O18=1,Técnicos!$F$2:$F$100,IF(Projetos!O18=2,Técnicos!$H$2:$H$100,Técnicos!$J$2:$J$100)),,0,1))</f>
        <v/>
      </c>
      <c r="J19" s="15" t="str" cm="1">
        <f t="array" ref="J19">IF(OR($B19="",J$2=""),"",Projetos!$K18/_xlfn.XLOOKUP(J$2,Técnicos!$A$2:$A$100,IF(Projetos!P18=1,Técnicos!$F$2:$F$100,IF(Projetos!P18=2,Técnicos!$H$2:$H$100,Técnicos!$J$2:$J$100)),,0,1))</f>
        <v/>
      </c>
      <c r="K19" s="15" t="str" cm="1">
        <f t="array" ref="K19">IF(OR($B19="",K$2=""),"",Projetos!$K18/_xlfn.XLOOKUP(K$2,Técnicos!$A$2:$A$100,IF(Projetos!Q18=1,Técnicos!$F$2:$F$100,IF(Projetos!Q18=2,Técnicos!$H$2:$H$100,Técnicos!$J$2:$J$100)),,0,1))</f>
        <v/>
      </c>
      <c r="L19" s="15" t="str" cm="1">
        <f t="array" ref="L19">IF(OR($B19="",L$2=""),"",Projetos!$K18/_xlfn.XLOOKUP(L$2,Técnicos!$A$2:$A$100,IF(Projetos!R18=1,Técnicos!$F$2:$F$100,IF(Projetos!R18=2,Técnicos!$H$2:$H$100,Técnicos!$J$2:$J$100)),,0,1))</f>
        <v/>
      </c>
      <c r="M19" s="15" t="str" cm="1">
        <f t="array" ref="M19">IF(OR($B19="",M$2=""),"",Projetos!$K18/_xlfn.XLOOKUP(M$2,Técnicos!$A$2:$A$100,IF(Projetos!S18=1,Técnicos!$F$2:$F$100,IF(Projetos!S18=2,Técnicos!$H$2:$H$100,Técnicos!$J$2:$J$100)),,0,1))</f>
        <v/>
      </c>
      <c r="N19" s="15" t="str" cm="1">
        <f t="array" ref="N19">IF(OR($B19="",N$2=""),"",Projetos!$K18/_xlfn.XLOOKUP(N$2,Técnicos!$A$2:$A$100,IF(Projetos!T18=1,Técnicos!$F$2:$F$100,IF(Projetos!T18=2,Técnicos!$H$2:$H$100,Técnicos!$J$2:$J$100)),,0,1))</f>
        <v/>
      </c>
      <c r="O19" s="15" t="str" cm="1">
        <f t="array" ref="O19">IF(OR($B19="",O$2=""),"",Projetos!$K18/_xlfn.XLOOKUP(O$2,Técnicos!$A$2:$A$100,IF(Projetos!U18=1,Técnicos!$F$2:$F$100,IF(Projetos!U18=2,Técnicos!$H$2:$H$100,Técnicos!$J$2:$J$100)),,0,1))</f>
        <v/>
      </c>
      <c r="P19" s="15" t="str" cm="1">
        <f t="array" ref="P19">IF(OR($B19="",P$2=""),"",Projetos!$K18/_xlfn.XLOOKUP(P$2,Técnicos!$A$2:$A$100,IF(Projetos!V18=1,Técnicos!$F$2:$F$100,IF(Projetos!V18=2,Técnicos!$H$2:$H$100,Técnicos!$J$2:$J$100)),,0,1))</f>
        <v/>
      </c>
      <c r="Q19" s="15" t="str" cm="1">
        <f t="array" ref="Q19">IF(OR($B19="",Q$2=""),"",Projetos!$K18/_xlfn.XLOOKUP(Q$2,Técnicos!$A$2:$A$100,IF(Projetos!W18=1,Técnicos!$F$2:$F$100,IF(Projetos!W18=2,Técnicos!$H$2:$H$100,Técnicos!$J$2:$J$100)),,0,1))</f>
        <v/>
      </c>
      <c r="R19" s="15" t="str" cm="1">
        <f t="array" ref="R19">IF(OR($B19="",R$2=""),"",Projetos!$K18/_xlfn.XLOOKUP(R$2,Técnicos!$A$2:$A$100,IF(Projetos!X18=1,Técnicos!$F$2:$F$100,IF(Projetos!X18=2,Técnicos!$H$2:$H$100,Técnicos!$J$2:$J$100)),,0,1))</f>
        <v/>
      </c>
      <c r="S19" s="15" t="str" cm="1">
        <f t="array" ref="S19">IF(OR($B19="",S$2=""),"",Projetos!$K18/_xlfn.XLOOKUP(S$2,Técnicos!$A$2:$A$100,IF(Projetos!Y18=1,Técnicos!$F$2:$F$100,IF(Projetos!Y18=2,Técnicos!$H$2:$H$100,Técnicos!$J$2:$J$100)),,0,1))</f>
        <v/>
      </c>
      <c r="T19" s="15" t="str" cm="1">
        <f t="array" ref="T19">IF(OR($B19="",T$2=""),"",Projetos!$K18/_xlfn.XLOOKUP(T$2,Técnicos!$A$2:$A$100,IF(Projetos!Z18=1,Técnicos!$F$2:$F$100,IF(Projetos!Z18=2,Técnicos!$H$2:$H$100,Técnicos!$J$2:$J$100)),,0,1))</f>
        <v/>
      </c>
      <c r="U19" s="15" t="str" cm="1">
        <f t="array" ref="U19">IF(OR($B19="",U$2=""),"",Projetos!$K18/_xlfn.XLOOKUP(U$2,Técnicos!$A$2:$A$100,IF(Projetos!AA18=1,Técnicos!$F$2:$F$100,IF(Projetos!AA18=2,Técnicos!$H$2:$H$100,Técnicos!$J$2:$J$100)),,0,1))</f>
        <v/>
      </c>
      <c r="V19" s="15" t="str" cm="1">
        <f t="array" ref="V19">IF(OR($B19="",V$2=""),"",Projetos!$K18/_xlfn.XLOOKUP(V$2,Técnicos!$A$2:$A$100,IF(Projetos!AB18=1,Técnicos!$F$2:$F$100,IF(Projetos!AB18=2,Técnicos!$H$2:$H$100,Técnicos!$J$2:$J$100)),,0,1))</f>
        <v/>
      </c>
      <c r="W19" s="15" t="str" cm="1">
        <f t="array" ref="W19">IF(OR($B19="",W$2=""),"",Projetos!$K18/_xlfn.XLOOKUP(W$2,Técnicos!$A$2:$A$100,IF(Projetos!AC18=1,Técnicos!$F$2:$F$100,IF(Projetos!AC18=2,Técnicos!$H$2:$H$100,Técnicos!$J$2:$J$100)),,0,1))</f>
        <v/>
      </c>
      <c r="X19" s="15" t="str" cm="1">
        <f t="array" ref="X19">IF(OR($B19="",X$2=""),"",Projetos!$K18/_xlfn.XLOOKUP(X$2,Técnicos!$A$2:$A$100,IF(Projetos!AD18=1,Técnicos!$F$2:$F$100,IF(Projetos!AD18=2,Técnicos!$H$2:$H$100,Técnicos!$J$2:$J$100)),,0,1))</f>
        <v/>
      </c>
      <c r="Y19" s="15" t="str" cm="1">
        <f t="array" ref="Y19">IF(OR($B19="",Y$2=""),"",Projetos!$K18/_xlfn.XLOOKUP(Y$2,Técnicos!$A$2:$A$100,IF(Projetos!AE18=1,Técnicos!$F$2:$F$100,IF(Projetos!AE18=2,Técnicos!$H$2:$H$100,Técnicos!$J$2:$J$100)),,0,1))</f>
        <v/>
      </c>
      <c r="Z19" s="15" t="str" cm="1">
        <f t="array" ref="Z19">IF(OR($B19="",Z$2=""),"",Projetos!$K18/_xlfn.XLOOKUP(Z$2,Técnicos!$A$2:$A$100,IF(Projetos!AF18=1,Técnicos!$F$2:$F$100,IF(Projetos!AF18=2,Técnicos!$H$2:$H$100,Técnicos!$J$2:$J$100)),,0,1))</f>
        <v/>
      </c>
      <c r="AA19" s="15" t="str" cm="1">
        <f t="array" ref="AA19">IF(OR($B19="",AA$2=""),"",Projetos!$K18/_xlfn.XLOOKUP(AA$2,Técnicos!$A$2:$A$100,IF(Projetos!AG18=1,Técnicos!$F$2:$F$100,IF(Projetos!AG18=2,Técnicos!$H$2:$H$100,Técnicos!$J$2:$J$100)),,0,1))</f>
        <v/>
      </c>
      <c r="AB19" s="15" t="str" cm="1">
        <f t="array" ref="AB19">IF(OR($B19="",AB$2=""),"",Projetos!$K18/_xlfn.XLOOKUP(AB$2,Técnicos!$A$2:$A$100,IF(Projetos!AH18=1,Técnicos!$F$2:$F$100,IF(Projetos!AH18=2,Técnicos!$H$2:$H$100,Técnicos!$J$2:$J$100)),,0,1))</f>
        <v/>
      </c>
      <c r="AC19" s="15" t="str" cm="1">
        <f t="array" ref="AC19">IF(OR($B19="",AC$2=""),"",Projetos!$K18/_xlfn.XLOOKUP(AC$2,Técnicos!$A$2:$A$100,IF(Projetos!AI18=1,Técnicos!$F$2:$F$100,IF(Projetos!AI18=2,Técnicos!$H$2:$H$100,Técnicos!$J$2:$J$100)),,0,1))</f>
        <v/>
      </c>
      <c r="AD19" s="15" t="str" cm="1">
        <f t="array" ref="AD19">IF(OR($B19="",AD$2=""),"",Projetos!$K18/_xlfn.XLOOKUP(AD$2,Técnicos!$A$2:$A$100,IF(Projetos!AJ18=1,Técnicos!$F$2:$F$100,IF(Projetos!AJ18=2,Técnicos!$H$2:$H$100,Técnicos!$J$2:$J$100)),,0,1))</f>
        <v/>
      </c>
      <c r="AE19" s="15" t="str" cm="1">
        <f t="array" ref="AE19">IF(OR($B19="",AE$2=""),"",Projetos!$K18/_xlfn.XLOOKUP(AE$2,Técnicos!$A$2:$A$100,IF(Projetos!AK18=1,Técnicos!$F$2:$F$100,IF(Projetos!AK18=2,Técnicos!$H$2:$H$100,Técnicos!$J$2:$J$100)),,0,1))</f>
        <v/>
      </c>
      <c r="AF19" s="15" t="str" cm="1">
        <f t="array" ref="AF19">IF(OR($B19="",AF$2=""),"",Projetos!$K18/_xlfn.XLOOKUP(AF$2,Técnicos!$A$2:$A$100,IF(Projetos!AL18=1,Técnicos!$F$2:$F$100,IF(Projetos!AL18=2,Técnicos!$H$2:$H$100,Técnicos!$J$2:$J$100)),,0,1))</f>
        <v/>
      </c>
      <c r="AG19" s="15" t="str" cm="1">
        <f t="array" ref="AG19">IF(OR($B19="",AG$2=""),"",Projetos!$K18/_xlfn.XLOOKUP(AG$2,Técnicos!$A$2:$A$100,IF(Projetos!AM18=1,Técnicos!$F$2:$F$100,IF(Projetos!AM18=2,Técnicos!$H$2:$H$100,Técnicos!$J$2:$J$100)),,0,1))</f>
        <v/>
      </c>
      <c r="AH19" s="15" t="str" cm="1">
        <f t="array" ref="AH19">IF(OR($B19="",AH$2=""),"",Projetos!$K18/_xlfn.XLOOKUP(AH$2,Técnicos!$A$2:$A$100,IF(Projetos!AN18=1,Técnicos!$F$2:$F$100,IF(Projetos!AN18=2,Técnicos!$H$2:$H$100,Técnicos!$J$2:$J$100)),,0,1))</f>
        <v/>
      </c>
      <c r="AI19" s="15" t="str" cm="1">
        <f t="array" ref="AI19">IF(OR($B19="",AI$2=""),"",Projetos!$K18/_xlfn.XLOOKUP(AI$2,Técnicos!$A$2:$A$100,IF(Projetos!AO18=1,Técnicos!$F$2:$F$100,IF(Projetos!AO18=2,Técnicos!$H$2:$H$100,Técnicos!$J$2:$J$100)),,0,1))</f>
        <v/>
      </c>
      <c r="AJ19" s="15" t="str" cm="1">
        <f t="array" ref="AJ19">IF(OR($B19="",AJ$2=""),"",Projetos!$K18/_xlfn.XLOOKUP(AJ$2,Técnicos!$A$2:$A$100,IF(Projetos!AP18=1,Técnicos!$F$2:$F$100,IF(Projetos!AP18=2,Técnicos!$H$2:$H$100,Técnicos!$J$2:$J$100)),,0,1))</f>
        <v/>
      </c>
      <c r="AK19" s="15" t="str" cm="1">
        <f t="array" ref="AK19">IF(OR($B19="",AK$2=""),"",Projetos!$K18/_xlfn.XLOOKUP(AK$2,Técnicos!$A$2:$A$100,IF(Projetos!AQ18=1,Técnicos!$F$2:$F$100,IF(Projetos!AQ18=2,Técnicos!$H$2:$H$100,Técnicos!$J$2:$J$100)),,0,1))</f>
        <v/>
      </c>
      <c r="AL19" s="15" t="str" cm="1">
        <f t="array" ref="AL19">IF(OR($B19="",AL$2=""),"",Projetos!$K18*_xlfn.XLOOKUP(AL$2,Técnicos!$A$2:$A$100,IF(Projetos!AR18=1,Técnicos!$F$2:$F$100,IF(Projetos!AR18=2,Técnicos!$H$2:$H$100,Técnicos!$J$2:$J$100)),,0,1))</f>
        <v/>
      </c>
      <c r="AM19" s="15" t="str" cm="1">
        <f t="array" ref="AM19">IF(OR($B19="",AM$2=""),"",Projetos!$K18*_xlfn.XLOOKUP(AM$2,Técnicos!$A$2:$A$100,IF(Projetos!AS18=1,Técnicos!$F$2:$F$100,IF(Projetos!AS18=2,Técnicos!$H$2:$H$100,Técnicos!$J$2:$J$100)),,0,1))</f>
        <v/>
      </c>
      <c r="AN19" s="15" t="str" cm="1">
        <f t="array" ref="AN19">IF(OR($B19="",AN$2=""),"",Projetos!$K18*_xlfn.XLOOKUP(AN$2,Técnicos!$A$2:$A$100,IF(Projetos!AT18=1,Técnicos!$F$2:$F$100,IF(Projetos!AT18=2,Técnicos!$H$2:$H$100,Técnicos!$J$2:$J$100)),,0,1))</f>
        <v/>
      </c>
      <c r="AO19" s="15" t="str" cm="1">
        <f t="array" ref="AO19">IF(OR($B19="",AO$2=""),"",Projetos!$K18*_xlfn.XLOOKUP(AO$2,Técnicos!$A$2:$A$100,IF(Projetos!AU18=1,Técnicos!$F$2:$F$100,IF(Projetos!AU18=2,Técnicos!$H$2:$H$100,Técnicos!$J$2:$J$100)),,0,1))</f>
        <v/>
      </c>
      <c r="AP19" s="15" t="str" cm="1">
        <f t="array" ref="AP19">IF(OR($B19="",AP$2=""),"",Projetos!$K18*_xlfn.XLOOKUP(AP$2,Técnicos!$A$2:$A$100,IF(Projetos!AV18=1,Técnicos!$F$2:$F$100,IF(Projetos!AV18=2,Técnicos!$H$2:$H$100,Técnicos!$J$2:$J$100)),,0,1))</f>
        <v/>
      </c>
      <c r="AQ19" s="15" t="str" cm="1">
        <f t="array" ref="AQ19">IF(OR($B19="",AQ$2=""),"",Projetos!$K18*_xlfn.XLOOKUP(AQ$2,Técnicos!$A$2:$A$100,IF(Projetos!AW18=1,Técnicos!$F$2:$F$100,IF(Projetos!AW18=2,Técnicos!$H$2:$H$100,Técnicos!$J$2:$J$100)),,0,1))</f>
        <v/>
      </c>
      <c r="AR19" s="15" t="str" cm="1">
        <f t="array" ref="AR19">IF(OR($B19="",AR$2=""),"",Projetos!$K18*_xlfn.XLOOKUP(AR$2,Técnicos!$A$2:$A$100,IF(Projetos!AX18=1,Técnicos!$F$2:$F$100,IF(Projetos!AX18=2,Técnicos!$H$2:$H$100,Técnicos!$J$2:$J$100)),,0,1))</f>
        <v/>
      </c>
      <c r="AS19" s="15" t="str" cm="1">
        <f t="array" ref="AS19">IF(OR($B19="",AS$2=""),"",Projetos!$K18*_xlfn.XLOOKUP(AS$2,Técnicos!$A$2:$A$100,IF(Projetos!AY18=1,Técnicos!$F$2:$F$100,IF(Projetos!AY18=2,Técnicos!$H$2:$H$100,Técnicos!$J$2:$J$100)),,0,1))</f>
        <v/>
      </c>
      <c r="AT19" s="15" t="str" cm="1">
        <f t="array" ref="AT19">IF(OR($B19="",AT$2=""),"",Projetos!$K18*_xlfn.XLOOKUP(AT$2,Técnicos!$A$2:$A$100,IF(Projetos!AZ18=1,Técnicos!$F$2:$F$100,IF(Projetos!AZ18=2,Técnicos!$H$2:$H$100,Técnicos!$J$2:$J$100)),,0,1))</f>
        <v/>
      </c>
      <c r="AU19" s="15" t="str" cm="1">
        <f t="array" ref="AU19">IF(OR($B19="",AU$2=""),"",Projetos!$K18*_xlfn.XLOOKUP(AU$2,Técnicos!$A$2:$A$100,IF(Projetos!BA18=1,Técnicos!$F$2:$F$100,IF(Projetos!BA18=2,Técnicos!$H$2:$H$100,Técnicos!$J$2:$J$100)),,0,1))</f>
        <v/>
      </c>
      <c r="AV19" s="15" t="str" cm="1">
        <f t="array" ref="AV19">IF(OR($B19="",AV$2=""),"",Projetos!$K18*_xlfn.XLOOKUP(AV$2,Técnicos!$A$2:$A$100,IF(Projetos!BB18=1,Técnicos!$F$2:$F$100,IF(Projetos!BB18=2,Técnicos!$H$2:$H$100,Técnicos!$J$2:$J$100)),,0,1))</f>
        <v/>
      </c>
      <c r="AW19" s="15" t="str" cm="1">
        <f t="array" ref="AW19">IF(OR($B19="",AW$2=""),"",Projetos!$K18*_xlfn.XLOOKUP(AW$2,Técnicos!$A$2:$A$100,IF(Projetos!BC18=1,Técnicos!$F$2:$F$100,IF(Projetos!BC18=2,Técnicos!$H$2:$H$100,Técnicos!$J$2:$J$100)),,0,1))</f>
        <v/>
      </c>
      <c r="AX19" s="15" t="str" cm="1">
        <f t="array" ref="AX19">IF(OR($B19="",AX$2=""),"",Projetos!$K18*_xlfn.XLOOKUP(AX$2,Técnicos!$A$2:$A$100,IF(Projetos!BD18=1,Técnicos!$F$2:$F$100,IF(Projetos!BD18=2,Técnicos!$H$2:$H$100,Técnicos!$J$2:$J$100)),,0,1))</f>
        <v/>
      </c>
      <c r="AY19" s="15" t="str" cm="1">
        <f t="array" ref="AY19">IF(OR($B19="",AY$2=""),"",Projetos!$K18*_xlfn.XLOOKUP(AY$2,Técnicos!$A$2:$A$100,IF(Projetos!BE18=1,Técnicos!$F$2:$F$100,IF(Projetos!BE18=2,Técnicos!$H$2:$H$100,Técnicos!$J$2:$J$100)),,0,1))</f>
        <v/>
      </c>
      <c r="AZ19" s="15" t="str" cm="1">
        <f t="array" ref="AZ19">IF(OR($B19="",AZ$2=""),"",Projetos!$K18*_xlfn.XLOOKUP(AZ$2,Técnicos!$A$2:$A$100,IF(Projetos!BF18=1,Técnicos!$F$2:$F$100,IF(Projetos!BF18=2,Técnicos!$H$2:$H$100,Técnicos!$J$2:$J$100)),,0,1))</f>
        <v/>
      </c>
      <c r="BA19" s="15" t="str" cm="1">
        <f t="array" ref="BA19">IF(OR($B19="",BA$2=""),"",Projetos!$K18*_xlfn.XLOOKUP(BA$2,Técnicos!$A$2:$A$100,IF(Projetos!BG18=1,Técnicos!$F$2:$F$100,IF(Projetos!BG18=2,Técnicos!$H$2:$H$100,Técnicos!$J$2:$J$100)),,0,1))</f>
        <v/>
      </c>
      <c r="BB19" s="15" t="str" cm="1">
        <f t="array" ref="BB19">IF(OR($B19="",BB$2=""),"",Projetos!$K18*_xlfn.XLOOKUP(BB$2,Técnicos!$A$2:$A$100,IF(Projetos!BH18=1,Técnicos!$F$2:$F$100,IF(Projetos!BH18=2,Técnicos!$H$2:$H$100,Técnicos!$J$2:$J$100)),,0,1))</f>
        <v/>
      </c>
      <c r="BC19" s="15" t="str" cm="1">
        <f t="array" ref="BC19">IF(OR($B19="",BC$2=""),"",Projetos!$K18*_xlfn.XLOOKUP(BC$2,Técnicos!$A$2:$A$100,IF(Projetos!BI18=1,Técnicos!$F$2:$F$100,IF(Projetos!BI18=2,Técnicos!$H$2:$H$100,Técnicos!$J$2:$J$100)),,0,1))</f>
        <v/>
      </c>
      <c r="BD19" s="15" t="str" cm="1">
        <f t="array" ref="BD19">IF(OR($B19="",BD$2=""),"",Projetos!$K18*_xlfn.XLOOKUP(BD$2,Técnicos!$A$2:$A$100,IF(Projetos!BJ18=1,Técnicos!$F$2:$F$100,IF(Projetos!BJ18=2,Técnicos!$H$2:$H$100,Técnicos!$J$2:$J$100)),,0,1))</f>
        <v/>
      </c>
      <c r="BE19" s="15" t="str" cm="1">
        <f t="array" ref="BE19">IF(OR($B19="",BE$2=""),"",Projetos!$K18*_xlfn.XLOOKUP(BE$2,Técnicos!$A$2:$A$100,IF(Projetos!BK18=1,Técnicos!$F$2:$F$100,IF(Projetos!BK18=2,Técnicos!$H$2:$H$100,Técnicos!$J$2:$J$100)),,0,1))</f>
        <v/>
      </c>
      <c r="BF19" s="15" t="str" cm="1">
        <f t="array" ref="BF19">IF(OR($B19="",BF$2=""),"",Projetos!$K18*_xlfn.XLOOKUP(BF$2,Técnicos!$A$2:$A$100,IF(Projetos!BL18=1,Técnicos!$F$2:$F$100,IF(Projetos!BL18=2,Técnicos!$H$2:$H$100,Técnicos!$J$2:$J$100)),,0,1))</f>
        <v/>
      </c>
      <c r="BG19" s="15" t="str" cm="1">
        <f t="array" ref="BG19">IF(OR($B19="",BG$2=""),"",Projetos!$K18*_xlfn.XLOOKUP(BG$2,Técnicos!$A$2:$A$100,IF(Projetos!BM18=1,Técnicos!$F$2:$F$100,IF(Projetos!BM18=2,Técnicos!$H$2:$H$100,Técnicos!$J$2:$J$100)),,0,1))</f>
        <v/>
      </c>
      <c r="BH19" s="15" t="str" cm="1">
        <f t="array" ref="BH19">IF(OR($B19="",BH$2=""),"",Projetos!$K18*_xlfn.XLOOKUP(BH$2,Técnicos!$A$2:$A$100,IF(Projetos!BN18=1,Técnicos!$F$2:$F$100,IF(Projetos!BN18=2,Técnicos!$H$2:$H$100,Técnicos!$J$2:$J$100)),,0,1))</f>
        <v/>
      </c>
      <c r="BI19" s="15" t="str" cm="1">
        <f t="array" ref="BI19">IF(OR($B19="",BI$2=""),"",Projetos!$K18*_xlfn.XLOOKUP(BI$2,Técnicos!$A$2:$A$100,IF(Projetos!BO18=1,Técnicos!$F$2:$F$100,IF(Projetos!BO18=2,Técnicos!$H$2:$H$100,Técnicos!$J$2:$J$100)),,0,1))</f>
        <v/>
      </c>
      <c r="BJ19" s="15" t="str" cm="1">
        <f t="array" ref="BJ19">IF(OR($B19="",BJ$2=""),"",Projetos!$K18*_xlfn.XLOOKUP(BJ$2,Técnicos!$A$2:$A$100,IF(Projetos!BP18=1,Técnicos!$F$2:$F$100,IF(Projetos!BP18=2,Técnicos!$H$2:$H$100,Técnicos!$J$2:$J$100)),,0,1))</f>
        <v/>
      </c>
      <c r="BK19" s="15" t="str" cm="1">
        <f t="array" ref="BK19">IF(OR($B19="",BK$2=""),"",Projetos!$K18*_xlfn.XLOOKUP(BK$2,Técnicos!$A$2:$A$100,IF(Projetos!BQ18=1,Técnicos!$F$2:$F$100,IF(Projetos!BQ18=2,Técnicos!$H$2:$H$100,Técnicos!$J$2:$J$100)),,0,1))</f>
        <v/>
      </c>
      <c r="BL19" s="15" t="str" cm="1">
        <f t="array" ref="BL19">IF(OR($B19="",BL$2=""),"",Projetos!$K18*_xlfn.XLOOKUP(BL$2,Técnicos!$A$2:$A$100,IF(Projetos!BR18=1,Técnicos!$F$2:$F$100,IF(Projetos!BR18=2,Técnicos!$H$2:$H$100,Técnicos!$J$2:$J$100)),,0,1))</f>
        <v/>
      </c>
      <c r="BM19" s="15" t="str" cm="1">
        <f t="array" ref="BM19">IF(OR($B19="",BM$2=""),"",Projetos!$K18*_xlfn.XLOOKUP(BM$2,Técnicos!$A$2:$A$100,IF(Projetos!BS18=1,Técnicos!$F$2:$F$100,IF(Projetos!BS18=2,Técnicos!$H$2:$H$100,Técnicos!$J$2:$J$100)),,0,1))</f>
        <v/>
      </c>
      <c r="BN19" s="15" t="str" cm="1">
        <f t="array" ref="BN19">IF(OR($B19="",BN$2=""),"",Projetos!$K18*_xlfn.XLOOKUP(BN$2,Técnicos!$A$2:$A$100,IF(Projetos!BT18=1,Técnicos!$F$2:$F$100,IF(Projetos!BT18=2,Técnicos!$H$2:$H$100,Técnicos!$J$2:$J$100)),,0,1))</f>
        <v/>
      </c>
      <c r="BO19" s="15" t="str" cm="1">
        <f t="array" ref="BO19">IF(OR($B19="",BO$2=""),"",Projetos!$K18*_xlfn.XLOOKUP(BO$2,Técnicos!$A$2:$A$100,IF(Projetos!BU18=1,Técnicos!$F$2:$F$100,IF(Projetos!BU18=2,Técnicos!$H$2:$H$100,Técnicos!$J$2:$J$100)),,0,1))</f>
        <v/>
      </c>
      <c r="BP19" s="15" t="str" cm="1">
        <f t="array" ref="BP19">IF(OR($B19="",BP$2=""),"",Projetos!$K18*_xlfn.XLOOKUP(BP$2,Técnicos!$A$2:$A$100,IF(Projetos!BV18=1,Técnicos!$F$2:$F$100,IF(Projetos!BV18=2,Técnicos!$H$2:$H$100,Técnicos!$J$2:$J$100)),,0,1))</f>
        <v/>
      </c>
      <c r="BQ19" s="15" t="str" cm="1">
        <f t="array" ref="BQ19">IF(OR($B19="",BQ$2=""),"",Projetos!$K18*_xlfn.XLOOKUP(BQ$2,Técnicos!$A$2:$A$100,IF(Projetos!BW18=1,Técnicos!$F$2:$F$100,IF(Projetos!BW18=2,Técnicos!$H$2:$H$100,Técnicos!$J$2:$J$100)),,0,1))</f>
        <v/>
      </c>
    </row>
    <row r="20" spans="2:69" x14ac:dyDescent="0.3">
      <c r="B20" s="1" t="str">
        <f>IF(Projetos!A19&lt;&gt;"",Projetos!A19,"")</f>
        <v/>
      </c>
      <c r="C20" s="15" t="str" cm="1">
        <f t="array" ref="C20">IF(OR($B20="",C$2=""),"",Projetos!$K19/_xlfn.XLOOKUP(C$2,Técnicos!$A$2:$A$100,IF(Projetos!I19=1,Técnicos!$F$2:$F$100,IF(Projetos!I19=2,Técnicos!$H$2:$H$100,Técnicos!$J$2:$J$100)),,0,1))</f>
        <v/>
      </c>
      <c r="D20" s="15" t="str" cm="1">
        <f t="array" ref="D20">IF(OR($B20="",D$2=""),"",Projetos!$K19/_xlfn.XLOOKUP(D$2,Técnicos!$A$2:$A$100,IF(Projetos!J19=1,Técnicos!$F$2:$F$100,IF(Projetos!J19=2,Técnicos!$H$2:$H$100,Técnicos!$J$2:$J$100)),,0,1))</f>
        <v/>
      </c>
      <c r="E20" s="15" t="str" cm="1">
        <f t="array" ref="E20">IF(OR($B20="",E$2=""),"",Projetos!$K19/_xlfn.XLOOKUP(E$2,Técnicos!$A$2:$A$100,IF(Projetos!K19=1,Técnicos!$F$2:$F$100,IF(Projetos!K19=2,Técnicos!$H$2:$H$100,Técnicos!$J$2:$J$100)),,0,1))</f>
        <v/>
      </c>
      <c r="F20" s="15" t="str" cm="1">
        <f t="array" ref="F20">IF(OR($B20="",F$2=""),"",Projetos!$K19/_xlfn.XLOOKUP(F$2,Técnicos!$A$2:$A$100,IF(Projetos!L19=1,Técnicos!$F$2:$F$100,IF(Projetos!L19=2,Técnicos!$H$2:$H$100,Técnicos!$J$2:$J$100)),,0,1))</f>
        <v/>
      </c>
      <c r="G20" s="15" t="str" cm="1">
        <f t="array" ref="G20">IF(OR($B20="",G$2=""),"",Projetos!$K19/_xlfn.XLOOKUP(G$2,Técnicos!$A$2:$A$100,IF(Projetos!M19=1,Técnicos!$F$2:$F$100,IF(Projetos!M19=2,Técnicos!$H$2:$H$100,Técnicos!$J$2:$J$100)),,0,1))</f>
        <v/>
      </c>
      <c r="H20" s="15" t="str" cm="1">
        <f t="array" ref="H20">IF(OR($B20="",H$2=""),"",Projetos!$K19/_xlfn.XLOOKUP(H$2,Técnicos!$A$2:$A$100,IF(Projetos!N19=1,Técnicos!$F$2:$F$100,IF(Projetos!N19=2,Técnicos!$H$2:$H$100,Técnicos!$J$2:$J$100)),,0,1))</f>
        <v/>
      </c>
      <c r="I20" s="15" t="str" cm="1">
        <f t="array" ref="I20">IF(OR($B20="",I$2=""),"",Projetos!$K19/_xlfn.XLOOKUP(I$2,Técnicos!$A$2:$A$100,IF(Projetos!O19=1,Técnicos!$F$2:$F$100,IF(Projetos!O19=2,Técnicos!$H$2:$H$100,Técnicos!$J$2:$J$100)),,0,1))</f>
        <v/>
      </c>
      <c r="J20" s="15" t="str" cm="1">
        <f t="array" ref="J20">IF(OR($B20="",J$2=""),"",Projetos!$K19/_xlfn.XLOOKUP(J$2,Técnicos!$A$2:$A$100,IF(Projetos!P19=1,Técnicos!$F$2:$F$100,IF(Projetos!P19=2,Técnicos!$H$2:$H$100,Técnicos!$J$2:$J$100)),,0,1))</f>
        <v/>
      </c>
      <c r="K20" s="15" t="str" cm="1">
        <f t="array" ref="K20">IF(OR($B20="",K$2=""),"",Projetos!$K19/_xlfn.XLOOKUP(K$2,Técnicos!$A$2:$A$100,IF(Projetos!Q19=1,Técnicos!$F$2:$F$100,IF(Projetos!Q19=2,Técnicos!$H$2:$H$100,Técnicos!$J$2:$J$100)),,0,1))</f>
        <v/>
      </c>
      <c r="L20" s="15" t="str" cm="1">
        <f t="array" ref="L20">IF(OR($B20="",L$2=""),"",Projetos!$K19/_xlfn.XLOOKUP(L$2,Técnicos!$A$2:$A$100,IF(Projetos!R19=1,Técnicos!$F$2:$F$100,IF(Projetos!R19=2,Técnicos!$H$2:$H$100,Técnicos!$J$2:$J$100)),,0,1))</f>
        <v/>
      </c>
      <c r="M20" s="15" t="str" cm="1">
        <f t="array" ref="M20">IF(OR($B20="",M$2=""),"",Projetos!$K19/_xlfn.XLOOKUP(M$2,Técnicos!$A$2:$A$100,IF(Projetos!S19=1,Técnicos!$F$2:$F$100,IF(Projetos!S19=2,Técnicos!$H$2:$H$100,Técnicos!$J$2:$J$100)),,0,1))</f>
        <v/>
      </c>
      <c r="N20" s="15" t="str" cm="1">
        <f t="array" ref="N20">IF(OR($B20="",N$2=""),"",Projetos!$K19/_xlfn.XLOOKUP(N$2,Técnicos!$A$2:$A$100,IF(Projetos!T19=1,Técnicos!$F$2:$F$100,IF(Projetos!T19=2,Técnicos!$H$2:$H$100,Técnicos!$J$2:$J$100)),,0,1))</f>
        <v/>
      </c>
      <c r="O20" s="15" t="str" cm="1">
        <f t="array" ref="O20">IF(OR($B20="",O$2=""),"",Projetos!$K19/_xlfn.XLOOKUP(O$2,Técnicos!$A$2:$A$100,IF(Projetos!U19=1,Técnicos!$F$2:$F$100,IF(Projetos!U19=2,Técnicos!$H$2:$H$100,Técnicos!$J$2:$J$100)),,0,1))</f>
        <v/>
      </c>
      <c r="P20" s="15" t="str" cm="1">
        <f t="array" ref="P20">IF(OR($B20="",P$2=""),"",Projetos!$K19/_xlfn.XLOOKUP(P$2,Técnicos!$A$2:$A$100,IF(Projetos!V19=1,Técnicos!$F$2:$F$100,IF(Projetos!V19=2,Técnicos!$H$2:$H$100,Técnicos!$J$2:$J$100)),,0,1))</f>
        <v/>
      </c>
      <c r="Q20" s="15" t="str" cm="1">
        <f t="array" ref="Q20">IF(OR($B20="",Q$2=""),"",Projetos!$K19/_xlfn.XLOOKUP(Q$2,Técnicos!$A$2:$A$100,IF(Projetos!W19=1,Técnicos!$F$2:$F$100,IF(Projetos!W19=2,Técnicos!$H$2:$H$100,Técnicos!$J$2:$J$100)),,0,1))</f>
        <v/>
      </c>
      <c r="R20" s="15" t="str" cm="1">
        <f t="array" ref="R20">IF(OR($B20="",R$2=""),"",Projetos!$K19/_xlfn.XLOOKUP(R$2,Técnicos!$A$2:$A$100,IF(Projetos!X19=1,Técnicos!$F$2:$F$100,IF(Projetos!X19=2,Técnicos!$H$2:$H$100,Técnicos!$J$2:$J$100)),,0,1))</f>
        <v/>
      </c>
      <c r="S20" s="15" t="str" cm="1">
        <f t="array" ref="S20">IF(OR($B20="",S$2=""),"",Projetos!$K19/_xlfn.XLOOKUP(S$2,Técnicos!$A$2:$A$100,IF(Projetos!Y19=1,Técnicos!$F$2:$F$100,IF(Projetos!Y19=2,Técnicos!$H$2:$H$100,Técnicos!$J$2:$J$100)),,0,1))</f>
        <v/>
      </c>
      <c r="T20" s="15" t="str" cm="1">
        <f t="array" ref="T20">IF(OR($B20="",T$2=""),"",Projetos!$K19/_xlfn.XLOOKUP(T$2,Técnicos!$A$2:$A$100,IF(Projetos!Z19=1,Técnicos!$F$2:$F$100,IF(Projetos!Z19=2,Técnicos!$H$2:$H$100,Técnicos!$J$2:$J$100)),,0,1))</f>
        <v/>
      </c>
      <c r="U20" s="15" t="str" cm="1">
        <f t="array" ref="U20">IF(OR($B20="",U$2=""),"",Projetos!$K19/_xlfn.XLOOKUP(U$2,Técnicos!$A$2:$A$100,IF(Projetos!AA19=1,Técnicos!$F$2:$F$100,IF(Projetos!AA19=2,Técnicos!$H$2:$H$100,Técnicos!$J$2:$J$100)),,0,1))</f>
        <v/>
      </c>
      <c r="V20" s="15" t="str" cm="1">
        <f t="array" ref="V20">IF(OR($B20="",V$2=""),"",Projetos!$K19/_xlfn.XLOOKUP(V$2,Técnicos!$A$2:$A$100,IF(Projetos!AB19=1,Técnicos!$F$2:$F$100,IF(Projetos!AB19=2,Técnicos!$H$2:$H$100,Técnicos!$J$2:$J$100)),,0,1))</f>
        <v/>
      </c>
      <c r="W20" s="15" t="str" cm="1">
        <f t="array" ref="W20">IF(OR($B20="",W$2=""),"",Projetos!$K19/_xlfn.XLOOKUP(W$2,Técnicos!$A$2:$A$100,IF(Projetos!AC19=1,Técnicos!$F$2:$F$100,IF(Projetos!AC19=2,Técnicos!$H$2:$H$100,Técnicos!$J$2:$J$100)),,0,1))</f>
        <v/>
      </c>
      <c r="X20" s="15" t="str" cm="1">
        <f t="array" ref="X20">IF(OR($B20="",X$2=""),"",Projetos!$K19/_xlfn.XLOOKUP(X$2,Técnicos!$A$2:$A$100,IF(Projetos!AD19=1,Técnicos!$F$2:$F$100,IF(Projetos!AD19=2,Técnicos!$H$2:$H$100,Técnicos!$J$2:$J$100)),,0,1))</f>
        <v/>
      </c>
      <c r="Y20" s="15" t="str" cm="1">
        <f t="array" ref="Y20">IF(OR($B20="",Y$2=""),"",Projetos!$K19/_xlfn.XLOOKUP(Y$2,Técnicos!$A$2:$A$100,IF(Projetos!AE19=1,Técnicos!$F$2:$F$100,IF(Projetos!AE19=2,Técnicos!$H$2:$H$100,Técnicos!$J$2:$J$100)),,0,1))</f>
        <v/>
      </c>
      <c r="Z20" s="15" t="str" cm="1">
        <f t="array" ref="Z20">IF(OR($B20="",Z$2=""),"",Projetos!$K19/_xlfn.XLOOKUP(Z$2,Técnicos!$A$2:$A$100,IF(Projetos!AF19=1,Técnicos!$F$2:$F$100,IF(Projetos!AF19=2,Técnicos!$H$2:$H$100,Técnicos!$J$2:$J$100)),,0,1))</f>
        <v/>
      </c>
      <c r="AA20" s="15" t="str" cm="1">
        <f t="array" ref="AA20">IF(OR($B20="",AA$2=""),"",Projetos!$K19/_xlfn.XLOOKUP(AA$2,Técnicos!$A$2:$A$100,IF(Projetos!AG19=1,Técnicos!$F$2:$F$100,IF(Projetos!AG19=2,Técnicos!$H$2:$H$100,Técnicos!$J$2:$J$100)),,0,1))</f>
        <v/>
      </c>
      <c r="AB20" s="15" t="str" cm="1">
        <f t="array" ref="AB20">IF(OR($B20="",AB$2=""),"",Projetos!$K19/_xlfn.XLOOKUP(AB$2,Técnicos!$A$2:$A$100,IF(Projetos!AH19=1,Técnicos!$F$2:$F$100,IF(Projetos!AH19=2,Técnicos!$H$2:$H$100,Técnicos!$J$2:$J$100)),,0,1))</f>
        <v/>
      </c>
      <c r="AC20" s="15" t="str" cm="1">
        <f t="array" ref="AC20">IF(OR($B20="",AC$2=""),"",Projetos!$K19/_xlfn.XLOOKUP(AC$2,Técnicos!$A$2:$A$100,IF(Projetos!AI19=1,Técnicos!$F$2:$F$100,IF(Projetos!AI19=2,Técnicos!$H$2:$H$100,Técnicos!$J$2:$J$100)),,0,1))</f>
        <v/>
      </c>
      <c r="AD20" s="15" t="str" cm="1">
        <f t="array" ref="AD20">IF(OR($B20="",AD$2=""),"",Projetos!$K19/_xlfn.XLOOKUP(AD$2,Técnicos!$A$2:$A$100,IF(Projetos!AJ19=1,Técnicos!$F$2:$F$100,IF(Projetos!AJ19=2,Técnicos!$H$2:$H$100,Técnicos!$J$2:$J$100)),,0,1))</f>
        <v/>
      </c>
      <c r="AE20" s="15" t="str" cm="1">
        <f t="array" ref="AE20">IF(OR($B20="",AE$2=""),"",Projetos!$K19/_xlfn.XLOOKUP(AE$2,Técnicos!$A$2:$A$100,IF(Projetos!AK19=1,Técnicos!$F$2:$F$100,IF(Projetos!AK19=2,Técnicos!$H$2:$H$100,Técnicos!$J$2:$J$100)),,0,1))</f>
        <v/>
      </c>
      <c r="AF20" s="15" t="str" cm="1">
        <f t="array" ref="AF20">IF(OR($B20="",AF$2=""),"",Projetos!$K19/_xlfn.XLOOKUP(AF$2,Técnicos!$A$2:$A$100,IF(Projetos!AL19=1,Técnicos!$F$2:$F$100,IF(Projetos!AL19=2,Técnicos!$H$2:$H$100,Técnicos!$J$2:$J$100)),,0,1))</f>
        <v/>
      </c>
      <c r="AG20" s="15" t="str" cm="1">
        <f t="array" ref="AG20">IF(OR($B20="",AG$2=""),"",Projetos!$K19/_xlfn.XLOOKUP(AG$2,Técnicos!$A$2:$A$100,IF(Projetos!AM19=1,Técnicos!$F$2:$F$100,IF(Projetos!AM19=2,Técnicos!$H$2:$H$100,Técnicos!$J$2:$J$100)),,0,1))</f>
        <v/>
      </c>
      <c r="AH20" s="15" t="str" cm="1">
        <f t="array" ref="AH20">IF(OR($B20="",AH$2=""),"",Projetos!$K19/_xlfn.XLOOKUP(AH$2,Técnicos!$A$2:$A$100,IF(Projetos!AN19=1,Técnicos!$F$2:$F$100,IF(Projetos!AN19=2,Técnicos!$H$2:$H$100,Técnicos!$J$2:$J$100)),,0,1))</f>
        <v/>
      </c>
      <c r="AI20" s="15" t="str" cm="1">
        <f t="array" ref="AI20">IF(OR($B20="",AI$2=""),"",Projetos!$K19/_xlfn.XLOOKUP(AI$2,Técnicos!$A$2:$A$100,IF(Projetos!AO19=1,Técnicos!$F$2:$F$100,IF(Projetos!AO19=2,Técnicos!$H$2:$H$100,Técnicos!$J$2:$J$100)),,0,1))</f>
        <v/>
      </c>
      <c r="AJ20" s="15" t="str" cm="1">
        <f t="array" ref="AJ20">IF(OR($B20="",AJ$2=""),"",Projetos!$K19/_xlfn.XLOOKUP(AJ$2,Técnicos!$A$2:$A$100,IF(Projetos!AP19=1,Técnicos!$F$2:$F$100,IF(Projetos!AP19=2,Técnicos!$H$2:$H$100,Técnicos!$J$2:$J$100)),,0,1))</f>
        <v/>
      </c>
      <c r="AK20" s="15" t="str" cm="1">
        <f t="array" ref="AK20">IF(OR($B20="",AK$2=""),"",Projetos!$K19/_xlfn.XLOOKUP(AK$2,Técnicos!$A$2:$A$100,IF(Projetos!AQ19=1,Técnicos!$F$2:$F$100,IF(Projetos!AQ19=2,Técnicos!$H$2:$H$100,Técnicos!$J$2:$J$100)),,0,1))</f>
        <v/>
      </c>
      <c r="AL20" s="15" t="str" cm="1">
        <f t="array" ref="AL20">IF(OR($B20="",AL$2=""),"",Projetos!$K19*_xlfn.XLOOKUP(AL$2,Técnicos!$A$2:$A$100,IF(Projetos!AR19=1,Técnicos!$F$2:$F$100,IF(Projetos!AR19=2,Técnicos!$H$2:$H$100,Técnicos!$J$2:$J$100)),,0,1))</f>
        <v/>
      </c>
      <c r="AM20" s="15" t="str" cm="1">
        <f t="array" ref="AM20">IF(OR($B20="",AM$2=""),"",Projetos!$K19*_xlfn.XLOOKUP(AM$2,Técnicos!$A$2:$A$100,IF(Projetos!AS19=1,Técnicos!$F$2:$F$100,IF(Projetos!AS19=2,Técnicos!$H$2:$H$100,Técnicos!$J$2:$J$100)),,0,1))</f>
        <v/>
      </c>
      <c r="AN20" s="15" t="str" cm="1">
        <f t="array" ref="AN20">IF(OR($B20="",AN$2=""),"",Projetos!$K19*_xlfn.XLOOKUP(AN$2,Técnicos!$A$2:$A$100,IF(Projetos!AT19=1,Técnicos!$F$2:$F$100,IF(Projetos!AT19=2,Técnicos!$H$2:$H$100,Técnicos!$J$2:$J$100)),,0,1))</f>
        <v/>
      </c>
      <c r="AO20" s="15" t="str" cm="1">
        <f t="array" ref="AO20">IF(OR($B20="",AO$2=""),"",Projetos!$K19*_xlfn.XLOOKUP(AO$2,Técnicos!$A$2:$A$100,IF(Projetos!AU19=1,Técnicos!$F$2:$F$100,IF(Projetos!AU19=2,Técnicos!$H$2:$H$100,Técnicos!$J$2:$J$100)),,0,1))</f>
        <v/>
      </c>
      <c r="AP20" s="15" t="str" cm="1">
        <f t="array" ref="AP20">IF(OR($B20="",AP$2=""),"",Projetos!$K19*_xlfn.XLOOKUP(AP$2,Técnicos!$A$2:$A$100,IF(Projetos!AV19=1,Técnicos!$F$2:$F$100,IF(Projetos!AV19=2,Técnicos!$H$2:$H$100,Técnicos!$J$2:$J$100)),,0,1))</f>
        <v/>
      </c>
      <c r="AQ20" s="15" t="str" cm="1">
        <f t="array" ref="AQ20">IF(OR($B20="",AQ$2=""),"",Projetos!$K19*_xlfn.XLOOKUP(AQ$2,Técnicos!$A$2:$A$100,IF(Projetos!AW19=1,Técnicos!$F$2:$F$100,IF(Projetos!AW19=2,Técnicos!$H$2:$H$100,Técnicos!$J$2:$J$100)),,0,1))</f>
        <v/>
      </c>
      <c r="AR20" s="15" t="str" cm="1">
        <f t="array" ref="AR20">IF(OR($B20="",AR$2=""),"",Projetos!$K19*_xlfn.XLOOKUP(AR$2,Técnicos!$A$2:$A$100,IF(Projetos!AX19=1,Técnicos!$F$2:$F$100,IF(Projetos!AX19=2,Técnicos!$H$2:$H$100,Técnicos!$J$2:$J$100)),,0,1))</f>
        <v/>
      </c>
      <c r="AS20" s="15" t="str" cm="1">
        <f t="array" ref="AS20">IF(OR($B20="",AS$2=""),"",Projetos!$K19*_xlfn.XLOOKUP(AS$2,Técnicos!$A$2:$A$100,IF(Projetos!AY19=1,Técnicos!$F$2:$F$100,IF(Projetos!AY19=2,Técnicos!$H$2:$H$100,Técnicos!$J$2:$J$100)),,0,1))</f>
        <v/>
      </c>
      <c r="AT20" s="15" t="str" cm="1">
        <f t="array" ref="AT20">IF(OR($B20="",AT$2=""),"",Projetos!$K19*_xlfn.XLOOKUP(AT$2,Técnicos!$A$2:$A$100,IF(Projetos!AZ19=1,Técnicos!$F$2:$F$100,IF(Projetos!AZ19=2,Técnicos!$H$2:$H$100,Técnicos!$J$2:$J$100)),,0,1))</f>
        <v/>
      </c>
      <c r="AU20" s="15" t="str" cm="1">
        <f t="array" ref="AU20">IF(OR($B20="",AU$2=""),"",Projetos!$K19*_xlfn.XLOOKUP(AU$2,Técnicos!$A$2:$A$100,IF(Projetos!BA19=1,Técnicos!$F$2:$F$100,IF(Projetos!BA19=2,Técnicos!$H$2:$H$100,Técnicos!$J$2:$J$100)),,0,1))</f>
        <v/>
      </c>
      <c r="AV20" s="15" t="str" cm="1">
        <f t="array" ref="AV20">IF(OR($B20="",AV$2=""),"",Projetos!$K19*_xlfn.XLOOKUP(AV$2,Técnicos!$A$2:$A$100,IF(Projetos!BB19=1,Técnicos!$F$2:$F$100,IF(Projetos!BB19=2,Técnicos!$H$2:$H$100,Técnicos!$J$2:$J$100)),,0,1))</f>
        <v/>
      </c>
      <c r="AW20" s="15" t="str" cm="1">
        <f t="array" ref="AW20">IF(OR($B20="",AW$2=""),"",Projetos!$K19*_xlfn.XLOOKUP(AW$2,Técnicos!$A$2:$A$100,IF(Projetos!BC19=1,Técnicos!$F$2:$F$100,IF(Projetos!BC19=2,Técnicos!$H$2:$H$100,Técnicos!$J$2:$J$100)),,0,1))</f>
        <v/>
      </c>
      <c r="AX20" s="15" t="str" cm="1">
        <f t="array" ref="AX20">IF(OR($B20="",AX$2=""),"",Projetos!$K19*_xlfn.XLOOKUP(AX$2,Técnicos!$A$2:$A$100,IF(Projetos!BD19=1,Técnicos!$F$2:$F$100,IF(Projetos!BD19=2,Técnicos!$H$2:$H$100,Técnicos!$J$2:$J$100)),,0,1))</f>
        <v/>
      </c>
      <c r="AY20" s="15" t="str" cm="1">
        <f t="array" ref="AY20">IF(OR($B20="",AY$2=""),"",Projetos!$K19*_xlfn.XLOOKUP(AY$2,Técnicos!$A$2:$A$100,IF(Projetos!BE19=1,Técnicos!$F$2:$F$100,IF(Projetos!BE19=2,Técnicos!$H$2:$H$100,Técnicos!$J$2:$J$100)),,0,1))</f>
        <v/>
      </c>
      <c r="AZ20" s="15" t="str" cm="1">
        <f t="array" ref="AZ20">IF(OR($B20="",AZ$2=""),"",Projetos!$K19*_xlfn.XLOOKUP(AZ$2,Técnicos!$A$2:$A$100,IF(Projetos!BF19=1,Técnicos!$F$2:$F$100,IF(Projetos!BF19=2,Técnicos!$H$2:$H$100,Técnicos!$J$2:$J$100)),,0,1))</f>
        <v/>
      </c>
      <c r="BA20" s="15" t="str" cm="1">
        <f t="array" ref="BA20">IF(OR($B20="",BA$2=""),"",Projetos!$K19*_xlfn.XLOOKUP(BA$2,Técnicos!$A$2:$A$100,IF(Projetos!BG19=1,Técnicos!$F$2:$F$100,IF(Projetos!BG19=2,Técnicos!$H$2:$H$100,Técnicos!$J$2:$J$100)),,0,1))</f>
        <v/>
      </c>
      <c r="BB20" s="15" t="str" cm="1">
        <f t="array" ref="BB20">IF(OR($B20="",BB$2=""),"",Projetos!$K19*_xlfn.XLOOKUP(BB$2,Técnicos!$A$2:$A$100,IF(Projetos!BH19=1,Técnicos!$F$2:$F$100,IF(Projetos!BH19=2,Técnicos!$H$2:$H$100,Técnicos!$J$2:$J$100)),,0,1))</f>
        <v/>
      </c>
      <c r="BC20" s="15" t="str" cm="1">
        <f t="array" ref="BC20">IF(OR($B20="",BC$2=""),"",Projetos!$K19*_xlfn.XLOOKUP(BC$2,Técnicos!$A$2:$A$100,IF(Projetos!BI19=1,Técnicos!$F$2:$F$100,IF(Projetos!BI19=2,Técnicos!$H$2:$H$100,Técnicos!$J$2:$J$100)),,0,1))</f>
        <v/>
      </c>
      <c r="BD20" s="15" t="str" cm="1">
        <f t="array" ref="BD20">IF(OR($B20="",BD$2=""),"",Projetos!$K19*_xlfn.XLOOKUP(BD$2,Técnicos!$A$2:$A$100,IF(Projetos!BJ19=1,Técnicos!$F$2:$F$100,IF(Projetos!BJ19=2,Técnicos!$H$2:$H$100,Técnicos!$J$2:$J$100)),,0,1))</f>
        <v/>
      </c>
      <c r="BE20" s="15" t="str" cm="1">
        <f t="array" ref="BE20">IF(OR($B20="",BE$2=""),"",Projetos!$K19*_xlfn.XLOOKUP(BE$2,Técnicos!$A$2:$A$100,IF(Projetos!BK19=1,Técnicos!$F$2:$F$100,IF(Projetos!BK19=2,Técnicos!$H$2:$H$100,Técnicos!$J$2:$J$100)),,0,1))</f>
        <v/>
      </c>
      <c r="BF20" s="15" t="str" cm="1">
        <f t="array" ref="BF20">IF(OR($B20="",BF$2=""),"",Projetos!$K19*_xlfn.XLOOKUP(BF$2,Técnicos!$A$2:$A$100,IF(Projetos!BL19=1,Técnicos!$F$2:$F$100,IF(Projetos!BL19=2,Técnicos!$H$2:$H$100,Técnicos!$J$2:$J$100)),,0,1))</f>
        <v/>
      </c>
      <c r="BG20" s="15" t="str" cm="1">
        <f t="array" ref="BG20">IF(OR($B20="",BG$2=""),"",Projetos!$K19*_xlfn.XLOOKUP(BG$2,Técnicos!$A$2:$A$100,IF(Projetos!BM19=1,Técnicos!$F$2:$F$100,IF(Projetos!BM19=2,Técnicos!$H$2:$H$100,Técnicos!$J$2:$J$100)),,0,1))</f>
        <v/>
      </c>
      <c r="BH20" s="15" t="str" cm="1">
        <f t="array" ref="BH20">IF(OR($B20="",BH$2=""),"",Projetos!$K19*_xlfn.XLOOKUP(BH$2,Técnicos!$A$2:$A$100,IF(Projetos!BN19=1,Técnicos!$F$2:$F$100,IF(Projetos!BN19=2,Técnicos!$H$2:$H$100,Técnicos!$J$2:$J$100)),,0,1))</f>
        <v/>
      </c>
      <c r="BI20" s="15" t="str" cm="1">
        <f t="array" ref="BI20">IF(OR($B20="",BI$2=""),"",Projetos!$K19*_xlfn.XLOOKUP(BI$2,Técnicos!$A$2:$A$100,IF(Projetos!BO19=1,Técnicos!$F$2:$F$100,IF(Projetos!BO19=2,Técnicos!$H$2:$H$100,Técnicos!$J$2:$J$100)),,0,1))</f>
        <v/>
      </c>
      <c r="BJ20" s="15" t="str" cm="1">
        <f t="array" ref="BJ20">IF(OR($B20="",BJ$2=""),"",Projetos!$K19*_xlfn.XLOOKUP(BJ$2,Técnicos!$A$2:$A$100,IF(Projetos!BP19=1,Técnicos!$F$2:$F$100,IF(Projetos!BP19=2,Técnicos!$H$2:$H$100,Técnicos!$J$2:$J$100)),,0,1))</f>
        <v/>
      </c>
      <c r="BK20" s="15" t="str" cm="1">
        <f t="array" ref="BK20">IF(OR($B20="",BK$2=""),"",Projetos!$K19*_xlfn.XLOOKUP(BK$2,Técnicos!$A$2:$A$100,IF(Projetos!BQ19=1,Técnicos!$F$2:$F$100,IF(Projetos!BQ19=2,Técnicos!$H$2:$H$100,Técnicos!$J$2:$J$100)),,0,1))</f>
        <v/>
      </c>
      <c r="BL20" s="15" t="str" cm="1">
        <f t="array" ref="BL20">IF(OR($B20="",BL$2=""),"",Projetos!$K19*_xlfn.XLOOKUP(BL$2,Técnicos!$A$2:$A$100,IF(Projetos!BR19=1,Técnicos!$F$2:$F$100,IF(Projetos!BR19=2,Técnicos!$H$2:$H$100,Técnicos!$J$2:$J$100)),,0,1))</f>
        <v/>
      </c>
      <c r="BM20" s="15" t="str" cm="1">
        <f t="array" ref="BM20">IF(OR($B20="",BM$2=""),"",Projetos!$K19*_xlfn.XLOOKUP(BM$2,Técnicos!$A$2:$A$100,IF(Projetos!BS19=1,Técnicos!$F$2:$F$100,IF(Projetos!BS19=2,Técnicos!$H$2:$H$100,Técnicos!$J$2:$J$100)),,0,1))</f>
        <v/>
      </c>
      <c r="BN20" s="15" t="str" cm="1">
        <f t="array" ref="BN20">IF(OR($B20="",BN$2=""),"",Projetos!$K19*_xlfn.XLOOKUP(BN$2,Técnicos!$A$2:$A$100,IF(Projetos!BT19=1,Técnicos!$F$2:$F$100,IF(Projetos!BT19=2,Técnicos!$H$2:$H$100,Técnicos!$J$2:$J$100)),,0,1))</f>
        <v/>
      </c>
      <c r="BO20" s="15" t="str" cm="1">
        <f t="array" ref="BO20">IF(OR($B20="",BO$2=""),"",Projetos!$K19*_xlfn.XLOOKUP(BO$2,Técnicos!$A$2:$A$100,IF(Projetos!BU19=1,Técnicos!$F$2:$F$100,IF(Projetos!BU19=2,Técnicos!$H$2:$H$100,Técnicos!$J$2:$J$100)),,0,1))</f>
        <v/>
      </c>
      <c r="BP20" s="15" t="str" cm="1">
        <f t="array" ref="BP20">IF(OR($B20="",BP$2=""),"",Projetos!$K19*_xlfn.XLOOKUP(BP$2,Técnicos!$A$2:$A$100,IF(Projetos!BV19=1,Técnicos!$F$2:$F$100,IF(Projetos!BV19=2,Técnicos!$H$2:$H$100,Técnicos!$J$2:$J$100)),,0,1))</f>
        <v/>
      </c>
      <c r="BQ20" s="15" t="str" cm="1">
        <f t="array" ref="BQ20">IF(OR($B20="",BQ$2=""),"",Projetos!$K19*_xlfn.XLOOKUP(BQ$2,Técnicos!$A$2:$A$100,IF(Projetos!BW19=1,Técnicos!$F$2:$F$100,IF(Projetos!BW19=2,Técnicos!$H$2:$H$100,Técnicos!$J$2:$J$100)),,0,1))</f>
        <v/>
      </c>
    </row>
    <row r="21" spans="2:69" x14ac:dyDescent="0.3">
      <c r="B21" s="1" t="str">
        <f>IF(Projetos!A20&lt;&gt;"",Projetos!A20,"")</f>
        <v/>
      </c>
      <c r="C21" s="15" t="str" cm="1">
        <f t="array" ref="C21">IF(OR($B21="",C$2=""),"",Projetos!$K20/_xlfn.XLOOKUP(C$2,Técnicos!$A$2:$A$100,IF(Projetos!I20=1,Técnicos!$F$2:$F$100,IF(Projetos!I20=2,Técnicos!$H$2:$H$100,Técnicos!$J$2:$J$100)),,0,1))</f>
        <v/>
      </c>
      <c r="D21" s="15" t="str" cm="1">
        <f t="array" ref="D21">IF(OR($B21="",D$2=""),"",Projetos!$K20/_xlfn.XLOOKUP(D$2,Técnicos!$A$2:$A$100,IF(Projetos!J20=1,Técnicos!$F$2:$F$100,IF(Projetos!J20=2,Técnicos!$H$2:$H$100,Técnicos!$J$2:$J$100)),,0,1))</f>
        <v/>
      </c>
      <c r="E21" s="15" t="str" cm="1">
        <f t="array" ref="E21">IF(OR($B21="",E$2=""),"",Projetos!$K20/_xlfn.XLOOKUP(E$2,Técnicos!$A$2:$A$100,IF(Projetos!K20=1,Técnicos!$F$2:$F$100,IF(Projetos!K20=2,Técnicos!$H$2:$H$100,Técnicos!$J$2:$J$100)),,0,1))</f>
        <v/>
      </c>
      <c r="F21" s="15" t="str" cm="1">
        <f t="array" ref="F21">IF(OR($B21="",F$2=""),"",Projetos!$K20/_xlfn.XLOOKUP(F$2,Técnicos!$A$2:$A$100,IF(Projetos!L20=1,Técnicos!$F$2:$F$100,IF(Projetos!L20=2,Técnicos!$H$2:$H$100,Técnicos!$J$2:$J$100)),,0,1))</f>
        <v/>
      </c>
      <c r="G21" s="15" t="str" cm="1">
        <f t="array" ref="G21">IF(OR($B21="",G$2=""),"",Projetos!$K20/_xlfn.XLOOKUP(G$2,Técnicos!$A$2:$A$100,IF(Projetos!M20=1,Técnicos!$F$2:$F$100,IF(Projetos!M20=2,Técnicos!$H$2:$H$100,Técnicos!$J$2:$J$100)),,0,1))</f>
        <v/>
      </c>
      <c r="H21" s="15" t="str" cm="1">
        <f t="array" ref="H21">IF(OR($B21="",H$2=""),"",Projetos!$K20/_xlfn.XLOOKUP(H$2,Técnicos!$A$2:$A$100,IF(Projetos!N20=1,Técnicos!$F$2:$F$100,IF(Projetos!N20=2,Técnicos!$H$2:$H$100,Técnicos!$J$2:$J$100)),,0,1))</f>
        <v/>
      </c>
      <c r="I21" s="15" t="str" cm="1">
        <f t="array" ref="I21">IF(OR($B21="",I$2=""),"",Projetos!$K20/_xlfn.XLOOKUP(I$2,Técnicos!$A$2:$A$100,IF(Projetos!O20=1,Técnicos!$F$2:$F$100,IF(Projetos!O20=2,Técnicos!$H$2:$H$100,Técnicos!$J$2:$J$100)),,0,1))</f>
        <v/>
      </c>
      <c r="J21" s="15" t="str" cm="1">
        <f t="array" ref="J21">IF(OR($B21="",J$2=""),"",Projetos!$K20/_xlfn.XLOOKUP(J$2,Técnicos!$A$2:$A$100,IF(Projetos!P20=1,Técnicos!$F$2:$F$100,IF(Projetos!P20=2,Técnicos!$H$2:$H$100,Técnicos!$J$2:$J$100)),,0,1))</f>
        <v/>
      </c>
      <c r="K21" s="15" t="str" cm="1">
        <f t="array" ref="K21">IF(OR($B21="",K$2=""),"",Projetos!$K20/_xlfn.XLOOKUP(K$2,Técnicos!$A$2:$A$100,IF(Projetos!Q20=1,Técnicos!$F$2:$F$100,IF(Projetos!Q20=2,Técnicos!$H$2:$H$100,Técnicos!$J$2:$J$100)),,0,1))</f>
        <v/>
      </c>
      <c r="L21" s="15" t="str" cm="1">
        <f t="array" ref="L21">IF(OR($B21="",L$2=""),"",Projetos!$K20/_xlfn.XLOOKUP(L$2,Técnicos!$A$2:$A$100,IF(Projetos!R20=1,Técnicos!$F$2:$F$100,IF(Projetos!R20=2,Técnicos!$H$2:$H$100,Técnicos!$J$2:$J$100)),,0,1))</f>
        <v/>
      </c>
      <c r="M21" s="15" t="str" cm="1">
        <f t="array" ref="M21">IF(OR($B21="",M$2=""),"",Projetos!$K20/_xlfn.XLOOKUP(M$2,Técnicos!$A$2:$A$100,IF(Projetos!S20=1,Técnicos!$F$2:$F$100,IF(Projetos!S20=2,Técnicos!$H$2:$H$100,Técnicos!$J$2:$J$100)),,0,1))</f>
        <v/>
      </c>
      <c r="N21" s="15" t="str" cm="1">
        <f t="array" ref="N21">IF(OR($B21="",N$2=""),"",Projetos!$K20/_xlfn.XLOOKUP(N$2,Técnicos!$A$2:$A$100,IF(Projetos!T20=1,Técnicos!$F$2:$F$100,IF(Projetos!T20=2,Técnicos!$H$2:$H$100,Técnicos!$J$2:$J$100)),,0,1))</f>
        <v/>
      </c>
      <c r="O21" s="15" t="str" cm="1">
        <f t="array" ref="O21">IF(OR($B21="",O$2=""),"",Projetos!$K20/_xlfn.XLOOKUP(O$2,Técnicos!$A$2:$A$100,IF(Projetos!U20=1,Técnicos!$F$2:$F$100,IF(Projetos!U20=2,Técnicos!$H$2:$H$100,Técnicos!$J$2:$J$100)),,0,1))</f>
        <v/>
      </c>
      <c r="P21" s="15" t="str" cm="1">
        <f t="array" ref="P21">IF(OR($B21="",P$2=""),"",Projetos!$K20/_xlfn.XLOOKUP(P$2,Técnicos!$A$2:$A$100,IF(Projetos!V20=1,Técnicos!$F$2:$F$100,IF(Projetos!V20=2,Técnicos!$H$2:$H$100,Técnicos!$J$2:$J$100)),,0,1))</f>
        <v/>
      </c>
      <c r="Q21" s="15" t="str" cm="1">
        <f t="array" ref="Q21">IF(OR($B21="",Q$2=""),"",Projetos!$K20/_xlfn.XLOOKUP(Q$2,Técnicos!$A$2:$A$100,IF(Projetos!W20=1,Técnicos!$F$2:$F$100,IF(Projetos!W20=2,Técnicos!$H$2:$H$100,Técnicos!$J$2:$J$100)),,0,1))</f>
        <v/>
      </c>
      <c r="R21" s="15" t="str" cm="1">
        <f t="array" ref="R21">IF(OR($B21="",R$2=""),"",Projetos!$K20/_xlfn.XLOOKUP(R$2,Técnicos!$A$2:$A$100,IF(Projetos!X20=1,Técnicos!$F$2:$F$100,IF(Projetos!X20=2,Técnicos!$H$2:$H$100,Técnicos!$J$2:$J$100)),,0,1))</f>
        <v/>
      </c>
      <c r="S21" s="15" t="str" cm="1">
        <f t="array" ref="S21">IF(OR($B21="",S$2=""),"",Projetos!$K20/_xlfn.XLOOKUP(S$2,Técnicos!$A$2:$A$100,IF(Projetos!Y20=1,Técnicos!$F$2:$F$100,IF(Projetos!Y20=2,Técnicos!$H$2:$H$100,Técnicos!$J$2:$J$100)),,0,1))</f>
        <v/>
      </c>
      <c r="T21" s="15" t="str" cm="1">
        <f t="array" ref="T21">IF(OR($B21="",T$2=""),"",Projetos!$K20/_xlfn.XLOOKUP(T$2,Técnicos!$A$2:$A$100,IF(Projetos!Z20=1,Técnicos!$F$2:$F$100,IF(Projetos!Z20=2,Técnicos!$H$2:$H$100,Técnicos!$J$2:$J$100)),,0,1))</f>
        <v/>
      </c>
      <c r="U21" s="15" t="str" cm="1">
        <f t="array" ref="U21">IF(OR($B21="",U$2=""),"",Projetos!$K20/_xlfn.XLOOKUP(U$2,Técnicos!$A$2:$A$100,IF(Projetos!AA20=1,Técnicos!$F$2:$F$100,IF(Projetos!AA20=2,Técnicos!$H$2:$H$100,Técnicos!$J$2:$J$100)),,0,1))</f>
        <v/>
      </c>
      <c r="V21" s="15" t="str" cm="1">
        <f t="array" ref="V21">IF(OR($B21="",V$2=""),"",Projetos!$K20/_xlfn.XLOOKUP(V$2,Técnicos!$A$2:$A$100,IF(Projetos!AB20=1,Técnicos!$F$2:$F$100,IF(Projetos!AB20=2,Técnicos!$H$2:$H$100,Técnicos!$J$2:$J$100)),,0,1))</f>
        <v/>
      </c>
      <c r="W21" s="15" t="str" cm="1">
        <f t="array" ref="W21">IF(OR($B21="",W$2=""),"",Projetos!$K20/_xlfn.XLOOKUP(W$2,Técnicos!$A$2:$A$100,IF(Projetos!AC20=1,Técnicos!$F$2:$F$100,IF(Projetos!AC20=2,Técnicos!$H$2:$H$100,Técnicos!$J$2:$J$100)),,0,1))</f>
        <v/>
      </c>
      <c r="X21" s="15" t="str" cm="1">
        <f t="array" ref="X21">IF(OR($B21="",X$2=""),"",Projetos!$K20/_xlfn.XLOOKUP(X$2,Técnicos!$A$2:$A$100,IF(Projetos!AD20=1,Técnicos!$F$2:$F$100,IF(Projetos!AD20=2,Técnicos!$H$2:$H$100,Técnicos!$J$2:$J$100)),,0,1))</f>
        <v/>
      </c>
      <c r="Y21" s="15" t="str" cm="1">
        <f t="array" ref="Y21">IF(OR($B21="",Y$2=""),"",Projetos!$K20/_xlfn.XLOOKUP(Y$2,Técnicos!$A$2:$A$100,IF(Projetos!AE20=1,Técnicos!$F$2:$F$100,IF(Projetos!AE20=2,Técnicos!$H$2:$H$100,Técnicos!$J$2:$J$100)),,0,1))</f>
        <v/>
      </c>
      <c r="Z21" s="15" t="str" cm="1">
        <f t="array" ref="Z21">IF(OR($B21="",Z$2=""),"",Projetos!$K20/_xlfn.XLOOKUP(Z$2,Técnicos!$A$2:$A$100,IF(Projetos!AF20=1,Técnicos!$F$2:$F$100,IF(Projetos!AF20=2,Técnicos!$H$2:$H$100,Técnicos!$J$2:$J$100)),,0,1))</f>
        <v/>
      </c>
      <c r="AA21" s="15" t="str" cm="1">
        <f t="array" ref="AA21">IF(OR($B21="",AA$2=""),"",Projetos!$K20/_xlfn.XLOOKUP(AA$2,Técnicos!$A$2:$A$100,IF(Projetos!AG20=1,Técnicos!$F$2:$F$100,IF(Projetos!AG20=2,Técnicos!$H$2:$H$100,Técnicos!$J$2:$J$100)),,0,1))</f>
        <v/>
      </c>
      <c r="AB21" s="15" t="str" cm="1">
        <f t="array" ref="AB21">IF(OR($B21="",AB$2=""),"",Projetos!$K20/_xlfn.XLOOKUP(AB$2,Técnicos!$A$2:$A$100,IF(Projetos!AH20=1,Técnicos!$F$2:$F$100,IF(Projetos!AH20=2,Técnicos!$H$2:$H$100,Técnicos!$J$2:$J$100)),,0,1))</f>
        <v/>
      </c>
      <c r="AC21" s="15" t="str" cm="1">
        <f t="array" ref="AC21">IF(OR($B21="",AC$2=""),"",Projetos!$K20/_xlfn.XLOOKUP(AC$2,Técnicos!$A$2:$A$100,IF(Projetos!AI20=1,Técnicos!$F$2:$F$100,IF(Projetos!AI20=2,Técnicos!$H$2:$H$100,Técnicos!$J$2:$J$100)),,0,1))</f>
        <v/>
      </c>
      <c r="AD21" s="15" t="str" cm="1">
        <f t="array" ref="AD21">IF(OR($B21="",AD$2=""),"",Projetos!$K20/_xlfn.XLOOKUP(AD$2,Técnicos!$A$2:$A$100,IF(Projetos!AJ20=1,Técnicos!$F$2:$F$100,IF(Projetos!AJ20=2,Técnicos!$H$2:$H$100,Técnicos!$J$2:$J$100)),,0,1))</f>
        <v/>
      </c>
      <c r="AE21" s="15" t="str" cm="1">
        <f t="array" ref="AE21">IF(OR($B21="",AE$2=""),"",Projetos!$K20/_xlfn.XLOOKUP(AE$2,Técnicos!$A$2:$A$100,IF(Projetos!AK20=1,Técnicos!$F$2:$F$100,IF(Projetos!AK20=2,Técnicos!$H$2:$H$100,Técnicos!$J$2:$J$100)),,0,1))</f>
        <v/>
      </c>
      <c r="AF21" s="15" t="str" cm="1">
        <f t="array" ref="AF21">IF(OR($B21="",AF$2=""),"",Projetos!$K20/_xlfn.XLOOKUP(AF$2,Técnicos!$A$2:$A$100,IF(Projetos!AL20=1,Técnicos!$F$2:$F$100,IF(Projetos!AL20=2,Técnicos!$H$2:$H$100,Técnicos!$J$2:$J$100)),,0,1))</f>
        <v/>
      </c>
      <c r="AG21" s="15" t="str" cm="1">
        <f t="array" ref="AG21">IF(OR($B21="",AG$2=""),"",Projetos!$K20/_xlfn.XLOOKUP(AG$2,Técnicos!$A$2:$A$100,IF(Projetos!AM20=1,Técnicos!$F$2:$F$100,IF(Projetos!AM20=2,Técnicos!$H$2:$H$100,Técnicos!$J$2:$J$100)),,0,1))</f>
        <v/>
      </c>
      <c r="AH21" s="15" t="str" cm="1">
        <f t="array" ref="AH21">IF(OR($B21="",AH$2=""),"",Projetos!$K20/_xlfn.XLOOKUP(AH$2,Técnicos!$A$2:$A$100,IF(Projetos!AN20=1,Técnicos!$F$2:$F$100,IF(Projetos!AN20=2,Técnicos!$H$2:$H$100,Técnicos!$J$2:$J$100)),,0,1))</f>
        <v/>
      </c>
      <c r="AI21" s="15" t="str" cm="1">
        <f t="array" ref="AI21">IF(OR($B21="",AI$2=""),"",Projetos!$K20/_xlfn.XLOOKUP(AI$2,Técnicos!$A$2:$A$100,IF(Projetos!AO20=1,Técnicos!$F$2:$F$100,IF(Projetos!AO20=2,Técnicos!$H$2:$H$100,Técnicos!$J$2:$J$100)),,0,1))</f>
        <v/>
      </c>
      <c r="AJ21" s="15" t="str" cm="1">
        <f t="array" ref="AJ21">IF(OR($B21="",AJ$2=""),"",Projetos!$K20/_xlfn.XLOOKUP(AJ$2,Técnicos!$A$2:$A$100,IF(Projetos!AP20=1,Técnicos!$F$2:$F$100,IF(Projetos!AP20=2,Técnicos!$H$2:$H$100,Técnicos!$J$2:$J$100)),,0,1))</f>
        <v/>
      </c>
      <c r="AK21" s="15" t="str" cm="1">
        <f t="array" ref="AK21">IF(OR($B21="",AK$2=""),"",Projetos!$K20/_xlfn.XLOOKUP(AK$2,Técnicos!$A$2:$A$100,IF(Projetos!AQ20=1,Técnicos!$F$2:$F$100,IF(Projetos!AQ20=2,Técnicos!$H$2:$H$100,Técnicos!$J$2:$J$100)),,0,1))</f>
        <v/>
      </c>
      <c r="AL21" s="15" t="str" cm="1">
        <f t="array" ref="AL21">IF(OR($B21="",AL$2=""),"",Projetos!$K20*_xlfn.XLOOKUP(AL$2,Técnicos!$A$2:$A$100,IF(Projetos!AR20=1,Técnicos!$F$2:$F$100,IF(Projetos!AR20=2,Técnicos!$H$2:$H$100,Técnicos!$J$2:$J$100)),,0,1))</f>
        <v/>
      </c>
      <c r="AM21" s="15" t="str" cm="1">
        <f t="array" ref="AM21">IF(OR($B21="",AM$2=""),"",Projetos!$K20*_xlfn.XLOOKUP(AM$2,Técnicos!$A$2:$A$100,IF(Projetos!AS20=1,Técnicos!$F$2:$F$100,IF(Projetos!AS20=2,Técnicos!$H$2:$H$100,Técnicos!$J$2:$J$100)),,0,1))</f>
        <v/>
      </c>
      <c r="AN21" s="15" t="str" cm="1">
        <f t="array" ref="AN21">IF(OR($B21="",AN$2=""),"",Projetos!$K20*_xlfn.XLOOKUP(AN$2,Técnicos!$A$2:$A$100,IF(Projetos!AT20=1,Técnicos!$F$2:$F$100,IF(Projetos!AT20=2,Técnicos!$H$2:$H$100,Técnicos!$J$2:$J$100)),,0,1))</f>
        <v/>
      </c>
      <c r="AO21" s="15" t="str" cm="1">
        <f t="array" ref="AO21">IF(OR($B21="",AO$2=""),"",Projetos!$K20*_xlfn.XLOOKUP(AO$2,Técnicos!$A$2:$A$100,IF(Projetos!AU20=1,Técnicos!$F$2:$F$100,IF(Projetos!AU20=2,Técnicos!$H$2:$H$100,Técnicos!$J$2:$J$100)),,0,1))</f>
        <v/>
      </c>
      <c r="AP21" s="15" t="str" cm="1">
        <f t="array" ref="AP21">IF(OR($B21="",AP$2=""),"",Projetos!$K20*_xlfn.XLOOKUP(AP$2,Técnicos!$A$2:$A$100,IF(Projetos!AV20=1,Técnicos!$F$2:$F$100,IF(Projetos!AV20=2,Técnicos!$H$2:$H$100,Técnicos!$J$2:$J$100)),,0,1))</f>
        <v/>
      </c>
      <c r="AQ21" s="15" t="str" cm="1">
        <f t="array" ref="AQ21">IF(OR($B21="",AQ$2=""),"",Projetos!$K20*_xlfn.XLOOKUP(AQ$2,Técnicos!$A$2:$A$100,IF(Projetos!AW20=1,Técnicos!$F$2:$F$100,IF(Projetos!AW20=2,Técnicos!$H$2:$H$100,Técnicos!$J$2:$J$100)),,0,1))</f>
        <v/>
      </c>
      <c r="AR21" s="15" t="str" cm="1">
        <f t="array" ref="AR21">IF(OR($B21="",AR$2=""),"",Projetos!$K20*_xlfn.XLOOKUP(AR$2,Técnicos!$A$2:$A$100,IF(Projetos!AX20=1,Técnicos!$F$2:$F$100,IF(Projetos!AX20=2,Técnicos!$H$2:$H$100,Técnicos!$J$2:$J$100)),,0,1))</f>
        <v/>
      </c>
      <c r="AS21" s="15" t="str" cm="1">
        <f t="array" ref="AS21">IF(OR($B21="",AS$2=""),"",Projetos!$K20*_xlfn.XLOOKUP(AS$2,Técnicos!$A$2:$A$100,IF(Projetos!AY20=1,Técnicos!$F$2:$F$100,IF(Projetos!AY20=2,Técnicos!$H$2:$H$100,Técnicos!$J$2:$J$100)),,0,1))</f>
        <v/>
      </c>
      <c r="AT21" s="15" t="str" cm="1">
        <f t="array" ref="AT21">IF(OR($B21="",AT$2=""),"",Projetos!$K20*_xlfn.XLOOKUP(AT$2,Técnicos!$A$2:$A$100,IF(Projetos!AZ20=1,Técnicos!$F$2:$F$100,IF(Projetos!AZ20=2,Técnicos!$H$2:$H$100,Técnicos!$J$2:$J$100)),,0,1))</f>
        <v/>
      </c>
      <c r="AU21" s="15" t="str" cm="1">
        <f t="array" ref="AU21">IF(OR($B21="",AU$2=""),"",Projetos!$K20*_xlfn.XLOOKUP(AU$2,Técnicos!$A$2:$A$100,IF(Projetos!BA20=1,Técnicos!$F$2:$F$100,IF(Projetos!BA20=2,Técnicos!$H$2:$H$100,Técnicos!$J$2:$J$100)),,0,1))</f>
        <v/>
      </c>
      <c r="AV21" s="15" t="str" cm="1">
        <f t="array" ref="AV21">IF(OR($B21="",AV$2=""),"",Projetos!$K20*_xlfn.XLOOKUP(AV$2,Técnicos!$A$2:$A$100,IF(Projetos!BB20=1,Técnicos!$F$2:$F$100,IF(Projetos!BB20=2,Técnicos!$H$2:$H$100,Técnicos!$J$2:$J$100)),,0,1))</f>
        <v/>
      </c>
      <c r="AW21" s="15" t="str" cm="1">
        <f t="array" ref="AW21">IF(OR($B21="",AW$2=""),"",Projetos!$K20*_xlfn.XLOOKUP(AW$2,Técnicos!$A$2:$A$100,IF(Projetos!BC20=1,Técnicos!$F$2:$F$100,IF(Projetos!BC20=2,Técnicos!$H$2:$H$100,Técnicos!$J$2:$J$100)),,0,1))</f>
        <v/>
      </c>
      <c r="AX21" s="15" t="str" cm="1">
        <f t="array" ref="AX21">IF(OR($B21="",AX$2=""),"",Projetos!$K20*_xlfn.XLOOKUP(AX$2,Técnicos!$A$2:$A$100,IF(Projetos!BD20=1,Técnicos!$F$2:$F$100,IF(Projetos!BD20=2,Técnicos!$H$2:$H$100,Técnicos!$J$2:$J$100)),,0,1))</f>
        <v/>
      </c>
      <c r="AY21" s="15" t="str" cm="1">
        <f t="array" ref="AY21">IF(OR($B21="",AY$2=""),"",Projetos!$K20*_xlfn.XLOOKUP(AY$2,Técnicos!$A$2:$A$100,IF(Projetos!BE20=1,Técnicos!$F$2:$F$100,IF(Projetos!BE20=2,Técnicos!$H$2:$H$100,Técnicos!$J$2:$J$100)),,0,1))</f>
        <v/>
      </c>
      <c r="AZ21" s="15" t="str" cm="1">
        <f t="array" ref="AZ21">IF(OR($B21="",AZ$2=""),"",Projetos!$K20*_xlfn.XLOOKUP(AZ$2,Técnicos!$A$2:$A$100,IF(Projetos!BF20=1,Técnicos!$F$2:$F$100,IF(Projetos!BF20=2,Técnicos!$H$2:$H$100,Técnicos!$J$2:$J$100)),,0,1))</f>
        <v/>
      </c>
      <c r="BA21" s="15" t="str" cm="1">
        <f t="array" ref="BA21">IF(OR($B21="",BA$2=""),"",Projetos!$K20*_xlfn.XLOOKUP(BA$2,Técnicos!$A$2:$A$100,IF(Projetos!BG20=1,Técnicos!$F$2:$F$100,IF(Projetos!BG20=2,Técnicos!$H$2:$H$100,Técnicos!$J$2:$J$100)),,0,1))</f>
        <v/>
      </c>
      <c r="BB21" s="15" t="str" cm="1">
        <f t="array" ref="BB21">IF(OR($B21="",BB$2=""),"",Projetos!$K20*_xlfn.XLOOKUP(BB$2,Técnicos!$A$2:$A$100,IF(Projetos!BH20=1,Técnicos!$F$2:$F$100,IF(Projetos!BH20=2,Técnicos!$H$2:$H$100,Técnicos!$J$2:$J$100)),,0,1))</f>
        <v/>
      </c>
      <c r="BC21" s="15" t="str" cm="1">
        <f t="array" ref="BC21">IF(OR($B21="",BC$2=""),"",Projetos!$K20*_xlfn.XLOOKUP(BC$2,Técnicos!$A$2:$A$100,IF(Projetos!BI20=1,Técnicos!$F$2:$F$100,IF(Projetos!BI20=2,Técnicos!$H$2:$H$100,Técnicos!$J$2:$J$100)),,0,1))</f>
        <v/>
      </c>
      <c r="BD21" s="15" t="str" cm="1">
        <f t="array" ref="BD21">IF(OR($B21="",BD$2=""),"",Projetos!$K20*_xlfn.XLOOKUP(BD$2,Técnicos!$A$2:$A$100,IF(Projetos!BJ20=1,Técnicos!$F$2:$F$100,IF(Projetos!BJ20=2,Técnicos!$H$2:$H$100,Técnicos!$J$2:$J$100)),,0,1))</f>
        <v/>
      </c>
      <c r="BE21" s="15" t="str" cm="1">
        <f t="array" ref="BE21">IF(OR($B21="",BE$2=""),"",Projetos!$K20*_xlfn.XLOOKUP(BE$2,Técnicos!$A$2:$A$100,IF(Projetos!BK20=1,Técnicos!$F$2:$F$100,IF(Projetos!BK20=2,Técnicos!$H$2:$H$100,Técnicos!$J$2:$J$100)),,0,1))</f>
        <v/>
      </c>
      <c r="BF21" s="15" t="str" cm="1">
        <f t="array" ref="BF21">IF(OR($B21="",BF$2=""),"",Projetos!$K20*_xlfn.XLOOKUP(BF$2,Técnicos!$A$2:$A$100,IF(Projetos!BL20=1,Técnicos!$F$2:$F$100,IF(Projetos!BL20=2,Técnicos!$H$2:$H$100,Técnicos!$J$2:$J$100)),,0,1))</f>
        <v/>
      </c>
      <c r="BG21" s="15" t="str" cm="1">
        <f t="array" ref="BG21">IF(OR($B21="",BG$2=""),"",Projetos!$K20*_xlfn.XLOOKUP(BG$2,Técnicos!$A$2:$A$100,IF(Projetos!BM20=1,Técnicos!$F$2:$F$100,IF(Projetos!BM20=2,Técnicos!$H$2:$H$100,Técnicos!$J$2:$J$100)),,0,1))</f>
        <v/>
      </c>
      <c r="BH21" s="15" t="str" cm="1">
        <f t="array" ref="BH21">IF(OR($B21="",BH$2=""),"",Projetos!$K20*_xlfn.XLOOKUP(BH$2,Técnicos!$A$2:$A$100,IF(Projetos!BN20=1,Técnicos!$F$2:$F$100,IF(Projetos!BN20=2,Técnicos!$H$2:$H$100,Técnicos!$J$2:$J$100)),,0,1))</f>
        <v/>
      </c>
      <c r="BI21" s="15" t="str" cm="1">
        <f t="array" ref="BI21">IF(OR($B21="",BI$2=""),"",Projetos!$K20*_xlfn.XLOOKUP(BI$2,Técnicos!$A$2:$A$100,IF(Projetos!BO20=1,Técnicos!$F$2:$F$100,IF(Projetos!BO20=2,Técnicos!$H$2:$H$100,Técnicos!$J$2:$J$100)),,0,1))</f>
        <v/>
      </c>
      <c r="BJ21" s="15" t="str" cm="1">
        <f t="array" ref="BJ21">IF(OR($B21="",BJ$2=""),"",Projetos!$K20*_xlfn.XLOOKUP(BJ$2,Técnicos!$A$2:$A$100,IF(Projetos!BP20=1,Técnicos!$F$2:$F$100,IF(Projetos!BP20=2,Técnicos!$H$2:$H$100,Técnicos!$J$2:$J$100)),,0,1))</f>
        <v/>
      </c>
      <c r="BK21" s="15" t="str" cm="1">
        <f t="array" ref="BK21">IF(OR($B21="",BK$2=""),"",Projetos!$K20*_xlfn.XLOOKUP(BK$2,Técnicos!$A$2:$A$100,IF(Projetos!BQ20=1,Técnicos!$F$2:$F$100,IF(Projetos!BQ20=2,Técnicos!$H$2:$H$100,Técnicos!$J$2:$J$100)),,0,1))</f>
        <v/>
      </c>
      <c r="BL21" s="15" t="str" cm="1">
        <f t="array" ref="BL21">IF(OR($B21="",BL$2=""),"",Projetos!$K20*_xlfn.XLOOKUP(BL$2,Técnicos!$A$2:$A$100,IF(Projetos!BR20=1,Técnicos!$F$2:$F$100,IF(Projetos!BR20=2,Técnicos!$H$2:$H$100,Técnicos!$J$2:$J$100)),,0,1))</f>
        <v/>
      </c>
      <c r="BM21" s="15" t="str" cm="1">
        <f t="array" ref="BM21">IF(OR($B21="",BM$2=""),"",Projetos!$K20*_xlfn.XLOOKUP(BM$2,Técnicos!$A$2:$A$100,IF(Projetos!BS20=1,Técnicos!$F$2:$F$100,IF(Projetos!BS20=2,Técnicos!$H$2:$H$100,Técnicos!$J$2:$J$100)),,0,1))</f>
        <v/>
      </c>
      <c r="BN21" s="15" t="str" cm="1">
        <f t="array" ref="BN21">IF(OR($B21="",BN$2=""),"",Projetos!$K20*_xlfn.XLOOKUP(BN$2,Técnicos!$A$2:$A$100,IF(Projetos!BT20=1,Técnicos!$F$2:$F$100,IF(Projetos!BT20=2,Técnicos!$H$2:$H$100,Técnicos!$J$2:$J$100)),,0,1))</f>
        <v/>
      </c>
      <c r="BO21" s="15" t="str" cm="1">
        <f t="array" ref="BO21">IF(OR($B21="",BO$2=""),"",Projetos!$K20*_xlfn.XLOOKUP(BO$2,Técnicos!$A$2:$A$100,IF(Projetos!BU20=1,Técnicos!$F$2:$F$100,IF(Projetos!BU20=2,Técnicos!$H$2:$H$100,Técnicos!$J$2:$J$100)),,0,1))</f>
        <v/>
      </c>
      <c r="BP21" s="15" t="str" cm="1">
        <f t="array" ref="BP21">IF(OR($B21="",BP$2=""),"",Projetos!$K20*_xlfn.XLOOKUP(BP$2,Técnicos!$A$2:$A$100,IF(Projetos!BV20=1,Técnicos!$F$2:$F$100,IF(Projetos!BV20=2,Técnicos!$H$2:$H$100,Técnicos!$J$2:$J$100)),,0,1))</f>
        <v/>
      </c>
      <c r="BQ21" s="15" t="str" cm="1">
        <f t="array" ref="BQ21">IF(OR($B21="",BQ$2=""),"",Projetos!$K20*_xlfn.XLOOKUP(BQ$2,Técnicos!$A$2:$A$100,IF(Projetos!BW20=1,Técnicos!$F$2:$F$100,IF(Projetos!BW20=2,Técnicos!$H$2:$H$100,Técnicos!$J$2:$J$100)),,0,1))</f>
        <v/>
      </c>
    </row>
    <row r="22" spans="2:69" x14ac:dyDescent="0.3">
      <c r="B22" s="1" t="str">
        <f>IF(Projetos!A21&lt;&gt;"",Projetos!A21,"")</f>
        <v/>
      </c>
      <c r="C22" s="15" t="str" cm="1">
        <f t="array" ref="C22">IF(OR($B22="",C$2=""),"",Projetos!$K21/_xlfn.XLOOKUP(C$2,Técnicos!$A$2:$A$100,IF(Projetos!I21=1,Técnicos!$F$2:$F$100,IF(Projetos!I21=2,Técnicos!$H$2:$H$100,Técnicos!$J$2:$J$100)),,0,1))</f>
        <v/>
      </c>
      <c r="D22" s="15" t="str" cm="1">
        <f t="array" ref="D22">IF(OR($B22="",D$2=""),"",Projetos!$K21/_xlfn.XLOOKUP(D$2,Técnicos!$A$2:$A$100,IF(Projetos!J21=1,Técnicos!$F$2:$F$100,IF(Projetos!J21=2,Técnicos!$H$2:$H$100,Técnicos!$J$2:$J$100)),,0,1))</f>
        <v/>
      </c>
      <c r="E22" s="15" t="str" cm="1">
        <f t="array" ref="E22">IF(OR($B22="",E$2=""),"",Projetos!$K21/_xlfn.XLOOKUP(E$2,Técnicos!$A$2:$A$100,IF(Projetos!K21=1,Técnicos!$F$2:$F$100,IF(Projetos!K21=2,Técnicos!$H$2:$H$100,Técnicos!$J$2:$J$100)),,0,1))</f>
        <v/>
      </c>
      <c r="F22" s="15" t="str" cm="1">
        <f t="array" ref="F22">IF(OR($B22="",F$2=""),"",Projetos!$K21/_xlfn.XLOOKUP(F$2,Técnicos!$A$2:$A$100,IF(Projetos!L21=1,Técnicos!$F$2:$F$100,IF(Projetos!L21=2,Técnicos!$H$2:$H$100,Técnicos!$J$2:$J$100)),,0,1))</f>
        <v/>
      </c>
      <c r="G22" s="15" t="str" cm="1">
        <f t="array" ref="G22">IF(OR($B22="",G$2=""),"",Projetos!$K21/_xlfn.XLOOKUP(G$2,Técnicos!$A$2:$A$100,IF(Projetos!M21=1,Técnicos!$F$2:$F$100,IF(Projetos!M21=2,Técnicos!$H$2:$H$100,Técnicos!$J$2:$J$100)),,0,1))</f>
        <v/>
      </c>
      <c r="H22" s="15" t="str" cm="1">
        <f t="array" ref="H22">IF(OR($B22="",H$2=""),"",Projetos!$K21/_xlfn.XLOOKUP(H$2,Técnicos!$A$2:$A$100,IF(Projetos!N21=1,Técnicos!$F$2:$F$100,IF(Projetos!N21=2,Técnicos!$H$2:$H$100,Técnicos!$J$2:$J$100)),,0,1))</f>
        <v/>
      </c>
      <c r="I22" s="15" t="str" cm="1">
        <f t="array" ref="I22">IF(OR($B22="",I$2=""),"",Projetos!$K21/_xlfn.XLOOKUP(I$2,Técnicos!$A$2:$A$100,IF(Projetos!O21=1,Técnicos!$F$2:$F$100,IF(Projetos!O21=2,Técnicos!$H$2:$H$100,Técnicos!$J$2:$J$100)),,0,1))</f>
        <v/>
      </c>
      <c r="J22" s="15" t="str" cm="1">
        <f t="array" ref="J22">IF(OR($B22="",J$2=""),"",Projetos!$K21/_xlfn.XLOOKUP(J$2,Técnicos!$A$2:$A$100,IF(Projetos!P21=1,Técnicos!$F$2:$F$100,IF(Projetos!P21=2,Técnicos!$H$2:$H$100,Técnicos!$J$2:$J$100)),,0,1))</f>
        <v/>
      </c>
      <c r="K22" s="15" t="str" cm="1">
        <f t="array" ref="K22">IF(OR($B22="",K$2=""),"",Projetos!$K21/_xlfn.XLOOKUP(K$2,Técnicos!$A$2:$A$100,IF(Projetos!Q21=1,Técnicos!$F$2:$F$100,IF(Projetos!Q21=2,Técnicos!$H$2:$H$100,Técnicos!$J$2:$J$100)),,0,1))</f>
        <v/>
      </c>
      <c r="L22" s="15" t="str" cm="1">
        <f t="array" ref="L22">IF(OR($B22="",L$2=""),"",Projetos!$K21/_xlfn.XLOOKUP(L$2,Técnicos!$A$2:$A$100,IF(Projetos!R21=1,Técnicos!$F$2:$F$100,IF(Projetos!R21=2,Técnicos!$H$2:$H$100,Técnicos!$J$2:$J$100)),,0,1))</f>
        <v/>
      </c>
      <c r="M22" s="15" t="str" cm="1">
        <f t="array" ref="M22">IF(OR($B22="",M$2=""),"",Projetos!$K21/_xlfn.XLOOKUP(M$2,Técnicos!$A$2:$A$100,IF(Projetos!S21=1,Técnicos!$F$2:$F$100,IF(Projetos!S21=2,Técnicos!$H$2:$H$100,Técnicos!$J$2:$J$100)),,0,1))</f>
        <v/>
      </c>
      <c r="N22" s="15" t="str" cm="1">
        <f t="array" ref="N22">IF(OR($B22="",N$2=""),"",Projetos!$K21/_xlfn.XLOOKUP(N$2,Técnicos!$A$2:$A$100,IF(Projetos!T21=1,Técnicos!$F$2:$F$100,IF(Projetos!T21=2,Técnicos!$H$2:$H$100,Técnicos!$J$2:$J$100)),,0,1))</f>
        <v/>
      </c>
      <c r="O22" s="15" t="str" cm="1">
        <f t="array" ref="O22">IF(OR($B22="",O$2=""),"",Projetos!$K21/_xlfn.XLOOKUP(O$2,Técnicos!$A$2:$A$100,IF(Projetos!U21=1,Técnicos!$F$2:$F$100,IF(Projetos!U21=2,Técnicos!$H$2:$H$100,Técnicos!$J$2:$J$100)),,0,1))</f>
        <v/>
      </c>
      <c r="P22" s="15" t="str" cm="1">
        <f t="array" ref="P22">IF(OR($B22="",P$2=""),"",Projetos!$K21/_xlfn.XLOOKUP(P$2,Técnicos!$A$2:$A$100,IF(Projetos!V21=1,Técnicos!$F$2:$F$100,IF(Projetos!V21=2,Técnicos!$H$2:$H$100,Técnicos!$J$2:$J$100)),,0,1))</f>
        <v/>
      </c>
      <c r="Q22" s="15" t="str" cm="1">
        <f t="array" ref="Q22">IF(OR($B22="",Q$2=""),"",Projetos!$K21/_xlfn.XLOOKUP(Q$2,Técnicos!$A$2:$A$100,IF(Projetos!W21=1,Técnicos!$F$2:$F$100,IF(Projetos!W21=2,Técnicos!$H$2:$H$100,Técnicos!$J$2:$J$100)),,0,1))</f>
        <v/>
      </c>
      <c r="R22" s="15" t="str" cm="1">
        <f t="array" ref="R22">IF(OR($B22="",R$2=""),"",Projetos!$K21/_xlfn.XLOOKUP(R$2,Técnicos!$A$2:$A$100,IF(Projetos!X21=1,Técnicos!$F$2:$F$100,IF(Projetos!X21=2,Técnicos!$H$2:$H$100,Técnicos!$J$2:$J$100)),,0,1))</f>
        <v/>
      </c>
      <c r="S22" s="15" t="str" cm="1">
        <f t="array" ref="S22">IF(OR($B22="",S$2=""),"",Projetos!$K21/_xlfn.XLOOKUP(S$2,Técnicos!$A$2:$A$100,IF(Projetos!Y21=1,Técnicos!$F$2:$F$100,IF(Projetos!Y21=2,Técnicos!$H$2:$H$100,Técnicos!$J$2:$J$100)),,0,1))</f>
        <v/>
      </c>
      <c r="T22" s="15" t="str" cm="1">
        <f t="array" ref="T22">IF(OR($B22="",T$2=""),"",Projetos!$K21/_xlfn.XLOOKUP(T$2,Técnicos!$A$2:$A$100,IF(Projetos!Z21=1,Técnicos!$F$2:$F$100,IF(Projetos!Z21=2,Técnicos!$H$2:$H$100,Técnicos!$J$2:$J$100)),,0,1))</f>
        <v/>
      </c>
      <c r="U22" s="15" t="str" cm="1">
        <f t="array" ref="U22">IF(OR($B22="",U$2=""),"",Projetos!$K21/_xlfn.XLOOKUP(U$2,Técnicos!$A$2:$A$100,IF(Projetos!AA21=1,Técnicos!$F$2:$F$100,IF(Projetos!AA21=2,Técnicos!$H$2:$H$100,Técnicos!$J$2:$J$100)),,0,1))</f>
        <v/>
      </c>
      <c r="V22" s="15" t="str" cm="1">
        <f t="array" ref="V22">IF(OR($B22="",V$2=""),"",Projetos!$K21/_xlfn.XLOOKUP(V$2,Técnicos!$A$2:$A$100,IF(Projetos!AB21=1,Técnicos!$F$2:$F$100,IF(Projetos!AB21=2,Técnicos!$H$2:$H$100,Técnicos!$J$2:$J$100)),,0,1))</f>
        <v/>
      </c>
      <c r="W22" s="15" t="str" cm="1">
        <f t="array" ref="W22">IF(OR($B22="",W$2=""),"",Projetos!$K21/_xlfn.XLOOKUP(W$2,Técnicos!$A$2:$A$100,IF(Projetos!AC21=1,Técnicos!$F$2:$F$100,IF(Projetos!AC21=2,Técnicos!$H$2:$H$100,Técnicos!$J$2:$J$100)),,0,1))</f>
        <v/>
      </c>
      <c r="X22" s="15" t="str" cm="1">
        <f t="array" ref="X22">IF(OR($B22="",X$2=""),"",Projetos!$K21/_xlfn.XLOOKUP(X$2,Técnicos!$A$2:$A$100,IF(Projetos!AD21=1,Técnicos!$F$2:$F$100,IF(Projetos!AD21=2,Técnicos!$H$2:$H$100,Técnicos!$J$2:$J$100)),,0,1))</f>
        <v/>
      </c>
      <c r="Y22" s="15" t="str" cm="1">
        <f t="array" ref="Y22">IF(OR($B22="",Y$2=""),"",Projetos!$K21/_xlfn.XLOOKUP(Y$2,Técnicos!$A$2:$A$100,IF(Projetos!AE21=1,Técnicos!$F$2:$F$100,IF(Projetos!AE21=2,Técnicos!$H$2:$H$100,Técnicos!$J$2:$J$100)),,0,1))</f>
        <v/>
      </c>
      <c r="Z22" s="15" t="str" cm="1">
        <f t="array" ref="Z22">IF(OR($B22="",Z$2=""),"",Projetos!$K21/_xlfn.XLOOKUP(Z$2,Técnicos!$A$2:$A$100,IF(Projetos!AF21=1,Técnicos!$F$2:$F$100,IF(Projetos!AF21=2,Técnicos!$H$2:$H$100,Técnicos!$J$2:$J$100)),,0,1))</f>
        <v/>
      </c>
      <c r="AA22" s="15" t="str" cm="1">
        <f t="array" ref="AA22">IF(OR($B22="",AA$2=""),"",Projetos!$K21/_xlfn.XLOOKUP(AA$2,Técnicos!$A$2:$A$100,IF(Projetos!AG21=1,Técnicos!$F$2:$F$100,IF(Projetos!AG21=2,Técnicos!$H$2:$H$100,Técnicos!$J$2:$J$100)),,0,1))</f>
        <v/>
      </c>
      <c r="AB22" s="15" t="str" cm="1">
        <f t="array" ref="AB22">IF(OR($B22="",AB$2=""),"",Projetos!$K21/_xlfn.XLOOKUP(AB$2,Técnicos!$A$2:$A$100,IF(Projetos!AH21=1,Técnicos!$F$2:$F$100,IF(Projetos!AH21=2,Técnicos!$H$2:$H$100,Técnicos!$J$2:$J$100)),,0,1))</f>
        <v/>
      </c>
      <c r="AC22" s="15" t="str" cm="1">
        <f t="array" ref="AC22">IF(OR($B22="",AC$2=""),"",Projetos!$K21/_xlfn.XLOOKUP(AC$2,Técnicos!$A$2:$A$100,IF(Projetos!AI21=1,Técnicos!$F$2:$F$100,IF(Projetos!AI21=2,Técnicos!$H$2:$H$100,Técnicos!$J$2:$J$100)),,0,1))</f>
        <v/>
      </c>
      <c r="AD22" s="15" t="str" cm="1">
        <f t="array" ref="AD22">IF(OR($B22="",AD$2=""),"",Projetos!$K21/_xlfn.XLOOKUP(AD$2,Técnicos!$A$2:$A$100,IF(Projetos!AJ21=1,Técnicos!$F$2:$F$100,IF(Projetos!AJ21=2,Técnicos!$H$2:$H$100,Técnicos!$J$2:$J$100)),,0,1))</f>
        <v/>
      </c>
      <c r="AE22" s="15" t="str" cm="1">
        <f t="array" ref="AE22">IF(OR($B22="",AE$2=""),"",Projetos!$K21/_xlfn.XLOOKUP(AE$2,Técnicos!$A$2:$A$100,IF(Projetos!AK21=1,Técnicos!$F$2:$F$100,IF(Projetos!AK21=2,Técnicos!$H$2:$H$100,Técnicos!$J$2:$J$100)),,0,1))</f>
        <v/>
      </c>
      <c r="AF22" s="15" t="str" cm="1">
        <f t="array" ref="AF22">IF(OR($B22="",AF$2=""),"",Projetos!$K21/_xlfn.XLOOKUP(AF$2,Técnicos!$A$2:$A$100,IF(Projetos!AL21=1,Técnicos!$F$2:$F$100,IF(Projetos!AL21=2,Técnicos!$H$2:$H$100,Técnicos!$J$2:$J$100)),,0,1))</f>
        <v/>
      </c>
      <c r="AG22" s="15" t="str" cm="1">
        <f t="array" ref="AG22">IF(OR($B22="",AG$2=""),"",Projetos!$K21/_xlfn.XLOOKUP(AG$2,Técnicos!$A$2:$A$100,IF(Projetos!AM21=1,Técnicos!$F$2:$F$100,IF(Projetos!AM21=2,Técnicos!$H$2:$H$100,Técnicos!$J$2:$J$100)),,0,1))</f>
        <v/>
      </c>
      <c r="AH22" s="15" t="str" cm="1">
        <f t="array" ref="AH22">IF(OR($B22="",AH$2=""),"",Projetos!$K21/_xlfn.XLOOKUP(AH$2,Técnicos!$A$2:$A$100,IF(Projetos!AN21=1,Técnicos!$F$2:$F$100,IF(Projetos!AN21=2,Técnicos!$H$2:$H$100,Técnicos!$J$2:$J$100)),,0,1))</f>
        <v/>
      </c>
      <c r="AI22" s="15" t="str" cm="1">
        <f t="array" ref="AI22">IF(OR($B22="",AI$2=""),"",Projetos!$K21/_xlfn.XLOOKUP(AI$2,Técnicos!$A$2:$A$100,IF(Projetos!AO21=1,Técnicos!$F$2:$F$100,IF(Projetos!AO21=2,Técnicos!$H$2:$H$100,Técnicos!$J$2:$J$100)),,0,1))</f>
        <v/>
      </c>
      <c r="AJ22" s="15" t="str" cm="1">
        <f t="array" ref="AJ22">IF(OR($B22="",AJ$2=""),"",Projetos!$K21/_xlfn.XLOOKUP(AJ$2,Técnicos!$A$2:$A$100,IF(Projetos!AP21=1,Técnicos!$F$2:$F$100,IF(Projetos!AP21=2,Técnicos!$H$2:$H$100,Técnicos!$J$2:$J$100)),,0,1))</f>
        <v/>
      </c>
      <c r="AK22" s="15" t="str" cm="1">
        <f t="array" ref="AK22">IF(OR($B22="",AK$2=""),"",Projetos!$K21/_xlfn.XLOOKUP(AK$2,Técnicos!$A$2:$A$100,IF(Projetos!AQ21=1,Técnicos!$F$2:$F$100,IF(Projetos!AQ21=2,Técnicos!$H$2:$H$100,Técnicos!$J$2:$J$100)),,0,1))</f>
        <v/>
      </c>
      <c r="AL22" s="15" t="str" cm="1">
        <f t="array" ref="AL22">IF(OR($B22="",AL$2=""),"",Projetos!$K21*_xlfn.XLOOKUP(AL$2,Técnicos!$A$2:$A$100,IF(Projetos!AR21=1,Técnicos!$F$2:$F$100,IF(Projetos!AR21=2,Técnicos!$H$2:$H$100,Técnicos!$J$2:$J$100)),,0,1))</f>
        <v/>
      </c>
      <c r="AM22" s="15" t="str" cm="1">
        <f t="array" ref="AM22">IF(OR($B22="",AM$2=""),"",Projetos!$K21*_xlfn.XLOOKUP(AM$2,Técnicos!$A$2:$A$100,IF(Projetos!AS21=1,Técnicos!$F$2:$F$100,IF(Projetos!AS21=2,Técnicos!$H$2:$H$100,Técnicos!$J$2:$J$100)),,0,1))</f>
        <v/>
      </c>
      <c r="AN22" s="15" t="str" cm="1">
        <f t="array" ref="AN22">IF(OR($B22="",AN$2=""),"",Projetos!$K21*_xlfn.XLOOKUP(AN$2,Técnicos!$A$2:$A$100,IF(Projetos!AT21=1,Técnicos!$F$2:$F$100,IF(Projetos!AT21=2,Técnicos!$H$2:$H$100,Técnicos!$J$2:$J$100)),,0,1))</f>
        <v/>
      </c>
      <c r="AO22" s="15" t="str" cm="1">
        <f t="array" ref="AO22">IF(OR($B22="",AO$2=""),"",Projetos!$K21*_xlfn.XLOOKUP(AO$2,Técnicos!$A$2:$A$100,IF(Projetos!AU21=1,Técnicos!$F$2:$F$100,IF(Projetos!AU21=2,Técnicos!$H$2:$H$100,Técnicos!$J$2:$J$100)),,0,1))</f>
        <v/>
      </c>
      <c r="AP22" s="15" t="str" cm="1">
        <f t="array" ref="AP22">IF(OR($B22="",AP$2=""),"",Projetos!$K21*_xlfn.XLOOKUP(AP$2,Técnicos!$A$2:$A$100,IF(Projetos!AV21=1,Técnicos!$F$2:$F$100,IF(Projetos!AV21=2,Técnicos!$H$2:$H$100,Técnicos!$J$2:$J$100)),,0,1))</f>
        <v/>
      </c>
      <c r="AQ22" s="15" t="str" cm="1">
        <f t="array" ref="AQ22">IF(OR($B22="",AQ$2=""),"",Projetos!$K21*_xlfn.XLOOKUP(AQ$2,Técnicos!$A$2:$A$100,IF(Projetos!AW21=1,Técnicos!$F$2:$F$100,IF(Projetos!AW21=2,Técnicos!$H$2:$H$100,Técnicos!$J$2:$J$100)),,0,1))</f>
        <v/>
      </c>
      <c r="AR22" s="15" t="str" cm="1">
        <f t="array" ref="AR22">IF(OR($B22="",AR$2=""),"",Projetos!$K21*_xlfn.XLOOKUP(AR$2,Técnicos!$A$2:$A$100,IF(Projetos!AX21=1,Técnicos!$F$2:$F$100,IF(Projetos!AX21=2,Técnicos!$H$2:$H$100,Técnicos!$J$2:$J$100)),,0,1))</f>
        <v/>
      </c>
      <c r="AS22" s="15" t="str" cm="1">
        <f t="array" ref="AS22">IF(OR($B22="",AS$2=""),"",Projetos!$K21*_xlfn.XLOOKUP(AS$2,Técnicos!$A$2:$A$100,IF(Projetos!AY21=1,Técnicos!$F$2:$F$100,IF(Projetos!AY21=2,Técnicos!$H$2:$H$100,Técnicos!$J$2:$J$100)),,0,1))</f>
        <v/>
      </c>
      <c r="AT22" s="15" t="str" cm="1">
        <f t="array" ref="AT22">IF(OR($B22="",AT$2=""),"",Projetos!$K21*_xlfn.XLOOKUP(AT$2,Técnicos!$A$2:$A$100,IF(Projetos!AZ21=1,Técnicos!$F$2:$F$100,IF(Projetos!AZ21=2,Técnicos!$H$2:$H$100,Técnicos!$J$2:$J$100)),,0,1))</f>
        <v/>
      </c>
      <c r="AU22" s="15" t="str" cm="1">
        <f t="array" ref="AU22">IF(OR($B22="",AU$2=""),"",Projetos!$K21*_xlfn.XLOOKUP(AU$2,Técnicos!$A$2:$A$100,IF(Projetos!BA21=1,Técnicos!$F$2:$F$100,IF(Projetos!BA21=2,Técnicos!$H$2:$H$100,Técnicos!$J$2:$J$100)),,0,1))</f>
        <v/>
      </c>
      <c r="AV22" s="15" t="str" cm="1">
        <f t="array" ref="AV22">IF(OR($B22="",AV$2=""),"",Projetos!$K21*_xlfn.XLOOKUP(AV$2,Técnicos!$A$2:$A$100,IF(Projetos!BB21=1,Técnicos!$F$2:$F$100,IF(Projetos!BB21=2,Técnicos!$H$2:$H$100,Técnicos!$J$2:$J$100)),,0,1))</f>
        <v/>
      </c>
      <c r="AW22" s="15" t="str" cm="1">
        <f t="array" ref="AW22">IF(OR($B22="",AW$2=""),"",Projetos!$K21*_xlfn.XLOOKUP(AW$2,Técnicos!$A$2:$A$100,IF(Projetos!BC21=1,Técnicos!$F$2:$F$100,IF(Projetos!BC21=2,Técnicos!$H$2:$H$100,Técnicos!$J$2:$J$100)),,0,1))</f>
        <v/>
      </c>
      <c r="AX22" s="15" t="str" cm="1">
        <f t="array" ref="AX22">IF(OR($B22="",AX$2=""),"",Projetos!$K21*_xlfn.XLOOKUP(AX$2,Técnicos!$A$2:$A$100,IF(Projetos!BD21=1,Técnicos!$F$2:$F$100,IF(Projetos!BD21=2,Técnicos!$H$2:$H$100,Técnicos!$J$2:$J$100)),,0,1))</f>
        <v/>
      </c>
      <c r="AY22" s="15" t="str" cm="1">
        <f t="array" ref="AY22">IF(OR($B22="",AY$2=""),"",Projetos!$K21*_xlfn.XLOOKUP(AY$2,Técnicos!$A$2:$A$100,IF(Projetos!BE21=1,Técnicos!$F$2:$F$100,IF(Projetos!BE21=2,Técnicos!$H$2:$H$100,Técnicos!$J$2:$J$100)),,0,1))</f>
        <v/>
      </c>
      <c r="AZ22" s="15" t="str" cm="1">
        <f t="array" ref="AZ22">IF(OR($B22="",AZ$2=""),"",Projetos!$K21*_xlfn.XLOOKUP(AZ$2,Técnicos!$A$2:$A$100,IF(Projetos!BF21=1,Técnicos!$F$2:$F$100,IF(Projetos!BF21=2,Técnicos!$H$2:$H$100,Técnicos!$J$2:$J$100)),,0,1))</f>
        <v/>
      </c>
      <c r="BA22" s="15" t="str" cm="1">
        <f t="array" ref="BA22">IF(OR($B22="",BA$2=""),"",Projetos!$K21*_xlfn.XLOOKUP(BA$2,Técnicos!$A$2:$A$100,IF(Projetos!BG21=1,Técnicos!$F$2:$F$100,IF(Projetos!BG21=2,Técnicos!$H$2:$H$100,Técnicos!$J$2:$J$100)),,0,1))</f>
        <v/>
      </c>
      <c r="BB22" s="15" t="str" cm="1">
        <f t="array" ref="BB22">IF(OR($B22="",BB$2=""),"",Projetos!$K21*_xlfn.XLOOKUP(BB$2,Técnicos!$A$2:$A$100,IF(Projetos!BH21=1,Técnicos!$F$2:$F$100,IF(Projetos!BH21=2,Técnicos!$H$2:$H$100,Técnicos!$J$2:$J$100)),,0,1))</f>
        <v/>
      </c>
      <c r="BC22" s="15" t="str" cm="1">
        <f t="array" ref="BC22">IF(OR($B22="",BC$2=""),"",Projetos!$K21*_xlfn.XLOOKUP(BC$2,Técnicos!$A$2:$A$100,IF(Projetos!BI21=1,Técnicos!$F$2:$F$100,IF(Projetos!BI21=2,Técnicos!$H$2:$H$100,Técnicos!$J$2:$J$100)),,0,1))</f>
        <v/>
      </c>
      <c r="BD22" s="15" t="str" cm="1">
        <f t="array" ref="BD22">IF(OR($B22="",BD$2=""),"",Projetos!$K21*_xlfn.XLOOKUP(BD$2,Técnicos!$A$2:$A$100,IF(Projetos!BJ21=1,Técnicos!$F$2:$F$100,IF(Projetos!BJ21=2,Técnicos!$H$2:$H$100,Técnicos!$J$2:$J$100)),,0,1))</f>
        <v/>
      </c>
      <c r="BE22" s="15" t="str" cm="1">
        <f t="array" ref="BE22">IF(OR($B22="",BE$2=""),"",Projetos!$K21*_xlfn.XLOOKUP(BE$2,Técnicos!$A$2:$A$100,IF(Projetos!BK21=1,Técnicos!$F$2:$F$100,IF(Projetos!BK21=2,Técnicos!$H$2:$H$100,Técnicos!$J$2:$J$100)),,0,1))</f>
        <v/>
      </c>
      <c r="BF22" s="15" t="str" cm="1">
        <f t="array" ref="BF22">IF(OR($B22="",BF$2=""),"",Projetos!$K21*_xlfn.XLOOKUP(BF$2,Técnicos!$A$2:$A$100,IF(Projetos!BL21=1,Técnicos!$F$2:$F$100,IF(Projetos!BL21=2,Técnicos!$H$2:$H$100,Técnicos!$J$2:$J$100)),,0,1))</f>
        <v/>
      </c>
      <c r="BG22" s="15" t="str" cm="1">
        <f t="array" ref="BG22">IF(OR($B22="",BG$2=""),"",Projetos!$K21*_xlfn.XLOOKUP(BG$2,Técnicos!$A$2:$A$100,IF(Projetos!BM21=1,Técnicos!$F$2:$F$100,IF(Projetos!BM21=2,Técnicos!$H$2:$H$100,Técnicos!$J$2:$J$100)),,0,1))</f>
        <v/>
      </c>
      <c r="BH22" s="15" t="str" cm="1">
        <f t="array" ref="BH22">IF(OR($B22="",BH$2=""),"",Projetos!$K21*_xlfn.XLOOKUP(BH$2,Técnicos!$A$2:$A$100,IF(Projetos!BN21=1,Técnicos!$F$2:$F$100,IF(Projetos!BN21=2,Técnicos!$H$2:$H$100,Técnicos!$J$2:$J$100)),,0,1))</f>
        <v/>
      </c>
      <c r="BI22" s="15" t="str" cm="1">
        <f t="array" ref="BI22">IF(OR($B22="",BI$2=""),"",Projetos!$K21*_xlfn.XLOOKUP(BI$2,Técnicos!$A$2:$A$100,IF(Projetos!BO21=1,Técnicos!$F$2:$F$100,IF(Projetos!BO21=2,Técnicos!$H$2:$H$100,Técnicos!$J$2:$J$100)),,0,1))</f>
        <v/>
      </c>
      <c r="BJ22" s="15" t="str" cm="1">
        <f t="array" ref="BJ22">IF(OR($B22="",BJ$2=""),"",Projetos!$K21*_xlfn.XLOOKUP(BJ$2,Técnicos!$A$2:$A$100,IF(Projetos!BP21=1,Técnicos!$F$2:$F$100,IF(Projetos!BP21=2,Técnicos!$H$2:$H$100,Técnicos!$J$2:$J$100)),,0,1))</f>
        <v/>
      </c>
      <c r="BK22" s="15" t="str" cm="1">
        <f t="array" ref="BK22">IF(OR($B22="",BK$2=""),"",Projetos!$K21*_xlfn.XLOOKUP(BK$2,Técnicos!$A$2:$A$100,IF(Projetos!BQ21=1,Técnicos!$F$2:$F$100,IF(Projetos!BQ21=2,Técnicos!$H$2:$H$100,Técnicos!$J$2:$J$100)),,0,1))</f>
        <v/>
      </c>
      <c r="BL22" s="15" t="str" cm="1">
        <f t="array" ref="BL22">IF(OR($B22="",BL$2=""),"",Projetos!$K21*_xlfn.XLOOKUP(BL$2,Técnicos!$A$2:$A$100,IF(Projetos!BR21=1,Técnicos!$F$2:$F$100,IF(Projetos!BR21=2,Técnicos!$H$2:$H$100,Técnicos!$J$2:$J$100)),,0,1))</f>
        <v/>
      </c>
      <c r="BM22" s="15" t="str" cm="1">
        <f t="array" ref="BM22">IF(OR($B22="",BM$2=""),"",Projetos!$K21*_xlfn.XLOOKUP(BM$2,Técnicos!$A$2:$A$100,IF(Projetos!BS21=1,Técnicos!$F$2:$F$100,IF(Projetos!BS21=2,Técnicos!$H$2:$H$100,Técnicos!$J$2:$J$100)),,0,1))</f>
        <v/>
      </c>
      <c r="BN22" s="15" t="str" cm="1">
        <f t="array" ref="BN22">IF(OR($B22="",BN$2=""),"",Projetos!$K21*_xlfn.XLOOKUP(BN$2,Técnicos!$A$2:$A$100,IF(Projetos!BT21=1,Técnicos!$F$2:$F$100,IF(Projetos!BT21=2,Técnicos!$H$2:$H$100,Técnicos!$J$2:$J$100)),,0,1))</f>
        <v/>
      </c>
      <c r="BO22" s="15" t="str" cm="1">
        <f t="array" ref="BO22">IF(OR($B22="",BO$2=""),"",Projetos!$K21*_xlfn.XLOOKUP(BO$2,Técnicos!$A$2:$A$100,IF(Projetos!BU21=1,Técnicos!$F$2:$F$100,IF(Projetos!BU21=2,Técnicos!$H$2:$H$100,Técnicos!$J$2:$J$100)),,0,1))</f>
        <v/>
      </c>
      <c r="BP22" s="15" t="str" cm="1">
        <f t="array" ref="BP22">IF(OR($B22="",BP$2=""),"",Projetos!$K21*_xlfn.XLOOKUP(BP$2,Técnicos!$A$2:$A$100,IF(Projetos!BV21=1,Técnicos!$F$2:$F$100,IF(Projetos!BV21=2,Técnicos!$H$2:$H$100,Técnicos!$J$2:$J$100)),,0,1))</f>
        <v/>
      </c>
      <c r="BQ22" s="15" t="str" cm="1">
        <f t="array" ref="BQ22">IF(OR($B22="",BQ$2=""),"",Projetos!$K21*_xlfn.XLOOKUP(BQ$2,Técnicos!$A$2:$A$100,IF(Projetos!BW21=1,Técnicos!$F$2:$F$100,IF(Projetos!BW21=2,Técnicos!$H$2:$H$100,Técnicos!$J$2:$J$100)),,0,1))</f>
        <v/>
      </c>
    </row>
    <row r="23" spans="2:69" x14ac:dyDescent="0.3">
      <c r="B23" s="1" t="str">
        <f>IF(Projetos!A22&lt;&gt;"",Projetos!A22,"")</f>
        <v/>
      </c>
      <c r="C23" s="15" t="str" cm="1">
        <f t="array" ref="C23">IF(OR($B23="",C$2=""),"",Projetos!$K22/_xlfn.XLOOKUP(C$2,Técnicos!$A$2:$A$100,IF(Projetos!I22=1,Técnicos!$F$2:$F$100,IF(Projetos!I22=2,Técnicos!$H$2:$H$100,Técnicos!$J$2:$J$100)),,0,1))</f>
        <v/>
      </c>
      <c r="D23" s="15" t="str" cm="1">
        <f t="array" ref="D23">IF(OR($B23="",D$2=""),"",Projetos!$K22/_xlfn.XLOOKUP(D$2,Técnicos!$A$2:$A$100,IF(Projetos!J22=1,Técnicos!$F$2:$F$100,IF(Projetos!J22=2,Técnicos!$H$2:$H$100,Técnicos!$J$2:$J$100)),,0,1))</f>
        <v/>
      </c>
      <c r="E23" s="15" t="str" cm="1">
        <f t="array" ref="E23">IF(OR($B23="",E$2=""),"",Projetos!$K22/_xlfn.XLOOKUP(E$2,Técnicos!$A$2:$A$100,IF(Projetos!K22=1,Técnicos!$F$2:$F$100,IF(Projetos!K22=2,Técnicos!$H$2:$H$100,Técnicos!$J$2:$J$100)),,0,1))</f>
        <v/>
      </c>
      <c r="F23" s="15" t="str" cm="1">
        <f t="array" ref="F23">IF(OR($B23="",F$2=""),"",Projetos!$K22/_xlfn.XLOOKUP(F$2,Técnicos!$A$2:$A$100,IF(Projetos!L22=1,Técnicos!$F$2:$F$100,IF(Projetos!L22=2,Técnicos!$H$2:$H$100,Técnicos!$J$2:$J$100)),,0,1))</f>
        <v/>
      </c>
      <c r="G23" s="15" t="str" cm="1">
        <f t="array" ref="G23">IF(OR($B23="",G$2=""),"",Projetos!$K22/_xlfn.XLOOKUP(G$2,Técnicos!$A$2:$A$100,IF(Projetos!M22=1,Técnicos!$F$2:$F$100,IF(Projetos!M22=2,Técnicos!$H$2:$H$100,Técnicos!$J$2:$J$100)),,0,1))</f>
        <v/>
      </c>
      <c r="H23" s="15" t="str" cm="1">
        <f t="array" ref="H23">IF(OR($B23="",H$2=""),"",Projetos!$K22/_xlfn.XLOOKUP(H$2,Técnicos!$A$2:$A$100,IF(Projetos!N22=1,Técnicos!$F$2:$F$100,IF(Projetos!N22=2,Técnicos!$H$2:$H$100,Técnicos!$J$2:$J$100)),,0,1))</f>
        <v/>
      </c>
      <c r="I23" s="15" t="str" cm="1">
        <f t="array" ref="I23">IF(OR($B23="",I$2=""),"",Projetos!$K22/_xlfn.XLOOKUP(I$2,Técnicos!$A$2:$A$100,IF(Projetos!O22=1,Técnicos!$F$2:$F$100,IF(Projetos!O22=2,Técnicos!$H$2:$H$100,Técnicos!$J$2:$J$100)),,0,1))</f>
        <v/>
      </c>
      <c r="J23" s="15" t="str" cm="1">
        <f t="array" ref="J23">IF(OR($B23="",J$2=""),"",Projetos!$K22/_xlfn.XLOOKUP(J$2,Técnicos!$A$2:$A$100,IF(Projetos!P22=1,Técnicos!$F$2:$F$100,IF(Projetos!P22=2,Técnicos!$H$2:$H$100,Técnicos!$J$2:$J$100)),,0,1))</f>
        <v/>
      </c>
      <c r="K23" s="15" t="str" cm="1">
        <f t="array" ref="K23">IF(OR($B23="",K$2=""),"",Projetos!$K22/_xlfn.XLOOKUP(K$2,Técnicos!$A$2:$A$100,IF(Projetos!Q22=1,Técnicos!$F$2:$F$100,IF(Projetos!Q22=2,Técnicos!$H$2:$H$100,Técnicos!$J$2:$J$100)),,0,1))</f>
        <v/>
      </c>
      <c r="L23" s="15" t="str" cm="1">
        <f t="array" ref="L23">IF(OR($B23="",L$2=""),"",Projetos!$K22/_xlfn.XLOOKUP(L$2,Técnicos!$A$2:$A$100,IF(Projetos!R22=1,Técnicos!$F$2:$F$100,IF(Projetos!R22=2,Técnicos!$H$2:$H$100,Técnicos!$J$2:$J$100)),,0,1))</f>
        <v/>
      </c>
      <c r="M23" s="15" t="str" cm="1">
        <f t="array" ref="M23">IF(OR($B23="",M$2=""),"",Projetos!$K22/_xlfn.XLOOKUP(M$2,Técnicos!$A$2:$A$100,IF(Projetos!S22=1,Técnicos!$F$2:$F$100,IF(Projetos!S22=2,Técnicos!$H$2:$H$100,Técnicos!$J$2:$J$100)),,0,1))</f>
        <v/>
      </c>
      <c r="N23" s="15" t="str" cm="1">
        <f t="array" ref="N23">IF(OR($B23="",N$2=""),"",Projetos!$K22/_xlfn.XLOOKUP(N$2,Técnicos!$A$2:$A$100,IF(Projetos!T22=1,Técnicos!$F$2:$F$100,IF(Projetos!T22=2,Técnicos!$H$2:$H$100,Técnicos!$J$2:$J$100)),,0,1))</f>
        <v/>
      </c>
      <c r="O23" s="15" t="str" cm="1">
        <f t="array" ref="O23">IF(OR($B23="",O$2=""),"",Projetos!$K22/_xlfn.XLOOKUP(O$2,Técnicos!$A$2:$A$100,IF(Projetos!U22=1,Técnicos!$F$2:$F$100,IF(Projetos!U22=2,Técnicos!$H$2:$H$100,Técnicos!$J$2:$J$100)),,0,1))</f>
        <v/>
      </c>
      <c r="P23" s="15" t="str" cm="1">
        <f t="array" ref="P23">IF(OR($B23="",P$2=""),"",Projetos!$K22/_xlfn.XLOOKUP(P$2,Técnicos!$A$2:$A$100,IF(Projetos!V22=1,Técnicos!$F$2:$F$100,IF(Projetos!V22=2,Técnicos!$H$2:$H$100,Técnicos!$J$2:$J$100)),,0,1))</f>
        <v/>
      </c>
      <c r="Q23" s="15" t="str" cm="1">
        <f t="array" ref="Q23">IF(OR($B23="",Q$2=""),"",Projetos!$K22/_xlfn.XLOOKUP(Q$2,Técnicos!$A$2:$A$100,IF(Projetos!W22=1,Técnicos!$F$2:$F$100,IF(Projetos!W22=2,Técnicos!$H$2:$H$100,Técnicos!$J$2:$J$100)),,0,1))</f>
        <v/>
      </c>
      <c r="R23" s="15" t="str" cm="1">
        <f t="array" ref="R23">IF(OR($B23="",R$2=""),"",Projetos!$K22/_xlfn.XLOOKUP(R$2,Técnicos!$A$2:$A$100,IF(Projetos!X22=1,Técnicos!$F$2:$F$100,IF(Projetos!X22=2,Técnicos!$H$2:$H$100,Técnicos!$J$2:$J$100)),,0,1))</f>
        <v/>
      </c>
      <c r="S23" s="15" t="str" cm="1">
        <f t="array" ref="S23">IF(OR($B23="",S$2=""),"",Projetos!$K22/_xlfn.XLOOKUP(S$2,Técnicos!$A$2:$A$100,IF(Projetos!Y22=1,Técnicos!$F$2:$F$100,IF(Projetos!Y22=2,Técnicos!$H$2:$H$100,Técnicos!$J$2:$J$100)),,0,1))</f>
        <v/>
      </c>
      <c r="T23" s="15" t="str" cm="1">
        <f t="array" ref="T23">IF(OR($B23="",T$2=""),"",Projetos!$K22/_xlfn.XLOOKUP(T$2,Técnicos!$A$2:$A$100,IF(Projetos!Z22=1,Técnicos!$F$2:$F$100,IF(Projetos!Z22=2,Técnicos!$H$2:$H$100,Técnicos!$J$2:$J$100)),,0,1))</f>
        <v/>
      </c>
      <c r="U23" s="15" t="str" cm="1">
        <f t="array" ref="U23">IF(OR($B23="",U$2=""),"",Projetos!$K22/_xlfn.XLOOKUP(U$2,Técnicos!$A$2:$A$100,IF(Projetos!AA22=1,Técnicos!$F$2:$F$100,IF(Projetos!AA22=2,Técnicos!$H$2:$H$100,Técnicos!$J$2:$J$100)),,0,1))</f>
        <v/>
      </c>
      <c r="V23" s="15" t="str" cm="1">
        <f t="array" ref="V23">IF(OR($B23="",V$2=""),"",Projetos!$K22/_xlfn.XLOOKUP(V$2,Técnicos!$A$2:$A$100,IF(Projetos!AB22=1,Técnicos!$F$2:$F$100,IF(Projetos!AB22=2,Técnicos!$H$2:$H$100,Técnicos!$J$2:$J$100)),,0,1))</f>
        <v/>
      </c>
      <c r="W23" s="15" t="str" cm="1">
        <f t="array" ref="W23">IF(OR($B23="",W$2=""),"",Projetos!$K22/_xlfn.XLOOKUP(W$2,Técnicos!$A$2:$A$100,IF(Projetos!AC22=1,Técnicos!$F$2:$F$100,IF(Projetos!AC22=2,Técnicos!$H$2:$H$100,Técnicos!$J$2:$J$100)),,0,1))</f>
        <v/>
      </c>
      <c r="X23" s="15" t="str" cm="1">
        <f t="array" ref="X23">IF(OR($B23="",X$2=""),"",Projetos!$K22/_xlfn.XLOOKUP(X$2,Técnicos!$A$2:$A$100,IF(Projetos!AD22=1,Técnicos!$F$2:$F$100,IF(Projetos!AD22=2,Técnicos!$H$2:$H$100,Técnicos!$J$2:$J$100)),,0,1))</f>
        <v/>
      </c>
      <c r="Y23" s="15" t="str" cm="1">
        <f t="array" ref="Y23">IF(OR($B23="",Y$2=""),"",Projetos!$K22/_xlfn.XLOOKUP(Y$2,Técnicos!$A$2:$A$100,IF(Projetos!AE22=1,Técnicos!$F$2:$F$100,IF(Projetos!AE22=2,Técnicos!$H$2:$H$100,Técnicos!$J$2:$J$100)),,0,1))</f>
        <v/>
      </c>
      <c r="Z23" s="15" t="str" cm="1">
        <f t="array" ref="Z23">IF(OR($B23="",Z$2=""),"",Projetos!$K22/_xlfn.XLOOKUP(Z$2,Técnicos!$A$2:$A$100,IF(Projetos!AF22=1,Técnicos!$F$2:$F$100,IF(Projetos!AF22=2,Técnicos!$H$2:$H$100,Técnicos!$J$2:$J$100)),,0,1))</f>
        <v/>
      </c>
      <c r="AA23" s="15" t="str" cm="1">
        <f t="array" ref="AA23">IF(OR($B23="",AA$2=""),"",Projetos!$K22/_xlfn.XLOOKUP(AA$2,Técnicos!$A$2:$A$100,IF(Projetos!AG22=1,Técnicos!$F$2:$F$100,IF(Projetos!AG22=2,Técnicos!$H$2:$H$100,Técnicos!$J$2:$J$100)),,0,1))</f>
        <v/>
      </c>
      <c r="AB23" s="15" t="str" cm="1">
        <f t="array" ref="AB23">IF(OR($B23="",AB$2=""),"",Projetos!$K22/_xlfn.XLOOKUP(AB$2,Técnicos!$A$2:$A$100,IF(Projetos!AH22=1,Técnicos!$F$2:$F$100,IF(Projetos!AH22=2,Técnicos!$H$2:$H$100,Técnicos!$J$2:$J$100)),,0,1))</f>
        <v/>
      </c>
      <c r="AC23" s="15" t="str" cm="1">
        <f t="array" ref="AC23">IF(OR($B23="",AC$2=""),"",Projetos!$K22/_xlfn.XLOOKUP(AC$2,Técnicos!$A$2:$A$100,IF(Projetos!AI22=1,Técnicos!$F$2:$F$100,IF(Projetos!AI22=2,Técnicos!$H$2:$H$100,Técnicos!$J$2:$J$100)),,0,1))</f>
        <v/>
      </c>
      <c r="AD23" s="15" t="str" cm="1">
        <f t="array" ref="AD23">IF(OR($B23="",AD$2=""),"",Projetos!$K22/_xlfn.XLOOKUP(AD$2,Técnicos!$A$2:$A$100,IF(Projetos!AJ22=1,Técnicos!$F$2:$F$100,IF(Projetos!AJ22=2,Técnicos!$H$2:$H$100,Técnicos!$J$2:$J$100)),,0,1))</f>
        <v/>
      </c>
      <c r="AE23" s="15" t="str" cm="1">
        <f t="array" ref="AE23">IF(OR($B23="",AE$2=""),"",Projetos!$K22/_xlfn.XLOOKUP(AE$2,Técnicos!$A$2:$A$100,IF(Projetos!AK22=1,Técnicos!$F$2:$F$100,IF(Projetos!AK22=2,Técnicos!$H$2:$H$100,Técnicos!$J$2:$J$100)),,0,1))</f>
        <v/>
      </c>
      <c r="AF23" s="15" t="str" cm="1">
        <f t="array" ref="AF23">IF(OR($B23="",AF$2=""),"",Projetos!$K22/_xlfn.XLOOKUP(AF$2,Técnicos!$A$2:$A$100,IF(Projetos!AL22=1,Técnicos!$F$2:$F$100,IF(Projetos!AL22=2,Técnicos!$H$2:$H$100,Técnicos!$J$2:$J$100)),,0,1))</f>
        <v/>
      </c>
      <c r="AG23" s="15" t="str" cm="1">
        <f t="array" ref="AG23">IF(OR($B23="",AG$2=""),"",Projetos!$K22/_xlfn.XLOOKUP(AG$2,Técnicos!$A$2:$A$100,IF(Projetos!AM22=1,Técnicos!$F$2:$F$100,IF(Projetos!AM22=2,Técnicos!$H$2:$H$100,Técnicos!$J$2:$J$100)),,0,1))</f>
        <v/>
      </c>
      <c r="AH23" s="15" t="str" cm="1">
        <f t="array" ref="AH23">IF(OR($B23="",AH$2=""),"",Projetos!$K22/_xlfn.XLOOKUP(AH$2,Técnicos!$A$2:$A$100,IF(Projetos!AN22=1,Técnicos!$F$2:$F$100,IF(Projetos!AN22=2,Técnicos!$H$2:$H$100,Técnicos!$J$2:$J$100)),,0,1))</f>
        <v/>
      </c>
      <c r="AI23" s="15" t="str" cm="1">
        <f t="array" ref="AI23">IF(OR($B23="",AI$2=""),"",Projetos!$K22/_xlfn.XLOOKUP(AI$2,Técnicos!$A$2:$A$100,IF(Projetos!AO22=1,Técnicos!$F$2:$F$100,IF(Projetos!AO22=2,Técnicos!$H$2:$H$100,Técnicos!$J$2:$J$100)),,0,1))</f>
        <v/>
      </c>
      <c r="AJ23" s="15" t="str" cm="1">
        <f t="array" ref="AJ23">IF(OR($B23="",AJ$2=""),"",Projetos!$K22/_xlfn.XLOOKUP(AJ$2,Técnicos!$A$2:$A$100,IF(Projetos!AP22=1,Técnicos!$F$2:$F$100,IF(Projetos!AP22=2,Técnicos!$H$2:$H$100,Técnicos!$J$2:$J$100)),,0,1))</f>
        <v/>
      </c>
      <c r="AK23" s="15" t="str" cm="1">
        <f t="array" ref="AK23">IF(OR($B23="",AK$2=""),"",Projetos!$K22/_xlfn.XLOOKUP(AK$2,Técnicos!$A$2:$A$100,IF(Projetos!AQ22=1,Técnicos!$F$2:$F$100,IF(Projetos!AQ22=2,Técnicos!$H$2:$H$100,Técnicos!$J$2:$J$100)),,0,1))</f>
        <v/>
      </c>
      <c r="AL23" s="15" t="str" cm="1">
        <f t="array" ref="AL23">IF(OR($B23="",AL$2=""),"",Projetos!$K22*_xlfn.XLOOKUP(AL$2,Técnicos!$A$2:$A$100,IF(Projetos!AR22=1,Técnicos!$F$2:$F$100,IF(Projetos!AR22=2,Técnicos!$H$2:$H$100,Técnicos!$J$2:$J$100)),,0,1))</f>
        <v/>
      </c>
      <c r="AM23" s="15" t="str" cm="1">
        <f t="array" ref="AM23">IF(OR($B23="",AM$2=""),"",Projetos!$K22*_xlfn.XLOOKUP(AM$2,Técnicos!$A$2:$A$100,IF(Projetos!AS22=1,Técnicos!$F$2:$F$100,IF(Projetos!AS22=2,Técnicos!$H$2:$H$100,Técnicos!$J$2:$J$100)),,0,1))</f>
        <v/>
      </c>
      <c r="AN23" s="15" t="str" cm="1">
        <f t="array" ref="AN23">IF(OR($B23="",AN$2=""),"",Projetos!$K22*_xlfn.XLOOKUP(AN$2,Técnicos!$A$2:$A$100,IF(Projetos!AT22=1,Técnicos!$F$2:$F$100,IF(Projetos!AT22=2,Técnicos!$H$2:$H$100,Técnicos!$J$2:$J$100)),,0,1))</f>
        <v/>
      </c>
      <c r="AO23" s="15" t="str" cm="1">
        <f t="array" ref="AO23">IF(OR($B23="",AO$2=""),"",Projetos!$K22*_xlfn.XLOOKUP(AO$2,Técnicos!$A$2:$A$100,IF(Projetos!AU22=1,Técnicos!$F$2:$F$100,IF(Projetos!AU22=2,Técnicos!$H$2:$H$100,Técnicos!$J$2:$J$100)),,0,1))</f>
        <v/>
      </c>
      <c r="AP23" s="15" t="str" cm="1">
        <f t="array" ref="AP23">IF(OR($B23="",AP$2=""),"",Projetos!$K22*_xlfn.XLOOKUP(AP$2,Técnicos!$A$2:$A$100,IF(Projetos!AV22=1,Técnicos!$F$2:$F$100,IF(Projetos!AV22=2,Técnicos!$H$2:$H$100,Técnicos!$J$2:$J$100)),,0,1))</f>
        <v/>
      </c>
      <c r="AQ23" s="15" t="str" cm="1">
        <f t="array" ref="AQ23">IF(OR($B23="",AQ$2=""),"",Projetos!$K22*_xlfn.XLOOKUP(AQ$2,Técnicos!$A$2:$A$100,IF(Projetos!AW22=1,Técnicos!$F$2:$F$100,IF(Projetos!AW22=2,Técnicos!$H$2:$H$100,Técnicos!$J$2:$J$100)),,0,1))</f>
        <v/>
      </c>
      <c r="AR23" s="15" t="str" cm="1">
        <f t="array" ref="AR23">IF(OR($B23="",AR$2=""),"",Projetos!$K22*_xlfn.XLOOKUP(AR$2,Técnicos!$A$2:$A$100,IF(Projetos!AX22=1,Técnicos!$F$2:$F$100,IF(Projetos!AX22=2,Técnicos!$H$2:$H$100,Técnicos!$J$2:$J$100)),,0,1))</f>
        <v/>
      </c>
      <c r="AS23" s="15" t="str" cm="1">
        <f t="array" ref="AS23">IF(OR($B23="",AS$2=""),"",Projetos!$K22*_xlfn.XLOOKUP(AS$2,Técnicos!$A$2:$A$100,IF(Projetos!AY22=1,Técnicos!$F$2:$F$100,IF(Projetos!AY22=2,Técnicos!$H$2:$H$100,Técnicos!$J$2:$J$100)),,0,1))</f>
        <v/>
      </c>
      <c r="AT23" s="15" t="str" cm="1">
        <f t="array" ref="AT23">IF(OR($B23="",AT$2=""),"",Projetos!$K22*_xlfn.XLOOKUP(AT$2,Técnicos!$A$2:$A$100,IF(Projetos!AZ22=1,Técnicos!$F$2:$F$100,IF(Projetos!AZ22=2,Técnicos!$H$2:$H$100,Técnicos!$J$2:$J$100)),,0,1))</f>
        <v/>
      </c>
      <c r="AU23" s="15" t="str" cm="1">
        <f t="array" ref="AU23">IF(OR($B23="",AU$2=""),"",Projetos!$K22*_xlfn.XLOOKUP(AU$2,Técnicos!$A$2:$A$100,IF(Projetos!BA22=1,Técnicos!$F$2:$F$100,IF(Projetos!BA22=2,Técnicos!$H$2:$H$100,Técnicos!$J$2:$J$100)),,0,1))</f>
        <v/>
      </c>
      <c r="AV23" s="15" t="str" cm="1">
        <f t="array" ref="AV23">IF(OR($B23="",AV$2=""),"",Projetos!$K22*_xlfn.XLOOKUP(AV$2,Técnicos!$A$2:$A$100,IF(Projetos!BB22=1,Técnicos!$F$2:$F$100,IF(Projetos!BB22=2,Técnicos!$H$2:$H$100,Técnicos!$J$2:$J$100)),,0,1))</f>
        <v/>
      </c>
      <c r="AW23" s="15" t="str" cm="1">
        <f t="array" ref="AW23">IF(OR($B23="",AW$2=""),"",Projetos!$K22*_xlfn.XLOOKUP(AW$2,Técnicos!$A$2:$A$100,IF(Projetos!BC22=1,Técnicos!$F$2:$F$100,IF(Projetos!BC22=2,Técnicos!$H$2:$H$100,Técnicos!$J$2:$J$100)),,0,1))</f>
        <v/>
      </c>
      <c r="AX23" s="15" t="str" cm="1">
        <f t="array" ref="AX23">IF(OR($B23="",AX$2=""),"",Projetos!$K22*_xlfn.XLOOKUP(AX$2,Técnicos!$A$2:$A$100,IF(Projetos!BD22=1,Técnicos!$F$2:$F$100,IF(Projetos!BD22=2,Técnicos!$H$2:$H$100,Técnicos!$J$2:$J$100)),,0,1))</f>
        <v/>
      </c>
      <c r="AY23" s="15" t="str" cm="1">
        <f t="array" ref="AY23">IF(OR($B23="",AY$2=""),"",Projetos!$K22*_xlfn.XLOOKUP(AY$2,Técnicos!$A$2:$A$100,IF(Projetos!BE22=1,Técnicos!$F$2:$F$100,IF(Projetos!BE22=2,Técnicos!$H$2:$H$100,Técnicos!$J$2:$J$100)),,0,1))</f>
        <v/>
      </c>
      <c r="AZ23" s="15" t="str" cm="1">
        <f t="array" ref="AZ23">IF(OR($B23="",AZ$2=""),"",Projetos!$K22*_xlfn.XLOOKUP(AZ$2,Técnicos!$A$2:$A$100,IF(Projetos!BF22=1,Técnicos!$F$2:$F$100,IF(Projetos!BF22=2,Técnicos!$H$2:$H$100,Técnicos!$J$2:$J$100)),,0,1))</f>
        <v/>
      </c>
      <c r="BA23" s="15" t="str" cm="1">
        <f t="array" ref="BA23">IF(OR($B23="",BA$2=""),"",Projetos!$K22*_xlfn.XLOOKUP(BA$2,Técnicos!$A$2:$A$100,IF(Projetos!BG22=1,Técnicos!$F$2:$F$100,IF(Projetos!BG22=2,Técnicos!$H$2:$H$100,Técnicos!$J$2:$J$100)),,0,1))</f>
        <v/>
      </c>
      <c r="BB23" s="15" t="str" cm="1">
        <f t="array" ref="BB23">IF(OR($B23="",BB$2=""),"",Projetos!$K22*_xlfn.XLOOKUP(BB$2,Técnicos!$A$2:$A$100,IF(Projetos!BH22=1,Técnicos!$F$2:$F$100,IF(Projetos!BH22=2,Técnicos!$H$2:$H$100,Técnicos!$J$2:$J$100)),,0,1))</f>
        <v/>
      </c>
      <c r="BC23" s="15" t="str" cm="1">
        <f t="array" ref="BC23">IF(OR($B23="",BC$2=""),"",Projetos!$K22*_xlfn.XLOOKUP(BC$2,Técnicos!$A$2:$A$100,IF(Projetos!BI22=1,Técnicos!$F$2:$F$100,IF(Projetos!BI22=2,Técnicos!$H$2:$H$100,Técnicos!$J$2:$J$100)),,0,1))</f>
        <v/>
      </c>
      <c r="BD23" s="15" t="str" cm="1">
        <f t="array" ref="BD23">IF(OR($B23="",BD$2=""),"",Projetos!$K22*_xlfn.XLOOKUP(BD$2,Técnicos!$A$2:$A$100,IF(Projetos!BJ22=1,Técnicos!$F$2:$F$100,IF(Projetos!BJ22=2,Técnicos!$H$2:$H$100,Técnicos!$J$2:$J$100)),,0,1))</f>
        <v/>
      </c>
      <c r="BE23" s="15" t="str" cm="1">
        <f t="array" ref="BE23">IF(OR($B23="",BE$2=""),"",Projetos!$K22*_xlfn.XLOOKUP(BE$2,Técnicos!$A$2:$A$100,IF(Projetos!BK22=1,Técnicos!$F$2:$F$100,IF(Projetos!BK22=2,Técnicos!$H$2:$H$100,Técnicos!$J$2:$J$100)),,0,1))</f>
        <v/>
      </c>
      <c r="BF23" s="15" t="str" cm="1">
        <f t="array" ref="BF23">IF(OR($B23="",BF$2=""),"",Projetos!$K22*_xlfn.XLOOKUP(BF$2,Técnicos!$A$2:$A$100,IF(Projetos!BL22=1,Técnicos!$F$2:$F$100,IF(Projetos!BL22=2,Técnicos!$H$2:$H$100,Técnicos!$J$2:$J$100)),,0,1))</f>
        <v/>
      </c>
      <c r="BG23" s="15" t="str" cm="1">
        <f t="array" ref="BG23">IF(OR($B23="",BG$2=""),"",Projetos!$K22*_xlfn.XLOOKUP(BG$2,Técnicos!$A$2:$A$100,IF(Projetos!BM22=1,Técnicos!$F$2:$F$100,IF(Projetos!BM22=2,Técnicos!$H$2:$H$100,Técnicos!$J$2:$J$100)),,0,1))</f>
        <v/>
      </c>
      <c r="BH23" s="15" t="str" cm="1">
        <f t="array" ref="BH23">IF(OR($B23="",BH$2=""),"",Projetos!$K22*_xlfn.XLOOKUP(BH$2,Técnicos!$A$2:$A$100,IF(Projetos!BN22=1,Técnicos!$F$2:$F$100,IF(Projetos!BN22=2,Técnicos!$H$2:$H$100,Técnicos!$J$2:$J$100)),,0,1))</f>
        <v/>
      </c>
      <c r="BI23" s="15" t="str" cm="1">
        <f t="array" ref="BI23">IF(OR($B23="",BI$2=""),"",Projetos!$K22*_xlfn.XLOOKUP(BI$2,Técnicos!$A$2:$A$100,IF(Projetos!BO22=1,Técnicos!$F$2:$F$100,IF(Projetos!BO22=2,Técnicos!$H$2:$H$100,Técnicos!$J$2:$J$100)),,0,1))</f>
        <v/>
      </c>
      <c r="BJ23" s="15" t="str" cm="1">
        <f t="array" ref="BJ23">IF(OR($B23="",BJ$2=""),"",Projetos!$K22*_xlfn.XLOOKUP(BJ$2,Técnicos!$A$2:$A$100,IF(Projetos!BP22=1,Técnicos!$F$2:$F$100,IF(Projetos!BP22=2,Técnicos!$H$2:$H$100,Técnicos!$J$2:$J$100)),,0,1))</f>
        <v/>
      </c>
      <c r="BK23" s="15" t="str" cm="1">
        <f t="array" ref="BK23">IF(OR($B23="",BK$2=""),"",Projetos!$K22*_xlfn.XLOOKUP(BK$2,Técnicos!$A$2:$A$100,IF(Projetos!BQ22=1,Técnicos!$F$2:$F$100,IF(Projetos!BQ22=2,Técnicos!$H$2:$H$100,Técnicos!$J$2:$J$100)),,0,1))</f>
        <v/>
      </c>
      <c r="BL23" s="15" t="str" cm="1">
        <f t="array" ref="BL23">IF(OR($B23="",BL$2=""),"",Projetos!$K22*_xlfn.XLOOKUP(BL$2,Técnicos!$A$2:$A$100,IF(Projetos!BR22=1,Técnicos!$F$2:$F$100,IF(Projetos!BR22=2,Técnicos!$H$2:$H$100,Técnicos!$J$2:$J$100)),,0,1))</f>
        <v/>
      </c>
      <c r="BM23" s="15" t="str" cm="1">
        <f t="array" ref="BM23">IF(OR($B23="",BM$2=""),"",Projetos!$K22*_xlfn.XLOOKUP(BM$2,Técnicos!$A$2:$A$100,IF(Projetos!BS22=1,Técnicos!$F$2:$F$100,IF(Projetos!BS22=2,Técnicos!$H$2:$H$100,Técnicos!$J$2:$J$100)),,0,1))</f>
        <v/>
      </c>
      <c r="BN23" s="15" t="str" cm="1">
        <f t="array" ref="BN23">IF(OR($B23="",BN$2=""),"",Projetos!$K22*_xlfn.XLOOKUP(BN$2,Técnicos!$A$2:$A$100,IF(Projetos!BT22=1,Técnicos!$F$2:$F$100,IF(Projetos!BT22=2,Técnicos!$H$2:$H$100,Técnicos!$J$2:$J$100)),,0,1))</f>
        <v/>
      </c>
      <c r="BO23" s="15" t="str" cm="1">
        <f t="array" ref="BO23">IF(OR($B23="",BO$2=""),"",Projetos!$K22*_xlfn.XLOOKUP(BO$2,Técnicos!$A$2:$A$100,IF(Projetos!BU22=1,Técnicos!$F$2:$F$100,IF(Projetos!BU22=2,Técnicos!$H$2:$H$100,Técnicos!$J$2:$J$100)),,0,1))</f>
        <v/>
      </c>
      <c r="BP23" s="15" t="str" cm="1">
        <f t="array" ref="BP23">IF(OR($B23="",BP$2=""),"",Projetos!$K22*_xlfn.XLOOKUP(BP$2,Técnicos!$A$2:$A$100,IF(Projetos!BV22=1,Técnicos!$F$2:$F$100,IF(Projetos!BV22=2,Técnicos!$H$2:$H$100,Técnicos!$J$2:$J$100)),,0,1))</f>
        <v/>
      </c>
      <c r="BQ23" s="15" t="str" cm="1">
        <f t="array" ref="BQ23">IF(OR($B23="",BQ$2=""),"",Projetos!$K22*_xlfn.XLOOKUP(BQ$2,Técnicos!$A$2:$A$100,IF(Projetos!BW22=1,Técnicos!$F$2:$F$100,IF(Projetos!BW22=2,Técnicos!$H$2:$H$100,Técnicos!$J$2:$J$100)),,0,1))</f>
        <v/>
      </c>
    </row>
    <row r="24" spans="2:69" x14ac:dyDescent="0.3">
      <c r="B24" s="1" t="str">
        <f>IF(Projetos!A23&lt;&gt;"",Projetos!A23,"")</f>
        <v/>
      </c>
      <c r="C24" s="15" t="str" cm="1">
        <f t="array" ref="C24">IF(OR($B24="",C$2=""),"",Projetos!$K23/_xlfn.XLOOKUP(C$2,Técnicos!$A$2:$A$100,IF(Projetos!I23=1,Técnicos!$F$2:$F$100,IF(Projetos!I23=2,Técnicos!$H$2:$H$100,Técnicos!$J$2:$J$100)),,0,1))</f>
        <v/>
      </c>
      <c r="D24" s="15" t="str" cm="1">
        <f t="array" ref="D24">IF(OR($B24="",D$2=""),"",Projetos!$K23/_xlfn.XLOOKUP(D$2,Técnicos!$A$2:$A$100,IF(Projetos!J23=1,Técnicos!$F$2:$F$100,IF(Projetos!J23=2,Técnicos!$H$2:$H$100,Técnicos!$J$2:$J$100)),,0,1))</f>
        <v/>
      </c>
      <c r="E24" s="15" t="str" cm="1">
        <f t="array" ref="E24">IF(OR($B24="",E$2=""),"",Projetos!$K23/_xlfn.XLOOKUP(E$2,Técnicos!$A$2:$A$100,IF(Projetos!K23=1,Técnicos!$F$2:$F$100,IF(Projetos!K23=2,Técnicos!$H$2:$H$100,Técnicos!$J$2:$J$100)),,0,1))</f>
        <v/>
      </c>
      <c r="F24" s="15" t="str" cm="1">
        <f t="array" ref="F24">IF(OR($B24="",F$2=""),"",Projetos!$K23/_xlfn.XLOOKUP(F$2,Técnicos!$A$2:$A$100,IF(Projetos!L23=1,Técnicos!$F$2:$F$100,IF(Projetos!L23=2,Técnicos!$H$2:$H$100,Técnicos!$J$2:$J$100)),,0,1))</f>
        <v/>
      </c>
      <c r="G24" s="15" t="str" cm="1">
        <f t="array" ref="G24">IF(OR($B24="",G$2=""),"",Projetos!$K23/_xlfn.XLOOKUP(G$2,Técnicos!$A$2:$A$100,IF(Projetos!M23=1,Técnicos!$F$2:$F$100,IF(Projetos!M23=2,Técnicos!$H$2:$H$100,Técnicos!$J$2:$J$100)),,0,1))</f>
        <v/>
      </c>
      <c r="H24" s="15" t="str" cm="1">
        <f t="array" ref="H24">IF(OR($B24="",H$2=""),"",Projetos!$K23/_xlfn.XLOOKUP(H$2,Técnicos!$A$2:$A$100,IF(Projetos!N23=1,Técnicos!$F$2:$F$100,IF(Projetos!N23=2,Técnicos!$H$2:$H$100,Técnicos!$J$2:$J$100)),,0,1))</f>
        <v/>
      </c>
      <c r="I24" s="15" t="str" cm="1">
        <f t="array" ref="I24">IF(OR($B24="",I$2=""),"",Projetos!$K23/_xlfn.XLOOKUP(I$2,Técnicos!$A$2:$A$100,IF(Projetos!O23=1,Técnicos!$F$2:$F$100,IF(Projetos!O23=2,Técnicos!$H$2:$H$100,Técnicos!$J$2:$J$100)),,0,1))</f>
        <v/>
      </c>
      <c r="J24" s="15" t="str" cm="1">
        <f t="array" ref="J24">IF(OR($B24="",J$2=""),"",Projetos!$K23/_xlfn.XLOOKUP(J$2,Técnicos!$A$2:$A$100,IF(Projetos!P23=1,Técnicos!$F$2:$F$100,IF(Projetos!P23=2,Técnicos!$H$2:$H$100,Técnicos!$J$2:$J$100)),,0,1))</f>
        <v/>
      </c>
      <c r="K24" s="15" t="str" cm="1">
        <f t="array" ref="K24">IF(OR($B24="",K$2=""),"",Projetos!$K23/_xlfn.XLOOKUP(K$2,Técnicos!$A$2:$A$100,IF(Projetos!Q23=1,Técnicos!$F$2:$F$100,IF(Projetos!Q23=2,Técnicos!$H$2:$H$100,Técnicos!$J$2:$J$100)),,0,1))</f>
        <v/>
      </c>
      <c r="L24" s="15" t="str" cm="1">
        <f t="array" ref="L24">IF(OR($B24="",L$2=""),"",Projetos!$K23/_xlfn.XLOOKUP(L$2,Técnicos!$A$2:$A$100,IF(Projetos!R23=1,Técnicos!$F$2:$F$100,IF(Projetos!R23=2,Técnicos!$H$2:$H$100,Técnicos!$J$2:$J$100)),,0,1))</f>
        <v/>
      </c>
      <c r="M24" s="15" t="str" cm="1">
        <f t="array" ref="M24">IF(OR($B24="",M$2=""),"",Projetos!$K23/_xlfn.XLOOKUP(M$2,Técnicos!$A$2:$A$100,IF(Projetos!S23=1,Técnicos!$F$2:$F$100,IF(Projetos!S23=2,Técnicos!$H$2:$H$100,Técnicos!$J$2:$J$100)),,0,1))</f>
        <v/>
      </c>
      <c r="N24" s="15" t="str" cm="1">
        <f t="array" ref="N24">IF(OR($B24="",N$2=""),"",Projetos!$K23/_xlfn.XLOOKUP(N$2,Técnicos!$A$2:$A$100,IF(Projetos!T23=1,Técnicos!$F$2:$F$100,IF(Projetos!T23=2,Técnicos!$H$2:$H$100,Técnicos!$J$2:$J$100)),,0,1))</f>
        <v/>
      </c>
      <c r="O24" s="15" t="str" cm="1">
        <f t="array" ref="O24">IF(OR($B24="",O$2=""),"",Projetos!$K23/_xlfn.XLOOKUP(O$2,Técnicos!$A$2:$A$100,IF(Projetos!U23=1,Técnicos!$F$2:$F$100,IF(Projetos!U23=2,Técnicos!$H$2:$H$100,Técnicos!$J$2:$J$100)),,0,1))</f>
        <v/>
      </c>
      <c r="P24" s="15" t="str" cm="1">
        <f t="array" ref="P24">IF(OR($B24="",P$2=""),"",Projetos!$K23/_xlfn.XLOOKUP(P$2,Técnicos!$A$2:$A$100,IF(Projetos!V23=1,Técnicos!$F$2:$F$100,IF(Projetos!V23=2,Técnicos!$H$2:$H$100,Técnicos!$J$2:$J$100)),,0,1))</f>
        <v/>
      </c>
      <c r="Q24" s="15" t="str" cm="1">
        <f t="array" ref="Q24">IF(OR($B24="",Q$2=""),"",Projetos!$K23/_xlfn.XLOOKUP(Q$2,Técnicos!$A$2:$A$100,IF(Projetos!W23=1,Técnicos!$F$2:$F$100,IF(Projetos!W23=2,Técnicos!$H$2:$H$100,Técnicos!$J$2:$J$100)),,0,1))</f>
        <v/>
      </c>
      <c r="R24" s="15" t="str" cm="1">
        <f t="array" ref="R24">IF(OR($B24="",R$2=""),"",Projetos!$K23/_xlfn.XLOOKUP(R$2,Técnicos!$A$2:$A$100,IF(Projetos!X23=1,Técnicos!$F$2:$F$100,IF(Projetos!X23=2,Técnicos!$H$2:$H$100,Técnicos!$J$2:$J$100)),,0,1))</f>
        <v/>
      </c>
      <c r="S24" s="15" t="str" cm="1">
        <f t="array" ref="S24">IF(OR($B24="",S$2=""),"",Projetos!$K23/_xlfn.XLOOKUP(S$2,Técnicos!$A$2:$A$100,IF(Projetos!Y23=1,Técnicos!$F$2:$F$100,IF(Projetos!Y23=2,Técnicos!$H$2:$H$100,Técnicos!$J$2:$J$100)),,0,1))</f>
        <v/>
      </c>
      <c r="T24" s="15" t="str" cm="1">
        <f t="array" ref="T24">IF(OR($B24="",T$2=""),"",Projetos!$K23/_xlfn.XLOOKUP(T$2,Técnicos!$A$2:$A$100,IF(Projetos!Z23=1,Técnicos!$F$2:$F$100,IF(Projetos!Z23=2,Técnicos!$H$2:$H$100,Técnicos!$J$2:$J$100)),,0,1))</f>
        <v/>
      </c>
      <c r="U24" s="15" t="str" cm="1">
        <f t="array" ref="U24">IF(OR($B24="",U$2=""),"",Projetos!$K23/_xlfn.XLOOKUP(U$2,Técnicos!$A$2:$A$100,IF(Projetos!AA23=1,Técnicos!$F$2:$F$100,IF(Projetos!AA23=2,Técnicos!$H$2:$H$100,Técnicos!$J$2:$J$100)),,0,1))</f>
        <v/>
      </c>
      <c r="V24" s="15" t="str" cm="1">
        <f t="array" ref="V24">IF(OR($B24="",V$2=""),"",Projetos!$K23/_xlfn.XLOOKUP(V$2,Técnicos!$A$2:$A$100,IF(Projetos!AB23=1,Técnicos!$F$2:$F$100,IF(Projetos!AB23=2,Técnicos!$H$2:$H$100,Técnicos!$J$2:$J$100)),,0,1))</f>
        <v/>
      </c>
      <c r="W24" s="15" t="str" cm="1">
        <f t="array" ref="W24">IF(OR($B24="",W$2=""),"",Projetos!$K23/_xlfn.XLOOKUP(W$2,Técnicos!$A$2:$A$100,IF(Projetos!AC23=1,Técnicos!$F$2:$F$100,IF(Projetos!AC23=2,Técnicos!$H$2:$H$100,Técnicos!$J$2:$J$100)),,0,1))</f>
        <v/>
      </c>
      <c r="X24" s="15" t="str" cm="1">
        <f t="array" ref="X24">IF(OR($B24="",X$2=""),"",Projetos!$K23/_xlfn.XLOOKUP(X$2,Técnicos!$A$2:$A$100,IF(Projetos!AD23=1,Técnicos!$F$2:$F$100,IF(Projetos!AD23=2,Técnicos!$H$2:$H$100,Técnicos!$J$2:$J$100)),,0,1))</f>
        <v/>
      </c>
      <c r="Y24" s="15" t="str" cm="1">
        <f t="array" ref="Y24">IF(OR($B24="",Y$2=""),"",Projetos!$K23/_xlfn.XLOOKUP(Y$2,Técnicos!$A$2:$A$100,IF(Projetos!AE23=1,Técnicos!$F$2:$F$100,IF(Projetos!AE23=2,Técnicos!$H$2:$H$100,Técnicos!$J$2:$J$100)),,0,1))</f>
        <v/>
      </c>
      <c r="Z24" s="15" t="str" cm="1">
        <f t="array" ref="Z24">IF(OR($B24="",Z$2=""),"",Projetos!$K23/_xlfn.XLOOKUP(Z$2,Técnicos!$A$2:$A$100,IF(Projetos!AF23=1,Técnicos!$F$2:$F$100,IF(Projetos!AF23=2,Técnicos!$H$2:$H$100,Técnicos!$J$2:$J$100)),,0,1))</f>
        <v/>
      </c>
      <c r="AA24" s="15" t="str" cm="1">
        <f t="array" ref="AA24">IF(OR($B24="",AA$2=""),"",Projetos!$K23/_xlfn.XLOOKUP(AA$2,Técnicos!$A$2:$A$100,IF(Projetos!AG23=1,Técnicos!$F$2:$F$100,IF(Projetos!AG23=2,Técnicos!$H$2:$H$100,Técnicos!$J$2:$J$100)),,0,1))</f>
        <v/>
      </c>
      <c r="AB24" s="15" t="str" cm="1">
        <f t="array" ref="AB24">IF(OR($B24="",AB$2=""),"",Projetos!$K23/_xlfn.XLOOKUP(AB$2,Técnicos!$A$2:$A$100,IF(Projetos!AH23=1,Técnicos!$F$2:$F$100,IF(Projetos!AH23=2,Técnicos!$H$2:$H$100,Técnicos!$J$2:$J$100)),,0,1))</f>
        <v/>
      </c>
      <c r="AC24" s="15" t="str" cm="1">
        <f t="array" ref="AC24">IF(OR($B24="",AC$2=""),"",Projetos!$K23/_xlfn.XLOOKUP(AC$2,Técnicos!$A$2:$A$100,IF(Projetos!AI23=1,Técnicos!$F$2:$F$100,IF(Projetos!AI23=2,Técnicos!$H$2:$H$100,Técnicos!$J$2:$J$100)),,0,1))</f>
        <v/>
      </c>
      <c r="AD24" s="15" t="str" cm="1">
        <f t="array" ref="AD24">IF(OR($B24="",AD$2=""),"",Projetos!$K23/_xlfn.XLOOKUP(AD$2,Técnicos!$A$2:$A$100,IF(Projetos!AJ23=1,Técnicos!$F$2:$F$100,IF(Projetos!AJ23=2,Técnicos!$H$2:$H$100,Técnicos!$J$2:$J$100)),,0,1))</f>
        <v/>
      </c>
      <c r="AE24" s="15" t="str" cm="1">
        <f t="array" ref="AE24">IF(OR($B24="",AE$2=""),"",Projetos!$K23/_xlfn.XLOOKUP(AE$2,Técnicos!$A$2:$A$100,IF(Projetos!AK23=1,Técnicos!$F$2:$F$100,IF(Projetos!AK23=2,Técnicos!$H$2:$H$100,Técnicos!$J$2:$J$100)),,0,1))</f>
        <v/>
      </c>
      <c r="AF24" s="15" t="str" cm="1">
        <f t="array" ref="AF24">IF(OR($B24="",AF$2=""),"",Projetos!$K23/_xlfn.XLOOKUP(AF$2,Técnicos!$A$2:$A$100,IF(Projetos!AL23=1,Técnicos!$F$2:$F$100,IF(Projetos!AL23=2,Técnicos!$H$2:$H$100,Técnicos!$J$2:$J$100)),,0,1))</f>
        <v/>
      </c>
      <c r="AG24" s="15" t="str" cm="1">
        <f t="array" ref="AG24">IF(OR($B24="",AG$2=""),"",Projetos!$K23/_xlfn.XLOOKUP(AG$2,Técnicos!$A$2:$A$100,IF(Projetos!AM23=1,Técnicos!$F$2:$F$100,IF(Projetos!AM23=2,Técnicos!$H$2:$H$100,Técnicos!$J$2:$J$100)),,0,1))</f>
        <v/>
      </c>
      <c r="AH24" s="15" t="str" cm="1">
        <f t="array" ref="AH24">IF(OR($B24="",AH$2=""),"",Projetos!$K23/_xlfn.XLOOKUP(AH$2,Técnicos!$A$2:$A$100,IF(Projetos!AN23=1,Técnicos!$F$2:$F$100,IF(Projetos!AN23=2,Técnicos!$H$2:$H$100,Técnicos!$J$2:$J$100)),,0,1))</f>
        <v/>
      </c>
      <c r="AI24" s="15" t="str" cm="1">
        <f t="array" ref="AI24">IF(OR($B24="",AI$2=""),"",Projetos!$K23/_xlfn.XLOOKUP(AI$2,Técnicos!$A$2:$A$100,IF(Projetos!AO23=1,Técnicos!$F$2:$F$100,IF(Projetos!AO23=2,Técnicos!$H$2:$H$100,Técnicos!$J$2:$J$100)),,0,1))</f>
        <v/>
      </c>
      <c r="AJ24" s="15" t="str" cm="1">
        <f t="array" ref="AJ24">IF(OR($B24="",AJ$2=""),"",Projetos!$K23/_xlfn.XLOOKUP(AJ$2,Técnicos!$A$2:$A$100,IF(Projetos!AP23=1,Técnicos!$F$2:$F$100,IF(Projetos!AP23=2,Técnicos!$H$2:$H$100,Técnicos!$J$2:$J$100)),,0,1))</f>
        <v/>
      </c>
      <c r="AK24" s="15" t="str" cm="1">
        <f t="array" ref="AK24">IF(OR($B24="",AK$2=""),"",Projetos!$K23/_xlfn.XLOOKUP(AK$2,Técnicos!$A$2:$A$100,IF(Projetos!AQ23=1,Técnicos!$F$2:$F$100,IF(Projetos!AQ23=2,Técnicos!$H$2:$H$100,Técnicos!$J$2:$J$100)),,0,1))</f>
        <v/>
      </c>
      <c r="AL24" s="15" t="str" cm="1">
        <f t="array" ref="AL24">IF(OR($B24="",AL$2=""),"",Projetos!$K23*_xlfn.XLOOKUP(AL$2,Técnicos!$A$2:$A$100,IF(Projetos!AR23=1,Técnicos!$F$2:$F$100,IF(Projetos!AR23=2,Técnicos!$H$2:$H$100,Técnicos!$J$2:$J$100)),,0,1))</f>
        <v/>
      </c>
      <c r="AM24" s="15" t="str" cm="1">
        <f t="array" ref="AM24">IF(OR($B24="",AM$2=""),"",Projetos!$K23*_xlfn.XLOOKUP(AM$2,Técnicos!$A$2:$A$100,IF(Projetos!AS23=1,Técnicos!$F$2:$F$100,IF(Projetos!AS23=2,Técnicos!$H$2:$H$100,Técnicos!$J$2:$J$100)),,0,1))</f>
        <v/>
      </c>
      <c r="AN24" s="15" t="str" cm="1">
        <f t="array" ref="AN24">IF(OR($B24="",AN$2=""),"",Projetos!$K23*_xlfn.XLOOKUP(AN$2,Técnicos!$A$2:$A$100,IF(Projetos!AT23=1,Técnicos!$F$2:$F$100,IF(Projetos!AT23=2,Técnicos!$H$2:$H$100,Técnicos!$J$2:$J$100)),,0,1))</f>
        <v/>
      </c>
      <c r="AO24" s="15" t="str" cm="1">
        <f t="array" ref="AO24">IF(OR($B24="",AO$2=""),"",Projetos!$K23*_xlfn.XLOOKUP(AO$2,Técnicos!$A$2:$A$100,IF(Projetos!AU23=1,Técnicos!$F$2:$F$100,IF(Projetos!AU23=2,Técnicos!$H$2:$H$100,Técnicos!$J$2:$J$100)),,0,1))</f>
        <v/>
      </c>
      <c r="AP24" s="15" t="str" cm="1">
        <f t="array" ref="AP24">IF(OR($B24="",AP$2=""),"",Projetos!$K23*_xlfn.XLOOKUP(AP$2,Técnicos!$A$2:$A$100,IF(Projetos!AV23=1,Técnicos!$F$2:$F$100,IF(Projetos!AV23=2,Técnicos!$H$2:$H$100,Técnicos!$J$2:$J$100)),,0,1))</f>
        <v/>
      </c>
      <c r="AQ24" s="15" t="str" cm="1">
        <f t="array" ref="AQ24">IF(OR($B24="",AQ$2=""),"",Projetos!$K23*_xlfn.XLOOKUP(AQ$2,Técnicos!$A$2:$A$100,IF(Projetos!AW23=1,Técnicos!$F$2:$F$100,IF(Projetos!AW23=2,Técnicos!$H$2:$H$100,Técnicos!$J$2:$J$100)),,0,1))</f>
        <v/>
      </c>
      <c r="AR24" s="15" t="str" cm="1">
        <f t="array" ref="AR24">IF(OR($B24="",AR$2=""),"",Projetos!$K23*_xlfn.XLOOKUP(AR$2,Técnicos!$A$2:$A$100,IF(Projetos!AX23=1,Técnicos!$F$2:$F$100,IF(Projetos!AX23=2,Técnicos!$H$2:$H$100,Técnicos!$J$2:$J$100)),,0,1))</f>
        <v/>
      </c>
      <c r="AS24" s="15" t="str" cm="1">
        <f t="array" ref="AS24">IF(OR($B24="",AS$2=""),"",Projetos!$K23*_xlfn.XLOOKUP(AS$2,Técnicos!$A$2:$A$100,IF(Projetos!AY23=1,Técnicos!$F$2:$F$100,IF(Projetos!AY23=2,Técnicos!$H$2:$H$100,Técnicos!$J$2:$J$100)),,0,1))</f>
        <v/>
      </c>
      <c r="AT24" s="15" t="str" cm="1">
        <f t="array" ref="AT24">IF(OR($B24="",AT$2=""),"",Projetos!$K23*_xlfn.XLOOKUP(AT$2,Técnicos!$A$2:$A$100,IF(Projetos!AZ23=1,Técnicos!$F$2:$F$100,IF(Projetos!AZ23=2,Técnicos!$H$2:$H$100,Técnicos!$J$2:$J$100)),,0,1))</f>
        <v/>
      </c>
      <c r="AU24" s="15" t="str" cm="1">
        <f t="array" ref="AU24">IF(OR($B24="",AU$2=""),"",Projetos!$K23*_xlfn.XLOOKUP(AU$2,Técnicos!$A$2:$A$100,IF(Projetos!BA23=1,Técnicos!$F$2:$F$100,IF(Projetos!BA23=2,Técnicos!$H$2:$H$100,Técnicos!$J$2:$J$100)),,0,1))</f>
        <v/>
      </c>
      <c r="AV24" s="15" t="str" cm="1">
        <f t="array" ref="AV24">IF(OR($B24="",AV$2=""),"",Projetos!$K23*_xlfn.XLOOKUP(AV$2,Técnicos!$A$2:$A$100,IF(Projetos!BB23=1,Técnicos!$F$2:$F$100,IF(Projetos!BB23=2,Técnicos!$H$2:$H$100,Técnicos!$J$2:$J$100)),,0,1))</f>
        <v/>
      </c>
      <c r="AW24" s="15" t="str" cm="1">
        <f t="array" ref="AW24">IF(OR($B24="",AW$2=""),"",Projetos!$K23*_xlfn.XLOOKUP(AW$2,Técnicos!$A$2:$A$100,IF(Projetos!BC23=1,Técnicos!$F$2:$F$100,IF(Projetos!BC23=2,Técnicos!$H$2:$H$100,Técnicos!$J$2:$J$100)),,0,1))</f>
        <v/>
      </c>
      <c r="AX24" s="15" t="str" cm="1">
        <f t="array" ref="AX24">IF(OR($B24="",AX$2=""),"",Projetos!$K23*_xlfn.XLOOKUP(AX$2,Técnicos!$A$2:$A$100,IF(Projetos!BD23=1,Técnicos!$F$2:$F$100,IF(Projetos!BD23=2,Técnicos!$H$2:$H$100,Técnicos!$J$2:$J$100)),,0,1))</f>
        <v/>
      </c>
      <c r="AY24" s="15" t="str" cm="1">
        <f t="array" ref="AY24">IF(OR($B24="",AY$2=""),"",Projetos!$K23*_xlfn.XLOOKUP(AY$2,Técnicos!$A$2:$A$100,IF(Projetos!BE23=1,Técnicos!$F$2:$F$100,IF(Projetos!BE23=2,Técnicos!$H$2:$H$100,Técnicos!$J$2:$J$100)),,0,1))</f>
        <v/>
      </c>
      <c r="AZ24" s="15" t="str" cm="1">
        <f t="array" ref="AZ24">IF(OR($B24="",AZ$2=""),"",Projetos!$K23*_xlfn.XLOOKUP(AZ$2,Técnicos!$A$2:$A$100,IF(Projetos!BF23=1,Técnicos!$F$2:$F$100,IF(Projetos!BF23=2,Técnicos!$H$2:$H$100,Técnicos!$J$2:$J$100)),,0,1))</f>
        <v/>
      </c>
      <c r="BA24" s="15" t="str" cm="1">
        <f t="array" ref="BA24">IF(OR($B24="",BA$2=""),"",Projetos!$K23*_xlfn.XLOOKUP(BA$2,Técnicos!$A$2:$A$100,IF(Projetos!BG23=1,Técnicos!$F$2:$F$100,IF(Projetos!BG23=2,Técnicos!$H$2:$H$100,Técnicos!$J$2:$J$100)),,0,1))</f>
        <v/>
      </c>
      <c r="BB24" s="15" t="str" cm="1">
        <f t="array" ref="BB24">IF(OR($B24="",BB$2=""),"",Projetos!$K23*_xlfn.XLOOKUP(BB$2,Técnicos!$A$2:$A$100,IF(Projetos!BH23=1,Técnicos!$F$2:$F$100,IF(Projetos!BH23=2,Técnicos!$H$2:$H$100,Técnicos!$J$2:$J$100)),,0,1))</f>
        <v/>
      </c>
      <c r="BC24" s="15" t="str" cm="1">
        <f t="array" ref="BC24">IF(OR($B24="",BC$2=""),"",Projetos!$K23*_xlfn.XLOOKUP(BC$2,Técnicos!$A$2:$A$100,IF(Projetos!BI23=1,Técnicos!$F$2:$F$100,IF(Projetos!BI23=2,Técnicos!$H$2:$H$100,Técnicos!$J$2:$J$100)),,0,1))</f>
        <v/>
      </c>
      <c r="BD24" s="15" t="str" cm="1">
        <f t="array" ref="BD24">IF(OR($B24="",BD$2=""),"",Projetos!$K23*_xlfn.XLOOKUP(BD$2,Técnicos!$A$2:$A$100,IF(Projetos!BJ23=1,Técnicos!$F$2:$F$100,IF(Projetos!BJ23=2,Técnicos!$H$2:$H$100,Técnicos!$J$2:$J$100)),,0,1))</f>
        <v/>
      </c>
      <c r="BE24" s="15" t="str" cm="1">
        <f t="array" ref="BE24">IF(OR($B24="",BE$2=""),"",Projetos!$K23*_xlfn.XLOOKUP(BE$2,Técnicos!$A$2:$A$100,IF(Projetos!BK23=1,Técnicos!$F$2:$F$100,IF(Projetos!BK23=2,Técnicos!$H$2:$H$100,Técnicos!$J$2:$J$100)),,0,1))</f>
        <v/>
      </c>
      <c r="BF24" s="15" t="str" cm="1">
        <f t="array" ref="BF24">IF(OR($B24="",BF$2=""),"",Projetos!$K23*_xlfn.XLOOKUP(BF$2,Técnicos!$A$2:$A$100,IF(Projetos!BL23=1,Técnicos!$F$2:$F$100,IF(Projetos!BL23=2,Técnicos!$H$2:$H$100,Técnicos!$J$2:$J$100)),,0,1))</f>
        <v/>
      </c>
      <c r="BG24" s="15" t="str" cm="1">
        <f t="array" ref="BG24">IF(OR($B24="",BG$2=""),"",Projetos!$K23*_xlfn.XLOOKUP(BG$2,Técnicos!$A$2:$A$100,IF(Projetos!BM23=1,Técnicos!$F$2:$F$100,IF(Projetos!BM23=2,Técnicos!$H$2:$H$100,Técnicos!$J$2:$J$100)),,0,1))</f>
        <v/>
      </c>
      <c r="BH24" s="15" t="str" cm="1">
        <f t="array" ref="BH24">IF(OR($B24="",BH$2=""),"",Projetos!$K23*_xlfn.XLOOKUP(BH$2,Técnicos!$A$2:$A$100,IF(Projetos!BN23=1,Técnicos!$F$2:$F$100,IF(Projetos!BN23=2,Técnicos!$H$2:$H$100,Técnicos!$J$2:$J$100)),,0,1))</f>
        <v/>
      </c>
      <c r="BI24" s="15" t="str" cm="1">
        <f t="array" ref="BI24">IF(OR($B24="",BI$2=""),"",Projetos!$K23*_xlfn.XLOOKUP(BI$2,Técnicos!$A$2:$A$100,IF(Projetos!BO23=1,Técnicos!$F$2:$F$100,IF(Projetos!BO23=2,Técnicos!$H$2:$H$100,Técnicos!$J$2:$J$100)),,0,1))</f>
        <v/>
      </c>
      <c r="BJ24" s="15" t="str" cm="1">
        <f t="array" ref="BJ24">IF(OR($B24="",BJ$2=""),"",Projetos!$K23*_xlfn.XLOOKUP(BJ$2,Técnicos!$A$2:$A$100,IF(Projetos!BP23=1,Técnicos!$F$2:$F$100,IF(Projetos!BP23=2,Técnicos!$H$2:$H$100,Técnicos!$J$2:$J$100)),,0,1))</f>
        <v/>
      </c>
      <c r="BK24" s="15" t="str" cm="1">
        <f t="array" ref="BK24">IF(OR($B24="",BK$2=""),"",Projetos!$K23*_xlfn.XLOOKUP(BK$2,Técnicos!$A$2:$A$100,IF(Projetos!BQ23=1,Técnicos!$F$2:$F$100,IF(Projetos!BQ23=2,Técnicos!$H$2:$H$100,Técnicos!$J$2:$J$100)),,0,1))</f>
        <v/>
      </c>
      <c r="BL24" s="15" t="str" cm="1">
        <f t="array" ref="BL24">IF(OR($B24="",BL$2=""),"",Projetos!$K23*_xlfn.XLOOKUP(BL$2,Técnicos!$A$2:$A$100,IF(Projetos!BR23=1,Técnicos!$F$2:$F$100,IF(Projetos!BR23=2,Técnicos!$H$2:$H$100,Técnicos!$J$2:$J$100)),,0,1))</f>
        <v/>
      </c>
      <c r="BM24" s="15" t="str" cm="1">
        <f t="array" ref="BM24">IF(OR($B24="",BM$2=""),"",Projetos!$K23*_xlfn.XLOOKUP(BM$2,Técnicos!$A$2:$A$100,IF(Projetos!BS23=1,Técnicos!$F$2:$F$100,IF(Projetos!BS23=2,Técnicos!$H$2:$H$100,Técnicos!$J$2:$J$100)),,0,1))</f>
        <v/>
      </c>
      <c r="BN24" s="15" t="str" cm="1">
        <f t="array" ref="BN24">IF(OR($B24="",BN$2=""),"",Projetos!$K23*_xlfn.XLOOKUP(BN$2,Técnicos!$A$2:$A$100,IF(Projetos!BT23=1,Técnicos!$F$2:$F$100,IF(Projetos!BT23=2,Técnicos!$H$2:$H$100,Técnicos!$J$2:$J$100)),,0,1))</f>
        <v/>
      </c>
      <c r="BO24" s="15" t="str" cm="1">
        <f t="array" ref="BO24">IF(OR($B24="",BO$2=""),"",Projetos!$K23*_xlfn.XLOOKUP(BO$2,Técnicos!$A$2:$A$100,IF(Projetos!BU23=1,Técnicos!$F$2:$F$100,IF(Projetos!BU23=2,Técnicos!$H$2:$H$100,Técnicos!$J$2:$J$100)),,0,1))</f>
        <v/>
      </c>
      <c r="BP24" s="15" t="str" cm="1">
        <f t="array" ref="BP24">IF(OR($B24="",BP$2=""),"",Projetos!$K23*_xlfn.XLOOKUP(BP$2,Técnicos!$A$2:$A$100,IF(Projetos!BV23=1,Técnicos!$F$2:$F$100,IF(Projetos!BV23=2,Técnicos!$H$2:$H$100,Técnicos!$J$2:$J$100)),,0,1))</f>
        <v/>
      </c>
      <c r="BQ24" s="15" t="str" cm="1">
        <f t="array" ref="BQ24">IF(OR($B24="",BQ$2=""),"",Projetos!$K23*_xlfn.XLOOKUP(BQ$2,Técnicos!$A$2:$A$100,IF(Projetos!BW23=1,Técnicos!$F$2:$F$100,IF(Projetos!BW23=2,Técnicos!$H$2:$H$100,Técnicos!$J$2:$J$100)),,0,1))</f>
        <v/>
      </c>
    </row>
    <row r="25" spans="2:69" x14ac:dyDescent="0.3">
      <c r="B25" s="1" t="str">
        <f>IF(Projetos!A24&lt;&gt;"",Projetos!A24,"")</f>
        <v/>
      </c>
      <c r="C25" s="15" t="str" cm="1">
        <f t="array" ref="C25">IF(OR($B25="",C$2=""),"",Projetos!$K24/_xlfn.XLOOKUP(C$2,Técnicos!$A$2:$A$100,IF(Projetos!I24=1,Técnicos!$F$2:$F$100,IF(Projetos!I24=2,Técnicos!$H$2:$H$100,Técnicos!$J$2:$J$100)),,0,1))</f>
        <v/>
      </c>
      <c r="D25" s="15" t="str" cm="1">
        <f t="array" ref="D25">IF(OR($B25="",D$2=""),"",Projetos!$K24/_xlfn.XLOOKUP(D$2,Técnicos!$A$2:$A$100,IF(Projetos!J24=1,Técnicos!$F$2:$F$100,IF(Projetos!J24=2,Técnicos!$H$2:$H$100,Técnicos!$J$2:$J$100)),,0,1))</f>
        <v/>
      </c>
      <c r="E25" s="15" t="str" cm="1">
        <f t="array" ref="E25">IF(OR($B25="",E$2=""),"",Projetos!$K24/_xlfn.XLOOKUP(E$2,Técnicos!$A$2:$A$100,IF(Projetos!K24=1,Técnicos!$F$2:$F$100,IF(Projetos!K24=2,Técnicos!$H$2:$H$100,Técnicos!$J$2:$J$100)),,0,1))</f>
        <v/>
      </c>
      <c r="F25" s="15" t="str" cm="1">
        <f t="array" ref="F25">IF(OR($B25="",F$2=""),"",Projetos!$K24/_xlfn.XLOOKUP(F$2,Técnicos!$A$2:$A$100,IF(Projetos!L24=1,Técnicos!$F$2:$F$100,IF(Projetos!L24=2,Técnicos!$H$2:$H$100,Técnicos!$J$2:$J$100)),,0,1))</f>
        <v/>
      </c>
      <c r="G25" s="15" t="str" cm="1">
        <f t="array" ref="G25">IF(OR($B25="",G$2=""),"",Projetos!$K24/_xlfn.XLOOKUP(G$2,Técnicos!$A$2:$A$100,IF(Projetos!M24=1,Técnicos!$F$2:$F$100,IF(Projetos!M24=2,Técnicos!$H$2:$H$100,Técnicos!$J$2:$J$100)),,0,1))</f>
        <v/>
      </c>
      <c r="H25" s="15" t="str" cm="1">
        <f t="array" ref="H25">IF(OR($B25="",H$2=""),"",Projetos!$K24/_xlfn.XLOOKUP(H$2,Técnicos!$A$2:$A$100,IF(Projetos!N24=1,Técnicos!$F$2:$F$100,IF(Projetos!N24=2,Técnicos!$H$2:$H$100,Técnicos!$J$2:$J$100)),,0,1))</f>
        <v/>
      </c>
      <c r="I25" s="15" t="str" cm="1">
        <f t="array" ref="I25">IF(OR($B25="",I$2=""),"",Projetos!$K24/_xlfn.XLOOKUP(I$2,Técnicos!$A$2:$A$100,IF(Projetos!O24=1,Técnicos!$F$2:$F$100,IF(Projetos!O24=2,Técnicos!$H$2:$H$100,Técnicos!$J$2:$J$100)),,0,1))</f>
        <v/>
      </c>
      <c r="J25" s="15" t="str" cm="1">
        <f t="array" ref="J25">IF(OR($B25="",J$2=""),"",Projetos!$K24/_xlfn.XLOOKUP(J$2,Técnicos!$A$2:$A$100,IF(Projetos!P24=1,Técnicos!$F$2:$F$100,IF(Projetos!P24=2,Técnicos!$H$2:$H$100,Técnicos!$J$2:$J$100)),,0,1))</f>
        <v/>
      </c>
      <c r="K25" s="15" t="str" cm="1">
        <f t="array" ref="K25">IF(OR($B25="",K$2=""),"",Projetos!$K24/_xlfn.XLOOKUP(K$2,Técnicos!$A$2:$A$100,IF(Projetos!Q24=1,Técnicos!$F$2:$F$100,IF(Projetos!Q24=2,Técnicos!$H$2:$H$100,Técnicos!$J$2:$J$100)),,0,1))</f>
        <v/>
      </c>
      <c r="L25" s="15" t="str" cm="1">
        <f t="array" ref="L25">IF(OR($B25="",L$2=""),"",Projetos!$K24/_xlfn.XLOOKUP(L$2,Técnicos!$A$2:$A$100,IF(Projetos!R24=1,Técnicos!$F$2:$F$100,IF(Projetos!R24=2,Técnicos!$H$2:$H$100,Técnicos!$J$2:$J$100)),,0,1))</f>
        <v/>
      </c>
      <c r="M25" s="15" t="str" cm="1">
        <f t="array" ref="M25">IF(OR($B25="",M$2=""),"",Projetos!$K24/_xlfn.XLOOKUP(M$2,Técnicos!$A$2:$A$100,IF(Projetos!S24=1,Técnicos!$F$2:$F$100,IF(Projetos!S24=2,Técnicos!$H$2:$H$100,Técnicos!$J$2:$J$100)),,0,1))</f>
        <v/>
      </c>
      <c r="N25" s="15" t="str" cm="1">
        <f t="array" ref="N25">IF(OR($B25="",N$2=""),"",Projetos!$K24/_xlfn.XLOOKUP(N$2,Técnicos!$A$2:$A$100,IF(Projetos!T24=1,Técnicos!$F$2:$F$100,IF(Projetos!T24=2,Técnicos!$H$2:$H$100,Técnicos!$J$2:$J$100)),,0,1))</f>
        <v/>
      </c>
      <c r="O25" s="15" t="str" cm="1">
        <f t="array" ref="O25">IF(OR($B25="",O$2=""),"",Projetos!$K24/_xlfn.XLOOKUP(O$2,Técnicos!$A$2:$A$100,IF(Projetos!U24=1,Técnicos!$F$2:$F$100,IF(Projetos!U24=2,Técnicos!$H$2:$H$100,Técnicos!$J$2:$J$100)),,0,1))</f>
        <v/>
      </c>
      <c r="P25" s="15" t="str" cm="1">
        <f t="array" ref="P25">IF(OR($B25="",P$2=""),"",Projetos!$K24/_xlfn.XLOOKUP(P$2,Técnicos!$A$2:$A$100,IF(Projetos!V24=1,Técnicos!$F$2:$F$100,IF(Projetos!V24=2,Técnicos!$H$2:$H$100,Técnicos!$J$2:$J$100)),,0,1))</f>
        <v/>
      </c>
      <c r="Q25" s="15" t="str" cm="1">
        <f t="array" ref="Q25">IF(OR($B25="",Q$2=""),"",Projetos!$K24/_xlfn.XLOOKUP(Q$2,Técnicos!$A$2:$A$100,IF(Projetos!W24=1,Técnicos!$F$2:$F$100,IF(Projetos!W24=2,Técnicos!$H$2:$H$100,Técnicos!$J$2:$J$100)),,0,1))</f>
        <v/>
      </c>
      <c r="R25" s="15" t="str" cm="1">
        <f t="array" ref="R25">IF(OR($B25="",R$2=""),"",Projetos!$K24/_xlfn.XLOOKUP(R$2,Técnicos!$A$2:$A$100,IF(Projetos!X24=1,Técnicos!$F$2:$F$100,IF(Projetos!X24=2,Técnicos!$H$2:$H$100,Técnicos!$J$2:$J$100)),,0,1))</f>
        <v/>
      </c>
      <c r="S25" s="15" t="str" cm="1">
        <f t="array" ref="S25">IF(OR($B25="",S$2=""),"",Projetos!$K24/_xlfn.XLOOKUP(S$2,Técnicos!$A$2:$A$100,IF(Projetos!Y24=1,Técnicos!$F$2:$F$100,IF(Projetos!Y24=2,Técnicos!$H$2:$H$100,Técnicos!$J$2:$J$100)),,0,1))</f>
        <v/>
      </c>
      <c r="T25" s="15" t="str" cm="1">
        <f t="array" ref="T25">IF(OR($B25="",T$2=""),"",Projetos!$K24/_xlfn.XLOOKUP(T$2,Técnicos!$A$2:$A$100,IF(Projetos!Z24=1,Técnicos!$F$2:$F$100,IF(Projetos!Z24=2,Técnicos!$H$2:$H$100,Técnicos!$J$2:$J$100)),,0,1))</f>
        <v/>
      </c>
      <c r="U25" s="15" t="str" cm="1">
        <f t="array" ref="U25">IF(OR($B25="",U$2=""),"",Projetos!$K24/_xlfn.XLOOKUP(U$2,Técnicos!$A$2:$A$100,IF(Projetos!AA24=1,Técnicos!$F$2:$F$100,IF(Projetos!AA24=2,Técnicos!$H$2:$H$100,Técnicos!$J$2:$J$100)),,0,1))</f>
        <v/>
      </c>
      <c r="V25" s="15" t="str" cm="1">
        <f t="array" ref="V25">IF(OR($B25="",V$2=""),"",Projetos!$K24/_xlfn.XLOOKUP(V$2,Técnicos!$A$2:$A$100,IF(Projetos!AB24=1,Técnicos!$F$2:$F$100,IF(Projetos!AB24=2,Técnicos!$H$2:$H$100,Técnicos!$J$2:$J$100)),,0,1))</f>
        <v/>
      </c>
      <c r="W25" s="15" t="str" cm="1">
        <f t="array" ref="W25">IF(OR($B25="",W$2=""),"",Projetos!$K24/_xlfn.XLOOKUP(W$2,Técnicos!$A$2:$A$100,IF(Projetos!AC24=1,Técnicos!$F$2:$F$100,IF(Projetos!AC24=2,Técnicos!$H$2:$H$100,Técnicos!$J$2:$J$100)),,0,1))</f>
        <v/>
      </c>
      <c r="X25" s="15" t="str" cm="1">
        <f t="array" ref="X25">IF(OR($B25="",X$2=""),"",Projetos!$K24/_xlfn.XLOOKUP(X$2,Técnicos!$A$2:$A$100,IF(Projetos!AD24=1,Técnicos!$F$2:$F$100,IF(Projetos!AD24=2,Técnicos!$H$2:$H$100,Técnicos!$J$2:$J$100)),,0,1))</f>
        <v/>
      </c>
      <c r="Y25" s="15" t="str" cm="1">
        <f t="array" ref="Y25">IF(OR($B25="",Y$2=""),"",Projetos!$K24/_xlfn.XLOOKUP(Y$2,Técnicos!$A$2:$A$100,IF(Projetos!AE24=1,Técnicos!$F$2:$F$100,IF(Projetos!AE24=2,Técnicos!$H$2:$H$100,Técnicos!$J$2:$J$100)),,0,1))</f>
        <v/>
      </c>
      <c r="Z25" s="15" t="str" cm="1">
        <f t="array" ref="Z25">IF(OR($B25="",Z$2=""),"",Projetos!$K24/_xlfn.XLOOKUP(Z$2,Técnicos!$A$2:$A$100,IF(Projetos!AF24=1,Técnicos!$F$2:$F$100,IF(Projetos!AF24=2,Técnicos!$H$2:$H$100,Técnicos!$J$2:$J$100)),,0,1))</f>
        <v/>
      </c>
      <c r="AA25" s="15" t="str" cm="1">
        <f t="array" ref="AA25">IF(OR($B25="",AA$2=""),"",Projetos!$K24/_xlfn.XLOOKUP(AA$2,Técnicos!$A$2:$A$100,IF(Projetos!AG24=1,Técnicos!$F$2:$F$100,IF(Projetos!AG24=2,Técnicos!$H$2:$H$100,Técnicos!$J$2:$J$100)),,0,1))</f>
        <v/>
      </c>
      <c r="AB25" s="15" t="str" cm="1">
        <f t="array" ref="AB25">IF(OR($B25="",AB$2=""),"",Projetos!$K24/_xlfn.XLOOKUP(AB$2,Técnicos!$A$2:$A$100,IF(Projetos!AH24=1,Técnicos!$F$2:$F$100,IF(Projetos!AH24=2,Técnicos!$H$2:$H$100,Técnicos!$J$2:$J$100)),,0,1))</f>
        <v/>
      </c>
      <c r="AC25" s="15" t="str" cm="1">
        <f t="array" ref="AC25">IF(OR($B25="",AC$2=""),"",Projetos!$K24/_xlfn.XLOOKUP(AC$2,Técnicos!$A$2:$A$100,IF(Projetos!AI24=1,Técnicos!$F$2:$F$100,IF(Projetos!AI24=2,Técnicos!$H$2:$H$100,Técnicos!$J$2:$J$100)),,0,1))</f>
        <v/>
      </c>
      <c r="AD25" s="15" t="str" cm="1">
        <f t="array" ref="AD25">IF(OR($B25="",AD$2=""),"",Projetos!$K24/_xlfn.XLOOKUP(AD$2,Técnicos!$A$2:$A$100,IF(Projetos!AJ24=1,Técnicos!$F$2:$F$100,IF(Projetos!AJ24=2,Técnicos!$H$2:$H$100,Técnicos!$J$2:$J$100)),,0,1))</f>
        <v/>
      </c>
      <c r="AE25" s="15" t="str" cm="1">
        <f t="array" ref="AE25">IF(OR($B25="",AE$2=""),"",Projetos!$K24/_xlfn.XLOOKUP(AE$2,Técnicos!$A$2:$A$100,IF(Projetos!AK24=1,Técnicos!$F$2:$F$100,IF(Projetos!AK24=2,Técnicos!$H$2:$H$100,Técnicos!$J$2:$J$100)),,0,1))</f>
        <v/>
      </c>
      <c r="AF25" s="15" t="str" cm="1">
        <f t="array" ref="AF25">IF(OR($B25="",AF$2=""),"",Projetos!$K24/_xlfn.XLOOKUP(AF$2,Técnicos!$A$2:$A$100,IF(Projetos!AL24=1,Técnicos!$F$2:$F$100,IF(Projetos!AL24=2,Técnicos!$H$2:$H$100,Técnicos!$J$2:$J$100)),,0,1))</f>
        <v/>
      </c>
      <c r="AG25" s="15" t="str" cm="1">
        <f t="array" ref="AG25">IF(OR($B25="",AG$2=""),"",Projetos!$K24/_xlfn.XLOOKUP(AG$2,Técnicos!$A$2:$A$100,IF(Projetos!AM24=1,Técnicos!$F$2:$F$100,IF(Projetos!AM24=2,Técnicos!$H$2:$H$100,Técnicos!$J$2:$J$100)),,0,1))</f>
        <v/>
      </c>
      <c r="AH25" s="15" t="str" cm="1">
        <f t="array" ref="AH25">IF(OR($B25="",AH$2=""),"",Projetos!$K24/_xlfn.XLOOKUP(AH$2,Técnicos!$A$2:$A$100,IF(Projetos!AN24=1,Técnicos!$F$2:$F$100,IF(Projetos!AN24=2,Técnicos!$H$2:$H$100,Técnicos!$J$2:$J$100)),,0,1))</f>
        <v/>
      </c>
      <c r="AI25" s="15" t="str" cm="1">
        <f t="array" ref="AI25">IF(OR($B25="",AI$2=""),"",Projetos!$K24/_xlfn.XLOOKUP(AI$2,Técnicos!$A$2:$A$100,IF(Projetos!AO24=1,Técnicos!$F$2:$F$100,IF(Projetos!AO24=2,Técnicos!$H$2:$H$100,Técnicos!$J$2:$J$100)),,0,1))</f>
        <v/>
      </c>
      <c r="AJ25" s="15" t="str" cm="1">
        <f t="array" ref="AJ25">IF(OR($B25="",AJ$2=""),"",Projetos!$K24/_xlfn.XLOOKUP(AJ$2,Técnicos!$A$2:$A$100,IF(Projetos!AP24=1,Técnicos!$F$2:$F$100,IF(Projetos!AP24=2,Técnicos!$H$2:$H$100,Técnicos!$J$2:$J$100)),,0,1))</f>
        <v/>
      </c>
      <c r="AK25" s="15" t="str" cm="1">
        <f t="array" ref="AK25">IF(OR($B25="",AK$2=""),"",Projetos!$K24/_xlfn.XLOOKUP(AK$2,Técnicos!$A$2:$A$100,IF(Projetos!AQ24=1,Técnicos!$F$2:$F$100,IF(Projetos!AQ24=2,Técnicos!$H$2:$H$100,Técnicos!$J$2:$J$100)),,0,1))</f>
        <v/>
      </c>
      <c r="AL25" s="15" t="str" cm="1">
        <f t="array" ref="AL25">IF(OR($B25="",AL$2=""),"",Projetos!$K24*_xlfn.XLOOKUP(AL$2,Técnicos!$A$2:$A$100,IF(Projetos!AR24=1,Técnicos!$F$2:$F$100,IF(Projetos!AR24=2,Técnicos!$H$2:$H$100,Técnicos!$J$2:$J$100)),,0,1))</f>
        <v/>
      </c>
      <c r="AM25" s="15" t="str" cm="1">
        <f t="array" ref="AM25">IF(OR($B25="",AM$2=""),"",Projetos!$K24*_xlfn.XLOOKUP(AM$2,Técnicos!$A$2:$A$100,IF(Projetos!AS24=1,Técnicos!$F$2:$F$100,IF(Projetos!AS24=2,Técnicos!$H$2:$H$100,Técnicos!$J$2:$J$100)),,0,1))</f>
        <v/>
      </c>
      <c r="AN25" s="15" t="str" cm="1">
        <f t="array" ref="AN25">IF(OR($B25="",AN$2=""),"",Projetos!$K24*_xlfn.XLOOKUP(AN$2,Técnicos!$A$2:$A$100,IF(Projetos!AT24=1,Técnicos!$F$2:$F$100,IF(Projetos!AT24=2,Técnicos!$H$2:$H$100,Técnicos!$J$2:$J$100)),,0,1))</f>
        <v/>
      </c>
      <c r="AO25" s="15" t="str" cm="1">
        <f t="array" ref="AO25">IF(OR($B25="",AO$2=""),"",Projetos!$K24*_xlfn.XLOOKUP(AO$2,Técnicos!$A$2:$A$100,IF(Projetos!AU24=1,Técnicos!$F$2:$F$100,IF(Projetos!AU24=2,Técnicos!$H$2:$H$100,Técnicos!$J$2:$J$100)),,0,1))</f>
        <v/>
      </c>
      <c r="AP25" s="15" t="str" cm="1">
        <f t="array" ref="AP25">IF(OR($B25="",AP$2=""),"",Projetos!$K24*_xlfn.XLOOKUP(AP$2,Técnicos!$A$2:$A$100,IF(Projetos!AV24=1,Técnicos!$F$2:$F$100,IF(Projetos!AV24=2,Técnicos!$H$2:$H$100,Técnicos!$J$2:$J$100)),,0,1))</f>
        <v/>
      </c>
      <c r="AQ25" s="15" t="str" cm="1">
        <f t="array" ref="AQ25">IF(OR($B25="",AQ$2=""),"",Projetos!$K24*_xlfn.XLOOKUP(AQ$2,Técnicos!$A$2:$A$100,IF(Projetos!AW24=1,Técnicos!$F$2:$F$100,IF(Projetos!AW24=2,Técnicos!$H$2:$H$100,Técnicos!$J$2:$J$100)),,0,1))</f>
        <v/>
      </c>
      <c r="AR25" s="15" t="str" cm="1">
        <f t="array" ref="AR25">IF(OR($B25="",AR$2=""),"",Projetos!$K24*_xlfn.XLOOKUP(AR$2,Técnicos!$A$2:$A$100,IF(Projetos!AX24=1,Técnicos!$F$2:$F$100,IF(Projetos!AX24=2,Técnicos!$H$2:$H$100,Técnicos!$J$2:$J$100)),,0,1))</f>
        <v/>
      </c>
      <c r="AS25" s="15" t="str" cm="1">
        <f t="array" ref="AS25">IF(OR($B25="",AS$2=""),"",Projetos!$K24*_xlfn.XLOOKUP(AS$2,Técnicos!$A$2:$A$100,IF(Projetos!AY24=1,Técnicos!$F$2:$F$100,IF(Projetos!AY24=2,Técnicos!$H$2:$H$100,Técnicos!$J$2:$J$100)),,0,1))</f>
        <v/>
      </c>
      <c r="AT25" s="15" t="str" cm="1">
        <f t="array" ref="AT25">IF(OR($B25="",AT$2=""),"",Projetos!$K24*_xlfn.XLOOKUP(AT$2,Técnicos!$A$2:$A$100,IF(Projetos!AZ24=1,Técnicos!$F$2:$F$100,IF(Projetos!AZ24=2,Técnicos!$H$2:$H$100,Técnicos!$J$2:$J$100)),,0,1))</f>
        <v/>
      </c>
      <c r="AU25" s="15" t="str" cm="1">
        <f t="array" ref="AU25">IF(OR($B25="",AU$2=""),"",Projetos!$K24*_xlfn.XLOOKUP(AU$2,Técnicos!$A$2:$A$100,IF(Projetos!BA24=1,Técnicos!$F$2:$F$100,IF(Projetos!BA24=2,Técnicos!$H$2:$H$100,Técnicos!$J$2:$J$100)),,0,1))</f>
        <v/>
      </c>
      <c r="AV25" s="15" t="str" cm="1">
        <f t="array" ref="AV25">IF(OR($B25="",AV$2=""),"",Projetos!$K24*_xlfn.XLOOKUP(AV$2,Técnicos!$A$2:$A$100,IF(Projetos!BB24=1,Técnicos!$F$2:$F$100,IF(Projetos!BB24=2,Técnicos!$H$2:$H$100,Técnicos!$J$2:$J$100)),,0,1))</f>
        <v/>
      </c>
      <c r="AW25" s="15" t="str" cm="1">
        <f t="array" ref="AW25">IF(OR($B25="",AW$2=""),"",Projetos!$K24*_xlfn.XLOOKUP(AW$2,Técnicos!$A$2:$A$100,IF(Projetos!BC24=1,Técnicos!$F$2:$F$100,IF(Projetos!BC24=2,Técnicos!$H$2:$H$100,Técnicos!$J$2:$J$100)),,0,1))</f>
        <v/>
      </c>
      <c r="AX25" s="15" t="str" cm="1">
        <f t="array" ref="AX25">IF(OR($B25="",AX$2=""),"",Projetos!$K24*_xlfn.XLOOKUP(AX$2,Técnicos!$A$2:$A$100,IF(Projetos!BD24=1,Técnicos!$F$2:$F$100,IF(Projetos!BD24=2,Técnicos!$H$2:$H$100,Técnicos!$J$2:$J$100)),,0,1))</f>
        <v/>
      </c>
      <c r="AY25" s="15" t="str" cm="1">
        <f t="array" ref="AY25">IF(OR($B25="",AY$2=""),"",Projetos!$K24*_xlfn.XLOOKUP(AY$2,Técnicos!$A$2:$A$100,IF(Projetos!BE24=1,Técnicos!$F$2:$F$100,IF(Projetos!BE24=2,Técnicos!$H$2:$H$100,Técnicos!$J$2:$J$100)),,0,1))</f>
        <v/>
      </c>
      <c r="AZ25" s="15" t="str" cm="1">
        <f t="array" ref="AZ25">IF(OR($B25="",AZ$2=""),"",Projetos!$K24*_xlfn.XLOOKUP(AZ$2,Técnicos!$A$2:$A$100,IF(Projetos!BF24=1,Técnicos!$F$2:$F$100,IF(Projetos!BF24=2,Técnicos!$H$2:$H$100,Técnicos!$J$2:$J$100)),,0,1))</f>
        <v/>
      </c>
      <c r="BA25" s="15" t="str" cm="1">
        <f t="array" ref="BA25">IF(OR($B25="",BA$2=""),"",Projetos!$K24*_xlfn.XLOOKUP(BA$2,Técnicos!$A$2:$A$100,IF(Projetos!BG24=1,Técnicos!$F$2:$F$100,IF(Projetos!BG24=2,Técnicos!$H$2:$H$100,Técnicos!$J$2:$J$100)),,0,1))</f>
        <v/>
      </c>
      <c r="BB25" s="15" t="str" cm="1">
        <f t="array" ref="BB25">IF(OR($B25="",BB$2=""),"",Projetos!$K24*_xlfn.XLOOKUP(BB$2,Técnicos!$A$2:$A$100,IF(Projetos!BH24=1,Técnicos!$F$2:$F$100,IF(Projetos!BH24=2,Técnicos!$H$2:$H$100,Técnicos!$J$2:$J$100)),,0,1))</f>
        <v/>
      </c>
      <c r="BC25" s="15" t="str" cm="1">
        <f t="array" ref="BC25">IF(OR($B25="",BC$2=""),"",Projetos!$K24*_xlfn.XLOOKUP(BC$2,Técnicos!$A$2:$A$100,IF(Projetos!BI24=1,Técnicos!$F$2:$F$100,IF(Projetos!BI24=2,Técnicos!$H$2:$H$100,Técnicos!$J$2:$J$100)),,0,1))</f>
        <v/>
      </c>
      <c r="BD25" s="15" t="str" cm="1">
        <f t="array" ref="BD25">IF(OR($B25="",BD$2=""),"",Projetos!$K24*_xlfn.XLOOKUP(BD$2,Técnicos!$A$2:$A$100,IF(Projetos!BJ24=1,Técnicos!$F$2:$F$100,IF(Projetos!BJ24=2,Técnicos!$H$2:$H$100,Técnicos!$J$2:$J$100)),,0,1))</f>
        <v/>
      </c>
      <c r="BE25" s="15" t="str" cm="1">
        <f t="array" ref="BE25">IF(OR($B25="",BE$2=""),"",Projetos!$K24*_xlfn.XLOOKUP(BE$2,Técnicos!$A$2:$A$100,IF(Projetos!BK24=1,Técnicos!$F$2:$F$100,IF(Projetos!BK24=2,Técnicos!$H$2:$H$100,Técnicos!$J$2:$J$100)),,0,1))</f>
        <v/>
      </c>
      <c r="BF25" s="15" t="str" cm="1">
        <f t="array" ref="BF25">IF(OR($B25="",BF$2=""),"",Projetos!$K24*_xlfn.XLOOKUP(BF$2,Técnicos!$A$2:$A$100,IF(Projetos!BL24=1,Técnicos!$F$2:$F$100,IF(Projetos!BL24=2,Técnicos!$H$2:$H$100,Técnicos!$J$2:$J$100)),,0,1))</f>
        <v/>
      </c>
      <c r="BG25" s="15" t="str" cm="1">
        <f t="array" ref="BG25">IF(OR($B25="",BG$2=""),"",Projetos!$K24*_xlfn.XLOOKUP(BG$2,Técnicos!$A$2:$A$100,IF(Projetos!BM24=1,Técnicos!$F$2:$F$100,IF(Projetos!BM24=2,Técnicos!$H$2:$H$100,Técnicos!$J$2:$J$100)),,0,1))</f>
        <v/>
      </c>
      <c r="BH25" s="15" t="str" cm="1">
        <f t="array" ref="BH25">IF(OR($B25="",BH$2=""),"",Projetos!$K24*_xlfn.XLOOKUP(BH$2,Técnicos!$A$2:$A$100,IF(Projetos!BN24=1,Técnicos!$F$2:$F$100,IF(Projetos!BN24=2,Técnicos!$H$2:$H$100,Técnicos!$J$2:$J$100)),,0,1))</f>
        <v/>
      </c>
      <c r="BI25" s="15" t="str" cm="1">
        <f t="array" ref="BI25">IF(OR($B25="",BI$2=""),"",Projetos!$K24*_xlfn.XLOOKUP(BI$2,Técnicos!$A$2:$A$100,IF(Projetos!BO24=1,Técnicos!$F$2:$F$100,IF(Projetos!BO24=2,Técnicos!$H$2:$H$100,Técnicos!$J$2:$J$100)),,0,1))</f>
        <v/>
      </c>
      <c r="BJ25" s="15" t="str" cm="1">
        <f t="array" ref="BJ25">IF(OR($B25="",BJ$2=""),"",Projetos!$K24*_xlfn.XLOOKUP(BJ$2,Técnicos!$A$2:$A$100,IF(Projetos!BP24=1,Técnicos!$F$2:$F$100,IF(Projetos!BP24=2,Técnicos!$H$2:$H$100,Técnicos!$J$2:$J$100)),,0,1))</f>
        <v/>
      </c>
      <c r="BK25" s="15" t="str" cm="1">
        <f t="array" ref="BK25">IF(OR($B25="",BK$2=""),"",Projetos!$K24*_xlfn.XLOOKUP(BK$2,Técnicos!$A$2:$A$100,IF(Projetos!BQ24=1,Técnicos!$F$2:$F$100,IF(Projetos!BQ24=2,Técnicos!$H$2:$H$100,Técnicos!$J$2:$J$100)),,0,1))</f>
        <v/>
      </c>
      <c r="BL25" s="15" t="str" cm="1">
        <f t="array" ref="BL25">IF(OR($B25="",BL$2=""),"",Projetos!$K24*_xlfn.XLOOKUP(BL$2,Técnicos!$A$2:$A$100,IF(Projetos!BR24=1,Técnicos!$F$2:$F$100,IF(Projetos!BR24=2,Técnicos!$H$2:$H$100,Técnicos!$J$2:$J$100)),,0,1))</f>
        <v/>
      </c>
      <c r="BM25" s="15" t="str" cm="1">
        <f t="array" ref="BM25">IF(OR($B25="",BM$2=""),"",Projetos!$K24*_xlfn.XLOOKUP(BM$2,Técnicos!$A$2:$A$100,IF(Projetos!BS24=1,Técnicos!$F$2:$F$100,IF(Projetos!BS24=2,Técnicos!$H$2:$H$100,Técnicos!$J$2:$J$100)),,0,1))</f>
        <v/>
      </c>
      <c r="BN25" s="15" t="str" cm="1">
        <f t="array" ref="BN25">IF(OR($B25="",BN$2=""),"",Projetos!$K24*_xlfn.XLOOKUP(BN$2,Técnicos!$A$2:$A$100,IF(Projetos!BT24=1,Técnicos!$F$2:$F$100,IF(Projetos!BT24=2,Técnicos!$H$2:$H$100,Técnicos!$J$2:$J$100)),,0,1))</f>
        <v/>
      </c>
      <c r="BO25" s="15" t="str" cm="1">
        <f t="array" ref="BO25">IF(OR($B25="",BO$2=""),"",Projetos!$K24*_xlfn.XLOOKUP(BO$2,Técnicos!$A$2:$A$100,IF(Projetos!BU24=1,Técnicos!$F$2:$F$100,IF(Projetos!BU24=2,Técnicos!$H$2:$H$100,Técnicos!$J$2:$J$100)),,0,1))</f>
        <v/>
      </c>
      <c r="BP25" s="15" t="str" cm="1">
        <f t="array" ref="BP25">IF(OR($B25="",BP$2=""),"",Projetos!$K24*_xlfn.XLOOKUP(BP$2,Técnicos!$A$2:$A$100,IF(Projetos!BV24=1,Técnicos!$F$2:$F$100,IF(Projetos!BV24=2,Técnicos!$H$2:$H$100,Técnicos!$J$2:$J$100)),,0,1))</f>
        <v/>
      </c>
      <c r="BQ25" s="15" t="str" cm="1">
        <f t="array" ref="BQ25">IF(OR($B25="",BQ$2=""),"",Projetos!$K24*_xlfn.XLOOKUP(BQ$2,Técnicos!$A$2:$A$100,IF(Projetos!BW24=1,Técnicos!$F$2:$F$100,IF(Projetos!BW24=2,Técnicos!$H$2:$H$100,Técnicos!$J$2:$J$100)),,0,1))</f>
        <v/>
      </c>
    </row>
    <row r="26" spans="2:69" x14ac:dyDescent="0.3">
      <c r="B26" s="1" t="str">
        <f>IF(Projetos!A25&lt;&gt;"",Projetos!A25,"")</f>
        <v/>
      </c>
      <c r="C26" s="15" t="str" cm="1">
        <f t="array" ref="C26">IF(OR($B26="",C$2=""),"",Projetos!$K25/_xlfn.XLOOKUP(C$2,Técnicos!$A$2:$A$100,IF(Projetos!I25=1,Técnicos!$F$2:$F$100,IF(Projetos!I25=2,Técnicos!$H$2:$H$100,Técnicos!$J$2:$J$100)),,0,1))</f>
        <v/>
      </c>
      <c r="D26" s="15" t="str" cm="1">
        <f t="array" ref="D26">IF(OR($B26="",D$2=""),"",Projetos!$K25/_xlfn.XLOOKUP(D$2,Técnicos!$A$2:$A$100,IF(Projetos!J25=1,Técnicos!$F$2:$F$100,IF(Projetos!J25=2,Técnicos!$H$2:$H$100,Técnicos!$J$2:$J$100)),,0,1))</f>
        <v/>
      </c>
      <c r="E26" s="15" t="str" cm="1">
        <f t="array" ref="E26">IF(OR($B26="",E$2=""),"",Projetos!$K25/_xlfn.XLOOKUP(E$2,Técnicos!$A$2:$A$100,IF(Projetos!K25=1,Técnicos!$F$2:$F$100,IF(Projetos!K25=2,Técnicos!$H$2:$H$100,Técnicos!$J$2:$J$100)),,0,1))</f>
        <v/>
      </c>
      <c r="F26" s="15" t="str" cm="1">
        <f t="array" ref="F26">IF(OR($B26="",F$2=""),"",Projetos!$K25/_xlfn.XLOOKUP(F$2,Técnicos!$A$2:$A$100,IF(Projetos!L25=1,Técnicos!$F$2:$F$100,IF(Projetos!L25=2,Técnicos!$H$2:$H$100,Técnicos!$J$2:$J$100)),,0,1))</f>
        <v/>
      </c>
      <c r="G26" s="15" t="str" cm="1">
        <f t="array" ref="G26">IF(OR($B26="",G$2=""),"",Projetos!$K25/_xlfn.XLOOKUP(G$2,Técnicos!$A$2:$A$100,IF(Projetos!M25=1,Técnicos!$F$2:$F$100,IF(Projetos!M25=2,Técnicos!$H$2:$H$100,Técnicos!$J$2:$J$100)),,0,1))</f>
        <v/>
      </c>
      <c r="H26" s="15" t="str" cm="1">
        <f t="array" ref="H26">IF(OR($B26="",H$2=""),"",Projetos!$K25/_xlfn.XLOOKUP(H$2,Técnicos!$A$2:$A$100,IF(Projetos!N25=1,Técnicos!$F$2:$F$100,IF(Projetos!N25=2,Técnicos!$H$2:$H$100,Técnicos!$J$2:$J$100)),,0,1))</f>
        <v/>
      </c>
      <c r="I26" s="15" t="str" cm="1">
        <f t="array" ref="I26">IF(OR($B26="",I$2=""),"",Projetos!$K25/_xlfn.XLOOKUP(I$2,Técnicos!$A$2:$A$100,IF(Projetos!O25=1,Técnicos!$F$2:$F$100,IF(Projetos!O25=2,Técnicos!$H$2:$H$100,Técnicos!$J$2:$J$100)),,0,1))</f>
        <v/>
      </c>
      <c r="J26" s="15" t="str" cm="1">
        <f t="array" ref="J26">IF(OR($B26="",J$2=""),"",Projetos!$K25/_xlfn.XLOOKUP(J$2,Técnicos!$A$2:$A$100,IF(Projetos!P25=1,Técnicos!$F$2:$F$100,IF(Projetos!P25=2,Técnicos!$H$2:$H$100,Técnicos!$J$2:$J$100)),,0,1))</f>
        <v/>
      </c>
      <c r="K26" s="15" t="str" cm="1">
        <f t="array" ref="K26">IF(OR($B26="",K$2=""),"",Projetos!$K25/_xlfn.XLOOKUP(K$2,Técnicos!$A$2:$A$100,IF(Projetos!Q25=1,Técnicos!$F$2:$F$100,IF(Projetos!Q25=2,Técnicos!$H$2:$H$100,Técnicos!$J$2:$J$100)),,0,1))</f>
        <v/>
      </c>
      <c r="L26" s="15" t="str" cm="1">
        <f t="array" ref="L26">IF(OR($B26="",L$2=""),"",Projetos!$K25/_xlfn.XLOOKUP(L$2,Técnicos!$A$2:$A$100,IF(Projetos!R25=1,Técnicos!$F$2:$F$100,IF(Projetos!R25=2,Técnicos!$H$2:$H$100,Técnicos!$J$2:$J$100)),,0,1))</f>
        <v/>
      </c>
      <c r="M26" s="15" t="str" cm="1">
        <f t="array" ref="M26">IF(OR($B26="",M$2=""),"",Projetos!$K25/_xlfn.XLOOKUP(M$2,Técnicos!$A$2:$A$100,IF(Projetos!S25=1,Técnicos!$F$2:$F$100,IF(Projetos!S25=2,Técnicos!$H$2:$H$100,Técnicos!$J$2:$J$100)),,0,1))</f>
        <v/>
      </c>
      <c r="N26" s="15" t="str" cm="1">
        <f t="array" ref="N26">IF(OR($B26="",N$2=""),"",Projetos!$K25/_xlfn.XLOOKUP(N$2,Técnicos!$A$2:$A$100,IF(Projetos!T25=1,Técnicos!$F$2:$F$100,IF(Projetos!T25=2,Técnicos!$H$2:$H$100,Técnicos!$J$2:$J$100)),,0,1))</f>
        <v/>
      </c>
      <c r="O26" s="15" t="str" cm="1">
        <f t="array" ref="O26">IF(OR($B26="",O$2=""),"",Projetos!$K25/_xlfn.XLOOKUP(O$2,Técnicos!$A$2:$A$100,IF(Projetos!U25=1,Técnicos!$F$2:$F$100,IF(Projetos!U25=2,Técnicos!$H$2:$H$100,Técnicos!$J$2:$J$100)),,0,1))</f>
        <v/>
      </c>
      <c r="P26" s="15" t="str" cm="1">
        <f t="array" ref="P26">IF(OR($B26="",P$2=""),"",Projetos!$K25/_xlfn.XLOOKUP(P$2,Técnicos!$A$2:$A$100,IF(Projetos!V25=1,Técnicos!$F$2:$F$100,IF(Projetos!V25=2,Técnicos!$H$2:$H$100,Técnicos!$J$2:$J$100)),,0,1))</f>
        <v/>
      </c>
      <c r="Q26" s="15" t="str" cm="1">
        <f t="array" ref="Q26">IF(OR($B26="",Q$2=""),"",Projetos!$K25/_xlfn.XLOOKUP(Q$2,Técnicos!$A$2:$A$100,IF(Projetos!W25=1,Técnicos!$F$2:$F$100,IF(Projetos!W25=2,Técnicos!$H$2:$H$100,Técnicos!$J$2:$J$100)),,0,1))</f>
        <v/>
      </c>
      <c r="R26" s="15" t="str" cm="1">
        <f t="array" ref="R26">IF(OR($B26="",R$2=""),"",Projetos!$K25/_xlfn.XLOOKUP(R$2,Técnicos!$A$2:$A$100,IF(Projetos!X25=1,Técnicos!$F$2:$F$100,IF(Projetos!X25=2,Técnicos!$H$2:$H$100,Técnicos!$J$2:$J$100)),,0,1))</f>
        <v/>
      </c>
      <c r="S26" s="15" t="str" cm="1">
        <f t="array" ref="S26">IF(OR($B26="",S$2=""),"",Projetos!$K25/_xlfn.XLOOKUP(S$2,Técnicos!$A$2:$A$100,IF(Projetos!Y25=1,Técnicos!$F$2:$F$100,IF(Projetos!Y25=2,Técnicos!$H$2:$H$100,Técnicos!$J$2:$J$100)),,0,1))</f>
        <v/>
      </c>
      <c r="T26" s="15" t="str" cm="1">
        <f t="array" ref="T26">IF(OR($B26="",T$2=""),"",Projetos!$K25/_xlfn.XLOOKUP(T$2,Técnicos!$A$2:$A$100,IF(Projetos!Z25=1,Técnicos!$F$2:$F$100,IF(Projetos!Z25=2,Técnicos!$H$2:$H$100,Técnicos!$J$2:$J$100)),,0,1))</f>
        <v/>
      </c>
      <c r="U26" s="15" t="str" cm="1">
        <f t="array" ref="U26">IF(OR($B26="",U$2=""),"",Projetos!$K25/_xlfn.XLOOKUP(U$2,Técnicos!$A$2:$A$100,IF(Projetos!AA25=1,Técnicos!$F$2:$F$100,IF(Projetos!AA25=2,Técnicos!$H$2:$H$100,Técnicos!$J$2:$J$100)),,0,1))</f>
        <v/>
      </c>
      <c r="V26" s="15" t="str" cm="1">
        <f t="array" ref="V26">IF(OR($B26="",V$2=""),"",Projetos!$K25/_xlfn.XLOOKUP(V$2,Técnicos!$A$2:$A$100,IF(Projetos!AB25=1,Técnicos!$F$2:$F$100,IF(Projetos!AB25=2,Técnicos!$H$2:$H$100,Técnicos!$J$2:$J$100)),,0,1))</f>
        <v/>
      </c>
      <c r="W26" s="15" t="str" cm="1">
        <f t="array" ref="W26">IF(OR($B26="",W$2=""),"",Projetos!$K25/_xlfn.XLOOKUP(W$2,Técnicos!$A$2:$A$100,IF(Projetos!AC25=1,Técnicos!$F$2:$F$100,IF(Projetos!AC25=2,Técnicos!$H$2:$H$100,Técnicos!$J$2:$J$100)),,0,1))</f>
        <v/>
      </c>
      <c r="X26" s="15" t="str" cm="1">
        <f t="array" ref="X26">IF(OR($B26="",X$2=""),"",Projetos!$K25/_xlfn.XLOOKUP(X$2,Técnicos!$A$2:$A$100,IF(Projetos!AD25=1,Técnicos!$F$2:$F$100,IF(Projetos!AD25=2,Técnicos!$H$2:$H$100,Técnicos!$J$2:$J$100)),,0,1))</f>
        <v/>
      </c>
      <c r="Y26" s="15" t="str" cm="1">
        <f t="array" ref="Y26">IF(OR($B26="",Y$2=""),"",Projetos!$K25/_xlfn.XLOOKUP(Y$2,Técnicos!$A$2:$A$100,IF(Projetos!AE25=1,Técnicos!$F$2:$F$100,IF(Projetos!AE25=2,Técnicos!$H$2:$H$100,Técnicos!$J$2:$J$100)),,0,1))</f>
        <v/>
      </c>
      <c r="Z26" s="15" t="str" cm="1">
        <f t="array" ref="Z26">IF(OR($B26="",Z$2=""),"",Projetos!$K25/_xlfn.XLOOKUP(Z$2,Técnicos!$A$2:$A$100,IF(Projetos!AF25=1,Técnicos!$F$2:$F$100,IF(Projetos!AF25=2,Técnicos!$H$2:$H$100,Técnicos!$J$2:$J$100)),,0,1))</f>
        <v/>
      </c>
      <c r="AA26" s="15" t="str" cm="1">
        <f t="array" ref="AA26">IF(OR($B26="",AA$2=""),"",Projetos!$K25/_xlfn.XLOOKUP(AA$2,Técnicos!$A$2:$A$100,IF(Projetos!AG25=1,Técnicos!$F$2:$F$100,IF(Projetos!AG25=2,Técnicos!$H$2:$H$100,Técnicos!$J$2:$J$100)),,0,1))</f>
        <v/>
      </c>
      <c r="AB26" s="15" t="str" cm="1">
        <f t="array" ref="AB26">IF(OR($B26="",AB$2=""),"",Projetos!$K25/_xlfn.XLOOKUP(AB$2,Técnicos!$A$2:$A$100,IF(Projetos!AH25=1,Técnicos!$F$2:$F$100,IF(Projetos!AH25=2,Técnicos!$H$2:$H$100,Técnicos!$J$2:$J$100)),,0,1))</f>
        <v/>
      </c>
      <c r="AC26" s="15" t="str" cm="1">
        <f t="array" ref="AC26">IF(OR($B26="",AC$2=""),"",Projetos!$K25/_xlfn.XLOOKUP(AC$2,Técnicos!$A$2:$A$100,IF(Projetos!AI25=1,Técnicos!$F$2:$F$100,IF(Projetos!AI25=2,Técnicos!$H$2:$H$100,Técnicos!$J$2:$J$100)),,0,1))</f>
        <v/>
      </c>
      <c r="AD26" s="15" t="str" cm="1">
        <f t="array" ref="AD26">IF(OR($B26="",AD$2=""),"",Projetos!$K25/_xlfn.XLOOKUP(AD$2,Técnicos!$A$2:$A$100,IF(Projetos!AJ25=1,Técnicos!$F$2:$F$100,IF(Projetos!AJ25=2,Técnicos!$H$2:$H$100,Técnicos!$J$2:$J$100)),,0,1))</f>
        <v/>
      </c>
      <c r="AE26" s="15" t="str" cm="1">
        <f t="array" ref="AE26">IF(OR($B26="",AE$2=""),"",Projetos!$K25/_xlfn.XLOOKUP(AE$2,Técnicos!$A$2:$A$100,IF(Projetos!AK25=1,Técnicos!$F$2:$F$100,IF(Projetos!AK25=2,Técnicos!$H$2:$H$100,Técnicos!$J$2:$J$100)),,0,1))</f>
        <v/>
      </c>
      <c r="AF26" s="15" t="str" cm="1">
        <f t="array" ref="AF26">IF(OR($B26="",AF$2=""),"",Projetos!$K25/_xlfn.XLOOKUP(AF$2,Técnicos!$A$2:$A$100,IF(Projetos!AL25=1,Técnicos!$F$2:$F$100,IF(Projetos!AL25=2,Técnicos!$H$2:$H$100,Técnicos!$J$2:$J$100)),,0,1))</f>
        <v/>
      </c>
      <c r="AG26" s="15" t="str" cm="1">
        <f t="array" ref="AG26">IF(OR($B26="",AG$2=""),"",Projetos!$K25/_xlfn.XLOOKUP(AG$2,Técnicos!$A$2:$A$100,IF(Projetos!AM25=1,Técnicos!$F$2:$F$100,IF(Projetos!AM25=2,Técnicos!$H$2:$H$100,Técnicos!$J$2:$J$100)),,0,1))</f>
        <v/>
      </c>
      <c r="AH26" s="15" t="str" cm="1">
        <f t="array" ref="AH26">IF(OR($B26="",AH$2=""),"",Projetos!$K25/_xlfn.XLOOKUP(AH$2,Técnicos!$A$2:$A$100,IF(Projetos!AN25=1,Técnicos!$F$2:$F$100,IF(Projetos!AN25=2,Técnicos!$H$2:$H$100,Técnicos!$J$2:$J$100)),,0,1))</f>
        <v/>
      </c>
      <c r="AI26" s="15" t="str" cm="1">
        <f t="array" ref="AI26">IF(OR($B26="",AI$2=""),"",Projetos!$K25/_xlfn.XLOOKUP(AI$2,Técnicos!$A$2:$A$100,IF(Projetos!AO25=1,Técnicos!$F$2:$F$100,IF(Projetos!AO25=2,Técnicos!$H$2:$H$100,Técnicos!$J$2:$J$100)),,0,1))</f>
        <v/>
      </c>
      <c r="AJ26" s="15" t="str" cm="1">
        <f t="array" ref="AJ26">IF(OR($B26="",AJ$2=""),"",Projetos!$K25/_xlfn.XLOOKUP(AJ$2,Técnicos!$A$2:$A$100,IF(Projetos!AP25=1,Técnicos!$F$2:$F$100,IF(Projetos!AP25=2,Técnicos!$H$2:$H$100,Técnicos!$J$2:$J$100)),,0,1))</f>
        <v/>
      </c>
      <c r="AK26" s="15" t="str" cm="1">
        <f t="array" ref="AK26">IF(OR($B26="",AK$2=""),"",Projetos!$K25/_xlfn.XLOOKUP(AK$2,Técnicos!$A$2:$A$100,IF(Projetos!AQ25=1,Técnicos!$F$2:$F$100,IF(Projetos!AQ25=2,Técnicos!$H$2:$H$100,Técnicos!$J$2:$J$100)),,0,1))</f>
        <v/>
      </c>
      <c r="AL26" s="15" t="str" cm="1">
        <f t="array" ref="AL26">IF(OR($B26="",AL$2=""),"",Projetos!$K25*_xlfn.XLOOKUP(AL$2,Técnicos!$A$2:$A$100,IF(Projetos!AR25=1,Técnicos!$F$2:$F$100,IF(Projetos!AR25=2,Técnicos!$H$2:$H$100,Técnicos!$J$2:$J$100)),,0,1))</f>
        <v/>
      </c>
      <c r="AM26" s="15" t="str" cm="1">
        <f t="array" ref="AM26">IF(OR($B26="",AM$2=""),"",Projetos!$K25*_xlfn.XLOOKUP(AM$2,Técnicos!$A$2:$A$100,IF(Projetos!AS25=1,Técnicos!$F$2:$F$100,IF(Projetos!AS25=2,Técnicos!$H$2:$H$100,Técnicos!$J$2:$J$100)),,0,1))</f>
        <v/>
      </c>
      <c r="AN26" s="15" t="str" cm="1">
        <f t="array" ref="AN26">IF(OR($B26="",AN$2=""),"",Projetos!$K25*_xlfn.XLOOKUP(AN$2,Técnicos!$A$2:$A$100,IF(Projetos!AT25=1,Técnicos!$F$2:$F$100,IF(Projetos!AT25=2,Técnicos!$H$2:$H$100,Técnicos!$J$2:$J$100)),,0,1))</f>
        <v/>
      </c>
      <c r="AO26" s="15" t="str" cm="1">
        <f t="array" ref="AO26">IF(OR($B26="",AO$2=""),"",Projetos!$K25*_xlfn.XLOOKUP(AO$2,Técnicos!$A$2:$A$100,IF(Projetos!AU25=1,Técnicos!$F$2:$F$100,IF(Projetos!AU25=2,Técnicos!$H$2:$H$100,Técnicos!$J$2:$J$100)),,0,1))</f>
        <v/>
      </c>
      <c r="AP26" s="15" t="str" cm="1">
        <f t="array" ref="AP26">IF(OR($B26="",AP$2=""),"",Projetos!$K25*_xlfn.XLOOKUP(AP$2,Técnicos!$A$2:$A$100,IF(Projetos!AV25=1,Técnicos!$F$2:$F$100,IF(Projetos!AV25=2,Técnicos!$H$2:$H$100,Técnicos!$J$2:$J$100)),,0,1))</f>
        <v/>
      </c>
      <c r="AQ26" s="15" t="str" cm="1">
        <f t="array" ref="AQ26">IF(OR($B26="",AQ$2=""),"",Projetos!$K25*_xlfn.XLOOKUP(AQ$2,Técnicos!$A$2:$A$100,IF(Projetos!AW25=1,Técnicos!$F$2:$F$100,IF(Projetos!AW25=2,Técnicos!$H$2:$H$100,Técnicos!$J$2:$J$100)),,0,1))</f>
        <v/>
      </c>
      <c r="AR26" s="15" t="str" cm="1">
        <f t="array" ref="AR26">IF(OR($B26="",AR$2=""),"",Projetos!$K25*_xlfn.XLOOKUP(AR$2,Técnicos!$A$2:$A$100,IF(Projetos!AX25=1,Técnicos!$F$2:$F$100,IF(Projetos!AX25=2,Técnicos!$H$2:$H$100,Técnicos!$J$2:$J$100)),,0,1))</f>
        <v/>
      </c>
      <c r="AS26" s="15" t="str" cm="1">
        <f t="array" ref="AS26">IF(OR($B26="",AS$2=""),"",Projetos!$K25*_xlfn.XLOOKUP(AS$2,Técnicos!$A$2:$A$100,IF(Projetos!AY25=1,Técnicos!$F$2:$F$100,IF(Projetos!AY25=2,Técnicos!$H$2:$H$100,Técnicos!$J$2:$J$100)),,0,1))</f>
        <v/>
      </c>
      <c r="AT26" s="15" t="str" cm="1">
        <f t="array" ref="AT26">IF(OR($B26="",AT$2=""),"",Projetos!$K25*_xlfn.XLOOKUP(AT$2,Técnicos!$A$2:$A$100,IF(Projetos!AZ25=1,Técnicos!$F$2:$F$100,IF(Projetos!AZ25=2,Técnicos!$H$2:$H$100,Técnicos!$J$2:$J$100)),,0,1))</f>
        <v/>
      </c>
      <c r="AU26" s="15" t="str" cm="1">
        <f t="array" ref="AU26">IF(OR($B26="",AU$2=""),"",Projetos!$K25*_xlfn.XLOOKUP(AU$2,Técnicos!$A$2:$A$100,IF(Projetos!BA25=1,Técnicos!$F$2:$F$100,IF(Projetos!BA25=2,Técnicos!$H$2:$H$100,Técnicos!$J$2:$J$100)),,0,1))</f>
        <v/>
      </c>
      <c r="AV26" s="15" t="str" cm="1">
        <f t="array" ref="AV26">IF(OR($B26="",AV$2=""),"",Projetos!$K25*_xlfn.XLOOKUP(AV$2,Técnicos!$A$2:$A$100,IF(Projetos!BB25=1,Técnicos!$F$2:$F$100,IF(Projetos!BB25=2,Técnicos!$H$2:$H$100,Técnicos!$J$2:$J$100)),,0,1))</f>
        <v/>
      </c>
      <c r="AW26" s="15" t="str" cm="1">
        <f t="array" ref="AW26">IF(OR($B26="",AW$2=""),"",Projetos!$K25*_xlfn.XLOOKUP(AW$2,Técnicos!$A$2:$A$100,IF(Projetos!BC25=1,Técnicos!$F$2:$F$100,IF(Projetos!BC25=2,Técnicos!$H$2:$H$100,Técnicos!$J$2:$J$100)),,0,1))</f>
        <v/>
      </c>
      <c r="AX26" s="15" t="str" cm="1">
        <f t="array" ref="AX26">IF(OR($B26="",AX$2=""),"",Projetos!$K25*_xlfn.XLOOKUP(AX$2,Técnicos!$A$2:$A$100,IF(Projetos!BD25=1,Técnicos!$F$2:$F$100,IF(Projetos!BD25=2,Técnicos!$H$2:$H$100,Técnicos!$J$2:$J$100)),,0,1))</f>
        <v/>
      </c>
      <c r="AY26" s="15" t="str" cm="1">
        <f t="array" ref="AY26">IF(OR($B26="",AY$2=""),"",Projetos!$K25*_xlfn.XLOOKUP(AY$2,Técnicos!$A$2:$A$100,IF(Projetos!BE25=1,Técnicos!$F$2:$F$100,IF(Projetos!BE25=2,Técnicos!$H$2:$H$100,Técnicos!$J$2:$J$100)),,0,1))</f>
        <v/>
      </c>
      <c r="AZ26" s="15" t="str" cm="1">
        <f t="array" ref="AZ26">IF(OR($B26="",AZ$2=""),"",Projetos!$K25*_xlfn.XLOOKUP(AZ$2,Técnicos!$A$2:$A$100,IF(Projetos!BF25=1,Técnicos!$F$2:$F$100,IF(Projetos!BF25=2,Técnicos!$H$2:$H$100,Técnicos!$J$2:$J$100)),,0,1))</f>
        <v/>
      </c>
      <c r="BA26" s="15" t="str" cm="1">
        <f t="array" ref="BA26">IF(OR($B26="",BA$2=""),"",Projetos!$K25*_xlfn.XLOOKUP(BA$2,Técnicos!$A$2:$A$100,IF(Projetos!BG25=1,Técnicos!$F$2:$F$100,IF(Projetos!BG25=2,Técnicos!$H$2:$H$100,Técnicos!$J$2:$J$100)),,0,1))</f>
        <v/>
      </c>
      <c r="BB26" s="15" t="str" cm="1">
        <f t="array" ref="BB26">IF(OR($B26="",BB$2=""),"",Projetos!$K25*_xlfn.XLOOKUP(BB$2,Técnicos!$A$2:$A$100,IF(Projetos!BH25=1,Técnicos!$F$2:$F$100,IF(Projetos!BH25=2,Técnicos!$H$2:$H$100,Técnicos!$J$2:$J$100)),,0,1))</f>
        <v/>
      </c>
      <c r="BC26" s="15" t="str" cm="1">
        <f t="array" ref="BC26">IF(OR($B26="",BC$2=""),"",Projetos!$K25*_xlfn.XLOOKUP(BC$2,Técnicos!$A$2:$A$100,IF(Projetos!BI25=1,Técnicos!$F$2:$F$100,IF(Projetos!BI25=2,Técnicos!$H$2:$H$100,Técnicos!$J$2:$J$100)),,0,1))</f>
        <v/>
      </c>
      <c r="BD26" s="15" t="str" cm="1">
        <f t="array" ref="BD26">IF(OR($B26="",BD$2=""),"",Projetos!$K25*_xlfn.XLOOKUP(BD$2,Técnicos!$A$2:$A$100,IF(Projetos!BJ25=1,Técnicos!$F$2:$F$100,IF(Projetos!BJ25=2,Técnicos!$H$2:$H$100,Técnicos!$J$2:$J$100)),,0,1))</f>
        <v/>
      </c>
      <c r="BE26" s="15" t="str" cm="1">
        <f t="array" ref="BE26">IF(OR($B26="",BE$2=""),"",Projetos!$K25*_xlfn.XLOOKUP(BE$2,Técnicos!$A$2:$A$100,IF(Projetos!BK25=1,Técnicos!$F$2:$F$100,IF(Projetos!BK25=2,Técnicos!$H$2:$H$100,Técnicos!$J$2:$J$100)),,0,1))</f>
        <v/>
      </c>
      <c r="BF26" s="15" t="str" cm="1">
        <f t="array" ref="BF26">IF(OR($B26="",BF$2=""),"",Projetos!$K25*_xlfn.XLOOKUP(BF$2,Técnicos!$A$2:$A$100,IF(Projetos!BL25=1,Técnicos!$F$2:$F$100,IF(Projetos!BL25=2,Técnicos!$H$2:$H$100,Técnicos!$J$2:$J$100)),,0,1))</f>
        <v/>
      </c>
      <c r="BG26" s="15" t="str" cm="1">
        <f t="array" ref="BG26">IF(OR($B26="",BG$2=""),"",Projetos!$K25*_xlfn.XLOOKUP(BG$2,Técnicos!$A$2:$A$100,IF(Projetos!BM25=1,Técnicos!$F$2:$F$100,IF(Projetos!BM25=2,Técnicos!$H$2:$H$100,Técnicos!$J$2:$J$100)),,0,1))</f>
        <v/>
      </c>
      <c r="BH26" s="15" t="str" cm="1">
        <f t="array" ref="BH26">IF(OR($B26="",BH$2=""),"",Projetos!$K25*_xlfn.XLOOKUP(BH$2,Técnicos!$A$2:$A$100,IF(Projetos!BN25=1,Técnicos!$F$2:$F$100,IF(Projetos!BN25=2,Técnicos!$H$2:$H$100,Técnicos!$J$2:$J$100)),,0,1))</f>
        <v/>
      </c>
      <c r="BI26" s="15" t="str" cm="1">
        <f t="array" ref="BI26">IF(OR($B26="",BI$2=""),"",Projetos!$K25*_xlfn.XLOOKUP(BI$2,Técnicos!$A$2:$A$100,IF(Projetos!BO25=1,Técnicos!$F$2:$F$100,IF(Projetos!BO25=2,Técnicos!$H$2:$H$100,Técnicos!$J$2:$J$100)),,0,1))</f>
        <v/>
      </c>
      <c r="BJ26" s="15" t="str" cm="1">
        <f t="array" ref="BJ26">IF(OR($B26="",BJ$2=""),"",Projetos!$K25*_xlfn.XLOOKUP(BJ$2,Técnicos!$A$2:$A$100,IF(Projetos!BP25=1,Técnicos!$F$2:$F$100,IF(Projetos!BP25=2,Técnicos!$H$2:$H$100,Técnicos!$J$2:$J$100)),,0,1))</f>
        <v/>
      </c>
      <c r="BK26" s="15" t="str" cm="1">
        <f t="array" ref="BK26">IF(OR($B26="",BK$2=""),"",Projetos!$K25*_xlfn.XLOOKUP(BK$2,Técnicos!$A$2:$A$100,IF(Projetos!BQ25=1,Técnicos!$F$2:$F$100,IF(Projetos!BQ25=2,Técnicos!$H$2:$H$100,Técnicos!$J$2:$J$100)),,0,1))</f>
        <v/>
      </c>
      <c r="BL26" s="15" t="str" cm="1">
        <f t="array" ref="BL26">IF(OR($B26="",BL$2=""),"",Projetos!$K25*_xlfn.XLOOKUP(BL$2,Técnicos!$A$2:$A$100,IF(Projetos!BR25=1,Técnicos!$F$2:$F$100,IF(Projetos!BR25=2,Técnicos!$H$2:$H$100,Técnicos!$J$2:$J$100)),,0,1))</f>
        <v/>
      </c>
      <c r="BM26" s="15" t="str" cm="1">
        <f t="array" ref="BM26">IF(OR($B26="",BM$2=""),"",Projetos!$K25*_xlfn.XLOOKUP(BM$2,Técnicos!$A$2:$A$100,IF(Projetos!BS25=1,Técnicos!$F$2:$F$100,IF(Projetos!BS25=2,Técnicos!$H$2:$H$100,Técnicos!$J$2:$J$100)),,0,1))</f>
        <v/>
      </c>
      <c r="BN26" s="15" t="str" cm="1">
        <f t="array" ref="BN26">IF(OR($B26="",BN$2=""),"",Projetos!$K25*_xlfn.XLOOKUP(BN$2,Técnicos!$A$2:$A$100,IF(Projetos!BT25=1,Técnicos!$F$2:$F$100,IF(Projetos!BT25=2,Técnicos!$H$2:$H$100,Técnicos!$J$2:$J$100)),,0,1))</f>
        <v/>
      </c>
      <c r="BO26" s="15" t="str" cm="1">
        <f t="array" ref="BO26">IF(OR($B26="",BO$2=""),"",Projetos!$K25*_xlfn.XLOOKUP(BO$2,Técnicos!$A$2:$A$100,IF(Projetos!BU25=1,Técnicos!$F$2:$F$100,IF(Projetos!BU25=2,Técnicos!$H$2:$H$100,Técnicos!$J$2:$J$100)),,0,1))</f>
        <v/>
      </c>
      <c r="BP26" s="15" t="str" cm="1">
        <f t="array" ref="BP26">IF(OR($B26="",BP$2=""),"",Projetos!$K25*_xlfn.XLOOKUP(BP$2,Técnicos!$A$2:$A$100,IF(Projetos!BV25=1,Técnicos!$F$2:$F$100,IF(Projetos!BV25=2,Técnicos!$H$2:$H$100,Técnicos!$J$2:$J$100)),,0,1))</f>
        <v/>
      </c>
      <c r="BQ26" s="15" t="str" cm="1">
        <f t="array" ref="BQ26">IF(OR($B26="",BQ$2=""),"",Projetos!$K25*_xlfn.XLOOKUP(BQ$2,Técnicos!$A$2:$A$100,IF(Projetos!BW25=1,Técnicos!$F$2:$F$100,IF(Projetos!BW25=2,Técnicos!$H$2:$H$100,Técnicos!$J$2:$J$100)),,0,1))</f>
        <v/>
      </c>
    </row>
    <row r="27" spans="2:69" x14ac:dyDescent="0.3">
      <c r="B27" s="1" t="str">
        <f>IF(Projetos!A26&lt;&gt;"",Projetos!A26,"")</f>
        <v/>
      </c>
      <c r="C27" s="15" t="str" cm="1">
        <f t="array" ref="C27">IF(OR($B27="",C$2=""),"",Projetos!$K26/_xlfn.XLOOKUP(C$2,Técnicos!$A$2:$A$100,IF(Projetos!I26=1,Técnicos!$F$2:$F$100,IF(Projetos!I26=2,Técnicos!$H$2:$H$100,Técnicos!$J$2:$J$100)),,0,1))</f>
        <v/>
      </c>
      <c r="D27" s="15" t="str" cm="1">
        <f t="array" ref="D27">IF(OR($B27="",D$2=""),"",Projetos!$K26/_xlfn.XLOOKUP(D$2,Técnicos!$A$2:$A$100,IF(Projetos!J26=1,Técnicos!$F$2:$F$100,IF(Projetos!J26=2,Técnicos!$H$2:$H$100,Técnicos!$J$2:$J$100)),,0,1))</f>
        <v/>
      </c>
      <c r="E27" s="15" t="str" cm="1">
        <f t="array" ref="E27">IF(OR($B27="",E$2=""),"",Projetos!$K26/_xlfn.XLOOKUP(E$2,Técnicos!$A$2:$A$100,IF(Projetos!K26=1,Técnicos!$F$2:$F$100,IF(Projetos!K26=2,Técnicos!$H$2:$H$100,Técnicos!$J$2:$J$100)),,0,1))</f>
        <v/>
      </c>
      <c r="F27" s="15" t="str" cm="1">
        <f t="array" ref="F27">IF(OR($B27="",F$2=""),"",Projetos!$K26/_xlfn.XLOOKUP(F$2,Técnicos!$A$2:$A$100,IF(Projetos!L26=1,Técnicos!$F$2:$F$100,IF(Projetos!L26=2,Técnicos!$H$2:$H$100,Técnicos!$J$2:$J$100)),,0,1))</f>
        <v/>
      </c>
      <c r="G27" s="15" t="str" cm="1">
        <f t="array" ref="G27">IF(OR($B27="",G$2=""),"",Projetos!$K26/_xlfn.XLOOKUP(G$2,Técnicos!$A$2:$A$100,IF(Projetos!M26=1,Técnicos!$F$2:$F$100,IF(Projetos!M26=2,Técnicos!$H$2:$H$100,Técnicos!$J$2:$J$100)),,0,1))</f>
        <v/>
      </c>
      <c r="H27" s="15" t="str" cm="1">
        <f t="array" ref="H27">IF(OR($B27="",H$2=""),"",Projetos!$K26/_xlfn.XLOOKUP(H$2,Técnicos!$A$2:$A$100,IF(Projetos!N26=1,Técnicos!$F$2:$F$100,IF(Projetos!N26=2,Técnicos!$H$2:$H$100,Técnicos!$J$2:$J$100)),,0,1))</f>
        <v/>
      </c>
      <c r="I27" s="15" t="str" cm="1">
        <f t="array" ref="I27">IF(OR($B27="",I$2=""),"",Projetos!$K26/_xlfn.XLOOKUP(I$2,Técnicos!$A$2:$A$100,IF(Projetos!O26=1,Técnicos!$F$2:$F$100,IF(Projetos!O26=2,Técnicos!$H$2:$H$100,Técnicos!$J$2:$J$100)),,0,1))</f>
        <v/>
      </c>
      <c r="J27" s="15" t="str" cm="1">
        <f t="array" ref="J27">IF(OR($B27="",J$2=""),"",Projetos!$K26/_xlfn.XLOOKUP(J$2,Técnicos!$A$2:$A$100,IF(Projetos!P26=1,Técnicos!$F$2:$F$100,IF(Projetos!P26=2,Técnicos!$H$2:$H$100,Técnicos!$J$2:$J$100)),,0,1))</f>
        <v/>
      </c>
      <c r="K27" s="15" t="str" cm="1">
        <f t="array" ref="K27">IF(OR($B27="",K$2=""),"",Projetos!$K26/_xlfn.XLOOKUP(K$2,Técnicos!$A$2:$A$100,IF(Projetos!Q26=1,Técnicos!$F$2:$F$100,IF(Projetos!Q26=2,Técnicos!$H$2:$H$100,Técnicos!$J$2:$J$100)),,0,1))</f>
        <v/>
      </c>
      <c r="L27" s="15" t="str" cm="1">
        <f t="array" ref="L27">IF(OR($B27="",L$2=""),"",Projetos!$K26/_xlfn.XLOOKUP(L$2,Técnicos!$A$2:$A$100,IF(Projetos!R26=1,Técnicos!$F$2:$F$100,IF(Projetos!R26=2,Técnicos!$H$2:$H$100,Técnicos!$J$2:$J$100)),,0,1))</f>
        <v/>
      </c>
      <c r="M27" s="15" t="str" cm="1">
        <f t="array" ref="M27">IF(OR($B27="",M$2=""),"",Projetos!$K26/_xlfn.XLOOKUP(M$2,Técnicos!$A$2:$A$100,IF(Projetos!S26=1,Técnicos!$F$2:$F$100,IF(Projetos!S26=2,Técnicos!$H$2:$H$100,Técnicos!$J$2:$J$100)),,0,1))</f>
        <v/>
      </c>
      <c r="N27" s="15" t="str" cm="1">
        <f t="array" ref="N27">IF(OR($B27="",N$2=""),"",Projetos!$K26/_xlfn.XLOOKUP(N$2,Técnicos!$A$2:$A$100,IF(Projetos!T26=1,Técnicos!$F$2:$F$100,IF(Projetos!T26=2,Técnicos!$H$2:$H$100,Técnicos!$J$2:$J$100)),,0,1))</f>
        <v/>
      </c>
      <c r="O27" s="15" t="str" cm="1">
        <f t="array" ref="O27">IF(OR($B27="",O$2=""),"",Projetos!$K26/_xlfn.XLOOKUP(O$2,Técnicos!$A$2:$A$100,IF(Projetos!U26=1,Técnicos!$F$2:$F$100,IF(Projetos!U26=2,Técnicos!$H$2:$H$100,Técnicos!$J$2:$J$100)),,0,1))</f>
        <v/>
      </c>
      <c r="P27" s="15" t="str" cm="1">
        <f t="array" ref="P27">IF(OR($B27="",P$2=""),"",Projetos!$K26/_xlfn.XLOOKUP(P$2,Técnicos!$A$2:$A$100,IF(Projetos!V26=1,Técnicos!$F$2:$F$100,IF(Projetos!V26=2,Técnicos!$H$2:$H$100,Técnicos!$J$2:$J$100)),,0,1))</f>
        <v/>
      </c>
      <c r="Q27" s="15" t="str" cm="1">
        <f t="array" ref="Q27">IF(OR($B27="",Q$2=""),"",Projetos!$K26/_xlfn.XLOOKUP(Q$2,Técnicos!$A$2:$A$100,IF(Projetos!W26=1,Técnicos!$F$2:$F$100,IF(Projetos!W26=2,Técnicos!$H$2:$H$100,Técnicos!$J$2:$J$100)),,0,1))</f>
        <v/>
      </c>
      <c r="R27" s="15" t="str" cm="1">
        <f t="array" ref="R27">IF(OR($B27="",R$2=""),"",Projetos!$K26/_xlfn.XLOOKUP(R$2,Técnicos!$A$2:$A$100,IF(Projetos!X26=1,Técnicos!$F$2:$F$100,IF(Projetos!X26=2,Técnicos!$H$2:$H$100,Técnicos!$J$2:$J$100)),,0,1))</f>
        <v/>
      </c>
      <c r="S27" s="15" t="str" cm="1">
        <f t="array" ref="S27">IF(OR($B27="",S$2=""),"",Projetos!$K26/_xlfn.XLOOKUP(S$2,Técnicos!$A$2:$A$100,IF(Projetos!Y26=1,Técnicos!$F$2:$F$100,IF(Projetos!Y26=2,Técnicos!$H$2:$H$100,Técnicos!$J$2:$J$100)),,0,1))</f>
        <v/>
      </c>
      <c r="T27" s="15" t="str" cm="1">
        <f t="array" ref="T27">IF(OR($B27="",T$2=""),"",Projetos!$K26/_xlfn.XLOOKUP(T$2,Técnicos!$A$2:$A$100,IF(Projetos!Z26=1,Técnicos!$F$2:$F$100,IF(Projetos!Z26=2,Técnicos!$H$2:$H$100,Técnicos!$J$2:$J$100)),,0,1))</f>
        <v/>
      </c>
      <c r="U27" s="15" t="str" cm="1">
        <f t="array" ref="U27">IF(OR($B27="",U$2=""),"",Projetos!$K26/_xlfn.XLOOKUP(U$2,Técnicos!$A$2:$A$100,IF(Projetos!AA26=1,Técnicos!$F$2:$F$100,IF(Projetos!AA26=2,Técnicos!$H$2:$H$100,Técnicos!$J$2:$J$100)),,0,1))</f>
        <v/>
      </c>
      <c r="V27" s="15" t="str" cm="1">
        <f t="array" ref="V27">IF(OR($B27="",V$2=""),"",Projetos!$K26/_xlfn.XLOOKUP(V$2,Técnicos!$A$2:$A$100,IF(Projetos!AB26=1,Técnicos!$F$2:$F$100,IF(Projetos!AB26=2,Técnicos!$H$2:$H$100,Técnicos!$J$2:$J$100)),,0,1))</f>
        <v/>
      </c>
      <c r="W27" s="15" t="str" cm="1">
        <f t="array" ref="W27">IF(OR($B27="",W$2=""),"",Projetos!$K26/_xlfn.XLOOKUP(W$2,Técnicos!$A$2:$A$100,IF(Projetos!AC26=1,Técnicos!$F$2:$F$100,IF(Projetos!AC26=2,Técnicos!$H$2:$H$100,Técnicos!$J$2:$J$100)),,0,1))</f>
        <v/>
      </c>
      <c r="X27" s="15" t="str" cm="1">
        <f t="array" ref="X27">IF(OR($B27="",X$2=""),"",Projetos!$K26/_xlfn.XLOOKUP(X$2,Técnicos!$A$2:$A$100,IF(Projetos!AD26=1,Técnicos!$F$2:$F$100,IF(Projetos!AD26=2,Técnicos!$H$2:$H$100,Técnicos!$J$2:$J$100)),,0,1))</f>
        <v/>
      </c>
      <c r="Y27" s="15" t="str" cm="1">
        <f t="array" ref="Y27">IF(OR($B27="",Y$2=""),"",Projetos!$K26/_xlfn.XLOOKUP(Y$2,Técnicos!$A$2:$A$100,IF(Projetos!AE26=1,Técnicos!$F$2:$F$100,IF(Projetos!AE26=2,Técnicos!$H$2:$H$100,Técnicos!$J$2:$J$100)),,0,1))</f>
        <v/>
      </c>
      <c r="Z27" s="15" t="str" cm="1">
        <f t="array" ref="Z27">IF(OR($B27="",Z$2=""),"",Projetos!$K26/_xlfn.XLOOKUP(Z$2,Técnicos!$A$2:$A$100,IF(Projetos!AF26=1,Técnicos!$F$2:$F$100,IF(Projetos!AF26=2,Técnicos!$H$2:$H$100,Técnicos!$J$2:$J$100)),,0,1))</f>
        <v/>
      </c>
      <c r="AA27" s="15" t="str" cm="1">
        <f t="array" ref="AA27">IF(OR($B27="",AA$2=""),"",Projetos!$K26/_xlfn.XLOOKUP(AA$2,Técnicos!$A$2:$A$100,IF(Projetos!AG26=1,Técnicos!$F$2:$F$100,IF(Projetos!AG26=2,Técnicos!$H$2:$H$100,Técnicos!$J$2:$J$100)),,0,1))</f>
        <v/>
      </c>
      <c r="AB27" s="15" t="str" cm="1">
        <f t="array" ref="AB27">IF(OR($B27="",AB$2=""),"",Projetos!$K26/_xlfn.XLOOKUP(AB$2,Técnicos!$A$2:$A$100,IF(Projetos!AH26=1,Técnicos!$F$2:$F$100,IF(Projetos!AH26=2,Técnicos!$H$2:$H$100,Técnicos!$J$2:$J$100)),,0,1))</f>
        <v/>
      </c>
      <c r="AC27" s="15" t="str" cm="1">
        <f t="array" ref="AC27">IF(OR($B27="",AC$2=""),"",Projetos!$K26/_xlfn.XLOOKUP(AC$2,Técnicos!$A$2:$A$100,IF(Projetos!AI26=1,Técnicos!$F$2:$F$100,IF(Projetos!AI26=2,Técnicos!$H$2:$H$100,Técnicos!$J$2:$J$100)),,0,1))</f>
        <v/>
      </c>
      <c r="AD27" s="15" t="str" cm="1">
        <f t="array" ref="AD27">IF(OR($B27="",AD$2=""),"",Projetos!$K26/_xlfn.XLOOKUP(AD$2,Técnicos!$A$2:$A$100,IF(Projetos!AJ26=1,Técnicos!$F$2:$F$100,IF(Projetos!AJ26=2,Técnicos!$H$2:$H$100,Técnicos!$J$2:$J$100)),,0,1))</f>
        <v/>
      </c>
      <c r="AE27" s="15" t="str" cm="1">
        <f t="array" ref="AE27">IF(OR($B27="",AE$2=""),"",Projetos!$K26/_xlfn.XLOOKUP(AE$2,Técnicos!$A$2:$A$100,IF(Projetos!AK26=1,Técnicos!$F$2:$F$100,IF(Projetos!AK26=2,Técnicos!$H$2:$H$100,Técnicos!$J$2:$J$100)),,0,1))</f>
        <v/>
      </c>
      <c r="AF27" s="15" t="str" cm="1">
        <f t="array" ref="AF27">IF(OR($B27="",AF$2=""),"",Projetos!$K26/_xlfn.XLOOKUP(AF$2,Técnicos!$A$2:$A$100,IF(Projetos!AL26=1,Técnicos!$F$2:$F$100,IF(Projetos!AL26=2,Técnicos!$H$2:$H$100,Técnicos!$J$2:$J$100)),,0,1))</f>
        <v/>
      </c>
      <c r="AG27" s="15" t="str" cm="1">
        <f t="array" ref="AG27">IF(OR($B27="",AG$2=""),"",Projetos!$K26/_xlfn.XLOOKUP(AG$2,Técnicos!$A$2:$A$100,IF(Projetos!AM26=1,Técnicos!$F$2:$F$100,IF(Projetos!AM26=2,Técnicos!$H$2:$H$100,Técnicos!$J$2:$J$100)),,0,1))</f>
        <v/>
      </c>
      <c r="AH27" s="15" t="str" cm="1">
        <f t="array" ref="AH27">IF(OR($B27="",AH$2=""),"",Projetos!$K26/_xlfn.XLOOKUP(AH$2,Técnicos!$A$2:$A$100,IF(Projetos!AN26=1,Técnicos!$F$2:$F$100,IF(Projetos!AN26=2,Técnicos!$H$2:$H$100,Técnicos!$J$2:$J$100)),,0,1))</f>
        <v/>
      </c>
      <c r="AI27" s="15" t="str" cm="1">
        <f t="array" ref="AI27">IF(OR($B27="",AI$2=""),"",Projetos!$K26/_xlfn.XLOOKUP(AI$2,Técnicos!$A$2:$A$100,IF(Projetos!AO26=1,Técnicos!$F$2:$F$100,IF(Projetos!AO26=2,Técnicos!$H$2:$H$100,Técnicos!$J$2:$J$100)),,0,1))</f>
        <v/>
      </c>
      <c r="AJ27" s="15" t="str" cm="1">
        <f t="array" ref="AJ27">IF(OR($B27="",AJ$2=""),"",Projetos!$K26/_xlfn.XLOOKUP(AJ$2,Técnicos!$A$2:$A$100,IF(Projetos!AP26=1,Técnicos!$F$2:$F$100,IF(Projetos!AP26=2,Técnicos!$H$2:$H$100,Técnicos!$J$2:$J$100)),,0,1))</f>
        <v/>
      </c>
      <c r="AK27" s="15" t="str" cm="1">
        <f t="array" ref="AK27">IF(OR($B27="",AK$2=""),"",Projetos!$K26/_xlfn.XLOOKUP(AK$2,Técnicos!$A$2:$A$100,IF(Projetos!AQ26=1,Técnicos!$F$2:$F$100,IF(Projetos!AQ26=2,Técnicos!$H$2:$H$100,Técnicos!$J$2:$J$100)),,0,1))</f>
        <v/>
      </c>
      <c r="AL27" s="15" t="str" cm="1">
        <f t="array" ref="AL27">IF(OR($B27="",AL$2=""),"",Projetos!$K26*_xlfn.XLOOKUP(AL$2,Técnicos!$A$2:$A$100,IF(Projetos!AR26=1,Técnicos!$F$2:$F$100,IF(Projetos!AR26=2,Técnicos!$H$2:$H$100,Técnicos!$J$2:$J$100)),,0,1))</f>
        <v/>
      </c>
      <c r="AM27" s="15" t="str" cm="1">
        <f t="array" ref="AM27">IF(OR($B27="",AM$2=""),"",Projetos!$K26*_xlfn.XLOOKUP(AM$2,Técnicos!$A$2:$A$100,IF(Projetos!AS26=1,Técnicos!$F$2:$F$100,IF(Projetos!AS26=2,Técnicos!$H$2:$H$100,Técnicos!$J$2:$J$100)),,0,1))</f>
        <v/>
      </c>
      <c r="AN27" s="15" t="str" cm="1">
        <f t="array" ref="AN27">IF(OR($B27="",AN$2=""),"",Projetos!$K26*_xlfn.XLOOKUP(AN$2,Técnicos!$A$2:$A$100,IF(Projetos!AT26=1,Técnicos!$F$2:$F$100,IF(Projetos!AT26=2,Técnicos!$H$2:$H$100,Técnicos!$J$2:$J$100)),,0,1))</f>
        <v/>
      </c>
      <c r="AO27" s="15" t="str" cm="1">
        <f t="array" ref="AO27">IF(OR($B27="",AO$2=""),"",Projetos!$K26*_xlfn.XLOOKUP(AO$2,Técnicos!$A$2:$A$100,IF(Projetos!AU26=1,Técnicos!$F$2:$F$100,IF(Projetos!AU26=2,Técnicos!$H$2:$H$100,Técnicos!$J$2:$J$100)),,0,1))</f>
        <v/>
      </c>
      <c r="AP27" s="15" t="str" cm="1">
        <f t="array" ref="AP27">IF(OR($B27="",AP$2=""),"",Projetos!$K26*_xlfn.XLOOKUP(AP$2,Técnicos!$A$2:$A$100,IF(Projetos!AV26=1,Técnicos!$F$2:$F$100,IF(Projetos!AV26=2,Técnicos!$H$2:$H$100,Técnicos!$J$2:$J$100)),,0,1))</f>
        <v/>
      </c>
      <c r="AQ27" s="15" t="str" cm="1">
        <f t="array" ref="AQ27">IF(OR($B27="",AQ$2=""),"",Projetos!$K26*_xlfn.XLOOKUP(AQ$2,Técnicos!$A$2:$A$100,IF(Projetos!AW26=1,Técnicos!$F$2:$F$100,IF(Projetos!AW26=2,Técnicos!$H$2:$H$100,Técnicos!$J$2:$J$100)),,0,1))</f>
        <v/>
      </c>
      <c r="AR27" s="15" t="str" cm="1">
        <f t="array" ref="AR27">IF(OR($B27="",AR$2=""),"",Projetos!$K26*_xlfn.XLOOKUP(AR$2,Técnicos!$A$2:$A$100,IF(Projetos!AX26=1,Técnicos!$F$2:$F$100,IF(Projetos!AX26=2,Técnicos!$H$2:$H$100,Técnicos!$J$2:$J$100)),,0,1))</f>
        <v/>
      </c>
      <c r="AS27" s="15" t="str" cm="1">
        <f t="array" ref="AS27">IF(OR($B27="",AS$2=""),"",Projetos!$K26*_xlfn.XLOOKUP(AS$2,Técnicos!$A$2:$A$100,IF(Projetos!AY26=1,Técnicos!$F$2:$F$100,IF(Projetos!AY26=2,Técnicos!$H$2:$H$100,Técnicos!$J$2:$J$100)),,0,1))</f>
        <v/>
      </c>
      <c r="AT27" s="15" t="str" cm="1">
        <f t="array" ref="AT27">IF(OR($B27="",AT$2=""),"",Projetos!$K26*_xlfn.XLOOKUP(AT$2,Técnicos!$A$2:$A$100,IF(Projetos!AZ26=1,Técnicos!$F$2:$F$100,IF(Projetos!AZ26=2,Técnicos!$H$2:$H$100,Técnicos!$J$2:$J$100)),,0,1))</f>
        <v/>
      </c>
      <c r="AU27" s="15" t="str" cm="1">
        <f t="array" ref="AU27">IF(OR($B27="",AU$2=""),"",Projetos!$K26*_xlfn.XLOOKUP(AU$2,Técnicos!$A$2:$A$100,IF(Projetos!BA26=1,Técnicos!$F$2:$F$100,IF(Projetos!BA26=2,Técnicos!$H$2:$H$100,Técnicos!$J$2:$J$100)),,0,1))</f>
        <v/>
      </c>
      <c r="AV27" s="15" t="str" cm="1">
        <f t="array" ref="AV27">IF(OR($B27="",AV$2=""),"",Projetos!$K26*_xlfn.XLOOKUP(AV$2,Técnicos!$A$2:$A$100,IF(Projetos!BB26=1,Técnicos!$F$2:$F$100,IF(Projetos!BB26=2,Técnicos!$H$2:$H$100,Técnicos!$J$2:$J$100)),,0,1))</f>
        <v/>
      </c>
      <c r="AW27" s="15" t="str" cm="1">
        <f t="array" ref="AW27">IF(OR($B27="",AW$2=""),"",Projetos!$K26*_xlfn.XLOOKUP(AW$2,Técnicos!$A$2:$A$100,IF(Projetos!BC26=1,Técnicos!$F$2:$F$100,IF(Projetos!BC26=2,Técnicos!$H$2:$H$100,Técnicos!$J$2:$J$100)),,0,1))</f>
        <v/>
      </c>
      <c r="AX27" s="15" t="str" cm="1">
        <f t="array" ref="AX27">IF(OR($B27="",AX$2=""),"",Projetos!$K26*_xlfn.XLOOKUP(AX$2,Técnicos!$A$2:$A$100,IF(Projetos!BD26=1,Técnicos!$F$2:$F$100,IF(Projetos!BD26=2,Técnicos!$H$2:$H$100,Técnicos!$J$2:$J$100)),,0,1))</f>
        <v/>
      </c>
      <c r="AY27" s="15" t="str" cm="1">
        <f t="array" ref="AY27">IF(OR($B27="",AY$2=""),"",Projetos!$K26*_xlfn.XLOOKUP(AY$2,Técnicos!$A$2:$A$100,IF(Projetos!BE26=1,Técnicos!$F$2:$F$100,IF(Projetos!BE26=2,Técnicos!$H$2:$H$100,Técnicos!$J$2:$J$100)),,0,1))</f>
        <v/>
      </c>
      <c r="AZ27" s="15" t="str" cm="1">
        <f t="array" ref="AZ27">IF(OR($B27="",AZ$2=""),"",Projetos!$K26*_xlfn.XLOOKUP(AZ$2,Técnicos!$A$2:$A$100,IF(Projetos!BF26=1,Técnicos!$F$2:$F$100,IF(Projetos!BF26=2,Técnicos!$H$2:$H$100,Técnicos!$J$2:$J$100)),,0,1))</f>
        <v/>
      </c>
      <c r="BA27" s="15" t="str" cm="1">
        <f t="array" ref="BA27">IF(OR($B27="",BA$2=""),"",Projetos!$K26*_xlfn.XLOOKUP(BA$2,Técnicos!$A$2:$A$100,IF(Projetos!BG26=1,Técnicos!$F$2:$F$100,IF(Projetos!BG26=2,Técnicos!$H$2:$H$100,Técnicos!$J$2:$J$100)),,0,1))</f>
        <v/>
      </c>
      <c r="BB27" s="15" t="str" cm="1">
        <f t="array" ref="BB27">IF(OR($B27="",BB$2=""),"",Projetos!$K26*_xlfn.XLOOKUP(BB$2,Técnicos!$A$2:$A$100,IF(Projetos!BH26=1,Técnicos!$F$2:$F$100,IF(Projetos!BH26=2,Técnicos!$H$2:$H$100,Técnicos!$J$2:$J$100)),,0,1))</f>
        <v/>
      </c>
      <c r="BC27" s="15" t="str" cm="1">
        <f t="array" ref="BC27">IF(OR($B27="",BC$2=""),"",Projetos!$K26*_xlfn.XLOOKUP(BC$2,Técnicos!$A$2:$A$100,IF(Projetos!BI26=1,Técnicos!$F$2:$F$100,IF(Projetos!BI26=2,Técnicos!$H$2:$H$100,Técnicos!$J$2:$J$100)),,0,1))</f>
        <v/>
      </c>
      <c r="BD27" s="15" t="str" cm="1">
        <f t="array" ref="BD27">IF(OR($B27="",BD$2=""),"",Projetos!$K26*_xlfn.XLOOKUP(BD$2,Técnicos!$A$2:$A$100,IF(Projetos!BJ26=1,Técnicos!$F$2:$F$100,IF(Projetos!BJ26=2,Técnicos!$H$2:$H$100,Técnicos!$J$2:$J$100)),,0,1))</f>
        <v/>
      </c>
      <c r="BE27" s="15" t="str" cm="1">
        <f t="array" ref="BE27">IF(OR($B27="",BE$2=""),"",Projetos!$K26*_xlfn.XLOOKUP(BE$2,Técnicos!$A$2:$A$100,IF(Projetos!BK26=1,Técnicos!$F$2:$F$100,IF(Projetos!BK26=2,Técnicos!$H$2:$H$100,Técnicos!$J$2:$J$100)),,0,1))</f>
        <v/>
      </c>
      <c r="BF27" s="15" t="str" cm="1">
        <f t="array" ref="BF27">IF(OR($B27="",BF$2=""),"",Projetos!$K26*_xlfn.XLOOKUP(BF$2,Técnicos!$A$2:$A$100,IF(Projetos!BL26=1,Técnicos!$F$2:$F$100,IF(Projetos!BL26=2,Técnicos!$H$2:$H$100,Técnicos!$J$2:$J$100)),,0,1))</f>
        <v/>
      </c>
      <c r="BG27" s="15" t="str" cm="1">
        <f t="array" ref="BG27">IF(OR($B27="",BG$2=""),"",Projetos!$K26*_xlfn.XLOOKUP(BG$2,Técnicos!$A$2:$A$100,IF(Projetos!BM26=1,Técnicos!$F$2:$F$100,IF(Projetos!BM26=2,Técnicos!$H$2:$H$100,Técnicos!$J$2:$J$100)),,0,1))</f>
        <v/>
      </c>
      <c r="BH27" s="15" t="str" cm="1">
        <f t="array" ref="BH27">IF(OR($B27="",BH$2=""),"",Projetos!$K26*_xlfn.XLOOKUP(BH$2,Técnicos!$A$2:$A$100,IF(Projetos!BN26=1,Técnicos!$F$2:$F$100,IF(Projetos!BN26=2,Técnicos!$H$2:$H$100,Técnicos!$J$2:$J$100)),,0,1))</f>
        <v/>
      </c>
      <c r="BI27" s="15" t="str" cm="1">
        <f t="array" ref="BI27">IF(OR($B27="",BI$2=""),"",Projetos!$K26*_xlfn.XLOOKUP(BI$2,Técnicos!$A$2:$A$100,IF(Projetos!BO26=1,Técnicos!$F$2:$F$100,IF(Projetos!BO26=2,Técnicos!$H$2:$H$100,Técnicos!$J$2:$J$100)),,0,1))</f>
        <v/>
      </c>
      <c r="BJ27" s="15" t="str" cm="1">
        <f t="array" ref="BJ27">IF(OR($B27="",BJ$2=""),"",Projetos!$K26*_xlfn.XLOOKUP(BJ$2,Técnicos!$A$2:$A$100,IF(Projetos!BP26=1,Técnicos!$F$2:$F$100,IF(Projetos!BP26=2,Técnicos!$H$2:$H$100,Técnicos!$J$2:$J$100)),,0,1))</f>
        <v/>
      </c>
      <c r="BK27" s="15" t="str" cm="1">
        <f t="array" ref="BK27">IF(OR($B27="",BK$2=""),"",Projetos!$K26*_xlfn.XLOOKUP(BK$2,Técnicos!$A$2:$A$100,IF(Projetos!BQ26=1,Técnicos!$F$2:$F$100,IF(Projetos!BQ26=2,Técnicos!$H$2:$H$100,Técnicos!$J$2:$J$100)),,0,1))</f>
        <v/>
      </c>
      <c r="BL27" s="15" t="str" cm="1">
        <f t="array" ref="BL27">IF(OR($B27="",BL$2=""),"",Projetos!$K26*_xlfn.XLOOKUP(BL$2,Técnicos!$A$2:$A$100,IF(Projetos!BR26=1,Técnicos!$F$2:$F$100,IF(Projetos!BR26=2,Técnicos!$H$2:$H$100,Técnicos!$J$2:$J$100)),,0,1))</f>
        <v/>
      </c>
      <c r="BM27" s="15" t="str" cm="1">
        <f t="array" ref="BM27">IF(OR($B27="",BM$2=""),"",Projetos!$K26*_xlfn.XLOOKUP(BM$2,Técnicos!$A$2:$A$100,IF(Projetos!BS26=1,Técnicos!$F$2:$F$100,IF(Projetos!BS26=2,Técnicos!$H$2:$H$100,Técnicos!$J$2:$J$100)),,0,1))</f>
        <v/>
      </c>
      <c r="BN27" s="15" t="str" cm="1">
        <f t="array" ref="BN27">IF(OR($B27="",BN$2=""),"",Projetos!$K26*_xlfn.XLOOKUP(BN$2,Técnicos!$A$2:$A$100,IF(Projetos!BT26=1,Técnicos!$F$2:$F$100,IF(Projetos!BT26=2,Técnicos!$H$2:$H$100,Técnicos!$J$2:$J$100)),,0,1))</f>
        <v/>
      </c>
      <c r="BO27" s="15" t="str" cm="1">
        <f t="array" ref="BO27">IF(OR($B27="",BO$2=""),"",Projetos!$K26*_xlfn.XLOOKUP(BO$2,Técnicos!$A$2:$A$100,IF(Projetos!BU26=1,Técnicos!$F$2:$F$100,IF(Projetos!BU26=2,Técnicos!$H$2:$H$100,Técnicos!$J$2:$J$100)),,0,1))</f>
        <v/>
      </c>
      <c r="BP27" s="15" t="str" cm="1">
        <f t="array" ref="BP27">IF(OR($B27="",BP$2=""),"",Projetos!$K26*_xlfn.XLOOKUP(BP$2,Técnicos!$A$2:$A$100,IF(Projetos!BV26=1,Técnicos!$F$2:$F$100,IF(Projetos!BV26=2,Técnicos!$H$2:$H$100,Técnicos!$J$2:$J$100)),,0,1))</f>
        <v/>
      </c>
      <c r="BQ27" s="15" t="str" cm="1">
        <f t="array" ref="BQ27">IF(OR($B27="",BQ$2=""),"",Projetos!$K26*_xlfn.XLOOKUP(BQ$2,Técnicos!$A$2:$A$100,IF(Projetos!BW26=1,Técnicos!$F$2:$F$100,IF(Projetos!BW26=2,Técnicos!$H$2:$H$100,Técnicos!$J$2:$J$100)),,0,1))</f>
        <v/>
      </c>
    </row>
    <row r="28" spans="2:69" x14ac:dyDescent="0.3">
      <c r="B28" s="1" t="str">
        <f>IF(Projetos!A27&lt;&gt;"",Projetos!A27,"")</f>
        <v/>
      </c>
      <c r="C28" s="15" t="str" cm="1">
        <f t="array" ref="C28">IF(OR($B28="",C$2=""),"",Projetos!$K27/_xlfn.XLOOKUP(C$2,Técnicos!$A$2:$A$100,IF(Projetos!I27=1,Técnicos!$F$2:$F$100,IF(Projetos!I27=2,Técnicos!$H$2:$H$100,Técnicos!$J$2:$J$100)),,0,1))</f>
        <v/>
      </c>
      <c r="D28" s="15" t="str" cm="1">
        <f t="array" ref="D28">IF(OR($B28="",D$2=""),"",Projetos!$K27/_xlfn.XLOOKUP(D$2,Técnicos!$A$2:$A$100,IF(Projetos!J27=1,Técnicos!$F$2:$F$100,IF(Projetos!J27=2,Técnicos!$H$2:$H$100,Técnicos!$J$2:$J$100)),,0,1))</f>
        <v/>
      </c>
      <c r="E28" s="15" t="str" cm="1">
        <f t="array" ref="E28">IF(OR($B28="",E$2=""),"",Projetos!$K27/_xlfn.XLOOKUP(E$2,Técnicos!$A$2:$A$100,IF(Projetos!K27=1,Técnicos!$F$2:$F$100,IF(Projetos!K27=2,Técnicos!$H$2:$H$100,Técnicos!$J$2:$J$100)),,0,1))</f>
        <v/>
      </c>
      <c r="F28" s="15" t="str" cm="1">
        <f t="array" ref="F28">IF(OR($B28="",F$2=""),"",Projetos!$K27/_xlfn.XLOOKUP(F$2,Técnicos!$A$2:$A$100,IF(Projetos!L27=1,Técnicos!$F$2:$F$100,IF(Projetos!L27=2,Técnicos!$H$2:$H$100,Técnicos!$J$2:$J$100)),,0,1))</f>
        <v/>
      </c>
      <c r="G28" s="15" t="str" cm="1">
        <f t="array" ref="G28">IF(OR($B28="",G$2=""),"",Projetos!$K27/_xlfn.XLOOKUP(G$2,Técnicos!$A$2:$A$100,IF(Projetos!M27=1,Técnicos!$F$2:$F$100,IF(Projetos!M27=2,Técnicos!$H$2:$H$100,Técnicos!$J$2:$J$100)),,0,1))</f>
        <v/>
      </c>
      <c r="H28" s="15" t="str" cm="1">
        <f t="array" ref="H28">IF(OR($B28="",H$2=""),"",Projetos!$K27/_xlfn.XLOOKUP(H$2,Técnicos!$A$2:$A$100,IF(Projetos!N27=1,Técnicos!$F$2:$F$100,IF(Projetos!N27=2,Técnicos!$H$2:$H$100,Técnicos!$J$2:$J$100)),,0,1))</f>
        <v/>
      </c>
      <c r="I28" s="15" t="str" cm="1">
        <f t="array" ref="I28">IF(OR($B28="",I$2=""),"",Projetos!$K27/_xlfn.XLOOKUP(I$2,Técnicos!$A$2:$A$100,IF(Projetos!O27=1,Técnicos!$F$2:$F$100,IF(Projetos!O27=2,Técnicos!$H$2:$H$100,Técnicos!$J$2:$J$100)),,0,1))</f>
        <v/>
      </c>
      <c r="J28" s="15" t="str" cm="1">
        <f t="array" ref="J28">IF(OR($B28="",J$2=""),"",Projetos!$K27/_xlfn.XLOOKUP(J$2,Técnicos!$A$2:$A$100,IF(Projetos!P27=1,Técnicos!$F$2:$F$100,IF(Projetos!P27=2,Técnicos!$H$2:$H$100,Técnicos!$J$2:$J$100)),,0,1))</f>
        <v/>
      </c>
      <c r="K28" s="15" t="str" cm="1">
        <f t="array" ref="K28">IF(OR($B28="",K$2=""),"",Projetos!$K27/_xlfn.XLOOKUP(K$2,Técnicos!$A$2:$A$100,IF(Projetos!Q27=1,Técnicos!$F$2:$F$100,IF(Projetos!Q27=2,Técnicos!$H$2:$H$100,Técnicos!$J$2:$J$100)),,0,1))</f>
        <v/>
      </c>
      <c r="L28" s="15" t="str" cm="1">
        <f t="array" ref="L28">IF(OR($B28="",L$2=""),"",Projetos!$K27/_xlfn.XLOOKUP(L$2,Técnicos!$A$2:$A$100,IF(Projetos!R27=1,Técnicos!$F$2:$F$100,IF(Projetos!R27=2,Técnicos!$H$2:$H$100,Técnicos!$J$2:$J$100)),,0,1))</f>
        <v/>
      </c>
      <c r="M28" s="15" t="str" cm="1">
        <f t="array" ref="M28">IF(OR($B28="",M$2=""),"",Projetos!$K27/_xlfn.XLOOKUP(M$2,Técnicos!$A$2:$A$100,IF(Projetos!S27=1,Técnicos!$F$2:$F$100,IF(Projetos!S27=2,Técnicos!$H$2:$H$100,Técnicos!$J$2:$J$100)),,0,1))</f>
        <v/>
      </c>
      <c r="N28" s="15" t="str" cm="1">
        <f t="array" ref="N28">IF(OR($B28="",N$2=""),"",Projetos!$K27/_xlfn.XLOOKUP(N$2,Técnicos!$A$2:$A$100,IF(Projetos!T27=1,Técnicos!$F$2:$F$100,IF(Projetos!T27=2,Técnicos!$H$2:$H$100,Técnicos!$J$2:$J$100)),,0,1))</f>
        <v/>
      </c>
      <c r="O28" s="15" t="str" cm="1">
        <f t="array" ref="O28">IF(OR($B28="",O$2=""),"",Projetos!$K27/_xlfn.XLOOKUP(O$2,Técnicos!$A$2:$A$100,IF(Projetos!U27=1,Técnicos!$F$2:$F$100,IF(Projetos!U27=2,Técnicos!$H$2:$H$100,Técnicos!$J$2:$J$100)),,0,1))</f>
        <v/>
      </c>
      <c r="P28" s="15" t="str" cm="1">
        <f t="array" ref="P28">IF(OR($B28="",P$2=""),"",Projetos!$K27/_xlfn.XLOOKUP(P$2,Técnicos!$A$2:$A$100,IF(Projetos!V27=1,Técnicos!$F$2:$F$100,IF(Projetos!V27=2,Técnicos!$H$2:$H$100,Técnicos!$J$2:$J$100)),,0,1))</f>
        <v/>
      </c>
      <c r="Q28" s="15" t="str" cm="1">
        <f t="array" ref="Q28">IF(OR($B28="",Q$2=""),"",Projetos!$K27/_xlfn.XLOOKUP(Q$2,Técnicos!$A$2:$A$100,IF(Projetos!W27=1,Técnicos!$F$2:$F$100,IF(Projetos!W27=2,Técnicos!$H$2:$H$100,Técnicos!$J$2:$J$100)),,0,1))</f>
        <v/>
      </c>
      <c r="R28" s="15" t="str" cm="1">
        <f t="array" ref="R28">IF(OR($B28="",R$2=""),"",Projetos!$K27/_xlfn.XLOOKUP(R$2,Técnicos!$A$2:$A$100,IF(Projetos!X27=1,Técnicos!$F$2:$F$100,IF(Projetos!X27=2,Técnicos!$H$2:$H$100,Técnicos!$J$2:$J$100)),,0,1))</f>
        <v/>
      </c>
      <c r="S28" s="15" t="str" cm="1">
        <f t="array" ref="S28">IF(OR($B28="",S$2=""),"",Projetos!$K27/_xlfn.XLOOKUP(S$2,Técnicos!$A$2:$A$100,IF(Projetos!Y27=1,Técnicos!$F$2:$F$100,IF(Projetos!Y27=2,Técnicos!$H$2:$H$100,Técnicos!$J$2:$J$100)),,0,1))</f>
        <v/>
      </c>
      <c r="T28" s="15" t="str" cm="1">
        <f t="array" ref="T28">IF(OR($B28="",T$2=""),"",Projetos!$K27/_xlfn.XLOOKUP(T$2,Técnicos!$A$2:$A$100,IF(Projetos!Z27=1,Técnicos!$F$2:$F$100,IF(Projetos!Z27=2,Técnicos!$H$2:$H$100,Técnicos!$J$2:$J$100)),,0,1))</f>
        <v/>
      </c>
      <c r="U28" s="15" t="str" cm="1">
        <f t="array" ref="U28">IF(OR($B28="",U$2=""),"",Projetos!$K27/_xlfn.XLOOKUP(U$2,Técnicos!$A$2:$A$100,IF(Projetos!AA27=1,Técnicos!$F$2:$F$100,IF(Projetos!AA27=2,Técnicos!$H$2:$H$100,Técnicos!$J$2:$J$100)),,0,1))</f>
        <v/>
      </c>
      <c r="V28" s="15" t="str" cm="1">
        <f t="array" ref="V28">IF(OR($B28="",V$2=""),"",Projetos!$K27/_xlfn.XLOOKUP(V$2,Técnicos!$A$2:$A$100,IF(Projetos!AB27=1,Técnicos!$F$2:$F$100,IF(Projetos!AB27=2,Técnicos!$H$2:$H$100,Técnicos!$J$2:$J$100)),,0,1))</f>
        <v/>
      </c>
      <c r="W28" s="15" t="str" cm="1">
        <f t="array" ref="W28">IF(OR($B28="",W$2=""),"",Projetos!$K27/_xlfn.XLOOKUP(W$2,Técnicos!$A$2:$A$100,IF(Projetos!AC27=1,Técnicos!$F$2:$F$100,IF(Projetos!AC27=2,Técnicos!$H$2:$H$100,Técnicos!$J$2:$J$100)),,0,1))</f>
        <v/>
      </c>
      <c r="X28" s="15" t="str" cm="1">
        <f t="array" ref="X28">IF(OR($B28="",X$2=""),"",Projetos!$K27/_xlfn.XLOOKUP(X$2,Técnicos!$A$2:$A$100,IF(Projetos!AD27=1,Técnicos!$F$2:$F$100,IF(Projetos!AD27=2,Técnicos!$H$2:$H$100,Técnicos!$J$2:$J$100)),,0,1))</f>
        <v/>
      </c>
      <c r="Y28" s="15" t="str" cm="1">
        <f t="array" ref="Y28">IF(OR($B28="",Y$2=""),"",Projetos!$K27/_xlfn.XLOOKUP(Y$2,Técnicos!$A$2:$A$100,IF(Projetos!AE27=1,Técnicos!$F$2:$F$100,IF(Projetos!AE27=2,Técnicos!$H$2:$H$100,Técnicos!$J$2:$J$100)),,0,1))</f>
        <v/>
      </c>
      <c r="Z28" s="15" t="str" cm="1">
        <f t="array" ref="Z28">IF(OR($B28="",Z$2=""),"",Projetos!$K27/_xlfn.XLOOKUP(Z$2,Técnicos!$A$2:$A$100,IF(Projetos!AF27=1,Técnicos!$F$2:$F$100,IF(Projetos!AF27=2,Técnicos!$H$2:$H$100,Técnicos!$J$2:$J$100)),,0,1))</f>
        <v/>
      </c>
      <c r="AA28" s="15" t="str" cm="1">
        <f t="array" ref="AA28">IF(OR($B28="",AA$2=""),"",Projetos!$K27/_xlfn.XLOOKUP(AA$2,Técnicos!$A$2:$A$100,IF(Projetos!AG27=1,Técnicos!$F$2:$F$100,IF(Projetos!AG27=2,Técnicos!$H$2:$H$100,Técnicos!$J$2:$J$100)),,0,1))</f>
        <v/>
      </c>
      <c r="AB28" s="15" t="str" cm="1">
        <f t="array" ref="AB28">IF(OR($B28="",AB$2=""),"",Projetos!$K27/_xlfn.XLOOKUP(AB$2,Técnicos!$A$2:$A$100,IF(Projetos!AH27=1,Técnicos!$F$2:$F$100,IF(Projetos!AH27=2,Técnicos!$H$2:$H$100,Técnicos!$J$2:$J$100)),,0,1))</f>
        <v/>
      </c>
      <c r="AC28" s="15" t="str" cm="1">
        <f t="array" ref="AC28">IF(OR($B28="",AC$2=""),"",Projetos!$K27/_xlfn.XLOOKUP(AC$2,Técnicos!$A$2:$A$100,IF(Projetos!AI27=1,Técnicos!$F$2:$F$100,IF(Projetos!AI27=2,Técnicos!$H$2:$H$100,Técnicos!$J$2:$J$100)),,0,1))</f>
        <v/>
      </c>
      <c r="AD28" s="15" t="str" cm="1">
        <f t="array" ref="AD28">IF(OR($B28="",AD$2=""),"",Projetos!$K27/_xlfn.XLOOKUP(AD$2,Técnicos!$A$2:$A$100,IF(Projetos!AJ27=1,Técnicos!$F$2:$F$100,IF(Projetos!AJ27=2,Técnicos!$H$2:$H$100,Técnicos!$J$2:$J$100)),,0,1))</f>
        <v/>
      </c>
      <c r="AE28" s="15" t="str" cm="1">
        <f t="array" ref="AE28">IF(OR($B28="",AE$2=""),"",Projetos!$K27/_xlfn.XLOOKUP(AE$2,Técnicos!$A$2:$A$100,IF(Projetos!AK27=1,Técnicos!$F$2:$F$100,IF(Projetos!AK27=2,Técnicos!$H$2:$H$100,Técnicos!$J$2:$J$100)),,0,1))</f>
        <v/>
      </c>
      <c r="AF28" s="15" t="str" cm="1">
        <f t="array" ref="AF28">IF(OR($B28="",AF$2=""),"",Projetos!$K27/_xlfn.XLOOKUP(AF$2,Técnicos!$A$2:$A$100,IF(Projetos!AL27=1,Técnicos!$F$2:$F$100,IF(Projetos!AL27=2,Técnicos!$H$2:$H$100,Técnicos!$J$2:$J$100)),,0,1))</f>
        <v/>
      </c>
      <c r="AG28" s="15" t="str" cm="1">
        <f t="array" ref="AG28">IF(OR($B28="",AG$2=""),"",Projetos!$K27/_xlfn.XLOOKUP(AG$2,Técnicos!$A$2:$A$100,IF(Projetos!AM27=1,Técnicos!$F$2:$F$100,IF(Projetos!AM27=2,Técnicos!$H$2:$H$100,Técnicos!$J$2:$J$100)),,0,1))</f>
        <v/>
      </c>
      <c r="AH28" s="15" t="str" cm="1">
        <f t="array" ref="AH28">IF(OR($B28="",AH$2=""),"",Projetos!$K27/_xlfn.XLOOKUP(AH$2,Técnicos!$A$2:$A$100,IF(Projetos!AN27=1,Técnicos!$F$2:$F$100,IF(Projetos!AN27=2,Técnicos!$H$2:$H$100,Técnicos!$J$2:$J$100)),,0,1))</f>
        <v/>
      </c>
      <c r="AI28" s="15" t="str" cm="1">
        <f t="array" ref="AI28">IF(OR($B28="",AI$2=""),"",Projetos!$K27/_xlfn.XLOOKUP(AI$2,Técnicos!$A$2:$A$100,IF(Projetos!AO27=1,Técnicos!$F$2:$F$100,IF(Projetos!AO27=2,Técnicos!$H$2:$H$100,Técnicos!$J$2:$J$100)),,0,1))</f>
        <v/>
      </c>
      <c r="AJ28" s="15" t="str" cm="1">
        <f t="array" ref="AJ28">IF(OR($B28="",AJ$2=""),"",Projetos!$K27/_xlfn.XLOOKUP(AJ$2,Técnicos!$A$2:$A$100,IF(Projetos!AP27=1,Técnicos!$F$2:$F$100,IF(Projetos!AP27=2,Técnicos!$H$2:$H$100,Técnicos!$J$2:$J$100)),,0,1))</f>
        <v/>
      </c>
      <c r="AK28" s="15" t="str" cm="1">
        <f t="array" ref="AK28">IF(OR($B28="",AK$2=""),"",Projetos!$K27/_xlfn.XLOOKUP(AK$2,Técnicos!$A$2:$A$100,IF(Projetos!AQ27=1,Técnicos!$F$2:$F$100,IF(Projetos!AQ27=2,Técnicos!$H$2:$H$100,Técnicos!$J$2:$J$100)),,0,1))</f>
        <v/>
      </c>
      <c r="AL28" s="15" t="str" cm="1">
        <f t="array" ref="AL28">IF(OR($B28="",AL$2=""),"",Projetos!$K27*_xlfn.XLOOKUP(AL$2,Técnicos!$A$2:$A$100,IF(Projetos!AR27=1,Técnicos!$F$2:$F$100,IF(Projetos!AR27=2,Técnicos!$H$2:$H$100,Técnicos!$J$2:$J$100)),,0,1))</f>
        <v/>
      </c>
      <c r="AM28" s="15" t="str" cm="1">
        <f t="array" ref="AM28">IF(OR($B28="",AM$2=""),"",Projetos!$K27*_xlfn.XLOOKUP(AM$2,Técnicos!$A$2:$A$100,IF(Projetos!AS27=1,Técnicos!$F$2:$F$100,IF(Projetos!AS27=2,Técnicos!$H$2:$H$100,Técnicos!$J$2:$J$100)),,0,1))</f>
        <v/>
      </c>
      <c r="AN28" s="15" t="str" cm="1">
        <f t="array" ref="AN28">IF(OR($B28="",AN$2=""),"",Projetos!$K27*_xlfn.XLOOKUP(AN$2,Técnicos!$A$2:$A$100,IF(Projetos!AT27=1,Técnicos!$F$2:$F$100,IF(Projetos!AT27=2,Técnicos!$H$2:$H$100,Técnicos!$J$2:$J$100)),,0,1))</f>
        <v/>
      </c>
      <c r="AO28" s="15" t="str" cm="1">
        <f t="array" ref="AO28">IF(OR($B28="",AO$2=""),"",Projetos!$K27*_xlfn.XLOOKUP(AO$2,Técnicos!$A$2:$A$100,IF(Projetos!AU27=1,Técnicos!$F$2:$F$100,IF(Projetos!AU27=2,Técnicos!$H$2:$H$100,Técnicos!$J$2:$J$100)),,0,1))</f>
        <v/>
      </c>
      <c r="AP28" s="15" t="str" cm="1">
        <f t="array" ref="AP28">IF(OR($B28="",AP$2=""),"",Projetos!$K27*_xlfn.XLOOKUP(AP$2,Técnicos!$A$2:$A$100,IF(Projetos!AV27=1,Técnicos!$F$2:$F$100,IF(Projetos!AV27=2,Técnicos!$H$2:$H$100,Técnicos!$J$2:$J$100)),,0,1))</f>
        <v/>
      </c>
      <c r="AQ28" s="15" t="str" cm="1">
        <f t="array" ref="AQ28">IF(OR($B28="",AQ$2=""),"",Projetos!$K27*_xlfn.XLOOKUP(AQ$2,Técnicos!$A$2:$A$100,IF(Projetos!AW27=1,Técnicos!$F$2:$F$100,IF(Projetos!AW27=2,Técnicos!$H$2:$H$100,Técnicos!$J$2:$J$100)),,0,1))</f>
        <v/>
      </c>
      <c r="AR28" s="15" t="str" cm="1">
        <f t="array" ref="AR28">IF(OR($B28="",AR$2=""),"",Projetos!$K27*_xlfn.XLOOKUP(AR$2,Técnicos!$A$2:$A$100,IF(Projetos!AX27=1,Técnicos!$F$2:$F$100,IF(Projetos!AX27=2,Técnicos!$H$2:$H$100,Técnicos!$J$2:$J$100)),,0,1))</f>
        <v/>
      </c>
      <c r="AS28" s="15" t="str" cm="1">
        <f t="array" ref="AS28">IF(OR($B28="",AS$2=""),"",Projetos!$K27*_xlfn.XLOOKUP(AS$2,Técnicos!$A$2:$A$100,IF(Projetos!AY27=1,Técnicos!$F$2:$F$100,IF(Projetos!AY27=2,Técnicos!$H$2:$H$100,Técnicos!$J$2:$J$100)),,0,1))</f>
        <v/>
      </c>
      <c r="AT28" s="15" t="str" cm="1">
        <f t="array" ref="AT28">IF(OR($B28="",AT$2=""),"",Projetos!$K27*_xlfn.XLOOKUP(AT$2,Técnicos!$A$2:$A$100,IF(Projetos!AZ27=1,Técnicos!$F$2:$F$100,IF(Projetos!AZ27=2,Técnicos!$H$2:$H$100,Técnicos!$J$2:$J$100)),,0,1))</f>
        <v/>
      </c>
      <c r="AU28" s="15" t="str" cm="1">
        <f t="array" ref="AU28">IF(OR($B28="",AU$2=""),"",Projetos!$K27*_xlfn.XLOOKUP(AU$2,Técnicos!$A$2:$A$100,IF(Projetos!BA27=1,Técnicos!$F$2:$F$100,IF(Projetos!BA27=2,Técnicos!$H$2:$H$100,Técnicos!$J$2:$J$100)),,0,1))</f>
        <v/>
      </c>
      <c r="AV28" s="15" t="str" cm="1">
        <f t="array" ref="AV28">IF(OR($B28="",AV$2=""),"",Projetos!$K27*_xlfn.XLOOKUP(AV$2,Técnicos!$A$2:$A$100,IF(Projetos!BB27=1,Técnicos!$F$2:$F$100,IF(Projetos!BB27=2,Técnicos!$H$2:$H$100,Técnicos!$J$2:$J$100)),,0,1))</f>
        <v/>
      </c>
      <c r="AW28" s="15" t="str" cm="1">
        <f t="array" ref="AW28">IF(OR($B28="",AW$2=""),"",Projetos!$K27*_xlfn.XLOOKUP(AW$2,Técnicos!$A$2:$A$100,IF(Projetos!BC27=1,Técnicos!$F$2:$F$100,IF(Projetos!BC27=2,Técnicos!$H$2:$H$100,Técnicos!$J$2:$J$100)),,0,1))</f>
        <v/>
      </c>
      <c r="AX28" s="15" t="str" cm="1">
        <f t="array" ref="AX28">IF(OR($B28="",AX$2=""),"",Projetos!$K27*_xlfn.XLOOKUP(AX$2,Técnicos!$A$2:$A$100,IF(Projetos!BD27=1,Técnicos!$F$2:$F$100,IF(Projetos!BD27=2,Técnicos!$H$2:$H$100,Técnicos!$J$2:$J$100)),,0,1))</f>
        <v/>
      </c>
      <c r="AY28" s="15" t="str" cm="1">
        <f t="array" ref="AY28">IF(OR($B28="",AY$2=""),"",Projetos!$K27*_xlfn.XLOOKUP(AY$2,Técnicos!$A$2:$A$100,IF(Projetos!BE27=1,Técnicos!$F$2:$F$100,IF(Projetos!BE27=2,Técnicos!$H$2:$H$100,Técnicos!$J$2:$J$100)),,0,1))</f>
        <v/>
      </c>
      <c r="AZ28" s="15" t="str" cm="1">
        <f t="array" ref="AZ28">IF(OR($B28="",AZ$2=""),"",Projetos!$K27*_xlfn.XLOOKUP(AZ$2,Técnicos!$A$2:$A$100,IF(Projetos!BF27=1,Técnicos!$F$2:$F$100,IF(Projetos!BF27=2,Técnicos!$H$2:$H$100,Técnicos!$J$2:$J$100)),,0,1))</f>
        <v/>
      </c>
      <c r="BA28" s="15" t="str" cm="1">
        <f t="array" ref="BA28">IF(OR($B28="",BA$2=""),"",Projetos!$K27*_xlfn.XLOOKUP(BA$2,Técnicos!$A$2:$A$100,IF(Projetos!BG27=1,Técnicos!$F$2:$F$100,IF(Projetos!BG27=2,Técnicos!$H$2:$H$100,Técnicos!$J$2:$J$100)),,0,1))</f>
        <v/>
      </c>
      <c r="BB28" s="15" t="str" cm="1">
        <f t="array" ref="BB28">IF(OR($B28="",BB$2=""),"",Projetos!$K27*_xlfn.XLOOKUP(BB$2,Técnicos!$A$2:$A$100,IF(Projetos!BH27=1,Técnicos!$F$2:$F$100,IF(Projetos!BH27=2,Técnicos!$H$2:$H$100,Técnicos!$J$2:$J$100)),,0,1))</f>
        <v/>
      </c>
      <c r="BC28" s="15" t="str" cm="1">
        <f t="array" ref="BC28">IF(OR($B28="",BC$2=""),"",Projetos!$K27*_xlfn.XLOOKUP(BC$2,Técnicos!$A$2:$A$100,IF(Projetos!BI27=1,Técnicos!$F$2:$F$100,IF(Projetos!BI27=2,Técnicos!$H$2:$H$100,Técnicos!$J$2:$J$100)),,0,1))</f>
        <v/>
      </c>
      <c r="BD28" s="15" t="str" cm="1">
        <f t="array" ref="BD28">IF(OR($B28="",BD$2=""),"",Projetos!$K27*_xlfn.XLOOKUP(BD$2,Técnicos!$A$2:$A$100,IF(Projetos!BJ27=1,Técnicos!$F$2:$F$100,IF(Projetos!BJ27=2,Técnicos!$H$2:$H$100,Técnicos!$J$2:$J$100)),,0,1))</f>
        <v/>
      </c>
      <c r="BE28" s="15" t="str" cm="1">
        <f t="array" ref="BE28">IF(OR($B28="",BE$2=""),"",Projetos!$K27*_xlfn.XLOOKUP(BE$2,Técnicos!$A$2:$A$100,IF(Projetos!BK27=1,Técnicos!$F$2:$F$100,IF(Projetos!BK27=2,Técnicos!$H$2:$H$100,Técnicos!$J$2:$J$100)),,0,1))</f>
        <v/>
      </c>
      <c r="BF28" s="15" t="str" cm="1">
        <f t="array" ref="BF28">IF(OR($B28="",BF$2=""),"",Projetos!$K27*_xlfn.XLOOKUP(BF$2,Técnicos!$A$2:$A$100,IF(Projetos!BL27=1,Técnicos!$F$2:$F$100,IF(Projetos!BL27=2,Técnicos!$H$2:$H$100,Técnicos!$J$2:$J$100)),,0,1))</f>
        <v/>
      </c>
      <c r="BG28" s="15" t="str" cm="1">
        <f t="array" ref="BG28">IF(OR($B28="",BG$2=""),"",Projetos!$K27*_xlfn.XLOOKUP(BG$2,Técnicos!$A$2:$A$100,IF(Projetos!BM27=1,Técnicos!$F$2:$F$100,IF(Projetos!BM27=2,Técnicos!$H$2:$H$100,Técnicos!$J$2:$J$100)),,0,1))</f>
        <v/>
      </c>
      <c r="BH28" s="15" t="str" cm="1">
        <f t="array" ref="BH28">IF(OR($B28="",BH$2=""),"",Projetos!$K27*_xlfn.XLOOKUP(BH$2,Técnicos!$A$2:$A$100,IF(Projetos!BN27=1,Técnicos!$F$2:$F$100,IF(Projetos!BN27=2,Técnicos!$H$2:$H$100,Técnicos!$J$2:$J$100)),,0,1))</f>
        <v/>
      </c>
      <c r="BI28" s="15" t="str" cm="1">
        <f t="array" ref="BI28">IF(OR($B28="",BI$2=""),"",Projetos!$K27*_xlfn.XLOOKUP(BI$2,Técnicos!$A$2:$A$100,IF(Projetos!BO27=1,Técnicos!$F$2:$F$100,IF(Projetos!BO27=2,Técnicos!$H$2:$H$100,Técnicos!$J$2:$J$100)),,0,1))</f>
        <v/>
      </c>
      <c r="BJ28" s="15" t="str" cm="1">
        <f t="array" ref="BJ28">IF(OR($B28="",BJ$2=""),"",Projetos!$K27*_xlfn.XLOOKUP(BJ$2,Técnicos!$A$2:$A$100,IF(Projetos!BP27=1,Técnicos!$F$2:$F$100,IF(Projetos!BP27=2,Técnicos!$H$2:$H$100,Técnicos!$J$2:$J$100)),,0,1))</f>
        <v/>
      </c>
      <c r="BK28" s="15" t="str" cm="1">
        <f t="array" ref="BK28">IF(OR($B28="",BK$2=""),"",Projetos!$K27*_xlfn.XLOOKUP(BK$2,Técnicos!$A$2:$A$100,IF(Projetos!BQ27=1,Técnicos!$F$2:$F$100,IF(Projetos!BQ27=2,Técnicos!$H$2:$H$100,Técnicos!$J$2:$J$100)),,0,1))</f>
        <v/>
      </c>
      <c r="BL28" s="15" t="str" cm="1">
        <f t="array" ref="BL28">IF(OR($B28="",BL$2=""),"",Projetos!$K27*_xlfn.XLOOKUP(BL$2,Técnicos!$A$2:$A$100,IF(Projetos!BR27=1,Técnicos!$F$2:$F$100,IF(Projetos!BR27=2,Técnicos!$H$2:$H$100,Técnicos!$J$2:$J$100)),,0,1))</f>
        <v/>
      </c>
      <c r="BM28" s="15" t="str" cm="1">
        <f t="array" ref="BM28">IF(OR($B28="",BM$2=""),"",Projetos!$K27*_xlfn.XLOOKUP(BM$2,Técnicos!$A$2:$A$100,IF(Projetos!BS27=1,Técnicos!$F$2:$F$100,IF(Projetos!BS27=2,Técnicos!$H$2:$H$100,Técnicos!$J$2:$J$100)),,0,1))</f>
        <v/>
      </c>
      <c r="BN28" s="15" t="str" cm="1">
        <f t="array" ref="BN28">IF(OR($B28="",BN$2=""),"",Projetos!$K27*_xlfn.XLOOKUP(BN$2,Técnicos!$A$2:$A$100,IF(Projetos!BT27=1,Técnicos!$F$2:$F$100,IF(Projetos!BT27=2,Técnicos!$H$2:$H$100,Técnicos!$J$2:$J$100)),,0,1))</f>
        <v/>
      </c>
      <c r="BO28" s="15" t="str" cm="1">
        <f t="array" ref="BO28">IF(OR($B28="",BO$2=""),"",Projetos!$K27*_xlfn.XLOOKUP(BO$2,Técnicos!$A$2:$A$100,IF(Projetos!BU27=1,Técnicos!$F$2:$F$100,IF(Projetos!BU27=2,Técnicos!$H$2:$H$100,Técnicos!$J$2:$J$100)),,0,1))</f>
        <v/>
      </c>
      <c r="BP28" s="15" t="str" cm="1">
        <f t="array" ref="BP28">IF(OR($B28="",BP$2=""),"",Projetos!$K27*_xlfn.XLOOKUP(BP$2,Técnicos!$A$2:$A$100,IF(Projetos!BV27=1,Técnicos!$F$2:$F$100,IF(Projetos!BV27=2,Técnicos!$H$2:$H$100,Técnicos!$J$2:$J$100)),,0,1))</f>
        <v/>
      </c>
      <c r="BQ28" s="15" t="str" cm="1">
        <f t="array" ref="BQ28">IF(OR($B28="",BQ$2=""),"",Projetos!$K27*_xlfn.XLOOKUP(BQ$2,Técnicos!$A$2:$A$100,IF(Projetos!BW27=1,Técnicos!$F$2:$F$100,IF(Projetos!BW27=2,Técnicos!$H$2:$H$100,Técnicos!$J$2:$J$100)),,0,1))</f>
        <v/>
      </c>
    </row>
    <row r="29" spans="2:69" x14ac:dyDescent="0.3">
      <c r="B29" s="1" t="str">
        <f>IF(Projetos!A28&lt;&gt;"",Projetos!A28,"")</f>
        <v/>
      </c>
      <c r="C29" s="15" t="str" cm="1">
        <f t="array" ref="C29">IF(OR($B29="",C$2=""),"",Projetos!$K28/_xlfn.XLOOKUP(C$2,Técnicos!$A$2:$A$100,IF(Projetos!I28=1,Técnicos!$F$2:$F$100,IF(Projetos!I28=2,Técnicos!$H$2:$H$100,Técnicos!$J$2:$J$100)),,0,1))</f>
        <v/>
      </c>
      <c r="D29" s="15" t="str" cm="1">
        <f t="array" ref="D29">IF(OR($B29="",D$2=""),"",Projetos!$K28/_xlfn.XLOOKUP(D$2,Técnicos!$A$2:$A$100,IF(Projetos!J28=1,Técnicos!$F$2:$F$100,IF(Projetos!J28=2,Técnicos!$H$2:$H$100,Técnicos!$J$2:$J$100)),,0,1))</f>
        <v/>
      </c>
      <c r="E29" s="15" t="str" cm="1">
        <f t="array" ref="E29">IF(OR($B29="",E$2=""),"",Projetos!$K28/_xlfn.XLOOKUP(E$2,Técnicos!$A$2:$A$100,IF(Projetos!K28=1,Técnicos!$F$2:$F$100,IF(Projetos!K28=2,Técnicos!$H$2:$H$100,Técnicos!$J$2:$J$100)),,0,1))</f>
        <v/>
      </c>
      <c r="F29" s="15" t="str" cm="1">
        <f t="array" ref="F29">IF(OR($B29="",F$2=""),"",Projetos!$K28/_xlfn.XLOOKUP(F$2,Técnicos!$A$2:$A$100,IF(Projetos!L28=1,Técnicos!$F$2:$F$100,IF(Projetos!L28=2,Técnicos!$H$2:$H$100,Técnicos!$J$2:$J$100)),,0,1))</f>
        <v/>
      </c>
      <c r="G29" s="15" t="str" cm="1">
        <f t="array" ref="G29">IF(OR($B29="",G$2=""),"",Projetos!$K28/_xlfn.XLOOKUP(G$2,Técnicos!$A$2:$A$100,IF(Projetos!M28=1,Técnicos!$F$2:$F$100,IF(Projetos!M28=2,Técnicos!$H$2:$H$100,Técnicos!$J$2:$J$100)),,0,1))</f>
        <v/>
      </c>
      <c r="H29" s="15" t="str" cm="1">
        <f t="array" ref="H29">IF(OR($B29="",H$2=""),"",Projetos!$K28/_xlfn.XLOOKUP(H$2,Técnicos!$A$2:$A$100,IF(Projetos!N28=1,Técnicos!$F$2:$F$100,IF(Projetos!N28=2,Técnicos!$H$2:$H$100,Técnicos!$J$2:$J$100)),,0,1))</f>
        <v/>
      </c>
      <c r="I29" s="15" t="str" cm="1">
        <f t="array" ref="I29">IF(OR($B29="",I$2=""),"",Projetos!$K28/_xlfn.XLOOKUP(I$2,Técnicos!$A$2:$A$100,IF(Projetos!O28=1,Técnicos!$F$2:$F$100,IF(Projetos!O28=2,Técnicos!$H$2:$H$100,Técnicos!$J$2:$J$100)),,0,1))</f>
        <v/>
      </c>
      <c r="J29" s="15" t="str" cm="1">
        <f t="array" ref="J29">IF(OR($B29="",J$2=""),"",Projetos!$K28/_xlfn.XLOOKUP(J$2,Técnicos!$A$2:$A$100,IF(Projetos!P28=1,Técnicos!$F$2:$F$100,IF(Projetos!P28=2,Técnicos!$H$2:$H$100,Técnicos!$J$2:$J$100)),,0,1))</f>
        <v/>
      </c>
      <c r="K29" s="15" t="str" cm="1">
        <f t="array" ref="K29">IF(OR($B29="",K$2=""),"",Projetos!$K28/_xlfn.XLOOKUP(K$2,Técnicos!$A$2:$A$100,IF(Projetos!Q28=1,Técnicos!$F$2:$F$100,IF(Projetos!Q28=2,Técnicos!$H$2:$H$100,Técnicos!$J$2:$J$100)),,0,1))</f>
        <v/>
      </c>
      <c r="L29" s="15" t="str" cm="1">
        <f t="array" ref="L29">IF(OR($B29="",L$2=""),"",Projetos!$K28/_xlfn.XLOOKUP(L$2,Técnicos!$A$2:$A$100,IF(Projetos!R28=1,Técnicos!$F$2:$F$100,IF(Projetos!R28=2,Técnicos!$H$2:$H$100,Técnicos!$J$2:$J$100)),,0,1))</f>
        <v/>
      </c>
      <c r="M29" s="15" t="str" cm="1">
        <f t="array" ref="M29">IF(OR($B29="",M$2=""),"",Projetos!$K28/_xlfn.XLOOKUP(M$2,Técnicos!$A$2:$A$100,IF(Projetos!S28=1,Técnicos!$F$2:$F$100,IF(Projetos!S28=2,Técnicos!$H$2:$H$100,Técnicos!$J$2:$J$100)),,0,1))</f>
        <v/>
      </c>
      <c r="N29" s="15" t="str" cm="1">
        <f t="array" ref="N29">IF(OR($B29="",N$2=""),"",Projetos!$K28/_xlfn.XLOOKUP(N$2,Técnicos!$A$2:$A$100,IF(Projetos!T28=1,Técnicos!$F$2:$F$100,IF(Projetos!T28=2,Técnicos!$H$2:$H$100,Técnicos!$J$2:$J$100)),,0,1))</f>
        <v/>
      </c>
      <c r="O29" s="15" t="str" cm="1">
        <f t="array" ref="O29">IF(OR($B29="",O$2=""),"",Projetos!$K28/_xlfn.XLOOKUP(O$2,Técnicos!$A$2:$A$100,IF(Projetos!U28=1,Técnicos!$F$2:$F$100,IF(Projetos!U28=2,Técnicos!$H$2:$H$100,Técnicos!$J$2:$J$100)),,0,1))</f>
        <v/>
      </c>
      <c r="P29" s="15" t="str" cm="1">
        <f t="array" ref="P29">IF(OR($B29="",P$2=""),"",Projetos!$K28/_xlfn.XLOOKUP(P$2,Técnicos!$A$2:$A$100,IF(Projetos!V28=1,Técnicos!$F$2:$F$100,IF(Projetos!V28=2,Técnicos!$H$2:$H$100,Técnicos!$J$2:$J$100)),,0,1))</f>
        <v/>
      </c>
      <c r="Q29" s="15" t="str" cm="1">
        <f t="array" ref="Q29">IF(OR($B29="",Q$2=""),"",Projetos!$K28/_xlfn.XLOOKUP(Q$2,Técnicos!$A$2:$A$100,IF(Projetos!W28=1,Técnicos!$F$2:$F$100,IF(Projetos!W28=2,Técnicos!$H$2:$H$100,Técnicos!$J$2:$J$100)),,0,1))</f>
        <v/>
      </c>
      <c r="R29" s="15" t="str" cm="1">
        <f t="array" ref="R29">IF(OR($B29="",R$2=""),"",Projetos!$K28/_xlfn.XLOOKUP(R$2,Técnicos!$A$2:$A$100,IF(Projetos!X28=1,Técnicos!$F$2:$F$100,IF(Projetos!X28=2,Técnicos!$H$2:$H$100,Técnicos!$J$2:$J$100)),,0,1))</f>
        <v/>
      </c>
      <c r="S29" s="15" t="str" cm="1">
        <f t="array" ref="S29">IF(OR($B29="",S$2=""),"",Projetos!$K28/_xlfn.XLOOKUP(S$2,Técnicos!$A$2:$A$100,IF(Projetos!Y28=1,Técnicos!$F$2:$F$100,IF(Projetos!Y28=2,Técnicos!$H$2:$H$100,Técnicos!$J$2:$J$100)),,0,1))</f>
        <v/>
      </c>
      <c r="T29" s="15" t="str" cm="1">
        <f t="array" ref="T29">IF(OR($B29="",T$2=""),"",Projetos!$K28/_xlfn.XLOOKUP(T$2,Técnicos!$A$2:$A$100,IF(Projetos!Z28=1,Técnicos!$F$2:$F$100,IF(Projetos!Z28=2,Técnicos!$H$2:$H$100,Técnicos!$J$2:$J$100)),,0,1))</f>
        <v/>
      </c>
      <c r="U29" s="15" t="str" cm="1">
        <f t="array" ref="U29">IF(OR($B29="",U$2=""),"",Projetos!$K28/_xlfn.XLOOKUP(U$2,Técnicos!$A$2:$A$100,IF(Projetos!AA28=1,Técnicos!$F$2:$F$100,IF(Projetos!AA28=2,Técnicos!$H$2:$H$100,Técnicos!$J$2:$J$100)),,0,1))</f>
        <v/>
      </c>
      <c r="V29" s="15" t="str" cm="1">
        <f t="array" ref="V29">IF(OR($B29="",V$2=""),"",Projetos!$K28/_xlfn.XLOOKUP(V$2,Técnicos!$A$2:$A$100,IF(Projetos!AB28=1,Técnicos!$F$2:$F$100,IF(Projetos!AB28=2,Técnicos!$H$2:$H$100,Técnicos!$J$2:$J$100)),,0,1))</f>
        <v/>
      </c>
      <c r="W29" s="15" t="str" cm="1">
        <f t="array" ref="W29">IF(OR($B29="",W$2=""),"",Projetos!$K28/_xlfn.XLOOKUP(W$2,Técnicos!$A$2:$A$100,IF(Projetos!AC28=1,Técnicos!$F$2:$F$100,IF(Projetos!AC28=2,Técnicos!$H$2:$H$100,Técnicos!$J$2:$J$100)),,0,1))</f>
        <v/>
      </c>
      <c r="X29" s="15" t="str" cm="1">
        <f t="array" ref="X29">IF(OR($B29="",X$2=""),"",Projetos!$K28/_xlfn.XLOOKUP(X$2,Técnicos!$A$2:$A$100,IF(Projetos!AD28=1,Técnicos!$F$2:$F$100,IF(Projetos!AD28=2,Técnicos!$H$2:$H$100,Técnicos!$J$2:$J$100)),,0,1))</f>
        <v/>
      </c>
      <c r="Y29" s="15" t="str" cm="1">
        <f t="array" ref="Y29">IF(OR($B29="",Y$2=""),"",Projetos!$K28/_xlfn.XLOOKUP(Y$2,Técnicos!$A$2:$A$100,IF(Projetos!AE28=1,Técnicos!$F$2:$F$100,IF(Projetos!AE28=2,Técnicos!$H$2:$H$100,Técnicos!$J$2:$J$100)),,0,1))</f>
        <v/>
      </c>
      <c r="Z29" s="15" t="str" cm="1">
        <f t="array" ref="Z29">IF(OR($B29="",Z$2=""),"",Projetos!$K28/_xlfn.XLOOKUP(Z$2,Técnicos!$A$2:$A$100,IF(Projetos!AF28=1,Técnicos!$F$2:$F$100,IF(Projetos!AF28=2,Técnicos!$H$2:$H$100,Técnicos!$J$2:$J$100)),,0,1))</f>
        <v/>
      </c>
      <c r="AA29" s="15" t="str" cm="1">
        <f t="array" ref="AA29">IF(OR($B29="",AA$2=""),"",Projetos!$K28/_xlfn.XLOOKUP(AA$2,Técnicos!$A$2:$A$100,IF(Projetos!AG28=1,Técnicos!$F$2:$F$100,IF(Projetos!AG28=2,Técnicos!$H$2:$H$100,Técnicos!$J$2:$J$100)),,0,1))</f>
        <v/>
      </c>
      <c r="AB29" s="15" t="str" cm="1">
        <f t="array" ref="AB29">IF(OR($B29="",AB$2=""),"",Projetos!$K28/_xlfn.XLOOKUP(AB$2,Técnicos!$A$2:$A$100,IF(Projetos!AH28=1,Técnicos!$F$2:$F$100,IF(Projetos!AH28=2,Técnicos!$H$2:$H$100,Técnicos!$J$2:$J$100)),,0,1))</f>
        <v/>
      </c>
      <c r="AC29" s="15" t="str" cm="1">
        <f t="array" ref="AC29">IF(OR($B29="",AC$2=""),"",Projetos!$K28/_xlfn.XLOOKUP(AC$2,Técnicos!$A$2:$A$100,IF(Projetos!AI28=1,Técnicos!$F$2:$F$100,IF(Projetos!AI28=2,Técnicos!$H$2:$H$100,Técnicos!$J$2:$J$100)),,0,1))</f>
        <v/>
      </c>
      <c r="AD29" s="15" t="str" cm="1">
        <f t="array" ref="AD29">IF(OR($B29="",AD$2=""),"",Projetos!$K28/_xlfn.XLOOKUP(AD$2,Técnicos!$A$2:$A$100,IF(Projetos!AJ28=1,Técnicos!$F$2:$F$100,IF(Projetos!AJ28=2,Técnicos!$H$2:$H$100,Técnicos!$J$2:$J$100)),,0,1))</f>
        <v/>
      </c>
      <c r="AE29" s="15" t="str" cm="1">
        <f t="array" ref="AE29">IF(OR($B29="",AE$2=""),"",Projetos!$K28/_xlfn.XLOOKUP(AE$2,Técnicos!$A$2:$A$100,IF(Projetos!AK28=1,Técnicos!$F$2:$F$100,IF(Projetos!AK28=2,Técnicos!$H$2:$H$100,Técnicos!$J$2:$J$100)),,0,1))</f>
        <v/>
      </c>
      <c r="AF29" s="15" t="str" cm="1">
        <f t="array" ref="AF29">IF(OR($B29="",AF$2=""),"",Projetos!$K28/_xlfn.XLOOKUP(AF$2,Técnicos!$A$2:$A$100,IF(Projetos!AL28=1,Técnicos!$F$2:$F$100,IF(Projetos!AL28=2,Técnicos!$H$2:$H$100,Técnicos!$J$2:$J$100)),,0,1))</f>
        <v/>
      </c>
      <c r="AG29" s="15" t="str" cm="1">
        <f t="array" ref="AG29">IF(OR($B29="",AG$2=""),"",Projetos!$K28/_xlfn.XLOOKUP(AG$2,Técnicos!$A$2:$A$100,IF(Projetos!AM28=1,Técnicos!$F$2:$F$100,IF(Projetos!AM28=2,Técnicos!$H$2:$H$100,Técnicos!$J$2:$J$100)),,0,1))</f>
        <v/>
      </c>
      <c r="AH29" s="15" t="str" cm="1">
        <f t="array" ref="AH29">IF(OR($B29="",AH$2=""),"",Projetos!$K28/_xlfn.XLOOKUP(AH$2,Técnicos!$A$2:$A$100,IF(Projetos!AN28=1,Técnicos!$F$2:$F$100,IF(Projetos!AN28=2,Técnicos!$H$2:$H$100,Técnicos!$J$2:$J$100)),,0,1))</f>
        <v/>
      </c>
      <c r="AI29" s="15" t="str" cm="1">
        <f t="array" ref="AI29">IF(OR($B29="",AI$2=""),"",Projetos!$K28/_xlfn.XLOOKUP(AI$2,Técnicos!$A$2:$A$100,IF(Projetos!AO28=1,Técnicos!$F$2:$F$100,IF(Projetos!AO28=2,Técnicos!$H$2:$H$100,Técnicos!$J$2:$J$100)),,0,1))</f>
        <v/>
      </c>
      <c r="AJ29" s="15" t="str" cm="1">
        <f t="array" ref="AJ29">IF(OR($B29="",AJ$2=""),"",Projetos!$K28/_xlfn.XLOOKUP(AJ$2,Técnicos!$A$2:$A$100,IF(Projetos!AP28=1,Técnicos!$F$2:$F$100,IF(Projetos!AP28=2,Técnicos!$H$2:$H$100,Técnicos!$J$2:$J$100)),,0,1))</f>
        <v/>
      </c>
      <c r="AK29" s="15" t="str" cm="1">
        <f t="array" ref="AK29">IF(OR($B29="",AK$2=""),"",Projetos!$K28/_xlfn.XLOOKUP(AK$2,Técnicos!$A$2:$A$100,IF(Projetos!AQ28=1,Técnicos!$F$2:$F$100,IF(Projetos!AQ28=2,Técnicos!$H$2:$H$100,Técnicos!$J$2:$J$100)),,0,1))</f>
        <v/>
      </c>
      <c r="AL29" s="15" t="str" cm="1">
        <f t="array" ref="AL29">IF(OR($B29="",AL$2=""),"",Projetos!$K28*_xlfn.XLOOKUP(AL$2,Técnicos!$A$2:$A$100,IF(Projetos!AR28=1,Técnicos!$F$2:$F$100,IF(Projetos!AR28=2,Técnicos!$H$2:$H$100,Técnicos!$J$2:$J$100)),,0,1))</f>
        <v/>
      </c>
      <c r="AM29" s="15" t="str" cm="1">
        <f t="array" ref="AM29">IF(OR($B29="",AM$2=""),"",Projetos!$K28*_xlfn.XLOOKUP(AM$2,Técnicos!$A$2:$A$100,IF(Projetos!AS28=1,Técnicos!$F$2:$F$100,IF(Projetos!AS28=2,Técnicos!$H$2:$H$100,Técnicos!$J$2:$J$100)),,0,1))</f>
        <v/>
      </c>
      <c r="AN29" s="15" t="str" cm="1">
        <f t="array" ref="AN29">IF(OR($B29="",AN$2=""),"",Projetos!$K28*_xlfn.XLOOKUP(AN$2,Técnicos!$A$2:$A$100,IF(Projetos!AT28=1,Técnicos!$F$2:$F$100,IF(Projetos!AT28=2,Técnicos!$H$2:$H$100,Técnicos!$J$2:$J$100)),,0,1))</f>
        <v/>
      </c>
      <c r="AO29" s="15" t="str" cm="1">
        <f t="array" ref="AO29">IF(OR($B29="",AO$2=""),"",Projetos!$K28*_xlfn.XLOOKUP(AO$2,Técnicos!$A$2:$A$100,IF(Projetos!AU28=1,Técnicos!$F$2:$F$100,IF(Projetos!AU28=2,Técnicos!$H$2:$H$100,Técnicos!$J$2:$J$100)),,0,1))</f>
        <v/>
      </c>
      <c r="AP29" s="15" t="str" cm="1">
        <f t="array" ref="AP29">IF(OR($B29="",AP$2=""),"",Projetos!$K28*_xlfn.XLOOKUP(AP$2,Técnicos!$A$2:$A$100,IF(Projetos!AV28=1,Técnicos!$F$2:$F$100,IF(Projetos!AV28=2,Técnicos!$H$2:$H$100,Técnicos!$J$2:$J$100)),,0,1))</f>
        <v/>
      </c>
      <c r="AQ29" s="15" t="str" cm="1">
        <f t="array" ref="AQ29">IF(OR($B29="",AQ$2=""),"",Projetos!$K28*_xlfn.XLOOKUP(AQ$2,Técnicos!$A$2:$A$100,IF(Projetos!AW28=1,Técnicos!$F$2:$F$100,IF(Projetos!AW28=2,Técnicos!$H$2:$H$100,Técnicos!$J$2:$J$100)),,0,1))</f>
        <v/>
      </c>
      <c r="AR29" s="15" t="str" cm="1">
        <f t="array" ref="AR29">IF(OR($B29="",AR$2=""),"",Projetos!$K28*_xlfn.XLOOKUP(AR$2,Técnicos!$A$2:$A$100,IF(Projetos!AX28=1,Técnicos!$F$2:$F$100,IF(Projetos!AX28=2,Técnicos!$H$2:$H$100,Técnicos!$J$2:$J$100)),,0,1))</f>
        <v/>
      </c>
      <c r="AS29" s="15" t="str" cm="1">
        <f t="array" ref="AS29">IF(OR($B29="",AS$2=""),"",Projetos!$K28*_xlfn.XLOOKUP(AS$2,Técnicos!$A$2:$A$100,IF(Projetos!AY28=1,Técnicos!$F$2:$F$100,IF(Projetos!AY28=2,Técnicos!$H$2:$H$100,Técnicos!$J$2:$J$100)),,0,1))</f>
        <v/>
      </c>
      <c r="AT29" s="15" t="str" cm="1">
        <f t="array" ref="AT29">IF(OR($B29="",AT$2=""),"",Projetos!$K28*_xlfn.XLOOKUP(AT$2,Técnicos!$A$2:$A$100,IF(Projetos!AZ28=1,Técnicos!$F$2:$F$100,IF(Projetos!AZ28=2,Técnicos!$H$2:$H$100,Técnicos!$J$2:$J$100)),,0,1))</f>
        <v/>
      </c>
      <c r="AU29" s="15" t="str" cm="1">
        <f t="array" ref="AU29">IF(OR($B29="",AU$2=""),"",Projetos!$K28*_xlfn.XLOOKUP(AU$2,Técnicos!$A$2:$A$100,IF(Projetos!BA28=1,Técnicos!$F$2:$F$100,IF(Projetos!BA28=2,Técnicos!$H$2:$H$100,Técnicos!$J$2:$J$100)),,0,1))</f>
        <v/>
      </c>
      <c r="AV29" s="15" t="str" cm="1">
        <f t="array" ref="AV29">IF(OR($B29="",AV$2=""),"",Projetos!$K28*_xlfn.XLOOKUP(AV$2,Técnicos!$A$2:$A$100,IF(Projetos!BB28=1,Técnicos!$F$2:$F$100,IF(Projetos!BB28=2,Técnicos!$H$2:$H$100,Técnicos!$J$2:$J$100)),,0,1))</f>
        <v/>
      </c>
      <c r="AW29" s="15" t="str" cm="1">
        <f t="array" ref="AW29">IF(OR($B29="",AW$2=""),"",Projetos!$K28*_xlfn.XLOOKUP(AW$2,Técnicos!$A$2:$A$100,IF(Projetos!BC28=1,Técnicos!$F$2:$F$100,IF(Projetos!BC28=2,Técnicos!$H$2:$H$100,Técnicos!$J$2:$J$100)),,0,1))</f>
        <v/>
      </c>
      <c r="AX29" s="15" t="str" cm="1">
        <f t="array" ref="AX29">IF(OR($B29="",AX$2=""),"",Projetos!$K28*_xlfn.XLOOKUP(AX$2,Técnicos!$A$2:$A$100,IF(Projetos!BD28=1,Técnicos!$F$2:$F$100,IF(Projetos!BD28=2,Técnicos!$H$2:$H$100,Técnicos!$J$2:$J$100)),,0,1))</f>
        <v/>
      </c>
      <c r="AY29" s="15" t="str" cm="1">
        <f t="array" ref="AY29">IF(OR($B29="",AY$2=""),"",Projetos!$K28*_xlfn.XLOOKUP(AY$2,Técnicos!$A$2:$A$100,IF(Projetos!BE28=1,Técnicos!$F$2:$F$100,IF(Projetos!BE28=2,Técnicos!$H$2:$H$100,Técnicos!$J$2:$J$100)),,0,1))</f>
        <v/>
      </c>
      <c r="AZ29" s="15" t="str" cm="1">
        <f t="array" ref="AZ29">IF(OR($B29="",AZ$2=""),"",Projetos!$K28*_xlfn.XLOOKUP(AZ$2,Técnicos!$A$2:$A$100,IF(Projetos!BF28=1,Técnicos!$F$2:$F$100,IF(Projetos!BF28=2,Técnicos!$H$2:$H$100,Técnicos!$J$2:$J$100)),,0,1))</f>
        <v/>
      </c>
      <c r="BA29" s="15" t="str" cm="1">
        <f t="array" ref="BA29">IF(OR($B29="",BA$2=""),"",Projetos!$K28*_xlfn.XLOOKUP(BA$2,Técnicos!$A$2:$A$100,IF(Projetos!BG28=1,Técnicos!$F$2:$F$100,IF(Projetos!BG28=2,Técnicos!$H$2:$H$100,Técnicos!$J$2:$J$100)),,0,1))</f>
        <v/>
      </c>
      <c r="BB29" s="15" t="str" cm="1">
        <f t="array" ref="BB29">IF(OR($B29="",BB$2=""),"",Projetos!$K28*_xlfn.XLOOKUP(BB$2,Técnicos!$A$2:$A$100,IF(Projetos!BH28=1,Técnicos!$F$2:$F$100,IF(Projetos!BH28=2,Técnicos!$H$2:$H$100,Técnicos!$J$2:$J$100)),,0,1))</f>
        <v/>
      </c>
      <c r="BC29" s="15" t="str" cm="1">
        <f t="array" ref="BC29">IF(OR($B29="",BC$2=""),"",Projetos!$K28*_xlfn.XLOOKUP(BC$2,Técnicos!$A$2:$A$100,IF(Projetos!BI28=1,Técnicos!$F$2:$F$100,IF(Projetos!BI28=2,Técnicos!$H$2:$H$100,Técnicos!$J$2:$J$100)),,0,1))</f>
        <v/>
      </c>
      <c r="BD29" s="15" t="str" cm="1">
        <f t="array" ref="BD29">IF(OR($B29="",BD$2=""),"",Projetos!$K28*_xlfn.XLOOKUP(BD$2,Técnicos!$A$2:$A$100,IF(Projetos!BJ28=1,Técnicos!$F$2:$F$100,IF(Projetos!BJ28=2,Técnicos!$H$2:$H$100,Técnicos!$J$2:$J$100)),,0,1))</f>
        <v/>
      </c>
      <c r="BE29" s="15" t="str" cm="1">
        <f t="array" ref="BE29">IF(OR($B29="",BE$2=""),"",Projetos!$K28*_xlfn.XLOOKUP(BE$2,Técnicos!$A$2:$A$100,IF(Projetos!BK28=1,Técnicos!$F$2:$F$100,IF(Projetos!BK28=2,Técnicos!$H$2:$H$100,Técnicos!$J$2:$J$100)),,0,1))</f>
        <v/>
      </c>
      <c r="BF29" s="15" t="str" cm="1">
        <f t="array" ref="BF29">IF(OR($B29="",BF$2=""),"",Projetos!$K28*_xlfn.XLOOKUP(BF$2,Técnicos!$A$2:$A$100,IF(Projetos!BL28=1,Técnicos!$F$2:$F$100,IF(Projetos!BL28=2,Técnicos!$H$2:$H$100,Técnicos!$J$2:$J$100)),,0,1))</f>
        <v/>
      </c>
      <c r="BG29" s="15" t="str" cm="1">
        <f t="array" ref="BG29">IF(OR($B29="",BG$2=""),"",Projetos!$K28*_xlfn.XLOOKUP(BG$2,Técnicos!$A$2:$A$100,IF(Projetos!BM28=1,Técnicos!$F$2:$F$100,IF(Projetos!BM28=2,Técnicos!$H$2:$H$100,Técnicos!$J$2:$J$100)),,0,1))</f>
        <v/>
      </c>
      <c r="BH29" s="15" t="str" cm="1">
        <f t="array" ref="BH29">IF(OR($B29="",BH$2=""),"",Projetos!$K28*_xlfn.XLOOKUP(BH$2,Técnicos!$A$2:$A$100,IF(Projetos!BN28=1,Técnicos!$F$2:$F$100,IF(Projetos!BN28=2,Técnicos!$H$2:$H$100,Técnicos!$J$2:$J$100)),,0,1))</f>
        <v/>
      </c>
      <c r="BI29" s="15" t="str" cm="1">
        <f t="array" ref="BI29">IF(OR($B29="",BI$2=""),"",Projetos!$K28*_xlfn.XLOOKUP(BI$2,Técnicos!$A$2:$A$100,IF(Projetos!BO28=1,Técnicos!$F$2:$F$100,IF(Projetos!BO28=2,Técnicos!$H$2:$H$100,Técnicos!$J$2:$J$100)),,0,1))</f>
        <v/>
      </c>
      <c r="BJ29" s="15" t="str" cm="1">
        <f t="array" ref="BJ29">IF(OR($B29="",BJ$2=""),"",Projetos!$K28*_xlfn.XLOOKUP(BJ$2,Técnicos!$A$2:$A$100,IF(Projetos!BP28=1,Técnicos!$F$2:$F$100,IF(Projetos!BP28=2,Técnicos!$H$2:$H$100,Técnicos!$J$2:$J$100)),,0,1))</f>
        <v/>
      </c>
      <c r="BK29" s="15" t="str" cm="1">
        <f t="array" ref="BK29">IF(OR($B29="",BK$2=""),"",Projetos!$K28*_xlfn.XLOOKUP(BK$2,Técnicos!$A$2:$A$100,IF(Projetos!BQ28=1,Técnicos!$F$2:$F$100,IF(Projetos!BQ28=2,Técnicos!$H$2:$H$100,Técnicos!$J$2:$J$100)),,0,1))</f>
        <v/>
      </c>
      <c r="BL29" s="15" t="str" cm="1">
        <f t="array" ref="BL29">IF(OR($B29="",BL$2=""),"",Projetos!$K28*_xlfn.XLOOKUP(BL$2,Técnicos!$A$2:$A$100,IF(Projetos!BR28=1,Técnicos!$F$2:$F$100,IF(Projetos!BR28=2,Técnicos!$H$2:$H$100,Técnicos!$J$2:$J$100)),,0,1))</f>
        <v/>
      </c>
      <c r="BM29" s="15" t="str" cm="1">
        <f t="array" ref="BM29">IF(OR($B29="",BM$2=""),"",Projetos!$K28*_xlfn.XLOOKUP(BM$2,Técnicos!$A$2:$A$100,IF(Projetos!BS28=1,Técnicos!$F$2:$F$100,IF(Projetos!BS28=2,Técnicos!$H$2:$H$100,Técnicos!$J$2:$J$100)),,0,1))</f>
        <v/>
      </c>
      <c r="BN29" s="15" t="str" cm="1">
        <f t="array" ref="BN29">IF(OR($B29="",BN$2=""),"",Projetos!$K28*_xlfn.XLOOKUP(BN$2,Técnicos!$A$2:$A$100,IF(Projetos!BT28=1,Técnicos!$F$2:$F$100,IF(Projetos!BT28=2,Técnicos!$H$2:$H$100,Técnicos!$J$2:$J$100)),,0,1))</f>
        <v/>
      </c>
      <c r="BO29" s="15" t="str" cm="1">
        <f t="array" ref="BO29">IF(OR($B29="",BO$2=""),"",Projetos!$K28*_xlfn.XLOOKUP(BO$2,Técnicos!$A$2:$A$100,IF(Projetos!BU28=1,Técnicos!$F$2:$F$100,IF(Projetos!BU28=2,Técnicos!$H$2:$H$100,Técnicos!$J$2:$J$100)),,0,1))</f>
        <v/>
      </c>
      <c r="BP29" s="15" t="str" cm="1">
        <f t="array" ref="BP29">IF(OR($B29="",BP$2=""),"",Projetos!$K28*_xlfn.XLOOKUP(BP$2,Técnicos!$A$2:$A$100,IF(Projetos!BV28=1,Técnicos!$F$2:$F$100,IF(Projetos!BV28=2,Técnicos!$H$2:$H$100,Técnicos!$J$2:$J$100)),,0,1))</f>
        <v/>
      </c>
      <c r="BQ29" s="15" t="str" cm="1">
        <f t="array" ref="BQ29">IF(OR($B29="",BQ$2=""),"",Projetos!$K28*_xlfn.XLOOKUP(BQ$2,Técnicos!$A$2:$A$100,IF(Projetos!BW28=1,Técnicos!$F$2:$F$100,IF(Projetos!BW28=2,Técnicos!$H$2:$H$100,Técnicos!$J$2:$J$100)),,0,1))</f>
        <v/>
      </c>
    </row>
    <row r="30" spans="2:69" x14ac:dyDescent="0.3">
      <c r="B30" s="1" t="str">
        <f>IF(Projetos!A29&lt;&gt;"",Projetos!A29,"")</f>
        <v/>
      </c>
      <c r="C30" s="15" t="str" cm="1">
        <f t="array" ref="C30">IF(OR($B30="",C$2=""),"",Projetos!$K29/_xlfn.XLOOKUP(C$2,Técnicos!$A$2:$A$100,IF(Projetos!I29=1,Técnicos!$F$2:$F$100,IF(Projetos!I29=2,Técnicos!$H$2:$H$100,Técnicos!$J$2:$J$100)),,0,1))</f>
        <v/>
      </c>
      <c r="D30" s="15" t="str" cm="1">
        <f t="array" ref="D30">IF(OR($B30="",D$2=""),"",Projetos!$K29/_xlfn.XLOOKUP(D$2,Técnicos!$A$2:$A$100,IF(Projetos!J29=1,Técnicos!$F$2:$F$100,IF(Projetos!J29=2,Técnicos!$H$2:$H$100,Técnicos!$J$2:$J$100)),,0,1))</f>
        <v/>
      </c>
      <c r="E30" s="15" t="str" cm="1">
        <f t="array" ref="E30">IF(OR($B30="",E$2=""),"",Projetos!$K29/_xlfn.XLOOKUP(E$2,Técnicos!$A$2:$A$100,IF(Projetos!K29=1,Técnicos!$F$2:$F$100,IF(Projetos!K29=2,Técnicos!$H$2:$H$100,Técnicos!$J$2:$J$100)),,0,1))</f>
        <v/>
      </c>
      <c r="F30" s="15" t="str" cm="1">
        <f t="array" ref="F30">IF(OR($B30="",F$2=""),"",Projetos!$K29/_xlfn.XLOOKUP(F$2,Técnicos!$A$2:$A$100,IF(Projetos!L29=1,Técnicos!$F$2:$F$100,IF(Projetos!L29=2,Técnicos!$H$2:$H$100,Técnicos!$J$2:$J$100)),,0,1))</f>
        <v/>
      </c>
      <c r="G30" s="15" t="str" cm="1">
        <f t="array" ref="G30">IF(OR($B30="",G$2=""),"",Projetos!$K29/_xlfn.XLOOKUP(G$2,Técnicos!$A$2:$A$100,IF(Projetos!M29=1,Técnicos!$F$2:$F$100,IF(Projetos!M29=2,Técnicos!$H$2:$H$100,Técnicos!$J$2:$J$100)),,0,1))</f>
        <v/>
      </c>
      <c r="H30" s="15" t="str" cm="1">
        <f t="array" ref="H30">IF(OR($B30="",H$2=""),"",Projetos!$K29/_xlfn.XLOOKUP(H$2,Técnicos!$A$2:$A$100,IF(Projetos!N29=1,Técnicos!$F$2:$F$100,IF(Projetos!N29=2,Técnicos!$H$2:$H$100,Técnicos!$J$2:$J$100)),,0,1))</f>
        <v/>
      </c>
      <c r="I30" s="15" t="str" cm="1">
        <f t="array" ref="I30">IF(OR($B30="",I$2=""),"",Projetos!$K29/_xlfn.XLOOKUP(I$2,Técnicos!$A$2:$A$100,IF(Projetos!O29=1,Técnicos!$F$2:$F$100,IF(Projetos!O29=2,Técnicos!$H$2:$H$100,Técnicos!$J$2:$J$100)),,0,1))</f>
        <v/>
      </c>
      <c r="J30" s="15" t="str" cm="1">
        <f t="array" ref="J30">IF(OR($B30="",J$2=""),"",Projetos!$K29/_xlfn.XLOOKUP(J$2,Técnicos!$A$2:$A$100,IF(Projetos!P29=1,Técnicos!$F$2:$F$100,IF(Projetos!P29=2,Técnicos!$H$2:$H$100,Técnicos!$J$2:$J$100)),,0,1))</f>
        <v/>
      </c>
      <c r="K30" s="15" t="str" cm="1">
        <f t="array" ref="K30">IF(OR($B30="",K$2=""),"",Projetos!$K29/_xlfn.XLOOKUP(K$2,Técnicos!$A$2:$A$100,IF(Projetos!Q29=1,Técnicos!$F$2:$F$100,IF(Projetos!Q29=2,Técnicos!$H$2:$H$100,Técnicos!$J$2:$J$100)),,0,1))</f>
        <v/>
      </c>
      <c r="L30" s="15" t="str" cm="1">
        <f t="array" ref="L30">IF(OR($B30="",L$2=""),"",Projetos!$K29/_xlfn.XLOOKUP(L$2,Técnicos!$A$2:$A$100,IF(Projetos!R29=1,Técnicos!$F$2:$F$100,IF(Projetos!R29=2,Técnicos!$H$2:$H$100,Técnicos!$J$2:$J$100)),,0,1))</f>
        <v/>
      </c>
      <c r="M30" s="15" t="str" cm="1">
        <f t="array" ref="M30">IF(OR($B30="",M$2=""),"",Projetos!$K29/_xlfn.XLOOKUP(M$2,Técnicos!$A$2:$A$100,IF(Projetos!S29=1,Técnicos!$F$2:$F$100,IF(Projetos!S29=2,Técnicos!$H$2:$H$100,Técnicos!$J$2:$J$100)),,0,1))</f>
        <v/>
      </c>
      <c r="N30" s="15" t="str" cm="1">
        <f t="array" ref="N30">IF(OR($B30="",N$2=""),"",Projetos!$K29/_xlfn.XLOOKUP(N$2,Técnicos!$A$2:$A$100,IF(Projetos!T29=1,Técnicos!$F$2:$F$100,IF(Projetos!T29=2,Técnicos!$H$2:$H$100,Técnicos!$J$2:$J$100)),,0,1))</f>
        <v/>
      </c>
      <c r="O30" s="15" t="str" cm="1">
        <f t="array" ref="O30">IF(OR($B30="",O$2=""),"",Projetos!$K29/_xlfn.XLOOKUP(O$2,Técnicos!$A$2:$A$100,IF(Projetos!U29=1,Técnicos!$F$2:$F$100,IF(Projetos!U29=2,Técnicos!$H$2:$H$100,Técnicos!$J$2:$J$100)),,0,1))</f>
        <v/>
      </c>
      <c r="P30" s="15" t="str" cm="1">
        <f t="array" ref="P30">IF(OR($B30="",P$2=""),"",Projetos!$K29/_xlfn.XLOOKUP(P$2,Técnicos!$A$2:$A$100,IF(Projetos!V29=1,Técnicos!$F$2:$F$100,IF(Projetos!V29=2,Técnicos!$H$2:$H$100,Técnicos!$J$2:$J$100)),,0,1))</f>
        <v/>
      </c>
      <c r="Q30" s="15" t="str" cm="1">
        <f t="array" ref="Q30">IF(OR($B30="",Q$2=""),"",Projetos!$K29/_xlfn.XLOOKUP(Q$2,Técnicos!$A$2:$A$100,IF(Projetos!W29=1,Técnicos!$F$2:$F$100,IF(Projetos!W29=2,Técnicos!$H$2:$H$100,Técnicos!$J$2:$J$100)),,0,1))</f>
        <v/>
      </c>
      <c r="R30" s="15" t="str" cm="1">
        <f t="array" ref="R30">IF(OR($B30="",R$2=""),"",Projetos!$K29/_xlfn.XLOOKUP(R$2,Técnicos!$A$2:$A$100,IF(Projetos!X29=1,Técnicos!$F$2:$F$100,IF(Projetos!X29=2,Técnicos!$H$2:$H$100,Técnicos!$J$2:$J$100)),,0,1))</f>
        <v/>
      </c>
      <c r="S30" s="15" t="str" cm="1">
        <f t="array" ref="S30">IF(OR($B30="",S$2=""),"",Projetos!$K29/_xlfn.XLOOKUP(S$2,Técnicos!$A$2:$A$100,IF(Projetos!Y29=1,Técnicos!$F$2:$F$100,IF(Projetos!Y29=2,Técnicos!$H$2:$H$100,Técnicos!$J$2:$J$100)),,0,1))</f>
        <v/>
      </c>
      <c r="T30" s="15" t="str" cm="1">
        <f t="array" ref="T30">IF(OR($B30="",T$2=""),"",Projetos!$K29/_xlfn.XLOOKUP(T$2,Técnicos!$A$2:$A$100,IF(Projetos!Z29=1,Técnicos!$F$2:$F$100,IF(Projetos!Z29=2,Técnicos!$H$2:$H$100,Técnicos!$J$2:$J$100)),,0,1))</f>
        <v/>
      </c>
      <c r="U30" s="15" t="str" cm="1">
        <f t="array" ref="U30">IF(OR($B30="",U$2=""),"",Projetos!$K29/_xlfn.XLOOKUP(U$2,Técnicos!$A$2:$A$100,IF(Projetos!AA29=1,Técnicos!$F$2:$F$100,IF(Projetos!AA29=2,Técnicos!$H$2:$H$100,Técnicos!$J$2:$J$100)),,0,1))</f>
        <v/>
      </c>
      <c r="V30" s="15" t="str" cm="1">
        <f t="array" ref="V30">IF(OR($B30="",V$2=""),"",Projetos!$K29/_xlfn.XLOOKUP(V$2,Técnicos!$A$2:$A$100,IF(Projetos!AB29=1,Técnicos!$F$2:$F$100,IF(Projetos!AB29=2,Técnicos!$H$2:$H$100,Técnicos!$J$2:$J$100)),,0,1))</f>
        <v/>
      </c>
      <c r="W30" s="15" t="str" cm="1">
        <f t="array" ref="W30">IF(OR($B30="",W$2=""),"",Projetos!$K29/_xlfn.XLOOKUP(W$2,Técnicos!$A$2:$A$100,IF(Projetos!AC29=1,Técnicos!$F$2:$F$100,IF(Projetos!AC29=2,Técnicos!$H$2:$H$100,Técnicos!$J$2:$J$100)),,0,1))</f>
        <v/>
      </c>
      <c r="X30" s="15" t="str" cm="1">
        <f t="array" ref="X30">IF(OR($B30="",X$2=""),"",Projetos!$K29/_xlfn.XLOOKUP(X$2,Técnicos!$A$2:$A$100,IF(Projetos!AD29=1,Técnicos!$F$2:$F$100,IF(Projetos!AD29=2,Técnicos!$H$2:$H$100,Técnicos!$J$2:$J$100)),,0,1))</f>
        <v/>
      </c>
      <c r="Y30" s="15" t="str" cm="1">
        <f t="array" ref="Y30">IF(OR($B30="",Y$2=""),"",Projetos!$K29/_xlfn.XLOOKUP(Y$2,Técnicos!$A$2:$A$100,IF(Projetos!AE29=1,Técnicos!$F$2:$F$100,IF(Projetos!AE29=2,Técnicos!$H$2:$H$100,Técnicos!$J$2:$J$100)),,0,1))</f>
        <v/>
      </c>
      <c r="Z30" s="15" t="str" cm="1">
        <f t="array" ref="Z30">IF(OR($B30="",Z$2=""),"",Projetos!$K29/_xlfn.XLOOKUP(Z$2,Técnicos!$A$2:$A$100,IF(Projetos!AF29=1,Técnicos!$F$2:$F$100,IF(Projetos!AF29=2,Técnicos!$H$2:$H$100,Técnicos!$J$2:$J$100)),,0,1))</f>
        <v/>
      </c>
      <c r="AA30" s="15" t="str" cm="1">
        <f t="array" ref="AA30">IF(OR($B30="",AA$2=""),"",Projetos!$K29/_xlfn.XLOOKUP(AA$2,Técnicos!$A$2:$A$100,IF(Projetos!AG29=1,Técnicos!$F$2:$F$100,IF(Projetos!AG29=2,Técnicos!$H$2:$H$100,Técnicos!$J$2:$J$100)),,0,1))</f>
        <v/>
      </c>
      <c r="AB30" s="15" t="str" cm="1">
        <f t="array" ref="AB30">IF(OR($B30="",AB$2=""),"",Projetos!$K29/_xlfn.XLOOKUP(AB$2,Técnicos!$A$2:$A$100,IF(Projetos!AH29=1,Técnicos!$F$2:$F$100,IF(Projetos!AH29=2,Técnicos!$H$2:$H$100,Técnicos!$J$2:$J$100)),,0,1))</f>
        <v/>
      </c>
      <c r="AC30" s="15" t="str" cm="1">
        <f t="array" ref="AC30">IF(OR($B30="",AC$2=""),"",Projetos!$K29/_xlfn.XLOOKUP(AC$2,Técnicos!$A$2:$A$100,IF(Projetos!AI29=1,Técnicos!$F$2:$F$100,IF(Projetos!AI29=2,Técnicos!$H$2:$H$100,Técnicos!$J$2:$J$100)),,0,1))</f>
        <v/>
      </c>
      <c r="AD30" s="15" t="str" cm="1">
        <f t="array" ref="AD30">IF(OR($B30="",AD$2=""),"",Projetos!$K29/_xlfn.XLOOKUP(AD$2,Técnicos!$A$2:$A$100,IF(Projetos!AJ29=1,Técnicos!$F$2:$F$100,IF(Projetos!AJ29=2,Técnicos!$H$2:$H$100,Técnicos!$J$2:$J$100)),,0,1))</f>
        <v/>
      </c>
      <c r="AE30" s="15" t="str" cm="1">
        <f t="array" ref="AE30">IF(OR($B30="",AE$2=""),"",Projetos!$K29/_xlfn.XLOOKUP(AE$2,Técnicos!$A$2:$A$100,IF(Projetos!AK29=1,Técnicos!$F$2:$F$100,IF(Projetos!AK29=2,Técnicos!$H$2:$H$100,Técnicos!$J$2:$J$100)),,0,1))</f>
        <v/>
      </c>
      <c r="AF30" s="15" t="str" cm="1">
        <f t="array" ref="AF30">IF(OR($B30="",AF$2=""),"",Projetos!$K29/_xlfn.XLOOKUP(AF$2,Técnicos!$A$2:$A$100,IF(Projetos!AL29=1,Técnicos!$F$2:$F$100,IF(Projetos!AL29=2,Técnicos!$H$2:$H$100,Técnicos!$J$2:$J$100)),,0,1))</f>
        <v/>
      </c>
      <c r="AG30" s="15" t="str" cm="1">
        <f t="array" ref="AG30">IF(OR($B30="",AG$2=""),"",Projetos!$K29/_xlfn.XLOOKUP(AG$2,Técnicos!$A$2:$A$100,IF(Projetos!AM29=1,Técnicos!$F$2:$F$100,IF(Projetos!AM29=2,Técnicos!$H$2:$H$100,Técnicos!$J$2:$J$100)),,0,1))</f>
        <v/>
      </c>
      <c r="AH30" s="15" t="str" cm="1">
        <f t="array" ref="AH30">IF(OR($B30="",AH$2=""),"",Projetos!$K29/_xlfn.XLOOKUP(AH$2,Técnicos!$A$2:$A$100,IF(Projetos!AN29=1,Técnicos!$F$2:$F$100,IF(Projetos!AN29=2,Técnicos!$H$2:$H$100,Técnicos!$J$2:$J$100)),,0,1))</f>
        <v/>
      </c>
      <c r="AI30" s="15" t="str" cm="1">
        <f t="array" ref="AI30">IF(OR($B30="",AI$2=""),"",Projetos!$K29/_xlfn.XLOOKUP(AI$2,Técnicos!$A$2:$A$100,IF(Projetos!AO29=1,Técnicos!$F$2:$F$100,IF(Projetos!AO29=2,Técnicos!$H$2:$H$100,Técnicos!$J$2:$J$100)),,0,1))</f>
        <v/>
      </c>
      <c r="AJ30" s="15" t="str" cm="1">
        <f t="array" ref="AJ30">IF(OR($B30="",AJ$2=""),"",Projetos!$K29/_xlfn.XLOOKUP(AJ$2,Técnicos!$A$2:$A$100,IF(Projetos!AP29=1,Técnicos!$F$2:$F$100,IF(Projetos!AP29=2,Técnicos!$H$2:$H$100,Técnicos!$J$2:$J$100)),,0,1))</f>
        <v/>
      </c>
      <c r="AK30" s="15" t="str" cm="1">
        <f t="array" ref="AK30">IF(OR($B30="",AK$2=""),"",Projetos!$K29/_xlfn.XLOOKUP(AK$2,Técnicos!$A$2:$A$100,IF(Projetos!AQ29=1,Técnicos!$F$2:$F$100,IF(Projetos!AQ29=2,Técnicos!$H$2:$H$100,Técnicos!$J$2:$J$100)),,0,1))</f>
        <v/>
      </c>
      <c r="AL30" s="15" t="str" cm="1">
        <f t="array" ref="AL30">IF(OR($B30="",AL$2=""),"",Projetos!$K29*_xlfn.XLOOKUP(AL$2,Técnicos!$A$2:$A$100,IF(Projetos!AR29=1,Técnicos!$F$2:$F$100,IF(Projetos!AR29=2,Técnicos!$H$2:$H$100,Técnicos!$J$2:$J$100)),,0,1))</f>
        <v/>
      </c>
      <c r="AM30" s="15" t="str" cm="1">
        <f t="array" ref="AM30">IF(OR($B30="",AM$2=""),"",Projetos!$K29*_xlfn.XLOOKUP(AM$2,Técnicos!$A$2:$A$100,IF(Projetos!AS29=1,Técnicos!$F$2:$F$100,IF(Projetos!AS29=2,Técnicos!$H$2:$H$100,Técnicos!$J$2:$J$100)),,0,1))</f>
        <v/>
      </c>
      <c r="AN30" s="15" t="str" cm="1">
        <f t="array" ref="AN30">IF(OR($B30="",AN$2=""),"",Projetos!$K29*_xlfn.XLOOKUP(AN$2,Técnicos!$A$2:$A$100,IF(Projetos!AT29=1,Técnicos!$F$2:$F$100,IF(Projetos!AT29=2,Técnicos!$H$2:$H$100,Técnicos!$J$2:$J$100)),,0,1))</f>
        <v/>
      </c>
      <c r="AO30" s="15" t="str" cm="1">
        <f t="array" ref="AO30">IF(OR($B30="",AO$2=""),"",Projetos!$K29*_xlfn.XLOOKUP(AO$2,Técnicos!$A$2:$A$100,IF(Projetos!AU29=1,Técnicos!$F$2:$F$100,IF(Projetos!AU29=2,Técnicos!$H$2:$H$100,Técnicos!$J$2:$J$100)),,0,1))</f>
        <v/>
      </c>
      <c r="AP30" s="15" t="str" cm="1">
        <f t="array" ref="AP30">IF(OR($B30="",AP$2=""),"",Projetos!$K29*_xlfn.XLOOKUP(AP$2,Técnicos!$A$2:$A$100,IF(Projetos!AV29=1,Técnicos!$F$2:$F$100,IF(Projetos!AV29=2,Técnicos!$H$2:$H$100,Técnicos!$J$2:$J$100)),,0,1))</f>
        <v/>
      </c>
      <c r="AQ30" s="15" t="str" cm="1">
        <f t="array" ref="AQ30">IF(OR($B30="",AQ$2=""),"",Projetos!$K29*_xlfn.XLOOKUP(AQ$2,Técnicos!$A$2:$A$100,IF(Projetos!AW29=1,Técnicos!$F$2:$F$100,IF(Projetos!AW29=2,Técnicos!$H$2:$H$100,Técnicos!$J$2:$J$100)),,0,1))</f>
        <v/>
      </c>
      <c r="AR30" s="15" t="str" cm="1">
        <f t="array" ref="AR30">IF(OR($B30="",AR$2=""),"",Projetos!$K29*_xlfn.XLOOKUP(AR$2,Técnicos!$A$2:$A$100,IF(Projetos!AX29=1,Técnicos!$F$2:$F$100,IF(Projetos!AX29=2,Técnicos!$H$2:$H$100,Técnicos!$J$2:$J$100)),,0,1))</f>
        <v/>
      </c>
      <c r="AS30" s="15" t="str" cm="1">
        <f t="array" ref="AS30">IF(OR($B30="",AS$2=""),"",Projetos!$K29*_xlfn.XLOOKUP(AS$2,Técnicos!$A$2:$A$100,IF(Projetos!AY29=1,Técnicos!$F$2:$F$100,IF(Projetos!AY29=2,Técnicos!$H$2:$H$100,Técnicos!$J$2:$J$100)),,0,1))</f>
        <v/>
      </c>
      <c r="AT30" s="15" t="str" cm="1">
        <f t="array" ref="AT30">IF(OR($B30="",AT$2=""),"",Projetos!$K29*_xlfn.XLOOKUP(AT$2,Técnicos!$A$2:$A$100,IF(Projetos!AZ29=1,Técnicos!$F$2:$F$100,IF(Projetos!AZ29=2,Técnicos!$H$2:$H$100,Técnicos!$J$2:$J$100)),,0,1))</f>
        <v/>
      </c>
      <c r="AU30" s="15" t="str" cm="1">
        <f t="array" ref="AU30">IF(OR($B30="",AU$2=""),"",Projetos!$K29*_xlfn.XLOOKUP(AU$2,Técnicos!$A$2:$A$100,IF(Projetos!BA29=1,Técnicos!$F$2:$F$100,IF(Projetos!BA29=2,Técnicos!$H$2:$H$100,Técnicos!$J$2:$J$100)),,0,1))</f>
        <v/>
      </c>
      <c r="AV30" s="15" t="str" cm="1">
        <f t="array" ref="AV30">IF(OR($B30="",AV$2=""),"",Projetos!$K29*_xlfn.XLOOKUP(AV$2,Técnicos!$A$2:$A$100,IF(Projetos!BB29=1,Técnicos!$F$2:$F$100,IF(Projetos!BB29=2,Técnicos!$H$2:$H$100,Técnicos!$J$2:$J$100)),,0,1))</f>
        <v/>
      </c>
      <c r="AW30" s="15" t="str" cm="1">
        <f t="array" ref="AW30">IF(OR($B30="",AW$2=""),"",Projetos!$K29*_xlfn.XLOOKUP(AW$2,Técnicos!$A$2:$A$100,IF(Projetos!BC29=1,Técnicos!$F$2:$F$100,IF(Projetos!BC29=2,Técnicos!$H$2:$H$100,Técnicos!$J$2:$J$100)),,0,1))</f>
        <v/>
      </c>
      <c r="AX30" s="15" t="str" cm="1">
        <f t="array" ref="AX30">IF(OR($B30="",AX$2=""),"",Projetos!$K29*_xlfn.XLOOKUP(AX$2,Técnicos!$A$2:$A$100,IF(Projetos!BD29=1,Técnicos!$F$2:$F$100,IF(Projetos!BD29=2,Técnicos!$H$2:$H$100,Técnicos!$J$2:$J$100)),,0,1))</f>
        <v/>
      </c>
      <c r="AY30" s="15" t="str" cm="1">
        <f t="array" ref="AY30">IF(OR($B30="",AY$2=""),"",Projetos!$K29*_xlfn.XLOOKUP(AY$2,Técnicos!$A$2:$A$100,IF(Projetos!BE29=1,Técnicos!$F$2:$F$100,IF(Projetos!BE29=2,Técnicos!$H$2:$H$100,Técnicos!$J$2:$J$100)),,0,1))</f>
        <v/>
      </c>
      <c r="AZ30" s="15" t="str" cm="1">
        <f t="array" ref="AZ30">IF(OR($B30="",AZ$2=""),"",Projetos!$K29*_xlfn.XLOOKUP(AZ$2,Técnicos!$A$2:$A$100,IF(Projetos!BF29=1,Técnicos!$F$2:$F$100,IF(Projetos!BF29=2,Técnicos!$H$2:$H$100,Técnicos!$J$2:$J$100)),,0,1))</f>
        <v/>
      </c>
      <c r="BA30" s="15" t="str" cm="1">
        <f t="array" ref="BA30">IF(OR($B30="",BA$2=""),"",Projetos!$K29*_xlfn.XLOOKUP(BA$2,Técnicos!$A$2:$A$100,IF(Projetos!BG29=1,Técnicos!$F$2:$F$100,IF(Projetos!BG29=2,Técnicos!$H$2:$H$100,Técnicos!$J$2:$J$100)),,0,1))</f>
        <v/>
      </c>
      <c r="BB30" s="15" t="str" cm="1">
        <f t="array" ref="BB30">IF(OR($B30="",BB$2=""),"",Projetos!$K29*_xlfn.XLOOKUP(BB$2,Técnicos!$A$2:$A$100,IF(Projetos!BH29=1,Técnicos!$F$2:$F$100,IF(Projetos!BH29=2,Técnicos!$H$2:$H$100,Técnicos!$J$2:$J$100)),,0,1))</f>
        <v/>
      </c>
      <c r="BC30" s="15" t="str" cm="1">
        <f t="array" ref="BC30">IF(OR($B30="",BC$2=""),"",Projetos!$K29*_xlfn.XLOOKUP(BC$2,Técnicos!$A$2:$A$100,IF(Projetos!BI29=1,Técnicos!$F$2:$F$100,IF(Projetos!BI29=2,Técnicos!$H$2:$H$100,Técnicos!$J$2:$J$100)),,0,1))</f>
        <v/>
      </c>
      <c r="BD30" s="15" t="str" cm="1">
        <f t="array" ref="BD30">IF(OR($B30="",BD$2=""),"",Projetos!$K29*_xlfn.XLOOKUP(BD$2,Técnicos!$A$2:$A$100,IF(Projetos!BJ29=1,Técnicos!$F$2:$F$100,IF(Projetos!BJ29=2,Técnicos!$H$2:$H$100,Técnicos!$J$2:$J$100)),,0,1))</f>
        <v/>
      </c>
      <c r="BE30" s="15" t="str" cm="1">
        <f t="array" ref="BE30">IF(OR($B30="",BE$2=""),"",Projetos!$K29*_xlfn.XLOOKUP(BE$2,Técnicos!$A$2:$A$100,IF(Projetos!BK29=1,Técnicos!$F$2:$F$100,IF(Projetos!BK29=2,Técnicos!$H$2:$H$100,Técnicos!$J$2:$J$100)),,0,1))</f>
        <v/>
      </c>
      <c r="BF30" s="15" t="str" cm="1">
        <f t="array" ref="BF30">IF(OR($B30="",BF$2=""),"",Projetos!$K29*_xlfn.XLOOKUP(BF$2,Técnicos!$A$2:$A$100,IF(Projetos!BL29=1,Técnicos!$F$2:$F$100,IF(Projetos!BL29=2,Técnicos!$H$2:$H$100,Técnicos!$J$2:$J$100)),,0,1))</f>
        <v/>
      </c>
      <c r="BG30" s="15" t="str" cm="1">
        <f t="array" ref="BG30">IF(OR($B30="",BG$2=""),"",Projetos!$K29*_xlfn.XLOOKUP(BG$2,Técnicos!$A$2:$A$100,IF(Projetos!BM29=1,Técnicos!$F$2:$F$100,IF(Projetos!BM29=2,Técnicos!$H$2:$H$100,Técnicos!$J$2:$J$100)),,0,1))</f>
        <v/>
      </c>
      <c r="BH30" s="15" t="str" cm="1">
        <f t="array" ref="BH30">IF(OR($B30="",BH$2=""),"",Projetos!$K29*_xlfn.XLOOKUP(BH$2,Técnicos!$A$2:$A$100,IF(Projetos!BN29=1,Técnicos!$F$2:$F$100,IF(Projetos!BN29=2,Técnicos!$H$2:$H$100,Técnicos!$J$2:$J$100)),,0,1))</f>
        <v/>
      </c>
      <c r="BI30" s="15" t="str" cm="1">
        <f t="array" ref="BI30">IF(OR($B30="",BI$2=""),"",Projetos!$K29*_xlfn.XLOOKUP(BI$2,Técnicos!$A$2:$A$100,IF(Projetos!BO29=1,Técnicos!$F$2:$F$100,IF(Projetos!BO29=2,Técnicos!$H$2:$H$100,Técnicos!$J$2:$J$100)),,0,1))</f>
        <v/>
      </c>
      <c r="BJ30" s="15" t="str" cm="1">
        <f t="array" ref="BJ30">IF(OR($B30="",BJ$2=""),"",Projetos!$K29*_xlfn.XLOOKUP(BJ$2,Técnicos!$A$2:$A$100,IF(Projetos!BP29=1,Técnicos!$F$2:$F$100,IF(Projetos!BP29=2,Técnicos!$H$2:$H$100,Técnicos!$J$2:$J$100)),,0,1))</f>
        <v/>
      </c>
      <c r="BK30" s="15" t="str" cm="1">
        <f t="array" ref="BK30">IF(OR($B30="",BK$2=""),"",Projetos!$K29*_xlfn.XLOOKUP(BK$2,Técnicos!$A$2:$A$100,IF(Projetos!BQ29=1,Técnicos!$F$2:$F$100,IF(Projetos!BQ29=2,Técnicos!$H$2:$H$100,Técnicos!$J$2:$J$100)),,0,1))</f>
        <v/>
      </c>
      <c r="BL30" s="15" t="str" cm="1">
        <f t="array" ref="BL30">IF(OR($B30="",BL$2=""),"",Projetos!$K29*_xlfn.XLOOKUP(BL$2,Técnicos!$A$2:$A$100,IF(Projetos!BR29=1,Técnicos!$F$2:$F$100,IF(Projetos!BR29=2,Técnicos!$H$2:$H$100,Técnicos!$J$2:$J$100)),,0,1))</f>
        <v/>
      </c>
      <c r="BM30" s="15" t="str" cm="1">
        <f t="array" ref="BM30">IF(OR($B30="",BM$2=""),"",Projetos!$K29*_xlfn.XLOOKUP(BM$2,Técnicos!$A$2:$A$100,IF(Projetos!BS29=1,Técnicos!$F$2:$F$100,IF(Projetos!BS29=2,Técnicos!$H$2:$H$100,Técnicos!$J$2:$J$100)),,0,1))</f>
        <v/>
      </c>
      <c r="BN30" s="15" t="str" cm="1">
        <f t="array" ref="BN30">IF(OR($B30="",BN$2=""),"",Projetos!$K29*_xlfn.XLOOKUP(BN$2,Técnicos!$A$2:$A$100,IF(Projetos!BT29=1,Técnicos!$F$2:$F$100,IF(Projetos!BT29=2,Técnicos!$H$2:$H$100,Técnicos!$J$2:$J$100)),,0,1))</f>
        <v/>
      </c>
      <c r="BO30" s="15" t="str" cm="1">
        <f t="array" ref="BO30">IF(OR($B30="",BO$2=""),"",Projetos!$K29*_xlfn.XLOOKUP(BO$2,Técnicos!$A$2:$A$100,IF(Projetos!BU29=1,Técnicos!$F$2:$F$100,IF(Projetos!BU29=2,Técnicos!$H$2:$H$100,Técnicos!$J$2:$J$100)),,0,1))</f>
        <v/>
      </c>
      <c r="BP30" s="15" t="str" cm="1">
        <f t="array" ref="BP30">IF(OR($B30="",BP$2=""),"",Projetos!$K29*_xlfn.XLOOKUP(BP$2,Técnicos!$A$2:$A$100,IF(Projetos!BV29=1,Técnicos!$F$2:$F$100,IF(Projetos!BV29=2,Técnicos!$H$2:$H$100,Técnicos!$J$2:$J$100)),,0,1))</f>
        <v/>
      </c>
      <c r="BQ30" s="15" t="str" cm="1">
        <f t="array" ref="BQ30">IF(OR($B30="",BQ$2=""),"",Projetos!$K29*_xlfn.XLOOKUP(BQ$2,Técnicos!$A$2:$A$100,IF(Projetos!BW29=1,Técnicos!$F$2:$F$100,IF(Projetos!BW29=2,Técnicos!$H$2:$H$100,Técnicos!$J$2:$J$100)),,0,1))</f>
        <v/>
      </c>
    </row>
    <row r="31" spans="2:69" x14ac:dyDescent="0.3">
      <c r="B31" s="1" t="str">
        <f>IF(Projetos!A30&lt;&gt;"",Projetos!A30,"")</f>
        <v/>
      </c>
      <c r="C31" s="15" t="str" cm="1">
        <f t="array" ref="C31">IF(OR($B31="",C$2=""),"",Projetos!$K30/_xlfn.XLOOKUP(C$2,Técnicos!$A$2:$A$100,IF(Projetos!I30=1,Técnicos!$F$2:$F$100,IF(Projetos!I30=2,Técnicos!$H$2:$H$100,Técnicos!$J$2:$J$100)),,0,1))</f>
        <v/>
      </c>
      <c r="D31" s="15" t="str" cm="1">
        <f t="array" ref="D31">IF(OR($B31="",D$2=""),"",Projetos!$K30/_xlfn.XLOOKUP(D$2,Técnicos!$A$2:$A$100,IF(Projetos!J30=1,Técnicos!$F$2:$F$100,IF(Projetos!J30=2,Técnicos!$H$2:$H$100,Técnicos!$J$2:$J$100)),,0,1))</f>
        <v/>
      </c>
      <c r="E31" s="15" t="str" cm="1">
        <f t="array" ref="E31">IF(OR($B31="",E$2=""),"",Projetos!$K30/_xlfn.XLOOKUP(E$2,Técnicos!$A$2:$A$100,IF(Projetos!K30=1,Técnicos!$F$2:$F$100,IF(Projetos!K30=2,Técnicos!$H$2:$H$100,Técnicos!$J$2:$J$100)),,0,1))</f>
        <v/>
      </c>
      <c r="F31" s="15" t="str" cm="1">
        <f t="array" ref="F31">IF(OR($B31="",F$2=""),"",Projetos!$K30/_xlfn.XLOOKUP(F$2,Técnicos!$A$2:$A$100,IF(Projetos!L30=1,Técnicos!$F$2:$F$100,IF(Projetos!L30=2,Técnicos!$H$2:$H$100,Técnicos!$J$2:$J$100)),,0,1))</f>
        <v/>
      </c>
      <c r="G31" s="15" t="str" cm="1">
        <f t="array" ref="G31">IF(OR($B31="",G$2=""),"",Projetos!$K30/_xlfn.XLOOKUP(G$2,Técnicos!$A$2:$A$100,IF(Projetos!M30=1,Técnicos!$F$2:$F$100,IF(Projetos!M30=2,Técnicos!$H$2:$H$100,Técnicos!$J$2:$J$100)),,0,1))</f>
        <v/>
      </c>
      <c r="H31" s="15" t="str" cm="1">
        <f t="array" ref="H31">IF(OR($B31="",H$2=""),"",Projetos!$K30/_xlfn.XLOOKUP(H$2,Técnicos!$A$2:$A$100,IF(Projetos!N30=1,Técnicos!$F$2:$F$100,IF(Projetos!N30=2,Técnicos!$H$2:$H$100,Técnicos!$J$2:$J$100)),,0,1))</f>
        <v/>
      </c>
      <c r="I31" s="15" t="str" cm="1">
        <f t="array" ref="I31">IF(OR($B31="",I$2=""),"",Projetos!$K30/_xlfn.XLOOKUP(I$2,Técnicos!$A$2:$A$100,IF(Projetos!O30=1,Técnicos!$F$2:$F$100,IF(Projetos!O30=2,Técnicos!$H$2:$H$100,Técnicos!$J$2:$J$100)),,0,1))</f>
        <v/>
      </c>
      <c r="J31" s="15" t="str" cm="1">
        <f t="array" ref="J31">IF(OR($B31="",J$2=""),"",Projetos!$K30/_xlfn.XLOOKUP(J$2,Técnicos!$A$2:$A$100,IF(Projetos!P30=1,Técnicos!$F$2:$F$100,IF(Projetos!P30=2,Técnicos!$H$2:$H$100,Técnicos!$J$2:$J$100)),,0,1))</f>
        <v/>
      </c>
      <c r="K31" s="15" t="str" cm="1">
        <f t="array" ref="K31">IF(OR($B31="",K$2=""),"",Projetos!$K30/_xlfn.XLOOKUP(K$2,Técnicos!$A$2:$A$100,IF(Projetos!Q30=1,Técnicos!$F$2:$F$100,IF(Projetos!Q30=2,Técnicos!$H$2:$H$100,Técnicos!$J$2:$J$100)),,0,1))</f>
        <v/>
      </c>
      <c r="L31" s="15" t="str" cm="1">
        <f t="array" ref="L31">IF(OR($B31="",L$2=""),"",Projetos!$K30/_xlfn.XLOOKUP(L$2,Técnicos!$A$2:$A$100,IF(Projetos!R30=1,Técnicos!$F$2:$F$100,IF(Projetos!R30=2,Técnicos!$H$2:$H$100,Técnicos!$J$2:$J$100)),,0,1))</f>
        <v/>
      </c>
      <c r="M31" s="15" t="str" cm="1">
        <f t="array" ref="M31">IF(OR($B31="",M$2=""),"",Projetos!$K30/_xlfn.XLOOKUP(M$2,Técnicos!$A$2:$A$100,IF(Projetos!S30=1,Técnicos!$F$2:$F$100,IF(Projetos!S30=2,Técnicos!$H$2:$H$100,Técnicos!$J$2:$J$100)),,0,1))</f>
        <v/>
      </c>
      <c r="N31" s="15" t="str" cm="1">
        <f t="array" ref="N31">IF(OR($B31="",N$2=""),"",Projetos!$K30/_xlfn.XLOOKUP(N$2,Técnicos!$A$2:$A$100,IF(Projetos!T30=1,Técnicos!$F$2:$F$100,IF(Projetos!T30=2,Técnicos!$H$2:$H$100,Técnicos!$J$2:$J$100)),,0,1))</f>
        <v/>
      </c>
      <c r="O31" s="15" t="str" cm="1">
        <f t="array" ref="O31">IF(OR($B31="",O$2=""),"",Projetos!$K30/_xlfn.XLOOKUP(O$2,Técnicos!$A$2:$A$100,IF(Projetos!U30=1,Técnicos!$F$2:$F$100,IF(Projetos!U30=2,Técnicos!$H$2:$H$100,Técnicos!$J$2:$J$100)),,0,1))</f>
        <v/>
      </c>
      <c r="P31" s="15" t="str" cm="1">
        <f t="array" ref="P31">IF(OR($B31="",P$2=""),"",Projetos!$K30/_xlfn.XLOOKUP(P$2,Técnicos!$A$2:$A$100,IF(Projetos!V30=1,Técnicos!$F$2:$F$100,IF(Projetos!V30=2,Técnicos!$H$2:$H$100,Técnicos!$J$2:$J$100)),,0,1))</f>
        <v/>
      </c>
      <c r="Q31" s="15" t="str" cm="1">
        <f t="array" ref="Q31">IF(OR($B31="",Q$2=""),"",Projetos!$K30/_xlfn.XLOOKUP(Q$2,Técnicos!$A$2:$A$100,IF(Projetos!W30=1,Técnicos!$F$2:$F$100,IF(Projetos!W30=2,Técnicos!$H$2:$H$100,Técnicos!$J$2:$J$100)),,0,1))</f>
        <v/>
      </c>
      <c r="R31" s="15" t="str" cm="1">
        <f t="array" ref="R31">IF(OR($B31="",R$2=""),"",Projetos!$K30/_xlfn.XLOOKUP(R$2,Técnicos!$A$2:$A$100,IF(Projetos!X30=1,Técnicos!$F$2:$F$100,IF(Projetos!X30=2,Técnicos!$H$2:$H$100,Técnicos!$J$2:$J$100)),,0,1))</f>
        <v/>
      </c>
      <c r="S31" s="15" t="str" cm="1">
        <f t="array" ref="S31">IF(OR($B31="",S$2=""),"",Projetos!$K30/_xlfn.XLOOKUP(S$2,Técnicos!$A$2:$A$100,IF(Projetos!Y30=1,Técnicos!$F$2:$F$100,IF(Projetos!Y30=2,Técnicos!$H$2:$H$100,Técnicos!$J$2:$J$100)),,0,1))</f>
        <v/>
      </c>
      <c r="T31" s="15" t="str" cm="1">
        <f t="array" ref="T31">IF(OR($B31="",T$2=""),"",Projetos!$K30/_xlfn.XLOOKUP(T$2,Técnicos!$A$2:$A$100,IF(Projetos!Z30=1,Técnicos!$F$2:$F$100,IF(Projetos!Z30=2,Técnicos!$H$2:$H$100,Técnicos!$J$2:$J$100)),,0,1))</f>
        <v/>
      </c>
      <c r="U31" s="15" t="str" cm="1">
        <f t="array" ref="U31">IF(OR($B31="",U$2=""),"",Projetos!$K30/_xlfn.XLOOKUP(U$2,Técnicos!$A$2:$A$100,IF(Projetos!AA30=1,Técnicos!$F$2:$F$100,IF(Projetos!AA30=2,Técnicos!$H$2:$H$100,Técnicos!$J$2:$J$100)),,0,1))</f>
        <v/>
      </c>
      <c r="V31" s="15" t="str" cm="1">
        <f t="array" ref="V31">IF(OR($B31="",V$2=""),"",Projetos!$K30/_xlfn.XLOOKUP(V$2,Técnicos!$A$2:$A$100,IF(Projetos!AB30=1,Técnicos!$F$2:$F$100,IF(Projetos!AB30=2,Técnicos!$H$2:$H$100,Técnicos!$J$2:$J$100)),,0,1))</f>
        <v/>
      </c>
      <c r="W31" s="15" t="str" cm="1">
        <f t="array" ref="W31">IF(OR($B31="",W$2=""),"",Projetos!$K30/_xlfn.XLOOKUP(W$2,Técnicos!$A$2:$A$100,IF(Projetos!AC30=1,Técnicos!$F$2:$F$100,IF(Projetos!AC30=2,Técnicos!$H$2:$H$100,Técnicos!$J$2:$J$100)),,0,1))</f>
        <v/>
      </c>
      <c r="X31" s="15" t="str" cm="1">
        <f t="array" ref="X31">IF(OR($B31="",X$2=""),"",Projetos!$K30/_xlfn.XLOOKUP(X$2,Técnicos!$A$2:$A$100,IF(Projetos!AD30=1,Técnicos!$F$2:$F$100,IF(Projetos!AD30=2,Técnicos!$H$2:$H$100,Técnicos!$J$2:$J$100)),,0,1))</f>
        <v/>
      </c>
      <c r="Y31" s="15" t="str" cm="1">
        <f t="array" ref="Y31">IF(OR($B31="",Y$2=""),"",Projetos!$K30/_xlfn.XLOOKUP(Y$2,Técnicos!$A$2:$A$100,IF(Projetos!AE30=1,Técnicos!$F$2:$F$100,IF(Projetos!AE30=2,Técnicos!$H$2:$H$100,Técnicos!$J$2:$J$100)),,0,1))</f>
        <v/>
      </c>
      <c r="Z31" s="15" t="str" cm="1">
        <f t="array" ref="Z31">IF(OR($B31="",Z$2=""),"",Projetos!$K30/_xlfn.XLOOKUP(Z$2,Técnicos!$A$2:$A$100,IF(Projetos!AF30=1,Técnicos!$F$2:$F$100,IF(Projetos!AF30=2,Técnicos!$H$2:$H$100,Técnicos!$J$2:$J$100)),,0,1))</f>
        <v/>
      </c>
      <c r="AA31" s="15" t="str" cm="1">
        <f t="array" ref="AA31">IF(OR($B31="",AA$2=""),"",Projetos!$K30/_xlfn.XLOOKUP(AA$2,Técnicos!$A$2:$A$100,IF(Projetos!AG30=1,Técnicos!$F$2:$F$100,IF(Projetos!AG30=2,Técnicos!$H$2:$H$100,Técnicos!$J$2:$J$100)),,0,1))</f>
        <v/>
      </c>
      <c r="AB31" s="15" t="str" cm="1">
        <f t="array" ref="AB31">IF(OR($B31="",AB$2=""),"",Projetos!$K30/_xlfn.XLOOKUP(AB$2,Técnicos!$A$2:$A$100,IF(Projetos!AH30=1,Técnicos!$F$2:$F$100,IF(Projetos!AH30=2,Técnicos!$H$2:$H$100,Técnicos!$J$2:$J$100)),,0,1))</f>
        <v/>
      </c>
      <c r="AC31" s="15" t="str" cm="1">
        <f t="array" ref="AC31">IF(OR($B31="",AC$2=""),"",Projetos!$K30/_xlfn.XLOOKUP(AC$2,Técnicos!$A$2:$A$100,IF(Projetos!AI30=1,Técnicos!$F$2:$F$100,IF(Projetos!AI30=2,Técnicos!$H$2:$H$100,Técnicos!$J$2:$J$100)),,0,1))</f>
        <v/>
      </c>
      <c r="AD31" s="15" t="str" cm="1">
        <f t="array" ref="AD31">IF(OR($B31="",AD$2=""),"",Projetos!$K30/_xlfn.XLOOKUP(AD$2,Técnicos!$A$2:$A$100,IF(Projetos!AJ30=1,Técnicos!$F$2:$F$100,IF(Projetos!AJ30=2,Técnicos!$H$2:$H$100,Técnicos!$J$2:$J$100)),,0,1))</f>
        <v/>
      </c>
      <c r="AE31" s="15" t="str" cm="1">
        <f t="array" ref="AE31">IF(OR($B31="",AE$2=""),"",Projetos!$K30/_xlfn.XLOOKUP(AE$2,Técnicos!$A$2:$A$100,IF(Projetos!AK30=1,Técnicos!$F$2:$F$100,IF(Projetos!AK30=2,Técnicos!$H$2:$H$100,Técnicos!$J$2:$J$100)),,0,1))</f>
        <v/>
      </c>
      <c r="AF31" s="15" t="str" cm="1">
        <f t="array" ref="AF31">IF(OR($B31="",AF$2=""),"",Projetos!$K30/_xlfn.XLOOKUP(AF$2,Técnicos!$A$2:$A$100,IF(Projetos!AL30=1,Técnicos!$F$2:$F$100,IF(Projetos!AL30=2,Técnicos!$H$2:$H$100,Técnicos!$J$2:$J$100)),,0,1))</f>
        <v/>
      </c>
      <c r="AG31" s="15" t="str" cm="1">
        <f t="array" ref="AG31">IF(OR($B31="",AG$2=""),"",Projetos!$K30/_xlfn.XLOOKUP(AG$2,Técnicos!$A$2:$A$100,IF(Projetos!AM30=1,Técnicos!$F$2:$F$100,IF(Projetos!AM30=2,Técnicos!$H$2:$H$100,Técnicos!$J$2:$J$100)),,0,1))</f>
        <v/>
      </c>
      <c r="AH31" s="15" t="str" cm="1">
        <f t="array" ref="AH31">IF(OR($B31="",AH$2=""),"",Projetos!$K30/_xlfn.XLOOKUP(AH$2,Técnicos!$A$2:$A$100,IF(Projetos!AN30=1,Técnicos!$F$2:$F$100,IF(Projetos!AN30=2,Técnicos!$H$2:$H$100,Técnicos!$J$2:$J$100)),,0,1))</f>
        <v/>
      </c>
      <c r="AI31" s="15" t="str" cm="1">
        <f t="array" ref="AI31">IF(OR($B31="",AI$2=""),"",Projetos!$K30/_xlfn.XLOOKUP(AI$2,Técnicos!$A$2:$A$100,IF(Projetos!AO30=1,Técnicos!$F$2:$F$100,IF(Projetos!AO30=2,Técnicos!$H$2:$H$100,Técnicos!$J$2:$J$100)),,0,1))</f>
        <v/>
      </c>
      <c r="AJ31" s="15" t="str" cm="1">
        <f t="array" ref="AJ31">IF(OR($B31="",AJ$2=""),"",Projetos!$K30/_xlfn.XLOOKUP(AJ$2,Técnicos!$A$2:$A$100,IF(Projetos!AP30=1,Técnicos!$F$2:$F$100,IF(Projetos!AP30=2,Técnicos!$H$2:$H$100,Técnicos!$J$2:$J$100)),,0,1))</f>
        <v/>
      </c>
      <c r="AK31" s="15" t="str" cm="1">
        <f t="array" ref="AK31">IF(OR($B31="",AK$2=""),"",Projetos!$K30/_xlfn.XLOOKUP(AK$2,Técnicos!$A$2:$A$100,IF(Projetos!AQ30=1,Técnicos!$F$2:$F$100,IF(Projetos!AQ30=2,Técnicos!$H$2:$H$100,Técnicos!$J$2:$J$100)),,0,1))</f>
        <v/>
      </c>
      <c r="AL31" s="15" t="str" cm="1">
        <f t="array" ref="AL31">IF(OR($B31="",AL$2=""),"",Projetos!$K30*_xlfn.XLOOKUP(AL$2,Técnicos!$A$2:$A$100,IF(Projetos!AR30=1,Técnicos!$F$2:$F$100,IF(Projetos!AR30=2,Técnicos!$H$2:$H$100,Técnicos!$J$2:$J$100)),,0,1))</f>
        <v/>
      </c>
      <c r="AM31" s="15" t="str" cm="1">
        <f t="array" ref="AM31">IF(OR($B31="",AM$2=""),"",Projetos!$K30*_xlfn.XLOOKUP(AM$2,Técnicos!$A$2:$A$100,IF(Projetos!AS30=1,Técnicos!$F$2:$F$100,IF(Projetos!AS30=2,Técnicos!$H$2:$H$100,Técnicos!$J$2:$J$100)),,0,1))</f>
        <v/>
      </c>
      <c r="AN31" s="15" t="str" cm="1">
        <f t="array" ref="AN31">IF(OR($B31="",AN$2=""),"",Projetos!$K30*_xlfn.XLOOKUP(AN$2,Técnicos!$A$2:$A$100,IF(Projetos!AT30=1,Técnicos!$F$2:$F$100,IF(Projetos!AT30=2,Técnicos!$H$2:$H$100,Técnicos!$J$2:$J$100)),,0,1))</f>
        <v/>
      </c>
      <c r="AO31" s="15" t="str" cm="1">
        <f t="array" ref="AO31">IF(OR($B31="",AO$2=""),"",Projetos!$K30*_xlfn.XLOOKUP(AO$2,Técnicos!$A$2:$A$100,IF(Projetos!AU30=1,Técnicos!$F$2:$F$100,IF(Projetos!AU30=2,Técnicos!$H$2:$H$100,Técnicos!$J$2:$J$100)),,0,1))</f>
        <v/>
      </c>
      <c r="AP31" s="15" t="str" cm="1">
        <f t="array" ref="AP31">IF(OR($B31="",AP$2=""),"",Projetos!$K30*_xlfn.XLOOKUP(AP$2,Técnicos!$A$2:$A$100,IF(Projetos!AV30=1,Técnicos!$F$2:$F$100,IF(Projetos!AV30=2,Técnicos!$H$2:$H$100,Técnicos!$J$2:$J$100)),,0,1))</f>
        <v/>
      </c>
      <c r="AQ31" s="15" t="str" cm="1">
        <f t="array" ref="AQ31">IF(OR($B31="",AQ$2=""),"",Projetos!$K30*_xlfn.XLOOKUP(AQ$2,Técnicos!$A$2:$A$100,IF(Projetos!AW30=1,Técnicos!$F$2:$F$100,IF(Projetos!AW30=2,Técnicos!$H$2:$H$100,Técnicos!$J$2:$J$100)),,0,1))</f>
        <v/>
      </c>
      <c r="AR31" s="15" t="str" cm="1">
        <f t="array" ref="AR31">IF(OR($B31="",AR$2=""),"",Projetos!$K30*_xlfn.XLOOKUP(AR$2,Técnicos!$A$2:$A$100,IF(Projetos!AX30=1,Técnicos!$F$2:$F$100,IF(Projetos!AX30=2,Técnicos!$H$2:$H$100,Técnicos!$J$2:$J$100)),,0,1))</f>
        <v/>
      </c>
      <c r="AS31" s="15" t="str" cm="1">
        <f t="array" ref="AS31">IF(OR($B31="",AS$2=""),"",Projetos!$K30*_xlfn.XLOOKUP(AS$2,Técnicos!$A$2:$A$100,IF(Projetos!AY30=1,Técnicos!$F$2:$F$100,IF(Projetos!AY30=2,Técnicos!$H$2:$H$100,Técnicos!$J$2:$J$100)),,0,1))</f>
        <v/>
      </c>
      <c r="AT31" s="15" t="str" cm="1">
        <f t="array" ref="AT31">IF(OR($B31="",AT$2=""),"",Projetos!$K30*_xlfn.XLOOKUP(AT$2,Técnicos!$A$2:$A$100,IF(Projetos!AZ30=1,Técnicos!$F$2:$F$100,IF(Projetos!AZ30=2,Técnicos!$H$2:$H$100,Técnicos!$J$2:$J$100)),,0,1))</f>
        <v/>
      </c>
      <c r="AU31" s="15" t="str" cm="1">
        <f t="array" ref="AU31">IF(OR($B31="",AU$2=""),"",Projetos!$K30*_xlfn.XLOOKUP(AU$2,Técnicos!$A$2:$A$100,IF(Projetos!BA30=1,Técnicos!$F$2:$F$100,IF(Projetos!BA30=2,Técnicos!$H$2:$H$100,Técnicos!$J$2:$J$100)),,0,1))</f>
        <v/>
      </c>
      <c r="AV31" s="15" t="str" cm="1">
        <f t="array" ref="AV31">IF(OR($B31="",AV$2=""),"",Projetos!$K30*_xlfn.XLOOKUP(AV$2,Técnicos!$A$2:$A$100,IF(Projetos!BB30=1,Técnicos!$F$2:$F$100,IF(Projetos!BB30=2,Técnicos!$H$2:$H$100,Técnicos!$J$2:$J$100)),,0,1))</f>
        <v/>
      </c>
      <c r="AW31" s="15" t="str" cm="1">
        <f t="array" ref="AW31">IF(OR($B31="",AW$2=""),"",Projetos!$K30*_xlfn.XLOOKUP(AW$2,Técnicos!$A$2:$A$100,IF(Projetos!BC30=1,Técnicos!$F$2:$F$100,IF(Projetos!BC30=2,Técnicos!$H$2:$H$100,Técnicos!$J$2:$J$100)),,0,1))</f>
        <v/>
      </c>
      <c r="AX31" s="15" t="str" cm="1">
        <f t="array" ref="AX31">IF(OR($B31="",AX$2=""),"",Projetos!$K30*_xlfn.XLOOKUP(AX$2,Técnicos!$A$2:$A$100,IF(Projetos!BD30=1,Técnicos!$F$2:$F$100,IF(Projetos!BD30=2,Técnicos!$H$2:$H$100,Técnicos!$J$2:$J$100)),,0,1))</f>
        <v/>
      </c>
      <c r="AY31" s="15" t="str" cm="1">
        <f t="array" ref="AY31">IF(OR($B31="",AY$2=""),"",Projetos!$K30*_xlfn.XLOOKUP(AY$2,Técnicos!$A$2:$A$100,IF(Projetos!BE30=1,Técnicos!$F$2:$F$100,IF(Projetos!BE30=2,Técnicos!$H$2:$H$100,Técnicos!$J$2:$J$100)),,0,1))</f>
        <v/>
      </c>
      <c r="AZ31" s="15" t="str" cm="1">
        <f t="array" ref="AZ31">IF(OR($B31="",AZ$2=""),"",Projetos!$K30*_xlfn.XLOOKUP(AZ$2,Técnicos!$A$2:$A$100,IF(Projetos!BF30=1,Técnicos!$F$2:$F$100,IF(Projetos!BF30=2,Técnicos!$H$2:$H$100,Técnicos!$J$2:$J$100)),,0,1))</f>
        <v/>
      </c>
      <c r="BA31" s="15" t="str" cm="1">
        <f t="array" ref="BA31">IF(OR($B31="",BA$2=""),"",Projetos!$K30*_xlfn.XLOOKUP(BA$2,Técnicos!$A$2:$A$100,IF(Projetos!BG30=1,Técnicos!$F$2:$F$100,IF(Projetos!BG30=2,Técnicos!$H$2:$H$100,Técnicos!$J$2:$J$100)),,0,1))</f>
        <v/>
      </c>
      <c r="BB31" s="15" t="str" cm="1">
        <f t="array" ref="BB31">IF(OR($B31="",BB$2=""),"",Projetos!$K30*_xlfn.XLOOKUP(BB$2,Técnicos!$A$2:$A$100,IF(Projetos!BH30=1,Técnicos!$F$2:$F$100,IF(Projetos!BH30=2,Técnicos!$H$2:$H$100,Técnicos!$J$2:$J$100)),,0,1))</f>
        <v/>
      </c>
      <c r="BC31" s="15" t="str" cm="1">
        <f t="array" ref="BC31">IF(OR($B31="",BC$2=""),"",Projetos!$K30*_xlfn.XLOOKUP(BC$2,Técnicos!$A$2:$A$100,IF(Projetos!BI30=1,Técnicos!$F$2:$F$100,IF(Projetos!BI30=2,Técnicos!$H$2:$H$100,Técnicos!$J$2:$J$100)),,0,1))</f>
        <v/>
      </c>
      <c r="BD31" s="15" t="str" cm="1">
        <f t="array" ref="BD31">IF(OR($B31="",BD$2=""),"",Projetos!$K30*_xlfn.XLOOKUP(BD$2,Técnicos!$A$2:$A$100,IF(Projetos!BJ30=1,Técnicos!$F$2:$F$100,IF(Projetos!BJ30=2,Técnicos!$H$2:$H$100,Técnicos!$J$2:$J$100)),,0,1))</f>
        <v/>
      </c>
      <c r="BE31" s="15" t="str" cm="1">
        <f t="array" ref="BE31">IF(OR($B31="",BE$2=""),"",Projetos!$K30*_xlfn.XLOOKUP(BE$2,Técnicos!$A$2:$A$100,IF(Projetos!BK30=1,Técnicos!$F$2:$F$100,IF(Projetos!BK30=2,Técnicos!$H$2:$H$100,Técnicos!$J$2:$J$100)),,0,1))</f>
        <v/>
      </c>
      <c r="BF31" s="15" t="str" cm="1">
        <f t="array" ref="BF31">IF(OR($B31="",BF$2=""),"",Projetos!$K30*_xlfn.XLOOKUP(BF$2,Técnicos!$A$2:$A$100,IF(Projetos!BL30=1,Técnicos!$F$2:$F$100,IF(Projetos!BL30=2,Técnicos!$H$2:$H$100,Técnicos!$J$2:$J$100)),,0,1))</f>
        <v/>
      </c>
      <c r="BG31" s="15" t="str" cm="1">
        <f t="array" ref="BG31">IF(OR($B31="",BG$2=""),"",Projetos!$K30*_xlfn.XLOOKUP(BG$2,Técnicos!$A$2:$A$100,IF(Projetos!BM30=1,Técnicos!$F$2:$F$100,IF(Projetos!BM30=2,Técnicos!$H$2:$H$100,Técnicos!$J$2:$J$100)),,0,1))</f>
        <v/>
      </c>
      <c r="BH31" s="15" t="str" cm="1">
        <f t="array" ref="BH31">IF(OR($B31="",BH$2=""),"",Projetos!$K30*_xlfn.XLOOKUP(BH$2,Técnicos!$A$2:$A$100,IF(Projetos!BN30=1,Técnicos!$F$2:$F$100,IF(Projetos!BN30=2,Técnicos!$H$2:$H$100,Técnicos!$J$2:$J$100)),,0,1))</f>
        <v/>
      </c>
      <c r="BI31" s="15" t="str" cm="1">
        <f t="array" ref="BI31">IF(OR($B31="",BI$2=""),"",Projetos!$K30*_xlfn.XLOOKUP(BI$2,Técnicos!$A$2:$A$100,IF(Projetos!BO30=1,Técnicos!$F$2:$F$100,IF(Projetos!BO30=2,Técnicos!$H$2:$H$100,Técnicos!$J$2:$J$100)),,0,1))</f>
        <v/>
      </c>
      <c r="BJ31" s="15" t="str" cm="1">
        <f t="array" ref="BJ31">IF(OR($B31="",BJ$2=""),"",Projetos!$K30*_xlfn.XLOOKUP(BJ$2,Técnicos!$A$2:$A$100,IF(Projetos!BP30=1,Técnicos!$F$2:$F$100,IF(Projetos!BP30=2,Técnicos!$H$2:$H$100,Técnicos!$J$2:$J$100)),,0,1))</f>
        <v/>
      </c>
      <c r="BK31" s="15" t="str" cm="1">
        <f t="array" ref="BK31">IF(OR($B31="",BK$2=""),"",Projetos!$K30*_xlfn.XLOOKUP(BK$2,Técnicos!$A$2:$A$100,IF(Projetos!BQ30=1,Técnicos!$F$2:$F$100,IF(Projetos!BQ30=2,Técnicos!$H$2:$H$100,Técnicos!$J$2:$J$100)),,0,1))</f>
        <v/>
      </c>
      <c r="BL31" s="15" t="str" cm="1">
        <f t="array" ref="BL31">IF(OR($B31="",BL$2=""),"",Projetos!$K30*_xlfn.XLOOKUP(BL$2,Técnicos!$A$2:$A$100,IF(Projetos!BR30=1,Técnicos!$F$2:$F$100,IF(Projetos!BR30=2,Técnicos!$H$2:$H$100,Técnicos!$J$2:$J$100)),,0,1))</f>
        <v/>
      </c>
      <c r="BM31" s="15" t="str" cm="1">
        <f t="array" ref="BM31">IF(OR($B31="",BM$2=""),"",Projetos!$K30*_xlfn.XLOOKUP(BM$2,Técnicos!$A$2:$A$100,IF(Projetos!BS30=1,Técnicos!$F$2:$F$100,IF(Projetos!BS30=2,Técnicos!$H$2:$H$100,Técnicos!$J$2:$J$100)),,0,1))</f>
        <v/>
      </c>
      <c r="BN31" s="15" t="str" cm="1">
        <f t="array" ref="BN31">IF(OR($B31="",BN$2=""),"",Projetos!$K30*_xlfn.XLOOKUP(BN$2,Técnicos!$A$2:$A$100,IF(Projetos!BT30=1,Técnicos!$F$2:$F$100,IF(Projetos!BT30=2,Técnicos!$H$2:$H$100,Técnicos!$J$2:$J$100)),,0,1))</f>
        <v/>
      </c>
      <c r="BO31" s="15" t="str" cm="1">
        <f t="array" ref="BO31">IF(OR($B31="",BO$2=""),"",Projetos!$K30*_xlfn.XLOOKUP(BO$2,Técnicos!$A$2:$A$100,IF(Projetos!BU30=1,Técnicos!$F$2:$F$100,IF(Projetos!BU30=2,Técnicos!$H$2:$H$100,Técnicos!$J$2:$J$100)),,0,1))</f>
        <v/>
      </c>
      <c r="BP31" s="15" t="str" cm="1">
        <f t="array" ref="BP31">IF(OR($B31="",BP$2=""),"",Projetos!$K30*_xlfn.XLOOKUP(BP$2,Técnicos!$A$2:$A$100,IF(Projetos!BV30=1,Técnicos!$F$2:$F$100,IF(Projetos!BV30=2,Técnicos!$H$2:$H$100,Técnicos!$J$2:$J$100)),,0,1))</f>
        <v/>
      </c>
      <c r="BQ31" s="15" t="str" cm="1">
        <f t="array" ref="BQ31">IF(OR($B31="",BQ$2=""),"",Projetos!$K30*_xlfn.XLOOKUP(BQ$2,Técnicos!$A$2:$A$100,IF(Projetos!BW30=1,Técnicos!$F$2:$F$100,IF(Projetos!BW30=2,Técnicos!$H$2:$H$100,Técnicos!$J$2:$J$100)),,0,1))</f>
        <v/>
      </c>
    </row>
    <row r="32" spans="2:69" x14ac:dyDescent="0.3">
      <c r="B32" s="1" t="str">
        <f>IF(Projetos!A31&lt;&gt;"",Projetos!A31,"")</f>
        <v/>
      </c>
      <c r="C32" s="15" t="str" cm="1">
        <f t="array" ref="C32">IF(OR($B32="",C$2=""),"",Projetos!$K31/_xlfn.XLOOKUP(C$2,Técnicos!$A$2:$A$100,IF(Projetos!I31=1,Técnicos!$F$2:$F$100,IF(Projetos!I31=2,Técnicos!$H$2:$H$100,Técnicos!$J$2:$J$100)),,0,1))</f>
        <v/>
      </c>
      <c r="D32" s="15" t="str" cm="1">
        <f t="array" ref="D32">IF(OR($B32="",D$2=""),"",Projetos!$K31/_xlfn.XLOOKUP(D$2,Técnicos!$A$2:$A$100,IF(Projetos!J31=1,Técnicos!$F$2:$F$100,IF(Projetos!J31=2,Técnicos!$H$2:$H$100,Técnicos!$J$2:$J$100)),,0,1))</f>
        <v/>
      </c>
      <c r="E32" s="15" t="str" cm="1">
        <f t="array" ref="E32">IF(OR($B32="",E$2=""),"",Projetos!$K31/_xlfn.XLOOKUP(E$2,Técnicos!$A$2:$A$100,IF(Projetos!K31=1,Técnicos!$F$2:$F$100,IF(Projetos!K31=2,Técnicos!$H$2:$H$100,Técnicos!$J$2:$J$100)),,0,1))</f>
        <v/>
      </c>
      <c r="F32" s="15" t="str" cm="1">
        <f t="array" ref="F32">IF(OR($B32="",F$2=""),"",Projetos!$K31/_xlfn.XLOOKUP(F$2,Técnicos!$A$2:$A$100,IF(Projetos!L31=1,Técnicos!$F$2:$F$100,IF(Projetos!L31=2,Técnicos!$H$2:$H$100,Técnicos!$J$2:$J$100)),,0,1))</f>
        <v/>
      </c>
      <c r="G32" s="15" t="str" cm="1">
        <f t="array" ref="G32">IF(OR($B32="",G$2=""),"",Projetos!$K31/_xlfn.XLOOKUP(G$2,Técnicos!$A$2:$A$100,IF(Projetos!M31=1,Técnicos!$F$2:$F$100,IF(Projetos!M31=2,Técnicos!$H$2:$H$100,Técnicos!$J$2:$J$100)),,0,1))</f>
        <v/>
      </c>
      <c r="H32" s="15" t="str" cm="1">
        <f t="array" ref="H32">IF(OR($B32="",H$2=""),"",Projetos!$K31/_xlfn.XLOOKUP(H$2,Técnicos!$A$2:$A$100,IF(Projetos!N31=1,Técnicos!$F$2:$F$100,IF(Projetos!N31=2,Técnicos!$H$2:$H$100,Técnicos!$J$2:$J$100)),,0,1))</f>
        <v/>
      </c>
      <c r="I32" s="15" t="str" cm="1">
        <f t="array" ref="I32">IF(OR($B32="",I$2=""),"",Projetos!$K31/_xlfn.XLOOKUP(I$2,Técnicos!$A$2:$A$100,IF(Projetos!O31=1,Técnicos!$F$2:$F$100,IF(Projetos!O31=2,Técnicos!$H$2:$H$100,Técnicos!$J$2:$J$100)),,0,1))</f>
        <v/>
      </c>
      <c r="J32" s="15" t="str" cm="1">
        <f t="array" ref="J32">IF(OR($B32="",J$2=""),"",Projetos!$K31/_xlfn.XLOOKUP(J$2,Técnicos!$A$2:$A$100,IF(Projetos!P31=1,Técnicos!$F$2:$F$100,IF(Projetos!P31=2,Técnicos!$H$2:$H$100,Técnicos!$J$2:$J$100)),,0,1))</f>
        <v/>
      </c>
      <c r="K32" s="15" t="str" cm="1">
        <f t="array" ref="K32">IF(OR($B32="",K$2=""),"",Projetos!$K31/_xlfn.XLOOKUP(K$2,Técnicos!$A$2:$A$100,IF(Projetos!Q31=1,Técnicos!$F$2:$F$100,IF(Projetos!Q31=2,Técnicos!$H$2:$H$100,Técnicos!$J$2:$J$100)),,0,1))</f>
        <v/>
      </c>
      <c r="L32" s="15" t="str" cm="1">
        <f t="array" ref="L32">IF(OR($B32="",L$2=""),"",Projetos!$K31/_xlfn.XLOOKUP(L$2,Técnicos!$A$2:$A$100,IF(Projetos!R31=1,Técnicos!$F$2:$F$100,IF(Projetos!R31=2,Técnicos!$H$2:$H$100,Técnicos!$J$2:$J$100)),,0,1))</f>
        <v/>
      </c>
      <c r="M32" s="15" t="str" cm="1">
        <f t="array" ref="M32">IF(OR($B32="",M$2=""),"",Projetos!$K31/_xlfn.XLOOKUP(M$2,Técnicos!$A$2:$A$100,IF(Projetos!S31=1,Técnicos!$F$2:$F$100,IF(Projetos!S31=2,Técnicos!$H$2:$H$100,Técnicos!$J$2:$J$100)),,0,1))</f>
        <v/>
      </c>
      <c r="N32" s="15" t="str" cm="1">
        <f t="array" ref="N32">IF(OR($B32="",N$2=""),"",Projetos!$K31/_xlfn.XLOOKUP(N$2,Técnicos!$A$2:$A$100,IF(Projetos!T31=1,Técnicos!$F$2:$F$100,IF(Projetos!T31=2,Técnicos!$H$2:$H$100,Técnicos!$J$2:$J$100)),,0,1))</f>
        <v/>
      </c>
      <c r="O32" s="15" t="str" cm="1">
        <f t="array" ref="O32">IF(OR($B32="",O$2=""),"",Projetos!$K31/_xlfn.XLOOKUP(O$2,Técnicos!$A$2:$A$100,IF(Projetos!U31=1,Técnicos!$F$2:$F$100,IF(Projetos!U31=2,Técnicos!$H$2:$H$100,Técnicos!$J$2:$J$100)),,0,1))</f>
        <v/>
      </c>
      <c r="P32" s="15" t="str" cm="1">
        <f t="array" ref="P32">IF(OR($B32="",P$2=""),"",Projetos!$K31/_xlfn.XLOOKUP(P$2,Técnicos!$A$2:$A$100,IF(Projetos!V31=1,Técnicos!$F$2:$F$100,IF(Projetos!V31=2,Técnicos!$H$2:$H$100,Técnicos!$J$2:$J$100)),,0,1))</f>
        <v/>
      </c>
      <c r="Q32" s="15" t="str" cm="1">
        <f t="array" ref="Q32">IF(OR($B32="",Q$2=""),"",Projetos!$K31/_xlfn.XLOOKUP(Q$2,Técnicos!$A$2:$A$100,IF(Projetos!W31=1,Técnicos!$F$2:$F$100,IF(Projetos!W31=2,Técnicos!$H$2:$H$100,Técnicos!$J$2:$J$100)),,0,1))</f>
        <v/>
      </c>
      <c r="R32" s="15" t="str" cm="1">
        <f t="array" ref="R32">IF(OR($B32="",R$2=""),"",Projetos!$K31/_xlfn.XLOOKUP(R$2,Técnicos!$A$2:$A$100,IF(Projetos!X31=1,Técnicos!$F$2:$F$100,IF(Projetos!X31=2,Técnicos!$H$2:$H$100,Técnicos!$J$2:$J$100)),,0,1))</f>
        <v/>
      </c>
      <c r="S32" s="15" t="str" cm="1">
        <f t="array" ref="S32">IF(OR($B32="",S$2=""),"",Projetos!$K31/_xlfn.XLOOKUP(S$2,Técnicos!$A$2:$A$100,IF(Projetos!Y31=1,Técnicos!$F$2:$F$100,IF(Projetos!Y31=2,Técnicos!$H$2:$H$100,Técnicos!$J$2:$J$100)),,0,1))</f>
        <v/>
      </c>
      <c r="T32" s="15" t="str" cm="1">
        <f t="array" ref="T32">IF(OR($B32="",T$2=""),"",Projetos!$K31/_xlfn.XLOOKUP(T$2,Técnicos!$A$2:$A$100,IF(Projetos!Z31=1,Técnicos!$F$2:$F$100,IF(Projetos!Z31=2,Técnicos!$H$2:$H$100,Técnicos!$J$2:$J$100)),,0,1))</f>
        <v/>
      </c>
      <c r="U32" s="15" t="str" cm="1">
        <f t="array" ref="U32">IF(OR($B32="",U$2=""),"",Projetos!$K31/_xlfn.XLOOKUP(U$2,Técnicos!$A$2:$A$100,IF(Projetos!AA31=1,Técnicos!$F$2:$F$100,IF(Projetos!AA31=2,Técnicos!$H$2:$H$100,Técnicos!$J$2:$J$100)),,0,1))</f>
        <v/>
      </c>
      <c r="V32" s="15" t="str" cm="1">
        <f t="array" ref="V32">IF(OR($B32="",V$2=""),"",Projetos!$K31/_xlfn.XLOOKUP(V$2,Técnicos!$A$2:$A$100,IF(Projetos!AB31=1,Técnicos!$F$2:$F$100,IF(Projetos!AB31=2,Técnicos!$H$2:$H$100,Técnicos!$J$2:$J$100)),,0,1))</f>
        <v/>
      </c>
      <c r="W32" s="15" t="str" cm="1">
        <f t="array" ref="W32">IF(OR($B32="",W$2=""),"",Projetos!$K31/_xlfn.XLOOKUP(W$2,Técnicos!$A$2:$A$100,IF(Projetos!AC31=1,Técnicos!$F$2:$F$100,IF(Projetos!AC31=2,Técnicos!$H$2:$H$100,Técnicos!$J$2:$J$100)),,0,1))</f>
        <v/>
      </c>
      <c r="X32" s="15" t="str" cm="1">
        <f t="array" ref="X32">IF(OR($B32="",X$2=""),"",Projetos!$K31/_xlfn.XLOOKUP(X$2,Técnicos!$A$2:$A$100,IF(Projetos!AD31=1,Técnicos!$F$2:$F$100,IF(Projetos!AD31=2,Técnicos!$H$2:$H$100,Técnicos!$J$2:$J$100)),,0,1))</f>
        <v/>
      </c>
      <c r="Y32" s="15" t="str" cm="1">
        <f t="array" ref="Y32">IF(OR($B32="",Y$2=""),"",Projetos!$K31/_xlfn.XLOOKUP(Y$2,Técnicos!$A$2:$A$100,IF(Projetos!AE31=1,Técnicos!$F$2:$F$100,IF(Projetos!AE31=2,Técnicos!$H$2:$H$100,Técnicos!$J$2:$J$100)),,0,1))</f>
        <v/>
      </c>
      <c r="Z32" s="15" t="str" cm="1">
        <f t="array" ref="Z32">IF(OR($B32="",Z$2=""),"",Projetos!$K31/_xlfn.XLOOKUP(Z$2,Técnicos!$A$2:$A$100,IF(Projetos!AF31=1,Técnicos!$F$2:$F$100,IF(Projetos!AF31=2,Técnicos!$H$2:$H$100,Técnicos!$J$2:$J$100)),,0,1))</f>
        <v/>
      </c>
      <c r="AA32" s="15" t="str" cm="1">
        <f t="array" ref="AA32">IF(OR($B32="",AA$2=""),"",Projetos!$K31/_xlfn.XLOOKUP(AA$2,Técnicos!$A$2:$A$100,IF(Projetos!AG31=1,Técnicos!$F$2:$F$100,IF(Projetos!AG31=2,Técnicos!$H$2:$H$100,Técnicos!$J$2:$J$100)),,0,1))</f>
        <v/>
      </c>
      <c r="AB32" s="15" t="str" cm="1">
        <f t="array" ref="AB32">IF(OR($B32="",AB$2=""),"",Projetos!$K31/_xlfn.XLOOKUP(AB$2,Técnicos!$A$2:$A$100,IF(Projetos!AH31=1,Técnicos!$F$2:$F$100,IF(Projetos!AH31=2,Técnicos!$H$2:$H$100,Técnicos!$J$2:$J$100)),,0,1))</f>
        <v/>
      </c>
      <c r="AC32" s="15" t="str" cm="1">
        <f t="array" ref="AC32">IF(OR($B32="",AC$2=""),"",Projetos!$K31/_xlfn.XLOOKUP(AC$2,Técnicos!$A$2:$A$100,IF(Projetos!AI31=1,Técnicos!$F$2:$F$100,IF(Projetos!AI31=2,Técnicos!$H$2:$H$100,Técnicos!$J$2:$J$100)),,0,1))</f>
        <v/>
      </c>
      <c r="AD32" s="15" t="str" cm="1">
        <f t="array" ref="AD32">IF(OR($B32="",AD$2=""),"",Projetos!$K31/_xlfn.XLOOKUP(AD$2,Técnicos!$A$2:$A$100,IF(Projetos!AJ31=1,Técnicos!$F$2:$F$100,IF(Projetos!AJ31=2,Técnicos!$H$2:$H$100,Técnicos!$J$2:$J$100)),,0,1))</f>
        <v/>
      </c>
      <c r="AE32" s="15" t="str" cm="1">
        <f t="array" ref="AE32">IF(OR($B32="",AE$2=""),"",Projetos!$K31/_xlfn.XLOOKUP(AE$2,Técnicos!$A$2:$A$100,IF(Projetos!AK31=1,Técnicos!$F$2:$F$100,IF(Projetos!AK31=2,Técnicos!$H$2:$H$100,Técnicos!$J$2:$J$100)),,0,1))</f>
        <v/>
      </c>
      <c r="AF32" s="15" t="str" cm="1">
        <f t="array" ref="AF32">IF(OR($B32="",AF$2=""),"",Projetos!$K31/_xlfn.XLOOKUP(AF$2,Técnicos!$A$2:$A$100,IF(Projetos!AL31=1,Técnicos!$F$2:$F$100,IF(Projetos!AL31=2,Técnicos!$H$2:$H$100,Técnicos!$J$2:$J$100)),,0,1))</f>
        <v/>
      </c>
      <c r="AG32" s="15" t="str" cm="1">
        <f t="array" ref="AG32">IF(OR($B32="",AG$2=""),"",Projetos!$K31/_xlfn.XLOOKUP(AG$2,Técnicos!$A$2:$A$100,IF(Projetos!AM31=1,Técnicos!$F$2:$F$100,IF(Projetos!AM31=2,Técnicos!$H$2:$H$100,Técnicos!$J$2:$J$100)),,0,1))</f>
        <v/>
      </c>
      <c r="AH32" s="15" t="str" cm="1">
        <f t="array" ref="AH32">IF(OR($B32="",AH$2=""),"",Projetos!$K31/_xlfn.XLOOKUP(AH$2,Técnicos!$A$2:$A$100,IF(Projetos!AN31=1,Técnicos!$F$2:$F$100,IF(Projetos!AN31=2,Técnicos!$H$2:$H$100,Técnicos!$J$2:$J$100)),,0,1))</f>
        <v/>
      </c>
      <c r="AI32" s="15" t="str" cm="1">
        <f t="array" ref="AI32">IF(OR($B32="",AI$2=""),"",Projetos!$K31/_xlfn.XLOOKUP(AI$2,Técnicos!$A$2:$A$100,IF(Projetos!AO31=1,Técnicos!$F$2:$F$100,IF(Projetos!AO31=2,Técnicos!$H$2:$H$100,Técnicos!$J$2:$J$100)),,0,1))</f>
        <v/>
      </c>
      <c r="AJ32" s="15" t="str" cm="1">
        <f t="array" ref="AJ32">IF(OR($B32="",AJ$2=""),"",Projetos!$K31/_xlfn.XLOOKUP(AJ$2,Técnicos!$A$2:$A$100,IF(Projetos!AP31=1,Técnicos!$F$2:$F$100,IF(Projetos!AP31=2,Técnicos!$H$2:$H$100,Técnicos!$J$2:$J$100)),,0,1))</f>
        <v/>
      </c>
      <c r="AK32" s="15" t="str" cm="1">
        <f t="array" ref="AK32">IF(OR($B32="",AK$2=""),"",Projetos!$K31/_xlfn.XLOOKUP(AK$2,Técnicos!$A$2:$A$100,IF(Projetos!AQ31=1,Técnicos!$F$2:$F$100,IF(Projetos!AQ31=2,Técnicos!$H$2:$H$100,Técnicos!$J$2:$J$100)),,0,1))</f>
        <v/>
      </c>
      <c r="AL32" s="15" t="str" cm="1">
        <f t="array" ref="AL32">IF(OR($B32="",AL$2=""),"",Projetos!$K31*_xlfn.XLOOKUP(AL$2,Técnicos!$A$2:$A$100,IF(Projetos!AR31=1,Técnicos!$F$2:$F$100,IF(Projetos!AR31=2,Técnicos!$H$2:$H$100,Técnicos!$J$2:$J$100)),,0,1))</f>
        <v/>
      </c>
      <c r="AM32" s="15" t="str" cm="1">
        <f t="array" ref="AM32">IF(OR($B32="",AM$2=""),"",Projetos!$K31*_xlfn.XLOOKUP(AM$2,Técnicos!$A$2:$A$100,IF(Projetos!AS31=1,Técnicos!$F$2:$F$100,IF(Projetos!AS31=2,Técnicos!$H$2:$H$100,Técnicos!$J$2:$J$100)),,0,1))</f>
        <v/>
      </c>
      <c r="AN32" s="15" t="str" cm="1">
        <f t="array" ref="AN32">IF(OR($B32="",AN$2=""),"",Projetos!$K31*_xlfn.XLOOKUP(AN$2,Técnicos!$A$2:$A$100,IF(Projetos!AT31=1,Técnicos!$F$2:$F$100,IF(Projetos!AT31=2,Técnicos!$H$2:$H$100,Técnicos!$J$2:$J$100)),,0,1))</f>
        <v/>
      </c>
      <c r="AO32" s="15" t="str" cm="1">
        <f t="array" ref="AO32">IF(OR($B32="",AO$2=""),"",Projetos!$K31*_xlfn.XLOOKUP(AO$2,Técnicos!$A$2:$A$100,IF(Projetos!AU31=1,Técnicos!$F$2:$F$100,IF(Projetos!AU31=2,Técnicos!$H$2:$H$100,Técnicos!$J$2:$J$100)),,0,1))</f>
        <v/>
      </c>
      <c r="AP32" s="15" t="str" cm="1">
        <f t="array" ref="AP32">IF(OR($B32="",AP$2=""),"",Projetos!$K31*_xlfn.XLOOKUP(AP$2,Técnicos!$A$2:$A$100,IF(Projetos!AV31=1,Técnicos!$F$2:$F$100,IF(Projetos!AV31=2,Técnicos!$H$2:$H$100,Técnicos!$J$2:$J$100)),,0,1))</f>
        <v/>
      </c>
      <c r="AQ32" s="15" t="str" cm="1">
        <f t="array" ref="AQ32">IF(OR($B32="",AQ$2=""),"",Projetos!$K31*_xlfn.XLOOKUP(AQ$2,Técnicos!$A$2:$A$100,IF(Projetos!AW31=1,Técnicos!$F$2:$F$100,IF(Projetos!AW31=2,Técnicos!$H$2:$H$100,Técnicos!$J$2:$J$100)),,0,1))</f>
        <v/>
      </c>
      <c r="AR32" s="15" t="str" cm="1">
        <f t="array" ref="AR32">IF(OR($B32="",AR$2=""),"",Projetos!$K31*_xlfn.XLOOKUP(AR$2,Técnicos!$A$2:$A$100,IF(Projetos!AX31=1,Técnicos!$F$2:$F$100,IF(Projetos!AX31=2,Técnicos!$H$2:$H$100,Técnicos!$J$2:$J$100)),,0,1))</f>
        <v/>
      </c>
      <c r="AS32" s="15" t="str" cm="1">
        <f t="array" ref="AS32">IF(OR($B32="",AS$2=""),"",Projetos!$K31*_xlfn.XLOOKUP(AS$2,Técnicos!$A$2:$A$100,IF(Projetos!AY31=1,Técnicos!$F$2:$F$100,IF(Projetos!AY31=2,Técnicos!$H$2:$H$100,Técnicos!$J$2:$J$100)),,0,1))</f>
        <v/>
      </c>
      <c r="AT32" s="15" t="str" cm="1">
        <f t="array" ref="AT32">IF(OR($B32="",AT$2=""),"",Projetos!$K31*_xlfn.XLOOKUP(AT$2,Técnicos!$A$2:$A$100,IF(Projetos!AZ31=1,Técnicos!$F$2:$F$100,IF(Projetos!AZ31=2,Técnicos!$H$2:$H$100,Técnicos!$J$2:$J$100)),,0,1))</f>
        <v/>
      </c>
      <c r="AU32" s="15" t="str" cm="1">
        <f t="array" ref="AU32">IF(OR($B32="",AU$2=""),"",Projetos!$K31*_xlfn.XLOOKUP(AU$2,Técnicos!$A$2:$A$100,IF(Projetos!BA31=1,Técnicos!$F$2:$F$100,IF(Projetos!BA31=2,Técnicos!$H$2:$H$100,Técnicos!$J$2:$J$100)),,0,1))</f>
        <v/>
      </c>
      <c r="AV32" s="15" t="str" cm="1">
        <f t="array" ref="AV32">IF(OR($B32="",AV$2=""),"",Projetos!$K31*_xlfn.XLOOKUP(AV$2,Técnicos!$A$2:$A$100,IF(Projetos!BB31=1,Técnicos!$F$2:$F$100,IF(Projetos!BB31=2,Técnicos!$H$2:$H$100,Técnicos!$J$2:$J$100)),,0,1))</f>
        <v/>
      </c>
      <c r="AW32" s="15" t="str" cm="1">
        <f t="array" ref="AW32">IF(OR($B32="",AW$2=""),"",Projetos!$K31*_xlfn.XLOOKUP(AW$2,Técnicos!$A$2:$A$100,IF(Projetos!BC31=1,Técnicos!$F$2:$F$100,IF(Projetos!BC31=2,Técnicos!$H$2:$H$100,Técnicos!$J$2:$J$100)),,0,1))</f>
        <v/>
      </c>
      <c r="AX32" s="15" t="str" cm="1">
        <f t="array" ref="AX32">IF(OR($B32="",AX$2=""),"",Projetos!$K31*_xlfn.XLOOKUP(AX$2,Técnicos!$A$2:$A$100,IF(Projetos!BD31=1,Técnicos!$F$2:$F$100,IF(Projetos!BD31=2,Técnicos!$H$2:$H$100,Técnicos!$J$2:$J$100)),,0,1))</f>
        <v/>
      </c>
      <c r="AY32" s="15" t="str" cm="1">
        <f t="array" ref="AY32">IF(OR($B32="",AY$2=""),"",Projetos!$K31*_xlfn.XLOOKUP(AY$2,Técnicos!$A$2:$A$100,IF(Projetos!BE31=1,Técnicos!$F$2:$F$100,IF(Projetos!BE31=2,Técnicos!$H$2:$H$100,Técnicos!$J$2:$J$100)),,0,1))</f>
        <v/>
      </c>
      <c r="AZ32" s="15" t="str" cm="1">
        <f t="array" ref="AZ32">IF(OR($B32="",AZ$2=""),"",Projetos!$K31*_xlfn.XLOOKUP(AZ$2,Técnicos!$A$2:$A$100,IF(Projetos!BF31=1,Técnicos!$F$2:$F$100,IF(Projetos!BF31=2,Técnicos!$H$2:$H$100,Técnicos!$J$2:$J$100)),,0,1))</f>
        <v/>
      </c>
      <c r="BA32" s="15" t="str" cm="1">
        <f t="array" ref="BA32">IF(OR($B32="",BA$2=""),"",Projetos!$K31*_xlfn.XLOOKUP(BA$2,Técnicos!$A$2:$A$100,IF(Projetos!BG31=1,Técnicos!$F$2:$F$100,IF(Projetos!BG31=2,Técnicos!$H$2:$H$100,Técnicos!$J$2:$J$100)),,0,1))</f>
        <v/>
      </c>
      <c r="BB32" s="15" t="str" cm="1">
        <f t="array" ref="BB32">IF(OR($B32="",BB$2=""),"",Projetos!$K31*_xlfn.XLOOKUP(BB$2,Técnicos!$A$2:$A$100,IF(Projetos!BH31=1,Técnicos!$F$2:$F$100,IF(Projetos!BH31=2,Técnicos!$H$2:$H$100,Técnicos!$J$2:$J$100)),,0,1))</f>
        <v/>
      </c>
      <c r="BC32" s="15" t="str" cm="1">
        <f t="array" ref="BC32">IF(OR($B32="",BC$2=""),"",Projetos!$K31*_xlfn.XLOOKUP(BC$2,Técnicos!$A$2:$A$100,IF(Projetos!BI31=1,Técnicos!$F$2:$F$100,IF(Projetos!BI31=2,Técnicos!$H$2:$H$100,Técnicos!$J$2:$J$100)),,0,1))</f>
        <v/>
      </c>
      <c r="BD32" s="15" t="str" cm="1">
        <f t="array" ref="BD32">IF(OR($B32="",BD$2=""),"",Projetos!$K31*_xlfn.XLOOKUP(BD$2,Técnicos!$A$2:$A$100,IF(Projetos!BJ31=1,Técnicos!$F$2:$F$100,IF(Projetos!BJ31=2,Técnicos!$H$2:$H$100,Técnicos!$J$2:$J$100)),,0,1))</f>
        <v/>
      </c>
      <c r="BE32" s="15" t="str" cm="1">
        <f t="array" ref="BE32">IF(OR($B32="",BE$2=""),"",Projetos!$K31*_xlfn.XLOOKUP(BE$2,Técnicos!$A$2:$A$100,IF(Projetos!BK31=1,Técnicos!$F$2:$F$100,IF(Projetos!BK31=2,Técnicos!$H$2:$H$100,Técnicos!$J$2:$J$100)),,0,1))</f>
        <v/>
      </c>
      <c r="BF32" s="15" t="str" cm="1">
        <f t="array" ref="BF32">IF(OR($B32="",BF$2=""),"",Projetos!$K31*_xlfn.XLOOKUP(BF$2,Técnicos!$A$2:$A$100,IF(Projetos!BL31=1,Técnicos!$F$2:$F$100,IF(Projetos!BL31=2,Técnicos!$H$2:$H$100,Técnicos!$J$2:$J$100)),,0,1))</f>
        <v/>
      </c>
      <c r="BG32" s="15" t="str" cm="1">
        <f t="array" ref="BG32">IF(OR($B32="",BG$2=""),"",Projetos!$K31*_xlfn.XLOOKUP(BG$2,Técnicos!$A$2:$A$100,IF(Projetos!BM31=1,Técnicos!$F$2:$F$100,IF(Projetos!BM31=2,Técnicos!$H$2:$H$100,Técnicos!$J$2:$J$100)),,0,1))</f>
        <v/>
      </c>
      <c r="BH32" s="15" t="str" cm="1">
        <f t="array" ref="BH32">IF(OR($B32="",BH$2=""),"",Projetos!$K31*_xlfn.XLOOKUP(BH$2,Técnicos!$A$2:$A$100,IF(Projetos!BN31=1,Técnicos!$F$2:$F$100,IF(Projetos!BN31=2,Técnicos!$H$2:$H$100,Técnicos!$J$2:$J$100)),,0,1))</f>
        <v/>
      </c>
      <c r="BI32" s="15" t="str" cm="1">
        <f t="array" ref="BI32">IF(OR($B32="",BI$2=""),"",Projetos!$K31*_xlfn.XLOOKUP(BI$2,Técnicos!$A$2:$A$100,IF(Projetos!BO31=1,Técnicos!$F$2:$F$100,IF(Projetos!BO31=2,Técnicos!$H$2:$H$100,Técnicos!$J$2:$J$100)),,0,1))</f>
        <v/>
      </c>
      <c r="BJ32" s="15" t="str" cm="1">
        <f t="array" ref="BJ32">IF(OR($B32="",BJ$2=""),"",Projetos!$K31*_xlfn.XLOOKUP(BJ$2,Técnicos!$A$2:$A$100,IF(Projetos!BP31=1,Técnicos!$F$2:$F$100,IF(Projetos!BP31=2,Técnicos!$H$2:$H$100,Técnicos!$J$2:$J$100)),,0,1))</f>
        <v/>
      </c>
      <c r="BK32" s="15" t="str" cm="1">
        <f t="array" ref="BK32">IF(OR($B32="",BK$2=""),"",Projetos!$K31*_xlfn.XLOOKUP(BK$2,Técnicos!$A$2:$A$100,IF(Projetos!BQ31=1,Técnicos!$F$2:$F$100,IF(Projetos!BQ31=2,Técnicos!$H$2:$H$100,Técnicos!$J$2:$J$100)),,0,1))</f>
        <v/>
      </c>
      <c r="BL32" s="15" t="str" cm="1">
        <f t="array" ref="BL32">IF(OR($B32="",BL$2=""),"",Projetos!$K31*_xlfn.XLOOKUP(BL$2,Técnicos!$A$2:$A$100,IF(Projetos!BR31=1,Técnicos!$F$2:$F$100,IF(Projetos!BR31=2,Técnicos!$H$2:$H$100,Técnicos!$J$2:$J$100)),,0,1))</f>
        <v/>
      </c>
      <c r="BM32" s="15" t="str" cm="1">
        <f t="array" ref="BM32">IF(OR($B32="",BM$2=""),"",Projetos!$K31*_xlfn.XLOOKUP(BM$2,Técnicos!$A$2:$A$100,IF(Projetos!BS31=1,Técnicos!$F$2:$F$100,IF(Projetos!BS31=2,Técnicos!$H$2:$H$100,Técnicos!$J$2:$J$100)),,0,1))</f>
        <v/>
      </c>
      <c r="BN32" s="15" t="str" cm="1">
        <f t="array" ref="BN32">IF(OR($B32="",BN$2=""),"",Projetos!$K31*_xlfn.XLOOKUP(BN$2,Técnicos!$A$2:$A$100,IF(Projetos!BT31=1,Técnicos!$F$2:$F$100,IF(Projetos!BT31=2,Técnicos!$H$2:$H$100,Técnicos!$J$2:$J$100)),,0,1))</f>
        <v/>
      </c>
      <c r="BO32" s="15" t="str" cm="1">
        <f t="array" ref="BO32">IF(OR($B32="",BO$2=""),"",Projetos!$K31*_xlfn.XLOOKUP(BO$2,Técnicos!$A$2:$A$100,IF(Projetos!BU31=1,Técnicos!$F$2:$F$100,IF(Projetos!BU31=2,Técnicos!$H$2:$H$100,Técnicos!$J$2:$J$100)),,0,1))</f>
        <v/>
      </c>
      <c r="BP32" s="15" t="str" cm="1">
        <f t="array" ref="BP32">IF(OR($B32="",BP$2=""),"",Projetos!$K31*_xlfn.XLOOKUP(BP$2,Técnicos!$A$2:$A$100,IF(Projetos!BV31=1,Técnicos!$F$2:$F$100,IF(Projetos!BV31=2,Técnicos!$H$2:$H$100,Técnicos!$J$2:$J$100)),,0,1))</f>
        <v/>
      </c>
      <c r="BQ32" s="15" t="str" cm="1">
        <f t="array" ref="BQ32">IF(OR($B32="",BQ$2=""),"",Projetos!$K31*_xlfn.XLOOKUP(BQ$2,Técnicos!$A$2:$A$100,IF(Projetos!BW31=1,Técnicos!$F$2:$F$100,IF(Projetos!BW31=2,Técnicos!$H$2:$H$100,Técnicos!$J$2:$J$100)),,0,1))</f>
        <v/>
      </c>
    </row>
    <row r="33" spans="2:69" x14ac:dyDescent="0.3">
      <c r="B33" s="1" t="str">
        <f>IF(Projetos!A32&lt;&gt;"",Projetos!A32,"")</f>
        <v/>
      </c>
      <c r="C33" s="15" t="str" cm="1">
        <f t="array" ref="C33">IF(OR($B33="",C$2=""),"",Projetos!$K32/_xlfn.XLOOKUP(C$2,Técnicos!$A$2:$A$100,IF(Projetos!I32=1,Técnicos!$F$2:$F$100,IF(Projetos!I32=2,Técnicos!$H$2:$H$100,Técnicos!$J$2:$J$100)),,0,1))</f>
        <v/>
      </c>
      <c r="D33" s="15" t="str" cm="1">
        <f t="array" ref="D33">IF(OR($B33="",D$2=""),"",Projetos!$K32/_xlfn.XLOOKUP(D$2,Técnicos!$A$2:$A$100,IF(Projetos!J32=1,Técnicos!$F$2:$F$100,IF(Projetos!J32=2,Técnicos!$H$2:$H$100,Técnicos!$J$2:$J$100)),,0,1))</f>
        <v/>
      </c>
      <c r="E33" s="15" t="str" cm="1">
        <f t="array" ref="E33">IF(OR($B33="",E$2=""),"",Projetos!$K32/_xlfn.XLOOKUP(E$2,Técnicos!$A$2:$A$100,IF(Projetos!K32=1,Técnicos!$F$2:$F$100,IF(Projetos!K32=2,Técnicos!$H$2:$H$100,Técnicos!$J$2:$J$100)),,0,1))</f>
        <v/>
      </c>
      <c r="F33" s="15" t="str" cm="1">
        <f t="array" ref="F33">IF(OR($B33="",F$2=""),"",Projetos!$K32/_xlfn.XLOOKUP(F$2,Técnicos!$A$2:$A$100,IF(Projetos!L32=1,Técnicos!$F$2:$F$100,IF(Projetos!L32=2,Técnicos!$H$2:$H$100,Técnicos!$J$2:$J$100)),,0,1))</f>
        <v/>
      </c>
      <c r="G33" s="15" t="str" cm="1">
        <f t="array" ref="G33">IF(OR($B33="",G$2=""),"",Projetos!$K32/_xlfn.XLOOKUP(G$2,Técnicos!$A$2:$A$100,IF(Projetos!M32=1,Técnicos!$F$2:$F$100,IF(Projetos!M32=2,Técnicos!$H$2:$H$100,Técnicos!$J$2:$J$100)),,0,1))</f>
        <v/>
      </c>
      <c r="H33" s="15" t="str" cm="1">
        <f t="array" ref="H33">IF(OR($B33="",H$2=""),"",Projetos!$K32/_xlfn.XLOOKUP(H$2,Técnicos!$A$2:$A$100,IF(Projetos!N32=1,Técnicos!$F$2:$F$100,IF(Projetos!N32=2,Técnicos!$H$2:$H$100,Técnicos!$J$2:$J$100)),,0,1))</f>
        <v/>
      </c>
      <c r="I33" s="15" t="str" cm="1">
        <f t="array" ref="I33">IF(OR($B33="",I$2=""),"",Projetos!$K32/_xlfn.XLOOKUP(I$2,Técnicos!$A$2:$A$100,IF(Projetos!O32=1,Técnicos!$F$2:$F$100,IF(Projetos!O32=2,Técnicos!$H$2:$H$100,Técnicos!$J$2:$J$100)),,0,1))</f>
        <v/>
      </c>
      <c r="J33" s="15" t="str" cm="1">
        <f t="array" ref="J33">IF(OR($B33="",J$2=""),"",Projetos!$K32/_xlfn.XLOOKUP(J$2,Técnicos!$A$2:$A$100,IF(Projetos!P32=1,Técnicos!$F$2:$F$100,IF(Projetos!P32=2,Técnicos!$H$2:$H$100,Técnicos!$J$2:$J$100)),,0,1))</f>
        <v/>
      </c>
      <c r="K33" s="15" t="str" cm="1">
        <f t="array" ref="K33">IF(OR($B33="",K$2=""),"",Projetos!$K32/_xlfn.XLOOKUP(K$2,Técnicos!$A$2:$A$100,IF(Projetos!Q32=1,Técnicos!$F$2:$F$100,IF(Projetos!Q32=2,Técnicos!$H$2:$H$100,Técnicos!$J$2:$J$100)),,0,1))</f>
        <v/>
      </c>
      <c r="L33" s="15" t="str" cm="1">
        <f t="array" ref="L33">IF(OR($B33="",L$2=""),"",Projetos!$K32/_xlfn.XLOOKUP(L$2,Técnicos!$A$2:$A$100,IF(Projetos!R32=1,Técnicos!$F$2:$F$100,IF(Projetos!R32=2,Técnicos!$H$2:$H$100,Técnicos!$J$2:$J$100)),,0,1))</f>
        <v/>
      </c>
      <c r="M33" s="15" t="str" cm="1">
        <f t="array" ref="M33">IF(OR($B33="",M$2=""),"",Projetos!$K32/_xlfn.XLOOKUP(M$2,Técnicos!$A$2:$A$100,IF(Projetos!S32=1,Técnicos!$F$2:$F$100,IF(Projetos!S32=2,Técnicos!$H$2:$H$100,Técnicos!$J$2:$J$100)),,0,1))</f>
        <v/>
      </c>
      <c r="N33" s="15" t="str" cm="1">
        <f t="array" ref="N33">IF(OR($B33="",N$2=""),"",Projetos!$K32/_xlfn.XLOOKUP(N$2,Técnicos!$A$2:$A$100,IF(Projetos!T32=1,Técnicos!$F$2:$F$100,IF(Projetos!T32=2,Técnicos!$H$2:$H$100,Técnicos!$J$2:$J$100)),,0,1))</f>
        <v/>
      </c>
      <c r="O33" s="15" t="str" cm="1">
        <f t="array" ref="O33">IF(OR($B33="",O$2=""),"",Projetos!$K32/_xlfn.XLOOKUP(O$2,Técnicos!$A$2:$A$100,IF(Projetos!U32=1,Técnicos!$F$2:$F$100,IF(Projetos!U32=2,Técnicos!$H$2:$H$100,Técnicos!$J$2:$J$100)),,0,1))</f>
        <v/>
      </c>
      <c r="P33" s="15" t="str" cm="1">
        <f t="array" ref="P33">IF(OR($B33="",P$2=""),"",Projetos!$K32/_xlfn.XLOOKUP(P$2,Técnicos!$A$2:$A$100,IF(Projetos!V32=1,Técnicos!$F$2:$F$100,IF(Projetos!V32=2,Técnicos!$H$2:$H$100,Técnicos!$J$2:$J$100)),,0,1))</f>
        <v/>
      </c>
      <c r="Q33" s="15" t="str" cm="1">
        <f t="array" ref="Q33">IF(OR($B33="",Q$2=""),"",Projetos!$K32/_xlfn.XLOOKUP(Q$2,Técnicos!$A$2:$A$100,IF(Projetos!W32=1,Técnicos!$F$2:$F$100,IF(Projetos!W32=2,Técnicos!$H$2:$H$100,Técnicos!$J$2:$J$100)),,0,1))</f>
        <v/>
      </c>
      <c r="R33" s="15" t="str" cm="1">
        <f t="array" ref="R33">IF(OR($B33="",R$2=""),"",Projetos!$K32/_xlfn.XLOOKUP(R$2,Técnicos!$A$2:$A$100,IF(Projetos!X32=1,Técnicos!$F$2:$F$100,IF(Projetos!X32=2,Técnicos!$H$2:$H$100,Técnicos!$J$2:$J$100)),,0,1))</f>
        <v/>
      </c>
      <c r="S33" s="15" t="str" cm="1">
        <f t="array" ref="S33">IF(OR($B33="",S$2=""),"",Projetos!$K32/_xlfn.XLOOKUP(S$2,Técnicos!$A$2:$A$100,IF(Projetos!Y32=1,Técnicos!$F$2:$F$100,IF(Projetos!Y32=2,Técnicos!$H$2:$H$100,Técnicos!$J$2:$J$100)),,0,1))</f>
        <v/>
      </c>
      <c r="T33" s="15" t="str" cm="1">
        <f t="array" ref="T33">IF(OR($B33="",T$2=""),"",Projetos!$K32/_xlfn.XLOOKUP(T$2,Técnicos!$A$2:$A$100,IF(Projetos!Z32=1,Técnicos!$F$2:$F$100,IF(Projetos!Z32=2,Técnicos!$H$2:$H$100,Técnicos!$J$2:$J$100)),,0,1))</f>
        <v/>
      </c>
      <c r="U33" s="15" t="str" cm="1">
        <f t="array" ref="U33">IF(OR($B33="",U$2=""),"",Projetos!$K32/_xlfn.XLOOKUP(U$2,Técnicos!$A$2:$A$100,IF(Projetos!AA32=1,Técnicos!$F$2:$F$100,IF(Projetos!AA32=2,Técnicos!$H$2:$H$100,Técnicos!$J$2:$J$100)),,0,1))</f>
        <v/>
      </c>
      <c r="V33" s="15" t="str" cm="1">
        <f t="array" ref="V33">IF(OR($B33="",V$2=""),"",Projetos!$K32/_xlfn.XLOOKUP(V$2,Técnicos!$A$2:$A$100,IF(Projetos!AB32=1,Técnicos!$F$2:$F$100,IF(Projetos!AB32=2,Técnicos!$H$2:$H$100,Técnicos!$J$2:$J$100)),,0,1))</f>
        <v/>
      </c>
      <c r="W33" s="15" t="str" cm="1">
        <f t="array" ref="W33">IF(OR($B33="",W$2=""),"",Projetos!$K32/_xlfn.XLOOKUP(W$2,Técnicos!$A$2:$A$100,IF(Projetos!AC32=1,Técnicos!$F$2:$F$100,IF(Projetos!AC32=2,Técnicos!$H$2:$H$100,Técnicos!$J$2:$J$100)),,0,1))</f>
        <v/>
      </c>
      <c r="X33" s="15" t="str" cm="1">
        <f t="array" ref="X33">IF(OR($B33="",X$2=""),"",Projetos!$K32/_xlfn.XLOOKUP(X$2,Técnicos!$A$2:$A$100,IF(Projetos!AD32=1,Técnicos!$F$2:$F$100,IF(Projetos!AD32=2,Técnicos!$H$2:$H$100,Técnicos!$J$2:$J$100)),,0,1))</f>
        <v/>
      </c>
      <c r="Y33" s="15" t="str" cm="1">
        <f t="array" ref="Y33">IF(OR($B33="",Y$2=""),"",Projetos!$K32/_xlfn.XLOOKUP(Y$2,Técnicos!$A$2:$A$100,IF(Projetos!AE32=1,Técnicos!$F$2:$F$100,IF(Projetos!AE32=2,Técnicos!$H$2:$H$100,Técnicos!$J$2:$J$100)),,0,1))</f>
        <v/>
      </c>
      <c r="Z33" s="15" t="str" cm="1">
        <f t="array" ref="Z33">IF(OR($B33="",Z$2=""),"",Projetos!$K32/_xlfn.XLOOKUP(Z$2,Técnicos!$A$2:$A$100,IF(Projetos!AF32=1,Técnicos!$F$2:$F$100,IF(Projetos!AF32=2,Técnicos!$H$2:$H$100,Técnicos!$J$2:$J$100)),,0,1))</f>
        <v/>
      </c>
      <c r="AA33" s="15" t="str" cm="1">
        <f t="array" ref="AA33">IF(OR($B33="",AA$2=""),"",Projetos!$K32/_xlfn.XLOOKUP(AA$2,Técnicos!$A$2:$A$100,IF(Projetos!AG32=1,Técnicos!$F$2:$F$100,IF(Projetos!AG32=2,Técnicos!$H$2:$H$100,Técnicos!$J$2:$J$100)),,0,1))</f>
        <v/>
      </c>
      <c r="AB33" s="15" t="str" cm="1">
        <f t="array" ref="AB33">IF(OR($B33="",AB$2=""),"",Projetos!$K32/_xlfn.XLOOKUP(AB$2,Técnicos!$A$2:$A$100,IF(Projetos!AH32=1,Técnicos!$F$2:$F$100,IF(Projetos!AH32=2,Técnicos!$H$2:$H$100,Técnicos!$J$2:$J$100)),,0,1))</f>
        <v/>
      </c>
      <c r="AC33" s="15" t="str" cm="1">
        <f t="array" ref="AC33">IF(OR($B33="",AC$2=""),"",Projetos!$K32/_xlfn.XLOOKUP(AC$2,Técnicos!$A$2:$A$100,IF(Projetos!AI32=1,Técnicos!$F$2:$F$100,IF(Projetos!AI32=2,Técnicos!$H$2:$H$100,Técnicos!$J$2:$J$100)),,0,1))</f>
        <v/>
      </c>
      <c r="AD33" s="15" t="str" cm="1">
        <f t="array" ref="AD33">IF(OR($B33="",AD$2=""),"",Projetos!$K32/_xlfn.XLOOKUP(AD$2,Técnicos!$A$2:$A$100,IF(Projetos!AJ32=1,Técnicos!$F$2:$F$100,IF(Projetos!AJ32=2,Técnicos!$H$2:$H$100,Técnicos!$J$2:$J$100)),,0,1))</f>
        <v/>
      </c>
      <c r="AE33" s="15" t="str" cm="1">
        <f t="array" ref="AE33">IF(OR($B33="",AE$2=""),"",Projetos!$K32/_xlfn.XLOOKUP(AE$2,Técnicos!$A$2:$A$100,IF(Projetos!AK32=1,Técnicos!$F$2:$F$100,IF(Projetos!AK32=2,Técnicos!$H$2:$H$100,Técnicos!$J$2:$J$100)),,0,1))</f>
        <v/>
      </c>
      <c r="AF33" s="15" t="str" cm="1">
        <f t="array" ref="AF33">IF(OR($B33="",AF$2=""),"",Projetos!$K32/_xlfn.XLOOKUP(AF$2,Técnicos!$A$2:$A$100,IF(Projetos!AL32=1,Técnicos!$F$2:$F$100,IF(Projetos!AL32=2,Técnicos!$H$2:$H$100,Técnicos!$J$2:$J$100)),,0,1))</f>
        <v/>
      </c>
      <c r="AG33" s="15" t="str" cm="1">
        <f t="array" ref="AG33">IF(OR($B33="",AG$2=""),"",Projetos!$K32/_xlfn.XLOOKUP(AG$2,Técnicos!$A$2:$A$100,IF(Projetos!AM32=1,Técnicos!$F$2:$F$100,IF(Projetos!AM32=2,Técnicos!$H$2:$H$100,Técnicos!$J$2:$J$100)),,0,1))</f>
        <v/>
      </c>
      <c r="AH33" s="15" t="str" cm="1">
        <f t="array" ref="AH33">IF(OR($B33="",AH$2=""),"",Projetos!$K32/_xlfn.XLOOKUP(AH$2,Técnicos!$A$2:$A$100,IF(Projetos!AN32=1,Técnicos!$F$2:$F$100,IF(Projetos!AN32=2,Técnicos!$H$2:$H$100,Técnicos!$J$2:$J$100)),,0,1))</f>
        <v/>
      </c>
      <c r="AI33" s="15" t="str" cm="1">
        <f t="array" ref="AI33">IF(OR($B33="",AI$2=""),"",Projetos!$K32/_xlfn.XLOOKUP(AI$2,Técnicos!$A$2:$A$100,IF(Projetos!AO32=1,Técnicos!$F$2:$F$100,IF(Projetos!AO32=2,Técnicos!$H$2:$H$100,Técnicos!$J$2:$J$100)),,0,1))</f>
        <v/>
      </c>
      <c r="AJ33" s="15" t="str" cm="1">
        <f t="array" ref="AJ33">IF(OR($B33="",AJ$2=""),"",Projetos!$K32/_xlfn.XLOOKUP(AJ$2,Técnicos!$A$2:$A$100,IF(Projetos!AP32=1,Técnicos!$F$2:$F$100,IF(Projetos!AP32=2,Técnicos!$H$2:$H$100,Técnicos!$J$2:$J$100)),,0,1))</f>
        <v/>
      </c>
      <c r="AK33" s="15" t="str" cm="1">
        <f t="array" ref="AK33">IF(OR($B33="",AK$2=""),"",Projetos!$K32/_xlfn.XLOOKUP(AK$2,Técnicos!$A$2:$A$100,IF(Projetos!AQ32=1,Técnicos!$F$2:$F$100,IF(Projetos!AQ32=2,Técnicos!$H$2:$H$100,Técnicos!$J$2:$J$100)),,0,1))</f>
        <v/>
      </c>
      <c r="AL33" s="15" t="str" cm="1">
        <f t="array" ref="AL33">IF(OR($B33="",AL$2=""),"",Projetos!$K32*_xlfn.XLOOKUP(AL$2,Técnicos!$A$2:$A$100,IF(Projetos!AR32=1,Técnicos!$F$2:$F$100,IF(Projetos!AR32=2,Técnicos!$H$2:$H$100,Técnicos!$J$2:$J$100)),,0,1))</f>
        <v/>
      </c>
      <c r="AM33" s="15" t="str" cm="1">
        <f t="array" ref="AM33">IF(OR($B33="",AM$2=""),"",Projetos!$K32*_xlfn.XLOOKUP(AM$2,Técnicos!$A$2:$A$100,IF(Projetos!AS32=1,Técnicos!$F$2:$F$100,IF(Projetos!AS32=2,Técnicos!$H$2:$H$100,Técnicos!$J$2:$J$100)),,0,1))</f>
        <v/>
      </c>
      <c r="AN33" s="15" t="str" cm="1">
        <f t="array" ref="AN33">IF(OR($B33="",AN$2=""),"",Projetos!$K32*_xlfn.XLOOKUP(AN$2,Técnicos!$A$2:$A$100,IF(Projetos!AT32=1,Técnicos!$F$2:$F$100,IF(Projetos!AT32=2,Técnicos!$H$2:$H$100,Técnicos!$J$2:$J$100)),,0,1))</f>
        <v/>
      </c>
      <c r="AO33" s="15" t="str" cm="1">
        <f t="array" ref="AO33">IF(OR($B33="",AO$2=""),"",Projetos!$K32*_xlfn.XLOOKUP(AO$2,Técnicos!$A$2:$A$100,IF(Projetos!AU32=1,Técnicos!$F$2:$F$100,IF(Projetos!AU32=2,Técnicos!$H$2:$H$100,Técnicos!$J$2:$J$100)),,0,1))</f>
        <v/>
      </c>
      <c r="AP33" s="15" t="str" cm="1">
        <f t="array" ref="AP33">IF(OR($B33="",AP$2=""),"",Projetos!$K32*_xlfn.XLOOKUP(AP$2,Técnicos!$A$2:$A$100,IF(Projetos!AV32=1,Técnicos!$F$2:$F$100,IF(Projetos!AV32=2,Técnicos!$H$2:$H$100,Técnicos!$J$2:$J$100)),,0,1))</f>
        <v/>
      </c>
      <c r="AQ33" s="15" t="str" cm="1">
        <f t="array" ref="AQ33">IF(OR($B33="",AQ$2=""),"",Projetos!$K32*_xlfn.XLOOKUP(AQ$2,Técnicos!$A$2:$A$100,IF(Projetos!AW32=1,Técnicos!$F$2:$F$100,IF(Projetos!AW32=2,Técnicos!$H$2:$H$100,Técnicos!$J$2:$J$100)),,0,1))</f>
        <v/>
      </c>
      <c r="AR33" s="15" t="str" cm="1">
        <f t="array" ref="AR33">IF(OR($B33="",AR$2=""),"",Projetos!$K32*_xlfn.XLOOKUP(AR$2,Técnicos!$A$2:$A$100,IF(Projetos!AX32=1,Técnicos!$F$2:$F$100,IF(Projetos!AX32=2,Técnicos!$H$2:$H$100,Técnicos!$J$2:$J$100)),,0,1))</f>
        <v/>
      </c>
      <c r="AS33" s="15" t="str" cm="1">
        <f t="array" ref="AS33">IF(OR($B33="",AS$2=""),"",Projetos!$K32*_xlfn.XLOOKUP(AS$2,Técnicos!$A$2:$A$100,IF(Projetos!AY32=1,Técnicos!$F$2:$F$100,IF(Projetos!AY32=2,Técnicos!$H$2:$H$100,Técnicos!$J$2:$J$100)),,0,1))</f>
        <v/>
      </c>
      <c r="AT33" s="15" t="str" cm="1">
        <f t="array" ref="AT33">IF(OR($B33="",AT$2=""),"",Projetos!$K32*_xlfn.XLOOKUP(AT$2,Técnicos!$A$2:$A$100,IF(Projetos!AZ32=1,Técnicos!$F$2:$F$100,IF(Projetos!AZ32=2,Técnicos!$H$2:$H$100,Técnicos!$J$2:$J$100)),,0,1))</f>
        <v/>
      </c>
      <c r="AU33" s="15" t="str" cm="1">
        <f t="array" ref="AU33">IF(OR($B33="",AU$2=""),"",Projetos!$K32*_xlfn.XLOOKUP(AU$2,Técnicos!$A$2:$A$100,IF(Projetos!BA32=1,Técnicos!$F$2:$F$100,IF(Projetos!BA32=2,Técnicos!$H$2:$H$100,Técnicos!$J$2:$J$100)),,0,1))</f>
        <v/>
      </c>
      <c r="AV33" s="15" t="str" cm="1">
        <f t="array" ref="AV33">IF(OR($B33="",AV$2=""),"",Projetos!$K32*_xlfn.XLOOKUP(AV$2,Técnicos!$A$2:$A$100,IF(Projetos!BB32=1,Técnicos!$F$2:$F$100,IF(Projetos!BB32=2,Técnicos!$H$2:$H$100,Técnicos!$J$2:$J$100)),,0,1))</f>
        <v/>
      </c>
      <c r="AW33" s="15" t="str" cm="1">
        <f t="array" ref="AW33">IF(OR($B33="",AW$2=""),"",Projetos!$K32*_xlfn.XLOOKUP(AW$2,Técnicos!$A$2:$A$100,IF(Projetos!BC32=1,Técnicos!$F$2:$F$100,IF(Projetos!BC32=2,Técnicos!$H$2:$H$100,Técnicos!$J$2:$J$100)),,0,1))</f>
        <v/>
      </c>
      <c r="AX33" s="15" t="str" cm="1">
        <f t="array" ref="AX33">IF(OR($B33="",AX$2=""),"",Projetos!$K32*_xlfn.XLOOKUP(AX$2,Técnicos!$A$2:$A$100,IF(Projetos!BD32=1,Técnicos!$F$2:$F$100,IF(Projetos!BD32=2,Técnicos!$H$2:$H$100,Técnicos!$J$2:$J$100)),,0,1))</f>
        <v/>
      </c>
      <c r="AY33" s="15" t="str" cm="1">
        <f t="array" ref="AY33">IF(OR($B33="",AY$2=""),"",Projetos!$K32*_xlfn.XLOOKUP(AY$2,Técnicos!$A$2:$A$100,IF(Projetos!BE32=1,Técnicos!$F$2:$F$100,IF(Projetos!BE32=2,Técnicos!$H$2:$H$100,Técnicos!$J$2:$J$100)),,0,1))</f>
        <v/>
      </c>
      <c r="AZ33" s="15" t="str" cm="1">
        <f t="array" ref="AZ33">IF(OR($B33="",AZ$2=""),"",Projetos!$K32*_xlfn.XLOOKUP(AZ$2,Técnicos!$A$2:$A$100,IF(Projetos!BF32=1,Técnicos!$F$2:$F$100,IF(Projetos!BF32=2,Técnicos!$H$2:$H$100,Técnicos!$J$2:$J$100)),,0,1))</f>
        <v/>
      </c>
      <c r="BA33" s="15" t="str" cm="1">
        <f t="array" ref="BA33">IF(OR($B33="",BA$2=""),"",Projetos!$K32*_xlfn.XLOOKUP(BA$2,Técnicos!$A$2:$A$100,IF(Projetos!BG32=1,Técnicos!$F$2:$F$100,IF(Projetos!BG32=2,Técnicos!$H$2:$H$100,Técnicos!$J$2:$J$100)),,0,1))</f>
        <v/>
      </c>
      <c r="BB33" s="15" t="str" cm="1">
        <f t="array" ref="BB33">IF(OR($B33="",BB$2=""),"",Projetos!$K32*_xlfn.XLOOKUP(BB$2,Técnicos!$A$2:$A$100,IF(Projetos!BH32=1,Técnicos!$F$2:$F$100,IF(Projetos!BH32=2,Técnicos!$H$2:$H$100,Técnicos!$J$2:$J$100)),,0,1))</f>
        <v/>
      </c>
      <c r="BC33" s="15" t="str" cm="1">
        <f t="array" ref="BC33">IF(OR($B33="",BC$2=""),"",Projetos!$K32*_xlfn.XLOOKUP(BC$2,Técnicos!$A$2:$A$100,IF(Projetos!BI32=1,Técnicos!$F$2:$F$100,IF(Projetos!BI32=2,Técnicos!$H$2:$H$100,Técnicos!$J$2:$J$100)),,0,1))</f>
        <v/>
      </c>
      <c r="BD33" s="15" t="str" cm="1">
        <f t="array" ref="BD33">IF(OR($B33="",BD$2=""),"",Projetos!$K32*_xlfn.XLOOKUP(BD$2,Técnicos!$A$2:$A$100,IF(Projetos!BJ32=1,Técnicos!$F$2:$F$100,IF(Projetos!BJ32=2,Técnicos!$H$2:$H$100,Técnicos!$J$2:$J$100)),,0,1))</f>
        <v/>
      </c>
      <c r="BE33" s="15" t="str" cm="1">
        <f t="array" ref="BE33">IF(OR($B33="",BE$2=""),"",Projetos!$K32*_xlfn.XLOOKUP(BE$2,Técnicos!$A$2:$A$100,IF(Projetos!BK32=1,Técnicos!$F$2:$F$100,IF(Projetos!BK32=2,Técnicos!$H$2:$H$100,Técnicos!$J$2:$J$100)),,0,1))</f>
        <v/>
      </c>
      <c r="BF33" s="15" t="str" cm="1">
        <f t="array" ref="BF33">IF(OR($B33="",BF$2=""),"",Projetos!$K32*_xlfn.XLOOKUP(BF$2,Técnicos!$A$2:$A$100,IF(Projetos!BL32=1,Técnicos!$F$2:$F$100,IF(Projetos!BL32=2,Técnicos!$H$2:$H$100,Técnicos!$J$2:$J$100)),,0,1))</f>
        <v/>
      </c>
      <c r="BG33" s="15" t="str" cm="1">
        <f t="array" ref="BG33">IF(OR($B33="",BG$2=""),"",Projetos!$K32*_xlfn.XLOOKUP(BG$2,Técnicos!$A$2:$A$100,IF(Projetos!BM32=1,Técnicos!$F$2:$F$100,IF(Projetos!BM32=2,Técnicos!$H$2:$H$100,Técnicos!$J$2:$J$100)),,0,1))</f>
        <v/>
      </c>
      <c r="BH33" s="15" t="str" cm="1">
        <f t="array" ref="BH33">IF(OR($B33="",BH$2=""),"",Projetos!$K32*_xlfn.XLOOKUP(BH$2,Técnicos!$A$2:$A$100,IF(Projetos!BN32=1,Técnicos!$F$2:$F$100,IF(Projetos!BN32=2,Técnicos!$H$2:$H$100,Técnicos!$J$2:$J$100)),,0,1))</f>
        <v/>
      </c>
      <c r="BI33" s="15" t="str" cm="1">
        <f t="array" ref="BI33">IF(OR($B33="",BI$2=""),"",Projetos!$K32*_xlfn.XLOOKUP(BI$2,Técnicos!$A$2:$A$100,IF(Projetos!BO32=1,Técnicos!$F$2:$F$100,IF(Projetos!BO32=2,Técnicos!$H$2:$H$100,Técnicos!$J$2:$J$100)),,0,1))</f>
        <v/>
      </c>
      <c r="BJ33" s="15" t="str" cm="1">
        <f t="array" ref="BJ33">IF(OR($B33="",BJ$2=""),"",Projetos!$K32*_xlfn.XLOOKUP(BJ$2,Técnicos!$A$2:$A$100,IF(Projetos!BP32=1,Técnicos!$F$2:$F$100,IF(Projetos!BP32=2,Técnicos!$H$2:$H$100,Técnicos!$J$2:$J$100)),,0,1))</f>
        <v/>
      </c>
      <c r="BK33" s="15" t="str" cm="1">
        <f t="array" ref="BK33">IF(OR($B33="",BK$2=""),"",Projetos!$K32*_xlfn.XLOOKUP(BK$2,Técnicos!$A$2:$A$100,IF(Projetos!BQ32=1,Técnicos!$F$2:$F$100,IF(Projetos!BQ32=2,Técnicos!$H$2:$H$100,Técnicos!$J$2:$J$100)),,0,1))</f>
        <v/>
      </c>
      <c r="BL33" s="15" t="str" cm="1">
        <f t="array" ref="BL33">IF(OR($B33="",BL$2=""),"",Projetos!$K32*_xlfn.XLOOKUP(BL$2,Técnicos!$A$2:$A$100,IF(Projetos!BR32=1,Técnicos!$F$2:$F$100,IF(Projetos!BR32=2,Técnicos!$H$2:$H$100,Técnicos!$J$2:$J$100)),,0,1))</f>
        <v/>
      </c>
      <c r="BM33" s="15" t="str" cm="1">
        <f t="array" ref="BM33">IF(OR($B33="",BM$2=""),"",Projetos!$K32*_xlfn.XLOOKUP(BM$2,Técnicos!$A$2:$A$100,IF(Projetos!BS32=1,Técnicos!$F$2:$F$100,IF(Projetos!BS32=2,Técnicos!$H$2:$H$100,Técnicos!$J$2:$J$100)),,0,1))</f>
        <v/>
      </c>
      <c r="BN33" s="15" t="str" cm="1">
        <f t="array" ref="BN33">IF(OR($B33="",BN$2=""),"",Projetos!$K32*_xlfn.XLOOKUP(BN$2,Técnicos!$A$2:$A$100,IF(Projetos!BT32=1,Técnicos!$F$2:$F$100,IF(Projetos!BT32=2,Técnicos!$H$2:$H$100,Técnicos!$J$2:$J$100)),,0,1))</f>
        <v/>
      </c>
      <c r="BO33" s="15" t="str" cm="1">
        <f t="array" ref="BO33">IF(OR($B33="",BO$2=""),"",Projetos!$K32*_xlfn.XLOOKUP(BO$2,Técnicos!$A$2:$A$100,IF(Projetos!BU32=1,Técnicos!$F$2:$F$100,IF(Projetos!BU32=2,Técnicos!$H$2:$H$100,Técnicos!$J$2:$J$100)),,0,1))</f>
        <v/>
      </c>
      <c r="BP33" s="15" t="str" cm="1">
        <f t="array" ref="BP33">IF(OR($B33="",BP$2=""),"",Projetos!$K32*_xlfn.XLOOKUP(BP$2,Técnicos!$A$2:$A$100,IF(Projetos!BV32=1,Técnicos!$F$2:$F$100,IF(Projetos!BV32=2,Técnicos!$H$2:$H$100,Técnicos!$J$2:$J$100)),,0,1))</f>
        <v/>
      </c>
      <c r="BQ33" s="15" t="str" cm="1">
        <f t="array" ref="BQ33">IF(OR($B33="",BQ$2=""),"",Projetos!$K32*_xlfn.XLOOKUP(BQ$2,Técnicos!$A$2:$A$100,IF(Projetos!BW32=1,Técnicos!$F$2:$F$100,IF(Projetos!BW32=2,Técnicos!$H$2:$H$100,Técnicos!$J$2:$J$100)),,0,1))</f>
        <v/>
      </c>
    </row>
    <row r="34" spans="2:69" x14ac:dyDescent="0.3">
      <c r="B34" s="1" t="str">
        <f>IF(Projetos!A33&lt;&gt;"",Projetos!A33,"")</f>
        <v/>
      </c>
      <c r="C34" s="15" t="str" cm="1">
        <f t="array" ref="C34">IF(OR($B34="",C$2=""),"",Projetos!$K33/_xlfn.XLOOKUP(C$2,Técnicos!$A$2:$A$100,IF(Projetos!I33=1,Técnicos!$F$2:$F$100,IF(Projetos!I33=2,Técnicos!$H$2:$H$100,Técnicos!$J$2:$J$100)),,0,1))</f>
        <v/>
      </c>
      <c r="D34" s="15" t="str" cm="1">
        <f t="array" ref="D34">IF(OR($B34="",D$2=""),"",Projetos!$K33/_xlfn.XLOOKUP(D$2,Técnicos!$A$2:$A$100,IF(Projetos!J33=1,Técnicos!$F$2:$F$100,IF(Projetos!J33=2,Técnicos!$H$2:$H$100,Técnicos!$J$2:$J$100)),,0,1))</f>
        <v/>
      </c>
      <c r="E34" s="15" t="str" cm="1">
        <f t="array" ref="E34">IF(OR($B34="",E$2=""),"",Projetos!$K33/_xlfn.XLOOKUP(E$2,Técnicos!$A$2:$A$100,IF(Projetos!K33=1,Técnicos!$F$2:$F$100,IF(Projetos!K33=2,Técnicos!$H$2:$H$100,Técnicos!$J$2:$J$100)),,0,1))</f>
        <v/>
      </c>
      <c r="F34" s="15" t="str" cm="1">
        <f t="array" ref="F34">IF(OR($B34="",F$2=""),"",Projetos!$K33/_xlfn.XLOOKUP(F$2,Técnicos!$A$2:$A$100,IF(Projetos!L33=1,Técnicos!$F$2:$F$100,IF(Projetos!L33=2,Técnicos!$H$2:$H$100,Técnicos!$J$2:$J$100)),,0,1))</f>
        <v/>
      </c>
      <c r="G34" s="15" t="str" cm="1">
        <f t="array" ref="G34">IF(OR($B34="",G$2=""),"",Projetos!$K33/_xlfn.XLOOKUP(G$2,Técnicos!$A$2:$A$100,IF(Projetos!M33=1,Técnicos!$F$2:$F$100,IF(Projetos!M33=2,Técnicos!$H$2:$H$100,Técnicos!$J$2:$J$100)),,0,1))</f>
        <v/>
      </c>
      <c r="H34" s="15" t="str" cm="1">
        <f t="array" ref="H34">IF(OR($B34="",H$2=""),"",Projetos!$K33/_xlfn.XLOOKUP(H$2,Técnicos!$A$2:$A$100,IF(Projetos!N33=1,Técnicos!$F$2:$F$100,IF(Projetos!N33=2,Técnicos!$H$2:$H$100,Técnicos!$J$2:$J$100)),,0,1))</f>
        <v/>
      </c>
      <c r="I34" s="15" t="str" cm="1">
        <f t="array" ref="I34">IF(OR($B34="",I$2=""),"",Projetos!$K33/_xlfn.XLOOKUP(I$2,Técnicos!$A$2:$A$100,IF(Projetos!O33=1,Técnicos!$F$2:$F$100,IF(Projetos!O33=2,Técnicos!$H$2:$H$100,Técnicos!$J$2:$J$100)),,0,1))</f>
        <v/>
      </c>
      <c r="J34" s="15" t="str" cm="1">
        <f t="array" ref="J34">IF(OR($B34="",J$2=""),"",Projetos!$K33/_xlfn.XLOOKUP(J$2,Técnicos!$A$2:$A$100,IF(Projetos!P33=1,Técnicos!$F$2:$F$100,IF(Projetos!P33=2,Técnicos!$H$2:$H$100,Técnicos!$J$2:$J$100)),,0,1))</f>
        <v/>
      </c>
      <c r="K34" s="15" t="str" cm="1">
        <f t="array" ref="K34">IF(OR($B34="",K$2=""),"",Projetos!$K33/_xlfn.XLOOKUP(K$2,Técnicos!$A$2:$A$100,IF(Projetos!Q33=1,Técnicos!$F$2:$F$100,IF(Projetos!Q33=2,Técnicos!$H$2:$H$100,Técnicos!$J$2:$J$100)),,0,1))</f>
        <v/>
      </c>
      <c r="L34" s="15" t="str" cm="1">
        <f t="array" ref="L34">IF(OR($B34="",L$2=""),"",Projetos!$K33/_xlfn.XLOOKUP(L$2,Técnicos!$A$2:$A$100,IF(Projetos!R33=1,Técnicos!$F$2:$F$100,IF(Projetos!R33=2,Técnicos!$H$2:$H$100,Técnicos!$J$2:$J$100)),,0,1))</f>
        <v/>
      </c>
      <c r="M34" s="15" t="str" cm="1">
        <f t="array" ref="M34">IF(OR($B34="",M$2=""),"",Projetos!$K33/_xlfn.XLOOKUP(M$2,Técnicos!$A$2:$A$100,IF(Projetos!S33=1,Técnicos!$F$2:$F$100,IF(Projetos!S33=2,Técnicos!$H$2:$H$100,Técnicos!$J$2:$J$100)),,0,1))</f>
        <v/>
      </c>
      <c r="N34" s="15" t="str" cm="1">
        <f t="array" ref="N34">IF(OR($B34="",N$2=""),"",Projetos!$K33/_xlfn.XLOOKUP(N$2,Técnicos!$A$2:$A$100,IF(Projetos!T33=1,Técnicos!$F$2:$F$100,IF(Projetos!T33=2,Técnicos!$H$2:$H$100,Técnicos!$J$2:$J$100)),,0,1))</f>
        <v/>
      </c>
      <c r="O34" s="15" t="str" cm="1">
        <f t="array" ref="O34">IF(OR($B34="",O$2=""),"",Projetos!$K33/_xlfn.XLOOKUP(O$2,Técnicos!$A$2:$A$100,IF(Projetos!U33=1,Técnicos!$F$2:$F$100,IF(Projetos!U33=2,Técnicos!$H$2:$H$100,Técnicos!$J$2:$J$100)),,0,1))</f>
        <v/>
      </c>
      <c r="P34" s="15" t="str" cm="1">
        <f t="array" ref="P34">IF(OR($B34="",P$2=""),"",Projetos!$K33/_xlfn.XLOOKUP(P$2,Técnicos!$A$2:$A$100,IF(Projetos!V33=1,Técnicos!$F$2:$F$100,IF(Projetos!V33=2,Técnicos!$H$2:$H$100,Técnicos!$J$2:$J$100)),,0,1))</f>
        <v/>
      </c>
      <c r="Q34" s="15" t="str" cm="1">
        <f t="array" ref="Q34">IF(OR($B34="",Q$2=""),"",Projetos!$K33/_xlfn.XLOOKUP(Q$2,Técnicos!$A$2:$A$100,IF(Projetos!W33=1,Técnicos!$F$2:$F$100,IF(Projetos!W33=2,Técnicos!$H$2:$H$100,Técnicos!$J$2:$J$100)),,0,1))</f>
        <v/>
      </c>
      <c r="R34" s="15" t="str" cm="1">
        <f t="array" ref="R34">IF(OR($B34="",R$2=""),"",Projetos!$K33/_xlfn.XLOOKUP(R$2,Técnicos!$A$2:$A$100,IF(Projetos!X33=1,Técnicos!$F$2:$F$100,IF(Projetos!X33=2,Técnicos!$H$2:$H$100,Técnicos!$J$2:$J$100)),,0,1))</f>
        <v/>
      </c>
      <c r="S34" s="15" t="str" cm="1">
        <f t="array" ref="S34">IF(OR($B34="",S$2=""),"",Projetos!$K33/_xlfn.XLOOKUP(S$2,Técnicos!$A$2:$A$100,IF(Projetos!Y33=1,Técnicos!$F$2:$F$100,IF(Projetos!Y33=2,Técnicos!$H$2:$H$100,Técnicos!$J$2:$J$100)),,0,1))</f>
        <v/>
      </c>
      <c r="T34" s="15" t="str" cm="1">
        <f t="array" ref="T34">IF(OR($B34="",T$2=""),"",Projetos!$K33/_xlfn.XLOOKUP(T$2,Técnicos!$A$2:$A$100,IF(Projetos!Z33=1,Técnicos!$F$2:$F$100,IF(Projetos!Z33=2,Técnicos!$H$2:$H$100,Técnicos!$J$2:$J$100)),,0,1))</f>
        <v/>
      </c>
      <c r="U34" s="15" t="str" cm="1">
        <f t="array" ref="U34">IF(OR($B34="",U$2=""),"",Projetos!$K33/_xlfn.XLOOKUP(U$2,Técnicos!$A$2:$A$100,IF(Projetos!AA33=1,Técnicos!$F$2:$F$100,IF(Projetos!AA33=2,Técnicos!$H$2:$H$100,Técnicos!$J$2:$J$100)),,0,1))</f>
        <v/>
      </c>
      <c r="V34" s="15" t="str" cm="1">
        <f t="array" ref="V34">IF(OR($B34="",V$2=""),"",Projetos!$K33/_xlfn.XLOOKUP(V$2,Técnicos!$A$2:$A$100,IF(Projetos!AB33=1,Técnicos!$F$2:$F$100,IF(Projetos!AB33=2,Técnicos!$H$2:$H$100,Técnicos!$J$2:$J$100)),,0,1))</f>
        <v/>
      </c>
      <c r="W34" s="15" t="str" cm="1">
        <f t="array" ref="W34">IF(OR($B34="",W$2=""),"",Projetos!$K33/_xlfn.XLOOKUP(W$2,Técnicos!$A$2:$A$100,IF(Projetos!AC33=1,Técnicos!$F$2:$F$100,IF(Projetos!AC33=2,Técnicos!$H$2:$H$100,Técnicos!$J$2:$J$100)),,0,1))</f>
        <v/>
      </c>
      <c r="X34" s="15" t="str" cm="1">
        <f t="array" ref="X34">IF(OR($B34="",X$2=""),"",Projetos!$K33/_xlfn.XLOOKUP(X$2,Técnicos!$A$2:$A$100,IF(Projetos!AD33=1,Técnicos!$F$2:$F$100,IF(Projetos!AD33=2,Técnicos!$H$2:$H$100,Técnicos!$J$2:$J$100)),,0,1))</f>
        <v/>
      </c>
      <c r="Y34" s="15" t="str" cm="1">
        <f t="array" ref="Y34">IF(OR($B34="",Y$2=""),"",Projetos!$K33/_xlfn.XLOOKUP(Y$2,Técnicos!$A$2:$A$100,IF(Projetos!AE33=1,Técnicos!$F$2:$F$100,IF(Projetos!AE33=2,Técnicos!$H$2:$H$100,Técnicos!$J$2:$J$100)),,0,1))</f>
        <v/>
      </c>
      <c r="Z34" s="15" t="str" cm="1">
        <f t="array" ref="Z34">IF(OR($B34="",Z$2=""),"",Projetos!$K33/_xlfn.XLOOKUP(Z$2,Técnicos!$A$2:$A$100,IF(Projetos!AF33=1,Técnicos!$F$2:$F$100,IF(Projetos!AF33=2,Técnicos!$H$2:$H$100,Técnicos!$J$2:$J$100)),,0,1))</f>
        <v/>
      </c>
      <c r="AA34" s="15" t="str" cm="1">
        <f t="array" ref="AA34">IF(OR($B34="",AA$2=""),"",Projetos!$K33/_xlfn.XLOOKUP(AA$2,Técnicos!$A$2:$A$100,IF(Projetos!AG33=1,Técnicos!$F$2:$F$100,IF(Projetos!AG33=2,Técnicos!$H$2:$H$100,Técnicos!$J$2:$J$100)),,0,1))</f>
        <v/>
      </c>
      <c r="AB34" s="15" t="str" cm="1">
        <f t="array" ref="AB34">IF(OR($B34="",AB$2=""),"",Projetos!$K33/_xlfn.XLOOKUP(AB$2,Técnicos!$A$2:$A$100,IF(Projetos!AH33=1,Técnicos!$F$2:$F$100,IF(Projetos!AH33=2,Técnicos!$H$2:$H$100,Técnicos!$J$2:$J$100)),,0,1))</f>
        <v/>
      </c>
      <c r="AC34" s="15" t="str" cm="1">
        <f t="array" ref="AC34">IF(OR($B34="",AC$2=""),"",Projetos!$K33/_xlfn.XLOOKUP(AC$2,Técnicos!$A$2:$A$100,IF(Projetos!AI33=1,Técnicos!$F$2:$F$100,IF(Projetos!AI33=2,Técnicos!$H$2:$H$100,Técnicos!$J$2:$J$100)),,0,1))</f>
        <v/>
      </c>
      <c r="AD34" s="15" t="str" cm="1">
        <f t="array" ref="AD34">IF(OR($B34="",AD$2=""),"",Projetos!$K33/_xlfn.XLOOKUP(AD$2,Técnicos!$A$2:$A$100,IF(Projetos!AJ33=1,Técnicos!$F$2:$F$100,IF(Projetos!AJ33=2,Técnicos!$H$2:$H$100,Técnicos!$J$2:$J$100)),,0,1))</f>
        <v/>
      </c>
      <c r="AE34" s="15" t="str" cm="1">
        <f t="array" ref="AE34">IF(OR($B34="",AE$2=""),"",Projetos!$K33/_xlfn.XLOOKUP(AE$2,Técnicos!$A$2:$A$100,IF(Projetos!AK33=1,Técnicos!$F$2:$F$100,IF(Projetos!AK33=2,Técnicos!$H$2:$H$100,Técnicos!$J$2:$J$100)),,0,1))</f>
        <v/>
      </c>
      <c r="AF34" s="15" t="str" cm="1">
        <f t="array" ref="AF34">IF(OR($B34="",AF$2=""),"",Projetos!$K33/_xlfn.XLOOKUP(AF$2,Técnicos!$A$2:$A$100,IF(Projetos!AL33=1,Técnicos!$F$2:$F$100,IF(Projetos!AL33=2,Técnicos!$H$2:$H$100,Técnicos!$J$2:$J$100)),,0,1))</f>
        <v/>
      </c>
      <c r="AG34" s="15" t="str" cm="1">
        <f t="array" ref="AG34">IF(OR($B34="",AG$2=""),"",Projetos!$K33/_xlfn.XLOOKUP(AG$2,Técnicos!$A$2:$A$100,IF(Projetos!AM33=1,Técnicos!$F$2:$F$100,IF(Projetos!AM33=2,Técnicos!$H$2:$H$100,Técnicos!$J$2:$J$100)),,0,1))</f>
        <v/>
      </c>
      <c r="AH34" s="15" t="str" cm="1">
        <f t="array" ref="AH34">IF(OR($B34="",AH$2=""),"",Projetos!$K33/_xlfn.XLOOKUP(AH$2,Técnicos!$A$2:$A$100,IF(Projetos!AN33=1,Técnicos!$F$2:$F$100,IF(Projetos!AN33=2,Técnicos!$H$2:$H$100,Técnicos!$J$2:$J$100)),,0,1))</f>
        <v/>
      </c>
      <c r="AI34" s="15" t="str" cm="1">
        <f t="array" ref="AI34">IF(OR($B34="",AI$2=""),"",Projetos!$K33/_xlfn.XLOOKUP(AI$2,Técnicos!$A$2:$A$100,IF(Projetos!AO33=1,Técnicos!$F$2:$F$100,IF(Projetos!AO33=2,Técnicos!$H$2:$H$100,Técnicos!$J$2:$J$100)),,0,1))</f>
        <v/>
      </c>
      <c r="AJ34" s="15" t="str" cm="1">
        <f t="array" ref="AJ34">IF(OR($B34="",AJ$2=""),"",Projetos!$K33/_xlfn.XLOOKUP(AJ$2,Técnicos!$A$2:$A$100,IF(Projetos!AP33=1,Técnicos!$F$2:$F$100,IF(Projetos!AP33=2,Técnicos!$H$2:$H$100,Técnicos!$J$2:$J$100)),,0,1))</f>
        <v/>
      </c>
      <c r="AK34" s="15" t="str" cm="1">
        <f t="array" ref="AK34">IF(OR($B34="",AK$2=""),"",Projetos!$K33/_xlfn.XLOOKUP(AK$2,Técnicos!$A$2:$A$100,IF(Projetos!AQ33=1,Técnicos!$F$2:$F$100,IF(Projetos!AQ33=2,Técnicos!$H$2:$H$100,Técnicos!$J$2:$J$100)),,0,1))</f>
        <v/>
      </c>
      <c r="AL34" s="15" t="str" cm="1">
        <f t="array" ref="AL34">IF(OR($B34="",AL$2=""),"",Projetos!$K33*_xlfn.XLOOKUP(AL$2,Técnicos!$A$2:$A$100,IF(Projetos!AR33=1,Técnicos!$F$2:$F$100,IF(Projetos!AR33=2,Técnicos!$H$2:$H$100,Técnicos!$J$2:$J$100)),,0,1))</f>
        <v/>
      </c>
      <c r="AM34" s="15" t="str" cm="1">
        <f t="array" ref="AM34">IF(OR($B34="",AM$2=""),"",Projetos!$K33*_xlfn.XLOOKUP(AM$2,Técnicos!$A$2:$A$100,IF(Projetos!AS33=1,Técnicos!$F$2:$F$100,IF(Projetos!AS33=2,Técnicos!$H$2:$H$100,Técnicos!$J$2:$J$100)),,0,1))</f>
        <v/>
      </c>
      <c r="AN34" s="15" t="str" cm="1">
        <f t="array" ref="AN34">IF(OR($B34="",AN$2=""),"",Projetos!$K33*_xlfn.XLOOKUP(AN$2,Técnicos!$A$2:$A$100,IF(Projetos!AT33=1,Técnicos!$F$2:$F$100,IF(Projetos!AT33=2,Técnicos!$H$2:$H$100,Técnicos!$J$2:$J$100)),,0,1))</f>
        <v/>
      </c>
      <c r="AO34" s="15" t="str" cm="1">
        <f t="array" ref="AO34">IF(OR($B34="",AO$2=""),"",Projetos!$K33*_xlfn.XLOOKUP(AO$2,Técnicos!$A$2:$A$100,IF(Projetos!AU33=1,Técnicos!$F$2:$F$100,IF(Projetos!AU33=2,Técnicos!$H$2:$H$100,Técnicos!$J$2:$J$100)),,0,1))</f>
        <v/>
      </c>
      <c r="AP34" s="15" t="str" cm="1">
        <f t="array" ref="AP34">IF(OR($B34="",AP$2=""),"",Projetos!$K33*_xlfn.XLOOKUP(AP$2,Técnicos!$A$2:$A$100,IF(Projetos!AV33=1,Técnicos!$F$2:$F$100,IF(Projetos!AV33=2,Técnicos!$H$2:$H$100,Técnicos!$J$2:$J$100)),,0,1))</f>
        <v/>
      </c>
      <c r="AQ34" s="15" t="str" cm="1">
        <f t="array" ref="AQ34">IF(OR($B34="",AQ$2=""),"",Projetos!$K33*_xlfn.XLOOKUP(AQ$2,Técnicos!$A$2:$A$100,IF(Projetos!AW33=1,Técnicos!$F$2:$F$100,IF(Projetos!AW33=2,Técnicos!$H$2:$H$100,Técnicos!$J$2:$J$100)),,0,1))</f>
        <v/>
      </c>
      <c r="AR34" s="15" t="str" cm="1">
        <f t="array" ref="AR34">IF(OR($B34="",AR$2=""),"",Projetos!$K33*_xlfn.XLOOKUP(AR$2,Técnicos!$A$2:$A$100,IF(Projetos!AX33=1,Técnicos!$F$2:$F$100,IF(Projetos!AX33=2,Técnicos!$H$2:$H$100,Técnicos!$J$2:$J$100)),,0,1))</f>
        <v/>
      </c>
      <c r="AS34" s="15" t="str" cm="1">
        <f t="array" ref="AS34">IF(OR($B34="",AS$2=""),"",Projetos!$K33*_xlfn.XLOOKUP(AS$2,Técnicos!$A$2:$A$100,IF(Projetos!AY33=1,Técnicos!$F$2:$F$100,IF(Projetos!AY33=2,Técnicos!$H$2:$H$100,Técnicos!$J$2:$J$100)),,0,1))</f>
        <v/>
      </c>
      <c r="AT34" s="15" t="str" cm="1">
        <f t="array" ref="AT34">IF(OR($B34="",AT$2=""),"",Projetos!$K33*_xlfn.XLOOKUP(AT$2,Técnicos!$A$2:$A$100,IF(Projetos!AZ33=1,Técnicos!$F$2:$F$100,IF(Projetos!AZ33=2,Técnicos!$H$2:$H$100,Técnicos!$J$2:$J$100)),,0,1))</f>
        <v/>
      </c>
      <c r="AU34" s="15" t="str" cm="1">
        <f t="array" ref="AU34">IF(OR($B34="",AU$2=""),"",Projetos!$K33*_xlfn.XLOOKUP(AU$2,Técnicos!$A$2:$A$100,IF(Projetos!BA33=1,Técnicos!$F$2:$F$100,IF(Projetos!BA33=2,Técnicos!$H$2:$H$100,Técnicos!$J$2:$J$100)),,0,1))</f>
        <v/>
      </c>
      <c r="AV34" s="15" t="str" cm="1">
        <f t="array" ref="AV34">IF(OR($B34="",AV$2=""),"",Projetos!$K33*_xlfn.XLOOKUP(AV$2,Técnicos!$A$2:$A$100,IF(Projetos!BB33=1,Técnicos!$F$2:$F$100,IF(Projetos!BB33=2,Técnicos!$H$2:$H$100,Técnicos!$J$2:$J$100)),,0,1))</f>
        <v/>
      </c>
      <c r="AW34" s="15" t="str" cm="1">
        <f t="array" ref="AW34">IF(OR($B34="",AW$2=""),"",Projetos!$K33*_xlfn.XLOOKUP(AW$2,Técnicos!$A$2:$A$100,IF(Projetos!BC33=1,Técnicos!$F$2:$F$100,IF(Projetos!BC33=2,Técnicos!$H$2:$H$100,Técnicos!$J$2:$J$100)),,0,1))</f>
        <v/>
      </c>
      <c r="AX34" s="15" t="str" cm="1">
        <f t="array" ref="AX34">IF(OR($B34="",AX$2=""),"",Projetos!$K33*_xlfn.XLOOKUP(AX$2,Técnicos!$A$2:$A$100,IF(Projetos!BD33=1,Técnicos!$F$2:$F$100,IF(Projetos!BD33=2,Técnicos!$H$2:$H$100,Técnicos!$J$2:$J$100)),,0,1))</f>
        <v/>
      </c>
      <c r="AY34" s="15" t="str" cm="1">
        <f t="array" ref="AY34">IF(OR($B34="",AY$2=""),"",Projetos!$K33*_xlfn.XLOOKUP(AY$2,Técnicos!$A$2:$A$100,IF(Projetos!BE33=1,Técnicos!$F$2:$F$100,IF(Projetos!BE33=2,Técnicos!$H$2:$H$100,Técnicos!$J$2:$J$100)),,0,1))</f>
        <v/>
      </c>
      <c r="AZ34" s="15" t="str" cm="1">
        <f t="array" ref="AZ34">IF(OR($B34="",AZ$2=""),"",Projetos!$K33*_xlfn.XLOOKUP(AZ$2,Técnicos!$A$2:$A$100,IF(Projetos!BF33=1,Técnicos!$F$2:$F$100,IF(Projetos!BF33=2,Técnicos!$H$2:$H$100,Técnicos!$J$2:$J$100)),,0,1))</f>
        <v/>
      </c>
      <c r="BA34" s="15" t="str" cm="1">
        <f t="array" ref="BA34">IF(OR($B34="",BA$2=""),"",Projetos!$K33*_xlfn.XLOOKUP(BA$2,Técnicos!$A$2:$A$100,IF(Projetos!BG33=1,Técnicos!$F$2:$F$100,IF(Projetos!BG33=2,Técnicos!$H$2:$H$100,Técnicos!$J$2:$J$100)),,0,1))</f>
        <v/>
      </c>
      <c r="BB34" s="15" t="str" cm="1">
        <f t="array" ref="BB34">IF(OR($B34="",BB$2=""),"",Projetos!$K33*_xlfn.XLOOKUP(BB$2,Técnicos!$A$2:$A$100,IF(Projetos!BH33=1,Técnicos!$F$2:$F$100,IF(Projetos!BH33=2,Técnicos!$H$2:$H$100,Técnicos!$J$2:$J$100)),,0,1))</f>
        <v/>
      </c>
      <c r="BC34" s="15" t="str" cm="1">
        <f t="array" ref="BC34">IF(OR($B34="",BC$2=""),"",Projetos!$K33*_xlfn.XLOOKUP(BC$2,Técnicos!$A$2:$A$100,IF(Projetos!BI33=1,Técnicos!$F$2:$F$100,IF(Projetos!BI33=2,Técnicos!$H$2:$H$100,Técnicos!$J$2:$J$100)),,0,1))</f>
        <v/>
      </c>
      <c r="BD34" s="15" t="str" cm="1">
        <f t="array" ref="BD34">IF(OR($B34="",BD$2=""),"",Projetos!$K33*_xlfn.XLOOKUP(BD$2,Técnicos!$A$2:$A$100,IF(Projetos!BJ33=1,Técnicos!$F$2:$F$100,IF(Projetos!BJ33=2,Técnicos!$H$2:$H$100,Técnicos!$J$2:$J$100)),,0,1))</f>
        <v/>
      </c>
      <c r="BE34" s="15" t="str" cm="1">
        <f t="array" ref="BE34">IF(OR($B34="",BE$2=""),"",Projetos!$K33*_xlfn.XLOOKUP(BE$2,Técnicos!$A$2:$A$100,IF(Projetos!BK33=1,Técnicos!$F$2:$F$100,IF(Projetos!BK33=2,Técnicos!$H$2:$H$100,Técnicos!$J$2:$J$100)),,0,1))</f>
        <v/>
      </c>
      <c r="BF34" s="15" t="str" cm="1">
        <f t="array" ref="BF34">IF(OR($B34="",BF$2=""),"",Projetos!$K33*_xlfn.XLOOKUP(BF$2,Técnicos!$A$2:$A$100,IF(Projetos!BL33=1,Técnicos!$F$2:$F$100,IF(Projetos!BL33=2,Técnicos!$H$2:$H$100,Técnicos!$J$2:$J$100)),,0,1))</f>
        <v/>
      </c>
      <c r="BG34" s="15" t="str" cm="1">
        <f t="array" ref="BG34">IF(OR($B34="",BG$2=""),"",Projetos!$K33*_xlfn.XLOOKUP(BG$2,Técnicos!$A$2:$A$100,IF(Projetos!BM33=1,Técnicos!$F$2:$F$100,IF(Projetos!BM33=2,Técnicos!$H$2:$H$100,Técnicos!$J$2:$J$100)),,0,1))</f>
        <v/>
      </c>
      <c r="BH34" s="15" t="str" cm="1">
        <f t="array" ref="BH34">IF(OR($B34="",BH$2=""),"",Projetos!$K33*_xlfn.XLOOKUP(BH$2,Técnicos!$A$2:$A$100,IF(Projetos!BN33=1,Técnicos!$F$2:$F$100,IF(Projetos!BN33=2,Técnicos!$H$2:$H$100,Técnicos!$J$2:$J$100)),,0,1))</f>
        <v/>
      </c>
      <c r="BI34" s="15" t="str" cm="1">
        <f t="array" ref="BI34">IF(OR($B34="",BI$2=""),"",Projetos!$K33*_xlfn.XLOOKUP(BI$2,Técnicos!$A$2:$A$100,IF(Projetos!BO33=1,Técnicos!$F$2:$F$100,IF(Projetos!BO33=2,Técnicos!$H$2:$H$100,Técnicos!$J$2:$J$100)),,0,1))</f>
        <v/>
      </c>
      <c r="BJ34" s="15" t="str" cm="1">
        <f t="array" ref="BJ34">IF(OR($B34="",BJ$2=""),"",Projetos!$K33*_xlfn.XLOOKUP(BJ$2,Técnicos!$A$2:$A$100,IF(Projetos!BP33=1,Técnicos!$F$2:$F$100,IF(Projetos!BP33=2,Técnicos!$H$2:$H$100,Técnicos!$J$2:$J$100)),,0,1))</f>
        <v/>
      </c>
      <c r="BK34" s="15" t="str" cm="1">
        <f t="array" ref="BK34">IF(OR($B34="",BK$2=""),"",Projetos!$K33*_xlfn.XLOOKUP(BK$2,Técnicos!$A$2:$A$100,IF(Projetos!BQ33=1,Técnicos!$F$2:$F$100,IF(Projetos!BQ33=2,Técnicos!$H$2:$H$100,Técnicos!$J$2:$J$100)),,0,1))</f>
        <v/>
      </c>
      <c r="BL34" s="15" t="str" cm="1">
        <f t="array" ref="BL34">IF(OR($B34="",BL$2=""),"",Projetos!$K33*_xlfn.XLOOKUP(BL$2,Técnicos!$A$2:$A$100,IF(Projetos!BR33=1,Técnicos!$F$2:$F$100,IF(Projetos!BR33=2,Técnicos!$H$2:$H$100,Técnicos!$J$2:$J$100)),,0,1))</f>
        <v/>
      </c>
      <c r="BM34" s="15" t="str" cm="1">
        <f t="array" ref="BM34">IF(OR($B34="",BM$2=""),"",Projetos!$K33*_xlfn.XLOOKUP(BM$2,Técnicos!$A$2:$A$100,IF(Projetos!BS33=1,Técnicos!$F$2:$F$100,IF(Projetos!BS33=2,Técnicos!$H$2:$H$100,Técnicos!$J$2:$J$100)),,0,1))</f>
        <v/>
      </c>
      <c r="BN34" s="15" t="str" cm="1">
        <f t="array" ref="BN34">IF(OR($B34="",BN$2=""),"",Projetos!$K33*_xlfn.XLOOKUP(BN$2,Técnicos!$A$2:$A$100,IF(Projetos!BT33=1,Técnicos!$F$2:$F$100,IF(Projetos!BT33=2,Técnicos!$H$2:$H$100,Técnicos!$J$2:$J$100)),,0,1))</f>
        <v/>
      </c>
      <c r="BO34" s="15" t="str" cm="1">
        <f t="array" ref="BO34">IF(OR($B34="",BO$2=""),"",Projetos!$K33*_xlfn.XLOOKUP(BO$2,Técnicos!$A$2:$A$100,IF(Projetos!BU33=1,Técnicos!$F$2:$F$100,IF(Projetos!BU33=2,Técnicos!$H$2:$H$100,Técnicos!$J$2:$J$100)),,0,1))</f>
        <v/>
      </c>
      <c r="BP34" s="15" t="str" cm="1">
        <f t="array" ref="BP34">IF(OR($B34="",BP$2=""),"",Projetos!$K33*_xlfn.XLOOKUP(BP$2,Técnicos!$A$2:$A$100,IF(Projetos!BV33=1,Técnicos!$F$2:$F$100,IF(Projetos!BV33=2,Técnicos!$H$2:$H$100,Técnicos!$J$2:$J$100)),,0,1))</f>
        <v/>
      </c>
      <c r="BQ34" s="15" t="str" cm="1">
        <f t="array" ref="BQ34">IF(OR($B34="",BQ$2=""),"",Projetos!$K33*_xlfn.XLOOKUP(BQ$2,Técnicos!$A$2:$A$100,IF(Projetos!BW33=1,Técnicos!$F$2:$F$100,IF(Projetos!BW33=2,Técnicos!$H$2:$H$100,Técnicos!$J$2:$J$100)),,0,1))</f>
        <v/>
      </c>
    </row>
    <row r="35" spans="2:69" x14ac:dyDescent="0.3">
      <c r="B35" s="1" t="str">
        <f>IF(Projetos!A34&lt;&gt;"",Projetos!A34,"")</f>
        <v/>
      </c>
      <c r="C35" s="15" t="str" cm="1">
        <f t="array" ref="C35">IF(OR($B35="",C$2=""),"",Projetos!$K34/_xlfn.XLOOKUP(C$2,Técnicos!$A$2:$A$100,IF(Projetos!I34=1,Técnicos!$F$2:$F$100,IF(Projetos!I34=2,Técnicos!$H$2:$H$100,Técnicos!$J$2:$J$100)),,0,1))</f>
        <v/>
      </c>
      <c r="D35" s="15" t="str" cm="1">
        <f t="array" ref="D35">IF(OR($B35="",D$2=""),"",Projetos!$K34/_xlfn.XLOOKUP(D$2,Técnicos!$A$2:$A$100,IF(Projetos!J34=1,Técnicos!$F$2:$F$100,IF(Projetos!J34=2,Técnicos!$H$2:$H$100,Técnicos!$J$2:$J$100)),,0,1))</f>
        <v/>
      </c>
      <c r="E35" s="15" t="str" cm="1">
        <f t="array" ref="E35">IF(OR($B35="",E$2=""),"",Projetos!$K34/_xlfn.XLOOKUP(E$2,Técnicos!$A$2:$A$100,IF(Projetos!K34=1,Técnicos!$F$2:$F$100,IF(Projetos!K34=2,Técnicos!$H$2:$H$100,Técnicos!$J$2:$J$100)),,0,1))</f>
        <v/>
      </c>
      <c r="F35" s="15" t="str" cm="1">
        <f t="array" ref="F35">IF(OR($B35="",F$2=""),"",Projetos!$K34/_xlfn.XLOOKUP(F$2,Técnicos!$A$2:$A$100,IF(Projetos!L34=1,Técnicos!$F$2:$F$100,IF(Projetos!L34=2,Técnicos!$H$2:$H$100,Técnicos!$J$2:$J$100)),,0,1))</f>
        <v/>
      </c>
      <c r="G35" s="15" t="str" cm="1">
        <f t="array" ref="G35">IF(OR($B35="",G$2=""),"",Projetos!$K34/_xlfn.XLOOKUP(G$2,Técnicos!$A$2:$A$100,IF(Projetos!M34=1,Técnicos!$F$2:$F$100,IF(Projetos!M34=2,Técnicos!$H$2:$H$100,Técnicos!$J$2:$J$100)),,0,1))</f>
        <v/>
      </c>
      <c r="H35" s="15" t="str" cm="1">
        <f t="array" ref="H35">IF(OR($B35="",H$2=""),"",Projetos!$K34/_xlfn.XLOOKUP(H$2,Técnicos!$A$2:$A$100,IF(Projetos!N34=1,Técnicos!$F$2:$F$100,IF(Projetos!N34=2,Técnicos!$H$2:$H$100,Técnicos!$J$2:$J$100)),,0,1))</f>
        <v/>
      </c>
      <c r="I35" s="15" t="str" cm="1">
        <f t="array" ref="I35">IF(OR($B35="",I$2=""),"",Projetos!$K34/_xlfn.XLOOKUP(I$2,Técnicos!$A$2:$A$100,IF(Projetos!O34=1,Técnicos!$F$2:$F$100,IF(Projetos!O34=2,Técnicos!$H$2:$H$100,Técnicos!$J$2:$J$100)),,0,1))</f>
        <v/>
      </c>
      <c r="J35" s="15" t="str" cm="1">
        <f t="array" ref="J35">IF(OR($B35="",J$2=""),"",Projetos!$K34/_xlfn.XLOOKUP(J$2,Técnicos!$A$2:$A$100,IF(Projetos!P34=1,Técnicos!$F$2:$F$100,IF(Projetos!P34=2,Técnicos!$H$2:$H$100,Técnicos!$J$2:$J$100)),,0,1))</f>
        <v/>
      </c>
      <c r="K35" s="15" t="str" cm="1">
        <f t="array" ref="K35">IF(OR($B35="",K$2=""),"",Projetos!$K34/_xlfn.XLOOKUP(K$2,Técnicos!$A$2:$A$100,IF(Projetos!Q34=1,Técnicos!$F$2:$F$100,IF(Projetos!Q34=2,Técnicos!$H$2:$H$100,Técnicos!$J$2:$J$100)),,0,1))</f>
        <v/>
      </c>
      <c r="L35" s="15" t="str" cm="1">
        <f t="array" ref="L35">IF(OR($B35="",L$2=""),"",Projetos!$K34/_xlfn.XLOOKUP(L$2,Técnicos!$A$2:$A$100,IF(Projetos!R34=1,Técnicos!$F$2:$F$100,IF(Projetos!R34=2,Técnicos!$H$2:$H$100,Técnicos!$J$2:$J$100)),,0,1))</f>
        <v/>
      </c>
      <c r="M35" s="15" t="str" cm="1">
        <f t="array" ref="M35">IF(OR($B35="",M$2=""),"",Projetos!$K34/_xlfn.XLOOKUP(M$2,Técnicos!$A$2:$A$100,IF(Projetos!S34=1,Técnicos!$F$2:$F$100,IF(Projetos!S34=2,Técnicos!$H$2:$H$100,Técnicos!$J$2:$J$100)),,0,1))</f>
        <v/>
      </c>
      <c r="N35" s="15" t="str" cm="1">
        <f t="array" ref="N35">IF(OR($B35="",N$2=""),"",Projetos!$K34/_xlfn.XLOOKUP(N$2,Técnicos!$A$2:$A$100,IF(Projetos!T34=1,Técnicos!$F$2:$F$100,IF(Projetos!T34=2,Técnicos!$H$2:$H$100,Técnicos!$J$2:$J$100)),,0,1))</f>
        <v/>
      </c>
      <c r="O35" s="15" t="str" cm="1">
        <f t="array" ref="O35">IF(OR($B35="",O$2=""),"",Projetos!$K34/_xlfn.XLOOKUP(O$2,Técnicos!$A$2:$A$100,IF(Projetos!U34=1,Técnicos!$F$2:$F$100,IF(Projetos!U34=2,Técnicos!$H$2:$H$100,Técnicos!$J$2:$J$100)),,0,1))</f>
        <v/>
      </c>
      <c r="P35" s="15" t="str" cm="1">
        <f t="array" ref="P35">IF(OR($B35="",P$2=""),"",Projetos!$K34/_xlfn.XLOOKUP(P$2,Técnicos!$A$2:$A$100,IF(Projetos!V34=1,Técnicos!$F$2:$F$100,IF(Projetos!V34=2,Técnicos!$H$2:$H$100,Técnicos!$J$2:$J$100)),,0,1))</f>
        <v/>
      </c>
      <c r="Q35" s="15" t="str" cm="1">
        <f t="array" ref="Q35">IF(OR($B35="",Q$2=""),"",Projetos!$K34/_xlfn.XLOOKUP(Q$2,Técnicos!$A$2:$A$100,IF(Projetos!W34=1,Técnicos!$F$2:$F$100,IF(Projetos!W34=2,Técnicos!$H$2:$H$100,Técnicos!$J$2:$J$100)),,0,1))</f>
        <v/>
      </c>
      <c r="R35" s="15" t="str" cm="1">
        <f t="array" ref="R35">IF(OR($B35="",R$2=""),"",Projetos!$K34/_xlfn.XLOOKUP(R$2,Técnicos!$A$2:$A$100,IF(Projetos!X34=1,Técnicos!$F$2:$F$100,IF(Projetos!X34=2,Técnicos!$H$2:$H$100,Técnicos!$J$2:$J$100)),,0,1))</f>
        <v/>
      </c>
      <c r="S35" s="15" t="str" cm="1">
        <f t="array" ref="S35">IF(OR($B35="",S$2=""),"",Projetos!$K34/_xlfn.XLOOKUP(S$2,Técnicos!$A$2:$A$100,IF(Projetos!Y34=1,Técnicos!$F$2:$F$100,IF(Projetos!Y34=2,Técnicos!$H$2:$H$100,Técnicos!$J$2:$J$100)),,0,1))</f>
        <v/>
      </c>
      <c r="T35" s="15" t="str" cm="1">
        <f t="array" ref="T35">IF(OR($B35="",T$2=""),"",Projetos!$K34/_xlfn.XLOOKUP(T$2,Técnicos!$A$2:$A$100,IF(Projetos!Z34=1,Técnicos!$F$2:$F$100,IF(Projetos!Z34=2,Técnicos!$H$2:$H$100,Técnicos!$J$2:$J$100)),,0,1))</f>
        <v/>
      </c>
      <c r="U35" s="15" t="str" cm="1">
        <f t="array" ref="U35">IF(OR($B35="",U$2=""),"",Projetos!$K34/_xlfn.XLOOKUP(U$2,Técnicos!$A$2:$A$100,IF(Projetos!AA34=1,Técnicos!$F$2:$F$100,IF(Projetos!AA34=2,Técnicos!$H$2:$H$100,Técnicos!$J$2:$J$100)),,0,1))</f>
        <v/>
      </c>
      <c r="V35" s="15" t="str" cm="1">
        <f t="array" ref="V35">IF(OR($B35="",V$2=""),"",Projetos!$K34/_xlfn.XLOOKUP(V$2,Técnicos!$A$2:$A$100,IF(Projetos!AB34=1,Técnicos!$F$2:$F$100,IF(Projetos!AB34=2,Técnicos!$H$2:$H$100,Técnicos!$J$2:$J$100)),,0,1))</f>
        <v/>
      </c>
      <c r="W35" s="15" t="str" cm="1">
        <f t="array" ref="W35">IF(OR($B35="",W$2=""),"",Projetos!$K34/_xlfn.XLOOKUP(W$2,Técnicos!$A$2:$A$100,IF(Projetos!AC34=1,Técnicos!$F$2:$F$100,IF(Projetos!AC34=2,Técnicos!$H$2:$H$100,Técnicos!$J$2:$J$100)),,0,1))</f>
        <v/>
      </c>
      <c r="X35" s="15" t="str" cm="1">
        <f t="array" ref="X35">IF(OR($B35="",X$2=""),"",Projetos!$K34/_xlfn.XLOOKUP(X$2,Técnicos!$A$2:$A$100,IF(Projetos!AD34=1,Técnicos!$F$2:$F$100,IF(Projetos!AD34=2,Técnicos!$H$2:$H$100,Técnicos!$J$2:$J$100)),,0,1))</f>
        <v/>
      </c>
      <c r="Y35" s="15" t="str" cm="1">
        <f t="array" ref="Y35">IF(OR($B35="",Y$2=""),"",Projetos!$K34/_xlfn.XLOOKUP(Y$2,Técnicos!$A$2:$A$100,IF(Projetos!AE34=1,Técnicos!$F$2:$F$100,IF(Projetos!AE34=2,Técnicos!$H$2:$H$100,Técnicos!$J$2:$J$100)),,0,1))</f>
        <v/>
      </c>
      <c r="Z35" s="15" t="str" cm="1">
        <f t="array" ref="Z35">IF(OR($B35="",Z$2=""),"",Projetos!$K34/_xlfn.XLOOKUP(Z$2,Técnicos!$A$2:$A$100,IF(Projetos!AF34=1,Técnicos!$F$2:$F$100,IF(Projetos!AF34=2,Técnicos!$H$2:$H$100,Técnicos!$J$2:$J$100)),,0,1))</f>
        <v/>
      </c>
      <c r="AA35" s="15" t="str" cm="1">
        <f t="array" ref="AA35">IF(OR($B35="",AA$2=""),"",Projetos!$K34/_xlfn.XLOOKUP(AA$2,Técnicos!$A$2:$A$100,IF(Projetos!AG34=1,Técnicos!$F$2:$F$100,IF(Projetos!AG34=2,Técnicos!$H$2:$H$100,Técnicos!$J$2:$J$100)),,0,1))</f>
        <v/>
      </c>
      <c r="AB35" s="15" t="str" cm="1">
        <f t="array" ref="AB35">IF(OR($B35="",AB$2=""),"",Projetos!$K34/_xlfn.XLOOKUP(AB$2,Técnicos!$A$2:$A$100,IF(Projetos!AH34=1,Técnicos!$F$2:$F$100,IF(Projetos!AH34=2,Técnicos!$H$2:$H$100,Técnicos!$J$2:$J$100)),,0,1))</f>
        <v/>
      </c>
      <c r="AC35" s="15" t="str" cm="1">
        <f t="array" ref="AC35">IF(OR($B35="",AC$2=""),"",Projetos!$K34/_xlfn.XLOOKUP(AC$2,Técnicos!$A$2:$A$100,IF(Projetos!AI34=1,Técnicos!$F$2:$F$100,IF(Projetos!AI34=2,Técnicos!$H$2:$H$100,Técnicos!$J$2:$J$100)),,0,1))</f>
        <v/>
      </c>
      <c r="AD35" s="15" t="str" cm="1">
        <f t="array" ref="AD35">IF(OR($B35="",AD$2=""),"",Projetos!$K34/_xlfn.XLOOKUP(AD$2,Técnicos!$A$2:$A$100,IF(Projetos!AJ34=1,Técnicos!$F$2:$F$100,IF(Projetos!AJ34=2,Técnicos!$H$2:$H$100,Técnicos!$J$2:$J$100)),,0,1))</f>
        <v/>
      </c>
      <c r="AE35" s="15" t="str" cm="1">
        <f t="array" ref="AE35">IF(OR($B35="",AE$2=""),"",Projetos!$K34/_xlfn.XLOOKUP(AE$2,Técnicos!$A$2:$A$100,IF(Projetos!AK34=1,Técnicos!$F$2:$F$100,IF(Projetos!AK34=2,Técnicos!$H$2:$H$100,Técnicos!$J$2:$J$100)),,0,1))</f>
        <v/>
      </c>
      <c r="AF35" s="15" t="str" cm="1">
        <f t="array" ref="AF35">IF(OR($B35="",AF$2=""),"",Projetos!$K34/_xlfn.XLOOKUP(AF$2,Técnicos!$A$2:$A$100,IF(Projetos!AL34=1,Técnicos!$F$2:$F$100,IF(Projetos!AL34=2,Técnicos!$H$2:$H$100,Técnicos!$J$2:$J$100)),,0,1))</f>
        <v/>
      </c>
      <c r="AG35" s="15" t="str" cm="1">
        <f t="array" ref="AG35">IF(OR($B35="",AG$2=""),"",Projetos!$K34/_xlfn.XLOOKUP(AG$2,Técnicos!$A$2:$A$100,IF(Projetos!AM34=1,Técnicos!$F$2:$F$100,IF(Projetos!AM34=2,Técnicos!$H$2:$H$100,Técnicos!$J$2:$J$100)),,0,1))</f>
        <v/>
      </c>
      <c r="AH35" s="15" t="str" cm="1">
        <f t="array" ref="AH35">IF(OR($B35="",AH$2=""),"",Projetos!$K34/_xlfn.XLOOKUP(AH$2,Técnicos!$A$2:$A$100,IF(Projetos!AN34=1,Técnicos!$F$2:$F$100,IF(Projetos!AN34=2,Técnicos!$H$2:$H$100,Técnicos!$J$2:$J$100)),,0,1))</f>
        <v/>
      </c>
      <c r="AI35" s="15" t="str" cm="1">
        <f t="array" ref="AI35">IF(OR($B35="",AI$2=""),"",Projetos!$K34/_xlfn.XLOOKUP(AI$2,Técnicos!$A$2:$A$100,IF(Projetos!AO34=1,Técnicos!$F$2:$F$100,IF(Projetos!AO34=2,Técnicos!$H$2:$H$100,Técnicos!$J$2:$J$100)),,0,1))</f>
        <v/>
      </c>
      <c r="AJ35" s="15" t="str" cm="1">
        <f t="array" ref="AJ35">IF(OR($B35="",AJ$2=""),"",Projetos!$K34/_xlfn.XLOOKUP(AJ$2,Técnicos!$A$2:$A$100,IF(Projetos!AP34=1,Técnicos!$F$2:$F$100,IF(Projetos!AP34=2,Técnicos!$H$2:$H$100,Técnicos!$J$2:$J$100)),,0,1))</f>
        <v/>
      </c>
      <c r="AK35" s="15" t="str" cm="1">
        <f t="array" ref="AK35">IF(OR($B35="",AK$2=""),"",Projetos!$K34/_xlfn.XLOOKUP(AK$2,Técnicos!$A$2:$A$100,IF(Projetos!AQ34=1,Técnicos!$F$2:$F$100,IF(Projetos!AQ34=2,Técnicos!$H$2:$H$100,Técnicos!$J$2:$J$100)),,0,1))</f>
        <v/>
      </c>
      <c r="AL35" s="15" t="str" cm="1">
        <f t="array" ref="AL35">IF(OR($B35="",AL$2=""),"",Projetos!$K34*_xlfn.XLOOKUP(AL$2,Técnicos!$A$2:$A$100,IF(Projetos!AR34=1,Técnicos!$F$2:$F$100,IF(Projetos!AR34=2,Técnicos!$H$2:$H$100,Técnicos!$J$2:$J$100)),,0,1))</f>
        <v/>
      </c>
      <c r="AM35" s="15" t="str" cm="1">
        <f t="array" ref="AM35">IF(OR($B35="",AM$2=""),"",Projetos!$K34*_xlfn.XLOOKUP(AM$2,Técnicos!$A$2:$A$100,IF(Projetos!AS34=1,Técnicos!$F$2:$F$100,IF(Projetos!AS34=2,Técnicos!$H$2:$H$100,Técnicos!$J$2:$J$100)),,0,1))</f>
        <v/>
      </c>
      <c r="AN35" s="15" t="str" cm="1">
        <f t="array" ref="AN35">IF(OR($B35="",AN$2=""),"",Projetos!$K34*_xlfn.XLOOKUP(AN$2,Técnicos!$A$2:$A$100,IF(Projetos!AT34=1,Técnicos!$F$2:$F$100,IF(Projetos!AT34=2,Técnicos!$H$2:$H$100,Técnicos!$J$2:$J$100)),,0,1))</f>
        <v/>
      </c>
      <c r="AO35" s="15" t="str" cm="1">
        <f t="array" ref="AO35">IF(OR($B35="",AO$2=""),"",Projetos!$K34*_xlfn.XLOOKUP(AO$2,Técnicos!$A$2:$A$100,IF(Projetos!AU34=1,Técnicos!$F$2:$F$100,IF(Projetos!AU34=2,Técnicos!$H$2:$H$100,Técnicos!$J$2:$J$100)),,0,1))</f>
        <v/>
      </c>
      <c r="AP35" s="15" t="str" cm="1">
        <f t="array" ref="AP35">IF(OR($B35="",AP$2=""),"",Projetos!$K34*_xlfn.XLOOKUP(AP$2,Técnicos!$A$2:$A$100,IF(Projetos!AV34=1,Técnicos!$F$2:$F$100,IF(Projetos!AV34=2,Técnicos!$H$2:$H$100,Técnicos!$J$2:$J$100)),,0,1))</f>
        <v/>
      </c>
      <c r="AQ35" s="15" t="str" cm="1">
        <f t="array" ref="AQ35">IF(OR($B35="",AQ$2=""),"",Projetos!$K34*_xlfn.XLOOKUP(AQ$2,Técnicos!$A$2:$A$100,IF(Projetos!AW34=1,Técnicos!$F$2:$F$100,IF(Projetos!AW34=2,Técnicos!$H$2:$H$100,Técnicos!$J$2:$J$100)),,0,1))</f>
        <v/>
      </c>
      <c r="AR35" s="15" t="str" cm="1">
        <f t="array" ref="AR35">IF(OR($B35="",AR$2=""),"",Projetos!$K34*_xlfn.XLOOKUP(AR$2,Técnicos!$A$2:$A$100,IF(Projetos!AX34=1,Técnicos!$F$2:$F$100,IF(Projetos!AX34=2,Técnicos!$H$2:$H$100,Técnicos!$J$2:$J$100)),,0,1))</f>
        <v/>
      </c>
      <c r="AS35" s="15" t="str" cm="1">
        <f t="array" ref="AS35">IF(OR($B35="",AS$2=""),"",Projetos!$K34*_xlfn.XLOOKUP(AS$2,Técnicos!$A$2:$A$100,IF(Projetos!AY34=1,Técnicos!$F$2:$F$100,IF(Projetos!AY34=2,Técnicos!$H$2:$H$100,Técnicos!$J$2:$J$100)),,0,1))</f>
        <v/>
      </c>
      <c r="AT35" s="15" t="str" cm="1">
        <f t="array" ref="AT35">IF(OR($B35="",AT$2=""),"",Projetos!$K34*_xlfn.XLOOKUP(AT$2,Técnicos!$A$2:$A$100,IF(Projetos!AZ34=1,Técnicos!$F$2:$F$100,IF(Projetos!AZ34=2,Técnicos!$H$2:$H$100,Técnicos!$J$2:$J$100)),,0,1))</f>
        <v/>
      </c>
      <c r="AU35" s="15" t="str" cm="1">
        <f t="array" ref="AU35">IF(OR($B35="",AU$2=""),"",Projetos!$K34*_xlfn.XLOOKUP(AU$2,Técnicos!$A$2:$A$100,IF(Projetos!BA34=1,Técnicos!$F$2:$F$100,IF(Projetos!BA34=2,Técnicos!$H$2:$H$100,Técnicos!$J$2:$J$100)),,0,1))</f>
        <v/>
      </c>
      <c r="AV35" s="15" t="str" cm="1">
        <f t="array" ref="AV35">IF(OR($B35="",AV$2=""),"",Projetos!$K34*_xlfn.XLOOKUP(AV$2,Técnicos!$A$2:$A$100,IF(Projetos!BB34=1,Técnicos!$F$2:$F$100,IF(Projetos!BB34=2,Técnicos!$H$2:$H$100,Técnicos!$J$2:$J$100)),,0,1))</f>
        <v/>
      </c>
      <c r="AW35" s="15" t="str" cm="1">
        <f t="array" ref="AW35">IF(OR($B35="",AW$2=""),"",Projetos!$K34*_xlfn.XLOOKUP(AW$2,Técnicos!$A$2:$A$100,IF(Projetos!BC34=1,Técnicos!$F$2:$F$100,IF(Projetos!BC34=2,Técnicos!$H$2:$H$100,Técnicos!$J$2:$J$100)),,0,1))</f>
        <v/>
      </c>
      <c r="AX35" s="15" t="str" cm="1">
        <f t="array" ref="AX35">IF(OR($B35="",AX$2=""),"",Projetos!$K34*_xlfn.XLOOKUP(AX$2,Técnicos!$A$2:$A$100,IF(Projetos!BD34=1,Técnicos!$F$2:$F$100,IF(Projetos!BD34=2,Técnicos!$H$2:$H$100,Técnicos!$J$2:$J$100)),,0,1))</f>
        <v/>
      </c>
      <c r="AY35" s="15" t="str" cm="1">
        <f t="array" ref="AY35">IF(OR($B35="",AY$2=""),"",Projetos!$K34*_xlfn.XLOOKUP(AY$2,Técnicos!$A$2:$A$100,IF(Projetos!BE34=1,Técnicos!$F$2:$F$100,IF(Projetos!BE34=2,Técnicos!$H$2:$H$100,Técnicos!$J$2:$J$100)),,0,1))</f>
        <v/>
      </c>
      <c r="AZ35" s="15" t="str" cm="1">
        <f t="array" ref="AZ35">IF(OR($B35="",AZ$2=""),"",Projetos!$K34*_xlfn.XLOOKUP(AZ$2,Técnicos!$A$2:$A$100,IF(Projetos!BF34=1,Técnicos!$F$2:$F$100,IF(Projetos!BF34=2,Técnicos!$H$2:$H$100,Técnicos!$J$2:$J$100)),,0,1))</f>
        <v/>
      </c>
      <c r="BA35" s="15" t="str" cm="1">
        <f t="array" ref="BA35">IF(OR($B35="",BA$2=""),"",Projetos!$K34*_xlfn.XLOOKUP(BA$2,Técnicos!$A$2:$A$100,IF(Projetos!BG34=1,Técnicos!$F$2:$F$100,IF(Projetos!BG34=2,Técnicos!$H$2:$H$100,Técnicos!$J$2:$J$100)),,0,1))</f>
        <v/>
      </c>
      <c r="BB35" s="15" t="str" cm="1">
        <f t="array" ref="BB35">IF(OR($B35="",BB$2=""),"",Projetos!$K34*_xlfn.XLOOKUP(BB$2,Técnicos!$A$2:$A$100,IF(Projetos!BH34=1,Técnicos!$F$2:$F$100,IF(Projetos!BH34=2,Técnicos!$H$2:$H$100,Técnicos!$J$2:$J$100)),,0,1))</f>
        <v/>
      </c>
      <c r="BC35" s="15" t="str" cm="1">
        <f t="array" ref="BC35">IF(OR($B35="",BC$2=""),"",Projetos!$K34*_xlfn.XLOOKUP(BC$2,Técnicos!$A$2:$A$100,IF(Projetos!BI34=1,Técnicos!$F$2:$F$100,IF(Projetos!BI34=2,Técnicos!$H$2:$H$100,Técnicos!$J$2:$J$100)),,0,1))</f>
        <v/>
      </c>
      <c r="BD35" s="15" t="str" cm="1">
        <f t="array" ref="BD35">IF(OR($B35="",BD$2=""),"",Projetos!$K34*_xlfn.XLOOKUP(BD$2,Técnicos!$A$2:$A$100,IF(Projetos!BJ34=1,Técnicos!$F$2:$F$100,IF(Projetos!BJ34=2,Técnicos!$H$2:$H$100,Técnicos!$J$2:$J$100)),,0,1))</f>
        <v/>
      </c>
      <c r="BE35" s="15" t="str" cm="1">
        <f t="array" ref="BE35">IF(OR($B35="",BE$2=""),"",Projetos!$K34*_xlfn.XLOOKUP(BE$2,Técnicos!$A$2:$A$100,IF(Projetos!BK34=1,Técnicos!$F$2:$F$100,IF(Projetos!BK34=2,Técnicos!$H$2:$H$100,Técnicos!$J$2:$J$100)),,0,1))</f>
        <v/>
      </c>
      <c r="BF35" s="15" t="str" cm="1">
        <f t="array" ref="BF35">IF(OR($B35="",BF$2=""),"",Projetos!$K34*_xlfn.XLOOKUP(BF$2,Técnicos!$A$2:$A$100,IF(Projetos!BL34=1,Técnicos!$F$2:$F$100,IF(Projetos!BL34=2,Técnicos!$H$2:$H$100,Técnicos!$J$2:$J$100)),,0,1))</f>
        <v/>
      </c>
      <c r="BG35" s="15" t="str" cm="1">
        <f t="array" ref="BG35">IF(OR($B35="",BG$2=""),"",Projetos!$K34*_xlfn.XLOOKUP(BG$2,Técnicos!$A$2:$A$100,IF(Projetos!BM34=1,Técnicos!$F$2:$F$100,IF(Projetos!BM34=2,Técnicos!$H$2:$H$100,Técnicos!$J$2:$J$100)),,0,1))</f>
        <v/>
      </c>
      <c r="BH35" s="15" t="str" cm="1">
        <f t="array" ref="BH35">IF(OR($B35="",BH$2=""),"",Projetos!$K34*_xlfn.XLOOKUP(BH$2,Técnicos!$A$2:$A$100,IF(Projetos!BN34=1,Técnicos!$F$2:$F$100,IF(Projetos!BN34=2,Técnicos!$H$2:$H$100,Técnicos!$J$2:$J$100)),,0,1))</f>
        <v/>
      </c>
      <c r="BI35" s="15" t="str" cm="1">
        <f t="array" ref="BI35">IF(OR($B35="",BI$2=""),"",Projetos!$K34*_xlfn.XLOOKUP(BI$2,Técnicos!$A$2:$A$100,IF(Projetos!BO34=1,Técnicos!$F$2:$F$100,IF(Projetos!BO34=2,Técnicos!$H$2:$H$100,Técnicos!$J$2:$J$100)),,0,1))</f>
        <v/>
      </c>
      <c r="BJ35" s="15" t="str" cm="1">
        <f t="array" ref="BJ35">IF(OR($B35="",BJ$2=""),"",Projetos!$K34*_xlfn.XLOOKUP(BJ$2,Técnicos!$A$2:$A$100,IF(Projetos!BP34=1,Técnicos!$F$2:$F$100,IF(Projetos!BP34=2,Técnicos!$H$2:$H$100,Técnicos!$J$2:$J$100)),,0,1))</f>
        <v/>
      </c>
      <c r="BK35" s="15" t="str" cm="1">
        <f t="array" ref="BK35">IF(OR($B35="",BK$2=""),"",Projetos!$K34*_xlfn.XLOOKUP(BK$2,Técnicos!$A$2:$A$100,IF(Projetos!BQ34=1,Técnicos!$F$2:$F$100,IF(Projetos!BQ34=2,Técnicos!$H$2:$H$100,Técnicos!$J$2:$J$100)),,0,1))</f>
        <v/>
      </c>
      <c r="BL35" s="15" t="str" cm="1">
        <f t="array" ref="BL35">IF(OR($B35="",BL$2=""),"",Projetos!$K34*_xlfn.XLOOKUP(BL$2,Técnicos!$A$2:$A$100,IF(Projetos!BR34=1,Técnicos!$F$2:$F$100,IF(Projetos!BR34=2,Técnicos!$H$2:$H$100,Técnicos!$J$2:$J$100)),,0,1))</f>
        <v/>
      </c>
      <c r="BM35" s="15" t="str" cm="1">
        <f t="array" ref="BM35">IF(OR($B35="",BM$2=""),"",Projetos!$K34*_xlfn.XLOOKUP(BM$2,Técnicos!$A$2:$A$100,IF(Projetos!BS34=1,Técnicos!$F$2:$F$100,IF(Projetos!BS34=2,Técnicos!$H$2:$H$100,Técnicos!$J$2:$J$100)),,0,1))</f>
        <v/>
      </c>
      <c r="BN35" s="15" t="str" cm="1">
        <f t="array" ref="BN35">IF(OR($B35="",BN$2=""),"",Projetos!$K34*_xlfn.XLOOKUP(BN$2,Técnicos!$A$2:$A$100,IF(Projetos!BT34=1,Técnicos!$F$2:$F$100,IF(Projetos!BT34=2,Técnicos!$H$2:$H$100,Técnicos!$J$2:$J$100)),,0,1))</f>
        <v/>
      </c>
      <c r="BO35" s="15" t="str" cm="1">
        <f t="array" ref="BO35">IF(OR($B35="",BO$2=""),"",Projetos!$K34*_xlfn.XLOOKUP(BO$2,Técnicos!$A$2:$A$100,IF(Projetos!BU34=1,Técnicos!$F$2:$F$100,IF(Projetos!BU34=2,Técnicos!$H$2:$H$100,Técnicos!$J$2:$J$100)),,0,1))</f>
        <v/>
      </c>
      <c r="BP35" s="15" t="str" cm="1">
        <f t="array" ref="BP35">IF(OR($B35="",BP$2=""),"",Projetos!$K34*_xlfn.XLOOKUP(BP$2,Técnicos!$A$2:$A$100,IF(Projetos!BV34=1,Técnicos!$F$2:$F$100,IF(Projetos!BV34=2,Técnicos!$H$2:$H$100,Técnicos!$J$2:$J$100)),,0,1))</f>
        <v/>
      </c>
      <c r="BQ35" s="15" t="str" cm="1">
        <f t="array" ref="BQ35">IF(OR($B35="",BQ$2=""),"",Projetos!$K34*_xlfn.XLOOKUP(BQ$2,Técnicos!$A$2:$A$100,IF(Projetos!BW34=1,Técnicos!$F$2:$F$100,IF(Projetos!BW34=2,Técnicos!$H$2:$H$100,Técnicos!$J$2:$J$100)),,0,1))</f>
        <v/>
      </c>
    </row>
    <row r="36" spans="2:69" x14ac:dyDescent="0.3">
      <c r="B36" s="1" t="str">
        <f>IF(Projetos!A35&lt;&gt;"",Projetos!A35,"")</f>
        <v/>
      </c>
      <c r="C36" s="15" t="str" cm="1">
        <f t="array" ref="C36">IF(OR($B36="",C$2=""),"",Projetos!$K35/_xlfn.XLOOKUP(C$2,Técnicos!$A$2:$A$100,IF(Projetos!I35=1,Técnicos!$F$2:$F$100,IF(Projetos!I35=2,Técnicos!$H$2:$H$100,Técnicos!$J$2:$J$100)),,0,1))</f>
        <v/>
      </c>
      <c r="D36" s="15" t="str" cm="1">
        <f t="array" ref="D36">IF(OR($B36="",D$2=""),"",Projetos!$K35/_xlfn.XLOOKUP(D$2,Técnicos!$A$2:$A$100,IF(Projetos!J35=1,Técnicos!$F$2:$F$100,IF(Projetos!J35=2,Técnicos!$H$2:$H$100,Técnicos!$J$2:$J$100)),,0,1))</f>
        <v/>
      </c>
      <c r="E36" s="15" t="str" cm="1">
        <f t="array" ref="E36">IF(OR($B36="",E$2=""),"",Projetos!$K35/_xlfn.XLOOKUP(E$2,Técnicos!$A$2:$A$100,IF(Projetos!K35=1,Técnicos!$F$2:$F$100,IF(Projetos!K35=2,Técnicos!$H$2:$H$100,Técnicos!$J$2:$J$100)),,0,1))</f>
        <v/>
      </c>
      <c r="F36" s="15" t="str" cm="1">
        <f t="array" ref="F36">IF(OR($B36="",F$2=""),"",Projetos!$K35/_xlfn.XLOOKUP(F$2,Técnicos!$A$2:$A$100,IF(Projetos!L35=1,Técnicos!$F$2:$F$100,IF(Projetos!L35=2,Técnicos!$H$2:$H$100,Técnicos!$J$2:$J$100)),,0,1))</f>
        <v/>
      </c>
      <c r="G36" s="15" t="str" cm="1">
        <f t="array" ref="G36">IF(OR($B36="",G$2=""),"",Projetos!$K35/_xlfn.XLOOKUP(G$2,Técnicos!$A$2:$A$100,IF(Projetos!M35=1,Técnicos!$F$2:$F$100,IF(Projetos!M35=2,Técnicos!$H$2:$H$100,Técnicos!$J$2:$J$100)),,0,1))</f>
        <v/>
      </c>
      <c r="H36" s="15" t="str" cm="1">
        <f t="array" ref="H36">IF(OR($B36="",H$2=""),"",Projetos!$K35/_xlfn.XLOOKUP(H$2,Técnicos!$A$2:$A$100,IF(Projetos!N35=1,Técnicos!$F$2:$F$100,IF(Projetos!N35=2,Técnicos!$H$2:$H$100,Técnicos!$J$2:$J$100)),,0,1))</f>
        <v/>
      </c>
      <c r="I36" s="15" t="str" cm="1">
        <f t="array" ref="I36">IF(OR($B36="",I$2=""),"",Projetos!$K35/_xlfn.XLOOKUP(I$2,Técnicos!$A$2:$A$100,IF(Projetos!O35=1,Técnicos!$F$2:$F$100,IF(Projetos!O35=2,Técnicos!$H$2:$H$100,Técnicos!$J$2:$J$100)),,0,1))</f>
        <v/>
      </c>
      <c r="J36" s="15" t="str" cm="1">
        <f t="array" ref="J36">IF(OR($B36="",J$2=""),"",Projetos!$K35/_xlfn.XLOOKUP(J$2,Técnicos!$A$2:$A$100,IF(Projetos!P35=1,Técnicos!$F$2:$F$100,IF(Projetos!P35=2,Técnicos!$H$2:$H$100,Técnicos!$J$2:$J$100)),,0,1))</f>
        <v/>
      </c>
      <c r="K36" s="15" t="str" cm="1">
        <f t="array" ref="K36">IF(OR($B36="",K$2=""),"",Projetos!$K35/_xlfn.XLOOKUP(K$2,Técnicos!$A$2:$A$100,IF(Projetos!Q35=1,Técnicos!$F$2:$F$100,IF(Projetos!Q35=2,Técnicos!$H$2:$H$100,Técnicos!$J$2:$J$100)),,0,1))</f>
        <v/>
      </c>
      <c r="L36" s="15" t="str" cm="1">
        <f t="array" ref="L36">IF(OR($B36="",L$2=""),"",Projetos!$K35/_xlfn.XLOOKUP(L$2,Técnicos!$A$2:$A$100,IF(Projetos!R35=1,Técnicos!$F$2:$F$100,IF(Projetos!R35=2,Técnicos!$H$2:$H$100,Técnicos!$J$2:$J$100)),,0,1))</f>
        <v/>
      </c>
      <c r="M36" s="15" t="str" cm="1">
        <f t="array" ref="M36">IF(OR($B36="",M$2=""),"",Projetos!$K35/_xlfn.XLOOKUP(M$2,Técnicos!$A$2:$A$100,IF(Projetos!S35=1,Técnicos!$F$2:$F$100,IF(Projetos!S35=2,Técnicos!$H$2:$H$100,Técnicos!$J$2:$J$100)),,0,1))</f>
        <v/>
      </c>
      <c r="N36" s="15" t="str" cm="1">
        <f t="array" ref="N36">IF(OR($B36="",N$2=""),"",Projetos!$K35/_xlfn.XLOOKUP(N$2,Técnicos!$A$2:$A$100,IF(Projetos!T35=1,Técnicos!$F$2:$F$100,IF(Projetos!T35=2,Técnicos!$H$2:$H$100,Técnicos!$J$2:$J$100)),,0,1))</f>
        <v/>
      </c>
      <c r="O36" s="15" t="str" cm="1">
        <f t="array" ref="O36">IF(OR($B36="",O$2=""),"",Projetos!$K35/_xlfn.XLOOKUP(O$2,Técnicos!$A$2:$A$100,IF(Projetos!U35=1,Técnicos!$F$2:$F$100,IF(Projetos!U35=2,Técnicos!$H$2:$H$100,Técnicos!$J$2:$J$100)),,0,1))</f>
        <v/>
      </c>
      <c r="P36" s="15" t="str" cm="1">
        <f t="array" ref="P36">IF(OR($B36="",P$2=""),"",Projetos!$K35/_xlfn.XLOOKUP(P$2,Técnicos!$A$2:$A$100,IF(Projetos!V35=1,Técnicos!$F$2:$F$100,IF(Projetos!V35=2,Técnicos!$H$2:$H$100,Técnicos!$J$2:$J$100)),,0,1))</f>
        <v/>
      </c>
      <c r="Q36" s="15" t="str" cm="1">
        <f t="array" ref="Q36">IF(OR($B36="",Q$2=""),"",Projetos!$K35/_xlfn.XLOOKUP(Q$2,Técnicos!$A$2:$A$100,IF(Projetos!W35=1,Técnicos!$F$2:$F$100,IF(Projetos!W35=2,Técnicos!$H$2:$H$100,Técnicos!$J$2:$J$100)),,0,1))</f>
        <v/>
      </c>
      <c r="R36" s="15" t="str" cm="1">
        <f t="array" ref="R36">IF(OR($B36="",R$2=""),"",Projetos!$K35/_xlfn.XLOOKUP(R$2,Técnicos!$A$2:$A$100,IF(Projetos!X35=1,Técnicos!$F$2:$F$100,IF(Projetos!X35=2,Técnicos!$H$2:$H$100,Técnicos!$J$2:$J$100)),,0,1))</f>
        <v/>
      </c>
      <c r="S36" s="15" t="str" cm="1">
        <f t="array" ref="S36">IF(OR($B36="",S$2=""),"",Projetos!$K35/_xlfn.XLOOKUP(S$2,Técnicos!$A$2:$A$100,IF(Projetos!Y35=1,Técnicos!$F$2:$F$100,IF(Projetos!Y35=2,Técnicos!$H$2:$H$100,Técnicos!$J$2:$J$100)),,0,1))</f>
        <v/>
      </c>
      <c r="T36" s="15" t="str" cm="1">
        <f t="array" ref="T36">IF(OR($B36="",T$2=""),"",Projetos!$K35/_xlfn.XLOOKUP(T$2,Técnicos!$A$2:$A$100,IF(Projetos!Z35=1,Técnicos!$F$2:$F$100,IF(Projetos!Z35=2,Técnicos!$H$2:$H$100,Técnicos!$J$2:$J$100)),,0,1))</f>
        <v/>
      </c>
      <c r="U36" s="15" t="str" cm="1">
        <f t="array" ref="U36">IF(OR($B36="",U$2=""),"",Projetos!$K35/_xlfn.XLOOKUP(U$2,Técnicos!$A$2:$A$100,IF(Projetos!AA35=1,Técnicos!$F$2:$F$100,IF(Projetos!AA35=2,Técnicos!$H$2:$H$100,Técnicos!$J$2:$J$100)),,0,1))</f>
        <v/>
      </c>
      <c r="V36" s="15" t="str" cm="1">
        <f t="array" ref="V36">IF(OR($B36="",V$2=""),"",Projetos!$K35/_xlfn.XLOOKUP(V$2,Técnicos!$A$2:$A$100,IF(Projetos!AB35=1,Técnicos!$F$2:$F$100,IF(Projetos!AB35=2,Técnicos!$H$2:$H$100,Técnicos!$J$2:$J$100)),,0,1))</f>
        <v/>
      </c>
      <c r="W36" s="15" t="str" cm="1">
        <f t="array" ref="W36">IF(OR($B36="",W$2=""),"",Projetos!$K35/_xlfn.XLOOKUP(W$2,Técnicos!$A$2:$A$100,IF(Projetos!AC35=1,Técnicos!$F$2:$F$100,IF(Projetos!AC35=2,Técnicos!$H$2:$H$100,Técnicos!$J$2:$J$100)),,0,1))</f>
        <v/>
      </c>
      <c r="X36" s="15" t="str" cm="1">
        <f t="array" ref="X36">IF(OR($B36="",X$2=""),"",Projetos!$K35/_xlfn.XLOOKUP(X$2,Técnicos!$A$2:$A$100,IF(Projetos!AD35=1,Técnicos!$F$2:$F$100,IF(Projetos!AD35=2,Técnicos!$H$2:$H$100,Técnicos!$J$2:$J$100)),,0,1))</f>
        <v/>
      </c>
      <c r="Y36" s="15" t="str" cm="1">
        <f t="array" ref="Y36">IF(OR($B36="",Y$2=""),"",Projetos!$K35/_xlfn.XLOOKUP(Y$2,Técnicos!$A$2:$A$100,IF(Projetos!AE35=1,Técnicos!$F$2:$F$100,IF(Projetos!AE35=2,Técnicos!$H$2:$H$100,Técnicos!$J$2:$J$100)),,0,1))</f>
        <v/>
      </c>
      <c r="Z36" s="15" t="str" cm="1">
        <f t="array" ref="Z36">IF(OR($B36="",Z$2=""),"",Projetos!$K35/_xlfn.XLOOKUP(Z$2,Técnicos!$A$2:$A$100,IF(Projetos!AF35=1,Técnicos!$F$2:$F$100,IF(Projetos!AF35=2,Técnicos!$H$2:$H$100,Técnicos!$J$2:$J$100)),,0,1))</f>
        <v/>
      </c>
      <c r="AA36" s="15" t="str" cm="1">
        <f t="array" ref="AA36">IF(OR($B36="",AA$2=""),"",Projetos!$K35/_xlfn.XLOOKUP(AA$2,Técnicos!$A$2:$A$100,IF(Projetos!AG35=1,Técnicos!$F$2:$F$100,IF(Projetos!AG35=2,Técnicos!$H$2:$H$100,Técnicos!$J$2:$J$100)),,0,1))</f>
        <v/>
      </c>
      <c r="AB36" s="15" t="str" cm="1">
        <f t="array" ref="AB36">IF(OR($B36="",AB$2=""),"",Projetos!$K35/_xlfn.XLOOKUP(AB$2,Técnicos!$A$2:$A$100,IF(Projetos!AH35=1,Técnicos!$F$2:$F$100,IF(Projetos!AH35=2,Técnicos!$H$2:$H$100,Técnicos!$J$2:$J$100)),,0,1))</f>
        <v/>
      </c>
      <c r="AC36" s="15" t="str" cm="1">
        <f t="array" ref="AC36">IF(OR($B36="",AC$2=""),"",Projetos!$K35/_xlfn.XLOOKUP(AC$2,Técnicos!$A$2:$A$100,IF(Projetos!AI35=1,Técnicos!$F$2:$F$100,IF(Projetos!AI35=2,Técnicos!$H$2:$H$100,Técnicos!$J$2:$J$100)),,0,1))</f>
        <v/>
      </c>
      <c r="AD36" s="15" t="str" cm="1">
        <f t="array" ref="AD36">IF(OR($B36="",AD$2=""),"",Projetos!$K35/_xlfn.XLOOKUP(AD$2,Técnicos!$A$2:$A$100,IF(Projetos!AJ35=1,Técnicos!$F$2:$F$100,IF(Projetos!AJ35=2,Técnicos!$H$2:$H$100,Técnicos!$J$2:$J$100)),,0,1))</f>
        <v/>
      </c>
      <c r="AE36" s="15" t="str" cm="1">
        <f t="array" ref="AE36">IF(OR($B36="",AE$2=""),"",Projetos!$K35/_xlfn.XLOOKUP(AE$2,Técnicos!$A$2:$A$100,IF(Projetos!AK35=1,Técnicos!$F$2:$F$100,IF(Projetos!AK35=2,Técnicos!$H$2:$H$100,Técnicos!$J$2:$J$100)),,0,1))</f>
        <v/>
      </c>
      <c r="AF36" s="15" t="str" cm="1">
        <f t="array" ref="AF36">IF(OR($B36="",AF$2=""),"",Projetos!$K35/_xlfn.XLOOKUP(AF$2,Técnicos!$A$2:$A$100,IF(Projetos!AL35=1,Técnicos!$F$2:$F$100,IF(Projetos!AL35=2,Técnicos!$H$2:$H$100,Técnicos!$J$2:$J$100)),,0,1))</f>
        <v/>
      </c>
      <c r="AG36" s="15" t="str" cm="1">
        <f t="array" ref="AG36">IF(OR($B36="",AG$2=""),"",Projetos!$K35/_xlfn.XLOOKUP(AG$2,Técnicos!$A$2:$A$100,IF(Projetos!AM35=1,Técnicos!$F$2:$F$100,IF(Projetos!AM35=2,Técnicos!$H$2:$H$100,Técnicos!$J$2:$J$100)),,0,1))</f>
        <v/>
      </c>
      <c r="AH36" s="15" t="str" cm="1">
        <f t="array" ref="AH36">IF(OR($B36="",AH$2=""),"",Projetos!$K35/_xlfn.XLOOKUP(AH$2,Técnicos!$A$2:$A$100,IF(Projetos!AN35=1,Técnicos!$F$2:$F$100,IF(Projetos!AN35=2,Técnicos!$H$2:$H$100,Técnicos!$J$2:$J$100)),,0,1))</f>
        <v/>
      </c>
      <c r="AI36" s="15" t="str" cm="1">
        <f t="array" ref="AI36">IF(OR($B36="",AI$2=""),"",Projetos!$K35/_xlfn.XLOOKUP(AI$2,Técnicos!$A$2:$A$100,IF(Projetos!AO35=1,Técnicos!$F$2:$F$100,IF(Projetos!AO35=2,Técnicos!$H$2:$H$100,Técnicos!$J$2:$J$100)),,0,1))</f>
        <v/>
      </c>
      <c r="AJ36" s="15" t="str" cm="1">
        <f t="array" ref="AJ36">IF(OR($B36="",AJ$2=""),"",Projetos!$K35/_xlfn.XLOOKUP(AJ$2,Técnicos!$A$2:$A$100,IF(Projetos!AP35=1,Técnicos!$F$2:$F$100,IF(Projetos!AP35=2,Técnicos!$H$2:$H$100,Técnicos!$J$2:$J$100)),,0,1))</f>
        <v/>
      </c>
      <c r="AK36" s="15" t="str" cm="1">
        <f t="array" ref="AK36">IF(OR($B36="",AK$2=""),"",Projetos!$K35/_xlfn.XLOOKUP(AK$2,Técnicos!$A$2:$A$100,IF(Projetos!AQ35=1,Técnicos!$F$2:$F$100,IF(Projetos!AQ35=2,Técnicos!$H$2:$H$100,Técnicos!$J$2:$J$100)),,0,1))</f>
        <v/>
      </c>
      <c r="AL36" s="15" t="str" cm="1">
        <f t="array" ref="AL36">IF(OR($B36="",AL$2=""),"",Projetos!$K35*_xlfn.XLOOKUP(AL$2,Técnicos!$A$2:$A$100,IF(Projetos!AR35=1,Técnicos!$F$2:$F$100,IF(Projetos!AR35=2,Técnicos!$H$2:$H$100,Técnicos!$J$2:$J$100)),,0,1))</f>
        <v/>
      </c>
      <c r="AM36" s="15" t="str" cm="1">
        <f t="array" ref="AM36">IF(OR($B36="",AM$2=""),"",Projetos!$K35*_xlfn.XLOOKUP(AM$2,Técnicos!$A$2:$A$100,IF(Projetos!AS35=1,Técnicos!$F$2:$F$100,IF(Projetos!AS35=2,Técnicos!$H$2:$H$100,Técnicos!$J$2:$J$100)),,0,1))</f>
        <v/>
      </c>
      <c r="AN36" s="15" t="str" cm="1">
        <f t="array" ref="AN36">IF(OR($B36="",AN$2=""),"",Projetos!$K35*_xlfn.XLOOKUP(AN$2,Técnicos!$A$2:$A$100,IF(Projetos!AT35=1,Técnicos!$F$2:$F$100,IF(Projetos!AT35=2,Técnicos!$H$2:$H$100,Técnicos!$J$2:$J$100)),,0,1))</f>
        <v/>
      </c>
      <c r="AO36" s="15" t="str" cm="1">
        <f t="array" ref="AO36">IF(OR($B36="",AO$2=""),"",Projetos!$K35*_xlfn.XLOOKUP(AO$2,Técnicos!$A$2:$A$100,IF(Projetos!AU35=1,Técnicos!$F$2:$F$100,IF(Projetos!AU35=2,Técnicos!$H$2:$H$100,Técnicos!$J$2:$J$100)),,0,1))</f>
        <v/>
      </c>
      <c r="AP36" s="15" t="str" cm="1">
        <f t="array" ref="AP36">IF(OR($B36="",AP$2=""),"",Projetos!$K35*_xlfn.XLOOKUP(AP$2,Técnicos!$A$2:$A$100,IF(Projetos!AV35=1,Técnicos!$F$2:$F$100,IF(Projetos!AV35=2,Técnicos!$H$2:$H$100,Técnicos!$J$2:$J$100)),,0,1))</f>
        <v/>
      </c>
      <c r="AQ36" s="15" t="str" cm="1">
        <f t="array" ref="AQ36">IF(OR($B36="",AQ$2=""),"",Projetos!$K35*_xlfn.XLOOKUP(AQ$2,Técnicos!$A$2:$A$100,IF(Projetos!AW35=1,Técnicos!$F$2:$F$100,IF(Projetos!AW35=2,Técnicos!$H$2:$H$100,Técnicos!$J$2:$J$100)),,0,1))</f>
        <v/>
      </c>
      <c r="AR36" s="15" t="str" cm="1">
        <f t="array" ref="AR36">IF(OR($B36="",AR$2=""),"",Projetos!$K35*_xlfn.XLOOKUP(AR$2,Técnicos!$A$2:$A$100,IF(Projetos!AX35=1,Técnicos!$F$2:$F$100,IF(Projetos!AX35=2,Técnicos!$H$2:$H$100,Técnicos!$J$2:$J$100)),,0,1))</f>
        <v/>
      </c>
      <c r="AS36" s="15" t="str" cm="1">
        <f t="array" ref="AS36">IF(OR($B36="",AS$2=""),"",Projetos!$K35*_xlfn.XLOOKUP(AS$2,Técnicos!$A$2:$A$100,IF(Projetos!AY35=1,Técnicos!$F$2:$F$100,IF(Projetos!AY35=2,Técnicos!$H$2:$H$100,Técnicos!$J$2:$J$100)),,0,1))</f>
        <v/>
      </c>
      <c r="AT36" s="15" t="str" cm="1">
        <f t="array" ref="AT36">IF(OR($B36="",AT$2=""),"",Projetos!$K35*_xlfn.XLOOKUP(AT$2,Técnicos!$A$2:$A$100,IF(Projetos!AZ35=1,Técnicos!$F$2:$F$100,IF(Projetos!AZ35=2,Técnicos!$H$2:$H$100,Técnicos!$J$2:$J$100)),,0,1))</f>
        <v/>
      </c>
      <c r="AU36" s="15" t="str" cm="1">
        <f t="array" ref="AU36">IF(OR($B36="",AU$2=""),"",Projetos!$K35*_xlfn.XLOOKUP(AU$2,Técnicos!$A$2:$A$100,IF(Projetos!BA35=1,Técnicos!$F$2:$F$100,IF(Projetos!BA35=2,Técnicos!$H$2:$H$100,Técnicos!$J$2:$J$100)),,0,1))</f>
        <v/>
      </c>
      <c r="AV36" s="15" t="str" cm="1">
        <f t="array" ref="AV36">IF(OR($B36="",AV$2=""),"",Projetos!$K35*_xlfn.XLOOKUP(AV$2,Técnicos!$A$2:$A$100,IF(Projetos!BB35=1,Técnicos!$F$2:$F$100,IF(Projetos!BB35=2,Técnicos!$H$2:$H$100,Técnicos!$J$2:$J$100)),,0,1))</f>
        <v/>
      </c>
      <c r="AW36" s="15" t="str" cm="1">
        <f t="array" ref="AW36">IF(OR($B36="",AW$2=""),"",Projetos!$K35*_xlfn.XLOOKUP(AW$2,Técnicos!$A$2:$A$100,IF(Projetos!BC35=1,Técnicos!$F$2:$F$100,IF(Projetos!BC35=2,Técnicos!$H$2:$H$100,Técnicos!$J$2:$J$100)),,0,1))</f>
        <v/>
      </c>
      <c r="AX36" s="15" t="str" cm="1">
        <f t="array" ref="AX36">IF(OR($B36="",AX$2=""),"",Projetos!$K35*_xlfn.XLOOKUP(AX$2,Técnicos!$A$2:$A$100,IF(Projetos!BD35=1,Técnicos!$F$2:$F$100,IF(Projetos!BD35=2,Técnicos!$H$2:$H$100,Técnicos!$J$2:$J$100)),,0,1))</f>
        <v/>
      </c>
      <c r="AY36" s="15" t="str" cm="1">
        <f t="array" ref="AY36">IF(OR($B36="",AY$2=""),"",Projetos!$K35*_xlfn.XLOOKUP(AY$2,Técnicos!$A$2:$A$100,IF(Projetos!BE35=1,Técnicos!$F$2:$F$100,IF(Projetos!BE35=2,Técnicos!$H$2:$H$100,Técnicos!$J$2:$J$100)),,0,1))</f>
        <v/>
      </c>
      <c r="AZ36" s="15" t="str" cm="1">
        <f t="array" ref="AZ36">IF(OR($B36="",AZ$2=""),"",Projetos!$K35*_xlfn.XLOOKUP(AZ$2,Técnicos!$A$2:$A$100,IF(Projetos!BF35=1,Técnicos!$F$2:$F$100,IF(Projetos!BF35=2,Técnicos!$H$2:$H$100,Técnicos!$J$2:$J$100)),,0,1))</f>
        <v/>
      </c>
      <c r="BA36" s="15" t="str" cm="1">
        <f t="array" ref="BA36">IF(OR($B36="",BA$2=""),"",Projetos!$K35*_xlfn.XLOOKUP(BA$2,Técnicos!$A$2:$A$100,IF(Projetos!BG35=1,Técnicos!$F$2:$F$100,IF(Projetos!BG35=2,Técnicos!$H$2:$H$100,Técnicos!$J$2:$J$100)),,0,1))</f>
        <v/>
      </c>
      <c r="BB36" s="15" t="str" cm="1">
        <f t="array" ref="BB36">IF(OR($B36="",BB$2=""),"",Projetos!$K35*_xlfn.XLOOKUP(BB$2,Técnicos!$A$2:$A$100,IF(Projetos!BH35=1,Técnicos!$F$2:$F$100,IF(Projetos!BH35=2,Técnicos!$H$2:$H$100,Técnicos!$J$2:$J$100)),,0,1))</f>
        <v/>
      </c>
      <c r="BC36" s="15" t="str" cm="1">
        <f t="array" ref="BC36">IF(OR($B36="",BC$2=""),"",Projetos!$K35*_xlfn.XLOOKUP(BC$2,Técnicos!$A$2:$A$100,IF(Projetos!BI35=1,Técnicos!$F$2:$F$100,IF(Projetos!BI35=2,Técnicos!$H$2:$H$100,Técnicos!$J$2:$J$100)),,0,1))</f>
        <v/>
      </c>
      <c r="BD36" s="15" t="str" cm="1">
        <f t="array" ref="BD36">IF(OR($B36="",BD$2=""),"",Projetos!$K35*_xlfn.XLOOKUP(BD$2,Técnicos!$A$2:$A$100,IF(Projetos!BJ35=1,Técnicos!$F$2:$F$100,IF(Projetos!BJ35=2,Técnicos!$H$2:$H$100,Técnicos!$J$2:$J$100)),,0,1))</f>
        <v/>
      </c>
      <c r="BE36" s="15" t="str" cm="1">
        <f t="array" ref="BE36">IF(OR($B36="",BE$2=""),"",Projetos!$K35*_xlfn.XLOOKUP(BE$2,Técnicos!$A$2:$A$100,IF(Projetos!BK35=1,Técnicos!$F$2:$F$100,IF(Projetos!BK35=2,Técnicos!$H$2:$H$100,Técnicos!$J$2:$J$100)),,0,1))</f>
        <v/>
      </c>
      <c r="BF36" s="15" t="str" cm="1">
        <f t="array" ref="BF36">IF(OR($B36="",BF$2=""),"",Projetos!$K35*_xlfn.XLOOKUP(BF$2,Técnicos!$A$2:$A$100,IF(Projetos!BL35=1,Técnicos!$F$2:$F$100,IF(Projetos!BL35=2,Técnicos!$H$2:$H$100,Técnicos!$J$2:$J$100)),,0,1))</f>
        <v/>
      </c>
      <c r="BG36" s="15" t="str" cm="1">
        <f t="array" ref="BG36">IF(OR($B36="",BG$2=""),"",Projetos!$K35*_xlfn.XLOOKUP(BG$2,Técnicos!$A$2:$A$100,IF(Projetos!BM35=1,Técnicos!$F$2:$F$100,IF(Projetos!BM35=2,Técnicos!$H$2:$H$100,Técnicos!$J$2:$J$100)),,0,1))</f>
        <v/>
      </c>
      <c r="BH36" s="15" t="str" cm="1">
        <f t="array" ref="BH36">IF(OR($B36="",BH$2=""),"",Projetos!$K35*_xlfn.XLOOKUP(BH$2,Técnicos!$A$2:$A$100,IF(Projetos!BN35=1,Técnicos!$F$2:$F$100,IF(Projetos!BN35=2,Técnicos!$H$2:$H$100,Técnicos!$J$2:$J$100)),,0,1))</f>
        <v/>
      </c>
      <c r="BI36" s="15" t="str" cm="1">
        <f t="array" ref="BI36">IF(OR($B36="",BI$2=""),"",Projetos!$K35*_xlfn.XLOOKUP(BI$2,Técnicos!$A$2:$A$100,IF(Projetos!BO35=1,Técnicos!$F$2:$F$100,IF(Projetos!BO35=2,Técnicos!$H$2:$H$100,Técnicos!$J$2:$J$100)),,0,1))</f>
        <v/>
      </c>
      <c r="BJ36" s="15" t="str" cm="1">
        <f t="array" ref="BJ36">IF(OR($B36="",BJ$2=""),"",Projetos!$K35*_xlfn.XLOOKUP(BJ$2,Técnicos!$A$2:$A$100,IF(Projetos!BP35=1,Técnicos!$F$2:$F$100,IF(Projetos!BP35=2,Técnicos!$H$2:$H$100,Técnicos!$J$2:$J$100)),,0,1))</f>
        <v/>
      </c>
      <c r="BK36" s="15" t="str" cm="1">
        <f t="array" ref="BK36">IF(OR($B36="",BK$2=""),"",Projetos!$K35*_xlfn.XLOOKUP(BK$2,Técnicos!$A$2:$A$100,IF(Projetos!BQ35=1,Técnicos!$F$2:$F$100,IF(Projetos!BQ35=2,Técnicos!$H$2:$H$100,Técnicos!$J$2:$J$100)),,0,1))</f>
        <v/>
      </c>
      <c r="BL36" s="15" t="str" cm="1">
        <f t="array" ref="BL36">IF(OR($B36="",BL$2=""),"",Projetos!$K35*_xlfn.XLOOKUP(BL$2,Técnicos!$A$2:$A$100,IF(Projetos!BR35=1,Técnicos!$F$2:$F$100,IF(Projetos!BR35=2,Técnicos!$H$2:$H$100,Técnicos!$J$2:$J$100)),,0,1))</f>
        <v/>
      </c>
      <c r="BM36" s="15" t="str" cm="1">
        <f t="array" ref="BM36">IF(OR($B36="",BM$2=""),"",Projetos!$K35*_xlfn.XLOOKUP(BM$2,Técnicos!$A$2:$A$100,IF(Projetos!BS35=1,Técnicos!$F$2:$F$100,IF(Projetos!BS35=2,Técnicos!$H$2:$H$100,Técnicos!$J$2:$J$100)),,0,1))</f>
        <v/>
      </c>
      <c r="BN36" s="15" t="str" cm="1">
        <f t="array" ref="BN36">IF(OR($B36="",BN$2=""),"",Projetos!$K35*_xlfn.XLOOKUP(BN$2,Técnicos!$A$2:$A$100,IF(Projetos!BT35=1,Técnicos!$F$2:$F$100,IF(Projetos!BT35=2,Técnicos!$H$2:$H$100,Técnicos!$J$2:$J$100)),,0,1))</f>
        <v/>
      </c>
      <c r="BO36" s="15" t="str" cm="1">
        <f t="array" ref="BO36">IF(OR($B36="",BO$2=""),"",Projetos!$K35*_xlfn.XLOOKUP(BO$2,Técnicos!$A$2:$A$100,IF(Projetos!BU35=1,Técnicos!$F$2:$F$100,IF(Projetos!BU35=2,Técnicos!$H$2:$H$100,Técnicos!$J$2:$J$100)),,0,1))</f>
        <v/>
      </c>
      <c r="BP36" s="15" t="str" cm="1">
        <f t="array" ref="BP36">IF(OR($B36="",BP$2=""),"",Projetos!$K35*_xlfn.XLOOKUP(BP$2,Técnicos!$A$2:$A$100,IF(Projetos!BV35=1,Técnicos!$F$2:$F$100,IF(Projetos!BV35=2,Técnicos!$H$2:$H$100,Técnicos!$J$2:$J$100)),,0,1))</f>
        <v/>
      </c>
      <c r="BQ36" s="15" t="str" cm="1">
        <f t="array" ref="BQ36">IF(OR($B36="",BQ$2=""),"",Projetos!$K35*_xlfn.XLOOKUP(BQ$2,Técnicos!$A$2:$A$100,IF(Projetos!BW35=1,Técnicos!$F$2:$F$100,IF(Projetos!BW35=2,Técnicos!$H$2:$H$100,Técnicos!$J$2:$J$100)),,0,1))</f>
        <v/>
      </c>
    </row>
    <row r="37" spans="2:69" x14ac:dyDescent="0.3">
      <c r="B37" s="1" t="str">
        <f>IF(Técnicos!A36&lt;&gt;"",Técnicos!A36,"")</f>
        <v/>
      </c>
      <c r="C37" s="15" t="str" cm="1">
        <f t="array" ref="C37">IF(OR($B37="",C$2=""),"",Projetos!$K36/_xlfn.XLOOKUP(C$2,Técnicos!$A$2:$A$100,IF(Projetos!I36=1,Técnicos!$F$2:$F$100,IF(Projetos!I36=2,Técnicos!$H$2:$H$100,Técnicos!$J$2:$J$100)),,0,1))</f>
        <v/>
      </c>
      <c r="D37" s="15" t="str" cm="1">
        <f t="array" ref="D37">IF(OR($B37="",D$2=""),"",Projetos!$K36/_xlfn.XLOOKUP(D$2,Técnicos!$A$2:$A$100,IF(Projetos!J36=1,Técnicos!$F$2:$F$100,IF(Projetos!J36=2,Técnicos!$H$2:$H$100,Técnicos!$J$2:$J$100)),,0,1))</f>
        <v/>
      </c>
      <c r="E37" s="15" t="str" cm="1">
        <f t="array" ref="E37">IF(OR($B37="",E$2=""),"",Projetos!$K36/_xlfn.XLOOKUP(E$2,Técnicos!$A$2:$A$100,IF(Projetos!K36=1,Técnicos!$F$2:$F$100,IF(Projetos!K36=2,Técnicos!$H$2:$H$100,Técnicos!$J$2:$J$100)),,0,1))</f>
        <v/>
      </c>
      <c r="F37" s="15" t="str" cm="1">
        <f t="array" ref="F37">IF(OR($B37="",F$2=""),"",Projetos!$K36/_xlfn.XLOOKUP(F$2,Técnicos!$A$2:$A$100,IF(Projetos!L36=1,Técnicos!$F$2:$F$100,IF(Projetos!L36=2,Técnicos!$H$2:$H$100,Técnicos!$J$2:$J$100)),,0,1))</f>
        <v/>
      </c>
      <c r="G37" s="15" t="str" cm="1">
        <f t="array" ref="G37">IF(OR($B37="",G$2=""),"",Projetos!$K36/_xlfn.XLOOKUP(G$2,Técnicos!$A$2:$A$100,IF(Projetos!M36=1,Técnicos!$F$2:$F$100,IF(Projetos!M36=2,Técnicos!$H$2:$H$100,Técnicos!$J$2:$J$100)),,0,1))</f>
        <v/>
      </c>
      <c r="H37" s="15" t="str" cm="1">
        <f t="array" ref="H37">IF(OR($B37="",H$2=""),"",Projetos!$K36/_xlfn.XLOOKUP(H$2,Técnicos!$A$2:$A$100,IF(Projetos!N36=1,Técnicos!$F$2:$F$100,IF(Projetos!N36=2,Técnicos!$H$2:$H$100,Técnicos!$J$2:$J$100)),,0,1))</f>
        <v/>
      </c>
      <c r="I37" s="15" t="str" cm="1">
        <f t="array" ref="I37">IF(OR($B37="",I$2=""),"",Projetos!$K36/_xlfn.XLOOKUP(I$2,Técnicos!$A$2:$A$100,IF(Projetos!O36=1,Técnicos!$F$2:$F$100,IF(Projetos!O36=2,Técnicos!$H$2:$H$100,Técnicos!$J$2:$J$100)),,0,1))</f>
        <v/>
      </c>
      <c r="J37" s="15" t="str" cm="1">
        <f t="array" ref="J37">IF(OR($B37="",J$2=""),"",Projetos!$K36/_xlfn.XLOOKUP(J$2,Técnicos!$A$2:$A$100,IF(Projetos!P36=1,Técnicos!$F$2:$F$100,IF(Projetos!P36=2,Técnicos!$H$2:$H$100,Técnicos!$J$2:$J$100)),,0,1))</f>
        <v/>
      </c>
      <c r="K37" s="15" t="str" cm="1">
        <f t="array" ref="K37">IF(OR($B37="",K$2=""),"",Projetos!$K36/_xlfn.XLOOKUP(K$2,Técnicos!$A$2:$A$100,IF(Projetos!Q36=1,Técnicos!$F$2:$F$100,IF(Projetos!Q36=2,Técnicos!$H$2:$H$100,Técnicos!$J$2:$J$100)),,0,1))</f>
        <v/>
      </c>
      <c r="L37" s="15" t="str" cm="1">
        <f t="array" ref="L37">IF(OR($B37="",L$2=""),"",Projetos!$K36/_xlfn.XLOOKUP(L$2,Técnicos!$A$2:$A$100,IF(Projetos!R36=1,Técnicos!$F$2:$F$100,IF(Projetos!R36=2,Técnicos!$H$2:$H$100,Técnicos!$J$2:$J$100)),,0,1))</f>
        <v/>
      </c>
      <c r="M37" s="15" t="str" cm="1">
        <f t="array" ref="M37">IF(OR($B37="",M$2=""),"",Projetos!$K36/_xlfn.XLOOKUP(M$2,Técnicos!$A$2:$A$100,IF(Projetos!S36=1,Técnicos!$F$2:$F$100,IF(Projetos!S36=2,Técnicos!$H$2:$H$100,Técnicos!$J$2:$J$100)),,0,1))</f>
        <v/>
      </c>
      <c r="N37" s="15" t="str" cm="1">
        <f t="array" ref="N37">IF(OR($B37="",N$2=""),"",Projetos!$K36/_xlfn.XLOOKUP(N$2,Técnicos!$A$2:$A$100,IF(Projetos!T36=1,Técnicos!$F$2:$F$100,IF(Projetos!T36=2,Técnicos!$H$2:$H$100,Técnicos!$J$2:$J$100)),,0,1))</f>
        <v/>
      </c>
      <c r="O37" s="15" t="str" cm="1">
        <f t="array" ref="O37">IF(OR($B37="",O$2=""),"",Projetos!$K36/_xlfn.XLOOKUP(O$2,Técnicos!$A$2:$A$100,IF(Projetos!U36=1,Técnicos!$F$2:$F$100,IF(Projetos!U36=2,Técnicos!$H$2:$H$100,Técnicos!$J$2:$J$100)),,0,1))</f>
        <v/>
      </c>
      <c r="P37" s="15" t="str" cm="1">
        <f t="array" ref="P37">IF(OR($B37="",P$2=""),"",Projetos!$K36/_xlfn.XLOOKUP(P$2,Técnicos!$A$2:$A$100,IF(Projetos!V36=1,Técnicos!$F$2:$F$100,IF(Projetos!V36=2,Técnicos!$H$2:$H$100,Técnicos!$J$2:$J$100)),,0,1))</f>
        <v/>
      </c>
      <c r="Q37" s="15" t="str" cm="1">
        <f t="array" ref="Q37">IF(OR($B37="",Q$2=""),"",Projetos!$K36/_xlfn.XLOOKUP(Q$2,Técnicos!$A$2:$A$100,IF(Projetos!W36=1,Técnicos!$F$2:$F$100,IF(Projetos!W36=2,Técnicos!$H$2:$H$100,Técnicos!$J$2:$J$100)),,0,1))</f>
        <v/>
      </c>
      <c r="R37" s="15" t="str" cm="1">
        <f t="array" ref="R37">IF(OR($B37="",R$2=""),"",Projetos!$K36/_xlfn.XLOOKUP(R$2,Técnicos!$A$2:$A$100,IF(Projetos!X36=1,Técnicos!$F$2:$F$100,IF(Projetos!X36=2,Técnicos!$H$2:$H$100,Técnicos!$J$2:$J$100)),,0,1))</f>
        <v/>
      </c>
      <c r="S37" s="15" t="str" cm="1">
        <f t="array" ref="S37">IF(OR($B37="",S$2=""),"",Projetos!$K36/_xlfn.XLOOKUP(S$2,Técnicos!$A$2:$A$100,IF(Projetos!Y36=1,Técnicos!$F$2:$F$100,IF(Projetos!Y36=2,Técnicos!$H$2:$H$100,Técnicos!$J$2:$J$100)),,0,1))</f>
        <v/>
      </c>
      <c r="T37" s="15" t="str" cm="1">
        <f t="array" ref="T37">IF(OR($B37="",T$2=""),"",Projetos!$K36/_xlfn.XLOOKUP(T$2,Técnicos!$A$2:$A$100,IF(Projetos!Z36=1,Técnicos!$F$2:$F$100,IF(Projetos!Z36=2,Técnicos!$H$2:$H$100,Técnicos!$J$2:$J$100)),,0,1))</f>
        <v/>
      </c>
      <c r="U37" s="15" t="str" cm="1">
        <f t="array" ref="U37">IF(OR($B37="",U$2=""),"",Projetos!$K36/_xlfn.XLOOKUP(U$2,Técnicos!$A$2:$A$100,IF(Projetos!AA36=1,Técnicos!$F$2:$F$100,IF(Projetos!AA36=2,Técnicos!$H$2:$H$100,Técnicos!$J$2:$J$100)),,0,1))</f>
        <v/>
      </c>
      <c r="V37" s="15" t="str" cm="1">
        <f t="array" ref="V37">IF(OR($B37="",V$2=""),"",Projetos!$K36/_xlfn.XLOOKUP(V$2,Técnicos!$A$2:$A$100,IF(Projetos!AB36=1,Técnicos!$F$2:$F$100,IF(Projetos!AB36=2,Técnicos!$H$2:$H$100,Técnicos!$J$2:$J$100)),,0,1))</f>
        <v/>
      </c>
      <c r="W37" s="15" t="str" cm="1">
        <f t="array" ref="W37">IF(OR($B37="",W$2=""),"",Projetos!$K36/_xlfn.XLOOKUP(W$2,Técnicos!$A$2:$A$100,IF(Projetos!AC36=1,Técnicos!$F$2:$F$100,IF(Projetos!AC36=2,Técnicos!$H$2:$H$100,Técnicos!$J$2:$J$100)),,0,1))</f>
        <v/>
      </c>
      <c r="X37" s="15" t="str" cm="1">
        <f t="array" ref="X37">IF(OR($B37="",X$2=""),"",Projetos!$K36/_xlfn.XLOOKUP(X$2,Técnicos!$A$2:$A$100,IF(Projetos!AD36=1,Técnicos!$F$2:$F$100,IF(Projetos!AD36=2,Técnicos!$H$2:$H$100,Técnicos!$J$2:$J$100)),,0,1))</f>
        <v/>
      </c>
      <c r="Y37" s="15" t="str" cm="1">
        <f t="array" ref="Y37">IF(OR($B37="",Y$2=""),"",Projetos!$K36/_xlfn.XLOOKUP(Y$2,Técnicos!$A$2:$A$100,IF(Projetos!AE36=1,Técnicos!$F$2:$F$100,IF(Projetos!AE36=2,Técnicos!$H$2:$H$100,Técnicos!$J$2:$J$100)),,0,1))</f>
        <v/>
      </c>
      <c r="Z37" s="15" t="str" cm="1">
        <f t="array" ref="Z37">IF(OR($B37="",Z$2=""),"",Projetos!$K36/_xlfn.XLOOKUP(Z$2,Técnicos!$A$2:$A$100,IF(Projetos!AF36=1,Técnicos!$F$2:$F$100,IF(Projetos!AF36=2,Técnicos!$H$2:$H$100,Técnicos!$J$2:$J$100)),,0,1))</f>
        <v/>
      </c>
      <c r="AA37" s="15" t="str" cm="1">
        <f t="array" ref="AA37">IF(OR($B37="",AA$2=""),"",Projetos!$K36/_xlfn.XLOOKUP(AA$2,Técnicos!$A$2:$A$100,IF(Projetos!AG36=1,Técnicos!$F$2:$F$100,IF(Projetos!AG36=2,Técnicos!$H$2:$H$100,Técnicos!$J$2:$J$100)),,0,1))</f>
        <v/>
      </c>
      <c r="AB37" s="15" t="str" cm="1">
        <f t="array" ref="AB37">IF(OR($B37="",AB$2=""),"",Projetos!$K36/_xlfn.XLOOKUP(AB$2,Técnicos!$A$2:$A$100,IF(Projetos!AH36=1,Técnicos!$F$2:$F$100,IF(Projetos!AH36=2,Técnicos!$H$2:$H$100,Técnicos!$J$2:$J$100)),,0,1))</f>
        <v/>
      </c>
      <c r="AC37" s="15" t="str" cm="1">
        <f t="array" ref="AC37">IF(OR($B37="",AC$2=""),"",Projetos!$K36/_xlfn.XLOOKUP(AC$2,Técnicos!$A$2:$A$100,IF(Projetos!AI36=1,Técnicos!$F$2:$F$100,IF(Projetos!AI36=2,Técnicos!$H$2:$H$100,Técnicos!$J$2:$J$100)),,0,1))</f>
        <v/>
      </c>
      <c r="AD37" s="15" t="str" cm="1">
        <f t="array" ref="AD37">IF(OR($B37="",AD$2=""),"",Projetos!$K36/_xlfn.XLOOKUP(AD$2,Técnicos!$A$2:$A$100,IF(Projetos!AJ36=1,Técnicos!$F$2:$F$100,IF(Projetos!AJ36=2,Técnicos!$H$2:$H$100,Técnicos!$J$2:$J$100)),,0,1))</f>
        <v/>
      </c>
      <c r="AE37" s="15" t="str" cm="1">
        <f t="array" ref="AE37">IF(OR($B37="",AE$2=""),"",Projetos!$K36/_xlfn.XLOOKUP(AE$2,Técnicos!$A$2:$A$100,IF(Projetos!AK36=1,Técnicos!$F$2:$F$100,IF(Projetos!AK36=2,Técnicos!$H$2:$H$100,Técnicos!$J$2:$J$100)),,0,1))</f>
        <v/>
      </c>
      <c r="AF37" s="15" t="str" cm="1">
        <f t="array" ref="AF37">IF(OR($B37="",AF$2=""),"",Projetos!$K36/_xlfn.XLOOKUP(AF$2,Técnicos!$A$2:$A$100,IF(Projetos!AL36=1,Técnicos!$F$2:$F$100,IF(Projetos!AL36=2,Técnicos!$H$2:$H$100,Técnicos!$J$2:$J$100)),,0,1))</f>
        <v/>
      </c>
      <c r="AG37" s="15" t="str" cm="1">
        <f t="array" ref="AG37">IF(OR($B37="",AG$2=""),"",Projetos!$K36/_xlfn.XLOOKUP(AG$2,Técnicos!$A$2:$A$100,IF(Projetos!AM36=1,Técnicos!$F$2:$F$100,IF(Projetos!AM36=2,Técnicos!$H$2:$H$100,Técnicos!$J$2:$J$100)),,0,1))</f>
        <v/>
      </c>
      <c r="AH37" s="15" t="str" cm="1">
        <f t="array" ref="AH37">IF(OR($B37="",AH$2=""),"",Projetos!$K36/_xlfn.XLOOKUP(AH$2,Técnicos!$A$2:$A$100,IF(Projetos!AN36=1,Técnicos!$F$2:$F$100,IF(Projetos!AN36=2,Técnicos!$H$2:$H$100,Técnicos!$J$2:$J$100)),,0,1))</f>
        <v/>
      </c>
      <c r="AI37" s="15" t="str" cm="1">
        <f t="array" ref="AI37">IF(OR($B37="",AI$2=""),"",Projetos!$K36/_xlfn.XLOOKUP(AI$2,Técnicos!$A$2:$A$100,IF(Projetos!AO36=1,Técnicos!$F$2:$F$100,IF(Projetos!AO36=2,Técnicos!$H$2:$H$100,Técnicos!$J$2:$J$100)),,0,1))</f>
        <v/>
      </c>
      <c r="AJ37" s="15" t="str" cm="1">
        <f t="array" ref="AJ37">IF(OR($B37="",AJ$2=""),"",Projetos!$K36/_xlfn.XLOOKUP(AJ$2,Técnicos!$A$2:$A$100,IF(Projetos!AP36=1,Técnicos!$F$2:$F$100,IF(Projetos!AP36=2,Técnicos!$H$2:$H$100,Técnicos!$J$2:$J$100)),,0,1))</f>
        <v/>
      </c>
      <c r="AK37" s="15" t="str" cm="1">
        <f t="array" ref="AK37">IF(OR($B37="",AK$2=""),"",Projetos!$K36/_xlfn.XLOOKUP(AK$2,Técnicos!$A$2:$A$100,IF(Projetos!AQ36=1,Técnicos!$F$2:$F$100,IF(Projetos!AQ36=2,Técnicos!$H$2:$H$100,Técnicos!$J$2:$J$100)),,0,1))</f>
        <v/>
      </c>
      <c r="AL37" s="15" t="str" cm="1">
        <f t="array" ref="AL37">IF(OR($B37="",AL$2=""),"",Projetos!$K36*_xlfn.XLOOKUP(AL$2,Técnicos!$A$2:$A$100,IF(Projetos!AR36=1,Técnicos!$F$2:$F$100,IF(Projetos!AR36=2,Técnicos!$H$2:$H$100,Técnicos!$J$2:$J$100)),,0,1))</f>
        <v/>
      </c>
      <c r="AM37" s="15" t="str" cm="1">
        <f t="array" ref="AM37">IF(OR($B37="",AM$2=""),"",Projetos!$K36*_xlfn.XLOOKUP(AM$2,Técnicos!$A$2:$A$100,IF(Projetos!AS36=1,Técnicos!$F$2:$F$100,IF(Projetos!AS36=2,Técnicos!$H$2:$H$100,Técnicos!$J$2:$J$100)),,0,1))</f>
        <v/>
      </c>
      <c r="AN37" s="15" t="str" cm="1">
        <f t="array" ref="AN37">IF(OR($B37="",AN$2=""),"",Projetos!$K36*_xlfn.XLOOKUP(AN$2,Técnicos!$A$2:$A$100,IF(Projetos!AT36=1,Técnicos!$F$2:$F$100,IF(Projetos!AT36=2,Técnicos!$H$2:$H$100,Técnicos!$J$2:$J$100)),,0,1))</f>
        <v/>
      </c>
      <c r="AO37" s="15" t="str" cm="1">
        <f t="array" ref="AO37">IF(OR($B37="",AO$2=""),"",Projetos!$K36*_xlfn.XLOOKUP(AO$2,Técnicos!$A$2:$A$100,IF(Projetos!AU36=1,Técnicos!$F$2:$F$100,IF(Projetos!AU36=2,Técnicos!$H$2:$H$100,Técnicos!$J$2:$J$100)),,0,1))</f>
        <v/>
      </c>
      <c r="AP37" s="15" t="str" cm="1">
        <f t="array" ref="AP37">IF(OR($B37="",AP$2=""),"",Projetos!$K36*_xlfn.XLOOKUP(AP$2,Técnicos!$A$2:$A$100,IF(Projetos!AV36=1,Técnicos!$F$2:$F$100,IF(Projetos!AV36=2,Técnicos!$H$2:$H$100,Técnicos!$J$2:$J$100)),,0,1))</f>
        <v/>
      </c>
      <c r="AQ37" s="15" t="str" cm="1">
        <f t="array" ref="AQ37">IF(OR($B37="",AQ$2=""),"",Projetos!$K36*_xlfn.XLOOKUP(AQ$2,Técnicos!$A$2:$A$100,IF(Projetos!AW36=1,Técnicos!$F$2:$F$100,IF(Projetos!AW36=2,Técnicos!$H$2:$H$100,Técnicos!$J$2:$J$100)),,0,1))</f>
        <v/>
      </c>
      <c r="AR37" s="15" t="str" cm="1">
        <f t="array" ref="AR37">IF(OR($B37="",AR$2=""),"",Projetos!$K36*_xlfn.XLOOKUP(AR$2,Técnicos!$A$2:$A$100,IF(Projetos!AX36=1,Técnicos!$F$2:$F$100,IF(Projetos!AX36=2,Técnicos!$H$2:$H$100,Técnicos!$J$2:$J$100)),,0,1))</f>
        <v/>
      </c>
      <c r="AS37" s="15" t="str" cm="1">
        <f t="array" ref="AS37">IF(OR($B37="",AS$2=""),"",Projetos!$K36*_xlfn.XLOOKUP(AS$2,Técnicos!$A$2:$A$100,IF(Projetos!AY36=1,Técnicos!$F$2:$F$100,IF(Projetos!AY36=2,Técnicos!$H$2:$H$100,Técnicos!$J$2:$J$100)),,0,1))</f>
        <v/>
      </c>
      <c r="AT37" s="15" t="str" cm="1">
        <f t="array" ref="AT37">IF(OR($B37="",AT$2=""),"",Projetos!$K36*_xlfn.XLOOKUP(AT$2,Técnicos!$A$2:$A$100,IF(Projetos!AZ36=1,Técnicos!$F$2:$F$100,IF(Projetos!AZ36=2,Técnicos!$H$2:$H$100,Técnicos!$J$2:$J$100)),,0,1))</f>
        <v/>
      </c>
      <c r="AU37" s="15" t="str" cm="1">
        <f t="array" ref="AU37">IF(OR($B37="",AU$2=""),"",Projetos!$K36*_xlfn.XLOOKUP(AU$2,Técnicos!$A$2:$A$100,IF(Projetos!BA36=1,Técnicos!$F$2:$F$100,IF(Projetos!BA36=2,Técnicos!$H$2:$H$100,Técnicos!$J$2:$J$100)),,0,1))</f>
        <v/>
      </c>
      <c r="AV37" s="15" t="str" cm="1">
        <f t="array" ref="AV37">IF(OR($B37="",AV$2=""),"",Projetos!$K36*_xlfn.XLOOKUP(AV$2,Técnicos!$A$2:$A$100,IF(Projetos!BB36=1,Técnicos!$F$2:$F$100,IF(Projetos!BB36=2,Técnicos!$H$2:$H$100,Técnicos!$J$2:$J$100)),,0,1))</f>
        <v/>
      </c>
      <c r="AW37" s="15" t="str" cm="1">
        <f t="array" ref="AW37">IF(OR($B37="",AW$2=""),"",Projetos!$K36*_xlfn.XLOOKUP(AW$2,Técnicos!$A$2:$A$100,IF(Projetos!BC36=1,Técnicos!$F$2:$F$100,IF(Projetos!BC36=2,Técnicos!$H$2:$H$100,Técnicos!$J$2:$J$100)),,0,1))</f>
        <v/>
      </c>
      <c r="AX37" s="15" t="str" cm="1">
        <f t="array" ref="AX37">IF(OR($B37="",AX$2=""),"",Projetos!$K36*_xlfn.XLOOKUP(AX$2,Técnicos!$A$2:$A$100,IF(Projetos!BD36=1,Técnicos!$F$2:$F$100,IF(Projetos!BD36=2,Técnicos!$H$2:$H$100,Técnicos!$J$2:$J$100)),,0,1))</f>
        <v/>
      </c>
      <c r="AY37" s="15" t="str" cm="1">
        <f t="array" ref="AY37">IF(OR($B37="",AY$2=""),"",Projetos!$K36*_xlfn.XLOOKUP(AY$2,Técnicos!$A$2:$A$100,IF(Projetos!BE36=1,Técnicos!$F$2:$F$100,IF(Projetos!BE36=2,Técnicos!$H$2:$H$100,Técnicos!$J$2:$J$100)),,0,1))</f>
        <v/>
      </c>
      <c r="AZ37" s="15" t="str" cm="1">
        <f t="array" ref="AZ37">IF(OR($B37="",AZ$2=""),"",Projetos!$K36*_xlfn.XLOOKUP(AZ$2,Técnicos!$A$2:$A$100,IF(Projetos!BF36=1,Técnicos!$F$2:$F$100,IF(Projetos!BF36=2,Técnicos!$H$2:$H$100,Técnicos!$J$2:$J$100)),,0,1))</f>
        <v/>
      </c>
      <c r="BA37" s="15" t="str" cm="1">
        <f t="array" ref="BA37">IF(OR($B37="",BA$2=""),"",Projetos!$K36*_xlfn.XLOOKUP(BA$2,Técnicos!$A$2:$A$100,IF(Projetos!BG36=1,Técnicos!$F$2:$F$100,IF(Projetos!BG36=2,Técnicos!$H$2:$H$100,Técnicos!$J$2:$J$100)),,0,1))</f>
        <v/>
      </c>
      <c r="BB37" s="15" t="str" cm="1">
        <f t="array" ref="BB37">IF(OR($B37="",BB$2=""),"",Projetos!$K36*_xlfn.XLOOKUP(BB$2,Técnicos!$A$2:$A$100,IF(Projetos!BH36=1,Técnicos!$F$2:$F$100,IF(Projetos!BH36=2,Técnicos!$H$2:$H$100,Técnicos!$J$2:$J$100)),,0,1))</f>
        <v/>
      </c>
      <c r="BC37" s="15" t="str" cm="1">
        <f t="array" ref="BC37">IF(OR($B37="",BC$2=""),"",Projetos!$K36*_xlfn.XLOOKUP(BC$2,Técnicos!$A$2:$A$100,IF(Projetos!BI36=1,Técnicos!$F$2:$F$100,IF(Projetos!BI36=2,Técnicos!$H$2:$H$100,Técnicos!$J$2:$J$100)),,0,1))</f>
        <v/>
      </c>
      <c r="BD37" s="15" t="str" cm="1">
        <f t="array" ref="BD37">IF(OR($B37="",BD$2=""),"",Projetos!$K36*_xlfn.XLOOKUP(BD$2,Técnicos!$A$2:$A$100,IF(Projetos!BJ36=1,Técnicos!$F$2:$F$100,IF(Projetos!BJ36=2,Técnicos!$H$2:$H$100,Técnicos!$J$2:$J$100)),,0,1))</f>
        <v/>
      </c>
      <c r="BE37" s="15" t="str" cm="1">
        <f t="array" ref="BE37">IF(OR($B37="",BE$2=""),"",Projetos!$K36*_xlfn.XLOOKUP(BE$2,Técnicos!$A$2:$A$100,IF(Projetos!BK36=1,Técnicos!$F$2:$F$100,IF(Projetos!BK36=2,Técnicos!$H$2:$H$100,Técnicos!$J$2:$J$100)),,0,1))</f>
        <v/>
      </c>
      <c r="BF37" s="15" t="str" cm="1">
        <f t="array" ref="BF37">IF(OR($B37="",BF$2=""),"",Projetos!$K36*_xlfn.XLOOKUP(BF$2,Técnicos!$A$2:$A$100,IF(Projetos!BL36=1,Técnicos!$F$2:$F$100,IF(Projetos!BL36=2,Técnicos!$H$2:$H$100,Técnicos!$J$2:$J$100)),,0,1))</f>
        <v/>
      </c>
      <c r="BG37" s="15" t="str" cm="1">
        <f t="array" ref="BG37">IF(OR($B37="",BG$2=""),"",Projetos!$K36*_xlfn.XLOOKUP(BG$2,Técnicos!$A$2:$A$100,IF(Projetos!BM36=1,Técnicos!$F$2:$F$100,IF(Projetos!BM36=2,Técnicos!$H$2:$H$100,Técnicos!$J$2:$J$100)),,0,1))</f>
        <v/>
      </c>
      <c r="BH37" s="15" t="str" cm="1">
        <f t="array" ref="BH37">IF(OR($B37="",BH$2=""),"",Projetos!$K36*_xlfn.XLOOKUP(BH$2,Técnicos!$A$2:$A$100,IF(Projetos!BN36=1,Técnicos!$F$2:$F$100,IF(Projetos!BN36=2,Técnicos!$H$2:$H$100,Técnicos!$J$2:$J$100)),,0,1))</f>
        <v/>
      </c>
      <c r="BI37" s="15" t="str" cm="1">
        <f t="array" ref="BI37">IF(OR($B37="",BI$2=""),"",Projetos!$K36*_xlfn.XLOOKUP(BI$2,Técnicos!$A$2:$A$100,IF(Projetos!BO36=1,Técnicos!$F$2:$F$100,IF(Projetos!BO36=2,Técnicos!$H$2:$H$100,Técnicos!$J$2:$J$100)),,0,1))</f>
        <v/>
      </c>
      <c r="BJ37" s="15" t="str" cm="1">
        <f t="array" ref="BJ37">IF(OR($B37="",BJ$2=""),"",Projetos!$K36*_xlfn.XLOOKUP(BJ$2,Técnicos!$A$2:$A$100,IF(Projetos!BP36=1,Técnicos!$F$2:$F$100,IF(Projetos!BP36=2,Técnicos!$H$2:$H$100,Técnicos!$J$2:$J$100)),,0,1))</f>
        <v/>
      </c>
      <c r="BK37" s="15" t="str" cm="1">
        <f t="array" ref="BK37">IF(OR($B37="",BK$2=""),"",Projetos!$K36*_xlfn.XLOOKUP(BK$2,Técnicos!$A$2:$A$100,IF(Projetos!BQ36=1,Técnicos!$F$2:$F$100,IF(Projetos!BQ36=2,Técnicos!$H$2:$H$100,Técnicos!$J$2:$J$100)),,0,1))</f>
        <v/>
      </c>
      <c r="BL37" s="15" t="str" cm="1">
        <f t="array" ref="BL37">IF(OR($B37="",BL$2=""),"",Projetos!$K36*_xlfn.XLOOKUP(BL$2,Técnicos!$A$2:$A$100,IF(Projetos!BR36=1,Técnicos!$F$2:$F$100,IF(Projetos!BR36=2,Técnicos!$H$2:$H$100,Técnicos!$J$2:$J$100)),,0,1))</f>
        <v/>
      </c>
      <c r="BM37" s="15" t="str" cm="1">
        <f t="array" ref="BM37">IF(OR($B37="",BM$2=""),"",Projetos!$K36*_xlfn.XLOOKUP(BM$2,Técnicos!$A$2:$A$100,IF(Projetos!BS36=1,Técnicos!$F$2:$F$100,IF(Projetos!BS36=2,Técnicos!$H$2:$H$100,Técnicos!$J$2:$J$100)),,0,1))</f>
        <v/>
      </c>
      <c r="BN37" s="15" t="str" cm="1">
        <f t="array" ref="BN37">IF(OR($B37="",BN$2=""),"",Projetos!$K36*_xlfn.XLOOKUP(BN$2,Técnicos!$A$2:$A$100,IF(Projetos!BT36=1,Técnicos!$F$2:$F$100,IF(Projetos!BT36=2,Técnicos!$H$2:$H$100,Técnicos!$J$2:$J$100)),,0,1))</f>
        <v/>
      </c>
      <c r="BO37" s="15" t="str" cm="1">
        <f t="array" ref="BO37">IF(OR($B37="",BO$2=""),"",Projetos!$K36*_xlfn.XLOOKUP(BO$2,Técnicos!$A$2:$A$100,IF(Projetos!BU36=1,Técnicos!$F$2:$F$100,IF(Projetos!BU36=2,Técnicos!$H$2:$H$100,Técnicos!$J$2:$J$100)),,0,1))</f>
        <v/>
      </c>
      <c r="BP37" s="15" t="str" cm="1">
        <f t="array" ref="BP37">IF(OR($B37="",BP$2=""),"",Projetos!$K36*_xlfn.XLOOKUP(BP$2,Técnicos!$A$2:$A$100,IF(Projetos!BV36=1,Técnicos!$F$2:$F$100,IF(Projetos!BV36=2,Técnicos!$H$2:$H$100,Técnicos!$J$2:$J$100)),,0,1))</f>
        <v/>
      </c>
      <c r="BQ37" s="15" t="str" cm="1">
        <f t="array" ref="BQ37">IF(OR($B37="",BQ$2=""),"",Projetos!$K36*_xlfn.XLOOKUP(BQ$2,Técnicos!$A$2:$A$100,IF(Projetos!BW36=1,Técnicos!$F$2:$F$100,IF(Projetos!BW36=2,Técnicos!$H$2:$H$100,Técnicos!$J$2:$J$100)),,0,1))</f>
        <v/>
      </c>
    </row>
    <row r="38" spans="2:69" x14ac:dyDescent="0.3">
      <c r="C38" s="15" t="str" cm="1">
        <f t="array" ref="C38">IF(OR($B38="",C$2=""),"",Projetos!$K37/_xlfn.XLOOKUP(C$2,Técnicos!$A$2:$A$100,IF(Projetos!I37=1,Técnicos!$F$2:$F$100,IF(Projetos!I37=2,Técnicos!$H$2:$H$100,Técnicos!$J$2:$J$100)),,0,1))</f>
        <v/>
      </c>
      <c r="D38" s="15" t="str" cm="1">
        <f t="array" ref="D38">IF(OR($B38="",D$2=""),"",Projetos!$K37/_xlfn.XLOOKUP(D$2,Técnicos!$A$2:$A$100,IF(Projetos!J37=1,Técnicos!$F$2:$F$100,IF(Projetos!J37=2,Técnicos!$H$2:$H$100,Técnicos!$J$2:$J$100)),,0,1))</f>
        <v/>
      </c>
      <c r="E38" s="15" t="str" cm="1">
        <f t="array" ref="E38">IF(OR($B38="",E$2=""),"",Projetos!$K37/_xlfn.XLOOKUP(E$2,Técnicos!$A$2:$A$100,IF(Projetos!K37=1,Técnicos!$F$2:$F$100,IF(Projetos!K37=2,Técnicos!$H$2:$H$100,Técnicos!$J$2:$J$100)),,0,1))</f>
        <v/>
      </c>
      <c r="F38" s="15" t="str" cm="1">
        <f t="array" ref="F38">IF(OR($B38="",F$2=""),"",Projetos!$K37/_xlfn.XLOOKUP(F$2,Técnicos!$A$2:$A$100,IF(Projetos!L37=1,Técnicos!$F$2:$F$100,IF(Projetos!L37=2,Técnicos!$H$2:$H$100,Técnicos!$J$2:$J$100)),,0,1))</f>
        <v/>
      </c>
      <c r="G38" s="15" t="str" cm="1">
        <f t="array" ref="G38">IF(OR($B38="",G$2=""),"",Projetos!$K37/_xlfn.XLOOKUP(G$2,Técnicos!$A$2:$A$100,IF(Projetos!M37=1,Técnicos!$F$2:$F$100,IF(Projetos!M37=2,Técnicos!$H$2:$H$100,Técnicos!$J$2:$J$100)),,0,1))</f>
        <v/>
      </c>
      <c r="H38" s="15" t="str" cm="1">
        <f t="array" ref="H38">IF(OR($B38="",H$2=""),"",Projetos!$K37/_xlfn.XLOOKUP(H$2,Técnicos!$A$2:$A$100,IF(Projetos!N37=1,Técnicos!$F$2:$F$100,IF(Projetos!N37=2,Técnicos!$H$2:$H$100,Técnicos!$J$2:$J$100)),,0,1))</f>
        <v/>
      </c>
      <c r="I38" s="15" t="str" cm="1">
        <f t="array" ref="I38">IF(OR($B38="",I$2=""),"",Projetos!$K37/_xlfn.XLOOKUP(I$2,Técnicos!$A$2:$A$100,IF(Projetos!O37=1,Técnicos!$F$2:$F$100,IF(Projetos!O37=2,Técnicos!$H$2:$H$100,Técnicos!$J$2:$J$100)),,0,1))</f>
        <v/>
      </c>
      <c r="J38" s="15" t="str" cm="1">
        <f t="array" ref="J38">IF(OR($B38="",J$2=""),"",Projetos!$K37/_xlfn.XLOOKUP(J$2,Técnicos!$A$2:$A$100,IF(Projetos!P37=1,Técnicos!$F$2:$F$100,IF(Projetos!P37=2,Técnicos!$H$2:$H$100,Técnicos!$J$2:$J$100)),,0,1))</f>
        <v/>
      </c>
      <c r="K38" s="15" t="str" cm="1">
        <f t="array" ref="K38">IF(OR($B38="",K$2=""),"",Projetos!$K37/_xlfn.XLOOKUP(K$2,Técnicos!$A$2:$A$100,IF(Projetos!Q37=1,Técnicos!$F$2:$F$100,IF(Projetos!Q37=2,Técnicos!$H$2:$H$100,Técnicos!$J$2:$J$100)),,0,1))</f>
        <v/>
      </c>
      <c r="L38" s="15" t="str" cm="1">
        <f t="array" ref="L38">IF(OR($B38="",L$2=""),"",Projetos!$K37/_xlfn.XLOOKUP(L$2,Técnicos!$A$2:$A$100,IF(Projetos!R37=1,Técnicos!$F$2:$F$100,IF(Projetos!R37=2,Técnicos!$H$2:$H$100,Técnicos!$J$2:$J$100)),,0,1))</f>
        <v/>
      </c>
      <c r="M38" s="15" t="str" cm="1">
        <f t="array" ref="M38">IF(OR($B38="",M$2=""),"",Projetos!$K37/_xlfn.XLOOKUP(M$2,Técnicos!$A$2:$A$100,IF(Projetos!S37=1,Técnicos!$F$2:$F$100,IF(Projetos!S37=2,Técnicos!$H$2:$H$100,Técnicos!$J$2:$J$100)),,0,1))</f>
        <v/>
      </c>
      <c r="N38" s="15" t="str" cm="1">
        <f t="array" ref="N38">IF(OR($B38="",N$2=""),"",Projetos!$K37/_xlfn.XLOOKUP(N$2,Técnicos!$A$2:$A$100,IF(Projetos!T37=1,Técnicos!$F$2:$F$100,IF(Projetos!T37=2,Técnicos!$H$2:$H$100,Técnicos!$J$2:$J$100)),,0,1))</f>
        <v/>
      </c>
      <c r="O38" s="15" t="str" cm="1">
        <f t="array" ref="O38">IF(OR($B38="",O$2=""),"",Projetos!$K37/_xlfn.XLOOKUP(O$2,Técnicos!$A$2:$A$100,IF(Projetos!U37=1,Técnicos!$F$2:$F$100,IF(Projetos!U37=2,Técnicos!$H$2:$H$100,Técnicos!$J$2:$J$100)),,0,1))</f>
        <v/>
      </c>
      <c r="P38" s="15" t="str" cm="1">
        <f t="array" ref="P38">IF(OR($B38="",P$2=""),"",Projetos!$K37/_xlfn.XLOOKUP(P$2,Técnicos!$A$2:$A$100,IF(Projetos!V37=1,Técnicos!$F$2:$F$100,IF(Projetos!V37=2,Técnicos!$H$2:$H$100,Técnicos!$J$2:$J$100)),,0,1))</f>
        <v/>
      </c>
      <c r="Q38" s="15" t="str" cm="1">
        <f t="array" ref="Q38">IF(OR($B38="",Q$2=""),"",Projetos!$K37/_xlfn.XLOOKUP(Q$2,Técnicos!$A$2:$A$100,IF(Projetos!W37=1,Técnicos!$F$2:$F$100,IF(Projetos!W37=2,Técnicos!$H$2:$H$100,Técnicos!$J$2:$J$100)),,0,1))</f>
        <v/>
      </c>
      <c r="R38" s="15" t="str" cm="1">
        <f t="array" ref="R38">IF(OR($B38="",R$2=""),"",Projetos!$K37/_xlfn.XLOOKUP(R$2,Técnicos!$A$2:$A$100,IF(Projetos!X37=1,Técnicos!$F$2:$F$100,IF(Projetos!X37=2,Técnicos!$H$2:$H$100,Técnicos!$J$2:$J$100)),,0,1))</f>
        <v/>
      </c>
      <c r="S38" s="15" t="str" cm="1">
        <f t="array" ref="S38">IF(OR($B38="",S$2=""),"",Projetos!$K37/_xlfn.XLOOKUP(S$2,Técnicos!$A$2:$A$100,IF(Projetos!Y37=1,Técnicos!$F$2:$F$100,IF(Projetos!Y37=2,Técnicos!$H$2:$H$100,Técnicos!$J$2:$J$100)),,0,1))</f>
        <v/>
      </c>
      <c r="T38" s="15" t="str" cm="1">
        <f t="array" ref="T38">IF(OR($B38="",T$2=""),"",Projetos!$K37/_xlfn.XLOOKUP(T$2,Técnicos!$A$2:$A$100,IF(Projetos!Z37=1,Técnicos!$F$2:$F$100,IF(Projetos!Z37=2,Técnicos!$H$2:$H$100,Técnicos!$J$2:$J$100)),,0,1))</f>
        <v/>
      </c>
      <c r="U38" s="15" t="str" cm="1">
        <f t="array" ref="U38">IF(OR($B38="",U$2=""),"",Projetos!$K37/_xlfn.XLOOKUP(U$2,Técnicos!$A$2:$A$100,IF(Projetos!AA37=1,Técnicos!$F$2:$F$100,IF(Projetos!AA37=2,Técnicos!$H$2:$H$100,Técnicos!$J$2:$J$100)),,0,1))</f>
        <v/>
      </c>
      <c r="V38" s="15" t="str" cm="1">
        <f t="array" ref="V38">IF(OR($B38="",V$2=""),"",Projetos!$K37/_xlfn.XLOOKUP(V$2,Técnicos!$A$2:$A$100,IF(Projetos!AB37=1,Técnicos!$F$2:$F$100,IF(Projetos!AB37=2,Técnicos!$H$2:$H$100,Técnicos!$J$2:$J$100)),,0,1))</f>
        <v/>
      </c>
      <c r="W38" s="15" t="str" cm="1">
        <f t="array" ref="W38">IF(OR($B38="",W$2=""),"",Projetos!$K37/_xlfn.XLOOKUP(W$2,Técnicos!$A$2:$A$100,IF(Projetos!AC37=1,Técnicos!$F$2:$F$100,IF(Projetos!AC37=2,Técnicos!$H$2:$H$100,Técnicos!$J$2:$J$100)),,0,1))</f>
        <v/>
      </c>
      <c r="X38" s="15" t="str" cm="1">
        <f t="array" ref="X38">IF(OR($B38="",X$2=""),"",Projetos!$K37/_xlfn.XLOOKUP(X$2,Técnicos!$A$2:$A$100,IF(Projetos!AD37=1,Técnicos!$F$2:$F$100,IF(Projetos!AD37=2,Técnicos!$H$2:$H$100,Técnicos!$J$2:$J$100)),,0,1))</f>
        <v/>
      </c>
      <c r="Y38" s="15" t="str" cm="1">
        <f t="array" ref="Y38">IF(OR($B38="",Y$2=""),"",Projetos!$K37/_xlfn.XLOOKUP(Y$2,Técnicos!$A$2:$A$100,IF(Projetos!AE37=1,Técnicos!$F$2:$F$100,IF(Projetos!AE37=2,Técnicos!$H$2:$H$100,Técnicos!$J$2:$J$100)),,0,1))</f>
        <v/>
      </c>
      <c r="Z38" s="15" t="str" cm="1">
        <f t="array" ref="Z38">IF(OR($B38="",Z$2=""),"",Projetos!$K37/_xlfn.XLOOKUP(Z$2,Técnicos!$A$2:$A$100,IF(Projetos!AF37=1,Técnicos!$F$2:$F$100,IF(Projetos!AF37=2,Técnicos!$H$2:$H$100,Técnicos!$J$2:$J$100)),,0,1))</f>
        <v/>
      </c>
      <c r="AA38" s="15" t="str" cm="1">
        <f t="array" ref="AA38">IF(OR($B38="",AA$2=""),"",Projetos!$K37/_xlfn.XLOOKUP(AA$2,Técnicos!$A$2:$A$100,IF(Projetos!AG37=1,Técnicos!$F$2:$F$100,IF(Projetos!AG37=2,Técnicos!$H$2:$H$100,Técnicos!$J$2:$J$100)),,0,1))</f>
        <v/>
      </c>
      <c r="AB38" s="15" t="str" cm="1">
        <f t="array" ref="AB38">IF(OR($B38="",AB$2=""),"",Projetos!$K37/_xlfn.XLOOKUP(AB$2,Técnicos!$A$2:$A$100,IF(Projetos!AH37=1,Técnicos!$F$2:$F$100,IF(Projetos!AH37=2,Técnicos!$H$2:$H$100,Técnicos!$J$2:$J$100)),,0,1))</f>
        <v/>
      </c>
      <c r="AC38" s="15" t="str" cm="1">
        <f t="array" ref="AC38">IF(OR($B38="",AC$2=""),"",Projetos!$K37/_xlfn.XLOOKUP(AC$2,Técnicos!$A$2:$A$100,IF(Projetos!AI37=1,Técnicos!$F$2:$F$100,IF(Projetos!AI37=2,Técnicos!$H$2:$H$100,Técnicos!$J$2:$J$100)),,0,1))</f>
        <v/>
      </c>
      <c r="AD38" s="15" t="str" cm="1">
        <f t="array" ref="AD38">IF(OR($B38="",AD$2=""),"",Projetos!$K37/_xlfn.XLOOKUP(AD$2,Técnicos!$A$2:$A$100,IF(Projetos!AJ37=1,Técnicos!$F$2:$F$100,IF(Projetos!AJ37=2,Técnicos!$H$2:$H$100,Técnicos!$J$2:$J$100)),,0,1))</f>
        <v/>
      </c>
      <c r="AE38" s="15" t="str" cm="1">
        <f t="array" ref="AE38">IF(OR($B38="",AE$2=""),"",Projetos!$K37/_xlfn.XLOOKUP(AE$2,Técnicos!$A$2:$A$100,IF(Projetos!AK37=1,Técnicos!$F$2:$F$100,IF(Projetos!AK37=2,Técnicos!$H$2:$H$100,Técnicos!$J$2:$J$100)),,0,1))</f>
        <v/>
      </c>
      <c r="AF38" s="15" t="str" cm="1">
        <f t="array" ref="AF38">IF(OR($B38="",AF$2=""),"",Projetos!$K37/_xlfn.XLOOKUP(AF$2,Técnicos!$A$2:$A$100,IF(Projetos!AL37=1,Técnicos!$F$2:$F$100,IF(Projetos!AL37=2,Técnicos!$H$2:$H$100,Técnicos!$J$2:$J$100)),,0,1))</f>
        <v/>
      </c>
      <c r="AG38" s="15" t="str" cm="1">
        <f t="array" ref="AG38">IF(OR($B38="",AG$2=""),"",Projetos!$K37/_xlfn.XLOOKUP(AG$2,Técnicos!$A$2:$A$100,IF(Projetos!AM37=1,Técnicos!$F$2:$F$100,IF(Projetos!AM37=2,Técnicos!$H$2:$H$100,Técnicos!$J$2:$J$100)),,0,1))</f>
        <v/>
      </c>
      <c r="AH38" s="15" t="str" cm="1">
        <f t="array" ref="AH38">IF(OR($B38="",AH$2=""),"",Projetos!$K37/_xlfn.XLOOKUP(AH$2,Técnicos!$A$2:$A$100,IF(Projetos!AN37=1,Técnicos!$F$2:$F$100,IF(Projetos!AN37=2,Técnicos!$H$2:$H$100,Técnicos!$J$2:$J$100)),,0,1))</f>
        <v/>
      </c>
      <c r="AI38" s="15" t="str" cm="1">
        <f t="array" ref="AI38">IF(OR($B38="",AI$2=""),"",Projetos!$K37/_xlfn.XLOOKUP(AI$2,Técnicos!$A$2:$A$100,IF(Projetos!AO37=1,Técnicos!$F$2:$F$100,IF(Projetos!AO37=2,Técnicos!$H$2:$H$100,Técnicos!$J$2:$J$100)),,0,1))</f>
        <v/>
      </c>
      <c r="AJ38" s="15" t="str" cm="1">
        <f t="array" ref="AJ38">IF(OR($B38="",AJ$2=""),"",Projetos!$K37/_xlfn.XLOOKUP(AJ$2,Técnicos!$A$2:$A$100,IF(Projetos!AP37=1,Técnicos!$F$2:$F$100,IF(Projetos!AP37=2,Técnicos!$H$2:$H$100,Técnicos!$J$2:$J$100)),,0,1))</f>
        <v/>
      </c>
      <c r="AK38" s="15" t="str" cm="1">
        <f t="array" ref="AK38">IF(OR($B38="",AK$2=""),"",Projetos!$K37/_xlfn.XLOOKUP(AK$2,Técnicos!$A$2:$A$100,IF(Projetos!AQ37=1,Técnicos!$F$2:$F$100,IF(Projetos!AQ37=2,Técnicos!$H$2:$H$100,Técnicos!$J$2:$J$100)),,0,1))</f>
        <v/>
      </c>
      <c r="AL38" s="15" t="str" cm="1">
        <f t="array" ref="AL38">IF(OR($B38="",AL$2=""),"",Projetos!$K37*_xlfn.XLOOKUP(AL$2,Técnicos!$A$2:$A$100,IF(Projetos!AR37=1,Técnicos!$F$2:$F$100,IF(Projetos!AR37=2,Técnicos!$H$2:$H$100,Técnicos!$J$2:$J$100)),,0,1))</f>
        <v/>
      </c>
      <c r="AM38" s="15" t="str" cm="1">
        <f t="array" ref="AM38">IF(OR($B38="",AM$2=""),"",Projetos!$K37*_xlfn.XLOOKUP(AM$2,Técnicos!$A$2:$A$100,IF(Projetos!AS37=1,Técnicos!$F$2:$F$100,IF(Projetos!AS37=2,Técnicos!$H$2:$H$100,Técnicos!$J$2:$J$100)),,0,1))</f>
        <v/>
      </c>
      <c r="AN38" s="15" t="str" cm="1">
        <f t="array" ref="AN38">IF(OR($B38="",AN$2=""),"",Projetos!$K37*_xlfn.XLOOKUP(AN$2,Técnicos!$A$2:$A$100,IF(Projetos!AT37=1,Técnicos!$F$2:$F$100,IF(Projetos!AT37=2,Técnicos!$H$2:$H$100,Técnicos!$J$2:$J$100)),,0,1))</f>
        <v/>
      </c>
      <c r="AO38" s="15" t="str" cm="1">
        <f t="array" ref="AO38">IF(OR($B38="",AO$2=""),"",Projetos!$K37*_xlfn.XLOOKUP(AO$2,Técnicos!$A$2:$A$100,IF(Projetos!AU37=1,Técnicos!$F$2:$F$100,IF(Projetos!AU37=2,Técnicos!$H$2:$H$100,Técnicos!$J$2:$J$100)),,0,1))</f>
        <v/>
      </c>
      <c r="AP38" s="15" t="str" cm="1">
        <f t="array" ref="AP38">IF(OR($B38="",AP$2=""),"",Projetos!$K37*_xlfn.XLOOKUP(AP$2,Técnicos!$A$2:$A$100,IF(Projetos!AV37=1,Técnicos!$F$2:$F$100,IF(Projetos!AV37=2,Técnicos!$H$2:$H$100,Técnicos!$J$2:$J$100)),,0,1))</f>
        <v/>
      </c>
      <c r="AQ38" s="15" t="str" cm="1">
        <f t="array" ref="AQ38">IF(OR($B38="",AQ$2=""),"",Projetos!$K37*_xlfn.XLOOKUP(AQ$2,Técnicos!$A$2:$A$100,IF(Projetos!AW37=1,Técnicos!$F$2:$F$100,IF(Projetos!AW37=2,Técnicos!$H$2:$H$100,Técnicos!$J$2:$J$100)),,0,1))</f>
        <v/>
      </c>
      <c r="AR38" s="15" t="str" cm="1">
        <f t="array" ref="AR38">IF(OR($B38="",AR$2=""),"",Projetos!$K37*_xlfn.XLOOKUP(AR$2,Técnicos!$A$2:$A$100,IF(Projetos!AX37=1,Técnicos!$F$2:$F$100,IF(Projetos!AX37=2,Técnicos!$H$2:$H$100,Técnicos!$J$2:$J$100)),,0,1))</f>
        <v/>
      </c>
      <c r="AS38" s="15" t="str" cm="1">
        <f t="array" ref="AS38">IF(OR($B38="",AS$2=""),"",Projetos!$K37*_xlfn.XLOOKUP(AS$2,Técnicos!$A$2:$A$100,IF(Projetos!AY37=1,Técnicos!$F$2:$F$100,IF(Projetos!AY37=2,Técnicos!$H$2:$H$100,Técnicos!$J$2:$J$100)),,0,1))</f>
        <v/>
      </c>
      <c r="AT38" s="15" t="str" cm="1">
        <f t="array" ref="AT38">IF(OR($B38="",AT$2=""),"",Projetos!$K37*_xlfn.XLOOKUP(AT$2,Técnicos!$A$2:$A$100,IF(Projetos!AZ37=1,Técnicos!$F$2:$F$100,IF(Projetos!AZ37=2,Técnicos!$H$2:$H$100,Técnicos!$J$2:$J$100)),,0,1))</f>
        <v/>
      </c>
      <c r="AU38" s="15" t="str" cm="1">
        <f t="array" ref="AU38">IF(OR($B38="",AU$2=""),"",Projetos!$K37*_xlfn.XLOOKUP(AU$2,Técnicos!$A$2:$A$100,IF(Projetos!BA37=1,Técnicos!$F$2:$F$100,IF(Projetos!BA37=2,Técnicos!$H$2:$H$100,Técnicos!$J$2:$J$100)),,0,1))</f>
        <v/>
      </c>
      <c r="AV38" s="15" t="str" cm="1">
        <f t="array" ref="AV38">IF(OR($B38="",AV$2=""),"",Projetos!$K37*_xlfn.XLOOKUP(AV$2,Técnicos!$A$2:$A$100,IF(Projetos!BB37=1,Técnicos!$F$2:$F$100,IF(Projetos!BB37=2,Técnicos!$H$2:$H$100,Técnicos!$J$2:$J$100)),,0,1))</f>
        <v/>
      </c>
      <c r="AW38" s="15" t="str" cm="1">
        <f t="array" ref="AW38">IF(OR($B38="",AW$2=""),"",Projetos!$K37*_xlfn.XLOOKUP(AW$2,Técnicos!$A$2:$A$100,IF(Projetos!BC37=1,Técnicos!$F$2:$F$100,IF(Projetos!BC37=2,Técnicos!$H$2:$H$100,Técnicos!$J$2:$J$100)),,0,1))</f>
        <v/>
      </c>
      <c r="AX38" s="15" t="str" cm="1">
        <f t="array" ref="AX38">IF(OR($B38="",AX$2=""),"",Projetos!$K37*_xlfn.XLOOKUP(AX$2,Técnicos!$A$2:$A$100,IF(Projetos!BD37=1,Técnicos!$F$2:$F$100,IF(Projetos!BD37=2,Técnicos!$H$2:$H$100,Técnicos!$J$2:$J$100)),,0,1))</f>
        <v/>
      </c>
      <c r="AY38" s="15" t="str" cm="1">
        <f t="array" ref="AY38">IF(OR($B38="",AY$2=""),"",Projetos!$K37*_xlfn.XLOOKUP(AY$2,Técnicos!$A$2:$A$100,IF(Projetos!BE37=1,Técnicos!$F$2:$F$100,IF(Projetos!BE37=2,Técnicos!$H$2:$H$100,Técnicos!$J$2:$J$100)),,0,1))</f>
        <v/>
      </c>
      <c r="AZ38" s="15" t="str" cm="1">
        <f t="array" ref="AZ38">IF(OR($B38="",AZ$2=""),"",Projetos!$K37*_xlfn.XLOOKUP(AZ$2,Técnicos!$A$2:$A$100,IF(Projetos!BF37=1,Técnicos!$F$2:$F$100,IF(Projetos!BF37=2,Técnicos!$H$2:$H$100,Técnicos!$J$2:$J$100)),,0,1))</f>
        <v/>
      </c>
      <c r="BA38" s="15" t="str" cm="1">
        <f t="array" ref="BA38">IF(OR($B38="",BA$2=""),"",Projetos!$K37*_xlfn.XLOOKUP(BA$2,Técnicos!$A$2:$A$100,IF(Projetos!BG37=1,Técnicos!$F$2:$F$100,IF(Projetos!BG37=2,Técnicos!$H$2:$H$100,Técnicos!$J$2:$J$100)),,0,1))</f>
        <v/>
      </c>
      <c r="BB38" s="15" t="str" cm="1">
        <f t="array" ref="BB38">IF(OR($B38="",BB$2=""),"",Projetos!$K37*_xlfn.XLOOKUP(BB$2,Técnicos!$A$2:$A$100,IF(Projetos!BH37=1,Técnicos!$F$2:$F$100,IF(Projetos!BH37=2,Técnicos!$H$2:$H$100,Técnicos!$J$2:$J$100)),,0,1))</f>
        <v/>
      </c>
      <c r="BC38" s="15" t="str" cm="1">
        <f t="array" ref="BC38">IF(OR($B38="",BC$2=""),"",Projetos!$K37*_xlfn.XLOOKUP(BC$2,Técnicos!$A$2:$A$100,IF(Projetos!BI37=1,Técnicos!$F$2:$F$100,IF(Projetos!BI37=2,Técnicos!$H$2:$H$100,Técnicos!$J$2:$J$100)),,0,1))</f>
        <v/>
      </c>
      <c r="BD38" s="15" t="str" cm="1">
        <f t="array" ref="BD38">IF(OR($B38="",BD$2=""),"",Projetos!$K37*_xlfn.XLOOKUP(BD$2,Técnicos!$A$2:$A$100,IF(Projetos!BJ37=1,Técnicos!$F$2:$F$100,IF(Projetos!BJ37=2,Técnicos!$H$2:$H$100,Técnicos!$J$2:$J$100)),,0,1))</f>
        <v/>
      </c>
      <c r="BE38" s="15" t="str" cm="1">
        <f t="array" ref="BE38">IF(OR($B38="",BE$2=""),"",Projetos!$K37*_xlfn.XLOOKUP(BE$2,Técnicos!$A$2:$A$100,IF(Projetos!BK37=1,Técnicos!$F$2:$F$100,IF(Projetos!BK37=2,Técnicos!$H$2:$H$100,Técnicos!$J$2:$J$100)),,0,1))</f>
        <v/>
      </c>
      <c r="BF38" s="15" t="str" cm="1">
        <f t="array" ref="BF38">IF(OR($B38="",BF$2=""),"",Projetos!$K37*_xlfn.XLOOKUP(BF$2,Técnicos!$A$2:$A$100,IF(Projetos!BL37=1,Técnicos!$F$2:$F$100,IF(Projetos!BL37=2,Técnicos!$H$2:$H$100,Técnicos!$J$2:$J$100)),,0,1))</f>
        <v/>
      </c>
      <c r="BG38" s="15" t="str" cm="1">
        <f t="array" ref="BG38">IF(OR($B38="",BG$2=""),"",Projetos!$K37*_xlfn.XLOOKUP(BG$2,Técnicos!$A$2:$A$100,IF(Projetos!BM37=1,Técnicos!$F$2:$F$100,IF(Projetos!BM37=2,Técnicos!$H$2:$H$100,Técnicos!$J$2:$J$100)),,0,1))</f>
        <v/>
      </c>
      <c r="BH38" s="15" t="str" cm="1">
        <f t="array" ref="BH38">IF(OR($B38="",BH$2=""),"",Projetos!$K37*_xlfn.XLOOKUP(BH$2,Técnicos!$A$2:$A$100,IF(Projetos!BN37=1,Técnicos!$F$2:$F$100,IF(Projetos!BN37=2,Técnicos!$H$2:$H$100,Técnicos!$J$2:$J$100)),,0,1))</f>
        <v/>
      </c>
      <c r="BI38" s="15" t="str" cm="1">
        <f t="array" ref="BI38">IF(OR($B38="",BI$2=""),"",Projetos!$K37*_xlfn.XLOOKUP(BI$2,Técnicos!$A$2:$A$100,IF(Projetos!BO37=1,Técnicos!$F$2:$F$100,IF(Projetos!BO37=2,Técnicos!$H$2:$H$100,Técnicos!$J$2:$J$100)),,0,1))</f>
        <v/>
      </c>
      <c r="BJ38" s="15" t="str" cm="1">
        <f t="array" ref="BJ38">IF(OR($B38="",BJ$2=""),"",Projetos!$K37*_xlfn.XLOOKUP(BJ$2,Técnicos!$A$2:$A$100,IF(Projetos!BP37=1,Técnicos!$F$2:$F$100,IF(Projetos!BP37=2,Técnicos!$H$2:$H$100,Técnicos!$J$2:$J$100)),,0,1))</f>
        <v/>
      </c>
      <c r="BK38" s="15" t="str" cm="1">
        <f t="array" ref="BK38">IF(OR($B38="",BK$2=""),"",Projetos!$K37*_xlfn.XLOOKUP(BK$2,Técnicos!$A$2:$A$100,IF(Projetos!BQ37=1,Técnicos!$F$2:$F$100,IF(Projetos!BQ37=2,Técnicos!$H$2:$H$100,Técnicos!$J$2:$J$100)),,0,1))</f>
        <v/>
      </c>
      <c r="BL38" s="15" t="str" cm="1">
        <f t="array" ref="BL38">IF(OR($B38="",BL$2=""),"",Projetos!$K37*_xlfn.XLOOKUP(BL$2,Técnicos!$A$2:$A$100,IF(Projetos!BR37=1,Técnicos!$F$2:$F$100,IF(Projetos!BR37=2,Técnicos!$H$2:$H$100,Técnicos!$J$2:$J$100)),,0,1))</f>
        <v/>
      </c>
      <c r="BM38" s="15" t="str" cm="1">
        <f t="array" ref="BM38">IF(OR($B38="",BM$2=""),"",Projetos!$K37*_xlfn.XLOOKUP(BM$2,Técnicos!$A$2:$A$100,IF(Projetos!BS37=1,Técnicos!$F$2:$F$100,IF(Projetos!BS37=2,Técnicos!$H$2:$H$100,Técnicos!$J$2:$J$100)),,0,1))</f>
        <v/>
      </c>
      <c r="BN38" s="15" t="str" cm="1">
        <f t="array" ref="BN38">IF(OR($B38="",BN$2=""),"",Projetos!$K37*_xlfn.XLOOKUP(BN$2,Técnicos!$A$2:$A$100,IF(Projetos!BT37=1,Técnicos!$F$2:$F$100,IF(Projetos!BT37=2,Técnicos!$H$2:$H$100,Técnicos!$J$2:$J$100)),,0,1))</f>
        <v/>
      </c>
      <c r="BO38" s="15" t="str" cm="1">
        <f t="array" ref="BO38">IF(OR($B38="",BO$2=""),"",Projetos!$K37*_xlfn.XLOOKUP(BO$2,Técnicos!$A$2:$A$100,IF(Projetos!BU37=1,Técnicos!$F$2:$F$100,IF(Projetos!BU37=2,Técnicos!$H$2:$H$100,Técnicos!$J$2:$J$100)),,0,1))</f>
        <v/>
      </c>
      <c r="BP38" s="15" t="str" cm="1">
        <f t="array" ref="BP38">IF(OR($B38="",BP$2=""),"",Projetos!$K37*_xlfn.XLOOKUP(BP$2,Técnicos!$A$2:$A$100,IF(Projetos!BV37=1,Técnicos!$F$2:$F$100,IF(Projetos!BV37=2,Técnicos!$H$2:$H$100,Técnicos!$J$2:$J$100)),,0,1))</f>
        <v/>
      </c>
      <c r="BQ38" s="15" t="str" cm="1">
        <f t="array" ref="BQ38">IF(OR($B38="",BQ$2=""),"",Projetos!$K37*_xlfn.XLOOKUP(BQ$2,Técnicos!$A$2:$A$100,IF(Projetos!BW37=1,Técnicos!$F$2:$F$100,IF(Projetos!BW37=2,Técnicos!$H$2:$H$100,Técnicos!$J$2:$J$100)),,0,1))</f>
        <v/>
      </c>
    </row>
    <row r="39" spans="2:69" x14ac:dyDescent="0.3">
      <c r="C39" s="15" t="str" cm="1">
        <f t="array" ref="C39">IF(OR($B39="",C$2=""),"",Projetos!$K38/_xlfn.XLOOKUP(C$2,Técnicos!$A$2:$A$100,IF(Projetos!I38=1,Técnicos!$F$2:$F$100,IF(Projetos!I38=2,Técnicos!$H$2:$H$100,Técnicos!$J$2:$J$100)),,0,1))</f>
        <v/>
      </c>
      <c r="D39" s="15" t="str" cm="1">
        <f t="array" ref="D39">IF(OR($B39="",D$2=""),"",Projetos!$K38/_xlfn.XLOOKUP(D$2,Técnicos!$A$2:$A$100,IF(Projetos!J38=1,Técnicos!$F$2:$F$100,IF(Projetos!J38=2,Técnicos!$H$2:$H$100,Técnicos!$J$2:$J$100)),,0,1))</f>
        <v/>
      </c>
      <c r="E39" s="15" t="str" cm="1">
        <f t="array" ref="E39">IF(OR($B39="",E$2=""),"",Projetos!$K38/_xlfn.XLOOKUP(E$2,Técnicos!$A$2:$A$100,IF(Projetos!K38=1,Técnicos!$F$2:$F$100,IF(Projetos!K38=2,Técnicos!$H$2:$H$100,Técnicos!$J$2:$J$100)),,0,1))</f>
        <v/>
      </c>
      <c r="F39" s="15" t="str" cm="1">
        <f t="array" ref="F39">IF(OR($B39="",F$2=""),"",Projetos!$K38/_xlfn.XLOOKUP(F$2,Técnicos!$A$2:$A$100,IF(Projetos!L38=1,Técnicos!$F$2:$F$100,IF(Projetos!L38=2,Técnicos!$H$2:$H$100,Técnicos!$J$2:$J$100)),,0,1))</f>
        <v/>
      </c>
      <c r="G39" s="15" t="str" cm="1">
        <f t="array" ref="G39">IF(OR($B39="",G$2=""),"",Projetos!$K38/_xlfn.XLOOKUP(G$2,Técnicos!$A$2:$A$100,IF(Projetos!M38=1,Técnicos!$F$2:$F$100,IF(Projetos!M38=2,Técnicos!$H$2:$H$100,Técnicos!$J$2:$J$100)),,0,1))</f>
        <v/>
      </c>
      <c r="H39" s="15" t="str" cm="1">
        <f t="array" ref="H39">IF(OR($B39="",H$2=""),"",Projetos!$K38/_xlfn.XLOOKUP(H$2,Técnicos!$A$2:$A$100,IF(Projetos!N38=1,Técnicos!$F$2:$F$100,IF(Projetos!N38=2,Técnicos!$H$2:$H$100,Técnicos!$J$2:$J$100)),,0,1))</f>
        <v/>
      </c>
      <c r="I39" s="15" t="str" cm="1">
        <f t="array" ref="I39">IF(OR($B39="",I$2=""),"",Projetos!$K38/_xlfn.XLOOKUP(I$2,Técnicos!$A$2:$A$100,IF(Projetos!O38=1,Técnicos!$F$2:$F$100,IF(Projetos!O38=2,Técnicos!$H$2:$H$100,Técnicos!$J$2:$J$100)),,0,1))</f>
        <v/>
      </c>
      <c r="J39" s="15" t="str" cm="1">
        <f t="array" ref="J39">IF(OR($B39="",J$2=""),"",Projetos!$K38/_xlfn.XLOOKUP(J$2,Técnicos!$A$2:$A$100,IF(Projetos!P38=1,Técnicos!$F$2:$F$100,IF(Projetos!P38=2,Técnicos!$H$2:$H$100,Técnicos!$J$2:$J$100)),,0,1))</f>
        <v/>
      </c>
      <c r="K39" s="15" t="str" cm="1">
        <f t="array" ref="K39">IF(OR($B39="",K$2=""),"",Projetos!$K38/_xlfn.XLOOKUP(K$2,Técnicos!$A$2:$A$100,IF(Projetos!Q38=1,Técnicos!$F$2:$F$100,IF(Projetos!Q38=2,Técnicos!$H$2:$H$100,Técnicos!$J$2:$J$100)),,0,1))</f>
        <v/>
      </c>
      <c r="L39" s="15" t="str" cm="1">
        <f t="array" ref="L39">IF(OR($B39="",L$2=""),"",Projetos!$K38/_xlfn.XLOOKUP(L$2,Técnicos!$A$2:$A$100,IF(Projetos!R38=1,Técnicos!$F$2:$F$100,IF(Projetos!R38=2,Técnicos!$H$2:$H$100,Técnicos!$J$2:$J$100)),,0,1))</f>
        <v/>
      </c>
      <c r="M39" s="15" t="str" cm="1">
        <f t="array" ref="M39">IF(OR($B39="",M$2=""),"",Projetos!$K38/_xlfn.XLOOKUP(M$2,Técnicos!$A$2:$A$100,IF(Projetos!S38=1,Técnicos!$F$2:$F$100,IF(Projetos!S38=2,Técnicos!$H$2:$H$100,Técnicos!$J$2:$J$100)),,0,1))</f>
        <v/>
      </c>
      <c r="N39" s="15" t="str" cm="1">
        <f t="array" ref="N39">IF(OR($B39="",N$2=""),"",Projetos!$K38/_xlfn.XLOOKUP(N$2,Técnicos!$A$2:$A$100,IF(Projetos!T38=1,Técnicos!$F$2:$F$100,IF(Projetos!T38=2,Técnicos!$H$2:$H$100,Técnicos!$J$2:$J$100)),,0,1))</f>
        <v/>
      </c>
      <c r="O39" s="15" t="str" cm="1">
        <f t="array" ref="O39">IF(OR($B39="",O$2=""),"",Projetos!$K38/_xlfn.XLOOKUP(O$2,Técnicos!$A$2:$A$100,IF(Projetos!U38=1,Técnicos!$F$2:$F$100,IF(Projetos!U38=2,Técnicos!$H$2:$H$100,Técnicos!$J$2:$J$100)),,0,1))</f>
        <v/>
      </c>
      <c r="P39" s="15" t="str" cm="1">
        <f t="array" ref="P39">IF(OR($B39="",P$2=""),"",Projetos!$K38/_xlfn.XLOOKUP(P$2,Técnicos!$A$2:$A$100,IF(Projetos!V38=1,Técnicos!$F$2:$F$100,IF(Projetos!V38=2,Técnicos!$H$2:$H$100,Técnicos!$J$2:$J$100)),,0,1))</f>
        <v/>
      </c>
      <c r="Q39" s="15" t="str" cm="1">
        <f t="array" ref="Q39">IF(OR($B39="",Q$2=""),"",Projetos!$K38/_xlfn.XLOOKUP(Q$2,Técnicos!$A$2:$A$100,IF(Projetos!W38=1,Técnicos!$F$2:$F$100,IF(Projetos!W38=2,Técnicos!$H$2:$H$100,Técnicos!$J$2:$J$100)),,0,1))</f>
        <v/>
      </c>
      <c r="R39" s="15" t="str" cm="1">
        <f t="array" ref="R39">IF(OR($B39="",R$2=""),"",Projetos!$K38/_xlfn.XLOOKUP(R$2,Técnicos!$A$2:$A$100,IF(Projetos!X38=1,Técnicos!$F$2:$F$100,IF(Projetos!X38=2,Técnicos!$H$2:$H$100,Técnicos!$J$2:$J$100)),,0,1))</f>
        <v/>
      </c>
      <c r="S39" s="15" t="str" cm="1">
        <f t="array" ref="S39">IF(OR($B39="",S$2=""),"",Projetos!$K38/_xlfn.XLOOKUP(S$2,Técnicos!$A$2:$A$100,IF(Projetos!Y38=1,Técnicos!$F$2:$F$100,IF(Projetos!Y38=2,Técnicos!$H$2:$H$100,Técnicos!$J$2:$J$100)),,0,1))</f>
        <v/>
      </c>
      <c r="T39" s="15" t="str" cm="1">
        <f t="array" ref="T39">IF(OR($B39="",T$2=""),"",Projetos!$K38/_xlfn.XLOOKUP(T$2,Técnicos!$A$2:$A$100,IF(Projetos!Z38=1,Técnicos!$F$2:$F$100,IF(Projetos!Z38=2,Técnicos!$H$2:$H$100,Técnicos!$J$2:$J$100)),,0,1))</f>
        <v/>
      </c>
      <c r="U39" s="15" t="str" cm="1">
        <f t="array" ref="U39">IF(OR($B39="",U$2=""),"",Projetos!$K38/_xlfn.XLOOKUP(U$2,Técnicos!$A$2:$A$100,IF(Projetos!AA38=1,Técnicos!$F$2:$F$100,IF(Projetos!AA38=2,Técnicos!$H$2:$H$100,Técnicos!$J$2:$J$100)),,0,1))</f>
        <v/>
      </c>
      <c r="V39" s="15" t="str" cm="1">
        <f t="array" ref="V39">IF(OR($B39="",V$2=""),"",Projetos!$K38/_xlfn.XLOOKUP(V$2,Técnicos!$A$2:$A$100,IF(Projetos!AB38=1,Técnicos!$F$2:$F$100,IF(Projetos!AB38=2,Técnicos!$H$2:$H$100,Técnicos!$J$2:$J$100)),,0,1))</f>
        <v/>
      </c>
      <c r="W39" s="15" t="str" cm="1">
        <f t="array" ref="W39">IF(OR($B39="",W$2=""),"",Projetos!$K38/_xlfn.XLOOKUP(W$2,Técnicos!$A$2:$A$100,IF(Projetos!AC38=1,Técnicos!$F$2:$F$100,IF(Projetos!AC38=2,Técnicos!$H$2:$H$100,Técnicos!$J$2:$J$100)),,0,1))</f>
        <v/>
      </c>
      <c r="X39" s="15" t="str" cm="1">
        <f t="array" ref="X39">IF(OR($B39="",X$2=""),"",Projetos!$K38/_xlfn.XLOOKUP(X$2,Técnicos!$A$2:$A$100,IF(Projetos!AD38=1,Técnicos!$F$2:$F$100,IF(Projetos!AD38=2,Técnicos!$H$2:$H$100,Técnicos!$J$2:$J$100)),,0,1))</f>
        <v/>
      </c>
      <c r="Y39" s="15" t="str" cm="1">
        <f t="array" ref="Y39">IF(OR($B39="",Y$2=""),"",Projetos!$K38/_xlfn.XLOOKUP(Y$2,Técnicos!$A$2:$A$100,IF(Projetos!AE38=1,Técnicos!$F$2:$F$100,IF(Projetos!AE38=2,Técnicos!$H$2:$H$100,Técnicos!$J$2:$J$100)),,0,1))</f>
        <v/>
      </c>
      <c r="Z39" s="15" t="str" cm="1">
        <f t="array" ref="Z39">IF(OR($B39="",Z$2=""),"",Projetos!$K38/_xlfn.XLOOKUP(Z$2,Técnicos!$A$2:$A$100,IF(Projetos!AF38=1,Técnicos!$F$2:$F$100,IF(Projetos!AF38=2,Técnicos!$H$2:$H$100,Técnicos!$J$2:$J$100)),,0,1))</f>
        <v/>
      </c>
      <c r="AA39" s="15" t="str" cm="1">
        <f t="array" ref="AA39">IF(OR($B39="",AA$2=""),"",Projetos!$K38/_xlfn.XLOOKUP(AA$2,Técnicos!$A$2:$A$100,IF(Projetos!AG38=1,Técnicos!$F$2:$F$100,IF(Projetos!AG38=2,Técnicos!$H$2:$H$100,Técnicos!$J$2:$J$100)),,0,1))</f>
        <v/>
      </c>
      <c r="AB39" s="15" t="str" cm="1">
        <f t="array" ref="AB39">IF(OR($B39="",AB$2=""),"",Projetos!$K38/_xlfn.XLOOKUP(AB$2,Técnicos!$A$2:$A$100,IF(Projetos!AH38=1,Técnicos!$F$2:$F$100,IF(Projetos!AH38=2,Técnicos!$H$2:$H$100,Técnicos!$J$2:$J$100)),,0,1))</f>
        <v/>
      </c>
      <c r="AC39" s="15" t="str" cm="1">
        <f t="array" ref="AC39">IF(OR($B39="",AC$2=""),"",Projetos!$K38/_xlfn.XLOOKUP(AC$2,Técnicos!$A$2:$A$100,IF(Projetos!AI38=1,Técnicos!$F$2:$F$100,IF(Projetos!AI38=2,Técnicos!$H$2:$H$100,Técnicos!$J$2:$J$100)),,0,1))</f>
        <v/>
      </c>
      <c r="AD39" s="15" t="str" cm="1">
        <f t="array" ref="AD39">IF(OR($B39="",AD$2=""),"",Projetos!$K38/_xlfn.XLOOKUP(AD$2,Técnicos!$A$2:$A$100,IF(Projetos!AJ38=1,Técnicos!$F$2:$F$100,IF(Projetos!AJ38=2,Técnicos!$H$2:$H$100,Técnicos!$J$2:$J$100)),,0,1))</f>
        <v/>
      </c>
      <c r="AE39" s="15" t="str" cm="1">
        <f t="array" ref="AE39">IF(OR($B39="",AE$2=""),"",Projetos!$K38/_xlfn.XLOOKUP(AE$2,Técnicos!$A$2:$A$100,IF(Projetos!AK38=1,Técnicos!$F$2:$F$100,IF(Projetos!AK38=2,Técnicos!$H$2:$H$100,Técnicos!$J$2:$J$100)),,0,1))</f>
        <v/>
      </c>
      <c r="AF39" s="15" t="str" cm="1">
        <f t="array" ref="AF39">IF(OR($B39="",AF$2=""),"",Projetos!$K38/_xlfn.XLOOKUP(AF$2,Técnicos!$A$2:$A$100,IF(Projetos!AL38=1,Técnicos!$F$2:$F$100,IF(Projetos!AL38=2,Técnicos!$H$2:$H$100,Técnicos!$J$2:$J$100)),,0,1))</f>
        <v/>
      </c>
      <c r="AG39" s="15" t="str" cm="1">
        <f t="array" ref="AG39">IF(OR($B39="",AG$2=""),"",Projetos!$K38/_xlfn.XLOOKUP(AG$2,Técnicos!$A$2:$A$100,IF(Projetos!AM38=1,Técnicos!$F$2:$F$100,IF(Projetos!AM38=2,Técnicos!$H$2:$H$100,Técnicos!$J$2:$J$100)),,0,1))</f>
        <v/>
      </c>
      <c r="AH39" s="15" t="str" cm="1">
        <f t="array" ref="AH39">IF(OR($B39="",AH$2=""),"",Projetos!$K38/_xlfn.XLOOKUP(AH$2,Técnicos!$A$2:$A$100,IF(Projetos!AN38=1,Técnicos!$F$2:$F$100,IF(Projetos!AN38=2,Técnicos!$H$2:$H$100,Técnicos!$J$2:$J$100)),,0,1))</f>
        <v/>
      </c>
      <c r="AI39" s="15" t="str" cm="1">
        <f t="array" ref="AI39">IF(OR($B39="",AI$2=""),"",Projetos!$K38/_xlfn.XLOOKUP(AI$2,Técnicos!$A$2:$A$100,IF(Projetos!AO38=1,Técnicos!$F$2:$F$100,IF(Projetos!AO38=2,Técnicos!$H$2:$H$100,Técnicos!$J$2:$J$100)),,0,1))</f>
        <v/>
      </c>
      <c r="AJ39" s="15" t="str" cm="1">
        <f t="array" ref="AJ39">IF(OR($B39="",AJ$2=""),"",Projetos!$K38/_xlfn.XLOOKUP(AJ$2,Técnicos!$A$2:$A$100,IF(Projetos!AP38=1,Técnicos!$F$2:$F$100,IF(Projetos!AP38=2,Técnicos!$H$2:$H$100,Técnicos!$J$2:$J$100)),,0,1))</f>
        <v/>
      </c>
      <c r="AK39" s="15" t="str" cm="1">
        <f t="array" ref="AK39">IF(OR($B39="",AK$2=""),"",Projetos!$K38/_xlfn.XLOOKUP(AK$2,Técnicos!$A$2:$A$100,IF(Projetos!AQ38=1,Técnicos!$F$2:$F$100,IF(Projetos!AQ38=2,Técnicos!$H$2:$H$100,Técnicos!$J$2:$J$100)),,0,1))</f>
        <v/>
      </c>
      <c r="AL39" s="15" t="str" cm="1">
        <f t="array" ref="AL39">IF(OR($B39="",AL$2=""),"",Projetos!$K38*_xlfn.XLOOKUP(AL$2,Técnicos!$A$2:$A$100,IF(Projetos!AR38=1,Técnicos!$F$2:$F$100,IF(Projetos!AR38=2,Técnicos!$H$2:$H$100,Técnicos!$J$2:$J$100)),,0,1))</f>
        <v/>
      </c>
      <c r="AM39" s="15" t="str" cm="1">
        <f t="array" ref="AM39">IF(OR($B39="",AM$2=""),"",Projetos!$K38*_xlfn.XLOOKUP(AM$2,Técnicos!$A$2:$A$100,IF(Projetos!AS38=1,Técnicos!$F$2:$F$100,IF(Projetos!AS38=2,Técnicos!$H$2:$H$100,Técnicos!$J$2:$J$100)),,0,1))</f>
        <v/>
      </c>
      <c r="AN39" s="15" t="str" cm="1">
        <f t="array" ref="AN39">IF(OR($B39="",AN$2=""),"",Projetos!$K38*_xlfn.XLOOKUP(AN$2,Técnicos!$A$2:$A$100,IF(Projetos!AT38=1,Técnicos!$F$2:$F$100,IF(Projetos!AT38=2,Técnicos!$H$2:$H$100,Técnicos!$J$2:$J$100)),,0,1))</f>
        <v/>
      </c>
      <c r="AO39" s="15" t="str" cm="1">
        <f t="array" ref="AO39">IF(OR($B39="",AO$2=""),"",Projetos!$K38*_xlfn.XLOOKUP(AO$2,Técnicos!$A$2:$A$100,IF(Projetos!AU38=1,Técnicos!$F$2:$F$100,IF(Projetos!AU38=2,Técnicos!$H$2:$H$100,Técnicos!$J$2:$J$100)),,0,1))</f>
        <v/>
      </c>
      <c r="AP39" s="15" t="str" cm="1">
        <f t="array" ref="AP39">IF(OR($B39="",AP$2=""),"",Projetos!$K38*_xlfn.XLOOKUP(AP$2,Técnicos!$A$2:$A$100,IF(Projetos!AV38=1,Técnicos!$F$2:$F$100,IF(Projetos!AV38=2,Técnicos!$H$2:$H$100,Técnicos!$J$2:$J$100)),,0,1))</f>
        <v/>
      </c>
      <c r="AQ39" s="15" t="str" cm="1">
        <f t="array" ref="AQ39">IF(OR($B39="",AQ$2=""),"",Projetos!$K38*_xlfn.XLOOKUP(AQ$2,Técnicos!$A$2:$A$100,IF(Projetos!AW38=1,Técnicos!$F$2:$F$100,IF(Projetos!AW38=2,Técnicos!$H$2:$H$100,Técnicos!$J$2:$J$100)),,0,1))</f>
        <v/>
      </c>
      <c r="AR39" s="15" t="str" cm="1">
        <f t="array" ref="AR39">IF(OR($B39="",AR$2=""),"",Projetos!$K38*_xlfn.XLOOKUP(AR$2,Técnicos!$A$2:$A$100,IF(Projetos!AX38=1,Técnicos!$F$2:$F$100,IF(Projetos!AX38=2,Técnicos!$H$2:$H$100,Técnicos!$J$2:$J$100)),,0,1))</f>
        <v/>
      </c>
      <c r="AS39" s="15" t="str" cm="1">
        <f t="array" ref="AS39">IF(OR($B39="",AS$2=""),"",Projetos!$K38*_xlfn.XLOOKUP(AS$2,Técnicos!$A$2:$A$100,IF(Projetos!AY38=1,Técnicos!$F$2:$F$100,IF(Projetos!AY38=2,Técnicos!$H$2:$H$100,Técnicos!$J$2:$J$100)),,0,1))</f>
        <v/>
      </c>
      <c r="AT39" s="15" t="str" cm="1">
        <f t="array" ref="AT39">IF(OR($B39="",AT$2=""),"",Projetos!$K38*_xlfn.XLOOKUP(AT$2,Técnicos!$A$2:$A$100,IF(Projetos!AZ38=1,Técnicos!$F$2:$F$100,IF(Projetos!AZ38=2,Técnicos!$H$2:$H$100,Técnicos!$J$2:$J$100)),,0,1))</f>
        <v/>
      </c>
      <c r="AU39" s="15" t="str" cm="1">
        <f t="array" ref="AU39">IF(OR($B39="",AU$2=""),"",Projetos!$K38*_xlfn.XLOOKUP(AU$2,Técnicos!$A$2:$A$100,IF(Projetos!BA38=1,Técnicos!$F$2:$F$100,IF(Projetos!BA38=2,Técnicos!$H$2:$H$100,Técnicos!$J$2:$J$100)),,0,1))</f>
        <v/>
      </c>
      <c r="AV39" s="15" t="str" cm="1">
        <f t="array" ref="AV39">IF(OR($B39="",AV$2=""),"",Projetos!$K38*_xlfn.XLOOKUP(AV$2,Técnicos!$A$2:$A$100,IF(Projetos!BB38=1,Técnicos!$F$2:$F$100,IF(Projetos!BB38=2,Técnicos!$H$2:$H$100,Técnicos!$J$2:$J$100)),,0,1))</f>
        <v/>
      </c>
      <c r="AW39" s="15" t="str" cm="1">
        <f t="array" ref="AW39">IF(OR($B39="",AW$2=""),"",Projetos!$K38*_xlfn.XLOOKUP(AW$2,Técnicos!$A$2:$A$100,IF(Projetos!BC38=1,Técnicos!$F$2:$F$100,IF(Projetos!BC38=2,Técnicos!$H$2:$H$100,Técnicos!$J$2:$J$100)),,0,1))</f>
        <v/>
      </c>
      <c r="AX39" s="15" t="str" cm="1">
        <f t="array" ref="AX39">IF(OR($B39="",AX$2=""),"",Projetos!$K38*_xlfn.XLOOKUP(AX$2,Técnicos!$A$2:$A$100,IF(Projetos!BD38=1,Técnicos!$F$2:$F$100,IF(Projetos!BD38=2,Técnicos!$H$2:$H$100,Técnicos!$J$2:$J$100)),,0,1))</f>
        <v/>
      </c>
      <c r="AY39" s="15" t="str" cm="1">
        <f t="array" ref="AY39">IF(OR($B39="",AY$2=""),"",Projetos!$K38*_xlfn.XLOOKUP(AY$2,Técnicos!$A$2:$A$100,IF(Projetos!BE38=1,Técnicos!$F$2:$F$100,IF(Projetos!BE38=2,Técnicos!$H$2:$H$100,Técnicos!$J$2:$J$100)),,0,1))</f>
        <v/>
      </c>
      <c r="AZ39" s="15" t="str" cm="1">
        <f t="array" ref="AZ39">IF(OR($B39="",AZ$2=""),"",Projetos!$K38*_xlfn.XLOOKUP(AZ$2,Técnicos!$A$2:$A$100,IF(Projetos!BF38=1,Técnicos!$F$2:$F$100,IF(Projetos!BF38=2,Técnicos!$H$2:$H$100,Técnicos!$J$2:$J$100)),,0,1))</f>
        <v/>
      </c>
      <c r="BA39" s="15" t="str" cm="1">
        <f t="array" ref="BA39">IF(OR($B39="",BA$2=""),"",Projetos!$K38*_xlfn.XLOOKUP(BA$2,Técnicos!$A$2:$A$100,IF(Projetos!BG38=1,Técnicos!$F$2:$F$100,IF(Projetos!BG38=2,Técnicos!$H$2:$H$100,Técnicos!$J$2:$J$100)),,0,1))</f>
        <v/>
      </c>
      <c r="BB39" s="15" t="str" cm="1">
        <f t="array" ref="BB39">IF(OR($B39="",BB$2=""),"",Projetos!$K38*_xlfn.XLOOKUP(BB$2,Técnicos!$A$2:$A$100,IF(Projetos!BH38=1,Técnicos!$F$2:$F$100,IF(Projetos!BH38=2,Técnicos!$H$2:$H$100,Técnicos!$J$2:$J$100)),,0,1))</f>
        <v/>
      </c>
      <c r="BC39" s="15" t="str" cm="1">
        <f t="array" ref="BC39">IF(OR($B39="",BC$2=""),"",Projetos!$K38*_xlfn.XLOOKUP(BC$2,Técnicos!$A$2:$A$100,IF(Projetos!BI38=1,Técnicos!$F$2:$F$100,IF(Projetos!BI38=2,Técnicos!$H$2:$H$100,Técnicos!$J$2:$J$100)),,0,1))</f>
        <v/>
      </c>
      <c r="BD39" s="15" t="str" cm="1">
        <f t="array" ref="BD39">IF(OR($B39="",BD$2=""),"",Projetos!$K38*_xlfn.XLOOKUP(BD$2,Técnicos!$A$2:$A$100,IF(Projetos!BJ38=1,Técnicos!$F$2:$F$100,IF(Projetos!BJ38=2,Técnicos!$H$2:$H$100,Técnicos!$J$2:$J$100)),,0,1))</f>
        <v/>
      </c>
      <c r="BE39" s="15" t="str" cm="1">
        <f t="array" ref="BE39">IF(OR($B39="",BE$2=""),"",Projetos!$K38*_xlfn.XLOOKUP(BE$2,Técnicos!$A$2:$A$100,IF(Projetos!BK38=1,Técnicos!$F$2:$F$100,IF(Projetos!BK38=2,Técnicos!$H$2:$H$100,Técnicos!$J$2:$J$100)),,0,1))</f>
        <v/>
      </c>
      <c r="BF39" s="15" t="str" cm="1">
        <f t="array" ref="BF39">IF(OR($B39="",BF$2=""),"",Projetos!$K38*_xlfn.XLOOKUP(BF$2,Técnicos!$A$2:$A$100,IF(Projetos!BL38=1,Técnicos!$F$2:$F$100,IF(Projetos!BL38=2,Técnicos!$H$2:$H$100,Técnicos!$J$2:$J$100)),,0,1))</f>
        <v/>
      </c>
      <c r="BG39" s="15" t="str" cm="1">
        <f t="array" ref="BG39">IF(OR($B39="",BG$2=""),"",Projetos!$K38*_xlfn.XLOOKUP(BG$2,Técnicos!$A$2:$A$100,IF(Projetos!BM38=1,Técnicos!$F$2:$F$100,IF(Projetos!BM38=2,Técnicos!$H$2:$H$100,Técnicos!$J$2:$J$100)),,0,1))</f>
        <v/>
      </c>
      <c r="BH39" s="15" t="str" cm="1">
        <f t="array" ref="BH39">IF(OR($B39="",BH$2=""),"",Projetos!$K38*_xlfn.XLOOKUP(BH$2,Técnicos!$A$2:$A$100,IF(Projetos!BN38=1,Técnicos!$F$2:$F$100,IF(Projetos!BN38=2,Técnicos!$H$2:$H$100,Técnicos!$J$2:$J$100)),,0,1))</f>
        <v/>
      </c>
      <c r="BI39" s="15" t="str" cm="1">
        <f t="array" ref="BI39">IF(OR($B39="",BI$2=""),"",Projetos!$K38*_xlfn.XLOOKUP(BI$2,Técnicos!$A$2:$A$100,IF(Projetos!BO38=1,Técnicos!$F$2:$F$100,IF(Projetos!BO38=2,Técnicos!$H$2:$H$100,Técnicos!$J$2:$J$100)),,0,1))</f>
        <v/>
      </c>
      <c r="BJ39" s="15" t="str" cm="1">
        <f t="array" ref="BJ39">IF(OR($B39="",BJ$2=""),"",Projetos!$K38*_xlfn.XLOOKUP(BJ$2,Técnicos!$A$2:$A$100,IF(Projetos!BP38=1,Técnicos!$F$2:$F$100,IF(Projetos!BP38=2,Técnicos!$H$2:$H$100,Técnicos!$J$2:$J$100)),,0,1))</f>
        <v/>
      </c>
      <c r="BK39" s="15" t="str" cm="1">
        <f t="array" ref="BK39">IF(OR($B39="",BK$2=""),"",Projetos!$K38*_xlfn.XLOOKUP(BK$2,Técnicos!$A$2:$A$100,IF(Projetos!BQ38=1,Técnicos!$F$2:$F$100,IF(Projetos!BQ38=2,Técnicos!$H$2:$H$100,Técnicos!$J$2:$J$100)),,0,1))</f>
        <v/>
      </c>
      <c r="BL39" s="15" t="str" cm="1">
        <f t="array" ref="BL39">IF(OR($B39="",BL$2=""),"",Projetos!$K38*_xlfn.XLOOKUP(BL$2,Técnicos!$A$2:$A$100,IF(Projetos!BR38=1,Técnicos!$F$2:$F$100,IF(Projetos!BR38=2,Técnicos!$H$2:$H$100,Técnicos!$J$2:$J$100)),,0,1))</f>
        <v/>
      </c>
      <c r="BM39" s="15" t="str" cm="1">
        <f t="array" ref="BM39">IF(OR($B39="",BM$2=""),"",Projetos!$K38*_xlfn.XLOOKUP(BM$2,Técnicos!$A$2:$A$100,IF(Projetos!BS38=1,Técnicos!$F$2:$F$100,IF(Projetos!BS38=2,Técnicos!$H$2:$H$100,Técnicos!$J$2:$J$100)),,0,1))</f>
        <v/>
      </c>
      <c r="BN39" s="15" t="str" cm="1">
        <f t="array" ref="BN39">IF(OR($B39="",BN$2=""),"",Projetos!$K38*_xlfn.XLOOKUP(BN$2,Técnicos!$A$2:$A$100,IF(Projetos!BT38=1,Técnicos!$F$2:$F$100,IF(Projetos!BT38=2,Técnicos!$H$2:$H$100,Técnicos!$J$2:$J$100)),,0,1))</f>
        <v/>
      </c>
      <c r="BO39" s="15" t="str" cm="1">
        <f t="array" ref="BO39">IF(OR($B39="",BO$2=""),"",Projetos!$K38*_xlfn.XLOOKUP(BO$2,Técnicos!$A$2:$A$100,IF(Projetos!BU38=1,Técnicos!$F$2:$F$100,IF(Projetos!BU38=2,Técnicos!$H$2:$H$100,Técnicos!$J$2:$J$100)),,0,1))</f>
        <v/>
      </c>
      <c r="BP39" s="15" t="str" cm="1">
        <f t="array" ref="BP39">IF(OR($B39="",BP$2=""),"",Projetos!$K38*_xlfn.XLOOKUP(BP$2,Técnicos!$A$2:$A$100,IF(Projetos!BV38=1,Técnicos!$F$2:$F$100,IF(Projetos!BV38=2,Técnicos!$H$2:$H$100,Técnicos!$J$2:$J$100)),,0,1))</f>
        <v/>
      </c>
      <c r="BQ39" s="15" t="str" cm="1">
        <f t="array" ref="BQ39">IF(OR($B39="",BQ$2=""),"",Projetos!$K38*_xlfn.XLOOKUP(BQ$2,Técnicos!$A$2:$A$100,IF(Projetos!BW38=1,Técnicos!$F$2:$F$100,IF(Projetos!BW38=2,Técnicos!$H$2:$H$100,Técnicos!$J$2:$J$100)),,0,1))</f>
        <v/>
      </c>
    </row>
    <row r="40" spans="2:69" x14ac:dyDescent="0.3">
      <c r="C40" s="15" t="str" cm="1">
        <f t="array" ref="C40">IF(OR($B40="",C$2=""),"",Projetos!$K39/_xlfn.XLOOKUP(C$2,Técnicos!$A$2:$A$100,IF(Projetos!I39=1,Técnicos!$F$2:$F$100,IF(Projetos!I39=2,Técnicos!$H$2:$H$100,Técnicos!$J$2:$J$100)),,0,1))</f>
        <v/>
      </c>
      <c r="D40" s="15" t="str" cm="1">
        <f t="array" ref="D40">IF(OR($B40="",D$2=""),"",Projetos!$K39/_xlfn.XLOOKUP(D$2,Técnicos!$A$2:$A$100,IF(Projetos!J39=1,Técnicos!$F$2:$F$100,IF(Projetos!J39=2,Técnicos!$H$2:$H$100,Técnicos!$J$2:$J$100)),,0,1))</f>
        <v/>
      </c>
      <c r="E40" s="15" t="str" cm="1">
        <f t="array" ref="E40">IF(OR($B40="",E$2=""),"",Projetos!$K39/_xlfn.XLOOKUP(E$2,Técnicos!$A$2:$A$100,IF(Projetos!K39=1,Técnicos!$F$2:$F$100,IF(Projetos!K39=2,Técnicos!$H$2:$H$100,Técnicos!$J$2:$J$100)),,0,1))</f>
        <v/>
      </c>
      <c r="F40" s="15" t="str" cm="1">
        <f t="array" ref="F40">IF(OR($B40="",F$2=""),"",Projetos!$K39/_xlfn.XLOOKUP(F$2,Técnicos!$A$2:$A$100,IF(Projetos!L39=1,Técnicos!$F$2:$F$100,IF(Projetos!L39=2,Técnicos!$H$2:$H$100,Técnicos!$J$2:$J$100)),,0,1))</f>
        <v/>
      </c>
      <c r="G40" s="15" t="str" cm="1">
        <f t="array" ref="G40">IF(OR($B40="",G$2=""),"",Projetos!$K39/_xlfn.XLOOKUP(G$2,Técnicos!$A$2:$A$100,IF(Projetos!M39=1,Técnicos!$F$2:$F$100,IF(Projetos!M39=2,Técnicos!$H$2:$H$100,Técnicos!$J$2:$J$100)),,0,1))</f>
        <v/>
      </c>
      <c r="H40" s="15" t="str" cm="1">
        <f t="array" ref="H40">IF(OR($B40="",H$2=""),"",Projetos!$K39/_xlfn.XLOOKUP(H$2,Técnicos!$A$2:$A$100,IF(Projetos!N39=1,Técnicos!$F$2:$F$100,IF(Projetos!N39=2,Técnicos!$H$2:$H$100,Técnicos!$J$2:$J$100)),,0,1))</f>
        <v/>
      </c>
      <c r="I40" s="15" t="str" cm="1">
        <f t="array" ref="I40">IF(OR($B40="",I$2=""),"",Projetos!$K39/_xlfn.XLOOKUP(I$2,Técnicos!$A$2:$A$100,IF(Projetos!O39=1,Técnicos!$F$2:$F$100,IF(Projetos!O39=2,Técnicos!$H$2:$H$100,Técnicos!$J$2:$J$100)),,0,1))</f>
        <v/>
      </c>
      <c r="J40" s="15" t="str" cm="1">
        <f t="array" ref="J40">IF(OR($B40="",J$2=""),"",Projetos!$K39/_xlfn.XLOOKUP(J$2,Técnicos!$A$2:$A$100,IF(Projetos!P39=1,Técnicos!$F$2:$F$100,IF(Projetos!P39=2,Técnicos!$H$2:$H$100,Técnicos!$J$2:$J$100)),,0,1))</f>
        <v/>
      </c>
      <c r="K40" s="15" t="str" cm="1">
        <f t="array" ref="K40">IF(OR($B40="",K$2=""),"",Projetos!$K39/_xlfn.XLOOKUP(K$2,Técnicos!$A$2:$A$100,IF(Projetos!Q39=1,Técnicos!$F$2:$F$100,IF(Projetos!Q39=2,Técnicos!$H$2:$H$100,Técnicos!$J$2:$J$100)),,0,1))</f>
        <v/>
      </c>
      <c r="L40" s="15" t="str" cm="1">
        <f t="array" ref="L40">IF(OR($B40="",L$2=""),"",Projetos!$K39/_xlfn.XLOOKUP(L$2,Técnicos!$A$2:$A$100,IF(Projetos!R39=1,Técnicos!$F$2:$F$100,IF(Projetos!R39=2,Técnicos!$H$2:$H$100,Técnicos!$J$2:$J$100)),,0,1))</f>
        <v/>
      </c>
      <c r="M40" s="15" t="str" cm="1">
        <f t="array" ref="M40">IF(OR($B40="",M$2=""),"",Projetos!$K39/_xlfn.XLOOKUP(M$2,Técnicos!$A$2:$A$100,IF(Projetos!S39=1,Técnicos!$F$2:$F$100,IF(Projetos!S39=2,Técnicos!$H$2:$H$100,Técnicos!$J$2:$J$100)),,0,1))</f>
        <v/>
      </c>
      <c r="N40" s="15" t="str" cm="1">
        <f t="array" ref="N40">IF(OR($B40="",N$2=""),"",Projetos!$K39/_xlfn.XLOOKUP(N$2,Técnicos!$A$2:$A$100,IF(Projetos!T39=1,Técnicos!$F$2:$F$100,IF(Projetos!T39=2,Técnicos!$H$2:$H$100,Técnicos!$J$2:$J$100)),,0,1))</f>
        <v/>
      </c>
      <c r="O40" s="15" t="str" cm="1">
        <f t="array" ref="O40">IF(OR($B40="",O$2=""),"",Projetos!$K39/_xlfn.XLOOKUP(O$2,Técnicos!$A$2:$A$100,IF(Projetos!U39=1,Técnicos!$F$2:$F$100,IF(Projetos!U39=2,Técnicos!$H$2:$H$100,Técnicos!$J$2:$J$100)),,0,1))</f>
        <v/>
      </c>
      <c r="P40" s="15" t="str" cm="1">
        <f t="array" ref="P40">IF(OR($B40="",P$2=""),"",Projetos!$K39/_xlfn.XLOOKUP(P$2,Técnicos!$A$2:$A$100,IF(Projetos!V39=1,Técnicos!$F$2:$F$100,IF(Projetos!V39=2,Técnicos!$H$2:$H$100,Técnicos!$J$2:$J$100)),,0,1))</f>
        <v/>
      </c>
      <c r="Q40" s="15" t="str" cm="1">
        <f t="array" ref="Q40">IF(OR($B40="",Q$2=""),"",Projetos!$K39/_xlfn.XLOOKUP(Q$2,Técnicos!$A$2:$A$100,IF(Projetos!W39=1,Técnicos!$F$2:$F$100,IF(Projetos!W39=2,Técnicos!$H$2:$H$100,Técnicos!$J$2:$J$100)),,0,1))</f>
        <v/>
      </c>
      <c r="R40" s="15" t="str" cm="1">
        <f t="array" ref="R40">IF(OR($B40="",R$2=""),"",Projetos!$K39/_xlfn.XLOOKUP(R$2,Técnicos!$A$2:$A$100,IF(Projetos!X39=1,Técnicos!$F$2:$F$100,IF(Projetos!X39=2,Técnicos!$H$2:$H$100,Técnicos!$J$2:$J$100)),,0,1))</f>
        <v/>
      </c>
      <c r="S40" s="15" t="str" cm="1">
        <f t="array" ref="S40">IF(OR($B40="",S$2=""),"",Projetos!$K39/_xlfn.XLOOKUP(S$2,Técnicos!$A$2:$A$100,IF(Projetos!Y39=1,Técnicos!$F$2:$F$100,IF(Projetos!Y39=2,Técnicos!$H$2:$H$100,Técnicos!$J$2:$J$100)),,0,1))</f>
        <v/>
      </c>
      <c r="T40" s="15" t="str" cm="1">
        <f t="array" ref="T40">IF(OR($B40="",T$2=""),"",Projetos!$K39/_xlfn.XLOOKUP(T$2,Técnicos!$A$2:$A$100,IF(Projetos!Z39=1,Técnicos!$F$2:$F$100,IF(Projetos!Z39=2,Técnicos!$H$2:$H$100,Técnicos!$J$2:$J$100)),,0,1))</f>
        <v/>
      </c>
      <c r="U40" s="15" t="str" cm="1">
        <f t="array" ref="U40">IF(OR($B40="",U$2=""),"",Projetos!$K39/_xlfn.XLOOKUP(U$2,Técnicos!$A$2:$A$100,IF(Projetos!AA39=1,Técnicos!$F$2:$F$100,IF(Projetos!AA39=2,Técnicos!$H$2:$H$100,Técnicos!$J$2:$J$100)),,0,1))</f>
        <v/>
      </c>
      <c r="V40" s="15" t="str" cm="1">
        <f t="array" ref="V40">IF(OR($B40="",V$2=""),"",Projetos!$K39/_xlfn.XLOOKUP(V$2,Técnicos!$A$2:$A$100,IF(Projetos!AB39=1,Técnicos!$F$2:$F$100,IF(Projetos!AB39=2,Técnicos!$H$2:$H$100,Técnicos!$J$2:$J$100)),,0,1))</f>
        <v/>
      </c>
      <c r="W40" s="15" t="str" cm="1">
        <f t="array" ref="W40">IF(OR($B40="",W$2=""),"",Projetos!$K39/_xlfn.XLOOKUP(W$2,Técnicos!$A$2:$A$100,IF(Projetos!AC39=1,Técnicos!$F$2:$F$100,IF(Projetos!AC39=2,Técnicos!$H$2:$H$100,Técnicos!$J$2:$J$100)),,0,1))</f>
        <v/>
      </c>
      <c r="X40" s="15" t="str" cm="1">
        <f t="array" ref="X40">IF(OR($B40="",X$2=""),"",Projetos!$K39/_xlfn.XLOOKUP(X$2,Técnicos!$A$2:$A$100,IF(Projetos!AD39=1,Técnicos!$F$2:$F$100,IF(Projetos!AD39=2,Técnicos!$H$2:$H$100,Técnicos!$J$2:$J$100)),,0,1))</f>
        <v/>
      </c>
      <c r="Y40" s="15" t="str" cm="1">
        <f t="array" ref="Y40">IF(OR($B40="",Y$2=""),"",Projetos!$K39/_xlfn.XLOOKUP(Y$2,Técnicos!$A$2:$A$100,IF(Projetos!AE39=1,Técnicos!$F$2:$F$100,IF(Projetos!AE39=2,Técnicos!$H$2:$H$100,Técnicos!$J$2:$J$100)),,0,1))</f>
        <v/>
      </c>
      <c r="Z40" s="15" t="str" cm="1">
        <f t="array" ref="Z40">IF(OR($B40="",Z$2=""),"",Projetos!$K39/_xlfn.XLOOKUP(Z$2,Técnicos!$A$2:$A$100,IF(Projetos!AF39=1,Técnicos!$F$2:$F$100,IF(Projetos!AF39=2,Técnicos!$H$2:$H$100,Técnicos!$J$2:$J$100)),,0,1))</f>
        <v/>
      </c>
      <c r="AA40" s="15" t="str" cm="1">
        <f t="array" ref="AA40">IF(OR($B40="",AA$2=""),"",Projetos!$K39/_xlfn.XLOOKUP(AA$2,Técnicos!$A$2:$A$100,IF(Projetos!AG39=1,Técnicos!$F$2:$F$100,IF(Projetos!AG39=2,Técnicos!$H$2:$H$100,Técnicos!$J$2:$J$100)),,0,1))</f>
        <v/>
      </c>
      <c r="AB40" s="15" t="str" cm="1">
        <f t="array" ref="AB40">IF(OR($B40="",AB$2=""),"",Projetos!$K39/_xlfn.XLOOKUP(AB$2,Técnicos!$A$2:$A$100,IF(Projetos!AH39=1,Técnicos!$F$2:$F$100,IF(Projetos!AH39=2,Técnicos!$H$2:$H$100,Técnicos!$J$2:$J$100)),,0,1))</f>
        <v/>
      </c>
      <c r="AC40" s="15" t="str" cm="1">
        <f t="array" ref="AC40">IF(OR($B40="",AC$2=""),"",Projetos!$K39/_xlfn.XLOOKUP(AC$2,Técnicos!$A$2:$A$100,IF(Projetos!AI39=1,Técnicos!$F$2:$F$100,IF(Projetos!AI39=2,Técnicos!$H$2:$H$100,Técnicos!$J$2:$J$100)),,0,1))</f>
        <v/>
      </c>
      <c r="AD40" s="15" t="str" cm="1">
        <f t="array" ref="AD40">IF(OR($B40="",AD$2=""),"",Projetos!$K39/_xlfn.XLOOKUP(AD$2,Técnicos!$A$2:$A$100,IF(Projetos!AJ39=1,Técnicos!$F$2:$F$100,IF(Projetos!AJ39=2,Técnicos!$H$2:$H$100,Técnicos!$J$2:$J$100)),,0,1))</f>
        <v/>
      </c>
      <c r="AE40" s="15" t="str" cm="1">
        <f t="array" ref="AE40">IF(OR($B40="",AE$2=""),"",Projetos!$K39/_xlfn.XLOOKUP(AE$2,Técnicos!$A$2:$A$100,IF(Projetos!AK39=1,Técnicos!$F$2:$F$100,IF(Projetos!AK39=2,Técnicos!$H$2:$H$100,Técnicos!$J$2:$J$100)),,0,1))</f>
        <v/>
      </c>
      <c r="AF40" s="15" t="str" cm="1">
        <f t="array" ref="AF40">IF(OR($B40="",AF$2=""),"",Projetos!$K39/_xlfn.XLOOKUP(AF$2,Técnicos!$A$2:$A$100,IF(Projetos!AL39=1,Técnicos!$F$2:$F$100,IF(Projetos!AL39=2,Técnicos!$H$2:$H$100,Técnicos!$J$2:$J$100)),,0,1))</f>
        <v/>
      </c>
      <c r="AG40" s="15" t="str" cm="1">
        <f t="array" ref="AG40">IF(OR($B40="",AG$2=""),"",Projetos!$K39/_xlfn.XLOOKUP(AG$2,Técnicos!$A$2:$A$100,IF(Projetos!AM39=1,Técnicos!$F$2:$F$100,IF(Projetos!AM39=2,Técnicos!$H$2:$H$100,Técnicos!$J$2:$J$100)),,0,1))</f>
        <v/>
      </c>
      <c r="AH40" s="15" t="str" cm="1">
        <f t="array" ref="AH40">IF(OR($B40="",AH$2=""),"",Projetos!$K39/_xlfn.XLOOKUP(AH$2,Técnicos!$A$2:$A$100,IF(Projetos!AN39=1,Técnicos!$F$2:$F$100,IF(Projetos!AN39=2,Técnicos!$H$2:$H$100,Técnicos!$J$2:$J$100)),,0,1))</f>
        <v/>
      </c>
      <c r="AI40" s="15" t="str" cm="1">
        <f t="array" ref="AI40">IF(OR($B40="",AI$2=""),"",Projetos!$K39/_xlfn.XLOOKUP(AI$2,Técnicos!$A$2:$A$100,IF(Projetos!AO39=1,Técnicos!$F$2:$F$100,IF(Projetos!AO39=2,Técnicos!$H$2:$H$100,Técnicos!$J$2:$J$100)),,0,1))</f>
        <v/>
      </c>
      <c r="AJ40" s="15" t="str" cm="1">
        <f t="array" ref="AJ40">IF(OR($B40="",AJ$2=""),"",Projetos!$K39/_xlfn.XLOOKUP(AJ$2,Técnicos!$A$2:$A$100,IF(Projetos!AP39=1,Técnicos!$F$2:$F$100,IF(Projetos!AP39=2,Técnicos!$H$2:$H$100,Técnicos!$J$2:$J$100)),,0,1))</f>
        <v/>
      </c>
      <c r="AK40" s="15" t="str" cm="1">
        <f t="array" ref="AK40">IF(OR($B40="",AK$2=""),"",Projetos!$K39/_xlfn.XLOOKUP(AK$2,Técnicos!$A$2:$A$100,IF(Projetos!AQ39=1,Técnicos!$F$2:$F$100,IF(Projetos!AQ39=2,Técnicos!$H$2:$H$100,Técnicos!$J$2:$J$100)),,0,1))</f>
        <v/>
      </c>
      <c r="AL40" s="15" t="str" cm="1">
        <f t="array" ref="AL40">IF(OR($B40="",AL$2=""),"",Projetos!$K39*_xlfn.XLOOKUP(AL$2,Técnicos!$A$2:$A$100,IF(Projetos!AR39=1,Técnicos!$F$2:$F$100,IF(Projetos!AR39=2,Técnicos!$H$2:$H$100,Técnicos!$J$2:$J$100)),,0,1))</f>
        <v/>
      </c>
      <c r="AM40" s="15" t="str" cm="1">
        <f t="array" ref="AM40">IF(OR($B40="",AM$2=""),"",Projetos!$K39*_xlfn.XLOOKUP(AM$2,Técnicos!$A$2:$A$100,IF(Projetos!AS39=1,Técnicos!$F$2:$F$100,IF(Projetos!AS39=2,Técnicos!$H$2:$H$100,Técnicos!$J$2:$J$100)),,0,1))</f>
        <v/>
      </c>
      <c r="AN40" s="15" t="str" cm="1">
        <f t="array" ref="AN40">IF(OR($B40="",AN$2=""),"",Projetos!$K39*_xlfn.XLOOKUP(AN$2,Técnicos!$A$2:$A$100,IF(Projetos!AT39=1,Técnicos!$F$2:$F$100,IF(Projetos!AT39=2,Técnicos!$H$2:$H$100,Técnicos!$J$2:$J$100)),,0,1))</f>
        <v/>
      </c>
      <c r="AO40" s="15" t="str" cm="1">
        <f t="array" ref="AO40">IF(OR($B40="",AO$2=""),"",Projetos!$K39*_xlfn.XLOOKUP(AO$2,Técnicos!$A$2:$A$100,IF(Projetos!AU39=1,Técnicos!$F$2:$F$100,IF(Projetos!AU39=2,Técnicos!$H$2:$H$100,Técnicos!$J$2:$J$100)),,0,1))</f>
        <v/>
      </c>
      <c r="AP40" s="15" t="str" cm="1">
        <f t="array" ref="AP40">IF(OR($B40="",AP$2=""),"",Projetos!$K39*_xlfn.XLOOKUP(AP$2,Técnicos!$A$2:$A$100,IF(Projetos!AV39=1,Técnicos!$F$2:$F$100,IF(Projetos!AV39=2,Técnicos!$H$2:$H$100,Técnicos!$J$2:$J$100)),,0,1))</f>
        <v/>
      </c>
      <c r="AQ40" s="15" t="str" cm="1">
        <f t="array" ref="AQ40">IF(OR($B40="",AQ$2=""),"",Projetos!$K39*_xlfn.XLOOKUP(AQ$2,Técnicos!$A$2:$A$100,IF(Projetos!AW39=1,Técnicos!$F$2:$F$100,IF(Projetos!AW39=2,Técnicos!$H$2:$H$100,Técnicos!$J$2:$J$100)),,0,1))</f>
        <v/>
      </c>
      <c r="AR40" s="15" t="str" cm="1">
        <f t="array" ref="AR40">IF(OR($B40="",AR$2=""),"",Projetos!$K39*_xlfn.XLOOKUP(AR$2,Técnicos!$A$2:$A$100,IF(Projetos!AX39=1,Técnicos!$F$2:$F$100,IF(Projetos!AX39=2,Técnicos!$H$2:$H$100,Técnicos!$J$2:$J$100)),,0,1))</f>
        <v/>
      </c>
      <c r="AS40" s="15" t="str" cm="1">
        <f t="array" ref="AS40">IF(OR($B40="",AS$2=""),"",Projetos!$K39*_xlfn.XLOOKUP(AS$2,Técnicos!$A$2:$A$100,IF(Projetos!AY39=1,Técnicos!$F$2:$F$100,IF(Projetos!AY39=2,Técnicos!$H$2:$H$100,Técnicos!$J$2:$J$100)),,0,1))</f>
        <v/>
      </c>
      <c r="AT40" s="15" t="str" cm="1">
        <f t="array" ref="AT40">IF(OR($B40="",AT$2=""),"",Projetos!$K39*_xlfn.XLOOKUP(AT$2,Técnicos!$A$2:$A$100,IF(Projetos!AZ39=1,Técnicos!$F$2:$F$100,IF(Projetos!AZ39=2,Técnicos!$H$2:$H$100,Técnicos!$J$2:$J$100)),,0,1))</f>
        <v/>
      </c>
      <c r="AU40" s="15" t="str" cm="1">
        <f t="array" ref="AU40">IF(OR($B40="",AU$2=""),"",Projetos!$K39*_xlfn.XLOOKUP(AU$2,Técnicos!$A$2:$A$100,IF(Projetos!BA39=1,Técnicos!$F$2:$F$100,IF(Projetos!BA39=2,Técnicos!$H$2:$H$100,Técnicos!$J$2:$J$100)),,0,1))</f>
        <v/>
      </c>
      <c r="AV40" s="15" t="str" cm="1">
        <f t="array" ref="AV40">IF(OR($B40="",AV$2=""),"",Projetos!$K39*_xlfn.XLOOKUP(AV$2,Técnicos!$A$2:$A$100,IF(Projetos!BB39=1,Técnicos!$F$2:$F$100,IF(Projetos!BB39=2,Técnicos!$H$2:$H$100,Técnicos!$J$2:$J$100)),,0,1))</f>
        <v/>
      </c>
      <c r="AW40" s="15" t="str" cm="1">
        <f t="array" ref="AW40">IF(OR($B40="",AW$2=""),"",Projetos!$K39*_xlfn.XLOOKUP(AW$2,Técnicos!$A$2:$A$100,IF(Projetos!BC39=1,Técnicos!$F$2:$F$100,IF(Projetos!BC39=2,Técnicos!$H$2:$H$100,Técnicos!$J$2:$J$100)),,0,1))</f>
        <v/>
      </c>
      <c r="AX40" s="15" t="str" cm="1">
        <f t="array" ref="AX40">IF(OR($B40="",AX$2=""),"",Projetos!$K39*_xlfn.XLOOKUP(AX$2,Técnicos!$A$2:$A$100,IF(Projetos!BD39=1,Técnicos!$F$2:$F$100,IF(Projetos!BD39=2,Técnicos!$H$2:$H$100,Técnicos!$J$2:$J$100)),,0,1))</f>
        <v/>
      </c>
      <c r="AY40" s="15" t="str" cm="1">
        <f t="array" ref="AY40">IF(OR($B40="",AY$2=""),"",Projetos!$K39*_xlfn.XLOOKUP(AY$2,Técnicos!$A$2:$A$100,IF(Projetos!BE39=1,Técnicos!$F$2:$F$100,IF(Projetos!BE39=2,Técnicos!$H$2:$H$100,Técnicos!$J$2:$J$100)),,0,1))</f>
        <v/>
      </c>
      <c r="AZ40" s="15" t="str" cm="1">
        <f t="array" ref="AZ40">IF(OR($B40="",AZ$2=""),"",Projetos!$K39*_xlfn.XLOOKUP(AZ$2,Técnicos!$A$2:$A$100,IF(Projetos!BF39=1,Técnicos!$F$2:$F$100,IF(Projetos!BF39=2,Técnicos!$H$2:$H$100,Técnicos!$J$2:$J$100)),,0,1))</f>
        <v/>
      </c>
      <c r="BA40" s="15" t="str" cm="1">
        <f t="array" ref="BA40">IF(OR($B40="",BA$2=""),"",Projetos!$K39*_xlfn.XLOOKUP(BA$2,Técnicos!$A$2:$A$100,IF(Projetos!BG39=1,Técnicos!$F$2:$F$100,IF(Projetos!BG39=2,Técnicos!$H$2:$H$100,Técnicos!$J$2:$J$100)),,0,1))</f>
        <v/>
      </c>
      <c r="BB40" s="15" t="str" cm="1">
        <f t="array" ref="BB40">IF(OR($B40="",BB$2=""),"",Projetos!$K39*_xlfn.XLOOKUP(BB$2,Técnicos!$A$2:$A$100,IF(Projetos!BH39=1,Técnicos!$F$2:$F$100,IF(Projetos!BH39=2,Técnicos!$H$2:$H$100,Técnicos!$J$2:$J$100)),,0,1))</f>
        <v/>
      </c>
      <c r="BC40" s="15" t="str" cm="1">
        <f t="array" ref="BC40">IF(OR($B40="",BC$2=""),"",Projetos!$K39*_xlfn.XLOOKUP(BC$2,Técnicos!$A$2:$A$100,IF(Projetos!BI39=1,Técnicos!$F$2:$F$100,IF(Projetos!BI39=2,Técnicos!$H$2:$H$100,Técnicos!$J$2:$J$100)),,0,1))</f>
        <v/>
      </c>
      <c r="BD40" s="15" t="str" cm="1">
        <f t="array" ref="BD40">IF(OR($B40="",BD$2=""),"",Projetos!$K39*_xlfn.XLOOKUP(BD$2,Técnicos!$A$2:$A$100,IF(Projetos!BJ39=1,Técnicos!$F$2:$F$100,IF(Projetos!BJ39=2,Técnicos!$H$2:$H$100,Técnicos!$J$2:$J$100)),,0,1))</f>
        <v/>
      </c>
      <c r="BE40" s="15" t="str" cm="1">
        <f t="array" ref="BE40">IF(OR($B40="",BE$2=""),"",Projetos!$K39*_xlfn.XLOOKUP(BE$2,Técnicos!$A$2:$A$100,IF(Projetos!BK39=1,Técnicos!$F$2:$F$100,IF(Projetos!BK39=2,Técnicos!$H$2:$H$100,Técnicos!$J$2:$J$100)),,0,1))</f>
        <v/>
      </c>
      <c r="BF40" s="15" t="str" cm="1">
        <f t="array" ref="BF40">IF(OR($B40="",BF$2=""),"",Projetos!$K39*_xlfn.XLOOKUP(BF$2,Técnicos!$A$2:$A$100,IF(Projetos!BL39=1,Técnicos!$F$2:$F$100,IF(Projetos!BL39=2,Técnicos!$H$2:$H$100,Técnicos!$J$2:$J$100)),,0,1))</f>
        <v/>
      </c>
      <c r="BG40" s="15" t="str" cm="1">
        <f t="array" ref="BG40">IF(OR($B40="",BG$2=""),"",Projetos!$K39*_xlfn.XLOOKUP(BG$2,Técnicos!$A$2:$A$100,IF(Projetos!BM39=1,Técnicos!$F$2:$F$100,IF(Projetos!BM39=2,Técnicos!$H$2:$H$100,Técnicos!$J$2:$J$100)),,0,1))</f>
        <v/>
      </c>
      <c r="BH40" s="15" t="str" cm="1">
        <f t="array" ref="BH40">IF(OR($B40="",BH$2=""),"",Projetos!$K39*_xlfn.XLOOKUP(BH$2,Técnicos!$A$2:$A$100,IF(Projetos!BN39=1,Técnicos!$F$2:$F$100,IF(Projetos!BN39=2,Técnicos!$H$2:$H$100,Técnicos!$J$2:$J$100)),,0,1))</f>
        <v/>
      </c>
      <c r="BI40" s="15" t="str" cm="1">
        <f t="array" ref="BI40">IF(OR($B40="",BI$2=""),"",Projetos!$K39*_xlfn.XLOOKUP(BI$2,Técnicos!$A$2:$A$100,IF(Projetos!BO39=1,Técnicos!$F$2:$F$100,IF(Projetos!BO39=2,Técnicos!$H$2:$H$100,Técnicos!$J$2:$J$100)),,0,1))</f>
        <v/>
      </c>
      <c r="BJ40" s="15" t="str" cm="1">
        <f t="array" ref="BJ40">IF(OR($B40="",BJ$2=""),"",Projetos!$K39*_xlfn.XLOOKUP(BJ$2,Técnicos!$A$2:$A$100,IF(Projetos!BP39=1,Técnicos!$F$2:$F$100,IF(Projetos!BP39=2,Técnicos!$H$2:$H$100,Técnicos!$J$2:$J$100)),,0,1))</f>
        <v/>
      </c>
      <c r="BK40" s="15" t="str" cm="1">
        <f t="array" ref="BK40">IF(OR($B40="",BK$2=""),"",Projetos!$K39*_xlfn.XLOOKUP(BK$2,Técnicos!$A$2:$A$100,IF(Projetos!BQ39=1,Técnicos!$F$2:$F$100,IF(Projetos!BQ39=2,Técnicos!$H$2:$H$100,Técnicos!$J$2:$J$100)),,0,1))</f>
        <v/>
      </c>
      <c r="BL40" s="15" t="str" cm="1">
        <f t="array" ref="BL40">IF(OR($B40="",BL$2=""),"",Projetos!$K39*_xlfn.XLOOKUP(BL$2,Técnicos!$A$2:$A$100,IF(Projetos!BR39=1,Técnicos!$F$2:$F$100,IF(Projetos!BR39=2,Técnicos!$H$2:$H$100,Técnicos!$J$2:$J$100)),,0,1))</f>
        <v/>
      </c>
      <c r="BM40" s="15" t="str" cm="1">
        <f t="array" ref="BM40">IF(OR($B40="",BM$2=""),"",Projetos!$K39*_xlfn.XLOOKUP(BM$2,Técnicos!$A$2:$A$100,IF(Projetos!BS39=1,Técnicos!$F$2:$F$100,IF(Projetos!BS39=2,Técnicos!$H$2:$H$100,Técnicos!$J$2:$J$100)),,0,1))</f>
        <v/>
      </c>
      <c r="BN40" s="15" t="str" cm="1">
        <f t="array" ref="BN40">IF(OR($B40="",BN$2=""),"",Projetos!$K39*_xlfn.XLOOKUP(BN$2,Técnicos!$A$2:$A$100,IF(Projetos!BT39=1,Técnicos!$F$2:$F$100,IF(Projetos!BT39=2,Técnicos!$H$2:$H$100,Técnicos!$J$2:$J$100)),,0,1))</f>
        <v/>
      </c>
      <c r="BO40" s="15" t="str" cm="1">
        <f t="array" ref="BO40">IF(OR($B40="",BO$2=""),"",Projetos!$K39*_xlfn.XLOOKUP(BO$2,Técnicos!$A$2:$A$100,IF(Projetos!BU39=1,Técnicos!$F$2:$F$100,IF(Projetos!BU39=2,Técnicos!$H$2:$H$100,Técnicos!$J$2:$J$100)),,0,1))</f>
        <v/>
      </c>
      <c r="BP40" s="15" t="str" cm="1">
        <f t="array" ref="BP40">IF(OR($B40="",BP$2=""),"",Projetos!$K39*_xlfn.XLOOKUP(BP$2,Técnicos!$A$2:$A$100,IF(Projetos!BV39=1,Técnicos!$F$2:$F$100,IF(Projetos!BV39=2,Técnicos!$H$2:$H$100,Técnicos!$J$2:$J$100)),,0,1))</f>
        <v/>
      </c>
      <c r="BQ40" s="15" t="str" cm="1">
        <f t="array" ref="BQ40">IF(OR($B40="",BQ$2=""),"",Projetos!$K39*_xlfn.XLOOKUP(BQ$2,Técnicos!$A$2:$A$100,IF(Projetos!BW39=1,Técnicos!$F$2:$F$100,IF(Projetos!BW39=2,Técnicos!$H$2:$H$100,Técnicos!$J$2:$J$100)),,0,1))</f>
        <v/>
      </c>
    </row>
    <row r="41" spans="2:69" x14ac:dyDescent="0.3">
      <c r="C41" s="15" t="str" cm="1">
        <f t="array" ref="C41">IF(OR($B41="",C$2=""),"",Projetos!$K40/_xlfn.XLOOKUP(C$2,Técnicos!$A$2:$A$100,IF(Projetos!I40=1,Técnicos!$F$2:$F$100,IF(Projetos!I40=2,Técnicos!$H$2:$H$100,Técnicos!$J$2:$J$100)),,0,1))</f>
        <v/>
      </c>
      <c r="D41" s="15" t="str" cm="1">
        <f t="array" ref="D41">IF(OR($B41="",D$2=""),"",Projetos!$K40/_xlfn.XLOOKUP(D$2,Técnicos!$A$2:$A$100,IF(Projetos!J40=1,Técnicos!$F$2:$F$100,IF(Projetos!J40=2,Técnicos!$H$2:$H$100,Técnicos!$J$2:$J$100)),,0,1))</f>
        <v/>
      </c>
      <c r="E41" s="15" t="str" cm="1">
        <f t="array" ref="E41">IF(OR($B41="",E$2=""),"",Projetos!$K40/_xlfn.XLOOKUP(E$2,Técnicos!$A$2:$A$100,IF(Projetos!K40=1,Técnicos!$F$2:$F$100,IF(Projetos!K40=2,Técnicos!$H$2:$H$100,Técnicos!$J$2:$J$100)),,0,1))</f>
        <v/>
      </c>
      <c r="F41" s="15" t="str" cm="1">
        <f t="array" ref="F41">IF(OR($B41="",F$2=""),"",Projetos!$K40/_xlfn.XLOOKUP(F$2,Técnicos!$A$2:$A$100,IF(Projetos!L40=1,Técnicos!$F$2:$F$100,IF(Projetos!L40=2,Técnicos!$H$2:$H$100,Técnicos!$J$2:$J$100)),,0,1))</f>
        <v/>
      </c>
      <c r="G41" s="15" t="str" cm="1">
        <f t="array" ref="G41">IF(OR($B41="",G$2=""),"",Projetos!$K40/_xlfn.XLOOKUP(G$2,Técnicos!$A$2:$A$100,IF(Projetos!M40=1,Técnicos!$F$2:$F$100,IF(Projetos!M40=2,Técnicos!$H$2:$H$100,Técnicos!$J$2:$J$100)),,0,1))</f>
        <v/>
      </c>
      <c r="H41" s="15" t="str" cm="1">
        <f t="array" ref="H41">IF(OR($B41="",H$2=""),"",Projetos!$K40/_xlfn.XLOOKUP(H$2,Técnicos!$A$2:$A$100,IF(Projetos!N40=1,Técnicos!$F$2:$F$100,IF(Projetos!N40=2,Técnicos!$H$2:$H$100,Técnicos!$J$2:$J$100)),,0,1))</f>
        <v/>
      </c>
      <c r="I41" s="15" t="str" cm="1">
        <f t="array" ref="I41">IF(OR($B41="",I$2=""),"",Projetos!$K40/_xlfn.XLOOKUP(I$2,Técnicos!$A$2:$A$100,IF(Projetos!O40=1,Técnicos!$F$2:$F$100,IF(Projetos!O40=2,Técnicos!$H$2:$H$100,Técnicos!$J$2:$J$100)),,0,1))</f>
        <v/>
      </c>
      <c r="J41" s="15" t="str" cm="1">
        <f t="array" ref="J41">IF(OR($B41="",J$2=""),"",Projetos!$K40/_xlfn.XLOOKUP(J$2,Técnicos!$A$2:$A$100,IF(Projetos!P40=1,Técnicos!$F$2:$F$100,IF(Projetos!P40=2,Técnicos!$H$2:$H$100,Técnicos!$J$2:$J$100)),,0,1))</f>
        <v/>
      </c>
      <c r="K41" s="15" t="str" cm="1">
        <f t="array" ref="K41">IF(OR($B41="",K$2=""),"",Projetos!$K40/_xlfn.XLOOKUP(K$2,Técnicos!$A$2:$A$100,IF(Projetos!Q40=1,Técnicos!$F$2:$F$100,IF(Projetos!Q40=2,Técnicos!$H$2:$H$100,Técnicos!$J$2:$J$100)),,0,1))</f>
        <v/>
      </c>
      <c r="L41" s="15" t="str" cm="1">
        <f t="array" ref="L41">IF(OR($B41="",L$2=""),"",Projetos!$K40/_xlfn.XLOOKUP(L$2,Técnicos!$A$2:$A$100,IF(Projetos!R40=1,Técnicos!$F$2:$F$100,IF(Projetos!R40=2,Técnicos!$H$2:$H$100,Técnicos!$J$2:$J$100)),,0,1))</f>
        <v/>
      </c>
      <c r="M41" s="15" t="str" cm="1">
        <f t="array" ref="M41">IF(OR($B41="",M$2=""),"",Projetos!$K40/_xlfn.XLOOKUP(M$2,Técnicos!$A$2:$A$100,IF(Projetos!S40=1,Técnicos!$F$2:$F$100,IF(Projetos!S40=2,Técnicos!$H$2:$H$100,Técnicos!$J$2:$J$100)),,0,1))</f>
        <v/>
      </c>
      <c r="N41" s="15" t="str" cm="1">
        <f t="array" ref="N41">IF(OR($B41="",N$2=""),"",Projetos!$K40/_xlfn.XLOOKUP(N$2,Técnicos!$A$2:$A$100,IF(Projetos!T40=1,Técnicos!$F$2:$F$100,IF(Projetos!T40=2,Técnicos!$H$2:$H$100,Técnicos!$J$2:$J$100)),,0,1))</f>
        <v/>
      </c>
      <c r="O41" s="15" t="str" cm="1">
        <f t="array" ref="O41">IF(OR($B41="",O$2=""),"",Projetos!$K40/_xlfn.XLOOKUP(O$2,Técnicos!$A$2:$A$100,IF(Projetos!U40=1,Técnicos!$F$2:$F$100,IF(Projetos!U40=2,Técnicos!$H$2:$H$100,Técnicos!$J$2:$J$100)),,0,1))</f>
        <v/>
      </c>
      <c r="P41" s="15" t="str" cm="1">
        <f t="array" ref="P41">IF(OR($B41="",P$2=""),"",Projetos!$K40/_xlfn.XLOOKUP(P$2,Técnicos!$A$2:$A$100,IF(Projetos!V40=1,Técnicos!$F$2:$F$100,IF(Projetos!V40=2,Técnicos!$H$2:$H$100,Técnicos!$J$2:$J$100)),,0,1))</f>
        <v/>
      </c>
      <c r="Q41" s="15" t="str" cm="1">
        <f t="array" ref="Q41">IF(OR($B41="",Q$2=""),"",Projetos!$K40/_xlfn.XLOOKUP(Q$2,Técnicos!$A$2:$A$100,IF(Projetos!W40=1,Técnicos!$F$2:$F$100,IF(Projetos!W40=2,Técnicos!$H$2:$H$100,Técnicos!$J$2:$J$100)),,0,1))</f>
        <v/>
      </c>
      <c r="R41" s="15" t="str" cm="1">
        <f t="array" ref="R41">IF(OR($B41="",R$2=""),"",Projetos!$K40/_xlfn.XLOOKUP(R$2,Técnicos!$A$2:$A$100,IF(Projetos!X40=1,Técnicos!$F$2:$F$100,IF(Projetos!X40=2,Técnicos!$H$2:$H$100,Técnicos!$J$2:$J$100)),,0,1))</f>
        <v/>
      </c>
      <c r="S41" s="15" t="str" cm="1">
        <f t="array" ref="S41">IF(OR($B41="",S$2=""),"",Projetos!$K40/_xlfn.XLOOKUP(S$2,Técnicos!$A$2:$A$100,IF(Projetos!Y40=1,Técnicos!$F$2:$F$100,IF(Projetos!Y40=2,Técnicos!$H$2:$H$100,Técnicos!$J$2:$J$100)),,0,1))</f>
        <v/>
      </c>
      <c r="T41" s="15" t="str" cm="1">
        <f t="array" ref="T41">IF(OR($B41="",T$2=""),"",Projetos!$K40/_xlfn.XLOOKUP(T$2,Técnicos!$A$2:$A$100,IF(Projetos!Z40=1,Técnicos!$F$2:$F$100,IF(Projetos!Z40=2,Técnicos!$H$2:$H$100,Técnicos!$J$2:$J$100)),,0,1))</f>
        <v/>
      </c>
      <c r="U41" s="15" t="str" cm="1">
        <f t="array" ref="U41">IF(OR($B41="",U$2=""),"",Projetos!$K40/_xlfn.XLOOKUP(U$2,Técnicos!$A$2:$A$100,IF(Projetos!AA40=1,Técnicos!$F$2:$F$100,IF(Projetos!AA40=2,Técnicos!$H$2:$H$100,Técnicos!$J$2:$J$100)),,0,1))</f>
        <v/>
      </c>
      <c r="V41" s="15" t="str" cm="1">
        <f t="array" ref="V41">IF(OR($B41="",V$2=""),"",Projetos!$K40/_xlfn.XLOOKUP(V$2,Técnicos!$A$2:$A$100,IF(Projetos!AB40=1,Técnicos!$F$2:$F$100,IF(Projetos!AB40=2,Técnicos!$H$2:$H$100,Técnicos!$J$2:$J$100)),,0,1))</f>
        <v/>
      </c>
      <c r="W41" s="15" t="str" cm="1">
        <f t="array" ref="W41">IF(OR($B41="",W$2=""),"",Projetos!$K40/_xlfn.XLOOKUP(W$2,Técnicos!$A$2:$A$100,IF(Projetos!AC40=1,Técnicos!$F$2:$F$100,IF(Projetos!AC40=2,Técnicos!$H$2:$H$100,Técnicos!$J$2:$J$100)),,0,1))</f>
        <v/>
      </c>
      <c r="X41" s="15" t="str" cm="1">
        <f t="array" ref="X41">IF(OR($B41="",X$2=""),"",Projetos!$K40/_xlfn.XLOOKUP(X$2,Técnicos!$A$2:$A$100,IF(Projetos!AD40=1,Técnicos!$F$2:$F$100,IF(Projetos!AD40=2,Técnicos!$H$2:$H$100,Técnicos!$J$2:$J$100)),,0,1))</f>
        <v/>
      </c>
      <c r="Y41" s="15" t="str" cm="1">
        <f t="array" ref="Y41">IF(OR($B41="",Y$2=""),"",Projetos!$K40/_xlfn.XLOOKUP(Y$2,Técnicos!$A$2:$A$100,IF(Projetos!AE40=1,Técnicos!$F$2:$F$100,IF(Projetos!AE40=2,Técnicos!$H$2:$H$100,Técnicos!$J$2:$J$100)),,0,1))</f>
        <v/>
      </c>
      <c r="Z41" s="15" t="str" cm="1">
        <f t="array" ref="Z41">IF(OR($B41="",Z$2=""),"",Projetos!$K40/_xlfn.XLOOKUP(Z$2,Técnicos!$A$2:$A$100,IF(Projetos!AF40=1,Técnicos!$F$2:$F$100,IF(Projetos!AF40=2,Técnicos!$H$2:$H$100,Técnicos!$J$2:$J$100)),,0,1))</f>
        <v/>
      </c>
      <c r="AA41" s="15" t="str" cm="1">
        <f t="array" ref="AA41">IF(OR($B41="",AA$2=""),"",Projetos!$K40/_xlfn.XLOOKUP(AA$2,Técnicos!$A$2:$A$100,IF(Projetos!AG40=1,Técnicos!$F$2:$F$100,IF(Projetos!AG40=2,Técnicos!$H$2:$H$100,Técnicos!$J$2:$J$100)),,0,1))</f>
        <v/>
      </c>
      <c r="AB41" s="15" t="str" cm="1">
        <f t="array" ref="AB41">IF(OR($B41="",AB$2=""),"",Projetos!$K40/_xlfn.XLOOKUP(AB$2,Técnicos!$A$2:$A$100,IF(Projetos!AH40=1,Técnicos!$F$2:$F$100,IF(Projetos!AH40=2,Técnicos!$H$2:$H$100,Técnicos!$J$2:$J$100)),,0,1))</f>
        <v/>
      </c>
      <c r="AC41" s="15" t="str" cm="1">
        <f t="array" ref="AC41">IF(OR($B41="",AC$2=""),"",Projetos!$K40/_xlfn.XLOOKUP(AC$2,Técnicos!$A$2:$A$100,IF(Projetos!AI40=1,Técnicos!$F$2:$F$100,IF(Projetos!AI40=2,Técnicos!$H$2:$H$100,Técnicos!$J$2:$J$100)),,0,1))</f>
        <v/>
      </c>
      <c r="AD41" s="15" t="str" cm="1">
        <f t="array" ref="AD41">IF(OR($B41="",AD$2=""),"",Projetos!$K40/_xlfn.XLOOKUP(AD$2,Técnicos!$A$2:$A$100,IF(Projetos!AJ40=1,Técnicos!$F$2:$F$100,IF(Projetos!AJ40=2,Técnicos!$H$2:$H$100,Técnicos!$J$2:$J$100)),,0,1))</f>
        <v/>
      </c>
      <c r="AE41" s="15" t="str" cm="1">
        <f t="array" ref="AE41">IF(OR($B41="",AE$2=""),"",Projetos!$K40/_xlfn.XLOOKUP(AE$2,Técnicos!$A$2:$A$100,IF(Projetos!AK40=1,Técnicos!$F$2:$F$100,IF(Projetos!AK40=2,Técnicos!$H$2:$H$100,Técnicos!$J$2:$J$100)),,0,1))</f>
        <v/>
      </c>
      <c r="AF41" s="15" t="str" cm="1">
        <f t="array" ref="AF41">IF(OR($B41="",AF$2=""),"",Projetos!$K40/_xlfn.XLOOKUP(AF$2,Técnicos!$A$2:$A$100,IF(Projetos!AL40=1,Técnicos!$F$2:$F$100,IF(Projetos!AL40=2,Técnicos!$H$2:$H$100,Técnicos!$J$2:$J$100)),,0,1))</f>
        <v/>
      </c>
      <c r="AG41" s="15" t="str" cm="1">
        <f t="array" ref="AG41">IF(OR($B41="",AG$2=""),"",Projetos!$K40/_xlfn.XLOOKUP(AG$2,Técnicos!$A$2:$A$100,IF(Projetos!AM40=1,Técnicos!$F$2:$F$100,IF(Projetos!AM40=2,Técnicos!$H$2:$H$100,Técnicos!$J$2:$J$100)),,0,1))</f>
        <v/>
      </c>
      <c r="AH41" s="15" t="str" cm="1">
        <f t="array" ref="AH41">IF(OR($B41="",AH$2=""),"",Projetos!$K40/_xlfn.XLOOKUP(AH$2,Técnicos!$A$2:$A$100,IF(Projetos!AN40=1,Técnicos!$F$2:$F$100,IF(Projetos!AN40=2,Técnicos!$H$2:$H$100,Técnicos!$J$2:$J$100)),,0,1))</f>
        <v/>
      </c>
      <c r="AI41" s="15" t="str" cm="1">
        <f t="array" ref="AI41">IF(OR($B41="",AI$2=""),"",Projetos!$K40/_xlfn.XLOOKUP(AI$2,Técnicos!$A$2:$A$100,IF(Projetos!AO40=1,Técnicos!$F$2:$F$100,IF(Projetos!AO40=2,Técnicos!$H$2:$H$100,Técnicos!$J$2:$J$100)),,0,1))</f>
        <v/>
      </c>
      <c r="AJ41" s="15" t="str" cm="1">
        <f t="array" ref="AJ41">IF(OR($B41="",AJ$2=""),"",Projetos!$K40/_xlfn.XLOOKUP(AJ$2,Técnicos!$A$2:$A$100,IF(Projetos!AP40=1,Técnicos!$F$2:$F$100,IF(Projetos!AP40=2,Técnicos!$H$2:$H$100,Técnicos!$J$2:$J$100)),,0,1))</f>
        <v/>
      </c>
      <c r="AK41" s="15" t="str" cm="1">
        <f t="array" ref="AK41">IF(OR($B41="",AK$2=""),"",Projetos!$K40/_xlfn.XLOOKUP(AK$2,Técnicos!$A$2:$A$100,IF(Projetos!AQ40=1,Técnicos!$F$2:$F$100,IF(Projetos!AQ40=2,Técnicos!$H$2:$H$100,Técnicos!$J$2:$J$100)),,0,1))</f>
        <v/>
      </c>
      <c r="AL41" s="15" t="str" cm="1">
        <f t="array" ref="AL41">IF(OR($B41="",AL$2=""),"",Projetos!$K40*_xlfn.XLOOKUP(AL$2,Técnicos!$A$2:$A$100,IF(Projetos!AR40=1,Técnicos!$F$2:$F$100,IF(Projetos!AR40=2,Técnicos!$H$2:$H$100,Técnicos!$J$2:$J$100)),,0,1))</f>
        <v/>
      </c>
      <c r="AM41" s="15" t="str" cm="1">
        <f t="array" ref="AM41">IF(OR($B41="",AM$2=""),"",Projetos!$K40*_xlfn.XLOOKUP(AM$2,Técnicos!$A$2:$A$100,IF(Projetos!AS40=1,Técnicos!$F$2:$F$100,IF(Projetos!AS40=2,Técnicos!$H$2:$H$100,Técnicos!$J$2:$J$100)),,0,1))</f>
        <v/>
      </c>
      <c r="AN41" s="15" t="str" cm="1">
        <f t="array" ref="AN41">IF(OR($B41="",AN$2=""),"",Projetos!$K40*_xlfn.XLOOKUP(AN$2,Técnicos!$A$2:$A$100,IF(Projetos!AT40=1,Técnicos!$F$2:$F$100,IF(Projetos!AT40=2,Técnicos!$H$2:$H$100,Técnicos!$J$2:$J$100)),,0,1))</f>
        <v/>
      </c>
      <c r="AO41" s="15" t="str" cm="1">
        <f t="array" ref="AO41">IF(OR($B41="",AO$2=""),"",Projetos!$K40*_xlfn.XLOOKUP(AO$2,Técnicos!$A$2:$A$100,IF(Projetos!AU40=1,Técnicos!$F$2:$F$100,IF(Projetos!AU40=2,Técnicos!$H$2:$H$100,Técnicos!$J$2:$J$100)),,0,1))</f>
        <v/>
      </c>
      <c r="AP41" s="15" t="str" cm="1">
        <f t="array" ref="AP41">IF(OR($B41="",AP$2=""),"",Projetos!$K40*_xlfn.XLOOKUP(AP$2,Técnicos!$A$2:$A$100,IF(Projetos!AV40=1,Técnicos!$F$2:$F$100,IF(Projetos!AV40=2,Técnicos!$H$2:$H$100,Técnicos!$J$2:$J$100)),,0,1))</f>
        <v/>
      </c>
      <c r="AQ41" s="15" t="str" cm="1">
        <f t="array" ref="AQ41">IF(OR($B41="",AQ$2=""),"",Projetos!$K40*_xlfn.XLOOKUP(AQ$2,Técnicos!$A$2:$A$100,IF(Projetos!AW40=1,Técnicos!$F$2:$F$100,IF(Projetos!AW40=2,Técnicos!$H$2:$H$100,Técnicos!$J$2:$J$100)),,0,1))</f>
        <v/>
      </c>
      <c r="AR41" s="15" t="str" cm="1">
        <f t="array" ref="AR41">IF(OR($B41="",AR$2=""),"",Projetos!$K40*_xlfn.XLOOKUP(AR$2,Técnicos!$A$2:$A$100,IF(Projetos!AX40=1,Técnicos!$F$2:$F$100,IF(Projetos!AX40=2,Técnicos!$H$2:$H$100,Técnicos!$J$2:$J$100)),,0,1))</f>
        <v/>
      </c>
      <c r="AS41" s="15" t="str" cm="1">
        <f t="array" ref="AS41">IF(OR($B41="",AS$2=""),"",Projetos!$K40*_xlfn.XLOOKUP(AS$2,Técnicos!$A$2:$A$100,IF(Projetos!AY40=1,Técnicos!$F$2:$F$100,IF(Projetos!AY40=2,Técnicos!$H$2:$H$100,Técnicos!$J$2:$J$100)),,0,1))</f>
        <v/>
      </c>
      <c r="AT41" s="15" t="str" cm="1">
        <f t="array" ref="AT41">IF(OR($B41="",AT$2=""),"",Projetos!$K40*_xlfn.XLOOKUP(AT$2,Técnicos!$A$2:$A$100,IF(Projetos!AZ40=1,Técnicos!$F$2:$F$100,IF(Projetos!AZ40=2,Técnicos!$H$2:$H$100,Técnicos!$J$2:$J$100)),,0,1))</f>
        <v/>
      </c>
      <c r="AU41" s="15" t="str" cm="1">
        <f t="array" ref="AU41">IF(OR($B41="",AU$2=""),"",Projetos!$K40*_xlfn.XLOOKUP(AU$2,Técnicos!$A$2:$A$100,IF(Projetos!BA40=1,Técnicos!$F$2:$F$100,IF(Projetos!BA40=2,Técnicos!$H$2:$H$100,Técnicos!$J$2:$J$100)),,0,1))</f>
        <v/>
      </c>
      <c r="AV41" s="15" t="str" cm="1">
        <f t="array" ref="AV41">IF(OR($B41="",AV$2=""),"",Projetos!$K40*_xlfn.XLOOKUP(AV$2,Técnicos!$A$2:$A$100,IF(Projetos!BB40=1,Técnicos!$F$2:$F$100,IF(Projetos!BB40=2,Técnicos!$H$2:$H$100,Técnicos!$J$2:$J$100)),,0,1))</f>
        <v/>
      </c>
      <c r="AW41" s="15" t="str" cm="1">
        <f t="array" ref="AW41">IF(OR($B41="",AW$2=""),"",Projetos!$K40*_xlfn.XLOOKUP(AW$2,Técnicos!$A$2:$A$100,IF(Projetos!BC40=1,Técnicos!$F$2:$F$100,IF(Projetos!BC40=2,Técnicos!$H$2:$H$100,Técnicos!$J$2:$J$100)),,0,1))</f>
        <v/>
      </c>
      <c r="AX41" s="15" t="str" cm="1">
        <f t="array" ref="AX41">IF(OR($B41="",AX$2=""),"",Projetos!$K40*_xlfn.XLOOKUP(AX$2,Técnicos!$A$2:$A$100,IF(Projetos!BD40=1,Técnicos!$F$2:$F$100,IF(Projetos!BD40=2,Técnicos!$H$2:$H$100,Técnicos!$J$2:$J$100)),,0,1))</f>
        <v/>
      </c>
      <c r="AY41" s="15" t="str" cm="1">
        <f t="array" ref="AY41">IF(OR($B41="",AY$2=""),"",Projetos!$K40*_xlfn.XLOOKUP(AY$2,Técnicos!$A$2:$A$100,IF(Projetos!BE40=1,Técnicos!$F$2:$F$100,IF(Projetos!BE40=2,Técnicos!$H$2:$H$100,Técnicos!$J$2:$J$100)),,0,1))</f>
        <v/>
      </c>
      <c r="AZ41" s="15" t="str" cm="1">
        <f t="array" ref="AZ41">IF(OR($B41="",AZ$2=""),"",Projetos!$K40*_xlfn.XLOOKUP(AZ$2,Técnicos!$A$2:$A$100,IF(Projetos!BF40=1,Técnicos!$F$2:$F$100,IF(Projetos!BF40=2,Técnicos!$H$2:$H$100,Técnicos!$J$2:$J$100)),,0,1))</f>
        <v/>
      </c>
      <c r="BA41" s="15" t="str" cm="1">
        <f t="array" ref="BA41">IF(OR($B41="",BA$2=""),"",Projetos!$K40*_xlfn.XLOOKUP(BA$2,Técnicos!$A$2:$A$100,IF(Projetos!BG40=1,Técnicos!$F$2:$F$100,IF(Projetos!BG40=2,Técnicos!$H$2:$H$100,Técnicos!$J$2:$J$100)),,0,1))</f>
        <v/>
      </c>
      <c r="BB41" s="15" t="str" cm="1">
        <f t="array" ref="BB41">IF(OR($B41="",BB$2=""),"",Projetos!$K40*_xlfn.XLOOKUP(BB$2,Técnicos!$A$2:$A$100,IF(Projetos!BH40=1,Técnicos!$F$2:$F$100,IF(Projetos!BH40=2,Técnicos!$H$2:$H$100,Técnicos!$J$2:$J$100)),,0,1))</f>
        <v/>
      </c>
      <c r="BC41" s="15" t="str" cm="1">
        <f t="array" ref="BC41">IF(OR($B41="",BC$2=""),"",Projetos!$K40*_xlfn.XLOOKUP(BC$2,Técnicos!$A$2:$A$100,IF(Projetos!BI40=1,Técnicos!$F$2:$F$100,IF(Projetos!BI40=2,Técnicos!$H$2:$H$100,Técnicos!$J$2:$J$100)),,0,1))</f>
        <v/>
      </c>
      <c r="BD41" s="15" t="str" cm="1">
        <f t="array" ref="BD41">IF(OR($B41="",BD$2=""),"",Projetos!$K40*_xlfn.XLOOKUP(BD$2,Técnicos!$A$2:$A$100,IF(Projetos!BJ40=1,Técnicos!$F$2:$F$100,IF(Projetos!BJ40=2,Técnicos!$H$2:$H$100,Técnicos!$J$2:$J$100)),,0,1))</f>
        <v/>
      </c>
      <c r="BE41" s="15" t="str" cm="1">
        <f t="array" ref="BE41">IF(OR($B41="",BE$2=""),"",Projetos!$K40*_xlfn.XLOOKUP(BE$2,Técnicos!$A$2:$A$100,IF(Projetos!BK40=1,Técnicos!$F$2:$F$100,IF(Projetos!BK40=2,Técnicos!$H$2:$H$100,Técnicos!$J$2:$J$100)),,0,1))</f>
        <v/>
      </c>
      <c r="BF41" s="15" t="str" cm="1">
        <f t="array" ref="BF41">IF(OR($B41="",BF$2=""),"",Projetos!$K40*_xlfn.XLOOKUP(BF$2,Técnicos!$A$2:$A$100,IF(Projetos!BL40=1,Técnicos!$F$2:$F$100,IF(Projetos!BL40=2,Técnicos!$H$2:$H$100,Técnicos!$J$2:$J$100)),,0,1))</f>
        <v/>
      </c>
      <c r="BG41" s="15" t="str" cm="1">
        <f t="array" ref="BG41">IF(OR($B41="",BG$2=""),"",Projetos!$K40*_xlfn.XLOOKUP(BG$2,Técnicos!$A$2:$A$100,IF(Projetos!BM40=1,Técnicos!$F$2:$F$100,IF(Projetos!BM40=2,Técnicos!$H$2:$H$100,Técnicos!$J$2:$J$100)),,0,1))</f>
        <v/>
      </c>
      <c r="BH41" s="15" t="str" cm="1">
        <f t="array" ref="BH41">IF(OR($B41="",BH$2=""),"",Projetos!$K40*_xlfn.XLOOKUP(BH$2,Técnicos!$A$2:$A$100,IF(Projetos!BN40=1,Técnicos!$F$2:$F$100,IF(Projetos!BN40=2,Técnicos!$H$2:$H$100,Técnicos!$J$2:$J$100)),,0,1))</f>
        <v/>
      </c>
      <c r="BI41" s="15" t="str" cm="1">
        <f t="array" ref="BI41">IF(OR($B41="",BI$2=""),"",Projetos!$K40*_xlfn.XLOOKUP(BI$2,Técnicos!$A$2:$A$100,IF(Projetos!BO40=1,Técnicos!$F$2:$F$100,IF(Projetos!BO40=2,Técnicos!$H$2:$H$100,Técnicos!$J$2:$J$100)),,0,1))</f>
        <v/>
      </c>
      <c r="BJ41" s="15" t="str" cm="1">
        <f t="array" ref="BJ41">IF(OR($B41="",BJ$2=""),"",Projetos!$K40*_xlfn.XLOOKUP(BJ$2,Técnicos!$A$2:$A$100,IF(Projetos!BP40=1,Técnicos!$F$2:$F$100,IF(Projetos!BP40=2,Técnicos!$H$2:$H$100,Técnicos!$J$2:$J$100)),,0,1))</f>
        <v/>
      </c>
      <c r="BK41" s="15" t="str" cm="1">
        <f t="array" ref="BK41">IF(OR($B41="",BK$2=""),"",Projetos!$K40*_xlfn.XLOOKUP(BK$2,Técnicos!$A$2:$A$100,IF(Projetos!BQ40=1,Técnicos!$F$2:$F$100,IF(Projetos!BQ40=2,Técnicos!$H$2:$H$100,Técnicos!$J$2:$J$100)),,0,1))</f>
        <v/>
      </c>
      <c r="BL41" s="15" t="str" cm="1">
        <f t="array" ref="BL41">IF(OR($B41="",BL$2=""),"",Projetos!$K40*_xlfn.XLOOKUP(BL$2,Técnicos!$A$2:$A$100,IF(Projetos!BR40=1,Técnicos!$F$2:$F$100,IF(Projetos!BR40=2,Técnicos!$H$2:$H$100,Técnicos!$J$2:$J$100)),,0,1))</f>
        <v/>
      </c>
      <c r="BM41" s="15" t="str" cm="1">
        <f t="array" ref="BM41">IF(OR($B41="",BM$2=""),"",Projetos!$K40*_xlfn.XLOOKUP(BM$2,Técnicos!$A$2:$A$100,IF(Projetos!BS40=1,Técnicos!$F$2:$F$100,IF(Projetos!BS40=2,Técnicos!$H$2:$H$100,Técnicos!$J$2:$J$100)),,0,1))</f>
        <v/>
      </c>
      <c r="BN41" s="15" t="str" cm="1">
        <f t="array" ref="BN41">IF(OR($B41="",BN$2=""),"",Projetos!$K40*_xlfn.XLOOKUP(BN$2,Técnicos!$A$2:$A$100,IF(Projetos!BT40=1,Técnicos!$F$2:$F$100,IF(Projetos!BT40=2,Técnicos!$H$2:$H$100,Técnicos!$J$2:$J$100)),,0,1))</f>
        <v/>
      </c>
      <c r="BO41" s="15" t="str" cm="1">
        <f t="array" ref="BO41">IF(OR($B41="",BO$2=""),"",Projetos!$K40*_xlfn.XLOOKUP(BO$2,Técnicos!$A$2:$A$100,IF(Projetos!BU40=1,Técnicos!$F$2:$F$100,IF(Projetos!BU40=2,Técnicos!$H$2:$H$100,Técnicos!$J$2:$J$100)),,0,1))</f>
        <v/>
      </c>
      <c r="BP41" s="15" t="str" cm="1">
        <f t="array" ref="BP41">IF(OR($B41="",BP$2=""),"",Projetos!$K40*_xlfn.XLOOKUP(BP$2,Técnicos!$A$2:$A$100,IF(Projetos!BV40=1,Técnicos!$F$2:$F$100,IF(Projetos!BV40=2,Técnicos!$H$2:$H$100,Técnicos!$J$2:$J$100)),,0,1))</f>
        <v/>
      </c>
      <c r="BQ41" s="15" t="str" cm="1">
        <f t="array" ref="BQ41">IF(OR($B41="",BQ$2=""),"",Projetos!$K40*_xlfn.XLOOKUP(BQ$2,Técnicos!$A$2:$A$100,IF(Projetos!BW40=1,Técnicos!$F$2:$F$100,IF(Projetos!BW40=2,Técnicos!$H$2:$H$100,Técnicos!$J$2:$J$100)),,0,1))</f>
        <v/>
      </c>
    </row>
    <row r="42" spans="2:69" x14ac:dyDescent="0.3">
      <c r="C42" s="15" t="str" cm="1">
        <f t="array" ref="C42">IF(OR($B42="",C$2=""),"",Projetos!$K41/_xlfn.XLOOKUP(C$2,Técnicos!$A$2:$A$100,IF(Projetos!I41=1,Técnicos!$F$2:$F$100,IF(Projetos!I41=2,Técnicos!$H$2:$H$100,Técnicos!$J$2:$J$100)),,0,1))</f>
        <v/>
      </c>
      <c r="D42" s="15" t="str" cm="1">
        <f t="array" ref="D42">IF(OR($B42="",D$2=""),"",Projetos!$K41/_xlfn.XLOOKUP(D$2,Técnicos!$A$2:$A$100,IF(Projetos!J41=1,Técnicos!$F$2:$F$100,IF(Projetos!J41=2,Técnicos!$H$2:$H$100,Técnicos!$J$2:$J$100)),,0,1))</f>
        <v/>
      </c>
      <c r="E42" s="15" t="str" cm="1">
        <f t="array" ref="E42">IF(OR($B42="",E$2=""),"",Projetos!$K41/_xlfn.XLOOKUP(E$2,Técnicos!$A$2:$A$100,IF(Projetos!K41=1,Técnicos!$F$2:$F$100,IF(Projetos!K41=2,Técnicos!$H$2:$H$100,Técnicos!$J$2:$J$100)),,0,1))</f>
        <v/>
      </c>
      <c r="F42" s="15" t="str" cm="1">
        <f t="array" ref="F42">IF(OR($B42="",F$2=""),"",Projetos!$K41/_xlfn.XLOOKUP(F$2,Técnicos!$A$2:$A$100,IF(Projetos!L41=1,Técnicos!$F$2:$F$100,IF(Projetos!L41=2,Técnicos!$H$2:$H$100,Técnicos!$J$2:$J$100)),,0,1))</f>
        <v/>
      </c>
      <c r="G42" s="15" t="str" cm="1">
        <f t="array" ref="G42">IF(OR($B42="",G$2=""),"",Projetos!$K41/_xlfn.XLOOKUP(G$2,Técnicos!$A$2:$A$100,IF(Projetos!M41=1,Técnicos!$F$2:$F$100,IF(Projetos!M41=2,Técnicos!$H$2:$H$100,Técnicos!$J$2:$J$100)),,0,1))</f>
        <v/>
      </c>
      <c r="H42" s="15" t="str" cm="1">
        <f t="array" ref="H42">IF(OR($B42="",H$2=""),"",Projetos!$K41/_xlfn.XLOOKUP(H$2,Técnicos!$A$2:$A$100,IF(Projetos!N41=1,Técnicos!$F$2:$F$100,IF(Projetos!N41=2,Técnicos!$H$2:$H$100,Técnicos!$J$2:$J$100)),,0,1))</f>
        <v/>
      </c>
      <c r="I42" s="15" t="str" cm="1">
        <f t="array" ref="I42">IF(OR($B42="",I$2=""),"",Projetos!$K41/_xlfn.XLOOKUP(I$2,Técnicos!$A$2:$A$100,IF(Projetos!O41=1,Técnicos!$F$2:$F$100,IF(Projetos!O41=2,Técnicos!$H$2:$H$100,Técnicos!$J$2:$J$100)),,0,1))</f>
        <v/>
      </c>
      <c r="J42" s="15" t="str" cm="1">
        <f t="array" ref="J42">IF(OR($B42="",J$2=""),"",Projetos!$K41/_xlfn.XLOOKUP(J$2,Técnicos!$A$2:$A$100,IF(Projetos!P41=1,Técnicos!$F$2:$F$100,IF(Projetos!P41=2,Técnicos!$H$2:$H$100,Técnicos!$J$2:$J$100)),,0,1))</f>
        <v/>
      </c>
      <c r="K42" s="15" t="str" cm="1">
        <f t="array" ref="K42">IF(OR($B42="",K$2=""),"",Projetos!$K41/_xlfn.XLOOKUP(K$2,Técnicos!$A$2:$A$100,IF(Projetos!Q41=1,Técnicos!$F$2:$F$100,IF(Projetos!Q41=2,Técnicos!$H$2:$H$100,Técnicos!$J$2:$J$100)),,0,1))</f>
        <v/>
      </c>
      <c r="L42" s="15" t="str" cm="1">
        <f t="array" ref="L42">IF(OR($B42="",L$2=""),"",Projetos!$K41/_xlfn.XLOOKUP(L$2,Técnicos!$A$2:$A$100,IF(Projetos!R41=1,Técnicos!$F$2:$F$100,IF(Projetos!R41=2,Técnicos!$H$2:$H$100,Técnicos!$J$2:$J$100)),,0,1))</f>
        <v/>
      </c>
      <c r="M42" s="15" t="str" cm="1">
        <f t="array" ref="M42">IF(OR($B42="",M$2=""),"",Projetos!$K41/_xlfn.XLOOKUP(M$2,Técnicos!$A$2:$A$100,IF(Projetos!S41=1,Técnicos!$F$2:$F$100,IF(Projetos!S41=2,Técnicos!$H$2:$H$100,Técnicos!$J$2:$J$100)),,0,1))</f>
        <v/>
      </c>
      <c r="N42" s="15" t="str" cm="1">
        <f t="array" ref="N42">IF(OR($B42="",N$2=""),"",Projetos!$K41/_xlfn.XLOOKUP(N$2,Técnicos!$A$2:$A$100,IF(Projetos!T41=1,Técnicos!$F$2:$F$100,IF(Projetos!T41=2,Técnicos!$H$2:$H$100,Técnicos!$J$2:$J$100)),,0,1))</f>
        <v/>
      </c>
      <c r="O42" s="15" t="str" cm="1">
        <f t="array" ref="O42">IF(OR($B42="",O$2=""),"",Projetos!$K41/_xlfn.XLOOKUP(O$2,Técnicos!$A$2:$A$100,IF(Projetos!U41=1,Técnicos!$F$2:$F$100,IF(Projetos!U41=2,Técnicos!$H$2:$H$100,Técnicos!$J$2:$J$100)),,0,1))</f>
        <v/>
      </c>
      <c r="P42" s="15" t="str" cm="1">
        <f t="array" ref="P42">IF(OR($B42="",P$2=""),"",Projetos!$K41/_xlfn.XLOOKUP(P$2,Técnicos!$A$2:$A$100,IF(Projetos!V41=1,Técnicos!$F$2:$F$100,IF(Projetos!V41=2,Técnicos!$H$2:$H$100,Técnicos!$J$2:$J$100)),,0,1))</f>
        <v/>
      </c>
      <c r="Q42" s="15" t="str" cm="1">
        <f t="array" ref="Q42">IF(OR($B42="",Q$2=""),"",Projetos!$K41/_xlfn.XLOOKUP(Q$2,Técnicos!$A$2:$A$100,IF(Projetos!W41=1,Técnicos!$F$2:$F$100,IF(Projetos!W41=2,Técnicos!$H$2:$H$100,Técnicos!$J$2:$J$100)),,0,1))</f>
        <v/>
      </c>
      <c r="R42" s="15" t="str" cm="1">
        <f t="array" ref="R42">IF(OR($B42="",R$2=""),"",Projetos!$K41/_xlfn.XLOOKUP(R$2,Técnicos!$A$2:$A$100,IF(Projetos!X41=1,Técnicos!$F$2:$F$100,IF(Projetos!X41=2,Técnicos!$H$2:$H$100,Técnicos!$J$2:$J$100)),,0,1))</f>
        <v/>
      </c>
      <c r="S42" s="15" t="str" cm="1">
        <f t="array" ref="S42">IF(OR($B42="",S$2=""),"",Projetos!$K41/_xlfn.XLOOKUP(S$2,Técnicos!$A$2:$A$100,IF(Projetos!Y41=1,Técnicos!$F$2:$F$100,IF(Projetos!Y41=2,Técnicos!$H$2:$H$100,Técnicos!$J$2:$J$100)),,0,1))</f>
        <v/>
      </c>
      <c r="T42" s="15" t="str" cm="1">
        <f t="array" ref="T42">IF(OR($B42="",T$2=""),"",Projetos!$K41/_xlfn.XLOOKUP(T$2,Técnicos!$A$2:$A$100,IF(Projetos!Z41=1,Técnicos!$F$2:$F$100,IF(Projetos!Z41=2,Técnicos!$H$2:$H$100,Técnicos!$J$2:$J$100)),,0,1))</f>
        <v/>
      </c>
      <c r="U42" s="15" t="str" cm="1">
        <f t="array" ref="U42">IF(OR($B42="",U$2=""),"",Projetos!$K41/_xlfn.XLOOKUP(U$2,Técnicos!$A$2:$A$100,IF(Projetos!AA41=1,Técnicos!$F$2:$F$100,IF(Projetos!AA41=2,Técnicos!$H$2:$H$100,Técnicos!$J$2:$J$100)),,0,1))</f>
        <v/>
      </c>
      <c r="V42" s="15" t="str" cm="1">
        <f t="array" ref="V42">IF(OR($B42="",V$2=""),"",Projetos!$K41/_xlfn.XLOOKUP(V$2,Técnicos!$A$2:$A$100,IF(Projetos!AB41=1,Técnicos!$F$2:$F$100,IF(Projetos!AB41=2,Técnicos!$H$2:$H$100,Técnicos!$J$2:$J$100)),,0,1))</f>
        <v/>
      </c>
      <c r="W42" s="15" t="str" cm="1">
        <f t="array" ref="W42">IF(OR($B42="",W$2=""),"",Projetos!$K41/_xlfn.XLOOKUP(W$2,Técnicos!$A$2:$A$100,IF(Projetos!AC41=1,Técnicos!$F$2:$F$100,IF(Projetos!AC41=2,Técnicos!$H$2:$H$100,Técnicos!$J$2:$J$100)),,0,1))</f>
        <v/>
      </c>
      <c r="X42" s="15" t="str" cm="1">
        <f t="array" ref="X42">IF(OR($B42="",X$2=""),"",Projetos!$K41/_xlfn.XLOOKUP(X$2,Técnicos!$A$2:$A$100,IF(Projetos!AD41=1,Técnicos!$F$2:$F$100,IF(Projetos!AD41=2,Técnicos!$H$2:$H$100,Técnicos!$J$2:$J$100)),,0,1))</f>
        <v/>
      </c>
      <c r="Y42" s="15" t="str" cm="1">
        <f t="array" ref="Y42">IF(OR($B42="",Y$2=""),"",Projetos!$K41/_xlfn.XLOOKUP(Y$2,Técnicos!$A$2:$A$100,IF(Projetos!AE41=1,Técnicos!$F$2:$F$100,IF(Projetos!AE41=2,Técnicos!$H$2:$H$100,Técnicos!$J$2:$J$100)),,0,1))</f>
        <v/>
      </c>
      <c r="Z42" s="15" t="str" cm="1">
        <f t="array" ref="Z42">IF(OR($B42="",Z$2=""),"",Projetos!$K41/_xlfn.XLOOKUP(Z$2,Técnicos!$A$2:$A$100,IF(Projetos!AF41=1,Técnicos!$F$2:$F$100,IF(Projetos!AF41=2,Técnicos!$H$2:$H$100,Técnicos!$J$2:$J$100)),,0,1))</f>
        <v/>
      </c>
      <c r="AA42" s="15" t="str" cm="1">
        <f t="array" ref="AA42">IF(OR($B42="",AA$2=""),"",Projetos!$K41/_xlfn.XLOOKUP(AA$2,Técnicos!$A$2:$A$100,IF(Projetos!AG41=1,Técnicos!$F$2:$F$100,IF(Projetos!AG41=2,Técnicos!$H$2:$H$100,Técnicos!$J$2:$J$100)),,0,1))</f>
        <v/>
      </c>
      <c r="AB42" s="15" t="str" cm="1">
        <f t="array" ref="AB42">IF(OR($B42="",AB$2=""),"",Projetos!$K41/_xlfn.XLOOKUP(AB$2,Técnicos!$A$2:$A$100,IF(Projetos!AH41=1,Técnicos!$F$2:$F$100,IF(Projetos!AH41=2,Técnicos!$H$2:$H$100,Técnicos!$J$2:$J$100)),,0,1))</f>
        <v/>
      </c>
      <c r="AC42" s="15" t="str" cm="1">
        <f t="array" ref="AC42">IF(OR($B42="",AC$2=""),"",Projetos!$K41/_xlfn.XLOOKUP(AC$2,Técnicos!$A$2:$A$100,IF(Projetos!AI41=1,Técnicos!$F$2:$F$100,IF(Projetos!AI41=2,Técnicos!$H$2:$H$100,Técnicos!$J$2:$J$100)),,0,1))</f>
        <v/>
      </c>
      <c r="AD42" s="15" t="str" cm="1">
        <f t="array" ref="AD42">IF(OR($B42="",AD$2=""),"",Projetos!$K41/_xlfn.XLOOKUP(AD$2,Técnicos!$A$2:$A$100,IF(Projetos!AJ41=1,Técnicos!$F$2:$F$100,IF(Projetos!AJ41=2,Técnicos!$H$2:$H$100,Técnicos!$J$2:$J$100)),,0,1))</f>
        <v/>
      </c>
      <c r="AE42" s="15" t="str" cm="1">
        <f t="array" ref="AE42">IF(OR($B42="",AE$2=""),"",Projetos!$K41/_xlfn.XLOOKUP(AE$2,Técnicos!$A$2:$A$100,IF(Projetos!AK41=1,Técnicos!$F$2:$F$100,IF(Projetos!AK41=2,Técnicos!$H$2:$H$100,Técnicos!$J$2:$J$100)),,0,1))</f>
        <v/>
      </c>
      <c r="AF42" s="15" t="str" cm="1">
        <f t="array" ref="AF42">IF(OR($B42="",AF$2=""),"",Projetos!$K41/_xlfn.XLOOKUP(AF$2,Técnicos!$A$2:$A$100,IF(Projetos!AL41=1,Técnicos!$F$2:$F$100,IF(Projetos!AL41=2,Técnicos!$H$2:$H$100,Técnicos!$J$2:$J$100)),,0,1))</f>
        <v/>
      </c>
      <c r="AG42" s="15" t="str" cm="1">
        <f t="array" ref="AG42">IF(OR($B42="",AG$2=""),"",Projetos!$K41/_xlfn.XLOOKUP(AG$2,Técnicos!$A$2:$A$100,IF(Projetos!AM41=1,Técnicos!$F$2:$F$100,IF(Projetos!AM41=2,Técnicos!$H$2:$H$100,Técnicos!$J$2:$J$100)),,0,1))</f>
        <v/>
      </c>
      <c r="AH42" s="15" t="str" cm="1">
        <f t="array" ref="AH42">IF(OR($B42="",AH$2=""),"",Projetos!$K41/_xlfn.XLOOKUP(AH$2,Técnicos!$A$2:$A$100,IF(Projetos!AN41=1,Técnicos!$F$2:$F$100,IF(Projetos!AN41=2,Técnicos!$H$2:$H$100,Técnicos!$J$2:$J$100)),,0,1))</f>
        <v/>
      </c>
      <c r="AI42" s="15" t="str" cm="1">
        <f t="array" ref="AI42">IF(OR($B42="",AI$2=""),"",Projetos!$K41/_xlfn.XLOOKUP(AI$2,Técnicos!$A$2:$A$100,IF(Projetos!AO41=1,Técnicos!$F$2:$F$100,IF(Projetos!AO41=2,Técnicos!$H$2:$H$100,Técnicos!$J$2:$J$100)),,0,1))</f>
        <v/>
      </c>
      <c r="AJ42" s="15" t="str" cm="1">
        <f t="array" ref="AJ42">IF(OR($B42="",AJ$2=""),"",Projetos!$K41/_xlfn.XLOOKUP(AJ$2,Técnicos!$A$2:$A$100,IF(Projetos!AP41=1,Técnicos!$F$2:$F$100,IF(Projetos!AP41=2,Técnicos!$H$2:$H$100,Técnicos!$J$2:$J$100)),,0,1))</f>
        <v/>
      </c>
      <c r="AK42" s="15" t="str" cm="1">
        <f t="array" ref="AK42">IF(OR($B42="",AK$2=""),"",Projetos!$K41/_xlfn.XLOOKUP(AK$2,Técnicos!$A$2:$A$100,IF(Projetos!AQ41=1,Técnicos!$F$2:$F$100,IF(Projetos!AQ41=2,Técnicos!$H$2:$H$100,Técnicos!$J$2:$J$100)),,0,1))</f>
        <v/>
      </c>
      <c r="AL42" s="15" t="str" cm="1">
        <f t="array" ref="AL42">IF(OR($B42="",AL$2=""),"",Projetos!$K41*_xlfn.XLOOKUP(AL$2,Técnicos!$A$2:$A$100,IF(Projetos!AR41=1,Técnicos!$F$2:$F$100,IF(Projetos!AR41=2,Técnicos!$H$2:$H$100,Técnicos!$J$2:$J$100)),,0,1))</f>
        <v/>
      </c>
      <c r="AM42" s="15" t="str" cm="1">
        <f t="array" ref="AM42">IF(OR($B42="",AM$2=""),"",Projetos!$K41*_xlfn.XLOOKUP(AM$2,Técnicos!$A$2:$A$100,IF(Projetos!AS41=1,Técnicos!$F$2:$F$100,IF(Projetos!AS41=2,Técnicos!$H$2:$H$100,Técnicos!$J$2:$J$100)),,0,1))</f>
        <v/>
      </c>
      <c r="AN42" s="15" t="str" cm="1">
        <f t="array" ref="AN42">IF(OR($B42="",AN$2=""),"",Projetos!$K41*_xlfn.XLOOKUP(AN$2,Técnicos!$A$2:$A$100,IF(Projetos!AT41=1,Técnicos!$F$2:$F$100,IF(Projetos!AT41=2,Técnicos!$H$2:$H$100,Técnicos!$J$2:$J$100)),,0,1))</f>
        <v/>
      </c>
      <c r="AO42" s="15" t="str" cm="1">
        <f t="array" ref="AO42">IF(OR($B42="",AO$2=""),"",Projetos!$K41*_xlfn.XLOOKUP(AO$2,Técnicos!$A$2:$A$100,IF(Projetos!AU41=1,Técnicos!$F$2:$F$100,IF(Projetos!AU41=2,Técnicos!$H$2:$H$100,Técnicos!$J$2:$J$100)),,0,1))</f>
        <v/>
      </c>
      <c r="AP42" s="15" t="str" cm="1">
        <f t="array" ref="AP42">IF(OR($B42="",AP$2=""),"",Projetos!$K41*_xlfn.XLOOKUP(AP$2,Técnicos!$A$2:$A$100,IF(Projetos!AV41=1,Técnicos!$F$2:$F$100,IF(Projetos!AV41=2,Técnicos!$H$2:$H$100,Técnicos!$J$2:$J$100)),,0,1))</f>
        <v/>
      </c>
      <c r="AQ42" s="15" t="str" cm="1">
        <f t="array" ref="AQ42">IF(OR($B42="",AQ$2=""),"",Projetos!$K41*_xlfn.XLOOKUP(AQ$2,Técnicos!$A$2:$A$100,IF(Projetos!AW41=1,Técnicos!$F$2:$F$100,IF(Projetos!AW41=2,Técnicos!$H$2:$H$100,Técnicos!$J$2:$J$100)),,0,1))</f>
        <v/>
      </c>
      <c r="AR42" s="15" t="str" cm="1">
        <f t="array" ref="AR42">IF(OR($B42="",AR$2=""),"",Projetos!$K41*_xlfn.XLOOKUP(AR$2,Técnicos!$A$2:$A$100,IF(Projetos!AX41=1,Técnicos!$F$2:$F$100,IF(Projetos!AX41=2,Técnicos!$H$2:$H$100,Técnicos!$J$2:$J$100)),,0,1))</f>
        <v/>
      </c>
      <c r="AS42" s="15" t="str" cm="1">
        <f t="array" ref="AS42">IF(OR($B42="",AS$2=""),"",Projetos!$K41*_xlfn.XLOOKUP(AS$2,Técnicos!$A$2:$A$100,IF(Projetos!AY41=1,Técnicos!$F$2:$F$100,IF(Projetos!AY41=2,Técnicos!$H$2:$H$100,Técnicos!$J$2:$J$100)),,0,1))</f>
        <v/>
      </c>
      <c r="AT42" s="15" t="str" cm="1">
        <f t="array" ref="AT42">IF(OR($B42="",AT$2=""),"",Projetos!$K41*_xlfn.XLOOKUP(AT$2,Técnicos!$A$2:$A$100,IF(Projetos!AZ41=1,Técnicos!$F$2:$F$100,IF(Projetos!AZ41=2,Técnicos!$H$2:$H$100,Técnicos!$J$2:$J$100)),,0,1))</f>
        <v/>
      </c>
      <c r="AU42" s="15" t="str" cm="1">
        <f t="array" ref="AU42">IF(OR($B42="",AU$2=""),"",Projetos!$K41*_xlfn.XLOOKUP(AU$2,Técnicos!$A$2:$A$100,IF(Projetos!BA41=1,Técnicos!$F$2:$F$100,IF(Projetos!BA41=2,Técnicos!$H$2:$H$100,Técnicos!$J$2:$J$100)),,0,1))</f>
        <v/>
      </c>
      <c r="AV42" s="15" t="str" cm="1">
        <f t="array" ref="AV42">IF(OR($B42="",AV$2=""),"",Projetos!$K41*_xlfn.XLOOKUP(AV$2,Técnicos!$A$2:$A$100,IF(Projetos!BB41=1,Técnicos!$F$2:$F$100,IF(Projetos!BB41=2,Técnicos!$H$2:$H$100,Técnicos!$J$2:$J$100)),,0,1))</f>
        <v/>
      </c>
      <c r="AW42" s="15" t="str" cm="1">
        <f t="array" ref="AW42">IF(OR($B42="",AW$2=""),"",Projetos!$K41*_xlfn.XLOOKUP(AW$2,Técnicos!$A$2:$A$100,IF(Projetos!BC41=1,Técnicos!$F$2:$F$100,IF(Projetos!BC41=2,Técnicos!$H$2:$H$100,Técnicos!$J$2:$J$100)),,0,1))</f>
        <v/>
      </c>
      <c r="AX42" s="15" t="str" cm="1">
        <f t="array" ref="AX42">IF(OR($B42="",AX$2=""),"",Projetos!$K41*_xlfn.XLOOKUP(AX$2,Técnicos!$A$2:$A$100,IF(Projetos!BD41=1,Técnicos!$F$2:$F$100,IF(Projetos!BD41=2,Técnicos!$H$2:$H$100,Técnicos!$J$2:$J$100)),,0,1))</f>
        <v/>
      </c>
      <c r="AY42" s="15" t="str" cm="1">
        <f t="array" ref="AY42">IF(OR($B42="",AY$2=""),"",Projetos!$K41*_xlfn.XLOOKUP(AY$2,Técnicos!$A$2:$A$100,IF(Projetos!BE41=1,Técnicos!$F$2:$F$100,IF(Projetos!BE41=2,Técnicos!$H$2:$H$100,Técnicos!$J$2:$J$100)),,0,1))</f>
        <v/>
      </c>
      <c r="AZ42" s="15" t="str" cm="1">
        <f t="array" ref="AZ42">IF(OR($B42="",AZ$2=""),"",Projetos!$K41*_xlfn.XLOOKUP(AZ$2,Técnicos!$A$2:$A$100,IF(Projetos!BF41=1,Técnicos!$F$2:$F$100,IF(Projetos!BF41=2,Técnicos!$H$2:$H$100,Técnicos!$J$2:$J$100)),,0,1))</f>
        <v/>
      </c>
      <c r="BA42" s="15" t="str" cm="1">
        <f t="array" ref="BA42">IF(OR($B42="",BA$2=""),"",Projetos!$K41*_xlfn.XLOOKUP(BA$2,Técnicos!$A$2:$A$100,IF(Projetos!BG41=1,Técnicos!$F$2:$F$100,IF(Projetos!BG41=2,Técnicos!$H$2:$H$100,Técnicos!$J$2:$J$100)),,0,1))</f>
        <v/>
      </c>
      <c r="BB42" s="15" t="str" cm="1">
        <f t="array" ref="BB42">IF(OR($B42="",BB$2=""),"",Projetos!$K41*_xlfn.XLOOKUP(BB$2,Técnicos!$A$2:$A$100,IF(Projetos!BH41=1,Técnicos!$F$2:$F$100,IF(Projetos!BH41=2,Técnicos!$H$2:$H$100,Técnicos!$J$2:$J$100)),,0,1))</f>
        <v/>
      </c>
      <c r="BC42" s="15" t="str" cm="1">
        <f t="array" ref="BC42">IF(OR($B42="",BC$2=""),"",Projetos!$K41*_xlfn.XLOOKUP(BC$2,Técnicos!$A$2:$A$100,IF(Projetos!BI41=1,Técnicos!$F$2:$F$100,IF(Projetos!BI41=2,Técnicos!$H$2:$H$100,Técnicos!$J$2:$J$100)),,0,1))</f>
        <v/>
      </c>
      <c r="BD42" s="15" t="str" cm="1">
        <f t="array" ref="BD42">IF(OR($B42="",BD$2=""),"",Projetos!$K41*_xlfn.XLOOKUP(BD$2,Técnicos!$A$2:$A$100,IF(Projetos!BJ41=1,Técnicos!$F$2:$F$100,IF(Projetos!BJ41=2,Técnicos!$H$2:$H$100,Técnicos!$J$2:$J$100)),,0,1))</f>
        <v/>
      </c>
      <c r="BE42" s="15" t="str" cm="1">
        <f t="array" ref="BE42">IF(OR($B42="",BE$2=""),"",Projetos!$K41*_xlfn.XLOOKUP(BE$2,Técnicos!$A$2:$A$100,IF(Projetos!BK41=1,Técnicos!$F$2:$F$100,IF(Projetos!BK41=2,Técnicos!$H$2:$H$100,Técnicos!$J$2:$J$100)),,0,1))</f>
        <v/>
      </c>
      <c r="BF42" s="15" t="str" cm="1">
        <f t="array" ref="BF42">IF(OR($B42="",BF$2=""),"",Projetos!$K41*_xlfn.XLOOKUP(BF$2,Técnicos!$A$2:$A$100,IF(Projetos!BL41=1,Técnicos!$F$2:$F$100,IF(Projetos!BL41=2,Técnicos!$H$2:$H$100,Técnicos!$J$2:$J$100)),,0,1))</f>
        <v/>
      </c>
      <c r="BG42" s="15" t="str" cm="1">
        <f t="array" ref="BG42">IF(OR($B42="",BG$2=""),"",Projetos!$K41*_xlfn.XLOOKUP(BG$2,Técnicos!$A$2:$A$100,IF(Projetos!BM41=1,Técnicos!$F$2:$F$100,IF(Projetos!BM41=2,Técnicos!$H$2:$H$100,Técnicos!$J$2:$J$100)),,0,1))</f>
        <v/>
      </c>
      <c r="BH42" s="15" t="str" cm="1">
        <f t="array" ref="BH42">IF(OR($B42="",BH$2=""),"",Projetos!$K41*_xlfn.XLOOKUP(BH$2,Técnicos!$A$2:$A$100,IF(Projetos!BN41=1,Técnicos!$F$2:$F$100,IF(Projetos!BN41=2,Técnicos!$H$2:$H$100,Técnicos!$J$2:$J$100)),,0,1))</f>
        <v/>
      </c>
      <c r="BI42" s="15" t="str" cm="1">
        <f t="array" ref="BI42">IF(OR($B42="",BI$2=""),"",Projetos!$K41*_xlfn.XLOOKUP(BI$2,Técnicos!$A$2:$A$100,IF(Projetos!BO41=1,Técnicos!$F$2:$F$100,IF(Projetos!BO41=2,Técnicos!$H$2:$H$100,Técnicos!$J$2:$J$100)),,0,1))</f>
        <v/>
      </c>
      <c r="BJ42" s="15" t="str" cm="1">
        <f t="array" ref="BJ42">IF(OR($B42="",BJ$2=""),"",Projetos!$K41*_xlfn.XLOOKUP(BJ$2,Técnicos!$A$2:$A$100,IF(Projetos!BP41=1,Técnicos!$F$2:$F$100,IF(Projetos!BP41=2,Técnicos!$H$2:$H$100,Técnicos!$J$2:$J$100)),,0,1))</f>
        <v/>
      </c>
      <c r="BK42" s="15" t="str" cm="1">
        <f t="array" ref="BK42">IF(OR($B42="",BK$2=""),"",Projetos!$K41*_xlfn.XLOOKUP(BK$2,Técnicos!$A$2:$A$100,IF(Projetos!BQ41=1,Técnicos!$F$2:$F$100,IF(Projetos!BQ41=2,Técnicos!$H$2:$H$100,Técnicos!$J$2:$J$100)),,0,1))</f>
        <v/>
      </c>
      <c r="BL42" s="15" t="str" cm="1">
        <f t="array" ref="BL42">IF(OR($B42="",BL$2=""),"",Projetos!$K41*_xlfn.XLOOKUP(BL$2,Técnicos!$A$2:$A$100,IF(Projetos!BR41=1,Técnicos!$F$2:$F$100,IF(Projetos!BR41=2,Técnicos!$H$2:$H$100,Técnicos!$J$2:$J$100)),,0,1))</f>
        <v/>
      </c>
      <c r="BM42" s="15" t="str" cm="1">
        <f t="array" ref="BM42">IF(OR($B42="",BM$2=""),"",Projetos!$K41*_xlfn.XLOOKUP(BM$2,Técnicos!$A$2:$A$100,IF(Projetos!BS41=1,Técnicos!$F$2:$F$100,IF(Projetos!BS41=2,Técnicos!$H$2:$H$100,Técnicos!$J$2:$J$100)),,0,1))</f>
        <v/>
      </c>
      <c r="BN42" s="15" t="str" cm="1">
        <f t="array" ref="BN42">IF(OR($B42="",BN$2=""),"",Projetos!$K41*_xlfn.XLOOKUP(BN$2,Técnicos!$A$2:$A$100,IF(Projetos!BT41=1,Técnicos!$F$2:$F$100,IF(Projetos!BT41=2,Técnicos!$H$2:$H$100,Técnicos!$J$2:$J$100)),,0,1))</f>
        <v/>
      </c>
      <c r="BO42" s="15" t="str" cm="1">
        <f t="array" ref="BO42">IF(OR($B42="",BO$2=""),"",Projetos!$K41*_xlfn.XLOOKUP(BO$2,Técnicos!$A$2:$A$100,IF(Projetos!BU41=1,Técnicos!$F$2:$F$100,IF(Projetos!BU41=2,Técnicos!$H$2:$H$100,Técnicos!$J$2:$J$100)),,0,1))</f>
        <v/>
      </c>
      <c r="BP42" s="15" t="str" cm="1">
        <f t="array" ref="BP42">IF(OR($B42="",BP$2=""),"",Projetos!$K41*_xlfn.XLOOKUP(BP$2,Técnicos!$A$2:$A$100,IF(Projetos!BV41=1,Técnicos!$F$2:$F$100,IF(Projetos!BV41=2,Técnicos!$H$2:$H$100,Técnicos!$J$2:$J$100)),,0,1))</f>
        <v/>
      </c>
      <c r="BQ42" s="15" t="str" cm="1">
        <f t="array" ref="BQ42">IF(OR($B42="",BQ$2=""),"",Projetos!$K41*_xlfn.XLOOKUP(BQ$2,Técnicos!$A$2:$A$100,IF(Projetos!BW41=1,Técnicos!$F$2:$F$100,IF(Projetos!BW41=2,Técnicos!$H$2:$H$100,Técnicos!$J$2:$J$100)),,0,1))</f>
        <v/>
      </c>
    </row>
    <row r="43" spans="2:69" x14ac:dyDescent="0.3">
      <c r="C43" s="15" t="str" cm="1">
        <f t="array" ref="C43">IF(OR($B43="",C$2=""),"",Projetos!$K42/_xlfn.XLOOKUP(C$2,Técnicos!$A$2:$A$100,IF(Projetos!I42=1,Técnicos!$F$2:$F$100,IF(Projetos!I42=2,Técnicos!$H$2:$H$100,Técnicos!$J$2:$J$100)),,0,1))</f>
        <v/>
      </c>
      <c r="D43" s="15" t="str" cm="1">
        <f t="array" ref="D43">IF(OR($B43="",D$2=""),"",Projetos!$K42/_xlfn.XLOOKUP(D$2,Técnicos!$A$2:$A$100,IF(Projetos!J42=1,Técnicos!$F$2:$F$100,IF(Projetos!J42=2,Técnicos!$H$2:$H$100,Técnicos!$J$2:$J$100)),,0,1))</f>
        <v/>
      </c>
      <c r="E43" s="15" t="str" cm="1">
        <f t="array" ref="E43">IF(OR($B43="",E$2=""),"",Projetos!$K42/_xlfn.XLOOKUP(E$2,Técnicos!$A$2:$A$100,IF(Projetos!K42=1,Técnicos!$F$2:$F$100,IF(Projetos!K42=2,Técnicos!$H$2:$H$100,Técnicos!$J$2:$J$100)),,0,1))</f>
        <v/>
      </c>
      <c r="F43" s="15" t="str" cm="1">
        <f t="array" ref="F43">IF(OR($B43="",F$2=""),"",Projetos!$K42/_xlfn.XLOOKUP(F$2,Técnicos!$A$2:$A$100,IF(Projetos!L42=1,Técnicos!$F$2:$F$100,IF(Projetos!L42=2,Técnicos!$H$2:$H$100,Técnicos!$J$2:$J$100)),,0,1))</f>
        <v/>
      </c>
      <c r="G43" s="15" t="str" cm="1">
        <f t="array" ref="G43">IF(OR($B43="",G$2=""),"",Projetos!$K42/_xlfn.XLOOKUP(G$2,Técnicos!$A$2:$A$100,IF(Projetos!M42=1,Técnicos!$F$2:$F$100,IF(Projetos!M42=2,Técnicos!$H$2:$H$100,Técnicos!$J$2:$J$100)),,0,1))</f>
        <v/>
      </c>
      <c r="H43" s="15" t="str" cm="1">
        <f t="array" ref="H43">IF(OR($B43="",H$2=""),"",Projetos!$K42/_xlfn.XLOOKUP(H$2,Técnicos!$A$2:$A$100,IF(Projetos!N42=1,Técnicos!$F$2:$F$100,IF(Projetos!N42=2,Técnicos!$H$2:$H$100,Técnicos!$J$2:$J$100)),,0,1))</f>
        <v/>
      </c>
      <c r="I43" s="15" t="str" cm="1">
        <f t="array" ref="I43">IF(OR($B43="",I$2=""),"",Projetos!$K42/_xlfn.XLOOKUP(I$2,Técnicos!$A$2:$A$100,IF(Projetos!O42=1,Técnicos!$F$2:$F$100,IF(Projetos!O42=2,Técnicos!$H$2:$H$100,Técnicos!$J$2:$J$100)),,0,1))</f>
        <v/>
      </c>
      <c r="J43" s="15" t="str" cm="1">
        <f t="array" ref="J43">IF(OR($B43="",J$2=""),"",Projetos!$K42/_xlfn.XLOOKUP(J$2,Técnicos!$A$2:$A$100,IF(Projetos!P42=1,Técnicos!$F$2:$F$100,IF(Projetos!P42=2,Técnicos!$H$2:$H$100,Técnicos!$J$2:$J$100)),,0,1))</f>
        <v/>
      </c>
      <c r="K43" s="15" t="str" cm="1">
        <f t="array" ref="K43">IF(OR($B43="",K$2=""),"",Projetos!$K42/_xlfn.XLOOKUP(K$2,Técnicos!$A$2:$A$100,IF(Projetos!Q42=1,Técnicos!$F$2:$F$100,IF(Projetos!Q42=2,Técnicos!$H$2:$H$100,Técnicos!$J$2:$J$100)),,0,1))</f>
        <v/>
      </c>
      <c r="L43" s="15" t="str" cm="1">
        <f t="array" ref="L43">IF(OR($B43="",L$2=""),"",Projetos!$K42/_xlfn.XLOOKUP(L$2,Técnicos!$A$2:$A$100,IF(Projetos!R42=1,Técnicos!$F$2:$F$100,IF(Projetos!R42=2,Técnicos!$H$2:$H$100,Técnicos!$J$2:$J$100)),,0,1))</f>
        <v/>
      </c>
      <c r="M43" s="15" t="str" cm="1">
        <f t="array" ref="M43">IF(OR($B43="",M$2=""),"",Projetos!$K42/_xlfn.XLOOKUP(M$2,Técnicos!$A$2:$A$100,IF(Projetos!S42=1,Técnicos!$F$2:$F$100,IF(Projetos!S42=2,Técnicos!$H$2:$H$100,Técnicos!$J$2:$J$100)),,0,1))</f>
        <v/>
      </c>
      <c r="N43" s="15" t="str" cm="1">
        <f t="array" ref="N43">IF(OR($B43="",N$2=""),"",Projetos!$K42/_xlfn.XLOOKUP(N$2,Técnicos!$A$2:$A$100,IF(Projetos!T42=1,Técnicos!$F$2:$F$100,IF(Projetos!T42=2,Técnicos!$H$2:$H$100,Técnicos!$J$2:$J$100)),,0,1))</f>
        <v/>
      </c>
      <c r="O43" s="15" t="str" cm="1">
        <f t="array" ref="O43">IF(OR($B43="",O$2=""),"",Projetos!$K42/_xlfn.XLOOKUP(O$2,Técnicos!$A$2:$A$100,IF(Projetos!U42=1,Técnicos!$F$2:$F$100,IF(Projetos!U42=2,Técnicos!$H$2:$H$100,Técnicos!$J$2:$J$100)),,0,1))</f>
        <v/>
      </c>
      <c r="P43" s="15" t="str" cm="1">
        <f t="array" ref="P43">IF(OR($B43="",P$2=""),"",Projetos!$K42/_xlfn.XLOOKUP(P$2,Técnicos!$A$2:$A$100,IF(Projetos!V42=1,Técnicos!$F$2:$F$100,IF(Projetos!V42=2,Técnicos!$H$2:$H$100,Técnicos!$J$2:$J$100)),,0,1))</f>
        <v/>
      </c>
      <c r="Q43" s="15" t="str" cm="1">
        <f t="array" ref="Q43">IF(OR($B43="",Q$2=""),"",Projetos!$K42/_xlfn.XLOOKUP(Q$2,Técnicos!$A$2:$A$100,IF(Projetos!W42=1,Técnicos!$F$2:$F$100,IF(Projetos!W42=2,Técnicos!$H$2:$H$100,Técnicos!$J$2:$J$100)),,0,1))</f>
        <v/>
      </c>
      <c r="R43" s="15" t="str" cm="1">
        <f t="array" ref="R43">IF(OR($B43="",R$2=""),"",Projetos!$K42/_xlfn.XLOOKUP(R$2,Técnicos!$A$2:$A$100,IF(Projetos!X42=1,Técnicos!$F$2:$F$100,IF(Projetos!X42=2,Técnicos!$H$2:$H$100,Técnicos!$J$2:$J$100)),,0,1))</f>
        <v/>
      </c>
      <c r="S43" s="15" t="str" cm="1">
        <f t="array" ref="S43">IF(OR($B43="",S$2=""),"",Projetos!$K42/_xlfn.XLOOKUP(S$2,Técnicos!$A$2:$A$100,IF(Projetos!Y42=1,Técnicos!$F$2:$F$100,IF(Projetos!Y42=2,Técnicos!$H$2:$H$100,Técnicos!$J$2:$J$100)),,0,1))</f>
        <v/>
      </c>
      <c r="T43" s="15" t="str" cm="1">
        <f t="array" ref="T43">IF(OR($B43="",T$2=""),"",Projetos!$K42/_xlfn.XLOOKUP(T$2,Técnicos!$A$2:$A$100,IF(Projetos!Z42=1,Técnicos!$F$2:$F$100,IF(Projetos!Z42=2,Técnicos!$H$2:$H$100,Técnicos!$J$2:$J$100)),,0,1))</f>
        <v/>
      </c>
      <c r="U43" s="15" t="str" cm="1">
        <f t="array" ref="U43">IF(OR($B43="",U$2=""),"",Projetos!$K42/_xlfn.XLOOKUP(U$2,Técnicos!$A$2:$A$100,IF(Projetos!AA42=1,Técnicos!$F$2:$F$100,IF(Projetos!AA42=2,Técnicos!$H$2:$H$100,Técnicos!$J$2:$J$100)),,0,1))</f>
        <v/>
      </c>
      <c r="V43" s="15" t="str" cm="1">
        <f t="array" ref="V43">IF(OR($B43="",V$2=""),"",Projetos!$K42/_xlfn.XLOOKUP(V$2,Técnicos!$A$2:$A$100,IF(Projetos!AB42=1,Técnicos!$F$2:$F$100,IF(Projetos!AB42=2,Técnicos!$H$2:$H$100,Técnicos!$J$2:$J$100)),,0,1))</f>
        <v/>
      </c>
      <c r="W43" s="15" t="str" cm="1">
        <f t="array" ref="W43">IF(OR($B43="",W$2=""),"",Projetos!$K42/_xlfn.XLOOKUP(W$2,Técnicos!$A$2:$A$100,IF(Projetos!AC42=1,Técnicos!$F$2:$F$100,IF(Projetos!AC42=2,Técnicos!$H$2:$H$100,Técnicos!$J$2:$J$100)),,0,1))</f>
        <v/>
      </c>
      <c r="X43" s="15" t="str" cm="1">
        <f t="array" ref="X43">IF(OR($B43="",X$2=""),"",Projetos!$K42/_xlfn.XLOOKUP(X$2,Técnicos!$A$2:$A$100,IF(Projetos!AD42=1,Técnicos!$F$2:$F$100,IF(Projetos!AD42=2,Técnicos!$H$2:$H$100,Técnicos!$J$2:$J$100)),,0,1))</f>
        <v/>
      </c>
      <c r="Y43" s="15" t="str" cm="1">
        <f t="array" ref="Y43">IF(OR($B43="",Y$2=""),"",Projetos!$K42/_xlfn.XLOOKUP(Y$2,Técnicos!$A$2:$A$100,IF(Projetos!AE42=1,Técnicos!$F$2:$F$100,IF(Projetos!AE42=2,Técnicos!$H$2:$H$100,Técnicos!$J$2:$J$100)),,0,1))</f>
        <v/>
      </c>
      <c r="Z43" s="15" t="str" cm="1">
        <f t="array" ref="Z43">IF(OR($B43="",Z$2=""),"",Projetos!$K42/_xlfn.XLOOKUP(Z$2,Técnicos!$A$2:$A$100,IF(Projetos!AF42=1,Técnicos!$F$2:$F$100,IF(Projetos!AF42=2,Técnicos!$H$2:$H$100,Técnicos!$J$2:$J$100)),,0,1))</f>
        <v/>
      </c>
      <c r="AA43" s="15" t="str" cm="1">
        <f t="array" ref="AA43">IF(OR($B43="",AA$2=""),"",Projetos!$K42/_xlfn.XLOOKUP(AA$2,Técnicos!$A$2:$A$100,IF(Projetos!AG42=1,Técnicos!$F$2:$F$100,IF(Projetos!AG42=2,Técnicos!$H$2:$H$100,Técnicos!$J$2:$J$100)),,0,1))</f>
        <v/>
      </c>
      <c r="AB43" s="15" t="str" cm="1">
        <f t="array" ref="AB43">IF(OR($B43="",AB$2=""),"",Projetos!$K42/_xlfn.XLOOKUP(AB$2,Técnicos!$A$2:$A$100,IF(Projetos!AH42=1,Técnicos!$F$2:$F$100,IF(Projetos!AH42=2,Técnicos!$H$2:$H$100,Técnicos!$J$2:$J$100)),,0,1))</f>
        <v/>
      </c>
      <c r="AC43" s="15" t="str" cm="1">
        <f t="array" ref="AC43">IF(OR($B43="",AC$2=""),"",Projetos!$K42/_xlfn.XLOOKUP(AC$2,Técnicos!$A$2:$A$100,IF(Projetos!AI42=1,Técnicos!$F$2:$F$100,IF(Projetos!AI42=2,Técnicos!$H$2:$H$100,Técnicos!$J$2:$J$100)),,0,1))</f>
        <v/>
      </c>
      <c r="AD43" s="15" t="str" cm="1">
        <f t="array" ref="AD43">IF(OR($B43="",AD$2=""),"",Projetos!$K42/_xlfn.XLOOKUP(AD$2,Técnicos!$A$2:$A$100,IF(Projetos!AJ42=1,Técnicos!$F$2:$F$100,IF(Projetos!AJ42=2,Técnicos!$H$2:$H$100,Técnicos!$J$2:$J$100)),,0,1))</f>
        <v/>
      </c>
      <c r="AE43" s="15" t="str" cm="1">
        <f t="array" ref="AE43">IF(OR($B43="",AE$2=""),"",Projetos!$K42/_xlfn.XLOOKUP(AE$2,Técnicos!$A$2:$A$100,IF(Projetos!AK42=1,Técnicos!$F$2:$F$100,IF(Projetos!AK42=2,Técnicos!$H$2:$H$100,Técnicos!$J$2:$J$100)),,0,1))</f>
        <v/>
      </c>
      <c r="AF43" s="15" t="str" cm="1">
        <f t="array" ref="AF43">IF(OR($B43="",AF$2=""),"",Projetos!$K42/_xlfn.XLOOKUP(AF$2,Técnicos!$A$2:$A$100,IF(Projetos!AL42=1,Técnicos!$F$2:$F$100,IF(Projetos!AL42=2,Técnicos!$H$2:$H$100,Técnicos!$J$2:$J$100)),,0,1))</f>
        <v/>
      </c>
      <c r="AG43" s="15" t="str" cm="1">
        <f t="array" ref="AG43">IF(OR($B43="",AG$2=""),"",Projetos!$K42/_xlfn.XLOOKUP(AG$2,Técnicos!$A$2:$A$100,IF(Projetos!AM42=1,Técnicos!$F$2:$F$100,IF(Projetos!AM42=2,Técnicos!$H$2:$H$100,Técnicos!$J$2:$J$100)),,0,1))</f>
        <v/>
      </c>
      <c r="AH43" s="15" t="str" cm="1">
        <f t="array" ref="AH43">IF(OR($B43="",AH$2=""),"",Projetos!$K42/_xlfn.XLOOKUP(AH$2,Técnicos!$A$2:$A$100,IF(Projetos!AN42=1,Técnicos!$F$2:$F$100,IF(Projetos!AN42=2,Técnicos!$H$2:$H$100,Técnicos!$J$2:$J$100)),,0,1))</f>
        <v/>
      </c>
      <c r="AI43" s="15" t="str" cm="1">
        <f t="array" ref="AI43">IF(OR($B43="",AI$2=""),"",Projetos!$K42/_xlfn.XLOOKUP(AI$2,Técnicos!$A$2:$A$100,IF(Projetos!AO42=1,Técnicos!$F$2:$F$100,IF(Projetos!AO42=2,Técnicos!$H$2:$H$100,Técnicos!$J$2:$J$100)),,0,1))</f>
        <v/>
      </c>
      <c r="AJ43" s="15" t="str" cm="1">
        <f t="array" ref="AJ43">IF(OR($B43="",AJ$2=""),"",Projetos!$K42/_xlfn.XLOOKUP(AJ$2,Técnicos!$A$2:$A$100,IF(Projetos!AP42=1,Técnicos!$F$2:$F$100,IF(Projetos!AP42=2,Técnicos!$H$2:$H$100,Técnicos!$J$2:$J$100)),,0,1))</f>
        <v/>
      </c>
      <c r="AK43" s="15" t="str" cm="1">
        <f t="array" ref="AK43">IF(OR($B43="",AK$2=""),"",Projetos!$K42/_xlfn.XLOOKUP(AK$2,Técnicos!$A$2:$A$100,IF(Projetos!AQ42=1,Técnicos!$F$2:$F$100,IF(Projetos!AQ42=2,Técnicos!$H$2:$H$100,Técnicos!$J$2:$J$100)),,0,1))</f>
        <v/>
      </c>
      <c r="AL43" s="15" t="str" cm="1">
        <f t="array" ref="AL43">IF(OR($B43="",AL$2=""),"",Projetos!$K42*_xlfn.XLOOKUP(AL$2,Técnicos!$A$2:$A$100,IF(Projetos!AR42=1,Técnicos!$F$2:$F$100,IF(Projetos!AR42=2,Técnicos!$H$2:$H$100,Técnicos!$J$2:$J$100)),,0,1))</f>
        <v/>
      </c>
      <c r="AM43" s="15" t="str" cm="1">
        <f t="array" ref="AM43">IF(OR($B43="",AM$2=""),"",Projetos!$K42*_xlfn.XLOOKUP(AM$2,Técnicos!$A$2:$A$100,IF(Projetos!AS42=1,Técnicos!$F$2:$F$100,IF(Projetos!AS42=2,Técnicos!$H$2:$H$100,Técnicos!$J$2:$J$100)),,0,1))</f>
        <v/>
      </c>
      <c r="AN43" s="15" t="str" cm="1">
        <f t="array" ref="AN43">IF(OR($B43="",AN$2=""),"",Projetos!$K42*_xlfn.XLOOKUP(AN$2,Técnicos!$A$2:$A$100,IF(Projetos!AT42=1,Técnicos!$F$2:$F$100,IF(Projetos!AT42=2,Técnicos!$H$2:$H$100,Técnicos!$J$2:$J$100)),,0,1))</f>
        <v/>
      </c>
      <c r="AO43" s="15" t="str" cm="1">
        <f t="array" ref="AO43">IF(OR($B43="",AO$2=""),"",Projetos!$K42*_xlfn.XLOOKUP(AO$2,Técnicos!$A$2:$A$100,IF(Projetos!AU42=1,Técnicos!$F$2:$F$100,IF(Projetos!AU42=2,Técnicos!$H$2:$H$100,Técnicos!$J$2:$J$100)),,0,1))</f>
        <v/>
      </c>
      <c r="AP43" s="15" t="str" cm="1">
        <f t="array" ref="AP43">IF(OR($B43="",AP$2=""),"",Projetos!$K42*_xlfn.XLOOKUP(AP$2,Técnicos!$A$2:$A$100,IF(Projetos!AV42=1,Técnicos!$F$2:$F$100,IF(Projetos!AV42=2,Técnicos!$H$2:$H$100,Técnicos!$J$2:$J$100)),,0,1))</f>
        <v/>
      </c>
      <c r="AQ43" s="15" t="str" cm="1">
        <f t="array" ref="AQ43">IF(OR($B43="",AQ$2=""),"",Projetos!$K42*_xlfn.XLOOKUP(AQ$2,Técnicos!$A$2:$A$100,IF(Projetos!AW42=1,Técnicos!$F$2:$F$100,IF(Projetos!AW42=2,Técnicos!$H$2:$H$100,Técnicos!$J$2:$J$100)),,0,1))</f>
        <v/>
      </c>
      <c r="AR43" s="15" t="str" cm="1">
        <f t="array" ref="AR43">IF(OR($B43="",AR$2=""),"",Projetos!$K42*_xlfn.XLOOKUP(AR$2,Técnicos!$A$2:$A$100,IF(Projetos!AX42=1,Técnicos!$F$2:$F$100,IF(Projetos!AX42=2,Técnicos!$H$2:$H$100,Técnicos!$J$2:$J$100)),,0,1))</f>
        <v/>
      </c>
      <c r="AS43" s="15" t="str" cm="1">
        <f t="array" ref="AS43">IF(OR($B43="",AS$2=""),"",Projetos!$K42*_xlfn.XLOOKUP(AS$2,Técnicos!$A$2:$A$100,IF(Projetos!AY42=1,Técnicos!$F$2:$F$100,IF(Projetos!AY42=2,Técnicos!$H$2:$H$100,Técnicos!$J$2:$J$100)),,0,1))</f>
        <v/>
      </c>
      <c r="AT43" s="15" t="str" cm="1">
        <f t="array" ref="AT43">IF(OR($B43="",AT$2=""),"",Projetos!$K42*_xlfn.XLOOKUP(AT$2,Técnicos!$A$2:$A$100,IF(Projetos!AZ42=1,Técnicos!$F$2:$F$100,IF(Projetos!AZ42=2,Técnicos!$H$2:$H$100,Técnicos!$J$2:$J$100)),,0,1))</f>
        <v/>
      </c>
      <c r="AU43" s="15" t="str" cm="1">
        <f t="array" ref="AU43">IF(OR($B43="",AU$2=""),"",Projetos!$K42*_xlfn.XLOOKUP(AU$2,Técnicos!$A$2:$A$100,IF(Projetos!BA42=1,Técnicos!$F$2:$F$100,IF(Projetos!BA42=2,Técnicos!$H$2:$H$100,Técnicos!$J$2:$J$100)),,0,1))</f>
        <v/>
      </c>
      <c r="AV43" s="15" t="str" cm="1">
        <f t="array" ref="AV43">IF(OR($B43="",AV$2=""),"",Projetos!$K42*_xlfn.XLOOKUP(AV$2,Técnicos!$A$2:$A$100,IF(Projetos!BB42=1,Técnicos!$F$2:$F$100,IF(Projetos!BB42=2,Técnicos!$H$2:$H$100,Técnicos!$J$2:$J$100)),,0,1))</f>
        <v/>
      </c>
      <c r="AW43" s="15" t="str" cm="1">
        <f t="array" ref="AW43">IF(OR($B43="",AW$2=""),"",Projetos!$K42*_xlfn.XLOOKUP(AW$2,Técnicos!$A$2:$A$100,IF(Projetos!BC42=1,Técnicos!$F$2:$F$100,IF(Projetos!BC42=2,Técnicos!$H$2:$H$100,Técnicos!$J$2:$J$100)),,0,1))</f>
        <v/>
      </c>
      <c r="AX43" s="15" t="str" cm="1">
        <f t="array" ref="AX43">IF(OR($B43="",AX$2=""),"",Projetos!$K42*_xlfn.XLOOKUP(AX$2,Técnicos!$A$2:$A$100,IF(Projetos!BD42=1,Técnicos!$F$2:$F$100,IF(Projetos!BD42=2,Técnicos!$H$2:$H$100,Técnicos!$J$2:$J$100)),,0,1))</f>
        <v/>
      </c>
      <c r="AY43" s="15" t="str" cm="1">
        <f t="array" ref="AY43">IF(OR($B43="",AY$2=""),"",Projetos!$K42*_xlfn.XLOOKUP(AY$2,Técnicos!$A$2:$A$100,IF(Projetos!BE42=1,Técnicos!$F$2:$F$100,IF(Projetos!BE42=2,Técnicos!$H$2:$H$100,Técnicos!$J$2:$J$100)),,0,1))</f>
        <v/>
      </c>
      <c r="AZ43" s="15" t="str" cm="1">
        <f t="array" ref="AZ43">IF(OR($B43="",AZ$2=""),"",Projetos!$K42*_xlfn.XLOOKUP(AZ$2,Técnicos!$A$2:$A$100,IF(Projetos!BF42=1,Técnicos!$F$2:$F$100,IF(Projetos!BF42=2,Técnicos!$H$2:$H$100,Técnicos!$J$2:$J$100)),,0,1))</f>
        <v/>
      </c>
      <c r="BA43" s="15" t="str" cm="1">
        <f t="array" ref="BA43">IF(OR($B43="",BA$2=""),"",Projetos!$K42*_xlfn.XLOOKUP(BA$2,Técnicos!$A$2:$A$100,IF(Projetos!BG42=1,Técnicos!$F$2:$F$100,IF(Projetos!BG42=2,Técnicos!$H$2:$H$100,Técnicos!$J$2:$J$100)),,0,1))</f>
        <v/>
      </c>
      <c r="BB43" s="15" t="str" cm="1">
        <f t="array" ref="BB43">IF(OR($B43="",BB$2=""),"",Projetos!$K42*_xlfn.XLOOKUP(BB$2,Técnicos!$A$2:$A$100,IF(Projetos!BH42=1,Técnicos!$F$2:$F$100,IF(Projetos!BH42=2,Técnicos!$H$2:$H$100,Técnicos!$J$2:$J$100)),,0,1))</f>
        <v/>
      </c>
      <c r="BC43" s="15" t="str" cm="1">
        <f t="array" ref="BC43">IF(OR($B43="",BC$2=""),"",Projetos!$K42*_xlfn.XLOOKUP(BC$2,Técnicos!$A$2:$A$100,IF(Projetos!BI42=1,Técnicos!$F$2:$F$100,IF(Projetos!BI42=2,Técnicos!$H$2:$H$100,Técnicos!$J$2:$J$100)),,0,1))</f>
        <v/>
      </c>
      <c r="BD43" s="15" t="str" cm="1">
        <f t="array" ref="BD43">IF(OR($B43="",BD$2=""),"",Projetos!$K42*_xlfn.XLOOKUP(BD$2,Técnicos!$A$2:$A$100,IF(Projetos!BJ42=1,Técnicos!$F$2:$F$100,IF(Projetos!BJ42=2,Técnicos!$H$2:$H$100,Técnicos!$J$2:$J$100)),,0,1))</f>
        <v/>
      </c>
      <c r="BE43" s="15" t="str" cm="1">
        <f t="array" ref="BE43">IF(OR($B43="",BE$2=""),"",Projetos!$K42*_xlfn.XLOOKUP(BE$2,Técnicos!$A$2:$A$100,IF(Projetos!BK42=1,Técnicos!$F$2:$F$100,IF(Projetos!BK42=2,Técnicos!$H$2:$H$100,Técnicos!$J$2:$J$100)),,0,1))</f>
        <v/>
      </c>
      <c r="BF43" s="15" t="str" cm="1">
        <f t="array" ref="BF43">IF(OR($B43="",BF$2=""),"",Projetos!$K42*_xlfn.XLOOKUP(BF$2,Técnicos!$A$2:$A$100,IF(Projetos!BL42=1,Técnicos!$F$2:$F$100,IF(Projetos!BL42=2,Técnicos!$H$2:$H$100,Técnicos!$J$2:$J$100)),,0,1))</f>
        <v/>
      </c>
      <c r="BG43" s="15" t="str" cm="1">
        <f t="array" ref="BG43">IF(OR($B43="",BG$2=""),"",Projetos!$K42*_xlfn.XLOOKUP(BG$2,Técnicos!$A$2:$A$100,IF(Projetos!BM42=1,Técnicos!$F$2:$F$100,IF(Projetos!BM42=2,Técnicos!$H$2:$H$100,Técnicos!$J$2:$J$100)),,0,1))</f>
        <v/>
      </c>
      <c r="BH43" s="15" t="str" cm="1">
        <f t="array" ref="BH43">IF(OR($B43="",BH$2=""),"",Projetos!$K42*_xlfn.XLOOKUP(BH$2,Técnicos!$A$2:$A$100,IF(Projetos!BN42=1,Técnicos!$F$2:$F$100,IF(Projetos!BN42=2,Técnicos!$H$2:$H$100,Técnicos!$J$2:$J$100)),,0,1))</f>
        <v/>
      </c>
      <c r="BI43" s="15" t="str" cm="1">
        <f t="array" ref="BI43">IF(OR($B43="",BI$2=""),"",Projetos!$K42*_xlfn.XLOOKUP(BI$2,Técnicos!$A$2:$A$100,IF(Projetos!BO42=1,Técnicos!$F$2:$F$100,IF(Projetos!BO42=2,Técnicos!$H$2:$H$100,Técnicos!$J$2:$J$100)),,0,1))</f>
        <v/>
      </c>
      <c r="BJ43" s="15" t="str" cm="1">
        <f t="array" ref="BJ43">IF(OR($B43="",BJ$2=""),"",Projetos!$K42*_xlfn.XLOOKUP(BJ$2,Técnicos!$A$2:$A$100,IF(Projetos!BP42=1,Técnicos!$F$2:$F$100,IF(Projetos!BP42=2,Técnicos!$H$2:$H$100,Técnicos!$J$2:$J$100)),,0,1))</f>
        <v/>
      </c>
      <c r="BK43" s="15" t="str" cm="1">
        <f t="array" ref="BK43">IF(OR($B43="",BK$2=""),"",Projetos!$K42*_xlfn.XLOOKUP(BK$2,Técnicos!$A$2:$A$100,IF(Projetos!BQ42=1,Técnicos!$F$2:$F$100,IF(Projetos!BQ42=2,Técnicos!$H$2:$H$100,Técnicos!$J$2:$J$100)),,0,1))</f>
        <v/>
      </c>
      <c r="BL43" s="15" t="str" cm="1">
        <f t="array" ref="BL43">IF(OR($B43="",BL$2=""),"",Projetos!$K42*_xlfn.XLOOKUP(BL$2,Técnicos!$A$2:$A$100,IF(Projetos!BR42=1,Técnicos!$F$2:$F$100,IF(Projetos!BR42=2,Técnicos!$H$2:$H$100,Técnicos!$J$2:$J$100)),,0,1))</f>
        <v/>
      </c>
      <c r="BM43" s="15" t="str" cm="1">
        <f t="array" ref="BM43">IF(OR($B43="",BM$2=""),"",Projetos!$K42*_xlfn.XLOOKUP(BM$2,Técnicos!$A$2:$A$100,IF(Projetos!BS42=1,Técnicos!$F$2:$F$100,IF(Projetos!BS42=2,Técnicos!$H$2:$H$100,Técnicos!$J$2:$J$100)),,0,1))</f>
        <v/>
      </c>
      <c r="BN43" s="15" t="str" cm="1">
        <f t="array" ref="BN43">IF(OR($B43="",BN$2=""),"",Projetos!$K42*_xlfn.XLOOKUP(BN$2,Técnicos!$A$2:$A$100,IF(Projetos!BT42=1,Técnicos!$F$2:$F$100,IF(Projetos!BT42=2,Técnicos!$H$2:$H$100,Técnicos!$J$2:$J$100)),,0,1))</f>
        <v/>
      </c>
      <c r="BO43" s="15" t="str" cm="1">
        <f t="array" ref="BO43">IF(OR($B43="",BO$2=""),"",Projetos!$K42*_xlfn.XLOOKUP(BO$2,Técnicos!$A$2:$A$100,IF(Projetos!BU42=1,Técnicos!$F$2:$F$100,IF(Projetos!BU42=2,Técnicos!$H$2:$H$100,Técnicos!$J$2:$J$100)),,0,1))</f>
        <v/>
      </c>
      <c r="BP43" s="15" t="str" cm="1">
        <f t="array" ref="BP43">IF(OR($B43="",BP$2=""),"",Projetos!$K42*_xlfn.XLOOKUP(BP$2,Técnicos!$A$2:$A$100,IF(Projetos!BV42=1,Técnicos!$F$2:$F$100,IF(Projetos!BV42=2,Técnicos!$H$2:$H$100,Técnicos!$J$2:$J$100)),,0,1))</f>
        <v/>
      </c>
      <c r="BQ43" s="15" t="str" cm="1">
        <f t="array" ref="BQ43">IF(OR($B43="",BQ$2=""),"",Projetos!$K42*_xlfn.XLOOKUP(BQ$2,Técnicos!$A$2:$A$100,IF(Projetos!BW42=1,Técnicos!$F$2:$F$100,IF(Projetos!BW42=2,Técnicos!$H$2:$H$100,Técnicos!$J$2:$J$100)),,0,1))</f>
        <v/>
      </c>
    </row>
    <row r="44" spans="2:69" x14ac:dyDescent="0.3">
      <c r="C44" s="15" t="str" cm="1">
        <f t="array" ref="C44">IF(OR($B44="",C$2=""),"",Projetos!$K43/_xlfn.XLOOKUP(C$2,Técnicos!$A$2:$A$100,IF(Projetos!I43=1,Técnicos!$F$2:$F$100,IF(Projetos!I43=2,Técnicos!$H$2:$H$100,Técnicos!$J$2:$J$100)),,0,1))</f>
        <v/>
      </c>
      <c r="D44" s="15" t="str" cm="1">
        <f t="array" ref="D44">IF(OR($B44="",D$2=""),"",Projetos!$K43/_xlfn.XLOOKUP(D$2,Técnicos!$A$2:$A$100,IF(Projetos!J43=1,Técnicos!$F$2:$F$100,IF(Projetos!J43=2,Técnicos!$H$2:$H$100,Técnicos!$J$2:$J$100)),,0,1))</f>
        <v/>
      </c>
      <c r="E44" s="15" t="str" cm="1">
        <f t="array" ref="E44">IF(OR($B44="",E$2=""),"",Projetos!$K43/_xlfn.XLOOKUP(E$2,Técnicos!$A$2:$A$100,IF(Projetos!K43=1,Técnicos!$F$2:$F$100,IF(Projetos!K43=2,Técnicos!$H$2:$H$100,Técnicos!$J$2:$J$100)),,0,1))</f>
        <v/>
      </c>
      <c r="F44" s="15" t="str" cm="1">
        <f t="array" ref="F44">IF(OR($B44="",F$2=""),"",Projetos!$K43/_xlfn.XLOOKUP(F$2,Técnicos!$A$2:$A$100,IF(Projetos!L43=1,Técnicos!$F$2:$F$100,IF(Projetos!L43=2,Técnicos!$H$2:$H$100,Técnicos!$J$2:$J$100)),,0,1))</f>
        <v/>
      </c>
      <c r="G44" s="15" t="str" cm="1">
        <f t="array" ref="G44">IF(OR($B44="",G$2=""),"",Projetos!$K43/_xlfn.XLOOKUP(G$2,Técnicos!$A$2:$A$100,IF(Projetos!M43=1,Técnicos!$F$2:$F$100,IF(Projetos!M43=2,Técnicos!$H$2:$H$100,Técnicos!$J$2:$J$100)),,0,1))</f>
        <v/>
      </c>
      <c r="H44" s="15" t="str" cm="1">
        <f t="array" ref="H44">IF(OR($B44="",H$2=""),"",Projetos!$K43/_xlfn.XLOOKUP(H$2,Técnicos!$A$2:$A$100,IF(Projetos!N43=1,Técnicos!$F$2:$F$100,IF(Projetos!N43=2,Técnicos!$H$2:$H$100,Técnicos!$J$2:$J$100)),,0,1))</f>
        <v/>
      </c>
      <c r="I44" s="15" t="str" cm="1">
        <f t="array" ref="I44">IF(OR($B44="",I$2=""),"",Projetos!$K43/_xlfn.XLOOKUP(I$2,Técnicos!$A$2:$A$100,IF(Projetos!O43=1,Técnicos!$F$2:$F$100,IF(Projetos!O43=2,Técnicos!$H$2:$H$100,Técnicos!$J$2:$J$100)),,0,1))</f>
        <v/>
      </c>
      <c r="J44" s="15" t="str" cm="1">
        <f t="array" ref="J44">IF(OR($B44="",J$2=""),"",Projetos!$K43/_xlfn.XLOOKUP(J$2,Técnicos!$A$2:$A$100,IF(Projetos!P43=1,Técnicos!$F$2:$F$100,IF(Projetos!P43=2,Técnicos!$H$2:$H$100,Técnicos!$J$2:$J$100)),,0,1))</f>
        <v/>
      </c>
      <c r="K44" s="15" t="str" cm="1">
        <f t="array" ref="K44">IF(OR($B44="",K$2=""),"",Projetos!$K43/_xlfn.XLOOKUP(K$2,Técnicos!$A$2:$A$100,IF(Projetos!Q43=1,Técnicos!$F$2:$F$100,IF(Projetos!Q43=2,Técnicos!$H$2:$H$100,Técnicos!$J$2:$J$100)),,0,1))</f>
        <v/>
      </c>
      <c r="L44" s="15" t="str" cm="1">
        <f t="array" ref="L44">IF(OR($B44="",L$2=""),"",Projetos!$K43/_xlfn.XLOOKUP(L$2,Técnicos!$A$2:$A$100,IF(Projetos!R43=1,Técnicos!$F$2:$F$100,IF(Projetos!R43=2,Técnicos!$H$2:$H$100,Técnicos!$J$2:$J$100)),,0,1))</f>
        <v/>
      </c>
      <c r="M44" s="15" t="str" cm="1">
        <f t="array" ref="M44">IF(OR($B44="",M$2=""),"",Projetos!$K43/_xlfn.XLOOKUP(M$2,Técnicos!$A$2:$A$100,IF(Projetos!S43=1,Técnicos!$F$2:$F$100,IF(Projetos!S43=2,Técnicos!$H$2:$H$100,Técnicos!$J$2:$J$100)),,0,1))</f>
        <v/>
      </c>
      <c r="N44" s="15" t="str" cm="1">
        <f t="array" ref="N44">IF(OR($B44="",N$2=""),"",Projetos!$K43/_xlfn.XLOOKUP(N$2,Técnicos!$A$2:$A$100,IF(Projetos!T43=1,Técnicos!$F$2:$F$100,IF(Projetos!T43=2,Técnicos!$H$2:$H$100,Técnicos!$J$2:$J$100)),,0,1))</f>
        <v/>
      </c>
      <c r="O44" s="15" t="str" cm="1">
        <f t="array" ref="O44">IF(OR($B44="",O$2=""),"",Projetos!$K43/_xlfn.XLOOKUP(O$2,Técnicos!$A$2:$A$100,IF(Projetos!U43=1,Técnicos!$F$2:$F$100,IF(Projetos!U43=2,Técnicos!$H$2:$H$100,Técnicos!$J$2:$J$100)),,0,1))</f>
        <v/>
      </c>
      <c r="P44" s="15" t="str" cm="1">
        <f t="array" ref="P44">IF(OR($B44="",P$2=""),"",Projetos!$K43/_xlfn.XLOOKUP(P$2,Técnicos!$A$2:$A$100,IF(Projetos!V43=1,Técnicos!$F$2:$F$100,IF(Projetos!V43=2,Técnicos!$H$2:$H$100,Técnicos!$J$2:$J$100)),,0,1))</f>
        <v/>
      </c>
      <c r="Q44" s="15" t="str" cm="1">
        <f t="array" ref="Q44">IF(OR($B44="",Q$2=""),"",Projetos!$K43/_xlfn.XLOOKUP(Q$2,Técnicos!$A$2:$A$100,IF(Projetos!W43=1,Técnicos!$F$2:$F$100,IF(Projetos!W43=2,Técnicos!$H$2:$H$100,Técnicos!$J$2:$J$100)),,0,1))</f>
        <v/>
      </c>
      <c r="R44" s="15" t="str" cm="1">
        <f t="array" ref="R44">IF(OR($B44="",R$2=""),"",Projetos!$K43/_xlfn.XLOOKUP(R$2,Técnicos!$A$2:$A$100,IF(Projetos!X43=1,Técnicos!$F$2:$F$100,IF(Projetos!X43=2,Técnicos!$H$2:$H$100,Técnicos!$J$2:$J$100)),,0,1))</f>
        <v/>
      </c>
      <c r="S44" s="15" t="str" cm="1">
        <f t="array" ref="S44">IF(OR($B44="",S$2=""),"",Projetos!$K43/_xlfn.XLOOKUP(S$2,Técnicos!$A$2:$A$100,IF(Projetos!Y43=1,Técnicos!$F$2:$F$100,IF(Projetos!Y43=2,Técnicos!$H$2:$H$100,Técnicos!$J$2:$J$100)),,0,1))</f>
        <v/>
      </c>
      <c r="T44" s="15" t="str" cm="1">
        <f t="array" ref="T44">IF(OR($B44="",T$2=""),"",Projetos!$K43/_xlfn.XLOOKUP(T$2,Técnicos!$A$2:$A$100,IF(Projetos!Z43=1,Técnicos!$F$2:$F$100,IF(Projetos!Z43=2,Técnicos!$H$2:$H$100,Técnicos!$J$2:$J$100)),,0,1))</f>
        <v/>
      </c>
      <c r="U44" s="15" t="str" cm="1">
        <f t="array" ref="U44">IF(OR($B44="",U$2=""),"",Projetos!$K43/_xlfn.XLOOKUP(U$2,Técnicos!$A$2:$A$100,IF(Projetos!AA43=1,Técnicos!$F$2:$F$100,IF(Projetos!AA43=2,Técnicos!$H$2:$H$100,Técnicos!$J$2:$J$100)),,0,1))</f>
        <v/>
      </c>
      <c r="V44" s="15" t="str" cm="1">
        <f t="array" ref="V44">IF(OR($B44="",V$2=""),"",Projetos!$K43/_xlfn.XLOOKUP(V$2,Técnicos!$A$2:$A$100,IF(Projetos!AB43=1,Técnicos!$F$2:$F$100,IF(Projetos!AB43=2,Técnicos!$H$2:$H$100,Técnicos!$J$2:$J$100)),,0,1))</f>
        <v/>
      </c>
      <c r="W44" s="15" t="str" cm="1">
        <f t="array" ref="W44">IF(OR($B44="",W$2=""),"",Projetos!$K43/_xlfn.XLOOKUP(W$2,Técnicos!$A$2:$A$100,IF(Projetos!AC43=1,Técnicos!$F$2:$F$100,IF(Projetos!AC43=2,Técnicos!$H$2:$H$100,Técnicos!$J$2:$J$100)),,0,1))</f>
        <v/>
      </c>
      <c r="X44" s="15" t="str" cm="1">
        <f t="array" ref="X44">IF(OR($B44="",X$2=""),"",Projetos!$K43/_xlfn.XLOOKUP(X$2,Técnicos!$A$2:$A$100,IF(Projetos!AD43=1,Técnicos!$F$2:$F$100,IF(Projetos!AD43=2,Técnicos!$H$2:$H$100,Técnicos!$J$2:$J$100)),,0,1))</f>
        <v/>
      </c>
      <c r="Y44" s="15" t="str" cm="1">
        <f t="array" ref="Y44">IF(OR($B44="",Y$2=""),"",Projetos!$K43/_xlfn.XLOOKUP(Y$2,Técnicos!$A$2:$A$100,IF(Projetos!AE43=1,Técnicos!$F$2:$F$100,IF(Projetos!AE43=2,Técnicos!$H$2:$H$100,Técnicos!$J$2:$J$100)),,0,1))</f>
        <v/>
      </c>
      <c r="Z44" s="15" t="str" cm="1">
        <f t="array" ref="Z44">IF(OR($B44="",Z$2=""),"",Projetos!$K43/_xlfn.XLOOKUP(Z$2,Técnicos!$A$2:$A$100,IF(Projetos!AF43=1,Técnicos!$F$2:$F$100,IF(Projetos!AF43=2,Técnicos!$H$2:$H$100,Técnicos!$J$2:$J$100)),,0,1))</f>
        <v/>
      </c>
      <c r="AA44" s="15" t="str" cm="1">
        <f t="array" ref="AA44">IF(OR($B44="",AA$2=""),"",Projetos!$K43/_xlfn.XLOOKUP(AA$2,Técnicos!$A$2:$A$100,IF(Projetos!AG43=1,Técnicos!$F$2:$F$100,IF(Projetos!AG43=2,Técnicos!$H$2:$H$100,Técnicos!$J$2:$J$100)),,0,1))</f>
        <v/>
      </c>
      <c r="AB44" s="15" t="str" cm="1">
        <f t="array" ref="AB44">IF(OR($B44="",AB$2=""),"",Projetos!$K43/_xlfn.XLOOKUP(AB$2,Técnicos!$A$2:$A$100,IF(Projetos!AH43=1,Técnicos!$F$2:$F$100,IF(Projetos!AH43=2,Técnicos!$H$2:$H$100,Técnicos!$J$2:$J$100)),,0,1))</f>
        <v/>
      </c>
      <c r="AC44" s="15" t="str" cm="1">
        <f t="array" ref="AC44">IF(OR($B44="",AC$2=""),"",Projetos!$K43/_xlfn.XLOOKUP(AC$2,Técnicos!$A$2:$A$100,IF(Projetos!AI43=1,Técnicos!$F$2:$F$100,IF(Projetos!AI43=2,Técnicos!$H$2:$H$100,Técnicos!$J$2:$J$100)),,0,1))</f>
        <v/>
      </c>
      <c r="AD44" s="15" t="str" cm="1">
        <f t="array" ref="AD44">IF(OR($B44="",AD$2=""),"",Projetos!$K43/_xlfn.XLOOKUP(AD$2,Técnicos!$A$2:$A$100,IF(Projetos!AJ43=1,Técnicos!$F$2:$F$100,IF(Projetos!AJ43=2,Técnicos!$H$2:$H$100,Técnicos!$J$2:$J$100)),,0,1))</f>
        <v/>
      </c>
      <c r="AE44" s="15" t="str" cm="1">
        <f t="array" ref="AE44">IF(OR($B44="",AE$2=""),"",Projetos!$K43/_xlfn.XLOOKUP(AE$2,Técnicos!$A$2:$A$100,IF(Projetos!AK43=1,Técnicos!$F$2:$F$100,IF(Projetos!AK43=2,Técnicos!$H$2:$H$100,Técnicos!$J$2:$J$100)),,0,1))</f>
        <v/>
      </c>
      <c r="AF44" s="15" t="str" cm="1">
        <f t="array" ref="AF44">IF(OR($B44="",AF$2=""),"",Projetos!$K43/_xlfn.XLOOKUP(AF$2,Técnicos!$A$2:$A$100,IF(Projetos!AL43=1,Técnicos!$F$2:$F$100,IF(Projetos!AL43=2,Técnicos!$H$2:$H$100,Técnicos!$J$2:$J$100)),,0,1))</f>
        <v/>
      </c>
      <c r="AG44" s="15" t="str" cm="1">
        <f t="array" ref="AG44">IF(OR($B44="",AG$2=""),"",Projetos!$K43/_xlfn.XLOOKUP(AG$2,Técnicos!$A$2:$A$100,IF(Projetos!AM43=1,Técnicos!$F$2:$F$100,IF(Projetos!AM43=2,Técnicos!$H$2:$H$100,Técnicos!$J$2:$J$100)),,0,1))</f>
        <v/>
      </c>
      <c r="AH44" s="15" t="str" cm="1">
        <f t="array" ref="AH44">IF(OR($B44="",AH$2=""),"",Projetos!$K43/_xlfn.XLOOKUP(AH$2,Técnicos!$A$2:$A$100,IF(Projetos!AN43=1,Técnicos!$F$2:$F$100,IF(Projetos!AN43=2,Técnicos!$H$2:$H$100,Técnicos!$J$2:$J$100)),,0,1))</f>
        <v/>
      </c>
      <c r="AI44" s="15" t="str" cm="1">
        <f t="array" ref="AI44">IF(OR($B44="",AI$2=""),"",Projetos!$K43/_xlfn.XLOOKUP(AI$2,Técnicos!$A$2:$A$100,IF(Projetos!AO43=1,Técnicos!$F$2:$F$100,IF(Projetos!AO43=2,Técnicos!$H$2:$H$100,Técnicos!$J$2:$J$100)),,0,1))</f>
        <v/>
      </c>
      <c r="AJ44" s="15" t="str" cm="1">
        <f t="array" ref="AJ44">IF(OR($B44="",AJ$2=""),"",Projetos!$K43/_xlfn.XLOOKUP(AJ$2,Técnicos!$A$2:$A$100,IF(Projetos!AP43=1,Técnicos!$F$2:$F$100,IF(Projetos!AP43=2,Técnicos!$H$2:$H$100,Técnicos!$J$2:$J$100)),,0,1))</f>
        <v/>
      </c>
      <c r="AK44" s="15" t="str" cm="1">
        <f t="array" ref="AK44">IF(OR($B44="",AK$2=""),"",Projetos!$K43/_xlfn.XLOOKUP(AK$2,Técnicos!$A$2:$A$100,IF(Projetos!AQ43=1,Técnicos!$F$2:$F$100,IF(Projetos!AQ43=2,Técnicos!$H$2:$H$100,Técnicos!$J$2:$J$100)),,0,1))</f>
        <v/>
      </c>
      <c r="AL44" s="15" t="str" cm="1">
        <f t="array" ref="AL44">IF(OR($B44="",AL$2=""),"",Projetos!$K43*_xlfn.XLOOKUP(AL$2,Técnicos!$A$2:$A$100,IF(Projetos!AR43=1,Técnicos!$F$2:$F$100,IF(Projetos!AR43=2,Técnicos!$H$2:$H$100,Técnicos!$J$2:$J$100)),,0,1))</f>
        <v/>
      </c>
      <c r="AM44" s="15" t="str" cm="1">
        <f t="array" ref="AM44">IF(OR($B44="",AM$2=""),"",Projetos!$K43*_xlfn.XLOOKUP(AM$2,Técnicos!$A$2:$A$100,IF(Projetos!AS43=1,Técnicos!$F$2:$F$100,IF(Projetos!AS43=2,Técnicos!$H$2:$H$100,Técnicos!$J$2:$J$100)),,0,1))</f>
        <v/>
      </c>
      <c r="AN44" s="15" t="str" cm="1">
        <f t="array" ref="AN44">IF(OR($B44="",AN$2=""),"",Projetos!$K43*_xlfn.XLOOKUP(AN$2,Técnicos!$A$2:$A$100,IF(Projetos!AT43=1,Técnicos!$F$2:$F$100,IF(Projetos!AT43=2,Técnicos!$H$2:$H$100,Técnicos!$J$2:$J$100)),,0,1))</f>
        <v/>
      </c>
      <c r="AO44" s="15" t="str" cm="1">
        <f t="array" ref="AO44">IF(OR($B44="",AO$2=""),"",Projetos!$K43*_xlfn.XLOOKUP(AO$2,Técnicos!$A$2:$A$100,IF(Projetos!AU43=1,Técnicos!$F$2:$F$100,IF(Projetos!AU43=2,Técnicos!$H$2:$H$100,Técnicos!$J$2:$J$100)),,0,1))</f>
        <v/>
      </c>
      <c r="AP44" s="15" t="str" cm="1">
        <f t="array" ref="AP44">IF(OR($B44="",AP$2=""),"",Projetos!$K43*_xlfn.XLOOKUP(AP$2,Técnicos!$A$2:$A$100,IF(Projetos!AV43=1,Técnicos!$F$2:$F$100,IF(Projetos!AV43=2,Técnicos!$H$2:$H$100,Técnicos!$J$2:$J$100)),,0,1))</f>
        <v/>
      </c>
      <c r="AQ44" s="15" t="str" cm="1">
        <f t="array" ref="AQ44">IF(OR($B44="",AQ$2=""),"",Projetos!$K43*_xlfn.XLOOKUP(AQ$2,Técnicos!$A$2:$A$100,IF(Projetos!AW43=1,Técnicos!$F$2:$F$100,IF(Projetos!AW43=2,Técnicos!$H$2:$H$100,Técnicos!$J$2:$J$100)),,0,1))</f>
        <v/>
      </c>
      <c r="AR44" s="15" t="str" cm="1">
        <f t="array" ref="AR44">IF(OR($B44="",AR$2=""),"",Projetos!$K43*_xlfn.XLOOKUP(AR$2,Técnicos!$A$2:$A$100,IF(Projetos!AX43=1,Técnicos!$F$2:$F$100,IF(Projetos!AX43=2,Técnicos!$H$2:$H$100,Técnicos!$J$2:$J$100)),,0,1))</f>
        <v/>
      </c>
      <c r="AS44" s="15" t="str" cm="1">
        <f t="array" ref="AS44">IF(OR($B44="",AS$2=""),"",Projetos!$K43*_xlfn.XLOOKUP(AS$2,Técnicos!$A$2:$A$100,IF(Projetos!AY43=1,Técnicos!$F$2:$F$100,IF(Projetos!AY43=2,Técnicos!$H$2:$H$100,Técnicos!$J$2:$J$100)),,0,1))</f>
        <v/>
      </c>
      <c r="AT44" s="15" t="str" cm="1">
        <f t="array" ref="AT44">IF(OR($B44="",AT$2=""),"",Projetos!$K43*_xlfn.XLOOKUP(AT$2,Técnicos!$A$2:$A$100,IF(Projetos!AZ43=1,Técnicos!$F$2:$F$100,IF(Projetos!AZ43=2,Técnicos!$H$2:$H$100,Técnicos!$J$2:$J$100)),,0,1))</f>
        <v/>
      </c>
      <c r="AU44" s="15" t="str" cm="1">
        <f t="array" ref="AU44">IF(OR($B44="",AU$2=""),"",Projetos!$K43*_xlfn.XLOOKUP(AU$2,Técnicos!$A$2:$A$100,IF(Projetos!BA43=1,Técnicos!$F$2:$F$100,IF(Projetos!BA43=2,Técnicos!$H$2:$H$100,Técnicos!$J$2:$J$100)),,0,1))</f>
        <v/>
      </c>
      <c r="AV44" s="15" t="str" cm="1">
        <f t="array" ref="AV44">IF(OR($B44="",AV$2=""),"",Projetos!$K43*_xlfn.XLOOKUP(AV$2,Técnicos!$A$2:$A$100,IF(Projetos!BB43=1,Técnicos!$F$2:$F$100,IF(Projetos!BB43=2,Técnicos!$H$2:$H$100,Técnicos!$J$2:$J$100)),,0,1))</f>
        <v/>
      </c>
      <c r="AW44" s="15" t="str" cm="1">
        <f t="array" ref="AW44">IF(OR($B44="",AW$2=""),"",Projetos!$K43*_xlfn.XLOOKUP(AW$2,Técnicos!$A$2:$A$100,IF(Projetos!BC43=1,Técnicos!$F$2:$F$100,IF(Projetos!BC43=2,Técnicos!$H$2:$H$100,Técnicos!$J$2:$J$100)),,0,1))</f>
        <v/>
      </c>
      <c r="AX44" s="15" t="str" cm="1">
        <f t="array" ref="AX44">IF(OR($B44="",AX$2=""),"",Projetos!$K43*_xlfn.XLOOKUP(AX$2,Técnicos!$A$2:$A$100,IF(Projetos!BD43=1,Técnicos!$F$2:$F$100,IF(Projetos!BD43=2,Técnicos!$H$2:$H$100,Técnicos!$J$2:$J$100)),,0,1))</f>
        <v/>
      </c>
      <c r="AY44" s="15" t="str" cm="1">
        <f t="array" ref="AY44">IF(OR($B44="",AY$2=""),"",Projetos!$K43*_xlfn.XLOOKUP(AY$2,Técnicos!$A$2:$A$100,IF(Projetos!BE43=1,Técnicos!$F$2:$F$100,IF(Projetos!BE43=2,Técnicos!$H$2:$H$100,Técnicos!$J$2:$J$100)),,0,1))</f>
        <v/>
      </c>
      <c r="AZ44" s="15" t="str" cm="1">
        <f t="array" ref="AZ44">IF(OR($B44="",AZ$2=""),"",Projetos!$K43*_xlfn.XLOOKUP(AZ$2,Técnicos!$A$2:$A$100,IF(Projetos!BF43=1,Técnicos!$F$2:$F$100,IF(Projetos!BF43=2,Técnicos!$H$2:$H$100,Técnicos!$J$2:$J$100)),,0,1))</f>
        <v/>
      </c>
      <c r="BA44" s="15" t="str" cm="1">
        <f t="array" ref="BA44">IF(OR($B44="",BA$2=""),"",Projetos!$K43*_xlfn.XLOOKUP(BA$2,Técnicos!$A$2:$A$100,IF(Projetos!BG43=1,Técnicos!$F$2:$F$100,IF(Projetos!BG43=2,Técnicos!$H$2:$H$100,Técnicos!$J$2:$J$100)),,0,1))</f>
        <v/>
      </c>
      <c r="BB44" s="15" t="str" cm="1">
        <f t="array" ref="BB44">IF(OR($B44="",BB$2=""),"",Projetos!$K43*_xlfn.XLOOKUP(BB$2,Técnicos!$A$2:$A$100,IF(Projetos!BH43=1,Técnicos!$F$2:$F$100,IF(Projetos!BH43=2,Técnicos!$H$2:$H$100,Técnicos!$J$2:$J$100)),,0,1))</f>
        <v/>
      </c>
      <c r="BC44" s="15" t="str" cm="1">
        <f t="array" ref="BC44">IF(OR($B44="",BC$2=""),"",Projetos!$K43*_xlfn.XLOOKUP(BC$2,Técnicos!$A$2:$A$100,IF(Projetos!BI43=1,Técnicos!$F$2:$F$100,IF(Projetos!BI43=2,Técnicos!$H$2:$H$100,Técnicos!$J$2:$J$100)),,0,1))</f>
        <v/>
      </c>
      <c r="BD44" s="15" t="str" cm="1">
        <f t="array" ref="BD44">IF(OR($B44="",BD$2=""),"",Projetos!$K43*_xlfn.XLOOKUP(BD$2,Técnicos!$A$2:$A$100,IF(Projetos!BJ43=1,Técnicos!$F$2:$F$100,IF(Projetos!BJ43=2,Técnicos!$H$2:$H$100,Técnicos!$J$2:$J$100)),,0,1))</f>
        <v/>
      </c>
      <c r="BE44" s="15" t="str" cm="1">
        <f t="array" ref="BE44">IF(OR($B44="",BE$2=""),"",Projetos!$K43*_xlfn.XLOOKUP(BE$2,Técnicos!$A$2:$A$100,IF(Projetos!BK43=1,Técnicos!$F$2:$F$100,IF(Projetos!BK43=2,Técnicos!$H$2:$H$100,Técnicos!$J$2:$J$100)),,0,1))</f>
        <v/>
      </c>
      <c r="BF44" s="15" t="str" cm="1">
        <f t="array" ref="BF44">IF(OR($B44="",BF$2=""),"",Projetos!$K43*_xlfn.XLOOKUP(BF$2,Técnicos!$A$2:$A$100,IF(Projetos!BL43=1,Técnicos!$F$2:$F$100,IF(Projetos!BL43=2,Técnicos!$H$2:$H$100,Técnicos!$J$2:$J$100)),,0,1))</f>
        <v/>
      </c>
      <c r="BG44" s="15" t="str" cm="1">
        <f t="array" ref="BG44">IF(OR($B44="",BG$2=""),"",Projetos!$K43*_xlfn.XLOOKUP(BG$2,Técnicos!$A$2:$A$100,IF(Projetos!BM43=1,Técnicos!$F$2:$F$100,IF(Projetos!BM43=2,Técnicos!$H$2:$H$100,Técnicos!$J$2:$J$100)),,0,1))</f>
        <v/>
      </c>
      <c r="BH44" s="15" t="str" cm="1">
        <f t="array" ref="BH44">IF(OR($B44="",BH$2=""),"",Projetos!$K43*_xlfn.XLOOKUP(BH$2,Técnicos!$A$2:$A$100,IF(Projetos!BN43=1,Técnicos!$F$2:$F$100,IF(Projetos!BN43=2,Técnicos!$H$2:$H$100,Técnicos!$J$2:$J$100)),,0,1))</f>
        <v/>
      </c>
      <c r="BI44" s="15" t="str" cm="1">
        <f t="array" ref="BI44">IF(OR($B44="",BI$2=""),"",Projetos!$K43*_xlfn.XLOOKUP(BI$2,Técnicos!$A$2:$A$100,IF(Projetos!BO43=1,Técnicos!$F$2:$F$100,IF(Projetos!BO43=2,Técnicos!$H$2:$H$100,Técnicos!$J$2:$J$100)),,0,1))</f>
        <v/>
      </c>
      <c r="BJ44" s="15" t="str" cm="1">
        <f t="array" ref="BJ44">IF(OR($B44="",BJ$2=""),"",Projetos!$K43*_xlfn.XLOOKUP(BJ$2,Técnicos!$A$2:$A$100,IF(Projetos!BP43=1,Técnicos!$F$2:$F$100,IF(Projetos!BP43=2,Técnicos!$H$2:$H$100,Técnicos!$J$2:$J$100)),,0,1))</f>
        <v/>
      </c>
      <c r="BK44" s="15" t="str" cm="1">
        <f t="array" ref="BK44">IF(OR($B44="",BK$2=""),"",Projetos!$K43*_xlfn.XLOOKUP(BK$2,Técnicos!$A$2:$A$100,IF(Projetos!BQ43=1,Técnicos!$F$2:$F$100,IF(Projetos!BQ43=2,Técnicos!$H$2:$H$100,Técnicos!$J$2:$J$100)),,0,1))</f>
        <v/>
      </c>
      <c r="BL44" s="15" t="str" cm="1">
        <f t="array" ref="BL44">IF(OR($B44="",BL$2=""),"",Projetos!$K43*_xlfn.XLOOKUP(BL$2,Técnicos!$A$2:$A$100,IF(Projetos!BR43=1,Técnicos!$F$2:$F$100,IF(Projetos!BR43=2,Técnicos!$H$2:$H$100,Técnicos!$J$2:$J$100)),,0,1))</f>
        <v/>
      </c>
      <c r="BM44" s="15" t="str" cm="1">
        <f t="array" ref="BM44">IF(OR($B44="",BM$2=""),"",Projetos!$K43*_xlfn.XLOOKUP(BM$2,Técnicos!$A$2:$A$100,IF(Projetos!BS43=1,Técnicos!$F$2:$F$100,IF(Projetos!BS43=2,Técnicos!$H$2:$H$100,Técnicos!$J$2:$J$100)),,0,1))</f>
        <v/>
      </c>
      <c r="BN44" s="15" t="str" cm="1">
        <f t="array" ref="BN44">IF(OR($B44="",BN$2=""),"",Projetos!$K43*_xlfn.XLOOKUP(BN$2,Técnicos!$A$2:$A$100,IF(Projetos!BT43=1,Técnicos!$F$2:$F$100,IF(Projetos!BT43=2,Técnicos!$H$2:$H$100,Técnicos!$J$2:$J$100)),,0,1))</f>
        <v/>
      </c>
      <c r="BO44" s="15" t="str" cm="1">
        <f t="array" ref="BO44">IF(OR($B44="",BO$2=""),"",Projetos!$K43*_xlfn.XLOOKUP(BO$2,Técnicos!$A$2:$A$100,IF(Projetos!BU43=1,Técnicos!$F$2:$F$100,IF(Projetos!BU43=2,Técnicos!$H$2:$H$100,Técnicos!$J$2:$J$100)),,0,1))</f>
        <v/>
      </c>
      <c r="BP44" s="15" t="str" cm="1">
        <f t="array" ref="BP44">IF(OR($B44="",BP$2=""),"",Projetos!$K43*_xlfn.XLOOKUP(BP$2,Técnicos!$A$2:$A$100,IF(Projetos!BV43=1,Técnicos!$F$2:$F$100,IF(Projetos!BV43=2,Técnicos!$H$2:$H$100,Técnicos!$J$2:$J$100)),,0,1))</f>
        <v/>
      </c>
      <c r="BQ44" s="15" t="str" cm="1">
        <f t="array" ref="BQ44">IF(OR($B44="",BQ$2=""),"",Projetos!$K43*_xlfn.XLOOKUP(BQ$2,Técnicos!$A$2:$A$100,IF(Projetos!BW43=1,Técnicos!$F$2:$F$100,IF(Projetos!BW43=2,Técnicos!$H$2:$H$100,Técnicos!$J$2:$J$100)),,0,1))</f>
        <v/>
      </c>
    </row>
    <row r="45" spans="2:69" x14ac:dyDescent="0.3">
      <c r="C45" s="15" t="str" cm="1">
        <f t="array" ref="C45">IF(OR($B45="",C$2=""),"",Projetos!$K44/_xlfn.XLOOKUP(C$2,Técnicos!$A$2:$A$100,IF(Projetos!I44=1,Técnicos!$F$2:$F$100,IF(Projetos!I44=2,Técnicos!$H$2:$H$100,Técnicos!$J$2:$J$100)),,0,1))</f>
        <v/>
      </c>
      <c r="D45" s="15" t="str" cm="1">
        <f t="array" ref="D45">IF(OR($B45="",D$2=""),"",Projetos!$K44/_xlfn.XLOOKUP(D$2,Técnicos!$A$2:$A$100,IF(Projetos!J44=1,Técnicos!$F$2:$F$100,IF(Projetos!J44=2,Técnicos!$H$2:$H$100,Técnicos!$J$2:$J$100)),,0,1))</f>
        <v/>
      </c>
      <c r="E45" s="15" t="str" cm="1">
        <f t="array" ref="E45">IF(OR($B45="",E$2=""),"",Projetos!$K44/_xlfn.XLOOKUP(E$2,Técnicos!$A$2:$A$100,IF(Projetos!K44=1,Técnicos!$F$2:$F$100,IF(Projetos!K44=2,Técnicos!$H$2:$H$100,Técnicos!$J$2:$J$100)),,0,1))</f>
        <v/>
      </c>
      <c r="F45" s="15" t="str" cm="1">
        <f t="array" ref="F45">IF(OR($B45="",F$2=""),"",Projetos!$K44/_xlfn.XLOOKUP(F$2,Técnicos!$A$2:$A$100,IF(Projetos!L44=1,Técnicos!$F$2:$F$100,IF(Projetos!L44=2,Técnicos!$H$2:$H$100,Técnicos!$J$2:$J$100)),,0,1))</f>
        <v/>
      </c>
      <c r="G45" s="15" t="str" cm="1">
        <f t="array" ref="G45">IF(OR($B45="",G$2=""),"",Projetos!$K44/_xlfn.XLOOKUP(G$2,Técnicos!$A$2:$A$100,IF(Projetos!M44=1,Técnicos!$F$2:$F$100,IF(Projetos!M44=2,Técnicos!$H$2:$H$100,Técnicos!$J$2:$J$100)),,0,1))</f>
        <v/>
      </c>
      <c r="H45" s="15" t="str" cm="1">
        <f t="array" ref="H45">IF(OR($B45="",H$2=""),"",Projetos!$K44/_xlfn.XLOOKUP(H$2,Técnicos!$A$2:$A$100,IF(Projetos!N44=1,Técnicos!$F$2:$F$100,IF(Projetos!N44=2,Técnicos!$H$2:$H$100,Técnicos!$J$2:$J$100)),,0,1))</f>
        <v/>
      </c>
      <c r="I45" s="15" t="str" cm="1">
        <f t="array" ref="I45">IF(OR($B45="",I$2=""),"",Projetos!$K44/_xlfn.XLOOKUP(I$2,Técnicos!$A$2:$A$100,IF(Projetos!O44=1,Técnicos!$F$2:$F$100,IF(Projetos!O44=2,Técnicos!$H$2:$H$100,Técnicos!$J$2:$J$100)),,0,1))</f>
        <v/>
      </c>
      <c r="J45" s="15" t="str" cm="1">
        <f t="array" ref="J45">IF(OR($B45="",J$2=""),"",Projetos!$K44/_xlfn.XLOOKUP(J$2,Técnicos!$A$2:$A$100,IF(Projetos!P44=1,Técnicos!$F$2:$F$100,IF(Projetos!P44=2,Técnicos!$H$2:$H$100,Técnicos!$J$2:$J$100)),,0,1))</f>
        <v/>
      </c>
      <c r="K45" s="15" t="str" cm="1">
        <f t="array" ref="K45">IF(OR($B45="",K$2=""),"",Projetos!$K44/_xlfn.XLOOKUP(K$2,Técnicos!$A$2:$A$100,IF(Projetos!Q44=1,Técnicos!$F$2:$F$100,IF(Projetos!Q44=2,Técnicos!$H$2:$H$100,Técnicos!$J$2:$J$100)),,0,1))</f>
        <v/>
      </c>
      <c r="L45" s="15" t="str" cm="1">
        <f t="array" ref="L45">IF(OR($B45="",L$2=""),"",Projetos!$K44/_xlfn.XLOOKUP(L$2,Técnicos!$A$2:$A$100,IF(Projetos!R44=1,Técnicos!$F$2:$F$100,IF(Projetos!R44=2,Técnicos!$H$2:$H$100,Técnicos!$J$2:$J$100)),,0,1))</f>
        <v/>
      </c>
      <c r="M45" s="15" t="str" cm="1">
        <f t="array" ref="M45">IF(OR($B45="",M$2=""),"",Projetos!$K44/_xlfn.XLOOKUP(M$2,Técnicos!$A$2:$A$100,IF(Projetos!S44=1,Técnicos!$F$2:$F$100,IF(Projetos!S44=2,Técnicos!$H$2:$H$100,Técnicos!$J$2:$J$100)),,0,1))</f>
        <v/>
      </c>
      <c r="N45" s="15" t="str" cm="1">
        <f t="array" ref="N45">IF(OR($B45="",N$2=""),"",Projetos!$K44/_xlfn.XLOOKUP(N$2,Técnicos!$A$2:$A$100,IF(Projetos!T44=1,Técnicos!$F$2:$F$100,IF(Projetos!T44=2,Técnicos!$H$2:$H$100,Técnicos!$J$2:$J$100)),,0,1))</f>
        <v/>
      </c>
      <c r="O45" s="15" t="str" cm="1">
        <f t="array" ref="O45">IF(OR($B45="",O$2=""),"",Projetos!$K44/_xlfn.XLOOKUP(O$2,Técnicos!$A$2:$A$100,IF(Projetos!U44=1,Técnicos!$F$2:$F$100,IF(Projetos!U44=2,Técnicos!$H$2:$H$100,Técnicos!$J$2:$J$100)),,0,1))</f>
        <v/>
      </c>
      <c r="P45" s="15" t="str" cm="1">
        <f t="array" ref="P45">IF(OR($B45="",P$2=""),"",Projetos!$K44/_xlfn.XLOOKUP(P$2,Técnicos!$A$2:$A$100,IF(Projetos!V44=1,Técnicos!$F$2:$F$100,IF(Projetos!V44=2,Técnicos!$H$2:$H$100,Técnicos!$J$2:$J$100)),,0,1))</f>
        <v/>
      </c>
      <c r="Q45" s="15" t="str" cm="1">
        <f t="array" ref="Q45">IF(OR($B45="",Q$2=""),"",Projetos!$K44/_xlfn.XLOOKUP(Q$2,Técnicos!$A$2:$A$100,IF(Projetos!W44=1,Técnicos!$F$2:$F$100,IF(Projetos!W44=2,Técnicos!$H$2:$H$100,Técnicos!$J$2:$J$100)),,0,1))</f>
        <v/>
      </c>
      <c r="R45" s="15" t="str" cm="1">
        <f t="array" ref="R45">IF(OR($B45="",R$2=""),"",Projetos!$K44/_xlfn.XLOOKUP(R$2,Técnicos!$A$2:$A$100,IF(Projetos!X44=1,Técnicos!$F$2:$F$100,IF(Projetos!X44=2,Técnicos!$H$2:$H$100,Técnicos!$J$2:$J$100)),,0,1))</f>
        <v/>
      </c>
      <c r="S45" s="15" t="str" cm="1">
        <f t="array" ref="S45">IF(OR($B45="",S$2=""),"",Projetos!$K44/_xlfn.XLOOKUP(S$2,Técnicos!$A$2:$A$100,IF(Projetos!Y44=1,Técnicos!$F$2:$F$100,IF(Projetos!Y44=2,Técnicos!$H$2:$H$100,Técnicos!$J$2:$J$100)),,0,1))</f>
        <v/>
      </c>
      <c r="T45" s="15" t="str" cm="1">
        <f t="array" ref="T45">IF(OR($B45="",T$2=""),"",Projetos!$K44/_xlfn.XLOOKUP(T$2,Técnicos!$A$2:$A$100,IF(Projetos!Z44=1,Técnicos!$F$2:$F$100,IF(Projetos!Z44=2,Técnicos!$H$2:$H$100,Técnicos!$J$2:$J$100)),,0,1))</f>
        <v/>
      </c>
      <c r="U45" s="15" t="str" cm="1">
        <f t="array" ref="U45">IF(OR($B45="",U$2=""),"",Projetos!$K44/_xlfn.XLOOKUP(U$2,Técnicos!$A$2:$A$100,IF(Projetos!AA44=1,Técnicos!$F$2:$F$100,IF(Projetos!AA44=2,Técnicos!$H$2:$H$100,Técnicos!$J$2:$J$100)),,0,1))</f>
        <v/>
      </c>
      <c r="V45" s="15" t="str" cm="1">
        <f t="array" ref="V45">IF(OR($B45="",V$2=""),"",Projetos!$K44/_xlfn.XLOOKUP(V$2,Técnicos!$A$2:$A$100,IF(Projetos!AB44=1,Técnicos!$F$2:$F$100,IF(Projetos!AB44=2,Técnicos!$H$2:$H$100,Técnicos!$J$2:$J$100)),,0,1))</f>
        <v/>
      </c>
      <c r="W45" s="15" t="str" cm="1">
        <f t="array" ref="W45">IF(OR($B45="",W$2=""),"",Projetos!$K44/_xlfn.XLOOKUP(W$2,Técnicos!$A$2:$A$100,IF(Projetos!AC44=1,Técnicos!$F$2:$F$100,IF(Projetos!AC44=2,Técnicos!$H$2:$H$100,Técnicos!$J$2:$J$100)),,0,1))</f>
        <v/>
      </c>
      <c r="X45" s="15" t="str" cm="1">
        <f t="array" ref="X45">IF(OR($B45="",X$2=""),"",Projetos!$K44/_xlfn.XLOOKUP(X$2,Técnicos!$A$2:$A$100,IF(Projetos!AD44=1,Técnicos!$F$2:$F$100,IF(Projetos!AD44=2,Técnicos!$H$2:$H$100,Técnicos!$J$2:$J$100)),,0,1))</f>
        <v/>
      </c>
      <c r="Y45" s="15" t="str" cm="1">
        <f t="array" ref="Y45">IF(OR($B45="",Y$2=""),"",Projetos!$K44/_xlfn.XLOOKUP(Y$2,Técnicos!$A$2:$A$100,IF(Projetos!AE44=1,Técnicos!$F$2:$F$100,IF(Projetos!AE44=2,Técnicos!$H$2:$H$100,Técnicos!$J$2:$J$100)),,0,1))</f>
        <v/>
      </c>
      <c r="Z45" s="15" t="str" cm="1">
        <f t="array" ref="Z45">IF(OR($B45="",Z$2=""),"",Projetos!$K44/_xlfn.XLOOKUP(Z$2,Técnicos!$A$2:$A$100,IF(Projetos!AF44=1,Técnicos!$F$2:$F$100,IF(Projetos!AF44=2,Técnicos!$H$2:$H$100,Técnicos!$J$2:$J$100)),,0,1))</f>
        <v/>
      </c>
      <c r="AA45" s="15" t="str" cm="1">
        <f t="array" ref="AA45">IF(OR($B45="",AA$2=""),"",Projetos!$K44/_xlfn.XLOOKUP(AA$2,Técnicos!$A$2:$A$100,IF(Projetos!AG44=1,Técnicos!$F$2:$F$100,IF(Projetos!AG44=2,Técnicos!$H$2:$H$100,Técnicos!$J$2:$J$100)),,0,1))</f>
        <v/>
      </c>
      <c r="AB45" s="15" t="str" cm="1">
        <f t="array" ref="AB45">IF(OR($B45="",AB$2=""),"",Projetos!$K44/_xlfn.XLOOKUP(AB$2,Técnicos!$A$2:$A$100,IF(Projetos!AH44=1,Técnicos!$F$2:$F$100,IF(Projetos!AH44=2,Técnicos!$H$2:$H$100,Técnicos!$J$2:$J$100)),,0,1))</f>
        <v/>
      </c>
      <c r="AC45" s="15" t="str" cm="1">
        <f t="array" ref="AC45">IF(OR($B45="",AC$2=""),"",Projetos!$K44/_xlfn.XLOOKUP(AC$2,Técnicos!$A$2:$A$100,IF(Projetos!AI44=1,Técnicos!$F$2:$F$100,IF(Projetos!AI44=2,Técnicos!$H$2:$H$100,Técnicos!$J$2:$J$100)),,0,1))</f>
        <v/>
      </c>
      <c r="AD45" s="15" t="str" cm="1">
        <f t="array" ref="AD45">IF(OR($B45="",AD$2=""),"",Projetos!$K44/_xlfn.XLOOKUP(AD$2,Técnicos!$A$2:$A$100,IF(Projetos!AJ44=1,Técnicos!$F$2:$F$100,IF(Projetos!AJ44=2,Técnicos!$H$2:$H$100,Técnicos!$J$2:$J$100)),,0,1))</f>
        <v/>
      </c>
      <c r="AE45" s="15" t="str" cm="1">
        <f t="array" ref="AE45">IF(OR($B45="",AE$2=""),"",Projetos!$K44/_xlfn.XLOOKUP(AE$2,Técnicos!$A$2:$A$100,IF(Projetos!AK44=1,Técnicos!$F$2:$F$100,IF(Projetos!AK44=2,Técnicos!$H$2:$H$100,Técnicos!$J$2:$J$100)),,0,1))</f>
        <v/>
      </c>
      <c r="AF45" s="15" t="str" cm="1">
        <f t="array" ref="AF45">IF(OR($B45="",AF$2=""),"",Projetos!$K44/_xlfn.XLOOKUP(AF$2,Técnicos!$A$2:$A$100,IF(Projetos!AL44=1,Técnicos!$F$2:$F$100,IF(Projetos!AL44=2,Técnicos!$H$2:$H$100,Técnicos!$J$2:$J$100)),,0,1))</f>
        <v/>
      </c>
      <c r="AG45" s="15" t="str" cm="1">
        <f t="array" ref="AG45">IF(OR($B45="",AG$2=""),"",Projetos!$K44/_xlfn.XLOOKUP(AG$2,Técnicos!$A$2:$A$100,IF(Projetos!AM44=1,Técnicos!$F$2:$F$100,IF(Projetos!AM44=2,Técnicos!$H$2:$H$100,Técnicos!$J$2:$J$100)),,0,1))</f>
        <v/>
      </c>
      <c r="AH45" s="15" t="str" cm="1">
        <f t="array" ref="AH45">IF(OR($B45="",AH$2=""),"",Projetos!$K44/_xlfn.XLOOKUP(AH$2,Técnicos!$A$2:$A$100,IF(Projetos!AN44=1,Técnicos!$F$2:$F$100,IF(Projetos!AN44=2,Técnicos!$H$2:$H$100,Técnicos!$J$2:$J$100)),,0,1))</f>
        <v/>
      </c>
      <c r="AI45" s="15" t="str" cm="1">
        <f t="array" ref="AI45">IF(OR($B45="",AI$2=""),"",Projetos!$K44/_xlfn.XLOOKUP(AI$2,Técnicos!$A$2:$A$100,IF(Projetos!AO44=1,Técnicos!$F$2:$F$100,IF(Projetos!AO44=2,Técnicos!$H$2:$H$100,Técnicos!$J$2:$J$100)),,0,1))</f>
        <v/>
      </c>
      <c r="AJ45" s="15" t="str" cm="1">
        <f t="array" ref="AJ45">IF(OR($B45="",AJ$2=""),"",Projetos!$K44/_xlfn.XLOOKUP(AJ$2,Técnicos!$A$2:$A$100,IF(Projetos!AP44=1,Técnicos!$F$2:$F$100,IF(Projetos!AP44=2,Técnicos!$H$2:$H$100,Técnicos!$J$2:$J$100)),,0,1))</f>
        <v/>
      </c>
      <c r="AK45" s="15" t="str" cm="1">
        <f t="array" ref="AK45">IF(OR($B45="",AK$2=""),"",Projetos!$K44/_xlfn.XLOOKUP(AK$2,Técnicos!$A$2:$A$100,IF(Projetos!AQ44=1,Técnicos!$F$2:$F$100,IF(Projetos!AQ44=2,Técnicos!$H$2:$H$100,Técnicos!$J$2:$J$100)),,0,1))</f>
        <v/>
      </c>
      <c r="AL45" s="15" t="str" cm="1">
        <f t="array" ref="AL45">IF(OR($B45="",AL$2=""),"",Projetos!$K44*_xlfn.XLOOKUP(AL$2,Técnicos!$A$2:$A$100,IF(Projetos!AR44=1,Técnicos!$F$2:$F$100,IF(Projetos!AR44=2,Técnicos!$H$2:$H$100,Técnicos!$J$2:$J$100)),,0,1))</f>
        <v/>
      </c>
      <c r="AM45" s="15" t="str" cm="1">
        <f t="array" ref="AM45">IF(OR($B45="",AM$2=""),"",Projetos!$K44*_xlfn.XLOOKUP(AM$2,Técnicos!$A$2:$A$100,IF(Projetos!AS44=1,Técnicos!$F$2:$F$100,IF(Projetos!AS44=2,Técnicos!$H$2:$H$100,Técnicos!$J$2:$J$100)),,0,1))</f>
        <v/>
      </c>
      <c r="AN45" s="15" t="str" cm="1">
        <f t="array" ref="AN45">IF(OR($B45="",AN$2=""),"",Projetos!$K44*_xlfn.XLOOKUP(AN$2,Técnicos!$A$2:$A$100,IF(Projetos!AT44=1,Técnicos!$F$2:$F$100,IF(Projetos!AT44=2,Técnicos!$H$2:$H$100,Técnicos!$J$2:$J$100)),,0,1))</f>
        <v/>
      </c>
      <c r="AO45" s="15" t="str" cm="1">
        <f t="array" ref="AO45">IF(OR($B45="",AO$2=""),"",Projetos!$K44*_xlfn.XLOOKUP(AO$2,Técnicos!$A$2:$A$100,IF(Projetos!AU44=1,Técnicos!$F$2:$F$100,IF(Projetos!AU44=2,Técnicos!$H$2:$H$100,Técnicos!$J$2:$J$100)),,0,1))</f>
        <v/>
      </c>
      <c r="AP45" s="15" t="str" cm="1">
        <f t="array" ref="AP45">IF(OR($B45="",AP$2=""),"",Projetos!$K44*_xlfn.XLOOKUP(AP$2,Técnicos!$A$2:$A$100,IF(Projetos!AV44=1,Técnicos!$F$2:$F$100,IF(Projetos!AV44=2,Técnicos!$H$2:$H$100,Técnicos!$J$2:$J$100)),,0,1))</f>
        <v/>
      </c>
      <c r="AQ45" s="15" t="str" cm="1">
        <f t="array" ref="AQ45">IF(OR($B45="",AQ$2=""),"",Projetos!$K44*_xlfn.XLOOKUP(AQ$2,Técnicos!$A$2:$A$100,IF(Projetos!AW44=1,Técnicos!$F$2:$F$100,IF(Projetos!AW44=2,Técnicos!$H$2:$H$100,Técnicos!$J$2:$J$100)),,0,1))</f>
        <v/>
      </c>
      <c r="AR45" s="15" t="str" cm="1">
        <f t="array" ref="AR45">IF(OR($B45="",AR$2=""),"",Projetos!$K44*_xlfn.XLOOKUP(AR$2,Técnicos!$A$2:$A$100,IF(Projetos!AX44=1,Técnicos!$F$2:$F$100,IF(Projetos!AX44=2,Técnicos!$H$2:$H$100,Técnicos!$J$2:$J$100)),,0,1))</f>
        <v/>
      </c>
      <c r="AS45" s="15" t="str" cm="1">
        <f t="array" ref="AS45">IF(OR($B45="",AS$2=""),"",Projetos!$K44*_xlfn.XLOOKUP(AS$2,Técnicos!$A$2:$A$100,IF(Projetos!AY44=1,Técnicos!$F$2:$F$100,IF(Projetos!AY44=2,Técnicos!$H$2:$H$100,Técnicos!$J$2:$J$100)),,0,1))</f>
        <v/>
      </c>
      <c r="AT45" s="15" t="str" cm="1">
        <f t="array" ref="AT45">IF(OR($B45="",AT$2=""),"",Projetos!$K44*_xlfn.XLOOKUP(AT$2,Técnicos!$A$2:$A$100,IF(Projetos!AZ44=1,Técnicos!$F$2:$F$100,IF(Projetos!AZ44=2,Técnicos!$H$2:$H$100,Técnicos!$J$2:$J$100)),,0,1))</f>
        <v/>
      </c>
      <c r="AU45" s="15" t="str" cm="1">
        <f t="array" ref="AU45">IF(OR($B45="",AU$2=""),"",Projetos!$K44*_xlfn.XLOOKUP(AU$2,Técnicos!$A$2:$A$100,IF(Projetos!BA44=1,Técnicos!$F$2:$F$100,IF(Projetos!BA44=2,Técnicos!$H$2:$H$100,Técnicos!$J$2:$J$100)),,0,1))</f>
        <v/>
      </c>
      <c r="AV45" s="15" t="str" cm="1">
        <f t="array" ref="AV45">IF(OR($B45="",AV$2=""),"",Projetos!$K44*_xlfn.XLOOKUP(AV$2,Técnicos!$A$2:$A$100,IF(Projetos!BB44=1,Técnicos!$F$2:$F$100,IF(Projetos!BB44=2,Técnicos!$H$2:$H$100,Técnicos!$J$2:$J$100)),,0,1))</f>
        <v/>
      </c>
      <c r="AW45" s="15" t="str" cm="1">
        <f t="array" ref="AW45">IF(OR($B45="",AW$2=""),"",Projetos!$K44*_xlfn.XLOOKUP(AW$2,Técnicos!$A$2:$A$100,IF(Projetos!BC44=1,Técnicos!$F$2:$F$100,IF(Projetos!BC44=2,Técnicos!$H$2:$H$100,Técnicos!$J$2:$J$100)),,0,1))</f>
        <v/>
      </c>
      <c r="AX45" s="15" t="str" cm="1">
        <f t="array" ref="AX45">IF(OR($B45="",AX$2=""),"",Projetos!$K44*_xlfn.XLOOKUP(AX$2,Técnicos!$A$2:$A$100,IF(Projetos!BD44=1,Técnicos!$F$2:$F$100,IF(Projetos!BD44=2,Técnicos!$H$2:$H$100,Técnicos!$J$2:$J$100)),,0,1))</f>
        <v/>
      </c>
      <c r="AY45" s="15" t="str" cm="1">
        <f t="array" ref="AY45">IF(OR($B45="",AY$2=""),"",Projetos!$K44*_xlfn.XLOOKUP(AY$2,Técnicos!$A$2:$A$100,IF(Projetos!BE44=1,Técnicos!$F$2:$F$100,IF(Projetos!BE44=2,Técnicos!$H$2:$H$100,Técnicos!$J$2:$J$100)),,0,1))</f>
        <v/>
      </c>
      <c r="AZ45" s="15" t="str" cm="1">
        <f t="array" ref="AZ45">IF(OR($B45="",AZ$2=""),"",Projetos!$K44*_xlfn.XLOOKUP(AZ$2,Técnicos!$A$2:$A$100,IF(Projetos!BF44=1,Técnicos!$F$2:$F$100,IF(Projetos!BF44=2,Técnicos!$H$2:$H$100,Técnicos!$J$2:$J$100)),,0,1))</f>
        <v/>
      </c>
      <c r="BA45" s="15" t="str" cm="1">
        <f t="array" ref="BA45">IF(OR($B45="",BA$2=""),"",Projetos!$K44*_xlfn.XLOOKUP(BA$2,Técnicos!$A$2:$A$100,IF(Projetos!BG44=1,Técnicos!$F$2:$F$100,IF(Projetos!BG44=2,Técnicos!$H$2:$H$100,Técnicos!$J$2:$J$100)),,0,1))</f>
        <v/>
      </c>
      <c r="BB45" s="15" t="str" cm="1">
        <f t="array" ref="BB45">IF(OR($B45="",BB$2=""),"",Projetos!$K44*_xlfn.XLOOKUP(BB$2,Técnicos!$A$2:$A$100,IF(Projetos!BH44=1,Técnicos!$F$2:$F$100,IF(Projetos!BH44=2,Técnicos!$H$2:$H$100,Técnicos!$J$2:$J$100)),,0,1))</f>
        <v/>
      </c>
      <c r="BC45" s="15" t="str" cm="1">
        <f t="array" ref="BC45">IF(OR($B45="",BC$2=""),"",Projetos!$K44*_xlfn.XLOOKUP(BC$2,Técnicos!$A$2:$A$100,IF(Projetos!BI44=1,Técnicos!$F$2:$F$100,IF(Projetos!BI44=2,Técnicos!$H$2:$H$100,Técnicos!$J$2:$J$100)),,0,1))</f>
        <v/>
      </c>
      <c r="BD45" s="15" t="str" cm="1">
        <f t="array" ref="BD45">IF(OR($B45="",BD$2=""),"",Projetos!$K44*_xlfn.XLOOKUP(BD$2,Técnicos!$A$2:$A$100,IF(Projetos!BJ44=1,Técnicos!$F$2:$F$100,IF(Projetos!BJ44=2,Técnicos!$H$2:$H$100,Técnicos!$J$2:$J$100)),,0,1))</f>
        <v/>
      </c>
      <c r="BE45" s="15" t="str" cm="1">
        <f t="array" ref="BE45">IF(OR($B45="",BE$2=""),"",Projetos!$K44*_xlfn.XLOOKUP(BE$2,Técnicos!$A$2:$A$100,IF(Projetos!BK44=1,Técnicos!$F$2:$F$100,IF(Projetos!BK44=2,Técnicos!$H$2:$H$100,Técnicos!$J$2:$J$100)),,0,1))</f>
        <v/>
      </c>
      <c r="BF45" s="15" t="str" cm="1">
        <f t="array" ref="BF45">IF(OR($B45="",BF$2=""),"",Projetos!$K44*_xlfn.XLOOKUP(BF$2,Técnicos!$A$2:$A$100,IF(Projetos!BL44=1,Técnicos!$F$2:$F$100,IF(Projetos!BL44=2,Técnicos!$H$2:$H$100,Técnicos!$J$2:$J$100)),,0,1))</f>
        <v/>
      </c>
      <c r="BG45" s="15" t="str" cm="1">
        <f t="array" ref="BG45">IF(OR($B45="",BG$2=""),"",Projetos!$K44*_xlfn.XLOOKUP(BG$2,Técnicos!$A$2:$A$100,IF(Projetos!BM44=1,Técnicos!$F$2:$F$100,IF(Projetos!BM44=2,Técnicos!$H$2:$H$100,Técnicos!$J$2:$J$100)),,0,1))</f>
        <v/>
      </c>
      <c r="BH45" s="15" t="str" cm="1">
        <f t="array" ref="BH45">IF(OR($B45="",BH$2=""),"",Projetos!$K44*_xlfn.XLOOKUP(BH$2,Técnicos!$A$2:$A$100,IF(Projetos!BN44=1,Técnicos!$F$2:$F$100,IF(Projetos!BN44=2,Técnicos!$H$2:$H$100,Técnicos!$J$2:$J$100)),,0,1))</f>
        <v/>
      </c>
      <c r="BI45" s="15" t="str" cm="1">
        <f t="array" ref="BI45">IF(OR($B45="",BI$2=""),"",Projetos!$K44*_xlfn.XLOOKUP(BI$2,Técnicos!$A$2:$A$100,IF(Projetos!BO44=1,Técnicos!$F$2:$F$100,IF(Projetos!BO44=2,Técnicos!$H$2:$H$100,Técnicos!$J$2:$J$100)),,0,1))</f>
        <v/>
      </c>
      <c r="BJ45" s="15" t="str" cm="1">
        <f t="array" ref="BJ45">IF(OR($B45="",BJ$2=""),"",Projetos!$K44*_xlfn.XLOOKUP(BJ$2,Técnicos!$A$2:$A$100,IF(Projetos!BP44=1,Técnicos!$F$2:$F$100,IF(Projetos!BP44=2,Técnicos!$H$2:$H$100,Técnicos!$J$2:$J$100)),,0,1))</f>
        <v/>
      </c>
      <c r="BK45" s="15" t="str" cm="1">
        <f t="array" ref="BK45">IF(OR($B45="",BK$2=""),"",Projetos!$K44*_xlfn.XLOOKUP(BK$2,Técnicos!$A$2:$A$100,IF(Projetos!BQ44=1,Técnicos!$F$2:$F$100,IF(Projetos!BQ44=2,Técnicos!$H$2:$H$100,Técnicos!$J$2:$J$100)),,0,1))</f>
        <v/>
      </c>
      <c r="BL45" s="15" t="str" cm="1">
        <f t="array" ref="BL45">IF(OR($B45="",BL$2=""),"",Projetos!$K44*_xlfn.XLOOKUP(BL$2,Técnicos!$A$2:$A$100,IF(Projetos!BR44=1,Técnicos!$F$2:$F$100,IF(Projetos!BR44=2,Técnicos!$H$2:$H$100,Técnicos!$J$2:$J$100)),,0,1))</f>
        <v/>
      </c>
      <c r="BM45" s="15" t="str" cm="1">
        <f t="array" ref="BM45">IF(OR($B45="",BM$2=""),"",Projetos!$K44*_xlfn.XLOOKUP(BM$2,Técnicos!$A$2:$A$100,IF(Projetos!BS44=1,Técnicos!$F$2:$F$100,IF(Projetos!BS44=2,Técnicos!$H$2:$H$100,Técnicos!$J$2:$J$100)),,0,1))</f>
        <v/>
      </c>
      <c r="BN45" s="15" t="str" cm="1">
        <f t="array" ref="BN45">IF(OR($B45="",BN$2=""),"",Projetos!$K44*_xlfn.XLOOKUP(BN$2,Técnicos!$A$2:$A$100,IF(Projetos!BT44=1,Técnicos!$F$2:$F$100,IF(Projetos!BT44=2,Técnicos!$H$2:$H$100,Técnicos!$J$2:$J$100)),,0,1))</f>
        <v/>
      </c>
      <c r="BO45" s="15" t="str" cm="1">
        <f t="array" ref="BO45">IF(OR($B45="",BO$2=""),"",Projetos!$K44*_xlfn.XLOOKUP(BO$2,Técnicos!$A$2:$A$100,IF(Projetos!BU44=1,Técnicos!$F$2:$F$100,IF(Projetos!BU44=2,Técnicos!$H$2:$H$100,Técnicos!$J$2:$J$100)),,0,1))</f>
        <v/>
      </c>
      <c r="BP45" s="15" t="str" cm="1">
        <f t="array" ref="BP45">IF(OR($B45="",BP$2=""),"",Projetos!$K44*_xlfn.XLOOKUP(BP$2,Técnicos!$A$2:$A$100,IF(Projetos!BV44=1,Técnicos!$F$2:$F$100,IF(Projetos!BV44=2,Técnicos!$H$2:$H$100,Técnicos!$J$2:$J$100)),,0,1))</f>
        <v/>
      </c>
      <c r="BQ45" s="15" t="str" cm="1">
        <f t="array" ref="BQ45">IF(OR($B45="",BQ$2=""),"",Projetos!$K44*_xlfn.XLOOKUP(BQ$2,Técnicos!$A$2:$A$100,IF(Projetos!BW44=1,Técnicos!$F$2:$F$100,IF(Projetos!BW44=2,Técnicos!$H$2:$H$100,Técnicos!$J$2:$J$100)),,0,1))</f>
        <v/>
      </c>
    </row>
    <row r="46" spans="2:69" x14ac:dyDescent="0.3">
      <c r="C46" s="15" t="str" cm="1">
        <f t="array" ref="C46">IF(OR($B46="",C$2=""),"",Projetos!$K45/_xlfn.XLOOKUP(C$2,Técnicos!$A$2:$A$100,IF(Projetos!I45=1,Técnicos!$F$2:$F$100,IF(Projetos!I45=2,Técnicos!$H$2:$H$100,Técnicos!$J$2:$J$100)),,0,1))</f>
        <v/>
      </c>
      <c r="D46" s="15" t="str" cm="1">
        <f t="array" ref="D46">IF(OR($B46="",D$2=""),"",Projetos!$K45/_xlfn.XLOOKUP(D$2,Técnicos!$A$2:$A$100,IF(Projetos!J45=1,Técnicos!$F$2:$F$100,IF(Projetos!J45=2,Técnicos!$H$2:$H$100,Técnicos!$J$2:$J$100)),,0,1))</f>
        <v/>
      </c>
      <c r="E46" s="15" t="str" cm="1">
        <f t="array" ref="E46">IF(OR($B46="",E$2=""),"",Projetos!$K45/_xlfn.XLOOKUP(E$2,Técnicos!$A$2:$A$100,IF(Projetos!K45=1,Técnicos!$F$2:$F$100,IF(Projetos!K45=2,Técnicos!$H$2:$H$100,Técnicos!$J$2:$J$100)),,0,1))</f>
        <v/>
      </c>
      <c r="F46" s="15" t="str" cm="1">
        <f t="array" ref="F46">IF(OR($B46="",F$2=""),"",Projetos!$K45/_xlfn.XLOOKUP(F$2,Técnicos!$A$2:$A$100,IF(Projetos!L45=1,Técnicos!$F$2:$F$100,IF(Projetos!L45=2,Técnicos!$H$2:$H$100,Técnicos!$J$2:$J$100)),,0,1))</f>
        <v/>
      </c>
      <c r="G46" s="15" t="str" cm="1">
        <f t="array" ref="G46">IF(OR($B46="",G$2=""),"",Projetos!$K45/_xlfn.XLOOKUP(G$2,Técnicos!$A$2:$A$100,IF(Projetos!M45=1,Técnicos!$F$2:$F$100,IF(Projetos!M45=2,Técnicos!$H$2:$H$100,Técnicos!$J$2:$J$100)),,0,1))</f>
        <v/>
      </c>
      <c r="H46" s="15" t="str" cm="1">
        <f t="array" ref="H46">IF(OR($B46="",H$2=""),"",Projetos!$K45/_xlfn.XLOOKUP(H$2,Técnicos!$A$2:$A$100,IF(Projetos!N45=1,Técnicos!$F$2:$F$100,IF(Projetos!N45=2,Técnicos!$H$2:$H$100,Técnicos!$J$2:$J$100)),,0,1))</f>
        <v/>
      </c>
      <c r="I46" s="15" t="str" cm="1">
        <f t="array" ref="I46">IF(OR($B46="",I$2=""),"",Projetos!$K45/_xlfn.XLOOKUP(I$2,Técnicos!$A$2:$A$100,IF(Projetos!O45=1,Técnicos!$F$2:$F$100,IF(Projetos!O45=2,Técnicos!$H$2:$H$100,Técnicos!$J$2:$J$100)),,0,1))</f>
        <v/>
      </c>
      <c r="J46" s="15" t="str" cm="1">
        <f t="array" ref="J46">IF(OR($B46="",J$2=""),"",Projetos!$K45/_xlfn.XLOOKUP(J$2,Técnicos!$A$2:$A$100,IF(Projetos!P45=1,Técnicos!$F$2:$F$100,IF(Projetos!P45=2,Técnicos!$H$2:$H$100,Técnicos!$J$2:$J$100)),,0,1))</f>
        <v/>
      </c>
      <c r="K46" s="15" t="str" cm="1">
        <f t="array" ref="K46">IF(OR($B46="",K$2=""),"",Projetos!$K45/_xlfn.XLOOKUP(K$2,Técnicos!$A$2:$A$100,IF(Projetos!Q45=1,Técnicos!$F$2:$F$100,IF(Projetos!Q45=2,Técnicos!$H$2:$H$100,Técnicos!$J$2:$J$100)),,0,1))</f>
        <v/>
      </c>
      <c r="L46" s="15" t="str" cm="1">
        <f t="array" ref="L46">IF(OR($B46="",L$2=""),"",Projetos!$K45/_xlfn.XLOOKUP(L$2,Técnicos!$A$2:$A$100,IF(Projetos!R45=1,Técnicos!$F$2:$F$100,IF(Projetos!R45=2,Técnicos!$H$2:$H$100,Técnicos!$J$2:$J$100)),,0,1))</f>
        <v/>
      </c>
      <c r="M46" s="15" t="str" cm="1">
        <f t="array" ref="M46">IF(OR($B46="",M$2=""),"",Projetos!$K45/_xlfn.XLOOKUP(M$2,Técnicos!$A$2:$A$100,IF(Projetos!S45=1,Técnicos!$F$2:$F$100,IF(Projetos!S45=2,Técnicos!$H$2:$H$100,Técnicos!$J$2:$J$100)),,0,1))</f>
        <v/>
      </c>
      <c r="N46" s="15" t="str" cm="1">
        <f t="array" ref="N46">IF(OR($B46="",N$2=""),"",Projetos!$K45/_xlfn.XLOOKUP(N$2,Técnicos!$A$2:$A$100,IF(Projetos!T45=1,Técnicos!$F$2:$F$100,IF(Projetos!T45=2,Técnicos!$H$2:$H$100,Técnicos!$J$2:$J$100)),,0,1))</f>
        <v/>
      </c>
      <c r="O46" s="15" t="str" cm="1">
        <f t="array" ref="O46">IF(OR($B46="",O$2=""),"",Projetos!$K45/_xlfn.XLOOKUP(O$2,Técnicos!$A$2:$A$100,IF(Projetos!U45=1,Técnicos!$F$2:$F$100,IF(Projetos!U45=2,Técnicos!$H$2:$H$100,Técnicos!$J$2:$J$100)),,0,1))</f>
        <v/>
      </c>
      <c r="P46" s="15" t="str" cm="1">
        <f t="array" ref="P46">IF(OR($B46="",P$2=""),"",Projetos!$K45/_xlfn.XLOOKUP(P$2,Técnicos!$A$2:$A$100,IF(Projetos!V45=1,Técnicos!$F$2:$F$100,IF(Projetos!V45=2,Técnicos!$H$2:$H$100,Técnicos!$J$2:$J$100)),,0,1))</f>
        <v/>
      </c>
      <c r="Q46" s="15" t="str" cm="1">
        <f t="array" ref="Q46">IF(OR($B46="",Q$2=""),"",Projetos!$K45/_xlfn.XLOOKUP(Q$2,Técnicos!$A$2:$A$100,IF(Projetos!W45=1,Técnicos!$F$2:$F$100,IF(Projetos!W45=2,Técnicos!$H$2:$H$100,Técnicos!$J$2:$J$100)),,0,1))</f>
        <v/>
      </c>
      <c r="R46" s="15" t="str" cm="1">
        <f t="array" ref="R46">IF(OR($B46="",R$2=""),"",Projetos!$K45/_xlfn.XLOOKUP(R$2,Técnicos!$A$2:$A$100,IF(Projetos!X45=1,Técnicos!$F$2:$F$100,IF(Projetos!X45=2,Técnicos!$H$2:$H$100,Técnicos!$J$2:$J$100)),,0,1))</f>
        <v/>
      </c>
      <c r="S46" s="15" t="str" cm="1">
        <f t="array" ref="S46">IF(OR($B46="",S$2=""),"",Projetos!$K45/_xlfn.XLOOKUP(S$2,Técnicos!$A$2:$A$100,IF(Projetos!Y45=1,Técnicos!$F$2:$F$100,IF(Projetos!Y45=2,Técnicos!$H$2:$H$100,Técnicos!$J$2:$J$100)),,0,1))</f>
        <v/>
      </c>
      <c r="T46" s="15" t="str" cm="1">
        <f t="array" ref="T46">IF(OR($B46="",T$2=""),"",Projetos!$K45/_xlfn.XLOOKUP(T$2,Técnicos!$A$2:$A$100,IF(Projetos!Z45=1,Técnicos!$F$2:$F$100,IF(Projetos!Z45=2,Técnicos!$H$2:$H$100,Técnicos!$J$2:$J$100)),,0,1))</f>
        <v/>
      </c>
      <c r="U46" s="15" t="str" cm="1">
        <f t="array" ref="U46">IF(OR($B46="",U$2=""),"",Projetos!$K45/_xlfn.XLOOKUP(U$2,Técnicos!$A$2:$A$100,IF(Projetos!AA45=1,Técnicos!$F$2:$F$100,IF(Projetos!AA45=2,Técnicos!$H$2:$H$100,Técnicos!$J$2:$J$100)),,0,1))</f>
        <v/>
      </c>
      <c r="V46" s="15" t="str" cm="1">
        <f t="array" ref="V46">IF(OR($B46="",V$2=""),"",Projetos!$K45/_xlfn.XLOOKUP(V$2,Técnicos!$A$2:$A$100,IF(Projetos!AB45=1,Técnicos!$F$2:$F$100,IF(Projetos!AB45=2,Técnicos!$H$2:$H$100,Técnicos!$J$2:$J$100)),,0,1))</f>
        <v/>
      </c>
      <c r="W46" s="15" t="str" cm="1">
        <f t="array" ref="W46">IF(OR($B46="",W$2=""),"",Projetos!$K45/_xlfn.XLOOKUP(W$2,Técnicos!$A$2:$A$100,IF(Projetos!AC45=1,Técnicos!$F$2:$F$100,IF(Projetos!AC45=2,Técnicos!$H$2:$H$100,Técnicos!$J$2:$J$100)),,0,1))</f>
        <v/>
      </c>
      <c r="X46" s="15" t="str" cm="1">
        <f t="array" ref="X46">IF(OR($B46="",X$2=""),"",Projetos!$K45/_xlfn.XLOOKUP(X$2,Técnicos!$A$2:$A$100,IF(Projetos!AD45=1,Técnicos!$F$2:$F$100,IF(Projetos!AD45=2,Técnicos!$H$2:$H$100,Técnicos!$J$2:$J$100)),,0,1))</f>
        <v/>
      </c>
      <c r="Y46" s="15" t="str" cm="1">
        <f t="array" ref="Y46">IF(OR($B46="",Y$2=""),"",Projetos!$K45/_xlfn.XLOOKUP(Y$2,Técnicos!$A$2:$A$100,IF(Projetos!AE45=1,Técnicos!$F$2:$F$100,IF(Projetos!AE45=2,Técnicos!$H$2:$H$100,Técnicos!$J$2:$J$100)),,0,1))</f>
        <v/>
      </c>
      <c r="Z46" s="15" t="str" cm="1">
        <f t="array" ref="Z46">IF(OR($B46="",Z$2=""),"",Projetos!$K45/_xlfn.XLOOKUP(Z$2,Técnicos!$A$2:$A$100,IF(Projetos!AF45=1,Técnicos!$F$2:$F$100,IF(Projetos!AF45=2,Técnicos!$H$2:$H$100,Técnicos!$J$2:$J$100)),,0,1))</f>
        <v/>
      </c>
      <c r="AA46" s="15" t="str" cm="1">
        <f t="array" ref="AA46">IF(OR($B46="",AA$2=""),"",Projetos!$K45/_xlfn.XLOOKUP(AA$2,Técnicos!$A$2:$A$100,IF(Projetos!AG45=1,Técnicos!$F$2:$F$100,IF(Projetos!AG45=2,Técnicos!$H$2:$H$100,Técnicos!$J$2:$J$100)),,0,1))</f>
        <v/>
      </c>
      <c r="AB46" s="15" t="str" cm="1">
        <f t="array" ref="AB46">IF(OR($B46="",AB$2=""),"",Projetos!$K45/_xlfn.XLOOKUP(AB$2,Técnicos!$A$2:$A$100,IF(Projetos!AH45=1,Técnicos!$F$2:$F$100,IF(Projetos!AH45=2,Técnicos!$H$2:$H$100,Técnicos!$J$2:$J$100)),,0,1))</f>
        <v/>
      </c>
      <c r="AC46" s="15" t="str" cm="1">
        <f t="array" ref="AC46">IF(OR($B46="",AC$2=""),"",Projetos!$K45/_xlfn.XLOOKUP(AC$2,Técnicos!$A$2:$A$100,IF(Projetos!AI45=1,Técnicos!$F$2:$F$100,IF(Projetos!AI45=2,Técnicos!$H$2:$H$100,Técnicos!$J$2:$J$100)),,0,1))</f>
        <v/>
      </c>
      <c r="AD46" s="15" t="str" cm="1">
        <f t="array" ref="AD46">IF(OR($B46="",AD$2=""),"",Projetos!$K45/_xlfn.XLOOKUP(AD$2,Técnicos!$A$2:$A$100,IF(Projetos!AJ45=1,Técnicos!$F$2:$F$100,IF(Projetos!AJ45=2,Técnicos!$H$2:$H$100,Técnicos!$J$2:$J$100)),,0,1))</f>
        <v/>
      </c>
      <c r="AE46" s="15" t="str" cm="1">
        <f t="array" ref="AE46">IF(OR($B46="",AE$2=""),"",Projetos!$K45/_xlfn.XLOOKUP(AE$2,Técnicos!$A$2:$A$100,IF(Projetos!AK45=1,Técnicos!$F$2:$F$100,IF(Projetos!AK45=2,Técnicos!$H$2:$H$100,Técnicos!$J$2:$J$100)),,0,1))</f>
        <v/>
      </c>
      <c r="AF46" s="15" t="str" cm="1">
        <f t="array" ref="AF46">IF(OR($B46="",AF$2=""),"",Projetos!$K45/_xlfn.XLOOKUP(AF$2,Técnicos!$A$2:$A$100,IF(Projetos!AL45=1,Técnicos!$F$2:$F$100,IF(Projetos!AL45=2,Técnicos!$H$2:$H$100,Técnicos!$J$2:$J$100)),,0,1))</f>
        <v/>
      </c>
      <c r="AG46" s="15" t="str" cm="1">
        <f t="array" ref="AG46">IF(OR($B46="",AG$2=""),"",Projetos!$K45/_xlfn.XLOOKUP(AG$2,Técnicos!$A$2:$A$100,IF(Projetos!AM45=1,Técnicos!$F$2:$F$100,IF(Projetos!AM45=2,Técnicos!$H$2:$H$100,Técnicos!$J$2:$J$100)),,0,1))</f>
        <v/>
      </c>
      <c r="AH46" s="15" t="str" cm="1">
        <f t="array" ref="AH46">IF(OR($B46="",AH$2=""),"",Projetos!$K45/_xlfn.XLOOKUP(AH$2,Técnicos!$A$2:$A$100,IF(Projetos!AN45=1,Técnicos!$F$2:$F$100,IF(Projetos!AN45=2,Técnicos!$H$2:$H$100,Técnicos!$J$2:$J$100)),,0,1))</f>
        <v/>
      </c>
      <c r="AI46" s="15" t="str" cm="1">
        <f t="array" ref="AI46">IF(OR($B46="",AI$2=""),"",Projetos!$K45/_xlfn.XLOOKUP(AI$2,Técnicos!$A$2:$A$100,IF(Projetos!AO45=1,Técnicos!$F$2:$F$100,IF(Projetos!AO45=2,Técnicos!$H$2:$H$100,Técnicos!$J$2:$J$100)),,0,1))</f>
        <v/>
      </c>
      <c r="AJ46" s="15" t="str" cm="1">
        <f t="array" ref="AJ46">IF(OR($B46="",AJ$2=""),"",Projetos!$K45/_xlfn.XLOOKUP(AJ$2,Técnicos!$A$2:$A$100,IF(Projetos!AP45=1,Técnicos!$F$2:$F$100,IF(Projetos!AP45=2,Técnicos!$H$2:$H$100,Técnicos!$J$2:$J$100)),,0,1))</f>
        <v/>
      </c>
      <c r="AK46" s="15" t="str" cm="1">
        <f t="array" ref="AK46">IF(OR($B46="",AK$2=""),"",Projetos!$K45/_xlfn.XLOOKUP(AK$2,Técnicos!$A$2:$A$100,IF(Projetos!AQ45=1,Técnicos!$F$2:$F$100,IF(Projetos!AQ45=2,Técnicos!$H$2:$H$100,Técnicos!$J$2:$J$100)),,0,1))</f>
        <v/>
      </c>
      <c r="AL46" s="15" t="str" cm="1">
        <f t="array" ref="AL46">IF(OR($B46="",AL$2=""),"",Projetos!$K45*_xlfn.XLOOKUP(AL$2,Técnicos!$A$2:$A$100,IF(Projetos!AR45=1,Técnicos!$F$2:$F$100,IF(Projetos!AR45=2,Técnicos!$H$2:$H$100,Técnicos!$J$2:$J$100)),,0,1))</f>
        <v/>
      </c>
      <c r="AM46" s="15" t="str" cm="1">
        <f t="array" ref="AM46">IF(OR($B46="",AM$2=""),"",Projetos!$K45*_xlfn.XLOOKUP(AM$2,Técnicos!$A$2:$A$100,IF(Projetos!AS45=1,Técnicos!$F$2:$F$100,IF(Projetos!AS45=2,Técnicos!$H$2:$H$100,Técnicos!$J$2:$J$100)),,0,1))</f>
        <v/>
      </c>
      <c r="AN46" s="15" t="str" cm="1">
        <f t="array" ref="AN46">IF(OR($B46="",AN$2=""),"",Projetos!$K45*_xlfn.XLOOKUP(AN$2,Técnicos!$A$2:$A$100,IF(Projetos!AT45=1,Técnicos!$F$2:$F$100,IF(Projetos!AT45=2,Técnicos!$H$2:$H$100,Técnicos!$J$2:$J$100)),,0,1))</f>
        <v/>
      </c>
      <c r="AO46" s="15" t="str" cm="1">
        <f t="array" ref="AO46">IF(OR($B46="",AO$2=""),"",Projetos!$K45*_xlfn.XLOOKUP(AO$2,Técnicos!$A$2:$A$100,IF(Projetos!AU45=1,Técnicos!$F$2:$F$100,IF(Projetos!AU45=2,Técnicos!$H$2:$H$100,Técnicos!$J$2:$J$100)),,0,1))</f>
        <v/>
      </c>
      <c r="AP46" s="15" t="str" cm="1">
        <f t="array" ref="AP46">IF(OR($B46="",AP$2=""),"",Projetos!$K45*_xlfn.XLOOKUP(AP$2,Técnicos!$A$2:$A$100,IF(Projetos!AV45=1,Técnicos!$F$2:$F$100,IF(Projetos!AV45=2,Técnicos!$H$2:$H$100,Técnicos!$J$2:$J$100)),,0,1))</f>
        <v/>
      </c>
      <c r="AQ46" s="15" t="str" cm="1">
        <f t="array" ref="AQ46">IF(OR($B46="",AQ$2=""),"",Projetos!$K45*_xlfn.XLOOKUP(AQ$2,Técnicos!$A$2:$A$100,IF(Projetos!AW45=1,Técnicos!$F$2:$F$100,IF(Projetos!AW45=2,Técnicos!$H$2:$H$100,Técnicos!$J$2:$J$100)),,0,1))</f>
        <v/>
      </c>
      <c r="AR46" s="15" t="str" cm="1">
        <f t="array" ref="AR46">IF(OR($B46="",AR$2=""),"",Projetos!$K45*_xlfn.XLOOKUP(AR$2,Técnicos!$A$2:$A$100,IF(Projetos!AX45=1,Técnicos!$F$2:$F$100,IF(Projetos!AX45=2,Técnicos!$H$2:$H$100,Técnicos!$J$2:$J$100)),,0,1))</f>
        <v/>
      </c>
      <c r="AS46" s="15" t="str" cm="1">
        <f t="array" ref="AS46">IF(OR($B46="",AS$2=""),"",Projetos!$K45*_xlfn.XLOOKUP(AS$2,Técnicos!$A$2:$A$100,IF(Projetos!AY45=1,Técnicos!$F$2:$F$100,IF(Projetos!AY45=2,Técnicos!$H$2:$H$100,Técnicos!$J$2:$J$100)),,0,1))</f>
        <v/>
      </c>
      <c r="AT46" s="15" t="str" cm="1">
        <f t="array" ref="AT46">IF(OR($B46="",AT$2=""),"",Projetos!$K45*_xlfn.XLOOKUP(AT$2,Técnicos!$A$2:$A$100,IF(Projetos!AZ45=1,Técnicos!$F$2:$F$100,IF(Projetos!AZ45=2,Técnicos!$H$2:$H$100,Técnicos!$J$2:$J$100)),,0,1))</f>
        <v/>
      </c>
      <c r="AU46" s="15" t="str" cm="1">
        <f t="array" ref="AU46">IF(OR($B46="",AU$2=""),"",Projetos!$K45*_xlfn.XLOOKUP(AU$2,Técnicos!$A$2:$A$100,IF(Projetos!BA45=1,Técnicos!$F$2:$F$100,IF(Projetos!BA45=2,Técnicos!$H$2:$H$100,Técnicos!$J$2:$J$100)),,0,1))</f>
        <v/>
      </c>
      <c r="AV46" s="15" t="str" cm="1">
        <f t="array" ref="AV46">IF(OR($B46="",AV$2=""),"",Projetos!$K45*_xlfn.XLOOKUP(AV$2,Técnicos!$A$2:$A$100,IF(Projetos!BB45=1,Técnicos!$F$2:$F$100,IF(Projetos!BB45=2,Técnicos!$H$2:$H$100,Técnicos!$J$2:$J$100)),,0,1))</f>
        <v/>
      </c>
      <c r="AW46" s="15" t="str" cm="1">
        <f t="array" ref="AW46">IF(OR($B46="",AW$2=""),"",Projetos!$K45*_xlfn.XLOOKUP(AW$2,Técnicos!$A$2:$A$100,IF(Projetos!BC45=1,Técnicos!$F$2:$F$100,IF(Projetos!BC45=2,Técnicos!$H$2:$H$100,Técnicos!$J$2:$J$100)),,0,1))</f>
        <v/>
      </c>
      <c r="AX46" s="15" t="str" cm="1">
        <f t="array" ref="AX46">IF(OR($B46="",AX$2=""),"",Projetos!$K45*_xlfn.XLOOKUP(AX$2,Técnicos!$A$2:$A$100,IF(Projetos!BD45=1,Técnicos!$F$2:$F$100,IF(Projetos!BD45=2,Técnicos!$H$2:$H$100,Técnicos!$J$2:$J$100)),,0,1))</f>
        <v/>
      </c>
      <c r="AY46" s="15" t="str" cm="1">
        <f t="array" ref="AY46">IF(OR($B46="",AY$2=""),"",Projetos!$K45*_xlfn.XLOOKUP(AY$2,Técnicos!$A$2:$A$100,IF(Projetos!BE45=1,Técnicos!$F$2:$F$100,IF(Projetos!BE45=2,Técnicos!$H$2:$H$100,Técnicos!$J$2:$J$100)),,0,1))</f>
        <v/>
      </c>
      <c r="AZ46" s="15" t="str" cm="1">
        <f t="array" ref="AZ46">IF(OR($B46="",AZ$2=""),"",Projetos!$K45*_xlfn.XLOOKUP(AZ$2,Técnicos!$A$2:$A$100,IF(Projetos!BF45=1,Técnicos!$F$2:$F$100,IF(Projetos!BF45=2,Técnicos!$H$2:$H$100,Técnicos!$J$2:$J$100)),,0,1))</f>
        <v/>
      </c>
      <c r="BA46" s="15" t="str" cm="1">
        <f t="array" ref="BA46">IF(OR($B46="",BA$2=""),"",Projetos!$K45*_xlfn.XLOOKUP(BA$2,Técnicos!$A$2:$A$100,IF(Projetos!BG45=1,Técnicos!$F$2:$F$100,IF(Projetos!BG45=2,Técnicos!$H$2:$H$100,Técnicos!$J$2:$J$100)),,0,1))</f>
        <v/>
      </c>
      <c r="BB46" s="15" t="str" cm="1">
        <f t="array" ref="BB46">IF(OR($B46="",BB$2=""),"",Projetos!$K45*_xlfn.XLOOKUP(BB$2,Técnicos!$A$2:$A$100,IF(Projetos!BH45=1,Técnicos!$F$2:$F$100,IF(Projetos!BH45=2,Técnicos!$H$2:$H$100,Técnicos!$J$2:$J$100)),,0,1))</f>
        <v/>
      </c>
      <c r="BC46" s="15" t="str" cm="1">
        <f t="array" ref="BC46">IF(OR($B46="",BC$2=""),"",Projetos!$K45*_xlfn.XLOOKUP(BC$2,Técnicos!$A$2:$A$100,IF(Projetos!BI45=1,Técnicos!$F$2:$F$100,IF(Projetos!BI45=2,Técnicos!$H$2:$H$100,Técnicos!$J$2:$J$100)),,0,1))</f>
        <v/>
      </c>
      <c r="BD46" s="15" t="str" cm="1">
        <f t="array" ref="BD46">IF(OR($B46="",BD$2=""),"",Projetos!$K45*_xlfn.XLOOKUP(BD$2,Técnicos!$A$2:$A$100,IF(Projetos!BJ45=1,Técnicos!$F$2:$F$100,IF(Projetos!BJ45=2,Técnicos!$H$2:$H$100,Técnicos!$J$2:$J$100)),,0,1))</f>
        <v/>
      </c>
      <c r="BE46" s="15" t="str" cm="1">
        <f t="array" ref="BE46">IF(OR($B46="",BE$2=""),"",Projetos!$K45*_xlfn.XLOOKUP(BE$2,Técnicos!$A$2:$A$100,IF(Projetos!BK45=1,Técnicos!$F$2:$F$100,IF(Projetos!BK45=2,Técnicos!$H$2:$H$100,Técnicos!$J$2:$J$100)),,0,1))</f>
        <v/>
      </c>
      <c r="BF46" s="15" t="str" cm="1">
        <f t="array" ref="BF46">IF(OR($B46="",BF$2=""),"",Projetos!$K45*_xlfn.XLOOKUP(BF$2,Técnicos!$A$2:$A$100,IF(Projetos!BL45=1,Técnicos!$F$2:$F$100,IF(Projetos!BL45=2,Técnicos!$H$2:$H$100,Técnicos!$J$2:$J$100)),,0,1))</f>
        <v/>
      </c>
      <c r="BG46" s="15" t="str" cm="1">
        <f t="array" ref="BG46">IF(OR($B46="",BG$2=""),"",Projetos!$K45*_xlfn.XLOOKUP(BG$2,Técnicos!$A$2:$A$100,IF(Projetos!BM45=1,Técnicos!$F$2:$F$100,IF(Projetos!BM45=2,Técnicos!$H$2:$H$100,Técnicos!$J$2:$J$100)),,0,1))</f>
        <v/>
      </c>
      <c r="BH46" s="15" t="str" cm="1">
        <f t="array" ref="BH46">IF(OR($B46="",BH$2=""),"",Projetos!$K45*_xlfn.XLOOKUP(BH$2,Técnicos!$A$2:$A$100,IF(Projetos!BN45=1,Técnicos!$F$2:$F$100,IF(Projetos!BN45=2,Técnicos!$H$2:$H$100,Técnicos!$J$2:$J$100)),,0,1))</f>
        <v/>
      </c>
      <c r="BI46" s="15" t="str" cm="1">
        <f t="array" ref="BI46">IF(OR($B46="",BI$2=""),"",Projetos!$K45*_xlfn.XLOOKUP(BI$2,Técnicos!$A$2:$A$100,IF(Projetos!BO45=1,Técnicos!$F$2:$F$100,IF(Projetos!BO45=2,Técnicos!$H$2:$H$100,Técnicos!$J$2:$J$100)),,0,1))</f>
        <v/>
      </c>
      <c r="BJ46" s="15" t="str" cm="1">
        <f t="array" ref="BJ46">IF(OR($B46="",BJ$2=""),"",Projetos!$K45*_xlfn.XLOOKUP(BJ$2,Técnicos!$A$2:$A$100,IF(Projetos!BP45=1,Técnicos!$F$2:$F$100,IF(Projetos!BP45=2,Técnicos!$H$2:$H$100,Técnicos!$J$2:$J$100)),,0,1))</f>
        <v/>
      </c>
      <c r="BK46" s="15" t="str" cm="1">
        <f t="array" ref="BK46">IF(OR($B46="",BK$2=""),"",Projetos!$K45*_xlfn.XLOOKUP(BK$2,Técnicos!$A$2:$A$100,IF(Projetos!BQ45=1,Técnicos!$F$2:$F$100,IF(Projetos!BQ45=2,Técnicos!$H$2:$H$100,Técnicos!$J$2:$J$100)),,0,1))</f>
        <v/>
      </c>
      <c r="BL46" s="15" t="str" cm="1">
        <f t="array" ref="BL46">IF(OR($B46="",BL$2=""),"",Projetos!$K45*_xlfn.XLOOKUP(BL$2,Técnicos!$A$2:$A$100,IF(Projetos!BR45=1,Técnicos!$F$2:$F$100,IF(Projetos!BR45=2,Técnicos!$H$2:$H$100,Técnicos!$J$2:$J$100)),,0,1))</f>
        <v/>
      </c>
      <c r="BM46" s="15" t="str" cm="1">
        <f t="array" ref="BM46">IF(OR($B46="",BM$2=""),"",Projetos!$K45*_xlfn.XLOOKUP(BM$2,Técnicos!$A$2:$A$100,IF(Projetos!BS45=1,Técnicos!$F$2:$F$100,IF(Projetos!BS45=2,Técnicos!$H$2:$H$100,Técnicos!$J$2:$J$100)),,0,1))</f>
        <v/>
      </c>
      <c r="BN46" s="15" t="str" cm="1">
        <f t="array" ref="BN46">IF(OR($B46="",BN$2=""),"",Projetos!$K45*_xlfn.XLOOKUP(BN$2,Técnicos!$A$2:$A$100,IF(Projetos!BT45=1,Técnicos!$F$2:$F$100,IF(Projetos!BT45=2,Técnicos!$H$2:$H$100,Técnicos!$J$2:$J$100)),,0,1))</f>
        <v/>
      </c>
      <c r="BO46" s="15" t="str" cm="1">
        <f t="array" ref="BO46">IF(OR($B46="",BO$2=""),"",Projetos!$K45*_xlfn.XLOOKUP(BO$2,Técnicos!$A$2:$A$100,IF(Projetos!BU45=1,Técnicos!$F$2:$F$100,IF(Projetos!BU45=2,Técnicos!$H$2:$H$100,Técnicos!$J$2:$J$100)),,0,1))</f>
        <v/>
      </c>
      <c r="BP46" s="15" t="str" cm="1">
        <f t="array" ref="BP46">IF(OR($B46="",BP$2=""),"",Projetos!$K45*_xlfn.XLOOKUP(BP$2,Técnicos!$A$2:$A$100,IF(Projetos!BV45=1,Técnicos!$F$2:$F$100,IF(Projetos!BV45=2,Técnicos!$H$2:$H$100,Técnicos!$J$2:$J$100)),,0,1))</f>
        <v/>
      </c>
      <c r="BQ46" s="15" t="str" cm="1">
        <f t="array" ref="BQ46">IF(OR($B46="",BQ$2=""),"",Projetos!$K45*_xlfn.XLOOKUP(BQ$2,Técnicos!$A$2:$A$100,IF(Projetos!BW45=1,Técnicos!$F$2:$F$100,IF(Projetos!BW45=2,Técnicos!$H$2:$H$100,Técnicos!$J$2:$J$100)),,0,1))</f>
        <v/>
      </c>
    </row>
    <row r="47" spans="2:69" x14ac:dyDescent="0.3">
      <c r="C47" s="15" t="str" cm="1">
        <f t="array" ref="C47">IF(OR($B47="",C$2=""),"",Projetos!$K46/_xlfn.XLOOKUP(C$2,Técnicos!$A$2:$A$100,IF(Projetos!I46=1,Técnicos!$F$2:$F$100,IF(Projetos!I46=2,Técnicos!$H$2:$H$100,Técnicos!$J$2:$J$100)),,0,1))</f>
        <v/>
      </c>
      <c r="D47" s="15" t="str" cm="1">
        <f t="array" ref="D47">IF(OR($B47="",D$2=""),"",Projetos!$K46/_xlfn.XLOOKUP(D$2,Técnicos!$A$2:$A$100,IF(Projetos!J46=1,Técnicos!$F$2:$F$100,IF(Projetos!J46=2,Técnicos!$H$2:$H$100,Técnicos!$J$2:$J$100)),,0,1))</f>
        <v/>
      </c>
      <c r="E47" s="15" t="str" cm="1">
        <f t="array" ref="E47">IF(OR($B47="",E$2=""),"",Projetos!$K46/_xlfn.XLOOKUP(E$2,Técnicos!$A$2:$A$100,IF(Projetos!K46=1,Técnicos!$F$2:$F$100,IF(Projetos!K46=2,Técnicos!$H$2:$H$100,Técnicos!$J$2:$J$100)),,0,1))</f>
        <v/>
      </c>
      <c r="F47" s="15" t="str" cm="1">
        <f t="array" ref="F47">IF(OR($B47="",F$2=""),"",Projetos!$K46/_xlfn.XLOOKUP(F$2,Técnicos!$A$2:$A$100,IF(Projetos!L46=1,Técnicos!$F$2:$F$100,IF(Projetos!L46=2,Técnicos!$H$2:$H$100,Técnicos!$J$2:$J$100)),,0,1))</f>
        <v/>
      </c>
      <c r="G47" s="15" t="str" cm="1">
        <f t="array" ref="G47">IF(OR($B47="",G$2=""),"",Projetos!$K46/_xlfn.XLOOKUP(G$2,Técnicos!$A$2:$A$100,IF(Projetos!M46=1,Técnicos!$F$2:$F$100,IF(Projetos!M46=2,Técnicos!$H$2:$H$100,Técnicos!$J$2:$J$100)),,0,1))</f>
        <v/>
      </c>
      <c r="H47" s="15" t="str" cm="1">
        <f t="array" ref="H47">IF(OR($B47="",H$2=""),"",Projetos!$K46/_xlfn.XLOOKUP(H$2,Técnicos!$A$2:$A$100,IF(Projetos!N46=1,Técnicos!$F$2:$F$100,IF(Projetos!N46=2,Técnicos!$H$2:$H$100,Técnicos!$J$2:$J$100)),,0,1))</f>
        <v/>
      </c>
      <c r="I47" s="15" t="str" cm="1">
        <f t="array" ref="I47">IF(OR($B47="",I$2=""),"",Projetos!$K46/_xlfn.XLOOKUP(I$2,Técnicos!$A$2:$A$100,IF(Projetos!O46=1,Técnicos!$F$2:$F$100,IF(Projetos!O46=2,Técnicos!$H$2:$H$100,Técnicos!$J$2:$J$100)),,0,1))</f>
        <v/>
      </c>
      <c r="J47" s="15" t="str" cm="1">
        <f t="array" ref="J47">IF(OR($B47="",J$2=""),"",Projetos!$K46/_xlfn.XLOOKUP(J$2,Técnicos!$A$2:$A$100,IF(Projetos!P46=1,Técnicos!$F$2:$F$100,IF(Projetos!P46=2,Técnicos!$H$2:$H$100,Técnicos!$J$2:$J$100)),,0,1))</f>
        <v/>
      </c>
      <c r="K47" s="15" t="str" cm="1">
        <f t="array" ref="K47">IF(OR($B47="",K$2=""),"",Projetos!$K46/_xlfn.XLOOKUP(K$2,Técnicos!$A$2:$A$100,IF(Projetos!Q46=1,Técnicos!$F$2:$F$100,IF(Projetos!Q46=2,Técnicos!$H$2:$H$100,Técnicos!$J$2:$J$100)),,0,1))</f>
        <v/>
      </c>
      <c r="L47" s="15" t="str" cm="1">
        <f t="array" ref="L47">IF(OR($B47="",L$2=""),"",Projetos!$K46/_xlfn.XLOOKUP(L$2,Técnicos!$A$2:$A$100,IF(Projetos!R46=1,Técnicos!$F$2:$F$100,IF(Projetos!R46=2,Técnicos!$H$2:$H$100,Técnicos!$J$2:$J$100)),,0,1))</f>
        <v/>
      </c>
      <c r="M47" s="15" t="str" cm="1">
        <f t="array" ref="M47">IF(OR($B47="",M$2=""),"",Projetos!$K46/_xlfn.XLOOKUP(M$2,Técnicos!$A$2:$A$100,IF(Projetos!S46=1,Técnicos!$F$2:$F$100,IF(Projetos!S46=2,Técnicos!$H$2:$H$100,Técnicos!$J$2:$J$100)),,0,1))</f>
        <v/>
      </c>
      <c r="N47" s="15" t="str" cm="1">
        <f t="array" ref="N47">IF(OR($B47="",N$2=""),"",Projetos!$K46/_xlfn.XLOOKUP(N$2,Técnicos!$A$2:$A$100,IF(Projetos!T46=1,Técnicos!$F$2:$F$100,IF(Projetos!T46=2,Técnicos!$H$2:$H$100,Técnicos!$J$2:$J$100)),,0,1))</f>
        <v/>
      </c>
      <c r="O47" s="15" t="str" cm="1">
        <f t="array" ref="O47">IF(OR($B47="",O$2=""),"",Projetos!$K46/_xlfn.XLOOKUP(O$2,Técnicos!$A$2:$A$100,IF(Projetos!U46=1,Técnicos!$F$2:$F$100,IF(Projetos!U46=2,Técnicos!$H$2:$H$100,Técnicos!$J$2:$J$100)),,0,1))</f>
        <v/>
      </c>
      <c r="P47" s="15" t="str" cm="1">
        <f t="array" ref="P47">IF(OR($B47="",P$2=""),"",Projetos!$K46/_xlfn.XLOOKUP(P$2,Técnicos!$A$2:$A$100,IF(Projetos!V46=1,Técnicos!$F$2:$F$100,IF(Projetos!V46=2,Técnicos!$H$2:$H$100,Técnicos!$J$2:$J$100)),,0,1))</f>
        <v/>
      </c>
      <c r="Q47" s="15" t="str" cm="1">
        <f t="array" ref="Q47">IF(OR($B47="",Q$2=""),"",Projetos!$K46/_xlfn.XLOOKUP(Q$2,Técnicos!$A$2:$A$100,IF(Projetos!W46=1,Técnicos!$F$2:$F$100,IF(Projetos!W46=2,Técnicos!$H$2:$H$100,Técnicos!$J$2:$J$100)),,0,1))</f>
        <v/>
      </c>
      <c r="R47" s="15" t="str" cm="1">
        <f t="array" ref="R47">IF(OR($B47="",R$2=""),"",Projetos!$K46/_xlfn.XLOOKUP(R$2,Técnicos!$A$2:$A$100,IF(Projetos!X46=1,Técnicos!$F$2:$F$100,IF(Projetos!X46=2,Técnicos!$H$2:$H$100,Técnicos!$J$2:$J$100)),,0,1))</f>
        <v/>
      </c>
      <c r="S47" s="15" t="str" cm="1">
        <f t="array" ref="S47">IF(OR($B47="",S$2=""),"",Projetos!$K46/_xlfn.XLOOKUP(S$2,Técnicos!$A$2:$A$100,IF(Projetos!Y46=1,Técnicos!$F$2:$F$100,IF(Projetos!Y46=2,Técnicos!$H$2:$H$100,Técnicos!$J$2:$J$100)),,0,1))</f>
        <v/>
      </c>
      <c r="T47" s="15" t="str" cm="1">
        <f t="array" ref="T47">IF(OR($B47="",T$2=""),"",Projetos!$K46/_xlfn.XLOOKUP(T$2,Técnicos!$A$2:$A$100,IF(Projetos!Z46=1,Técnicos!$F$2:$F$100,IF(Projetos!Z46=2,Técnicos!$H$2:$H$100,Técnicos!$J$2:$J$100)),,0,1))</f>
        <v/>
      </c>
      <c r="U47" s="15" t="str" cm="1">
        <f t="array" ref="U47">IF(OR($B47="",U$2=""),"",Projetos!$K46/_xlfn.XLOOKUP(U$2,Técnicos!$A$2:$A$100,IF(Projetos!AA46=1,Técnicos!$F$2:$F$100,IF(Projetos!AA46=2,Técnicos!$H$2:$H$100,Técnicos!$J$2:$J$100)),,0,1))</f>
        <v/>
      </c>
      <c r="V47" s="15" t="str" cm="1">
        <f t="array" ref="V47">IF(OR($B47="",V$2=""),"",Projetos!$K46/_xlfn.XLOOKUP(V$2,Técnicos!$A$2:$A$100,IF(Projetos!AB46=1,Técnicos!$F$2:$F$100,IF(Projetos!AB46=2,Técnicos!$H$2:$H$100,Técnicos!$J$2:$J$100)),,0,1))</f>
        <v/>
      </c>
      <c r="W47" s="15" t="str" cm="1">
        <f t="array" ref="W47">IF(OR($B47="",W$2=""),"",Projetos!$K46/_xlfn.XLOOKUP(W$2,Técnicos!$A$2:$A$100,IF(Projetos!AC46=1,Técnicos!$F$2:$F$100,IF(Projetos!AC46=2,Técnicos!$H$2:$H$100,Técnicos!$J$2:$J$100)),,0,1))</f>
        <v/>
      </c>
      <c r="X47" s="15" t="str" cm="1">
        <f t="array" ref="X47">IF(OR($B47="",X$2=""),"",Projetos!$K46/_xlfn.XLOOKUP(X$2,Técnicos!$A$2:$A$100,IF(Projetos!AD46=1,Técnicos!$F$2:$F$100,IF(Projetos!AD46=2,Técnicos!$H$2:$H$100,Técnicos!$J$2:$J$100)),,0,1))</f>
        <v/>
      </c>
      <c r="Y47" s="15" t="str" cm="1">
        <f t="array" ref="Y47">IF(OR($B47="",Y$2=""),"",Projetos!$K46/_xlfn.XLOOKUP(Y$2,Técnicos!$A$2:$A$100,IF(Projetos!AE46=1,Técnicos!$F$2:$F$100,IF(Projetos!AE46=2,Técnicos!$H$2:$H$100,Técnicos!$J$2:$J$100)),,0,1))</f>
        <v/>
      </c>
      <c r="Z47" s="15" t="str" cm="1">
        <f t="array" ref="Z47">IF(OR($B47="",Z$2=""),"",Projetos!$K46/_xlfn.XLOOKUP(Z$2,Técnicos!$A$2:$A$100,IF(Projetos!AF46=1,Técnicos!$F$2:$F$100,IF(Projetos!AF46=2,Técnicos!$H$2:$H$100,Técnicos!$J$2:$J$100)),,0,1))</f>
        <v/>
      </c>
      <c r="AA47" s="15" t="str" cm="1">
        <f t="array" ref="AA47">IF(OR($B47="",AA$2=""),"",Projetos!$K46/_xlfn.XLOOKUP(AA$2,Técnicos!$A$2:$A$100,IF(Projetos!AG46=1,Técnicos!$F$2:$F$100,IF(Projetos!AG46=2,Técnicos!$H$2:$H$100,Técnicos!$J$2:$J$100)),,0,1))</f>
        <v/>
      </c>
      <c r="AB47" s="15" t="str" cm="1">
        <f t="array" ref="AB47">IF(OR($B47="",AB$2=""),"",Projetos!$K46/_xlfn.XLOOKUP(AB$2,Técnicos!$A$2:$A$100,IF(Projetos!AH46=1,Técnicos!$F$2:$F$100,IF(Projetos!AH46=2,Técnicos!$H$2:$H$100,Técnicos!$J$2:$J$100)),,0,1))</f>
        <v/>
      </c>
      <c r="AC47" s="15" t="str" cm="1">
        <f t="array" ref="AC47">IF(OR($B47="",AC$2=""),"",Projetos!$K46/_xlfn.XLOOKUP(AC$2,Técnicos!$A$2:$A$100,IF(Projetos!AI46=1,Técnicos!$F$2:$F$100,IF(Projetos!AI46=2,Técnicos!$H$2:$H$100,Técnicos!$J$2:$J$100)),,0,1))</f>
        <v/>
      </c>
      <c r="AD47" s="15" t="str" cm="1">
        <f t="array" ref="AD47">IF(OR($B47="",AD$2=""),"",Projetos!$K46/_xlfn.XLOOKUP(AD$2,Técnicos!$A$2:$A$100,IF(Projetos!AJ46=1,Técnicos!$F$2:$F$100,IF(Projetos!AJ46=2,Técnicos!$H$2:$H$100,Técnicos!$J$2:$J$100)),,0,1))</f>
        <v/>
      </c>
      <c r="AE47" s="15" t="str" cm="1">
        <f t="array" ref="AE47">IF(OR($B47="",AE$2=""),"",Projetos!$K46/_xlfn.XLOOKUP(AE$2,Técnicos!$A$2:$A$100,IF(Projetos!AK46=1,Técnicos!$F$2:$F$100,IF(Projetos!AK46=2,Técnicos!$H$2:$H$100,Técnicos!$J$2:$J$100)),,0,1))</f>
        <v/>
      </c>
      <c r="AF47" s="15" t="str" cm="1">
        <f t="array" ref="AF47">IF(OR($B47="",AF$2=""),"",Projetos!$K46/_xlfn.XLOOKUP(AF$2,Técnicos!$A$2:$A$100,IF(Projetos!AL46=1,Técnicos!$F$2:$F$100,IF(Projetos!AL46=2,Técnicos!$H$2:$H$100,Técnicos!$J$2:$J$100)),,0,1))</f>
        <v/>
      </c>
      <c r="AG47" s="15" t="str" cm="1">
        <f t="array" ref="AG47">IF(OR($B47="",AG$2=""),"",Projetos!$K46/_xlfn.XLOOKUP(AG$2,Técnicos!$A$2:$A$100,IF(Projetos!AM46=1,Técnicos!$F$2:$F$100,IF(Projetos!AM46=2,Técnicos!$H$2:$H$100,Técnicos!$J$2:$J$100)),,0,1))</f>
        <v/>
      </c>
      <c r="AH47" s="15" t="str" cm="1">
        <f t="array" ref="AH47">IF(OR($B47="",AH$2=""),"",Projetos!$K46/_xlfn.XLOOKUP(AH$2,Técnicos!$A$2:$A$100,IF(Projetos!AN46=1,Técnicos!$F$2:$F$100,IF(Projetos!AN46=2,Técnicos!$H$2:$H$100,Técnicos!$J$2:$J$100)),,0,1))</f>
        <v/>
      </c>
      <c r="AI47" s="15" t="str" cm="1">
        <f t="array" ref="AI47">IF(OR($B47="",AI$2=""),"",Projetos!$K46/_xlfn.XLOOKUP(AI$2,Técnicos!$A$2:$A$100,IF(Projetos!AO46=1,Técnicos!$F$2:$F$100,IF(Projetos!AO46=2,Técnicos!$H$2:$H$100,Técnicos!$J$2:$J$100)),,0,1))</f>
        <v/>
      </c>
      <c r="AJ47" s="15" t="str" cm="1">
        <f t="array" ref="AJ47">IF(OR($B47="",AJ$2=""),"",Projetos!$K46/_xlfn.XLOOKUP(AJ$2,Técnicos!$A$2:$A$100,IF(Projetos!AP46=1,Técnicos!$F$2:$F$100,IF(Projetos!AP46=2,Técnicos!$H$2:$H$100,Técnicos!$J$2:$J$100)),,0,1))</f>
        <v/>
      </c>
      <c r="AK47" s="15" t="str" cm="1">
        <f t="array" ref="AK47">IF(OR($B47="",AK$2=""),"",Projetos!$K46/_xlfn.XLOOKUP(AK$2,Técnicos!$A$2:$A$100,IF(Projetos!AQ46=1,Técnicos!$F$2:$F$100,IF(Projetos!AQ46=2,Técnicos!$H$2:$H$100,Técnicos!$J$2:$J$100)),,0,1))</f>
        <v/>
      </c>
      <c r="AL47" s="15" t="str" cm="1">
        <f t="array" ref="AL47">IF(OR($B47="",AL$2=""),"",Projetos!$K46*_xlfn.XLOOKUP(AL$2,Técnicos!$A$2:$A$100,IF(Projetos!AR46=1,Técnicos!$F$2:$F$100,IF(Projetos!AR46=2,Técnicos!$H$2:$H$100,Técnicos!$J$2:$J$100)),,0,1))</f>
        <v/>
      </c>
      <c r="AM47" s="15" t="str" cm="1">
        <f t="array" ref="AM47">IF(OR($B47="",AM$2=""),"",Projetos!$K46*_xlfn.XLOOKUP(AM$2,Técnicos!$A$2:$A$100,IF(Projetos!AS46=1,Técnicos!$F$2:$F$100,IF(Projetos!AS46=2,Técnicos!$H$2:$H$100,Técnicos!$J$2:$J$100)),,0,1))</f>
        <v/>
      </c>
      <c r="AN47" s="15" t="str" cm="1">
        <f t="array" ref="AN47">IF(OR($B47="",AN$2=""),"",Projetos!$K46*_xlfn.XLOOKUP(AN$2,Técnicos!$A$2:$A$100,IF(Projetos!AT46=1,Técnicos!$F$2:$F$100,IF(Projetos!AT46=2,Técnicos!$H$2:$H$100,Técnicos!$J$2:$J$100)),,0,1))</f>
        <v/>
      </c>
      <c r="AO47" s="15" t="str" cm="1">
        <f t="array" ref="AO47">IF(OR($B47="",AO$2=""),"",Projetos!$K46*_xlfn.XLOOKUP(AO$2,Técnicos!$A$2:$A$100,IF(Projetos!AU46=1,Técnicos!$F$2:$F$100,IF(Projetos!AU46=2,Técnicos!$H$2:$H$100,Técnicos!$J$2:$J$100)),,0,1))</f>
        <v/>
      </c>
      <c r="AP47" s="15" t="str" cm="1">
        <f t="array" ref="AP47">IF(OR($B47="",AP$2=""),"",Projetos!$K46*_xlfn.XLOOKUP(AP$2,Técnicos!$A$2:$A$100,IF(Projetos!AV46=1,Técnicos!$F$2:$F$100,IF(Projetos!AV46=2,Técnicos!$H$2:$H$100,Técnicos!$J$2:$J$100)),,0,1))</f>
        <v/>
      </c>
      <c r="AQ47" s="15" t="str" cm="1">
        <f t="array" ref="AQ47">IF(OR($B47="",AQ$2=""),"",Projetos!$K46*_xlfn.XLOOKUP(AQ$2,Técnicos!$A$2:$A$100,IF(Projetos!AW46=1,Técnicos!$F$2:$F$100,IF(Projetos!AW46=2,Técnicos!$H$2:$H$100,Técnicos!$J$2:$J$100)),,0,1))</f>
        <v/>
      </c>
      <c r="AR47" s="15" t="str" cm="1">
        <f t="array" ref="AR47">IF(OR($B47="",AR$2=""),"",Projetos!$K46*_xlfn.XLOOKUP(AR$2,Técnicos!$A$2:$A$100,IF(Projetos!AX46=1,Técnicos!$F$2:$F$100,IF(Projetos!AX46=2,Técnicos!$H$2:$H$100,Técnicos!$J$2:$J$100)),,0,1))</f>
        <v/>
      </c>
      <c r="AS47" s="15" t="str" cm="1">
        <f t="array" ref="AS47">IF(OR($B47="",AS$2=""),"",Projetos!$K46*_xlfn.XLOOKUP(AS$2,Técnicos!$A$2:$A$100,IF(Projetos!AY46=1,Técnicos!$F$2:$F$100,IF(Projetos!AY46=2,Técnicos!$H$2:$H$100,Técnicos!$J$2:$J$100)),,0,1))</f>
        <v/>
      </c>
      <c r="AT47" s="15" t="str" cm="1">
        <f t="array" ref="AT47">IF(OR($B47="",AT$2=""),"",Projetos!$K46*_xlfn.XLOOKUP(AT$2,Técnicos!$A$2:$A$100,IF(Projetos!AZ46=1,Técnicos!$F$2:$F$100,IF(Projetos!AZ46=2,Técnicos!$H$2:$H$100,Técnicos!$J$2:$J$100)),,0,1))</f>
        <v/>
      </c>
      <c r="AU47" s="15" t="str" cm="1">
        <f t="array" ref="AU47">IF(OR($B47="",AU$2=""),"",Projetos!$K46*_xlfn.XLOOKUP(AU$2,Técnicos!$A$2:$A$100,IF(Projetos!BA46=1,Técnicos!$F$2:$F$100,IF(Projetos!BA46=2,Técnicos!$H$2:$H$100,Técnicos!$J$2:$J$100)),,0,1))</f>
        <v/>
      </c>
      <c r="AV47" s="15" t="str" cm="1">
        <f t="array" ref="AV47">IF(OR($B47="",AV$2=""),"",Projetos!$K46*_xlfn.XLOOKUP(AV$2,Técnicos!$A$2:$A$100,IF(Projetos!BB46=1,Técnicos!$F$2:$F$100,IF(Projetos!BB46=2,Técnicos!$H$2:$H$100,Técnicos!$J$2:$J$100)),,0,1))</f>
        <v/>
      </c>
      <c r="AW47" s="15" t="str" cm="1">
        <f t="array" ref="AW47">IF(OR($B47="",AW$2=""),"",Projetos!$K46*_xlfn.XLOOKUP(AW$2,Técnicos!$A$2:$A$100,IF(Projetos!BC46=1,Técnicos!$F$2:$F$100,IF(Projetos!BC46=2,Técnicos!$H$2:$H$100,Técnicos!$J$2:$J$100)),,0,1))</f>
        <v/>
      </c>
      <c r="AX47" s="15" t="str" cm="1">
        <f t="array" ref="AX47">IF(OR($B47="",AX$2=""),"",Projetos!$K46*_xlfn.XLOOKUP(AX$2,Técnicos!$A$2:$A$100,IF(Projetos!BD46=1,Técnicos!$F$2:$F$100,IF(Projetos!BD46=2,Técnicos!$H$2:$H$100,Técnicos!$J$2:$J$100)),,0,1))</f>
        <v/>
      </c>
      <c r="AY47" s="15" t="str" cm="1">
        <f t="array" ref="AY47">IF(OR($B47="",AY$2=""),"",Projetos!$K46*_xlfn.XLOOKUP(AY$2,Técnicos!$A$2:$A$100,IF(Projetos!BE46=1,Técnicos!$F$2:$F$100,IF(Projetos!BE46=2,Técnicos!$H$2:$H$100,Técnicos!$J$2:$J$100)),,0,1))</f>
        <v/>
      </c>
      <c r="AZ47" s="15" t="str" cm="1">
        <f t="array" ref="AZ47">IF(OR($B47="",AZ$2=""),"",Projetos!$K46*_xlfn.XLOOKUP(AZ$2,Técnicos!$A$2:$A$100,IF(Projetos!BF46=1,Técnicos!$F$2:$F$100,IF(Projetos!BF46=2,Técnicos!$H$2:$H$100,Técnicos!$J$2:$J$100)),,0,1))</f>
        <v/>
      </c>
      <c r="BA47" s="15" t="str" cm="1">
        <f t="array" ref="BA47">IF(OR($B47="",BA$2=""),"",Projetos!$K46*_xlfn.XLOOKUP(BA$2,Técnicos!$A$2:$A$100,IF(Projetos!BG46=1,Técnicos!$F$2:$F$100,IF(Projetos!BG46=2,Técnicos!$H$2:$H$100,Técnicos!$J$2:$J$100)),,0,1))</f>
        <v/>
      </c>
      <c r="BB47" s="15" t="str" cm="1">
        <f t="array" ref="BB47">IF(OR($B47="",BB$2=""),"",Projetos!$K46*_xlfn.XLOOKUP(BB$2,Técnicos!$A$2:$A$100,IF(Projetos!BH46=1,Técnicos!$F$2:$F$100,IF(Projetos!BH46=2,Técnicos!$H$2:$H$100,Técnicos!$J$2:$J$100)),,0,1))</f>
        <v/>
      </c>
      <c r="BC47" s="15" t="str" cm="1">
        <f t="array" ref="BC47">IF(OR($B47="",BC$2=""),"",Projetos!$K46*_xlfn.XLOOKUP(BC$2,Técnicos!$A$2:$A$100,IF(Projetos!BI46=1,Técnicos!$F$2:$F$100,IF(Projetos!BI46=2,Técnicos!$H$2:$H$100,Técnicos!$J$2:$J$100)),,0,1))</f>
        <v/>
      </c>
      <c r="BD47" s="15" t="str" cm="1">
        <f t="array" ref="BD47">IF(OR($B47="",BD$2=""),"",Projetos!$K46*_xlfn.XLOOKUP(BD$2,Técnicos!$A$2:$A$100,IF(Projetos!BJ46=1,Técnicos!$F$2:$F$100,IF(Projetos!BJ46=2,Técnicos!$H$2:$H$100,Técnicos!$J$2:$J$100)),,0,1))</f>
        <v/>
      </c>
      <c r="BE47" s="15" t="str" cm="1">
        <f t="array" ref="BE47">IF(OR($B47="",BE$2=""),"",Projetos!$K46*_xlfn.XLOOKUP(BE$2,Técnicos!$A$2:$A$100,IF(Projetos!BK46=1,Técnicos!$F$2:$F$100,IF(Projetos!BK46=2,Técnicos!$H$2:$H$100,Técnicos!$J$2:$J$100)),,0,1))</f>
        <v/>
      </c>
      <c r="BF47" s="15" t="str" cm="1">
        <f t="array" ref="BF47">IF(OR($B47="",BF$2=""),"",Projetos!$K46*_xlfn.XLOOKUP(BF$2,Técnicos!$A$2:$A$100,IF(Projetos!BL46=1,Técnicos!$F$2:$F$100,IF(Projetos!BL46=2,Técnicos!$H$2:$H$100,Técnicos!$J$2:$J$100)),,0,1))</f>
        <v/>
      </c>
      <c r="BG47" s="15" t="str" cm="1">
        <f t="array" ref="BG47">IF(OR($B47="",BG$2=""),"",Projetos!$K46*_xlfn.XLOOKUP(BG$2,Técnicos!$A$2:$A$100,IF(Projetos!BM46=1,Técnicos!$F$2:$F$100,IF(Projetos!BM46=2,Técnicos!$H$2:$H$100,Técnicos!$J$2:$J$100)),,0,1))</f>
        <v/>
      </c>
      <c r="BH47" s="15" t="str" cm="1">
        <f t="array" ref="BH47">IF(OR($B47="",BH$2=""),"",Projetos!$K46*_xlfn.XLOOKUP(BH$2,Técnicos!$A$2:$A$100,IF(Projetos!BN46=1,Técnicos!$F$2:$F$100,IF(Projetos!BN46=2,Técnicos!$H$2:$H$100,Técnicos!$J$2:$J$100)),,0,1))</f>
        <v/>
      </c>
      <c r="BI47" s="15" t="str" cm="1">
        <f t="array" ref="BI47">IF(OR($B47="",BI$2=""),"",Projetos!$K46*_xlfn.XLOOKUP(BI$2,Técnicos!$A$2:$A$100,IF(Projetos!BO46=1,Técnicos!$F$2:$F$100,IF(Projetos!BO46=2,Técnicos!$H$2:$H$100,Técnicos!$J$2:$J$100)),,0,1))</f>
        <v/>
      </c>
      <c r="BJ47" s="15" t="str" cm="1">
        <f t="array" ref="BJ47">IF(OR($B47="",BJ$2=""),"",Projetos!$K46*_xlfn.XLOOKUP(BJ$2,Técnicos!$A$2:$A$100,IF(Projetos!BP46=1,Técnicos!$F$2:$F$100,IF(Projetos!BP46=2,Técnicos!$H$2:$H$100,Técnicos!$J$2:$J$100)),,0,1))</f>
        <v/>
      </c>
      <c r="BK47" s="15" t="str" cm="1">
        <f t="array" ref="BK47">IF(OR($B47="",BK$2=""),"",Projetos!$K46*_xlfn.XLOOKUP(BK$2,Técnicos!$A$2:$A$100,IF(Projetos!BQ46=1,Técnicos!$F$2:$F$100,IF(Projetos!BQ46=2,Técnicos!$H$2:$H$100,Técnicos!$J$2:$J$100)),,0,1))</f>
        <v/>
      </c>
      <c r="BL47" s="15" t="str" cm="1">
        <f t="array" ref="BL47">IF(OR($B47="",BL$2=""),"",Projetos!$K46*_xlfn.XLOOKUP(BL$2,Técnicos!$A$2:$A$100,IF(Projetos!BR46=1,Técnicos!$F$2:$F$100,IF(Projetos!BR46=2,Técnicos!$H$2:$H$100,Técnicos!$J$2:$J$100)),,0,1))</f>
        <v/>
      </c>
      <c r="BM47" s="15" t="str" cm="1">
        <f t="array" ref="BM47">IF(OR($B47="",BM$2=""),"",Projetos!$K46*_xlfn.XLOOKUP(BM$2,Técnicos!$A$2:$A$100,IF(Projetos!BS46=1,Técnicos!$F$2:$F$100,IF(Projetos!BS46=2,Técnicos!$H$2:$H$100,Técnicos!$J$2:$J$100)),,0,1))</f>
        <v/>
      </c>
      <c r="BN47" s="15" t="str" cm="1">
        <f t="array" ref="BN47">IF(OR($B47="",BN$2=""),"",Projetos!$K46*_xlfn.XLOOKUP(BN$2,Técnicos!$A$2:$A$100,IF(Projetos!BT46=1,Técnicos!$F$2:$F$100,IF(Projetos!BT46=2,Técnicos!$H$2:$H$100,Técnicos!$J$2:$J$100)),,0,1))</f>
        <v/>
      </c>
      <c r="BO47" s="15" t="str" cm="1">
        <f t="array" ref="BO47">IF(OR($B47="",BO$2=""),"",Projetos!$K46*_xlfn.XLOOKUP(BO$2,Técnicos!$A$2:$A$100,IF(Projetos!BU46=1,Técnicos!$F$2:$F$100,IF(Projetos!BU46=2,Técnicos!$H$2:$H$100,Técnicos!$J$2:$J$100)),,0,1))</f>
        <v/>
      </c>
      <c r="BP47" s="15" t="str" cm="1">
        <f t="array" ref="BP47">IF(OR($B47="",BP$2=""),"",Projetos!$K46*_xlfn.XLOOKUP(BP$2,Técnicos!$A$2:$A$100,IF(Projetos!BV46=1,Técnicos!$F$2:$F$100,IF(Projetos!BV46=2,Técnicos!$H$2:$H$100,Técnicos!$J$2:$J$100)),,0,1))</f>
        <v/>
      </c>
      <c r="BQ47" s="15" t="str" cm="1">
        <f t="array" ref="BQ47">IF(OR($B47="",BQ$2=""),"",Projetos!$K46*_xlfn.XLOOKUP(BQ$2,Técnicos!$A$2:$A$100,IF(Projetos!BW46=1,Técnicos!$F$2:$F$100,IF(Projetos!BW46=2,Técnicos!$H$2:$H$100,Técnicos!$J$2:$J$100)),,0,1))</f>
        <v/>
      </c>
    </row>
    <row r="48" spans="2:69" x14ac:dyDescent="0.3">
      <c r="C48" s="15" t="str" cm="1">
        <f t="array" ref="C48">IF(OR($B48="",C$2=""),"",Projetos!$K47/_xlfn.XLOOKUP(C$2,Técnicos!$A$2:$A$100,IF(Projetos!I47=1,Técnicos!$F$2:$F$100,IF(Projetos!I47=2,Técnicos!$H$2:$H$100,Técnicos!$J$2:$J$100)),,0,1))</f>
        <v/>
      </c>
      <c r="D48" s="15" t="str" cm="1">
        <f t="array" ref="D48">IF(OR($B48="",D$2=""),"",Projetos!$K47/_xlfn.XLOOKUP(D$2,Técnicos!$A$2:$A$100,IF(Projetos!J47=1,Técnicos!$F$2:$F$100,IF(Projetos!J47=2,Técnicos!$H$2:$H$100,Técnicos!$J$2:$J$100)),,0,1))</f>
        <v/>
      </c>
      <c r="E48" s="15" t="str" cm="1">
        <f t="array" ref="E48">IF(OR($B48="",E$2=""),"",Projetos!$K47/_xlfn.XLOOKUP(E$2,Técnicos!$A$2:$A$100,IF(Projetos!K47=1,Técnicos!$F$2:$F$100,IF(Projetos!K47=2,Técnicos!$H$2:$H$100,Técnicos!$J$2:$J$100)),,0,1))</f>
        <v/>
      </c>
      <c r="F48" s="15" t="str" cm="1">
        <f t="array" ref="F48">IF(OR($B48="",F$2=""),"",Projetos!$K47/_xlfn.XLOOKUP(F$2,Técnicos!$A$2:$A$100,IF(Projetos!L47=1,Técnicos!$F$2:$F$100,IF(Projetos!L47=2,Técnicos!$H$2:$H$100,Técnicos!$J$2:$J$100)),,0,1))</f>
        <v/>
      </c>
      <c r="G48" s="15" t="str" cm="1">
        <f t="array" ref="G48">IF(OR($B48="",G$2=""),"",Projetos!$K47/_xlfn.XLOOKUP(G$2,Técnicos!$A$2:$A$100,IF(Projetos!M47=1,Técnicos!$F$2:$F$100,IF(Projetos!M47=2,Técnicos!$H$2:$H$100,Técnicos!$J$2:$J$100)),,0,1))</f>
        <v/>
      </c>
      <c r="H48" s="15" t="str" cm="1">
        <f t="array" ref="H48">IF(OR($B48="",H$2=""),"",Projetos!$K47/_xlfn.XLOOKUP(H$2,Técnicos!$A$2:$A$100,IF(Projetos!N47=1,Técnicos!$F$2:$F$100,IF(Projetos!N47=2,Técnicos!$H$2:$H$100,Técnicos!$J$2:$J$100)),,0,1))</f>
        <v/>
      </c>
      <c r="I48" s="15" t="str" cm="1">
        <f t="array" ref="I48">IF(OR($B48="",I$2=""),"",Projetos!$K47/_xlfn.XLOOKUP(I$2,Técnicos!$A$2:$A$100,IF(Projetos!O47=1,Técnicos!$F$2:$F$100,IF(Projetos!O47=2,Técnicos!$H$2:$H$100,Técnicos!$J$2:$J$100)),,0,1))</f>
        <v/>
      </c>
      <c r="J48" s="15" t="str" cm="1">
        <f t="array" ref="J48">IF(OR($B48="",J$2=""),"",Projetos!$K47/_xlfn.XLOOKUP(J$2,Técnicos!$A$2:$A$100,IF(Projetos!P47=1,Técnicos!$F$2:$F$100,IF(Projetos!P47=2,Técnicos!$H$2:$H$100,Técnicos!$J$2:$J$100)),,0,1))</f>
        <v/>
      </c>
      <c r="K48" s="15" t="str" cm="1">
        <f t="array" ref="K48">IF(OR($B48="",K$2=""),"",Projetos!$K47/_xlfn.XLOOKUP(K$2,Técnicos!$A$2:$A$100,IF(Projetos!Q47=1,Técnicos!$F$2:$F$100,IF(Projetos!Q47=2,Técnicos!$H$2:$H$100,Técnicos!$J$2:$J$100)),,0,1))</f>
        <v/>
      </c>
      <c r="L48" s="15" t="str" cm="1">
        <f t="array" ref="L48">IF(OR($B48="",L$2=""),"",Projetos!$K47/_xlfn.XLOOKUP(L$2,Técnicos!$A$2:$A$100,IF(Projetos!R47=1,Técnicos!$F$2:$F$100,IF(Projetos!R47=2,Técnicos!$H$2:$H$100,Técnicos!$J$2:$J$100)),,0,1))</f>
        <v/>
      </c>
      <c r="M48" s="15" t="str" cm="1">
        <f t="array" ref="M48">IF(OR($B48="",M$2=""),"",Projetos!$K47/_xlfn.XLOOKUP(M$2,Técnicos!$A$2:$A$100,IF(Projetos!S47=1,Técnicos!$F$2:$F$100,IF(Projetos!S47=2,Técnicos!$H$2:$H$100,Técnicos!$J$2:$J$100)),,0,1))</f>
        <v/>
      </c>
      <c r="N48" s="15" t="str" cm="1">
        <f t="array" ref="N48">IF(OR($B48="",N$2=""),"",Projetos!$K47/_xlfn.XLOOKUP(N$2,Técnicos!$A$2:$A$100,IF(Projetos!T47=1,Técnicos!$F$2:$F$100,IF(Projetos!T47=2,Técnicos!$H$2:$H$100,Técnicos!$J$2:$J$100)),,0,1))</f>
        <v/>
      </c>
      <c r="O48" s="15" t="str" cm="1">
        <f t="array" ref="O48">IF(OR($B48="",O$2=""),"",Projetos!$K47/_xlfn.XLOOKUP(O$2,Técnicos!$A$2:$A$100,IF(Projetos!U47=1,Técnicos!$F$2:$F$100,IF(Projetos!U47=2,Técnicos!$H$2:$H$100,Técnicos!$J$2:$J$100)),,0,1))</f>
        <v/>
      </c>
      <c r="P48" s="15" t="str" cm="1">
        <f t="array" ref="P48">IF(OR($B48="",P$2=""),"",Projetos!$K47/_xlfn.XLOOKUP(P$2,Técnicos!$A$2:$A$100,IF(Projetos!V47=1,Técnicos!$F$2:$F$100,IF(Projetos!V47=2,Técnicos!$H$2:$H$100,Técnicos!$J$2:$J$100)),,0,1))</f>
        <v/>
      </c>
      <c r="Q48" s="15" t="str" cm="1">
        <f t="array" ref="Q48">IF(OR($B48="",Q$2=""),"",Projetos!$K47/_xlfn.XLOOKUP(Q$2,Técnicos!$A$2:$A$100,IF(Projetos!W47=1,Técnicos!$F$2:$F$100,IF(Projetos!W47=2,Técnicos!$H$2:$H$100,Técnicos!$J$2:$J$100)),,0,1))</f>
        <v/>
      </c>
      <c r="R48" s="15" t="str" cm="1">
        <f t="array" ref="R48">IF(OR($B48="",R$2=""),"",Projetos!$K47/_xlfn.XLOOKUP(R$2,Técnicos!$A$2:$A$100,IF(Projetos!X47=1,Técnicos!$F$2:$F$100,IF(Projetos!X47=2,Técnicos!$H$2:$H$100,Técnicos!$J$2:$J$100)),,0,1))</f>
        <v/>
      </c>
      <c r="S48" s="15" t="str" cm="1">
        <f t="array" ref="S48">IF(OR($B48="",S$2=""),"",Projetos!$K47/_xlfn.XLOOKUP(S$2,Técnicos!$A$2:$A$100,IF(Projetos!Y47=1,Técnicos!$F$2:$F$100,IF(Projetos!Y47=2,Técnicos!$H$2:$H$100,Técnicos!$J$2:$J$100)),,0,1))</f>
        <v/>
      </c>
      <c r="T48" s="15" t="str" cm="1">
        <f t="array" ref="T48">IF(OR($B48="",T$2=""),"",Projetos!$K47/_xlfn.XLOOKUP(T$2,Técnicos!$A$2:$A$100,IF(Projetos!Z47=1,Técnicos!$F$2:$F$100,IF(Projetos!Z47=2,Técnicos!$H$2:$H$100,Técnicos!$J$2:$J$100)),,0,1))</f>
        <v/>
      </c>
      <c r="U48" s="15" t="str" cm="1">
        <f t="array" ref="U48">IF(OR($B48="",U$2=""),"",Projetos!$K47/_xlfn.XLOOKUP(U$2,Técnicos!$A$2:$A$100,IF(Projetos!AA47=1,Técnicos!$F$2:$F$100,IF(Projetos!AA47=2,Técnicos!$H$2:$H$100,Técnicos!$J$2:$J$100)),,0,1))</f>
        <v/>
      </c>
      <c r="V48" s="15" t="str" cm="1">
        <f t="array" ref="V48">IF(OR($B48="",V$2=""),"",Projetos!$K47/_xlfn.XLOOKUP(V$2,Técnicos!$A$2:$A$100,IF(Projetos!AB47=1,Técnicos!$F$2:$F$100,IF(Projetos!AB47=2,Técnicos!$H$2:$H$100,Técnicos!$J$2:$J$100)),,0,1))</f>
        <v/>
      </c>
      <c r="W48" s="15" t="str" cm="1">
        <f t="array" ref="W48">IF(OR($B48="",W$2=""),"",Projetos!$K47/_xlfn.XLOOKUP(W$2,Técnicos!$A$2:$A$100,IF(Projetos!AC47=1,Técnicos!$F$2:$F$100,IF(Projetos!AC47=2,Técnicos!$H$2:$H$100,Técnicos!$J$2:$J$100)),,0,1))</f>
        <v/>
      </c>
      <c r="X48" s="15" t="str" cm="1">
        <f t="array" ref="X48">IF(OR($B48="",X$2=""),"",Projetos!$K47/_xlfn.XLOOKUP(X$2,Técnicos!$A$2:$A$100,IF(Projetos!AD47=1,Técnicos!$F$2:$F$100,IF(Projetos!AD47=2,Técnicos!$H$2:$H$100,Técnicos!$J$2:$J$100)),,0,1))</f>
        <v/>
      </c>
      <c r="Y48" s="15" t="str" cm="1">
        <f t="array" ref="Y48">IF(OR($B48="",Y$2=""),"",Projetos!$K47/_xlfn.XLOOKUP(Y$2,Técnicos!$A$2:$A$100,IF(Projetos!AE47=1,Técnicos!$F$2:$F$100,IF(Projetos!AE47=2,Técnicos!$H$2:$H$100,Técnicos!$J$2:$J$100)),,0,1))</f>
        <v/>
      </c>
      <c r="Z48" s="15" t="str" cm="1">
        <f t="array" ref="Z48">IF(OR($B48="",Z$2=""),"",Projetos!$K47/_xlfn.XLOOKUP(Z$2,Técnicos!$A$2:$A$100,IF(Projetos!AF47=1,Técnicos!$F$2:$F$100,IF(Projetos!AF47=2,Técnicos!$H$2:$H$100,Técnicos!$J$2:$J$100)),,0,1))</f>
        <v/>
      </c>
      <c r="AA48" s="15" t="str" cm="1">
        <f t="array" ref="AA48">IF(OR($B48="",AA$2=""),"",Projetos!$K47/_xlfn.XLOOKUP(AA$2,Técnicos!$A$2:$A$100,IF(Projetos!AG47=1,Técnicos!$F$2:$F$100,IF(Projetos!AG47=2,Técnicos!$H$2:$H$100,Técnicos!$J$2:$J$100)),,0,1))</f>
        <v/>
      </c>
      <c r="AB48" s="15" t="str" cm="1">
        <f t="array" ref="AB48">IF(OR($B48="",AB$2=""),"",Projetos!$K47/_xlfn.XLOOKUP(AB$2,Técnicos!$A$2:$A$100,IF(Projetos!AH47=1,Técnicos!$F$2:$F$100,IF(Projetos!AH47=2,Técnicos!$H$2:$H$100,Técnicos!$J$2:$J$100)),,0,1))</f>
        <v/>
      </c>
      <c r="AC48" s="15" t="str" cm="1">
        <f t="array" ref="AC48">IF(OR($B48="",AC$2=""),"",Projetos!$K47/_xlfn.XLOOKUP(AC$2,Técnicos!$A$2:$A$100,IF(Projetos!AI47=1,Técnicos!$F$2:$F$100,IF(Projetos!AI47=2,Técnicos!$H$2:$H$100,Técnicos!$J$2:$J$100)),,0,1))</f>
        <v/>
      </c>
      <c r="AD48" s="15" t="str" cm="1">
        <f t="array" ref="AD48">IF(OR($B48="",AD$2=""),"",Projetos!$K47/_xlfn.XLOOKUP(AD$2,Técnicos!$A$2:$A$100,IF(Projetos!AJ47=1,Técnicos!$F$2:$F$100,IF(Projetos!AJ47=2,Técnicos!$H$2:$H$100,Técnicos!$J$2:$J$100)),,0,1))</f>
        <v/>
      </c>
      <c r="AE48" s="15" t="str" cm="1">
        <f t="array" ref="AE48">IF(OR($B48="",AE$2=""),"",Projetos!$K47/_xlfn.XLOOKUP(AE$2,Técnicos!$A$2:$A$100,IF(Projetos!AK47=1,Técnicos!$F$2:$F$100,IF(Projetos!AK47=2,Técnicos!$H$2:$H$100,Técnicos!$J$2:$J$100)),,0,1))</f>
        <v/>
      </c>
      <c r="AF48" s="15" t="str" cm="1">
        <f t="array" ref="AF48">IF(OR($B48="",AF$2=""),"",Projetos!$K47/_xlfn.XLOOKUP(AF$2,Técnicos!$A$2:$A$100,IF(Projetos!AL47=1,Técnicos!$F$2:$F$100,IF(Projetos!AL47=2,Técnicos!$H$2:$H$100,Técnicos!$J$2:$J$100)),,0,1))</f>
        <v/>
      </c>
      <c r="AG48" s="15" t="str" cm="1">
        <f t="array" ref="AG48">IF(OR($B48="",AG$2=""),"",Projetos!$K47/_xlfn.XLOOKUP(AG$2,Técnicos!$A$2:$A$100,IF(Projetos!AM47=1,Técnicos!$F$2:$F$100,IF(Projetos!AM47=2,Técnicos!$H$2:$H$100,Técnicos!$J$2:$J$100)),,0,1))</f>
        <v/>
      </c>
      <c r="AH48" s="15" t="str" cm="1">
        <f t="array" ref="AH48">IF(OR($B48="",AH$2=""),"",Projetos!$K47/_xlfn.XLOOKUP(AH$2,Técnicos!$A$2:$A$100,IF(Projetos!AN47=1,Técnicos!$F$2:$F$100,IF(Projetos!AN47=2,Técnicos!$H$2:$H$100,Técnicos!$J$2:$J$100)),,0,1))</f>
        <v/>
      </c>
      <c r="AI48" s="15" t="str" cm="1">
        <f t="array" ref="AI48">IF(OR($B48="",AI$2=""),"",Projetos!$K47/_xlfn.XLOOKUP(AI$2,Técnicos!$A$2:$A$100,IF(Projetos!AO47=1,Técnicos!$F$2:$F$100,IF(Projetos!AO47=2,Técnicos!$H$2:$H$100,Técnicos!$J$2:$J$100)),,0,1))</f>
        <v/>
      </c>
      <c r="AJ48" s="15" t="str" cm="1">
        <f t="array" ref="AJ48">IF(OR($B48="",AJ$2=""),"",Projetos!$K47/_xlfn.XLOOKUP(AJ$2,Técnicos!$A$2:$A$100,IF(Projetos!AP47=1,Técnicos!$F$2:$F$100,IF(Projetos!AP47=2,Técnicos!$H$2:$H$100,Técnicos!$J$2:$J$100)),,0,1))</f>
        <v/>
      </c>
      <c r="AK48" s="15" t="str" cm="1">
        <f t="array" ref="AK48">IF(OR($B48="",AK$2=""),"",Projetos!$K47/_xlfn.XLOOKUP(AK$2,Técnicos!$A$2:$A$100,IF(Projetos!AQ47=1,Técnicos!$F$2:$F$100,IF(Projetos!AQ47=2,Técnicos!$H$2:$H$100,Técnicos!$J$2:$J$100)),,0,1))</f>
        <v/>
      </c>
      <c r="AL48" s="15" t="str" cm="1">
        <f t="array" ref="AL48">IF(OR($B48="",AL$2=""),"",Projetos!$K47*_xlfn.XLOOKUP(AL$2,Técnicos!$A$2:$A$100,IF(Projetos!AR47=1,Técnicos!$F$2:$F$100,IF(Projetos!AR47=2,Técnicos!$H$2:$H$100,Técnicos!$J$2:$J$100)),,0,1))</f>
        <v/>
      </c>
      <c r="AM48" s="15" t="str" cm="1">
        <f t="array" ref="AM48">IF(OR($B48="",AM$2=""),"",Projetos!$K47*_xlfn.XLOOKUP(AM$2,Técnicos!$A$2:$A$100,IF(Projetos!AS47=1,Técnicos!$F$2:$F$100,IF(Projetos!AS47=2,Técnicos!$H$2:$H$100,Técnicos!$J$2:$J$100)),,0,1))</f>
        <v/>
      </c>
      <c r="AN48" s="15" t="str" cm="1">
        <f t="array" ref="AN48">IF(OR($B48="",AN$2=""),"",Projetos!$K47*_xlfn.XLOOKUP(AN$2,Técnicos!$A$2:$A$100,IF(Projetos!AT47=1,Técnicos!$F$2:$F$100,IF(Projetos!AT47=2,Técnicos!$H$2:$H$100,Técnicos!$J$2:$J$100)),,0,1))</f>
        <v/>
      </c>
      <c r="AO48" s="15" t="str" cm="1">
        <f t="array" ref="AO48">IF(OR($B48="",AO$2=""),"",Projetos!$K47*_xlfn.XLOOKUP(AO$2,Técnicos!$A$2:$A$100,IF(Projetos!AU47=1,Técnicos!$F$2:$F$100,IF(Projetos!AU47=2,Técnicos!$H$2:$H$100,Técnicos!$J$2:$J$100)),,0,1))</f>
        <v/>
      </c>
      <c r="AP48" s="15" t="str" cm="1">
        <f t="array" ref="AP48">IF(OR($B48="",AP$2=""),"",Projetos!$K47*_xlfn.XLOOKUP(AP$2,Técnicos!$A$2:$A$100,IF(Projetos!AV47=1,Técnicos!$F$2:$F$100,IF(Projetos!AV47=2,Técnicos!$H$2:$H$100,Técnicos!$J$2:$J$100)),,0,1))</f>
        <v/>
      </c>
      <c r="AQ48" s="15" t="str" cm="1">
        <f t="array" ref="AQ48">IF(OR($B48="",AQ$2=""),"",Projetos!$K47*_xlfn.XLOOKUP(AQ$2,Técnicos!$A$2:$A$100,IF(Projetos!AW47=1,Técnicos!$F$2:$F$100,IF(Projetos!AW47=2,Técnicos!$H$2:$H$100,Técnicos!$J$2:$J$100)),,0,1))</f>
        <v/>
      </c>
      <c r="AR48" s="15" t="str" cm="1">
        <f t="array" ref="AR48">IF(OR($B48="",AR$2=""),"",Projetos!$K47*_xlfn.XLOOKUP(AR$2,Técnicos!$A$2:$A$100,IF(Projetos!AX47=1,Técnicos!$F$2:$F$100,IF(Projetos!AX47=2,Técnicos!$H$2:$H$100,Técnicos!$J$2:$J$100)),,0,1))</f>
        <v/>
      </c>
      <c r="AS48" s="15" t="str" cm="1">
        <f t="array" ref="AS48">IF(OR($B48="",AS$2=""),"",Projetos!$K47*_xlfn.XLOOKUP(AS$2,Técnicos!$A$2:$A$100,IF(Projetos!AY47=1,Técnicos!$F$2:$F$100,IF(Projetos!AY47=2,Técnicos!$H$2:$H$100,Técnicos!$J$2:$J$100)),,0,1))</f>
        <v/>
      </c>
      <c r="AT48" s="15" t="str" cm="1">
        <f t="array" ref="AT48">IF(OR($B48="",AT$2=""),"",Projetos!$K47*_xlfn.XLOOKUP(AT$2,Técnicos!$A$2:$A$100,IF(Projetos!AZ47=1,Técnicos!$F$2:$F$100,IF(Projetos!AZ47=2,Técnicos!$H$2:$H$100,Técnicos!$J$2:$J$100)),,0,1))</f>
        <v/>
      </c>
      <c r="AU48" s="15" t="str" cm="1">
        <f t="array" ref="AU48">IF(OR($B48="",AU$2=""),"",Projetos!$K47*_xlfn.XLOOKUP(AU$2,Técnicos!$A$2:$A$100,IF(Projetos!BA47=1,Técnicos!$F$2:$F$100,IF(Projetos!BA47=2,Técnicos!$H$2:$H$100,Técnicos!$J$2:$J$100)),,0,1))</f>
        <v/>
      </c>
      <c r="AV48" s="15" t="str" cm="1">
        <f t="array" ref="AV48">IF(OR($B48="",AV$2=""),"",Projetos!$K47*_xlfn.XLOOKUP(AV$2,Técnicos!$A$2:$A$100,IF(Projetos!BB47=1,Técnicos!$F$2:$F$100,IF(Projetos!BB47=2,Técnicos!$H$2:$H$100,Técnicos!$J$2:$J$100)),,0,1))</f>
        <v/>
      </c>
      <c r="AW48" s="15" t="str" cm="1">
        <f t="array" ref="AW48">IF(OR($B48="",AW$2=""),"",Projetos!$K47*_xlfn.XLOOKUP(AW$2,Técnicos!$A$2:$A$100,IF(Projetos!BC47=1,Técnicos!$F$2:$F$100,IF(Projetos!BC47=2,Técnicos!$H$2:$H$100,Técnicos!$J$2:$J$100)),,0,1))</f>
        <v/>
      </c>
      <c r="AX48" s="15" t="str" cm="1">
        <f t="array" ref="AX48">IF(OR($B48="",AX$2=""),"",Projetos!$K47*_xlfn.XLOOKUP(AX$2,Técnicos!$A$2:$A$100,IF(Projetos!BD47=1,Técnicos!$F$2:$F$100,IF(Projetos!BD47=2,Técnicos!$H$2:$H$100,Técnicos!$J$2:$J$100)),,0,1))</f>
        <v/>
      </c>
      <c r="AY48" s="15" t="str" cm="1">
        <f t="array" ref="AY48">IF(OR($B48="",AY$2=""),"",Projetos!$K47*_xlfn.XLOOKUP(AY$2,Técnicos!$A$2:$A$100,IF(Projetos!BE47=1,Técnicos!$F$2:$F$100,IF(Projetos!BE47=2,Técnicos!$H$2:$H$100,Técnicos!$J$2:$J$100)),,0,1))</f>
        <v/>
      </c>
      <c r="AZ48" s="15" t="str" cm="1">
        <f t="array" ref="AZ48">IF(OR($B48="",AZ$2=""),"",Projetos!$K47*_xlfn.XLOOKUP(AZ$2,Técnicos!$A$2:$A$100,IF(Projetos!BF47=1,Técnicos!$F$2:$F$100,IF(Projetos!BF47=2,Técnicos!$H$2:$H$100,Técnicos!$J$2:$J$100)),,0,1))</f>
        <v/>
      </c>
      <c r="BA48" s="15" t="str" cm="1">
        <f t="array" ref="BA48">IF(OR($B48="",BA$2=""),"",Projetos!$K47*_xlfn.XLOOKUP(BA$2,Técnicos!$A$2:$A$100,IF(Projetos!BG47=1,Técnicos!$F$2:$F$100,IF(Projetos!BG47=2,Técnicos!$H$2:$H$100,Técnicos!$J$2:$J$100)),,0,1))</f>
        <v/>
      </c>
      <c r="BB48" s="15" t="str" cm="1">
        <f t="array" ref="BB48">IF(OR($B48="",BB$2=""),"",Projetos!$K47*_xlfn.XLOOKUP(BB$2,Técnicos!$A$2:$A$100,IF(Projetos!BH47=1,Técnicos!$F$2:$F$100,IF(Projetos!BH47=2,Técnicos!$H$2:$H$100,Técnicos!$J$2:$J$100)),,0,1))</f>
        <v/>
      </c>
      <c r="BC48" s="15" t="str" cm="1">
        <f t="array" ref="BC48">IF(OR($B48="",BC$2=""),"",Projetos!$K47*_xlfn.XLOOKUP(BC$2,Técnicos!$A$2:$A$100,IF(Projetos!BI47=1,Técnicos!$F$2:$F$100,IF(Projetos!BI47=2,Técnicos!$H$2:$H$100,Técnicos!$J$2:$J$100)),,0,1))</f>
        <v/>
      </c>
      <c r="BD48" s="15" t="str" cm="1">
        <f t="array" ref="BD48">IF(OR($B48="",BD$2=""),"",Projetos!$K47*_xlfn.XLOOKUP(BD$2,Técnicos!$A$2:$A$100,IF(Projetos!BJ47=1,Técnicos!$F$2:$F$100,IF(Projetos!BJ47=2,Técnicos!$H$2:$H$100,Técnicos!$J$2:$J$100)),,0,1))</f>
        <v/>
      </c>
      <c r="BE48" s="15" t="str" cm="1">
        <f t="array" ref="BE48">IF(OR($B48="",BE$2=""),"",Projetos!$K47*_xlfn.XLOOKUP(BE$2,Técnicos!$A$2:$A$100,IF(Projetos!BK47=1,Técnicos!$F$2:$F$100,IF(Projetos!BK47=2,Técnicos!$H$2:$H$100,Técnicos!$J$2:$J$100)),,0,1))</f>
        <v/>
      </c>
      <c r="BF48" s="15" t="str" cm="1">
        <f t="array" ref="BF48">IF(OR($B48="",BF$2=""),"",Projetos!$K47*_xlfn.XLOOKUP(BF$2,Técnicos!$A$2:$A$100,IF(Projetos!BL47=1,Técnicos!$F$2:$F$100,IF(Projetos!BL47=2,Técnicos!$H$2:$H$100,Técnicos!$J$2:$J$100)),,0,1))</f>
        <v/>
      </c>
      <c r="BG48" s="15" t="str" cm="1">
        <f t="array" ref="BG48">IF(OR($B48="",BG$2=""),"",Projetos!$K47*_xlfn.XLOOKUP(BG$2,Técnicos!$A$2:$A$100,IF(Projetos!BM47=1,Técnicos!$F$2:$F$100,IF(Projetos!BM47=2,Técnicos!$H$2:$H$100,Técnicos!$J$2:$J$100)),,0,1))</f>
        <v/>
      </c>
      <c r="BH48" s="15" t="str" cm="1">
        <f t="array" ref="BH48">IF(OR($B48="",BH$2=""),"",Projetos!$K47*_xlfn.XLOOKUP(BH$2,Técnicos!$A$2:$A$100,IF(Projetos!BN47=1,Técnicos!$F$2:$F$100,IF(Projetos!BN47=2,Técnicos!$H$2:$H$100,Técnicos!$J$2:$J$100)),,0,1))</f>
        <v/>
      </c>
      <c r="BI48" s="15" t="str" cm="1">
        <f t="array" ref="BI48">IF(OR($B48="",BI$2=""),"",Projetos!$K47*_xlfn.XLOOKUP(BI$2,Técnicos!$A$2:$A$100,IF(Projetos!BO47=1,Técnicos!$F$2:$F$100,IF(Projetos!BO47=2,Técnicos!$H$2:$H$100,Técnicos!$J$2:$J$100)),,0,1))</f>
        <v/>
      </c>
      <c r="BJ48" s="15" t="str" cm="1">
        <f t="array" ref="BJ48">IF(OR($B48="",BJ$2=""),"",Projetos!$K47*_xlfn.XLOOKUP(BJ$2,Técnicos!$A$2:$A$100,IF(Projetos!BP47=1,Técnicos!$F$2:$F$100,IF(Projetos!BP47=2,Técnicos!$H$2:$H$100,Técnicos!$J$2:$J$100)),,0,1))</f>
        <v/>
      </c>
      <c r="BK48" s="15" t="str" cm="1">
        <f t="array" ref="BK48">IF(OR($B48="",BK$2=""),"",Projetos!$K47*_xlfn.XLOOKUP(BK$2,Técnicos!$A$2:$A$100,IF(Projetos!BQ47=1,Técnicos!$F$2:$F$100,IF(Projetos!BQ47=2,Técnicos!$H$2:$H$100,Técnicos!$J$2:$J$100)),,0,1))</f>
        <v/>
      </c>
      <c r="BL48" s="15" t="str" cm="1">
        <f t="array" ref="BL48">IF(OR($B48="",BL$2=""),"",Projetos!$K47*_xlfn.XLOOKUP(BL$2,Técnicos!$A$2:$A$100,IF(Projetos!BR47=1,Técnicos!$F$2:$F$100,IF(Projetos!BR47=2,Técnicos!$H$2:$H$100,Técnicos!$J$2:$J$100)),,0,1))</f>
        <v/>
      </c>
      <c r="BM48" s="15" t="str" cm="1">
        <f t="array" ref="BM48">IF(OR($B48="",BM$2=""),"",Projetos!$K47*_xlfn.XLOOKUP(BM$2,Técnicos!$A$2:$A$100,IF(Projetos!BS47=1,Técnicos!$F$2:$F$100,IF(Projetos!BS47=2,Técnicos!$H$2:$H$100,Técnicos!$J$2:$J$100)),,0,1))</f>
        <v/>
      </c>
      <c r="BN48" s="15" t="str" cm="1">
        <f t="array" ref="BN48">IF(OR($B48="",BN$2=""),"",Projetos!$K47*_xlfn.XLOOKUP(BN$2,Técnicos!$A$2:$A$100,IF(Projetos!BT47=1,Técnicos!$F$2:$F$100,IF(Projetos!BT47=2,Técnicos!$H$2:$H$100,Técnicos!$J$2:$J$100)),,0,1))</f>
        <v/>
      </c>
      <c r="BO48" s="15" t="str" cm="1">
        <f t="array" ref="BO48">IF(OR($B48="",BO$2=""),"",Projetos!$K47*_xlfn.XLOOKUP(BO$2,Técnicos!$A$2:$A$100,IF(Projetos!BU47=1,Técnicos!$F$2:$F$100,IF(Projetos!BU47=2,Técnicos!$H$2:$H$100,Técnicos!$J$2:$J$100)),,0,1))</f>
        <v/>
      </c>
      <c r="BP48" s="15" t="str" cm="1">
        <f t="array" ref="BP48">IF(OR($B48="",BP$2=""),"",Projetos!$K47*_xlfn.XLOOKUP(BP$2,Técnicos!$A$2:$A$100,IF(Projetos!BV47=1,Técnicos!$F$2:$F$100,IF(Projetos!BV47=2,Técnicos!$H$2:$H$100,Técnicos!$J$2:$J$100)),,0,1))</f>
        <v/>
      </c>
      <c r="BQ48" s="15" t="str" cm="1">
        <f t="array" ref="BQ48">IF(OR($B48="",BQ$2=""),"",Projetos!$K47*_xlfn.XLOOKUP(BQ$2,Técnicos!$A$2:$A$100,IF(Projetos!BW47=1,Técnicos!$F$2:$F$100,IF(Projetos!BW47=2,Técnicos!$H$2:$H$100,Técnicos!$J$2:$J$100)),,0,1))</f>
        <v/>
      </c>
    </row>
    <row r="49" spans="3:69" x14ac:dyDescent="0.3">
      <c r="C49" s="15" t="str" cm="1">
        <f t="array" ref="C49">IF(OR($B49="",C$2=""),"",Projetos!$K48/_xlfn.XLOOKUP(C$2,Técnicos!$A$2:$A$100,IF(Projetos!I48=1,Técnicos!$F$2:$F$100,IF(Projetos!I48=2,Técnicos!$H$2:$H$100,Técnicos!$J$2:$J$100)),,0,1))</f>
        <v/>
      </c>
      <c r="D49" s="15" t="str" cm="1">
        <f t="array" ref="D49">IF(OR($B49="",D$2=""),"",Projetos!$K48/_xlfn.XLOOKUP(D$2,Técnicos!$A$2:$A$100,IF(Projetos!J48=1,Técnicos!$F$2:$F$100,IF(Projetos!J48=2,Técnicos!$H$2:$H$100,Técnicos!$J$2:$J$100)),,0,1))</f>
        <v/>
      </c>
      <c r="E49" s="15" t="str" cm="1">
        <f t="array" ref="E49">IF(OR($B49="",E$2=""),"",Projetos!$K48/_xlfn.XLOOKUP(E$2,Técnicos!$A$2:$A$100,IF(Projetos!K48=1,Técnicos!$F$2:$F$100,IF(Projetos!K48=2,Técnicos!$H$2:$H$100,Técnicos!$J$2:$J$100)),,0,1))</f>
        <v/>
      </c>
      <c r="F49" s="15" t="str" cm="1">
        <f t="array" ref="F49">IF(OR($B49="",F$2=""),"",Projetos!$K48/_xlfn.XLOOKUP(F$2,Técnicos!$A$2:$A$100,IF(Projetos!L48=1,Técnicos!$F$2:$F$100,IF(Projetos!L48=2,Técnicos!$H$2:$H$100,Técnicos!$J$2:$J$100)),,0,1))</f>
        <v/>
      </c>
      <c r="G49" s="15" t="str" cm="1">
        <f t="array" ref="G49">IF(OR($B49="",G$2=""),"",Projetos!$K48/_xlfn.XLOOKUP(G$2,Técnicos!$A$2:$A$100,IF(Projetos!M48=1,Técnicos!$F$2:$F$100,IF(Projetos!M48=2,Técnicos!$H$2:$H$100,Técnicos!$J$2:$J$100)),,0,1))</f>
        <v/>
      </c>
      <c r="H49" s="15" t="str" cm="1">
        <f t="array" ref="H49">IF(OR($B49="",H$2=""),"",Projetos!$K48/_xlfn.XLOOKUP(H$2,Técnicos!$A$2:$A$100,IF(Projetos!N48=1,Técnicos!$F$2:$F$100,IF(Projetos!N48=2,Técnicos!$H$2:$H$100,Técnicos!$J$2:$J$100)),,0,1))</f>
        <v/>
      </c>
      <c r="I49" s="15" t="str" cm="1">
        <f t="array" ref="I49">IF(OR($B49="",I$2=""),"",Projetos!$K48/_xlfn.XLOOKUP(I$2,Técnicos!$A$2:$A$100,IF(Projetos!O48=1,Técnicos!$F$2:$F$100,IF(Projetos!O48=2,Técnicos!$H$2:$H$100,Técnicos!$J$2:$J$100)),,0,1))</f>
        <v/>
      </c>
      <c r="J49" s="15" t="str" cm="1">
        <f t="array" ref="J49">IF(OR($B49="",J$2=""),"",Projetos!$K48/_xlfn.XLOOKUP(J$2,Técnicos!$A$2:$A$100,IF(Projetos!P48=1,Técnicos!$F$2:$F$100,IF(Projetos!P48=2,Técnicos!$H$2:$H$100,Técnicos!$J$2:$J$100)),,0,1))</f>
        <v/>
      </c>
      <c r="K49" s="15" t="str" cm="1">
        <f t="array" ref="K49">IF(OR($B49="",K$2=""),"",Projetos!$K48/_xlfn.XLOOKUP(K$2,Técnicos!$A$2:$A$100,IF(Projetos!Q48=1,Técnicos!$F$2:$F$100,IF(Projetos!Q48=2,Técnicos!$H$2:$H$100,Técnicos!$J$2:$J$100)),,0,1))</f>
        <v/>
      </c>
      <c r="L49" s="15" t="str" cm="1">
        <f t="array" ref="L49">IF(OR($B49="",L$2=""),"",Projetos!$K48/_xlfn.XLOOKUP(L$2,Técnicos!$A$2:$A$100,IF(Projetos!R48=1,Técnicos!$F$2:$F$100,IF(Projetos!R48=2,Técnicos!$H$2:$H$100,Técnicos!$J$2:$J$100)),,0,1))</f>
        <v/>
      </c>
      <c r="M49" s="15" t="str" cm="1">
        <f t="array" ref="M49">IF(OR($B49="",M$2=""),"",Projetos!$K48/_xlfn.XLOOKUP(M$2,Técnicos!$A$2:$A$100,IF(Projetos!S48=1,Técnicos!$F$2:$F$100,IF(Projetos!S48=2,Técnicos!$H$2:$H$100,Técnicos!$J$2:$J$100)),,0,1))</f>
        <v/>
      </c>
      <c r="N49" s="15" t="str" cm="1">
        <f t="array" ref="N49">IF(OR($B49="",N$2=""),"",Projetos!$K48/_xlfn.XLOOKUP(N$2,Técnicos!$A$2:$A$100,IF(Projetos!T48=1,Técnicos!$F$2:$F$100,IF(Projetos!T48=2,Técnicos!$H$2:$H$100,Técnicos!$J$2:$J$100)),,0,1))</f>
        <v/>
      </c>
      <c r="O49" s="15" t="str" cm="1">
        <f t="array" ref="O49">IF(OR($B49="",O$2=""),"",Projetos!$K48/_xlfn.XLOOKUP(O$2,Técnicos!$A$2:$A$100,IF(Projetos!U48=1,Técnicos!$F$2:$F$100,IF(Projetos!U48=2,Técnicos!$H$2:$H$100,Técnicos!$J$2:$J$100)),,0,1))</f>
        <v/>
      </c>
      <c r="P49" s="15" t="str" cm="1">
        <f t="array" ref="P49">IF(OR($B49="",P$2=""),"",Projetos!$K48/_xlfn.XLOOKUP(P$2,Técnicos!$A$2:$A$100,IF(Projetos!V48=1,Técnicos!$F$2:$F$100,IF(Projetos!V48=2,Técnicos!$H$2:$H$100,Técnicos!$J$2:$J$100)),,0,1))</f>
        <v/>
      </c>
      <c r="Q49" s="15" t="str" cm="1">
        <f t="array" ref="Q49">IF(OR($B49="",Q$2=""),"",Projetos!$K48/_xlfn.XLOOKUP(Q$2,Técnicos!$A$2:$A$100,IF(Projetos!W48=1,Técnicos!$F$2:$F$100,IF(Projetos!W48=2,Técnicos!$H$2:$H$100,Técnicos!$J$2:$J$100)),,0,1))</f>
        <v/>
      </c>
      <c r="R49" s="15" t="str" cm="1">
        <f t="array" ref="R49">IF(OR($B49="",R$2=""),"",Projetos!$K48/_xlfn.XLOOKUP(R$2,Técnicos!$A$2:$A$100,IF(Projetos!X48=1,Técnicos!$F$2:$F$100,IF(Projetos!X48=2,Técnicos!$H$2:$H$100,Técnicos!$J$2:$J$100)),,0,1))</f>
        <v/>
      </c>
      <c r="S49" s="15" t="str" cm="1">
        <f t="array" ref="S49">IF(OR($B49="",S$2=""),"",Projetos!$K48/_xlfn.XLOOKUP(S$2,Técnicos!$A$2:$A$100,IF(Projetos!Y48=1,Técnicos!$F$2:$F$100,IF(Projetos!Y48=2,Técnicos!$H$2:$H$100,Técnicos!$J$2:$J$100)),,0,1))</f>
        <v/>
      </c>
      <c r="T49" s="15" t="str" cm="1">
        <f t="array" ref="T49">IF(OR($B49="",T$2=""),"",Projetos!$K48/_xlfn.XLOOKUP(T$2,Técnicos!$A$2:$A$100,IF(Projetos!Z48=1,Técnicos!$F$2:$F$100,IF(Projetos!Z48=2,Técnicos!$H$2:$H$100,Técnicos!$J$2:$J$100)),,0,1))</f>
        <v/>
      </c>
      <c r="U49" s="15" t="str" cm="1">
        <f t="array" ref="U49">IF(OR($B49="",U$2=""),"",Projetos!$K48/_xlfn.XLOOKUP(U$2,Técnicos!$A$2:$A$100,IF(Projetos!AA48=1,Técnicos!$F$2:$F$100,IF(Projetos!AA48=2,Técnicos!$H$2:$H$100,Técnicos!$J$2:$J$100)),,0,1))</f>
        <v/>
      </c>
      <c r="V49" s="15" t="str" cm="1">
        <f t="array" ref="V49">IF(OR($B49="",V$2=""),"",Projetos!$K48/_xlfn.XLOOKUP(V$2,Técnicos!$A$2:$A$100,IF(Projetos!AB48=1,Técnicos!$F$2:$F$100,IF(Projetos!AB48=2,Técnicos!$H$2:$H$100,Técnicos!$J$2:$J$100)),,0,1))</f>
        <v/>
      </c>
      <c r="W49" s="15" t="str" cm="1">
        <f t="array" ref="W49">IF(OR($B49="",W$2=""),"",Projetos!$K48/_xlfn.XLOOKUP(W$2,Técnicos!$A$2:$A$100,IF(Projetos!AC48=1,Técnicos!$F$2:$F$100,IF(Projetos!AC48=2,Técnicos!$H$2:$H$100,Técnicos!$J$2:$J$100)),,0,1))</f>
        <v/>
      </c>
      <c r="X49" s="15" t="str" cm="1">
        <f t="array" ref="X49">IF(OR($B49="",X$2=""),"",Projetos!$K48/_xlfn.XLOOKUP(X$2,Técnicos!$A$2:$A$100,IF(Projetos!AD48=1,Técnicos!$F$2:$F$100,IF(Projetos!AD48=2,Técnicos!$H$2:$H$100,Técnicos!$J$2:$J$100)),,0,1))</f>
        <v/>
      </c>
      <c r="Y49" s="15" t="str" cm="1">
        <f t="array" ref="Y49">IF(OR($B49="",Y$2=""),"",Projetos!$K48/_xlfn.XLOOKUP(Y$2,Técnicos!$A$2:$A$100,IF(Projetos!AE48=1,Técnicos!$F$2:$F$100,IF(Projetos!AE48=2,Técnicos!$H$2:$H$100,Técnicos!$J$2:$J$100)),,0,1))</f>
        <v/>
      </c>
      <c r="Z49" s="15" t="str" cm="1">
        <f t="array" ref="Z49">IF(OR($B49="",Z$2=""),"",Projetos!$K48/_xlfn.XLOOKUP(Z$2,Técnicos!$A$2:$A$100,IF(Projetos!AF48=1,Técnicos!$F$2:$F$100,IF(Projetos!AF48=2,Técnicos!$H$2:$H$100,Técnicos!$J$2:$J$100)),,0,1))</f>
        <v/>
      </c>
      <c r="AA49" s="15" t="str" cm="1">
        <f t="array" ref="AA49">IF(OR($B49="",AA$2=""),"",Projetos!$K48/_xlfn.XLOOKUP(AA$2,Técnicos!$A$2:$A$100,IF(Projetos!AG48=1,Técnicos!$F$2:$F$100,IF(Projetos!AG48=2,Técnicos!$H$2:$H$100,Técnicos!$J$2:$J$100)),,0,1))</f>
        <v/>
      </c>
      <c r="AB49" s="15" t="str" cm="1">
        <f t="array" ref="AB49">IF(OR($B49="",AB$2=""),"",Projetos!$K48/_xlfn.XLOOKUP(AB$2,Técnicos!$A$2:$A$100,IF(Projetos!AH48=1,Técnicos!$F$2:$F$100,IF(Projetos!AH48=2,Técnicos!$H$2:$H$100,Técnicos!$J$2:$J$100)),,0,1))</f>
        <v/>
      </c>
      <c r="AC49" s="15" t="str" cm="1">
        <f t="array" ref="AC49">IF(OR($B49="",AC$2=""),"",Projetos!$K48/_xlfn.XLOOKUP(AC$2,Técnicos!$A$2:$A$100,IF(Projetos!AI48=1,Técnicos!$F$2:$F$100,IF(Projetos!AI48=2,Técnicos!$H$2:$H$100,Técnicos!$J$2:$J$100)),,0,1))</f>
        <v/>
      </c>
      <c r="AD49" s="15" t="str" cm="1">
        <f t="array" ref="AD49">IF(OR($B49="",AD$2=""),"",Projetos!$K48/_xlfn.XLOOKUP(AD$2,Técnicos!$A$2:$A$100,IF(Projetos!AJ48=1,Técnicos!$F$2:$F$100,IF(Projetos!AJ48=2,Técnicos!$H$2:$H$100,Técnicos!$J$2:$J$100)),,0,1))</f>
        <v/>
      </c>
      <c r="AE49" s="15" t="str" cm="1">
        <f t="array" ref="AE49">IF(OR($B49="",AE$2=""),"",Projetos!$K48/_xlfn.XLOOKUP(AE$2,Técnicos!$A$2:$A$100,IF(Projetos!AK48=1,Técnicos!$F$2:$F$100,IF(Projetos!AK48=2,Técnicos!$H$2:$H$100,Técnicos!$J$2:$J$100)),,0,1))</f>
        <v/>
      </c>
      <c r="AF49" s="15" t="str" cm="1">
        <f t="array" ref="AF49">IF(OR($B49="",AF$2=""),"",Projetos!$K48/_xlfn.XLOOKUP(AF$2,Técnicos!$A$2:$A$100,IF(Projetos!AL48=1,Técnicos!$F$2:$F$100,IF(Projetos!AL48=2,Técnicos!$H$2:$H$100,Técnicos!$J$2:$J$100)),,0,1))</f>
        <v/>
      </c>
      <c r="AG49" s="15" t="str" cm="1">
        <f t="array" ref="AG49">IF(OR($B49="",AG$2=""),"",Projetos!$K48/_xlfn.XLOOKUP(AG$2,Técnicos!$A$2:$A$100,IF(Projetos!AM48=1,Técnicos!$F$2:$F$100,IF(Projetos!AM48=2,Técnicos!$H$2:$H$100,Técnicos!$J$2:$J$100)),,0,1))</f>
        <v/>
      </c>
      <c r="AH49" s="15" t="str" cm="1">
        <f t="array" ref="AH49">IF(OR($B49="",AH$2=""),"",Projetos!$K48/_xlfn.XLOOKUP(AH$2,Técnicos!$A$2:$A$100,IF(Projetos!AN48=1,Técnicos!$F$2:$F$100,IF(Projetos!AN48=2,Técnicos!$H$2:$H$100,Técnicos!$J$2:$J$100)),,0,1))</f>
        <v/>
      </c>
      <c r="AI49" s="15" t="str" cm="1">
        <f t="array" ref="AI49">IF(OR($B49="",AI$2=""),"",Projetos!$K48/_xlfn.XLOOKUP(AI$2,Técnicos!$A$2:$A$100,IF(Projetos!AO48=1,Técnicos!$F$2:$F$100,IF(Projetos!AO48=2,Técnicos!$H$2:$H$100,Técnicos!$J$2:$J$100)),,0,1))</f>
        <v/>
      </c>
      <c r="AJ49" s="15" t="str" cm="1">
        <f t="array" ref="AJ49">IF(OR($B49="",AJ$2=""),"",Projetos!$K48/_xlfn.XLOOKUP(AJ$2,Técnicos!$A$2:$A$100,IF(Projetos!AP48=1,Técnicos!$F$2:$F$100,IF(Projetos!AP48=2,Técnicos!$H$2:$H$100,Técnicos!$J$2:$J$100)),,0,1))</f>
        <v/>
      </c>
      <c r="AK49" s="15" t="str" cm="1">
        <f t="array" ref="AK49">IF(OR($B49="",AK$2=""),"",Projetos!$K48/_xlfn.XLOOKUP(AK$2,Técnicos!$A$2:$A$100,IF(Projetos!AQ48=1,Técnicos!$F$2:$F$100,IF(Projetos!AQ48=2,Técnicos!$H$2:$H$100,Técnicos!$J$2:$J$100)),,0,1))</f>
        <v/>
      </c>
      <c r="AL49" s="15" t="str" cm="1">
        <f t="array" ref="AL49">IF(OR($B49="",AL$2=""),"",Projetos!$K48*_xlfn.XLOOKUP(AL$2,Técnicos!$A$2:$A$100,IF(Projetos!AR48=1,Técnicos!$F$2:$F$100,IF(Projetos!AR48=2,Técnicos!$H$2:$H$100,Técnicos!$J$2:$J$100)),,0,1))</f>
        <v/>
      </c>
      <c r="AM49" s="15" t="str" cm="1">
        <f t="array" ref="AM49">IF(OR($B49="",AM$2=""),"",Projetos!$K48*_xlfn.XLOOKUP(AM$2,Técnicos!$A$2:$A$100,IF(Projetos!AS48=1,Técnicos!$F$2:$F$100,IF(Projetos!AS48=2,Técnicos!$H$2:$H$100,Técnicos!$J$2:$J$100)),,0,1))</f>
        <v/>
      </c>
      <c r="AN49" s="15" t="str" cm="1">
        <f t="array" ref="AN49">IF(OR($B49="",AN$2=""),"",Projetos!$K48*_xlfn.XLOOKUP(AN$2,Técnicos!$A$2:$A$100,IF(Projetos!AT48=1,Técnicos!$F$2:$F$100,IF(Projetos!AT48=2,Técnicos!$H$2:$H$100,Técnicos!$J$2:$J$100)),,0,1))</f>
        <v/>
      </c>
      <c r="AO49" s="15" t="str" cm="1">
        <f t="array" ref="AO49">IF(OR($B49="",AO$2=""),"",Projetos!$K48*_xlfn.XLOOKUP(AO$2,Técnicos!$A$2:$A$100,IF(Projetos!AU48=1,Técnicos!$F$2:$F$100,IF(Projetos!AU48=2,Técnicos!$H$2:$H$100,Técnicos!$J$2:$J$100)),,0,1))</f>
        <v/>
      </c>
      <c r="AP49" s="15" t="str" cm="1">
        <f t="array" ref="AP49">IF(OR($B49="",AP$2=""),"",Projetos!$K48*_xlfn.XLOOKUP(AP$2,Técnicos!$A$2:$A$100,IF(Projetos!AV48=1,Técnicos!$F$2:$F$100,IF(Projetos!AV48=2,Técnicos!$H$2:$H$100,Técnicos!$J$2:$J$100)),,0,1))</f>
        <v/>
      </c>
      <c r="AQ49" s="15" t="str" cm="1">
        <f t="array" ref="AQ49">IF(OR($B49="",AQ$2=""),"",Projetos!$K48*_xlfn.XLOOKUP(AQ$2,Técnicos!$A$2:$A$100,IF(Projetos!AW48=1,Técnicos!$F$2:$F$100,IF(Projetos!AW48=2,Técnicos!$H$2:$H$100,Técnicos!$J$2:$J$100)),,0,1))</f>
        <v/>
      </c>
      <c r="AR49" s="15" t="str" cm="1">
        <f t="array" ref="AR49">IF(OR($B49="",AR$2=""),"",Projetos!$K48*_xlfn.XLOOKUP(AR$2,Técnicos!$A$2:$A$100,IF(Projetos!AX48=1,Técnicos!$F$2:$F$100,IF(Projetos!AX48=2,Técnicos!$H$2:$H$100,Técnicos!$J$2:$J$100)),,0,1))</f>
        <v/>
      </c>
      <c r="AS49" s="15" t="str" cm="1">
        <f t="array" ref="AS49">IF(OR($B49="",AS$2=""),"",Projetos!$K48*_xlfn.XLOOKUP(AS$2,Técnicos!$A$2:$A$100,IF(Projetos!AY48=1,Técnicos!$F$2:$F$100,IF(Projetos!AY48=2,Técnicos!$H$2:$H$100,Técnicos!$J$2:$J$100)),,0,1))</f>
        <v/>
      </c>
      <c r="AT49" s="15" t="str" cm="1">
        <f t="array" ref="AT49">IF(OR($B49="",AT$2=""),"",Projetos!$K48*_xlfn.XLOOKUP(AT$2,Técnicos!$A$2:$A$100,IF(Projetos!AZ48=1,Técnicos!$F$2:$F$100,IF(Projetos!AZ48=2,Técnicos!$H$2:$H$100,Técnicos!$J$2:$J$100)),,0,1))</f>
        <v/>
      </c>
      <c r="AU49" s="15" t="str" cm="1">
        <f t="array" ref="AU49">IF(OR($B49="",AU$2=""),"",Projetos!$K48*_xlfn.XLOOKUP(AU$2,Técnicos!$A$2:$A$100,IF(Projetos!BA48=1,Técnicos!$F$2:$F$100,IF(Projetos!BA48=2,Técnicos!$H$2:$H$100,Técnicos!$J$2:$J$100)),,0,1))</f>
        <v/>
      </c>
      <c r="AV49" s="15" t="str" cm="1">
        <f t="array" ref="AV49">IF(OR($B49="",AV$2=""),"",Projetos!$K48*_xlfn.XLOOKUP(AV$2,Técnicos!$A$2:$A$100,IF(Projetos!BB48=1,Técnicos!$F$2:$F$100,IF(Projetos!BB48=2,Técnicos!$H$2:$H$100,Técnicos!$J$2:$J$100)),,0,1))</f>
        <v/>
      </c>
      <c r="AW49" s="15" t="str" cm="1">
        <f t="array" ref="AW49">IF(OR($B49="",AW$2=""),"",Projetos!$K48*_xlfn.XLOOKUP(AW$2,Técnicos!$A$2:$A$100,IF(Projetos!BC48=1,Técnicos!$F$2:$F$100,IF(Projetos!BC48=2,Técnicos!$H$2:$H$100,Técnicos!$J$2:$J$100)),,0,1))</f>
        <v/>
      </c>
      <c r="AX49" s="15" t="str" cm="1">
        <f t="array" ref="AX49">IF(OR($B49="",AX$2=""),"",Projetos!$K48*_xlfn.XLOOKUP(AX$2,Técnicos!$A$2:$A$100,IF(Projetos!BD48=1,Técnicos!$F$2:$F$100,IF(Projetos!BD48=2,Técnicos!$H$2:$H$100,Técnicos!$J$2:$J$100)),,0,1))</f>
        <v/>
      </c>
      <c r="AY49" s="15" t="str" cm="1">
        <f t="array" ref="AY49">IF(OR($B49="",AY$2=""),"",Projetos!$K48*_xlfn.XLOOKUP(AY$2,Técnicos!$A$2:$A$100,IF(Projetos!BE48=1,Técnicos!$F$2:$F$100,IF(Projetos!BE48=2,Técnicos!$H$2:$H$100,Técnicos!$J$2:$J$100)),,0,1))</f>
        <v/>
      </c>
      <c r="AZ49" s="15" t="str" cm="1">
        <f t="array" ref="AZ49">IF(OR($B49="",AZ$2=""),"",Projetos!$K48*_xlfn.XLOOKUP(AZ$2,Técnicos!$A$2:$A$100,IF(Projetos!BF48=1,Técnicos!$F$2:$F$100,IF(Projetos!BF48=2,Técnicos!$H$2:$H$100,Técnicos!$J$2:$J$100)),,0,1))</f>
        <v/>
      </c>
      <c r="BA49" s="15" t="str" cm="1">
        <f t="array" ref="BA49">IF(OR($B49="",BA$2=""),"",Projetos!$K48*_xlfn.XLOOKUP(BA$2,Técnicos!$A$2:$A$100,IF(Projetos!BG48=1,Técnicos!$F$2:$F$100,IF(Projetos!BG48=2,Técnicos!$H$2:$H$100,Técnicos!$J$2:$J$100)),,0,1))</f>
        <v/>
      </c>
      <c r="BB49" s="15" t="str" cm="1">
        <f t="array" ref="BB49">IF(OR($B49="",BB$2=""),"",Projetos!$K48*_xlfn.XLOOKUP(BB$2,Técnicos!$A$2:$A$100,IF(Projetos!BH48=1,Técnicos!$F$2:$F$100,IF(Projetos!BH48=2,Técnicos!$H$2:$H$100,Técnicos!$J$2:$J$100)),,0,1))</f>
        <v/>
      </c>
      <c r="BC49" s="15" t="str" cm="1">
        <f t="array" ref="BC49">IF(OR($B49="",BC$2=""),"",Projetos!$K48*_xlfn.XLOOKUP(BC$2,Técnicos!$A$2:$A$100,IF(Projetos!BI48=1,Técnicos!$F$2:$F$100,IF(Projetos!BI48=2,Técnicos!$H$2:$H$100,Técnicos!$J$2:$J$100)),,0,1))</f>
        <v/>
      </c>
      <c r="BD49" s="15" t="str" cm="1">
        <f t="array" ref="BD49">IF(OR($B49="",BD$2=""),"",Projetos!$K48*_xlfn.XLOOKUP(BD$2,Técnicos!$A$2:$A$100,IF(Projetos!BJ48=1,Técnicos!$F$2:$F$100,IF(Projetos!BJ48=2,Técnicos!$H$2:$H$100,Técnicos!$J$2:$J$100)),,0,1))</f>
        <v/>
      </c>
      <c r="BE49" s="15" t="str" cm="1">
        <f t="array" ref="BE49">IF(OR($B49="",BE$2=""),"",Projetos!$K48*_xlfn.XLOOKUP(BE$2,Técnicos!$A$2:$A$100,IF(Projetos!BK48=1,Técnicos!$F$2:$F$100,IF(Projetos!BK48=2,Técnicos!$H$2:$H$100,Técnicos!$J$2:$J$100)),,0,1))</f>
        <v/>
      </c>
      <c r="BF49" s="15" t="str" cm="1">
        <f t="array" ref="BF49">IF(OR($B49="",BF$2=""),"",Projetos!$K48*_xlfn.XLOOKUP(BF$2,Técnicos!$A$2:$A$100,IF(Projetos!BL48=1,Técnicos!$F$2:$F$100,IF(Projetos!BL48=2,Técnicos!$H$2:$H$100,Técnicos!$J$2:$J$100)),,0,1))</f>
        <v/>
      </c>
      <c r="BG49" s="15" t="str" cm="1">
        <f t="array" ref="BG49">IF(OR($B49="",BG$2=""),"",Projetos!$K48*_xlfn.XLOOKUP(BG$2,Técnicos!$A$2:$A$100,IF(Projetos!BM48=1,Técnicos!$F$2:$F$100,IF(Projetos!BM48=2,Técnicos!$H$2:$H$100,Técnicos!$J$2:$J$100)),,0,1))</f>
        <v/>
      </c>
      <c r="BH49" s="15" t="str" cm="1">
        <f t="array" ref="BH49">IF(OR($B49="",BH$2=""),"",Projetos!$K48*_xlfn.XLOOKUP(BH$2,Técnicos!$A$2:$A$100,IF(Projetos!BN48=1,Técnicos!$F$2:$F$100,IF(Projetos!BN48=2,Técnicos!$H$2:$H$100,Técnicos!$J$2:$J$100)),,0,1))</f>
        <v/>
      </c>
      <c r="BI49" s="15" t="str" cm="1">
        <f t="array" ref="BI49">IF(OR($B49="",BI$2=""),"",Projetos!$K48*_xlfn.XLOOKUP(BI$2,Técnicos!$A$2:$A$100,IF(Projetos!BO48=1,Técnicos!$F$2:$F$100,IF(Projetos!BO48=2,Técnicos!$H$2:$H$100,Técnicos!$J$2:$J$100)),,0,1))</f>
        <v/>
      </c>
      <c r="BJ49" s="15" t="str" cm="1">
        <f t="array" ref="BJ49">IF(OR($B49="",BJ$2=""),"",Projetos!$K48*_xlfn.XLOOKUP(BJ$2,Técnicos!$A$2:$A$100,IF(Projetos!BP48=1,Técnicos!$F$2:$F$100,IF(Projetos!BP48=2,Técnicos!$H$2:$H$100,Técnicos!$J$2:$J$100)),,0,1))</f>
        <v/>
      </c>
      <c r="BK49" s="15" t="str" cm="1">
        <f t="array" ref="BK49">IF(OR($B49="",BK$2=""),"",Projetos!$K48*_xlfn.XLOOKUP(BK$2,Técnicos!$A$2:$A$100,IF(Projetos!BQ48=1,Técnicos!$F$2:$F$100,IF(Projetos!BQ48=2,Técnicos!$H$2:$H$100,Técnicos!$J$2:$J$100)),,0,1))</f>
        <v/>
      </c>
      <c r="BL49" s="15" t="str" cm="1">
        <f t="array" ref="BL49">IF(OR($B49="",BL$2=""),"",Projetos!$K48*_xlfn.XLOOKUP(BL$2,Técnicos!$A$2:$A$100,IF(Projetos!BR48=1,Técnicos!$F$2:$F$100,IF(Projetos!BR48=2,Técnicos!$H$2:$H$100,Técnicos!$J$2:$J$100)),,0,1))</f>
        <v/>
      </c>
      <c r="BM49" s="15" t="str" cm="1">
        <f t="array" ref="BM49">IF(OR($B49="",BM$2=""),"",Projetos!$K48*_xlfn.XLOOKUP(BM$2,Técnicos!$A$2:$A$100,IF(Projetos!BS48=1,Técnicos!$F$2:$F$100,IF(Projetos!BS48=2,Técnicos!$H$2:$H$100,Técnicos!$J$2:$J$100)),,0,1))</f>
        <v/>
      </c>
      <c r="BN49" s="15" t="str" cm="1">
        <f t="array" ref="BN49">IF(OR($B49="",BN$2=""),"",Projetos!$K48*_xlfn.XLOOKUP(BN$2,Técnicos!$A$2:$A$100,IF(Projetos!BT48=1,Técnicos!$F$2:$F$100,IF(Projetos!BT48=2,Técnicos!$H$2:$H$100,Técnicos!$J$2:$J$100)),,0,1))</f>
        <v/>
      </c>
      <c r="BO49" s="15" t="str" cm="1">
        <f t="array" ref="BO49">IF(OR($B49="",BO$2=""),"",Projetos!$K48*_xlfn.XLOOKUP(BO$2,Técnicos!$A$2:$A$100,IF(Projetos!BU48=1,Técnicos!$F$2:$F$100,IF(Projetos!BU48=2,Técnicos!$H$2:$H$100,Técnicos!$J$2:$J$100)),,0,1))</f>
        <v/>
      </c>
      <c r="BP49" s="15" t="str" cm="1">
        <f t="array" ref="BP49">IF(OR($B49="",BP$2=""),"",Projetos!$K48*_xlfn.XLOOKUP(BP$2,Técnicos!$A$2:$A$100,IF(Projetos!BV48=1,Técnicos!$F$2:$F$100,IF(Projetos!BV48=2,Técnicos!$H$2:$H$100,Técnicos!$J$2:$J$100)),,0,1))</f>
        <v/>
      </c>
      <c r="BQ49" s="15" t="str" cm="1">
        <f t="array" ref="BQ49">IF(OR($B49="",BQ$2=""),"",Projetos!$K48*_xlfn.XLOOKUP(BQ$2,Técnicos!$A$2:$A$100,IF(Projetos!BW48=1,Técnicos!$F$2:$F$100,IF(Projetos!BW48=2,Técnicos!$H$2:$H$100,Técnicos!$J$2:$J$100)),,0,1))</f>
        <v/>
      </c>
    </row>
    <row r="50" spans="3:69" x14ac:dyDescent="0.3">
      <c r="C50" s="15" t="str" cm="1">
        <f t="array" ref="C50">IF(OR($B50="",C$2=""),"",Projetos!$K49/_xlfn.XLOOKUP(C$2,Técnicos!$A$2:$A$100,IF(Projetos!I49=1,Técnicos!$F$2:$F$100,IF(Projetos!I49=2,Técnicos!$H$2:$H$100,Técnicos!$J$2:$J$100)),,0,1))</f>
        <v/>
      </c>
      <c r="D50" s="15" t="str" cm="1">
        <f t="array" ref="D50">IF(OR($B50="",D$2=""),"",Projetos!$K49/_xlfn.XLOOKUP(D$2,Técnicos!$A$2:$A$100,IF(Projetos!J49=1,Técnicos!$F$2:$F$100,IF(Projetos!J49=2,Técnicos!$H$2:$H$100,Técnicos!$J$2:$J$100)),,0,1))</f>
        <v/>
      </c>
      <c r="E50" s="15" t="str" cm="1">
        <f t="array" ref="E50">IF(OR($B50="",E$2=""),"",Projetos!$K49/_xlfn.XLOOKUP(E$2,Técnicos!$A$2:$A$100,IF(Projetos!K49=1,Técnicos!$F$2:$F$100,IF(Projetos!K49=2,Técnicos!$H$2:$H$100,Técnicos!$J$2:$J$100)),,0,1))</f>
        <v/>
      </c>
      <c r="F50" s="15" t="str" cm="1">
        <f t="array" ref="F50">IF(OR($B50="",F$2=""),"",Projetos!$K49/_xlfn.XLOOKUP(F$2,Técnicos!$A$2:$A$100,IF(Projetos!L49=1,Técnicos!$F$2:$F$100,IF(Projetos!L49=2,Técnicos!$H$2:$H$100,Técnicos!$J$2:$J$100)),,0,1))</f>
        <v/>
      </c>
      <c r="G50" s="15" t="str" cm="1">
        <f t="array" ref="G50">IF(OR($B50="",G$2=""),"",Projetos!$K49/_xlfn.XLOOKUP(G$2,Técnicos!$A$2:$A$100,IF(Projetos!M49=1,Técnicos!$F$2:$F$100,IF(Projetos!M49=2,Técnicos!$H$2:$H$100,Técnicos!$J$2:$J$100)),,0,1))</f>
        <v/>
      </c>
      <c r="H50" s="15" t="str" cm="1">
        <f t="array" ref="H50">IF(OR($B50="",H$2=""),"",Projetos!$K49/_xlfn.XLOOKUP(H$2,Técnicos!$A$2:$A$100,IF(Projetos!N49=1,Técnicos!$F$2:$F$100,IF(Projetos!N49=2,Técnicos!$H$2:$H$100,Técnicos!$J$2:$J$100)),,0,1))</f>
        <v/>
      </c>
      <c r="I50" s="15" t="str" cm="1">
        <f t="array" ref="I50">IF(OR($B50="",I$2=""),"",Projetos!$K49/_xlfn.XLOOKUP(I$2,Técnicos!$A$2:$A$100,IF(Projetos!O49=1,Técnicos!$F$2:$F$100,IF(Projetos!O49=2,Técnicos!$H$2:$H$100,Técnicos!$J$2:$J$100)),,0,1))</f>
        <v/>
      </c>
      <c r="J50" s="15" t="str" cm="1">
        <f t="array" ref="J50">IF(OR($B50="",J$2=""),"",Projetos!$K49/_xlfn.XLOOKUP(J$2,Técnicos!$A$2:$A$100,IF(Projetos!P49=1,Técnicos!$F$2:$F$100,IF(Projetos!P49=2,Técnicos!$H$2:$H$100,Técnicos!$J$2:$J$100)),,0,1))</f>
        <v/>
      </c>
      <c r="K50" s="15" t="str" cm="1">
        <f t="array" ref="K50">IF(OR($B50="",K$2=""),"",Projetos!$K49/_xlfn.XLOOKUP(K$2,Técnicos!$A$2:$A$100,IF(Projetos!Q49=1,Técnicos!$F$2:$F$100,IF(Projetos!Q49=2,Técnicos!$H$2:$H$100,Técnicos!$J$2:$J$100)),,0,1))</f>
        <v/>
      </c>
      <c r="L50" s="15" t="str" cm="1">
        <f t="array" ref="L50">IF(OR($B50="",L$2=""),"",Projetos!$K49/_xlfn.XLOOKUP(L$2,Técnicos!$A$2:$A$100,IF(Projetos!R49=1,Técnicos!$F$2:$F$100,IF(Projetos!R49=2,Técnicos!$H$2:$H$100,Técnicos!$J$2:$J$100)),,0,1))</f>
        <v/>
      </c>
      <c r="M50" s="15" t="str" cm="1">
        <f t="array" ref="M50">IF(OR($B50="",M$2=""),"",Projetos!$K49/_xlfn.XLOOKUP(M$2,Técnicos!$A$2:$A$100,IF(Projetos!S49=1,Técnicos!$F$2:$F$100,IF(Projetos!S49=2,Técnicos!$H$2:$H$100,Técnicos!$J$2:$J$100)),,0,1))</f>
        <v/>
      </c>
      <c r="N50" s="15" t="str" cm="1">
        <f t="array" ref="N50">IF(OR($B50="",N$2=""),"",Projetos!$K49/_xlfn.XLOOKUP(N$2,Técnicos!$A$2:$A$100,IF(Projetos!T49=1,Técnicos!$F$2:$F$100,IF(Projetos!T49=2,Técnicos!$H$2:$H$100,Técnicos!$J$2:$J$100)),,0,1))</f>
        <v/>
      </c>
      <c r="O50" s="15" t="str" cm="1">
        <f t="array" ref="O50">IF(OR($B50="",O$2=""),"",Projetos!$K49/_xlfn.XLOOKUP(O$2,Técnicos!$A$2:$A$100,IF(Projetos!U49=1,Técnicos!$F$2:$F$100,IF(Projetos!U49=2,Técnicos!$H$2:$H$100,Técnicos!$J$2:$J$100)),,0,1))</f>
        <v/>
      </c>
      <c r="P50" s="15" t="str" cm="1">
        <f t="array" ref="P50">IF(OR($B50="",P$2=""),"",Projetos!$K49/_xlfn.XLOOKUP(P$2,Técnicos!$A$2:$A$100,IF(Projetos!V49=1,Técnicos!$F$2:$F$100,IF(Projetos!V49=2,Técnicos!$H$2:$H$100,Técnicos!$J$2:$J$100)),,0,1))</f>
        <v/>
      </c>
      <c r="Q50" s="15" t="str" cm="1">
        <f t="array" ref="Q50">IF(OR($B50="",Q$2=""),"",Projetos!$K49/_xlfn.XLOOKUP(Q$2,Técnicos!$A$2:$A$100,IF(Projetos!W49=1,Técnicos!$F$2:$F$100,IF(Projetos!W49=2,Técnicos!$H$2:$H$100,Técnicos!$J$2:$J$100)),,0,1))</f>
        <v/>
      </c>
      <c r="R50" s="15" t="str" cm="1">
        <f t="array" ref="R50">IF(OR($B50="",R$2=""),"",Projetos!$K49/_xlfn.XLOOKUP(R$2,Técnicos!$A$2:$A$100,IF(Projetos!X49=1,Técnicos!$F$2:$F$100,IF(Projetos!X49=2,Técnicos!$H$2:$H$100,Técnicos!$J$2:$J$100)),,0,1))</f>
        <v/>
      </c>
      <c r="S50" s="15" t="str" cm="1">
        <f t="array" ref="S50">IF(OR($B50="",S$2=""),"",Projetos!$K49/_xlfn.XLOOKUP(S$2,Técnicos!$A$2:$A$100,IF(Projetos!Y49=1,Técnicos!$F$2:$F$100,IF(Projetos!Y49=2,Técnicos!$H$2:$H$100,Técnicos!$J$2:$J$100)),,0,1))</f>
        <v/>
      </c>
      <c r="T50" s="15" t="str" cm="1">
        <f t="array" ref="T50">IF(OR($B50="",T$2=""),"",Projetos!$K49/_xlfn.XLOOKUP(T$2,Técnicos!$A$2:$A$100,IF(Projetos!Z49=1,Técnicos!$F$2:$F$100,IF(Projetos!Z49=2,Técnicos!$H$2:$H$100,Técnicos!$J$2:$J$100)),,0,1))</f>
        <v/>
      </c>
      <c r="U50" s="15" t="str" cm="1">
        <f t="array" ref="U50">IF(OR($B50="",U$2=""),"",Projetos!$K49/_xlfn.XLOOKUP(U$2,Técnicos!$A$2:$A$100,IF(Projetos!AA49=1,Técnicos!$F$2:$F$100,IF(Projetos!AA49=2,Técnicos!$H$2:$H$100,Técnicos!$J$2:$J$100)),,0,1))</f>
        <v/>
      </c>
      <c r="V50" s="15" t="str" cm="1">
        <f t="array" ref="V50">IF(OR($B50="",V$2=""),"",Projetos!$K49/_xlfn.XLOOKUP(V$2,Técnicos!$A$2:$A$100,IF(Projetos!AB49=1,Técnicos!$F$2:$F$100,IF(Projetos!AB49=2,Técnicos!$H$2:$H$100,Técnicos!$J$2:$J$100)),,0,1))</f>
        <v/>
      </c>
      <c r="W50" s="15" t="str" cm="1">
        <f t="array" ref="W50">IF(OR($B50="",W$2=""),"",Projetos!$K49/_xlfn.XLOOKUP(W$2,Técnicos!$A$2:$A$100,IF(Projetos!AC49=1,Técnicos!$F$2:$F$100,IF(Projetos!AC49=2,Técnicos!$H$2:$H$100,Técnicos!$J$2:$J$100)),,0,1))</f>
        <v/>
      </c>
      <c r="X50" s="15" t="str" cm="1">
        <f t="array" ref="X50">IF(OR($B50="",X$2=""),"",Projetos!$K49/_xlfn.XLOOKUP(X$2,Técnicos!$A$2:$A$100,IF(Projetos!AD49=1,Técnicos!$F$2:$F$100,IF(Projetos!AD49=2,Técnicos!$H$2:$H$100,Técnicos!$J$2:$J$100)),,0,1))</f>
        <v/>
      </c>
      <c r="Y50" s="15" t="str" cm="1">
        <f t="array" ref="Y50">IF(OR($B50="",Y$2=""),"",Projetos!$K49/_xlfn.XLOOKUP(Y$2,Técnicos!$A$2:$A$100,IF(Projetos!AE49=1,Técnicos!$F$2:$F$100,IF(Projetos!AE49=2,Técnicos!$H$2:$H$100,Técnicos!$J$2:$J$100)),,0,1))</f>
        <v/>
      </c>
      <c r="Z50" s="15" t="str" cm="1">
        <f t="array" ref="Z50">IF(OR($B50="",Z$2=""),"",Projetos!$K49/_xlfn.XLOOKUP(Z$2,Técnicos!$A$2:$A$100,IF(Projetos!AF49=1,Técnicos!$F$2:$F$100,IF(Projetos!AF49=2,Técnicos!$H$2:$H$100,Técnicos!$J$2:$J$100)),,0,1))</f>
        <v/>
      </c>
      <c r="AA50" s="15" t="str" cm="1">
        <f t="array" ref="AA50">IF(OR($B50="",AA$2=""),"",Projetos!$K49/_xlfn.XLOOKUP(AA$2,Técnicos!$A$2:$A$100,IF(Projetos!AG49=1,Técnicos!$F$2:$F$100,IF(Projetos!AG49=2,Técnicos!$H$2:$H$100,Técnicos!$J$2:$J$100)),,0,1))</f>
        <v/>
      </c>
      <c r="AB50" s="15" t="str" cm="1">
        <f t="array" ref="AB50">IF(OR($B50="",AB$2=""),"",Projetos!$K49/_xlfn.XLOOKUP(AB$2,Técnicos!$A$2:$A$100,IF(Projetos!AH49=1,Técnicos!$F$2:$F$100,IF(Projetos!AH49=2,Técnicos!$H$2:$H$100,Técnicos!$J$2:$J$100)),,0,1))</f>
        <v/>
      </c>
      <c r="AC50" s="15" t="str" cm="1">
        <f t="array" ref="AC50">IF(OR($B50="",AC$2=""),"",Projetos!$K49/_xlfn.XLOOKUP(AC$2,Técnicos!$A$2:$A$100,IF(Projetos!AI49=1,Técnicos!$F$2:$F$100,IF(Projetos!AI49=2,Técnicos!$H$2:$H$100,Técnicos!$J$2:$J$100)),,0,1))</f>
        <v/>
      </c>
      <c r="AD50" s="15" t="str" cm="1">
        <f t="array" ref="AD50">IF(OR($B50="",AD$2=""),"",Projetos!$K49/_xlfn.XLOOKUP(AD$2,Técnicos!$A$2:$A$100,IF(Projetos!AJ49=1,Técnicos!$F$2:$F$100,IF(Projetos!AJ49=2,Técnicos!$H$2:$H$100,Técnicos!$J$2:$J$100)),,0,1))</f>
        <v/>
      </c>
      <c r="AE50" s="15" t="str" cm="1">
        <f t="array" ref="AE50">IF(OR($B50="",AE$2=""),"",Projetos!$K49/_xlfn.XLOOKUP(AE$2,Técnicos!$A$2:$A$100,IF(Projetos!AK49=1,Técnicos!$F$2:$F$100,IF(Projetos!AK49=2,Técnicos!$H$2:$H$100,Técnicos!$J$2:$J$100)),,0,1))</f>
        <v/>
      </c>
      <c r="AF50" s="15" t="str" cm="1">
        <f t="array" ref="AF50">IF(OR($B50="",AF$2=""),"",Projetos!$K49/_xlfn.XLOOKUP(AF$2,Técnicos!$A$2:$A$100,IF(Projetos!AL49=1,Técnicos!$F$2:$F$100,IF(Projetos!AL49=2,Técnicos!$H$2:$H$100,Técnicos!$J$2:$J$100)),,0,1))</f>
        <v/>
      </c>
      <c r="AG50" s="15" t="str" cm="1">
        <f t="array" ref="AG50">IF(OR($B50="",AG$2=""),"",Projetos!$K49/_xlfn.XLOOKUP(AG$2,Técnicos!$A$2:$A$100,IF(Projetos!AM49=1,Técnicos!$F$2:$F$100,IF(Projetos!AM49=2,Técnicos!$H$2:$H$100,Técnicos!$J$2:$J$100)),,0,1))</f>
        <v/>
      </c>
      <c r="AH50" s="15" t="str" cm="1">
        <f t="array" ref="AH50">IF(OR($B50="",AH$2=""),"",Projetos!$K49/_xlfn.XLOOKUP(AH$2,Técnicos!$A$2:$A$100,IF(Projetos!AN49=1,Técnicos!$F$2:$F$100,IF(Projetos!AN49=2,Técnicos!$H$2:$H$100,Técnicos!$J$2:$J$100)),,0,1))</f>
        <v/>
      </c>
      <c r="AI50" s="15" t="str" cm="1">
        <f t="array" ref="AI50">IF(OR($B50="",AI$2=""),"",Projetos!$K49/_xlfn.XLOOKUP(AI$2,Técnicos!$A$2:$A$100,IF(Projetos!AO49=1,Técnicos!$F$2:$F$100,IF(Projetos!AO49=2,Técnicos!$H$2:$H$100,Técnicos!$J$2:$J$100)),,0,1))</f>
        <v/>
      </c>
      <c r="AJ50" s="15" t="str" cm="1">
        <f t="array" ref="AJ50">IF(OR($B50="",AJ$2=""),"",Projetos!$K49/_xlfn.XLOOKUP(AJ$2,Técnicos!$A$2:$A$100,IF(Projetos!AP49=1,Técnicos!$F$2:$F$100,IF(Projetos!AP49=2,Técnicos!$H$2:$H$100,Técnicos!$J$2:$J$100)),,0,1))</f>
        <v/>
      </c>
      <c r="AK50" s="15" t="str" cm="1">
        <f t="array" ref="AK50">IF(OR($B50="",AK$2=""),"",Projetos!$K49/_xlfn.XLOOKUP(AK$2,Técnicos!$A$2:$A$100,IF(Projetos!AQ49=1,Técnicos!$F$2:$F$100,IF(Projetos!AQ49=2,Técnicos!$H$2:$H$100,Técnicos!$J$2:$J$100)),,0,1))</f>
        <v/>
      </c>
      <c r="AL50" s="15" t="str" cm="1">
        <f t="array" ref="AL50">IF(OR($B50="",AL$2=""),"",Projetos!$K49*_xlfn.XLOOKUP(AL$2,Técnicos!$A$2:$A$100,IF(Projetos!AR49=1,Técnicos!$F$2:$F$100,IF(Projetos!AR49=2,Técnicos!$H$2:$H$100,Técnicos!$J$2:$J$100)),,0,1))</f>
        <v/>
      </c>
      <c r="AM50" s="15" t="str" cm="1">
        <f t="array" ref="AM50">IF(OR($B50="",AM$2=""),"",Projetos!$K49*_xlfn.XLOOKUP(AM$2,Técnicos!$A$2:$A$100,IF(Projetos!AS49=1,Técnicos!$F$2:$F$100,IF(Projetos!AS49=2,Técnicos!$H$2:$H$100,Técnicos!$J$2:$J$100)),,0,1))</f>
        <v/>
      </c>
      <c r="AN50" s="15" t="str" cm="1">
        <f t="array" ref="AN50">IF(OR($B50="",AN$2=""),"",Projetos!$K49*_xlfn.XLOOKUP(AN$2,Técnicos!$A$2:$A$100,IF(Projetos!AT49=1,Técnicos!$F$2:$F$100,IF(Projetos!AT49=2,Técnicos!$H$2:$H$100,Técnicos!$J$2:$J$100)),,0,1))</f>
        <v/>
      </c>
      <c r="AO50" s="15" t="str" cm="1">
        <f t="array" ref="AO50">IF(OR($B50="",AO$2=""),"",Projetos!$K49*_xlfn.XLOOKUP(AO$2,Técnicos!$A$2:$A$100,IF(Projetos!AU49=1,Técnicos!$F$2:$F$100,IF(Projetos!AU49=2,Técnicos!$H$2:$H$100,Técnicos!$J$2:$J$100)),,0,1))</f>
        <v/>
      </c>
      <c r="AP50" s="15" t="str" cm="1">
        <f t="array" ref="AP50">IF(OR($B50="",AP$2=""),"",Projetos!$K49*_xlfn.XLOOKUP(AP$2,Técnicos!$A$2:$A$100,IF(Projetos!AV49=1,Técnicos!$F$2:$F$100,IF(Projetos!AV49=2,Técnicos!$H$2:$H$100,Técnicos!$J$2:$J$100)),,0,1))</f>
        <v/>
      </c>
      <c r="AQ50" s="15" t="str" cm="1">
        <f t="array" ref="AQ50">IF(OR($B50="",AQ$2=""),"",Projetos!$K49*_xlfn.XLOOKUP(AQ$2,Técnicos!$A$2:$A$100,IF(Projetos!AW49=1,Técnicos!$F$2:$F$100,IF(Projetos!AW49=2,Técnicos!$H$2:$H$100,Técnicos!$J$2:$J$100)),,0,1))</f>
        <v/>
      </c>
      <c r="AR50" s="15" t="str" cm="1">
        <f t="array" ref="AR50">IF(OR($B50="",AR$2=""),"",Projetos!$K49*_xlfn.XLOOKUP(AR$2,Técnicos!$A$2:$A$100,IF(Projetos!AX49=1,Técnicos!$F$2:$F$100,IF(Projetos!AX49=2,Técnicos!$H$2:$H$100,Técnicos!$J$2:$J$100)),,0,1))</f>
        <v/>
      </c>
      <c r="AS50" s="15" t="str" cm="1">
        <f t="array" ref="AS50">IF(OR($B50="",AS$2=""),"",Projetos!$K49*_xlfn.XLOOKUP(AS$2,Técnicos!$A$2:$A$100,IF(Projetos!AY49=1,Técnicos!$F$2:$F$100,IF(Projetos!AY49=2,Técnicos!$H$2:$H$100,Técnicos!$J$2:$J$100)),,0,1))</f>
        <v/>
      </c>
      <c r="AT50" s="15" t="str" cm="1">
        <f t="array" ref="AT50">IF(OR($B50="",AT$2=""),"",Projetos!$K49*_xlfn.XLOOKUP(AT$2,Técnicos!$A$2:$A$100,IF(Projetos!AZ49=1,Técnicos!$F$2:$F$100,IF(Projetos!AZ49=2,Técnicos!$H$2:$H$100,Técnicos!$J$2:$J$100)),,0,1))</f>
        <v/>
      </c>
      <c r="AU50" s="15" t="str" cm="1">
        <f t="array" ref="AU50">IF(OR($B50="",AU$2=""),"",Projetos!$K49*_xlfn.XLOOKUP(AU$2,Técnicos!$A$2:$A$100,IF(Projetos!BA49=1,Técnicos!$F$2:$F$100,IF(Projetos!BA49=2,Técnicos!$H$2:$H$100,Técnicos!$J$2:$J$100)),,0,1))</f>
        <v/>
      </c>
      <c r="AV50" s="15" t="str" cm="1">
        <f t="array" ref="AV50">IF(OR($B50="",AV$2=""),"",Projetos!$K49*_xlfn.XLOOKUP(AV$2,Técnicos!$A$2:$A$100,IF(Projetos!BB49=1,Técnicos!$F$2:$F$100,IF(Projetos!BB49=2,Técnicos!$H$2:$H$100,Técnicos!$J$2:$J$100)),,0,1))</f>
        <v/>
      </c>
      <c r="AW50" s="15" t="str" cm="1">
        <f t="array" ref="AW50">IF(OR($B50="",AW$2=""),"",Projetos!$K49*_xlfn.XLOOKUP(AW$2,Técnicos!$A$2:$A$100,IF(Projetos!BC49=1,Técnicos!$F$2:$F$100,IF(Projetos!BC49=2,Técnicos!$H$2:$H$100,Técnicos!$J$2:$J$100)),,0,1))</f>
        <v/>
      </c>
      <c r="AX50" s="15" t="str" cm="1">
        <f t="array" ref="AX50">IF(OR($B50="",AX$2=""),"",Projetos!$K49*_xlfn.XLOOKUP(AX$2,Técnicos!$A$2:$A$100,IF(Projetos!BD49=1,Técnicos!$F$2:$F$100,IF(Projetos!BD49=2,Técnicos!$H$2:$H$100,Técnicos!$J$2:$J$100)),,0,1))</f>
        <v/>
      </c>
      <c r="AY50" s="15" t="str" cm="1">
        <f t="array" ref="AY50">IF(OR($B50="",AY$2=""),"",Projetos!$K49*_xlfn.XLOOKUP(AY$2,Técnicos!$A$2:$A$100,IF(Projetos!BE49=1,Técnicos!$F$2:$F$100,IF(Projetos!BE49=2,Técnicos!$H$2:$H$100,Técnicos!$J$2:$J$100)),,0,1))</f>
        <v/>
      </c>
      <c r="AZ50" s="15" t="str" cm="1">
        <f t="array" ref="AZ50">IF(OR($B50="",AZ$2=""),"",Projetos!$K49*_xlfn.XLOOKUP(AZ$2,Técnicos!$A$2:$A$100,IF(Projetos!BF49=1,Técnicos!$F$2:$F$100,IF(Projetos!BF49=2,Técnicos!$H$2:$H$100,Técnicos!$J$2:$J$100)),,0,1))</f>
        <v/>
      </c>
      <c r="BA50" s="15" t="str" cm="1">
        <f t="array" ref="BA50">IF(OR($B50="",BA$2=""),"",Projetos!$K49*_xlfn.XLOOKUP(BA$2,Técnicos!$A$2:$A$100,IF(Projetos!BG49=1,Técnicos!$F$2:$F$100,IF(Projetos!BG49=2,Técnicos!$H$2:$H$100,Técnicos!$J$2:$J$100)),,0,1))</f>
        <v/>
      </c>
      <c r="BB50" s="15" t="str" cm="1">
        <f t="array" ref="BB50">IF(OR($B50="",BB$2=""),"",Projetos!$K49*_xlfn.XLOOKUP(BB$2,Técnicos!$A$2:$A$100,IF(Projetos!BH49=1,Técnicos!$F$2:$F$100,IF(Projetos!BH49=2,Técnicos!$H$2:$H$100,Técnicos!$J$2:$J$100)),,0,1))</f>
        <v/>
      </c>
      <c r="BC50" s="15" t="str" cm="1">
        <f t="array" ref="BC50">IF(OR($B50="",BC$2=""),"",Projetos!$K49*_xlfn.XLOOKUP(BC$2,Técnicos!$A$2:$A$100,IF(Projetos!BI49=1,Técnicos!$F$2:$F$100,IF(Projetos!BI49=2,Técnicos!$H$2:$H$100,Técnicos!$J$2:$J$100)),,0,1))</f>
        <v/>
      </c>
      <c r="BD50" s="15" t="str" cm="1">
        <f t="array" ref="BD50">IF(OR($B50="",BD$2=""),"",Projetos!$K49*_xlfn.XLOOKUP(BD$2,Técnicos!$A$2:$A$100,IF(Projetos!BJ49=1,Técnicos!$F$2:$F$100,IF(Projetos!BJ49=2,Técnicos!$H$2:$H$100,Técnicos!$J$2:$J$100)),,0,1))</f>
        <v/>
      </c>
      <c r="BE50" s="15" t="str" cm="1">
        <f t="array" ref="BE50">IF(OR($B50="",BE$2=""),"",Projetos!$K49*_xlfn.XLOOKUP(BE$2,Técnicos!$A$2:$A$100,IF(Projetos!BK49=1,Técnicos!$F$2:$F$100,IF(Projetos!BK49=2,Técnicos!$H$2:$H$100,Técnicos!$J$2:$J$100)),,0,1))</f>
        <v/>
      </c>
      <c r="BF50" s="15" t="str" cm="1">
        <f t="array" ref="BF50">IF(OR($B50="",BF$2=""),"",Projetos!$K49*_xlfn.XLOOKUP(BF$2,Técnicos!$A$2:$A$100,IF(Projetos!BL49=1,Técnicos!$F$2:$F$100,IF(Projetos!BL49=2,Técnicos!$H$2:$H$100,Técnicos!$J$2:$J$100)),,0,1))</f>
        <v/>
      </c>
      <c r="BG50" s="15" t="str" cm="1">
        <f t="array" ref="BG50">IF(OR($B50="",BG$2=""),"",Projetos!$K49*_xlfn.XLOOKUP(BG$2,Técnicos!$A$2:$A$100,IF(Projetos!BM49=1,Técnicos!$F$2:$F$100,IF(Projetos!BM49=2,Técnicos!$H$2:$H$100,Técnicos!$J$2:$J$100)),,0,1))</f>
        <v/>
      </c>
      <c r="BH50" s="15" t="str" cm="1">
        <f t="array" ref="BH50">IF(OR($B50="",BH$2=""),"",Projetos!$K49*_xlfn.XLOOKUP(BH$2,Técnicos!$A$2:$A$100,IF(Projetos!BN49=1,Técnicos!$F$2:$F$100,IF(Projetos!BN49=2,Técnicos!$H$2:$H$100,Técnicos!$J$2:$J$100)),,0,1))</f>
        <v/>
      </c>
      <c r="BI50" s="15" t="str" cm="1">
        <f t="array" ref="BI50">IF(OR($B50="",BI$2=""),"",Projetos!$K49*_xlfn.XLOOKUP(BI$2,Técnicos!$A$2:$A$100,IF(Projetos!BO49=1,Técnicos!$F$2:$F$100,IF(Projetos!BO49=2,Técnicos!$H$2:$H$100,Técnicos!$J$2:$J$100)),,0,1))</f>
        <v/>
      </c>
      <c r="BJ50" s="15" t="str" cm="1">
        <f t="array" ref="BJ50">IF(OR($B50="",BJ$2=""),"",Projetos!$K49*_xlfn.XLOOKUP(BJ$2,Técnicos!$A$2:$A$100,IF(Projetos!BP49=1,Técnicos!$F$2:$F$100,IF(Projetos!BP49=2,Técnicos!$H$2:$H$100,Técnicos!$J$2:$J$100)),,0,1))</f>
        <v/>
      </c>
      <c r="BK50" s="15" t="str" cm="1">
        <f t="array" ref="BK50">IF(OR($B50="",BK$2=""),"",Projetos!$K49*_xlfn.XLOOKUP(BK$2,Técnicos!$A$2:$A$100,IF(Projetos!BQ49=1,Técnicos!$F$2:$F$100,IF(Projetos!BQ49=2,Técnicos!$H$2:$H$100,Técnicos!$J$2:$J$100)),,0,1))</f>
        <v/>
      </c>
      <c r="BL50" s="15" t="str" cm="1">
        <f t="array" ref="BL50">IF(OR($B50="",BL$2=""),"",Projetos!$K49*_xlfn.XLOOKUP(BL$2,Técnicos!$A$2:$A$100,IF(Projetos!BR49=1,Técnicos!$F$2:$F$100,IF(Projetos!BR49=2,Técnicos!$H$2:$H$100,Técnicos!$J$2:$J$100)),,0,1))</f>
        <v/>
      </c>
      <c r="BM50" s="15" t="str" cm="1">
        <f t="array" ref="BM50">IF(OR($B50="",BM$2=""),"",Projetos!$K49*_xlfn.XLOOKUP(BM$2,Técnicos!$A$2:$A$100,IF(Projetos!BS49=1,Técnicos!$F$2:$F$100,IF(Projetos!BS49=2,Técnicos!$H$2:$H$100,Técnicos!$J$2:$J$100)),,0,1))</f>
        <v/>
      </c>
      <c r="BN50" s="15" t="str" cm="1">
        <f t="array" ref="BN50">IF(OR($B50="",BN$2=""),"",Projetos!$K49*_xlfn.XLOOKUP(BN$2,Técnicos!$A$2:$A$100,IF(Projetos!BT49=1,Técnicos!$F$2:$F$100,IF(Projetos!BT49=2,Técnicos!$H$2:$H$100,Técnicos!$J$2:$J$100)),,0,1))</f>
        <v/>
      </c>
      <c r="BO50" s="15" t="str" cm="1">
        <f t="array" ref="BO50">IF(OR($B50="",BO$2=""),"",Projetos!$K49*_xlfn.XLOOKUP(BO$2,Técnicos!$A$2:$A$100,IF(Projetos!BU49=1,Técnicos!$F$2:$F$100,IF(Projetos!BU49=2,Técnicos!$H$2:$H$100,Técnicos!$J$2:$J$100)),,0,1))</f>
        <v/>
      </c>
      <c r="BP50" s="15" t="str" cm="1">
        <f t="array" ref="BP50">IF(OR($B50="",BP$2=""),"",Projetos!$K49*_xlfn.XLOOKUP(BP$2,Técnicos!$A$2:$A$100,IF(Projetos!BV49=1,Técnicos!$F$2:$F$100,IF(Projetos!BV49=2,Técnicos!$H$2:$H$100,Técnicos!$J$2:$J$100)),,0,1))</f>
        <v/>
      </c>
      <c r="BQ50" s="15" t="str" cm="1">
        <f t="array" ref="BQ50">IF(OR($B50="",BQ$2=""),"",Projetos!$K49*_xlfn.XLOOKUP(BQ$2,Técnicos!$A$2:$A$100,IF(Projetos!BW49=1,Técnicos!$F$2:$F$100,IF(Projetos!BW49=2,Técnicos!$H$2:$H$100,Técnicos!$J$2:$J$100)),,0,1))</f>
        <v/>
      </c>
    </row>
    <row r="51" spans="3:69" x14ac:dyDescent="0.3">
      <c r="C51" s="15" t="str" cm="1">
        <f t="array" ref="C51">IF(OR($B51="",C$2=""),"",Projetos!$K50/_xlfn.XLOOKUP(C$2,Técnicos!$A$2:$A$100,IF(Projetos!I50=1,Técnicos!$F$2:$F$100,IF(Projetos!I50=2,Técnicos!$H$2:$H$100,Técnicos!$J$2:$J$100)),,0,1))</f>
        <v/>
      </c>
      <c r="D51" s="15" t="str" cm="1">
        <f t="array" ref="D51">IF(OR($B51="",D$2=""),"",Projetos!$K50/_xlfn.XLOOKUP(D$2,Técnicos!$A$2:$A$100,IF(Projetos!J50=1,Técnicos!$F$2:$F$100,IF(Projetos!J50=2,Técnicos!$H$2:$H$100,Técnicos!$J$2:$J$100)),,0,1))</f>
        <v/>
      </c>
      <c r="E51" s="15" t="str" cm="1">
        <f t="array" ref="E51">IF(OR($B51="",E$2=""),"",Projetos!$K50/_xlfn.XLOOKUP(E$2,Técnicos!$A$2:$A$100,IF(Projetos!K50=1,Técnicos!$F$2:$F$100,IF(Projetos!K50=2,Técnicos!$H$2:$H$100,Técnicos!$J$2:$J$100)),,0,1))</f>
        <v/>
      </c>
      <c r="F51" s="15" t="str" cm="1">
        <f t="array" ref="F51">IF(OR($B51="",F$2=""),"",Projetos!$K50/_xlfn.XLOOKUP(F$2,Técnicos!$A$2:$A$100,IF(Projetos!L50=1,Técnicos!$F$2:$F$100,IF(Projetos!L50=2,Técnicos!$H$2:$H$100,Técnicos!$J$2:$J$100)),,0,1))</f>
        <v/>
      </c>
      <c r="G51" s="15" t="str" cm="1">
        <f t="array" ref="G51">IF(OR($B51="",G$2=""),"",Projetos!$K50/_xlfn.XLOOKUP(G$2,Técnicos!$A$2:$A$100,IF(Projetos!M50=1,Técnicos!$F$2:$F$100,IF(Projetos!M50=2,Técnicos!$H$2:$H$100,Técnicos!$J$2:$J$100)),,0,1))</f>
        <v/>
      </c>
      <c r="H51" s="15" t="str" cm="1">
        <f t="array" ref="H51">IF(OR($B51="",H$2=""),"",Projetos!$K50/_xlfn.XLOOKUP(H$2,Técnicos!$A$2:$A$100,IF(Projetos!N50=1,Técnicos!$F$2:$F$100,IF(Projetos!N50=2,Técnicos!$H$2:$H$100,Técnicos!$J$2:$J$100)),,0,1))</f>
        <v/>
      </c>
      <c r="I51" s="15" t="str" cm="1">
        <f t="array" ref="I51">IF(OR($B51="",I$2=""),"",Projetos!$K50/_xlfn.XLOOKUP(I$2,Técnicos!$A$2:$A$100,IF(Projetos!O50=1,Técnicos!$F$2:$F$100,IF(Projetos!O50=2,Técnicos!$H$2:$H$100,Técnicos!$J$2:$J$100)),,0,1))</f>
        <v/>
      </c>
      <c r="J51" s="15" t="str" cm="1">
        <f t="array" ref="J51">IF(OR($B51="",J$2=""),"",Projetos!$K50/_xlfn.XLOOKUP(J$2,Técnicos!$A$2:$A$100,IF(Projetos!P50=1,Técnicos!$F$2:$F$100,IF(Projetos!P50=2,Técnicos!$H$2:$H$100,Técnicos!$J$2:$J$100)),,0,1))</f>
        <v/>
      </c>
      <c r="K51" s="15" t="str" cm="1">
        <f t="array" ref="K51">IF(OR($B51="",K$2=""),"",Projetos!$K50/_xlfn.XLOOKUP(K$2,Técnicos!$A$2:$A$100,IF(Projetos!Q50=1,Técnicos!$F$2:$F$100,IF(Projetos!Q50=2,Técnicos!$H$2:$H$100,Técnicos!$J$2:$J$100)),,0,1))</f>
        <v/>
      </c>
      <c r="L51" s="15" t="str" cm="1">
        <f t="array" ref="L51">IF(OR($B51="",L$2=""),"",Projetos!$K50/_xlfn.XLOOKUP(L$2,Técnicos!$A$2:$A$100,IF(Projetos!R50=1,Técnicos!$F$2:$F$100,IF(Projetos!R50=2,Técnicos!$H$2:$H$100,Técnicos!$J$2:$J$100)),,0,1))</f>
        <v/>
      </c>
      <c r="M51" s="15" t="str" cm="1">
        <f t="array" ref="M51">IF(OR($B51="",M$2=""),"",Projetos!$K50/_xlfn.XLOOKUP(M$2,Técnicos!$A$2:$A$100,IF(Projetos!S50=1,Técnicos!$F$2:$F$100,IF(Projetos!S50=2,Técnicos!$H$2:$H$100,Técnicos!$J$2:$J$100)),,0,1))</f>
        <v/>
      </c>
      <c r="N51" s="15" t="str" cm="1">
        <f t="array" ref="N51">IF(OR($B51="",N$2=""),"",Projetos!$K50/_xlfn.XLOOKUP(N$2,Técnicos!$A$2:$A$100,IF(Projetos!T50=1,Técnicos!$F$2:$F$100,IF(Projetos!T50=2,Técnicos!$H$2:$H$100,Técnicos!$J$2:$J$100)),,0,1))</f>
        <v/>
      </c>
      <c r="O51" s="15" t="str" cm="1">
        <f t="array" ref="O51">IF(OR($B51="",O$2=""),"",Projetos!$K50/_xlfn.XLOOKUP(O$2,Técnicos!$A$2:$A$100,IF(Projetos!U50=1,Técnicos!$F$2:$F$100,IF(Projetos!U50=2,Técnicos!$H$2:$H$100,Técnicos!$J$2:$J$100)),,0,1))</f>
        <v/>
      </c>
      <c r="P51" s="15" t="str" cm="1">
        <f t="array" ref="P51">IF(OR($B51="",P$2=""),"",Projetos!$K50/_xlfn.XLOOKUP(P$2,Técnicos!$A$2:$A$100,IF(Projetos!V50=1,Técnicos!$F$2:$F$100,IF(Projetos!V50=2,Técnicos!$H$2:$H$100,Técnicos!$J$2:$J$100)),,0,1))</f>
        <v/>
      </c>
      <c r="Q51" s="15" t="str" cm="1">
        <f t="array" ref="Q51">IF(OR($B51="",Q$2=""),"",Projetos!$K50/_xlfn.XLOOKUP(Q$2,Técnicos!$A$2:$A$100,IF(Projetos!W50=1,Técnicos!$F$2:$F$100,IF(Projetos!W50=2,Técnicos!$H$2:$H$100,Técnicos!$J$2:$J$100)),,0,1))</f>
        <v/>
      </c>
      <c r="R51" s="15" t="str" cm="1">
        <f t="array" ref="R51">IF(OR($B51="",R$2=""),"",Projetos!$K50/_xlfn.XLOOKUP(R$2,Técnicos!$A$2:$A$100,IF(Projetos!X50=1,Técnicos!$F$2:$F$100,IF(Projetos!X50=2,Técnicos!$H$2:$H$100,Técnicos!$J$2:$J$100)),,0,1))</f>
        <v/>
      </c>
      <c r="S51" s="15" t="str" cm="1">
        <f t="array" ref="S51">IF(OR($B51="",S$2=""),"",Projetos!$K50/_xlfn.XLOOKUP(S$2,Técnicos!$A$2:$A$100,IF(Projetos!Y50=1,Técnicos!$F$2:$F$100,IF(Projetos!Y50=2,Técnicos!$H$2:$H$100,Técnicos!$J$2:$J$100)),,0,1))</f>
        <v/>
      </c>
      <c r="T51" s="15" t="str" cm="1">
        <f t="array" ref="T51">IF(OR($B51="",T$2=""),"",Projetos!$K50/_xlfn.XLOOKUP(T$2,Técnicos!$A$2:$A$100,IF(Projetos!Z50=1,Técnicos!$F$2:$F$100,IF(Projetos!Z50=2,Técnicos!$H$2:$H$100,Técnicos!$J$2:$J$100)),,0,1))</f>
        <v/>
      </c>
      <c r="U51" s="15" t="str" cm="1">
        <f t="array" ref="U51">IF(OR($B51="",U$2=""),"",Projetos!$K50/_xlfn.XLOOKUP(U$2,Técnicos!$A$2:$A$100,IF(Projetos!AA50=1,Técnicos!$F$2:$F$100,IF(Projetos!AA50=2,Técnicos!$H$2:$H$100,Técnicos!$J$2:$J$100)),,0,1))</f>
        <v/>
      </c>
      <c r="V51" s="15" t="str" cm="1">
        <f t="array" ref="V51">IF(OR($B51="",V$2=""),"",Projetos!$K50/_xlfn.XLOOKUP(V$2,Técnicos!$A$2:$A$100,IF(Projetos!AB50=1,Técnicos!$F$2:$F$100,IF(Projetos!AB50=2,Técnicos!$H$2:$H$100,Técnicos!$J$2:$J$100)),,0,1))</f>
        <v/>
      </c>
      <c r="W51" s="15" t="str" cm="1">
        <f t="array" ref="W51">IF(OR($B51="",W$2=""),"",Projetos!$K50/_xlfn.XLOOKUP(W$2,Técnicos!$A$2:$A$100,IF(Projetos!AC50=1,Técnicos!$F$2:$F$100,IF(Projetos!AC50=2,Técnicos!$H$2:$H$100,Técnicos!$J$2:$J$100)),,0,1))</f>
        <v/>
      </c>
      <c r="X51" s="15" t="str" cm="1">
        <f t="array" ref="X51">IF(OR($B51="",X$2=""),"",Projetos!$K50/_xlfn.XLOOKUP(X$2,Técnicos!$A$2:$A$100,IF(Projetos!AD50=1,Técnicos!$F$2:$F$100,IF(Projetos!AD50=2,Técnicos!$H$2:$H$100,Técnicos!$J$2:$J$100)),,0,1))</f>
        <v/>
      </c>
      <c r="Y51" s="15" t="str" cm="1">
        <f t="array" ref="Y51">IF(OR($B51="",Y$2=""),"",Projetos!$K50/_xlfn.XLOOKUP(Y$2,Técnicos!$A$2:$A$100,IF(Projetos!AE50=1,Técnicos!$F$2:$F$100,IF(Projetos!AE50=2,Técnicos!$H$2:$H$100,Técnicos!$J$2:$J$100)),,0,1))</f>
        <v/>
      </c>
      <c r="Z51" s="15" t="str" cm="1">
        <f t="array" ref="Z51">IF(OR($B51="",Z$2=""),"",Projetos!$K50/_xlfn.XLOOKUP(Z$2,Técnicos!$A$2:$A$100,IF(Projetos!AF50=1,Técnicos!$F$2:$F$100,IF(Projetos!AF50=2,Técnicos!$H$2:$H$100,Técnicos!$J$2:$J$100)),,0,1))</f>
        <v/>
      </c>
      <c r="AA51" s="15" t="str" cm="1">
        <f t="array" ref="AA51">IF(OR($B51="",AA$2=""),"",Projetos!$K50/_xlfn.XLOOKUP(AA$2,Técnicos!$A$2:$A$100,IF(Projetos!AG50=1,Técnicos!$F$2:$F$100,IF(Projetos!AG50=2,Técnicos!$H$2:$H$100,Técnicos!$J$2:$J$100)),,0,1))</f>
        <v/>
      </c>
      <c r="AB51" s="15" t="str" cm="1">
        <f t="array" ref="AB51">IF(OR($B51="",AB$2=""),"",Projetos!$K50/_xlfn.XLOOKUP(AB$2,Técnicos!$A$2:$A$100,IF(Projetos!AH50=1,Técnicos!$F$2:$F$100,IF(Projetos!AH50=2,Técnicos!$H$2:$H$100,Técnicos!$J$2:$J$100)),,0,1))</f>
        <v/>
      </c>
      <c r="AC51" s="15" t="str" cm="1">
        <f t="array" ref="AC51">IF(OR($B51="",AC$2=""),"",Projetos!$K50/_xlfn.XLOOKUP(AC$2,Técnicos!$A$2:$A$100,IF(Projetos!AI50=1,Técnicos!$F$2:$F$100,IF(Projetos!AI50=2,Técnicos!$H$2:$H$100,Técnicos!$J$2:$J$100)),,0,1))</f>
        <v/>
      </c>
      <c r="AD51" s="15" t="str" cm="1">
        <f t="array" ref="AD51">IF(OR($B51="",AD$2=""),"",Projetos!$K50/_xlfn.XLOOKUP(AD$2,Técnicos!$A$2:$A$100,IF(Projetos!AJ50=1,Técnicos!$F$2:$F$100,IF(Projetos!AJ50=2,Técnicos!$H$2:$H$100,Técnicos!$J$2:$J$100)),,0,1))</f>
        <v/>
      </c>
      <c r="AE51" s="15" t="str" cm="1">
        <f t="array" ref="AE51">IF(OR($B51="",AE$2=""),"",Projetos!$K50/_xlfn.XLOOKUP(AE$2,Técnicos!$A$2:$A$100,IF(Projetos!AK50=1,Técnicos!$F$2:$F$100,IF(Projetos!AK50=2,Técnicos!$H$2:$H$100,Técnicos!$J$2:$J$100)),,0,1))</f>
        <v/>
      </c>
      <c r="AF51" s="15" t="str" cm="1">
        <f t="array" ref="AF51">IF(OR($B51="",AF$2=""),"",Projetos!$K50/_xlfn.XLOOKUP(AF$2,Técnicos!$A$2:$A$100,IF(Projetos!AL50=1,Técnicos!$F$2:$F$100,IF(Projetos!AL50=2,Técnicos!$H$2:$H$100,Técnicos!$J$2:$J$100)),,0,1))</f>
        <v/>
      </c>
      <c r="AG51" s="15" t="str" cm="1">
        <f t="array" ref="AG51">IF(OR($B51="",AG$2=""),"",Projetos!$K50/_xlfn.XLOOKUP(AG$2,Técnicos!$A$2:$A$100,IF(Projetos!AM50=1,Técnicos!$F$2:$F$100,IF(Projetos!AM50=2,Técnicos!$H$2:$H$100,Técnicos!$J$2:$J$100)),,0,1))</f>
        <v/>
      </c>
      <c r="AH51" s="15" t="str" cm="1">
        <f t="array" ref="AH51">IF(OR($B51="",AH$2=""),"",Projetos!$K50/_xlfn.XLOOKUP(AH$2,Técnicos!$A$2:$A$100,IF(Projetos!AN50=1,Técnicos!$F$2:$F$100,IF(Projetos!AN50=2,Técnicos!$H$2:$H$100,Técnicos!$J$2:$J$100)),,0,1))</f>
        <v/>
      </c>
      <c r="AI51" s="15" t="str" cm="1">
        <f t="array" ref="AI51">IF(OR($B51="",AI$2=""),"",Projetos!$K50/_xlfn.XLOOKUP(AI$2,Técnicos!$A$2:$A$100,IF(Projetos!AO50=1,Técnicos!$F$2:$F$100,IF(Projetos!AO50=2,Técnicos!$H$2:$H$100,Técnicos!$J$2:$J$100)),,0,1))</f>
        <v/>
      </c>
      <c r="AJ51" s="15" t="str" cm="1">
        <f t="array" ref="AJ51">IF(OR($B51="",AJ$2=""),"",Projetos!$K50/_xlfn.XLOOKUP(AJ$2,Técnicos!$A$2:$A$100,IF(Projetos!AP50=1,Técnicos!$F$2:$F$100,IF(Projetos!AP50=2,Técnicos!$H$2:$H$100,Técnicos!$J$2:$J$100)),,0,1))</f>
        <v/>
      </c>
      <c r="AK51" s="15" t="str" cm="1">
        <f t="array" ref="AK51">IF(OR($B51="",AK$2=""),"",Projetos!$K50/_xlfn.XLOOKUP(AK$2,Técnicos!$A$2:$A$100,IF(Projetos!AQ50=1,Técnicos!$F$2:$F$100,IF(Projetos!AQ50=2,Técnicos!$H$2:$H$100,Técnicos!$J$2:$J$100)),,0,1))</f>
        <v/>
      </c>
      <c r="AL51" s="15" t="str" cm="1">
        <f t="array" ref="AL51">IF(OR($B51="",AL$2=""),"",Projetos!$K50*_xlfn.XLOOKUP(AL$2,Técnicos!$A$2:$A$100,IF(Projetos!AR50=1,Técnicos!$F$2:$F$100,IF(Projetos!AR50=2,Técnicos!$H$2:$H$100,Técnicos!$J$2:$J$100)),,0,1))</f>
        <v/>
      </c>
      <c r="AM51" s="15" t="str" cm="1">
        <f t="array" ref="AM51">IF(OR($B51="",AM$2=""),"",Projetos!$K50*_xlfn.XLOOKUP(AM$2,Técnicos!$A$2:$A$100,IF(Projetos!AS50=1,Técnicos!$F$2:$F$100,IF(Projetos!AS50=2,Técnicos!$H$2:$H$100,Técnicos!$J$2:$J$100)),,0,1))</f>
        <v/>
      </c>
      <c r="AN51" s="15" t="str" cm="1">
        <f t="array" ref="AN51">IF(OR($B51="",AN$2=""),"",Projetos!$K50*_xlfn.XLOOKUP(AN$2,Técnicos!$A$2:$A$100,IF(Projetos!AT50=1,Técnicos!$F$2:$F$100,IF(Projetos!AT50=2,Técnicos!$H$2:$H$100,Técnicos!$J$2:$J$100)),,0,1))</f>
        <v/>
      </c>
      <c r="AO51" s="15" t="str" cm="1">
        <f t="array" ref="AO51">IF(OR($B51="",AO$2=""),"",Projetos!$K50*_xlfn.XLOOKUP(AO$2,Técnicos!$A$2:$A$100,IF(Projetos!AU50=1,Técnicos!$F$2:$F$100,IF(Projetos!AU50=2,Técnicos!$H$2:$H$100,Técnicos!$J$2:$J$100)),,0,1))</f>
        <v/>
      </c>
      <c r="AP51" s="15" t="str" cm="1">
        <f t="array" ref="AP51">IF(OR($B51="",AP$2=""),"",Projetos!$K50*_xlfn.XLOOKUP(AP$2,Técnicos!$A$2:$A$100,IF(Projetos!AV50=1,Técnicos!$F$2:$F$100,IF(Projetos!AV50=2,Técnicos!$H$2:$H$100,Técnicos!$J$2:$J$100)),,0,1))</f>
        <v/>
      </c>
      <c r="AQ51" s="15" t="str" cm="1">
        <f t="array" ref="AQ51">IF(OR($B51="",AQ$2=""),"",Projetos!$K50*_xlfn.XLOOKUP(AQ$2,Técnicos!$A$2:$A$100,IF(Projetos!AW50=1,Técnicos!$F$2:$F$100,IF(Projetos!AW50=2,Técnicos!$H$2:$H$100,Técnicos!$J$2:$J$100)),,0,1))</f>
        <v/>
      </c>
      <c r="AR51" s="15" t="str" cm="1">
        <f t="array" ref="AR51">IF(OR($B51="",AR$2=""),"",Projetos!$K50*_xlfn.XLOOKUP(AR$2,Técnicos!$A$2:$A$100,IF(Projetos!AX50=1,Técnicos!$F$2:$F$100,IF(Projetos!AX50=2,Técnicos!$H$2:$H$100,Técnicos!$J$2:$J$100)),,0,1))</f>
        <v/>
      </c>
      <c r="AS51" s="15" t="str" cm="1">
        <f t="array" ref="AS51">IF(OR($B51="",AS$2=""),"",Projetos!$K50*_xlfn.XLOOKUP(AS$2,Técnicos!$A$2:$A$100,IF(Projetos!AY50=1,Técnicos!$F$2:$F$100,IF(Projetos!AY50=2,Técnicos!$H$2:$H$100,Técnicos!$J$2:$J$100)),,0,1))</f>
        <v/>
      </c>
      <c r="AT51" s="15" t="str" cm="1">
        <f t="array" ref="AT51">IF(OR($B51="",AT$2=""),"",Projetos!$K50*_xlfn.XLOOKUP(AT$2,Técnicos!$A$2:$A$100,IF(Projetos!AZ50=1,Técnicos!$F$2:$F$100,IF(Projetos!AZ50=2,Técnicos!$H$2:$H$100,Técnicos!$J$2:$J$100)),,0,1))</f>
        <v/>
      </c>
      <c r="AU51" s="15" t="str" cm="1">
        <f t="array" ref="AU51">IF(OR($B51="",AU$2=""),"",Projetos!$K50*_xlfn.XLOOKUP(AU$2,Técnicos!$A$2:$A$100,IF(Projetos!BA50=1,Técnicos!$F$2:$F$100,IF(Projetos!BA50=2,Técnicos!$H$2:$H$100,Técnicos!$J$2:$J$100)),,0,1))</f>
        <v/>
      </c>
      <c r="AV51" s="15" t="str" cm="1">
        <f t="array" ref="AV51">IF(OR($B51="",AV$2=""),"",Projetos!$K50*_xlfn.XLOOKUP(AV$2,Técnicos!$A$2:$A$100,IF(Projetos!BB50=1,Técnicos!$F$2:$F$100,IF(Projetos!BB50=2,Técnicos!$H$2:$H$100,Técnicos!$J$2:$J$100)),,0,1))</f>
        <v/>
      </c>
      <c r="AW51" s="15" t="str" cm="1">
        <f t="array" ref="AW51">IF(OR($B51="",AW$2=""),"",Projetos!$K50*_xlfn.XLOOKUP(AW$2,Técnicos!$A$2:$A$100,IF(Projetos!BC50=1,Técnicos!$F$2:$F$100,IF(Projetos!BC50=2,Técnicos!$H$2:$H$100,Técnicos!$J$2:$J$100)),,0,1))</f>
        <v/>
      </c>
      <c r="AX51" s="15" t="str" cm="1">
        <f t="array" ref="AX51">IF(OR($B51="",AX$2=""),"",Projetos!$K50*_xlfn.XLOOKUP(AX$2,Técnicos!$A$2:$A$100,IF(Projetos!BD50=1,Técnicos!$F$2:$F$100,IF(Projetos!BD50=2,Técnicos!$H$2:$H$100,Técnicos!$J$2:$J$100)),,0,1))</f>
        <v/>
      </c>
      <c r="AY51" s="15" t="str" cm="1">
        <f t="array" ref="AY51">IF(OR($B51="",AY$2=""),"",Projetos!$K50*_xlfn.XLOOKUP(AY$2,Técnicos!$A$2:$A$100,IF(Projetos!BE50=1,Técnicos!$F$2:$F$100,IF(Projetos!BE50=2,Técnicos!$H$2:$H$100,Técnicos!$J$2:$J$100)),,0,1))</f>
        <v/>
      </c>
      <c r="AZ51" s="15" t="str" cm="1">
        <f t="array" ref="AZ51">IF(OR($B51="",AZ$2=""),"",Projetos!$K50*_xlfn.XLOOKUP(AZ$2,Técnicos!$A$2:$A$100,IF(Projetos!BF50=1,Técnicos!$F$2:$F$100,IF(Projetos!BF50=2,Técnicos!$H$2:$H$100,Técnicos!$J$2:$J$100)),,0,1))</f>
        <v/>
      </c>
      <c r="BA51" s="15" t="str" cm="1">
        <f t="array" ref="BA51">IF(OR($B51="",BA$2=""),"",Projetos!$K50*_xlfn.XLOOKUP(BA$2,Técnicos!$A$2:$A$100,IF(Projetos!BG50=1,Técnicos!$F$2:$F$100,IF(Projetos!BG50=2,Técnicos!$H$2:$H$100,Técnicos!$J$2:$J$100)),,0,1))</f>
        <v/>
      </c>
      <c r="BB51" s="15" t="str" cm="1">
        <f t="array" ref="BB51">IF(OR($B51="",BB$2=""),"",Projetos!$K50*_xlfn.XLOOKUP(BB$2,Técnicos!$A$2:$A$100,IF(Projetos!BH50=1,Técnicos!$F$2:$F$100,IF(Projetos!BH50=2,Técnicos!$H$2:$H$100,Técnicos!$J$2:$J$100)),,0,1))</f>
        <v/>
      </c>
      <c r="BC51" s="15" t="str" cm="1">
        <f t="array" ref="BC51">IF(OR($B51="",BC$2=""),"",Projetos!$K50*_xlfn.XLOOKUP(BC$2,Técnicos!$A$2:$A$100,IF(Projetos!BI50=1,Técnicos!$F$2:$F$100,IF(Projetos!BI50=2,Técnicos!$H$2:$H$100,Técnicos!$J$2:$J$100)),,0,1))</f>
        <v/>
      </c>
      <c r="BD51" s="15" t="str" cm="1">
        <f t="array" ref="BD51">IF(OR($B51="",BD$2=""),"",Projetos!$K50*_xlfn.XLOOKUP(BD$2,Técnicos!$A$2:$A$100,IF(Projetos!BJ50=1,Técnicos!$F$2:$F$100,IF(Projetos!BJ50=2,Técnicos!$H$2:$H$100,Técnicos!$J$2:$J$100)),,0,1))</f>
        <v/>
      </c>
      <c r="BE51" s="15" t="str" cm="1">
        <f t="array" ref="BE51">IF(OR($B51="",BE$2=""),"",Projetos!$K50*_xlfn.XLOOKUP(BE$2,Técnicos!$A$2:$A$100,IF(Projetos!BK50=1,Técnicos!$F$2:$F$100,IF(Projetos!BK50=2,Técnicos!$H$2:$H$100,Técnicos!$J$2:$J$100)),,0,1))</f>
        <v/>
      </c>
      <c r="BF51" s="15" t="str" cm="1">
        <f t="array" ref="BF51">IF(OR($B51="",BF$2=""),"",Projetos!$K50*_xlfn.XLOOKUP(BF$2,Técnicos!$A$2:$A$100,IF(Projetos!BL50=1,Técnicos!$F$2:$F$100,IF(Projetos!BL50=2,Técnicos!$H$2:$H$100,Técnicos!$J$2:$J$100)),,0,1))</f>
        <v/>
      </c>
      <c r="BG51" s="15" t="str" cm="1">
        <f t="array" ref="BG51">IF(OR($B51="",BG$2=""),"",Projetos!$K50*_xlfn.XLOOKUP(BG$2,Técnicos!$A$2:$A$100,IF(Projetos!BM50=1,Técnicos!$F$2:$F$100,IF(Projetos!BM50=2,Técnicos!$H$2:$H$100,Técnicos!$J$2:$J$100)),,0,1))</f>
        <v/>
      </c>
      <c r="BH51" s="15" t="str" cm="1">
        <f t="array" ref="BH51">IF(OR($B51="",BH$2=""),"",Projetos!$K50*_xlfn.XLOOKUP(BH$2,Técnicos!$A$2:$A$100,IF(Projetos!BN50=1,Técnicos!$F$2:$F$100,IF(Projetos!BN50=2,Técnicos!$H$2:$H$100,Técnicos!$J$2:$J$100)),,0,1))</f>
        <v/>
      </c>
      <c r="BI51" s="15" t="str" cm="1">
        <f t="array" ref="BI51">IF(OR($B51="",BI$2=""),"",Projetos!$K50*_xlfn.XLOOKUP(BI$2,Técnicos!$A$2:$A$100,IF(Projetos!BO50=1,Técnicos!$F$2:$F$100,IF(Projetos!BO50=2,Técnicos!$H$2:$H$100,Técnicos!$J$2:$J$100)),,0,1))</f>
        <v/>
      </c>
      <c r="BJ51" s="15" t="str" cm="1">
        <f t="array" ref="BJ51">IF(OR($B51="",BJ$2=""),"",Projetos!$K50*_xlfn.XLOOKUP(BJ$2,Técnicos!$A$2:$A$100,IF(Projetos!BP50=1,Técnicos!$F$2:$F$100,IF(Projetos!BP50=2,Técnicos!$H$2:$H$100,Técnicos!$J$2:$J$100)),,0,1))</f>
        <v/>
      </c>
      <c r="BK51" s="15" t="str" cm="1">
        <f t="array" ref="BK51">IF(OR($B51="",BK$2=""),"",Projetos!$K50*_xlfn.XLOOKUP(BK$2,Técnicos!$A$2:$A$100,IF(Projetos!BQ50=1,Técnicos!$F$2:$F$100,IF(Projetos!BQ50=2,Técnicos!$H$2:$H$100,Técnicos!$J$2:$J$100)),,0,1))</f>
        <v/>
      </c>
      <c r="BL51" s="15" t="str" cm="1">
        <f t="array" ref="BL51">IF(OR($B51="",BL$2=""),"",Projetos!$K50*_xlfn.XLOOKUP(BL$2,Técnicos!$A$2:$A$100,IF(Projetos!BR50=1,Técnicos!$F$2:$F$100,IF(Projetos!BR50=2,Técnicos!$H$2:$H$100,Técnicos!$J$2:$J$100)),,0,1))</f>
        <v/>
      </c>
      <c r="BM51" s="15" t="str" cm="1">
        <f t="array" ref="BM51">IF(OR($B51="",BM$2=""),"",Projetos!$K50*_xlfn.XLOOKUP(BM$2,Técnicos!$A$2:$A$100,IF(Projetos!BS50=1,Técnicos!$F$2:$F$100,IF(Projetos!BS50=2,Técnicos!$H$2:$H$100,Técnicos!$J$2:$J$100)),,0,1))</f>
        <v/>
      </c>
      <c r="BN51" s="15" t="str" cm="1">
        <f t="array" ref="BN51">IF(OR($B51="",BN$2=""),"",Projetos!$K50*_xlfn.XLOOKUP(BN$2,Técnicos!$A$2:$A$100,IF(Projetos!BT50=1,Técnicos!$F$2:$F$100,IF(Projetos!BT50=2,Técnicos!$H$2:$H$100,Técnicos!$J$2:$J$100)),,0,1))</f>
        <v/>
      </c>
      <c r="BO51" s="15" t="str" cm="1">
        <f t="array" ref="BO51">IF(OR($B51="",BO$2=""),"",Projetos!$K50*_xlfn.XLOOKUP(BO$2,Técnicos!$A$2:$A$100,IF(Projetos!BU50=1,Técnicos!$F$2:$F$100,IF(Projetos!BU50=2,Técnicos!$H$2:$H$100,Técnicos!$J$2:$J$100)),,0,1))</f>
        <v/>
      </c>
      <c r="BP51" s="15" t="str" cm="1">
        <f t="array" ref="BP51">IF(OR($B51="",BP$2=""),"",Projetos!$K50*_xlfn.XLOOKUP(BP$2,Técnicos!$A$2:$A$100,IF(Projetos!BV50=1,Técnicos!$F$2:$F$100,IF(Projetos!BV50=2,Técnicos!$H$2:$H$100,Técnicos!$J$2:$J$100)),,0,1))</f>
        <v/>
      </c>
      <c r="BQ51" s="15" t="str" cm="1">
        <f t="array" ref="BQ51">IF(OR($B51="",BQ$2=""),"",Projetos!$K50*_xlfn.XLOOKUP(BQ$2,Técnicos!$A$2:$A$100,IF(Projetos!BW50=1,Técnicos!$F$2:$F$100,IF(Projetos!BW50=2,Técnicos!$H$2:$H$100,Técnicos!$J$2:$J$100)),,0,1))</f>
        <v/>
      </c>
    </row>
    <row r="52" spans="3:69" x14ac:dyDescent="0.3">
      <c r="C52" s="15" t="str" cm="1">
        <f t="array" ref="C52">IF(OR($B52="",C$2=""),"",Projetos!$K51/_xlfn.XLOOKUP(C$2,Técnicos!$A$2:$A$100,IF(Projetos!I51=1,Técnicos!$F$2:$F$100,IF(Projetos!I51=2,Técnicos!$H$2:$H$100,Técnicos!$J$2:$J$100)),,0,1))</f>
        <v/>
      </c>
      <c r="D52" s="15" t="str" cm="1">
        <f t="array" ref="D52">IF(OR($B52="",D$2=""),"",Projetos!$K51/_xlfn.XLOOKUP(D$2,Técnicos!$A$2:$A$100,IF(Projetos!J51=1,Técnicos!$F$2:$F$100,IF(Projetos!J51=2,Técnicos!$H$2:$H$100,Técnicos!$J$2:$J$100)),,0,1))</f>
        <v/>
      </c>
      <c r="E52" s="15" t="str" cm="1">
        <f t="array" ref="E52">IF(OR($B52="",E$2=""),"",Projetos!$K51/_xlfn.XLOOKUP(E$2,Técnicos!$A$2:$A$100,IF(Projetos!K51=1,Técnicos!$F$2:$F$100,IF(Projetos!K51=2,Técnicos!$H$2:$H$100,Técnicos!$J$2:$J$100)),,0,1))</f>
        <v/>
      </c>
      <c r="F52" s="15" t="str" cm="1">
        <f t="array" ref="F52">IF(OR($B52="",F$2=""),"",Projetos!$K51/_xlfn.XLOOKUP(F$2,Técnicos!$A$2:$A$100,IF(Projetos!L51=1,Técnicos!$F$2:$F$100,IF(Projetos!L51=2,Técnicos!$H$2:$H$100,Técnicos!$J$2:$J$100)),,0,1))</f>
        <v/>
      </c>
      <c r="G52" s="15" t="str" cm="1">
        <f t="array" ref="G52">IF(OR($B52="",G$2=""),"",Projetos!$K51/_xlfn.XLOOKUP(G$2,Técnicos!$A$2:$A$100,IF(Projetos!M51=1,Técnicos!$F$2:$F$100,IF(Projetos!M51=2,Técnicos!$H$2:$H$100,Técnicos!$J$2:$J$100)),,0,1))</f>
        <v/>
      </c>
      <c r="H52" s="15" t="str" cm="1">
        <f t="array" ref="H52">IF(OR($B52="",H$2=""),"",Projetos!$K51/_xlfn.XLOOKUP(H$2,Técnicos!$A$2:$A$100,IF(Projetos!N51=1,Técnicos!$F$2:$F$100,IF(Projetos!N51=2,Técnicos!$H$2:$H$100,Técnicos!$J$2:$J$100)),,0,1))</f>
        <v/>
      </c>
      <c r="I52" s="15" t="str" cm="1">
        <f t="array" ref="I52">IF(OR($B52="",I$2=""),"",Projetos!$K51/_xlfn.XLOOKUP(I$2,Técnicos!$A$2:$A$100,IF(Projetos!O51=1,Técnicos!$F$2:$F$100,IF(Projetos!O51=2,Técnicos!$H$2:$H$100,Técnicos!$J$2:$J$100)),,0,1))</f>
        <v/>
      </c>
      <c r="J52" s="15" t="str" cm="1">
        <f t="array" ref="J52">IF(OR($B52="",J$2=""),"",Projetos!$K51/_xlfn.XLOOKUP(J$2,Técnicos!$A$2:$A$100,IF(Projetos!P51=1,Técnicos!$F$2:$F$100,IF(Projetos!P51=2,Técnicos!$H$2:$H$100,Técnicos!$J$2:$J$100)),,0,1))</f>
        <v/>
      </c>
      <c r="K52" s="15" t="str" cm="1">
        <f t="array" ref="K52">IF(OR($B52="",K$2=""),"",Projetos!$K51/_xlfn.XLOOKUP(K$2,Técnicos!$A$2:$A$100,IF(Projetos!Q51=1,Técnicos!$F$2:$F$100,IF(Projetos!Q51=2,Técnicos!$H$2:$H$100,Técnicos!$J$2:$J$100)),,0,1))</f>
        <v/>
      </c>
      <c r="L52" s="15" t="str" cm="1">
        <f t="array" ref="L52">IF(OR($B52="",L$2=""),"",Projetos!$K51/_xlfn.XLOOKUP(L$2,Técnicos!$A$2:$A$100,IF(Projetos!R51=1,Técnicos!$F$2:$F$100,IF(Projetos!R51=2,Técnicos!$H$2:$H$100,Técnicos!$J$2:$J$100)),,0,1))</f>
        <v/>
      </c>
      <c r="M52" s="15" t="str" cm="1">
        <f t="array" ref="M52">IF(OR($B52="",M$2=""),"",Projetos!$K51/_xlfn.XLOOKUP(M$2,Técnicos!$A$2:$A$100,IF(Projetos!S51=1,Técnicos!$F$2:$F$100,IF(Projetos!S51=2,Técnicos!$H$2:$H$100,Técnicos!$J$2:$J$100)),,0,1))</f>
        <v/>
      </c>
      <c r="N52" s="15" t="str" cm="1">
        <f t="array" ref="N52">IF(OR($B52="",N$2=""),"",Projetos!$K51/_xlfn.XLOOKUP(N$2,Técnicos!$A$2:$A$100,IF(Projetos!T51=1,Técnicos!$F$2:$F$100,IF(Projetos!T51=2,Técnicos!$H$2:$H$100,Técnicos!$J$2:$J$100)),,0,1))</f>
        <v/>
      </c>
      <c r="O52" s="15" t="str" cm="1">
        <f t="array" ref="O52">IF(OR($B52="",O$2=""),"",Projetos!$K51/_xlfn.XLOOKUP(O$2,Técnicos!$A$2:$A$100,IF(Projetos!U51=1,Técnicos!$F$2:$F$100,IF(Projetos!U51=2,Técnicos!$H$2:$H$100,Técnicos!$J$2:$J$100)),,0,1))</f>
        <v/>
      </c>
      <c r="P52" s="15" t="str" cm="1">
        <f t="array" ref="P52">IF(OR($B52="",P$2=""),"",Projetos!$K51/_xlfn.XLOOKUP(P$2,Técnicos!$A$2:$A$100,IF(Projetos!V51=1,Técnicos!$F$2:$F$100,IF(Projetos!V51=2,Técnicos!$H$2:$H$100,Técnicos!$J$2:$J$100)),,0,1))</f>
        <v/>
      </c>
      <c r="Q52" s="15" t="str" cm="1">
        <f t="array" ref="Q52">IF(OR($B52="",Q$2=""),"",Projetos!$K51/_xlfn.XLOOKUP(Q$2,Técnicos!$A$2:$A$100,IF(Projetos!W51=1,Técnicos!$F$2:$F$100,IF(Projetos!W51=2,Técnicos!$H$2:$H$100,Técnicos!$J$2:$J$100)),,0,1))</f>
        <v/>
      </c>
      <c r="R52" s="15" t="str" cm="1">
        <f t="array" ref="R52">IF(OR($B52="",R$2=""),"",Projetos!$K51/_xlfn.XLOOKUP(R$2,Técnicos!$A$2:$A$100,IF(Projetos!X51=1,Técnicos!$F$2:$F$100,IF(Projetos!X51=2,Técnicos!$H$2:$H$100,Técnicos!$J$2:$J$100)),,0,1))</f>
        <v/>
      </c>
      <c r="S52" s="15" t="str" cm="1">
        <f t="array" ref="S52">IF(OR($B52="",S$2=""),"",Projetos!$K51/_xlfn.XLOOKUP(S$2,Técnicos!$A$2:$A$100,IF(Projetos!Y51=1,Técnicos!$F$2:$F$100,IF(Projetos!Y51=2,Técnicos!$H$2:$H$100,Técnicos!$J$2:$J$100)),,0,1))</f>
        <v/>
      </c>
      <c r="T52" s="15" t="str" cm="1">
        <f t="array" ref="T52">IF(OR($B52="",T$2=""),"",Projetos!$K51/_xlfn.XLOOKUP(T$2,Técnicos!$A$2:$A$100,IF(Projetos!Z51=1,Técnicos!$F$2:$F$100,IF(Projetos!Z51=2,Técnicos!$H$2:$H$100,Técnicos!$J$2:$J$100)),,0,1))</f>
        <v/>
      </c>
      <c r="U52" s="15" t="str" cm="1">
        <f t="array" ref="U52">IF(OR($B52="",U$2=""),"",Projetos!$K51/_xlfn.XLOOKUP(U$2,Técnicos!$A$2:$A$100,IF(Projetos!AA51=1,Técnicos!$F$2:$F$100,IF(Projetos!AA51=2,Técnicos!$H$2:$H$100,Técnicos!$J$2:$J$100)),,0,1))</f>
        <v/>
      </c>
      <c r="V52" s="15" t="str" cm="1">
        <f t="array" ref="V52">IF(OR($B52="",V$2=""),"",Projetos!$K51/_xlfn.XLOOKUP(V$2,Técnicos!$A$2:$A$100,IF(Projetos!AB51=1,Técnicos!$F$2:$F$100,IF(Projetos!AB51=2,Técnicos!$H$2:$H$100,Técnicos!$J$2:$J$100)),,0,1))</f>
        <v/>
      </c>
      <c r="W52" s="15" t="str" cm="1">
        <f t="array" ref="W52">IF(OR($B52="",W$2=""),"",Projetos!$K51/_xlfn.XLOOKUP(W$2,Técnicos!$A$2:$A$100,IF(Projetos!AC51=1,Técnicos!$F$2:$F$100,IF(Projetos!AC51=2,Técnicos!$H$2:$H$100,Técnicos!$J$2:$J$100)),,0,1))</f>
        <v/>
      </c>
      <c r="X52" s="15" t="str" cm="1">
        <f t="array" ref="X52">IF(OR($B52="",X$2=""),"",Projetos!$K51/_xlfn.XLOOKUP(X$2,Técnicos!$A$2:$A$100,IF(Projetos!AD51=1,Técnicos!$F$2:$F$100,IF(Projetos!AD51=2,Técnicos!$H$2:$H$100,Técnicos!$J$2:$J$100)),,0,1))</f>
        <v/>
      </c>
      <c r="Y52" s="15" t="str" cm="1">
        <f t="array" ref="Y52">IF(OR($B52="",Y$2=""),"",Projetos!$K51/_xlfn.XLOOKUP(Y$2,Técnicos!$A$2:$A$100,IF(Projetos!AE51=1,Técnicos!$F$2:$F$100,IF(Projetos!AE51=2,Técnicos!$H$2:$H$100,Técnicos!$J$2:$J$100)),,0,1))</f>
        <v/>
      </c>
      <c r="Z52" s="15" t="str" cm="1">
        <f t="array" ref="Z52">IF(OR($B52="",Z$2=""),"",Projetos!$K51/_xlfn.XLOOKUP(Z$2,Técnicos!$A$2:$A$100,IF(Projetos!AF51=1,Técnicos!$F$2:$F$100,IF(Projetos!AF51=2,Técnicos!$H$2:$H$100,Técnicos!$J$2:$J$100)),,0,1))</f>
        <v/>
      </c>
      <c r="AA52" s="15" t="str" cm="1">
        <f t="array" ref="AA52">IF(OR($B52="",AA$2=""),"",Projetos!$K51/_xlfn.XLOOKUP(AA$2,Técnicos!$A$2:$A$100,IF(Projetos!AG51=1,Técnicos!$F$2:$F$100,IF(Projetos!AG51=2,Técnicos!$H$2:$H$100,Técnicos!$J$2:$J$100)),,0,1))</f>
        <v/>
      </c>
      <c r="AB52" s="15" t="str" cm="1">
        <f t="array" ref="AB52">IF(OR($B52="",AB$2=""),"",Projetos!$K51/_xlfn.XLOOKUP(AB$2,Técnicos!$A$2:$A$100,IF(Projetos!AH51=1,Técnicos!$F$2:$F$100,IF(Projetos!AH51=2,Técnicos!$H$2:$H$100,Técnicos!$J$2:$J$100)),,0,1))</f>
        <v/>
      </c>
      <c r="AC52" s="15" t="str" cm="1">
        <f t="array" ref="AC52">IF(OR($B52="",AC$2=""),"",Projetos!$K51/_xlfn.XLOOKUP(AC$2,Técnicos!$A$2:$A$100,IF(Projetos!AI51=1,Técnicos!$F$2:$F$100,IF(Projetos!AI51=2,Técnicos!$H$2:$H$100,Técnicos!$J$2:$J$100)),,0,1))</f>
        <v/>
      </c>
      <c r="AD52" s="15" t="str" cm="1">
        <f t="array" ref="AD52">IF(OR($B52="",AD$2=""),"",Projetos!$K51/_xlfn.XLOOKUP(AD$2,Técnicos!$A$2:$A$100,IF(Projetos!AJ51=1,Técnicos!$F$2:$F$100,IF(Projetos!AJ51=2,Técnicos!$H$2:$H$100,Técnicos!$J$2:$J$100)),,0,1))</f>
        <v/>
      </c>
      <c r="AE52" s="15" t="str" cm="1">
        <f t="array" ref="AE52">IF(OR($B52="",AE$2=""),"",Projetos!$K51/_xlfn.XLOOKUP(AE$2,Técnicos!$A$2:$A$100,IF(Projetos!AK51=1,Técnicos!$F$2:$F$100,IF(Projetos!AK51=2,Técnicos!$H$2:$H$100,Técnicos!$J$2:$J$100)),,0,1))</f>
        <v/>
      </c>
      <c r="AF52" s="15" t="str" cm="1">
        <f t="array" ref="AF52">IF(OR($B52="",AF$2=""),"",Projetos!$K51/_xlfn.XLOOKUP(AF$2,Técnicos!$A$2:$A$100,IF(Projetos!AL51=1,Técnicos!$F$2:$F$100,IF(Projetos!AL51=2,Técnicos!$H$2:$H$100,Técnicos!$J$2:$J$100)),,0,1))</f>
        <v/>
      </c>
      <c r="AG52" s="15" t="str" cm="1">
        <f t="array" ref="AG52">IF(OR($B52="",AG$2=""),"",Projetos!$K51/_xlfn.XLOOKUP(AG$2,Técnicos!$A$2:$A$100,IF(Projetos!AM51=1,Técnicos!$F$2:$F$100,IF(Projetos!AM51=2,Técnicos!$H$2:$H$100,Técnicos!$J$2:$J$100)),,0,1))</f>
        <v/>
      </c>
      <c r="AH52" s="15" t="str" cm="1">
        <f t="array" ref="AH52">IF(OR($B52="",AH$2=""),"",Projetos!$K51/_xlfn.XLOOKUP(AH$2,Técnicos!$A$2:$A$100,IF(Projetos!AN51=1,Técnicos!$F$2:$F$100,IF(Projetos!AN51=2,Técnicos!$H$2:$H$100,Técnicos!$J$2:$J$100)),,0,1))</f>
        <v/>
      </c>
      <c r="AI52" s="15" t="str" cm="1">
        <f t="array" ref="AI52">IF(OR($B52="",AI$2=""),"",Projetos!$K51/_xlfn.XLOOKUP(AI$2,Técnicos!$A$2:$A$100,IF(Projetos!AO51=1,Técnicos!$F$2:$F$100,IF(Projetos!AO51=2,Técnicos!$H$2:$H$100,Técnicos!$J$2:$J$100)),,0,1))</f>
        <v/>
      </c>
      <c r="AJ52" s="15" t="str" cm="1">
        <f t="array" ref="AJ52">IF(OR($B52="",AJ$2=""),"",Projetos!$K51/_xlfn.XLOOKUP(AJ$2,Técnicos!$A$2:$A$100,IF(Projetos!AP51=1,Técnicos!$F$2:$F$100,IF(Projetos!AP51=2,Técnicos!$H$2:$H$100,Técnicos!$J$2:$J$100)),,0,1))</f>
        <v/>
      </c>
      <c r="AK52" s="15" t="str" cm="1">
        <f t="array" ref="AK52">IF(OR($B52="",AK$2=""),"",Projetos!$K51/_xlfn.XLOOKUP(AK$2,Técnicos!$A$2:$A$100,IF(Projetos!AQ51=1,Técnicos!$F$2:$F$100,IF(Projetos!AQ51=2,Técnicos!$H$2:$H$100,Técnicos!$J$2:$J$100)),,0,1))</f>
        <v/>
      </c>
      <c r="AL52" s="15" t="str" cm="1">
        <f t="array" ref="AL52">IF(OR($B52="",AL$2=""),"",Projetos!$K51*_xlfn.XLOOKUP(AL$2,Técnicos!$A$2:$A$100,IF(Projetos!AR51=1,Técnicos!$F$2:$F$100,IF(Projetos!AR51=2,Técnicos!$H$2:$H$100,Técnicos!$J$2:$J$100)),,0,1))</f>
        <v/>
      </c>
      <c r="AM52" s="15" t="str" cm="1">
        <f t="array" ref="AM52">IF(OR($B52="",AM$2=""),"",Projetos!$K51*_xlfn.XLOOKUP(AM$2,Técnicos!$A$2:$A$100,IF(Projetos!AS51=1,Técnicos!$F$2:$F$100,IF(Projetos!AS51=2,Técnicos!$H$2:$H$100,Técnicos!$J$2:$J$100)),,0,1))</f>
        <v/>
      </c>
      <c r="AN52" s="15" t="str" cm="1">
        <f t="array" ref="AN52">IF(OR($B52="",AN$2=""),"",Projetos!$K51*_xlfn.XLOOKUP(AN$2,Técnicos!$A$2:$A$100,IF(Projetos!AT51=1,Técnicos!$F$2:$F$100,IF(Projetos!AT51=2,Técnicos!$H$2:$H$100,Técnicos!$J$2:$J$100)),,0,1))</f>
        <v/>
      </c>
      <c r="AO52" s="15" t="str" cm="1">
        <f t="array" ref="AO52">IF(OR($B52="",AO$2=""),"",Projetos!$K51*_xlfn.XLOOKUP(AO$2,Técnicos!$A$2:$A$100,IF(Projetos!AU51=1,Técnicos!$F$2:$F$100,IF(Projetos!AU51=2,Técnicos!$H$2:$H$100,Técnicos!$J$2:$J$100)),,0,1))</f>
        <v/>
      </c>
      <c r="AP52" s="15" t="str" cm="1">
        <f t="array" ref="AP52">IF(OR($B52="",AP$2=""),"",Projetos!$K51*_xlfn.XLOOKUP(AP$2,Técnicos!$A$2:$A$100,IF(Projetos!AV51=1,Técnicos!$F$2:$F$100,IF(Projetos!AV51=2,Técnicos!$H$2:$H$100,Técnicos!$J$2:$J$100)),,0,1))</f>
        <v/>
      </c>
      <c r="AQ52" s="15" t="str" cm="1">
        <f t="array" ref="AQ52">IF(OR($B52="",AQ$2=""),"",Projetos!$K51*_xlfn.XLOOKUP(AQ$2,Técnicos!$A$2:$A$100,IF(Projetos!AW51=1,Técnicos!$F$2:$F$100,IF(Projetos!AW51=2,Técnicos!$H$2:$H$100,Técnicos!$J$2:$J$100)),,0,1))</f>
        <v/>
      </c>
      <c r="AR52" s="15" t="str" cm="1">
        <f t="array" ref="AR52">IF(OR($B52="",AR$2=""),"",Projetos!$K51*_xlfn.XLOOKUP(AR$2,Técnicos!$A$2:$A$100,IF(Projetos!AX51=1,Técnicos!$F$2:$F$100,IF(Projetos!AX51=2,Técnicos!$H$2:$H$100,Técnicos!$J$2:$J$100)),,0,1))</f>
        <v/>
      </c>
      <c r="AS52" s="15" t="str" cm="1">
        <f t="array" ref="AS52">IF(OR($B52="",AS$2=""),"",Projetos!$K51*_xlfn.XLOOKUP(AS$2,Técnicos!$A$2:$A$100,IF(Projetos!AY51=1,Técnicos!$F$2:$F$100,IF(Projetos!AY51=2,Técnicos!$H$2:$H$100,Técnicos!$J$2:$J$100)),,0,1))</f>
        <v/>
      </c>
      <c r="AT52" s="15" t="str" cm="1">
        <f t="array" ref="AT52">IF(OR($B52="",AT$2=""),"",Projetos!$K51*_xlfn.XLOOKUP(AT$2,Técnicos!$A$2:$A$100,IF(Projetos!AZ51=1,Técnicos!$F$2:$F$100,IF(Projetos!AZ51=2,Técnicos!$H$2:$H$100,Técnicos!$J$2:$J$100)),,0,1))</f>
        <v/>
      </c>
      <c r="AU52" s="15" t="str" cm="1">
        <f t="array" ref="AU52">IF(OR($B52="",AU$2=""),"",Projetos!$K51*_xlfn.XLOOKUP(AU$2,Técnicos!$A$2:$A$100,IF(Projetos!BA51=1,Técnicos!$F$2:$F$100,IF(Projetos!BA51=2,Técnicos!$H$2:$H$100,Técnicos!$J$2:$J$100)),,0,1))</f>
        <v/>
      </c>
      <c r="AV52" s="15" t="str" cm="1">
        <f t="array" ref="AV52">IF(OR($B52="",AV$2=""),"",Projetos!$K51*_xlfn.XLOOKUP(AV$2,Técnicos!$A$2:$A$100,IF(Projetos!BB51=1,Técnicos!$F$2:$F$100,IF(Projetos!BB51=2,Técnicos!$H$2:$H$100,Técnicos!$J$2:$J$100)),,0,1))</f>
        <v/>
      </c>
      <c r="AW52" s="15" t="str" cm="1">
        <f t="array" ref="AW52">IF(OR($B52="",AW$2=""),"",Projetos!$K51*_xlfn.XLOOKUP(AW$2,Técnicos!$A$2:$A$100,IF(Projetos!BC51=1,Técnicos!$F$2:$F$100,IF(Projetos!BC51=2,Técnicos!$H$2:$H$100,Técnicos!$J$2:$J$100)),,0,1))</f>
        <v/>
      </c>
      <c r="AX52" s="15" t="str" cm="1">
        <f t="array" ref="AX52">IF(OR($B52="",AX$2=""),"",Projetos!$K51*_xlfn.XLOOKUP(AX$2,Técnicos!$A$2:$A$100,IF(Projetos!BD51=1,Técnicos!$F$2:$F$100,IF(Projetos!BD51=2,Técnicos!$H$2:$H$100,Técnicos!$J$2:$J$100)),,0,1))</f>
        <v/>
      </c>
      <c r="AY52" s="15" t="str" cm="1">
        <f t="array" ref="AY52">IF(OR($B52="",AY$2=""),"",Projetos!$K51*_xlfn.XLOOKUP(AY$2,Técnicos!$A$2:$A$100,IF(Projetos!BE51=1,Técnicos!$F$2:$F$100,IF(Projetos!BE51=2,Técnicos!$H$2:$H$100,Técnicos!$J$2:$J$100)),,0,1))</f>
        <v/>
      </c>
      <c r="AZ52" s="15" t="str" cm="1">
        <f t="array" ref="AZ52">IF(OR($B52="",AZ$2=""),"",Projetos!$K51*_xlfn.XLOOKUP(AZ$2,Técnicos!$A$2:$A$100,IF(Projetos!BF51=1,Técnicos!$F$2:$F$100,IF(Projetos!BF51=2,Técnicos!$H$2:$H$100,Técnicos!$J$2:$J$100)),,0,1))</f>
        <v/>
      </c>
      <c r="BA52" s="15" t="str" cm="1">
        <f t="array" ref="BA52">IF(OR($B52="",BA$2=""),"",Projetos!$K51*_xlfn.XLOOKUP(BA$2,Técnicos!$A$2:$A$100,IF(Projetos!BG51=1,Técnicos!$F$2:$F$100,IF(Projetos!BG51=2,Técnicos!$H$2:$H$100,Técnicos!$J$2:$J$100)),,0,1))</f>
        <v/>
      </c>
      <c r="BB52" s="15" t="str" cm="1">
        <f t="array" ref="BB52">IF(OR($B52="",BB$2=""),"",Projetos!$K51*_xlfn.XLOOKUP(BB$2,Técnicos!$A$2:$A$100,IF(Projetos!BH51=1,Técnicos!$F$2:$F$100,IF(Projetos!BH51=2,Técnicos!$H$2:$H$100,Técnicos!$J$2:$J$100)),,0,1))</f>
        <v/>
      </c>
      <c r="BC52" s="15" t="str" cm="1">
        <f t="array" ref="BC52">IF(OR($B52="",BC$2=""),"",Projetos!$K51*_xlfn.XLOOKUP(BC$2,Técnicos!$A$2:$A$100,IF(Projetos!BI51=1,Técnicos!$F$2:$F$100,IF(Projetos!BI51=2,Técnicos!$H$2:$H$100,Técnicos!$J$2:$J$100)),,0,1))</f>
        <v/>
      </c>
      <c r="BD52" s="15" t="str" cm="1">
        <f t="array" ref="BD52">IF(OR($B52="",BD$2=""),"",Projetos!$K51*_xlfn.XLOOKUP(BD$2,Técnicos!$A$2:$A$100,IF(Projetos!BJ51=1,Técnicos!$F$2:$F$100,IF(Projetos!BJ51=2,Técnicos!$H$2:$H$100,Técnicos!$J$2:$J$100)),,0,1))</f>
        <v/>
      </c>
      <c r="BE52" s="15" t="str" cm="1">
        <f t="array" ref="BE52">IF(OR($B52="",BE$2=""),"",Projetos!$K51*_xlfn.XLOOKUP(BE$2,Técnicos!$A$2:$A$100,IF(Projetos!BK51=1,Técnicos!$F$2:$F$100,IF(Projetos!BK51=2,Técnicos!$H$2:$H$100,Técnicos!$J$2:$J$100)),,0,1))</f>
        <v/>
      </c>
      <c r="BF52" s="15" t="str" cm="1">
        <f t="array" ref="BF52">IF(OR($B52="",BF$2=""),"",Projetos!$K51*_xlfn.XLOOKUP(BF$2,Técnicos!$A$2:$A$100,IF(Projetos!BL51=1,Técnicos!$F$2:$F$100,IF(Projetos!BL51=2,Técnicos!$H$2:$H$100,Técnicos!$J$2:$J$100)),,0,1))</f>
        <v/>
      </c>
      <c r="BG52" s="15" t="str" cm="1">
        <f t="array" ref="BG52">IF(OR($B52="",BG$2=""),"",Projetos!$K51*_xlfn.XLOOKUP(BG$2,Técnicos!$A$2:$A$100,IF(Projetos!BM51=1,Técnicos!$F$2:$F$100,IF(Projetos!BM51=2,Técnicos!$H$2:$H$100,Técnicos!$J$2:$J$100)),,0,1))</f>
        <v/>
      </c>
      <c r="BH52" s="15" t="str" cm="1">
        <f t="array" ref="BH52">IF(OR($B52="",BH$2=""),"",Projetos!$K51*_xlfn.XLOOKUP(BH$2,Técnicos!$A$2:$A$100,IF(Projetos!BN51=1,Técnicos!$F$2:$F$100,IF(Projetos!BN51=2,Técnicos!$H$2:$H$100,Técnicos!$J$2:$J$100)),,0,1))</f>
        <v/>
      </c>
      <c r="BI52" s="15" t="str" cm="1">
        <f t="array" ref="BI52">IF(OR($B52="",BI$2=""),"",Projetos!$K51*_xlfn.XLOOKUP(BI$2,Técnicos!$A$2:$A$100,IF(Projetos!BO51=1,Técnicos!$F$2:$F$100,IF(Projetos!BO51=2,Técnicos!$H$2:$H$100,Técnicos!$J$2:$J$100)),,0,1))</f>
        <v/>
      </c>
      <c r="BJ52" s="15" t="str" cm="1">
        <f t="array" ref="BJ52">IF(OR($B52="",BJ$2=""),"",Projetos!$K51*_xlfn.XLOOKUP(BJ$2,Técnicos!$A$2:$A$100,IF(Projetos!BP51=1,Técnicos!$F$2:$F$100,IF(Projetos!BP51=2,Técnicos!$H$2:$H$100,Técnicos!$J$2:$J$100)),,0,1))</f>
        <v/>
      </c>
      <c r="BK52" s="15" t="str" cm="1">
        <f t="array" ref="BK52">IF(OR($B52="",BK$2=""),"",Projetos!$K51*_xlfn.XLOOKUP(BK$2,Técnicos!$A$2:$A$100,IF(Projetos!BQ51=1,Técnicos!$F$2:$F$100,IF(Projetos!BQ51=2,Técnicos!$H$2:$H$100,Técnicos!$J$2:$J$100)),,0,1))</f>
        <v/>
      </c>
      <c r="BL52" s="15" t="str" cm="1">
        <f t="array" ref="BL52">IF(OR($B52="",BL$2=""),"",Projetos!$K51*_xlfn.XLOOKUP(BL$2,Técnicos!$A$2:$A$100,IF(Projetos!BR51=1,Técnicos!$F$2:$F$100,IF(Projetos!BR51=2,Técnicos!$H$2:$H$100,Técnicos!$J$2:$J$100)),,0,1))</f>
        <v/>
      </c>
      <c r="BM52" s="15" t="str" cm="1">
        <f t="array" ref="BM52">IF(OR($B52="",BM$2=""),"",Projetos!$K51*_xlfn.XLOOKUP(BM$2,Técnicos!$A$2:$A$100,IF(Projetos!BS51=1,Técnicos!$F$2:$F$100,IF(Projetos!BS51=2,Técnicos!$H$2:$H$100,Técnicos!$J$2:$J$100)),,0,1))</f>
        <v/>
      </c>
      <c r="BN52" s="15" t="str" cm="1">
        <f t="array" ref="BN52">IF(OR($B52="",BN$2=""),"",Projetos!$K51*_xlfn.XLOOKUP(BN$2,Técnicos!$A$2:$A$100,IF(Projetos!BT51=1,Técnicos!$F$2:$F$100,IF(Projetos!BT51=2,Técnicos!$H$2:$H$100,Técnicos!$J$2:$J$100)),,0,1))</f>
        <v/>
      </c>
      <c r="BO52" s="15" t="str" cm="1">
        <f t="array" ref="BO52">IF(OR($B52="",BO$2=""),"",Projetos!$K51*_xlfn.XLOOKUP(BO$2,Técnicos!$A$2:$A$100,IF(Projetos!BU51=1,Técnicos!$F$2:$F$100,IF(Projetos!BU51=2,Técnicos!$H$2:$H$100,Técnicos!$J$2:$J$100)),,0,1))</f>
        <v/>
      </c>
      <c r="BP52" s="15" t="str" cm="1">
        <f t="array" ref="BP52">IF(OR($B52="",BP$2=""),"",Projetos!$K51*_xlfn.XLOOKUP(BP$2,Técnicos!$A$2:$A$100,IF(Projetos!BV51=1,Técnicos!$F$2:$F$100,IF(Projetos!BV51=2,Técnicos!$H$2:$H$100,Técnicos!$J$2:$J$100)),,0,1))</f>
        <v/>
      </c>
      <c r="BQ52" s="15" t="str" cm="1">
        <f t="array" ref="BQ52">IF(OR($B52="",BQ$2=""),"",Projetos!$K51*_xlfn.XLOOKUP(BQ$2,Técnicos!$A$2:$A$100,IF(Projetos!BW51=1,Técnicos!$F$2:$F$100,IF(Projetos!BW51=2,Técnicos!$H$2:$H$100,Técnicos!$J$2:$J$100)),,0,1))</f>
        <v/>
      </c>
    </row>
    <row r="53" spans="3:69" x14ac:dyDescent="0.3">
      <c r="C53" s="15" t="str" cm="1">
        <f t="array" ref="C53">IF(OR($B53="",C$2=""),"",Projetos!$K52/_xlfn.XLOOKUP(C$2,Técnicos!$A$2:$A$100,IF(Projetos!I52=1,Técnicos!$F$2:$F$100,IF(Projetos!I52=2,Técnicos!$H$2:$H$100,Técnicos!$J$2:$J$100)),,0,1))</f>
        <v/>
      </c>
      <c r="D53" s="15" t="str" cm="1">
        <f t="array" ref="D53">IF(OR($B53="",D$2=""),"",Projetos!$K52/_xlfn.XLOOKUP(D$2,Técnicos!$A$2:$A$100,IF(Projetos!J52=1,Técnicos!$F$2:$F$100,IF(Projetos!J52=2,Técnicos!$H$2:$H$100,Técnicos!$J$2:$J$100)),,0,1))</f>
        <v/>
      </c>
      <c r="E53" s="15" t="str" cm="1">
        <f t="array" ref="E53">IF(OR($B53="",E$2=""),"",Projetos!$K52/_xlfn.XLOOKUP(E$2,Técnicos!$A$2:$A$100,IF(Projetos!K52=1,Técnicos!$F$2:$F$100,IF(Projetos!K52=2,Técnicos!$H$2:$H$100,Técnicos!$J$2:$J$100)),,0,1))</f>
        <v/>
      </c>
      <c r="F53" s="15" t="str" cm="1">
        <f t="array" ref="F53">IF(OR($B53="",F$2=""),"",Projetos!$K52/_xlfn.XLOOKUP(F$2,Técnicos!$A$2:$A$100,IF(Projetos!L52=1,Técnicos!$F$2:$F$100,IF(Projetos!L52=2,Técnicos!$H$2:$H$100,Técnicos!$J$2:$J$100)),,0,1))</f>
        <v/>
      </c>
      <c r="G53" s="15" t="str" cm="1">
        <f t="array" ref="G53">IF(OR($B53="",G$2=""),"",Projetos!$K52/_xlfn.XLOOKUP(G$2,Técnicos!$A$2:$A$100,IF(Projetos!M52=1,Técnicos!$F$2:$F$100,IF(Projetos!M52=2,Técnicos!$H$2:$H$100,Técnicos!$J$2:$J$100)),,0,1))</f>
        <v/>
      </c>
      <c r="H53" s="15" t="str" cm="1">
        <f t="array" ref="H53">IF(OR($B53="",H$2=""),"",Projetos!$K52/_xlfn.XLOOKUP(H$2,Técnicos!$A$2:$A$100,IF(Projetos!N52=1,Técnicos!$F$2:$F$100,IF(Projetos!N52=2,Técnicos!$H$2:$H$100,Técnicos!$J$2:$J$100)),,0,1))</f>
        <v/>
      </c>
      <c r="I53" s="15" t="str" cm="1">
        <f t="array" ref="I53">IF(OR($B53="",I$2=""),"",Projetos!$K52/_xlfn.XLOOKUP(I$2,Técnicos!$A$2:$A$100,IF(Projetos!O52=1,Técnicos!$F$2:$F$100,IF(Projetos!O52=2,Técnicos!$H$2:$H$100,Técnicos!$J$2:$J$100)),,0,1))</f>
        <v/>
      </c>
      <c r="J53" s="15" t="str" cm="1">
        <f t="array" ref="J53">IF(OR($B53="",J$2=""),"",Projetos!$K52/_xlfn.XLOOKUP(J$2,Técnicos!$A$2:$A$100,IF(Projetos!P52=1,Técnicos!$F$2:$F$100,IF(Projetos!P52=2,Técnicos!$H$2:$H$100,Técnicos!$J$2:$J$100)),,0,1))</f>
        <v/>
      </c>
      <c r="K53" s="15" t="str" cm="1">
        <f t="array" ref="K53">IF(OR($B53="",K$2=""),"",Projetos!$K52/_xlfn.XLOOKUP(K$2,Técnicos!$A$2:$A$100,IF(Projetos!Q52=1,Técnicos!$F$2:$F$100,IF(Projetos!Q52=2,Técnicos!$H$2:$H$100,Técnicos!$J$2:$J$100)),,0,1))</f>
        <v/>
      </c>
      <c r="L53" s="15" t="str" cm="1">
        <f t="array" ref="L53">IF(OR($B53="",L$2=""),"",Projetos!$K52/_xlfn.XLOOKUP(L$2,Técnicos!$A$2:$A$100,IF(Projetos!R52=1,Técnicos!$F$2:$F$100,IF(Projetos!R52=2,Técnicos!$H$2:$H$100,Técnicos!$J$2:$J$100)),,0,1))</f>
        <v/>
      </c>
      <c r="M53" s="15" t="str" cm="1">
        <f t="array" ref="M53">IF(OR($B53="",M$2=""),"",Projetos!$K52/_xlfn.XLOOKUP(M$2,Técnicos!$A$2:$A$100,IF(Projetos!S52=1,Técnicos!$F$2:$F$100,IF(Projetos!S52=2,Técnicos!$H$2:$H$100,Técnicos!$J$2:$J$100)),,0,1))</f>
        <v/>
      </c>
      <c r="N53" s="15" t="str" cm="1">
        <f t="array" ref="N53">IF(OR($B53="",N$2=""),"",Projetos!$K52/_xlfn.XLOOKUP(N$2,Técnicos!$A$2:$A$100,IF(Projetos!T52=1,Técnicos!$F$2:$F$100,IF(Projetos!T52=2,Técnicos!$H$2:$H$100,Técnicos!$J$2:$J$100)),,0,1))</f>
        <v/>
      </c>
      <c r="O53" s="15" t="str" cm="1">
        <f t="array" ref="O53">IF(OR($B53="",O$2=""),"",Projetos!$K52/_xlfn.XLOOKUP(O$2,Técnicos!$A$2:$A$100,IF(Projetos!U52=1,Técnicos!$F$2:$F$100,IF(Projetos!U52=2,Técnicos!$H$2:$H$100,Técnicos!$J$2:$J$100)),,0,1))</f>
        <v/>
      </c>
      <c r="P53" s="15" t="str" cm="1">
        <f t="array" ref="P53">IF(OR($B53="",P$2=""),"",Projetos!$K52/_xlfn.XLOOKUP(P$2,Técnicos!$A$2:$A$100,IF(Projetos!V52=1,Técnicos!$F$2:$F$100,IF(Projetos!V52=2,Técnicos!$H$2:$H$100,Técnicos!$J$2:$J$100)),,0,1))</f>
        <v/>
      </c>
      <c r="Q53" s="15" t="str" cm="1">
        <f t="array" ref="Q53">IF(OR($B53="",Q$2=""),"",Projetos!$K52/_xlfn.XLOOKUP(Q$2,Técnicos!$A$2:$A$100,IF(Projetos!W52=1,Técnicos!$F$2:$F$100,IF(Projetos!W52=2,Técnicos!$H$2:$H$100,Técnicos!$J$2:$J$100)),,0,1))</f>
        <v/>
      </c>
      <c r="R53" s="15" t="str" cm="1">
        <f t="array" ref="R53">IF(OR($B53="",R$2=""),"",Projetos!$K52/_xlfn.XLOOKUP(R$2,Técnicos!$A$2:$A$100,IF(Projetos!X52=1,Técnicos!$F$2:$F$100,IF(Projetos!X52=2,Técnicos!$H$2:$H$100,Técnicos!$J$2:$J$100)),,0,1))</f>
        <v/>
      </c>
      <c r="S53" s="15" t="str" cm="1">
        <f t="array" ref="S53">IF(OR($B53="",S$2=""),"",Projetos!$K52/_xlfn.XLOOKUP(S$2,Técnicos!$A$2:$A$100,IF(Projetos!Y52=1,Técnicos!$F$2:$F$100,IF(Projetos!Y52=2,Técnicos!$H$2:$H$100,Técnicos!$J$2:$J$100)),,0,1))</f>
        <v/>
      </c>
      <c r="T53" s="15" t="str" cm="1">
        <f t="array" ref="T53">IF(OR($B53="",T$2=""),"",Projetos!$K52/_xlfn.XLOOKUP(T$2,Técnicos!$A$2:$A$100,IF(Projetos!Z52=1,Técnicos!$F$2:$F$100,IF(Projetos!Z52=2,Técnicos!$H$2:$H$100,Técnicos!$J$2:$J$100)),,0,1))</f>
        <v/>
      </c>
      <c r="U53" s="15" t="str" cm="1">
        <f t="array" ref="U53">IF(OR($B53="",U$2=""),"",Projetos!$K52/_xlfn.XLOOKUP(U$2,Técnicos!$A$2:$A$100,IF(Projetos!AA52=1,Técnicos!$F$2:$F$100,IF(Projetos!AA52=2,Técnicos!$H$2:$H$100,Técnicos!$J$2:$J$100)),,0,1))</f>
        <v/>
      </c>
      <c r="V53" s="15" t="str" cm="1">
        <f t="array" ref="V53">IF(OR($B53="",V$2=""),"",Projetos!$K52/_xlfn.XLOOKUP(V$2,Técnicos!$A$2:$A$100,IF(Projetos!AB52=1,Técnicos!$F$2:$F$100,IF(Projetos!AB52=2,Técnicos!$H$2:$H$100,Técnicos!$J$2:$J$100)),,0,1))</f>
        <v/>
      </c>
      <c r="W53" s="15" t="str" cm="1">
        <f t="array" ref="W53">IF(OR($B53="",W$2=""),"",Projetos!$K52/_xlfn.XLOOKUP(W$2,Técnicos!$A$2:$A$100,IF(Projetos!AC52=1,Técnicos!$F$2:$F$100,IF(Projetos!AC52=2,Técnicos!$H$2:$H$100,Técnicos!$J$2:$J$100)),,0,1))</f>
        <v/>
      </c>
      <c r="X53" s="15" t="str" cm="1">
        <f t="array" ref="X53">IF(OR($B53="",X$2=""),"",Projetos!$K52/_xlfn.XLOOKUP(X$2,Técnicos!$A$2:$A$100,IF(Projetos!AD52=1,Técnicos!$F$2:$F$100,IF(Projetos!AD52=2,Técnicos!$H$2:$H$100,Técnicos!$J$2:$J$100)),,0,1))</f>
        <v/>
      </c>
      <c r="Y53" s="15" t="str" cm="1">
        <f t="array" ref="Y53">IF(OR($B53="",Y$2=""),"",Projetos!$K52/_xlfn.XLOOKUP(Y$2,Técnicos!$A$2:$A$100,IF(Projetos!AE52=1,Técnicos!$F$2:$F$100,IF(Projetos!AE52=2,Técnicos!$H$2:$H$100,Técnicos!$J$2:$J$100)),,0,1))</f>
        <v/>
      </c>
      <c r="Z53" s="15" t="str" cm="1">
        <f t="array" ref="Z53">IF(OR($B53="",Z$2=""),"",Projetos!$K52/_xlfn.XLOOKUP(Z$2,Técnicos!$A$2:$A$100,IF(Projetos!AF52=1,Técnicos!$F$2:$F$100,IF(Projetos!AF52=2,Técnicos!$H$2:$H$100,Técnicos!$J$2:$J$100)),,0,1))</f>
        <v/>
      </c>
      <c r="AA53" s="15" t="str" cm="1">
        <f t="array" ref="AA53">IF(OR($B53="",AA$2=""),"",Projetos!$K52/_xlfn.XLOOKUP(AA$2,Técnicos!$A$2:$A$100,IF(Projetos!AG52=1,Técnicos!$F$2:$F$100,IF(Projetos!AG52=2,Técnicos!$H$2:$H$100,Técnicos!$J$2:$J$100)),,0,1))</f>
        <v/>
      </c>
      <c r="AB53" s="15" t="str" cm="1">
        <f t="array" ref="AB53">IF(OR($B53="",AB$2=""),"",Projetos!$K52/_xlfn.XLOOKUP(AB$2,Técnicos!$A$2:$A$100,IF(Projetos!AH52=1,Técnicos!$F$2:$F$100,IF(Projetos!AH52=2,Técnicos!$H$2:$H$100,Técnicos!$J$2:$J$100)),,0,1))</f>
        <v/>
      </c>
      <c r="AC53" s="15" t="str" cm="1">
        <f t="array" ref="AC53">IF(OR($B53="",AC$2=""),"",Projetos!$K52/_xlfn.XLOOKUP(AC$2,Técnicos!$A$2:$A$100,IF(Projetos!AI52=1,Técnicos!$F$2:$F$100,IF(Projetos!AI52=2,Técnicos!$H$2:$H$100,Técnicos!$J$2:$J$100)),,0,1))</f>
        <v/>
      </c>
      <c r="AD53" s="15" t="str" cm="1">
        <f t="array" ref="AD53">IF(OR($B53="",AD$2=""),"",Projetos!$K52/_xlfn.XLOOKUP(AD$2,Técnicos!$A$2:$A$100,IF(Projetos!AJ52=1,Técnicos!$F$2:$F$100,IF(Projetos!AJ52=2,Técnicos!$H$2:$H$100,Técnicos!$J$2:$J$100)),,0,1))</f>
        <v/>
      </c>
      <c r="AE53" s="15" t="str" cm="1">
        <f t="array" ref="AE53">IF(OR($B53="",AE$2=""),"",Projetos!$K52/_xlfn.XLOOKUP(AE$2,Técnicos!$A$2:$A$100,IF(Projetos!AK52=1,Técnicos!$F$2:$F$100,IF(Projetos!AK52=2,Técnicos!$H$2:$H$100,Técnicos!$J$2:$J$100)),,0,1))</f>
        <v/>
      </c>
      <c r="AF53" s="15" t="str" cm="1">
        <f t="array" ref="AF53">IF(OR($B53="",AF$2=""),"",Projetos!$K52/_xlfn.XLOOKUP(AF$2,Técnicos!$A$2:$A$100,IF(Projetos!AL52=1,Técnicos!$F$2:$F$100,IF(Projetos!AL52=2,Técnicos!$H$2:$H$100,Técnicos!$J$2:$J$100)),,0,1))</f>
        <v/>
      </c>
      <c r="AG53" s="15" t="str" cm="1">
        <f t="array" ref="AG53">IF(OR($B53="",AG$2=""),"",Projetos!$K52/_xlfn.XLOOKUP(AG$2,Técnicos!$A$2:$A$100,IF(Projetos!AM52=1,Técnicos!$F$2:$F$100,IF(Projetos!AM52=2,Técnicos!$H$2:$H$100,Técnicos!$J$2:$J$100)),,0,1))</f>
        <v/>
      </c>
      <c r="AH53" s="15" t="str" cm="1">
        <f t="array" ref="AH53">IF(OR($B53="",AH$2=""),"",Projetos!$K52/_xlfn.XLOOKUP(AH$2,Técnicos!$A$2:$A$100,IF(Projetos!AN52=1,Técnicos!$F$2:$F$100,IF(Projetos!AN52=2,Técnicos!$H$2:$H$100,Técnicos!$J$2:$J$100)),,0,1))</f>
        <v/>
      </c>
      <c r="AI53" s="15" t="str" cm="1">
        <f t="array" ref="AI53">IF(OR($B53="",AI$2=""),"",Projetos!$K52/_xlfn.XLOOKUP(AI$2,Técnicos!$A$2:$A$100,IF(Projetos!AO52=1,Técnicos!$F$2:$F$100,IF(Projetos!AO52=2,Técnicos!$H$2:$H$100,Técnicos!$J$2:$J$100)),,0,1))</f>
        <v/>
      </c>
      <c r="AJ53" s="15" t="str" cm="1">
        <f t="array" ref="AJ53">IF(OR($B53="",AJ$2=""),"",Projetos!$K52/_xlfn.XLOOKUP(AJ$2,Técnicos!$A$2:$A$100,IF(Projetos!AP52=1,Técnicos!$F$2:$F$100,IF(Projetos!AP52=2,Técnicos!$H$2:$H$100,Técnicos!$J$2:$J$100)),,0,1))</f>
        <v/>
      </c>
      <c r="AK53" s="15" t="str" cm="1">
        <f t="array" ref="AK53">IF(OR($B53="",AK$2=""),"",Projetos!$K52/_xlfn.XLOOKUP(AK$2,Técnicos!$A$2:$A$100,IF(Projetos!AQ52=1,Técnicos!$F$2:$F$100,IF(Projetos!AQ52=2,Técnicos!$H$2:$H$100,Técnicos!$J$2:$J$100)),,0,1))</f>
        <v/>
      </c>
      <c r="AL53" s="15" t="str" cm="1">
        <f t="array" ref="AL53">IF(OR($B53="",AL$2=""),"",Projetos!$K52*_xlfn.XLOOKUP(AL$2,Técnicos!$A$2:$A$100,IF(Projetos!AR52=1,Técnicos!$F$2:$F$100,IF(Projetos!AR52=2,Técnicos!$H$2:$H$100,Técnicos!$J$2:$J$100)),,0,1))</f>
        <v/>
      </c>
      <c r="AM53" s="15" t="str" cm="1">
        <f t="array" ref="AM53">IF(OR($B53="",AM$2=""),"",Projetos!$K52*_xlfn.XLOOKUP(AM$2,Técnicos!$A$2:$A$100,IF(Projetos!AS52=1,Técnicos!$F$2:$F$100,IF(Projetos!AS52=2,Técnicos!$H$2:$H$100,Técnicos!$J$2:$J$100)),,0,1))</f>
        <v/>
      </c>
      <c r="AN53" s="15" t="str" cm="1">
        <f t="array" ref="AN53">IF(OR($B53="",AN$2=""),"",Projetos!$K52*_xlfn.XLOOKUP(AN$2,Técnicos!$A$2:$A$100,IF(Projetos!AT52=1,Técnicos!$F$2:$F$100,IF(Projetos!AT52=2,Técnicos!$H$2:$H$100,Técnicos!$J$2:$J$100)),,0,1))</f>
        <v/>
      </c>
      <c r="AO53" s="15" t="str" cm="1">
        <f t="array" ref="AO53">IF(OR($B53="",AO$2=""),"",Projetos!$K52*_xlfn.XLOOKUP(AO$2,Técnicos!$A$2:$A$100,IF(Projetos!AU52=1,Técnicos!$F$2:$F$100,IF(Projetos!AU52=2,Técnicos!$H$2:$H$100,Técnicos!$J$2:$J$100)),,0,1))</f>
        <v/>
      </c>
      <c r="AP53" s="15" t="str" cm="1">
        <f t="array" ref="AP53">IF(OR($B53="",AP$2=""),"",Projetos!$K52*_xlfn.XLOOKUP(AP$2,Técnicos!$A$2:$A$100,IF(Projetos!AV52=1,Técnicos!$F$2:$F$100,IF(Projetos!AV52=2,Técnicos!$H$2:$H$100,Técnicos!$J$2:$J$100)),,0,1))</f>
        <v/>
      </c>
      <c r="AQ53" s="15" t="str" cm="1">
        <f t="array" ref="AQ53">IF(OR($B53="",AQ$2=""),"",Projetos!$K52*_xlfn.XLOOKUP(AQ$2,Técnicos!$A$2:$A$100,IF(Projetos!AW52=1,Técnicos!$F$2:$F$100,IF(Projetos!AW52=2,Técnicos!$H$2:$H$100,Técnicos!$J$2:$J$100)),,0,1))</f>
        <v/>
      </c>
      <c r="AR53" s="15" t="str" cm="1">
        <f t="array" ref="AR53">IF(OR($B53="",AR$2=""),"",Projetos!$K52*_xlfn.XLOOKUP(AR$2,Técnicos!$A$2:$A$100,IF(Projetos!AX52=1,Técnicos!$F$2:$F$100,IF(Projetos!AX52=2,Técnicos!$H$2:$H$100,Técnicos!$J$2:$J$100)),,0,1))</f>
        <v/>
      </c>
      <c r="AS53" s="15" t="str" cm="1">
        <f t="array" ref="AS53">IF(OR($B53="",AS$2=""),"",Projetos!$K52*_xlfn.XLOOKUP(AS$2,Técnicos!$A$2:$A$100,IF(Projetos!AY52=1,Técnicos!$F$2:$F$100,IF(Projetos!AY52=2,Técnicos!$H$2:$H$100,Técnicos!$J$2:$J$100)),,0,1))</f>
        <v/>
      </c>
      <c r="AT53" s="15" t="str" cm="1">
        <f t="array" ref="AT53">IF(OR($B53="",AT$2=""),"",Projetos!$K52*_xlfn.XLOOKUP(AT$2,Técnicos!$A$2:$A$100,IF(Projetos!AZ52=1,Técnicos!$F$2:$F$100,IF(Projetos!AZ52=2,Técnicos!$H$2:$H$100,Técnicos!$J$2:$J$100)),,0,1))</f>
        <v/>
      </c>
      <c r="AU53" s="15" t="str" cm="1">
        <f t="array" ref="AU53">IF(OR($B53="",AU$2=""),"",Projetos!$K52*_xlfn.XLOOKUP(AU$2,Técnicos!$A$2:$A$100,IF(Projetos!BA52=1,Técnicos!$F$2:$F$100,IF(Projetos!BA52=2,Técnicos!$H$2:$H$100,Técnicos!$J$2:$J$100)),,0,1))</f>
        <v/>
      </c>
      <c r="AV53" s="15" t="str" cm="1">
        <f t="array" ref="AV53">IF(OR($B53="",AV$2=""),"",Projetos!$K52*_xlfn.XLOOKUP(AV$2,Técnicos!$A$2:$A$100,IF(Projetos!BB52=1,Técnicos!$F$2:$F$100,IF(Projetos!BB52=2,Técnicos!$H$2:$H$100,Técnicos!$J$2:$J$100)),,0,1))</f>
        <v/>
      </c>
      <c r="AW53" s="15" t="str" cm="1">
        <f t="array" ref="AW53">IF(OR($B53="",AW$2=""),"",Projetos!$K52*_xlfn.XLOOKUP(AW$2,Técnicos!$A$2:$A$100,IF(Projetos!BC52=1,Técnicos!$F$2:$F$100,IF(Projetos!BC52=2,Técnicos!$H$2:$H$100,Técnicos!$J$2:$J$100)),,0,1))</f>
        <v/>
      </c>
      <c r="AX53" s="15" t="str" cm="1">
        <f t="array" ref="AX53">IF(OR($B53="",AX$2=""),"",Projetos!$K52*_xlfn.XLOOKUP(AX$2,Técnicos!$A$2:$A$100,IF(Projetos!BD52=1,Técnicos!$F$2:$F$100,IF(Projetos!BD52=2,Técnicos!$H$2:$H$100,Técnicos!$J$2:$J$100)),,0,1))</f>
        <v/>
      </c>
      <c r="AY53" s="15" t="str" cm="1">
        <f t="array" ref="AY53">IF(OR($B53="",AY$2=""),"",Projetos!$K52*_xlfn.XLOOKUP(AY$2,Técnicos!$A$2:$A$100,IF(Projetos!BE52=1,Técnicos!$F$2:$F$100,IF(Projetos!BE52=2,Técnicos!$H$2:$H$100,Técnicos!$J$2:$J$100)),,0,1))</f>
        <v/>
      </c>
      <c r="AZ53" s="15" t="str" cm="1">
        <f t="array" ref="AZ53">IF(OR($B53="",AZ$2=""),"",Projetos!$K52*_xlfn.XLOOKUP(AZ$2,Técnicos!$A$2:$A$100,IF(Projetos!BF52=1,Técnicos!$F$2:$F$100,IF(Projetos!BF52=2,Técnicos!$H$2:$H$100,Técnicos!$J$2:$J$100)),,0,1))</f>
        <v/>
      </c>
      <c r="BA53" s="15" t="str" cm="1">
        <f t="array" ref="BA53">IF(OR($B53="",BA$2=""),"",Projetos!$K52*_xlfn.XLOOKUP(BA$2,Técnicos!$A$2:$A$100,IF(Projetos!BG52=1,Técnicos!$F$2:$F$100,IF(Projetos!BG52=2,Técnicos!$H$2:$H$100,Técnicos!$J$2:$J$100)),,0,1))</f>
        <v/>
      </c>
      <c r="BB53" s="15" t="str" cm="1">
        <f t="array" ref="BB53">IF(OR($B53="",BB$2=""),"",Projetos!$K52*_xlfn.XLOOKUP(BB$2,Técnicos!$A$2:$A$100,IF(Projetos!BH52=1,Técnicos!$F$2:$F$100,IF(Projetos!BH52=2,Técnicos!$H$2:$H$100,Técnicos!$J$2:$J$100)),,0,1))</f>
        <v/>
      </c>
      <c r="BC53" s="15" t="str" cm="1">
        <f t="array" ref="BC53">IF(OR($B53="",BC$2=""),"",Projetos!$K52*_xlfn.XLOOKUP(BC$2,Técnicos!$A$2:$A$100,IF(Projetos!BI52=1,Técnicos!$F$2:$F$100,IF(Projetos!BI52=2,Técnicos!$H$2:$H$100,Técnicos!$J$2:$J$100)),,0,1))</f>
        <v/>
      </c>
      <c r="BD53" s="15" t="str" cm="1">
        <f t="array" ref="BD53">IF(OR($B53="",BD$2=""),"",Projetos!$K52*_xlfn.XLOOKUP(BD$2,Técnicos!$A$2:$A$100,IF(Projetos!BJ52=1,Técnicos!$F$2:$F$100,IF(Projetos!BJ52=2,Técnicos!$H$2:$H$100,Técnicos!$J$2:$J$100)),,0,1))</f>
        <v/>
      </c>
      <c r="BE53" s="15" t="str" cm="1">
        <f t="array" ref="BE53">IF(OR($B53="",BE$2=""),"",Projetos!$K52*_xlfn.XLOOKUP(BE$2,Técnicos!$A$2:$A$100,IF(Projetos!BK52=1,Técnicos!$F$2:$F$100,IF(Projetos!BK52=2,Técnicos!$H$2:$H$100,Técnicos!$J$2:$J$100)),,0,1))</f>
        <v/>
      </c>
      <c r="BF53" s="15" t="str" cm="1">
        <f t="array" ref="BF53">IF(OR($B53="",BF$2=""),"",Projetos!$K52*_xlfn.XLOOKUP(BF$2,Técnicos!$A$2:$A$100,IF(Projetos!BL52=1,Técnicos!$F$2:$F$100,IF(Projetos!BL52=2,Técnicos!$H$2:$H$100,Técnicos!$J$2:$J$100)),,0,1))</f>
        <v/>
      </c>
      <c r="BG53" s="15" t="str" cm="1">
        <f t="array" ref="BG53">IF(OR($B53="",BG$2=""),"",Projetos!$K52*_xlfn.XLOOKUP(BG$2,Técnicos!$A$2:$A$100,IF(Projetos!BM52=1,Técnicos!$F$2:$F$100,IF(Projetos!BM52=2,Técnicos!$H$2:$H$100,Técnicos!$J$2:$J$100)),,0,1))</f>
        <v/>
      </c>
      <c r="BH53" s="15" t="str" cm="1">
        <f t="array" ref="BH53">IF(OR($B53="",BH$2=""),"",Projetos!$K52*_xlfn.XLOOKUP(BH$2,Técnicos!$A$2:$A$100,IF(Projetos!BN52=1,Técnicos!$F$2:$F$100,IF(Projetos!BN52=2,Técnicos!$H$2:$H$100,Técnicos!$J$2:$J$100)),,0,1))</f>
        <v/>
      </c>
      <c r="BI53" s="15" t="str" cm="1">
        <f t="array" ref="BI53">IF(OR($B53="",BI$2=""),"",Projetos!$K52*_xlfn.XLOOKUP(BI$2,Técnicos!$A$2:$A$100,IF(Projetos!BO52=1,Técnicos!$F$2:$F$100,IF(Projetos!BO52=2,Técnicos!$H$2:$H$100,Técnicos!$J$2:$J$100)),,0,1))</f>
        <v/>
      </c>
      <c r="BJ53" s="15" t="str" cm="1">
        <f t="array" ref="BJ53">IF(OR($B53="",BJ$2=""),"",Projetos!$K52*_xlfn.XLOOKUP(BJ$2,Técnicos!$A$2:$A$100,IF(Projetos!BP52=1,Técnicos!$F$2:$F$100,IF(Projetos!BP52=2,Técnicos!$H$2:$H$100,Técnicos!$J$2:$J$100)),,0,1))</f>
        <v/>
      </c>
      <c r="BK53" s="15" t="str" cm="1">
        <f t="array" ref="BK53">IF(OR($B53="",BK$2=""),"",Projetos!$K52*_xlfn.XLOOKUP(BK$2,Técnicos!$A$2:$A$100,IF(Projetos!BQ52=1,Técnicos!$F$2:$F$100,IF(Projetos!BQ52=2,Técnicos!$H$2:$H$100,Técnicos!$J$2:$J$100)),,0,1))</f>
        <v/>
      </c>
      <c r="BL53" s="15" t="str" cm="1">
        <f t="array" ref="BL53">IF(OR($B53="",BL$2=""),"",Projetos!$K52*_xlfn.XLOOKUP(BL$2,Técnicos!$A$2:$A$100,IF(Projetos!BR52=1,Técnicos!$F$2:$F$100,IF(Projetos!BR52=2,Técnicos!$H$2:$H$100,Técnicos!$J$2:$J$100)),,0,1))</f>
        <v/>
      </c>
      <c r="BM53" s="15" t="str" cm="1">
        <f t="array" ref="BM53">IF(OR($B53="",BM$2=""),"",Projetos!$K52*_xlfn.XLOOKUP(BM$2,Técnicos!$A$2:$A$100,IF(Projetos!BS52=1,Técnicos!$F$2:$F$100,IF(Projetos!BS52=2,Técnicos!$H$2:$H$100,Técnicos!$J$2:$J$100)),,0,1))</f>
        <v/>
      </c>
      <c r="BN53" s="15" t="str" cm="1">
        <f t="array" ref="BN53">IF(OR($B53="",BN$2=""),"",Projetos!$K52*_xlfn.XLOOKUP(BN$2,Técnicos!$A$2:$A$100,IF(Projetos!BT52=1,Técnicos!$F$2:$F$100,IF(Projetos!BT52=2,Técnicos!$H$2:$H$100,Técnicos!$J$2:$J$100)),,0,1))</f>
        <v/>
      </c>
      <c r="BO53" s="15" t="str" cm="1">
        <f t="array" ref="BO53">IF(OR($B53="",BO$2=""),"",Projetos!$K52*_xlfn.XLOOKUP(BO$2,Técnicos!$A$2:$A$100,IF(Projetos!BU52=1,Técnicos!$F$2:$F$100,IF(Projetos!BU52=2,Técnicos!$H$2:$H$100,Técnicos!$J$2:$J$100)),,0,1))</f>
        <v/>
      </c>
      <c r="BP53" s="15" t="str" cm="1">
        <f t="array" ref="BP53">IF(OR($B53="",BP$2=""),"",Projetos!$K52*_xlfn.XLOOKUP(BP$2,Técnicos!$A$2:$A$100,IF(Projetos!BV52=1,Técnicos!$F$2:$F$100,IF(Projetos!BV52=2,Técnicos!$H$2:$H$100,Técnicos!$J$2:$J$100)),,0,1))</f>
        <v/>
      </c>
      <c r="BQ53" s="15" t="str" cm="1">
        <f t="array" ref="BQ53">IF(OR($B53="",BQ$2=""),"",Projetos!$K52*_xlfn.XLOOKUP(BQ$2,Técnicos!$A$2:$A$100,IF(Projetos!BW52=1,Técnicos!$F$2:$F$100,IF(Projetos!BW52=2,Técnicos!$H$2:$H$100,Técnicos!$J$2:$J$100)),,0,1))</f>
        <v/>
      </c>
    </row>
    <row r="54" spans="3:69" x14ac:dyDescent="0.3">
      <c r="C54" s="15" t="str" cm="1">
        <f t="array" ref="C54">IF(OR($B54="",C$2=""),"",Projetos!$K53/_xlfn.XLOOKUP(C$2,Técnicos!$A$2:$A$100,IF(Projetos!I53=1,Técnicos!$F$2:$F$100,IF(Projetos!I53=2,Técnicos!$H$2:$H$100,Técnicos!$J$2:$J$100)),,0,1))</f>
        <v/>
      </c>
      <c r="D54" s="15" t="str" cm="1">
        <f t="array" ref="D54">IF(OR($B54="",D$2=""),"",Projetos!$K53/_xlfn.XLOOKUP(D$2,Técnicos!$A$2:$A$100,IF(Projetos!J53=1,Técnicos!$F$2:$F$100,IF(Projetos!J53=2,Técnicos!$H$2:$H$100,Técnicos!$J$2:$J$100)),,0,1))</f>
        <v/>
      </c>
      <c r="E54" s="15" t="str" cm="1">
        <f t="array" ref="E54">IF(OR($B54="",E$2=""),"",Projetos!$K53/_xlfn.XLOOKUP(E$2,Técnicos!$A$2:$A$100,IF(Projetos!K53=1,Técnicos!$F$2:$F$100,IF(Projetos!K53=2,Técnicos!$H$2:$H$100,Técnicos!$J$2:$J$100)),,0,1))</f>
        <v/>
      </c>
      <c r="F54" s="15" t="str" cm="1">
        <f t="array" ref="F54">IF(OR($B54="",F$2=""),"",Projetos!$K53/_xlfn.XLOOKUP(F$2,Técnicos!$A$2:$A$100,IF(Projetos!L53=1,Técnicos!$F$2:$F$100,IF(Projetos!L53=2,Técnicos!$H$2:$H$100,Técnicos!$J$2:$J$100)),,0,1))</f>
        <v/>
      </c>
      <c r="G54" s="15" t="str" cm="1">
        <f t="array" ref="G54">IF(OR($B54="",G$2=""),"",Projetos!$K53/_xlfn.XLOOKUP(G$2,Técnicos!$A$2:$A$100,IF(Projetos!M53=1,Técnicos!$F$2:$F$100,IF(Projetos!M53=2,Técnicos!$H$2:$H$100,Técnicos!$J$2:$J$100)),,0,1))</f>
        <v/>
      </c>
      <c r="H54" s="15" t="str" cm="1">
        <f t="array" ref="H54">IF(OR($B54="",H$2=""),"",Projetos!$K53/_xlfn.XLOOKUP(H$2,Técnicos!$A$2:$A$100,IF(Projetos!N53=1,Técnicos!$F$2:$F$100,IF(Projetos!N53=2,Técnicos!$H$2:$H$100,Técnicos!$J$2:$J$100)),,0,1))</f>
        <v/>
      </c>
      <c r="I54" s="15" t="str" cm="1">
        <f t="array" ref="I54">IF(OR($B54="",I$2=""),"",Projetos!$K53/_xlfn.XLOOKUP(I$2,Técnicos!$A$2:$A$100,IF(Projetos!O53=1,Técnicos!$F$2:$F$100,IF(Projetos!O53=2,Técnicos!$H$2:$H$100,Técnicos!$J$2:$J$100)),,0,1))</f>
        <v/>
      </c>
      <c r="J54" s="15" t="str" cm="1">
        <f t="array" ref="J54">IF(OR($B54="",J$2=""),"",Projetos!$K53/_xlfn.XLOOKUP(J$2,Técnicos!$A$2:$A$100,IF(Projetos!P53=1,Técnicos!$F$2:$F$100,IF(Projetos!P53=2,Técnicos!$H$2:$H$100,Técnicos!$J$2:$J$100)),,0,1))</f>
        <v/>
      </c>
      <c r="K54" s="15" t="str" cm="1">
        <f t="array" ref="K54">IF(OR($B54="",K$2=""),"",Projetos!$K53/_xlfn.XLOOKUP(K$2,Técnicos!$A$2:$A$100,IF(Projetos!Q53=1,Técnicos!$F$2:$F$100,IF(Projetos!Q53=2,Técnicos!$H$2:$H$100,Técnicos!$J$2:$J$100)),,0,1))</f>
        <v/>
      </c>
      <c r="L54" s="15" t="str" cm="1">
        <f t="array" ref="L54">IF(OR($B54="",L$2=""),"",Projetos!$K53/_xlfn.XLOOKUP(L$2,Técnicos!$A$2:$A$100,IF(Projetos!R53=1,Técnicos!$F$2:$F$100,IF(Projetos!R53=2,Técnicos!$H$2:$H$100,Técnicos!$J$2:$J$100)),,0,1))</f>
        <v/>
      </c>
      <c r="M54" s="15" t="str" cm="1">
        <f t="array" ref="M54">IF(OR($B54="",M$2=""),"",Projetos!$K53/_xlfn.XLOOKUP(M$2,Técnicos!$A$2:$A$100,IF(Projetos!S53=1,Técnicos!$F$2:$F$100,IF(Projetos!S53=2,Técnicos!$H$2:$H$100,Técnicos!$J$2:$J$100)),,0,1))</f>
        <v/>
      </c>
      <c r="N54" s="15" t="str" cm="1">
        <f t="array" ref="N54">IF(OR($B54="",N$2=""),"",Projetos!$K53/_xlfn.XLOOKUP(N$2,Técnicos!$A$2:$A$100,IF(Projetos!T53=1,Técnicos!$F$2:$F$100,IF(Projetos!T53=2,Técnicos!$H$2:$H$100,Técnicos!$J$2:$J$100)),,0,1))</f>
        <v/>
      </c>
      <c r="O54" s="15" t="str" cm="1">
        <f t="array" ref="O54">IF(OR($B54="",O$2=""),"",Projetos!$K53/_xlfn.XLOOKUP(O$2,Técnicos!$A$2:$A$100,IF(Projetos!U53=1,Técnicos!$F$2:$F$100,IF(Projetos!U53=2,Técnicos!$H$2:$H$100,Técnicos!$J$2:$J$100)),,0,1))</f>
        <v/>
      </c>
      <c r="P54" s="15" t="str" cm="1">
        <f t="array" ref="P54">IF(OR($B54="",P$2=""),"",Projetos!$K53/_xlfn.XLOOKUP(P$2,Técnicos!$A$2:$A$100,IF(Projetos!V53=1,Técnicos!$F$2:$F$100,IF(Projetos!V53=2,Técnicos!$H$2:$H$100,Técnicos!$J$2:$J$100)),,0,1))</f>
        <v/>
      </c>
      <c r="Q54" s="15" t="str" cm="1">
        <f t="array" ref="Q54">IF(OR($B54="",Q$2=""),"",Projetos!$K53/_xlfn.XLOOKUP(Q$2,Técnicos!$A$2:$A$100,IF(Projetos!W53=1,Técnicos!$F$2:$F$100,IF(Projetos!W53=2,Técnicos!$H$2:$H$100,Técnicos!$J$2:$J$100)),,0,1))</f>
        <v/>
      </c>
      <c r="R54" s="15" t="str" cm="1">
        <f t="array" ref="R54">IF(OR($B54="",R$2=""),"",Projetos!$K53/_xlfn.XLOOKUP(R$2,Técnicos!$A$2:$A$100,IF(Projetos!X53=1,Técnicos!$F$2:$F$100,IF(Projetos!X53=2,Técnicos!$H$2:$H$100,Técnicos!$J$2:$J$100)),,0,1))</f>
        <v/>
      </c>
      <c r="S54" s="15" t="str" cm="1">
        <f t="array" ref="S54">IF(OR($B54="",S$2=""),"",Projetos!$K53/_xlfn.XLOOKUP(S$2,Técnicos!$A$2:$A$100,IF(Projetos!Y53=1,Técnicos!$F$2:$F$100,IF(Projetos!Y53=2,Técnicos!$H$2:$H$100,Técnicos!$J$2:$J$100)),,0,1))</f>
        <v/>
      </c>
      <c r="T54" s="15" t="str" cm="1">
        <f t="array" ref="T54">IF(OR($B54="",T$2=""),"",Projetos!$K53/_xlfn.XLOOKUP(T$2,Técnicos!$A$2:$A$100,IF(Projetos!Z53=1,Técnicos!$F$2:$F$100,IF(Projetos!Z53=2,Técnicos!$H$2:$H$100,Técnicos!$J$2:$J$100)),,0,1))</f>
        <v/>
      </c>
      <c r="U54" s="15" t="str" cm="1">
        <f t="array" ref="U54">IF(OR($B54="",U$2=""),"",Projetos!$K53/_xlfn.XLOOKUP(U$2,Técnicos!$A$2:$A$100,IF(Projetos!AA53=1,Técnicos!$F$2:$F$100,IF(Projetos!AA53=2,Técnicos!$H$2:$H$100,Técnicos!$J$2:$J$100)),,0,1))</f>
        <v/>
      </c>
      <c r="V54" s="15" t="str" cm="1">
        <f t="array" ref="V54">IF(OR($B54="",V$2=""),"",Projetos!$K53/_xlfn.XLOOKUP(V$2,Técnicos!$A$2:$A$100,IF(Projetos!AB53=1,Técnicos!$F$2:$F$100,IF(Projetos!AB53=2,Técnicos!$H$2:$H$100,Técnicos!$J$2:$J$100)),,0,1))</f>
        <v/>
      </c>
      <c r="W54" s="15" t="str" cm="1">
        <f t="array" ref="W54">IF(OR($B54="",W$2=""),"",Projetos!$K53/_xlfn.XLOOKUP(W$2,Técnicos!$A$2:$A$100,IF(Projetos!AC53=1,Técnicos!$F$2:$F$100,IF(Projetos!AC53=2,Técnicos!$H$2:$H$100,Técnicos!$J$2:$J$100)),,0,1))</f>
        <v/>
      </c>
      <c r="X54" s="15" t="str" cm="1">
        <f t="array" ref="X54">IF(OR($B54="",X$2=""),"",Projetos!$K53/_xlfn.XLOOKUP(X$2,Técnicos!$A$2:$A$100,IF(Projetos!AD53=1,Técnicos!$F$2:$F$100,IF(Projetos!AD53=2,Técnicos!$H$2:$H$100,Técnicos!$J$2:$J$100)),,0,1))</f>
        <v/>
      </c>
      <c r="Y54" s="15" t="str" cm="1">
        <f t="array" ref="Y54">IF(OR($B54="",Y$2=""),"",Projetos!$K53/_xlfn.XLOOKUP(Y$2,Técnicos!$A$2:$A$100,IF(Projetos!AE53=1,Técnicos!$F$2:$F$100,IF(Projetos!AE53=2,Técnicos!$H$2:$H$100,Técnicos!$J$2:$J$100)),,0,1))</f>
        <v/>
      </c>
      <c r="Z54" s="15" t="str" cm="1">
        <f t="array" ref="Z54">IF(OR($B54="",Z$2=""),"",Projetos!$K53/_xlfn.XLOOKUP(Z$2,Técnicos!$A$2:$A$100,IF(Projetos!AF53=1,Técnicos!$F$2:$F$100,IF(Projetos!AF53=2,Técnicos!$H$2:$H$100,Técnicos!$J$2:$J$100)),,0,1))</f>
        <v/>
      </c>
      <c r="AA54" s="15" t="str" cm="1">
        <f t="array" ref="AA54">IF(OR($B54="",AA$2=""),"",Projetos!$K53/_xlfn.XLOOKUP(AA$2,Técnicos!$A$2:$A$100,IF(Projetos!AG53=1,Técnicos!$F$2:$F$100,IF(Projetos!AG53=2,Técnicos!$H$2:$H$100,Técnicos!$J$2:$J$100)),,0,1))</f>
        <v/>
      </c>
      <c r="AB54" s="15" t="str" cm="1">
        <f t="array" ref="AB54">IF(OR($B54="",AB$2=""),"",Projetos!$K53/_xlfn.XLOOKUP(AB$2,Técnicos!$A$2:$A$100,IF(Projetos!AH53=1,Técnicos!$F$2:$F$100,IF(Projetos!AH53=2,Técnicos!$H$2:$H$100,Técnicos!$J$2:$J$100)),,0,1))</f>
        <v/>
      </c>
      <c r="AC54" s="15" t="str" cm="1">
        <f t="array" ref="AC54">IF(OR($B54="",AC$2=""),"",Projetos!$K53/_xlfn.XLOOKUP(AC$2,Técnicos!$A$2:$A$100,IF(Projetos!AI53=1,Técnicos!$F$2:$F$100,IF(Projetos!AI53=2,Técnicos!$H$2:$H$100,Técnicos!$J$2:$J$100)),,0,1))</f>
        <v/>
      </c>
      <c r="AD54" s="15" t="str" cm="1">
        <f t="array" ref="AD54">IF(OR($B54="",AD$2=""),"",Projetos!$K53/_xlfn.XLOOKUP(AD$2,Técnicos!$A$2:$A$100,IF(Projetos!AJ53=1,Técnicos!$F$2:$F$100,IF(Projetos!AJ53=2,Técnicos!$H$2:$H$100,Técnicos!$J$2:$J$100)),,0,1))</f>
        <v/>
      </c>
      <c r="AE54" s="15" t="str" cm="1">
        <f t="array" ref="AE54">IF(OR($B54="",AE$2=""),"",Projetos!$K53/_xlfn.XLOOKUP(AE$2,Técnicos!$A$2:$A$100,IF(Projetos!AK53=1,Técnicos!$F$2:$F$100,IF(Projetos!AK53=2,Técnicos!$H$2:$H$100,Técnicos!$J$2:$J$100)),,0,1))</f>
        <v/>
      </c>
      <c r="AF54" s="15" t="str" cm="1">
        <f t="array" ref="AF54">IF(OR($B54="",AF$2=""),"",Projetos!$K53/_xlfn.XLOOKUP(AF$2,Técnicos!$A$2:$A$100,IF(Projetos!AL53=1,Técnicos!$F$2:$F$100,IF(Projetos!AL53=2,Técnicos!$H$2:$H$100,Técnicos!$J$2:$J$100)),,0,1))</f>
        <v/>
      </c>
      <c r="AG54" s="15" t="str" cm="1">
        <f t="array" ref="AG54">IF(OR($B54="",AG$2=""),"",Projetos!$K53/_xlfn.XLOOKUP(AG$2,Técnicos!$A$2:$A$100,IF(Projetos!AM53=1,Técnicos!$F$2:$F$100,IF(Projetos!AM53=2,Técnicos!$H$2:$H$100,Técnicos!$J$2:$J$100)),,0,1))</f>
        <v/>
      </c>
      <c r="AH54" s="15" t="str" cm="1">
        <f t="array" ref="AH54">IF(OR($B54="",AH$2=""),"",Projetos!$K53/_xlfn.XLOOKUP(AH$2,Técnicos!$A$2:$A$100,IF(Projetos!AN53=1,Técnicos!$F$2:$F$100,IF(Projetos!AN53=2,Técnicos!$H$2:$H$100,Técnicos!$J$2:$J$100)),,0,1))</f>
        <v/>
      </c>
      <c r="AI54" s="15" t="str" cm="1">
        <f t="array" ref="AI54">IF(OR($B54="",AI$2=""),"",Projetos!$K53/_xlfn.XLOOKUP(AI$2,Técnicos!$A$2:$A$100,IF(Projetos!AO53=1,Técnicos!$F$2:$F$100,IF(Projetos!AO53=2,Técnicos!$H$2:$H$100,Técnicos!$J$2:$J$100)),,0,1))</f>
        <v/>
      </c>
      <c r="AJ54" s="15" t="str" cm="1">
        <f t="array" ref="AJ54">IF(OR($B54="",AJ$2=""),"",Projetos!$K53/_xlfn.XLOOKUP(AJ$2,Técnicos!$A$2:$A$100,IF(Projetos!AP53=1,Técnicos!$F$2:$F$100,IF(Projetos!AP53=2,Técnicos!$H$2:$H$100,Técnicos!$J$2:$J$100)),,0,1))</f>
        <v/>
      </c>
      <c r="AK54" s="15" t="str" cm="1">
        <f t="array" ref="AK54">IF(OR($B54="",AK$2=""),"",Projetos!$K53/_xlfn.XLOOKUP(AK$2,Técnicos!$A$2:$A$100,IF(Projetos!AQ53=1,Técnicos!$F$2:$F$100,IF(Projetos!AQ53=2,Técnicos!$H$2:$H$100,Técnicos!$J$2:$J$100)),,0,1))</f>
        <v/>
      </c>
      <c r="AL54" s="15" t="str" cm="1">
        <f t="array" ref="AL54">IF(OR($B54="",AL$2=""),"",Projetos!$K53*_xlfn.XLOOKUP(AL$2,Técnicos!$A$2:$A$100,IF(Projetos!AR53=1,Técnicos!$F$2:$F$100,IF(Projetos!AR53=2,Técnicos!$H$2:$H$100,Técnicos!$J$2:$J$100)),,0,1))</f>
        <v/>
      </c>
      <c r="AM54" s="15" t="str" cm="1">
        <f t="array" ref="AM54">IF(OR($B54="",AM$2=""),"",Projetos!$K53*_xlfn.XLOOKUP(AM$2,Técnicos!$A$2:$A$100,IF(Projetos!AS53=1,Técnicos!$F$2:$F$100,IF(Projetos!AS53=2,Técnicos!$H$2:$H$100,Técnicos!$J$2:$J$100)),,0,1))</f>
        <v/>
      </c>
      <c r="AN54" s="15" t="str" cm="1">
        <f t="array" ref="AN54">IF(OR($B54="",AN$2=""),"",Projetos!$K53*_xlfn.XLOOKUP(AN$2,Técnicos!$A$2:$A$100,IF(Projetos!AT53=1,Técnicos!$F$2:$F$100,IF(Projetos!AT53=2,Técnicos!$H$2:$H$100,Técnicos!$J$2:$J$100)),,0,1))</f>
        <v/>
      </c>
      <c r="AO54" s="15" t="str" cm="1">
        <f t="array" ref="AO54">IF(OR($B54="",AO$2=""),"",Projetos!$K53*_xlfn.XLOOKUP(AO$2,Técnicos!$A$2:$A$100,IF(Projetos!AU53=1,Técnicos!$F$2:$F$100,IF(Projetos!AU53=2,Técnicos!$H$2:$H$100,Técnicos!$J$2:$J$100)),,0,1))</f>
        <v/>
      </c>
      <c r="AP54" s="15" t="str" cm="1">
        <f t="array" ref="AP54">IF(OR($B54="",AP$2=""),"",Projetos!$K53*_xlfn.XLOOKUP(AP$2,Técnicos!$A$2:$A$100,IF(Projetos!AV53=1,Técnicos!$F$2:$F$100,IF(Projetos!AV53=2,Técnicos!$H$2:$H$100,Técnicos!$J$2:$J$100)),,0,1))</f>
        <v/>
      </c>
      <c r="AQ54" s="15" t="str" cm="1">
        <f t="array" ref="AQ54">IF(OR($B54="",AQ$2=""),"",Projetos!$K53*_xlfn.XLOOKUP(AQ$2,Técnicos!$A$2:$A$100,IF(Projetos!AW53=1,Técnicos!$F$2:$F$100,IF(Projetos!AW53=2,Técnicos!$H$2:$H$100,Técnicos!$J$2:$J$100)),,0,1))</f>
        <v/>
      </c>
      <c r="AR54" s="15" t="str" cm="1">
        <f t="array" ref="AR54">IF(OR($B54="",AR$2=""),"",Projetos!$K53*_xlfn.XLOOKUP(AR$2,Técnicos!$A$2:$A$100,IF(Projetos!AX53=1,Técnicos!$F$2:$F$100,IF(Projetos!AX53=2,Técnicos!$H$2:$H$100,Técnicos!$J$2:$J$100)),,0,1))</f>
        <v/>
      </c>
      <c r="AS54" s="15" t="str" cm="1">
        <f t="array" ref="AS54">IF(OR($B54="",AS$2=""),"",Projetos!$K53*_xlfn.XLOOKUP(AS$2,Técnicos!$A$2:$A$100,IF(Projetos!AY53=1,Técnicos!$F$2:$F$100,IF(Projetos!AY53=2,Técnicos!$H$2:$H$100,Técnicos!$J$2:$J$100)),,0,1))</f>
        <v/>
      </c>
      <c r="AT54" s="15" t="str" cm="1">
        <f t="array" ref="AT54">IF(OR($B54="",AT$2=""),"",Projetos!$K53*_xlfn.XLOOKUP(AT$2,Técnicos!$A$2:$A$100,IF(Projetos!AZ53=1,Técnicos!$F$2:$F$100,IF(Projetos!AZ53=2,Técnicos!$H$2:$H$100,Técnicos!$J$2:$J$100)),,0,1))</f>
        <v/>
      </c>
      <c r="AU54" s="15" t="str" cm="1">
        <f t="array" ref="AU54">IF(OR($B54="",AU$2=""),"",Projetos!$K53*_xlfn.XLOOKUP(AU$2,Técnicos!$A$2:$A$100,IF(Projetos!BA53=1,Técnicos!$F$2:$F$100,IF(Projetos!BA53=2,Técnicos!$H$2:$H$100,Técnicos!$J$2:$J$100)),,0,1))</f>
        <v/>
      </c>
      <c r="AV54" s="15" t="str" cm="1">
        <f t="array" ref="AV54">IF(OR($B54="",AV$2=""),"",Projetos!$K53*_xlfn.XLOOKUP(AV$2,Técnicos!$A$2:$A$100,IF(Projetos!BB53=1,Técnicos!$F$2:$F$100,IF(Projetos!BB53=2,Técnicos!$H$2:$H$100,Técnicos!$J$2:$J$100)),,0,1))</f>
        <v/>
      </c>
      <c r="AW54" s="15" t="str" cm="1">
        <f t="array" ref="AW54">IF(OR($B54="",AW$2=""),"",Projetos!$K53*_xlfn.XLOOKUP(AW$2,Técnicos!$A$2:$A$100,IF(Projetos!BC53=1,Técnicos!$F$2:$F$100,IF(Projetos!BC53=2,Técnicos!$H$2:$H$100,Técnicos!$J$2:$J$100)),,0,1))</f>
        <v/>
      </c>
      <c r="AX54" s="15" t="str" cm="1">
        <f t="array" ref="AX54">IF(OR($B54="",AX$2=""),"",Projetos!$K53*_xlfn.XLOOKUP(AX$2,Técnicos!$A$2:$A$100,IF(Projetos!BD53=1,Técnicos!$F$2:$F$100,IF(Projetos!BD53=2,Técnicos!$H$2:$H$100,Técnicos!$J$2:$J$100)),,0,1))</f>
        <v/>
      </c>
      <c r="AY54" s="15" t="str" cm="1">
        <f t="array" ref="AY54">IF(OR($B54="",AY$2=""),"",Projetos!$K53*_xlfn.XLOOKUP(AY$2,Técnicos!$A$2:$A$100,IF(Projetos!BE53=1,Técnicos!$F$2:$F$100,IF(Projetos!BE53=2,Técnicos!$H$2:$H$100,Técnicos!$J$2:$J$100)),,0,1))</f>
        <v/>
      </c>
      <c r="AZ54" s="15" t="str" cm="1">
        <f t="array" ref="AZ54">IF(OR($B54="",AZ$2=""),"",Projetos!$K53*_xlfn.XLOOKUP(AZ$2,Técnicos!$A$2:$A$100,IF(Projetos!BF53=1,Técnicos!$F$2:$F$100,IF(Projetos!BF53=2,Técnicos!$H$2:$H$100,Técnicos!$J$2:$J$100)),,0,1))</f>
        <v/>
      </c>
      <c r="BA54" s="15" t="str" cm="1">
        <f t="array" ref="BA54">IF(OR($B54="",BA$2=""),"",Projetos!$K53*_xlfn.XLOOKUP(BA$2,Técnicos!$A$2:$A$100,IF(Projetos!BG53=1,Técnicos!$F$2:$F$100,IF(Projetos!BG53=2,Técnicos!$H$2:$H$100,Técnicos!$J$2:$J$100)),,0,1))</f>
        <v/>
      </c>
      <c r="BB54" s="15" t="str" cm="1">
        <f t="array" ref="BB54">IF(OR($B54="",BB$2=""),"",Projetos!$K53*_xlfn.XLOOKUP(BB$2,Técnicos!$A$2:$A$100,IF(Projetos!BH53=1,Técnicos!$F$2:$F$100,IF(Projetos!BH53=2,Técnicos!$H$2:$H$100,Técnicos!$J$2:$J$100)),,0,1))</f>
        <v/>
      </c>
      <c r="BC54" s="15" t="str" cm="1">
        <f t="array" ref="BC54">IF(OR($B54="",BC$2=""),"",Projetos!$K53*_xlfn.XLOOKUP(BC$2,Técnicos!$A$2:$A$100,IF(Projetos!BI53=1,Técnicos!$F$2:$F$100,IF(Projetos!BI53=2,Técnicos!$H$2:$H$100,Técnicos!$J$2:$J$100)),,0,1))</f>
        <v/>
      </c>
      <c r="BD54" s="15" t="str" cm="1">
        <f t="array" ref="BD54">IF(OR($B54="",BD$2=""),"",Projetos!$K53*_xlfn.XLOOKUP(BD$2,Técnicos!$A$2:$A$100,IF(Projetos!BJ53=1,Técnicos!$F$2:$F$100,IF(Projetos!BJ53=2,Técnicos!$H$2:$H$100,Técnicos!$J$2:$J$100)),,0,1))</f>
        <v/>
      </c>
      <c r="BE54" s="15" t="str" cm="1">
        <f t="array" ref="BE54">IF(OR($B54="",BE$2=""),"",Projetos!$K53*_xlfn.XLOOKUP(BE$2,Técnicos!$A$2:$A$100,IF(Projetos!BK53=1,Técnicos!$F$2:$F$100,IF(Projetos!BK53=2,Técnicos!$H$2:$H$100,Técnicos!$J$2:$J$100)),,0,1))</f>
        <v/>
      </c>
      <c r="BF54" s="15" t="str" cm="1">
        <f t="array" ref="BF54">IF(OR($B54="",BF$2=""),"",Projetos!$K53*_xlfn.XLOOKUP(BF$2,Técnicos!$A$2:$A$100,IF(Projetos!BL53=1,Técnicos!$F$2:$F$100,IF(Projetos!BL53=2,Técnicos!$H$2:$H$100,Técnicos!$J$2:$J$100)),,0,1))</f>
        <v/>
      </c>
      <c r="BG54" s="15" t="str" cm="1">
        <f t="array" ref="BG54">IF(OR($B54="",BG$2=""),"",Projetos!$K53*_xlfn.XLOOKUP(BG$2,Técnicos!$A$2:$A$100,IF(Projetos!BM53=1,Técnicos!$F$2:$F$100,IF(Projetos!BM53=2,Técnicos!$H$2:$H$100,Técnicos!$J$2:$J$100)),,0,1))</f>
        <v/>
      </c>
      <c r="BH54" s="15" t="str" cm="1">
        <f t="array" ref="BH54">IF(OR($B54="",BH$2=""),"",Projetos!$K53*_xlfn.XLOOKUP(BH$2,Técnicos!$A$2:$A$100,IF(Projetos!BN53=1,Técnicos!$F$2:$F$100,IF(Projetos!BN53=2,Técnicos!$H$2:$H$100,Técnicos!$J$2:$J$100)),,0,1))</f>
        <v/>
      </c>
      <c r="BI54" s="15" t="str" cm="1">
        <f t="array" ref="BI54">IF(OR($B54="",BI$2=""),"",Projetos!$K53*_xlfn.XLOOKUP(BI$2,Técnicos!$A$2:$A$100,IF(Projetos!BO53=1,Técnicos!$F$2:$F$100,IF(Projetos!BO53=2,Técnicos!$H$2:$H$100,Técnicos!$J$2:$J$100)),,0,1))</f>
        <v/>
      </c>
      <c r="BJ54" s="15" t="str" cm="1">
        <f t="array" ref="BJ54">IF(OR($B54="",BJ$2=""),"",Projetos!$K53*_xlfn.XLOOKUP(BJ$2,Técnicos!$A$2:$A$100,IF(Projetos!BP53=1,Técnicos!$F$2:$F$100,IF(Projetos!BP53=2,Técnicos!$H$2:$H$100,Técnicos!$J$2:$J$100)),,0,1))</f>
        <v/>
      </c>
      <c r="BK54" s="15" t="str" cm="1">
        <f t="array" ref="BK54">IF(OR($B54="",BK$2=""),"",Projetos!$K53*_xlfn.XLOOKUP(BK$2,Técnicos!$A$2:$A$100,IF(Projetos!BQ53=1,Técnicos!$F$2:$F$100,IF(Projetos!BQ53=2,Técnicos!$H$2:$H$100,Técnicos!$J$2:$J$100)),,0,1))</f>
        <v/>
      </c>
      <c r="BL54" s="15" t="str" cm="1">
        <f t="array" ref="BL54">IF(OR($B54="",BL$2=""),"",Projetos!$K53*_xlfn.XLOOKUP(BL$2,Técnicos!$A$2:$A$100,IF(Projetos!BR53=1,Técnicos!$F$2:$F$100,IF(Projetos!BR53=2,Técnicos!$H$2:$H$100,Técnicos!$J$2:$J$100)),,0,1))</f>
        <v/>
      </c>
      <c r="BM54" s="15" t="str" cm="1">
        <f t="array" ref="BM54">IF(OR($B54="",BM$2=""),"",Projetos!$K53*_xlfn.XLOOKUP(BM$2,Técnicos!$A$2:$A$100,IF(Projetos!BS53=1,Técnicos!$F$2:$F$100,IF(Projetos!BS53=2,Técnicos!$H$2:$H$100,Técnicos!$J$2:$J$100)),,0,1))</f>
        <v/>
      </c>
      <c r="BN54" s="15" t="str" cm="1">
        <f t="array" ref="BN54">IF(OR($B54="",BN$2=""),"",Projetos!$K53*_xlfn.XLOOKUP(BN$2,Técnicos!$A$2:$A$100,IF(Projetos!BT53=1,Técnicos!$F$2:$F$100,IF(Projetos!BT53=2,Técnicos!$H$2:$H$100,Técnicos!$J$2:$J$100)),,0,1))</f>
        <v/>
      </c>
      <c r="BO54" s="15" t="str" cm="1">
        <f t="array" ref="BO54">IF(OR($B54="",BO$2=""),"",Projetos!$K53*_xlfn.XLOOKUP(BO$2,Técnicos!$A$2:$A$100,IF(Projetos!BU53=1,Técnicos!$F$2:$F$100,IF(Projetos!BU53=2,Técnicos!$H$2:$H$100,Técnicos!$J$2:$J$100)),,0,1))</f>
        <v/>
      </c>
      <c r="BP54" s="15" t="str" cm="1">
        <f t="array" ref="BP54">IF(OR($B54="",BP$2=""),"",Projetos!$K53*_xlfn.XLOOKUP(BP$2,Técnicos!$A$2:$A$100,IF(Projetos!BV53=1,Técnicos!$F$2:$F$100,IF(Projetos!BV53=2,Técnicos!$H$2:$H$100,Técnicos!$J$2:$J$100)),,0,1))</f>
        <v/>
      </c>
      <c r="BQ54" s="15" t="str" cm="1">
        <f t="array" ref="BQ54">IF(OR($B54="",BQ$2=""),"",Projetos!$K53*_xlfn.XLOOKUP(BQ$2,Técnicos!$A$2:$A$100,IF(Projetos!BW53=1,Técnicos!$F$2:$F$100,IF(Projetos!BW53=2,Técnicos!$H$2:$H$100,Técnicos!$J$2:$J$100)),,0,1))</f>
        <v/>
      </c>
    </row>
    <row r="55" spans="3:69" x14ac:dyDescent="0.3">
      <c r="C55" s="15" t="str" cm="1">
        <f t="array" ref="C55">IF(OR($B55="",C$2=""),"",Projetos!$K54/_xlfn.XLOOKUP(C$2,Técnicos!$A$2:$A$100,IF(Projetos!I54=1,Técnicos!$F$2:$F$100,IF(Projetos!I54=2,Técnicos!$H$2:$H$100,Técnicos!$J$2:$J$100)),,0,1))</f>
        <v/>
      </c>
      <c r="D55" s="15" t="str" cm="1">
        <f t="array" ref="D55">IF(OR($B55="",D$2=""),"",Projetos!$K54/_xlfn.XLOOKUP(D$2,Técnicos!$A$2:$A$100,IF(Projetos!J54=1,Técnicos!$F$2:$F$100,IF(Projetos!J54=2,Técnicos!$H$2:$H$100,Técnicos!$J$2:$J$100)),,0,1))</f>
        <v/>
      </c>
      <c r="E55" s="15" t="str" cm="1">
        <f t="array" ref="E55">IF(OR($B55="",E$2=""),"",Projetos!$K54/_xlfn.XLOOKUP(E$2,Técnicos!$A$2:$A$100,IF(Projetos!K54=1,Técnicos!$F$2:$F$100,IF(Projetos!K54=2,Técnicos!$H$2:$H$100,Técnicos!$J$2:$J$100)),,0,1))</f>
        <v/>
      </c>
      <c r="F55" s="15" t="str" cm="1">
        <f t="array" ref="F55">IF(OR($B55="",F$2=""),"",Projetos!$K54/_xlfn.XLOOKUP(F$2,Técnicos!$A$2:$A$100,IF(Projetos!L54=1,Técnicos!$F$2:$F$100,IF(Projetos!L54=2,Técnicos!$H$2:$H$100,Técnicos!$J$2:$J$100)),,0,1))</f>
        <v/>
      </c>
      <c r="G55" s="15" t="str" cm="1">
        <f t="array" ref="G55">IF(OR($B55="",G$2=""),"",Projetos!$K54/_xlfn.XLOOKUP(G$2,Técnicos!$A$2:$A$100,IF(Projetos!M54=1,Técnicos!$F$2:$F$100,IF(Projetos!M54=2,Técnicos!$H$2:$H$100,Técnicos!$J$2:$J$100)),,0,1))</f>
        <v/>
      </c>
      <c r="H55" s="15" t="str" cm="1">
        <f t="array" ref="H55">IF(OR($B55="",H$2=""),"",Projetos!$K54/_xlfn.XLOOKUP(H$2,Técnicos!$A$2:$A$100,IF(Projetos!N54=1,Técnicos!$F$2:$F$100,IF(Projetos!N54=2,Técnicos!$H$2:$H$100,Técnicos!$J$2:$J$100)),,0,1))</f>
        <v/>
      </c>
      <c r="I55" s="15" t="str" cm="1">
        <f t="array" ref="I55">IF(OR($B55="",I$2=""),"",Projetos!$K54/_xlfn.XLOOKUP(I$2,Técnicos!$A$2:$A$100,IF(Projetos!O54=1,Técnicos!$F$2:$F$100,IF(Projetos!O54=2,Técnicos!$H$2:$H$100,Técnicos!$J$2:$J$100)),,0,1))</f>
        <v/>
      </c>
      <c r="J55" s="15" t="str" cm="1">
        <f t="array" ref="J55">IF(OR($B55="",J$2=""),"",Projetos!$K54/_xlfn.XLOOKUP(J$2,Técnicos!$A$2:$A$100,IF(Projetos!P54=1,Técnicos!$F$2:$F$100,IF(Projetos!P54=2,Técnicos!$H$2:$H$100,Técnicos!$J$2:$J$100)),,0,1))</f>
        <v/>
      </c>
      <c r="K55" s="15" t="str" cm="1">
        <f t="array" ref="K55">IF(OR($B55="",K$2=""),"",Projetos!$K54/_xlfn.XLOOKUP(K$2,Técnicos!$A$2:$A$100,IF(Projetos!Q54=1,Técnicos!$F$2:$F$100,IF(Projetos!Q54=2,Técnicos!$H$2:$H$100,Técnicos!$J$2:$J$100)),,0,1))</f>
        <v/>
      </c>
      <c r="L55" s="15" t="str" cm="1">
        <f t="array" ref="L55">IF(OR($B55="",L$2=""),"",Projetos!$K54/_xlfn.XLOOKUP(L$2,Técnicos!$A$2:$A$100,IF(Projetos!R54=1,Técnicos!$F$2:$F$100,IF(Projetos!R54=2,Técnicos!$H$2:$H$100,Técnicos!$J$2:$J$100)),,0,1))</f>
        <v/>
      </c>
      <c r="M55" s="15" t="str" cm="1">
        <f t="array" ref="M55">IF(OR($B55="",M$2=""),"",Projetos!$K54/_xlfn.XLOOKUP(M$2,Técnicos!$A$2:$A$100,IF(Projetos!S54=1,Técnicos!$F$2:$F$100,IF(Projetos!S54=2,Técnicos!$H$2:$H$100,Técnicos!$J$2:$J$100)),,0,1))</f>
        <v/>
      </c>
      <c r="N55" s="15" t="str" cm="1">
        <f t="array" ref="N55">IF(OR($B55="",N$2=""),"",Projetos!$K54/_xlfn.XLOOKUP(N$2,Técnicos!$A$2:$A$100,IF(Projetos!T54=1,Técnicos!$F$2:$F$100,IF(Projetos!T54=2,Técnicos!$H$2:$H$100,Técnicos!$J$2:$J$100)),,0,1))</f>
        <v/>
      </c>
      <c r="O55" s="15" t="str" cm="1">
        <f t="array" ref="O55">IF(OR($B55="",O$2=""),"",Projetos!$K54/_xlfn.XLOOKUP(O$2,Técnicos!$A$2:$A$100,IF(Projetos!U54=1,Técnicos!$F$2:$F$100,IF(Projetos!U54=2,Técnicos!$H$2:$H$100,Técnicos!$J$2:$J$100)),,0,1))</f>
        <v/>
      </c>
      <c r="P55" s="15" t="str" cm="1">
        <f t="array" ref="P55">IF(OR($B55="",P$2=""),"",Projetos!$K54/_xlfn.XLOOKUP(P$2,Técnicos!$A$2:$A$100,IF(Projetos!V54=1,Técnicos!$F$2:$F$100,IF(Projetos!V54=2,Técnicos!$H$2:$H$100,Técnicos!$J$2:$J$100)),,0,1))</f>
        <v/>
      </c>
      <c r="Q55" s="15" t="str" cm="1">
        <f t="array" ref="Q55">IF(OR($B55="",Q$2=""),"",Projetos!$K54/_xlfn.XLOOKUP(Q$2,Técnicos!$A$2:$A$100,IF(Projetos!W54=1,Técnicos!$F$2:$F$100,IF(Projetos!W54=2,Técnicos!$H$2:$H$100,Técnicos!$J$2:$J$100)),,0,1))</f>
        <v/>
      </c>
      <c r="R55" s="15" t="str" cm="1">
        <f t="array" ref="R55">IF(OR($B55="",R$2=""),"",Projetos!$K54/_xlfn.XLOOKUP(R$2,Técnicos!$A$2:$A$100,IF(Projetos!X54=1,Técnicos!$F$2:$F$100,IF(Projetos!X54=2,Técnicos!$H$2:$H$100,Técnicos!$J$2:$J$100)),,0,1))</f>
        <v/>
      </c>
      <c r="S55" s="15" t="str" cm="1">
        <f t="array" ref="S55">IF(OR($B55="",S$2=""),"",Projetos!$K54/_xlfn.XLOOKUP(S$2,Técnicos!$A$2:$A$100,IF(Projetos!Y54=1,Técnicos!$F$2:$F$100,IF(Projetos!Y54=2,Técnicos!$H$2:$H$100,Técnicos!$J$2:$J$100)),,0,1))</f>
        <v/>
      </c>
      <c r="T55" s="15" t="str" cm="1">
        <f t="array" ref="T55">IF(OR($B55="",T$2=""),"",Projetos!$K54/_xlfn.XLOOKUP(T$2,Técnicos!$A$2:$A$100,IF(Projetos!Z54=1,Técnicos!$F$2:$F$100,IF(Projetos!Z54=2,Técnicos!$H$2:$H$100,Técnicos!$J$2:$J$100)),,0,1))</f>
        <v/>
      </c>
      <c r="U55" s="15" t="str" cm="1">
        <f t="array" ref="U55">IF(OR($B55="",U$2=""),"",Projetos!$K54/_xlfn.XLOOKUP(U$2,Técnicos!$A$2:$A$100,IF(Projetos!AA54=1,Técnicos!$F$2:$F$100,IF(Projetos!AA54=2,Técnicos!$H$2:$H$100,Técnicos!$J$2:$J$100)),,0,1))</f>
        <v/>
      </c>
      <c r="V55" s="15" t="str" cm="1">
        <f t="array" ref="V55">IF(OR($B55="",V$2=""),"",Projetos!$K54/_xlfn.XLOOKUP(V$2,Técnicos!$A$2:$A$100,IF(Projetos!AB54=1,Técnicos!$F$2:$F$100,IF(Projetos!AB54=2,Técnicos!$H$2:$H$100,Técnicos!$J$2:$J$100)),,0,1))</f>
        <v/>
      </c>
      <c r="W55" s="15" t="str" cm="1">
        <f t="array" ref="W55">IF(OR($B55="",W$2=""),"",Projetos!$K54/_xlfn.XLOOKUP(W$2,Técnicos!$A$2:$A$100,IF(Projetos!AC54=1,Técnicos!$F$2:$F$100,IF(Projetos!AC54=2,Técnicos!$H$2:$H$100,Técnicos!$J$2:$J$100)),,0,1))</f>
        <v/>
      </c>
      <c r="X55" s="15" t="str" cm="1">
        <f t="array" ref="X55">IF(OR($B55="",X$2=""),"",Projetos!$K54/_xlfn.XLOOKUP(X$2,Técnicos!$A$2:$A$100,IF(Projetos!AD54=1,Técnicos!$F$2:$F$100,IF(Projetos!AD54=2,Técnicos!$H$2:$H$100,Técnicos!$J$2:$J$100)),,0,1))</f>
        <v/>
      </c>
      <c r="Y55" s="15" t="str" cm="1">
        <f t="array" ref="Y55">IF(OR($B55="",Y$2=""),"",Projetos!$K54/_xlfn.XLOOKUP(Y$2,Técnicos!$A$2:$A$100,IF(Projetos!AE54=1,Técnicos!$F$2:$F$100,IF(Projetos!AE54=2,Técnicos!$H$2:$H$100,Técnicos!$J$2:$J$100)),,0,1))</f>
        <v/>
      </c>
      <c r="Z55" s="15" t="str" cm="1">
        <f t="array" ref="Z55">IF(OR($B55="",Z$2=""),"",Projetos!$K54/_xlfn.XLOOKUP(Z$2,Técnicos!$A$2:$A$100,IF(Projetos!AF54=1,Técnicos!$F$2:$F$100,IF(Projetos!AF54=2,Técnicos!$H$2:$H$100,Técnicos!$J$2:$J$100)),,0,1))</f>
        <v/>
      </c>
      <c r="AA55" s="15" t="str" cm="1">
        <f t="array" ref="AA55">IF(OR($B55="",AA$2=""),"",Projetos!$K54/_xlfn.XLOOKUP(AA$2,Técnicos!$A$2:$A$100,IF(Projetos!AG54=1,Técnicos!$F$2:$F$100,IF(Projetos!AG54=2,Técnicos!$H$2:$H$100,Técnicos!$J$2:$J$100)),,0,1))</f>
        <v/>
      </c>
      <c r="AB55" s="15" t="str" cm="1">
        <f t="array" ref="AB55">IF(OR($B55="",AB$2=""),"",Projetos!$K54/_xlfn.XLOOKUP(AB$2,Técnicos!$A$2:$A$100,IF(Projetos!AH54=1,Técnicos!$F$2:$F$100,IF(Projetos!AH54=2,Técnicos!$H$2:$H$100,Técnicos!$J$2:$J$100)),,0,1))</f>
        <v/>
      </c>
      <c r="AC55" s="15" t="str" cm="1">
        <f t="array" ref="AC55">IF(OR($B55="",AC$2=""),"",Projetos!$K54/_xlfn.XLOOKUP(AC$2,Técnicos!$A$2:$A$100,IF(Projetos!AI54=1,Técnicos!$F$2:$F$100,IF(Projetos!AI54=2,Técnicos!$H$2:$H$100,Técnicos!$J$2:$J$100)),,0,1))</f>
        <v/>
      </c>
      <c r="AD55" s="15" t="str" cm="1">
        <f t="array" ref="AD55">IF(OR($B55="",AD$2=""),"",Projetos!$K54/_xlfn.XLOOKUP(AD$2,Técnicos!$A$2:$A$100,IF(Projetos!AJ54=1,Técnicos!$F$2:$F$100,IF(Projetos!AJ54=2,Técnicos!$H$2:$H$100,Técnicos!$J$2:$J$100)),,0,1))</f>
        <v/>
      </c>
      <c r="AE55" s="15" t="str" cm="1">
        <f t="array" ref="AE55">IF(OR($B55="",AE$2=""),"",Projetos!$K54/_xlfn.XLOOKUP(AE$2,Técnicos!$A$2:$A$100,IF(Projetos!AK54=1,Técnicos!$F$2:$F$100,IF(Projetos!AK54=2,Técnicos!$H$2:$H$100,Técnicos!$J$2:$J$100)),,0,1))</f>
        <v/>
      </c>
      <c r="AF55" s="15" t="str" cm="1">
        <f t="array" ref="AF55">IF(OR($B55="",AF$2=""),"",Projetos!$K54/_xlfn.XLOOKUP(AF$2,Técnicos!$A$2:$A$100,IF(Projetos!AL54=1,Técnicos!$F$2:$F$100,IF(Projetos!AL54=2,Técnicos!$H$2:$H$100,Técnicos!$J$2:$J$100)),,0,1))</f>
        <v/>
      </c>
      <c r="AG55" s="15" t="str" cm="1">
        <f t="array" ref="AG55">IF(OR($B55="",AG$2=""),"",Projetos!$K54/_xlfn.XLOOKUP(AG$2,Técnicos!$A$2:$A$100,IF(Projetos!AM54=1,Técnicos!$F$2:$F$100,IF(Projetos!AM54=2,Técnicos!$H$2:$H$100,Técnicos!$J$2:$J$100)),,0,1))</f>
        <v/>
      </c>
      <c r="AH55" s="15" t="str" cm="1">
        <f t="array" ref="AH55">IF(OR($B55="",AH$2=""),"",Projetos!$K54/_xlfn.XLOOKUP(AH$2,Técnicos!$A$2:$A$100,IF(Projetos!AN54=1,Técnicos!$F$2:$F$100,IF(Projetos!AN54=2,Técnicos!$H$2:$H$100,Técnicos!$J$2:$J$100)),,0,1))</f>
        <v/>
      </c>
      <c r="AI55" s="15" t="str" cm="1">
        <f t="array" ref="AI55">IF(OR($B55="",AI$2=""),"",Projetos!$K54/_xlfn.XLOOKUP(AI$2,Técnicos!$A$2:$A$100,IF(Projetos!AO54=1,Técnicos!$F$2:$F$100,IF(Projetos!AO54=2,Técnicos!$H$2:$H$100,Técnicos!$J$2:$J$100)),,0,1))</f>
        <v/>
      </c>
      <c r="AJ55" s="15" t="str" cm="1">
        <f t="array" ref="AJ55">IF(OR($B55="",AJ$2=""),"",Projetos!$K54/_xlfn.XLOOKUP(AJ$2,Técnicos!$A$2:$A$100,IF(Projetos!AP54=1,Técnicos!$F$2:$F$100,IF(Projetos!AP54=2,Técnicos!$H$2:$H$100,Técnicos!$J$2:$J$100)),,0,1))</f>
        <v/>
      </c>
      <c r="AK55" s="15" t="str" cm="1">
        <f t="array" ref="AK55">IF(OR($B55="",AK$2=""),"",Projetos!$K54/_xlfn.XLOOKUP(AK$2,Técnicos!$A$2:$A$100,IF(Projetos!AQ54=1,Técnicos!$F$2:$F$100,IF(Projetos!AQ54=2,Técnicos!$H$2:$H$100,Técnicos!$J$2:$J$100)),,0,1))</f>
        <v/>
      </c>
      <c r="AL55" s="15" t="str" cm="1">
        <f t="array" ref="AL55">IF(OR($B55="",AL$2=""),"",Projetos!$K54*_xlfn.XLOOKUP(AL$2,Técnicos!$A$2:$A$100,IF(Projetos!AR54=1,Técnicos!$F$2:$F$100,IF(Projetos!AR54=2,Técnicos!$H$2:$H$100,Técnicos!$J$2:$J$100)),,0,1))</f>
        <v/>
      </c>
      <c r="AM55" s="15" t="str" cm="1">
        <f t="array" ref="AM55">IF(OR($B55="",AM$2=""),"",Projetos!$K54*_xlfn.XLOOKUP(AM$2,Técnicos!$A$2:$A$100,IF(Projetos!AS54=1,Técnicos!$F$2:$F$100,IF(Projetos!AS54=2,Técnicos!$H$2:$H$100,Técnicos!$J$2:$J$100)),,0,1))</f>
        <v/>
      </c>
      <c r="AN55" s="15" t="str" cm="1">
        <f t="array" ref="AN55">IF(OR($B55="",AN$2=""),"",Projetos!$K54*_xlfn.XLOOKUP(AN$2,Técnicos!$A$2:$A$100,IF(Projetos!AT54=1,Técnicos!$F$2:$F$100,IF(Projetos!AT54=2,Técnicos!$H$2:$H$100,Técnicos!$J$2:$J$100)),,0,1))</f>
        <v/>
      </c>
      <c r="AO55" s="15" t="str" cm="1">
        <f t="array" ref="AO55">IF(OR($B55="",AO$2=""),"",Projetos!$K54*_xlfn.XLOOKUP(AO$2,Técnicos!$A$2:$A$100,IF(Projetos!AU54=1,Técnicos!$F$2:$F$100,IF(Projetos!AU54=2,Técnicos!$H$2:$H$100,Técnicos!$J$2:$J$100)),,0,1))</f>
        <v/>
      </c>
      <c r="AP55" s="15" t="str" cm="1">
        <f t="array" ref="AP55">IF(OR($B55="",AP$2=""),"",Projetos!$K54*_xlfn.XLOOKUP(AP$2,Técnicos!$A$2:$A$100,IF(Projetos!AV54=1,Técnicos!$F$2:$F$100,IF(Projetos!AV54=2,Técnicos!$H$2:$H$100,Técnicos!$J$2:$J$100)),,0,1))</f>
        <v/>
      </c>
      <c r="AQ55" s="15" t="str" cm="1">
        <f t="array" ref="AQ55">IF(OR($B55="",AQ$2=""),"",Projetos!$K54*_xlfn.XLOOKUP(AQ$2,Técnicos!$A$2:$A$100,IF(Projetos!AW54=1,Técnicos!$F$2:$F$100,IF(Projetos!AW54=2,Técnicos!$H$2:$H$100,Técnicos!$J$2:$J$100)),,0,1))</f>
        <v/>
      </c>
      <c r="AR55" s="15" t="str" cm="1">
        <f t="array" ref="AR55">IF(OR($B55="",AR$2=""),"",Projetos!$K54*_xlfn.XLOOKUP(AR$2,Técnicos!$A$2:$A$100,IF(Projetos!AX54=1,Técnicos!$F$2:$F$100,IF(Projetos!AX54=2,Técnicos!$H$2:$H$100,Técnicos!$J$2:$J$100)),,0,1))</f>
        <v/>
      </c>
      <c r="AS55" s="15" t="str" cm="1">
        <f t="array" ref="AS55">IF(OR($B55="",AS$2=""),"",Projetos!$K54*_xlfn.XLOOKUP(AS$2,Técnicos!$A$2:$A$100,IF(Projetos!AY54=1,Técnicos!$F$2:$F$100,IF(Projetos!AY54=2,Técnicos!$H$2:$H$100,Técnicos!$J$2:$J$100)),,0,1))</f>
        <v/>
      </c>
      <c r="AT55" s="15" t="str" cm="1">
        <f t="array" ref="AT55">IF(OR($B55="",AT$2=""),"",Projetos!$K54*_xlfn.XLOOKUP(AT$2,Técnicos!$A$2:$A$100,IF(Projetos!AZ54=1,Técnicos!$F$2:$F$100,IF(Projetos!AZ54=2,Técnicos!$H$2:$H$100,Técnicos!$J$2:$J$100)),,0,1))</f>
        <v/>
      </c>
      <c r="AU55" s="15" t="str" cm="1">
        <f t="array" ref="AU55">IF(OR($B55="",AU$2=""),"",Projetos!$K54*_xlfn.XLOOKUP(AU$2,Técnicos!$A$2:$A$100,IF(Projetos!BA54=1,Técnicos!$F$2:$F$100,IF(Projetos!BA54=2,Técnicos!$H$2:$H$100,Técnicos!$J$2:$J$100)),,0,1))</f>
        <v/>
      </c>
      <c r="AV55" s="15" t="str" cm="1">
        <f t="array" ref="AV55">IF(OR($B55="",AV$2=""),"",Projetos!$K54*_xlfn.XLOOKUP(AV$2,Técnicos!$A$2:$A$100,IF(Projetos!BB54=1,Técnicos!$F$2:$F$100,IF(Projetos!BB54=2,Técnicos!$H$2:$H$100,Técnicos!$J$2:$J$100)),,0,1))</f>
        <v/>
      </c>
      <c r="AW55" s="15" t="str" cm="1">
        <f t="array" ref="AW55">IF(OR($B55="",AW$2=""),"",Projetos!$K54*_xlfn.XLOOKUP(AW$2,Técnicos!$A$2:$A$100,IF(Projetos!BC54=1,Técnicos!$F$2:$F$100,IF(Projetos!BC54=2,Técnicos!$H$2:$H$100,Técnicos!$J$2:$J$100)),,0,1))</f>
        <v/>
      </c>
      <c r="AX55" s="15" t="str" cm="1">
        <f t="array" ref="AX55">IF(OR($B55="",AX$2=""),"",Projetos!$K54*_xlfn.XLOOKUP(AX$2,Técnicos!$A$2:$A$100,IF(Projetos!BD54=1,Técnicos!$F$2:$F$100,IF(Projetos!BD54=2,Técnicos!$H$2:$H$100,Técnicos!$J$2:$J$100)),,0,1))</f>
        <v/>
      </c>
      <c r="AY55" s="15" t="str" cm="1">
        <f t="array" ref="AY55">IF(OR($B55="",AY$2=""),"",Projetos!$K54*_xlfn.XLOOKUP(AY$2,Técnicos!$A$2:$A$100,IF(Projetos!BE54=1,Técnicos!$F$2:$F$100,IF(Projetos!BE54=2,Técnicos!$H$2:$H$100,Técnicos!$J$2:$J$100)),,0,1))</f>
        <v/>
      </c>
      <c r="AZ55" s="15" t="str" cm="1">
        <f t="array" ref="AZ55">IF(OR($B55="",AZ$2=""),"",Projetos!$K54*_xlfn.XLOOKUP(AZ$2,Técnicos!$A$2:$A$100,IF(Projetos!BF54=1,Técnicos!$F$2:$F$100,IF(Projetos!BF54=2,Técnicos!$H$2:$H$100,Técnicos!$J$2:$J$100)),,0,1))</f>
        <v/>
      </c>
      <c r="BA55" s="15" t="str" cm="1">
        <f t="array" ref="BA55">IF(OR($B55="",BA$2=""),"",Projetos!$K54*_xlfn.XLOOKUP(BA$2,Técnicos!$A$2:$A$100,IF(Projetos!BG54=1,Técnicos!$F$2:$F$100,IF(Projetos!BG54=2,Técnicos!$H$2:$H$100,Técnicos!$J$2:$J$100)),,0,1))</f>
        <v/>
      </c>
      <c r="BB55" s="15" t="str" cm="1">
        <f t="array" ref="BB55">IF(OR($B55="",BB$2=""),"",Projetos!$K54*_xlfn.XLOOKUP(BB$2,Técnicos!$A$2:$A$100,IF(Projetos!BH54=1,Técnicos!$F$2:$F$100,IF(Projetos!BH54=2,Técnicos!$H$2:$H$100,Técnicos!$J$2:$J$100)),,0,1))</f>
        <v/>
      </c>
      <c r="BC55" s="15" t="str" cm="1">
        <f t="array" ref="BC55">IF(OR($B55="",BC$2=""),"",Projetos!$K54*_xlfn.XLOOKUP(BC$2,Técnicos!$A$2:$A$100,IF(Projetos!BI54=1,Técnicos!$F$2:$F$100,IF(Projetos!BI54=2,Técnicos!$H$2:$H$100,Técnicos!$J$2:$J$100)),,0,1))</f>
        <v/>
      </c>
      <c r="BD55" s="15" t="str" cm="1">
        <f t="array" ref="BD55">IF(OR($B55="",BD$2=""),"",Projetos!$K54*_xlfn.XLOOKUP(BD$2,Técnicos!$A$2:$A$100,IF(Projetos!BJ54=1,Técnicos!$F$2:$F$100,IF(Projetos!BJ54=2,Técnicos!$H$2:$H$100,Técnicos!$J$2:$J$100)),,0,1))</f>
        <v/>
      </c>
      <c r="BE55" s="15" t="str" cm="1">
        <f t="array" ref="BE55">IF(OR($B55="",BE$2=""),"",Projetos!$K54*_xlfn.XLOOKUP(BE$2,Técnicos!$A$2:$A$100,IF(Projetos!BK54=1,Técnicos!$F$2:$F$100,IF(Projetos!BK54=2,Técnicos!$H$2:$H$100,Técnicos!$J$2:$J$100)),,0,1))</f>
        <v/>
      </c>
      <c r="BF55" s="15" t="str" cm="1">
        <f t="array" ref="BF55">IF(OR($B55="",BF$2=""),"",Projetos!$K54*_xlfn.XLOOKUP(BF$2,Técnicos!$A$2:$A$100,IF(Projetos!BL54=1,Técnicos!$F$2:$F$100,IF(Projetos!BL54=2,Técnicos!$H$2:$H$100,Técnicos!$J$2:$J$100)),,0,1))</f>
        <v/>
      </c>
      <c r="BG55" s="15" t="str" cm="1">
        <f t="array" ref="BG55">IF(OR($B55="",BG$2=""),"",Projetos!$K54*_xlfn.XLOOKUP(BG$2,Técnicos!$A$2:$A$100,IF(Projetos!BM54=1,Técnicos!$F$2:$F$100,IF(Projetos!BM54=2,Técnicos!$H$2:$H$100,Técnicos!$J$2:$J$100)),,0,1))</f>
        <v/>
      </c>
      <c r="BH55" s="15" t="str" cm="1">
        <f t="array" ref="BH55">IF(OR($B55="",BH$2=""),"",Projetos!$K54*_xlfn.XLOOKUP(BH$2,Técnicos!$A$2:$A$100,IF(Projetos!BN54=1,Técnicos!$F$2:$F$100,IF(Projetos!BN54=2,Técnicos!$H$2:$H$100,Técnicos!$J$2:$J$100)),,0,1))</f>
        <v/>
      </c>
      <c r="BI55" s="15" t="str" cm="1">
        <f t="array" ref="BI55">IF(OR($B55="",BI$2=""),"",Projetos!$K54*_xlfn.XLOOKUP(BI$2,Técnicos!$A$2:$A$100,IF(Projetos!BO54=1,Técnicos!$F$2:$F$100,IF(Projetos!BO54=2,Técnicos!$H$2:$H$100,Técnicos!$J$2:$J$100)),,0,1))</f>
        <v/>
      </c>
      <c r="BJ55" s="15" t="str" cm="1">
        <f t="array" ref="BJ55">IF(OR($B55="",BJ$2=""),"",Projetos!$K54*_xlfn.XLOOKUP(BJ$2,Técnicos!$A$2:$A$100,IF(Projetos!BP54=1,Técnicos!$F$2:$F$100,IF(Projetos!BP54=2,Técnicos!$H$2:$H$100,Técnicos!$J$2:$J$100)),,0,1))</f>
        <v/>
      </c>
      <c r="BK55" s="15" t="str" cm="1">
        <f t="array" ref="BK55">IF(OR($B55="",BK$2=""),"",Projetos!$K54*_xlfn.XLOOKUP(BK$2,Técnicos!$A$2:$A$100,IF(Projetos!BQ54=1,Técnicos!$F$2:$F$100,IF(Projetos!BQ54=2,Técnicos!$H$2:$H$100,Técnicos!$J$2:$J$100)),,0,1))</f>
        <v/>
      </c>
      <c r="BL55" s="15" t="str" cm="1">
        <f t="array" ref="BL55">IF(OR($B55="",BL$2=""),"",Projetos!$K54*_xlfn.XLOOKUP(BL$2,Técnicos!$A$2:$A$100,IF(Projetos!BR54=1,Técnicos!$F$2:$F$100,IF(Projetos!BR54=2,Técnicos!$H$2:$H$100,Técnicos!$J$2:$J$100)),,0,1))</f>
        <v/>
      </c>
      <c r="BM55" s="15" t="str" cm="1">
        <f t="array" ref="BM55">IF(OR($B55="",BM$2=""),"",Projetos!$K54*_xlfn.XLOOKUP(BM$2,Técnicos!$A$2:$A$100,IF(Projetos!BS54=1,Técnicos!$F$2:$F$100,IF(Projetos!BS54=2,Técnicos!$H$2:$H$100,Técnicos!$J$2:$J$100)),,0,1))</f>
        <v/>
      </c>
      <c r="BN55" s="15" t="str" cm="1">
        <f t="array" ref="BN55">IF(OR($B55="",BN$2=""),"",Projetos!$K54*_xlfn.XLOOKUP(BN$2,Técnicos!$A$2:$A$100,IF(Projetos!BT54=1,Técnicos!$F$2:$F$100,IF(Projetos!BT54=2,Técnicos!$H$2:$H$100,Técnicos!$J$2:$J$100)),,0,1))</f>
        <v/>
      </c>
      <c r="BO55" s="15" t="str" cm="1">
        <f t="array" ref="BO55">IF(OR($B55="",BO$2=""),"",Projetos!$K54*_xlfn.XLOOKUP(BO$2,Técnicos!$A$2:$A$100,IF(Projetos!BU54=1,Técnicos!$F$2:$F$100,IF(Projetos!BU54=2,Técnicos!$H$2:$H$100,Técnicos!$J$2:$J$100)),,0,1))</f>
        <v/>
      </c>
      <c r="BP55" s="15" t="str" cm="1">
        <f t="array" ref="BP55">IF(OR($B55="",BP$2=""),"",Projetos!$K54*_xlfn.XLOOKUP(BP$2,Técnicos!$A$2:$A$100,IF(Projetos!BV54=1,Técnicos!$F$2:$F$100,IF(Projetos!BV54=2,Técnicos!$H$2:$H$100,Técnicos!$J$2:$J$100)),,0,1))</f>
        <v/>
      </c>
      <c r="BQ55" s="15" t="str" cm="1">
        <f t="array" ref="BQ55">IF(OR($B55="",BQ$2=""),"",Projetos!$K54*_xlfn.XLOOKUP(BQ$2,Técnicos!$A$2:$A$100,IF(Projetos!BW54=1,Técnicos!$F$2:$F$100,IF(Projetos!BW54=2,Técnicos!$H$2:$H$100,Técnicos!$J$2:$J$100)),,0,1))</f>
        <v/>
      </c>
    </row>
    <row r="56" spans="3:69" x14ac:dyDescent="0.3">
      <c r="C56" s="15" t="str" cm="1">
        <f t="array" ref="C56">IF(OR($B56="",C$2=""),"",Projetos!$K55/_xlfn.XLOOKUP(C$2,Técnicos!$A$2:$A$100,IF(Projetos!I55=1,Técnicos!$F$2:$F$100,IF(Projetos!I55=2,Técnicos!$H$2:$H$100,Técnicos!$J$2:$J$100)),,0,1))</f>
        <v/>
      </c>
      <c r="D56" s="15" t="str" cm="1">
        <f t="array" ref="D56">IF(OR($B56="",D$2=""),"",Projetos!$K55/_xlfn.XLOOKUP(D$2,Técnicos!$A$2:$A$100,IF(Projetos!J55=1,Técnicos!$F$2:$F$100,IF(Projetos!J55=2,Técnicos!$H$2:$H$100,Técnicos!$J$2:$J$100)),,0,1))</f>
        <v/>
      </c>
      <c r="E56" s="15" t="str" cm="1">
        <f t="array" ref="E56">IF(OR($B56="",E$2=""),"",Projetos!$K55/_xlfn.XLOOKUP(E$2,Técnicos!$A$2:$A$100,IF(Projetos!K55=1,Técnicos!$F$2:$F$100,IF(Projetos!K55=2,Técnicos!$H$2:$H$100,Técnicos!$J$2:$J$100)),,0,1))</f>
        <v/>
      </c>
      <c r="F56" s="15" t="str" cm="1">
        <f t="array" ref="F56">IF(OR($B56="",F$2=""),"",Projetos!$K55/_xlfn.XLOOKUP(F$2,Técnicos!$A$2:$A$100,IF(Projetos!L55=1,Técnicos!$F$2:$F$100,IF(Projetos!L55=2,Técnicos!$H$2:$H$100,Técnicos!$J$2:$J$100)),,0,1))</f>
        <v/>
      </c>
      <c r="G56" s="15" t="str" cm="1">
        <f t="array" ref="G56">IF(OR($B56="",G$2=""),"",Projetos!$K55/_xlfn.XLOOKUP(G$2,Técnicos!$A$2:$A$100,IF(Projetos!M55=1,Técnicos!$F$2:$F$100,IF(Projetos!M55=2,Técnicos!$H$2:$H$100,Técnicos!$J$2:$J$100)),,0,1))</f>
        <v/>
      </c>
      <c r="H56" s="15" t="str" cm="1">
        <f t="array" ref="H56">IF(OR($B56="",H$2=""),"",Projetos!$K55/_xlfn.XLOOKUP(H$2,Técnicos!$A$2:$A$100,IF(Projetos!N55=1,Técnicos!$F$2:$F$100,IF(Projetos!N55=2,Técnicos!$H$2:$H$100,Técnicos!$J$2:$J$100)),,0,1))</f>
        <v/>
      </c>
      <c r="I56" s="15" t="str" cm="1">
        <f t="array" ref="I56">IF(OR($B56="",I$2=""),"",Projetos!$K55/_xlfn.XLOOKUP(I$2,Técnicos!$A$2:$A$100,IF(Projetos!O55=1,Técnicos!$F$2:$F$100,IF(Projetos!O55=2,Técnicos!$H$2:$H$100,Técnicos!$J$2:$J$100)),,0,1))</f>
        <v/>
      </c>
      <c r="J56" s="15" t="str" cm="1">
        <f t="array" ref="J56">IF(OR($B56="",J$2=""),"",Projetos!$K55/_xlfn.XLOOKUP(J$2,Técnicos!$A$2:$A$100,IF(Projetos!P55=1,Técnicos!$F$2:$F$100,IF(Projetos!P55=2,Técnicos!$H$2:$H$100,Técnicos!$J$2:$J$100)),,0,1))</f>
        <v/>
      </c>
      <c r="K56" s="15" t="str" cm="1">
        <f t="array" ref="K56">IF(OR($B56="",K$2=""),"",Projetos!$K55/_xlfn.XLOOKUP(K$2,Técnicos!$A$2:$A$100,IF(Projetos!Q55=1,Técnicos!$F$2:$F$100,IF(Projetos!Q55=2,Técnicos!$H$2:$H$100,Técnicos!$J$2:$J$100)),,0,1))</f>
        <v/>
      </c>
      <c r="L56" s="15" t="str" cm="1">
        <f t="array" ref="L56">IF(OR($B56="",L$2=""),"",Projetos!$K55/_xlfn.XLOOKUP(L$2,Técnicos!$A$2:$A$100,IF(Projetos!R55=1,Técnicos!$F$2:$F$100,IF(Projetos!R55=2,Técnicos!$H$2:$H$100,Técnicos!$J$2:$J$100)),,0,1))</f>
        <v/>
      </c>
      <c r="M56" s="15" t="str" cm="1">
        <f t="array" ref="M56">IF(OR($B56="",M$2=""),"",Projetos!$K55/_xlfn.XLOOKUP(M$2,Técnicos!$A$2:$A$100,IF(Projetos!S55=1,Técnicos!$F$2:$F$100,IF(Projetos!S55=2,Técnicos!$H$2:$H$100,Técnicos!$J$2:$J$100)),,0,1))</f>
        <v/>
      </c>
      <c r="N56" s="15" t="str" cm="1">
        <f t="array" ref="N56">IF(OR($B56="",N$2=""),"",Projetos!$K55/_xlfn.XLOOKUP(N$2,Técnicos!$A$2:$A$100,IF(Projetos!T55=1,Técnicos!$F$2:$F$100,IF(Projetos!T55=2,Técnicos!$H$2:$H$100,Técnicos!$J$2:$J$100)),,0,1))</f>
        <v/>
      </c>
      <c r="O56" s="15" t="str" cm="1">
        <f t="array" ref="O56">IF(OR($B56="",O$2=""),"",Projetos!$K55/_xlfn.XLOOKUP(O$2,Técnicos!$A$2:$A$100,IF(Projetos!U55=1,Técnicos!$F$2:$F$100,IF(Projetos!U55=2,Técnicos!$H$2:$H$100,Técnicos!$J$2:$J$100)),,0,1))</f>
        <v/>
      </c>
      <c r="P56" s="15" t="str" cm="1">
        <f t="array" ref="P56">IF(OR($B56="",P$2=""),"",Projetos!$K55/_xlfn.XLOOKUP(P$2,Técnicos!$A$2:$A$100,IF(Projetos!V55=1,Técnicos!$F$2:$F$100,IF(Projetos!V55=2,Técnicos!$H$2:$H$100,Técnicos!$J$2:$J$100)),,0,1))</f>
        <v/>
      </c>
      <c r="Q56" s="15" t="str" cm="1">
        <f t="array" ref="Q56">IF(OR($B56="",Q$2=""),"",Projetos!$K55/_xlfn.XLOOKUP(Q$2,Técnicos!$A$2:$A$100,IF(Projetos!W55=1,Técnicos!$F$2:$F$100,IF(Projetos!W55=2,Técnicos!$H$2:$H$100,Técnicos!$J$2:$J$100)),,0,1))</f>
        <v/>
      </c>
      <c r="R56" s="15" t="str" cm="1">
        <f t="array" ref="R56">IF(OR($B56="",R$2=""),"",Projetos!$K55/_xlfn.XLOOKUP(R$2,Técnicos!$A$2:$A$100,IF(Projetos!X55=1,Técnicos!$F$2:$F$100,IF(Projetos!X55=2,Técnicos!$H$2:$H$100,Técnicos!$J$2:$J$100)),,0,1))</f>
        <v/>
      </c>
      <c r="S56" s="15" t="str" cm="1">
        <f t="array" ref="S56">IF(OR($B56="",S$2=""),"",Projetos!$K55/_xlfn.XLOOKUP(S$2,Técnicos!$A$2:$A$100,IF(Projetos!Y55=1,Técnicos!$F$2:$F$100,IF(Projetos!Y55=2,Técnicos!$H$2:$H$100,Técnicos!$J$2:$J$100)),,0,1))</f>
        <v/>
      </c>
      <c r="T56" s="15" t="str" cm="1">
        <f t="array" ref="T56">IF(OR($B56="",T$2=""),"",Projetos!$K55/_xlfn.XLOOKUP(T$2,Técnicos!$A$2:$A$100,IF(Projetos!Z55=1,Técnicos!$F$2:$F$100,IF(Projetos!Z55=2,Técnicos!$H$2:$H$100,Técnicos!$J$2:$J$100)),,0,1))</f>
        <v/>
      </c>
      <c r="U56" s="15" t="str" cm="1">
        <f t="array" ref="U56">IF(OR($B56="",U$2=""),"",Projetos!$K55/_xlfn.XLOOKUP(U$2,Técnicos!$A$2:$A$100,IF(Projetos!AA55=1,Técnicos!$F$2:$F$100,IF(Projetos!AA55=2,Técnicos!$H$2:$H$100,Técnicos!$J$2:$J$100)),,0,1))</f>
        <v/>
      </c>
      <c r="V56" s="15" t="str" cm="1">
        <f t="array" ref="V56">IF(OR($B56="",V$2=""),"",Projetos!$K55/_xlfn.XLOOKUP(V$2,Técnicos!$A$2:$A$100,IF(Projetos!AB55=1,Técnicos!$F$2:$F$100,IF(Projetos!AB55=2,Técnicos!$H$2:$H$100,Técnicos!$J$2:$J$100)),,0,1))</f>
        <v/>
      </c>
      <c r="W56" s="15" t="str" cm="1">
        <f t="array" ref="W56">IF(OR($B56="",W$2=""),"",Projetos!$K55/_xlfn.XLOOKUP(W$2,Técnicos!$A$2:$A$100,IF(Projetos!AC55=1,Técnicos!$F$2:$F$100,IF(Projetos!AC55=2,Técnicos!$H$2:$H$100,Técnicos!$J$2:$J$100)),,0,1))</f>
        <v/>
      </c>
      <c r="X56" s="15" t="str" cm="1">
        <f t="array" ref="X56">IF(OR($B56="",X$2=""),"",Projetos!$K55/_xlfn.XLOOKUP(X$2,Técnicos!$A$2:$A$100,IF(Projetos!AD55=1,Técnicos!$F$2:$F$100,IF(Projetos!AD55=2,Técnicos!$H$2:$H$100,Técnicos!$J$2:$J$100)),,0,1))</f>
        <v/>
      </c>
      <c r="Y56" s="15" t="str" cm="1">
        <f t="array" ref="Y56">IF(OR($B56="",Y$2=""),"",Projetos!$K55/_xlfn.XLOOKUP(Y$2,Técnicos!$A$2:$A$100,IF(Projetos!AE55=1,Técnicos!$F$2:$F$100,IF(Projetos!AE55=2,Técnicos!$H$2:$H$100,Técnicos!$J$2:$J$100)),,0,1))</f>
        <v/>
      </c>
      <c r="Z56" s="15" t="str" cm="1">
        <f t="array" ref="Z56">IF(OR($B56="",Z$2=""),"",Projetos!$K55/_xlfn.XLOOKUP(Z$2,Técnicos!$A$2:$A$100,IF(Projetos!AF55=1,Técnicos!$F$2:$F$100,IF(Projetos!AF55=2,Técnicos!$H$2:$H$100,Técnicos!$J$2:$J$100)),,0,1))</f>
        <v/>
      </c>
      <c r="AA56" s="15" t="str" cm="1">
        <f t="array" ref="AA56">IF(OR($B56="",AA$2=""),"",Projetos!$K55/_xlfn.XLOOKUP(AA$2,Técnicos!$A$2:$A$100,IF(Projetos!AG55=1,Técnicos!$F$2:$F$100,IF(Projetos!AG55=2,Técnicos!$H$2:$H$100,Técnicos!$J$2:$J$100)),,0,1))</f>
        <v/>
      </c>
      <c r="AB56" s="15" t="str" cm="1">
        <f t="array" ref="AB56">IF(OR($B56="",AB$2=""),"",Projetos!$K55/_xlfn.XLOOKUP(AB$2,Técnicos!$A$2:$A$100,IF(Projetos!AH55=1,Técnicos!$F$2:$F$100,IF(Projetos!AH55=2,Técnicos!$H$2:$H$100,Técnicos!$J$2:$J$100)),,0,1))</f>
        <v/>
      </c>
      <c r="AC56" s="15" t="str" cm="1">
        <f t="array" ref="AC56">IF(OR($B56="",AC$2=""),"",Projetos!$K55/_xlfn.XLOOKUP(AC$2,Técnicos!$A$2:$A$100,IF(Projetos!AI55=1,Técnicos!$F$2:$F$100,IF(Projetos!AI55=2,Técnicos!$H$2:$H$100,Técnicos!$J$2:$J$100)),,0,1))</f>
        <v/>
      </c>
      <c r="AD56" s="15" t="str" cm="1">
        <f t="array" ref="AD56">IF(OR($B56="",AD$2=""),"",Projetos!$K55/_xlfn.XLOOKUP(AD$2,Técnicos!$A$2:$A$100,IF(Projetos!AJ55=1,Técnicos!$F$2:$F$100,IF(Projetos!AJ55=2,Técnicos!$H$2:$H$100,Técnicos!$J$2:$J$100)),,0,1))</f>
        <v/>
      </c>
      <c r="AE56" s="15" t="str" cm="1">
        <f t="array" ref="AE56">IF(OR($B56="",AE$2=""),"",Projetos!$K55/_xlfn.XLOOKUP(AE$2,Técnicos!$A$2:$A$100,IF(Projetos!AK55=1,Técnicos!$F$2:$F$100,IF(Projetos!AK55=2,Técnicos!$H$2:$H$100,Técnicos!$J$2:$J$100)),,0,1))</f>
        <v/>
      </c>
      <c r="AF56" s="15" t="str" cm="1">
        <f t="array" ref="AF56">IF(OR($B56="",AF$2=""),"",Projetos!$K55/_xlfn.XLOOKUP(AF$2,Técnicos!$A$2:$A$100,IF(Projetos!AL55=1,Técnicos!$F$2:$F$100,IF(Projetos!AL55=2,Técnicos!$H$2:$H$100,Técnicos!$J$2:$J$100)),,0,1))</f>
        <v/>
      </c>
      <c r="AG56" s="15" t="str" cm="1">
        <f t="array" ref="AG56">IF(OR($B56="",AG$2=""),"",Projetos!$K55/_xlfn.XLOOKUP(AG$2,Técnicos!$A$2:$A$100,IF(Projetos!AM55=1,Técnicos!$F$2:$F$100,IF(Projetos!AM55=2,Técnicos!$H$2:$H$100,Técnicos!$J$2:$J$100)),,0,1))</f>
        <v/>
      </c>
      <c r="AH56" s="15" t="str" cm="1">
        <f t="array" ref="AH56">IF(OR($B56="",AH$2=""),"",Projetos!$K55/_xlfn.XLOOKUP(AH$2,Técnicos!$A$2:$A$100,IF(Projetos!AN55=1,Técnicos!$F$2:$F$100,IF(Projetos!AN55=2,Técnicos!$H$2:$H$100,Técnicos!$J$2:$J$100)),,0,1))</f>
        <v/>
      </c>
      <c r="AI56" s="15" t="str" cm="1">
        <f t="array" ref="AI56">IF(OR($B56="",AI$2=""),"",Projetos!$K55/_xlfn.XLOOKUP(AI$2,Técnicos!$A$2:$A$100,IF(Projetos!AO55=1,Técnicos!$F$2:$F$100,IF(Projetos!AO55=2,Técnicos!$H$2:$H$100,Técnicos!$J$2:$J$100)),,0,1))</f>
        <v/>
      </c>
      <c r="AJ56" s="15" t="str" cm="1">
        <f t="array" ref="AJ56">IF(OR($B56="",AJ$2=""),"",Projetos!$K55/_xlfn.XLOOKUP(AJ$2,Técnicos!$A$2:$A$100,IF(Projetos!AP55=1,Técnicos!$F$2:$F$100,IF(Projetos!AP55=2,Técnicos!$H$2:$H$100,Técnicos!$J$2:$J$100)),,0,1))</f>
        <v/>
      </c>
      <c r="AK56" s="15" t="str" cm="1">
        <f t="array" ref="AK56">IF(OR($B56="",AK$2=""),"",Projetos!$K55/_xlfn.XLOOKUP(AK$2,Técnicos!$A$2:$A$100,IF(Projetos!AQ55=1,Técnicos!$F$2:$F$100,IF(Projetos!AQ55=2,Técnicos!$H$2:$H$100,Técnicos!$J$2:$J$100)),,0,1))</f>
        <v/>
      </c>
      <c r="AL56" s="15" t="str" cm="1">
        <f t="array" ref="AL56">IF(OR($B56="",AL$2=""),"",Projetos!$K55*_xlfn.XLOOKUP(AL$2,Técnicos!$A$2:$A$100,IF(Projetos!AR55=1,Técnicos!$F$2:$F$100,IF(Projetos!AR55=2,Técnicos!$H$2:$H$100,Técnicos!$J$2:$J$100)),,0,1))</f>
        <v/>
      </c>
      <c r="AM56" s="15" t="str" cm="1">
        <f t="array" ref="AM56">IF(OR($B56="",AM$2=""),"",Projetos!$K55*_xlfn.XLOOKUP(AM$2,Técnicos!$A$2:$A$100,IF(Projetos!AS55=1,Técnicos!$F$2:$F$100,IF(Projetos!AS55=2,Técnicos!$H$2:$H$100,Técnicos!$J$2:$J$100)),,0,1))</f>
        <v/>
      </c>
      <c r="AN56" s="15" t="str" cm="1">
        <f t="array" ref="AN56">IF(OR($B56="",AN$2=""),"",Projetos!$K55*_xlfn.XLOOKUP(AN$2,Técnicos!$A$2:$A$100,IF(Projetos!AT55=1,Técnicos!$F$2:$F$100,IF(Projetos!AT55=2,Técnicos!$H$2:$H$100,Técnicos!$J$2:$J$100)),,0,1))</f>
        <v/>
      </c>
      <c r="AO56" s="15" t="str" cm="1">
        <f t="array" ref="AO56">IF(OR($B56="",AO$2=""),"",Projetos!$K55*_xlfn.XLOOKUP(AO$2,Técnicos!$A$2:$A$100,IF(Projetos!AU55=1,Técnicos!$F$2:$F$100,IF(Projetos!AU55=2,Técnicos!$H$2:$H$100,Técnicos!$J$2:$J$100)),,0,1))</f>
        <v/>
      </c>
      <c r="AP56" s="15" t="str" cm="1">
        <f t="array" ref="AP56">IF(OR($B56="",AP$2=""),"",Projetos!$K55*_xlfn.XLOOKUP(AP$2,Técnicos!$A$2:$A$100,IF(Projetos!AV55=1,Técnicos!$F$2:$F$100,IF(Projetos!AV55=2,Técnicos!$H$2:$H$100,Técnicos!$J$2:$J$100)),,0,1))</f>
        <v/>
      </c>
      <c r="AQ56" s="15" t="str" cm="1">
        <f t="array" ref="AQ56">IF(OR($B56="",AQ$2=""),"",Projetos!$K55*_xlfn.XLOOKUP(AQ$2,Técnicos!$A$2:$A$100,IF(Projetos!AW55=1,Técnicos!$F$2:$F$100,IF(Projetos!AW55=2,Técnicos!$H$2:$H$100,Técnicos!$J$2:$J$100)),,0,1))</f>
        <v/>
      </c>
      <c r="AR56" s="15" t="str" cm="1">
        <f t="array" ref="AR56">IF(OR($B56="",AR$2=""),"",Projetos!$K55*_xlfn.XLOOKUP(AR$2,Técnicos!$A$2:$A$100,IF(Projetos!AX55=1,Técnicos!$F$2:$F$100,IF(Projetos!AX55=2,Técnicos!$H$2:$H$100,Técnicos!$J$2:$J$100)),,0,1))</f>
        <v/>
      </c>
      <c r="AS56" s="15" t="str" cm="1">
        <f t="array" ref="AS56">IF(OR($B56="",AS$2=""),"",Projetos!$K55*_xlfn.XLOOKUP(AS$2,Técnicos!$A$2:$A$100,IF(Projetos!AY55=1,Técnicos!$F$2:$F$100,IF(Projetos!AY55=2,Técnicos!$H$2:$H$100,Técnicos!$J$2:$J$100)),,0,1))</f>
        <v/>
      </c>
      <c r="AT56" s="15" t="str" cm="1">
        <f t="array" ref="AT56">IF(OR($B56="",AT$2=""),"",Projetos!$K55*_xlfn.XLOOKUP(AT$2,Técnicos!$A$2:$A$100,IF(Projetos!AZ55=1,Técnicos!$F$2:$F$100,IF(Projetos!AZ55=2,Técnicos!$H$2:$H$100,Técnicos!$J$2:$J$100)),,0,1))</f>
        <v/>
      </c>
      <c r="AU56" s="15" t="str" cm="1">
        <f t="array" ref="AU56">IF(OR($B56="",AU$2=""),"",Projetos!$K55*_xlfn.XLOOKUP(AU$2,Técnicos!$A$2:$A$100,IF(Projetos!BA55=1,Técnicos!$F$2:$F$100,IF(Projetos!BA55=2,Técnicos!$H$2:$H$100,Técnicos!$J$2:$J$100)),,0,1))</f>
        <v/>
      </c>
      <c r="AV56" s="15" t="str" cm="1">
        <f t="array" ref="AV56">IF(OR($B56="",AV$2=""),"",Projetos!$K55*_xlfn.XLOOKUP(AV$2,Técnicos!$A$2:$A$100,IF(Projetos!BB55=1,Técnicos!$F$2:$F$100,IF(Projetos!BB55=2,Técnicos!$H$2:$H$100,Técnicos!$J$2:$J$100)),,0,1))</f>
        <v/>
      </c>
      <c r="AW56" s="15" t="str" cm="1">
        <f t="array" ref="AW56">IF(OR($B56="",AW$2=""),"",Projetos!$K55*_xlfn.XLOOKUP(AW$2,Técnicos!$A$2:$A$100,IF(Projetos!BC55=1,Técnicos!$F$2:$F$100,IF(Projetos!BC55=2,Técnicos!$H$2:$H$100,Técnicos!$J$2:$J$100)),,0,1))</f>
        <v/>
      </c>
      <c r="AX56" s="15" t="str" cm="1">
        <f t="array" ref="AX56">IF(OR($B56="",AX$2=""),"",Projetos!$K55*_xlfn.XLOOKUP(AX$2,Técnicos!$A$2:$A$100,IF(Projetos!BD55=1,Técnicos!$F$2:$F$100,IF(Projetos!BD55=2,Técnicos!$H$2:$H$100,Técnicos!$J$2:$J$100)),,0,1))</f>
        <v/>
      </c>
      <c r="AY56" s="15" t="str" cm="1">
        <f t="array" ref="AY56">IF(OR($B56="",AY$2=""),"",Projetos!$K55*_xlfn.XLOOKUP(AY$2,Técnicos!$A$2:$A$100,IF(Projetos!BE55=1,Técnicos!$F$2:$F$100,IF(Projetos!BE55=2,Técnicos!$H$2:$H$100,Técnicos!$J$2:$J$100)),,0,1))</f>
        <v/>
      </c>
      <c r="AZ56" s="15" t="str" cm="1">
        <f t="array" ref="AZ56">IF(OR($B56="",AZ$2=""),"",Projetos!$K55*_xlfn.XLOOKUP(AZ$2,Técnicos!$A$2:$A$100,IF(Projetos!BF55=1,Técnicos!$F$2:$F$100,IF(Projetos!BF55=2,Técnicos!$H$2:$H$100,Técnicos!$J$2:$J$100)),,0,1))</f>
        <v/>
      </c>
      <c r="BA56" s="15" t="str" cm="1">
        <f t="array" ref="BA56">IF(OR($B56="",BA$2=""),"",Projetos!$K55*_xlfn.XLOOKUP(BA$2,Técnicos!$A$2:$A$100,IF(Projetos!BG55=1,Técnicos!$F$2:$F$100,IF(Projetos!BG55=2,Técnicos!$H$2:$H$100,Técnicos!$J$2:$J$100)),,0,1))</f>
        <v/>
      </c>
      <c r="BB56" s="15" t="str" cm="1">
        <f t="array" ref="BB56">IF(OR($B56="",BB$2=""),"",Projetos!$K55*_xlfn.XLOOKUP(BB$2,Técnicos!$A$2:$A$100,IF(Projetos!BH55=1,Técnicos!$F$2:$F$100,IF(Projetos!BH55=2,Técnicos!$H$2:$H$100,Técnicos!$J$2:$J$100)),,0,1))</f>
        <v/>
      </c>
      <c r="BC56" s="15" t="str" cm="1">
        <f t="array" ref="BC56">IF(OR($B56="",BC$2=""),"",Projetos!$K55*_xlfn.XLOOKUP(BC$2,Técnicos!$A$2:$A$100,IF(Projetos!BI55=1,Técnicos!$F$2:$F$100,IF(Projetos!BI55=2,Técnicos!$H$2:$H$100,Técnicos!$J$2:$J$100)),,0,1))</f>
        <v/>
      </c>
      <c r="BD56" s="15" t="str" cm="1">
        <f t="array" ref="BD56">IF(OR($B56="",BD$2=""),"",Projetos!$K55*_xlfn.XLOOKUP(BD$2,Técnicos!$A$2:$A$100,IF(Projetos!BJ55=1,Técnicos!$F$2:$F$100,IF(Projetos!BJ55=2,Técnicos!$H$2:$H$100,Técnicos!$J$2:$J$100)),,0,1))</f>
        <v/>
      </c>
      <c r="BE56" s="15" t="str" cm="1">
        <f t="array" ref="BE56">IF(OR($B56="",BE$2=""),"",Projetos!$K55*_xlfn.XLOOKUP(BE$2,Técnicos!$A$2:$A$100,IF(Projetos!BK55=1,Técnicos!$F$2:$F$100,IF(Projetos!BK55=2,Técnicos!$H$2:$H$100,Técnicos!$J$2:$J$100)),,0,1))</f>
        <v/>
      </c>
      <c r="BF56" s="15" t="str" cm="1">
        <f t="array" ref="BF56">IF(OR($B56="",BF$2=""),"",Projetos!$K55*_xlfn.XLOOKUP(BF$2,Técnicos!$A$2:$A$100,IF(Projetos!BL55=1,Técnicos!$F$2:$F$100,IF(Projetos!BL55=2,Técnicos!$H$2:$H$100,Técnicos!$J$2:$J$100)),,0,1))</f>
        <v/>
      </c>
      <c r="BG56" s="15" t="str" cm="1">
        <f t="array" ref="BG56">IF(OR($B56="",BG$2=""),"",Projetos!$K55*_xlfn.XLOOKUP(BG$2,Técnicos!$A$2:$A$100,IF(Projetos!BM55=1,Técnicos!$F$2:$F$100,IF(Projetos!BM55=2,Técnicos!$H$2:$H$100,Técnicos!$J$2:$J$100)),,0,1))</f>
        <v/>
      </c>
      <c r="BH56" s="15" t="str" cm="1">
        <f t="array" ref="BH56">IF(OR($B56="",BH$2=""),"",Projetos!$K55*_xlfn.XLOOKUP(BH$2,Técnicos!$A$2:$A$100,IF(Projetos!BN55=1,Técnicos!$F$2:$F$100,IF(Projetos!BN55=2,Técnicos!$H$2:$H$100,Técnicos!$J$2:$J$100)),,0,1))</f>
        <v/>
      </c>
      <c r="BI56" s="15" t="str" cm="1">
        <f t="array" ref="BI56">IF(OR($B56="",BI$2=""),"",Projetos!$K55*_xlfn.XLOOKUP(BI$2,Técnicos!$A$2:$A$100,IF(Projetos!BO55=1,Técnicos!$F$2:$F$100,IF(Projetos!BO55=2,Técnicos!$H$2:$H$100,Técnicos!$J$2:$J$100)),,0,1))</f>
        <v/>
      </c>
      <c r="BJ56" s="15" t="str" cm="1">
        <f t="array" ref="BJ56">IF(OR($B56="",BJ$2=""),"",Projetos!$K55*_xlfn.XLOOKUP(BJ$2,Técnicos!$A$2:$A$100,IF(Projetos!BP55=1,Técnicos!$F$2:$F$100,IF(Projetos!BP55=2,Técnicos!$H$2:$H$100,Técnicos!$J$2:$J$100)),,0,1))</f>
        <v/>
      </c>
      <c r="BK56" s="15" t="str" cm="1">
        <f t="array" ref="BK56">IF(OR($B56="",BK$2=""),"",Projetos!$K55*_xlfn.XLOOKUP(BK$2,Técnicos!$A$2:$A$100,IF(Projetos!BQ55=1,Técnicos!$F$2:$F$100,IF(Projetos!BQ55=2,Técnicos!$H$2:$H$100,Técnicos!$J$2:$J$100)),,0,1))</f>
        <v/>
      </c>
      <c r="BL56" s="15" t="str" cm="1">
        <f t="array" ref="BL56">IF(OR($B56="",BL$2=""),"",Projetos!$K55*_xlfn.XLOOKUP(BL$2,Técnicos!$A$2:$A$100,IF(Projetos!BR55=1,Técnicos!$F$2:$F$100,IF(Projetos!BR55=2,Técnicos!$H$2:$H$100,Técnicos!$J$2:$J$100)),,0,1))</f>
        <v/>
      </c>
      <c r="BM56" s="15" t="str" cm="1">
        <f t="array" ref="BM56">IF(OR($B56="",BM$2=""),"",Projetos!$K55*_xlfn.XLOOKUP(BM$2,Técnicos!$A$2:$A$100,IF(Projetos!BS55=1,Técnicos!$F$2:$F$100,IF(Projetos!BS55=2,Técnicos!$H$2:$H$100,Técnicos!$J$2:$J$100)),,0,1))</f>
        <v/>
      </c>
      <c r="BN56" s="15" t="str" cm="1">
        <f t="array" ref="BN56">IF(OR($B56="",BN$2=""),"",Projetos!$K55*_xlfn.XLOOKUP(BN$2,Técnicos!$A$2:$A$100,IF(Projetos!BT55=1,Técnicos!$F$2:$F$100,IF(Projetos!BT55=2,Técnicos!$H$2:$H$100,Técnicos!$J$2:$J$100)),,0,1))</f>
        <v/>
      </c>
      <c r="BO56" s="15" t="str" cm="1">
        <f t="array" ref="BO56">IF(OR($B56="",BO$2=""),"",Projetos!$K55*_xlfn.XLOOKUP(BO$2,Técnicos!$A$2:$A$100,IF(Projetos!BU55=1,Técnicos!$F$2:$F$100,IF(Projetos!BU55=2,Técnicos!$H$2:$H$100,Técnicos!$J$2:$J$100)),,0,1))</f>
        <v/>
      </c>
      <c r="BP56" s="15" t="str" cm="1">
        <f t="array" ref="BP56">IF(OR($B56="",BP$2=""),"",Projetos!$K55*_xlfn.XLOOKUP(BP$2,Técnicos!$A$2:$A$100,IF(Projetos!BV55=1,Técnicos!$F$2:$F$100,IF(Projetos!BV55=2,Técnicos!$H$2:$H$100,Técnicos!$J$2:$J$100)),,0,1))</f>
        <v/>
      </c>
      <c r="BQ56" s="15" t="str" cm="1">
        <f t="array" ref="BQ56">IF(OR($B56="",BQ$2=""),"",Projetos!$K55*_xlfn.XLOOKUP(BQ$2,Técnicos!$A$2:$A$100,IF(Projetos!BW55=1,Técnicos!$F$2:$F$100,IF(Projetos!BW55=2,Técnicos!$H$2:$H$100,Técnicos!$J$2:$J$100)),,0,1))</f>
        <v/>
      </c>
    </row>
    <row r="57" spans="3:69" x14ac:dyDescent="0.3">
      <c r="C57" s="15" t="str" cm="1">
        <f t="array" ref="C57">IF(OR($B57="",C$2=""),"",Projetos!$K56/_xlfn.XLOOKUP(C$2,Técnicos!$A$2:$A$100,IF(Projetos!I56=1,Técnicos!$F$2:$F$100,IF(Projetos!I56=2,Técnicos!$H$2:$H$100,Técnicos!$J$2:$J$100)),,0,1))</f>
        <v/>
      </c>
      <c r="D57" s="15" t="str" cm="1">
        <f t="array" ref="D57">IF(OR($B57="",D$2=""),"",Projetos!$K56/_xlfn.XLOOKUP(D$2,Técnicos!$A$2:$A$100,IF(Projetos!J56=1,Técnicos!$F$2:$F$100,IF(Projetos!J56=2,Técnicos!$H$2:$H$100,Técnicos!$J$2:$J$100)),,0,1))</f>
        <v/>
      </c>
      <c r="E57" s="15" t="str" cm="1">
        <f t="array" ref="E57">IF(OR($B57="",E$2=""),"",Projetos!$K56/_xlfn.XLOOKUP(E$2,Técnicos!$A$2:$A$100,IF(Projetos!K56=1,Técnicos!$F$2:$F$100,IF(Projetos!K56=2,Técnicos!$H$2:$H$100,Técnicos!$J$2:$J$100)),,0,1))</f>
        <v/>
      </c>
      <c r="F57" s="15" t="str" cm="1">
        <f t="array" ref="F57">IF(OR($B57="",F$2=""),"",Projetos!$K56/_xlfn.XLOOKUP(F$2,Técnicos!$A$2:$A$100,IF(Projetos!L56=1,Técnicos!$F$2:$F$100,IF(Projetos!L56=2,Técnicos!$H$2:$H$100,Técnicos!$J$2:$J$100)),,0,1))</f>
        <v/>
      </c>
      <c r="G57" s="15" t="str" cm="1">
        <f t="array" ref="G57">IF(OR($B57="",G$2=""),"",Projetos!$K56/_xlfn.XLOOKUP(G$2,Técnicos!$A$2:$A$100,IF(Projetos!M56=1,Técnicos!$F$2:$F$100,IF(Projetos!M56=2,Técnicos!$H$2:$H$100,Técnicos!$J$2:$J$100)),,0,1))</f>
        <v/>
      </c>
      <c r="H57" s="15" t="str" cm="1">
        <f t="array" ref="H57">IF(OR($B57="",H$2=""),"",Projetos!$K56/_xlfn.XLOOKUP(H$2,Técnicos!$A$2:$A$100,IF(Projetos!N56=1,Técnicos!$F$2:$F$100,IF(Projetos!N56=2,Técnicos!$H$2:$H$100,Técnicos!$J$2:$J$100)),,0,1))</f>
        <v/>
      </c>
      <c r="I57" s="15" t="str" cm="1">
        <f t="array" ref="I57">IF(OR($B57="",I$2=""),"",Projetos!$K56/_xlfn.XLOOKUP(I$2,Técnicos!$A$2:$A$100,IF(Projetos!O56=1,Técnicos!$F$2:$F$100,IF(Projetos!O56=2,Técnicos!$H$2:$H$100,Técnicos!$J$2:$J$100)),,0,1))</f>
        <v/>
      </c>
      <c r="J57" s="15" t="str" cm="1">
        <f t="array" ref="J57">IF(OR($B57="",J$2=""),"",Projetos!$K56/_xlfn.XLOOKUP(J$2,Técnicos!$A$2:$A$100,IF(Projetos!P56=1,Técnicos!$F$2:$F$100,IF(Projetos!P56=2,Técnicos!$H$2:$H$100,Técnicos!$J$2:$J$100)),,0,1))</f>
        <v/>
      </c>
      <c r="K57" s="15" t="str" cm="1">
        <f t="array" ref="K57">IF(OR($B57="",K$2=""),"",Projetos!$K56/_xlfn.XLOOKUP(K$2,Técnicos!$A$2:$A$100,IF(Projetos!Q56=1,Técnicos!$F$2:$F$100,IF(Projetos!Q56=2,Técnicos!$H$2:$H$100,Técnicos!$J$2:$J$100)),,0,1))</f>
        <v/>
      </c>
      <c r="L57" s="15" t="str" cm="1">
        <f t="array" ref="L57">IF(OR($B57="",L$2=""),"",Projetos!$K56/_xlfn.XLOOKUP(L$2,Técnicos!$A$2:$A$100,IF(Projetos!R56=1,Técnicos!$F$2:$F$100,IF(Projetos!R56=2,Técnicos!$H$2:$H$100,Técnicos!$J$2:$J$100)),,0,1))</f>
        <v/>
      </c>
      <c r="M57" s="15" t="str" cm="1">
        <f t="array" ref="M57">IF(OR($B57="",M$2=""),"",Projetos!$K56/_xlfn.XLOOKUP(M$2,Técnicos!$A$2:$A$100,IF(Projetos!S56=1,Técnicos!$F$2:$F$100,IF(Projetos!S56=2,Técnicos!$H$2:$H$100,Técnicos!$J$2:$J$100)),,0,1))</f>
        <v/>
      </c>
      <c r="N57" s="15" t="str" cm="1">
        <f t="array" ref="N57">IF(OR($B57="",N$2=""),"",Projetos!$K56/_xlfn.XLOOKUP(N$2,Técnicos!$A$2:$A$100,IF(Projetos!T56=1,Técnicos!$F$2:$F$100,IF(Projetos!T56=2,Técnicos!$H$2:$H$100,Técnicos!$J$2:$J$100)),,0,1))</f>
        <v/>
      </c>
      <c r="O57" s="15" t="str" cm="1">
        <f t="array" ref="O57">IF(OR($B57="",O$2=""),"",Projetos!$K56/_xlfn.XLOOKUP(O$2,Técnicos!$A$2:$A$100,IF(Projetos!U56=1,Técnicos!$F$2:$F$100,IF(Projetos!U56=2,Técnicos!$H$2:$H$100,Técnicos!$J$2:$J$100)),,0,1))</f>
        <v/>
      </c>
      <c r="P57" s="15" t="str" cm="1">
        <f t="array" ref="P57">IF(OR($B57="",P$2=""),"",Projetos!$K56/_xlfn.XLOOKUP(P$2,Técnicos!$A$2:$A$100,IF(Projetos!V56=1,Técnicos!$F$2:$F$100,IF(Projetos!V56=2,Técnicos!$H$2:$H$100,Técnicos!$J$2:$J$100)),,0,1))</f>
        <v/>
      </c>
      <c r="Q57" s="15" t="str" cm="1">
        <f t="array" ref="Q57">IF(OR($B57="",Q$2=""),"",Projetos!$K56/_xlfn.XLOOKUP(Q$2,Técnicos!$A$2:$A$100,IF(Projetos!W56=1,Técnicos!$F$2:$F$100,IF(Projetos!W56=2,Técnicos!$H$2:$H$100,Técnicos!$J$2:$J$100)),,0,1))</f>
        <v/>
      </c>
      <c r="R57" s="15" t="str" cm="1">
        <f t="array" ref="R57">IF(OR($B57="",R$2=""),"",Projetos!$K56/_xlfn.XLOOKUP(R$2,Técnicos!$A$2:$A$100,IF(Projetos!X56=1,Técnicos!$F$2:$F$100,IF(Projetos!X56=2,Técnicos!$H$2:$H$100,Técnicos!$J$2:$J$100)),,0,1))</f>
        <v/>
      </c>
      <c r="S57" s="15" t="str" cm="1">
        <f t="array" ref="S57">IF(OR($B57="",S$2=""),"",Projetos!$K56/_xlfn.XLOOKUP(S$2,Técnicos!$A$2:$A$100,IF(Projetos!Y56=1,Técnicos!$F$2:$F$100,IF(Projetos!Y56=2,Técnicos!$H$2:$H$100,Técnicos!$J$2:$J$100)),,0,1))</f>
        <v/>
      </c>
      <c r="T57" s="15" t="str" cm="1">
        <f t="array" ref="T57">IF(OR($B57="",T$2=""),"",Projetos!$K56/_xlfn.XLOOKUP(T$2,Técnicos!$A$2:$A$100,IF(Projetos!Z56=1,Técnicos!$F$2:$F$100,IF(Projetos!Z56=2,Técnicos!$H$2:$H$100,Técnicos!$J$2:$J$100)),,0,1))</f>
        <v/>
      </c>
      <c r="U57" s="15" t="str" cm="1">
        <f t="array" ref="U57">IF(OR($B57="",U$2=""),"",Projetos!$K56/_xlfn.XLOOKUP(U$2,Técnicos!$A$2:$A$100,IF(Projetos!AA56=1,Técnicos!$F$2:$F$100,IF(Projetos!AA56=2,Técnicos!$H$2:$H$100,Técnicos!$J$2:$J$100)),,0,1))</f>
        <v/>
      </c>
      <c r="V57" s="15" t="str" cm="1">
        <f t="array" ref="V57">IF(OR($B57="",V$2=""),"",Projetos!$K56/_xlfn.XLOOKUP(V$2,Técnicos!$A$2:$A$100,IF(Projetos!AB56=1,Técnicos!$F$2:$F$100,IF(Projetos!AB56=2,Técnicos!$H$2:$H$100,Técnicos!$J$2:$J$100)),,0,1))</f>
        <v/>
      </c>
      <c r="W57" s="15" t="str" cm="1">
        <f t="array" ref="W57">IF(OR($B57="",W$2=""),"",Projetos!$K56/_xlfn.XLOOKUP(W$2,Técnicos!$A$2:$A$100,IF(Projetos!AC56=1,Técnicos!$F$2:$F$100,IF(Projetos!AC56=2,Técnicos!$H$2:$H$100,Técnicos!$J$2:$J$100)),,0,1))</f>
        <v/>
      </c>
      <c r="X57" s="15" t="str" cm="1">
        <f t="array" ref="X57">IF(OR($B57="",X$2=""),"",Projetos!$K56/_xlfn.XLOOKUP(X$2,Técnicos!$A$2:$A$100,IF(Projetos!AD56=1,Técnicos!$F$2:$F$100,IF(Projetos!AD56=2,Técnicos!$H$2:$H$100,Técnicos!$J$2:$J$100)),,0,1))</f>
        <v/>
      </c>
      <c r="Y57" s="15" t="str" cm="1">
        <f t="array" ref="Y57">IF(OR($B57="",Y$2=""),"",Projetos!$K56/_xlfn.XLOOKUP(Y$2,Técnicos!$A$2:$A$100,IF(Projetos!AE56=1,Técnicos!$F$2:$F$100,IF(Projetos!AE56=2,Técnicos!$H$2:$H$100,Técnicos!$J$2:$J$100)),,0,1))</f>
        <v/>
      </c>
      <c r="Z57" s="15" t="str" cm="1">
        <f t="array" ref="Z57">IF(OR($B57="",Z$2=""),"",Projetos!$K56/_xlfn.XLOOKUP(Z$2,Técnicos!$A$2:$A$100,IF(Projetos!AF56=1,Técnicos!$F$2:$F$100,IF(Projetos!AF56=2,Técnicos!$H$2:$H$100,Técnicos!$J$2:$J$100)),,0,1))</f>
        <v/>
      </c>
      <c r="AA57" s="15" t="str" cm="1">
        <f t="array" ref="AA57">IF(OR($B57="",AA$2=""),"",Projetos!$K56/_xlfn.XLOOKUP(AA$2,Técnicos!$A$2:$A$100,IF(Projetos!AG56=1,Técnicos!$F$2:$F$100,IF(Projetos!AG56=2,Técnicos!$H$2:$H$100,Técnicos!$J$2:$J$100)),,0,1))</f>
        <v/>
      </c>
      <c r="AB57" s="15" t="str" cm="1">
        <f t="array" ref="AB57">IF(OR($B57="",AB$2=""),"",Projetos!$K56/_xlfn.XLOOKUP(AB$2,Técnicos!$A$2:$A$100,IF(Projetos!AH56=1,Técnicos!$F$2:$F$100,IF(Projetos!AH56=2,Técnicos!$H$2:$H$100,Técnicos!$J$2:$J$100)),,0,1))</f>
        <v/>
      </c>
      <c r="AC57" s="15" t="str" cm="1">
        <f t="array" ref="AC57">IF(OR($B57="",AC$2=""),"",Projetos!$K56/_xlfn.XLOOKUP(AC$2,Técnicos!$A$2:$A$100,IF(Projetos!AI56=1,Técnicos!$F$2:$F$100,IF(Projetos!AI56=2,Técnicos!$H$2:$H$100,Técnicos!$J$2:$J$100)),,0,1))</f>
        <v/>
      </c>
      <c r="AD57" s="15" t="str" cm="1">
        <f t="array" ref="AD57">IF(OR($B57="",AD$2=""),"",Projetos!$K56/_xlfn.XLOOKUP(AD$2,Técnicos!$A$2:$A$100,IF(Projetos!AJ56=1,Técnicos!$F$2:$F$100,IF(Projetos!AJ56=2,Técnicos!$H$2:$H$100,Técnicos!$J$2:$J$100)),,0,1))</f>
        <v/>
      </c>
      <c r="AE57" s="15" t="str" cm="1">
        <f t="array" ref="AE57">IF(OR($B57="",AE$2=""),"",Projetos!$K56/_xlfn.XLOOKUP(AE$2,Técnicos!$A$2:$A$100,IF(Projetos!AK56=1,Técnicos!$F$2:$F$100,IF(Projetos!AK56=2,Técnicos!$H$2:$H$100,Técnicos!$J$2:$J$100)),,0,1))</f>
        <v/>
      </c>
      <c r="AF57" s="15" t="str" cm="1">
        <f t="array" ref="AF57">IF(OR($B57="",AF$2=""),"",Projetos!$K56/_xlfn.XLOOKUP(AF$2,Técnicos!$A$2:$A$100,IF(Projetos!AL56=1,Técnicos!$F$2:$F$100,IF(Projetos!AL56=2,Técnicos!$H$2:$H$100,Técnicos!$J$2:$J$100)),,0,1))</f>
        <v/>
      </c>
      <c r="AG57" s="15" t="str" cm="1">
        <f t="array" ref="AG57">IF(OR($B57="",AG$2=""),"",Projetos!$K56/_xlfn.XLOOKUP(AG$2,Técnicos!$A$2:$A$100,IF(Projetos!AM56=1,Técnicos!$F$2:$F$100,IF(Projetos!AM56=2,Técnicos!$H$2:$H$100,Técnicos!$J$2:$J$100)),,0,1))</f>
        <v/>
      </c>
      <c r="AH57" s="15" t="str" cm="1">
        <f t="array" ref="AH57">IF(OR($B57="",AH$2=""),"",Projetos!$K56/_xlfn.XLOOKUP(AH$2,Técnicos!$A$2:$A$100,IF(Projetos!AN56=1,Técnicos!$F$2:$F$100,IF(Projetos!AN56=2,Técnicos!$H$2:$H$100,Técnicos!$J$2:$J$100)),,0,1))</f>
        <v/>
      </c>
      <c r="AI57" s="15" t="str" cm="1">
        <f t="array" ref="AI57">IF(OR($B57="",AI$2=""),"",Projetos!$K56/_xlfn.XLOOKUP(AI$2,Técnicos!$A$2:$A$100,IF(Projetos!AO56=1,Técnicos!$F$2:$F$100,IF(Projetos!AO56=2,Técnicos!$H$2:$H$100,Técnicos!$J$2:$J$100)),,0,1))</f>
        <v/>
      </c>
      <c r="AJ57" s="15" t="str" cm="1">
        <f t="array" ref="AJ57">IF(OR($B57="",AJ$2=""),"",Projetos!$K56/_xlfn.XLOOKUP(AJ$2,Técnicos!$A$2:$A$100,IF(Projetos!AP56=1,Técnicos!$F$2:$F$100,IF(Projetos!AP56=2,Técnicos!$H$2:$H$100,Técnicos!$J$2:$J$100)),,0,1))</f>
        <v/>
      </c>
      <c r="AK57" s="15" t="str" cm="1">
        <f t="array" ref="AK57">IF(OR($B57="",AK$2=""),"",Projetos!$K56/_xlfn.XLOOKUP(AK$2,Técnicos!$A$2:$A$100,IF(Projetos!AQ56=1,Técnicos!$F$2:$F$100,IF(Projetos!AQ56=2,Técnicos!$H$2:$H$100,Técnicos!$J$2:$J$100)),,0,1))</f>
        <v/>
      </c>
      <c r="AL57" s="15" t="str" cm="1">
        <f t="array" ref="AL57">IF(OR($B57="",AL$2=""),"",Projetos!$K56*_xlfn.XLOOKUP(AL$2,Técnicos!$A$2:$A$100,IF(Projetos!AR56=1,Técnicos!$F$2:$F$100,IF(Projetos!AR56=2,Técnicos!$H$2:$H$100,Técnicos!$J$2:$J$100)),,0,1))</f>
        <v/>
      </c>
      <c r="AM57" s="15" t="str" cm="1">
        <f t="array" ref="AM57">IF(OR($B57="",AM$2=""),"",Projetos!$K56*_xlfn.XLOOKUP(AM$2,Técnicos!$A$2:$A$100,IF(Projetos!AS56=1,Técnicos!$F$2:$F$100,IF(Projetos!AS56=2,Técnicos!$H$2:$H$100,Técnicos!$J$2:$J$100)),,0,1))</f>
        <v/>
      </c>
      <c r="AN57" s="15" t="str" cm="1">
        <f t="array" ref="AN57">IF(OR($B57="",AN$2=""),"",Projetos!$K56*_xlfn.XLOOKUP(AN$2,Técnicos!$A$2:$A$100,IF(Projetos!AT56=1,Técnicos!$F$2:$F$100,IF(Projetos!AT56=2,Técnicos!$H$2:$H$100,Técnicos!$J$2:$J$100)),,0,1))</f>
        <v/>
      </c>
      <c r="AO57" s="15" t="str" cm="1">
        <f t="array" ref="AO57">IF(OR($B57="",AO$2=""),"",Projetos!$K56*_xlfn.XLOOKUP(AO$2,Técnicos!$A$2:$A$100,IF(Projetos!AU56=1,Técnicos!$F$2:$F$100,IF(Projetos!AU56=2,Técnicos!$H$2:$H$100,Técnicos!$J$2:$J$100)),,0,1))</f>
        <v/>
      </c>
      <c r="AP57" s="15" t="str" cm="1">
        <f t="array" ref="AP57">IF(OR($B57="",AP$2=""),"",Projetos!$K56*_xlfn.XLOOKUP(AP$2,Técnicos!$A$2:$A$100,IF(Projetos!AV56=1,Técnicos!$F$2:$F$100,IF(Projetos!AV56=2,Técnicos!$H$2:$H$100,Técnicos!$J$2:$J$100)),,0,1))</f>
        <v/>
      </c>
      <c r="AQ57" s="15" t="str" cm="1">
        <f t="array" ref="AQ57">IF(OR($B57="",AQ$2=""),"",Projetos!$K56*_xlfn.XLOOKUP(AQ$2,Técnicos!$A$2:$A$100,IF(Projetos!AW56=1,Técnicos!$F$2:$F$100,IF(Projetos!AW56=2,Técnicos!$H$2:$H$100,Técnicos!$J$2:$J$100)),,0,1))</f>
        <v/>
      </c>
      <c r="AR57" s="15" t="str" cm="1">
        <f t="array" ref="AR57">IF(OR($B57="",AR$2=""),"",Projetos!$K56*_xlfn.XLOOKUP(AR$2,Técnicos!$A$2:$A$100,IF(Projetos!AX56=1,Técnicos!$F$2:$F$100,IF(Projetos!AX56=2,Técnicos!$H$2:$H$100,Técnicos!$J$2:$J$100)),,0,1))</f>
        <v/>
      </c>
      <c r="AS57" s="15" t="str" cm="1">
        <f t="array" ref="AS57">IF(OR($B57="",AS$2=""),"",Projetos!$K56*_xlfn.XLOOKUP(AS$2,Técnicos!$A$2:$A$100,IF(Projetos!AY56=1,Técnicos!$F$2:$F$100,IF(Projetos!AY56=2,Técnicos!$H$2:$H$100,Técnicos!$J$2:$J$100)),,0,1))</f>
        <v/>
      </c>
      <c r="AT57" s="15" t="str" cm="1">
        <f t="array" ref="AT57">IF(OR($B57="",AT$2=""),"",Projetos!$K56*_xlfn.XLOOKUP(AT$2,Técnicos!$A$2:$A$100,IF(Projetos!AZ56=1,Técnicos!$F$2:$F$100,IF(Projetos!AZ56=2,Técnicos!$H$2:$H$100,Técnicos!$J$2:$J$100)),,0,1))</f>
        <v/>
      </c>
      <c r="AU57" s="15" t="str" cm="1">
        <f t="array" ref="AU57">IF(OR($B57="",AU$2=""),"",Projetos!$K56*_xlfn.XLOOKUP(AU$2,Técnicos!$A$2:$A$100,IF(Projetos!BA56=1,Técnicos!$F$2:$F$100,IF(Projetos!BA56=2,Técnicos!$H$2:$H$100,Técnicos!$J$2:$J$100)),,0,1))</f>
        <v/>
      </c>
      <c r="AV57" s="15" t="str" cm="1">
        <f t="array" ref="AV57">IF(OR($B57="",AV$2=""),"",Projetos!$K56*_xlfn.XLOOKUP(AV$2,Técnicos!$A$2:$A$100,IF(Projetos!BB56=1,Técnicos!$F$2:$F$100,IF(Projetos!BB56=2,Técnicos!$H$2:$H$100,Técnicos!$J$2:$J$100)),,0,1))</f>
        <v/>
      </c>
      <c r="AW57" s="15" t="str" cm="1">
        <f t="array" ref="AW57">IF(OR($B57="",AW$2=""),"",Projetos!$K56*_xlfn.XLOOKUP(AW$2,Técnicos!$A$2:$A$100,IF(Projetos!BC56=1,Técnicos!$F$2:$F$100,IF(Projetos!BC56=2,Técnicos!$H$2:$H$100,Técnicos!$J$2:$J$100)),,0,1))</f>
        <v/>
      </c>
      <c r="AX57" s="15" t="str" cm="1">
        <f t="array" ref="AX57">IF(OR($B57="",AX$2=""),"",Projetos!$K56*_xlfn.XLOOKUP(AX$2,Técnicos!$A$2:$A$100,IF(Projetos!BD56=1,Técnicos!$F$2:$F$100,IF(Projetos!BD56=2,Técnicos!$H$2:$H$100,Técnicos!$J$2:$J$100)),,0,1))</f>
        <v/>
      </c>
      <c r="AY57" s="15" t="str" cm="1">
        <f t="array" ref="AY57">IF(OR($B57="",AY$2=""),"",Projetos!$K56*_xlfn.XLOOKUP(AY$2,Técnicos!$A$2:$A$100,IF(Projetos!BE56=1,Técnicos!$F$2:$F$100,IF(Projetos!BE56=2,Técnicos!$H$2:$H$100,Técnicos!$J$2:$J$100)),,0,1))</f>
        <v/>
      </c>
      <c r="AZ57" s="15" t="str" cm="1">
        <f t="array" ref="AZ57">IF(OR($B57="",AZ$2=""),"",Projetos!$K56*_xlfn.XLOOKUP(AZ$2,Técnicos!$A$2:$A$100,IF(Projetos!BF56=1,Técnicos!$F$2:$F$100,IF(Projetos!BF56=2,Técnicos!$H$2:$H$100,Técnicos!$J$2:$J$100)),,0,1))</f>
        <v/>
      </c>
      <c r="BA57" s="15" t="str" cm="1">
        <f t="array" ref="BA57">IF(OR($B57="",BA$2=""),"",Projetos!$K56*_xlfn.XLOOKUP(BA$2,Técnicos!$A$2:$A$100,IF(Projetos!BG56=1,Técnicos!$F$2:$F$100,IF(Projetos!BG56=2,Técnicos!$H$2:$H$100,Técnicos!$J$2:$J$100)),,0,1))</f>
        <v/>
      </c>
      <c r="BB57" s="15" t="str" cm="1">
        <f t="array" ref="BB57">IF(OR($B57="",BB$2=""),"",Projetos!$K56*_xlfn.XLOOKUP(BB$2,Técnicos!$A$2:$A$100,IF(Projetos!BH56=1,Técnicos!$F$2:$F$100,IF(Projetos!BH56=2,Técnicos!$H$2:$H$100,Técnicos!$J$2:$J$100)),,0,1))</f>
        <v/>
      </c>
      <c r="BC57" s="15" t="str" cm="1">
        <f t="array" ref="BC57">IF(OR($B57="",BC$2=""),"",Projetos!$K56*_xlfn.XLOOKUP(BC$2,Técnicos!$A$2:$A$100,IF(Projetos!BI56=1,Técnicos!$F$2:$F$100,IF(Projetos!BI56=2,Técnicos!$H$2:$H$100,Técnicos!$J$2:$J$100)),,0,1))</f>
        <v/>
      </c>
      <c r="BD57" s="15" t="str" cm="1">
        <f t="array" ref="BD57">IF(OR($B57="",BD$2=""),"",Projetos!$K56*_xlfn.XLOOKUP(BD$2,Técnicos!$A$2:$A$100,IF(Projetos!BJ56=1,Técnicos!$F$2:$F$100,IF(Projetos!BJ56=2,Técnicos!$H$2:$H$100,Técnicos!$J$2:$J$100)),,0,1))</f>
        <v/>
      </c>
      <c r="BE57" s="15" t="str" cm="1">
        <f t="array" ref="BE57">IF(OR($B57="",BE$2=""),"",Projetos!$K56*_xlfn.XLOOKUP(BE$2,Técnicos!$A$2:$A$100,IF(Projetos!BK56=1,Técnicos!$F$2:$F$100,IF(Projetos!BK56=2,Técnicos!$H$2:$H$100,Técnicos!$J$2:$J$100)),,0,1))</f>
        <v/>
      </c>
      <c r="BF57" s="15" t="str" cm="1">
        <f t="array" ref="BF57">IF(OR($B57="",BF$2=""),"",Projetos!$K56*_xlfn.XLOOKUP(BF$2,Técnicos!$A$2:$A$100,IF(Projetos!BL56=1,Técnicos!$F$2:$F$100,IF(Projetos!BL56=2,Técnicos!$H$2:$H$100,Técnicos!$J$2:$J$100)),,0,1))</f>
        <v/>
      </c>
      <c r="BG57" s="15" t="str" cm="1">
        <f t="array" ref="BG57">IF(OR($B57="",BG$2=""),"",Projetos!$K56*_xlfn.XLOOKUP(BG$2,Técnicos!$A$2:$A$100,IF(Projetos!BM56=1,Técnicos!$F$2:$F$100,IF(Projetos!BM56=2,Técnicos!$H$2:$H$100,Técnicos!$J$2:$J$100)),,0,1))</f>
        <v/>
      </c>
      <c r="BH57" s="15" t="str" cm="1">
        <f t="array" ref="BH57">IF(OR($B57="",BH$2=""),"",Projetos!$K56*_xlfn.XLOOKUP(BH$2,Técnicos!$A$2:$A$100,IF(Projetos!BN56=1,Técnicos!$F$2:$F$100,IF(Projetos!BN56=2,Técnicos!$H$2:$H$100,Técnicos!$J$2:$J$100)),,0,1))</f>
        <v/>
      </c>
      <c r="BI57" s="15" t="str" cm="1">
        <f t="array" ref="BI57">IF(OR($B57="",BI$2=""),"",Projetos!$K56*_xlfn.XLOOKUP(BI$2,Técnicos!$A$2:$A$100,IF(Projetos!BO56=1,Técnicos!$F$2:$F$100,IF(Projetos!BO56=2,Técnicos!$H$2:$H$100,Técnicos!$J$2:$J$100)),,0,1))</f>
        <v/>
      </c>
      <c r="BJ57" s="15" t="str" cm="1">
        <f t="array" ref="BJ57">IF(OR($B57="",BJ$2=""),"",Projetos!$K56*_xlfn.XLOOKUP(BJ$2,Técnicos!$A$2:$A$100,IF(Projetos!BP56=1,Técnicos!$F$2:$F$100,IF(Projetos!BP56=2,Técnicos!$H$2:$H$100,Técnicos!$J$2:$J$100)),,0,1))</f>
        <v/>
      </c>
      <c r="BK57" s="15" t="str" cm="1">
        <f t="array" ref="BK57">IF(OR($B57="",BK$2=""),"",Projetos!$K56*_xlfn.XLOOKUP(BK$2,Técnicos!$A$2:$A$100,IF(Projetos!BQ56=1,Técnicos!$F$2:$F$100,IF(Projetos!BQ56=2,Técnicos!$H$2:$H$100,Técnicos!$J$2:$J$100)),,0,1))</f>
        <v/>
      </c>
      <c r="BL57" s="15" t="str" cm="1">
        <f t="array" ref="BL57">IF(OR($B57="",BL$2=""),"",Projetos!$K56*_xlfn.XLOOKUP(BL$2,Técnicos!$A$2:$A$100,IF(Projetos!BR56=1,Técnicos!$F$2:$F$100,IF(Projetos!BR56=2,Técnicos!$H$2:$H$100,Técnicos!$J$2:$J$100)),,0,1))</f>
        <v/>
      </c>
      <c r="BM57" s="15" t="str" cm="1">
        <f t="array" ref="BM57">IF(OR($B57="",BM$2=""),"",Projetos!$K56*_xlfn.XLOOKUP(BM$2,Técnicos!$A$2:$A$100,IF(Projetos!BS56=1,Técnicos!$F$2:$F$100,IF(Projetos!BS56=2,Técnicos!$H$2:$H$100,Técnicos!$J$2:$J$100)),,0,1))</f>
        <v/>
      </c>
      <c r="BN57" s="15" t="str" cm="1">
        <f t="array" ref="BN57">IF(OR($B57="",BN$2=""),"",Projetos!$K56*_xlfn.XLOOKUP(BN$2,Técnicos!$A$2:$A$100,IF(Projetos!BT56=1,Técnicos!$F$2:$F$100,IF(Projetos!BT56=2,Técnicos!$H$2:$H$100,Técnicos!$J$2:$J$100)),,0,1))</f>
        <v/>
      </c>
      <c r="BO57" s="15" t="str" cm="1">
        <f t="array" ref="BO57">IF(OR($B57="",BO$2=""),"",Projetos!$K56*_xlfn.XLOOKUP(BO$2,Técnicos!$A$2:$A$100,IF(Projetos!BU56=1,Técnicos!$F$2:$F$100,IF(Projetos!BU56=2,Técnicos!$H$2:$H$100,Técnicos!$J$2:$J$100)),,0,1))</f>
        <v/>
      </c>
      <c r="BP57" s="15" t="str" cm="1">
        <f t="array" ref="BP57">IF(OR($B57="",BP$2=""),"",Projetos!$K56*_xlfn.XLOOKUP(BP$2,Técnicos!$A$2:$A$100,IF(Projetos!BV56=1,Técnicos!$F$2:$F$100,IF(Projetos!BV56=2,Técnicos!$H$2:$H$100,Técnicos!$J$2:$J$100)),,0,1))</f>
        <v/>
      </c>
      <c r="BQ57" s="15" t="str" cm="1">
        <f t="array" ref="BQ57">IF(OR($B57="",BQ$2=""),"",Projetos!$K56*_xlfn.XLOOKUP(BQ$2,Técnicos!$A$2:$A$100,IF(Projetos!BW56=1,Técnicos!$F$2:$F$100,IF(Projetos!BW56=2,Técnicos!$H$2:$H$100,Técnicos!$J$2:$J$100)),,0,1))</f>
        <v/>
      </c>
    </row>
    <row r="58" spans="3:69" x14ac:dyDescent="0.3">
      <c r="C58" s="15" t="str" cm="1">
        <f t="array" ref="C58">IF(OR($B58="",C$2=""),"",Projetos!$K57/_xlfn.XLOOKUP(C$2,Técnicos!$A$2:$A$100,IF(Projetos!I57=1,Técnicos!$F$2:$F$100,IF(Projetos!I57=2,Técnicos!$H$2:$H$100,Técnicos!$J$2:$J$100)),,0,1))</f>
        <v/>
      </c>
      <c r="D58" s="15" t="str" cm="1">
        <f t="array" ref="D58">IF(OR($B58="",D$2=""),"",Projetos!$K57/_xlfn.XLOOKUP(D$2,Técnicos!$A$2:$A$100,IF(Projetos!J57=1,Técnicos!$F$2:$F$100,IF(Projetos!J57=2,Técnicos!$H$2:$H$100,Técnicos!$J$2:$J$100)),,0,1))</f>
        <v/>
      </c>
      <c r="E58" s="15" t="str" cm="1">
        <f t="array" ref="E58">IF(OR($B58="",E$2=""),"",Projetos!$K57/_xlfn.XLOOKUP(E$2,Técnicos!$A$2:$A$100,IF(Projetos!K57=1,Técnicos!$F$2:$F$100,IF(Projetos!K57=2,Técnicos!$H$2:$H$100,Técnicos!$J$2:$J$100)),,0,1))</f>
        <v/>
      </c>
      <c r="F58" s="15" t="str" cm="1">
        <f t="array" ref="F58">IF(OR($B58="",F$2=""),"",Projetos!$K57/_xlfn.XLOOKUP(F$2,Técnicos!$A$2:$A$100,IF(Projetos!L57=1,Técnicos!$F$2:$F$100,IF(Projetos!L57=2,Técnicos!$H$2:$H$100,Técnicos!$J$2:$J$100)),,0,1))</f>
        <v/>
      </c>
      <c r="G58" s="15" t="str" cm="1">
        <f t="array" ref="G58">IF(OR($B58="",G$2=""),"",Projetos!$K57/_xlfn.XLOOKUP(G$2,Técnicos!$A$2:$A$100,IF(Projetos!M57=1,Técnicos!$F$2:$F$100,IF(Projetos!M57=2,Técnicos!$H$2:$H$100,Técnicos!$J$2:$J$100)),,0,1))</f>
        <v/>
      </c>
      <c r="H58" s="15" t="str" cm="1">
        <f t="array" ref="H58">IF(OR($B58="",H$2=""),"",Projetos!$K57/_xlfn.XLOOKUP(H$2,Técnicos!$A$2:$A$100,IF(Projetos!N57=1,Técnicos!$F$2:$F$100,IF(Projetos!N57=2,Técnicos!$H$2:$H$100,Técnicos!$J$2:$J$100)),,0,1))</f>
        <v/>
      </c>
      <c r="I58" s="15" t="str" cm="1">
        <f t="array" ref="I58">IF(OR($B58="",I$2=""),"",Projetos!$K57/_xlfn.XLOOKUP(I$2,Técnicos!$A$2:$A$100,IF(Projetos!O57=1,Técnicos!$F$2:$F$100,IF(Projetos!O57=2,Técnicos!$H$2:$H$100,Técnicos!$J$2:$J$100)),,0,1))</f>
        <v/>
      </c>
      <c r="J58" s="15" t="str" cm="1">
        <f t="array" ref="J58">IF(OR($B58="",J$2=""),"",Projetos!$K57/_xlfn.XLOOKUP(J$2,Técnicos!$A$2:$A$100,IF(Projetos!P57=1,Técnicos!$F$2:$F$100,IF(Projetos!P57=2,Técnicos!$H$2:$H$100,Técnicos!$J$2:$J$100)),,0,1))</f>
        <v/>
      </c>
      <c r="K58" s="15" t="str" cm="1">
        <f t="array" ref="K58">IF(OR($B58="",K$2=""),"",Projetos!$K57/_xlfn.XLOOKUP(K$2,Técnicos!$A$2:$A$100,IF(Projetos!Q57=1,Técnicos!$F$2:$F$100,IF(Projetos!Q57=2,Técnicos!$H$2:$H$100,Técnicos!$J$2:$J$100)),,0,1))</f>
        <v/>
      </c>
      <c r="L58" s="15" t="str" cm="1">
        <f t="array" ref="L58">IF(OR($B58="",L$2=""),"",Projetos!$K57/_xlfn.XLOOKUP(L$2,Técnicos!$A$2:$A$100,IF(Projetos!R57=1,Técnicos!$F$2:$F$100,IF(Projetos!R57=2,Técnicos!$H$2:$H$100,Técnicos!$J$2:$J$100)),,0,1))</f>
        <v/>
      </c>
      <c r="M58" s="15" t="str" cm="1">
        <f t="array" ref="M58">IF(OR($B58="",M$2=""),"",Projetos!$K57/_xlfn.XLOOKUP(M$2,Técnicos!$A$2:$A$100,IF(Projetos!S57=1,Técnicos!$F$2:$F$100,IF(Projetos!S57=2,Técnicos!$H$2:$H$100,Técnicos!$J$2:$J$100)),,0,1))</f>
        <v/>
      </c>
      <c r="N58" s="15" t="str" cm="1">
        <f t="array" ref="N58">IF(OR($B58="",N$2=""),"",Projetos!$K57/_xlfn.XLOOKUP(N$2,Técnicos!$A$2:$A$100,IF(Projetos!T57=1,Técnicos!$F$2:$F$100,IF(Projetos!T57=2,Técnicos!$H$2:$H$100,Técnicos!$J$2:$J$100)),,0,1))</f>
        <v/>
      </c>
      <c r="O58" s="15" t="str" cm="1">
        <f t="array" ref="O58">IF(OR($B58="",O$2=""),"",Projetos!$K57/_xlfn.XLOOKUP(O$2,Técnicos!$A$2:$A$100,IF(Projetos!U57=1,Técnicos!$F$2:$F$100,IF(Projetos!U57=2,Técnicos!$H$2:$H$100,Técnicos!$J$2:$J$100)),,0,1))</f>
        <v/>
      </c>
      <c r="P58" s="15" t="str" cm="1">
        <f t="array" ref="P58">IF(OR($B58="",P$2=""),"",Projetos!$K57/_xlfn.XLOOKUP(P$2,Técnicos!$A$2:$A$100,IF(Projetos!V57=1,Técnicos!$F$2:$F$100,IF(Projetos!V57=2,Técnicos!$H$2:$H$100,Técnicos!$J$2:$J$100)),,0,1))</f>
        <v/>
      </c>
      <c r="Q58" s="15" t="str" cm="1">
        <f t="array" ref="Q58">IF(OR($B58="",Q$2=""),"",Projetos!$K57/_xlfn.XLOOKUP(Q$2,Técnicos!$A$2:$A$100,IF(Projetos!W57=1,Técnicos!$F$2:$F$100,IF(Projetos!W57=2,Técnicos!$H$2:$H$100,Técnicos!$J$2:$J$100)),,0,1))</f>
        <v/>
      </c>
      <c r="R58" s="15" t="str" cm="1">
        <f t="array" ref="R58">IF(OR($B58="",R$2=""),"",Projetos!$K57/_xlfn.XLOOKUP(R$2,Técnicos!$A$2:$A$100,IF(Projetos!X57=1,Técnicos!$F$2:$F$100,IF(Projetos!X57=2,Técnicos!$H$2:$H$100,Técnicos!$J$2:$J$100)),,0,1))</f>
        <v/>
      </c>
      <c r="S58" s="15" t="str" cm="1">
        <f t="array" ref="S58">IF(OR($B58="",S$2=""),"",Projetos!$K57/_xlfn.XLOOKUP(S$2,Técnicos!$A$2:$A$100,IF(Projetos!Y57=1,Técnicos!$F$2:$F$100,IF(Projetos!Y57=2,Técnicos!$H$2:$H$100,Técnicos!$J$2:$J$100)),,0,1))</f>
        <v/>
      </c>
      <c r="T58" s="15" t="str" cm="1">
        <f t="array" ref="T58">IF(OR($B58="",T$2=""),"",Projetos!$K57/_xlfn.XLOOKUP(T$2,Técnicos!$A$2:$A$100,IF(Projetos!Z57=1,Técnicos!$F$2:$F$100,IF(Projetos!Z57=2,Técnicos!$H$2:$H$100,Técnicos!$J$2:$J$100)),,0,1))</f>
        <v/>
      </c>
      <c r="U58" s="15" t="str" cm="1">
        <f t="array" ref="U58">IF(OR($B58="",U$2=""),"",Projetos!$K57/_xlfn.XLOOKUP(U$2,Técnicos!$A$2:$A$100,IF(Projetos!AA57=1,Técnicos!$F$2:$F$100,IF(Projetos!AA57=2,Técnicos!$H$2:$H$100,Técnicos!$J$2:$J$100)),,0,1))</f>
        <v/>
      </c>
      <c r="V58" s="15" t="str" cm="1">
        <f t="array" ref="V58">IF(OR($B58="",V$2=""),"",Projetos!$K57/_xlfn.XLOOKUP(V$2,Técnicos!$A$2:$A$100,IF(Projetos!AB57=1,Técnicos!$F$2:$F$100,IF(Projetos!AB57=2,Técnicos!$H$2:$H$100,Técnicos!$J$2:$J$100)),,0,1))</f>
        <v/>
      </c>
      <c r="W58" s="15" t="str" cm="1">
        <f t="array" ref="W58">IF(OR($B58="",W$2=""),"",Projetos!$K57/_xlfn.XLOOKUP(W$2,Técnicos!$A$2:$A$100,IF(Projetos!AC57=1,Técnicos!$F$2:$F$100,IF(Projetos!AC57=2,Técnicos!$H$2:$H$100,Técnicos!$J$2:$J$100)),,0,1))</f>
        <v/>
      </c>
      <c r="X58" s="15" t="str" cm="1">
        <f t="array" ref="X58">IF(OR($B58="",X$2=""),"",Projetos!$K57/_xlfn.XLOOKUP(X$2,Técnicos!$A$2:$A$100,IF(Projetos!AD57=1,Técnicos!$F$2:$F$100,IF(Projetos!AD57=2,Técnicos!$H$2:$H$100,Técnicos!$J$2:$J$100)),,0,1))</f>
        <v/>
      </c>
      <c r="Y58" s="15" t="str" cm="1">
        <f t="array" ref="Y58">IF(OR($B58="",Y$2=""),"",Projetos!$K57/_xlfn.XLOOKUP(Y$2,Técnicos!$A$2:$A$100,IF(Projetos!AE57=1,Técnicos!$F$2:$F$100,IF(Projetos!AE57=2,Técnicos!$H$2:$H$100,Técnicos!$J$2:$J$100)),,0,1))</f>
        <v/>
      </c>
      <c r="Z58" s="15" t="str" cm="1">
        <f t="array" ref="Z58">IF(OR($B58="",Z$2=""),"",Projetos!$K57/_xlfn.XLOOKUP(Z$2,Técnicos!$A$2:$A$100,IF(Projetos!AF57=1,Técnicos!$F$2:$F$100,IF(Projetos!AF57=2,Técnicos!$H$2:$H$100,Técnicos!$J$2:$J$100)),,0,1))</f>
        <v/>
      </c>
      <c r="AA58" s="15" t="str" cm="1">
        <f t="array" ref="AA58">IF(OR($B58="",AA$2=""),"",Projetos!$K57/_xlfn.XLOOKUP(AA$2,Técnicos!$A$2:$A$100,IF(Projetos!AG57=1,Técnicos!$F$2:$F$100,IF(Projetos!AG57=2,Técnicos!$H$2:$H$100,Técnicos!$J$2:$J$100)),,0,1))</f>
        <v/>
      </c>
      <c r="AB58" s="15" t="str" cm="1">
        <f t="array" ref="AB58">IF(OR($B58="",AB$2=""),"",Projetos!$K57/_xlfn.XLOOKUP(AB$2,Técnicos!$A$2:$A$100,IF(Projetos!AH57=1,Técnicos!$F$2:$F$100,IF(Projetos!AH57=2,Técnicos!$H$2:$H$100,Técnicos!$J$2:$J$100)),,0,1))</f>
        <v/>
      </c>
      <c r="AC58" s="15" t="str" cm="1">
        <f t="array" ref="AC58">IF(OR($B58="",AC$2=""),"",Projetos!$K57/_xlfn.XLOOKUP(AC$2,Técnicos!$A$2:$A$100,IF(Projetos!AI57=1,Técnicos!$F$2:$F$100,IF(Projetos!AI57=2,Técnicos!$H$2:$H$100,Técnicos!$J$2:$J$100)),,0,1))</f>
        <v/>
      </c>
      <c r="AD58" s="15" t="str" cm="1">
        <f t="array" ref="AD58">IF(OR($B58="",AD$2=""),"",Projetos!$K57/_xlfn.XLOOKUP(AD$2,Técnicos!$A$2:$A$100,IF(Projetos!AJ57=1,Técnicos!$F$2:$F$100,IF(Projetos!AJ57=2,Técnicos!$H$2:$H$100,Técnicos!$J$2:$J$100)),,0,1))</f>
        <v/>
      </c>
      <c r="AE58" s="15" t="str" cm="1">
        <f t="array" ref="AE58">IF(OR($B58="",AE$2=""),"",Projetos!$K57/_xlfn.XLOOKUP(AE$2,Técnicos!$A$2:$A$100,IF(Projetos!AK57=1,Técnicos!$F$2:$F$100,IF(Projetos!AK57=2,Técnicos!$H$2:$H$100,Técnicos!$J$2:$J$100)),,0,1))</f>
        <v/>
      </c>
      <c r="AF58" s="15" t="str" cm="1">
        <f t="array" ref="AF58">IF(OR($B58="",AF$2=""),"",Projetos!$K57/_xlfn.XLOOKUP(AF$2,Técnicos!$A$2:$A$100,IF(Projetos!AL57=1,Técnicos!$F$2:$F$100,IF(Projetos!AL57=2,Técnicos!$H$2:$H$100,Técnicos!$J$2:$J$100)),,0,1))</f>
        <v/>
      </c>
      <c r="AG58" s="15" t="str" cm="1">
        <f t="array" ref="AG58">IF(OR($B58="",AG$2=""),"",Projetos!$K57/_xlfn.XLOOKUP(AG$2,Técnicos!$A$2:$A$100,IF(Projetos!AM57=1,Técnicos!$F$2:$F$100,IF(Projetos!AM57=2,Técnicos!$H$2:$H$100,Técnicos!$J$2:$J$100)),,0,1))</f>
        <v/>
      </c>
      <c r="AH58" s="15" t="str" cm="1">
        <f t="array" ref="AH58">IF(OR($B58="",AH$2=""),"",Projetos!$K57/_xlfn.XLOOKUP(AH$2,Técnicos!$A$2:$A$100,IF(Projetos!AN57=1,Técnicos!$F$2:$F$100,IF(Projetos!AN57=2,Técnicos!$H$2:$H$100,Técnicos!$J$2:$J$100)),,0,1))</f>
        <v/>
      </c>
      <c r="AI58" s="15" t="str" cm="1">
        <f t="array" ref="AI58">IF(OR($B58="",AI$2=""),"",Projetos!$K57/_xlfn.XLOOKUP(AI$2,Técnicos!$A$2:$A$100,IF(Projetos!AO57=1,Técnicos!$F$2:$F$100,IF(Projetos!AO57=2,Técnicos!$H$2:$H$100,Técnicos!$J$2:$J$100)),,0,1))</f>
        <v/>
      </c>
      <c r="AJ58" s="15" t="str" cm="1">
        <f t="array" ref="AJ58">IF(OR($B58="",AJ$2=""),"",Projetos!$K57/_xlfn.XLOOKUP(AJ$2,Técnicos!$A$2:$A$100,IF(Projetos!AP57=1,Técnicos!$F$2:$F$100,IF(Projetos!AP57=2,Técnicos!$H$2:$H$100,Técnicos!$J$2:$J$100)),,0,1))</f>
        <v/>
      </c>
      <c r="AK58" s="15" t="str" cm="1">
        <f t="array" ref="AK58">IF(OR($B58="",AK$2=""),"",Projetos!$K57/_xlfn.XLOOKUP(AK$2,Técnicos!$A$2:$A$100,IF(Projetos!AQ57=1,Técnicos!$F$2:$F$100,IF(Projetos!AQ57=2,Técnicos!$H$2:$H$100,Técnicos!$J$2:$J$100)),,0,1))</f>
        <v/>
      </c>
      <c r="AL58" s="15" t="str" cm="1">
        <f t="array" ref="AL58">IF(OR($B58="",AL$2=""),"",Projetos!$K57*_xlfn.XLOOKUP(AL$2,Técnicos!$A$2:$A$100,IF(Projetos!AR57=1,Técnicos!$F$2:$F$100,IF(Projetos!AR57=2,Técnicos!$H$2:$H$100,Técnicos!$J$2:$J$100)),,0,1))</f>
        <v/>
      </c>
      <c r="AM58" s="15" t="str" cm="1">
        <f t="array" ref="AM58">IF(OR($B58="",AM$2=""),"",Projetos!$K57*_xlfn.XLOOKUP(AM$2,Técnicos!$A$2:$A$100,IF(Projetos!AS57=1,Técnicos!$F$2:$F$100,IF(Projetos!AS57=2,Técnicos!$H$2:$H$100,Técnicos!$J$2:$J$100)),,0,1))</f>
        <v/>
      </c>
      <c r="AN58" s="15" t="str" cm="1">
        <f t="array" ref="AN58">IF(OR($B58="",AN$2=""),"",Projetos!$K57*_xlfn.XLOOKUP(AN$2,Técnicos!$A$2:$A$100,IF(Projetos!AT57=1,Técnicos!$F$2:$F$100,IF(Projetos!AT57=2,Técnicos!$H$2:$H$100,Técnicos!$J$2:$J$100)),,0,1))</f>
        <v/>
      </c>
      <c r="AO58" s="15" t="str" cm="1">
        <f t="array" ref="AO58">IF(OR($B58="",AO$2=""),"",Projetos!$K57*_xlfn.XLOOKUP(AO$2,Técnicos!$A$2:$A$100,IF(Projetos!AU57=1,Técnicos!$F$2:$F$100,IF(Projetos!AU57=2,Técnicos!$H$2:$H$100,Técnicos!$J$2:$J$100)),,0,1))</f>
        <v/>
      </c>
      <c r="AP58" s="15" t="str" cm="1">
        <f t="array" ref="AP58">IF(OR($B58="",AP$2=""),"",Projetos!$K57*_xlfn.XLOOKUP(AP$2,Técnicos!$A$2:$A$100,IF(Projetos!AV57=1,Técnicos!$F$2:$F$100,IF(Projetos!AV57=2,Técnicos!$H$2:$H$100,Técnicos!$J$2:$J$100)),,0,1))</f>
        <v/>
      </c>
      <c r="AQ58" s="15" t="str" cm="1">
        <f t="array" ref="AQ58">IF(OR($B58="",AQ$2=""),"",Projetos!$K57*_xlfn.XLOOKUP(AQ$2,Técnicos!$A$2:$A$100,IF(Projetos!AW57=1,Técnicos!$F$2:$F$100,IF(Projetos!AW57=2,Técnicos!$H$2:$H$100,Técnicos!$J$2:$J$100)),,0,1))</f>
        <v/>
      </c>
      <c r="AR58" s="15" t="str" cm="1">
        <f t="array" ref="AR58">IF(OR($B58="",AR$2=""),"",Projetos!$K57*_xlfn.XLOOKUP(AR$2,Técnicos!$A$2:$A$100,IF(Projetos!AX57=1,Técnicos!$F$2:$F$100,IF(Projetos!AX57=2,Técnicos!$H$2:$H$100,Técnicos!$J$2:$J$100)),,0,1))</f>
        <v/>
      </c>
      <c r="AS58" s="15" t="str" cm="1">
        <f t="array" ref="AS58">IF(OR($B58="",AS$2=""),"",Projetos!$K57*_xlfn.XLOOKUP(AS$2,Técnicos!$A$2:$A$100,IF(Projetos!AY57=1,Técnicos!$F$2:$F$100,IF(Projetos!AY57=2,Técnicos!$H$2:$H$100,Técnicos!$J$2:$J$100)),,0,1))</f>
        <v/>
      </c>
      <c r="AT58" s="15" t="str" cm="1">
        <f t="array" ref="AT58">IF(OR($B58="",AT$2=""),"",Projetos!$K57*_xlfn.XLOOKUP(AT$2,Técnicos!$A$2:$A$100,IF(Projetos!AZ57=1,Técnicos!$F$2:$F$100,IF(Projetos!AZ57=2,Técnicos!$H$2:$H$100,Técnicos!$J$2:$J$100)),,0,1))</f>
        <v/>
      </c>
      <c r="AU58" s="15" t="str" cm="1">
        <f t="array" ref="AU58">IF(OR($B58="",AU$2=""),"",Projetos!$K57*_xlfn.XLOOKUP(AU$2,Técnicos!$A$2:$A$100,IF(Projetos!BA57=1,Técnicos!$F$2:$F$100,IF(Projetos!BA57=2,Técnicos!$H$2:$H$100,Técnicos!$J$2:$J$100)),,0,1))</f>
        <v/>
      </c>
      <c r="AV58" s="15" t="str" cm="1">
        <f t="array" ref="AV58">IF(OR($B58="",AV$2=""),"",Projetos!$K57*_xlfn.XLOOKUP(AV$2,Técnicos!$A$2:$A$100,IF(Projetos!BB57=1,Técnicos!$F$2:$F$100,IF(Projetos!BB57=2,Técnicos!$H$2:$H$100,Técnicos!$J$2:$J$100)),,0,1))</f>
        <v/>
      </c>
      <c r="AW58" s="15" t="str" cm="1">
        <f t="array" ref="AW58">IF(OR($B58="",AW$2=""),"",Projetos!$K57*_xlfn.XLOOKUP(AW$2,Técnicos!$A$2:$A$100,IF(Projetos!BC57=1,Técnicos!$F$2:$F$100,IF(Projetos!BC57=2,Técnicos!$H$2:$H$100,Técnicos!$J$2:$J$100)),,0,1))</f>
        <v/>
      </c>
      <c r="AX58" s="15" t="str" cm="1">
        <f t="array" ref="AX58">IF(OR($B58="",AX$2=""),"",Projetos!$K57*_xlfn.XLOOKUP(AX$2,Técnicos!$A$2:$A$100,IF(Projetos!BD57=1,Técnicos!$F$2:$F$100,IF(Projetos!BD57=2,Técnicos!$H$2:$H$100,Técnicos!$J$2:$J$100)),,0,1))</f>
        <v/>
      </c>
      <c r="AY58" s="15" t="str" cm="1">
        <f t="array" ref="AY58">IF(OR($B58="",AY$2=""),"",Projetos!$K57*_xlfn.XLOOKUP(AY$2,Técnicos!$A$2:$A$100,IF(Projetos!BE57=1,Técnicos!$F$2:$F$100,IF(Projetos!BE57=2,Técnicos!$H$2:$H$100,Técnicos!$J$2:$J$100)),,0,1))</f>
        <v/>
      </c>
      <c r="AZ58" s="15" t="str" cm="1">
        <f t="array" ref="AZ58">IF(OR($B58="",AZ$2=""),"",Projetos!$K57*_xlfn.XLOOKUP(AZ$2,Técnicos!$A$2:$A$100,IF(Projetos!BF57=1,Técnicos!$F$2:$F$100,IF(Projetos!BF57=2,Técnicos!$H$2:$H$100,Técnicos!$J$2:$J$100)),,0,1))</f>
        <v/>
      </c>
      <c r="BA58" s="15" t="str" cm="1">
        <f t="array" ref="BA58">IF(OR($B58="",BA$2=""),"",Projetos!$K57*_xlfn.XLOOKUP(BA$2,Técnicos!$A$2:$A$100,IF(Projetos!BG57=1,Técnicos!$F$2:$F$100,IF(Projetos!BG57=2,Técnicos!$H$2:$H$100,Técnicos!$J$2:$J$100)),,0,1))</f>
        <v/>
      </c>
      <c r="BB58" s="15" t="str" cm="1">
        <f t="array" ref="BB58">IF(OR($B58="",BB$2=""),"",Projetos!$K57*_xlfn.XLOOKUP(BB$2,Técnicos!$A$2:$A$100,IF(Projetos!BH57=1,Técnicos!$F$2:$F$100,IF(Projetos!BH57=2,Técnicos!$H$2:$H$100,Técnicos!$J$2:$J$100)),,0,1))</f>
        <v/>
      </c>
      <c r="BC58" s="15" t="str" cm="1">
        <f t="array" ref="BC58">IF(OR($B58="",BC$2=""),"",Projetos!$K57*_xlfn.XLOOKUP(BC$2,Técnicos!$A$2:$A$100,IF(Projetos!BI57=1,Técnicos!$F$2:$F$100,IF(Projetos!BI57=2,Técnicos!$H$2:$H$100,Técnicos!$J$2:$J$100)),,0,1))</f>
        <v/>
      </c>
      <c r="BD58" s="15" t="str" cm="1">
        <f t="array" ref="BD58">IF(OR($B58="",BD$2=""),"",Projetos!$K57*_xlfn.XLOOKUP(BD$2,Técnicos!$A$2:$A$100,IF(Projetos!BJ57=1,Técnicos!$F$2:$F$100,IF(Projetos!BJ57=2,Técnicos!$H$2:$H$100,Técnicos!$J$2:$J$100)),,0,1))</f>
        <v/>
      </c>
      <c r="BE58" s="15" t="str" cm="1">
        <f t="array" ref="BE58">IF(OR($B58="",BE$2=""),"",Projetos!$K57*_xlfn.XLOOKUP(BE$2,Técnicos!$A$2:$A$100,IF(Projetos!BK57=1,Técnicos!$F$2:$F$100,IF(Projetos!BK57=2,Técnicos!$H$2:$H$100,Técnicos!$J$2:$J$100)),,0,1))</f>
        <v/>
      </c>
      <c r="BF58" s="15" t="str" cm="1">
        <f t="array" ref="BF58">IF(OR($B58="",BF$2=""),"",Projetos!$K57*_xlfn.XLOOKUP(BF$2,Técnicos!$A$2:$A$100,IF(Projetos!BL57=1,Técnicos!$F$2:$F$100,IF(Projetos!BL57=2,Técnicos!$H$2:$H$100,Técnicos!$J$2:$J$100)),,0,1))</f>
        <v/>
      </c>
      <c r="BG58" s="15" t="str" cm="1">
        <f t="array" ref="BG58">IF(OR($B58="",BG$2=""),"",Projetos!$K57*_xlfn.XLOOKUP(BG$2,Técnicos!$A$2:$A$100,IF(Projetos!BM57=1,Técnicos!$F$2:$F$100,IF(Projetos!BM57=2,Técnicos!$H$2:$H$100,Técnicos!$J$2:$J$100)),,0,1))</f>
        <v/>
      </c>
      <c r="BH58" s="15" t="str" cm="1">
        <f t="array" ref="BH58">IF(OR($B58="",BH$2=""),"",Projetos!$K57*_xlfn.XLOOKUP(BH$2,Técnicos!$A$2:$A$100,IF(Projetos!BN57=1,Técnicos!$F$2:$F$100,IF(Projetos!BN57=2,Técnicos!$H$2:$H$100,Técnicos!$J$2:$J$100)),,0,1))</f>
        <v/>
      </c>
      <c r="BI58" s="15" t="str" cm="1">
        <f t="array" ref="BI58">IF(OR($B58="",BI$2=""),"",Projetos!$K57*_xlfn.XLOOKUP(BI$2,Técnicos!$A$2:$A$100,IF(Projetos!BO57=1,Técnicos!$F$2:$F$100,IF(Projetos!BO57=2,Técnicos!$H$2:$H$100,Técnicos!$J$2:$J$100)),,0,1))</f>
        <v/>
      </c>
      <c r="BJ58" s="15" t="str" cm="1">
        <f t="array" ref="BJ58">IF(OR($B58="",BJ$2=""),"",Projetos!$K57*_xlfn.XLOOKUP(BJ$2,Técnicos!$A$2:$A$100,IF(Projetos!BP57=1,Técnicos!$F$2:$F$100,IF(Projetos!BP57=2,Técnicos!$H$2:$H$100,Técnicos!$J$2:$J$100)),,0,1))</f>
        <v/>
      </c>
      <c r="BK58" s="15" t="str" cm="1">
        <f t="array" ref="BK58">IF(OR($B58="",BK$2=""),"",Projetos!$K57*_xlfn.XLOOKUP(BK$2,Técnicos!$A$2:$A$100,IF(Projetos!BQ57=1,Técnicos!$F$2:$F$100,IF(Projetos!BQ57=2,Técnicos!$H$2:$H$100,Técnicos!$J$2:$J$100)),,0,1))</f>
        <v/>
      </c>
      <c r="BL58" s="15" t="str" cm="1">
        <f t="array" ref="BL58">IF(OR($B58="",BL$2=""),"",Projetos!$K57*_xlfn.XLOOKUP(BL$2,Técnicos!$A$2:$A$100,IF(Projetos!BR57=1,Técnicos!$F$2:$F$100,IF(Projetos!BR57=2,Técnicos!$H$2:$H$100,Técnicos!$J$2:$J$100)),,0,1))</f>
        <v/>
      </c>
      <c r="BM58" s="15" t="str" cm="1">
        <f t="array" ref="BM58">IF(OR($B58="",BM$2=""),"",Projetos!$K57*_xlfn.XLOOKUP(BM$2,Técnicos!$A$2:$A$100,IF(Projetos!BS57=1,Técnicos!$F$2:$F$100,IF(Projetos!BS57=2,Técnicos!$H$2:$H$100,Técnicos!$J$2:$J$100)),,0,1))</f>
        <v/>
      </c>
      <c r="BN58" s="15" t="str" cm="1">
        <f t="array" ref="BN58">IF(OR($B58="",BN$2=""),"",Projetos!$K57*_xlfn.XLOOKUP(BN$2,Técnicos!$A$2:$A$100,IF(Projetos!BT57=1,Técnicos!$F$2:$F$100,IF(Projetos!BT57=2,Técnicos!$H$2:$H$100,Técnicos!$J$2:$J$100)),,0,1))</f>
        <v/>
      </c>
      <c r="BO58" s="15" t="str" cm="1">
        <f t="array" ref="BO58">IF(OR($B58="",BO$2=""),"",Projetos!$K57*_xlfn.XLOOKUP(BO$2,Técnicos!$A$2:$A$100,IF(Projetos!BU57=1,Técnicos!$F$2:$F$100,IF(Projetos!BU57=2,Técnicos!$H$2:$H$100,Técnicos!$J$2:$J$100)),,0,1))</f>
        <v/>
      </c>
      <c r="BP58" s="15" t="str" cm="1">
        <f t="array" ref="BP58">IF(OR($B58="",BP$2=""),"",Projetos!$K57*_xlfn.XLOOKUP(BP$2,Técnicos!$A$2:$A$100,IF(Projetos!BV57=1,Técnicos!$F$2:$F$100,IF(Projetos!BV57=2,Técnicos!$H$2:$H$100,Técnicos!$J$2:$J$100)),,0,1))</f>
        <v/>
      </c>
      <c r="BQ58" s="15" t="str" cm="1">
        <f t="array" ref="BQ58">IF(OR($B58="",BQ$2=""),"",Projetos!$K57*_xlfn.XLOOKUP(BQ$2,Técnicos!$A$2:$A$100,IF(Projetos!BW57=1,Técnicos!$F$2:$F$100,IF(Projetos!BW57=2,Técnicos!$H$2:$H$100,Técnicos!$J$2:$J$100)),,0,1))</f>
        <v/>
      </c>
    </row>
    <row r="59" spans="3:69" x14ac:dyDescent="0.3">
      <c r="C59" s="15" t="str" cm="1">
        <f t="array" ref="C59">IF(OR($B59="",C$2=""),"",Projetos!$K58/_xlfn.XLOOKUP(C$2,Técnicos!$A$2:$A$100,IF(Projetos!I58=1,Técnicos!$F$2:$F$100,IF(Projetos!I58=2,Técnicos!$H$2:$H$100,Técnicos!$J$2:$J$100)),,0,1))</f>
        <v/>
      </c>
      <c r="D59" s="15" t="str" cm="1">
        <f t="array" ref="D59">IF(OR($B59="",D$2=""),"",Projetos!$K58/_xlfn.XLOOKUP(D$2,Técnicos!$A$2:$A$100,IF(Projetos!J58=1,Técnicos!$F$2:$F$100,IF(Projetos!J58=2,Técnicos!$H$2:$H$100,Técnicos!$J$2:$J$100)),,0,1))</f>
        <v/>
      </c>
      <c r="E59" s="15" t="str" cm="1">
        <f t="array" ref="E59">IF(OR($B59="",E$2=""),"",Projetos!$K58/_xlfn.XLOOKUP(E$2,Técnicos!$A$2:$A$100,IF(Projetos!K58=1,Técnicos!$F$2:$F$100,IF(Projetos!K58=2,Técnicos!$H$2:$H$100,Técnicos!$J$2:$J$100)),,0,1))</f>
        <v/>
      </c>
      <c r="F59" s="15" t="str" cm="1">
        <f t="array" ref="F59">IF(OR($B59="",F$2=""),"",Projetos!$K58/_xlfn.XLOOKUP(F$2,Técnicos!$A$2:$A$100,IF(Projetos!L58=1,Técnicos!$F$2:$F$100,IF(Projetos!L58=2,Técnicos!$H$2:$H$100,Técnicos!$J$2:$J$100)),,0,1))</f>
        <v/>
      </c>
      <c r="G59" s="15" t="str" cm="1">
        <f t="array" ref="G59">IF(OR($B59="",G$2=""),"",Projetos!$K58/_xlfn.XLOOKUP(G$2,Técnicos!$A$2:$A$100,IF(Projetos!M58=1,Técnicos!$F$2:$F$100,IF(Projetos!M58=2,Técnicos!$H$2:$H$100,Técnicos!$J$2:$J$100)),,0,1))</f>
        <v/>
      </c>
      <c r="H59" s="15" t="str" cm="1">
        <f t="array" ref="H59">IF(OR($B59="",H$2=""),"",Projetos!$K58/_xlfn.XLOOKUP(H$2,Técnicos!$A$2:$A$100,IF(Projetos!N58=1,Técnicos!$F$2:$F$100,IF(Projetos!N58=2,Técnicos!$H$2:$H$100,Técnicos!$J$2:$J$100)),,0,1))</f>
        <v/>
      </c>
      <c r="I59" s="15" t="str" cm="1">
        <f t="array" ref="I59">IF(OR($B59="",I$2=""),"",Projetos!$K58/_xlfn.XLOOKUP(I$2,Técnicos!$A$2:$A$100,IF(Projetos!O58=1,Técnicos!$F$2:$F$100,IF(Projetos!O58=2,Técnicos!$H$2:$H$100,Técnicos!$J$2:$J$100)),,0,1))</f>
        <v/>
      </c>
      <c r="J59" s="15" t="str" cm="1">
        <f t="array" ref="J59">IF(OR($B59="",J$2=""),"",Projetos!$K58/_xlfn.XLOOKUP(J$2,Técnicos!$A$2:$A$100,IF(Projetos!P58=1,Técnicos!$F$2:$F$100,IF(Projetos!P58=2,Técnicos!$H$2:$H$100,Técnicos!$J$2:$J$100)),,0,1))</f>
        <v/>
      </c>
      <c r="K59" s="15" t="str" cm="1">
        <f t="array" ref="K59">IF(OR($B59="",K$2=""),"",Projetos!$K58/_xlfn.XLOOKUP(K$2,Técnicos!$A$2:$A$100,IF(Projetos!Q58=1,Técnicos!$F$2:$F$100,IF(Projetos!Q58=2,Técnicos!$H$2:$H$100,Técnicos!$J$2:$J$100)),,0,1))</f>
        <v/>
      </c>
      <c r="L59" s="15" t="str" cm="1">
        <f t="array" ref="L59">IF(OR($B59="",L$2=""),"",Projetos!$K58/_xlfn.XLOOKUP(L$2,Técnicos!$A$2:$A$100,IF(Projetos!R58=1,Técnicos!$F$2:$F$100,IF(Projetos!R58=2,Técnicos!$H$2:$H$100,Técnicos!$J$2:$J$100)),,0,1))</f>
        <v/>
      </c>
      <c r="M59" s="15" t="str" cm="1">
        <f t="array" ref="M59">IF(OR($B59="",M$2=""),"",Projetos!$K58/_xlfn.XLOOKUP(M$2,Técnicos!$A$2:$A$100,IF(Projetos!S58=1,Técnicos!$F$2:$F$100,IF(Projetos!S58=2,Técnicos!$H$2:$H$100,Técnicos!$J$2:$J$100)),,0,1))</f>
        <v/>
      </c>
      <c r="N59" s="15" t="str" cm="1">
        <f t="array" ref="N59">IF(OR($B59="",N$2=""),"",Projetos!$K58/_xlfn.XLOOKUP(N$2,Técnicos!$A$2:$A$100,IF(Projetos!T58=1,Técnicos!$F$2:$F$100,IF(Projetos!T58=2,Técnicos!$H$2:$H$100,Técnicos!$J$2:$J$100)),,0,1))</f>
        <v/>
      </c>
      <c r="O59" s="15" t="str" cm="1">
        <f t="array" ref="O59">IF(OR($B59="",O$2=""),"",Projetos!$K58/_xlfn.XLOOKUP(O$2,Técnicos!$A$2:$A$100,IF(Projetos!U58=1,Técnicos!$F$2:$F$100,IF(Projetos!U58=2,Técnicos!$H$2:$H$100,Técnicos!$J$2:$J$100)),,0,1))</f>
        <v/>
      </c>
      <c r="P59" s="15" t="str" cm="1">
        <f t="array" ref="P59">IF(OR($B59="",P$2=""),"",Projetos!$K58/_xlfn.XLOOKUP(P$2,Técnicos!$A$2:$A$100,IF(Projetos!V58=1,Técnicos!$F$2:$F$100,IF(Projetos!V58=2,Técnicos!$H$2:$H$100,Técnicos!$J$2:$J$100)),,0,1))</f>
        <v/>
      </c>
      <c r="Q59" s="15" t="str" cm="1">
        <f t="array" ref="Q59">IF(OR($B59="",Q$2=""),"",Projetos!$K58/_xlfn.XLOOKUP(Q$2,Técnicos!$A$2:$A$100,IF(Projetos!W58=1,Técnicos!$F$2:$F$100,IF(Projetos!W58=2,Técnicos!$H$2:$H$100,Técnicos!$J$2:$J$100)),,0,1))</f>
        <v/>
      </c>
      <c r="R59" s="15" t="str" cm="1">
        <f t="array" ref="R59">IF(OR($B59="",R$2=""),"",Projetos!$K58/_xlfn.XLOOKUP(R$2,Técnicos!$A$2:$A$100,IF(Projetos!X58=1,Técnicos!$F$2:$F$100,IF(Projetos!X58=2,Técnicos!$H$2:$H$100,Técnicos!$J$2:$J$100)),,0,1))</f>
        <v/>
      </c>
      <c r="S59" s="15" t="str" cm="1">
        <f t="array" ref="S59">IF(OR($B59="",S$2=""),"",Projetos!$K58/_xlfn.XLOOKUP(S$2,Técnicos!$A$2:$A$100,IF(Projetos!Y58=1,Técnicos!$F$2:$F$100,IF(Projetos!Y58=2,Técnicos!$H$2:$H$100,Técnicos!$J$2:$J$100)),,0,1))</f>
        <v/>
      </c>
      <c r="T59" s="15" t="str" cm="1">
        <f t="array" ref="T59">IF(OR($B59="",T$2=""),"",Projetos!$K58/_xlfn.XLOOKUP(T$2,Técnicos!$A$2:$A$100,IF(Projetos!Z58=1,Técnicos!$F$2:$F$100,IF(Projetos!Z58=2,Técnicos!$H$2:$H$100,Técnicos!$J$2:$J$100)),,0,1))</f>
        <v/>
      </c>
      <c r="U59" s="15" t="str" cm="1">
        <f t="array" ref="U59">IF(OR($B59="",U$2=""),"",Projetos!$K58/_xlfn.XLOOKUP(U$2,Técnicos!$A$2:$A$100,IF(Projetos!AA58=1,Técnicos!$F$2:$F$100,IF(Projetos!AA58=2,Técnicos!$H$2:$H$100,Técnicos!$J$2:$J$100)),,0,1))</f>
        <v/>
      </c>
      <c r="V59" s="15" t="str" cm="1">
        <f t="array" ref="V59">IF(OR($B59="",V$2=""),"",Projetos!$K58/_xlfn.XLOOKUP(V$2,Técnicos!$A$2:$A$100,IF(Projetos!AB58=1,Técnicos!$F$2:$F$100,IF(Projetos!AB58=2,Técnicos!$H$2:$H$100,Técnicos!$J$2:$J$100)),,0,1))</f>
        <v/>
      </c>
      <c r="W59" s="15" t="str" cm="1">
        <f t="array" ref="W59">IF(OR($B59="",W$2=""),"",Projetos!$K58/_xlfn.XLOOKUP(W$2,Técnicos!$A$2:$A$100,IF(Projetos!AC58=1,Técnicos!$F$2:$F$100,IF(Projetos!AC58=2,Técnicos!$H$2:$H$100,Técnicos!$J$2:$J$100)),,0,1))</f>
        <v/>
      </c>
      <c r="X59" s="15" t="str" cm="1">
        <f t="array" ref="X59">IF(OR($B59="",X$2=""),"",Projetos!$K58/_xlfn.XLOOKUP(X$2,Técnicos!$A$2:$A$100,IF(Projetos!AD58=1,Técnicos!$F$2:$F$100,IF(Projetos!AD58=2,Técnicos!$H$2:$H$100,Técnicos!$J$2:$J$100)),,0,1))</f>
        <v/>
      </c>
      <c r="Y59" s="15" t="str" cm="1">
        <f t="array" ref="Y59">IF(OR($B59="",Y$2=""),"",Projetos!$K58/_xlfn.XLOOKUP(Y$2,Técnicos!$A$2:$A$100,IF(Projetos!AE58=1,Técnicos!$F$2:$F$100,IF(Projetos!AE58=2,Técnicos!$H$2:$H$100,Técnicos!$J$2:$J$100)),,0,1))</f>
        <v/>
      </c>
      <c r="Z59" s="15" t="str" cm="1">
        <f t="array" ref="Z59">IF(OR($B59="",Z$2=""),"",Projetos!$K58/_xlfn.XLOOKUP(Z$2,Técnicos!$A$2:$A$100,IF(Projetos!AF58=1,Técnicos!$F$2:$F$100,IF(Projetos!AF58=2,Técnicos!$H$2:$H$100,Técnicos!$J$2:$J$100)),,0,1))</f>
        <v/>
      </c>
      <c r="AA59" s="15" t="str" cm="1">
        <f t="array" ref="AA59">IF(OR($B59="",AA$2=""),"",Projetos!$K58/_xlfn.XLOOKUP(AA$2,Técnicos!$A$2:$A$100,IF(Projetos!AG58=1,Técnicos!$F$2:$F$100,IF(Projetos!AG58=2,Técnicos!$H$2:$H$100,Técnicos!$J$2:$J$100)),,0,1))</f>
        <v/>
      </c>
      <c r="AB59" s="15" t="str" cm="1">
        <f t="array" ref="AB59">IF(OR($B59="",AB$2=""),"",Projetos!$K58/_xlfn.XLOOKUP(AB$2,Técnicos!$A$2:$A$100,IF(Projetos!AH58=1,Técnicos!$F$2:$F$100,IF(Projetos!AH58=2,Técnicos!$H$2:$H$100,Técnicos!$J$2:$J$100)),,0,1))</f>
        <v/>
      </c>
      <c r="AC59" s="15" t="str" cm="1">
        <f t="array" ref="AC59">IF(OR($B59="",AC$2=""),"",Projetos!$K58/_xlfn.XLOOKUP(AC$2,Técnicos!$A$2:$A$100,IF(Projetos!AI58=1,Técnicos!$F$2:$F$100,IF(Projetos!AI58=2,Técnicos!$H$2:$H$100,Técnicos!$J$2:$J$100)),,0,1))</f>
        <v/>
      </c>
      <c r="AD59" s="15" t="str" cm="1">
        <f t="array" ref="AD59">IF(OR($B59="",AD$2=""),"",Projetos!$K58/_xlfn.XLOOKUP(AD$2,Técnicos!$A$2:$A$100,IF(Projetos!AJ58=1,Técnicos!$F$2:$F$100,IF(Projetos!AJ58=2,Técnicos!$H$2:$H$100,Técnicos!$J$2:$J$100)),,0,1))</f>
        <v/>
      </c>
      <c r="AE59" s="15" t="str" cm="1">
        <f t="array" ref="AE59">IF(OR($B59="",AE$2=""),"",Projetos!$K58/_xlfn.XLOOKUP(AE$2,Técnicos!$A$2:$A$100,IF(Projetos!AK58=1,Técnicos!$F$2:$F$100,IF(Projetos!AK58=2,Técnicos!$H$2:$H$100,Técnicos!$J$2:$J$100)),,0,1))</f>
        <v/>
      </c>
      <c r="AF59" s="15" t="str" cm="1">
        <f t="array" ref="AF59">IF(OR($B59="",AF$2=""),"",Projetos!$K58/_xlfn.XLOOKUP(AF$2,Técnicos!$A$2:$A$100,IF(Projetos!AL58=1,Técnicos!$F$2:$F$100,IF(Projetos!AL58=2,Técnicos!$H$2:$H$100,Técnicos!$J$2:$J$100)),,0,1))</f>
        <v/>
      </c>
      <c r="AG59" s="15" t="str" cm="1">
        <f t="array" ref="AG59">IF(OR($B59="",AG$2=""),"",Projetos!$K58/_xlfn.XLOOKUP(AG$2,Técnicos!$A$2:$A$100,IF(Projetos!AM58=1,Técnicos!$F$2:$F$100,IF(Projetos!AM58=2,Técnicos!$H$2:$H$100,Técnicos!$J$2:$J$100)),,0,1))</f>
        <v/>
      </c>
      <c r="AH59" s="15" t="str" cm="1">
        <f t="array" ref="AH59">IF(OR($B59="",AH$2=""),"",Projetos!$K58/_xlfn.XLOOKUP(AH$2,Técnicos!$A$2:$A$100,IF(Projetos!AN58=1,Técnicos!$F$2:$F$100,IF(Projetos!AN58=2,Técnicos!$H$2:$H$100,Técnicos!$J$2:$J$100)),,0,1))</f>
        <v/>
      </c>
      <c r="AI59" s="15" t="str" cm="1">
        <f t="array" ref="AI59">IF(OR($B59="",AI$2=""),"",Projetos!$K58/_xlfn.XLOOKUP(AI$2,Técnicos!$A$2:$A$100,IF(Projetos!AO58=1,Técnicos!$F$2:$F$100,IF(Projetos!AO58=2,Técnicos!$H$2:$H$100,Técnicos!$J$2:$J$100)),,0,1))</f>
        <v/>
      </c>
      <c r="AJ59" s="15" t="str" cm="1">
        <f t="array" ref="AJ59">IF(OR($B59="",AJ$2=""),"",Projetos!$K58/_xlfn.XLOOKUP(AJ$2,Técnicos!$A$2:$A$100,IF(Projetos!AP58=1,Técnicos!$F$2:$F$100,IF(Projetos!AP58=2,Técnicos!$H$2:$H$100,Técnicos!$J$2:$J$100)),,0,1))</f>
        <v/>
      </c>
      <c r="AK59" s="15" t="str" cm="1">
        <f t="array" ref="AK59">IF(OR($B59="",AK$2=""),"",Projetos!$K58/_xlfn.XLOOKUP(AK$2,Técnicos!$A$2:$A$100,IF(Projetos!AQ58=1,Técnicos!$F$2:$F$100,IF(Projetos!AQ58=2,Técnicos!$H$2:$H$100,Técnicos!$J$2:$J$100)),,0,1))</f>
        <v/>
      </c>
      <c r="AL59" s="15" t="str" cm="1">
        <f t="array" ref="AL59">IF(OR($B59="",AL$2=""),"",Projetos!$K58*_xlfn.XLOOKUP(AL$2,Técnicos!$A$2:$A$100,IF(Projetos!AR58=1,Técnicos!$F$2:$F$100,IF(Projetos!AR58=2,Técnicos!$H$2:$H$100,Técnicos!$J$2:$J$100)),,0,1))</f>
        <v/>
      </c>
      <c r="AM59" s="15" t="str" cm="1">
        <f t="array" ref="AM59">IF(OR($B59="",AM$2=""),"",Projetos!$K58*_xlfn.XLOOKUP(AM$2,Técnicos!$A$2:$A$100,IF(Projetos!AS58=1,Técnicos!$F$2:$F$100,IF(Projetos!AS58=2,Técnicos!$H$2:$H$100,Técnicos!$J$2:$J$100)),,0,1))</f>
        <v/>
      </c>
      <c r="AN59" s="15" t="str" cm="1">
        <f t="array" ref="AN59">IF(OR($B59="",AN$2=""),"",Projetos!$K58*_xlfn.XLOOKUP(AN$2,Técnicos!$A$2:$A$100,IF(Projetos!AT58=1,Técnicos!$F$2:$F$100,IF(Projetos!AT58=2,Técnicos!$H$2:$H$100,Técnicos!$J$2:$J$100)),,0,1))</f>
        <v/>
      </c>
      <c r="AO59" s="15" t="str" cm="1">
        <f t="array" ref="AO59">IF(OR($B59="",AO$2=""),"",Projetos!$K58*_xlfn.XLOOKUP(AO$2,Técnicos!$A$2:$A$100,IF(Projetos!AU58=1,Técnicos!$F$2:$F$100,IF(Projetos!AU58=2,Técnicos!$H$2:$H$100,Técnicos!$J$2:$J$100)),,0,1))</f>
        <v/>
      </c>
      <c r="AP59" s="15" t="str" cm="1">
        <f t="array" ref="AP59">IF(OR($B59="",AP$2=""),"",Projetos!$K58*_xlfn.XLOOKUP(AP$2,Técnicos!$A$2:$A$100,IF(Projetos!AV58=1,Técnicos!$F$2:$F$100,IF(Projetos!AV58=2,Técnicos!$H$2:$H$100,Técnicos!$J$2:$J$100)),,0,1))</f>
        <v/>
      </c>
      <c r="AQ59" s="15" t="str" cm="1">
        <f t="array" ref="AQ59">IF(OR($B59="",AQ$2=""),"",Projetos!$K58*_xlfn.XLOOKUP(AQ$2,Técnicos!$A$2:$A$100,IF(Projetos!AW58=1,Técnicos!$F$2:$F$100,IF(Projetos!AW58=2,Técnicos!$H$2:$H$100,Técnicos!$J$2:$J$100)),,0,1))</f>
        <v/>
      </c>
      <c r="AR59" s="15" t="str" cm="1">
        <f t="array" ref="AR59">IF(OR($B59="",AR$2=""),"",Projetos!$K58*_xlfn.XLOOKUP(AR$2,Técnicos!$A$2:$A$100,IF(Projetos!AX58=1,Técnicos!$F$2:$F$100,IF(Projetos!AX58=2,Técnicos!$H$2:$H$100,Técnicos!$J$2:$J$100)),,0,1))</f>
        <v/>
      </c>
      <c r="AS59" s="15" t="str" cm="1">
        <f t="array" ref="AS59">IF(OR($B59="",AS$2=""),"",Projetos!$K58*_xlfn.XLOOKUP(AS$2,Técnicos!$A$2:$A$100,IF(Projetos!AY58=1,Técnicos!$F$2:$F$100,IF(Projetos!AY58=2,Técnicos!$H$2:$H$100,Técnicos!$J$2:$J$100)),,0,1))</f>
        <v/>
      </c>
      <c r="AT59" s="15" t="str" cm="1">
        <f t="array" ref="AT59">IF(OR($B59="",AT$2=""),"",Projetos!$K58*_xlfn.XLOOKUP(AT$2,Técnicos!$A$2:$A$100,IF(Projetos!AZ58=1,Técnicos!$F$2:$F$100,IF(Projetos!AZ58=2,Técnicos!$H$2:$H$100,Técnicos!$J$2:$J$100)),,0,1))</f>
        <v/>
      </c>
      <c r="AU59" s="15" t="str" cm="1">
        <f t="array" ref="AU59">IF(OR($B59="",AU$2=""),"",Projetos!$K58*_xlfn.XLOOKUP(AU$2,Técnicos!$A$2:$A$100,IF(Projetos!BA58=1,Técnicos!$F$2:$F$100,IF(Projetos!BA58=2,Técnicos!$H$2:$H$100,Técnicos!$J$2:$J$100)),,0,1))</f>
        <v/>
      </c>
      <c r="AV59" s="15" t="str" cm="1">
        <f t="array" ref="AV59">IF(OR($B59="",AV$2=""),"",Projetos!$K58*_xlfn.XLOOKUP(AV$2,Técnicos!$A$2:$A$100,IF(Projetos!BB58=1,Técnicos!$F$2:$F$100,IF(Projetos!BB58=2,Técnicos!$H$2:$H$100,Técnicos!$J$2:$J$100)),,0,1))</f>
        <v/>
      </c>
      <c r="AW59" s="15" t="str" cm="1">
        <f t="array" ref="AW59">IF(OR($B59="",AW$2=""),"",Projetos!$K58*_xlfn.XLOOKUP(AW$2,Técnicos!$A$2:$A$100,IF(Projetos!BC58=1,Técnicos!$F$2:$F$100,IF(Projetos!BC58=2,Técnicos!$H$2:$H$100,Técnicos!$J$2:$J$100)),,0,1))</f>
        <v/>
      </c>
      <c r="AX59" s="15" t="str" cm="1">
        <f t="array" ref="AX59">IF(OR($B59="",AX$2=""),"",Projetos!$K58*_xlfn.XLOOKUP(AX$2,Técnicos!$A$2:$A$100,IF(Projetos!BD58=1,Técnicos!$F$2:$F$100,IF(Projetos!BD58=2,Técnicos!$H$2:$H$100,Técnicos!$J$2:$J$100)),,0,1))</f>
        <v/>
      </c>
      <c r="AY59" s="15" t="str" cm="1">
        <f t="array" ref="AY59">IF(OR($B59="",AY$2=""),"",Projetos!$K58*_xlfn.XLOOKUP(AY$2,Técnicos!$A$2:$A$100,IF(Projetos!BE58=1,Técnicos!$F$2:$F$100,IF(Projetos!BE58=2,Técnicos!$H$2:$H$100,Técnicos!$J$2:$J$100)),,0,1))</f>
        <v/>
      </c>
      <c r="AZ59" s="15" t="str" cm="1">
        <f t="array" ref="AZ59">IF(OR($B59="",AZ$2=""),"",Projetos!$K58*_xlfn.XLOOKUP(AZ$2,Técnicos!$A$2:$A$100,IF(Projetos!BF58=1,Técnicos!$F$2:$F$100,IF(Projetos!BF58=2,Técnicos!$H$2:$H$100,Técnicos!$J$2:$J$100)),,0,1))</f>
        <v/>
      </c>
      <c r="BA59" s="15" t="str" cm="1">
        <f t="array" ref="BA59">IF(OR($B59="",BA$2=""),"",Projetos!$K58*_xlfn.XLOOKUP(BA$2,Técnicos!$A$2:$A$100,IF(Projetos!BG58=1,Técnicos!$F$2:$F$100,IF(Projetos!BG58=2,Técnicos!$H$2:$H$100,Técnicos!$J$2:$J$100)),,0,1))</f>
        <v/>
      </c>
      <c r="BB59" s="15" t="str" cm="1">
        <f t="array" ref="BB59">IF(OR($B59="",BB$2=""),"",Projetos!$K58*_xlfn.XLOOKUP(BB$2,Técnicos!$A$2:$A$100,IF(Projetos!BH58=1,Técnicos!$F$2:$F$100,IF(Projetos!BH58=2,Técnicos!$H$2:$H$100,Técnicos!$J$2:$J$100)),,0,1))</f>
        <v/>
      </c>
      <c r="BC59" s="15" t="str" cm="1">
        <f t="array" ref="BC59">IF(OR($B59="",BC$2=""),"",Projetos!$K58*_xlfn.XLOOKUP(BC$2,Técnicos!$A$2:$A$100,IF(Projetos!BI58=1,Técnicos!$F$2:$F$100,IF(Projetos!BI58=2,Técnicos!$H$2:$H$100,Técnicos!$J$2:$J$100)),,0,1))</f>
        <v/>
      </c>
      <c r="BD59" s="15" t="str" cm="1">
        <f t="array" ref="BD59">IF(OR($B59="",BD$2=""),"",Projetos!$K58*_xlfn.XLOOKUP(BD$2,Técnicos!$A$2:$A$100,IF(Projetos!BJ58=1,Técnicos!$F$2:$F$100,IF(Projetos!BJ58=2,Técnicos!$H$2:$H$100,Técnicos!$J$2:$J$100)),,0,1))</f>
        <v/>
      </c>
      <c r="BE59" s="15" t="str" cm="1">
        <f t="array" ref="BE59">IF(OR($B59="",BE$2=""),"",Projetos!$K58*_xlfn.XLOOKUP(BE$2,Técnicos!$A$2:$A$100,IF(Projetos!BK58=1,Técnicos!$F$2:$F$100,IF(Projetos!BK58=2,Técnicos!$H$2:$H$100,Técnicos!$J$2:$J$100)),,0,1))</f>
        <v/>
      </c>
      <c r="BF59" s="15" t="str" cm="1">
        <f t="array" ref="BF59">IF(OR($B59="",BF$2=""),"",Projetos!$K58*_xlfn.XLOOKUP(BF$2,Técnicos!$A$2:$A$100,IF(Projetos!BL58=1,Técnicos!$F$2:$F$100,IF(Projetos!BL58=2,Técnicos!$H$2:$H$100,Técnicos!$J$2:$J$100)),,0,1))</f>
        <v/>
      </c>
      <c r="BG59" s="15" t="str" cm="1">
        <f t="array" ref="BG59">IF(OR($B59="",BG$2=""),"",Projetos!$K58*_xlfn.XLOOKUP(BG$2,Técnicos!$A$2:$A$100,IF(Projetos!BM58=1,Técnicos!$F$2:$F$100,IF(Projetos!BM58=2,Técnicos!$H$2:$H$100,Técnicos!$J$2:$J$100)),,0,1))</f>
        <v/>
      </c>
      <c r="BH59" s="15" t="str" cm="1">
        <f t="array" ref="BH59">IF(OR($B59="",BH$2=""),"",Projetos!$K58*_xlfn.XLOOKUP(BH$2,Técnicos!$A$2:$A$100,IF(Projetos!BN58=1,Técnicos!$F$2:$F$100,IF(Projetos!BN58=2,Técnicos!$H$2:$H$100,Técnicos!$J$2:$J$100)),,0,1))</f>
        <v/>
      </c>
      <c r="BI59" s="15" t="str" cm="1">
        <f t="array" ref="BI59">IF(OR($B59="",BI$2=""),"",Projetos!$K58*_xlfn.XLOOKUP(BI$2,Técnicos!$A$2:$A$100,IF(Projetos!BO58=1,Técnicos!$F$2:$F$100,IF(Projetos!BO58=2,Técnicos!$H$2:$H$100,Técnicos!$J$2:$J$100)),,0,1))</f>
        <v/>
      </c>
      <c r="BJ59" s="15" t="str" cm="1">
        <f t="array" ref="BJ59">IF(OR($B59="",BJ$2=""),"",Projetos!$K58*_xlfn.XLOOKUP(BJ$2,Técnicos!$A$2:$A$100,IF(Projetos!BP58=1,Técnicos!$F$2:$F$100,IF(Projetos!BP58=2,Técnicos!$H$2:$H$100,Técnicos!$J$2:$J$100)),,0,1))</f>
        <v/>
      </c>
      <c r="BK59" s="15" t="str" cm="1">
        <f t="array" ref="BK59">IF(OR($B59="",BK$2=""),"",Projetos!$K58*_xlfn.XLOOKUP(BK$2,Técnicos!$A$2:$A$100,IF(Projetos!BQ58=1,Técnicos!$F$2:$F$100,IF(Projetos!BQ58=2,Técnicos!$H$2:$H$100,Técnicos!$J$2:$J$100)),,0,1))</f>
        <v/>
      </c>
      <c r="BL59" s="15" t="str" cm="1">
        <f t="array" ref="BL59">IF(OR($B59="",BL$2=""),"",Projetos!$K58*_xlfn.XLOOKUP(BL$2,Técnicos!$A$2:$A$100,IF(Projetos!BR58=1,Técnicos!$F$2:$F$100,IF(Projetos!BR58=2,Técnicos!$H$2:$H$100,Técnicos!$J$2:$J$100)),,0,1))</f>
        <v/>
      </c>
      <c r="BM59" s="15" t="str" cm="1">
        <f t="array" ref="BM59">IF(OR($B59="",BM$2=""),"",Projetos!$K58*_xlfn.XLOOKUP(BM$2,Técnicos!$A$2:$A$100,IF(Projetos!BS58=1,Técnicos!$F$2:$F$100,IF(Projetos!BS58=2,Técnicos!$H$2:$H$100,Técnicos!$J$2:$J$100)),,0,1))</f>
        <v/>
      </c>
      <c r="BN59" s="15" t="str" cm="1">
        <f t="array" ref="BN59">IF(OR($B59="",BN$2=""),"",Projetos!$K58*_xlfn.XLOOKUP(BN$2,Técnicos!$A$2:$A$100,IF(Projetos!BT58=1,Técnicos!$F$2:$F$100,IF(Projetos!BT58=2,Técnicos!$H$2:$H$100,Técnicos!$J$2:$J$100)),,0,1))</f>
        <v/>
      </c>
      <c r="BO59" s="15" t="str" cm="1">
        <f t="array" ref="BO59">IF(OR($B59="",BO$2=""),"",Projetos!$K58*_xlfn.XLOOKUP(BO$2,Técnicos!$A$2:$A$100,IF(Projetos!BU58=1,Técnicos!$F$2:$F$100,IF(Projetos!BU58=2,Técnicos!$H$2:$H$100,Técnicos!$J$2:$J$100)),,0,1))</f>
        <v/>
      </c>
      <c r="BP59" s="15" t="str" cm="1">
        <f t="array" ref="BP59">IF(OR($B59="",BP$2=""),"",Projetos!$K58*_xlfn.XLOOKUP(BP$2,Técnicos!$A$2:$A$100,IF(Projetos!BV58=1,Técnicos!$F$2:$F$100,IF(Projetos!BV58=2,Técnicos!$H$2:$H$100,Técnicos!$J$2:$J$100)),,0,1))</f>
        <v/>
      </c>
      <c r="BQ59" s="15" t="str" cm="1">
        <f t="array" ref="BQ59">IF(OR($B59="",BQ$2=""),"",Projetos!$K58*_xlfn.XLOOKUP(BQ$2,Técnicos!$A$2:$A$100,IF(Projetos!BW58=1,Técnicos!$F$2:$F$100,IF(Projetos!BW58=2,Técnicos!$H$2:$H$100,Técnicos!$J$2:$J$100)),,0,1))</f>
        <v/>
      </c>
    </row>
    <row r="60" spans="3:69" x14ac:dyDescent="0.3">
      <c r="C60" s="15" t="str" cm="1">
        <f t="array" ref="C60">IF(OR($B60="",C$2=""),"",Projetos!$K59/_xlfn.XLOOKUP(C$2,Técnicos!$A$2:$A$100,IF(Projetos!I59=1,Técnicos!$F$2:$F$100,IF(Projetos!I59=2,Técnicos!$H$2:$H$100,Técnicos!$J$2:$J$100)),,0,1))</f>
        <v/>
      </c>
      <c r="D60" s="15" t="str" cm="1">
        <f t="array" ref="D60">IF(OR($B60="",D$2=""),"",Projetos!$K59/_xlfn.XLOOKUP(D$2,Técnicos!$A$2:$A$100,IF(Projetos!J59=1,Técnicos!$F$2:$F$100,IF(Projetos!J59=2,Técnicos!$H$2:$H$100,Técnicos!$J$2:$J$100)),,0,1))</f>
        <v/>
      </c>
      <c r="E60" s="15" t="str" cm="1">
        <f t="array" ref="E60">IF(OR($B60="",E$2=""),"",Projetos!$K59/_xlfn.XLOOKUP(E$2,Técnicos!$A$2:$A$100,IF(Projetos!K59=1,Técnicos!$F$2:$F$100,IF(Projetos!K59=2,Técnicos!$H$2:$H$100,Técnicos!$J$2:$J$100)),,0,1))</f>
        <v/>
      </c>
      <c r="F60" s="15" t="str" cm="1">
        <f t="array" ref="F60">IF(OR($B60="",F$2=""),"",Projetos!$K59/_xlfn.XLOOKUP(F$2,Técnicos!$A$2:$A$100,IF(Projetos!L59=1,Técnicos!$F$2:$F$100,IF(Projetos!L59=2,Técnicos!$H$2:$H$100,Técnicos!$J$2:$J$100)),,0,1))</f>
        <v/>
      </c>
      <c r="G60" s="15" t="str" cm="1">
        <f t="array" ref="G60">IF(OR($B60="",G$2=""),"",Projetos!$K59/_xlfn.XLOOKUP(G$2,Técnicos!$A$2:$A$100,IF(Projetos!M59=1,Técnicos!$F$2:$F$100,IF(Projetos!M59=2,Técnicos!$H$2:$H$100,Técnicos!$J$2:$J$100)),,0,1))</f>
        <v/>
      </c>
      <c r="H60" s="15" t="str" cm="1">
        <f t="array" ref="H60">IF(OR($B60="",H$2=""),"",Projetos!$K59/_xlfn.XLOOKUP(H$2,Técnicos!$A$2:$A$100,IF(Projetos!N59=1,Técnicos!$F$2:$F$100,IF(Projetos!N59=2,Técnicos!$H$2:$H$100,Técnicos!$J$2:$J$100)),,0,1))</f>
        <v/>
      </c>
      <c r="I60" s="15" t="str" cm="1">
        <f t="array" ref="I60">IF(OR($B60="",I$2=""),"",Projetos!$K59/_xlfn.XLOOKUP(I$2,Técnicos!$A$2:$A$100,IF(Projetos!O59=1,Técnicos!$F$2:$F$100,IF(Projetos!O59=2,Técnicos!$H$2:$H$100,Técnicos!$J$2:$J$100)),,0,1))</f>
        <v/>
      </c>
      <c r="J60" s="15" t="str" cm="1">
        <f t="array" ref="J60">IF(OR($B60="",J$2=""),"",Projetos!$K59/_xlfn.XLOOKUP(J$2,Técnicos!$A$2:$A$100,IF(Projetos!P59=1,Técnicos!$F$2:$F$100,IF(Projetos!P59=2,Técnicos!$H$2:$H$100,Técnicos!$J$2:$J$100)),,0,1))</f>
        <v/>
      </c>
      <c r="K60" s="15" t="str" cm="1">
        <f t="array" ref="K60">IF(OR($B60="",K$2=""),"",Projetos!$K59/_xlfn.XLOOKUP(K$2,Técnicos!$A$2:$A$100,IF(Projetos!Q59=1,Técnicos!$F$2:$F$100,IF(Projetos!Q59=2,Técnicos!$H$2:$H$100,Técnicos!$J$2:$J$100)),,0,1))</f>
        <v/>
      </c>
      <c r="L60" s="15" t="str" cm="1">
        <f t="array" ref="L60">IF(OR($B60="",L$2=""),"",Projetos!$K59/_xlfn.XLOOKUP(L$2,Técnicos!$A$2:$A$100,IF(Projetos!R59=1,Técnicos!$F$2:$F$100,IF(Projetos!R59=2,Técnicos!$H$2:$H$100,Técnicos!$J$2:$J$100)),,0,1))</f>
        <v/>
      </c>
      <c r="M60" s="15" t="str" cm="1">
        <f t="array" ref="M60">IF(OR($B60="",M$2=""),"",Projetos!$K59/_xlfn.XLOOKUP(M$2,Técnicos!$A$2:$A$100,IF(Projetos!S59=1,Técnicos!$F$2:$F$100,IF(Projetos!S59=2,Técnicos!$H$2:$H$100,Técnicos!$J$2:$J$100)),,0,1))</f>
        <v/>
      </c>
      <c r="N60" s="15" t="str" cm="1">
        <f t="array" ref="N60">IF(OR($B60="",N$2=""),"",Projetos!$K59/_xlfn.XLOOKUP(N$2,Técnicos!$A$2:$A$100,IF(Projetos!T59=1,Técnicos!$F$2:$F$100,IF(Projetos!T59=2,Técnicos!$H$2:$H$100,Técnicos!$J$2:$J$100)),,0,1))</f>
        <v/>
      </c>
      <c r="O60" s="15" t="str" cm="1">
        <f t="array" ref="O60">IF(OR($B60="",O$2=""),"",Projetos!$K59/_xlfn.XLOOKUP(O$2,Técnicos!$A$2:$A$100,IF(Projetos!U59=1,Técnicos!$F$2:$F$100,IF(Projetos!U59=2,Técnicos!$H$2:$H$100,Técnicos!$J$2:$J$100)),,0,1))</f>
        <v/>
      </c>
      <c r="P60" s="15" t="str" cm="1">
        <f t="array" ref="P60">IF(OR($B60="",P$2=""),"",Projetos!$K59/_xlfn.XLOOKUP(P$2,Técnicos!$A$2:$A$100,IF(Projetos!V59=1,Técnicos!$F$2:$F$100,IF(Projetos!V59=2,Técnicos!$H$2:$H$100,Técnicos!$J$2:$J$100)),,0,1))</f>
        <v/>
      </c>
      <c r="Q60" s="15" t="str" cm="1">
        <f t="array" ref="Q60">IF(OR($B60="",Q$2=""),"",Projetos!$K59/_xlfn.XLOOKUP(Q$2,Técnicos!$A$2:$A$100,IF(Projetos!W59=1,Técnicos!$F$2:$F$100,IF(Projetos!W59=2,Técnicos!$H$2:$H$100,Técnicos!$J$2:$J$100)),,0,1))</f>
        <v/>
      </c>
      <c r="R60" s="15" t="str" cm="1">
        <f t="array" ref="R60">IF(OR($B60="",R$2=""),"",Projetos!$K59/_xlfn.XLOOKUP(R$2,Técnicos!$A$2:$A$100,IF(Projetos!X59=1,Técnicos!$F$2:$F$100,IF(Projetos!X59=2,Técnicos!$H$2:$H$100,Técnicos!$J$2:$J$100)),,0,1))</f>
        <v/>
      </c>
      <c r="S60" s="15" t="str" cm="1">
        <f t="array" ref="S60">IF(OR($B60="",S$2=""),"",Projetos!$K59/_xlfn.XLOOKUP(S$2,Técnicos!$A$2:$A$100,IF(Projetos!Y59=1,Técnicos!$F$2:$F$100,IF(Projetos!Y59=2,Técnicos!$H$2:$H$100,Técnicos!$J$2:$J$100)),,0,1))</f>
        <v/>
      </c>
      <c r="T60" s="15" t="str" cm="1">
        <f t="array" ref="T60">IF(OR($B60="",T$2=""),"",Projetos!$K59/_xlfn.XLOOKUP(T$2,Técnicos!$A$2:$A$100,IF(Projetos!Z59=1,Técnicos!$F$2:$F$100,IF(Projetos!Z59=2,Técnicos!$H$2:$H$100,Técnicos!$J$2:$J$100)),,0,1))</f>
        <v/>
      </c>
      <c r="U60" s="15" t="str" cm="1">
        <f t="array" ref="U60">IF(OR($B60="",U$2=""),"",Projetos!$K59/_xlfn.XLOOKUP(U$2,Técnicos!$A$2:$A$100,IF(Projetos!AA59=1,Técnicos!$F$2:$F$100,IF(Projetos!AA59=2,Técnicos!$H$2:$H$100,Técnicos!$J$2:$J$100)),,0,1))</f>
        <v/>
      </c>
      <c r="V60" s="15" t="str" cm="1">
        <f t="array" ref="V60">IF(OR($B60="",V$2=""),"",Projetos!$K59/_xlfn.XLOOKUP(V$2,Técnicos!$A$2:$A$100,IF(Projetos!AB59=1,Técnicos!$F$2:$F$100,IF(Projetos!AB59=2,Técnicos!$H$2:$H$100,Técnicos!$J$2:$J$100)),,0,1))</f>
        <v/>
      </c>
      <c r="W60" s="15" t="str" cm="1">
        <f t="array" ref="W60">IF(OR($B60="",W$2=""),"",Projetos!$K59/_xlfn.XLOOKUP(W$2,Técnicos!$A$2:$A$100,IF(Projetos!AC59=1,Técnicos!$F$2:$F$100,IF(Projetos!AC59=2,Técnicos!$H$2:$H$100,Técnicos!$J$2:$J$100)),,0,1))</f>
        <v/>
      </c>
      <c r="X60" s="15" t="str" cm="1">
        <f t="array" ref="X60">IF(OR($B60="",X$2=""),"",Projetos!$K59/_xlfn.XLOOKUP(X$2,Técnicos!$A$2:$A$100,IF(Projetos!AD59=1,Técnicos!$F$2:$F$100,IF(Projetos!AD59=2,Técnicos!$H$2:$H$100,Técnicos!$J$2:$J$100)),,0,1))</f>
        <v/>
      </c>
      <c r="Y60" s="15" t="str" cm="1">
        <f t="array" ref="Y60">IF(OR($B60="",Y$2=""),"",Projetos!$K59/_xlfn.XLOOKUP(Y$2,Técnicos!$A$2:$A$100,IF(Projetos!AE59=1,Técnicos!$F$2:$F$100,IF(Projetos!AE59=2,Técnicos!$H$2:$H$100,Técnicos!$J$2:$J$100)),,0,1))</f>
        <v/>
      </c>
      <c r="Z60" s="15" t="str" cm="1">
        <f t="array" ref="Z60">IF(OR($B60="",Z$2=""),"",Projetos!$K59/_xlfn.XLOOKUP(Z$2,Técnicos!$A$2:$A$100,IF(Projetos!AF59=1,Técnicos!$F$2:$F$100,IF(Projetos!AF59=2,Técnicos!$H$2:$H$100,Técnicos!$J$2:$J$100)),,0,1))</f>
        <v/>
      </c>
      <c r="AA60" s="15" t="str" cm="1">
        <f t="array" ref="AA60">IF(OR($B60="",AA$2=""),"",Projetos!$K59/_xlfn.XLOOKUP(AA$2,Técnicos!$A$2:$A$100,IF(Projetos!AG59=1,Técnicos!$F$2:$F$100,IF(Projetos!AG59=2,Técnicos!$H$2:$H$100,Técnicos!$J$2:$J$100)),,0,1))</f>
        <v/>
      </c>
      <c r="AB60" s="15" t="str" cm="1">
        <f t="array" ref="AB60">IF(OR($B60="",AB$2=""),"",Projetos!$K59/_xlfn.XLOOKUP(AB$2,Técnicos!$A$2:$A$100,IF(Projetos!AH59=1,Técnicos!$F$2:$F$100,IF(Projetos!AH59=2,Técnicos!$H$2:$H$100,Técnicos!$J$2:$J$100)),,0,1))</f>
        <v/>
      </c>
      <c r="AC60" s="15" t="str" cm="1">
        <f t="array" ref="AC60">IF(OR($B60="",AC$2=""),"",Projetos!$K59/_xlfn.XLOOKUP(AC$2,Técnicos!$A$2:$A$100,IF(Projetos!AI59=1,Técnicos!$F$2:$F$100,IF(Projetos!AI59=2,Técnicos!$H$2:$H$100,Técnicos!$J$2:$J$100)),,0,1))</f>
        <v/>
      </c>
      <c r="AD60" s="15" t="str" cm="1">
        <f t="array" ref="AD60">IF(OR($B60="",AD$2=""),"",Projetos!$K59/_xlfn.XLOOKUP(AD$2,Técnicos!$A$2:$A$100,IF(Projetos!AJ59=1,Técnicos!$F$2:$F$100,IF(Projetos!AJ59=2,Técnicos!$H$2:$H$100,Técnicos!$J$2:$J$100)),,0,1))</f>
        <v/>
      </c>
      <c r="AE60" s="15" t="str" cm="1">
        <f t="array" ref="AE60">IF(OR($B60="",AE$2=""),"",Projetos!$K59/_xlfn.XLOOKUP(AE$2,Técnicos!$A$2:$A$100,IF(Projetos!AK59=1,Técnicos!$F$2:$F$100,IF(Projetos!AK59=2,Técnicos!$H$2:$H$100,Técnicos!$J$2:$J$100)),,0,1))</f>
        <v/>
      </c>
      <c r="AF60" s="15" t="str" cm="1">
        <f t="array" ref="AF60">IF(OR($B60="",AF$2=""),"",Projetos!$K59/_xlfn.XLOOKUP(AF$2,Técnicos!$A$2:$A$100,IF(Projetos!AL59=1,Técnicos!$F$2:$F$100,IF(Projetos!AL59=2,Técnicos!$H$2:$H$100,Técnicos!$J$2:$J$100)),,0,1))</f>
        <v/>
      </c>
      <c r="AG60" s="15" t="str" cm="1">
        <f t="array" ref="AG60">IF(OR($B60="",AG$2=""),"",Projetos!$K59/_xlfn.XLOOKUP(AG$2,Técnicos!$A$2:$A$100,IF(Projetos!AM59=1,Técnicos!$F$2:$F$100,IF(Projetos!AM59=2,Técnicos!$H$2:$H$100,Técnicos!$J$2:$J$100)),,0,1))</f>
        <v/>
      </c>
      <c r="AH60" s="15" t="str" cm="1">
        <f t="array" ref="AH60">IF(OR($B60="",AH$2=""),"",Projetos!$K59/_xlfn.XLOOKUP(AH$2,Técnicos!$A$2:$A$100,IF(Projetos!AN59=1,Técnicos!$F$2:$F$100,IF(Projetos!AN59=2,Técnicos!$H$2:$H$100,Técnicos!$J$2:$J$100)),,0,1))</f>
        <v/>
      </c>
      <c r="AI60" s="15" t="str" cm="1">
        <f t="array" ref="AI60">IF(OR($B60="",AI$2=""),"",Projetos!$K59/_xlfn.XLOOKUP(AI$2,Técnicos!$A$2:$A$100,IF(Projetos!AO59=1,Técnicos!$F$2:$F$100,IF(Projetos!AO59=2,Técnicos!$H$2:$H$100,Técnicos!$J$2:$J$100)),,0,1))</f>
        <v/>
      </c>
      <c r="AJ60" s="15" t="str" cm="1">
        <f t="array" ref="AJ60">IF(OR($B60="",AJ$2=""),"",Projetos!$K59/_xlfn.XLOOKUP(AJ$2,Técnicos!$A$2:$A$100,IF(Projetos!AP59=1,Técnicos!$F$2:$F$100,IF(Projetos!AP59=2,Técnicos!$H$2:$H$100,Técnicos!$J$2:$J$100)),,0,1))</f>
        <v/>
      </c>
      <c r="AK60" s="15" t="str" cm="1">
        <f t="array" ref="AK60">IF(OR($B60="",AK$2=""),"",Projetos!$K59/_xlfn.XLOOKUP(AK$2,Técnicos!$A$2:$A$100,IF(Projetos!AQ59=1,Técnicos!$F$2:$F$100,IF(Projetos!AQ59=2,Técnicos!$H$2:$H$100,Técnicos!$J$2:$J$100)),,0,1))</f>
        <v/>
      </c>
      <c r="AL60" s="15" t="str" cm="1">
        <f t="array" ref="AL60">IF(OR($B60="",AL$2=""),"",Projetos!$K59*_xlfn.XLOOKUP(AL$2,Técnicos!$A$2:$A$100,IF(Projetos!AR59=1,Técnicos!$F$2:$F$100,IF(Projetos!AR59=2,Técnicos!$H$2:$H$100,Técnicos!$J$2:$J$100)),,0,1))</f>
        <v/>
      </c>
      <c r="AM60" s="15" t="str" cm="1">
        <f t="array" ref="AM60">IF(OR($B60="",AM$2=""),"",Projetos!$K59*_xlfn.XLOOKUP(AM$2,Técnicos!$A$2:$A$100,IF(Projetos!AS59=1,Técnicos!$F$2:$F$100,IF(Projetos!AS59=2,Técnicos!$H$2:$H$100,Técnicos!$J$2:$J$100)),,0,1))</f>
        <v/>
      </c>
      <c r="AN60" s="15" t="str" cm="1">
        <f t="array" ref="AN60">IF(OR($B60="",AN$2=""),"",Projetos!$K59*_xlfn.XLOOKUP(AN$2,Técnicos!$A$2:$A$100,IF(Projetos!AT59=1,Técnicos!$F$2:$F$100,IF(Projetos!AT59=2,Técnicos!$H$2:$H$100,Técnicos!$J$2:$J$100)),,0,1))</f>
        <v/>
      </c>
      <c r="AO60" s="15" t="str" cm="1">
        <f t="array" ref="AO60">IF(OR($B60="",AO$2=""),"",Projetos!$K59*_xlfn.XLOOKUP(AO$2,Técnicos!$A$2:$A$100,IF(Projetos!AU59=1,Técnicos!$F$2:$F$100,IF(Projetos!AU59=2,Técnicos!$H$2:$H$100,Técnicos!$J$2:$J$100)),,0,1))</f>
        <v/>
      </c>
      <c r="AP60" s="15" t="str" cm="1">
        <f t="array" ref="AP60">IF(OR($B60="",AP$2=""),"",Projetos!$K59*_xlfn.XLOOKUP(AP$2,Técnicos!$A$2:$A$100,IF(Projetos!AV59=1,Técnicos!$F$2:$F$100,IF(Projetos!AV59=2,Técnicos!$H$2:$H$100,Técnicos!$J$2:$J$100)),,0,1))</f>
        <v/>
      </c>
      <c r="AQ60" s="15" t="str" cm="1">
        <f t="array" ref="AQ60">IF(OR($B60="",AQ$2=""),"",Projetos!$K59*_xlfn.XLOOKUP(AQ$2,Técnicos!$A$2:$A$100,IF(Projetos!AW59=1,Técnicos!$F$2:$F$100,IF(Projetos!AW59=2,Técnicos!$H$2:$H$100,Técnicos!$J$2:$J$100)),,0,1))</f>
        <v/>
      </c>
      <c r="AR60" s="15" t="str" cm="1">
        <f t="array" ref="AR60">IF(OR($B60="",AR$2=""),"",Projetos!$K59*_xlfn.XLOOKUP(AR$2,Técnicos!$A$2:$A$100,IF(Projetos!AX59=1,Técnicos!$F$2:$F$100,IF(Projetos!AX59=2,Técnicos!$H$2:$H$100,Técnicos!$J$2:$J$100)),,0,1))</f>
        <v/>
      </c>
      <c r="AS60" s="15" t="str" cm="1">
        <f t="array" ref="AS60">IF(OR($B60="",AS$2=""),"",Projetos!$K59*_xlfn.XLOOKUP(AS$2,Técnicos!$A$2:$A$100,IF(Projetos!AY59=1,Técnicos!$F$2:$F$100,IF(Projetos!AY59=2,Técnicos!$H$2:$H$100,Técnicos!$J$2:$J$100)),,0,1))</f>
        <v/>
      </c>
      <c r="AT60" s="15" t="str" cm="1">
        <f t="array" ref="AT60">IF(OR($B60="",AT$2=""),"",Projetos!$K59*_xlfn.XLOOKUP(AT$2,Técnicos!$A$2:$A$100,IF(Projetos!AZ59=1,Técnicos!$F$2:$F$100,IF(Projetos!AZ59=2,Técnicos!$H$2:$H$100,Técnicos!$J$2:$J$100)),,0,1))</f>
        <v/>
      </c>
      <c r="AU60" s="15" t="str" cm="1">
        <f t="array" ref="AU60">IF(OR($B60="",AU$2=""),"",Projetos!$K59*_xlfn.XLOOKUP(AU$2,Técnicos!$A$2:$A$100,IF(Projetos!BA59=1,Técnicos!$F$2:$F$100,IF(Projetos!BA59=2,Técnicos!$H$2:$H$100,Técnicos!$J$2:$J$100)),,0,1))</f>
        <v/>
      </c>
      <c r="AV60" s="15" t="str" cm="1">
        <f t="array" ref="AV60">IF(OR($B60="",AV$2=""),"",Projetos!$K59*_xlfn.XLOOKUP(AV$2,Técnicos!$A$2:$A$100,IF(Projetos!BB59=1,Técnicos!$F$2:$F$100,IF(Projetos!BB59=2,Técnicos!$H$2:$H$100,Técnicos!$J$2:$J$100)),,0,1))</f>
        <v/>
      </c>
      <c r="AW60" s="15" t="str" cm="1">
        <f t="array" ref="AW60">IF(OR($B60="",AW$2=""),"",Projetos!$K59*_xlfn.XLOOKUP(AW$2,Técnicos!$A$2:$A$100,IF(Projetos!BC59=1,Técnicos!$F$2:$F$100,IF(Projetos!BC59=2,Técnicos!$H$2:$H$100,Técnicos!$J$2:$J$100)),,0,1))</f>
        <v/>
      </c>
      <c r="AX60" s="15" t="str" cm="1">
        <f t="array" ref="AX60">IF(OR($B60="",AX$2=""),"",Projetos!$K59*_xlfn.XLOOKUP(AX$2,Técnicos!$A$2:$A$100,IF(Projetos!BD59=1,Técnicos!$F$2:$F$100,IF(Projetos!BD59=2,Técnicos!$H$2:$H$100,Técnicos!$J$2:$J$100)),,0,1))</f>
        <v/>
      </c>
      <c r="AY60" s="15" t="str" cm="1">
        <f t="array" ref="AY60">IF(OR($B60="",AY$2=""),"",Projetos!$K59*_xlfn.XLOOKUP(AY$2,Técnicos!$A$2:$A$100,IF(Projetos!BE59=1,Técnicos!$F$2:$F$100,IF(Projetos!BE59=2,Técnicos!$H$2:$H$100,Técnicos!$J$2:$J$100)),,0,1))</f>
        <v/>
      </c>
      <c r="AZ60" s="15" t="str" cm="1">
        <f t="array" ref="AZ60">IF(OR($B60="",AZ$2=""),"",Projetos!$K59*_xlfn.XLOOKUP(AZ$2,Técnicos!$A$2:$A$100,IF(Projetos!BF59=1,Técnicos!$F$2:$F$100,IF(Projetos!BF59=2,Técnicos!$H$2:$H$100,Técnicos!$J$2:$J$100)),,0,1))</f>
        <v/>
      </c>
      <c r="BA60" s="15" t="str" cm="1">
        <f t="array" ref="BA60">IF(OR($B60="",BA$2=""),"",Projetos!$K59*_xlfn.XLOOKUP(BA$2,Técnicos!$A$2:$A$100,IF(Projetos!BG59=1,Técnicos!$F$2:$F$100,IF(Projetos!BG59=2,Técnicos!$H$2:$H$100,Técnicos!$J$2:$J$100)),,0,1))</f>
        <v/>
      </c>
      <c r="BB60" s="15" t="str" cm="1">
        <f t="array" ref="BB60">IF(OR($B60="",BB$2=""),"",Projetos!$K59*_xlfn.XLOOKUP(BB$2,Técnicos!$A$2:$A$100,IF(Projetos!BH59=1,Técnicos!$F$2:$F$100,IF(Projetos!BH59=2,Técnicos!$H$2:$H$100,Técnicos!$J$2:$J$100)),,0,1))</f>
        <v/>
      </c>
      <c r="BC60" s="15" t="str" cm="1">
        <f t="array" ref="BC60">IF(OR($B60="",BC$2=""),"",Projetos!$K59*_xlfn.XLOOKUP(BC$2,Técnicos!$A$2:$A$100,IF(Projetos!BI59=1,Técnicos!$F$2:$F$100,IF(Projetos!BI59=2,Técnicos!$H$2:$H$100,Técnicos!$J$2:$J$100)),,0,1))</f>
        <v/>
      </c>
      <c r="BD60" s="15" t="str" cm="1">
        <f t="array" ref="BD60">IF(OR($B60="",BD$2=""),"",Projetos!$K59*_xlfn.XLOOKUP(BD$2,Técnicos!$A$2:$A$100,IF(Projetos!BJ59=1,Técnicos!$F$2:$F$100,IF(Projetos!BJ59=2,Técnicos!$H$2:$H$100,Técnicos!$J$2:$J$100)),,0,1))</f>
        <v/>
      </c>
      <c r="BE60" s="15" t="str" cm="1">
        <f t="array" ref="BE60">IF(OR($B60="",BE$2=""),"",Projetos!$K59*_xlfn.XLOOKUP(BE$2,Técnicos!$A$2:$A$100,IF(Projetos!BK59=1,Técnicos!$F$2:$F$100,IF(Projetos!BK59=2,Técnicos!$H$2:$H$100,Técnicos!$J$2:$J$100)),,0,1))</f>
        <v/>
      </c>
      <c r="BF60" s="15" t="str" cm="1">
        <f t="array" ref="BF60">IF(OR($B60="",BF$2=""),"",Projetos!$K59*_xlfn.XLOOKUP(BF$2,Técnicos!$A$2:$A$100,IF(Projetos!BL59=1,Técnicos!$F$2:$F$100,IF(Projetos!BL59=2,Técnicos!$H$2:$H$100,Técnicos!$J$2:$J$100)),,0,1))</f>
        <v/>
      </c>
      <c r="BG60" s="15" t="str" cm="1">
        <f t="array" ref="BG60">IF(OR($B60="",BG$2=""),"",Projetos!$K59*_xlfn.XLOOKUP(BG$2,Técnicos!$A$2:$A$100,IF(Projetos!BM59=1,Técnicos!$F$2:$F$100,IF(Projetos!BM59=2,Técnicos!$H$2:$H$100,Técnicos!$J$2:$J$100)),,0,1))</f>
        <v/>
      </c>
      <c r="BH60" s="15" t="str" cm="1">
        <f t="array" ref="BH60">IF(OR($B60="",BH$2=""),"",Projetos!$K59*_xlfn.XLOOKUP(BH$2,Técnicos!$A$2:$A$100,IF(Projetos!BN59=1,Técnicos!$F$2:$F$100,IF(Projetos!BN59=2,Técnicos!$H$2:$H$100,Técnicos!$J$2:$J$100)),,0,1))</f>
        <v/>
      </c>
      <c r="BI60" s="15" t="str" cm="1">
        <f t="array" ref="BI60">IF(OR($B60="",BI$2=""),"",Projetos!$K59*_xlfn.XLOOKUP(BI$2,Técnicos!$A$2:$A$100,IF(Projetos!BO59=1,Técnicos!$F$2:$F$100,IF(Projetos!BO59=2,Técnicos!$H$2:$H$100,Técnicos!$J$2:$J$100)),,0,1))</f>
        <v/>
      </c>
      <c r="BJ60" s="15" t="str" cm="1">
        <f t="array" ref="BJ60">IF(OR($B60="",BJ$2=""),"",Projetos!$K59*_xlfn.XLOOKUP(BJ$2,Técnicos!$A$2:$A$100,IF(Projetos!BP59=1,Técnicos!$F$2:$F$100,IF(Projetos!BP59=2,Técnicos!$H$2:$H$100,Técnicos!$J$2:$J$100)),,0,1))</f>
        <v/>
      </c>
      <c r="BK60" s="15" t="str" cm="1">
        <f t="array" ref="BK60">IF(OR($B60="",BK$2=""),"",Projetos!$K59*_xlfn.XLOOKUP(BK$2,Técnicos!$A$2:$A$100,IF(Projetos!BQ59=1,Técnicos!$F$2:$F$100,IF(Projetos!BQ59=2,Técnicos!$H$2:$H$100,Técnicos!$J$2:$J$100)),,0,1))</f>
        <v/>
      </c>
      <c r="BL60" s="15" t="str" cm="1">
        <f t="array" ref="BL60">IF(OR($B60="",BL$2=""),"",Projetos!$K59*_xlfn.XLOOKUP(BL$2,Técnicos!$A$2:$A$100,IF(Projetos!BR59=1,Técnicos!$F$2:$F$100,IF(Projetos!BR59=2,Técnicos!$H$2:$H$100,Técnicos!$J$2:$J$100)),,0,1))</f>
        <v/>
      </c>
      <c r="BM60" s="15" t="str" cm="1">
        <f t="array" ref="BM60">IF(OR($B60="",BM$2=""),"",Projetos!$K59*_xlfn.XLOOKUP(BM$2,Técnicos!$A$2:$A$100,IF(Projetos!BS59=1,Técnicos!$F$2:$F$100,IF(Projetos!BS59=2,Técnicos!$H$2:$H$100,Técnicos!$J$2:$J$100)),,0,1))</f>
        <v/>
      </c>
      <c r="BN60" s="15" t="str" cm="1">
        <f t="array" ref="BN60">IF(OR($B60="",BN$2=""),"",Projetos!$K59*_xlfn.XLOOKUP(BN$2,Técnicos!$A$2:$A$100,IF(Projetos!BT59=1,Técnicos!$F$2:$F$100,IF(Projetos!BT59=2,Técnicos!$H$2:$H$100,Técnicos!$J$2:$J$100)),,0,1))</f>
        <v/>
      </c>
      <c r="BO60" s="15" t="str" cm="1">
        <f t="array" ref="BO60">IF(OR($B60="",BO$2=""),"",Projetos!$K59*_xlfn.XLOOKUP(BO$2,Técnicos!$A$2:$A$100,IF(Projetos!BU59=1,Técnicos!$F$2:$F$100,IF(Projetos!BU59=2,Técnicos!$H$2:$H$100,Técnicos!$J$2:$J$100)),,0,1))</f>
        <v/>
      </c>
      <c r="BP60" s="15" t="str" cm="1">
        <f t="array" ref="BP60">IF(OR($B60="",BP$2=""),"",Projetos!$K59*_xlfn.XLOOKUP(BP$2,Técnicos!$A$2:$A$100,IF(Projetos!BV59=1,Técnicos!$F$2:$F$100,IF(Projetos!BV59=2,Técnicos!$H$2:$H$100,Técnicos!$J$2:$J$100)),,0,1))</f>
        <v/>
      </c>
      <c r="BQ60" s="15" t="str" cm="1">
        <f t="array" ref="BQ60">IF(OR($B60="",BQ$2=""),"",Projetos!$K59*_xlfn.XLOOKUP(BQ$2,Técnicos!$A$2:$A$100,IF(Projetos!BW59=1,Técnicos!$F$2:$F$100,IF(Projetos!BW59=2,Técnicos!$H$2:$H$100,Técnicos!$J$2:$J$100)),,0,1))</f>
        <v/>
      </c>
    </row>
    <row r="61" spans="3:69" x14ac:dyDescent="0.3">
      <c r="C61" s="15" t="str" cm="1">
        <f t="array" ref="C61">IF(OR($B61="",C$2=""),"",Projetos!$K60/_xlfn.XLOOKUP(C$2,Técnicos!$A$2:$A$100,IF(Projetos!I60=1,Técnicos!$F$2:$F$100,IF(Projetos!I60=2,Técnicos!$H$2:$H$100,Técnicos!$J$2:$J$100)),,0,1))</f>
        <v/>
      </c>
      <c r="D61" s="15" t="str" cm="1">
        <f t="array" ref="D61">IF(OR($B61="",D$2=""),"",Projetos!$K60/_xlfn.XLOOKUP(D$2,Técnicos!$A$2:$A$100,IF(Projetos!J60=1,Técnicos!$F$2:$F$100,IF(Projetos!J60=2,Técnicos!$H$2:$H$100,Técnicos!$J$2:$J$100)),,0,1))</f>
        <v/>
      </c>
      <c r="E61" s="15" t="str" cm="1">
        <f t="array" ref="E61">IF(OR($B61="",E$2=""),"",Projetos!$K60/_xlfn.XLOOKUP(E$2,Técnicos!$A$2:$A$100,IF(Projetos!K60=1,Técnicos!$F$2:$F$100,IF(Projetos!K60=2,Técnicos!$H$2:$H$100,Técnicos!$J$2:$J$100)),,0,1))</f>
        <v/>
      </c>
      <c r="F61" s="15" t="str" cm="1">
        <f t="array" ref="F61">IF(OR($B61="",F$2=""),"",Projetos!$K60/_xlfn.XLOOKUP(F$2,Técnicos!$A$2:$A$100,IF(Projetos!L60=1,Técnicos!$F$2:$F$100,IF(Projetos!L60=2,Técnicos!$H$2:$H$100,Técnicos!$J$2:$J$100)),,0,1))</f>
        <v/>
      </c>
      <c r="G61" s="15" t="str" cm="1">
        <f t="array" ref="G61">IF(OR($B61="",G$2=""),"",Projetos!$K60/_xlfn.XLOOKUP(G$2,Técnicos!$A$2:$A$100,IF(Projetos!M60=1,Técnicos!$F$2:$F$100,IF(Projetos!M60=2,Técnicos!$H$2:$H$100,Técnicos!$J$2:$J$100)),,0,1))</f>
        <v/>
      </c>
      <c r="H61" s="15" t="str" cm="1">
        <f t="array" ref="H61">IF(OR($B61="",H$2=""),"",Projetos!$K60/_xlfn.XLOOKUP(H$2,Técnicos!$A$2:$A$100,IF(Projetos!N60=1,Técnicos!$F$2:$F$100,IF(Projetos!N60=2,Técnicos!$H$2:$H$100,Técnicos!$J$2:$J$100)),,0,1))</f>
        <v/>
      </c>
      <c r="I61" s="15" t="str" cm="1">
        <f t="array" ref="I61">IF(OR($B61="",I$2=""),"",Projetos!$K60/_xlfn.XLOOKUP(I$2,Técnicos!$A$2:$A$100,IF(Projetos!O60=1,Técnicos!$F$2:$F$100,IF(Projetos!O60=2,Técnicos!$H$2:$H$100,Técnicos!$J$2:$J$100)),,0,1))</f>
        <v/>
      </c>
      <c r="J61" s="15" t="str" cm="1">
        <f t="array" ref="J61">IF(OR($B61="",J$2=""),"",Projetos!$K60/_xlfn.XLOOKUP(J$2,Técnicos!$A$2:$A$100,IF(Projetos!P60=1,Técnicos!$F$2:$F$100,IF(Projetos!P60=2,Técnicos!$H$2:$H$100,Técnicos!$J$2:$J$100)),,0,1))</f>
        <v/>
      </c>
      <c r="K61" s="15" t="str" cm="1">
        <f t="array" ref="K61">IF(OR($B61="",K$2=""),"",Projetos!$K60/_xlfn.XLOOKUP(K$2,Técnicos!$A$2:$A$100,IF(Projetos!Q60=1,Técnicos!$F$2:$F$100,IF(Projetos!Q60=2,Técnicos!$H$2:$H$100,Técnicos!$J$2:$J$100)),,0,1))</f>
        <v/>
      </c>
      <c r="L61" s="15" t="str" cm="1">
        <f t="array" ref="L61">IF(OR($B61="",L$2=""),"",Projetos!$K60/_xlfn.XLOOKUP(L$2,Técnicos!$A$2:$A$100,IF(Projetos!R60=1,Técnicos!$F$2:$F$100,IF(Projetos!R60=2,Técnicos!$H$2:$H$100,Técnicos!$J$2:$J$100)),,0,1))</f>
        <v/>
      </c>
      <c r="M61" s="15" t="str" cm="1">
        <f t="array" ref="M61">IF(OR($B61="",M$2=""),"",Projetos!$K60/_xlfn.XLOOKUP(M$2,Técnicos!$A$2:$A$100,IF(Projetos!S60=1,Técnicos!$F$2:$F$100,IF(Projetos!S60=2,Técnicos!$H$2:$H$100,Técnicos!$J$2:$J$100)),,0,1))</f>
        <v/>
      </c>
      <c r="N61" s="15" t="str" cm="1">
        <f t="array" ref="N61">IF(OR($B61="",N$2=""),"",Projetos!$K60/_xlfn.XLOOKUP(N$2,Técnicos!$A$2:$A$100,IF(Projetos!T60=1,Técnicos!$F$2:$F$100,IF(Projetos!T60=2,Técnicos!$H$2:$H$100,Técnicos!$J$2:$J$100)),,0,1))</f>
        <v/>
      </c>
      <c r="O61" s="15" t="str" cm="1">
        <f t="array" ref="O61">IF(OR($B61="",O$2=""),"",Projetos!$K60/_xlfn.XLOOKUP(O$2,Técnicos!$A$2:$A$100,IF(Projetos!U60=1,Técnicos!$F$2:$F$100,IF(Projetos!U60=2,Técnicos!$H$2:$H$100,Técnicos!$J$2:$J$100)),,0,1))</f>
        <v/>
      </c>
      <c r="P61" s="15" t="str" cm="1">
        <f t="array" ref="P61">IF(OR($B61="",P$2=""),"",Projetos!$K60/_xlfn.XLOOKUP(P$2,Técnicos!$A$2:$A$100,IF(Projetos!V60=1,Técnicos!$F$2:$F$100,IF(Projetos!V60=2,Técnicos!$H$2:$H$100,Técnicos!$J$2:$J$100)),,0,1))</f>
        <v/>
      </c>
      <c r="Q61" s="15" t="str" cm="1">
        <f t="array" ref="Q61">IF(OR($B61="",Q$2=""),"",Projetos!$K60/_xlfn.XLOOKUP(Q$2,Técnicos!$A$2:$A$100,IF(Projetos!W60=1,Técnicos!$F$2:$F$100,IF(Projetos!W60=2,Técnicos!$H$2:$H$100,Técnicos!$J$2:$J$100)),,0,1))</f>
        <v/>
      </c>
      <c r="R61" s="15" t="str" cm="1">
        <f t="array" ref="R61">IF(OR($B61="",R$2=""),"",Projetos!$K60/_xlfn.XLOOKUP(R$2,Técnicos!$A$2:$A$100,IF(Projetos!X60=1,Técnicos!$F$2:$F$100,IF(Projetos!X60=2,Técnicos!$H$2:$H$100,Técnicos!$J$2:$J$100)),,0,1))</f>
        <v/>
      </c>
      <c r="S61" s="15" t="str" cm="1">
        <f t="array" ref="S61">IF(OR($B61="",S$2=""),"",Projetos!$K60/_xlfn.XLOOKUP(S$2,Técnicos!$A$2:$A$100,IF(Projetos!Y60=1,Técnicos!$F$2:$F$100,IF(Projetos!Y60=2,Técnicos!$H$2:$H$100,Técnicos!$J$2:$J$100)),,0,1))</f>
        <v/>
      </c>
      <c r="T61" s="15" t="str" cm="1">
        <f t="array" ref="T61">IF(OR($B61="",T$2=""),"",Projetos!$K60/_xlfn.XLOOKUP(T$2,Técnicos!$A$2:$A$100,IF(Projetos!Z60=1,Técnicos!$F$2:$F$100,IF(Projetos!Z60=2,Técnicos!$H$2:$H$100,Técnicos!$J$2:$J$100)),,0,1))</f>
        <v/>
      </c>
      <c r="U61" s="15" t="str" cm="1">
        <f t="array" ref="U61">IF(OR($B61="",U$2=""),"",Projetos!$K60/_xlfn.XLOOKUP(U$2,Técnicos!$A$2:$A$100,IF(Projetos!AA60=1,Técnicos!$F$2:$F$100,IF(Projetos!AA60=2,Técnicos!$H$2:$H$100,Técnicos!$J$2:$J$100)),,0,1))</f>
        <v/>
      </c>
      <c r="V61" s="15" t="str" cm="1">
        <f t="array" ref="V61">IF(OR($B61="",V$2=""),"",Projetos!$K60/_xlfn.XLOOKUP(V$2,Técnicos!$A$2:$A$100,IF(Projetos!AB60=1,Técnicos!$F$2:$F$100,IF(Projetos!AB60=2,Técnicos!$H$2:$H$100,Técnicos!$J$2:$J$100)),,0,1))</f>
        <v/>
      </c>
      <c r="W61" s="15" t="str" cm="1">
        <f t="array" ref="W61">IF(OR($B61="",W$2=""),"",Projetos!$K60/_xlfn.XLOOKUP(W$2,Técnicos!$A$2:$A$100,IF(Projetos!AC60=1,Técnicos!$F$2:$F$100,IF(Projetos!AC60=2,Técnicos!$H$2:$H$100,Técnicos!$J$2:$J$100)),,0,1))</f>
        <v/>
      </c>
      <c r="X61" s="15" t="str" cm="1">
        <f t="array" ref="X61">IF(OR($B61="",X$2=""),"",Projetos!$K60/_xlfn.XLOOKUP(X$2,Técnicos!$A$2:$A$100,IF(Projetos!AD60=1,Técnicos!$F$2:$F$100,IF(Projetos!AD60=2,Técnicos!$H$2:$H$100,Técnicos!$J$2:$J$100)),,0,1))</f>
        <v/>
      </c>
      <c r="Y61" s="15" t="str" cm="1">
        <f t="array" ref="Y61">IF(OR($B61="",Y$2=""),"",Projetos!$K60/_xlfn.XLOOKUP(Y$2,Técnicos!$A$2:$A$100,IF(Projetos!AE60=1,Técnicos!$F$2:$F$100,IF(Projetos!AE60=2,Técnicos!$H$2:$H$100,Técnicos!$J$2:$J$100)),,0,1))</f>
        <v/>
      </c>
      <c r="Z61" s="15" t="str" cm="1">
        <f t="array" ref="Z61">IF(OR($B61="",Z$2=""),"",Projetos!$K60/_xlfn.XLOOKUP(Z$2,Técnicos!$A$2:$A$100,IF(Projetos!AF60=1,Técnicos!$F$2:$F$100,IF(Projetos!AF60=2,Técnicos!$H$2:$H$100,Técnicos!$J$2:$J$100)),,0,1))</f>
        <v/>
      </c>
      <c r="AA61" s="15" t="str" cm="1">
        <f t="array" ref="AA61">IF(OR($B61="",AA$2=""),"",Projetos!$K60/_xlfn.XLOOKUP(AA$2,Técnicos!$A$2:$A$100,IF(Projetos!AG60=1,Técnicos!$F$2:$F$100,IF(Projetos!AG60=2,Técnicos!$H$2:$H$100,Técnicos!$J$2:$J$100)),,0,1))</f>
        <v/>
      </c>
      <c r="AB61" s="15" t="str" cm="1">
        <f t="array" ref="AB61">IF(OR($B61="",AB$2=""),"",Projetos!$K60/_xlfn.XLOOKUP(AB$2,Técnicos!$A$2:$A$100,IF(Projetos!AH60=1,Técnicos!$F$2:$F$100,IF(Projetos!AH60=2,Técnicos!$H$2:$H$100,Técnicos!$J$2:$J$100)),,0,1))</f>
        <v/>
      </c>
      <c r="AC61" s="15" t="str" cm="1">
        <f t="array" ref="AC61">IF(OR($B61="",AC$2=""),"",Projetos!$K60/_xlfn.XLOOKUP(AC$2,Técnicos!$A$2:$A$100,IF(Projetos!AI60=1,Técnicos!$F$2:$F$100,IF(Projetos!AI60=2,Técnicos!$H$2:$H$100,Técnicos!$J$2:$J$100)),,0,1))</f>
        <v/>
      </c>
      <c r="AD61" s="15" t="str" cm="1">
        <f t="array" ref="AD61">IF(OR($B61="",AD$2=""),"",Projetos!$K60/_xlfn.XLOOKUP(AD$2,Técnicos!$A$2:$A$100,IF(Projetos!AJ60=1,Técnicos!$F$2:$F$100,IF(Projetos!AJ60=2,Técnicos!$H$2:$H$100,Técnicos!$J$2:$J$100)),,0,1))</f>
        <v/>
      </c>
      <c r="AE61" s="15" t="str" cm="1">
        <f t="array" ref="AE61">IF(OR($B61="",AE$2=""),"",Projetos!$K60/_xlfn.XLOOKUP(AE$2,Técnicos!$A$2:$A$100,IF(Projetos!AK60=1,Técnicos!$F$2:$F$100,IF(Projetos!AK60=2,Técnicos!$H$2:$H$100,Técnicos!$J$2:$J$100)),,0,1))</f>
        <v/>
      </c>
      <c r="AF61" s="15" t="str" cm="1">
        <f t="array" ref="AF61">IF(OR($B61="",AF$2=""),"",Projetos!$K60/_xlfn.XLOOKUP(AF$2,Técnicos!$A$2:$A$100,IF(Projetos!AL60=1,Técnicos!$F$2:$F$100,IF(Projetos!AL60=2,Técnicos!$H$2:$H$100,Técnicos!$J$2:$J$100)),,0,1))</f>
        <v/>
      </c>
      <c r="AG61" s="15" t="str" cm="1">
        <f t="array" ref="AG61">IF(OR($B61="",AG$2=""),"",Projetos!$K60/_xlfn.XLOOKUP(AG$2,Técnicos!$A$2:$A$100,IF(Projetos!AM60=1,Técnicos!$F$2:$F$100,IF(Projetos!AM60=2,Técnicos!$H$2:$H$100,Técnicos!$J$2:$J$100)),,0,1))</f>
        <v/>
      </c>
      <c r="AH61" s="15" t="str" cm="1">
        <f t="array" ref="AH61">IF(OR($B61="",AH$2=""),"",Projetos!$K60/_xlfn.XLOOKUP(AH$2,Técnicos!$A$2:$A$100,IF(Projetos!AN60=1,Técnicos!$F$2:$F$100,IF(Projetos!AN60=2,Técnicos!$H$2:$H$100,Técnicos!$J$2:$J$100)),,0,1))</f>
        <v/>
      </c>
      <c r="AI61" s="15" t="str" cm="1">
        <f t="array" ref="AI61">IF(OR($B61="",AI$2=""),"",Projetos!$K60/_xlfn.XLOOKUP(AI$2,Técnicos!$A$2:$A$100,IF(Projetos!AO60=1,Técnicos!$F$2:$F$100,IF(Projetos!AO60=2,Técnicos!$H$2:$H$100,Técnicos!$J$2:$J$100)),,0,1))</f>
        <v/>
      </c>
      <c r="AJ61" s="15" t="str" cm="1">
        <f t="array" ref="AJ61">IF(OR($B61="",AJ$2=""),"",Projetos!$K60/_xlfn.XLOOKUP(AJ$2,Técnicos!$A$2:$A$100,IF(Projetos!AP60=1,Técnicos!$F$2:$F$100,IF(Projetos!AP60=2,Técnicos!$H$2:$H$100,Técnicos!$J$2:$J$100)),,0,1))</f>
        <v/>
      </c>
      <c r="AK61" s="15" t="str" cm="1">
        <f t="array" ref="AK61">IF(OR($B61="",AK$2=""),"",Projetos!$K60/_xlfn.XLOOKUP(AK$2,Técnicos!$A$2:$A$100,IF(Projetos!AQ60=1,Técnicos!$F$2:$F$100,IF(Projetos!AQ60=2,Técnicos!$H$2:$H$100,Técnicos!$J$2:$J$100)),,0,1))</f>
        <v/>
      </c>
      <c r="AL61" s="15" t="str" cm="1">
        <f t="array" ref="AL61">IF(OR($B61="",AL$2=""),"",Projetos!$K60*_xlfn.XLOOKUP(AL$2,Técnicos!$A$2:$A$100,IF(Projetos!AR60=1,Técnicos!$F$2:$F$100,IF(Projetos!AR60=2,Técnicos!$H$2:$H$100,Técnicos!$J$2:$J$100)),,0,1))</f>
        <v/>
      </c>
      <c r="AM61" s="15" t="str" cm="1">
        <f t="array" ref="AM61">IF(OR($B61="",AM$2=""),"",Projetos!$K60*_xlfn.XLOOKUP(AM$2,Técnicos!$A$2:$A$100,IF(Projetos!AS60=1,Técnicos!$F$2:$F$100,IF(Projetos!AS60=2,Técnicos!$H$2:$H$100,Técnicos!$J$2:$J$100)),,0,1))</f>
        <v/>
      </c>
      <c r="AN61" s="15" t="str" cm="1">
        <f t="array" ref="AN61">IF(OR($B61="",AN$2=""),"",Projetos!$K60*_xlfn.XLOOKUP(AN$2,Técnicos!$A$2:$A$100,IF(Projetos!AT60=1,Técnicos!$F$2:$F$100,IF(Projetos!AT60=2,Técnicos!$H$2:$H$100,Técnicos!$J$2:$J$100)),,0,1))</f>
        <v/>
      </c>
      <c r="AO61" s="15" t="str" cm="1">
        <f t="array" ref="AO61">IF(OR($B61="",AO$2=""),"",Projetos!$K60*_xlfn.XLOOKUP(AO$2,Técnicos!$A$2:$A$100,IF(Projetos!AU60=1,Técnicos!$F$2:$F$100,IF(Projetos!AU60=2,Técnicos!$H$2:$H$100,Técnicos!$J$2:$J$100)),,0,1))</f>
        <v/>
      </c>
      <c r="AP61" s="15" t="str" cm="1">
        <f t="array" ref="AP61">IF(OR($B61="",AP$2=""),"",Projetos!$K60*_xlfn.XLOOKUP(AP$2,Técnicos!$A$2:$A$100,IF(Projetos!AV60=1,Técnicos!$F$2:$F$100,IF(Projetos!AV60=2,Técnicos!$H$2:$H$100,Técnicos!$J$2:$J$100)),,0,1))</f>
        <v/>
      </c>
      <c r="AQ61" s="15" t="str" cm="1">
        <f t="array" ref="AQ61">IF(OR($B61="",AQ$2=""),"",Projetos!$K60*_xlfn.XLOOKUP(AQ$2,Técnicos!$A$2:$A$100,IF(Projetos!AW60=1,Técnicos!$F$2:$F$100,IF(Projetos!AW60=2,Técnicos!$H$2:$H$100,Técnicos!$J$2:$J$100)),,0,1))</f>
        <v/>
      </c>
      <c r="AR61" s="15" t="str" cm="1">
        <f t="array" ref="AR61">IF(OR($B61="",AR$2=""),"",Projetos!$K60*_xlfn.XLOOKUP(AR$2,Técnicos!$A$2:$A$100,IF(Projetos!AX60=1,Técnicos!$F$2:$F$100,IF(Projetos!AX60=2,Técnicos!$H$2:$H$100,Técnicos!$J$2:$J$100)),,0,1))</f>
        <v/>
      </c>
      <c r="AS61" s="15" t="str" cm="1">
        <f t="array" ref="AS61">IF(OR($B61="",AS$2=""),"",Projetos!$K60*_xlfn.XLOOKUP(AS$2,Técnicos!$A$2:$A$100,IF(Projetos!AY60=1,Técnicos!$F$2:$F$100,IF(Projetos!AY60=2,Técnicos!$H$2:$H$100,Técnicos!$J$2:$J$100)),,0,1))</f>
        <v/>
      </c>
      <c r="AT61" s="15" t="str" cm="1">
        <f t="array" ref="AT61">IF(OR($B61="",AT$2=""),"",Projetos!$K60*_xlfn.XLOOKUP(AT$2,Técnicos!$A$2:$A$100,IF(Projetos!AZ60=1,Técnicos!$F$2:$F$100,IF(Projetos!AZ60=2,Técnicos!$H$2:$H$100,Técnicos!$J$2:$J$100)),,0,1))</f>
        <v/>
      </c>
      <c r="AU61" s="15" t="str" cm="1">
        <f t="array" ref="AU61">IF(OR($B61="",AU$2=""),"",Projetos!$K60*_xlfn.XLOOKUP(AU$2,Técnicos!$A$2:$A$100,IF(Projetos!BA60=1,Técnicos!$F$2:$F$100,IF(Projetos!BA60=2,Técnicos!$H$2:$H$100,Técnicos!$J$2:$J$100)),,0,1))</f>
        <v/>
      </c>
      <c r="AV61" s="15" t="str" cm="1">
        <f t="array" ref="AV61">IF(OR($B61="",AV$2=""),"",Projetos!$K60*_xlfn.XLOOKUP(AV$2,Técnicos!$A$2:$A$100,IF(Projetos!BB60=1,Técnicos!$F$2:$F$100,IF(Projetos!BB60=2,Técnicos!$H$2:$H$100,Técnicos!$J$2:$J$100)),,0,1))</f>
        <v/>
      </c>
      <c r="AW61" s="15" t="str" cm="1">
        <f t="array" ref="AW61">IF(OR($B61="",AW$2=""),"",Projetos!$K60*_xlfn.XLOOKUP(AW$2,Técnicos!$A$2:$A$100,IF(Projetos!BC60=1,Técnicos!$F$2:$F$100,IF(Projetos!BC60=2,Técnicos!$H$2:$H$100,Técnicos!$J$2:$J$100)),,0,1))</f>
        <v/>
      </c>
      <c r="AX61" s="15" t="str" cm="1">
        <f t="array" ref="AX61">IF(OR($B61="",AX$2=""),"",Projetos!$K60*_xlfn.XLOOKUP(AX$2,Técnicos!$A$2:$A$100,IF(Projetos!BD60=1,Técnicos!$F$2:$F$100,IF(Projetos!BD60=2,Técnicos!$H$2:$H$100,Técnicos!$J$2:$J$100)),,0,1))</f>
        <v/>
      </c>
      <c r="AY61" s="15" t="str" cm="1">
        <f t="array" ref="AY61">IF(OR($B61="",AY$2=""),"",Projetos!$K60*_xlfn.XLOOKUP(AY$2,Técnicos!$A$2:$A$100,IF(Projetos!BE60=1,Técnicos!$F$2:$F$100,IF(Projetos!BE60=2,Técnicos!$H$2:$H$100,Técnicos!$J$2:$J$100)),,0,1))</f>
        <v/>
      </c>
      <c r="AZ61" s="15" t="str" cm="1">
        <f t="array" ref="AZ61">IF(OR($B61="",AZ$2=""),"",Projetos!$K60*_xlfn.XLOOKUP(AZ$2,Técnicos!$A$2:$A$100,IF(Projetos!BF60=1,Técnicos!$F$2:$F$100,IF(Projetos!BF60=2,Técnicos!$H$2:$H$100,Técnicos!$J$2:$J$100)),,0,1))</f>
        <v/>
      </c>
      <c r="BA61" s="15" t="str" cm="1">
        <f t="array" ref="BA61">IF(OR($B61="",BA$2=""),"",Projetos!$K60*_xlfn.XLOOKUP(BA$2,Técnicos!$A$2:$A$100,IF(Projetos!BG60=1,Técnicos!$F$2:$F$100,IF(Projetos!BG60=2,Técnicos!$H$2:$H$100,Técnicos!$J$2:$J$100)),,0,1))</f>
        <v/>
      </c>
      <c r="BB61" s="15" t="str" cm="1">
        <f t="array" ref="BB61">IF(OR($B61="",BB$2=""),"",Projetos!$K60*_xlfn.XLOOKUP(BB$2,Técnicos!$A$2:$A$100,IF(Projetos!BH60=1,Técnicos!$F$2:$F$100,IF(Projetos!BH60=2,Técnicos!$H$2:$H$100,Técnicos!$J$2:$J$100)),,0,1))</f>
        <v/>
      </c>
      <c r="BC61" s="15" t="str" cm="1">
        <f t="array" ref="BC61">IF(OR($B61="",BC$2=""),"",Projetos!$K60*_xlfn.XLOOKUP(BC$2,Técnicos!$A$2:$A$100,IF(Projetos!BI60=1,Técnicos!$F$2:$F$100,IF(Projetos!BI60=2,Técnicos!$H$2:$H$100,Técnicos!$J$2:$J$100)),,0,1))</f>
        <v/>
      </c>
      <c r="BD61" s="15" t="str" cm="1">
        <f t="array" ref="BD61">IF(OR($B61="",BD$2=""),"",Projetos!$K60*_xlfn.XLOOKUP(BD$2,Técnicos!$A$2:$A$100,IF(Projetos!BJ60=1,Técnicos!$F$2:$F$100,IF(Projetos!BJ60=2,Técnicos!$H$2:$H$100,Técnicos!$J$2:$J$100)),,0,1))</f>
        <v/>
      </c>
      <c r="BE61" s="15" t="str" cm="1">
        <f t="array" ref="BE61">IF(OR($B61="",BE$2=""),"",Projetos!$K60*_xlfn.XLOOKUP(BE$2,Técnicos!$A$2:$A$100,IF(Projetos!BK60=1,Técnicos!$F$2:$F$100,IF(Projetos!BK60=2,Técnicos!$H$2:$H$100,Técnicos!$J$2:$J$100)),,0,1))</f>
        <v/>
      </c>
      <c r="BF61" s="15" t="str" cm="1">
        <f t="array" ref="BF61">IF(OR($B61="",BF$2=""),"",Projetos!$K60*_xlfn.XLOOKUP(BF$2,Técnicos!$A$2:$A$100,IF(Projetos!BL60=1,Técnicos!$F$2:$F$100,IF(Projetos!BL60=2,Técnicos!$H$2:$H$100,Técnicos!$J$2:$J$100)),,0,1))</f>
        <v/>
      </c>
      <c r="BG61" s="15" t="str" cm="1">
        <f t="array" ref="BG61">IF(OR($B61="",BG$2=""),"",Projetos!$K60*_xlfn.XLOOKUP(BG$2,Técnicos!$A$2:$A$100,IF(Projetos!BM60=1,Técnicos!$F$2:$F$100,IF(Projetos!BM60=2,Técnicos!$H$2:$H$100,Técnicos!$J$2:$J$100)),,0,1))</f>
        <v/>
      </c>
      <c r="BH61" s="15" t="str" cm="1">
        <f t="array" ref="BH61">IF(OR($B61="",BH$2=""),"",Projetos!$K60*_xlfn.XLOOKUP(BH$2,Técnicos!$A$2:$A$100,IF(Projetos!BN60=1,Técnicos!$F$2:$F$100,IF(Projetos!BN60=2,Técnicos!$H$2:$H$100,Técnicos!$J$2:$J$100)),,0,1))</f>
        <v/>
      </c>
      <c r="BI61" s="15" t="str" cm="1">
        <f t="array" ref="BI61">IF(OR($B61="",BI$2=""),"",Projetos!$K60*_xlfn.XLOOKUP(BI$2,Técnicos!$A$2:$A$100,IF(Projetos!BO60=1,Técnicos!$F$2:$F$100,IF(Projetos!BO60=2,Técnicos!$H$2:$H$100,Técnicos!$J$2:$J$100)),,0,1))</f>
        <v/>
      </c>
      <c r="BJ61" s="15" t="str" cm="1">
        <f t="array" ref="BJ61">IF(OR($B61="",BJ$2=""),"",Projetos!$K60*_xlfn.XLOOKUP(BJ$2,Técnicos!$A$2:$A$100,IF(Projetos!BP60=1,Técnicos!$F$2:$F$100,IF(Projetos!BP60=2,Técnicos!$H$2:$H$100,Técnicos!$J$2:$J$100)),,0,1))</f>
        <v/>
      </c>
      <c r="BK61" s="15" t="str" cm="1">
        <f t="array" ref="BK61">IF(OR($B61="",BK$2=""),"",Projetos!$K60*_xlfn.XLOOKUP(BK$2,Técnicos!$A$2:$A$100,IF(Projetos!BQ60=1,Técnicos!$F$2:$F$100,IF(Projetos!BQ60=2,Técnicos!$H$2:$H$100,Técnicos!$J$2:$J$100)),,0,1))</f>
        <v/>
      </c>
      <c r="BL61" s="15" t="str" cm="1">
        <f t="array" ref="BL61">IF(OR($B61="",BL$2=""),"",Projetos!$K60*_xlfn.XLOOKUP(BL$2,Técnicos!$A$2:$A$100,IF(Projetos!BR60=1,Técnicos!$F$2:$F$100,IF(Projetos!BR60=2,Técnicos!$H$2:$H$100,Técnicos!$J$2:$J$100)),,0,1))</f>
        <v/>
      </c>
      <c r="BM61" s="15" t="str" cm="1">
        <f t="array" ref="BM61">IF(OR($B61="",BM$2=""),"",Projetos!$K60*_xlfn.XLOOKUP(BM$2,Técnicos!$A$2:$A$100,IF(Projetos!BS60=1,Técnicos!$F$2:$F$100,IF(Projetos!BS60=2,Técnicos!$H$2:$H$100,Técnicos!$J$2:$J$100)),,0,1))</f>
        <v/>
      </c>
      <c r="BN61" s="15" t="str" cm="1">
        <f t="array" ref="BN61">IF(OR($B61="",BN$2=""),"",Projetos!$K60*_xlfn.XLOOKUP(BN$2,Técnicos!$A$2:$A$100,IF(Projetos!BT60=1,Técnicos!$F$2:$F$100,IF(Projetos!BT60=2,Técnicos!$H$2:$H$100,Técnicos!$J$2:$J$100)),,0,1))</f>
        <v/>
      </c>
      <c r="BO61" s="15" t="str" cm="1">
        <f t="array" ref="BO61">IF(OR($B61="",BO$2=""),"",Projetos!$K60*_xlfn.XLOOKUP(BO$2,Técnicos!$A$2:$A$100,IF(Projetos!BU60=1,Técnicos!$F$2:$F$100,IF(Projetos!BU60=2,Técnicos!$H$2:$H$100,Técnicos!$J$2:$J$100)),,0,1))</f>
        <v/>
      </c>
      <c r="BP61" s="15" t="str" cm="1">
        <f t="array" ref="BP61">IF(OR($B61="",BP$2=""),"",Projetos!$K60*_xlfn.XLOOKUP(BP$2,Técnicos!$A$2:$A$100,IF(Projetos!BV60=1,Técnicos!$F$2:$F$100,IF(Projetos!BV60=2,Técnicos!$H$2:$H$100,Técnicos!$J$2:$J$100)),,0,1))</f>
        <v/>
      </c>
      <c r="BQ61" s="15" t="str" cm="1">
        <f t="array" ref="BQ61">IF(OR($B61="",BQ$2=""),"",Projetos!$K60*_xlfn.XLOOKUP(BQ$2,Técnicos!$A$2:$A$100,IF(Projetos!BW60=1,Técnicos!$F$2:$F$100,IF(Projetos!BW60=2,Técnicos!$H$2:$H$100,Técnicos!$J$2:$J$100)),,0,1))</f>
        <v/>
      </c>
    </row>
    <row r="62" spans="3:69" x14ac:dyDescent="0.3">
      <c r="C62" s="15" t="str" cm="1">
        <f t="array" ref="C62">IF(OR($B62="",C$2=""),"",Projetos!$K61/_xlfn.XLOOKUP(C$2,Técnicos!$A$2:$A$100,IF(Projetos!I61=1,Técnicos!$F$2:$F$100,IF(Projetos!I61=2,Técnicos!$H$2:$H$100,Técnicos!$J$2:$J$100)),,0,1))</f>
        <v/>
      </c>
      <c r="D62" s="15" t="str" cm="1">
        <f t="array" ref="D62">IF(OR($B62="",D$2=""),"",Projetos!$K61/_xlfn.XLOOKUP(D$2,Técnicos!$A$2:$A$100,IF(Projetos!J61=1,Técnicos!$F$2:$F$100,IF(Projetos!J61=2,Técnicos!$H$2:$H$100,Técnicos!$J$2:$J$100)),,0,1))</f>
        <v/>
      </c>
      <c r="E62" s="15" t="str" cm="1">
        <f t="array" ref="E62">IF(OR($B62="",E$2=""),"",Projetos!$K61/_xlfn.XLOOKUP(E$2,Técnicos!$A$2:$A$100,IF(Projetos!K61=1,Técnicos!$F$2:$F$100,IF(Projetos!K61=2,Técnicos!$H$2:$H$100,Técnicos!$J$2:$J$100)),,0,1))</f>
        <v/>
      </c>
      <c r="F62" s="15" t="str" cm="1">
        <f t="array" ref="F62">IF(OR($B62="",F$2=""),"",Projetos!$K61/_xlfn.XLOOKUP(F$2,Técnicos!$A$2:$A$100,IF(Projetos!L61=1,Técnicos!$F$2:$F$100,IF(Projetos!L61=2,Técnicos!$H$2:$H$100,Técnicos!$J$2:$J$100)),,0,1))</f>
        <v/>
      </c>
      <c r="G62" s="15" t="str" cm="1">
        <f t="array" ref="G62">IF(OR($B62="",G$2=""),"",Projetos!$K61/_xlfn.XLOOKUP(G$2,Técnicos!$A$2:$A$100,IF(Projetos!M61=1,Técnicos!$F$2:$F$100,IF(Projetos!M61=2,Técnicos!$H$2:$H$100,Técnicos!$J$2:$J$100)),,0,1))</f>
        <v/>
      </c>
      <c r="H62" s="15" t="str" cm="1">
        <f t="array" ref="H62">IF(OR($B62="",H$2=""),"",Projetos!$K61/_xlfn.XLOOKUP(H$2,Técnicos!$A$2:$A$100,IF(Projetos!N61=1,Técnicos!$F$2:$F$100,IF(Projetos!N61=2,Técnicos!$H$2:$H$100,Técnicos!$J$2:$J$100)),,0,1))</f>
        <v/>
      </c>
      <c r="I62" s="15" t="str" cm="1">
        <f t="array" ref="I62">IF(OR($B62="",I$2=""),"",Projetos!$K61/_xlfn.XLOOKUP(I$2,Técnicos!$A$2:$A$100,IF(Projetos!O61=1,Técnicos!$F$2:$F$100,IF(Projetos!O61=2,Técnicos!$H$2:$H$100,Técnicos!$J$2:$J$100)),,0,1))</f>
        <v/>
      </c>
      <c r="J62" s="15" t="str" cm="1">
        <f t="array" ref="J62">IF(OR($B62="",J$2=""),"",Projetos!$K61/_xlfn.XLOOKUP(J$2,Técnicos!$A$2:$A$100,IF(Projetos!P61=1,Técnicos!$F$2:$F$100,IF(Projetos!P61=2,Técnicos!$H$2:$H$100,Técnicos!$J$2:$J$100)),,0,1))</f>
        <v/>
      </c>
      <c r="K62" s="15" t="str" cm="1">
        <f t="array" ref="K62">IF(OR($B62="",K$2=""),"",Projetos!$K61/_xlfn.XLOOKUP(K$2,Técnicos!$A$2:$A$100,IF(Projetos!Q61=1,Técnicos!$F$2:$F$100,IF(Projetos!Q61=2,Técnicos!$H$2:$H$100,Técnicos!$J$2:$J$100)),,0,1))</f>
        <v/>
      </c>
      <c r="L62" s="15" t="str" cm="1">
        <f t="array" ref="L62">IF(OR($B62="",L$2=""),"",Projetos!$K61/_xlfn.XLOOKUP(L$2,Técnicos!$A$2:$A$100,IF(Projetos!R61=1,Técnicos!$F$2:$F$100,IF(Projetos!R61=2,Técnicos!$H$2:$H$100,Técnicos!$J$2:$J$100)),,0,1))</f>
        <v/>
      </c>
      <c r="M62" s="15" t="str" cm="1">
        <f t="array" ref="M62">IF(OR($B62="",M$2=""),"",Projetos!$K61/_xlfn.XLOOKUP(M$2,Técnicos!$A$2:$A$100,IF(Projetos!S61=1,Técnicos!$F$2:$F$100,IF(Projetos!S61=2,Técnicos!$H$2:$H$100,Técnicos!$J$2:$J$100)),,0,1))</f>
        <v/>
      </c>
      <c r="N62" s="15" t="str" cm="1">
        <f t="array" ref="N62">IF(OR($B62="",N$2=""),"",Projetos!$K61/_xlfn.XLOOKUP(N$2,Técnicos!$A$2:$A$100,IF(Projetos!T61=1,Técnicos!$F$2:$F$100,IF(Projetos!T61=2,Técnicos!$H$2:$H$100,Técnicos!$J$2:$J$100)),,0,1))</f>
        <v/>
      </c>
      <c r="O62" s="15" t="str" cm="1">
        <f t="array" ref="O62">IF(OR($B62="",O$2=""),"",Projetos!$K61/_xlfn.XLOOKUP(O$2,Técnicos!$A$2:$A$100,IF(Projetos!U61=1,Técnicos!$F$2:$F$100,IF(Projetos!U61=2,Técnicos!$H$2:$H$100,Técnicos!$J$2:$J$100)),,0,1))</f>
        <v/>
      </c>
      <c r="P62" s="15" t="str" cm="1">
        <f t="array" ref="P62">IF(OR($B62="",P$2=""),"",Projetos!$K61/_xlfn.XLOOKUP(P$2,Técnicos!$A$2:$A$100,IF(Projetos!V61=1,Técnicos!$F$2:$F$100,IF(Projetos!V61=2,Técnicos!$H$2:$H$100,Técnicos!$J$2:$J$100)),,0,1))</f>
        <v/>
      </c>
      <c r="Q62" s="15" t="str" cm="1">
        <f t="array" ref="Q62">IF(OR($B62="",Q$2=""),"",Projetos!$K61/_xlfn.XLOOKUP(Q$2,Técnicos!$A$2:$A$100,IF(Projetos!W61=1,Técnicos!$F$2:$F$100,IF(Projetos!W61=2,Técnicos!$H$2:$H$100,Técnicos!$J$2:$J$100)),,0,1))</f>
        <v/>
      </c>
      <c r="R62" s="15" t="str" cm="1">
        <f t="array" ref="R62">IF(OR($B62="",R$2=""),"",Projetos!$K61/_xlfn.XLOOKUP(R$2,Técnicos!$A$2:$A$100,IF(Projetos!X61=1,Técnicos!$F$2:$F$100,IF(Projetos!X61=2,Técnicos!$H$2:$H$100,Técnicos!$J$2:$J$100)),,0,1))</f>
        <v/>
      </c>
      <c r="S62" s="15" t="str" cm="1">
        <f t="array" ref="S62">IF(OR($B62="",S$2=""),"",Projetos!$K61/_xlfn.XLOOKUP(S$2,Técnicos!$A$2:$A$100,IF(Projetos!Y61=1,Técnicos!$F$2:$F$100,IF(Projetos!Y61=2,Técnicos!$H$2:$H$100,Técnicos!$J$2:$J$100)),,0,1))</f>
        <v/>
      </c>
      <c r="T62" s="15" t="str" cm="1">
        <f t="array" ref="T62">IF(OR($B62="",T$2=""),"",Projetos!$K61/_xlfn.XLOOKUP(T$2,Técnicos!$A$2:$A$100,IF(Projetos!Z61=1,Técnicos!$F$2:$F$100,IF(Projetos!Z61=2,Técnicos!$H$2:$H$100,Técnicos!$J$2:$J$100)),,0,1))</f>
        <v/>
      </c>
      <c r="U62" s="15" t="str" cm="1">
        <f t="array" ref="U62">IF(OR($B62="",U$2=""),"",Projetos!$K61/_xlfn.XLOOKUP(U$2,Técnicos!$A$2:$A$100,IF(Projetos!AA61=1,Técnicos!$F$2:$F$100,IF(Projetos!AA61=2,Técnicos!$H$2:$H$100,Técnicos!$J$2:$J$100)),,0,1))</f>
        <v/>
      </c>
      <c r="V62" s="15" t="str" cm="1">
        <f t="array" ref="V62">IF(OR($B62="",V$2=""),"",Projetos!$K61/_xlfn.XLOOKUP(V$2,Técnicos!$A$2:$A$100,IF(Projetos!AB61=1,Técnicos!$F$2:$F$100,IF(Projetos!AB61=2,Técnicos!$H$2:$H$100,Técnicos!$J$2:$J$100)),,0,1))</f>
        <v/>
      </c>
      <c r="W62" s="15" t="str" cm="1">
        <f t="array" ref="W62">IF(OR($B62="",W$2=""),"",Projetos!$K61/_xlfn.XLOOKUP(W$2,Técnicos!$A$2:$A$100,IF(Projetos!AC61=1,Técnicos!$F$2:$F$100,IF(Projetos!AC61=2,Técnicos!$H$2:$H$100,Técnicos!$J$2:$J$100)),,0,1))</f>
        <v/>
      </c>
      <c r="X62" s="15" t="str" cm="1">
        <f t="array" ref="X62">IF(OR($B62="",X$2=""),"",Projetos!$K61/_xlfn.XLOOKUP(X$2,Técnicos!$A$2:$A$100,IF(Projetos!AD61=1,Técnicos!$F$2:$F$100,IF(Projetos!AD61=2,Técnicos!$H$2:$H$100,Técnicos!$J$2:$J$100)),,0,1))</f>
        <v/>
      </c>
      <c r="Y62" s="15" t="str" cm="1">
        <f t="array" ref="Y62">IF(OR($B62="",Y$2=""),"",Projetos!$K61/_xlfn.XLOOKUP(Y$2,Técnicos!$A$2:$A$100,IF(Projetos!AE61=1,Técnicos!$F$2:$F$100,IF(Projetos!AE61=2,Técnicos!$H$2:$H$100,Técnicos!$J$2:$J$100)),,0,1))</f>
        <v/>
      </c>
      <c r="Z62" s="15" t="str" cm="1">
        <f t="array" ref="Z62">IF(OR($B62="",Z$2=""),"",Projetos!$K61/_xlfn.XLOOKUP(Z$2,Técnicos!$A$2:$A$100,IF(Projetos!AF61=1,Técnicos!$F$2:$F$100,IF(Projetos!AF61=2,Técnicos!$H$2:$H$100,Técnicos!$J$2:$J$100)),,0,1))</f>
        <v/>
      </c>
      <c r="AA62" s="15" t="str" cm="1">
        <f t="array" ref="AA62">IF(OR($B62="",AA$2=""),"",Projetos!$K61/_xlfn.XLOOKUP(AA$2,Técnicos!$A$2:$A$100,IF(Projetos!AG61=1,Técnicos!$F$2:$F$100,IF(Projetos!AG61=2,Técnicos!$H$2:$H$100,Técnicos!$J$2:$J$100)),,0,1))</f>
        <v/>
      </c>
      <c r="AB62" s="15" t="str" cm="1">
        <f t="array" ref="AB62">IF(OR($B62="",AB$2=""),"",Projetos!$K61/_xlfn.XLOOKUP(AB$2,Técnicos!$A$2:$A$100,IF(Projetos!AH61=1,Técnicos!$F$2:$F$100,IF(Projetos!AH61=2,Técnicos!$H$2:$H$100,Técnicos!$J$2:$J$100)),,0,1))</f>
        <v/>
      </c>
      <c r="AC62" s="15" t="str" cm="1">
        <f t="array" ref="AC62">IF(OR($B62="",AC$2=""),"",Projetos!$K61/_xlfn.XLOOKUP(AC$2,Técnicos!$A$2:$A$100,IF(Projetos!AI61=1,Técnicos!$F$2:$F$100,IF(Projetos!AI61=2,Técnicos!$H$2:$H$100,Técnicos!$J$2:$J$100)),,0,1))</f>
        <v/>
      </c>
      <c r="AD62" s="15" t="str" cm="1">
        <f t="array" ref="AD62">IF(OR($B62="",AD$2=""),"",Projetos!$K61/_xlfn.XLOOKUP(AD$2,Técnicos!$A$2:$A$100,IF(Projetos!AJ61=1,Técnicos!$F$2:$F$100,IF(Projetos!AJ61=2,Técnicos!$H$2:$H$100,Técnicos!$J$2:$J$100)),,0,1))</f>
        <v/>
      </c>
      <c r="AE62" s="15" t="str" cm="1">
        <f t="array" ref="AE62">IF(OR($B62="",AE$2=""),"",Projetos!$K61/_xlfn.XLOOKUP(AE$2,Técnicos!$A$2:$A$100,IF(Projetos!AK61=1,Técnicos!$F$2:$F$100,IF(Projetos!AK61=2,Técnicos!$H$2:$H$100,Técnicos!$J$2:$J$100)),,0,1))</f>
        <v/>
      </c>
      <c r="AF62" s="15" t="str" cm="1">
        <f t="array" ref="AF62">IF(OR($B62="",AF$2=""),"",Projetos!$K61/_xlfn.XLOOKUP(AF$2,Técnicos!$A$2:$A$100,IF(Projetos!AL61=1,Técnicos!$F$2:$F$100,IF(Projetos!AL61=2,Técnicos!$H$2:$H$100,Técnicos!$J$2:$J$100)),,0,1))</f>
        <v/>
      </c>
      <c r="AG62" s="15" t="str" cm="1">
        <f t="array" ref="AG62">IF(OR($B62="",AG$2=""),"",Projetos!$K61/_xlfn.XLOOKUP(AG$2,Técnicos!$A$2:$A$100,IF(Projetos!AM61=1,Técnicos!$F$2:$F$100,IF(Projetos!AM61=2,Técnicos!$H$2:$H$100,Técnicos!$J$2:$J$100)),,0,1))</f>
        <v/>
      </c>
      <c r="AH62" s="15" t="str" cm="1">
        <f t="array" ref="AH62">IF(OR($B62="",AH$2=""),"",Projetos!$K61/_xlfn.XLOOKUP(AH$2,Técnicos!$A$2:$A$100,IF(Projetos!AN61=1,Técnicos!$F$2:$F$100,IF(Projetos!AN61=2,Técnicos!$H$2:$H$100,Técnicos!$J$2:$J$100)),,0,1))</f>
        <v/>
      </c>
      <c r="AI62" s="15" t="str" cm="1">
        <f t="array" ref="AI62">IF(OR($B62="",AI$2=""),"",Projetos!$K61/_xlfn.XLOOKUP(AI$2,Técnicos!$A$2:$A$100,IF(Projetos!AO61=1,Técnicos!$F$2:$F$100,IF(Projetos!AO61=2,Técnicos!$H$2:$H$100,Técnicos!$J$2:$J$100)),,0,1))</f>
        <v/>
      </c>
      <c r="AJ62" s="15" t="str" cm="1">
        <f t="array" ref="AJ62">IF(OR($B62="",AJ$2=""),"",Projetos!$K61/_xlfn.XLOOKUP(AJ$2,Técnicos!$A$2:$A$100,IF(Projetos!AP61=1,Técnicos!$F$2:$F$100,IF(Projetos!AP61=2,Técnicos!$H$2:$H$100,Técnicos!$J$2:$J$100)),,0,1))</f>
        <v/>
      </c>
      <c r="AK62" s="15" t="str" cm="1">
        <f t="array" ref="AK62">IF(OR($B62="",AK$2=""),"",Projetos!$K61/_xlfn.XLOOKUP(AK$2,Técnicos!$A$2:$A$100,IF(Projetos!AQ61=1,Técnicos!$F$2:$F$100,IF(Projetos!AQ61=2,Técnicos!$H$2:$H$100,Técnicos!$J$2:$J$100)),,0,1))</f>
        <v/>
      </c>
      <c r="AL62" s="15" t="str" cm="1">
        <f t="array" ref="AL62">IF(OR($B62="",AL$2=""),"",Projetos!$K61*_xlfn.XLOOKUP(AL$2,Técnicos!$A$2:$A$100,IF(Projetos!AR61=1,Técnicos!$F$2:$F$100,IF(Projetos!AR61=2,Técnicos!$H$2:$H$100,Técnicos!$J$2:$J$100)),,0,1))</f>
        <v/>
      </c>
      <c r="AM62" s="15" t="str" cm="1">
        <f t="array" ref="AM62">IF(OR($B62="",AM$2=""),"",Projetos!$K61*_xlfn.XLOOKUP(AM$2,Técnicos!$A$2:$A$100,IF(Projetos!AS61=1,Técnicos!$F$2:$F$100,IF(Projetos!AS61=2,Técnicos!$H$2:$H$100,Técnicos!$J$2:$J$100)),,0,1))</f>
        <v/>
      </c>
      <c r="AN62" s="15" t="str" cm="1">
        <f t="array" ref="AN62">IF(OR($B62="",AN$2=""),"",Projetos!$K61*_xlfn.XLOOKUP(AN$2,Técnicos!$A$2:$A$100,IF(Projetos!AT61=1,Técnicos!$F$2:$F$100,IF(Projetos!AT61=2,Técnicos!$H$2:$H$100,Técnicos!$J$2:$J$100)),,0,1))</f>
        <v/>
      </c>
      <c r="AO62" s="15" t="str" cm="1">
        <f t="array" ref="AO62">IF(OR($B62="",AO$2=""),"",Projetos!$K61*_xlfn.XLOOKUP(AO$2,Técnicos!$A$2:$A$100,IF(Projetos!AU61=1,Técnicos!$F$2:$F$100,IF(Projetos!AU61=2,Técnicos!$H$2:$H$100,Técnicos!$J$2:$J$100)),,0,1))</f>
        <v/>
      </c>
      <c r="AP62" s="15" t="str" cm="1">
        <f t="array" ref="AP62">IF(OR($B62="",AP$2=""),"",Projetos!$K61*_xlfn.XLOOKUP(AP$2,Técnicos!$A$2:$A$100,IF(Projetos!AV61=1,Técnicos!$F$2:$F$100,IF(Projetos!AV61=2,Técnicos!$H$2:$H$100,Técnicos!$J$2:$J$100)),,0,1))</f>
        <v/>
      </c>
      <c r="AQ62" s="15" t="str" cm="1">
        <f t="array" ref="AQ62">IF(OR($B62="",AQ$2=""),"",Projetos!$K61*_xlfn.XLOOKUP(AQ$2,Técnicos!$A$2:$A$100,IF(Projetos!AW61=1,Técnicos!$F$2:$F$100,IF(Projetos!AW61=2,Técnicos!$H$2:$H$100,Técnicos!$J$2:$J$100)),,0,1))</f>
        <v/>
      </c>
      <c r="AR62" s="15" t="str" cm="1">
        <f t="array" ref="AR62">IF(OR($B62="",AR$2=""),"",Projetos!$K61*_xlfn.XLOOKUP(AR$2,Técnicos!$A$2:$A$100,IF(Projetos!AX61=1,Técnicos!$F$2:$F$100,IF(Projetos!AX61=2,Técnicos!$H$2:$H$100,Técnicos!$J$2:$J$100)),,0,1))</f>
        <v/>
      </c>
      <c r="AS62" s="15" t="str" cm="1">
        <f t="array" ref="AS62">IF(OR($B62="",AS$2=""),"",Projetos!$K61*_xlfn.XLOOKUP(AS$2,Técnicos!$A$2:$A$100,IF(Projetos!AY61=1,Técnicos!$F$2:$F$100,IF(Projetos!AY61=2,Técnicos!$H$2:$H$100,Técnicos!$J$2:$J$100)),,0,1))</f>
        <v/>
      </c>
      <c r="AT62" s="15" t="str" cm="1">
        <f t="array" ref="AT62">IF(OR($B62="",AT$2=""),"",Projetos!$K61*_xlfn.XLOOKUP(AT$2,Técnicos!$A$2:$A$100,IF(Projetos!AZ61=1,Técnicos!$F$2:$F$100,IF(Projetos!AZ61=2,Técnicos!$H$2:$H$100,Técnicos!$J$2:$J$100)),,0,1))</f>
        <v/>
      </c>
      <c r="AU62" s="15" t="str" cm="1">
        <f t="array" ref="AU62">IF(OR($B62="",AU$2=""),"",Projetos!$K61*_xlfn.XLOOKUP(AU$2,Técnicos!$A$2:$A$100,IF(Projetos!BA61=1,Técnicos!$F$2:$F$100,IF(Projetos!BA61=2,Técnicos!$H$2:$H$100,Técnicos!$J$2:$J$100)),,0,1))</f>
        <v/>
      </c>
      <c r="AV62" s="15" t="str" cm="1">
        <f t="array" ref="AV62">IF(OR($B62="",AV$2=""),"",Projetos!$K61*_xlfn.XLOOKUP(AV$2,Técnicos!$A$2:$A$100,IF(Projetos!BB61=1,Técnicos!$F$2:$F$100,IF(Projetos!BB61=2,Técnicos!$H$2:$H$100,Técnicos!$J$2:$J$100)),,0,1))</f>
        <v/>
      </c>
      <c r="AW62" s="15" t="str" cm="1">
        <f t="array" ref="AW62">IF(OR($B62="",AW$2=""),"",Projetos!$K61*_xlfn.XLOOKUP(AW$2,Técnicos!$A$2:$A$100,IF(Projetos!BC61=1,Técnicos!$F$2:$F$100,IF(Projetos!BC61=2,Técnicos!$H$2:$H$100,Técnicos!$J$2:$J$100)),,0,1))</f>
        <v/>
      </c>
      <c r="AX62" s="15" t="str" cm="1">
        <f t="array" ref="AX62">IF(OR($B62="",AX$2=""),"",Projetos!$K61*_xlfn.XLOOKUP(AX$2,Técnicos!$A$2:$A$100,IF(Projetos!BD61=1,Técnicos!$F$2:$F$100,IF(Projetos!BD61=2,Técnicos!$H$2:$H$100,Técnicos!$J$2:$J$100)),,0,1))</f>
        <v/>
      </c>
      <c r="AY62" s="15" t="str" cm="1">
        <f t="array" ref="AY62">IF(OR($B62="",AY$2=""),"",Projetos!$K61*_xlfn.XLOOKUP(AY$2,Técnicos!$A$2:$A$100,IF(Projetos!BE61=1,Técnicos!$F$2:$F$100,IF(Projetos!BE61=2,Técnicos!$H$2:$H$100,Técnicos!$J$2:$J$100)),,0,1))</f>
        <v/>
      </c>
      <c r="AZ62" s="15" t="str" cm="1">
        <f t="array" ref="AZ62">IF(OR($B62="",AZ$2=""),"",Projetos!$K61*_xlfn.XLOOKUP(AZ$2,Técnicos!$A$2:$A$100,IF(Projetos!BF61=1,Técnicos!$F$2:$F$100,IF(Projetos!BF61=2,Técnicos!$H$2:$H$100,Técnicos!$J$2:$J$100)),,0,1))</f>
        <v/>
      </c>
      <c r="BA62" s="15" t="str" cm="1">
        <f t="array" ref="BA62">IF(OR($B62="",BA$2=""),"",Projetos!$K61*_xlfn.XLOOKUP(BA$2,Técnicos!$A$2:$A$100,IF(Projetos!BG61=1,Técnicos!$F$2:$F$100,IF(Projetos!BG61=2,Técnicos!$H$2:$H$100,Técnicos!$J$2:$J$100)),,0,1))</f>
        <v/>
      </c>
      <c r="BB62" s="15" t="str" cm="1">
        <f t="array" ref="BB62">IF(OR($B62="",BB$2=""),"",Projetos!$K61*_xlfn.XLOOKUP(BB$2,Técnicos!$A$2:$A$100,IF(Projetos!BH61=1,Técnicos!$F$2:$F$100,IF(Projetos!BH61=2,Técnicos!$H$2:$H$100,Técnicos!$J$2:$J$100)),,0,1))</f>
        <v/>
      </c>
      <c r="BC62" s="15" t="str" cm="1">
        <f t="array" ref="BC62">IF(OR($B62="",BC$2=""),"",Projetos!$K61*_xlfn.XLOOKUP(BC$2,Técnicos!$A$2:$A$100,IF(Projetos!BI61=1,Técnicos!$F$2:$F$100,IF(Projetos!BI61=2,Técnicos!$H$2:$H$100,Técnicos!$J$2:$J$100)),,0,1))</f>
        <v/>
      </c>
      <c r="BD62" s="15" t="str" cm="1">
        <f t="array" ref="BD62">IF(OR($B62="",BD$2=""),"",Projetos!$K61*_xlfn.XLOOKUP(BD$2,Técnicos!$A$2:$A$100,IF(Projetos!BJ61=1,Técnicos!$F$2:$F$100,IF(Projetos!BJ61=2,Técnicos!$H$2:$H$100,Técnicos!$J$2:$J$100)),,0,1))</f>
        <v/>
      </c>
      <c r="BE62" s="15" t="str" cm="1">
        <f t="array" ref="BE62">IF(OR($B62="",BE$2=""),"",Projetos!$K61*_xlfn.XLOOKUP(BE$2,Técnicos!$A$2:$A$100,IF(Projetos!BK61=1,Técnicos!$F$2:$F$100,IF(Projetos!BK61=2,Técnicos!$H$2:$H$100,Técnicos!$J$2:$J$100)),,0,1))</f>
        <v/>
      </c>
      <c r="BF62" s="15" t="str" cm="1">
        <f t="array" ref="BF62">IF(OR($B62="",BF$2=""),"",Projetos!$K61*_xlfn.XLOOKUP(BF$2,Técnicos!$A$2:$A$100,IF(Projetos!BL61=1,Técnicos!$F$2:$F$100,IF(Projetos!BL61=2,Técnicos!$H$2:$H$100,Técnicos!$J$2:$J$100)),,0,1))</f>
        <v/>
      </c>
      <c r="BG62" s="15" t="str" cm="1">
        <f t="array" ref="BG62">IF(OR($B62="",BG$2=""),"",Projetos!$K61*_xlfn.XLOOKUP(BG$2,Técnicos!$A$2:$A$100,IF(Projetos!BM61=1,Técnicos!$F$2:$F$100,IF(Projetos!BM61=2,Técnicos!$H$2:$H$100,Técnicos!$J$2:$J$100)),,0,1))</f>
        <v/>
      </c>
      <c r="BH62" s="15" t="str" cm="1">
        <f t="array" ref="BH62">IF(OR($B62="",BH$2=""),"",Projetos!$K61*_xlfn.XLOOKUP(BH$2,Técnicos!$A$2:$A$100,IF(Projetos!BN61=1,Técnicos!$F$2:$F$100,IF(Projetos!BN61=2,Técnicos!$H$2:$H$100,Técnicos!$J$2:$J$100)),,0,1))</f>
        <v/>
      </c>
      <c r="BI62" s="15" t="str" cm="1">
        <f t="array" ref="BI62">IF(OR($B62="",BI$2=""),"",Projetos!$K61*_xlfn.XLOOKUP(BI$2,Técnicos!$A$2:$A$100,IF(Projetos!BO61=1,Técnicos!$F$2:$F$100,IF(Projetos!BO61=2,Técnicos!$H$2:$H$100,Técnicos!$J$2:$J$100)),,0,1))</f>
        <v/>
      </c>
      <c r="BJ62" s="15" t="str" cm="1">
        <f t="array" ref="BJ62">IF(OR($B62="",BJ$2=""),"",Projetos!$K61*_xlfn.XLOOKUP(BJ$2,Técnicos!$A$2:$A$100,IF(Projetos!BP61=1,Técnicos!$F$2:$F$100,IF(Projetos!BP61=2,Técnicos!$H$2:$H$100,Técnicos!$J$2:$J$100)),,0,1))</f>
        <v/>
      </c>
      <c r="BK62" s="15" t="str" cm="1">
        <f t="array" ref="BK62">IF(OR($B62="",BK$2=""),"",Projetos!$K61*_xlfn.XLOOKUP(BK$2,Técnicos!$A$2:$A$100,IF(Projetos!BQ61=1,Técnicos!$F$2:$F$100,IF(Projetos!BQ61=2,Técnicos!$H$2:$H$100,Técnicos!$J$2:$J$100)),,0,1))</f>
        <v/>
      </c>
      <c r="BL62" s="15" t="str" cm="1">
        <f t="array" ref="BL62">IF(OR($B62="",BL$2=""),"",Projetos!$K61*_xlfn.XLOOKUP(BL$2,Técnicos!$A$2:$A$100,IF(Projetos!BR61=1,Técnicos!$F$2:$F$100,IF(Projetos!BR61=2,Técnicos!$H$2:$H$100,Técnicos!$J$2:$J$100)),,0,1))</f>
        <v/>
      </c>
      <c r="BM62" s="15" t="str" cm="1">
        <f t="array" ref="BM62">IF(OR($B62="",BM$2=""),"",Projetos!$K61*_xlfn.XLOOKUP(BM$2,Técnicos!$A$2:$A$100,IF(Projetos!BS61=1,Técnicos!$F$2:$F$100,IF(Projetos!BS61=2,Técnicos!$H$2:$H$100,Técnicos!$J$2:$J$100)),,0,1))</f>
        <v/>
      </c>
      <c r="BN62" s="15" t="str" cm="1">
        <f t="array" ref="BN62">IF(OR($B62="",BN$2=""),"",Projetos!$K61*_xlfn.XLOOKUP(BN$2,Técnicos!$A$2:$A$100,IF(Projetos!BT61=1,Técnicos!$F$2:$F$100,IF(Projetos!BT61=2,Técnicos!$H$2:$H$100,Técnicos!$J$2:$J$100)),,0,1))</f>
        <v/>
      </c>
      <c r="BO62" s="15" t="str" cm="1">
        <f t="array" ref="BO62">IF(OR($B62="",BO$2=""),"",Projetos!$K61*_xlfn.XLOOKUP(BO$2,Técnicos!$A$2:$A$100,IF(Projetos!BU61=1,Técnicos!$F$2:$F$100,IF(Projetos!BU61=2,Técnicos!$H$2:$H$100,Técnicos!$J$2:$J$100)),,0,1))</f>
        <v/>
      </c>
      <c r="BP62" s="15" t="str" cm="1">
        <f t="array" ref="BP62">IF(OR($B62="",BP$2=""),"",Projetos!$K61*_xlfn.XLOOKUP(BP$2,Técnicos!$A$2:$A$100,IF(Projetos!BV61=1,Técnicos!$F$2:$F$100,IF(Projetos!BV61=2,Técnicos!$H$2:$H$100,Técnicos!$J$2:$J$100)),,0,1))</f>
        <v/>
      </c>
      <c r="BQ62" s="15" t="str" cm="1">
        <f t="array" ref="BQ62">IF(OR($B62="",BQ$2=""),"",Projetos!$K61*_xlfn.XLOOKUP(BQ$2,Técnicos!$A$2:$A$100,IF(Projetos!BW61=1,Técnicos!$F$2:$F$100,IF(Projetos!BW61=2,Técnicos!$H$2:$H$100,Técnicos!$J$2:$J$100)),,0,1))</f>
        <v/>
      </c>
    </row>
    <row r="63" spans="3:69" x14ac:dyDescent="0.3">
      <c r="C63" s="15" t="str" cm="1">
        <f t="array" ref="C63">IF(OR($B63="",C$2=""),"",Projetos!$K62/_xlfn.XLOOKUP(C$2,Técnicos!$A$2:$A$100,IF(Projetos!I62=1,Técnicos!$F$2:$F$100,IF(Projetos!I62=2,Técnicos!$H$2:$H$100,Técnicos!$J$2:$J$100)),,0,1))</f>
        <v/>
      </c>
      <c r="D63" s="15" t="str" cm="1">
        <f t="array" ref="D63">IF(OR($B63="",D$2=""),"",Projetos!$K62/_xlfn.XLOOKUP(D$2,Técnicos!$A$2:$A$100,IF(Projetos!J62=1,Técnicos!$F$2:$F$100,IF(Projetos!J62=2,Técnicos!$H$2:$H$100,Técnicos!$J$2:$J$100)),,0,1))</f>
        <v/>
      </c>
      <c r="E63" s="15" t="str" cm="1">
        <f t="array" ref="E63">IF(OR($B63="",E$2=""),"",Projetos!$K62/_xlfn.XLOOKUP(E$2,Técnicos!$A$2:$A$100,IF(Projetos!K62=1,Técnicos!$F$2:$F$100,IF(Projetos!K62=2,Técnicos!$H$2:$H$100,Técnicos!$J$2:$J$100)),,0,1))</f>
        <v/>
      </c>
      <c r="F63" s="15" t="str" cm="1">
        <f t="array" ref="F63">IF(OR($B63="",F$2=""),"",Projetos!$K62/_xlfn.XLOOKUP(F$2,Técnicos!$A$2:$A$100,IF(Projetos!L62=1,Técnicos!$F$2:$F$100,IF(Projetos!L62=2,Técnicos!$H$2:$H$100,Técnicos!$J$2:$J$100)),,0,1))</f>
        <v/>
      </c>
      <c r="G63" s="15" t="str" cm="1">
        <f t="array" ref="G63">IF(OR($B63="",G$2=""),"",Projetos!$K62/_xlfn.XLOOKUP(G$2,Técnicos!$A$2:$A$100,IF(Projetos!M62=1,Técnicos!$F$2:$F$100,IF(Projetos!M62=2,Técnicos!$H$2:$H$100,Técnicos!$J$2:$J$100)),,0,1))</f>
        <v/>
      </c>
      <c r="H63" s="15" t="str" cm="1">
        <f t="array" ref="H63">IF(OR($B63="",H$2=""),"",Projetos!$K62/_xlfn.XLOOKUP(H$2,Técnicos!$A$2:$A$100,IF(Projetos!N62=1,Técnicos!$F$2:$F$100,IF(Projetos!N62=2,Técnicos!$H$2:$H$100,Técnicos!$J$2:$J$100)),,0,1))</f>
        <v/>
      </c>
      <c r="I63" s="15" t="str" cm="1">
        <f t="array" ref="I63">IF(OR($B63="",I$2=""),"",Projetos!$K62/_xlfn.XLOOKUP(I$2,Técnicos!$A$2:$A$100,IF(Projetos!O62=1,Técnicos!$F$2:$F$100,IF(Projetos!O62=2,Técnicos!$H$2:$H$100,Técnicos!$J$2:$J$100)),,0,1))</f>
        <v/>
      </c>
      <c r="J63" s="15" t="str" cm="1">
        <f t="array" ref="J63">IF(OR($B63="",J$2=""),"",Projetos!$K62/_xlfn.XLOOKUP(J$2,Técnicos!$A$2:$A$100,IF(Projetos!P62=1,Técnicos!$F$2:$F$100,IF(Projetos!P62=2,Técnicos!$H$2:$H$100,Técnicos!$J$2:$J$100)),,0,1))</f>
        <v/>
      </c>
      <c r="K63" s="15" t="str" cm="1">
        <f t="array" ref="K63">IF(OR($B63="",K$2=""),"",Projetos!$K62/_xlfn.XLOOKUP(K$2,Técnicos!$A$2:$A$100,IF(Projetos!Q62=1,Técnicos!$F$2:$F$100,IF(Projetos!Q62=2,Técnicos!$H$2:$H$100,Técnicos!$J$2:$J$100)),,0,1))</f>
        <v/>
      </c>
      <c r="L63" s="15" t="str" cm="1">
        <f t="array" ref="L63">IF(OR($B63="",L$2=""),"",Projetos!$K62/_xlfn.XLOOKUP(L$2,Técnicos!$A$2:$A$100,IF(Projetos!R62=1,Técnicos!$F$2:$F$100,IF(Projetos!R62=2,Técnicos!$H$2:$H$100,Técnicos!$J$2:$J$100)),,0,1))</f>
        <v/>
      </c>
      <c r="M63" s="15" t="str" cm="1">
        <f t="array" ref="M63">IF(OR($B63="",M$2=""),"",Projetos!$K62/_xlfn.XLOOKUP(M$2,Técnicos!$A$2:$A$100,IF(Projetos!S62=1,Técnicos!$F$2:$F$100,IF(Projetos!S62=2,Técnicos!$H$2:$H$100,Técnicos!$J$2:$J$100)),,0,1))</f>
        <v/>
      </c>
      <c r="N63" s="15" t="str" cm="1">
        <f t="array" ref="N63">IF(OR($B63="",N$2=""),"",Projetos!$K62/_xlfn.XLOOKUP(N$2,Técnicos!$A$2:$A$100,IF(Projetos!T62=1,Técnicos!$F$2:$F$100,IF(Projetos!T62=2,Técnicos!$H$2:$H$100,Técnicos!$J$2:$J$100)),,0,1))</f>
        <v/>
      </c>
      <c r="O63" s="15" t="str" cm="1">
        <f t="array" ref="O63">IF(OR($B63="",O$2=""),"",Projetos!$K62/_xlfn.XLOOKUP(O$2,Técnicos!$A$2:$A$100,IF(Projetos!U62=1,Técnicos!$F$2:$F$100,IF(Projetos!U62=2,Técnicos!$H$2:$H$100,Técnicos!$J$2:$J$100)),,0,1))</f>
        <v/>
      </c>
      <c r="P63" s="15" t="str" cm="1">
        <f t="array" ref="P63">IF(OR($B63="",P$2=""),"",Projetos!$K62/_xlfn.XLOOKUP(P$2,Técnicos!$A$2:$A$100,IF(Projetos!V62=1,Técnicos!$F$2:$F$100,IF(Projetos!V62=2,Técnicos!$H$2:$H$100,Técnicos!$J$2:$J$100)),,0,1))</f>
        <v/>
      </c>
      <c r="Q63" s="15" t="str" cm="1">
        <f t="array" ref="Q63">IF(OR($B63="",Q$2=""),"",Projetos!$K62/_xlfn.XLOOKUP(Q$2,Técnicos!$A$2:$A$100,IF(Projetos!W62=1,Técnicos!$F$2:$F$100,IF(Projetos!W62=2,Técnicos!$H$2:$H$100,Técnicos!$J$2:$J$100)),,0,1))</f>
        <v/>
      </c>
      <c r="R63" s="15" t="str" cm="1">
        <f t="array" ref="R63">IF(OR($B63="",R$2=""),"",Projetos!$K62/_xlfn.XLOOKUP(R$2,Técnicos!$A$2:$A$100,IF(Projetos!X62=1,Técnicos!$F$2:$F$100,IF(Projetos!X62=2,Técnicos!$H$2:$H$100,Técnicos!$J$2:$J$100)),,0,1))</f>
        <v/>
      </c>
      <c r="S63" s="15" t="str" cm="1">
        <f t="array" ref="S63">IF(OR($B63="",S$2=""),"",Projetos!$K62/_xlfn.XLOOKUP(S$2,Técnicos!$A$2:$A$100,IF(Projetos!Y62=1,Técnicos!$F$2:$F$100,IF(Projetos!Y62=2,Técnicos!$H$2:$H$100,Técnicos!$J$2:$J$100)),,0,1))</f>
        <v/>
      </c>
      <c r="T63" s="15" t="str" cm="1">
        <f t="array" ref="T63">IF(OR($B63="",T$2=""),"",Projetos!$K62/_xlfn.XLOOKUP(T$2,Técnicos!$A$2:$A$100,IF(Projetos!Z62=1,Técnicos!$F$2:$F$100,IF(Projetos!Z62=2,Técnicos!$H$2:$H$100,Técnicos!$J$2:$J$100)),,0,1))</f>
        <v/>
      </c>
      <c r="U63" s="15" t="str" cm="1">
        <f t="array" ref="U63">IF(OR($B63="",U$2=""),"",Projetos!$K62/_xlfn.XLOOKUP(U$2,Técnicos!$A$2:$A$100,IF(Projetos!AA62=1,Técnicos!$F$2:$F$100,IF(Projetos!AA62=2,Técnicos!$H$2:$H$100,Técnicos!$J$2:$J$100)),,0,1))</f>
        <v/>
      </c>
      <c r="V63" s="15" t="str" cm="1">
        <f t="array" ref="V63">IF(OR($B63="",V$2=""),"",Projetos!$K62/_xlfn.XLOOKUP(V$2,Técnicos!$A$2:$A$100,IF(Projetos!AB62=1,Técnicos!$F$2:$F$100,IF(Projetos!AB62=2,Técnicos!$H$2:$H$100,Técnicos!$J$2:$J$100)),,0,1))</f>
        <v/>
      </c>
      <c r="W63" s="15" t="str" cm="1">
        <f t="array" ref="W63">IF(OR($B63="",W$2=""),"",Projetos!$K62/_xlfn.XLOOKUP(W$2,Técnicos!$A$2:$A$100,IF(Projetos!AC62=1,Técnicos!$F$2:$F$100,IF(Projetos!AC62=2,Técnicos!$H$2:$H$100,Técnicos!$J$2:$J$100)),,0,1))</f>
        <v/>
      </c>
      <c r="X63" s="15" t="str" cm="1">
        <f t="array" ref="X63">IF(OR($B63="",X$2=""),"",Projetos!$K62/_xlfn.XLOOKUP(X$2,Técnicos!$A$2:$A$100,IF(Projetos!AD62=1,Técnicos!$F$2:$F$100,IF(Projetos!AD62=2,Técnicos!$H$2:$H$100,Técnicos!$J$2:$J$100)),,0,1))</f>
        <v/>
      </c>
      <c r="Y63" s="15" t="str" cm="1">
        <f t="array" ref="Y63">IF(OR($B63="",Y$2=""),"",Projetos!$K62/_xlfn.XLOOKUP(Y$2,Técnicos!$A$2:$A$100,IF(Projetos!AE62=1,Técnicos!$F$2:$F$100,IF(Projetos!AE62=2,Técnicos!$H$2:$H$100,Técnicos!$J$2:$J$100)),,0,1))</f>
        <v/>
      </c>
      <c r="Z63" s="15" t="str" cm="1">
        <f t="array" ref="Z63">IF(OR($B63="",Z$2=""),"",Projetos!$K62/_xlfn.XLOOKUP(Z$2,Técnicos!$A$2:$A$100,IF(Projetos!AF62=1,Técnicos!$F$2:$F$100,IF(Projetos!AF62=2,Técnicos!$H$2:$H$100,Técnicos!$J$2:$J$100)),,0,1))</f>
        <v/>
      </c>
      <c r="AA63" s="15" t="str" cm="1">
        <f t="array" ref="AA63">IF(OR($B63="",AA$2=""),"",Projetos!$K62/_xlfn.XLOOKUP(AA$2,Técnicos!$A$2:$A$100,IF(Projetos!AG62=1,Técnicos!$F$2:$F$100,IF(Projetos!AG62=2,Técnicos!$H$2:$H$100,Técnicos!$J$2:$J$100)),,0,1))</f>
        <v/>
      </c>
      <c r="AB63" s="15" t="str" cm="1">
        <f t="array" ref="AB63">IF(OR($B63="",AB$2=""),"",Projetos!$K62/_xlfn.XLOOKUP(AB$2,Técnicos!$A$2:$A$100,IF(Projetos!AH62=1,Técnicos!$F$2:$F$100,IF(Projetos!AH62=2,Técnicos!$H$2:$H$100,Técnicos!$J$2:$J$100)),,0,1))</f>
        <v/>
      </c>
      <c r="AC63" s="15" t="str" cm="1">
        <f t="array" ref="AC63">IF(OR($B63="",AC$2=""),"",Projetos!$K62/_xlfn.XLOOKUP(AC$2,Técnicos!$A$2:$A$100,IF(Projetos!AI62=1,Técnicos!$F$2:$F$100,IF(Projetos!AI62=2,Técnicos!$H$2:$H$100,Técnicos!$J$2:$J$100)),,0,1))</f>
        <v/>
      </c>
      <c r="AD63" s="15" t="str" cm="1">
        <f t="array" ref="AD63">IF(OR($B63="",AD$2=""),"",Projetos!$K62/_xlfn.XLOOKUP(AD$2,Técnicos!$A$2:$A$100,IF(Projetos!AJ62=1,Técnicos!$F$2:$F$100,IF(Projetos!AJ62=2,Técnicos!$H$2:$H$100,Técnicos!$J$2:$J$100)),,0,1))</f>
        <v/>
      </c>
      <c r="AE63" s="15" t="str" cm="1">
        <f t="array" ref="AE63">IF(OR($B63="",AE$2=""),"",Projetos!$K62/_xlfn.XLOOKUP(AE$2,Técnicos!$A$2:$A$100,IF(Projetos!AK62=1,Técnicos!$F$2:$F$100,IF(Projetos!AK62=2,Técnicos!$H$2:$H$100,Técnicos!$J$2:$J$100)),,0,1))</f>
        <v/>
      </c>
      <c r="AF63" s="15" t="str" cm="1">
        <f t="array" ref="AF63">IF(OR($B63="",AF$2=""),"",Projetos!$K62/_xlfn.XLOOKUP(AF$2,Técnicos!$A$2:$A$100,IF(Projetos!AL62=1,Técnicos!$F$2:$F$100,IF(Projetos!AL62=2,Técnicos!$H$2:$H$100,Técnicos!$J$2:$J$100)),,0,1))</f>
        <v/>
      </c>
      <c r="AG63" s="15" t="str" cm="1">
        <f t="array" ref="AG63">IF(OR($B63="",AG$2=""),"",Projetos!$K62/_xlfn.XLOOKUP(AG$2,Técnicos!$A$2:$A$100,IF(Projetos!AM62=1,Técnicos!$F$2:$F$100,IF(Projetos!AM62=2,Técnicos!$H$2:$H$100,Técnicos!$J$2:$J$100)),,0,1))</f>
        <v/>
      </c>
      <c r="AH63" s="15" t="str" cm="1">
        <f t="array" ref="AH63">IF(OR($B63="",AH$2=""),"",Projetos!$K62/_xlfn.XLOOKUP(AH$2,Técnicos!$A$2:$A$100,IF(Projetos!AN62=1,Técnicos!$F$2:$F$100,IF(Projetos!AN62=2,Técnicos!$H$2:$H$100,Técnicos!$J$2:$J$100)),,0,1))</f>
        <v/>
      </c>
      <c r="AI63" s="15" t="str" cm="1">
        <f t="array" ref="AI63">IF(OR($B63="",AI$2=""),"",Projetos!$K62/_xlfn.XLOOKUP(AI$2,Técnicos!$A$2:$A$100,IF(Projetos!AO62=1,Técnicos!$F$2:$F$100,IF(Projetos!AO62=2,Técnicos!$H$2:$H$100,Técnicos!$J$2:$J$100)),,0,1))</f>
        <v/>
      </c>
      <c r="AJ63" s="15" t="str" cm="1">
        <f t="array" ref="AJ63">IF(OR($B63="",AJ$2=""),"",Projetos!$K62/_xlfn.XLOOKUP(AJ$2,Técnicos!$A$2:$A$100,IF(Projetos!AP62=1,Técnicos!$F$2:$F$100,IF(Projetos!AP62=2,Técnicos!$H$2:$H$100,Técnicos!$J$2:$J$100)),,0,1))</f>
        <v/>
      </c>
      <c r="AK63" s="15" t="str" cm="1">
        <f t="array" ref="AK63">IF(OR($B63="",AK$2=""),"",Projetos!$K62/_xlfn.XLOOKUP(AK$2,Técnicos!$A$2:$A$100,IF(Projetos!AQ62=1,Técnicos!$F$2:$F$100,IF(Projetos!AQ62=2,Técnicos!$H$2:$H$100,Técnicos!$J$2:$J$100)),,0,1))</f>
        <v/>
      </c>
      <c r="AL63" s="15" t="str" cm="1">
        <f t="array" ref="AL63">IF(OR($B63="",AL$2=""),"",Projetos!$K62*_xlfn.XLOOKUP(AL$2,Técnicos!$A$2:$A$100,IF(Projetos!AR62=1,Técnicos!$F$2:$F$100,IF(Projetos!AR62=2,Técnicos!$H$2:$H$100,Técnicos!$J$2:$J$100)),,0,1))</f>
        <v/>
      </c>
      <c r="AM63" s="15" t="str" cm="1">
        <f t="array" ref="AM63">IF(OR($B63="",AM$2=""),"",Projetos!$K62*_xlfn.XLOOKUP(AM$2,Técnicos!$A$2:$A$100,IF(Projetos!AS62=1,Técnicos!$F$2:$F$100,IF(Projetos!AS62=2,Técnicos!$H$2:$H$100,Técnicos!$J$2:$J$100)),,0,1))</f>
        <v/>
      </c>
      <c r="AN63" s="15" t="str" cm="1">
        <f t="array" ref="AN63">IF(OR($B63="",AN$2=""),"",Projetos!$K62*_xlfn.XLOOKUP(AN$2,Técnicos!$A$2:$A$100,IF(Projetos!AT62=1,Técnicos!$F$2:$F$100,IF(Projetos!AT62=2,Técnicos!$H$2:$H$100,Técnicos!$J$2:$J$100)),,0,1))</f>
        <v/>
      </c>
      <c r="AO63" s="15" t="str" cm="1">
        <f t="array" ref="AO63">IF(OR($B63="",AO$2=""),"",Projetos!$K62*_xlfn.XLOOKUP(AO$2,Técnicos!$A$2:$A$100,IF(Projetos!AU62=1,Técnicos!$F$2:$F$100,IF(Projetos!AU62=2,Técnicos!$H$2:$H$100,Técnicos!$J$2:$J$100)),,0,1))</f>
        <v/>
      </c>
      <c r="AP63" s="15" t="str" cm="1">
        <f t="array" ref="AP63">IF(OR($B63="",AP$2=""),"",Projetos!$K62*_xlfn.XLOOKUP(AP$2,Técnicos!$A$2:$A$100,IF(Projetos!AV62=1,Técnicos!$F$2:$F$100,IF(Projetos!AV62=2,Técnicos!$H$2:$H$100,Técnicos!$J$2:$J$100)),,0,1))</f>
        <v/>
      </c>
      <c r="AQ63" s="15" t="str" cm="1">
        <f t="array" ref="AQ63">IF(OR($B63="",AQ$2=""),"",Projetos!$K62*_xlfn.XLOOKUP(AQ$2,Técnicos!$A$2:$A$100,IF(Projetos!AW62=1,Técnicos!$F$2:$F$100,IF(Projetos!AW62=2,Técnicos!$H$2:$H$100,Técnicos!$J$2:$J$100)),,0,1))</f>
        <v/>
      </c>
      <c r="AR63" s="15" t="str" cm="1">
        <f t="array" ref="AR63">IF(OR($B63="",AR$2=""),"",Projetos!$K62*_xlfn.XLOOKUP(AR$2,Técnicos!$A$2:$A$100,IF(Projetos!AX62=1,Técnicos!$F$2:$F$100,IF(Projetos!AX62=2,Técnicos!$H$2:$H$100,Técnicos!$J$2:$J$100)),,0,1))</f>
        <v/>
      </c>
      <c r="AS63" s="15" t="str" cm="1">
        <f t="array" ref="AS63">IF(OR($B63="",AS$2=""),"",Projetos!$K62*_xlfn.XLOOKUP(AS$2,Técnicos!$A$2:$A$100,IF(Projetos!AY62=1,Técnicos!$F$2:$F$100,IF(Projetos!AY62=2,Técnicos!$H$2:$H$100,Técnicos!$J$2:$J$100)),,0,1))</f>
        <v/>
      </c>
      <c r="AT63" s="15" t="str" cm="1">
        <f t="array" ref="AT63">IF(OR($B63="",AT$2=""),"",Projetos!$K62*_xlfn.XLOOKUP(AT$2,Técnicos!$A$2:$A$100,IF(Projetos!AZ62=1,Técnicos!$F$2:$F$100,IF(Projetos!AZ62=2,Técnicos!$H$2:$H$100,Técnicos!$J$2:$J$100)),,0,1))</f>
        <v/>
      </c>
      <c r="AU63" s="15" t="str" cm="1">
        <f t="array" ref="AU63">IF(OR($B63="",AU$2=""),"",Projetos!$K62*_xlfn.XLOOKUP(AU$2,Técnicos!$A$2:$A$100,IF(Projetos!BA62=1,Técnicos!$F$2:$F$100,IF(Projetos!BA62=2,Técnicos!$H$2:$H$100,Técnicos!$J$2:$J$100)),,0,1))</f>
        <v/>
      </c>
      <c r="AV63" s="15" t="str" cm="1">
        <f t="array" ref="AV63">IF(OR($B63="",AV$2=""),"",Projetos!$K62*_xlfn.XLOOKUP(AV$2,Técnicos!$A$2:$A$100,IF(Projetos!BB62=1,Técnicos!$F$2:$F$100,IF(Projetos!BB62=2,Técnicos!$H$2:$H$100,Técnicos!$J$2:$J$100)),,0,1))</f>
        <v/>
      </c>
      <c r="AW63" s="15" t="str" cm="1">
        <f t="array" ref="AW63">IF(OR($B63="",AW$2=""),"",Projetos!$K62*_xlfn.XLOOKUP(AW$2,Técnicos!$A$2:$A$100,IF(Projetos!BC62=1,Técnicos!$F$2:$F$100,IF(Projetos!BC62=2,Técnicos!$H$2:$H$100,Técnicos!$J$2:$J$100)),,0,1))</f>
        <v/>
      </c>
      <c r="AX63" s="15" t="str" cm="1">
        <f t="array" ref="AX63">IF(OR($B63="",AX$2=""),"",Projetos!$K62*_xlfn.XLOOKUP(AX$2,Técnicos!$A$2:$A$100,IF(Projetos!BD62=1,Técnicos!$F$2:$F$100,IF(Projetos!BD62=2,Técnicos!$H$2:$H$100,Técnicos!$J$2:$J$100)),,0,1))</f>
        <v/>
      </c>
      <c r="AY63" s="15" t="str" cm="1">
        <f t="array" ref="AY63">IF(OR($B63="",AY$2=""),"",Projetos!$K62*_xlfn.XLOOKUP(AY$2,Técnicos!$A$2:$A$100,IF(Projetos!BE62=1,Técnicos!$F$2:$F$100,IF(Projetos!BE62=2,Técnicos!$H$2:$H$100,Técnicos!$J$2:$J$100)),,0,1))</f>
        <v/>
      </c>
      <c r="AZ63" s="15" t="str" cm="1">
        <f t="array" ref="AZ63">IF(OR($B63="",AZ$2=""),"",Projetos!$K62*_xlfn.XLOOKUP(AZ$2,Técnicos!$A$2:$A$100,IF(Projetos!BF62=1,Técnicos!$F$2:$F$100,IF(Projetos!BF62=2,Técnicos!$H$2:$H$100,Técnicos!$J$2:$J$100)),,0,1))</f>
        <v/>
      </c>
      <c r="BA63" s="15" t="str" cm="1">
        <f t="array" ref="BA63">IF(OR($B63="",BA$2=""),"",Projetos!$K62*_xlfn.XLOOKUP(BA$2,Técnicos!$A$2:$A$100,IF(Projetos!BG62=1,Técnicos!$F$2:$F$100,IF(Projetos!BG62=2,Técnicos!$H$2:$H$100,Técnicos!$J$2:$J$100)),,0,1))</f>
        <v/>
      </c>
      <c r="BB63" s="15" t="str" cm="1">
        <f t="array" ref="BB63">IF(OR($B63="",BB$2=""),"",Projetos!$K62*_xlfn.XLOOKUP(BB$2,Técnicos!$A$2:$A$100,IF(Projetos!BH62=1,Técnicos!$F$2:$F$100,IF(Projetos!BH62=2,Técnicos!$H$2:$H$100,Técnicos!$J$2:$J$100)),,0,1))</f>
        <v/>
      </c>
      <c r="BC63" s="15" t="str" cm="1">
        <f t="array" ref="BC63">IF(OR($B63="",BC$2=""),"",Projetos!$K62*_xlfn.XLOOKUP(BC$2,Técnicos!$A$2:$A$100,IF(Projetos!BI62=1,Técnicos!$F$2:$F$100,IF(Projetos!BI62=2,Técnicos!$H$2:$H$100,Técnicos!$J$2:$J$100)),,0,1))</f>
        <v/>
      </c>
      <c r="BD63" s="15" t="str" cm="1">
        <f t="array" ref="BD63">IF(OR($B63="",BD$2=""),"",Projetos!$K62*_xlfn.XLOOKUP(BD$2,Técnicos!$A$2:$A$100,IF(Projetos!BJ62=1,Técnicos!$F$2:$F$100,IF(Projetos!BJ62=2,Técnicos!$H$2:$H$100,Técnicos!$J$2:$J$100)),,0,1))</f>
        <v/>
      </c>
      <c r="BE63" s="15" t="str" cm="1">
        <f t="array" ref="BE63">IF(OR($B63="",BE$2=""),"",Projetos!$K62*_xlfn.XLOOKUP(BE$2,Técnicos!$A$2:$A$100,IF(Projetos!BK62=1,Técnicos!$F$2:$F$100,IF(Projetos!BK62=2,Técnicos!$H$2:$H$100,Técnicos!$J$2:$J$100)),,0,1))</f>
        <v/>
      </c>
      <c r="BF63" s="15" t="str" cm="1">
        <f t="array" ref="BF63">IF(OR($B63="",BF$2=""),"",Projetos!$K62*_xlfn.XLOOKUP(BF$2,Técnicos!$A$2:$A$100,IF(Projetos!BL62=1,Técnicos!$F$2:$F$100,IF(Projetos!BL62=2,Técnicos!$H$2:$H$100,Técnicos!$J$2:$J$100)),,0,1))</f>
        <v/>
      </c>
      <c r="BG63" s="15" t="str" cm="1">
        <f t="array" ref="BG63">IF(OR($B63="",BG$2=""),"",Projetos!$K62*_xlfn.XLOOKUP(BG$2,Técnicos!$A$2:$A$100,IF(Projetos!BM62=1,Técnicos!$F$2:$F$100,IF(Projetos!BM62=2,Técnicos!$H$2:$H$100,Técnicos!$J$2:$J$100)),,0,1))</f>
        <v/>
      </c>
      <c r="BH63" s="15" t="str" cm="1">
        <f t="array" ref="BH63">IF(OR($B63="",BH$2=""),"",Projetos!$K62*_xlfn.XLOOKUP(BH$2,Técnicos!$A$2:$A$100,IF(Projetos!BN62=1,Técnicos!$F$2:$F$100,IF(Projetos!BN62=2,Técnicos!$H$2:$H$100,Técnicos!$J$2:$J$100)),,0,1))</f>
        <v/>
      </c>
      <c r="BI63" s="15" t="str" cm="1">
        <f t="array" ref="BI63">IF(OR($B63="",BI$2=""),"",Projetos!$K62*_xlfn.XLOOKUP(BI$2,Técnicos!$A$2:$A$100,IF(Projetos!BO62=1,Técnicos!$F$2:$F$100,IF(Projetos!BO62=2,Técnicos!$H$2:$H$100,Técnicos!$J$2:$J$100)),,0,1))</f>
        <v/>
      </c>
      <c r="BJ63" s="15" t="str" cm="1">
        <f t="array" ref="BJ63">IF(OR($B63="",BJ$2=""),"",Projetos!$K62*_xlfn.XLOOKUP(BJ$2,Técnicos!$A$2:$A$100,IF(Projetos!BP62=1,Técnicos!$F$2:$F$100,IF(Projetos!BP62=2,Técnicos!$H$2:$H$100,Técnicos!$J$2:$J$100)),,0,1))</f>
        <v/>
      </c>
      <c r="BK63" s="15" t="str" cm="1">
        <f t="array" ref="BK63">IF(OR($B63="",BK$2=""),"",Projetos!$K62*_xlfn.XLOOKUP(BK$2,Técnicos!$A$2:$A$100,IF(Projetos!BQ62=1,Técnicos!$F$2:$F$100,IF(Projetos!BQ62=2,Técnicos!$H$2:$H$100,Técnicos!$J$2:$J$100)),,0,1))</f>
        <v/>
      </c>
      <c r="BL63" s="15" t="str" cm="1">
        <f t="array" ref="BL63">IF(OR($B63="",BL$2=""),"",Projetos!$K62*_xlfn.XLOOKUP(BL$2,Técnicos!$A$2:$A$100,IF(Projetos!BR62=1,Técnicos!$F$2:$F$100,IF(Projetos!BR62=2,Técnicos!$H$2:$H$100,Técnicos!$J$2:$J$100)),,0,1))</f>
        <v/>
      </c>
      <c r="BM63" s="15" t="str" cm="1">
        <f t="array" ref="BM63">IF(OR($B63="",BM$2=""),"",Projetos!$K62*_xlfn.XLOOKUP(BM$2,Técnicos!$A$2:$A$100,IF(Projetos!BS62=1,Técnicos!$F$2:$F$100,IF(Projetos!BS62=2,Técnicos!$H$2:$H$100,Técnicos!$J$2:$J$100)),,0,1))</f>
        <v/>
      </c>
      <c r="BN63" s="15" t="str" cm="1">
        <f t="array" ref="BN63">IF(OR($B63="",BN$2=""),"",Projetos!$K62*_xlfn.XLOOKUP(BN$2,Técnicos!$A$2:$A$100,IF(Projetos!BT62=1,Técnicos!$F$2:$F$100,IF(Projetos!BT62=2,Técnicos!$H$2:$H$100,Técnicos!$J$2:$J$100)),,0,1))</f>
        <v/>
      </c>
      <c r="BO63" s="15" t="str" cm="1">
        <f t="array" ref="BO63">IF(OR($B63="",BO$2=""),"",Projetos!$K62*_xlfn.XLOOKUP(BO$2,Técnicos!$A$2:$A$100,IF(Projetos!BU62=1,Técnicos!$F$2:$F$100,IF(Projetos!BU62=2,Técnicos!$H$2:$H$100,Técnicos!$J$2:$J$100)),,0,1))</f>
        <v/>
      </c>
      <c r="BP63" s="15" t="str" cm="1">
        <f t="array" ref="BP63">IF(OR($B63="",BP$2=""),"",Projetos!$K62*_xlfn.XLOOKUP(BP$2,Técnicos!$A$2:$A$100,IF(Projetos!BV62=1,Técnicos!$F$2:$F$100,IF(Projetos!BV62=2,Técnicos!$H$2:$H$100,Técnicos!$J$2:$J$100)),,0,1))</f>
        <v/>
      </c>
      <c r="BQ63" s="15" t="str" cm="1">
        <f t="array" ref="BQ63">IF(OR($B63="",BQ$2=""),"",Projetos!$K62*_xlfn.XLOOKUP(BQ$2,Técnicos!$A$2:$A$100,IF(Projetos!BW62=1,Técnicos!$F$2:$F$100,IF(Projetos!BW62=2,Técnicos!$H$2:$H$100,Técnicos!$J$2:$J$100)),,0,1))</f>
        <v/>
      </c>
    </row>
    <row r="64" spans="3:69" x14ac:dyDescent="0.3">
      <c r="C64" s="15" t="str" cm="1">
        <f t="array" ref="C64">IF(OR($B64="",C$2=""),"",Projetos!$K63/_xlfn.XLOOKUP(C$2,Técnicos!$A$2:$A$100,IF(Projetos!I63=1,Técnicos!$F$2:$F$100,IF(Projetos!I63=2,Técnicos!$H$2:$H$100,Técnicos!$J$2:$J$100)),,0,1))</f>
        <v/>
      </c>
      <c r="D64" s="15" t="str" cm="1">
        <f t="array" ref="D64">IF(OR($B64="",D$2=""),"",Projetos!$K63/_xlfn.XLOOKUP(D$2,Técnicos!$A$2:$A$100,IF(Projetos!J63=1,Técnicos!$F$2:$F$100,IF(Projetos!J63=2,Técnicos!$H$2:$H$100,Técnicos!$J$2:$J$100)),,0,1))</f>
        <v/>
      </c>
      <c r="E64" s="15" t="str" cm="1">
        <f t="array" ref="E64">IF(OR($B64="",E$2=""),"",Projetos!$K63/_xlfn.XLOOKUP(E$2,Técnicos!$A$2:$A$100,IF(Projetos!K63=1,Técnicos!$F$2:$F$100,IF(Projetos!K63=2,Técnicos!$H$2:$H$100,Técnicos!$J$2:$J$100)),,0,1))</f>
        <v/>
      </c>
      <c r="F64" s="15" t="str" cm="1">
        <f t="array" ref="F64">IF(OR($B64="",F$2=""),"",Projetos!$K63/_xlfn.XLOOKUP(F$2,Técnicos!$A$2:$A$100,IF(Projetos!L63=1,Técnicos!$F$2:$F$100,IF(Projetos!L63=2,Técnicos!$H$2:$H$100,Técnicos!$J$2:$J$100)),,0,1))</f>
        <v/>
      </c>
      <c r="G64" s="15" t="str" cm="1">
        <f t="array" ref="G64">IF(OR($B64="",G$2=""),"",Projetos!$K63/_xlfn.XLOOKUP(G$2,Técnicos!$A$2:$A$100,IF(Projetos!M63=1,Técnicos!$F$2:$F$100,IF(Projetos!M63=2,Técnicos!$H$2:$H$100,Técnicos!$J$2:$J$100)),,0,1))</f>
        <v/>
      </c>
      <c r="H64" s="15" t="str" cm="1">
        <f t="array" ref="H64">IF(OR($B64="",H$2=""),"",Projetos!$K63/_xlfn.XLOOKUP(H$2,Técnicos!$A$2:$A$100,IF(Projetos!N63=1,Técnicos!$F$2:$F$100,IF(Projetos!N63=2,Técnicos!$H$2:$H$100,Técnicos!$J$2:$J$100)),,0,1))</f>
        <v/>
      </c>
      <c r="I64" s="15" t="str" cm="1">
        <f t="array" ref="I64">IF(OR($B64="",I$2=""),"",Projetos!$K63/_xlfn.XLOOKUP(I$2,Técnicos!$A$2:$A$100,IF(Projetos!O63=1,Técnicos!$F$2:$F$100,IF(Projetos!O63=2,Técnicos!$H$2:$H$100,Técnicos!$J$2:$J$100)),,0,1))</f>
        <v/>
      </c>
      <c r="J64" s="15" t="str" cm="1">
        <f t="array" ref="J64">IF(OR($B64="",J$2=""),"",Projetos!$K63/_xlfn.XLOOKUP(J$2,Técnicos!$A$2:$A$100,IF(Projetos!P63=1,Técnicos!$F$2:$F$100,IF(Projetos!P63=2,Técnicos!$H$2:$H$100,Técnicos!$J$2:$J$100)),,0,1))</f>
        <v/>
      </c>
      <c r="K64" s="15" t="str" cm="1">
        <f t="array" ref="K64">IF(OR($B64="",K$2=""),"",Projetos!$K63/_xlfn.XLOOKUP(K$2,Técnicos!$A$2:$A$100,IF(Projetos!Q63=1,Técnicos!$F$2:$F$100,IF(Projetos!Q63=2,Técnicos!$H$2:$H$100,Técnicos!$J$2:$J$100)),,0,1))</f>
        <v/>
      </c>
      <c r="L64" s="15" t="str" cm="1">
        <f t="array" ref="L64">IF(OR($B64="",L$2=""),"",Projetos!$K63/_xlfn.XLOOKUP(L$2,Técnicos!$A$2:$A$100,IF(Projetos!R63=1,Técnicos!$F$2:$F$100,IF(Projetos!R63=2,Técnicos!$H$2:$H$100,Técnicos!$J$2:$J$100)),,0,1))</f>
        <v/>
      </c>
      <c r="M64" s="15" t="str" cm="1">
        <f t="array" ref="M64">IF(OR($B64="",M$2=""),"",Projetos!$K63/_xlfn.XLOOKUP(M$2,Técnicos!$A$2:$A$100,IF(Projetos!S63=1,Técnicos!$F$2:$F$100,IF(Projetos!S63=2,Técnicos!$H$2:$H$100,Técnicos!$J$2:$J$100)),,0,1))</f>
        <v/>
      </c>
      <c r="N64" s="15" t="str" cm="1">
        <f t="array" ref="N64">IF(OR($B64="",N$2=""),"",Projetos!$K63/_xlfn.XLOOKUP(N$2,Técnicos!$A$2:$A$100,IF(Projetos!T63=1,Técnicos!$F$2:$F$100,IF(Projetos!T63=2,Técnicos!$H$2:$H$100,Técnicos!$J$2:$J$100)),,0,1))</f>
        <v/>
      </c>
      <c r="O64" s="15" t="str" cm="1">
        <f t="array" ref="O64">IF(OR($B64="",O$2=""),"",Projetos!$K63/_xlfn.XLOOKUP(O$2,Técnicos!$A$2:$A$100,IF(Projetos!U63=1,Técnicos!$F$2:$F$100,IF(Projetos!U63=2,Técnicos!$H$2:$H$100,Técnicos!$J$2:$J$100)),,0,1))</f>
        <v/>
      </c>
      <c r="P64" s="15" t="str" cm="1">
        <f t="array" ref="P64">IF(OR($B64="",P$2=""),"",Projetos!$K63/_xlfn.XLOOKUP(P$2,Técnicos!$A$2:$A$100,IF(Projetos!V63=1,Técnicos!$F$2:$F$100,IF(Projetos!V63=2,Técnicos!$H$2:$H$100,Técnicos!$J$2:$J$100)),,0,1))</f>
        <v/>
      </c>
      <c r="Q64" s="15" t="str" cm="1">
        <f t="array" ref="Q64">IF(OR($B64="",Q$2=""),"",Projetos!$K63/_xlfn.XLOOKUP(Q$2,Técnicos!$A$2:$A$100,IF(Projetos!W63=1,Técnicos!$F$2:$F$100,IF(Projetos!W63=2,Técnicos!$H$2:$H$100,Técnicos!$J$2:$J$100)),,0,1))</f>
        <v/>
      </c>
      <c r="R64" s="15" t="str" cm="1">
        <f t="array" ref="R64">IF(OR($B64="",R$2=""),"",Projetos!$K63/_xlfn.XLOOKUP(R$2,Técnicos!$A$2:$A$100,IF(Projetos!X63=1,Técnicos!$F$2:$F$100,IF(Projetos!X63=2,Técnicos!$H$2:$H$100,Técnicos!$J$2:$J$100)),,0,1))</f>
        <v/>
      </c>
      <c r="S64" s="15" t="str" cm="1">
        <f t="array" ref="S64">IF(OR($B64="",S$2=""),"",Projetos!$K63/_xlfn.XLOOKUP(S$2,Técnicos!$A$2:$A$100,IF(Projetos!Y63=1,Técnicos!$F$2:$F$100,IF(Projetos!Y63=2,Técnicos!$H$2:$H$100,Técnicos!$J$2:$J$100)),,0,1))</f>
        <v/>
      </c>
      <c r="T64" s="15" t="str" cm="1">
        <f t="array" ref="T64">IF(OR($B64="",T$2=""),"",Projetos!$K63/_xlfn.XLOOKUP(T$2,Técnicos!$A$2:$A$100,IF(Projetos!Z63=1,Técnicos!$F$2:$F$100,IF(Projetos!Z63=2,Técnicos!$H$2:$H$100,Técnicos!$J$2:$J$100)),,0,1))</f>
        <v/>
      </c>
      <c r="U64" s="15" t="str" cm="1">
        <f t="array" ref="U64">IF(OR($B64="",U$2=""),"",Projetos!$K63/_xlfn.XLOOKUP(U$2,Técnicos!$A$2:$A$100,IF(Projetos!AA63=1,Técnicos!$F$2:$F$100,IF(Projetos!AA63=2,Técnicos!$H$2:$H$100,Técnicos!$J$2:$J$100)),,0,1))</f>
        <v/>
      </c>
      <c r="V64" s="15" t="str" cm="1">
        <f t="array" ref="V64">IF(OR($B64="",V$2=""),"",Projetos!$K63/_xlfn.XLOOKUP(V$2,Técnicos!$A$2:$A$100,IF(Projetos!AB63=1,Técnicos!$F$2:$F$100,IF(Projetos!AB63=2,Técnicos!$H$2:$H$100,Técnicos!$J$2:$J$100)),,0,1))</f>
        <v/>
      </c>
      <c r="W64" s="15" t="str" cm="1">
        <f t="array" ref="W64">IF(OR($B64="",W$2=""),"",Projetos!$K63/_xlfn.XLOOKUP(W$2,Técnicos!$A$2:$A$100,IF(Projetos!AC63=1,Técnicos!$F$2:$F$100,IF(Projetos!AC63=2,Técnicos!$H$2:$H$100,Técnicos!$J$2:$J$100)),,0,1))</f>
        <v/>
      </c>
      <c r="X64" s="15" t="str" cm="1">
        <f t="array" ref="X64">IF(OR($B64="",X$2=""),"",Projetos!$K63/_xlfn.XLOOKUP(X$2,Técnicos!$A$2:$A$100,IF(Projetos!AD63=1,Técnicos!$F$2:$F$100,IF(Projetos!AD63=2,Técnicos!$H$2:$H$100,Técnicos!$J$2:$J$100)),,0,1))</f>
        <v/>
      </c>
      <c r="Y64" s="15" t="str" cm="1">
        <f t="array" ref="Y64">IF(OR($B64="",Y$2=""),"",Projetos!$K63/_xlfn.XLOOKUP(Y$2,Técnicos!$A$2:$A$100,IF(Projetos!AE63=1,Técnicos!$F$2:$F$100,IF(Projetos!AE63=2,Técnicos!$H$2:$H$100,Técnicos!$J$2:$J$100)),,0,1))</f>
        <v/>
      </c>
      <c r="Z64" s="15" t="str" cm="1">
        <f t="array" ref="Z64">IF(OR($B64="",Z$2=""),"",Projetos!$K63/_xlfn.XLOOKUP(Z$2,Técnicos!$A$2:$A$100,IF(Projetos!AF63=1,Técnicos!$F$2:$F$100,IF(Projetos!AF63=2,Técnicos!$H$2:$H$100,Técnicos!$J$2:$J$100)),,0,1))</f>
        <v/>
      </c>
      <c r="AA64" s="15" t="str" cm="1">
        <f t="array" ref="AA64">IF(OR($B64="",AA$2=""),"",Projetos!$K63/_xlfn.XLOOKUP(AA$2,Técnicos!$A$2:$A$100,IF(Projetos!AG63=1,Técnicos!$F$2:$F$100,IF(Projetos!AG63=2,Técnicos!$H$2:$H$100,Técnicos!$J$2:$J$100)),,0,1))</f>
        <v/>
      </c>
      <c r="AB64" s="15" t="str" cm="1">
        <f t="array" ref="AB64">IF(OR($B64="",AB$2=""),"",Projetos!$K63/_xlfn.XLOOKUP(AB$2,Técnicos!$A$2:$A$100,IF(Projetos!AH63=1,Técnicos!$F$2:$F$100,IF(Projetos!AH63=2,Técnicos!$H$2:$H$100,Técnicos!$J$2:$J$100)),,0,1))</f>
        <v/>
      </c>
      <c r="AC64" s="15" t="str" cm="1">
        <f t="array" ref="AC64">IF(OR($B64="",AC$2=""),"",Projetos!$K63/_xlfn.XLOOKUP(AC$2,Técnicos!$A$2:$A$100,IF(Projetos!AI63=1,Técnicos!$F$2:$F$100,IF(Projetos!AI63=2,Técnicos!$H$2:$H$100,Técnicos!$J$2:$J$100)),,0,1))</f>
        <v/>
      </c>
      <c r="AD64" s="15" t="str" cm="1">
        <f t="array" ref="AD64">IF(OR($B64="",AD$2=""),"",Projetos!$K63/_xlfn.XLOOKUP(AD$2,Técnicos!$A$2:$A$100,IF(Projetos!AJ63=1,Técnicos!$F$2:$F$100,IF(Projetos!AJ63=2,Técnicos!$H$2:$H$100,Técnicos!$J$2:$J$100)),,0,1))</f>
        <v/>
      </c>
      <c r="AE64" s="15" t="str" cm="1">
        <f t="array" ref="AE64">IF(OR($B64="",AE$2=""),"",Projetos!$K63/_xlfn.XLOOKUP(AE$2,Técnicos!$A$2:$A$100,IF(Projetos!AK63=1,Técnicos!$F$2:$F$100,IF(Projetos!AK63=2,Técnicos!$H$2:$H$100,Técnicos!$J$2:$J$100)),,0,1))</f>
        <v/>
      </c>
      <c r="AF64" s="15" t="str" cm="1">
        <f t="array" ref="AF64">IF(OR($B64="",AF$2=""),"",Projetos!$K63/_xlfn.XLOOKUP(AF$2,Técnicos!$A$2:$A$100,IF(Projetos!AL63=1,Técnicos!$F$2:$F$100,IF(Projetos!AL63=2,Técnicos!$H$2:$H$100,Técnicos!$J$2:$J$100)),,0,1))</f>
        <v/>
      </c>
      <c r="AG64" s="15" t="str" cm="1">
        <f t="array" ref="AG64">IF(OR($B64="",AG$2=""),"",Projetos!$K63/_xlfn.XLOOKUP(AG$2,Técnicos!$A$2:$A$100,IF(Projetos!AM63=1,Técnicos!$F$2:$F$100,IF(Projetos!AM63=2,Técnicos!$H$2:$H$100,Técnicos!$J$2:$J$100)),,0,1))</f>
        <v/>
      </c>
      <c r="AH64" s="15" t="str" cm="1">
        <f t="array" ref="AH64">IF(OR($B64="",AH$2=""),"",Projetos!$K63/_xlfn.XLOOKUP(AH$2,Técnicos!$A$2:$A$100,IF(Projetos!AN63=1,Técnicos!$F$2:$F$100,IF(Projetos!AN63=2,Técnicos!$H$2:$H$100,Técnicos!$J$2:$J$100)),,0,1))</f>
        <v/>
      </c>
      <c r="AI64" s="15" t="str" cm="1">
        <f t="array" ref="AI64">IF(OR($B64="",AI$2=""),"",Projetos!$K63/_xlfn.XLOOKUP(AI$2,Técnicos!$A$2:$A$100,IF(Projetos!AO63=1,Técnicos!$F$2:$F$100,IF(Projetos!AO63=2,Técnicos!$H$2:$H$100,Técnicos!$J$2:$J$100)),,0,1))</f>
        <v/>
      </c>
      <c r="AJ64" s="15" t="str" cm="1">
        <f t="array" ref="AJ64">IF(OR($B64="",AJ$2=""),"",Projetos!$K63/_xlfn.XLOOKUP(AJ$2,Técnicos!$A$2:$A$100,IF(Projetos!AP63=1,Técnicos!$F$2:$F$100,IF(Projetos!AP63=2,Técnicos!$H$2:$H$100,Técnicos!$J$2:$J$100)),,0,1))</f>
        <v/>
      </c>
      <c r="AK64" s="15" t="str" cm="1">
        <f t="array" ref="AK64">IF(OR($B64="",AK$2=""),"",Projetos!$K63/_xlfn.XLOOKUP(AK$2,Técnicos!$A$2:$A$100,IF(Projetos!AQ63=1,Técnicos!$F$2:$F$100,IF(Projetos!AQ63=2,Técnicos!$H$2:$H$100,Técnicos!$J$2:$J$100)),,0,1))</f>
        <v/>
      </c>
      <c r="AL64" s="15" t="str" cm="1">
        <f t="array" ref="AL64">IF(OR($B64="",AL$2=""),"",Projetos!$K63*_xlfn.XLOOKUP(AL$2,Técnicos!$A$2:$A$100,IF(Projetos!AR63=1,Técnicos!$F$2:$F$100,IF(Projetos!AR63=2,Técnicos!$H$2:$H$100,Técnicos!$J$2:$J$100)),,0,1))</f>
        <v/>
      </c>
      <c r="AM64" s="15" t="str" cm="1">
        <f t="array" ref="AM64">IF(OR($B64="",AM$2=""),"",Projetos!$K63*_xlfn.XLOOKUP(AM$2,Técnicos!$A$2:$A$100,IF(Projetos!AS63=1,Técnicos!$F$2:$F$100,IF(Projetos!AS63=2,Técnicos!$H$2:$H$100,Técnicos!$J$2:$J$100)),,0,1))</f>
        <v/>
      </c>
      <c r="AN64" s="15" t="str" cm="1">
        <f t="array" ref="AN64">IF(OR($B64="",AN$2=""),"",Projetos!$K63*_xlfn.XLOOKUP(AN$2,Técnicos!$A$2:$A$100,IF(Projetos!AT63=1,Técnicos!$F$2:$F$100,IF(Projetos!AT63=2,Técnicos!$H$2:$H$100,Técnicos!$J$2:$J$100)),,0,1))</f>
        <v/>
      </c>
      <c r="AO64" s="15" t="str" cm="1">
        <f t="array" ref="AO64">IF(OR($B64="",AO$2=""),"",Projetos!$K63*_xlfn.XLOOKUP(AO$2,Técnicos!$A$2:$A$100,IF(Projetos!AU63=1,Técnicos!$F$2:$F$100,IF(Projetos!AU63=2,Técnicos!$H$2:$H$100,Técnicos!$J$2:$J$100)),,0,1))</f>
        <v/>
      </c>
      <c r="AP64" s="15" t="str" cm="1">
        <f t="array" ref="AP64">IF(OR($B64="",AP$2=""),"",Projetos!$K63*_xlfn.XLOOKUP(AP$2,Técnicos!$A$2:$A$100,IF(Projetos!AV63=1,Técnicos!$F$2:$F$100,IF(Projetos!AV63=2,Técnicos!$H$2:$H$100,Técnicos!$J$2:$J$100)),,0,1))</f>
        <v/>
      </c>
      <c r="AQ64" s="15" t="str" cm="1">
        <f t="array" ref="AQ64">IF(OR($B64="",AQ$2=""),"",Projetos!$K63*_xlfn.XLOOKUP(AQ$2,Técnicos!$A$2:$A$100,IF(Projetos!AW63=1,Técnicos!$F$2:$F$100,IF(Projetos!AW63=2,Técnicos!$H$2:$H$100,Técnicos!$J$2:$J$100)),,0,1))</f>
        <v/>
      </c>
      <c r="AR64" s="15" t="str" cm="1">
        <f t="array" ref="AR64">IF(OR($B64="",AR$2=""),"",Projetos!$K63*_xlfn.XLOOKUP(AR$2,Técnicos!$A$2:$A$100,IF(Projetos!AX63=1,Técnicos!$F$2:$F$100,IF(Projetos!AX63=2,Técnicos!$H$2:$H$100,Técnicos!$J$2:$J$100)),,0,1))</f>
        <v/>
      </c>
      <c r="AS64" s="15" t="str" cm="1">
        <f t="array" ref="AS64">IF(OR($B64="",AS$2=""),"",Projetos!$K63*_xlfn.XLOOKUP(AS$2,Técnicos!$A$2:$A$100,IF(Projetos!AY63=1,Técnicos!$F$2:$F$100,IF(Projetos!AY63=2,Técnicos!$H$2:$H$100,Técnicos!$J$2:$J$100)),,0,1))</f>
        <v/>
      </c>
      <c r="AT64" s="15" t="str" cm="1">
        <f t="array" ref="AT64">IF(OR($B64="",AT$2=""),"",Projetos!$K63*_xlfn.XLOOKUP(AT$2,Técnicos!$A$2:$A$100,IF(Projetos!AZ63=1,Técnicos!$F$2:$F$100,IF(Projetos!AZ63=2,Técnicos!$H$2:$H$100,Técnicos!$J$2:$J$100)),,0,1))</f>
        <v/>
      </c>
      <c r="AU64" s="15" t="str" cm="1">
        <f t="array" ref="AU64">IF(OR($B64="",AU$2=""),"",Projetos!$K63*_xlfn.XLOOKUP(AU$2,Técnicos!$A$2:$A$100,IF(Projetos!BA63=1,Técnicos!$F$2:$F$100,IF(Projetos!BA63=2,Técnicos!$H$2:$H$100,Técnicos!$J$2:$J$100)),,0,1))</f>
        <v/>
      </c>
      <c r="AV64" s="15" t="str" cm="1">
        <f t="array" ref="AV64">IF(OR($B64="",AV$2=""),"",Projetos!$K63*_xlfn.XLOOKUP(AV$2,Técnicos!$A$2:$A$100,IF(Projetos!BB63=1,Técnicos!$F$2:$F$100,IF(Projetos!BB63=2,Técnicos!$H$2:$H$100,Técnicos!$J$2:$J$100)),,0,1))</f>
        <v/>
      </c>
      <c r="AW64" s="15" t="str" cm="1">
        <f t="array" ref="AW64">IF(OR($B64="",AW$2=""),"",Projetos!$K63*_xlfn.XLOOKUP(AW$2,Técnicos!$A$2:$A$100,IF(Projetos!BC63=1,Técnicos!$F$2:$F$100,IF(Projetos!BC63=2,Técnicos!$H$2:$H$100,Técnicos!$J$2:$J$100)),,0,1))</f>
        <v/>
      </c>
      <c r="AX64" s="15" t="str" cm="1">
        <f t="array" ref="AX64">IF(OR($B64="",AX$2=""),"",Projetos!$K63*_xlfn.XLOOKUP(AX$2,Técnicos!$A$2:$A$100,IF(Projetos!BD63=1,Técnicos!$F$2:$F$100,IF(Projetos!BD63=2,Técnicos!$H$2:$H$100,Técnicos!$J$2:$J$100)),,0,1))</f>
        <v/>
      </c>
      <c r="AY64" s="15" t="str" cm="1">
        <f t="array" ref="AY64">IF(OR($B64="",AY$2=""),"",Projetos!$K63*_xlfn.XLOOKUP(AY$2,Técnicos!$A$2:$A$100,IF(Projetos!BE63=1,Técnicos!$F$2:$F$100,IF(Projetos!BE63=2,Técnicos!$H$2:$H$100,Técnicos!$J$2:$J$100)),,0,1))</f>
        <v/>
      </c>
      <c r="AZ64" s="15" t="str" cm="1">
        <f t="array" ref="AZ64">IF(OR($B64="",AZ$2=""),"",Projetos!$K63*_xlfn.XLOOKUP(AZ$2,Técnicos!$A$2:$A$100,IF(Projetos!BF63=1,Técnicos!$F$2:$F$100,IF(Projetos!BF63=2,Técnicos!$H$2:$H$100,Técnicos!$J$2:$J$100)),,0,1))</f>
        <v/>
      </c>
      <c r="BA64" s="15" t="str" cm="1">
        <f t="array" ref="BA64">IF(OR($B64="",BA$2=""),"",Projetos!$K63*_xlfn.XLOOKUP(BA$2,Técnicos!$A$2:$A$100,IF(Projetos!BG63=1,Técnicos!$F$2:$F$100,IF(Projetos!BG63=2,Técnicos!$H$2:$H$100,Técnicos!$J$2:$J$100)),,0,1))</f>
        <v/>
      </c>
      <c r="BB64" s="15" t="str" cm="1">
        <f t="array" ref="BB64">IF(OR($B64="",BB$2=""),"",Projetos!$K63*_xlfn.XLOOKUP(BB$2,Técnicos!$A$2:$A$100,IF(Projetos!BH63=1,Técnicos!$F$2:$F$100,IF(Projetos!BH63=2,Técnicos!$H$2:$H$100,Técnicos!$J$2:$J$100)),,0,1))</f>
        <v/>
      </c>
      <c r="BC64" s="15" t="str" cm="1">
        <f t="array" ref="BC64">IF(OR($B64="",BC$2=""),"",Projetos!$K63*_xlfn.XLOOKUP(BC$2,Técnicos!$A$2:$A$100,IF(Projetos!BI63=1,Técnicos!$F$2:$F$100,IF(Projetos!BI63=2,Técnicos!$H$2:$H$100,Técnicos!$J$2:$J$100)),,0,1))</f>
        <v/>
      </c>
      <c r="BD64" s="15" t="str" cm="1">
        <f t="array" ref="BD64">IF(OR($B64="",BD$2=""),"",Projetos!$K63*_xlfn.XLOOKUP(BD$2,Técnicos!$A$2:$A$100,IF(Projetos!BJ63=1,Técnicos!$F$2:$F$100,IF(Projetos!BJ63=2,Técnicos!$H$2:$H$100,Técnicos!$J$2:$J$100)),,0,1))</f>
        <v/>
      </c>
      <c r="BE64" s="15" t="str" cm="1">
        <f t="array" ref="BE64">IF(OR($B64="",BE$2=""),"",Projetos!$K63*_xlfn.XLOOKUP(BE$2,Técnicos!$A$2:$A$100,IF(Projetos!BK63=1,Técnicos!$F$2:$F$100,IF(Projetos!BK63=2,Técnicos!$H$2:$H$100,Técnicos!$J$2:$J$100)),,0,1))</f>
        <v/>
      </c>
      <c r="BF64" s="15" t="str" cm="1">
        <f t="array" ref="BF64">IF(OR($B64="",BF$2=""),"",Projetos!$K63*_xlfn.XLOOKUP(BF$2,Técnicos!$A$2:$A$100,IF(Projetos!BL63=1,Técnicos!$F$2:$F$100,IF(Projetos!BL63=2,Técnicos!$H$2:$H$100,Técnicos!$J$2:$J$100)),,0,1))</f>
        <v/>
      </c>
      <c r="BG64" s="15" t="str" cm="1">
        <f t="array" ref="BG64">IF(OR($B64="",BG$2=""),"",Projetos!$K63*_xlfn.XLOOKUP(BG$2,Técnicos!$A$2:$A$100,IF(Projetos!BM63=1,Técnicos!$F$2:$F$100,IF(Projetos!BM63=2,Técnicos!$H$2:$H$100,Técnicos!$J$2:$J$100)),,0,1))</f>
        <v/>
      </c>
      <c r="BH64" s="15" t="str" cm="1">
        <f t="array" ref="BH64">IF(OR($B64="",BH$2=""),"",Projetos!$K63*_xlfn.XLOOKUP(BH$2,Técnicos!$A$2:$A$100,IF(Projetos!BN63=1,Técnicos!$F$2:$F$100,IF(Projetos!BN63=2,Técnicos!$H$2:$H$100,Técnicos!$J$2:$J$100)),,0,1))</f>
        <v/>
      </c>
      <c r="BI64" s="15" t="str" cm="1">
        <f t="array" ref="BI64">IF(OR($B64="",BI$2=""),"",Projetos!$K63*_xlfn.XLOOKUP(BI$2,Técnicos!$A$2:$A$100,IF(Projetos!BO63=1,Técnicos!$F$2:$F$100,IF(Projetos!BO63=2,Técnicos!$H$2:$H$100,Técnicos!$J$2:$J$100)),,0,1))</f>
        <v/>
      </c>
      <c r="BJ64" s="15" t="str" cm="1">
        <f t="array" ref="BJ64">IF(OR($B64="",BJ$2=""),"",Projetos!$K63*_xlfn.XLOOKUP(BJ$2,Técnicos!$A$2:$A$100,IF(Projetos!BP63=1,Técnicos!$F$2:$F$100,IF(Projetos!BP63=2,Técnicos!$H$2:$H$100,Técnicos!$J$2:$J$100)),,0,1))</f>
        <v/>
      </c>
      <c r="BK64" s="15" t="str" cm="1">
        <f t="array" ref="BK64">IF(OR($B64="",BK$2=""),"",Projetos!$K63*_xlfn.XLOOKUP(BK$2,Técnicos!$A$2:$A$100,IF(Projetos!BQ63=1,Técnicos!$F$2:$F$100,IF(Projetos!BQ63=2,Técnicos!$H$2:$H$100,Técnicos!$J$2:$J$100)),,0,1))</f>
        <v/>
      </c>
      <c r="BL64" s="15" t="str" cm="1">
        <f t="array" ref="BL64">IF(OR($B64="",BL$2=""),"",Projetos!$K63*_xlfn.XLOOKUP(BL$2,Técnicos!$A$2:$A$100,IF(Projetos!BR63=1,Técnicos!$F$2:$F$100,IF(Projetos!BR63=2,Técnicos!$H$2:$H$100,Técnicos!$J$2:$J$100)),,0,1))</f>
        <v/>
      </c>
      <c r="BM64" s="15" t="str" cm="1">
        <f t="array" ref="BM64">IF(OR($B64="",BM$2=""),"",Projetos!$K63*_xlfn.XLOOKUP(BM$2,Técnicos!$A$2:$A$100,IF(Projetos!BS63=1,Técnicos!$F$2:$F$100,IF(Projetos!BS63=2,Técnicos!$H$2:$H$100,Técnicos!$J$2:$J$100)),,0,1))</f>
        <v/>
      </c>
      <c r="BN64" s="15" t="str" cm="1">
        <f t="array" ref="BN64">IF(OR($B64="",BN$2=""),"",Projetos!$K63*_xlfn.XLOOKUP(BN$2,Técnicos!$A$2:$A$100,IF(Projetos!BT63=1,Técnicos!$F$2:$F$100,IF(Projetos!BT63=2,Técnicos!$H$2:$H$100,Técnicos!$J$2:$J$100)),,0,1))</f>
        <v/>
      </c>
      <c r="BO64" s="15" t="str" cm="1">
        <f t="array" ref="BO64">IF(OR($B64="",BO$2=""),"",Projetos!$K63*_xlfn.XLOOKUP(BO$2,Técnicos!$A$2:$A$100,IF(Projetos!BU63=1,Técnicos!$F$2:$F$100,IF(Projetos!BU63=2,Técnicos!$H$2:$H$100,Técnicos!$J$2:$J$100)),,0,1))</f>
        <v/>
      </c>
      <c r="BP64" s="15" t="str" cm="1">
        <f t="array" ref="BP64">IF(OR($B64="",BP$2=""),"",Projetos!$K63*_xlfn.XLOOKUP(BP$2,Técnicos!$A$2:$A$100,IF(Projetos!BV63=1,Técnicos!$F$2:$F$100,IF(Projetos!BV63=2,Técnicos!$H$2:$H$100,Técnicos!$J$2:$J$100)),,0,1))</f>
        <v/>
      </c>
      <c r="BQ64" s="15" t="str" cm="1">
        <f t="array" ref="BQ64">IF(OR($B64="",BQ$2=""),"",Projetos!$K63*_xlfn.XLOOKUP(BQ$2,Técnicos!$A$2:$A$100,IF(Projetos!BW63=1,Técnicos!$F$2:$F$100,IF(Projetos!BW63=2,Técnicos!$H$2:$H$100,Técnicos!$J$2:$J$100)),,0,1))</f>
        <v/>
      </c>
    </row>
    <row r="65" spans="3:69" x14ac:dyDescent="0.3">
      <c r="C65" s="15" t="str" cm="1">
        <f t="array" ref="C65">IF(OR($B65="",C$2=""),"",Projetos!$K64/_xlfn.XLOOKUP(C$2,Técnicos!$A$2:$A$100,IF(Projetos!I64=1,Técnicos!$F$2:$F$100,IF(Projetos!I64=2,Técnicos!$H$2:$H$100,Técnicos!$J$2:$J$100)),,0,1))</f>
        <v/>
      </c>
      <c r="D65" s="15" t="str" cm="1">
        <f t="array" ref="D65">IF(OR($B65="",D$2=""),"",Projetos!$K64/_xlfn.XLOOKUP(D$2,Técnicos!$A$2:$A$100,IF(Projetos!J64=1,Técnicos!$F$2:$F$100,IF(Projetos!J64=2,Técnicos!$H$2:$H$100,Técnicos!$J$2:$J$100)),,0,1))</f>
        <v/>
      </c>
      <c r="E65" s="15" t="str" cm="1">
        <f t="array" ref="E65">IF(OR($B65="",E$2=""),"",Projetos!$K64/_xlfn.XLOOKUP(E$2,Técnicos!$A$2:$A$100,IF(Projetos!K64=1,Técnicos!$F$2:$F$100,IF(Projetos!K64=2,Técnicos!$H$2:$H$100,Técnicos!$J$2:$J$100)),,0,1))</f>
        <v/>
      </c>
      <c r="F65" s="15" t="str" cm="1">
        <f t="array" ref="F65">IF(OR($B65="",F$2=""),"",Projetos!$K64/_xlfn.XLOOKUP(F$2,Técnicos!$A$2:$A$100,IF(Projetos!L64=1,Técnicos!$F$2:$F$100,IF(Projetos!L64=2,Técnicos!$H$2:$H$100,Técnicos!$J$2:$J$100)),,0,1))</f>
        <v/>
      </c>
      <c r="G65" s="15" t="str" cm="1">
        <f t="array" ref="G65">IF(OR($B65="",G$2=""),"",Projetos!$K64/_xlfn.XLOOKUP(G$2,Técnicos!$A$2:$A$100,IF(Projetos!M64=1,Técnicos!$F$2:$F$100,IF(Projetos!M64=2,Técnicos!$H$2:$H$100,Técnicos!$J$2:$J$100)),,0,1))</f>
        <v/>
      </c>
      <c r="H65" s="15" t="str" cm="1">
        <f t="array" ref="H65">IF(OR($B65="",H$2=""),"",Projetos!$K64/_xlfn.XLOOKUP(H$2,Técnicos!$A$2:$A$100,IF(Projetos!N64=1,Técnicos!$F$2:$F$100,IF(Projetos!N64=2,Técnicos!$H$2:$H$100,Técnicos!$J$2:$J$100)),,0,1))</f>
        <v/>
      </c>
      <c r="I65" s="15" t="str" cm="1">
        <f t="array" ref="I65">IF(OR($B65="",I$2=""),"",Projetos!$K64/_xlfn.XLOOKUP(I$2,Técnicos!$A$2:$A$100,IF(Projetos!O64=1,Técnicos!$F$2:$F$100,IF(Projetos!O64=2,Técnicos!$H$2:$H$100,Técnicos!$J$2:$J$100)),,0,1))</f>
        <v/>
      </c>
      <c r="J65" s="15" t="str" cm="1">
        <f t="array" ref="J65">IF(OR($B65="",J$2=""),"",Projetos!$K64/_xlfn.XLOOKUP(J$2,Técnicos!$A$2:$A$100,IF(Projetos!P64=1,Técnicos!$F$2:$F$100,IF(Projetos!P64=2,Técnicos!$H$2:$H$100,Técnicos!$J$2:$J$100)),,0,1))</f>
        <v/>
      </c>
      <c r="K65" s="15" t="str" cm="1">
        <f t="array" ref="K65">IF(OR($B65="",K$2=""),"",Projetos!$K64/_xlfn.XLOOKUP(K$2,Técnicos!$A$2:$A$100,IF(Projetos!Q64=1,Técnicos!$F$2:$F$100,IF(Projetos!Q64=2,Técnicos!$H$2:$H$100,Técnicos!$J$2:$J$100)),,0,1))</f>
        <v/>
      </c>
      <c r="L65" s="15" t="str" cm="1">
        <f t="array" ref="L65">IF(OR($B65="",L$2=""),"",Projetos!$K64/_xlfn.XLOOKUP(L$2,Técnicos!$A$2:$A$100,IF(Projetos!R64=1,Técnicos!$F$2:$F$100,IF(Projetos!R64=2,Técnicos!$H$2:$H$100,Técnicos!$J$2:$J$100)),,0,1))</f>
        <v/>
      </c>
      <c r="M65" s="15" t="str" cm="1">
        <f t="array" ref="M65">IF(OR($B65="",M$2=""),"",Projetos!$K64/_xlfn.XLOOKUP(M$2,Técnicos!$A$2:$A$100,IF(Projetos!S64=1,Técnicos!$F$2:$F$100,IF(Projetos!S64=2,Técnicos!$H$2:$H$100,Técnicos!$J$2:$J$100)),,0,1))</f>
        <v/>
      </c>
      <c r="N65" s="15" t="str" cm="1">
        <f t="array" ref="N65">IF(OR($B65="",N$2=""),"",Projetos!$K64/_xlfn.XLOOKUP(N$2,Técnicos!$A$2:$A$100,IF(Projetos!T64=1,Técnicos!$F$2:$F$100,IF(Projetos!T64=2,Técnicos!$H$2:$H$100,Técnicos!$J$2:$J$100)),,0,1))</f>
        <v/>
      </c>
      <c r="O65" s="15" t="str" cm="1">
        <f t="array" ref="O65">IF(OR($B65="",O$2=""),"",Projetos!$K64/_xlfn.XLOOKUP(O$2,Técnicos!$A$2:$A$100,IF(Projetos!U64=1,Técnicos!$F$2:$F$100,IF(Projetos!U64=2,Técnicos!$H$2:$H$100,Técnicos!$J$2:$J$100)),,0,1))</f>
        <v/>
      </c>
      <c r="P65" s="15" t="str" cm="1">
        <f t="array" ref="P65">IF(OR($B65="",P$2=""),"",Projetos!$K64/_xlfn.XLOOKUP(P$2,Técnicos!$A$2:$A$100,IF(Projetos!V64=1,Técnicos!$F$2:$F$100,IF(Projetos!V64=2,Técnicos!$H$2:$H$100,Técnicos!$J$2:$J$100)),,0,1))</f>
        <v/>
      </c>
      <c r="Q65" s="15" t="str" cm="1">
        <f t="array" ref="Q65">IF(OR($B65="",Q$2=""),"",Projetos!$K64/_xlfn.XLOOKUP(Q$2,Técnicos!$A$2:$A$100,IF(Projetos!W64=1,Técnicos!$F$2:$F$100,IF(Projetos!W64=2,Técnicos!$H$2:$H$100,Técnicos!$J$2:$J$100)),,0,1))</f>
        <v/>
      </c>
      <c r="R65" s="15" t="str" cm="1">
        <f t="array" ref="R65">IF(OR($B65="",R$2=""),"",Projetos!$K64/_xlfn.XLOOKUP(R$2,Técnicos!$A$2:$A$100,IF(Projetos!X64=1,Técnicos!$F$2:$F$100,IF(Projetos!X64=2,Técnicos!$H$2:$H$100,Técnicos!$J$2:$J$100)),,0,1))</f>
        <v/>
      </c>
      <c r="S65" s="15" t="str" cm="1">
        <f t="array" ref="S65">IF(OR($B65="",S$2=""),"",Projetos!$K64/_xlfn.XLOOKUP(S$2,Técnicos!$A$2:$A$100,IF(Projetos!Y64=1,Técnicos!$F$2:$F$100,IF(Projetos!Y64=2,Técnicos!$H$2:$H$100,Técnicos!$J$2:$J$100)),,0,1))</f>
        <v/>
      </c>
      <c r="T65" s="15" t="str" cm="1">
        <f t="array" ref="T65">IF(OR($B65="",T$2=""),"",Projetos!$K64/_xlfn.XLOOKUP(T$2,Técnicos!$A$2:$A$100,IF(Projetos!Z64=1,Técnicos!$F$2:$F$100,IF(Projetos!Z64=2,Técnicos!$H$2:$H$100,Técnicos!$J$2:$J$100)),,0,1))</f>
        <v/>
      </c>
      <c r="U65" s="15" t="str" cm="1">
        <f t="array" ref="U65">IF(OR($B65="",U$2=""),"",Projetos!$K64/_xlfn.XLOOKUP(U$2,Técnicos!$A$2:$A$100,IF(Projetos!AA64=1,Técnicos!$F$2:$F$100,IF(Projetos!AA64=2,Técnicos!$H$2:$H$100,Técnicos!$J$2:$J$100)),,0,1))</f>
        <v/>
      </c>
      <c r="V65" s="15" t="str" cm="1">
        <f t="array" ref="V65">IF(OR($B65="",V$2=""),"",Projetos!$K64/_xlfn.XLOOKUP(V$2,Técnicos!$A$2:$A$100,IF(Projetos!AB64=1,Técnicos!$F$2:$F$100,IF(Projetos!AB64=2,Técnicos!$H$2:$H$100,Técnicos!$J$2:$J$100)),,0,1))</f>
        <v/>
      </c>
      <c r="W65" s="15" t="str" cm="1">
        <f t="array" ref="W65">IF(OR($B65="",W$2=""),"",Projetos!$K64/_xlfn.XLOOKUP(W$2,Técnicos!$A$2:$A$100,IF(Projetos!AC64=1,Técnicos!$F$2:$F$100,IF(Projetos!AC64=2,Técnicos!$H$2:$H$100,Técnicos!$J$2:$J$100)),,0,1))</f>
        <v/>
      </c>
      <c r="X65" s="15" t="str" cm="1">
        <f t="array" ref="X65">IF(OR($B65="",X$2=""),"",Projetos!$K64/_xlfn.XLOOKUP(X$2,Técnicos!$A$2:$A$100,IF(Projetos!AD64=1,Técnicos!$F$2:$F$100,IF(Projetos!AD64=2,Técnicos!$H$2:$H$100,Técnicos!$J$2:$J$100)),,0,1))</f>
        <v/>
      </c>
      <c r="Y65" s="15" t="str" cm="1">
        <f t="array" ref="Y65">IF(OR($B65="",Y$2=""),"",Projetos!$K64/_xlfn.XLOOKUP(Y$2,Técnicos!$A$2:$A$100,IF(Projetos!AE64=1,Técnicos!$F$2:$F$100,IF(Projetos!AE64=2,Técnicos!$H$2:$H$100,Técnicos!$J$2:$J$100)),,0,1))</f>
        <v/>
      </c>
      <c r="Z65" s="15" t="str" cm="1">
        <f t="array" ref="Z65">IF(OR($B65="",Z$2=""),"",Projetos!$K64/_xlfn.XLOOKUP(Z$2,Técnicos!$A$2:$A$100,IF(Projetos!AF64=1,Técnicos!$F$2:$F$100,IF(Projetos!AF64=2,Técnicos!$H$2:$H$100,Técnicos!$J$2:$J$100)),,0,1))</f>
        <v/>
      </c>
      <c r="AA65" s="15" t="str" cm="1">
        <f t="array" ref="AA65">IF(OR($B65="",AA$2=""),"",Projetos!$K64/_xlfn.XLOOKUP(AA$2,Técnicos!$A$2:$A$100,IF(Projetos!AG64=1,Técnicos!$F$2:$F$100,IF(Projetos!AG64=2,Técnicos!$H$2:$H$100,Técnicos!$J$2:$J$100)),,0,1))</f>
        <v/>
      </c>
      <c r="AB65" s="15" t="str" cm="1">
        <f t="array" ref="AB65">IF(OR($B65="",AB$2=""),"",Projetos!$K64/_xlfn.XLOOKUP(AB$2,Técnicos!$A$2:$A$100,IF(Projetos!AH64=1,Técnicos!$F$2:$F$100,IF(Projetos!AH64=2,Técnicos!$H$2:$H$100,Técnicos!$J$2:$J$100)),,0,1))</f>
        <v/>
      </c>
      <c r="AC65" s="15" t="str" cm="1">
        <f t="array" ref="AC65">IF(OR($B65="",AC$2=""),"",Projetos!$K64/_xlfn.XLOOKUP(AC$2,Técnicos!$A$2:$A$100,IF(Projetos!AI64=1,Técnicos!$F$2:$F$100,IF(Projetos!AI64=2,Técnicos!$H$2:$H$100,Técnicos!$J$2:$J$100)),,0,1))</f>
        <v/>
      </c>
      <c r="AD65" s="15" t="str" cm="1">
        <f t="array" ref="AD65">IF(OR($B65="",AD$2=""),"",Projetos!$K64/_xlfn.XLOOKUP(AD$2,Técnicos!$A$2:$A$100,IF(Projetos!AJ64=1,Técnicos!$F$2:$F$100,IF(Projetos!AJ64=2,Técnicos!$H$2:$H$100,Técnicos!$J$2:$J$100)),,0,1))</f>
        <v/>
      </c>
      <c r="AE65" s="15" t="str" cm="1">
        <f t="array" ref="AE65">IF(OR($B65="",AE$2=""),"",Projetos!$K64/_xlfn.XLOOKUP(AE$2,Técnicos!$A$2:$A$100,IF(Projetos!AK64=1,Técnicos!$F$2:$F$100,IF(Projetos!AK64=2,Técnicos!$H$2:$H$100,Técnicos!$J$2:$J$100)),,0,1))</f>
        <v/>
      </c>
      <c r="AF65" s="15" t="str" cm="1">
        <f t="array" ref="AF65">IF(OR($B65="",AF$2=""),"",Projetos!$K64/_xlfn.XLOOKUP(AF$2,Técnicos!$A$2:$A$100,IF(Projetos!AL64=1,Técnicos!$F$2:$F$100,IF(Projetos!AL64=2,Técnicos!$H$2:$H$100,Técnicos!$J$2:$J$100)),,0,1))</f>
        <v/>
      </c>
      <c r="AG65" s="15" t="str" cm="1">
        <f t="array" ref="AG65">IF(OR($B65="",AG$2=""),"",Projetos!$K64/_xlfn.XLOOKUP(AG$2,Técnicos!$A$2:$A$100,IF(Projetos!AM64=1,Técnicos!$F$2:$F$100,IF(Projetos!AM64=2,Técnicos!$H$2:$H$100,Técnicos!$J$2:$J$100)),,0,1))</f>
        <v/>
      </c>
      <c r="AH65" s="15" t="str" cm="1">
        <f t="array" ref="AH65">IF(OR($B65="",AH$2=""),"",Projetos!$K64/_xlfn.XLOOKUP(AH$2,Técnicos!$A$2:$A$100,IF(Projetos!AN64=1,Técnicos!$F$2:$F$100,IF(Projetos!AN64=2,Técnicos!$H$2:$H$100,Técnicos!$J$2:$J$100)),,0,1))</f>
        <v/>
      </c>
      <c r="AI65" s="15" t="str" cm="1">
        <f t="array" ref="AI65">IF(OR($B65="",AI$2=""),"",Projetos!$K64/_xlfn.XLOOKUP(AI$2,Técnicos!$A$2:$A$100,IF(Projetos!AO64=1,Técnicos!$F$2:$F$100,IF(Projetos!AO64=2,Técnicos!$H$2:$H$100,Técnicos!$J$2:$J$100)),,0,1))</f>
        <v/>
      </c>
      <c r="AJ65" s="15" t="str" cm="1">
        <f t="array" ref="AJ65">IF(OR($B65="",AJ$2=""),"",Projetos!$K64/_xlfn.XLOOKUP(AJ$2,Técnicos!$A$2:$A$100,IF(Projetos!AP64=1,Técnicos!$F$2:$F$100,IF(Projetos!AP64=2,Técnicos!$H$2:$H$100,Técnicos!$J$2:$J$100)),,0,1))</f>
        <v/>
      </c>
      <c r="AK65" s="15" t="str" cm="1">
        <f t="array" ref="AK65">IF(OR($B65="",AK$2=""),"",Projetos!$K64/_xlfn.XLOOKUP(AK$2,Técnicos!$A$2:$A$100,IF(Projetos!AQ64=1,Técnicos!$F$2:$F$100,IF(Projetos!AQ64=2,Técnicos!$H$2:$H$100,Técnicos!$J$2:$J$100)),,0,1))</f>
        <v/>
      </c>
      <c r="AL65" s="15" t="str" cm="1">
        <f t="array" ref="AL65">IF(OR($B65="",AL$2=""),"",Projetos!$K64*_xlfn.XLOOKUP(AL$2,Técnicos!$A$2:$A$100,IF(Projetos!AR64=1,Técnicos!$F$2:$F$100,IF(Projetos!AR64=2,Técnicos!$H$2:$H$100,Técnicos!$J$2:$J$100)),,0,1))</f>
        <v/>
      </c>
      <c r="AM65" s="15" t="str" cm="1">
        <f t="array" ref="AM65">IF(OR($B65="",AM$2=""),"",Projetos!$K64*_xlfn.XLOOKUP(AM$2,Técnicos!$A$2:$A$100,IF(Projetos!AS64=1,Técnicos!$F$2:$F$100,IF(Projetos!AS64=2,Técnicos!$H$2:$H$100,Técnicos!$J$2:$J$100)),,0,1))</f>
        <v/>
      </c>
      <c r="AN65" s="15" t="str" cm="1">
        <f t="array" ref="AN65">IF(OR($B65="",AN$2=""),"",Projetos!$K64*_xlfn.XLOOKUP(AN$2,Técnicos!$A$2:$A$100,IF(Projetos!AT64=1,Técnicos!$F$2:$F$100,IF(Projetos!AT64=2,Técnicos!$H$2:$H$100,Técnicos!$J$2:$J$100)),,0,1))</f>
        <v/>
      </c>
      <c r="AO65" s="15" t="str" cm="1">
        <f t="array" ref="AO65">IF(OR($B65="",AO$2=""),"",Projetos!$K64*_xlfn.XLOOKUP(AO$2,Técnicos!$A$2:$A$100,IF(Projetos!AU64=1,Técnicos!$F$2:$F$100,IF(Projetos!AU64=2,Técnicos!$H$2:$H$100,Técnicos!$J$2:$J$100)),,0,1))</f>
        <v/>
      </c>
      <c r="AP65" s="15" t="str" cm="1">
        <f t="array" ref="AP65">IF(OR($B65="",AP$2=""),"",Projetos!$K64*_xlfn.XLOOKUP(AP$2,Técnicos!$A$2:$A$100,IF(Projetos!AV64=1,Técnicos!$F$2:$F$100,IF(Projetos!AV64=2,Técnicos!$H$2:$H$100,Técnicos!$J$2:$J$100)),,0,1))</f>
        <v/>
      </c>
      <c r="AQ65" s="15" t="str" cm="1">
        <f t="array" ref="AQ65">IF(OR($B65="",AQ$2=""),"",Projetos!$K64*_xlfn.XLOOKUP(AQ$2,Técnicos!$A$2:$A$100,IF(Projetos!AW64=1,Técnicos!$F$2:$F$100,IF(Projetos!AW64=2,Técnicos!$H$2:$H$100,Técnicos!$J$2:$J$100)),,0,1))</f>
        <v/>
      </c>
      <c r="AR65" s="15" t="str" cm="1">
        <f t="array" ref="AR65">IF(OR($B65="",AR$2=""),"",Projetos!$K64*_xlfn.XLOOKUP(AR$2,Técnicos!$A$2:$A$100,IF(Projetos!AX64=1,Técnicos!$F$2:$F$100,IF(Projetos!AX64=2,Técnicos!$H$2:$H$100,Técnicos!$J$2:$J$100)),,0,1))</f>
        <v/>
      </c>
      <c r="AS65" s="15" t="str" cm="1">
        <f t="array" ref="AS65">IF(OR($B65="",AS$2=""),"",Projetos!$K64*_xlfn.XLOOKUP(AS$2,Técnicos!$A$2:$A$100,IF(Projetos!AY64=1,Técnicos!$F$2:$F$100,IF(Projetos!AY64=2,Técnicos!$H$2:$H$100,Técnicos!$J$2:$J$100)),,0,1))</f>
        <v/>
      </c>
      <c r="AT65" s="15" t="str" cm="1">
        <f t="array" ref="AT65">IF(OR($B65="",AT$2=""),"",Projetos!$K64*_xlfn.XLOOKUP(AT$2,Técnicos!$A$2:$A$100,IF(Projetos!AZ64=1,Técnicos!$F$2:$F$100,IF(Projetos!AZ64=2,Técnicos!$H$2:$H$100,Técnicos!$J$2:$J$100)),,0,1))</f>
        <v/>
      </c>
      <c r="AU65" s="15" t="str" cm="1">
        <f t="array" ref="AU65">IF(OR($B65="",AU$2=""),"",Projetos!$K64*_xlfn.XLOOKUP(AU$2,Técnicos!$A$2:$A$100,IF(Projetos!BA64=1,Técnicos!$F$2:$F$100,IF(Projetos!BA64=2,Técnicos!$H$2:$H$100,Técnicos!$J$2:$J$100)),,0,1))</f>
        <v/>
      </c>
      <c r="AV65" s="15" t="str" cm="1">
        <f t="array" ref="AV65">IF(OR($B65="",AV$2=""),"",Projetos!$K64*_xlfn.XLOOKUP(AV$2,Técnicos!$A$2:$A$100,IF(Projetos!BB64=1,Técnicos!$F$2:$F$100,IF(Projetos!BB64=2,Técnicos!$H$2:$H$100,Técnicos!$J$2:$J$100)),,0,1))</f>
        <v/>
      </c>
      <c r="AW65" s="15" t="str" cm="1">
        <f t="array" ref="AW65">IF(OR($B65="",AW$2=""),"",Projetos!$K64*_xlfn.XLOOKUP(AW$2,Técnicos!$A$2:$A$100,IF(Projetos!BC64=1,Técnicos!$F$2:$F$100,IF(Projetos!BC64=2,Técnicos!$H$2:$H$100,Técnicos!$J$2:$J$100)),,0,1))</f>
        <v/>
      </c>
      <c r="AX65" s="15" t="str" cm="1">
        <f t="array" ref="AX65">IF(OR($B65="",AX$2=""),"",Projetos!$K64*_xlfn.XLOOKUP(AX$2,Técnicos!$A$2:$A$100,IF(Projetos!BD64=1,Técnicos!$F$2:$F$100,IF(Projetos!BD64=2,Técnicos!$H$2:$H$100,Técnicos!$J$2:$J$100)),,0,1))</f>
        <v/>
      </c>
      <c r="AY65" s="15" t="str" cm="1">
        <f t="array" ref="AY65">IF(OR($B65="",AY$2=""),"",Projetos!$K64*_xlfn.XLOOKUP(AY$2,Técnicos!$A$2:$A$100,IF(Projetos!BE64=1,Técnicos!$F$2:$F$100,IF(Projetos!BE64=2,Técnicos!$H$2:$H$100,Técnicos!$J$2:$J$100)),,0,1))</f>
        <v/>
      </c>
      <c r="AZ65" s="15" t="str" cm="1">
        <f t="array" ref="AZ65">IF(OR($B65="",AZ$2=""),"",Projetos!$K64*_xlfn.XLOOKUP(AZ$2,Técnicos!$A$2:$A$100,IF(Projetos!BF64=1,Técnicos!$F$2:$F$100,IF(Projetos!BF64=2,Técnicos!$H$2:$H$100,Técnicos!$J$2:$J$100)),,0,1))</f>
        <v/>
      </c>
      <c r="BA65" s="15" t="str" cm="1">
        <f t="array" ref="BA65">IF(OR($B65="",BA$2=""),"",Projetos!$K64*_xlfn.XLOOKUP(BA$2,Técnicos!$A$2:$A$100,IF(Projetos!BG64=1,Técnicos!$F$2:$F$100,IF(Projetos!BG64=2,Técnicos!$H$2:$H$100,Técnicos!$J$2:$J$100)),,0,1))</f>
        <v/>
      </c>
      <c r="BB65" s="15" t="str" cm="1">
        <f t="array" ref="BB65">IF(OR($B65="",BB$2=""),"",Projetos!$K64*_xlfn.XLOOKUP(BB$2,Técnicos!$A$2:$A$100,IF(Projetos!BH64=1,Técnicos!$F$2:$F$100,IF(Projetos!BH64=2,Técnicos!$H$2:$H$100,Técnicos!$J$2:$J$100)),,0,1))</f>
        <v/>
      </c>
      <c r="BC65" s="15" t="str" cm="1">
        <f t="array" ref="BC65">IF(OR($B65="",BC$2=""),"",Projetos!$K64*_xlfn.XLOOKUP(BC$2,Técnicos!$A$2:$A$100,IF(Projetos!BI64=1,Técnicos!$F$2:$F$100,IF(Projetos!BI64=2,Técnicos!$H$2:$H$100,Técnicos!$J$2:$J$100)),,0,1))</f>
        <v/>
      </c>
      <c r="BD65" s="15" t="str" cm="1">
        <f t="array" ref="BD65">IF(OR($B65="",BD$2=""),"",Projetos!$K64*_xlfn.XLOOKUP(BD$2,Técnicos!$A$2:$A$100,IF(Projetos!BJ64=1,Técnicos!$F$2:$F$100,IF(Projetos!BJ64=2,Técnicos!$H$2:$H$100,Técnicos!$J$2:$J$100)),,0,1))</f>
        <v/>
      </c>
      <c r="BE65" s="15" t="str" cm="1">
        <f t="array" ref="BE65">IF(OR($B65="",BE$2=""),"",Projetos!$K64*_xlfn.XLOOKUP(BE$2,Técnicos!$A$2:$A$100,IF(Projetos!BK64=1,Técnicos!$F$2:$F$100,IF(Projetos!BK64=2,Técnicos!$H$2:$H$100,Técnicos!$J$2:$J$100)),,0,1))</f>
        <v/>
      </c>
      <c r="BF65" s="15" t="str" cm="1">
        <f t="array" ref="BF65">IF(OR($B65="",BF$2=""),"",Projetos!$K64*_xlfn.XLOOKUP(BF$2,Técnicos!$A$2:$A$100,IF(Projetos!BL64=1,Técnicos!$F$2:$F$100,IF(Projetos!BL64=2,Técnicos!$H$2:$H$100,Técnicos!$J$2:$J$100)),,0,1))</f>
        <v/>
      </c>
      <c r="BG65" s="15" t="str" cm="1">
        <f t="array" ref="BG65">IF(OR($B65="",BG$2=""),"",Projetos!$K64*_xlfn.XLOOKUP(BG$2,Técnicos!$A$2:$A$100,IF(Projetos!BM64=1,Técnicos!$F$2:$F$100,IF(Projetos!BM64=2,Técnicos!$H$2:$H$100,Técnicos!$J$2:$J$100)),,0,1))</f>
        <v/>
      </c>
      <c r="BH65" s="15" t="str" cm="1">
        <f t="array" ref="BH65">IF(OR($B65="",BH$2=""),"",Projetos!$K64*_xlfn.XLOOKUP(BH$2,Técnicos!$A$2:$A$100,IF(Projetos!BN64=1,Técnicos!$F$2:$F$100,IF(Projetos!BN64=2,Técnicos!$H$2:$H$100,Técnicos!$J$2:$J$100)),,0,1))</f>
        <v/>
      </c>
      <c r="BI65" s="15" t="str" cm="1">
        <f t="array" ref="BI65">IF(OR($B65="",BI$2=""),"",Projetos!$K64*_xlfn.XLOOKUP(BI$2,Técnicos!$A$2:$A$100,IF(Projetos!BO64=1,Técnicos!$F$2:$F$100,IF(Projetos!BO64=2,Técnicos!$H$2:$H$100,Técnicos!$J$2:$J$100)),,0,1))</f>
        <v/>
      </c>
      <c r="BJ65" s="15" t="str" cm="1">
        <f t="array" ref="BJ65">IF(OR($B65="",BJ$2=""),"",Projetos!$K64*_xlfn.XLOOKUP(BJ$2,Técnicos!$A$2:$A$100,IF(Projetos!BP64=1,Técnicos!$F$2:$F$100,IF(Projetos!BP64=2,Técnicos!$H$2:$H$100,Técnicos!$J$2:$J$100)),,0,1))</f>
        <v/>
      </c>
      <c r="BK65" s="15" t="str" cm="1">
        <f t="array" ref="BK65">IF(OR($B65="",BK$2=""),"",Projetos!$K64*_xlfn.XLOOKUP(BK$2,Técnicos!$A$2:$A$100,IF(Projetos!BQ64=1,Técnicos!$F$2:$F$100,IF(Projetos!BQ64=2,Técnicos!$H$2:$H$100,Técnicos!$J$2:$J$100)),,0,1))</f>
        <v/>
      </c>
      <c r="BL65" s="15" t="str" cm="1">
        <f t="array" ref="BL65">IF(OR($B65="",BL$2=""),"",Projetos!$K64*_xlfn.XLOOKUP(BL$2,Técnicos!$A$2:$A$100,IF(Projetos!BR64=1,Técnicos!$F$2:$F$100,IF(Projetos!BR64=2,Técnicos!$H$2:$H$100,Técnicos!$J$2:$J$100)),,0,1))</f>
        <v/>
      </c>
      <c r="BM65" s="15" t="str" cm="1">
        <f t="array" ref="BM65">IF(OR($B65="",BM$2=""),"",Projetos!$K64*_xlfn.XLOOKUP(BM$2,Técnicos!$A$2:$A$100,IF(Projetos!BS64=1,Técnicos!$F$2:$F$100,IF(Projetos!BS64=2,Técnicos!$H$2:$H$100,Técnicos!$J$2:$J$100)),,0,1))</f>
        <v/>
      </c>
      <c r="BN65" s="15" t="str" cm="1">
        <f t="array" ref="BN65">IF(OR($B65="",BN$2=""),"",Projetos!$K64*_xlfn.XLOOKUP(BN$2,Técnicos!$A$2:$A$100,IF(Projetos!BT64=1,Técnicos!$F$2:$F$100,IF(Projetos!BT64=2,Técnicos!$H$2:$H$100,Técnicos!$J$2:$J$100)),,0,1))</f>
        <v/>
      </c>
      <c r="BO65" s="15" t="str" cm="1">
        <f t="array" ref="BO65">IF(OR($B65="",BO$2=""),"",Projetos!$K64*_xlfn.XLOOKUP(BO$2,Técnicos!$A$2:$A$100,IF(Projetos!BU64=1,Técnicos!$F$2:$F$100,IF(Projetos!BU64=2,Técnicos!$H$2:$H$100,Técnicos!$J$2:$J$100)),,0,1))</f>
        <v/>
      </c>
      <c r="BP65" s="15" t="str" cm="1">
        <f t="array" ref="BP65">IF(OR($B65="",BP$2=""),"",Projetos!$K64*_xlfn.XLOOKUP(BP$2,Técnicos!$A$2:$A$100,IF(Projetos!BV64=1,Técnicos!$F$2:$F$100,IF(Projetos!BV64=2,Técnicos!$H$2:$H$100,Técnicos!$J$2:$J$100)),,0,1))</f>
        <v/>
      </c>
      <c r="BQ65" s="15" t="str" cm="1">
        <f t="array" ref="BQ65">IF(OR($B65="",BQ$2=""),"",Projetos!$K64*_xlfn.XLOOKUP(BQ$2,Técnicos!$A$2:$A$100,IF(Projetos!BW64=1,Técnicos!$F$2:$F$100,IF(Projetos!BW64=2,Técnicos!$H$2:$H$100,Técnicos!$J$2:$J$100)),,0,1))</f>
        <v/>
      </c>
    </row>
    <row r="66" spans="3:69" x14ac:dyDescent="0.3">
      <c r="C66" s="15" t="str" cm="1">
        <f t="array" ref="C66">IF(OR($B66="",C$2=""),"",Projetos!$K65/_xlfn.XLOOKUP(C$2,Técnicos!$A$2:$A$100,IF(Projetos!I65=1,Técnicos!$F$2:$F$100,IF(Projetos!I65=2,Técnicos!$H$2:$H$100,Técnicos!$J$2:$J$100)),,0,1))</f>
        <v/>
      </c>
      <c r="D66" s="15" t="str" cm="1">
        <f t="array" ref="D66">IF(OR($B66="",D$2=""),"",Projetos!$K65/_xlfn.XLOOKUP(D$2,Técnicos!$A$2:$A$100,IF(Projetos!J65=1,Técnicos!$F$2:$F$100,IF(Projetos!J65=2,Técnicos!$H$2:$H$100,Técnicos!$J$2:$J$100)),,0,1))</f>
        <v/>
      </c>
      <c r="E66" s="15" t="str" cm="1">
        <f t="array" ref="E66">IF(OR($B66="",E$2=""),"",Projetos!$K65/_xlfn.XLOOKUP(E$2,Técnicos!$A$2:$A$100,IF(Projetos!K65=1,Técnicos!$F$2:$F$100,IF(Projetos!K65=2,Técnicos!$H$2:$H$100,Técnicos!$J$2:$J$100)),,0,1))</f>
        <v/>
      </c>
      <c r="F66" s="15" t="str" cm="1">
        <f t="array" ref="F66">IF(OR($B66="",F$2=""),"",Projetos!$K65/_xlfn.XLOOKUP(F$2,Técnicos!$A$2:$A$100,IF(Projetos!L65=1,Técnicos!$F$2:$F$100,IF(Projetos!L65=2,Técnicos!$H$2:$H$100,Técnicos!$J$2:$J$100)),,0,1))</f>
        <v/>
      </c>
      <c r="G66" s="15" t="str" cm="1">
        <f t="array" ref="G66">IF(OR($B66="",G$2=""),"",Projetos!$K65/_xlfn.XLOOKUP(G$2,Técnicos!$A$2:$A$100,IF(Projetos!M65=1,Técnicos!$F$2:$F$100,IF(Projetos!M65=2,Técnicos!$H$2:$H$100,Técnicos!$J$2:$J$100)),,0,1))</f>
        <v/>
      </c>
      <c r="H66" s="15" t="str" cm="1">
        <f t="array" ref="H66">IF(OR($B66="",H$2=""),"",Projetos!$K65/_xlfn.XLOOKUP(H$2,Técnicos!$A$2:$A$100,IF(Projetos!N65=1,Técnicos!$F$2:$F$100,IF(Projetos!N65=2,Técnicos!$H$2:$H$100,Técnicos!$J$2:$J$100)),,0,1))</f>
        <v/>
      </c>
      <c r="I66" s="15" t="str" cm="1">
        <f t="array" ref="I66">IF(OR($B66="",I$2=""),"",Projetos!$K65/_xlfn.XLOOKUP(I$2,Técnicos!$A$2:$A$100,IF(Projetos!O65=1,Técnicos!$F$2:$F$100,IF(Projetos!O65=2,Técnicos!$H$2:$H$100,Técnicos!$J$2:$J$100)),,0,1))</f>
        <v/>
      </c>
      <c r="J66" s="15" t="str" cm="1">
        <f t="array" ref="J66">IF(OR($B66="",J$2=""),"",Projetos!$K65/_xlfn.XLOOKUP(J$2,Técnicos!$A$2:$A$100,IF(Projetos!P65=1,Técnicos!$F$2:$F$100,IF(Projetos!P65=2,Técnicos!$H$2:$H$100,Técnicos!$J$2:$J$100)),,0,1))</f>
        <v/>
      </c>
      <c r="K66" s="15" t="str" cm="1">
        <f t="array" ref="K66">IF(OR($B66="",K$2=""),"",Projetos!$K65/_xlfn.XLOOKUP(K$2,Técnicos!$A$2:$A$100,IF(Projetos!Q65=1,Técnicos!$F$2:$F$100,IF(Projetos!Q65=2,Técnicos!$H$2:$H$100,Técnicos!$J$2:$J$100)),,0,1))</f>
        <v/>
      </c>
      <c r="L66" s="15" t="str" cm="1">
        <f t="array" ref="L66">IF(OR($B66="",L$2=""),"",Projetos!$K65/_xlfn.XLOOKUP(L$2,Técnicos!$A$2:$A$100,IF(Projetos!R65=1,Técnicos!$F$2:$F$100,IF(Projetos!R65=2,Técnicos!$H$2:$H$100,Técnicos!$J$2:$J$100)),,0,1))</f>
        <v/>
      </c>
      <c r="M66" s="15" t="str" cm="1">
        <f t="array" ref="M66">IF(OR($B66="",M$2=""),"",Projetos!$K65/_xlfn.XLOOKUP(M$2,Técnicos!$A$2:$A$100,IF(Projetos!S65=1,Técnicos!$F$2:$F$100,IF(Projetos!S65=2,Técnicos!$H$2:$H$100,Técnicos!$J$2:$J$100)),,0,1))</f>
        <v/>
      </c>
      <c r="N66" s="15" t="str" cm="1">
        <f t="array" ref="N66">IF(OR($B66="",N$2=""),"",Projetos!$K65/_xlfn.XLOOKUP(N$2,Técnicos!$A$2:$A$100,IF(Projetos!T65=1,Técnicos!$F$2:$F$100,IF(Projetos!T65=2,Técnicos!$H$2:$H$100,Técnicos!$J$2:$J$100)),,0,1))</f>
        <v/>
      </c>
      <c r="O66" s="15" t="str" cm="1">
        <f t="array" ref="O66">IF(OR($B66="",O$2=""),"",Projetos!$K65/_xlfn.XLOOKUP(O$2,Técnicos!$A$2:$A$100,IF(Projetos!U65=1,Técnicos!$F$2:$F$100,IF(Projetos!U65=2,Técnicos!$H$2:$H$100,Técnicos!$J$2:$J$100)),,0,1))</f>
        <v/>
      </c>
      <c r="P66" s="15" t="str" cm="1">
        <f t="array" ref="P66">IF(OR($B66="",P$2=""),"",Projetos!$K65/_xlfn.XLOOKUP(P$2,Técnicos!$A$2:$A$100,IF(Projetos!V65=1,Técnicos!$F$2:$F$100,IF(Projetos!V65=2,Técnicos!$H$2:$H$100,Técnicos!$J$2:$J$100)),,0,1))</f>
        <v/>
      </c>
      <c r="Q66" s="15" t="str" cm="1">
        <f t="array" ref="Q66">IF(OR($B66="",Q$2=""),"",Projetos!$K65/_xlfn.XLOOKUP(Q$2,Técnicos!$A$2:$A$100,IF(Projetos!W65=1,Técnicos!$F$2:$F$100,IF(Projetos!W65=2,Técnicos!$H$2:$H$100,Técnicos!$J$2:$J$100)),,0,1))</f>
        <v/>
      </c>
      <c r="R66" s="15" t="str" cm="1">
        <f t="array" ref="R66">IF(OR($B66="",R$2=""),"",Projetos!$K65/_xlfn.XLOOKUP(R$2,Técnicos!$A$2:$A$100,IF(Projetos!X65=1,Técnicos!$F$2:$F$100,IF(Projetos!X65=2,Técnicos!$H$2:$H$100,Técnicos!$J$2:$J$100)),,0,1))</f>
        <v/>
      </c>
      <c r="S66" s="15" t="str" cm="1">
        <f t="array" ref="S66">IF(OR($B66="",S$2=""),"",Projetos!$K65/_xlfn.XLOOKUP(S$2,Técnicos!$A$2:$A$100,IF(Projetos!Y65=1,Técnicos!$F$2:$F$100,IF(Projetos!Y65=2,Técnicos!$H$2:$H$100,Técnicos!$J$2:$J$100)),,0,1))</f>
        <v/>
      </c>
      <c r="T66" s="15" t="str" cm="1">
        <f t="array" ref="T66">IF(OR($B66="",T$2=""),"",Projetos!$K65/_xlfn.XLOOKUP(T$2,Técnicos!$A$2:$A$100,IF(Projetos!Z65=1,Técnicos!$F$2:$F$100,IF(Projetos!Z65=2,Técnicos!$H$2:$H$100,Técnicos!$J$2:$J$100)),,0,1))</f>
        <v/>
      </c>
      <c r="U66" s="15" t="str" cm="1">
        <f t="array" ref="U66">IF(OR($B66="",U$2=""),"",Projetos!$K65/_xlfn.XLOOKUP(U$2,Técnicos!$A$2:$A$100,IF(Projetos!AA65=1,Técnicos!$F$2:$F$100,IF(Projetos!AA65=2,Técnicos!$H$2:$H$100,Técnicos!$J$2:$J$100)),,0,1))</f>
        <v/>
      </c>
      <c r="V66" s="15" t="str" cm="1">
        <f t="array" ref="V66">IF(OR($B66="",V$2=""),"",Projetos!$K65/_xlfn.XLOOKUP(V$2,Técnicos!$A$2:$A$100,IF(Projetos!AB65=1,Técnicos!$F$2:$F$100,IF(Projetos!AB65=2,Técnicos!$H$2:$H$100,Técnicos!$J$2:$J$100)),,0,1))</f>
        <v/>
      </c>
      <c r="W66" s="15" t="str" cm="1">
        <f t="array" ref="W66">IF(OR($B66="",W$2=""),"",Projetos!$K65/_xlfn.XLOOKUP(W$2,Técnicos!$A$2:$A$100,IF(Projetos!AC65=1,Técnicos!$F$2:$F$100,IF(Projetos!AC65=2,Técnicos!$H$2:$H$100,Técnicos!$J$2:$J$100)),,0,1))</f>
        <v/>
      </c>
      <c r="X66" s="15" t="str" cm="1">
        <f t="array" ref="X66">IF(OR($B66="",X$2=""),"",Projetos!$K65/_xlfn.XLOOKUP(X$2,Técnicos!$A$2:$A$100,IF(Projetos!AD65=1,Técnicos!$F$2:$F$100,IF(Projetos!AD65=2,Técnicos!$H$2:$H$100,Técnicos!$J$2:$J$100)),,0,1))</f>
        <v/>
      </c>
      <c r="Y66" s="15" t="str" cm="1">
        <f t="array" ref="Y66">IF(OR($B66="",Y$2=""),"",Projetos!$K65/_xlfn.XLOOKUP(Y$2,Técnicos!$A$2:$A$100,IF(Projetos!AE65=1,Técnicos!$F$2:$F$100,IF(Projetos!AE65=2,Técnicos!$H$2:$H$100,Técnicos!$J$2:$J$100)),,0,1))</f>
        <v/>
      </c>
      <c r="Z66" s="15" t="str" cm="1">
        <f t="array" ref="Z66">IF(OR($B66="",Z$2=""),"",Projetos!$K65/_xlfn.XLOOKUP(Z$2,Técnicos!$A$2:$A$100,IF(Projetos!AF65=1,Técnicos!$F$2:$F$100,IF(Projetos!AF65=2,Técnicos!$H$2:$H$100,Técnicos!$J$2:$J$100)),,0,1))</f>
        <v/>
      </c>
      <c r="AA66" s="15" t="str" cm="1">
        <f t="array" ref="AA66">IF(OR($B66="",AA$2=""),"",Projetos!$K65/_xlfn.XLOOKUP(AA$2,Técnicos!$A$2:$A$100,IF(Projetos!AG65=1,Técnicos!$F$2:$F$100,IF(Projetos!AG65=2,Técnicos!$H$2:$H$100,Técnicos!$J$2:$J$100)),,0,1))</f>
        <v/>
      </c>
      <c r="AB66" s="15" t="str" cm="1">
        <f t="array" ref="AB66">IF(OR($B66="",AB$2=""),"",Projetos!$K65/_xlfn.XLOOKUP(AB$2,Técnicos!$A$2:$A$100,IF(Projetos!AH65=1,Técnicos!$F$2:$F$100,IF(Projetos!AH65=2,Técnicos!$H$2:$H$100,Técnicos!$J$2:$J$100)),,0,1))</f>
        <v/>
      </c>
      <c r="AC66" s="15" t="str" cm="1">
        <f t="array" ref="AC66">IF(OR($B66="",AC$2=""),"",Projetos!$K65/_xlfn.XLOOKUP(AC$2,Técnicos!$A$2:$A$100,IF(Projetos!AI65=1,Técnicos!$F$2:$F$100,IF(Projetos!AI65=2,Técnicos!$H$2:$H$100,Técnicos!$J$2:$J$100)),,0,1))</f>
        <v/>
      </c>
      <c r="AD66" s="15" t="str" cm="1">
        <f t="array" ref="AD66">IF(OR($B66="",AD$2=""),"",Projetos!$K65/_xlfn.XLOOKUP(AD$2,Técnicos!$A$2:$A$100,IF(Projetos!AJ65=1,Técnicos!$F$2:$F$100,IF(Projetos!AJ65=2,Técnicos!$H$2:$H$100,Técnicos!$J$2:$J$100)),,0,1))</f>
        <v/>
      </c>
      <c r="AE66" s="15" t="str" cm="1">
        <f t="array" ref="AE66">IF(OR($B66="",AE$2=""),"",Projetos!$K65/_xlfn.XLOOKUP(AE$2,Técnicos!$A$2:$A$100,IF(Projetos!AK65=1,Técnicos!$F$2:$F$100,IF(Projetos!AK65=2,Técnicos!$H$2:$H$100,Técnicos!$J$2:$J$100)),,0,1))</f>
        <v/>
      </c>
      <c r="AF66" s="15" t="str" cm="1">
        <f t="array" ref="AF66">IF(OR($B66="",AF$2=""),"",Projetos!$K65/_xlfn.XLOOKUP(AF$2,Técnicos!$A$2:$A$100,IF(Projetos!AL65=1,Técnicos!$F$2:$F$100,IF(Projetos!AL65=2,Técnicos!$H$2:$H$100,Técnicos!$J$2:$J$100)),,0,1))</f>
        <v/>
      </c>
      <c r="AG66" s="15" t="str" cm="1">
        <f t="array" ref="AG66">IF(OR($B66="",AG$2=""),"",Projetos!$K65/_xlfn.XLOOKUP(AG$2,Técnicos!$A$2:$A$100,IF(Projetos!AM65=1,Técnicos!$F$2:$F$100,IF(Projetos!AM65=2,Técnicos!$H$2:$H$100,Técnicos!$J$2:$J$100)),,0,1))</f>
        <v/>
      </c>
      <c r="AH66" s="15" t="str" cm="1">
        <f t="array" ref="AH66">IF(OR($B66="",AH$2=""),"",Projetos!$K65/_xlfn.XLOOKUP(AH$2,Técnicos!$A$2:$A$100,IF(Projetos!AN65=1,Técnicos!$F$2:$F$100,IF(Projetos!AN65=2,Técnicos!$H$2:$H$100,Técnicos!$J$2:$J$100)),,0,1))</f>
        <v/>
      </c>
      <c r="AI66" s="15" t="str" cm="1">
        <f t="array" ref="AI66">IF(OR($B66="",AI$2=""),"",Projetos!$K65/_xlfn.XLOOKUP(AI$2,Técnicos!$A$2:$A$100,IF(Projetos!AO65=1,Técnicos!$F$2:$F$100,IF(Projetos!AO65=2,Técnicos!$H$2:$H$100,Técnicos!$J$2:$J$100)),,0,1))</f>
        <v/>
      </c>
      <c r="AJ66" s="15" t="str" cm="1">
        <f t="array" ref="AJ66">IF(OR($B66="",AJ$2=""),"",Projetos!$K65/_xlfn.XLOOKUP(AJ$2,Técnicos!$A$2:$A$100,IF(Projetos!AP65=1,Técnicos!$F$2:$F$100,IF(Projetos!AP65=2,Técnicos!$H$2:$H$100,Técnicos!$J$2:$J$100)),,0,1))</f>
        <v/>
      </c>
      <c r="AK66" s="15" t="str" cm="1">
        <f t="array" ref="AK66">IF(OR($B66="",AK$2=""),"",Projetos!$K65/_xlfn.XLOOKUP(AK$2,Técnicos!$A$2:$A$100,IF(Projetos!AQ65=1,Técnicos!$F$2:$F$100,IF(Projetos!AQ65=2,Técnicos!$H$2:$H$100,Técnicos!$J$2:$J$100)),,0,1))</f>
        <v/>
      </c>
      <c r="AL66" s="15" t="str" cm="1">
        <f t="array" ref="AL66">IF(OR($B66="",AL$2=""),"",Projetos!$K65*_xlfn.XLOOKUP(AL$2,Técnicos!$A$2:$A$100,IF(Projetos!AR65=1,Técnicos!$F$2:$F$100,IF(Projetos!AR65=2,Técnicos!$H$2:$H$100,Técnicos!$J$2:$J$100)),,0,1))</f>
        <v/>
      </c>
      <c r="AM66" s="15" t="str" cm="1">
        <f t="array" ref="AM66">IF(OR($B66="",AM$2=""),"",Projetos!$K65*_xlfn.XLOOKUP(AM$2,Técnicos!$A$2:$A$100,IF(Projetos!AS65=1,Técnicos!$F$2:$F$100,IF(Projetos!AS65=2,Técnicos!$H$2:$H$100,Técnicos!$J$2:$J$100)),,0,1))</f>
        <v/>
      </c>
      <c r="AN66" s="15" t="str" cm="1">
        <f t="array" ref="AN66">IF(OR($B66="",AN$2=""),"",Projetos!$K65*_xlfn.XLOOKUP(AN$2,Técnicos!$A$2:$A$100,IF(Projetos!AT65=1,Técnicos!$F$2:$F$100,IF(Projetos!AT65=2,Técnicos!$H$2:$H$100,Técnicos!$J$2:$J$100)),,0,1))</f>
        <v/>
      </c>
      <c r="AO66" s="15" t="str" cm="1">
        <f t="array" ref="AO66">IF(OR($B66="",AO$2=""),"",Projetos!$K65*_xlfn.XLOOKUP(AO$2,Técnicos!$A$2:$A$100,IF(Projetos!AU65=1,Técnicos!$F$2:$F$100,IF(Projetos!AU65=2,Técnicos!$H$2:$H$100,Técnicos!$J$2:$J$100)),,0,1))</f>
        <v/>
      </c>
      <c r="AP66" s="15" t="str" cm="1">
        <f t="array" ref="AP66">IF(OR($B66="",AP$2=""),"",Projetos!$K65*_xlfn.XLOOKUP(AP$2,Técnicos!$A$2:$A$100,IF(Projetos!AV65=1,Técnicos!$F$2:$F$100,IF(Projetos!AV65=2,Técnicos!$H$2:$H$100,Técnicos!$J$2:$J$100)),,0,1))</f>
        <v/>
      </c>
      <c r="AQ66" s="15" t="str" cm="1">
        <f t="array" ref="AQ66">IF(OR($B66="",AQ$2=""),"",Projetos!$K65*_xlfn.XLOOKUP(AQ$2,Técnicos!$A$2:$A$100,IF(Projetos!AW65=1,Técnicos!$F$2:$F$100,IF(Projetos!AW65=2,Técnicos!$H$2:$H$100,Técnicos!$J$2:$J$100)),,0,1))</f>
        <v/>
      </c>
      <c r="AR66" s="15" t="str" cm="1">
        <f t="array" ref="AR66">IF(OR($B66="",AR$2=""),"",Projetos!$K65*_xlfn.XLOOKUP(AR$2,Técnicos!$A$2:$A$100,IF(Projetos!AX65=1,Técnicos!$F$2:$F$100,IF(Projetos!AX65=2,Técnicos!$H$2:$H$100,Técnicos!$J$2:$J$100)),,0,1))</f>
        <v/>
      </c>
      <c r="AS66" s="15" t="str" cm="1">
        <f t="array" ref="AS66">IF(OR($B66="",AS$2=""),"",Projetos!$K65*_xlfn.XLOOKUP(AS$2,Técnicos!$A$2:$A$100,IF(Projetos!AY65=1,Técnicos!$F$2:$F$100,IF(Projetos!AY65=2,Técnicos!$H$2:$H$100,Técnicos!$J$2:$J$100)),,0,1))</f>
        <v/>
      </c>
      <c r="AT66" s="15" t="str" cm="1">
        <f t="array" ref="AT66">IF(OR($B66="",AT$2=""),"",Projetos!$K65*_xlfn.XLOOKUP(AT$2,Técnicos!$A$2:$A$100,IF(Projetos!AZ65=1,Técnicos!$F$2:$F$100,IF(Projetos!AZ65=2,Técnicos!$H$2:$H$100,Técnicos!$J$2:$J$100)),,0,1))</f>
        <v/>
      </c>
      <c r="AU66" s="15" t="str" cm="1">
        <f t="array" ref="AU66">IF(OR($B66="",AU$2=""),"",Projetos!$K65*_xlfn.XLOOKUP(AU$2,Técnicos!$A$2:$A$100,IF(Projetos!BA65=1,Técnicos!$F$2:$F$100,IF(Projetos!BA65=2,Técnicos!$H$2:$H$100,Técnicos!$J$2:$J$100)),,0,1))</f>
        <v/>
      </c>
      <c r="AV66" s="15" t="str" cm="1">
        <f t="array" ref="AV66">IF(OR($B66="",AV$2=""),"",Projetos!$K65*_xlfn.XLOOKUP(AV$2,Técnicos!$A$2:$A$100,IF(Projetos!BB65=1,Técnicos!$F$2:$F$100,IF(Projetos!BB65=2,Técnicos!$H$2:$H$100,Técnicos!$J$2:$J$100)),,0,1))</f>
        <v/>
      </c>
      <c r="AW66" s="15" t="str" cm="1">
        <f t="array" ref="AW66">IF(OR($B66="",AW$2=""),"",Projetos!$K65*_xlfn.XLOOKUP(AW$2,Técnicos!$A$2:$A$100,IF(Projetos!BC65=1,Técnicos!$F$2:$F$100,IF(Projetos!BC65=2,Técnicos!$H$2:$H$100,Técnicos!$J$2:$J$100)),,0,1))</f>
        <v/>
      </c>
      <c r="AX66" s="15" t="str" cm="1">
        <f t="array" ref="AX66">IF(OR($B66="",AX$2=""),"",Projetos!$K65*_xlfn.XLOOKUP(AX$2,Técnicos!$A$2:$A$100,IF(Projetos!BD65=1,Técnicos!$F$2:$F$100,IF(Projetos!BD65=2,Técnicos!$H$2:$H$100,Técnicos!$J$2:$J$100)),,0,1))</f>
        <v/>
      </c>
      <c r="AY66" s="15" t="str" cm="1">
        <f t="array" ref="AY66">IF(OR($B66="",AY$2=""),"",Projetos!$K65*_xlfn.XLOOKUP(AY$2,Técnicos!$A$2:$A$100,IF(Projetos!BE65=1,Técnicos!$F$2:$F$100,IF(Projetos!BE65=2,Técnicos!$H$2:$H$100,Técnicos!$J$2:$J$100)),,0,1))</f>
        <v/>
      </c>
      <c r="AZ66" s="15" t="str" cm="1">
        <f t="array" ref="AZ66">IF(OR($B66="",AZ$2=""),"",Projetos!$K65*_xlfn.XLOOKUP(AZ$2,Técnicos!$A$2:$A$100,IF(Projetos!BF65=1,Técnicos!$F$2:$F$100,IF(Projetos!BF65=2,Técnicos!$H$2:$H$100,Técnicos!$J$2:$J$100)),,0,1))</f>
        <v/>
      </c>
      <c r="BA66" s="15" t="str" cm="1">
        <f t="array" ref="BA66">IF(OR($B66="",BA$2=""),"",Projetos!$K65*_xlfn.XLOOKUP(BA$2,Técnicos!$A$2:$A$100,IF(Projetos!BG65=1,Técnicos!$F$2:$F$100,IF(Projetos!BG65=2,Técnicos!$H$2:$H$100,Técnicos!$J$2:$J$100)),,0,1))</f>
        <v/>
      </c>
      <c r="BB66" s="15" t="str" cm="1">
        <f t="array" ref="BB66">IF(OR($B66="",BB$2=""),"",Projetos!$K65*_xlfn.XLOOKUP(BB$2,Técnicos!$A$2:$A$100,IF(Projetos!BH65=1,Técnicos!$F$2:$F$100,IF(Projetos!BH65=2,Técnicos!$H$2:$H$100,Técnicos!$J$2:$J$100)),,0,1))</f>
        <v/>
      </c>
      <c r="BC66" s="15" t="str" cm="1">
        <f t="array" ref="BC66">IF(OR($B66="",BC$2=""),"",Projetos!$K65*_xlfn.XLOOKUP(BC$2,Técnicos!$A$2:$A$100,IF(Projetos!BI65=1,Técnicos!$F$2:$F$100,IF(Projetos!BI65=2,Técnicos!$H$2:$H$100,Técnicos!$J$2:$J$100)),,0,1))</f>
        <v/>
      </c>
      <c r="BD66" s="15" t="str" cm="1">
        <f t="array" ref="BD66">IF(OR($B66="",BD$2=""),"",Projetos!$K65*_xlfn.XLOOKUP(BD$2,Técnicos!$A$2:$A$100,IF(Projetos!BJ65=1,Técnicos!$F$2:$F$100,IF(Projetos!BJ65=2,Técnicos!$H$2:$H$100,Técnicos!$J$2:$J$100)),,0,1))</f>
        <v/>
      </c>
      <c r="BE66" s="15" t="str" cm="1">
        <f t="array" ref="BE66">IF(OR($B66="",BE$2=""),"",Projetos!$K65*_xlfn.XLOOKUP(BE$2,Técnicos!$A$2:$A$100,IF(Projetos!BK65=1,Técnicos!$F$2:$F$100,IF(Projetos!BK65=2,Técnicos!$H$2:$H$100,Técnicos!$J$2:$J$100)),,0,1))</f>
        <v/>
      </c>
      <c r="BF66" s="15" t="str" cm="1">
        <f t="array" ref="BF66">IF(OR($B66="",BF$2=""),"",Projetos!$K65*_xlfn.XLOOKUP(BF$2,Técnicos!$A$2:$A$100,IF(Projetos!BL65=1,Técnicos!$F$2:$F$100,IF(Projetos!BL65=2,Técnicos!$H$2:$H$100,Técnicos!$J$2:$J$100)),,0,1))</f>
        <v/>
      </c>
      <c r="BG66" s="15" t="str" cm="1">
        <f t="array" ref="BG66">IF(OR($B66="",BG$2=""),"",Projetos!$K65*_xlfn.XLOOKUP(BG$2,Técnicos!$A$2:$A$100,IF(Projetos!BM65=1,Técnicos!$F$2:$F$100,IF(Projetos!BM65=2,Técnicos!$H$2:$H$100,Técnicos!$J$2:$J$100)),,0,1))</f>
        <v/>
      </c>
      <c r="BH66" s="15" t="str" cm="1">
        <f t="array" ref="BH66">IF(OR($B66="",BH$2=""),"",Projetos!$K65*_xlfn.XLOOKUP(BH$2,Técnicos!$A$2:$A$100,IF(Projetos!BN65=1,Técnicos!$F$2:$F$100,IF(Projetos!BN65=2,Técnicos!$H$2:$H$100,Técnicos!$J$2:$J$100)),,0,1))</f>
        <v/>
      </c>
      <c r="BI66" s="15" t="str" cm="1">
        <f t="array" ref="BI66">IF(OR($B66="",BI$2=""),"",Projetos!$K65*_xlfn.XLOOKUP(BI$2,Técnicos!$A$2:$A$100,IF(Projetos!BO65=1,Técnicos!$F$2:$F$100,IF(Projetos!BO65=2,Técnicos!$H$2:$H$100,Técnicos!$J$2:$J$100)),,0,1))</f>
        <v/>
      </c>
      <c r="BJ66" s="15" t="str" cm="1">
        <f t="array" ref="BJ66">IF(OR($B66="",BJ$2=""),"",Projetos!$K65*_xlfn.XLOOKUP(BJ$2,Técnicos!$A$2:$A$100,IF(Projetos!BP65=1,Técnicos!$F$2:$F$100,IF(Projetos!BP65=2,Técnicos!$H$2:$H$100,Técnicos!$J$2:$J$100)),,0,1))</f>
        <v/>
      </c>
      <c r="BK66" s="15" t="str" cm="1">
        <f t="array" ref="BK66">IF(OR($B66="",BK$2=""),"",Projetos!$K65*_xlfn.XLOOKUP(BK$2,Técnicos!$A$2:$A$100,IF(Projetos!BQ65=1,Técnicos!$F$2:$F$100,IF(Projetos!BQ65=2,Técnicos!$H$2:$H$100,Técnicos!$J$2:$J$100)),,0,1))</f>
        <v/>
      </c>
      <c r="BL66" s="15" t="str" cm="1">
        <f t="array" ref="BL66">IF(OR($B66="",BL$2=""),"",Projetos!$K65*_xlfn.XLOOKUP(BL$2,Técnicos!$A$2:$A$100,IF(Projetos!BR65=1,Técnicos!$F$2:$F$100,IF(Projetos!BR65=2,Técnicos!$H$2:$H$100,Técnicos!$J$2:$J$100)),,0,1))</f>
        <v/>
      </c>
      <c r="BM66" s="15" t="str" cm="1">
        <f t="array" ref="BM66">IF(OR($B66="",BM$2=""),"",Projetos!$K65*_xlfn.XLOOKUP(BM$2,Técnicos!$A$2:$A$100,IF(Projetos!BS65=1,Técnicos!$F$2:$F$100,IF(Projetos!BS65=2,Técnicos!$H$2:$H$100,Técnicos!$J$2:$J$100)),,0,1))</f>
        <v/>
      </c>
      <c r="BN66" s="15" t="str" cm="1">
        <f t="array" ref="BN66">IF(OR($B66="",BN$2=""),"",Projetos!$K65*_xlfn.XLOOKUP(BN$2,Técnicos!$A$2:$A$100,IF(Projetos!BT65=1,Técnicos!$F$2:$F$100,IF(Projetos!BT65=2,Técnicos!$H$2:$H$100,Técnicos!$J$2:$J$100)),,0,1))</f>
        <v/>
      </c>
      <c r="BO66" s="15" t="str" cm="1">
        <f t="array" ref="BO66">IF(OR($B66="",BO$2=""),"",Projetos!$K65*_xlfn.XLOOKUP(BO$2,Técnicos!$A$2:$A$100,IF(Projetos!BU65=1,Técnicos!$F$2:$F$100,IF(Projetos!BU65=2,Técnicos!$H$2:$H$100,Técnicos!$J$2:$J$100)),,0,1))</f>
        <v/>
      </c>
      <c r="BP66" s="15" t="str" cm="1">
        <f t="array" ref="BP66">IF(OR($B66="",BP$2=""),"",Projetos!$K65*_xlfn.XLOOKUP(BP$2,Técnicos!$A$2:$A$100,IF(Projetos!BV65=1,Técnicos!$F$2:$F$100,IF(Projetos!BV65=2,Técnicos!$H$2:$H$100,Técnicos!$J$2:$J$100)),,0,1))</f>
        <v/>
      </c>
      <c r="BQ66" s="15" t="str" cm="1">
        <f t="array" ref="BQ66">IF(OR($B66="",BQ$2=""),"",Projetos!$K65*_xlfn.XLOOKUP(BQ$2,Técnicos!$A$2:$A$100,IF(Projetos!BW65=1,Técnicos!$F$2:$F$100,IF(Projetos!BW65=2,Técnicos!$H$2:$H$100,Técnicos!$J$2:$J$100)),,0,1))</f>
        <v/>
      </c>
    </row>
    <row r="67" spans="3:69" x14ac:dyDescent="0.3">
      <c r="C67" s="15" t="str" cm="1">
        <f t="array" ref="C67">IF(OR($B67="",C$2=""),"",Projetos!$K66/_xlfn.XLOOKUP(C$2,Técnicos!$A$2:$A$100,IF(Projetos!I66=1,Técnicos!$F$2:$F$100,IF(Projetos!I66=2,Técnicos!$H$2:$H$100,Técnicos!$J$2:$J$100)),,0,1))</f>
        <v/>
      </c>
      <c r="D67" s="15" t="str" cm="1">
        <f t="array" ref="D67">IF(OR($B67="",D$2=""),"",Projetos!$K66/_xlfn.XLOOKUP(D$2,Técnicos!$A$2:$A$100,IF(Projetos!J66=1,Técnicos!$F$2:$F$100,IF(Projetos!J66=2,Técnicos!$H$2:$H$100,Técnicos!$J$2:$J$100)),,0,1))</f>
        <v/>
      </c>
      <c r="E67" s="15" t="str" cm="1">
        <f t="array" ref="E67">IF(OR($B67="",E$2=""),"",Projetos!$K66/_xlfn.XLOOKUP(E$2,Técnicos!$A$2:$A$100,IF(Projetos!K66=1,Técnicos!$F$2:$F$100,IF(Projetos!K66=2,Técnicos!$H$2:$H$100,Técnicos!$J$2:$J$100)),,0,1))</f>
        <v/>
      </c>
      <c r="F67" s="15" t="str" cm="1">
        <f t="array" ref="F67">IF(OR($B67="",F$2=""),"",Projetos!$K66/_xlfn.XLOOKUP(F$2,Técnicos!$A$2:$A$100,IF(Projetos!L66=1,Técnicos!$F$2:$F$100,IF(Projetos!L66=2,Técnicos!$H$2:$H$100,Técnicos!$J$2:$J$100)),,0,1))</f>
        <v/>
      </c>
      <c r="G67" s="15" t="str" cm="1">
        <f t="array" ref="G67">IF(OR($B67="",G$2=""),"",Projetos!$K66/_xlfn.XLOOKUP(G$2,Técnicos!$A$2:$A$100,IF(Projetos!M66=1,Técnicos!$F$2:$F$100,IF(Projetos!M66=2,Técnicos!$H$2:$H$100,Técnicos!$J$2:$J$100)),,0,1))</f>
        <v/>
      </c>
      <c r="H67" s="15" t="str" cm="1">
        <f t="array" ref="H67">IF(OR($B67="",H$2=""),"",Projetos!$K66/_xlfn.XLOOKUP(H$2,Técnicos!$A$2:$A$100,IF(Projetos!N66=1,Técnicos!$F$2:$F$100,IF(Projetos!N66=2,Técnicos!$H$2:$H$100,Técnicos!$J$2:$J$100)),,0,1))</f>
        <v/>
      </c>
      <c r="I67" s="15" t="str" cm="1">
        <f t="array" ref="I67">IF(OR($B67="",I$2=""),"",Projetos!$K66/_xlfn.XLOOKUP(I$2,Técnicos!$A$2:$A$100,IF(Projetos!O66=1,Técnicos!$F$2:$F$100,IF(Projetos!O66=2,Técnicos!$H$2:$H$100,Técnicos!$J$2:$J$100)),,0,1))</f>
        <v/>
      </c>
      <c r="J67" s="15" t="str" cm="1">
        <f t="array" ref="J67">IF(OR($B67="",J$2=""),"",Projetos!$K66/_xlfn.XLOOKUP(J$2,Técnicos!$A$2:$A$100,IF(Projetos!P66=1,Técnicos!$F$2:$F$100,IF(Projetos!P66=2,Técnicos!$H$2:$H$100,Técnicos!$J$2:$J$100)),,0,1))</f>
        <v/>
      </c>
      <c r="K67" s="15" t="str" cm="1">
        <f t="array" ref="K67">IF(OR($B67="",K$2=""),"",Projetos!$K66/_xlfn.XLOOKUP(K$2,Técnicos!$A$2:$A$100,IF(Projetos!Q66=1,Técnicos!$F$2:$F$100,IF(Projetos!Q66=2,Técnicos!$H$2:$H$100,Técnicos!$J$2:$J$100)),,0,1))</f>
        <v/>
      </c>
      <c r="L67" s="15" t="str" cm="1">
        <f t="array" ref="L67">IF(OR($B67="",L$2=""),"",Projetos!$K66/_xlfn.XLOOKUP(L$2,Técnicos!$A$2:$A$100,IF(Projetos!R66=1,Técnicos!$F$2:$F$100,IF(Projetos!R66=2,Técnicos!$H$2:$H$100,Técnicos!$J$2:$J$100)),,0,1))</f>
        <v/>
      </c>
      <c r="M67" s="15" t="str" cm="1">
        <f t="array" ref="M67">IF(OR($B67="",M$2=""),"",Projetos!$K66/_xlfn.XLOOKUP(M$2,Técnicos!$A$2:$A$100,IF(Projetos!S66=1,Técnicos!$F$2:$F$100,IF(Projetos!S66=2,Técnicos!$H$2:$H$100,Técnicos!$J$2:$J$100)),,0,1))</f>
        <v/>
      </c>
      <c r="N67" s="15" t="str" cm="1">
        <f t="array" ref="N67">IF(OR($B67="",N$2=""),"",Projetos!$K66/_xlfn.XLOOKUP(N$2,Técnicos!$A$2:$A$100,IF(Projetos!T66=1,Técnicos!$F$2:$F$100,IF(Projetos!T66=2,Técnicos!$H$2:$H$100,Técnicos!$J$2:$J$100)),,0,1))</f>
        <v/>
      </c>
      <c r="O67" s="15" t="str" cm="1">
        <f t="array" ref="O67">IF(OR($B67="",O$2=""),"",Projetos!$K66/_xlfn.XLOOKUP(O$2,Técnicos!$A$2:$A$100,IF(Projetos!U66=1,Técnicos!$F$2:$F$100,IF(Projetos!U66=2,Técnicos!$H$2:$H$100,Técnicos!$J$2:$J$100)),,0,1))</f>
        <v/>
      </c>
      <c r="P67" s="15" t="str" cm="1">
        <f t="array" ref="P67">IF(OR($B67="",P$2=""),"",Projetos!$K66/_xlfn.XLOOKUP(P$2,Técnicos!$A$2:$A$100,IF(Projetos!V66=1,Técnicos!$F$2:$F$100,IF(Projetos!V66=2,Técnicos!$H$2:$H$100,Técnicos!$J$2:$J$100)),,0,1))</f>
        <v/>
      </c>
      <c r="Q67" s="15" t="str" cm="1">
        <f t="array" ref="Q67">IF(OR($B67="",Q$2=""),"",Projetos!$K66/_xlfn.XLOOKUP(Q$2,Técnicos!$A$2:$A$100,IF(Projetos!W66=1,Técnicos!$F$2:$F$100,IF(Projetos!W66=2,Técnicos!$H$2:$H$100,Técnicos!$J$2:$J$100)),,0,1))</f>
        <v/>
      </c>
      <c r="R67" s="15" t="str" cm="1">
        <f t="array" ref="R67">IF(OR($B67="",R$2=""),"",Projetos!$K66/_xlfn.XLOOKUP(R$2,Técnicos!$A$2:$A$100,IF(Projetos!X66=1,Técnicos!$F$2:$F$100,IF(Projetos!X66=2,Técnicos!$H$2:$H$100,Técnicos!$J$2:$J$100)),,0,1))</f>
        <v/>
      </c>
      <c r="S67" s="15" t="str" cm="1">
        <f t="array" ref="S67">IF(OR($B67="",S$2=""),"",Projetos!$K66/_xlfn.XLOOKUP(S$2,Técnicos!$A$2:$A$100,IF(Projetos!Y66=1,Técnicos!$F$2:$F$100,IF(Projetos!Y66=2,Técnicos!$H$2:$H$100,Técnicos!$J$2:$J$100)),,0,1))</f>
        <v/>
      </c>
      <c r="T67" s="15" t="str" cm="1">
        <f t="array" ref="T67">IF(OR($B67="",T$2=""),"",Projetos!$K66/_xlfn.XLOOKUP(T$2,Técnicos!$A$2:$A$100,IF(Projetos!Z66=1,Técnicos!$F$2:$F$100,IF(Projetos!Z66=2,Técnicos!$H$2:$H$100,Técnicos!$J$2:$J$100)),,0,1))</f>
        <v/>
      </c>
      <c r="U67" s="15" t="str" cm="1">
        <f t="array" ref="U67">IF(OR($B67="",U$2=""),"",Projetos!$K66/_xlfn.XLOOKUP(U$2,Técnicos!$A$2:$A$100,IF(Projetos!AA66=1,Técnicos!$F$2:$F$100,IF(Projetos!AA66=2,Técnicos!$H$2:$H$100,Técnicos!$J$2:$J$100)),,0,1))</f>
        <v/>
      </c>
      <c r="V67" s="15" t="str" cm="1">
        <f t="array" ref="V67">IF(OR($B67="",V$2=""),"",Projetos!$K66/_xlfn.XLOOKUP(V$2,Técnicos!$A$2:$A$100,IF(Projetos!AB66=1,Técnicos!$F$2:$F$100,IF(Projetos!AB66=2,Técnicos!$H$2:$H$100,Técnicos!$J$2:$J$100)),,0,1))</f>
        <v/>
      </c>
      <c r="W67" s="15" t="str" cm="1">
        <f t="array" ref="W67">IF(OR($B67="",W$2=""),"",Projetos!$K66/_xlfn.XLOOKUP(W$2,Técnicos!$A$2:$A$100,IF(Projetos!AC66=1,Técnicos!$F$2:$F$100,IF(Projetos!AC66=2,Técnicos!$H$2:$H$100,Técnicos!$J$2:$J$100)),,0,1))</f>
        <v/>
      </c>
      <c r="X67" s="15" t="str" cm="1">
        <f t="array" ref="X67">IF(OR($B67="",X$2=""),"",Projetos!$K66/_xlfn.XLOOKUP(X$2,Técnicos!$A$2:$A$100,IF(Projetos!AD66=1,Técnicos!$F$2:$F$100,IF(Projetos!AD66=2,Técnicos!$H$2:$H$100,Técnicos!$J$2:$J$100)),,0,1))</f>
        <v/>
      </c>
      <c r="Y67" s="15" t="str" cm="1">
        <f t="array" ref="Y67">IF(OR($B67="",Y$2=""),"",Projetos!$K66/_xlfn.XLOOKUP(Y$2,Técnicos!$A$2:$A$100,IF(Projetos!AE66=1,Técnicos!$F$2:$F$100,IF(Projetos!AE66=2,Técnicos!$H$2:$H$100,Técnicos!$J$2:$J$100)),,0,1))</f>
        <v/>
      </c>
      <c r="Z67" s="15" t="str" cm="1">
        <f t="array" ref="Z67">IF(OR($B67="",Z$2=""),"",Projetos!$K66/_xlfn.XLOOKUP(Z$2,Técnicos!$A$2:$A$100,IF(Projetos!AF66=1,Técnicos!$F$2:$F$100,IF(Projetos!AF66=2,Técnicos!$H$2:$H$100,Técnicos!$J$2:$J$100)),,0,1))</f>
        <v/>
      </c>
      <c r="AA67" s="15" t="str" cm="1">
        <f t="array" ref="AA67">IF(OR($B67="",AA$2=""),"",Projetos!$K66/_xlfn.XLOOKUP(AA$2,Técnicos!$A$2:$A$100,IF(Projetos!AG66=1,Técnicos!$F$2:$F$100,IF(Projetos!AG66=2,Técnicos!$H$2:$H$100,Técnicos!$J$2:$J$100)),,0,1))</f>
        <v/>
      </c>
      <c r="AB67" s="15" t="str" cm="1">
        <f t="array" ref="AB67">IF(OR($B67="",AB$2=""),"",Projetos!$K66/_xlfn.XLOOKUP(AB$2,Técnicos!$A$2:$A$100,IF(Projetos!AH66=1,Técnicos!$F$2:$F$100,IF(Projetos!AH66=2,Técnicos!$H$2:$H$100,Técnicos!$J$2:$J$100)),,0,1))</f>
        <v/>
      </c>
      <c r="AC67" s="15" t="str" cm="1">
        <f t="array" ref="AC67">IF(OR($B67="",AC$2=""),"",Projetos!$K66/_xlfn.XLOOKUP(AC$2,Técnicos!$A$2:$A$100,IF(Projetos!AI66=1,Técnicos!$F$2:$F$100,IF(Projetos!AI66=2,Técnicos!$H$2:$H$100,Técnicos!$J$2:$J$100)),,0,1))</f>
        <v/>
      </c>
      <c r="AD67" s="15" t="str" cm="1">
        <f t="array" ref="AD67">IF(OR($B67="",AD$2=""),"",Projetos!$K66/_xlfn.XLOOKUP(AD$2,Técnicos!$A$2:$A$100,IF(Projetos!AJ66=1,Técnicos!$F$2:$F$100,IF(Projetos!AJ66=2,Técnicos!$H$2:$H$100,Técnicos!$J$2:$J$100)),,0,1))</f>
        <v/>
      </c>
      <c r="AE67" s="15" t="str" cm="1">
        <f t="array" ref="AE67">IF(OR($B67="",AE$2=""),"",Projetos!$K66/_xlfn.XLOOKUP(AE$2,Técnicos!$A$2:$A$100,IF(Projetos!AK66=1,Técnicos!$F$2:$F$100,IF(Projetos!AK66=2,Técnicos!$H$2:$H$100,Técnicos!$J$2:$J$100)),,0,1))</f>
        <v/>
      </c>
      <c r="AF67" s="15" t="str" cm="1">
        <f t="array" ref="AF67">IF(OR($B67="",AF$2=""),"",Projetos!$K66/_xlfn.XLOOKUP(AF$2,Técnicos!$A$2:$A$100,IF(Projetos!AL66=1,Técnicos!$F$2:$F$100,IF(Projetos!AL66=2,Técnicos!$H$2:$H$100,Técnicos!$J$2:$J$100)),,0,1))</f>
        <v/>
      </c>
      <c r="AG67" s="15" t="str" cm="1">
        <f t="array" ref="AG67">IF(OR($B67="",AG$2=""),"",Projetos!$K66/_xlfn.XLOOKUP(AG$2,Técnicos!$A$2:$A$100,IF(Projetos!AM66=1,Técnicos!$F$2:$F$100,IF(Projetos!AM66=2,Técnicos!$H$2:$H$100,Técnicos!$J$2:$J$100)),,0,1))</f>
        <v/>
      </c>
      <c r="AH67" s="15" t="str" cm="1">
        <f t="array" ref="AH67">IF(OR($B67="",AH$2=""),"",Projetos!$K66/_xlfn.XLOOKUP(AH$2,Técnicos!$A$2:$A$100,IF(Projetos!AN66=1,Técnicos!$F$2:$F$100,IF(Projetos!AN66=2,Técnicos!$H$2:$H$100,Técnicos!$J$2:$J$100)),,0,1))</f>
        <v/>
      </c>
      <c r="AI67" s="15" t="str" cm="1">
        <f t="array" ref="AI67">IF(OR($B67="",AI$2=""),"",Projetos!$K66/_xlfn.XLOOKUP(AI$2,Técnicos!$A$2:$A$100,IF(Projetos!AO66=1,Técnicos!$F$2:$F$100,IF(Projetos!AO66=2,Técnicos!$H$2:$H$100,Técnicos!$J$2:$J$100)),,0,1))</f>
        <v/>
      </c>
      <c r="AJ67" s="15" t="str" cm="1">
        <f t="array" ref="AJ67">IF(OR($B67="",AJ$2=""),"",Projetos!$K66/_xlfn.XLOOKUP(AJ$2,Técnicos!$A$2:$A$100,IF(Projetos!AP66=1,Técnicos!$F$2:$F$100,IF(Projetos!AP66=2,Técnicos!$H$2:$H$100,Técnicos!$J$2:$J$100)),,0,1))</f>
        <v/>
      </c>
      <c r="AK67" s="15" t="str" cm="1">
        <f t="array" ref="AK67">IF(OR($B67="",AK$2=""),"",Projetos!$K66/_xlfn.XLOOKUP(AK$2,Técnicos!$A$2:$A$100,IF(Projetos!AQ66=1,Técnicos!$F$2:$F$100,IF(Projetos!AQ66=2,Técnicos!$H$2:$H$100,Técnicos!$J$2:$J$100)),,0,1))</f>
        <v/>
      </c>
      <c r="AL67" s="15" t="str" cm="1">
        <f t="array" ref="AL67">IF(OR($B67="",AL$2=""),"",Projetos!$K66*_xlfn.XLOOKUP(AL$2,Técnicos!$A$2:$A$100,IF(Projetos!AR66=1,Técnicos!$F$2:$F$100,IF(Projetos!AR66=2,Técnicos!$H$2:$H$100,Técnicos!$J$2:$J$100)),,0,1))</f>
        <v/>
      </c>
      <c r="AM67" s="15" t="str" cm="1">
        <f t="array" ref="AM67">IF(OR($B67="",AM$2=""),"",Projetos!$K66*_xlfn.XLOOKUP(AM$2,Técnicos!$A$2:$A$100,IF(Projetos!AS66=1,Técnicos!$F$2:$F$100,IF(Projetos!AS66=2,Técnicos!$H$2:$H$100,Técnicos!$J$2:$J$100)),,0,1))</f>
        <v/>
      </c>
      <c r="AN67" s="15" t="str" cm="1">
        <f t="array" ref="AN67">IF(OR($B67="",AN$2=""),"",Projetos!$K66*_xlfn.XLOOKUP(AN$2,Técnicos!$A$2:$A$100,IF(Projetos!AT66=1,Técnicos!$F$2:$F$100,IF(Projetos!AT66=2,Técnicos!$H$2:$H$100,Técnicos!$J$2:$J$100)),,0,1))</f>
        <v/>
      </c>
      <c r="AO67" s="15" t="str" cm="1">
        <f t="array" ref="AO67">IF(OR($B67="",AO$2=""),"",Projetos!$K66*_xlfn.XLOOKUP(AO$2,Técnicos!$A$2:$A$100,IF(Projetos!AU66=1,Técnicos!$F$2:$F$100,IF(Projetos!AU66=2,Técnicos!$H$2:$H$100,Técnicos!$J$2:$J$100)),,0,1))</f>
        <v/>
      </c>
      <c r="AP67" s="15" t="str" cm="1">
        <f t="array" ref="AP67">IF(OR($B67="",AP$2=""),"",Projetos!$K66*_xlfn.XLOOKUP(AP$2,Técnicos!$A$2:$A$100,IF(Projetos!AV66=1,Técnicos!$F$2:$F$100,IF(Projetos!AV66=2,Técnicos!$H$2:$H$100,Técnicos!$J$2:$J$100)),,0,1))</f>
        <v/>
      </c>
      <c r="AQ67" s="15" t="str" cm="1">
        <f t="array" ref="AQ67">IF(OR($B67="",AQ$2=""),"",Projetos!$K66*_xlfn.XLOOKUP(AQ$2,Técnicos!$A$2:$A$100,IF(Projetos!AW66=1,Técnicos!$F$2:$F$100,IF(Projetos!AW66=2,Técnicos!$H$2:$H$100,Técnicos!$J$2:$J$100)),,0,1))</f>
        <v/>
      </c>
      <c r="AR67" s="15" t="str" cm="1">
        <f t="array" ref="AR67">IF(OR($B67="",AR$2=""),"",Projetos!$K66*_xlfn.XLOOKUP(AR$2,Técnicos!$A$2:$A$100,IF(Projetos!AX66=1,Técnicos!$F$2:$F$100,IF(Projetos!AX66=2,Técnicos!$H$2:$H$100,Técnicos!$J$2:$J$100)),,0,1))</f>
        <v/>
      </c>
      <c r="AS67" s="15" t="str" cm="1">
        <f t="array" ref="AS67">IF(OR($B67="",AS$2=""),"",Projetos!$K66*_xlfn.XLOOKUP(AS$2,Técnicos!$A$2:$A$100,IF(Projetos!AY66=1,Técnicos!$F$2:$F$100,IF(Projetos!AY66=2,Técnicos!$H$2:$H$100,Técnicos!$J$2:$J$100)),,0,1))</f>
        <v/>
      </c>
      <c r="AT67" s="15" t="str" cm="1">
        <f t="array" ref="AT67">IF(OR($B67="",AT$2=""),"",Projetos!$K66*_xlfn.XLOOKUP(AT$2,Técnicos!$A$2:$A$100,IF(Projetos!AZ66=1,Técnicos!$F$2:$F$100,IF(Projetos!AZ66=2,Técnicos!$H$2:$H$100,Técnicos!$J$2:$J$100)),,0,1))</f>
        <v/>
      </c>
      <c r="AU67" s="15" t="str" cm="1">
        <f t="array" ref="AU67">IF(OR($B67="",AU$2=""),"",Projetos!$K66*_xlfn.XLOOKUP(AU$2,Técnicos!$A$2:$A$100,IF(Projetos!BA66=1,Técnicos!$F$2:$F$100,IF(Projetos!BA66=2,Técnicos!$H$2:$H$100,Técnicos!$J$2:$J$100)),,0,1))</f>
        <v/>
      </c>
      <c r="AV67" s="15" t="str" cm="1">
        <f t="array" ref="AV67">IF(OR($B67="",AV$2=""),"",Projetos!$K66*_xlfn.XLOOKUP(AV$2,Técnicos!$A$2:$A$100,IF(Projetos!BB66=1,Técnicos!$F$2:$F$100,IF(Projetos!BB66=2,Técnicos!$H$2:$H$100,Técnicos!$J$2:$J$100)),,0,1))</f>
        <v/>
      </c>
      <c r="AW67" s="15" t="str" cm="1">
        <f t="array" ref="AW67">IF(OR($B67="",AW$2=""),"",Projetos!$K66*_xlfn.XLOOKUP(AW$2,Técnicos!$A$2:$A$100,IF(Projetos!BC66=1,Técnicos!$F$2:$F$100,IF(Projetos!BC66=2,Técnicos!$H$2:$H$100,Técnicos!$J$2:$J$100)),,0,1))</f>
        <v/>
      </c>
      <c r="AX67" s="15" t="str" cm="1">
        <f t="array" ref="AX67">IF(OR($B67="",AX$2=""),"",Projetos!$K66*_xlfn.XLOOKUP(AX$2,Técnicos!$A$2:$A$100,IF(Projetos!BD66=1,Técnicos!$F$2:$F$100,IF(Projetos!BD66=2,Técnicos!$H$2:$H$100,Técnicos!$J$2:$J$100)),,0,1))</f>
        <v/>
      </c>
      <c r="AY67" s="15" t="str" cm="1">
        <f t="array" ref="AY67">IF(OR($B67="",AY$2=""),"",Projetos!$K66*_xlfn.XLOOKUP(AY$2,Técnicos!$A$2:$A$100,IF(Projetos!BE66=1,Técnicos!$F$2:$F$100,IF(Projetos!BE66=2,Técnicos!$H$2:$H$100,Técnicos!$J$2:$J$100)),,0,1))</f>
        <v/>
      </c>
      <c r="AZ67" s="15" t="str" cm="1">
        <f t="array" ref="AZ67">IF(OR($B67="",AZ$2=""),"",Projetos!$K66*_xlfn.XLOOKUP(AZ$2,Técnicos!$A$2:$A$100,IF(Projetos!BF66=1,Técnicos!$F$2:$F$100,IF(Projetos!BF66=2,Técnicos!$H$2:$H$100,Técnicos!$J$2:$J$100)),,0,1))</f>
        <v/>
      </c>
      <c r="BA67" s="15" t="str" cm="1">
        <f t="array" ref="BA67">IF(OR($B67="",BA$2=""),"",Projetos!$K66*_xlfn.XLOOKUP(BA$2,Técnicos!$A$2:$A$100,IF(Projetos!BG66=1,Técnicos!$F$2:$F$100,IF(Projetos!BG66=2,Técnicos!$H$2:$H$100,Técnicos!$J$2:$J$100)),,0,1))</f>
        <v/>
      </c>
      <c r="BB67" s="15" t="str" cm="1">
        <f t="array" ref="BB67">IF(OR($B67="",BB$2=""),"",Projetos!$K66*_xlfn.XLOOKUP(BB$2,Técnicos!$A$2:$A$100,IF(Projetos!BH66=1,Técnicos!$F$2:$F$100,IF(Projetos!BH66=2,Técnicos!$H$2:$H$100,Técnicos!$J$2:$J$100)),,0,1))</f>
        <v/>
      </c>
      <c r="BC67" s="15" t="str" cm="1">
        <f t="array" ref="BC67">IF(OR($B67="",BC$2=""),"",Projetos!$K66*_xlfn.XLOOKUP(BC$2,Técnicos!$A$2:$A$100,IF(Projetos!BI66=1,Técnicos!$F$2:$F$100,IF(Projetos!BI66=2,Técnicos!$H$2:$H$100,Técnicos!$J$2:$J$100)),,0,1))</f>
        <v/>
      </c>
      <c r="BD67" s="15" t="str" cm="1">
        <f t="array" ref="BD67">IF(OR($B67="",BD$2=""),"",Projetos!$K66*_xlfn.XLOOKUP(BD$2,Técnicos!$A$2:$A$100,IF(Projetos!BJ66=1,Técnicos!$F$2:$F$100,IF(Projetos!BJ66=2,Técnicos!$H$2:$H$100,Técnicos!$J$2:$J$100)),,0,1))</f>
        <v/>
      </c>
      <c r="BE67" s="15" t="str" cm="1">
        <f t="array" ref="BE67">IF(OR($B67="",BE$2=""),"",Projetos!$K66*_xlfn.XLOOKUP(BE$2,Técnicos!$A$2:$A$100,IF(Projetos!BK66=1,Técnicos!$F$2:$F$100,IF(Projetos!BK66=2,Técnicos!$H$2:$H$100,Técnicos!$J$2:$J$100)),,0,1))</f>
        <v/>
      </c>
      <c r="BF67" s="15" t="str" cm="1">
        <f t="array" ref="BF67">IF(OR($B67="",BF$2=""),"",Projetos!$K66*_xlfn.XLOOKUP(BF$2,Técnicos!$A$2:$A$100,IF(Projetos!BL66=1,Técnicos!$F$2:$F$100,IF(Projetos!BL66=2,Técnicos!$H$2:$H$100,Técnicos!$J$2:$J$100)),,0,1))</f>
        <v/>
      </c>
      <c r="BG67" s="15" t="str" cm="1">
        <f t="array" ref="BG67">IF(OR($B67="",BG$2=""),"",Projetos!$K66*_xlfn.XLOOKUP(BG$2,Técnicos!$A$2:$A$100,IF(Projetos!BM66=1,Técnicos!$F$2:$F$100,IF(Projetos!BM66=2,Técnicos!$H$2:$H$100,Técnicos!$J$2:$J$100)),,0,1))</f>
        <v/>
      </c>
      <c r="BH67" s="15" t="str" cm="1">
        <f t="array" ref="BH67">IF(OR($B67="",BH$2=""),"",Projetos!$K66*_xlfn.XLOOKUP(BH$2,Técnicos!$A$2:$A$100,IF(Projetos!BN66=1,Técnicos!$F$2:$F$100,IF(Projetos!BN66=2,Técnicos!$H$2:$H$100,Técnicos!$J$2:$J$100)),,0,1))</f>
        <v/>
      </c>
      <c r="BI67" s="15" t="str" cm="1">
        <f t="array" ref="BI67">IF(OR($B67="",BI$2=""),"",Projetos!$K66*_xlfn.XLOOKUP(BI$2,Técnicos!$A$2:$A$100,IF(Projetos!BO66=1,Técnicos!$F$2:$F$100,IF(Projetos!BO66=2,Técnicos!$H$2:$H$100,Técnicos!$J$2:$J$100)),,0,1))</f>
        <v/>
      </c>
      <c r="BJ67" s="15" t="str" cm="1">
        <f t="array" ref="BJ67">IF(OR($B67="",BJ$2=""),"",Projetos!$K66*_xlfn.XLOOKUP(BJ$2,Técnicos!$A$2:$A$100,IF(Projetos!BP66=1,Técnicos!$F$2:$F$100,IF(Projetos!BP66=2,Técnicos!$H$2:$H$100,Técnicos!$J$2:$J$100)),,0,1))</f>
        <v/>
      </c>
      <c r="BK67" s="15" t="str" cm="1">
        <f t="array" ref="BK67">IF(OR($B67="",BK$2=""),"",Projetos!$K66*_xlfn.XLOOKUP(BK$2,Técnicos!$A$2:$A$100,IF(Projetos!BQ66=1,Técnicos!$F$2:$F$100,IF(Projetos!BQ66=2,Técnicos!$H$2:$H$100,Técnicos!$J$2:$J$100)),,0,1))</f>
        <v/>
      </c>
      <c r="BL67" s="15" t="str" cm="1">
        <f t="array" ref="BL67">IF(OR($B67="",BL$2=""),"",Projetos!$K66*_xlfn.XLOOKUP(BL$2,Técnicos!$A$2:$A$100,IF(Projetos!BR66=1,Técnicos!$F$2:$F$100,IF(Projetos!BR66=2,Técnicos!$H$2:$H$100,Técnicos!$J$2:$J$100)),,0,1))</f>
        <v/>
      </c>
      <c r="BM67" s="15" t="str" cm="1">
        <f t="array" ref="BM67">IF(OR($B67="",BM$2=""),"",Projetos!$K66*_xlfn.XLOOKUP(BM$2,Técnicos!$A$2:$A$100,IF(Projetos!BS66=1,Técnicos!$F$2:$F$100,IF(Projetos!BS66=2,Técnicos!$H$2:$H$100,Técnicos!$J$2:$J$100)),,0,1))</f>
        <v/>
      </c>
      <c r="BN67" s="15" t="str" cm="1">
        <f t="array" ref="BN67">IF(OR($B67="",BN$2=""),"",Projetos!$K66*_xlfn.XLOOKUP(BN$2,Técnicos!$A$2:$A$100,IF(Projetos!BT66=1,Técnicos!$F$2:$F$100,IF(Projetos!BT66=2,Técnicos!$H$2:$H$100,Técnicos!$J$2:$J$100)),,0,1))</f>
        <v/>
      </c>
      <c r="BO67" s="15" t="str" cm="1">
        <f t="array" ref="BO67">IF(OR($B67="",BO$2=""),"",Projetos!$K66*_xlfn.XLOOKUP(BO$2,Técnicos!$A$2:$A$100,IF(Projetos!BU66=1,Técnicos!$F$2:$F$100,IF(Projetos!BU66=2,Técnicos!$H$2:$H$100,Técnicos!$J$2:$J$100)),,0,1))</f>
        <v/>
      </c>
      <c r="BP67" s="15" t="str" cm="1">
        <f t="array" ref="BP67">IF(OR($B67="",BP$2=""),"",Projetos!$K66*_xlfn.XLOOKUP(BP$2,Técnicos!$A$2:$A$100,IF(Projetos!BV66=1,Técnicos!$F$2:$F$100,IF(Projetos!BV66=2,Técnicos!$H$2:$H$100,Técnicos!$J$2:$J$100)),,0,1))</f>
        <v/>
      </c>
      <c r="BQ67" s="15" t="str" cm="1">
        <f t="array" ref="BQ67">IF(OR($B67="",BQ$2=""),"",Projetos!$K66*_xlfn.XLOOKUP(BQ$2,Técnicos!$A$2:$A$100,IF(Projetos!BW66=1,Técnicos!$F$2:$F$100,IF(Projetos!BW66=2,Técnicos!$H$2:$H$100,Técnicos!$J$2:$J$100)),,0,1))</f>
        <v/>
      </c>
    </row>
    <row r="68" spans="3:69" x14ac:dyDescent="0.3">
      <c r="C68" s="15" t="str" cm="1">
        <f t="array" ref="C68">IF(OR($B68="",C$2=""),"",Projetos!$K67/_xlfn.XLOOKUP(C$2,Técnicos!$A$2:$A$100,IF(Projetos!I67=1,Técnicos!$F$2:$F$100,IF(Projetos!I67=2,Técnicos!$H$2:$H$100,Técnicos!$J$2:$J$100)),,0,1))</f>
        <v/>
      </c>
      <c r="D68" s="15" t="str" cm="1">
        <f t="array" ref="D68">IF(OR($B68="",D$2=""),"",Projetos!$K67/_xlfn.XLOOKUP(D$2,Técnicos!$A$2:$A$100,IF(Projetos!J67=1,Técnicos!$F$2:$F$100,IF(Projetos!J67=2,Técnicos!$H$2:$H$100,Técnicos!$J$2:$J$100)),,0,1))</f>
        <v/>
      </c>
      <c r="E68" s="15" t="str" cm="1">
        <f t="array" ref="E68">IF(OR($B68="",E$2=""),"",Projetos!$K67/_xlfn.XLOOKUP(E$2,Técnicos!$A$2:$A$100,IF(Projetos!K67=1,Técnicos!$F$2:$F$100,IF(Projetos!K67=2,Técnicos!$H$2:$H$100,Técnicos!$J$2:$J$100)),,0,1))</f>
        <v/>
      </c>
      <c r="F68" s="15" t="str" cm="1">
        <f t="array" ref="F68">IF(OR($B68="",F$2=""),"",Projetos!$K67/_xlfn.XLOOKUP(F$2,Técnicos!$A$2:$A$100,IF(Projetos!L67=1,Técnicos!$F$2:$F$100,IF(Projetos!L67=2,Técnicos!$H$2:$H$100,Técnicos!$J$2:$J$100)),,0,1))</f>
        <v/>
      </c>
      <c r="G68" s="15" t="str" cm="1">
        <f t="array" ref="G68">IF(OR($B68="",G$2=""),"",Projetos!$K67/_xlfn.XLOOKUP(G$2,Técnicos!$A$2:$A$100,IF(Projetos!M67=1,Técnicos!$F$2:$F$100,IF(Projetos!M67=2,Técnicos!$H$2:$H$100,Técnicos!$J$2:$J$100)),,0,1))</f>
        <v/>
      </c>
      <c r="H68" s="15" t="str" cm="1">
        <f t="array" ref="H68">IF(OR($B68="",H$2=""),"",Projetos!$K67/_xlfn.XLOOKUP(H$2,Técnicos!$A$2:$A$100,IF(Projetos!N67=1,Técnicos!$F$2:$F$100,IF(Projetos!N67=2,Técnicos!$H$2:$H$100,Técnicos!$J$2:$J$100)),,0,1))</f>
        <v/>
      </c>
      <c r="I68" s="15" t="str" cm="1">
        <f t="array" ref="I68">IF(OR($B68="",I$2=""),"",Projetos!$K67/_xlfn.XLOOKUP(I$2,Técnicos!$A$2:$A$100,IF(Projetos!O67=1,Técnicos!$F$2:$F$100,IF(Projetos!O67=2,Técnicos!$H$2:$H$100,Técnicos!$J$2:$J$100)),,0,1))</f>
        <v/>
      </c>
      <c r="J68" s="15" t="str" cm="1">
        <f t="array" ref="J68">IF(OR($B68="",J$2=""),"",Projetos!$K67/_xlfn.XLOOKUP(J$2,Técnicos!$A$2:$A$100,IF(Projetos!P67=1,Técnicos!$F$2:$F$100,IF(Projetos!P67=2,Técnicos!$H$2:$H$100,Técnicos!$J$2:$J$100)),,0,1))</f>
        <v/>
      </c>
      <c r="K68" s="15" t="str" cm="1">
        <f t="array" ref="K68">IF(OR($B68="",K$2=""),"",Projetos!$K67/_xlfn.XLOOKUP(K$2,Técnicos!$A$2:$A$100,IF(Projetos!Q67=1,Técnicos!$F$2:$F$100,IF(Projetos!Q67=2,Técnicos!$H$2:$H$100,Técnicos!$J$2:$J$100)),,0,1))</f>
        <v/>
      </c>
      <c r="L68" s="15" t="str" cm="1">
        <f t="array" ref="L68">IF(OR($B68="",L$2=""),"",Projetos!$K67/_xlfn.XLOOKUP(L$2,Técnicos!$A$2:$A$100,IF(Projetos!R67=1,Técnicos!$F$2:$F$100,IF(Projetos!R67=2,Técnicos!$H$2:$H$100,Técnicos!$J$2:$J$100)),,0,1))</f>
        <v/>
      </c>
      <c r="M68" s="15" t="str" cm="1">
        <f t="array" ref="M68">IF(OR($B68="",M$2=""),"",Projetos!$K67/_xlfn.XLOOKUP(M$2,Técnicos!$A$2:$A$100,IF(Projetos!S67=1,Técnicos!$F$2:$F$100,IF(Projetos!S67=2,Técnicos!$H$2:$H$100,Técnicos!$J$2:$J$100)),,0,1))</f>
        <v/>
      </c>
      <c r="N68" s="15" t="str" cm="1">
        <f t="array" ref="N68">IF(OR($B68="",N$2=""),"",Projetos!$K67/_xlfn.XLOOKUP(N$2,Técnicos!$A$2:$A$100,IF(Projetos!T67=1,Técnicos!$F$2:$F$100,IF(Projetos!T67=2,Técnicos!$H$2:$H$100,Técnicos!$J$2:$J$100)),,0,1))</f>
        <v/>
      </c>
      <c r="O68" s="15" t="str" cm="1">
        <f t="array" ref="O68">IF(OR($B68="",O$2=""),"",Projetos!$K67/_xlfn.XLOOKUP(O$2,Técnicos!$A$2:$A$100,IF(Projetos!U67=1,Técnicos!$F$2:$F$100,IF(Projetos!U67=2,Técnicos!$H$2:$H$100,Técnicos!$J$2:$J$100)),,0,1))</f>
        <v/>
      </c>
      <c r="P68" s="15" t="str" cm="1">
        <f t="array" ref="P68">IF(OR($B68="",P$2=""),"",Projetos!$K67/_xlfn.XLOOKUP(P$2,Técnicos!$A$2:$A$100,IF(Projetos!V67=1,Técnicos!$F$2:$F$100,IF(Projetos!V67=2,Técnicos!$H$2:$H$100,Técnicos!$J$2:$J$100)),,0,1))</f>
        <v/>
      </c>
      <c r="Q68" s="15" t="str" cm="1">
        <f t="array" ref="Q68">IF(OR($B68="",Q$2=""),"",Projetos!$K67/_xlfn.XLOOKUP(Q$2,Técnicos!$A$2:$A$100,IF(Projetos!W67=1,Técnicos!$F$2:$F$100,IF(Projetos!W67=2,Técnicos!$H$2:$H$100,Técnicos!$J$2:$J$100)),,0,1))</f>
        <v/>
      </c>
      <c r="R68" s="15" t="str" cm="1">
        <f t="array" ref="R68">IF(OR($B68="",R$2=""),"",Projetos!$K67/_xlfn.XLOOKUP(R$2,Técnicos!$A$2:$A$100,IF(Projetos!X67=1,Técnicos!$F$2:$F$100,IF(Projetos!X67=2,Técnicos!$H$2:$H$100,Técnicos!$J$2:$J$100)),,0,1))</f>
        <v/>
      </c>
      <c r="S68" s="15" t="str" cm="1">
        <f t="array" ref="S68">IF(OR($B68="",S$2=""),"",Projetos!$K67/_xlfn.XLOOKUP(S$2,Técnicos!$A$2:$A$100,IF(Projetos!Y67=1,Técnicos!$F$2:$F$100,IF(Projetos!Y67=2,Técnicos!$H$2:$H$100,Técnicos!$J$2:$J$100)),,0,1))</f>
        <v/>
      </c>
      <c r="T68" s="15" t="str" cm="1">
        <f t="array" ref="T68">IF(OR($B68="",T$2=""),"",Projetos!$K67/_xlfn.XLOOKUP(T$2,Técnicos!$A$2:$A$100,IF(Projetos!Z67=1,Técnicos!$F$2:$F$100,IF(Projetos!Z67=2,Técnicos!$H$2:$H$100,Técnicos!$J$2:$J$100)),,0,1))</f>
        <v/>
      </c>
      <c r="U68" s="15" t="str" cm="1">
        <f t="array" ref="U68">IF(OR($B68="",U$2=""),"",Projetos!$K67/_xlfn.XLOOKUP(U$2,Técnicos!$A$2:$A$100,IF(Projetos!AA67=1,Técnicos!$F$2:$F$100,IF(Projetos!AA67=2,Técnicos!$H$2:$H$100,Técnicos!$J$2:$J$100)),,0,1))</f>
        <v/>
      </c>
      <c r="V68" s="15" t="str" cm="1">
        <f t="array" ref="V68">IF(OR($B68="",V$2=""),"",Projetos!$K67/_xlfn.XLOOKUP(V$2,Técnicos!$A$2:$A$100,IF(Projetos!AB67=1,Técnicos!$F$2:$F$100,IF(Projetos!AB67=2,Técnicos!$H$2:$H$100,Técnicos!$J$2:$J$100)),,0,1))</f>
        <v/>
      </c>
      <c r="W68" s="15" t="str" cm="1">
        <f t="array" ref="W68">IF(OR($B68="",W$2=""),"",Projetos!$K67/_xlfn.XLOOKUP(W$2,Técnicos!$A$2:$A$100,IF(Projetos!AC67=1,Técnicos!$F$2:$F$100,IF(Projetos!AC67=2,Técnicos!$H$2:$H$100,Técnicos!$J$2:$J$100)),,0,1))</f>
        <v/>
      </c>
      <c r="X68" s="15" t="str" cm="1">
        <f t="array" ref="X68">IF(OR($B68="",X$2=""),"",Projetos!$K67/_xlfn.XLOOKUP(X$2,Técnicos!$A$2:$A$100,IF(Projetos!AD67=1,Técnicos!$F$2:$F$100,IF(Projetos!AD67=2,Técnicos!$H$2:$H$100,Técnicos!$J$2:$J$100)),,0,1))</f>
        <v/>
      </c>
      <c r="Y68" s="15" t="str" cm="1">
        <f t="array" ref="Y68">IF(OR($B68="",Y$2=""),"",Projetos!$K67/_xlfn.XLOOKUP(Y$2,Técnicos!$A$2:$A$100,IF(Projetos!AE67=1,Técnicos!$F$2:$F$100,IF(Projetos!AE67=2,Técnicos!$H$2:$H$100,Técnicos!$J$2:$J$100)),,0,1))</f>
        <v/>
      </c>
      <c r="Z68" s="15" t="str" cm="1">
        <f t="array" ref="Z68">IF(OR($B68="",Z$2=""),"",Projetos!$K67/_xlfn.XLOOKUP(Z$2,Técnicos!$A$2:$A$100,IF(Projetos!AF67=1,Técnicos!$F$2:$F$100,IF(Projetos!AF67=2,Técnicos!$H$2:$H$100,Técnicos!$J$2:$J$100)),,0,1))</f>
        <v/>
      </c>
      <c r="AA68" s="15" t="str" cm="1">
        <f t="array" ref="AA68">IF(OR($B68="",AA$2=""),"",Projetos!$K67/_xlfn.XLOOKUP(AA$2,Técnicos!$A$2:$A$100,IF(Projetos!AG67=1,Técnicos!$F$2:$F$100,IF(Projetos!AG67=2,Técnicos!$H$2:$H$100,Técnicos!$J$2:$J$100)),,0,1))</f>
        <v/>
      </c>
      <c r="AB68" s="15" t="str" cm="1">
        <f t="array" ref="AB68">IF(OR($B68="",AB$2=""),"",Projetos!$K67/_xlfn.XLOOKUP(AB$2,Técnicos!$A$2:$A$100,IF(Projetos!AH67=1,Técnicos!$F$2:$F$100,IF(Projetos!AH67=2,Técnicos!$H$2:$H$100,Técnicos!$J$2:$J$100)),,0,1))</f>
        <v/>
      </c>
      <c r="AC68" s="15" t="str" cm="1">
        <f t="array" ref="AC68">IF(OR($B68="",AC$2=""),"",Projetos!$K67/_xlfn.XLOOKUP(AC$2,Técnicos!$A$2:$A$100,IF(Projetos!AI67=1,Técnicos!$F$2:$F$100,IF(Projetos!AI67=2,Técnicos!$H$2:$H$100,Técnicos!$J$2:$J$100)),,0,1))</f>
        <v/>
      </c>
      <c r="AD68" s="15" t="str" cm="1">
        <f t="array" ref="AD68">IF(OR($B68="",AD$2=""),"",Projetos!$K67/_xlfn.XLOOKUP(AD$2,Técnicos!$A$2:$A$100,IF(Projetos!AJ67=1,Técnicos!$F$2:$F$100,IF(Projetos!AJ67=2,Técnicos!$H$2:$H$100,Técnicos!$J$2:$J$100)),,0,1))</f>
        <v/>
      </c>
      <c r="AE68" s="15" t="str" cm="1">
        <f t="array" ref="AE68">IF(OR($B68="",AE$2=""),"",Projetos!$K67/_xlfn.XLOOKUP(AE$2,Técnicos!$A$2:$A$100,IF(Projetos!AK67=1,Técnicos!$F$2:$F$100,IF(Projetos!AK67=2,Técnicos!$H$2:$H$100,Técnicos!$J$2:$J$100)),,0,1))</f>
        <v/>
      </c>
      <c r="AF68" s="15" t="str" cm="1">
        <f t="array" ref="AF68">IF(OR($B68="",AF$2=""),"",Projetos!$K67/_xlfn.XLOOKUP(AF$2,Técnicos!$A$2:$A$100,IF(Projetos!AL67=1,Técnicos!$F$2:$F$100,IF(Projetos!AL67=2,Técnicos!$H$2:$H$100,Técnicos!$J$2:$J$100)),,0,1))</f>
        <v/>
      </c>
      <c r="AG68" s="15" t="str" cm="1">
        <f t="array" ref="AG68">IF(OR($B68="",AG$2=""),"",Projetos!$K67/_xlfn.XLOOKUP(AG$2,Técnicos!$A$2:$A$100,IF(Projetos!AM67=1,Técnicos!$F$2:$F$100,IF(Projetos!AM67=2,Técnicos!$H$2:$H$100,Técnicos!$J$2:$J$100)),,0,1))</f>
        <v/>
      </c>
      <c r="AH68" s="15" t="str" cm="1">
        <f t="array" ref="AH68">IF(OR($B68="",AH$2=""),"",Projetos!$K67/_xlfn.XLOOKUP(AH$2,Técnicos!$A$2:$A$100,IF(Projetos!AN67=1,Técnicos!$F$2:$F$100,IF(Projetos!AN67=2,Técnicos!$H$2:$H$100,Técnicos!$J$2:$J$100)),,0,1))</f>
        <v/>
      </c>
      <c r="AI68" s="15" t="str" cm="1">
        <f t="array" ref="AI68">IF(OR($B68="",AI$2=""),"",Projetos!$K67/_xlfn.XLOOKUP(AI$2,Técnicos!$A$2:$A$100,IF(Projetos!AO67=1,Técnicos!$F$2:$F$100,IF(Projetos!AO67=2,Técnicos!$H$2:$H$100,Técnicos!$J$2:$J$100)),,0,1))</f>
        <v/>
      </c>
      <c r="AJ68" s="15" t="str" cm="1">
        <f t="array" ref="AJ68">IF(OR($B68="",AJ$2=""),"",Projetos!$K67/_xlfn.XLOOKUP(AJ$2,Técnicos!$A$2:$A$100,IF(Projetos!AP67=1,Técnicos!$F$2:$F$100,IF(Projetos!AP67=2,Técnicos!$H$2:$H$100,Técnicos!$J$2:$J$100)),,0,1))</f>
        <v/>
      </c>
      <c r="AK68" s="15" t="str" cm="1">
        <f t="array" ref="AK68">IF(OR($B68="",AK$2=""),"",Projetos!$K67/_xlfn.XLOOKUP(AK$2,Técnicos!$A$2:$A$100,IF(Projetos!AQ67=1,Técnicos!$F$2:$F$100,IF(Projetos!AQ67=2,Técnicos!$H$2:$H$100,Técnicos!$J$2:$J$100)),,0,1))</f>
        <v/>
      </c>
      <c r="AL68" s="15" t="str" cm="1">
        <f t="array" ref="AL68">IF(OR($B68="",AL$2=""),"",Projetos!$K67*_xlfn.XLOOKUP(AL$2,Técnicos!$A$2:$A$100,IF(Projetos!AR67=1,Técnicos!$F$2:$F$100,IF(Projetos!AR67=2,Técnicos!$H$2:$H$100,Técnicos!$J$2:$J$100)),,0,1))</f>
        <v/>
      </c>
      <c r="AM68" s="15" t="str" cm="1">
        <f t="array" ref="AM68">IF(OR($B68="",AM$2=""),"",Projetos!$K67*_xlfn.XLOOKUP(AM$2,Técnicos!$A$2:$A$100,IF(Projetos!AS67=1,Técnicos!$F$2:$F$100,IF(Projetos!AS67=2,Técnicos!$H$2:$H$100,Técnicos!$J$2:$J$100)),,0,1))</f>
        <v/>
      </c>
      <c r="AN68" s="15" t="str" cm="1">
        <f t="array" ref="AN68">IF(OR($B68="",AN$2=""),"",Projetos!$K67*_xlfn.XLOOKUP(AN$2,Técnicos!$A$2:$A$100,IF(Projetos!AT67=1,Técnicos!$F$2:$F$100,IF(Projetos!AT67=2,Técnicos!$H$2:$H$100,Técnicos!$J$2:$J$100)),,0,1))</f>
        <v/>
      </c>
      <c r="AO68" s="15" t="str" cm="1">
        <f t="array" ref="AO68">IF(OR($B68="",AO$2=""),"",Projetos!$K67*_xlfn.XLOOKUP(AO$2,Técnicos!$A$2:$A$100,IF(Projetos!AU67=1,Técnicos!$F$2:$F$100,IF(Projetos!AU67=2,Técnicos!$H$2:$H$100,Técnicos!$J$2:$J$100)),,0,1))</f>
        <v/>
      </c>
      <c r="AP68" s="15" t="str" cm="1">
        <f t="array" ref="AP68">IF(OR($B68="",AP$2=""),"",Projetos!$K67*_xlfn.XLOOKUP(AP$2,Técnicos!$A$2:$A$100,IF(Projetos!AV67=1,Técnicos!$F$2:$F$100,IF(Projetos!AV67=2,Técnicos!$H$2:$H$100,Técnicos!$J$2:$J$100)),,0,1))</f>
        <v/>
      </c>
      <c r="AQ68" s="15" t="str" cm="1">
        <f t="array" ref="AQ68">IF(OR($B68="",AQ$2=""),"",Projetos!$K67*_xlfn.XLOOKUP(AQ$2,Técnicos!$A$2:$A$100,IF(Projetos!AW67=1,Técnicos!$F$2:$F$100,IF(Projetos!AW67=2,Técnicos!$H$2:$H$100,Técnicos!$J$2:$J$100)),,0,1))</f>
        <v/>
      </c>
      <c r="AR68" s="15" t="str" cm="1">
        <f t="array" ref="AR68">IF(OR($B68="",AR$2=""),"",Projetos!$K67*_xlfn.XLOOKUP(AR$2,Técnicos!$A$2:$A$100,IF(Projetos!AX67=1,Técnicos!$F$2:$F$100,IF(Projetos!AX67=2,Técnicos!$H$2:$H$100,Técnicos!$J$2:$J$100)),,0,1))</f>
        <v/>
      </c>
      <c r="AS68" s="15" t="str" cm="1">
        <f t="array" ref="AS68">IF(OR($B68="",AS$2=""),"",Projetos!$K67*_xlfn.XLOOKUP(AS$2,Técnicos!$A$2:$A$100,IF(Projetos!AY67=1,Técnicos!$F$2:$F$100,IF(Projetos!AY67=2,Técnicos!$H$2:$H$100,Técnicos!$J$2:$J$100)),,0,1))</f>
        <v/>
      </c>
      <c r="AT68" s="15" t="str" cm="1">
        <f t="array" ref="AT68">IF(OR($B68="",AT$2=""),"",Projetos!$K67*_xlfn.XLOOKUP(AT$2,Técnicos!$A$2:$A$100,IF(Projetos!AZ67=1,Técnicos!$F$2:$F$100,IF(Projetos!AZ67=2,Técnicos!$H$2:$H$100,Técnicos!$J$2:$J$100)),,0,1))</f>
        <v/>
      </c>
      <c r="AU68" s="15" t="str" cm="1">
        <f t="array" ref="AU68">IF(OR($B68="",AU$2=""),"",Projetos!$K67*_xlfn.XLOOKUP(AU$2,Técnicos!$A$2:$A$100,IF(Projetos!BA67=1,Técnicos!$F$2:$F$100,IF(Projetos!BA67=2,Técnicos!$H$2:$H$100,Técnicos!$J$2:$J$100)),,0,1))</f>
        <v/>
      </c>
      <c r="AV68" s="15" t="str" cm="1">
        <f t="array" ref="AV68">IF(OR($B68="",AV$2=""),"",Projetos!$K67*_xlfn.XLOOKUP(AV$2,Técnicos!$A$2:$A$100,IF(Projetos!BB67=1,Técnicos!$F$2:$F$100,IF(Projetos!BB67=2,Técnicos!$H$2:$H$100,Técnicos!$J$2:$J$100)),,0,1))</f>
        <v/>
      </c>
      <c r="AW68" s="15" t="str" cm="1">
        <f t="array" ref="AW68">IF(OR($B68="",AW$2=""),"",Projetos!$K67*_xlfn.XLOOKUP(AW$2,Técnicos!$A$2:$A$100,IF(Projetos!BC67=1,Técnicos!$F$2:$F$100,IF(Projetos!BC67=2,Técnicos!$H$2:$H$100,Técnicos!$J$2:$J$100)),,0,1))</f>
        <v/>
      </c>
      <c r="AX68" s="15" t="str" cm="1">
        <f t="array" ref="AX68">IF(OR($B68="",AX$2=""),"",Projetos!$K67*_xlfn.XLOOKUP(AX$2,Técnicos!$A$2:$A$100,IF(Projetos!BD67=1,Técnicos!$F$2:$F$100,IF(Projetos!BD67=2,Técnicos!$H$2:$H$100,Técnicos!$J$2:$J$100)),,0,1))</f>
        <v/>
      </c>
      <c r="AY68" s="15" t="str" cm="1">
        <f t="array" ref="AY68">IF(OR($B68="",AY$2=""),"",Projetos!$K67*_xlfn.XLOOKUP(AY$2,Técnicos!$A$2:$A$100,IF(Projetos!BE67=1,Técnicos!$F$2:$F$100,IF(Projetos!BE67=2,Técnicos!$H$2:$H$100,Técnicos!$J$2:$J$100)),,0,1))</f>
        <v/>
      </c>
      <c r="AZ68" s="15" t="str" cm="1">
        <f t="array" ref="AZ68">IF(OR($B68="",AZ$2=""),"",Projetos!$K67*_xlfn.XLOOKUP(AZ$2,Técnicos!$A$2:$A$100,IF(Projetos!BF67=1,Técnicos!$F$2:$F$100,IF(Projetos!BF67=2,Técnicos!$H$2:$H$100,Técnicos!$J$2:$J$100)),,0,1))</f>
        <v/>
      </c>
      <c r="BA68" s="15" t="str" cm="1">
        <f t="array" ref="BA68">IF(OR($B68="",BA$2=""),"",Projetos!$K67*_xlfn.XLOOKUP(BA$2,Técnicos!$A$2:$A$100,IF(Projetos!BG67=1,Técnicos!$F$2:$F$100,IF(Projetos!BG67=2,Técnicos!$H$2:$H$100,Técnicos!$J$2:$J$100)),,0,1))</f>
        <v/>
      </c>
      <c r="BB68" s="15" t="str" cm="1">
        <f t="array" ref="BB68">IF(OR($B68="",BB$2=""),"",Projetos!$K67*_xlfn.XLOOKUP(BB$2,Técnicos!$A$2:$A$100,IF(Projetos!BH67=1,Técnicos!$F$2:$F$100,IF(Projetos!BH67=2,Técnicos!$H$2:$H$100,Técnicos!$J$2:$J$100)),,0,1))</f>
        <v/>
      </c>
      <c r="BC68" s="15" t="str" cm="1">
        <f t="array" ref="BC68">IF(OR($B68="",BC$2=""),"",Projetos!$K67*_xlfn.XLOOKUP(BC$2,Técnicos!$A$2:$A$100,IF(Projetos!BI67=1,Técnicos!$F$2:$F$100,IF(Projetos!BI67=2,Técnicos!$H$2:$H$100,Técnicos!$J$2:$J$100)),,0,1))</f>
        <v/>
      </c>
      <c r="BD68" s="15" t="str" cm="1">
        <f t="array" ref="BD68">IF(OR($B68="",BD$2=""),"",Projetos!$K67*_xlfn.XLOOKUP(BD$2,Técnicos!$A$2:$A$100,IF(Projetos!BJ67=1,Técnicos!$F$2:$F$100,IF(Projetos!BJ67=2,Técnicos!$H$2:$H$100,Técnicos!$J$2:$J$100)),,0,1))</f>
        <v/>
      </c>
      <c r="BE68" s="15" t="str" cm="1">
        <f t="array" ref="BE68">IF(OR($B68="",BE$2=""),"",Projetos!$K67*_xlfn.XLOOKUP(BE$2,Técnicos!$A$2:$A$100,IF(Projetos!BK67=1,Técnicos!$F$2:$F$100,IF(Projetos!BK67=2,Técnicos!$H$2:$H$100,Técnicos!$J$2:$J$100)),,0,1))</f>
        <v/>
      </c>
      <c r="BF68" s="15" t="str" cm="1">
        <f t="array" ref="BF68">IF(OR($B68="",BF$2=""),"",Projetos!$K67*_xlfn.XLOOKUP(BF$2,Técnicos!$A$2:$A$100,IF(Projetos!BL67=1,Técnicos!$F$2:$F$100,IF(Projetos!BL67=2,Técnicos!$H$2:$H$100,Técnicos!$J$2:$J$100)),,0,1))</f>
        <v/>
      </c>
      <c r="BG68" s="15" t="str" cm="1">
        <f t="array" ref="BG68">IF(OR($B68="",BG$2=""),"",Projetos!$K67*_xlfn.XLOOKUP(BG$2,Técnicos!$A$2:$A$100,IF(Projetos!BM67=1,Técnicos!$F$2:$F$100,IF(Projetos!BM67=2,Técnicos!$H$2:$H$100,Técnicos!$J$2:$J$100)),,0,1))</f>
        <v/>
      </c>
      <c r="BH68" s="15" t="str" cm="1">
        <f t="array" ref="BH68">IF(OR($B68="",BH$2=""),"",Projetos!$K67*_xlfn.XLOOKUP(BH$2,Técnicos!$A$2:$A$100,IF(Projetos!BN67=1,Técnicos!$F$2:$F$100,IF(Projetos!BN67=2,Técnicos!$H$2:$H$100,Técnicos!$J$2:$J$100)),,0,1))</f>
        <v/>
      </c>
      <c r="BI68" s="15" t="str" cm="1">
        <f t="array" ref="BI68">IF(OR($B68="",BI$2=""),"",Projetos!$K67*_xlfn.XLOOKUP(BI$2,Técnicos!$A$2:$A$100,IF(Projetos!BO67=1,Técnicos!$F$2:$F$100,IF(Projetos!BO67=2,Técnicos!$H$2:$H$100,Técnicos!$J$2:$J$100)),,0,1))</f>
        <v/>
      </c>
      <c r="BJ68" s="15" t="str" cm="1">
        <f t="array" ref="BJ68">IF(OR($B68="",BJ$2=""),"",Projetos!$K67*_xlfn.XLOOKUP(BJ$2,Técnicos!$A$2:$A$100,IF(Projetos!BP67=1,Técnicos!$F$2:$F$100,IF(Projetos!BP67=2,Técnicos!$H$2:$H$100,Técnicos!$J$2:$J$100)),,0,1))</f>
        <v/>
      </c>
      <c r="BK68" s="15" t="str" cm="1">
        <f t="array" ref="BK68">IF(OR($B68="",BK$2=""),"",Projetos!$K67*_xlfn.XLOOKUP(BK$2,Técnicos!$A$2:$A$100,IF(Projetos!BQ67=1,Técnicos!$F$2:$F$100,IF(Projetos!BQ67=2,Técnicos!$H$2:$H$100,Técnicos!$J$2:$J$100)),,0,1))</f>
        <v/>
      </c>
      <c r="BL68" s="15" t="str" cm="1">
        <f t="array" ref="BL68">IF(OR($B68="",BL$2=""),"",Projetos!$K67*_xlfn.XLOOKUP(BL$2,Técnicos!$A$2:$A$100,IF(Projetos!BR67=1,Técnicos!$F$2:$F$100,IF(Projetos!BR67=2,Técnicos!$H$2:$H$100,Técnicos!$J$2:$J$100)),,0,1))</f>
        <v/>
      </c>
      <c r="BM68" s="15" t="str" cm="1">
        <f t="array" ref="BM68">IF(OR($B68="",BM$2=""),"",Projetos!$K67*_xlfn.XLOOKUP(BM$2,Técnicos!$A$2:$A$100,IF(Projetos!BS67=1,Técnicos!$F$2:$F$100,IF(Projetos!BS67=2,Técnicos!$H$2:$H$100,Técnicos!$J$2:$J$100)),,0,1))</f>
        <v/>
      </c>
      <c r="BN68" s="15" t="str" cm="1">
        <f t="array" ref="BN68">IF(OR($B68="",BN$2=""),"",Projetos!$K67*_xlfn.XLOOKUP(BN$2,Técnicos!$A$2:$A$100,IF(Projetos!BT67=1,Técnicos!$F$2:$F$100,IF(Projetos!BT67=2,Técnicos!$H$2:$H$100,Técnicos!$J$2:$J$100)),,0,1))</f>
        <v/>
      </c>
      <c r="BO68" s="15" t="str" cm="1">
        <f t="array" ref="BO68">IF(OR($B68="",BO$2=""),"",Projetos!$K67*_xlfn.XLOOKUP(BO$2,Técnicos!$A$2:$A$100,IF(Projetos!BU67=1,Técnicos!$F$2:$F$100,IF(Projetos!BU67=2,Técnicos!$H$2:$H$100,Técnicos!$J$2:$J$100)),,0,1))</f>
        <v/>
      </c>
      <c r="BP68" s="15" t="str" cm="1">
        <f t="array" ref="BP68">IF(OR($B68="",BP$2=""),"",Projetos!$K67*_xlfn.XLOOKUP(BP$2,Técnicos!$A$2:$A$100,IF(Projetos!BV67=1,Técnicos!$F$2:$F$100,IF(Projetos!BV67=2,Técnicos!$H$2:$H$100,Técnicos!$J$2:$J$100)),,0,1))</f>
        <v/>
      </c>
      <c r="BQ68" s="15" t="str" cm="1">
        <f t="array" ref="BQ68">IF(OR($B68="",BQ$2=""),"",Projetos!$K67*_xlfn.XLOOKUP(BQ$2,Técnicos!$A$2:$A$100,IF(Projetos!BW67=1,Técnicos!$F$2:$F$100,IF(Projetos!BW67=2,Técnicos!$H$2:$H$100,Técnicos!$J$2:$J$100)),,0,1))</f>
        <v/>
      </c>
    </row>
    <row r="69" spans="3:69" x14ac:dyDescent="0.3">
      <c r="C69" s="15" t="str" cm="1">
        <f t="array" ref="C69">IF(OR($B69="",C$2=""),"",Projetos!$K68/_xlfn.XLOOKUP(C$2,Técnicos!$A$2:$A$100,IF(Projetos!I68=1,Técnicos!$F$2:$F$100,IF(Projetos!I68=2,Técnicos!$H$2:$H$100,Técnicos!$J$2:$J$100)),,0,1))</f>
        <v/>
      </c>
      <c r="D69" s="15" t="str" cm="1">
        <f t="array" ref="D69">IF(OR($B69="",D$2=""),"",Projetos!$K68/_xlfn.XLOOKUP(D$2,Técnicos!$A$2:$A$100,IF(Projetos!J68=1,Técnicos!$F$2:$F$100,IF(Projetos!J68=2,Técnicos!$H$2:$H$100,Técnicos!$J$2:$J$100)),,0,1))</f>
        <v/>
      </c>
      <c r="E69" s="15" t="str" cm="1">
        <f t="array" ref="E69">IF(OR($B69="",E$2=""),"",Projetos!$K68/_xlfn.XLOOKUP(E$2,Técnicos!$A$2:$A$100,IF(Projetos!K68=1,Técnicos!$F$2:$F$100,IF(Projetos!K68=2,Técnicos!$H$2:$H$100,Técnicos!$J$2:$J$100)),,0,1))</f>
        <v/>
      </c>
      <c r="F69" s="15" t="str" cm="1">
        <f t="array" ref="F69">IF(OR($B69="",F$2=""),"",Projetos!$K68/_xlfn.XLOOKUP(F$2,Técnicos!$A$2:$A$100,IF(Projetos!L68=1,Técnicos!$F$2:$F$100,IF(Projetos!L68=2,Técnicos!$H$2:$H$100,Técnicos!$J$2:$J$100)),,0,1))</f>
        <v/>
      </c>
      <c r="G69" s="15" t="str" cm="1">
        <f t="array" ref="G69">IF(OR($B69="",G$2=""),"",Projetos!$K68/_xlfn.XLOOKUP(G$2,Técnicos!$A$2:$A$100,IF(Projetos!M68=1,Técnicos!$F$2:$F$100,IF(Projetos!M68=2,Técnicos!$H$2:$H$100,Técnicos!$J$2:$J$100)),,0,1))</f>
        <v/>
      </c>
      <c r="H69" s="15" t="str" cm="1">
        <f t="array" ref="H69">IF(OR($B69="",H$2=""),"",Projetos!$K68/_xlfn.XLOOKUP(H$2,Técnicos!$A$2:$A$100,IF(Projetos!N68=1,Técnicos!$F$2:$F$100,IF(Projetos!N68=2,Técnicos!$H$2:$H$100,Técnicos!$J$2:$J$100)),,0,1))</f>
        <v/>
      </c>
      <c r="I69" s="15" t="str" cm="1">
        <f t="array" ref="I69">IF(OR($B69="",I$2=""),"",Projetos!$K68/_xlfn.XLOOKUP(I$2,Técnicos!$A$2:$A$100,IF(Projetos!O68=1,Técnicos!$F$2:$F$100,IF(Projetos!O68=2,Técnicos!$H$2:$H$100,Técnicos!$J$2:$J$100)),,0,1))</f>
        <v/>
      </c>
      <c r="J69" s="15" t="str" cm="1">
        <f t="array" ref="J69">IF(OR($B69="",J$2=""),"",Projetos!$K68/_xlfn.XLOOKUP(J$2,Técnicos!$A$2:$A$100,IF(Projetos!P68=1,Técnicos!$F$2:$F$100,IF(Projetos!P68=2,Técnicos!$H$2:$H$100,Técnicos!$J$2:$J$100)),,0,1))</f>
        <v/>
      </c>
      <c r="K69" s="15" t="str" cm="1">
        <f t="array" ref="K69">IF(OR($B69="",K$2=""),"",Projetos!$K68/_xlfn.XLOOKUP(K$2,Técnicos!$A$2:$A$100,IF(Projetos!Q68=1,Técnicos!$F$2:$F$100,IF(Projetos!Q68=2,Técnicos!$H$2:$H$100,Técnicos!$J$2:$J$100)),,0,1))</f>
        <v/>
      </c>
      <c r="L69" s="15" t="str" cm="1">
        <f t="array" ref="L69">IF(OR($B69="",L$2=""),"",Projetos!$K68/_xlfn.XLOOKUP(L$2,Técnicos!$A$2:$A$100,IF(Projetos!R68=1,Técnicos!$F$2:$F$100,IF(Projetos!R68=2,Técnicos!$H$2:$H$100,Técnicos!$J$2:$J$100)),,0,1))</f>
        <v/>
      </c>
      <c r="M69" s="15" t="str" cm="1">
        <f t="array" ref="M69">IF(OR($B69="",M$2=""),"",Projetos!$K68/_xlfn.XLOOKUP(M$2,Técnicos!$A$2:$A$100,IF(Projetos!S68=1,Técnicos!$F$2:$F$100,IF(Projetos!S68=2,Técnicos!$H$2:$H$100,Técnicos!$J$2:$J$100)),,0,1))</f>
        <v/>
      </c>
      <c r="N69" s="15" t="str" cm="1">
        <f t="array" ref="N69">IF(OR($B69="",N$2=""),"",Projetos!$K68/_xlfn.XLOOKUP(N$2,Técnicos!$A$2:$A$100,IF(Projetos!T68=1,Técnicos!$F$2:$F$100,IF(Projetos!T68=2,Técnicos!$H$2:$H$100,Técnicos!$J$2:$J$100)),,0,1))</f>
        <v/>
      </c>
      <c r="O69" s="15" t="str" cm="1">
        <f t="array" ref="O69">IF(OR($B69="",O$2=""),"",Projetos!$K68/_xlfn.XLOOKUP(O$2,Técnicos!$A$2:$A$100,IF(Projetos!U68=1,Técnicos!$F$2:$F$100,IF(Projetos!U68=2,Técnicos!$H$2:$H$100,Técnicos!$J$2:$J$100)),,0,1))</f>
        <v/>
      </c>
      <c r="P69" s="15" t="str" cm="1">
        <f t="array" ref="P69">IF(OR($B69="",P$2=""),"",Projetos!$K68/_xlfn.XLOOKUP(P$2,Técnicos!$A$2:$A$100,IF(Projetos!V68=1,Técnicos!$F$2:$F$100,IF(Projetos!V68=2,Técnicos!$H$2:$H$100,Técnicos!$J$2:$J$100)),,0,1))</f>
        <v/>
      </c>
      <c r="Q69" s="15" t="str" cm="1">
        <f t="array" ref="Q69">IF(OR($B69="",Q$2=""),"",Projetos!$K68/_xlfn.XLOOKUP(Q$2,Técnicos!$A$2:$A$100,IF(Projetos!W68=1,Técnicos!$F$2:$F$100,IF(Projetos!W68=2,Técnicos!$H$2:$H$100,Técnicos!$J$2:$J$100)),,0,1))</f>
        <v/>
      </c>
      <c r="R69" s="15" t="str" cm="1">
        <f t="array" ref="R69">IF(OR($B69="",R$2=""),"",Projetos!$K68/_xlfn.XLOOKUP(R$2,Técnicos!$A$2:$A$100,IF(Projetos!X68=1,Técnicos!$F$2:$F$100,IF(Projetos!X68=2,Técnicos!$H$2:$H$100,Técnicos!$J$2:$J$100)),,0,1))</f>
        <v/>
      </c>
      <c r="S69" s="15" t="str" cm="1">
        <f t="array" ref="S69">IF(OR($B69="",S$2=""),"",Projetos!$K68/_xlfn.XLOOKUP(S$2,Técnicos!$A$2:$A$100,IF(Projetos!Y68=1,Técnicos!$F$2:$F$100,IF(Projetos!Y68=2,Técnicos!$H$2:$H$100,Técnicos!$J$2:$J$100)),,0,1))</f>
        <v/>
      </c>
      <c r="T69" s="15" t="str" cm="1">
        <f t="array" ref="T69">IF(OR($B69="",T$2=""),"",Projetos!$K68/_xlfn.XLOOKUP(T$2,Técnicos!$A$2:$A$100,IF(Projetos!Z68=1,Técnicos!$F$2:$F$100,IF(Projetos!Z68=2,Técnicos!$H$2:$H$100,Técnicos!$J$2:$J$100)),,0,1))</f>
        <v/>
      </c>
      <c r="U69" s="15" t="str" cm="1">
        <f t="array" ref="U69">IF(OR($B69="",U$2=""),"",Projetos!$K68/_xlfn.XLOOKUP(U$2,Técnicos!$A$2:$A$100,IF(Projetos!AA68=1,Técnicos!$F$2:$F$100,IF(Projetos!AA68=2,Técnicos!$H$2:$H$100,Técnicos!$J$2:$J$100)),,0,1))</f>
        <v/>
      </c>
      <c r="V69" s="15" t="str" cm="1">
        <f t="array" ref="V69">IF(OR($B69="",V$2=""),"",Projetos!$K68/_xlfn.XLOOKUP(V$2,Técnicos!$A$2:$A$100,IF(Projetos!AB68=1,Técnicos!$F$2:$F$100,IF(Projetos!AB68=2,Técnicos!$H$2:$H$100,Técnicos!$J$2:$J$100)),,0,1))</f>
        <v/>
      </c>
      <c r="W69" s="15" t="str" cm="1">
        <f t="array" ref="W69">IF(OR($B69="",W$2=""),"",Projetos!$K68/_xlfn.XLOOKUP(W$2,Técnicos!$A$2:$A$100,IF(Projetos!AC68=1,Técnicos!$F$2:$F$100,IF(Projetos!AC68=2,Técnicos!$H$2:$H$100,Técnicos!$J$2:$J$100)),,0,1))</f>
        <v/>
      </c>
      <c r="X69" s="15" t="str" cm="1">
        <f t="array" ref="X69">IF(OR($B69="",X$2=""),"",Projetos!$K68/_xlfn.XLOOKUP(X$2,Técnicos!$A$2:$A$100,IF(Projetos!AD68=1,Técnicos!$F$2:$F$100,IF(Projetos!AD68=2,Técnicos!$H$2:$H$100,Técnicos!$J$2:$J$100)),,0,1))</f>
        <v/>
      </c>
      <c r="Y69" s="15" t="str" cm="1">
        <f t="array" ref="Y69">IF(OR($B69="",Y$2=""),"",Projetos!$K68/_xlfn.XLOOKUP(Y$2,Técnicos!$A$2:$A$100,IF(Projetos!AE68=1,Técnicos!$F$2:$F$100,IF(Projetos!AE68=2,Técnicos!$H$2:$H$100,Técnicos!$J$2:$J$100)),,0,1))</f>
        <v/>
      </c>
      <c r="Z69" s="15" t="str" cm="1">
        <f t="array" ref="Z69">IF(OR($B69="",Z$2=""),"",Projetos!$K68/_xlfn.XLOOKUP(Z$2,Técnicos!$A$2:$A$100,IF(Projetos!AF68=1,Técnicos!$F$2:$F$100,IF(Projetos!AF68=2,Técnicos!$H$2:$H$100,Técnicos!$J$2:$J$100)),,0,1))</f>
        <v/>
      </c>
      <c r="AA69" s="15" t="str" cm="1">
        <f t="array" ref="AA69">IF(OR($B69="",AA$2=""),"",Projetos!$K68/_xlfn.XLOOKUP(AA$2,Técnicos!$A$2:$A$100,IF(Projetos!AG68=1,Técnicos!$F$2:$F$100,IF(Projetos!AG68=2,Técnicos!$H$2:$H$100,Técnicos!$J$2:$J$100)),,0,1))</f>
        <v/>
      </c>
      <c r="AB69" s="15" t="str" cm="1">
        <f t="array" ref="AB69">IF(OR($B69="",AB$2=""),"",Projetos!$K68/_xlfn.XLOOKUP(AB$2,Técnicos!$A$2:$A$100,IF(Projetos!AH68=1,Técnicos!$F$2:$F$100,IF(Projetos!AH68=2,Técnicos!$H$2:$H$100,Técnicos!$J$2:$J$100)),,0,1))</f>
        <v/>
      </c>
      <c r="AC69" s="15" t="str" cm="1">
        <f t="array" ref="AC69">IF(OR($B69="",AC$2=""),"",Projetos!$K68/_xlfn.XLOOKUP(AC$2,Técnicos!$A$2:$A$100,IF(Projetos!AI68=1,Técnicos!$F$2:$F$100,IF(Projetos!AI68=2,Técnicos!$H$2:$H$100,Técnicos!$J$2:$J$100)),,0,1))</f>
        <v/>
      </c>
      <c r="AD69" s="15" t="str" cm="1">
        <f t="array" ref="AD69">IF(OR($B69="",AD$2=""),"",Projetos!$K68/_xlfn.XLOOKUP(AD$2,Técnicos!$A$2:$A$100,IF(Projetos!AJ68=1,Técnicos!$F$2:$F$100,IF(Projetos!AJ68=2,Técnicos!$H$2:$H$100,Técnicos!$J$2:$J$100)),,0,1))</f>
        <v/>
      </c>
      <c r="AE69" s="15" t="str" cm="1">
        <f t="array" ref="AE69">IF(OR($B69="",AE$2=""),"",Projetos!$K68/_xlfn.XLOOKUP(AE$2,Técnicos!$A$2:$A$100,IF(Projetos!AK68=1,Técnicos!$F$2:$F$100,IF(Projetos!AK68=2,Técnicos!$H$2:$H$100,Técnicos!$J$2:$J$100)),,0,1))</f>
        <v/>
      </c>
      <c r="AF69" s="15" t="str" cm="1">
        <f t="array" ref="AF69">IF(OR($B69="",AF$2=""),"",Projetos!$K68/_xlfn.XLOOKUP(AF$2,Técnicos!$A$2:$A$100,IF(Projetos!AL68=1,Técnicos!$F$2:$F$100,IF(Projetos!AL68=2,Técnicos!$H$2:$H$100,Técnicos!$J$2:$J$100)),,0,1))</f>
        <v/>
      </c>
      <c r="AG69" s="15" t="str" cm="1">
        <f t="array" ref="AG69">IF(OR($B69="",AG$2=""),"",Projetos!$K68/_xlfn.XLOOKUP(AG$2,Técnicos!$A$2:$A$100,IF(Projetos!AM68=1,Técnicos!$F$2:$F$100,IF(Projetos!AM68=2,Técnicos!$H$2:$H$100,Técnicos!$J$2:$J$100)),,0,1))</f>
        <v/>
      </c>
      <c r="AH69" s="15" t="str" cm="1">
        <f t="array" ref="AH69">IF(OR($B69="",AH$2=""),"",Projetos!$K68/_xlfn.XLOOKUP(AH$2,Técnicos!$A$2:$A$100,IF(Projetos!AN68=1,Técnicos!$F$2:$F$100,IF(Projetos!AN68=2,Técnicos!$H$2:$H$100,Técnicos!$J$2:$J$100)),,0,1))</f>
        <v/>
      </c>
      <c r="AI69" s="15" t="str" cm="1">
        <f t="array" ref="AI69">IF(OR($B69="",AI$2=""),"",Projetos!$K68/_xlfn.XLOOKUP(AI$2,Técnicos!$A$2:$A$100,IF(Projetos!AO68=1,Técnicos!$F$2:$F$100,IF(Projetos!AO68=2,Técnicos!$H$2:$H$100,Técnicos!$J$2:$J$100)),,0,1))</f>
        <v/>
      </c>
      <c r="AJ69" s="15" t="str" cm="1">
        <f t="array" ref="AJ69">IF(OR($B69="",AJ$2=""),"",Projetos!$K68/_xlfn.XLOOKUP(AJ$2,Técnicos!$A$2:$A$100,IF(Projetos!AP68=1,Técnicos!$F$2:$F$100,IF(Projetos!AP68=2,Técnicos!$H$2:$H$100,Técnicos!$J$2:$J$100)),,0,1))</f>
        <v/>
      </c>
      <c r="AK69" s="15" t="str" cm="1">
        <f t="array" ref="AK69">IF(OR($B69="",AK$2=""),"",Projetos!$K68/_xlfn.XLOOKUP(AK$2,Técnicos!$A$2:$A$100,IF(Projetos!AQ68=1,Técnicos!$F$2:$F$100,IF(Projetos!AQ68=2,Técnicos!$H$2:$H$100,Técnicos!$J$2:$J$100)),,0,1))</f>
        <v/>
      </c>
      <c r="AL69" s="15" t="str" cm="1">
        <f t="array" ref="AL69">IF(OR($B69="",AL$2=""),"",Projetos!$K68*_xlfn.XLOOKUP(AL$2,Técnicos!$A$2:$A$100,IF(Projetos!AR68=1,Técnicos!$F$2:$F$100,IF(Projetos!AR68=2,Técnicos!$H$2:$H$100,Técnicos!$J$2:$J$100)),,0,1))</f>
        <v/>
      </c>
      <c r="AM69" s="15" t="str" cm="1">
        <f t="array" ref="AM69">IF(OR($B69="",AM$2=""),"",Projetos!$K68*_xlfn.XLOOKUP(AM$2,Técnicos!$A$2:$A$100,IF(Projetos!AS68=1,Técnicos!$F$2:$F$100,IF(Projetos!AS68=2,Técnicos!$H$2:$H$100,Técnicos!$J$2:$J$100)),,0,1))</f>
        <v/>
      </c>
      <c r="AN69" s="15" t="str" cm="1">
        <f t="array" ref="AN69">IF(OR($B69="",AN$2=""),"",Projetos!$K68*_xlfn.XLOOKUP(AN$2,Técnicos!$A$2:$A$100,IF(Projetos!AT68=1,Técnicos!$F$2:$F$100,IF(Projetos!AT68=2,Técnicos!$H$2:$H$100,Técnicos!$J$2:$J$100)),,0,1))</f>
        <v/>
      </c>
      <c r="AO69" s="15" t="str" cm="1">
        <f t="array" ref="AO69">IF(OR($B69="",AO$2=""),"",Projetos!$K68*_xlfn.XLOOKUP(AO$2,Técnicos!$A$2:$A$100,IF(Projetos!AU68=1,Técnicos!$F$2:$F$100,IF(Projetos!AU68=2,Técnicos!$H$2:$H$100,Técnicos!$J$2:$J$100)),,0,1))</f>
        <v/>
      </c>
      <c r="AP69" s="15" t="str" cm="1">
        <f t="array" ref="AP69">IF(OR($B69="",AP$2=""),"",Projetos!$K68*_xlfn.XLOOKUP(AP$2,Técnicos!$A$2:$A$100,IF(Projetos!AV68=1,Técnicos!$F$2:$F$100,IF(Projetos!AV68=2,Técnicos!$H$2:$H$100,Técnicos!$J$2:$J$100)),,0,1))</f>
        <v/>
      </c>
      <c r="AQ69" s="15" t="str" cm="1">
        <f t="array" ref="AQ69">IF(OR($B69="",AQ$2=""),"",Projetos!$K68*_xlfn.XLOOKUP(AQ$2,Técnicos!$A$2:$A$100,IF(Projetos!AW68=1,Técnicos!$F$2:$F$100,IF(Projetos!AW68=2,Técnicos!$H$2:$H$100,Técnicos!$J$2:$J$100)),,0,1))</f>
        <v/>
      </c>
      <c r="AR69" s="15" t="str" cm="1">
        <f t="array" ref="AR69">IF(OR($B69="",AR$2=""),"",Projetos!$K68*_xlfn.XLOOKUP(AR$2,Técnicos!$A$2:$A$100,IF(Projetos!AX68=1,Técnicos!$F$2:$F$100,IF(Projetos!AX68=2,Técnicos!$H$2:$H$100,Técnicos!$J$2:$J$100)),,0,1))</f>
        <v/>
      </c>
      <c r="AS69" s="15" t="str" cm="1">
        <f t="array" ref="AS69">IF(OR($B69="",AS$2=""),"",Projetos!$K68*_xlfn.XLOOKUP(AS$2,Técnicos!$A$2:$A$100,IF(Projetos!AY68=1,Técnicos!$F$2:$F$100,IF(Projetos!AY68=2,Técnicos!$H$2:$H$100,Técnicos!$J$2:$J$100)),,0,1))</f>
        <v/>
      </c>
      <c r="AT69" s="15" t="str" cm="1">
        <f t="array" ref="AT69">IF(OR($B69="",AT$2=""),"",Projetos!$K68*_xlfn.XLOOKUP(AT$2,Técnicos!$A$2:$A$100,IF(Projetos!AZ68=1,Técnicos!$F$2:$F$100,IF(Projetos!AZ68=2,Técnicos!$H$2:$H$100,Técnicos!$J$2:$J$100)),,0,1))</f>
        <v/>
      </c>
      <c r="AU69" s="15" t="str" cm="1">
        <f t="array" ref="AU69">IF(OR($B69="",AU$2=""),"",Projetos!$K68*_xlfn.XLOOKUP(AU$2,Técnicos!$A$2:$A$100,IF(Projetos!BA68=1,Técnicos!$F$2:$F$100,IF(Projetos!BA68=2,Técnicos!$H$2:$H$100,Técnicos!$J$2:$J$100)),,0,1))</f>
        <v/>
      </c>
      <c r="AV69" s="15" t="str" cm="1">
        <f t="array" ref="AV69">IF(OR($B69="",AV$2=""),"",Projetos!$K68*_xlfn.XLOOKUP(AV$2,Técnicos!$A$2:$A$100,IF(Projetos!BB68=1,Técnicos!$F$2:$F$100,IF(Projetos!BB68=2,Técnicos!$H$2:$H$100,Técnicos!$J$2:$J$100)),,0,1))</f>
        <v/>
      </c>
      <c r="AW69" s="15" t="str" cm="1">
        <f t="array" ref="AW69">IF(OR($B69="",AW$2=""),"",Projetos!$K68*_xlfn.XLOOKUP(AW$2,Técnicos!$A$2:$A$100,IF(Projetos!BC68=1,Técnicos!$F$2:$F$100,IF(Projetos!BC68=2,Técnicos!$H$2:$H$100,Técnicos!$J$2:$J$100)),,0,1))</f>
        <v/>
      </c>
      <c r="AX69" s="15" t="str" cm="1">
        <f t="array" ref="AX69">IF(OR($B69="",AX$2=""),"",Projetos!$K68*_xlfn.XLOOKUP(AX$2,Técnicos!$A$2:$A$100,IF(Projetos!BD68=1,Técnicos!$F$2:$F$100,IF(Projetos!BD68=2,Técnicos!$H$2:$H$100,Técnicos!$J$2:$J$100)),,0,1))</f>
        <v/>
      </c>
      <c r="AY69" s="15" t="str" cm="1">
        <f t="array" ref="AY69">IF(OR($B69="",AY$2=""),"",Projetos!$K68*_xlfn.XLOOKUP(AY$2,Técnicos!$A$2:$A$100,IF(Projetos!BE68=1,Técnicos!$F$2:$F$100,IF(Projetos!BE68=2,Técnicos!$H$2:$H$100,Técnicos!$J$2:$J$100)),,0,1))</f>
        <v/>
      </c>
      <c r="AZ69" s="15" t="str" cm="1">
        <f t="array" ref="AZ69">IF(OR($B69="",AZ$2=""),"",Projetos!$K68*_xlfn.XLOOKUP(AZ$2,Técnicos!$A$2:$A$100,IF(Projetos!BF68=1,Técnicos!$F$2:$F$100,IF(Projetos!BF68=2,Técnicos!$H$2:$H$100,Técnicos!$J$2:$J$100)),,0,1))</f>
        <v/>
      </c>
      <c r="BA69" s="15" t="str" cm="1">
        <f t="array" ref="BA69">IF(OR($B69="",BA$2=""),"",Projetos!$K68*_xlfn.XLOOKUP(BA$2,Técnicos!$A$2:$A$100,IF(Projetos!BG68=1,Técnicos!$F$2:$F$100,IF(Projetos!BG68=2,Técnicos!$H$2:$H$100,Técnicos!$J$2:$J$100)),,0,1))</f>
        <v/>
      </c>
      <c r="BB69" s="15" t="str" cm="1">
        <f t="array" ref="BB69">IF(OR($B69="",BB$2=""),"",Projetos!$K68*_xlfn.XLOOKUP(BB$2,Técnicos!$A$2:$A$100,IF(Projetos!BH68=1,Técnicos!$F$2:$F$100,IF(Projetos!BH68=2,Técnicos!$H$2:$H$100,Técnicos!$J$2:$J$100)),,0,1))</f>
        <v/>
      </c>
      <c r="BC69" s="15" t="str" cm="1">
        <f t="array" ref="BC69">IF(OR($B69="",BC$2=""),"",Projetos!$K68*_xlfn.XLOOKUP(BC$2,Técnicos!$A$2:$A$100,IF(Projetos!BI68=1,Técnicos!$F$2:$F$100,IF(Projetos!BI68=2,Técnicos!$H$2:$H$100,Técnicos!$J$2:$J$100)),,0,1))</f>
        <v/>
      </c>
      <c r="BD69" s="15" t="str" cm="1">
        <f t="array" ref="BD69">IF(OR($B69="",BD$2=""),"",Projetos!$K68*_xlfn.XLOOKUP(BD$2,Técnicos!$A$2:$A$100,IF(Projetos!BJ68=1,Técnicos!$F$2:$F$100,IF(Projetos!BJ68=2,Técnicos!$H$2:$H$100,Técnicos!$J$2:$J$100)),,0,1))</f>
        <v/>
      </c>
      <c r="BE69" s="15" t="str" cm="1">
        <f t="array" ref="BE69">IF(OR($B69="",BE$2=""),"",Projetos!$K68*_xlfn.XLOOKUP(BE$2,Técnicos!$A$2:$A$100,IF(Projetos!BK68=1,Técnicos!$F$2:$F$100,IF(Projetos!BK68=2,Técnicos!$H$2:$H$100,Técnicos!$J$2:$J$100)),,0,1))</f>
        <v/>
      </c>
      <c r="BF69" s="15" t="str" cm="1">
        <f t="array" ref="BF69">IF(OR($B69="",BF$2=""),"",Projetos!$K68*_xlfn.XLOOKUP(BF$2,Técnicos!$A$2:$A$100,IF(Projetos!BL68=1,Técnicos!$F$2:$F$100,IF(Projetos!BL68=2,Técnicos!$H$2:$H$100,Técnicos!$J$2:$J$100)),,0,1))</f>
        <v/>
      </c>
      <c r="BG69" s="15" t="str" cm="1">
        <f t="array" ref="BG69">IF(OR($B69="",BG$2=""),"",Projetos!$K68*_xlfn.XLOOKUP(BG$2,Técnicos!$A$2:$A$100,IF(Projetos!BM68=1,Técnicos!$F$2:$F$100,IF(Projetos!BM68=2,Técnicos!$H$2:$H$100,Técnicos!$J$2:$J$100)),,0,1))</f>
        <v/>
      </c>
      <c r="BH69" s="15" t="str" cm="1">
        <f t="array" ref="BH69">IF(OR($B69="",BH$2=""),"",Projetos!$K68*_xlfn.XLOOKUP(BH$2,Técnicos!$A$2:$A$100,IF(Projetos!BN68=1,Técnicos!$F$2:$F$100,IF(Projetos!BN68=2,Técnicos!$H$2:$H$100,Técnicos!$J$2:$J$100)),,0,1))</f>
        <v/>
      </c>
      <c r="BI69" s="15" t="str" cm="1">
        <f t="array" ref="BI69">IF(OR($B69="",BI$2=""),"",Projetos!$K68*_xlfn.XLOOKUP(BI$2,Técnicos!$A$2:$A$100,IF(Projetos!BO68=1,Técnicos!$F$2:$F$100,IF(Projetos!BO68=2,Técnicos!$H$2:$H$100,Técnicos!$J$2:$J$100)),,0,1))</f>
        <v/>
      </c>
      <c r="BJ69" s="15" t="str" cm="1">
        <f t="array" ref="BJ69">IF(OR($B69="",BJ$2=""),"",Projetos!$K68*_xlfn.XLOOKUP(BJ$2,Técnicos!$A$2:$A$100,IF(Projetos!BP68=1,Técnicos!$F$2:$F$100,IF(Projetos!BP68=2,Técnicos!$H$2:$H$100,Técnicos!$J$2:$J$100)),,0,1))</f>
        <v/>
      </c>
      <c r="BK69" s="15" t="str" cm="1">
        <f t="array" ref="BK69">IF(OR($B69="",BK$2=""),"",Projetos!$K68*_xlfn.XLOOKUP(BK$2,Técnicos!$A$2:$A$100,IF(Projetos!BQ68=1,Técnicos!$F$2:$F$100,IF(Projetos!BQ68=2,Técnicos!$H$2:$H$100,Técnicos!$J$2:$J$100)),,0,1))</f>
        <v/>
      </c>
      <c r="BL69" s="15" t="str" cm="1">
        <f t="array" ref="BL69">IF(OR($B69="",BL$2=""),"",Projetos!$K68*_xlfn.XLOOKUP(BL$2,Técnicos!$A$2:$A$100,IF(Projetos!BR68=1,Técnicos!$F$2:$F$100,IF(Projetos!BR68=2,Técnicos!$H$2:$H$100,Técnicos!$J$2:$J$100)),,0,1))</f>
        <v/>
      </c>
      <c r="BM69" s="15" t="str" cm="1">
        <f t="array" ref="BM69">IF(OR($B69="",BM$2=""),"",Projetos!$K68*_xlfn.XLOOKUP(BM$2,Técnicos!$A$2:$A$100,IF(Projetos!BS68=1,Técnicos!$F$2:$F$100,IF(Projetos!BS68=2,Técnicos!$H$2:$H$100,Técnicos!$J$2:$J$100)),,0,1))</f>
        <v/>
      </c>
      <c r="BN69" s="15" t="str" cm="1">
        <f t="array" ref="BN69">IF(OR($B69="",BN$2=""),"",Projetos!$K68*_xlfn.XLOOKUP(BN$2,Técnicos!$A$2:$A$100,IF(Projetos!BT68=1,Técnicos!$F$2:$F$100,IF(Projetos!BT68=2,Técnicos!$H$2:$H$100,Técnicos!$J$2:$J$100)),,0,1))</f>
        <v/>
      </c>
      <c r="BO69" s="15" t="str" cm="1">
        <f t="array" ref="BO69">IF(OR($B69="",BO$2=""),"",Projetos!$K68*_xlfn.XLOOKUP(BO$2,Técnicos!$A$2:$A$100,IF(Projetos!BU68=1,Técnicos!$F$2:$F$100,IF(Projetos!BU68=2,Técnicos!$H$2:$H$100,Técnicos!$J$2:$J$100)),,0,1))</f>
        <v/>
      </c>
      <c r="BP69" s="15" t="str" cm="1">
        <f t="array" ref="BP69">IF(OR($B69="",BP$2=""),"",Projetos!$K68*_xlfn.XLOOKUP(BP$2,Técnicos!$A$2:$A$100,IF(Projetos!BV68=1,Técnicos!$F$2:$F$100,IF(Projetos!BV68=2,Técnicos!$H$2:$H$100,Técnicos!$J$2:$J$100)),,0,1))</f>
        <v/>
      </c>
      <c r="BQ69" s="15" t="str" cm="1">
        <f t="array" ref="BQ69">IF(OR($B69="",BQ$2=""),"",Projetos!$K68*_xlfn.XLOOKUP(BQ$2,Técnicos!$A$2:$A$100,IF(Projetos!BW68=1,Técnicos!$F$2:$F$100,IF(Projetos!BW68=2,Técnicos!$H$2:$H$100,Técnicos!$J$2:$J$100)),,0,1))</f>
        <v/>
      </c>
    </row>
    <row r="70" spans="3:69" x14ac:dyDescent="0.3">
      <c r="C70" s="15" t="str" cm="1">
        <f t="array" ref="C70">IF(OR($B70="",C$2=""),"",Projetos!$K69/_xlfn.XLOOKUP(C$2,Técnicos!$A$2:$A$100,IF(Projetos!I69=1,Técnicos!$F$2:$F$100,IF(Projetos!I69=2,Técnicos!$H$2:$H$100,Técnicos!$J$2:$J$100)),,0,1))</f>
        <v/>
      </c>
      <c r="D70" s="15" t="str" cm="1">
        <f t="array" ref="D70">IF(OR($B70="",D$2=""),"",Projetos!$K69/_xlfn.XLOOKUP(D$2,Técnicos!$A$2:$A$100,IF(Projetos!J69=1,Técnicos!$F$2:$F$100,IF(Projetos!J69=2,Técnicos!$H$2:$H$100,Técnicos!$J$2:$J$100)),,0,1))</f>
        <v/>
      </c>
      <c r="E70" s="15" t="str" cm="1">
        <f t="array" ref="E70">IF(OR($B70="",E$2=""),"",Projetos!$K69/_xlfn.XLOOKUP(E$2,Técnicos!$A$2:$A$100,IF(Projetos!K69=1,Técnicos!$F$2:$F$100,IF(Projetos!K69=2,Técnicos!$H$2:$H$100,Técnicos!$J$2:$J$100)),,0,1))</f>
        <v/>
      </c>
      <c r="F70" s="15" t="str" cm="1">
        <f t="array" ref="F70">IF(OR($B70="",F$2=""),"",Projetos!$K69/_xlfn.XLOOKUP(F$2,Técnicos!$A$2:$A$100,IF(Projetos!L69=1,Técnicos!$F$2:$F$100,IF(Projetos!L69=2,Técnicos!$H$2:$H$100,Técnicos!$J$2:$J$100)),,0,1))</f>
        <v/>
      </c>
      <c r="G70" s="15" t="str" cm="1">
        <f t="array" ref="G70">IF(OR($B70="",G$2=""),"",Projetos!$K69/_xlfn.XLOOKUP(G$2,Técnicos!$A$2:$A$100,IF(Projetos!M69=1,Técnicos!$F$2:$F$100,IF(Projetos!M69=2,Técnicos!$H$2:$H$100,Técnicos!$J$2:$J$100)),,0,1))</f>
        <v/>
      </c>
      <c r="H70" s="15" t="str" cm="1">
        <f t="array" ref="H70">IF(OR($B70="",H$2=""),"",Projetos!$K69/_xlfn.XLOOKUP(H$2,Técnicos!$A$2:$A$100,IF(Projetos!N69=1,Técnicos!$F$2:$F$100,IF(Projetos!N69=2,Técnicos!$H$2:$H$100,Técnicos!$J$2:$J$100)),,0,1))</f>
        <v/>
      </c>
      <c r="I70" s="15" t="str" cm="1">
        <f t="array" ref="I70">IF(OR($B70="",I$2=""),"",Projetos!$K69/_xlfn.XLOOKUP(I$2,Técnicos!$A$2:$A$100,IF(Projetos!O69=1,Técnicos!$F$2:$F$100,IF(Projetos!O69=2,Técnicos!$H$2:$H$100,Técnicos!$J$2:$J$100)),,0,1))</f>
        <v/>
      </c>
      <c r="J70" s="15" t="str" cm="1">
        <f t="array" ref="J70">IF(OR($B70="",J$2=""),"",Projetos!$K69/_xlfn.XLOOKUP(J$2,Técnicos!$A$2:$A$100,IF(Projetos!P69=1,Técnicos!$F$2:$F$100,IF(Projetos!P69=2,Técnicos!$H$2:$H$100,Técnicos!$J$2:$J$100)),,0,1))</f>
        <v/>
      </c>
      <c r="K70" s="15" t="str" cm="1">
        <f t="array" ref="K70">IF(OR($B70="",K$2=""),"",Projetos!$K69/_xlfn.XLOOKUP(K$2,Técnicos!$A$2:$A$100,IF(Projetos!Q69=1,Técnicos!$F$2:$F$100,IF(Projetos!Q69=2,Técnicos!$H$2:$H$100,Técnicos!$J$2:$J$100)),,0,1))</f>
        <v/>
      </c>
      <c r="L70" s="15" t="str" cm="1">
        <f t="array" ref="L70">IF(OR($B70="",L$2=""),"",Projetos!$K69/_xlfn.XLOOKUP(L$2,Técnicos!$A$2:$A$100,IF(Projetos!R69=1,Técnicos!$F$2:$F$100,IF(Projetos!R69=2,Técnicos!$H$2:$H$100,Técnicos!$J$2:$J$100)),,0,1))</f>
        <v/>
      </c>
      <c r="M70" s="15" t="str" cm="1">
        <f t="array" ref="M70">IF(OR($B70="",M$2=""),"",Projetos!$K69/_xlfn.XLOOKUP(M$2,Técnicos!$A$2:$A$100,IF(Projetos!S69=1,Técnicos!$F$2:$F$100,IF(Projetos!S69=2,Técnicos!$H$2:$H$100,Técnicos!$J$2:$J$100)),,0,1))</f>
        <v/>
      </c>
      <c r="N70" s="15" t="str" cm="1">
        <f t="array" ref="N70">IF(OR($B70="",N$2=""),"",Projetos!$K69/_xlfn.XLOOKUP(N$2,Técnicos!$A$2:$A$100,IF(Projetos!T69=1,Técnicos!$F$2:$F$100,IF(Projetos!T69=2,Técnicos!$H$2:$H$100,Técnicos!$J$2:$J$100)),,0,1))</f>
        <v/>
      </c>
      <c r="O70" s="15" t="str" cm="1">
        <f t="array" ref="O70">IF(OR($B70="",O$2=""),"",Projetos!$K69/_xlfn.XLOOKUP(O$2,Técnicos!$A$2:$A$100,IF(Projetos!U69=1,Técnicos!$F$2:$F$100,IF(Projetos!U69=2,Técnicos!$H$2:$H$100,Técnicos!$J$2:$J$100)),,0,1))</f>
        <v/>
      </c>
      <c r="P70" s="15" t="str" cm="1">
        <f t="array" ref="P70">IF(OR($B70="",P$2=""),"",Projetos!$K69/_xlfn.XLOOKUP(P$2,Técnicos!$A$2:$A$100,IF(Projetos!V69=1,Técnicos!$F$2:$F$100,IF(Projetos!V69=2,Técnicos!$H$2:$H$100,Técnicos!$J$2:$J$100)),,0,1))</f>
        <v/>
      </c>
      <c r="Q70" s="15" t="str" cm="1">
        <f t="array" ref="Q70">IF(OR($B70="",Q$2=""),"",Projetos!$K69/_xlfn.XLOOKUP(Q$2,Técnicos!$A$2:$A$100,IF(Projetos!W69=1,Técnicos!$F$2:$F$100,IF(Projetos!W69=2,Técnicos!$H$2:$H$100,Técnicos!$J$2:$J$100)),,0,1))</f>
        <v/>
      </c>
      <c r="R70" s="15" t="str" cm="1">
        <f t="array" ref="R70">IF(OR($B70="",R$2=""),"",Projetos!$K69/_xlfn.XLOOKUP(R$2,Técnicos!$A$2:$A$100,IF(Projetos!X69=1,Técnicos!$F$2:$F$100,IF(Projetos!X69=2,Técnicos!$H$2:$H$100,Técnicos!$J$2:$J$100)),,0,1))</f>
        <v/>
      </c>
      <c r="S70" s="15" t="str" cm="1">
        <f t="array" ref="S70">IF(OR($B70="",S$2=""),"",Projetos!$K69/_xlfn.XLOOKUP(S$2,Técnicos!$A$2:$A$100,IF(Projetos!Y69=1,Técnicos!$F$2:$F$100,IF(Projetos!Y69=2,Técnicos!$H$2:$H$100,Técnicos!$J$2:$J$100)),,0,1))</f>
        <v/>
      </c>
      <c r="T70" s="15" t="str" cm="1">
        <f t="array" ref="T70">IF(OR($B70="",T$2=""),"",Projetos!$K69/_xlfn.XLOOKUP(T$2,Técnicos!$A$2:$A$100,IF(Projetos!Z69=1,Técnicos!$F$2:$F$100,IF(Projetos!Z69=2,Técnicos!$H$2:$H$100,Técnicos!$J$2:$J$100)),,0,1))</f>
        <v/>
      </c>
      <c r="U70" s="15" t="str" cm="1">
        <f t="array" ref="U70">IF(OR($B70="",U$2=""),"",Projetos!$K69/_xlfn.XLOOKUP(U$2,Técnicos!$A$2:$A$100,IF(Projetos!AA69=1,Técnicos!$F$2:$F$100,IF(Projetos!AA69=2,Técnicos!$H$2:$H$100,Técnicos!$J$2:$J$100)),,0,1))</f>
        <v/>
      </c>
      <c r="V70" s="15" t="str" cm="1">
        <f t="array" ref="V70">IF(OR($B70="",V$2=""),"",Projetos!$K69/_xlfn.XLOOKUP(V$2,Técnicos!$A$2:$A$100,IF(Projetos!AB69=1,Técnicos!$F$2:$F$100,IF(Projetos!AB69=2,Técnicos!$H$2:$H$100,Técnicos!$J$2:$J$100)),,0,1))</f>
        <v/>
      </c>
      <c r="W70" s="15" t="str" cm="1">
        <f t="array" ref="W70">IF(OR($B70="",W$2=""),"",Projetos!$K69/_xlfn.XLOOKUP(W$2,Técnicos!$A$2:$A$100,IF(Projetos!AC69=1,Técnicos!$F$2:$F$100,IF(Projetos!AC69=2,Técnicos!$H$2:$H$100,Técnicos!$J$2:$J$100)),,0,1))</f>
        <v/>
      </c>
      <c r="X70" s="15" t="str" cm="1">
        <f t="array" ref="X70">IF(OR($B70="",X$2=""),"",Projetos!$K69/_xlfn.XLOOKUP(X$2,Técnicos!$A$2:$A$100,IF(Projetos!AD69=1,Técnicos!$F$2:$F$100,IF(Projetos!AD69=2,Técnicos!$H$2:$H$100,Técnicos!$J$2:$J$100)),,0,1))</f>
        <v/>
      </c>
      <c r="Y70" s="15" t="str" cm="1">
        <f t="array" ref="Y70">IF(OR($B70="",Y$2=""),"",Projetos!$K69/_xlfn.XLOOKUP(Y$2,Técnicos!$A$2:$A$100,IF(Projetos!AE69=1,Técnicos!$F$2:$F$100,IF(Projetos!AE69=2,Técnicos!$H$2:$H$100,Técnicos!$J$2:$J$100)),,0,1))</f>
        <v/>
      </c>
      <c r="Z70" s="15" t="str" cm="1">
        <f t="array" ref="Z70">IF(OR($B70="",Z$2=""),"",Projetos!$K69/_xlfn.XLOOKUP(Z$2,Técnicos!$A$2:$A$100,IF(Projetos!AF69=1,Técnicos!$F$2:$F$100,IF(Projetos!AF69=2,Técnicos!$H$2:$H$100,Técnicos!$J$2:$J$100)),,0,1))</f>
        <v/>
      </c>
      <c r="AA70" s="15" t="str" cm="1">
        <f t="array" ref="AA70">IF(OR($B70="",AA$2=""),"",Projetos!$K69/_xlfn.XLOOKUP(AA$2,Técnicos!$A$2:$A$100,IF(Projetos!AG69=1,Técnicos!$F$2:$F$100,IF(Projetos!AG69=2,Técnicos!$H$2:$H$100,Técnicos!$J$2:$J$100)),,0,1))</f>
        <v/>
      </c>
      <c r="AB70" s="15" t="str" cm="1">
        <f t="array" ref="AB70">IF(OR($B70="",AB$2=""),"",Projetos!$K69/_xlfn.XLOOKUP(AB$2,Técnicos!$A$2:$A$100,IF(Projetos!AH69=1,Técnicos!$F$2:$F$100,IF(Projetos!AH69=2,Técnicos!$H$2:$H$100,Técnicos!$J$2:$J$100)),,0,1))</f>
        <v/>
      </c>
      <c r="AC70" s="15" t="str" cm="1">
        <f t="array" ref="AC70">IF(OR($B70="",AC$2=""),"",Projetos!$K69/_xlfn.XLOOKUP(AC$2,Técnicos!$A$2:$A$100,IF(Projetos!AI69=1,Técnicos!$F$2:$F$100,IF(Projetos!AI69=2,Técnicos!$H$2:$H$100,Técnicos!$J$2:$J$100)),,0,1))</f>
        <v/>
      </c>
      <c r="AD70" s="15" t="str" cm="1">
        <f t="array" ref="AD70">IF(OR($B70="",AD$2=""),"",Projetos!$K69/_xlfn.XLOOKUP(AD$2,Técnicos!$A$2:$A$100,IF(Projetos!AJ69=1,Técnicos!$F$2:$F$100,IF(Projetos!AJ69=2,Técnicos!$H$2:$H$100,Técnicos!$J$2:$J$100)),,0,1))</f>
        <v/>
      </c>
      <c r="AE70" s="15" t="str" cm="1">
        <f t="array" ref="AE70">IF(OR($B70="",AE$2=""),"",Projetos!$K69/_xlfn.XLOOKUP(AE$2,Técnicos!$A$2:$A$100,IF(Projetos!AK69=1,Técnicos!$F$2:$F$100,IF(Projetos!AK69=2,Técnicos!$H$2:$H$100,Técnicos!$J$2:$J$100)),,0,1))</f>
        <v/>
      </c>
      <c r="AF70" s="15" t="str" cm="1">
        <f t="array" ref="AF70">IF(OR($B70="",AF$2=""),"",Projetos!$K69/_xlfn.XLOOKUP(AF$2,Técnicos!$A$2:$A$100,IF(Projetos!AL69=1,Técnicos!$F$2:$F$100,IF(Projetos!AL69=2,Técnicos!$H$2:$H$100,Técnicos!$J$2:$J$100)),,0,1))</f>
        <v/>
      </c>
      <c r="AG70" s="15" t="str" cm="1">
        <f t="array" ref="AG70">IF(OR($B70="",AG$2=""),"",Projetos!$K69/_xlfn.XLOOKUP(AG$2,Técnicos!$A$2:$A$100,IF(Projetos!AM69=1,Técnicos!$F$2:$F$100,IF(Projetos!AM69=2,Técnicos!$H$2:$H$100,Técnicos!$J$2:$J$100)),,0,1))</f>
        <v/>
      </c>
      <c r="AH70" s="15" t="str" cm="1">
        <f t="array" ref="AH70">IF(OR($B70="",AH$2=""),"",Projetos!$K69/_xlfn.XLOOKUP(AH$2,Técnicos!$A$2:$A$100,IF(Projetos!AN69=1,Técnicos!$F$2:$F$100,IF(Projetos!AN69=2,Técnicos!$H$2:$H$100,Técnicos!$J$2:$J$100)),,0,1))</f>
        <v/>
      </c>
      <c r="AI70" s="15" t="str" cm="1">
        <f t="array" ref="AI70">IF(OR($B70="",AI$2=""),"",Projetos!$K69/_xlfn.XLOOKUP(AI$2,Técnicos!$A$2:$A$100,IF(Projetos!AO69=1,Técnicos!$F$2:$F$100,IF(Projetos!AO69=2,Técnicos!$H$2:$H$100,Técnicos!$J$2:$J$100)),,0,1))</f>
        <v/>
      </c>
      <c r="AJ70" s="15" t="str" cm="1">
        <f t="array" ref="AJ70">IF(OR($B70="",AJ$2=""),"",Projetos!$K69/_xlfn.XLOOKUP(AJ$2,Técnicos!$A$2:$A$100,IF(Projetos!AP69=1,Técnicos!$F$2:$F$100,IF(Projetos!AP69=2,Técnicos!$H$2:$H$100,Técnicos!$J$2:$J$100)),,0,1))</f>
        <v/>
      </c>
      <c r="AK70" s="15" t="str" cm="1">
        <f t="array" ref="AK70">IF(OR($B70="",AK$2=""),"",Projetos!$K69/_xlfn.XLOOKUP(AK$2,Técnicos!$A$2:$A$100,IF(Projetos!AQ69=1,Técnicos!$F$2:$F$100,IF(Projetos!AQ69=2,Técnicos!$H$2:$H$100,Técnicos!$J$2:$J$100)),,0,1))</f>
        <v/>
      </c>
      <c r="AL70" s="15" t="str" cm="1">
        <f t="array" ref="AL70">IF(OR($B70="",AL$2=""),"",Projetos!$K69*_xlfn.XLOOKUP(AL$2,Técnicos!$A$2:$A$100,IF(Projetos!AR69=1,Técnicos!$F$2:$F$100,IF(Projetos!AR69=2,Técnicos!$H$2:$H$100,Técnicos!$J$2:$J$100)),,0,1))</f>
        <v/>
      </c>
      <c r="AM70" s="15" t="str" cm="1">
        <f t="array" ref="AM70">IF(OR($B70="",AM$2=""),"",Projetos!$K69*_xlfn.XLOOKUP(AM$2,Técnicos!$A$2:$A$100,IF(Projetos!AS69=1,Técnicos!$F$2:$F$100,IF(Projetos!AS69=2,Técnicos!$H$2:$H$100,Técnicos!$J$2:$J$100)),,0,1))</f>
        <v/>
      </c>
      <c r="AN70" s="15" t="str" cm="1">
        <f t="array" ref="AN70">IF(OR($B70="",AN$2=""),"",Projetos!$K69*_xlfn.XLOOKUP(AN$2,Técnicos!$A$2:$A$100,IF(Projetos!AT69=1,Técnicos!$F$2:$F$100,IF(Projetos!AT69=2,Técnicos!$H$2:$H$100,Técnicos!$J$2:$J$100)),,0,1))</f>
        <v/>
      </c>
      <c r="AO70" s="15" t="str" cm="1">
        <f t="array" ref="AO70">IF(OR($B70="",AO$2=""),"",Projetos!$K69*_xlfn.XLOOKUP(AO$2,Técnicos!$A$2:$A$100,IF(Projetos!AU69=1,Técnicos!$F$2:$F$100,IF(Projetos!AU69=2,Técnicos!$H$2:$H$100,Técnicos!$J$2:$J$100)),,0,1))</f>
        <v/>
      </c>
      <c r="AP70" s="15" t="str" cm="1">
        <f t="array" ref="AP70">IF(OR($B70="",AP$2=""),"",Projetos!$K69*_xlfn.XLOOKUP(AP$2,Técnicos!$A$2:$A$100,IF(Projetos!AV69=1,Técnicos!$F$2:$F$100,IF(Projetos!AV69=2,Técnicos!$H$2:$H$100,Técnicos!$J$2:$J$100)),,0,1))</f>
        <v/>
      </c>
      <c r="AQ70" s="15" t="str" cm="1">
        <f t="array" ref="AQ70">IF(OR($B70="",AQ$2=""),"",Projetos!$K69*_xlfn.XLOOKUP(AQ$2,Técnicos!$A$2:$A$100,IF(Projetos!AW69=1,Técnicos!$F$2:$F$100,IF(Projetos!AW69=2,Técnicos!$H$2:$H$100,Técnicos!$J$2:$J$100)),,0,1))</f>
        <v/>
      </c>
      <c r="AR70" s="15" t="str" cm="1">
        <f t="array" ref="AR70">IF(OR($B70="",AR$2=""),"",Projetos!$K69*_xlfn.XLOOKUP(AR$2,Técnicos!$A$2:$A$100,IF(Projetos!AX69=1,Técnicos!$F$2:$F$100,IF(Projetos!AX69=2,Técnicos!$H$2:$H$100,Técnicos!$J$2:$J$100)),,0,1))</f>
        <v/>
      </c>
      <c r="AS70" s="15" t="str" cm="1">
        <f t="array" ref="AS70">IF(OR($B70="",AS$2=""),"",Projetos!$K69*_xlfn.XLOOKUP(AS$2,Técnicos!$A$2:$A$100,IF(Projetos!AY69=1,Técnicos!$F$2:$F$100,IF(Projetos!AY69=2,Técnicos!$H$2:$H$100,Técnicos!$J$2:$J$100)),,0,1))</f>
        <v/>
      </c>
      <c r="AT70" s="15" t="str" cm="1">
        <f t="array" ref="AT70">IF(OR($B70="",AT$2=""),"",Projetos!$K69*_xlfn.XLOOKUP(AT$2,Técnicos!$A$2:$A$100,IF(Projetos!AZ69=1,Técnicos!$F$2:$F$100,IF(Projetos!AZ69=2,Técnicos!$H$2:$H$100,Técnicos!$J$2:$J$100)),,0,1))</f>
        <v/>
      </c>
      <c r="AU70" s="15" t="str" cm="1">
        <f t="array" ref="AU70">IF(OR($B70="",AU$2=""),"",Projetos!$K69*_xlfn.XLOOKUP(AU$2,Técnicos!$A$2:$A$100,IF(Projetos!BA69=1,Técnicos!$F$2:$F$100,IF(Projetos!BA69=2,Técnicos!$H$2:$H$100,Técnicos!$J$2:$J$100)),,0,1))</f>
        <v/>
      </c>
      <c r="AV70" s="15" t="str" cm="1">
        <f t="array" ref="AV70">IF(OR($B70="",AV$2=""),"",Projetos!$K69*_xlfn.XLOOKUP(AV$2,Técnicos!$A$2:$A$100,IF(Projetos!BB69=1,Técnicos!$F$2:$F$100,IF(Projetos!BB69=2,Técnicos!$H$2:$H$100,Técnicos!$J$2:$J$100)),,0,1))</f>
        <v/>
      </c>
      <c r="AW70" s="15" t="str" cm="1">
        <f t="array" ref="AW70">IF(OR($B70="",AW$2=""),"",Projetos!$K69*_xlfn.XLOOKUP(AW$2,Técnicos!$A$2:$A$100,IF(Projetos!BC69=1,Técnicos!$F$2:$F$100,IF(Projetos!BC69=2,Técnicos!$H$2:$H$100,Técnicos!$J$2:$J$100)),,0,1))</f>
        <v/>
      </c>
      <c r="AX70" s="15" t="str" cm="1">
        <f t="array" ref="AX70">IF(OR($B70="",AX$2=""),"",Projetos!$K69*_xlfn.XLOOKUP(AX$2,Técnicos!$A$2:$A$100,IF(Projetos!BD69=1,Técnicos!$F$2:$F$100,IF(Projetos!BD69=2,Técnicos!$H$2:$H$100,Técnicos!$J$2:$J$100)),,0,1))</f>
        <v/>
      </c>
      <c r="AY70" s="15" t="str" cm="1">
        <f t="array" ref="AY70">IF(OR($B70="",AY$2=""),"",Projetos!$K69*_xlfn.XLOOKUP(AY$2,Técnicos!$A$2:$A$100,IF(Projetos!BE69=1,Técnicos!$F$2:$F$100,IF(Projetos!BE69=2,Técnicos!$H$2:$H$100,Técnicos!$J$2:$J$100)),,0,1))</f>
        <v/>
      </c>
      <c r="AZ70" s="15" t="str" cm="1">
        <f t="array" ref="AZ70">IF(OR($B70="",AZ$2=""),"",Projetos!$K69*_xlfn.XLOOKUP(AZ$2,Técnicos!$A$2:$A$100,IF(Projetos!BF69=1,Técnicos!$F$2:$F$100,IF(Projetos!BF69=2,Técnicos!$H$2:$H$100,Técnicos!$J$2:$J$100)),,0,1))</f>
        <v/>
      </c>
      <c r="BA70" s="15" t="str" cm="1">
        <f t="array" ref="BA70">IF(OR($B70="",BA$2=""),"",Projetos!$K69*_xlfn.XLOOKUP(BA$2,Técnicos!$A$2:$A$100,IF(Projetos!BG69=1,Técnicos!$F$2:$F$100,IF(Projetos!BG69=2,Técnicos!$H$2:$H$100,Técnicos!$J$2:$J$100)),,0,1))</f>
        <v/>
      </c>
      <c r="BB70" s="15" t="str" cm="1">
        <f t="array" ref="BB70">IF(OR($B70="",BB$2=""),"",Projetos!$K69*_xlfn.XLOOKUP(BB$2,Técnicos!$A$2:$A$100,IF(Projetos!BH69=1,Técnicos!$F$2:$F$100,IF(Projetos!BH69=2,Técnicos!$H$2:$H$100,Técnicos!$J$2:$J$100)),,0,1))</f>
        <v/>
      </c>
      <c r="BC70" s="15" t="str" cm="1">
        <f t="array" ref="BC70">IF(OR($B70="",BC$2=""),"",Projetos!$K69*_xlfn.XLOOKUP(BC$2,Técnicos!$A$2:$A$100,IF(Projetos!BI69=1,Técnicos!$F$2:$F$100,IF(Projetos!BI69=2,Técnicos!$H$2:$H$100,Técnicos!$J$2:$J$100)),,0,1))</f>
        <v/>
      </c>
      <c r="BD70" s="15" t="str" cm="1">
        <f t="array" ref="BD70">IF(OR($B70="",BD$2=""),"",Projetos!$K69*_xlfn.XLOOKUP(BD$2,Técnicos!$A$2:$A$100,IF(Projetos!BJ69=1,Técnicos!$F$2:$F$100,IF(Projetos!BJ69=2,Técnicos!$H$2:$H$100,Técnicos!$J$2:$J$100)),,0,1))</f>
        <v/>
      </c>
      <c r="BE70" s="15" t="str" cm="1">
        <f t="array" ref="BE70">IF(OR($B70="",BE$2=""),"",Projetos!$K69*_xlfn.XLOOKUP(BE$2,Técnicos!$A$2:$A$100,IF(Projetos!BK69=1,Técnicos!$F$2:$F$100,IF(Projetos!BK69=2,Técnicos!$H$2:$H$100,Técnicos!$J$2:$J$100)),,0,1))</f>
        <v/>
      </c>
      <c r="BF70" s="15" t="str" cm="1">
        <f t="array" ref="BF70">IF(OR($B70="",BF$2=""),"",Projetos!$K69*_xlfn.XLOOKUP(BF$2,Técnicos!$A$2:$A$100,IF(Projetos!BL69=1,Técnicos!$F$2:$F$100,IF(Projetos!BL69=2,Técnicos!$H$2:$H$100,Técnicos!$J$2:$J$100)),,0,1))</f>
        <v/>
      </c>
      <c r="BG70" s="15" t="str" cm="1">
        <f t="array" ref="BG70">IF(OR($B70="",BG$2=""),"",Projetos!$K69*_xlfn.XLOOKUP(BG$2,Técnicos!$A$2:$A$100,IF(Projetos!BM69=1,Técnicos!$F$2:$F$100,IF(Projetos!BM69=2,Técnicos!$H$2:$H$100,Técnicos!$J$2:$J$100)),,0,1))</f>
        <v/>
      </c>
      <c r="BH70" s="15" t="str" cm="1">
        <f t="array" ref="BH70">IF(OR($B70="",BH$2=""),"",Projetos!$K69*_xlfn.XLOOKUP(BH$2,Técnicos!$A$2:$A$100,IF(Projetos!BN69=1,Técnicos!$F$2:$F$100,IF(Projetos!BN69=2,Técnicos!$H$2:$H$100,Técnicos!$J$2:$J$100)),,0,1))</f>
        <v/>
      </c>
      <c r="BI70" s="15" t="str" cm="1">
        <f t="array" ref="BI70">IF(OR($B70="",BI$2=""),"",Projetos!$K69*_xlfn.XLOOKUP(BI$2,Técnicos!$A$2:$A$100,IF(Projetos!BO69=1,Técnicos!$F$2:$F$100,IF(Projetos!BO69=2,Técnicos!$H$2:$H$100,Técnicos!$J$2:$J$100)),,0,1))</f>
        <v/>
      </c>
      <c r="BJ70" s="15" t="str" cm="1">
        <f t="array" ref="BJ70">IF(OR($B70="",BJ$2=""),"",Projetos!$K69*_xlfn.XLOOKUP(BJ$2,Técnicos!$A$2:$A$100,IF(Projetos!BP69=1,Técnicos!$F$2:$F$100,IF(Projetos!BP69=2,Técnicos!$H$2:$H$100,Técnicos!$J$2:$J$100)),,0,1))</f>
        <v/>
      </c>
      <c r="BK70" s="15" t="str" cm="1">
        <f t="array" ref="BK70">IF(OR($B70="",BK$2=""),"",Projetos!$K69*_xlfn.XLOOKUP(BK$2,Técnicos!$A$2:$A$100,IF(Projetos!BQ69=1,Técnicos!$F$2:$F$100,IF(Projetos!BQ69=2,Técnicos!$H$2:$H$100,Técnicos!$J$2:$J$100)),,0,1))</f>
        <v/>
      </c>
      <c r="BL70" s="15" t="str" cm="1">
        <f t="array" ref="BL70">IF(OR($B70="",BL$2=""),"",Projetos!$K69*_xlfn.XLOOKUP(BL$2,Técnicos!$A$2:$A$100,IF(Projetos!BR69=1,Técnicos!$F$2:$F$100,IF(Projetos!BR69=2,Técnicos!$H$2:$H$100,Técnicos!$J$2:$J$100)),,0,1))</f>
        <v/>
      </c>
      <c r="BM70" s="15" t="str" cm="1">
        <f t="array" ref="BM70">IF(OR($B70="",BM$2=""),"",Projetos!$K69*_xlfn.XLOOKUP(BM$2,Técnicos!$A$2:$A$100,IF(Projetos!BS69=1,Técnicos!$F$2:$F$100,IF(Projetos!BS69=2,Técnicos!$H$2:$H$100,Técnicos!$J$2:$J$100)),,0,1))</f>
        <v/>
      </c>
      <c r="BN70" s="15" t="str" cm="1">
        <f t="array" ref="BN70">IF(OR($B70="",BN$2=""),"",Projetos!$K69*_xlfn.XLOOKUP(BN$2,Técnicos!$A$2:$A$100,IF(Projetos!BT69=1,Técnicos!$F$2:$F$100,IF(Projetos!BT69=2,Técnicos!$H$2:$H$100,Técnicos!$J$2:$J$100)),,0,1))</f>
        <v/>
      </c>
      <c r="BO70" s="15" t="str" cm="1">
        <f t="array" ref="BO70">IF(OR($B70="",BO$2=""),"",Projetos!$K69*_xlfn.XLOOKUP(BO$2,Técnicos!$A$2:$A$100,IF(Projetos!BU69=1,Técnicos!$F$2:$F$100,IF(Projetos!BU69=2,Técnicos!$H$2:$H$100,Técnicos!$J$2:$J$100)),,0,1))</f>
        <v/>
      </c>
      <c r="BP70" s="15" t="str" cm="1">
        <f t="array" ref="BP70">IF(OR($B70="",BP$2=""),"",Projetos!$K69*_xlfn.XLOOKUP(BP$2,Técnicos!$A$2:$A$100,IF(Projetos!BV69=1,Técnicos!$F$2:$F$100,IF(Projetos!BV69=2,Técnicos!$H$2:$H$100,Técnicos!$J$2:$J$100)),,0,1))</f>
        <v/>
      </c>
      <c r="BQ70" s="15" t="str" cm="1">
        <f t="array" ref="BQ70">IF(OR($B70="",BQ$2=""),"",Projetos!$K69*_xlfn.XLOOKUP(BQ$2,Técnicos!$A$2:$A$100,IF(Projetos!BW69=1,Técnicos!$F$2:$F$100,IF(Projetos!BW69=2,Técnicos!$H$2:$H$100,Técnicos!$J$2:$J$100)),,0,1))</f>
        <v/>
      </c>
    </row>
    <row r="71" spans="3:69" x14ac:dyDescent="0.3">
      <c r="C71" s="15" t="str" cm="1">
        <f t="array" ref="C71">IF(OR($B71="",C$2=""),"",Projetos!$K70/_xlfn.XLOOKUP(C$2,Técnicos!$A$2:$A$100,IF(Projetos!I70=1,Técnicos!$F$2:$F$100,IF(Projetos!I70=2,Técnicos!$H$2:$H$100,Técnicos!$J$2:$J$100)),,0,1))</f>
        <v/>
      </c>
      <c r="D71" s="15" t="str" cm="1">
        <f t="array" ref="D71">IF(OR($B71="",D$2=""),"",Projetos!$K70/_xlfn.XLOOKUP(D$2,Técnicos!$A$2:$A$100,IF(Projetos!J70=1,Técnicos!$F$2:$F$100,IF(Projetos!J70=2,Técnicos!$H$2:$H$100,Técnicos!$J$2:$J$100)),,0,1))</f>
        <v/>
      </c>
      <c r="E71" s="15" t="str" cm="1">
        <f t="array" ref="E71">IF(OR($B71="",E$2=""),"",Projetos!$K70/_xlfn.XLOOKUP(E$2,Técnicos!$A$2:$A$100,IF(Projetos!K70=1,Técnicos!$F$2:$F$100,IF(Projetos!K70=2,Técnicos!$H$2:$H$100,Técnicos!$J$2:$J$100)),,0,1))</f>
        <v/>
      </c>
      <c r="F71" s="15" t="str" cm="1">
        <f t="array" ref="F71">IF(OR($B71="",F$2=""),"",Projetos!$K70/_xlfn.XLOOKUP(F$2,Técnicos!$A$2:$A$100,IF(Projetos!L70=1,Técnicos!$F$2:$F$100,IF(Projetos!L70=2,Técnicos!$H$2:$H$100,Técnicos!$J$2:$J$100)),,0,1))</f>
        <v/>
      </c>
      <c r="G71" s="15" t="str" cm="1">
        <f t="array" ref="G71">IF(OR($B71="",G$2=""),"",Projetos!$K70/_xlfn.XLOOKUP(G$2,Técnicos!$A$2:$A$100,IF(Projetos!M70=1,Técnicos!$F$2:$F$100,IF(Projetos!M70=2,Técnicos!$H$2:$H$100,Técnicos!$J$2:$J$100)),,0,1))</f>
        <v/>
      </c>
      <c r="H71" s="15" t="str" cm="1">
        <f t="array" ref="H71">IF(OR($B71="",H$2=""),"",Projetos!$K70/_xlfn.XLOOKUP(H$2,Técnicos!$A$2:$A$100,IF(Projetos!N70=1,Técnicos!$F$2:$F$100,IF(Projetos!N70=2,Técnicos!$H$2:$H$100,Técnicos!$J$2:$J$100)),,0,1))</f>
        <v/>
      </c>
      <c r="I71" s="15" t="str" cm="1">
        <f t="array" ref="I71">IF(OR($B71="",I$2=""),"",Projetos!$K70/_xlfn.XLOOKUP(I$2,Técnicos!$A$2:$A$100,IF(Projetos!O70=1,Técnicos!$F$2:$F$100,IF(Projetos!O70=2,Técnicos!$H$2:$H$100,Técnicos!$J$2:$J$100)),,0,1))</f>
        <v/>
      </c>
      <c r="J71" s="15" t="str" cm="1">
        <f t="array" ref="J71">IF(OR($B71="",J$2=""),"",Projetos!$K70/_xlfn.XLOOKUP(J$2,Técnicos!$A$2:$A$100,IF(Projetos!P70=1,Técnicos!$F$2:$F$100,IF(Projetos!P70=2,Técnicos!$H$2:$H$100,Técnicos!$J$2:$J$100)),,0,1))</f>
        <v/>
      </c>
      <c r="K71" s="15" t="str" cm="1">
        <f t="array" ref="K71">IF(OR($B71="",K$2=""),"",Projetos!$K70/_xlfn.XLOOKUP(K$2,Técnicos!$A$2:$A$100,IF(Projetos!Q70=1,Técnicos!$F$2:$F$100,IF(Projetos!Q70=2,Técnicos!$H$2:$H$100,Técnicos!$J$2:$J$100)),,0,1))</f>
        <v/>
      </c>
      <c r="L71" s="15" t="str" cm="1">
        <f t="array" ref="L71">IF(OR($B71="",L$2=""),"",Projetos!$K70/_xlfn.XLOOKUP(L$2,Técnicos!$A$2:$A$100,IF(Projetos!R70=1,Técnicos!$F$2:$F$100,IF(Projetos!R70=2,Técnicos!$H$2:$H$100,Técnicos!$J$2:$J$100)),,0,1))</f>
        <v/>
      </c>
      <c r="M71" s="15" t="str" cm="1">
        <f t="array" ref="M71">IF(OR($B71="",M$2=""),"",Projetos!$K70/_xlfn.XLOOKUP(M$2,Técnicos!$A$2:$A$100,IF(Projetos!S70=1,Técnicos!$F$2:$F$100,IF(Projetos!S70=2,Técnicos!$H$2:$H$100,Técnicos!$J$2:$J$100)),,0,1))</f>
        <v/>
      </c>
      <c r="N71" s="15" t="str" cm="1">
        <f t="array" ref="N71">IF(OR($B71="",N$2=""),"",Projetos!$K70/_xlfn.XLOOKUP(N$2,Técnicos!$A$2:$A$100,IF(Projetos!T70=1,Técnicos!$F$2:$F$100,IF(Projetos!T70=2,Técnicos!$H$2:$H$100,Técnicos!$J$2:$J$100)),,0,1))</f>
        <v/>
      </c>
      <c r="O71" s="15" t="str" cm="1">
        <f t="array" ref="O71">IF(OR($B71="",O$2=""),"",Projetos!$K70/_xlfn.XLOOKUP(O$2,Técnicos!$A$2:$A$100,IF(Projetos!U70=1,Técnicos!$F$2:$F$100,IF(Projetos!U70=2,Técnicos!$H$2:$H$100,Técnicos!$J$2:$J$100)),,0,1))</f>
        <v/>
      </c>
      <c r="P71" s="15" t="str" cm="1">
        <f t="array" ref="P71">IF(OR($B71="",P$2=""),"",Projetos!$K70/_xlfn.XLOOKUP(P$2,Técnicos!$A$2:$A$100,IF(Projetos!V70=1,Técnicos!$F$2:$F$100,IF(Projetos!V70=2,Técnicos!$H$2:$H$100,Técnicos!$J$2:$J$100)),,0,1))</f>
        <v/>
      </c>
      <c r="Q71" s="15" t="str" cm="1">
        <f t="array" ref="Q71">IF(OR($B71="",Q$2=""),"",Projetos!$K70/_xlfn.XLOOKUP(Q$2,Técnicos!$A$2:$A$100,IF(Projetos!W70=1,Técnicos!$F$2:$F$100,IF(Projetos!W70=2,Técnicos!$H$2:$H$100,Técnicos!$J$2:$J$100)),,0,1))</f>
        <v/>
      </c>
      <c r="R71" s="15" t="str" cm="1">
        <f t="array" ref="R71">IF(OR($B71="",R$2=""),"",Projetos!$K70/_xlfn.XLOOKUP(R$2,Técnicos!$A$2:$A$100,IF(Projetos!X70=1,Técnicos!$F$2:$F$100,IF(Projetos!X70=2,Técnicos!$H$2:$H$100,Técnicos!$J$2:$J$100)),,0,1))</f>
        <v/>
      </c>
      <c r="S71" s="15" t="str" cm="1">
        <f t="array" ref="S71">IF(OR($B71="",S$2=""),"",Projetos!$K70/_xlfn.XLOOKUP(S$2,Técnicos!$A$2:$A$100,IF(Projetos!Y70=1,Técnicos!$F$2:$F$100,IF(Projetos!Y70=2,Técnicos!$H$2:$H$100,Técnicos!$J$2:$J$100)),,0,1))</f>
        <v/>
      </c>
      <c r="T71" s="15" t="str" cm="1">
        <f t="array" ref="T71">IF(OR($B71="",T$2=""),"",Projetos!$K70/_xlfn.XLOOKUP(T$2,Técnicos!$A$2:$A$100,IF(Projetos!Z70=1,Técnicos!$F$2:$F$100,IF(Projetos!Z70=2,Técnicos!$H$2:$H$100,Técnicos!$J$2:$J$100)),,0,1))</f>
        <v/>
      </c>
      <c r="U71" s="15" t="str" cm="1">
        <f t="array" ref="U71">IF(OR($B71="",U$2=""),"",Projetos!$K70/_xlfn.XLOOKUP(U$2,Técnicos!$A$2:$A$100,IF(Projetos!AA70=1,Técnicos!$F$2:$F$100,IF(Projetos!AA70=2,Técnicos!$H$2:$H$100,Técnicos!$J$2:$J$100)),,0,1))</f>
        <v/>
      </c>
      <c r="V71" s="15" t="str" cm="1">
        <f t="array" ref="V71">IF(OR($B71="",V$2=""),"",Projetos!$K70/_xlfn.XLOOKUP(V$2,Técnicos!$A$2:$A$100,IF(Projetos!AB70=1,Técnicos!$F$2:$F$100,IF(Projetos!AB70=2,Técnicos!$H$2:$H$100,Técnicos!$J$2:$J$100)),,0,1))</f>
        <v/>
      </c>
      <c r="W71" s="15" t="str" cm="1">
        <f t="array" ref="W71">IF(OR($B71="",W$2=""),"",Projetos!$K70/_xlfn.XLOOKUP(W$2,Técnicos!$A$2:$A$100,IF(Projetos!AC70=1,Técnicos!$F$2:$F$100,IF(Projetos!AC70=2,Técnicos!$H$2:$H$100,Técnicos!$J$2:$J$100)),,0,1))</f>
        <v/>
      </c>
      <c r="X71" s="15" t="str" cm="1">
        <f t="array" ref="X71">IF(OR($B71="",X$2=""),"",Projetos!$K70/_xlfn.XLOOKUP(X$2,Técnicos!$A$2:$A$100,IF(Projetos!AD70=1,Técnicos!$F$2:$F$100,IF(Projetos!AD70=2,Técnicos!$H$2:$H$100,Técnicos!$J$2:$J$100)),,0,1))</f>
        <v/>
      </c>
      <c r="Y71" s="15" t="str" cm="1">
        <f t="array" ref="Y71">IF(OR($B71="",Y$2=""),"",Projetos!$K70/_xlfn.XLOOKUP(Y$2,Técnicos!$A$2:$A$100,IF(Projetos!AE70=1,Técnicos!$F$2:$F$100,IF(Projetos!AE70=2,Técnicos!$H$2:$H$100,Técnicos!$J$2:$J$100)),,0,1))</f>
        <v/>
      </c>
      <c r="Z71" s="15" t="str" cm="1">
        <f t="array" ref="Z71">IF(OR($B71="",Z$2=""),"",Projetos!$K70/_xlfn.XLOOKUP(Z$2,Técnicos!$A$2:$A$100,IF(Projetos!AF70=1,Técnicos!$F$2:$F$100,IF(Projetos!AF70=2,Técnicos!$H$2:$H$100,Técnicos!$J$2:$J$100)),,0,1))</f>
        <v/>
      </c>
      <c r="AA71" s="15" t="str" cm="1">
        <f t="array" ref="AA71">IF(OR($B71="",AA$2=""),"",Projetos!$K70/_xlfn.XLOOKUP(AA$2,Técnicos!$A$2:$A$100,IF(Projetos!AG70=1,Técnicos!$F$2:$F$100,IF(Projetos!AG70=2,Técnicos!$H$2:$H$100,Técnicos!$J$2:$J$100)),,0,1))</f>
        <v/>
      </c>
      <c r="AB71" s="15" t="str" cm="1">
        <f t="array" ref="AB71">IF(OR($B71="",AB$2=""),"",Projetos!$K70/_xlfn.XLOOKUP(AB$2,Técnicos!$A$2:$A$100,IF(Projetos!AH70=1,Técnicos!$F$2:$F$100,IF(Projetos!AH70=2,Técnicos!$H$2:$H$100,Técnicos!$J$2:$J$100)),,0,1))</f>
        <v/>
      </c>
      <c r="AC71" s="15" t="str" cm="1">
        <f t="array" ref="AC71">IF(OR($B71="",AC$2=""),"",Projetos!$K70/_xlfn.XLOOKUP(AC$2,Técnicos!$A$2:$A$100,IF(Projetos!AI70=1,Técnicos!$F$2:$F$100,IF(Projetos!AI70=2,Técnicos!$H$2:$H$100,Técnicos!$J$2:$J$100)),,0,1))</f>
        <v/>
      </c>
      <c r="AD71" s="15" t="str" cm="1">
        <f t="array" ref="AD71">IF(OR($B71="",AD$2=""),"",Projetos!$K70/_xlfn.XLOOKUP(AD$2,Técnicos!$A$2:$A$100,IF(Projetos!AJ70=1,Técnicos!$F$2:$F$100,IF(Projetos!AJ70=2,Técnicos!$H$2:$H$100,Técnicos!$J$2:$J$100)),,0,1))</f>
        <v/>
      </c>
      <c r="AE71" s="15" t="str" cm="1">
        <f t="array" ref="AE71">IF(OR($B71="",AE$2=""),"",Projetos!$K70/_xlfn.XLOOKUP(AE$2,Técnicos!$A$2:$A$100,IF(Projetos!AK70=1,Técnicos!$F$2:$F$100,IF(Projetos!AK70=2,Técnicos!$H$2:$H$100,Técnicos!$J$2:$J$100)),,0,1))</f>
        <v/>
      </c>
      <c r="AF71" s="15" t="str" cm="1">
        <f t="array" ref="AF71">IF(OR($B71="",AF$2=""),"",Projetos!$K70/_xlfn.XLOOKUP(AF$2,Técnicos!$A$2:$A$100,IF(Projetos!AL70=1,Técnicos!$F$2:$F$100,IF(Projetos!AL70=2,Técnicos!$H$2:$H$100,Técnicos!$J$2:$J$100)),,0,1))</f>
        <v/>
      </c>
      <c r="AG71" s="15" t="str" cm="1">
        <f t="array" ref="AG71">IF(OR($B71="",AG$2=""),"",Projetos!$K70/_xlfn.XLOOKUP(AG$2,Técnicos!$A$2:$A$100,IF(Projetos!AM70=1,Técnicos!$F$2:$F$100,IF(Projetos!AM70=2,Técnicos!$H$2:$H$100,Técnicos!$J$2:$J$100)),,0,1))</f>
        <v/>
      </c>
      <c r="AH71" s="15" t="str" cm="1">
        <f t="array" ref="AH71">IF(OR($B71="",AH$2=""),"",Projetos!$K70/_xlfn.XLOOKUP(AH$2,Técnicos!$A$2:$A$100,IF(Projetos!AN70=1,Técnicos!$F$2:$F$100,IF(Projetos!AN70=2,Técnicos!$H$2:$H$100,Técnicos!$J$2:$J$100)),,0,1))</f>
        <v/>
      </c>
      <c r="AI71" s="15" t="str" cm="1">
        <f t="array" ref="AI71">IF(OR($B71="",AI$2=""),"",Projetos!$K70/_xlfn.XLOOKUP(AI$2,Técnicos!$A$2:$A$100,IF(Projetos!AO70=1,Técnicos!$F$2:$F$100,IF(Projetos!AO70=2,Técnicos!$H$2:$H$100,Técnicos!$J$2:$J$100)),,0,1))</f>
        <v/>
      </c>
      <c r="AJ71" s="15" t="str" cm="1">
        <f t="array" ref="AJ71">IF(OR($B71="",AJ$2=""),"",Projetos!$K70/_xlfn.XLOOKUP(AJ$2,Técnicos!$A$2:$A$100,IF(Projetos!AP70=1,Técnicos!$F$2:$F$100,IF(Projetos!AP70=2,Técnicos!$H$2:$H$100,Técnicos!$J$2:$J$100)),,0,1))</f>
        <v/>
      </c>
      <c r="AK71" s="15" t="str" cm="1">
        <f t="array" ref="AK71">IF(OR($B71="",AK$2=""),"",Projetos!$K70/_xlfn.XLOOKUP(AK$2,Técnicos!$A$2:$A$100,IF(Projetos!AQ70=1,Técnicos!$F$2:$F$100,IF(Projetos!AQ70=2,Técnicos!$H$2:$H$100,Técnicos!$J$2:$J$100)),,0,1))</f>
        <v/>
      </c>
      <c r="AL71" s="15" t="str" cm="1">
        <f t="array" ref="AL71">IF(OR($B71="",AL$2=""),"",Projetos!$K70*_xlfn.XLOOKUP(AL$2,Técnicos!$A$2:$A$100,IF(Projetos!AR70=1,Técnicos!$F$2:$F$100,IF(Projetos!AR70=2,Técnicos!$H$2:$H$100,Técnicos!$J$2:$J$100)),,0,1))</f>
        <v/>
      </c>
      <c r="AM71" s="15" t="str" cm="1">
        <f t="array" ref="AM71">IF(OR($B71="",AM$2=""),"",Projetos!$K70*_xlfn.XLOOKUP(AM$2,Técnicos!$A$2:$A$100,IF(Projetos!AS70=1,Técnicos!$F$2:$F$100,IF(Projetos!AS70=2,Técnicos!$H$2:$H$100,Técnicos!$J$2:$J$100)),,0,1))</f>
        <v/>
      </c>
      <c r="AN71" s="15" t="str" cm="1">
        <f t="array" ref="AN71">IF(OR($B71="",AN$2=""),"",Projetos!$K70*_xlfn.XLOOKUP(AN$2,Técnicos!$A$2:$A$100,IF(Projetos!AT70=1,Técnicos!$F$2:$F$100,IF(Projetos!AT70=2,Técnicos!$H$2:$H$100,Técnicos!$J$2:$J$100)),,0,1))</f>
        <v/>
      </c>
      <c r="AO71" s="15" t="str" cm="1">
        <f t="array" ref="AO71">IF(OR($B71="",AO$2=""),"",Projetos!$K70*_xlfn.XLOOKUP(AO$2,Técnicos!$A$2:$A$100,IF(Projetos!AU70=1,Técnicos!$F$2:$F$100,IF(Projetos!AU70=2,Técnicos!$H$2:$H$100,Técnicos!$J$2:$J$100)),,0,1))</f>
        <v/>
      </c>
      <c r="AP71" s="15" t="str" cm="1">
        <f t="array" ref="AP71">IF(OR($B71="",AP$2=""),"",Projetos!$K70*_xlfn.XLOOKUP(AP$2,Técnicos!$A$2:$A$100,IF(Projetos!AV70=1,Técnicos!$F$2:$F$100,IF(Projetos!AV70=2,Técnicos!$H$2:$H$100,Técnicos!$J$2:$J$100)),,0,1))</f>
        <v/>
      </c>
      <c r="AQ71" s="15" t="str" cm="1">
        <f t="array" ref="AQ71">IF(OR($B71="",AQ$2=""),"",Projetos!$K70*_xlfn.XLOOKUP(AQ$2,Técnicos!$A$2:$A$100,IF(Projetos!AW70=1,Técnicos!$F$2:$F$100,IF(Projetos!AW70=2,Técnicos!$H$2:$H$100,Técnicos!$J$2:$J$100)),,0,1))</f>
        <v/>
      </c>
      <c r="AR71" s="15" t="str" cm="1">
        <f t="array" ref="AR71">IF(OR($B71="",AR$2=""),"",Projetos!$K70*_xlfn.XLOOKUP(AR$2,Técnicos!$A$2:$A$100,IF(Projetos!AX70=1,Técnicos!$F$2:$F$100,IF(Projetos!AX70=2,Técnicos!$H$2:$H$100,Técnicos!$J$2:$J$100)),,0,1))</f>
        <v/>
      </c>
      <c r="AS71" s="15" t="str" cm="1">
        <f t="array" ref="AS71">IF(OR($B71="",AS$2=""),"",Projetos!$K70*_xlfn.XLOOKUP(AS$2,Técnicos!$A$2:$A$100,IF(Projetos!AY70=1,Técnicos!$F$2:$F$100,IF(Projetos!AY70=2,Técnicos!$H$2:$H$100,Técnicos!$J$2:$J$100)),,0,1))</f>
        <v/>
      </c>
      <c r="AT71" s="15" t="str" cm="1">
        <f t="array" ref="AT71">IF(OR($B71="",AT$2=""),"",Projetos!$K70*_xlfn.XLOOKUP(AT$2,Técnicos!$A$2:$A$100,IF(Projetos!AZ70=1,Técnicos!$F$2:$F$100,IF(Projetos!AZ70=2,Técnicos!$H$2:$H$100,Técnicos!$J$2:$J$100)),,0,1))</f>
        <v/>
      </c>
      <c r="AU71" s="15" t="str" cm="1">
        <f t="array" ref="AU71">IF(OR($B71="",AU$2=""),"",Projetos!$K70*_xlfn.XLOOKUP(AU$2,Técnicos!$A$2:$A$100,IF(Projetos!BA70=1,Técnicos!$F$2:$F$100,IF(Projetos!BA70=2,Técnicos!$H$2:$H$100,Técnicos!$J$2:$J$100)),,0,1))</f>
        <v/>
      </c>
      <c r="AV71" s="15" t="str" cm="1">
        <f t="array" ref="AV71">IF(OR($B71="",AV$2=""),"",Projetos!$K70*_xlfn.XLOOKUP(AV$2,Técnicos!$A$2:$A$100,IF(Projetos!BB70=1,Técnicos!$F$2:$F$100,IF(Projetos!BB70=2,Técnicos!$H$2:$H$100,Técnicos!$J$2:$J$100)),,0,1))</f>
        <v/>
      </c>
      <c r="AW71" s="15" t="str" cm="1">
        <f t="array" ref="AW71">IF(OR($B71="",AW$2=""),"",Projetos!$K70*_xlfn.XLOOKUP(AW$2,Técnicos!$A$2:$A$100,IF(Projetos!BC70=1,Técnicos!$F$2:$F$100,IF(Projetos!BC70=2,Técnicos!$H$2:$H$100,Técnicos!$J$2:$J$100)),,0,1))</f>
        <v/>
      </c>
      <c r="AX71" s="15" t="str" cm="1">
        <f t="array" ref="AX71">IF(OR($B71="",AX$2=""),"",Projetos!$K70*_xlfn.XLOOKUP(AX$2,Técnicos!$A$2:$A$100,IF(Projetos!BD70=1,Técnicos!$F$2:$F$100,IF(Projetos!BD70=2,Técnicos!$H$2:$H$100,Técnicos!$J$2:$J$100)),,0,1))</f>
        <v/>
      </c>
      <c r="AY71" s="15" t="str" cm="1">
        <f t="array" ref="AY71">IF(OR($B71="",AY$2=""),"",Projetos!$K70*_xlfn.XLOOKUP(AY$2,Técnicos!$A$2:$A$100,IF(Projetos!BE70=1,Técnicos!$F$2:$F$100,IF(Projetos!BE70=2,Técnicos!$H$2:$H$100,Técnicos!$J$2:$J$100)),,0,1))</f>
        <v/>
      </c>
      <c r="AZ71" s="15" t="str" cm="1">
        <f t="array" ref="AZ71">IF(OR($B71="",AZ$2=""),"",Projetos!$K70*_xlfn.XLOOKUP(AZ$2,Técnicos!$A$2:$A$100,IF(Projetos!BF70=1,Técnicos!$F$2:$F$100,IF(Projetos!BF70=2,Técnicos!$H$2:$H$100,Técnicos!$J$2:$J$100)),,0,1))</f>
        <v/>
      </c>
      <c r="BA71" s="15" t="str" cm="1">
        <f t="array" ref="BA71">IF(OR($B71="",BA$2=""),"",Projetos!$K70*_xlfn.XLOOKUP(BA$2,Técnicos!$A$2:$A$100,IF(Projetos!BG70=1,Técnicos!$F$2:$F$100,IF(Projetos!BG70=2,Técnicos!$H$2:$H$100,Técnicos!$J$2:$J$100)),,0,1))</f>
        <v/>
      </c>
      <c r="BB71" s="15" t="str" cm="1">
        <f t="array" ref="BB71">IF(OR($B71="",BB$2=""),"",Projetos!$K70*_xlfn.XLOOKUP(BB$2,Técnicos!$A$2:$A$100,IF(Projetos!BH70=1,Técnicos!$F$2:$F$100,IF(Projetos!BH70=2,Técnicos!$H$2:$H$100,Técnicos!$J$2:$J$100)),,0,1))</f>
        <v/>
      </c>
      <c r="BC71" s="15" t="str" cm="1">
        <f t="array" ref="BC71">IF(OR($B71="",BC$2=""),"",Projetos!$K70*_xlfn.XLOOKUP(BC$2,Técnicos!$A$2:$A$100,IF(Projetos!BI70=1,Técnicos!$F$2:$F$100,IF(Projetos!BI70=2,Técnicos!$H$2:$H$100,Técnicos!$J$2:$J$100)),,0,1))</f>
        <v/>
      </c>
      <c r="BD71" s="15" t="str" cm="1">
        <f t="array" ref="BD71">IF(OR($B71="",BD$2=""),"",Projetos!$K70*_xlfn.XLOOKUP(BD$2,Técnicos!$A$2:$A$100,IF(Projetos!BJ70=1,Técnicos!$F$2:$F$100,IF(Projetos!BJ70=2,Técnicos!$H$2:$H$100,Técnicos!$J$2:$J$100)),,0,1))</f>
        <v/>
      </c>
      <c r="BE71" s="15" t="str" cm="1">
        <f t="array" ref="BE71">IF(OR($B71="",BE$2=""),"",Projetos!$K70*_xlfn.XLOOKUP(BE$2,Técnicos!$A$2:$A$100,IF(Projetos!BK70=1,Técnicos!$F$2:$F$100,IF(Projetos!BK70=2,Técnicos!$H$2:$H$100,Técnicos!$J$2:$J$100)),,0,1))</f>
        <v/>
      </c>
      <c r="BF71" s="15" t="str" cm="1">
        <f t="array" ref="BF71">IF(OR($B71="",BF$2=""),"",Projetos!$K70*_xlfn.XLOOKUP(BF$2,Técnicos!$A$2:$A$100,IF(Projetos!BL70=1,Técnicos!$F$2:$F$100,IF(Projetos!BL70=2,Técnicos!$H$2:$H$100,Técnicos!$J$2:$J$100)),,0,1))</f>
        <v/>
      </c>
      <c r="BG71" s="15" t="str" cm="1">
        <f t="array" ref="BG71">IF(OR($B71="",BG$2=""),"",Projetos!$K70*_xlfn.XLOOKUP(BG$2,Técnicos!$A$2:$A$100,IF(Projetos!BM70=1,Técnicos!$F$2:$F$100,IF(Projetos!BM70=2,Técnicos!$H$2:$H$100,Técnicos!$J$2:$J$100)),,0,1))</f>
        <v/>
      </c>
      <c r="BH71" s="15" t="str" cm="1">
        <f t="array" ref="BH71">IF(OR($B71="",BH$2=""),"",Projetos!$K70*_xlfn.XLOOKUP(BH$2,Técnicos!$A$2:$A$100,IF(Projetos!BN70=1,Técnicos!$F$2:$F$100,IF(Projetos!BN70=2,Técnicos!$H$2:$H$100,Técnicos!$J$2:$J$100)),,0,1))</f>
        <v/>
      </c>
      <c r="BI71" s="15" t="str" cm="1">
        <f t="array" ref="BI71">IF(OR($B71="",BI$2=""),"",Projetos!$K70*_xlfn.XLOOKUP(BI$2,Técnicos!$A$2:$A$100,IF(Projetos!BO70=1,Técnicos!$F$2:$F$100,IF(Projetos!BO70=2,Técnicos!$H$2:$H$100,Técnicos!$J$2:$J$100)),,0,1))</f>
        <v/>
      </c>
      <c r="BJ71" s="15" t="str" cm="1">
        <f t="array" ref="BJ71">IF(OR($B71="",BJ$2=""),"",Projetos!$K70*_xlfn.XLOOKUP(BJ$2,Técnicos!$A$2:$A$100,IF(Projetos!BP70=1,Técnicos!$F$2:$F$100,IF(Projetos!BP70=2,Técnicos!$H$2:$H$100,Técnicos!$J$2:$J$100)),,0,1))</f>
        <v/>
      </c>
      <c r="BK71" s="15" t="str" cm="1">
        <f t="array" ref="BK71">IF(OR($B71="",BK$2=""),"",Projetos!$K70*_xlfn.XLOOKUP(BK$2,Técnicos!$A$2:$A$100,IF(Projetos!BQ70=1,Técnicos!$F$2:$F$100,IF(Projetos!BQ70=2,Técnicos!$H$2:$H$100,Técnicos!$J$2:$J$100)),,0,1))</f>
        <v/>
      </c>
      <c r="BL71" s="15" t="str" cm="1">
        <f t="array" ref="BL71">IF(OR($B71="",BL$2=""),"",Projetos!$K70*_xlfn.XLOOKUP(BL$2,Técnicos!$A$2:$A$100,IF(Projetos!BR70=1,Técnicos!$F$2:$F$100,IF(Projetos!BR70=2,Técnicos!$H$2:$H$100,Técnicos!$J$2:$J$100)),,0,1))</f>
        <v/>
      </c>
      <c r="BM71" s="15" t="str" cm="1">
        <f t="array" ref="BM71">IF(OR($B71="",BM$2=""),"",Projetos!$K70*_xlfn.XLOOKUP(BM$2,Técnicos!$A$2:$A$100,IF(Projetos!BS70=1,Técnicos!$F$2:$F$100,IF(Projetos!BS70=2,Técnicos!$H$2:$H$100,Técnicos!$J$2:$J$100)),,0,1))</f>
        <v/>
      </c>
      <c r="BN71" s="15" t="str" cm="1">
        <f t="array" ref="BN71">IF(OR($B71="",BN$2=""),"",Projetos!$K70*_xlfn.XLOOKUP(BN$2,Técnicos!$A$2:$A$100,IF(Projetos!BT70=1,Técnicos!$F$2:$F$100,IF(Projetos!BT70=2,Técnicos!$H$2:$H$100,Técnicos!$J$2:$J$100)),,0,1))</f>
        <v/>
      </c>
      <c r="BO71" s="15" t="str" cm="1">
        <f t="array" ref="BO71">IF(OR($B71="",BO$2=""),"",Projetos!$K70*_xlfn.XLOOKUP(BO$2,Técnicos!$A$2:$A$100,IF(Projetos!BU70=1,Técnicos!$F$2:$F$100,IF(Projetos!BU70=2,Técnicos!$H$2:$H$100,Técnicos!$J$2:$J$100)),,0,1))</f>
        <v/>
      </c>
      <c r="BP71" s="15" t="str" cm="1">
        <f t="array" ref="BP71">IF(OR($B71="",BP$2=""),"",Projetos!$K70*_xlfn.XLOOKUP(BP$2,Técnicos!$A$2:$A$100,IF(Projetos!BV70=1,Técnicos!$F$2:$F$100,IF(Projetos!BV70=2,Técnicos!$H$2:$H$100,Técnicos!$J$2:$J$100)),,0,1))</f>
        <v/>
      </c>
      <c r="BQ71" s="15" t="str" cm="1">
        <f t="array" ref="BQ71">IF(OR($B71="",BQ$2=""),"",Projetos!$K70*_xlfn.XLOOKUP(BQ$2,Técnicos!$A$2:$A$100,IF(Projetos!BW70=1,Técnicos!$F$2:$F$100,IF(Projetos!BW70=2,Técnicos!$H$2:$H$100,Técnicos!$J$2:$J$100)),,0,1))</f>
        <v/>
      </c>
    </row>
    <row r="72" spans="3:69" x14ac:dyDescent="0.3">
      <c r="C72" s="15" t="str" cm="1">
        <f t="array" ref="C72">IF(OR($B72="",C$2=""),"",Projetos!$K71/_xlfn.XLOOKUP(C$2,Técnicos!$A$2:$A$100,IF(Projetos!I71=1,Técnicos!$F$2:$F$100,IF(Projetos!I71=2,Técnicos!$H$2:$H$100,Técnicos!$J$2:$J$100)),,0,1))</f>
        <v/>
      </c>
      <c r="D72" s="15" t="str" cm="1">
        <f t="array" ref="D72">IF(OR($B72="",D$2=""),"",Projetos!$K71/_xlfn.XLOOKUP(D$2,Técnicos!$A$2:$A$100,IF(Projetos!J71=1,Técnicos!$F$2:$F$100,IF(Projetos!J71=2,Técnicos!$H$2:$H$100,Técnicos!$J$2:$J$100)),,0,1))</f>
        <v/>
      </c>
      <c r="E72" s="15" t="str" cm="1">
        <f t="array" ref="E72">IF(OR($B72="",E$2=""),"",Projetos!$K71/_xlfn.XLOOKUP(E$2,Técnicos!$A$2:$A$100,IF(Projetos!K71=1,Técnicos!$F$2:$F$100,IF(Projetos!K71=2,Técnicos!$H$2:$H$100,Técnicos!$J$2:$J$100)),,0,1))</f>
        <v/>
      </c>
      <c r="F72" s="15" t="str" cm="1">
        <f t="array" ref="F72">IF(OR($B72="",F$2=""),"",Projetos!$K71/_xlfn.XLOOKUP(F$2,Técnicos!$A$2:$A$100,IF(Projetos!L71=1,Técnicos!$F$2:$F$100,IF(Projetos!L71=2,Técnicos!$H$2:$H$100,Técnicos!$J$2:$J$100)),,0,1))</f>
        <v/>
      </c>
      <c r="G72" s="15" t="str" cm="1">
        <f t="array" ref="G72">IF(OR($B72="",G$2=""),"",Projetos!$K71/_xlfn.XLOOKUP(G$2,Técnicos!$A$2:$A$100,IF(Projetos!M71=1,Técnicos!$F$2:$F$100,IF(Projetos!M71=2,Técnicos!$H$2:$H$100,Técnicos!$J$2:$J$100)),,0,1))</f>
        <v/>
      </c>
      <c r="H72" s="15" t="str" cm="1">
        <f t="array" ref="H72">IF(OR($B72="",H$2=""),"",Projetos!$K71/_xlfn.XLOOKUP(H$2,Técnicos!$A$2:$A$100,IF(Projetos!N71=1,Técnicos!$F$2:$F$100,IF(Projetos!N71=2,Técnicos!$H$2:$H$100,Técnicos!$J$2:$J$100)),,0,1))</f>
        <v/>
      </c>
      <c r="I72" s="15" t="str" cm="1">
        <f t="array" ref="I72">IF(OR($B72="",I$2=""),"",Projetos!$K71/_xlfn.XLOOKUP(I$2,Técnicos!$A$2:$A$100,IF(Projetos!O71=1,Técnicos!$F$2:$F$100,IF(Projetos!O71=2,Técnicos!$H$2:$H$100,Técnicos!$J$2:$J$100)),,0,1))</f>
        <v/>
      </c>
      <c r="J72" s="15" t="str" cm="1">
        <f t="array" ref="J72">IF(OR($B72="",J$2=""),"",Projetos!$K71/_xlfn.XLOOKUP(J$2,Técnicos!$A$2:$A$100,IF(Projetos!P71=1,Técnicos!$F$2:$F$100,IF(Projetos!P71=2,Técnicos!$H$2:$H$100,Técnicos!$J$2:$J$100)),,0,1))</f>
        <v/>
      </c>
      <c r="K72" s="15" t="str" cm="1">
        <f t="array" ref="K72">IF(OR($B72="",K$2=""),"",Projetos!$K71/_xlfn.XLOOKUP(K$2,Técnicos!$A$2:$A$100,IF(Projetos!Q71=1,Técnicos!$F$2:$F$100,IF(Projetos!Q71=2,Técnicos!$H$2:$H$100,Técnicos!$J$2:$J$100)),,0,1))</f>
        <v/>
      </c>
      <c r="L72" s="15" t="str" cm="1">
        <f t="array" ref="L72">IF(OR($B72="",L$2=""),"",Projetos!$K71/_xlfn.XLOOKUP(L$2,Técnicos!$A$2:$A$100,IF(Projetos!R71=1,Técnicos!$F$2:$F$100,IF(Projetos!R71=2,Técnicos!$H$2:$H$100,Técnicos!$J$2:$J$100)),,0,1))</f>
        <v/>
      </c>
      <c r="M72" s="15" t="str" cm="1">
        <f t="array" ref="M72">IF(OR($B72="",M$2=""),"",Projetos!$K71/_xlfn.XLOOKUP(M$2,Técnicos!$A$2:$A$100,IF(Projetos!S71=1,Técnicos!$F$2:$F$100,IF(Projetos!S71=2,Técnicos!$H$2:$H$100,Técnicos!$J$2:$J$100)),,0,1))</f>
        <v/>
      </c>
      <c r="N72" s="15" t="str" cm="1">
        <f t="array" ref="N72">IF(OR($B72="",N$2=""),"",Projetos!$K71/_xlfn.XLOOKUP(N$2,Técnicos!$A$2:$A$100,IF(Projetos!T71=1,Técnicos!$F$2:$F$100,IF(Projetos!T71=2,Técnicos!$H$2:$H$100,Técnicos!$J$2:$J$100)),,0,1))</f>
        <v/>
      </c>
      <c r="O72" s="15" t="str" cm="1">
        <f t="array" ref="O72">IF(OR($B72="",O$2=""),"",Projetos!$K71/_xlfn.XLOOKUP(O$2,Técnicos!$A$2:$A$100,IF(Projetos!U71=1,Técnicos!$F$2:$F$100,IF(Projetos!U71=2,Técnicos!$H$2:$H$100,Técnicos!$J$2:$J$100)),,0,1))</f>
        <v/>
      </c>
      <c r="P72" s="15" t="str" cm="1">
        <f t="array" ref="P72">IF(OR($B72="",P$2=""),"",Projetos!$K71/_xlfn.XLOOKUP(P$2,Técnicos!$A$2:$A$100,IF(Projetos!V71=1,Técnicos!$F$2:$F$100,IF(Projetos!V71=2,Técnicos!$H$2:$H$100,Técnicos!$J$2:$J$100)),,0,1))</f>
        <v/>
      </c>
      <c r="Q72" s="15" t="str" cm="1">
        <f t="array" ref="Q72">IF(OR($B72="",Q$2=""),"",Projetos!$K71/_xlfn.XLOOKUP(Q$2,Técnicos!$A$2:$A$100,IF(Projetos!W71=1,Técnicos!$F$2:$F$100,IF(Projetos!W71=2,Técnicos!$H$2:$H$100,Técnicos!$J$2:$J$100)),,0,1))</f>
        <v/>
      </c>
      <c r="R72" s="15" t="str" cm="1">
        <f t="array" ref="R72">IF(OR($B72="",R$2=""),"",Projetos!$K71/_xlfn.XLOOKUP(R$2,Técnicos!$A$2:$A$100,IF(Projetos!X71=1,Técnicos!$F$2:$F$100,IF(Projetos!X71=2,Técnicos!$H$2:$H$100,Técnicos!$J$2:$J$100)),,0,1))</f>
        <v/>
      </c>
      <c r="S72" s="15" t="str" cm="1">
        <f t="array" ref="S72">IF(OR($B72="",S$2=""),"",Projetos!$K71/_xlfn.XLOOKUP(S$2,Técnicos!$A$2:$A$100,IF(Projetos!Y71=1,Técnicos!$F$2:$F$100,IF(Projetos!Y71=2,Técnicos!$H$2:$H$100,Técnicos!$J$2:$J$100)),,0,1))</f>
        <v/>
      </c>
      <c r="T72" s="15" t="str" cm="1">
        <f t="array" ref="T72">IF(OR($B72="",T$2=""),"",Projetos!$K71/_xlfn.XLOOKUP(T$2,Técnicos!$A$2:$A$100,IF(Projetos!Z71=1,Técnicos!$F$2:$F$100,IF(Projetos!Z71=2,Técnicos!$H$2:$H$100,Técnicos!$J$2:$J$100)),,0,1))</f>
        <v/>
      </c>
      <c r="U72" s="15" t="str" cm="1">
        <f t="array" ref="U72">IF(OR($B72="",U$2=""),"",Projetos!$K71/_xlfn.XLOOKUP(U$2,Técnicos!$A$2:$A$100,IF(Projetos!AA71=1,Técnicos!$F$2:$F$100,IF(Projetos!AA71=2,Técnicos!$H$2:$H$100,Técnicos!$J$2:$J$100)),,0,1))</f>
        <v/>
      </c>
      <c r="V72" s="15" t="str" cm="1">
        <f t="array" ref="V72">IF(OR($B72="",V$2=""),"",Projetos!$K71/_xlfn.XLOOKUP(V$2,Técnicos!$A$2:$A$100,IF(Projetos!AB71=1,Técnicos!$F$2:$F$100,IF(Projetos!AB71=2,Técnicos!$H$2:$H$100,Técnicos!$J$2:$J$100)),,0,1))</f>
        <v/>
      </c>
      <c r="W72" s="15" t="str" cm="1">
        <f t="array" ref="W72">IF(OR($B72="",W$2=""),"",Projetos!$K71/_xlfn.XLOOKUP(W$2,Técnicos!$A$2:$A$100,IF(Projetos!AC71=1,Técnicos!$F$2:$F$100,IF(Projetos!AC71=2,Técnicos!$H$2:$H$100,Técnicos!$J$2:$J$100)),,0,1))</f>
        <v/>
      </c>
      <c r="X72" s="15" t="str" cm="1">
        <f t="array" ref="X72">IF(OR($B72="",X$2=""),"",Projetos!$K71/_xlfn.XLOOKUP(X$2,Técnicos!$A$2:$A$100,IF(Projetos!AD71=1,Técnicos!$F$2:$F$100,IF(Projetos!AD71=2,Técnicos!$H$2:$H$100,Técnicos!$J$2:$J$100)),,0,1))</f>
        <v/>
      </c>
      <c r="Y72" s="15" t="str" cm="1">
        <f t="array" ref="Y72">IF(OR($B72="",Y$2=""),"",Projetos!$K71/_xlfn.XLOOKUP(Y$2,Técnicos!$A$2:$A$100,IF(Projetos!AE71=1,Técnicos!$F$2:$F$100,IF(Projetos!AE71=2,Técnicos!$H$2:$H$100,Técnicos!$J$2:$J$100)),,0,1))</f>
        <v/>
      </c>
      <c r="Z72" s="15" t="str" cm="1">
        <f t="array" ref="Z72">IF(OR($B72="",Z$2=""),"",Projetos!$K71/_xlfn.XLOOKUP(Z$2,Técnicos!$A$2:$A$100,IF(Projetos!AF71=1,Técnicos!$F$2:$F$100,IF(Projetos!AF71=2,Técnicos!$H$2:$H$100,Técnicos!$J$2:$J$100)),,0,1))</f>
        <v/>
      </c>
      <c r="AA72" s="15" t="str" cm="1">
        <f t="array" ref="AA72">IF(OR($B72="",AA$2=""),"",Projetos!$K71/_xlfn.XLOOKUP(AA$2,Técnicos!$A$2:$A$100,IF(Projetos!AG71=1,Técnicos!$F$2:$F$100,IF(Projetos!AG71=2,Técnicos!$H$2:$H$100,Técnicos!$J$2:$J$100)),,0,1))</f>
        <v/>
      </c>
      <c r="AB72" s="15" t="str" cm="1">
        <f t="array" ref="AB72">IF(OR($B72="",AB$2=""),"",Projetos!$K71/_xlfn.XLOOKUP(AB$2,Técnicos!$A$2:$A$100,IF(Projetos!AH71=1,Técnicos!$F$2:$F$100,IF(Projetos!AH71=2,Técnicos!$H$2:$H$100,Técnicos!$J$2:$J$100)),,0,1))</f>
        <v/>
      </c>
      <c r="AC72" s="15" t="str" cm="1">
        <f t="array" ref="AC72">IF(OR($B72="",AC$2=""),"",Projetos!$K71/_xlfn.XLOOKUP(AC$2,Técnicos!$A$2:$A$100,IF(Projetos!AI71=1,Técnicos!$F$2:$F$100,IF(Projetos!AI71=2,Técnicos!$H$2:$H$100,Técnicos!$J$2:$J$100)),,0,1))</f>
        <v/>
      </c>
      <c r="AD72" s="15" t="str" cm="1">
        <f t="array" ref="AD72">IF(OR($B72="",AD$2=""),"",Projetos!$K71/_xlfn.XLOOKUP(AD$2,Técnicos!$A$2:$A$100,IF(Projetos!AJ71=1,Técnicos!$F$2:$F$100,IF(Projetos!AJ71=2,Técnicos!$H$2:$H$100,Técnicos!$J$2:$J$100)),,0,1))</f>
        <v/>
      </c>
      <c r="AE72" s="15" t="str" cm="1">
        <f t="array" ref="AE72">IF(OR($B72="",AE$2=""),"",Projetos!$K71/_xlfn.XLOOKUP(AE$2,Técnicos!$A$2:$A$100,IF(Projetos!AK71=1,Técnicos!$F$2:$F$100,IF(Projetos!AK71=2,Técnicos!$H$2:$H$100,Técnicos!$J$2:$J$100)),,0,1))</f>
        <v/>
      </c>
      <c r="AF72" s="15" t="str" cm="1">
        <f t="array" ref="AF72">IF(OR($B72="",AF$2=""),"",Projetos!$K71/_xlfn.XLOOKUP(AF$2,Técnicos!$A$2:$A$100,IF(Projetos!AL71=1,Técnicos!$F$2:$F$100,IF(Projetos!AL71=2,Técnicos!$H$2:$H$100,Técnicos!$J$2:$J$100)),,0,1))</f>
        <v/>
      </c>
      <c r="AG72" s="15" t="str" cm="1">
        <f t="array" ref="AG72">IF(OR($B72="",AG$2=""),"",Projetos!$K71/_xlfn.XLOOKUP(AG$2,Técnicos!$A$2:$A$100,IF(Projetos!AM71=1,Técnicos!$F$2:$F$100,IF(Projetos!AM71=2,Técnicos!$H$2:$H$100,Técnicos!$J$2:$J$100)),,0,1))</f>
        <v/>
      </c>
      <c r="AH72" s="15" t="str" cm="1">
        <f t="array" ref="AH72">IF(OR($B72="",AH$2=""),"",Projetos!$K71/_xlfn.XLOOKUP(AH$2,Técnicos!$A$2:$A$100,IF(Projetos!AN71=1,Técnicos!$F$2:$F$100,IF(Projetos!AN71=2,Técnicos!$H$2:$H$100,Técnicos!$J$2:$J$100)),,0,1))</f>
        <v/>
      </c>
      <c r="AI72" s="15" t="str" cm="1">
        <f t="array" ref="AI72">IF(OR($B72="",AI$2=""),"",Projetos!$K71/_xlfn.XLOOKUP(AI$2,Técnicos!$A$2:$A$100,IF(Projetos!AO71=1,Técnicos!$F$2:$F$100,IF(Projetos!AO71=2,Técnicos!$H$2:$H$100,Técnicos!$J$2:$J$100)),,0,1))</f>
        <v/>
      </c>
      <c r="AJ72" s="15" t="str" cm="1">
        <f t="array" ref="AJ72">IF(OR($B72="",AJ$2=""),"",Projetos!$K71/_xlfn.XLOOKUP(AJ$2,Técnicos!$A$2:$A$100,IF(Projetos!AP71=1,Técnicos!$F$2:$F$100,IF(Projetos!AP71=2,Técnicos!$H$2:$H$100,Técnicos!$J$2:$J$100)),,0,1))</f>
        <v/>
      </c>
      <c r="AK72" s="15" t="str" cm="1">
        <f t="array" ref="AK72">IF(OR($B72="",AK$2=""),"",Projetos!$K71/_xlfn.XLOOKUP(AK$2,Técnicos!$A$2:$A$100,IF(Projetos!AQ71=1,Técnicos!$F$2:$F$100,IF(Projetos!AQ71=2,Técnicos!$H$2:$H$100,Técnicos!$J$2:$J$100)),,0,1))</f>
        <v/>
      </c>
      <c r="AL72" s="15" t="str" cm="1">
        <f t="array" ref="AL72">IF(OR($B72="",AL$2=""),"",Projetos!$K71*_xlfn.XLOOKUP(AL$2,Técnicos!$A$2:$A$100,IF(Projetos!AR71=1,Técnicos!$F$2:$F$100,IF(Projetos!AR71=2,Técnicos!$H$2:$H$100,Técnicos!$J$2:$J$100)),,0,1))</f>
        <v/>
      </c>
      <c r="AM72" s="15" t="str" cm="1">
        <f t="array" ref="AM72">IF(OR($B72="",AM$2=""),"",Projetos!$K71*_xlfn.XLOOKUP(AM$2,Técnicos!$A$2:$A$100,IF(Projetos!AS71=1,Técnicos!$F$2:$F$100,IF(Projetos!AS71=2,Técnicos!$H$2:$H$100,Técnicos!$J$2:$J$100)),,0,1))</f>
        <v/>
      </c>
      <c r="AN72" s="15" t="str" cm="1">
        <f t="array" ref="AN72">IF(OR($B72="",AN$2=""),"",Projetos!$K71*_xlfn.XLOOKUP(AN$2,Técnicos!$A$2:$A$100,IF(Projetos!AT71=1,Técnicos!$F$2:$F$100,IF(Projetos!AT71=2,Técnicos!$H$2:$H$100,Técnicos!$J$2:$J$100)),,0,1))</f>
        <v/>
      </c>
      <c r="AO72" s="15" t="str" cm="1">
        <f t="array" ref="AO72">IF(OR($B72="",AO$2=""),"",Projetos!$K71*_xlfn.XLOOKUP(AO$2,Técnicos!$A$2:$A$100,IF(Projetos!AU71=1,Técnicos!$F$2:$F$100,IF(Projetos!AU71=2,Técnicos!$H$2:$H$100,Técnicos!$J$2:$J$100)),,0,1))</f>
        <v/>
      </c>
      <c r="AP72" s="15" t="str" cm="1">
        <f t="array" ref="AP72">IF(OR($B72="",AP$2=""),"",Projetos!$K71*_xlfn.XLOOKUP(AP$2,Técnicos!$A$2:$A$100,IF(Projetos!AV71=1,Técnicos!$F$2:$F$100,IF(Projetos!AV71=2,Técnicos!$H$2:$H$100,Técnicos!$J$2:$J$100)),,0,1))</f>
        <v/>
      </c>
      <c r="AQ72" s="15" t="str" cm="1">
        <f t="array" ref="AQ72">IF(OR($B72="",AQ$2=""),"",Projetos!$K71*_xlfn.XLOOKUP(AQ$2,Técnicos!$A$2:$A$100,IF(Projetos!AW71=1,Técnicos!$F$2:$F$100,IF(Projetos!AW71=2,Técnicos!$H$2:$H$100,Técnicos!$J$2:$J$100)),,0,1))</f>
        <v/>
      </c>
      <c r="AR72" s="15" t="str" cm="1">
        <f t="array" ref="AR72">IF(OR($B72="",AR$2=""),"",Projetos!$K71*_xlfn.XLOOKUP(AR$2,Técnicos!$A$2:$A$100,IF(Projetos!AX71=1,Técnicos!$F$2:$F$100,IF(Projetos!AX71=2,Técnicos!$H$2:$H$100,Técnicos!$J$2:$J$100)),,0,1))</f>
        <v/>
      </c>
      <c r="AS72" s="15" t="str" cm="1">
        <f t="array" ref="AS72">IF(OR($B72="",AS$2=""),"",Projetos!$K71*_xlfn.XLOOKUP(AS$2,Técnicos!$A$2:$A$100,IF(Projetos!AY71=1,Técnicos!$F$2:$F$100,IF(Projetos!AY71=2,Técnicos!$H$2:$H$100,Técnicos!$J$2:$J$100)),,0,1))</f>
        <v/>
      </c>
      <c r="AT72" s="15" t="str" cm="1">
        <f t="array" ref="AT72">IF(OR($B72="",AT$2=""),"",Projetos!$K71*_xlfn.XLOOKUP(AT$2,Técnicos!$A$2:$A$100,IF(Projetos!AZ71=1,Técnicos!$F$2:$F$100,IF(Projetos!AZ71=2,Técnicos!$H$2:$H$100,Técnicos!$J$2:$J$100)),,0,1))</f>
        <v/>
      </c>
      <c r="AU72" s="15" t="str" cm="1">
        <f t="array" ref="AU72">IF(OR($B72="",AU$2=""),"",Projetos!$K71*_xlfn.XLOOKUP(AU$2,Técnicos!$A$2:$A$100,IF(Projetos!BA71=1,Técnicos!$F$2:$F$100,IF(Projetos!BA71=2,Técnicos!$H$2:$H$100,Técnicos!$J$2:$J$100)),,0,1))</f>
        <v/>
      </c>
      <c r="AV72" s="15" t="str" cm="1">
        <f t="array" ref="AV72">IF(OR($B72="",AV$2=""),"",Projetos!$K71*_xlfn.XLOOKUP(AV$2,Técnicos!$A$2:$A$100,IF(Projetos!BB71=1,Técnicos!$F$2:$F$100,IF(Projetos!BB71=2,Técnicos!$H$2:$H$100,Técnicos!$J$2:$J$100)),,0,1))</f>
        <v/>
      </c>
      <c r="AW72" s="15" t="str" cm="1">
        <f t="array" ref="AW72">IF(OR($B72="",AW$2=""),"",Projetos!$K71*_xlfn.XLOOKUP(AW$2,Técnicos!$A$2:$A$100,IF(Projetos!BC71=1,Técnicos!$F$2:$F$100,IF(Projetos!BC71=2,Técnicos!$H$2:$H$100,Técnicos!$J$2:$J$100)),,0,1))</f>
        <v/>
      </c>
      <c r="AX72" s="15" t="str" cm="1">
        <f t="array" ref="AX72">IF(OR($B72="",AX$2=""),"",Projetos!$K71*_xlfn.XLOOKUP(AX$2,Técnicos!$A$2:$A$100,IF(Projetos!BD71=1,Técnicos!$F$2:$F$100,IF(Projetos!BD71=2,Técnicos!$H$2:$H$100,Técnicos!$J$2:$J$100)),,0,1))</f>
        <v/>
      </c>
      <c r="AY72" s="15" t="str" cm="1">
        <f t="array" ref="AY72">IF(OR($B72="",AY$2=""),"",Projetos!$K71*_xlfn.XLOOKUP(AY$2,Técnicos!$A$2:$A$100,IF(Projetos!BE71=1,Técnicos!$F$2:$F$100,IF(Projetos!BE71=2,Técnicos!$H$2:$H$100,Técnicos!$J$2:$J$100)),,0,1))</f>
        <v/>
      </c>
      <c r="AZ72" s="15" t="str" cm="1">
        <f t="array" ref="AZ72">IF(OR($B72="",AZ$2=""),"",Projetos!$K71*_xlfn.XLOOKUP(AZ$2,Técnicos!$A$2:$A$100,IF(Projetos!BF71=1,Técnicos!$F$2:$F$100,IF(Projetos!BF71=2,Técnicos!$H$2:$H$100,Técnicos!$J$2:$J$100)),,0,1))</f>
        <v/>
      </c>
      <c r="BA72" s="15" t="str" cm="1">
        <f t="array" ref="BA72">IF(OR($B72="",BA$2=""),"",Projetos!$K71*_xlfn.XLOOKUP(BA$2,Técnicos!$A$2:$A$100,IF(Projetos!BG71=1,Técnicos!$F$2:$F$100,IF(Projetos!BG71=2,Técnicos!$H$2:$H$100,Técnicos!$J$2:$J$100)),,0,1))</f>
        <v/>
      </c>
      <c r="BB72" s="15" t="str" cm="1">
        <f t="array" ref="BB72">IF(OR($B72="",BB$2=""),"",Projetos!$K71*_xlfn.XLOOKUP(BB$2,Técnicos!$A$2:$A$100,IF(Projetos!BH71=1,Técnicos!$F$2:$F$100,IF(Projetos!BH71=2,Técnicos!$H$2:$H$100,Técnicos!$J$2:$J$100)),,0,1))</f>
        <v/>
      </c>
      <c r="BC72" s="15" t="str" cm="1">
        <f t="array" ref="BC72">IF(OR($B72="",BC$2=""),"",Projetos!$K71*_xlfn.XLOOKUP(BC$2,Técnicos!$A$2:$A$100,IF(Projetos!BI71=1,Técnicos!$F$2:$F$100,IF(Projetos!BI71=2,Técnicos!$H$2:$H$100,Técnicos!$J$2:$J$100)),,0,1))</f>
        <v/>
      </c>
      <c r="BD72" s="15" t="str" cm="1">
        <f t="array" ref="BD72">IF(OR($B72="",BD$2=""),"",Projetos!$K71*_xlfn.XLOOKUP(BD$2,Técnicos!$A$2:$A$100,IF(Projetos!BJ71=1,Técnicos!$F$2:$F$100,IF(Projetos!BJ71=2,Técnicos!$H$2:$H$100,Técnicos!$J$2:$J$100)),,0,1))</f>
        <v/>
      </c>
      <c r="BE72" s="15" t="str" cm="1">
        <f t="array" ref="BE72">IF(OR($B72="",BE$2=""),"",Projetos!$K71*_xlfn.XLOOKUP(BE$2,Técnicos!$A$2:$A$100,IF(Projetos!BK71=1,Técnicos!$F$2:$F$100,IF(Projetos!BK71=2,Técnicos!$H$2:$H$100,Técnicos!$J$2:$J$100)),,0,1))</f>
        <v/>
      </c>
      <c r="BF72" s="15" t="str" cm="1">
        <f t="array" ref="BF72">IF(OR($B72="",BF$2=""),"",Projetos!$K71*_xlfn.XLOOKUP(BF$2,Técnicos!$A$2:$A$100,IF(Projetos!BL71=1,Técnicos!$F$2:$F$100,IF(Projetos!BL71=2,Técnicos!$H$2:$H$100,Técnicos!$J$2:$J$100)),,0,1))</f>
        <v/>
      </c>
      <c r="BG72" s="15" t="str" cm="1">
        <f t="array" ref="BG72">IF(OR($B72="",BG$2=""),"",Projetos!$K71*_xlfn.XLOOKUP(BG$2,Técnicos!$A$2:$A$100,IF(Projetos!BM71=1,Técnicos!$F$2:$F$100,IF(Projetos!BM71=2,Técnicos!$H$2:$H$100,Técnicos!$J$2:$J$100)),,0,1))</f>
        <v/>
      </c>
      <c r="BH72" s="15" t="str" cm="1">
        <f t="array" ref="BH72">IF(OR($B72="",BH$2=""),"",Projetos!$K71*_xlfn.XLOOKUP(BH$2,Técnicos!$A$2:$A$100,IF(Projetos!BN71=1,Técnicos!$F$2:$F$100,IF(Projetos!BN71=2,Técnicos!$H$2:$H$100,Técnicos!$J$2:$J$100)),,0,1))</f>
        <v/>
      </c>
      <c r="BI72" s="15" t="str" cm="1">
        <f t="array" ref="BI72">IF(OR($B72="",BI$2=""),"",Projetos!$K71*_xlfn.XLOOKUP(BI$2,Técnicos!$A$2:$A$100,IF(Projetos!BO71=1,Técnicos!$F$2:$F$100,IF(Projetos!BO71=2,Técnicos!$H$2:$H$100,Técnicos!$J$2:$J$100)),,0,1))</f>
        <v/>
      </c>
      <c r="BJ72" s="15" t="str" cm="1">
        <f t="array" ref="BJ72">IF(OR($B72="",BJ$2=""),"",Projetos!$K71*_xlfn.XLOOKUP(BJ$2,Técnicos!$A$2:$A$100,IF(Projetos!BP71=1,Técnicos!$F$2:$F$100,IF(Projetos!BP71=2,Técnicos!$H$2:$H$100,Técnicos!$J$2:$J$100)),,0,1))</f>
        <v/>
      </c>
      <c r="BK72" s="15" t="str" cm="1">
        <f t="array" ref="BK72">IF(OR($B72="",BK$2=""),"",Projetos!$K71*_xlfn.XLOOKUP(BK$2,Técnicos!$A$2:$A$100,IF(Projetos!BQ71=1,Técnicos!$F$2:$F$100,IF(Projetos!BQ71=2,Técnicos!$H$2:$H$100,Técnicos!$J$2:$J$100)),,0,1))</f>
        <v/>
      </c>
      <c r="BL72" s="15" t="str" cm="1">
        <f t="array" ref="BL72">IF(OR($B72="",BL$2=""),"",Projetos!$K71*_xlfn.XLOOKUP(BL$2,Técnicos!$A$2:$A$100,IF(Projetos!BR71=1,Técnicos!$F$2:$F$100,IF(Projetos!BR71=2,Técnicos!$H$2:$H$100,Técnicos!$J$2:$J$100)),,0,1))</f>
        <v/>
      </c>
      <c r="BM72" s="15" t="str" cm="1">
        <f t="array" ref="BM72">IF(OR($B72="",BM$2=""),"",Projetos!$K71*_xlfn.XLOOKUP(BM$2,Técnicos!$A$2:$A$100,IF(Projetos!BS71=1,Técnicos!$F$2:$F$100,IF(Projetos!BS71=2,Técnicos!$H$2:$H$100,Técnicos!$J$2:$J$100)),,0,1))</f>
        <v/>
      </c>
      <c r="BN72" s="15" t="str" cm="1">
        <f t="array" ref="BN72">IF(OR($B72="",BN$2=""),"",Projetos!$K71*_xlfn.XLOOKUP(BN$2,Técnicos!$A$2:$A$100,IF(Projetos!BT71=1,Técnicos!$F$2:$F$100,IF(Projetos!BT71=2,Técnicos!$H$2:$H$100,Técnicos!$J$2:$J$100)),,0,1))</f>
        <v/>
      </c>
      <c r="BO72" s="15" t="str" cm="1">
        <f t="array" ref="BO72">IF(OR($B72="",BO$2=""),"",Projetos!$K71*_xlfn.XLOOKUP(BO$2,Técnicos!$A$2:$A$100,IF(Projetos!BU71=1,Técnicos!$F$2:$F$100,IF(Projetos!BU71=2,Técnicos!$H$2:$H$100,Técnicos!$J$2:$J$100)),,0,1))</f>
        <v/>
      </c>
      <c r="BP72" s="15" t="str" cm="1">
        <f t="array" ref="BP72">IF(OR($B72="",BP$2=""),"",Projetos!$K71*_xlfn.XLOOKUP(BP$2,Técnicos!$A$2:$A$100,IF(Projetos!BV71=1,Técnicos!$F$2:$F$100,IF(Projetos!BV71=2,Técnicos!$H$2:$H$100,Técnicos!$J$2:$J$100)),,0,1))</f>
        <v/>
      </c>
      <c r="BQ72" s="15" t="str" cm="1">
        <f t="array" ref="BQ72">IF(OR($B72="",BQ$2=""),"",Projetos!$K71*_xlfn.XLOOKUP(BQ$2,Técnicos!$A$2:$A$100,IF(Projetos!BW71=1,Técnicos!$F$2:$F$100,IF(Projetos!BW71=2,Técnicos!$H$2:$H$100,Técnicos!$J$2:$J$100)),,0,1))</f>
        <v/>
      </c>
    </row>
    <row r="73" spans="3:69" x14ac:dyDescent="0.3">
      <c r="C73" s="15" t="str" cm="1">
        <f t="array" ref="C73">IF(OR($B73="",C$2=""),"",Projetos!$K72/_xlfn.XLOOKUP(C$2,Técnicos!$A$2:$A$100,IF(Projetos!I72=1,Técnicos!$F$2:$F$100,IF(Projetos!I72=2,Técnicos!$H$2:$H$100,Técnicos!$J$2:$J$100)),,0,1))</f>
        <v/>
      </c>
      <c r="D73" s="15" t="str" cm="1">
        <f t="array" ref="D73">IF(OR($B73="",D$2=""),"",Projetos!$K72/_xlfn.XLOOKUP(D$2,Técnicos!$A$2:$A$100,IF(Projetos!J72=1,Técnicos!$F$2:$F$100,IF(Projetos!J72=2,Técnicos!$H$2:$H$100,Técnicos!$J$2:$J$100)),,0,1))</f>
        <v/>
      </c>
      <c r="E73" s="15" t="str" cm="1">
        <f t="array" ref="E73">IF(OR($B73="",E$2=""),"",Projetos!$K72/_xlfn.XLOOKUP(E$2,Técnicos!$A$2:$A$100,IF(Projetos!K72=1,Técnicos!$F$2:$F$100,IF(Projetos!K72=2,Técnicos!$H$2:$H$100,Técnicos!$J$2:$J$100)),,0,1))</f>
        <v/>
      </c>
      <c r="F73" s="15" t="str" cm="1">
        <f t="array" ref="F73">IF(OR($B73="",F$2=""),"",Projetos!$K72/_xlfn.XLOOKUP(F$2,Técnicos!$A$2:$A$100,IF(Projetos!L72=1,Técnicos!$F$2:$F$100,IF(Projetos!L72=2,Técnicos!$H$2:$H$100,Técnicos!$J$2:$J$100)),,0,1))</f>
        <v/>
      </c>
      <c r="G73" s="15" t="str" cm="1">
        <f t="array" ref="G73">IF(OR($B73="",G$2=""),"",Projetos!$K72/_xlfn.XLOOKUP(G$2,Técnicos!$A$2:$A$100,IF(Projetos!M72=1,Técnicos!$F$2:$F$100,IF(Projetos!M72=2,Técnicos!$H$2:$H$100,Técnicos!$J$2:$J$100)),,0,1))</f>
        <v/>
      </c>
      <c r="H73" s="15" t="str" cm="1">
        <f t="array" ref="H73">IF(OR($B73="",H$2=""),"",Projetos!$K72/_xlfn.XLOOKUP(H$2,Técnicos!$A$2:$A$100,IF(Projetos!N72=1,Técnicos!$F$2:$F$100,IF(Projetos!N72=2,Técnicos!$H$2:$H$100,Técnicos!$J$2:$J$100)),,0,1))</f>
        <v/>
      </c>
      <c r="I73" s="15" t="str" cm="1">
        <f t="array" ref="I73">IF(OR($B73="",I$2=""),"",Projetos!$K72/_xlfn.XLOOKUP(I$2,Técnicos!$A$2:$A$100,IF(Projetos!O72=1,Técnicos!$F$2:$F$100,IF(Projetos!O72=2,Técnicos!$H$2:$H$100,Técnicos!$J$2:$J$100)),,0,1))</f>
        <v/>
      </c>
      <c r="J73" s="15" t="str" cm="1">
        <f t="array" ref="J73">IF(OR($B73="",J$2=""),"",Projetos!$K72/_xlfn.XLOOKUP(J$2,Técnicos!$A$2:$A$100,IF(Projetos!P72=1,Técnicos!$F$2:$F$100,IF(Projetos!P72=2,Técnicos!$H$2:$H$100,Técnicos!$J$2:$J$100)),,0,1))</f>
        <v/>
      </c>
      <c r="K73" s="15" t="str" cm="1">
        <f t="array" ref="K73">IF(OR($B73="",K$2=""),"",Projetos!$K72/_xlfn.XLOOKUP(K$2,Técnicos!$A$2:$A$100,IF(Projetos!Q72=1,Técnicos!$F$2:$F$100,IF(Projetos!Q72=2,Técnicos!$H$2:$H$100,Técnicos!$J$2:$J$100)),,0,1))</f>
        <v/>
      </c>
      <c r="L73" s="15" t="str" cm="1">
        <f t="array" ref="L73">IF(OR($B73="",L$2=""),"",Projetos!$K72/_xlfn.XLOOKUP(L$2,Técnicos!$A$2:$A$100,IF(Projetos!R72=1,Técnicos!$F$2:$F$100,IF(Projetos!R72=2,Técnicos!$H$2:$H$100,Técnicos!$J$2:$J$100)),,0,1))</f>
        <v/>
      </c>
      <c r="M73" s="15" t="str" cm="1">
        <f t="array" ref="M73">IF(OR($B73="",M$2=""),"",Projetos!$K72/_xlfn.XLOOKUP(M$2,Técnicos!$A$2:$A$100,IF(Projetos!S72=1,Técnicos!$F$2:$F$100,IF(Projetos!S72=2,Técnicos!$H$2:$H$100,Técnicos!$J$2:$J$100)),,0,1))</f>
        <v/>
      </c>
      <c r="N73" s="15" t="str" cm="1">
        <f t="array" ref="N73">IF(OR($B73="",N$2=""),"",Projetos!$K72/_xlfn.XLOOKUP(N$2,Técnicos!$A$2:$A$100,IF(Projetos!T72=1,Técnicos!$F$2:$F$100,IF(Projetos!T72=2,Técnicos!$H$2:$H$100,Técnicos!$J$2:$J$100)),,0,1))</f>
        <v/>
      </c>
      <c r="O73" s="15" t="str" cm="1">
        <f t="array" ref="O73">IF(OR($B73="",O$2=""),"",Projetos!$K72/_xlfn.XLOOKUP(O$2,Técnicos!$A$2:$A$100,IF(Projetos!U72=1,Técnicos!$F$2:$F$100,IF(Projetos!U72=2,Técnicos!$H$2:$H$100,Técnicos!$J$2:$J$100)),,0,1))</f>
        <v/>
      </c>
      <c r="P73" s="15" t="str" cm="1">
        <f t="array" ref="P73">IF(OR($B73="",P$2=""),"",Projetos!$K72/_xlfn.XLOOKUP(P$2,Técnicos!$A$2:$A$100,IF(Projetos!V72=1,Técnicos!$F$2:$F$100,IF(Projetos!V72=2,Técnicos!$H$2:$H$100,Técnicos!$J$2:$J$100)),,0,1))</f>
        <v/>
      </c>
      <c r="Q73" s="15" t="str" cm="1">
        <f t="array" ref="Q73">IF(OR($B73="",Q$2=""),"",Projetos!$K72/_xlfn.XLOOKUP(Q$2,Técnicos!$A$2:$A$100,IF(Projetos!W72=1,Técnicos!$F$2:$F$100,IF(Projetos!W72=2,Técnicos!$H$2:$H$100,Técnicos!$J$2:$J$100)),,0,1))</f>
        <v/>
      </c>
      <c r="R73" s="15" t="str" cm="1">
        <f t="array" ref="R73">IF(OR($B73="",R$2=""),"",Projetos!$K72/_xlfn.XLOOKUP(R$2,Técnicos!$A$2:$A$100,IF(Projetos!X72=1,Técnicos!$F$2:$F$100,IF(Projetos!X72=2,Técnicos!$H$2:$H$100,Técnicos!$J$2:$J$100)),,0,1))</f>
        <v/>
      </c>
      <c r="S73" s="15" t="str" cm="1">
        <f t="array" ref="S73">IF(OR($B73="",S$2=""),"",Projetos!$K72/_xlfn.XLOOKUP(S$2,Técnicos!$A$2:$A$100,IF(Projetos!Y72=1,Técnicos!$F$2:$F$100,IF(Projetos!Y72=2,Técnicos!$H$2:$H$100,Técnicos!$J$2:$J$100)),,0,1))</f>
        <v/>
      </c>
      <c r="T73" s="15" t="str" cm="1">
        <f t="array" ref="T73">IF(OR($B73="",T$2=""),"",Projetos!$K72/_xlfn.XLOOKUP(T$2,Técnicos!$A$2:$A$100,IF(Projetos!Z72=1,Técnicos!$F$2:$F$100,IF(Projetos!Z72=2,Técnicos!$H$2:$H$100,Técnicos!$J$2:$J$100)),,0,1))</f>
        <v/>
      </c>
      <c r="U73" s="15" t="str" cm="1">
        <f t="array" ref="U73">IF(OR($B73="",U$2=""),"",Projetos!$K72/_xlfn.XLOOKUP(U$2,Técnicos!$A$2:$A$100,IF(Projetos!AA72=1,Técnicos!$F$2:$F$100,IF(Projetos!AA72=2,Técnicos!$H$2:$H$100,Técnicos!$J$2:$J$100)),,0,1))</f>
        <v/>
      </c>
      <c r="V73" s="15" t="str" cm="1">
        <f t="array" ref="V73">IF(OR($B73="",V$2=""),"",Projetos!$K72/_xlfn.XLOOKUP(V$2,Técnicos!$A$2:$A$100,IF(Projetos!AB72=1,Técnicos!$F$2:$F$100,IF(Projetos!AB72=2,Técnicos!$H$2:$H$100,Técnicos!$J$2:$J$100)),,0,1))</f>
        <v/>
      </c>
      <c r="W73" s="15" t="str" cm="1">
        <f t="array" ref="W73">IF(OR($B73="",W$2=""),"",Projetos!$K72/_xlfn.XLOOKUP(W$2,Técnicos!$A$2:$A$100,IF(Projetos!AC72=1,Técnicos!$F$2:$F$100,IF(Projetos!AC72=2,Técnicos!$H$2:$H$100,Técnicos!$J$2:$J$100)),,0,1))</f>
        <v/>
      </c>
      <c r="X73" s="15" t="str" cm="1">
        <f t="array" ref="X73">IF(OR($B73="",X$2=""),"",Projetos!$K72/_xlfn.XLOOKUP(X$2,Técnicos!$A$2:$A$100,IF(Projetos!AD72=1,Técnicos!$F$2:$F$100,IF(Projetos!AD72=2,Técnicos!$H$2:$H$100,Técnicos!$J$2:$J$100)),,0,1))</f>
        <v/>
      </c>
      <c r="Y73" s="15" t="str" cm="1">
        <f t="array" ref="Y73">IF(OR($B73="",Y$2=""),"",Projetos!$K72/_xlfn.XLOOKUP(Y$2,Técnicos!$A$2:$A$100,IF(Projetos!AE72=1,Técnicos!$F$2:$F$100,IF(Projetos!AE72=2,Técnicos!$H$2:$H$100,Técnicos!$J$2:$J$100)),,0,1))</f>
        <v/>
      </c>
      <c r="Z73" s="15" t="str" cm="1">
        <f t="array" ref="Z73">IF(OR($B73="",Z$2=""),"",Projetos!$K72/_xlfn.XLOOKUP(Z$2,Técnicos!$A$2:$A$100,IF(Projetos!AF72=1,Técnicos!$F$2:$F$100,IF(Projetos!AF72=2,Técnicos!$H$2:$H$100,Técnicos!$J$2:$J$100)),,0,1))</f>
        <v/>
      </c>
      <c r="AA73" s="15" t="str" cm="1">
        <f t="array" ref="AA73">IF(OR($B73="",AA$2=""),"",Projetos!$K72/_xlfn.XLOOKUP(AA$2,Técnicos!$A$2:$A$100,IF(Projetos!AG72=1,Técnicos!$F$2:$F$100,IF(Projetos!AG72=2,Técnicos!$H$2:$H$100,Técnicos!$J$2:$J$100)),,0,1))</f>
        <v/>
      </c>
      <c r="AB73" s="15" t="str" cm="1">
        <f t="array" ref="AB73">IF(OR($B73="",AB$2=""),"",Projetos!$K72/_xlfn.XLOOKUP(AB$2,Técnicos!$A$2:$A$100,IF(Projetos!AH72=1,Técnicos!$F$2:$F$100,IF(Projetos!AH72=2,Técnicos!$H$2:$H$100,Técnicos!$J$2:$J$100)),,0,1))</f>
        <v/>
      </c>
      <c r="AC73" s="15" t="str" cm="1">
        <f t="array" ref="AC73">IF(OR($B73="",AC$2=""),"",Projetos!$K72/_xlfn.XLOOKUP(AC$2,Técnicos!$A$2:$A$100,IF(Projetos!AI72=1,Técnicos!$F$2:$F$100,IF(Projetos!AI72=2,Técnicos!$H$2:$H$100,Técnicos!$J$2:$J$100)),,0,1))</f>
        <v/>
      </c>
      <c r="AD73" s="15" t="str" cm="1">
        <f t="array" ref="AD73">IF(OR($B73="",AD$2=""),"",Projetos!$K72/_xlfn.XLOOKUP(AD$2,Técnicos!$A$2:$A$100,IF(Projetos!AJ72=1,Técnicos!$F$2:$F$100,IF(Projetos!AJ72=2,Técnicos!$H$2:$H$100,Técnicos!$J$2:$J$100)),,0,1))</f>
        <v/>
      </c>
      <c r="AE73" s="15" t="str" cm="1">
        <f t="array" ref="AE73">IF(OR($B73="",AE$2=""),"",Projetos!$K72/_xlfn.XLOOKUP(AE$2,Técnicos!$A$2:$A$100,IF(Projetos!AK72=1,Técnicos!$F$2:$F$100,IF(Projetos!AK72=2,Técnicos!$H$2:$H$100,Técnicos!$J$2:$J$100)),,0,1))</f>
        <v/>
      </c>
      <c r="AF73" s="15" t="str" cm="1">
        <f t="array" ref="AF73">IF(OR($B73="",AF$2=""),"",Projetos!$K72/_xlfn.XLOOKUP(AF$2,Técnicos!$A$2:$A$100,IF(Projetos!AL72=1,Técnicos!$F$2:$F$100,IF(Projetos!AL72=2,Técnicos!$H$2:$H$100,Técnicos!$J$2:$J$100)),,0,1))</f>
        <v/>
      </c>
      <c r="AG73" s="15" t="str" cm="1">
        <f t="array" ref="AG73">IF(OR($B73="",AG$2=""),"",Projetos!$K72/_xlfn.XLOOKUP(AG$2,Técnicos!$A$2:$A$100,IF(Projetos!AM72=1,Técnicos!$F$2:$F$100,IF(Projetos!AM72=2,Técnicos!$H$2:$H$100,Técnicos!$J$2:$J$100)),,0,1))</f>
        <v/>
      </c>
      <c r="AH73" s="15" t="str" cm="1">
        <f t="array" ref="AH73">IF(OR($B73="",AH$2=""),"",Projetos!$K72/_xlfn.XLOOKUP(AH$2,Técnicos!$A$2:$A$100,IF(Projetos!AN72=1,Técnicos!$F$2:$F$100,IF(Projetos!AN72=2,Técnicos!$H$2:$H$100,Técnicos!$J$2:$J$100)),,0,1))</f>
        <v/>
      </c>
      <c r="AI73" s="15" t="str" cm="1">
        <f t="array" ref="AI73">IF(OR($B73="",AI$2=""),"",Projetos!$K72/_xlfn.XLOOKUP(AI$2,Técnicos!$A$2:$A$100,IF(Projetos!AO72=1,Técnicos!$F$2:$F$100,IF(Projetos!AO72=2,Técnicos!$H$2:$H$100,Técnicos!$J$2:$J$100)),,0,1))</f>
        <v/>
      </c>
      <c r="AJ73" s="15" t="str" cm="1">
        <f t="array" ref="AJ73">IF(OR($B73="",AJ$2=""),"",Projetos!$K72/_xlfn.XLOOKUP(AJ$2,Técnicos!$A$2:$A$100,IF(Projetos!AP72=1,Técnicos!$F$2:$F$100,IF(Projetos!AP72=2,Técnicos!$H$2:$H$100,Técnicos!$J$2:$J$100)),,0,1))</f>
        <v/>
      </c>
      <c r="AK73" s="15" t="str" cm="1">
        <f t="array" ref="AK73">IF(OR($B73="",AK$2=""),"",Projetos!$K72/_xlfn.XLOOKUP(AK$2,Técnicos!$A$2:$A$100,IF(Projetos!AQ72=1,Técnicos!$F$2:$F$100,IF(Projetos!AQ72=2,Técnicos!$H$2:$H$100,Técnicos!$J$2:$J$100)),,0,1))</f>
        <v/>
      </c>
      <c r="AL73" s="15" t="str" cm="1">
        <f t="array" ref="AL73">IF(OR($B73="",AL$2=""),"",Projetos!$K72*_xlfn.XLOOKUP(AL$2,Técnicos!$A$2:$A$100,IF(Projetos!AR72=1,Técnicos!$F$2:$F$100,IF(Projetos!AR72=2,Técnicos!$H$2:$H$100,Técnicos!$J$2:$J$100)),,0,1))</f>
        <v/>
      </c>
      <c r="AM73" s="15" t="str" cm="1">
        <f t="array" ref="AM73">IF(OR($B73="",AM$2=""),"",Projetos!$K72*_xlfn.XLOOKUP(AM$2,Técnicos!$A$2:$A$100,IF(Projetos!AS72=1,Técnicos!$F$2:$F$100,IF(Projetos!AS72=2,Técnicos!$H$2:$H$100,Técnicos!$J$2:$J$100)),,0,1))</f>
        <v/>
      </c>
      <c r="AN73" s="15" t="str" cm="1">
        <f t="array" ref="AN73">IF(OR($B73="",AN$2=""),"",Projetos!$K72*_xlfn.XLOOKUP(AN$2,Técnicos!$A$2:$A$100,IF(Projetos!AT72=1,Técnicos!$F$2:$F$100,IF(Projetos!AT72=2,Técnicos!$H$2:$H$100,Técnicos!$J$2:$J$100)),,0,1))</f>
        <v/>
      </c>
      <c r="AO73" s="15" t="str" cm="1">
        <f t="array" ref="AO73">IF(OR($B73="",AO$2=""),"",Projetos!$K72*_xlfn.XLOOKUP(AO$2,Técnicos!$A$2:$A$100,IF(Projetos!AU72=1,Técnicos!$F$2:$F$100,IF(Projetos!AU72=2,Técnicos!$H$2:$H$100,Técnicos!$J$2:$J$100)),,0,1))</f>
        <v/>
      </c>
      <c r="AP73" s="15" t="str" cm="1">
        <f t="array" ref="AP73">IF(OR($B73="",AP$2=""),"",Projetos!$K72*_xlfn.XLOOKUP(AP$2,Técnicos!$A$2:$A$100,IF(Projetos!AV72=1,Técnicos!$F$2:$F$100,IF(Projetos!AV72=2,Técnicos!$H$2:$H$100,Técnicos!$J$2:$J$100)),,0,1))</f>
        <v/>
      </c>
      <c r="AQ73" s="15" t="str" cm="1">
        <f t="array" ref="AQ73">IF(OR($B73="",AQ$2=""),"",Projetos!$K72*_xlfn.XLOOKUP(AQ$2,Técnicos!$A$2:$A$100,IF(Projetos!AW72=1,Técnicos!$F$2:$F$100,IF(Projetos!AW72=2,Técnicos!$H$2:$H$100,Técnicos!$J$2:$J$100)),,0,1))</f>
        <v/>
      </c>
      <c r="AR73" s="15" t="str" cm="1">
        <f t="array" ref="AR73">IF(OR($B73="",AR$2=""),"",Projetos!$K72*_xlfn.XLOOKUP(AR$2,Técnicos!$A$2:$A$100,IF(Projetos!AX72=1,Técnicos!$F$2:$F$100,IF(Projetos!AX72=2,Técnicos!$H$2:$H$100,Técnicos!$J$2:$J$100)),,0,1))</f>
        <v/>
      </c>
      <c r="AS73" s="15" t="str" cm="1">
        <f t="array" ref="AS73">IF(OR($B73="",AS$2=""),"",Projetos!$K72*_xlfn.XLOOKUP(AS$2,Técnicos!$A$2:$A$100,IF(Projetos!AY72=1,Técnicos!$F$2:$F$100,IF(Projetos!AY72=2,Técnicos!$H$2:$H$100,Técnicos!$J$2:$J$100)),,0,1))</f>
        <v/>
      </c>
      <c r="AT73" s="15" t="str" cm="1">
        <f t="array" ref="AT73">IF(OR($B73="",AT$2=""),"",Projetos!$K72*_xlfn.XLOOKUP(AT$2,Técnicos!$A$2:$A$100,IF(Projetos!AZ72=1,Técnicos!$F$2:$F$100,IF(Projetos!AZ72=2,Técnicos!$H$2:$H$100,Técnicos!$J$2:$J$100)),,0,1))</f>
        <v/>
      </c>
      <c r="AU73" s="15" t="str" cm="1">
        <f t="array" ref="AU73">IF(OR($B73="",AU$2=""),"",Projetos!$K72*_xlfn.XLOOKUP(AU$2,Técnicos!$A$2:$A$100,IF(Projetos!BA72=1,Técnicos!$F$2:$F$100,IF(Projetos!BA72=2,Técnicos!$H$2:$H$100,Técnicos!$J$2:$J$100)),,0,1))</f>
        <v/>
      </c>
      <c r="AV73" s="15" t="str" cm="1">
        <f t="array" ref="AV73">IF(OR($B73="",AV$2=""),"",Projetos!$K72*_xlfn.XLOOKUP(AV$2,Técnicos!$A$2:$A$100,IF(Projetos!BB72=1,Técnicos!$F$2:$F$100,IF(Projetos!BB72=2,Técnicos!$H$2:$H$100,Técnicos!$J$2:$J$100)),,0,1))</f>
        <v/>
      </c>
      <c r="AW73" s="15" t="str" cm="1">
        <f t="array" ref="AW73">IF(OR($B73="",AW$2=""),"",Projetos!$K72*_xlfn.XLOOKUP(AW$2,Técnicos!$A$2:$A$100,IF(Projetos!BC72=1,Técnicos!$F$2:$F$100,IF(Projetos!BC72=2,Técnicos!$H$2:$H$100,Técnicos!$J$2:$J$100)),,0,1))</f>
        <v/>
      </c>
      <c r="AX73" s="15" t="str" cm="1">
        <f t="array" ref="AX73">IF(OR($B73="",AX$2=""),"",Projetos!$K72*_xlfn.XLOOKUP(AX$2,Técnicos!$A$2:$A$100,IF(Projetos!BD72=1,Técnicos!$F$2:$F$100,IF(Projetos!BD72=2,Técnicos!$H$2:$H$100,Técnicos!$J$2:$J$100)),,0,1))</f>
        <v/>
      </c>
      <c r="AY73" s="15" t="str" cm="1">
        <f t="array" ref="AY73">IF(OR($B73="",AY$2=""),"",Projetos!$K72*_xlfn.XLOOKUP(AY$2,Técnicos!$A$2:$A$100,IF(Projetos!BE72=1,Técnicos!$F$2:$F$100,IF(Projetos!BE72=2,Técnicos!$H$2:$H$100,Técnicos!$J$2:$J$100)),,0,1))</f>
        <v/>
      </c>
      <c r="AZ73" s="15" t="str" cm="1">
        <f t="array" ref="AZ73">IF(OR($B73="",AZ$2=""),"",Projetos!$K72*_xlfn.XLOOKUP(AZ$2,Técnicos!$A$2:$A$100,IF(Projetos!BF72=1,Técnicos!$F$2:$F$100,IF(Projetos!BF72=2,Técnicos!$H$2:$H$100,Técnicos!$J$2:$J$100)),,0,1))</f>
        <v/>
      </c>
      <c r="BA73" s="15" t="str" cm="1">
        <f t="array" ref="BA73">IF(OR($B73="",BA$2=""),"",Projetos!$K72*_xlfn.XLOOKUP(BA$2,Técnicos!$A$2:$A$100,IF(Projetos!BG72=1,Técnicos!$F$2:$F$100,IF(Projetos!BG72=2,Técnicos!$H$2:$H$100,Técnicos!$J$2:$J$100)),,0,1))</f>
        <v/>
      </c>
      <c r="BB73" s="15" t="str" cm="1">
        <f t="array" ref="BB73">IF(OR($B73="",BB$2=""),"",Projetos!$K72*_xlfn.XLOOKUP(BB$2,Técnicos!$A$2:$A$100,IF(Projetos!BH72=1,Técnicos!$F$2:$F$100,IF(Projetos!BH72=2,Técnicos!$H$2:$H$100,Técnicos!$J$2:$J$100)),,0,1))</f>
        <v/>
      </c>
      <c r="BC73" s="15" t="str" cm="1">
        <f t="array" ref="BC73">IF(OR($B73="",BC$2=""),"",Projetos!$K72*_xlfn.XLOOKUP(BC$2,Técnicos!$A$2:$A$100,IF(Projetos!BI72=1,Técnicos!$F$2:$F$100,IF(Projetos!BI72=2,Técnicos!$H$2:$H$100,Técnicos!$J$2:$J$100)),,0,1))</f>
        <v/>
      </c>
      <c r="BD73" s="15" t="str" cm="1">
        <f t="array" ref="BD73">IF(OR($B73="",BD$2=""),"",Projetos!$K72*_xlfn.XLOOKUP(BD$2,Técnicos!$A$2:$A$100,IF(Projetos!BJ72=1,Técnicos!$F$2:$F$100,IF(Projetos!BJ72=2,Técnicos!$H$2:$H$100,Técnicos!$J$2:$J$100)),,0,1))</f>
        <v/>
      </c>
      <c r="BE73" s="15" t="str" cm="1">
        <f t="array" ref="BE73">IF(OR($B73="",BE$2=""),"",Projetos!$K72*_xlfn.XLOOKUP(BE$2,Técnicos!$A$2:$A$100,IF(Projetos!BK72=1,Técnicos!$F$2:$F$100,IF(Projetos!BK72=2,Técnicos!$H$2:$H$100,Técnicos!$J$2:$J$100)),,0,1))</f>
        <v/>
      </c>
      <c r="BF73" s="15" t="str" cm="1">
        <f t="array" ref="BF73">IF(OR($B73="",BF$2=""),"",Projetos!$K72*_xlfn.XLOOKUP(BF$2,Técnicos!$A$2:$A$100,IF(Projetos!BL72=1,Técnicos!$F$2:$F$100,IF(Projetos!BL72=2,Técnicos!$H$2:$H$100,Técnicos!$J$2:$J$100)),,0,1))</f>
        <v/>
      </c>
      <c r="BG73" s="15" t="str" cm="1">
        <f t="array" ref="BG73">IF(OR($B73="",BG$2=""),"",Projetos!$K72*_xlfn.XLOOKUP(BG$2,Técnicos!$A$2:$A$100,IF(Projetos!BM72=1,Técnicos!$F$2:$F$100,IF(Projetos!BM72=2,Técnicos!$H$2:$H$100,Técnicos!$J$2:$J$100)),,0,1))</f>
        <v/>
      </c>
      <c r="BH73" s="15" t="str" cm="1">
        <f t="array" ref="BH73">IF(OR($B73="",BH$2=""),"",Projetos!$K72*_xlfn.XLOOKUP(BH$2,Técnicos!$A$2:$A$100,IF(Projetos!BN72=1,Técnicos!$F$2:$F$100,IF(Projetos!BN72=2,Técnicos!$H$2:$H$100,Técnicos!$J$2:$J$100)),,0,1))</f>
        <v/>
      </c>
      <c r="BI73" s="15" t="str" cm="1">
        <f t="array" ref="BI73">IF(OR($B73="",BI$2=""),"",Projetos!$K72*_xlfn.XLOOKUP(BI$2,Técnicos!$A$2:$A$100,IF(Projetos!BO72=1,Técnicos!$F$2:$F$100,IF(Projetos!BO72=2,Técnicos!$H$2:$H$100,Técnicos!$J$2:$J$100)),,0,1))</f>
        <v/>
      </c>
      <c r="BJ73" s="15" t="str" cm="1">
        <f t="array" ref="BJ73">IF(OR($B73="",BJ$2=""),"",Projetos!$K72*_xlfn.XLOOKUP(BJ$2,Técnicos!$A$2:$A$100,IF(Projetos!BP72=1,Técnicos!$F$2:$F$100,IF(Projetos!BP72=2,Técnicos!$H$2:$H$100,Técnicos!$J$2:$J$100)),,0,1))</f>
        <v/>
      </c>
      <c r="BK73" s="15" t="str" cm="1">
        <f t="array" ref="BK73">IF(OR($B73="",BK$2=""),"",Projetos!$K72*_xlfn.XLOOKUP(BK$2,Técnicos!$A$2:$A$100,IF(Projetos!BQ72=1,Técnicos!$F$2:$F$100,IF(Projetos!BQ72=2,Técnicos!$H$2:$H$100,Técnicos!$J$2:$J$100)),,0,1))</f>
        <v/>
      </c>
      <c r="BL73" s="15" t="str" cm="1">
        <f t="array" ref="BL73">IF(OR($B73="",BL$2=""),"",Projetos!$K72*_xlfn.XLOOKUP(BL$2,Técnicos!$A$2:$A$100,IF(Projetos!BR72=1,Técnicos!$F$2:$F$100,IF(Projetos!BR72=2,Técnicos!$H$2:$H$100,Técnicos!$J$2:$J$100)),,0,1))</f>
        <v/>
      </c>
      <c r="BM73" s="15" t="str" cm="1">
        <f t="array" ref="BM73">IF(OR($B73="",BM$2=""),"",Projetos!$K72*_xlfn.XLOOKUP(BM$2,Técnicos!$A$2:$A$100,IF(Projetos!BS72=1,Técnicos!$F$2:$F$100,IF(Projetos!BS72=2,Técnicos!$H$2:$H$100,Técnicos!$J$2:$J$100)),,0,1))</f>
        <v/>
      </c>
      <c r="BN73" s="15" t="str" cm="1">
        <f t="array" ref="BN73">IF(OR($B73="",BN$2=""),"",Projetos!$K72*_xlfn.XLOOKUP(BN$2,Técnicos!$A$2:$A$100,IF(Projetos!BT72=1,Técnicos!$F$2:$F$100,IF(Projetos!BT72=2,Técnicos!$H$2:$H$100,Técnicos!$J$2:$J$100)),,0,1))</f>
        <v/>
      </c>
      <c r="BO73" s="15" t="str" cm="1">
        <f t="array" ref="BO73">IF(OR($B73="",BO$2=""),"",Projetos!$K72*_xlfn.XLOOKUP(BO$2,Técnicos!$A$2:$A$100,IF(Projetos!BU72=1,Técnicos!$F$2:$F$100,IF(Projetos!BU72=2,Técnicos!$H$2:$H$100,Técnicos!$J$2:$J$100)),,0,1))</f>
        <v/>
      </c>
      <c r="BP73" s="15" t="str" cm="1">
        <f t="array" ref="BP73">IF(OR($B73="",BP$2=""),"",Projetos!$K72*_xlfn.XLOOKUP(BP$2,Técnicos!$A$2:$A$100,IF(Projetos!BV72=1,Técnicos!$F$2:$F$100,IF(Projetos!BV72=2,Técnicos!$H$2:$H$100,Técnicos!$J$2:$J$100)),,0,1))</f>
        <v/>
      </c>
      <c r="BQ73" s="15" t="str" cm="1">
        <f t="array" ref="BQ73">IF(OR($B73="",BQ$2=""),"",Projetos!$K72*_xlfn.XLOOKUP(BQ$2,Técnicos!$A$2:$A$100,IF(Projetos!BW72=1,Técnicos!$F$2:$F$100,IF(Projetos!BW72=2,Técnicos!$H$2:$H$100,Técnicos!$J$2:$J$100)),,0,1))</f>
        <v/>
      </c>
    </row>
    <row r="74" spans="3:69" x14ac:dyDescent="0.3">
      <c r="C74" s="15" t="str" cm="1">
        <f t="array" ref="C74">IF(OR($B74="",C$2=""),"",Projetos!$K73/_xlfn.XLOOKUP(C$2,Técnicos!$A$2:$A$100,IF(Projetos!I73=1,Técnicos!$F$2:$F$100,IF(Projetos!I73=2,Técnicos!$H$2:$H$100,Técnicos!$J$2:$J$100)),,0,1))</f>
        <v/>
      </c>
      <c r="D74" s="15" t="str" cm="1">
        <f t="array" ref="D74">IF(OR($B74="",D$2=""),"",Projetos!$K73/_xlfn.XLOOKUP(D$2,Técnicos!$A$2:$A$100,IF(Projetos!J73=1,Técnicos!$F$2:$F$100,IF(Projetos!J73=2,Técnicos!$H$2:$H$100,Técnicos!$J$2:$J$100)),,0,1))</f>
        <v/>
      </c>
      <c r="E74" s="15" t="str" cm="1">
        <f t="array" ref="E74">IF(OR($B74="",E$2=""),"",Projetos!$K73/_xlfn.XLOOKUP(E$2,Técnicos!$A$2:$A$100,IF(Projetos!K73=1,Técnicos!$F$2:$F$100,IF(Projetos!K73=2,Técnicos!$H$2:$H$100,Técnicos!$J$2:$J$100)),,0,1))</f>
        <v/>
      </c>
      <c r="F74" s="15" t="str" cm="1">
        <f t="array" ref="F74">IF(OR($B74="",F$2=""),"",Projetos!$K73/_xlfn.XLOOKUP(F$2,Técnicos!$A$2:$A$100,IF(Projetos!L73=1,Técnicos!$F$2:$F$100,IF(Projetos!L73=2,Técnicos!$H$2:$H$100,Técnicos!$J$2:$J$100)),,0,1))</f>
        <v/>
      </c>
      <c r="G74" s="15" t="str" cm="1">
        <f t="array" ref="G74">IF(OR($B74="",G$2=""),"",Projetos!$K73/_xlfn.XLOOKUP(G$2,Técnicos!$A$2:$A$100,IF(Projetos!M73=1,Técnicos!$F$2:$F$100,IF(Projetos!M73=2,Técnicos!$H$2:$H$100,Técnicos!$J$2:$J$100)),,0,1))</f>
        <v/>
      </c>
      <c r="H74" s="15" t="str" cm="1">
        <f t="array" ref="H74">IF(OR($B74="",H$2=""),"",Projetos!$K73/_xlfn.XLOOKUP(H$2,Técnicos!$A$2:$A$100,IF(Projetos!N73=1,Técnicos!$F$2:$F$100,IF(Projetos!N73=2,Técnicos!$H$2:$H$100,Técnicos!$J$2:$J$100)),,0,1))</f>
        <v/>
      </c>
      <c r="I74" s="15" t="str" cm="1">
        <f t="array" ref="I74">IF(OR($B74="",I$2=""),"",Projetos!$K73/_xlfn.XLOOKUP(I$2,Técnicos!$A$2:$A$100,IF(Projetos!O73=1,Técnicos!$F$2:$F$100,IF(Projetos!O73=2,Técnicos!$H$2:$H$100,Técnicos!$J$2:$J$100)),,0,1))</f>
        <v/>
      </c>
      <c r="J74" s="15" t="str" cm="1">
        <f t="array" ref="J74">IF(OR($B74="",J$2=""),"",Projetos!$K73/_xlfn.XLOOKUP(J$2,Técnicos!$A$2:$A$100,IF(Projetos!P73=1,Técnicos!$F$2:$F$100,IF(Projetos!P73=2,Técnicos!$H$2:$H$100,Técnicos!$J$2:$J$100)),,0,1))</f>
        <v/>
      </c>
      <c r="K74" s="15" t="str" cm="1">
        <f t="array" ref="K74">IF(OR($B74="",K$2=""),"",Projetos!$K73/_xlfn.XLOOKUP(K$2,Técnicos!$A$2:$A$100,IF(Projetos!Q73=1,Técnicos!$F$2:$F$100,IF(Projetos!Q73=2,Técnicos!$H$2:$H$100,Técnicos!$J$2:$J$100)),,0,1))</f>
        <v/>
      </c>
      <c r="L74" s="15" t="str" cm="1">
        <f t="array" ref="L74">IF(OR($B74="",L$2=""),"",Projetos!$K73/_xlfn.XLOOKUP(L$2,Técnicos!$A$2:$A$100,IF(Projetos!R73=1,Técnicos!$F$2:$F$100,IF(Projetos!R73=2,Técnicos!$H$2:$H$100,Técnicos!$J$2:$J$100)),,0,1))</f>
        <v/>
      </c>
      <c r="M74" s="15" t="str" cm="1">
        <f t="array" ref="M74">IF(OR($B74="",M$2=""),"",Projetos!$K73/_xlfn.XLOOKUP(M$2,Técnicos!$A$2:$A$100,IF(Projetos!S73=1,Técnicos!$F$2:$F$100,IF(Projetos!S73=2,Técnicos!$H$2:$H$100,Técnicos!$J$2:$J$100)),,0,1))</f>
        <v/>
      </c>
      <c r="N74" s="15" t="str" cm="1">
        <f t="array" ref="N74">IF(OR($B74="",N$2=""),"",Projetos!$K73/_xlfn.XLOOKUP(N$2,Técnicos!$A$2:$A$100,IF(Projetos!T73=1,Técnicos!$F$2:$F$100,IF(Projetos!T73=2,Técnicos!$H$2:$H$100,Técnicos!$J$2:$J$100)),,0,1))</f>
        <v/>
      </c>
      <c r="O74" s="15" t="str" cm="1">
        <f t="array" ref="O74">IF(OR($B74="",O$2=""),"",Projetos!$K73/_xlfn.XLOOKUP(O$2,Técnicos!$A$2:$A$100,IF(Projetos!U73=1,Técnicos!$F$2:$F$100,IF(Projetos!U73=2,Técnicos!$H$2:$H$100,Técnicos!$J$2:$J$100)),,0,1))</f>
        <v/>
      </c>
      <c r="P74" s="15" t="str" cm="1">
        <f t="array" ref="P74">IF(OR($B74="",P$2=""),"",Projetos!$K73/_xlfn.XLOOKUP(P$2,Técnicos!$A$2:$A$100,IF(Projetos!V73=1,Técnicos!$F$2:$F$100,IF(Projetos!V73=2,Técnicos!$H$2:$H$100,Técnicos!$J$2:$J$100)),,0,1))</f>
        <v/>
      </c>
      <c r="Q74" s="15" t="str" cm="1">
        <f t="array" ref="Q74">IF(OR($B74="",Q$2=""),"",Projetos!$K73/_xlfn.XLOOKUP(Q$2,Técnicos!$A$2:$A$100,IF(Projetos!W73=1,Técnicos!$F$2:$F$100,IF(Projetos!W73=2,Técnicos!$H$2:$H$100,Técnicos!$J$2:$J$100)),,0,1))</f>
        <v/>
      </c>
      <c r="R74" s="15" t="str" cm="1">
        <f t="array" ref="R74">IF(OR($B74="",R$2=""),"",Projetos!$K73/_xlfn.XLOOKUP(R$2,Técnicos!$A$2:$A$100,IF(Projetos!X73=1,Técnicos!$F$2:$F$100,IF(Projetos!X73=2,Técnicos!$H$2:$H$100,Técnicos!$J$2:$J$100)),,0,1))</f>
        <v/>
      </c>
      <c r="S74" s="15" t="str" cm="1">
        <f t="array" ref="S74">IF(OR($B74="",S$2=""),"",Projetos!$K73/_xlfn.XLOOKUP(S$2,Técnicos!$A$2:$A$100,IF(Projetos!Y73=1,Técnicos!$F$2:$F$100,IF(Projetos!Y73=2,Técnicos!$H$2:$H$100,Técnicos!$J$2:$J$100)),,0,1))</f>
        <v/>
      </c>
      <c r="T74" s="15" t="str" cm="1">
        <f t="array" ref="T74">IF(OR($B74="",T$2=""),"",Projetos!$K73/_xlfn.XLOOKUP(T$2,Técnicos!$A$2:$A$100,IF(Projetos!Z73=1,Técnicos!$F$2:$F$100,IF(Projetos!Z73=2,Técnicos!$H$2:$H$100,Técnicos!$J$2:$J$100)),,0,1))</f>
        <v/>
      </c>
      <c r="U74" s="15" t="str" cm="1">
        <f t="array" ref="U74">IF(OR($B74="",U$2=""),"",Projetos!$K73/_xlfn.XLOOKUP(U$2,Técnicos!$A$2:$A$100,IF(Projetos!AA73=1,Técnicos!$F$2:$F$100,IF(Projetos!AA73=2,Técnicos!$H$2:$H$100,Técnicos!$J$2:$J$100)),,0,1))</f>
        <v/>
      </c>
      <c r="V74" s="15" t="str" cm="1">
        <f t="array" ref="V74">IF(OR($B74="",V$2=""),"",Projetos!$K73/_xlfn.XLOOKUP(V$2,Técnicos!$A$2:$A$100,IF(Projetos!AB73=1,Técnicos!$F$2:$F$100,IF(Projetos!AB73=2,Técnicos!$H$2:$H$100,Técnicos!$J$2:$J$100)),,0,1))</f>
        <v/>
      </c>
      <c r="W74" s="15" t="str" cm="1">
        <f t="array" ref="W74">IF(OR($B74="",W$2=""),"",Projetos!$K73/_xlfn.XLOOKUP(W$2,Técnicos!$A$2:$A$100,IF(Projetos!AC73=1,Técnicos!$F$2:$F$100,IF(Projetos!AC73=2,Técnicos!$H$2:$H$100,Técnicos!$J$2:$J$100)),,0,1))</f>
        <v/>
      </c>
      <c r="X74" s="15" t="str" cm="1">
        <f t="array" ref="X74">IF(OR($B74="",X$2=""),"",Projetos!$K73/_xlfn.XLOOKUP(X$2,Técnicos!$A$2:$A$100,IF(Projetos!AD73=1,Técnicos!$F$2:$F$100,IF(Projetos!AD73=2,Técnicos!$H$2:$H$100,Técnicos!$J$2:$J$100)),,0,1))</f>
        <v/>
      </c>
      <c r="Y74" s="15" t="str" cm="1">
        <f t="array" ref="Y74">IF(OR($B74="",Y$2=""),"",Projetos!$K73/_xlfn.XLOOKUP(Y$2,Técnicos!$A$2:$A$100,IF(Projetos!AE73=1,Técnicos!$F$2:$F$100,IF(Projetos!AE73=2,Técnicos!$H$2:$H$100,Técnicos!$J$2:$J$100)),,0,1))</f>
        <v/>
      </c>
      <c r="Z74" s="15" t="str" cm="1">
        <f t="array" ref="Z74">IF(OR($B74="",Z$2=""),"",Projetos!$K73/_xlfn.XLOOKUP(Z$2,Técnicos!$A$2:$A$100,IF(Projetos!AF73=1,Técnicos!$F$2:$F$100,IF(Projetos!AF73=2,Técnicos!$H$2:$H$100,Técnicos!$J$2:$J$100)),,0,1))</f>
        <v/>
      </c>
      <c r="AA74" s="15" t="str" cm="1">
        <f t="array" ref="AA74">IF(OR($B74="",AA$2=""),"",Projetos!$K73/_xlfn.XLOOKUP(AA$2,Técnicos!$A$2:$A$100,IF(Projetos!AG73=1,Técnicos!$F$2:$F$100,IF(Projetos!AG73=2,Técnicos!$H$2:$H$100,Técnicos!$J$2:$J$100)),,0,1))</f>
        <v/>
      </c>
      <c r="AB74" s="15" t="str" cm="1">
        <f t="array" ref="AB74">IF(OR($B74="",AB$2=""),"",Projetos!$K73/_xlfn.XLOOKUP(AB$2,Técnicos!$A$2:$A$100,IF(Projetos!AH73=1,Técnicos!$F$2:$F$100,IF(Projetos!AH73=2,Técnicos!$H$2:$H$100,Técnicos!$J$2:$J$100)),,0,1))</f>
        <v/>
      </c>
      <c r="AC74" s="15" t="str" cm="1">
        <f t="array" ref="AC74">IF(OR($B74="",AC$2=""),"",Projetos!$K73/_xlfn.XLOOKUP(AC$2,Técnicos!$A$2:$A$100,IF(Projetos!AI73=1,Técnicos!$F$2:$F$100,IF(Projetos!AI73=2,Técnicos!$H$2:$H$100,Técnicos!$J$2:$J$100)),,0,1))</f>
        <v/>
      </c>
      <c r="AD74" s="15" t="str" cm="1">
        <f t="array" ref="AD74">IF(OR($B74="",AD$2=""),"",Projetos!$K73/_xlfn.XLOOKUP(AD$2,Técnicos!$A$2:$A$100,IF(Projetos!AJ73=1,Técnicos!$F$2:$F$100,IF(Projetos!AJ73=2,Técnicos!$H$2:$H$100,Técnicos!$J$2:$J$100)),,0,1))</f>
        <v/>
      </c>
      <c r="AE74" s="15" t="str" cm="1">
        <f t="array" ref="AE74">IF(OR($B74="",AE$2=""),"",Projetos!$K73/_xlfn.XLOOKUP(AE$2,Técnicos!$A$2:$A$100,IF(Projetos!AK73=1,Técnicos!$F$2:$F$100,IF(Projetos!AK73=2,Técnicos!$H$2:$H$100,Técnicos!$J$2:$J$100)),,0,1))</f>
        <v/>
      </c>
      <c r="AF74" s="15" t="str" cm="1">
        <f t="array" ref="AF74">IF(OR($B74="",AF$2=""),"",Projetos!$K73/_xlfn.XLOOKUP(AF$2,Técnicos!$A$2:$A$100,IF(Projetos!AL73=1,Técnicos!$F$2:$F$100,IF(Projetos!AL73=2,Técnicos!$H$2:$H$100,Técnicos!$J$2:$J$100)),,0,1))</f>
        <v/>
      </c>
      <c r="AG74" s="15" t="str" cm="1">
        <f t="array" ref="AG74">IF(OR($B74="",AG$2=""),"",Projetos!$K73/_xlfn.XLOOKUP(AG$2,Técnicos!$A$2:$A$100,IF(Projetos!AM73=1,Técnicos!$F$2:$F$100,IF(Projetos!AM73=2,Técnicos!$H$2:$H$100,Técnicos!$J$2:$J$100)),,0,1))</f>
        <v/>
      </c>
      <c r="AH74" s="15" t="str" cm="1">
        <f t="array" ref="AH74">IF(OR($B74="",AH$2=""),"",Projetos!$K73/_xlfn.XLOOKUP(AH$2,Técnicos!$A$2:$A$100,IF(Projetos!AN73=1,Técnicos!$F$2:$F$100,IF(Projetos!AN73=2,Técnicos!$H$2:$H$100,Técnicos!$J$2:$J$100)),,0,1))</f>
        <v/>
      </c>
      <c r="AI74" s="15" t="str" cm="1">
        <f t="array" ref="AI74">IF(OR($B74="",AI$2=""),"",Projetos!$K73/_xlfn.XLOOKUP(AI$2,Técnicos!$A$2:$A$100,IF(Projetos!AO73=1,Técnicos!$F$2:$F$100,IF(Projetos!AO73=2,Técnicos!$H$2:$H$100,Técnicos!$J$2:$J$100)),,0,1))</f>
        <v/>
      </c>
      <c r="AJ74" s="15" t="str" cm="1">
        <f t="array" ref="AJ74">IF(OR($B74="",AJ$2=""),"",Projetos!$K73/_xlfn.XLOOKUP(AJ$2,Técnicos!$A$2:$A$100,IF(Projetos!AP73=1,Técnicos!$F$2:$F$100,IF(Projetos!AP73=2,Técnicos!$H$2:$H$100,Técnicos!$J$2:$J$100)),,0,1))</f>
        <v/>
      </c>
      <c r="AK74" s="15" t="str" cm="1">
        <f t="array" ref="AK74">IF(OR($B74="",AK$2=""),"",Projetos!$K73/_xlfn.XLOOKUP(AK$2,Técnicos!$A$2:$A$100,IF(Projetos!AQ73=1,Técnicos!$F$2:$F$100,IF(Projetos!AQ73=2,Técnicos!$H$2:$H$100,Técnicos!$J$2:$J$100)),,0,1))</f>
        <v/>
      </c>
      <c r="AL74" s="15" t="str" cm="1">
        <f t="array" ref="AL74">IF(OR($B74="",AL$2=""),"",Projetos!$K73*_xlfn.XLOOKUP(AL$2,Técnicos!$A$2:$A$100,IF(Projetos!AR73=1,Técnicos!$F$2:$F$100,IF(Projetos!AR73=2,Técnicos!$H$2:$H$100,Técnicos!$J$2:$J$100)),,0,1))</f>
        <v/>
      </c>
      <c r="AM74" s="15" t="str" cm="1">
        <f t="array" ref="AM74">IF(OR($B74="",AM$2=""),"",Projetos!$K73*_xlfn.XLOOKUP(AM$2,Técnicos!$A$2:$A$100,IF(Projetos!AS73=1,Técnicos!$F$2:$F$100,IF(Projetos!AS73=2,Técnicos!$H$2:$H$100,Técnicos!$J$2:$J$100)),,0,1))</f>
        <v/>
      </c>
      <c r="AN74" s="15" t="str" cm="1">
        <f t="array" ref="AN74">IF(OR($B74="",AN$2=""),"",Projetos!$K73*_xlfn.XLOOKUP(AN$2,Técnicos!$A$2:$A$100,IF(Projetos!AT73=1,Técnicos!$F$2:$F$100,IF(Projetos!AT73=2,Técnicos!$H$2:$H$100,Técnicos!$J$2:$J$100)),,0,1))</f>
        <v/>
      </c>
      <c r="AO74" s="15" t="str" cm="1">
        <f t="array" ref="AO74">IF(OR($B74="",AO$2=""),"",Projetos!$K73*_xlfn.XLOOKUP(AO$2,Técnicos!$A$2:$A$100,IF(Projetos!AU73=1,Técnicos!$F$2:$F$100,IF(Projetos!AU73=2,Técnicos!$H$2:$H$100,Técnicos!$J$2:$J$100)),,0,1))</f>
        <v/>
      </c>
      <c r="AP74" s="15" t="str" cm="1">
        <f t="array" ref="AP74">IF(OR($B74="",AP$2=""),"",Projetos!$K73*_xlfn.XLOOKUP(AP$2,Técnicos!$A$2:$A$100,IF(Projetos!AV73=1,Técnicos!$F$2:$F$100,IF(Projetos!AV73=2,Técnicos!$H$2:$H$100,Técnicos!$J$2:$J$100)),,0,1))</f>
        <v/>
      </c>
      <c r="AQ74" s="15" t="str" cm="1">
        <f t="array" ref="AQ74">IF(OR($B74="",AQ$2=""),"",Projetos!$K73*_xlfn.XLOOKUP(AQ$2,Técnicos!$A$2:$A$100,IF(Projetos!AW73=1,Técnicos!$F$2:$F$100,IF(Projetos!AW73=2,Técnicos!$H$2:$H$100,Técnicos!$J$2:$J$100)),,0,1))</f>
        <v/>
      </c>
      <c r="AR74" s="15" t="str" cm="1">
        <f t="array" ref="AR74">IF(OR($B74="",AR$2=""),"",Projetos!$K73*_xlfn.XLOOKUP(AR$2,Técnicos!$A$2:$A$100,IF(Projetos!AX73=1,Técnicos!$F$2:$F$100,IF(Projetos!AX73=2,Técnicos!$H$2:$H$100,Técnicos!$J$2:$J$100)),,0,1))</f>
        <v/>
      </c>
      <c r="AS74" s="15" t="str" cm="1">
        <f t="array" ref="AS74">IF(OR($B74="",AS$2=""),"",Projetos!$K73*_xlfn.XLOOKUP(AS$2,Técnicos!$A$2:$A$100,IF(Projetos!AY73=1,Técnicos!$F$2:$F$100,IF(Projetos!AY73=2,Técnicos!$H$2:$H$100,Técnicos!$J$2:$J$100)),,0,1))</f>
        <v/>
      </c>
      <c r="AT74" s="15" t="str" cm="1">
        <f t="array" ref="AT74">IF(OR($B74="",AT$2=""),"",Projetos!$K73*_xlfn.XLOOKUP(AT$2,Técnicos!$A$2:$A$100,IF(Projetos!AZ73=1,Técnicos!$F$2:$F$100,IF(Projetos!AZ73=2,Técnicos!$H$2:$H$100,Técnicos!$J$2:$J$100)),,0,1))</f>
        <v/>
      </c>
      <c r="AU74" s="15" t="str" cm="1">
        <f t="array" ref="AU74">IF(OR($B74="",AU$2=""),"",Projetos!$K73*_xlfn.XLOOKUP(AU$2,Técnicos!$A$2:$A$100,IF(Projetos!BA73=1,Técnicos!$F$2:$F$100,IF(Projetos!BA73=2,Técnicos!$H$2:$H$100,Técnicos!$J$2:$J$100)),,0,1))</f>
        <v/>
      </c>
      <c r="AV74" s="15" t="str" cm="1">
        <f t="array" ref="AV74">IF(OR($B74="",AV$2=""),"",Projetos!$K73*_xlfn.XLOOKUP(AV$2,Técnicos!$A$2:$A$100,IF(Projetos!BB73=1,Técnicos!$F$2:$F$100,IF(Projetos!BB73=2,Técnicos!$H$2:$H$100,Técnicos!$J$2:$J$100)),,0,1))</f>
        <v/>
      </c>
      <c r="AW74" s="15" t="str" cm="1">
        <f t="array" ref="AW74">IF(OR($B74="",AW$2=""),"",Projetos!$K73*_xlfn.XLOOKUP(AW$2,Técnicos!$A$2:$A$100,IF(Projetos!BC73=1,Técnicos!$F$2:$F$100,IF(Projetos!BC73=2,Técnicos!$H$2:$H$100,Técnicos!$J$2:$J$100)),,0,1))</f>
        <v/>
      </c>
      <c r="AX74" s="15" t="str" cm="1">
        <f t="array" ref="AX74">IF(OR($B74="",AX$2=""),"",Projetos!$K73*_xlfn.XLOOKUP(AX$2,Técnicos!$A$2:$A$100,IF(Projetos!BD73=1,Técnicos!$F$2:$F$100,IF(Projetos!BD73=2,Técnicos!$H$2:$H$100,Técnicos!$J$2:$J$100)),,0,1))</f>
        <v/>
      </c>
      <c r="AY74" s="15" t="str" cm="1">
        <f t="array" ref="AY74">IF(OR($B74="",AY$2=""),"",Projetos!$K73*_xlfn.XLOOKUP(AY$2,Técnicos!$A$2:$A$100,IF(Projetos!BE73=1,Técnicos!$F$2:$F$100,IF(Projetos!BE73=2,Técnicos!$H$2:$H$100,Técnicos!$J$2:$J$100)),,0,1))</f>
        <v/>
      </c>
      <c r="AZ74" s="15" t="str" cm="1">
        <f t="array" ref="AZ74">IF(OR($B74="",AZ$2=""),"",Projetos!$K73*_xlfn.XLOOKUP(AZ$2,Técnicos!$A$2:$A$100,IF(Projetos!BF73=1,Técnicos!$F$2:$F$100,IF(Projetos!BF73=2,Técnicos!$H$2:$H$100,Técnicos!$J$2:$J$100)),,0,1))</f>
        <v/>
      </c>
      <c r="BA74" s="15" t="str" cm="1">
        <f t="array" ref="BA74">IF(OR($B74="",BA$2=""),"",Projetos!$K73*_xlfn.XLOOKUP(BA$2,Técnicos!$A$2:$A$100,IF(Projetos!BG73=1,Técnicos!$F$2:$F$100,IF(Projetos!BG73=2,Técnicos!$H$2:$H$100,Técnicos!$J$2:$J$100)),,0,1))</f>
        <v/>
      </c>
      <c r="BB74" s="15" t="str" cm="1">
        <f t="array" ref="BB74">IF(OR($B74="",BB$2=""),"",Projetos!$K73*_xlfn.XLOOKUP(BB$2,Técnicos!$A$2:$A$100,IF(Projetos!BH73=1,Técnicos!$F$2:$F$100,IF(Projetos!BH73=2,Técnicos!$H$2:$H$100,Técnicos!$J$2:$J$100)),,0,1))</f>
        <v/>
      </c>
      <c r="BC74" s="15" t="str" cm="1">
        <f t="array" ref="BC74">IF(OR($B74="",BC$2=""),"",Projetos!$K73*_xlfn.XLOOKUP(BC$2,Técnicos!$A$2:$A$100,IF(Projetos!BI73=1,Técnicos!$F$2:$F$100,IF(Projetos!BI73=2,Técnicos!$H$2:$H$100,Técnicos!$J$2:$J$100)),,0,1))</f>
        <v/>
      </c>
      <c r="BD74" s="15" t="str" cm="1">
        <f t="array" ref="BD74">IF(OR($B74="",BD$2=""),"",Projetos!$K73*_xlfn.XLOOKUP(BD$2,Técnicos!$A$2:$A$100,IF(Projetos!BJ73=1,Técnicos!$F$2:$F$100,IF(Projetos!BJ73=2,Técnicos!$H$2:$H$100,Técnicos!$J$2:$J$100)),,0,1))</f>
        <v/>
      </c>
      <c r="BE74" s="15" t="str" cm="1">
        <f t="array" ref="BE74">IF(OR($B74="",BE$2=""),"",Projetos!$K73*_xlfn.XLOOKUP(BE$2,Técnicos!$A$2:$A$100,IF(Projetos!BK73=1,Técnicos!$F$2:$F$100,IF(Projetos!BK73=2,Técnicos!$H$2:$H$100,Técnicos!$J$2:$J$100)),,0,1))</f>
        <v/>
      </c>
      <c r="BF74" s="15" t="str" cm="1">
        <f t="array" ref="BF74">IF(OR($B74="",BF$2=""),"",Projetos!$K73*_xlfn.XLOOKUP(BF$2,Técnicos!$A$2:$A$100,IF(Projetos!BL73=1,Técnicos!$F$2:$F$100,IF(Projetos!BL73=2,Técnicos!$H$2:$H$100,Técnicos!$J$2:$J$100)),,0,1))</f>
        <v/>
      </c>
      <c r="BG74" s="15" t="str" cm="1">
        <f t="array" ref="BG74">IF(OR($B74="",BG$2=""),"",Projetos!$K73*_xlfn.XLOOKUP(BG$2,Técnicos!$A$2:$A$100,IF(Projetos!BM73=1,Técnicos!$F$2:$F$100,IF(Projetos!BM73=2,Técnicos!$H$2:$H$100,Técnicos!$J$2:$J$100)),,0,1))</f>
        <v/>
      </c>
      <c r="BH74" s="15" t="str" cm="1">
        <f t="array" ref="BH74">IF(OR($B74="",BH$2=""),"",Projetos!$K73*_xlfn.XLOOKUP(BH$2,Técnicos!$A$2:$A$100,IF(Projetos!BN73=1,Técnicos!$F$2:$F$100,IF(Projetos!BN73=2,Técnicos!$H$2:$H$100,Técnicos!$J$2:$J$100)),,0,1))</f>
        <v/>
      </c>
      <c r="BI74" s="15" t="str" cm="1">
        <f t="array" ref="BI74">IF(OR($B74="",BI$2=""),"",Projetos!$K73*_xlfn.XLOOKUP(BI$2,Técnicos!$A$2:$A$100,IF(Projetos!BO73=1,Técnicos!$F$2:$F$100,IF(Projetos!BO73=2,Técnicos!$H$2:$H$100,Técnicos!$J$2:$J$100)),,0,1))</f>
        <v/>
      </c>
      <c r="BJ74" s="15" t="str" cm="1">
        <f t="array" ref="BJ74">IF(OR($B74="",BJ$2=""),"",Projetos!$K73*_xlfn.XLOOKUP(BJ$2,Técnicos!$A$2:$A$100,IF(Projetos!BP73=1,Técnicos!$F$2:$F$100,IF(Projetos!BP73=2,Técnicos!$H$2:$H$100,Técnicos!$J$2:$J$100)),,0,1))</f>
        <v/>
      </c>
      <c r="BK74" s="15" t="str" cm="1">
        <f t="array" ref="BK74">IF(OR($B74="",BK$2=""),"",Projetos!$K73*_xlfn.XLOOKUP(BK$2,Técnicos!$A$2:$A$100,IF(Projetos!BQ73=1,Técnicos!$F$2:$F$100,IF(Projetos!BQ73=2,Técnicos!$H$2:$H$100,Técnicos!$J$2:$J$100)),,0,1))</f>
        <v/>
      </c>
      <c r="BL74" s="15" t="str" cm="1">
        <f t="array" ref="BL74">IF(OR($B74="",BL$2=""),"",Projetos!$K73*_xlfn.XLOOKUP(BL$2,Técnicos!$A$2:$A$100,IF(Projetos!BR73=1,Técnicos!$F$2:$F$100,IF(Projetos!BR73=2,Técnicos!$H$2:$H$100,Técnicos!$J$2:$J$100)),,0,1))</f>
        <v/>
      </c>
      <c r="BM74" s="15" t="str" cm="1">
        <f t="array" ref="BM74">IF(OR($B74="",BM$2=""),"",Projetos!$K73*_xlfn.XLOOKUP(BM$2,Técnicos!$A$2:$A$100,IF(Projetos!BS73=1,Técnicos!$F$2:$F$100,IF(Projetos!BS73=2,Técnicos!$H$2:$H$100,Técnicos!$J$2:$J$100)),,0,1))</f>
        <v/>
      </c>
      <c r="BN74" s="15" t="str" cm="1">
        <f t="array" ref="BN74">IF(OR($B74="",BN$2=""),"",Projetos!$K73*_xlfn.XLOOKUP(BN$2,Técnicos!$A$2:$A$100,IF(Projetos!BT73=1,Técnicos!$F$2:$F$100,IF(Projetos!BT73=2,Técnicos!$H$2:$H$100,Técnicos!$J$2:$J$100)),,0,1))</f>
        <v/>
      </c>
      <c r="BO74" s="15" t="str" cm="1">
        <f t="array" ref="BO74">IF(OR($B74="",BO$2=""),"",Projetos!$K73*_xlfn.XLOOKUP(BO$2,Técnicos!$A$2:$A$100,IF(Projetos!BU73=1,Técnicos!$F$2:$F$100,IF(Projetos!BU73=2,Técnicos!$H$2:$H$100,Técnicos!$J$2:$J$100)),,0,1))</f>
        <v/>
      </c>
      <c r="BP74" s="15" t="str" cm="1">
        <f t="array" ref="BP74">IF(OR($B74="",BP$2=""),"",Projetos!$K73*_xlfn.XLOOKUP(BP$2,Técnicos!$A$2:$A$100,IF(Projetos!BV73=1,Técnicos!$F$2:$F$100,IF(Projetos!BV73=2,Técnicos!$H$2:$H$100,Técnicos!$J$2:$J$100)),,0,1))</f>
        <v/>
      </c>
      <c r="BQ74" s="15" t="str" cm="1">
        <f t="array" ref="BQ74">IF(OR($B74="",BQ$2=""),"",Projetos!$K73*_xlfn.XLOOKUP(BQ$2,Técnicos!$A$2:$A$100,IF(Projetos!BW73=1,Técnicos!$F$2:$F$100,IF(Projetos!BW73=2,Técnicos!$H$2:$H$100,Técnicos!$J$2:$J$100)),,0,1))</f>
        <v/>
      </c>
    </row>
    <row r="75" spans="3:69" x14ac:dyDescent="0.3">
      <c r="C75" s="15" t="str" cm="1">
        <f t="array" ref="C75">IF(OR($B75="",C$2=""),"",Projetos!$K74/_xlfn.XLOOKUP(C$2,Técnicos!$A$2:$A$100,IF(Projetos!I74=1,Técnicos!$F$2:$F$100,IF(Projetos!I74=2,Técnicos!$H$2:$H$100,Técnicos!$J$2:$J$100)),,0,1))</f>
        <v/>
      </c>
      <c r="D75" s="15" t="str" cm="1">
        <f t="array" ref="D75">IF(OR($B75="",D$2=""),"",Projetos!$K74/_xlfn.XLOOKUP(D$2,Técnicos!$A$2:$A$100,IF(Projetos!J74=1,Técnicos!$F$2:$F$100,IF(Projetos!J74=2,Técnicos!$H$2:$H$100,Técnicos!$J$2:$J$100)),,0,1))</f>
        <v/>
      </c>
      <c r="E75" s="15" t="str" cm="1">
        <f t="array" ref="E75">IF(OR($B75="",E$2=""),"",Projetos!$K74/_xlfn.XLOOKUP(E$2,Técnicos!$A$2:$A$100,IF(Projetos!K74=1,Técnicos!$F$2:$F$100,IF(Projetos!K74=2,Técnicos!$H$2:$H$100,Técnicos!$J$2:$J$100)),,0,1))</f>
        <v/>
      </c>
      <c r="F75" s="15" t="str" cm="1">
        <f t="array" ref="F75">IF(OR($B75="",F$2=""),"",Projetos!$K74/_xlfn.XLOOKUP(F$2,Técnicos!$A$2:$A$100,IF(Projetos!L74=1,Técnicos!$F$2:$F$100,IF(Projetos!L74=2,Técnicos!$H$2:$H$100,Técnicos!$J$2:$J$100)),,0,1))</f>
        <v/>
      </c>
      <c r="G75" s="15" t="str" cm="1">
        <f t="array" ref="G75">IF(OR($B75="",G$2=""),"",Projetos!$K74/_xlfn.XLOOKUP(G$2,Técnicos!$A$2:$A$100,IF(Projetos!M74=1,Técnicos!$F$2:$F$100,IF(Projetos!M74=2,Técnicos!$H$2:$H$100,Técnicos!$J$2:$J$100)),,0,1))</f>
        <v/>
      </c>
      <c r="H75" s="15" t="str" cm="1">
        <f t="array" ref="H75">IF(OR($B75="",H$2=""),"",Projetos!$K74/_xlfn.XLOOKUP(H$2,Técnicos!$A$2:$A$100,IF(Projetos!N74=1,Técnicos!$F$2:$F$100,IF(Projetos!N74=2,Técnicos!$H$2:$H$100,Técnicos!$J$2:$J$100)),,0,1))</f>
        <v/>
      </c>
      <c r="I75" s="15" t="str" cm="1">
        <f t="array" ref="I75">IF(OR($B75="",I$2=""),"",Projetos!$K74/_xlfn.XLOOKUP(I$2,Técnicos!$A$2:$A$100,IF(Projetos!O74=1,Técnicos!$F$2:$F$100,IF(Projetos!O74=2,Técnicos!$H$2:$H$100,Técnicos!$J$2:$J$100)),,0,1))</f>
        <v/>
      </c>
      <c r="J75" s="15" t="str" cm="1">
        <f t="array" ref="J75">IF(OR($B75="",J$2=""),"",Projetos!$K74/_xlfn.XLOOKUP(J$2,Técnicos!$A$2:$A$100,IF(Projetos!P74=1,Técnicos!$F$2:$F$100,IF(Projetos!P74=2,Técnicos!$H$2:$H$100,Técnicos!$J$2:$J$100)),,0,1))</f>
        <v/>
      </c>
      <c r="K75" s="15" t="str" cm="1">
        <f t="array" ref="K75">IF(OR($B75="",K$2=""),"",Projetos!$K74/_xlfn.XLOOKUP(K$2,Técnicos!$A$2:$A$100,IF(Projetos!Q74=1,Técnicos!$F$2:$F$100,IF(Projetos!Q74=2,Técnicos!$H$2:$H$100,Técnicos!$J$2:$J$100)),,0,1))</f>
        <v/>
      </c>
      <c r="L75" s="15" t="str" cm="1">
        <f t="array" ref="L75">IF(OR($B75="",L$2=""),"",Projetos!$K74/_xlfn.XLOOKUP(L$2,Técnicos!$A$2:$A$100,IF(Projetos!R74=1,Técnicos!$F$2:$F$100,IF(Projetos!R74=2,Técnicos!$H$2:$H$100,Técnicos!$J$2:$J$100)),,0,1))</f>
        <v/>
      </c>
      <c r="M75" s="15" t="str" cm="1">
        <f t="array" ref="M75">IF(OR($B75="",M$2=""),"",Projetos!$K74/_xlfn.XLOOKUP(M$2,Técnicos!$A$2:$A$100,IF(Projetos!S74=1,Técnicos!$F$2:$F$100,IF(Projetos!S74=2,Técnicos!$H$2:$H$100,Técnicos!$J$2:$J$100)),,0,1))</f>
        <v/>
      </c>
      <c r="N75" s="15" t="str" cm="1">
        <f t="array" ref="N75">IF(OR($B75="",N$2=""),"",Projetos!$K74/_xlfn.XLOOKUP(N$2,Técnicos!$A$2:$A$100,IF(Projetos!T74=1,Técnicos!$F$2:$F$100,IF(Projetos!T74=2,Técnicos!$H$2:$H$100,Técnicos!$J$2:$J$100)),,0,1))</f>
        <v/>
      </c>
      <c r="O75" s="15" t="str" cm="1">
        <f t="array" ref="O75">IF(OR($B75="",O$2=""),"",Projetos!$K74/_xlfn.XLOOKUP(O$2,Técnicos!$A$2:$A$100,IF(Projetos!U74=1,Técnicos!$F$2:$F$100,IF(Projetos!U74=2,Técnicos!$H$2:$H$100,Técnicos!$J$2:$J$100)),,0,1))</f>
        <v/>
      </c>
      <c r="P75" s="15" t="str" cm="1">
        <f t="array" ref="P75">IF(OR($B75="",P$2=""),"",Projetos!$K74/_xlfn.XLOOKUP(P$2,Técnicos!$A$2:$A$100,IF(Projetos!V74=1,Técnicos!$F$2:$F$100,IF(Projetos!V74=2,Técnicos!$H$2:$H$100,Técnicos!$J$2:$J$100)),,0,1))</f>
        <v/>
      </c>
      <c r="Q75" s="15" t="str" cm="1">
        <f t="array" ref="Q75">IF(OR($B75="",Q$2=""),"",Projetos!$K74/_xlfn.XLOOKUP(Q$2,Técnicos!$A$2:$A$100,IF(Projetos!W74=1,Técnicos!$F$2:$F$100,IF(Projetos!W74=2,Técnicos!$H$2:$H$100,Técnicos!$J$2:$J$100)),,0,1))</f>
        <v/>
      </c>
      <c r="R75" s="15" t="str" cm="1">
        <f t="array" ref="R75">IF(OR($B75="",R$2=""),"",Projetos!$K74/_xlfn.XLOOKUP(R$2,Técnicos!$A$2:$A$100,IF(Projetos!X74=1,Técnicos!$F$2:$F$100,IF(Projetos!X74=2,Técnicos!$H$2:$H$100,Técnicos!$J$2:$J$100)),,0,1))</f>
        <v/>
      </c>
      <c r="S75" s="15" t="str" cm="1">
        <f t="array" ref="S75">IF(OR($B75="",S$2=""),"",Projetos!$K74/_xlfn.XLOOKUP(S$2,Técnicos!$A$2:$A$100,IF(Projetos!Y74=1,Técnicos!$F$2:$F$100,IF(Projetos!Y74=2,Técnicos!$H$2:$H$100,Técnicos!$J$2:$J$100)),,0,1))</f>
        <v/>
      </c>
      <c r="T75" s="15" t="str" cm="1">
        <f t="array" ref="T75">IF(OR($B75="",T$2=""),"",Projetos!$K74/_xlfn.XLOOKUP(T$2,Técnicos!$A$2:$A$100,IF(Projetos!Z74=1,Técnicos!$F$2:$F$100,IF(Projetos!Z74=2,Técnicos!$H$2:$H$100,Técnicos!$J$2:$J$100)),,0,1))</f>
        <v/>
      </c>
      <c r="U75" s="15" t="str" cm="1">
        <f t="array" ref="U75">IF(OR($B75="",U$2=""),"",Projetos!$K74/_xlfn.XLOOKUP(U$2,Técnicos!$A$2:$A$100,IF(Projetos!AA74=1,Técnicos!$F$2:$F$100,IF(Projetos!AA74=2,Técnicos!$H$2:$H$100,Técnicos!$J$2:$J$100)),,0,1))</f>
        <v/>
      </c>
      <c r="V75" s="15" t="str" cm="1">
        <f t="array" ref="V75">IF(OR($B75="",V$2=""),"",Projetos!$K74/_xlfn.XLOOKUP(V$2,Técnicos!$A$2:$A$100,IF(Projetos!AB74=1,Técnicos!$F$2:$F$100,IF(Projetos!AB74=2,Técnicos!$H$2:$H$100,Técnicos!$J$2:$J$100)),,0,1))</f>
        <v/>
      </c>
      <c r="W75" s="15" t="str" cm="1">
        <f t="array" ref="W75">IF(OR($B75="",W$2=""),"",Projetos!$K74/_xlfn.XLOOKUP(W$2,Técnicos!$A$2:$A$100,IF(Projetos!AC74=1,Técnicos!$F$2:$F$100,IF(Projetos!AC74=2,Técnicos!$H$2:$H$100,Técnicos!$J$2:$J$100)),,0,1))</f>
        <v/>
      </c>
      <c r="X75" s="15" t="str" cm="1">
        <f t="array" ref="X75">IF(OR($B75="",X$2=""),"",Projetos!$K74/_xlfn.XLOOKUP(X$2,Técnicos!$A$2:$A$100,IF(Projetos!AD74=1,Técnicos!$F$2:$F$100,IF(Projetos!AD74=2,Técnicos!$H$2:$H$100,Técnicos!$J$2:$J$100)),,0,1))</f>
        <v/>
      </c>
      <c r="Y75" s="15" t="str" cm="1">
        <f t="array" ref="Y75">IF(OR($B75="",Y$2=""),"",Projetos!$K74/_xlfn.XLOOKUP(Y$2,Técnicos!$A$2:$A$100,IF(Projetos!AE74=1,Técnicos!$F$2:$F$100,IF(Projetos!AE74=2,Técnicos!$H$2:$H$100,Técnicos!$J$2:$J$100)),,0,1))</f>
        <v/>
      </c>
      <c r="Z75" s="15" t="str" cm="1">
        <f t="array" ref="Z75">IF(OR($B75="",Z$2=""),"",Projetos!$K74/_xlfn.XLOOKUP(Z$2,Técnicos!$A$2:$A$100,IF(Projetos!AF74=1,Técnicos!$F$2:$F$100,IF(Projetos!AF74=2,Técnicos!$H$2:$H$100,Técnicos!$J$2:$J$100)),,0,1))</f>
        <v/>
      </c>
      <c r="AA75" s="15" t="str" cm="1">
        <f t="array" ref="AA75">IF(OR($B75="",AA$2=""),"",Projetos!$K74/_xlfn.XLOOKUP(AA$2,Técnicos!$A$2:$A$100,IF(Projetos!AG74=1,Técnicos!$F$2:$F$100,IF(Projetos!AG74=2,Técnicos!$H$2:$H$100,Técnicos!$J$2:$J$100)),,0,1))</f>
        <v/>
      </c>
      <c r="AB75" s="15" t="str" cm="1">
        <f t="array" ref="AB75">IF(OR($B75="",AB$2=""),"",Projetos!$K74/_xlfn.XLOOKUP(AB$2,Técnicos!$A$2:$A$100,IF(Projetos!AH74=1,Técnicos!$F$2:$F$100,IF(Projetos!AH74=2,Técnicos!$H$2:$H$100,Técnicos!$J$2:$J$100)),,0,1))</f>
        <v/>
      </c>
      <c r="AC75" s="15" t="str" cm="1">
        <f t="array" ref="AC75">IF(OR($B75="",AC$2=""),"",Projetos!$K74/_xlfn.XLOOKUP(AC$2,Técnicos!$A$2:$A$100,IF(Projetos!AI74=1,Técnicos!$F$2:$F$100,IF(Projetos!AI74=2,Técnicos!$H$2:$H$100,Técnicos!$J$2:$J$100)),,0,1))</f>
        <v/>
      </c>
      <c r="AD75" s="15" t="str" cm="1">
        <f t="array" ref="AD75">IF(OR($B75="",AD$2=""),"",Projetos!$K74/_xlfn.XLOOKUP(AD$2,Técnicos!$A$2:$A$100,IF(Projetos!AJ74=1,Técnicos!$F$2:$F$100,IF(Projetos!AJ74=2,Técnicos!$H$2:$H$100,Técnicos!$J$2:$J$100)),,0,1))</f>
        <v/>
      </c>
      <c r="AE75" s="15" t="str" cm="1">
        <f t="array" ref="AE75">IF(OR($B75="",AE$2=""),"",Projetos!$K74/_xlfn.XLOOKUP(AE$2,Técnicos!$A$2:$A$100,IF(Projetos!AK74=1,Técnicos!$F$2:$F$100,IF(Projetos!AK74=2,Técnicos!$H$2:$H$100,Técnicos!$J$2:$J$100)),,0,1))</f>
        <v/>
      </c>
      <c r="AF75" s="15" t="str" cm="1">
        <f t="array" ref="AF75">IF(OR($B75="",AF$2=""),"",Projetos!$K74/_xlfn.XLOOKUP(AF$2,Técnicos!$A$2:$A$100,IF(Projetos!AL74=1,Técnicos!$F$2:$F$100,IF(Projetos!AL74=2,Técnicos!$H$2:$H$100,Técnicos!$J$2:$J$100)),,0,1))</f>
        <v/>
      </c>
      <c r="AG75" s="15" t="str" cm="1">
        <f t="array" ref="AG75">IF(OR($B75="",AG$2=""),"",Projetos!$K74/_xlfn.XLOOKUP(AG$2,Técnicos!$A$2:$A$100,IF(Projetos!AM74=1,Técnicos!$F$2:$F$100,IF(Projetos!AM74=2,Técnicos!$H$2:$H$100,Técnicos!$J$2:$J$100)),,0,1))</f>
        <v/>
      </c>
      <c r="AH75" s="15" t="str" cm="1">
        <f t="array" ref="AH75">IF(OR($B75="",AH$2=""),"",Projetos!$K74/_xlfn.XLOOKUP(AH$2,Técnicos!$A$2:$A$100,IF(Projetos!AN74=1,Técnicos!$F$2:$F$100,IF(Projetos!AN74=2,Técnicos!$H$2:$H$100,Técnicos!$J$2:$J$100)),,0,1))</f>
        <v/>
      </c>
      <c r="AI75" s="15" t="str" cm="1">
        <f t="array" ref="AI75">IF(OR($B75="",AI$2=""),"",Projetos!$K74/_xlfn.XLOOKUP(AI$2,Técnicos!$A$2:$A$100,IF(Projetos!AO74=1,Técnicos!$F$2:$F$100,IF(Projetos!AO74=2,Técnicos!$H$2:$H$100,Técnicos!$J$2:$J$100)),,0,1))</f>
        <v/>
      </c>
      <c r="AJ75" s="15" t="str" cm="1">
        <f t="array" ref="AJ75">IF(OR($B75="",AJ$2=""),"",Projetos!$K74/_xlfn.XLOOKUP(AJ$2,Técnicos!$A$2:$A$100,IF(Projetos!AP74=1,Técnicos!$F$2:$F$100,IF(Projetos!AP74=2,Técnicos!$H$2:$H$100,Técnicos!$J$2:$J$100)),,0,1))</f>
        <v/>
      </c>
      <c r="AK75" s="15" t="str" cm="1">
        <f t="array" ref="AK75">IF(OR($B75="",AK$2=""),"",Projetos!$K74/_xlfn.XLOOKUP(AK$2,Técnicos!$A$2:$A$100,IF(Projetos!AQ74=1,Técnicos!$F$2:$F$100,IF(Projetos!AQ74=2,Técnicos!$H$2:$H$100,Técnicos!$J$2:$J$100)),,0,1))</f>
        <v/>
      </c>
      <c r="AL75" s="15" t="str" cm="1">
        <f t="array" ref="AL75">IF(OR($B75="",AL$2=""),"",Projetos!$K74*_xlfn.XLOOKUP(AL$2,Técnicos!$A$2:$A$100,IF(Projetos!AR74=1,Técnicos!$F$2:$F$100,IF(Projetos!AR74=2,Técnicos!$H$2:$H$100,Técnicos!$J$2:$J$100)),,0,1))</f>
        <v/>
      </c>
      <c r="AM75" s="15" t="str" cm="1">
        <f t="array" ref="AM75">IF(OR($B75="",AM$2=""),"",Projetos!$K74*_xlfn.XLOOKUP(AM$2,Técnicos!$A$2:$A$100,IF(Projetos!AS74=1,Técnicos!$F$2:$F$100,IF(Projetos!AS74=2,Técnicos!$H$2:$H$100,Técnicos!$J$2:$J$100)),,0,1))</f>
        <v/>
      </c>
      <c r="AN75" s="15" t="str" cm="1">
        <f t="array" ref="AN75">IF(OR($B75="",AN$2=""),"",Projetos!$K74*_xlfn.XLOOKUP(AN$2,Técnicos!$A$2:$A$100,IF(Projetos!AT74=1,Técnicos!$F$2:$F$100,IF(Projetos!AT74=2,Técnicos!$H$2:$H$100,Técnicos!$J$2:$J$100)),,0,1))</f>
        <v/>
      </c>
      <c r="AO75" s="15" t="str" cm="1">
        <f t="array" ref="AO75">IF(OR($B75="",AO$2=""),"",Projetos!$K74*_xlfn.XLOOKUP(AO$2,Técnicos!$A$2:$A$100,IF(Projetos!AU74=1,Técnicos!$F$2:$F$100,IF(Projetos!AU74=2,Técnicos!$H$2:$H$100,Técnicos!$J$2:$J$100)),,0,1))</f>
        <v/>
      </c>
      <c r="AP75" s="15" t="str" cm="1">
        <f t="array" ref="AP75">IF(OR($B75="",AP$2=""),"",Projetos!$K74*_xlfn.XLOOKUP(AP$2,Técnicos!$A$2:$A$100,IF(Projetos!AV74=1,Técnicos!$F$2:$F$100,IF(Projetos!AV74=2,Técnicos!$H$2:$H$100,Técnicos!$J$2:$J$100)),,0,1))</f>
        <v/>
      </c>
      <c r="AQ75" s="15" t="str" cm="1">
        <f t="array" ref="AQ75">IF(OR($B75="",AQ$2=""),"",Projetos!$K74*_xlfn.XLOOKUP(AQ$2,Técnicos!$A$2:$A$100,IF(Projetos!AW74=1,Técnicos!$F$2:$F$100,IF(Projetos!AW74=2,Técnicos!$H$2:$H$100,Técnicos!$J$2:$J$100)),,0,1))</f>
        <v/>
      </c>
      <c r="AR75" s="15" t="str" cm="1">
        <f t="array" ref="AR75">IF(OR($B75="",AR$2=""),"",Projetos!$K74*_xlfn.XLOOKUP(AR$2,Técnicos!$A$2:$A$100,IF(Projetos!AX74=1,Técnicos!$F$2:$F$100,IF(Projetos!AX74=2,Técnicos!$H$2:$H$100,Técnicos!$J$2:$J$100)),,0,1))</f>
        <v/>
      </c>
      <c r="AS75" s="15" t="str" cm="1">
        <f t="array" ref="AS75">IF(OR($B75="",AS$2=""),"",Projetos!$K74*_xlfn.XLOOKUP(AS$2,Técnicos!$A$2:$A$100,IF(Projetos!AY74=1,Técnicos!$F$2:$F$100,IF(Projetos!AY74=2,Técnicos!$H$2:$H$100,Técnicos!$J$2:$J$100)),,0,1))</f>
        <v/>
      </c>
      <c r="AT75" s="15" t="str" cm="1">
        <f t="array" ref="AT75">IF(OR($B75="",AT$2=""),"",Projetos!$K74*_xlfn.XLOOKUP(AT$2,Técnicos!$A$2:$A$100,IF(Projetos!AZ74=1,Técnicos!$F$2:$F$100,IF(Projetos!AZ74=2,Técnicos!$H$2:$H$100,Técnicos!$J$2:$J$100)),,0,1))</f>
        <v/>
      </c>
      <c r="AU75" s="15" t="str" cm="1">
        <f t="array" ref="AU75">IF(OR($B75="",AU$2=""),"",Projetos!$K74*_xlfn.XLOOKUP(AU$2,Técnicos!$A$2:$A$100,IF(Projetos!BA74=1,Técnicos!$F$2:$F$100,IF(Projetos!BA74=2,Técnicos!$H$2:$H$100,Técnicos!$J$2:$J$100)),,0,1))</f>
        <v/>
      </c>
      <c r="AV75" s="15" t="str" cm="1">
        <f t="array" ref="AV75">IF(OR($B75="",AV$2=""),"",Projetos!$K74*_xlfn.XLOOKUP(AV$2,Técnicos!$A$2:$A$100,IF(Projetos!BB74=1,Técnicos!$F$2:$F$100,IF(Projetos!BB74=2,Técnicos!$H$2:$H$100,Técnicos!$J$2:$J$100)),,0,1))</f>
        <v/>
      </c>
      <c r="AW75" s="15" t="str" cm="1">
        <f t="array" ref="AW75">IF(OR($B75="",AW$2=""),"",Projetos!$K74*_xlfn.XLOOKUP(AW$2,Técnicos!$A$2:$A$100,IF(Projetos!BC74=1,Técnicos!$F$2:$F$100,IF(Projetos!BC74=2,Técnicos!$H$2:$H$100,Técnicos!$J$2:$J$100)),,0,1))</f>
        <v/>
      </c>
      <c r="AX75" s="15" t="str" cm="1">
        <f t="array" ref="AX75">IF(OR($B75="",AX$2=""),"",Projetos!$K74*_xlfn.XLOOKUP(AX$2,Técnicos!$A$2:$A$100,IF(Projetos!BD74=1,Técnicos!$F$2:$F$100,IF(Projetos!BD74=2,Técnicos!$H$2:$H$100,Técnicos!$J$2:$J$100)),,0,1))</f>
        <v/>
      </c>
      <c r="AY75" s="15" t="str" cm="1">
        <f t="array" ref="AY75">IF(OR($B75="",AY$2=""),"",Projetos!$K74*_xlfn.XLOOKUP(AY$2,Técnicos!$A$2:$A$100,IF(Projetos!BE74=1,Técnicos!$F$2:$F$100,IF(Projetos!BE74=2,Técnicos!$H$2:$H$100,Técnicos!$J$2:$J$100)),,0,1))</f>
        <v/>
      </c>
      <c r="AZ75" s="15" t="str" cm="1">
        <f t="array" ref="AZ75">IF(OR($B75="",AZ$2=""),"",Projetos!$K74*_xlfn.XLOOKUP(AZ$2,Técnicos!$A$2:$A$100,IF(Projetos!BF74=1,Técnicos!$F$2:$F$100,IF(Projetos!BF74=2,Técnicos!$H$2:$H$100,Técnicos!$J$2:$J$100)),,0,1))</f>
        <v/>
      </c>
      <c r="BA75" s="15" t="str" cm="1">
        <f t="array" ref="BA75">IF(OR($B75="",BA$2=""),"",Projetos!$K74*_xlfn.XLOOKUP(BA$2,Técnicos!$A$2:$A$100,IF(Projetos!BG74=1,Técnicos!$F$2:$F$100,IF(Projetos!BG74=2,Técnicos!$H$2:$H$100,Técnicos!$J$2:$J$100)),,0,1))</f>
        <v/>
      </c>
      <c r="BB75" s="15" t="str" cm="1">
        <f t="array" ref="BB75">IF(OR($B75="",BB$2=""),"",Projetos!$K74*_xlfn.XLOOKUP(BB$2,Técnicos!$A$2:$A$100,IF(Projetos!BH74=1,Técnicos!$F$2:$F$100,IF(Projetos!BH74=2,Técnicos!$H$2:$H$100,Técnicos!$J$2:$J$100)),,0,1))</f>
        <v/>
      </c>
      <c r="BC75" s="15" t="str" cm="1">
        <f t="array" ref="BC75">IF(OR($B75="",BC$2=""),"",Projetos!$K74*_xlfn.XLOOKUP(BC$2,Técnicos!$A$2:$A$100,IF(Projetos!BI74=1,Técnicos!$F$2:$F$100,IF(Projetos!BI74=2,Técnicos!$H$2:$H$100,Técnicos!$J$2:$J$100)),,0,1))</f>
        <v/>
      </c>
      <c r="BD75" s="15" t="str" cm="1">
        <f t="array" ref="BD75">IF(OR($B75="",BD$2=""),"",Projetos!$K74*_xlfn.XLOOKUP(BD$2,Técnicos!$A$2:$A$100,IF(Projetos!BJ74=1,Técnicos!$F$2:$F$100,IF(Projetos!BJ74=2,Técnicos!$H$2:$H$100,Técnicos!$J$2:$J$100)),,0,1))</f>
        <v/>
      </c>
      <c r="BE75" s="15" t="str" cm="1">
        <f t="array" ref="BE75">IF(OR($B75="",BE$2=""),"",Projetos!$K74*_xlfn.XLOOKUP(BE$2,Técnicos!$A$2:$A$100,IF(Projetos!BK74=1,Técnicos!$F$2:$F$100,IF(Projetos!BK74=2,Técnicos!$H$2:$H$100,Técnicos!$J$2:$J$100)),,0,1))</f>
        <v/>
      </c>
      <c r="BF75" s="15" t="str" cm="1">
        <f t="array" ref="BF75">IF(OR($B75="",BF$2=""),"",Projetos!$K74*_xlfn.XLOOKUP(BF$2,Técnicos!$A$2:$A$100,IF(Projetos!BL74=1,Técnicos!$F$2:$F$100,IF(Projetos!BL74=2,Técnicos!$H$2:$H$100,Técnicos!$J$2:$J$100)),,0,1))</f>
        <v/>
      </c>
      <c r="BG75" s="15" t="str" cm="1">
        <f t="array" ref="BG75">IF(OR($B75="",BG$2=""),"",Projetos!$K74*_xlfn.XLOOKUP(BG$2,Técnicos!$A$2:$A$100,IF(Projetos!BM74=1,Técnicos!$F$2:$F$100,IF(Projetos!BM74=2,Técnicos!$H$2:$H$100,Técnicos!$J$2:$J$100)),,0,1))</f>
        <v/>
      </c>
      <c r="BH75" s="15" t="str" cm="1">
        <f t="array" ref="BH75">IF(OR($B75="",BH$2=""),"",Projetos!$K74*_xlfn.XLOOKUP(BH$2,Técnicos!$A$2:$A$100,IF(Projetos!BN74=1,Técnicos!$F$2:$F$100,IF(Projetos!BN74=2,Técnicos!$H$2:$H$100,Técnicos!$J$2:$J$100)),,0,1))</f>
        <v/>
      </c>
      <c r="BI75" s="15" t="str" cm="1">
        <f t="array" ref="BI75">IF(OR($B75="",BI$2=""),"",Projetos!$K74*_xlfn.XLOOKUP(BI$2,Técnicos!$A$2:$A$100,IF(Projetos!BO74=1,Técnicos!$F$2:$F$100,IF(Projetos!BO74=2,Técnicos!$H$2:$H$100,Técnicos!$J$2:$J$100)),,0,1))</f>
        <v/>
      </c>
      <c r="BJ75" s="15" t="str" cm="1">
        <f t="array" ref="BJ75">IF(OR($B75="",BJ$2=""),"",Projetos!$K74*_xlfn.XLOOKUP(BJ$2,Técnicos!$A$2:$A$100,IF(Projetos!BP74=1,Técnicos!$F$2:$F$100,IF(Projetos!BP74=2,Técnicos!$H$2:$H$100,Técnicos!$J$2:$J$100)),,0,1))</f>
        <v/>
      </c>
      <c r="BK75" s="15" t="str" cm="1">
        <f t="array" ref="BK75">IF(OR($B75="",BK$2=""),"",Projetos!$K74*_xlfn.XLOOKUP(BK$2,Técnicos!$A$2:$A$100,IF(Projetos!BQ74=1,Técnicos!$F$2:$F$100,IF(Projetos!BQ74=2,Técnicos!$H$2:$H$100,Técnicos!$J$2:$J$100)),,0,1))</f>
        <v/>
      </c>
      <c r="BL75" s="15" t="str" cm="1">
        <f t="array" ref="BL75">IF(OR($B75="",BL$2=""),"",Projetos!$K74*_xlfn.XLOOKUP(BL$2,Técnicos!$A$2:$A$100,IF(Projetos!BR74=1,Técnicos!$F$2:$F$100,IF(Projetos!BR74=2,Técnicos!$H$2:$H$100,Técnicos!$J$2:$J$100)),,0,1))</f>
        <v/>
      </c>
      <c r="BM75" s="15" t="str" cm="1">
        <f t="array" ref="BM75">IF(OR($B75="",BM$2=""),"",Projetos!$K74*_xlfn.XLOOKUP(BM$2,Técnicos!$A$2:$A$100,IF(Projetos!BS74=1,Técnicos!$F$2:$F$100,IF(Projetos!BS74=2,Técnicos!$H$2:$H$100,Técnicos!$J$2:$J$100)),,0,1))</f>
        <v/>
      </c>
      <c r="BN75" s="15" t="str" cm="1">
        <f t="array" ref="BN75">IF(OR($B75="",BN$2=""),"",Projetos!$K74*_xlfn.XLOOKUP(BN$2,Técnicos!$A$2:$A$100,IF(Projetos!BT74=1,Técnicos!$F$2:$F$100,IF(Projetos!BT74=2,Técnicos!$H$2:$H$100,Técnicos!$J$2:$J$100)),,0,1))</f>
        <v/>
      </c>
      <c r="BO75" s="15" t="str" cm="1">
        <f t="array" ref="BO75">IF(OR($B75="",BO$2=""),"",Projetos!$K74*_xlfn.XLOOKUP(BO$2,Técnicos!$A$2:$A$100,IF(Projetos!BU74=1,Técnicos!$F$2:$F$100,IF(Projetos!BU74=2,Técnicos!$H$2:$H$100,Técnicos!$J$2:$J$100)),,0,1))</f>
        <v/>
      </c>
      <c r="BP75" s="15" t="str" cm="1">
        <f t="array" ref="BP75">IF(OR($B75="",BP$2=""),"",Projetos!$K74*_xlfn.XLOOKUP(BP$2,Técnicos!$A$2:$A$100,IF(Projetos!BV74=1,Técnicos!$F$2:$F$100,IF(Projetos!BV74=2,Técnicos!$H$2:$H$100,Técnicos!$J$2:$J$100)),,0,1))</f>
        <v/>
      </c>
      <c r="BQ75" s="15" t="str" cm="1">
        <f t="array" ref="BQ75">IF(OR($B75="",BQ$2=""),"",Projetos!$K74*_xlfn.XLOOKUP(BQ$2,Técnicos!$A$2:$A$100,IF(Projetos!BW74=1,Técnicos!$F$2:$F$100,IF(Projetos!BW74=2,Técnicos!$H$2:$H$100,Técnicos!$J$2:$J$100)),,0,1))</f>
        <v/>
      </c>
    </row>
    <row r="76" spans="3:69" x14ac:dyDescent="0.3">
      <c r="C76" s="15" t="str" cm="1">
        <f t="array" ref="C76">IF(OR($B76="",C$2=""),"",Projetos!$K75/_xlfn.XLOOKUP(C$2,Técnicos!$A$2:$A$100,IF(Projetos!I75=1,Técnicos!$F$2:$F$100,IF(Projetos!I75=2,Técnicos!$H$2:$H$100,Técnicos!$J$2:$J$100)),,0,1))</f>
        <v/>
      </c>
      <c r="D76" s="15" t="str" cm="1">
        <f t="array" ref="D76">IF(OR($B76="",D$2=""),"",Projetos!$K75/_xlfn.XLOOKUP(D$2,Técnicos!$A$2:$A$100,IF(Projetos!J75=1,Técnicos!$F$2:$F$100,IF(Projetos!J75=2,Técnicos!$H$2:$H$100,Técnicos!$J$2:$J$100)),,0,1))</f>
        <v/>
      </c>
      <c r="E76" s="15" t="str" cm="1">
        <f t="array" ref="E76">IF(OR($B76="",E$2=""),"",Projetos!$K75/_xlfn.XLOOKUP(E$2,Técnicos!$A$2:$A$100,IF(Projetos!K75=1,Técnicos!$F$2:$F$100,IF(Projetos!K75=2,Técnicos!$H$2:$H$100,Técnicos!$J$2:$J$100)),,0,1))</f>
        <v/>
      </c>
      <c r="F76" s="15" t="str" cm="1">
        <f t="array" ref="F76">IF(OR($B76="",F$2=""),"",Projetos!$K75/_xlfn.XLOOKUP(F$2,Técnicos!$A$2:$A$100,IF(Projetos!L75=1,Técnicos!$F$2:$F$100,IF(Projetos!L75=2,Técnicos!$H$2:$H$100,Técnicos!$J$2:$J$100)),,0,1))</f>
        <v/>
      </c>
      <c r="G76" s="15" t="str" cm="1">
        <f t="array" ref="G76">IF(OR($B76="",G$2=""),"",Projetos!$K75/_xlfn.XLOOKUP(G$2,Técnicos!$A$2:$A$100,IF(Projetos!M75=1,Técnicos!$F$2:$F$100,IF(Projetos!M75=2,Técnicos!$H$2:$H$100,Técnicos!$J$2:$J$100)),,0,1))</f>
        <v/>
      </c>
      <c r="H76" s="15" t="str" cm="1">
        <f t="array" ref="H76">IF(OR($B76="",H$2=""),"",Projetos!$K75/_xlfn.XLOOKUP(H$2,Técnicos!$A$2:$A$100,IF(Projetos!N75=1,Técnicos!$F$2:$F$100,IF(Projetos!N75=2,Técnicos!$H$2:$H$100,Técnicos!$J$2:$J$100)),,0,1))</f>
        <v/>
      </c>
      <c r="I76" s="15" t="str" cm="1">
        <f t="array" ref="I76">IF(OR($B76="",I$2=""),"",Projetos!$K75/_xlfn.XLOOKUP(I$2,Técnicos!$A$2:$A$100,IF(Projetos!O75=1,Técnicos!$F$2:$F$100,IF(Projetos!O75=2,Técnicos!$H$2:$H$100,Técnicos!$J$2:$J$100)),,0,1))</f>
        <v/>
      </c>
      <c r="J76" s="15" t="str" cm="1">
        <f t="array" ref="J76">IF(OR($B76="",J$2=""),"",Projetos!$K75/_xlfn.XLOOKUP(J$2,Técnicos!$A$2:$A$100,IF(Projetos!P75=1,Técnicos!$F$2:$F$100,IF(Projetos!P75=2,Técnicos!$H$2:$H$100,Técnicos!$J$2:$J$100)),,0,1))</f>
        <v/>
      </c>
      <c r="K76" s="15" t="str" cm="1">
        <f t="array" ref="K76">IF(OR($B76="",K$2=""),"",Projetos!$K75/_xlfn.XLOOKUP(K$2,Técnicos!$A$2:$A$100,IF(Projetos!Q75=1,Técnicos!$F$2:$F$100,IF(Projetos!Q75=2,Técnicos!$H$2:$H$100,Técnicos!$J$2:$J$100)),,0,1))</f>
        <v/>
      </c>
      <c r="L76" s="15" t="str" cm="1">
        <f t="array" ref="L76">IF(OR($B76="",L$2=""),"",Projetos!$K75/_xlfn.XLOOKUP(L$2,Técnicos!$A$2:$A$100,IF(Projetos!R75=1,Técnicos!$F$2:$F$100,IF(Projetos!R75=2,Técnicos!$H$2:$H$100,Técnicos!$J$2:$J$100)),,0,1))</f>
        <v/>
      </c>
      <c r="M76" s="15" t="str" cm="1">
        <f t="array" ref="M76">IF(OR($B76="",M$2=""),"",Projetos!$K75/_xlfn.XLOOKUP(M$2,Técnicos!$A$2:$A$100,IF(Projetos!S75=1,Técnicos!$F$2:$F$100,IF(Projetos!S75=2,Técnicos!$H$2:$H$100,Técnicos!$J$2:$J$100)),,0,1))</f>
        <v/>
      </c>
      <c r="N76" s="15" t="str" cm="1">
        <f t="array" ref="N76">IF(OR($B76="",N$2=""),"",Projetos!$K75/_xlfn.XLOOKUP(N$2,Técnicos!$A$2:$A$100,IF(Projetos!T75=1,Técnicos!$F$2:$F$100,IF(Projetos!T75=2,Técnicos!$H$2:$H$100,Técnicos!$J$2:$J$100)),,0,1))</f>
        <v/>
      </c>
      <c r="O76" s="15" t="str" cm="1">
        <f t="array" ref="O76">IF(OR($B76="",O$2=""),"",Projetos!$K75/_xlfn.XLOOKUP(O$2,Técnicos!$A$2:$A$100,IF(Projetos!U75=1,Técnicos!$F$2:$F$100,IF(Projetos!U75=2,Técnicos!$H$2:$H$100,Técnicos!$J$2:$J$100)),,0,1))</f>
        <v/>
      </c>
      <c r="P76" s="15" t="str" cm="1">
        <f t="array" ref="P76">IF(OR($B76="",P$2=""),"",Projetos!$K75/_xlfn.XLOOKUP(P$2,Técnicos!$A$2:$A$100,IF(Projetos!V75=1,Técnicos!$F$2:$F$100,IF(Projetos!V75=2,Técnicos!$H$2:$H$100,Técnicos!$J$2:$J$100)),,0,1))</f>
        <v/>
      </c>
      <c r="Q76" s="15" t="str" cm="1">
        <f t="array" ref="Q76">IF(OR($B76="",Q$2=""),"",Projetos!$K75/_xlfn.XLOOKUP(Q$2,Técnicos!$A$2:$A$100,IF(Projetos!W75=1,Técnicos!$F$2:$F$100,IF(Projetos!W75=2,Técnicos!$H$2:$H$100,Técnicos!$J$2:$J$100)),,0,1))</f>
        <v/>
      </c>
      <c r="R76" s="15" t="str" cm="1">
        <f t="array" ref="R76">IF(OR($B76="",R$2=""),"",Projetos!$K75/_xlfn.XLOOKUP(R$2,Técnicos!$A$2:$A$100,IF(Projetos!X75=1,Técnicos!$F$2:$F$100,IF(Projetos!X75=2,Técnicos!$H$2:$H$100,Técnicos!$J$2:$J$100)),,0,1))</f>
        <v/>
      </c>
      <c r="S76" s="15" t="str" cm="1">
        <f t="array" ref="S76">IF(OR($B76="",S$2=""),"",Projetos!$K75/_xlfn.XLOOKUP(S$2,Técnicos!$A$2:$A$100,IF(Projetos!Y75=1,Técnicos!$F$2:$F$100,IF(Projetos!Y75=2,Técnicos!$H$2:$H$100,Técnicos!$J$2:$J$100)),,0,1))</f>
        <v/>
      </c>
      <c r="T76" s="15" t="str" cm="1">
        <f t="array" ref="T76">IF(OR($B76="",T$2=""),"",Projetos!$K75/_xlfn.XLOOKUP(T$2,Técnicos!$A$2:$A$100,IF(Projetos!Z75=1,Técnicos!$F$2:$F$100,IF(Projetos!Z75=2,Técnicos!$H$2:$H$100,Técnicos!$J$2:$J$100)),,0,1))</f>
        <v/>
      </c>
      <c r="U76" s="15" t="str" cm="1">
        <f t="array" ref="U76">IF(OR($B76="",U$2=""),"",Projetos!$K75/_xlfn.XLOOKUP(U$2,Técnicos!$A$2:$A$100,IF(Projetos!AA75=1,Técnicos!$F$2:$F$100,IF(Projetos!AA75=2,Técnicos!$H$2:$H$100,Técnicos!$J$2:$J$100)),,0,1))</f>
        <v/>
      </c>
      <c r="V76" s="15" t="str" cm="1">
        <f t="array" ref="V76">IF(OR($B76="",V$2=""),"",Projetos!$K75/_xlfn.XLOOKUP(V$2,Técnicos!$A$2:$A$100,IF(Projetos!AB75=1,Técnicos!$F$2:$F$100,IF(Projetos!AB75=2,Técnicos!$H$2:$H$100,Técnicos!$J$2:$J$100)),,0,1))</f>
        <v/>
      </c>
      <c r="W76" s="15" t="str" cm="1">
        <f t="array" ref="W76">IF(OR($B76="",W$2=""),"",Projetos!$K75/_xlfn.XLOOKUP(W$2,Técnicos!$A$2:$A$100,IF(Projetos!AC75=1,Técnicos!$F$2:$F$100,IF(Projetos!AC75=2,Técnicos!$H$2:$H$100,Técnicos!$J$2:$J$100)),,0,1))</f>
        <v/>
      </c>
      <c r="X76" s="15" t="str" cm="1">
        <f t="array" ref="X76">IF(OR($B76="",X$2=""),"",Projetos!$K75/_xlfn.XLOOKUP(X$2,Técnicos!$A$2:$A$100,IF(Projetos!AD75=1,Técnicos!$F$2:$F$100,IF(Projetos!AD75=2,Técnicos!$H$2:$H$100,Técnicos!$J$2:$J$100)),,0,1))</f>
        <v/>
      </c>
      <c r="Y76" s="15" t="str" cm="1">
        <f t="array" ref="Y76">IF(OR($B76="",Y$2=""),"",Projetos!$K75/_xlfn.XLOOKUP(Y$2,Técnicos!$A$2:$A$100,IF(Projetos!AE75=1,Técnicos!$F$2:$F$100,IF(Projetos!AE75=2,Técnicos!$H$2:$H$100,Técnicos!$J$2:$J$100)),,0,1))</f>
        <v/>
      </c>
      <c r="Z76" s="15" t="str" cm="1">
        <f t="array" ref="Z76">IF(OR($B76="",Z$2=""),"",Projetos!$K75/_xlfn.XLOOKUP(Z$2,Técnicos!$A$2:$A$100,IF(Projetos!AF75=1,Técnicos!$F$2:$F$100,IF(Projetos!AF75=2,Técnicos!$H$2:$H$100,Técnicos!$J$2:$J$100)),,0,1))</f>
        <v/>
      </c>
      <c r="AA76" s="15" t="str" cm="1">
        <f t="array" ref="AA76">IF(OR($B76="",AA$2=""),"",Projetos!$K75/_xlfn.XLOOKUP(AA$2,Técnicos!$A$2:$A$100,IF(Projetos!AG75=1,Técnicos!$F$2:$F$100,IF(Projetos!AG75=2,Técnicos!$H$2:$H$100,Técnicos!$J$2:$J$100)),,0,1))</f>
        <v/>
      </c>
      <c r="AB76" s="15" t="str" cm="1">
        <f t="array" ref="AB76">IF(OR($B76="",AB$2=""),"",Projetos!$K75/_xlfn.XLOOKUP(AB$2,Técnicos!$A$2:$A$100,IF(Projetos!AH75=1,Técnicos!$F$2:$F$100,IF(Projetos!AH75=2,Técnicos!$H$2:$H$100,Técnicos!$J$2:$J$100)),,0,1))</f>
        <v/>
      </c>
      <c r="AC76" s="15" t="str" cm="1">
        <f t="array" ref="AC76">IF(OR($B76="",AC$2=""),"",Projetos!$K75/_xlfn.XLOOKUP(AC$2,Técnicos!$A$2:$A$100,IF(Projetos!AI75=1,Técnicos!$F$2:$F$100,IF(Projetos!AI75=2,Técnicos!$H$2:$H$100,Técnicos!$J$2:$J$100)),,0,1))</f>
        <v/>
      </c>
      <c r="AD76" s="15" t="str" cm="1">
        <f t="array" ref="AD76">IF(OR($B76="",AD$2=""),"",Projetos!$K75/_xlfn.XLOOKUP(AD$2,Técnicos!$A$2:$A$100,IF(Projetos!AJ75=1,Técnicos!$F$2:$F$100,IF(Projetos!AJ75=2,Técnicos!$H$2:$H$100,Técnicos!$J$2:$J$100)),,0,1))</f>
        <v/>
      </c>
      <c r="AE76" s="15" t="str" cm="1">
        <f t="array" ref="AE76">IF(OR($B76="",AE$2=""),"",Projetos!$K75/_xlfn.XLOOKUP(AE$2,Técnicos!$A$2:$A$100,IF(Projetos!AK75=1,Técnicos!$F$2:$F$100,IF(Projetos!AK75=2,Técnicos!$H$2:$H$100,Técnicos!$J$2:$J$100)),,0,1))</f>
        <v/>
      </c>
      <c r="AF76" s="15" t="str" cm="1">
        <f t="array" ref="AF76">IF(OR($B76="",AF$2=""),"",Projetos!$K75/_xlfn.XLOOKUP(AF$2,Técnicos!$A$2:$A$100,IF(Projetos!AL75=1,Técnicos!$F$2:$F$100,IF(Projetos!AL75=2,Técnicos!$H$2:$H$100,Técnicos!$J$2:$J$100)),,0,1))</f>
        <v/>
      </c>
      <c r="AG76" s="15" t="str" cm="1">
        <f t="array" ref="AG76">IF(OR($B76="",AG$2=""),"",Projetos!$K75/_xlfn.XLOOKUP(AG$2,Técnicos!$A$2:$A$100,IF(Projetos!AM75=1,Técnicos!$F$2:$F$100,IF(Projetos!AM75=2,Técnicos!$H$2:$H$100,Técnicos!$J$2:$J$100)),,0,1))</f>
        <v/>
      </c>
      <c r="AH76" s="15" t="str" cm="1">
        <f t="array" ref="AH76">IF(OR($B76="",AH$2=""),"",Projetos!$K75/_xlfn.XLOOKUP(AH$2,Técnicos!$A$2:$A$100,IF(Projetos!AN75=1,Técnicos!$F$2:$F$100,IF(Projetos!AN75=2,Técnicos!$H$2:$H$100,Técnicos!$J$2:$J$100)),,0,1))</f>
        <v/>
      </c>
      <c r="AI76" s="15" t="str" cm="1">
        <f t="array" ref="AI76">IF(OR($B76="",AI$2=""),"",Projetos!$K75/_xlfn.XLOOKUP(AI$2,Técnicos!$A$2:$A$100,IF(Projetos!AO75=1,Técnicos!$F$2:$F$100,IF(Projetos!AO75=2,Técnicos!$H$2:$H$100,Técnicos!$J$2:$J$100)),,0,1))</f>
        <v/>
      </c>
      <c r="AJ76" s="15" t="str" cm="1">
        <f t="array" ref="AJ76">IF(OR($B76="",AJ$2=""),"",Projetos!$K75/_xlfn.XLOOKUP(AJ$2,Técnicos!$A$2:$A$100,IF(Projetos!AP75=1,Técnicos!$F$2:$F$100,IF(Projetos!AP75=2,Técnicos!$H$2:$H$100,Técnicos!$J$2:$J$100)),,0,1))</f>
        <v/>
      </c>
      <c r="AK76" s="15" t="str" cm="1">
        <f t="array" ref="AK76">IF(OR($B76="",AK$2=""),"",Projetos!$K75/_xlfn.XLOOKUP(AK$2,Técnicos!$A$2:$A$100,IF(Projetos!AQ75=1,Técnicos!$F$2:$F$100,IF(Projetos!AQ75=2,Técnicos!$H$2:$H$100,Técnicos!$J$2:$J$100)),,0,1))</f>
        <v/>
      </c>
      <c r="AL76" s="15" t="str" cm="1">
        <f t="array" ref="AL76">IF(OR($B76="",AL$2=""),"",Projetos!$K75*_xlfn.XLOOKUP(AL$2,Técnicos!$A$2:$A$100,IF(Projetos!AR75=1,Técnicos!$F$2:$F$100,IF(Projetos!AR75=2,Técnicos!$H$2:$H$100,Técnicos!$J$2:$J$100)),,0,1))</f>
        <v/>
      </c>
      <c r="AM76" s="15" t="str" cm="1">
        <f t="array" ref="AM76">IF(OR($B76="",AM$2=""),"",Projetos!$K75*_xlfn.XLOOKUP(AM$2,Técnicos!$A$2:$A$100,IF(Projetos!AS75=1,Técnicos!$F$2:$F$100,IF(Projetos!AS75=2,Técnicos!$H$2:$H$100,Técnicos!$J$2:$J$100)),,0,1))</f>
        <v/>
      </c>
      <c r="AN76" s="15" t="str" cm="1">
        <f t="array" ref="AN76">IF(OR($B76="",AN$2=""),"",Projetos!$K75*_xlfn.XLOOKUP(AN$2,Técnicos!$A$2:$A$100,IF(Projetos!AT75=1,Técnicos!$F$2:$F$100,IF(Projetos!AT75=2,Técnicos!$H$2:$H$100,Técnicos!$J$2:$J$100)),,0,1))</f>
        <v/>
      </c>
      <c r="AO76" s="15" t="str" cm="1">
        <f t="array" ref="AO76">IF(OR($B76="",AO$2=""),"",Projetos!$K75*_xlfn.XLOOKUP(AO$2,Técnicos!$A$2:$A$100,IF(Projetos!AU75=1,Técnicos!$F$2:$F$100,IF(Projetos!AU75=2,Técnicos!$H$2:$H$100,Técnicos!$J$2:$J$100)),,0,1))</f>
        <v/>
      </c>
      <c r="AP76" s="15" t="str" cm="1">
        <f t="array" ref="AP76">IF(OR($B76="",AP$2=""),"",Projetos!$K75*_xlfn.XLOOKUP(AP$2,Técnicos!$A$2:$A$100,IF(Projetos!AV75=1,Técnicos!$F$2:$F$100,IF(Projetos!AV75=2,Técnicos!$H$2:$H$100,Técnicos!$J$2:$J$100)),,0,1))</f>
        <v/>
      </c>
      <c r="AQ76" s="15" t="str" cm="1">
        <f t="array" ref="AQ76">IF(OR($B76="",AQ$2=""),"",Projetos!$K75*_xlfn.XLOOKUP(AQ$2,Técnicos!$A$2:$A$100,IF(Projetos!AW75=1,Técnicos!$F$2:$F$100,IF(Projetos!AW75=2,Técnicos!$H$2:$H$100,Técnicos!$J$2:$J$100)),,0,1))</f>
        <v/>
      </c>
      <c r="AR76" s="15" t="str" cm="1">
        <f t="array" ref="AR76">IF(OR($B76="",AR$2=""),"",Projetos!$K75*_xlfn.XLOOKUP(AR$2,Técnicos!$A$2:$A$100,IF(Projetos!AX75=1,Técnicos!$F$2:$F$100,IF(Projetos!AX75=2,Técnicos!$H$2:$H$100,Técnicos!$J$2:$J$100)),,0,1))</f>
        <v/>
      </c>
      <c r="AS76" s="15" t="str" cm="1">
        <f t="array" ref="AS76">IF(OR($B76="",AS$2=""),"",Projetos!$K75*_xlfn.XLOOKUP(AS$2,Técnicos!$A$2:$A$100,IF(Projetos!AY75=1,Técnicos!$F$2:$F$100,IF(Projetos!AY75=2,Técnicos!$H$2:$H$100,Técnicos!$J$2:$J$100)),,0,1))</f>
        <v/>
      </c>
      <c r="AT76" s="15" t="str" cm="1">
        <f t="array" ref="AT76">IF(OR($B76="",AT$2=""),"",Projetos!$K75*_xlfn.XLOOKUP(AT$2,Técnicos!$A$2:$A$100,IF(Projetos!AZ75=1,Técnicos!$F$2:$F$100,IF(Projetos!AZ75=2,Técnicos!$H$2:$H$100,Técnicos!$J$2:$J$100)),,0,1))</f>
        <v/>
      </c>
      <c r="AU76" s="15" t="str" cm="1">
        <f t="array" ref="AU76">IF(OR($B76="",AU$2=""),"",Projetos!$K75*_xlfn.XLOOKUP(AU$2,Técnicos!$A$2:$A$100,IF(Projetos!BA75=1,Técnicos!$F$2:$F$100,IF(Projetos!BA75=2,Técnicos!$H$2:$H$100,Técnicos!$J$2:$J$100)),,0,1))</f>
        <v/>
      </c>
      <c r="AV76" s="15" t="str" cm="1">
        <f t="array" ref="AV76">IF(OR($B76="",AV$2=""),"",Projetos!$K75*_xlfn.XLOOKUP(AV$2,Técnicos!$A$2:$A$100,IF(Projetos!BB75=1,Técnicos!$F$2:$F$100,IF(Projetos!BB75=2,Técnicos!$H$2:$H$100,Técnicos!$J$2:$J$100)),,0,1))</f>
        <v/>
      </c>
      <c r="AW76" s="15" t="str" cm="1">
        <f t="array" ref="AW76">IF(OR($B76="",AW$2=""),"",Projetos!$K75*_xlfn.XLOOKUP(AW$2,Técnicos!$A$2:$A$100,IF(Projetos!BC75=1,Técnicos!$F$2:$F$100,IF(Projetos!BC75=2,Técnicos!$H$2:$H$100,Técnicos!$J$2:$J$100)),,0,1))</f>
        <v/>
      </c>
      <c r="AX76" s="15" t="str" cm="1">
        <f t="array" ref="AX76">IF(OR($B76="",AX$2=""),"",Projetos!$K75*_xlfn.XLOOKUP(AX$2,Técnicos!$A$2:$A$100,IF(Projetos!BD75=1,Técnicos!$F$2:$F$100,IF(Projetos!BD75=2,Técnicos!$H$2:$H$100,Técnicos!$J$2:$J$100)),,0,1))</f>
        <v/>
      </c>
      <c r="AY76" s="15" t="str" cm="1">
        <f t="array" ref="AY76">IF(OR($B76="",AY$2=""),"",Projetos!$K75*_xlfn.XLOOKUP(AY$2,Técnicos!$A$2:$A$100,IF(Projetos!BE75=1,Técnicos!$F$2:$F$100,IF(Projetos!BE75=2,Técnicos!$H$2:$H$100,Técnicos!$J$2:$J$100)),,0,1))</f>
        <v/>
      </c>
      <c r="AZ76" s="15" t="str" cm="1">
        <f t="array" ref="AZ76">IF(OR($B76="",AZ$2=""),"",Projetos!$K75*_xlfn.XLOOKUP(AZ$2,Técnicos!$A$2:$A$100,IF(Projetos!BF75=1,Técnicos!$F$2:$F$100,IF(Projetos!BF75=2,Técnicos!$H$2:$H$100,Técnicos!$J$2:$J$100)),,0,1))</f>
        <v/>
      </c>
      <c r="BA76" s="15" t="str" cm="1">
        <f t="array" ref="BA76">IF(OR($B76="",BA$2=""),"",Projetos!$K75*_xlfn.XLOOKUP(BA$2,Técnicos!$A$2:$A$100,IF(Projetos!BG75=1,Técnicos!$F$2:$F$100,IF(Projetos!BG75=2,Técnicos!$H$2:$H$100,Técnicos!$J$2:$J$100)),,0,1))</f>
        <v/>
      </c>
      <c r="BB76" s="15" t="str" cm="1">
        <f t="array" ref="BB76">IF(OR($B76="",BB$2=""),"",Projetos!$K75*_xlfn.XLOOKUP(BB$2,Técnicos!$A$2:$A$100,IF(Projetos!BH75=1,Técnicos!$F$2:$F$100,IF(Projetos!BH75=2,Técnicos!$H$2:$H$100,Técnicos!$J$2:$J$100)),,0,1))</f>
        <v/>
      </c>
      <c r="BC76" s="15" t="str" cm="1">
        <f t="array" ref="BC76">IF(OR($B76="",BC$2=""),"",Projetos!$K75*_xlfn.XLOOKUP(BC$2,Técnicos!$A$2:$A$100,IF(Projetos!BI75=1,Técnicos!$F$2:$F$100,IF(Projetos!BI75=2,Técnicos!$H$2:$H$100,Técnicos!$J$2:$J$100)),,0,1))</f>
        <v/>
      </c>
      <c r="BD76" s="15" t="str" cm="1">
        <f t="array" ref="BD76">IF(OR($B76="",BD$2=""),"",Projetos!$K75*_xlfn.XLOOKUP(BD$2,Técnicos!$A$2:$A$100,IF(Projetos!BJ75=1,Técnicos!$F$2:$F$100,IF(Projetos!BJ75=2,Técnicos!$H$2:$H$100,Técnicos!$J$2:$J$100)),,0,1))</f>
        <v/>
      </c>
      <c r="BE76" s="15" t="str" cm="1">
        <f t="array" ref="BE76">IF(OR($B76="",BE$2=""),"",Projetos!$K75*_xlfn.XLOOKUP(BE$2,Técnicos!$A$2:$A$100,IF(Projetos!BK75=1,Técnicos!$F$2:$F$100,IF(Projetos!BK75=2,Técnicos!$H$2:$H$100,Técnicos!$J$2:$J$100)),,0,1))</f>
        <v/>
      </c>
      <c r="BF76" s="15" t="str" cm="1">
        <f t="array" ref="BF76">IF(OR($B76="",BF$2=""),"",Projetos!$K75*_xlfn.XLOOKUP(BF$2,Técnicos!$A$2:$A$100,IF(Projetos!BL75=1,Técnicos!$F$2:$F$100,IF(Projetos!BL75=2,Técnicos!$H$2:$H$100,Técnicos!$J$2:$J$100)),,0,1))</f>
        <v/>
      </c>
      <c r="BG76" s="15" t="str" cm="1">
        <f t="array" ref="BG76">IF(OR($B76="",BG$2=""),"",Projetos!$K75*_xlfn.XLOOKUP(BG$2,Técnicos!$A$2:$A$100,IF(Projetos!BM75=1,Técnicos!$F$2:$F$100,IF(Projetos!BM75=2,Técnicos!$H$2:$H$100,Técnicos!$J$2:$J$100)),,0,1))</f>
        <v/>
      </c>
      <c r="BH76" s="15" t="str" cm="1">
        <f t="array" ref="BH76">IF(OR($B76="",BH$2=""),"",Projetos!$K75*_xlfn.XLOOKUP(BH$2,Técnicos!$A$2:$A$100,IF(Projetos!BN75=1,Técnicos!$F$2:$F$100,IF(Projetos!BN75=2,Técnicos!$H$2:$H$100,Técnicos!$J$2:$J$100)),,0,1))</f>
        <v/>
      </c>
      <c r="BI76" s="15" t="str" cm="1">
        <f t="array" ref="BI76">IF(OR($B76="",BI$2=""),"",Projetos!$K75*_xlfn.XLOOKUP(BI$2,Técnicos!$A$2:$A$100,IF(Projetos!BO75=1,Técnicos!$F$2:$F$100,IF(Projetos!BO75=2,Técnicos!$H$2:$H$100,Técnicos!$J$2:$J$100)),,0,1))</f>
        <v/>
      </c>
      <c r="BJ76" s="15" t="str" cm="1">
        <f t="array" ref="BJ76">IF(OR($B76="",BJ$2=""),"",Projetos!$K75*_xlfn.XLOOKUP(BJ$2,Técnicos!$A$2:$A$100,IF(Projetos!BP75=1,Técnicos!$F$2:$F$100,IF(Projetos!BP75=2,Técnicos!$H$2:$H$100,Técnicos!$J$2:$J$100)),,0,1))</f>
        <v/>
      </c>
      <c r="BK76" s="15" t="str" cm="1">
        <f t="array" ref="BK76">IF(OR($B76="",BK$2=""),"",Projetos!$K75*_xlfn.XLOOKUP(BK$2,Técnicos!$A$2:$A$100,IF(Projetos!BQ75=1,Técnicos!$F$2:$F$100,IF(Projetos!BQ75=2,Técnicos!$H$2:$H$100,Técnicos!$J$2:$J$100)),,0,1))</f>
        <v/>
      </c>
      <c r="BL76" s="15" t="str" cm="1">
        <f t="array" ref="BL76">IF(OR($B76="",BL$2=""),"",Projetos!$K75*_xlfn.XLOOKUP(BL$2,Técnicos!$A$2:$A$100,IF(Projetos!BR75=1,Técnicos!$F$2:$F$100,IF(Projetos!BR75=2,Técnicos!$H$2:$H$100,Técnicos!$J$2:$J$100)),,0,1))</f>
        <v/>
      </c>
      <c r="BM76" s="15" t="str" cm="1">
        <f t="array" ref="BM76">IF(OR($B76="",BM$2=""),"",Projetos!$K75*_xlfn.XLOOKUP(BM$2,Técnicos!$A$2:$A$100,IF(Projetos!BS75=1,Técnicos!$F$2:$F$100,IF(Projetos!BS75=2,Técnicos!$H$2:$H$100,Técnicos!$J$2:$J$100)),,0,1))</f>
        <v/>
      </c>
      <c r="BN76" s="15" t="str" cm="1">
        <f t="array" ref="BN76">IF(OR($B76="",BN$2=""),"",Projetos!$K75*_xlfn.XLOOKUP(BN$2,Técnicos!$A$2:$A$100,IF(Projetos!BT75=1,Técnicos!$F$2:$F$100,IF(Projetos!BT75=2,Técnicos!$H$2:$H$100,Técnicos!$J$2:$J$100)),,0,1))</f>
        <v/>
      </c>
      <c r="BO76" s="15" t="str" cm="1">
        <f t="array" ref="BO76">IF(OR($B76="",BO$2=""),"",Projetos!$K75*_xlfn.XLOOKUP(BO$2,Técnicos!$A$2:$A$100,IF(Projetos!BU75=1,Técnicos!$F$2:$F$100,IF(Projetos!BU75=2,Técnicos!$H$2:$H$100,Técnicos!$J$2:$J$100)),,0,1))</f>
        <v/>
      </c>
      <c r="BP76" s="15" t="str" cm="1">
        <f t="array" ref="BP76">IF(OR($B76="",BP$2=""),"",Projetos!$K75*_xlfn.XLOOKUP(BP$2,Técnicos!$A$2:$A$100,IF(Projetos!BV75=1,Técnicos!$F$2:$F$100,IF(Projetos!BV75=2,Técnicos!$H$2:$H$100,Técnicos!$J$2:$J$100)),,0,1))</f>
        <v/>
      </c>
      <c r="BQ76" s="15" t="str" cm="1">
        <f t="array" ref="BQ76">IF(OR($B76="",BQ$2=""),"",Projetos!$K75*_xlfn.XLOOKUP(BQ$2,Técnicos!$A$2:$A$100,IF(Projetos!BW75=1,Técnicos!$F$2:$F$100,IF(Projetos!BW75=2,Técnicos!$H$2:$H$100,Técnicos!$J$2:$J$100)),,0,1))</f>
        <v/>
      </c>
    </row>
    <row r="77" spans="3:69" x14ac:dyDescent="0.3">
      <c r="C77" s="15" t="str" cm="1">
        <f t="array" ref="C77">IF(OR($B77="",C$2=""),"",Projetos!$K76/_xlfn.XLOOKUP(C$2,Técnicos!$A$2:$A$100,IF(Projetos!I76=1,Técnicos!$F$2:$F$100,IF(Projetos!I76=2,Técnicos!$H$2:$H$100,Técnicos!$J$2:$J$100)),,0,1))</f>
        <v/>
      </c>
      <c r="D77" s="15" t="str" cm="1">
        <f t="array" ref="D77">IF(OR($B77="",D$2=""),"",Projetos!$K76/_xlfn.XLOOKUP(D$2,Técnicos!$A$2:$A$100,IF(Projetos!J76=1,Técnicos!$F$2:$F$100,IF(Projetos!J76=2,Técnicos!$H$2:$H$100,Técnicos!$J$2:$J$100)),,0,1))</f>
        <v/>
      </c>
      <c r="E77" s="15" t="str" cm="1">
        <f t="array" ref="E77">IF(OR($B77="",E$2=""),"",Projetos!$K76/_xlfn.XLOOKUP(E$2,Técnicos!$A$2:$A$100,IF(Projetos!K76=1,Técnicos!$F$2:$F$100,IF(Projetos!K76=2,Técnicos!$H$2:$H$100,Técnicos!$J$2:$J$100)),,0,1))</f>
        <v/>
      </c>
      <c r="F77" s="15" t="str" cm="1">
        <f t="array" ref="F77">IF(OR($B77="",F$2=""),"",Projetos!$K76/_xlfn.XLOOKUP(F$2,Técnicos!$A$2:$A$100,IF(Projetos!L76=1,Técnicos!$F$2:$F$100,IF(Projetos!L76=2,Técnicos!$H$2:$H$100,Técnicos!$J$2:$J$100)),,0,1))</f>
        <v/>
      </c>
      <c r="G77" s="15" t="str" cm="1">
        <f t="array" ref="G77">IF(OR($B77="",G$2=""),"",Projetos!$K76/_xlfn.XLOOKUP(G$2,Técnicos!$A$2:$A$100,IF(Projetos!M76=1,Técnicos!$F$2:$F$100,IF(Projetos!M76=2,Técnicos!$H$2:$H$100,Técnicos!$J$2:$J$100)),,0,1))</f>
        <v/>
      </c>
      <c r="H77" s="15" t="str" cm="1">
        <f t="array" ref="H77">IF(OR($B77="",H$2=""),"",Projetos!$K76/_xlfn.XLOOKUP(H$2,Técnicos!$A$2:$A$100,IF(Projetos!N76=1,Técnicos!$F$2:$F$100,IF(Projetos!N76=2,Técnicos!$H$2:$H$100,Técnicos!$J$2:$J$100)),,0,1))</f>
        <v/>
      </c>
      <c r="I77" s="15" t="str" cm="1">
        <f t="array" ref="I77">IF(OR($B77="",I$2=""),"",Projetos!$K76/_xlfn.XLOOKUP(I$2,Técnicos!$A$2:$A$100,IF(Projetos!O76=1,Técnicos!$F$2:$F$100,IF(Projetos!O76=2,Técnicos!$H$2:$H$100,Técnicos!$J$2:$J$100)),,0,1))</f>
        <v/>
      </c>
      <c r="J77" s="15" t="str" cm="1">
        <f t="array" ref="J77">IF(OR($B77="",J$2=""),"",Projetos!$K76/_xlfn.XLOOKUP(J$2,Técnicos!$A$2:$A$100,IF(Projetos!P76=1,Técnicos!$F$2:$F$100,IF(Projetos!P76=2,Técnicos!$H$2:$H$100,Técnicos!$J$2:$J$100)),,0,1))</f>
        <v/>
      </c>
      <c r="K77" s="15" t="str" cm="1">
        <f t="array" ref="K77">IF(OR($B77="",K$2=""),"",Projetos!$K76/_xlfn.XLOOKUP(K$2,Técnicos!$A$2:$A$100,IF(Projetos!Q76=1,Técnicos!$F$2:$F$100,IF(Projetos!Q76=2,Técnicos!$H$2:$H$100,Técnicos!$J$2:$J$100)),,0,1))</f>
        <v/>
      </c>
      <c r="L77" s="15" t="str" cm="1">
        <f t="array" ref="L77">IF(OR($B77="",L$2=""),"",Projetos!$K76/_xlfn.XLOOKUP(L$2,Técnicos!$A$2:$A$100,IF(Projetos!R76=1,Técnicos!$F$2:$F$100,IF(Projetos!R76=2,Técnicos!$H$2:$H$100,Técnicos!$J$2:$J$100)),,0,1))</f>
        <v/>
      </c>
      <c r="M77" s="15" t="str" cm="1">
        <f t="array" ref="M77">IF(OR($B77="",M$2=""),"",Projetos!$K76/_xlfn.XLOOKUP(M$2,Técnicos!$A$2:$A$100,IF(Projetos!S76=1,Técnicos!$F$2:$F$100,IF(Projetos!S76=2,Técnicos!$H$2:$H$100,Técnicos!$J$2:$J$100)),,0,1))</f>
        <v/>
      </c>
      <c r="N77" s="15" t="str" cm="1">
        <f t="array" ref="N77">IF(OR($B77="",N$2=""),"",Projetos!$K76/_xlfn.XLOOKUP(N$2,Técnicos!$A$2:$A$100,IF(Projetos!T76=1,Técnicos!$F$2:$F$100,IF(Projetos!T76=2,Técnicos!$H$2:$H$100,Técnicos!$J$2:$J$100)),,0,1))</f>
        <v/>
      </c>
      <c r="O77" s="15" t="str" cm="1">
        <f t="array" ref="O77">IF(OR($B77="",O$2=""),"",Projetos!$K76/_xlfn.XLOOKUP(O$2,Técnicos!$A$2:$A$100,IF(Projetos!U76=1,Técnicos!$F$2:$F$100,IF(Projetos!U76=2,Técnicos!$H$2:$H$100,Técnicos!$J$2:$J$100)),,0,1))</f>
        <v/>
      </c>
      <c r="P77" s="15" t="str" cm="1">
        <f t="array" ref="P77">IF(OR($B77="",P$2=""),"",Projetos!$K76/_xlfn.XLOOKUP(P$2,Técnicos!$A$2:$A$100,IF(Projetos!V76=1,Técnicos!$F$2:$F$100,IF(Projetos!V76=2,Técnicos!$H$2:$H$100,Técnicos!$J$2:$J$100)),,0,1))</f>
        <v/>
      </c>
      <c r="Q77" s="15" t="str" cm="1">
        <f t="array" ref="Q77">IF(OR($B77="",Q$2=""),"",Projetos!$K76/_xlfn.XLOOKUP(Q$2,Técnicos!$A$2:$A$100,IF(Projetos!W76=1,Técnicos!$F$2:$F$100,IF(Projetos!W76=2,Técnicos!$H$2:$H$100,Técnicos!$J$2:$J$100)),,0,1))</f>
        <v/>
      </c>
      <c r="R77" s="15" t="str" cm="1">
        <f t="array" ref="R77">IF(OR($B77="",R$2=""),"",Projetos!$K76/_xlfn.XLOOKUP(R$2,Técnicos!$A$2:$A$100,IF(Projetos!X76=1,Técnicos!$F$2:$F$100,IF(Projetos!X76=2,Técnicos!$H$2:$H$100,Técnicos!$J$2:$J$100)),,0,1))</f>
        <v/>
      </c>
      <c r="S77" s="15" t="str" cm="1">
        <f t="array" ref="S77">IF(OR($B77="",S$2=""),"",Projetos!$K76/_xlfn.XLOOKUP(S$2,Técnicos!$A$2:$A$100,IF(Projetos!Y76=1,Técnicos!$F$2:$F$100,IF(Projetos!Y76=2,Técnicos!$H$2:$H$100,Técnicos!$J$2:$J$100)),,0,1))</f>
        <v/>
      </c>
      <c r="T77" s="15" t="str" cm="1">
        <f t="array" ref="T77">IF(OR($B77="",T$2=""),"",Projetos!$K76/_xlfn.XLOOKUP(T$2,Técnicos!$A$2:$A$100,IF(Projetos!Z76=1,Técnicos!$F$2:$F$100,IF(Projetos!Z76=2,Técnicos!$H$2:$H$100,Técnicos!$J$2:$J$100)),,0,1))</f>
        <v/>
      </c>
      <c r="U77" s="15" t="str" cm="1">
        <f t="array" ref="U77">IF(OR($B77="",U$2=""),"",Projetos!$K76/_xlfn.XLOOKUP(U$2,Técnicos!$A$2:$A$100,IF(Projetos!AA76=1,Técnicos!$F$2:$F$100,IF(Projetos!AA76=2,Técnicos!$H$2:$H$100,Técnicos!$J$2:$J$100)),,0,1))</f>
        <v/>
      </c>
      <c r="V77" s="15" t="str" cm="1">
        <f t="array" ref="V77">IF(OR($B77="",V$2=""),"",Projetos!$K76/_xlfn.XLOOKUP(V$2,Técnicos!$A$2:$A$100,IF(Projetos!AB76=1,Técnicos!$F$2:$F$100,IF(Projetos!AB76=2,Técnicos!$H$2:$H$100,Técnicos!$J$2:$J$100)),,0,1))</f>
        <v/>
      </c>
      <c r="W77" s="15" t="str" cm="1">
        <f t="array" ref="W77">IF(OR($B77="",W$2=""),"",Projetos!$K76/_xlfn.XLOOKUP(W$2,Técnicos!$A$2:$A$100,IF(Projetos!AC76=1,Técnicos!$F$2:$F$100,IF(Projetos!AC76=2,Técnicos!$H$2:$H$100,Técnicos!$J$2:$J$100)),,0,1))</f>
        <v/>
      </c>
      <c r="X77" s="15" t="str" cm="1">
        <f t="array" ref="X77">IF(OR($B77="",X$2=""),"",Projetos!$K76/_xlfn.XLOOKUP(X$2,Técnicos!$A$2:$A$100,IF(Projetos!AD76=1,Técnicos!$F$2:$F$100,IF(Projetos!AD76=2,Técnicos!$H$2:$H$100,Técnicos!$J$2:$J$100)),,0,1))</f>
        <v/>
      </c>
      <c r="Y77" s="15" t="str" cm="1">
        <f t="array" ref="Y77">IF(OR($B77="",Y$2=""),"",Projetos!$K76/_xlfn.XLOOKUP(Y$2,Técnicos!$A$2:$A$100,IF(Projetos!AE76=1,Técnicos!$F$2:$F$100,IF(Projetos!AE76=2,Técnicos!$H$2:$H$100,Técnicos!$J$2:$J$100)),,0,1))</f>
        <v/>
      </c>
      <c r="Z77" s="15" t="str" cm="1">
        <f t="array" ref="Z77">IF(OR($B77="",Z$2=""),"",Projetos!$K76/_xlfn.XLOOKUP(Z$2,Técnicos!$A$2:$A$100,IF(Projetos!AF76=1,Técnicos!$F$2:$F$100,IF(Projetos!AF76=2,Técnicos!$H$2:$H$100,Técnicos!$J$2:$J$100)),,0,1))</f>
        <v/>
      </c>
      <c r="AA77" s="15" t="str" cm="1">
        <f t="array" ref="AA77">IF(OR($B77="",AA$2=""),"",Projetos!$K76/_xlfn.XLOOKUP(AA$2,Técnicos!$A$2:$A$100,IF(Projetos!AG76=1,Técnicos!$F$2:$F$100,IF(Projetos!AG76=2,Técnicos!$H$2:$H$100,Técnicos!$J$2:$J$100)),,0,1))</f>
        <v/>
      </c>
      <c r="AB77" s="15" t="str" cm="1">
        <f t="array" ref="AB77">IF(OR($B77="",AB$2=""),"",Projetos!$K76/_xlfn.XLOOKUP(AB$2,Técnicos!$A$2:$A$100,IF(Projetos!AH76=1,Técnicos!$F$2:$F$100,IF(Projetos!AH76=2,Técnicos!$H$2:$H$100,Técnicos!$J$2:$J$100)),,0,1))</f>
        <v/>
      </c>
      <c r="AC77" s="15" t="str" cm="1">
        <f t="array" ref="AC77">IF(OR($B77="",AC$2=""),"",Projetos!$K76/_xlfn.XLOOKUP(AC$2,Técnicos!$A$2:$A$100,IF(Projetos!AI76=1,Técnicos!$F$2:$F$100,IF(Projetos!AI76=2,Técnicos!$H$2:$H$100,Técnicos!$J$2:$J$100)),,0,1))</f>
        <v/>
      </c>
      <c r="AD77" s="15" t="str" cm="1">
        <f t="array" ref="AD77">IF(OR($B77="",AD$2=""),"",Projetos!$K76/_xlfn.XLOOKUP(AD$2,Técnicos!$A$2:$A$100,IF(Projetos!AJ76=1,Técnicos!$F$2:$F$100,IF(Projetos!AJ76=2,Técnicos!$H$2:$H$100,Técnicos!$J$2:$J$100)),,0,1))</f>
        <v/>
      </c>
      <c r="AE77" s="15" t="str" cm="1">
        <f t="array" ref="AE77">IF(OR($B77="",AE$2=""),"",Projetos!$K76/_xlfn.XLOOKUP(AE$2,Técnicos!$A$2:$A$100,IF(Projetos!AK76=1,Técnicos!$F$2:$F$100,IF(Projetos!AK76=2,Técnicos!$H$2:$H$100,Técnicos!$J$2:$J$100)),,0,1))</f>
        <v/>
      </c>
      <c r="AF77" s="15" t="str" cm="1">
        <f t="array" ref="AF77">IF(OR($B77="",AF$2=""),"",Projetos!$K76/_xlfn.XLOOKUP(AF$2,Técnicos!$A$2:$A$100,IF(Projetos!AL76=1,Técnicos!$F$2:$F$100,IF(Projetos!AL76=2,Técnicos!$H$2:$H$100,Técnicos!$J$2:$J$100)),,0,1))</f>
        <v/>
      </c>
      <c r="AG77" s="15" t="str" cm="1">
        <f t="array" ref="AG77">IF(OR($B77="",AG$2=""),"",Projetos!$K76/_xlfn.XLOOKUP(AG$2,Técnicos!$A$2:$A$100,IF(Projetos!AM76=1,Técnicos!$F$2:$F$100,IF(Projetos!AM76=2,Técnicos!$H$2:$H$100,Técnicos!$J$2:$J$100)),,0,1))</f>
        <v/>
      </c>
      <c r="AH77" s="15" t="str" cm="1">
        <f t="array" ref="AH77">IF(OR($B77="",AH$2=""),"",Projetos!$K76/_xlfn.XLOOKUP(AH$2,Técnicos!$A$2:$A$100,IF(Projetos!AN76=1,Técnicos!$F$2:$F$100,IF(Projetos!AN76=2,Técnicos!$H$2:$H$100,Técnicos!$J$2:$J$100)),,0,1))</f>
        <v/>
      </c>
      <c r="AI77" s="15" t="str" cm="1">
        <f t="array" ref="AI77">IF(OR($B77="",AI$2=""),"",Projetos!$K76/_xlfn.XLOOKUP(AI$2,Técnicos!$A$2:$A$100,IF(Projetos!AO76=1,Técnicos!$F$2:$F$100,IF(Projetos!AO76=2,Técnicos!$H$2:$H$100,Técnicos!$J$2:$J$100)),,0,1))</f>
        <v/>
      </c>
      <c r="AJ77" s="15" t="str" cm="1">
        <f t="array" ref="AJ77">IF(OR($B77="",AJ$2=""),"",Projetos!$K76/_xlfn.XLOOKUP(AJ$2,Técnicos!$A$2:$A$100,IF(Projetos!AP76=1,Técnicos!$F$2:$F$100,IF(Projetos!AP76=2,Técnicos!$H$2:$H$100,Técnicos!$J$2:$J$100)),,0,1))</f>
        <v/>
      </c>
      <c r="AK77" s="15" t="str" cm="1">
        <f t="array" ref="AK77">IF(OR($B77="",AK$2=""),"",Projetos!$K76/_xlfn.XLOOKUP(AK$2,Técnicos!$A$2:$A$100,IF(Projetos!AQ76=1,Técnicos!$F$2:$F$100,IF(Projetos!AQ76=2,Técnicos!$H$2:$H$100,Técnicos!$J$2:$J$100)),,0,1))</f>
        <v/>
      </c>
      <c r="AL77" s="15" t="str" cm="1">
        <f t="array" ref="AL77">IF(OR($B77="",AL$2=""),"",Projetos!$K76*_xlfn.XLOOKUP(AL$2,Técnicos!$A$2:$A$100,IF(Projetos!AR76=1,Técnicos!$F$2:$F$100,IF(Projetos!AR76=2,Técnicos!$H$2:$H$100,Técnicos!$J$2:$J$100)),,0,1))</f>
        <v/>
      </c>
      <c r="AM77" s="15" t="str" cm="1">
        <f t="array" ref="AM77">IF(OR($B77="",AM$2=""),"",Projetos!$K76*_xlfn.XLOOKUP(AM$2,Técnicos!$A$2:$A$100,IF(Projetos!AS76=1,Técnicos!$F$2:$F$100,IF(Projetos!AS76=2,Técnicos!$H$2:$H$100,Técnicos!$J$2:$J$100)),,0,1))</f>
        <v/>
      </c>
      <c r="AN77" s="15" t="str" cm="1">
        <f t="array" ref="AN77">IF(OR($B77="",AN$2=""),"",Projetos!$K76*_xlfn.XLOOKUP(AN$2,Técnicos!$A$2:$A$100,IF(Projetos!AT76=1,Técnicos!$F$2:$F$100,IF(Projetos!AT76=2,Técnicos!$H$2:$H$100,Técnicos!$J$2:$J$100)),,0,1))</f>
        <v/>
      </c>
      <c r="AO77" s="15" t="str" cm="1">
        <f t="array" ref="AO77">IF(OR($B77="",AO$2=""),"",Projetos!$K76*_xlfn.XLOOKUP(AO$2,Técnicos!$A$2:$A$100,IF(Projetos!AU76=1,Técnicos!$F$2:$F$100,IF(Projetos!AU76=2,Técnicos!$H$2:$H$100,Técnicos!$J$2:$J$100)),,0,1))</f>
        <v/>
      </c>
      <c r="AP77" s="15" t="str" cm="1">
        <f t="array" ref="AP77">IF(OR($B77="",AP$2=""),"",Projetos!$K76*_xlfn.XLOOKUP(AP$2,Técnicos!$A$2:$A$100,IF(Projetos!AV76=1,Técnicos!$F$2:$F$100,IF(Projetos!AV76=2,Técnicos!$H$2:$H$100,Técnicos!$J$2:$J$100)),,0,1))</f>
        <v/>
      </c>
      <c r="AQ77" s="15" t="str" cm="1">
        <f t="array" ref="AQ77">IF(OR($B77="",AQ$2=""),"",Projetos!$K76*_xlfn.XLOOKUP(AQ$2,Técnicos!$A$2:$A$100,IF(Projetos!AW76=1,Técnicos!$F$2:$F$100,IF(Projetos!AW76=2,Técnicos!$H$2:$H$100,Técnicos!$J$2:$J$100)),,0,1))</f>
        <v/>
      </c>
      <c r="AR77" s="15" t="str" cm="1">
        <f t="array" ref="AR77">IF(OR($B77="",AR$2=""),"",Projetos!$K76*_xlfn.XLOOKUP(AR$2,Técnicos!$A$2:$A$100,IF(Projetos!AX76=1,Técnicos!$F$2:$F$100,IF(Projetos!AX76=2,Técnicos!$H$2:$H$100,Técnicos!$J$2:$J$100)),,0,1))</f>
        <v/>
      </c>
      <c r="AS77" s="15" t="str" cm="1">
        <f t="array" ref="AS77">IF(OR($B77="",AS$2=""),"",Projetos!$K76*_xlfn.XLOOKUP(AS$2,Técnicos!$A$2:$A$100,IF(Projetos!AY76=1,Técnicos!$F$2:$F$100,IF(Projetos!AY76=2,Técnicos!$H$2:$H$100,Técnicos!$J$2:$J$100)),,0,1))</f>
        <v/>
      </c>
      <c r="AT77" s="15" t="str" cm="1">
        <f t="array" ref="AT77">IF(OR($B77="",AT$2=""),"",Projetos!$K76*_xlfn.XLOOKUP(AT$2,Técnicos!$A$2:$A$100,IF(Projetos!AZ76=1,Técnicos!$F$2:$F$100,IF(Projetos!AZ76=2,Técnicos!$H$2:$H$100,Técnicos!$J$2:$J$100)),,0,1))</f>
        <v/>
      </c>
      <c r="AU77" s="15" t="str" cm="1">
        <f t="array" ref="AU77">IF(OR($B77="",AU$2=""),"",Projetos!$K76*_xlfn.XLOOKUP(AU$2,Técnicos!$A$2:$A$100,IF(Projetos!BA76=1,Técnicos!$F$2:$F$100,IF(Projetos!BA76=2,Técnicos!$H$2:$H$100,Técnicos!$J$2:$J$100)),,0,1))</f>
        <v/>
      </c>
      <c r="AV77" s="15" t="str" cm="1">
        <f t="array" ref="AV77">IF(OR($B77="",AV$2=""),"",Projetos!$K76*_xlfn.XLOOKUP(AV$2,Técnicos!$A$2:$A$100,IF(Projetos!BB76=1,Técnicos!$F$2:$F$100,IF(Projetos!BB76=2,Técnicos!$H$2:$H$100,Técnicos!$J$2:$J$100)),,0,1))</f>
        <v/>
      </c>
      <c r="AW77" s="15" t="str" cm="1">
        <f t="array" ref="AW77">IF(OR($B77="",AW$2=""),"",Projetos!$K76*_xlfn.XLOOKUP(AW$2,Técnicos!$A$2:$A$100,IF(Projetos!BC76=1,Técnicos!$F$2:$F$100,IF(Projetos!BC76=2,Técnicos!$H$2:$H$100,Técnicos!$J$2:$J$100)),,0,1))</f>
        <v/>
      </c>
      <c r="AX77" s="15" t="str" cm="1">
        <f t="array" ref="AX77">IF(OR($B77="",AX$2=""),"",Projetos!$K76*_xlfn.XLOOKUP(AX$2,Técnicos!$A$2:$A$100,IF(Projetos!BD76=1,Técnicos!$F$2:$F$100,IF(Projetos!BD76=2,Técnicos!$H$2:$H$100,Técnicos!$J$2:$J$100)),,0,1))</f>
        <v/>
      </c>
      <c r="AY77" s="15" t="str" cm="1">
        <f t="array" ref="AY77">IF(OR($B77="",AY$2=""),"",Projetos!$K76*_xlfn.XLOOKUP(AY$2,Técnicos!$A$2:$A$100,IF(Projetos!BE76=1,Técnicos!$F$2:$F$100,IF(Projetos!BE76=2,Técnicos!$H$2:$H$100,Técnicos!$J$2:$J$100)),,0,1))</f>
        <v/>
      </c>
      <c r="AZ77" s="15" t="str" cm="1">
        <f t="array" ref="AZ77">IF(OR($B77="",AZ$2=""),"",Projetos!$K76*_xlfn.XLOOKUP(AZ$2,Técnicos!$A$2:$A$100,IF(Projetos!BF76=1,Técnicos!$F$2:$F$100,IF(Projetos!BF76=2,Técnicos!$H$2:$H$100,Técnicos!$J$2:$J$100)),,0,1))</f>
        <v/>
      </c>
      <c r="BA77" s="15" t="str" cm="1">
        <f t="array" ref="BA77">IF(OR($B77="",BA$2=""),"",Projetos!$K76*_xlfn.XLOOKUP(BA$2,Técnicos!$A$2:$A$100,IF(Projetos!BG76=1,Técnicos!$F$2:$F$100,IF(Projetos!BG76=2,Técnicos!$H$2:$H$100,Técnicos!$J$2:$J$100)),,0,1))</f>
        <v/>
      </c>
      <c r="BB77" s="15" t="str" cm="1">
        <f t="array" ref="BB77">IF(OR($B77="",BB$2=""),"",Projetos!$K76*_xlfn.XLOOKUP(BB$2,Técnicos!$A$2:$A$100,IF(Projetos!BH76=1,Técnicos!$F$2:$F$100,IF(Projetos!BH76=2,Técnicos!$H$2:$H$100,Técnicos!$J$2:$J$100)),,0,1))</f>
        <v/>
      </c>
      <c r="BC77" s="15" t="str" cm="1">
        <f t="array" ref="BC77">IF(OR($B77="",BC$2=""),"",Projetos!$K76*_xlfn.XLOOKUP(BC$2,Técnicos!$A$2:$A$100,IF(Projetos!BI76=1,Técnicos!$F$2:$F$100,IF(Projetos!BI76=2,Técnicos!$H$2:$H$100,Técnicos!$J$2:$J$100)),,0,1))</f>
        <v/>
      </c>
      <c r="BD77" s="15" t="str" cm="1">
        <f t="array" ref="BD77">IF(OR($B77="",BD$2=""),"",Projetos!$K76*_xlfn.XLOOKUP(BD$2,Técnicos!$A$2:$A$100,IF(Projetos!BJ76=1,Técnicos!$F$2:$F$100,IF(Projetos!BJ76=2,Técnicos!$H$2:$H$100,Técnicos!$J$2:$J$100)),,0,1))</f>
        <v/>
      </c>
      <c r="BE77" s="15" t="str" cm="1">
        <f t="array" ref="BE77">IF(OR($B77="",BE$2=""),"",Projetos!$K76*_xlfn.XLOOKUP(BE$2,Técnicos!$A$2:$A$100,IF(Projetos!BK76=1,Técnicos!$F$2:$F$100,IF(Projetos!BK76=2,Técnicos!$H$2:$H$100,Técnicos!$J$2:$J$100)),,0,1))</f>
        <v/>
      </c>
      <c r="BF77" s="15" t="str" cm="1">
        <f t="array" ref="BF77">IF(OR($B77="",BF$2=""),"",Projetos!$K76*_xlfn.XLOOKUP(BF$2,Técnicos!$A$2:$A$100,IF(Projetos!BL76=1,Técnicos!$F$2:$F$100,IF(Projetos!BL76=2,Técnicos!$H$2:$H$100,Técnicos!$J$2:$J$100)),,0,1))</f>
        <v/>
      </c>
      <c r="BG77" s="15" t="str" cm="1">
        <f t="array" ref="BG77">IF(OR($B77="",BG$2=""),"",Projetos!$K76*_xlfn.XLOOKUP(BG$2,Técnicos!$A$2:$A$100,IF(Projetos!BM76=1,Técnicos!$F$2:$F$100,IF(Projetos!BM76=2,Técnicos!$H$2:$H$100,Técnicos!$J$2:$J$100)),,0,1))</f>
        <v/>
      </c>
      <c r="BH77" s="15" t="str" cm="1">
        <f t="array" ref="BH77">IF(OR($B77="",BH$2=""),"",Projetos!$K76*_xlfn.XLOOKUP(BH$2,Técnicos!$A$2:$A$100,IF(Projetos!BN76=1,Técnicos!$F$2:$F$100,IF(Projetos!BN76=2,Técnicos!$H$2:$H$100,Técnicos!$J$2:$J$100)),,0,1))</f>
        <v/>
      </c>
      <c r="BI77" s="15" t="str" cm="1">
        <f t="array" ref="BI77">IF(OR($B77="",BI$2=""),"",Projetos!$K76*_xlfn.XLOOKUP(BI$2,Técnicos!$A$2:$A$100,IF(Projetos!BO76=1,Técnicos!$F$2:$F$100,IF(Projetos!BO76=2,Técnicos!$H$2:$H$100,Técnicos!$J$2:$J$100)),,0,1))</f>
        <v/>
      </c>
      <c r="BJ77" s="15" t="str" cm="1">
        <f t="array" ref="BJ77">IF(OR($B77="",BJ$2=""),"",Projetos!$K76*_xlfn.XLOOKUP(BJ$2,Técnicos!$A$2:$A$100,IF(Projetos!BP76=1,Técnicos!$F$2:$F$100,IF(Projetos!BP76=2,Técnicos!$H$2:$H$100,Técnicos!$J$2:$J$100)),,0,1))</f>
        <v/>
      </c>
      <c r="BK77" s="15" t="str" cm="1">
        <f t="array" ref="BK77">IF(OR($B77="",BK$2=""),"",Projetos!$K76*_xlfn.XLOOKUP(BK$2,Técnicos!$A$2:$A$100,IF(Projetos!BQ76=1,Técnicos!$F$2:$F$100,IF(Projetos!BQ76=2,Técnicos!$H$2:$H$100,Técnicos!$J$2:$J$100)),,0,1))</f>
        <v/>
      </c>
      <c r="BL77" s="15" t="str" cm="1">
        <f t="array" ref="BL77">IF(OR($B77="",BL$2=""),"",Projetos!$K76*_xlfn.XLOOKUP(BL$2,Técnicos!$A$2:$A$100,IF(Projetos!BR76=1,Técnicos!$F$2:$F$100,IF(Projetos!BR76=2,Técnicos!$H$2:$H$100,Técnicos!$J$2:$J$100)),,0,1))</f>
        <v/>
      </c>
      <c r="BM77" s="15" t="str" cm="1">
        <f t="array" ref="BM77">IF(OR($B77="",BM$2=""),"",Projetos!$K76*_xlfn.XLOOKUP(BM$2,Técnicos!$A$2:$A$100,IF(Projetos!BS76=1,Técnicos!$F$2:$F$100,IF(Projetos!BS76=2,Técnicos!$H$2:$H$100,Técnicos!$J$2:$J$100)),,0,1))</f>
        <v/>
      </c>
      <c r="BN77" s="15" t="str" cm="1">
        <f t="array" ref="BN77">IF(OR($B77="",BN$2=""),"",Projetos!$K76*_xlfn.XLOOKUP(BN$2,Técnicos!$A$2:$A$100,IF(Projetos!BT76=1,Técnicos!$F$2:$F$100,IF(Projetos!BT76=2,Técnicos!$H$2:$H$100,Técnicos!$J$2:$J$100)),,0,1))</f>
        <v/>
      </c>
      <c r="BO77" s="15" t="str" cm="1">
        <f t="array" ref="BO77">IF(OR($B77="",BO$2=""),"",Projetos!$K76*_xlfn.XLOOKUP(BO$2,Técnicos!$A$2:$A$100,IF(Projetos!BU76=1,Técnicos!$F$2:$F$100,IF(Projetos!BU76=2,Técnicos!$H$2:$H$100,Técnicos!$J$2:$J$100)),,0,1))</f>
        <v/>
      </c>
      <c r="BP77" s="15" t="str" cm="1">
        <f t="array" ref="BP77">IF(OR($B77="",BP$2=""),"",Projetos!$K76*_xlfn.XLOOKUP(BP$2,Técnicos!$A$2:$A$100,IF(Projetos!BV76=1,Técnicos!$F$2:$F$100,IF(Projetos!BV76=2,Técnicos!$H$2:$H$100,Técnicos!$J$2:$J$100)),,0,1))</f>
        <v/>
      </c>
      <c r="BQ77" s="15" t="str" cm="1">
        <f t="array" ref="BQ77">IF(OR($B77="",BQ$2=""),"",Projetos!$K76*_xlfn.XLOOKUP(BQ$2,Técnicos!$A$2:$A$100,IF(Projetos!BW76=1,Técnicos!$F$2:$F$100,IF(Projetos!BW76=2,Técnicos!$H$2:$H$100,Técnicos!$J$2:$J$100)),,0,1))</f>
        <v/>
      </c>
    </row>
    <row r="78" spans="3:69" x14ac:dyDescent="0.3">
      <c r="C78" s="15" t="str" cm="1">
        <f t="array" ref="C78">IF(OR($B78="",C$2=""),"",Projetos!$K77/_xlfn.XLOOKUP(C$2,Técnicos!$A$2:$A$100,IF(Projetos!I77=1,Técnicos!$F$2:$F$100,IF(Projetos!I77=2,Técnicos!$H$2:$H$100,Técnicos!$J$2:$J$100)),,0,1))</f>
        <v/>
      </c>
      <c r="D78" s="15" t="str" cm="1">
        <f t="array" ref="D78">IF(OR($B78="",D$2=""),"",Projetos!$K77/_xlfn.XLOOKUP(D$2,Técnicos!$A$2:$A$100,IF(Projetos!J77=1,Técnicos!$F$2:$F$100,IF(Projetos!J77=2,Técnicos!$H$2:$H$100,Técnicos!$J$2:$J$100)),,0,1))</f>
        <v/>
      </c>
      <c r="E78" s="15" t="str" cm="1">
        <f t="array" ref="E78">IF(OR($B78="",E$2=""),"",Projetos!$K77/_xlfn.XLOOKUP(E$2,Técnicos!$A$2:$A$100,IF(Projetos!K77=1,Técnicos!$F$2:$F$100,IF(Projetos!K77=2,Técnicos!$H$2:$H$100,Técnicos!$J$2:$J$100)),,0,1))</f>
        <v/>
      </c>
      <c r="F78" s="15" t="str" cm="1">
        <f t="array" ref="F78">IF(OR($B78="",F$2=""),"",Projetos!$K77/_xlfn.XLOOKUP(F$2,Técnicos!$A$2:$A$100,IF(Projetos!L77=1,Técnicos!$F$2:$F$100,IF(Projetos!L77=2,Técnicos!$H$2:$H$100,Técnicos!$J$2:$J$100)),,0,1))</f>
        <v/>
      </c>
      <c r="G78" s="15" t="str" cm="1">
        <f t="array" ref="G78">IF(OR($B78="",G$2=""),"",Projetos!$K77/_xlfn.XLOOKUP(G$2,Técnicos!$A$2:$A$100,IF(Projetos!M77=1,Técnicos!$F$2:$F$100,IF(Projetos!M77=2,Técnicos!$H$2:$H$100,Técnicos!$J$2:$J$100)),,0,1))</f>
        <v/>
      </c>
      <c r="H78" s="15" t="str" cm="1">
        <f t="array" ref="H78">IF(OR($B78="",H$2=""),"",Projetos!$K77/_xlfn.XLOOKUP(H$2,Técnicos!$A$2:$A$100,IF(Projetos!N77=1,Técnicos!$F$2:$F$100,IF(Projetos!N77=2,Técnicos!$H$2:$H$100,Técnicos!$J$2:$J$100)),,0,1))</f>
        <v/>
      </c>
      <c r="I78" s="15" t="str" cm="1">
        <f t="array" ref="I78">IF(OR($B78="",I$2=""),"",Projetos!$K77/_xlfn.XLOOKUP(I$2,Técnicos!$A$2:$A$100,IF(Projetos!O77=1,Técnicos!$F$2:$F$100,IF(Projetos!O77=2,Técnicos!$H$2:$H$100,Técnicos!$J$2:$J$100)),,0,1))</f>
        <v/>
      </c>
      <c r="J78" s="15" t="str" cm="1">
        <f t="array" ref="J78">IF(OR($B78="",J$2=""),"",Projetos!$K77/_xlfn.XLOOKUP(J$2,Técnicos!$A$2:$A$100,IF(Projetos!P77=1,Técnicos!$F$2:$F$100,IF(Projetos!P77=2,Técnicos!$H$2:$H$100,Técnicos!$J$2:$J$100)),,0,1))</f>
        <v/>
      </c>
      <c r="K78" s="15" t="str" cm="1">
        <f t="array" ref="K78">IF(OR($B78="",K$2=""),"",Projetos!$K77/_xlfn.XLOOKUP(K$2,Técnicos!$A$2:$A$100,IF(Projetos!Q77=1,Técnicos!$F$2:$F$100,IF(Projetos!Q77=2,Técnicos!$H$2:$H$100,Técnicos!$J$2:$J$100)),,0,1))</f>
        <v/>
      </c>
      <c r="L78" s="15" t="str" cm="1">
        <f t="array" ref="L78">IF(OR($B78="",L$2=""),"",Projetos!$K77/_xlfn.XLOOKUP(L$2,Técnicos!$A$2:$A$100,IF(Projetos!R77=1,Técnicos!$F$2:$F$100,IF(Projetos!R77=2,Técnicos!$H$2:$H$100,Técnicos!$J$2:$J$100)),,0,1))</f>
        <v/>
      </c>
      <c r="M78" s="15" t="str" cm="1">
        <f t="array" ref="M78">IF(OR($B78="",M$2=""),"",Projetos!$K77/_xlfn.XLOOKUP(M$2,Técnicos!$A$2:$A$100,IF(Projetos!S77=1,Técnicos!$F$2:$F$100,IF(Projetos!S77=2,Técnicos!$H$2:$H$100,Técnicos!$J$2:$J$100)),,0,1))</f>
        <v/>
      </c>
      <c r="N78" s="15" t="str" cm="1">
        <f t="array" ref="N78">IF(OR($B78="",N$2=""),"",Projetos!$K77/_xlfn.XLOOKUP(N$2,Técnicos!$A$2:$A$100,IF(Projetos!T77=1,Técnicos!$F$2:$F$100,IF(Projetos!T77=2,Técnicos!$H$2:$H$100,Técnicos!$J$2:$J$100)),,0,1))</f>
        <v/>
      </c>
      <c r="O78" s="15" t="str" cm="1">
        <f t="array" ref="O78">IF(OR($B78="",O$2=""),"",Projetos!$K77/_xlfn.XLOOKUP(O$2,Técnicos!$A$2:$A$100,IF(Projetos!U77=1,Técnicos!$F$2:$F$100,IF(Projetos!U77=2,Técnicos!$H$2:$H$100,Técnicos!$J$2:$J$100)),,0,1))</f>
        <v/>
      </c>
      <c r="P78" s="15" t="str" cm="1">
        <f t="array" ref="P78">IF(OR($B78="",P$2=""),"",Projetos!$K77/_xlfn.XLOOKUP(P$2,Técnicos!$A$2:$A$100,IF(Projetos!V77=1,Técnicos!$F$2:$F$100,IF(Projetos!V77=2,Técnicos!$H$2:$H$100,Técnicos!$J$2:$J$100)),,0,1))</f>
        <v/>
      </c>
      <c r="Q78" s="15" t="str" cm="1">
        <f t="array" ref="Q78">IF(OR($B78="",Q$2=""),"",Projetos!$K77/_xlfn.XLOOKUP(Q$2,Técnicos!$A$2:$A$100,IF(Projetos!W77=1,Técnicos!$F$2:$F$100,IF(Projetos!W77=2,Técnicos!$H$2:$H$100,Técnicos!$J$2:$J$100)),,0,1))</f>
        <v/>
      </c>
      <c r="R78" s="15" t="str" cm="1">
        <f t="array" ref="R78">IF(OR($B78="",R$2=""),"",Projetos!$K77/_xlfn.XLOOKUP(R$2,Técnicos!$A$2:$A$100,IF(Projetos!X77=1,Técnicos!$F$2:$F$100,IF(Projetos!X77=2,Técnicos!$H$2:$H$100,Técnicos!$J$2:$J$100)),,0,1))</f>
        <v/>
      </c>
      <c r="S78" s="15" t="str" cm="1">
        <f t="array" ref="S78">IF(OR($B78="",S$2=""),"",Projetos!$K77/_xlfn.XLOOKUP(S$2,Técnicos!$A$2:$A$100,IF(Projetos!Y77=1,Técnicos!$F$2:$F$100,IF(Projetos!Y77=2,Técnicos!$H$2:$H$100,Técnicos!$J$2:$J$100)),,0,1))</f>
        <v/>
      </c>
      <c r="T78" s="15" t="str" cm="1">
        <f t="array" ref="T78">IF(OR($B78="",T$2=""),"",Projetos!$K77/_xlfn.XLOOKUP(T$2,Técnicos!$A$2:$A$100,IF(Projetos!Z77=1,Técnicos!$F$2:$F$100,IF(Projetos!Z77=2,Técnicos!$H$2:$H$100,Técnicos!$J$2:$J$100)),,0,1))</f>
        <v/>
      </c>
      <c r="U78" s="15" t="str" cm="1">
        <f t="array" ref="U78">IF(OR($B78="",U$2=""),"",Projetos!$K77/_xlfn.XLOOKUP(U$2,Técnicos!$A$2:$A$100,IF(Projetos!AA77=1,Técnicos!$F$2:$F$100,IF(Projetos!AA77=2,Técnicos!$H$2:$H$100,Técnicos!$J$2:$J$100)),,0,1))</f>
        <v/>
      </c>
      <c r="V78" s="15" t="str" cm="1">
        <f t="array" ref="V78">IF(OR($B78="",V$2=""),"",Projetos!$K77/_xlfn.XLOOKUP(V$2,Técnicos!$A$2:$A$100,IF(Projetos!AB77=1,Técnicos!$F$2:$F$100,IF(Projetos!AB77=2,Técnicos!$H$2:$H$100,Técnicos!$J$2:$J$100)),,0,1))</f>
        <v/>
      </c>
      <c r="W78" s="15" t="str" cm="1">
        <f t="array" ref="W78">IF(OR($B78="",W$2=""),"",Projetos!$K77/_xlfn.XLOOKUP(W$2,Técnicos!$A$2:$A$100,IF(Projetos!AC77=1,Técnicos!$F$2:$F$100,IF(Projetos!AC77=2,Técnicos!$H$2:$H$100,Técnicos!$J$2:$J$100)),,0,1))</f>
        <v/>
      </c>
      <c r="X78" s="15" t="str" cm="1">
        <f t="array" ref="X78">IF(OR($B78="",X$2=""),"",Projetos!$K77/_xlfn.XLOOKUP(X$2,Técnicos!$A$2:$A$100,IF(Projetos!AD77=1,Técnicos!$F$2:$F$100,IF(Projetos!AD77=2,Técnicos!$H$2:$H$100,Técnicos!$J$2:$J$100)),,0,1))</f>
        <v/>
      </c>
      <c r="Y78" s="15" t="str" cm="1">
        <f t="array" ref="Y78">IF(OR($B78="",Y$2=""),"",Projetos!$K77/_xlfn.XLOOKUP(Y$2,Técnicos!$A$2:$A$100,IF(Projetos!AE77=1,Técnicos!$F$2:$F$100,IF(Projetos!AE77=2,Técnicos!$H$2:$H$100,Técnicos!$J$2:$J$100)),,0,1))</f>
        <v/>
      </c>
      <c r="Z78" s="15" t="str" cm="1">
        <f t="array" ref="Z78">IF(OR($B78="",Z$2=""),"",Projetos!$K77/_xlfn.XLOOKUP(Z$2,Técnicos!$A$2:$A$100,IF(Projetos!AF77=1,Técnicos!$F$2:$F$100,IF(Projetos!AF77=2,Técnicos!$H$2:$H$100,Técnicos!$J$2:$J$100)),,0,1))</f>
        <v/>
      </c>
      <c r="AA78" s="15" t="str" cm="1">
        <f t="array" ref="AA78">IF(OR($B78="",AA$2=""),"",Projetos!$K77/_xlfn.XLOOKUP(AA$2,Técnicos!$A$2:$A$100,IF(Projetos!AG77=1,Técnicos!$F$2:$F$100,IF(Projetos!AG77=2,Técnicos!$H$2:$H$100,Técnicos!$J$2:$J$100)),,0,1))</f>
        <v/>
      </c>
      <c r="AB78" s="15" t="str" cm="1">
        <f t="array" ref="AB78">IF(OR($B78="",AB$2=""),"",Projetos!$K77/_xlfn.XLOOKUP(AB$2,Técnicos!$A$2:$A$100,IF(Projetos!AH77=1,Técnicos!$F$2:$F$100,IF(Projetos!AH77=2,Técnicos!$H$2:$H$100,Técnicos!$J$2:$J$100)),,0,1))</f>
        <v/>
      </c>
      <c r="AC78" s="15" t="str" cm="1">
        <f t="array" ref="AC78">IF(OR($B78="",AC$2=""),"",Projetos!$K77/_xlfn.XLOOKUP(AC$2,Técnicos!$A$2:$A$100,IF(Projetos!AI77=1,Técnicos!$F$2:$F$100,IF(Projetos!AI77=2,Técnicos!$H$2:$H$100,Técnicos!$J$2:$J$100)),,0,1))</f>
        <v/>
      </c>
      <c r="AD78" s="15" t="str" cm="1">
        <f t="array" ref="AD78">IF(OR($B78="",AD$2=""),"",Projetos!$K77/_xlfn.XLOOKUP(AD$2,Técnicos!$A$2:$A$100,IF(Projetos!AJ77=1,Técnicos!$F$2:$F$100,IF(Projetos!AJ77=2,Técnicos!$H$2:$H$100,Técnicos!$J$2:$J$100)),,0,1))</f>
        <v/>
      </c>
      <c r="AE78" s="15" t="str" cm="1">
        <f t="array" ref="AE78">IF(OR($B78="",AE$2=""),"",Projetos!$K77/_xlfn.XLOOKUP(AE$2,Técnicos!$A$2:$A$100,IF(Projetos!AK77=1,Técnicos!$F$2:$F$100,IF(Projetos!AK77=2,Técnicos!$H$2:$H$100,Técnicos!$J$2:$J$100)),,0,1))</f>
        <v/>
      </c>
      <c r="AF78" s="15" t="str" cm="1">
        <f t="array" ref="AF78">IF(OR($B78="",AF$2=""),"",Projetos!$K77/_xlfn.XLOOKUP(AF$2,Técnicos!$A$2:$A$100,IF(Projetos!AL77=1,Técnicos!$F$2:$F$100,IF(Projetos!AL77=2,Técnicos!$H$2:$H$100,Técnicos!$J$2:$J$100)),,0,1))</f>
        <v/>
      </c>
      <c r="AG78" s="15" t="str" cm="1">
        <f t="array" ref="AG78">IF(OR($B78="",AG$2=""),"",Projetos!$K77/_xlfn.XLOOKUP(AG$2,Técnicos!$A$2:$A$100,IF(Projetos!AM77=1,Técnicos!$F$2:$F$100,IF(Projetos!AM77=2,Técnicos!$H$2:$H$100,Técnicos!$J$2:$J$100)),,0,1))</f>
        <v/>
      </c>
      <c r="AH78" s="15" t="str" cm="1">
        <f t="array" ref="AH78">IF(OR($B78="",AH$2=""),"",Projetos!$K77/_xlfn.XLOOKUP(AH$2,Técnicos!$A$2:$A$100,IF(Projetos!AN77=1,Técnicos!$F$2:$F$100,IF(Projetos!AN77=2,Técnicos!$H$2:$H$100,Técnicos!$J$2:$J$100)),,0,1))</f>
        <v/>
      </c>
      <c r="AI78" s="15" t="str" cm="1">
        <f t="array" ref="AI78">IF(OR($B78="",AI$2=""),"",Projetos!$K77/_xlfn.XLOOKUP(AI$2,Técnicos!$A$2:$A$100,IF(Projetos!AO77=1,Técnicos!$F$2:$F$100,IF(Projetos!AO77=2,Técnicos!$H$2:$H$100,Técnicos!$J$2:$J$100)),,0,1))</f>
        <v/>
      </c>
      <c r="AJ78" s="15" t="str" cm="1">
        <f t="array" ref="AJ78">IF(OR($B78="",AJ$2=""),"",Projetos!$K77/_xlfn.XLOOKUP(AJ$2,Técnicos!$A$2:$A$100,IF(Projetos!AP77=1,Técnicos!$F$2:$F$100,IF(Projetos!AP77=2,Técnicos!$H$2:$H$100,Técnicos!$J$2:$J$100)),,0,1))</f>
        <v/>
      </c>
      <c r="AK78" s="15" t="str" cm="1">
        <f t="array" ref="AK78">IF(OR($B78="",AK$2=""),"",Projetos!$K77/_xlfn.XLOOKUP(AK$2,Técnicos!$A$2:$A$100,IF(Projetos!AQ77=1,Técnicos!$F$2:$F$100,IF(Projetos!AQ77=2,Técnicos!$H$2:$H$100,Técnicos!$J$2:$J$100)),,0,1))</f>
        <v/>
      </c>
      <c r="AL78" s="15" t="str" cm="1">
        <f t="array" ref="AL78">IF(OR($B78="",AL$2=""),"",Projetos!$K77*_xlfn.XLOOKUP(AL$2,Técnicos!$A$2:$A$100,IF(Projetos!AR77=1,Técnicos!$F$2:$F$100,IF(Projetos!AR77=2,Técnicos!$H$2:$H$100,Técnicos!$J$2:$J$100)),,0,1))</f>
        <v/>
      </c>
      <c r="AM78" s="15" t="str" cm="1">
        <f t="array" ref="AM78">IF(OR($B78="",AM$2=""),"",Projetos!$K77*_xlfn.XLOOKUP(AM$2,Técnicos!$A$2:$A$100,IF(Projetos!AS77=1,Técnicos!$F$2:$F$100,IF(Projetos!AS77=2,Técnicos!$H$2:$H$100,Técnicos!$J$2:$J$100)),,0,1))</f>
        <v/>
      </c>
      <c r="AN78" s="15" t="str" cm="1">
        <f t="array" ref="AN78">IF(OR($B78="",AN$2=""),"",Projetos!$K77*_xlfn.XLOOKUP(AN$2,Técnicos!$A$2:$A$100,IF(Projetos!AT77=1,Técnicos!$F$2:$F$100,IF(Projetos!AT77=2,Técnicos!$H$2:$H$100,Técnicos!$J$2:$J$100)),,0,1))</f>
        <v/>
      </c>
      <c r="AO78" s="15" t="str" cm="1">
        <f t="array" ref="AO78">IF(OR($B78="",AO$2=""),"",Projetos!$K77*_xlfn.XLOOKUP(AO$2,Técnicos!$A$2:$A$100,IF(Projetos!AU77=1,Técnicos!$F$2:$F$100,IF(Projetos!AU77=2,Técnicos!$H$2:$H$100,Técnicos!$J$2:$J$100)),,0,1))</f>
        <v/>
      </c>
      <c r="AP78" s="15" t="str" cm="1">
        <f t="array" ref="AP78">IF(OR($B78="",AP$2=""),"",Projetos!$K77*_xlfn.XLOOKUP(AP$2,Técnicos!$A$2:$A$100,IF(Projetos!AV77=1,Técnicos!$F$2:$F$100,IF(Projetos!AV77=2,Técnicos!$H$2:$H$100,Técnicos!$J$2:$J$100)),,0,1))</f>
        <v/>
      </c>
      <c r="AQ78" s="15" t="str" cm="1">
        <f t="array" ref="AQ78">IF(OR($B78="",AQ$2=""),"",Projetos!$K77*_xlfn.XLOOKUP(AQ$2,Técnicos!$A$2:$A$100,IF(Projetos!AW77=1,Técnicos!$F$2:$F$100,IF(Projetos!AW77=2,Técnicos!$H$2:$H$100,Técnicos!$J$2:$J$100)),,0,1))</f>
        <v/>
      </c>
      <c r="AR78" s="15" t="str" cm="1">
        <f t="array" ref="AR78">IF(OR($B78="",AR$2=""),"",Projetos!$K77*_xlfn.XLOOKUP(AR$2,Técnicos!$A$2:$A$100,IF(Projetos!AX77=1,Técnicos!$F$2:$F$100,IF(Projetos!AX77=2,Técnicos!$H$2:$H$100,Técnicos!$J$2:$J$100)),,0,1))</f>
        <v/>
      </c>
      <c r="AS78" s="15" t="str" cm="1">
        <f t="array" ref="AS78">IF(OR($B78="",AS$2=""),"",Projetos!$K77*_xlfn.XLOOKUP(AS$2,Técnicos!$A$2:$A$100,IF(Projetos!AY77=1,Técnicos!$F$2:$F$100,IF(Projetos!AY77=2,Técnicos!$H$2:$H$100,Técnicos!$J$2:$J$100)),,0,1))</f>
        <v/>
      </c>
      <c r="AT78" s="15" t="str" cm="1">
        <f t="array" ref="AT78">IF(OR($B78="",AT$2=""),"",Projetos!$K77*_xlfn.XLOOKUP(AT$2,Técnicos!$A$2:$A$100,IF(Projetos!AZ77=1,Técnicos!$F$2:$F$100,IF(Projetos!AZ77=2,Técnicos!$H$2:$H$100,Técnicos!$J$2:$J$100)),,0,1))</f>
        <v/>
      </c>
      <c r="AU78" s="15" t="str" cm="1">
        <f t="array" ref="AU78">IF(OR($B78="",AU$2=""),"",Projetos!$K77*_xlfn.XLOOKUP(AU$2,Técnicos!$A$2:$A$100,IF(Projetos!BA77=1,Técnicos!$F$2:$F$100,IF(Projetos!BA77=2,Técnicos!$H$2:$H$100,Técnicos!$J$2:$J$100)),,0,1))</f>
        <v/>
      </c>
      <c r="AV78" s="15" t="str" cm="1">
        <f t="array" ref="AV78">IF(OR($B78="",AV$2=""),"",Projetos!$K77*_xlfn.XLOOKUP(AV$2,Técnicos!$A$2:$A$100,IF(Projetos!BB77=1,Técnicos!$F$2:$F$100,IF(Projetos!BB77=2,Técnicos!$H$2:$H$100,Técnicos!$J$2:$J$100)),,0,1))</f>
        <v/>
      </c>
      <c r="AW78" s="15" t="str" cm="1">
        <f t="array" ref="AW78">IF(OR($B78="",AW$2=""),"",Projetos!$K77*_xlfn.XLOOKUP(AW$2,Técnicos!$A$2:$A$100,IF(Projetos!BC77=1,Técnicos!$F$2:$F$100,IF(Projetos!BC77=2,Técnicos!$H$2:$H$100,Técnicos!$J$2:$J$100)),,0,1))</f>
        <v/>
      </c>
      <c r="AX78" s="15" t="str" cm="1">
        <f t="array" ref="AX78">IF(OR($B78="",AX$2=""),"",Projetos!$K77*_xlfn.XLOOKUP(AX$2,Técnicos!$A$2:$A$100,IF(Projetos!BD77=1,Técnicos!$F$2:$F$100,IF(Projetos!BD77=2,Técnicos!$H$2:$H$100,Técnicos!$J$2:$J$100)),,0,1))</f>
        <v/>
      </c>
      <c r="AY78" s="15" t="str" cm="1">
        <f t="array" ref="AY78">IF(OR($B78="",AY$2=""),"",Projetos!$K77*_xlfn.XLOOKUP(AY$2,Técnicos!$A$2:$A$100,IF(Projetos!BE77=1,Técnicos!$F$2:$F$100,IF(Projetos!BE77=2,Técnicos!$H$2:$H$100,Técnicos!$J$2:$J$100)),,0,1))</f>
        <v/>
      </c>
      <c r="AZ78" s="15" t="str" cm="1">
        <f t="array" ref="AZ78">IF(OR($B78="",AZ$2=""),"",Projetos!$K77*_xlfn.XLOOKUP(AZ$2,Técnicos!$A$2:$A$100,IF(Projetos!BF77=1,Técnicos!$F$2:$F$100,IF(Projetos!BF77=2,Técnicos!$H$2:$H$100,Técnicos!$J$2:$J$100)),,0,1))</f>
        <v/>
      </c>
      <c r="BA78" s="15" t="str" cm="1">
        <f t="array" ref="BA78">IF(OR($B78="",BA$2=""),"",Projetos!$K77*_xlfn.XLOOKUP(BA$2,Técnicos!$A$2:$A$100,IF(Projetos!BG77=1,Técnicos!$F$2:$F$100,IF(Projetos!BG77=2,Técnicos!$H$2:$H$100,Técnicos!$J$2:$J$100)),,0,1))</f>
        <v/>
      </c>
      <c r="BB78" s="15" t="str" cm="1">
        <f t="array" ref="BB78">IF(OR($B78="",BB$2=""),"",Projetos!$K77*_xlfn.XLOOKUP(BB$2,Técnicos!$A$2:$A$100,IF(Projetos!BH77=1,Técnicos!$F$2:$F$100,IF(Projetos!BH77=2,Técnicos!$H$2:$H$100,Técnicos!$J$2:$J$100)),,0,1))</f>
        <v/>
      </c>
      <c r="BC78" s="15" t="str" cm="1">
        <f t="array" ref="BC78">IF(OR($B78="",BC$2=""),"",Projetos!$K77*_xlfn.XLOOKUP(BC$2,Técnicos!$A$2:$A$100,IF(Projetos!BI77=1,Técnicos!$F$2:$F$100,IF(Projetos!BI77=2,Técnicos!$H$2:$H$100,Técnicos!$J$2:$J$100)),,0,1))</f>
        <v/>
      </c>
      <c r="BD78" s="15" t="str" cm="1">
        <f t="array" ref="BD78">IF(OR($B78="",BD$2=""),"",Projetos!$K77*_xlfn.XLOOKUP(BD$2,Técnicos!$A$2:$A$100,IF(Projetos!BJ77=1,Técnicos!$F$2:$F$100,IF(Projetos!BJ77=2,Técnicos!$H$2:$H$100,Técnicos!$J$2:$J$100)),,0,1))</f>
        <v/>
      </c>
      <c r="BE78" s="15" t="str" cm="1">
        <f t="array" ref="BE78">IF(OR($B78="",BE$2=""),"",Projetos!$K77*_xlfn.XLOOKUP(BE$2,Técnicos!$A$2:$A$100,IF(Projetos!BK77=1,Técnicos!$F$2:$F$100,IF(Projetos!BK77=2,Técnicos!$H$2:$H$100,Técnicos!$J$2:$J$100)),,0,1))</f>
        <v/>
      </c>
      <c r="BF78" s="15" t="str" cm="1">
        <f t="array" ref="BF78">IF(OR($B78="",BF$2=""),"",Projetos!$K77*_xlfn.XLOOKUP(BF$2,Técnicos!$A$2:$A$100,IF(Projetos!BL77=1,Técnicos!$F$2:$F$100,IF(Projetos!BL77=2,Técnicos!$H$2:$H$100,Técnicos!$J$2:$J$100)),,0,1))</f>
        <v/>
      </c>
      <c r="BG78" s="15" t="str" cm="1">
        <f t="array" ref="BG78">IF(OR($B78="",BG$2=""),"",Projetos!$K77*_xlfn.XLOOKUP(BG$2,Técnicos!$A$2:$A$100,IF(Projetos!BM77=1,Técnicos!$F$2:$F$100,IF(Projetos!BM77=2,Técnicos!$H$2:$H$100,Técnicos!$J$2:$J$100)),,0,1))</f>
        <v/>
      </c>
      <c r="BH78" s="15" t="str" cm="1">
        <f t="array" ref="BH78">IF(OR($B78="",BH$2=""),"",Projetos!$K77*_xlfn.XLOOKUP(BH$2,Técnicos!$A$2:$A$100,IF(Projetos!BN77=1,Técnicos!$F$2:$F$100,IF(Projetos!BN77=2,Técnicos!$H$2:$H$100,Técnicos!$J$2:$J$100)),,0,1))</f>
        <v/>
      </c>
      <c r="BI78" s="15" t="str" cm="1">
        <f t="array" ref="BI78">IF(OR($B78="",BI$2=""),"",Projetos!$K77*_xlfn.XLOOKUP(BI$2,Técnicos!$A$2:$A$100,IF(Projetos!BO77=1,Técnicos!$F$2:$F$100,IF(Projetos!BO77=2,Técnicos!$H$2:$H$100,Técnicos!$J$2:$J$100)),,0,1))</f>
        <v/>
      </c>
      <c r="BJ78" s="15" t="str" cm="1">
        <f t="array" ref="BJ78">IF(OR($B78="",BJ$2=""),"",Projetos!$K77*_xlfn.XLOOKUP(BJ$2,Técnicos!$A$2:$A$100,IF(Projetos!BP77=1,Técnicos!$F$2:$F$100,IF(Projetos!BP77=2,Técnicos!$H$2:$H$100,Técnicos!$J$2:$J$100)),,0,1))</f>
        <v/>
      </c>
      <c r="BK78" s="15" t="str" cm="1">
        <f t="array" ref="BK78">IF(OR($B78="",BK$2=""),"",Projetos!$K77*_xlfn.XLOOKUP(BK$2,Técnicos!$A$2:$A$100,IF(Projetos!BQ77=1,Técnicos!$F$2:$F$100,IF(Projetos!BQ77=2,Técnicos!$H$2:$H$100,Técnicos!$J$2:$J$100)),,0,1))</f>
        <v/>
      </c>
      <c r="BL78" s="15" t="str" cm="1">
        <f t="array" ref="BL78">IF(OR($B78="",BL$2=""),"",Projetos!$K77*_xlfn.XLOOKUP(BL$2,Técnicos!$A$2:$A$100,IF(Projetos!BR77=1,Técnicos!$F$2:$F$100,IF(Projetos!BR77=2,Técnicos!$H$2:$H$100,Técnicos!$J$2:$J$100)),,0,1))</f>
        <v/>
      </c>
      <c r="BM78" s="15" t="str" cm="1">
        <f t="array" ref="BM78">IF(OR($B78="",BM$2=""),"",Projetos!$K77*_xlfn.XLOOKUP(BM$2,Técnicos!$A$2:$A$100,IF(Projetos!BS77=1,Técnicos!$F$2:$F$100,IF(Projetos!BS77=2,Técnicos!$H$2:$H$100,Técnicos!$J$2:$J$100)),,0,1))</f>
        <v/>
      </c>
      <c r="BN78" s="15" t="str" cm="1">
        <f t="array" ref="BN78">IF(OR($B78="",BN$2=""),"",Projetos!$K77*_xlfn.XLOOKUP(BN$2,Técnicos!$A$2:$A$100,IF(Projetos!BT77=1,Técnicos!$F$2:$F$100,IF(Projetos!BT77=2,Técnicos!$H$2:$H$100,Técnicos!$J$2:$J$100)),,0,1))</f>
        <v/>
      </c>
      <c r="BO78" s="15" t="str" cm="1">
        <f t="array" ref="BO78">IF(OR($B78="",BO$2=""),"",Projetos!$K77*_xlfn.XLOOKUP(BO$2,Técnicos!$A$2:$A$100,IF(Projetos!BU77=1,Técnicos!$F$2:$F$100,IF(Projetos!BU77=2,Técnicos!$H$2:$H$100,Técnicos!$J$2:$J$100)),,0,1))</f>
        <v/>
      </c>
      <c r="BP78" s="15" t="str" cm="1">
        <f t="array" ref="BP78">IF(OR($B78="",BP$2=""),"",Projetos!$K77*_xlfn.XLOOKUP(BP$2,Técnicos!$A$2:$A$100,IF(Projetos!BV77=1,Técnicos!$F$2:$F$100,IF(Projetos!BV77=2,Técnicos!$H$2:$H$100,Técnicos!$J$2:$J$100)),,0,1))</f>
        <v/>
      </c>
      <c r="BQ78" s="15" t="str" cm="1">
        <f t="array" ref="BQ78">IF(OR($B78="",BQ$2=""),"",Projetos!$K77*_xlfn.XLOOKUP(BQ$2,Técnicos!$A$2:$A$100,IF(Projetos!BW77=1,Técnicos!$F$2:$F$100,IF(Projetos!BW77=2,Técnicos!$H$2:$H$100,Técnicos!$J$2:$J$100)),,0,1))</f>
        <v/>
      </c>
    </row>
    <row r="79" spans="3:69" x14ac:dyDescent="0.3">
      <c r="C79" s="15" t="str" cm="1">
        <f t="array" ref="C79">IF(OR($B79="",C$2=""),"",Projetos!$K78/_xlfn.XLOOKUP(C$2,Técnicos!$A$2:$A$100,IF(Projetos!I78=1,Técnicos!$F$2:$F$100,IF(Projetos!I78=2,Técnicos!$H$2:$H$100,Técnicos!$J$2:$J$100)),,0,1))</f>
        <v/>
      </c>
      <c r="D79" s="15" t="str" cm="1">
        <f t="array" ref="D79">IF(OR($B79="",D$2=""),"",Projetos!$K78/_xlfn.XLOOKUP(D$2,Técnicos!$A$2:$A$100,IF(Projetos!J78=1,Técnicos!$F$2:$F$100,IF(Projetos!J78=2,Técnicos!$H$2:$H$100,Técnicos!$J$2:$J$100)),,0,1))</f>
        <v/>
      </c>
      <c r="E79" s="15" t="str" cm="1">
        <f t="array" ref="E79">IF(OR($B79="",E$2=""),"",Projetos!$K78/_xlfn.XLOOKUP(E$2,Técnicos!$A$2:$A$100,IF(Projetos!K78=1,Técnicos!$F$2:$F$100,IF(Projetos!K78=2,Técnicos!$H$2:$H$100,Técnicos!$J$2:$J$100)),,0,1))</f>
        <v/>
      </c>
      <c r="F79" s="15" t="str" cm="1">
        <f t="array" ref="F79">IF(OR($B79="",F$2=""),"",Projetos!$K78/_xlfn.XLOOKUP(F$2,Técnicos!$A$2:$A$100,IF(Projetos!L78=1,Técnicos!$F$2:$F$100,IF(Projetos!L78=2,Técnicos!$H$2:$H$100,Técnicos!$J$2:$J$100)),,0,1))</f>
        <v/>
      </c>
      <c r="G79" s="15" t="str" cm="1">
        <f t="array" ref="G79">IF(OR($B79="",G$2=""),"",Projetos!$K78/_xlfn.XLOOKUP(G$2,Técnicos!$A$2:$A$100,IF(Projetos!M78=1,Técnicos!$F$2:$F$100,IF(Projetos!M78=2,Técnicos!$H$2:$H$100,Técnicos!$J$2:$J$100)),,0,1))</f>
        <v/>
      </c>
      <c r="H79" s="15" t="str" cm="1">
        <f t="array" ref="H79">IF(OR($B79="",H$2=""),"",Projetos!$K78/_xlfn.XLOOKUP(H$2,Técnicos!$A$2:$A$100,IF(Projetos!N78=1,Técnicos!$F$2:$F$100,IF(Projetos!N78=2,Técnicos!$H$2:$H$100,Técnicos!$J$2:$J$100)),,0,1))</f>
        <v/>
      </c>
      <c r="I79" s="15" t="str" cm="1">
        <f t="array" ref="I79">IF(OR($B79="",I$2=""),"",Projetos!$K78/_xlfn.XLOOKUP(I$2,Técnicos!$A$2:$A$100,IF(Projetos!O78=1,Técnicos!$F$2:$F$100,IF(Projetos!O78=2,Técnicos!$H$2:$H$100,Técnicos!$J$2:$J$100)),,0,1))</f>
        <v/>
      </c>
      <c r="J79" s="15" t="str" cm="1">
        <f t="array" ref="J79">IF(OR($B79="",J$2=""),"",Projetos!$K78/_xlfn.XLOOKUP(J$2,Técnicos!$A$2:$A$100,IF(Projetos!P78=1,Técnicos!$F$2:$F$100,IF(Projetos!P78=2,Técnicos!$H$2:$H$100,Técnicos!$J$2:$J$100)),,0,1))</f>
        <v/>
      </c>
      <c r="K79" s="15" t="str" cm="1">
        <f t="array" ref="K79">IF(OR($B79="",K$2=""),"",Projetos!$K78/_xlfn.XLOOKUP(K$2,Técnicos!$A$2:$A$100,IF(Projetos!Q78=1,Técnicos!$F$2:$F$100,IF(Projetos!Q78=2,Técnicos!$H$2:$H$100,Técnicos!$J$2:$J$100)),,0,1))</f>
        <v/>
      </c>
      <c r="L79" s="15" t="str" cm="1">
        <f t="array" ref="L79">IF(OR($B79="",L$2=""),"",Projetos!$K78/_xlfn.XLOOKUP(L$2,Técnicos!$A$2:$A$100,IF(Projetos!R78=1,Técnicos!$F$2:$F$100,IF(Projetos!R78=2,Técnicos!$H$2:$H$100,Técnicos!$J$2:$J$100)),,0,1))</f>
        <v/>
      </c>
      <c r="M79" s="15" t="str" cm="1">
        <f t="array" ref="M79">IF(OR($B79="",M$2=""),"",Projetos!$K78/_xlfn.XLOOKUP(M$2,Técnicos!$A$2:$A$100,IF(Projetos!S78=1,Técnicos!$F$2:$F$100,IF(Projetos!S78=2,Técnicos!$H$2:$H$100,Técnicos!$J$2:$J$100)),,0,1))</f>
        <v/>
      </c>
      <c r="N79" s="15" t="str" cm="1">
        <f t="array" ref="N79">IF(OR($B79="",N$2=""),"",Projetos!$K78/_xlfn.XLOOKUP(N$2,Técnicos!$A$2:$A$100,IF(Projetos!T78=1,Técnicos!$F$2:$F$100,IF(Projetos!T78=2,Técnicos!$H$2:$H$100,Técnicos!$J$2:$J$100)),,0,1))</f>
        <v/>
      </c>
      <c r="O79" s="15" t="str" cm="1">
        <f t="array" ref="O79">IF(OR($B79="",O$2=""),"",Projetos!$K78/_xlfn.XLOOKUP(O$2,Técnicos!$A$2:$A$100,IF(Projetos!U78=1,Técnicos!$F$2:$F$100,IF(Projetos!U78=2,Técnicos!$H$2:$H$100,Técnicos!$J$2:$J$100)),,0,1))</f>
        <v/>
      </c>
      <c r="P79" s="15" t="str" cm="1">
        <f t="array" ref="P79">IF(OR($B79="",P$2=""),"",Projetos!$K78/_xlfn.XLOOKUP(P$2,Técnicos!$A$2:$A$100,IF(Projetos!V78=1,Técnicos!$F$2:$F$100,IF(Projetos!V78=2,Técnicos!$H$2:$H$100,Técnicos!$J$2:$J$100)),,0,1))</f>
        <v/>
      </c>
      <c r="Q79" s="15" t="str" cm="1">
        <f t="array" ref="Q79">IF(OR($B79="",Q$2=""),"",Projetos!$K78/_xlfn.XLOOKUP(Q$2,Técnicos!$A$2:$A$100,IF(Projetos!W78=1,Técnicos!$F$2:$F$100,IF(Projetos!W78=2,Técnicos!$H$2:$H$100,Técnicos!$J$2:$J$100)),,0,1))</f>
        <v/>
      </c>
      <c r="R79" s="15" t="str" cm="1">
        <f t="array" ref="R79">IF(OR($B79="",R$2=""),"",Projetos!$K78/_xlfn.XLOOKUP(R$2,Técnicos!$A$2:$A$100,IF(Projetos!X78=1,Técnicos!$F$2:$F$100,IF(Projetos!X78=2,Técnicos!$H$2:$H$100,Técnicos!$J$2:$J$100)),,0,1))</f>
        <v/>
      </c>
      <c r="S79" s="15" t="str" cm="1">
        <f t="array" ref="S79">IF(OR($B79="",S$2=""),"",Projetos!$K78/_xlfn.XLOOKUP(S$2,Técnicos!$A$2:$A$100,IF(Projetos!Y78=1,Técnicos!$F$2:$F$100,IF(Projetos!Y78=2,Técnicos!$H$2:$H$100,Técnicos!$J$2:$J$100)),,0,1))</f>
        <v/>
      </c>
      <c r="T79" s="15" t="str" cm="1">
        <f t="array" ref="T79">IF(OR($B79="",T$2=""),"",Projetos!$K78/_xlfn.XLOOKUP(T$2,Técnicos!$A$2:$A$100,IF(Projetos!Z78=1,Técnicos!$F$2:$F$100,IF(Projetos!Z78=2,Técnicos!$H$2:$H$100,Técnicos!$J$2:$J$100)),,0,1))</f>
        <v/>
      </c>
      <c r="U79" s="15" t="str" cm="1">
        <f t="array" ref="U79">IF(OR($B79="",U$2=""),"",Projetos!$K78/_xlfn.XLOOKUP(U$2,Técnicos!$A$2:$A$100,IF(Projetos!AA78=1,Técnicos!$F$2:$F$100,IF(Projetos!AA78=2,Técnicos!$H$2:$H$100,Técnicos!$J$2:$J$100)),,0,1))</f>
        <v/>
      </c>
      <c r="V79" s="15" t="str" cm="1">
        <f t="array" ref="V79">IF(OR($B79="",V$2=""),"",Projetos!$K78/_xlfn.XLOOKUP(V$2,Técnicos!$A$2:$A$100,IF(Projetos!AB78=1,Técnicos!$F$2:$F$100,IF(Projetos!AB78=2,Técnicos!$H$2:$H$100,Técnicos!$J$2:$J$100)),,0,1))</f>
        <v/>
      </c>
      <c r="W79" s="15" t="str" cm="1">
        <f t="array" ref="W79">IF(OR($B79="",W$2=""),"",Projetos!$K78/_xlfn.XLOOKUP(W$2,Técnicos!$A$2:$A$100,IF(Projetos!AC78=1,Técnicos!$F$2:$F$100,IF(Projetos!AC78=2,Técnicos!$H$2:$H$100,Técnicos!$J$2:$J$100)),,0,1))</f>
        <v/>
      </c>
      <c r="X79" s="15" t="str" cm="1">
        <f t="array" ref="X79">IF(OR($B79="",X$2=""),"",Projetos!$K78/_xlfn.XLOOKUP(X$2,Técnicos!$A$2:$A$100,IF(Projetos!AD78=1,Técnicos!$F$2:$F$100,IF(Projetos!AD78=2,Técnicos!$H$2:$H$100,Técnicos!$J$2:$J$100)),,0,1))</f>
        <v/>
      </c>
      <c r="Y79" s="15" t="str" cm="1">
        <f t="array" ref="Y79">IF(OR($B79="",Y$2=""),"",Projetos!$K78/_xlfn.XLOOKUP(Y$2,Técnicos!$A$2:$A$100,IF(Projetos!AE78=1,Técnicos!$F$2:$F$100,IF(Projetos!AE78=2,Técnicos!$H$2:$H$100,Técnicos!$J$2:$J$100)),,0,1))</f>
        <v/>
      </c>
      <c r="Z79" s="15" t="str" cm="1">
        <f t="array" ref="Z79">IF(OR($B79="",Z$2=""),"",Projetos!$K78/_xlfn.XLOOKUP(Z$2,Técnicos!$A$2:$A$100,IF(Projetos!AF78=1,Técnicos!$F$2:$F$100,IF(Projetos!AF78=2,Técnicos!$H$2:$H$100,Técnicos!$J$2:$J$100)),,0,1))</f>
        <v/>
      </c>
      <c r="AA79" s="15" t="str" cm="1">
        <f t="array" ref="AA79">IF(OR($B79="",AA$2=""),"",Projetos!$K78/_xlfn.XLOOKUP(AA$2,Técnicos!$A$2:$A$100,IF(Projetos!AG78=1,Técnicos!$F$2:$F$100,IF(Projetos!AG78=2,Técnicos!$H$2:$H$100,Técnicos!$J$2:$J$100)),,0,1))</f>
        <v/>
      </c>
      <c r="AB79" s="15" t="str" cm="1">
        <f t="array" ref="AB79">IF(OR($B79="",AB$2=""),"",Projetos!$K78/_xlfn.XLOOKUP(AB$2,Técnicos!$A$2:$A$100,IF(Projetos!AH78=1,Técnicos!$F$2:$F$100,IF(Projetos!AH78=2,Técnicos!$H$2:$H$100,Técnicos!$J$2:$J$100)),,0,1))</f>
        <v/>
      </c>
      <c r="AC79" s="15" t="str" cm="1">
        <f t="array" ref="AC79">IF(OR($B79="",AC$2=""),"",Projetos!$K78/_xlfn.XLOOKUP(AC$2,Técnicos!$A$2:$A$100,IF(Projetos!AI78=1,Técnicos!$F$2:$F$100,IF(Projetos!AI78=2,Técnicos!$H$2:$H$100,Técnicos!$J$2:$J$100)),,0,1))</f>
        <v/>
      </c>
      <c r="AD79" s="15" t="str" cm="1">
        <f t="array" ref="AD79">IF(OR($B79="",AD$2=""),"",Projetos!$K78/_xlfn.XLOOKUP(AD$2,Técnicos!$A$2:$A$100,IF(Projetos!AJ78=1,Técnicos!$F$2:$F$100,IF(Projetos!AJ78=2,Técnicos!$H$2:$H$100,Técnicos!$J$2:$J$100)),,0,1))</f>
        <v/>
      </c>
      <c r="AE79" s="15" t="str" cm="1">
        <f t="array" ref="AE79">IF(OR($B79="",AE$2=""),"",Projetos!$K78/_xlfn.XLOOKUP(AE$2,Técnicos!$A$2:$A$100,IF(Projetos!AK78=1,Técnicos!$F$2:$F$100,IF(Projetos!AK78=2,Técnicos!$H$2:$H$100,Técnicos!$J$2:$J$100)),,0,1))</f>
        <v/>
      </c>
      <c r="AF79" s="15" t="str" cm="1">
        <f t="array" ref="AF79">IF(OR($B79="",AF$2=""),"",Projetos!$K78/_xlfn.XLOOKUP(AF$2,Técnicos!$A$2:$A$100,IF(Projetos!AL78=1,Técnicos!$F$2:$F$100,IF(Projetos!AL78=2,Técnicos!$H$2:$H$100,Técnicos!$J$2:$J$100)),,0,1))</f>
        <v/>
      </c>
      <c r="AG79" s="15" t="str" cm="1">
        <f t="array" ref="AG79">IF(OR($B79="",AG$2=""),"",Projetos!$K78/_xlfn.XLOOKUP(AG$2,Técnicos!$A$2:$A$100,IF(Projetos!AM78=1,Técnicos!$F$2:$F$100,IF(Projetos!AM78=2,Técnicos!$H$2:$H$100,Técnicos!$J$2:$J$100)),,0,1))</f>
        <v/>
      </c>
      <c r="AH79" s="15" t="str" cm="1">
        <f t="array" ref="AH79">IF(OR($B79="",AH$2=""),"",Projetos!$K78/_xlfn.XLOOKUP(AH$2,Técnicos!$A$2:$A$100,IF(Projetos!AN78=1,Técnicos!$F$2:$F$100,IF(Projetos!AN78=2,Técnicos!$H$2:$H$100,Técnicos!$J$2:$J$100)),,0,1))</f>
        <v/>
      </c>
      <c r="AI79" s="15" t="str" cm="1">
        <f t="array" ref="AI79">IF(OR($B79="",AI$2=""),"",Projetos!$K78/_xlfn.XLOOKUP(AI$2,Técnicos!$A$2:$A$100,IF(Projetos!AO78=1,Técnicos!$F$2:$F$100,IF(Projetos!AO78=2,Técnicos!$H$2:$H$100,Técnicos!$J$2:$J$100)),,0,1))</f>
        <v/>
      </c>
      <c r="AJ79" s="15" t="str" cm="1">
        <f t="array" ref="AJ79">IF(OR($B79="",AJ$2=""),"",Projetos!$K78/_xlfn.XLOOKUP(AJ$2,Técnicos!$A$2:$A$100,IF(Projetos!AP78=1,Técnicos!$F$2:$F$100,IF(Projetos!AP78=2,Técnicos!$H$2:$H$100,Técnicos!$J$2:$J$100)),,0,1))</f>
        <v/>
      </c>
      <c r="AK79" s="15" t="str" cm="1">
        <f t="array" ref="AK79">IF(OR($B79="",AK$2=""),"",Projetos!$K78/_xlfn.XLOOKUP(AK$2,Técnicos!$A$2:$A$100,IF(Projetos!AQ78=1,Técnicos!$F$2:$F$100,IF(Projetos!AQ78=2,Técnicos!$H$2:$H$100,Técnicos!$J$2:$J$100)),,0,1))</f>
        <v/>
      </c>
      <c r="AL79" s="15" t="str" cm="1">
        <f t="array" ref="AL79">IF(OR($B79="",AL$2=""),"",Projetos!$K78*_xlfn.XLOOKUP(AL$2,Técnicos!$A$2:$A$100,IF(Projetos!AR78=1,Técnicos!$F$2:$F$100,IF(Projetos!AR78=2,Técnicos!$H$2:$H$100,Técnicos!$J$2:$J$100)),,0,1))</f>
        <v/>
      </c>
      <c r="AM79" s="15" t="str" cm="1">
        <f t="array" ref="AM79">IF(OR($B79="",AM$2=""),"",Projetos!$K78*_xlfn.XLOOKUP(AM$2,Técnicos!$A$2:$A$100,IF(Projetos!AS78=1,Técnicos!$F$2:$F$100,IF(Projetos!AS78=2,Técnicos!$H$2:$H$100,Técnicos!$J$2:$J$100)),,0,1))</f>
        <v/>
      </c>
      <c r="AN79" s="15" t="str" cm="1">
        <f t="array" ref="AN79">IF(OR($B79="",AN$2=""),"",Projetos!$K78*_xlfn.XLOOKUP(AN$2,Técnicos!$A$2:$A$100,IF(Projetos!AT78=1,Técnicos!$F$2:$F$100,IF(Projetos!AT78=2,Técnicos!$H$2:$H$100,Técnicos!$J$2:$J$100)),,0,1))</f>
        <v/>
      </c>
      <c r="AO79" s="15" t="str" cm="1">
        <f t="array" ref="AO79">IF(OR($B79="",AO$2=""),"",Projetos!$K78*_xlfn.XLOOKUP(AO$2,Técnicos!$A$2:$A$100,IF(Projetos!AU78=1,Técnicos!$F$2:$F$100,IF(Projetos!AU78=2,Técnicos!$H$2:$H$100,Técnicos!$J$2:$J$100)),,0,1))</f>
        <v/>
      </c>
      <c r="AP79" s="15" t="str" cm="1">
        <f t="array" ref="AP79">IF(OR($B79="",AP$2=""),"",Projetos!$K78*_xlfn.XLOOKUP(AP$2,Técnicos!$A$2:$A$100,IF(Projetos!AV78=1,Técnicos!$F$2:$F$100,IF(Projetos!AV78=2,Técnicos!$H$2:$H$100,Técnicos!$J$2:$J$100)),,0,1))</f>
        <v/>
      </c>
      <c r="AQ79" s="15" t="str" cm="1">
        <f t="array" ref="AQ79">IF(OR($B79="",AQ$2=""),"",Projetos!$K78*_xlfn.XLOOKUP(AQ$2,Técnicos!$A$2:$A$100,IF(Projetos!AW78=1,Técnicos!$F$2:$F$100,IF(Projetos!AW78=2,Técnicos!$H$2:$H$100,Técnicos!$J$2:$J$100)),,0,1))</f>
        <v/>
      </c>
      <c r="AR79" s="15" t="str" cm="1">
        <f t="array" ref="AR79">IF(OR($B79="",AR$2=""),"",Projetos!$K78*_xlfn.XLOOKUP(AR$2,Técnicos!$A$2:$A$100,IF(Projetos!AX78=1,Técnicos!$F$2:$F$100,IF(Projetos!AX78=2,Técnicos!$H$2:$H$100,Técnicos!$J$2:$J$100)),,0,1))</f>
        <v/>
      </c>
      <c r="AS79" s="15" t="str" cm="1">
        <f t="array" ref="AS79">IF(OR($B79="",AS$2=""),"",Projetos!$K78*_xlfn.XLOOKUP(AS$2,Técnicos!$A$2:$A$100,IF(Projetos!AY78=1,Técnicos!$F$2:$F$100,IF(Projetos!AY78=2,Técnicos!$H$2:$H$100,Técnicos!$J$2:$J$100)),,0,1))</f>
        <v/>
      </c>
      <c r="AT79" s="15" t="str" cm="1">
        <f t="array" ref="AT79">IF(OR($B79="",AT$2=""),"",Projetos!$K78*_xlfn.XLOOKUP(AT$2,Técnicos!$A$2:$A$100,IF(Projetos!AZ78=1,Técnicos!$F$2:$F$100,IF(Projetos!AZ78=2,Técnicos!$H$2:$H$100,Técnicos!$J$2:$J$100)),,0,1))</f>
        <v/>
      </c>
      <c r="AU79" s="15" t="str" cm="1">
        <f t="array" ref="AU79">IF(OR($B79="",AU$2=""),"",Projetos!$K78*_xlfn.XLOOKUP(AU$2,Técnicos!$A$2:$A$100,IF(Projetos!BA78=1,Técnicos!$F$2:$F$100,IF(Projetos!BA78=2,Técnicos!$H$2:$H$100,Técnicos!$J$2:$J$100)),,0,1))</f>
        <v/>
      </c>
      <c r="AV79" s="15" t="str" cm="1">
        <f t="array" ref="AV79">IF(OR($B79="",AV$2=""),"",Projetos!$K78*_xlfn.XLOOKUP(AV$2,Técnicos!$A$2:$A$100,IF(Projetos!BB78=1,Técnicos!$F$2:$F$100,IF(Projetos!BB78=2,Técnicos!$H$2:$H$100,Técnicos!$J$2:$J$100)),,0,1))</f>
        <v/>
      </c>
      <c r="AW79" s="15" t="str" cm="1">
        <f t="array" ref="AW79">IF(OR($B79="",AW$2=""),"",Projetos!$K78*_xlfn.XLOOKUP(AW$2,Técnicos!$A$2:$A$100,IF(Projetos!BC78=1,Técnicos!$F$2:$F$100,IF(Projetos!BC78=2,Técnicos!$H$2:$H$100,Técnicos!$J$2:$J$100)),,0,1))</f>
        <v/>
      </c>
      <c r="AX79" s="15" t="str" cm="1">
        <f t="array" ref="AX79">IF(OR($B79="",AX$2=""),"",Projetos!$K78*_xlfn.XLOOKUP(AX$2,Técnicos!$A$2:$A$100,IF(Projetos!BD78=1,Técnicos!$F$2:$F$100,IF(Projetos!BD78=2,Técnicos!$H$2:$H$100,Técnicos!$J$2:$J$100)),,0,1))</f>
        <v/>
      </c>
      <c r="AY79" s="15" t="str" cm="1">
        <f t="array" ref="AY79">IF(OR($B79="",AY$2=""),"",Projetos!$K78*_xlfn.XLOOKUP(AY$2,Técnicos!$A$2:$A$100,IF(Projetos!BE78=1,Técnicos!$F$2:$F$100,IF(Projetos!BE78=2,Técnicos!$H$2:$H$100,Técnicos!$J$2:$J$100)),,0,1))</f>
        <v/>
      </c>
      <c r="AZ79" s="15" t="str" cm="1">
        <f t="array" ref="AZ79">IF(OR($B79="",AZ$2=""),"",Projetos!$K78*_xlfn.XLOOKUP(AZ$2,Técnicos!$A$2:$A$100,IF(Projetos!BF78=1,Técnicos!$F$2:$F$100,IF(Projetos!BF78=2,Técnicos!$H$2:$H$100,Técnicos!$J$2:$J$100)),,0,1))</f>
        <v/>
      </c>
      <c r="BA79" s="15" t="str" cm="1">
        <f t="array" ref="BA79">IF(OR($B79="",BA$2=""),"",Projetos!$K78*_xlfn.XLOOKUP(BA$2,Técnicos!$A$2:$A$100,IF(Projetos!BG78=1,Técnicos!$F$2:$F$100,IF(Projetos!BG78=2,Técnicos!$H$2:$H$100,Técnicos!$J$2:$J$100)),,0,1))</f>
        <v/>
      </c>
      <c r="BB79" s="15" t="str" cm="1">
        <f t="array" ref="BB79">IF(OR($B79="",BB$2=""),"",Projetos!$K78*_xlfn.XLOOKUP(BB$2,Técnicos!$A$2:$A$100,IF(Projetos!BH78=1,Técnicos!$F$2:$F$100,IF(Projetos!BH78=2,Técnicos!$H$2:$H$100,Técnicos!$J$2:$J$100)),,0,1))</f>
        <v/>
      </c>
      <c r="BC79" s="15" t="str" cm="1">
        <f t="array" ref="BC79">IF(OR($B79="",BC$2=""),"",Projetos!$K78*_xlfn.XLOOKUP(BC$2,Técnicos!$A$2:$A$100,IF(Projetos!BI78=1,Técnicos!$F$2:$F$100,IF(Projetos!BI78=2,Técnicos!$H$2:$H$100,Técnicos!$J$2:$J$100)),,0,1))</f>
        <v/>
      </c>
      <c r="BD79" s="15" t="str" cm="1">
        <f t="array" ref="BD79">IF(OR($B79="",BD$2=""),"",Projetos!$K78*_xlfn.XLOOKUP(BD$2,Técnicos!$A$2:$A$100,IF(Projetos!BJ78=1,Técnicos!$F$2:$F$100,IF(Projetos!BJ78=2,Técnicos!$H$2:$H$100,Técnicos!$J$2:$J$100)),,0,1))</f>
        <v/>
      </c>
      <c r="BE79" s="15" t="str" cm="1">
        <f t="array" ref="BE79">IF(OR($B79="",BE$2=""),"",Projetos!$K78*_xlfn.XLOOKUP(BE$2,Técnicos!$A$2:$A$100,IF(Projetos!BK78=1,Técnicos!$F$2:$F$100,IF(Projetos!BK78=2,Técnicos!$H$2:$H$100,Técnicos!$J$2:$J$100)),,0,1))</f>
        <v/>
      </c>
      <c r="BF79" s="15" t="str" cm="1">
        <f t="array" ref="BF79">IF(OR($B79="",BF$2=""),"",Projetos!$K78*_xlfn.XLOOKUP(BF$2,Técnicos!$A$2:$A$100,IF(Projetos!BL78=1,Técnicos!$F$2:$F$100,IF(Projetos!BL78=2,Técnicos!$H$2:$H$100,Técnicos!$J$2:$J$100)),,0,1))</f>
        <v/>
      </c>
      <c r="BG79" s="15" t="str" cm="1">
        <f t="array" ref="BG79">IF(OR($B79="",BG$2=""),"",Projetos!$K78*_xlfn.XLOOKUP(BG$2,Técnicos!$A$2:$A$100,IF(Projetos!BM78=1,Técnicos!$F$2:$F$100,IF(Projetos!BM78=2,Técnicos!$H$2:$H$100,Técnicos!$J$2:$J$100)),,0,1))</f>
        <v/>
      </c>
      <c r="BH79" s="15" t="str" cm="1">
        <f t="array" ref="BH79">IF(OR($B79="",BH$2=""),"",Projetos!$K78*_xlfn.XLOOKUP(BH$2,Técnicos!$A$2:$A$100,IF(Projetos!BN78=1,Técnicos!$F$2:$F$100,IF(Projetos!BN78=2,Técnicos!$H$2:$H$100,Técnicos!$J$2:$J$100)),,0,1))</f>
        <v/>
      </c>
      <c r="BI79" s="15" t="str" cm="1">
        <f t="array" ref="BI79">IF(OR($B79="",BI$2=""),"",Projetos!$K78*_xlfn.XLOOKUP(BI$2,Técnicos!$A$2:$A$100,IF(Projetos!BO78=1,Técnicos!$F$2:$F$100,IF(Projetos!BO78=2,Técnicos!$H$2:$H$100,Técnicos!$J$2:$J$100)),,0,1))</f>
        <v/>
      </c>
      <c r="BJ79" s="15" t="str" cm="1">
        <f t="array" ref="BJ79">IF(OR($B79="",BJ$2=""),"",Projetos!$K78*_xlfn.XLOOKUP(BJ$2,Técnicos!$A$2:$A$100,IF(Projetos!BP78=1,Técnicos!$F$2:$F$100,IF(Projetos!BP78=2,Técnicos!$H$2:$H$100,Técnicos!$J$2:$J$100)),,0,1))</f>
        <v/>
      </c>
      <c r="BK79" s="15" t="str" cm="1">
        <f t="array" ref="BK79">IF(OR($B79="",BK$2=""),"",Projetos!$K78*_xlfn.XLOOKUP(BK$2,Técnicos!$A$2:$A$100,IF(Projetos!BQ78=1,Técnicos!$F$2:$F$100,IF(Projetos!BQ78=2,Técnicos!$H$2:$H$100,Técnicos!$J$2:$J$100)),,0,1))</f>
        <v/>
      </c>
      <c r="BL79" s="15" t="str" cm="1">
        <f t="array" ref="BL79">IF(OR($B79="",BL$2=""),"",Projetos!$K78*_xlfn.XLOOKUP(BL$2,Técnicos!$A$2:$A$100,IF(Projetos!BR78=1,Técnicos!$F$2:$F$100,IF(Projetos!BR78=2,Técnicos!$H$2:$H$100,Técnicos!$J$2:$J$100)),,0,1))</f>
        <v/>
      </c>
      <c r="BM79" s="15" t="str" cm="1">
        <f t="array" ref="BM79">IF(OR($B79="",BM$2=""),"",Projetos!$K78*_xlfn.XLOOKUP(BM$2,Técnicos!$A$2:$A$100,IF(Projetos!BS78=1,Técnicos!$F$2:$F$100,IF(Projetos!BS78=2,Técnicos!$H$2:$H$100,Técnicos!$J$2:$J$100)),,0,1))</f>
        <v/>
      </c>
      <c r="BN79" s="15" t="str" cm="1">
        <f t="array" ref="BN79">IF(OR($B79="",BN$2=""),"",Projetos!$K78*_xlfn.XLOOKUP(BN$2,Técnicos!$A$2:$A$100,IF(Projetos!BT78=1,Técnicos!$F$2:$F$100,IF(Projetos!BT78=2,Técnicos!$H$2:$H$100,Técnicos!$J$2:$J$100)),,0,1))</f>
        <v/>
      </c>
      <c r="BO79" s="15" t="str" cm="1">
        <f t="array" ref="BO79">IF(OR($B79="",BO$2=""),"",Projetos!$K78*_xlfn.XLOOKUP(BO$2,Técnicos!$A$2:$A$100,IF(Projetos!BU78=1,Técnicos!$F$2:$F$100,IF(Projetos!BU78=2,Técnicos!$H$2:$H$100,Técnicos!$J$2:$J$100)),,0,1))</f>
        <v/>
      </c>
      <c r="BP79" s="15" t="str" cm="1">
        <f t="array" ref="BP79">IF(OR($B79="",BP$2=""),"",Projetos!$K78*_xlfn.XLOOKUP(BP$2,Técnicos!$A$2:$A$100,IF(Projetos!BV78=1,Técnicos!$F$2:$F$100,IF(Projetos!BV78=2,Técnicos!$H$2:$H$100,Técnicos!$J$2:$J$100)),,0,1))</f>
        <v/>
      </c>
      <c r="BQ79" s="15" t="str" cm="1">
        <f t="array" ref="BQ79">IF(OR($B79="",BQ$2=""),"",Projetos!$K78*_xlfn.XLOOKUP(BQ$2,Técnicos!$A$2:$A$100,IF(Projetos!BW78=1,Técnicos!$F$2:$F$100,IF(Projetos!BW78=2,Técnicos!$H$2:$H$100,Técnicos!$J$2:$J$100)),,0,1))</f>
        <v/>
      </c>
    </row>
    <row r="80" spans="3:69" x14ac:dyDescent="0.3">
      <c r="C80" s="15" t="str" cm="1">
        <f t="array" ref="C80">IF(OR($B80="",C$2=""),"",Projetos!$K79/_xlfn.XLOOKUP(C$2,Técnicos!$A$2:$A$100,IF(Projetos!I79=1,Técnicos!$F$2:$F$100,IF(Projetos!I79=2,Técnicos!$H$2:$H$100,Técnicos!$J$2:$J$100)),,0,1))</f>
        <v/>
      </c>
      <c r="D80" s="15" t="str" cm="1">
        <f t="array" ref="D80">IF(OR($B80="",D$2=""),"",Projetos!$K79/_xlfn.XLOOKUP(D$2,Técnicos!$A$2:$A$100,IF(Projetos!J79=1,Técnicos!$F$2:$F$100,IF(Projetos!J79=2,Técnicos!$H$2:$H$100,Técnicos!$J$2:$J$100)),,0,1))</f>
        <v/>
      </c>
      <c r="E80" s="15" t="str" cm="1">
        <f t="array" ref="E80">IF(OR($B80="",E$2=""),"",Projetos!$K79/_xlfn.XLOOKUP(E$2,Técnicos!$A$2:$A$100,IF(Projetos!K79=1,Técnicos!$F$2:$F$100,IF(Projetos!K79=2,Técnicos!$H$2:$H$100,Técnicos!$J$2:$J$100)),,0,1))</f>
        <v/>
      </c>
      <c r="F80" s="15" t="str" cm="1">
        <f t="array" ref="F80">IF(OR($B80="",F$2=""),"",Projetos!$K79/_xlfn.XLOOKUP(F$2,Técnicos!$A$2:$A$100,IF(Projetos!L79=1,Técnicos!$F$2:$F$100,IF(Projetos!L79=2,Técnicos!$H$2:$H$100,Técnicos!$J$2:$J$100)),,0,1))</f>
        <v/>
      </c>
      <c r="G80" s="15" t="str" cm="1">
        <f t="array" ref="G80">IF(OR($B80="",G$2=""),"",Projetos!$K79/_xlfn.XLOOKUP(G$2,Técnicos!$A$2:$A$100,IF(Projetos!M79=1,Técnicos!$F$2:$F$100,IF(Projetos!M79=2,Técnicos!$H$2:$H$100,Técnicos!$J$2:$J$100)),,0,1))</f>
        <v/>
      </c>
      <c r="H80" s="15" t="str" cm="1">
        <f t="array" ref="H80">IF(OR($B80="",H$2=""),"",Projetos!$K79/_xlfn.XLOOKUP(H$2,Técnicos!$A$2:$A$100,IF(Projetos!N79=1,Técnicos!$F$2:$F$100,IF(Projetos!N79=2,Técnicos!$H$2:$H$100,Técnicos!$J$2:$J$100)),,0,1))</f>
        <v/>
      </c>
      <c r="I80" s="15" t="str" cm="1">
        <f t="array" ref="I80">IF(OR($B80="",I$2=""),"",Projetos!$K79/_xlfn.XLOOKUP(I$2,Técnicos!$A$2:$A$100,IF(Projetos!O79=1,Técnicos!$F$2:$F$100,IF(Projetos!O79=2,Técnicos!$H$2:$H$100,Técnicos!$J$2:$J$100)),,0,1))</f>
        <v/>
      </c>
      <c r="J80" s="15" t="str" cm="1">
        <f t="array" ref="J80">IF(OR($B80="",J$2=""),"",Projetos!$K79/_xlfn.XLOOKUP(J$2,Técnicos!$A$2:$A$100,IF(Projetos!P79=1,Técnicos!$F$2:$F$100,IF(Projetos!P79=2,Técnicos!$H$2:$H$100,Técnicos!$J$2:$J$100)),,0,1))</f>
        <v/>
      </c>
      <c r="K80" s="15" t="str" cm="1">
        <f t="array" ref="K80">IF(OR($B80="",K$2=""),"",Projetos!$K79/_xlfn.XLOOKUP(K$2,Técnicos!$A$2:$A$100,IF(Projetos!Q79=1,Técnicos!$F$2:$F$100,IF(Projetos!Q79=2,Técnicos!$H$2:$H$100,Técnicos!$J$2:$J$100)),,0,1))</f>
        <v/>
      </c>
      <c r="L80" s="15" t="str" cm="1">
        <f t="array" ref="L80">IF(OR($B80="",L$2=""),"",Projetos!$K79/_xlfn.XLOOKUP(L$2,Técnicos!$A$2:$A$100,IF(Projetos!R79=1,Técnicos!$F$2:$F$100,IF(Projetos!R79=2,Técnicos!$H$2:$H$100,Técnicos!$J$2:$J$100)),,0,1))</f>
        <v/>
      </c>
      <c r="M80" s="15" t="str" cm="1">
        <f t="array" ref="M80">IF(OR($B80="",M$2=""),"",Projetos!$K79/_xlfn.XLOOKUP(M$2,Técnicos!$A$2:$A$100,IF(Projetos!S79=1,Técnicos!$F$2:$F$100,IF(Projetos!S79=2,Técnicos!$H$2:$H$100,Técnicos!$J$2:$J$100)),,0,1))</f>
        <v/>
      </c>
      <c r="N80" s="15" t="str" cm="1">
        <f t="array" ref="N80">IF(OR($B80="",N$2=""),"",Projetos!$K79/_xlfn.XLOOKUP(N$2,Técnicos!$A$2:$A$100,IF(Projetos!T79=1,Técnicos!$F$2:$F$100,IF(Projetos!T79=2,Técnicos!$H$2:$H$100,Técnicos!$J$2:$J$100)),,0,1))</f>
        <v/>
      </c>
      <c r="O80" s="15" t="str" cm="1">
        <f t="array" ref="O80">IF(OR($B80="",O$2=""),"",Projetos!$K79/_xlfn.XLOOKUP(O$2,Técnicos!$A$2:$A$100,IF(Projetos!U79=1,Técnicos!$F$2:$F$100,IF(Projetos!U79=2,Técnicos!$H$2:$H$100,Técnicos!$J$2:$J$100)),,0,1))</f>
        <v/>
      </c>
      <c r="P80" s="15" t="str" cm="1">
        <f t="array" ref="P80">IF(OR($B80="",P$2=""),"",Projetos!$K79/_xlfn.XLOOKUP(P$2,Técnicos!$A$2:$A$100,IF(Projetos!V79=1,Técnicos!$F$2:$F$100,IF(Projetos!V79=2,Técnicos!$H$2:$H$100,Técnicos!$J$2:$J$100)),,0,1))</f>
        <v/>
      </c>
      <c r="Q80" s="15" t="str" cm="1">
        <f t="array" ref="Q80">IF(OR($B80="",Q$2=""),"",Projetos!$K79/_xlfn.XLOOKUP(Q$2,Técnicos!$A$2:$A$100,IF(Projetos!W79=1,Técnicos!$F$2:$F$100,IF(Projetos!W79=2,Técnicos!$H$2:$H$100,Técnicos!$J$2:$J$100)),,0,1))</f>
        <v/>
      </c>
      <c r="R80" s="15" t="str" cm="1">
        <f t="array" ref="R80">IF(OR($B80="",R$2=""),"",Projetos!$K79/_xlfn.XLOOKUP(R$2,Técnicos!$A$2:$A$100,IF(Projetos!X79=1,Técnicos!$F$2:$F$100,IF(Projetos!X79=2,Técnicos!$H$2:$H$100,Técnicos!$J$2:$J$100)),,0,1))</f>
        <v/>
      </c>
      <c r="S80" s="15" t="str" cm="1">
        <f t="array" ref="S80">IF(OR($B80="",S$2=""),"",Projetos!$K79/_xlfn.XLOOKUP(S$2,Técnicos!$A$2:$A$100,IF(Projetos!Y79=1,Técnicos!$F$2:$F$100,IF(Projetos!Y79=2,Técnicos!$H$2:$H$100,Técnicos!$J$2:$J$100)),,0,1))</f>
        <v/>
      </c>
      <c r="T80" s="15" t="str" cm="1">
        <f t="array" ref="T80">IF(OR($B80="",T$2=""),"",Projetos!$K79/_xlfn.XLOOKUP(T$2,Técnicos!$A$2:$A$100,IF(Projetos!Z79=1,Técnicos!$F$2:$F$100,IF(Projetos!Z79=2,Técnicos!$H$2:$H$100,Técnicos!$J$2:$J$100)),,0,1))</f>
        <v/>
      </c>
      <c r="U80" s="15" t="str" cm="1">
        <f t="array" ref="U80">IF(OR($B80="",U$2=""),"",Projetos!$K79/_xlfn.XLOOKUP(U$2,Técnicos!$A$2:$A$100,IF(Projetos!AA79=1,Técnicos!$F$2:$F$100,IF(Projetos!AA79=2,Técnicos!$H$2:$H$100,Técnicos!$J$2:$J$100)),,0,1))</f>
        <v/>
      </c>
      <c r="V80" s="15" t="str" cm="1">
        <f t="array" ref="V80">IF(OR($B80="",V$2=""),"",Projetos!$K79/_xlfn.XLOOKUP(V$2,Técnicos!$A$2:$A$100,IF(Projetos!AB79=1,Técnicos!$F$2:$F$100,IF(Projetos!AB79=2,Técnicos!$H$2:$H$100,Técnicos!$J$2:$J$100)),,0,1))</f>
        <v/>
      </c>
      <c r="W80" s="15" t="str" cm="1">
        <f t="array" ref="W80">IF(OR($B80="",W$2=""),"",Projetos!$K79/_xlfn.XLOOKUP(W$2,Técnicos!$A$2:$A$100,IF(Projetos!AC79=1,Técnicos!$F$2:$F$100,IF(Projetos!AC79=2,Técnicos!$H$2:$H$100,Técnicos!$J$2:$J$100)),,0,1))</f>
        <v/>
      </c>
      <c r="X80" s="15" t="str" cm="1">
        <f t="array" ref="X80">IF(OR($B80="",X$2=""),"",Projetos!$K79/_xlfn.XLOOKUP(X$2,Técnicos!$A$2:$A$100,IF(Projetos!AD79=1,Técnicos!$F$2:$F$100,IF(Projetos!AD79=2,Técnicos!$H$2:$H$100,Técnicos!$J$2:$J$100)),,0,1))</f>
        <v/>
      </c>
      <c r="Y80" s="15" t="str" cm="1">
        <f t="array" ref="Y80">IF(OR($B80="",Y$2=""),"",Projetos!$K79/_xlfn.XLOOKUP(Y$2,Técnicos!$A$2:$A$100,IF(Projetos!AE79=1,Técnicos!$F$2:$F$100,IF(Projetos!AE79=2,Técnicos!$H$2:$H$100,Técnicos!$J$2:$J$100)),,0,1))</f>
        <v/>
      </c>
      <c r="Z80" s="15" t="str" cm="1">
        <f t="array" ref="Z80">IF(OR($B80="",Z$2=""),"",Projetos!$K79/_xlfn.XLOOKUP(Z$2,Técnicos!$A$2:$A$100,IF(Projetos!AF79=1,Técnicos!$F$2:$F$100,IF(Projetos!AF79=2,Técnicos!$H$2:$H$100,Técnicos!$J$2:$J$100)),,0,1))</f>
        <v/>
      </c>
      <c r="AA80" s="15" t="str" cm="1">
        <f t="array" ref="AA80">IF(OR($B80="",AA$2=""),"",Projetos!$K79/_xlfn.XLOOKUP(AA$2,Técnicos!$A$2:$A$100,IF(Projetos!AG79=1,Técnicos!$F$2:$F$100,IF(Projetos!AG79=2,Técnicos!$H$2:$H$100,Técnicos!$J$2:$J$100)),,0,1))</f>
        <v/>
      </c>
      <c r="AB80" s="15" t="str" cm="1">
        <f t="array" ref="AB80">IF(OR($B80="",AB$2=""),"",Projetos!$K79/_xlfn.XLOOKUP(AB$2,Técnicos!$A$2:$A$100,IF(Projetos!AH79=1,Técnicos!$F$2:$F$100,IF(Projetos!AH79=2,Técnicos!$H$2:$H$100,Técnicos!$J$2:$J$100)),,0,1))</f>
        <v/>
      </c>
      <c r="AC80" s="15" t="str" cm="1">
        <f t="array" ref="AC80">IF(OR($B80="",AC$2=""),"",Projetos!$K79/_xlfn.XLOOKUP(AC$2,Técnicos!$A$2:$A$100,IF(Projetos!AI79=1,Técnicos!$F$2:$F$100,IF(Projetos!AI79=2,Técnicos!$H$2:$H$100,Técnicos!$J$2:$J$100)),,0,1))</f>
        <v/>
      </c>
      <c r="AD80" s="15" t="str" cm="1">
        <f t="array" ref="AD80">IF(OR($B80="",AD$2=""),"",Projetos!$K79/_xlfn.XLOOKUP(AD$2,Técnicos!$A$2:$A$100,IF(Projetos!AJ79=1,Técnicos!$F$2:$F$100,IF(Projetos!AJ79=2,Técnicos!$H$2:$H$100,Técnicos!$J$2:$J$100)),,0,1))</f>
        <v/>
      </c>
      <c r="AE80" s="15" t="str" cm="1">
        <f t="array" ref="AE80">IF(OR($B80="",AE$2=""),"",Projetos!$K79/_xlfn.XLOOKUP(AE$2,Técnicos!$A$2:$A$100,IF(Projetos!AK79=1,Técnicos!$F$2:$F$100,IF(Projetos!AK79=2,Técnicos!$H$2:$H$100,Técnicos!$J$2:$J$100)),,0,1))</f>
        <v/>
      </c>
      <c r="AF80" s="15" t="str" cm="1">
        <f t="array" ref="AF80">IF(OR($B80="",AF$2=""),"",Projetos!$K79/_xlfn.XLOOKUP(AF$2,Técnicos!$A$2:$A$100,IF(Projetos!AL79=1,Técnicos!$F$2:$F$100,IF(Projetos!AL79=2,Técnicos!$H$2:$H$100,Técnicos!$J$2:$J$100)),,0,1))</f>
        <v/>
      </c>
      <c r="AG80" s="15" t="str" cm="1">
        <f t="array" ref="AG80">IF(OR($B80="",AG$2=""),"",Projetos!$K79/_xlfn.XLOOKUP(AG$2,Técnicos!$A$2:$A$100,IF(Projetos!AM79=1,Técnicos!$F$2:$F$100,IF(Projetos!AM79=2,Técnicos!$H$2:$H$100,Técnicos!$J$2:$J$100)),,0,1))</f>
        <v/>
      </c>
      <c r="AH80" s="15" t="str" cm="1">
        <f t="array" ref="AH80">IF(OR($B80="",AH$2=""),"",Projetos!$K79/_xlfn.XLOOKUP(AH$2,Técnicos!$A$2:$A$100,IF(Projetos!AN79=1,Técnicos!$F$2:$F$100,IF(Projetos!AN79=2,Técnicos!$H$2:$H$100,Técnicos!$J$2:$J$100)),,0,1))</f>
        <v/>
      </c>
      <c r="AI80" s="15" t="str" cm="1">
        <f t="array" ref="AI80">IF(OR($B80="",AI$2=""),"",Projetos!$K79/_xlfn.XLOOKUP(AI$2,Técnicos!$A$2:$A$100,IF(Projetos!AO79=1,Técnicos!$F$2:$F$100,IF(Projetos!AO79=2,Técnicos!$H$2:$H$100,Técnicos!$J$2:$J$100)),,0,1))</f>
        <v/>
      </c>
      <c r="AJ80" s="15" t="str" cm="1">
        <f t="array" ref="AJ80">IF(OR($B80="",AJ$2=""),"",Projetos!$K79/_xlfn.XLOOKUP(AJ$2,Técnicos!$A$2:$A$100,IF(Projetos!AP79=1,Técnicos!$F$2:$F$100,IF(Projetos!AP79=2,Técnicos!$H$2:$H$100,Técnicos!$J$2:$J$100)),,0,1))</f>
        <v/>
      </c>
      <c r="AK80" s="15" t="str" cm="1">
        <f t="array" ref="AK80">IF(OR($B80="",AK$2=""),"",Projetos!$K79/_xlfn.XLOOKUP(AK$2,Técnicos!$A$2:$A$100,IF(Projetos!AQ79=1,Técnicos!$F$2:$F$100,IF(Projetos!AQ79=2,Técnicos!$H$2:$H$100,Técnicos!$J$2:$J$100)),,0,1))</f>
        <v/>
      </c>
      <c r="AL80" s="15" t="str" cm="1">
        <f t="array" ref="AL80">IF(OR($B80="",AL$2=""),"",Projetos!$K79*_xlfn.XLOOKUP(AL$2,Técnicos!$A$2:$A$100,IF(Projetos!AR79=1,Técnicos!$F$2:$F$100,IF(Projetos!AR79=2,Técnicos!$H$2:$H$100,Técnicos!$J$2:$J$100)),,0,1))</f>
        <v/>
      </c>
      <c r="AM80" s="15" t="str" cm="1">
        <f t="array" ref="AM80">IF(OR($B80="",AM$2=""),"",Projetos!$K79*_xlfn.XLOOKUP(AM$2,Técnicos!$A$2:$A$100,IF(Projetos!AS79=1,Técnicos!$F$2:$F$100,IF(Projetos!AS79=2,Técnicos!$H$2:$H$100,Técnicos!$J$2:$J$100)),,0,1))</f>
        <v/>
      </c>
      <c r="AN80" s="15" t="str" cm="1">
        <f t="array" ref="AN80">IF(OR($B80="",AN$2=""),"",Projetos!$K79*_xlfn.XLOOKUP(AN$2,Técnicos!$A$2:$A$100,IF(Projetos!AT79=1,Técnicos!$F$2:$F$100,IF(Projetos!AT79=2,Técnicos!$H$2:$H$100,Técnicos!$J$2:$J$100)),,0,1))</f>
        <v/>
      </c>
      <c r="AO80" s="15" t="str" cm="1">
        <f t="array" ref="AO80">IF(OR($B80="",AO$2=""),"",Projetos!$K79*_xlfn.XLOOKUP(AO$2,Técnicos!$A$2:$A$100,IF(Projetos!AU79=1,Técnicos!$F$2:$F$100,IF(Projetos!AU79=2,Técnicos!$H$2:$H$100,Técnicos!$J$2:$J$100)),,0,1))</f>
        <v/>
      </c>
      <c r="AP80" s="15" t="str" cm="1">
        <f t="array" ref="AP80">IF(OR($B80="",AP$2=""),"",Projetos!$K79*_xlfn.XLOOKUP(AP$2,Técnicos!$A$2:$A$100,IF(Projetos!AV79=1,Técnicos!$F$2:$F$100,IF(Projetos!AV79=2,Técnicos!$H$2:$H$100,Técnicos!$J$2:$J$100)),,0,1))</f>
        <v/>
      </c>
      <c r="AQ80" s="15" t="str" cm="1">
        <f t="array" ref="AQ80">IF(OR($B80="",AQ$2=""),"",Projetos!$K79*_xlfn.XLOOKUP(AQ$2,Técnicos!$A$2:$A$100,IF(Projetos!AW79=1,Técnicos!$F$2:$F$100,IF(Projetos!AW79=2,Técnicos!$H$2:$H$100,Técnicos!$J$2:$J$100)),,0,1))</f>
        <v/>
      </c>
      <c r="AR80" s="15" t="str" cm="1">
        <f t="array" ref="AR80">IF(OR($B80="",AR$2=""),"",Projetos!$K79*_xlfn.XLOOKUP(AR$2,Técnicos!$A$2:$A$100,IF(Projetos!AX79=1,Técnicos!$F$2:$F$100,IF(Projetos!AX79=2,Técnicos!$H$2:$H$100,Técnicos!$J$2:$J$100)),,0,1))</f>
        <v/>
      </c>
      <c r="AS80" s="15" t="str" cm="1">
        <f t="array" ref="AS80">IF(OR($B80="",AS$2=""),"",Projetos!$K79*_xlfn.XLOOKUP(AS$2,Técnicos!$A$2:$A$100,IF(Projetos!AY79=1,Técnicos!$F$2:$F$100,IF(Projetos!AY79=2,Técnicos!$H$2:$H$100,Técnicos!$J$2:$J$100)),,0,1))</f>
        <v/>
      </c>
      <c r="AT80" s="15" t="str" cm="1">
        <f t="array" ref="AT80">IF(OR($B80="",AT$2=""),"",Projetos!$K79*_xlfn.XLOOKUP(AT$2,Técnicos!$A$2:$A$100,IF(Projetos!AZ79=1,Técnicos!$F$2:$F$100,IF(Projetos!AZ79=2,Técnicos!$H$2:$H$100,Técnicos!$J$2:$J$100)),,0,1))</f>
        <v/>
      </c>
      <c r="AU80" s="15" t="str" cm="1">
        <f t="array" ref="AU80">IF(OR($B80="",AU$2=""),"",Projetos!$K79*_xlfn.XLOOKUP(AU$2,Técnicos!$A$2:$A$100,IF(Projetos!BA79=1,Técnicos!$F$2:$F$100,IF(Projetos!BA79=2,Técnicos!$H$2:$H$100,Técnicos!$J$2:$J$100)),,0,1))</f>
        <v/>
      </c>
      <c r="AV80" s="15" t="str" cm="1">
        <f t="array" ref="AV80">IF(OR($B80="",AV$2=""),"",Projetos!$K79*_xlfn.XLOOKUP(AV$2,Técnicos!$A$2:$A$100,IF(Projetos!BB79=1,Técnicos!$F$2:$F$100,IF(Projetos!BB79=2,Técnicos!$H$2:$H$100,Técnicos!$J$2:$J$100)),,0,1))</f>
        <v/>
      </c>
      <c r="AW80" s="15" t="str" cm="1">
        <f t="array" ref="AW80">IF(OR($B80="",AW$2=""),"",Projetos!$K79*_xlfn.XLOOKUP(AW$2,Técnicos!$A$2:$A$100,IF(Projetos!BC79=1,Técnicos!$F$2:$F$100,IF(Projetos!BC79=2,Técnicos!$H$2:$H$100,Técnicos!$J$2:$J$100)),,0,1))</f>
        <v/>
      </c>
      <c r="AX80" s="15" t="str" cm="1">
        <f t="array" ref="AX80">IF(OR($B80="",AX$2=""),"",Projetos!$K79*_xlfn.XLOOKUP(AX$2,Técnicos!$A$2:$A$100,IF(Projetos!BD79=1,Técnicos!$F$2:$F$100,IF(Projetos!BD79=2,Técnicos!$H$2:$H$100,Técnicos!$J$2:$J$100)),,0,1))</f>
        <v/>
      </c>
      <c r="AY80" s="15" t="str" cm="1">
        <f t="array" ref="AY80">IF(OR($B80="",AY$2=""),"",Projetos!$K79*_xlfn.XLOOKUP(AY$2,Técnicos!$A$2:$A$100,IF(Projetos!BE79=1,Técnicos!$F$2:$F$100,IF(Projetos!BE79=2,Técnicos!$H$2:$H$100,Técnicos!$J$2:$J$100)),,0,1))</f>
        <v/>
      </c>
      <c r="AZ80" s="15" t="str" cm="1">
        <f t="array" ref="AZ80">IF(OR($B80="",AZ$2=""),"",Projetos!$K79*_xlfn.XLOOKUP(AZ$2,Técnicos!$A$2:$A$100,IF(Projetos!BF79=1,Técnicos!$F$2:$F$100,IF(Projetos!BF79=2,Técnicos!$H$2:$H$100,Técnicos!$J$2:$J$100)),,0,1))</f>
        <v/>
      </c>
      <c r="BA80" s="15" t="str" cm="1">
        <f t="array" ref="BA80">IF(OR($B80="",BA$2=""),"",Projetos!$K79*_xlfn.XLOOKUP(BA$2,Técnicos!$A$2:$A$100,IF(Projetos!BG79=1,Técnicos!$F$2:$F$100,IF(Projetos!BG79=2,Técnicos!$H$2:$H$100,Técnicos!$J$2:$J$100)),,0,1))</f>
        <v/>
      </c>
      <c r="BB80" s="15" t="str" cm="1">
        <f t="array" ref="BB80">IF(OR($B80="",BB$2=""),"",Projetos!$K79*_xlfn.XLOOKUP(BB$2,Técnicos!$A$2:$A$100,IF(Projetos!BH79=1,Técnicos!$F$2:$F$100,IF(Projetos!BH79=2,Técnicos!$H$2:$H$100,Técnicos!$J$2:$J$100)),,0,1))</f>
        <v/>
      </c>
      <c r="BC80" s="15" t="str" cm="1">
        <f t="array" ref="BC80">IF(OR($B80="",BC$2=""),"",Projetos!$K79*_xlfn.XLOOKUP(BC$2,Técnicos!$A$2:$A$100,IF(Projetos!BI79=1,Técnicos!$F$2:$F$100,IF(Projetos!BI79=2,Técnicos!$H$2:$H$100,Técnicos!$J$2:$J$100)),,0,1))</f>
        <v/>
      </c>
      <c r="BD80" s="15" t="str" cm="1">
        <f t="array" ref="BD80">IF(OR($B80="",BD$2=""),"",Projetos!$K79*_xlfn.XLOOKUP(BD$2,Técnicos!$A$2:$A$100,IF(Projetos!BJ79=1,Técnicos!$F$2:$F$100,IF(Projetos!BJ79=2,Técnicos!$H$2:$H$100,Técnicos!$J$2:$J$100)),,0,1))</f>
        <v/>
      </c>
      <c r="BE80" s="15" t="str" cm="1">
        <f t="array" ref="BE80">IF(OR($B80="",BE$2=""),"",Projetos!$K79*_xlfn.XLOOKUP(BE$2,Técnicos!$A$2:$A$100,IF(Projetos!BK79=1,Técnicos!$F$2:$F$100,IF(Projetos!BK79=2,Técnicos!$H$2:$H$100,Técnicos!$J$2:$J$100)),,0,1))</f>
        <v/>
      </c>
      <c r="BF80" s="15" t="str" cm="1">
        <f t="array" ref="BF80">IF(OR($B80="",BF$2=""),"",Projetos!$K79*_xlfn.XLOOKUP(BF$2,Técnicos!$A$2:$A$100,IF(Projetos!BL79=1,Técnicos!$F$2:$F$100,IF(Projetos!BL79=2,Técnicos!$H$2:$H$100,Técnicos!$J$2:$J$100)),,0,1))</f>
        <v/>
      </c>
      <c r="BG80" s="15" t="str" cm="1">
        <f t="array" ref="BG80">IF(OR($B80="",BG$2=""),"",Projetos!$K79*_xlfn.XLOOKUP(BG$2,Técnicos!$A$2:$A$100,IF(Projetos!BM79=1,Técnicos!$F$2:$F$100,IF(Projetos!BM79=2,Técnicos!$H$2:$H$100,Técnicos!$J$2:$J$100)),,0,1))</f>
        <v/>
      </c>
      <c r="BH80" s="15" t="str" cm="1">
        <f t="array" ref="BH80">IF(OR($B80="",BH$2=""),"",Projetos!$K79*_xlfn.XLOOKUP(BH$2,Técnicos!$A$2:$A$100,IF(Projetos!BN79=1,Técnicos!$F$2:$F$100,IF(Projetos!BN79=2,Técnicos!$H$2:$H$100,Técnicos!$J$2:$J$100)),,0,1))</f>
        <v/>
      </c>
      <c r="BI80" s="15" t="str" cm="1">
        <f t="array" ref="BI80">IF(OR($B80="",BI$2=""),"",Projetos!$K79*_xlfn.XLOOKUP(BI$2,Técnicos!$A$2:$A$100,IF(Projetos!BO79=1,Técnicos!$F$2:$F$100,IF(Projetos!BO79=2,Técnicos!$H$2:$H$100,Técnicos!$J$2:$J$100)),,0,1))</f>
        <v/>
      </c>
      <c r="BJ80" s="15" t="str" cm="1">
        <f t="array" ref="BJ80">IF(OR($B80="",BJ$2=""),"",Projetos!$K79*_xlfn.XLOOKUP(BJ$2,Técnicos!$A$2:$A$100,IF(Projetos!BP79=1,Técnicos!$F$2:$F$100,IF(Projetos!BP79=2,Técnicos!$H$2:$H$100,Técnicos!$J$2:$J$100)),,0,1))</f>
        <v/>
      </c>
      <c r="BK80" s="15" t="str" cm="1">
        <f t="array" ref="BK80">IF(OR($B80="",BK$2=""),"",Projetos!$K79*_xlfn.XLOOKUP(BK$2,Técnicos!$A$2:$A$100,IF(Projetos!BQ79=1,Técnicos!$F$2:$F$100,IF(Projetos!BQ79=2,Técnicos!$H$2:$H$100,Técnicos!$J$2:$J$100)),,0,1))</f>
        <v/>
      </c>
      <c r="BL80" s="15" t="str" cm="1">
        <f t="array" ref="BL80">IF(OR($B80="",BL$2=""),"",Projetos!$K79*_xlfn.XLOOKUP(BL$2,Técnicos!$A$2:$A$100,IF(Projetos!BR79=1,Técnicos!$F$2:$F$100,IF(Projetos!BR79=2,Técnicos!$H$2:$H$100,Técnicos!$J$2:$J$100)),,0,1))</f>
        <v/>
      </c>
      <c r="BM80" s="15" t="str" cm="1">
        <f t="array" ref="BM80">IF(OR($B80="",BM$2=""),"",Projetos!$K79*_xlfn.XLOOKUP(BM$2,Técnicos!$A$2:$A$100,IF(Projetos!BS79=1,Técnicos!$F$2:$F$100,IF(Projetos!BS79=2,Técnicos!$H$2:$H$100,Técnicos!$J$2:$J$100)),,0,1))</f>
        <v/>
      </c>
      <c r="BN80" s="15" t="str" cm="1">
        <f t="array" ref="BN80">IF(OR($B80="",BN$2=""),"",Projetos!$K79*_xlfn.XLOOKUP(BN$2,Técnicos!$A$2:$A$100,IF(Projetos!BT79=1,Técnicos!$F$2:$F$100,IF(Projetos!BT79=2,Técnicos!$H$2:$H$100,Técnicos!$J$2:$J$100)),,0,1))</f>
        <v/>
      </c>
      <c r="BO80" s="15" t="str" cm="1">
        <f t="array" ref="BO80">IF(OR($B80="",BO$2=""),"",Projetos!$K79*_xlfn.XLOOKUP(BO$2,Técnicos!$A$2:$A$100,IF(Projetos!BU79=1,Técnicos!$F$2:$F$100,IF(Projetos!BU79=2,Técnicos!$H$2:$H$100,Técnicos!$J$2:$J$100)),,0,1))</f>
        <v/>
      </c>
      <c r="BP80" s="15" t="str" cm="1">
        <f t="array" ref="BP80">IF(OR($B80="",BP$2=""),"",Projetos!$K79*_xlfn.XLOOKUP(BP$2,Técnicos!$A$2:$A$100,IF(Projetos!BV79=1,Técnicos!$F$2:$F$100,IF(Projetos!BV79=2,Técnicos!$H$2:$H$100,Técnicos!$J$2:$J$100)),,0,1))</f>
        <v/>
      </c>
      <c r="BQ80" s="15" t="str" cm="1">
        <f t="array" ref="BQ80">IF(OR($B80="",BQ$2=""),"",Projetos!$K79*_xlfn.XLOOKUP(BQ$2,Técnicos!$A$2:$A$100,IF(Projetos!BW79=1,Técnicos!$F$2:$F$100,IF(Projetos!BW79=2,Técnicos!$H$2:$H$100,Técnicos!$J$2:$J$100)),,0,1))</f>
        <v/>
      </c>
    </row>
    <row r="81" spans="3:69" x14ac:dyDescent="0.3">
      <c r="C81" s="15" t="str" cm="1">
        <f t="array" ref="C81">IF(OR($B81="",C$2=""),"",Projetos!$K80/_xlfn.XLOOKUP(C$2,Técnicos!$A$2:$A$100,IF(Projetos!I80=1,Técnicos!$F$2:$F$100,IF(Projetos!I80=2,Técnicos!$H$2:$H$100,Técnicos!$J$2:$J$100)),,0,1))</f>
        <v/>
      </c>
      <c r="D81" s="15" t="str" cm="1">
        <f t="array" ref="D81">IF(OR($B81="",D$2=""),"",Projetos!$K80/_xlfn.XLOOKUP(D$2,Técnicos!$A$2:$A$100,IF(Projetos!J80=1,Técnicos!$F$2:$F$100,IF(Projetos!J80=2,Técnicos!$H$2:$H$100,Técnicos!$J$2:$J$100)),,0,1))</f>
        <v/>
      </c>
      <c r="E81" s="15" t="str" cm="1">
        <f t="array" ref="E81">IF(OR($B81="",E$2=""),"",Projetos!$K80/_xlfn.XLOOKUP(E$2,Técnicos!$A$2:$A$100,IF(Projetos!K80=1,Técnicos!$F$2:$F$100,IF(Projetos!K80=2,Técnicos!$H$2:$H$100,Técnicos!$J$2:$J$100)),,0,1))</f>
        <v/>
      </c>
      <c r="F81" s="15" t="str" cm="1">
        <f t="array" ref="F81">IF(OR($B81="",F$2=""),"",Projetos!$K80/_xlfn.XLOOKUP(F$2,Técnicos!$A$2:$A$100,IF(Projetos!L80=1,Técnicos!$F$2:$F$100,IF(Projetos!L80=2,Técnicos!$H$2:$H$100,Técnicos!$J$2:$J$100)),,0,1))</f>
        <v/>
      </c>
      <c r="G81" s="15" t="str" cm="1">
        <f t="array" ref="G81">IF(OR($B81="",G$2=""),"",Projetos!$K80/_xlfn.XLOOKUP(G$2,Técnicos!$A$2:$A$100,IF(Projetos!M80=1,Técnicos!$F$2:$F$100,IF(Projetos!M80=2,Técnicos!$H$2:$H$100,Técnicos!$J$2:$J$100)),,0,1))</f>
        <v/>
      </c>
      <c r="H81" s="15" t="str" cm="1">
        <f t="array" ref="H81">IF(OR($B81="",H$2=""),"",Projetos!$K80/_xlfn.XLOOKUP(H$2,Técnicos!$A$2:$A$100,IF(Projetos!N80=1,Técnicos!$F$2:$F$100,IF(Projetos!N80=2,Técnicos!$H$2:$H$100,Técnicos!$J$2:$J$100)),,0,1))</f>
        <v/>
      </c>
      <c r="I81" s="15" t="str" cm="1">
        <f t="array" ref="I81">IF(OR($B81="",I$2=""),"",Projetos!$K80/_xlfn.XLOOKUP(I$2,Técnicos!$A$2:$A$100,IF(Projetos!O80=1,Técnicos!$F$2:$F$100,IF(Projetos!O80=2,Técnicos!$H$2:$H$100,Técnicos!$J$2:$J$100)),,0,1))</f>
        <v/>
      </c>
      <c r="J81" s="15" t="str" cm="1">
        <f t="array" ref="J81">IF(OR($B81="",J$2=""),"",Projetos!$K80/_xlfn.XLOOKUP(J$2,Técnicos!$A$2:$A$100,IF(Projetos!P80=1,Técnicos!$F$2:$F$100,IF(Projetos!P80=2,Técnicos!$H$2:$H$100,Técnicos!$J$2:$J$100)),,0,1))</f>
        <v/>
      </c>
      <c r="K81" s="15" t="str" cm="1">
        <f t="array" ref="K81">IF(OR($B81="",K$2=""),"",Projetos!$K80/_xlfn.XLOOKUP(K$2,Técnicos!$A$2:$A$100,IF(Projetos!Q80=1,Técnicos!$F$2:$F$100,IF(Projetos!Q80=2,Técnicos!$H$2:$H$100,Técnicos!$J$2:$J$100)),,0,1))</f>
        <v/>
      </c>
      <c r="L81" s="15" t="str" cm="1">
        <f t="array" ref="L81">IF(OR($B81="",L$2=""),"",Projetos!$K80/_xlfn.XLOOKUP(L$2,Técnicos!$A$2:$A$100,IF(Projetos!R80=1,Técnicos!$F$2:$F$100,IF(Projetos!R80=2,Técnicos!$H$2:$H$100,Técnicos!$J$2:$J$100)),,0,1))</f>
        <v/>
      </c>
      <c r="M81" s="15" t="str" cm="1">
        <f t="array" ref="M81">IF(OR($B81="",M$2=""),"",Projetos!$K80/_xlfn.XLOOKUP(M$2,Técnicos!$A$2:$A$100,IF(Projetos!S80=1,Técnicos!$F$2:$F$100,IF(Projetos!S80=2,Técnicos!$H$2:$H$100,Técnicos!$J$2:$J$100)),,0,1))</f>
        <v/>
      </c>
      <c r="N81" s="15" t="str" cm="1">
        <f t="array" ref="N81">IF(OR($B81="",N$2=""),"",Projetos!$K80/_xlfn.XLOOKUP(N$2,Técnicos!$A$2:$A$100,IF(Projetos!T80=1,Técnicos!$F$2:$F$100,IF(Projetos!T80=2,Técnicos!$H$2:$H$100,Técnicos!$J$2:$J$100)),,0,1))</f>
        <v/>
      </c>
      <c r="O81" s="15" t="str" cm="1">
        <f t="array" ref="O81">IF(OR($B81="",O$2=""),"",Projetos!$K80/_xlfn.XLOOKUP(O$2,Técnicos!$A$2:$A$100,IF(Projetos!U80=1,Técnicos!$F$2:$F$100,IF(Projetos!U80=2,Técnicos!$H$2:$H$100,Técnicos!$J$2:$J$100)),,0,1))</f>
        <v/>
      </c>
      <c r="P81" s="15" t="str" cm="1">
        <f t="array" ref="P81">IF(OR($B81="",P$2=""),"",Projetos!$K80/_xlfn.XLOOKUP(P$2,Técnicos!$A$2:$A$100,IF(Projetos!V80=1,Técnicos!$F$2:$F$100,IF(Projetos!V80=2,Técnicos!$H$2:$H$100,Técnicos!$J$2:$J$100)),,0,1))</f>
        <v/>
      </c>
      <c r="Q81" s="15" t="str" cm="1">
        <f t="array" ref="Q81">IF(OR($B81="",Q$2=""),"",Projetos!$K80/_xlfn.XLOOKUP(Q$2,Técnicos!$A$2:$A$100,IF(Projetos!W80=1,Técnicos!$F$2:$F$100,IF(Projetos!W80=2,Técnicos!$H$2:$H$100,Técnicos!$J$2:$J$100)),,0,1))</f>
        <v/>
      </c>
      <c r="R81" s="15" t="str" cm="1">
        <f t="array" ref="R81">IF(OR($B81="",R$2=""),"",Projetos!$K80/_xlfn.XLOOKUP(R$2,Técnicos!$A$2:$A$100,IF(Projetos!X80=1,Técnicos!$F$2:$F$100,IF(Projetos!X80=2,Técnicos!$H$2:$H$100,Técnicos!$J$2:$J$100)),,0,1))</f>
        <v/>
      </c>
      <c r="S81" s="15" t="str" cm="1">
        <f t="array" ref="S81">IF(OR($B81="",S$2=""),"",Projetos!$K80/_xlfn.XLOOKUP(S$2,Técnicos!$A$2:$A$100,IF(Projetos!Y80=1,Técnicos!$F$2:$F$100,IF(Projetos!Y80=2,Técnicos!$H$2:$H$100,Técnicos!$J$2:$J$100)),,0,1))</f>
        <v/>
      </c>
      <c r="T81" s="15" t="str" cm="1">
        <f t="array" ref="T81">IF(OR($B81="",T$2=""),"",Projetos!$K80/_xlfn.XLOOKUP(T$2,Técnicos!$A$2:$A$100,IF(Projetos!Z80=1,Técnicos!$F$2:$F$100,IF(Projetos!Z80=2,Técnicos!$H$2:$H$100,Técnicos!$J$2:$J$100)),,0,1))</f>
        <v/>
      </c>
      <c r="U81" s="15" t="str" cm="1">
        <f t="array" ref="U81">IF(OR($B81="",U$2=""),"",Projetos!$K80/_xlfn.XLOOKUP(U$2,Técnicos!$A$2:$A$100,IF(Projetos!AA80=1,Técnicos!$F$2:$F$100,IF(Projetos!AA80=2,Técnicos!$H$2:$H$100,Técnicos!$J$2:$J$100)),,0,1))</f>
        <v/>
      </c>
      <c r="V81" s="15" t="str" cm="1">
        <f t="array" ref="V81">IF(OR($B81="",V$2=""),"",Projetos!$K80/_xlfn.XLOOKUP(V$2,Técnicos!$A$2:$A$100,IF(Projetos!AB80=1,Técnicos!$F$2:$F$100,IF(Projetos!AB80=2,Técnicos!$H$2:$H$100,Técnicos!$J$2:$J$100)),,0,1))</f>
        <v/>
      </c>
      <c r="W81" s="15" t="str" cm="1">
        <f t="array" ref="W81">IF(OR($B81="",W$2=""),"",Projetos!$K80/_xlfn.XLOOKUP(W$2,Técnicos!$A$2:$A$100,IF(Projetos!AC80=1,Técnicos!$F$2:$F$100,IF(Projetos!AC80=2,Técnicos!$H$2:$H$100,Técnicos!$J$2:$J$100)),,0,1))</f>
        <v/>
      </c>
      <c r="X81" s="15" t="str" cm="1">
        <f t="array" ref="X81">IF(OR($B81="",X$2=""),"",Projetos!$K80/_xlfn.XLOOKUP(X$2,Técnicos!$A$2:$A$100,IF(Projetos!AD80=1,Técnicos!$F$2:$F$100,IF(Projetos!AD80=2,Técnicos!$H$2:$H$100,Técnicos!$J$2:$J$100)),,0,1))</f>
        <v/>
      </c>
      <c r="Y81" s="15" t="str" cm="1">
        <f t="array" ref="Y81">IF(OR($B81="",Y$2=""),"",Projetos!$K80/_xlfn.XLOOKUP(Y$2,Técnicos!$A$2:$A$100,IF(Projetos!AE80=1,Técnicos!$F$2:$F$100,IF(Projetos!AE80=2,Técnicos!$H$2:$H$100,Técnicos!$J$2:$J$100)),,0,1))</f>
        <v/>
      </c>
      <c r="Z81" s="15" t="str" cm="1">
        <f t="array" ref="Z81">IF(OR($B81="",Z$2=""),"",Projetos!$K80/_xlfn.XLOOKUP(Z$2,Técnicos!$A$2:$A$100,IF(Projetos!AF80=1,Técnicos!$F$2:$F$100,IF(Projetos!AF80=2,Técnicos!$H$2:$H$100,Técnicos!$J$2:$J$100)),,0,1))</f>
        <v/>
      </c>
      <c r="AA81" s="15" t="str" cm="1">
        <f t="array" ref="AA81">IF(OR($B81="",AA$2=""),"",Projetos!$K80/_xlfn.XLOOKUP(AA$2,Técnicos!$A$2:$A$100,IF(Projetos!AG80=1,Técnicos!$F$2:$F$100,IF(Projetos!AG80=2,Técnicos!$H$2:$H$100,Técnicos!$J$2:$J$100)),,0,1))</f>
        <v/>
      </c>
      <c r="AB81" s="15" t="str" cm="1">
        <f t="array" ref="AB81">IF(OR($B81="",AB$2=""),"",Projetos!$K80/_xlfn.XLOOKUP(AB$2,Técnicos!$A$2:$A$100,IF(Projetos!AH80=1,Técnicos!$F$2:$F$100,IF(Projetos!AH80=2,Técnicos!$H$2:$H$100,Técnicos!$J$2:$J$100)),,0,1))</f>
        <v/>
      </c>
      <c r="AC81" s="15" t="str" cm="1">
        <f t="array" ref="AC81">IF(OR($B81="",AC$2=""),"",Projetos!$K80/_xlfn.XLOOKUP(AC$2,Técnicos!$A$2:$A$100,IF(Projetos!AI80=1,Técnicos!$F$2:$F$100,IF(Projetos!AI80=2,Técnicos!$H$2:$H$100,Técnicos!$J$2:$J$100)),,0,1))</f>
        <v/>
      </c>
      <c r="AD81" s="15" t="str" cm="1">
        <f t="array" ref="AD81">IF(OR($B81="",AD$2=""),"",Projetos!$K80/_xlfn.XLOOKUP(AD$2,Técnicos!$A$2:$A$100,IF(Projetos!AJ80=1,Técnicos!$F$2:$F$100,IF(Projetos!AJ80=2,Técnicos!$H$2:$H$100,Técnicos!$J$2:$J$100)),,0,1))</f>
        <v/>
      </c>
      <c r="AE81" s="15" t="str" cm="1">
        <f t="array" ref="AE81">IF(OR($B81="",AE$2=""),"",Projetos!$K80/_xlfn.XLOOKUP(AE$2,Técnicos!$A$2:$A$100,IF(Projetos!AK80=1,Técnicos!$F$2:$F$100,IF(Projetos!AK80=2,Técnicos!$H$2:$H$100,Técnicos!$J$2:$J$100)),,0,1))</f>
        <v/>
      </c>
      <c r="AF81" s="15" t="str" cm="1">
        <f t="array" ref="AF81">IF(OR($B81="",AF$2=""),"",Projetos!$K80/_xlfn.XLOOKUP(AF$2,Técnicos!$A$2:$A$100,IF(Projetos!AL80=1,Técnicos!$F$2:$F$100,IF(Projetos!AL80=2,Técnicos!$H$2:$H$100,Técnicos!$J$2:$J$100)),,0,1))</f>
        <v/>
      </c>
      <c r="AG81" s="15" t="str" cm="1">
        <f t="array" ref="AG81">IF(OR($B81="",AG$2=""),"",Projetos!$K80/_xlfn.XLOOKUP(AG$2,Técnicos!$A$2:$A$100,IF(Projetos!AM80=1,Técnicos!$F$2:$F$100,IF(Projetos!AM80=2,Técnicos!$H$2:$H$100,Técnicos!$J$2:$J$100)),,0,1))</f>
        <v/>
      </c>
      <c r="AH81" s="15" t="str" cm="1">
        <f t="array" ref="AH81">IF(OR($B81="",AH$2=""),"",Projetos!$K80/_xlfn.XLOOKUP(AH$2,Técnicos!$A$2:$A$100,IF(Projetos!AN80=1,Técnicos!$F$2:$F$100,IF(Projetos!AN80=2,Técnicos!$H$2:$H$100,Técnicos!$J$2:$J$100)),,0,1))</f>
        <v/>
      </c>
      <c r="AI81" s="15" t="str" cm="1">
        <f t="array" ref="AI81">IF(OR($B81="",AI$2=""),"",Projetos!$K80/_xlfn.XLOOKUP(AI$2,Técnicos!$A$2:$A$100,IF(Projetos!AO80=1,Técnicos!$F$2:$F$100,IF(Projetos!AO80=2,Técnicos!$H$2:$H$100,Técnicos!$J$2:$J$100)),,0,1))</f>
        <v/>
      </c>
      <c r="AJ81" s="15" t="str" cm="1">
        <f t="array" ref="AJ81">IF(OR($B81="",AJ$2=""),"",Projetos!$K80/_xlfn.XLOOKUP(AJ$2,Técnicos!$A$2:$A$100,IF(Projetos!AP80=1,Técnicos!$F$2:$F$100,IF(Projetos!AP80=2,Técnicos!$H$2:$H$100,Técnicos!$J$2:$J$100)),,0,1))</f>
        <v/>
      </c>
      <c r="AK81" s="15" t="str" cm="1">
        <f t="array" ref="AK81">IF(OR($B81="",AK$2=""),"",Projetos!$K80/_xlfn.XLOOKUP(AK$2,Técnicos!$A$2:$A$100,IF(Projetos!AQ80=1,Técnicos!$F$2:$F$100,IF(Projetos!AQ80=2,Técnicos!$H$2:$H$100,Técnicos!$J$2:$J$100)),,0,1))</f>
        <v/>
      </c>
      <c r="AL81" s="15" t="str" cm="1">
        <f t="array" ref="AL81">IF(OR($B81="",AL$2=""),"",Projetos!$K80*_xlfn.XLOOKUP(AL$2,Técnicos!$A$2:$A$100,IF(Projetos!AR80=1,Técnicos!$F$2:$F$100,IF(Projetos!AR80=2,Técnicos!$H$2:$H$100,Técnicos!$J$2:$J$100)),,0,1))</f>
        <v/>
      </c>
      <c r="AM81" s="15" t="str" cm="1">
        <f t="array" ref="AM81">IF(OR($B81="",AM$2=""),"",Projetos!$K80*_xlfn.XLOOKUP(AM$2,Técnicos!$A$2:$A$100,IF(Projetos!AS80=1,Técnicos!$F$2:$F$100,IF(Projetos!AS80=2,Técnicos!$H$2:$H$100,Técnicos!$J$2:$J$100)),,0,1))</f>
        <v/>
      </c>
      <c r="AN81" s="15" t="str" cm="1">
        <f t="array" ref="AN81">IF(OR($B81="",AN$2=""),"",Projetos!$K80*_xlfn.XLOOKUP(AN$2,Técnicos!$A$2:$A$100,IF(Projetos!AT80=1,Técnicos!$F$2:$F$100,IF(Projetos!AT80=2,Técnicos!$H$2:$H$100,Técnicos!$J$2:$J$100)),,0,1))</f>
        <v/>
      </c>
      <c r="AO81" s="15" t="str" cm="1">
        <f t="array" ref="AO81">IF(OR($B81="",AO$2=""),"",Projetos!$K80*_xlfn.XLOOKUP(AO$2,Técnicos!$A$2:$A$100,IF(Projetos!AU80=1,Técnicos!$F$2:$F$100,IF(Projetos!AU80=2,Técnicos!$H$2:$H$100,Técnicos!$J$2:$J$100)),,0,1))</f>
        <v/>
      </c>
      <c r="AP81" s="15" t="str" cm="1">
        <f t="array" ref="AP81">IF(OR($B81="",AP$2=""),"",Projetos!$K80*_xlfn.XLOOKUP(AP$2,Técnicos!$A$2:$A$100,IF(Projetos!AV80=1,Técnicos!$F$2:$F$100,IF(Projetos!AV80=2,Técnicos!$H$2:$H$100,Técnicos!$J$2:$J$100)),,0,1))</f>
        <v/>
      </c>
      <c r="AQ81" s="15" t="str" cm="1">
        <f t="array" ref="AQ81">IF(OR($B81="",AQ$2=""),"",Projetos!$K80*_xlfn.XLOOKUP(AQ$2,Técnicos!$A$2:$A$100,IF(Projetos!AW80=1,Técnicos!$F$2:$F$100,IF(Projetos!AW80=2,Técnicos!$H$2:$H$100,Técnicos!$J$2:$J$100)),,0,1))</f>
        <v/>
      </c>
      <c r="AR81" s="15" t="str" cm="1">
        <f t="array" ref="AR81">IF(OR($B81="",AR$2=""),"",Projetos!$K80*_xlfn.XLOOKUP(AR$2,Técnicos!$A$2:$A$100,IF(Projetos!AX80=1,Técnicos!$F$2:$F$100,IF(Projetos!AX80=2,Técnicos!$H$2:$H$100,Técnicos!$J$2:$J$100)),,0,1))</f>
        <v/>
      </c>
      <c r="AS81" s="15" t="str" cm="1">
        <f t="array" ref="AS81">IF(OR($B81="",AS$2=""),"",Projetos!$K80*_xlfn.XLOOKUP(AS$2,Técnicos!$A$2:$A$100,IF(Projetos!AY80=1,Técnicos!$F$2:$F$100,IF(Projetos!AY80=2,Técnicos!$H$2:$H$100,Técnicos!$J$2:$J$100)),,0,1))</f>
        <v/>
      </c>
      <c r="AT81" s="15" t="str" cm="1">
        <f t="array" ref="AT81">IF(OR($B81="",AT$2=""),"",Projetos!$K80*_xlfn.XLOOKUP(AT$2,Técnicos!$A$2:$A$100,IF(Projetos!AZ80=1,Técnicos!$F$2:$F$100,IF(Projetos!AZ80=2,Técnicos!$H$2:$H$100,Técnicos!$J$2:$J$100)),,0,1))</f>
        <v/>
      </c>
      <c r="AU81" s="15" t="str" cm="1">
        <f t="array" ref="AU81">IF(OR($B81="",AU$2=""),"",Projetos!$K80*_xlfn.XLOOKUP(AU$2,Técnicos!$A$2:$A$100,IF(Projetos!BA80=1,Técnicos!$F$2:$F$100,IF(Projetos!BA80=2,Técnicos!$H$2:$H$100,Técnicos!$J$2:$J$100)),,0,1))</f>
        <v/>
      </c>
      <c r="AV81" s="15" t="str" cm="1">
        <f t="array" ref="AV81">IF(OR($B81="",AV$2=""),"",Projetos!$K80*_xlfn.XLOOKUP(AV$2,Técnicos!$A$2:$A$100,IF(Projetos!BB80=1,Técnicos!$F$2:$F$100,IF(Projetos!BB80=2,Técnicos!$H$2:$H$100,Técnicos!$J$2:$J$100)),,0,1))</f>
        <v/>
      </c>
      <c r="AW81" s="15" t="str" cm="1">
        <f t="array" ref="AW81">IF(OR($B81="",AW$2=""),"",Projetos!$K80*_xlfn.XLOOKUP(AW$2,Técnicos!$A$2:$A$100,IF(Projetos!BC80=1,Técnicos!$F$2:$F$100,IF(Projetos!BC80=2,Técnicos!$H$2:$H$100,Técnicos!$J$2:$J$100)),,0,1))</f>
        <v/>
      </c>
      <c r="AX81" s="15" t="str" cm="1">
        <f t="array" ref="AX81">IF(OR($B81="",AX$2=""),"",Projetos!$K80*_xlfn.XLOOKUP(AX$2,Técnicos!$A$2:$A$100,IF(Projetos!BD80=1,Técnicos!$F$2:$F$100,IF(Projetos!BD80=2,Técnicos!$H$2:$H$100,Técnicos!$J$2:$J$100)),,0,1))</f>
        <v/>
      </c>
      <c r="AY81" s="15" t="str" cm="1">
        <f t="array" ref="AY81">IF(OR($B81="",AY$2=""),"",Projetos!$K80*_xlfn.XLOOKUP(AY$2,Técnicos!$A$2:$A$100,IF(Projetos!BE80=1,Técnicos!$F$2:$F$100,IF(Projetos!BE80=2,Técnicos!$H$2:$H$100,Técnicos!$J$2:$J$100)),,0,1))</f>
        <v/>
      </c>
      <c r="AZ81" s="15" t="str" cm="1">
        <f t="array" ref="AZ81">IF(OR($B81="",AZ$2=""),"",Projetos!$K80*_xlfn.XLOOKUP(AZ$2,Técnicos!$A$2:$A$100,IF(Projetos!BF80=1,Técnicos!$F$2:$F$100,IF(Projetos!BF80=2,Técnicos!$H$2:$H$100,Técnicos!$J$2:$J$100)),,0,1))</f>
        <v/>
      </c>
      <c r="BA81" s="15" t="str" cm="1">
        <f t="array" ref="BA81">IF(OR($B81="",BA$2=""),"",Projetos!$K80*_xlfn.XLOOKUP(BA$2,Técnicos!$A$2:$A$100,IF(Projetos!BG80=1,Técnicos!$F$2:$F$100,IF(Projetos!BG80=2,Técnicos!$H$2:$H$100,Técnicos!$J$2:$J$100)),,0,1))</f>
        <v/>
      </c>
      <c r="BB81" s="15" t="str" cm="1">
        <f t="array" ref="BB81">IF(OR($B81="",BB$2=""),"",Projetos!$K80*_xlfn.XLOOKUP(BB$2,Técnicos!$A$2:$A$100,IF(Projetos!BH80=1,Técnicos!$F$2:$F$100,IF(Projetos!BH80=2,Técnicos!$H$2:$H$100,Técnicos!$J$2:$J$100)),,0,1))</f>
        <v/>
      </c>
      <c r="BC81" s="15" t="str" cm="1">
        <f t="array" ref="BC81">IF(OR($B81="",BC$2=""),"",Projetos!$K80*_xlfn.XLOOKUP(BC$2,Técnicos!$A$2:$A$100,IF(Projetos!BI80=1,Técnicos!$F$2:$F$100,IF(Projetos!BI80=2,Técnicos!$H$2:$H$100,Técnicos!$J$2:$J$100)),,0,1))</f>
        <v/>
      </c>
      <c r="BD81" s="15" t="str" cm="1">
        <f t="array" ref="BD81">IF(OR($B81="",BD$2=""),"",Projetos!$K80*_xlfn.XLOOKUP(BD$2,Técnicos!$A$2:$A$100,IF(Projetos!BJ80=1,Técnicos!$F$2:$F$100,IF(Projetos!BJ80=2,Técnicos!$H$2:$H$100,Técnicos!$J$2:$J$100)),,0,1))</f>
        <v/>
      </c>
      <c r="BE81" s="15" t="str" cm="1">
        <f t="array" ref="BE81">IF(OR($B81="",BE$2=""),"",Projetos!$K80*_xlfn.XLOOKUP(BE$2,Técnicos!$A$2:$A$100,IF(Projetos!BK80=1,Técnicos!$F$2:$F$100,IF(Projetos!BK80=2,Técnicos!$H$2:$H$100,Técnicos!$J$2:$J$100)),,0,1))</f>
        <v/>
      </c>
      <c r="BF81" s="15" t="str" cm="1">
        <f t="array" ref="BF81">IF(OR($B81="",BF$2=""),"",Projetos!$K80*_xlfn.XLOOKUP(BF$2,Técnicos!$A$2:$A$100,IF(Projetos!BL80=1,Técnicos!$F$2:$F$100,IF(Projetos!BL80=2,Técnicos!$H$2:$H$100,Técnicos!$J$2:$J$100)),,0,1))</f>
        <v/>
      </c>
      <c r="BG81" s="15" t="str" cm="1">
        <f t="array" ref="BG81">IF(OR($B81="",BG$2=""),"",Projetos!$K80*_xlfn.XLOOKUP(BG$2,Técnicos!$A$2:$A$100,IF(Projetos!BM80=1,Técnicos!$F$2:$F$100,IF(Projetos!BM80=2,Técnicos!$H$2:$H$100,Técnicos!$J$2:$J$100)),,0,1))</f>
        <v/>
      </c>
      <c r="BH81" s="15" t="str" cm="1">
        <f t="array" ref="BH81">IF(OR($B81="",BH$2=""),"",Projetos!$K80*_xlfn.XLOOKUP(BH$2,Técnicos!$A$2:$A$100,IF(Projetos!BN80=1,Técnicos!$F$2:$F$100,IF(Projetos!BN80=2,Técnicos!$H$2:$H$100,Técnicos!$J$2:$J$100)),,0,1))</f>
        <v/>
      </c>
      <c r="BI81" s="15" t="str" cm="1">
        <f t="array" ref="BI81">IF(OR($B81="",BI$2=""),"",Projetos!$K80*_xlfn.XLOOKUP(BI$2,Técnicos!$A$2:$A$100,IF(Projetos!BO80=1,Técnicos!$F$2:$F$100,IF(Projetos!BO80=2,Técnicos!$H$2:$H$100,Técnicos!$J$2:$J$100)),,0,1))</f>
        <v/>
      </c>
      <c r="BJ81" s="15" t="str" cm="1">
        <f t="array" ref="BJ81">IF(OR($B81="",BJ$2=""),"",Projetos!$K80*_xlfn.XLOOKUP(BJ$2,Técnicos!$A$2:$A$100,IF(Projetos!BP80=1,Técnicos!$F$2:$F$100,IF(Projetos!BP80=2,Técnicos!$H$2:$H$100,Técnicos!$J$2:$J$100)),,0,1))</f>
        <v/>
      </c>
      <c r="BK81" s="15" t="str" cm="1">
        <f t="array" ref="BK81">IF(OR($B81="",BK$2=""),"",Projetos!$K80*_xlfn.XLOOKUP(BK$2,Técnicos!$A$2:$A$100,IF(Projetos!BQ80=1,Técnicos!$F$2:$F$100,IF(Projetos!BQ80=2,Técnicos!$H$2:$H$100,Técnicos!$J$2:$J$100)),,0,1))</f>
        <v/>
      </c>
      <c r="BL81" s="15" t="str" cm="1">
        <f t="array" ref="BL81">IF(OR($B81="",BL$2=""),"",Projetos!$K80*_xlfn.XLOOKUP(BL$2,Técnicos!$A$2:$A$100,IF(Projetos!BR80=1,Técnicos!$F$2:$F$100,IF(Projetos!BR80=2,Técnicos!$H$2:$H$100,Técnicos!$J$2:$J$100)),,0,1))</f>
        <v/>
      </c>
      <c r="BM81" s="15" t="str" cm="1">
        <f t="array" ref="BM81">IF(OR($B81="",BM$2=""),"",Projetos!$K80*_xlfn.XLOOKUP(BM$2,Técnicos!$A$2:$A$100,IF(Projetos!BS80=1,Técnicos!$F$2:$F$100,IF(Projetos!BS80=2,Técnicos!$H$2:$H$100,Técnicos!$J$2:$J$100)),,0,1))</f>
        <v/>
      </c>
      <c r="BN81" s="15" t="str" cm="1">
        <f t="array" ref="BN81">IF(OR($B81="",BN$2=""),"",Projetos!$K80*_xlfn.XLOOKUP(BN$2,Técnicos!$A$2:$A$100,IF(Projetos!BT80=1,Técnicos!$F$2:$F$100,IF(Projetos!BT80=2,Técnicos!$H$2:$H$100,Técnicos!$J$2:$J$100)),,0,1))</f>
        <v/>
      </c>
      <c r="BO81" s="15" t="str" cm="1">
        <f t="array" ref="BO81">IF(OR($B81="",BO$2=""),"",Projetos!$K80*_xlfn.XLOOKUP(BO$2,Técnicos!$A$2:$A$100,IF(Projetos!BU80=1,Técnicos!$F$2:$F$100,IF(Projetos!BU80=2,Técnicos!$H$2:$H$100,Técnicos!$J$2:$J$100)),,0,1))</f>
        <v/>
      </c>
      <c r="BP81" s="15" t="str" cm="1">
        <f t="array" ref="BP81">IF(OR($B81="",BP$2=""),"",Projetos!$K80*_xlfn.XLOOKUP(BP$2,Técnicos!$A$2:$A$100,IF(Projetos!BV80=1,Técnicos!$F$2:$F$100,IF(Projetos!BV80=2,Técnicos!$H$2:$H$100,Técnicos!$J$2:$J$100)),,0,1))</f>
        <v/>
      </c>
      <c r="BQ81" s="15" t="str" cm="1">
        <f t="array" ref="BQ81">IF(OR($B81="",BQ$2=""),"",Projetos!$K80*_xlfn.XLOOKUP(BQ$2,Técnicos!$A$2:$A$100,IF(Projetos!BW80=1,Técnicos!$F$2:$F$100,IF(Projetos!BW80=2,Técnicos!$H$2:$H$100,Técnicos!$J$2:$J$100)),,0,1))</f>
        <v/>
      </c>
    </row>
    <row r="82" spans="3:69" x14ac:dyDescent="0.3">
      <c r="C82" s="15" t="str" cm="1">
        <f t="array" ref="C82">IF(OR($B82="",C$2=""),"",Projetos!$K81/_xlfn.XLOOKUP(C$2,Técnicos!$A$2:$A$100,IF(Projetos!I81=1,Técnicos!$F$2:$F$100,IF(Projetos!I81=2,Técnicos!$H$2:$H$100,Técnicos!$J$2:$J$100)),,0,1))</f>
        <v/>
      </c>
      <c r="D82" s="15" t="str" cm="1">
        <f t="array" ref="D82">IF(OR($B82="",D$2=""),"",Projetos!$K81/_xlfn.XLOOKUP(D$2,Técnicos!$A$2:$A$100,IF(Projetos!J81=1,Técnicos!$F$2:$F$100,IF(Projetos!J81=2,Técnicos!$H$2:$H$100,Técnicos!$J$2:$J$100)),,0,1))</f>
        <v/>
      </c>
      <c r="E82" s="15" t="str" cm="1">
        <f t="array" ref="E82">IF(OR($B82="",E$2=""),"",Projetos!$K81/_xlfn.XLOOKUP(E$2,Técnicos!$A$2:$A$100,IF(Projetos!K81=1,Técnicos!$F$2:$F$100,IF(Projetos!K81=2,Técnicos!$H$2:$H$100,Técnicos!$J$2:$J$100)),,0,1))</f>
        <v/>
      </c>
      <c r="F82" s="15" t="str" cm="1">
        <f t="array" ref="F82">IF(OR($B82="",F$2=""),"",Projetos!$K81/_xlfn.XLOOKUP(F$2,Técnicos!$A$2:$A$100,IF(Projetos!L81=1,Técnicos!$F$2:$F$100,IF(Projetos!L81=2,Técnicos!$H$2:$H$100,Técnicos!$J$2:$J$100)),,0,1))</f>
        <v/>
      </c>
      <c r="G82" s="15" t="str" cm="1">
        <f t="array" ref="G82">IF(OR($B82="",G$2=""),"",Projetos!$K81/_xlfn.XLOOKUP(G$2,Técnicos!$A$2:$A$100,IF(Projetos!M81=1,Técnicos!$F$2:$F$100,IF(Projetos!M81=2,Técnicos!$H$2:$H$100,Técnicos!$J$2:$J$100)),,0,1))</f>
        <v/>
      </c>
      <c r="H82" s="15" t="str" cm="1">
        <f t="array" ref="H82">IF(OR($B82="",H$2=""),"",Projetos!$K81/_xlfn.XLOOKUP(H$2,Técnicos!$A$2:$A$100,IF(Projetos!N81=1,Técnicos!$F$2:$F$100,IF(Projetos!N81=2,Técnicos!$H$2:$H$100,Técnicos!$J$2:$J$100)),,0,1))</f>
        <v/>
      </c>
      <c r="I82" s="15" t="str" cm="1">
        <f t="array" ref="I82">IF(OR($B82="",I$2=""),"",Projetos!$K81/_xlfn.XLOOKUP(I$2,Técnicos!$A$2:$A$100,IF(Projetos!O81=1,Técnicos!$F$2:$F$100,IF(Projetos!O81=2,Técnicos!$H$2:$H$100,Técnicos!$J$2:$J$100)),,0,1))</f>
        <v/>
      </c>
      <c r="J82" s="15" t="str" cm="1">
        <f t="array" ref="J82">IF(OR($B82="",J$2=""),"",Projetos!$K81/_xlfn.XLOOKUP(J$2,Técnicos!$A$2:$A$100,IF(Projetos!P81=1,Técnicos!$F$2:$F$100,IF(Projetos!P81=2,Técnicos!$H$2:$H$100,Técnicos!$J$2:$J$100)),,0,1))</f>
        <v/>
      </c>
      <c r="K82" s="15" t="str" cm="1">
        <f t="array" ref="K82">IF(OR($B82="",K$2=""),"",Projetos!$K81/_xlfn.XLOOKUP(K$2,Técnicos!$A$2:$A$100,IF(Projetos!Q81=1,Técnicos!$F$2:$F$100,IF(Projetos!Q81=2,Técnicos!$H$2:$H$100,Técnicos!$J$2:$J$100)),,0,1))</f>
        <v/>
      </c>
      <c r="L82" s="15" t="str" cm="1">
        <f t="array" ref="L82">IF(OR($B82="",L$2=""),"",Projetos!$K81/_xlfn.XLOOKUP(L$2,Técnicos!$A$2:$A$100,IF(Projetos!R81=1,Técnicos!$F$2:$F$100,IF(Projetos!R81=2,Técnicos!$H$2:$H$100,Técnicos!$J$2:$J$100)),,0,1))</f>
        <v/>
      </c>
      <c r="M82" s="15" t="str" cm="1">
        <f t="array" ref="M82">IF(OR($B82="",M$2=""),"",Projetos!$K81/_xlfn.XLOOKUP(M$2,Técnicos!$A$2:$A$100,IF(Projetos!S81=1,Técnicos!$F$2:$F$100,IF(Projetos!S81=2,Técnicos!$H$2:$H$100,Técnicos!$J$2:$J$100)),,0,1))</f>
        <v/>
      </c>
      <c r="N82" s="15" t="str" cm="1">
        <f t="array" ref="N82">IF(OR($B82="",N$2=""),"",Projetos!$K81/_xlfn.XLOOKUP(N$2,Técnicos!$A$2:$A$100,IF(Projetos!T81=1,Técnicos!$F$2:$F$100,IF(Projetos!T81=2,Técnicos!$H$2:$H$100,Técnicos!$J$2:$J$100)),,0,1))</f>
        <v/>
      </c>
      <c r="O82" s="15" t="str" cm="1">
        <f t="array" ref="O82">IF(OR($B82="",O$2=""),"",Projetos!$K81/_xlfn.XLOOKUP(O$2,Técnicos!$A$2:$A$100,IF(Projetos!U81=1,Técnicos!$F$2:$F$100,IF(Projetos!U81=2,Técnicos!$H$2:$H$100,Técnicos!$J$2:$J$100)),,0,1))</f>
        <v/>
      </c>
      <c r="P82" s="15" t="str" cm="1">
        <f t="array" ref="P82">IF(OR($B82="",P$2=""),"",Projetos!$K81/_xlfn.XLOOKUP(P$2,Técnicos!$A$2:$A$100,IF(Projetos!V81=1,Técnicos!$F$2:$F$100,IF(Projetos!V81=2,Técnicos!$H$2:$H$100,Técnicos!$J$2:$J$100)),,0,1))</f>
        <v/>
      </c>
      <c r="Q82" s="15" t="str" cm="1">
        <f t="array" ref="Q82">IF(OR($B82="",Q$2=""),"",Projetos!$K81/_xlfn.XLOOKUP(Q$2,Técnicos!$A$2:$A$100,IF(Projetos!W81=1,Técnicos!$F$2:$F$100,IF(Projetos!W81=2,Técnicos!$H$2:$H$100,Técnicos!$J$2:$J$100)),,0,1))</f>
        <v/>
      </c>
      <c r="R82" s="15" t="str" cm="1">
        <f t="array" ref="R82">IF(OR($B82="",R$2=""),"",Projetos!$K81/_xlfn.XLOOKUP(R$2,Técnicos!$A$2:$A$100,IF(Projetos!X81=1,Técnicos!$F$2:$F$100,IF(Projetos!X81=2,Técnicos!$H$2:$H$100,Técnicos!$J$2:$J$100)),,0,1))</f>
        <v/>
      </c>
      <c r="S82" s="15" t="str" cm="1">
        <f t="array" ref="S82">IF(OR($B82="",S$2=""),"",Projetos!$K81/_xlfn.XLOOKUP(S$2,Técnicos!$A$2:$A$100,IF(Projetos!Y81=1,Técnicos!$F$2:$F$100,IF(Projetos!Y81=2,Técnicos!$H$2:$H$100,Técnicos!$J$2:$J$100)),,0,1))</f>
        <v/>
      </c>
      <c r="T82" s="15" t="str" cm="1">
        <f t="array" ref="T82">IF(OR($B82="",T$2=""),"",Projetos!$K81/_xlfn.XLOOKUP(T$2,Técnicos!$A$2:$A$100,IF(Projetos!Z81=1,Técnicos!$F$2:$F$100,IF(Projetos!Z81=2,Técnicos!$H$2:$H$100,Técnicos!$J$2:$J$100)),,0,1))</f>
        <v/>
      </c>
      <c r="U82" s="15" t="str" cm="1">
        <f t="array" ref="U82">IF(OR($B82="",U$2=""),"",Projetos!$K81/_xlfn.XLOOKUP(U$2,Técnicos!$A$2:$A$100,IF(Projetos!AA81=1,Técnicos!$F$2:$F$100,IF(Projetos!AA81=2,Técnicos!$H$2:$H$100,Técnicos!$J$2:$J$100)),,0,1))</f>
        <v/>
      </c>
      <c r="V82" s="15" t="str" cm="1">
        <f t="array" ref="V82">IF(OR($B82="",V$2=""),"",Projetos!$K81/_xlfn.XLOOKUP(V$2,Técnicos!$A$2:$A$100,IF(Projetos!AB81=1,Técnicos!$F$2:$F$100,IF(Projetos!AB81=2,Técnicos!$H$2:$H$100,Técnicos!$J$2:$J$100)),,0,1))</f>
        <v/>
      </c>
      <c r="W82" s="15" t="str" cm="1">
        <f t="array" ref="W82">IF(OR($B82="",W$2=""),"",Projetos!$K81/_xlfn.XLOOKUP(W$2,Técnicos!$A$2:$A$100,IF(Projetos!AC81=1,Técnicos!$F$2:$F$100,IF(Projetos!AC81=2,Técnicos!$H$2:$H$100,Técnicos!$J$2:$J$100)),,0,1))</f>
        <v/>
      </c>
      <c r="X82" s="15" t="str" cm="1">
        <f t="array" ref="X82">IF(OR($B82="",X$2=""),"",Projetos!$K81/_xlfn.XLOOKUP(X$2,Técnicos!$A$2:$A$100,IF(Projetos!AD81=1,Técnicos!$F$2:$F$100,IF(Projetos!AD81=2,Técnicos!$H$2:$H$100,Técnicos!$J$2:$J$100)),,0,1))</f>
        <v/>
      </c>
      <c r="Y82" s="15" t="str" cm="1">
        <f t="array" ref="Y82">IF(OR($B82="",Y$2=""),"",Projetos!$K81/_xlfn.XLOOKUP(Y$2,Técnicos!$A$2:$A$100,IF(Projetos!AE81=1,Técnicos!$F$2:$F$100,IF(Projetos!AE81=2,Técnicos!$H$2:$H$100,Técnicos!$J$2:$J$100)),,0,1))</f>
        <v/>
      </c>
      <c r="Z82" s="15" t="str" cm="1">
        <f t="array" ref="Z82">IF(OR($B82="",Z$2=""),"",Projetos!$K81/_xlfn.XLOOKUP(Z$2,Técnicos!$A$2:$A$100,IF(Projetos!AF81=1,Técnicos!$F$2:$F$100,IF(Projetos!AF81=2,Técnicos!$H$2:$H$100,Técnicos!$J$2:$J$100)),,0,1))</f>
        <v/>
      </c>
      <c r="AA82" s="15" t="str" cm="1">
        <f t="array" ref="AA82">IF(OR($B82="",AA$2=""),"",Projetos!$K81/_xlfn.XLOOKUP(AA$2,Técnicos!$A$2:$A$100,IF(Projetos!AG81=1,Técnicos!$F$2:$F$100,IF(Projetos!AG81=2,Técnicos!$H$2:$H$100,Técnicos!$J$2:$J$100)),,0,1))</f>
        <v/>
      </c>
      <c r="AB82" s="15" t="str" cm="1">
        <f t="array" ref="AB82">IF(OR($B82="",AB$2=""),"",Projetos!$K81/_xlfn.XLOOKUP(AB$2,Técnicos!$A$2:$A$100,IF(Projetos!AH81=1,Técnicos!$F$2:$F$100,IF(Projetos!AH81=2,Técnicos!$H$2:$H$100,Técnicos!$J$2:$J$100)),,0,1))</f>
        <v/>
      </c>
      <c r="AC82" s="15" t="str" cm="1">
        <f t="array" ref="AC82">IF(OR($B82="",AC$2=""),"",Projetos!$K81/_xlfn.XLOOKUP(AC$2,Técnicos!$A$2:$A$100,IF(Projetos!AI81=1,Técnicos!$F$2:$F$100,IF(Projetos!AI81=2,Técnicos!$H$2:$H$100,Técnicos!$J$2:$J$100)),,0,1))</f>
        <v/>
      </c>
      <c r="AD82" s="15" t="str" cm="1">
        <f t="array" ref="AD82">IF(OR($B82="",AD$2=""),"",Projetos!$K81/_xlfn.XLOOKUP(AD$2,Técnicos!$A$2:$A$100,IF(Projetos!AJ81=1,Técnicos!$F$2:$F$100,IF(Projetos!AJ81=2,Técnicos!$H$2:$H$100,Técnicos!$J$2:$J$100)),,0,1))</f>
        <v/>
      </c>
      <c r="AE82" s="15" t="str" cm="1">
        <f t="array" ref="AE82">IF(OR($B82="",AE$2=""),"",Projetos!$K81/_xlfn.XLOOKUP(AE$2,Técnicos!$A$2:$A$100,IF(Projetos!AK81=1,Técnicos!$F$2:$F$100,IF(Projetos!AK81=2,Técnicos!$H$2:$H$100,Técnicos!$J$2:$J$100)),,0,1))</f>
        <v/>
      </c>
      <c r="AF82" s="15" t="str" cm="1">
        <f t="array" ref="AF82">IF(OR($B82="",AF$2=""),"",Projetos!$K81/_xlfn.XLOOKUP(AF$2,Técnicos!$A$2:$A$100,IF(Projetos!AL81=1,Técnicos!$F$2:$F$100,IF(Projetos!AL81=2,Técnicos!$H$2:$H$100,Técnicos!$J$2:$J$100)),,0,1))</f>
        <v/>
      </c>
      <c r="AG82" s="15" t="str" cm="1">
        <f t="array" ref="AG82">IF(OR($B82="",AG$2=""),"",Projetos!$K81/_xlfn.XLOOKUP(AG$2,Técnicos!$A$2:$A$100,IF(Projetos!AM81=1,Técnicos!$F$2:$F$100,IF(Projetos!AM81=2,Técnicos!$H$2:$H$100,Técnicos!$J$2:$J$100)),,0,1))</f>
        <v/>
      </c>
      <c r="AH82" s="15" t="str" cm="1">
        <f t="array" ref="AH82">IF(OR($B82="",AH$2=""),"",Projetos!$K81/_xlfn.XLOOKUP(AH$2,Técnicos!$A$2:$A$100,IF(Projetos!AN81=1,Técnicos!$F$2:$F$100,IF(Projetos!AN81=2,Técnicos!$H$2:$H$100,Técnicos!$J$2:$J$100)),,0,1))</f>
        <v/>
      </c>
      <c r="AI82" s="15" t="str" cm="1">
        <f t="array" ref="AI82">IF(OR($B82="",AI$2=""),"",Projetos!$K81/_xlfn.XLOOKUP(AI$2,Técnicos!$A$2:$A$100,IF(Projetos!AO81=1,Técnicos!$F$2:$F$100,IF(Projetos!AO81=2,Técnicos!$H$2:$H$100,Técnicos!$J$2:$J$100)),,0,1))</f>
        <v/>
      </c>
      <c r="AJ82" s="15" t="str" cm="1">
        <f t="array" ref="AJ82">IF(OR($B82="",AJ$2=""),"",Projetos!$K81/_xlfn.XLOOKUP(AJ$2,Técnicos!$A$2:$A$100,IF(Projetos!AP81=1,Técnicos!$F$2:$F$100,IF(Projetos!AP81=2,Técnicos!$H$2:$H$100,Técnicos!$J$2:$J$100)),,0,1))</f>
        <v/>
      </c>
      <c r="AK82" s="15" t="str" cm="1">
        <f t="array" ref="AK82">IF(OR($B82="",AK$2=""),"",Projetos!$K81/_xlfn.XLOOKUP(AK$2,Técnicos!$A$2:$A$100,IF(Projetos!AQ81=1,Técnicos!$F$2:$F$100,IF(Projetos!AQ81=2,Técnicos!$H$2:$H$100,Técnicos!$J$2:$J$100)),,0,1))</f>
        <v/>
      </c>
      <c r="AL82" s="15" t="str" cm="1">
        <f t="array" ref="AL82">IF(OR($B82="",AL$2=""),"",Projetos!$K81*_xlfn.XLOOKUP(AL$2,Técnicos!$A$2:$A$100,IF(Projetos!AR81=1,Técnicos!$F$2:$F$100,IF(Projetos!AR81=2,Técnicos!$H$2:$H$100,Técnicos!$J$2:$J$100)),,0,1))</f>
        <v/>
      </c>
      <c r="AM82" s="15" t="str" cm="1">
        <f t="array" ref="AM82">IF(OR($B82="",AM$2=""),"",Projetos!$K81*_xlfn.XLOOKUP(AM$2,Técnicos!$A$2:$A$100,IF(Projetos!AS81=1,Técnicos!$F$2:$F$100,IF(Projetos!AS81=2,Técnicos!$H$2:$H$100,Técnicos!$J$2:$J$100)),,0,1))</f>
        <v/>
      </c>
      <c r="AN82" s="15" t="str" cm="1">
        <f t="array" ref="AN82">IF(OR($B82="",AN$2=""),"",Projetos!$K81*_xlfn.XLOOKUP(AN$2,Técnicos!$A$2:$A$100,IF(Projetos!AT81=1,Técnicos!$F$2:$F$100,IF(Projetos!AT81=2,Técnicos!$H$2:$H$100,Técnicos!$J$2:$J$100)),,0,1))</f>
        <v/>
      </c>
      <c r="AO82" s="15" t="str" cm="1">
        <f t="array" ref="AO82">IF(OR($B82="",AO$2=""),"",Projetos!$K81*_xlfn.XLOOKUP(AO$2,Técnicos!$A$2:$A$100,IF(Projetos!AU81=1,Técnicos!$F$2:$F$100,IF(Projetos!AU81=2,Técnicos!$H$2:$H$100,Técnicos!$J$2:$J$100)),,0,1))</f>
        <v/>
      </c>
      <c r="AP82" s="15" t="str" cm="1">
        <f t="array" ref="AP82">IF(OR($B82="",AP$2=""),"",Projetos!$K81*_xlfn.XLOOKUP(AP$2,Técnicos!$A$2:$A$100,IF(Projetos!AV81=1,Técnicos!$F$2:$F$100,IF(Projetos!AV81=2,Técnicos!$H$2:$H$100,Técnicos!$J$2:$J$100)),,0,1))</f>
        <v/>
      </c>
      <c r="AQ82" s="15" t="str" cm="1">
        <f t="array" ref="AQ82">IF(OR($B82="",AQ$2=""),"",Projetos!$K81*_xlfn.XLOOKUP(AQ$2,Técnicos!$A$2:$A$100,IF(Projetos!AW81=1,Técnicos!$F$2:$F$100,IF(Projetos!AW81=2,Técnicos!$H$2:$H$100,Técnicos!$J$2:$J$100)),,0,1))</f>
        <v/>
      </c>
      <c r="AR82" s="15" t="str" cm="1">
        <f t="array" ref="AR82">IF(OR($B82="",AR$2=""),"",Projetos!$K81*_xlfn.XLOOKUP(AR$2,Técnicos!$A$2:$A$100,IF(Projetos!AX81=1,Técnicos!$F$2:$F$100,IF(Projetos!AX81=2,Técnicos!$H$2:$H$100,Técnicos!$J$2:$J$100)),,0,1))</f>
        <v/>
      </c>
      <c r="AS82" s="15" t="str" cm="1">
        <f t="array" ref="AS82">IF(OR($B82="",AS$2=""),"",Projetos!$K81*_xlfn.XLOOKUP(AS$2,Técnicos!$A$2:$A$100,IF(Projetos!AY81=1,Técnicos!$F$2:$F$100,IF(Projetos!AY81=2,Técnicos!$H$2:$H$100,Técnicos!$J$2:$J$100)),,0,1))</f>
        <v/>
      </c>
      <c r="AT82" s="15" t="str" cm="1">
        <f t="array" ref="AT82">IF(OR($B82="",AT$2=""),"",Projetos!$K81*_xlfn.XLOOKUP(AT$2,Técnicos!$A$2:$A$100,IF(Projetos!AZ81=1,Técnicos!$F$2:$F$100,IF(Projetos!AZ81=2,Técnicos!$H$2:$H$100,Técnicos!$J$2:$J$100)),,0,1))</f>
        <v/>
      </c>
      <c r="AU82" s="15" t="str" cm="1">
        <f t="array" ref="AU82">IF(OR($B82="",AU$2=""),"",Projetos!$K81*_xlfn.XLOOKUP(AU$2,Técnicos!$A$2:$A$100,IF(Projetos!BA81=1,Técnicos!$F$2:$F$100,IF(Projetos!BA81=2,Técnicos!$H$2:$H$100,Técnicos!$J$2:$J$100)),,0,1))</f>
        <v/>
      </c>
      <c r="AV82" s="15" t="str" cm="1">
        <f t="array" ref="AV82">IF(OR($B82="",AV$2=""),"",Projetos!$K81*_xlfn.XLOOKUP(AV$2,Técnicos!$A$2:$A$100,IF(Projetos!BB81=1,Técnicos!$F$2:$F$100,IF(Projetos!BB81=2,Técnicos!$H$2:$H$100,Técnicos!$J$2:$J$100)),,0,1))</f>
        <v/>
      </c>
      <c r="AW82" s="15" t="str" cm="1">
        <f t="array" ref="AW82">IF(OR($B82="",AW$2=""),"",Projetos!$K81*_xlfn.XLOOKUP(AW$2,Técnicos!$A$2:$A$100,IF(Projetos!BC81=1,Técnicos!$F$2:$F$100,IF(Projetos!BC81=2,Técnicos!$H$2:$H$100,Técnicos!$J$2:$J$100)),,0,1))</f>
        <v/>
      </c>
      <c r="AX82" s="15" t="str" cm="1">
        <f t="array" ref="AX82">IF(OR($B82="",AX$2=""),"",Projetos!$K81*_xlfn.XLOOKUP(AX$2,Técnicos!$A$2:$A$100,IF(Projetos!BD81=1,Técnicos!$F$2:$F$100,IF(Projetos!BD81=2,Técnicos!$H$2:$H$100,Técnicos!$J$2:$J$100)),,0,1))</f>
        <v/>
      </c>
      <c r="AY82" s="15" t="str" cm="1">
        <f t="array" ref="AY82">IF(OR($B82="",AY$2=""),"",Projetos!$K81*_xlfn.XLOOKUP(AY$2,Técnicos!$A$2:$A$100,IF(Projetos!BE81=1,Técnicos!$F$2:$F$100,IF(Projetos!BE81=2,Técnicos!$H$2:$H$100,Técnicos!$J$2:$J$100)),,0,1))</f>
        <v/>
      </c>
      <c r="AZ82" s="15" t="str" cm="1">
        <f t="array" ref="AZ82">IF(OR($B82="",AZ$2=""),"",Projetos!$K81*_xlfn.XLOOKUP(AZ$2,Técnicos!$A$2:$A$100,IF(Projetos!BF81=1,Técnicos!$F$2:$F$100,IF(Projetos!BF81=2,Técnicos!$H$2:$H$100,Técnicos!$J$2:$J$100)),,0,1))</f>
        <v/>
      </c>
      <c r="BA82" s="15" t="str" cm="1">
        <f t="array" ref="BA82">IF(OR($B82="",BA$2=""),"",Projetos!$K81*_xlfn.XLOOKUP(BA$2,Técnicos!$A$2:$A$100,IF(Projetos!BG81=1,Técnicos!$F$2:$F$100,IF(Projetos!BG81=2,Técnicos!$H$2:$H$100,Técnicos!$J$2:$J$100)),,0,1))</f>
        <v/>
      </c>
      <c r="BB82" s="15" t="str" cm="1">
        <f t="array" ref="BB82">IF(OR($B82="",BB$2=""),"",Projetos!$K81*_xlfn.XLOOKUP(BB$2,Técnicos!$A$2:$A$100,IF(Projetos!BH81=1,Técnicos!$F$2:$F$100,IF(Projetos!BH81=2,Técnicos!$H$2:$H$100,Técnicos!$J$2:$J$100)),,0,1))</f>
        <v/>
      </c>
      <c r="BC82" s="15" t="str" cm="1">
        <f t="array" ref="BC82">IF(OR($B82="",BC$2=""),"",Projetos!$K81*_xlfn.XLOOKUP(BC$2,Técnicos!$A$2:$A$100,IF(Projetos!BI81=1,Técnicos!$F$2:$F$100,IF(Projetos!BI81=2,Técnicos!$H$2:$H$100,Técnicos!$J$2:$J$100)),,0,1))</f>
        <v/>
      </c>
      <c r="BD82" s="15" t="str" cm="1">
        <f t="array" ref="BD82">IF(OR($B82="",BD$2=""),"",Projetos!$K81*_xlfn.XLOOKUP(BD$2,Técnicos!$A$2:$A$100,IF(Projetos!BJ81=1,Técnicos!$F$2:$F$100,IF(Projetos!BJ81=2,Técnicos!$H$2:$H$100,Técnicos!$J$2:$J$100)),,0,1))</f>
        <v/>
      </c>
      <c r="BE82" s="15" t="str" cm="1">
        <f t="array" ref="BE82">IF(OR($B82="",BE$2=""),"",Projetos!$K81*_xlfn.XLOOKUP(BE$2,Técnicos!$A$2:$A$100,IF(Projetos!BK81=1,Técnicos!$F$2:$F$100,IF(Projetos!BK81=2,Técnicos!$H$2:$H$100,Técnicos!$J$2:$J$100)),,0,1))</f>
        <v/>
      </c>
      <c r="BF82" s="15" t="str" cm="1">
        <f t="array" ref="BF82">IF(OR($B82="",BF$2=""),"",Projetos!$K81*_xlfn.XLOOKUP(BF$2,Técnicos!$A$2:$A$100,IF(Projetos!BL81=1,Técnicos!$F$2:$F$100,IF(Projetos!BL81=2,Técnicos!$H$2:$H$100,Técnicos!$J$2:$J$100)),,0,1))</f>
        <v/>
      </c>
      <c r="BG82" s="15" t="str" cm="1">
        <f t="array" ref="BG82">IF(OR($B82="",BG$2=""),"",Projetos!$K81*_xlfn.XLOOKUP(BG$2,Técnicos!$A$2:$A$100,IF(Projetos!BM81=1,Técnicos!$F$2:$F$100,IF(Projetos!BM81=2,Técnicos!$H$2:$H$100,Técnicos!$J$2:$J$100)),,0,1))</f>
        <v/>
      </c>
      <c r="BH82" s="15" t="str" cm="1">
        <f t="array" ref="BH82">IF(OR($B82="",BH$2=""),"",Projetos!$K81*_xlfn.XLOOKUP(BH$2,Técnicos!$A$2:$A$100,IF(Projetos!BN81=1,Técnicos!$F$2:$F$100,IF(Projetos!BN81=2,Técnicos!$H$2:$H$100,Técnicos!$J$2:$J$100)),,0,1))</f>
        <v/>
      </c>
      <c r="BI82" s="15" t="str" cm="1">
        <f t="array" ref="BI82">IF(OR($B82="",BI$2=""),"",Projetos!$K81*_xlfn.XLOOKUP(BI$2,Técnicos!$A$2:$A$100,IF(Projetos!BO81=1,Técnicos!$F$2:$F$100,IF(Projetos!BO81=2,Técnicos!$H$2:$H$100,Técnicos!$J$2:$J$100)),,0,1))</f>
        <v/>
      </c>
      <c r="BJ82" s="15" t="str" cm="1">
        <f t="array" ref="BJ82">IF(OR($B82="",BJ$2=""),"",Projetos!$K81*_xlfn.XLOOKUP(BJ$2,Técnicos!$A$2:$A$100,IF(Projetos!BP81=1,Técnicos!$F$2:$F$100,IF(Projetos!BP81=2,Técnicos!$H$2:$H$100,Técnicos!$J$2:$J$100)),,0,1))</f>
        <v/>
      </c>
      <c r="BK82" s="15" t="str" cm="1">
        <f t="array" ref="BK82">IF(OR($B82="",BK$2=""),"",Projetos!$K81*_xlfn.XLOOKUP(BK$2,Técnicos!$A$2:$A$100,IF(Projetos!BQ81=1,Técnicos!$F$2:$F$100,IF(Projetos!BQ81=2,Técnicos!$H$2:$H$100,Técnicos!$J$2:$J$100)),,0,1))</f>
        <v/>
      </c>
      <c r="BL82" s="15" t="str" cm="1">
        <f t="array" ref="BL82">IF(OR($B82="",BL$2=""),"",Projetos!$K81*_xlfn.XLOOKUP(BL$2,Técnicos!$A$2:$A$100,IF(Projetos!BR81=1,Técnicos!$F$2:$F$100,IF(Projetos!BR81=2,Técnicos!$H$2:$H$100,Técnicos!$J$2:$J$100)),,0,1))</f>
        <v/>
      </c>
      <c r="BM82" s="15" t="str" cm="1">
        <f t="array" ref="BM82">IF(OR($B82="",BM$2=""),"",Projetos!$K81*_xlfn.XLOOKUP(BM$2,Técnicos!$A$2:$A$100,IF(Projetos!BS81=1,Técnicos!$F$2:$F$100,IF(Projetos!BS81=2,Técnicos!$H$2:$H$100,Técnicos!$J$2:$J$100)),,0,1))</f>
        <v/>
      </c>
      <c r="BN82" s="15" t="str" cm="1">
        <f t="array" ref="BN82">IF(OR($B82="",BN$2=""),"",Projetos!$K81*_xlfn.XLOOKUP(BN$2,Técnicos!$A$2:$A$100,IF(Projetos!BT81=1,Técnicos!$F$2:$F$100,IF(Projetos!BT81=2,Técnicos!$H$2:$H$100,Técnicos!$J$2:$J$100)),,0,1))</f>
        <v/>
      </c>
      <c r="BO82" s="15" t="str" cm="1">
        <f t="array" ref="BO82">IF(OR($B82="",BO$2=""),"",Projetos!$K81*_xlfn.XLOOKUP(BO$2,Técnicos!$A$2:$A$100,IF(Projetos!BU81=1,Técnicos!$F$2:$F$100,IF(Projetos!BU81=2,Técnicos!$H$2:$H$100,Técnicos!$J$2:$J$100)),,0,1))</f>
        <v/>
      </c>
      <c r="BP82" s="15" t="str" cm="1">
        <f t="array" ref="BP82">IF(OR($B82="",BP$2=""),"",Projetos!$K81*_xlfn.XLOOKUP(BP$2,Técnicos!$A$2:$A$100,IF(Projetos!BV81=1,Técnicos!$F$2:$F$100,IF(Projetos!BV81=2,Técnicos!$H$2:$H$100,Técnicos!$J$2:$J$100)),,0,1))</f>
        <v/>
      </c>
      <c r="BQ82" s="15" t="str" cm="1">
        <f t="array" ref="BQ82">IF(OR($B82="",BQ$2=""),"",Projetos!$K81*_xlfn.XLOOKUP(BQ$2,Técnicos!$A$2:$A$100,IF(Projetos!BW81=1,Técnicos!$F$2:$F$100,IF(Projetos!BW81=2,Técnicos!$H$2:$H$100,Técnicos!$J$2:$J$100)),,0,1))</f>
        <v/>
      </c>
    </row>
    <row r="83" spans="3:69" x14ac:dyDescent="0.3">
      <c r="C83" s="15" t="str" cm="1">
        <f t="array" ref="C83">IF(OR($B83="",C$2=""),"",Projetos!$K82/_xlfn.XLOOKUP(C$2,Técnicos!$A$2:$A$100,IF(Projetos!I82=1,Técnicos!$F$2:$F$100,IF(Projetos!I82=2,Técnicos!$H$2:$H$100,Técnicos!$J$2:$J$100)),,0,1))</f>
        <v/>
      </c>
      <c r="D83" s="15" t="str" cm="1">
        <f t="array" ref="D83">IF(OR($B83="",D$2=""),"",Projetos!$K82/_xlfn.XLOOKUP(D$2,Técnicos!$A$2:$A$100,IF(Projetos!J82=1,Técnicos!$F$2:$F$100,IF(Projetos!J82=2,Técnicos!$H$2:$H$100,Técnicos!$J$2:$J$100)),,0,1))</f>
        <v/>
      </c>
      <c r="E83" s="15" t="str" cm="1">
        <f t="array" ref="E83">IF(OR($B83="",E$2=""),"",Projetos!$K82/_xlfn.XLOOKUP(E$2,Técnicos!$A$2:$A$100,IF(Projetos!K82=1,Técnicos!$F$2:$F$100,IF(Projetos!K82=2,Técnicos!$H$2:$H$100,Técnicos!$J$2:$J$100)),,0,1))</f>
        <v/>
      </c>
      <c r="F83" s="15" t="str" cm="1">
        <f t="array" ref="F83">IF(OR($B83="",F$2=""),"",Projetos!$K82/_xlfn.XLOOKUP(F$2,Técnicos!$A$2:$A$100,IF(Projetos!L82=1,Técnicos!$F$2:$F$100,IF(Projetos!L82=2,Técnicos!$H$2:$H$100,Técnicos!$J$2:$J$100)),,0,1))</f>
        <v/>
      </c>
      <c r="G83" s="15" t="str" cm="1">
        <f t="array" ref="G83">IF(OR($B83="",G$2=""),"",Projetos!$K82/_xlfn.XLOOKUP(G$2,Técnicos!$A$2:$A$100,IF(Projetos!M82=1,Técnicos!$F$2:$F$100,IF(Projetos!M82=2,Técnicos!$H$2:$H$100,Técnicos!$J$2:$J$100)),,0,1))</f>
        <v/>
      </c>
      <c r="H83" s="15" t="str" cm="1">
        <f t="array" ref="H83">IF(OR($B83="",H$2=""),"",Projetos!$K82/_xlfn.XLOOKUP(H$2,Técnicos!$A$2:$A$100,IF(Projetos!N82=1,Técnicos!$F$2:$F$100,IF(Projetos!N82=2,Técnicos!$H$2:$H$100,Técnicos!$J$2:$J$100)),,0,1))</f>
        <v/>
      </c>
      <c r="I83" s="15" t="str" cm="1">
        <f t="array" ref="I83">IF(OR($B83="",I$2=""),"",Projetos!$K82/_xlfn.XLOOKUP(I$2,Técnicos!$A$2:$A$100,IF(Projetos!O82=1,Técnicos!$F$2:$F$100,IF(Projetos!O82=2,Técnicos!$H$2:$H$100,Técnicos!$J$2:$J$100)),,0,1))</f>
        <v/>
      </c>
      <c r="J83" s="15" t="str" cm="1">
        <f t="array" ref="J83">IF(OR($B83="",J$2=""),"",Projetos!$K82/_xlfn.XLOOKUP(J$2,Técnicos!$A$2:$A$100,IF(Projetos!P82=1,Técnicos!$F$2:$F$100,IF(Projetos!P82=2,Técnicos!$H$2:$H$100,Técnicos!$J$2:$J$100)),,0,1))</f>
        <v/>
      </c>
      <c r="K83" s="15" t="str" cm="1">
        <f t="array" ref="K83">IF(OR($B83="",K$2=""),"",Projetos!$K82/_xlfn.XLOOKUP(K$2,Técnicos!$A$2:$A$100,IF(Projetos!Q82=1,Técnicos!$F$2:$F$100,IF(Projetos!Q82=2,Técnicos!$H$2:$H$100,Técnicos!$J$2:$J$100)),,0,1))</f>
        <v/>
      </c>
      <c r="L83" s="15" t="str" cm="1">
        <f t="array" ref="L83">IF(OR($B83="",L$2=""),"",Projetos!$K82/_xlfn.XLOOKUP(L$2,Técnicos!$A$2:$A$100,IF(Projetos!R82=1,Técnicos!$F$2:$F$100,IF(Projetos!R82=2,Técnicos!$H$2:$H$100,Técnicos!$J$2:$J$100)),,0,1))</f>
        <v/>
      </c>
      <c r="M83" s="15" t="str" cm="1">
        <f t="array" ref="M83">IF(OR($B83="",M$2=""),"",Projetos!$K82/_xlfn.XLOOKUP(M$2,Técnicos!$A$2:$A$100,IF(Projetos!S82=1,Técnicos!$F$2:$F$100,IF(Projetos!S82=2,Técnicos!$H$2:$H$100,Técnicos!$J$2:$J$100)),,0,1))</f>
        <v/>
      </c>
      <c r="N83" s="15" t="str" cm="1">
        <f t="array" ref="N83">IF(OR($B83="",N$2=""),"",Projetos!$K82/_xlfn.XLOOKUP(N$2,Técnicos!$A$2:$A$100,IF(Projetos!T82=1,Técnicos!$F$2:$F$100,IF(Projetos!T82=2,Técnicos!$H$2:$H$100,Técnicos!$J$2:$J$100)),,0,1))</f>
        <v/>
      </c>
      <c r="O83" s="15" t="str" cm="1">
        <f t="array" ref="O83">IF(OR($B83="",O$2=""),"",Projetos!$K82/_xlfn.XLOOKUP(O$2,Técnicos!$A$2:$A$100,IF(Projetos!U82=1,Técnicos!$F$2:$F$100,IF(Projetos!U82=2,Técnicos!$H$2:$H$100,Técnicos!$J$2:$J$100)),,0,1))</f>
        <v/>
      </c>
      <c r="P83" s="15" t="str" cm="1">
        <f t="array" ref="P83">IF(OR($B83="",P$2=""),"",Projetos!$K82/_xlfn.XLOOKUP(P$2,Técnicos!$A$2:$A$100,IF(Projetos!V82=1,Técnicos!$F$2:$F$100,IF(Projetos!V82=2,Técnicos!$H$2:$H$100,Técnicos!$J$2:$J$100)),,0,1))</f>
        <v/>
      </c>
      <c r="Q83" s="15" t="str" cm="1">
        <f t="array" ref="Q83">IF(OR($B83="",Q$2=""),"",Projetos!$K82/_xlfn.XLOOKUP(Q$2,Técnicos!$A$2:$A$100,IF(Projetos!W82=1,Técnicos!$F$2:$F$100,IF(Projetos!W82=2,Técnicos!$H$2:$H$100,Técnicos!$J$2:$J$100)),,0,1))</f>
        <v/>
      </c>
      <c r="R83" s="15" t="str" cm="1">
        <f t="array" ref="R83">IF(OR($B83="",R$2=""),"",Projetos!$K82/_xlfn.XLOOKUP(R$2,Técnicos!$A$2:$A$100,IF(Projetos!X82=1,Técnicos!$F$2:$F$100,IF(Projetos!X82=2,Técnicos!$H$2:$H$100,Técnicos!$J$2:$J$100)),,0,1))</f>
        <v/>
      </c>
      <c r="S83" s="15" t="str" cm="1">
        <f t="array" ref="S83">IF(OR($B83="",S$2=""),"",Projetos!$K82/_xlfn.XLOOKUP(S$2,Técnicos!$A$2:$A$100,IF(Projetos!Y82=1,Técnicos!$F$2:$F$100,IF(Projetos!Y82=2,Técnicos!$H$2:$H$100,Técnicos!$J$2:$J$100)),,0,1))</f>
        <v/>
      </c>
      <c r="T83" s="15" t="str" cm="1">
        <f t="array" ref="T83">IF(OR($B83="",T$2=""),"",Projetos!$K82/_xlfn.XLOOKUP(T$2,Técnicos!$A$2:$A$100,IF(Projetos!Z82=1,Técnicos!$F$2:$F$100,IF(Projetos!Z82=2,Técnicos!$H$2:$H$100,Técnicos!$J$2:$J$100)),,0,1))</f>
        <v/>
      </c>
      <c r="U83" s="15" t="str" cm="1">
        <f t="array" ref="U83">IF(OR($B83="",U$2=""),"",Projetos!$K82/_xlfn.XLOOKUP(U$2,Técnicos!$A$2:$A$100,IF(Projetos!AA82=1,Técnicos!$F$2:$F$100,IF(Projetos!AA82=2,Técnicos!$H$2:$H$100,Técnicos!$J$2:$J$100)),,0,1))</f>
        <v/>
      </c>
      <c r="V83" s="15" t="str" cm="1">
        <f t="array" ref="V83">IF(OR($B83="",V$2=""),"",Projetos!$K82/_xlfn.XLOOKUP(V$2,Técnicos!$A$2:$A$100,IF(Projetos!AB82=1,Técnicos!$F$2:$F$100,IF(Projetos!AB82=2,Técnicos!$H$2:$H$100,Técnicos!$J$2:$J$100)),,0,1))</f>
        <v/>
      </c>
      <c r="W83" s="15" t="str" cm="1">
        <f t="array" ref="W83">IF(OR($B83="",W$2=""),"",Projetos!$K82/_xlfn.XLOOKUP(W$2,Técnicos!$A$2:$A$100,IF(Projetos!AC82=1,Técnicos!$F$2:$F$100,IF(Projetos!AC82=2,Técnicos!$H$2:$H$100,Técnicos!$J$2:$J$100)),,0,1))</f>
        <v/>
      </c>
      <c r="X83" s="15" t="str" cm="1">
        <f t="array" ref="X83">IF(OR($B83="",X$2=""),"",Projetos!$K82/_xlfn.XLOOKUP(X$2,Técnicos!$A$2:$A$100,IF(Projetos!AD82=1,Técnicos!$F$2:$F$100,IF(Projetos!AD82=2,Técnicos!$H$2:$H$100,Técnicos!$J$2:$J$100)),,0,1))</f>
        <v/>
      </c>
      <c r="Y83" s="15" t="str" cm="1">
        <f t="array" ref="Y83">IF(OR($B83="",Y$2=""),"",Projetos!$K82/_xlfn.XLOOKUP(Y$2,Técnicos!$A$2:$A$100,IF(Projetos!AE82=1,Técnicos!$F$2:$F$100,IF(Projetos!AE82=2,Técnicos!$H$2:$H$100,Técnicos!$J$2:$J$100)),,0,1))</f>
        <v/>
      </c>
      <c r="Z83" s="15" t="str" cm="1">
        <f t="array" ref="Z83">IF(OR($B83="",Z$2=""),"",Projetos!$K82/_xlfn.XLOOKUP(Z$2,Técnicos!$A$2:$A$100,IF(Projetos!AF82=1,Técnicos!$F$2:$F$100,IF(Projetos!AF82=2,Técnicos!$H$2:$H$100,Técnicos!$J$2:$J$100)),,0,1))</f>
        <v/>
      </c>
      <c r="AA83" s="15" t="str" cm="1">
        <f t="array" ref="AA83">IF(OR($B83="",AA$2=""),"",Projetos!$K82/_xlfn.XLOOKUP(AA$2,Técnicos!$A$2:$A$100,IF(Projetos!AG82=1,Técnicos!$F$2:$F$100,IF(Projetos!AG82=2,Técnicos!$H$2:$H$100,Técnicos!$J$2:$J$100)),,0,1))</f>
        <v/>
      </c>
      <c r="AB83" s="15" t="str" cm="1">
        <f t="array" ref="AB83">IF(OR($B83="",AB$2=""),"",Projetos!$K82/_xlfn.XLOOKUP(AB$2,Técnicos!$A$2:$A$100,IF(Projetos!AH82=1,Técnicos!$F$2:$F$100,IF(Projetos!AH82=2,Técnicos!$H$2:$H$100,Técnicos!$J$2:$J$100)),,0,1))</f>
        <v/>
      </c>
      <c r="AC83" s="15" t="str" cm="1">
        <f t="array" ref="AC83">IF(OR($B83="",AC$2=""),"",Projetos!$K82/_xlfn.XLOOKUP(AC$2,Técnicos!$A$2:$A$100,IF(Projetos!AI82=1,Técnicos!$F$2:$F$100,IF(Projetos!AI82=2,Técnicos!$H$2:$H$100,Técnicos!$J$2:$J$100)),,0,1))</f>
        <v/>
      </c>
      <c r="AD83" s="15" t="str" cm="1">
        <f t="array" ref="AD83">IF(OR($B83="",AD$2=""),"",Projetos!$K82/_xlfn.XLOOKUP(AD$2,Técnicos!$A$2:$A$100,IF(Projetos!AJ82=1,Técnicos!$F$2:$F$100,IF(Projetos!AJ82=2,Técnicos!$H$2:$H$100,Técnicos!$J$2:$J$100)),,0,1))</f>
        <v/>
      </c>
      <c r="AE83" s="15" t="str" cm="1">
        <f t="array" ref="AE83">IF(OR($B83="",AE$2=""),"",Projetos!$K82/_xlfn.XLOOKUP(AE$2,Técnicos!$A$2:$A$100,IF(Projetos!AK82=1,Técnicos!$F$2:$F$100,IF(Projetos!AK82=2,Técnicos!$H$2:$H$100,Técnicos!$J$2:$J$100)),,0,1))</f>
        <v/>
      </c>
      <c r="AF83" s="15" t="str" cm="1">
        <f t="array" ref="AF83">IF(OR($B83="",AF$2=""),"",Projetos!$K82/_xlfn.XLOOKUP(AF$2,Técnicos!$A$2:$A$100,IF(Projetos!AL82=1,Técnicos!$F$2:$F$100,IF(Projetos!AL82=2,Técnicos!$H$2:$H$100,Técnicos!$J$2:$J$100)),,0,1))</f>
        <v/>
      </c>
      <c r="AG83" s="15" t="str" cm="1">
        <f t="array" ref="AG83">IF(OR($B83="",AG$2=""),"",Projetos!$K82/_xlfn.XLOOKUP(AG$2,Técnicos!$A$2:$A$100,IF(Projetos!AM82=1,Técnicos!$F$2:$F$100,IF(Projetos!AM82=2,Técnicos!$H$2:$H$100,Técnicos!$J$2:$J$100)),,0,1))</f>
        <v/>
      </c>
      <c r="AH83" s="15" t="str" cm="1">
        <f t="array" ref="AH83">IF(OR($B83="",AH$2=""),"",Projetos!$K82/_xlfn.XLOOKUP(AH$2,Técnicos!$A$2:$A$100,IF(Projetos!AN82=1,Técnicos!$F$2:$F$100,IF(Projetos!AN82=2,Técnicos!$H$2:$H$100,Técnicos!$J$2:$J$100)),,0,1))</f>
        <v/>
      </c>
      <c r="AI83" s="15" t="str" cm="1">
        <f t="array" ref="AI83">IF(OR($B83="",AI$2=""),"",Projetos!$K82/_xlfn.XLOOKUP(AI$2,Técnicos!$A$2:$A$100,IF(Projetos!AO82=1,Técnicos!$F$2:$F$100,IF(Projetos!AO82=2,Técnicos!$H$2:$H$100,Técnicos!$J$2:$J$100)),,0,1))</f>
        <v/>
      </c>
      <c r="AJ83" s="15" t="str" cm="1">
        <f t="array" ref="AJ83">IF(OR($B83="",AJ$2=""),"",Projetos!$K82/_xlfn.XLOOKUP(AJ$2,Técnicos!$A$2:$A$100,IF(Projetos!AP82=1,Técnicos!$F$2:$F$100,IF(Projetos!AP82=2,Técnicos!$H$2:$H$100,Técnicos!$J$2:$J$100)),,0,1))</f>
        <v/>
      </c>
      <c r="AK83" s="15" t="str" cm="1">
        <f t="array" ref="AK83">IF(OR($B83="",AK$2=""),"",Projetos!$K82/_xlfn.XLOOKUP(AK$2,Técnicos!$A$2:$A$100,IF(Projetos!AQ82=1,Técnicos!$F$2:$F$100,IF(Projetos!AQ82=2,Técnicos!$H$2:$H$100,Técnicos!$J$2:$J$100)),,0,1))</f>
        <v/>
      </c>
      <c r="AL83" s="15" t="str" cm="1">
        <f t="array" ref="AL83">IF(OR($B83="",AL$2=""),"",Projetos!$K82*_xlfn.XLOOKUP(AL$2,Técnicos!$A$2:$A$100,IF(Projetos!AR82=1,Técnicos!$F$2:$F$100,IF(Projetos!AR82=2,Técnicos!$H$2:$H$100,Técnicos!$J$2:$J$100)),,0,1))</f>
        <v/>
      </c>
      <c r="AM83" s="15" t="str" cm="1">
        <f t="array" ref="AM83">IF(OR($B83="",AM$2=""),"",Projetos!$K82*_xlfn.XLOOKUP(AM$2,Técnicos!$A$2:$A$100,IF(Projetos!AS82=1,Técnicos!$F$2:$F$100,IF(Projetos!AS82=2,Técnicos!$H$2:$H$100,Técnicos!$J$2:$J$100)),,0,1))</f>
        <v/>
      </c>
      <c r="AN83" s="15" t="str" cm="1">
        <f t="array" ref="AN83">IF(OR($B83="",AN$2=""),"",Projetos!$K82*_xlfn.XLOOKUP(AN$2,Técnicos!$A$2:$A$100,IF(Projetos!AT82=1,Técnicos!$F$2:$F$100,IF(Projetos!AT82=2,Técnicos!$H$2:$H$100,Técnicos!$J$2:$J$100)),,0,1))</f>
        <v/>
      </c>
      <c r="AO83" s="15" t="str" cm="1">
        <f t="array" ref="AO83">IF(OR($B83="",AO$2=""),"",Projetos!$K82*_xlfn.XLOOKUP(AO$2,Técnicos!$A$2:$A$100,IF(Projetos!AU82=1,Técnicos!$F$2:$F$100,IF(Projetos!AU82=2,Técnicos!$H$2:$H$100,Técnicos!$J$2:$J$100)),,0,1))</f>
        <v/>
      </c>
      <c r="AP83" s="15" t="str" cm="1">
        <f t="array" ref="AP83">IF(OR($B83="",AP$2=""),"",Projetos!$K82*_xlfn.XLOOKUP(AP$2,Técnicos!$A$2:$A$100,IF(Projetos!AV82=1,Técnicos!$F$2:$F$100,IF(Projetos!AV82=2,Técnicos!$H$2:$H$100,Técnicos!$J$2:$J$100)),,0,1))</f>
        <v/>
      </c>
      <c r="AQ83" s="15" t="str" cm="1">
        <f t="array" ref="AQ83">IF(OR($B83="",AQ$2=""),"",Projetos!$K82*_xlfn.XLOOKUP(AQ$2,Técnicos!$A$2:$A$100,IF(Projetos!AW82=1,Técnicos!$F$2:$F$100,IF(Projetos!AW82=2,Técnicos!$H$2:$H$100,Técnicos!$J$2:$J$100)),,0,1))</f>
        <v/>
      </c>
      <c r="AR83" s="15" t="str" cm="1">
        <f t="array" ref="AR83">IF(OR($B83="",AR$2=""),"",Projetos!$K82*_xlfn.XLOOKUP(AR$2,Técnicos!$A$2:$A$100,IF(Projetos!AX82=1,Técnicos!$F$2:$F$100,IF(Projetos!AX82=2,Técnicos!$H$2:$H$100,Técnicos!$J$2:$J$100)),,0,1))</f>
        <v/>
      </c>
      <c r="AS83" s="15" t="str" cm="1">
        <f t="array" ref="AS83">IF(OR($B83="",AS$2=""),"",Projetos!$K82*_xlfn.XLOOKUP(AS$2,Técnicos!$A$2:$A$100,IF(Projetos!AY82=1,Técnicos!$F$2:$F$100,IF(Projetos!AY82=2,Técnicos!$H$2:$H$100,Técnicos!$J$2:$J$100)),,0,1))</f>
        <v/>
      </c>
      <c r="AT83" s="15" t="str" cm="1">
        <f t="array" ref="AT83">IF(OR($B83="",AT$2=""),"",Projetos!$K82*_xlfn.XLOOKUP(AT$2,Técnicos!$A$2:$A$100,IF(Projetos!AZ82=1,Técnicos!$F$2:$F$100,IF(Projetos!AZ82=2,Técnicos!$H$2:$H$100,Técnicos!$J$2:$J$100)),,0,1))</f>
        <v/>
      </c>
      <c r="AU83" s="15" t="str" cm="1">
        <f t="array" ref="AU83">IF(OR($B83="",AU$2=""),"",Projetos!$K82*_xlfn.XLOOKUP(AU$2,Técnicos!$A$2:$A$100,IF(Projetos!BA82=1,Técnicos!$F$2:$F$100,IF(Projetos!BA82=2,Técnicos!$H$2:$H$100,Técnicos!$J$2:$J$100)),,0,1))</f>
        <v/>
      </c>
      <c r="AV83" s="15" t="str" cm="1">
        <f t="array" ref="AV83">IF(OR($B83="",AV$2=""),"",Projetos!$K82*_xlfn.XLOOKUP(AV$2,Técnicos!$A$2:$A$100,IF(Projetos!BB82=1,Técnicos!$F$2:$F$100,IF(Projetos!BB82=2,Técnicos!$H$2:$H$100,Técnicos!$J$2:$J$100)),,0,1))</f>
        <v/>
      </c>
      <c r="AW83" s="15" t="str" cm="1">
        <f t="array" ref="AW83">IF(OR($B83="",AW$2=""),"",Projetos!$K82*_xlfn.XLOOKUP(AW$2,Técnicos!$A$2:$A$100,IF(Projetos!BC82=1,Técnicos!$F$2:$F$100,IF(Projetos!BC82=2,Técnicos!$H$2:$H$100,Técnicos!$J$2:$J$100)),,0,1))</f>
        <v/>
      </c>
      <c r="AX83" s="15" t="str" cm="1">
        <f t="array" ref="AX83">IF(OR($B83="",AX$2=""),"",Projetos!$K82*_xlfn.XLOOKUP(AX$2,Técnicos!$A$2:$A$100,IF(Projetos!BD82=1,Técnicos!$F$2:$F$100,IF(Projetos!BD82=2,Técnicos!$H$2:$H$100,Técnicos!$J$2:$J$100)),,0,1))</f>
        <v/>
      </c>
      <c r="AY83" s="15" t="str" cm="1">
        <f t="array" ref="AY83">IF(OR($B83="",AY$2=""),"",Projetos!$K82*_xlfn.XLOOKUP(AY$2,Técnicos!$A$2:$A$100,IF(Projetos!BE82=1,Técnicos!$F$2:$F$100,IF(Projetos!BE82=2,Técnicos!$H$2:$H$100,Técnicos!$J$2:$J$100)),,0,1))</f>
        <v/>
      </c>
      <c r="AZ83" s="15" t="str" cm="1">
        <f t="array" ref="AZ83">IF(OR($B83="",AZ$2=""),"",Projetos!$K82*_xlfn.XLOOKUP(AZ$2,Técnicos!$A$2:$A$100,IF(Projetos!BF82=1,Técnicos!$F$2:$F$100,IF(Projetos!BF82=2,Técnicos!$H$2:$H$100,Técnicos!$J$2:$J$100)),,0,1))</f>
        <v/>
      </c>
      <c r="BA83" s="15" t="str" cm="1">
        <f t="array" ref="BA83">IF(OR($B83="",BA$2=""),"",Projetos!$K82*_xlfn.XLOOKUP(BA$2,Técnicos!$A$2:$A$100,IF(Projetos!BG82=1,Técnicos!$F$2:$F$100,IF(Projetos!BG82=2,Técnicos!$H$2:$H$100,Técnicos!$J$2:$J$100)),,0,1))</f>
        <v/>
      </c>
      <c r="BB83" s="15" t="str" cm="1">
        <f t="array" ref="BB83">IF(OR($B83="",BB$2=""),"",Projetos!$K82*_xlfn.XLOOKUP(BB$2,Técnicos!$A$2:$A$100,IF(Projetos!BH82=1,Técnicos!$F$2:$F$100,IF(Projetos!BH82=2,Técnicos!$H$2:$H$100,Técnicos!$J$2:$J$100)),,0,1))</f>
        <v/>
      </c>
      <c r="BC83" s="15" t="str" cm="1">
        <f t="array" ref="BC83">IF(OR($B83="",BC$2=""),"",Projetos!$K82*_xlfn.XLOOKUP(BC$2,Técnicos!$A$2:$A$100,IF(Projetos!BI82=1,Técnicos!$F$2:$F$100,IF(Projetos!BI82=2,Técnicos!$H$2:$H$100,Técnicos!$J$2:$J$100)),,0,1))</f>
        <v/>
      </c>
      <c r="BD83" s="15" t="str" cm="1">
        <f t="array" ref="BD83">IF(OR($B83="",BD$2=""),"",Projetos!$K82*_xlfn.XLOOKUP(BD$2,Técnicos!$A$2:$A$100,IF(Projetos!BJ82=1,Técnicos!$F$2:$F$100,IF(Projetos!BJ82=2,Técnicos!$H$2:$H$100,Técnicos!$J$2:$J$100)),,0,1))</f>
        <v/>
      </c>
      <c r="BE83" s="15" t="str" cm="1">
        <f t="array" ref="BE83">IF(OR($B83="",BE$2=""),"",Projetos!$K82*_xlfn.XLOOKUP(BE$2,Técnicos!$A$2:$A$100,IF(Projetos!BK82=1,Técnicos!$F$2:$F$100,IF(Projetos!BK82=2,Técnicos!$H$2:$H$100,Técnicos!$J$2:$J$100)),,0,1))</f>
        <v/>
      </c>
      <c r="BF83" s="15" t="str" cm="1">
        <f t="array" ref="BF83">IF(OR($B83="",BF$2=""),"",Projetos!$K82*_xlfn.XLOOKUP(BF$2,Técnicos!$A$2:$A$100,IF(Projetos!BL82=1,Técnicos!$F$2:$F$100,IF(Projetos!BL82=2,Técnicos!$H$2:$H$100,Técnicos!$J$2:$J$100)),,0,1))</f>
        <v/>
      </c>
      <c r="BG83" s="15" t="str" cm="1">
        <f t="array" ref="BG83">IF(OR($B83="",BG$2=""),"",Projetos!$K82*_xlfn.XLOOKUP(BG$2,Técnicos!$A$2:$A$100,IF(Projetos!BM82=1,Técnicos!$F$2:$F$100,IF(Projetos!BM82=2,Técnicos!$H$2:$H$100,Técnicos!$J$2:$J$100)),,0,1))</f>
        <v/>
      </c>
      <c r="BH83" s="15" t="str" cm="1">
        <f t="array" ref="BH83">IF(OR($B83="",BH$2=""),"",Projetos!$K82*_xlfn.XLOOKUP(BH$2,Técnicos!$A$2:$A$100,IF(Projetos!BN82=1,Técnicos!$F$2:$F$100,IF(Projetos!BN82=2,Técnicos!$H$2:$H$100,Técnicos!$J$2:$J$100)),,0,1))</f>
        <v/>
      </c>
      <c r="BI83" s="15" t="str" cm="1">
        <f t="array" ref="BI83">IF(OR($B83="",BI$2=""),"",Projetos!$K82*_xlfn.XLOOKUP(BI$2,Técnicos!$A$2:$A$100,IF(Projetos!BO82=1,Técnicos!$F$2:$F$100,IF(Projetos!BO82=2,Técnicos!$H$2:$H$100,Técnicos!$J$2:$J$100)),,0,1))</f>
        <v/>
      </c>
      <c r="BJ83" s="15" t="str" cm="1">
        <f t="array" ref="BJ83">IF(OR($B83="",BJ$2=""),"",Projetos!$K82*_xlfn.XLOOKUP(BJ$2,Técnicos!$A$2:$A$100,IF(Projetos!BP82=1,Técnicos!$F$2:$F$100,IF(Projetos!BP82=2,Técnicos!$H$2:$H$100,Técnicos!$J$2:$J$100)),,0,1))</f>
        <v/>
      </c>
      <c r="BK83" s="15" t="str" cm="1">
        <f t="array" ref="BK83">IF(OR($B83="",BK$2=""),"",Projetos!$K82*_xlfn.XLOOKUP(BK$2,Técnicos!$A$2:$A$100,IF(Projetos!BQ82=1,Técnicos!$F$2:$F$100,IF(Projetos!BQ82=2,Técnicos!$H$2:$H$100,Técnicos!$J$2:$J$100)),,0,1))</f>
        <v/>
      </c>
      <c r="BL83" s="15" t="str" cm="1">
        <f t="array" ref="BL83">IF(OR($B83="",BL$2=""),"",Projetos!$K82*_xlfn.XLOOKUP(BL$2,Técnicos!$A$2:$A$100,IF(Projetos!BR82=1,Técnicos!$F$2:$F$100,IF(Projetos!BR82=2,Técnicos!$H$2:$H$100,Técnicos!$J$2:$J$100)),,0,1))</f>
        <v/>
      </c>
      <c r="BM83" s="15" t="str" cm="1">
        <f t="array" ref="BM83">IF(OR($B83="",BM$2=""),"",Projetos!$K82*_xlfn.XLOOKUP(BM$2,Técnicos!$A$2:$A$100,IF(Projetos!BS82=1,Técnicos!$F$2:$F$100,IF(Projetos!BS82=2,Técnicos!$H$2:$H$100,Técnicos!$J$2:$J$100)),,0,1))</f>
        <v/>
      </c>
      <c r="BN83" s="15" t="str" cm="1">
        <f t="array" ref="BN83">IF(OR($B83="",BN$2=""),"",Projetos!$K82*_xlfn.XLOOKUP(BN$2,Técnicos!$A$2:$A$100,IF(Projetos!BT82=1,Técnicos!$F$2:$F$100,IF(Projetos!BT82=2,Técnicos!$H$2:$H$100,Técnicos!$J$2:$J$100)),,0,1))</f>
        <v/>
      </c>
      <c r="BO83" s="15" t="str" cm="1">
        <f t="array" ref="BO83">IF(OR($B83="",BO$2=""),"",Projetos!$K82*_xlfn.XLOOKUP(BO$2,Técnicos!$A$2:$A$100,IF(Projetos!BU82=1,Técnicos!$F$2:$F$100,IF(Projetos!BU82=2,Técnicos!$H$2:$H$100,Técnicos!$J$2:$J$100)),,0,1))</f>
        <v/>
      </c>
      <c r="BP83" s="15" t="str" cm="1">
        <f t="array" ref="BP83">IF(OR($B83="",BP$2=""),"",Projetos!$K82*_xlfn.XLOOKUP(BP$2,Técnicos!$A$2:$A$100,IF(Projetos!BV82=1,Técnicos!$F$2:$F$100,IF(Projetos!BV82=2,Técnicos!$H$2:$H$100,Técnicos!$J$2:$J$100)),,0,1))</f>
        <v/>
      </c>
      <c r="BQ83" s="15" t="str" cm="1">
        <f t="array" ref="BQ83">IF(OR($B83="",BQ$2=""),"",Projetos!$K82*_xlfn.XLOOKUP(BQ$2,Técnicos!$A$2:$A$100,IF(Projetos!BW82=1,Técnicos!$F$2:$F$100,IF(Projetos!BW82=2,Técnicos!$H$2:$H$100,Técnicos!$J$2:$J$100)),,0,1))</f>
        <v/>
      </c>
    </row>
    <row r="84" spans="3:69" x14ac:dyDescent="0.3">
      <c r="C84" s="15" t="str" cm="1">
        <f t="array" ref="C84">IF(OR($B84="",C$2=""),"",Projetos!$K83/_xlfn.XLOOKUP(C$2,Técnicos!$A$2:$A$100,IF(Projetos!I83=1,Técnicos!$F$2:$F$100,IF(Projetos!I83=2,Técnicos!$H$2:$H$100,Técnicos!$J$2:$J$100)),,0,1))</f>
        <v/>
      </c>
      <c r="D84" s="15" t="str" cm="1">
        <f t="array" ref="D84">IF(OR($B84="",D$2=""),"",Projetos!$K83/_xlfn.XLOOKUP(D$2,Técnicos!$A$2:$A$100,IF(Projetos!J83=1,Técnicos!$F$2:$F$100,IF(Projetos!J83=2,Técnicos!$H$2:$H$100,Técnicos!$J$2:$J$100)),,0,1))</f>
        <v/>
      </c>
      <c r="E84" s="15" t="str" cm="1">
        <f t="array" ref="E84">IF(OR($B84="",E$2=""),"",Projetos!$K83/_xlfn.XLOOKUP(E$2,Técnicos!$A$2:$A$100,IF(Projetos!K83=1,Técnicos!$F$2:$F$100,IF(Projetos!K83=2,Técnicos!$H$2:$H$100,Técnicos!$J$2:$J$100)),,0,1))</f>
        <v/>
      </c>
      <c r="F84" s="15" t="str" cm="1">
        <f t="array" ref="F84">IF(OR($B84="",F$2=""),"",Projetos!$K83/_xlfn.XLOOKUP(F$2,Técnicos!$A$2:$A$100,IF(Projetos!L83=1,Técnicos!$F$2:$F$100,IF(Projetos!L83=2,Técnicos!$H$2:$H$100,Técnicos!$J$2:$J$100)),,0,1))</f>
        <v/>
      </c>
      <c r="G84" s="15" t="str" cm="1">
        <f t="array" ref="G84">IF(OR($B84="",G$2=""),"",Projetos!$K83/_xlfn.XLOOKUP(G$2,Técnicos!$A$2:$A$100,IF(Projetos!M83=1,Técnicos!$F$2:$F$100,IF(Projetos!M83=2,Técnicos!$H$2:$H$100,Técnicos!$J$2:$J$100)),,0,1))</f>
        <v/>
      </c>
      <c r="H84" s="15" t="str" cm="1">
        <f t="array" ref="H84">IF(OR($B84="",H$2=""),"",Projetos!$K83/_xlfn.XLOOKUP(H$2,Técnicos!$A$2:$A$100,IF(Projetos!N83=1,Técnicos!$F$2:$F$100,IF(Projetos!N83=2,Técnicos!$H$2:$H$100,Técnicos!$J$2:$J$100)),,0,1))</f>
        <v/>
      </c>
      <c r="I84" s="15" t="str" cm="1">
        <f t="array" ref="I84">IF(OR($B84="",I$2=""),"",Projetos!$K83/_xlfn.XLOOKUP(I$2,Técnicos!$A$2:$A$100,IF(Projetos!O83=1,Técnicos!$F$2:$F$100,IF(Projetos!O83=2,Técnicos!$H$2:$H$100,Técnicos!$J$2:$J$100)),,0,1))</f>
        <v/>
      </c>
      <c r="J84" s="15" t="str" cm="1">
        <f t="array" ref="J84">IF(OR($B84="",J$2=""),"",Projetos!$K83/_xlfn.XLOOKUP(J$2,Técnicos!$A$2:$A$100,IF(Projetos!P83=1,Técnicos!$F$2:$F$100,IF(Projetos!P83=2,Técnicos!$H$2:$H$100,Técnicos!$J$2:$J$100)),,0,1))</f>
        <v/>
      </c>
      <c r="K84" s="15" t="str" cm="1">
        <f t="array" ref="K84">IF(OR($B84="",K$2=""),"",Projetos!$K83/_xlfn.XLOOKUP(K$2,Técnicos!$A$2:$A$100,IF(Projetos!Q83=1,Técnicos!$F$2:$F$100,IF(Projetos!Q83=2,Técnicos!$H$2:$H$100,Técnicos!$J$2:$J$100)),,0,1))</f>
        <v/>
      </c>
      <c r="L84" s="15" t="str" cm="1">
        <f t="array" ref="L84">IF(OR($B84="",L$2=""),"",Projetos!$K83/_xlfn.XLOOKUP(L$2,Técnicos!$A$2:$A$100,IF(Projetos!R83=1,Técnicos!$F$2:$F$100,IF(Projetos!R83=2,Técnicos!$H$2:$H$100,Técnicos!$J$2:$J$100)),,0,1))</f>
        <v/>
      </c>
      <c r="M84" s="15" t="str" cm="1">
        <f t="array" ref="M84">IF(OR($B84="",M$2=""),"",Projetos!$K83/_xlfn.XLOOKUP(M$2,Técnicos!$A$2:$A$100,IF(Projetos!S83=1,Técnicos!$F$2:$F$100,IF(Projetos!S83=2,Técnicos!$H$2:$H$100,Técnicos!$J$2:$J$100)),,0,1))</f>
        <v/>
      </c>
      <c r="N84" s="15" t="str" cm="1">
        <f t="array" ref="N84">IF(OR($B84="",N$2=""),"",Projetos!$K83/_xlfn.XLOOKUP(N$2,Técnicos!$A$2:$A$100,IF(Projetos!T83=1,Técnicos!$F$2:$F$100,IF(Projetos!T83=2,Técnicos!$H$2:$H$100,Técnicos!$J$2:$J$100)),,0,1))</f>
        <v/>
      </c>
      <c r="O84" s="15" t="str" cm="1">
        <f t="array" ref="O84">IF(OR($B84="",O$2=""),"",Projetos!$K83/_xlfn.XLOOKUP(O$2,Técnicos!$A$2:$A$100,IF(Projetos!U83=1,Técnicos!$F$2:$F$100,IF(Projetos!U83=2,Técnicos!$H$2:$H$100,Técnicos!$J$2:$J$100)),,0,1))</f>
        <v/>
      </c>
      <c r="P84" s="15" t="str" cm="1">
        <f t="array" ref="P84">IF(OR($B84="",P$2=""),"",Projetos!$K83/_xlfn.XLOOKUP(P$2,Técnicos!$A$2:$A$100,IF(Projetos!V83=1,Técnicos!$F$2:$F$100,IF(Projetos!V83=2,Técnicos!$H$2:$H$100,Técnicos!$J$2:$J$100)),,0,1))</f>
        <v/>
      </c>
      <c r="Q84" s="15" t="str" cm="1">
        <f t="array" ref="Q84">IF(OR($B84="",Q$2=""),"",Projetos!$K83/_xlfn.XLOOKUP(Q$2,Técnicos!$A$2:$A$100,IF(Projetos!W83=1,Técnicos!$F$2:$F$100,IF(Projetos!W83=2,Técnicos!$H$2:$H$100,Técnicos!$J$2:$J$100)),,0,1))</f>
        <v/>
      </c>
      <c r="R84" s="15" t="str" cm="1">
        <f t="array" ref="R84">IF(OR($B84="",R$2=""),"",Projetos!$K83/_xlfn.XLOOKUP(R$2,Técnicos!$A$2:$A$100,IF(Projetos!X83=1,Técnicos!$F$2:$F$100,IF(Projetos!X83=2,Técnicos!$H$2:$H$100,Técnicos!$J$2:$J$100)),,0,1))</f>
        <v/>
      </c>
      <c r="S84" s="15" t="str" cm="1">
        <f t="array" ref="S84">IF(OR($B84="",S$2=""),"",Projetos!$K83/_xlfn.XLOOKUP(S$2,Técnicos!$A$2:$A$100,IF(Projetos!Y83=1,Técnicos!$F$2:$F$100,IF(Projetos!Y83=2,Técnicos!$H$2:$H$100,Técnicos!$J$2:$J$100)),,0,1))</f>
        <v/>
      </c>
      <c r="T84" s="15" t="str" cm="1">
        <f t="array" ref="T84">IF(OR($B84="",T$2=""),"",Projetos!$K83/_xlfn.XLOOKUP(T$2,Técnicos!$A$2:$A$100,IF(Projetos!Z83=1,Técnicos!$F$2:$F$100,IF(Projetos!Z83=2,Técnicos!$H$2:$H$100,Técnicos!$J$2:$J$100)),,0,1))</f>
        <v/>
      </c>
      <c r="U84" s="15" t="str" cm="1">
        <f t="array" ref="U84">IF(OR($B84="",U$2=""),"",Projetos!$K83/_xlfn.XLOOKUP(U$2,Técnicos!$A$2:$A$100,IF(Projetos!AA83=1,Técnicos!$F$2:$F$100,IF(Projetos!AA83=2,Técnicos!$H$2:$H$100,Técnicos!$J$2:$J$100)),,0,1))</f>
        <v/>
      </c>
      <c r="V84" s="15" t="str" cm="1">
        <f t="array" ref="V84">IF(OR($B84="",V$2=""),"",Projetos!$K83/_xlfn.XLOOKUP(V$2,Técnicos!$A$2:$A$100,IF(Projetos!AB83=1,Técnicos!$F$2:$F$100,IF(Projetos!AB83=2,Técnicos!$H$2:$H$100,Técnicos!$J$2:$J$100)),,0,1))</f>
        <v/>
      </c>
      <c r="W84" s="15" t="str" cm="1">
        <f t="array" ref="W84">IF(OR($B84="",W$2=""),"",Projetos!$K83/_xlfn.XLOOKUP(W$2,Técnicos!$A$2:$A$100,IF(Projetos!AC83=1,Técnicos!$F$2:$F$100,IF(Projetos!AC83=2,Técnicos!$H$2:$H$100,Técnicos!$J$2:$J$100)),,0,1))</f>
        <v/>
      </c>
      <c r="X84" s="15" t="str" cm="1">
        <f t="array" ref="X84">IF(OR($B84="",X$2=""),"",Projetos!$K83/_xlfn.XLOOKUP(X$2,Técnicos!$A$2:$A$100,IF(Projetos!AD83=1,Técnicos!$F$2:$F$100,IF(Projetos!AD83=2,Técnicos!$H$2:$H$100,Técnicos!$J$2:$J$100)),,0,1))</f>
        <v/>
      </c>
      <c r="Y84" s="15" t="str" cm="1">
        <f t="array" ref="Y84">IF(OR($B84="",Y$2=""),"",Projetos!$K83/_xlfn.XLOOKUP(Y$2,Técnicos!$A$2:$A$100,IF(Projetos!AE83=1,Técnicos!$F$2:$F$100,IF(Projetos!AE83=2,Técnicos!$H$2:$H$100,Técnicos!$J$2:$J$100)),,0,1))</f>
        <v/>
      </c>
      <c r="Z84" s="15" t="str" cm="1">
        <f t="array" ref="Z84">IF(OR($B84="",Z$2=""),"",Projetos!$K83/_xlfn.XLOOKUP(Z$2,Técnicos!$A$2:$A$100,IF(Projetos!AF83=1,Técnicos!$F$2:$F$100,IF(Projetos!AF83=2,Técnicos!$H$2:$H$100,Técnicos!$J$2:$J$100)),,0,1))</f>
        <v/>
      </c>
      <c r="AA84" s="15" t="str" cm="1">
        <f t="array" ref="AA84">IF(OR($B84="",AA$2=""),"",Projetos!$K83/_xlfn.XLOOKUP(AA$2,Técnicos!$A$2:$A$100,IF(Projetos!AG83=1,Técnicos!$F$2:$F$100,IF(Projetos!AG83=2,Técnicos!$H$2:$H$100,Técnicos!$J$2:$J$100)),,0,1))</f>
        <v/>
      </c>
      <c r="AB84" s="15" t="str" cm="1">
        <f t="array" ref="AB84">IF(OR($B84="",AB$2=""),"",Projetos!$K83/_xlfn.XLOOKUP(AB$2,Técnicos!$A$2:$A$100,IF(Projetos!AH83=1,Técnicos!$F$2:$F$100,IF(Projetos!AH83=2,Técnicos!$H$2:$H$100,Técnicos!$J$2:$J$100)),,0,1))</f>
        <v/>
      </c>
      <c r="AC84" s="15" t="str" cm="1">
        <f t="array" ref="AC84">IF(OR($B84="",AC$2=""),"",Projetos!$K83/_xlfn.XLOOKUP(AC$2,Técnicos!$A$2:$A$100,IF(Projetos!AI83=1,Técnicos!$F$2:$F$100,IF(Projetos!AI83=2,Técnicos!$H$2:$H$100,Técnicos!$J$2:$J$100)),,0,1))</f>
        <v/>
      </c>
      <c r="AD84" s="15" t="str" cm="1">
        <f t="array" ref="AD84">IF(OR($B84="",AD$2=""),"",Projetos!$K83/_xlfn.XLOOKUP(AD$2,Técnicos!$A$2:$A$100,IF(Projetos!AJ83=1,Técnicos!$F$2:$F$100,IF(Projetos!AJ83=2,Técnicos!$H$2:$H$100,Técnicos!$J$2:$J$100)),,0,1))</f>
        <v/>
      </c>
      <c r="AE84" s="15" t="str" cm="1">
        <f t="array" ref="AE84">IF(OR($B84="",AE$2=""),"",Projetos!$K83/_xlfn.XLOOKUP(AE$2,Técnicos!$A$2:$A$100,IF(Projetos!AK83=1,Técnicos!$F$2:$F$100,IF(Projetos!AK83=2,Técnicos!$H$2:$H$100,Técnicos!$J$2:$J$100)),,0,1))</f>
        <v/>
      </c>
      <c r="AF84" s="15" t="str" cm="1">
        <f t="array" ref="AF84">IF(OR($B84="",AF$2=""),"",Projetos!$K83/_xlfn.XLOOKUP(AF$2,Técnicos!$A$2:$A$100,IF(Projetos!AL83=1,Técnicos!$F$2:$F$100,IF(Projetos!AL83=2,Técnicos!$H$2:$H$100,Técnicos!$J$2:$J$100)),,0,1))</f>
        <v/>
      </c>
      <c r="AG84" s="15" t="str" cm="1">
        <f t="array" ref="AG84">IF(OR($B84="",AG$2=""),"",Projetos!$K83/_xlfn.XLOOKUP(AG$2,Técnicos!$A$2:$A$100,IF(Projetos!AM83=1,Técnicos!$F$2:$F$100,IF(Projetos!AM83=2,Técnicos!$H$2:$H$100,Técnicos!$J$2:$J$100)),,0,1))</f>
        <v/>
      </c>
      <c r="AH84" s="15" t="str" cm="1">
        <f t="array" ref="AH84">IF(OR($B84="",AH$2=""),"",Projetos!$K83/_xlfn.XLOOKUP(AH$2,Técnicos!$A$2:$A$100,IF(Projetos!AN83=1,Técnicos!$F$2:$F$100,IF(Projetos!AN83=2,Técnicos!$H$2:$H$100,Técnicos!$J$2:$J$100)),,0,1))</f>
        <v/>
      </c>
      <c r="AI84" s="15" t="str" cm="1">
        <f t="array" ref="AI84">IF(OR($B84="",AI$2=""),"",Projetos!$K83/_xlfn.XLOOKUP(AI$2,Técnicos!$A$2:$A$100,IF(Projetos!AO83=1,Técnicos!$F$2:$F$100,IF(Projetos!AO83=2,Técnicos!$H$2:$H$100,Técnicos!$J$2:$J$100)),,0,1))</f>
        <v/>
      </c>
      <c r="AJ84" s="15" t="str" cm="1">
        <f t="array" ref="AJ84">IF(OR($B84="",AJ$2=""),"",Projetos!$K83/_xlfn.XLOOKUP(AJ$2,Técnicos!$A$2:$A$100,IF(Projetos!AP83=1,Técnicos!$F$2:$F$100,IF(Projetos!AP83=2,Técnicos!$H$2:$H$100,Técnicos!$J$2:$J$100)),,0,1))</f>
        <v/>
      </c>
      <c r="AK84" s="15" t="str" cm="1">
        <f t="array" ref="AK84">IF(OR($B84="",AK$2=""),"",Projetos!$K83/_xlfn.XLOOKUP(AK$2,Técnicos!$A$2:$A$100,IF(Projetos!AQ83=1,Técnicos!$F$2:$F$100,IF(Projetos!AQ83=2,Técnicos!$H$2:$H$100,Técnicos!$J$2:$J$100)),,0,1))</f>
        <v/>
      </c>
      <c r="AL84" s="15" t="str" cm="1">
        <f t="array" ref="AL84">IF(OR($B84="",AL$2=""),"",Projetos!$K83*_xlfn.XLOOKUP(AL$2,Técnicos!$A$2:$A$100,IF(Projetos!AR83=1,Técnicos!$F$2:$F$100,IF(Projetos!AR83=2,Técnicos!$H$2:$H$100,Técnicos!$J$2:$J$100)),,0,1))</f>
        <v/>
      </c>
      <c r="AM84" s="15" t="str" cm="1">
        <f t="array" ref="AM84">IF(OR($B84="",AM$2=""),"",Projetos!$K83*_xlfn.XLOOKUP(AM$2,Técnicos!$A$2:$A$100,IF(Projetos!AS83=1,Técnicos!$F$2:$F$100,IF(Projetos!AS83=2,Técnicos!$H$2:$H$100,Técnicos!$J$2:$J$100)),,0,1))</f>
        <v/>
      </c>
      <c r="AN84" s="15" t="str" cm="1">
        <f t="array" ref="AN84">IF(OR($B84="",AN$2=""),"",Projetos!$K83*_xlfn.XLOOKUP(AN$2,Técnicos!$A$2:$A$100,IF(Projetos!AT83=1,Técnicos!$F$2:$F$100,IF(Projetos!AT83=2,Técnicos!$H$2:$H$100,Técnicos!$J$2:$J$100)),,0,1))</f>
        <v/>
      </c>
      <c r="AO84" s="15" t="str" cm="1">
        <f t="array" ref="AO84">IF(OR($B84="",AO$2=""),"",Projetos!$K83*_xlfn.XLOOKUP(AO$2,Técnicos!$A$2:$A$100,IF(Projetos!AU83=1,Técnicos!$F$2:$F$100,IF(Projetos!AU83=2,Técnicos!$H$2:$H$100,Técnicos!$J$2:$J$100)),,0,1))</f>
        <v/>
      </c>
      <c r="AP84" s="15" t="str" cm="1">
        <f t="array" ref="AP84">IF(OR($B84="",AP$2=""),"",Projetos!$K83*_xlfn.XLOOKUP(AP$2,Técnicos!$A$2:$A$100,IF(Projetos!AV83=1,Técnicos!$F$2:$F$100,IF(Projetos!AV83=2,Técnicos!$H$2:$H$100,Técnicos!$J$2:$J$100)),,0,1))</f>
        <v/>
      </c>
      <c r="AQ84" s="15" t="str" cm="1">
        <f t="array" ref="AQ84">IF(OR($B84="",AQ$2=""),"",Projetos!$K83*_xlfn.XLOOKUP(AQ$2,Técnicos!$A$2:$A$100,IF(Projetos!AW83=1,Técnicos!$F$2:$F$100,IF(Projetos!AW83=2,Técnicos!$H$2:$H$100,Técnicos!$J$2:$J$100)),,0,1))</f>
        <v/>
      </c>
      <c r="AR84" s="15" t="str" cm="1">
        <f t="array" ref="AR84">IF(OR($B84="",AR$2=""),"",Projetos!$K83*_xlfn.XLOOKUP(AR$2,Técnicos!$A$2:$A$100,IF(Projetos!AX83=1,Técnicos!$F$2:$F$100,IF(Projetos!AX83=2,Técnicos!$H$2:$H$100,Técnicos!$J$2:$J$100)),,0,1))</f>
        <v/>
      </c>
      <c r="AS84" s="15" t="str" cm="1">
        <f t="array" ref="AS84">IF(OR($B84="",AS$2=""),"",Projetos!$K83*_xlfn.XLOOKUP(AS$2,Técnicos!$A$2:$A$100,IF(Projetos!AY83=1,Técnicos!$F$2:$F$100,IF(Projetos!AY83=2,Técnicos!$H$2:$H$100,Técnicos!$J$2:$J$100)),,0,1))</f>
        <v/>
      </c>
      <c r="AT84" s="15" t="str" cm="1">
        <f t="array" ref="AT84">IF(OR($B84="",AT$2=""),"",Projetos!$K83*_xlfn.XLOOKUP(AT$2,Técnicos!$A$2:$A$100,IF(Projetos!AZ83=1,Técnicos!$F$2:$F$100,IF(Projetos!AZ83=2,Técnicos!$H$2:$H$100,Técnicos!$J$2:$J$100)),,0,1))</f>
        <v/>
      </c>
      <c r="AU84" s="15" t="str" cm="1">
        <f t="array" ref="AU84">IF(OR($B84="",AU$2=""),"",Projetos!$K83*_xlfn.XLOOKUP(AU$2,Técnicos!$A$2:$A$100,IF(Projetos!BA83=1,Técnicos!$F$2:$F$100,IF(Projetos!BA83=2,Técnicos!$H$2:$H$100,Técnicos!$J$2:$J$100)),,0,1))</f>
        <v/>
      </c>
      <c r="AV84" s="15" t="str" cm="1">
        <f t="array" ref="AV84">IF(OR($B84="",AV$2=""),"",Projetos!$K83*_xlfn.XLOOKUP(AV$2,Técnicos!$A$2:$A$100,IF(Projetos!BB83=1,Técnicos!$F$2:$F$100,IF(Projetos!BB83=2,Técnicos!$H$2:$H$100,Técnicos!$J$2:$J$100)),,0,1))</f>
        <v/>
      </c>
      <c r="AW84" s="15" t="str" cm="1">
        <f t="array" ref="AW84">IF(OR($B84="",AW$2=""),"",Projetos!$K83*_xlfn.XLOOKUP(AW$2,Técnicos!$A$2:$A$100,IF(Projetos!BC83=1,Técnicos!$F$2:$F$100,IF(Projetos!BC83=2,Técnicos!$H$2:$H$100,Técnicos!$J$2:$J$100)),,0,1))</f>
        <v/>
      </c>
      <c r="AX84" s="15" t="str" cm="1">
        <f t="array" ref="AX84">IF(OR($B84="",AX$2=""),"",Projetos!$K83*_xlfn.XLOOKUP(AX$2,Técnicos!$A$2:$A$100,IF(Projetos!BD83=1,Técnicos!$F$2:$F$100,IF(Projetos!BD83=2,Técnicos!$H$2:$H$100,Técnicos!$J$2:$J$100)),,0,1))</f>
        <v/>
      </c>
      <c r="AY84" s="15" t="str" cm="1">
        <f t="array" ref="AY84">IF(OR($B84="",AY$2=""),"",Projetos!$K83*_xlfn.XLOOKUP(AY$2,Técnicos!$A$2:$A$100,IF(Projetos!BE83=1,Técnicos!$F$2:$F$100,IF(Projetos!BE83=2,Técnicos!$H$2:$H$100,Técnicos!$J$2:$J$100)),,0,1))</f>
        <v/>
      </c>
      <c r="AZ84" s="15" t="str" cm="1">
        <f t="array" ref="AZ84">IF(OR($B84="",AZ$2=""),"",Projetos!$K83*_xlfn.XLOOKUP(AZ$2,Técnicos!$A$2:$A$100,IF(Projetos!BF83=1,Técnicos!$F$2:$F$100,IF(Projetos!BF83=2,Técnicos!$H$2:$H$100,Técnicos!$J$2:$J$100)),,0,1))</f>
        <v/>
      </c>
      <c r="BA84" s="15" t="str" cm="1">
        <f t="array" ref="BA84">IF(OR($B84="",BA$2=""),"",Projetos!$K83*_xlfn.XLOOKUP(BA$2,Técnicos!$A$2:$A$100,IF(Projetos!BG83=1,Técnicos!$F$2:$F$100,IF(Projetos!BG83=2,Técnicos!$H$2:$H$100,Técnicos!$J$2:$J$100)),,0,1))</f>
        <v/>
      </c>
      <c r="BB84" s="15" t="str" cm="1">
        <f t="array" ref="BB84">IF(OR($B84="",BB$2=""),"",Projetos!$K83*_xlfn.XLOOKUP(BB$2,Técnicos!$A$2:$A$100,IF(Projetos!BH83=1,Técnicos!$F$2:$F$100,IF(Projetos!BH83=2,Técnicos!$H$2:$H$100,Técnicos!$J$2:$J$100)),,0,1))</f>
        <v/>
      </c>
      <c r="BC84" s="15" t="str" cm="1">
        <f t="array" ref="BC84">IF(OR($B84="",BC$2=""),"",Projetos!$K83*_xlfn.XLOOKUP(BC$2,Técnicos!$A$2:$A$100,IF(Projetos!BI83=1,Técnicos!$F$2:$F$100,IF(Projetos!BI83=2,Técnicos!$H$2:$H$100,Técnicos!$J$2:$J$100)),,0,1))</f>
        <v/>
      </c>
      <c r="BD84" s="15" t="str" cm="1">
        <f t="array" ref="BD84">IF(OR($B84="",BD$2=""),"",Projetos!$K83*_xlfn.XLOOKUP(BD$2,Técnicos!$A$2:$A$100,IF(Projetos!BJ83=1,Técnicos!$F$2:$F$100,IF(Projetos!BJ83=2,Técnicos!$H$2:$H$100,Técnicos!$J$2:$J$100)),,0,1))</f>
        <v/>
      </c>
      <c r="BE84" s="15" t="str" cm="1">
        <f t="array" ref="BE84">IF(OR($B84="",BE$2=""),"",Projetos!$K83*_xlfn.XLOOKUP(BE$2,Técnicos!$A$2:$A$100,IF(Projetos!BK83=1,Técnicos!$F$2:$F$100,IF(Projetos!BK83=2,Técnicos!$H$2:$H$100,Técnicos!$J$2:$J$100)),,0,1))</f>
        <v/>
      </c>
      <c r="BF84" s="15" t="str" cm="1">
        <f t="array" ref="BF84">IF(OR($B84="",BF$2=""),"",Projetos!$K83*_xlfn.XLOOKUP(BF$2,Técnicos!$A$2:$A$100,IF(Projetos!BL83=1,Técnicos!$F$2:$F$100,IF(Projetos!BL83=2,Técnicos!$H$2:$H$100,Técnicos!$J$2:$J$100)),,0,1))</f>
        <v/>
      </c>
      <c r="BG84" s="15" t="str" cm="1">
        <f t="array" ref="BG84">IF(OR($B84="",BG$2=""),"",Projetos!$K83*_xlfn.XLOOKUP(BG$2,Técnicos!$A$2:$A$100,IF(Projetos!BM83=1,Técnicos!$F$2:$F$100,IF(Projetos!BM83=2,Técnicos!$H$2:$H$100,Técnicos!$J$2:$J$100)),,0,1))</f>
        <v/>
      </c>
      <c r="BH84" s="15" t="str" cm="1">
        <f t="array" ref="BH84">IF(OR($B84="",BH$2=""),"",Projetos!$K83*_xlfn.XLOOKUP(BH$2,Técnicos!$A$2:$A$100,IF(Projetos!BN83=1,Técnicos!$F$2:$F$100,IF(Projetos!BN83=2,Técnicos!$H$2:$H$100,Técnicos!$J$2:$J$100)),,0,1))</f>
        <v/>
      </c>
      <c r="BI84" s="15" t="str" cm="1">
        <f t="array" ref="BI84">IF(OR($B84="",BI$2=""),"",Projetos!$K83*_xlfn.XLOOKUP(BI$2,Técnicos!$A$2:$A$100,IF(Projetos!BO83=1,Técnicos!$F$2:$F$100,IF(Projetos!BO83=2,Técnicos!$H$2:$H$100,Técnicos!$J$2:$J$100)),,0,1))</f>
        <v/>
      </c>
      <c r="BJ84" s="15" t="str" cm="1">
        <f t="array" ref="BJ84">IF(OR($B84="",BJ$2=""),"",Projetos!$K83*_xlfn.XLOOKUP(BJ$2,Técnicos!$A$2:$A$100,IF(Projetos!BP83=1,Técnicos!$F$2:$F$100,IF(Projetos!BP83=2,Técnicos!$H$2:$H$100,Técnicos!$J$2:$J$100)),,0,1))</f>
        <v/>
      </c>
      <c r="BK84" s="15" t="str" cm="1">
        <f t="array" ref="BK84">IF(OR($B84="",BK$2=""),"",Projetos!$K83*_xlfn.XLOOKUP(BK$2,Técnicos!$A$2:$A$100,IF(Projetos!BQ83=1,Técnicos!$F$2:$F$100,IF(Projetos!BQ83=2,Técnicos!$H$2:$H$100,Técnicos!$J$2:$J$100)),,0,1))</f>
        <v/>
      </c>
      <c r="BL84" s="15" t="str" cm="1">
        <f t="array" ref="BL84">IF(OR($B84="",BL$2=""),"",Projetos!$K83*_xlfn.XLOOKUP(BL$2,Técnicos!$A$2:$A$100,IF(Projetos!BR83=1,Técnicos!$F$2:$F$100,IF(Projetos!BR83=2,Técnicos!$H$2:$H$100,Técnicos!$J$2:$J$100)),,0,1))</f>
        <v/>
      </c>
      <c r="BM84" s="15" t="str" cm="1">
        <f t="array" ref="BM84">IF(OR($B84="",BM$2=""),"",Projetos!$K83*_xlfn.XLOOKUP(BM$2,Técnicos!$A$2:$A$100,IF(Projetos!BS83=1,Técnicos!$F$2:$F$100,IF(Projetos!BS83=2,Técnicos!$H$2:$H$100,Técnicos!$J$2:$J$100)),,0,1))</f>
        <v/>
      </c>
      <c r="BN84" s="15" t="str" cm="1">
        <f t="array" ref="BN84">IF(OR($B84="",BN$2=""),"",Projetos!$K83*_xlfn.XLOOKUP(BN$2,Técnicos!$A$2:$A$100,IF(Projetos!BT83=1,Técnicos!$F$2:$F$100,IF(Projetos!BT83=2,Técnicos!$H$2:$H$100,Técnicos!$J$2:$J$100)),,0,1))</f>
        <v/>
      </c>
      <c r="BO84" s="15" t="str" cm="1">
        <f t="array" ref="BO84">IF(OR($B84="",BO$2=""),"",Projetos!$K83*_xlfn.XLOOKUP(BO$2,Técnicos!$A$2:$A$100,IF(Projetos!BU83=1,Técnicos!$F$2:$F$100,IF(Projetos!BU83=2,Técnicos!$H$2:$H$100,Técnicos!$J$2:$J$100)),,0,1))</f>
        <v/>
      </c>
      <c r="BP84" s="15" t="str" cm="1">
        <f t="array" ref="BP84">IF(OR($B84="",BP$2=""),"",Projetos!$K83*_xlfn.XLOOKUP(BP$2,Técnicos!$A$2:$A$100,IF(Projetos!BV83=1,Técnicos!$F$2:$F$100,IF(Projetos!BV83=2,Técnicos!$H$2:$H$100,Técnicos!$J$2:$J$100)),,0,1))</f>
        <v/>
      </c>
      <c r="BQ84" s="15" t="str" cm="1">
        <f t="array" ref="BQ84">IF(OR($B84="",BQ$2=""),"",Projetos!$K83*_xlfn.XLOOKUP(BQ$2,Técnicos!$A$2:$A$100,IF(Projetos!BW83=1,Técnicos!$F$2:$F$100,IF(Projetos!BW83=2,Técnicos!$H$2:$H$100,Técnicos!$J$2:$J$100)),,0,1))</f>
        <v/>
      </c>
    </row>
    <row r="85" spans="3:69" x14ac:dyDescent="0.3">
      <c r="C85" s="15" t="str" cm="1">
        <f t="array" ref="C85">IF(OR($B85="",C$2=""),"",Projetos!$K84/_xlfn.XLOOKUP(C$2,Técnicos!$A$2:$A$100,IF(Projetos!I84=1,Técnicos!$F$2:$F$100,IF(Projetos!I84=2,Técnicos!$H$2:$H$100,Técnicos!$J$2:$J$100)),,0,1))</f>
        <v/>
      </c>
      <c r="D85" s="15" t="str" cm="1">
        <f t="array" ref="D85">IF(OR($B85="",D$2=""),"",Projetos!$K84/_xlfn.XLOOKUP(D$2,Técnicos!$A$2:$A$100,IF(Projetos!J84=1,Técnicos!$F$2:$F$100,IF(Projetos!J84=2,Técnicos!$H$2:$H$100,Técnicos!$J$2:$J$100)),,0,1))</f>
        <v/>
      </c>
      <c r="E85" s="15" t="str" cm="1">
        <f t="array" ref="E85">IF(OR($B85="",E$2=""),"",Projetos!$K84/_xlfn.XLOOKUP(E$2,Técnicos!$A$2:$A$100,IF(Projetos!K84=1,Técnicos!$F$2:$F$100,IF(Projetos!K84=2,Técnicos!$H$2:$H$100,Técnicos!$J$2:$J$100)),,0,1))</f>
        <v/>
      </c>
      <c r="F85" s="15" t="str" cm="1">
        <f t="array" ref="F85">IF(OR($B85="",F$2=""),"",Projetos!$K84/_xlfn.XLOOKUP(F$2,Técnicos!$A$2:$A$100,IF(Projetos!L84=1,Técnicos!$F$2:$F$100,IF(Projetos!L84=2,Técnicos!$H$2:$H$100,Técnicos!$J$2:$J$100)),,0,1))</f>
        <v/>
      </c>
      <c r="G85" s="15" t="str" cm="1">
        <f t="array" ref="G85">IF(OR($B85="",G$2=""),"",Projetos!$K84/_xlfn.XLOOKUP(G$2,Técnicos!$A$2:$A$100,IF(Projetos!M84=1,Técnicos!$F$2:$F$100,IF(Projetos!M84=2,Técnicos!$H$2:$H$100,Técnicos!$J$2:$J$100)),,0,1))</f>
        <v/>
      </c>
      <c r="H85" s="15" t="str" cm="1">
        <f t="array" ref="H85">IF(OR($B85="",H$2=""),"",Projetos!$K84/_xlfn.XLOOKUP(H$2,Técnicos!$A$2:$A$100,IF(Projetos!N84=1,Técnicos!$F$2:$F$100,IF(Projetos!N84=2,Técnicos!$H$2:$H$100,Técnicos!$J$2:$J$100)),,0,1))</f>
        <v/>
      </c>
      <c r="I85" s="15" t="str" cm="1">
        <f t="array" ref="I85">IF(OR($B85="",I$2=""),"",Projetos!$K84/_xlfn.XLOOKUP(I$2,Técnicos!$A$2:$A$100,IF(Projetos!O84=1,Técnicos!$F$2:$F$100,IF(Projetos!O84=2,Técnicos!$H$2:$H$100,Técnicos!$J$2:$J$100)),,0,1))</f>
        <v/>
      </c>
      <c r="J85" s="15" t="str" cm="1">
        <f t="array" ref="J85">IF(OR($B85="",J$2=""),"",Projetos!$K84/_xlfn.XLOOKUP(J$2,Técnicos!$A$2:$A$100,IF(Projetos!P84=1,Técnicos!$F$2:$F$100,IF(Projetos!P84=2,Técnicos!$H$2:$H$100,Técnicos!$J$2:$J$100)),,0,1))</f>
        <v/>
      </c>
      <c r="K85" s="15" t="str" cm="1">
        <f t="array" ref="K85">IF(OR($B85="",K$2=""),"",Projetos!$K84/_xlfn.XLOOKUP(K$2,Técnicos!$A$2:$A$100,IF(Projetos!Q84=1,Técnicos!$F$2:$F$100,IF(Projetos!Q84=2,Técnicos!$H$2:$H$100,Técnicos!$J$2:$J$100)),,0,1))</f>
        <v/>
      </c>
      <c r="L85" s="15" t="str" cm="1">
        <f t="array" ref="L85">IF(OR($B85="",L$2=""),"",Projetos!$K84/_xlfn.XLOOKUP(L$2,Técnicos!$A$2:$A$100,IF(Projetos!R84=1,Técnicos!$F$2:$F$100,IF(Projetos!R84=2,Técnicos!$H$2:$H$100,Técnicos!$J$2:$J$100)),,0,1))</f>
        <v/>
      </c>
      <c r="M85" s="15" t="str" cm="1">
        <f t="array" ref="M85">IF(OR($B85="",M$2=""),"",Projetos!$K84/_xlfn.XLOOKUP(M$2,Técnicos!$A$2:$A$100,IF(Projetos!S84=1,Técnicos!$F$2:$F$100,IF(Projetos!S84=2,Técnicos!$H$2:$H$100,Técnicos!$J$2:$J$100)),,0,1))</f>
        <v/>
      </c>
      <c r="N85" s="15" t="str" cm="1">
        <f t="array" ref="N85">IF(OR($B85="",N$2=""),"",Projetos!$K84/_xlfn.XLOOKUP(N$2,Técnicos!$A$2:$A$100,IF(Projetos!T84=1,Técnicos!$F$2:$F$100,IF(Projetos!T84=2,Técnicos!$H$2:$H$100,Técnicos!$J$2:$J$100)),,0,1))</f>
        <v/>
      </c>
      <c r="O85" s="15" t="str" cm="1">
        <f t="array" ref="O85">IF(OR($B85="",O$2=""),"",Projetos!$K84/_xlfn.XLOOKUP(O$2,Técnicos!$A$2:$A$100,IF(Projetos!U84=1,Técnicos!$F$2:$F$100,IF(Projetos!U84=2,Técnicos!$H$2:$H$100,Técnicos!$J$2:$J$100)),,0,1))</f>
        <v/>
      </c>
      <c r="P85" s="15" t="str" cm="1">
        <f t="array" ref="P85">IF(OR($B85="",P$2=""),"",Projetos!$K84/_xlfn.XLOOKUP(P$2,Técnicos!$A$2:$A$100,IF(Projetos!V84=1,Técnicos!$F$2:$F$100,IF(Projetos!V84=2,Técnicos!$H$2:$H$100,Técnicos!$J$2:$J$100)),,0,1))</f>
        <v/>
      </c>
      <c r="Q85" s="15" t="str" cm="1">
        <f t="array" ref="Q85">IF(OR($B85="",Q$2=""),"",Projetos!$K84/_xlfn.XLOOKUP(Q$2,Técnicos!$A$2:$A$100,IF(Projetos!W84=1,Técnicos!$F$2:$F$100,IF(Projetos!W84=2,Técnicos!$H$2:$H$100,Técnicos!$J$2:$J$100)),,0,1))</f>
        <v/>
      </c>
      <c r="R85" s="15" t="str" cm="1">
        <f t="array" ref="R85">IF(OR($B85="",R$2=""),"",Projetos!$K84/_xlfn.XLOOKUP(R$2,Técnicos!$A$2:$A$100,IF(Projetos!X84=1,Técnicos!$F$2:$F$100,IF(Projetos!X84=2,Técnicos!$H$2:$H$100,Técnicos!$J$2:$J$100)),,0,1))</f>
        <v/>
      </c>
      <c r="S85" s="15" t="str" cm="1">
        <f t="array" ref="S85">IF(OR($B85="",S$2=""),"",Projetos!$K84/_xlfn.XLOOKUP(S$2,Técnicos!$A$2:$A$100,IF(Projetos!Y84=1,Técnicos!$F$2:$F$100,IF(Projetos!Y84=2,Técnicos!$H$2:$H$100,Técnicos!$J$2:$J$100)),,0,1))</f>
        <v/>
      </c>
      <c r="T85" s="15" t="str" cm="1">
        <f t="array" ref="T85">IF(OR($B85="",T$2=""),"",Projetos!$K84/_xlfn.XLOOKUP(T$2,Técnicos!$A$2:$A$100,IF(Projetos!Z84=1,Técnicos!$F$2:$F$100,IF(Projetos!Z84=2,Técnicos!$H$2:$H$100,Técnicos!$J$2:$J$100)),,0,1))</f>
        <v/>
      </c>
      <c r="U85" s="15" t="str" cm="1">
        <f t="array" ref="U85">IF(OR($B85="",U$2=""),"",Projetos!$K84/_xlfn.XLOOKUP(U$2,Técnicos!$A$2:$A$100,IF(Projetos!AA84=1,Técnicos!$F$2:$F$100,IF(Projetos!AA84=2,Técnicos!$H$2:$H$100,Técnicos!$J$2:$J$100)),,0,1))</f>
        <v/>
      </c>
      <c r="V85" s="15" t="str" cm="1">
        <f t="array" ref="V85">IF(OR($B85="",V$2=""),"",Projetos!$K84/_xlfn.XLOOKUP(V$2,Técnicos!$A$2:$A$100,IF(Projetos!AB84=1,Técnicos!$F$2:$F$100,IF(Projetos!AB84=2,Técnicos!$H$2:$H$100,Técnicos!$J$2:$J$100)),,0,1))</f>
        <v/>
      </c>
      <c r="W85" s="15" t="str" cm="1">
        <f t="array" ref="W85">IF(OR($B85="",W$2=""),"",Projetos!$K84/_xlfn.XLOOKUP(W$2,Técnicos!$A$2:$A$100,IF(Projetos!AC84=1,Técnicos!$F$2:$F$100,IF(Projetos!AC84=2,Técnicos!$H$2:$H$100,Técnicos!$J$2:$J$100)),,0,1))</f>
        <v/>
      </c>
      <c r="X85" s="15" t="str" cm="1">
        <f t="array" ref="X85">IF(OR($B85="",X$2=""),"",Projetos!$K84/_xlfn.XLOOKUP(X$2,Técnicos!$A$2:$A$100,IF(Projetos!AD84=1,Técnicos!$F$2:$F$100,IF(Projetos!AD84=2,Técnicos!$H$2:$H$100,Técnicos!$J$2:$J$100)),,0,1))</f>
        <v/>
      </c>
      <c r="Y85" s="15" t="str" cm="1">
        <f t="array" ref="Y85">IF(OR($B85="",Y$2=""),"",Projetos!$K84/_xlfn.XLOOKUP(Y$2,Técnicos!$A$2:$A$100,IF(Projetos!AE84=1,Técnicos!$F$2:$F$100,IF(Projetos!AE84=2,Técnicos!$H$2:$H$100,Técnicos!$J$2:$J$100)),,0,1))</f>
        <v/>
      </c>
      <c r="Z85" s="15" t="str" cm="1">
        <f t="array" ref="Z85">IF(OR($B85="",Z$2=""),"",Projetos!$K84/_xlfn.XLOOKUP(Z$2,Técnicos!$A$2:$A$100,IF(Projetos!AF84=1,Técnicos!$F$2:$F$100,IF(Projetos!AF84=2,Técnicos!$H$2:$H$100,Técnicos!$J$2:$J$100)),,0,1))</f>
        <v/>
      </c>
      <c r="AA85" s="15" t="str" cm="1">
        <f t="array" ref="AA85">IF(OR($B85="",AA$2=""),"",Projetos!$K84/_xlfn.XLOOKUP(AA$2,Técnicos!$A$2:$A$100,IF(Projetos!AG84=1,Técnicos!$F$2:$F$100,IF(Projetos!AG84=2,Técnicos!$H$2:$H$100,Técnicos!$J$2:$J$100)),,0,1))</f>
        <v/>
      </c>
      <c r="AB85" s="15" t="str" cm="1">
        <f t="array" ref="AB85">IF(OR($B85="",AB$2=""),"",Projetos!$K84/_xlfn.XLOOKUP(AB$2,Técnicos!$A$2:$A$100,IF(Projetos!AH84=1,Técnicos!$F$2:$F$100,IF(Projetos!AH84=2,Técnicos!$H$2:$H$100,Técnicos!$J$2:$J$100)),,0,1))</f>
        <v/>
      </c>
      <c r="AC85" s="15" t="str" cm="1">
        <f t="array" ref="AC85">IF(OR($B85="",AC$2=""),"",Projetos!$K84/_xlfn.XLOOKUP(AC$2,Técnicos!$A$2:$A$100,IF(Projetos!AI84=1,Técnicos!$F$2:$F$100,IF(Projetos!AI84=2,Técnicos!$H$2:$H$100,Técnicos!$J$2:$J$100)),,0,1))</f>
        <v/>
      </c>
      <c r="AD85" s="15" t="str" cm="1">
        <f t="array" ref="AD85">IF(OR($B85="",AD$2=""),"",Projetos!$K84/_xlfn.XLOOKUP(AD$2,Técnicos!$A$2:$A$100,IF(Projetos!AJ84=1,Técnicos!$F$2:$F$100,IF(Projetos!AJ84=2,Técnicos!$H$2:$H$100,Técnicos!$J$2:$J$100)),,0,1))</f>
        <v/>
      </c>
      <c r="AE85" s="15" t="str" cm="1">
        <f t="array" ref="AE85">IF(OR($B85="",AE$2=""),"",Projetos!$K84/_xlfn.XLOOKUP(AE$2,Técnicos!$A$2:$A$100,IF(Projetos!AK84=1,Técnicos!$F$2:$F$100,IF(Projetos!AK84=2,Técnicos!$H$2:$H$100,Técnicos!$J$2:$J$100)),,0,1))</f>
        <v/>
      </c>
      <c r="AF85" s="15" t="str" cm="1">
        <f t="array" ref="AF85">IF(OR($B85="",AF$2=""),"",Projetos!$K84/_xlfn.XLOOKUP(AF$2,Técnicos!$A$2:$A$100,IF(Projetos!AL84=1,Técnicos!$F$2:$F$100,IF(Projetos!AL84=2,Técnicos!$H$2:$H$100,Técnicos!$J$2:$J$100)),,0,1))</f>
        <v/>
      </c>
      <c r="AG85" s="15" t="str" cm="1">
        <f t="array" ref="AG85">IF(OR($B85="",AG$2=""),"",Projetos!$K84/_xlfn.XLOOKUP(AG$2,Técnicos!$A$2:$A$100,IF(Projetos!AM84=1,Técnicos!$F$2:$F$100,IF(Projetos!AM84=2,Técnicos!$H$2:$H$100,Técnicos!$J$2:$J$100)),,0,1))</f>
        <v/>
      </c>
      <c r="AH85" s="15" t="str" cm="1">
        <f t="array" ref="AH85">IF(OR($B85="",AH$2=""),"",Projetos!$K84/_xlfn.XLOOKUP(AH$2,Técnicos!$A$2:$A$100,IF(Projetos!AN84=1,Técnicos!$F$2:$F$100,IF(Projetos!AN84=2,Técnicos!$H$2:$H$100,Técnicos!$J$2:$J$100)),,0,1))</f>
        <v/>
      </c>
      <c r="AI85" s="15" t="str" cm="1">
        <f t="array" ref="AI85">IF(OR($B85="",AI$2=""),"",Projetos!$K84/_xlfn.XLOOKUP(AI$2,Técnicos!$A$2:$A$100,IF(Projetos!AO84=1,Técnicos!$F$2:$F$100,IF(Projetos!AO84=2,Técnicos!$H$2:$H$100,Técnicos!$J$2:$J$100)),,0,1))</f>
        <v/>
      </c>
      <c r="AJ85" s="15" t="str" cm="1">
        <f t="array" ref="AJ85">IF(OR($B85="",AJ$2=""),"",Projetos!$K84/_xlfn.XLOOKUP(AJ$2,Técnicos!$A$2:$A$100,IF(Projetos!AP84=1,Técnicos!$F$2:$F$100,IF(Projetos!AP84=2,Técnicos!$H$2:$H$100,Técnicos!$J$2:$J$100)),,0,1))</f>
        <v/>
      </c>
      <c r="AK85" s="15" t="str" cm="1">
        <f t="array" ref="AK85">IF(OR($B85="",AK$2=""),"",Projetos!$K84/_xlfn.XLOOKUP(AK$2,Técnicos!$A$2:$A$100,IF(Projetos!AQ84=1,Técnicos!$F$2:$F$100,IF(Projetos!AQ84=2,Técnicos!$H$2:$H$100,Técnicos!$J$2:$J$100)),,0,1))</f>
        <v/>
      </c>
      <c r="AL85" s="15" t="str" cm="1">
        <f t="array" ref="AL85">IF(OR($B85="",AL$2=""),"",Projetos!$K84*_xlfn.XLOOKUP(AL$2,Técnicos!$A$2:$A$100,IF(Projetos!AR84=1,Técnicos!$F$2:$F$100,IF(Projetos!AR84=2,Técnicos!$H$2:$H$100,Técnicos!$J$2:$J$100)),,0,1))</f>
        <v/>
      </c>
      <c r="AM85" s="15" t="str" cm="1">
        <f t="array" ref="AM85">IF(OR($B85="",AM$2=""),"",Projetos!$K84*_xlfn.XLOOKUP(AM$2,Técnicos!$A$2:$A$100,IF(Projetos!AS84=1,Técnicos!$F$2:$F$100,IF(Projetos!AS84=2,Técnicos!$H$2:$H$100,Técnicos!$J$2:$J$100)),,0,1))</f>
        <v/>
      </c>
      <c r="AN85" s="15" t="str" cm="1">
        <f t="array" ref="AN85">IF(OR($B85="",AN$2=""),"",Projetos!$K84*_xlfn.XLOOKUP(AN$2,Técnicos!$A$2:$A$100,IF(Projetos!AT84=1,Técnicos!$F$2:$F$100,IF(Projetos!AT84=2,Técnicos!$H$2:$H$100,Técnicos!$J$2:$J$100)),,0,1))</f>
        <v/>
      </c>
      <c r="AO85" s="15" t="str" cm="1">
        <f t="array" ref="AO85">IF(OR($B85="",AO$2=""),"",Projetos!$K84*_xlfn.XLOOKUP(AO$2,Técnicos!$A$2:$A$100,IF(Projetos!AU84=1,Técnicos!$F$2:$F$100,IF(Projetos!AU84=2,Técnicos!$H$2:$H$100,Técnicos!$J$2:$J$100)),,0,1))</f>
        <v/>
      </c>
      <c r="AP85" s="15" t="str" cm="1">
        <f t="array" ref="AP85">IF(OR($B85="",AP$2=""),"",Projetos!$K84*_xlfn.XLOOKUP(AP$2,Técnicos!$A$2:$A$100,IF(Projetos!AV84=1,Técnicos!$F$2:$F$100,IF(Projetos!AV84=2,Técnicos!$H$2:$H$100,Técnicos!$J$2:$J$100)),,0,1))</f>
        <v/>
      </c>
      <c r="AQ85" s="15" t="str" cm="1">
        <f t="array" ref="AQ85">IF(OR($B85="",AQ$2=""),"",Projetos!$K84*_xlfn.XLOOKUP(AQ$2,Técnicos!$A$2:$A$100,IF(Projetos!AW84=1,Técnicos!$F$2:$F$100,IF(Projetos!AW84=2,Técnicos!$H$2:$H$100,Técnicos!$J$2:$J$100)),,0,1))</f>
        <v/>
      </c>
      <c r="AR85" s="15" t="str" cm="1">
        <f t="array" ref="AR85">IF(OR($B85="",AR$2=""),"",Projetos!$K84*_xlfn.XLOOKUP(AR$2,Técnicos!$A$2:$A$100,IF(Projetos!AX84=1,Técnicos!$F$2:$F$100,IF(Projetos!AX84=2,Técnicos!$H$2:$H$100,Técnicos!$J$2:$J$100)),,0,1))</f>
        <v/>
      </c>
      <c r="AS85" s="15" t="str" cm="1">
        <f t="array" ref="AS85">IF(OR($B85="",AS$2=""),"",Projetos!$K84*_xlfn.XLOOKUP(AS$2,Técnicos!$A$2:$A$100,IF(Projetos!AY84=1,Técnicos!$F$2:$F$100,IF(Projetos!AY84=2,Técnicos!$H$2:$H$100,Técnicos!$J$2:$J$100)),,0,1))</f>
        <v/>
      </c>
      <c r="AT85" s="15" t="str" cm="1">
        <f t="array" ref="AT85">IF(OR($B85="",AT$2=""),"",Projetos!$K84*_xlfn.XLOOKUP(AT$2,Técnicos!$A$2:$A$100,IF(Projetos!AZ84=1,Técnicos!$F$2:$F$100,IF(Projetos!AZ84=2,Técnicos!$H$2:$H$100,Técnicos!$J$2:$J$100)),,0,1))</f>
        <v/>
      </c>
      <c r="AU85" s="15" t="str" cm="1">
        <f t="array" ref="AU85">IF(OR($B85="",AU$2=""),"",Projetos!$K84*_xlfn.XLOOKUP(AU$2,Técnicos!$A$2:$A$100,IF(Projetos!BA84=1,Técnicos!$F$2:$F$100,IF(Projetos!BA84=2,Técnicos!$H$2:$H$100,Técnicos!$J$2:$J$100)),,0,1))</f>
        <v/>
      </c>
      <c r="AV85" s="15" t="str" cm="1">
        <f t="array" ref="AV85">IF(OR($B85="",AV$2=""),"",Projetos!$K84*_xlfn.XLOOKUP(AV$2,Técnicos!$A$2:$A$100,IF(Projetos!BB84=1,Técnicos!$F$2:$F$100,IF(Projetos!BB84=2,Técnicos!$H$2:$H$100,Técnicos!$J$2:$J$100)),,0,1))</f>
        <v/>
      </c>
      <c r="AW85" s="15" t="str" cm="1">
        <f t="array" ref="AW85">IF(OR($B85="",AW$2=""),"",Projetos!$K84*_xlfn.XLOOKUP(AW$2,Técnicos!$A$2:$A$100,IF(Projetos!BC84=1,Técnicos!$F$2:$F$100,IF(Projetos!BC84=2,Técnicos!$H$2:$H$100,Técnicos!$J$2:$J$100)),,0,1))</f>
        <v/>
      </c>
      <c r="AX85" s="15" t="str" cm="1">
        <f t="array" ref="AX85">IF(OR($B85="",AX$2=""),"",Projetos!$K84*_xlfn.XLOOKUP(AX$2,Técnicos!$A$2:$A$100,IF(Projetos!BD84=1,Técnicos!$F$2:$F$100,IF(Projetos!BD84=2,Técnicos!$H$2:$H$100,Técnicos!$J$2:$J$100)),,0,1))</f>
        <v/>
      </c>
      <c r="AY85" s="15" t="str" cm="1">
        <f t="array" ref="AY85">IF(OR($B85="",AY$2=""),"",Projetos!$K84*_xlfn.XLOOKUP(AY$2,Técnicos!$A$2:$A$100,IF(Projetos!BE84=1,Técnicos!$F$2:$F$100,IF(Projetos!BE84=2,Técnicos!$H$2:$H$100,Técnicos!$J$2:$J$100)),,0,1))</f>
        <v/>
      </c>
      <c r="AZ85" s="15" t="str" cm="1">
        <f t="array" ref="AZ85">IF(OR($B85="",AZ$2=""),"",Projetos!$K84*_xlfn.XLOOKUP(AZ$2,Técnicos!$A$2:$A$100,IF(Projetos!BF84=1,Técnicos!$F$2:$F$100,IF(Projetos!BF84=2,Técnicos!$H$2:$H$100,Técnicos!$J$2:$J$100)),,0,1))</f>
        <v/>
      </c>
      <c r="BA85" s="15" t="str" cm="1">
        <f t="array" ref="BA85">IF(OR($B85="",BA$2=""),"",Projetos!$K84*_xlfn.XLOOKUP(BA$2,Técnicos!$A$2:$A$100,IF(Projetos!BG84=1,Técnicos!$F$2:$F$100,IF(Projetos!BG84=2,Técnicos!$H$2:$H$100,Técnicos!$J$2:$J$100)),,0,1))</f>
        <v/>
      </c>
      <c r="BB85" s="15" t="str" cm="1">
        <f t="array" ref="BB85">IF(OR($B85="",BB$2=""),"",Projetos!$K84*_xlfn.XLOOKUP(BB$2,Técnicos!$A$2:$A$100,IF(Projetos!BH84=1,Técnicos!$F$2:$F$100,IF(Projetos!BH84=2,Técnicos!$H$2:$H$100,Técnicos!$J$2:$J$100)),,0,1))</f>
        <v/>
      </c>
      <c r="BC85" s="15" t="str" cm="1">
        <f t="array" ref="BC85">IF(OR($B85="",BC$2=""),"",Projetos!$K84*_xlfn.XLOOKUP(BC$2,Técnicos!$A$2:$A$100,IF(Projetos!BI84=1,Técnicos!$F$2:$F$100,IF(Projetos!BI84=2,Técnicos!$H$2:$H$100,Técnicos!$J$2:$J$100)),,0,1))</f>
        <v/>
      </c>
      <c r="BD85" s="15" t="str" cm="1">
        <f t="array" ref="BD85">IF(OR($B85="",BD$2=""),"",Projetos!$K84*_xlfn.XLOOKUP(BD$2,Técnicos!$A$2:$A$100,IF(Projetos!BJ84=1,Técnicos!$F$2:$F$100,IF(Projetos!BJ84=2,Técnicos!$H$2:$H$100,Técnicos!$J$2:$J$100)),,0,1))</f>
        <v/>
      </c>
      <c r="BE85" s="15" t="str" cm="1">
        <f t="array" ref="BE85">IF(OR($B85="",BE$2=""),"",Projetos!$K84*_xlfn.XLOOKUP(BE$2,Técnicos!$A$2:$A$100,IF(Projetos!BK84=1,Técnicos!$F$2:$F$100,IF(Projetos!BK84=2,Técnicos!$H$2:$H$100,Técnicos!$J$2:$J$100)),,0,1))</f>
        <v/>
      </c>
      <c r="BF85" s="15" t="str" cm="1">
        <f t="array" ref="BF85">IF(OR($B85="",BF$2=""),"",Projetos!$K84*_xlfn.XLOOKUP(BF$2,Técnicos!$A$2:$A$100,IF(Projetos!BL84=1,Técnicos!$F$2:$F$100,IF(Projetos!BL84=2,Técnicos!$H$2:$H$100,Técnicos!$J$2:$J$100)),,0,1))</f>
        <v/>
      </c>
      <c r="BG85" s="15" t="str" cm="1">
        <f t="array" ref="BG85">IF(OR($B85="",BG$2=""),"",Projetos!$K84*_xlfn.XLOOKUP(BG$2,Técnicos!$A$2:$A$100,IF(Projetos!BM84=1,Técnicos!$F$2:$F$100,IF(Projetos!BM84=2,Técnicos!$H$2:$H$100,Técnicos!$J$2:$J$100)),,0,1))</f>
        <v/>
      </c>
      <c r="BH85" s="15" t="str" cm="1">
        <f t="array" ref="BH85">IF(OR($B85="",BH$2=""),"",Projetos!$K84*_xlfn.XLOOKUP(BH$2,Técnicos!$A$2:$A$100,IF(Projetos!BN84=1,Técnicos!$F$2:$F$100,IF(Projetos!BN84=2,Técnicos!$H$2:$H$100,Técnicos!$J$2:$J$100)),,0,1))</f>
        <v/>
      </c>
      <c r="BI85" s="15" t="str" cm="1">
        <f t="array" ref="BI85">IF(OR($B85="",BI$2=""),"",Projetos!$K84*_xlfn.XLOOKUP(BI$2,Técnicos!$A$2:$A$100,IF(Projetos!BO84=1,Técnicos!$F$2:$F$100,IF(Projetos!BO84=2,Técnicos!$H$2:$H$100,Técnicos!$J$2:$J$100)),,0,1))</f>
        <v/>
      </c>
      <c r="BJ85" s="15" t="str" cm="1">
        <f t="array" ref="BJ85">IF(OR($B85="",BJ$2=""),"",Projetos!$K84*_xlfn.XLOOKUP(BJ$2,Técnicos!$A$2:$A$100,IF(Projetos!BP84=1,Técnicos!$F$2:$F$100,IF(Projetos!BP84=2,Técnicos!$H$2:$H$100,Técnicos!$J$2:$J$100)),,0,1))</f>
        <v/>
      </c>
      <c r="BK85" s="15" t="str" cm="1">
        <f t="array" ref="BK85">IF(OR($B85="",BK$2=""),"",Projetos!$K84*_xlfn.XLOOKUP(BK$2,Técnicos!$A$2:$A$100,IF(Projetos!BQ84=1,Técnicos!$F$2:$F$100,IF(Projetos!BQ84=2,Técnicos!$H$2:$H$100,Técnicos!$J$2:$J$100)),,0,1))</f>
        <v/>
      </c>
      <c r="BL85" s="15" t="str" cm="1">
        <f t="array" ref="BL85">IF(OR($B85="",BL$2=""),"",Projetos!$K84*_xlfn.XLOOKUP(BL$2,Técnicos!$A$2:$A$100,IF(Projetos!BR84=1,Técnicos!$F$2:$F$100,IF(Projetos!BR84=2,Técnicos!$H$2:$H$100,Técnicos!$J$2:$J$100)),,0,1))</f>
        <v/>
      </c>
      <c r="BM85" s="15" t="str" cm="1">
        <f t="array" ref="BM85">IF(OR($B85="",BM$2=""),"",Projetos!$K84*_xlfn.XLOOKUP(BM$2,Técnicos!$A$2:$A$100,IF(Projetos!BS84=1,Técnicos!$F$2:$F$100,IF(Projetos!BS84=2,Técnicos!$H$2:$H$100,Técnicos!$J$2:$J$100)),,0,1))</f>
        <v/>
      </c>
      <c r="BN85" s="15" t="str" cm="1">
        <f t="array" ref="BN85">IF(OR($B85="",BN$2=""),"",Projetos!$K84*_xlfn.XLOOKUP(BN$2,Técnicos!$A$2:$A$100,IF(Projetos!BT84=1,Técnicos!$F$2:$F$100,IF(Projetos!BT84=2,Técnicos!$H$2:$H$100,Técnicos!$J$2:$J$100)),,0,1))</f>
        <v/>
      </c>
      <c r="BO85" s="15" t="str" cm="1">
        <f t="array" ref="BO85">IF(OR($B85="",BO$2=""),"",Projetos!$K84*_xlfn.XLOOKUP(BO$2,Técnicos!$A$2:$A$100,IF(Projetos!BU84=1,Técnicos!$F$2:$F$100,IF(Projetos!BU84=2,Técnicos!$H$2:$H$100,Técnicos!$J$2:$J$100)),,0,1))</f>
        <v/>
      </c>
      <c r="BP85" s="15" t="str" cm="1">
        <f t="array" ref="BP85">IF(OR($B85="",BP$2=""),"",Projetos!$K84*_xlfn.XLOOKUP(BP$2,Técnicos!$A$2:$A$100,IF(Projetos!BV84=1,Técnicos!$F$2:$F$100,IF(Projetos!BV84=2,Técnicos!$H$2:$H$100,Técnicos!$J$2:$J$100)),,0,1))</f>
        <v/>
      </c>
      <c r="BQ85" s="15" t="str" cm="1">
        <f t="array" ref="BQ85">IF(OR($B85="",BQ$2=""),"",Projetos!$K84*_xlfn.XLOOKUP(BQ$2,Técnicos!$A$2:$A$100,IF(Projetos!BW84=1,Técnicos!$F$2:$F$100,IF(Projetos!BW84=2,Técnicos!$H$2:$H$100,Técnicos!$J$2:$J$100)),,0,1))</f>
        <v/>
      </c>
    </row>
    <row r="86" spans="3:69" x14ac:dyDescent="0.3">
      <c r="C86" s="15" t="str" cm="1">
        <f t="array" ref="C86">IF(OR($B86="",C$2=""),"",Projetos!$K85/_xlfn.XLOOKUP(C$2,Técnicos!$A$2:$A$100,IF(Projetos!I85=1,Técnicos!$F$2:$F$100,IF(Projetos!I85=2,Técnicos!$H$2:$H$100,Técnicos!$J$2:$J$100)),,0,1))</f>
        <v/>
      </c>
      <c r="D86" s="15" t="str" cm="1">
        <f t="array" ref="D86">IF(OR($B86="",D$2=""),"",Projetos!$K85/_xlfn.XLOOKUP(D$2,Técnicos!$A$2:$A$100,IF(Projetos!J85=1,Técnicos!$F$2:$F$100,IF(Projetos!J85=2,Técnicos!$H$2:$H$100,Técnicos!$J$2:$J$100)),,0,1))</f>
        <v/>
      </c>
      <c r="E86" s="15" t="str" cm="1">
        <f t="array" ref="E86">IF(OR($B86="",E$2=""),"",Projetos!$K85/_xlfn.XLOOKUP(E$2,Técnicos!$A$2:$A$100,IF(Projetos!K85=1,Técnicos!$F$2:$F$100,IF(Projetos!K85=2,Técnicos!$H$2:$H$100,Técnicos!$J$2:$J$100)),,0,1))</f>
        <v/>
      </c>
      <c r="F86" s="15" t="str" cm="1">
        <f t="array" ref="F86">IF(OR($B86="",F$2=""),"",Projetos!$K85/_xlfn.XLOOKUP(F$2,Técnicos!$A$2:$A$100,IF(Projetos!L85=1,Técnicos!$F$2:$F$100,IF(Projetos!L85=2,Técnicos!$H$2:$H$100,Técnicos!$J$2:$J$100)),,0,1))</f>
        <v/>
      </c>
      <c r="G86" s="15" t="str" cm="1">
        <f t="array" ref="G86">IF(OR($B86="",G$2=""),"",Projetos!$K85/_xlfn.XLOOKUP(G$2,Técnicos!$A$2:$A$100,IF(Projetos!M85=1,Técnicos!$F$2:$F$100,IF(Projetos!M85=2,Técnicos!$H$2:$H$100,Técnicos!$J$2:$J$100)),,0,1))</f>
        <v/>
      </c>
      <c r="H86" s="15" t="str" cm="1">
        <f t="array" ref="H86">IF(OR($B86="",H$2=""),"",Projetos!$K85/_xlfn.XLOOKUP(H$2,Técnicos!$A$2:$A$100,IF(Projetos!N85=1,Técnicos!$F$2:$F$100,IF(Projetos!N85=2,Técnicos!$H$2:$H$100,Técnicos!$J$2:$J$100)),,0,1))</f>
        <v/>
      </c>
      <c r="I86" s="15" t="str" cm="1">
        <f t="array" ref="I86">IF(OR($B86="",I$2=""),"",Projetos!$K85/_xlfn.XLOOKUP(I$2,Técnicos!$A$2:$A$100,IF(Projetos!O85=1,Técnicos!$F$2:$F$100,IF(Projetos!O85=2,Técnicos!$H$2:$H$100,Técnicos!$J$2:$J$100)),,0,1))</f>
        <v/>
      </c>
      <c r="J86" s="15" t="str" cm="1">
        <f t="array" ref="J86">IF(OR($B86="",J$2=""),"",Projetos!$K85/_xlfn.XLOOKUP(J$2,Técnicos!$A$2:$A$100,IF(Projetos!P85=1,Técnicos!$F$2:$F$100,IF(Projetos!P85=2,Técnicos!$H$2:$H$100,Técnicos!$J$2:$J$100)),,0,1))</f>
        <v/>
      </c>
      <c r="K86" s="15" t="str" cm="1">
        <f t="array" ref="K86">IF(OR($B86="",K$2=""),"",Projetos!$K85/_xlfn.XLOOKUP(K$2,Técnicos!$A$2:$A$100,IF(Projetos!Q85=1,Técnicos!$F$2:$F$100,IF(Projetos!Q85=2,Técnicos!$H$2:$H$100,Técnicos!$J$2:$J$100)),,0,1))</f>
        <v/>
      </c>
      <c r="L86" s="15" t="str" cm="1">
        <f t="array" ref="L86">IF(OR($B86="",L$2=""),"",Projetos!$K85/_xlfn.XLOOKUP(L$2,Técnicos!$A$2:$A$100,IF(Projetos!R85=1,Técnicos!$F$2:$F$100,IF(Projetos!R85=2,Técnicos!$H$2:$H$100,Técnicos!$J$2:$J$100)),,0,1))</f>
        <v/>
      </c>
      <c r="M86" s="15" t="str" cm="1">
        <f t="array" ref="M86">IF(OR($B86="",M$2=""),"",Projetos!$K85/_xlfn.XLOOKUP(M$2,Técnicos!$A$2:$A$100,IF(Projetos!S85=1,Técnicos!$F$2:$F$100,IF(Projetos!S85=2,Técnicos!$H$2:$H$100,Técnicos!$J$2:$J$100)),,0,1))</f>
        <v/>
      </c>
      <c r="N86" s="15" t="str" cm="1">
        <f t="array" ref="N86">IF(OR($B86="",N$2=""),"",Projetos!$K85/_xlfn.XLOOKUP(N$2,Técnicos!$A$2:$A$100,IF(Projetos!T85=1,Técnicos!$F$2:$F$100,IF(Projetos!T85=2,Técnicos!$H$2:$H$100,Técnicos!$J$2:$J$100)),,0,1))</f>
        <v/>
      </c>
      <c r="O86" s="15" t="str" cm="1">
        <f t="array" ref="O86">IF(OR($B86="",O$2=""),"",Projetos!$K85/_xlfn.XLOOKUP(O$2,Técnicos!$A$2:$A$100,IF(Projetos!U85=1,Técnicos!$F$2:$F$100,IF(Projetos!U85=2,Técnicos!$H$2:$H$100,Técnicos!$J$2:$J$100)),,0,1))</f>
        <v/>
      </c>
      <c r="P86" s="15" t="str" cm="1">
        <f t="array" ref="P86">IF(OR($B86="",P$2=""),"",Projetos!$K85/_xlfn.XLOOKUP(P$2,Técnicos!$A$2:$A$100,IF(Projetos!V85=1,Técnicos!$F$2:$F$100,IF(Projetos!V85=2,Técnicos!$H$2:$H$100,Técnicos!$J$2:$J$100)),,0,1))</f>
        <v/>
      </c>
      <c r="Q86" s="15" t="str" cm="1">
        <f t="array" ref="Q86">IF(OR($B86="",Q$2=""),"",Projetos!$K85/_xlfn.XLOOKUP(Q$2,Técnicos!$A$2:$A$100,IF(Projetos!W85=1,Técnicos!$F$2:$F$100,IF(Projetos!W85=2,Técnicos!$H$2:$H$100,Técnicos!$J$2:$J$100)),,0,1))</f>
        <v/>
      </c>
      <c r="R86" s="15" t="str" cm="1">
        <f t="array" ref="R86">IF(OR($B86="",R$2=""),"",Projetos!$K85/_xlfn.XLOOKUP(R$2,Técnicos!$A$2:$A$100,IF(Projetos!X85=1,Técnicos!$F$2:$F$100,IF(Projetos!X85=2,Técnicos!$H$2:$H$100,Técnicos!$J$2:$J$100)),,0,1))</f>
        <v/>
      </c>
      <c r="S86" s="15" t="str" cm="1">
        <f t="array" ref="S86">IF(OR($B86="",S$2=""),"",Projetos!$K85/_xlfn.XLOOKUP(S$2,Técnicos!$A$2:$A$100,IF(Projetos!Y85=1,Técnicos!$F$2:$F$100,IF(Projetos!Y85=2,Técnicos!$H$2:$H$100,Técnicos!$J$2:$J$100)),,0,1))</f>
        <v/>
      </c>
      <c r="T86" s="15" t="str" cm="1">
        <f t="array" ref="T86">IF(OR($B86="",T$2=""),"",Projetos!$K85/_xlfn.XLOOKUP(T$2,Técnicos!$A$2:$A$100,IF(Projetos!Z85=1,Técnicos!$F$2:$F$100,IF(Projetos!Z85=2,Técnicos!$H$2:$H$100,Técnicos!$J$2:$J$100)),,0,1))</f>
        <v/>
      </c>
      <c r="U86" s="15" t="str" cm="1">
        <f t="array" ref="U86">IF(OR($B86="",U$2=""),"",Projetos!$K85/_xlfn.XLOOKUP(U$2,Técnicos!$A$2:$A$100,IF(Projetos!AA85=1,Técnicos!$F$2:$F$100,IF(Projetos!AA85=2,Técnicos!$H$2:$H$100,Técnicos!$J$2:$J$100)),,0,1))</f>
        <v/>
      </c>
      <c r="V86" s="15" t="str" cm="1">
        <f t="array" ref="V86">IF(OR($B86="",V$2=""),"",Projetos!$K85/_xlfn.XLOOKUP(V$2,Técnicos!$A$2:$A$100,IF(Projetos!AB85=1,Técnicos!$F$2:$F$100,IF(Projetos!AB85=2,Técnicos!$H$2:$H$100,Técnicos!$J$2:$J$100)),,0,1))</f>
        <v/>
      </c>
      <c r="W86" s="15" t="str" cm="1">
        <f t="array" ref="W86">IF(OR($B86="",W$2=""),"",Projetos!$K85/_xlfn.XLOOKUP(W$2,Técnicos!$A$2:$A$100,IF(Projetos!AC85=1,Técnicos!$F$2:$F$100,IF(Projetos!AC85=2,Técnicos!$H$2:$H$100,Técnicos!$J$2:$J$100)),,0,1))</f>
        <v/>
      </c>
      <c r="X86" s="15" t="str" cm="1">
        <f t="array" ref="X86">IF(OR($B86="",X$2=""),"",Projetos!$K85/_xlfn.XLOOKUP(X$2,Técnicos!$A$2:$A$100,IF(Projetos!AD85=1,Técnicos!$F$2:$F$100,IF(Projetos!AD85=2,Técnicos!$H$2:$H$100,Técnicos!$J$2:$J$100)),,0,1))</f>
        <v/>
      </c>
      <c r="Y86" s="15" t="str" cm="1">
        <f t="array" ref="Y86">IF(OR($B86="",Y$2=""),"",Projetos!$K85/_xlfn.XLOOKUP(Y$2,Técnicos!$A$2:$A$100,IF(Projetos!AE85=1,Técnicos!$F$2:$F$100,IF(Projetos!AE85=2,Técnicos!$H$2:$H$100,Técnicos!$J$2:$J$100)),,0,1))</f>
        <v/>
      </c>
      <c r="Z86" s="15" t="str" cm="1">
        <f t="array" ref="Z86">IF(OR($B86="",Z$2=""),"",Projetos!$K85/_xlfn.XLOOKUP(Z$2,Técnicos!$A$2:$A$100,IF(Projetos!AF85=1,Técnicos!$F$2:$F$100,IF(Projetos!AF85=2,Técnicos!$H$2:$H$100,Técnicos!$J$2:$J$100)),,0,1))</f>
        <v/>
      </c>
      <c r="AA86" s="15" t="str" cm="1">
        <f t="array" ref="AA86">IF(OR($B86="",AA$2=""),"",Projetos!$K85/_xlfn.XLOOKUP(AA$2,Técnicos!$A$2:$A$100,IF(Projetos!AG85=1,Técnicos!$F$2:$F$100,IF(Projetos!AG85=2,Técnicos!$H$2:$H$100,Técnicos!$J$2:$J$100)),,0,1))</f>
        <v/>
      </c>
      <c r="AB86" s="15" t="str" cm="1">
        <f t="array" ref="AB86">IF(OR($B86="",AB$2=""),"",Projetos!$K85/_xlfn.XLOOKUP(AB$2,Técnicos!$A$2:$A$100,IF(Projetos!AH85=1,Técnicos!$F$2:$F$100,IF(Projetos!AH85=2,Técnicos!$H$2:$H$100,Técnicos!$J$2:$J$100)),,0,1))</f>
        <v/>
      </c>
      <c r="AC86" s="15" t="str" cm="1">
        <f t="array" ref="AC86">IF(OR($B86="",AC$2=""),"",Projetos!$K85/_xlfn.XLOOKUP(AC$2,Técnicos!$A$2:$A$100,IF(Projetos!AI85=1,Técnicos!$F$2:$F$100,IF(Projetos!AI85=2,Técnicos!$H$2:$H$100,Técnicos!$J$2:$J$100)),,0,1))</f>
        <v/>
      </c>
      <c r="AD86" s="15" t="str" cm="1">
        <f t="array" ref="AD86">IF(OR($B86="",AD$2=""),"",Projetos!$K85/_xlfn.XLOOKUP(AD$2,Técnicos!$A$2:$A$100,IF(Projetos!AJ85=1,Técnicos!$F$2:$F$100,IF(Projetos!AJ85=2,Técnicos!$H$2:$H$100,Técnicos!$J$2:$J$100)),,0,1))</f>
        <v/>
      </c>
      <c r="AE86" s="15" t="str" cm="1">
        <f t="array" ref="AE86">IF(OR($B86="",AE$2=""),"",Projetos!$K85/_xlfn.XLOOKUP(AE$2,Técnicos!$A$2:$A$100,IF(Projetos!AK85=1,Técnicos!$F$2:$F$100,IF(Projetos!AK85=2,Técnicos!$H$2:$H$100,Técnicos!$J$2:$J$100)),,0,1))</f>
        <v/>
      </c>
      <c r="AF86" s="15" t="str" cm="1">
        <f t="array" ref="AF86">IF(OR($B86="",AF$2=""),"",Projetos!$K85/_xlfn.XLOOKUP(AF$2,Técnicos!$A$2:$A$100,IF(Projetos!AL85=1,Técnicos!$F$2:$F$100,IF(Projetos!AL85=2,Técnicos!$H$2:$H$100,Técnicos!$J$2:$J$100)),,0,1))</f>
        <v/>
      </c>
      <c r="AG86" s="15" t="str" cm="1">
        <f t="array" ref="AG86">IF(OR($B86="",AG$2=""),"",Projetos!$K85/_xlfn.XLOOKUP(AG$2,Técnicos!$A$2:$A$100,IF(Projetos!AM85=1,Técnicos!$F$2:$F$100,IF(Projetos!AM85=2,Técnicos!$H$2:$H$100,Técnicos!$J$2:$J$100)),,0,1))</f>
        <v/>
      </c>
      <c r="AH86" s="15" t="str" cm="1">
        <f t="array" ref="AH86">IF(OR($B86="",AH$2=""),"",Projetos!$K85/_xlfn.XLOOKUP(AH$2,Técnicos!$A$2:$A$100,IF(Projetos!AN85=1,Técnicos!$F$2:$F$100,IF(Projetos!AN85=2,Técnicos!$H$2:$H$100,Técnicos!$J$2:$J$100)),,0,1))</f>
        <v/>
      </c>
      <c r="AI86" s="15" t="str" cm="1">
        <f t="array" ref="AI86">IF(OR($B86="",AI$2=""),"",Projetos!$K85/_xlfn.XLOOKUP(AI$2,Técnicos!$A$2:$A$100,IF(Projetos!AO85=1,Técnicos!$F$2:$F$100,IF(Projetos!AO85=2,Técnicos!$H$2:$H$100,Técnicos!$J$2:$J$100)),,0,1))</f>
        <v/>
      </c>
      <c r="AJ86" s="15" t="str" cm="1">
        <f t="array" ref="AJ86">IF(OR($B86="",AJ$2=""),"",Projetos!$K85/_xlfn.XLOOKUP(AJ$2,Técnicos!$A$2:$A$100,IF(Projetos!AP85=1,Técnicos!$F$2:$F$100,IF(Projetos!AP85=2,Técnicos!$H$2:$H$100,Técnicos!$J$2:$J$100)),,0,1))</f>
        <v/>
      </c>
      <c r="AK86" s="15" t="str" cm="1">
        <f t="array" ref="AK86">IF(OR($B86="",AK$2=""),"",Projetos!$K85/_xlfn.XLOOKUP(AK$2,Técnicos!$A$2:$A$100,IF(Projetos!AQ85=1,Técnicos!$F$2:$F$100,IF(Projetos!AQ85=2,Técnicos!$H$2:$H$100,Técnicos!$J$2:$J$100)),,0,1))</f>
        <v/>
      </c>
      <c r="AL86" s="15" t="str" cm="1">
        <f t="array" ref="AL86">IF(OR($B86="",AL$2=""),"",Projetos!$K85*_xlfn.XLOOKUP(AL$2,Técnicos!$A$2:$A$100,IF(Projetos!AR85=1,Técnicos!$F$2:$F$100,IF(Projetos!AR85=2,Técnicos!$H$2:$H$100,Técnicos!$J$2:$J$100)),,0,1))</f>
        <v/>
      </c>
      <c r="AM86" s="15" t="str" cm="1">
        <f t="array" ref="AM86">IF(OR($B86="",AM$2=""),"",Projetos!$K85*_xlfn.XLOOKUP(AM$2,Técnicos!$A$2:$A$100,IF(Projetos!AS85=1,Técnicos!$F$2:$F$100,IF(Projetos!AS85=2,Técnicos!$H$2:$H$100,Técnicos!$J$2:$J$100)),,0,1))</f>
        <v/>
      </c>
      <c r="AN86" s="15" t="str" cm="1">
        <f t="array" ref="AN86">IF(OR($B86="",AN$2=""),"",Projetos!$K85*_xlfn.XLOOKUP(AN$2,Técnicos!$A$2:$A$100,IF(Projetos!AT85=1,Técnicos!$F$2:$F$100,IF(Projetos!AT85=2,Técnicos!$H$2:$H$100,Técnicos!$J$2:$J$100)),,0,1))</f>
        <v/>
      </c>
      <c r="AO86" s="15" t="str" cm="1">
        <f t="array" ref="AO86">IF(OR($B86="",AO$2=""),"",Projetos!$K85*_xlfn.XLOOKUP(AO$2,Técnicos!$A$2:$A$100,IF(Projetos!AU85=1,Técnicos!$F$2:$F$100,IF(Projetos!AU85=2,Técnicos!$H$2:$H$100,Técnicos!$J$2:$J$100)),,0,1))</f>
        <v/>
      </c>
      <c r="AP86" s="15" t="str" cm="1">
        <f t="array" ref="AP86">IF(OR($B86="",AP$2=""),"",Projetos!$K85*_xlfn.XLOOKUP(AP$2,Técnicos!$A$2:$A$100,IF(Projetos!AV85=1,Técnicos!$F$2:$F$100,IF(Projetos!AV85=2,Técnicos!$H$2:$H$100,Técnicos!$J$2:$J$100)),,0,1))</f>
        <v/>
      </c>
      <c r="AQ86" s="15" t="str" cm="1">
        <f t="array" ref="AQ86">IF(OR($B86="",AQ$2=""),"",Projetos!$K85*_xlfn.XLOOKUP(AQ$2,Técnicos!$A$2:$A$100,IF(Projetos!AW85=1,Técnicos!$F$2:$F$100,IF(Projetos!AW85=2,Técnicos!$H$2:$H$100,Técnicos!$J$2:$J$100)),,0,1))</f>
        <v/>
      </c>
      <c r="AR86" s="15" t="str" cm="1">
        <f t="array" ref="AR86">IF(OR($B86="",AR$2=""),"",Projetos!$K85*_xlfn.XLOOKUP(AR$2,Técnicos!$A$2:$A$100,IF(Projetos!AX85=1,Técnicos!$F$2:$F$100,IF(Projetos!AX85=2,Técnicos!$H$2:$H$100,Técnicos!$J$2:$J$100)),,0,1))</f>
        <v/>
      </c>
      <c r="AS86" s="15" t="str" cm="1">
        <f t="array" ref="AS86">IF(OR($B86="",AS$2=""),"",Projetos!$K85*_xlfn.XLOOKUP(AS$2,Técnicos!$A$2:$A$100,IF(Projetos!AY85=1,Técnicos!$F$2:$F$100,IF(Projetos!AY85=2,Técnicos!$H$2:$H$100,Técnicos!$J$2:$J$100)),,0,1))</f>
        <v/>
      </c>
      <c r="AT86" s="15" t="str" cm="1">
        <f t="array" ref="AT86">IF(OR($B86="",AT$2=""),"",Projetos!$K85*_xlfn.XLOOKUP(AT$2,Técnicos!$A$2:$A$100,IF(Projetos!AZ85=1,Técnicos!$F$2:$F$100,IF(Projetos!AZ85=2,Técnicos!$H$2:$H$100,Técnicos!$J$2:$J$100)),,0,1))</f>
        <v/>
      </c>
      <c r="AU86" s="15" t="str" cm="1">
        <f t="array" ref="AU86">IF(OR($B86="",AU$2=""),"",Projetos!$K85*_xlfn.XLOOKUP(AU$2,Técnicos!$A$2:$A$100,IF(Projetos!BA85=1,Técnicos!$F$2:$F$100,IF(Projetos!BA85=2,Técnicos!$H$2:$H$100,Técnicos!$J$2:$J$100)),,0,1))</f>
        <v/>
      </c>
      <c r="AV86" s="15" t="str" cm="1">
        <f t="array" ref="AV86">IF(OR($B86="",AV$2=""),"",Projetos!$K85*_xlfn.XLOOKUP(AV$2,Técnicos!$A$2:$A$100,IF(Projetos!BB85=1,Técnicos!$F$2:$F$100,IF(Projetos!BB85=2,Técnicos!$H$2:$H$100,Técnicos!$J$2:$J$100)),,0,1))</f>
        <v/>
      </c>
      <c r="AW86" s="15" t="str" cm="1">
        <f t="array" ref="AW86">IF(OR($B86="",AW$2=""),"",Projetos!$K85*_xlfn.XLOOKUP(AW$2,Técnicos!$A$2:$A$100,IF(Projetos!BC85=1,Técnicos!$F$2:$F$100,IF(Projetos!BC85=2,Técnicos!$H$2:$H$100,Técnicos!$J$2:$J$100)),,0,1))</f>
        <v/>
      </c>
      <c r="AX86" s="15" t="str" cm="1">
        <f t="array" ref="AX86">IF(OR($B86="",AX$2=""),"",Projetos!$K85*_xlfn.XLOOKUP(AX$2,Técnicos!$A$2:$A$100,IF(Projetos!BD85=1,Técnicos!$F$2:$F$100,IF(Projetos!BD85=2,Técnicos!$H$2:$H$100,Técnicos!$J$2:$J$100)),,0,1))</f>
        <v/>
      </c>
      <c r="AY86" s="15" t="str" cm="1">
        <f t="array" ref="AY86">IF(OR($B86="",AY$2=""),"",Projetos!$K85*_xlfn.XLOOKUP(AY$2,Técnicos!$A$2:$A$100,IF(Projetos!BE85=1,Técnicos!$F$2:$F$100,IF(Projetos!BE85=2,Técnicos!$H$2:$H$100,Técnicos!$J$2:$J$100)),,0,1))</f>
        <v/>
      </c>
      <c r="AZ86" s="15" t="str" cm="1">
        <f t="array" ref="AZ86">IF(OR($B86="",AZ$2=""),"",Projetos!$K85*_xlfn.XLOOKUP(AZ$2,Técnicos!$A$2:$A$100,IF(Projetos!BF85=1,Técnicos!$F$2:$F$100,IF(Projetos!BF85=2,Técnicos!$H$2:$H$100,Técnicos!$J$2:$J$100)),,0,1))</f>
        <v/>
      </c>
      <c r="BA86" s="15" t="str" cm="1">
        <f t="array" ref="BA86">IF(OR($B86="",BA$2=""),"",Projetos!$K85*_xlfn.XLOOKUP(BA$2,Técnicos!$A$2:$A$100,IF(Projetos!BG85=1,Técnicos!$F$2:$F$100,IF(Projetos!BG85=2,Técnicos!$H$2:$H$100,Técnicos!$J$2:$J$100)),,0,1))</f>
        <v/>
      </c>
      <c r="BB86" s="15" t="str" cm="1">
        <f t="array" ref="BB86">IF(OR($B86="",BB$2=""),"",Projetos!$K85*_xlfn.XLOOKUP(BB$2,Técnicos!$A$2:$A$100,IF(Projetos!BH85=1,Técnicos!$F$2:$F$100,IF(Projetos!BH85=2,Técnicos!$H$2:$H$100,Técnicos!$J$2:$J$100)),,0,1))</f>
        <v/>
      </c>
      <c r="BC86" s="15" t="str" cm="1">
        <f t="array" ref="BC86">IF(OR($B86="",BC$2=""),"",Projetos!$K85*_xlfn.XLOOKUP(BC$2,Técnicos!$A$2:$A$100,IF(Projetos!BI85=1,Técnicos!$F$2:$F$100,IF(Projetos!BI85=2,Técnicos!$H$2:$H$100,Técnicos!$J$2:$J$100)),,0,1))</f>
        <v/>
      </c>
      <c r="BD86" s="15" t="str" cm="1">
        <f t="array" ref="BD86">IF(OR($B86="",BD$2=""),"",Projetos!$K85*_xlfn.XLOOKUP(BD$2,Técnicos!$A$2:$A$100,IF(Projetos!BJ85=1,Técnicos!$F$2:$F$100,IF(Projetos!BJ85=2,Técnicos!$H$2:$H$100,Técnicos!$J$2:$J$100)),,0,1))</f>
        <v/>
      </c>
      <c r="BE86" s="15" t="str" cm="1">
        <f t="array" ref="BE86">IF(OR($B86="",BE$2=""),"",Projetos!$K85*_xlfn.XLOOKUP(BE$2,Técnicos!$A$2:$A$100,IF(Projetos!BK85=1,Técnicos!$F$2:$F$100,IF(Projetos!BK85=2,Técnicos!$H$2:$H$100,Técnicos!$J$2:$J$100)),,0,1))</f>
        <v/>
      </c>
      <c r="BF86" s="15" t="str" cm="1">
        <f t="array" ref="BF86">IF(OR($B86="",BF$2=""),"",Projetos!$K85*_xlfn.XLOOKUP(BF$2,Técnicos!$A$2:$A$100,IF(Projetos!BL85=1,Técnicos!$F$2:$F$100,IF(Projetos!BL85=2,Técnicos!$H$2:$H$100,Técnicos!$J$2:$J$100)),,0,1))</f>
        <v/>
      </c>
      <c r="BG86" s="15" t="str" cm="1">
        <f t="array" ref="BG86">IF(OR($B86="",BG$2=""),"",Projetos!$K85*_xlfn.XLOOKUP(BG$2,Técnicos!$A$2:$A$100,IF(Projetos!BM85=1,Técnicos!$F$2:$F$100,IF(Projetos!BM85=2,Técnicos!$H$2:$H$100,Técnicos!$J$2:$J$100)),,0,1))</f>
        <v/>
      </c>
      <c r="BH86" s="15" t="str" cm="1">
        <f t="array" ref="BH86">IF(OR($B86="",BH$2=""),"",Projetos!$K85*_xlfn.XLOOKUP(BH$2,Técnicos!$A$2:$A$100,IF(Projetos!BN85=1,Técnicos!$F$2:$F$100,IF(Projetos!BN85=2,Técnicos!$H$2:$H$100,Técnicos!$J$2:$J$100)),,0,1))</f>
        <v/>
      </c>
      <c r="BI86" s="15" t="str" cm="1">
        <f t="array" ref="BI86">IF(OR($B86="",BI$2=""),"",Projetos!$K85*_xlfn.XLOOKUP(BI$2,Técnicos!$A$2:$A$100,IF(Projetos!BO85=1,Técnicos!$F$2:$F$100,IF(Projetos!BO85=2,Técnicos!$H$2:$H$100,Técnicos!$J$2:$J$100)),,0,1))</f>
        <v/>
      </c>
      <c r="BJ86" s="15" t="str" cm="1">
        <f t="array" ref="BJ86">IF(OR($B86="",BJ$2=""),"",Projetos!$K85*_xlfn.XLOOKUP(BJ$2,Técnicos!$A$2:$A$100,IF(Projetos!BP85=1,Técnicos!$F$2:$F$100,IF(Projetos!BP85=2,Técnicos!$H$2:$H$100,Técnicos!$J$2:$J$100)),,0,1))</f>
        <v/>
      </c>
      <c r="BK86" s="15" t="str" cm="1">
        <f t="array" ref="BK86">IF(OR($B86="",BK$2=""),"",Projetos!$K85*_xlfn.XLOOKUP(BK$2,Técnicos!$A$2:$A$100,IF(Projetos!BQ85=1,Técnicos!$F$2:$F$100,IF(Projetos!BQ85=2,Técnicos!$H$2:$H$100,Técnicos!$J$2:$J$100)),,0,1))</f>
        <v/>
      </c>
      <c r="BL86" s="15" t="str" cm="1">
        <f t="array" ref="BL86">IF(OR($B86="",BL$2=""),"",Projetos!$K85*_xlfn.XLOOKUP(BL$2,Técnicos!$A$2:$A$100,IF(Projetos!BR85=1,Técnicos!$F$2:$F$100,IF(Projetos!BR85=2,Técnicos!$H$2:$H$100,Técnicos!$J$2:$J$100)),,0,1))</f>
        <v/>
      </c>
      <c r="BM86" s="15" t="str" cm="1">
        <f t="array" ref="BM86">IF(OR($B86="",BM$2=""),"",Projetos!$K85*_xlfn.XLOOKUP(BM$2,Técnicos!$A$2:$A$100,IF(Projetos!BS85=1,Técnicos!$F$2:$F$100,IF(Projetos!BS85=2,Técnicos!$H$2:$H$100,Técnicos!$J$2:$J$100)),,0,1))</f>
        <v/>
      </c>
      <c r="BN86" s="15" t="str" cm="1">
        <f t="array" ref="BN86">IF(OR($B86="",BN$2=""),"",Projetos!$K85*_xlfn.XLOOKUP(BN$2,Técnicos!$A$2:$A$100,IF(Projetos!BT85=1,Técnicos!$F$2:$F$100,IF(Projetos!BT85=2,Técnicos!$H$2:$H$100,Técnicos!$J$2:$J$100)),,0,1))</f>
        <v/>
      </c>
      <c r="BO86" s="15" t="str" cm="1">
        <f t="array" ref="BO86">IF(OR($B86="",BO$2=""),"",Projetos!$K85*_xlfn.XLOOKUP(BO$2,Técnicos!$A$2:$A$100,IF(Projetos!BU85=1,Técnicos!$F$2:$F$100,IF(Projetos!BU85=2,Técnicos!$H$2:$H$100,Técnicos!$J$2:$J$100)),,0,1))</f>
        <v/>
      </c>
      <c r="BP86" s="15" t="str" cm="1">
        <f t="array" ref="BP86">IF(OR($B86="",BP$2=""),"",Projetos!$K85*_xlfn.XLOOKUP(BP$2,Técnicos!$A$2:$A$100,IF(Projetos!BV85=1,Técnicos!$F$2:$F$100,IF(Projetos!BV85=2,Técnicos!$H$2:$H$100,Técnicos!$J$2:$J$100)),,0,1))</f>
        <v/>
      </c>
      <c r="BQ86" s="15" t="str" cm="1">
        <f t="array" ref="BQ86">IF(OR($B86="",BQ$2=""),"",Projetos!$K85*_xlfn.XLOOKUP(BQ$2,Técnicos!$A$2:$A$100,IF(Projetos!BW85=1,Técnicos!$F$2:$F$100,IF(Projetos!BW85=2,Técnicos!$H$2:$H$100,Técnicos!$J$2:$J$100)),,0,1))</f>
        <v/>
      </c>
    </row>
    <row r="87" spans="3:69" x14ac:dyDescent="0.3">
      <c r="C87" s="15" t="str" cm="1">
        <f t="array" ref="C87">IF(OR($B87="",C$2=""),"",Projetos!$K86/_xlfn.XLOOKUP(C$2,Técnicos!$A$2:$A$100,IF(Projetos!I86=1,Técnicos!$F$2:$F$100,IF(Projetos!I86=2,Técnicos!$H$2:$H$100,Técnicos!$J$2:$J$100)),,0,1))</f>
        <v/>
      </c>
      <c r="D87" s="15" t="str" cm="1">
        <f t="array" ref="D87">IF(OR($B87="",D$2=""),"",Projetos!$K86/_xlfn.XLOOKUP(D$2,Técnicos!$A$2:$A$100,IF(Projetos!J86=1,Técnicos!$F$2:$F$100,IF(Projetos!J86=2,Técnicos!$H$2:$H$100,Técnicos!$J$2:$J$100)),,0,1))</f>
        <v/>
      </c>
      <c r="E87" s="15" t="str" cm="1">
        <f t="array" ref="E87">IF(OR($B87="",E$2=""),"",Projetos!$K86/_xlfn.XLOOKUP(E$2,Técnicos!$A$2:$A$100,IF(Projetos!K86=1,Técnicos!$F$2:$F$100,IF(Projetos!K86=2,Técnicos!$H$2:$H$100,Técnicos!$J$2:$J$100)),,0,1))</f>
        <v/>
      </c>
      <c r="F87" s="15" t="str" cm="1">
        <f t="array" ref="F87">IF(OR($B87="",F$2=""),"",Projetos!$K86/_xlfn.XLOOKUP(F$2,Técnicos!$A$2:$A$100,IF(Projetos!L86=1,Técnicos!$F$2:$F$100,IF(Projetos!L86=2,Técnicos!$H$2:$H$100,Técnicos!$J$2:$J$100)),,0,1))</f>
        <v/>
      </c>
      <c r="G87" s="15" t="str" cm="1">
        <f t="array" ref="G87">IF(OR($B87="",G$2=""),"",Projetos!$K86/_xlfn.XLOOKUP(G$2,Técnicos!$A$2:$A$100,IF(Projetos!M86=1,Técnicos!$F$2:$F$100,IF(Projetos!M86=2,Técnicos!$H$2:$H$100,Técnicos!$J$2:$J$100)),,0,1))</f>
        <v/>
      </c>
      <c r="H87" s="15" t="str" cm="1">
        <f t="array" ref="H87">IF(OR($B87="",H$2=""),"",Projetos!$K86/_xlfn.XLOOKUP(H$2,Técnicos!$A$2:$A$100,IF(Projetos!N86=1,Técnicos!$F$2:$F$100,IF(Projetos!N86=2,Técnicos!$H$2:$H$100,Técnicos!$J$2:$J$100)),,0,1))</f>
        <v/>
      </c>
      <c r="I87" s="15" t="str" cm="1">
        <f t="array" ref="I87">IF(OR($B87="",I$2=""),"",Projetos!$K86/_xlfn.XLOOKUP(I$2,Técnicos!$A$2:$A$100,IF(Projetos!O86=1,Técnicos!$F$2:$F$100,IF(Projetos!O86=2,Técnicos!$H$2:$H$100,Técnicos!$J$2:$J$100)),,0,1))</f>
        <v/>
      </c>
      <c r="J87" s="15" t="str" cm="1">
        <f t="array" ref="J87">IF(OR($B87="",J$2=""),"",Projetos!$K86/_xlfn.XLOOKUP(J$2,Técnicos!$A$2:$A$100,IF(Projetos!P86=1,Técnicos!$F$2:$F$100,IF(Projetos!P86=2,Técnicos!$H$2:$H$100,Técnicos!$J$2:$J$100)),,0,1))</f>
        <v/>
      </c>
      <c r="K87" s="15" t="str" cm="1">
        <f t="array" ref="K87">IF(OR($B87="",K$2=""),"",Projetos!$K86/_xlfn.XLOOKUP(K$2,Técnicos!$A$2:$A$100,IF(Projetos!Q86=1,Técnicos!$F$2:$F$100,IF(Projetos!Q86=2,Técnicos!$H$2:$H$100,Técnicos!$J$2:$J$100)),,0,1))</f>
        <v/>
      </c>
      <c r="L87" s="15" t="str" cm="1">
        <f t="array" ref="L87">IF(OR($B87="",L$2=""),"",Projetos!$K86/_xlfn.XLOOKUP(L$2,Técnicos!$A$2:$A$100,IF(Projetos!R86=1,Técnicos!$F$2:$F$100,IF(Projetos!R86=2,Técnicos!$H$2:$H$100,Técnicos!$J$2:$J$100)),,0,1))</f>
        <v/>
      </c>
      <c r="M87" s="15" t="str" cm="1">
        <f t="array" ref="M87">IF(OR($B87="",M$2=""),"",Projetos!$K86/_xlfn.XLOOKUP(M$2,Técnicos!$A$2:$A$100,IF(Projetos!S86=1,Técnicos!$F$2:$F$100,IF(Projetos!S86=2,Técnicos!$H$2:$H$100,Técnicos!$J$2:$J$100)),,0,1))</f>
        <v/>
      </c>
      <c r="N87" s="15" t="str" cm="1">
        <f t="array" ref="N87">IF(OR($B87="",N$2=""),"",Projetos!$K86/_xlfn.XLOOKUP(N$2,Técnicos!$A$2:$A$100,IF(Projetos!T86=1,Técnicos!$F$2:$F$100,IF(Projetos!T86=2,Técnicos!$H$2:$H$100,Técnicos!$J$2:$J$100)),,0,1))</f>
        <v/>
      </c>
      <c r="O87" s="15" t="str" cm="1">
        <f t="array" ref="O87">IF(OR($B87="",O$2=""),"",Projetos!$K86/_xlfn.XLOOKUP(O$2,Técnicos!$A$2:$A$100,IF(Projetos!U86=1,Técnicos!$F$2:$F$100,IF(Projetos!U86=2,Técnicos!$H$2:$H$100,Técnicos!$J$2:$J$100)),,0,1))</f>
        <v/>
      </c>
      <c r="P87" s="15" t="str" cm="1">
        <f t="array" ref="P87">IF(OR($B87="",P$2=""),"",Projetos!$K86/_xlfn.XLOOKUP(P$2,Técnicos!$A$2:$A$100,IF(Projetos!V86=1,Técnicos!$F$2:$F$100,IF(Projetos!V86=2,Técnicos!$H$2:$H$100,Técnicos!$J$2:$J$100)),,0,1))</f>
        <v/>
      </c>
      <c r="Q87" s="15" t="str" cm="1">
        <f t="array" ref="Q87">IF(OR($B87="",Q$2=""),"",Projetos!$K86/_xlfn.XLOOKUP(Q$2,Técnicos!$A$2:$A$100,IF(Projetos!W86=1,Técnicos!$F$2:$F$100,IF(Projetos!W86=2,Técnicos!$H$2:$H$100,Técnicos!$J$2:$J$100)),,0,1))</f>
        <v/>
      </c>
      <c r="R87" s="15" t="str" cm="1">
        <f t="array" ref="R87">IF(OR($B87="",R$2=""),"",Projetos!$K86/_xlfn.XLOOKUP(R$2,Técnicos!$A$2:$A$100,IF(Projetos!X86=1,Técnicos!$F$2:$F$100,IF(Projetos!X86=2,Técnicos!$H$2:$H$100,Técnicos!$J$2:$J$100)),,0,1))</f>
        <v/>
      </c>
      <c r="S87" s="15" t="str" cm="1">
        <f t="array" ref="S87">IF(OR($B87="",S$2=""),"",Projetos!$K86/_xlfn.XLOOKUP(S$2,Técnicos!$A$2:$A$100,IF(Projetos!Y86=1,Técnicos!$F$2:$F$100,IF(Projetos!Y86=2,Técnicos!$H$2:$H$100,Técnicos!$J$2:$J$100)),,0,1))</f>
        <v/>
      </c>
      <c r="T87" s="15" t="str" cm="1">
        <f t="array" ref="T87">IF(OR($B87="",T$2=""),"",Projetos!$K86/_xlfn.XLOOKUP(T$2,Técnicos!$A$2:$A$100,IF(Projetos!Z86=1,Técnicos!$F$2:$F$100,IF(Projetos!Z86=2,Técnicos!$H$2:$H$100,Técnicos!$J$2:$J$100)),,0,1))</f>
        <v/>
      </c>
      <c r="U87" s="15" t="str" cm="1">
        <f t="array" ref="U87">IF(OR($B87="",U$2=""),"",Projetos!$K86/_xlfn.XLOOKUP(U$2,Técnicos!$A$2:$A$100,IF(Projetos!AA86=1,Técnicos!$F$2:$F$100,IF(Projetos!AA86=2,Técnicos!$H$2:$H$100,Técnicos!$J$2:$J$100)),,0,1))</f>
        <v/>
      </c>
      <c r="V87" s="15" t="str" cm="1">
        <f t="array" ref="V87">IF(OR($B87="",V$2=""),"",Projetos!$K86/_xlfn.XLOOKUP(V$2,Técnicos!$A$2:$A$100,IF(Projetos!AB86=1,Técnicos!$F$2:$F$100,IF(Projetos!AB86=2,Técnicos!$H$2:$H$100,Técnicos!$J$2:$J$100)),,0,1))</f>
        <v/>
      </c>
      <c r="W87" s="15" t="str" cm="1">
        <f t="array" ref="W87">IF(OR($B87="",W$2=""),"",Projetos!$K86/_xlfn.XLOOKUP(W$2,Técnicos!$A$2:$A$100,IF(Projetos!AC86=1,Técnicos!$F$2:$F$100,IF(Projetos!AC86=2,Técnicos!$H$2:$H$100,Técnicos!$J$2:$J$100)),,0,1))</f>
        <v/>
      </c>
      <c r="X87" s="15" t="str" cm="1">
        <f t="array" ref="X87">IF(OR($B87="",X$2=""),"",Projetos!$K86/_xlfn.XLOOKUP(X$2,Técnicos!$A$2:$A$100,IF(Projetos!AD86=1,Técnicos!$F$2:$F$100,IF(Projetos!AD86=2,Técnicos!$H$2:$H$100,Técnicos!$J$2:$J$100)),,0,1))</f>
        <v/>
      </c>
      <c r="Y87" s="15" t="str" cm="1">
        <f t="array" ref="Y87">IF(OR($B87="",Y$2=""),"",Projetos!$K86/_xlfn.XLOOKUP(Y$2,Técnicos!$A$2:$A$100,IF(Projetos!AE86=1,Técnicos!$F$2:$F$100,IF(Projetos!AE86=2,Técnicos!$H$2:$H$100,Técnicos!$J$2:$J$100)),,0,1))</f>
        <v/>
      </c>
      <c r="Z87" s="15" t="str" cm="1">
        <f t="array" ref="Z87">IF(OR($B87="",Z$2=""),"",Projetos!$K86/_xlfn.XLOOKUP(Z$2,Técnicos!$A$2:$A$100,IF(Projetos!AF86=1,Técnicos!$F$2:$F$100,IF(Projetos!AF86=2,Técnicos!$H$2:$H$100,Técnicos!$J$2:$J$100)),,0,1))</f>
        <v/>
      </c>
      <c r="AA87" s="15" t="str" cm="1">
        <f t="array" ref="AA87">IF(OR($B87="",AA$2=""),"",Projetos!$K86/_xlfn.XLOOKUP(AA$2,Técnicos!$A$2:$A$100,IF(Projetos!AG86=1,Técnicos!$F$2:$F$100,IF(Projetos!AG86=2,Técnicos!$H$2:$H$100,Técnicos!$J$2:$J$100)),,0,1))</f>
        <v/>
      </c>
      <c r="AB87" s="15" t="str" cm="1">
        <f t="array" ref="AB87">IF(OR($B87="",AB$2=""),"",Projetos!$K86/_xlfn.XLOOKUP(AB$2,Técnicos!$A$2:$A$100,IF(Projetos!AH86=1,Técnicos!$F$2:$F$100,IF(Projetos!AH86=2,Técnicos!$H$2:$H$100,Técnicos!$J$2:$J$100)),,0,1))</f>
        <v/>
      </c>
      <c r="AC87" s="15" t="str" cm="1">
        <f t="array" ref="AC87">IF(OR($B87="",AC$2=""),"",Projetos!$K86/_xlfn.XLOOKUP(AC$2,Técnicos!$A$2:$A$100,IF(Projetos!AI86=1,Técnicos!$F$2:$F$100,IF(Projetos!AI86=2,Técnicos!$H$2:$H$100,Técnicos!$J$2:$J$100)),,0,1))</f>
        <v/>
      </c>
      <c r="AD87" s="15" t="str" cm="1">
        <f t="array" ref="AD87">IF(OR($B87="",AD$2=""),"",Projetos!$K86/_xlfn.XLOOKUP(AD$2,Técnicos!$A$2:$A$100,IF(Projetos!AJ86=1,Técnicos!$F$2:$F$100,IF(Projetos!AJ86=2,Técnicos!$H$2:$H$100,Técnicos!$J$2:$J$100)),,0,1))</f>
        <v/>
      </c>
      <c r="AE87" s="15" t="str" cm="1">
        <f t="array" ref="AE87">IF(OR($B87="",AE$2=""),"",Projetos!$K86/_xlfn.XLOOKUP(AE$2,Técnicos!$A$2:$A$100,IF(Projetos!AK86=1,Técnicos!$F$2:$F$100,IF(Projetos!AK86=2,Técnicos!$H$2:$H$100,Técnicos!$J$2:$J$100)),,0,1))</f>
        <v/>
      </c>
      <c r="AF87" s="15" t="str" cm="1">
        <f t="array" ref="AF87">IF(OR($B87="",AF$2=""),"",Projetos!$K86/_xlfn.XLOOKUP(AF$2,Técnicos!$A$2:$A$100,IF(Projetos!AL86=1,Técnicos!$F$2:$F$100,IF(Projetos!AL86=2,Técnicos!$H$2:$H$100,Técnicos!$J$2:$J$100)),,0,1))</f>
        <v/>
      </c>
      <c r="AG87" s="15" t="str" cm="1">
        <f t="array" ref="AG87">IF(OR($B87="",AG$2=""),"",Projetos!$K86/_xlfn.XLOOKUP(AG$2,Técnicos!$A$2:$A$100,IF(Projetos!AM86=1,Técnicos!$F$2:$F$100,IF(Projetos!AM86=2,Técnicos!$H$2:$H$100,Técnicos!$J$2:$J$100)),,0,1))</f>
        <v/>
      </c>
      <c r="AH87" s="15" t="str" cm="1">
        <f t="array" ref="AH87">IF(OR($B87="",AH$2=""),"",Projetos!$K86/_xlfn.XLOOKUP(AH$2,Técnicos!$A$2:$A$100,IF(Projetos!AN86=1,Técnicos!$F$2:$F$100,IF(Projetos!AN86=2,Técnicos!$H$2:$H$100,Técnicos!$J$2:$J$100)),,0,1))</f>
        <v/>
      </c>
      <c r="AI87" s="15" t="str" cm="1">
        <f t="array" ref="AI87">IF(OR($B87="",AI$2=""),"",Projetos!$K86/_xlfn.XLOOKUP(AI$2,Técnicos!$A$2:$A$100,IF(Projetos!AO86=1,Técnicos!$F$2:$F$100,IF(Projetos!AO86=2,Técnicos!$H$2:$H$100,Técnicos!$J$2:$J$100)),,0,1))</f>
        <v/>
      </c>
      <c r="AJ87" s="15" t="str" cm="1">
        <f t="array" ref="AJ87">IF(OR($B87="",AJ$2=""),"",Projetos!$K86/_xlfn.XLOOKUP(AJ$2,Técnicos!$A$2:$A$100,IF(Projetos!AP86=1,Técnicos!$F$2:$F$100,IF(Projetos!AP86=2,Técnicos!$H$2:$H$100,Técnicos!$J$2:$J$100)),,0,1))</f>
        <v/>
      </c>
      <c r="AK87" s="15" t="str" cm="1">
        <f t="array" ref="AK87">IF(OR($B87="",AK$2=""),"",Projetos!$K86/_xlfn.XLOOKUP(AK$2,Técnicos!$A$2:$A$100,IF(Projetos!AQ86=1,Técnicos!$F$2:$F$100,IF(Projetos!AQ86=2,Técnicos!$H$2:$H$100,Técnicos!$J$2:$J$100)),,0,1))</f>
        <v/>
      </c>
      <c r="AL87" s="15" t="str" cm="1">
        <f t="array" ref="AL87">IF(OR($B87="",AL$2=""),"",Projetos!$K86*_xlfn.XLOOKUP(AL$2,Técnicos!$A$2:$A$100,IF(Projetos!AR86=1,Técnicos!$F$2:$F$100,IF(Projetos!AR86=2,Técnicos!$H$2:$H$100,Técnicos!$J$2:$J$100)),,0,1))</f>
        <v/>
      </c>
      <c r="AM87" s="15" t="str" cm="1">
        <f t="array" ref="AM87">IF(OR($B87="",AM$2=""),"",Projetos!$K86*_xlfn.XLOOKUP(AM$2,Técnicos!$A$2:$A$100,IF(Projetos!AS86=1,Técnicos!$F$2:$F$100,IF(Projetos!AS86=2,Técnicos!$H$2:$H$100,Técnicos!$J$2:$J$100)),,0,1))</f>
        <v/>
      </c>
      <c r="AN87" s="15" t="str" cm="1">
        <f t="array" ref="AN87">IF(OR($B87="",AN$2=""),"",Projetos!$K86*_xlfn.XLOOKUP(AN$2,Técnicos!$A$2:$A$100,IF(Projetos!AT86=1,Técnicos!$F$2:$F$100,IF(Projetos!AT86=2,Técnicos!$H$2:$H$100,Técnicos!$J$2:$J$100)),,0,1))</f>
        <v/>
      </c>
      <c r="AO87" s="15" t="str" cm="1">
        <f t="array" ref="AO87">IF(OR($B87="",AO$2=""),"",Projetos!$K86*_xlfn.XLOOKUP(AO$2,Técnicos!$A$2:$A$100,IF(Projetos!AU86=1,Técnicos!$F$2:$F$100,IF(Projetos!AU86=2,Técnicos!$H$2:$H$100,Técnicos!$J$2:$J$100)),,0,1))</f>
        <v/>
      </c>
      <c r="AP87" s="15" t="str" cm="1">
        <f t="array" ref="AP87">IF(OR($B87="",AP$2=""),"",Projetos!$K86*_xlfn.XLOOKUP(AP$2,Técnicos!$A$2:$A$100,IF(Projetos!AV86=1,Técnicos!$F$2:$F$100,IF(Projetos!AV86=2,Técnicos!$H$2:$H$100,Técnicos!$J$2:$J$100)),,0,1))</f>
        <v/>
      </c>
      <c r="AQ87" s="15" t="str" cm="1">
        <f t="array" ref="AQ87">IF(OR($B87="",AQ$2=""),"",Projetos!$K86*_xlfn.XLOOKUP(AQ$2,Técnicos!$A$2:$A$100,IF(Projetos!AW86=1,Técnicos!$F$2:$F$100,IF(Projetos!AW86=2,Técnicos!$H$2:$H$100,Técnicos!$J$2:$J$100)),,0,1))</f>
        <v/>
      </c>
      <c r="AR87" s="15" t="str" cm="1">
        <f t="array" ref="AR87">IF(OR($B87="",AR$2=""),"",Projetos!$K86*_xlfn.XLOOKUP(AR$2,Técnicos!$A$2:$A$100,IF(Projetos!AX86=1,Técnicos!$F$2:$F$100,IF(Projetos!AX86=2,Técnicos!$H$2:$H$100,Técnicos!$J$2:$J$100)),,0,1))</f>
        <v/>
      </c>
      <c r="AS87" s="15" t="str" cm="1">
        <f t="array" ref="AS87">IF(OR($B87="",AS$2=""),"",Projetos!$K86*_xlfn.XLOOKUP(AS$2,Técnicos!$A$2:$A$100,IF(Projetos!AY86=1,Técnicos!$F$2:$F$100,IF(Projetos!AY86=2,Técnicos!$H$2:$H$100,Técnicos!$J$2:$J$100)),,0,1))</f>
        <v/>
      </c>
      <c r="AT87" s="15" t="str" cm="1">
        <f t="array" ref="AT87">IF(OR($B87="",AT$2=""),"",Projetos!$K86*_xlfn.XLOOKUP(AT$2,Técnicos!$A$2:$A$100,IF(Projetos!AZ86=1,Técnicos!$F$2:$F$100,IF(Projetos!AZ86=2,Técnicos!$H$2:$H$100,Técnicos!$J$2:$J$100)),,0,1))</f>
        <v/>
      </c>
      <c r="AU87" s="15" t="str" cm="1">
        <f t="array" ref="AU87">IF(OR($B87="",AU$2=""),"",Projetos!$K86*_xlfn.XLOOKUP(AU$2,Técnicos!$A$2:$A$100,IF(Projetos!BA86=1,Técnicos!$F$2:$F$100,IF(Projetos!BA86=2,Técnicos!$H$2:$H$100,Técnicos!$J$2:$J$100)),,0,1))</f>
        <v/>
      </c>
      <c r="AV87" s="15" t="str" cm="1">
        <f t="array" ref="AV87">IF(OR($B87="",AV$2=""),"",Projetos!$K86*_xlfn.XLOOKUP(AV$2,Técnicos!$A$2:$A$100,IF(Projetos!BB86=1,Técnicos!$F$2:$F$100,IF(Projetos!BB86=2,Técnicos!$H$2:$H$100,Técnicos!$J$2:$J$100)),,0,1))</f>
        <v/>
      </c>
      <c r="AW87" s="15" t="str" cm="1">
        <f t="array" ref="AW87">IF(OR($B87="",AW$2=""),"",Projetos!$K86*_xlfn.XLOOKUP(AW$2,Técnicos!$A$2:$A$100,IF(Projetos!BC86=1,Técnicos!$F$2:$F$100,IF(Projetos!BC86=2,Técnicos!$H$2:$H$100,Técnicos!$J$2:$J$100)),,0,1))</f>
        <v/>
      </c>
      <c r="AX87" s="15" t="str" cm="1">
        <f t="array" ref="AX87">IF(OR($B87="",AX$2=""),"",Projetos!$K86*_xlfn.XLOOKUP(AX$2,Técnicos!$A$2:$A$100,IF(Projetos!BD86=1,Técnicos!$F$2:$F$100,IF(Projetos!BD86=2,Técnicos!$H$2:$H$100,Técnicos!$J$2:$J$100)),,0,1))</f>
        <v/>
      </c>
      <c r="AY87" s="15" t="str" cm="1">
        <f t="array" ref="AY87">IF(OR($B87="",AY$2=""),"",Projetos!$K86*_xlfn.XLOOKUP(AY$2,Técnicos!$A$2:$A$100,IF(Projetos!BE86=1,Técnicos!$F$2:$F$100,IF(Projetos!BE86=2,Técnicos!$H$2:$H$100,Técnicos!$J$2:$J$100)),,0,1))</f>
        <v/>
      </c>
      <c r="AZ87" s="15" t="str" cm="1">
        <f t="array" ref="AZ87">IF(OR($B87="",AZ$2=""),"",Projetos!$K86*_xlfn.XLOOKUP(AZ$2,Técnicos!$A$2:$A$100,IF(Projetos!BF86=1,Técnicos!$F$2:$F$100,IF(Projetos!BF86=2,Técnicos!$H$2:$H$100,Técnicos!$J$2:$J$100)),,0,1))</f>
        <v/>
      </c>
      <c r="BA87" s="15" t="str" cm="1">
        <f t="array" ref="BA87">IF(OR($B87="",BA$2=""),"",Projetos!$K86*_xlfn.XLOOKUP(BA$2,Técnicos!$A$2:$A$100,IF(Projetos!BG86=1,Técnicos!$F$2:$F$100,IF(Projetos!BG86=2,Técnicos!$H$2:$H$100,Técnicos!$J$2:$J$100)),,0,1))</f>
        <v/>
      </c>
      <c r="BB87" s="15" t="str" cm="1">
        <f t="array" ref="BB87">IF(OR($B87="",BB$2=""),"",Projetos!$K86*_xlfn.XLOOKUP(BB$2,Técnicos!$A$2:$A$100,IF(Projetos!BH86=1,Técnicos!$F$2:$F$100,IF(Projetos!BH86=2,Técnicos!$H$2:$H$100,Técnicos!$J$2:$J$100)),,0,1))</f>
        <v/>
      </c>
      <c r="BC87" s="15" t="str" cm="1">
        <f t="array" ref="BC87">IF(OR($B87="",BC$2=""),"",Projetos!$K86*_xlfn.XLOOKUP(BC$2,Técnicos!$A$2:$A$100,IF(Projetos!BI86=1,Técnicos!$F$2:$F$100,IF(Projetos!BI86=2,Técnicos!$H$2:$H$100,Técnicos!$J$2:$J$100)),,0,1))</f>
        <v/>
      </c>
      <c r="BD87" s="15" t="str" cm="1">
        <f t="array" ref="BD87">IF(OR($B87="",BD$2=""),"",Projetos!$K86*_xlfn.XLOOKUP(BD$2,Técnicos!$A$2:$A$100,IF(Projetos!BJ86=1,Técnicos!$F$2:$F$100,IF(Projetos!BJ86=2,Técnicos!$H$2:$H$100,Técnicos!$J$2:$J$100)),,0,1))</f>
        <v/>
      </c>
      <c r="BE87" s="15" t="str" cm="1">
        <f t="array" ref="BE87">IF(OR($B87="",BE$2=""),"",Projetos!$K86*_xlfn.XLOOKUP(BE$2,Técnicos!$A$2:$A$100,IF(Projetos!BK86=1,Técnicos!$F$2:$F$100,IF(Projetos!BK86=2,Técnicos!$H$2:$H$100,Técnicos!$J$2:$J$100)),,0,1))</f>
        <v/>
      </c>
      <c r="BF87" s="15" t="str" cm="1">
        <f t="array" ref="BF87">IF(OR($B87="",BF$2=""),"",Projetos!$K86*_xlfn.XLOOKUP(BF$2,Técnicos!$A$2:$A$100,IF(Projetos!BL86=1,Técnicos!$F$2:$F$100,IF(Projetos!BL86=2,Técnicos!$H$2:$H$100,Técnicos!$J$2:$J$100)),,0,1))</f>
        <v/>
      </c>
      <c r="BG87" s="15" t="str" cm="1">
        <f t="array" ref="BG87">IF(OR($B87="",BG$2=""),"",Projetos!$K86*_xlfn.XLOOKUP(BG$2,Técnicos!$A$2:$A$100,IF(Projetos!BM86=1,Técnicos!$F$2:$F$100,IF(Projetos!BM86=2,Técnicos!$H$2:$H$100,Técnicos!$J$2:$J$100)),,0,1))</f>
        <v/>
      </c>
      <c r="BH87" s="15" t="str" cm="1">
        <f t="array" ref="BH87">IF(OR($B87="",BH$2=""),"",Projetos!$K86*_xlfn.XLOOKUP(BH$2,Técnicos!$A$2:$A$100,IF(Projetos!BN86=1,Técnicos!$F$2:$F$100,IF(Projetos!BN86=2,Técnicos!$H$2:$H$100,Técnicos!$J$2:$J$100)),,0,1))</f>
        <v/>
      </c>
      <c r="BI87" s="15" t="str" cm="1">
        <f t="array" ref="BI87">IF(OR($B87="",BI$2=""),"",Projetos!$K86*_xlfn.XLOOKUP(BI$2,Técnicos!$A$2:$A$100,IF(Projetos!BO86=1,Técnicos!$F$2:$F$100,IF(Projetos!BO86=2,Técnicos!$H$2:$H$100,Técnicos!$J$2:$J$100)),,0,1))</f>
        <v/>
      </c>
      <c r="BJ87" s="15" t="str" cm="1">
        <f t="array" ref="BJ87">IF(OR($B87="",BJ$2=""),"",Projetos!$K86*_xlfn.XLOOKUP(BJ$2,Técnicos!$A$2:$A$100,IF(Projetos!BP86=1,Técnicos!$F$2:$F$100,IF(Projetos!BP86=2,Técnicos!$H$2:$H$100,Técnicos!$J$2:$J$100)),,0,1))</f>
        <v/>
      </c>
      <c r="BK87" s="15" t="str" cm="1">
        <f t="array" ref="BK87">IF(OR($B87="",BK$2=""),"",Projetos!$K86*_xlfn.XLOOKUP(BK$2,Técnicos!$A$2:$A$100,IF(Projetos!BQ86=1,Técnicos!$F$2:$F$100,IF(Projetos!BQ86=2,Técnicos!$H$2:$H$100,Técnicos!$J$2:$J$100)),,0,1))</f>
        <v/>
      </c>
      <c r="BL87" s="15" t="str" cm="1">
        <f t="array" ref="BL87">IF(OR($B87="",BL$2=""),"",Projetos!$K86*_xlfn.XLOOKUP(BL$2,Técnicos!$A$2:$A$100,IF(Projetos!BR86=1,Técnicos!$F$2:$F$100,IF(Projetos!BR86=2,Técnicos!$H$2:$H$100,Técnicos!$J$2:$J$100)),,0,1))</f>
        <v/>
      </c>
      <c r="BM87" s="15" t="str" cm="1">
        <f t="array" ref="BM87">IF(OR($B87="",BM$2=""),"",Projetos!$K86*_xlfn.XLOOKUP(BM$2,Técnicos!$A$2:$A$100,IF(Projetos!BS86=1,Técnicos!$F$2:$F$100,IF(Projetos!BS86=2,Técnicos!$H$2:$H$100,Técnicos!$J$2:$J$100)),,0,1))</f>
        <v/>
      </c>
      <c r="BN87" s="15" t="str" cm="1">
        <f t="array" ref="BN87">IF(OR($B87="",BN$2=""),"",Projetos!$K86*_xlfn.XLOOKUP(BN$2,Técnicos!$A$2:$A$100,IF(Projetos!BT86=1,Técnicos!$F$2:$F$100,IF(Projetos!BT86=2,Técnicos!$H$2:$H$100,Técnicos!$J$2:$J$100)),,0,1))</f>
        <v/>
      </c>
      <c r="BO87" s="15" t="str" cm="1">
        <f t="array" ref="BO87">IF(OR($B87="",BO$2=""),"",Projetos!$K86*_xlfn.XLOOKUP(BO$2,Técnicos!$A$2:$A$100,IF(Projetos!BU86=1,Técnicos!$F$2:$F$100,IF(Projetos!BU86=2,Técnicos!$H$2:$H$100,Técnicos!$J$2:$J$100)),,0,1))</f>
        <v/>
      </c>
      <c r="BP87" s="15" t="str" cm="1">
        <f t="array" ref="BP87">IF(OR($B87="",BP$2=""),"",Projetos!$K86*_xlfn.XLOOKUP(BP$2,Técnicos!$A$2:$A$100,IF(Projetos!BV86=1,Técnicos!$F$2:$F$100,IF(Projetos!BV86=2,Técnicos!$H$2:$H$100,Técnicos!$J$2:$J$100)),,0,1))</f>
        <v/>
      </c>
      <c r="BQ87" s="15" t="str" cm="1">
        <f t="array" ref="BQ87">IF(OR($B87="",BQ$2=""),"",Projetos!$K86*_xlfn.XLOOKUP(BQ$2,Técnicos!$A$2:$A$100,IF(Projetos!BW86=1,Técnicos!$F$2:$F$100,IF(Projetos!BW86=2,Técnicos!$H$2:$H$100,Técnicos!$J$2:$J$100)),,0,1))</f>
        <v/>
      </c>
    </row>
    <row r="88" spans="3:69" x14ac:dyDescent="0.3">
      <c r="C88" s="15" t="str" cm="1">
        <f t="array" ref="C88">IF(OR($B88="",C$2=""),"",Projetos!$K87/_xlfn.XLOOKUP(C$2,Técnicos!$A$2:$A$100,IF(Projetos!I87=1,Técnicos!$F$2:$F$100,IF(Projetos!I87=2,Técnicos!$H$2:$H$100,Técnicos!$J$2:$J$100)),,0,1))</f>
        <v/>
      </c>
      <c r="D88" s="15" t="str" cm="1">
        <f t="array" ref="D88">IF(OR($B88="",D$2=""),"",Projetos!$K87/_xlfn.XLOOKUP(D$2,Técnicos!$A$2:$A$100,IF(Projetos!J87=1,Técnicos!$F$2:$F$100,IF(Projetos!J87=2,Técnicos!$H$2:$H$100,Técnicos!$J$2:$J$100)),,0,1))</f>
        <v/>
      </c>
      <c r="E88" s="15" t="str" cm="1">
        <f t="array" ref="E88">IF(OR($B88="",E$2=""),"",Projetos!$K87/_xlfn.XLOOKUP(E$2,Técnicos!$A$2:$A$100,IF(Projetos!K87=1,Técnicos!$F$2:$F$100,IF(Projetos!K87=2,Técnicos!$H$2:$H$100,Técnicos!$J$2:$J$100)),,0,1))</f>
        <v/>
      </c>
      <c r="F88" s="15" t="str" cm="1">
        <f t="array" ref="F88">IF(OR($B88="",F$2=""),"",Projetos!$K87/_xlfn.XLOOKUP(F$2,Técnicos!$A$2:$A$100,IF(Projetos!L87=1,Técnicos!$F$2:$F$100,IF(Projetos!L87=2,Técnicos!$H$2:$H$100,Técnicos!$J$2:$J$100)),,0,1))</f>
        <v/>
      </c>
      <c r="G88" s="15" t="str" cm="1">
        <f t="array" ref="G88">IF(OR($B88="",G$2=""),"",Projetos!$K87/_xlfn.XLOOKUP(G$2,Técnicos!$A$2:$A$100,IF(Projetos!M87=1,Técnicos!$F$2:$F$100,IF(Projetos!M87=2,Técnicos!$H$2:$H$100,Técnicos!$J$2:$J$100)),,0,1))</f>
        <v/>
      </c>
      <c r="H88" s="15" t="str" cm="1">
        <f t="array" ref="H88">IF(OR($B88="",H$2=""),"",Projetos!$K87/_xlfn.XLOOKUP(H$2,Técnicos!$A$2:$A$100,IF(Projetos!N87=1,Técnicos!$F$2:$F$100,IF(Projetos!N87=2,Técnicos!$H$2:$H$100,Técnicos!$J$2:$J$100)),,0,1))</f>
        <v/>
      </c>
      <c r="I88" s="15" t="str" cm="1">
        <f t="array" ref="I88">IF(OR($B88="",I$2=""),"",Projetos!$K87/_xlfn.XLOOKUP(I$2,Técnicos!$A$2:$A$100,IF(Projetos!O87=1,Técnicos!$F$2:$F$100,IF(Projetos!O87=2,Técnicos!$H$2:$H$100,Técnicos!$J$2:$J$100)),,0,1))</f>
        <v/>
      </c>
      <c r="J88" s="15" t="str" cm="1">
        <f t="array" ref="J88">IF(OR($B88="",J$2=""),"",Projetos!$K87/_xlfn.XLOOKUP(J$2,Técnicos!$A$2:$A$100,IF(Projetos!P87=1,Técnicos!$F$2:$F$100,IF(Projetos!P87=2,Técnicos!$H$2:$H$100,Técnicos!$J$2:$J$100)),,0,1))</f>
        <v/>
      </c>
      <c r="K88" s="15" t="str" cm="1">
        <f t="array" ref="K88">IF(OR($B88="",K$2=""),"",Projetos!$K87/_xlfn.XLOOKUP(K$2,Técnicos!$A$2:$A$100,IF(Projetos!Q87=1,Técnicos!$F$2:$F$100,IF(Projetos!Q87=2,Técnicos!$H$2:$H$100,Técnicos!$J$2:$J$100)),,0,1))</f>
        <v/>
      </c>
      <c r="L88" s="15" t="str" cm="1">
        <f t="array" ref="L88">IF(OR($B88="",L$2=""),"",Projetos!$K87/_xlfn.XLOOKUP(L$2,Técnicos!$A$2:$A$100,IF(Projetos!R87=1,Técnicos!$F$2:$F$100,IF(Projetos!R87=2,Técnicos!$H$2:$H$100,Técnicos!$J$2:$J$100)),,0,1))</f>
        <v/>
      </c>
      <c r="M88" s="15" t="str" cm="1">
        <f t="array" ref="M88">IF(OR($B88="",M$2=""),"",Projetos!$K87/_xlfn.XLOOKUP(M$2,Técnicos!$A$2:$A$100,IF(Projetos!S87=1,Técnicos!$F$2:$F$100,IF(Projetos!S87=2,Técnicos!$H$2:$H$100,Técnicos!$J$2:$J$100)),,0,1))</f>
        <v/>
      </c>
      <c r="N88" s="15" t="str" cm="1">
        <f t="array" ref="N88">IF(OR($B88="",N$2=""),"",Projetos!$K87/_xlfn.XLOOKUP(N$2,Técnicos!$A$2:$A$100,IF(Projetos!T87=1,Técnicos!$F$2:$F$100,IF(Projetos!T87=2,Técnicos!$H$2:$H$100,Técnicos!$J$2:$J$100)),,0,1))</f>
        <v/>
      </c>
      <c r="O88" s="15" t="str" cm="1">
        <f t="array" ref="O88">IF(OR($B88="",O$2=""),"",Projetos!$K87/_xlfn.XLOOKUP(O$2,Técnicos!$A$2:$A$100,IF(Projetos!U87=1,Técnicos!$F$2:$F$100,IF(Projetos!U87=2,Técnicos!$H$2:$H$100,Técnicos!$J$2:$J$100)),,0,1))</f>
        <v/>
      </c>
      <c r="P88" s="15" t="str" cm="1">
        <f t="array" ref="P88">IF(OR($B88="",P$2=""),"",Projetos!$K87/_xlfn.XLOOKUP(P$2,Técnicos!$A$2:$A$100,IF(Projetos!V87=1,Técnicos!$F$2:$F$100,IF(Projetos!V87=2,Técnicos!$H$2:$H$100,Técnicos!$J$2:$J$100)),,0,1))</f>
        <v/>
      </c>
      <c r="Q88" s="15" t="str" cm="1">
        <f t="array" ref="Q88">IF(OR($B88="",Q$2=""),"",Projetos!$K87/_xlfn.XLOOKUP(Q$2,Técnicos!$A$2:$A$100,IF(Projetos!W87=1,Técnicos!$F$2:$F$100,IF(Projetos!W87=2,Técnicos!$H$2:$H$100,Técnicos!$J$2:$J$100)),,0,1))</f>
        <v/>
      </c>
      <c r="R88" s="15" t="str" cm="1">
        <f t="array" ref="R88">IF(OR($B88="",R$2=""),"",Projetos!$K87/_xlfn.XLOOKUP(R$2,Técnicos!$A$2:$A$100,IF(Projetos!X87=1,Técnicos!$F$2:$F$100,IF(Projetos!X87=2,Técnicos!$H$2:$H$100,Técnicos!$J$2:$J$100)),,0,1))</f>
        <v/>
      </c>
      <c r="S88" s="15" t="str" cm="1">
        <f t="array" ref="S88">IF(OR($B88="",S$2=""),"",Projetos!$K87/_xlfn.XLOOKUP(S$2,Técnicos!$A$2:$A$100,IF(Projetos!Y87=1,Técnicos!$F$2:$F$100,IF(Projetos!Y87=2,Técnicos!$H$2:$H$100,Técnicos!$J$2:$J$100)),,0,1))</f>
        <v/>
      </c>
      <c r="T88" s="15" t="str" cm="1">
        <f t="array" ref="T88">IF(OR($B88="",T$2=""),"",Projetos!$K87/_xlfn.XLOOKUP(T$2,Técnicos!$A$2:$A$100,IF(Projetos!Z87=1,Técnicos!$F$2:$F$100,IF(Projetos!Z87=2,Técnicos!$H$2:$H$100,Técnicos!$J$2:$J$100)),,0,1))</f>
        <v/>
      </c>
      <c r="U88" s="15" t="str" cm="1">
        <f t="array" ref="U88">IF(OR($B88="",U$2=""),"",Projetos!$K87/_xlfn.XLOOKUP(U$2,Técnicos!$A$2:$A$100,IF(Projetos!AA87=1,Técnicos!$F$2:$F$100,IF(Projetos!AA87=2,Técnicos!$H$2:$H$100,Técnicos!$J$2:$J$100)),,0,1))</f>
        <v/>
      </c>
      <c r="V88" s="15" t="str" cm="1">
        <f t="array" ref="V88">IF(OR($B88="",V$2=""),"",Projetos!$K87/_xlfn.XLOOKUP(V$2,Técnicos!$A$2:$A$100,IF(Projetos!AB87=1,Técnicos!$F$2:$F$100,IF(Projetos!AB87=2,Técnicos!$H$2:$H$100,Técnicos!$J$2:$J$100)),,0,1))</f>
        <v/>
      </c>
      <c r="W88" s="15" t="str" cm="1">
        <f t="array" ref="W88">IF(OR($B88="",W$2=""),"",Projetos!$K87/_xlfn.XLOOKUP(W$2,Técnicos!$A$2:$A$100,IF(Projetos!AC87=1,Técnicos!$F$2:$F$100,IF(Projetos!AC87=2,Técnicos!$H$2:$H$100,Técnicos!$J$2:$J$100)),,0,1))</f>
        <v/>
      </c>
      <c r="X88" s="15" t="str" cm="1">
        <f t="array" ref="X88">IF(OR($B88="",X$2=""),"",Projetos!$K87/_xlfn.XLOOKUP(X$2,Técnicos!$A$2:$A$100,IF(Projetos!AD87=1,Técnicos!$F$2:$F$100,IF(Projetos!AD87=2,Técnicos!$H$2:$H$100,Técnicos!$J$2:$J$100)),,0,1))</f>
        <v/>
      </c>
      <c r="Y88" s="15" t="str" cm="1">
        <f t="array" ref="Y88">IF(OR($B88="",Y$2=""),"",Projetos!$K87/_xlfn.XLOOKUP(Y$2,Técnicos!$A$2:$A$100,IF(Projetos!AE87=1,Técnicos!$F$2:$F$100,IF(Projetos!AE87=2,Técnicos!$H$2:$H$100,Técnicos!$J$2:$J$100)),,0,1))</f>
        <v/>
      </c>
      <c r="Z88" s="15" t="str" cm="1">
        <f t="array" ref="Z88">IF(OR($B88="",Z$2=""),"",Projetos!$K87/_xlfn.XLOOKUP(Z$2,Técnicos!$A$2:$A$100,IF(Projetos!AF87=1,Técnicos!$F$2:$F$100,IF(Projetos!AF87=2,Técnicos!$H$2:$H$100,Técnicos!$J$2:$J$100)),,0,1))</f>
        <v/>
      </c>
      <c r="AA88" s="15" t="str" cm="1">
        <f t="array" ref="AA88">IF(OR($B88="",AA$2=""),"",Projetos!$K87/_xlfn.XLOOKUP(AA$2,Técnicos!$A$2:$A$100,IF(Projetos!AG87=1,Técnicos!$F$2:$F$100,IF(Projetos!AG87=2,Técnicos!$H$2:$H$100,Técnicos!$J$2:$J$100)),,0,1))</f>
        <v/>
      </c>
      <c r="AB88" s="15" t="str" cm="1">
        <f t="array" ref="AB88">IF(OR($B88="",AB$2=""),"",Projetos!$K87/_xlfn.XLOOKUP(AB$2,Técnicos!$A$2:$A$100,IF(Projetos!AH87=1,Técnicos!$F$2:$F$100,IF(Projetos!AH87=2,Técnicos!$H$2:$H$100,Técnicos!$J$2:$J$100)),,0,1))</f>
        <v/>
      </c>
      <c r="AC88" s="15" t="str" cm="1">
        <f t="array" ref="AC88">IF(OR($B88="",AC$2=""),"",Projetos!$K87/_xlfn.XLOOKUP(AC$2,Técnicos!$A$2:$A$100,IF(Projetos!AI87=1,Técnicos!$F$2:$F$100,IF(Projetos!AI87=2,Técnicos!$H$2:$H$100,Técnicos!$J$2:$J$100)),,0,1))</f>
        <v/>
      </c>
      <c r="AD88" s="15" t="str" cm="1">
        <f t="array" ref="AD88">IF(OR($B88="",AD$2=""),"",Projetos!$K87/_xlfn.XLOOKUP(AD$2,Técnicos!$A$2:$A$100,IF(Projetos!AJ87=1,Técnicos!$F$2:$F$100,IF(Projetos!AJ87=2,Técnicos!$H$2:$H$100,Técnicos!$J$2:$J$100)),,0,1))</f>
        <v/>
      </c>
      <c r="AE88" s="15" t="str" cm="1">
        <f t="array" ref="AE88">IF(OR($B88="",AE$2=""),"",Projetos!$K87/_xlfn.XLOOKUP(AE$2,Técnicos!$A$2:$A$100,IF(Projetos!AK87=1,Técnicos!$F$2:$F$100,IF(Projetos!AK87=2,Técnicos!$H$2:$H$100,Técnicos!$J$2:$J$100)),,0,1))</f>
        <v/>
      </c>
      <c r="AF88" s="15" t="str" cm="1">
        <f t="array" ref="AF88">IF(OR($B88="",AF$2=""),"",Projetos!$K87/_xlfn.XLOOKUP(AF$2,Técnicos!$A$2:$A$100,IF(Projetos!AL87=1,Técnicos!$F$2:$F$100,IF(Projetos!AL87=2,Técnicos!$H$2:$H$100,Técnicos!$J$2:$J$100)),,0,1))</f>
        <v/>
      </c>
      <c r="AG88" s="15" t="str" cm="1">
        <f t="array" ref="AG88">IF(OR($B88="",AG$2=""),"",Projetos!$K87/_xlfn.XLOOKUP(AG$2,Técnicos!$A$2:$A$100,IF(Projetos!AM87=1,Técnicos!$F$2:$F$100,IF(Projetos!AM87=2,Técnicos!$H$2:$H$100,Técnicos!$J$2:$J$100)),,0,1))</f>
        <v/>
      </c>
      <c r="AH88" s="15" t="str" cm="1">
        <f t="array" ref="AH88">IF(OR($B88="",AH$2=""),"",Projetos!$K87/_xlfn.XLOOKUP(AH$2,Técnicos!$A$2:$A$100,IF(Projetos!AN87=1,Técnicos!$F$2:$F$100,IF(Projetos!AN87=2,Técnicos!$H$2:$H$100,Técnicos!$J$2:$J$100)),,0,1))</f>
        <v/>
      </c>
      <c r="AI88" s="15" t="str" cm="1">
        <f t="array" ref="AI88">IF(OR($B88="",AI$2=""),"",Projetos!$K87/_xlfn.XLOOKUP(AI$2,Técnicos!$A$2:$A$100,IF(Projetos!AO87=1,Técnicos!$F$2:$F$100,IF(Projetos!AO87=2,Técnicos!$H$2:$H$100,Técnicos!$J$2:$J$100)),,0,1))</f>
        <v/>
      </c>
      <c r="AJ88" s="15" t="str" cm="1">
        <f t="array" ref="AJ88">IF(OR($B88="",AJ$2=""),"",Projetos!$K87/_xlfn.XLOOKUP(AJ$2,Técnicos!$A$2:$A$100,IF(Projetos!AP87=1,Técnicos!$F$2:$F$100,IF(Projetos!AP87=2,Técnicos!$H$2:$H$100,Técnicos!$J$2:$J$100)),,0,1))</f>
        <v/>
      </c>
      <c r="AK88" s="15" t="str" cm="1">
        <f t="array" ref="AK88">IF(OR($B88="",AK$2=""),"",Projetos!$K87/_xlfn.XLOOKUP(AK$2,Técnicos!$A$2:$A$100,IF(Projetos!AQ87=1,Técnicos!$F$2:$F$100,IF(Projetos!AQ87=2,Técnicos!$H$2:$H$100,Técnicos!$J$2:$J$100)),,0,1))</f>
        <v/>
      </c>
      <c r="AL88" s="15" t="str" cm="1">
        <f t="array" ref="AL88">IF(OR($B88="",AL$2=""),"",Projetos!$K87*_xlfn.XLOOKUP(AL$2,Técnicos!$A$2:$A$100,IF(Projetos!AR87=1,Técnicos!$F$2:$F$100,IF(Projetos!AR87=2,Técnicos!$H$2:$H$100,Técnicos!$J$2:$J$100)),,0,1))</f>
        <v/>
      </c>
      <c r="AM88" s="15" t="str" cm="1">
        <f t="array" ref="AM88">IF(OR($B88="",AM$2=""),"",Projetos!$K87*_xlfn.XLOOKUP(AM$2,Técnicos!$A$2:$A$100,IF(Projetos!AS87=1,Técnicos!$F$2:$F$100,IF(Projetos!AS87=2,Técnicos!$H$2:$H$100,Técnicos!$J$2:$J$100)),,0,1))</f>
        <v/>
      </c>
      <c r="AN88" s="15" t="str" cm="1">
        <f t="array" ref="AN88">IF(OR($B88="",AN$2=""),"",Projetos!$K87*_xlfn.XLOOKUP(AN$2,Técnicos!$A$2:$A$100,IF(Projetos!AT87=1,Técnicos!$F$2:$F$100,IF(Projetos!AT87=2,Técnicos!$H$2:$H$100,Técnicos!$J$2:$J$100)),,0,1))</f>
        <v/>
      </c>
      <c r="AO88" s="15" t="str" cm="1">
        <f t="array" ref="AO88">IF(OR($B88="",AO$2=""),"",Projetos!$K87*_xlfn.XLOOKUP(AO$2,Técnicos!$A$2:$A$100,IF(Projetos!AU87=1,Técnicos!$F$2:$F$100,IF(Projetos!AU87=2,Técnicos!$H$2:$H$100,Técnicos!$J$2:$J$100)),,0,1))</f>
        <v/>
      </c>
      <c r="AP88" s="15" t="str" cm="1">
        <f t="array" ref="AP88">IF(OR($B88="",AP$2=""),"",Projetos!$K87*_xlfn.XLOOKUP(AP$2,Técnicos!$A$2:$A$100,IF(Projetos!AV87=1,Técnicos!$F$2:$F$100,IF(Projetos!AV87=2,Técnicos!$H$2:$H$100,Técnicos!$J$2:$J$100)),,0,1))</f>
        <v/>
      </c>
      <c r="AQ88" s="15" t="str" cm="1">
        <f t="array" ref="AQ88">IF(OR($B88="",AQ$2=""),"",Projetos!$K87*_xlfn.XLOOKUP(AQ$2,Técnicos!$A$2:$A$100,IF(Projetos!AW87=1,Técnicos!$F$2:$F$100,IF(Projetos!AW87=2,Técnicos!$H$2:$H$100,Técnicos!$J$2:$J$100)),,0,1))</f>
        <v/>
      </c>
      <c r="AR88" s="15" t="str" cm="1">
        <f t="array" ref="AR88">IF(OR($B88="",AR$2=""),"",Projetos!$K87*_xlfn.XLOOKUP(AR$2,Técnicos!$A$2:$A$100,IF(Projetos!AX87=1,Técnicos!$F$2:$F$100,IF(Projetos!AX87=2,Técnicos!$H$2:$H$100,Técnicos!$J$2:$J$100)),,0,1))</f>
        <v/>
      </c>
      <c r="AS88" s="15" t="str" cm="1">
        <f t="array" ref="AS88">IF(OR($B88="",AS$2=""),"",Projetos!$K87*_xlfn.XLOOKUP(AS$2,Técnicos!$A$2:$A$100,IF(Projetos!AY87=1,Técnicos!$F$2:$F$100,IF(Projetos!AY87=2,Técnicos!$H$2:$H$100,Técnicos!$J$2:$J$100)),,0,1))</f>
        <v/>
      </c>
      <c r="AT88" s="15" t="str" cm="1">
        <f t="array" ref="AT88">IF(OR($B88="",AT$2=""),"",Projetos!$K87*_xlfn.XLOOKUP(AT$2,Técnicos!$A$2:$A$100,IF(Projetos!AZ87=1,Técnicos!$F$2:$F$100,IF(Projetos!AZ87=2,Técnicos!$H$2:$H$100,Técnicos!$J$2:$J$100)),,0,1))</f>
        <v/>
      </c>
      <c r="AU88" s="15" t="str" cm="1">
        <f t="array" ref="AU88">IF(OR($B88="",AU$2=""),"",Projetos!$K87*_xlfn.XLOOKUP(AU$2,Técnicos!$A$2:$A$100,IF(Projetos!BA87=1,Técnicos!$F$2:$F$100,IF(Projetos!BA87=2,Técnicos!$H$2:$H$100,Técnicos!$J$2:$J$100)),,0,1))</f>
        <v/>
      </c>
      <c r="AV88" s="15" t="str" cm="1">
        <f t="array" ref="AV88">IF(OR($B88="",AV$2=""),"",Projetos!$K87*_xlfn.XLOOKUP(AV$2,Técnicos!$A$2:$A$100,IF(Projetos!BB87=1,Técnicos!$F$2:$F$100,IF(Projetos!BB87=2,Técnicos!$H$2:$H$100,Técnicos!$J$2:$J$100)),,0,1))</f>
        <v/>
      </c>
      <c r="AW88" s="15" t="str" cm="1">
        <f t="array" ref="AW88">IF(OR($B88="",AW$2=""),"",Projetos!$K87*_xlfn.XLOOKUP(AW$2,Técnicos!$A$2:$A$100,IF(Projetos!BC87=1,Técnicos!$F$2:$F$100,IF(Projetos!BC87=2,Técnicos!$H$2:$H$100,Técnicos!$J$2:$J$100)),,0,1))</f>
        <v/>
      </c>
      <c r="AX88" s="15" t="str" cm="1">
        <f t="array" ref="AX88">IF(OR($B88="",AX$2=""),"",Projetos!$K87*_xlfn.XLOOKUP(AX$2,Técnicos!$A$2:$A$100,IF(Projetos!BD87=1,Técnicos!$F$2:$F$100,IF(Projetos!BD87=2,Técnicos!$H$2:$H$100,Técnicos!$J$2:$J$100)),,0,1))</f>
        <v/>
      </c>
      <c r="AY88" s="15" t="str" cm="1">
        <f t="array" ref="AY88">IF(OR($B88="",AY$2=""),"",Projetos!$K87*_xlfn.XLOOKUP(AY$2,Técnicos!$A$2:$A$100,IF(Projetos!BE87=1,Técnicos!$F$2:$F$100,IF(Projetos!BE87=2,Técnicos!$H$2:$H$100,Técnicos!$J$2:$J$100)),,0,1))</f>
        <v/>
      </c>
      <c r="AZ88" s="15" t="str" cm="1">
        <f t="array" ref="AZ88">IF(OR($B88="",AZ$2=""),"",Projetos!$K87*_xlfn.XLOOKUP(AZ$2,Técnicos!$A$2:$A$100,IF(Projetos!BF87=1,Técnicos!$F$2:$F$100,IF(Projetos!BF87=2,Técnicos!$H$2:$H$100,Técnicos!$J$2:$J$100)),,0,1))</f>
        <v/>
      </c>
      <c r="BA88" s="15" t="str" cm="1">
        <f t="array" ref="BA88">IF(OR($B88="",BA$2=""),"",Projetos!$K87*_xlfn.XLOOKUP(BA$2,Técnicos!$A$2:$A$100,IF(Projetos!BG87=1,Técnicos!$F$2:$F$100,IF(Projetos!BG87=2,Técnicos!$H$2:$H$100,Técnicos!$J$2:$J$100)),,0,1))</f>
        <v/>
      </c>
      <c r="BB88" s="15" t="str" cm="1">
        <f t="array" ref="BB88">IF(OR($B88="",BB$2=""),"",Projetos!$K87*_xlfn.XLOOKUP(BB$2,Técnicos!$A$2:$A$100,IF(Projetos!BH87=1,Técnicos!$F$2:$F$100,IF(Projetos!BH87=2,Técnicos!$H$2:$H$100,Técnicos!$J$2:$J$100)),,0,1))</f>
        <v/>
      </c>
      <c r="BC88" s="15" t="str" cm="1">
        <f t="array" ref="BC88">IF(OR($B88="",BC$2=""),"",Projetos!$K87*_xlfn.XLOOKUP(BC$2,Técnicos!$A$2:$A$100,IF(Projetos!BI87=1,Técnicos!$F$2:$F$100,IF(Projetos!BI87=2,Técnicos!$H$2:$H$100,Técnicos!$J$2:$J$100)),,0,1))</f>
        <v/>
      </c>
      <c r="BD88" s="15" t="str" cm="1">
        <f t="array" ref="BD88">IF(OR($B88="",BD$2=""),"",Projetos!$K87*_xlfn.XLOOKUP(BD$2,Técnicos!$A$2:$A$100,IF(Projetos!BJ87=1,Técnicos!$F$2:$F$100,IF(Projetos!BJ87=2,Técnicos!$H$2:$H$100,Técnicos!$J$2:$J$100)),,0,1))</f>
        <v/>
      </c>
      <c r="BE88" s="15" t="str" cm="1">
        <f t="array" ref="BE88">IF(OR($B88="",BE$2=""),"",Projetos!$K87*_xlfn.XLOOKUP(BE$2,Técnicos!$A$2:$A$100,IF(Projetos!BK87=1,Técnicos!$F$2:$F$100,IF(Projetos!BK87=2,Técnicos!$H$2:$H$100,Técnicos!$J$2:$J$100)),,0,1))</f>
        <v/>
      </c>
      <c r="BF88" s="15" t="str" cm="1">
        <f t="array" ref="BF88">IF(OR($B88="",BF$2=""),"",Projetos!$K87*_xlfn.XLOOKUP(BF$2,Técnicos!$A$2:$A$100,IF(Projetos!BL87=1,Técnicos!$F$2:$F$100,IF(Projetos!BL87=2,Técnicos!$H$2:$H$100,Técnicos!$J$2:$J$100)),,0,1))</f>
        <v/>
      </c>
      <c r="BG88" s="15" t="str" cm="1">
        <f t="array" ref="BG88">IF(OR($B88="",BG$2=""),"",Projetos!$K87*_xlfn.XLOOKUP(BG$2,Técnicos!$A$2:$A$100,IF(Projetos!BM87=1,Técnicos!$F$2:$F$100,IF(Projetos!BM87=2,Técnicos!$H$2:$H$100,Técnicos!$J$2:$J$100)),,0,1))</f>
        <v/>
      </c>
      <c r="BH88" s="15" t="str" cm="1">
        <f t="array" ref="BH88">IF(OR($B88="",BH$2=""),"",Projetos!$K87*_xlfn.XLOOKUP(BH$2,Técnicos!$A$2:$A$100,IF(Projetos!BN87=1,Técnicos!$F$2:$F$100,IF(Projetos!BN87=2,Técnicos!$H$2:$H$100,Técnicos!$J$2:$J$100)),,0,1))</f>
        <v/>
      </c>
      <c r="BI88" s="15" t="str" cm="1">
        <f t="array" ref="BI88">IF(OR($B88="",BI$2=""),"",Projetos!$K87*_xlfn.XLOOKUP(BI$2,Técnicos!$A$2:$A$100,IF(Projetos!BO87=1,Técnicos!$F$2:$F$100,IF(Projetos!BO87=2,Técnicos!$H$2:$H$100,Técnicos!$J$2:$J$100)),,0,1))</f>
        <v/>
      </c>
      <c r="BJ88" s="15" t="str" cm="1">
        <f t="array" ref="BJ88">IF(OR($B88="",BJ$2=""),"",Projetos!$K87*_xlfn.XLOOKUP(BJ$2,Técnicos!$A$2:$A$100,IF(Projetos!BP87=1,Técnicos!$F$2:$F$100,IF(Projetos!BP87=2,Técnicos!$H$2:$H$100,Técnicos!$J$2:$J$100)),,0,1))</f>
        <v/>
      </c>
      <c r="BK88" s="15" t="str" cm="1">
        <f t="array" ref="BK88">IF(OR($B88="",BK$2=""),"",Projetos!$K87*_xlfn.XLOOKUP(BK$2,Técnicos!$A$2:$A$100,IF(Projetos!BQ87=1,Técnicos!$F$2:$F$100,IF(Projetos!BQ87=2,Técnicos!$H$2:$H$100,Técnicos!$J$2:$J$100)),,0,1))</f>
        <v/>
      </c>
      <c r="BL88" s="15" t="str" cm="1">
        <f t="array" ref="BL88">IF(OR($B88="",BL$2=""),"",Projetos!$K87*_xlfn.XLOOKUP(BL$2,Técnicos!$A$2:$A$100,IF(Projetos!BR87=1,Técnicos!$F$2:$F$100,IF(Projetos!BR87=2,Técnicos!$H$2:$H$100,Técnicos!$J$2:$J$100)),,0,1))</f>
        <v/>
      </c>
      <c r="BM88" s="15" t="str" cm="1">
        <f t="array" ref="BM88">IF(OR($B88="",BM$2=""),"",Projetos!$K87*_xlfn.XLOOKUP(BM$2,Técnicos!$A$2:$A$100,IF(Projetos!BS87=1,Técnicos!$F$2:$F$100,IF(Projetos!BS87=2,Técnicos!$H$2:$H$100,Técnicos!$J$2:$J$100)),,0,1))</f>
        <v/>
      </c>
      <c r="BN88" s="15" t="str" cm="1">
        <f t="array" ref="BN88">IF(OR($B88="",BN$2=""),"",Projetos!$K87*_xlfn.XLOOKUP(BN$2,Técnicos!$A$2:$A$100,IF(Projetos!BT87=1,Técnicos!$F$2:$F$100,IF(Projetos!BT87=2,Técnicos!$H$2:$H$100,Técnicos!$J$2:$J$100)),,0,1))</f>
        <v/>
      </c>
      <c r="BO88" s="15" t="str" cm="1">
        <f t="array" ref="BO88">IF(OR($B88="",BO$2=""),"",Projetos!$K87*_xlfn.XLOOKUP(BO$2,Técnicos!$A$2:$A$100,IF(Projetos!BU87=1,Técnicos!$F$2:$F$100,IF(Projetos!BU87=2,Técnicos!$H$2:$H$100,Técnicos!$J$2:$J$100)),,0,1))</f>
        <v/>
      </c>
      <c r="BP88" s="15" t="str" cm="1">
        <f t="array" ref="BP88">IF(OR($B88="",BP$2=""),"",Projetos!$K87*_xlfn.XLOOKUP(BP$2,Técnicos!$A$2:$A$100,IF(Projetos!BV87=1,Técnicos!$F$2:$F$100,IF(Projetos!BV87=2,Técnicos!$H$2:$H$100,Técnicos!$J$2:$J$100)),,0,1))</f>
        <v/>
      </c>
      <c r="BQ88" s="15" t="str" cm="1">
        <f t="array" ref="BQ88">IF(OR($B88="",BQ$2=""),"",Projetos!$K87*_xlfn.XLOOKUP(BQ$2,Técnicos!$A$2:$A$100,IF(Projetos!BW87=1,Técnicos!$F$2:$F$100,IF(Projetos!BW87=2,Técnicos!$H$2:$H$100,Técnicos!$J$2:$J$100)),,0,1))</f>
        <v/>
      </c>
    </row>
    <row r="89" spans="3:69" x14ac:dyDescent="0.3">
      <c r="C89" s="15" t="str" cm="1">
        <f t="array" ref="C89">IF(OR($B89="",C$2=""),"",Projetos!$K88/_xlfn.XLOOKUP(C$2,Técnicos!$A$2:$A$100,IF(Projetos!I88=1,Técnicos!$F$2:$F$100,IF(Projetos!I88=2,Técnicos!$H$2:$H$100,Técnicos!$J$2:$J$100)),,0,1))</f>
        <v/>
      </c>
      <c r="D89" s="15" t="str" cm="1">
        <f t="array" ref="D89">IF(OR($B89="",D$2=""),"",Projetos!$K88/_xlfn.XLOOKUP(D$2,Técnicos!$A$2:$A$100,IF(Projetos!J88=1,Técnicos!$F$2:$F$100,IF(Projetos!J88=2,Técnicos!$H$2:$H$100,Técnicos!$J$2:$J$100)),,0,1))</f>
        <v/>
      </c>
      <c r="E89" s="15" t="str" cm="1">
        <f t="array" ref="E89">IF(OR($B89="",E$2=""),"",Projetos!$K88/_xlfn.XLOOKUP(E$2,Técnicos!$A$2:$A$100,IF(Projetos!K88=1,Técnicos!$F$2:$F$100,IF(Projetos!K88=2,Técnicos!$H$2:$H$100,Técnicos!$J$2:$J$100)),,0,1))</f>
        <v/>
      </c>
      <c r="F89" s="15" t="str" cm="1">
        <f t="array" ref="F89">IF(OR($B89="",F$2=""),"",Projetos!$K88/_xlfn.XLOOKUP(F$2,Técnicos!$A$2:$A$100,IF(Projetos!L88=1,Técnicos!$F$2:$F$100,IF(Projetos!L88=2,Técnicos!$H$2:$H$100,Técnicos!$J$2:$J$100)),,0,1))</f>
        <v/>
      </c>
      <c r="G89" s="15" t="str" cm="1">
        <f t="array" ref="G89">IF(OR($B89="",G$2=""),"",Projetos!$K88/_xlfn.XLOOKUP(G$2,Técnicos!$A$2:$A$100,IF(Projetos!M88=1,Técnicos!$F$2:$F$100,IF(Projetos!M88=2,Técnicos!$H$2:$H$100,Técnicos!$J$2:$J$100)),,0,1))</f>
        <v/>
      </c>
      <c r="H89" s="15" t="str" cm="1">
        <f t="array" ref="H89">IF(OR($B89="",H$2=""),"",Projetos!$K88/_xlfn.XLOOKUP(H$2,Técnicos!$A$2:$A$100,IF(Projetos!N88=1,Técnicos!$F$2:$F$100,IF(Projetos!N88=2,Técnicos!$H$2:$H$100,Técnicos!$J$2:$J$100)),,0,1))</f>
        <v/>
      </c>
      <c r="I89" s="15" t="str" cm="1">
        <f t="array" ref="I89">IF(OR($B89="",I$2=""),"",Projetos!$K88/_xlfn.XLOOKUP(I$2,Técnicos!$A$2:$A$100,IF(Projetos!O88=1,Técnicos!$F$2:$F$100,IF(Projetos!O88=2,Técnicos!$H$2:$H$100,Técnicos!$J$2:$J$100)),,0,1))</f>
        <v/>
      </c>
      <c r="J89" s="15" t="str" cm="1">
        <f t="array" ref="J89">IF(OR($B89="",J$2=""),"",Projetos!$K88/_xlfn.XLOOKUP(J$2,Técnicos!$A$2:$A$100,IF(Projetos!P88=1,Técnicos!$F$2:$F$100,IF(Projetos!P88=2,Técnicos!$H$2:$H$100,Técnicos!$J$2:$J$100)),,0,1))</f>
        <v/>
      </c>
      <c r="K89" s="15" t="str" cm="1">
        <f t="array" ref="K89">IF(OR($B89="",K$2=""),"",Projetos!$K88/_xlfn.XLOOKUP(K$2,Técnicos!$A$2:$A$100,IF(Projetos!Q88=1,Técnicos!$F$2:$F$100,IF(Projetos!Q88=2,Técnicos!$H$2:$H$100,Técnicos!$J$2:$J$100)),,0,1))</f>
        <v/>
      </c>
      <c r="L89" s="15" t="str" cm="1">
        <f t="array" ref="L89">IF(OR($B89="",L$2=""),"",Projetos!$K88/_xlfn.XLOOKUP(L$2,Técnicos!$A$2:$A$100,IF(Projetos!R88=1,Técnicos!$F$2:$F$100,IF(Projetos!R88=2,Técnicos!$H$2:$H$100,Técnicos!$J$2:$J$100)),,0,1))</f>
        <v/>
      </c>
      <c r="M89" s="15" t="str" cm="1">
        <f t="array" ref="M89">IF(OR($B89="",M$2=""),"",Projetos!$K88/_xlfn.XLOOKUP(M$2,Técnicos!$A$2:$A$100,IF(Projetos!S88=1,Técnicos!$F$2:$F$100,IF(Projetos!S88=2,Técnicos!$H$2:$H$100,Técnicos!$J$2:$J$100)),,0,1))</f>
        <v/>
      </c>
      <c r="N89" s="15" t="str" cm="1">
        <f t="array" ref="N89">IF(OR($B89="",N$2=""),"",Projetos!$K88/_xlfn.XLOOKUP(N$2,Técnicos!$A$2:$A$100,IF(Projetos!T88=1,Técnicos!$F$2:$F$100,IF(Projetos!T88=2,Técnicos!$H$2:$H$100,Técnicos!$J$2:$J$100)),,0,1))</f>
        <v/>
      </c>
      <c r="O89" s="15" t="str" cm="1">
        <f t="array" ref="O89">IF(OR($B89="",O$2=""),"",Projetos!$K88/_xlfn.XLOOKUP(O$2,Técnicos!$A$2:$A$100,IF(Projetos!U88=1,Técnicos!$F$2:$F$100,IF(Projetos!U88=2,Técnicos!$H$2:$H$100,Técnicos!$J$2:$J$100)),,0,1))</f>
        <v/>
      </c>
      <c r="P89" s="15" t="str" cm="1">
        <f t="array" ref="P89">IF(OR($B89="",P$2=""),"",Projetos!$K88/_xlfn.XLOOKUP(P$2,Técnicos!$A$2:$A$100,IF(Projetos!V88=1,Técnicos!$F$2:$F$100,IF(Projetos!V88=2,Técnicos!$H$2:$H$100,Técnicos!$J$2:$J$100)),,0,1))</f>
        <v/>
      </c>
      <c r="Q89" s="15" t="str" cm="1">
        <f t="array" ref="Q89">IF(OR($B89="",Q$2=""),"",Projetos!$K88/_xlfn.XLOOKUP(Q$2,Técnicos!$A$2:$A$100,IF(Projetos!W88=1,Técnicos!$F$2:$F$100,IF(Projetos!W88=2,Técnicos!$H$2:$H$100,Técnicos!$J$2:$J$100)),,0,1))</f>
        <v/>
      </c>
      <c r="R89" s="15" t="str" cm="1">
        <f t="array" ref="R89">IF(OR($B89="",R$2=""),"",Projetos!$K88/_xlfn.XLOOKUP(R$2,Técnicos!$A$2:$A$100,IF(Projetos!X88=1,Técnicos!$F$2:$F$100,IF(Projetos!X88=2,Técnicos!$H$2:$H$100,Técnicos!$J$2:$J$100)),,0,1))</f>
        <v/>
      </c>
      <c r="S89" s="15" t="str" cm="1">
        <f t="array" ref="S89">IF(OR($B89="",S$2=""),"",Projetos!$K88/_xlfn.XLOOKUP(S$2,Técnicos!$A$2:$A$100,IF(Projetos!Y88=1,Técnicos!$F$2:$F$100,IF(Projetos!Y88=2,Técnicos!$H$2:$H$100,Técnicos!$J$2:$J$100)),,0,1))</f>
        <v/>
      </c>
      <c r="T89" s="15" t="str" cm="1">
        <f t="array" ref="T89">IF(OR($B89="",T$2=""),"",Projetos!$K88/_xlfn.XLOOKUP(T$2,Técnicos!$A$2:$A$100,IF(Projetos!Z88=1,Técnicos!$F$2:$F$100,IF(Projetos!Z88=2,Técnicos!$H$2:$H$100,Técnicos!$J$2:$J$100)),,0,1))</f>
        <v/>
      </c>
      <c r="U89" s="15" t="str" cm="1">
        <f t="array" ref="U89">IF(OR($B89="",U$2=""),"",Projetos!$K88/_xlfn.XLOOKUP(U$2,Técnicos!$A$2:$A$100,IF(Projetos!AA88=1,Técnicos!$F$2:$F$100,IF(Projetos!AA88=2,Técnicos!$H$2:$H$100,Técnicos!$J$2:$J$100)),,0,1))</f>
        <v/>
      </c>
      <c r="V89" s="15" t="str" cm="1">
        <f t="array" ref="V89">IF(OR($B89="",V$2=""),"",Projetos!$K88/_xlfn.XLOOKUP(V$2,Técnicos!$A$2:$A$100,IF(Projetos!AB88=1,Técnicos!$F$2:$F$100,IF(Projetos!AB88=2,Técnicos!$H$2:$H$100,Técnicos!$J$2:$J$100)),,0,1))</f>
        <v/>
      </c>
      <c r="W89" s="15" t="str" cm="1">
        <f t="array" ref="W89">IF(OR($B89="",W$2=""),"",Projetos!$K88/_xlfn.XLOOKUP(W$2,Técnicos!$A$2:$A$100,IF(Projetos!AC88=1,Técnicos!$F$2:$F$100,IF(Projetos!AC88=2,Técnicos!$H$2:$H$100,Técnicos!$J$2:$J$100)),,0,1))</f>
        <v/>
      </c>
      <c r="X89" s="15" t="str" cm="1">
        <f t="array" ref="X89">IF(OR($B89="",X$2=""),"",Projetos!$K88/_xlfn.XLOOKUP(X$2,Técnicos!$A$2:$A$100,IF(Projetos!AD88=1,Técnicos!$F$2:$F$100,IF(Projetos!AD88=2,Técnicos!$H$2:$H$100,Técnicos!$J$2:$J$100)),,0,1))</f>
        <v/>
      </c>
      <c r="Y89" s="15" t="str" cm="1">
        <f t="array" ref="Y89">IF(OR($B89="",Y$2=""),"",Projetos!$K88/_xlfn.XLOOKUP(Y$2,Técnicos!$A$2:$A$100,IF(Projetos!AE88=1,Técnicos!$F$2:$F$100,IF(Projetos!AE88=2,Técnicos!$H$2:$H$100,Técnicos!$J$2:$J$100)),,0,1))</f>
        <v/>
      </c>
      <c r="Z89" s="15" t="str" cm="1">
        <f t="array" ref="Z89">IF(OR($B89="",Z$2=""),"",Projetos!$K88/_xlfn.XLOOKUP(Z$2,Técnicos!$A$2:$A$100,IF(Projetos!AF88=1,Técnicos!$F$2:$F$100,IF(Projetos!AF88=2,Técnicos!$H$2:$H$100,Técnicos!$J$2:$J$100)),,0,1))</f>
        <v/>
      </c>
      <c r="AA89" s="15" t="str" cm="1">
        <f t="array" ref="AA89">IF(OR($B89="",AA$2=""),"",Projetos!$K88/_xlfn.XLOOKUP(AA$2,Técnicos!$A$2:$A$100,IF(Projetos!AG88=1,Técnicos!$F$2:$F$100,IF(Projetos!AG88=2,Técnicos!$H$2:$H$100,Técnicos!$J$2:$J$100)),,0,1))</f>
        <v/>
      </c>
      <c r="AB89" s="15" t="str" cm="1">
        <f t="array" ref="AB89">IF(OR($B89="",AB$2=""),"",Projetos!$K88/_xlfn.XLOOKUP(AB$2,Técnicos!$A$2:$A$100,IF(Projetos!AH88=1,Técnicos!$F$2:$F$100,IF(Projetos!AH88=2,Técnicos!$H$2:$H$100,Técnicos!$J$2:$J$100)),,0,1))</f>
        <v/>
      </c>
      <c r="AC89" s="15" t="str" cm="1">
        <f t="array" ref="AC89">IF(OR($B89="",AC$2=""),"",Projetos!$K88/_xlfn.XLOOKUP(AC$2,Técnicos!$A$2:$A$100,IF(Projetos!AI88=1,Técnicos!$F$2:$F$100,IF(Projetos!AI88=2,Técnicos!$H$2:$H$100,Técnicos!$J$2:$J$100)),,0,1))</f>
        <v/>
      </c>
      <c r="AD89" s="15" t="str" cm="1">
        <f t="array" ref="AD89">IF(OR($B89="",AD$2=""),"",Projetos!$K88/_xlfn.XLOOKUP(AD$2,Técnicos!$A$2:$A$100,IF(Projetos!AJ88=1,Técnicos!$F$2:$F$100,IF(Projetos!AJ88=2,Técnicos!$H$2:$H$100,Técnicos!$J$2:$J$100)),,0,1))</f>
        <v/>
      </c>
      <c r="AE89" s="15" t="str" cm="1">
        <f t="array" ref="AE89">IF(OR($B89="",AE$2=""),"",Projetos!$K88/_xlfn.XLOOKUP(AE$2,Técnicos!$A$2:$A$100,IF(Projetos!AK88=1,Técnicos!$F$2:$F$100,IF(Projetos!AK88=2,Técnicos!$H$2:$H$100,Técnicos!$J$2:$J$100)),,0,1))</f>
        <v/>
      </c>
      <c r="AF89" s="15" t="str" cm="1">
        <f t="array" ref="AF89">IF(OR($B89="",AF$2=""),"",Projetos!$K88/_xlfn.XLOOKUP(AF$2,Técnicos!$A$2:$A$100,IF(Projetos!AL88=1,Técnicos!$F$2:$F$100,IF(Projetos!AL88=2,Técnicos!$H$2:$H$100,Técnicos!$J$2:$J$100)),,0,1))</f>
        <v/>
      </c>
      <c r="AG89" s="15" t="str" cm="1">
        <f t="array" ref="AG89">IF(OR($B89="",AG$2=""),"",Projetos!$K88/_xlfn.XLOOKUP(AG$2,Técnicos!$A$2:$A$100,IF(Projetos!AM88=1,Técnicos!$F$2:$F$100,IF(Projetos!AM88=2,Técnicos!$H$2:$H$100,Técnicos!$J$2:$J$100)),,0,1))</f>
        <v/>
      </c>
      <c r="AH89" s="15" t="str" cm="1">
        <f t="array" ref="AH89">IF(OR($B89="",AH$2=""),"",Projetos!$K88/_xlfn.XLOOKUP(AH$2,Técnicos!$A$2:$A$100,IF(Projetos!AN88=1,Técnicos!$F$2:$F$100,IF(Projetos!AN88=2,Técnicos!$H$2:$H$100,Técnicos!$J$2:$J$100)),,0,1))</f>
        <v/>
      </c>
      <c r="AI89" s="15" t="str" cm="1">
        <f t="array" ref="AI89">IF(OR($B89="",AI$2=""),"",Projetos!$K88/_xlfn.XLOOKUP(AI$2,Técnicos!$A$2:$A$100,IF(Projetos!AO88=1,Técnicos!$F$2:$F$100,IF(Projetos!AO88=2,Técnicos!$H$2:$H$100,Técnicos!$J$2:$J$100)),,0,1))</f>
        <v/>
      </c>
      <c r="AJ89" s="15" t="str" cm="1">
        <f t="array" ref="AJ89">IF(OR($B89="",AJ$2=""),"",Projetos!$K88/_xlfn.XLOOKUP(AJ$2,Técnicos!$A$2:$A$100,IF(Projetos!AP88=1,Técnicos!$F$2:$F$100,IF(Projetos!AP88=2,Técnicos!$H$2:$H$100,Técnicos!$J$2:$J$100)),,0,1))</f>
        <v/>
      </c>
      <c r="AK89" s="15" t="str" cm="1">
        <f t="array" ref="AK89">IF(OR($B89="",AK$2=""),"",Projetos!$K88/_xlfn.XLOOKUP(AK$2,Técnicos!$A$2:$A$100,IF(Projetos!AQ88=1,Técnicos!$F$2:$F$100,IF(Projetos!AQ88=2,Técnicos!$H$2:$H$100,Técnicos!$J$2:$J$100)),,0,1))</f>
        <v/>
      </c>
      <c r="AL89" s="15" t="str" cm="1">
        <f t="array" ref="AL89">IF(OR($B89="",AL$2=""),"",Projetos!$K88*_xlfn.XLOOKUP(AL$2,Técnicos!$A$2:$A$100,IF(Projetos!AR88=1,Técnicos!$F$2:$F$100,IF(Projetos!AR88=2,Técnicos!$H$2:$H$100,Técnicos!$J$2:$J$100)),,0,1))</f>
        <v/>
      </c>
      <c r="AM89" s="15" t="str" cm="1">
        <f t="array" ref="AM89">IF(OR($B89="",AM$2=""),"",Projetos!$K88*_xlfn.XLOOKUP(AM$2,Técnicos!$A$2:$A$100,IF(Projetos!AS88=1,Técnicos!$F$2:$F$100,IF(Projetos!AS88=2,Técnicos!$H$2:$H$100,Técnicos!$J$2:$J$100)),,0,1))</f>
        <v/>
      </c>
      <c r="AN89" s="15" t="str" cm="1">
        <f t="array" ref="AN89">IF(OR($B89="",AN$2=""),"",Projetos!$K88*_xlfn.XLOOKUP(AN$2,Técnicos!$A$2:$A$100,IF(Projetos!AT88=1,Técnicos!$F$2:$F$100,IF(Projetos!AT88=2,Técnicos!$H$2:$H$100,Técnicos!$J$2:$J$100)),,0,1))</f>
        <v/>
      </c>
      <c r="AO89" s="15" t="str" cm="1">
        <f t="array" ref="AO89">IF(OR($B89="",AO$2=""),"",Projetos!$K88*_xlfn.XLOOKUP(AO$2,Técnicos!$A$2:$A$100,IF(Projetos!AU88=1,Técnicos!$F$2:$F$100,IF(Projetos!AU88=2,Técnicos!$H$2:$H$100,Técnicos!$J$2:$J$100)),,0,1))</f>
        <v/>
      </c>
      <c r="AP89" s="15" t="str" cm="1">
        <f t="array" ref="AP89">IF(OR($B89="",AP$2=""),"",Projetos!$K88*_xlfn.XLOOKUP(AP$2,Técnicos!$A$2:$A$100,IF(Projetos!AV88=1,Técnicos!$F$2:$F$100,IF(Projetos!AV88=2,Técnicos!$H$2:$H$100,Técnicos!$J$2:$J$100)),,0,1))</f>
        <v/>
      </c>
      <c r="AQ89" s="15" t="str" cm="1">
        <f t="array" ref="AQ89">IF(OR($B89="",AQ$2=""),"",Projetos!$K88*_xlfn.XLOOKUP(AQ$2,Técnicos!$A$2:$A$100,IF(Projetos!AW88=1,Técnicos!$F$2:$F$100,IF(Projetos!AW88=2,Técnicos!$H$2:$H$100,Técnicos!$J$2:$J$100)),,0,1))</f>
        <v/>
      </c>
      <c r="AR89" s="15" t="str" cm="1">
        <f t="array" ref="AR89">IF(OR($B89="",AR$2=""),"",Projetos!$K88*_xlfn.XLOOKUP(AR$2,Técnicos!$A$2:$A$100,IF(Projetos!AX88=1,Técnicos!$F$2:$F$100,IF(Projetos!AX88=2,Técnicos!$H$2:$H$100,Técnicos!$J$2:$J$100)),,0,1))</f>
        <v/>
      </c>
      <c r="AS89" s="15" t="str" cm="1">
        <f t="array" ref="AS89">IF(OR($B89="",AS$2=""),"",Projetos!$K88*_xlfn.XLOOKUP(AS$2,Técnicos!$A$2:$A$100,IF(Projetos!AY88=1,Técnicos!$F$2:$F$100,IF(Projetos!AY88=2,Técnicos!$H$2:$H$100,Técnicos!$J$2:$J$100)),,0,1))</f>
        <v/>
      </c>
      <c r="AT89" s="15" t="str" cm="1">
        <f t="array" ref="AT89">IF(OR($B89="",AT$2=""),"",Projetos!$K88*_xlfn.XLOOKUP(AT$2,Técnicos!$A$2:$A$100,IF(Projetos!AZ88=1,Técnicos!$F$2:$F$100,IF(Projetos!AZ88=2,Técnicos!$H$2:$H$100,Técnicos!$J$2:$J$100)),,0,1))</f>
        <v/>
      </c>
      <c r="AU89" s="15" t="str" cm="1">
        <f t="array" ref="AU89">IF(OR($B89="",AU$2=""),"",Projetos!$K88*_xlfn.XLOOKUP(AU$2,Técnicos!$A$2:$A$100,IF(Projetos!BA88=1,Técnicos!$F$2:$F$100,IF(Projetos!BA88=2,Técnicos!$H$2:$H$100,Técnicos!$J$2:$J$100)),,0,1))</f>
        <v/>
      </c>
      <c r="AV89" s="15" t="str" cm="1">
        <f t="array" ref="AV89">IF(OR($B89="",AV$2=""),"",Projetos!$K88*_xlfn.XLOOKUP(AV$2,Técnicos!$A$2:$A$100,IF(Projetos!BB88=1,Técnicos!$F$2:$F$100,IF(Projetos!BB88=2,Técnicos!$H$2:$H$100,Técnicos!$J$2:$J$100)),,0,1))</f>
        <v/>
      </c>
      <c r="AW89" s="15" t="str" cm="1">
        <f t="array" ref="AW89">IF(OR($B89="",AW$2=""),"",Projetos!$K88*_xlfn.XLOOKUP(AW$2,Técnicos!$A$2:$A$100,IF(Projetos!BC88=1,Técnicos!$F$2:$F$100,IF(Projetos!BC88=2,Técnicos!$H$2:$H$100,Técnicos!$J$2:$J$100)),,0,1))</f>
        <v/>
      </c>
      <c r="AX89" s="15" t="str" cm="1">
        <f t="array" ref="AX89">IF(OR($B89="",AX$2=""),"",Projetos!$K88*_xlfn.XLOOKUP(AX$2,Técnicos!$A$2:$A$100,IF(Projetos!BD88=1,Técnicos!$F$2:$F$100,IF(Projetos!BD88=2,Técnicos!$H$2:$H$100,Técnicos!$J$2:$J$100)),,0,1))</f>
        <v/>
      </c>
      <c r="AY89" s="15" t="str" cm="1">
        <f t="array" ref="AY89">IF(OR($B89="",AY$2=""),"",Projetos!$K88*_xlfn.XLOOKUP(AY$2,Técnicos!$A$2:$A$100,IF(Projetos!BE88=1,Técnicos!$F$2:$F$100,IF(Projetos!BE88=2,Técnicos!$H$2:$H$100,Técnicos!$J$2:$J$100)),,0,1))</f>
        <v/>
      </c>
      <c r="AZ89" s="15" t="str" cm="1">
        <f t="array" ref="AZ89">IF(OR($B89="",AZ$2=""),"",Projetos!$K88*_xlfn.XLOOKUP(AZ$2,Técnicos!$A$2:$A$100,IF(Projetos!BF88=1,Técnicos!$F$2:$F$100,IF(Projetos!BF88=2,Técnicos!$H$2:$H$100,Técnicos!$J$2:$J$100)),,0,1))</f>
        <v/>
      </c>
      <c r="BA89" s="15" t="str" cm="1">
        <f t="array" ref="BA89">IF(OR($B89="",BA$2=""),"",Projetos!$K88*_xlfn.XLOOKUP(BA$2,Técnicos!$A$2:$A$100,IF(Projetos!BG88=1,Técnicos!$F$2:$F$100,IF(Projetos!BG88=2,Técnicos!$H$2:$H$100,Técnicos!$J$2:$J$100)),,0,1))</f>
        <v/>
      </c>
      <c r="BB89" s="15" t="str" cm="1">
        <f t="array" ref="BB89">IF(OR($B89="",BB$2=""),"",Projetos!$K88*_xlfn.XLOOKUP(BB$2,Técnicos!$A$2:$A$100,IF(Projetos!BH88=1,Técnicos!$F$2:$F$100,IF(Projetos!BH88=2,Técnicos!$H$2:$H$100,Técnicos!$J$2:$J$100)),,0,1))</f>
        <v/>
      </c>
      <c r="BC89" s="15" t="str" cm="1">
        <f t="array" ref="BC89">IF(OR($B89="",BC$2=""),"",Projetos!$K88*_xlfn.XLOOKUP(BC$2,Técnicos!$A$2:$A$100,IF(Projetos!BI88=1,Técnicos!$F$2:$F$100,IF(Projetos!BI88=2,Técnicos!$H$2:$H$100,Técnicos!$J$2:$J$100)),,0,1))</f>
        <v/>
      </c>
      <c r="BD89" s="15" t="str" cm="1">
        <f t="array" ref="BD89">IF(OR($B89="",BD$2=""),"",Projetos!$K88*_xlfn.XLOOKUP(BD$2,Técnicos!$A$2:$A$100,IF(Projetos!BJ88=1,Técnicos!$F$2:$F$100,IF(Projetos!BJ88=2,Técnicos!$H$2:$H$100,Técnicos!$J$2:$J$100)),,0,1))</f>
        <v/>
      </c>
      <c r="BE89" s="15" t="str" cm="1">
        <f t="array" ref="BE89">IF(OR($B89="",BE$2=""),"",Projetos!$K88*_xlfn.XLOOKUP(BE$2,Técnicos!$A$2:$A$100,IF(Projetos!BK88=1,Técnicos!$F$2:$F$100,IF(Projetos!BK88=2,Técnicos!$H$2:$H$100,Técnicos!$J$2:$J$100)),,0,1))</f>
        <v/>
      </c>
      <c r="BF89" s="15" t="str" cm="1">
        <f t="array" ref="BF89">IF(OR($B89="",BF$2=""),"",Projetos!$K88*_xlfn.XLOOKUP(BF$2,Técnicos!$A$2:$A$100,IF(Projetos!BL88=1,Técnicos!$F$2:$F$100,IF(Projetos!BL88=2,Técnicos!$H$2:$H$100,Técnicos!$J$2:$J$100)),,0,1))</f>
        <v/>
      </c>
      <c r="BG89" s="15" t="str" cm="1">
        <f t="array" ref="BG89">IF(OR($B89="",BG$2=""),"",Projetos!$K88*_xlfn.XLOOKUP(BG$2,Técnicos!$A$2:$A$100,IF(Projetos!BM88=1,Técnicos!$F$2:$F$100,IF(Projetos!BM88=2,Técnicos!$H$2:$H$100,Técnicos!$J$2:$J$100)),,0,1))</f>
        <v/>
      </c>
      <c r="BH89" s="15" t="str" cm="1">
        <f t="array" ref="BH89">IF(OR($B89="",BH$2=""),"",Projetos!$K88*_xlfn.XLOOKUP(BH$2,Técnicos!$A$2:$A$100,IF(Projetos!BN88=1,Técnicos!$F$2:$F$100,IF(Projetos!BN88=2,Técnicos!$H$2:$H$100,Técnicos!$J$2:$J$100)),,0,1))</f>
        <v/>
      </c>
      <c r="BI89" s="15" t="str" cm="1">
        <f t="array" ref="BI89">IF(OR($B89="",BI$2=""),"",Projetos!$K88*_xlfn.XLOOKUP(BI$2,Técnicos!$A$2:$A$100,IF(Projetos!BO88=1,Técnicos!$F$2:$F$100,IF(Projetos!BO88=2,Técnicos!$H$2:$H$100,Técnicos!$J$2:$J$100)),,0,1))</f>
        <v/>
      </c>
      <c r="BJ89" s="15" t="str" cm="1">
        <f t="array" ref="BJ89">IF(OR($B89="",BJ$2=""),"",Projetos!$K88*_xlfn.XLOOKUP(BJ$2,Técnicos!$A$2:$A$100,IF(Projetos!BP88=1,Técnicos!$F$2:$F$100,IF(Projetos!BP88=2,Técnicos!$H$2:$H$100,Técnicos!$J$2:$J$100)),,0,1))</f>
        <v/>
      </c>
      <c r="BK89" s="15" t="str" cm="1">
        <f t="array" ref="BK89">IF(OR($B89="",BK$2=""),"",Projetos!$K88*_xlfn.XLOOKUP(BK$2,Técnicos!$A$2:$A$100,IF(Projetos!BQ88=1,Técnicos!$F$2:$F$100,IF(Projetos!BQ88=2,Técnicos!$H$2:$H$100,Técnicos!$J$2:$J$100)),,0,1))</f>
        <v/>
      </c>
      <c r="BL89" s="15" t="str" cm="1">
        <f t="array" ref="BL89">IF(OR($B89="",BL$2=""),"",Projetos!$K88*_xlfn.XLOOKUP(BL$2,Técnicos!$A$2:$A$100,IF(Projetos!BR88=1,Técnicos!$F$2:$F$100,IF(Projetos!BR88=2,Técnicos!$H$2:$H$100,Técnicos!$J$2:$J$100)),,0,1))</f>
        <v/>
      </c>
      <c r="BM89" s="15" t="str" cm="1">
        <f t="array" ref="BM89">IF(OR($B89="",BM$2=""),"",Projetos!$K88*_xlfn.XLOOKUP(BM$2,Técnicos!$A$2:$A$100,IF(Projetos!BS88=1,Técnicos!$F$2:$F$100,IF(Projetos!BS88=2,Técnicos!$H$2:$H$100,Técnicos!$J$2:$J$100)),,0,1))</f>
        <v/>
      </c>
      <c r="BN89" s="15" t="str" cm="1">
        <f t="array" ref="BN89">IF(OR($B89="",BN$2=""),"",Projetos!$K88*_xlfn.XLOOKUP(BN$2,Técnicos!$A$2:$A$100,IF(Projetos!BT88=1,Técnicos!$F$2:$F$100,IF(Projetos!BT88=2,Técnicos!$H$2:$H$100,Técnicos!$J$2:$J$100)),,0,1))</f>
        <v/>
      </c>
      <c r="BO89" s="15" t="str" cm="1">
        <f t="array" ref="BO89">IF(OR($B89="",BO$2=""),"",Projetos!$K88*_xlfn.XLOOKUP(BO$2,Técnicos!$A$2:$A$100,IF(Projetos!BU88=1,Técnicos!$F$2:$F$100,IF(Projetos!BU88=2,Técnicos!$H$2:$H$100,Técnicos!$J$2:$J$100)),,0,1))</f>
        <v/>
      </c>
      <c r="BP89" s="15" t="str" cm="1">
        <f t="array" ref="BP89">IF(OR($B89="",BP$2=""),"",Projetos!$K88*_xlfn.XLOOKUP(BP$2,Técnicos!$A$2:$A$100,IF(Projetos!BV88=1,Técnicos!$F$2:$F$100,IF(Projetos!BV88=2,Técnicos!$H$2:$H$100,Técnicos!$J$2:$J$100)),,0,1))</f>
        <v/>
      </c>
      <c r="BQ89" s="15" t="str" cm="1">
        <f t="array" ref="BQ89">IF(OR($B89="",BQ$2=""),"",Projetos!$K88*_xlfn.XLOOKUP(BQ$2,Técnicos!$A$2:$A$100,IF(Projetos!BW88=1,Técnicos!$F$2:$F$100,IF(Projetos!BW88=2,Técnicos!$H$2:$H$100,Técnicos!$J$2:$J$100)),,0,1))</f>
        <v/>
      </c>
    </row>
    <row r="90" spans="3:69" x14ac:dyDescent="0.3">
      <c r="C90" s="15" t="str" cm="1">
        <f t="array" ref="C90">IF(OR($B90="",C$2=""),"",Projetos!$K89/_xlfn.XLOOKUP(C$2,Técnicos!$A$2:$A$100,IF(Projetos!I89=1,Técnicos!$F$2:$F$100,IF(Projetos!I89=2,Técnicos!$H$2:$H$100,Técnicos!$J$2:$J$100)),,0,1))</f>
        <v/>
      </c>
      <c r="D90" s="15" t="str" cm="1">
        <f t="array" ref="D90">IF(OR($B90="",D$2=""),"",Projetos!$K89/_xlfn.XLOOKUP(D$2,Técnicos!$A$2:$A$100,IF(Projetos!J89=1,Técnicos!$F$2:$F$100,IF(Projetos!J89=2,Técnicos!$H$2:$H$100,Técnicos!$J$2:$J$100)),,0,1))</f>
        <v/>
      </c>
      <c r="E90" s="15" t="str" cm="1">
        <f t="array" ref="E90">IF(OR($B90="",E$2=""),"",Projetos!$K89/_xlfn.XLOOKUP(E$2,Técnicos!$A$2:$A$100,IF(Projetos!K89=1,Técnicos!$F$2:$F$100,IF(Projetos!K89=2,Técnicos!$H$2:$H$100,Técnicos!$J$2:$J$100)),,0,1))</f>
        <v/>
      </c>
      <c r="F90" s="15" t="str" cm="1">
        <f t="array" ref="F90">IF(OR($B90="",F$2=""),"",Projetos!$K89/_xlfn.XLOOKUP(F$2,Técnicos!$A$2:$A$100,IF(Projetos!L89=1,Técnicos!$F$2:$F$100,IF(Projetos!L89=2,Técnicos!$H$2:$H$100,Técnicos!$J$2:$J$100)),,0,1))</f>
        <v/>
      </c>
      <c r="G90" s="15" t="str" cm="1">
        <f t="array" ref="G90">IF(OR($B90="",G$2=""),"",Projetos!$K89/_xlfn.XLOOKUP(G$2,Técnicos!$A$2:$A$100,IF(Projetos!M89=1,Técnicos!$F$2:$F$100,IF(Projetos!M89=2,Técnicos!$H$2:$H$100,Técnicos!$J$2:$J$100)),,0,1))</f>
        <v/>
      </c>
      <c r="H90" s="15" t="str" cm="1">
        <f t="array" ref="H90">IF(OR($B90="",H$2=""),"",Projetos!$K89/_xlfn.XLOOKUP(H$2,Técnicos!$A$2:$A$100,IF(Projetos!N89=1,Técnicos!$F$2:$F$100,IF(Projetos!N89=2,Técnicos!$H$2:$H$100,Técnicos!$J$2:$J$100)),,0,1))</f>
        <v/>
      </c>
      <c r="I90" s="15" t="str" cm="1">
        <f t="array" ref="I90">IF(OR($B90="",I$2=""),"",Projetos!$K89/_xlfn.XLOOKUP(I$2,Técnicos!$A$2:$A$100,IF(Projetos!O89=1,Técnicos!$F$2:$F$100,IF(Projetos!O89=2,Técnicos!$H$2:$H$100,Técnicos!$J$2:$J$100)),,0,1))</f>
        <v/>
      </c>
      <c r="J90" s="15" t="str" cm="1">
        <f t="array" ref="J90">IF(OR($B90="",J$2=""),"",Projetos!$K89/_xlfn.XLOOKUP(J$2,Técnicos!$A$2:$A$100,IF(Projetos!P89=1,Técnicos!$F$2:$F$100,IF(Projetos!P89=2,Técnicos!$H$2:$H$100,Técnicos!$J$2:$J$100)),,0,1))</f>
        <v/>
      </c>
      <c r="K90" s="15" t="str" cm="1">
        <f t="array" ref="K90">IF(OR($B90="",K$2=""),"",Projetos!$K89/_xlfn.XLOOKUP(K$2,Técnicos!$A$2:$A$100,IF(Projetos!Q89=1,Técnicos!$F$2:$F$100,IF(Projetos!Q89=2,Técnicos!$H$2:$H$100,Técnicos!$J$2:$J$100)),,0,1))</f>
        <v/>
      </c>
      <c r="L90" s="15" t="str" cm="1">
        <f t="array" ref="L90">IF(OR($B90="",L$2=""),"",Projetos!$K89/_xlfn.XLOOKUP(L$2,Técnicos!$A$2:$A$100,IF(Projetos!R89=1,Técnicos!$F$2:$F$100,IF(Projetos!R89=2,Técnicos!$H$2:$H$100,Técnicos!$J$2:$J$100)),,0,1))</f>
        <v/>
      </c>
      <c r="M90" s="15" t="str" cm="1">
        <f t="array" ref="M90">IF(OR($B90="",M$2=""),"",Projetos!$K89/_xlfn.XLOOKUP(M$2,Técnicos!$A$2:$A$100,IF(Projetos!S89=1,Técnicos!$F$2:$F$100,IF(Projetos!S89=2,Técnicos!$H$2:$H$100,Técnicos!$J$2:$J$100)),,0,1))</f>
        <v/>
      </c>
      <c r="N90" s="15" t="str" cm="1">
        <f t="array" ref="N90">IF(OR($B90="",N$2=""),"",Projetos!$K89/_xlfn.XLOOKUP(N$2,Técnicos!$A$2:$A$100,IF(Projetos!T89=1,Técnicos!$F$2:$F$100,IF(Projetos!T89=2,Técnicos!$H$2:$H$100,Técnicos!$J$2:$J$100)),,0,1))</f>
        <v/>
      </c>
      <c r="O90" s="15" t="str" cm="1">
        <f t="array" ref="O90">IF(OR($B90="",O$2=""),"",Projetos!$K89/_xlfn.XLOOKUP(O$2,Técnicos!$A$2:$A$100,IF(Projetos!U89=1,Técnicos!$F$2:$F$100,IF(Projetos!U89=2,Técnicos!$H$2:$H$100,Técnicos!$J$2:$J$100)),,0,1))</f>
        <v/>
      </c>
      <c r="P90" s="15" t="str" cm="1">
        <f t="array" ref="P90">IF(OR($B90="",P$2=""),"",Projetos!$K89/_xlfn.XLOOKUP(P$2,Técnicos!$A$2:$A$100,IF(Projetos!V89=1,Técnicos!$F$2:$F$100,IF(Projetos!V89=2,Técnicos!$H$2:$H$100,Técnicos!$J$2:$J$100)),,0,1))</f>
        <v/>
      </c>
      <c r="Q90" s="15" t="str" cm="1">
        <f t="array" ref="Q90">IF(OR($B90="",Q$2=""),"",Projetos!$K89/_xlfn.XLOOKUP(Q$2,Técnicos!$A$2:$A$100,IF(Projetos!W89=1,Técnicos!$F$2:$F$100,IF(Projetos!W89=2,Técnicos!$H$2:$H$100,Técnicos!$J$2:$J$100)),,0,1))</f>
        <v/>
      </c>
      <c r="R90" s="15" t="str" cm="1">
        <f t="array" ref="R90">IF(OR($B90="",R$2=""),"",Projetos!$K89/_xlfn.XLOOKUP(R$2,Técnicos!$A$2:$A$100,IF(Projetos!X89=1,Técnicos!$F$2:$F$100,IF(Projetos!X89=2,Técnicos!$H$2:$H$100,Técnicos!$J$2:$J$100)),,0,1))</f>
        <v/>
      </c>
      <c r="S90" s="15" t="str" cm="1">
        <f t="array" ref="S90">IF(OR($B90="",S$2=""),"",Projetos!$K89/_xlfn.XLOOKUP(S$2,Técnicos!$A$2:$A$100,IF(Projetos!Y89=1,Técnicos!$F$2:$F$100,IF(Projetos!Y89=2,Técnicos!$H$2:$H$100,Técnicos!$J$2:$J$100)),,0,1))</f>
        <v/>
      </c>
      <c r="T90" s="15" t="str" cm="1">
        <f t="array" ref="T90">IF(OR($B90="",T$2=""),"",Projetos!$K89/_xlfn.XLOOKUP(T$2,Técnicos!$A$2:$A$100,IF(Projetos!Z89=1,Técnicos!$F$2:$F$100,IF(Projetos!Z89=2,Técnicos!$H$2:$H$100,Técnicos!$J$2:$J$100)),,0,1))</f>
        <v/>
      </c>
      <c r="U90" s="15" t="str" cm="1">
        <f t="array" ref="U90">IF(OR($B90="",U$2=""),"",Projetos!$K89/_xlfn.XLOOKUP(U$2,Técnicos!$A$2:$A$100,IF(Projetos!AA89=1,Técnicos!$F$2:$F$100,IF(Projetos!AA89=2,Técnicos!$H$2:$H$100,Técnicos!$J$2:$J$100)),,0,1))</f>
        <v/>
      </c>
      <c r="V90" s="15" t="str" cm="1">
        <f t="array" ref="V90">IF(OR($B90="",V$2=""),"",Projetos!$K89/_xlfn.XLOOKUP(V$2,Técnicos!$A$2:$A$100,IF(Projetos!AB89=1,Técnicos!$F$2:$F$100,IF(Projetos!AB89=2,Técnicos!$H$2:$H$100,Técnicos!$J$2:$J$100)),,0,1))</f>
        <v/>
      </c>
      <c r="W90" s="15" t="str" cm="1">
        <f t="array" ref="W90">IF(OR($B90="",W$2=""),"",Projetos!$K89/_xlfn.XLOOKUP(W$2,Técnicos!$A$2:$A$100,IF(Projetos!AC89=1,Técnicos!$F$2:$F$100,IF(Projetos!AC89=2,Técnicos!$H$2:$H$100,Técnicos!$J$2:$J$100)),,0,1))</f>
        <v/>
      </c>
      <c r="X90" s="15" t="str" cm="1">
        <f t="array" ref="X90">IF(OR($B90="",X$2=""),"",Projetos!$K89/_xlfn.XLOOKUP(X$2,Técnicos!$A$2:$A$100,IF(Projetos!AD89=1,Técnicos!$F$2:$F$100,IF(Projetos!AD89=2,Técnicos!$H$2:$H$100,Técnicos!$J$2:$J$100)),,0,1))</f>
        <v/>
      </c>
      <c r="Y90" s="15" t="str" cm="1">
        <f t="array" ref="Y90">IF(OR($B90="",Y$2=""),"",Projetos!$K89/_xlfn.XLOOKUP(Y$2,Técnicos!$A$2:$A$100,IF(Projetos!AE89=1,Técnicos!$F$2:$F$100,IF(Projetos!AE89=2,Técnicos!$H$2:$H$100,Técnicos!$J$2:$J$100)),,0,1))</f>
        <v/>
      </c>
      <c r="Z90" s="15" t="str" cm="1">
        <f t="array" ref="Z90">IF(OR($B90="",Z$2=""),"",Projetos!$K89/_xlfn.XLOOKUP(Z$2,Técnicos!$A$2:$A$100,IF(Projetos!AF89=1,Técnicos!$F$2:$F$100,IF(Projetos!AF89=2,Técnicos!$H$2:$H$100,Técnicos!$J$2:$J$100)),,0,1))</f>
        <v/>
      </c>
      <c r="AA90" s="15" t="str" cm="1">
        <f t="array" ref="AA90">IF(OR($B90="",AA$2=""),"",Projetos!$K89/_xlfn.XLOOKUP(AA$2,Técnicos!$A$2:$A$100,IF(Projetos!AG89=1,Técnicos!$F$2:$F$100,IF(Projetos!AG89=2,Técnicos!$H$2:$H$100,Técnicos!$J$2:$J$100)),,0,1))</f>
        <v/>
      </c>
      <c r="AB90" s="15" t="str" cm="1">
        <f t="array" ref="AB90">IF(OR($B90="",AB$2=""),"",Projetos!$K89/_xlfn.XLOOKUP(AB$2,Técnicos!$A$2:$A$100,IF(Projetos!AH89=1,Técnicos!$F$2:$F$100,IF(Projetos!AH89=2,Técnicos!$H$2:$H$100,Técnicos!$J$2:$J$100)),,0,1))</f>
        <v/>
      </c>
      <c r="AC90" s="15" t="str" cm="1">
        <f t="array" ref="AC90">IF(OR($B90="",AC$2=""),"",Projetos!$K89/_xlfn.XLOOKUP(AC$2,Técnicos!$A$2:$A$100,IF(Projetos!AI89=1,Técnicos!$F$2:$F$100,IF(Projetos!AI89=2,Técnicos!$H$2:$H$100,Técnicos!$J$2:$J$100)),,0,1))</f>
        <v/>
      </c>
      <c r="AD90" s="15" t="str" cm="1">
        <f t="array" ref="AD90">IF(OR($B90="",AD$2=""),"",Projetos!$K89/_xlfn.XLOOKUP(AD$2,Técnicos!$A$2:$A$100,IF(Projetos!AJ89=1,Técnicos!$F$2:$F$100,IF(Projetos!AJ89=2,Técnicos!$H$2:$H$100,Técnicos!$J$2:$J$100)),,0,1))</f>
        <v/>
      </c>
      <c r="AE90" s="15" t="str" cm="1">
        <f t="array" ref="AE90">IF(OR($B90="",AE$2=""),"",Projetos!$K89/_xlfn.XLOOKUP(AE$2,Técnicos!$A$2:$A$100,IF(Projetos!AK89=1,Técnicos!$F$2:$F$100,IF(Projetos!AK89=2,Técnicos!$H$2:$H$100,Técnicos!$J$2:$J$100)),,0,1))</f>
        <v/>
      </c>
      <c r="AF90" s="15" t="str" cm="1">
        <f t="array" ref="AF90">IF(OR($B90="",AF$2=""),"",Projetos!$K89/_xlfn.XLOOKUP(AF$2,Técnicos!$A$2:$A$100,IF(Projetos!AL89=1,Técnicos!$F$2:$F$100,IF(Projetos!AL89=2,Técnicos!$H$2:$H$100,Técnicos!$J$2:$J$100)),,0,1))</f>
        <v/>
      </c>
      <c r="AG90" s="15" t="str" cm="1">
        <f t="array" ref="AG90">IF(OR($B90="",AG$2=""),"",Projetos!$K89/_xlfn.XLOOKUP(AG$2,Técnicos!$A$2:$A$100,IF(Projetos!AM89=1,Técnicos!$F$2:$F$100,IF(Projetos!AM89=2,Técnicos!$H$2:$H$100,Técnicos!$J$2:$J$100)),,0,1))</f>
        <v/>
      </c>
      <c r="AH90" s="15" t="str" cm="1">
        <f t="array" ref="AH90">IF(OR($B90="",AH$2=""),"",Projetos!$K89/_xlfn.XLOOKUP(AH$2,Técnicos!$A$2:$A$100,IF(Projetos!AN89=1,Técnicos!$F$2:$F$100,IF(Projetos!AN89=2,Técnicos!$H$2:$H$100,Técnicos!$J$2:$J$100)),,0,1))</f>
        <v/>
      </c>
      <c r="AI90" s="15" t="str" cm="1">
        <f t="array" ref="AI90">IF(OR($B90="",AI$2=""),"",Projetos!$K89/_xlfn.XLOOKUP(AI$2,Técnicos!$A$2:$A$100,IF(Projetos!AO89=1,Técnicos!$F$2:$F$100,IF(Projetos!AO89=2,Técnicos!$H$2:$H$100,Técnicos!$J$2:$J$100)),,0,1))</f>
        <v/>
      </c>
      <c r="AJ90" s="15" t="str" cm="1">
        <f t="array" ref="AJ90">IF(OR($B90="",AJ$2=""),"",Projetos!$K89/_xlfn.XLOOKUP(AJ$2,Técnicos!$A$2:$A$100,IF(Projetos!AP89=1,Técnicos!$F$2:$F$100,IF(Projetos!AP89=2,Técnicos!$H$2:$H$100,Técnicos!$J$2:$J$100)),,0,1))</f>
        <v/>
      </c>
      <c r="AK90" s="15" t="str" cm="1">
        <f t="array" ref="AK90">IF(OR($B90="",AK$2=""),"",Projetos!$K89/_xlfn.XLOOKUP(AK$2,Técnicos!$A$2:$A$100,IF(Projetos!AQ89=1,Técnicos!$F$2:$F$100,IF(Projetos!AQ89=2,Técnicos!$H$2:$H$100,Técnicos!$J$2:$J$100)),,0,1))</f>
        <v/>
      </c>
      <c r="AL90" s="15" t="str" cm="1">
        <f t="array" ref="AL90">IF(OR($B90="",AL$2=""),"",Projetos!$K89*_xlfn.XLOOKUP(AL$2,Técnicos!$A$2:$A$100,IF(Projetos!AR89=1,Técnicos!$F$2:$F$100,IF(Projetos!AR89=2,Técnicos!$H$2:$H$100,Técnicos!$J$2:$J$100)),,0,1))</f>
        <v/>
      </c>
      <c r="AM90" s="15" t="str" cm="1">
        <f t="array" ref="AM90">IF(OR($B90="",AM$2=""),"",Projetos!$K89*_xlfn.XLOOKUP(AM$2,Técnicos!$A$2:$A$100,IF(Projetos!AS89=1,Técnicos!$F$2:$F$100,IF(Projetos!AS89=2,Técnicos!$H$2:$H$100,Técnicos!$J$2:$J$100)),,0,1))</f>
        <v/>
      </c>
      <c r="AN90" s="15" t="str" cm="1">
        <f t="array" ref="AN90">IF(OR($B90="",AN$2=""),"",Projetos!$K89*_xlfn.XLOOKUP(AN$2,Técnicos!$A$2:$A$100,IF(Projetos!AT89=1,Técnicos!$F$2:$F$100,IF(Projetos!AT89=2,Técnicos!$H$2:$H$100,Técnicos!$J$2:$J$100)),,0,1))</f>
        <v/>
      </c>
      <c r="AO90" s="15" t="str" cm="1">
        <f t="array" ref="AO90">IF(OR($B90="",AO$2=""),"",Projetos!$K89*_xlfn.XLOOKUP(AO$2,Técnicos!$A$2:$A$100,IF(Projetos!AU89=1,Técnicos!$F$2:$F$100,IF(Projetos!AU89=2,Técnicos!$H$2:$H$100,Técnicos!$J$2:$J$100)),,0,1))</f>
        <v/>
      </c>
      <c r="AP90" s="15" t="str" cm="1">
        <f t="array" ref="AP90">IF(OR($B90="",AP$2=""),"",Projetos!$K89*_xlfn.XLOOKUP(AP$2,Técnicos!$A$2:$A$100,IF(Projetos!AV89=1,Técnicos!$F$2:$F$100,IF(Projetos!AV89=2,Técnicos!$H$2:$H$100,Técnicos!$J$2:$J$100)),,0,1))</f>
        <v/>
      </c>
      <c r="AQ90" s="15" t="str" cm="1">
        <f t="array" ref="AQ90">IF(OR($B90="",AQ$2=""),"",Projetos!$K89*_xlfn.XLOOKUP(AQ$2,Técnicos!$A$2:$A$100,IF(Projetos!AW89=1,Técnicos!$F$2:$F$100,IF(Projetos!AW89=2,Técnicos!$H$2:$H$100,Técnicos!$J$2:$J$100)),,0,1))</f>
        <v/>
      </c>
      <c r="AR90" s="15" t="str" cm="1">
        <f t="array" ref="AR90">IF(OR($B90="",AR$2=""),"",Projetos!$K89*_xlfn.XLOOKUP(AR$2,Técnicos!$A$2:$A$100,IF(Projetos!AX89=1,Técnicos!$F$2:$F$100,IF(Projetos!AX89=2,Técnicos!$H$2:$H$100,Técnicos!$J$2:$J$100)),,0,1))</f>
        <v/>
      </c>
      <c r="AS90" s="15" t="str" cm="1">
        <f t="array" ref="AS90">IF(OR($B90="",AS$2=""),"",Projetos!$K89*_xlfn.XLOOKUP(AS$2,Técnicos!$A$2:$A$100,IF(Projetos!AY89=1,Técnicos!$F$2:$F$100,IF(Projetos!AY89=2,Técnicos!$H$2:$H$100,Técnicos!$J$2:$J$100)),,0,1))</f>
        <v/>
      </c>
      <c r="AT90" s="15" t="str" cm="1">
        <f t="array" ref="AT90">IF(OR($B90="",AT$2=""),"",Projetos!$K89*_xlfn.XLOOKUP(AT$2,Técnicos!$A$2:$A$100,IF(Projetos!AZ89=1,Técnicos!$F$2:$F$100,IF(Projetos!AZ89=2,Técnicos!$H$2:$H$100,Técnicos!$J$2:$J$100)),,0,1))</f>
        <v/>
      </c>
      <c r="AU90" s="15" t="str" cm="1">
        <f t="array" ref="AU90">IF(OR($B90="",AU$2=""),"",Projetos!$K89*_xlfn.XLOOKUP(AU$2,Técnicos!$A$2:$A$100,IF(Projetos!BA89=1,Técnicos!$F$2:$F$100,IF(Projetos!BA89=2,Técnicos!$H$2:$H$100,Técnicos!$J$2:$J$100)),,0,1))</f>
        <v/>
      </c>
      <c r="AV90" s="15" t="str" cm="1">
        <f t="array" ref="AV90">IF(OR($B90="",AV$2=""),"",Projetos!$K89*_xlfn.XLOOKUP(AV$2,Técnicos!$A$2:$A$100,IF(Projetos!BB89=1,Técnicos!$F$2:$F$100,IF(Projetos!BB89=2,Técnicos!$H$2:$H$100,Técnicos!$J$2:$J$100)),,0,1))</f>
        <v/>
      </c>
      <c r="AW90" s="15" t="str" cm="1">
        <f t="array" ref="AW90">IF(OR($B90="",AW$2=""),"",Projetos!$K89*_xlfn.XLOOKUP(AW$2,Técnicos!$A$2:$A$100,IF(Projetos!BC89=1,Técnicos!$F$2:$F$100,IF(Projetos!BC89=2,Técnicos!$H$2:$H$100,Técnicos!$J$2:$J$100)),,0,1))</f>
        <v/>
      </c>
      <c r="AX90" s="15" t="str" cm="1">
        <f t="array" ref="AX90">IF(OR($B90="",AX$2=""),"",Projetos!$K89*_xlfn.XLOOKUP(AX$2,Técnicos!$A$2:$A$100,IF(Projetos!BD89=1,Técnicos!$F$2:$F$100,IF(Projetos!BD89=2,Técnicos!$H$2:$H$100,Técnicos!$J$2:$J$100)),,0,1))</f>
        <v/>
      </c>
      <c r="AY90" s="15" t="str" cm="1">
        <f t="array" ref="AY90">IF(OR($B90="",AY$2=""),"",Projetos!$K89*_xlfn.XLOOKUP(AY$2,Técnicos!$A$2:$A$100,IF(Projetos!BE89=1,Técnicos!$F$2:$F$100,IF(Projetos!BE89=2,Técnicos!$H$2:$H$100,Técnicos!$J$2:$J$100)),,0,1))</f>
        <v/>
      </c>
      <c r="AZ90" s="15" t="str" cm="1">
        <f t="array" ref="AZ90">IF(OR($B90="",AZ$2=""),"",Projetos!$K89*_xlfn.XLOOKUP(AZ$2,Técnicos!$A$2:$A$100,IF(Projetos!BF89=1,Técnicos!$F$2:$F$100,IF(Projetos!BF89=2,Técnicos!$H$2:$H$100,Técnicos!$J$2:$J$100)),,0,1))</f>
        <v/>
      </c>
      <c r="BA90" s="15" t="str" cm="1">
        <f t="array" ref="BA90">IF(OR($B90="",BA$2=""),"",Projetos!$K89*_xlfn.XLOOKUP(BA$2,Técnicos!$A$2:$A$100,IF(Projetos!BG89=1,Técnicos!$F$2:$F$100,IF(Projetos!BG89=2,Técnicos!$H$2:$H$100,Técnicos!$J$2:$J$100)),,0,1))</f>
        <v/>
      </c>
      <c r="BB90" s="15" t="str" cm="1">
        <f t="array" ref="BB90">IF(OR($B90="",BB$2=""),"",Projetos!$K89*_xlfn.XLOOKUP(BB$2,Técnicos!$A$2:$A$100,IF(Projetos!BH89=1,Técnicos!$F$2:$F$100,IF(Projetos!BH89=2,Técnicos!$H$2:$H$100,Técnicos!$J$2:$J$100)),,0,1))</f>
        <v/>
      </c>
      <c r="BC90" s="15" t="str" cm="1">
        <f t="array" ref="BC90">IF(OR($B90="",BC$2=""),"",Projetos!$K89*_xlfn.XLOOKUP(BC$2,Técnicos!$A$2:$A$100,IF(Projetos!BI89=1,Técnicos!$F$2:$F$100,IF(Projetos!BI89=2,Técnicos!$H$2:$H$100,Técnicos!$J$2:$J$100)),,0,1))</f>
        <v/>
      </c>
      <c r="BD90" s="15" t="str" cm="1">
        <f t="array" ref="BD90">IF(OR($B90="",BD$2=""),"",Projetos!$K89*_xlfn.XLOOKUP(BD$2,Técnicos!$A$2:$A$100,IF(Projetos!BJ89=1,Técnicos!$F$2:$F$100,IF(Projetos!BJ89=2,Técnicos!$H$2:$H$100,Técnicos!$J$2:$J$100)),,0,1))</f>
        <v/>
      </c>
      <c r="BE90" s="15" t="str" cm="1">
        <f t="array" ref="BE90">IF(OR($B90="",BE$2=""),"",Projetos!$K89*_xlfn.XLOOKUP(BE$2,Técnicos!$A$2:$A$100,IF(Projetos!BK89=1,Técnicos!$F$2:$F$100,IF(Projetos!BK89=2,Técnicos!$H$2:$H$100,Técnicos!$J$2:$J$100)),,0,1))</f>
        <v/>
      </c>
      <c r="BF90" s="15" t="str" cm="1">
        <f t="array" ref="BF90">IF(OR($B90="",BF$2=""),"",Projetos!$K89*_xlfn.XLOOKUP(BF$2,Técnicos!$A$2:$A$100,IF(Projetos!BL89=1,Técnicos!$F$2:$F$100,IF(Projetos!BL89=2,Técnicos!$H$2:$H$100,Técnicos!$J$2:$J$100)),,0,1))</f>
        <v/>
      </c>
      <c r="BG90" s="15" t="str" cm="1">
        <f t="array" ref="BG90">IF(OR($B90="",BG$2=""),"",Projetos!$K89*_xlfn.XLOOKUP(BG$2,Técnicos!$A$2:$A$100,IF(Projetos!BM89=1,Técnicos!$F$2:$F$100,IF(Projetos!BM89=2,Técnicos!$H$2:$H$100,Técnicos!$J$2:$J$100)),,0,1))</f>
        <v/>
      </c>
      <c r="BH90" s="15" t="str" cm="1">
        <f t="array" ref="BH90">IF(OR($B90="",BH$2=""),"",Projetos!$K89*_xlfn.XLOOKUP(BH$2,Técnicos!$A$2:$A$100,IF(Projetos!BN89=1,Técnicos!$F$2:$F$100,IF(Projetos!BN89=2,Técnicos!$H$2:$H$100,Técnicos!$J$2:$J$100)),,0,1))</f>
        <v/>
      </c>
      <c r="BI90" s="15" t="str" cm="1">
        <f t="array" ref="BI90">IF(OR($B90="",BI$2=""),"",Projetos!$K89*_xlfn.XLOOKUP(BI$2,Técnicos!$A$2:$A$100,IF(Projetos!BO89=1,Técnicos!$F$2:$F$100,IF(Projetos!BO89=2,Técnicos!$H$2:$H$100,Técnicos!$J$2:$J$100)),,0,1))</f>
        <v/>
      </c>
      <c r="BJ90" s="15" t="str" cm="1">
        <f t="array" ref="BJ90">IF(OR($B90="",BJ$2=""),"",Projetos!$K89*_xlfn.XLOOKUP(BJ$2,Técnicos!$A$2:$A$100,IF(Projetos!BP89=1,Técnicos!$F$2:$F$100,IF(Projetos!BP89=2,Técnicos!$H$2:$H$100,Técnicos!$J$2:$J$100)),,0,1))</f>
        <v/>
      </c>
      <c r="BK90" s="15" t="str" cm="1">
        <f t="array" ref="BK90">IF(OR($B90="",BK$2=""),"",Projetos!$K89*_xlfn.XLOOKUP(BK$2,Técnicos!$A$2:$A$100,IF(Projetos!BQ89=1,Técnicos!$F$2:$F$100,IF(Projetos!BQ89=2,Técnicos!$H$2:$H$100,Técnicos!$J$2:$J$100)),,0,1))</f>
        <v/>
      </c>
      <c r="BL90" s="15" t="str" cm="1">
        <f t="array" ref="BL90">IF(OR($B90="",BL$2=""),"",Projetos!$K89*_xlfn.XLOOKUP(BL$2,Técnicos!$A$2:$A$100,IF(Projetos!BR89=1,Técnicos!$F$2:$F$100,IF(Projetos!BR89=2,Técnicos!$H$2:$H$100,Técnicos!$J$2:$J$100)),,0,1))</f>
        <v/>
      </c>
      <c r="BM90" s="15" t="str" cm="1">
        <f t="array" ref="BM90">IF(OR($B90="",BM$2=""),"",Projetos!$K89*_xlfn.XLOOKUP(BM$2,Técnicos!$A$2:$A$100,IF(Projetos!BS89=1,Técnicos!$F$2:$F$100,IF(Projetos!BS89=2,Técnicos!$H$2:$H$100,Técnicos!$J$2:$J$100)),,0,1))</f>
        <v/>
      </c>
      <c r="BN90" s="15" t="str" cm="1">
        <f t="array" ref="BN90">IF(OR($B90="",BN$2=""),"",Projetos!$K89*_xlfn.XLOOKUP(BN$2,Técnicos!$A$2:$A$100,IF(Projetos!BT89=1,Técnicos!$F$2:$F$100,IF(Projetos!BT89=2,Técnicos!$H$2:$H$100,Técnicos!$J$2:$J$100)),,0,1))</f>
        <v/>
      </c>
      <c r="BO90" s="15" t="str" cm="1">
        <f t="array" ref="BO90">IF(OR($B90="",BO$2=""),"",Projetos!$K89*_xlfn.XLOOKUP(BO$2,Técnicos!$A$2:$A$100,IF(Projetos!BU89=1,Técnicos!$F$2:$F$100,IF(Projetos!BU89=2,Técnicos!$H$2:$H$100,Técnicos!$J$2:$J$100)),,0,1))</f>
        <v/>
      </c>
      <c r="BP90" s="15" t="str" cm="1">
        <f t="array" ref="BP90">IF(OR($B90="",BP$2=""),"",Projetos!$K89*_xlfn.XLOOKUP(BP$2,Técnicos!$A$2:$A$100,IF(Projetos!BV89=1,Técnicos!$F$2:$F$100,IF(Projetos!BV89=2,Técnicos!$H$2:$H$100,Técnicos!$J$2:$J$100)),,0,1))</f>
        <v/>
      </c>
      <c r="BQ90" s="15" t="str" cm="1">
        <f t="array" ref="BQ90">IF(OR($B90="",BQ$2=""),"",Projetos!$K89*_xlfn.XLOOKUP(BQ$2,Técnicos!$A$2:$A$100,IF(Projetos!BW89=1,Técnicos!$F$2:$F$100,IF(Projetos!BW89=2,Técnicos!$H$2:$H$100,Técnicos!$J$2:$J$100)),,0,1))</f>
        <v/>
      </c>
    </row>
    <row r="91" spans="3:69" x14ac:dyDescent="0.3">
      <c r="C91" s="15" t="str" cm="1">
        <f t="array" ref="C91">IF(OR($B91="",C$2=""),"",Projetos!$K90/_xlfn.XLOOKUP(C$2,Técnicos!$A$2:$A$100,IF(Projetos!I90=1,Técnicos!$F$2:$F$100,IF(Projetos!I90=2,Técnicos!$H$2:$H$100,Técnicos!$J$2:$J$100)),,0,1))</f>
        <v/>
      </c>
      <c r="D91" s="15" t="str" cm="1">
        <f t="array" ref="D91">IF(OR($B91="",D$2=""),"",Projetos!$K90/_xlfn.XLOOKUP(D$2,Técnicos!$A$2:$A$100,IF(Projetos!J90=1,Técnicos!$F$2:$F$100,IF(Projetos!J90=2,Técnicos!$H$2:$H$100,Técnicos!$J$2:$J$100)),,0,1))</f>
        <v/>
      </c>
      <c r="E91" s="15" t="str" cm="1">
        <f t="array" ref="E91">IF(OR($B91="",E$2=""),"",Projetos!$K90/_xlfn.XLOOKUP(E$2,Técnicos!$A$2:$A$100,IF(Projetos!K90=1,Técnicos!$F$2:$F$100,IF(Projetos!K90=2,Técnicos!$H$2:$H$100,Técnicos!$J$2:$J$100)),,0,1))</f>
        <v/>
      </c>
      <c r="F91" s="15" t="str" cm="1">
        <f t="array" ref="F91">IF(OR($B91="",F$2=""),"",Projetos!$K90/_xlfn.XLOOKUP(F$2,Técnicos!$A$2:$A$100,IF(Projetos!L90=1,Técnicos!$F$2:$F$100,IF(Projetos!L90=2,Técnicos!$H$2:$H$100,Técnicos!$J$2:$J$100)),,0,1))</f>
        <v/>
      </c>
      <c r="G91" s="15" t="str" cm="1">
        <f t="array" ref="G91">IF(OR($B91="",G$2=""),"",Projetos!$K90/_xlfn.XLOOKUP(G$2,Técnicos!$A$2:$A$100,IF(Projetos!M90=1,Técnicos!$F$2:$F$100,IF(Projetos!M90=2,Técnicos!$H$2:$H$100,Técnicos!$J$2:$J$100)),,0,1))</f>
        <v/>
      </c>
      <c r="H91" s="15" t="str" cm="1">
        <f t="array" ref="H91">IF(OR($B91="",H$2=""),"",Projetos!$K90/_xlfn.XLOOKUP(H$2,Técnicos!$A$2:$A$100,IF(Projetos!N90=1,Técnicos!$F$2:$F$100,IF(Projetos!N90=2,Técnicos!$H$2:$H$100,Técnicos!$J$2:$J$100)),,0,1))</f>
        <v/>
      </c>
      <c r="I91" s="15" t="str" cm="1">
        <f t="array" ref="I91">IF(OR($B91="",I$2=""),"",Projetos!$K90/_xlfn.XLOOKUP(I$2,Técnicos!$A$2:$A$100,IF(Projetos!O90=1,Técnicos!$F$2:$F$100,IF(Projetos!O90=2,Técnicos!$H$2:$H$100,Técnicos!$J$2:$J$100)),,0,1))</f>
        <v/>
      </c>
      <c r="J91" s="15" t="str" cm="1">
        <f t="array" ref="J91">IF(OR($B91="",J$2=""),"",Projetos!$K90/_xlfn.XLOOKUP(J$2,Técnicos!$A$2:$A$100,IF(Projetos!P90=1,Técnicos!$F$2:$F$100,IF(Projetos!P90=2,Técnicos!$H$2:$H$100,Técnicos!$J$2:$J$100)),,0,1))</f>
        <v/>
      </c>
      <c r="K91" s="15" t="str" cm="1">
        <f t="array" ref="K91">IF(OR($B91="",K$2=""),"",Projetos!$K90/_xlfn.XLOOKUP(K$2,Técnicos!$A$2:$A$100,IF(Projetos!Q90=1,Técnicos!$F$2:$F$100,IF(Projetos!Q90=2,Técnicos!$H$2:$H$100,Técnicos!$J$2:$J$100)),,0,1))</f>
        <v/>
      </c>
      <c r="L91" s="15" t="str" cm="1">
        <f t="array" ref="L91">IF(OR($B91="",L$2=""),"",Projetos!$K90/_xlfn.XLOOKUP(L$2,Técnicos!$A$2:$A$100,IF(Projetos!R90=1,Técnicos!$F$2:$F$100,IF(Projetos!R90=2,Técnicos!$H$2:$H$100,Técnicos!$J$2:$J$100)),,0,1))</f>
        <v/>
      </c>
      <c r="M91" s="15" t="str" cm="1">
        <f t="array" ref="M91">IF(OR($B91="",M$2=""),"",Projetos!$K90/_xlfn.XLOOKUP(M$2,Técnicos!$A$2:$A$100,IF(Projetos!S90=1,Técnicos!$F$2:$F$100,IF(Projetos!S90=2,Técnicos!$H$2:$H$100,Técnicos!$J$2:$J$100)),,0,1))</f>
        <v/>
      </c>
      <c r="N91" s="15" t="str" cm="1">
        <f t="array" ref="N91">IF(OR($B91="",N$2=""),"",Projetos!$K90/_xlfn.XLOOKUP(N$2,Técnicos!$A$2:$A$100,IF(Projetos!T90=1,Técnicos!$F$2:$F$100,IF(Projetos!T90=2,Técnicos!$H$2:$H$100,Técnicos!$J$2:$J$100)),,0,1))</f>
        <v/>
      </c>
      <c r="O91" s="15" t="str" cm="1">
        <f t="array" ref="O91">IF(OR($B91="",O$2=""),"",Projetos!$K90/_xlfn.XLOOKUP(O$2,Técnicos!$A$2:$A$100,IF(Projetos!U90=1,Técnicos!$F$2:$F$100,IF(Projetos!U90=2,Técnicos!$H$2:$H$100,Técnicos!$J$2:$J$100)),,0,1))</f>
        <v/>
      </c>
      <c r="P91" s="15" t="str" cm="1">
        <f t="array" ref="P91">IF(OR($B91="",P$2=""),"",Projetos!$K90/_xlfn.XLOOKUP(P$2,Técnicos!$A$2:$A$100,IF(Projetos!V90=1,Técnicos!$F$2:$F$100,IF(Projetos!V90=2,Técnicos!$H$2:$H$100,Técnicos!$J$2:$J$100)),,0,1))</f>
        <v/>
      </c>
      <c r="Q91" s="15" t="str" cm="1">
        <f t="array" ref="Q91">IF(OR($B91="",Q$2=""),"",Projetos!$K90/_xlfn.XLOOKUP(Q$2,Técnicos!$A$2:$A$100,IF(Projetos!W90=1,Técnicos!$F$2:$F$100,IF(Projetos!W90=2,Técnicos!$H$2:$H$100,Técnicos!$J$2:$J$100)),,0,1))</f>
        <v/>
      </c>
      <c r="R91" s="15" t="str" cm="1">
        <f t="array" ref="R91">IF(OR($B91="",R$2=""),"",Projetos!$K90/_xlfn.XLOOKUP(R$2,Técnicos!$A$2:$A$100,IF(Projetos!X90=1,Técnicos!$F$2:$F$100,IF(Projetos!X90=2,Técnicos!$H$2:$H$100,Técnicos!$J$2:$J$100)),,0,1))</f>
        <v/>
      </c>
      <c r="S91" s="15" t="str" cm="1">
        <f t="array" ref="S91">IF(OR($B91="",S$2=""),"",Projetos!$K90/_xlfn.XLOOKUP(S$2,Técnicos!$A$2:$A$100,IF(Projetos!Y90=1,Técnicos!$F$2:$F$100,IF(Projetos!Y90=2,Técnicos!$H$2:$H$100,Técnicos!$J$2:$J$100)),,0,1))</f>
        <v/>
      </c>
      <c r="T91" s="15" t="str" cm="1">
        <f t="array" ref="T91">IF(OR($B91="",T$2=""),"",Projetos!$K90/_xlfn.XLOOKUP(T$2,Técnicos!$A$2:$A$100,IF(Projetos!Z90=1,Técnicos!$F$2:$F$100,IF(Projetos!Z90=2,Técnicos!$H$2:$H$100,Técnicos!$J$2:$J$100)),,0,1))</f>
        <v/>
      </c>
      <c r="U91" s="15" t="str" cm="1">
        <f t="array" ref="U91">IF(OR($B91="",U$2=""),"",Projetos!$K90/_xlfn.XLOOKUP(U$2,Técnicos!$A$2:$A$100,IF(Projetos!AA90=1,Técnicos!$F$2:$F$100,IF(Projetos!AA90=2,Técnicos!$H$2:$H$100,Técnicos!$J$2:$J$100)),,0,1))</f>
        <v/>
      </c>
      <c r="V91" s="15" t="str" cm="1">
        <f t="array" ref="V91">IF(OR($B91="",V$2=""),"",Projetos!$K90/_xlfn.XLOOKUP(V$2,Técnicos!$A$2:$A$100,IF(Projetos!AB90=1,Técnicos!$F$2:$F$100,IF(Projetos!AB90=2,Técnicos!$H$2:$H$100,Técnicos!$J$2:$J$100)),,0,1))</f>
        <v/>
      </c>
      <c r="W91" s="15" t="str" cm="1">
        <f t="array" ref="W91">IF(OR($B91="",W$2=""),"",Projetos!$K90/_xlfn.XLOOKUP(W$2,Técnicos!$A$2:$A$100,IF(Projetos!AC90=1,Técnicos!$F$2:$F$100,IF(Projetos!AC90=2,Técnicos!$H$2:$H$100,Técnicos!$J$2:$J$100)),,0,1))</f>
        <v/>
      </c>
      <c r="X91" s="15" t="str" cm="1">
        <f t="array" ref="X91">IF(OR($B91="",X$2=""),"",Projetos!$K90/_xlfn.XLOOKUP(X$2,Técnicos!$A$2:$A$100,IF(Projetos!AD90=1,Técnicos!$F$2:$F$100,IF(Projetos!AD90=2,Técnicos!$H$2:$H$100,Técnicos!$J$2:$J$100)),,0,1))</f>
        <v/>
      </c>
      <c r="Y91" s="15" t="str" cm="1">
        <f t="array" ref="Y91">IF(OR($B91="",Y$2=""),"",Projetos!$K90/_xlfn.XLOOKUP(Y$2,Técnicos!$A$2:$A$100,IF(Projetos!AE90=1,Técnicos!$F$2:$F$100,IF(Projetos!AE90=2,Técnicos!$H$2:$H$100,Técnicos!$J$2:$J$100)),,0,1))</f>
        <v/>
      </c>
      <c r="Z91" s="15" t="str" cm="1">
        <f t="array" ref="Z91">IF(OR($B91="",Z$2=""),"",Projetos!$K90/_xlfn.XLOOKUP(Z$2,Técnicos!$A$2:$A$100,IF(Projetos!AF90=1,Técnicos!$F$2:$F$100,IF(Projetos!AF90=2,Técnicos!$H$2:$H$100,Técnicos!$J$2:$J$100)),,0,1))</f>
        <v/>
      </c>
      <c r="AA91" s="15" t="str" cm="1">
        <f t="array" ref="AA91">IF(OR($B91="",AA$2=""),"",Projetos!$K90/_xlfn.XLOOKUP(AA$2,Técnicos!$A$2:$A$100,IF(Projetos!AG90=1,Técnicos!$F$2:$F$100,IF(Projetos!AG90=2,Técnicos!$H$2:$H$100,Técnicos!$J$2:$J$100)),,0,1))</f>
        <v/>
      </c>
      <c r="AB91" s="15" t="str" cm="1">
        <f t="array" ref="AB91">IF(OR($B91="",AB$2=""),"",Projetos!$K90/_xlfn.XLOOKUP(AB$2,Técnicos!$A$2:$A$100,IF(Projetos!AH90=1,Técnicos!$F$2:$F$100,IF(Projetos!AH90=2,Técnicos!$H$2:$H$100,Técnicos!$J$2:$J$100)),,0,1))</f>
        <v/>
      </c>
      <c r="AC91" s="15" t="str" cm="1">
        <f t="array" ref="AC91">IF(OR($B91="",AC$2=""),"",Projetos!$K90/_xlfn.XLOOKUP(AC$2,Técnicos!$A$2:$A$100,IF(Projetos!AI90=1,Técnicos!$F$2:$F$100,IF(Projetos!AI90=2,Técnicos!$H$2:$H$100,Técnicos!$J$2:$J$100)),,0,1))</f>
        <v/>
      </c>
      <c r="AD91" s="15" t="str" cm="1">
        <f t="array" ref="AD91">IF(OR($B91="",AD$2=""),"",Projetos!$K90/_xlfn.XLOOKUP(AD$2,Técnicos!$A$2:$A$100,IF(Projetos!AJ90=1,Técnicos!$F$2:$F$100,IF(Projetos!AJ90=2,Técnicos!$H$2:$H$100,Técnicos!$J$2:$J$100)),,0,1))</f>
        <v/>
      </c>
      <c r="AE91" s="15" t="str" cm="1">
        <f t="array" ref="AE91">IF(OR($B91="",AE$2=""),"",Projetos!$K90/_xlfn.XLOOKUP(AE$2,Técnicos!$A$2:$A$100,IF(Projetos!AK90=1,Técnicos!$F$2:$F$100,IF(Projetos!AK90=2,Técnicos!$H$2:$H$100,Técnicos!$J$2:$J$100)),,0,1))</f>
        <v/>
      </c>
      <c r="AF91" s="15" t="str" cm="1">
        <f t="array" ref="AF91">IF(OR($B91="",AF$2=""),"",Projetos!$K90/_xlfn.XLOOKUP(AF$2,Técnicos!$A$2:$A$100,IF(Projetos!AL90=1,Técnicos!$F$2:$F$100,IF(Projetos!AL90=2,Técnicos!$H$2:$H$100,Técnicos!$J$2:$J$100)),,0,1))</f>
        <v/>
      </c>
      <c r="AG91" s="15" t="str" cm="1">
        <f t="array" ref="AG91">IF(OR($B91="",AG$2=""),"",Projetos!$K90/_xlfn.XLOOKUP(AG$2,Técnicos!$A$2:$A$100,IF(Projetos!AM90=1,Técnicos!$F$2:$F$100,IF(Projetos!AM90=2,Técnicos!$H$2:$H$100,Técnicos!$J$2:$J$100)),,0,1))</f>
        <v/>
      </c>
      <c r="AH91" s="15" t="str" cm="1">
        <f t="array" ref="AH91">IF(OR($B91="",AH$2=""),"",Projetos!$K90/_xlfn.XLOOKUP(AH$2,Técnicos!$A$2:$A$100,IF(Projetos!AN90=1,Técnicos!$F$2:$F$100,IF(Projetos!AN90=2,Técnicos!$H$2:$H$100,Técnicos!$J$2:$J$100)),,0,1))</f>
        <v/>
      </c>
      <c r="AI91" s="15" t="str" cm="1">
        <f t="array" ref="AI91">IF(OR($B91="",AI$2=""),"",Projetos!$K90/_xlfn.XLOOKUP(AI$2,Técnicos!$A$2:$A$100,IF(Projetos!AO90=1,Técnicos!$F$2:$F$100,IF(Projetos!AO90=2,Técnicos!$H$2:$H$100,Técnicos!$J$2:$J$100)),,0,1))</f>
        <v/>
      </c>
      <c r="AJ91" s="15" t="str" cm="1">
        <f t="array" ref="AJ91">IF(OR($B91="",AJ$2=""),"",Projetos!$K90/_xlfn.XLOOKUP(AJ$2,Técnicos!$A$2:$A$100,IF(Projetos!AP90=1,Técnicos!$F$2:$F$100,IF(Projetos!AP90=2,Técnicos!$H$2:$H$100,Técnicos!$J$2:$J$100)),,0,1))</f>
        <v/>
      </c>
      <c r="AK91" s="15" t="str" cm="1">
        <f t="array" ref="AK91">IF(OR($B91="",AK$2=""),"",Projetos!$K90/_xlfn.XLOOKUP(AK$2,Técnicos!$A$2:$A$100,IF(Projetos!AQ90=1,Técnicos!$F$2:$F$100,IF(Projetos!AQ90=2,Técnicos!$H$2:$H$100,Técnicos!$J$2:$J$100)),,0,1))</f>
        <v/>
      </c>
      <c r="AL91" s="15" t="str" cm="1">
        <f t="array" ref="AL91">IF(OR($B91="",AL$2=""),"",Projetos!$K90*_xlfn.XLOOKUP(AL$2,Técnicos!$A$2:$A$100,IF(Projetos!AR90=1,Técnicos!$F$2:$F$100,IF(Projetos!AR90=2,Técnicos!$H$2:$H$100,Técnicos!$J$2:$J$100)),,0,1))</f>
        <v/>
      </c>
      <c r="AM91" s="15" t="str" cm="1">
        <f t="array" ref="AM91">IF(OR($B91="",AM$2=""),"",Projetos!$K90*_xlfn.XLOOKUP(AM$2,Técnicos!$A$2:$A$100,IF(Projetos!AS90=1,Técnicos!$F$2:$F$100,IF(Projetos!AS90=2,Técnicos!$H$2:$H$100,Técnicos!$J$2:$J$100)),,0,1))</f>
        <v/>
      </c>
      <c r="AN91" s="15" t="str" cm="1">
        <f t="array" ref="AN91">IF(OR($B91="",AN$2=""),"",Projetos!$K90*_xlfn.XLOOKUP(AN$2,Técnicos!$A$2:$A$100,IF(Projetos!AT90=1,Técnicos!$F$2:$F$100,IF(Projetos!AT90=2,Técnicos!$H$2:$H$100,Técnicos!$J$2:$J$100)),,0,1))</f>
        <v/>
      </c>
      <c r="AO91" s="15" t="str" cm="1">
        <f t="array" ref="AO91">IF(OR($B91="",AO$2=""),"",Projetos!$K90*_xlfn.XLOOKUP(AO$2,Técnicos!$A$2:$A$100,IF(Projetos!AU90=1,Técnicos!$F$2:$F$100,IF(Projetos!AU90=2,Técnicos!$H$2:$H$100,Técnicos!$J$2:$J$100)),,0,1))</f>
        <v/>
      </c>
      <c r="AP91" s="15" t="str" cm="1">
        <f t="array" ref="AP91">IF(OR($B91="",AP$2=""),"",Projetos!$K90*_xlfn.XLOOKUP(AP$2,Técnicos!$A$2:$A$100,IF(Projetos!AV90=1,Técnicos!$F$2:$F$100,IF(Projetos!AV90=2,Técnicos!$H$2:$H$100,Técnicos!$J$2:$J$100)),,0,1))</f>
        <v/>
      </c>
      <c r="AQ91" s="15" t="str" cm="1">
        <f t="array" ref="AQ91">IF(OR($B91="",AQ$2=""),"",Projetos!$K90*_xlfn.XLOOKUP(AQ$2,Técnicos!$A$2:$A$100,IF(Projetos!AW90=1,Técnicos!$F$2:$F$100,IF(Projetos!AW90=2,Técnicos!$H$2:$H$100,Técnicos!$J$2:$J$100)),,0,1))</f>
        <v/>
      </c>
      <c r="AR91" s="15" t="str" cm="1">
        <f t="array" ref="AR91">IF(OR($B91="",AR$2=""),"",Projetos!$K90*_xlfn.XLOOKUP(AR$2,Técnicos!$A$2:$A$100,IF(Projetos!AX90=1,Técnicos!$F$2:$F$100,IF(Projetos!AX90=2,Técnicos!$H$2:$H$100,Técnicos!$J$2:$J$100)),,0,1))</f>
        <v/>
      </c>
      <c r="AS91" s="15" t="str" cm="1">
        <f t="array" ref="AS91">IF(OR($B91="",AS$2=""),"",Projetos!$K90*_xlfn.XLOOKUP(AS$2,Técnicos!$A$2:$A$100,IF(Projetos!AY90=1,Técnicos!$F$2:$F$100,IF(Projetos!AY90=2,Técnicos!$H$2:$H$100,Técnicos!$J$2:$J$100)),,0,1))</f>
        <v/>
      </c>
      <c r="AT91" s="15" t="str" cm="1">
        <f t="array" ref="AT91">IF(OR($B91="",AT$2=""),"",Projetos!$K90*_xlfn.XLOOKUP(AT$2,Técnicos!$A$2:$A$100,IF(Projetos!AZ90=1,Técnicos!$F$2:$F$100,IF(Projetos!AZ90=2,Técnicos!$H$2:$H$100,Técnicos!$J$2:$J$100)),,0,1))</f>
        <v/>
      </c>
      <c r="AU91" s="15" t="str" cm="1">
        <f t="array" ref="AU91">IF(OR($B91="",AU$2=""),"",Projetos!$K90*_xlfn.XLOOKUP(AU$2,Técnicos!$A$2:$A$100,IF(Projetos!BA90=1,Técnicos!$F$2:$F$100,IF(Projetos!BA90=2,Técnicos!$H$2:$H$100,Técnicos!$J$2:$J$100)),,0,1))</f>
        <v/>
      </c>
      <c r="AV91" s="15" t="str" cm="1">
        <f t="array" ref="AV91">IF(OR($B91="",AV$2=""),"",Projetos!$K90*_xlfn.XLOOKUP(AV$2,Técnicos!$A$2:$A$100,IF(Projetos!BB90=1,Técnicos!$F$2:$F$100,IF(Projetos!BB90=2,Técnicos!$H$2:$H$100,Técnicos!$J$2:$J$100)),,0,1))</f>
        <v/>
      </c>
      <c r="AW91" s="15" t="str" cm="1">
        <f t="array" ref="AW91">IF(OR($B91="",AW$2=""),"",Projetos!$K90*_xlfn.XLOOKUP(AW$2,Técnicos!$A$2:$A$100,IF(Projetos!BC90=1,Técnicos!$F$2:$F$100,IF(Projetos!BC90=2,Técnicos!$H$2:$H$100,Técnicos!$J$2:$J$100)),,0,1))</f>
        <v/>
      </c>
      <c r="AX91" s="15" t="str" cm="1">
        <f t="array" ref="AX91">IF(OR($B91="",AX$2=""),"",Projetos!$K90*_xlfn.XLOOKUP(AX$2,Técnicos!$A$2:$A$100,IF(Projetos!BD90=1,Técnicos!$F$2:$F$100,IF(Projetos!BD90=2,Técnicos!$H$2:$H$100,Técnicos!$J$2:$J$100)),,0,1))</f>
        <v/>
      </c>
      <c r="AY91" s="15" t="str" cm="1">
        <f t="array" ref="AY91">IF(OR($B91="",AY$2=""),"",Projetos!$K90*_xlfn.XLOOKUP(AY$2,Técnicos!$A$2:$A$100,IF(Projetos!BE90=1,Técnicos!$F$2:$F$100,IF(Projetos!BE90=2,Técnicos!$H$2:$H$100,Técnicos!$J$2:$J$100)),,0,1))</f>
        <v/>
      </c>
      <c r="AZ91" s="15" t="str" cm="1">
        <f t="array" ref="AZ91">IF(OR($B91="",AZ$2=""),"",Projetos!$K90*_xlfn.XLOOKUP(AZ$2,Técnicos!$A$2:$A$100,IF(Projetos!BF90=1,Técnicos!$F$2:$F$100,IF(Projetos!BF90=2,Técnicos!$H$2:$H$100,Técnicos!$J$2:$J$100)),,0,1))</f>
        <v/>
      </c>
      <c r="BA91" s="15" t="str" cm="1">
        <f t="array" ref="BA91">IF(OR($B91="",BA$2=""),"",Projetos!$K90*_xlfn.XLOOKUP(BA$2,Técnicos!$A$2:$A$100,IF(Projetos!BG90=1,Técnicos!$F$2:$F$100,IF(Projetos!BG90=2,Técnicos!$H$2:$H$100,Técnicos!$J$2:$J$100)),,0,1))</f>
        <v/>
      </c>
      <c r="BB91" s="15" t="str" cm="1">
        <f t="array" ref="BB91">IF(OR($B91="",BB$2=""),"",Projetos!$K90*_xlfn.XLOOKUP(BB$2,Técnicos!$A$2:$A$100,IF(Projetos!BH90=1,Técnicos!$F$2:$F$100,IF(Projetos!BH90=2,Técnicos!$H$2:$H$100,Técnicos!$J$2:$J$100)),,0,1))</f>
        <v/>
      </c>
      <c r="BC91" s="15" t="str" cm="1">
        <f t="array" ref="BC91">IF(OR($B91="",BC$2=""),"",Projetos!$K90*_xlfn.XLOOKUP(BC$2,Técnicos!$A$2:$A$100,IF(Projetos!BI90=1,Técnicos!$F$2:$F$100,IF(Projetos!BI90=2,Técnicos!$H$2:$H$100,Técnicos!$J$2:$J$100)),,0,1))</f>
        <v/>
      </c>
      <c r="BD91" s="15" t="str" cm="1">
        <f t="array" ref="BD91">IF(OR($B91="",BD$2=""),"",Projetos!$K90*_xlfn.XLOOKUP(BD$2,Técnicos!$A$2:$A$100,IF(Projetos!BJ90=1,Técnicos!$F$2:$F$100,IF(Projetos!BJ90=2,Técnicos!$H$2:$H$100,Técnicos!$J$2:$J$100)),,0,1))</f>
        <v/>
      </c>
      <c r="BE91" s="15" t="str" cm="1">
        <f t="array" ref="BE91">IF(OR($B91="",BE$2=""),"",Projetos!$K90*_xlfn.XLOOKUP(BE$2,Técnicos!$A$2:$A$100,IF(Projetos!BK90=1,Técnicos!$F$2:$F$100,IF(Projetos!BK90=2,Técnicos!$H$2:$H$100,Técnicos!$J$2:$J$100)),,0,1))</f>
        <v/>
      </c>
      <c r="BF91" s="15" t="str" cm="1">
        <f t="array" ref="BF91">IF(OR($B91="",BF$2=""),"",Projetos!$K90*_xlfn.XLOOKUP(BF$2,Técnicos!$A$2:$A$100,IF(Projetos!BL90=1,Técnicos!$F$2:$F$100,IF(Projetos!BL90=2,Técnicos!$H$2:$H$100,Técnicos!$J$2:$J$100)),,0,1))</f>
        <v/>
      </c>
      <c r="BG91" s="15" t="str" cm="1">
        <f t="array" ref="BG91">IF(OR($B91="",BG$2=""),"",Projetos!$K90*_xlfn.XLOOKUP(BG$2,Técnicos!$A$2:$A$100,IF(Projetos!BM90=1,Técnicos!$F$2:$F$100,IF(Projetos!BM90=2,Técnicos!$H$2:$H$100,Técnicos!$J$2:$J$100)),,0,1))</f>
        <v/>
      </c>
      <c r="BH91" s="15" t="str" cm="1">
        <f t="array" ref="BH91">IF(OR($B91="",BH$2=""),"",Projetos!$K90*_xlfn.XLOOKUP(BH$2,Técnicos!$A$2:$A$100,IF(Projetos!BN90=1,Técnicos!$F$2:$F$100,IF(Projetos!BN90=2,Técnicos!$H$2:$H$100,Técnicos!$J$2:$J$100)),,0,1))</f>
        <v/>
      </c>
      <c r="BI91" s="15" t="str" cm="1">
        <f t="array" ref="BI91">IF(OR($B91="",BI$2=""),"",Projetos!$K90*_xlfn.XLOOKUP(BI$2,Técnicos!$A$2:$A$100,IF(Projetos!BO90=1,Técnicos!$F$2:$F$100,IF(Projetos!BO90=2,Técnicos!$H$2:$H$100,Técnicos!$J$2:$J$100)),,0,1))</f>
        <v/>
      </c>
      <c r="BJ91" s="15" t="str" cm="1">
        <f t="array" ref="BJ91">IF(OR($B91="",BJ$2=""),"",Projetos!$K90*_xlfn.XLOOKUP(BJ$2,Técnicos!$A$2:$A$100,IF(Projetos!BP90=1,Técnicos!$F$2:$F$100,IF(Projetos!BP90=2,Técnicos!$H$2:$H$100,Técnicos!$J$2:$J$100)),,0,1))</f>
        <v/>
      </c>
      <c r="BK91" s="15" t="str" cm="1">
        <f t="array" ref="BK91">IF(OR($B91="",BK$2=""),"",Projetos!$K90*_xlfn.XLOOKUP(BK$2,Técnicos!$A$2:$A$100,IF(Projetos!BQ90=1,Técnicos!$F$2:$F$100,IF(Projetos!BQ90=2,Técnicos!$H$2:$H$100,Técnicos!$J$2:$J$100)),,0,1))</f>
        <v/>
      </c>
      <c r="BL91" s="15" t="str" cm="1">
        <f t="array" ref="BL91">IF(OR($B91="",BL$2=""),"",Projetos!$K90*_xlfn.XLOOKUP(BL$2,Técnicos!$A$2:$A$100,IF(Projetos!BR90=1,Técnicos!$F$2:$F$100,IF(Projetos!BR90=2,Técnicos!$H$2:$H$100,Técnicos!$J$2:$J$100)),,0,1))</f>
        <v/>
      </c>
      <c r="BM91" s="15" t="str" cm="1">
        <f t="array" ref="BM91">IF(OR($B91="",BM$2=""),"",Projetos!$K90*_xlfn.XLOOKUP(BM$2,Técnicos!$A$2:$A$100,IF(Projetos!BS90=1,Técnicos!$F$2:$F$100,IF(Projetos!BS90=2,Técnicos!$H$2:$H$100,Técnicos!$J$2:$J$100)),,0,1))</f>
        <v/>
      </c>
      <c r="BN91" s="15" t="str" cm="1">
        <f t="array" ref="BN91">IF(OR($B91="",BN$2=""),"",Projetos!$K90*_xlfn.XLOOKUP(BN$2,Técnicos!$A$2:$A$100,IF(Projetos!BT90=1,Técnicos!$F$2:$F$100,IF(Projetos!BT90=2,Técnicos!$H$2:$H$100,Técnicos!$J$2:$J$100)),,0,1))</f>
        <v/>
      </c>
      <c r="BO91" s="15" t="str" cm="1">
        <f t="array" ref="BO91">IF(OR($B91="",BO$2=""),"",Projetos!$K90*_xlfn.XLOOKUP(BO$2,Técnicos!$A$2:$A$100,IF(Projetos!BU90=1,Técnicos!$F$2:$F$100,IF(Projetos!BU90=2,Técnicos!$H$2:$H$100,Técnicos!$J$2:$J$100)),,0,1))</f>
        <v/>
      </c>
      <c r="BP91" s="15" t="str" cm="1">
        <f t="array" ref="BP91">IF(OR($B91="",BP$2=""),"",Projetos!$K90*_xlfn.XLOOKUP(BP$2,Técnicos!$A$2:$A$100,IF(Projetos!BV90=1,Técnicos!$F$2:$F$100,IF(Projetos!BV90=2,Técnicos!$H$2:$H$100,Técnicos!$J$2:$J$100)),,0,1))</f>
        <v/>
      </c>
      <c r="BQ91" s="15" t="str" cm="1">
        <f t="array" ref="BQ91">IF(OR($B91="",BQ$2=""),"",Projetos!$K90*_xlfn.XLOOKUP(BQ$2,Técnicos!$A$2:$A$100,IF(Projetos!BW90=1,Técnicos!$F$2:$F$100,IF(Projetos!BW90=2,Técnicos!$H$2:$H$100,Técnicos!$J$2:$J$100)),,0,1))</f>
        <v/>
      </c>
    </row>
    <row r="92" spans="3:69" x14ac:dyDescent="0.3">
      <c r="C92" s="15" t="str" cm="1">
        <f t="array" ref="C92">IF(OR($B92="",C$2=""),"",Projetos!$K91/_xlfn.XLOOKUP(C$2,Técnicos!$A$2:$A$100,IF(Projetos!I91=1,Técnicos!$F$2:$F$100,IF(Projetos!I91=2,Técnicos!$H$2:$H$100,Técnicos!$J$2:$J$100)),,0,1))</f>
        <v/>
      </c>
      <c r="D92" s="15" t="str" cm="1">
        <f t="array" ref="D92">IF(OR($B92="",D$2=""),"",Projetos!$K91/_xlfn.XLOOKUP(D$2,Técnicos!$A$2:$A$100,IF(Projetos!J91=1,Técnicos!$F$2:$F$100,IF(Projetos!J91=2,Técnicos!$H$2:$H$100,Técnicos!$J$2:$J$100)),,0,1))</f>
        <v/>
      </c>
      <c r="E92" s="15" t="str" cm="1">
        <f t="array" ref="E92">IF(OR($B92="",E$2=""),"",Projetos!$K91/_xlfn.XLOOKUP(E$2,Técnicos!$A$2:$A$100,IF(Projetos!K91=1,Técnicos!$F$2:$F$100,IF(Projetos!K91=2,Técnicos!$H$2:$H$100,Técnicos!$J$2:$J$100)),,0,1))</f>
        <v/>
      </c>
      <c r="F92" s="15" t="str" cm="1">
        <f t="array" ref="F92">IF(OR($B92="",F$2=""),"",Projetos!$K91/_xlfn.XLOOKUP(F$2,Técnicos!$A$2:$A$100,IF(Projetos!L91=1,Técnicos!$F$2:$F$100,IF(Projetos!L91=2,Técnicos!$H$2:$H$100,Técnicos!$J$2:$J$100)),,0,1))</f>
        <v/>
      </c>
      <c r="G92" s="15" t="str" cm="1">
        <f t="array" ref="G92">IF(OR($B92="",G$2=""),"",Projetos!$K91/_xlfn.XLOOKUP(G$2,Técnicos!$A$2:$A$100,IF(Projetos!M91=1,Técnicos!$F$2:$F$100,IF(Projetos!M91=2,Técnicos!$H$2:$H$100,Técnicos!$J$2:$J$100)),,0,1))</f>
        <v/>
      </c>
      <c r="H92" s="15" t="str" cm="1">
        <f t="array" ref="H92">IF(OR($B92="",H$2=""),"",Projetos!$K91/_xlfn.XLOOKUP(H$2,Técnicos!$A$2:$A$100,IF(Projetos!N91=1,Técnicos!$F$2:$F$100,IF(Projetos!N91=2,Técnicos!$H$2:$H$100,Técnicos!$J$2:$J$100)),,0,1))</f>
        <v/>
      </c>
      <c r="I92" s="15" t="str" cm="1">
        <f t="array" ref="I92">IF(OR($B92="",I$2=""),"",Projetos!$K91/_xlfn.XLOOKUP(I$2,Técnicos!$A$2:$A$100,IF(Projetos!O91=1,Técnicos!$F$2:$F$100,IF(Projetos!O91=2,Técnicos!$H$2:$H$100,Técnicos!$J$2:$J$100)),,0,1))</f>
        <v/>
      </c>
      <c r="J92" s="15" t="str" cm="1">
        <f t="array" ref="J92">IF(OR($B92="",J$2=""),"",Projetos!$K91/_xlfn.XLOOKUP(J$2,Técnicos!$A$2:$A$100,IF(Projetos!P91=1,Técnicos!$F$2:$F$100,IF(Projetos!P91=2,Técnicos!$H$2:$H$100,Técnicos!$J$2:$J$100)),,0,1))</f>
        <v/>
      </c>
      <c r="K92" s="15" t="str" cm="1">
        <f t="array" ref="K92">IF(OR($B92="",K$2=""),"",Projetos!$K91/_xlfn.XLOOKUP(K$2,Técnicos!$A$2:$A$100,IF(Projetos!Q91=1,Técnicos!$F$2:$F$100,IF(Projetos!Q91=2,Técnicos!$H$2:$H$100,Técnicos!$J$2:$J$100)),,0,1))</f>
        <v/>
      </c>
      <c r="L92" s="15" t="str" cm="1">
        <f t="array" ref="L92">IF(OR($B92="",L$2=""),"",Projetos!$K91/_xlfn.XLOOKUP(L$2,Técnicos!$A$2:$A$100,IF(Projetos!R91=1,Técnicos!$F$2:$F$100,IF(Projetos!R91=2,Técnicos!$H$2:$H$100,Técnicos!$J$2:$J$100)),,0,1))</f>
        <v/>
      </c>
      <c r="M92" s="15" t="str" cm="1">
        <f t="array" ref="M92">IF(OR($B92="",M$2=""),"",Projetos!$K91/_xlfn.XLOOKUP(M$2,Técnicos!$A$2:$A$100,IF(Projetos!S91=1,Técnicos!$F$2:$F$100,IF(Projetos!S91=2,Técnicos!$H$2:$H$100,Técnicos!$J$2:$J$100)),,0,1))</f>
        <v/>
      </c>
      <c r="N92" s="15" t="str" cm="1">
        <f t="array" ref="N92">IF(OR($B92="",N$2=""),"",Projetos!$K91/_xlfn.XLOOKUP(N$2,Técnicos!$A$2:$A$100,IF(Projetos!T91=1,Técnicos!$F$2:$F$100,IF(Projetos!T91=2,Técnicos!$H$2:$H$100,Técnicos!$J$2:$J$100)),,0,1))</f>
        <v/>
      </c>
      <c r="O92" s="15" t="str" cm="1">
        <f t="array" ref="O92">IF(OR($B92="",O$2=""),"",Projetos!$K91/_xlfn.XLOOKUP(O$2,Técnicos!$A$2:$A$100,IF(Projetos!U91=1,Técnicos!$F$2:$F$100,IF(Projetos!U91=2,Técnicos!$H$2:$H$100,Técnicos!$J$2:$J$100)),,0,1))</f>
        <v/>
      </c>
      <c r="P92" s="15" t="str" cm="1">
        <f t="array" ref="P92">IF(OR($B92="",P$2=""),"",Projetos!$K91/_xlfn.XLOOKUP(P$2,Técnicos!$A$2:$A$100,IF(Projetos!V91=1,Técnicos!$F$2:$F$100,IF(Projetos!V91=2,Técnicos!$H$2:$H$100,Técnicos!$J$2:$J$100)),,0,1))</f>
        <v/>
      </c>
      <c r="Q92" s="15" t="str" cm="1">
        <f t="array" ref="Q92">IF(OR($B92="",Q$2=""),"",Projetos!$K91/_xlfn.XLOOKUP(Q$2,Técnicos!$A$2:$A$100,IF(Projetos!W91=1,Técnicos!$F$2:$F$100,IF(Projetos!W91=2,Técnicos!$H$2:$H$100,Técnicos!$J$2:$J$100)),,0,1))</f>
        <v/>
      </c>
      <c r="R92" s="15" t="str" cm="1">
        <f t="array" ref="R92">IF(OR($B92="",R$2=""),"",Projetos!$K91/_xlfn.XLOOKUP(R$2,Técnicos!$A$2:$A$100,IF(Projetos!X91=1,Técnicos!$F$2:$F$100,IF(Projetos!X91=2,Técnicos!$H$2:$H$100,Técnicos!$J$2:$J$100)),,0,1))</f>
        <v/>
      </c>
      <c r="S92" s="15" t="str" cm="1">
        <f t="array" ref="S92">IF(OR($B92="",S$2=""),"",Projetos!$K91/_xlfn.XLOOKUP(S$2,Técnicos!$A$2:$A$100,IF(Projetos!Y91=1,Técnicos!$F$2:$F$100,IF(Projetos!Y91=2,Técnicos!$H$2:$H$100,Técnicos!$J$2:$J$100)),,0,1))</f>
        <v/>
      </c>
      <c r="T92" s="15" t="str" cm="1">
        <f t="array" ref="T92">IF(OR($B92="",T$2=""),"",Projetos!$K91/_xlfn.XLOOKUP(T$2,Técnicos!$A$2:$A$100,IF(Projetos!Z91=1,Técnicos!$F$2:$F$100,IF(Projetos!Z91=2,Técnicos!$H$2:$H$100,Técnicos!$J$2:$J$100)),,0,1))</f>
        <v/>
      </c>
      <c r="U92" s="15" t="str" cm="1">
        <f t="array" ref="U92">IF(OR($B92="",U$2=""),"",Projetos!$K91/_xlfn.XLOOKUP(U$2,Técnicos!$A$2:$A$100,IF(Projetos!AA91=1,Técnicos!$F$2:$F$100,IF(Projetos!AA91=2,Técnicos!$H$2:$H$100,Técnicos!$J$2:$J$100)),,0,1))</f>
        <v/>
      </c>
      <c r="V92" s="15" t="str" cm="1">
        <f t="array" ref="V92">IF(OR($B92="",V$2=""),"",Projetos!$K91/_xlfn.XLOOKUP(V$2,Técnicos!$A$2:$A$100,IF(Projetos!AB91=1,Técnicos!$F$2:$F$100,IF(Projetos!AB91=2,Técnicos!$H$2:$H$100,Técnicos!$J$2:$J$100)),,0,1))</f>
        <v/>
      </c>
      <c r="W92" s="15" t="str" cm="1">
        <f t="array" ref="W92">IF(OR($B92="",W$2=""),"",Projetos!$K91/_xlfn.XLOOKUP(W$2,Técnicos!$A$2:$A$100,IF(Projetos!AC91=1,Técnicos!$F$2:$F$100,IF(Projetos!AC91=2,Técnicos!$H$2:$H$100,Técnicos!$J$2:$J$100)),,0,1))</f>
        <v/>
      </c>
      <c r="X92" s="15" t="str" cm="1">
        <f t="array" ref="X92">IF(OR($B92="",X$2=""),"",Projetos!$K91/_xlfn.XLOOKUP(X$2,Técnicos!$A$2:$A$100,IF(Projetos!AD91=1,Técnicos!$F$2:$F$100,IF(Projetos!AD91=2,Técnicos!$H$2:$H$100,Técnicos!$J$2:$J$100)),,0,1))</f>
        <v/>
      </c>
      <c r="Y92" s="15" t="str" cm="1">
        <f t="array" ref="Y92">IF(OR($B92="",Y$2=""),"",Projetos!$K91/_xlfn.XLOOKUP(Y$2,Técnicos!$A$2:$A$100,IF(Projetos!AE91=1,Técnicos!$F$2:$F$100,IF(Projetos!AE91=2,Técnicos!$H$2:$H$100,Técnicos!$J$2:$J$100)),,0,1))</f>
        <v/>
      </c>
      <c r="Z92" s="15" t="str" cm="1">
        <f t="array" ref="Z92">IF(OR($B92="",Z$2=""),"",Projetos!$K91/_xlfn.XLOOKUP(Z$2,Técnicos!$A$2:$A$100,IF(Projetos!AF91=1,Técnicos!$F$2:$F$100,IF(Projetos!AF91=2,Técnicos!$H$2:$H$100,Técnicos!$J$2:$J$100)),,0,1))</f>
        <v/>
      </c>
      <c r="AA92" s="15" t="str" cm="1">
        <f t="array" ref="AA92">IF(OR($B92="",AA$2=""),"",Projetos!$K91/_xlfn.XLOOKUP(AA$2,Técnicos!$A$2:$A$100,IF(Projetos!AG91=1,Técnicos!$F$2:$F$100,IF(Projetos!AG91=2,Técnicos!$H$2:$H$100,Técnicos!$J$2:$J$100)),,0,1))</f>
        <v/>
      </c>
      <c r="AB92" s="15" t="str" cm="1">
        <f t="array" ref="AB92">IF(OR($B92="",AB$2=""),"",Projetos!$K91/_xlfn.XLOOKUP(AB$2,Técnicos!$A$2:$A$100,IF(Projetos!AH91=1,Técnicos!$F$2:$F$100,IF(Projetos!AH91=2,Técnicos!$H$2:$H$100,Técnicos!$J$2:$J$100)),,0,1))</f>
        <v/>
      </c>
      <c r="AC92" s="15" t="str" cm="1">
        <f t="array" ref="AC92">IF(OR($B92="",AC$2=""),"",Projetos!$K91/_xlfn.XLOOKUP(AC$2,Técnicos!$A$2:$A$100,IF(Projetos!AI91=1,Técnicos!$F$2:$F$100,IF(Projetos!AI91=2,Técnicos!$H$2:$H$100,Técnicos!$J$2:$J$100)),,0,1))</f>
        <v/>
      </c>
      <c r="AD92" s="15" t="str" cm="1">
        <f t="array" ref="AD92">IF(OR($B92="",AD$2=""),"",Projetos!$K91/_xlfn.XLOOKUP(AD$2,Técnicos!$A$2:$A$100,IF(Projetos!AJ91=1,Técnicos!$F$2:$F$100,IF(Projetos!AJ91=2,Técnicos!$H$2:$H$100,Técnicos!$J$2:$J$100)),,0,1))</f>
        <v/>
      </c>
      <c r="AE92" s="15" t="str" cm="1">
        <f t="array" ref="AE92">IF(OR($B92="",AE$2=""),"",Projetos!$K91/_xlfn.XLOOKUP(AE$2,Técnicos!$A$2:$A$100,IF(Projetos!AK91=1,Técnicos!$F$2:$F$100,IF(Projetos!AK91=2,Técnicos!$H$2:$H$100,Técnicos!$J$2:$J$100)),,0,1))</f>
        <v/>
      </c>
      <c r="AF92" s="15" t="str" cm="1">
        <f t="array" ref="AF92">IF(OR($B92="",AF$2=""),"",Projetos!$K91/_xlfn.XLOOKUP(AF$2,Técnicos!$A$2:$A$100,IF(Projetos!AL91=1,Técnicos!$F$2:$F$100,IF(Projetos!AL91=2,Técnicos!$H$2:$H$100,Técnicos!$J$2:$J$100)),,0,1))</f>
        <v/>
      </c>
      <c r="AG92" s="15" t="str" cm="1">
        <f t="array" ref="AG92">IF(OR($B92="",AG$2=""),"",Projetos!$K91/_xlfn.XLOOKUP(AG$2,Técnicos!$A$2:$A$100,IF(Projetos!AM91=1,Técnicos!$F$2:$F$100,IF(Projetos!AM91=2,Técnicos!$H$2:$H$100,Técnicos!$J$2:$J$100)),,0,1))</f>
        <v/>
      </c>
      <c r="AH92" s="15" t="str" cm="1">
        <f t="array" ref="AH92">IF(OR($B92="",AH$2=""),"",Projetos!$K91/_xlfn.XLOOKUP(AH$2,Técnicos!$A$2:$A$100,IF(Projetos!AN91=1,Técnicos!$F$2:$F$100,IF(Projetos!AN91=2,Técnicos!$H$2:$H$100,Técnicos!$J$2:$J$100)),,0,1))</f>
        <v/>
      </c>
      <c r="AI92" s="15" t="str" cm="1">
        <f t="array" ref="AI92">IF(OR($B92="",AI$2=""),"",Projetos!$K91/_xlfn.XLOOKUP(AI$2,Técnicos!$A$2:$A$100,IF(Projetos!AO91=1,Técnicos!$F$2:$F$100,IF(Projetos!AO91=2,Técnicos!$H$2:$H$100,Técnicos!$J$2:$J$100)),,0,1))</f>
        <v/>
      </c>
      <c r="AJ92" s="15" t="str" cm="1">
        <f t="array" ref="AJ92">IF(OR($B92="",AJ$2=""),"",Projetos!$K91/_xlfn.XLOOKUP(AJ$2,Técnicos!$A$2:$A$100,IF(Projetos!AP91=1,Técnicos!$F$2:$F$100,IF(Projetos!AP91=2,Técnicos!$H$2:$H$100,Técnicos!$J$2:$J$100)),,0,1))</f>
        <v/>
      </c>
      <c r="AK92" s="15" t="str" cm="1">
        <f t="array" ref="AK92">IF(OR($B92="",AK$2=""),"",Projetos!$K91/_xlfn.XLOOKUP(AK$2,Técnicos!$A$2:$A$100,IF(Projetos!AQ91=1,Técnicos!$F$2:$F$100,IF(Projetos!AQ91=2,Técnicos!$H$2:$H$100,Técnicos!$J$2:$J$100)),,0,1))</f>
        <v/>
      </c>
      <c r="AL92" s="15" t="str" cm="1">
        <f t="array" ref="AL92">IF(OR($B92="",AL$2=""),"",Projetos!$K91*_xlfn.XLOOKUP(AL$2,Técnicos!$A$2:$A$100,IF(Projetos!AR91=1,Técnicos!$F$2:$F$100,IF(Projetos!AR91=2,Técnicos!$H$2:$H$100,Técnicos!$J$2:$J$100)),,0,1))</f>
        <v/>
      </c>
      <c r="AM92" s="15" t="str" cm="1">
        <f t="array" ref="AM92">IF(OR($B92="",AM$2=""),"",Projetos!$K91*_xlfn.XLOOKUP(AM$2,Técnicos!$A$2:$A$100,IF(Projetos!AS91=1,Técnicos!$F$2:$F$100,IF(Projetos!AS91=2,Técnicos!$H$2:$H$100,Técnicos!$J$2:$J$100)),,0,1))</f>
        <v/>
      </c>
      <c r="AN92" s="15" t="str" cm="1">
        <f t="array" ref="AN92">IF(OR($B92="",AN$2=""),"",Projetos!$K91*_xlfn.XLOOKUP(AN$2,Técnicos!$A$2:$A$100,IF(Projetos!AT91=1,Técnicos!$F$2:$F$100,IF(Projetos!AT91=2,Técnicos!$H$2:$H$100,Técnicos!$J$2:$J$100)),,0,1))</f>
        <v/>
      </c>
      <c r="AO92" s="15" t="str" cm="1">
        <f t="array" ref="AO92">IF(OR($B92="",AO$2=""),"",Projetos!$K91*_xlfn.XLOOKUP(AO$2,Técnicos!$A$2:$A$100,IF(Projetos!AU91=1,Técnicos!$F$2:$F$100,IF(Projetos!AU91=2,Técnicos!$H$2:$H$100,Técnicos!$J$2:$J$100)),,0,1))</f>
        <v/>
      </c>
      <c r="AP92" s="15" t="str" cm="1">
        <f t="array" ref="AP92">IF(OR($B92="",AP$2=""),"",Projetos!$K91*_xlfn.XLOOKUP(AP$2,Técnicos!$A$2:$A$100,IF(Projetos!AV91=1,Técnicos!$F$2:$F$100,IF(Projetos!AV91=2,Técnicos!$H$2:$H$100,Técnicos!$J$2:$J$100)),,0,1))</f>
        <v/>
      </c>
      <c r="AQ92" s="15" t="str" cm="1">
        <f t="array" ref="AQ92">IF(OR($B92="",AQ$2=""),"",Projetos!$K91*_xlfn.XLOOKUP(AQ$2,Técnicos!$A$2:$A$100,IF(Projetos!AW91=1,Técnicos!$F$2:$F$100,IF(Projetos!AW91=2,Técnicos!$H$2:$H$100,Técnicos!$J$2:$J$100)),,0,1))</f>
        <v/>
      </c>
      <c r="AR92" s="15" t="str" cm="1">
        <f t="array" ref="AR92">IF(OR($B92="",AR$2=""),"",Projetos!$K91*_xlfn.XLOOKUP(AR$2,Técnicos!$A$2:$A$100,IF(Projetos!AX91=1,Técnicos!$F$2:$F$100,IF(Projetos!AX91=2,Técnicos!$H$2:$H$100,Técnicos!$J$2:$J$100)),,0,1))</f>
        <v/>
      </c>
      <c r="AS92" s="15" t="str" cm="1">
        <f t="array" ref="AS92">IF(OR($B92="",AS$2=""),"",Projetos!$K91*_xlfn.XLOOKUP(AS$2,Técnicos!$A$2:$A$100,IF(Projetos!AY91=1,Técnicos!$F$2:$F$100,IF(Projetos!AY91=2,Técnicos!$H$2:$H$100,Técnicos!$J$2:$J$100)),,0,1))</f>
        <v/>
      </c>
      <c r="AT92" s="15" t="str" cm="1">
        <f t="array" ref="AT92">IF(OR($B92="",AT$2=""),"",Projetos!$K91*_xlfn.XLOOKUP(AT$2,Técnicos!$A$2:$A$100,IF(Projetos!AZ91=1,Técnicos!$F$2:$F$100,IF(Projetos!AZ91=2,Técnicos!$H$2:$H$100,Técnicos!$J$2:$J$100)),,0,1))</f>
        <v/>
      </c>
      <c r="AU92" s="15" t="str" cm="1">
        <f t="array" ref="AU92">IF(OR($B92="",AU$2=""),"",Projetos!$K91*_xlfn.XLOOKUP(AU$2,Técnicos!$A$2:$A$100,IF(Projetos!BA91=1,Técnicos!$F$2:$F$100,IF(Projetos!BA91=2,Técnicos!$H$2:$H$100,Técnicos!$J$2:$J$100)),,0,1))</f>
        <v/>
      </c>
      <c r="AV92" s="15" t="str" cm="1">
        <f t="array" ref="AV92">IF(OR($B92="",AV$2=""),"",Projetos!$K91*_xlfn.XLOOKUP(AV$2,Técnicos!$A$2:$A$100,IF(Projetos!BB91=1,Técnicos!$F$2:$F$100,IF(Projetos!BB91=2,Técnicos!$H$2:$H$100,Técnicos!$J$2:$J$100)),,0,1))</f>
        <v/>
      </c>
      <c r="AW92" s="15" t="str" cm="1">
        <f t="array" ref="AW92">IF(OR($B92="",AW$2=""),"",Projetos!$K91*_xlfn.XLOOKUP(AW$2,Técnicos!$A$2:$A$100,IF(Projetos!BC91=1,Técnicos!$F$2:$F$100,IF(Projetos!BC91=2,Técnicos!$H$2:$H$100,Técnicos!$J$2:$J$100)),,0,1))</f>
        <v/>
      </c>
      <c r="AX92" s="15" t="str" cm="1">
        <f t="array" ref="AX92">IF(OR($B92="",AX$2=""),"",Projetos!$K91*_xlfn.XLOOKUP(AX$2,Técnicos!$A$2:$A$100,IF(Projetos!BD91=1,Técnicos!$F$2:$F$100,IF(Projetos!BD91=2,Técnicos!$H$2:$H$100,Técnicos!$J$2:$J$100)),,0,1))</f>
        <v/>
      </c>
      <c r="AY92" s="15" t="str" cm="1">
        <f t="array" ref="AY92">IF(OR($B92="",AY$2=""),"",Projetos!$K91*_xlfn.XLOOKUP(AY$2,Técnicos!$A$2:$A$100,IF(Projetos!BE91=1,Técnicos!$F$2:$F$100,IF(Projetos!BE91=2,Técnicos!$H$2:$H$100,Técnicos!$J$2:$J$100)),,0,1))</f>
        <v/>
      </c>
      <c r="AZ92" s="15" t="str" cm="1">
        <f t="array" ref="AZ92">IF(OR($B92="",AZ$2=""),"",Projetos!$K91*_xlfn.XLOOKUP(AZ$2,Técnicos!$A$2:$A$100,IF(Projetos!BF91=1,Técnicos!$F$2:$F$100,IF(Projetos!BF91=2,Técnicos!$H$2:$H$100,Técnicos!$J$2:$J$100)),,0,1))</f>
        <v/>
      </c>
      <c r="BA92" s="15" t="str" cm="1">
        <f t="array" ref="BA92">IF(OR($B92="",BA$2=""),"",Projetos!$K91*_xlfn.XLOOKUP(BA$2,Técnicos!$A$2:$A$100,IF(Projetos!BG91=1,Técnicos!$F$2:$F$100,IF(Projetos!BG91=2,Técnicos!$H$2:$H$100,Técnicos!$J$2:$J$100)),,0,1))</f>
        <v/>
      </c>
      <c r="BB92" s="15" t="str" cm="1">
        <f t="array" ref="BB92">IF(OR($B92="",BB$2=""),"",Projetos!$K91*_xlfn.XLOOKUP(BB$2,Técnicos!$A$2:$A$100,IF(Projetos!BH91=1,Técnicos!$F$2:$F$100,IF(Projetos!BH91=2,Técnicos!$H$2:$H$100,Técnicos!$J$2:$J$100)),,0,1))</f>
        <v/>
      </c>
      <c r="BC92" s="15" t="str" cm="1">
        <f t="array" ref="BC92">IF(OR($B92="",BC$2=""),"",Projetos!$K91*_xlfn.XLOOKUP(BC$2,Técnicos!$A$2:$A$100,IF(Projetos!BI91=1,Técnicos!$F$2:$F$100,IF(Projetos!BI91=2,Técnicos!$H$2:$H$100,Técnicos!$J$2:$J$100)),,0,1))</f>
        <v/>
      </c>
      <c r="BD92" s="15" t="str" cm="1">
        <f t="array" ref="BD92">IF(OR($B92="",BD$2=""),"",Projetos!$K91*_xlfn.XLOOKUP(BD$2,Técnicos!$A$2:$A$100,IF(Projetos!BJ91=1,Técnicos!$F$2:$F$100,IF(Projetos!BJ91=2,Técnicos!$H$2:$H$100,Técnicos!$J$2:$J$100)),,0,1))</f>
        <v/>
      </c>
      <c r="BE92" s="15" t="str" cm="1">
        <f t="array" ref="BE92">IF(OR($B92="",BE$2=""),"",Projetos!$K91*_xlfn.XLOOKUP(BE$2,Técnicos!$A$2:$A$100,IF(Projetos!BK91=1,Técnicos!$F$2:$F$100,IF(Projetos!BK91=2,Técnicos!$H$2:$H$100,Técnicos!$J$2:$J$100)),,0,1))</f>
        <v/>
      </c>
      <c r="BF92" s="15" t="str" cm="1">
        <f t="array" ref="BF92">IF(OR($B92="",BF$2=""),"",Projetos!$K91*_xlfn.XLOOKUP(BF$2,Técnicos!$A$2:$A$100,IF(Projetos!BL91=1,Técnicos!$F$2:$F$100,IF(Projetos!BL91=2,Técnicos!$H$2:$H$100,Técnicos!$J$2:$J$100)),,0,1))</f>
        <v/>
      </c>
      <c r="BG92" s="15" t="str" cm="1">
        <f t="array" ref="BG92">IF(OR($B92="",BG$2=""),"",Projetos!$K91*_xlfn.XLOOKUP(BG$2,Técnicos!$A$2:$A$100,IF(Projetos!BM91=1,Técnicos!$F$2:$F$100,IF(Projetos!BM91=2,Técnicos!$H$2:$H$100,Técnicos!$J$2:$J$100)),,0,1))</f>
        <v/>
      </c>
      <c r="BH92" s="15" t="str" cm="1">
        <f t="array" ref="BH92">IF(OR($B92="",BH$2=""),"",Projetos!$K91*_xlfn.XLOOKUP(BH$2,Técnicos!$A$2:$A$100,IF(Projetos!BN91=1,Técnicos!$F$2:$F$100,IF(Projetos!BN91=2,Técnicos!$H$2:$H$100,Técnicos!$J$2:$J$100)),,0,1))</f>
        <v/>
      </c>
      <c r="BI92" s="15" t="str" cm="1">
        <f t="array" ref="BI92">IF(OR($B92="",BI$2=""),"",Projetos!$K91*_xlfn.XLOOKUP(BI$2,Técnicos!$A$2:$A$100,IF(Projetos!BO91=1,Técnicos!$F$2:$F$100,IF(Projetos!BO91=2,Técnicos!$H$2:$H$100,Técnicos!$J$2:$J$100)),,0,1))</f>
        <v/>
      </c>
      <c r="BJ92" s="15" t="str" cm="1">
        <f t="array" ref="BJ92">IF(OR($B92="",BJ$2=""),"",Projetos!$K91*_xlfn.XLOOKUP(BJ$2,Técnicos!$A$2:$A$100,IF(Projetos!BP91=1,Técnicos!$F$2:$F$100,IF(Projetos!BP91=2,Técnicos!$H$2:$H$100,Técnicos!$J$2:$J$100)),,0,1))</f>
        <v/>
      </c>
      <c r="BK92" s="15" t="str" cm="1">
        <f t="array" ref="BK92">IF(OR($B92="",BK$2=""),"",Projetos!$K91*_xlfn.XLOOKUP(BK$2,Técnicos!$A$2:$A$100,IF(Projetos!BQ91=1,Técnicos!$F$2:$F$100,IF(Projetos!BQ91=2,Técnicos!$H$2:$H$100,Técnicos!$J$2:$J$100)),,0,1))</f>
        <v/>
      </c>
      <c r="BL92" s="15" t="str" cm="1">
        <f t="array" ref="BL92">IF(OR($B92="",BL$2=""),"",Projetos!$K91*_xlfn.XLOOKUP(BL$2,Técnicos!$A$2:$A$100,IF(Projetos!BR91=1,Técnicos!$F$2:$F$100,IF(Projetos!BR91=2,Técnicos!$H$2:$H$100,Técnicos!$J$2:$J$100)),,0,1))</f>
        <v/>
      </c>
      <c r="BM92" s="15" t="str" cm="1">
        <f t="array" ref="BM92">IF(OR($B92="",BM$2=""),"",Projetos!$K91*_xlfn.XLOOKUP(BM$2,Técnicos!$A$2:$A$100,IF(Projetos!BS91=1,Técnicos!$F$2:$F$100,IF(Projetos!BS91=2,Técnicos!$H$2:$H$100,Técnicos!$J$2:$J$100)),,0,1))</f>
        <v/>
      </c>
      <c r="BN92" s="15" t="str" cm="1">
        <f t="array" ref="BN92">IF(OR($B92="",BN$2=""),"",Projetos!$K91*_xlfn.XLOOKUP(BN$2,Técnicos!$A$2:$A$100,IF(Projetos!BT91=1,Técnicos!$F$2:$F$100,IF(Projetos!BT91=2,Técnicos!$H$2:$H$100,Técnicos!$J$2:$J$100)),,0,1))</f>
        <v/>
      </c>
      <c r="BO92" s="15" t="str" cm="1">
        <f t="array" ref="BO92">IF(OR($B92="",BO$2=""),"",Projetos!$K91*_xlfn.XLOOKUP(BO$2,Técnicos!$A$2:$A$100,IF(Projetos!BU91=1,Técnicos!$F$2:$F$100,IF(Projetos!BU91=2,Técnicos!$H$2:$H$100,Técnicos!$J$2:$J$100)),,0,1))</f>
        <v/>
      </c>
      <c r="BP92" s="15" t="str" cm="1">
        <f t="array" ref="BP92">IF(OR($B92="",BP$2=""),"",Projetos!$K91*_xlfn.XLOOKUP(BP$2,Técnicos!$A$2:$A$100,IF(Projetos!BV91=1,Técnicos!$F$2:$F$100,IF(Projetos!BV91=2,Técnicos!$H$2:$H$100,Técnicos!$J$2:$J$100)),,0,1))</f>
        <v/>
      </c>
      <c r="BQ92" s="15" t="str" cm="1">
        <f t="array" ref="BQ92">IF(OR($B92="",BQ$2=""),"",Projetos!$K91*_xlfn.XLOOKUP(BQ$2,Técnicos!$A$2:$A$100,IF(Projetos!BW91=1,Técnicos!$F$2:$F$100,IF(Projetos!BW91=2,Técnicos!$H$2:$H$100,Técnicos!$J$2:$J$100)),,0,1))</f>
        <v/>
      </c>
    </row>
    <row r="93" spans="3:69" x14ac:dyDescent="0.3">
      <c r="C93" s="15" t="str" cm="1">
        <f t="array" ref="C93">IF(OR($B93="",C$2=""),"",Projetos!$K92/_xlfn.XLOOKUP(C$2,Técnicos!$A$2:$A$100,IF(Projetos!I92=1,Técnicos!$F$2:$F$100,IF(Projetos!I92=2,Técnicos!$H$2:$H$100,Técnicos!$J$2:$J$100)),,0,1))</f>
        <v/>
      </c>
      <c r="D93" s="15" t="str" cm="1">
        <f t="array" ref="D93">IF(OR($B93="",D$2=""),"",Projetos!$K92/_xlfn.XLOOKUP(D$2,Técnicos!$A$2:$A$100,IF(Projetos!J92=1,Técnicos!$F$2:$F$100,IF(Projetos!J92=2,Técnicos!$H$2:$H$100,Técnicos!$J$2:$J$100)),,0,1))</f>
        <v/>
      </c>
      <c r="E93" s="15" t="str" cm="1">
        <f t="array" ref="E93">IF(OR($B93="",E$2=""),"",Projetos!$K92/_xlfn.XLOOKUP(E$2,Técnicos!$A$2:$A$100,IF(Projetos!K92=1,Técnicos!$F$2:$F$100,IF(Projetos!K92=2,Técnicos!$H$2:$H$100,Técnicos!$J$2:$J$100)),,0,1))</f>
        <v/>
      </c>
      <c r="F93" s="15" t="str" cm="1">
        <f t="array" ref="F93">IF(OR($B93="",F$2=""),"",Projetos!$K92/_xlfn.XLOOKUP(F$2,Técnicos!$A$2:$A$100,IF(Projetos!L92=1,Técnicos!$F$2:$F$100,IF(Projetos!L92=2,Técnicos!$H$2:$H$100,Técnicos!$J$2:$J$100)),,0,1))</f>
        <v/>
      </c>
      <c r="G93" s="15" t="str" cm="1">
        <f t="array" ref="G93">IF(OR($B93="",G$2=""),"",Projetos!$K92/_xlfn.XLOOKUP(G$2,Técnicos!$A$2:$A$100,IF(Projetos!M92=1,Técnicos!$F$2:$F$100,IF(Projetos!M92=2,Técnicos!$H$2:$H$100,Técnicos!$J$2:$J$100)),,0,1))</f>
        <v/>
      </c>
      <c r="H93" s="15" t="str" cm="1">
        <f t="array" ref="H93">IF(OR($B93="",H$2=""),"",Projetos!$K92/_xlfn.XLOOKUP(H$2,Técnicos!$A$2:$A$100,IF(Projetos!N92=1,Técnicos!$F$2:$F$100,IF(Projetos!N92=2,Técnicos!$H$2:$H$100,Técnicos!$J$2:$J$100)),,0,1))</f>
        <v/>
      </c>
      <c r="I93" s="15" t="str" cm="1">
        <f t="array" ref="I93">IF(OR($B93="",I$2=""),"",Projetos!$K92/_xlfn.XLOOKUP(I$2,Técnicos!$A$2:$A$100,IF(Projetos!O92=1,Técnicos!$F$2:$F$100,IF(Projetos!O92=2,Técnicos!$H$2:$H$100,Técnicos!$J$2:$J$100)),,0,1))</f>
        <v/>
      </c>
      <c r="J93" s="15" t="str" cm="1">
        <f t="array" ref="J93">IF(OR($B93="",J$2=""),"",Projetos!$K92/_xlfn.XLOOKUP(J$2,Técnicos!$A$2:$A$100,IF(Projetos!P92=1,Técnicos!$F$2:$F$100,IF(Projetos!P92=2,Técnicos!$H$2:$H$100,Técnicos!$J$2:$J$100)),,0,1))</f>
        <v/>
      </c>
      <c r="K93" s="15" t="str" cm="1">
        <f t="array" ref="K93">IF(OR($B93="",K$2=""),"",Projetos!$K92/_xlfn.XLOOKUP(K$2,Técnicos!$A$2:$A$100,IF(Projetos!Q92=1,Técnicos!$F$2:$F$100,IF(Projetos!Q92=2,Técnicos!$H$2:$H$100,Técnicos!$J$2:$J$100)),,0,1))</f>
        <v/>
      </c>
      <c r="L93" s="15" t="str" cm="1">
        <f t="array" ref="L93">IF(OR($B93="",L$2=""),"",Projetos!$K92/_xlfn.XLOOKUP(L$2,Técnicos!$A$2:$A$100,IF(Projetos!R92=1,Técnicos!$F$2:$F$100,IF(Projetos!R92=2,Técnicos!$H$2:$H$100,Técnicos!$J$2:$J$100)),,0,1))</f>
        <v/>
      </c>
      <c r="M93" s="15" t="str" cm="1">
        <f t="array" ref="M93">IF(OR($B93="",M$2=""),"",Projetos!$K92/_xlfn.XLOOKUP(M$2,Técnicos!$A$2:$A$100,IF(Projetos!S92=1,Técnicos!$F$2:$F$100,IF(Projetos!S92=2,Técnicos!$H$2:$H$100,Técnicos!$J$2:$J$100)),,0,1))</f>
        <v/>
      </c>
      <c r="N93" s="15" t="str" cm="1">
        <f t="array" ref="N93">IF(OR($B93="",N$2=""),"",Projetos!$K92/_xlfn.XLOOKUP(N$2,Técnicos!$A$2:$A$100,IF(Projetos!T92=1,Técnicos!$F$2:$F$100,IF(Projetos!T92=2,Técnicos!$H$2:$H$100,Técnicos!$J$2:$J$100)),,0,1))</f>
        <v/>
      </c>
      <c r="O93" s="15" t="str" cm="1">
        <f t="array" ref="O93">IF(OR($B93="",O$2=""),"",Projetos!$K92/_xlfn.XLOOKUP(O$2,Técnicos!$A$2:$A$100,IF(Projetos!U92=1,Técnicos!$F$2:$F$100,IF(Projetos!U92=2,Técnicos!$H$2:$H$100,Técnicos!$J$2:$J$100)),,0,1))</f>
        <v/>
      </c>
      <c r="P93" s="15" t="str" cm="1">
        <f t="array" ref="P93">IF(OR($B93="",P$2=""),"",Projetos!$K92/_xlfn.XLOOKUP(P$2,Técnicos!$A$2:$A$100,IF(Projetos!V92=1,Técnicos!$F$2:$F$100,IF(Projetos!V92=2,Técnicos!$H$2:$H$100,Técnicos!$J$2:$J$100)),,0,1))</f>
        <v/>
      </c>
      <c r="Q93" s="15" t="str" cm="1">
        <f t="array" ref="Q93">IF(OR($B93="",Q$2=""),"",Projetos!$K92/_xlfn.XLOOKUP(Q$2,Técnicos!$A$2:$A$100,IF(Projetos!W92=1,Técnicos!$F$2:$F$100,IF(Projetos!W92=2,Técnicos!$H$2:$H$100,Técnicos!$J$2:$J$100)),,0,1))</f>
        <v/>
      </c>
      <c r="R93" s="15" t="str" cm="1">
        <f t="array" ref="R93">IF(OR($B93="",R$2=""),"",Projetos!$K92/_xlfn.XLOOKUP(R$2,Técnicos!$A$2:$A$100,IF(Projetos!X92=1,Técnicos!$F$2:$F$100,IF(Projetos!X92=2,Técnicos!$H$2:$H$100,Técnicos!$J$2:$J$100)),,0,1))</f>
        <v/>
      </c>
      <c r="S93" s="15" t="str" cm="1">
        <f t="array" ref="S93">IF(OR($B93="",S$2=""),"",Projetos!$K92/_xlfn.XLOOKUP(S$2,Técnicos!$A$2:$A$100,IF(Projetos!Y92=1,Técnicos!$F$2:$F$100,IF(Projetos!Y92=2,Técnicos!$H$2:$H$100,Técnicos!$J$2:$J$100)),,0,1))</f>
        <v/>
      </c>
      <c r="T93" s="15" t="str" cm="1">
        <f t="array" ref="T93">IF(OR($B93="",T$2=""),"",Projetos!$K92/_xlfn.XLOOKUP(T$2,Técnicos!$A$2:$A$100,IF(Projetos!Z92=1,Técnicos!$F$2:$F$100,IF(Projetos!Z92=2,Técnicos!$H$2:$H$100,Técnicos!$J$2:$J$100)),,0,1))</f>
        <v/>
      </c>
      <c r="U93" s="15" t="str" cm="1">
        <f t="array" ref="U93">IF(OR($B93="",U$2=""),"",Projetos!$K92/_xlfn.XLOOKUP(U$2,Técnicos!$A$2:$A$100,IF(Projetos!AA92=1,Técnicos!$F$2:$F$100,IF(Projetos!AA92=2,Técnicos!$H$2:$H$100,Técnicos!$J$2:$J$100)),,0,1))</f>
        <v/>
      </c>
      <c r="V93" s="15" t="str" cm="1">
        <f t="array" ref="V93">IF(OR($B93="",V$2=""),"",Projetos!$K92/_xlfn.XLOOKUP(V$2,Técnicos!$A$2:$A$100,IF(Projetos!AB92=1,Técnicos!$F$2:$F$100,IF(Projetos!AB92=2,Técnicos!$H$2:$H$100,Técnicos!$J$2:$J$100)),,0,1))</f>
        <v/>
      </c>
      <c r="W93" s="15" t="str" cm="1">
        <f t="array" ref="W93">IF(OR($B93="",W$2=""),"",Projetos!$K92/_xlfn.XLOOKUP(W$2,Técnicos!$A$2:$A$100,IF(Projetos!AC92=1,Técnicos!$F$2:$F$100,IF(Projetos!AC92=2,Técnicos!$H$2:$H$100,Técnicos!$J$2:$J$100)),,0,1))</f>
        <v/>
      </c>
      <c r="X93" s="15" t="str" cm="1">
        <f t="array" ref="X93">IF(OR($B93="",X$2=""),"",Projetos!$K92/_xlfn.XLOOKUP(X$2,Técnicos!$A$2:$A$100,IF(Projetos!AD92=1,Técnicos!$F$2:$F$100,IF(Projetos!AD92=2,Técnicos!$H$2:$H$100,Técnicos!$J$2:$J$100)),,0,1))</f>
        <v/>
      </c>
      <c r="Y93" s="15" t="str" cm="1">
        <f t="array" ref="Y93">IF(OR($B93="",Y$2=""),"",Projetos!$K92/_xlfn.XLOOKUP(Y$2,Técnicos!$A$2:$A$100,IF(Projetos!AE92=1,Técnicos!$F$2:$F$100,IF(Projetos!AE92=2,Técnicos!$H$2:$H$100,Técnicos!$J$2:$J$100)),,0,1))</f>
        <v/>
      </c>
      <c r="Z93" s="15" t="str" cm="1">
        <f t="array" ref="Z93">IF(OR($B93="",Z$2=""),"",Projetos!$K92/_xlfn.XLOOKUP(Z$2,Técnicos!$A$2:$A$100,IF(Projetos!AF92=1,Técnicos!$F$2:$F$100,IF(Projetos!AF92=2,Técnicos!$H$2:$H$100,Técnicos!$J$2:$J$100)),,0,1))</f>
        <v/>
      </c>
      <c r="AA93" s="15" t="str" cm="1">
        <f t="array" ref="AA93">IF(OR($B93="",AA$2=""),"",Projetos!$K92/_xlfn.XLOOKUP(AA$2,Técnicos!$A$2:$A$100,IF(Projetos!AG92=1,Técnicos!$F$2:$F$100,IF(Projetos!AG92=2,Técnicos!$H$2:$H$100,Técnicos!$J$2:$J$100)),,0,1))</f>
        <v/>
      </c>
      <c r="AB93" s="15" t="str" cm="1">
        <f t="array" ref="AB93">IF(OR($B93="",AB$2=""),"",Projetos!$K92/_xlfn.XLOOKUP(AB$2,Técnicos!$A$2:$A$100,IF(Projetos!AH92=1,Técnicos!$F$2:$F$100,IF(Projetos!AH92=2,Técnicos!$H$2:$H$100,Técnicos!$J$2:$J$100)),,0,1))</f>
        <v/>
      </c>
      <c r="AC93" s="15" t="str" cm="1">
        <f t="array" ref="AC93">IF(OR($B93="",AC$2=""),"",Projetos!$K92/_xlfn.XLOOKUP(AC$2,Técnicos!$A$2:$A$100,IF(Projetos!AI92=1,Técnicos!$F$2:$F$100,IF(Projetos!AI92=2,Técnicos!$H$2:$H$100,Técnicos!$J$2:$J$100)),,0,1))</f>
        <v/>
      </c>
      <c r="AD93" s="15" t="str" cm="1">
        <f t="array" ref="AD93">IF(OR($B93="",AD$2=""),"",Projetos!$K92/_xlfn.XLOOKUP(AD$2,Técnicos!$A$2:$A$100,IF(Projetos!AJ92=1,Técnicos!$F$2:$F$100,IF(Projetos!AJ92=2,Técnicos!$H$2:$H$100,Técnicos!$J$2:$J$100)),,0,1))</f>
        <v/>
      </c>
      <c r="AE93" s="15" t="str" cm="1">
        <f t="array" ref="AE93">IF(OR($B93="",AE$2=""),"",Projetos!$K92/_xlfn.XLOOKUP(AE$2,Técnicos!$A$2:$A$100,IF(Projetos!AK92=1,Técnicos!$F$2:$F$100,IF(Projetos!AK92=2,Técnicos!$H$2:$H$100,Técnicos!$J$2:$J$100)),,0,1))</f>
        <v/>
      </c>
      <c r="AF93" s="15" t="str" cm="1">
        <f t="array" ref="AF93">IF(OR($B93="",AF$2=""),"",Projetos!$K92/_xlfn.XLOOKUP(AF$2,Técnicos!$A$2:$A$100,IF(Projetos!AL92=1,Técnicos!$F$2:$F$100,IF(Projetos!AL92=2,Técnicos!$H$2:$H$100,Técnicos!$J$2:$J$100)),,0,1))</f>
        <v/>
      </c>
      <c r="AG93" s="15" t="str" cm="1">
        <f t="array" ref="AG93">IF(OR($B93="",AG$2=""),"",Projetos!$K92/_xlfn.XLOOKUP(AG$2,Técnicos!$A$2:$A$100,IF(Projetos!AM92=1,Técnicos!$F$2:$F$100,IF(Projetos!AM92=2,Técnicos!$H$2:$H$100,Técnicos!$J$2:$J$100)),,0,1))</f>
        <v/>
      </c>
      <c r="AH93" s="15" t="str" cm="1">
        <f t="array" ref="AH93">IF(OR($B93="",AH$2=""),"",Projetos!$K92/_xlfn.XLOOKUP(AH$2,Técnicos!$A$2:$A$100,IF(Projetos!AN92=1,Técnicos!$F$2:$F$100,IF(Projetos!AN92=2,Técnicos!$H$2:$H$100,Técnicos!$J$2:$J$100)),,0,1))</f>
        <v/>
      </c>
      <c r="AI93" s="15" t="str" cm="1">
        <f t="array" ref="AI93">IF(OR($B93="",AI$2=""),"",Projetos!$K92/_xlfn.XLOOKUP(AI$2,Técnicos!$A$2:$A$100,IF(Projetos!AO92=1,Técnicos!$F$2:$F$100,IF(Projetos!AO92=2,Técnicos!$H$2:$H$100,Técnicos!$J$2:$J$100)),,0,1))</f>
        <v/>
      </c>
      <c r="AJ93" s="15" t="str" cm="1">
        <f t="array" ref="AJ93">IF(OR($B93="",AJ$2=""),"",Projetos!$K92/_xlfn.XLOOKUP(AJ$2,Técnicos!$A$2:$A$100,IF(Projetos!AP92=1,Técnicos!$F$2:$F$100,IF(Projetos!AP92=2,Técnicos!$H$2:$H$100,Técnicos!$J$2:$J$100)),,0,1))</f>
        <v/>
      </c>
      <c r="AK93" s="15" t="str" cm="1">
        <f t="array" ref="AK93">IF(OR($B93="",AK$2=""),"",Projetos!$K92/_xlfn.XLOOKUP(AK$2,Técnicos!$A$2:$A$100,IF(Projetos!AQ92=1,Técnicos!$F$2:$F$100,IF(Projetos!AQ92=2,Técnicos!$H$2:$H$100,Técnicos!$J$2:$J$100)),,0,1))</f>
        <v/>
      </c>
      <c r="AL93" s="15" t="str" cm="1">
        <f t="array" ref="AL93">IF(OR($B93="",AL$2=""),"",Projetos!$K92*_xlfn.XLOOKUP(AL$2,Técnicos!$A$2:$A$100,IF(Projetos!AR92=1,Técnicos!$F$2:$F$100,IF(Projetos!AR92=2,Técnicos!$H$2:$H$100,Técnicos!$J$2:$J$100)),,0,1))</f>
        <v/>
      </c>
      <c r="AM93" s="15" t="str" cm="1">
        <f t="array" ref="AM93">IF(OR($B93="",AM$2=""),"",Projetos!$K92*_xlfn.XLOOKUP(AM$2,Técnicos!$A$2:$A$100,IF(Projetos!AS92=1,Técnicos!$F$2:$F$100,IF(Projetos!AS92=2,Técnicos!$H$2:$H$100,Técnicos!$J$2:$J$100)),,0,1))</f>
        <v/>
      </c>
      <c r="AN93" s="15" t="str" cm="1">
        <f t="array" ref="AN93">IF(OR($B93="",AN$2=""),"",Projetos!$K92*_xlfn.XLOOKUP(AN$2,Técnicos!$A$2:$A$100,IF(Projetos!AT92=1,Técnicos!$F$2:$F$100,IF(Projetos!AT92=2,Técnicos!$H$2:$H$100,Técnicos!$J$2:$J$100)),,0,1))</f>
        <v/>
      </c>
      <c r="AO93" s="15" t="str" cm="1">
        <f t="array" ref="AO93">IF(OR($B93="",AO$2=""),"",Projetos!$K92*_xlfn.XLOOKUP(AO$2,Técnicos!$A$2:$A$100,IF(Projetos!AU92=1,Técnicos!$F$2:$F$100,IF(Projetos!AU92=2,Técnicos!$H$2:$H$100,Técnicos!$J$2:$J$100)),,0,1))</f>
        <v/>
      </c>
      <c r="AP93" s="15" t="str" cm="1">
        <f t="array" ref="AP93">IF(OR($B93="",AP$2=""),"",Projetos!$K92*_xlfn.XLOOKUP(AP$2,Técnicos!$A$2:$A$100,IF(Projetos!AV92=1,Técnicos!$F$2:$F$100,IF(Projetos!AV92=2,Técnicos!$H$2:$H$100,Técnicos!$J$2:$J$100)),,0,1))</f>
        <v/>
      </c>
      <c r="AQ93" s="15" t="str" cm="1">
        <f t="array" ref="AQ93">IF(OR($B93="",AQ$2=""),"",Projetos!$K92*_xlfn.XLOOKUP(AQ$2,Técnicos!$A$2:$A$100,IF(Projetos!AW92=1,Técnicos!$F$2:$F$100,IF(Projetos!AW92=2,Técnicos!$H$2:$H$100,Técnicos!$J$2:$J$100)),,0,1))</f>
        <v/>
      </c>
      <c r="AR93" s="15" t="str" cm="1">
        <f t="array" ref="AR93">IF(OR($B93="",AR$2=""),"",Projetos!$K92*_xlfn.XLOOKUP(AR$2,Técnicos!$A$2:$A$100,IF(Projetos!AX92=1,Técnicos!$F$2:$F$100,IF(Projetos!AX92=2,Técnicos!$H$2:$H$100,Técnicos!$J$2:$J$100)),,0,1))</f>
        <v/>
      </c>
      <c r="AS93" s="15" t="str" cm="1">
        <f t="array" ref="AS93">IF(OR($B93="",AS$2=""),"",Projetos!$K92*_xlfn.XLOOKUP(AS$2,Técnicos!$A$2:$A$100,IF(Projetos!AY92=1,Técnicos!$F$2:$F$100,IF(Projetos!AY92=2,Técnicos!$H$2:$H$100,Técnicos!$J$2:$J$100)),,0,1))</f>
        <v/>
      </c>
      <c r="AT93" s="15" t="str" cm="1">
        <f t="array" ref="AT93">IF(OR($B93="",AT$2=""),"",Projetos!$K92*_xlfn.XLOOKUP(AT$2,Técnicos!$A$2:$A$100,IF(Projetos!AZ92=1,Técnicos!$F$2:$F$100,IF(Projetos!AZ92=2,Técnicos!$H$2:$H$100,Técnicos!$J$2:$J$100)),,0,1))</f>
        <v/>
      </c>
      <c r="AU93" s="15" t="str" cm="1">
        <f t="array" ref="AU93">IF(OR($B93="",AU$2=""),"",Projetos!$K92*_xlfn.XLOOKUP(AU$2,Técnicos!$A$2:$A$100,IF(Projetos!BA92=1,Técnicos!$F$2:$F$100,IF(Projetos!BA92=2,Técnicos!$H$2:$H$100,Técnicos!$J$2:$J$100)),,0,1))</f>
        <v/>
      </c>
      <c r="AV93" s="15" t="str" cm="1">
        <f t="array" ref="AV93">IF(OR($B93="",AV$2=""),"",Projetos!$K92*_xlfn.XLOOKUP(AV$2,Técnicos!$A$2:$A$100,IF(Projetos!BB92=1,Técnicos!$F$2:$F$100,IF(Projetos!BB92=2,Técnicos!$H$2:$H$100,Técnicos!$J$2:$J$100)),,0,1))</f>
        <v/>
      </c>
      <c r="AW93" s="15" t="str" cm="1">
        <f t="array" ref="AW93">IF(OR($B93="",AW$2=""),"",Projetos!$K92*_xlfn.XLOOKUP(AW$2,Técnicos!$A$2:$A$100,IF(Projetos!BC92=1,Técnicos!$F$2:$F$100,IF(Projetos!BC92=2,Técnicos!$H$2:$H$100,Técnicos!$J$2:$J$100)),,0,1))</f>
        <v/>
      </c>
      <c r="AX93" s="15" t="str" cm="1">
        <f t="array" ref="AX93">IF(OR($B93="",AX$2=""),"",Projetos!$K92*_xlfn.XLOOKUP(AX$2,Técnicos!$A$2:$A$100,IF(Projetos!BD92=1,Técnicos!$F$2:$F$100,IF(Projetos!BD92=2,Técnicos!$H$2:$H$100,Técnicos!$J$2:$J$100)),,0,1))</f>
        <v/>
      </c>
      <c r="AY93" s="15" t="str" cm="1">
        <f t="array" ref="AY93">IF(OR($B93="",AY$2=""),"",Projetos!$K92*_xlfn.XLOOKUP(AY$2,Técnicos!$A$2:$A$100,IF(Projetos!BE92=1,Técnicos!$F$2:$F$100,IF(Projetos!BE92=2,Técnicos!$H$2:$H$100,Técnicos!$J$2:$J$100)),,0,1))</f>
        <v/>
      </c>
      <c r="AZ93" s="15" t="str" cm="1">
        <f t="array" ref="AZ93">IF(OR($B93="",AZ$2=""),"",Projetos!$K92*_xlfn.XLOOKUP(AZ$2,Técnicos!$A$2:$A$100,IF(Projetos!BF92=1,Técnicos!$F$2:$F$100,IF(Projetos!BF92=2,Técnicos!$H$2:$H$100,Técnicos!$J$2:$J$100)),,0,1))</f>
        <v/>
      </c>
      <c r="BA93" s="15" t="str" cm="1">
        <f t="array" ref="BA93">IF(OR($B93="",BA$2=""),"",Projetos!$K92*_xlfn.XLOOKUP(BA$2,Técnicos!$A$2:$A$100,IF(Projetos!BG92=1,Técnicos!$F$2:$F$100,IF(Projetos!BG92=2,Técnicos!$H$2:$H$100,Técnicos!$J$2:$J$100)),,0,1))</f>
        <v/>
      </c>
      <c r="BB93" s="15" t="str" cm="1">
        <f t="array" ref="BB93">IF(OR($B93="",BB$2=""),"",Projetos!$K92*_xlfn.XLOOKUP(BB$2,Técnicos!$A$2:$A$100,IF(Projetos!BH92=1,Técnicos!$F$2:$F$100,IF(Projetos!BH92=2,Técnicos!$H$2:$H$100,Técnicos!$J$2:$J$100)),,0,1))</f>
        <v/>
      </c>
      <c r="BC93" s="15" t="str" cm="1">
        <f t="array" ref="BC93">IF(OR($B93="",BC$2=""),"",Projetos!$K92*_xlfn.XLOOKUP(BC$2,Técnicos!$A$2:$A$100,IF(Projetos!BI92=1,Técnicos!$F$2:$F$100,IF(Projetos!BI92=2,Técnicos!$H$2:$H$100,Técnicos!$J$2:$J$100)),,0,1))</f>
        <v/>
      </c>
      <c r="BD93" s="15" t="str" cm="1">
        <f t="array" ref="BD93">IF(OR($B93="",BD$2=""),"",Projetos!$K92*_xlfn.XLOOKUP(BD$2,Técnicos!$A$2:$A$100,IF(Projetos!BJ92=1,Técnicos!$F$2:$F$100,IF(Projetos!BJ92=2,Técnicos!$H$2:$H$100,Técnicos!$J$2:$J$100)),,0,1))</f>
        <v/>
      </c>
      <c r="BE93" s="15" t="str" cm="1">
        <f t="array" ref="BE93">IF(OR($B93="",BE$2=""),"",Projetos!$K92*_xlfn.XLOOKUP(BE$2,Técnicos!$A$2:$A$100,IF(Projetos!BK92=1,Técnicos!$F$2:$F$100,IF(Projetos!BK92=2,Técnicos!$H$2:$H$100,Técnicos!$J$2:$J$100)),,0,1))</f>
        <v/>
      </c>
      <c r="BF93" s="15" t="str" cm="1">
        <f t="array" ref="BF93">IF(OR($B93="",BF$2=""),"",Projetos!$K92*_xlfn.XLOOKUP(BF$2,Técnicos!$A$2:$A$100,IF(Projetos!BL92=1,Técnicos!$F$2:$F$100,IF(Projetos!BL92=2,Técnicos!$H$2:$H$100,Técnicos!$J$2:$J$100)),,0,1))</f>
        <v/>
      </c>
      <c r="BG93" s="15" t="str" cm="1">
        <f t="array" ref="BG93">IF(OR($B93="",BG$2=""),"",Projetos!$K92*_xlfn.XLOOKUP(BG$2,Técnicos!$A$2:$A$100,IF(Projetos!BM92=1,Técnicos!$F$2:$F$100,IF(Projetos!BM92=2,Técnicos!$H$2:$H$100,Técnicos!$J$2:$J$100)),,0,1))</f>
        <v/>
      </c>
      <c r="BH93" s="15" t="str" cm="1">
        <f t="array" ref="BH93">IF(OR($B93="",BH$2=""),"",Projetos!$K92*_xlfn.XLOOKUP(BH$2,Técnicos!$A$2:$A$100,IF(Projetos!BN92=1,Técnicos!$F$2:$F$100,IF(Projetos!BN92=2,Técnicos!$H$2:$H$100,Técnicos!$J$2:$J$100)),,0,1))</f>
        <v/>
      </c>
      <c r="BI93" s="15" t="str" cm="1">
        <f t="array" ref="BI93">IF(OR($B93="",BI$2=""),"",Projetos!$K92*_xlfn.XLOOKUP(BI$2,Técnicos!$A$2:$A$100,IF(Projetos!BO92=1,Técnicos!$F$2:$F$100,IF(Projetos!BO92=2,Técnicos!$H$2:$H$100,Técnicos!$J$2:$J$100)),,0,1))</f>
        <v/>
      </c>
      <c r="BJ93" s="15" t="str" cm="1">
        <f t="array" ref="BJ93">IF(OR($B93="",BJ$2=""),"",Projetos!$K92*_xlfn.XLOOKUP(BJ$2,Técnicos!$A$2:$A$100,IF(Projetos!BP92=1,Técnicos!$F$2:$F$100,IF(Projetos!BP92=2,Técnicos!$H$2:$H$100,Técnicos!$J$2:$J$100)),,0,1))</f>
        <v/>
      </c>
      <c r="BK93" s="15" t="str" cm="1">
        <f t="array" ref="BK93">IF(OR($B93="",BK$2=""),"",Projetos!$K92*_xlfn.XLOOKUP(BK$2,Técnicos!$A$2:$A$100,IF(Projetos!BQ92=1,Técnicos!$F$2:$F$100,IF(Projetos!BQ92=2,Técnicos!$H$2:$H$100,Técnicos!$J$2:$J$100)),,0,1))</f>
        <v/>
      </c>
      <c r="BL93" s="15" t="str" cm="1">
        <f t="array" ref="BL93">IF(OR($B93="",BL$2=""),"",Projetos!$K92*_xlfn.XLOOKUP(BL$2,Técnicos!$A$2:$A$100,IF(Projetos!BR92=1,Técnicos!$F$2:$F$100,IF(Projetos!BR92=2,Técnicos!$H$2:$H$100,Técnicos!$J$2:$J$100)),,0,1))</f>
        <v/>
      </c>
      <c r="BM93" s="15" t="str" cm="1">
        <f t="array" ref="BM93">IF(OR($B93="",BM$2=""),"",Projetos!$K92*_xlfn.XLOOKUP(BM$2,Técnicos!$A$2:$A$100,IF(Projetos!BS92=1,Técnicos!$F$2:$F$100,IF(Projetos!BS92=2,Técnicos!$H$2:$H$100,Técnicos!$J$2:$J$100)),,0,1))</f>
        <v/>
      </c>
      <c r="BN93" s="15" t="str" cm="1">
        <f t="array" ref="BN93">IF(OR($B93="",BN$2=""),"",Projetos!$K92*_xlfn.XLOOKUP(BN$2,Técnicos!$A$2:$A$100,IF(Projetos!BT92=1,Técnicos!$F$2:$F$100,IF(Projetos!BT92=2,Técnicos!$H$2:$H$100,Técnicos!$J$2:$J$100)),,0,1))</f>
        <v/>
      </c>
      <c r="BO93" s="15" t="str" cm="1">
        <f t="array" ref="BO93">IF(OR($B93="",BO$2=""),"",Projetos!$K92*_xlfn.XLOOKUP(BO$2,Técnicos!$A$2:$A$100,IF(Projetos!BU92=1,Técnicos!$F$2:$F$100,IF(Projetos!BU92=2,Técnicos!$H$2:$H$100,Técnicos!$J$2:$J$100)),,0,1))</f>
        <v/>
      </c>
      <c r="BP93" s="15" t="str" cm="1">
        <f t="array" ref="BP93">IF(OR($B93="",BP$2=""),"",Projetos!$K92*_xlfn.XLOOKUP(BP$2,Técnicos!$A$2:$A$100,IF(Projetos!BV92=1,Técnicos!$F$2:$F$100,IF(Projetos!BV92=2,Técnicos!$H$2:$H$100,Técnicos!$J$2:$J$100)),,0,1))</f>
        <v/>
      </c>
      <c r="BQ93" s="15" t="str" cm="1">
        <f t="array" ref="BQ93">IF(OR($B93="",BQ$2=""),"",Projetos!$K92*_xlfn.XLOOKUP(BQ$2,Técnicos!$A$2:$A$100,IF(Projetos!BW92=1,Técnicos!$F$2:$F$100,IF(Projetos!BW92=2,Técnicos!$H$2:$H$100,Técnicos!$J$2:$J$100)),,0,1))</f>
        <v/>
      </c>
    </row>
    <row r="94" spans="3:69" x14ac:dyDescent="0.3">
      <c r="C94" s="15" t="str" cm="1">
        <f t="array" ref="C94">IF(OR($B94="",C$2=""),"",Projetos!$K93/_xlfn.XLOOKUP(C$2,Técnicos!$A$2:$A$100,IF(Projetos!I93=1,Técnicos!$F$2:$F$100,IF(Projetos!I93=2,Técnicos!$H$2:$H$100,Técnicos!$J$2:$J$100)),,0,1))</f>
        <v/>
      </c>
      <c r="D94" s="15" t="str" cm="1">
        <f t="array" ref="D94">IF(OR($B94="",D$2=""),"",Projetos!$K93/_xlfn.XLOOKUP(D$2,Técnicos!$A$2:$A$100,IF(Projetos!J93=1,Técnicos!$F$2:$F$100,IF(Projetos!J93=2,Técnicos!$H$2:$H$100,Técnicos!$J$2:$J$100)),,0,1))</f>
        <v/>
      </c>
      <c r="E94" s="15" t="str" cm="1">
        <f t="array" ref="E94">IF(OR($B94="",E$2=""),"",Projetos!$K93/_xlfn.XLOOKUP(E$2,Técnicos!$A$2:$A$100,IF(Projetos!K93=1,Técnicos!$F$2:$F$100,IF(Projetos!K93=2,Técnicos!$H$2:$H$100,Técnicos!$J$2:$J$100)),,0,1))</f>
        <v/>
      </c>
      <c r="F94" s="15" t="str" cm="1">
        <f t="array" ref="F94">IF(OR($B94="",F$2=""),"",Projetos!$K93/_xlfn.XLOOKUP(F$2,Técnicos!$A$2:$A$100,IF(Projetos!L93=1,Técnicos!$F$2:$F$100,IF(Projetos!L93=2,Técnicos!$H$2:$H$100,Técnicos!$J$2:$J$100)),,0,1))</f>
        <v/>
      </c>
      <c r="G94" s="15" t="str" cm="1">
        <f t="array" ref="G94">IF(OR($B94="",G$2=""),"",Projetos!$K93/_xlfn.XLOOKUP(G$2,Técnicos!$A$2:$A$100,IF(Projetos!M93=1,Técnicos!$F$2:$F$100,IF(Projetos!M93=2,Técnicos!$H$2:$H$100,Técnicos!$J$2:$J$100)),,0,1))</f>
        <v/>
      </c>
      <c r="H94" s="15" t="str" cm="1">
        <f t="array" ref="H94">IF(OR($B94="",H$2=""),"",Projetos!$K93/_xlfn.XLOOKUP(H$2,Técnicos!$A$2:$A$100,IF(Projetos!N93=1,Técnicos!$F$2:$F$100,IF(Projetos!N93=2,Técnicos!$H$2:$H$100,Técnicos!$J$2:$J$100)),,0,1))</f>
        <v/>
      </c>
      <c r="I94" s="15" t="str" cm="1">
        <f t="array" ref="I94">IF(OR($B94="",I$2=""),"",Projetos!$K93/_xlfn.XLOOKUP(I$2,Técnicos!$A$2:$A$100,IF(Projetos!O93=1,Técnicos!$F$2:$F$100,IF(Projetos!O93=2,Técnicos!$H$2:$H$100,Técnicos!$J$2:$J$100)),,0,1))</f>
        <v/>
      </c>
      <c r="J94" s="15" t="str" cm="1">
        <f t="array" ref="J94">IF(OR($B94="",J$2=""),"",Projetos!$K93/_xlfn.XLOOKUP(J$2,Técnicos!$A$2:$A$100,IF(Projetos!P93=1,Técnicos!$F$2:$F$100,IF(Projetos!P93=2,Técnicos!$H$2:$H$100,Técnicos!$J$2:$J$100)),,0,1))</f>
        <v/>
      </c>
      <c r="K94" s="15" t="str" cm="1">
        <f t="array" ref="K94">IF(OR($B94="",K$2=""),"",Projetos!$K93/_xlfn.XLOOKUP(K$2,Técnicos!$A$2:$A$100,IF(Projetos!Q93=1,Técnicos!$F$2:$F$100,IF(Projetos!Q93=2,Técnicos!$H$2:$H$100,Técnicos!$J$2:$J$100)),,0,1))</f>
        <v/>
      </c>
      <c r="L94" s="15" t="str" cm="1">
        <f t="array" ref="L94">IF(OR($B94="",L$2=""),"",Projetos!$K93/_xlfn.XLOOKUP(L$2,Técnicos!$A$2:$A$100,IF(Projetos!R93=1,Técnicos!$F$2:$F$100,IF(Projetos!R93=2,Técnicos!$H$2:$H$100,Técnicos!$J$2:$J$100)),,0,1))</f>
        <v/>
      </c>
      <c r="M94" s="15" t="str" cm="1">
        <f t="array" ref="M94">IF(OR($B94="",M$2=""),"",Projetos!$K93/_xlfn.XLOOKUP(M$2,Técnicos!$A$2:$A$100,IF(Projetos!S93=1,Técnicos!$F$2:$F$100,IF(Projetos!S93=2,Técnicos!$H$2:$H$100,Técnicos!$J$2:$J$100)),,0,1))</f>
        <v/>
      </c>
      <c r="N94" s="15" t="str" cm="1">
        <f t="array" ref="N94">IF(OR($B94="",N$2=""),"",Projetos!$K93/_xlfn.XLOOKUP(N$2,Técnicos!$A$2:$A$100,IF(Projetos!T93=1,Técnicos!$F$2:$F$100,IF(Projetos!T93=2,Técnicos!$H$2:$H$100,Técnicos!$J$2:$J$100)),,0,1))</f>
        <v/>
      </c>
      <c r="O94" s="15" t="str" cm="1">
        <f t="array" ref="O94">IF(OR($B94="",O$2=""),"",Projetos!$K93/_xlfn.XLOOKUP(O$2,Técnicos!$A$2:$A$100,IF(Projetos!U93=1,Técnicos!$F$2:$F$100,IF(Projetos!U93=2,Técnicos!$H$2:$H$100,Técnicos!$J$2:$J$100)),,0,1))</f>
        <v/>
      </c>
      <c r="P94" s="15" t="str" cm="1">
        <f t="array" ref="P94">IF(OR($B94="",P$2=""),"",Projetos!$K93/_xlfn.XLOOKUP(P$2,Técnicos!$A$2:$A$100,IF(Projetos!V93=1,Técnicos!$F$2:$F$100,IF(Projetos!V93=2,Técnicos!$H$2:$H$100,Técnicos!$J$2:$J$100)),,0,1))</f>
        <v/>
      </c>
      <c r="Q94" s="15" t="str" cm="1">
        <f t="array" ref="Q94">IF(OR($B94="",Q$2=""),"",Projetos!$K93/_xlfn.XLOOKUP(Q$2,Técnicos!$A$2:$A$100,IF(Projetos!W93=1,Técnicos!$F$2:$F$100,IF(Projetos!W93=2,Técnicos!$H$2:$H$100,Técnicos!$J$2:$J$100)),,0,1))</f>
        <v/>
      </c>
      <c r="R94" s="15" t="str" cm="1">
        <f t="array" ref="R94">IF(OR($B94="",R$2=""),"",Projetos!$K93/_xlfn.XLOOKUP(R$2,Técnicos!$A$2:$A$100,IF(Projetos!X93=1,Técnicos!$F$2:$F$100,IF(Projetos!X93=2,Técnicos!$H$2:$H$100,Técnicos!$J$2:$J$100)),,0,1))</f>
        <v/>
      </c>
      <c r="S94" s="15" t="str" cm="1">
        <f t="array" ref="S94">IF(OR($B94="",S$2=""),"",Projetos!$K93/_xlfn.XLOOKUP(S$2,Técnicos!$A$2:$A$100,IF(Projetos!Y93=1,Técnicos!$F$2:$F$100,IF(Projetos!Y93=2,Técnicos!$H$2:$H$100,Técnicos!$J$2:$J$100)),,0,1))</f>
        <v/>
      </c>
      <c r="T94" s="15" t="str" cm="1">
        <f t="array" ref="T94">IF(OR($B94="",T$2=""),"",Projetos!$K93/_xlfn.XLOOKUP(T$2,Técnicos!$A$2:$A$100,IF(Projetos!Z93=1,Técnicos!$F$2:$F$100,IF(Projetos!Z93=2,Técnicos!$H$2:$H$100,Técnicos!$J$2:$J$100)),,0,1))</f>
        <v/>
      </c>
      <c r="U94" s="15" t="str" cm="1">
        <f t="array" ref="U94">IF(OR($B94="",U$2=""),"",Projetos!$K93/_xlfn.XLOOKUP(U$2,Técnicos!$A$2:$A$100,IF(Projetos!AA93=1,Técnicos!$F$2:$F$100,IF(Projetos!AA93=2,Técnicos!$H$2:$H$100,Técnicos!$J$2:$J$100)),,0,1))</f>
        <v/>
      </c>
      <c r="V94" s="15" t="str" cm="1">
        <f t="array" ref="V94">IF(OR($B94="",V$2=""),"",Projetos!$K93/_xlfn.XLOOKUP(V$2,Técnicos!$A$2:$A$100,IF(Projetos!AB93=1,Técnicos!$F$2:$F$100,IF(Projetos!AB93=2,Técnicos!$H$2:$H$100,Técnicos!$J$2:$J$100)),,0,1))</f>
        <v/>
      </c>
      <c r="W94" s="15" t="str" cm="1">
        <f t="array" ref="W94">IF(OR($B94="",W$2=""),"",Projetos!$K93/_xlfn.XLOOKUP(W$2,Técnicos!$A$2:$A$100,IF(Projetos!AC93=1,Técnicos!$F$2:$F$100,IF(Projetos!AC93=2,Técnicos!$H$2:$H$100,Técnicos!$J$2:$J$100)),,0,1))</f>
        <v/>
      </c>
      <c r="X94" s="15" t="str" cm="1">
        <f t="array" ref="X94">IF(OR($B94="",X$2=""),"",Projetos!$K93/_xlfn.XLOOKUP(X$2,Técnicos!$A$2:$A$100,IF(Projetos!AD93=1,Técnicos!$F$2:$F$100,IF(Projetos!AD93=2,Técnicos!$H$2:$H$100,Técnicos!$J$2:$J$100)),,0,1))</f>
        <v/>
      </c>
      <c r="Y94" s="15" t="str" cm="1">
        <f t="array" ref="Y94">IF(OR($B94="",Y$2=""),"",Projetos!$K93/_xlfn.XLOOKUP(Y$2,Técnicos!$A$2:$A$100,IF(Projetos!AE93=1,Técnicos!$F$2:$F$100,IF(Projetos!AE93=2,Técnicos!$H$2:$H$100,Técnicos!$J$2:$J$100)),,0,1))</f>
        <v/>
      </c>
      <c r="Z94" s="15" t="str" cm="1">
        <f t="array" ref="Z94">IF(OR($B94="",Z$2=""),"",Projetos!$K93/_xlfn.XLOOKUP(Z$2,Técnicos!$A$2:$A$100,IF(Projetos!AF93=1,Técnicos!$F$2:$F$100,IF(Projetos!AF93=2,Técnicos!$H$2:$H$100,Técnicos!$J$2:$J$100)),,0,1))</f>
        <v/>
      </c>
      <c r="AA94" s="15" t="str" cm="1">
        <f t="array" ref="AA94">IF(OR($B94="",AA$2=""),"",Projetos!$K93/_xlfn.XLOOKUP(AA$2,Técnicos!$A$2:$A$100,IF(Projetos!AG93=1,Técnicos!$F$2:$F$100,IF(Projetos!AG93=2,Técnicos!$H$2:$H$100,Técnicos!$J$2:$J$100)),,0,1))</f>
        <v/>
      </c>
      <c r="AB94" s="15" t="str" cm="1">
        <f t="array" ref="AB94">IF(OR($B94="",AB$2=""),"",Projetos!$K93/_xlfn.XLOOKUP(AB$2,Técnicos!$A$2:$A$100,IF(Projetos!AH93=1,Técnicos!$F$2:$F$100,IF(Projetos!AH93=2,Técnicos!$H$2:$H$100,Técnicos!$J$2:$J$100)),,0,1))</f>
        <v/>
      </c>
      <c r="AC94" s="15" t="str" cm="1">
        <f t="array" ref="AC94">IF(OR($B94="",AC$2=""),"",Projetos!$K93/_xlfn.XLOOKUP(AC$2,Técnicos!$A$2:$A$100,IF(Projetos!AI93=1,Técnicos!$F$2:$F$100,IF(Projetos!AI93=2,Técnicos!$H$2:$H$100,Técnicos!$J$2:$J$100)),,0,1))</f>
        <v/>
      </c>
      <c r="AD94" s="15" t="str" cm="1">
        <f t="array" ref="AD94">IF(OR($B94="",AD$2=""),"",Projetos!$K93/_xlfn.XLOOKUP(AD$2,Técnicos!$A$2:$A$100,IF(Projetos!AJ93=1,Técnicos!$F$2:$F$100,IF(Projetos!AJ93=2,Técnicos!$H$2:$H$100,Técnicos!$J$2:$J$100)),,0,1))</f>
        <v/>
      </c>
      <c r="AE94" s="15" t="str" cm="1">
        <f t="array" ref="AE94">IF(OR($B94="",AE$2=""),"",Projetos!$K93/_xlfn.XLOOKUP(AE$2,Técnicos!$A$2:$A$100,IF(Projetos!AK93=1,Técnicos!$F$2:$F$100,IF(Projetos!AK93=2,Técnicos!$H$2:$H$100,Técnicos!$J$2:$J$100)),,0,1))</f>
        <v/>
      </c>
      <c r="AF94" s="15" t="str" cm="1">
        <f t="array" ref="AF94">IF(OR($B94="",AF$2=""),"",Projetos!$K93/_xlfn.XLOOKUP(AF$2,Técnicos!$A$2:$A$100,IF(Projetos!AL93=1,Técnicos!$F$2:$F$100,IF(Projetos!AL93=2,Técnicos!$H$2:$H$100,Técnicos!$J$2:$J$100)),,0,1))</f>
        <v/>
      </c>
      <c r="AG94" s="15" t="str" cm="1">
        <f t="array" ref="AG94">IF(OR($B94="",AG$2=""),"",Projetos!$K93/_xlfn.XLOOKUP(AG$2,Técnicos!$A$2:$A$100,IF(Projetos!AM93=1,Técnicos!$F$2:$F$100,IF(Projetos!AM93=2,Técnicos!$H$2:$H$100,Técnicos!$J$2:$J$100)),,0,1))</f>
        <v/>
      </c>
      <c r="AH94" s="15" t="str" cm="1">
        <f t="array" ref="AH94">IF(OR($B94="",AH$2=""),"",Projetos!$K93/_xlfn.XLOOKUP(AH$2,Técnicos!$A$2:$A$100,IF(Projetos!AN93=1,Técnicos!$F$2:$F$100,IF(Projetos!AN93=2,Técnicos!$H$2:$H$100,Técnicos!$J$2:$J$100)),,0,1))</f>
        <v/>
      </c>
      <c r="AI94" s="15" t="str" cm="1">
        <f t="array" ref="AI94">IF(OR($B94="",AI$2=""),"",Projetos!$K93/_xlfn.XLOOKUP(AI$2,Técnicos!$A$2:$A$100,IF(Projetos!AO93=1,Técnicos!$F$2:$F$100,IF(Projetos!AO93=2,Técnicos!$H$2:$H$100,Técnicos!$J$2:$J$100)),,0,1))</f>
        <v/>
      </c>
      <c r="AJ94" s="15" t="str" cm="1">
        <f t="array" ref="AJ94">IF(OR($B94="",AJ$2=""),"",Projetos!$K93/_xlfn.XLOOKUP(AJ$2,Técnicos!$A$2:$A$100,IF(Projetos!AP93=1,Técnicos!$F$2:$F$100,IF(Projetos!AP93=2,Técnicos!$H$2:$H$100,Técnicos!$J$2:$J$100)),,0,1))</f>
        <v/>
      </c>
      <c r="AK94" s="15" t="str" cm="1">
        <f t="array" ref="AK94">IF(OR($B94="",AK$2=""),"",Projetos!$K93/_xlfn.XLOOKUP(AK$2,Técnicos!$A$2:$A$100,IF(Projetos!AQ93=1,Técnicos!$F$2:$F$100,IF(Projetos!AQ93=2,Técnicos!$H$2:$H$100,Técnicos!$J$2:$J$100)),,0,1))</f>
        <v/>
      </c>
      <c r="AL94" s="15" t="str" cm="1">
        <f t="array" ref="AL94">IF(OR($B94="",AL$2=""),"",Projetos!$K93*_xlfn.XLOOKUP(AL$2,Técnicos!$A$2:$A$100,IF(Projetos!AR93=1,Técnicos!$F$2:$F$100,IF(Projetos!AR93=2,Técnicos!$H$2:$H$100,Técnicos!$J$2:$J$100)),,0,1))</f>
        <v/>
      </c>
      <c r="AM94" s="15" t="str" cm="1">
        <f t="array" ref="AM94">IF(OR($B94="",AM$2=""),"",Projetos!$K93*_xlfn.XLOOKUP(AM$2,Técnicos!$A$2:$A$100,IF(Projetos!AS93=1,Técnicos!$F$2:$F$100,IF(Projetos!AS93=2,Técnicos!$H$2:$H$100,Técnicos!$J$2:$J$100)),,0,1))</f>
        <v/>
      </c>
      <c r="AN94" s="15" t="str" cm="1">
        <f t="array" ref="AN94">IF(OR($B94="",AN$2=""),"",Projetos!$K93*_xlfn.XLOOKUP(AN$2,Técnicos!$A$2:$A$100,IF(Projetos!AT93=1,Técnicos!$F$2:$F$100,IF(Projetos!AT93=2,Técnicos!$H$2:$H$100,Técnicos!$J$2:$J$100)),,0,1))</f>
        <v/>
      </c>
      <c r="AO94" s="15" t="str" cm="1">
        <f t="array" ref="AO94">IF(OR($B94="",AO$2=""),"",Projetos!$K93*_xlfn.XLOOKUP(AO$2,Técnicos!$A$2:$A$100,IF(Projetos!AU93=1,Técnicos!$F$2:$F$100,IF(Projetos!AU93=2,Técnicos!$H$2:$H$100,Técnicos!$J$2:$J$100)),,0,1))</f>
        <v/>
      </c>
      <c r="AP94" s="15" t="str" cm="1">
        <f t="array" ref="AP94">IF(OR($B94="",AP$2=""),"",Projetos!$K93*_xlfn.XLOOKUP(AP$2,Técnicos!$A$2:$A$100,IF(Projetos!AV93=1,Técnicos!$F$2:$F$100,IF(Projetos!AV93=2,Técnicos!$H$2:$H$100,Técnicos!$J$2:$J$100)),,0,1))</f>
        <v/>
      </c>
      <c r="AQ94" s="15" t="str" cm="1">
        <f t="array" ref="AQ94">IF(OR($B94="",AQ$2=""),"",Projetos!$K93*_xlfn.XLOOKUP(AQ$2,Técnicos!$A$2:$A$100,IF(Projetos!AW93=1,Técnicos!$F$2:$F$100,IF(Projetos!AW93=2,Técnicos!$H$2:$H$100,Técnicos!$J$2:$J$100)),,0,1))</f>
        <v/>
      </c>
      <c r="AR94" s="15" t="str" cm="1">
        <f t="array" ref="AR94">IF(OR($B94="",AR$2=""),"",Projetos!$K93*_xlfn.XLOOKUP(AR$2,Técnicos!$A$2:$A$100,IF(Projetos!AX93=1,Técnicos!$F$2:$F$100,IF(Projetos!AX93=2,Técnicos!$H$2:$H$100,Técnicos!$J$2:$J$100)),,0,1))</f>
        <v/>
      </c>
      <c r="AS94" s="15" t="str" cm="1">
        <f t="array" ref="AS94">IF(OR($B94="",AS$2=""),"",Projetos!$K93*_xlfn.XLOOKUP(AS$2,Técnicos!$A$2:$A$100,IF(Projetos!AY93=1,Técnicos!$F$2:$F$100,IF(Projetos!AY93=2,Técnicos!$H$2:$H$100,Técnicos!$J$2:$J$100)),,0,1))</f>
        <v/>
      </c>
      <c r="AT94" s="15" t="str" cm="1">
        <f t="array" ref="AT94">IF(OR($B94="",AT$2=""),"",Projetos!$K93*_xlfn.XLOOKUP(AT$2,Técnicos!$A$2:$A$100,IF(Projetos!AZ93=1,Técnicos!$F$2:$F$100,IF(Projetos!AZ93=2,Técnicos!$H$2:$H$100,Técnicos!$J$2:$J$100)),,0,1))</f>
        <v/>
      </c>
      <c r="AU94" s="15" t="str" cm="1">
        <f t="array" ref="AU94">IF(OR($B94="",AU$2=""),"",Projetos!$K93*_xlfn.XLOOKUP(AU$2,Técnicos!$A$2:$A$100,IF(Projetos!BA93=1,Técnicos!$F$2:$F$100,IF(Projetos!BA93=2,Técnicos!$H$2:$H$100,Técnicos!$J$2:$J$100)),,0,1))</f>
        <v/>
      </c>
      <c r="AV94" s="15" t="str" cm="1">
        <f t="array" ref="AV94">IF(OR($B94="",AV$2=""),"",Projetos!$K93*_xlfn.XLOOKUP(AV$2,Técnicos!$A$2:$A$100,IF(Projetos!BB93=1,Técnicos!$F$2:$F$100,IF(Projetos!BB93=2,Técnicos!$H$2:$H$100,Técnicos!$J$2:$J$100)),,0,1))</f>
        <v/>
      </c>
      <c r="AW94" s="15" t="str" cm="1">
        <f t="array" ref="AW94">IF(OR($B94="",AW$2=""),"",Projetos!$K93*_xlfn.XLOOKUP(AW$2,Técnicos!$A$2:$A$100,IF(Projetos!BC93=1,Técnicos!$F$2:$F$100,IF(Projetos!BC93=2,Técnicos!$H$2:$H$100,Técnicos!$J$2:$J$100)),,0,1))</f>
        <v/>
      </c>
      <c r="AX94" s="15" t="str" cm="1">
        <f t="array" ref="AX94">IF(OR($B94="",AX$2=""),"",Projetos!$K93*_xlfn.XLOOKUP(AX$2,Técnicos!$A$2:$A$100,IF(Projetos!BD93=1,Técnicos!$F$2:$F$100,IF(Projetos!BD93=2,Técnicos!$H$2:$H$100,Técnicos!$J$2:$J$100)),,0,1))</f>
        <v/>
      </c>
      <c r="AY94" s="15" t="str" cm="1">
        <f t="array" ref="AY94">IF(OR($B94="",AY$2=""),"",Projetos!$K93*_xlfn.XLOOKUP(AY$2,Técnicos!$A$2:$A$100,IF(Projetos!BE93=1,Técnicos!$F$2:$F$100,IF(Projetos!BE93=2,Técnicos!$H$2:$H$100,Técnicos!$J$2:$J$100)),,0,1))</f>
        <v/>
      </c>
      <c r="AZ94" s="15" t="str" cm="1">
        <f t="array" ref="AZ94">IF(OR($B94="",AZ$2=""),"",Projetos!$K93*_xlfn.XLOOKUP(AZ$2,Técnicos!$A$2:$A$100,IF(Projetos!BF93=1,Técnicos!$F$2:$F$100,IF(Projetos!BF93=2,Técnicos!$H$2:$H$100,Técnicos!$J$2:$J$100)),,0,1))</f>
        <v/>
      </c>
      <c r="BA94" s="15" t="str" cm="1">
        <f t="array" ref="BA94">IF(OR($B94="",BA$2=""),"",Projetos!$K93*_xlfn.XLOOKUP(BA$2,Técnicos!$A$2:$A$100,IF(Projetos!BG93=1,Técnicos!$F$2:$F$100,IF(Projetos!BG93=2,Técnicos!$H$2:$H$100,Técnicos!$J$2:$J$100)),,0,1))</f>
        <v/>
      </c>
      <c r="BB94" s="15" t="str" cm="1">
        <f t="array" ref="BB94">IF(OR($B94="",BB$2=""),"",Projetos!$K93*_xlfn.XLOOKUP(BB$2,Técnicos!$A$2:$A$100,IF(Projetos!BH93=1,Técnicos!$F$2:$F$100,IF(Projetos!BH93=2,Técnicos!$H$2:$H$100,Técnicos!$J$2:$J$100)),,0,1))</f>
        <v/>
      </c>
      <c r="BC94" s="15" t="str" cm="1">
        <f t="array" ref="BC94">IF(OR($B94="",BC$2=""),"",Projetos!$K93*_xlfn.XLOOKUP(BC$2,Técnicos!$A$2:$A$100,IF(Projetos!BI93=1,Técnicos!$F$2:$F$100,IF(Projetos!BI93=2,Técnicos!$H$2:$H$100,Técnicos!$J$2:$J$100)),,0,1))</f>
        <v/>
      </c>
      <c r="BD94" s="15" t="str" cm="1">
        <f t="array" ref="BD94">IF(OR($B94="",BD$2=""),"",Projetos!$K93*_xlfn.XLOOKUP(BD$2,Técnicos!$A$2:$A$100,IF(Projetos!BJ93=1,Técnicos!$F$2:$F$100,IF(Projetos!BJ93=2,Técnicos!$H$2:$H$100,Técnicos!$J$2:$J$100)),,0,1))</f>
        <v/>
      </c>
      <c r="BE94" s="15" t="str" cm="1">
        <f t="array" ref="BE94">IF(OR($B94="",BE$2=""),"",Projetos!$K93*_xlfn.XLOOKUP(BE$2,Técnicos!$A$2:$A$100,IF(Projetos!BK93=1,Técnicos!$F$2:$F$100,IF(Projetos!BK93=2,Técnicos!$H$2:$H$100,Técnicos!$J$2:$J$100)),,0,1))</f>
        <v/>
      </c>
      <c r="BF94" s="15" t="str" cm="1">
        <f t="array" ref="BF94">IF(OR($B94="",BF$2=""),"",Projetos!$K93*_xlfn.XLOOKUP(BF$2,Técnicos!$A$2:$A$100,IF(Projetos!BL93=1,Técnicos!$F$2:$F$100,IF(Projetos!BL93=2,Técnicos!$H$2:$H$100,Técnicos!$J$2:$J$100)),,0,1))</f>
        <v/>
      </c>
      <c r="BG94" s="15" t="str" cm="1">
        <f t="array" ref="BG94">IF(OR($B94="",BG$2=""),"",Projetos!$K93*_xlfn.XLOOKUP(BG$2,Técnicos!$A$2:$A$100,IF(Projetos!BM93=1,Técnicos!$F$2:$F$100,IF(Projetos!BM93=2,Técnicos!$H$2:$H$100,Técnicos!$J$2:$J$100)),,0,1))</f>
        <v/>
      </c>
      <c r="BH94" s="15" t="str" cm="1">
        <f t="array" ref="BH94">IF(OR($B94="",BH$2=""),"",Projetos!$K93*_xlfn.XLOOKUP(BH$2,Técnicos!$A$2:$A$100,IF(Projetos!BN93=1,Técnicos!$F$2:$F$100,IF(Projetos!BN93=2,Técnicos!$H$2:$H$100,Técnicos!$J$2:$J$100)),,0,1))</f>
        <v/>
      </c>
      <c r="BI94" s="15" t="str" cm="1">
        <f t="array" ref="BI94">IF(OR($B94="",BI$2=""),"",Projetos!$K93*_xlfn.XLOOKUP(BI$2,Técnicos!$A$2:$A$100,IF(Projetos!BO93=1,Técnicos!$F$2:$F$100,IF(Projetos!BO93=2,Técnicos!$H$2:$H$100,Técnicos!$J$2:$J$100)),,0,1))</f>
        <v/>
      </c>
      <c r="BJ94" s="15" t="str" cm="1">
        <f t="array" ref="BJ94">IF(OR($B94="",BJ$2=""),"",Projetos!$K93*_xlfn.XLOOKUP(BJ$2,Técnicos!$A$2:$A$100,IF(Projetos!BP93=1,Técnicos!$F$2:$F$100,IF(Projetos!BP93=2,Técnicos!$H$2:$H$100,Técnicos!$J$2:$J$100)),,0,1))</f>
        <v/>
      </c>
      <c r="BK94" s="15" t="str" cm="1">
        <f t="array" ref="BK94">IF(OR($B94="",BK$2=""),"",Projetos!$K93*_xlfn.XLOOKUP(BK$2,Técnicos!$A$2:$A$100,IF(Projetos!BQ93=1,Técnicos!$F$2:$F$100,IF(Projetos!BQ93=2,Técnicos!$H$2:$H$100,Técnicos!$J$2:$J$100)),,0,1))</f>
        <v/>
      </c>
      <c r="BL94" s="15" t="str" cm="1">
        <f t="array" ref="BL94">IF(OR($B94="",BL$2=""),"",Projetos!$K93*_xlfn.XLOOKUP(BL$2,Técnicos!$A$2:$A$100,IF(Projetos!BR93=1,Técnicos!$F$2:$F$100,IF(Projetos!BR93=2,Técnicos!$H$2:$H$100,Técnicos!$J$2:$J$100)),,0,1))</f>
        <v/>
      </c>
      <c r="BM94" s="15" t="str" cm="1">
        <f t="array" ref="BM94">IF(OR($B94="",BM$2=""),"",Projetos!$K93*_xlfn.XLOOKUP(BM$2,Técnicos!$A$2:$A$100,IF(Projetos!BS93=1,Técnicos!$F$2:$F$100,IF(Projetos!BS93=2,Técnicos!$H$2:$H$100,Técnicos!$J$2:$J$100)),,0,1))</f>
        <v/>
      </c>
      <c r="BN94" s="15" t="str" cm="1">
        <f t="array" ref="BN94">IF(OR($B94="",BN$2=""),"",Projetos!$K93*_xlfn.XLOOKUP(BN$2,Técnicos!$A$2:$A$100,IF(Projetos!BT93=1,Técnicos!$F$2:$F$100,IF(Projetos!BT93=2,Técnicos!$H$2:$H$100,Técnicos!$J$2:$J$100)),,0,1))</f>
        <v/>
      </c>
      <c r="BO94" s="15" t="str" cm="1">
        <f t="array" ref="BO94">IF(OR($B94="",BO$2=""),"",Projetos!$K93*_xlfn.XLOOKUP(BO$2,Técnicos!$A$2:$A$100,IF(Projetos!BU93=1,Técnicos!$F$2:$F$100,IF(Projetos!BU93=2,Técnicos!$H$2:$H$100,Técnicos!$J$2:$J$100)),,0,1))</f>
        <v/>
      </c>
      <c r="BP94" s="15" t="str" cm="1">
        <f t="array" ref="BP94">IF(OR($B94="",BP$2=""),"",Projetos!$K93*_xlfn.XLOOKUP(BP$2,Técnicos!$A$2:$A$100,IF(Projetos!BV93=1,Técnicos!$F$2:$F$100,IF(Projetos!BV93=2,Técnicos!$H$2:$H$100,Técnicos!$J$2:$J$100)),,0,1))</f>
        <v/>
      </c>
      <c r="BQ94" s="15" t="str" cm="1">
        <f t="array" ref="BQ94">IF(OR($B94="",BQ$2=""),"",Projetos!$K93*_xlfn.XLOOKUP(BQ$2,Técnicos!$A$2:$A$100,IF(Projetos!BW93=1,Técnicos!$F$2:$F$100,IF(Projetos!BW93=2,Técnicos!$H$2:$H$100,Técnicos!$J$2:$J$100)),,0,1))</f>
        <v/>
      </c>
    </row>
    <row r="95" spans="3:69" x14ac:dyDescent="0.3">
      <c r="C95" s="15" t="str" cm="1">
        <f t="array" ref="C95">IF(OR($B95="",C$2=""),"",Projetos!$K94/_xlfn.XLOOKUP(C$2,Técnicos!$A$2:$A$100,IF(Projetos!I94=1,Técnicos!$F$2:$F$100,IF(Projetos!I94=2,Técnicos!$H$2:$H$100,Técnicos!$J$2:$J$100)),,0,1))</f>
        <v/>
      </c>
      <c r="D95" s="15" t="str" cm="1">
        <f t="array" ref="D95">IF(OR($B95="",D$2=""),"",Projetos!$K94/_xlfn.XLOOKUP(D$2,Técnicos!$A$2:$A$100,IF(Projetos!J94=1,Técnicos!$F$2:$F$100,IF(Projetos!J94=2,Técnicos!$H$2:$H$100,Técnicos!$J$2:$J$100)),,0,1))</f>
        <v/>
      </c>
      <c r="E95" s="15" t="str" cm="1">
        <f t="array" ref="E95">IF(OR($B95="",E$2=""),"",Projetos!$K94/_xlfn.XLOOKUP(E$2,Técnicos!$A$2:$A$100,IF(Projetos!K94=1,Técnicos!$F$2:$F$100,IF(Projetos!K94=2,Técnicos!$H$2:$H$100,Técnicos!$J$2:$J$100)),,0,1))</f>
        <v/>
      </c>
      <c r="F95" s="15" t="str" cm="1">
        <f t="array" ref="F95">IF(OR($B95="",F$2=""),"",Projetos!$K94/_xlfn.XLOOKUP(F$2,Técnicos!$A$2:$A$100,IF(Projetos!L94=1,Técnicos!$F$2:$F$100,IF(Projetos!L94=2,Técnicos!$H$2:$H$100,Técnicos!$J$2:$J$100)),,0,1))</f>
        <v/>
      </c>
      <c r="G95" s="15" t="str" cm="1">
        <f t="array" ref="G95">IF(OR($B95="",G$2=""),"",Projetos!$K94/_xlfn.XLOOKUP(G$2,Técnicos!$A$2:$A$100,IF(Projetos!M94=1,Técnicos!$F$2:$F$100,IF(Projetos!M94=2,Técnicos!$H$2:$H$100,Técnicos!$J$2:$J$100)),,0,1))</f>
        <v/>
      </c>
      <c r="H95" s="15" t="str" cm="1">
        <f t="array" ref="H95">IF(OR($B95="",H$2=""),"",Projetos!$K94/_xlfn.XLOOKUP(H$2,Técnicos!$A$2:$A$100,IF(Projetos!N94=1,Técnicos!$F$2:$F$100,IF(Projetos!N94=2,Técnicos!$H$2:$H$100,Técnicos!$J$2:$J$100)),,0,1))</f>
        <v/>
      </c>
      <c r="I95" s="15" t="str" cm="1">
        <f t="array" ref="I95">IF(OR($B95="",I$2=""),"",Projetos!$K94/_xlfn.XLOOKUP(I$2,Técnicos!$A$2:$A$100,IF(Projetos!O94=1,Técnicos!$F$2:$F$100,IF(Projetos!O94=2,Técnicos!$H$2:$H$100,Técnicos!$J$2:$J$100)),,0,1))</f>
        <v/>
      </c>
      <c r="J95" s="15" t="str" cm="1">
        <f t="array" ref="J95">IF(OR($B95="",J$2=""),"",Projetos!$K94/_xlfn.XLOOKUP(J$2,Técnicos!$A$2:$A$100,IF(Projetos!P94=1,Técnicos!$F$2:$F$100,IF(Projetos!P94=2,Técnicos!$H$2:$H$100,Técnicos!$J$2:$J$100)),,0,1))</f>
        <v/>
      </c>
      <c r="K95" s="15" t="str" cm="1">
        <f t="array" ref="K95">IF(OR($B95="",K$2=""),"",Projetos!$K94/_xlfn.XLOOKUP(K$2,Técnicos!$A$2:$A$100,IF(Projetos!Q94=1,Técnicos!$F$2:$F$100,IF(Projetos!Q94=2,Técnicos!$H$2:$H$100,Técnicos!$J$2:$J$100)),,0,1))</f>
        <v/>
      </c>
      <c r="L95" s="15" t="str" cm="1">
        <f t="array" ref="L95">IF(OR($B95="",L$2=""),"",Projetos!$K94/_xlfn.XLOOKUP(L$2,Técnicos!$A$2:$A$100,IF(Projetos!R94=1,Técnicos!$F$2:$F$100,IF(Projetos!R94=2,Técnicos!$H$2:$H$100,Técnicos!$J$2:$J$100)),,0,1))</f>
        <v/>
      </c>
      <c r="M95" s="15" t="str" cm="1">
        <f t="array" ref="M95">IF(OR($B95="",M$2=""),"",Projetos!$K94/_xlfn.XLOOKUP(M$2,Técnicos!$A$2:$A$100,IF(Projetos!S94=1,Técnicos!$F$2:$F$100,IF(Projetos!S94=2,Técnicos!$H$2:$H$100,Técnicos!$J$2:$J$100)),,0,1))</f>
        <v/>
      </c>
      <c r="N95" s="15" t="str" cm="1">
        <f t="array" ref="N95">IF(OR($B95="",N$2=""),"",Projetos!$K94/_xlfn.XLOOKUP(N$2,Técnicos!$A$2:$A$100,IF(Projetos!T94=1,Técnicos!$F$2:$F$100,IF(Projetos!T94=2,Técnicos!$H$2:$H$100,Técnicos!$J$2:$J$100)),,0,1))</f>
        <v/>
      </c>
      <c r="O95" s="15" t="str" cm="1">
        <f t="array" ref="O95">IF(OR($B95="",O$2=""),"",Projetos!$K94/_xlfn.XLOOKUP(O$2,Técnicos!$A$2:$A$100,IF(Projetos!U94=1,Técnicos!$F$2:$F$100,IF(Projetos!U94=2,Técnicos!$H$2:$H$100,Técnicos!$J$2:$J$100)),,0,1))</f>
        <v/>
      </c>
      <c r="P95" s="15" t="str" cm="1">
        <f t="array" ref="P95">IF(OR($B95="",P$2=""),"",Projetos!$K94/_xlfn.XLOOKUP(P$2,Técnicos!$A$2:$A$100,IF(Projetos!V94=1,Técnicos!$F$2:$F$100,IF(Projetos!V94=2,Técnicos!$H$2:$H$100,Técnicos!$J$2:$J$100)),,0,1))</f>
        <v/>
      </c>
      <c r="Q95" s="15" t="str" cm="1">
        <f t="array" ref="Q95">IF(OR($B95="",Q$2=""),"",Projetos!$K94/_xlfn.XLOOKUP(Q$2,Técnicos!$A$2:$A$100,IF(Projetos!W94=1,Técnicos!$F$2:$F$100,IF(Projetos!W94=2,Técnicos!$H$2:$H$100,Técnicos!$J$2:$J$100)),,0,1))</f>
        <v/>
      </c>
      <c r="R95" s="15" t="str" cm="1">
        <f t="array" ref="R95">IF(OR($B95="",R$2=""),"",Projetos!$K94/_xlfn.XLOOKUP(R$2,Técnicos!$A$2:$A$100,IF(Projetos!X94=1,Técnicos!$F$2:$F$100,IF(Projetos!X94=2,Técnicos!$H$2:$H$100,Técnicos!$J$2:$J$100)),,0,1))</f>
        <v/>
      </c>
      <c r="S95" s="15" t="str" cm="1">
        <f t="array" ref="S95">IF(OR($B95="",S$2=""),"",Projetos!$K94/_xlfn.XLOOKUP(S$2,Técnicos!$A$2:$A$100,IF(Projetos!Y94=1,Técnicos!$F$2:$F$100,IF(Projetos!Y94=2,Técnicos!$H$2:$H$100,Técnicos!$J$2:$J$100)),,0,1))</f>
        <v/>
      </c>
      <c r="T95" s="15" t="str" cm="1">
        <f t="array" ref="T95">IF(OR($B95="",T$2=""),"",Projetos!$K94/_xlfn.XLOOKUP(T$2,Técnicos!$A$2:$A$100,IF(Projetos!Z94=1,Técnicos!$F$2:$F$100,IF(Projetos!Z94=2,Técnicos!$H$2:$H$100,Técnicos!$J$2:$J$100)),,0,1))</f>
        <v/>
      </c>
      <c r="U95" s="15" t="str" cm="1">
        <f t="array" ref="U95">IF(OR($B95="",U$2=""),"",Projetos!$K94/_xlfn.XLOOKUP(U$2,Técnicos!$A$2:$A$100,IF(Projetos!AA94=1,Técnicos!$F$2:$F$100,IF(Projetos!AA94=2,Técnicos!$H$2:$H$100,Técnicos!$J$2:$J$100)),,0,1))</f>
        <v/>
      </c>
      <c r="V95" s="15" t="str" cm="1">
        <f t="array" ref="V95">IF(OR($B95="",V$2=""),"",Projetos!$K94/_xlfn.XLOOKUP(V$2,Técnicos!$A$2:$A$100,IF(Projetos!AB94=1,Técnicos!$F$2:$F$100,IF(Projetos!AB94=2,Técnicos!$H$2:$H$100,Técnicos!$J$2:$J$100)),,0,1))</f>
        <v/>
      </c>
      <c r="W95" s="15" t="str" cm="1">
        <f t="array" ref="W95">IF(OR($B95="",W$2=""),"",Projetos!$K94/_xlfn.XLOOKUP(W$2,Técnicos!$A$2:$A$100,IF(Projetos!AC94=1,Técnicos!$F$2:$F$100,IF(Projetos!AC94=2,Técnicos!$H$2:$H$100,Técnicos!$J$2:$J$100)),,0,1))</f>
        <v/>
      </c>
      <c r="X95" s="15" t="str" cm="1">
        <f t="array" ref="X95">IF(OR($B95="",X$2=""),"",Projetos!$K94/_xlfn.XLOOKUP(X$2,Técnicos!$A$2:$A$100,IF(Projetos!AD94=1,Técnicos!$F$2:$F$100,IF(Projetos!AD94=2,Técnicos!$H$2:$H$100,Técnicos!$J$2:$J$100)),,0,1))</f>
        <v/>
      </c>
      <c r="Y95" s="15" t="str" cm="1">
        <f t="array" ref="Y95">IF(OR($B95="",Y$2=""),"",Projetos!$K94/_xlfn.XLOOKUP(Y$2,Técnicos!$A$2:$A$100,IF(Projetos!AE94=1,Técnicos!$F$2:$F$100,IF(Projetos!AE94=2,Técnicos!$H$2:$H$100,Técnicos!$J$2:$J$100)),,0,1))</f>
        <v/>
      </c>
      <c r="Z95" s="15" t="str" cm="1">
        <f t="array" ref="Z95">IF(OR($B95="",Z$2=""),"",Projetos!$K94/_xlfn.XLOOKUP(Z$2,Técnicos!$A$2:$A$100,IF(Projetos!AF94=1,Técnicos!$F$2:$F$100,IF(Projetos!AF94=2,Técnicos!$H$2:$H$100,Técnicos!$J$2:$J$100)),,0,1))</f>
        <v/>
      </c>
      <c r="AA95" s="15" t="str" cm="1">
        <f t="array" ref="AA95">IF(OR($B95="",AA$2=""),"",Projetos!$K94/_xlfn.XLOOKUP(AA$2,Técnicos!$A$2:$A$100,IF(Projetos!AG94=1,Técnicos!$F$2:$F$100,IF(Projetos!AG94=2,Técnicos!$H$2:$H$100,Técnicos!$J$2:$J$100)),,0,1))</f>
        <v/>
      </c>
      <c r="AB95" s="15" t="str" cm="1">
        <f t="array" ref="AB95">IF(OR($B95="",AB$2=""),"",Projetos!$K94/_xlfn.XLOOKUP(AB$2,Técnicos!$A$2:$A$100,IF(Projetos!AH94=1,Técnicos!$F$2:$F$100,IF(Projetos!AH94=2,Técnicos!$H$2:$H$100,Técnicos!$J$2:$J$100)),,0,1))</f>
        <v/>
      </c>
      <c r="AC95" s="15" t="str" cm="1">
        <f t="array" ref="AC95">IF(OR($B95="",AC$2=""),"",Projetos!$K94/_xlfn.XLOOKUP(AC$2,Técnicos!$A$2:$A$100,IF(Projetos!AI94=1,Técnicos!$F$2:$F$100,IF(Projetos!AI94=2,Técnicos!$H$2:$H$100,Técnicos!$J$2:$J$100)),,0,1))</f>
        <v/>
      </c>
      <c r="AD95" s="15" t="str" cm="1">
        <f t="array" ref="AD95">IF(OR($B95="",AD$2=""),"",Projetos!$K94/_xlfn.XLOOKUP(AD$2,Técnicos!$A$2:$A$100,IF(Projetos!AJ94=1,Técnicos!$F$2:$F$100,IF(Projetos!AJ94=2,Técnicos!$H$2:$H$100,Técnicos!$J$2:$J$100)),,0,1))</f>
        <v/>
      </c>
      <c r="AE95" s="15" t="str" cm="1">
        <f t="array" ref="AE95">IF(OR($B95="",AE$2=""),"",Projetos!$K94/_xlfn.XLOOKUP(AE$2,Técnicos!$A$2:$A$100,IF(Projetos!AK94=1,Técnicos!$F$2:$F$100,IF(Projetos!AK94=2,Técnicos!$H$2:$H$100,Técnicos!$J$2:$J$100)),,0,1))</f>
        <v/>
      </c>
      <c r="AF95" s="15" t="str" cm="1">
        <f t="array" ref="AF95">IF(OR($B95="",AF$2=""),"",Projetos!$K94/_xlfn.XLOOKUP(AF$2,Técnicos!$A$2:$A$100,IF(Projetos!AL94=1,Técnicos!$F$2:$F$100,IF(Projetos!AL94=2,Técnicos!$H$2:$H$100,Técnicos!$J$2:$J$100)),,0,1))</f>
        <v/>
      </c>
      <c r="AG95" s="15" t="str" cm="1">
        <f t="array" ref="AG95">IF(OR($B95="",AG$2=""),"",Projetos!$K94/_xlfn.XLOOKUP(AG$2,Técnicos!$A$2:$A$100,IF(Projetos!AM94=1,Técnicos!$F$2:$F$100,IF(Projetos!AM94=2,Técnicos!$H$2:$H$100,Técnicos!$J$2:$J$100)),,0,1))</f>
        <v/>
      </c>
      <c r="AH95" s="15" t="str" cm="1">
        <f t="array" ref="AH95">IF(OR($B95="",AH$2=""),"",Projetos!$K94/_xlfn.XLOOKUP(AH$2,Técnicos!$A$2:$A$100,IF(Projetos!AN94=1,Técnicos!$F$2:$F$100,IF(Projetos!AN94=2,Técnicos!$H$2:$H$100,Técnicos!$J$2:$J$100)),,0,1))</f>
        <v/>
      </c>
      <c r="AI95" s="15" t="str" cm="1">
        <f t="array" ref="AI95">IF(OR($B95="",AI$2=""),"",Projetos!$K94/_xlfn.XLOOKUP(AI$2,Técnicos!$A$2:$A$100,IF(Projetos!AO94=1,Técnicos!$F$2:$F$100,IF(Projetos!AO94=2,Técnicos!$H$2:$H$100,Técnicos!$J$2:$J$100)),,0,1))</f>
        <v/>
      </c>
      <c r="AJ95" s="15" t="str" cm="1">
        <f t="array" ref="AJ95">IF(OR($B95="",AJ$2=""),"",Projetos!$K94/_xlfn.XLOOKUP(AJ$2,Técnicos!$A$2:$A$100,IF(Projetos!AP94=1,Técnicos!$F$2:$F$100,IF(Projetos!AP94=2,Técnicos!$H$2:$H$100,Técnicos!$J$2:$J$100)),,0,1))</f>
        <v/>
      </c>
      <c r="AK95" s="15" t="str" cm="1">
        <f t="array" ref="AK95">IF(OR($B95="",AK$2=""),"",Projetos!$K94/_xlfn.XLOOKUP(AK$2,Técnicos!$A$2:$A$100,IF(Projetos!AQ94=1,Técnicos!$F$2:$F$100,IF(Projetos!AQ94=2,Técnicos!$H$2:$H$100,Técnicos!$J$2:$J$100)),,0,1))</f>
        <v/>
      </c>
      <c r="AL95" s="15" t="str" cm="1">
        <f t="array" ref="AL95">IF(OR($B95="",AL$2=""),"",Projetos!$K94*_xlfn.XLOOKUP(AL$2,Técnicos!$A$2:$A$100,IF(Projetos!AR94=1,Técnicos!$F$2:$F$100,IF(Projetos!AR94=2,Técnicos!$H$2:$H$100,Técnicos!$J$2:$J$100)),,0,1))</f>
        <v/>
      </c>
      <c r="AM95" s="15" t="str" cm="1">
        <f t="array" ref="AM95">IF(OR($B95="",AM$2=""),"",Projetos!$K94*_xlfn.XLOOKUP(AM$2,Técnicos!$A$2:$A$100,IF(Projetos!AS94=1,Técnicos!$F$2:$F$100,IF(Projetos!AS94=2,Técnicos!$H$2:$H$100,Técnicos!$J$2:$J$100)),,0,1))</f>
        <v/>
      </c>
      <c r="AN95" s="15" t="str" cm="1">
        <f t="array" ref="AN95">IF(OR($B95="",AN$2=""),"",Projetos!$K94*_xlfn.XLOOKUP(AN$2,Técnicos!$A$2:$A$100,IF(Projetos!AT94=1,Técnicos!$F$2:$F$100,IF(Projetos!AT94=2,Técnicos!$H$2:$H$100,Técnicos!$J$2:$J$100)),,0,1))</f>
        <v/>
      </c>
      <c r="AO95" s="15" t="str" cm="1">
        <f t="array" ref="AO95">IF(OR($B95="",AO$2=""),"",Projetos!$K94*_xlfn.XLOOKUP(AO$2,Técnicos!$A$2:$A$100,IF(Projetos!AU94=1,Técnicos!$F$2:$F$100,IF(Projetos!AU94=2,Técnicos!$H$2:$H$100,Técnicos!$J$2:$J$100)),,0,1))</f>
        <v/>
      </c>
      <c r="AP95" s="15" t="str" cm="1">
        <f t="array" ref="AP95">IF(OR($B95="",AP$2=""),"",Projetos!$K94*_xlfn.XLOOKUP(AP$2,Técnicos!$A$2:$A$100,IF(Projetos!AV94=1,Técnicos!$F$2:$F$100,IF(Projetos!AV94=2,Técnicos!$H$2:$H$100,Técnicos!$J$2:$J$100)),,0,1))</f>
        <v/>
      </c>
      <c r="AQ95" s="15" t="str" cm="1">
        <f t="array" ref="AQ95">IF(OR($B95="",AQ$2=""),"",Projetos!$K94*_xlfn.XLOOKUP(AQ$2,Técnicos!$A$2:$A$100,IF(Projetos!AW94=1,Técnicos!$F$2:$F$100,IF(Projetos!AW94=2,Técnicos!$H$2:$H$100,Técnicos!$J$2:$J$100)),,0,1))</f>
        <v/>
      </c>
      <c r="AR95" s="15" t="str" cm="1">
        <f t="array" ref="AR95">IF(OR($B95="",AR$2=""),"",Projetos!$K94*_xlfn.XLOOKUP(AR$2,Técnicos!$A$2:$A$100,IF(Projetos!AX94=1,Técnicos!$F$2:$F$100,IF(Projetos!AX94=2,Técnicos!$H$2:$H$100,Técnicos!$J$2:$J$100)),,0,1))</f>
        <v/>
      </c>
      <c r="AS95" s="15" t="str" cm="1">
        <f t="array" ref="AS95">IF(OR($B95="",AS$2=""),"",Projetos!$K94*_xlfn.XLOOKUP(AS$2,Técnicos!$A$2:$A$100,IF(Projetos!AY94=1,Técnicos!$F$2:$F$100,IF(Projetos!AY94=2,Técnicos!$H$2:$H$100,Técnicos!$J$2:$J$100)),,0,1))</f>
        <v/>
      </c>
      <c r="AT95" s="15" t="str" cm="1">
        <f t="array" ref="AT95">IF(OR($B95="",AT$2=""),"",Projetos!$K94*_xlfn.XLOOKUP(AT$2,Técnicos!$A$2:$A$100,IF(Projetos!AZ94=1,Técnicos!$F$2:$F$100,IF(Projetos!AZ94=2,Técnicos!$H$2:$H$100,Técnicos!$J$2:$J$100)),,0,1))</f>
        <v/>
      </c>
      <c r="AU95" s="15" t="str" cm="1">
        <f t="array" ref="AU95">IF(OR($B95="",AU$2=""),"",Projetos!$K94*_xlfn.XLOOKUP(AU$2,Técnicos!$A$2:$A$100,IF(Projetos!BA94=1,Técnicos!$F$2:$F$100,IF(Projetos!BA94=2,Técnicos!$H$2:$H$100,Técnicos!$J$2:$J$100)),,0,1))</f>
        <v/>
      </c>
      <c r="AV95" s="15" t="str" cm="1">
        <f t="array" ref="AV95">IF(OR($B95="",AV$2=""),"",Projetos!$K94*_xlfn.XLOOKUP(AV$2,Técnicos!$A$2:$A$100,IF(Projetos!BB94=1,Técnicos!$F$2:$F$100,IF(Projetos!BB94=2,Técnicos!$H$2:$H$100,Técnicos!$J$2:$J$100)),,0,1))</f>
        <v/>
      </c>
      <c r="AW95" s="15" t="str" cm="1">
        <f t="array" ref="AW95">IF(OR($B95="",AW$2=""),"",Projetos!$K94*_xlfn.XLOOKUP(AW$2,Técnicos!$A$2:$A$100,IF(Projetos!BC94=1,Técnicos!$F$2:$F$100,IF(Projetos!BC94=2,Técnicos!$H$2:$H$100,Técnicos!$J$2:$J$100)),,0,1))</f>
        <v/>
      </c>
      <c r="AX95" s="15" t="str" cm="1">
        <f t="array" ref="AX95">IF(OR($B95="",AX$2=""),"",Projetos!$K94*_xlfn.XLOOKUP(AX$2,Técnicos!$A$2:$A$100,IF(Projetos!BD94=1,Técnicos!$F$2:$F$100,IF(Projetos!BD94=2,Técnicos!$H$2:$H$100,Técnicos!$J$2:$J$100)),,0,1))</f>
        <v/>
      </c>
      <c r="AY95" s="15" t="str" cm="1">
        <f t="array" ref="AY95">IF(OR($B95="",AY$2=""),"",Projetos!$K94*_xlfn.XLOOKUP(AY$2,Técnicos!$A$2:$A$100,IF(Projetos!BE94=1,Técnicos!$F$2:$F$100,IF(Projetos!BE94=2,Técnicos!$H$2:$H$100,Técnicos!$J$2:$J$100)),,0,1))</f>
        <v/>
      </c>
      <c r="AZ95" s="15" t="str" cm="1">
        <f t="array" ref="AZ95">IF(OR($B95="",AZ$2=""),"",Projetos!$K94*_xlfn.XLOOKUP(AZ$2,Técnicos!$A$2:$A$100,IF(Projetos!BF94=1,Técnicos!$F$2:$F$100,IF(Projetos!BF94=2,Técnicos!$H$2:$H$100,Técnicos!$J$2:$J$100)),,0,1))</f>
        <v/>
      </c>
      <c r="BA95" s="15" t="str" cm="1">
        <f t="array" ref="BA95">IF(OR($B95="",BA$2=""),"",Projetos!$K94*_xlfn.XLOOKUP(BA$2,Técnicos!$A$2:$A$100,IF(Projetos!BG94=1,Técnicos!$F$2:$F$100,IF(Projetos!BG94=2,Técnicos!$H$2:$H$100,Técnicos!$J$2:$J$100)),,0,1))</f>
        <v/>
      </c>
      <c r="BB95" s="15" t="str" cm="1">
        <f t="array" ref="BB95">IF(OR($B95="",BB$2=""),"",Projetos!$K94*_xlfn.XLOOKUP(BB$2,Técnicos!$A$2:$A$100,IF(Projetos!BH94=1,Técnicos!$F$2:$F$100,IF(Projetos!BH94=2,Técnicos!$H$2:$H$100,Técnicos!$J$2:$J$100)),,0,1))</f>
        <v/>
      </c>
      <c r="BC95" s="15" t="str" cm="1">
        <f t="array" ref="BC95">IF(OR($B95="",BC$2=""),"",Projetos!$K94*_xlfn.XLOOKUP(BC$2,Técnicos!$A$2:$A$100,IF(Projetos!BI94=1,Técnicos!$F$2:$F$100,IF(Projetos!BI94=2,Técnicos!$H$2:$H$100,Técnicos!$J$2:$J$100)),,0,1))</f>
        <v/>
      </c>
      <c r="BD95" s="15" t="str" cm="1">
        <f t="array" ref="BD95">IF(OR($B95="",BD$2=""),"",Projetos!$K94*_xlfn.XLOOKUP(BD$2,Técnicos!$A$2:$A$100,IF(Projetos!BJ94=1,Técnicos!$F$2:$F$100,IF(Projetos!BJ94=2,Técnicos!$H$2:$H$100,Técnicos!$J$2:$J$100)),,0,1))</f>
        <v/>
      </c>
      <c r="BE95" s="15" t="str" cm="1">
        <f t="array" ref="BE95">IF(OR($B95="",BE$2=""),"",Projetos!$K94*_xlfn.XLOOKUP(BE$2,Técnicos!$A$2:$A$100,IF(Projetos!BK94=1,Técnicos!$F$2:$F$100,IF(Projetos!BK94=2,Técnicos!$H$2:$H$100,Técnicos!$J$2:$J$100)),,0,1))</f>
        <v/>
      </c>
      <c r="BF95" s="15" t="str" cm="1">
        <f t="array" ref="BF95">IF(OR($B95="",BF$2=""),"",Projetos!$K94*_xlfn.XLOOKUP(BF$2,Técnicos!$A$2:$A$100,IF(Projetos!BL94=1,Técnicos!$F$2:$F$100,IF(Projetos!BL94=2,Técnicos!$H$2:$H$100,Técnicos!$J$2:$J$100)),,0,1))</f>
        <v/>
      </c>
      <c r="BG95" s="15" t="str" cm="1">
        <f t="array" ref="BG95">IF(OR($B95="",BG$2=""),"",Projetos!$K94*_xlfn.XLOOKUP(BG$2,Técnicos!$A$2:$A$100,IF(Projetos!BM94=1,Técnicos!$F$2:$F$100,IF(Projetos!BM94=2,Técnicos!$H$2:$H$100,Técnicos!$J$2:$J$100)),,0,1))</f>
        <v/>
      </c>
      <c r="BH95" s="15" t="str" cm="1">
        <f t="array" ref="BH95">IF(OR($B95="",BH$2=""),"",Projetos!$K94*_xlfn.XLOOKUP(BH$2,Técnicos!$A$2:$A$100,IF(Projetos!BN94=1,Técnicos!$F$2:$F$100,IF(Projetos!BN94=2,Técnicos!$H$2:$H$100,Técnicos!$J$2:$J$100)),,0,1))</f>
        <v/>
      </c>
      <c r="BI95" s="15" t="str" cm="1">
        <f t="array" ref="BI95">IF(OR($B95="",BI$2=""),"",Projetos!$K94*_xlfn.XLOOKUP(BI$2,Técnicos!$A$2:$A$100,IF(Projetos!BO94=1,Técnicos!$F$2:$F$100,IF(Projetos!BO94=2,Técnicos!$H$2:$H$100,Técnicos!$J$2:$J$100)),,0,1))</f>
        <v/>
      </c>
      <c r="BJ95" s="15" t="str" cm="1">
        <f t="array" ref="BJ95">IF(OR($B95="",BJ$2=""),"",Projetos!$K94*_xlfn.XLOOKUP(BJ$2,Técnicos!$A$2:$A$100,IF(Projetos!BP94=1,Técnicos!$F$2:$F$100,IF(Projetos!BP94=2,Técnicos!$H$2:$H$100,Técnicos!$J$2:$J$100)),,0,1))</f>
        <v/>
      </c>
      <c r="BK95" s="15" t="str" cm="1">
        <f t="array" ref="BK95">IF(OR($B95="",BK$2=""),"",Projetos!$K94*_xlfn.XLOOKUP(BK$2,Técnicos!$A$2:$A$100,IF(Projetos!BQ94=1,Técnicos!$F$2:$F$100,IF(Projetos!BQ94=2,Técnicos!$H$2:$H$100,Técnicos!$J$2:$J$100)),,0,1))</f>
        <v/>
      </c>
      <c r="BL95" s="15" t="str" cm="1">
        <f t="array" ref="BL95">IF(OR($B95="",BL$2=""),"",Projetos!$K94*_xlfn.XLOOKUP(BL$2,Técnicos!$A$2:$A$100,IF(Projetos!BR94=1,Técnicos!$F$2:$F$100,IF(Projetos!BR94=2,Técnicos!$H$2:$H$100,Técnicos!$J$2:$J$100)),,0,1))</f>
        <v/>
      </c>
      <c r="BM95" s="15" t="str" cm="1">
        <f t="array" ref="BM95">IF(OR($B95="",BM$2=""),"",Projetos!$K94*_xlfn.XLOOKUP(BM$2,Técnicos!$A$2:$A$100,IF(Projetos!BS94=1,Técnicos!$F$2:$F$100,IF(Projetos!BS94=2,Técnicos!$H$2:$H$100,Técnicos!$J$2:$J$100)),,0,1))</f>
        <v/>
      </c>
      <c r="BN95" s="15" t="str" cm="1">
        <f t="array" ref="BN95">IF(OR($B95="",BN$2=""),"",Projetos!$K94*_xlfn.XLOOKUP(BN$2,Técnicos!$A$2:$A$100,IF(Projetos!BT94=1,Técnicos!$F$2:$F$100,IF(Projetos!BT94=2,Técnicos!$H$2:$H$100,Técnicos!$J$2:$J$100)),,0,1))</f>
        <v/>
      </c>
      <c r="BO95" s="15" t="str" cm="1">
        <f t="array" ref="BO95">IF(OR($B95="",BO$2=""),"",Projetos!$K94*_xlfn.XLOOKUP(BO$2,Técnicos!$A$2:$A$100,IF(Projetos!BU94=1,Técnicos!$F$2:$F$100,IF(Projetos!BU94=2,Técnicos!$H$2:$H$100,Técnicos!$J$2:$J$100)),,0,1))</f>
        <v/>
      </c>
      <c r="BP95" s="15" t="str" cm="1">
        <f t="array" ref="BP95">IF(OR($B95="",BP$2=""),"",Projetos!$K94*_xlfn.XLOOKUP(BP$2,Técnicos!$A$2:$A$100,IF(Projetos!BV94=1,Técnicos!$F$2:$F$100,IF(Projetos!BV94=2,Técnicos!$H$2:$H$100,Técnicos!$J$2:$J$100)),,0,1))</f>
        <v/>
      </c>
      <c r="BQ95" s="15" t="str" cm="1">
        <f t="array" ref="BQ95">IF(OR($B95="",BQ$2=""),"",Projetos!$K94*_xlfn.XLOOKUP(BQ$2,Técnicos!$A$2:$A$100,IF(Projetos!BW94=1,Técnicos!$F$2:$F$100,IF(Projetos!BW94=2,Técnicos!$H$2:$H$100,Técnicos!$J$2:$J$100)),,0,1))</f>
        <v/>
      </c>
    </row>
    <row r="96" spans="3:69" x14ac:dyDescent="0.3">
      <c r="C96" s="15" t="str" cm="1">
        <f t="array" ref="C96">IF(OR($B96="",C$2=""),"",Projetos!$K95/_xlfn.XLOOKUP(C$2,Técnicos!$A$2:$A$100,IF(Projetos!I95=1,Técnicos!$F$2:$F$100,IF(Projetos!I95=2,Técnicos!$H$2:$H$100,Técnicos!$J$2:$J$100)),,0,1))</f>
        <v/>
      </c>
      <c r="D96" s="15" t="str" cm="1">
        <f t="array" ref="D96">IF(OR($B96="",D$2=""),"",Projetos!$K95/_xlfn.XLOOKUP(D$2,Técnicos!$A$2:$A$100,IF(Projetos!J95=1,Técnicos!$F$2:$F$100,IF(Projetos!J95=2,Técnicos!$H$2:$H$100,Técnicos!$J$2:$J$100)),,0,1))</f>
        <v/>
      </c>
      <c r="E96" s="15" t="str" cm="1">
        <f t="array" ref="E96">IF(OR($B96="",E$2=""),"",Projetos!$K95/_xlfn.XLOOKUP(E$2,Técnicos!$A$2:$A$100,IF(Projetos!K95=1,Técnicos!$F$2:$F$100,IF(Projetos!K95=2,Técnicos!$H$2:$H$100,Técnicos!$J$2:$J$100)),,0,1))</f>
        <v/>
      </c>
      <c r="F96" s="15" t="str" cm="1">
        <f t="array" ref="F96">IF(OR($B96="",F$2=""),"",Projetos!$K95/_xlfn.XLOOKUP(F$2,Técnicos!$A$2:$A$100,IF(Projetos!L95=1,Técnicos!$F$2:$F$100,IF(Projetos!L95=2,Técnicos!$H$2:$H$100,Técnicos!$J$2:$J$100)),,0,1))</f>
        <v/>
      </c>
      <c r="G96" s="15" t="str" cm="1">
        <f t="array" ref="G96">IF(OR($B96="",G$2=""),"",Projetos!$K95/_xlfn.XLOOKUP(G$2,Técnicos!$A$2:$A$100,IF(Projetos!M95=1,Técnicos!$F$2:$F$100,IF(Projetos!M95=2,Técnicos!$H$2:$H$100,Técnicos!$J$2:$J$100)),,0,1))</f>
        <v/>
      </c>
      <c r="H96" s="15" t="str" cm="1">
        <f t="array" ref="H96">IF(OR($B96="",H$2=""),"",Projetos!$K95/_xlfn.XLOOKUP(H$2,Técnicos!$A$2:$A$100,IF(Projetos!N95=1,Técnicos!$F$2:$F$100,IF(Projetos!N95=2,Técnicos!$H$2:$H$100,Técnicos!$J$2:$J$100)),,0,1))</f>
        <v/>
      </c>
      <c r="I96" s="15" t="str" cm="1">
        <f t="array" ref="I96">IF(OR($B96="",I$2=""),"",Projetos!$K95/_xlfn.XLOOKUP(I$2,Técnicos!$A$2:$A$100,IF(Projetos!O95=1,Técnicos!$F$2:$F$100,IF(Projetos!O95=2,Técnicos!$H$2:$H$100,Técnicos!$J$2:$J$100)),,0,1))</f>
        <v/>
      </c>
      <c r="J96" s="15" t="str" cm="1">
        <f t="array" ref="J96">IF(OR($B96="",J$2=""),"",Projetos!$K95/_xlfn.XLOOKUP(J$2,Técnicos!$A$2:$A$100,IF(Projetos!P95=1,Técnicos!$F$2:$F$100,IF(Projetos!P95=2,Técnicos!$H$2:$H$100,Técnicos!$J$2:$J$100)),,0,1))</f>
        <v/>
      </c>
      <c r="K96" s="15" t="str" cm="1">
        <f t="array" ref="K96">IF(OR($B96="",K$2=""),"",Projetos!$K95/_xlfn.XLOOKUP(K$2,Técnicos!$A$2:$A$100,IF(Projetos!Q95=1,Técnicos!$F$2:$F$100,IF(Projetos!Q95=2,Técnicos!$H$2:$H$100,Técnicos!$J$2:$J$100)),,0,1))</f>
        <v/>
      </c>
      <c r="L96" s="15" t="str" cm="1">
        <f t="array" ref="L96">IF(OR($B96="",L$2=""),"",Projetos!$K95/_xlfn.XLOOKUP(L$2,Técnicos!$A$2:$A$100,IF(Projetos!R95=1,Técnicos!$F$2:$F$100,IF(Projetos!R95=2,Técnicos!$H$2:$H$100,Técnicos!$J$2:$J$100)),,0,1))</f>
        <v/>
      </c>
      <c r="M96" s="15" t="str" cm="1">
        <f t="array" ref="M96">IF(OR($B96="",M$2=""),"",Projetos!$K95/_xlfn.XLOOKUP(M$2,Técnicos!$A$2:$A$100,IF(Projetos!S95=1,Técnicos!$F$2:$F$100,IF(Projetos!S95=2,Técnicos!$H$2:$H$100,Técnicos!$J$2:$J$100)),,0,1))</f>
        <v/>
      </c>
      <c r="N96" s="15" t="str" cm="1">
        <f t="array" ref="N96">IF(OR($B96="",N$2=""),"",Projetos!$K95/_xlfn.XLOOKUP(N$2,Técnicos!$A$2:$A$100,IF(Projetos!T95=1,Técnicos!$F$2:$F$100,IF(Projetos!T95=2,Técnicos!$H$2:$H$100,Técnicos!$J$2:$J$100)),,0,1))</f>
        <v/>
      </c>
      <c r="O96" s="15" t="str" cm="1">
        <f t="array" ref="O96">IF(OR($B96="",O$2=""),"",Projetos!$K95/_xlfn.XLOOKUP(O$2,Técnicos!$A$2:$A$100,IF(Projetos!U95=1,Técnicos!$F$2:$F$100,IF(Projetos!U95=2,Técnicos!$H$2:$H$100,Técnicos!$J$2:$J$100)),,0,1))</f>
        <v/>
      </c>
      <c r="P96" s="15" t="str" cm="1">
        <f t="array" ref="P96">IF(OR($B96="",P$2=""),"",Projetos!$K95/_xlfn.XLOOKUP(P$2,Técnicos!$A$2:$A$100,IF(Projetos!V95=1,Técnicos!$F$2:$F$100,IF(Projetos!V95=2,Técnicos!$H$2:$H$100,Técnicos!$J$2:$J$100)),,0,1))</f>
        <v/>
      </c>
      <c r="Q96" s="15" t="str" cm="1">
        <f t="array" ref="Q96">IF(OR($B96="",Q$2=""),"",Projetos!$K95/_xlfn.XLOOKUP(Q$2,Técnicos!$A$2:$A$100,IF(Projetos!W95=1,Técnicos!$F$2:$F$100,IF(Projetos!W95=2,Técnicos!$H$2:$H$100,Técnicos!$J$2:$J$100)),,0,1))</f>
        <v/>
      </c>
      <c r="R96" s="15" t="str" cm="1">
        <f t="array" ref="R96">IF(OR($B96="",R$2=""),"",Projetos!$K95/_xlfn.XLOOKUP(R$2,Técnicos!$A$2:$A$100,IF(Projetos!X95=1,Técnicos!$F$2:$F$100,IF(Projetos!X95=2,Técnicos!$H$2:$H$100,Técnicos!$J$2:$J$100)),,0,1))</f>
        <v/>
      </c>
      <c r="S96" s="15" t="str" cm="1">
        <f t="array" ref="S96">IF(OR($B96="",S$2=""),"",Projetos!$K95/_xlfn.XLOOKUP(S$2,Técnicos!$A$2:$A$100,IF(Projetos!Y95=1,Técnicos!$F$2:$F$100,IF(Projetos!Y95=2,Técnicos!$H$2:$H$100,Técnicos!$J$2:$J$100)),,0,1))</f>
        <v/>
      </c>
      <c r="T96" s="15" t="str" cm="1">
        <f t="array" ref="T96">IF(OR($B96="",T$2=""),"",Projetos!$K95/_xlfn.XLOOKUP(T$2,Técnicos!$A$2:$A$100,IF(Projetos!Z95=1,Técnicos!$F$2:$F$100,IF(Projetos!Z95=2,Técnicos!$H$2:$H$100,Técnicos!$J$2:$J$100)),,0,1))</f>
        <v/>
      </c>
      <c r="U96" s="15" t="str" cm="1">
        <f t="array" ref="U96">IF(OR($B96="",U$2=""),"",Projetos!$K95/_xlfn.XLOOKUP(U$2,Técnicos!$A$2:$A$100,IF(Projetos!AA95=1,Técnicos!$F$2:$F$100,IF(Projetos!AA95=2,Técnicos!$H$2:$H$100,Técnicos!$J$2:$J$100)),,0,1))</f>
        <v/>
      </c>
      <c r="V96" s="15" t="str" cm="1">
        <f t="array" ref="V96">IF(OR($B96="",V$2=""),"",Projetos!$K95/_xlfn.XLOOKUP(V$2,Técnicos!$A$2:$A$100,IF(Projetos!AB95=1,Técnicos!$F$2:$F$100,IF(Projetos!AB95=2,Técnicos!$H$2:$H$100,Técnicos!$J$2:$J$100)),,0,1))</f>
        <v/>
      </c>
      <c r="W96" s="15" t="str" cm="1">
        <f t="array" ref="W96">IF(OR($B96="",W$2=""),"",Projetos!$K95/_xlfn.XLOOKUP(W$2,Técnicos!$A$2:$A$100,IF(Projetos!AC95=1,Técnicos!$F$2:$F$100,IF(Projetos!AC95=2,Técnicos!$H$2:$H$100,Técnicos!$J$2:$J$100)),,0,1))</f>
        <v/>
      </c>
      <c r="X96" s="15" t="str" cm="1">
        <f t="array" ref="X96">IF(OR($B96="",X$2=""),"",Projetos!$K95/_xlfn.XLOOKUP(X$2,Técnicos!$A$2:$A$100,IF(Projetos!AD95=1,Técnicos!$F$2:$F$100,IF(Projetos!AD95=2,Técnicos!$H$2:$H$100,Técnicos!$J$2:$J$100)),,0,1))</f>
        <v/>
      </c>
      <c r="Y96" s="15" t="str" cm="1">
        <f t="array" ref="Y96">IF(OR($B96="",Y$2=""),"",Projetos!$K95/_xlfn.XLOOKUP(Y$2,Técnicos!$A$2:$A$100,IF(Projetos!AE95=1,Técnicos!$F$2:$F$100,IF(Projetos!AE95=2,Técnicos!$H$2:$H$100,Técnicos!$J$2:$J$100)),,0,1))</f>
        <v/>
      </c>
      <c r="Z96" s="15" t="str" cm="1">
        <f t="array" ref="Z96">IF(OR($B96="",Z$2=""),"",Projetos!$K95/_xlfn.XLOOKUP(Z$2,Técnicos!$A$2:$A$100,IF(Projetos!AF95=1,Técnicos!$F$2:$F$100,IF(Projetos!AF95=2,Técnicos!$H$2:$H$100,Técnicos!$J$2:$J$100)),,0,1))</f>
        <v/>
      </c>
      <c r="AA96" s="15" t="str" cm="1">
        <f t="array" ref="AA96">IF(OR($B96="",AA$2=""),"",Projetos!$K95/_xlfn.XLOOKUP(AA$2,Técnicos!$A$2:$A$100,IF(Projetos!AG95=1,Técnicos!$F$2:$F$100,IF(Projetos!AG95=2,Técnicos!$H$2:$H$100,Técnicos!$J$2:$J$100)),,0,1))</f>
        <v/>
      </c>
      <c r="AB96" s="15" t="str" cm="1">
        <f t="array" ref="AB96">IF(OR($B96="",AB$2=""),"",Projetos!$K95/_xlfn.XLOOKUP(AB$2,Técnicos!$A$2:$A$100,IF(Projetos!AH95=1,Técnicos!$F$2:$F$100,IF(Projetos!AH95=2,Técnicos!$H$2:$H$100,Técnicos!$J$2:$J$100)),,0,1))</f>
        <v/>
      </c>
      <c r="AC96" s="15" t="str" cm="1">
        <f t="array" ref="AC96">IF(OR($B96="",AC$2=""),"",Projetos!$K95/_xlfn.XLOOKUP(AC$2,Técnicos!$A$2:$A$100,IF(Projetos!AI95=1,Técnicos!$F$2:$F$100,IF(Projetos!AI95=2,Técnicos!$H$2:$H$100,Técnicos!$J$2:$J$100)),,0,1))</f>
        <v/>
      </c>
      <c r="AD96" s="15" t="str" cm="1">
        <f t="array" ref="AD96">IF(OR($B96="",AD$2=""),"",Projetos!$K95/_xlfn.XLOOKUP(AD$2,Técnicos!$A$2:$A$100,IF(Projetos!AJ95=1,Técnicos!$F$2:$F$100,IF(Projetos!AJ95=2,Técnicos!$H$2:$H$100,Técnicos!$J$2:$J$100)),,0,1))</f>
        <v/>
      </c>
      <c r="AE96" s="15" t="str" cm="1">
        <f t="array" ref="AE96">IF(OR($B96="",AE$2=""),"",Projetos!$K95/_xlfn.XLOOKUP(AE$2,Técnicos!$A$2:$A$100,IF(Projetos!AK95=1,Técnicos!$F$2:$F$100,IF(Projetos!AK95=2,Técnicos!$H$2:$H$100,Técnicos!$J$2:$J$100)),,0,1))</f>
        <v/>
      </c>
      <c r="AF96" s="15" t="str" cm="1">
        <f t="array" ref="AF96">IF(OR($B96="",AF$2=""),"",Projetos!$K95/_xlfn.XLOOKUP(AF$2,Técnicos!$A$2:$A$100,IF(Projetos!AL95=1,Técnicos!$F$2:$F$100,IF(Projetos!AL95=2,Técnicos!$H$2:$H$100,Técnicos!$J$2:$J$100)),,0,1))</f>
        <v/>
      </c>
      <c r="AG96" s="15" t="str" cm="1">
        <f t="array" ref="AG96">IF(OR($B96="",AG$2=""),"",Projetos!$K95/_xlfn.XLOOKUP(AG$2,Técnicos!$A$2:$A$100,IF(Projetos!AM95=1,Técnicos!$F$2:$F$100,IF(Projetos!AM95=2,Técnicos!$H$2:$H$100,Técnicos!$J$2:$J$100)),,0,1))</f>
        <v/>
      </c>
      <c r="AH96" s="15" t="str" cm="1">
        <f t="array" ref="AH96">IF(OR($B96="",AH$2=""),"",Projetos!$K95/_xlfn.XLOOKUP(AH$2,Técnicos!$A$2:$A$100,IF(Projetos!AN95=1,Técnicos!$F$2:$F$100,IF(Projetos!AN95=2,Técnicos!$H$2:$H$100,Técnicos!$J$2:$J$100)),,0,1))</f>
        <v/>
      </c>
      <c r="AI96" s="15" t="str" cm="1">
        <f t="array" ref="AI96">IF(OR($B96="",AI$2=""),"",Projetos!$K95/_xlfn.XLOOKUP(AI$2,Técnicos!$A$2:$A$100,IF(Projetos!AO95=1,Técnicos!$F$2:$F$100,IF(Projetos!AO95=2,Técnicos!$H$2:$H$100,Técnicos!$J$2:$J$100)),,0,1))</f>
        <v/>
      </c>
      <c r="AJ96" s="15" t="str" cm="1">
        <f t="array" ref="AJ96">IF(OR($B96="",AJ$2=""),"",Projetos!$K95/_xlfn.XLOOKUP(AJ$2,Técnicos!$A$2:$A$100,IF(Projetos!AP95=1,Técnicos!$F$2:$F$100,IF(Projetos!AP95=2,Técnicos!$H$2:$H$100,Técnicos!$J$2:$J$100)),,0,1))</f>
        <v/>
      </c>
      <c r="AK96" s="15" t="str" cm="1">
        <f t="array" ref="AK96">IF(OR($B96="",AK$2=""),"",Projetos!$K95/_xlfn.XLOOKUP(AK$2,Técnicos!$A$2:$A$100,IF(Projetos!AQ95=1,Técnicos!$F$2:$F$100,IF(Projetos!AQ95=2,Técnicos!$H$2:$H$100,Técnicos!$J$2:$J$100)),,0,1))</f>
        <v/>
      </c>
      <c r="AL96" s="15" t="str" cm="1">
        <f t="array" ref="AL96">IF(OR($B96="",AL$2=""),"",Projetos!$K95*_xlfn.XLOOKUP(AL$2,Técnicos!$A$2:$A$100,IF(Projetos!AR95=1,Técnicos!$F$2:$F$100,IF(Projetos!AR95=2,Técnicos!$H$2:$H$100,Técnicos!$J$2:$J$100)),,0,1))</f>
        <v/>
      </c>
      <c r="AM96" s="15" t="str" cm="1">
        <f t="array" ref="AM96">IF(OR($B96="",AM$2=""),"",Projetos!$K95*_xlfn.XLOOKUP(AM$2,Técnicos!$A$2:$A$100,IF(Projetos!AS95=1,Técnicos!$F$2:$F$100,IF(Projetos!AS95=2,Técnicos!$H$2:$H$100,Técnicos!$J$2:$J$100)),,0,1))</f>
        <v/>
      </c>
      <c r="AN96" s="15" t="str" cm="1">
        <f t="array" ref="AN96">IF(OR($B96="",AN$2=""),"",Projetos!$K95*_xlfn.XLOOKUP(AN$2,Técnicos!$A$2:$A$100,IF(Projetos!AT95=1,Técnicos!$F$2:$F$100,IF(Projetos!AT95=2,Técnicos!$H$2:$H$100,Técnicos!$J$2:$J$100)),,0,1))</f>
        <v/>
      </c>
      <c r="AO96" s="15" t="str" cm="1">
        <f t="array" ref="AO96">IF(OR($B96="",AO$2=""),"",Projetos!$K95*_xlfn.XLOOKUP(AO$2,Técnicos!$A$2:$A$100,IF(Projetos!AU95=1,Técnicos!$F$2:$F$100,IF(Projetos!AU95=2,Técnicos!$H$2:$H$100,Técnicos!$J$2:$J$100)),,0,1))</f>
        <v/>
      </c>
      <c r="AP96" s="15" t="str" cm="1">
        <f t="array" ref="AP96">IF(OR($B96="",AP$2=""),"",Projetos!$K95*_xlfn.XLOOKUP(AP$2,Técnicos!$A$2:$A$100,IF(Projetos!AV95=1,Técnicos!$F$2:$F$100,IF(Projetos!AV95=2,Técnicos!$H$2:$H$100,Técnicos!$J$2:$J$100)),,0,1))</f>
        <v/>
      </c>
      <c r="AQ96" s="15" t="str" cm="1">
        <f t="array" ref="AQ96">IF(OR($B96="",AQ$2=""),"",Projetos!$K95*_xlfn.XLOOKUP(AQ$2,Técnicos!$A$2:$A$100,IF(Projetos!AW95=1,Técnicos!$F$2:$F$100,IF(Projetos!AW95=2,Técnicos!$H$2:$H$100,Técnicos!$J$2:$J$100)),,0,1))</f>
        <v/>
      </c>
      <c r="AR96" s="15" t="str" cm="1">
        <f t="array" ref="AR96">IF(OR($B96="",AR$2=""),"",Projetos!$K95*_xlfn.XLOOKUP(AR$2,Técnicos!$A$2:$A$100,IF(Projetos!AX95=1,Técnicos!$F$2:$F$100,IF(Projetos!AX95=2,Técnicos!$H$2:$H$100,Técnicos!$J$2:$J$100)),,0,1))</f>
        <v/>
      </c>
      <c r="AS96" s="15" t="str" cm="1">
        <f t="array" ref="AS96">IF(OR($B96="",AS$2=""),"",Projetos!$K95*_xlfn.XLOOKUP(AS$2,Técnicos!$A$2:$A$100,IF(Projetos!AY95=1,Técnicos!$F$2:$F$100,IF(Projetos!AY95=2,Técnicos!$H$2:$H$100,Técnicos!$J$2:$J$100)),,0,1))</f>
        <v/>
      </c>
      <c r="AT96" s="15" t="str" cm="1">
        <f t="array" ref="AT96">IF(OR($B96="",AT$2=""),"",Projetos!$K95*_xlfn.XLOOKUP(AT$2,Técnicos!$A$2:$A$100,IF(Projetos!AZ95=1,Técnicos!$F$2:$F$100,IF(Projetos!AZ95=2,Técnicos!$H$2:$H$100,Técnicos!$J$2:$J$100)),,0,1))</f>
        <v/>
      </c>
      <c r="AU96" s="15" t="str" cm="1">
        <f t="array" ref="AU96">IF(OR($B96="",AU$2=""),"",Projetos!$K95*_xlfn.XLOOKUP(AU$2,Técnicos!$A$2:$A$100,IF(Projetos!BA95=1,Técnicos!$F$2:$F$100,IF(Projetos!BA95=2,Técnicos!$H$2:$H$100,Técnicos!$J$2:$J$100)),,0,1))</f>
        <v/>
      </c>
      <c r="AV96" s="15" t="str" cm="1">
        <f t="array" ref="AV96">IF(OR($B96="",AV$2=""),"",Projetos!$K95*_xlfn.XLOOKUP(AV$2,Técnicos!$A$2:$A$100,IF(Projetos!BB95=1,Técnicos!$F$2:$F$100,IF(Projetos!BB95=2,Técnicos!$H$2:$H$100,Técnicos!$J$2:$J$100)),,0,1))</f>
        <v/>
      </c>
      <c r="AW96" s="15" t="str" cm="1">
        <f t="array" ref="AW96">IF(OR($B96="",AW$2=""),"",Projetos!$K95*_xlfn.XLOOKUP(AW$2,Técnicos!$A$2:$A$100,IF(Projetos!BC95=1,Técnicos!$F$2:$F$100,IF(Projetos!BC95=2,Técnicos!$H$2:$H$100,Técnicos!$J$2:$J$100)),,0,1))</f>
        <v/>
      </c>
      <c r="AX96" s="15" t="str" cm="1">
        <f t="array" ref="AX96">IF(OR($B96="",AX$2=""),"",Projetos!$K95*_xlfn.XLOOKUP(AX$2,Técnicos!$A$2:$A$100,IF(Projetos!BD95=1,Técnicos!$F$2:$F$100,IF(Projetos!BD95=2,Técnicos!$H$2:$H$100,Técnicos!$J$2:$J$100)),,0,1))</f>
        <v/>
      </c>
      <c r="AY96" s="15" t="str" cm="1">
        <f t="array" ref="AY96">IF(OR($B96="",AY$2=""),"",Projetos!$K95*_xlfn.XLOOKUP(AY$2,Técnicos!$A$2:$A$100,IF(Projetos!BE95=1,Técnicos!$F$2:$F$100,IF(Projetos!BE95=2,Técnicos!$H$2:$H$100,Técnicos!$J$2:$J$100)),,0,1))</f>
        <v/>
      </c>
      <c r="AZ96" s="15" t="str" cm="1">
        <f t="array" ref="AZ96">IF(OR($B96="",AZ$2=""),"",Projetos!$K95*_xlfn.XLOOKUP(AZ$2,Técnicos!$A$2:$A$100,IF(Projetos!BF95=1,Técnicos!$F$2:$F$100,IF(Projetos!BF95=2,Técnicos!$H$2:$H$100,Técnicos!$J$2:$J$100)),,0,1))</f>
        <v/>
      </c>
      <c r="BA96" s="15" t="str" cm="1">
        <f t="array" ref="BA96">IF(OR($B96="",BA$2=""),"",Projetos!$K95*_xlfn.XLOOKUP(BA$2,Técnicos!$A$2:$A$100,IF(Projetos!BG95=1,Técnicos!$F$2:$F$100,IF(Projetos!BG95=2,Técnicos!$H$2:$H$100,Técnicos!$J$2:$J$100)),,0,1))</f>
        <v/>
      </c>
      <c r="BB96" s="15" t="str" cm="1">
        <f t="array" ref="BB96">IF(OR($B96="",BB$2=""),"",Projetos!$K95*_xlfn.XLOOKUP(BB$2,Técnicos!$A$2:$A$100,IF(Projetos!BH95=1,Técnicos!$F$2:$F$100,IF(Projetos!BH95=2,Técnicos!$H$2:$H$100,Técnicos!$J$2:$J$100)),,0,1))</f>
        <v/>
      </c>
      <c r="BC96" s="15" t="str" cm="1">
        <f t="array" ref="BC96">IF(OR($B96="",BC$2=""),"",Projetos!$K95*_xlfn.XLOOKUP(BC$2,Técnicos!$A$2:$A$100,IF(Projetos!BI95=1,Técnicos!$F$2:$F$100,IF(Projetos!BI95=2,Técnicos!$H$2:$H$100,Técnicos!$J$2:$J$100)),,0,1))</f>
        <v/>
      </c>
      <c r="BD96" s="15" t="str" cm="1">
        <f t="array" ref="BD96">IF(OR($B96="",BD$2=""),"",Projetos!$K95*_xlfn.XLOOKUP(BD$2,Técnicos!$A$2:$A$100,IF(Projetos!BJ95=1,Técnicos!$F$2:$F$100,IF(Projetos!BJ95=2,Técnicos!$H$2:$H$100,Técnicos!$J$2:$J$100)),,0,1))</f>
        <v/>
      </c>
      <c r="BE96" s="15" t="str" cm="1">
        <f t="array" ref="BE96">IF(OR($B96="",BE$2=""),"",Projetos!$K95*_xlfn.XLOOKUP(BE$2,Técnicos!$A$2:$A$100,IF(Projetos!BK95=1,Técnicos!$F$2:$F$100,IF(Projetos!BK95=2,Técnicos!$H$2:$H$100,Técnicos!$J$2:$J$100)),,0,1))</f>
        <v/>
      </c>
      <c r="BF96" s="15" t="str" cm="1">
        <f t="array" ref="BF96">IF(OR($B96="",BF$2=""),"",Projetos!$K95*_xlfn.XLOOKUP(BF$2,Técnicos!$A$2:$A$100,IF(Projetos!BL95=1,Técnicos!$F$2:$F$100,IF(Projetos!BL95=2,Técnicos!$H$2:$H$100,Técnicos!$J$2:$J$100)),,0,1))</f>
        <v/>
      </c>
      <c r="BG96" s="15" t="str" cm="1">
        <f t="array" ref="BG96">IF(OR($B96="",BG$2=""),"",Projetos!$K95*_xlfn.XLOOKUP(BG$2,Técnicos!$A$2:$A$100,IF(Projetos!BM95=1,Técnicos!$F$2:$F$100,IF(Projetos!BM95=2,Técnicos!$H$2:$H$100,Técnicos!$J$2:$J$100)),,0,1))</f>
        <v/>
      </c>
      <c r="BH96" s="15" t="str" cm="1">
        <f t="array" ref="BH96">IF(OR($B96="",BH$2=""),"",Projetos!$K95*_xlfn.XLOOKUP(BH$2,Técnicos!$A$2:$A$100,IF(Projetos!BN95=1,Técnicos!$F$2:$F$100,IF(Projetos!BN95=2,Técnicos!$H$2:$H$100,Técnicos!$J$2:$J$100)),,0,1))</f>
        <v/>
      </c>
      <c r="BI96" s="15" t="str" cm="1">
        <f t="array" ref="BI96">IF(OR($B96="",BI$2=""),"",Projetos!$K95*_xlfn.XLOOKUP(BI$2,Técnicos!$A$2:$A$100,IF(Projetos!BO95=1,Técnicos!$F$2:$F$100,IF(Projetos!BO95=2,Técnicos!$H$2:$H$100,Técnicos!$J$2:$J$100)),,0,1))</f>
        <v/>
      </c>
      <c r="BJ96" s="15" t="str" cm="1">
        <f t="array" ref="BJ96">IF(OR($B96="",BJ$2=""),"",Projetos!$K95*_xlfn.XLOOKUP(BJ$2,Técnicos!$A$2:$A$100,IF(Projetos!BP95=1,Técnicos!$F$2:$F$100,IF(Projetos!BP95=2,Técnicos!$H$2:$H$100,Técnicos!$J$2:$J$100)),,0,1))</f>
        <v/>
      </c>
      <c r="BK96" s="15" t="str" cm="1">
        <f t="array" ref="BK96">IF(OR($B96="",BK$2=""),"",Projetos!$K95*_xlfn.XLOOKUP(BK$2,Técnicos!$A$2:$A$100,IF(Projetos!BQ95=1,Técnicos!$F$2:$F$100,IF(Projetos!BQ95=2,Técnicos!$H$2:$H$100,Técnicos!$J$2:$J$100)),,0,1))</f>
        <v/>
      </c>
      <c r="BL96" s="15" t="str" cm="1">
        <f t="array" ref="BL96">IF(OR($B96="",BL$2=""),"",Projetos!$K95*_xlfn.XLOOKUP(BL$2,Técnicos!$A$2:$A$100,IF(Projetos!BR95=1,Técnicos!$F$2:$F$100,IF(Projetos!BR95=2,Técnicos!$H$2:$H$100,Técnicos!$J$2:$J$100)),,0,1))</f>
        <v/>
      </c>
      <c r="BM96" s="15" t="str" cm="1">
        <f t="array" ref="BM96">IF(OR($B96="",BM$2=""),"",Projetos!$K95*_xlfn.XLOOKUP(BM$2,Técnicos!$A$2:$A$100,IF(Projetos!BS95=1,Técnicos!$F$2:$F$100,IF(Projetos!BS95=2,Técnicos!$H$2:$H$100,Técnicos!$J$2:$J$100)),,0,1))</f>
        <v/>
      </c>
      <c r="BN96" s="15" t="str" cm="1">
        <f t="array" ref="BN96">IF(OR($B96="",BN$2=""),"",Projetos!$K95*_xlfn.XLOOKUP(BN$2,Técnicos!$A$2:$A$100,IF(Projetos!BT95=1,Técnicos!$F$2:$F$100,IF(Projetos!BT95=2,Técnicos!$H$2:$H$100,Técnicos!$J$2:$J$100)),,0,1))</f>
        <v/>
      </c>
      <c r="BO96" s="15" t="str" cm="1">
        <f t="array" ref="BO96">IF(OR($B96="",BO$2=""),"",Projetos!$K95*_xlfn.XLOOKUP(BO$2,Técnicos!$A$2:$A$100,IF(Projetos!BU95=1,Técnicos!$F$2:$F$100,IF(Projetos!BU95=2,Técnicos!$H$2:$H$100,Técnicos!$J$2:$J$100)),,0,1))</f>
        <v/>
      </c>
      <c r="BP96" s="15" t="str" cm="1">
        <f t="array" ref="BP96">IF(OR($B96="",BP$2=""),"",Projetos!$K95*_xlfn.XLOOKUP(BP$2,Técnicos!$A$2:$A$100,IF(Projetos!BV95=1,Técnicos!$F$2:$F$100,IF(Projetos!BV95=2,Técnicos!$H$2:$H$100,Técnicos!$J$2:$J$100)),,0,1))</f>
        <v/>
      </c>
      <c r="BQ96" s="15" t="str" cm="1">
        <f t="array" ref="BQ96">IF(OR($B96="",BQ$2=""),"",Projetos!$K95*_xlfn.XLOOKUP(BQ$2,Técnicos!$A$2:$A$100,IF(Projetos!BW95=1,Técnicos!$F$2:$F$100,IF(Projetos!BW95=2,Técnicos!$H$2:$H$100,Técnicos!$J$2:$J$100)),,0,1))</f>
        <v/>
      </c>
    </row>
    <row r="97" spans="3:69" x14ac:dyDescent="0.3">
      <c r="C97" s="15" t="str" cm="1">
        <f t="array" ref="C97">IF(OR($B97="",C$2=""),"",Projetos!$K96/_xlfn.XLOOKUP(C$2,Técnicos!$A$2:$A$100,IF(Projetos!I96=1,Técnicos!$F$2:$F$100,IF(Projetos!I96=2,Técnicos!$H$2:$H$100,Técnicos!$J$2:$J$100)),,0,1))</f>
        <v/>
      </c>
      <c r="D97" s="15" t="str" cm="1">
        <f t="array" ref="D97">IF(OR($B97="",D$2=""),"",Projetos!$K96/_xlfn.XLOOKUP(D$2,Técnicos!$A$2:$A$100,IF(Projetos!J96=1,Técnicos!$F$2:$F$100,IF(Projetos!J96=2,Técnicos!$H$2:$H$100,Técnicos!$J$2:$J$100)),,0,1))</f>
        <v/>
      </c>
      <c r="E97" s="15" t="str" cm="1">
        <f t="array" ref="E97">IF(OR($B97="",E$2=""),"",Projetos!$K96/_xlfn.XLOOKUP(E$2,Técnicos!$A$2:$A$100,IF(Projetos!K96=1,Técnicos!$F$2:$F$100,IF(Projetos!K96=2,Técnicos!$H$2:$H$100,Técnicos!$J$2:$J$100)),,0,1))</f>
        <v/>
      </c>
      <c r="F97" s="15" t="str" cm="1">
        <f t="array" ref="F97">IF(OR($B97="",F$2=""),"",Projetos!$K96/_xlfn.XLOOKUP(F$2,Técnicos!$A$2:$A$100,IF(Projetos!L96=1,Técnicos!$F$2:$F$100,IF(Projetos!L96=2,Técnicos!$H$2:$H$100,Técnicos!$J$2:$J$100)),,0,1))</f>
        <v/>
      </c>
      <c r="G97" s="15" t="str" cm="1">
        <f t="array" ref="G97">IF(OR($B97="",G$2=""),"",Projetos!$K96/_xlfn.XLOOKUP(G$2,Técnicos!$A$2:$A$100,IF(Projetos!M96=1,Técnicos!$F$2:$F$100,IF(Projetos!M96=2,Técnicos!$H$2:$H$100,Técnicos!$J$2:$J$100)),,0,1))</f>
        <v/>
      </c>
      <c r="H97" s="15" t="str" cm="1">
        <f t="array" ref="H97">IF(OR($B97="",H$2=""),"",Projetos!$K96/_xlfn.XLOOKUP(H$2,Técnicos!$A$2:$A$100,IF(Projetos!N96=1,Técnicos!$F$2:$F$100,IF(Projetos!N96=2,Técnicos!$H$2:$H$100,Técnicos!$J$2:$J$100)),,0,1))</f>
        <v/>
      </c>
      <c r="I97" s="15" t="str" cm="1">
        <f t="array" ref="I97">IF(OR($B97="",I$2=""),"",Projetos!$K96/_xlfn.XLOOKUP(I$2,Técnicos!$A$2:$A$100,IF(Projetos!O96=1,Técnicos!$F$2:$F$100,IF(Projetos!O96=2,Técnicos!$H$2:$H$100,Técnicos!$J$2:$J$100)),,0,1))</f>
        <v/>
      </c>
      <c r="J97" s="15" t="str" cm="1">
        <f t="array" ref="J97">IF(OR($B97="",J$2=""),"",Projetos!$K96/_xlfn.XLOOKUP(J$2,Técnicos!$A$2:$A$100,IF(Projetos!P96=1,Técnicos!$F$2:$F$100,IF(Projetos!P96=2,Técnicos!$H$2:$H$100,Técnicos!$J$2:$J$100)),,0,1))</f>
        <v/>
      </c>
      <c r="K97" s="15" t="str" cm="1">
        <f t="array" ref="K97">IF(OR($B97="",K$2=""),"",Projetos!$K96/_xlfn.XLOOKUP(K$2,Técnicos!$A$2:$A$100,IF(Projetos!Q96=1,Técnicos!$F$2:$F$100,IF(Projetos!Q96=2,Técnicos!$H$2:$H$100,Técnicos!$J$2:$J$100)),,0,1))</f>
        <v/>
      </c>
      <c r="L97" s="15" t="str" cm="1">
        <f t="array" ref="L97">IF(OR($B97="",L$2=""),"",Projetos!$K96/_xlfn.XLOOKUP(L$2,Técnicos!$A$2:$A$100,IF(Projetos!R96=1,Técnicos!$F$2:$F$100,IF(Projetos!R96=2,Técnicos!$H$2:$H$100,Técnicos!$J$2:$J$100)),,0,1))</f>
        <v/>
      </c>
      <c r="M97" s="15" t="str" cm="1">
        <f t="array" ref="M97">IF(OR($B97="",M$2=""),"",Projetos!$K96/_xlfn.XLOOKUP(M$2,Técnicos!$A$2:$A$100,IF(Projetos!S96=1,Técnicos!$F$2:$F$100,IF(Projetos!S96=2,Técnicos!$H$2:$H$100,Técnicos!$J$2:$J$100)),,0,1))</f>
        <v/>
      </c>
      <c r="N97" s="15" t="str" cm="1">
        <f t="array" ref="N97">IF(OR($B97="",N$2=""),"",Projetos!$K96/_xlfn.XLOOKUP(N$2,Técnicos!$A$2:$A$100,IF(Projetos!T96=1,Técnicos!$F$2:$F$100,IF(Projetos!T96=2,Técnicos!$H$2:$H$100,Técnicos!$J$2:$J$100)),,0,1))</f>
        <v/>
      </c>
      <c r="O97" s="15" t="str" cm="1">
        <f t="array" ref="O97">IF(OR($B97="",O$2=""),"",Projetos!$K96/_xlfn.XLOOKUP(O$2,Técnicos!$A$2:$A$100,IF(Projetos!U96=1,Técnicos!$F$2:$F$100,IF(Projetos!U96=2,Técnicos!$H$2:$H$100,Técnicos!$J$2:$J$100)),,0,1))</f>
        <v/>
      </c>
      <c r="P97" s="15" t="str" cm="1">
        <f t="array" ref="P97">IF(OR($B97="",P$2=""),"",Projetos!$K96/_xlfn.XLOOKUP(P$2,Técnicos!$A$2:$A$100,IF(Projetos!V96=1,Técnicos!$F$2:$F$100,IF(Projetos!V96=2,Técnicos!$H$2:$H$100,Técnicos!$J$2:$J$100)),,0,1))</f>
        <v/>
      </c>
      <c r="Q97" s="15" t="str" cm="1">
        <f t="array" ref="Q97">IF(OR($B97="",Q$2=""),"",Projetos!$K96/_xlfn.XLOOKUP(Q$2,Técnicos!$A$2:$A$100,IF(Projetos!W96=1,Técnicos!$F$2:$F$100,IF(Projetos!W96=2,Técnicos!$H$2:$H$100,Técnicos!$J$2:$J$100)),,0,1))</f>
        <v/>
      </c>
      <c r="R97" s="15" t="str" cm="1">
        <f t="array" ref="R97">IF(OR($B97="",R$2=""),"",Projetos!$K96/_xlfn.XLOOKUP(R$2,Técnicos!$A$2:$A$100,IF(Projetos!X96=1,Técnicos!$F$2:$F$100,IF(Projetos!X96=2,Técnicos!$H$2:$H$100,Técnicos!$J$2:$J$100)),,0,1))</f>
        <v/>
      </c>
      <c r="S97" s="15" t="str" cm="1">
        <f t="array" ref="S97">IF(OR($B97="",S$2=""),"",Projetos!$K96/_xlfn.XLOOKUP(S$2,Técnicos!$A$2:$A$100,IF(Projetos!Y96=1,Técnicos!$F$2:$F$100,IF(Projetos!Y96=2,Técnicos!$H$2:$H$100,Técnicos!$J$2:$J$100)),,0,1))</f>
        <v/>
      </c>
      <c r="T97" s="15" t="str" cm="1">
        <f t="array" ref="T97">IF(OR($B97="",T$2=""),"",Projetos!$K96/_xlfn.XLOOKUP(T$2,Técnicos!$A$2:$A$100,IF(Projetos!Z96=1,Técnicos!$F$2:$F$100,IF(Projetos!Z96=2,Técnicos!$H$2:$H$100,Técnicos!$J$2:$J$100)),,0,1))</f>
        <v/>
      </c>
      <c r="U97" s="15" t="str" cm="1">
        <f t="array" ref="U97">IF(OR($B97="",U$2=""),"",Projetos!$K96/_xlfn.XLOOKUP(U$2,Técnicos!$A$2:$A$100,IF(Projetos!AA96=1,Técnicos!$F$2:$F$100,IF(Projetos!AA96=2,Técnicos!$H$2:$H$100,Técnicos!$J$2:$J$100)),,0,1))</f>
        <v/>
      </c>
      <c r="V97" s="15" t="str" cm="1">
        <f t="array" ref="V97">IF(OR($B97="",V$2=""),"",Projetos!$K96/_xlfn.XLOOKUP(V$2,Técnicos!$A$2:$A$100,IF(Projetos!AB96=1,Técnicos!$F$2:$F$100,IF(Projetos!AB96=2,Técnicos!$H$2:$H$100,Técnicos!$J$2:$J$100)),,0,1))</f>
        <v/>
      </c>
      <c r="W97" s="15" t="str" cm="1">
        <f t="array" ref="W97">IF(OR($B97="",W$2=""),"",Projetos!$K96/_xlfn.XLOOKUP(W$2,Técnicos!$A$2:$A$100,IF(Projetos!AC96=1,Técnicos!$F$2:$F$100,IF(Projetos!AC96=2,Técnicos!$H$2:$H$100,Técnicos!$J$2:$J$100)),,0,1))</f>
        <v/>
      </c>
      <c r="X97" s="15" t="str" cm="1">
        <f t="array" ref="X97">IF(OR($B97="",X$2=""),"",Projetos!$K96/_xlfn.XLOOKUP(X$2,Técnicos!$A$2:$A$100,IF(Projetos!AD96=1,Técnicos!$F$2:$F$100,IF(Projetos!AD96=2,Técnicos!$H$2:$H$100,Técnicos!$J$2:$J$100)),,0,1))</f>
        <v/>
      </c>
      <c r="Y97" s="15" t="str" cm="1">
        <f t="array" ref="Y97">IF(OR($B97="",Y$2=""),"",Projetos!$K96/_xlfn.XLOOKUP(Y$2,Técnicos!$A$2:$A$100,IF(Projetos!AE96=1,Técnicos!$F$2:$F$100,IF(Projetos!AE96=2,Técnicos!$H$2:$H$100,Técnicos!$J$2:$J$100)),,0,1))</f>
        <v/>
      </c>
      <c r="Z97" s="15" t="str" cm="1">
        <f t="array" ref="Z97">IF(OR($B97="",Z$2=""),"",Projetos!$K96/_xlfn.XLOOKUP(Z$2,Técnicos!$A$2:$A$100,IF(Projetos!AF96=1,Técnicos!$F$2:$F$100,IF(Projetos!AF96=2,Técnicos!$H$2:$H$100,Técnicos!$J$2:$J$100)),,0,1))</f>
        <v/>
      </c>
      <c r="AA97" s="15" t="str" cm="1">
        <f t="array" ref="AA97">IF(OR($B97="",AA$2=""),"",Projetos!$K96/_xlfn.XLOOKUP(AA$2,Técnicos!$A$2:$A$100,IF(Projetos!AG96=1,Técnicos!$F$2:$F$100,IF(Projetos!AG96=2,Técnicos!$H$2:$H$100,Técnicos!$J$2:$J$100)),,0,1))</f>
        <v/>
      </c>
      <c r="AB97" s="15" t="str" cm="1">
        <f t="array" ref="AB97">IF(OR($B97="",AB$2=""),"",Projetos!$K96/_xlfn.XLOOKUP(AB$2,Técnicos!$A$2:$A$100,IF(Projetos!AH96=1,Técnicos!$F$2:$F$100,IF(Projetos!AH96=2,Técnicos!$H$2:$H$100,Técnicos!$J$2:$J$100)),,0,1))</f>
        <v/>
      </c>
      <c r="AC97" s="15" t="str" cm="1">
        <f t="array" ref="AC97">IF(OR($B97="",AC$2=""),"",Projetos!$K96/_xlfn.XLOOKUP(AC$2,Técnicos!$A$2:$A$100,IF(Projetos!AI96=1,Técnicos!$F$2:$F$100,IF(Projetos!AI96=2,Técnicos!$H$2:$H$100,Técnicos!$J$2:$J$100)),,0,1))</f>
        <v/>
      </c>
      <c r="AD97" s="15" t="str" cm="1">
        <f t="array" ref="AD97">IF(OR($B97="",AD$2=""),"",Projetos!$K96/_xlfn.XLOOKUP(AD$2,Técnicos!$A$2:$A$100,IF(Projetos!AJ96=1,Técnicos!$F$2:$F$100,IF(Projetos!AJ96=2,Técnicos!$H$2:$H$100,Técnicos!$J$2:$J$100)),,0,1))</f>
        <v/>
      </c>
      <c r="AE97" s="15" t="str" cm="1">
        <f t="array" ref="AE97">IF(OR($B97="",AE$2=""),"",Projetos!$K96/_xlfn.XLOOKUP(AE$2,Técnicos!$A$2:$A$100,IF(Projetos!AK96=1,Técnicos!$F$2:$F$100,IF(Projetos!AK96=2,Técnicos!$H$2:$H$100,Técnicos!$J$2:$J$100)),,0,1))</f>
        <v/>
      </c>
      <c r="AF97" s="15" t="str" cm="1">
        <f t="array" ref="AF97">IF(OR($B97="",AF$2=""),"",Projetos!$K96/_xlfn.XLOOKUP(AF$2,Técnicos!$A$2:$A$100,IF(Projetos!AL96=1,Técnicos!$F$2:$F$100,IF(Projetos!AL96=2,Técnicos!$H$2:$H$100,Técnicos!$J$2:$J$100)),,0,1))</f>
        <v/>
      </c>
      <c r="AG97" s="15" t="str" cm="1">
        <f t="array" ref="AG97">IF(OR($B97="",AG$2=""),"",Projetos!$K96/_xlfn.XLOOKUP(AG$2,Técnicos!$A$2:$A$100,IF(Projetos!AM96=1,Técnicos!$F$2:$F$100,IF(Projetos!AM96=2,Técnicos!$H$2:$H$100,Técnicos!$J$2:$J$100)),,0,1))</f>
        <v/>
      </c>
      <c r="AH97" s="15" t="str" cm="1">
        <f t="array" ref="AH97">IF(OR($B97="",AH$2=""),"",Projetos!$K96/_xlfn.XLOOKUP(AH$2,Técnicos!$A$2:$A$100,IF(Projetos!AN96=1,Técnicos!$F$2:$F$100,IF(Projetos!AN96=2,Técnicos!$H$2:$H$100,Técnicos!$J$2:$J$100)),,0,1))</f>
        <v/>
      </c>
      <c r="AI97" s="15" t="str" cm="1">
        <f t="array" ref="AI97">IF(OR($B97="",AI$2=""),"",Projetos!$K96/_xlfn.XLOOKUP(AI$2,Técnicos!$A$2:$A$100,IF(Projetos!AO96=1,Técnicos!$F$2:$F$100,IF(Projetos!AO96=2,Técnicos!$H$2:$H$100,Técnicos!$J$2:$J$100)),,0,1))</f>
        <v/>
      </c>
      <c r="AJ97" s="15" t="str" cm="1">
        <f t="array" ref="AJ97">IF(OR($B97="",AJ$2=""),"",Projetos!$K96/_xlfn.XLOOKUP(AJ$2,Técnicos!$A$2:$A$100,IF(Projetos!AP96=1,Técnicos!$F$2:$F$100,IF(Projetos!AP96=2,Técnicos!$H$2:$H$100,Técnicos!$J$2:$J$100)),,0,1))</f>
        <v/>
      </c>
      <c r="AK97" s="15" t="str" cm="1">
        <f t="array" ref="AK97">IF(OR($B97="",AK$2=""),"",Projetos!$K96/_xlfn.XLOOKUP(AK$2,Técnicos!$A$2:$A$100,IF(Projetos!AQ96=1,Técnicos!$F$2:$F$100,IF(Projetos!AQ96=2,Técnicos!$H$2:$H$100,Técnicos!$J$2:$J$100)),,0,1))</f>
        <v/>
      </c>
      <c r="AL97" s="15" t="str" cm="1">
        <f t="array" ref="AL97">IF(OR($B97="",AL$2=""),"",Projetos!$K96*_xlfn.XLOOKUP(AL$2,Técnicos!$A$2:$A$100,IF(Projetos!AR96=1,Técnicos!$F$2:$F$100,IF(Projetos!AR96=2,Técnicos!$H$2:$H$100,Técnicos!$J$2:$J$100)),,0,1))</f>
        <v/>
      </c>
      <c r="AM97" s="15" t="str" cm="1">
        <f t="array" ref="AM97">IF(OR($B97="",AM$2=""),"",Projetos!$K96*_xlfn.XLOOKUP(AM$2,Técnicos!$A$2:$A$100,IF(Projetos!AS96=1,Técnicos!$F$2:$F$100,IF(Projetos!AS96=2,Técnicos!$H$2:$H$100,Técnicos!$J$2:$J$100)),,0,1))</f>
        <v/>
      </c>
      <c r="AN97" s="15" t="str" cm="1">
        <f t="array" ref="AN97">IF(OR($B97="",AN$2=""),"",Projetos!$K96*_xlfn.XLOOKUP(AN$2,Técnicos!$A$2:$A$100,IF(Projetos!AT96=1,Técnicos!$F$2:$F$100,IF(Projetos!AT96=2,Técnicos!$H$2:$H$100,Técnicos!$J$2:$J$100)),,0,1))</f>
        <v/>
      </c>
      <c r="AO97" s="15" t="str" cm="1">
        <f t="array" ref="AO97">IF(OR($B97="",AO$2=""),"",Projetos!$K96*_xlfn.XLOOKUP(AO$2,Técnicos!$A$2:$A$100,IF(Projetos!AU96=1,Técnicos!$F$2:$F$100,IF(Projetos!AU96=2,Técnicos!$H$2:$H$100,Técnicos!$J$2:$J$100)),,0,1))</f>
        <v/>
      </c>
      <c r="AP97" s="15" t="str" cm="1">
        <f t="array" ref="AP97">IF(OR($B97="",AP$2=""),"",Projetos!$K96*_xlfn.XLOOKUP(AP$2,Técnicos!$A$2:$A$100,IF(Projetos!AV96=1,Técnicos!$F$2:$F$100,IF(Projetos!AV96=2,Técnicos!$H$2:$H$100,Técnicos!$J$2:$J$100)),,0,1))</f>
        <v/>
      </c>
      <c r="AQ97" s="15" t="str" cm="1">
        <f t="array" ref="AQ97">IF(OR($B97="",AQ$2=""),"",Projetos!$K96*_xlfn.XLOOKUP(AQ$2,Técnicos!$A$2:$A$100,IF(Projetos!AW96=1,Técnicos!$F$2:$F$100,IF(Projetos!AW96=2,Técnicos!$H$2:$H$100,Técnicos!$J$2:$J$100)),,0,1))</f>
        <v/>
      </c>
      <c r="AR97" s="15" t="str" cm="1">
        <f t="array" ref="AR97">IF(OR($B97="",AR$2=""),"",Projetos!$K96*_xlfn.XLOOKUP(AR$2,Técnicos!$A$2:$A$100,IF(Projetos!AX96=1,Técnicos!$F$2:$F$100,IF(Projetos!AX96=2,Técnicos!$H$2:$H$100,Técnicos!$J$2:$J$100)),,0,1))</f>
        <v/>
      </c>
      <c r="AS97" s="15" t="str" cm="1">
        <f t="array" ref="AS97">IF(OR($B97="",AS$2=""),"",Projetos!$K96*_xlfn.XLOOKUP(AS$2,Técnicos!$A$2:$A$100,IF(Projetos!AY96=1,Técnicos!$F$2:$F$100,IF(Projetos!AY96=2,Técnicos!$H$2:$H$100,Técnicos!$J$2:$J$100)),,0,1))</f>
        <v/>
      </c>
      <c r="AT97" s="15" t="str" cm="1">
        <f t="array" ref="AT97">IF(OR($B97="",AT$2=""),"",Projetos!$K96*_xlfn.XLOOKUP(AT$2,Técnicos!$A$2:$A$100,IF(Projetos!AZ96=1,Técnicos!$F$2:$F$100,IF(Projetos!AZ96=2,Técnicos!$H$2:$H$100,Técnicos!$J$2:$J$100)),,0,1))</f>
        <v/>
      </c>
      <c r="AU97" s="15" t="str" cm="1">
        <f t="array" ref="AU97">IF(OR($B97="",AU$2=""),"",Projetos!$K96*_xlfn.XLOOKUP(AU$2,Técnicos!$A$2:$A$100,IF(Projetos!BA96=1,Técnicos!$F$2:$F$100,IF(Projetos!BA96=2,Técnicos!$H$2:$H$100,Técnicos!$J$2:$J$100)),,0,1))</f>
        <v/>
      </c>
      <c r="AV97" s="15" t="str" cm="1">
        <f t="array" ref="AV97">IF(OR($B97="",AV$2=""),"",Projetos!$K96*_xlfn.XLOOKUP(AV$2,Técnicos!$A$2:$A$100,IF(Projetos!BB96=1,Técnicos!$F$2:$F$100,IF(Projetos!BB96=2,Técnicos!$H$2:$H$100,Técnicos!$J$2:$J$100)),,0,1))</f>
        <v/>
      </c>
      <c r="AW97" s="15" t="str" cm="1">
        <f t="array" ref="AW97">IF(OR($B97="",AW$2=""),"",Projetos!$K96*_xlfn.XLOOKUP(AW$2,Técnicos!$A$2:$A$100,IF(Projetos!BC96=1,Técnicos!$F$2:$F$100,IF(Projetos!BC96=2,Técnicos!$H$2:$H$100,Técnicos!$J$2:$J$100)),,0,1))</f>
        <v/>
      </c>
      <c r="AX97" s="15" t="str" cm="1">
        <f t="array" ref="AX97">IF(OR($B97="",AX$2=""),"",Projetos!$K96*_xlfn.XLOOKUP(AX$2,Técnicos!$A$2:$A$100,IF(Projetos!BD96=1,Técnicos!$F$2:$F$100,IF(Projetos!BD96=2,Técnicos!$H$2:$H$100,Técnicos!$J$2:$J$100)),,0,1))</f>
        <v/>
      </c>
      <c r="AY97" s="15" t="str" cm="1">
        <f t="array" ref="AY97">IF(OR($B97="",AY$2=""),"",Projetos!$K96*_xlfn.XLOOKUP(AY$2,Técnicos!$A$2:$A$100,IF(Projetos!BE96=1,Técnicos!$F$2:$F$100,IF(Projetos!BE96=2,Técnicos!$H$2:$H$100,Técnicos!$J$2:$J$100)),,0,1))</f>
        <v/>
      </c>
      <c r="AZ97" s="15" t="str" cm="1">
        <f t="array" ref="AZ97">IF(OR($B97="",AZ$2=""),"",Projetos!$K96*_xlfn.XLOOKUP(AZ$2,Técnicos!$A$2:$A$100,IF(Projetos!BF96=1,Técnicos!$F$2:$F$100,IF(Projetos!BF96=2,Técnicos!$H$2:$H$100,Técnicos!$J$2:$J$100)),,0,1))</f>
        <v/>
      </c>
      <c r="BA97" s="15" t="str" cm="1">
        <f t="array" ref="BA97">IF(OR($B97="",BA$2=""),"",Projetos!$K96*_xlfn.XLOOKUP(BA$2,Técnicos!$A$2:$A$100,IF(Projetos!BG96=1,Técnicos!$F$2:$F$100,IF(Projetos!BG96=2,Técnicos!$H$2:$H$100,Técnicos!$J$2:$J$100)),,0,1))</f>
        <v/>
      </c>
      <c r="BB97" s="15" t="str" cm="1">
        <f t="array" ref="BB97">IF(OR($B97="",BB$2=""),"",Projetos!$K96*_xlfn.XLOOKUP(BB$2,Técnicos!$A$2:$A$100,IF(Projetos!BH96=1,Técnicos!$F$2:$F$100,IF(Projetos!BH96=2,Técnicos!$H$2:$H$100,Técnicos!$J$2:$J$100)),,0,1))</f>
        <v/>
      </c>
      <c r="BC97" s="15" t="str" cm="1">
        <f t="array" ref="BC97">IF(OR($B97="",BC$2=""),"",Projetos!$K96*_xlfn.XLOOKUP(BC$2,Técnicos!$A$2:$A$100,IF(Projetos!BI96=1,Técnicos!$F$2:$F$100,IF(Projetos!BI96=2,Técnicos!$H$2:$H$100,Técnicos!$J$2:$J$100)),,0,1))</f>
        <v/>
      </c>
      <c r="BD97" s="15" t="str" cm="1">
        <f t="array" ref="BD97">IF(OR($B97="",BD$2=""),"",Projetos!$K96*_xlfn.XLOOKUP(BD$2,Técnicos!$A$2:$A$100,IF(Projetos!BJ96=1,Técnicos!$F$2:$F$100,IF(Projetos!BJ96=2,Técnicos!$H$2:$H$100,Técnicos!$J$2:$J$100)),,0,1))</f>
        <v/>
      </c>
      <c r="BE97" s="15" t="str" cm="1">
        <f t="array" ref="BE97">IF(OR($B97="",BE$2=""),"",Projetos!$K96*_xlfn.XLOOKUP(BE$2,Técnicos!$A$2:$A$100,IF(Projetos!BK96=1,Técnicos!$F$2:$F$100,IF(Projetos!BK96=2,Técnicos!$H$2:$H$100,Técnicos!$J$2:$J$100)),,0,1))</f>
        <v/>
      </c>
      <c r="BF97" s="15" t="str" cm="1">
        <f t="array" ref="BF97">IF(OR($B97="",BF$2=""),"",Projetos!$K96*_xlfn.XLOOKUP(BF$2,Técnicos!$A$2:$A$100,IF(Projetos!BL96=1,Técnicos!$F$2:$F$100,IF(Projetos!BL96=2,Técnicos!$H$2:$H$100,Técnicos!$J$2:$J$100)),,0,1))</f>
        <v/>
      </c>
      <c r="BG97" s="15" t="str" cm="1">
        <f t="array" ref="BG97">IF(OR($B97="",BG$2=""),"",Projetos!$K96*_xlfn.XLOOKUP(BG$2,Técnicos!$A$2:$A$100,IF(Projetos!BM96=1,Técnicos!$F$2:$F$100,IF(Projetos!BM96=2,Técnicos!$H$2:$H$100,Técnicos!$J$2:$J$100)),,0,1))</f>
        <v/>
      </c>
      <c r="BH97" s="15" t="str" cm="1">
        <f t="array" ref="BH97">IF(OR($B97="",BH$2=""),"",Projetos!$K96*_xlfn.XLOOKUP(BH$2,Técnicos!$A$2:$A$100,IF(Projetos!BN96=1,Técnicos!$F$2:$F$100,IF(Projetos!BN96=2,Técnicos!$H$2:$H$100,Técnicos!$J$2:$J$100)),,0,1))</f>
        <v/>
      </c>
      <c r="BI97" s="15" t="str" cm="1">
        <f t="array" ref="BI97">IF(OR($B97="",BI$2=""),"",Projetos!$K96*_xlfn.XLOOKUP(BI$2,Técnicos!$A$2:$A$100,IF(Projetos!BO96=1,Técnicos!$F$2:$F$100,IF(Projetos!BO96=2,Técnicos!$H$2:$H$100,Técnicos!$J$2:$J$100)),,0,1))</f>
        <v/>
      </c>
      <c r="BJ97" s="15" t="str" cm="1">
        <f t="array" ref="BJ97">IF(OR($B97="",BJ$2=""),"",Projetos!$K96*_xlfn.XLOOKUP(BJ$2,Técnicos!$A$2:$A$100,IF(Projetos!BP96=1,Técnicos!$F$2:$F$100,IF(Projetos!BP96=2,Técnicos!$H$2:$H$100,Técnicos!$J$2:$J$100)),,0,1))</f>
        <v/>
      </c>
      <c r="BK97" s="15" t="str" cm="1">
        <f t="array" ref="BK97">IF(OR($B97="",BK$2=""),"",Projetos!$K96*_xlfn.XLOOKUP(BK$2,Técnicos!$A$2:$A$100,IF(Projetos!BQ96=1,Técnicos!$F$2:$F$100,IF(Projetos!BQ96=2,Técnicos!$H$2:$H$100,Técnicos!$J$2:$J$100)),,0,1))</f>
        <v/>
      </c>
      <c r="BL97" s="15" t="str" cm="1">
        <f t="array" ref="BL97">IF(OR($B97="",BL$2=""),"",Projetos!$K96*_xlfn.XLOOKUP(BL$2,Técnicos!$A$2:$A$100,IF(Projetos!BR96=1,Técnicos!$F$2:$F$100,IF(Projetos!BR96=2,Técnicos!$H$2:$H$100,Técnicos!$J$2:$J$100)),,0,1))</f>
        <v/>
      </c>
      <c r="BM97" s="15" t="str" cm="1">
        <f t="array" ref="BM97">IF(OR($B97="",BM$2=""),"",Projetos!$K96*_xlfn.XLOOKUP(BM$2,Técnicos!$A$2:$A$100,IF(Projetos!BS96=1,Técnicos!$F$2:$F$100,IF(Projetos!BS96=2,Técnicos!$H$2:$H$100,Técnicos!$J$2:$J$100)),,0,1))</f>
        <v/>
      </c>
      <c r="BN97" s="15" t="str" cm="1">
        <f t="array" ref="BN97">IF(OR($B97="",BN$2=""),"",Projetos!$K96*_xlfn.XLOOKUP(BN$2,Técnicos!$A$2:$A$100,IF(Projetos!BT96=1,Técnicos!$F$2:$F$100,IF(Projetos!BT96=2,Técnicos!$H$2:$H$100,Técnicos!$J$2:$J$100)),,0,1))</f>
        <v/>
      </c>
      <c r="BO97" s="15" t="str" cm="1">
        <f t="array" ref="BO97">IF(OR($B97="",BO$2=""),"",Projetos!$K96*_xlfn.XLOOKUP(BO$2,Técnicos!$A$2:$A$100,IF(Projetos!BU96=1,Técnicos!$F$2:$F$100,IF(Projetos!BU96=2,Técnicos!$H$2:$H$100,Técnicos!$J$2:$J$100)),,0,1))</f>
        <v/>
      </c>
      <c r="BP97" s="15" t="str" cm="1">
        <f t="array" ref="BP97">IF(OR($B97="",BP$2=""),"",Projetos!$K96*_xlfn.XLOOKUP(BP$2,Técnicos!$A$2:$A$100,IF(Projetos!BV96=1,Técnicos!$F$2:$F$100,IF(Projetos!BV96=2,Técnicos!$H$2:$H$100,Técnicos!$J$2:$J$100)),,0,1))</f>
        <v/>
      </c>
      <c r="BQ97" s="15" t="str" cm="1">
        <f t="array" ref="BQ97">IF(OR($B97="",BQ$2=""),"",Projetos!$K96*_xlfn.XLOOKUP(BQ$2,Técnicos!$A$2:$A$100,IF(Projetos!BW96=1,Técnicos!$F$2:$F$100,IF(Projetos!BW96=2,Técnicos!$H$2:$H$100,Técnicos!$J$2:$J$100)),,0,1))</f>
        <v/>
      </c>
    </row>
    <row r="98" spans="3:69" x14ac:dyDescent="0.3">
      <c r="C98" s="15" t="str" cm="1">
        <f t="array" ref="C98">IF(OR($B98="",C$2=""),"",Projetos!$K97/_xlfn.XLOOKUP(C$2,Técnicos!$A$2:$A$100,IF(Projetos!I97=1,Técnicos!$F$2:$F$100,IF(Projetos!I97=2,Técnicos!$H$2:$H$100,Técnicos!$J$2:$J$100)),,0,1))</f>
        <v/>
      </c>
      <c r="D98" s="15" t="str" cm="1">
        <f t="array" ref="D98">IF(OR($B98="",D$2=""),"",Projetos!$K97/_xlfn.XLOOKUP(D$2,Técnicos!$A$2:$A$100,IF(Projetos!J97=1,Técnicos!$F$2:$F$100,IF(Projetos!J97=2,Técnicos!$H$2:$H$100,Técnicos!$J$2:$J$100)),,0,1))</f>
        <v/>
      </c>
      <c r="E98" s="15" t="str" cm="1">
        <f t="array" ref="E98">IF(OR($B98="",E$2=""),"",Projetos!$K97/_xlfn.XLOOKUP(E$2,Técnicos!$A$2:$A$100,IF(Projetos!K97=1,Técnicos!$F$2:$F$100,IF(Projetos!K97=2,Técnicos!$H$2:$H$100,Técnicos!$J$2:$J$100)),,0,1))</f>
        <v/>
      </c>
      <c r="F98" s="15" t="str" cm="1">
        <f t="array" ref="F98">IF(OR($B98="",F$2=""),"",Projetos!$K97/_xlfn.XLOOKUP(F$2,Técnicos!$A$2:$A$100,IF(Projetos!L97=1,Técnicos!$F$2:$F$100,IF(Projetos!L97=2,Técnicos!$H$2:$H$100,Técnicos!$J$2:$J$100)),,0,1))</f>
        <v/>
      </c>
      <c r="G98" s="15" t="str" cm="1">
        <f t="array" ref="G98">IF(OR($B98="",G$2=""),"",Projetos!$K97/_xlfn.XLOOKUP(G$2,Técnicos!$A$2:$A$100,IF(Projetos!M97=1,Técnicos!$F$2:$F$100,IF(Projetos!M97=2,Técnicos!$H$2:$H$100,Técnicos!$J$2:$J$100)),,0,1))</f>
        <v/>
      </c>
      <c r="H98" s="15" t="str" cm="1">
        <f t="array" ref="H98">IF(OR($B98="",H$2=""),"",Projetos!$K97/_xlfn.XLOOKUP(H$2,Técnicos!$A$2:$A$100,IF(Projetos!N97=1,Técnicos!$F$2:$F$100,IF(Projetos!N97=2,Técnicos!$H$2:$H$100,Técnicos!$J$2:$J$100)),,0,1))</f>
        <v/>
      </c>
      <c r="I98" s="15" t="str" cm="1">
        <f t="array" ref="I98">IF(OR($B98="",I$2=""),"",Projetos!$K97/_xlfn.XLOOKUP(I$2,Técnicos!$A$2:$A$100,IF(Projetos!O97=1,Técnicos!$F$2:$F$100,IF(Projetos!O97=2,Técnicos!$H$2:$H$100,Técnicos!$J$2:$J$100)),,0,1))</f>
        <v/>
      </c>
      <c r="J98" s="15" t="str" cm="1">
        <f t="array" ref="J98">IF(OR($B98="",J$2=""),"",Projetos!$K97/_xlfn.XLOOKUP(J$2,Técnicos!$A$2:$A$100,IF(Projetos!P97=1,Técnicos!$F$2:$F$100,IF(Projetos!P97=2,Técnicos!$H$2:$H$100,Técnicos!$J$2:$J$100)),,0,1))</f>
        <v/>
      </c>
      <c r="K98" s="15" t="str" cm="1">
        <f t="array" ref="K98">IF(OR($B98="",K$2=""),"",Projetos!$K97/_xlfn.XLOOKUP(K$2,Técnicos!$A$2:$A$100,IF(Projetos!Q97=1,Técnicos!$F$2:$F$100,IF(Projetos!Q97=2,Técnicos!$H$2:$H$100,Técnicos!$J$2:$J$100)),,0,1))</f>
        <v/>
      </c>
      <c r="L98" s="15" t="str" cm="1">
        <f t="array" ref="L98">IF(OR($B98="",L$2=""),"",Projetos!$K97/_xlfn.XLOOKUP(L$2,Técnicos!$A$2:$A$100,IF(Projetos!R97=1,Técnicos!$F$2:$F$100,IF(Projetos!R97=2,Técnicos!$H$2:$H$100,Técnicos!$J$2:$J$100)),,0,1))</f>
        <v/>
      </c>
      <c r="M98" s="15" t="str" cm="1">
        <f t="array" ref="M98">IF(OR($B98="",M$2=""),"",Projetos!$K97/_xlfn.XLOOKUP(M$2,Técnicos!$A$2:$A$100,IF(Projetos!S97=1,Técnicos!$F$2:$F$100,IF(Projetos!S97=2,Técnicos!$H$2:$H$100,Técnicos!$J$2:$J$100)),,0,1))</f>
        <v/>
      </c>
      <c r="N98" s="15" t="str" cm="1">
        <f t="array" ref="N98">IF(OR($B98="",N$2=""),"",Projetos!$K97/_xlfn.XLOOKUP(N$2,Técnicos!$A$2:$A$100,IF(Projetos!T97=1,Técnicos!$F$2:$F$100,IF(Projetos!T97=2,Técnicos!$H$2:$H$100,Técnicos!$J$2:$J$100)),,0,1))</f>
        <v/>
      </c>
      <c r="O98" s="15" t="str" cm="1">
        <f t="array" ref="O98">IF(OR($B98="",O$2=""),"",Projetos!$K97/_xlfn.XLOOKUP(O$2,Técnicos!$A$2:$A$100,IF(Projetos!U97=1,Técnicos!$F$2:$F$100,IF(Projetos!U97=2,Técnicos!$H$2:$H$100,Técnicos!$J$2:$J$100)),,0,1))</f>
        <v/>
      </c>
      <c r="P98" s="15" t="str" cm="1">
        <f t="array" ref="P98">IF(OR($B98="",P$2=""),"",Projetos!$K97/_xlfn.XLOOKUP(P$2,Técnicos!$A$2:$A$100,IF(Projetos!V97=1,Técnicos!$F$2:$F$100,IF(Projetos!V97=2,Técnicos!$H$2:$H$100,Técnicos!$J$2:$J$100)),,0,1))</f>
        <v/>
      </c>
      <c r="Q98" s="15" t="str" cm="1">
        <f t="array" ref="Q98">IF(OR($B98="",Q$2=""),"",Projetos!$K97/_xlfn.XLOOKUP(Q$2,Técnicos!$A$2:$A$100,IF(Projetos!W97=1,Técnicos!$F$2:$F$100,IF(Projetos!W97=2,Técnicos!$H$2:$H$100,Técnicos!$J$2:$J$100)),,0,1))</f>
        <v/>
      </c>
      <c r="R98" s="15" t="str" cm="1">
        <f t="array" ref="R98">IF(OR($B98="",R$2=""),"",Projetos!$K97/_xlfn.XLOOKUP(R$2,Técnicos!$A$2:$A$100,IF(Projetos!X97=1,Técnicos!$F$2:$F$100,IF(Projetos!X97=2,Técnicos!$H$2:$H$100,Técnicos!$J$2:$J$100)),,0,1))</f>
        <v/>
      </c>
      <c r="S98" s="15" t="str" cm="1">
        <f t="array" ref="S98">IF(OR($B98="",S$2=""),"",Projetos!$K97/_xlfn.XLOOKUP(S$2,Técnicos!$A$2:$A$100,IF(Projetos!Y97=1,Técnicos!$F$2:$F$100,IF(Projetos!Y97=2,Técnicos!$H$2:$H$100,Técnicos!$J$2:$J$100)),,0,1))</f>
        <v/>
      </c>
      <c r="T98" s="15" t="str" cm="1">
        <f t="array" ref="T98">IF(OR($B98="",T$2=""),"",Projetos!$K97/_xlfn.XLOOKUP(T$2,Técnicos!$A$2:$A$100,IF(Projetos!Z97=1,Técnicos!$F$2:$F$100,IF(Projetos!Z97=2,Técnicos!$H$2:$H$100,Técnicos!$J$2:$J$100)),,0,1))</f>
        <v/>
      </c>
      <c r="U98" s="15" t="str" cm="1">
        <f t="array" ref="U98">IF(OR($B98="",U$2=""),"",Projetos!$K97/_xlfn.XLOOKUP(U$2,Técnicos!$A$2:$A$100,IF(Projetos!AA97=1,Técnicos!$F$2:$F$100,IF(Projetos!AA97=2,Técnicos!$H$2:$H$100,Técnicos!$J$2:$J$100)),,0,1))</f>
        <v/>
      </c>
      <c r="V98" s="15" t="str" cm="1">
        <f t="array" ref="V98">IF(OR($B98="",V$2=""),"",Projetos!$K97/_xlfn.XLOOKUP(V$2,Técnicos!$A$2:$A$100,IF(Projetos!AB97=1,Técnicos!$F$2:$F$100,IF(Projetos!AB97=2,Técnicos!$H$2:$H$100,Técnicos!$J$2:$J$100)),,0,1))</f>
        <v/>
      </c>
      <c r="W98" s="15" t="str" cm="1">
        <f t="array" ref="W98">IF(OR($B98="",W$2=""),"",Projetos!$K97/_xlfn.XLOOKUP(W$2,Técnicos!$A$2:$A$100,IF(Projetos!AC97=1,Técnicos!$F$2:$F$100,IF(Projetos!AC97=2,Técnicos!$H$2:$H$100,Técnicos!$J$2:$J$100)),,0,1))</f>
        <v/>
      </c>
      <c r="X98" s="15" t="str" cm="1">
        <f t="array" ref="X98">IF(OR($B98="",X$2=""),"",Projetos!$K97/_xlfn.XLOOKUP(X$2,Técnicos!$A$2:$A$100,IF(Projetos!AD97=1,Técnicos!$F$2:$F$100,IF(Projetos!AD97=2,Técnicos!$H$2:$H$100,Técnicos!$J$2:$J$100)),,0,1))</f>
        <v/>
      </c>
      <c r="Y98" s="15" t="str" cm="1">
        <f t="array" ref="Y98">IF(OR($B98="",Y$2=""),"",Projetos!$K97/_xlfn.XLOOKUP(Y$2,Técnicos!$A$2:$A$100,IF(Projetos!AE97=1,Técnicos!$F$2:$F$100,IF(Projetos!AE97=2,Técnicos!$H$2:$H$100,Técnicos!$J$2:$J$100)),,0,1))</f>
        <v/>
      </c>
      <c r="Z98" s="15" t="str" cm="1">
        <f t="array" ref="Z98">IF(OR($B98="",Z$2=""),"",Projetos!$K97/_xlfn.XLOOKUP(Z$2,Técnicos!$A$2:$A$100,IF(Projetos!AF97=1,Técnicos!$F$2:$F$100,IF(Projetos!AF97=2,Técnicos!$H$2:$H$100,Técnicos!$J$2:$J$100)),,0,1))</f>
        <v/>
      </c>
      <c r="AA98" s="15" t="str" cm="1">
        <f t="array" ref="AA98">IF(OR($B98="",AA$2=""),"",Projetos!$K97/_xlfn.XLOOKUP(AA$2,Técnicos!$A$2:$A$100,IF(Projetos!AG97=1,Técnicos!$F$2:$F$100,IF(Projetos!AG97=2,Técnicos!$H$2:$H$100,Técnicos!$J$2:$J$100)),,0,1))</f>
        <v/>
      </c>
      <c r="AB98" s="15" t="str" cm="1">
        <f t="array" ref="AB98">IF(OR($B98="",AB$2=""),"",Projetos!$K97/_xlfn.XLOOKUP(AB$2,Técnicos!$A$2:$A$100,IF(Projetos!AH97=1,Técnicos!$F$2:$F$100,IF(Projetos!AH97=2,Técnicos!$H$2:$H$100,Técnicos!$J$2:$J$100)),,0,1))</f>
        <v/>
      </c>
      <c r="AC98" s="15" t="str" cm="1">
        <f t="array" ref="AC98">IF(OR($B98="",AC$2=""),"",Projetos!$K97/_xlfn.XLOOKUP(AC$2,Técnicos!$A$2:$A$100,IF(Projetos!AI97=1,Técnicos!$F$2:$F$100,IF(Projetos!AI97=2,Técnicos!$H$2:$H$100,Técnicos!$J$2:$J$100)),,0,1))</f>
        <v/>
      </c>
      <c r="AD98" s="15" t="str" cm="1">
        <f t="array" ref="AD98">IF(OR($B98="",AD$2=""),"",Projetos!$K97/_xlfn.XLOOKUP(AD$2,Técnicos!$A$2:$A$100,IF(Projetos!AJ97=1,Técnicos!$F$2:$F$100,IF(Projetos!AJ97=2,Técnicos!$H$2:$H$100,Técnicos!$J$2:$J$100)),,0,1))</f>
        <v/>
      </c>
      <c r="AE98" s="15" t="str" cm="1">
        <f t="array" ref="AE98">IF(OR($B98="",AE$2=""),"",Projetos!$K97/_xlfn.XLOOKUP(AE$2,Técnicos!$A$2:$A$100,IF(Projetos!AK97=1,Técnicos!$F$2:$F$100,IF(Projetos!AK97=2,Técnicos!$H$2:$H$100,Técnicos!$J$2:$J$100)),,0,1))</f>
        <v/>
      </c>
      <c r="AF98" s="15" t="str" cm="1">
        <f t="array" ref="AF98">IF(OR($B98="",AF$2=""),"",Projetos!$K97/_xlfn.XLOOKUP(AF$2,Técnicos!$A$2:$A$100,IF(Projetos!AL97=1,Técnicos!$F$2:$F$100,IF(Projetos!AL97=2,Técnicos!$H$2:$H$100,Técnicos!$J$2:$J$100)),,0,1))</f>
        <v/>
      </c>
      <c r="AG98" s="15" t="str" cm="1">
        <f t="array" ref="AG98">IF(OR($B98="",AG$2=""),"",Projetos!$K97/_xlfn.XLOOKUP(AG$2,Técnicos!$A$2:$A$100,IF(Projetos!AM97=1,Técnicos!$F$2:$F$100,IF(Projetos!AM97=2,Técnicos!$H$2:$H$100,Técnicos!$J$2:$J$100)),,0,1))</f>
        <v/>
      </c>
      <c r="AH98" s="15" t="str" cm="1">
        <f t="array" ref="AH98">IF(OR($B98="",AH$2=""),"",Projetos!$K97/_xlfn.XLOOKUP(AH$2,Técnicos!$A$2:$A$100,IF(Projetos!AN97=1,Técnicos!$F$2:$F$100,IF(Projetos!AN97=2,Técnicos!$H$2:$H$100,Técnicos!$J$2:$J$100)),,0,1))</f>
        <v/>
      </c>
      <c r="AI98" s="15" t="str" cm="1">
        <f t="array" ref="AI98">IF(OR($B98="",AI$2=""),"",Projetos!$K97/_xlfn.XLOOKUP(AI$2,Técnicos!$A$2:$A$100,IF(Projetos!AO97=1,Técnicos!$F$2:$F$100,IF(Projetos!AO97=2,Técnicos!$H$2:$H$100,Técnicos!$J$2:$J$100)),,0,1))</f>
        <v/>
      </c>
      <c r="AJ98" s="15" t="str" cm="1">
        <f t="array" ref="AJ98">IF(OR($B98="",AJ$2=""),"",Projetos!$K97/_xlfn.XLOOKUP(AJ$2,Técnicos!$A$2:$A$100,IF(Projetos!AP97=1,Técnicos!$F$2:$F$100,IF(Projetos!AP97=2,Técnicos!$H$2:$H$100,Técnicos!$J$2:$J$100)),,0,1))</f>
        <v/>
      </c>
      <c r="AK98" s="15" t="str" cm="1">
        <f t="array" ref="AK98">IF(OR($B98="",AK$2=""),"",Projetos!$K97/_xlfn.XLOOKUP(AK$2,Técnicos!$A$2:$A$100,IF(Projetos!AQ97=1,Técnicos!$F$2:$F$100,IF(Projetos!AQ97=2,Técnicos!$H$2:$H$100,Técnicos!$J$2:$J$100)),,0,1))</f>
        <v/>
      </c>
      <c r="AL98" s="15" t="str" cm="1">
        <f t="array" ref="AL98">IF(OR($B98="",AL$2=""),"",Projetos!$K97*_xlfn.XLOOKUP(AL$2,Técnicos!$A$2:$A$100,IF(Projetos!AR97=1,Técnicos!$F$2:$F$100,IF(Projetos!AR97=2,Técnicos!$H$2:$H$100,Técnicos!$J$2:$J$100)),,0,1))</f>
        <v/>
      </c>
      <c r="AM98" s="15" t="str" cm="1">
        <f t="array" ref="AM98">IF(OR($B98="",AM$2=""),"",Projetos!$K97*_xlfn.XLOOKUP(AM$2,Técnicos!$A$2:$A$100,IF(Projetos!AS97=1,Técnicos!$F$2:$F$100,IF(Projetos!AS97=2,Técnicos!$H$2:$H$100,Técnicos!$J$2:$J$100)),,0,1))</f>
        <v/>
      </c>
      <c r="AN98" s="15" t="str" cm="1">
        <f t="array" ref="AN98">IF(OR($B98="",AN$2=""),"",Projetos!$K97*_xlfn.XLOOKUP(AN$2,Técnicos!$A$2:$A$100,IF(Projetos!AT97=1,Técnicos!$F$2:$F$100,IF(Projetos!AT97=2,Técnicos!$H$2:$H$100,Técnicos!$J$2:$J$100)),,0,1))</f>
        <v/>
      </c>
      <c r="AO98" s="15" t="str" cm="1">
        <f t="array" ref="AO98">IF(OR($B98="",AO$2=""),"",Projetos!$K97*_xlfn.XLOOKUP(AO$2,Técnicos!$A$2:$A$100,IF(Projetos!AU97=1,Técnicos!$F$2:$F$100,IF(Projetos!AU97=2,Técnicos!$H$2:$H$100,Técnicos!$J$2:$J$100)),,0,1))</f>
        <v/>
      </c>
      <c r="AP98" s="15" t="str" cm="1">
        <f t="array" ref="AP98">IF(OR($B98="",AP$2=""),"",Projetos!$K97*_xlfn.XLOOKUP(AP$2,Técnicos!$A$2:$A$100,IF(Projetos!AV97=1,Técnicos!$F$2:$F$100,IF(Projetos!AV97=2,Técnicos!$H$2:$H$100,Técnicos!$J$2:$J$100)),,0,1))</f>
        <v/>
      </c>
      <c r="AQ98" s="15" t="str" cm="1">
        <f t="array" ref="AQ98">IF(OR($B98="",AQ$2=""),"",Projetos!$K97*_xlfn.XLOOKUP(AQ$2,Técnicos!$A$2:$A$100,IF(Projetos!AW97=1,Técnicos!$F$2:$F$100,IF(Projetos!AW97=2,Técnicos!$H$2:$H$100,Técnicos!$J$2:$J$100)),,0,1))</f>
        <v/>
      </c>
      <c r="AR98" s="15" t="str" cm="1">
        <f t="array" ref="AR98">IF(OR($B98="",AR$2=""),"",Projetos!$K97*_xlfn.XLOOKUP(AR$2,Técnicos!$A$2:$A$100,IF(Projetos!AX97=1,Técnicos!$F$2:$F$100,IF(Projetos!AX97=2,Técnicos!$H$2:$H$100,Técnicos!$J$2:$J$100)),,0,1))</f>
        <v/>
      </c>
      <c r="AS98" s="15" t="str" cm="1">
        <f t="array" ref="AS98">IF(OR($B98="",AS$2=""),"",Projetos!$K97*_xlfn.XLOOKUP(AS$2,Técnicos!$A$2:$A$100,IF(Projetos!AY97=1,Técnicos!$F$2:$F$100,IF(Projetos!AY97=2,Técnicos!$H$2:$H$100,Técnicos!$J$2:$J$100)),,0,1))</f>
        <v/>
      </c>
      <c r="AT98" s="15" t="str" cm="1">
        <f t="array" ref="AT98">IF(OR($B98="",AT$2=""),"",Projetos!$K97*_xlfn.XLOOKUP(AT$2,Técnicos!$A$2:$A$100,IF(Projetos!AZ97=1,Técnicos!$F$2:$F$100,IF(Projetos!AZ97=2,Técnicos!$H$2:$H$100,Técnicos!$J$2:$J$100)),,0,1))</f>
        <v/>
      </c>
      <c r="AU98" s="15" t="str" cm="1">
        <f t="array" ref="AU98">IF(OR($B98="",AU$2=""),"",Projetos!$K97*_xlfn.XLOOKUP(AU$2,Técnicos!$A$2:$A$100,IF(Projetos!BA97=1,Técnicos!$F$2:$F$100,IF(Projetos!BA97=2,Técnicos!$H$2:$H$100,Técnicos!$J$2:$J$100)),,0,1))</f>
        <v/>
      </c>
      <c r="AV98" s="15" t="str" cm="1">
        <f t="array" ref="AV98">IF(OR($B98="",AV$2=""),"",Projetos!$K97*_xlfn.XLOOKUP(AV$2,Técnicos!$A$2:$A$100,IF(Projetos!BB97=1,Técnicos!$F$2:$F$100,IF(Projetos!BB97=2,Técnicos!$H$2:$H$100,Técnicos!$J$2:$J$100)),,0,1))</f>
        <v/>
      </c>
      <c r="AW98" s="15" t="str" cm="1">
        <f t="array" ref="AW98">IF(OR($B98="",AW$2=""),"",Projetos!$K97*_xlfn.XLOOKUP(AW$2,Técnicos!$A$2:$A$100,IF(Projetos!BC97=1,Técnicos!$F$2:$F$100,IF(Projetos!BC97=2,Técnicos!$H$2:$H$100,Técnicos!$J$2:$J$100)),,0,1))</f>
        <v/>
      </c>
      <c r="AX98" s="15" t="str" cm="1">
        <f t="array" ref="AX98">IF(OR($B98="",AX$2=""),"",Projetos!$K97*_xlfn.XLOOKUP(AX$2,Técnicos!$A$2:$A$100,IF(Projetos!BD97=1,Técnicos!$F$2:$F$100,IF(Projetos!BD97=2,Técnicos!$H$2:$H$100,Técnicos!$J$2:$J$100)),,0,1))</f>
        <v/>
      </c>
      <c r="AY98" s="15" t="str" cm="1">
        <f t="array" ref="AY98">IF(OR($B98="",AY$2=""),"",Projetos!$K97*_xlfn.XLOOKUP(AY$2,Técnicos!$A$2:$A$100,IF(Projetos!BE97=1,Técnicos!$F$2:$F$100,IF(Projetos!BE97=2,Técnicos!$H$2:$H$100,Técnicos!$J$2:$J$100)),,0,1))</f>
        <v/>
      </c>
      <c r="AZ98" s="15" t="str" cm="1">
        <f t="array" ref="AZ98">IF(OR($B98="",AZ$2=""),"",Projetos!$K97*_xlfn.XLOOKUP(AZ$2,Técnicos!$A$2:$A$100,IF(Projetos!BF97=1,Técnicos!$F$2:$F$100,IF(Projetos!BF97=2,Técnicos!$H$2:$H$100,Técnicos!$J$2:$J$100)),,0,1))</f>
        <v/>
      </c>
      <c r="BA98" s="15" t="str" cm="1">
        <f t="array" ref="BA98">IF(OR($B98="",BA$2=""),"",Projetos!$K97*_xlfn.XLOOKUP(BA$2,Técnicos!$A$2:$A$100,IF(Projetos!BG97=1,Técnicos!$F$2:$F$100,IF(Projetos!BG97=2,Técnicos!$H$2:$H$100,Técnicos!$J$2:$J$100)),,0,1))</f>
        <v/>
      </c>
      <c r="BB98" s="15" t="str" cm="1">
        <f t="array" ref="BB98">IF(OR($B98="",BB$2=""),"",Projetos!$K97*_xlfn.XLOOKUP(BB$2,Técnicos!$A$2:$A$100,IF(Projetos!BH97=1,Técnicos!$F$2:$F$100,IF(Projetos!BH97=2,Técnicos!$H$2:$H$100,Técnicos!$J$2:$J$100)),,0,1))</f>
        <v/>
      </c>
      <c r="BC98" s="15" t="str" cm="1">
        <f t="array" ref="BC98">IF(OR($B98="",BC$2=""),"",Projetos!$K97*_xlfn.XLOOKUP(BC$2,Técnicos!$A$2:$A$100,IF(Projetos!BI97=1,Técnicos!$F$2:$F$100,IF(Projetos!BI97=2,Técnicos!$H$2:$H$100,Técnicos!$J$2:$J$100)),,0,1))</f>
        <v/>
      </c>
      <c r="BD98" s="15" t="str" cm="1">
        <f t="array" ref="BD98">IF(OR($B98="",BD$2=""),"",Projetos!$K97*_xlfn.XLOOKUP(BD$2,Técnicos!$A$2:$A$100,IF(Projetos!BJ97=1,Técnicos!$F$2:$F$100,IF(Projetos!BJ97=2,Técnicos!$H$2:$H$100,Técnicos!$J$2:$J$100)),,0,1))</f>
        <v/>
      </c>
      <c r="BE98" s="15" t="str" cm="1">
        <f t="array" ref="BE98">IF(OR($B98="",BE$2=""),"",Projetos!$K97*_xlfn.XLOOKUP(BE$2,Técnicos!$A$2:$A$100,IF(Projetos!BK97=1,Técnicos!$F$2:$F$100,IF(Projetos!BK97=2,Técnicos!$H$2:$H$100,Técnicos!$J$2:$J$100)),,0,1))</f>
        <v/>
      </c>
      <c r="BF98" s="15" t="str" cm="1">
        <f t="array" ref="BF98">IF(OR($B98="",BF$2=""),"",Projetos!$K97*_xlfn.XLOOKUP(BF$2,Técnicos!$A$2:$A$100,IF(Projetos!BL97=1,Técnicos!$F$2:$F$100,IF(Projetos!BL97=2,Técnicos!$H$2:$H$100,Técnicos!$J$2:$J$100)),,0,1))</f>
        <v/>
      </c>
      <c r="BG98" s="15" t="str" cm="1">
        <f t="array" ref="BG98">IF(OR($B98="",BG$2=""),"",Projetos!$K97*_xlfn.XLOOKUP(BG$2,Técnicos!$A$2:$A$100,IF(Projetos!BM97=1,Técnicos!$F$2:$F$100,IF(Projetos!BM97=2,Técnicos!$H$2:$H$100,Técnicos!$J$2:$J$100)),,0,1))</f>
        <v/>
      </c>
      <c r="BH98" s="15" t="str" cm="1">
        <f t="array" ref="BH98">IF(OR($B98="",BH$2=""),"",Projetos!$K97*_xlfn.XLOOKUP(BH$2,Técnicos!$A$2:$A$100,IF(Projetos!BN97=1,Técnicos!$F$2:$F$100,IF(Projetos!BN97=2,Técnicos!$H$2:$H$100,Técnicos!$J$2:$J$100)),,0,1))</f>
        <v/>
      </c>
      <c r="BI98" s="15" t="str" cm="1">
        <f t="array" ref="BI98">IF(OR($B98="",BI$2=""),"",Projetos!$K97*_xlfn.XLOOKUP(BI$2,Técnicos!$A$2:$A$100,IF(Projetos!BO97=1,Técnicos!$F$2:$F$100,IF(Projetos!BO97=2,Técnicos!$H$2:$H$100,Técnicos!$J$2:$J$100)),,0,1))</f>
        <v/>
      </c>
      <c r="BJ98" s="15" t="str" cm="1">
        <f t="array" ref="BJ98">IF(OR($B98="",BJ$2=""),"",Projetos!$K97*_xlfn.XLOOKUP(BJ$2,Técnicos!$A$2:$A$100,IF(Projetos!BP97=1,Técnicos!$F$2:$F$100,IF(Projetos!BP97=2,Técnicos!$H$2:$H$100,Técnicos!$J$2:$J$100)),,0,1))</f>
        <v/>
      </c>
      <c r="BK98" s="15" t="str" cm="1">
        <f t="array" ref="BK98">IF(OR($B98="",BK$2=""),"",Projetos!$K97*_xlfn.XLOOKUP(BK$2,Técnicos!$A$2:$A$100,IF(Projetos!BQ97=1,Técnicos!$F$2:$F$100,IF(Projetos!BQ97=2,Técnicos!$H$2:$H$100,Técnicos!$J$2:$J$100)),,0,1))</f>
        <v/>
      </c>
      <c r="BL98" s="15" t="str" cm="1">
        <f t="array" ref="BL98">IF(OR($B98="",BL$2=""),"",Projetos!$K97*_xlfn.XLOOKUP(BL$2,Técnicos!$A$2:$A$100,IF(Projetos!BR97=1,Técnicos!$F$2:$F$100,IF(Projetos!BR97=2,Técnicos!$H$2:$H$100,Técnicos!$J$2:$J$100)),,0,1))</f>
        <v/>
      </c>
      <c r="BM98" s="15" t="str" cm="1">
        <f t="array" ref="BM98">IF(OR($B98="",BM$2=""),"",Projetos!$K97*_xlfn.XLOOKUP(BM$2,Técnicos!$A$2:$A$100,IF(Projetos!BS97=1,Técnicos!$F$2:$F$100,IF(Projetos!BS97=2,Técnicos!$H$2:$H$100,Técnicos!$J$2:$J$100)),,0,1))</f>
        <v/>
      </c>
      <c r="BN98" s="15" t="str" cm="1">
        <f t="array" ref="BN98">IF(OR($B98="",BN$2=""),"",Projetos!$K97*_xlfn.XLOOKUP(BN$2,Técnicos!$A$2:$A$100,IF(Projetos!BT97=1,Técnicos!$F$2:$F$100,IF(Projetos!BT97=2,Técnicos!$H$2:$H$100,Técnicos!$J$2:$J$100)),,0,1))</f>
        <v/>
      </c>
      <c r="BO98" s="15" t="str" cm="1">
        <f t="array" ref="BO98">IF(OR($B98="",BO$2=""),"",Projetos!$K97*_xlfn.XLOOKUP(BO$2,Técnicos!$A$2:$A$100,IF(Projetos!BU97=1,Técnicos!$F$2:$F$100,IF(Projetos!BU97=2,Técnicos!$H$2:$H$100,Técnicos!$J$2:$J$100)),,0,1))</f>
        <v/>
      </c>
      <c r="BP98" s="15" t="str" cm="1">
        <f t="array" ref="BP98">IF(OR($B98="",BP$2=""),"",Projetos!$K97*_xlfn.XLOOKUP(BP$2,Técnicos!$A$2:$A$100,IF(Projetos!BV97=1,Técnicos!$F$2:$F$100,IF(Projetos!BV97=2,Técnicos!$H$2:$H$100,Técnicos!$J$2:$J$100)),,0,1))</f>
        <v/>
      </c>
      <c r="BQ98" s="15" t="str" cm="1">
        <f t="array" ref="BQ98">IF(OR($B98="",BQ$2=""),"",Projetos!$K97*_xlfn.XLOOKUP(BQ$2,Técnicos!$A$2:$A$100,IF(Projetos!BW97=1,Técnicos!$F$2:$F$100,IF(Projetos!BW97=2,Técnicos!$H$2:$H$100,Técnicos!$J$2:$J$100)),,0,1))</f>
        <v/>
      </c>
    </row>
    <row r="99" spans="3:69" x14ac:dyDescent="0.3">
      <c r="C99" s="15" t="str" cm="1">
        <f t="array" ref="C99">IF(OR($B99="",C$2=""),"",Projetos!$K98/_xlfn.XLOOKUP(C$2,Técnicos!$A$2:$A$100,IF(Projetos!I98=1,Técnicos!$F$2:$F$100,IF(Projetos!I98=2,Técnicos!$H$2:$H$100,Técnicos!$J$2:$J$100)),,0,1))</f>
        <v/>
      </c>
      <c r="D99" s="15" t="str" cm="1">
        <f t="array" ref="D99">IF(OR($B99="",D$2=""),"",Projetos!$K98/_xlfn.XLOOKUP(D$2,Técnicos!$A$2:$A$100,IF(Projetos!J98=1,Técnicos!$F$2:$F$100,IF(Projetos!J98=2,Técnicos!$H$2:$H$100,Técnicos!$J$2:$J$100)),,0,1))</f>
        <v/>
      </c>
      <c r="E99" s="15" t="str" cm="1">
        <f t="array" ref="E99">IF(OR($B99="",E$2=""),"",Projetos!$K98/_xlfn.XLOOKUP(E$2,Técnicos!$A$2:$A$100,IF(Projetos!K98=1,Técnicos!$F$2:$F$100,IF(Projetos!K98=2,Técnicos!$H$2:$H$100,Técnicos!$J$2:$J$100)),,0,1))</f>
        <v/>
      </c>
      <c r="F99" s="15" t="str" cm="1">
        <f t="array" ref="F99">IF(OR($B99="",F$2=""),"",Projetos!$K98/_xlfn.XLOOKUP(F$2,Técnicos!$A$2:$A$100,IF(Projetos!L98=1,Técnicos!$F$2:$F$100,IF(Projetos!L98=2,Técnicos!$H$2:$H$100,Técnicos!$J$2:$J$100)),,0,1))</f>
        <v/>
      </c>
      <c r="G99" s="15" t="str" cm="1">
        <f t="array" ref="G99">IF(OR($B99="",G$2=""),"",Projetos!$K98/_xlfn.XLOOKUP(G$2,Técnicos!$A$2:$A$100,IF(Projetos!M98=1,Técnicos!$F$2:$F$100,IF(Projetos!M98=2,Técnicos!$H$2:$H$100,Técnicos!$J$2:$J$100)),,0,1))</f>
        <v/>
      </c>
      <c r="H99" s="15" t="str" cm="1">
        <f t="array" ref="H99">IF(OR($B99="",H$2=""),"",Projetos!$K98/_xlfn.XLOOKUP(H$2,Técnicos!$A$2:$A$100,IF(Projetos!N98=1,Técnicos!$F$2:$F$100,IF(Projetos!N98=2,Técnicos!$H$2:$H$100,Técnicos!$J$2:$J$100)),,0,1))</f>
        <v/>
      </c>
      <c r="I99" s="15" t="str" cm="1">
        <f t="array" ref="I99">IF(OR($B99="",I$2=""),"",Projetos!$K98/_xlfn.XLOOKUP(I$2,Técnicos!$A$2:$A$100,IF(Projetos!O98=1,Técnicos!$F$2:$F$100,IF(Projetos!O98=2,Técnicos!$H$2:$H$100,Técnicos!$J$2:$J$100)),,0,1))</f>
        <v/>
      </c>
      <c r="J99" s="15" t="str" cm="1">
        <f t="array" ref="J99">IF(OR($B99="",J$2=""),"",Projetos!$K98/_xlfn.XLOOKUP(J$2,Técnicos!$A$2:$A$100,IF(Projetos!P98=1,Técnicos!$F$2:$F$100,IF(Projetos!P98=2,Técnicos!$H$2:$H$100,Técnicos!$J$2:$J$100)),,0,1))</f>
        <v/>
      </c>
      <c r="K99" s="15" t="str" cm="1">
        <f t="array" ref="K99">IF(OR($B99="",K$2=""),"",Projetos!$K98/_xlfn.XLOOKUP(K$2,Técnicos!$A$2:$A$100,IF(Projetos!Q98=1,Técnicos!$F$2:$F$100,IF(Projetos!Q98=2,Técnicos!$H$2:$H$100,Técnicos!$J$2:$J$100)),,0,1))</f>
        <v/>
      </c>
      <c r="L99" s="15" t="str" cm="1">
        <f t="array" ref="L99">IF(OR($B99="",L$2=""),"",Projetos!$K98/_xlfn.XLOOKUP(L$2,Técnicos!$A$2:$A$100,IF(Projetos!R98=1,Técnicos!$F$2:$F$100,IF(Projetos!R98=2,Técnicos!$H$2:$H$100,Técnicos!$J$2:$J$100)),,0,1))</f>
        <v/>
      </c>
      <c r="M99" s="15" t="str" cm="1">
        <f t="array" ref="M99">IF(OR($B99="",M$2=""),"",Projetos!$K98/_xlfn.XLOOKUP(M$2,Técnicos!$A$2:$A$100,IF(Projetos!S98=1,Técnicos!$F$2:$F$100,IF(Projetos!S98=2,Técnicos!$H$2:$H$100,Técnicos!$J$2:$J$100)),,0,1))</f>
        <v/>
      </c>
      <c r="N99" s="15" t="str" cm="1">
        <f t="array" ref="N99">IF(OR($B99="",N$2=""),"",Projetos!$K98/_xlfn.XLOOKUP(N$2,Técnicos!$A$2:$A$100,IF(Projetos!T98=1,Técnicos!$F$2:$F$100,IF(Projetos!T98=2,Técnicos!$H$2:$H$100,Técnicos!$J$2:$J$100)),,0,1))</f>
        <v/>
      </c>
      <c r="O99" s="15" t="str" cm="1">
        <f t="array" ref="O99">IF(OR($B99="",O$2=""),"",Projetos!$K98/_xlfn.XLOOKUP(O$2,Técnicos!$A$2:$A$100,IF(Projetos!U98=1,Técnicos!$F$2:$F$100,IF(Projetos!U98=2,Técnicos!$H$2:$H$100,Técnicos!$J$2:$J$100)),,0,1))</f>
        <v/>
      </c>
      <c r="P99" s="15" t="str" cm="1">
        <f t="array" ref="P99">IF(OR($B99="",P$2=""),"",Projetos!$K98/_xlfn.XLOOKUP(P$2,Técnicos!$A$2:$A$100,IF(Projetos!V98=1,Técnicos!$F$2:$F$100,IF(Projetos!V98=2,Técnicos!$H$2:$H$100,Técnicos!$J$2:$J$100)),,0,1))</f>
        <v/>
      </c>
      <c r="Q99" s="15" t="str" cm="1">
        <f t="array" ref="Q99">IF(OR($B99="",Q$2=""),"",Projetos!$K98/_xlfn.XLOOKUP(Q$2,Técnicos!$A$2:$A$100,IF(Projetos!W98=1,Técnicos!$F$2:$F$100,IF(Projetos!W98=2,Técnicos!$H$2:$H$100,Técnicos!$J$2:$J$100)),,0,1))</f>
        <v/>
      </c>
      <c r="R99" s="15" t="str" cm="1">
        <f t="array" ref="R99">IF(OR($B99="",R$2=""),"",Projetos!$K98/_xlfn.XLOOKUP(R$2,Técnicos!$A$2:$A$100,IF(Projetos!X98=1,Técnicos!$F$2:$F$100,IF(Projetos!X98=2,Técnicos!$H$2:$H$100,Técnicos!$J$2:$J$100)),,0,1))</f>
        <v/>
      </c>
      <c r="S99" s="15" t="str" cm="1">
        <f t="array" ref="S99">IF(OR($B99="",S$2=""),"",Projetos!$K98/_xlfn.XLOOKUP(S$2,Técnicos!$A$2:$A$100,IF(Projetos!Y98=1,Técnicos!$F$2:$F$100,IF(Projetos!Y98=2,Técnicos!$H$2:$H$100,Técnicos!$J$2:$J$100)),,0,1))</f>
        <v/>
      </c>
      <c r="T99" s="15" t="str" cm="1">
        <f t="array" ref="T99">IF(OR($B99="",T$2=""),"",Projetos!$K98/_xlfn.XLOOKUP(T$2,Técnicos!$A$2:$A$100,IF(Projetos!Z98=1,Técnicos!$F$2:$F$100,IF(Projetos!Z98=2,Técnicos!$H$2:$H$100,Técnicos!$J$2:$J$100)),,0,1))</f>
        <v/>
      </c>
      <c r="U99" s="15" t="str" cm="1">
        <f t="array" ref="U99">IF(OR($B99="",U$2=""),"",Projetos!$K98/_xlfn.XLOOKUP(U$2,Técnicos!$A$2:$A$100,IF(Projetos!AA98=1,Técnicos!$F$2:$F$100,IF(Projetos!AA98=2,Técnicos!$H$2:$H$100,Técnicos!$J$2:$J$100)),,0,1))</f>
        <v/>
      </c>
      <c r="V99" s="15" t="str" cm="1">
        <f t="array" ref="V99">IF(OR($B99="",V$2=""),"",Projetos!$K98/_xlfn.XLOOKUP(V$2,Técnicos!$A$2:$A$100,IF(Projetos!AB98=1,Técnicos!$F$2:$F$100,IF(Projetos!AB98=2,Técnicos!$H$2:$H$100,Técnicos!$J$2:$J$100)),,0,1))</f>
        <v/>
      </c>
      <c r="W99" s="15" t="str" cm="1">
        <f t="array" ref="W99">IF(OR($B99="",W$2=""),"",Projetos!$K98/_xlfn.XLOOKUP(W$2,Técnicos!$A$2:$A$100,IF(Projetos!AC98=1,Técnicos!$F$2:$F$100,IF(Projetos!AC98=2,Técnicos!$H$2:$H$100,Técnicos!$J$2:$J$100)),,0,1))</f>
        <v/>
      </c>
      <c r="X99" s="15" t="str" cm="1">
        <f t="array" ref="X99">IF(OR($B99="",X$2=""),"",Projetos!$K98/_xlfn.XLOOKUP(X$2,Técnicos!$A$2:$A$100,IF(Projetos!AD98=1,Técnicos!$F$2:$F$100,IF(Projetos!AD98=2,Técnicos!$H$2:$H$100,Técnicos!$J$2:$J$100)),,0,1))</f>
        <v/>
      </c>
      <c r="Y99" s="15" t="str" cm="1">
        <f t="array" ref="Y99">IF(OR($B99="",Y$2=""),"",Projetos!$K98/_xlfn.XLOOKUP(Y$2,Técnicos!$A$2:$A$100,IF(Projetos!AE98=1,Técnicos!$F$2:$F$100,IF(Projetos!AE98=2,Técnicos!$H$2:$H$100,Técnicos!$J$2:$J$100)),,0,1))</f>
        <v/>
      </c>
      <c r="Z99" s="15" t="str" cm="1">
        <f t="array" ref="Z99">IF(OR($B99="",Z$2=""),"",Projetos!$K98/_xlfn.XLOOKUP(Z$2,Técnicos!$A$2:$A$100,IF(Projetos!AF98=1,Técnicos!$F$2:$F$100,IF(Projetos!AF98=2,Técnicos!$H$2:$H$100,Técnicos!$J$2:$J$100)),,0,1))</f>
        <v/>
      </c>
      <c r="AA99" s="15" t="str" cm="1">
        <f t="array" ref="AA99">IF(OR($B99="",AA$2=""),"",Projetos!$K98/_xlfn.XLOOKUP(AA$2,Técnicos!$A$2:$A$100,IF(Projetos!AG98=1,Técnicos!$F$2:$F$100,IF(Projetos!AG98=2,Técnicos!$H$2:$H$100,Técnicos!$J$2:$J$100)),,0,1))</f>
        <v/>
      </c>
      <c r="AB99" s="15" t="str" cm="1">
        <f t="array" ref="AB99">IF(OR($B99="",AB$2=""),"",Projetos!$K98/_xlfn.XLOOKUP(AB$2,Técnicos!$A$2:$A$100,IF(Projetos!AH98=1,Técnicos!$F$2:$F$100,IF(Projetos!AH98=2,Técnicos!$H$2:$H$100,Técnicos!$J$2:$J$100)),,0,1))</f>
        <v/>
      </c>
      <c r="AC99" s="15" t="str" cm="1">
        <f t="array" ref="AC99">IF(OR($B99="",AC$2=""),"",Projetos!$K98/_xlfn.XLOOKUP(AC$2,Técnicos!$A$2:$A$100,IF(Projetos!AI98=1,Técnicos!$F$2:$F$100,IF(Projetos!AI98=2,Técnicos!$H$2:$H$100,Técnicos!$J$2:$J$100)),,0,1))</f>
        <v/>
      </c>
      <c r="AD99" s="15" t="str" cm="1">
        <f t="array" ref="AD99">IF(OR($B99="",AD$2=""),"",Projetos!$K98/_xlfn.XLOOKUP(AD$2,Técnicos!$A$2:$A$100,IF(Projetos!AJ98=1,Técnicos!$F$2:$F$100,IF(Projetos!AJ98=2,Técnicos!$H$2:$H$100,Técnicos!$J$2:$J$100)),,0,1))</f>
        <v/>
      </c>
      <c r="AE99" s="15" t="str" cm="1">
        <f t="array" ref="AE99">IF(OR($B99="",AE$2=""),"",Projetos!$K98/_xlfn.XLOOKUP(AE$2,Técnicos!$A$2:$A$100,IF(Projetos!AK98=1,Técnicos!$F$2:$F$100,IF(Projetos!AK98=2,Técnicos!$H$2:$H$100,Técnicos!$J$2:$J$100)),,0,1))</f>
        <v/>
      </c>
      <c r="AF99" s="15" t="str" cm="1">
        <f t="array" ref="AF99">IF(OR($B99="",AF$2=""),"",Projetos!$K98/_xlfn.XLOOKUP(AF$2,Técnicos!$A$2:$A$100,IF(Projetos!AL98=1,Técnicos!$F$2:$F$100,IF(Projetos!AL98=2,Técnicos!$H$2:$H$100,Técnicos!$J$2:$J$100)),,0,1))</f>
        <v/>
      </c>
      <c r="AG99" s="15" t="str" cm="1">
        <f t="array" ref="AG99">IF(OR($B99="",AG$2=""),"",Projetos!$K98/_xlfn.XLOOKUP(AG$2,Técnicos!$A$2:$A$100,IF(Projetos!AM98=1,Técnicos!$F$2:$F$100,IF(Projetos!AM98=2,Técnicos!$H$2:$H$100,Técnicos!$J$2:$J$100)),,0,1))</f>
        <v/>
      </c>
      <c r="AH99" s="15" t="str" cm="1">
        <f t="array" ref="AH99">IF(OR($B99="",AH$2=""),"",Projetos!$K98/_xlfn.XLOOKUP(AH$2,Técnicos!$A$2:$A$100,IF(Projetos!AN98=1,Técnicos!$F$2:$F$100,IF(Projetos!AN98=2,Técnicos!$H$2:$H$100,Técnicos!$J$2:$J$100)),,0,1))</f>
        <v/>
      </c>
      <c r="AI99" s="15" t="str" cm="1">
        <f t="array" ref="AI99">IF(OR($B99="",AI$2=""),"",Projetos!$K98/_xlfn.XLOOKUP(AI$2,Técnicos!$A$2:$A$100,IF(Projetos!AO98=1,Técnicos!$F$2:$F$100,IF(Projetos!AO98=2,Técnicos!$H$2:$H$100,Técnicos!$J$2:$J$100)),,0,1))</f>
        <v/>
      </c>
      <c r="AJ99" s="15" t="str" cm="1">
        <f t="array" ref="AJ99">IF(OR($B99="",AJ$2=""),"",Projetos!$K98/_xlfn.XLOOKUP(AJ$2,Técnicos!$A$2:$A$100,IF(Projetos!AP98=1,Técnicos!$F$2:$F$100,IF(Projetos!AP98=2,Técnicos!$H$2:$H$100,Técnicos!$J$2:$J$100)),,0,1))</f>
        <v/>
      </c>
      <c r="AK99" s="15" t="str" cm="1">
        <f t="array" ref="AK99">IF(OR($B99="",AK$2=""),"",Projetos!$K98/_xlfn.XLOOKUP(AK$2,Técnicos!$A$2:$A$100,IF(Projetos!AQ98=1,Técnicos!$F$2:$F$100,IF(Projetos!AQ98=2,Técnicos!$H$2:$H$100,Técnicos!$J$2:$J$100)),,0,1))</f>
        <v/>
      </c>
      <c r="AL99" s="15" t="str" cm="1">
        <f t="array" ref="AL99">IF(OR($B99="",AL$2=""),"",Projetos!$K98*_xlfn.XLOOKUP(AL$2,Técnicos!$A$2:$A$100,IF(Projetos!AR98=1,Técnicos!$F$2:$F$100,IF(Projetos!AR98=2,Técnicos!$H$2:$H$100,Técnicos!$J$2:$J$100)),,0,1))</f>
        <v/>
      </c>
      <c r="AM99" s="15" t="str" cm="1">
        <f t="array" ref="AM99">IF(OR($B99="",AM$2=""),"",Projetos!$K98*_xlfn.XLOOKUP(AM$2,Técnicos!$A$2:$A$100,IF(Projetos!AS98=1,Técnicos!$F$2:$F$100,IF(Projetos!AS98=2,Técnicos!$H$2:$H$100,Técnicos!$J$2:$J$100)),,0,1))</f>
        <v/>
      </c>
      <c r="AN99" s="15" t="str" cm="1">
        <f t="array" ref="AN99">IF(OR($B99="",AN$2=""),"",Projetos!$K98*_xlfn.XLOOKUP(AN$2,Técnicos!$A$2:$A$100,IF(Projetos!AT98=1,Técnicos!$F$2:$F$100,IF(Projetos!AT98=2,Técnicos!$H$2:$H$100,Técnicos!$J$2:$J$100)),,0,1))</f>
        <v/>
      </c>
      <c r="AO99" s="15" t="str" cm="1">
        <f t="array" ref="AO99">IF(OR($B99="",AO$2=""),"",Projetos!$K98*_xlfn.XLOOKUP(AO$2,Técnicos!$A$2:$A$100,IF(Projetos!AU98=1,Técnicos!$F$2:$F$100,IF(Projetos!AU98=2,Técnicos!$H$2:$H$100,Técnicos!$J$2:$J$100)),,0,1))</f>
        <v/>
      </c>
      <c r="AP99" s="15" t="str" cm="1">
        <f t="array" ref="AP99">IF(OR($B99="",AP$2=""),"",Projetos!$K98*_xlfn.XLOOKUP(AP$2,Técnicos!$A$2:$A$100,IF(Projetos!AV98=1,Técnicos!$F$2:$F$100,IF(Projetos!AV98=2,Técnicos!$H$2:$H$100,Técnicos!$J$2:$J$100)),,0,1))</f>
        <v/>
      </c>
      <c r="AQ99" s="15" t="str" cm="1">
        <f t="array" ref="AQ99">IF(OR($B99="",AQ$2=""),"",Projetos!$K98*_xlfn.XLOOKUP(AQ$2,Técnicos!$A$2:$A$100,IF(Projetos!AW98=1,Técnicos!$F$2:$F$100,IF(Projetos!AW98=2,Técnicos!$H$2:$H$100,Técnicos!$J$2:$J$100)),,0,1))</f>
        <v/>
      </c>
      <c r="AR99" s="15" t="str" cm="1">
        <f t="array" ref="AR99">IF(OR($B99="",AR$2=""),"",Projetos!$K98*_xlfn.XLOOKUP(AR$2,Técnicos!$A$2:$A$100,IF(Projetos!AX98=1,Técnicos!$F$2:$F$100,IF(Projetos!AX98=2,Técnicos!$H$2:$H$100,Técnicos!$J$2:$J$100)),,0,1))</f>
        <v/>
      </c>
      <c r="AS99" s="15" t="str" cm="1">
        <f t="array" ref="AS99">IF(OR($B99="",AS$2=""),"",Projetos!$K98*_xlfn.XLOOKUP(AS$2,Técnicos!$A$2:$A$100,IF(Projetos!AY98=1,Técnicos!$F$2:$F$100,IF(Projetos!AY98=2,Técnicos!$H$2:$H$100,Técnicos!$J$2:$J$100)),,0,1))</f>
        <v/>
      </c>
      <c r="AT99" s="15" t="str" cm="1">
        <f t="array" ref="AT99">IF(OR($B99="",AT$2=""),"",Projetos!$K98*_xlfn.XLOOKUP(AT$2,Técnicos!$A$2:$A$100,IF(Projetos!AZ98=1,Técnicos!$F$2:$F$100,IF(Projetos!AZ98=2,Técnicos!$H$2:$H$100,Técnicos!$J$2:$J$100)),,0,1))</f>
        <v/>
      </c>
      <c r="AU99" s="15" t="str" cm="1">
        <f t="array" ref="AU99">IF(OR($B99="",AU$2=""),"",Projetos!$K98*_xlfn.XLOOKUP(AU$2,Técnicos!$A$2:$A$100,IF(Projetos!BA98=1,Técnicos!$F$2:$F$100,IF(Projetos!BA98=2,Técnicos!$H$2:$H$100,Técnicos!$J$2:$J$100)),,0,1))</f>
        <v/>
      </c>
      <c r="AV99" s="15" t="str" cm="1">
        <f t="array" ref="AV99">IF(OR($B99="",AV$2=""),"",Projetos!$K98*_xlfn.XLOOKUP(AV$2,Técnicos!$A$2:$A$100,IF(Projetos!BB98=1,Técnicos!$F$2:$F$100,IF(Projetos!BB98=2,Técnicos!$H$2:$H$100,Técnicos!$J$2:$J$100)),,0,1))</f>
        <v/>
      </c>
      <c r="AW99" s="15" t="str" cm="1">
        <f t="array" ref="AW99">IF(OR($B99="",AW$2=""),"",Projetos!$K98*_xlfn.XLOOKUP(AW$2,Técnicos!$A$2:$A$100,IF(Projetos!BC98=1,Técnicos!$F$2:$F$100,IF(Projetos!BC98=2,Técnicos!$H$2:$H$100,Técnicos!$J$2:$J$100)),,0,1))</f>
        <v/>
      </c>
      <c r="AX99" s="15" t="str" cm="1">
        <f t="array" ref="AX99">IF(OR($B99="",AX$2=""),"",Projetos!$K98*_xlfn.XLOOKUP(AX$2,Técnicos!$A$2:$A$100,IF(Projetos!BD98=1,Técnicos!$F$2:$F$100,IF(Projetos!BD98=2,Técnicos!$H$2:$H$100,Técnicos!$J$2:$J$100)),,0,1))</f>
        <v/>
      </c>
      <c r="AY99" s="15" t="str" cm="1">
        <f t="array" ref="AY99">IF(OR($B99="",AY$2=""),"",Projetos!$K98*_xlfn.XLOOKUP(AY$2,Técnicos!$A$2:$A$100,IF(Projetos!BE98=1,Técnicos!$F$2:$F$100,IF(Projetos!BE98=2,Técnicos!$H$2:$H$100,Técnicos!$J$2:$J$100)),,0,1))</f>
        <v/>
      </c>
      <c r="AZ99" s="15" t="str" cm="1">
        <f t="array" ref="AZ99">IF(OR($B99="",AZ$2=""),"",Projetos!$K98*_xlfn.XLOOKUP(AZ$2,Técnicos!$A$2:$A$100,IF(Projetos!BF98=1,Técnicos!$F$2:$F$100,IF(Projetos!BF98=2,Técnicos!$H$2:$H$100,Técnicos!$J$2:$J$100)),,0,1))</f>
        <v/>
      </c>
      <c r="BA99" s="15" t="str" cm="1">
        <f t="array" ref="BA99">IF(OR($B99="",BA$2=""),"",Projetos!$K98*_xlfn.XLOOKUP(BA$2,Técnicos!$A$2:$A$100,IF(Projetos!BG98=1,Técnicos!$F$2:$F$100,IF(Projetos!BG98=2,Técnicos!$H$2:$H$100,Técnicos!$J$2:$J$100)),,0,1))</f>
        <v/>
      </c>
      <c r="BB99" s="15" t="str" cm="1">
        <f t="array" ref="BB99">IF(OR($B99="",BB$2=""),"",Projetos!$K98*_xlfn.XLOOKUP(BB$2,Técnicos!$A$2:$A$100,IF(Projetos!BH98=1,Técnicos!$F$2:$F$100,IF(Projetos!BH98=2,Técnicos!$H$2:$H$100,Técnicos!$J$2:$J$100)),,0,1))</f>
        <v/>
      </c>
      <c r="BC99" s="15" t="str" cm="1">
        <f t="array" ref="BC99">IF(OR($B99="",BC$2=""),"",Projetos!$K98*_xlfn.XLOOKUP(BC$2,Técnicos!$A$2:$A$100,IF(Projetos!BI98=1,Técnicos!$F$2:$F$100,IF(Projetos!BI98=2,Técnicos!$H$2:$H$100,Técnicos!$J$2:$J$100)),,0,1))</f>
        <v/>
      </c>
      <c r="BD99" s="15" t="str" cm="1">
        <f t="array" ref="BD99">IF(OR($B99="",BD$2=""),"",Projetos!$K98*_xlfn.XLOOKUP(BD$2,Técnicos!$A$2:$A$100,IF(Projetos!BJ98=1,Técnicos!$F$2:$F$100,IF(Projetos!BJ98=2,Técnicos!$H$2:$H$100,Técnicos!$J$2:$J$100)),,0,1))</f>
        <v/>
      </c>
      <c r="BE99" s="15" t="str" cm="1">
        <f t="array" ref="BE99">IF(OR($B99="",BE$2=""),"",Projetos!$K98*_xlfn.XLOOKUP(BE$2,Técnicos!$A$2:$A$100,IF(Projetos!BK98=1,Técnicos!$F$2:$F$100,IF(Projetos!BK98=2,Técnicos!$H$2:$H$100,Técnicos!$J$2:$J$100)),,0,1))</f>
        <v/>
      </c>
      <c r="BF99" s="15" t="str" cm="1">
        <f t="array" ref="BF99">IF(OR($B99="",BF$2=""),"",Projetos!$K98*_xlfn.XLOOKUP(BF$2,Técnicos!$A$2:$A$100,IF(Projetos!BL98=1,Técnicos!$F$2:$F$100,IF(Projetos!BL98=2,Técnicos!$H$2:$H$100,Técnicos!$J$2:$J$100)),,0,1))</f>
        <v/>
      </c>
      <c r="BG99" s="15" t="str" cm="1">
        <f t="array" ref="BG99">IF(OR($B99="",BG$2=""),"",Projetos!$K98*_xlfn.XLOOKUP(BG$2,Técnicos!$A$2:$A$100,IF(Projetos!BM98=1,Técnicos!$F$2:$F$100,IF(Projetos!BM98=2,Técnicos!$H$2:$H$100,Técnicos!$J$2:$J$100)),,0,1))</f>
        <v/>
      </c>
      <c r="BH99" s="15" t="str" cm="1">
        <f t="array" ref="BH99">IF(OR($B99="",BH$2=""),"",Projetos!$K98*_xlfn.XLOOKUP(BH$2,Técnicos!$A$2:$A$100,IF(Projetos!BN98=1,Técnicos!$F$2:$F$100,IF(Projetos!BN98=2,Técnicos!$H$2:$H$100,Técnicos!$J$2:$J$100)),,0,1))</f>
        <v/>
      </c>
      <c r="BI99" s="15" t="str" cm="1">
        <f t="array" ref="BI99">IF(OR($B99="",BI$2=""),"",Projetos!$K98*_xlfn.XLOOKUP(BI$2,Técnicos!$A$2:$A$100,IF(Projetos!BO98=1,Técnicos!$F$2:$F$100,IF(Projetos!BO98=2,Técnicos!$H$2:$H$100,Técnicos!$J$2:$J$100)),,0,1))</f>
        <v/>
      </c>
      <c r="BJ99" s="15" t="str" cm="1">
        <f t="array" ref="BJ99">IF(OR($B99="",BJ$2=""),"",Projetos!$K98*_xlfn.XLOOKUP(BJ$2,Técnicos!$A$2:$A$100,IF(Projetos!BP98=1,Técnicos!$F$2:$F$100,IF(Projetos!BP98=2,Técnicos!$H$2:$H$100,Técnicos!$J$2:$J$100)),,0,1))</f>
        <v/>
      </c>
      <c r="BK99" s="15" t="str" cm="1">
        <f t="array" ref="BK99">IF(OR($B99="",BK$2=""),"",Projetos!$K98*_xlfn.XLOOKUP(BK$2,Técnicos!$A$2:$A$100,IF(Projetos!BQ98=1,Técnicos!$F$2:$F$100,IF(Projetos!BQ98=2,Técnicos!$H$2:$H$100,Técnicos!$J$2:$J$100)),,0,1))</f>
        <v/>
      </c>
      <c r="BL99" s="15" t="str" cm="1">
        <f t="array" ref="BL99">IF(OR($B99="",BL$2=""),"",Projetos!$K98*_xlfn.XLOOKUP(BL$2,Técnicos!$A$2:$A$100,IF(Projetos!BR98=1,Técnicos!$F$2:$F$100,IF(Projetos!BR98=2,Técnicos!$H$2:$H$100,Técnicos!$J$2:$J$100)),,0,1))</f>
        <v/>
      </c>
      <c r="BM99" s="15" t="str" cm="1">
        <f t="array" ref="BM99">IF(OR($B99="",BM$2=""),"",Projetos!$K98*_xlfn.XLOOKUP(BM$2,Técnicos!$A$2:$A$100,IF(Projetos!BS98=1,Técnicos!$F$2:$F$100,IF(Projetos!BS98=2,Técnicos!$H$2:$H$100,Técnicos!$J$2:$J$100)),,0,1))</f>
        <v/>
      </c>
      <c r="BN99" s="15" t="str" cm="1">
        <f t="array" ref="BN99">IF(OR($B99="",BN$2=""),"",Projetos!$K98*_xlfn.XLOOKUP(BN$2,Técnicos!$A$2:$A$100,IF(Projetos!BT98=1,Técnicos!$F$2:$F$100,IF(Projetos!BT98=2,Técnicos!$H$2:$H$100,Técnicos!$J$2:$J$100)),,0,1))</f>
        <v/>
      </c>
      <c r="BO99" s="15" t="str" cm="1">
        <f t="array" ref="BO99">IF(OR($B99="",BO$2=""),"",Projetos!$K98*_xlfn.XLOOKUP(BO$2,Técnicos!$A$2:$A$100,IF(Projetos!BU98=1,Técnicos!$F$2:$F$100,IF(Projetos!BU98=2,Técnicos!$H$2:$H$100,Técnicos!$J$2:$J$100)),,0,1))</f>
        <v/>
      </c>
      <c r="BP99" s="15" t="str" cm="1">
        <f t="array" ref="BP99">IF(OR($B99="",BP$2=""),"",Projetos!$K98*_xlfn.XLOOKUP(BP$2,Técnicos!$A$2:$A$100,IF(Projetos!BV98=1,Técnicos!$F$2:$F$100,IF(Projetos!BV98=2,Técnicos!$H$2:$H$100,Técnicos!$J$2:$J$100)),,0,1))</f>
        <v/>
      </c>
      <c r="BQ99" s="15" t="str" cm="1">
        <f t="array" ref="BQ99">IF(OR($B99="",BQ$2=""),"",Projetos!$K98*_xlfn.XLOOKUP(BQ$2,Técnicos!$A$2:$A$100,IF(Projetos!BW98=1,Técnicos!$F$2:$F$100,IF(Projetos!BW98=2,Técnicos!$H$2:$H$100,Técnicos!$J$2:$J$100)),,0,1))</f>
        <v/>
      </c>
    </row>
    <row r="100" spans="3:69" x14ac:dyDescent="0.3">
      <c r="C100" s="15" t="str" cm="1">
        <f t="array" ref="C100">IF(OR($B100="",C$2=""),"",Projetos!$K99/_xlfn.XLOOKUP(C$2,Técnicos!$A$2:$A$100,IF(Projetos!I99=1,Técnicos!$F$2:$F$100,IF(Projetos!I99=2,Técnicos!$H$2:$H$100,Técnicos!$J$2:$J$100)),,0,1))</f>
        <v/>
      </c>
      <c r="D100" s="15" t="str" cm="1">
        <f t="array" ref="D100">IF(OR($B100="",D$2=""),"",Projetos!$K99/_xlfn.XLOOKUP(D$2,Técnicos!$A$2:$A$100,IF(Projetos!J99=1,Técnicos!$F$2:$F$100,IF(Projetos!J99=2,Técnicos!$H$2:$H$100,Técnicos!$J$2:$J$100)),,0,1))</f>
        <v/>
      </c>
      <c r="E100" s="15" t="str" cm="1">
        <f t="array" ref="E100">IF(OR($B100="",E$2=""),"",Projetos!$K99/_xlfn.XLOOKUP(E$2,Técnicos!$A$2:$A$100,IF(Projetos!K99=1,Técnicos!$F$2:$F$100,IF(Projetos!K99=2,Técnicos!$H$2:$H$100,Técnicos!$J$2:$J$100)),,0,1))</f>
        <v/>
      </c>
      <c r="F100" s="15" t="str" cm="1">
        <f t="array" ref="F100">IF(OR($B100="",F$2=""),"",Projetos!$K99/_xlfn.XLOOKUP(F$2,Técnicos!$A$2:$A$100,IF(Projetos!L99=1,Técnicos!$F$2:$F$100,IF(Projetos!L99=2,Técnicos!$H$2:$H$100,Técnicos!$J$2:$J$100)),,0,1))</f>
        <v/>
      </c>
      <c r="G100" s="15" t="str" cm="1">
        <f t="array" ref="G100">IF(OR($B100="",G$2=""),"",Projetos!$K99/_xlfn.XLOOKUP(G$2,Técnicos!$A$2:$A$100,IF(Projetos!M99=1,Técnicos!$F$2:$F$100,IF(Projetos!M99=2,Técnicos!$H$2:$H$100,Técnicos!$J$2:$J$100)),,0,1))</f>
        <v/>
      </c>
      <c r="H100" s="15" t="str" cm="1">
        <f t="array" ref="H100">IF(OR($B100="",H$2=""),"",Projetos!$K99/_xlfn.XLOOKUP(H$2,Técnicos!$A$2:$A$100,IF(Projetos!N99=1,Técnicos!$F$2:$F$100,IF(Projetos!N99=2,Técnicos!$H$2:$H$100,Técnicos!$J$2:$J$100)),,0,1))</f>
        <v/>
      </c>
      <c r="I100" s="15" t="str" cm="1">
        <f t="array" ref="I100">IF(OR($B100="",I$2=""),"",Projetos!$K99/_xlfn.XLOOKUP(I$2,Técnicos!$A$2:$A$100,IF(Projetos!O99=1,Técnicos!$F$2:$F$100,IF(Projetos!O99=2,Técnicos!$H$2:$H$100,Técnicos!$J$2:$J$100)),,0,1))</f>
        <v/>
      </c>
      <c r="J100" s="15" t="str" cm="1">
        <f t="array" ref="J100">IF(OR($B100="",J$2=""),"",Projetos!$K99/_xlfn.XLOOKUP(J$2,Técnicos!$A$2:$A$100,IF(Projetos!P99=1,Técnicos!$F$2:$F$100,IF(Projetos!P99=2,Técnicos!$H$2:$H$100,Técnicos!$J$2:$J$100)),,0,1))</f>
        <v/>
      </c>
      <c r="K100" s="15" t="str" cm="1">
        <f t="array" ref="K100">IF(OR($B100="",K$2=""),"",Projetos!$K99/_xlfn.XLOOKUP(K$2,Técnicos!$A$2:$A$100,IF(Projetos!Q99=1,Técnicos!$F$2:$F$100,IF(Projetos!Q99=2,Técnicos!$H$2:$H$100,Técnicos!$J$2:$J$100)),,0,1))</f>
        <v/>
      </c>
      <c r="L100" s="15" t="str" cm="1">
        <f t="array" ref="L100">IF(OR($B100="",L$2=""),"",Projetos!$K99/_xlfn.XLOOKUP(L$2,Técnicos!$A$2:$A$100,IF(Projetos!R99=1,Técnicos!$F$2:$F$100,IF(Projetos!R99=2,Técnicos!$H$2:$H$100,Técnicos!$J$2:$J$100)),,0,1))</f>
        <v/>
      </c>
      <c r="M100" s="15" t="str" cm="1">
        <f t="array" ref="M100">IF(OR($B100="",M$2=""),"",Projetos!$K99/_xlfn.XLOOKUP(M$2,Técnicos!$A$2:$A$100,IF(Projetos!S99=1,Técnicos!$F$2:$F$100,IF(Projetos!S99=2,Técnicos!$H$2:$H$100,Técnicos!$J$2:$J$100)),,0,1))</f>
        <v/>
      </c>
      <c r="N100" s="15" t="str" cm="1">
        <f t="array" ref="N100">IF(OR($B100="",N$2=""),"",Projetos!$K99/_xlfn.XLOOKUP(N$2,Técnicos!$A$2:$A$100,IF(Projetos!T99=1,Técnicos!$F$2:$F$100,IF(Projetos!T99=2,Técnicos!$H$2:$H$100,Técnicos!$J$2:$J$100)),,0,1))</f>
        <v/>
      </c>
      <c r="O100" s="15" t="str" cm="1">
        <f t="array" ref="O100">IF(OR($B100="",O$2=""),"",Projetos!$K99/_xlfn.XLOOKUP(O$2,Técnicos!$A$2:$A$100,IF(Projetos!U99=1,Técnicos!$F$2:$F$100,IF(Projetos!U99=2,Técnicos!$H$2:$H$100,Técnicos!$J$2:$J$100)),,0,1))</f>
        <v/>
      </c>
      <c r="P100" s="15" t="str" cm="1">
        <f t="array" ref="P100">IF(OR($B100="",P$2=""),"",Projetos!$K99/_xlfn.XLOOKUP(P$2,Técnicos!$A$2:$A$100,IF(Projetos!V99=1,Técnicos!$F$2:$F$100,IF(Projetos!V99=2,Técnicos!$H$2:$H$100,Técnicos!$J$2:$J$100)),,0,1))</f>
        <v/>
      </c>
      <c r="Q100" s="15" t="str" cm="1">
        <f t="array" ref="Q100">IF(OR($B100="",Q$2=""),"",Projetos!$K99/_xlfn.XLOOKUP(Q$2,Técnicos!$A$2:$A$100,IF(Projetos!W99=1,Técnicos!$F$2:$F$100,IF(Projetos!W99=2,Técnicos!$H$2:$H$100,Técnicos!$J$2:$J$100)),,0,1))</f>
        <v/>
      </c>
      <c r="R100" s="15" t="str" cm="1">
        <f t="array" ref="R100">IF(OR($B100="",R$2=""),"",Projetos!$K99/_xlfn.XLOOKUP(R$2,Técnicos!$A$2:$A$100,IF(Projetos!X99=1,Técnicos!$F$2:$F$100,IF(Projetos!X99=2,Técnicos!$H$2:$H$100,Técnicos!$J$2:$J$100)),,0,1))</f>
        <v/>
      </c>
      <c r="S100" s="15" t="str" cm="1">
        <f t="array" ref="S100">IF(OR($B100="",S$2=""),"",Projetos!$K99/_xlfn.XLOOKUP(S$2,Técnicos!$A$2:$A$100,IF(Projetos!Y99=1,Técnicos!$F$2:$F$100,IF(Projetos!Y99=2,Técnicos!$H$2:$H$100,Técnicos!$J$2:$J$100)),,0,1))</f>
        <v/>
      </c>
      <c r="T100" s="15" t="str" cm="1">
        <f t="array" ref="T100">IF(OR($B100="",T$2=""),"",Projetos!$K99/_xlfn.XLOOKUP(T$2,Técnicos!$A$2:$A$100,IF(Projetos!Z99=1,Técnicos!$F$2:$F$100,IF(Projetos!Z99=2,Técnicos!$H$2:$H$100,Técnicos!$J$2:$J$100)),,0,1))</f>
        <v/>
      </c>
      <c r="U100" s="15" t="str" cm="1">
        <f t="array" ref="U100">IF(OR($B100="",U$2=""),"",Projetos!$K99/_xlfn.XLOOKUP(U$2,Técnicos!$A$2:$A$100,IF(Projetos!AA99=1,Técnicos!$F$2:$F$100,IF(Projetos!AA99=2,Técnicos!$H$2:$H$100,Técnicos!$J$2:$J$100)),,0,1))</f>
        <v/>
      </c>
      <c r="V100" s="15" t="str" cm="1">
        <f t="array" ref="V100">IF(OR($B100="",V$2=""),"",Projetos!$K99/_xlfn.XLOOKUP(V$2,Técnicos!$A$2:$A$100,IF(Projetos!AB99=1,Técnicos!$F$2:$F$100,IF(Projetos!AB99=2,Técnicos!$H$2:$H$100,Técnicos!$J$2:$J$100)),,0,1))</f>
        <v/>
      </c>
      <c r="W100" s="15" t="str" cm="1">
        <f t="array" ref="W100">IF(OR($B100="",W$2=""),"",Projetos!$K99/_xlfn.XLOOKUP(W$2,Técnicos!$A$2:$A$100,IF(Projetos!AC99=1,Técnicos!$F$2:$F$100,IF(Projetos!AC99=2,Técnicos!$H$2:$H$100,Técnicos!$J$2:$J$100)),,0,1))</f>
        <v/>
      </c>
      <c r="X100" s="15" t="str" cm="1">
        <f t="array" ref="X100">IF(OR($B100="",X$2=""),"",Projetos!$K99/_xlfn.XLOOKUP(X$2,Técnicos!$A$2:$A$100,IF(Projetos!AD99=1,Técnicos!$F$2:$F$100,IF(Projetos!AD99=2,Técnicos!$H$2:$H$100,Técnicos!$J$2:$J$100)),,0,1))</f>
        <v/>
      </c>
      <c r="Y100" s="15" t="str" cm="1">
        <f t="array" ref="Y100">IF(OR($B100="",Y$2=""),"",Projetos!$K99/_xlfn.XLOOKUP(Y$2,Técnicos!$A$2:$A$100,IF(Projetos!AE99=1,Técnicos!$F$2:$F$100,IF(Projetos!AE99=2,Técnicos!$H$2:$H$100,Técnicos!$J$2:$J$100)),,0,1))</f>
        <v/>
      </c>
      <c r="Z100" s="15" t="str" cm="1">
        <f t="array" ref="Z100">IF(OR($B100="",Z$2=""),"",Projetos!$K99/_xlfn.XLOOKUP(Z$2,Técnicos!$A$2:$A$100,IF(Projetos!AF99=1,Técnicos!$F$2:$F$100,IF(Projetos!AF99=2,Técnicos!$H$2:$H$100,Técnicos!$J$2:$J$100)),,0,1))</f>
        <v/>
      </c>
      <c r="AA100" s="15" t="str" cm="1">
        <f t="array" ref="AA100">IF(OR($B100="",AA$2=""),"",Projetos!$K99/_xlfn.XLOOKUP(AA$2,Técnicos!$A$2:$A$100,IF(Projetos!AG99=1,Técnicos!$F$2:$F$100,IF(Projetos!AG99=2,Técnicos!$H$2:$H$100,Técnicos!$J$2:$J$100)),,0,1))</f>
        <v/>
      </c>
      <c r="AB100" s="15" t="str" cm="1">
        <f t="array" ref="AB100">IF(OR($B100="",AB$2=""),"",Projetos!$K99/_xlfn.XLOOKUP(AB$2,Técnicos!$A$2:$A$100,IF(Projetos!AH99=1,Técnicos!$F$2:$F$100,IF(Projetos!AH99=2,Técnicos!$H$2:$H$100,Técnicos!$J$2:$J$100)),,0,1))</f>
        <v/>
      </c>
      <c r="AC100" s="15" t="str" cm="1">
        <f t="array" ref="AC100">IF(OR($B100="",AC$2=""),"",Projetos!$K99/_xlfn.XLOOKUP(AC$2,Técnicos!$A$2:$A$100,IF(Projetos!AI99=1,Técnicos!$F$2:$F$100,IF(Projetos!AI99=2,Técnicos!$H$2:$H$100,Técnicos!$J$2:$J$100)),,0,1))</f>
        <v/>
      </c>
      <c r="AD100" s="15" t="str" cm="1">
        <f t="array" ref="AD100">IF(OR($B100="",AD$2=""),"",Projetos!$K99/_xlfn.XLOOKUP(AD$2,Técnicos!$A$2:$A$100,IF(Projetos!AJ99=1,Técnicos!$F$2:$F$100,IF(Projetos!AJ99=2,Técnicos!$H$2:$H$100,Técnicos!$J$2:$J$100)),,0,1))</f>
        <v/>
      </c>
      <c r="AE100" s="15" t="str" cm="1">
        <f t="array" ref="AE100">IF(OR($B100="",AE$2=""),"",Projetos!$K99/_xlfn.XLOOKUP(AE$2,Técnicos!$A$2:$A$100,IF(Projetos!AK99=1,Técnicos!$F$2:$F$100,IF(Projetos!AK99=2,Técnicos!$H$2:$H$100,Técnicos!$J$2:$J$100)),,0,1))</f>
        <v/>
      </c>
      <c r="AF100" s="15" t="str" cm="1">
        <f t="array" ref="AF100">IF(OR($B100="",AF$2=""),"",Projetos!$K99/_xlfn.XLOOKUP(AF$2,Técnicos!$A$2:$A$100,IF(Projetos!AL99=1,Técnicos!$F$2:$F$100,IF(Projetos!AL99=2,Técnicos!$H$2:$H$100,Técnicos!$J$2:$J$100)),,0,1))</f>
        <v/>
      </c>
      <c r="AG100" s="15" t="str" cm="1">
        <f t="array" ref="AG100">IF(OR($B100="",AG$2=""),"",Projetos!$K99/_xlfn.XLOOKUP(AG$2,Técnicos!$A$2:$A$100,IF(Projetos!AM99=1,Técnicos!$F$2:$F$100,IF(Projetos!AM99=2,Técnicos!$H$2:$H$100,Técnicos!$J$2:$J$100)),,0,1))</f>
        <v/>
      </c>
      <c r="AH100" s="15" t="str" cm="1">
        <f t="array" ref="AH100">IF(OR($B100="",AH$2=""),"",Projetos!$K99/_xlfn.XLOOKUP(AH$2,Técnicos!$A$2:$A$100,IF(Projetos!AN99=1,Técnicos!$F$2:$F$100,IF(Projetos!AN99=2,Técnicos!$H$2:$H$100,Técnicos!$J$2:$J$100)),,0,1))</f>
        <v/>
      </c>
      <c r="AI100" s="15" t="str" cm="1">
        <f t="array" ref="AI100">IF(OR($B100="",AI$2=""),"",Projetos!$K99/_xlfn.XLOOKUP(AI$2,Técnicos!$A$2:$A$100,IF(Projetos!AO99=1,Técnicos!$F$2:$F$100,IF(Projetos!AO99=2,Técnicos!$H$2:$H$100,Técnicos!$J$2:$J$100)),,0,1))</f>
        <v/>
      </c>
      <c r="AJ100" s="15" t="str" cm="1">
        <f t="array" ref="AJ100">IF(OR($B100="",AJ$2=""),"",Projetos!$K99/_xlfn.XLOOKUP(AJ$2,Técnicos!$A$2:$A$100,IF(Projetos!AP99=1,Técnicos!$F$2:$F$100,IF(Projetos!AP99=2,Técnicos!$H$2:$H$100,Técnicos!$J$2:$J$100)),,0,1))</f>
        <v/>
      </c>
      <c r="AK100" s="15" t="str" cm="1">
        <f t="array" ref="AK100">IF(OR($B100="",AK$2=""),"",Projetos!$K99/_xlfn.XLOOKUP(AK$2,Técnicos!$A$2:$A$100,IF(Projetos!AQ99=1,Técnicos!$F$2:$F$100,IF(Projetos!AQ99=2,Técnicos!$H$2:$H$100,Técnicos!$J$2:$J$100)),,0,1))</f>
        <v/>
      </c>
      <c r="AL100" s="15" t="str" cm="1">
        <f t="array" ref="AL100">IF(OR($B100="",AL$2=""),"",Projetos!$K99*_xlfn.XLOOKUP(AL$2,Técnicos!$A$2:$A$100,IF(Projetos!AR99=1,Técnicos!$F$2:$F$100,IF(Projetos!AR99=2,Técnicos!$H$2:$H$100,Técnicos!$J$2:$J$100)),,0,1))</f>
        <v/>
      </c>
      <c r="AM100" s="15" t="str" cm="1">
        <f t="array" ref="AM100">IF(OR($B100="",AM$2=""),"",Projetos!$K99*_xlfn.XLOOKUP(AM$2,Técnicos!$A$2:$A$100,IF(Projetos!AS99=1,Técnicos!$F$2:$F$100,IF(Projetos!AS99=2,Técnicos!$H$2:$H$100,Técnicos!$J$2:$J$100)),,0,1))</f>
        <v/>
      </c>
      <c r="AN100" s="15" t="str" cm="1">
        <f t="array" ref="AN100">IF(OR($B100="",AN$2=""),"",Projetos!$K99*_xlfn.XLOOKUP(AN$2,Técnicos!$A$2:$A$100,IF(Projetos!AT99=1,Técnicos!$F$2:$F$100,IF(Projetos!AT99=2,Técnicos!$H$2:$H$100,Técnicos!$J$2:$J$100)),,0,1))</f>
        <v/>
      </c>
      <c r="AO100" s="15" t="str" cm="1">
        <f t="array" ref="AO100">IF(OR($B100="",AO$2=""),"",Projetos!$K99*_xlfn.XLOOKUP(AO$2,Técnicos!$A$2:$A$100,IF(Projetos!AU99=1,Técnicos!$F$2:$F$100,IF(Projetos!AU99=2,Técnicos!$H$2:$H$100,Técnicos!$J$2:$J$100)),,0,1))</f>
        <v/>
      </c>
      <c r="AP100" s="15" t="str" cm="1">
        <f t="array" ref="AP100">IF(OR($B100="",AP$2=""),"",Projetos!$K99*_xlfn.XLOOKUP(AP$2,Técnicos!$A$2:$A$100,IF(Projetos!AV99=1,Técnicos!$F$2:$F$100,IF(Projetos!AV99=2,Técnicos!$H$2:$H$100,Técnicos!$J$2:$J$100)),,0,1))</f>
        <v/>
      </c>
      <c r="AQ100" s="15" t="str" cm="1">
        <f t="array" ref="AQ100">IF(OR($B100="",AQ$2=""),"",Projetos!$K99*_xlfn.XLOOKUP(AQ$2,Técnicos!$A$2:$A$100,IF(Projetos!AW99=1,Técnicos!$F$2:$F$100,IF(Projetos!AW99=2,Técnicos!$H$2:$H$100,Técnicos!$J$2:$J$100)),,0,1))</f>
        <v/>
      </c>
      <c r="AR100" s="15" t="str" cm="1">
        <f t="array" ref="AR100">IF(OR($B100="",AR$2=""),"",Projetos!$K99*_xlfn.XLOOKUP(AR$2,Técnicos!$A$2:$A$100,IF(Projetos!AX99=1,Técnicos!$F$2:$F$100,IF(Projetos!AX99=2,Técnicos!$H$2:$H$100,Técnicos!$J$2:$J$100)),,0,1))</f>
        <v/>
      </c>
      <c r="AS100" s="15" t="str" cm="1">
        <f t="array" ref="AS100">IF(OR($B100="",AS$2=""),"",Projetos!$K99*_xlfn.XLOOKUP(AS$2,Técnicos!$A$2:$A$100,IF(Projetos!AY99=1,Técnicos!$F$2:$F$100,IF(Projetos!AY99=2,Técnicos!$H$2:$H$100,Técnicos!$J$2:$J$100)),,0,1))</f>
        <v/>
      </c>
      <c r="AT100" s="15" t="str" cm="1">
        <f t="array" ref="AT100">IF(OR($B100="",AT$2=""),"",Projetos!$K99*_xlfn.XLOOKUP(AT$2,Técnicos!$A$2:$A$100,IF(Projetos!AZ99=1,Técnicos!$F$2:$F$100,IF(Projetos!AZ99=2,Técnicos!$H$2:$H$100,Técnicos!$J$2:$J$100)),,0,1))</f>
        <v/>
      </c>
      <c r="AU100" s="15" t="str" cm="1">
        <f t="array" ref="AU100">IF(OR($B100="",AU$2=""),"",Projetos!$K99*_xlfn.XLOOKUP(AU$2,Técnicos!$A$2:$A$100,IF(Projetos!BA99=1,Técnicos!$F$2:$F$100,IF(Projetos!BA99=2,Técnicos!$H$2:$H$100,Técnicos!$J$2:$J$100)),,0,1))</f>
        <v/>
      </c>
      <c r="AV100" s="15" t="str" cm="1">
        <f t="array" ref="AV100">IF(OR($B100="",AV$2=""),"",Projetos!$K99*_xlfn.XLOOKUP(AV$2,Técnicos!$A$2:$A$100,IF(Projetos!BB99=1,Técnicos!$F$2:$F$100,IF(Projetos!BB99=2,Técnicos!$H$2:$H$100,Técnicos!$J$2:$J$100)),,0,1))</f>
        <v/>
      </c>
      <c r="AW100" s="15" t="str" cm="1">
        <f t="array" ref="AW100">IF(OR($B100="",AW$2=""),"",Projetos!$K99*_xlfn.XLOOKUP(AW$2,Técnicos!$A$2:$A$100,IF(Projetos!BC99=1,Técnicos!$F$2:$F$100,IF(Projetos!BC99=2,Técnicos!$H$2:$H$100,Técnicos!$J$2:$J$100)),,0,1))</f>
        <v/>
      </c>
      <c r="AX100" s="15" t="str" cm="1">
        <f t="array" ref="AX100">IF(OR($B100="",AX$2=""),"",Projetos!$K99*_xlfn.XLOOKUP(AX$2,Técnicos!$A$2:$A$100,IF(Projetos!BD99=1,Técnicos!$F$2:$F$100,IF(Projetos!BD99=2,Técnicos!$H$2:$H$100,Técnicos!$J$2:$J$100)),,0,1))</f>
        <v/>
      </c>
      <c r="AY100" s="15" t="str" cm="1">
        <f t="array" ref="AY100">IF(OR($B100="",AY$2=""),"",Projetos!$K99*_xlfn.XLOOKUP(AY$2,Técnicos!$A$2:$A$100,IF(Projetos!BE99=1,Técnicos!$F$2:$F$100,IF(Projetos!BE99=2,Técnicos!$H$2:$H$100,Técnicos!$J$2:$J$100)),,0,1))</f>
        <v/>
      </c>
      <c r="AZ100" s="15" t="str" cm="1">
        <f t="array" ref="AZ100">IF(OR($B100="",AZ$2=""),"",Projetos!$K99*_xlfn.XLOOKUP(AZ$2,Técnicos!$A$2:$A$100,IF(Projetos!BF99=1,Técnicos!$F$2:$F$100,IF(Projetos!BF99=2,Técnicos!$H$2:$H$100,Técnicos!$J$2:$J$100)),,0,1))</f>
        <v/>
      </c>
      <c r="BA100" s="15" t="str" cm="1">
        <f t="array" ref="BA100">IF(OR($B100="",BA$2=""),"",Projetos!$K99*_xlfn.XLOOKUP(BA$2,Técnicos!$A$2:$A$100,IF(Projetos!BG99=1,Técnicos!$F$2:$F$100,IF(Projetos!BG99=2,Técnicos!$H$2:$H$100,Técnicos!$J$2:$J$100)),,0,1))</f>
        <v/>
      </c>
      <c r="BB100" s="15" t="str" cm="1">
        <f t="array" ref="BB100">IF(OR($B100="",BB$2=""),"",Projetos!$K99*_xlfn.XLOOKUP(BB$2,Técnicos!$A$2:$A$100,IF(Projetos!BH99=1,Técnicos!$F$2:$F$100,IF(Projetos!BH99=2,Técnicos!$H$2:$H$100,Técnicos!$J$2:$J$100)),,0,1))</f>
        <v/>
      </c>
      <c r="BC100" s="15" t="str" cm="1">
        <f t="array" ref="BC100">IF(OR($B100="",BC$2=""),"",Projetos!$K99*_xlfn.XLOOKUP(BC$2,Técnicos!$A$2:$A$100,IF(Projetos!BI99=1,Técnicos!$F$2:$F$100,IF(Projetos!BI99=2,Técnicos!$H$2:$H$100,Técnicos!$J$2:$J$100)),,0,1))</f>
        <v/>
      </c>
      <c r="BD100" s="15" t="str" cm="1">
        <f t="array" ref="BD100">IF(OR($B100="",BD$2=""),"",Projetos!$K99*_xlfn.XLOOKUP(BD$2,Técnicos!$A$2:$A$100,IF(Projetos!BJ99=1,Técnicos!$F$2:$F$100,IF(Projetos!BJ99=2,Técnicos!$H$2:$H$100,Técnicos!$J$2:$J$100)),,0,1))</f>
        <v/>
      </c>
      <c r="BE100" s="15" t="str" cm="1">
        <f t="array" ref="BE100">IF(OR($B100="",BE$2=""),"",Projetos!$K99*_xlfn.XLOOKUP(BE$2,Técnicos!$A$2:$A$100,IF(Projetos!BK99=1,Técnicos!$F$2:$F$100,IF(Projetos!BK99=2,Técnicos!$H$2:$H$100,Técnicos!$J$2:$J$100)),,0,1))</f>
        <v/>
      </c>
      <c r="BF100" s="15" t="str" cm="1">
        <f t="array" ref="BF100">IF(OR($B100="",BF$2=""),"",Projetos!$K99*_xlfn.XLOOKUP(BF$2,Técnicos!$A$2:$A$100,IF(Projetos!BL99=1,Técnicos!$F$2:$F$100,IF(Projetos!BL99=2,Técnicos!$H$2:$H$100,Técnicos!$J$2:$J$100)),,0,1))</f>
        <v/>
      </c>
      <c r="BG100" s="15" t="str" cm="1">
        <f t="array" ref="BG100">IF(OR($B100="",BG$2=""),"",Projetos!$K99*_xlfn.XLOOKUP(BG$2,Técnicos!$A$2:$A$100,IF(Projetos!BM99=1,Técnicos!$F$2:$F$100,IF(Projetos!BM99=2,Técnicos!$H$2:$H$100,Técnicos!$J$2:$J$100)),,0,1))</f>
        <v/>
      </c>
      <c r="BH100" s="15" t="str" cm="1">
        <f t="array" ref="BH100">IF(OR($B100="",BH$2=""),"",Projetos!$K99*_xlfn.XLOOKUP(BH$2,Técnicos!$A$2:$A$100,IF(Projetos!BN99=1,Técnicos!$F$2:$F$100,IF(Projetos!BN99=2,Técnicos!$H$2:$H$100,Técnicos!$J$2:$J$100)),,0,1))</f>
        <v/>
      </c>
      <c r="BI100" s="15" t="str" cm="1">
        <f t="array" ref="BI100">IF(OR($B100="",BI$2=""),"",Projetos!$K99*_xlfn.XLOOKUP(BI$2,Técnicos!$A$2:$A$100,IF(Projetos!BO99=1,Técnicos!$F$2:$F$100,IF(Projetos!BO99=2,Técnicos!$H$2:$H$100,Técnicos!$J$2:$J$100)),,0,1))</f>
        <v/>
      </c>
      <c r="BJ100" s="15" t="str" cm="1">
        <f t="array" ref="BJ100">IF(OR($B100="",BJ$2=""),"",Projetos!$K99*_xlfn.XLOOKUP(BJ$2,Técnicos!$A$2:$A$100,IF(Projetos!BP99=1,Técnicos!$F$2:$F$100,IF(Projetos!BP99=2,Técnicos!$H$2:$H$100,Técnicos!$J$2:$J$100)),,0,1))</f>
        <v/>
      </c>
      <c r="BK100" s="15" t="str" cm="1">
        <f t="array" ref="BK100">IF(OR($B100="",BK$2=""),"",Projetos!$K99*_xlfn.XLOOKUP(BK$2,Técnicos!$A$2:$A$100,IF(Projetos!BQ99=1,Técnicos!$F$2:$F$100,IF(Projetos!BQ99=2,Técnicos!$H$2:$H$100,Técnicos!$J$2:$J$100)),,0,1))</f>
        <v/>
      </c>
      <c r="BL100" s="15" t="str" cm="1">
        <f t="array" ref="BL100">IF(OR($B100="",BL$2=""),"",Projetos!$K99*_xlfn.XLOOKUP(BL$2,Técnicos!$A$2:$A$100,IF(Projetos!BR99=1,Técnicos!$F$2:$F$100,IF(Projetos!BR99=2,Técnicos!$H$2:$H$100,Técnicos!$J$2:$J$100)),,0,1))</f>
        <v/>
      </c>
      <c r="BM100" s="15" t="str" cm="1">
        <f t="array" ref="BM100">IF(OR($B100="",BM$2=""),"",Projetos!$K99*_xlfn.XLOOKUP(BM$2,Técnicos!$A$2:$A$100,IF(Projetos!BS99=1,Técnicos!$F$2:$F$100,IF(Projetos!BS99=2,Técnicos!$H$2:$H$100,Técnicos!$J$2:$J$100)),,0,1))</f>
        <v/>
      </c>
      <c r="BN100" s="15" t="str" cm="1">
        <f t="array" ref="BN100">IF(OR($B100="",BN$2=""),"",Projetos!$K99*_xlfn.XLOOKUP(BN$2,Técnicos!$A$2:$A$100,IF(Projetos!BT99=1,Técnicos!$F$2:$F$100,IF(Projetos!BT99=2,Técnicos!$H$2:$H$100,Técnicos!$J$2:$J$100)),,0,1))</f>
        <v/>
      </c>
      <c r="BO100" s="15" t="str" cm="1">
        <f t="array" ref="BO100">IF(OR($B100="",BO$2=""),"",Projetos!$K99*_xlfn.XLOOKUP(BO$2,Técnicos!$A$2:$A$100,IF(Projetos!BU99=1,Técnicos!$F$2:$F$100,IF(Projetos!BU99=2,Técnicos!$H$2:$H$100,Técnicos!$J$2:$J$100)),,0,1))</f>
        <v/>
      </c>
      <c r="BP100" s="15" t="str" cm="1">
        <f t="array" ref="BP100">IF(OR($B100="",BP$2=""),"",Projetos!$K99*_xlfn.XLOOKUP(BP$2,Técnicos!$A$2:$A$100,IF(Projetos!BV99=1,Técnicos!$F$2:$F$100,IF(Projetos!BV99=2,Técnicos!$H$2:$H$100,Técnicos!$J$2:$J$100)),,0,1))</f>
        <v/>
      </c>
      <c r="BQ100" s="15" t="str" cm="1">
        <f t="array" ref="BQ100">IF(OR($B100="",BQ$2=""),"",Projetos!$K99*_xlfn.XLOOKUP(BQ$2,Técnicos!$A$2:$A$100,IF(Projetos!BW99=1,Técnicos!$F$2:$F$100,IF(Projetos!BW99=2,Técnicos!$H$2:$H$100,Técnicos!$J$2:$J$100)),,0,1))</f>
        <v/>
      </c>
    </row>
    <row r="101" spans="3:69" x14ac:dyDescent="0.3">
      <c r="C101" s="15" t="str" cm="1">
        <f t="array" ref="C101">IF(OR($B101="",C$2=""),"",Projetos!$K100/_xlfn.XLOOKUP(C$2,Técnicos!$A$2:$A$100,IF(Projetos!I100=1,Técnicos!$F$2:$F$100,IF(Projetos!I100=2,Técnicos!$H$2:$H$100,Técnicos!$J$2:$J$100)),,0,1))</f>
        <v/>
      </c>
      <c r="D101" s="15" t="str" cm="1">
        <f t="array" ref="D101">IF(OR($B101="",D$2=""),"",Projetos!$K100/_xlfn.XLOOKUP(D$2,Técnicos!$A$2:$A$100,IF(Projetos!J100=1,Técnicos!$F$2:$F$100,IF(Projetos!J100=2,Técnicos!$H$2:$H$100,Técnicos!$J$2:$J$100)),,0,1))</f>
        <v/>
      </c>
      <c r="E101" s="15" t="str" cm="1">
        <f t="array" ref="E101">IF(OR($B101="",E$2=""),"",Projetos!$K100/_xlfn.XLOOKUP(E$2,Técnicos!$A$2:$A$100,IF(Projetos!K100=1,Técnicos!$F$2:$F$100,IF(Projetos!K100=2,Técnicos!$H$2:$H$100,Técnicos!$J$2:$J$100)),,0,1))</f>
        <v/>
      </c>
      <c r="F101" s="15" t="str" cm="1">
        <f t="array" ref="F101">IF(OR($B101="",F$2=""),"",Projetos!$K100/_xlfn.XLOOKUP(F$2,Técnicos!$A$2:$A$100,IF(Projetos!L100=1,Técnicos!$F$2:$F$100,IF(Projetos!L100=2,Técnicos!$H$2:$H$100,Técnicos!$J$2:$J$100)),,0,1))</f>
        <v/>
      </c>
      <c r="G101" s="15" t="str" cm="1">
        <f t="array" ref="G101">IF(OR($B101="",G$2=""),"",Projetos!$K100/_xlfn.XLOOKUP(G$2,Técnicos!$A$2:$A$100,IF(Projetos!M100=1,Técnicos!$F$2:$F$100,IF(Projetos!M100=2,Técnicos!$H$2:$H$100,Técnicos!$J$2:$J$100)),,0,1))</f>
        <v/>
      </c>
      <c r="H101" s="15" t="str" cm="1">
        <f t="array" ref="H101">IF(OR($B101="",H$2=""),"",Projetos!$K100/_xlfn.XLOOKUP(H$2,Técnicos!$A$2:$A$100,IF(Projetos!N100=1,Técnicos!$F$2:$F$100,IF(Projetos!N100=2,Técnicos!$H$2:$H$100,Técnicos!$J$2:$J$100)),,0,1))</f>
        <v/>
      </c>
      <c r="I101" s="15" t="str" cm="1">
        <f t="array" ref="I101">IF(OR($B101="",I$2=""),"",Projetos!$K100/_xlfn.XLOOKUP(I$2,Técnicos!$A$2:$A$100,IF(Projetos!O100=1,Técnicos!$F$2:$F$100,IF(Projetos!O100=2,Técnicos!$H$2:$H$100,Técnicos!$J$2:$J$100)),,0,1))</f>
        <v/>
      </c>
      <c r="J101" s="15" t="str" cm="1">
        <f t="array" ref="J101">IF(OR($B101="",J$2=""),"",Projetos!$K100/_xlfn.XLOOKUP(J$2,Técnicos!$A$2:$A$100,IF(Projetos!P100=1,Técnicos!$F$2:$F$100,IF(Projetos!P100=2,Técnicos!$H$2:$H$100,Técnicos!$J$2:$J$100)),,0,1))</f>
        <v/>
      </c>
      <c r="K101" s="15" t="str" cm="1">
        <f t="array" ref="K101">IF(OR($B101="",K$2=""),"",Projetos!$K100/_xlfn.XLOOKUP(K$2,Técnicos!$A$2:$A$100,IF(Projetos!Q100=1,Técnicos!$F$2:$F$100,IF(Projetos!Q100=2,Técnicos!$H$2:$H$100,Técnicos!$J$2:$J$100)),,0,1))</f>
        <v/>
      </c>
      <c r="L101" s="15" t="str" cm="1">
        <f t="array" ref="L101">IF(OR($B101="",L$2=""),"",Projetos!$K100/_xlfn.XLOOKUP(L$2,Técnicos!$A$2:$A$100,IF(Projetos!R100=1,Técnicos!$F$2:$F$100,IF(Projetos!R100=2,Técnicos!$H$2:$H$100,Técnicos!$J$2:$J$100)),,0,1))</f>
        <v/>
      </c>
      <c r="M101" s="15" t="str" cm="1">
        <f t="array" ref="M101">IF(OR($B101="",M$2=""),"",Projetos!$K100/_xlfn.XLOOKUP(M$2,Técnicos!$A$2:$A$100,IF(Projetos!S100=1,Técnicos!$F$2:$F$100,IF(Projetos!S100=2,Técnicos!$H$2:$H$100,Técnicos!$J$2:$J$100)),,0,1))</f>
        <v/>
      </c>
      <c r="N101" s="15" t="str" cm="1">
        <f t="array" ref="N101">IF(OR($B101="",N$2=""),"",Projetos!$K100/_xlfn.XLOOKUP(N$2,Técnicos!$A$2:$A$100,IF(Projetos!T100=1,Técnicos!$F$2:$F$100,IF(Projetos!T100=2,Técnicos!$H$2:$H$100,Técnicos!$J$2:$J$100)),,0,1))</f>
        <v/>
      </c>
      <c r="O101" s="15" t="str" cm="1">
        <f t="array" ref="O101">IF(OR($B101="",O$2=""),"",Projetos!$K100/_xlfn.XLOOKUP(O$2,Técnicos!$A$2:$A$100,IF(Projetos!U100=1,Técnicos!$F$2:$F$100,IF(Projetos!U100=2,Técnicos!$H$2:$H$100,Técnicos!$J$2:$J$100)),,0,1))</f>
        <v/>
      </c>
      <c r="P101" s="15" t="str" cm="1">
        <f t="array" ref="P101">IF(OR($B101="",P$2=""),"",Projetos!$K100/_xlfn.XLOOKUP(P$2,Técnicos!$A$2:$A$100,IF(Projetos!V100=1,Técnicos!$F$2:$F$100,IF(Projetos!V100=2,Técnicos!$H$2:$H$100,Técnicos!$J$2:$J$100)),,0,1))</f>
        <v/>
      </c>
      <c r="Q101" s="15" t="str" cm="1">
        <f t="array" ref="Q101">IF(OR($B101="",Q$2=""),"",Projetos!$K100/_xlfn.XLOOKUP(Q$2,Técnicos!$A$2:$A$100,IF(Projetos!W100=1,Técnicos!$F$2:$F$100,IF(Projetos!W100=2,Técnicos!$H$2:$H$100,Técnicos!$J$2:$J$100)),,0,1))</f>
        <v/>
      </c>
      <c r="R101" s="15" t="str" cm="1">
        <f t="array" ref="R101">IF(OR($B101="",R$2=""),"",Projetos!$K100/_xlfn.XLOOKUP(R$2,Técnicos!$A$2:$A$100,IF(Projetos!X100=1,Técnicos!$F$2:$F$100,IF(Projetos!X100=2,Técnicos!$H$2:$H$100,Técnicos!$J$2:$J$100)),,0,1))</f>
        <v/>
      </c>
      <c r="S101" s="15" t="str" cm="1">
        <f t="array" ref="S101">IF(OR($B101="",S$2=""),"",Projetos!$K100/_xlfn.XLOOKUP(S$2,Técnicos!$A$2:$A$100,IF(Projetos!Y100=1,Técnicos!$F$2:$F$100,IF(Projetos!Y100=2,Técnicos!$H$2:$H$100,Técnicos!$J$2:$J$100)),,0,1))</f>
        <v/>
      </c>
      <c r="T101" s="15" t="str" cm="1">
        <f t="array" ref="T101">IF(OR($B101="",T$2=""),"",Projetos!$K100/_xlfn.XLOOKUP(T$2,Técnicos!$A$2:$A$100,IF(Projetos!Z100=1,Técnicos!$F$2:$F$100,IF(Projetos!Z100=2,Técnicos!$H$2:$H$100,Técnicos!$J$2:$J$100)),,0,1))</f>
        <v/>
      </c>
      <c r="U101" s="15" t="str" cm="1">
        <f t="array" ref="U101">IF(OR($B101="",U$2=""),"",Projetos!$K100/_xlfn.XLOOKUP(U$2,Técnicos!$A$2:$A$100,IF(Projetos!AA100=1,Técnicos!$F$2:$F$100,IF(Projetos!AA100=2,Técnicos!$H$2:$H$100,Técnicos!$J$2:$J$100)),,0,1))</f>
        <v/>
      </c>
      <c r="V101" s="15" t="str" cm="1">
        <f t="array" ref="V101">IF(OR($B101="",V$2=""),"",Projetos!$K100/_xlfn.XLOOKUP(V$2,Técnicos!$A$2:$A$100,IF(Projetos!AB100=1,Técnicos!$F$2:$F$100,IF(Projetos!AB100=2,Técnicos!$H$2:$H$100,Técnicos!$J$2:$J$100)),,0,1))</f>
        <v/>
      </c>
      <c r="W101" s="15" t="str" cm="1">
        <f t="array" ref="W101">IF(OR($B101="",W$2=""),"",Projetos!$K100/_xlfn.XLOOKUP(W$2,Técnicos!$A$2:$A$100,IF(Projetos!AC100=1,Técnicos!$F$2:$F$100,IF(Projetos!AC100=2,Técnicos!$H$2:$H$100,Técnicos!$J$2:$J$100)),,0,1))</f>
        <v/>
      </c>
      <c r="X101" s="15" t="str" cm="1">
        <f t="array" ref="X101">IF(OR($B101="",X$2=""),"",Projetos!$K100/_xlfn.XLOOKUP(X$2,Técnicos!$A$2:$A$100,IF(Projetos!AD100=1,Técnicos!$F$2:$F$100,IF(Projetos!AD100=2,Técnicos!$H$2:$H$100,Técnicos!$J$2:$J$100)),,0,1))</f>
        <v/>
      </c>
      <c r="Y101" s="15" t="str" cm="1">
        <f t="array" ref="Y101">IF(OR($B101="",Y$2=""),"",Projetos!$K100/_xlfn.XLOOKUP(Y$2,Técnicos!$A$2:$A$100,IF(Projetos!AE100=1,Técnicos!$F$2:$F$100,IF(Projetos!AE100=2,Técnicos!$H$2:$H$100,Técnicos!$J$2:$J$100)),,0,1))</f>
        <v/>
      </c>
      <c r="Z101" s="15" t="str" cm="1">
        <f t="array" ref="Z101">IF(OR($B101="",Z$2=""),"",Projetos!$K100/_xlfn.XLOOKUP(Z$2,Técnicos!$A$2:$A$100,IF(Projetos!AF100=1,Técnicos!$F$2:$F$100,IF(Projetos!AF100=2,Técnicos!$H$2:$H$100,Técnicos!$J$2:$J$100)),,0,1))</f>
        <v/>
      </c>
      <c r="AA101" s="15" t="str" cm="1">
        <f t="array" ref="AA101">IF(OR($B101="",AA$2=""),"",Projetos!$K100/_xlfn.XLOOKUP(AA$2,Técnicos!$A$2:$A$100,IF(Projetos!AG100=1,Técnicos!$F$2:$F$100,IF(Projetos!AG100=2,Técnicos!$H$2:$H$100,Técnicos!$J$2:$J$100)),,0,1))</f>
        <v/>
      </c>
      <c r="AB101" s="15" t="str" cm="1">
        <f t="array" ref="AB101">IF(OR($B101="",AB$2=""),"",Projetos!$K100/_xlfn.XLOOKUP(AB$2,Técnicos!$A$2:$A$100,IF(Projetos!AH100=1,Técnicos!$F$2:$F$100,IF(Projetos!AH100=2,Técnicos!$H$2:$H$100,Técnicos!$J$2:$J$100)),,0,1))</f>
        <v/>
      </c>
      <c r="AC101" s="15" t="str" cm="1">
        <f t="array" ref="AC101">IF(OR($B101="",AC$2=""),"",Projetos!$K100/_xlfn.XLOOKUP(AC$2,Técnicos!$A$2:$A$100,IF(Projetos!AI100=1,Técnicos!$F$2:$F$100,IF(Projetos!AI100=2,Técnicos!$H$2:$H$100,Técnicos!$J$2:$J$100)),,0,1))</f>
        <v/>
      </c>
      <c r="AD101" s="15" t="str" cm="1">
        <f t="array" ref="AD101">IF(OR($B101="",AD$2=""),"",Projetos!$K100/_xlfn.XLOOKUP(AD$2,Técnicos!$A$2:$A$100,IF(Projetos!AJ100=1,Técnicos!$F$2:$F$100,IF(Projetos!AJ100=2,Técnicos!$H$2:$H$100,Técnicos!$J$2:$J$100)),,0,1))</f>
        <v/>
      </c>
      <c r="AE101" s="15" t="str" cm="1">
        <f t="array" ref="AE101">IF(OR($B101="",AE$2=""),"",Projetos!$K100/_xlfn.XLOOKUP(AE$2,Técnicos!$A$2:$A$100,IF(Projetos!AK100=1,Técnicos!$F$2:$F$100,IF(Projetos!AK100=2,Técnicos!$H$2:$H$100,Técnicos!$J$2:$J$100)),,0,1))</f>
        <v/>
      </c>
      <c r="AF101" s="15" t="str" cm="1">
        <f t="array" ref="AF101">IF(OR($B101="",AF$2=""),"",Projetos!$K100/_xlfn.XLOOKUP(AF$2,Técnicos!$A$2:$A$100,IF(Projetos!AL100=1,Técnicos!$F$2:$F$100,IF(Projetos!AL100=2,Técnicos!$H$2:$H$100,Técnicos!$J$2:$J$100)),,0,1))</f>
        <v/>
      </c>
      <c r="AG101" s="15" t="str" cm="1">
        <f t="array" ref="AG101">IF(OR($B101="",AG$2=""),"",Projetos!$K100/_xlfn.XLOOKUP(AG$2,Técnicos!$A$2:$A$100,IF(Projetos!AM100=1,Técnicos!$F$2:$F$100,IF(Projetos!AM100=2,Técnicos!$H$2:$H$100,Técnicos!$J$2:$J$100)),,0,1))</f>
        <v/>
      </c>
      <c r="AH101" s="15" t="str" cm="1">
        <f t="array" ref="AH101">IF(OR($B101="",AH$2=""),"",Projetos!$K100/_xlfn.XLOOKUP(AH$2,Técnicos!$A$2:$A$100,IF(Projetos!AN100=1,Técnicos!$F$2:$F$100,IF(Projetos!AN100=2,Técnicos!$H$2:$H$100,Técnicos!$J$2:$J$100)),,0,1))</f>
        <v/>
      </c>
      <c r="AI101" s="15" t="str" cm="1">
        <f t="array" ref="AI101">IF(OR($B101="",AI$2=""),"",Projetos!$K100/_xlfn.XLOOKUP(AI$2,Técnicos!$A$2:$A$100,IF(Projetos!AO100=1,Técnicos!$F$2:$F$100,IF(Projetos!AO100=2,Técnicos!$H$2:$H$100,Técnicos!$J$2:$J$100)),,0,1))</f>
        <v/>
      </c>
      <c r="AJ101" s="15" t="str" cm="1">
        <f t="array" ref="AJ101">IF(OR($B101="",AJ$2=""),"",Projetos!$K100/_xlfn.XLOOKUP(AJ$2,Técnicos!$A$2:$A$100,IF(Projetos!AP100=1,Técnicos!$F$2:$F$100,IF(Projetos!AP100=2,Técnicos!$H$2:$H$100,Técnicos!$J$2:$J$100)),,0,1))</f>
        <v/>
      </c>
      <c r="AK101" s="15" t="str" cm="1">
        <f t="array" ref="AK101">IF(OR($B101="",AK$2=""),"",Projetos!$K100/_xlfn.XLOOKUP(AK$2,Técnicos!$A$2:$A$100,IF(Projetos!AQ100=1,Técnicos!$F$2:$F$100,IF(Projetos!AQ100=2,Técnicos!$H$2:$H$100,Técnicos!$J$2:$J$100)),,0,1))</f>
        <v/>
      </c>
      <c r="AL101" s="15" t="str" cm="1">
        <f t="array" ref="AL101">IF(OR($B101="",AL$2=""),"",Projetos!$K100*_xlfn.XLOOKUP(AL$2,Técnicos!$A$2:$A$100,IF(Projetos!AR100=1,Técnicos!$F$2:$F$100,IF(Projetos!AR100=2,Técnicos!$H$2:$H$100,Técnicos!$J$2:$J$100)),,0,1))</f>
        <v/>
      </c>
      <c r="AM101" s="15" t="str" cm="1">
        <f t="array" ref="AM101">IF(OR($B101="",AM$2=""),"",Projetos!$K100*_xlfn.XLOOKUP(AM$2,Técnicos!$A$2:$A$100,IF(Projetos!AS100=1,Técnicos!$F$2:$F$100,IF(Projetos!AS100=2,Técnicos!$H$2:$H$100,Técnicos!$J$2:$J$100)),,0,1))</f>
        <v/>
      </c>
      <c r="AN101" s="15" t="str" cm="1">
        <f t="array" ref="AN101">IF(OR($B101="",AN$2=""),"",Projetos!$K100*_xlfn.XLOOKUP(AN$2,Técnicos!$A$2:$A$100,IF(Projetos!AT100=1,Técnicos!$F$2:$F$100,IF(Projetos!AT100=2,Técnicos!$H$2:$H$100,Técnicos!$J$2:$J$100)),,0,1))</f>
        <v/>
      </c>
      <c r="AO101" s="15" t="str" cm="1">
        <f t="array" ref="AO101">IF(OR($B101="",AO$2=""),"",Projetos!$K100*_xlfn.XLOOKUP(AO$2,Técnicos!$A$2:$A$100,IF(Projetos!AU100=1,Técnicos!$F$2:$F$100,IF(Projetos!AU100=2,Técnicos!$H$2:$H$100,Técnicos!$J$2:$J$100)),,0,1))</f>
        <v/>
      </c>
      <c r="AP101" s="15" t="str" cm="1">
        <f t="array" ref="AP101">IF(OR($B101="",AP$2=""),"",Projetos!$K100*_xlfn.XLOOKUP(AP$2,Técnicos!$A$2:$A$100,IF(Projetos!AV100=1,Técnicos!$F$2:$F$100,IF(Projetos!AV100=2,Técnicos!$H$2:$H$100,Técnicos!$J$2:$J$100)),,0,1))</f>
        <v/>
      </c>
      <c r="AQ101" s="15" t="str" cm="1">
        <f t="array" ref="AQ101">IF(OR($B101="",AQ$2=""),"",Projetos!$K100*_xlfn.XLOOKUP(AQ$2,Técnicos!$A$2:$A$100,IF(Projetos!AW100=1,Técnicos!$F$2:$F$100,IF(Projetos!AW100=2,Técnicos!$H$2:$H$100,Técnicos!$J$2:$J$100)),,0,1))</f>
        <v/>
      </c>
      <c r="AR101" s="15" t="str" cm="1">
        <f t="array" ref="AR101">IF(OR($B101="",AR$2=""),"",Projetos!$K100*_xlfn.XLOOKUP(AR$2,Técnicos!$A$2:$A$100,IF(Projetos!AX100=1,Técnicos!$F$2:$F$100,IF(Projetos!AX100=2,Técnicos!$H$2:$H$100,Técnicos!$J$2:$J$100)),,0,1))</f>
        <v/>
      </c>
      <c r="AS101" s="15" t="str" cm="1">
        <f t="array" ref="AS101">IF(OR($B101="",AS$2=""),"",Projetos!$K100*_xlfn.XLOOKUP(AS$2,Técnicos!$A$2:$A$100,IF(Projetos!AY100=1,Técnicos!$F$2:$F$100,IF(Projetos!AY100=2,Técnicos!$H$2:$H$100,Técnicos!$J$2:$J$100)),,0,1))</f>
        <v/>
      </c>
      <c r="AT101" s="15" t="str" cm="1">
        <f t="array" ref="AT101">IF(OR($B101="",AT$2=""),"",Projetos!$K100*_xlfn.XLOOKUP(AT$2,Técnicos!$A$2:$A$100,IF(Projetos!AZ100=1,Técnicos!$F$2:$F$100,IF(Projetos!AZ100=2,Técnicos!$H$2:$H$100,Técnicos!$J$2:$J$100)),,0,1))</f>
        <v/>
      </c>
      <c r="AU101" s="15" t="str" cm="1">
        <f t="array" ref="AU101">IF(OR($B101="",AU$2=""),"",Projetos!$K100*_xlfn.XLOOKUP(AU$2,Técnicos!$A$2:$A$100,IF(Projetos!BA100=1,Técnicos!$F$2:$F$100,IF(Projetos!BA100=2,Técnicos!$H$2:$H$100,Técnicos!$J$2:$J$100)),,0,1))</f>
        <v/>
      </c>
      <c r="AV101" s="15" t="str" cm="1">
        <f t="array" ref="AV101">IF(OR($B101="",AV$2=""),"",Projetos!$K100*_xlfn.XLOOKUP(AV$2,Técnicos!$A$2:$A$100,IF(Projetos!BB100=1,Técnicos!$F$2:$F$100,IF(Projetos!BB100=2,Técnicos!$H$2:$H$100,Técnicos!$J$2:$J$100)),,0,1))</f>
        <v/>
      </c>
      <c r="AW101" s="15" t="str" cm="1">
        <f t="array" ref="AW101">IF(OR($B101="",AW$2=""),"",Projetos!$K100*_xlfn.XLOOKUP(AW$2,Técnicos!$A$2:$A$100,IF(Projetos!BC100=1,Técnicos!$F$2:$F$100,IF(Projetos!BC100=2,Técnicos!$H$2:$H$100,Técnicos!$J$2:$J$100)),,0,1))</f>
        <v/>
      </c>
      <c r="AX101" s="15" t="str" cm="1">
        <f t="array" ref="AX101">IF(OR($B101="",AX$2=""),"",Projetos!$K100*_xlfn.XLOOKUP(AX$2,Técnicos!$A$2:$A$100,IF(Projetos!BD100=1,Técnicos!$F$2:$F$100,IF(Projetos!BD100=2,Técnicos!$H$2:$H$100,Técnicos!$J$2:$J$100)),,0,1))</f>
        <v/>
      </c>
      <c r="AY101" s="15" t="str" cm="1">
        <f t="array" ref="AY101">IF(OR($B101="",AY$2=""),"",Projetos!$K100*_xlfn.XLOOKUP(AY$2,Técnicos!$A$2:$A$100,IF(Projetos!BE100=1,Técnicos!$F$2:$F$100,IF(Projetos!BE100=2,Técnicos!$H$2:$H$100,Técnicos!$J$2:$J$100)),,0,1))</f>
        <v/>
      </c>
      <c r="AZ101" s="15" t="str" cm="1">
        <f t="array" ref="AZ101">IF(OR($B101="",AZ$2=""),"",Projetos!$K100*_xlfn.XLOOKUP(AZ$2,Técnicos!$A$2:$A$100,IF(Projetos!BF100=1,Técnicos!$F$2:$F$100,IF(Projetos!BF100=2,Técnicos!$H$2:$H$100,Técnicos!$J$2:$J$100)),,0,1))</f>
        <v/>
      </c>
      <c r="BA101" s="15" t="str" cm="1">
        <f t="array" ref="BA101">IF(OR($B101="",BA$2=""),"",Projetos!$K100*_xlfn.XLOOKUP(BA$2,Técnicos!$A$2:$A$100,IF(Projetos!BG100=1,Técnicos!$F$2:$F$100,IF(Projetos!BG100=2,Técnicos!$H$2:$H$100,Técnicos!$J$2:$J$100)),,0,1))</f>
        <v/>
      </c>
      <c r="BB101" s="15" t="str" cm="1">
        <f t="array" ref="BB101">IF(OR($B101="",BB$2=""),"",Projetos!$K100*_xlfn.XLOOKUP(BB$2,Técnicos!$A$2:$A$100,IF(Projetos!BH100=1,Técnicos!$F$2:$F$100,IF(Projetos!BH100=2,Técnicos!$H$2:$H$100,Técnicos!$J$2:$J$100)),,0,1))</f>
        <v/>
      </c>
      <c r="BC101" s="15" t="str" cm="1">
        <f t="array" ref="BC101">IF(OR($B101="",BC$2=""),"",Projetos!$K100*_xlfn.XLOOKUP(BC$2,Técnicos!$A$2:$A$100,IF(Projetos!BI100=1,Técnicos!$F$2:$F$100,IF(Projetos!BI100=2,Técnicos!$H$2:$H$100,Técnicos!$J$2:$J$100)),,0,1))</f>
        <v/>
      </c>
      <c r="BD101" s="15" t="str" cm="1">
        <f t="array" ref="BD101">IF(OR($B101="",BD$2=""),"",Projetos!$K100*_xlfn.XLOOKUP(BD$2,Técnicos!$A$2:$A$100,IF(Projetos!BJ100=1,Técnicos!$F$2:$F$100,IF(Projetos!BJ100=2,Técnicos!$H$2:$H$100,Técnicos!$J$2:$J$100)),,0,1))</f>
        <v/>
      </c>
      <c r="BE101" s="15" t="str" cm="1">
        <f t="array" ref="BE101">IF(OR($B101="",BE$2=""),"",Projetos!$K100*_xlfn.XLOOKUP(BE$2,Técnicos!$A$2:$A$100,IF(Projetos!BK100=1,Técnicos!$F$2:$F$100,IF(Projetos!BK100=2,Técnicos!$H$2:$H$100,Técnicos!$J$2:$J$100)),,0,1))</f>
        <v/>
      </c>
      <c r="BF101" s="15" t="str" cm="1">
        <f t="array" ref="BF101">IF(OR($B101="",BF$2=""),"",Projetos!$K100*_xlfn.XLOOKUP(BF$2,Técnicos!$A$2:$A$100,IF(Projetos!BL100=1,Técnicos!$F$2:$F$100,IF(Projetos!BL100=2,Técnicos!$H$2:$H$100,Técnicos!$J$2:$J$100)),,0,1))</f>
        <v/>
      </c>
      <c r="BG101" s="15" t="str" cm="1">
        <f t="array" ref="BG101">IF(OR($B101="",BG$2=""),"",Projetos!$K100*_xlfn.XLOOKUP(BG$2,Técnicos!$A$2:$A$100,IF(Projetos!BM100=1,Técnicos!$F$2:$F$100,IF(Projetos!BM100=2,Técnicos!$H$2:$H$100,Técnicos!$J$2:$J$100)),,0,1))</f>
        <v/>
      </c>
      <c r="BH101" s="15" t="str" cm="1">
        <f t="array" ref="BH101">IF(OR($B101="",BH$2=""),"",Projetos!$K100*_xlfn.XLOOKUP(BH$2,Técnicos!$A$2:$A$100,IF(Projetos!BN100=1,Técnicos!$F$2:$F$100,IF(Projetos!BN100=2,Técnicos!$H$2:$H$100,Técnicos!$J$2:$J$100)),,0,1))</f>
        <v/>
      </c>
      <c r="BI101" s="15" t="str" cm="1">
        <f t="array" ref="BI101">IF(OR($B101="",BI$2=""),"",Projetos!$K100*_xlfn.XLOOKUP(BI$2,Técnicos!$A$2:$A$100,IF(Projetos!BO100=1,Técnicos!$F$2:$F$100,IF(Projetos!BO100=2,Técnicos!$H$2:$H$100,Técnicos!$J$2:$J$100)),,0,1))</f>
        <v/>
      </c>
      <c r="BJ101" s="15" t="str" cm="1">
        <f t="array" ref="BJ101">IF(OR($B101="",BJ$2=""),"",Projetos!$K100*_xlfn.XLOOKUP(BJ$2,Técnicos!$A$2:$A$100,IF(Projetos!BP100=1,Técnicos!$F$2:$F$100,IF(Projetos!BP100=2,Técnicos!$H$2:$H$100,Técnicos!$J$2:$J$100)),,0,1))</f>
        <v/>
      </c>
      <c r="BK101" s="15" t="str" cm="1">
        <f t="array" ref="BK101">IF(OR($B101="",BK$2=""),"",Projetos!$K100*_xlfn.XLOOKUP(BK$2,Técnicos!$A$2:$A$100,IF(Projetos!BQ100=1,Técnicos!$F$2:$F$100,IF(Projetos!BQ100=2,Técnicos!$H$2:$H$100,Técnicos!$J$2:$J$100)),,0,1))</f>
        <v/>
      </c>
      <c r="BL101" s="15" t="str" cm="1">
        <f t="array" ref="BL101">IF(OR($B101="",BL$2=""),"",Projetos!$K100*_xlfn.XLOOKUP(BL$2,Técnicos!$A$2:$A$100,IF(Projetos!BR100=1,Técnicos!$F$2:$F$100,IF(Projetos!BR100=2,Técnicos!$H$2:$H$100,Técnicos!$J$2:$J$100)),,0,1))</f>
        <v/>
      </c>
      <c r="BM101" s="15" t="str" cm="1">
        <f t="array" ref="BM101">IF(OR($B101="",BM$2=""),"",Projetos!$K100*_xlfn.XLOOKUP(BM$2,Técnicos!$A$2:$A$100,IF(Projetos!BS100=1,Técnicos!$F$2:$F$100,IF(Projetos!BS100=2,Técnicos!$H$2:$H$100,Técnicos!$J$2:$J$100)),,0,1))</f>
        <v/>
      </c>
      <c r="BN101" s="15" t="str" cm="1">
        <f t="array" ref="BN101">IF(OR($B101="",BN$2=""),"",Projetos!$K100*_xlfn.XLOOKUP(BN$2,Técnicos!$A$2:$A$100,IF(Projetos!BT100=1,Técnicos!$F$2:$F$100,IF(Projetos!BT100=2,Técnicos!$H$2:$H$100,Técnicos!$J$2:$J$100)),,0,1))</f>
        <v/>
      </c>
      <c r="BO101" s="15" t="str" cm="1">
        <f t="array" ref="BO101">IF(OR($B101="",BO$2=""),"",Projetos!$K100*_xlfn.XLOOKUP(BO$2,Técnicos!$A$2:$A$100,IF(Projetos!BU100=1,Técnicos!$F$2:$F$100,IF(Projetos!BU100=2,Técnicos!$H$2:$H$100,Técnicos!$J$2:$J$100)),,0,1))</f>
        <v/>
      </c>
      <c r="BP101" s="15" t="str" cm="1">
        <f t="array" ref="BP101">IF(OR($B101="",BP$2=""),"",Projetos!$K100*_xlfn.XLOOKUP(BP$2,Técnicos!$A$2:$A$100,IF(Projetos!BV100=1,Técnicos!$F$2:$F$100,IF(Projetos!BV100=2,Técnicos!$H$2:$H$100,Técnicos!$J$2:$J$100)),,0,1))</f>
        <v/>
      </c>
      <c r="BQ101" s="15" t="str" cm="1">
        <f t="array" ref="BQ101">IF(OR($B101="",BQ$2=""),"",Projetos!$K100*_xlfn.XLOOKUP(BQ$2,Técnicos!$A$2:$A$100,IF(Projetos!BW100=1,Técnicos!$F$2:$F$100,IF(Projetos!BW100=2,Técnicos!$H$2:$H$100,Técnicos!$J$2:$J$100)),,0,1))</f>
        <v/>
      </c>
    </row>
    <row r="102" spans="3:69" x14ac:dyDescent="0.3">
      <c r="C102" s="15" t="str" cm="1">
        <f t="array" ref="C102">IF(OR($B102="",C$2=""),"",Projetos!$K101/_xlfn.XLOOKUP(C$2,Técnicos!$A$2:$A$100,IF(Projetos!I101=1,Técnicos!$F$2:$F$100,IF(Projetos!I101=2,Técnicos!$H$2:$H$100,Técnicos!$J$2:$J$100)),,0,1))</f>
        <v/>
      </c>
      <c r="D102" s="15" t="str" cm="1">
        <f t="array" ref="D102">IF(OR($B102="",D$2=""),"",Projetos!$K101/_xlfn.XLOOKUP(D$2,Técnicos!$A$2:$A$100,IF(Projetos!J101=1,Técnicos!$F$2:$F$100,IF(Projetos!J101=2,Técnicos!$H$2:$H$100,Técnicos!$J$2:$J$100)),,0,1))</f>
        <v/>
      </c>
      <c r="E102" s="15" t="str" cm="1">
        <f t="array" ref="E102">IF(OR($B102="",E$2=""),"",Projetos!$K101/_xlfn.XLOOKUP(E$2,Técnicos!$A$2:$A$100,IF(Projetos!K101=1,Técnicos!$F$2:$F$100,IF(Projetos!K101=2,Técnicos!$H$2:$H$100,Técnicos!$J$2:$J$100)),,0,1))</f>
        <v/>
      </c>
      <c r="F102" s="15" t="str" cm="1">
        <f t="array" ref="F102">IF(OR($B102="",F$2=""),"",Projetos!$K101/_xlfn.XLOOKUP(F$2,Técnicos!$A$2:$A$100,IF(Projetos!L101=1,Técnicos!$F$2:$F$100,IF(Projetos!L101=2,Técnicos!$H$2:$H$100,Técnicos!$J$2:$J$100)),,0,1))</f>
        <v/>
      </c>
      <c r="G102" s="15" t="str" cm="1">
        <f t="array" ref="G102">IF(OR($B102="",G$2=""),"",Projetos!$K101/_xlfn.XLOOKUP(G$2,Técnicos!$A$2:$A$100,IF(Projetos!M101=1,Técnicos!$F$2:$F$100,IF(Projetos!M101=2,Técnicos!$H$2:$H$100,Técnicos!$J$2:$J$100)),,0,1))</f>
        <v/>
      </c>
      <c r="H102" s="15" t="str" cm="1">
        <f t="array" ref="H102">IF(OR($B102="",H$2=""),"",Projetos!$K101/_xlfn.XLOOKUP(H$2,Técnicos!$A$2:$A$100,IF(Projetos!N101=1,Técnicos!$F$2:$F$100,IF(Projetos!N101=2,Técnicos!$H$2:$H$100,Técnicos!$J$2:$J$100)),,0,1))</f>
        <v/>
      </c>
      <c r="I102" s="15" t="str" cm="1">
        <f t="array" ref="I102">IF(OR($B102="",I$2=""),"",Projetos!$K101/_xlfn.XLOOKUP(I$2,Técnicos!$A$2:$A$100,IF(Projetos!O101=1,Técnicos!$F$2:$F$100,IF(Projetos!O101=2,Técnicos!$H$2:$H$100,Técnicos!$J$2:$J$100)),,0,1))</f>
        <v/>
      </c>
      <c r="J102" s="15" t="str" cm="1">
        <f t="array" ref="J102">IF(OR($B102="",J$2=""),"",Projetos!$K101/_xlfn.XLOOKUP(J$2,Técnicos!$A$2:$A$100,IF(Projetos!P101=1,Técnicos!$F$2:$F$100,IF(Projetos!P101=2,Técnicos!$H$2:$H$100,Técnicos!$J$2:$J$100)),,0,1))</f>
        <v/>
      </c>
      <c r="K102" s="15" t="str" cm="1">
        <f t="array" ref="K102">IF(OR($B102="",K$2=""),"",Projetos!$K101/_xlfn.XLOOKUP(K$2,Técnicos!$A$2:$A$100,IF(Projetos!Q101=1,Técnicos!$F$2:$F$100,IF(Projetos!Q101=2,Técnicos!$H$2:$H$100,Técnicos!$J$2:$J$100)),,0,1))</f>
        <v/>
      </c>
      <c r="L102" s="15" t="str" cm="1">
        <f t="array" ref="L102">IF(OR($B102="",L$2=""),"",Projetos!$K101/_xlfn.XLOOKUP(L$2,Técnicos!$A$2:$A$100,IF(Projetos!R101=1,Técnicos!$F$2:$F$100,IF(Projetos!R101=2,Técnicos!$H$2:$H$100,Técnicos!$J$2:$J$100)),,0,1))</f>
        <v/>
      </c>
      <c r="M102" s="15" t="str" cm="1">
        <f t="array" ref="M102">IF(OR($B102="",M$2=""),"",Projetos!$K101/_xlfn.XLOOKUP(M$2,Técnicos!$A$2:$A$100,IF(Projetos!S101=1,Técnicos!$F$2:$F$100,IF(Projetos!S101=2,Técnicos!$H$2:$H$100,Técnicos!$J$2:$J$100)),,0,1))</f>
        <v/>
      </c>
      <c r="N102" s="15" t="str" cm="1">
        <f t="array" ref="N102">IF(OR($B102="",N$2=""),"",Projetos!$K101/_xlfn.XLOOKUP(N$2,Técnicos!$A$2:$A$100,IF(Projetos!T101=1,Técnicos!$F$2:$F$100,IF(Projetos!T101=2,Técnicos!$H$2:$H$100,Técnicos!$J$2:$J$100)),,0,1))</f>
        <v/>
      </c>
      <c r="O102" s="15" t="str" cm="1">
        <f t="array" ref="O102">IF(OR($B102="",O$2=""),"",Projetos!$K101/_xlfn.XLOOKUP(O$2,Técnicos!$A$2:$A$100,IF(Projetos!U101=1,Técnicos!$F$2:$F$100,IF(Projetos!U101=2,Técnicos!$H$2:$H$100,Técnicos!$J$2:$J$100)),,0,1))</f>
        <v/>
      </c>
      <c r="P102" s="15" t="str" cm="1">
        <f t="array" ref="P102">IF(OR($B102="",P$2=""),"",Projetos!$K101/_xlfn.XLOOKUP(P$2,Técnicos!$A$2:$A$100,IF(Projetos!V101=1,Técnicos!$F$2:$F$100,IF(Projetos!V101=2,Técnicos!$H$2:$H$100,Técnicos!$J$2:$J$100)),,0,1))</f>
        <v/>
      </c>
      <c r="Q102" s="15" t="str" cm="1">
        <f t="array" ref="Q102">IF(OR($B102="",Q$2=""),"",Projetos!$K101/_xlfn.XLOOKUP(Q$2,Técnicos!$A$2:$A$100,IF(Projetos!W101=1,Técnicos!$F$2:$F$100,IF(Projetos!W101=2,Técnicos!$H$2:$H$100,Técnicos!$J$2:$J$100)),,0,1))</f>
        <v/>
      </c>
      <c r="R102" s="15" t="str" cm="1">
        <f t="array" ref="R102">IF(OR($B102="",R$2=""),"",Projetos!$K101/_xlfn.XLOOKUP(R$2,Técnicos!$A$2:$A$100,IF(Projetos!X101=1,Técnicos!$F$2:$F$100,IF(Projetos!X101=2,Técnicos!$H$2:$H$100,Técnicos!$J$2:$J$100)),,0,1))</f>
        <v/>
      </c>
      <c r="S102" s="15" t="str" cm="1">
        <f t="array" ref="S102">IF(OR($B102="",S$2=""),"",Projetos!$K101/_xlfn.XLOOKUP(S$2,Técnicos!$A$2:$A$100,IF(Projetos!Y101=1,Técnicos!$F$2:$F$100,IF(Projetos!Y101=2,Técnicos!$H$2:$H$100,Técnicos!$J$2:$J$100)),,0,1))</f>
        <v/>
      </c>
      <c r="T102" s="15" t="str" cm="1">
        <f t="array" ref="T102">IF(OR($B102="",T$2=""),"",Projetos!$K101/_xlfn.XLOOKUP(T$2,Técnicos!$A$2:$A$100,IF(Projetos!Z101=1,Técnicos!$F$2:$F$100,IF(Projetos!Z101=2,Técnicos!$H$2:$H$100,Técnicos!$J$2:$J$100)),,0,1))</f>
        <v/>
      </c>
      <c r="U102" s="15" t="str" cm="1">
        <f t="array" ref="U102">IF(OR($B102="",U$2=""),"",Projetos!$K101/_xlfn.XLOOKUP(U$2,Técnicos!$A$2:$A$100,IF(Projetos!AA101=1,Técnicos!$F$2:$F$100,IF(Projetos!AA101=2,Técnicos!$H$2:$H$100,Técnicos!$J$2:$J$100)),,0,1))</f>
        <v/>
      </c>
      <c r="V102" s="15" t="str" cm="1">
        <f t="array" ref="V102">IF(OR($B102="",V$2=""),"",Projetos!$K101/_xlfn.XLOOKUP(V$2,Técnicos!$A$2:$A$100,IF(Projetos!AB101=1,Técnicos!$F$2:$F$100,IF(Projetos!AB101=2,Técnicos!$H$2:$H$100,Técnicos!$J$2:$J$100)),,0,1))</f>
        <v/>
      </c>
      <c r="W102" s="15" t="str" cm="1">
        <f t="array" ref="W102">IF(OR($B102="",W$2=""),"",Projetos!$K101/_xlfn.XLOOKUP(W$2,Técnicos!$A$2:$A$100,IF(Projetos!AC101=1,Técnicos!$F$2:$F$100,IF(Projetos!AC101=2,Técnicos!$H$2:$H$100,Técnicos!$J$2:$J$100)),,0,1))</f>
        <v/>
      </c>
      <c r="X102" s="15" t="str" cm="1">
        <f t="array" ref="X102">IF(OR($B102="",X$2=""),"",Projetos!$K101/_xlfn.XLOOKUP(X$2,Técnicos!$A$2:$A$100,IF(Projetos!AD101=1,Técnicos!$F$2:$F$100,IF(Projetos!AD101=2,Técnicos!$H$2:$H$100,Técnicos!$J$2:$J$100)),,0,1))</f>
        <v/>
      </c>
      <c r="Y102" s="15" t="str" cm="1">
        <f t="array" ref="Y102">IF(OR($B102="",Y$2=""),"",Projetos!$K101/_xlfn.XLOOKUP(Y$2,Técnicos!$A$2:$A$100,IF(Projetos!AE101=1,Técnicos!$F$2:$F$100,IF(Projetos!AE101=2,Técnicos!$H$2:$H$100,Técnicos!$J$2:$J$100)),,0,1))</f>
        <v/>
      </c>
      <c r="Z102" s="15" t="str" cm="1">
        <f t="array" ref="Z102">IF(OR($B102="",Z$2=""),"",Projetos!$K101/_xlfn.XLOOKUP(Z$2,Técnicos!$A$2:$A$100,IF(Projetos!AF101=1,Técnicos!$F$2:$F$100,IF(Projetos!AF101=2,Técnicos!$H$2:$H$100,Técnicos!$J$2:$J$100)),,0,1))</f>
        <v/>
      </c>
      <c r="AA102" s="15" t="str" cm="1">
        <f t="array" ref="AA102">IF(OR($B102="",AA$2=""),"",Projetos!$K101/_xlfn.XLOOKUP(AA$2,Técnicos!$A$2:$A$100,IF(Projetos!AG101=1,Técnicos!$F$2:$F$100,IF(Projetos!AG101=2,Técnicos!$H$2:$H$100,Técnicos!$J$2:$J$100)),,0,1))</f>
        <v/>
      </c>
      <c r="AB102" s="15" t="str" cm="1">
        <f t="array" ref="AB102">IF(OR($B102="",AB$2=""),"",Projetos!$K101/_xlfn.XLOOKUP(AB$2,Técnicos!$A$2:$A$100,IF(Projetos!AH101=1,Técnicos!$F$2:$F$100,IF(Projetos!AH101=2,Técnicos!$H$2:$H$100,Técnicos!$J$2:$J$100)),,0,1))</f>
        <v/>
      </c>
      <c r="AC102" s="15" t="str" cm="1">
        <f t="array" ref="AC102">IF(OR($B102="",AC$2=""),"",Projetos!$K101/_xlfn.XLOOKUP(AC$2,Técnicos!$A$2:$A$100,IF(Projetos!AI101=1,Técnicos!$F$2:$F$100,IF(Projetos!AI101=2,Técnicos!$H$2:$H$100,Técnicos!$J$2:$J$100)),,0,1))</f>
        <v/>
      </c>
      <c r="AD102" s="15" t="str" cm="1">
        <f t="array" ref="AD102">IF(OR($B102="",AD$2=""),"",Projetos!$K101/_xlfn.XLOOKUP(AD$2,Técnicos!$A$2:$A$100,IF(Projetos!AJ101=1,Técnicos!$F$2:$F$100,IF(Projetos!AJ101=2,Técnicos!$H$2:$H$100,Técnicos!$J$2:$J$100)),,0,1))</f>
        <v/>
      </c>
      <c r="AE102" s="15" t="str" cm="1">
        <f t="array" ref="AE102">IF(OR($B102="",AE$2=""),"",Projetos!$K101/_xlfn.XLOOKUP(AE$2,Técnicos!$A$2:$A$100,IF(Projetos!AK101=1,Técnicos!$F$2:$F$100,IF(Projetos!AK101=2,Técnicos!$H$2:$H$100,Técnicos!$J$2:$J$100)),,0,1))</f>
        <v/>
      </c>
      <c r="AF102" s="15" t="str" cm="1">
        <f t="array" ref="AF102">IF(OR($B102="",AF$2=""),"",Projetos!$K101/_xlfn.XLOOKUP(AF$2,Técnicos!$A$2:$A$100,IF(Projetos!AL101=1,Técnicos!$F$2:$F$100,IF(Projetos!AL101=2,Técnicos!$H$2:$H$100,Técnicos!$J$2:$J$100)),,0,1))</f>
        <v/>
      </c>
      <c r="AG102" s="15" t="str" cm="1">
        <f t="array" ref="AG102">IF(OR($B102="",AG$2=""),"",Projetos!$K101/_xlfn.XLOOKUP(AG$2,Técnicos!$A$2:$A$100,IF(Projetos!AM101=1,Técnicos!$F$2:$F$100,IF(Projetos!AM101=2,Técnicos!$H$2:$H$100,Técnicos!$J$2:$J$100)),,0,1))</f>
        <v/>
      </c>
      <c r="AH102" s="15" t="str" cm="1">
        <f t="array" ref="AH102">IF(OR($B102="",AH$2=""),"",Projetos!$K101/_xlfn.XLOOKUP(AH$2,Técnicos!$A$2:$A$100,IF(Projetos!AN101=1,Técnicos!$F$2:$F$100,IF(Projetos!AN101=2,Técnicos!$H$2:$H$100,Técnicos!$J$2:$J$100)),,0,1))</f>
        <v/>
      </c>
      <c r="AI102" s="15" t="str" cm="1">
        <f t="array" ref="AI102">IF(OR($B102="",AI$2=""),"",Projetos!$K101/_xlfn.XLOOKUP(AI$2,Técnicos!$A$2:$A$100,IF(Projetos!AO101=1,Técnicos!$F$2:$F$100,IF(Projetos!AO101=2,Técnicos!$H$2:$H$100,Técnicos!$J$2:$J$100)),,0,1))</f>
        <v/>
      </c>
      <c r="AJ102" s="15" t="str" cm="1">
        <f t="array" ref="AJ102">IF(OR($B102="",AJ$2=""),"",Projetos!$K101/_xlfn.XLOOKUP(AJ$2,Técnicos!$A$2:$A$100,IF(Projetos!AP101=1,Técnicos!$F$2:$F$100,IF(Projetos!AP101=2,Técnicos!$H$2:$H$100,Técnicos!$J$2:$J$100)),,0,1))</f>
        <v/>
      </c>
      <c r="AK102" s="15" t="str" cm="1">
        <f t="array" ref="AK102">IF(OR($B102="",AK$2=""),"",Projetos!$K101/_xlfn.XLOOKUP(AK$2,Técnicos!$A$2:$A$100,IF(Projetos!AQ101=1,Técnicos!$F$2:$F$100,IF(Projetos!AQ101=2,Técnicos!$H$2:$H$100,Técnicos!$J$2:$J$100)),,0,1))</f>
        <v/>
      </c>
      <c r="AL102" s="15" t="str" cm="1">
        <f t="array" ref="AL102">IF(OR($B102="",AL$2=""),"",Projetos!$K101*_xlfn.XLOOKUP(AL$2,Técnicos!$A$2:$A$100,IF(Projetos!AR101=1,Técnicos!$F$2:$F$100,IF(Projetos!AR101=2,Técnicos!$H$2:$H$100,Técnicos!$J$2:$J$100)),,0,1))</f>
        <v/>
      </c>
      <c r="AM102" s="15" t="str" cm="1">
        <f t="array" ref="AM102">IF(OR($B102="",AM$2=""),"",Projetos!$K101*_xlfn.XLOOKUP(AM$2,Técnicos!$A$2:$A$100,IF(Projetos!AS101=1,Técnicos!$F$2:$F$100,IF(Projetos!AS101=2,Técnicos!$H$2:$H$100,Técnicos!$J$2:$J$100)),,0,1))</f>
        <v/>
      </c>
      <c r="AN102" s="15" t="str" cm="1">
        <f t="array" ref="AN102">IF(OR($B102="",AN$2=""),"",Projetos!$K101*_xlfn.XLOOKUP(AN$2,Técnicos!$A$2:$A$100,IF(Projetos!AT101=1,Técnicos!$F$2:$F$100,IF(Projetos!AT101=2,Técnicos!$H$2:$H$100,Técnicos!$J$2:$J$100)),,0,1))</f>
        <v/>
      </c>
      <c r="AO102" s="15" t="str" cm="1">
        <f t="array" ref="AO102">IF(OR($B102="",AO$2=""),"",Projetos!$K101*_xlfn.XLOOKUP(AO$2,Técnicos!$A$2:$A$100,IF(Projetos!AU101=1,Técnicos!$F$2:$F$100,IF(Projetos!AU101=2,Técnicos!$H$2:$H$100,Técnicos!$J$2:$J$100)),,0,1))</f>
        <v/>
      </c>
      <c r="AP102" s="15" t="str" cm="1">
        <f t="array" ref="AP102">IF(OR($B102="",AP$2=""),"",Projetos!$K101*_xlfn.XLOOKUP(AP$2,Técnicos!$A$2:$A$100,IF(Projetos!AV101=1,Técnicos!$F$2:$F$100,IF(Projetos!AV101=2,Técnicos!$H$2:$H$100,Técnicos!$J$2:$J$100)),,0,1))</f>
        <v/>
      </c>
      <c r="AQ102" s="15" t="str" cm="1">
        <f t="array" ref="AQ102">IF(OR($B102="",AQ$2=""),"",Projetos!$K101*_xlfn.XLOOKUP(AQ$2,Técnicos!$A$2:$A$100,IF(Projetos!AW101=1,Técnicos!$F$2:$F$100,IF(Projetos!AW101=2,Técnicos!$H$2:$H$100,Técnicos!$J$2:$J$100)),,0,1))</f>
        <v/>
      </c>
      <c r="AR102" s="15" t="str" cm="1">
        <f t="array" ref="AR102">IF(OR($B102="",AR$2=""),"",Projetos!$K101*_xlfn.XLOOKUP(AR$2,Técnicos!$A$2:$A$100,IF(Projetos!AX101=1,Técnicos!$F$2:$F$100,IF(Projetos!AX101=2,Técnicos!$H$2:$H$100,Técnicos!$J$2:$J$100)),,0,1))</f>
        <v/>
      </c>
      <c r="AS102" s="15" t="str" cm="1">
        <f t="array" ref="AS102">IF(OR($B102="",AS$2=""),"",Projetos!$K101*_xlfn.XLOOKUP(AS$2,Técnicos!$A$2:$A$100,IF(Projetos!AY101=1,Técnicos!$F$2:$F$100,IF(Projetos!AY101=2,Técnicos!$H$2:$H$100,Técnicos!$J$2:$J$100)),,0,1))</f>
        <v/>
      </c>
      <c r="AT102" s="15" t="str" cm="1">
        <f t="array" ref="AT102">IF(OR($B102="",AT$2=""),"",Projetos!$K101*_xlfn.XLOOKUP(AT$2,Técnicos!$A$2:$A$100,IF(Projetos!AZ101=1,Técnicos!$F$2:$F$100,IF(Projetos!AZ101=2,Técnicos!$H$2:$H$100,Técnicos!$J$2:$J$100)),,0,1))</f>
        <v/>
      </c>
      <c r="AU102" s="15" t="str" cm="1">
        <f t="array" ref="AU102">IF(OR($B102="",AU$2=""),"",Projetos!$K101*_xlfn.XLOOKUP(AU$2,Técnicos!$A$2:$A$100,IF(Projetos!BA101=1,Técnicos!$F$2:$F$100,IF(Projetos!BA101=2,Técnicos!$H$2:$H$100,Técnicos!$J$2:$J$100)),,0,1))</f>
        <v/>
      </c>
      <c r="AV102" s="15" t="str" cm="1">
        <f t="array" ref="AV102">IF(OR($B102="",AV$2=""),"",Projetos!$K101*_xlfn.XLOOKUP(AV$2,Técnicos!$A$2:$A$100,IF(Projetos!BB101=1,Técnicos!$F$2:$F$100,IF(Projetos!BB101=2,Técnicos!$H$2:$H$100,Técnicos!$J$2:$J$100)),,0,1))</f>
        <v/>
      </c>
      <c r="AW102" s="15" t="str" cm="1">
        <f t="array" ref="AW102">IF(OR($B102="",AW$2=""),"",Projetos!$K101*_xlfn.XLOOKUP(AW$2,Técnicos!$A$2:$A$100,IF(Projetos!BC101=1,Técnicos!$F$2:$F$100,IF(Projetos!BC101=2,Técnicos!$H$2:$H$100,Técnicos!$J$2:$J$100)),,0,1))</f>
        <v/>
      </c>
      <c r="AX102" s="15" t="str" cm="1">
        <f t="array" ref="AX102">IF(OR($B102="",AX$2=""),"",Projetos!$K101*_xlfn.XLOOKUP(AX$2,Técnicos!$A$2:$A$100,IF(Projetos!BD101=1,Técnicos!$F$2:$F$100,IF(Projetos!BD101=2,Técnicos!$H$2:$H$100,Técnicos!$J$2:$J$100)),,0,1))</f>
        <v/>
      </c>
      <c r="AY102" s="15" t="str" cm="1">
        <f t="array" ref="AY102">IF(OR($B102="",AY$2=""),"",Projetos!$K101*_xlfn.XLOOKUP(AY$2,Técnicos!$A$2:$A$100,IF(Projetos!BE101=1,Técnicos!$F$2:$F$100,IF(Projetos!BE101=2,Técnicos!$H$2:$H$100,Técnicos!$J$2:$J$100)),,0,1))</f>
        <v/>
      </c>
      <c r="AZ102" s="15" t="str" cm="1">
        <f t="array" ref="AZ102">IF(OR($B102="",AZ$2=""),"",Projetos!$K101*_xlfn.XLOOKUP(AZ$2,Técnicos!$A$2:$A$100,IF(Projetos!BF101=1,Técnicos!$F$2:$F$100,IF(Projetos!BF101=2,Técnicos!$H$2:$H$100,Técnicos!$J$2:$J$100)),,0,1))</f>
        <v/>
      </c>
      <c r="BA102" s="15" t="str" cm="1">
        <f t="array" ref="BA102">IF(OR($B102="",BA$2=""),"",Projetos!$K101*_xlfn.XLOOKUP(BA$2,Técnicos!$A$2:$A$100,IF(Projetos!BG101=1,Técnicos!$F$2:$F$100,IF(Projetos!BG101=2,Técnicos!$H$2:$H$100,Técnicos!$J$2:$J$100)),,0,1))</f>
        <v/>
      </c>
      <c r="BB102" s="15" t="str" cm="1">
        <f t="array" ref="BB102">IF(OR($B102="",BB$2=""),"",Projetos!$K101*_xlfn.XLOOKUP(BB$2,Técnicos!$A$2:$A$100,IF(Projetos!BH101=1,Técnicos!$F$2:$F$100,IF(Projetos!BH101=2,Técnicos!$H$2:$H$100,Técnicos!$J$2:$J$100)),,0,1))</f>
        <v/>
      </c>
      <c r="BC102" s="15" t="str" cm="1">
        <f t="array" ref="BC102">IF(OR($B102="",BC$2=""),"",Projetos!$K101*_xlfn.XLOOKUP(BC$2,Técnicos!$A$2:$A$100,IF(Projetos!BI101=1,Técnicos!$F$2:$F$100,IF(Projetos!BI101=2,Técnicos!$H$2:$H$100,Técnicos!$J$2:$J$100)),,0,1))</f>
        <v/>
      </c>
      <c r="BD102" s="15" t="str" cm="1">
        <f t="array" ref="BD102">IF(OR($B102="",BD$2=""),"",Projetos!$K101*_xlfn.XLOOKUP(BD$2,Técnicos!$A$2:$A$100,IF(Projetos!BJ101=1,Técnicos!$F$2:$F$100,IF(Projetos!BJ101=2,Técnicos!$H$2:$H$100,Técnicos!$J$2:$J$100)),,0,1))</f>
        <v/>
      </c>
      <c r="BE102" s="15" t="str" cm="1">
        <f t="array" ref="BE102">IF(OR($B102="",BE$2=""),"",Projetos!$K101*_xlfn.XLOOKUP(BE$2,Técnicos!$A$2:$A$100,IF(Projetos!BK101=1,Técnicos!$F$2:$F$100,IF(Projetos!BK101=2,Técnicos!$H$2:$H$100,Técnicos!$J$2:$J$100)),,0,1))</f>
        <v/>
      </c>
      <c r="BF102" s="15" t="str" cm="1">
        <f t="array" ref="BF102">IF(OR($B102="",BF$2=""),"",Projetos!$K101*_xlfn.XLOOKUP(BF$2,Técnicos!$A$2:$A$100,IF(Projetos!BL101=1,Técnicos!$F$2:$F$100,IF(Projetos!BL101=2,Técnicos!$H$2:$H$100,Técnicos!$J$2:$J$100)),,0,1))</f>
        <v/>
      </c>
      <c r="BG102" s="15" t="str" cm="1">
        <f t="array" ref="BG102">IF(OR($B102="",BG$2=""),"",Projetos!$K101*_xlfn.XLOOKUP(BG$2,Técnicos!$A$2:$A$100,IF(Projetos!BM101=1,Técnicos!$F$2:$F$100,IF(Projetos!BM101=2,Técnicos!$H$2:$H$100,Técnicos!$J$2:$J$100)),,0,1))</f>
        <v/>
      </c>
      <c r="BH102" s="15" t="str" cm="1">
        <f t="array" ref="BH102">IF(OR($B102="",BH$2=""),"",Projetos!$K101*_xlfn.XLOOKUP(BH$2,Técnicos!$A$2:$A$100,IF(Projetos!BN101=1,Técnicos!$F$2:$F$100,IF(Projetos!BN101=2,Técnicos!$H$2:$H$100,Técnicos!$J$2:$J$100)),,0,1))</f>
        <v/>
      </c>
      <c r="BI102" s="15" t="str" cm="1">
        <f t="array" ref="BI102">IF(OR($B102="",BI$2=""),"",Projetos!$K101*_xlfn.XLOOKUP(BI$2,Técnicos!$A$2:$A$100,IF(Projetos!BO101=1,Técnicos!$F$2:$F$100,IF(Projetos!BO101=2,Técnicos!$H$2:$H$100,Técnicos!$J$2:$J$100)),,0,1))</f>
        <v/>
      </c>
      <c r="BJ102" s="15" t="str" cm="1">
        <f t="array" ref="BJ102">IF(OR($B102="",BJ$2=""),"",Projetos!$K101*_xlfn.XLOOKUP(BJ$2,Técnicos!$A$2:$A$100,IF(Projetos!BP101=1,Técnicos!$F$2:$F$100,IF(Projetos!BP101=2,Técnicos!$H$2:$H$100,Técnicos!$J$2:$J$100)),,0,1))</f>
        <v/>
      </c>
      <c r="BK102" s="15" t="str" cm="1">
        <f t="array" ref="BK102">IF(OR($B102="",BK$2=""),"",Projetos!$K101*_xlfn.XLOOKUP(BK$2,Técnicos!$A$2:$A$100,IF(Projetos!BQ101=1,Técnicos!$F$2:$F$100,IF(Projetos!BQ101=2,Técnicos!$H$2:$H$100,Técnicos!$J$2:$J$100)),,0,1))</f>
        <v/>
      </c>
      <c r="BL102" s="15" t="str" cm="1">
        <f t="array" ref="BL102">IF(OR($B102="",BL$2=""),"",Projetos!$K101*_xlfn.XLOOKUP(BL$2,Técnicos!$A$2:$A$100,IF(Projetos!BR101=1,Técnicos!$F$2:$F$100,IF(Projetos!BR101=2,Técnicos!$H$2:$H$100,Técnicos!$J$2:$J$100)),,0,1))</f>
        <v/>
      </c>
      <c r="BM102" s="15" t="str" cm="1">
        <f t="array" ref="BM102">IF(OR($B102="",BM$2=""),"",Projetos!$K101*_xlfn.XLOOKUP(BM$2,Técnicos!$A$2:$A$100,IF(Projetos!BS101=1,Técnicos!$F$2:$F$100,IF(Projetos!BS101=2,Técnicos!$H$2:$H$100,Técnicos!$J$2:$J$100)),,0,1))</f>
        <v/>
      </c>
      <c r="BN102" s="15" t="str" cm="1">
        <f t="array" ref="BN102">IF(OR($B102="",BN$2=""),"",Projetos!$K101*_xlfn.XLOOKUP(BN$2,Técnicos!$A$2:$A$100,IF(Projetos!BT101=1,Técnicos!$F$2:$F$100,IF(Projetos!BT101=2,Técnicos!$H$2:$H$100,Técnicos!$J$2:$J$100)),,0,1))</f>
        <v/>
      </c>
      <c r="BO102" s="15" t="str" cm="1">
        <f t="array" ref="BO102">IF(OR($B102="",BO$2=""),"",Projetos!$K101*_xlfn.XLOOKUP(BO$2,Técnicos!$A$2:$A$100,IF(Projetos!BU101=1,Técnicos!$F$2:$F$100,IF(Projetos!BU101=2,Técnicos!$H$2:$H$100,Técnicos!$J$2:$J$100)),,0,1))</f>
        <v/>
      </c>
      <c r="BP102" s="15" t="str" cm="1">
        <f t="array" ref="BP102">IF(OR($B102="",BP$2=""),"",Projetos!$K101*_xlfn.XLOOKUP(BP$2,Técnicos!$A$2:$A$100,IF(Projetos!BV101=1,Técnicos!$F$2:$F$100,IF(Projetos!BV101=2,Técnicos!$H$2:$H$100,Técnicos!$J$2:$J$100)),,0,1))</f>
        <v/>
      </c>
      <c r="BQ102" s="15" t="str" cm="1">
        <f t="array" ref="BQ102">IF(OR($B102="",BQ$2=""),"",Projetos!$K101*_xlfn.XLOOKUP(BQ$2,Técnicos!$A$2:$A$100,IF(Projetos!BW101=1,Técnicos!$F$2:$F$100,IF(Projetos!BW101=2,Técnicos!$H$2:$H$100,Técnicos!$J$2:$J$100)),,0,1))</f>
        <v/>
      </c>
    </row>
    <row r="103" spans="3:69" x14ac:dyDescent="0.3">
      <c r="C103" s="15" t="str" cm="1">
        <f t="array" ref="C103">IF(OR($B103="",C$2=""),"",Projetos!$K102/_xlfn.XLOOKUP(C$2,Técnicos!$A$2:$A$100,IF(Projetos!I102=1,Técnicos!$F$2:$F$100,IF(Projetos!I102=2,Técnicos!$H$2:$H$100,Técnicos!$J$2:$J$100)),,0,1))</f>
        <v/>
      </c>
      <c r="D103" s="15" t="str" cm="1">
        <f t="array" ref="D103">IF(OR($B103="",D$2=""),"",Projetos!$K102/_xlfn.XLOOKUP(D$2,Técnicos!$A$2:$A$100,IF(Projetos!J102=1,Técnicos!$F$2:$F$100,IF(Projetos!J102=2,Técnicos!$H$2:$H$100,Técnicos!$J$2:$J$100)),,0,1))</f>
        <v/>
      </c>
      <c r="E103" s="15" t="str" cm="1">
        <f t="array" ref="E103">IF(OR($B103="",E$2=""),"",Projetos!$K102/_xlfn.XLOOKUP(E$2,Técnicos!$A$2:$A$100,IF(Projetos!K102=1,Técnicos!$F$2:$F$100,IF(Projetos!K102=2,Técnicos!$H$2:$H$100,Técnicos!$J$2:$J$100)),,0,1))</f>
        <v/>
      </c>
      <c r="F103" s="15" t="str" cm="1">
        <f t="array" ref="F103">IF(OR($B103="",F$2=""),"",Projetos!$K102/_xlfn.XLOOKUP(F$2,Técnicos!$A$2:$A$100,IF(Projetos!L102=1,Técnicos!$F$2:$F$100,IF(Projetos!L102=2,Técnicos!$H$2:$H$100,Técnicos!$J$2:$J$100)),,0,1))</f>
        <v/>
      </c>
      <c r="G103" s="15" t="str" cm="1">
        <f t="array" ref="G103">IF(OR($B103="",G$2=""),"",Projetos!$K102/_xlfn.XLOOKUP(G$2,Técnicos!$A$2:$A$100,IF(Projetos!M102=1,Técnicos!$F$2:$F$100,IF(Projetos!M102=2,Técnicos!$H$2:$H$100,Técnicos!$J$2:$J$100)),,0,1))</f>
        <v/>
      </c>
      <c r="H103" s="15" t="str" cm="1">
        <f t="array" ref="H103">IF(OR($B103="",H$2=""),"",Projetos!$K102/_xlfn.XLOOKUP(H$2,Técnicos!$A$2:$A$100,IF(Projetos!N102=1,Técnicos!$F$2:$F$100,IF(Projetos!N102=2,Técnicos!$H$2:$H$100,Técnicos!$J$2:$J$100)),,0,1))</f>
        <v/>
      </c>
      <c r="I103" s="15" t="str" cm="1">
        <f t="array" ref="I103">IF(OR($B103="",I$2=""),"",Projetos!$K102/_xlfn.XLOOKUP(I$2,Técnicos!$A$2:$A$100,IF(Projetos!O102=1,Técnicos!$F$2:$F$100,IF(Projetos!O102=2,Técnicos!$H$2:$H$100,Técnicos!$J$2:$J$100)),,0,1))</f>
        <v/>
      </c>
      <c r="J103" s="15" t="str" cm="1">
        <f t="array" ref="J103">IF(OR($B103="",J$2=""),"",Projetos!$K102/_xlfn.XLOOKUP(J$2,Técnicos!$A$2:$A$100,IF(Projetos!P102=1,Técnicos!$F$2:$F$100,IF(Projetos!P102=2,Técnicos!$H$2:$H$100,Técnicos!$J$2:$J$100)),,0,1))</f>
        <v/>
      </c>
      <c r="K103" s="15" t="str" cm="1">
        <f t="array" ref="K103">IF(OR($B103="",K$2=""),"",Projetos!$K102/_xlfn.XLOOKUP(K$2,Técnicos!$A$2:$A$100,IF(Projetos!Q102=1,Técnicos!$F$2:$F$100,IF(Projetos!Q102=2,Técnicos!$H$2:$H$100,Técnicos!$J$2:$J$100)),,0,1))</f>
        <v/>
      </c>
      <c r="L103" s="15" t="str" cm="1">
        <f t="array" ref="L103">IF(OR($B103="",L$2=""),"",Projetos!$K102/_xlfn.XLOOKUP(L$2,Técnicos!$A$2:$A$100,IF(Projetos!R102=1,Técnicos!$F$2:$F$100,IF(Projetos!R102=2,Técnicos!$H$2:$H$100,Técnicos!$J$2:$J$100)),,0,1))</f>
        <v/>
      </c>
      <c r="M103" s="15" t="str" cm="1">
        <f t="array" ref="M103">IF(OR($B103="",M$2=""),"",Projetos!$K102/_xlfn.XLOOKUP(M$2,Técnicos!$A$2:$A$100,IF(Projetos!S102=1,Técnicos!$F$2:$F$100,IF(Projetos!S102=2,Técnicos!$H$2:$H$100,Técnicos!$J$2:$J$100)),,0,1))</f>
        <v/>
      </c>
      <c r="N103" s="15" t="str" cm="1">
        <f t="array" ref="N103">IF(OR($B103="",N$2=""),"",Projetos!$K102/_xlfn.XLOOKUP(N$2,Técnicos!$A$2:$A$100,IF(Projetos!T102=1,Técnicos!$F$2:$F$100,IF(Projetos!T102=2,Técnicos!$H$2:$H$100,Técnicos!$J$2:$J$100)),,0,1))</f>
        <v/>
      </c>
      <c r="O103" s="15" t="str" cm="1">
        <f t="array" ref="O103">IF(OR($B103="",O$2=""),"",Projetos!$K102/_xlfn.XLOOKUP(O$2,Técnicos!$A$2:$A$100,IF(Projetos!U102=1,Técnicos!$F$2:$F$100,IF(Projetos!U102=2,Técnicos!$H$2:$H$100,Técnicos!$J$2:$J$100)),,0,1))</f>
        <v/>
      </c>
      <c r="P103" s="15" t="str" cm="1">
        <f t="array" ref="P103">IF(OR($B103="",P$2=""),"",Projetos!$K102/_xlfn.XLOOKUP(P$2,Técnicos!$A$2:$A$100,IF(Projetos!V102=1,Técnicos!$F$2:$F$100,IF(Projetos!V102=2,Técnicos!$H$2:$H$100,Técnicos!$J$2:$J$100)),,0,1))</f>
        <v/>
      </c>
      <c r="Q103" s="15" t="str" cm="1">
        <f t="array" ref="Q103">IF(OR($B103="",Q$2=""),"",Projetos!$K102/_xlfn.XLOOKUP(Q$2,Técnicos!$A$2:$A$100,IF(Projetos!W102=1,Técnicos!$F$2:$F$100,IF(Projetos!W102=2,Técnicos!$H$2:$H$100,Técnicos!$J$2:$J$100)),,0,1))</f>
        <v/>
      </c>
      <c r="R103" s="15" t="str" cm="1">
        <f t="array" ref="R103">IF(OR($B103="",R$2=""),"",Projetos!$K102/_xlfn.XLOOKUP(R$2,Técnicos!$A$2:$A$100,IF(Projetos!X102=1,Técnicos!$F$2:$F$100,IF(Projetos!X102=2,Técnicos!$H$2:$H$100,Técnicos!$J$2:$J$100)),,0,1))</f>
        <v/>
      </c>
      <c r="S103" s="15" t="str" cm="1">
        <f t="array" ref="S103">IF(OR($B103="",S$2=""),"",Projetos!$K102/_xlfn.XLOOKUP(S$2,Técnicos!$A$2:$A$100,IF(Projetos!Y102=1,Técnicos!$F$2:$F$100,IF(Projetos!Y102=2,Técnicos!$H$2:$H$100,Técnicos!$J$2:$J$100)),,0,1))</f>
        <v/>
      </c>
      <c r="T103" s="15" t="str" cm="1">
        <f t="array" ref="T103">IF(OR($B103="",T$2=""),"",Projetos!$K102/_xlfn.XLOOKUP(T$2,Técnicos!$A$2:$A$100,IF(Projetos!Z102=1,Técnicos!$F$2:$F$100,IF(Projetos!Z102=2,Técnicos!$H$2:$H$100,Técnicos!$J$2:$J$100)),,0,1))</f>
        <v/>
      </c>
      <c r="U103" s="15" t="str" cm="1">
        <f t="array" ref="U103">IF(OR($B103="",U$2=""),"",Projetos!$K102/_xlfn.XLOOKUP(U$2,Técnicos!$A$2:$A$100,IF(Projetos!AA102=1,Técnicos!$F$2:$F$100,IF(Projetos!AA102=2,Técnicos!$H$2:$H$100,Técnicos!$J$2:$J$100)),,0,1))</f>
        <v/>
      </c>
      <c r="V103" s="15" t="str" cm="1">
        <f t="array" ref="V103">IF(OR($B103="",V$2=""),"",Projetos!$K102/_xlfn.XLOOKUP(V$2,Técnicos!$A$2:$A$100,IF(Projetos!AB102=1,Técnicos!$F$2:$F$100,IF(Projetos!AB102=2,Técnicos!$H$2:$H$100,Técnicos!$J$2:$J$100)),,0,1))</f>
        <v/>
      </c>
      <c r="W103" s="15" t="str" cm="1">
        <f t="array" ref="W103">IF(OR($B103="",W$2=""),"",Projetos!$K102/_xlfn.XLOOKUP(W$2,Técnicos!$A$2:$A$100,IF(Projetos!AC102=1,Técnicos!$F$2:$F$100,IF(Projetos!AC102=2,Técnicos!$H$2:$H$100,Técnicos!$J$2:$J$100)),,0,1))</f>
        <v/>
      </c>
      <c r="X103" s="15" t="str" cm="1">
        <f t="array" ref="X103">IF(OR($B103="",X$2=""),"",Projetos!$K102/_xlfn.XLOOKUP(X$2,Técnicos!$A$2:$A$100,IF(Projetos!AD102=1,Técnicos!$F$2:$F$100,IF(Projetos!AD102=2,Técnicos!$H$2:$H$100,Técnicos!$J$2:$J$100)),,0,1))</f>
        <v/>
      </c>
      <c r="Y103" s="15" t="str" cm="1">
        <f t="array" ref="Y103">IF(OR($B103="",Y$2=""),"",Projetos!$K102/_xlfn.XLOOKUP(Y$2,Técnicos!$A$2:$A$100,IF(Projetos!AE102=1,Técnicos!$F$2:$F$100,IF(Projetos!AE102=2,Técnicos!$H$2:$H$100,Técnicos!$J$2:$J$100)),,0,1))</f>
        <v/>
      </c>
      <c r="Z103" s="15" t="str" cm="1">
        <f t="array" ref="Z103">IF(OR($B103="",Z$2=""),"",Projetos!$K102/_xlfn.XLOOKUP(Z$2,Técnicos!$A$2:$A$100,IF(Projetos!AF102=1,Técnicos!$F$2:$F$100,IF(Projetos!AF102=2,Técnicos!$H$2:$H$100,Técnicos!$J$2:$J$100)),,0,1))</f>
        <v/>
      </c>
      <c r="AA103" s="15" t="str" cm="1">
        <f t="array" ref="AA103">IF(OR($B103="",AA$2=""),"",Projetos!$K102/_xlfn.XLOOKUP(AA$2,Técnicos!$A$2:$A$100,IF(Projetos!AG102=1,Técnicos!$F$2:$F$100,IF(Projetos!AG102=2,Técnicos!$H$2:$H$100,Técnicos!$J$2:$J$100)),,0,1))</f>
        <v/>
      </c>
      <c r="AB103" s="15" t="str" cm="1">
        <f t="array" ref="AB103">IF(OR($B103="",AB$2=""),"",Projetos!$K102/_xlfn.XLOOKUP(AB$2,Técnicos!$A$2:$A$100,IF(Projetos!AH102=1,Técnicos!$F$2:$F$100,IF(Projetos!AH102=2,Técnicos!$H$2:$H$100,Técnicos!$J$2:$J$100)),,0,1))</f>
        <v/>
      </c>
      <c r="AC103" s="15" t="str" cm="1">
        <f t="array" ref="AC103">IF(OR($B103="",AC$2=""),"",Projetos!$K102/_xlfn.XLOOKUP(AC$2,Técnicos!$A$2:$A$100,IF(Projetos!AI102=1,Técnicos!$F$2:$F$100,IF(Projetos!AI102=2,Técnicos!$H$2:$H$100,Técnicos!$J$2:$J$100)),,0,1))</f>
        <v/>
      </c>
      <c r="AD103" s="15" t="str" cm="1">
        <f t="array" ref="AD103">IF(OR($B103="",AD$2=""),"",Projetos!$K102/_xlfn.XLOOKUP(AD$2,Técnicos!$A$2:$A$100,IF(Projetos!AJ102=1,Técnicos!$F$2:$F$100,IF(Projetos!AJ102=2,Técnicos!$H$2:$H$100,Técnicos!$J$2:$J$100)),,0,1))</f>
        <v/>
      </c>
      <c r="AE103" s="15" t="str" cm="1">
        <f t="array" ref="AE103">IF(OR($B103="",AE$2=""),"",Projetos!$K102/_xlfn.XLOOKUP(AE$2,Técnicos!$A$2:$A$100,IF(Projetos!AK102=1,Técnicos!$F$2:$F$100,IF(Projetos!AK102=2,Técnicos!$H$2:$H$100,Técnicos!$J$2:$J$100)),,0,1))</f>
        <v/>
      </c>
      <c r="AF103" s="15" t="str" cm="1">
        <f t="array" ref="AF103">IF(OR($B103="",AF$2=""),"",Projetos!$K102/_xlfn.XLOOKUP(AF$2,Técnicos!$A$2:$A$100,IF(Projetos!AL102=1,Técnicos!$F$2:$F$100,IF(Projetos!AL102=2,Técnicos!$H$2:$H$100,Técnicos!$J$2:$J$100)),,0,1))</f>
        <v/>
      </c>
      <c r="AG103" s="15" t="str" cm="1">
        <f t="array" ref="AG103">IF(OR($B103="",AG$2=""),"",Projetos!$K102/_xlfn.XLOOKUP(AG$2,Técnicos!$A$2:$A$100,IF(Projetos!AM102=1,Técnicos!$F$2:$F$100,IF(Projetos!AM102=2,Técnicos!$H$2:$H$100,Técnicos!$J$2:$J$100)),,0,1))</f>
        <v/>
      </c>
      <c r="AH103" s="15" t="str" cm="1">
        <f t="array" ref="AH103">IF(OR($B103="",AH$2=""),"",Projetos!$K102/_xlfn.XLOOKUP(AH$2,Técnicos!$A$2:$A$100,IF(Projetos!AN102=1,Técnicos!$F$2:$F$100,IF(Projetos!AN102=2,Técnicos!$H$2:$H$100,Técnicos!$J$2:$J$100)),,0,1))</f>
        <v/>
      </c>
      <c r="AI103" s="15" t="str" cm="1">
        <f t="array" ref="AI103">IF(OR($B103="",AI$2=""),"",Projetos!$K102/_xlfn.XLOOKUP(AI$2,Técnicos!$A$2:$A$100,IF(Projetos!AO102=1,Técnicos!$F$2:$F$100,IF(Projetos!AO102=2,Técnicos!$H$2:$H$100,Técnicos!$J$2:$J$100)),,0,1))</f>
        <v/>
      </c>
      <c r="AJ103" s="15" t="str" cm="1">
        <f t="array" ref="AJ103">IF(OR($B103="",AJ$2=""),"",Projetos!$K102/_xlfn.XLOOKUP(AJ$2,Técnicos!$A$2:$A$100,IF(Projetos!AP102=1,Técnicos!$F$2:$F$100,IF(Projetos!AP102=2,Técnicos!$H$2:$H$100,Técnicos!$J$2:$J$100)),,0,1))</f>
        <v/>
      </c>
      <c r="AK103" s="15" t="str" cm="1">
        <f t="array" ref="AK103">IF(OR($B103="",AK$2=""),"",Projetos!$K102/_xlfn.XLOOKUP(AK$2,Técnicos!$A$2:$A$100,IF(Projetos!AQ102=1,Técnicos!$F$2:$F$100,IF(Projetos!AQ102=2,Técnicos!$H$2:$H$100,Técnicos!$J$2:$J$100)),,0,1))</f>
        <v/>
      </c>
      <c r="AL103" s="15" t="str" cm="1">
        <f t="array" ref="AL103">IF(OR($B103="",AL$2=""),"",Projetos!$K102*_xlfn.XLOOKUP(AL$2,Técnicos!$A$2:$A$100,IF(Projetos!AR102=1,Técnicos!$F$2:$F$100,IF(Projetos!AR102=2,Técnicos!$H$2:$H$100,Técnicos!$J$2:$J$100)),,0,1))</f>
        <v/>
      </c>
      <c r="AM103" s="15" t="str" cm="1">
        <f t="array" ref="AM103">IF(OR($B103="",AM$2=""),"",Projetos!$K102*_xlfn.XLOOKUP(AM$2,Técnicos!$A$2:$A$100,IF(Projetos!AS102=1,Técnicos!$F$2:$F$100,IF(Projetos!AS102=2,Técnicos!$H$2:$H$100,Técnicos!$J$2:$J$100)),,0,1))</f>
        <v/>
      </c>
      <c r="AN103" s="15" t="str" cm="1">
        <f t="array" ref="AN103">IF(OR($B103="",AN$2=""),"",Projetos!$K102*_xlfn.XLOOKUP(AN$2,Técnicos!$A$2:$A$100,IF(Projetos!AT102=1,Técnicos!$F$2:$F$100,IF(Projetos!AT102=2,Técnicos!$H$2:$H$100,Técnicos!$J$2:$J$100)),,0,1))</f>
        <v/>
      </c>
      <c r="AO103" s="15" t="str" cm="1">
        <f t="array" ref="AO103">IF(OR($B103="",AO$2=""),"",Projetos!$K102*_xlfn.XLOOKUP(AO$2,Técnicos!$A$2:$A$100,IF(Projetos!AU102=1,Técnicos!$F$2:$F$100,IF(Projetos!AU102=2,Técnicos!$H$2:$H$100,Técnicos!$J$2:$J$100)),,0,1))</f>
        <v/>
      </c>
      <c r="AP103" s="15" t="str" cm="1">
        <f t="array" ref="AP103">IF(OR($B103="",AP$2=""),"",Projetos!$K102*_xlfn.XLOOKUP(AP$2,Técnicos!$A$2:$A$100,IF(Projetos!AV102=1,Técnicos!$F$2:$F$100,IF(Projetos!AV102=2,Técnicos!$H$2:$H$100,Técnicos!$J$2:$J$100)),,0,1))</f>
        <v/>
      </c>
      <c r="AQ103" s="15" t="str" cm="1">
        <f t="array" ref="AQ103">IF(OR($B103="",AQ$2=""),"",Projetos!$K102*_xlfn.XLOOKUP(AQ$2,Técnicos!$A$2:$A$100,IF(Projetos!AW102=1,Técnicos!$F$2:$F$100,IF(Projetos!AW102=2,Técnicos!$H$2:$H$100,Técnicos!$J$2:$J$100)),,0,1))</f>
        <v/>
      </c>
      <c r="AR103" s="15" t="str" cm="1">
        <f t="array" ref="AR103">IF(OR($B103="",AR$2=""),"",Projetos!$K102*_xlfn.XLOOKUP(AR$2,Técnicos!$A$2:$A$100,IF(Projetos!AX102=1,Técnicos!$F$2:$F$100,IF(Projetos!AX102=2,Técnicos!$H$2:$H$100,Técnicos!$J$2:$J$100)),,0,1))</f>
        <v/>
      </c>
      <c r="AS103" s="15" t="str" cm="1">
        <f t="array" ref="AS103">IF(OR($B103="",AS$2=""),"",Projetos!$K102*_xlfn.XLOOKUP(AS$2,Técnicos!$A$2:$A$100,IF(Projetos!AY102=1,Técnicos!$F$2:$F$100,IF(Projetos!AY102=2,Técnicos!$H$2:$H$100,Técnicos!$J$2:$J$100)),,0,1))</f>
        <v/>
      </c>
      <c r="AT103" s="15" t="str" cm="1">
        <f t="array" ref="AT103">IF(OR($B103="",AT$2=""),"",Projetos!$K102*_xlfn.XLOOKUP(AT$2,Técnicos!$A$2:$A$100,IF(Projetos!AZ102=1,Técnicos!$F$2:$F$100,IF(Projetos!AZ102=2,Técnicos!$H$2:$H$100,Técnicos!$J$2:$J$100)),,0,1))</f>
        <v/>
      </c>
      <c r="AU103" s="15" t="str" cm="1">
        <f t="array" ref="AU103">IF(OR($B103="",AU$2=""),"",Projetos!$K102*_xlfn.XLOOKUP(AU$2,Técnicos!$A$2:$A$100,IF(Projetos!BA102=1,Técnicos!$F$2:$F$100,IF(Projetos!BA102=2,Técnicos!$H$2:$H$100,Técnicos!$J$2:$J$100)),,0,1))</f>
        <v/>
      </c>
      <c r="AV103" s="15" t="str" cm="1">
        <f t="array" ref="AV103">IF(OR($B103="",AV$2=""),"",Projetos!$K102*_xlfn.XLOOKUP(AV$2,Técnicos!$A$2:$A$100,IF(Projetos!BB102=1,Técnicos!$F$2:$F$100,IF(Projetos!BB102=2,Técnicos!$H$2:$H$100,Técnicos!$J$2:$J$100)),,0,1))</f>
        <v/>
      </c>
      <c r="AW103" s="15" t="str" cm="1">
        <f t="array" ref="AW103">IF(OR($B103="",AW$2=""),"",Projetos!$K102*_xlfn.XLOOKUP(AW$2,Técnicos!$A$2:$A$100,IF(Projetos!BC102=1,Técnicos!$F$2:$F$100,IF(Projetos!BC102=2,Técnicos!$H$2:$H$100,Técnicos!$J$2:$J$100)),,0,1))</f>
        <v/>
      </c>
      <c r="AX103" s="15" t="str" cm="1">
        <f t="array" ref="AX103">IF(OR($B103="",AX$2=""),"",Projetos!$K102*_xlfn.XLOOKUP(AX$2,Técnicos!$A$2:$A$100,IF(Projetos!BD102=1,Técnicos!$F$2:$F$100,IF(Projetos!BD102=2,Técnicos!$H$2:$H$100,Técnicos!$J$2:$J$100)),,0,1))</f>
        <v/>
      </c>
      <c r="AY103" s="15" t="str" cm="1">
        <f t="array" ref="AY103">IF(OR($B103="",AY$2=""),"",Projetos!$K102*_xlfn.XLOOKUP(AY$2,Técnicos!$A$2:$A$100,IF(Projetos!BE102=1,Técnicos!$F$2:$F$100,IF(Projetos!BE102=2,Técnicos!$H$2:$H$100,Técnicos!$J$2:$J$100)),,0,1))</f>
        <v/>
      </c>
      <c r="AZ103" s="15" t="str" cm="1">
        <f t="array" ref="AZ103">IF(OR($B103="",AZ$2=""),"",Projetos!$K102*_xlfn.XLOOKUP(AZ$2,Técnicos!$A$2:$A$100,IF(Projetos!BF102=1,Técnicos!$F$2:$F$100,IF(Projetos!BF102=2,Técnicos!$H$2:$H$100,Técnicos!$J$2:$J$100)),,0,1))</f>
        <v/>
      </c>
      <c r="BA103" s="15" t="str" cm="1">
        <f t="array" ref="BA103">IF(OR($B103="",BA$2=""),"",Projetos!$K102*_xlfn.XLOOKUP(BA$2,Técnicos!$A$2:$A$100,IF(Projetos!BG102=1,Técnicos!$F$2:$F$100,IF(Projetos!BG102=2,Técnicos!$H$2:$H$100,Técnicos!$J$2:$J$100)),,0,1))</f>
        <v/>
      </c>
      <c r="BB103" s="15" t="str" cm="1">
        <f t="array" ref="BB103">IF(OR($B103="",BB$2=""),"",Projetos!$K102*_xlfn.XLOOKUP(BB$2,Técnicos!$A$2:$A$100,IF(Projetos!BH102=1,Técnicos!$F$2:$F$100,IF(Projetos!BH102=2,Técnicos!$H$2:$H$100,Técnicos!$J$2:$J$100)),,0,1))</f>
        <v/>
      </c>
      <c r="BC103" s="15" t="str" cm="1">
        <f t="array" ref="BC103">IF(OR($B103="",BC$2=""),"",Projetos!$K102*_xlfn.XLOOKUP(BC$2,Técnicos!$A$2:$A$100,IF(Projetos!BI102=1,Técnicos!$F$2:$F$100,IF(Projetos!BI102=2,Técnicos!$H$2:$H$100,Técnicos!$J$2:$J$100)),,0,1))</f>
        <v/>
      </c>
      <c r="BD103" s="15" t="str" cm="1">
        <f t="array" ref="BD103">IF(OR($B103="",BD$2=""),"",Projetos!$K102*_xlfn.XLOOKUP(BD$2,Técnicos!$A$2:$A$100,IF(Projetos!BJ102=1,Técnicos!$F$2:$F$100,IF(Projetos!BJ102=2,Técnicos!$H$2:$H$100,Técnicos!$J$2:$J$100)),,0,1))</f>
        <v/>
      </c>
      <c r="BE103" s="15" t="str" cm="1">
        <f t="array" ref="BE103">IF(OR($B103="",BE$2=""),"",Projetos!$K102*_xlfn.XLOOKUP(BE$2,Técnicos!$A$2:$A$100,IF(Projetos!BK102=1,Técnicos!$F$2:$F$100,IF(Projetos!BK102=2,Técnicos!$H$2:$H$100,Técnicos!$J$2:$J$100)),,0,1))</f>
        <v/>
      </c>
      <c r="BF103" s="15" t="str" cm="1">
        <f t="array" ref="BF103">IF(OR($B103="",BF$2=""),"",Projetos!$K102*_xlfn.XLOOKUP(BF$2,Técnicos!$A$2:$A$100,IF(Projetos!BL102=1,Técnicos!$F$2:$F$100,IF(Projetos!BL102=2,Técnicos!$H$2:$H$100,Técnicos!$J$2:$J$100)),,0,1))</f>
        <v/>
      </c>
      <c r="BG103" s="15" t="str" cm="1">
        <f t="array" ref="BG103">IF(OR($B103="",BG$2=""),"",Projetos!$K102*_xlfn.XLOOKUP(BG$2,Técnicos!$A$2:$A$100,IF(Projetos!BM102=1,Técnicos!$F$2:$F$100,IF(Projetos!BM102=2,Técnicos!$H$2:$H$100,Técnicos!$J$2:$J$100)),,0,1))</f>
        <v/>
      </c>
      <c r="BH103" s="15" t="str" cm="1">
        <f t="array" ref="BH103">IF(OR($B103="",BH$2=""),"",Projetos!$K102*_xlfn.XLOOKUP(BH$2,Técnicos!$A$2:$A$100,IF(Projetos!BN102=1,Técnicos!$F$2:$F$100,IF(Projetos!BN102=2,Técnicos!$H$2:$H$100,Técnicos!$J$2:$J$100)),,0,1))</f>
        <v/>
      </c>
      <c r="BI103" s="15" t="str" cm="1">
        <f t="array" ref="BI103">IF(OR($B103="",BI$2=""),"",Projetos!$K102*_xlfn.XLOOKUP(BI$2,Técnicos!$A$2:$A$100,IF(Projetos!BO102=1,Técnicos!$F$2:$F$100,IF(Projetos!BO102=2,Técnicos!$H$2:$H$100,Técnicos!$J$2:$J$100)),,0,1))</f>
        <v/>
      </c>
      <c r="BJ103" s="15" t="str" cm="1">
        <f t="array" ref="BJ103">IF(OR($B103="",BJ$2=""),"",Projetos!$K102*_xlfn.XLOOKUP(BJ$2,Técnicos!$A$2:$A$100,IF(Projetos!BP102=1,Técnicos!$F$2:$F$100,IF(Projetos!BP102=2,Técnicos!$H$2:$H$100,Técnicos!$J$2:$J$100)),,0,1))</f>
        <v/>
      </c>
      <c r="BK103" s="15" t="str" cm="1">
        <f t="array" ref="BK103">IF(OR($B103="",BK$2=""),"",Projetos!$K102*_xlfn.XLOOKUP(BK$2,Técnicos!$A$2:$A$100,IF(Projetos!BQ102=1,Técnicos!$F$2:$F$100,IF(Projetos!BQ102=2,Técnicos!$H$2:$H$100,Técnicos!$J$2:$J$100)),,0,1))</f>
        <v/>
      </c>
      <c r="BL103" s="15" t="str" cm="1">
        <f t="array" ref="BL103">IF(OR($B103="",BL$2=""),"",Projetos!$K102*_xlfn.XLOOKUP(BL$2,Técnicos!$A$2:$A$100,IF(Projetos!BR102=1,Técnicos!$F$2:$F$100,IF(Projetos!BR102=2,Técnicos!$H$2:$H$100,Técnicos!$J$2:$J$100)),,0,1))</f>
        <v/>
      </c>
      <c r="BM103" s="15" t="str" cm="1">
        <f t="array" ref="BM103">IF(OR($B103="",BM$2=""),"",Projetos!$K102*_xlfn.XLOOKUP(BM$2,Técnicos!$A$2:$A$100,IF(Projetos!BS102=1,Técnicos!$F$2:$F$100,IF(Projetos!BS102=2,Técnicos!$H$2:$H$100,Técnicos!$J$2:$J$100)),,0,1))</f>
        <v/>
      </c>
      <c r="BN103" s="15" t="str" cm="1">
        <f t="array" ref="BN103">IF(OR($B103="",BN$2=""),"",Projetos!$K102*_xlfn.XLOOKUP(BN$2,Técnicos!$A$2:$A$100,IF(Projetos!BT102=1,Técnicos!$F$2:$F$100,IF(Projetos!BT102=2,Técnicos!$H$2:$H$100,Técnicos!$J$2:$J$100)),,0,1))</f>
        <v/>
      </c>
      <c r="BO103" s="15" t="str" cm="1">
        <f t="array" ref="BO103">IF(OR($B103="",BO$2=""),"",Projetos!$K102*_xlfn.XLOOKUP(BO$2,Técnicos!$A$2:$A$100,IF(Projetos!BU102=1,Técnicos!$F$2:$F$100,IF(Projetos!BU102=2,Técnicos!$H$2:$H$100,Técnicos!$J$2:$J$100)),,0,1))</f>
        <v/>
      </c>
      <c r="BP103" s="15" t="str" cm="1">
        <f t="array" ref="BP103">IF(OR($B103="",BP$2=""),"",Projetos!$K102*_xlfn.XLOOKUP(BP$2,Técnicos!$A$2:$A$100,IF(Projetos!BV102=1,Técnicos!$F$2:$F$100,IF(Projetos!BV102=2,Técnicos!$H$2:$H$100,Técnicos!$J$2:$J$100)),,0,1))</f>
        <v/>
      </c>
      <c r="BQ103" s="15" t="str" cm="1">
        <f t="array" ref="BQ103">IF(OR($B103="",BQ$2=""),"",Projetos!$K102*_xlfn.XLOOKUP(BQ$2,Técnicos!$A$2:$A$100,IF(Projetos!BW102=1,Técnicos!$F$2:$F$100,IF(Projetos!BW102=2,Técnicos!$H$2:$H$100,Técnicos!$J$2:$J$100)),,0,1))</f>
        <v/>
      </c>
    </row>
    <row r="104" spans="3:69" x14ac:dyDescent="0.3">
      <c r="C104" s="15" t="str" cm="1">
        <f t="array" ref="C104">IF(OR($B104="",C$2=""),"",Projetos!$K103/_xlfn.XLOOKUP(C$2,Técnicos!$A$2:$A$100,IF(Projetos!I103=1,Técnicos!$F$2:$F$100,IF(Projetos!I103=2,Técnicos!$H$2:$H$100,Técnicos!$J$2:$J$100)),,0,1))</f>
        <v/>
      </c>
      <c r="D104" s="15" t="str" cm="1">
        <f t="array" ref="D104">IF(OR($B104="",D$2=""),"",Projetos!$K103/_xlfn.XLOOKUP(D$2,Técnicos!$A$2:$A$100,IF(Projetos!J103=1,Técnicos!$F$2:$F$100,IF(Projetos!J103=2,Técnicos!$H$2:$H$100,Técnicos!$J$2:$J$100)),,0,1))</f>
        <v/>
      </c>
      <c r="E104" s="15" t="str" cm="1">
        <f t="array" ref="E104">IF(OR($B104="",E$2=""),"",Projetos!$K103/_xlfn.XLOOKUP(E$2,Técnicos!$A$2:$A$100,IF(Projetos!K103=1,Técnicos!$F$2:$F$100,IF(Projetos!K103=2,Técnicos!$H$2:$H$100,Técnicos!$J$2:$J$100)),,0,1))</f>
        <v/>
      </c>
      <c r="F104" s="15" t="str" cm="1">
        <f t="array" ref="F104">IF(OR($B104="",F$2=""),"",Projetos!$K103/_xlfn.XLOOKUP(F$2,Técnicos!$A$2:$A$100,IF(Projetos!L103=1,Técnicos!$F$2:$F$100,IF(Projetos!L103=2,Técnicos!$H$2:$H$100,Técnicos!$J$2:$J$100)),,0,1))</f>
        <v/>
      </c>
      <c r="G104" s="15" t="str" cm="1">
        <f t="array" ref="G104">IF(OR($B104="",G$2=""),"",Projetos!$K103/_xlfn.XLOOKUP(G$2,Técnicos!$A$2:$A$100,IF(Projetos!M103=1,Técnicos!$F$2:$F$100,IF(Projetos!M103=2,Técnicos!$H$2:$H$100,Técnicos!$J$2:$J$100)),,0,1))</f>
        <v/>
      </c>
      <c r="H104" s="15" t="str" cm="1">
        <f t="array" ref="H104">IF(OR($B104="",H$2=""),"",Projetos!$K103/_xlfn.XLOOKUP(H$2,Técnicos!$A$2:$A$100,IF(Projetos!N103=1,Técnicos!$F$2:$F$100,IF(Projetos!N103=2,Técnicos!$H$2:$H$100,Técnicos!$J$2:$J$100)),,0,1))</f>
        <v/>
      </c>
      <c r="I104" s="15" t="str" cm="1">
        <f t="array" ref="I104">IF(OR($B104="",I$2=""),"",Projetos!$K103/_xlfn.XLOOKUP(I$2,Técnicos!$A$2:$A$100,IF(Projetos!O103=1,Técnicos!$F$2:$F$100,IF(Projetos!O103=2,Técnicos!$H$2:$H$100,Técnicos!$J$2:$J$100)),,0,1))</f>
        <v/>
      </c>
      <c r="J104" s="15" t="str" cm="1">
        <f t="array" ref="J104">IF(OR($B104="",J$2=""),"",Projetos!$K103/_xlfn.XLOOKUP(J$2,Técnicos!$A$2:$A$100,IF(Projetos!P103=1,Técnicos!$F$2:$F$100,IF(Projetos!P103=2,Técnicos!$H$2:$H$100,Técnicos!$J$2:$J$100)),,0,1))</f>
        <v/>
      </c>
      <c r="K104" s="15" t="str" cm="1">
        <f t="array" ref="K104">IF(OR($B104="",K$2=""),"",Projetos!$K103/_xlfn.XLOOKUP(K$2,Técnicos!$A$2:$A$100,IF(Projetos!Q103=1,Técnicos!$F$2:$F$100,IF(Projetos!Q103=2,Técnicos!$H$2:$H$100,Técnicos!$J$2:$J$100)),,0,1))</f>
        <v/>
      </c>
      <c r="L104" s="15" t="str" cm="1">
        <f t="array" ref="L104">IF(OR($B104="",L$2=""),"",Projetos!$K103/_xlfn.XLOOKUP(L$2,Técnicos!$A$2:$A$100,IF(Projetos!R103=1,Técnicos!$F$2:$F$100,IF(Projetos!R103=2,Técnicos!$H$2:$H$100,Técnicos!$J$2:$J$100)),,0,1))</f>
        <v/>
      </c>
      <c r="M104" s="15" t="str" cm="1">
        <f t="array" ref="M104">IF(OR($B104="",M$2=""),"",Projetos!$K103/_xlfn.XLOOKUP(M$2,Técnicos!$A$2:$A$100,IF(Projetos!S103=1,Técnicos!$F$2:$F$100,IF(Projetos!S103=2,Técnicos!$H$2:$H$100,Técnicos!$J$2:$J$100)),,0,1))</f>
        <v/>
      </c>
      <c r="N104" s="15" t="str" cm="1">
        <f t="array" ref="N104">IF(OR($B104="",N$2=""),"",Projetos!$K103/_xlfn.XLOOKUP(N$2,Técnicos!$A$2:$A$100,IF(Projetos!T103=1,Técnicos!$F$2:$F$100,IF(Projetos!T103=2,Técnicos!$H$2:$H$100,Técnicos!$J$2:$J$100)),,0,1))</f>
        <v/>
      </c>
      <c r="O104" s="15" t="str" cm="1">
        <f t="array" ref="O104">IF(OR($B104="",O$2=""),"",Projetos!$K103/_xlfn.XLOOKUP(O$2,Técnicos!$A$2:$A$100,IF(Projetos!U103=1,Técnicos!$F$2:$F$100,IF(Projetos!U103=2,Técnicos!$H$2:$H$100,Técnicos!$J$2:$J$100)),,0,1))</f>
        <v/>
      </c>
      <c r="P104" s="15" t="str" cm="1">
        <f t="array" ref="P104">IF(OR($B104="",P$2=""),"",Projetos!$K103/_xlfn.XLOOKUP(P$2,Técnicos!$A$2:$A$100,IF(Projetos!V103=1,Técnicos!$F$2:$F$100,IF(Projetos!V103=2,Técnicos!$H$2:$H$100,Técnicos!$J$2:$J$100)),,0,1))</f>
        <v/>
      </c>
      <c r="Q104" s="15" t="str" cm="1">
        <f t="array" ref="Q104">IF(OR($B104="",Q$2=""),"",Projetos!$K103/_xlfn.XLOOKUP(Q$2,Técnicos!$A$2:$A$100,IF(Projetos!W103=1,Técnicos!$F$2:$F$100,IF(Projetos!W103=2,Técnicos!$H$2:$H$100,Técnicos!$J$2:$J$100)),,0,1))</f>
        <v/>
      </c>
      <c r="R104" s="15" t="str" cm="1">
        <f t="array" ref="R104">IF(OR($B104="",R$2=""),"",Projetos!$K103/_xlfn.XLOOKUP(R$2,Técnicos!$A$2:$A$100,IF(Projetos!X103=1,Técnicos!$F$2:$F$100,IF(Projetos!X103=2,Técnicos!$H$2:$H$100,Técnicos!$J$2:$J$100)),,0,1))</f>
        <v/>
      </c>
      <c r="S104" s="15" t="str" cm="1">
        <f t="array" ref="S104">IF(OR($B104="",S$2=""),"",Projetos!$K103/_xlfn.XLOOKUP(S$2,Técnicos!$A$2:$A$100,IF(Projetos!Y103=1,Técnicos!$F$2:$F$100,IF(Projetos!Y103=2,Técnicos!$H$2:$H$100,Técnicos!$J$2:$J$100)),,0,1))</f>
        <v/>
      </c>
      <c r="T104" s="15" t="str" cm="1">
        <f t="array" ref="T104">IF(OR($B104="",T$2=""),"",Projetos!$K103/_xlfn.XLOOKUP(T$2,Técnicos!$A$2:$A$100,IF(Projetos!Z103=1,Técnicos!$F$2:$F$100,IF(Projetos!Z103=2,Técnicos!$H$2:$H$100,Técnicos!$J$2:$J$100)),,0,1))</f>
        <v/>
      </c>
      <c r="U104" s="15" t="str" cm="1">
        <f t="array" ref="U104">IF(OR($B104="",U$2=""),"",Projetos!$K103/_xlfn.XLOOKUP(U$2,Técnicos!$A$2:$A$100,IF(Projetos!AA103=1,Técnicos!$F$2:$F$100,IF(Projetos!AA103=2,Técnicos!$H$2:$H$100,Técnicos!$J$2:$J$100)),,0,1))</f>
        <v/>
      </c>
      <c r="V104" s="15" t="str" cm="1">
        <f t="array" ref="V104">IF(OR($B104="",V$2=""),"",Projetos!$K103/_xlfn.XLOOKUP(V$2,Técnicos!$A$2:$A$100,IF(Projetos!AB103=1,Técnicos!$F$2:$F$100,IF(Projetos!AB103=2,Técnicos!$H$2:$H$100,Técnicos!$J$2:$J$100)),,0,1))</f>
        <v/>
      </c>
      <c r="W104" s="15" t="str" cm="1">
        <f t="array" ref="W104">IF(OR($B104="",W$2=""),"",Projetos!$K103/_xlfn.XLOOKUP(W$2,Técnicos!$A$2:$A$100,IF(Projetos!AC103=1,Técnicos!$F$2:$F$100,IF(Projetos!AC103=2,Técnicos!$H$2:$H$100,Técnicos!$J$2:$J$100)),,0,1))</f>
        <v/>
      </c>
      <c r="X104" s="15" t="str" cm="1">
        <f t="array" ref="X104">IF(OR($B104="",X$2=""),"",Projetos!$K103/_xlfn.XLOOKUP(X$2,Técnicos!$A$2:$A$100,IF(Projetos!AD103=1,Técnicos!$F$2:$F$100,IF(Projetos!AD103=2,Técnicos!$H$2:$H$100,Técnicos!$J$2:$J$100)),,0,1))</f>
        <v/>
      </c>
      <c r="Y104" s="15" t="str" cm="1">
        <f t="array" ref="Y104">IF(OR($B104="",Y$2=""),"",Projetos!$K103/_xlfn.XLOOKUP(Y$2,Técnicos!$A$2:$A$100,IF(Projetos!AE103=1,Técnicos!$F$2:$F$100,IF(Projetos!AE103=2,Técnicos!$H$2:$H$100,Técnicos!$J$2:$J$100)),,0,1))</f>
        <v/>
      </c>
      <c r="Z104" s="15" t="str" cm="1">
        <f t="array" ref="Z104">IF(OR($B104="",Z$2=""),"",Projetos!$K103/_xlfn.XLOOKUP(Z$2,Técnicos!$A$2:$A$100,IF(Projetos!AF103=1,Técnicos!$F$2:$F$100,IF(Projetos!AF103=2,Técnicos!$H$2:$H$100,Técnicos!$J$2:$J$100)),,0,1))</f>
        <v/>
      </c>
      <c r="AA104" s="15" t="str" cm="1">
        <f t="array" ref="AA104">IF(OR($B104="",AA$2=""),"",Projetos!$K103/_xlfn.XLOOKUP(AA$2,Técnicos!$A$2:$A$100,IF(Projetos!AG103=1,Técnicos!$F$2:$F$100,IF(Projetos!AG103=2,Técnicos!$H$2:$H$100,Técnicos!$J$2:$J$100)),,0,1))</f>
        <v/>
      </c>
      <c r="AB104" s="15" t="str" cm="1">
        <f t="array" ref="AB104">IF(OR($B104="",AB$2=""),"",Projetos!$K103/_xlfn.XLOOKUP(AB$2,Técnicos!$A$2:$A$100,IF(Projetos!AH103=1,Técnicos!$F$2:$F$100,IF(Projetos!AH103=2,Técnicos!$H$2:$H$100,Técnicos!$J$2:$J$100)),,0,1))</f>
        <v/>
      </c>
      <c r="AC104" s="15" t="str" cm="1">
        <f t="array" ref="AC104">IF(OR($B104="",AC$2=""),"",Projetos!$K103/_xlfn.XLOOKUP(AC$2,Técnicos!$A$2:$A$100,IF(Projetos!AI103=1,Técnicos!$F$2:$F$100,IF(Projetos!AI103=2,Técnicos!$H$2:$H$100,Técnicos!$J$2:$J$100)),,0,1))</f>
        <v/>
      </c>
      <c r="AD104" s="15" t="str" cm="1">
        <f t="array" ref="AD104">IF(OR($B104="",AD$2=""),"",Projetos!$K103/_xlfn.XLOOKUP(AD$2,Técnicos!$A$2:$A$100,IF(Projetos!AJ103=1,Técnicos!$F$2:$F$100,IF(Projetos!AJ103=2,Técnicos!$H$2:$H$100,Técnicos!$J$2:$J$100)),,0,1))</f>
        <v/>
      </c>
      <c r="AE104" s="15" t="str" cm="1">
        <f t="array" ref="AE104">IF(OR($B104="",AE$2=""),"",Projetos!$K103/_xlfn.XLOOKUP(AE$2,Técnicos!$A$2:$A$100,IF(Projetos!AK103=1,Técnicos!$F$2:$F$100,IF(Projetos!AK103=2,Técnicos!$H$2:$H$100,Técnicos!$J$2:$J$100)),,0,1))</f>
        <v/>
      </c>
      <c r="AF104" s="15" t="str" cm="1">
        <f t="array" ref="AF104">IF(OR($B104="",AF$2=""),"",Projetos!$K103/_xlfn.XLOOKUP(AF$2,Técnicos!$A$2:$A$100,IF(Projetos!AL103=1,Técnicos!$F$2:$F$100,IF(Projetos!AL103=2,Técnicos!$H$2:$H$100,Técnicos!$J$2:$J$100)),,0,1))</f>
        <v/>
      </c>
      <c r="AG104" s="15" t="str" cm="1">
        <f t="array" ref="AG104">IF(OR($B104="",AG$2=""),"",Projetos!$K103/_xlfn.XLOOKUP(AG$2,Técnicos!$A$2:$A$100,IF(Projetos!AM103=1,Técnicos!$F$2:$F$100,IF(Projetos!AM103=2,Técnicos!$H$2:$H$100,Técnicos!$J$2:$J$100)),,0,1))</f>
        <v/>
      </c>
      <c r="AH104" s="15" t="str" cm="1">
        <f t="array" ref="AH104">IF(OR($B104="",AH$2=""),"",Projetos!$K103/_xlfn.XLOOKUP(AH$2,Técnicos!$A$2:$A$100,IF(Projetos!AN103=1,Técnicos!$F$2:$F$100,IF(Projetos!AN103=2,Técnicos!$H$2:$H$100,Técnicos!$J$2:$J$100)),,0,1))</f>
        <v/>
      </c>
      <c r="AI104" s="15" t="str" cm="1">
        <f t="array" ref="AI104">IF(OR($B104="",AI$2=""),"",Projetos!$K103/_xlfn.XLOOKUP(AI$2,Técnicos!$A$2:$A$100,IF(Projetos!AO103=1,Técnicos!$F$2:$F$100,IF(Projetos!AO103=2,Técnicos!$H$2:$H$100,Técnicos!$J$2:$J$100)),,0,1))</f>
        <v/>
      </c>
      <c r="AJ104" s="15" t="str" cm="1">
        <f t="array" ref="AJ104">IF(OR($B104="",AJ$2=""),"",Projetos!$K103/_xlfn.XLOOKUP(AJ$2,Técnicos!$A$2:$A$100,IF(Projetos!AP103=1,Técnicos!$F$2:$F$100,IF(Projetos!AP103=2,Técnicos!$H$2:$H$100,Técnicos!$J$2:$J$100)),,0,1))</f>
        <v/>
      </c>
      <c r="AK104" s="15" t="str" cm="1">
        <f t="array" ref="AK104">IF(OR($B104="",AK$2=""),"",Projetos!$K103/_xlfn.XLOOKUP(AK$2,Técnicos!$A$2:$A$100,IF(Projetos!AQ103=1,Técnicos!$F$2:$F$100,IF(Projetos!AQ103=2,Técnicos!$H$2:$H$100,Técnicos!$J$2:$J$100)),,0,1))</f>
        <v/>
      </c>
      <c r="AL104" s="15" t="str" cm="1">
        <f t="array" ref="AL104">IF(OR($B104="",AL$2=""),"",Projetos!$K103*_xlfn.XLOOKUP(AL$2,Técnicos!$A$2:$A$100,IF(Projetos!AR103=1,Técnicos!$F$2:$F$100,IF(Projetos!AR103=2,Técnicos!$H$2:$H$100,Técnicos!$J$2:$J$100)),,0,1))</f>
        <v/>
      </c>
      <c r="AM104" s="15" t="str" cm="1">
        <f t="array" ref="AM104">IF(OR($B104="",AM$2=""),"",Projetos!$K103*_xlfn.XLOOKUP(AM$2,Técnicos!$A$2:$A$100,IF(Projetos!AS103=1,Técnicos!$F$2:$F$100,IF(Projetos!AS103=2,Técnicos!$H$2:$H$100,Técnicos!$J$2:$J$100)),,0,1))</f>
        <v/>
      </c>
      <c r="AN104" s="15" t="str" cm="1">
        <f t="array" ref="AN104">IF(OR($B104="",AN$2=""),"",Projetos!$K103*_xlfn.XLOOKUP(AN$2,Técnicos!$A$2:$A$100,IF(Projetos!AT103=1,Técnicos!$F$2:$F$100,IF(Projetos!AT103=2,Técnicos!$H$2:$H$100,Técnicos!$J$2:$J$100)),,0,1))</f>
        <v/>
      </c>
      <c r="AO104" s="15" t="str" cm="1">
        <f t="array" ref="AO104">IF(OR($B104="",AO$2=""),"",Projetos!$K103*_xlfn.XLOOKUP(AO$2,Técnicos!$A$2:$A$100,IF(Projetos!AU103=1,Técnicos!$F$2:$F$100,IF(Projetos!AU103=2,Técnicos!$H$2:$H$100,Técnicos!$J$2:$J$100)),,0,1))</f>
        <v/>
      </c>
      <c r="AP104" s="15" t="str" cm="1">
        <f t="array" ref="AP104">IF(OR($B104="",AP$2=""),"",Projetos!$K103*_xlfn.XLOOKUP(AP$2,Técnicos!$A$2:$A$100,IF(Projetos!AV103=1,Técnicos!$F$2:$F$100,IF(Projetos!AV103=2,Técnicos!$H$2:$H$100,Técnicos!$J$2:$J$100)),,0,1))</f>
        <v/>
      </c>
      <c r="AQ104" s="15" t="str" cm="1">
        <f t="array" ref="AQ104">IF(OR($B104="",AQ$2=""),"",Projetos!$K103*_xlfn.XLOOKUP(AQ$2,Técnicos!$A$2:$A$100,IF(Projetos!AW103=1,Técnicos!$F$2:$F$100,IF(Projetos!AW103=2,Técnicos!$H$2:$H$100,Técnicos!$J$2:$J$100)),,0,1))</f>
        <v/>
      </c>
      <c r="AR104" s="15" t="str" cm="1">
        <f t="array" ref="AR104">IF(OR($B104="",AR$2=""),"",Projetos!$K103*_xlfn.XLOOKUP(AR$2,Técnicos!$A$2:$A$100,IF(Projetos!AX103=1,Técnicos!$F$2:$F$100,IF(Projetos!AX103=2,Técnicos!$H$2:$H$100,Técnicos!$J$2:$J$100)),,0,1))</f>
        <v/>
      </c>
      <c r="AS104" s="15" t="str" cm="1">
        <f t="array" ref="AS104">IF(OR($B104="",AS$2=""),"",Projetos!$K103*_xlfn.XLOOKUP(AS$2,Técnicos!$A$2:$A$100,IF(Projetos!AY103=1,Técnicos!$F$2:$F$100,IF(Projetos!AY103=2,Técnicos!$H$2:$H$100,Técnicos!$J$2:$J$100)),,0,1))</f>
        <v/>
      </c>
      <c r="AT104" s="15" t="str" cm="1">
        <f t="array" ref="AT104">IF(OR($B104="",AT$2=""),"",Projetos!$K103*_xlfn.XLOOKUP(AT$2,Técnicos!$A$2:$A$100,IF(Projetos!AZ103=1,Técnicos!$F$2:$F$100,IF(Projetos!AZ103=2,Técnicos!$H$2:$H$100,Técnicos!$J$2:$J$100)),,0,1))</f>
        <v/>
      </c>
      <c r="AU104" s="15" t="str" cm="1">
        <f t="array" ref="AU104">IF(OR($B104="",AU$2=""),"",Projetos!$K103*_xlfn.XLOOKUP(AU$2,Técnicos!$A$2:$A$100,IF(Projetos!BA103=1,Técnicos!$F$2:$F$100,IF(Projetos!BA103=2,Técnicos!$H$2:$H$100,Técnicos!$J$2:$J$100)),,0,1))</f>
        <v/>
      </c>
      <c r="AV104" s="15" t="str" cm="1">
        <f t="array" ref="AV104">IF(OR($B104="",AV$2=""),"",Projetos!$K103*_xlfn.XLOOKUP(AV$2,Técnicos!$A$2:$A$100,IF(Projetos!BB103=1,Técnicos!$F$2:$F$100,IF(Projetos!BB103=2,Técnicos!$H$2:$H$100,Técnicos!$J$2:$J$100)),,0,1))</f>
        <v/>
      </c>
      <c r="AW104" s="15" t="str" cm="1">
        <f t="array" ref="AW104">IF(OR($B104="",AW$2=""),"",Projetos!$K103*_xlfn.XLOOKUP(AW$2,Técnicos!$A$2:$A$100,IF(Projetos!BC103=1,Técnicos!$F$2:$F$100,IF(Projetos!BC103=2,Técnicos!$H$2:$H$100,Técnicos!$J$2:$J$100)),,0,1))</f>
        <v/>
      </c>
      <c r="AX104" s="15" t="str" cm="1">
        <f t="array" ref="AX104">IF(OR($B104="",AX$2=""),"",Projetos!$K103*_xlfn.XLOOKUP(AX$2,Técnicos!$A$2:$A$100,IF(Projetos!BD103=1,Técnicos!$F$2:$F$100,IF(Projetos!BD103=2,Técnicos!$H$2:$H$100,Técnicos!$J$2:$J$100)),,0,1))</f>
        <v/>
      </c>
      <c r="AY104" s="15" t="str" cm="1">
        <f t="array" ref="AY104">IF(OR($B104="",AY$2=""),"",Projetos!$K103*_xlfn.XLOOKUP(AY$2,Técnicos!$A$2:$A$100,IF(Projetos!BE103=1,Técnicos!$F$2:$F$100,IF(Projetos!BE103=2,Técnicos!$H$2:$H$100,Técnicos!$J$2:$J$100)),,0,1))</f>
        <v/>
      </c>
      <c r="AZ104" s="15" t="str" cm="1">
        <f t="array" ref="AZ104">IF(OR($B104="",AZ$2=""),"",Projetos!$K103*_xlfn.XLOOKUP(AZ$2,Técnicos!$A$2:$A$100,IF(Projetos!BF103=1,Técnicos!$F$2:$F$100,IF(Projetos!BF103=2,Técnicos!$H$2:$H$100,Técnicos!$J$2:$J$100)),,0,1))</f>
        <v/>
      </c>
      <c r="BA104" s="15" t="str" cm="1">
        <f t="array" ref="BA104">IF(OR($B104="",BA$2=""),"",Projetos!$K103*_xlfn.XLOOKUP(BA$2,Técnicos!$A$2:$A$100,IF(Projetos!BG103=1,Técnicos!$F$2:$F$100,IF(Projetos!BG103=2,Técnicos!$H$2:$H$100,Técnicos!$J$2:$J$100)),,0,1))</f>
        <v/>
      </c>
      <c r="BB104" s="15" t="str" cm="1">
        <f t="array" ref="BB104">IF(OR($B104="",BB$2=""),"",Projetos!$K103*_xlfn.XLOOKUP(BB$2,Técnicos!$A$2:$A$100,IF(Projetos!BH103=1,Técnicos!$F$2:$F$100,IF(Projetos!BH103=2,Técnicos!$H$2:$H$100,Técnicos!$J$2:$J$100)),,0,1))</f>
        <v/>
      </c>
      <c r="BC104" s="15" t="str" cm="1">
        <f t="array" ref="BC104">IF(OR($B104="",BC$2=""),"",Projetos!$K103*_xlfn.XLOOKUP(BC$2,Técnicos!$A$2:$A$100,IF(Projetos!BI103=1,Técnicos!$F$2:$F$100,IF(Projetos!BI103=2,Técnicos!$H$2:$H$100,Técnicos!$J$2:$J$100)),,0,1))</f>
        <v/>
      </c>
      <c r="BD104" s="15" t="str" cm="1">
        <f t="array" ref="BD104">IF(OR($B104="",BD$2=""),"",Projetos!$K103*_xlfn.XLOOKUP(BD$2,Técnicos!$A$2:$A$100,IF(Projetos!BJ103=1,Técnicos!$F$2:$F$100,IF(Projetos!BJ103=2,Técnicos!$H$2:$H$100,Técnicos!$J$2:$J$100)),,0,1))</f>
        <v/>
      </c>
      <c r="BE104" s="15" t="str" cm="1">
        <f t="array" ref="BE104">IF(OR($B104="",BE$2=""),"",Projetos!$K103*_xlfn.XLOOKUP(BE$2,Técnicos!$A$2:$A$100,IF(Projetos!BK103=1,Técnicos!$F$2:$F$100,IF(Projetos!BK103=2,Técnicos!$H$2:$H$100,Técnicos!$J$2:$J$100)),,0,1))</f>
        <v/>
      </c>
      <c r="BF104" s="15" t="str" cm="1">
        <f t="array" ref="BF104">IF(OR($B104="",BF$2=""),"",Projetos!$K103*_xlfn.XLOOKUP(BF$2,Técnicos!$A$2:$A$100,IF(Projetos!BL103=1,Técnicos!$F$2:$F$100,IF(Projetos!BL103=2,Técnicos!$H$2:$H$100,Técnicos!$J$2:$J$100)),,0,1))</f>
        <v/>
      </c>
      <c r="BG104" s="15" t="str" cm="1">
        <f t="array" ref="BG104">IF(OR($B104="",BG$2=""),"",Projetos!$K103*_xlfn.XLOOKUP(BG$2,Técnicos!$A$2:$A$100,IF(Projetos!BM103=1,Técnicos!$F$2:$F$100,IF(Projetos!BM103=2,Técnicos!$H$2:$H$100,Técnicos!$J$2:$J$100)),,0,1))</f>
        <v/>
      </c>
      <c r="BH104" s="15" t="str" cm="1">
        <f t="array" ref="BH104">IF(OR($B104="",BH$2=""),"",Projetos!$K103*_xlfn.XLOOKUP(BH$2,Técnicos!$A$2:$A$100,IF(Projetos!BN103=1,Técnicos!$F$2:$F$100,IF(Projetos!BN103=2,Técnicos!$H$2:$H$100,Técnicos!$J$2:$J$100)),,0,1))</f>
        <v/>
      </c>
      <c r="BI104" s="15" t="str" cm="1">
        <f t="array" ref="BI104">IF(OR($B104="",BI$2=""),"",Projetos!$K103*_xlfn.XLOOKUP(BI$2,Técnicos!$A$2:$A$100,IF(Projetos!BO103=1,Técnicos!$F$2:$F$100,IF(Projetos!BO103=2,Técnicos!$H$2:$H$100,Técnicos!$J$2:$J$100)),,0,1))</f>
        <v/>
      </c>
      <c r="BJ104" s="15" t="str" cm="1">
        <f t="array" ref="BJ104">IF(OR($B104="",BJ$2=""),"",Projetos!$K103*_xlfn.XLOOKUP(BJ$2,Técnicos!$A$2:$A$100,IF(Projetos!BP103=1,Técnicos!$F$2:$F$100,IF(Projetos!BP103=2,Técnicos!$H$2:$H$100,Técnicos!$J$2:$J$100)),,0,1))</f>
        <v/>
      </c>
      <c r="BK104" s="15" t="str" cm="1">
        <f t="array" ref="BK104">IF(OR($B104="",BK$2=""),"",Projetos!$K103*_xlfn.XLOOKUP(BK$2,Técnicos!$A$2:$A$100,IF(Projetos!BQ103=1,Técnicos!$F$2:$F$100,IF(Projetos!BQ103=2,Técnicos!$H$2:$H$100,Técnicos!$J$2:$J$100)),,0,1))</f>
        <v/>
      </c>
      <c r="BL104" s="15" t="str" cm="1">
        <f t="array" ref="BL104">IF(OR($B104="",BL$2=""),"",Projetos!$K103*_xlfn.XLOOKUP(BL$2,Técnicos!$A$2:$A$100,IF(Projetos!BR103=1,Técnicos!$F$2:$F$100,IF(Projetos!BR103=2,Técnicos!$H$2:$H$100,Técnicos!$J$2:$J$100)),,0,1))</f>
        <v/>
      </c>
      <c r="BM104" s="15" t="str" cm="1">
        <f t="array" ref="BM104">IF(OR($B104="",BM$2=""),"",Projetos!$K103*_xlfn.XLOOKUP(BM$2,Técnicos!$A$2:$A$100,IF(Projetos!BS103=1,Técnicos!$F$2:$F$100,IF(Projetos!BS103=2,Técnicos!$H$2:$H$100,Técnicos!$J$2:$J$100)),,0,1))</f>
        <v/>
      </c>
      <c r="BN104" s="15" t="str" cm="1">
        <f t="array" ref="BN104">IF(OR($B104="",BN$2=""),"",Projetos!$K103*_xlfn.XLOOKUP(BN$2,Técnicos!$A$2:$A$100,IF(Projetos!BT103=1,Técnicos!$F$2:$F$100,IF(Projetos!BT103=2,Técnicos!$H$2:$H$100,Técnicos!$J$2:$J$100)),,0,1))</f>
        <v/>
      </c>
      <c r="BO104" s="15" t="str" cm="1">
        <f t="array" ref="BO104">IF(OR($B104="",BO$2=""),"",Projetos!$K103*_xlfn.XLOOKUP(BO$2,Técnicos!$A$2:$A$100,IF(Projetos!BU103=1,Técnicos!$F$2:$F$100,IF(Projetos!BU103=2,Técnicos!$H$2:$H$100,Técnicos!$J$2:$J$100)),,0,1))</f>
        <v/>
      </c>
      <c r="BP104" s="15" t="str" cm="1">
        <f t="array" ref="BP104">IF(OR($B104="",BP$2=""),"",Projetos!$K103*_xlfn.XLOOKUP(BP$2,Técnicos!$A$2:$A$100,IF(Projetos!BV103=1,Técnicos!$F$2:$F$100,IF(Projetos!BV103=2,Técnicos!$H$2:$H$100,Técnicos!$J$2:$J$100)),,0,1))</f>
        <v/>
      </c>
      <c r="BQ104" s="15" t="str" cm="1">
        <f t="array" ref="BQ104">IF(OR($B104="",BQ$2=""),"",Projetos!$K103*_xlfn.XLOOKUP(BQ$2,Técnicos!$A$2:$A$100,IF(Projetos!BW103=1,Técnicos!$F$2:$F$100,IF(Projetos!BW103=2,Técnicos!$H$2:$H$100,Técnicos!$J$2:$J$100)),,0,1))</f>
        <v/>
      </c>
    </row>
    <row r="105" spans="3:69" x14ac:dyDescent="0.3">
      <c r="C105" s="15" t="str" cm="1">
        <f t="array" ref="C105">IF(OR($B105="",C$2=""),"",Projetos!$K104/_xlfn.XLOOKUP(C$2,Técnicos!$A$2:$A$100,IF(Projetos!I104=1,Técnicos!$F$2:$F$100,IF(Projetos!I104=2,Técnicos!$H$2:$H$100,Técnicos!$J$2:$J$100)),,0,1))</f>
        <v/>
      </c>
      <c r="D105" s="15" t="str" cm="1">
        <f t="array" ref="D105">IF(OR($B105="",D$2=""),"",Projetos!$K104/_xlfn.XLOOKUP(D$2,Técnicos!$A$2:$A$100,IF(Projetos!J104=1,Técnicos!$F$2:$F$100,IF(Projetos!J104=2,Técnicos!$H$2:$H$100,Técnicos!$J$2:$J$100)),,0,1))</f>
        <v/>
      </c>
      <c r="E105" s="15" t="str" cm="1">
        <f t="array" ref="E105">IF(OR($B105="",E$2=""),"",Projetos!$K104/_xlfn.XLOOKUP(E$2,Técnicos!$A$2:$A$100,IF(Projetos!K104=1,Técnicos!$F$2:$F$100,IF(Projetos!K104=2,Técnicos!$H$2:$H$100,Técnicos!$J$2:$J$100)),,0,1))</f>
        <v/>
      </c>
      <c r="F105" s="15" t="str" cm="1">
        <f t="array" ref="F105">IF(OR($B105="",F$2=""),"",Projetos!$K104/_xlfn.XLOOKUP(F$2,Técnicos!$A$2:$A$100,IF(Projetos!L104=1,Técnicos!$F$2:$F$100,IF(Projetos!L104=2,Técnicos!$H$2:$H$100,Técnicos!$J$2:$J$100)),,0,1))</f>
        <v/>
      </c>
      <c r="G105" s="15" t="str" cm="1">
        <f t="array" ref="G105">IF(OR($B105="",G$2=""),"",Projetos!$K104/_xlfn.XLOOKUP(G$2,Técnicos!$A$2:$A$100,IF(Projetos!M104=1,Técnicos!$F$2:$F$100,IF(Projetos!M104=2,Técnicos!$H$2:$H$100,Técnicos!$J$2:$J$100)),,0,1))</f>
        <v/>
      </c>
      <c r="H105" s="15" t="str" cm="1">
        <f t="array" ref="H105">IF(OR($B105="",H$2=""),"",Projetos!$K104/_xlfn.XLOOKUP(H$2,Técnicos!$A$2:$A$100,IF(Projetos!N104=1,Técnicos!$F$2:$F$100,IF(Projetos!N104=2,Técnicos!$H$2:$H$100,Técnicos!$J$2:$J$100)),,0,1))</f>
        <v/>
      </c>
      <c r="I105" s="15" t="str" cm="1">
        <f t="array" ref="I105">IF(OR($B105="",I$2=""),"",Projetos!$K104/_xlfn.XLOOKUP(I$2,Técnicos!$A$2:$A$100,IF(Projetos!O104=1,Técnicos!$F$2:$F$100,IF(Projetos!O104=2,Técnicos!$H$2:$H$100,Técnicos!$J$2:$J$100)),,0,1))</f>
        <v/>
      </c>
      <c r="J105" s="15" t="str" cm="1">
        <f t="array" ref="J105">IF(OR($B105="",J$2=""),"",Projetos!$K104/_xlfn.XLOOKUP(J$2,Técnicos!$A$2:$A$100,IF(Projetos!P104=1,Técnicos!$F$2:$F$100,IF(Projetos!P104=2,Técnicos!$H$2:$H$100,Técnicos!$J$2:$J$100)),,0,1))</f>
        <v/>
      </c>
      <c r="K105" s="15" t="str" cm="1">
        <f t="array" ref="K105">IF(OR($B105="",K$2=""),"",Projetos!$K104/_xlfn.XLOOKUP(K$2,Técnicos!$A$2:$A$100,IF(Projetos!Q104=1,Técnicos!$F$2:$F$100,IF(Projetos!Q104=2,Técnicos!$H$2:$H$100,Técnicos!$J$2:$J$100)),,0,1))</f>
        <v/>
      </c>
      <c r="L105" s="15" t="str" cm="1">
        <f t="array" ref="L105">IF(OR($B105="",L$2=""),"",Projetos!$K104/_xlfn.XLOOKUP(L$2,Técnicos!$A$2:$A$100,IF(Projetos!R104=1,Técnicos!$F$2:$F$100,IF(Projetos!R104=2,Técnicos!$H$2:$H$100,Técnicos!$J$2:$J$100)),,0,1))</f>
        <v/>
      </c>
      <c r="M105" s="15" t="str" cm="1">
        <f t="array" ref="M105">IF(OR($B105="",M$2=""),"",Projetos!$K104/_xlfn.XLOOKUP(M$2,Técnicos!$A$2:$A$100,IF(Projetos!S104=1,Técnicos!$F$2:$F$100,IF(Projetos!S104=2,Técnicos!$H$2:$H$100,Técnicos!$J$2:$J$100)),,0,1))</f>
        <v/>
      </c>
      <c r="N105" s="15" t="str" cm="1">
        <f t="array" ref="N105">IF(OR($B105="",N$2=""),"",Projetos!$K104/_xlfn.XLOOKUP(N$2,Técnicos!$A$2:$A$100,IF(Projetos!T104=1,Técnicos!$F$2:$F$100,IF(Projetos!T104=2,Técnicos!$H$2:$H$100,Técnicos!$J$2:$J$100)),,0,1))</f>
        <v/>
      </c>
      <c r="O105" s="15" t="str" cm="1">
        <f t="array" ref="O105">IF(OR($B105="",O$2=""),"",Projetos!$K104/_xlfn.XLOOKUP(O$2,Técnicos!$A$2:$A$100,IF(Projetos!U104=1,Técnicos!$F$2:$F$100,IF(Projetos!U104=2,Técnicos!$H$2:$H$100,Técnicos!$J$2:$J$100)),,0,1))</f>
        <v/>
      </c>
      <c r="P105" s="15" t="str" cm="1">
        <f t="array" ref="P105">IF(OR($B105="",P$2=""),"",Projetos!$K104/_xlfn.XLOOKUP(P$2,Técnicos!$A$2:$A$100,IF(Projetos!V104=1,Técnicos!$F$2:$F$100,IF(Projetos!V104=2,Técnicos!$H$2:$H$100,Técnicos!$J$2:$J$100)),,0,1))</f>
        <v/>
      </c>
      <c r="Q105" s="15" t="str" cm="1">
        <f t="array" ref="Q105">IF(OR($B105="",Q$2=""),"",Projetos!$K104/_xlfn.XLOOKUP(Q$2,Técnicos!$A$2:$A$100,IF(Projetos!W104=1,Técnicos!$F$2:$F$100,IF(Projetos!W104=2,Técnicos!$H$2:$H$100,Técnicos!$J$2:$J$100)),,0,1))</f>
        <v/>
      </c>
      <c r="R105" s="15" t="str" cm="1">
        <f t="array" ref="R105">IF(OR($B105="",R$2=""),"",Projetos!$K104/_xlfn.XLOOKUP(R$2,Técnicos!$A$2:$A$100,IF(Projetos!X104=1,Técnicos!$F$2:$F$100,IF(Projetos!X104=2,Técnicos!$H$2:$H$100,Técnicos!$J$2:$J$100)),,0,1))</f>
        <v/>
      </c>
      <c r="S105" s="15" t="str" cm="1">
        <f t="array" ref="S105">IF(OR($B105="",S$2=""),"",Projetos!$K104/_xlfn.XLOOKUP(S$2,Técnicos!$A$2:$A$100,IF(Projetos!Y104=1,Técnicos!$F$2:$F$100,IF(Projetos!Y104=2,Técnicos!$H$2:$H$100,Técnicos!$J$2:$J$100)),,0,1))</f>
        <v/>
      </c>
      <c r="T105" s="15" t="str" cm="1">
        <f t="array" ref="T105">IF(OR($B105="",T$2=""),"",Projetos!$K104/_xlfn.XLOOKUP(T$2,Técnicos!$A$2:$A$100,IF(Projetos!Z104=1,Técnicos!$F$2:$F$100,IF(Projetos!Z104=2,Técnicos!$H$2:$H$100,Técnicos!$J$2:$J$100)),,0,1))</f>
        <v/>
      </c>
      <c r="U105" s="15" t="str" cm="1">
        <f t="array" ref="U105">IF(OR($B105="",U$2=""),"",Projetos!$K104/_xlfn.XLOOKUP(U$2,Técnicos!$A$2:$A$100,IF(Projetos!AA104=1,Técnicos!$F$2:$F$100,IF(Projetos!AA104=2,Técnicos!$H$2:$H$100,Técnicos!$J$2:$J$100)),,0,1))</f>
        <v/>
      </c>
      <c r="V105" s="15" t="str" cm="1">
        <f t="array" ref="V105">IF(OR($B105="",V$2=""),"",Projetos!$K104/_xlfn.XLOOKUP(V$2,Técnicos!$A$2:$A$100,IF(Projetos!AB104=1,Técnicos!$F$2:$F$100,IF(Projetos!AB104=2,Técnicos!$H$2:$H$100,Técnicos!$J$2:$J$100)),,0,1))</f>
        <v/>
      </c>
      <c r="W105" s="15" t="str" cm="1">
        <f t="array" ref="W105">IF(OR($B105="",W$2=""),"",Projetos!$K104/_xlfn.XLOOKUP(W$2,Técnicos!$A$2:$A$100,IF(Projetos!AC104=1,Técnicos!$F$2:$F$100,IF(Projetos!AC104=2,Técnicos!$H$2:$H$100,Técnicos!$J$2:$J$100)),,0,1))</f>
        <v/>
      </c>
      <c r="X105" s="15" t="str" cm="1">
        <f t="array" ref="X105">IF(OR($B105="",X$2=""),"",Projetos!$K104/_xlfn.XLOOKUP(X$2,Técnicos!$A$2:$A$100,IF(Projetos!AD104=1,Técnicos!$F$2:$F$100,IF(Projetos!AD104=2,Técnicos!$H$2:$H$100,Técnicos!$J$2:$J$100)),,0,1))</f>
        <v/>
      </c>
      <c r="Y105" s="15" t="str" cm="1">
        <f t="array" ref="Y105">IF(OR($B105="",Y$2=""),"",Projetos!$K104/_xlfn.XLOOKUP(Y$2,Técnicos!$A$2:$A$100,IF(Projetos!AE104=1,Técnicos!$F$2:$F$100,IF(Projetos!AE104=2,Técnicos!$H$2:$H$100,Técnicos!$J$2:$J$100)),,0,1))</f>
        <v/>
      </c>
      <c r="Z105" s="15" t="str" cm="1">
        <f t="array" ref="Z105">IF(OR($B105="",Z$2=""),"",Projetos!$K104/_xlfn.XLOOKUP(Z$2,Técnicos!$A$2:$A$100,IF(Projetos!AF104=1,Técnicos!$F$2:$F$100,IF(Projetos!AF104=2,Técnicos!$H$2:$H$100,Técnicos!$J$2:$J$100)),,0,1))</f>
        <v/>
      </c>
      <c r="AA105" s="15" t="str" cm="1">
        <f t="array" ref="AA105">IF(OR($B105="",AA$2=""),"",Projetos!$K104/_xlfn.XLOOKUP(AA$2,Técnicos!$A$2:$A$100,IF(Projetos!AG104=1,Técnicos!$F$2:$F$100,IF(Projetos!AG104=2,Técnicos!$H$2:$H$100,Técnicos!$J$2:$J$100)),,0,1))</f>
        <v/>
      </c>
      <c r="AB105" s="15" t="str" cm="1">
        <f t="array" ref="AB105">IF(OR($B105="",AB$2=""),"",Projetos!$K104/_xlfn.XLOOKUP(AB$2,Técnicos!$A$2:$A$100,IF(Projetos!AH104=1,Técnicos!$F$2:$F$100,IF(Projetos!AH104=2,Técnicos!$H$2:$H$100,Técnicos!$J$2:$J$100)),,0,1))</f>
        <v/>
      </c>
      <c r="AC105" s="15" t="str" cm="1">
        <f t="array" ref="AC105">IF(OR($B105="",AC$2=""),"",Projetos!$K104/_xlfn.XLOOKUP(AC$2,Técnicos!$A$2:$A$100,IF(Projetos!AI104=1,Técnicos!$F$2:$F$100,IF(Projetos!AI104=2,Técnicos!$H$2:$H$100,Técnicos!$J$2:$J$100)),,0,1))</f>
        <v/>
      </c>
      <c r="AD105" s="15" t="str" cm="1">
        <f t="array" ref="AD105">IF(OR($B105="",AD$2=""),"",Projetos!$K104/_xlfn.XLOOKUP(AD$2,Técnicos!$A$2:$A$100,IF(Projetos!AJ104=1,Técnicos!$F$2:$F$100,IF(Projetos!AJ104=2,Técnicos!$H$2:$H$100,Técnicos!$J$2:$J$100)),,0,1))</f>
        <v/>
      </c>
      <c r="AE105" s="15" t="str" cm="1">
        <f t="array" ref="AE105">IF(OR($B105="",AE$2=""),"",Projetos!$K104/_xlfn.XLOOKUP(AE$2,Técnicos!$A$2:$A$100,IF(Projetos!AK104=1,Técnicos!$F$2:$F$100,IF(Projetos!AK104=2,Técnicos!$H$2:$H$100,Técnicos!$J$2:$J$100)),,0,1))</f>
        <v/>
      </c>
      <c r="AF105" s="15" t="str" cm="1">
        <f t="array" ref="AF105">IF(OR($B105="",AF$2=""),"",Projetos!$K104/_xlfn.XLOOKUP(AF$2,Técnicos!$A$2:$A$100,IF(Projetos!AL104=1,Técnicos!$F$2:$F$100,IF(Projetos!AL104=2,Técnicos!$H$2:$H$100,Técnicos!$J$2:$J$100)),,0,1))</f>
        <v/>
      </c>
      <c r="AG105" s="15" t="str" cm="1">
        <f t="array" ref="AG105">IF(OR($B105="",AG$2=""),"",Projetos!$K104/_xlfn.XLOOKUP(AG$2,Técnicos!$A$2:$A$100,IF(Projetos!AM104=1,Técnicos!$F$2:$F$100,IF(Projetos!AM104=2,Técnicos!$H$2:$H$100,Técnicos!$J$2:$J$100)),,0,1))</f>
        <v/>
      </c>
      <c r="AH105" s="15" t="str" cm="1">
        <f t="array" ref="AH105">IF(OR($B105="",AH$2=""),"",Projetos!$K104/_xlfn.XLOOKUP(AH$2,Técnicos!$A$2:$A$100,IF(Projetos!AN104=1,Técnicos!$F$2:$F$100,IF(Projetos!AN104=2,Técnicos!$H$2:$H$100,Técnicos!$J$2:$J$100)),,0,1))</f>
        <v/>
      </c>
      <c r="AI105" s="15" t="str" cm="1">
        <f t="array" ref="AI105">IF(OR($B105="",AI$2=""),"",Projetos!$K104/_xlfn.XLOOKUP(AI$2,Técnicos!$A$2:$A$100,IF(Projetos!AO104=1,Técnicos!$F$2:$F$100,IF(Projetos!AO104=2,Técnicos!$H$2:$H$100,Técnicos!$J$2:$J$100)),,0,1))</f>
        <v/>
      </c>
      <c r="AJ105" s="15" t="str" cm="1">
        <f t="array" ref="AJ105">IF(OR($B105="",AJ$2=""),"",Projetos!$K104/_xlfn.XLOOKUP(AJ$2,Técnicos!$A$2:$A$100,IF(Projetos!AP104=1,Técnicos!$F$2:$F$100,IF(Projetos!AP104=2,Técnicos!$H$2:$H$100,Técnicos!$J$2:$J$100)),,0,1))</f>
        <v/>
      </c>
      <c r="AK105" s="15" t="str" cm="1">
        <f t="array" ref="AK105">IF(OR($B105="",AK$2=""),"",Projetos!$K104/_xlfn.XLOOKUP(AK$2,Técnicos!$A$2:$A$100,IF(Projetos!AQ104=1,Técnicos!$F$2:$F$100,IF(Projetos!AQ104=2,Técnicos!$H$2:$H$100,Técnicos!$J$2:$J$100)),,0,1))</f>
        <v/>
      </c>
      <c r="AL105" s="15" t="str" cm="1">
        <f t="array" ref="AL105">IF(OR($B105="",AL$2=""),"",Projetos!$K104*_xlfn.XLOOKUP(AL$2,Técnicos!$A$2:$A$100,IF(Projetos!AR104=1,Técnicos!$F$2:$F$100,IF(Projetos!AR104=2,Técnicos!$H$2:$H$100,Técnicos!$J$2:$J$100)),,0,1))</f>
        <v/>
      </c>
      <c r="AM105" s="15" t="str" cm="1">
        <f t="array" ref="AM105">IF(OR($B105="",AM$2=""),"",Projetos!$K104*_xlfn.XLOOKUP(AM$2,Técnicos!$A$2:$A$100,IF(Projetos!AS104=1,Técnicos!$F$2:$F$100,IF(Projetos!AS104=2,Técnicos!$H$2:$H$100,Técnicos!$J$2:$J$100)),,0,1))</f>
        <v/>
      </c>
      <c r="AN105" s="15" t="str" cm="1">
        <f t="array" ref="AN105">IF(OR($B105="",AN$2=""),"",Projetos!$K104*_xlfn.XLOOKUP(AN$2,Técnicos!$A$2:$A$100,IF(Projetos!AT104=1,Técnicos!$F$2:$F$100,IF(Projetos!AT104=2,Técnicos!$H$2:$H$100,Técnicos!$J$2:$J$100)),,0,1))</f>
        <v/>
      </c>
      <c r="AO105" s="15" t="str" cm="1">
        <f t="array" ref="AO105">IF(OR($B105="",AO$2=""),"",Projetos!$K104*_xlfn.XLOOKUP(AO$2,Técnicos!$A$2:$A$100,IF(Projetos!AU104=1,Técnicos!$F$2:$F$100,IF(Projetos!AU104=2,Técnicos!$H$2:$H$100,Técnicos!$J$2:$J$100)),,0,1))</f>
        <v/>
      </c>
      <c r="AP105" s="15" t="str" cm="1">
        <f t="array" ref="AP105">IF(OR($B105="",AP$2=""),"",Projetos!$K104*_xlfn.XLOOKUP(AP$2,Técnicos!$A$2:$A$100,IF(Projetos!AV104=1,Técnicos!$F$2:$F$100,IF(Projetos!AV104=2,Técnicos!$H$2:$H$100,Técnicos!$J$2:$J$100)),,0,1))</f>
        <v/>
      </c>
      <c r="AQ105" s="15" t="str" cm="1">
        <f t="array" ref="AQ105">IF(OR($B105="",AQ$2=""),"",Projetos!$K104*_xlfn.XLOOKUP(AQ$2,Técnicos!$A$2:$A$100,IF(Projetos!AW104=1,Técnicos!$F$2:$F$100,IF(Projetos!AW104=2,Técnicos!$H$2:$H$100,Técnicos!$J$2:$J$100)),,0,1))</f>
        <v/>
      </c>
      <c r="AR105" s="15" t="str" cm="1">
        <f t="array" ref="AR105">IF(OR($B105="",AR$2=""),"",Projetos!$K104*_xlfn.XLOOKUP(AR$2,Técnicos!$A$2:$A$100,IF(Projetos!AX104=1,Técnicos!$F$2:$F$100,IF(Projetos!AX104=2,Técnicos!$H$2:$H$100,Técnicos!$J$2:$J$100)),,0,1))</f>
        <v/>
      </c>
      <c r="AS105" s="15" t="str" cm="1">
        <f t="array" ref="AS105">IF(OR($B105="",AS$2=""),"",Projetos!$K104*_xlfn.XLOOKUP(AS$2,Técnicos!$A$2:$A$100,IF(Projetos!AY104=1,Técnicos!$F$2:$F$100,IF(Projetos!AY104=2,Técnicos!$H$2:$H$100,Técnicos!$J$2:$J$100)),,0,1))</f>
        <v/>
      </c>
      <c r="AT105" s="15" t="str" cm="1">
        <f t="array" ref="AT105">IF(OR($B105="",AT$2=""),"",Projetos!$K104*_xlfn.XLOOKUP(AT$2,Técnicos!$A$2:$A$100,IF(Projetos!AZ104=1,Técnicos!$F$2:$F$100,IF(Projetos!AZ104=2,Técnicos!$H$2:$H$100,Técnicos!$J$2:$J$100)),,0,1))</f>
        <v/>
      </c>
      <c r="AU105" s="15" t="str" cm="1">
        <f t="array" ref="AU105">IF(OR($B105="",AU$2=""),"",Projetos!$K104*_xlfn.XLOOKUP(AU$2,Técnicos!$A$2:$A$100,IF(Projetos!BA104=1,Técnicos!$F$2:$F$100,IF(Projetos!BA104=2,Técnicos!$H$2:$H$100,Técnicos!$J$2:$J$100)),,0,1))</f>
        <v/>
      </c>
      <c r="AV105" s="15" t="str" cm="1">
        <f t="array" ref="AV105">IF(OR($B105="",AV$2=""),"",Projetos!$K104*_xlfn.XLOOKUP(AV$2,Técnicos!$A$2:$A$100,IF(Projetos!BB104=1,Técnicos!$F$2:$F$100,IF(Projetos!BB104=2,Técnicos!$H$2:$H$100,Técnicos!$J$2:$J$100)),,0,1))</f>
        <v/>
      </c>
      <c r="AW105" s="15" t="str" cm="1">
        <f t="array" ref="AW105">IF(OR($B105="",AW$2=""),"",Projetos!$K104*_xlfn.XLOOKUP(AW$2,Técnicos!$A$2:$A$100,IF(Projetos!BC104=1,Técnicos!$F$2:$F$100,IF(Projetos!BC104=2,Técnicos!$H$2:$H$100,Técnicos!$J$2:$J$100)),,0,1))</f>
        <v/>
      </c>
      <c r="AX105" s="15" t="str" cm="1">
        <f t="array" ref="AX105">IF(OR($B105="",AX$2=""),"",Projetos!$K104*_xlfn.XLOOKUP(AX$2,Técnicos!$A$2:$A$100,IF(Projetos!BD104=1,Técnicos!$F$2:$F$100,IF(Projetos!BD104=2,Técnicos!$H$2:$H$100,Técnicos!$J$2:$J$100)),,0,1))</f>
        <v/>
      </c>
      <c r="AY105" s="15" t="str" cm="1">
        <f t="array" ref="AY105">IF(OR($B105="",AY$2=""),"",Projetos!$K104*_xlfn.XLOOKUP(AY$2,Técnicos!$A$2:$A$100,IF(Projetos!BE104=1,Técnicos!$F$2:$F$100,IF(Projetos!BE104=2,Técnicos!$H$2:$H$100,Técnicos!$J$2:$J$100)),,0,1))</f>
        <v/>
      </c>
      <c r="AZ105" s="15" t="str" cm="1">
        <f t="array" ref="AZ105">IF(OR($B105="",AZ$2=""),"",Projetos!$K104*_xlfn.XLOOKUP(AZ$2,Técnicos!$A$2:$A$100,IF(Projetos!BF104=1,Técnicos!$F$2:$F$100,IF(Projetos!BF104=2,Técnicos!$H$2:$H$100,Técnicos!$J$2:$J$100)),,0,1))</f>
        <v/>
      </c>
      <c r="BA105" s="15" t="str" cm="1">
        <f t="array" ref="BA105">IF(OR($B105="",BA$2=""),"",Projetos!$K104*_xlfn.XLOOKUP(BA$2,Técnicos!$A$2:$A$100,IF(Projetos!BG104=1,Técnicos!$F$2:$F$100,IF(Projetos!BG104=2,Técnicos!$H$2:$H$100,Técnicos!$J$2:$J$100)),,0,1))</f>
        <v/>
      </c>
      <c r="BB105" s="15" t="str" cm="1">
        <f t="array" ref="BB105">IF(OR($B105="",BB$2=""),"",Projetos!$K104*_xlfn.XLOOKUP(BB$2,Técnicos!$A$2:$A$100,IF(Projetos!BH104=1,Técnicos!$F$2:$F$100,IF(Projetos!BH104=2,Técnicos!$H$2:$H$100,Técnicos!$J$2:$J$100)),,0,1))</f>
        <v/>
      </c>
      <c r="BC105" s="15" t="str" cm="1">
        <f t="array" ref="BC105">IF(OR($B105="",BC$2=""),"",Projetos!$K104*_xlfn.XLOOKUP(BC$2,Técnicos!$A$2:$A$100,IF(Projetos!BI104=1,Técnicos!$F$2:$F$100,IF(Projetos!BI104=2,Técnicos!$H$2:$H$100,Técnicos!$J$2:$J$100)),,0,1))</f>
        <v/>
      </c>
      <c r="BD105" s="15" t="str" cm="1">
        <f t="array" ref="BD105">IF(OR($B105="",BD$2=""),"",Projetos!$K104*_xlfn.XLOOKUP(BD$2,Técnicos!$A$2:$A$100,IF(Projetos!BJ104=1,Técnicos!$F$2:$F$100,IF(Projetos!BJ104=2,Técnicos!$H$2:$H$100,Técnicos!$J$2:$J$100)),,0,1))</f>
        <v/>
      </c>
      <c r="BE105" s="15" t="str" cm="1">
        <f t="array" ref="BE105">IF(OR($B105="",BE$2=""),"",Projetos!$K104*_xlfn.XLOOKUP(BE$2,Técnicos!$A$2:$A$100,IF(Projetos!BK104=1,Técnicos!$F$2:$F$100,IF(Projetos!BK104=2,Técnicos!$H$2:$H$100,Técnicos!$J$2:$J$100)),,0,1))</f>
        <v/>
      </c>
      <c r="BF105" s="15" t="str" cm="1">
        <f t="array" ref="BF105">IF(OR($B105="",BF$2=""),"",Projetos!$K104*_xlfn.XLOOKUP(BF$2,Técnicos!$A$2:$A$100,IF(Projetos!BL104=1,Técnicos!$F$2:$F$100,IF(Projetos!BL104=2,Técnicos!$H$2:$H$100,Técnicos!$J$2:$J$100)),,0,1))</f>
        <v/>
      </c>
      <c r="BG105" s="15" t="str" cm="1">
        <f t="array" ref="BG105">IF(OR($B105="",BG$2=""),"",Projetos!$K104*_xlfn.XLOOKUP(BG$2,Técnicos!$A$2:$A$100,IF(Projetos!BM104=1,Técnicos!$F$2:$F$100,IF(Projetos!BM104=2,Técnicos!$H$2:$H$100,Técnicos!$J$2:$J$100)),,0,1))</f>
        <v/>
      </c>
      <c r="BH105" s="15" t="str" cm="1">
        <f t="array" ref="BH105">IF(OR($B105="",BH$2=""),"",Projetos!$K104*_xlfn.XLOOKUP(BH$2,Técnicos!$A$2:$A$100,IF(Projetos!BN104=1,Técnicos!$F$2:$F$100,IF(Projetos!BN104=2,Técnicos!$H$2:$H$100,Técnicos!$J$2:$J$100)),,0,1))</f>
        <v/>
      </c>
      <c r="BI105" s="15" t="str" cm="1">
        <f t="array" ref="BI105">IF(OR($B105="",BI$2=""),"",Projetos!$K104*_xlfn.XLOOKUP(BI$2,Técnicos!$A$2:$A$100,IF(Projetos!BO104=1,Técnicos!$F$2:$F$100,IF(Projetos!BO104=2,Técnicos!$H$2:$H$100,Técnicos!$J$2:$J$100)),,0,1))</f>
        <v/>
      </c>
      <c r="BJ105" s="15" t="str" cm="1">
        <f t="array" ref="BJ105">IF(OR($B105="",BJ$2=""),"",Projetos!$K104*_xlfn.XLOOKUP(BJ$2,Técnicos!$A$2:$A$100,IF(Projetos!BP104=1,Técnicos!$F$2:$F$100,IF(Projetos!BP104=2,Técnicos!$H$2:$H$100,Técnicos!$J$2:$J$100)),,0,1))</f>
        <v/>
      </c>
      <c r="BK105" s="15" t="str" cm="1">
        <f t="array" ref="BK105">IF(OR($B105="",BK$2=""),"",Projetos!$K104*_xlfn.XLOOKUP(BK$2,Técnicos!$A$2:$A$100,IF(Projetos!BQ104=1,Técnicos!$F$2:$F$100,IF(Projetos!BQ104=2,Técnicos!$H$2:$H$100,Técnicos!$J$2:$J$100)),,0,1))</f>
        <v/>
      </c>
      <c r="BL105" s="15" t="str" cm="1">
        <f t="array" ref="BL105">IF(OR($B105="",BL$2=""),"",Projetos!$K104*_xlfn.XLOOKUP(BL$2,Técnicos!$A$2:$A$100,IF(Projetos!BR104=1,Técnicos!$F$2:$F$100,IF(Projetos!BR104=2,Técnicos!$H$2:$H$100,Técnicos!$J$2:$J$100)),,0,1))</f>
        <v/>
      </c>
      <c r="BM105" s="15" t="str" cm="1">
        <f t="array" ref="BM105">IF(OR($B105="",BM$2=""),"",Projetos!$K104*_xlfn.XLOOKUP(BM$2,Técnicos!$A$2:$A$100,IF(Projetos!BS104=1,Técnicos!$F$2:$F$100,IF(Projetos!BS104=2,Técnicos!$H$2:$H$100,Técnicos!$J$2:$J$100)),,0,1))</f>
        <v/>
      </c>
      <c r="BN105" s="15" t="str" cm="1">
        <f t="array" ref="BN105">IF(OR($B105="",BN$2=""),"",Projetos!$K104*_xlfn.XLOOKUP(BN$2,Técnicos!$A$2:$A$100,IF(Projetos!BT104=1,Técnicos!$F$2:$F$100,IF(Projetos!BT104=2,Técnicos!$H$2:$H$100,Técnicos!$J$2:$J$100)),,0,1))</f>
        <v/>
      </c>
      <c r="BO105" s="15" t="str" cm="1">
        <f t="array" ref="BO105">IF(OR($B105="",BO$2=""),"",Projetos!$K104*_xlfn.XLOOKUP(BO$2,Técnicos!$A$2:$A$100,IF(Projetos!BU104=1,Técnicos!$F$2:$F$100,IF(Projetos!BU104=2,Técnicos!$H$2:$H$100,Técnicos!$J$2:$J$100)),,0,1))</f>
        <v/>
      </c>
      <c r="BP105" s="15" t="str" cm="1">
        <f t="array" ref="BP105">IF(OR($B105="",BP$2=""),"",Projetos!$K104*_xlfn.XLOOKUP(BP$2,Técnicos!$A$2:$A$100,IF(Projetos!BV104=1,Técnicos!$F$2:$F$100,IF(Projetos!BV104=2,Técnicos!$H$2:$H$100,Técnicos!$J$2:$J$100)),,0,1))</f>
        <v/>
      </c>
      <c r="BQ105" s="15" t="str" cm="1">
        <f t="array" ref="BQ105">IF(OR($B105="",BQ$2=""),"",Projetos!$K104*_xlfn.XLOOKUP(BQ$2,Técnicos!$A$2:$A$100,IF(Projetos!BW104=1,Técnicos!$F$2:$F$100,IF(Projetos!BW104=2,Técnicos!$H$2:$H$100,Técnicos!$J$2:$J$100)),,0,1))</f>
        <v/>
      </c>
    </row>
    <row r="106" spans="3:69" x14ac:dyDescent="0.3">
      <c r="C106" s="15" t="str" cm="1">
        <f t="array" ref="C106">IF(OR($B106="",C$2=""),"",Projetos!$K105/_xlfn.XLOOKUP(C$2,Técnicos!$A$2:$A$100,IF(Projetos!I105=1,Técnicos!$F$2:$F$100,IF(Projetos!I105=2,Técnicos!$H$2:$H$100,Técnicos!$J$2:$J$100)),,0,1))</f>
        <v/>
      </c>
      <c r="D106" s="15" t="str" cm="1">
        <f t="array" ref="D106">IF(OR($B106="",D$2=""),"",Projetos!$K105/_xlfn.XLOOKUP(D$2,Técnicos!$A$2:$A$100,IF(Projetos!J105=1,Técnicos!$F$2:$F$100,IF(Projetos!J105=2,Técnicos!$H$2:$H$100,Técnicos!$J$2:$J$100)),,0,1))</f>
        <v/>
      </c>
      <c r="E106" s="15" t="str" cm="1">
        <f t="array" ref="E106">IF(OR($B106="",E$2=""),"",Projetos!$K105/_xlfn.XLOOKUP(E$2,Técnicos!$A$2:$A$100,IF(Projetos!K105=1,Técnicos!$F$2:$F$100,IF(Projetos!K105=2,Técnicos!$H$2:$H$100,Técnicos!$J$2:$J$100)),,0,1))</f>
        <v/>
      </c>
      <c r="F106" s="15" t="str" cm="1">
        <f t="array" ref="F106">IF(OR($B106="",F$2=""),"",Projetos!$K105/_xlfn.XLOOKUP(F$2,Técnicos!$A$2:$A$100,IF(Projetos!L105=1,Técnicos!$F$2:$F$100,IF(Projetos!L105=2,Técnicos!$H$2:$H$100,Técnicos!$J$2:$J$100)),,0,1))</f>
        <v/>
      </c>
      <c r="G106" s="15" t="str" cm="1">
        <f t="array" ref="G106">IF(OR($B106="",G$2=""),"",Projetos!$K105/_xlfn.XLOOKUP(G$2,Técnicos!$A$2:$A$100,IF(Projetos!M105=1,Técnicos!$F$2:$F$100,IF(Projetos!M105=2,Técnicos!$H$2:$H$100,Técnicos!$J$2:$J$100)),,0,1))</f>
        <v/>
      </c>
      <c r="H106" s="15" t="str" cm="1">
        <f t="array" ref="H106">IF(OR($B106="",H$2=""),"",Projetos!$K105/_xlfn.XLOOKUP(H$2,Técnicos!$A$2:$A$100,IF(Projetos!N105=1,Técnicos!$F$2:$F$100,IF(Projetos!N105=2,Técnicos!$H$2:$H$100,Técnicos!$J$2:$J$100)),,0,1))</f>
        <v/>
      </c>
      <c r="I106" s="15" t="str" cm="1">
        <f t="array" ref="I106">IF(OR($B106="",I$2=""),"",Projetos!$K105/_xlfn.XLOOKUP(I$2,Técnicos!$A$2:$A$100,IF(Projetos!O105=1,Técnicos!$F$2:$F$100,IF(Projetos!O105=2,Técnicos!$H$2:$H$100,Técnicos!$J$2:$J$100)),,0,1))</f>
        <v/>
      </c>
      <c r="J106" s="15" t="str" cm="1">
        <f t="array" ref="J106">IF(OR($B106="",J$2=""),"",Projetos!$K105/_xlfn.XLOOKUP(J$2,Técnicos!$A$2:$A$100,IF(Projetos!P105=1,Técnicos!$F$2:$F$100,IF(Projetos!P105=2,Técnicos!$H$2:$H$100,Técnicos!$J$2:$J$100)),,0,1))</f>
        <v/>
      </c>
      <c r="K106" s="15" t="str" cm="1">
        <f t="array" ref="K106">IF(OR($B106="",K$2=""),"",Projetos!$K105/_xlfn.XLOOKUP(K$2,Técnicos!$A$2:$A$100,IF(Projetos!Q105=1,Técnicos!$F$2:$F$100,IF(Projetos!Q105=2,Técnicos!$H$2:$H$100,Técnicos!$J$2:$J$100)),,0,1))</f>
        <v/>
      </c>
      <c r="L106" s="15" t="str" cm="1">
        <f t="array" ref="L106">IF(OR($B106="",L$2=""),"",Projetos!$K105/_xlfn.XLOOKUP(L$2,Técnicos!$A$2:$A$100,IF(Projetos!R105=1,Técnicos!$F$2:$F$100,IF(Projetos!R105=2,Técnicos!$H$2:$H$100,Técnicos!$J$2:$J$100)),,0,1))</f>
        <v/>
      </c>
      <c r="M106" s="15" t="str" cm="1">
        <f t="array" ref="M106">IF(OR($B106="",M$2=""),"",Projetos!$K105/_xlfn.XLOOKUP(M$2,Técnicos!$A$2:$A$100,IF(Projetos!S105=1,Técnicos!$F$2:$F$100,IF(Projetos!S105=2,Técnicos!$H$2:$H$100,Técnicos!$J$2:$J$100)),,0,1))</f>
        <v/>
      </c>
      <c r="N106" s="15" t="str" cm="1">
        <f t="array" ref="N106">IF(OR($B106="",N$2=""),"",Projetos!$K105/_xlfn.XLOOKUP(N$2,Técnicos!$A$2:$A$100,IF(Projetos!T105=1,Técnicos!$F$2:$F$100,IF(Projetos!T105=2,Técnicos!$H$2:$H$100,Técnicos!$J$2:$J$100)),,0,1))</f>
        <v/>
      </c>
      <c r="O106" s="15" t="str" cm="1">
        <f t="array" ref="O106">IF(OR($B106="",O$2=""),"",Projetos!$K105/_xlfn.XLOOKUP(O$2,Técnicos!$A$2:$A$100,IF(Projetos!U105=1,Técnicos!$F$2:$F$100,IF(Projetos!U105=2,Técnicos!$H$2:$H$100,Técnicos!$J$2:$J$100)),,0,1))</f>
        <v/>
      </c>
      <c r="P106" s="15" t="str" cm="1">
        <f t="array" ref="P106">IF(OR($B106="",P$2=""),"",Projetos!$K105/_xlfn.XLOOKUP(P$2,Técnicos!$A$2:$A$100,IF(Projetos!V105=1,Técnicos!$F$2:$F$100,IF(Projetos!V105=2,Técnicos!$H$2:$H$100,Técnicos!$J$2:$J$100)),,0,1))</f>
        <v/>
      </c>
      <c r="Q106" s="15" t="str" cm="1">
        <f t="array" ref="Q106">IF(OR($B106="",Q$2=""),"",Projetos!$K105/_xlfn.XLOOKUP(Q$2,Técnicos!$A$2:$A$100,IF(Projetos!W105=1,Técnicos!$F$2:$F$100,IF(Projetos!W105=2,Técnicos!$H$2:$H$100,Técnicos!$J$2:$J$100)),,0,1))</f>
        <v/>
      </c>
      <c r="R106" s="15" t="str" cm="1">
        <f t="array" ref="R106">IF(OR($B106="",R$2=""),"",Projetos!$K105/_xlfn.XLOOKUP(R$2,Técnicos!$A$2:$A$100,IF(Projetos!X105=1,Técnicos!$F$2:$F$100,IF(Projetos!X105=2,Técnicos!$H$2:$H$100,Técnicos!$J$2:$J$100)),,0,1))</f>
        <v/>
      </c>
      <c r="S106" s="15" t="str" cm="1">
        <f t="array" ref="S106">IF(OR($B106="",S$2=""),"",Projetos!$K105/_xlfn.XLOOKUP(S$2,Técnicos!$A$2:$A$100,IF(Projetos!Y105=1,Técnicos!$F$2:$F$100,IF(Projetos!Y105=2,Técnicos!$H$2:$H$100,Técnicos!$J$2:$J$100)),,0,1))</f>
        <v/>
      </c>
      <c r="T106" s="15" t="str" cm="1">
        <f t="array" ref="T106">IF(OR($B106="",T$2=""),"",Projetos!$K105/_xlfn.XLOOKUP(T$2,Técnicos!$A$2:$A$100,IF(Projetos!Z105=1,Técnicos!$F$2:$F$100,IF(Projetos!Z105=2,Técnicos!$H$2:$H$100,Técnicos!$J$2:$J$100)),,0,1))</f>
        <v/>
      </c>
      <c r="U106" s="15" t="str" cm="1">
        <f t="array" ref="U106">IF(OR($B106="",U$2=""),"",Projetos!$K105/_xlfn.XLOOKUP(U$2,Técnicos!$A$2:$A$100,IF(Projetos!AA105=1,Técnicos!$F$2:$F$100,IF(Projetos!AA105=2,Técnicos!$H$2:$H$100,Técnicos!$J$2:$J$100)),,0,1))</f>
        <v/>
      </c>
      <c r="V106" s="15" t="str" cm="1">
        <f t="array" ref="V106">IF(OR($B106="",V$2=""),"",Projetos!$K105/_xlfn.XLOOKUP(V$2,Técnicos!$A$2:$A$100,IF(Projetos!AB105=1,Técnicos!$F$2:$F$100,IF(Projetos!AB105=2,Técnicos!$H$2:$H$100,Técnicos!$J$2:$J$100)),,0,1))</f>
        <v/>
      </c>
      <c r="W106" s="15" t="str" cm="1">
        <f t="array" ref="W106">IF(OR($B106="",W$2=""),"",Projetos!$K105/_xlfn.XLOOKUP(W$2,Técnicos!$A$2:$A$100,IF(Projetos!AC105=1,Técnicos!$F$2:$F$100,IF(Projetos!AC105=2,Técnicos!$H$2:$H$100,Técnicos!$J$2:$J$100)),,0,1))</f>
        <v/>
      </c>
      <c r="X106" s="15" t="str" cm="1">
        <f t="array" ref="X106">IF(OR($B106="",X$2=""),"",Projetos!$K105/_xlfn.XLOOKUP(X$2,Técnicos!$A$2:$A$100,IF(Projetos!AD105=1,Técnicos!$F$2:$F$100,IF(Projetos!AD105=2,Técnicos!$H$2:$H$100,Técnicos!$J$2:$J$100)),,0,1))</f>
        <v/>
      </c>
      <c r="Y106" s="15" t="str" cm="1">
        <f t="array" ref="Y106">IF(OR($B106="",Y$2=""),"",Projetos!$K105/_xlfn.XLOOKUP(Y$2,Técnicos!$A$2:$A$100,IF(Projetos!AE105=1,Técnicos!$F$2:$F$100,IF(Projetos!AE105=2,Técnicos!$H$2:$H$100,Técnicos!$J$2:$J$100)),,0,1))</f>
        <v/>
      </c>
      <c r="Z106" s="15" t="str" cm="1">
        <f t="array" ref="Z106">IF(OR($B106="",Z$2=""),"",Projetos!$K105/_xlfn.XLOOKUP(Z$2,Técnicos!$A$2:$A$100,IF(Projetos!AF105=1,Técnicos!$F$2:$F$100,IF(Projetos!AF105=2,Técnicos!$H$2:$H$100,Técnicos!$J$2:$J$100)),,0,1))</f>
        <v/>
      </c>
      <c r="AA106" s="15" t="str" cm="1">
        <f t="array" ref="AA106">IF(OR($B106="",AA$2=""),"",Projetos!$K105/_xlfn.XLOOKUP(AA$2,Técnicos!$A$2:$A$100,IF(Projetos!AG105=1,Técnicos!$F$2:$F$100,IF(Projetos!AG105=2,Técnicos!$H$2:$H$100,Técnicos!$J$2:$J$100)),,0,1))</f>
        <v/>
      </c>
      <c r="AB106" s="15" t="str" cm="1">
        <f t="array" ref="AB106">IF(OR($B106="",AB$2=""),"",Projetos!$K105/_xlfn.XLOOKUP(AB$2,Técnicos!$A$2:$A$100,IF(Projetos!AH105=1,Técnicos!$F$2:$F$100,IF(Projetos!AH105=2,Técnicos!$H$2:$H$100,Técnicos!$J$2:$J$100)),,0,1))</f>
        <v/>
      </c>
      <c r="AC106" s="15" t="str" cm="1">
        <f t="array" ref="AC106">IF(OR($B106="",AC$2=""),"",Projetos!$K105/_xlfn.XLOOKUP(AC$2,Técnicos!$A$2:$A$100,IF(Projetos!AI105=1,Técnicos!$F$2:$F$100,IF(Projetos!AI105=2,Técnicos!$H$2:$H$100,Técnicos!$J$2:$J$100)),,0,1))</f>
        <v/>
      </c>
      <c r="AD106" s="15" t="str" cm="1">
        <f t="array" ref="AD106">IF(OR($B106="",AD$2=""),"",Projetos!$K105/_xlfn.XLOOKUP(AD$2,Técnicos!$A$2:$A$100,IF(Projetos!AJ105=1,Técnicos!$F$2:$F$100,IF(Projetos!AJ105=2,Técnicos!$H$2:$H$100,Técnicos!$J$2:$J$100)),,0,1))</f>
        <v/>
      </c>
      <c r="AE106" s="15" t="str" cm="1">
        <f t="array" ref="AE106">IF(OR($B106="",AE$2=""),"",Projetos!$K105/_xlfn.XLOOKUP(AE$2,Técnicos!$A$2:$A$100,IF(Projetos!AK105=1,Técnicos!$F$2:$F$100,IF(Projetos!AK105=2,Técnicos!$H$2:$H$100,Técnicos!$J$2:$J$100)),,0,1))</f>
        <v/>
      </c>
      <c r="AF106" s="15" t="str" cm="1">
        <f t="array" ref="AF106">IF(OR($B106="",AF$2=""),"",Projetos!$K105/_xlfn.XLOOKUP(AF$2,Técnicos!$A$2:$A$100,IF(Projetos!AL105=1,Técnicos!$F$2:$F$100,IF(Projetos!AL105=2,Técnicos!$H$2:$H$100,Técnicos!$J$2:$J$100)),,0,1))</f>
        <v/>
      </c>
      <c r="AG106" s="15" t="str" cm="1">
        <f t="array" ref="AG106">IF(OR($B106="",AG$2=""),"",Projetos!$K105/_xlfn.XLOOKUP(AG$2,Técnicos!$A$2:$A$100,IF(Projetos!AM105=1,Técnicos!$F$2:$F$100,IF(Projetos!AM105=2,Técnicos!$H$2:$H$100,Técnicos!$J$2:$J$100)),,0,1))</f>
        <v/>
      </c>
      <c r="AH106" s="15" t="str" cm="1">
        <f t="array" ref="AH106">IF(OR($B106="",AH$2=""),"",Projetos!$K105/_xlfn.XLOOKUP(AH$2,Técnicos!$A$2:$A$100,IF(Projetos!AN105=1,Técnicos!$F$2:$F$100,IF(Projetos!AN105=2,Técnicos!$H$2:$H$100,Técnicos!$J$2:$J$100)),,0,1))</f>
        <v/>
      </c>
      <c r="AI106" s="15" t="str" cm="1">
        <f t="array" ref="AI106">IF(OR($B106="",AI$2=""),"",Projetos!$K105/_xlfn.XLOOKUP(AI$2,Técnicos!$A$2:$A$100,IF(Projetos!AO105=1,Técnicos!$F$2:$F$100,IF(Projetos!AO105=2,Técnicos!$H$2:$H$100,Técnicos!$J$2:$J$100)),,0,1))</f>
        <v/>
      </c>
      <c r="AJ106" s="15" t="str" cm="1">
        <f t="array" ref="AJ106">IF(OR($B106="",AJ$2=""),"",Projetos!$K105/_xlfn.XLOOKUP(AJ$2,Técnicos!$A$2:$A$100,IF(Projetos!AP105=1,Técnicos!$F$2:$F$100,IF(Projetos!AP105=2,Técnicos!$H$2:$H$100,Técnicos!$J$2:$J$100)),,0,1))</f>
        <v/>
      </c>
      <c r="AK106" s="15" t="str" cm="1">
        <f t="array" ref="AK106">IF(OR($B106="",AK$2=""),"",Projetos!$K105/_xlfn.XLOOKUP(AK$2,Técnicos!$A$2:$A$100,IF(Projetos!AQ105=1,Técnicos!$F$2:$F$100,IF(Projetos!AQ105=2,Técnicos!$H$2:$H$100,Técnicos!$J$2:$J$100)),,0,1))</f>
        <v/>
      </c>
      <c r="AL106" s="15" t="str" cm="1">
        <f t="array" ref="AL106">IF(OR($B106="",AL$2=""),"",Projetos!$K105*_xlfn.XLOOKUP(AL$2,Técnicos!$A$2:$A$100,IF(Projetos!AR105=1,Técnicos!$F$2:$F$100,IF(Projetos!AR105=2,Técnicos!$H$2:$H$100,Técnicos!$J$2:$J$100)),,0,1))</f>
        <v/>
      </c>
      <c r="AM106" s="15" t="str" cm="1">
        <f t="array" ref="AM106">IF(OR($B106="",AM$2=""),"",Projetos!$K105*_xlfn.XLOOKUP(AM$2,Técnicos!$A$2:$A$100,IF(Projetos!AS105=1,Técnicos!$F$2:$F$100,IF(Projetos!AS105=2,Técnicos!$H$2:$H$100,Técnicos!$J$2:$J$100)),,0,1))</f>
        <v/>
      </c>
      <c r="AN106" s="15" t="str" cm="1">
        <f t="array" ref="AN106">IF(OR($B106="",AN$2=""),"",Projetos!$K105*_xlfn.XLOOKUP(AN$2,Técnicos!$A$2:$A$100,IF(Projetos!AT105=1,Técnicos!$F$2:$F$100,IF(Projetos!AT105=2,Técnicos!$H$2:$H$100,Técnicos!$J$2:$J$100)),,0,1))</f>
        <v/>
      </c>
      <c r="AO106" s="15" t="str" cm="1">
        <f t="array" ref="AO106">IF(OR($B106="",AO$2=""),"",Projetos!$K105*_xlfn.XLOOKUP(AO$2,Técnicos!$A$2:$A$100,IF(Projetos!AU105=1,Técnicos!$F$2:$F$100,IF(Projetos!AU105=2,Técnicos!$H$2:$H$100,Técnicos!$J$2:$J$100)),,0,1))</f>
        <v/>
      </c>
      <c r="AP106" s="15" t="str" cm="1">
        <f t="array" ref="AP106">IF(OR($B106="",AP$2=""),"",Projetos!$K105*_xlfn.XLOOKUP(AP$2,Técnicos!$A$2:$A$100,IF(Projetos!AV105=1,Técnicos!$F$2:$F$100,IF(Projetos!AV105=2,Técnicos!$H$2:$H$100,Técnicos!$J$2:$J$100)),,0,1))</f>
        <v/>
      </c>
      <c r="AQ106" s="15" t="str" cm="1">
        <f t="array" ref="AQ106">IF(OR($B106="",AQ$2=""),"",Projetos!$K105*_xlfn.XLOOKUP(AQ$2,Técnicos!$A$2:$A$100,IF(Projetos!AW105=1,Técnicos!$F$2:$F$100,IF(Projetos!AW105=2,Técnicos!$H$2:$H$100,Técnicos!$J$2:$J$100)),,0,1))</f>
        <v/>
      </c>
      <c r="AR106" s="15" t="str" cm="1">
        <f t="array" ref="AR106">IF(OR($B106="",AR$2=""),"",Projetos!$K105*_xlfn.XLOOKUP(AR$2,Técnicos!$A$2:$A$100,IF(Projetos!AX105=1,Técnicos!$F$2:$F$100,IF(Projetos!AX105=2,Técnicos!$H$2:$H$100,Técnicos!$J$2:$J$100)),,0,1))</f>
        <v/>
      </c>
      <c r="AS106" s="15" t="str" cm="1">
        <f t="array" ref="AS106">IF(OR($B106="",AS$2=""),"",Projetos!$K105*_xlfn.XLOOKUP(AS$2,Técnicos!$A$2:$A$100,IF(Projetos!AY105=1,Técnicos!$F$2:$F$100,IF(Projetos!AY105=2,Técnicos!$H$2:$H$100,Técnicos!$J$2:$J$100)),,0,1))</f>
        <v/>
      </c>
      <c r="AT106" s="15" t="str" cm="1">
        <f t="array" ref="AT106">IF(OR($B106="",AT$2=""),"",Projetos!$K105*_xlfn.XLOOKUP(AT$2,Técnicos!$A$2:$A$100,IF(Projetos!AZ105=1,Técnicos!$F$2:$F$100,IF(Projetos!AZ105=2,Técnicos!$H$2:$H$100,Técnicos!$J$2:$J$100)),,0,1))</f>
        <v/>
      </c>
      <c r="AU106" s="15" t="str" cm="1">
        <f t="array" ref="AU106">IF(OR($B106="",AU$2=""),"",Projetos!$K105*_xlfn.XLOOKUP(AU$2,Técnicos!$A$2:$A$100,IF(Projetos!BA105=1,Técnicos!$F$2:$F$100,IF(Projetos!BA105=2,Técnicos!$H$2:$H$100,Técnicos!$J$2:$J$100)),,0,1))</f>
        <v/>
      </c>
      <c r="AV106" s="15" t="str" cm="1">
        <f t="array" ref="AV106">IF(OR($B106="",AV$2=""),"",Projetos!$K105*_xlfn.XLOOKUP(AV$2,Técnicos!$A$2:$A$100,IF(Projetos!BB105=1,Técnicos!$F$2:$F$100,IF(Projetos!BB105=2,Técnicos!$H$2:$H$100,Técnicos!$J$2:$J$100)),,0,1))</f>
        <v/>
      </c>
      <c r="AW106" s="15" t="str" cm="1">
        <f t="array" ref="AW106">IF(OR($B106="",AW$2=""),"",Projetos!$K105*_xlfn.XLOOKUP(AW$2,Técnicos!$A$2:$A$100,IF(Projetos!BC105=1,Técnicos!$F$2:$F$100,IF(Projetos!BC105=2,Técnicos!$H$2:$H$100,Técnicos!$J$2:$J$100)),,0,1))</f>
        <v/>
      </c>
      <c r="AX106" s="15" t="str" cm="1">
        <f t="array" ref="AX106">IF(OR($B106="",AX$2=""),"",Projetos!$K105*_xlfn.XLOOKUP(AX$2,Técnicos!$A$2:$A$100,IF(Projetos!BD105=1,Técnicos!$F$2:$F$100,IF(Projetos!BD105=2,Técnicos!$H$2:$H$100,Técnicos!$J$2:$J$100)),,0,1))</f>
        <v/>
      </c>
      <c r="AY106" s="15" t="str" cm="1">
        <f t="array" ref="AY106">IF(OR($B106="",AY$2=""),"",Projetos!$K105*_xlfn.XLOOKUP(AY$2,Técnicos!$A$2:$A$100,IF(Projetos!BE105=1,Técnicos!$F$2:$F$100,IF(Projetos!BE105=2,Técnicos!$H$2:$H$100,Técnicos!$J$2:$J$100)),,0,1))</f>
        <v/>
      </c>
      <c r="AZ106" s="15" t="str" cm="1">
        <f t="array" ref="AZ106">IF(OR($B106="",AZ$2=""),"",Projetos!$K105*_xlfn.XLOOKUP(AZ$2,Técnicos!$A$2:$A$100,IF(Projetos!BF105=1,Técnicos!$F$2:$F$100,IF(Projetos!BF105=2,Técnicos!$H$2:$H$100,Técnicos!$J$2:$J$100)),,0,1))</f>
        <v/>
      </c>
      <c r="BA106" s="15" t="str" cm="1">
        <f t="array" ref="BA106">IF(OR($B106="",BA$2=""),"",Projetos!$K105*_xlfn.XLOOKUP(BA$2,Técnicos!$A$2:$A$100,IF(Projetos!BG105=1,Técnicos!$F$2:$F$100,IF(Projetos!BG105=2,Técnicos!$H$2:$H$100,Técnicos!$J$2:$J$100)),,0,1))</f>
        <v/>
      </c>
      <c r="BB106" s="15" t="str" cm="1">
        <f t="array" ref="BB106">IF(OR($B106="",BB$2=""),"",Projetos!$K105*_xlfn.XLOOKUP(BB$2,Técnicos!$A$2:$A$100,IF(Projetos!BH105=1,Técnicos!$F$2:$F$100,IF(Projetos!BH105=2,Técnicos!$H$2:$H$100,Técnicos!$J$2:$J$100)),,0,1))</f>
        <v/>
      </c>
      <c r="BC106" s="15" t="str" cm="1">
        <f t="array" ref="BC106">IF(OR($B106="",BC$2=""),"",Projetos!$K105*_xlfn.XLOOKUP(BC$2,Técnicos!$A$2:$A$100,IF(Projetos!BI105=1,Técnicos!$F$2:$F$100,IF(Projetos!BI105=2,Técnicos!$H$2:$H$100,Técnicos!$J$2:$J$100)),,0,1))</f>
        <v/>
      </c>
      <c r="BD106" s="15" t="str" cm="1">
        <f t="array" ref="BD106">IF(OR($B106="",BD$2=""),"",Projetos!$K105*_xlfn.XLOOKUP(BD$2,Técnicos!$A$2:$A$100,IF(Projetos!BJ105=1,Técnicos!$F$2:$F$100,IF(Projetos!BJ105=2,Técnicos!$H$2:$H$100,Técnicos!$J$2:$J$100)),,0,1))</f>
        <v/>
      </c>
      <c r="BE106" s="15" t="str" cm="1">
        <f t="array" ref="BE106">IF(OR($B106="",BE$2=""),"",Projetos!$K105*_xlfn.XLOOKUP(BE$2,Técnicos!$A$2:$A$100,IF(Projetos!BK105=1,Técnicos!$F$2:$F$100,IF(Projetos!BK105=2,Técnicos!$H$2:$H$100,Técnicos!$J$2:$J$100)),,0,1))</f>
        <v/>
      </c>
      <c r="BF106" s="15" t="str" cm="1">
        <f t="array" ref="BF106">IF(OR($B106="",BF$2=""),"",Projetos!$K105*_xlfn.XLOOKUP(BF$2,Técnicos!$A$2:$A$100,IF(Projetos!BL105=1,Técnicos!$F$2:$F$100,IF(Projetos!BL105=2,Técnicos!$H$2:$H$100,Técnicos!$J$2:$J$100)),,0,1))</f>
        <v/>
      </c>
      <c r="BG106" s="15" t="str" cm="1">
        <f t="array" ref="BG106">IF(OR($B106="",BG$2=""),"",Projetos!$K105*_xlfn.XLOOKUP(BG$2,Técnicos!$A$2:$A$100,IF(Projetos!BM105=1,Técnicos!$F$2:$F$100,IF(Projetos!BM105=2,Técnicos!$H$2:$H$100,Técnicos!$J$2:$J$100)),,0,1))</f>
        <v/>
      </c>
      <c r="BH106" s="15" t="str" cm="1">
        <f t="array" ref="BH106">IF(OR($B106="",BH$2=""),"",Projetos!$K105*_xlfn.XLOOKUP(BH$2,Técnicos!$A$2:$A$100,IF(Projetos!BN105=1,Técnicos!$F$2:$F$100,IF(Projetos!BN105=2,Técnicos!$H$2:$H$100,Técnicos!$J$2:$J$100)),,0,1))</f>
        <v/>
      </c>
      <c r="BI106" s="15" t="str" cm="1">
        <f t="array" ref="BI106">IF(OR($B106="",BI$2=""),"",Projetos!$K105*_xlfn.XLOOKUP(BI$2,Técnicos!$A$2:$A$100,IF(Projetos!BO105=1,Técnicos!$F$2:$F$100,IF(Projetos!BO105=2,Técnicos!$H$2:$H$100,Técnicos!$J$2:$J$100)),,0,1))</f>
        <v/>
      </c>
      <c r="BJ106" s="15" t="str" cm="1">
        <f t="array" ref="BJ106">IF(OR($B106="",BJ$2=""),"",Projetos!$K105*_xlfn.XLOOKUP(BJ$2,Técnicos!$A$2:$A$100,IF(Projetos!BP105=1,Técnicos!$F$2:$F$100,IF(Projetos!BP105=2,Técnicos!$H$2:$H$100,Técnicos!$J$2:$J$100)),,0,1))</f>
        <v/>
      </c>
      <c r="BK106" s="15" t="str" cm="1">
        <f t="array" ref="BK106">IF(OR($B106="",BK$2=""),"",Projetos!$K105*_xlfn.XLOOKUP(BK$2,Técnicos!$A$2:$A$100,IF(Projetos!BQ105=1,Técnicos!$F$2:$F$100,IF(Projetos!BQ105=2,Técnicos!$H$2:$H$100,Técnicos!$J$2:$J$100)),,0,1))</f>
        <v/>
      </c>
      <c r="BL106" s="15" t="str" cm="1">
        <f t="array" ref="BL106">IF(OR($B106="",BL$2=""),"",Projetos!$K105*_xlfn.XLOOKUP(BL$2,Técnicos!$A$2:$A$100,IF(Projetos!BR105=1,Técnicos!$F$2:$F$100,IF(Projetos!BR105=2,Técnicos!$H$2:$H$100,Técnicos!$J$2:$J$100)),,0,1))</f>
        <v/>
      </c>
      <c r="BM106" s="15" t="str" cm="1">
        <f t="array" ref="BM106">IF(OR($B106="",BM$2=""),"",Projetos!$K105*_xlfn.XLOOKUP(BM$2,Técnicos!$A$2:$A$100,IF(Projetos!BS105=1,Técnicos!$F$2:$F$100,IF(Projetos!BS105=2,Técnicos!$H$2:$H$100,Técnicos!$J$2:$J$100)),,0,1))</f>
        <v/>
      </c>
      <c r="BN106" s="15" t="str" cm="1">
        <f t="array" ref="BN106">IF(OR($B106="",BN$2=""),"",Projetos!$K105*_xlfn.XLOOKUP(BN$2,Técnicos!$A$2:$A$100,IF(Projetos!BT105=1,Técnicos!$F$2:$F$100,IF(Projetos!BT105=2,Técnicos!$H$2:$H$100,Técnicos!$J$2:$J$100)),,0,1))</f>
        <v/>
      </c>
      <c r="BO106" s="15" t="str" cm="1">
        <f t="array" ref="BO106">IF(OR($B106="",BO$2=""),"",Projetos!$K105*_xlfn.XLOOKUP(BO$2,Técnicos!$A$2:$A$100,IF(Projetos!BU105=1,Técnicos!$F$2:$F$100,IF(Projetos!BU105=2,Técnicos!$H$2:$H$100,Técnicos!$J$2:$J$100)),,0,1))</f>
        <v/>
      </c>
      <c r="BP106" s="15" t="str" cm="1">
        <f t="array" ref="BP106">IF(OR($B106="",BP$2=""),"",Projetos!$K105*_xlfn.XLOOKUP(BP$2,Técnicos!$A$2:$A$100,IF(Projetos!BV105=1,Técnicos!$F$2:$F$100,IF(Projetos!BV105=2,Técnicos!$H$2:$H$100,Técnicos!$J$2:$J$100)),,0,1))</f>
        <v/>
      </c>
      <c r="BQ106" s="15" t="str" cm="1">
        <f t="array" ref="BQ106">IF(OR($B106="",BQ$2=""),"",Projetos!$K105*_xlfn.XLOOKUP(BQ$2,Técnicos!$A$2:$A$100,IF(Projetos!BW105=1,Técnicos!$F$2:$F$100,IF(Projetos!BW105=2,Técnicos!$H$2:$H$100,Técnicos!$J$2:$J$100)),,0,1))</f>
        <v/>
      </c>
    </row>
    <row r="107" spans="3:69" x14ac:dyDescent="0.3">
      <c r="C107" s="15" t="str" cm="1">
        <f t="array" ref="C107">IF(OR($B107="",C$2=""),"",Projetos!$K106/_xlfn.XLOOKUP(C$2,Técnicos!$A$2:$A$100,IF(Projetos!I106=1,Técnicos!$F$2:$F$100,IF(Projetos!I106=2,Técnicos!$H$2:$H$100,Técnicos!$J$2:$J$100)),,0,1))</f>
        <v/>
      </c>
      <c r="D107" s="15" t="str" cm="1">
        <f t="array" ref="D107">IF(OR($B107="",D$2=""),"",Projetos!$K106/_xlfn.XLOOKUP(D$2,Técnicos!$A$2:$A$100,IF(Projetos!J106=1,Técnicos!$F$2:$F$100,IF(Projetos!J106=2,Técnicos!$H$2:$H$100,Técnicos!$J$2:$J$100)),,0,1))</f>
        <v/>
      </c>
      <c r="E107" s="15" t="str" cm="1">
        <f t="array" ref="E107">IF(OR($B107="",E$2=""),"",Projetos!$K106/_xlfn.XLOOKUP(E$2,Técnicos!$A$2:$A$100,IF(Projetos!K106=1,Técnicos!$F$2:$F$100,IF(Projetos!K106=2,Técnicos!$H$2:$H$100,Técnicos!$J$2:$J$100)),,0,1))</f>
        <v/>
      </c>
      <c r="F107" s="15" t="str" cm="1">
        <f t="array" ref="F107">IF(OR($B107="",F$2=""),"",Projetos!$K106/_xlfn.XLOOKUP(F$2,Técnicos!$A$2:$A$100,IF(Projetos!L106=1,Técnicos!$F$2:$F$100,IF(Projetos!L106=2,Técnicos!$H$2:$H$100,Técnicos!$J$2:$J$100)),,0,1))</f>
        <v/>
      </c>
      <c r="G107" s="15" t="str" cm="1">
        <f t="array" ref="G107">IF(OR($B107="",G$2=""),"",Projetos!$K106/_xlfn.XLOOKUP(G$2,Técnicos!$A$2:$A$100,IF(Projetos!M106=1,Técnicos!$F$2:$F$100,IF(Projetos!M106=2,Técnicos!$H$2:$H$100,Técnicos!$J$2:$J$100)),,0,1))</f>
        <v/>
      </c>
      <c r="H107" s="15" t="str" cm="1">
        <f t="array" ref="H107">IF(OR($B107="",H$2=""),"",Projetos!$K106/_xlfn.XLOOKUP(H$2,Técnicos!$A$2:$A$100,IF(Projetos!N106=1,Técnicos!$F$2:$F$100,IF(Projetos!N106=2,Técnicos!$H$2:$H$100,Técnicos!$J$2:$J$100)),,0,1))</f>
        <v/>
      </c>
      <c r="I107" s="15" t="str" cm="1">
        <f t="array" ref="I107">IF(OR($B107="",I$2=""),"",Projetos!$K106/_xlfn.XLOOKUP(I$2,Técnicos!$A$2:$A$100,IF(Projetos!O106=1,Técnicos!$F$2:$F$100,IF(Projetos!O106=2,Técnicos!$H$2:$H$100,Técnicos!$J$2:$J$100)),,0,1))</f>
        <v/>
      </c>
      <c r="J107" s="15" t="str" cm="1">
        <f t="array" ref="J107">IF(OR($B107="",J$2=""),"",Projetos!$K106/_xlfn.XLOOKUP(J$2,Técnicos!$A$2:$A$100,IF(Projetos!P106=1,Técnicos!$F$2:$F$100,IF(Projetos!P106=2,Técnicos!$H$2:$H$100,Técnicos!$J$2:$J$100)),,0,1))</f>
        <v/>
      </c>
      <c r="K107" s="15" t="str" cm="1">
        <f t="array" ref="K107">IF(OR($B107="",K$2=""),"",Projetos!$K106/_xlfn.XLOOKUP(K$2,Técnicos!$A$2:$A$100,IF(Projetos!Q106=1,Técnicos!$F$2:$F$100,IF(Projetos!Q106=2,Técnicos!$H$2:$H$100,Técnicos!$J$2:$J$100)),,0,1))</f>
        <v/>
      </c>
      <c r="L107" s="15" t="str" cm="1">
        <f t="array" ref="L107">IF(OR($B107="",L$2=""),"",Projetos!$K106/_xlfn.XLOOKUP(L$2,Técnicos!$A$2:$A$100,IF(Projetos!R106=1,Técnicos!$F$2:$F$100,IF(Projetos!R106=2,Técnicos!$H$2:$H$100,Técnicos!$J$2:$J$100)),,0,1))</f>
        <v/>
      </c>
      <c r="M107" s="15" t="str" cm="1">
        <f t="array" ref="M107">IF(OR($B107="",M$2=""),"",Projetos!$K106/_xlfn.XLOOKUP(M$2,Técnicos!$A$2:$A$100,IF(Projetos!S106=1,Técnicos!$F$2:$F$100,IF(Projetos!S106=2,Técnicos!$H$2:$H$100,Técnicos!$J$2:$J$100)),,0,1))</f>
        <v/>
      </c>
      <c r="N107" s="15" t="str" cm="1">
        <f t="array" ref="N107">IF(OR($B107="",N$2=""),"",Projetos!$K106/_xlfn.XLOOKUP(N$2,Técnicos!$A$2:$A$100,IF(Projetos!T106=1,Técnicos!$F$2:$F$100,IF(Projetos!T106=2,Técnicos!$H$2:$H$100,Técnicos!$J$2:$J$100)),,0,1))</f>
        <v/>
      </c>
      <c r="O107" s="15" t="str" cm="1">
        <f t="array" ref="O107">IF(OR($B107="",O$2=""),"",Projetos!$K106/_xlfn.XLOOKUP(O$2,Técnicos!$A$2:$A$100,IF(Projetos!U106=1,Técnicos!$F$2:$F$100,IF(Projetos!U106=2,Técnicos!$H$2:$H$100,Técnicos!$J$2:$J$100)),,0,1))</f>
        <v/>
      </c>
      <c r="P107" s="15" t="str" cm="1">
        <f t="array" ref="P107">IF(OR($B107="",P$2=""),"",Projetos!$K106/_xlfn.XLOOKUP(P$2,Técnicos!$A$2:$A$100,IF(Projetos!V106=1,Técnicos!$F$2:$F$100,IF(Projetos!V106=2,Técnicos!$H$2:$H$100,Técnicos!$J$2:$J$100)),,0,1))</f>
        <v/>
      </c>
      <c r="Q107" s="15" t="str" cm="1">
        <f t="array" ref="Q107">IF(OR($B107="",Q$2=""),"",Projetos!$K106/_xlfn.XLOOKUP(Q$2,Técnicos!$A$2:$A$100,IF(Projetos!W106=1,Técnicos!$F$2:$F$100,IF(Projetos!W106=2,Técnicos!$H$2:$H$100,Técnicos!$J$2:$J$100)),,0,1))</f>
        <v/>
      </c>
      <c r="R107" s="15" t="str" cm="1">
        <f t="array" ref="R107">IF(OR($B107="",R$2=""),"",Projetos!$K106/_xlfn.XLOOKUP(R$2,Técnicos!$A$2:$A$100,IF(Projetos!X106=1,Técnicos!$F$2:$F$100,IF(Projetos!X106=2,Técnicos!$H$2:$H$100,Técnicos!$J$2:$J$100)),,0,1))</f>
        <v/>
      </c>
      <c r="S107" s="15" t="str" cm="1">
        <f t="array" ref="S107">IF(OR($B107="",S$2=""),"",Projetos!$K106/_xlfn.XLOOKUP(S$2,Técnicos!$A$2:$A$100,IF(Projetos!Y106=1,Técnicos!$F$2:$F$100,IF(Projetos!Y106=2,Técnicos!$H$2:$H$100,Técnicos!$J$2:$J$100)),,0,1))</f>
        <v/>
      </c>
      <c r="T107" s="15" t="str" cm="1">
        <f t="array" ref="T107">IF(OR($B107="",T$2=""),"",Projetos!$K106/_xlfn.XLOOKUP(T$2,Técnicos!$A$2:$A$100,IF(Projetos!Z106=1,Técnicos!$F$2:$F$100,IF(Projetos!Z106=2,Técnicos!$H$2:$H$100,Técnicos!$J$2:$J$100)),,0,1))</f>
        <v/>
      </c>
      <c r="U107" s="15" t="str" cm="1">
        <f t="array" ref="U107">IF(OR($B107="",U$2=""),"",Projetos!$K106/_xlfn.XLOOKUP(U$2,Técnicos!$A$2:$A$100,IF(Projetos!AA106=1,Técnicos!$F$2:$F$100,IF(Projetos!AA106=2,Técnicos!$H$2:$H$100,Técnicos!$J$2:$J$100)),,0,1))</f>
        <v/>
      </c>
      <c r="V107" s="15" t="str" cm="1">
        <f t="array" ref="V107">IF(OR($B107="",V$2=""),"",Projetos!$K106/_xlfn.XLOOKUP(V$2,Técnicos!$A$2:$A$100,IF(Projetos!AB106=1,Técnicos!$F$2:$F$100,IF(Projetos!AB106=2,Técnicos!$H$2:$H$100,Técnicos!$J$2:$J$100)),,0,1))</f>
        <v/>
      </c>
      <c r="W107" s="15" t="str" cm="1">
        <f t="array" ref="W107">IF(OR($B107="",W$2=""),"",Projetos!$K106/_xlfn.XLOOKUP(W$2,Técnicos!$A$2:$A$100,IF(Projetos!AC106=1,Técnicos!$F$2:$F$100,IF(Projetos!AC106=2,Técnicos!$H$2:$H$100,Técnicos!$J$2:$J$100)),,0,1))</f>
        <v/>
      </c>
      <c r="X107" s="15" t="str" cm="1">
        <f t="array" ref="X107">IF(OR($B107="",X$2=""),"",Projetos!$K106/_xlfn.XLOOKUP(X$2,Técnicos!$A$2:$A$100,IF(Projetos!AD106=1,Técnicos!$F$2:$F$100,IF(Projetos!AD106=2,Técnicos!$H$2:$H$100,Técnicos!$J$2:$J$100)),,0,1))</f>
        <v/>
      </c>
      <c r="Y107" s="15" t="str" cm="1">
        <f t="array" ref="Y107">IF(OR($B107="",Y$2=""),"",Projetos!$K106/_xlfn.XLOOKUP(Y$2,Técnicos!$A$2:$A$100,IF(Projetos!AE106=1,Técnicos!$F$2:$F$100,IF(Projetos!AE106=2,Técnicos!$H$2:$H$100,Técnicos!$J$2:$J$100)),,0,1))</f>
        <v/>
      </c>
      <c r="Z107" s="15" t="str" cm="1">
        <f t="array" ref="Z107">IF(OR($B107="",Z$2=""),"",Projetos!$K106/_xlfn.XLOOKUP(Z$2,Técnicos!$A$2:$A$100,IF(Projetos!AF106=1,Técnicos!$F$2:$F$100,IF(Projetos!AF106=2,Técnicos!$H$2:$H$100,Técnicos!$J$2:$J$100)),,0,1))</f>
        <v/>
      </c>
      <c r="AA107" s="15" t="str" cm="1">
        <f t="array" ref="AA107">IF(OR($B107="",AA$2=""),"",Projetos!$K106/_xlfn.XLOOKUP(AA$2,Técnicos!$A$2:$A$100,IF(Projetos!AG106=1,Técnicos!$F$2:$F$100,IF(Projetos!AG106=2,Técnicos!$H$2:$H$100,Técnicos!$J$2:$J$100)),,0,1))</f>
        <v/>
      </c>
      <c r="AB107" s="15" t="str" cm="1">
        <f t="array" ref="AB107">IF(OR($B107="",AB$2=""),"",Projetos!$K106/_xlfn.XLOOKUP(AB$2,Técnicos!$A$2:$A$100,IF(Projetos!AH106=1,Técnicos!$F$2:$F$100,IF(Projetos!AH106=2,Técnicos!$H$2:$H$100,Técnicos!$J$2:$J$100)),,0,1))</f>
        <v/>
      </c>
      <c r="AC107" s="15" t="str" cm="1">
        <f t="array" ref="AC107">IF(OR($B107="",AC$2=""),"",Projetos!$K106/_xlfn.XLOOKUP(AC$2,Técnicos!$A$2:$A$100,IF(Projetos!AI106=1,Técnicos!$F$2:$F$100,IF(Projetos!AI106=2,Técnicos!$H$2:$H$100,Técnicos!$J$2:$J$100)),,0,1))</f>
        <v/>
      </c>
      <c r="AD107" s="15" t="str" cm="1">
        <f t="array" ref="AD107">IF(OR($B107="",AD$2=""),"",Projetos!$K106/_xlfn.XLOOKUP(AD$2,Técnicos!$A$2:$A$100,IF(Projetos!AJ106=1,Técnicos!$F$2:$F$100,IF(Projetos!AJ106=2,Técnicos!$H$2:$H$100,Técnicos!$J$2:$J$100)),,0,1))</f>
        <v/>
      </c>
      <c r="AE107" s="15" t="str" cm="1">
        <f t="array" ref="AE107">IF(OR($B107="",AE$2=""),"",Projetos!$K106/_xlfn.XLOOKUP(AE$2,Técnicos!$A$2:$A$100,IF(Projetos!AK106=1,Técnicos!$F$2:$F$100,IF(Projetos!AK106=2,Técnicos!$H$2:$H$100,Técnicos!$J$2:$J$100)),,0,1))</f>
        <v/>
      </c>
      <c r="AF107" s="15" t="str" cm="1">
        <f t="array" ref="AF107">IF(OR($B107="",AF$2=""),"",Projetos!$K106/_xlfn.XLOOKUP(AF$2,Técnicos!$A$2:$A$100,IF(Projetos!AL106=1,Técnicos!$F$2:$F$100,IF(Projetos!AL106=2,Técnicos!$H$2:$H$100,Técnicos!$J$2:$J$100)),,0,1))</f>
        <v/>
      </c>
      <c r="AG107" s="15" t="str" cm="1">
        <f t="array" ref="AG107">IF(OR($B107="",AG$2=""),"",Projetos!$K106/_xlfn.XLOOKUP(AG$2,Técnicos!$A$2:$A$100,IF(Projetos!AM106=1,Técnicos!$F$2:$F$100,IF(Projetos!AM106=2,Técnicos!$H$2:$H$100,Técnicos!$J$2:$J$100)),,0,1))</f>
        <v/>
      </c>
      <c r="AH107" s="15" t="str" cm="1">
        <f t="array" ref="AH107">IF(OR($B107="",AH$2=""),"",Projetos!$K106/_xlfn.XLOOKUP(AH$2,Técnicos!$A$2:$A$100,IF(Projetos!AN106=1,Técnicos!$F$2:$F$100,IF(Projetos!AN106=2,Técnicos!$H$2:$H$100,Técnicos!$J$2:$J$100)),,0,1))</f>
        <v/>
      </c>
      <c r="AI107" s="15" t="str" cm="1">
        <f t="array" ref="AI107">IF(OR($B107="",AI$2=""),"",Projetos!$K106/_xlfn.XLOOKUP(AI$2,Técnicos!$A$2:$A$100,IF(Projetos!AO106=1,Técnicos!$F$2:$F$100,IF(Projetos!AO106=2,Técnicos!$H$2:$H$100,Técnicos!$J$2:$J$100)),,0,1))</f>
        <v/>
      </c>
      <c r="AJ107" s="15" t="str" cm="1">
        <f t="array" ref="AJ107">IF(OR($B107="",AJ$2=""),"",Projetos!$K106/_xlfn.XLOOKUP(AJ$2,Técnicos!$A$2:$A$100,IF(Projetos!AP106=1,Técnicos!$F$2:$F$100,IF(Projetos!AP106=2,Técnicos!$H$2:$H$100,Técnicos!$J$2:$J$100)),,0,1))</f>
        <v/>
      </c>
      <c r="AK107" s="15" t="str" cm="1">
        <f t="array" ref="AK107">IF(OR($B107="",AK$2=""),"",Projetos!$K106/_xlfn.XLOOKUP(AK$2,Técnicos!$A$2:$A$100,IF(Projetos!AQ106=1,Técnicos!$F$2:$F$100,IF(Projetos!AQ106=2,Técnicos!$H$2:$H$100,Técnicos!$J$2:$J$100)),,0,1))</f>
        <v/>
      </c>
      <c r="AL107" s="15" t="str" cm="1">
        <f t="array" ref="AL107">IF(OR($B107="",AL$2=""),"",Projetos!$K106*_xlfn.XLOOKUP(AL$2,Técnicos!$A$2:$A$100,IF(Projetos!AR106=1,Técnicos!$F$2:$F$100,IF(Projetos!AR106=2,Técnicos!$H$2:$H$100,Técnicos!$J$2:$J$100)),,0,1))</f>
        <v/>
      </c>
      <c r="AM107" s="15" t="str" cm="1">
        <f t="array" ref="AM107">IF(OR($B107="",AM$2=""),"",Projetos!$K106*_xlfn.XLOOKUP(AM$2,Técnicos!$A$2:$A$100,IF(Projetos!AS106=1,Técnicos!$F$2:$F$100,IF(Projetos!AS106=2,Técnicos!$H$2:$H$100,Técnicos!$J$2:$J$100)),,0,1))</f>
        <v/>
      </c>
      <c r="AN107" s="15" t="str" cm="1">
        <f t="array" ref="AN107">IF(OR($B107="",AN$2=""),"",Projetos!$K106*_xlfn.XLOOKUP(AN$2,Técnicos!$A$2:$A$100,IF(Projetos!AT106=1,Técnicos!$F$2:$F$100,IF(Projetos!AT106=2,Técnicos!$H$2:$H$100,Técnicos!$J$2:$J$100)),,0,1))</f>
        <v/>
      </c>
      <c r="AO107" s="15" t="str" cm="1">
        <f t="array" ref="AO107">IF(OR($B107="",AO$2=""),"",Projetos!$K106*_xlfn.XLOOKUP(AO$2,Técnicos!$A$2:$A$100,IF(Projetos!AU106=1,Técnicos!$F$2:$F$100,IF(Projetos!AU106=2,Técnicos!$H$2:$H$100,Técnicos!$J$2:$J$100)),,0,1))</f>
        <v/>
      </c>
      <c r="AP107" s="15" t="str" cm="1">
        <f t="array" ref="AP107">IF(OR($B107="",AP$2=""),"",Projetos!$K106*_xlfn.XLOOKUP(AP$2,Técnicos!$A$2:$A$100,IF(Projetos!AV106=1,Técnicos!$F$2:$F$100,IF(Projetos!AV106=2,Técnicos!$H$2:$H$100,Técnicos!$J$2:$J$100)),,0,1))</f>
        <v/>
      </c>
      <c r="AQ107" s="15" t="str" cm="1">
        <f t="array" ref="AQ107">IF(OR($B107="",AQ$2=""),"",Projetos!$K106*_xlfn.XLOOKUP(AQ$2,Técnicos!$A$2:$A$100,IF(Projetos!AW106=1,Técnicos!$F$2:$F$100,IF(Projetos!AW106=2,Técnicos!$H$2:$H$100,Técnicos!$J$2:$J$100)),,0,1))</f>
        <v/>
      </c>
      <c r="AR107" s="15" t="str" cm="1">
        <f t="array" ref="AR107">IF(OR($B107="",AR$2=""),"",Projetos!$K106*_xlfn.XLOOKUP(AR$2,Técnicos!$A$2:$A$100,IF(Projetos!AX106=1,Técnicos!$F$2:$F$100,IF(Projetos!AX106=2,Técnicos!$H$2:$H$100,Técnicos!$J$2:$J$100)),,0,1))</f>
        <v/>
      </c>
      <c r="AS107" s="15" t="str" cm="1">
        <f t="array" ref="AS107">IF(OR($B107="",AS$2=""),"",Projetos!$K106*_xlfn.XLOOKUP(AS$2,Técnicos!$A$2:$A$100,IF(Projetos!AY106=1,Técnicos!$F$2:$F$100,IF(Projetos!AY106=2,Técnicos!$H$2:$H$100,Técnicos!$J$2:$J$100)),,0,1))</f>
        <v/>
      </c>
      <c r="AT107" s="15" t="str" cm="1">
        <f t="array" ref="AT107">IF(OR($B107="",AT$2=""),"",Projetos!$K106*_xlfn.XLOOKUP(AT$2,Técnicos!$A$2:$A$100,IF(Projetos!AZ106=1,Técnicos!$F$2:$F$100,IF(Projetos!AZ106=2,Técnicos!$H$2:$H$100,Técnicos!$J$2:$J$100)),,0,1))</f>
        <v/>
      </c>
      <c r="AU107" s="15" t="str" cm="1">
        <f t="array" ref="AU107">IF(OR($B107="",AU$2=""),"",Projetos!$K106*_xlfn.XLOOKUP(AU$2,Técnicos!$A$2:$A$100,IF(Projetos!BA106=1,Técnicos!$F$2:$F$100,IF(Projetos!BA106=2,Técnicos!$H$2:$H$100,Técnicos!$J$2:$J$100)),,0,1))</f>
        <v/>
      </c>
      <c r="AV107" s="15" t="str" cm="1">
        <f t="array" ref="AV107">IF(OR($B107="",AV$2=""),"",Projetos!$K106*_xlfn.XLOOKUP(AV$2,Técnicos!$A$2:$A$100,IF(Projetos!BB106=1,Técnicos!$F$2:$F$100,IF(Projetos!BB106=2,Técnicos!$H$2:$H$100,Técnicos!$J$2:$J$100)),,0,1))</f>
        <v/>
      </c>
      <c r="AW107" s="15" t="str" cm="1">
        <f t="array" ref="AW107">IF(OR($B107="",AW$2=""),"",Projetos!$K106*_xlfn.XLOOKUP(AW$2,Técnicos!$A$2:$A$100,IF(Projetos!BC106=1,Técnicos!$F$2:$F$100,IF(Projetos!BC106=2,Técnicos!$H$2:$H$100,Técnicos!$J$2:$J$100)),,0,1))</f>
        <v/>
      </c>
      <c r="AX107" s="15" t="str" cm="1">
        <f t="array" ref="AX107">IF(OR($B107="",AX$2=""),"",Projetos!$K106*_xlfn.XLOOKUP(AX$2,Técnicos!$A$2:$A$100,IF(Projetos!BD106=1,Técnicos!$F$2:$F$100,IF(Projetos!BD106=2,Técnicos!$H$2:$H$100,Técnicos!$J$2:$J$100)),,0,1))</f>
        <v/>
      </c>
      <c r="AY107" s="15" t="str" cm="1">
        <f t="array" ref="AY107">IF(OR($B107="",AY$2=""),"",Projetos!$K106*_xlfn.XLOOKUP(AY$2,Técnicos!$A$2:$A$100,IF(Projetos!BE106=1,Técnicos!$F$2:$F$100,IF(Projetos!BE106=2,Técnicos!$H$2:$H$100,Técnicos!$J$2:$J$100)),,0,1))</f>
        <v/>
      </c>
      <c r="AZ107" s="15" t="str" cm="1">
        <f t="array" ref="AZ107">IF(OR($B107="",AZ$2=""),"",Projetos!$K106*_xlfn.XLOOKUP(AZ$2,Técnicos!$A$2:$A$100,IF(Projetos!BF106=1,Técnicos!$F$2:$F$100,IF(Projetos!BF106=2,Técnicos!$H$2:$H$100,Técnicos!$J$2:$J$100)),,0,1))</f>
        <v/>
      </c>
      <c r="BA107" s="15" t="str" cm="1">
        <f t="array" ref="BA107">IF(OR($B107="",BA$2=""),"",Projetos!$K106*_xlfn.XLOOKUP(BA$2,Técnicos!$A$2:$A$100,IF(Projetos!BG106=1,Técnicos!$F$2:$F$100,IF(Projetos!BG106=2,Técnicos!$H$2:$H$100,Técnicos!$J$2:$J$100)),,0,1))</f>
        <v/>
      </c>
      <c r="BB107" s="15" t="str" cm="1">
        <f t="array" ref="BB107">IF(OR($B107="",BB$2=""),"",Projetos!$K106*_xlfn.XLOOKUP(BB$2,Técnicos!$A$2:$A$100,IF(Projetos!BH106=1,Técnicos!$F$2:$F$100,IF(Projetos!BH106=2,Técnicos!$H$2:$H$100,Técnicos!$J$2:$J$100)),,0,1))</f>
        <v/>
      </c>
      <c r="BC107" s="15" t="str" cm="1">
        <f t="array" ref="BC107">IF(OR($B107="",BC$2=""),"",Projetos!$K106*_xlfn.XLOOKUP(BC$2,Técnicos!$A$2:$A$100,IF(Projetos!BI106=1,Técnicos!$F$2:$F$100,IF(Projetos!BI106=2,Técnicos!$H$2:$H$100,Técnicos!$J$2:$J$100)),,0,1))</f>
        <v/>
      </c>
      <c r="BD107" s="15" t="str" cm="1">
        <f t="array" ref="BD107">IF(OR($B107="",BD$2=""),"",Projetos!$K106*_xlfn.XLOOKUP(BD$2,Técnicos!$A$2:$A$100,IF(Projetos!BJ106=1,Técnicos!$F$2:$F$100,IF(Projetos!BJ106=2,Técnicos!$H$2:$H$100,Técnicos!$J$2:$J$100)),,0,1))</f>
        <v/>
      </c>
      <c r="BE107" s="15" t="str" cm="1">
        <f t="array" ref="BE107">IF(OR($B107="",BE$2=""),"",Projetos!$K106*_xlfn.XLOOKUP(BE$2,Técnicos!$A$2:$A$100,IF(Projetos!BK106=1,Técnicos!$F$2:$F$100,IF(Projetos!BK106=2,Técnicos!$H$2:$H$100,Técnicos!$J$2:$J$100)),,0,1))</f>
        <v/>
      </c>
      <c r="BF107" s="15" t="str" cm="1">
        <f t="array" ref="BF107">IF(OR($B107="",BF$2=""),"",Projetos!$K106*_xlfn.XLOOKUP(BF$2,Técnicos!$A$2:$A$100,IF(Projetos!BL106=1,Técnicos!$F$2:$F$100,IF(Projetos!BL106=2,Técnicos!$H$2:$H$100,Técnicos!$J$2:$J$100)),,0,1))</f>
        <v/>
      </c>
      <c r="BG107" s="15" t="str" cm="1">
        <f t="array" ref="BG107">IF(OR($B107="",BG$2=""),"",Projetos!$K106*_xlfn.XLOOKUP(BG$2,Técnicos!$A$2:$A$100,IF(Projetos!BM106=1,Técnicos!$F$2:$F$100,IF(Projetos!BM106=2,Técnicos!$H$2:$H$100,Técnicos!$J$2:$J$100)),,0,1))</f>
        <v/>
      </c>
      <c r="BH107" s="15" t="str" cm="1">
        <f t="array" ref="BH107">IF(OR($B107="",BH$2=""),"",Projetos!$K106*_xlfn.XLOOKUP(BH$2,Técnicos!$A$2:$A$100,IF(Projetos!BN106=1,Técnicos!$F$2:$F$100,IF(Projetos!BN106=2,Técnicos!$H$2:$H$100,Técnicos!$J$2:$J$100)),,0,1))</f>
        <v/>
      </c>
      <c r="BI107" s="15" t="str" cm="1">
        <f t="array" ref="BI107">IF(OR($B107="",BI$2=""),"",Projetos!$K106*_xlfn.XLOOKUP(BI$2,Técnicos!$A$2:$A$100,IF(Projetos!BO106=1,Técnicos!$F$2:$F$100,IF(Projetos!BO106=2,Técnicos!$H$2:$H$100,Técnicos!$J$2:$J$100)),,0,1))</f>
        <v/>
      </c>
      <c r="BJ107" s="15" t="str" cm="1">
        <f t="array" ref="BJ107">IF(OR($B107="",BJ$2=""),"",Projetos!$K106*_xlfn.XLOOKUP(BJ$2,Técnicos!$A$2:$A$100,IF(Projetos!BP106=1,Técnicos!$F$2:$F$100,IF(Projetos!BP106=2,Técnicos!$H$2:$H$100,Técnicos!$J$2:$J$100)),,0,1))</f>
        <v/>
      </c>
      <c r="BK107" s="15" t="str" cm="1">
        <f t="array" ref="BK107">IF(OR($B107="",BK$2=""),"",Projetos!$K106*_xlfn.XLOOKUP(BK$2,Técnicos!$A$2:$A$100,IF(Projetos!BQ106=1,Técnicos!$F$2:$F$100,IF(Projetos!BQ106=2,Técnicos!$H$2:$H$100,Técnicos!$J$2:$J$100)),,0,1))</f>
        <v/>
      </c>
      <c r="BL107" s="15" t="str" cm="1">
        <f t="array" ref="BL107">IF(OR($B107="",BL$2=""),"",Projetos!$K106*_xlfn.XLOOKUP(BL$2,Técnicos!$A$2:$A$100,IF(Projetos!BR106=1,Técnicos!$F$2:$F$100,IF(Projetos!BR106=2,Técnicos!$H$2:$H$100,Técnicos!$J$2:$J$100)),,0,1))</f>
        <v/>
      </c>
      <c r="BM107" s="15" t="str" cm="1">
        <f t="array" ref="BM107">IF(OR($B107="",BM$2=""),"",Projetos!$K106*_xlfn.XLOOKUP(BM$2,Técnicos!$A$2:$A$100,IF(Projetos!BS106=1,Técnicos!$F$2:$F$100,IF(Projetos!BS106=2,Técnicos!$H$2:$H$100,Técnicos!$J$2:$J$100)),,0,1))</f>
        <v/>
      </c>
      <c r="BN107" s="15" t="str" cm="1">
        <f t="array" ref="BN107">IF(OR($B107="",BN$2=""),"",Projetos!$K106*_xlfn.XLOOKUP(BN$2,Técnicos!$A$2:$A$100,IF(Projetos!BT106=1,Técnicos!$F$2:$F$100,IF(Projetos!BT106=2,Técnicos!$H$2:$H$100,Técnicos!$J$2:$J$100)),,0,1))</f>
        <v/>
      </c>
      <c r="BO107" s="15" t="str" cm="1">
        <f t="array" ref="BO107">IF(OR($B107="",BO$2=""),"",Projetos!$K106*_xlfn.XLOOKUP(BO$2,Técnicos!$A$2:$A$100,IF(Projetos!BU106=1,Técnicos!$F$2:$F$100,IF(Projetos!BU106=2,Técnicos!$H$2:$H$100,Técnicos!$J$2:$J$100)),,0,1))</f>
        <v/>
      </c>
      <c r="BP107" s="15" t="str" cm="1">
        <f t="array" ref="BP107">IF(OR($B107="",BP$2=""),"",Projetos!$K106*_xlfn.XLOOKUP(BP$2,Técnicos!$A$2:$A$100,IF(Projetos!BV106=1,Técnicos!$F$2:$F$100,IF(Projetos!BV106=2,Técnicos!$H$2:$H$100,Técnicos!$J$2:$J$100)),,0,1))</f>
        <v/>
      </c>
      <c r="BQ107" s="15" t="str" cm="1">
        <f t="array" ref="BQ107">IF(OR($B107="",BQ$2=""),"",Projetos!$K106*_xlfn.XLOOKUP(BQ$2,Técnicos!$A$2:$A$100,IF(Projetos!BW106=1,Técnicos!$F$2:$F$100,IF(Projetos!BW106=2,Técnicos!$H$2:$H$100,Técnicos!$J$2:$J$100)),,0,1))</f>
        <v/>
      </c>
    </row>
    <row r="108" spans="3:69" x14ac:dyDescent="0.3">
      <c r="C108" s="15" t="str" cm="1">
        <f t="array" ref="C108">IF(OR($B108="",C$2=""),"",Projetos!$K107/_xlfn.XLOOKUP(C$2,Técnicos!$A$2:$A$100,IF(Projetos!I107=1,Técnicos!$F$2:$F$100,IF(Projetos!I107=2,Técnicos!$H$2:$H$100,Técnicos!$J$2:$J$100)),,0,1))</f>
        <v/>
      </c>
      <c r="D108" s="15" t="str" cm="1">
        <f t="array" ref="D108">IF(OR($B108="",D$2=""),"",Projetos!$K107/_xlfn.XLOOKUP(D$2,Técnicos!$A$2:$A$100,IF(Projetos!J107=1,Técnicos!$F$2:$F$100,IF(Projetos!J107=2,Técnicos!$H$2:$H$100,Técnicos!$J$2:$J$100)),,0,1))</f>
        <v/>
      </c>
      <c r="E108" s="15" t="str" cm="1">
        <f t="array" ref="E108">IF(OR($B108="",E$2=""),"",Projetos!$K107/_xlfn.XLOOKUP(E$2,Técnicos!$A$2:$A$100,IF(Projetos!K107=1,Técnicos!$F$2:$F$100,IF(Projetos!K107=2,Técnicos!$H$2:$H$100,Técnicos!$J$2:$J$100)),,0,1))</f>
        <v/>
      </c>
      <c r="F108" s="15" t="str" cm="1">
        <f t="array" ref="F108">IF(OR($B108="",F$2=""),"",Projetos!$K107/_xlfn.XLOOKUP(F$2,Técnicos!$A$2:$A$100,IF(Projetos!L107=1,Técnicos!$F$2:$F$100,IF(Projetos!L107=2,Técnicos!$H$2:$H$100,Técnicos!$J$2:$J$100)),,0,1))</f>
        <v/>
      </c>
      <c r="G108" s="15" t="str" cm="1">
        <f t="array" ref="G108">IF(OR($B108="",G$2=""),"",Projetos!$K107/_xlfn.XLOOKUP(G$2,Técnicos!$A$2:$A$100,IF(Projetos!M107=1,Técnicos!$F$2:$F$100,IF(Projetos!M107=2,Técnicos!$H$2:$H$100,Técnicos!$J$2:$J$100)),,0,1))</f>
        <v/>
      </c>
      <c r="H108" s="15" t="str" cm="1">
        <f t="array" ref="H108">IF(OR($B108="",H$2=""),"",Projetos!$K107/_xlfn.XLOOKUP(H$2,Técnicos!$A$2:$A$100,IF(Projetos!N107=1,Técnicos!$F$2:$F$100,IF(Projetos!N107=2,Técnicos!$H$2:$H$100,Técnicos!$J$2:$J$100)),,0,1))</f>
        <v/>
      </c>
      <c r="I108" s="15" t="str" cm="1">
        <f t="array" ref="I108">IF(OR($B108="",I$2=""),"",Projetos!$K107/_xlfn.XLOOKUP(I$2,Técnicos!$A$2:$A$100,IF(Projetos!O107=1,Técnicos!$F$2:$F$100,IF(Projetos!O107=2,Técnicos!$H$2:$H$100,Técnicos!$J$2:$J$100)),,0,1))</f>
        <v/>
      </c>
      <c r="J108" s="15" t="str" cm="1">
        <f t="array" ref="J108">IF(OR($B108="",J$2=""),"",Projetos!$K107/_xlfn.XLOOKUP(J$2,Técnicos!$A$2:$A$100,IF(Projetos!P107=1,Técnicos!$F$2:$F$100,IF(Projetos!P107=2,Técnicos!$H$2:$H$100,Técnicos!$J$2:$J$100)),,0,1))</f>
        <v/>
      </c>
      <c r="K108" s="15" t="str" cm="1">
        <f t="array" ref="K108">IF(OR($B108="",K$2=""),"",Projetos!$K107/_xlfn.XLOOKUP(K$2,Técnicos!$A$2:$A$100,IF(Projetos!Q107=1,Técnicos!$F$2:$F$100,IF(Projetos!Q107=2,Técnicos!$H$2:$H$100,Técnicos!$J$2:$J$100)),,0,1))</f>
        <v/>
      </c>
      <c r="L108" s="15" t="str" cm="1">
        <f t="array" ref="L108">IF(OR($B108="",L$2=""),"",Projetos!$K107/_xlfn.XLOOKUP(L$2,Técnicos!$A$2:$A$100,IF(Projetos!R107=1,Técnicos!$F$2:$F$100,IF(Projetos!R107=2,Técnicos!$H$2:$H$100,Técnicos!$J$2:$J$100)),,0,1))</f>
        <v/>
      </c>
      <c r="M108" s="15" t="str" cm="1">
        <f t="array" ref="M108">IF(OR($B108="",M$2=""),"",Projetos!$K107/_xlfn.XLOOKUP(M$2,Técnicos!$A$2:$A$100,IF(Projetos!S107=1,Técnicos!$F$2:$F$100,IF(Projetos!S107=2,Técnicos!$H$2:$H$100,Técnicos!$J$2:$J$100)),,0,1))</f>
        <v/>
      </c>
      <c r="N108" s="15" t="str" cm="1">
        <f t="array" ref="N108">IF(OR($B108="",N$2=""),"",Projetos!$K107/_xlfn.XLOOKUP(N$2,Técnicos!$A$2:$A$100,IF(Projetos!T107=1,Técnicos!$F$2:$F$100,IF(Projetos!T107=2,Técnicos!$H$2:$H$100,Técnicos!$J$2:$J$100)),,0,1))</f>
        <v/>
      </c>
      <c r="O108" s="15" t="str" cm="1">
        <f t="array" ref="O108">IF(OR($B108="",O$2=""),"",Projetos!$K107/_xlfn.XLOOKUP(O$2,Técnicos!$A$2:$A$100,IF(Projetos!U107=1,Técnicos!$F$2:$F$100,IF(Projetos!U107=2,Técnicos!$H$2:$H$100,Técnicos!$J$2:$J$100)),,0,1))</f>
        <v/>
      </c>
      <c r="P108" s="15" t="str" cm="1">
        <f t="array" ref="P108">IF(OR($B108="",P$2=""),"",Projetos!$K107/_xlfn.XLOOKUP(P$2,Técnicos!$A$2:$A$100,IF(Projetos!V107=1,Técnicos!$F$2:$F$100,IF(Projetos!V107=2,Técnicos!$H$2:$H$100,Técnicos!$J$2:$J$100)),,0,1))</f>
        <v/>
      </c>
      <c r="Q108" s="15" t="str" cm="1">
        <f t="array" ref="Q108">IF(OR($B108="",Q$2=""),"",Projetos!$K107/_xlfn.XLOOKUP(Q$2,Técnicos!$A$2:$A$100,IF(Projetos!W107=1,Técnicos!$F$2:$F$100,IF(Projetos!W107=2,Técnicos!$H$2:$H$100,Técnicos!$J$2:$J$100)),,0,1))</f>
        <v/>
      </c>
      <c r="R108" s="15" t="str" cm="1">
        <f t="array" ref="R108">IF(OR($B108="",R$2=""),"",Projetos!$K107/_xlfn.XLOOKUP(R$2,Técnicos!$A$2:$A$100,IF(Projetos!X107=1,Técnicos!$F$2:$F$100,IF(Projetos!X107=2,Técnicos!$H$2:$H$100,Técnicos!$J$2:$J$100)),,0,1))</f>
        <v/>
      </c>
      <c r="S108" s="15" t="str" cm="1">
        <f t="array" ref="S108">IF(OR($B108="",S$2=""),"",Projetos!$K107/_xlfn.XLOOKUP(S$2,Técnicos!$A$2:$A$100,IF(Projetos!Y107=1,Técnicos!$F$2:$F$100,IF(Projetos!Y107=2,Técnicos!$H$2:$H$100,Técnicos!$J$2:$J$100)),,0,1))</f>
        <v/>
      </c>
      <c r="T108" s="15" t="str" cm="1">
        <f t="array" ref="T108">IF(OR($B108="",T$2=""),"",Projetos!$K107/_xlfn.XLOOKUP(T$2,Técnicos!$A$2:$A$100,IF(Projetos!Z107=1,Técnicos!$F$2:$F$100,IF(Projetos!Z107=2,Técnicos!$H$2:$H$100,Técnicos!$J$2:$J$100)),,0,1))</f>
        <v/>
      </c>
      <c r="U108" s="15" t="str" cm="1">
        <f t="array" ref="U108">IF(OR($B108="",U$2=""),"",Projetos!$K107/_xlfn.XLOOKUP(U$2,Técnicos!$A$2:$A$100,IF(Projetos!AA107=1,Técnicos!$F$2:$F$100,IF(Projetos!AA107=2,Técnicos!$H$2:$H$100,Técnicos!$J$2:$J$100)),,0,1))</f>
        <v/>
      </c>
      <c r="V108" s="15" t="str" cm="1">
        <f t="array" ref="V108">IF(OR($B108="",V$2=""),"",Projetos!$K107/_xlfn.XLOOKUP(V$2,Técnicos!$A$2:$A$100,IF(Projetos!AB107=1,Técnicos!$F$2:$F$100,IF(Projetos!AB107=2,Técnicos!$H$2:$H$100,Técnicos!$J$2:$J$100)),,0,1))</f>
        <v/>
      </c>
      <c r="W108" s="15" t="str" cm="1">
        <f t="array" ref="W108">IF(OR($B108="",W$2=""),"",Projetos!$K107/_xlfn.XLOOKUP(W$2,Técnicos!$A$2:$A$100,IF(Projetos!AC107=1,Técnicos!$F$2:$F$100,IF(Projetos!AC107=2,Técnicos!$H$2:$H$100,Técnicos!$J$2:$J$100)),,0,1))</f>
        <v/>
      </c>
      <c r="X108" s="15" t="str" cm="1">
        <f t="array" ref="X108">IF(OR($B108="",X$2=""),"",Projetos!$K107/_xlfn.XLOOKUP(X$2,Técnicos!$A$2:$A$100,IF(Projetos!AD107=1,Técnicos!$F$2:$F$100,IF(Projetos!AD107=2,Técnicos!$H$2:$H$100,Técnicos!$J$2:$J$100)),,0,1))</f>
        <v/>
      </c>
      <c r="Y108" s="15" t="str" cm="1">
        <f t="array" ref="Y108">IF(OR($B108="",Y$2=""),"",Projetos!$K107/_xlfn.XLOOKUP(Y$2,Técnicos!$A$2:$A$100,IF(Projetos!AE107=1,Técnicos!$F$2:$F$100,IF(Projetos!AE107=2,Técnicos!$H$2:$H$100,Técnicos!$J$2:$J$100)),,0,1))</f>
        <v/>
      </c>
      <c r="Z108" s="15" t="str" cm="1">
        <f t="array" ref="Z108">IF(OR($B108="",Z$2=""),"",Projetos!$K107/_xlfn.XLOOKUP(Z$2,Técnicos!$A$2:$A$100,IF(Projetos!AF107=1,Técnicos!$F$2:$F$100,IF(Projetos!AF107=2,Técnicos!$H$2:$H$100,Técnicos!$J$2:$J$100)),,0,1))</f>
        <v/>
      </c>
      <c r="AA108" s="15" t="str" cm="1">
        <f t="array" ref="AA108">IF(OR($B108="",AA$2=""),"",Projetos!$K107/_xlfn.XLOOKUP(AA$2,Técnicos!$A$2:$A$100,IF(Projetos!AG107=1,Técnicos!$F$2:$F$100,IF(Projetos!AG107=2,Técnicos!$H$2:$H$100,Técnicos!$J$2:$J$100)),,0,1))</f>
        <v/>
      </c>
      <c r="AB108" s="15" t="str" cm="1">
        <f t="array" ref="AB108">IF(OR($B108="",AB$2=""),"",Projetos!$K107/_xlfn.XLOOKUP(AB$2,Técnicos!$A$2:$A$100,IF(Projetos!AH107=1,Técnicos!$F$2:$F$100,IF(Projetos!AH107=2,Técnicos!$H$2:$H$100,Técnicos!$J$2:$J$100)),,0,1))</f>
        <v/>
      </c>
      <c r="AC108" s="15" t="str" cm="1">
        <f t="array" ref="AC108">IF(OR($B108="",AC$2=""),"",Projetos!$K107/_xlfn.XLOOKUP(AC$2,Técnicos!$A$2:$A$100,IF(Projetos!AI107=1,Técnicos!$F$2:$F$100,IF(Projetos!AI107=2,Técnicos!$H$2:$H$100,Técnicos!$J$2:$J$100)),,0,1))</f>
        <v/>
      </c>
      <c r="AD108" s="15" t="str" cm="1">
        <f t="array" ref="AD108">IF(OR($B108="",AD$2=""),"",Projetos!$K107/_xlfn.XLOOKUP(AD$2,Técnicos!$A$2:$A$100,IF(Projetos!AJ107=1,Técnicos!$F$2:$F$100,IF(Projetos!AJ107=2,Técnicos!$H$2:$H$100,Técnicos!$J$2:$J$100)),,0,1))</f>
        <v/>
      </c>
      <c r="AE108" s="15" t="str" cm="1">
        <f t="array" ref="AE108">IF(OR($B108="",AE$2=""),"",Projetos!$K107/_xlfn.XLOOKUP(AE$2,Técnicos!$A$2:$A$100,IF(Projetos!AK107=1,Técnicos!$F$2:$F$100,IF(Projetos!AK107=2,Técnicos!$H$2:$H$100,Técnicos!$J$2:$J$100)),,0,1))</f>
        <v/>
      </c>
      <c r="AF108" s="15" t="str" cm="1">
        <f t="array" ref="AF108">IF(OR($B108="",AF$2=""),"",Projetos!$K107/_xlfn.XLOOKUP(AF$2,Técnicos!$A$2:$A$100,IF(Projetos!AL107=1,Técnicos!$F$2:$F$100,IF(Projetos!AL107=2,Técnicos!$H$2:$H$100,Técnicos!$J$2:$J$100)),,0,1))</f>
        <v/>
      </c>
      <c r="AG108" s="15" t="str" cm="1">
        <f t="array" ref="AG108">IF(OR($B108="",AG$2=""),"",Projetos!$K107/_xlfn.XLOOKUP(AG$2,Técnicos!$A$2:$A$100,IF(Projetos!AM107=1,Técnicos!$F$2:$F$100,IF(Projetos!AM107=2,Técnicos!$H$2:$H$100,Técnicos!$J$2:$J$100)),,0,1))</f>
        <v/>
      </c>
      <c r="AH108" s="15" t="str" cm="1">
        <f t="array" ref="AH108">IF(OR($B108="",AH$2=""),"",Projetos!$K107/_xlfn.XLOOKUP(AH$2,Técnicos!$A$2:$A$100,IF(Projetos!AN107=1,Técnicos!$F$2:$F$100,IF(Projetos!AN107=2,Técnicos!$H$2:$H$100,Técnicos!$J$2:$J$100)),,0,1))</f>
        <v/>
      </c>
      <c r="AI108" s="15" t="str" cm="1">
        <f t="array" ref="AI108">IF(OR($B108="",AI$2=""),"",Projetos!$K107/_xlfn.XLOOKUP(AI$2,Técnicos!$A$2:$A$100,IF(Projetos!AO107=1,Técnicos!$F$2:$F$100,IF(Projetos!AO107=2,Técnicos!$H$2:$H$100,Técnicos!$J$2:$J$100)),,0,1))</f>
        <v/>
      </c>
      <c r="AJ108" s="15" t="str" cm="1">
        <f t="array" ref="AJ108">IF(OR($B108="",AJ$2=""),"",Projetos!$K107/_xlfn.XLOOKUP(AJ$2,Técnicos!$A$2:$A$100,IF(Projetos!AP107=1,Técnicos!$F$2:$F$100,IF(Projetos!AP107=2,Técnicos!$H$2:$H$100,Técnicos!$J$2:$J$100)),,0,1))</f>
        <v/>
      </c>
      <c r="AK108" s="15" t="str" cm="1">
        <f t="array" ref="AK108">IF(OR($B108="",AK$2=""),"",Projetos!$K107/_xlfn.XLOOKUP(AK$2,Técnicos!$A$2:$A$100,IF(Projetos!AQ107=1,Técnicos!$F$2:$F$100,IF(Projetos!AQ107=2,Técnicos!$H$2:$H$100,Técnicos!$J$2:$J$100)),,0,1))</f>
        <v/>
      </c>
      <c r="AL108" s="15" t="str" cm="1">
        <f t="array" ref="AL108">IF(OR($B108="",AL$2=""),"",Projetos!$K107*_xlfn.XLOOKUP(AL$2,Técnicos!$A$2:$A$100,IF(Projetos!AR107=1,Técnicos!$F$2:$F$100,IF(Projetos!AR107=2,Técnicos!$H$2:$H$100,Técnicos!$J$2:$J$100)),,0,1))</f>
        <v/>
      </c>
      <c r="AM108" s="15" t="str" cm="1">
        <f t="array" ref="AM108">IF(OR($B108="",AM$2=""),"",Projetos!$K107*_xlfn.XLOOKUP(AM$2,Técnicos!$A$2:$A$100,IF(Projetos!AS107=1,Técnicos!$F$2:$F$100,IF(Projetos!AS107=2,Técnicos!$H$2:$H$100,Técnicos!$J$2:$J$100)),,0,1))</f>
        <v/>
      </c>
      <c r="AN108" s="15" t="str" cm="1">
        <f t="array" ref="AN108">IF(OR($B108="",AN$2=""),"",Projetos!$K107*_xlfn.XLOOKUP(AN$2,Técnicos!$A$2:$A$100,IF(Projetos!AT107=1,Técnicos!$F$2:$F$100,IF(Projetos!AT107=2,Técnicos!$H$2:$H$100,Técnicos!$J$2:$J$100)),,0,1))</f>
        <v/>
      </c>
      <c r="AO108" s="15" t="str" cm="1">
        <f t="array" ref="AO108">IF(OR($B108="",AO$2=""),"",Projetos!$K107*_xlfn.XLOOKUP(AO$2,Técnicos!$A$2:$A$100,IF(Projetos!AU107=1,Técnicos!$F$2:$F$100,IF(Projetos!AU107=2,Técnicos!$H$2:$H$100,Técnicos!$J$2:$J$100)),,0,1))</f>
        <v/>
      </c>
      <c r="AP108" s="15" t="str" cm="1">
        <f t="array" ref="AP108">IF(OR($B108="",AP$2=""),"",Projetos!$K107*_xlfn.XLOOKUP(AP$2,Técnicos!$A$2:$A$100,IF(Projetos!AV107=1,Técnicos!$F$2:$F$100,IF(Projetos!AV107=2,Técnicos!$H$2:$H$100,Técnicos!$J$2:$J$100)),,0,1))</f>
        <v/>
      </c>
      <c r="AQ108" s="15" t="str" cm="1">
        <f t="array" ref="AQ108">IF(OR($B108="",AQ$2=""),"",Projetos!$K107*_xlfn.XLOOKUP(AQ$2,Técnicos!$A$2:$A$100,IF(Projetos!AW107=1,Técnicos!$F$2:$F$100,IF(Projetos!AW107=2,Técnicos!$H$2:$H$100,Técnicos!$J$2:$J$100)),,0,1))</f>
        <v/>
      </c>
      <c r="AR108" s="15" t="str" cm="1">
        <f t="array" ref="AR108">IF(OR($B108="",AR$2=""),"",Projetos!$K107*_xlfn.XLOOKUP(AR$2,Técnicos!$A$2:$A$100,IF(Projetos!AX107=1,Técnicos!$F$2:$F$100,IF(Projetos!AX107=2,Técnicos!$H$2:$H$100,Técnicos!$J$2:$J$100)),,0,1))</f>
        <v/>
      </c>
      <c r="AS108" s="15" t="str" cm="1">
        <f t="array" ref="AS108">IF(OR($B108="",AS$2=""),"",Projetos!$K107*_xlfn.XLOOKUP(AS$2,Técnicos!$A$2:$A$100,IF(Projetos!AY107=1,Técnicos!$F$2:$F$100,IF(Projetos!AY107=2,Técnicos!$H$2:$H$100,Técnicos!$J$2:$J$100)),,0,1))</f>
        <v/>
      </c>
      <c r="AT108" s="15" t="str" cm="1">
        <f t="array" ref="AT108">IF(OR($B108="",AT$2=""),"",Projetos!$K107*_xlfn.XLOOKUP(AT$2,Técnicos!$A$2:$A$100,IF(Projetos!AZ107=1,Técnicos!$F$2:$F$100,IF(Projetos!AZ107=2,Técnicos!$H$2:$H$100,Técnicos!$J$2:$J$100)),,0,1))</f>
        <v/>
      </c>
      <c r="AU108" s="15" t="str" cm="1">
        <f t="array" ref="AU108">IF(OR($B108="",AU$2=""),"",Projetos!$K107*_xlfn.XLOOKUP(AU$2,Técnicos!$A$2:$A$100,IF(Projetos!BA107=1,Técnicos!$F$2:$F$100,IF(Projetos!BA107=2,Técnicos!$H$2:$H$100,Técnicos!$J$2:$J$100)),,0,1))</f>
        <v/>
      </c>
      <c r="AV108" s="15" t="str" cm="1">
        <f t="array" ref="AV108">IF(OR($B108="",AV$2=""),"",Projetos!$K107*_xlfn.XLOOKUP(AV$2,Técnicos!$A$2:$A$100,IF(Projetos!BB107=1,Técnicos!$F$2:$F$100,IF(Projetos!BB107=2,Técnicos!$H$2:$H$100,Técnicos!$J$2:$J$100)),,0,1))</f>
        <v/>
      </c>
      <c r="AW108" s="15" t="str" cm="1">
        <f t="array" ref="AW108">IF(OR($B108="",AW$2=""),"",Projetos!$K107*_xlfn.XLOOKUP(AW$2,Técnicos!$A$2:$A$100,IF(Projetos!BC107=1,Técnicos!$F$2:$F$100,IF(Projetos!BC107=2,Técnicos!$H$2:$H$100,Técnicos!$J$2:$J$100)),,0,1))</f>
        <v/>
      </c>
      <c r="AX108" s="15" t="str" cm="1">
        <f t="array" ref="AX108">IF(OR($B108="",AX$2=""),"",Projetos!$K107*_xlfn.XLOOKUP(AX$2,Técnicos!$A$2:$A$100,IF(Projetos!BD107=1,Técnicos!$F$2:$F$100,IF(Projetos!BD107=2,Técnicos!$H$2:$H$100,Técnicos!$J$2:$J$100)),,0,1))</f>
        <v/>
      </c>
      <c r="AY108" s="15" t="str" cm="1">
        <f t="array" ref="AY108">IF(OR($B108="",AY$2=""),"",Projetos!$K107*_xlfn.XLOOKUP(AY$2,Técnicos!$A$2:$A$100,IF(Projetos!BE107=1,Técnicos!$F$2:$F$100,IF(Projetos!BE107=2,Técnicos!$H$2:$H$100,Técnicos!$J$2:$J$100)),,0,1))</f>
        <v/>
      </c>
      <c r="AZ108" s="15" t="str" cm="1">
        <f t="array" ref="AZ108">IF(OR($B108="",AZ$2=""),"",Projetos!$K107*_xlfn.XLOOKUP(AZ$2,Técnicos!$A$2:$A$100,IF(Projetos!BF107=1,Técnicos!$F$2:$F$100,IF(Projetos!BF107=2,Técnicos!$H$2:$H$100,Técnicos!$J$2:$J$100)),,0,1))</f>
        <v/>
      </c>
      <c r="BA108" s="15" t="str" cm="1">
        <f t="array" ref="BA108">IF(OR($B108="",BA$2=""),"",Projetos!$K107*_xlfn.XLOOKUP(BA$2,Técnicos!$A$2:$A$100,IF(Projetos!BG107=1,Técnicos!$F$2:$F$100,IF(Projetos!BG107=2,Técnicos!$H$2:$H$100,Técnicos!$J$2:$J$100)),,0,1))</f>
        <v/>
      </c>
      <c r="BB108" s="15" t="str" cm="1">
        <f t="array" ref="BB108">IF(OR($B108="",BB$2=""),"",Projetos!$K107*_xlfn.XLOOKUP(BB$2,Técnicos!$A$2:$A$100,IF(Projetos!BH107=1,Técnicos!$F$2:$F$100,IF(Projetos!BH107=2,Técnicos!$H$2:$H$100,Técnicos!$J$2:$J$100)),,0,1))</f>
        <v/>
      </c>
      <c r="BC108" s="15" t="str" cm="1">
        <f t="array" ref="BC108">IF(OR($B108="",BC$2=""),"",Projetos!$K107*_xlfn.XLOOKUP(BC$2,Técnicos!$A$2:$A$100,IF(Projetos!BI107=1,Técnicos!$F$2:$F$100,IF(Projetos!BI107=2,Técnicos!$H$2:$H$100,Técnicos!$J$2:$J$100)),,0,1))</f>
        <v/>
      </c>
      <c r="BD108" s="15" t="str" cm="1">
        <f t="array" ref="BD108">IF(OR($B108="",BD$2=""),"",Projetos!$K107*_xlfn.XLOOKUP(BD$2,Técnicos!$A$2:$A$100,IF(Projetos!BJ107=1,Técnicos!$F$2:$F$100,IF(Projetos!BJ107=2,Técnicos!$H$2:$H$100,Técnicos!$J$2:$J$100)),,0,1))</f>
        <v/>
      </c>
      <c r="BE108" s="15" t="str" cm="1">
        <f t="array" ref="BE108">IF(OR($B108="",BE$2=""),"",Projetos!$K107*_xlfn.XLOOKUP(BE$2,Técnicos!$A$2:$A$100,IF(Projetos!BK107=1,Técnicos!$F$2:$F$100,IF(Projetos!BK107=2,Técnicos!$H$2:$H$100,Técnicos!$J$2:$J$100)),,0,1))</f>
        <v/>
      </c>
      <c r="BF108" s="15" t="str" cm="1">
        <f t="array" ref="BF108">IF(OR($B108="",BF$2=""),"",Projetos!$K107*_xlfn.XLOOKUP(BF$2,Técnicos!$A$2:$A$100,IF(Projetos!BL107=1,Técnicos!$F$2:$F$100,IF(Projetos!BL107=2,Técnicos!$H$2:$H$100,Técnicos!$J$2:$J$100)),,0,1))</f>
        <v/>
      </c>
      <c r="BG108" s="15" t="str" cm="1">
        <f t="array" ref="BG108">IF(OR($B108="",BG$2=""),"",Projetos!$K107*_xlfn.XLOOKUP(BG$2,Técnicos!$A$2:$A$100,IF(Projetos!BM107=1,Técnicos!$F$2:$F$100,IF(Projetos!BM107=2,Técnicos!$H$2:$H$100,Técnicos!$J$2:$J$100)),,0,1))</f>
        <v/>
      </c>
      <c r="BH108" s="15" t="str" cm="1">
        <f t="array" ref="BH108">IF(OR($B108="",BH$2=""),"",Projetos!$K107*_xlfn.XLOOKUP(BH$2,Técnicos!$A$2:$A$100,IF(Projetos!BN107=1,Técnicos!$F$2:$F$100,IF(Projetos!BN107=2,Técnicos!$H$2:$H$100,Técnicos!$J$2:$J$100)),,0,1))</f>
        <v/>
      </c>
      <c r="BI108" s="15" t="str" cm="1">
        <f t="array" ref="BI108">IF(OR($B108="",BI$2=""),"",Projetos!$K107*_xlfn.XLOOKUP(BI$2,Técnicos!$A$2:$A$100,IF(Projetos!BO107=1,Técnicos!$F$2:$F$100,IF(Projetos!BO107=2,Técnicos!$H$2:$H$100,Técnicos!$J$2:$J$100)),,0,1))</f>
        <v/>
      </c>
      <c r="BJ108" s="15" t="str" cm="1">
        <f t="array" ref="BJ108">IF(OR($B108="",BJ$2=""),"",Projetos!$K107*_xlfn.XLOOKUP(BJ$2,Técnicos!$A$2:$A$100,IF(Projetos!BP107=1,Técnicos!$F$2:$F$100,IF(Projetos!BP107=2,Técnicos!$H$2:$H$100,Técnicos!$J$2:$J$100)),,0,1))</f>
        <v/>
      </c>
      <c r="BK108" s="15" t="str" cm="1">
        <f t="array" ref="BK108">IF(OR($B108="",BK$2=""),"",Projetos!$K107*_xlfn.XLOOKUP(BK$2,Técnicos!$A$2:$A$100,IF(Projetos!BQ107=1,Técnicos!$F$2:$F$100,IF(Projetos!BQ107=2,Técnicos!$H$2:$H$100,Técnicos!$J$2:$J$100)),,0,1))</f>
        <v/>
      </c>
      <c r="BL108" s="15" t="str" cm="1">
        <f t="array" ref="BL108">IF(OR($B108="",BL$2=""),"",Projetos!$K107*_xlfn.XLOOKUP(BL$2,Técnicos!$A$2:$A$100,IF(Projetos!BR107=1,Técnicos!$F$2:$F$100,IF(Projetos!BR107=2,Técnicos!$H$2:$H$100,Técnicos!$J$2:$J$100)),,0,1))</f>
        <v/>
      </c>
      <c r="BM108" s="15" t="str" cm="1">
        <f t="array" ref="BM108">IF(OR($B108="",BM$2=""),"",Projetos!$K107*_xlfn.XLOOKUP(BM$2,Técnicos!$A$2:$A$100,IF(Projetos!BS107=1,Técnicos!$F$2:$F$100,IF(Projetos!BS107=2,Técnicos!$H$2:$H$100,Técnicos!$J$2:$J$100)),,0,1))</f>
        <v/>
      </c>
      <c r="BN108" s="15" t="str" cm="1">
        <f t="array" ref="BN108">IF(OR($B108="",BN$2=""),"",Projetos!$K107*_xlfn.XLOOKUP(BN$2,Técnicos!$A$2:$A$100,IF(Projetos!BT107=1,Técnicos!$F$2:$F$100,IF(Projetos!BT107=2,Técnicos!$H$2:$H$100,Técnicos!$J$2:$J$100)),,0,1))</f>
        <v/>
      </c>
      <c r="BO108" s="15" t="str" cm="1">
        <f t="array" ref="BO108">IF(OR($B108="",BO$2=""),"",Projetos!$K107*_xlfn.XLOOKUP(BO$2,Técnicos!$A$2:$A$100,IF(Projetos!BU107=1,Técnicos!$F$2:$F$100,IF(Projetos!BU107=2,Técnicos!$H$2:$H$100,Técnicos!$J$2:$J$100)),,0,1))</f>
        <v/>
      </c>
      <c r="BP108" s="15" t="str" cm="1">
        <f t="array" ref="BP108">IF(OR($B108="",BP$2=""),"",Projetos!$K107*_xlfn.XLOOKUP(BP$2,Técnicos!$A$2:$A$100,IF(Projetos!BV107=1,Técnicos!$F$2:$F$100,IF(Projetos!BV107=2,Técnicos!$H$2:$H$100,Técnicos!$J$2:$J$100)),,0,1))</f>
        <v/>
      </c>
      <c r="BQ108" s="15" t="str" cm="1">
        <f t="array" ref="BQ108">IF(OR($B108="",BQ$2=""),"",Projetos!$K107*_xlfn.XLOOKUP(BQ$2,Técnicos!$A$2:$A$100,IF(Projetos!BW107=1,Técnicos!$F$2:$F$100,IF(Projetos!BW107=2,Técnicos!$H$2:$H$100,Técnicos!$J$2:$J$100)),,0,1))</f>
        <v/>
      </c>
    </row>
    <row r="109" spans="3:69" x14ac:dyDescent="0.3">
      <c r="C109" s="15" t="str" cm="1">
        <f t="array" ref="C109">IF(OR($B109="",C$2=""),"",Projetos!$K108/_xlfn.XLOOKUP(C$2,Técnicos!$A$2:$A$100,IF(Projetos!I108=1,Técnicos!$F$2:$F$100,IF(Projetos!I108=2,Técnicos!$H$2:$H$100,Técnicos!$J$2:$J$100)),,0,1))</f>
        <v/>
      </c>
      <c r="D109" s="15" t="str" cm="1">
        <f t="array" ref="D109">IF(OR($B109="",D$2=""),"",Projetos!$K108/_xlfn.XLOOKUP(D$2,Técnicos!$A$2:$A$100,IF(Projetos!J108=1,Técnicos!$F$2:$F$100,IF(Projetos!J108=2,Técnicos!$H$2:$H$100,Técnicos!$J$2:$J$100)),,0,1))</f>
        <v/>
      </c>
      <c r="E109" s="15" t="str" cm="1">
        <f t="array" ref="E109">IF(OR($B109="",E$2=""),"",Projetos!$K108/_xlfn.XLOOKUP(E$2,Técnicos!$A$2:$A$100,IF(Projetos!K108=1,Técnicos!$F$2:$F$100,IF(Projetos!K108=2,Técnicos!$H$2:$H$100,Técnicos!$J$2:$J$100)),,0,1))</f>
        <v/>
      </c>
      <c r="F109" s="15" t="str" cm="1">
        <f t="array" ref="F109">IF(OR($B109="",F$2=""),"",Projetos!$K108/_xlfn.XLOOKUP(F$2,Técnicos!$A$2:$A$100,IF(Projetos!L108=1,Técnicos!$F$2:$F$100,IF(Projetos!L108=2,Técnicos!$H$2:$H$100,Técnicos!$J$2:$J$100)),,0,1))</f>
        <v/>
      </c>
      <c r="G109" s="15" t="str" cm="1">
        <f t="array" ref="G109">IF(OR($B109="",G$2=""),"",Projetos!$K108/_xlfn.XLOOKUP(G$2,Técnicos!$A$2:$A$100,IF(Projetos!M108=1,Técnicos!$F$2:$F$100,IF(Projetos!M108=2,Técnicos!$H$2:$H$100,Técnicos!$J$2:$J$100)),,0,1))</f>
        <v/>
      </c>
      <c r="H109" s="15" t="str" cm="1">
        <f t="array" ref="H109">IF(OR($B109="",H$2=""),"",Projetos!$K108/_xlfn.XLOOKUP(H$2,Técnicos!$A$2:$A$100,IF(Projetos!N108=1,Técnicos!$F$2:$F$100,IF(Projetos!N108=2,Técnicos!$H$2:$H$100,Técnicos!$J$2:$J$100)),,0,1))</f>
        <v/>
      </c>
      <c r="I109" s="15" t="str" cm="1">
        <f t="array" ref="I109">IF(OR($B109="",I$2=""),"",Projetos!$K108/_xlfn.XLOOKUP(I$2,Técnicos!$A$2:$A$100,IF(Projetos!O108=1,Técnicos!$F$2:$F$100,IF(Projetos!O108=2,Técnicos!$H$2:$H$100,Técnicos!$J$2:$J$100)),,0,1))</f>
        <v/>
      </c>
      <c r="J109" s="15" t="str" cm="1">
        <f t="array" ref="J109">IF(OR($B109="",J$2=""),"",Projetos!$K108/_xlfn.XLOOKUP(J$2,Técnicos!$A$2:$A$100,IF(Projetos!P108=1,Técnicos!$F$2:$F$100,IF(Projetos!P108=2,Técnicos!$H$2:$H$100,Técnicos!$J$2:$J$100)),,0,1))</f>
        <v/>
      </c>
      <c r="K109" s="15" t="str" cm="1">
        <f t="array" ref="K109">IF(OR($B109="",K$2=""),"",Projetos!$K108/_xlfn.XLOOKUP(K$2,Técnicos!$A$2:$A$100,IF(Projetos!Q108=1,Técnicos!$F$2:$F$100,IF(Projetos!Q108=2,Técnicos!$H$2:$H$100,Técnicos!$J$2:$J$100)),,0,1))</f>
        <v/>
      </c>
      <c r="L109" s="15" t="str" cm="1">
        <f t="array" ref="L109">IF(OR($B109="",L$2=""),"",Projetos!$K108/_xlfn.XLOOKUP(L$2,Técnicos!$A$2:$A$100,IF(Projetos!R108=1,Técnicos!$F$2:$F$100,IF(Projetos!R108=2,Técnicos!$H$2:$H$100,Técnicos!$J$2:$J$100)),,0,1))</f>
        <v/>
      </c>
      <c r="M109" s="15" t="str" cm="1">
        <f t="array" ref="M109">IF(OR($B109="",M$2=""),"",Projetos!$K108/_xlfn.XLOOKUP(M$2,Técnicos!$A$2:$A$100,IF(Projetos!S108=1,Técnicos!$F$2:$F$100,IF(Projetos!S108=2,Técnicos!$H$2:$H$100,Técnicos!$J$2:$J$100)),,0,1))</f>
        <v/>
      </c>
      <c r="N109" s="15" t="str" cm="1">
        <f t="array" ref="N109">IF(OR($B109="",N$2=""),"",Projetos!$K108/_xlfn.XLOOKUP(N$2,Técnicos!$A$2:$A$100,IF(Projetos!T108=1,Técnicos!$F$2:$F$100,IF(Projetos!T108=2,Técnicos!$H$2:$H$100,Técnicos!$J$2:$J$100)),,0,1))</f>
        <v/>
      </c>
      <c r="O109" s="15" t="str" cm="1">
        <f t="array" ref="O109">IF(OR($B109="",O$2=""),"",Projetos!$K108/_xlfn.XLOOKUP(O$2,Técnicos!$A$2:$A$100,IF(Projetos!U108=1,Técnicos!$F$2:$F$100,IF(Projetos!U108=2,Técnicos!$H$2:$H$100,Técnicos!$J$2:$J$100)),,0,1))</f>
        <v/>
      </c>
      <c r="P109" s="15" t="str" cm="1">
        <f t="array" ref="P109">IF(OR($B109="",P$2=""),"",Projetos!$K108/_xlfn.XLOOKUP(P$2,Técnicos!$A$2:$A$100,IF(Projetos!V108=1,Técnicos!$F$2:$F$100,IF(Projetos!V108=2,Técnicos!$H$2:$H$100,Técnicos!$J$2:$J$100)),,0,1))</f>
        <v/>
      </c>
      <c r="Q109" s="15" t="str" cm="1">
        <f t="array" ref="Q109">IF(OR($B109="",Q$2=""),"",Projetos!$K108/_xlfn.XLOOKUP(Q$2,Técnicos!$A$2:$A$100,IF(Projetos!W108=1,Técnicos!$F$2:$F$100,IF(Projetos!W108=2,Técnicos!$H$2:$H$100,Técnicos!$J$2:$J$100)),,0,1))</f>
        <v/>
      </c>
      <c r="R109" s="15" t="str" cm="1">
        <f t="array" ref="R109">IF(OR($B109="",R$2=""),"",Projetos!$K108/_xlfn.XLOOKUP(R$2,Técnicos!$A$2:$A$100,IF(Projetos!X108=1,Técnicos!$F$2:$F$100,IF(Projetos!X108=2,Técnicos!$H$2:$H$100,Técnicos!$J$2:$J$100)),,0,1))</f>
        <v/>
      </c>
      <c r="S109" s="15" t="str" cm="1">
        <f t="array" ref="S109">IF(OR($B109="",S$2=""),"",Projetos!$K108/_xlfn.XLOOKUP(S$2,Técnicos!$A$2:$A$100,IF(Projetos!Y108=1,Técnicos!$F$2:$F$100,IF(Projetos!Y108=2,Técnicos!$H$2:$H$100,Técnicos!$J$2:$J$100)),,0,1))</f>
        <v/>
      </c>
      <c r="T109" s="15" t="str" cm="1">
        <f t="array" ref="T109">IF(OR($B109="",T$2=""),"",Projetos!$K108/_xlfn.XLOOKUP(T$2,Técnicos!$A$2:$A$100,IF(Projetos!Z108=1,Técnicos!$F$2:$F$100,IF(Projetos!Z108=2,Técnicos!$H$2:$H$100,Técnicos!$J$2:$J$100)),,0,1))</f>
        <v/>
      </c>
      <c r="U109" s="15" t="str" cm="1">
        <f t="array" ref="U109">IF(OR($B109="",U$2=""),"",Projetos!$K108/_xlfn.XLOOKUP(U$2,Técnicos!$A$2:$A$100,IF(Projetos!AA108=1,Técnicos!$F$2:$F$100,IF(Projetos!AA108=2,Técnicos!$H$2:$H$100,Técnicos!$J$2:$J$100)),,0,1))</f>
        <v/>
      </c>
      <c r="V109" s="15" t="str" cm="1">
        <f t="array" ref="V109">IF(OR($B109="",V$2=""),"",Projetos!$K108/_xlfn.XLOOKUP(V$2,Técnicos!$A$2:$A$100,IF(Projetos!AB108=1,Técnicos!$F$2:$F$100,IF(Projetos!AB108=2,Técnicos!$H$2:$H$100,Técnicos!$J$2:$J$100)),,0,1))</f>
        <v/>
      </c>
      <c r="W109" s="15" t="str" cm="1">
        <f t="array" ref="W109">IF(OR($B109="",W$2=""),"",Projetos!$K108/_xlfn.XLOOKUP(W$2,Técnicos!$A$2:$A$100,IF(Projetos!AC108=1,Técnicos!$F$2:$F$100,IF(Projetos!AC108=2,Técnicos!$H$2:$H$100,Técnicos!$J$2:$J$100)),,0,1))</f>
        <v/>
      </c>
      <c r="X109" s="15" t="str" cm="1">
        <f t="array" ref="X109">IF(OR($B109="",X$2=""),"",Projetos!$K108/_xlfn.XLOOKUP(X$2,Técnicos!$A$2:$A$100,IF(Projetos!AD108=1,Técnicos!$F$2:$F$100,IF(Projetos!AD108=2,Técnicos!$H$2:$H$100,Técnicos!$J$2:$J$100)),,0,1))</f>
        <v/>
      </c>
      <c r="Y109" s="15" t="str" cm="1">
        <f t="array" ref="Y109">IF(OR($B109="",Y$2=""),"",Projetos!$K108/_xlfn.XLOOKUP(Y$2,Técnicos!$A$2:$A$100,IF(Projetos!AE108=1,Técnicos!$F$2:$F$100,IF(Projetos!AE108=2,Técnicos!$H$2:$H$100,Técnicos!$J$2:$J$100)),,0,1))</f>
        <v/>
      </c>
      <c r="Z109" s="15" t="str" cm="1">
        <f t="array" ref="Z109">IF(OR($B109="",Z$2=""),"",Projetos!$K108/_xlfn.XLOOKUP(Z$2,Técnicos!$A$2:$A$100,IF(Projetos!AF108=1,Técnicos!$F$2:$F$100,IF(Projetos!AF108=2,Técnicos!$H$2:$H$100,Técnicos!$J$2:$J$100)),,0,1))</f>
        <v/>
      </c>
      <c r="AA109" s="15" t="str" cm="1">
        <f t="array" ref="AA109">IF(OR($B109="",AA$2=""),"",Projetos!$K108/_xlfn.XLOOKUP(AA$2,Técnicos!$A$2:$A$100,IF(Projetos!AG108=1,Técnicos!$F$2:$F$100,IF(Projetos!AG108=2,Técnicos!$H$2:$H$100,Técnicos!$J$2:$J$100)),,0,1))</f>
        <v/>
      </c>
      <c r="AB109" s="15" t="str" cm="1">
        <f t="array" ref="AB109">IF(OR($B109="",AB$2=""),"",Projetos!$K108/_xlfn.XLOOKUP(AB$2,Técnicos!$A$2:$A$100,IF(Projetos!AH108=1,Técnicos!$F$2:$F$100,IF(Projetos!AH108=2,Técnicos!$H$2:$H$100,Técnicos!$J$2:$J$100)),,0,1))</f>
        <v/>
      </c>
      <c r="AC109" s="15" t="str" cm="1">
        <f t="array" ref="AC109">IF(OR($B109="",AC$2=""),"",Projetos!$K108/_xlfn.XLOOKUP(AC$2,Técnicos!$A$2:$A$100,IF(Projetos!AI108=1,Técnicos!$F$2:$F$100,IF(Projetos!AI108=2,Técnicos!$H$2:$H$100,Técnicos!$J$2:$J$100)),,0,1))</f>
        <v/>
      </c>
      <c r="AD109" s="15" t="str" cm="1">
        <f t="array" ref="AD109">IF(OR($B109="",AD$2=""),"",Projetos!$K108/_xlfn.XLOOKUP(AD$2,Técnicos!$A$2:$A$100,IF(Projetos!AJ108=1,Técnicos!$F$2:$F$100,IF(Projetos!AJ108=2,Técnicos!$H$2:$H$100,Técnicos!$J$2:$J$100)),,0,1))</f>
        <v/>
      </c>
      <c r="AE109" s="15" t="str" cm="1">
        <f t="array" ref="AE109">IF(OR($B109="",AE$2=""),"",Projetos!$K108/_xlfn.XLOOKUP(AE$2,Técnicos!$A$2:$A$100,IF(Projetos!AK108=1,Técnicos!$F$2:$F$100,IF(Projetos!AK108=2,Técnicos!$H$2:$H$100,Técnicos!$J$2:$J$100)),,0,1))</f>
        <v/>
      </c>
      <c r="AF109" s="15" t="str" cm="1">
        <f t="array" ref="AF109">IF(OR($B109="",AF$2=""),"",Projetos!$K108/_xlfn.XLOOKUP(AF$2,Técnicos!$A$2:$A$100,IF(Projetos!AL108=1,Técnicos!$F$2:$F$100,IF(Projetos!AL108=2,Técnicos!$H$2:$H$100,Técnicos!$J$2:$J$100)),,0,1))</f>
        <v/>
      </c>
      <c r="AG109" s="15" t="str" cm="1">
        <f t="array" ref="AG109">IF(OR($B109="",AG$2=""),"",Projetos!$K108/_xlfn.XLOOKUP(AG$2,Técnicos!$A$2:$A$100,IF(Projetos!AM108=1,Técnicos!$F$2:$F$100,IF(Projetos!AM108=2,Técnicos!$H$2:$H$100,Técnicos!$J$2:$J$100)),,0,1))</f>
        <v/>
      </c>
      <c r="AH109" s="15" t="str" cm="1">
        <f t="array" ref="AH109">IF(OR($B109="",AH$2=""),"",Projetos!$K108/_xlfn.XLOOKUP(AH$2,Técnicos!$A$2:$A$100,IF(Projetos!AN108=1,Técnicos!$F$2:$F$100,IF(Projetos!AN108=2,Técnicos!$H$2:$H$100,Técnicos!$J$2:$J$100)),,0,1))</f>
        <v/>
      </c>
      <c r="AI109" s="15" t="str" cm="1">
        <f t="array" ref="AI109">IF(OR($B109="",AI$2=""),"",Projetos!$K108/_xlfn.XLOOKUP(AI$2,Técnicos!$A$2:$A$100,IF(Projetos!AO108=1,Técnicos!$F$2:$F$100,IF(Projetos!AO108=2,Técnicos!$H$2:$H$100,Técnicos!$J$2:$J$100)),,0,1))</f>
        <v/>
      </c>
      <c r="AJ109" s="15" t="str" cm="1">
        <f t="array" ref="AJ109">IF(OR($B109="",AJ$2=""),"",Projetos!$K108/_xlfn.XLOOKUP(AJ$2,Técnicos!$A$2:$A$100,IF(Projetos!AP108=1,Técnicos!$F$2:$F$100,IF(Projetos!AP108=2,Técnicos!$H$2:$H$100,Técnicos!$J$2:$J$100)),,0,1))</f>
        <v/>
      </c>
      <c r="AK109" s="15" t="str" cm="1">
        <f t="array" ref="AK109">IF(OR($B109="",AK$2=""),"",Projetos!$K108/_xlfn.XLOOKUP(AK$2,Técnicos!$A$2:$A$100,IF(Projetos!AQ108=1,Técnicos!$F$2:$F$100,IF(Projetos!AQ108=2,Técnicos!$H$2:$H$100,Técnicos!$J$2:$J$100)),,0,1))</f>
        <v/>
      </c>
      <c r="AL109" s="15" t="str" cm="1">
        <f t="array" ref="AL109">IF(OR($B109="",AL$2=""),"",Projetos!$K108*_xlfn.XLOOKUP(AL$2,Técnicos!$A$2:$A$100,IF(Projetos!AR108=1,Técnicos!$F$2:$F$100,IF(Projetos!AR108=2,Técnicos!$H$2:$H$100,Técnicos!$J$2:$J$100)),,0,1))</f>
        <v/>
      </c>
      <c r="AM109" s="15" t="str" cm="1">
        <f t="array" ref="AM109">IF(OR($B109="",AM$2=""),"",Projetos!$K108*_xlfn.XLOOKUP(AM$2,Técnicos!$A$2:$A$100,IF(Projetos!AS108=1,Técnicos!$F$2:$F$100,IF(Projetos!AS108=2,Técnicos!$H$2:$H$100,Técnicos!$J$2:$J$100)),,0,1))</f>
        <v/>
      </c>
      <c r="AN109" s="15" t="str" cm="1">
        <f t="array" ref="AN109">IF(OR($B109="",AN$2=""),"",Projetos!$K108*_xlfn.XLOOKUP(AN$2,Técnicos!$A$2:$A$100,IF(Projetos!AT108=1,Técnicos!$F$2:$F$100,IF(Projetos!AT108=2,Técnicos!$H$2:$H$100,Técnicos!$J$2:$J$100)),,0,1))</f>
        <v/>
      </c>
      <c r="AO109" s="15" t="str" cm="1">
        <f t="array" ref="AO109">IF(OR($B109="",AO$2=""),"",Projetos!$K108*_xlfn.XLOOKUP(AO$2,Técnicos!$A$2:$A$100,IF(Projetos!AU108=1,Técnicos!$F$2:$F$100,IF(Projetos!AU108=2,Técnicos!$H$2:$H$100,Técnicos!$J$2:$J$100)),,0,1))</f>
        <v/>
      </c>
      <c r="AP109" s="15" t="str" cm="1">
        <f t="array" ref="AP109">IF(OR($B109="",AP$2=""),"",Projetos!$K108*_xlfn.XLOOKUP(AP$2,Técnicos!$A$2:$A$100,IF(Projetos!AV108=1,Técnicos!$F$2:$F$100,IF(Projetos!AV108=2,Técnicos!$H$2:$H$100,Técnicos!$J$2:$J$100)),,0,1))</f>
        <v/>
      </c>
      <c r="AQ109" s="15" t="str" cm="1">
        <f t="array" ref="AQ109">IF(OR($B109="",AQ$2=""),"",Projetos!$K108*_xlfn.XLOOKUP(AQ$2,Técnicos!$A$2:$A$100,IF(Projetos!AW108=1,Técnicos!$F$2:$F$100,IF(Projetos!AW108=2,Técnicos!$H$2:$H$100,Técnicos!$J$2:$J$100)),,0,1))</f>
        <v/>
      </c>
      <c r="AR109" s="15" t="str" cm="1">
        <f t="array" ref="AR109">IF(OR($B109="",AR$2=""),"",Projetos!$K108*_xlfn.XLOOKUP(AR$2,Técnicos!$A$2:$A$100,IF(Projetos!AX108=1,Técnicos!$F$2:$F$100,IF(Projetos!AX108=2,Técnicos!$H$2:$H$100,Técnicos!$J$2:$J$100)),,0,1))</f>
        <v/>
      </c>
      <c r="AS109" s="15" t="str" cm="1">
        <f t="array" ref="AS109">IF(OR($B109="",AS$2=""),"",Projetos!$K108*_xlfn.XLOOKUP(AS$2,Técnicos!$A$2:$A$100,IF(Projetos!AY108=1,Técnicos!$F$2:$F$100,IF(Projetos!AY108=2,Técnicos!$H$2:$H$100,Técnicos!$J$2:$J$100)),,0,1))</f>
        <v/>
      </c>
      <c r="AT109" s="15" t="str" cm="1">
        <f t="array" ref="AT109">IF(OR($B109="",AT$2=""),"",Projetos!$K108*_xlfn.XLOOKUP(AT$2,Técnicos!$A$2:$A$100,IF(Projetos!AZ108=1,Técnicos!$F$2:$F$100,IF(Projetos!AZ108=2,Técnicos!$H$2:$H$100,Técnicos!$J$2:$J$100)),,0,1))</f>
        <v/>
      </c>
      <c r="AU109" s="15" t="str" cm="1">
        <f t="array" ref="AU109">IF(OR($B109="",AU$2=""),"",Projetos!$K108*_xlfn.XLOOKUP(AU$2,Técnicos!$A$2:$A$100,IF(Projetos!BA108=1,Técnicos!$F$2:$F$100,IF(Projetos!BA108=2,Técnicos!$H$2:$H$100,Técnicos!$J$2:$J$100)),,0,1))</f>
        <v/>
      </c>
      <c r="AV109" s="15" t="str" cm="1">
        <f t="array" ref="AV109">IF(OR($B109="",AV$2=""),"",Projetos!$K108*_xlfn.XLOOKUP(AV$2,Técnicos!$A$2:$A$100,IF(Projetos!BB108=1,Técnicos!$F$2:$F$100,IF(Projetos!BB108=2,Técnicos!$H$2:$H$100,Técnicos!$J$2:$J$100)),,0,1))</f>
        <v/>
      </c>
      <c r="AW109" s="15" t="str" cm="1">
        <f t="array" ref="AW109">IF(OR($B109="",AW$2=""),"",Projetos!$K108*_xlfn.XLOOKUP(AW$2,Técnicos!$A$2:$A$100,IF(Projetos!BC108=1,Técnicos!$F$2:$F$100,IF(Projetos!BC108=2,Técnicos!$H$2:$H$100,Técnicos!$J$2:$J$100)),,0,1))</f>
        <v/>
      </c>
      <c r="AX109" s="15" t="str" cm="1">
        <f t="array" ref="AX109">IF(OR($B109="",AX$2=""),"",Projetos!$K108*_xlfn.XLOOKUP(AX$2,Técnicos!$A$2:$A$100,IF(Projetos!BD108=1,Técnicos!$F$2:$F$100,IF(Projetos!BD108=2,Técnicos!$H$2:$H$100,Técnicos!$J$2:$J$100)),,0,1))</f>
        <v/>
      </c>
      <c r="AY109" s="15" t="str" cm="1">
        <f t="array" ref="AY109">IF(OR($B109="",AY$2=""),"",Projetos!$K108*_xlfn.XLOOKUP(AY$2,Técnicos!$A$2:$A$100,IF(Projetos!BE108=1,Técnicos!$F$2:$F$100,IF(Projetos!BE108=2,Técnicos!$H$2:$H$100,Técnicos!$J$2:$J$100)),,0,1))</f>
        <v/>
      </c>
      <c r="AZ109" s="15" t="str" cm="1">
        <f t="array" ref="AZ109">IF(OR($B109="",AZ$2=""),"",Projetos!$K108*_xlfn.XLOOKUP(AZ$2,Técnicos!$A$2:$A$100,IF(Projetos!BF108=1,Técnicos!$F$2:$F$100,IF(Projetos!BF108=2,Técnicos!$H$2:$H$100,Técnicos!$J$2:$J$100)),,0,1))</f>
        <v/>
      </c>
      <c r="BA109" s="15" t="str" cm="1">
        <f t="array" ref="BA109">IF(OR($B109="",BA$2=""),"",Projetos!$K108*_xlfn.XLOOKUP(BA$2,Técnicos!$A$2:$A$100,IF(Projetos!BG108=1,Técnicos!$F$2:$F$100,IF(Projetos!BG108=2,Técnicos!$H$2:$H$100,Técnicos!$J$2:$J$100)),,0,1))</f>
        <v/>
      </c>
      <c r="BB109" s="15" t="str" cm="1">
        <f t="array" ref="BB109">IF(OR($B109="",BB$2=""),"",Projetos!$K108*_xlfn.XLOOKUP(BB$2,Técnicos!$A$2:$A$100,IF(Projetos!BH108=1,Técnicos!$F$2:$F$100,IF(Projetos!BH108=2,Técnicos!$H$2:$H$100,Técnicos!$J$2:$J$100)),,0,1))</f>
        <v/>
      </c>
      <c r="BC109" s="15" t="str" cm="1">
        <f t="array" ref="BC109">IF(OR($B109="",BC$2=""),"",Projetos!$K108*_xlfn.XLOOKUP(BC$2,Técnicos!$A$2:$A$100,IF(Projetos!BI108=1,Técnicos!$F$2:$F$100,IF(Projetos!BI108=2,Técnicos!$H$2:$H$100,Técnicos!$J$2:$J$100)),,0,1))</f>
        <v/>
      </c>
      <c r="BD109" s="15" t="str" cm="1">
        <f t="array" ref="BD109">IF(OR($B109="",BD$2=""),"",Projetos!$K108*_xlfn.XLOOKUP(BD$2,Técnicos!$A$2:$A$100,IF(Projetos!BJ108=1,Técnicos!$F$2:$F$100,IF(Projetos!BJ108=2,Técnicos!$H$2:$H$100,Técnicos!$J$2:$J$100)),,0,1))</f>
        <v/>
      </c>
      <c r="BE109" s="15" t="str" cm="1">
        <f t="array" ref="BE109">IF(OR($B109="",BE$2=""),"",Projetos!$K108*_xlfn.XLOOKUP(BE$2,Técnicos!$A$2:$A$100,IF(Projetos!BK108=1,Técnicos!$F$2:$F$100,IF(Projetos!BK108=2,Técnicos!$H$2:$H$100,Técnicos!$J$2:$J$100)),,0,1))</f>
        <v/>
      </c>
      <c r="BF109" s="15" t="str" cm="1">
        <f t="array" ref="BF109">IF(OR($B109="",BF$2=""),"",Projetos!$K108*_xlfn.XLOOKUP(BF$2,Técnicos!$A$2:$A$100,IF(Projetos!BL108=1,Técnicos!$F$2:$F$100,IF(Projetos!BL108=2,Técnicos!$H$2:$H$100,Técnicos!$J$2:$J$100)),,0,1))</f>
        <v/>
      </c>
      <c r="BG109" s="15" t="str" cm="1">
        <f t="array" ref="BG109">IF(OR($B109="",BG$2=""),"",Projetos!$K108*_xlfn.XLOOKUP(BG$2,Técnicos!$A$2:$A$100,IF(Projetos!BM108=1,Técnicos!$F$2:$F$100,IF(Projetos!BM108=2,Técnicos!$H$2:$H$100,Técnicos!$J$2:$J$100)),,0,1))</f>
        <v/>
      </c>
      <c r="BH109" s="15" t="str" cm="1">
        <f t="array" ref="BH109">IF(OR($B109="",BH$2=""),"",Projetos!$K108*_xlfn.XLOOKUP(BH$2,Técnicos!$A$2:$A$100,IF(Projetos!BN108=1,Técnicos!$F$2:$F$100,IF(Projetos!BN108=2,Técnicos!$H$2:$H$100,Técnicos!$J$2:$J$100)),,0,1))</f>
        <v/>
      </c>
      <c r="BI109" s="15" t="str" cm="1">
        <f t="array" ref="BI109">IF(OR($B109="",BI$2=""),"",Projetos!$K108*_xlfn.XLOOKUP(BI$2,Técnicos!$A$2:$A$100,IF(Projetos!BO108=1,Técnicos!$F$2:$F$100,IF(Projetos!BO108=2,Técnicos!$H$2:$H$100,Técnicos!$J$2:$J$100)),,0,1))</f>
        <v/>
      </c>
      <c r="BJ109" s="15" t="str" cm="1">
        <f t="array" ref="BJ109">IF(OR($B109="",BJ$2=""),"",Projetos!$K108*_xlfn.XLOOKUP(BJ$2,Técnicos!$A$2:$A$100,IF(Projetos!BP108=1,Técnicos!$F$2:$F$100,IF(Projetos!BP108=2,Técnicos!$H$2:$H$100,Técnicos!$J$2:$J$100)),,0,1))</f>
        <v/>
      </c>
      <c r="BK109" s="15" t="str" cm="1">
        <f t="array" ref="BK109">IF(OR($B109="",BK$2=""),"",Projetos!$K108*_xlfn.XLOOKUP(BK$2,Técnicos!$A$2:$A$100,IF(Projetos!BQ108=1,Técnicos!$F$2:$F$100,IF(Projetos!BQ108=2,Técnicos!$H$2:$H$100,Técnicos!$J$2:$J$100)),,0,1))</f>
        <v/>
      </c>
      <c r="BL109" s="15" t="str" cm="1">
        <f t="array" ref="BL109">IF(OR($B109="",BL$2=""),"",Projetos!$K108*_xlfn.XLOOKUP(BL$2,Técnicos!$A$2:$A$100,IF(Projetos!BR108=1,Técnicos!$F$2:$F$100,IF(Projetos!BR108=2,Técnicos!$H$2:$H$100,Técnicos!$J$2:$J$100)),,0,1))</f>
        <v/>
      </c>
      <c r="BM109" s="15" t="str" cm="1">
        <f t="array" ref="BM109">IF(OR($B109="",BM$2=""),"",Projetos!$K108*_xlfn.XLOOKUP(BM$2,Técnicos!$A$2:$A$100,IF(Projetos!BS108=1,Técnicos!$F$2:$F$100,IF(Projetos!BS108=2,Técnicos!$H$2:$H$100,Técnicos!$J$2:$J$100)),,0,1))</f>
        <v/>
      </c>
      <c r="BN109" s="15" t="str" cm="1">
        <f t="array" ref="BN109">IF(OR($B109="",BN$2=""),"",Projetos!$K108*_xlfn.XLOOKUP(BN$2,Técnicos!$A$2:$A$100,IF(Projetos!BT108=1,Técnicos!$F$2:$F$100,IF(Projetos!BT108=2,Técnicos!$H$2:$H$100,Técnicos!$J$2:$J$100)),,0,1))</f>
        <v/>
      </c>
      <c r="BO109" s="15" t="str" cm="1">
        <f t="array" ref="BO109">IF(OR($B109="",BO$2=""),"",Projetos!$K108*_xlfn.XLOOKUP(BO$2,Técnicos!$A$2:$A$100,IF(Projetos!BU108=1,Técnicos!$F$2:$F$100,IF(Projetos!BU108=2,Técnicos!$H$2:$H$100,Técnicos!$J$2:$J$100)),,0,1))</f>
        <v/>
      </c>
      <c r="BP109" s="15" t="str" cm="1">
        <f t="array" ref="BP109">IF(OR($B109="",BP$2=""),"",Projetos!$K108*_xlfn.XLOOKUP(BP$2,Técnicos!$A$2:$A$100,IF(Projetos!BV108=1,Técnicos!$F$2:$F$100,IF(Projetos!BV108=2,Técnicos!$H$2:$H$100,Técnicos!$J$2:$J$100)),,0,1))</f>
        <v/>
      </c>
      <c r="BQ109" s="15" t="str" cm="1">
        <f t="array" ref="BQ109">IF(OR($B109="",BQ$2=""),"",Projetos!$K108*_xlfn.XLOOKUP(BQ$2,Técnicos!$A$2:$A$100,IF(Projetos!BW108=1,Técnicos!$F$2:$F$100,IF(Projetos!BW108=2,Técnicos!$H$2:$H$100,Técnicos!$J$2:$J$100)),,0,1))</f>
        <v/>
      </c>
    </row>
    <row r="110" spans="3:69" x14ac:dyDescent="0.3">
      <c r="C110" s="15" t="str" cm="1">
        <f t="array" ref="C110">IF(OR($B110="",C$2=""),"",Projetos!$K109/_xlfn.XLOOKUP(C$2,Técnicos!$A$2:$A$100,IF(Projetos!I109=1,Técnicos!$F$2:$F$100,IF(Projetos!I109=2,Técnicos!$H$2:$H$100,Técnicos!$J$2:$J$100)),,0,1))</f>
        <v/>
      </c>
      <c r="D110" s="15" t="str" cm="1">
        <f t="array" ref="D110">IF(OR($B110="",D$2=""),"",Projetos!$K109/_xlfn.XLOOKUP(D$2,Técnicos!$A$2:$A$100,IF(Projetos!J109=1,Técnicos!$F$2:$F$100,IF(Projetos!J109=2,Técnicos!$H$2:$H$100,Técnicos!$J$2:$J$100)),,0,1))</f>
        <v/>
      </c>
      <c r="E110" s="15" t="str" cm="1">
        <f t="array" ref="E110">IF(OR($B110="",E$2=""),"",Projetos!$K109/_xlfn.XLOOKUP(E$2,Técnicos!$A$2:$A$100,IF(Projetos!K109=1,Técnicos!$F$2:$F$100,IF(Projetos!K109=2,Técnicos!$H$2:$H$100,Técnicos!$J$2:$J$100)),,0,1))</f>
        <v/>
      </c>
      <c r="F110" s="15" t="str" cm="1">
        <f t="array" ref="F110">IF(OR($B110="",F$2=""),"",Projetos!$K109/_xlfn.XLOOKUP(F$2,Técnicos!$A$2:$A$100,IF(Projetos!L109=1,Técnicos!$F$2:$F$100,IF(Projetos!L109=2,Técnicos!$H$2:$H$100,Técnicos!$J$2:$J$100)),,0,1))</f>
        <v/>
      </c>
      <c r="G110" s="15" t="str" cm="1">
        <f t="array" ref="G110">IF(OR($B110="",G$2=""),"",Projetos!$K109/_xlfn.XLOOKUP(G$2,Técnicos!$A$2:$A$100,IF(Projetos!M109=1,Técnicos!$F$2:$F$100,IF(Projetos!M109=2,Técnicos!$H$2:$H$100,Técnicos!$J$2:$J$100)),,0,1))</f>
        <v/>
      </c>
      <c r="H110" s="15" t="str" cm="1">
        <f t="array" ref="H110">IF(OR($B110="",H$2=""),"",Projetos!$K109/_xlfn.XLOOKUP(H$2,Técnicos!$A$2:$A$100,IF(Projetos!N109=1,Técnicos!$F$2:$F$100,IF(Projetos!N109=2,Técnicos!$H$2:$H$100,Técnicos!$J$2:$J$100)),,0,1))</f>
        <v/>
      </c>
      <c r="I110" s="15" t="str" cm="1">
        <f t="array" ref="I110">IF(OR($B110="",I$2=""),"",Projetos!$K109/_xlfn.XLOOKUP(I$2,Técnicos!$A$2:$A$100,IF(Projetos!O109=1,Técnicos!$F$2:$F$100,IF(Projetos!O109=2,Técnicos!$H$2:$H$100,Técnicos!$J$2:$J$100)),,0,1))</f>
        <v/>
      </c>
      <c r="J110" s="15" t="str" cm="1">
        <f t="array" ref="J110">IF(OR($B110="",J$2=""),"",Projetos!$K109/_xlfn.XLOOKUP(J$2,Técnicos!$A$2:$A$100,IF(Projetos!P109=1,Técnicos!$F$2:$F$100,IF(Projetos!P109=2,Técnicos!$H$2:$H$100,Técnicos!$J$2:$J$100)),,0,1))</f>
        <v/>
      </c>
      <c r="K110" s="15" t="str" cm="1">
        <f t="array" ref="K110">IF(OR($B110="",K$2=""),"",Projetos!$K109/_xlfn.XLOOKUP(K$2,Técnicos!$A$2:$A$100,IF(Projetos!Q109=1,Técnicos!$F$2:$F$100,IF(Projetos!Q109=2,Técnicos!$H$2:$H$100,Técnicos!$J$2:$J$100)),,0,1))</f>
        <v/>
      </c>
      <c r="L110" s="15" t="str" cm="1">
        <f t="array" ref="L110">IF(OR($B110="",L$2=""),"",Projetos!$K109/_xlfn.XLOOKUP(L$2,Técnicos!$A$2:$A$100,IF(Projetos!R109=1,Técnicos!$F$2:$F$100,IF(Projetos!R109=2,Técnicos!$H$2:$H$100,Técnicos!$J$2:$J$100)),,0,1))</f>
        <v/>
      </c>
      <c r="M110" s="15" t="str" cm="1">
        <f t="array" ref="M110">IF(OR($B110="",M$2=""),"",Projetos!$K109/_xlfn.XLOOKUP(M$2,Técnicos!$A$2:$A$100,IF(Projetos!S109=1,Técnicos!$F$2:$F$100,IF(Projetos!S109=2,Técnicos!$H$2:$H$100,Técnicos!$J$2:$J$100)),,0,1))</f>
        <v/>
      </c>
      <c r="N110" s="15" t="str" cm="1">
        <f t="array" ref="N110">IF(OR($B110="",N$2=""),"",Projetos!$K109/_xlfn.XLOOKUP(N$2,Técnicos!$A$2:$A$100,IF(Projetos!T109=1,Técnicos!$F$2:$F$100,IF(Projetos!T109=2,Técnicos!$H$2:$H$100,Técnicos!$J$2:$J$100)),,0,1))</f>
        <v/>
      </c>
      <c r="O110" s="15" t="str" cm="1">
        <f t="array" ref="O110">IF(OR($B110="",O$2=""),"",Projetos!$K109/_xlfn.XLOOKUP(O$2,Técnicos!$A$2:$A$100,IF(Projetos!U109=1,Técnicos!$F$2:$F$100,IF(Projetos!U109=2,Técnicos!$H$2:$H$100,Técnicos!$J$2:$J$100)),,0,1))</f>
        <v/>
      </c>
      <c r="P110" s="15" t="str" cm="1">
        <f t="array" ref="P110">IF(OR($B110="",P$2=""),"",Projetos!$K109/_xlfn.XLOOKUP(P$2,Técnicos!$A$2:$A$100,IF(Projetos!V109=1,Técnicos!$F$2:$F$100,IF(Projetos!V109=2,Técnicos!$H$2:$H$100,Técnicos!$J$2:$J$100)),,0,1))</f>
        <v/>
      </c>
      <c r="Q110" s="15" t="str" cm="1">
        <f t="array" ref="Q110">IF(OR($B110="",Q$2=""),"",Projetos!$K109/_xlfn.XLOOKUP(Q$2,Técnicos!$A$2:$A$100,IF(Projetos!W109=1,Técnicos!$F$2:$F$100,IF(Projetos!W109=2,Técnicos!$H$2:$H$100,Técnicos!$J$2:$J$100)),,0,1))</f>
        <v/>
      </c>
      <c r="R110" s="15" t="str" cm="1">
        <f t="array" ref="R110">IF(OR($B110="",R$2=""),"",Projetos!$K109/_xlfn.XLOOKUP(R$2,Técnicos!$A$2:$A$100,IF(Projetos!X109=1,Técnicos!$F$2:$F$100,IF(Projetos!X109=2,Técnicos!$H$2:$H$100,Técnicos!$J$2:$J$100)),,0,1))</f>
        <v/>
      </c>
      <c r="S110" s="15" t="str" cm="1">
        <f t="array" ref="S110">IF(OR($B110="",S$2=""),"",Projetos!$K109/_xlfn.XLOOKUP(S$2,Técnicos!$A$2:$A$100,IF(Projetos!Y109=1,Técnicos!$F$2:$F$100,IF(Projetos!Y109=2,Técnicos!$H$2:$H$100,Técnicos!$J$2:$J$100)),,0,1))</f>
        <v/>
      </c>
      <c r="T110" s="15" t="str" cm="1">
        <f t="array" ref="T110">IF(OR($B110="",T$2=""),"",Projetos!$K109/_xlfn.XLOOKUP(T$2,Técnicos!$A$2:$A$100,IF(Projetos!Z109=1,Técnicos!$F$2:$F$100,IF(Projetos!Z109=2,Técnicos!$H$2:$H$100,Técnicos!$J$2:$J$100)),,0,1))</f>
        <v/>
      </c>
      <c r="U110" s="15" t="str" cm="1">
        <f t="array" ref="U110">IF(OR($B110="",U$2=""),"",Projetos!$K109/_xlfn.XLOOKUP(U$2,Técnicos!$A$2:$A$100,IF(Projetos!AA109=1,Técnicos!$F$2:$F$100,IF(Projetos!AA109=2,Técnicos!$H$2:$H$100,Técnicos!$J$2:$J$100)),,0,1))</f>
        <v/>
      </c>
      <c r="V110" s="15" t="str" cm="1">
        <f t="array" ref="V110">IF(OR($B110="",V$2=""),"",Projetos!$K109/_xlfn.XLOOKUP(V$2,Técnicos!$A$2:$A$100,IF(Projetos!AB109=1,Técnicos!$F$2:$F$100,IF(Projetos!AB109=2,Técnicos!$H$2:$H$100,Técnicos!$J$2:$J$100)),,0,1))</f>
        <v/>
      </c>
      <c r="W110" s="15" t="str" cm="1">
        <f t="array" ref="W110">IF(OR($B110="",W$2=""),"",Projetos!$K109/_xlfn.XLOOKUP(W$2,Técnicos!$A$2:$A$100,IF(Projetos!AC109=1,Técnicos!$F$2:$F$100,IF(Projetos!AC109=2,Técnicos!$H$2:$H$100,Técnicos!$J$2:$J$100)),,0,1))</f>
        <v/>
      </c>
      <c r="X110" s="15" t="str" cm="1">
        <f t="array" ref="X110">IF(OR($B110="",X$2=""),"",Projetos!$K109/_xlfn.XLOOKUP(X$2,Técnicos!$A$2:$A$100,IF(Projetos!AD109=1,Técnicos!$F$2:$F$100,IF(Projetos!AD109=2,Técnicos!$H$2:$H$100,Técnicos!$J$2:$J$100)),,0,1))</f>
        <v/>
      </c>
      <c r="Y110" s="15" t="str" cm="1">
        <f t="array" ref="Y110">IF(OR($B110="",Y$2=""),"",Projetos!$K109/_xlfn.XLOOKUP(Y$2,Técnicos!$A$2:$A$100,IF(Projetos!AE109=1,Técnicos!$F$2:$F$100,IF(Projetos!AE109=2,Técnicos!$H$2:$H$100,Técnicos!$J$2:$J$100)),,0,1))</f>
        <v/>
      </c>
      <c r="Z110" s="15" t="str" cm="1">
        <f t="array" ref="Z110">IF(OR($B110="",Z$2=""),"",Projetos!$K109/_xlfn.XLOOKUP(Z$2,Técnicos!$A$2:$A$100,IF(Projetos!AF109=1,Técnicos!$F$2:$F$100,IF(Projetos!AF109=2,Técnicos!$H$2:$H$100,Técnicos!$J$2:$J$100)),,0,1))</f>
        <v/>
      </c>
      <c r="AA110" s="15" t="str" cm="1">
        <f t="array" ref="AA110">IF(OR($B110="",AA$2=""),"",Projetos!$K109/_xlfn.XLOOKUP(AA$2,Técnicos!$A$2:$A$100,IF(Projetos!AG109=1,Técnicos!$F$2:$F$100,IF(Projetos!AG109=2,Técnicos!$H$2:$H$100,Técnicos!$J$2:$J$100)),,0,1))</f>
        <v/>
      </c>
      <c r="AB110" s="15" t="str" cm="1">
        <f t="array" ref="AB110">IF(OR($B110="",AB$2=""),"",Projetos!$K109/_xlfn.XLOOKUP(AB$2,Técnicos!$A$2:$A$100,IF(Projetos!AH109=1,Técnicos!$F$2:$F$100,IF(Projetos!AH109=2,Técnicos!$H$2:$H$100,Técnicos!$J$2:$J$100)),,0,1))</f>
        <v/>
      </c>
      <c r="AC110" s="15" t="str" cm="1">
        <f t="array" ref="AC110">IF(OR($B110="",AC$2=""),"",Projetos!$K109/_xlfn.XLOOKUP(AC$2,Técnicos!$A$2:$A$100,IF(Projetos!AI109=1,Técnicos!$F$2:$F$100,IF(Projetos!AI109=2,Técnicos!$H$2:$H$100,Técnicos!$J$2:$J$100)),,0,1))</f>
        <v/>
      </c>
      <c r="AD110" s="15" t="str" cm="1">
        <f t="array" ref="AD110">IF(OR($B110="",AD$2=""),"",Projetos!$K109/_xlfn.XLOOKUP(AD$2,Técnicos!$A$2:$A$100,IF(Projetos!AJ109=1,Técnicos!$F$2:$F$100,IF(Projetos!AJ109=2,Técnicos!$H$2:$H$100,Técnicos!$J$2:$J$100)),,0,1))</f>
        <v/>
      </c>
      <c r="AE110" s="15" t="str" cm="1">
        <f t="array" ref="AE110">IF(OR($B110="",AE$2=""),"",Projetos!$K109/_xlfn.XLOOKUP(AE$2,Técnicos!$A$2:$A$100,IF(Projetos!AK109=1,Técnicos!$F$2:$F$100,IF(Projetos!AK109=2,Técnicos!$H$2:$H$100,Técnicos!$J$2:$J$100)),,0,1))</f>
        <v/>
      </c>
      <c r="AF110" s="15" t="str" cm="1">
        <f t="array" ref="AF110">IF(OR($B110="",AF$2=""),"",Projetos!$K109/_xlfn.XLOOKUP(AF$2,Técnicos!$A$2:$A$100,IF(Projetos!AL109=1,Técnicos!$F$2:$F$100,IF(Projetos!AL109=2,Técnicos!$H$2:$H$100,Técnicos!$J$2:$J$100)),,0,1))</f>
        <v/>
      </c>
      <c r="AG110" s="15" t="str" cm="1">
        <f t="array" ref="AG110">IF(OR($B110="",AG$2=""),"",Projetos!$K109/_xlfn.XLOOKUP(AG$2,Técnicos!$A$2:$A$100,IF(Projetos!AM109=1,Técnicos!$F$2:$F$100,IF(Projetos!AM109=2,Técnicos!$H$2:$H$100,Técnicos!$J$2:$J$100)),,0,1))</f>
        <v/>
      </c>
      <c r="AH110" s="15" t="str" cm="1">
        <f t="array" ref="AH110">IF(OR($B110="",AH$2=""),"",Projetos!$K109/_xlfn.XLOOKUP(AH$2,Técnicos!$A$2:$A$100,IF(Projetos!AN109=1,Técnicos!$F$2:$F$100,IF(Projetos!AN109=2,Técnicos!$H$2:$H$100,Técnicos!$J$2:$J$100)),,0,1))</f>
        <v/>
      </c>
      <c r="AI110" s="15" t="str" cm="1">
        <f t="array" ref="AI110">IF(OR($B110="",AI$2=""),"",Projetos!$K109/_xlfn.XLOOKUP(AI$2,Técnicos!$A$2:$A$100,IF(Projetos!AO109=1,Técnicos!$F$2:$F$100,IF(Projetos!AO109=2,Técnicos!$H$2:$H$100,Técnicos!$J$2:$J$100)),,0,1))</f>
        <v/>
      </c>
      <c r="AJ110" s="15" t="str" cm="1">
        <f t="array" ref="AJ110">IF(OR($B110="",AJ$2=""),"",Projetos!$K109/_xlfn.XLOOKUP(AJ$2,Técnicos!$A$2:$A$100,IF(Projetos!AP109=1,Técnicos!$F$2:$F$100,IF(Projetos!AP109=2,Técnicos!$H$2:$H$100,Técnicos!$J$2:$J$100)),,0,1))</f>
        <v/>
      </c>
      <c r="AK110" s="15" t="str" cm="1">
        <f t="array" ref="AK110">IF(OR($B110="",AK$2=""),"",Projetos!$K109/_xlfn.XLOOKUP(AK$2,Técnicos!$A$2:$A$100,IF(Projetos!AQ109=1,Técnicos!$F$2:$F$100,IF(Projetos!AQ109=2,Técnicos!$H$2:$H$100,Técnicos!$J$2:$J$100)),,0,1))</f>
        <v/>
      </c>
      <c r="AL110" s="15" t="str" cm="1">
        <f t="array" ref="AL110">IF(OR($B110="",AL$2=""),"",Projetos!$K109*_xlfn.XLOOKUP(AL$2,Técnicos!$A$2:$A$100,IF(Projetos!AR109=1,Técnicos!$F$2:$F$100,IF(Projetos!AR109=2,Técnicos!$H$2:$H$100,Técnicos!$J$2:$J$100)),,0,1))</f>
        <v/>
      </c>
      <c r="AM110" s="15" t="str" cm="1">
        <f t="array" ref="AM110">IF(OR($B110="",AM$2=""),"",Projetos!$K109*_xlfn.XLOOKUP(AM$2,Técnicos!$A$2:$A$100,IF(Projetos!AS109=1,Técnicos!$F$2:$F$100,IF(Projetos!AS109=2,Técnicos!$H$2:$H$100,Técnicos!$J$2:$J$100)),,0,1))</f>
        <v/>
      </c>
      <c r="AN110" s="15" t="str" cm="1">
        <f t="array" ref="AN110">IF(OR($B110="",AN$2=""),"",Projetos!$K109*_xlfn.XLOOKUP(AN$2,Técnicos!$A$2:$A$100,IF(Projetos!AT109=1,Técnicos!$F$2:$F$100,IF(Projetos!AT109=2,Técnicos!$H$2:$H$100,Técnicos!$J$2:$J$100)),,0,1))</f>
        <v/>
      </c>
      <c r="AO110" s="15" t="str" cm="1">
        <f t="array" ref="AO110">IF(OR($B110="",AO$2=""),"",Projetos!$K109*_xlfn.XLOOKUP(AO$2,Técnicos!$A$2:$A$100,IF(Projetos!AU109=1,Técnicos!$F$2:$F$100,IF(Projetos!AU109=2,Técnicos!$H$2:$H$100,Técnicos!$J$2:$J$100)),,0,1))</f>
        <v/>
      </c>
      <c r="AP110" s="15" t="str" cm="1">
        <f t="array" ref="AP110">IF(OR($B110="",AP$2=""),"",Projetos!$K109*_xlfn.XLOOKUP(AP$2,Técnicos!$A$2:$A$100,IF(Projetos!AV109=1,Técnicos!$F$2:$F$100,IF(Projetos!AV109=2,Técnicos!$H$2:$H$100,Técnicos!$J$2:$J$100)),,0,1))</f>
        <v/>
      </c>
      <c r="AQ110" s="15" t="str" cm="1">
        <f t="array" ref="AQ110">IF(OR($B110="",AQ$2=""),"",Projetos!$K109*_xlfn.XLOOKUP(AQ$2,Técnicos!$A$2:$A$100,IF(Projetos!AW109=1,Técnicos!$F$2:$F$100,IF(Projetos!AW109=2,Técnicos!$H$2:$H$100,Técnicos!$J$2:$J$100)),,0,1))</f>
        <v/>
      </c>
      <c r="AR110" s="15" t="str" cm="1">
        <f t="array" ref="AR110">IF(OR($B110="",AR$2=""),"",Projetos!$K109*_xlfn.XLOOKUP(AR$2,Técnicos!$A$2:$A$100,IF(Projetos!AX109=1,Técnicos!$F$2:$F$100,IF(Projetos!AX109=2,Técnicos!$H$2:$H$100,Técnicos!$J$2:$J$100)),,0,1))</f>
        <v/>
      </c>
      <c r="AS110" s="15" t="str" cm="1">
        <f t="array" ref="AS110">IF(OR($B110="",AS$2=""),"",Projetos!$K109*_xlfn.XLOOKUP(AS$2,Técnicos!$A$2:$A$100,IF(Projetos!AY109=1,Técnicos!$F$2:$F$100,IF(Projetos!AY109=2,Técnicos!$H$2:$H$100,Técnicos!$J$2:$J$100)),,0,1))</f>
        <v/>
      </c>
      <c r="AT110" s="15" t="str" cm="1">
        <f t="array" ref="AT110">IF(OR($B110="",AT$2=""),"",Projetos!$K109*_xlfn.XLOOKUP(AT$2,Técnicos!$A$2:$A$100,IF(Projetos!AZ109=1,Técnicos!$F$2:$F$100,IF(Projetos!AZ109=2,Técnicos!$H$2:$H$100,Técnicos!$J$2:$J$100)),,0,1))</f>
        <v/>
      </c>
      <c r="AU110" s="15" t="str" cm="1">
        <f t="array" ref="AU110">IF(OR($B110="",AU$2=""),"",Projetos!$K109*_xlfn.XLOOKUP(AU$2,Técnicos!$A$2:$A$100,IF(Projetos!BA109=1,Técnicos!$F$2:$F$100,IF(Projetos!BA109=2,Técnicos!$H$2:$H$100,Técnicos!$J$2:$J$100)),,0,1))</f>
        <v/>
      </c>
      <c r="AV110" s="15" t="str" cm="1">
        <f t="array" ref="AV110">IF(OR($B110="",AV$2=""),"",Projetos!$K109*_xlfn.XLOOKUP(AV$2,Técnicos!$A$2:$A$100,IF(Projetos!BB109=1,Técnicos!$F$2:$F$100,IF(Projetos!BB109=2,Técnicos!$H$2:$H$100,Técnicos!$J$2:$J$100)),,0,1))</f>
        <v/>
      </c>
      <c r="AW110" s="15" t="str" cm="1">
        <f t="array" ref="AW110">IF(OR($B110="",AW$2=""),"",Projetos!$K109*_xlfn.XLOOKUP(AW$2,Técnicos!$A$2:$A$100,IF(Projetos!BC109=1,Técnicos!$F$2:$F$100,IF(Projetos!BC109=2,Técnicos!$H$2:$H$100,Técnicos!$J$2:$J$100)),,0,1))</f>
        <v/>
      </c>
      <c r="AX110" s="15" t="str" cm="1">
        <f t="array" ref="AX110">IF(OR($B110="",AX$2=""),"",Projetos!$K109*_xlfn.XLOOKUP(AX$2,Técnicos!$A$2:$A$100,IF(Projetos!BD109=1,Técnicos!$F$2:$F$100,IF(Projetos!BD109=2,Técnicos!$H$2:$H$100,Técnicos!$J$2:$J$100)),,0,1))</f>
        <v/>
      </c>
      <c r="AY110" s="15" t="str" cm="1">
        <f t="array" ref="AY110">IF(OR($B110="",AY$2=""),"",Projetos!$K109*_xlfn.XLOOKUP(AY$2,Técnicos!$A$2:$A$100,IF(Projetos!BE109=1,Técnicos!$F$2:$F$100,IF(Projetos!BE109=2,Técnicos!$H$2:$H$100,Técnicos!$J$2:$J$100)),,0,1))</f>
        <v/>
      </c>
      <c r="AZ110" s="15" t="str" cm="1">
        <f t="array" ref="AZ110">IF(OR($B110="",AZ$2=""),"",Projetos!$K109*_xlfn.XLOOKUP(AZ$2,Técnicos!$A$2:$A$100,IF(Projetos!BF109=1,Técnicos!$F$2:$F$100,IF(Projetos!BF109=2,Técnicos!$H$2:$H$100,Técnicos!$J$2:$J$100)),,0,1))</f>
        <v/>
      </c>
      <c r="BA110" s="15" t="str" cm="1">
        <f t="array" ref="BA110">IF(OR($B110="",BA$2=""),"",Projetos!$K109*_xlfn.XLOOKUP(BA$2,Técnicos!$A$2:$A$100,IF(Projetos!BG109=1,Técnicos!$F$2:$F$100,IF(Projetos!BG109=2,Técnicos!$H$2:$H$100,Técnicos!$J$2:$J$100)),,0,1))</f>
        <v/>
      </c>
      <c r="BB110" s="15" t="str" cm="1">
        <f t="array" ref="BB110">IF(OR($B110="",BB$2=""),"",Projetos!$K109*_xlfn.XLOOKUP(BB$2,Técnicos!$A$2:$A$100,IF(Projetos!BH109=1,Técnicos!$F$2:$F$100,IF(Projetos!BH109=2,Técnicos!$H$2:$H$100,Técnicos!$J$2:$J$100)),,0,1))</f>
        <v/>
      </c>
      <c r="BC110" s="15" t="str" cm="1">
        <f t="array" ref="BC110">IF(OR($B110="",BC$2=""),"",Projetos!$K109*_xlfn.XLOOKUP(BC$2,Técnicos!$A$2:$A$100,IF(Projetos!BI109=1,Técnicos!$F$2:$F$100,IF(Projetos!BI109=2,Técnicos!$H$2:$H$100,Técnicos!$J$2:$J$100)),,0,1))</f>
        <v/>
      </c>
      <c r="BD110" s="15" t="str" cm="1">
        <f t="array" ref="BD110">IF(OR($B110="",BD$2=""),"",Projetos!$K109*_xlfn.XLOOKUP(BD$2,Técnicos!$A$2:$A$100,IF(Projetos!BJ109=1,Técnicos!$F$2:$F$100,IF(Projetos!BJ109=2,Técnicos!$H$2:$H$100,Técnicos!$J$2:$J$100)),,0,1))</f>
        <v/>
      </c>
      <c r="BE110" s="15" t="str" cm="1">
        <f t="array" ref="BE110">IF(OR($B110="",BE$2=""),"",Projetos!$K109*_xlfn.XLOOKUP(BE$2,Técnicos!$A$2:$A$100,IF(Projetos!BK109=1,Técnicos!$F$2:$F$100,IF(Projetos!BK109=2,Técnicos!$H$2:$H$100,Técnicos!$J$2:$J$100)),,0,1))</f>
        <v/>
      </c>
      <c r="BF110" s="15" t="str" cm="1">
        <f t="array" ref="BF110">IF(OR($B110="",BF$2=""),"",Projetos!$K109*_xlfn.XLOOKUP(BF$2,Técnicos!$A$2:$A$100,IF(Projetos!BL109=1,Técnicos!$F$2:$F$100,IF(Projetos!BL109=2,Técnicos!$H$2:$H$100,Técnicos!$J$2:$J$100)),,0,1))</f>
        <v/>
      </c>
      <c r="BG110" s="15" t="str" cm="1">
        <f t="array" ref="BG110">IF(OR($B110="",BG$2=""),"",Projetos!$K109*_xlfn.XLOOKUP(BG$2,Técnicos!$A$2:$A$100,IF(Projetos!BM109=1,Técnicos!$F$2:$F$100,IF(Projetos!BM109=2,Técnicos!$H$2:$H$100,Técnicos!$J$2:$J$100)),,0,1))</f>
        <v/>
      </c>
      <c r="BH110" s="15" t="str" cm="1">
        <f t="array" ref="BH110">IF(OR($B110="",BH$2=""),"",Projetos!$K109*_xlfn.XLOOKUP(BH$2,Técnicos!$A$2:$A$100,IF(Projetos!BN109=1,Técnicos!$F$2:$F$100,IF(Projetos!BN109=2,Técnicos!$H$2:$H$100,Técnicos!$J$2:$J$100)),,0,1))</f>
        <v/>
      </c>
      <c r="BI110" s="15" t="str" cm="1">
        <f t="array" ref="BI110">IF(OR($B110="",BI$2=""),"",Projetos!$K109*_xlfn.XLOOKUP(BI$2,Técnicos!$A$2:$A$100,IF(Projetos!BO109=1,Técnicos!$F$2:$F$100,IF(Projetos!BO109=2,Técnicos!$H$2:$H$100,Técnicos!$J$2:$J$100)),,0,1))</f>
        <v/>
      </c>
      <c r="BJ110" s="15" t="str" cm="1">
        <f t="array" ref="BJ110">IF(OR($B110="",BJ$2=""),"",Projetos!$K109*_xlfn.XLOOKUP(BJ$2,Técnicos!$A$2:$A$100,IF(Projetos!BP109=1,Técnicos!$F$2:$F$100,IF(Projetos!BP109=2,Técnicos!$H$2:$H$100,Técnicos!$J$2:$J$100)),,0,1))</f>
        <v/>
      </c>
      <c r="BK110" s="15" t="str" cm="1">
        <f t="array" ref="BK110">IF(OR($B110="",BK$2=""),"",Projetos!$K109*_xlfn.XLOOKUP(BK$2,Técnicos!$A$2:$A$100,IF(Projetos!BQ109=1,Técnicos!$F$2:$F$100,IF(Projetos!BQ109=2,Técnicos!$H$2:$H$100,Técnicos!$J$2:$J$100)),,0,1))</f>
        <v/>
      </c>
      <c r="BL110" s="15" t="str" cm="1">
        <f t="array" ref="BL110">IF(OR($B110="",BL$2=""),"",Projetos!$K109*_xlfn.XLOOKUP(BL$2,Técnicos!$A$2:$A$100,IF(Projetos!BR109=1,Técnicos!$F$2:$F$100,IF(Projetos!BR109=2,Técnicos!$H$2:$H$100,Técnicos!$J$2:$J$100)),,0,1))</f>
        <v/>
      </c>
      <c r="BM110" s="15" t="str" cm="1">
        <f t="array" ref="BM110">IF(OR($B110="",BM$2=""),"",Projetos!$K109*_xlfn.XLOOKUP(BM$2,Técnicos!$A$2:$A$100,IF(Projetos!BS109=1,Técnicos!$F$2:$F$100,IF(Projetos!BS109=2,Técnicos!$H$2:$H$100,Técnicos!$J$2:$J$100)),,0,1))</f>
        <v/>
      </c>
      <c r="BN110" s="15" t="str" cm="1">
        <f t="array" ref="BN110">IF(OR($B110="",BN$2=""),"",Projetos!$K109*_xlfn.XLOOKUP(BN$2,Técnicos!$A$2:$A$100,IF(Projetos!BT109=1,Técnicos!$F$2:$F$100,IF(Projetos!BT109=2,Técnicos!$H$2:$H$100,Técnicos!$J$2:$J$100)),,0,1))</f>
        <v/>
      </c>
      <c r="BO110" s="15" t="str" cm="1">
        <f t="array" ref="BO110">IF(OR($B110="",BO$2=""),"",Projetos!$K109*_xlfn.XLOOKUP(BO$2,Técnicos!$A$2:$A$100,IF(Projetos!BU109=1,Técnicos!$F$2:$F$100,IF(Projetos!BU109=2,Técnicos!$H$2:$H$100,Técnicos!$J$2:$J$100)),,0,1))</f>
        <v/>
      </c>
      <c r="BP110" s="15" t="str" cm="1">
        <f t="array" ref="BP110">IF(OR($B110="",BP$2=""),"",Projetos!$K109*_xlfn.XLOOKUP(BP$2,Técnicos!$A$2:$A$100,IF(Projetos!BV109=1,Técnicos!$F$2:$F$100,IF(Projetos!BV109=2,Técnicos!$H$2:$H$100,Técnicos!$J$2:$J$100)),,0,1))</f>
        <v/>
      </c>
      <c r="BQ110" s="15" t="str" cm="1">
        <f t="array" ref="BQ110">IF(OR($B110="",BQ$2=""),"",Projetos!$K109*_xlfn.XLOOKUP(BQ$2,Técnicos!$A$2:$A$100,IF(Projetos!BW109=1,Técnicos!$F$2:$F$100,IF(Projetos!BW109=2,Técnicos!$H$2:$H$100,Técnicos!$J$2:$J$100)),,0,1))</f>
        <v/>
      </c>
    </row>
    <row r="111" spans="3:69" x14ac:dyDescent="0.3">
      <c r="C111" s="15" t="str" cm="1">
        <f t="array" ref="C111">IF(OR($B111="",C$2=""),"",Projetos!$K110/_xlfn.XLOOKUP(C$2,Técnicos!$A$2:$A$100,IF(Projetos!I110=1,Técnicos!$F$2:$F$100,IF(Projetos!I110=2,Técnicos!$H$2:$H$100,Técnicos!$J$2:$J$100)),,0,1))</f>
        <v/>
      </c>
      <c r="D111" s="15" t="str" cm="1">
        <f t="array" ref="D111">IF(OR($B111="",D$2=""),"",Projetos!$K110/_xlfn.XLOOKUP(D$2,Técnicos!$A$2:$A$100,IF(Projetos!J110=1,Técnicos!$F$2:$F$100,IF(Projetos!J110=2,Técnicos!$H$2:$H$100,Técnicos!$J$2:$J$100)),,0,1))</f>
        <v/>
      </c>
      <c r="E111" s="15" t="str" cm="1">
        <f t="array" ref="E111">IF(OR($B111="",E$2=""),"",Projetos!$K110/_xlfn.XLOOKUP(E$2,Técnicos!$A$2:$A$100,IF(Projetos!K110=1,Técnicos!$F$2:$F$100,IF(Projetos!K110=2,Técnicos!$H$2:$H$100,Técnicos!$J$2:$J$100)),,0,1))</f>
        <v/>
      </c>
      <c r="F111" s="15" t="str" cm="1">
        <f t="array" ref="F111">IF(OR($B111="",F$2=""),"",Projetos!$K110/_xlfn.XLOOKUP(F$2,Técnicos!$A$2:$A$100,IF(Projetos!L110=1,Técnicos!$F$2:$F$100,IF(Projetos!L110=2,Técnicos!$H$2:$H$100,Técnicos!$J$2:$J$100)),,0,1))</f>
        <v/>
      </c>
      <c r="G111" s="15" t="str" cm="1">
        <f t="array" ref="G111">IF(OR($B111="",G$2=""),"",Projetos!$K110/_xlfn.XLOOKUP(G$2,Técnicos!$A$2:$A$100,IF(Projetos!M110=1,Técnicos!$F$2:$F$100,IF(Projetos!M110=2,Técnicos!$H$2:$H$100,Técnicos!$J$2:$J$100)),,0,1))</f>
        <v/>
      </c>
      <c r="H111" s="15" t="str" cm="1">
        <f t="array" ref="H111">IF(OR($B111="",H$2=""),"",Projetos!$K110/_xlfn.XLOOKUP(H$2,Técnicos!$A$2:$A$100,IF(Projetos!N110=1,Técnicos!$F$2:$F$100,IF(Projetos!N110=2,Técnicos!$H$2:$H$100,Técnicos!$J$2:$J$100)),,0,1))</f>
        <v/>
      </c>
      <c r="I111" s="15" t="str" cm="1">
        <f t="array" ref="I111">IF(OR($B111="",I$2=""),"",Projetos!$K110/_xlfn.XLOOKUP(I$2,Técnicos!$A$2:$A$100,IF(Projetos!O110=1,Técnicos!$F$2:$F$100,IF(Projetos!O110=2,Técnicos!$H$2:$H$100,Técnicos!$J$2:$J$100)),,0,1))</f>
        <v/>
      </c>
      <c r="J111" s="15" t="str" cm="1">
        <f t="array" ref="J111">IF(OR($B111="",J$2=""),"",Projetos!$K110/_xlfn.XLOOKUP(J$2,Técnicos!$A$2:$A$100,IF(Projetos!P110=1,Técnicos!$F$2:$F$100,IF(Projetos!P110=2,Técnicos!$H$2:$H$100,Técnicos!$J$2:$J$100)),,0,1))</f>
        <v/>
      </c>
      <c r="K111" s="15" t="str" cm="1">
        <f t="array" ref="K111">IF(OR($B111="",K$2=""),"",Projetos!$K110/_xlfn.XLOOKUP(K$2,Técnicos!$A$2:$A$100,IF(Projetos!Q110=1,Técnicos!$F$2:$F$100,IF(Projetos!Q110=2,Técnicos!$H$2:$H$100,Técnicos!$J$2:$J$100)),,0,1))</f>
        <v/>
      </c>
      <c r="L111" s="15" t="str" cm="1">
        <f t="array" ref="L111">IF(OR($B111="",L$2=""),"",Projetos!$K110/_xlfn.XLOOKUP(L$2,Técnicos!$A$2:$A$100,IF(Projetos!R110=1,Técnicos!$F$2:$F$100,IF(Projetos!R110=2,Técnicos!$H$2:$H$100,Técnicos!$J$2:$J$100)),,0,1))</f>
        <v/>
      </c>
      <c r="M111" s="15" t="str" cm="1">
        <f t="array" ref="M111">IF(OR($B111="",M$2=""),"",Projetos!$K110/_xlfn.XLOOKUP(M$2,Técnicos!$A$2:$A$100,IF(Projetos!S110=1,Técnicos!$F$2:$F$100,IF(Projetos!S110=2,Técnicos!$H$2:$H$100,Técnicos!$J$2:$J$100)),,0,1))</f>
        <v/>
      </c>
      <c r="N111" s="15" t="str" cm="1">
        <f t="array" ref="N111">IF(OR($B111="",N$2=""),"",Projetos!$K110/_xlfn.XLOOKUP(N$2,Técnicos!$A$2:$A$100,IF(Projetos!T110=1,Técnicos!$F$2:$F$100,IF(Projetos!T110=2,Técnicos!$H$2:$H$100,Técnicos!$J$2:$J$100)),,0,1))</f>
        <v/>
      </c>
      <c r="O111" s="15" t="str" cm="1">
        <f t="array" ref="O111">IF(OR($B111="",O$2=""),"",Projetos!$K110/_xlfn.XLOOKUP(O$2,Técnicos!$A$2:$A$100,IF(Projetos!U110=1,Técnicos!$F$2:$F$100,IF(Projetos!U110=2,Técnicos!$H$2:$H$100,Técnicos!$J$2:$J$100)),,0,1))</f>
        <v/>
      </c>
      <c r="P111" s="15" t="str" cm="1">
        <f t="array" ref="P111">IF(OR($B111="",P$2=""),"",Projetos!$K110/_xlfn.XLOOKUP(P$2,Técnicos!$A$2:$A$100,IF(Projetos!V110=1,Técnicos!$F$2:$F$100,IF(Projetos!V110=2,Técnicos!$H$2:$H$100,Técnicos!$J$2:$J$100)),,0,1))</f>
        <v/>
      </c>
      <c r="Q111" s="15" t="str" cm="1">
        <f t="array" ref="Q111">IF(OR($B111="",Q$2=""),"",Projetos!$K110/_xlfn.XLOOKUP(Q$2,Técnicos!$A$2:$A$100,IF(Projetos!W110=1,Técnicos!$F$2:$F$100,IF(Projetos!W110=2,Técnicos!$H$2:$H$100,Técnicos!$J$2:$J$100)),,0,1))</f>
        <v/>
      </c>
      <c r="R111" s="15" t="str" cm="1">
        <f t="array" ref="R111">IF(OR($B111="",R$2=""),"",Projetos!$K110/_xlfn.XLOOKUP(R$2,Técnicos!$A$2:$A$100,IF(Projetos!X110=1,Técnicos!$F$2:$F$100,IF(Projetos!X110=2,Técnicos!$H$2:$H$100,Técnicos!$J$2:$J$100)),,0,1))</f>
        <v/>
      </c>
      <c r="S111" s="15" t="str" cm="1">
        <f t="array" ref="S111">IF(OR($B111="",S$2=""),"",Projetos!$K110/_xlfn.XLOOKUP(S$2,Técnicos!$A$2:$A$100,IF(Projetos!Y110=1,Técnicos!$F$2:$F$100,IF(Projetos!Y110=2,Técnicos!$H$2:$H$100,Técnicos!$J$2:$J$100)),,0,1))</f>
        <v/>
      </c>
      <c r="T111" s="15" t="str" cm="1">
        <f t="array" ref="T111">IF(OR($B111="",T$2=""),"",Projetos!$K110/_xlfn.XLOOKUP(T$2,Técnicos!$A$2:$A$100,IF(Projetos!Z110=1,Técnicos!$F$2:$F$100,IF(Projetos!Z110=2,Técnicos!$H$2:$H$100,Técnicos!$J$2:$J$100)),,0,1))</f>
        <v/>
      </c>
      <c r="U111" s="15" t="str" cm="1">
        <f t="array" ref="U111">IF(OR($B111="",U$2=""),"",Projetos!$K110/_xlfn.XLOOKUP(U$2,Técnicos!$A$2:$A$100,IF(Projetos!AA110=1,Técnicos!$F$2:$F$100,IF(Projetos!AA110=2,Técnicos!$H$2:$H$100,Técnicos!$J$2:$J$100)),,0,1))</f>
        <v/>
      </c>
      <c r="V111" s="15" t="str" cm="1">
        <f t="array" ref="V111">IF(OR($B111="",V$2=""),"",Projetos!$K110/_xlfn.XLOOKUP(V$2,Técnicos!$A$2:$A$100,IF(Projetos!AB110=1,Técnicos!$F$2:$F$100,IF(Projetos!AB110=2,Técnicos!$H$2:$H$100,Técnicos!$J$2:$J$100)),,0,1))</f>
        <v/>
      </c>
      <c r="W111" s="15" t="str" cm="1">
        <f t="array" ref="W111">IF(OR($B111="",W$2=""),"",Projetos!$K110/_xlfn.XLOOKUP(W$2,Técnicos!$A$2:$A$100,IF(Projetos!AC110=1,Técnicos!$F$2:$F$100,IF(Projetos!AC110=2,Técnicos!$H$2:$H$100,Técnicos!$J$2:$J$100)),,0,1))</f>
        <v/>
      </c>
      <c r="X111" s="15" t="str" cm="1">
        <f t="array" ref="X111">IF(OR($B111="",X$2=""),"",Projetos!$K110/_xlfn.XLOOKUP(X$2,Técnicos!$A$2:$A$100,IF(Projetos!AD110=1,Técnicos!$F$2:$F$100,IF(Projetos!AD110=2,Técnicos!$H$2:$H$100,Técnicos!$J$2:$J$100)),,0,1))</f>
        <v/>
      </c>
      <c r="Y111" s="15" t="str" cm="1">
        <f t="array" ref="Y111">IF(OR($B111="",Y$2=""),"",Projetos!$K110/_xlfn.XLOOKUP(Y$2,Técnicos!$A$2:$A$100,IF(Projetos!AE110=1,Técnicos!$F$2:$F$100,IF(Projetos!AE110=2,Técnicos!$H$2:$H$100,Técnicos!$J$2:$J$100)),,0,1))</f>
        <v/>
      </c>
      <c r="Z111" s="15" t="str" cm="1">
        <f t="array" ref="Z111">IF(OR($B111="",Z$2=""),"",Projetos!$K110/_xlfn.XLOOKUP(Z$2,Técnicos!$A$2:$A$100,IF(Projetos!AF110=1,Técnicos!$F$2:$F$100,IF(Projetos!AF110=2,Técnicos!$H$2:$H$100,Técnicos!$J$2:$J$100)),,0,1))</f>
        <v/>
      </c>
      <c r="AA111" s="15" t="str" cm="1">
        <f t="array" ref="AA111">IF(OR($B111="",AA$2=""),"",Projetos!$K110/_xlfn.XLOOKUP(AA$2,Técnicos!$A$2:$A$100,IF(Projetos!AG110=1,Técnicos!$F$2:$F$100,IF(Projetos!AG110=2,Técnicos!$H$2:$H$100,Técnicos!$J$2:$J$100)),,0,1))</f>
        <v/>
      </c>
      <c r="AB111" s="15" t="str" cm="1">
        <f t="array" ref="AB111">IF(OR($B111="",AB$2=""),"",Projetos!$K110/_xlfn.XLOOKUP(AB$2,Técnicos!$A$2:$A$100,IF(Projetos!AH110=1,Técnicos!$F$2:$F$100,IF(Projetos!AH110=2,Técnicos!$H$2:$H$100,Técnicos!$J$2:$J$100)),,0,1))</f>
        <v/>
      </c>
      <c r="AC111" s="15" t="str" cm="1">
        <f t="array" ref="AC111">IF(OR($B111="",AC$2=""),"",Projetos!$K110/_xlfn.XLOOKUP(AC$2,Técnicos!$A$2:$A$100,IF(Projetos!AI110=1,Técnicos!$F$2:$F$100,IF(Projetos!AI110=2,Técnicos!$H$2:$H$100,Técnicos!$J$2:$J$100)),,0,1))</f>
        <v/>
      </c>
      <c r="AD111" s="15" t="str" cm="1">
        <f t="array" ref="AD111">IF(OR($B111="",AD$2=""),"",Projetos!$K110/_xlfn.XLOOKUP(AD$2,Técnicos!$A$2:$A$100,IF(Projetos!AJ110=1,Técnicos!$F$2:$F$100,IF(Projetos!AJ110=2,Técnicos!$H$2:$H$100,Técnicos!$J$2:$J$100)),,0,1))</f>
        <v/>
      </c>
      <c r="AE111" s="15" t="str" cm="1">
        <f t="array" ref="AE111">IF(OR($B111="",AE$2=""),"",Projetos!$K110/_xlfn.XLOOKUP(AE$2,Técnicos!$A$2:$A$100,IF(Projetos!AK110=1,Técnicos!$F$2:$F$100,IF(Projetos!AK110=2,Técnicos!$H$2:$H$100,Técnicos!$J$2:$J$100)),,0,1))</f>
        <v/>
      </c>
      <c r="AF111" s="15" t="str" cm="1">
        <f t="array" ref="AF111">IF(OR($B111="",AF$2=""),"",Projetos!$K110/_xlfn.XLOOKUP(AF$2,Técnicos!$A$2:$A$100,IF(Projetos!AL110=1,Técnicos!$F$2:$F$100,IF(Projetos!AL110=2,Técnicos!$H$2:$H$100,Técnicos!$J$2:$J$100)),,0,1))</f>
        <v/>
      </c>
      <c r="AG111" s="15" t="str" cm="1">
        <f t="array" ref="AG111">IF(OR($B111="",AG$2=""),"",Projetos!$K110/_xlfn.XLOOKUP(AG$2,Técnicos!$A$2:$A$100,IF(Projetos!AM110=1,Técnicos!$F$2:$F$100,IF(Projetos!AM110=2,Técnicos!$H$2:$H$100,Técnicos!$J$2:$J$100)),,0,1))</f>
        <v/>
      </c>
      <c r="AH111" s="15" t="str" cm="1">
        <f t="array" ref="AH111">IF(OR($B111="",AH$2=""),"",Projetos!$K110/_xlfn.XLOOKUP(AH$2,Técnicos!$A$2:$A$100,IF(Projetos!AN110=1,Técnicos!$F$2:$F$100,IF(Projetos!AN110=2,Técnicos!$H$2:$H$100,Técnicos!$J$2:$J$100)),,0,1))</f>
        <v/>
      </c>
      <c r="AI111" s="15" t="str" cm="1">
        <f t="array" ref="AI111">IF(OR($B111="",AI$2=""),"",Projetos!$K110/_xlfn.XLOOKUP(AI$2,Técnicos!$A$2:$A$100,IF(Projetos!AO110=1,Técnicos!$F$2:$F$100,IF(Projetos!AO110=2,Técnicos!$H$2:$H$100,Técnicos!$J$2:$J$100)),,0,1))</f>
        <v/>
      </c>
      <c r="AJ111" s="15" t="str" cm="1">
        <f t="array" ref="AJ111">IF(OR($B111="",AJ$2=""),"",Projetos!$K110/_xlfn.XLOOKUP(AJ$2,Técnicos!$A$2:$A$100,IF(Projetos!AP110=1,Técnicos!$F$2:$F$100,IF(Projetos!AP110=2,Técnicos!$H$2:$H$100,Técnicos!$J$2:$J$100)),,0,1))</f>
        <v/>
      </c>
      <c r="AK111" s="15" t="str" cm="1">
        <f t="array" ref="AK111">IF(OR($B111="",AK$2=""),"",Projetos!$K110/_xlfn.XLOOKUP(AK$2,Técnicos!$A$2:$A$100,IF(Projetos!AQ110=1,Técnicos!$F$2:$F$100,IF(Projetos!AQ110=2,Técnicos!$H$2:$H$100,Técnicos!$J$2:$J$100)),,0,1))</f>
        <v/>
      </c>
      <c r="AL111" s="15" t="str" cm="1">
        <f t="array" ref="AL111">IF(OR($B111="",AL$2=""),"",Projetos!$K110*_xlfn.XLOOKUP(AL$2,Técnicos!$A$2:$A$100,IF(Projetos!AR110=1,Técnicos!$F$2:$F$100,IF(Projetos!AR110=2,Técnicos!$H$2:$H$100,Técnicos!$J$2:$J$100)),,0,1))</f>
        <v/>
      </c>
      <c r="AM111" s="15" t="str" cm="1">
        <f t="array" ref="AM111">IF(OR($B111="",AM$2=""),"",Projetos!$K110*_xlfn.XLOOKUP(AM$2,Técnicos!$A$2:$A$100,IF(Projetos!AS110=1,Técnicos!$F$2:$F$100,IF(Projetos!AS110=2,Técnicos!$H$2:$H$100,Técnicos!$J$2:$J$100)),,0,1))</f>
        <v/>
      </c>
      <c r="AN111" s="15" t="str" cm="1">
        <f t="array" ref="AN111">IF(OR($B111="",AN$2=""),"",Projetos!$K110*_xlfn.XLOOKUP(AN$2,Técnicos!$A$2:$A$100,IF(Projetos!AT110=1,Técnicos!$F$2:$F$100,IF(Projetos!AT110=2,Técnicos!$H$2:$H$100,Técnicos!$J$2:$J$100)),,0,1))</f>
        <v/>
      </c>
      <c r="AO111" s="15" t="str" cm="1">
        <f t="array" ref="AO111">IF(OR($B111="",AO$2=""),"",Projetos!$K110*_xlfn.XLOOKUP(AO$2,Técnicos!$A$2:$A$100,IF(Projetos!AU110=1,Técnicos!$F$2:$F$100,IF(Projetos!AU110=2,Técnicos!$H$2:$H$100,Técnicos!$J$2:$J$100)),,0,1))</f>
        <v/>
      </c>
      <c r="AP111" s="15" t="str" cm="1">
        <f t="array" ref="AP111">IF(OR($B111="",AP$2=""),"",Projetos!$K110*_xlfn.XLOOKUP(AP$2,Técnicos!$A$2:$A$100,IF(Projetos!AV110=1,Técnicos!$F$2:$F$100,IF(Projetos!AV110=2,Técnicos!$H$2:$H$100,Técnicos!$J$2:$J$100)),,0,1))</f>
        <v/>
      </c>
      <c r="AQ111" s="15" t="str" cm="1">
        <f t="array" ref="AQ111">IF(OR($B111="",AQ$2=""),"",Projetos!$K110*_xlfn.XLOOKUP(AQ$2,Técnicos!$A$2:$A$100,IF(Projetos!AW110=1,Técnicos!$F$2:$F$100,IF(Projetos!AW110=2,Técnicos!$H$2:$H$100,Técnicos!$J$2:$J$100)),,0,1))</f>
        <v/>
      </c>
      <c r="AR111" s="15" t="str" cm="1">
        <f t="array" ref="AR111">IF(OR($B111="",AR$2=""),"",Projetos!$K110*_xlfn.XLOOKUP(AR$2,Técnicos!$A$2:$A$100,IF(Projetos!AX110=1,Técnicos!$F$2:$F$100,IF(Projetos!AX110=2,Técnicos!$H$2:$H$100,Técnicos!$J$2:$J$100)),,0,1))</f>
        <v/>
      </c>
      <c r="AS111" s="15" t="str" cm="1">
        <f t="array" ref="AS111">IF(OR($B111="",AS$2=""),"",Projetos!$K110*_xlfn.XLOOKUP(AS$2,Técnicos!$A$2:$A$100,IF(Projetos!AY110=1,Técnicos!$F$2:$F$100,IF(Projetos!AY110=2,Técnicos!$H$2:$H$100,Técnicos!$J$2:$J$100)),,0,1))</f>
        <v/>
      </c>
      <c r="AT111" s="15" t="str" cm="1">
        <f t="array" ref="AT111">IF(OR($B111="",AT$2=""),"",Projetos!$K110*_xlfn.XLOOKUP(AT$2,Técnicos!$A$2:$A$100,IF(Projetos!AZ110=1,Técnicos!$F$2:$F$100,IF(Projetos!AZ110=2,Técnicos!$H$2:$H$100,Técnicos!$J$2:$J$100)),,0,1))</f>
        <v/>
      </c>
      <c r="AU111" s="15" t="str" cm="1">
        <f t="array" ref="AU111">IF(OR($B111="",AU$2=""),"",Projetos!$K110*_xlfn.XLOOKUP(AU$2,Técnicos!$A$2:$A$100,IF(Projetos!BA110=1,Técnicos!$F$2:$F$100,IF(Projetos!BA110=2,Técnicos!$H$2:$H$100,Técnicos!$J$2:$J$100)),,0,1))</f>
        <v/>
      </c>
      <c r="AV111" s="15" t="str" cm="1">
        <f t="array" ref="AV111">IF(OR($B111="",AV$2=""),"",Projetos!$K110*_xlfn.XLOOKUP(AV$2,Técnicos!$A$2:$A$100,IF(Projetos!BB110=1,Técnicos!$F$2:$F$100,IF(Projetos!BB110=2,Técnicos!$H$2:$H$100,Técnicos!$J$2:$J$100)),,0,1))</f>
        <v/>
      </c>
      <c r="AW111" s="15" t="str" cm="1">
        <f t="array" ref="AW111">IF(OR($B111="",AW$2=""),"",Projetos!$K110*_xlfn.XLOOKUP(AW$2,Técnicos!$A$2:$A$100,IF(Projetos!BC110=1,Técnicos!$F$2:$F$100,IF(Projetos!BC110=2,Técnicos!$H$2:$H$100,Técnicos!$J$2:$J$100)),,0,1))</f>
        <v/>
      </c>
      <c r="AX111" s="15" t="str" cm="1">
        <f t="array" ref="AX111">IF(OR($B111="",AX$2=""),"",Projetos!$K110*_xlfn.XLOOKUP(AX$2,Técnicos!$A$2:$A$100,IF(Projetos!BD110=1,Técnicos!$F$2:$F$100,IF(Projetos!BD110=2,Técnicos!$H$2:$H$100,Técnicos!$J$2:$J$100)),,0,1))</f>
        <v/>
      </c>
      <c r="AY111" s="15" t="str" cm="1">
        <f t="array" ref="AY111">IF(OR($B111="",AY$2=""),"",Projetos!$K110*_xlfn.XLOOKUP(AY$2,Técnicos!$A$2:$A$100,IF(Projetos!BE110=1,Técnicos!$F$2:$F$100,IF(Projetos!BE110=2,Técnicos!$H$2:$H$100,Técnicos!$J$2:$J$100)),,0,1))</f>
        <v/>
      </c>
      <c r="AZ111" s="15" t="str" cm="1">
        <f t="array" ref="AZ111">IF(OR($B111="",AZ$2=""),"",Projetos!$K110*_xlfn.XLOOKUP(AZ$2,Técnicos!$A$2:$A$100,IF(Projetos!BF110=1,Técnicos!$F$2:$F$100,IF(Projetos!BF110=2,Técnicos!$H$2:$H$100,Técnicos!$J$2:$J$100)),,0,1))</f>
        <v/>
      </c>
      <c r="BA111" s="15" t="str" cm="1">
        <f t="array" ref="BA111">IF(OR($B111="",BA$2=""),"",Projetos!$K110*_xlfn.XLOOKUP(BA$2,Técnicos!$A$2:$A$100,IF(Projetos!BG110=1,Técnicos!$F$2:$F$100,IF(Projetos!BG110=2,Técnicos!$H$2:$H$100,Técnicos!$J$2:$J$100)),,0,1))</f>
        <v/>
      </c>
      <c r="BB111" s="15" t="str" cm="1">
        <f t="array" ref="BB111">IF(OR($B111="",BB$2=""),"",Projetos!$K110*_xlfn.XLOOKUP(BB$2,Técnicos!$A$2:$A$100,IF(Projetos!BH110=1,Técnicos!$F$2:$F$100,IF(Projetos!BH110=2,Técnicos!$H$2:$H$100,Técnicos!$J$2:$J$100)),,0,1))</f>
        <v/>
      </c>
      <c r="BC111" s="15" t="str" cm="1">
        <f t="array" ref="BC111">IF(OR($B111="",BC$2=""),"",Projetos!$K110*_xlfn.XLOOKUP(BC$2,Técnicos!$A$2:$A$100,IF(Projetos!BI110=1,Técnicos!$F$2:$F$100,IF(Projetos!BI110=2,Técnicos!$H$2:$H$100,Técnicos!$J$2:$J$100)),,0,1))</f>
        <v/>
      </c>
      <c r="BD111" s="15" t="str" cm="1">
        <f t="array" ref="BD111">IF(OR($B111="",BD$2=""),"",Projetos!$K110*_xlfn.XLOOKUP(BD$2,Técnicos!$A$2:$A$100,IF(Projetos!BJ110=1,Técnicos!$F$2:$F$100,IF(Projetos!BJ110=2,Técnicos!$H$2:$H$100,Técnicos!$J$2:$J$100)),,0,1))</f>
        <v/>
      </c>
      <c r="BE111" s="15" t="str" cm="1">
        <f t="array" ref="BE111">IF(OR($B111="",BE$2=""),"",Projetos!$K110*_xlfn.XLOOKUP(BE$2,Técnicos!$A$2:$A$100,IF(Projetos!BK110=1,Técnicos!$F$2:$F$100,IF(Projetos!BK110=2,Técnicos!$H$2:$H$100,Técnicos!$J$2:$J$100)),,0,1))</f>
        <v/>
      </c>
      <c r="BF111" s="15" t="str" cm="1">
        <f t="array" ref="BF111">IF(OR($B111="",BF$2=""),"",Projetos!$K110*_xlfn.XLOOKUP(BF$2,Técnicos!$A$2:$A$100,IF(Projetos!BL110=1,Técnicos!$F$2:$F$100,IF(Projetos!BL110=2,Técnicos!$H$2:$H$100,Técnicos!$J$2:$J$100)),,0,1))</f>
        <v/>
      </c>
      <c r="BG111" s="15" t="str" cm="1">
        <f t="array" ref="BG111">IF(OR($B111="",BG$2=""),"",Projetos!$K110*_xlfn.XLOOKUP(BG$2,Técnicos!$A$2:$A$100,IF(Projetos!BM110=1,Técnicos!$F$2:$F$100,IF(Projetos!BM110=2,Técnicos!$H$2:$H$100,Técnicos!$J$2:$J$100)),,0,1))</f>
        <v/>
      </c>
      <c r="BH111" s="15" t="str" cm="1">
        <f t="array" ref="BH111">IF(OR($B111="",BH$2=""),"",Projetos!$K110*_xlfn.XLOOKUP(BH$2,Técnicos!$A$2:$A$100,IF(Projetos!BN110=1,Técnicos!$F$2:$F$100,IF(Projetos!BN110=2,Técnicos!$H$2:$H$100,Técnicos!$J$2:$J$100)),,0,1))</f>
        <v/>
      </c>
      <c r="BI111" s="15" t="str" cm="1">
        <f t="array" ref="BI111">IF(OR($B111="",BI$2=""),"",Projetos!$K110*_xlfn.XLOOKUP(BI$2,Técnicos!$A$2:$A$100,IF(Projetos!BO110=1,Técnicos!$F$2:$F$100,IF(Projetos!BO110=2,Técnicos!$H$2:$H$100,Técnicos!$J$2:$J$100)),,0,1))</f>
        <v/>
      </c>
      <c r="BJ111" s="15" t="str" cm="1">
        <f t="array" ref="BJ111">IF(OR($B111="",BJ$2=""),"",Projetos!$K110*_xlfn.XLOOKUP(BJ$2,Técnicos!$A$2:$A$100,IF(Projetos!BP110=1,Técnicos!$F$2:$F$100,IF(Projetos!BP110=2,Técnicos!$H$2:$H$100,Técnicos!$J$2:$J$100)),,0,1))</f>
        <v/>
      </c>
      <c r="BK111" s="15" t="str" cm="1">
        <f t="array" ref="BK111">IF(OR($B111="",BK$2=""),"",Projetos!$K110*_xlfn.XLOOKUP(BK$2,Técnicos!$A$2:$A$100,IF(Projetos!BQ110=1,Técnicos!$F$2:$F$100,IF(Projetos!BQ110=2,Técnicos!$H$2:$H$100,Técnicos!$J$2:$J$100)),,0,1))</f>
        <v/>
      </c>
      <c r="BL111" s="15" t="str" cm="1">
        <f t="array" ref="BL111">IF(OR($B111="",BL$2=""),"",Projetos!$K110*_xlfn.XLOOKUP(BL$2,Técnicos!$A$2:$A$100,IF(Projetos!BR110=1,Técnicos!$F$2:$F$100,IF(Projetos!BR110=2,Técnicos!$H$2:$H$100,Técnicos!$J$2:$J$100)),,0,1))</f>
        <v/>
      </c>
      <c r="BM111" s="15" t="str" cm="1">
        <f t="array" ref="BM111">IF(OR($B111="",BM$2=""),"",Projetos!$K110*_xlfn.XLOOKUP(BM$2,Técnicos!$A$2:$A$100,IF(Projetos!BS110=1,Técnicos!$F$2:$F$100,IF(Projetos!BS110=2,Técnicos!$H$2:$H$100,Técnicos!$J$2:$J$100)),,0,1))</f>
        <v/>
      </c>
      <c r="BN111" s="15" t="str" cm="1">
        <f t="array" ref="BN111">IF(OR($B111="",BN$2=""),"",Projetos!$K110*_xlfn.XLOOKUP(BN$2,Técnicos!$A$2:$A$100,IF(Projetos!BT110=1,Técnicos!$F$2:$F$100,IF(Projetos!BT110=2,Técnicos!$H$2:$H$100,Técnicos!$J$2:$J$100)),,0,1))</f>
        <v/>
      </c>
      <c r="BO111" s="15" t="str" cm="1">
        <f t="array" ref="BO111">IF(OR($B111="",BO$2=""),"",Projetos!$K110*_xlfn.XLOOKUP(BO$2,Técnicos!$A$2:$A$100,IF(Projetos!BU110=1,Técnicos!$F$2:$F$100,IF(Projetos!BU110=2,Técnicos!$H$2:$H$100,Técnicos!$J$2:$J$100)),,0,1))</f>
        <v/>
      </c>
      <c r="BP111" s="15" t="str" cm="1">
        <f t="array" ref="BP111">IF(OR($B111="",BP$2=""),"",Projetos!$K110*_xlfn.XLOOKUP(BP$2,Técnicos!$A$2:$A$100,IF(Projetos!BV110=1,Técnicos!$F$2:$F$100,IF(Projetos!BV110=2,Técnicos!$H$2:$H$100,Técnicos!$J$2:$J$100)),,0,1))</f>
        <v/>
      </c>
      <c r="BQ111" s="15" t="str" cm="1">
        <f t="array" ref="BQ111">IF(OR($B111="",BQ$2=""),"",Projetos!$K110*_xlfn.XLOOKUP(BQ$2,Técnicos!$A$2:$A$100,IF(Projetos!BW110=1,Técnicos!$F$2:$F$100,IF(Projetos!BW110=2,Técnicos!$H$2:$H$100,Técnicos!$J$2:$J$100)),,0,1))</f>
        <v/>
      </c>
    </row>
    <row r="112" spans="3:69" x14ac:dyDescent="0.3">
      <c r="C112" s="15" t="str" cm="1">
        <f t="array" ref="C112">IF(OR($B112="",C$2=""),"",Projetos!$K111/_xlfn.XLOOKUP(C$2,Técnicos!$A$2:$A$100,IF(Projetos!I111=1,Técnicos!$F$2:$F$100,IF(Projetos!I111=2,Técnicos!$H$2:$H$100,Técnicos!$J$2:$J$100)),,0,1))</f>
        <v/>
      </c>
      <c r="D112" s="15" t="str" cm="1">
        <f t="array" ref="D112">IF(OR($B112="",D$2=""),"",Projetos!$K111/_xlfn.XLOOKUP(D$2,Técnicos!$A$2:$A$100,IF(Projetos!J111=1,Técnicos!$F$2:$F$100,IF(Projetos!J111=2,Técnicos!$H$2:$H$100,Técnicos!$J$2:$J$100)),,0,1))</f>
        <v/>
      </c>
      <c r="E112" s="15" t="str" cm="1">
        <f t="array" ref="E112">IF(OR($B112="",E$2=""),"",Projetos!$K111/_xlfn.XLOOKUP(E$2,Técnicos!$A$2:$A$100,IF(Projetos!K111=1,Técnicos!$F$2:$F$100,IF(Projetos!K111=2,Técnicos!$H$2:$H$100,Técnicos!$J$2:$J$100)),,0,1))</f>
        <v/>
      </c>
      <c r="F112" s="15" t="str" cm="1">
        <f t="array" ref="F112">IF(OR($B112="",F$2=""),"",Projetos!$K111/_xlfn.XLOOKUP(F$2,Técnicos!$A$2:$A$100,IF(Projetos!L111=1,Técnicos!$F$2:$F$100,IF(Projetos!L111=2,Técnicos!$H$2:$H$100,Técnicos!$J$2:$J$100)),,0,1))</f>
        <v/>
      </c>
      <c r="G112" s="15" t="str" cm="1">
        <f t="array" ref="G112">IF(OR($B112="",G$2=""),"",Projetos!$K111/_xlfn.XLOOKUP(G$2,Técnicos!$A$2:$A$100,IF(Projetos!M111=1,Técnicos!$F$2:$F$100,IF(Projetos!M111=2,Técnicos!$H$2:$H$100,Técnicos!$J$2:$J$100)),,0,1))</f>
        <v/>
      </c>
      <c r="H112" s="15" t="str" cm="1">
        <f t="array" ref="H112">IF(OR($B112="",H$2=""),"",Projetos!$K111/_xlfn.XLOOKUP(H$2,Técnicos!$A$2:$A$100,IF(Projetos!N111=1,Técnicos!$F$2:$F$100,IF(Projetos!N111=2,Técnicos!$H$2:$H$100,Técnicos!$J$2:$J$100)),,0,1))</f>
        <v/>
      </c>
      <c r="I112" s="15" t="str" cm="1">
        <f t="array" ref="I112">IF(OR($B112="",I$2=""),"",Projetos!$K111/_xlfn.XLOOKUP(I$2,Técnicos!$A$2:$A$100,IF(Projetos!O111=1,Técnicos!$F$2:$F$100,IF(Projetos!O111=2,Técnicos!$H$2:$H$100,Técnicos!$J$2:$J$100)),,0,1))</f>
        <v/>
      </c>
      <c r="J112" s="15" t="str" cm="1">
        <f t="array" ref="J112">IF(OR($B112="",J$2=""),"",Projetos!$K111/_xlfn.XLOOKUP(J$2,Técnicos!$A$2:$A$100,IF(Projetos!P111=1,Técnicos!$F$2:$F$100,IF(Projetos!P111=2,Técnicos!$H$2:$H$100,Técnicos!$J$2:$J$100)),,0,1))</f>
        <v/>
      </c>
      <c r="K112" s="15" t="str" cm="1">
        <f t="array" ref="K112">IF(OR($B112="",K$2=""),"",Projetos!$K111/_xlfn.XLOOKUP(K$2,Técnicos!$A$2:$A$100,IF(Projetos!Q111=1,Técnicos!$F$2:$F$100,IF(Projetos!Q111=2,Técnicos!$H$2:$H$100,Técnicos!$J$2:$J$100)),,0,1))</f>
        <v/>
      </c>
      <c r="L112" s="15" t="str" cm="1">
        <f t="array" ref="L112">IF(OR($B112="",L$2=""),"",Projetos!$K111/_xlfn.XLOOKUP(L$2,Técnicos!$A$2:$A$100,IF(Projetos!R111=1,Técnicos!$F$2:$F$100,IF(Projetos!R111=2,Técnicos!$H$2:$H$100,Técnicos!$J$2:$J$100)),,0,1))</f>
        <v/>
      </c>
      <c r="M112" s="15" t="str" cm="1">
        <f t="array" ref="M112">IF(OR($B112="",M$2=""),"",Projetos!$K111/_xlfn.XLOOKUP(M$2,Técnicos!$A$2:$A$100,IF(Projetos!S111=1,Técnicos!$F$2:$F$100,IF(Projetos!S111=2,Técnicos!$H$2:$H$100,Técnicos!$J$2:$J$100)),,0,1))</f>
        <v/>
      </c>
      <c r="N112" s="15" t="str" cm="1">
        <f t="array" ref="N112">IF(OR($B112="",N$2=""),"",Projetos!$K111/_xlfn.XLOOKUP(N$2,Técnicos!$A$2:$A$100,IF(Projetos!T111=1,Técnicos!$F$2:$F$100,IF(Projetos!T111=2,Técnicos!$H$2:$H$100,Técnicos!$J$2:$J$100)),,0,1))</f>
        <v/>
      </c>
      <c r="O112" s="15" t="str" cm="1">
        <f t="array" ref="O112">IF(OR($B112="",O$2=""),"",Projetos!$K111/_xlfn.XLOOKUP(O$2,Técnicos!$A$2:$A$100,IF(Projetos!U111=1,Técnicos!$F$2:$F$100,IF(Projetos!U111=2,Técnicos!$H$2:$H$100,Técnicos!$J$2:$J$100)),,0,1))</f>
        <v/>
      </c>
      <c r="P112" s="15" t="str" cm="1">
        <f t="array" ref="P112">IF(OR($B112="",P$2=""),"",Projetos!$K111/_xlfn.XLOOKUP(P$2,Técnicos!$A$2:$A$100,IF(Projetos!V111=1,Técnicos!$F$2:$F$100,IF(Projetos!V111=2,Técnicos!$H$2:$H$100,Técnicos!$J$2:$J$100)),,0,1))</f>
        <v/>
      </c>
      <c r="Q112" s="15" t="str" cm="1">
        <f t="array" ref="Q112">IF(OR($B112="",Q$2=""),"",Projetos!$K111/_xlfn.XLOOKUP(Q$2,Técnicos!$A$2:$A$100,IF(Projetos!W111=1,Técnicos!$F$2:$F$100,IF(Projetos!W111=2,Técnicos!$H$2:$H$100,Técnicos!$J$2:$J$100)),,0,1))</f>
        <v/>
      </c>
      <c r="R112" s="15" t="str" cm="1">
        <f t="array" ref="R112">IF(OR($B112="",R$2=""),"",Projetos!$K111/_xlfn.XLOOKUP(R$2,Técnicos!$A$2:$A$100,IF(Projetos!X111=1,Técnicos!$F$2:$F$100,IF(Projetos!X111=2,Técnicos!$H$2:$H$100,Técnicos!$J$2:$J$100)),,0,1))</f>
        <v/>
      </c>
      <c r="S112" s="15" t="str" cm="1">
        <f t="array" ref="S112">IF(OR($B112="",S$2=""),"",Projetos!$K111/_xlfn.XLOOKUP(S$2,Técnicos!$A$2:$A$100,IF(Projetos!Y111=1,Técnicos!$F$2:$F$100,IF(Projetos!Y111=2,Técnicos!$H$2:$H$100,Técnicos!$J$2:$J$100)),,0,1))</f>
        <v/>
      </c>
      <c r="T112" s="15" t="str" cm="1">
        <f t="array" ref="T112">IF(OR($B112="",T$2=""),"",Projetos!$K111/_xlfn.XLOOKUP(T$2,Técnicos!$A$2:$A$100,IF(Projetos!Z111=1,Técnicos!$F$2:$F$100,IF(Projetos!Z111=2,Técnicos!$H$2:$H$100,Técnicos!$J$2:$J$100)),,0,1))</f>
        <v/>
      </c>
      <c r="U112" s="15" t="str" cm="1">
        <f t="array" ref="U112">IF(OR($B112="",U$2=""),"",Projetos!$K111/_xlfn.XLOOKUP(U$2,Técnicos!$A$2:$A$100,IF(Projetos!AA111=1,Técnicos!$F$2:$F$100,IF(Projetos!AA111=2,Técnicos!$H$2:$H$100,Técnicos!$J$2:$J$100)),,0,1))</f>
        <v/>
      </c>
      <c r="V112" s="15" t="str" cm="1">
        <f t="array" ref="V112">IF(OR($B112="",V$2=""),"",Projetos!$K111/_xlfn.XLOOKUP(V$2,Técnicos!$A$2:$A$100,IF(Projetos!AB111=1,Técnicos!$F$2:$F$100,IF(Projetos!AB111=2,Técnicos!$H$2:$H$100,Técnicos!$J$2:$J$100)),,0,1))</f>
        <v/>
      </c>
      <c r="W112" s="15" t="str" cm="1">
        <f t="array" ref="W112">IF(OR($B112="",W$2=""),"",Projetos!$K111/_xlfn.XLOOKUP(W$2,Técnicos!$A$2:$A$100,IF(Projetos!AC111=1,Técnicos!$F$2:$F$100,IF(Projetos!AC111=2,Técnicos!$H$2:$H$100,Técnicos!$J$2:$J$100)),,0,1))</f>
        <v/>
      </c>
      <c r="X112" s="15" t="str" cm="1">
        <f t="array" ref="X112">IF(OR($B112="",X$2=""),"",Projetos!$K111/_xlfn.XLOOKUP(X$2,Técnicos!$A$2:$A$100,IF(Projetos!AD111=1,Técnicos!$F$2:$F$100,IF(Projetos!AD111=2,Técnicos!$H$2:$H$100,Técnicos!$J$2:$J$100)),,0,1))</f>
        <v/>
      </c>
      <c r="Y112" s="15" t="str" cm="1">
        <f t="array" ref="Y112">IF(OR($B112="",Y$2=""),"",Projetos!$K111/_xlfn.XLOOKUP(Y$2,Técnicos!$A$2:$A$100,IF(Projetos!AE111=1,Técnicos!$F$2:$F$100,IF(Projetos!AE111=2,Técnicos!$H$2:$H$100,Técnicos!$J$2:$J$100)),,0,1))</f>
        <v/>
      </c>
      <c r="Z112" s="15" t="str" cm="1">
        <f t="array" ref="Z112">IF(OR($B112="",Z$2=""),"",Projetos!$K111/_xlfn.XLOOKUP(Z$2,Técnicos!$A$2:$A$100,IF(Projetos!AF111=1,Técnicos!$F$2:$F$100,IF(Projetos!AF111=2,Técnicos!$H$2:$H$100,Técnicos!$J$2:$J$100)),,0,1))</f>
        <v/>
      </c>
      <c r="AA112" s="15" t="str" cm="1">
        <f t="array" ref="AA112">IF(OR($B112="",AA$2=""),"",Projetos!$K111/_xlfn.XLOOKUP(AA$2,Técnicos!$A$2:$A$100,IF(Projetos!AG111=1,Técnicos!$F$2:$F$100,IF(Projetos!AG111=2,Técnicos!$H$2:$H$100,Técnicos!$J$2:$J$100)),,0,1))</f>
        <v/>
      </c>
      <c r="AB112" s="15" t="str" cm="1">
        <f t="array" ref="AB112">IF(OR($B112="",AB$2=""),"",Projetos!$K111/_xlfn.XLOOKUP(AB$2,Técnicos!$A$2:$A$100,IF(Projetos!AH111=1,Técnicos!$F$2:$F$100,IF(Projetos!AH111=2,Técnicos!$H$2:$H$100,Técnicos!$J$2:$J$100)),,0,1))</f>
        <v/>
      </c>
      <c r="AC112" s="15" t="str" cm="1">
        <f t="array" ref="AC112">IF(OR($B112="",AC$2=""),"",Projetos!$K111/_xlfn.XLOOKUP(AC$2,Técnicos!$A$2:$A$100,IF(Projetos!AI111=1,Técnicos!$F$2:$F$100,IF(Projetos!AI111=2,Técnicos!$H$2:$H$100,Técnicos!$J$2:$J$100)),,0,1))</f>
        <v/>
      </c>
      <c r="AD112" s="15" t="str" cm="1">
        <f t="array" ref="AD112">IF(OR($B112="",AD$2=""),"",Projetos!$K111/_xlfn.XLOOKUP(AD$2,Técnicos!$A$2:$A$100,IF(Projetos!AJ111=1,Técnicos!$F$2:$F$100,IF(Projetos!AJ111=2,Técnicos!$H$2:$H$100,Técnicos!$J$2:$J$100)),,0,1))</f>
        <v/>
      </c>
      <c r="AE112" s="15" t="str" cm="1">
        <f t="array" ref="AE112">IF(OR($B112="",AE$2=""),"",Projetos!$K111/_xlfn.XLOOKUP(AE$2,Técnicos!$A$2:$A$100,IF(Projetos!AK111=1,Técnicos!$F$2:$F$100,IF(Projetos!AK111=2,Técnicos!$H$2:$H$100,Técnicos!$J$2:$J$100)),,0,1))</f>
        <v/>
      </c>
      <c r="AF112" s="15" t="str" cm="1">
        <f t="array" ref="AF112">IF(OR($B112="",AF$2=""),"",Projetos!$K111/_xlfn.XLOOKUP(AF$2,Técnicos!$A$2:$A$100,IF(Projetos!AL111=1,Técnicos!$F$2:$F$100,IF(Projetos!AL111=2,Técnicos!$H$2:$H$100,Técnicos!$J$2:$J$100)),,0,1))</f>
        <v/>
      </c>
      <c r="AG112" s="15" t="str" cm="1">
        <f t="array" ref="AG112">IF(OR($B112="",AG$2=""),"",Projetos!$K111/_xlfn.XLOOKUP(AG$2,Técnicos!$A$2:$A$100,IF(Projetos!AM111=1,Técnicos!$F$2:$F$100,IF(Projetos!AM111=2,Técnicos!$H$2:$H$100,Técnicos!$J$2:$J$100)),,0,1))</f>
        <v/>
      </c>
      <c r="AH112" s="15" t="str" cm="1">
        <f t="array" ref="AH112">IF(OR($B112="",AH$2=""),"",Projetos!$K111/_xlfn.XLOOKUP(AH$2,Técnicos!$A$2:$A$100,IF(Projetos!AN111=1,Técnicos!$F$2:$F$100,IF(Projetos!AN111=2,Técnicos!$H$2:$H$100,Técnicos!$J$2:$J$100)),,0,1))</f>
        <v/>
      </c>
      <c r="AI112" s="15" t="str" cm="1">
        <f t="array" ref="AI112">IF(OR($B112="",AI$2=""),"",Projetos!$K111/_xlfn.XLOOKUP(AI$2,Técnicos!$A$2:$A$100,IF(Projetos!AO111=1,Técnicos!$F$2:$F$100,IF(Projetos!AO111=2,Técnicos!$H$2:$H$100,Técnicos!$J$2:$J$100)),,0,1))</f>
        <v/>
      </c>
      <c r="AJ112" s="15" t="str" cm="1">
        <f t="array" ref="AJ112">IF(OR($B112="",AJ$2=""),"",Projetos!$K111/_xlfn.XLOOKUP(AJ$2,Técnicos!$A$2:$A$100,IF(Projetos!AP111=1,Técnicos!$F$2:$F$100,IF(Projetos!AP111=2,Técnicos!$H$2:$H$100,Técnicos!$J$2:$J$100)),,0,1))</f>
        <v/>
      </c>
      <c r="AK112" s="15" t="str" cm="1">
        <f t="array" ref="AK112">IF(OR($B112="",AK$2=""),"",Projetos!$K111/_xlfn.XLOOKUP(AK$2,Técnicos!$A$2:$A$100,IF(Projetos!AQ111=1,Técnicos!$F$2:$F$100,IF(Projetos!AQ111=2,Técnicos!$H$2:$H$100,Técnicos!$J$2:$J$100)),,0,1))</f>
        <v/>
      </c>
      <c r="AL112" s="15" t="str" cm="1">
        <f t="array" ref="AL112">IF(OR($B112="",AL$2=""),"",Projetos!$K111*_xlfn.XLOOKUP(AL$2,Técnicos!$A$2:$A$100,IF(Projetos!AR111=1,Técnicos!$F$2:$F$100,IF(Projetos!AR111=2,Técnicos!$H$2:$H$100,Técnicos!$J$2:$J$100)),,0,1))</f>
        <v/>
      </c>
      <c r="AM112" s="15" t="str" cm="1">
        <f t="array" ref="AM112">IF(OR($B112="",AM$2=""),"",Projetos!$K111*_xlfn.XLOOKUP(AM$2,Técnicos!$A$2:$A$100,IF(Projetos!AS111=1,Técnicos!$F$2:$F$100,IF(Projetos!AS111=2,Técnicos!$H$2:$H$100,Técnicos!$J$2:$J$100)),,0,1))</f>
        <v/>
      </c>
      <c r="AN112" s="15" t="str" cm="1">
        <f t="array" ref="AN112">IF(OR($B112="",AN$2=""),"",Projetos!$K111*_xlfn.XLOOKUP(AN$2,Técnicos!$A$2:$A$100,IF(Projetos!AT111=1,Técnicos!$F$2:$F$100,IF(Projetos!AT111=2,Técnicos!$H$2:$H$100,Técnicos!$J$2:$J$100)),,0,1))</f>
        <v/>
      </c>
      <c r="AO112" s="15" t="str" cm="1">
        <f t="array" ref="AO112">IF(OR($B112="",AO$2=""),"",Projetos!$K111*_xlfn.XLOOKUP(AO$2,Técnicos!$A$2:$A$100,IF(Projetos!AU111=1,Técnicos!$F$2:$F$100,IF(Projetos!AU111=2,Técnicos!$H$2:$H$100,Técnicos!$J$2:$J$100)),,0,1))</f>
        <v/>
      </c>
      <c r="AP112" s="15" t="str" cm="1">
        <f t="array" ref="AP112">IF(OR($B112="",AP$2=""),"",Projetos!$K111*_xlfn.XLOOKUP(AP$2,Técnicos!$A$2:$A$100,IF(Projetos!AV111=1,Técnicos!$F$2:$F$100,IF(Projetos!AV111=2,Técnicos!$H$2:$H$100,Técnicos!$J$2:$J$100)),,0,1))</f>
        <v/>
      </c>
      <c r="AQ112" s="15" t="str" cm="1">
        <f t="array" ref="AQ112">IF(OR($B112="",AQ$2=""),"",Projetos!$K111*_xlfn.XLOOKUP(AQ$2,Técnicos!$A$2:$A$100,IF(Projetos!AW111=1,Técnicos!$F$2:$F$100,IF(Projetos!AW111=2,Técnicos!$H$2:$H$100,Técnicos!$J$2:$J$100)),,0,1))</f>
        <v/>
      </c>
      <c r="AR112" s="15" t="str" cm="1">
        <f t="array" ref="AR112">IF(OR($B112="",AR$2=""),"",Projetos!$K111*_xlfn.XLOOKUP(AR$2,Técnicos!$A$2:$A$100,IF(Projetos!AX111=1,Técnicos!$F$2:$F$100,IF(Projetos!AX111=2,Técnicos!$H$2:$H$100,Técnicos!$J$2:$J$100)),,0,1))</f>
        <v/>
      </c>
      <c r="AS112" s="15" t="str" cm="1">
        <f t="array" ref="AS112">IF(OR($B112="",AS$2=""),"",Projetos!$K111*_xlfn.XLOOKUP(AS$2,Técnicos!$A$2:$A$100,IF(Projetos!AY111=1,Técnicos!$F$2:$F$100,IF(Projetos!AY111=2,Técnicos!$H$2:$H$100,Técnicos!$J$2:$J$100)),,0,1))</f>
        <v/>
      </c>
      <c r="AT112" s="15" t="str" cm="1">
        <f t="array" ref="AT112">IF(OR($B112="",AT$2=""),"",Projetos!$K111*_xlfn.XLOOKUP(AT$2,Técnicos!$A$2:$A$100,IF(Projetos!AZ111=1,Técnicos!$F$2:$F$100,IF(Projetos!AZ111=2,Técnicos!$H$2:$H$100,Técnicos!$J$2:$J$100)),,0,1))</f>
        <v/>
      </c>
      <c r="AU112" s="15" t="str" cm="1">
        <f t="array" ref="AU112">IF(OR($B112="",AU$2=""),"",Projetos!$K111*_xlfn.XLOOKUP(AU$2,Técnicos!$A$2:$A$100,IF(Projetos!BA111=1,Técnicos!$F$2:$F$100,IF(Projetos!BA111=2,Técnicos!$H$2:$H$100,Técnicos!$J$2:$J$100)),,0,1))</f>
        <v/>
      </c>
      <c r="AV112" s="15" t="str" cm="1">
        <f t="array" ref="AV112">IF(OR($B112="",AV$2=""),"",Projetos!$K111*_xlfn.XLOOKUP(AV$2,Técnicos!$A$2:$A$100,IF(Projetos!BB111=1,Técnicos!$F$2:$F$100,IF(Projetos!BB111=2,Técnicos!$H$2:$H$100,Técnicos!$J$2:$J$100)),,0,1))</f>
        <v/>
      </c>
      <c r="AW112" s="15" t="str" cm="1">
        <f t="array" ref="AW112">IF(OR($B112="",AW$2=""),"",Projetos!$K111*_xlfn.XLOOKUP(AW$2,Técnicos!$A$2:$A$100,IF(Projetos!BC111=1,Técnicos!$F$2:$F$100,IF(Projetos!BC111=2,Técnicos!$H$2:$H$100,Técnicos!$J$2:$J$100)),,0,1))</f>
        <v/>
      </c>
      <c r="AX112" s="15" t="str" cm="1">
        <f t="array" ref="AX112">IF(OR($B112="",AX$2=""),"",Projetos!$K111*_xlfn.XLOOKUP(AX$2,Técnicos!$A$2:$A$100,IF(Projetos!BD111=1,Técnicos!$F$2:$F$100,IF(Projetos!BD111=2,Técnicos!$H$2:$H$100,Técnicos!$J$2:$J$100)),,0,1))</f>
        <v/>
      </c>
      <c r="AY112" s="15" t="str" cm="1">
        <f t="array" ref="AY112">IF(OR($B112="",AY$2=""),"",Projetos!$K111*_xlfn.XLOOKUP(AY$2,Técnicos!$A$2:$A$100,IF(Projetos!BE111=1,Técnicos!$F$2:$F$100,IF(Projetos!BE111=2,Técnicos!$H$2:$H$100,Técnicos!$J$2:$J$100)),,0,1))</f>
        <v/>
      </c>
      <c r="AZ112" s="15" t="str" cm="1">
        <f t="array" ref="AZ112">IF(OR($B112="",AZ$2=""),"",Projetos!$K111*_xlfn.XLOOKUP(AZ$2,Técnicos!$A$2:$A$100,IF(Projetos!BF111=1,Técnicos!$F$2:$F$100,IF(Projetos!BF111=2,Técnicos!$H$2:$H$100,Técnicos!$J$2:$J$100)),,0,1))</f>
        <v/>
      </c>
      <c r="BA112" s="15" t="str" cm="1">
        <f t="array" ref="BA112">IF(OR($B112="",BA$2=""),"",Projetos!$K111*_xlfn.XLOOKUP(BA$2,Técnicos!$A$2:$A$100,IF(Projetos!BG111=1,Técnicos!$F$2:$F$100,IF(Projetos!BG111=2,Técnicos!$H$2:$H$100,Técnicos!$J$2:$J$100)),,0,1))</f>
        <v/>
      </c>
      <c r="BB112" s="15" t="str" cm="1">
        <f t="array" ref="BB112">IF(OR($B112="",BB$2=""),"",Projetos!$K111*_xlfn.XLOOKUP(BB$2,Técnicos!$A$2:$A$100,IF(Projetos!BH111=1,Técnicos!$F$2:$F$100,IF(Projetos!BH111=2,Técnicos!$H$2:$H$100,Técnicos!$J$2:$J$100)),,0,1))</f>
        <v/>
      </c>
      <c r="BC112" s="15" t="str" cm="1">
        <f t="array" ref="BC112">IF(OR($B112="",BC$2=""),"",Projetos!$K111*_xlfn.XLOOKUP(BC$2,Técnicos!$A$2:$A$100,IF(Projetos!BI111=1,Técnicos!$F$2:$F$100,IF(Projetos!BI111=2,Técnicos!$H$2:$H$100,Técnicos!$J$2:$J$100)),,0,1))</f>
        <v/>
      </c>
      <c r="BD112" s="15" t="str" cm="1">
        <f t="array" ref="BD112">IF(OR($B112="",BD$2=""),"",Projetos!$K111*_xlfn.XLOOKUP(BD$2,Técnicos!$A$2:$A$100,IF(Projetos!BJ111=1,Técnicos!$F$2:$F$100,IF(Projetos!BJ111=2,Técnicos!$H$2:$H$100,Técnicos!$J$2:$J$100)),,0,1))</f>
        <v/>
      </c>
      <c r="BE112" s="15" t="str" cm="1">
        <f t="array" ref="BE112">IF(OR($B112="",BE$2=""),"",Projetos!$K111*_xlfn.XLOOKUP(BE$2,Técnicos!$A$2:$A$100,IF(Projetos!BK111=1,Técnicos!$F$2:$F$100,IF(Projetos!BK111=2,Técnicos!$H$2:$H$100,Técnicos!$J$2:$J$100)),,0,1))</f>
        <v/>
      </c>
      <c r="BF112" s="15" t="str" cm="1">
        <f t="array" ref="BF112">IF(OR($B112="",BF$2=""),"",Projetos!$K111*_xlfn.XLOOKUP(BF$2,Técnicos!$A$2:$A$100,IF(Projetos!BL111=1,Técnicos!$F$2:$F$100,IF(Projetos!BL111=2,Técnicos!$H$2:$H$100,Técnicos!$J$2:$J$100)),,0,1))</f>
        <v/>
      </c>
      <c r="BG112" s="15" t="str" cm="1">
        <f t="array" ref="BG112">IF(OR($B112="",BG$2=""),"",Projetos!$K111*_xlfn.XLOOKUP(BG$2,Técnicos!$A$2:$A$100,IF(Projetos!BM111=1,Técnicos!$F$2:$F$100,IF(Projetos!BM111=2,Técnicos!$H$2:$H$100,Técnicos!$J$2:$J$100)),,0,1))</f>
        <v/>
      </c>
      <c r="BH112" s="15" t="str" cm="1">
        <f t="array" ref="BH112">IF(OR($B112="",BH$2=""),"",Projetos!$K111*_xlfn.XLOOKUP(BH$2,Técnicos!$A$2:$A$100,IF(Projetos!BN111=1,Técnicos!$F$2:$F$100,IF(Projetos!BN111=2,Técnicos!$H$2:$H$100,Técnicos!$J$2:$J$100)),,0,1))</f>
        <v/>
      </c>
      <c r="BI112" s="15" t="str" cm="1">
        <f t="array" ref="BI112">IF(OR($B112="",BI$2=""),"",Projetos!$K111*_xlfn.XLOOKUP(BI$2,Técnicos!$A$2:$A$100,IF(Projetos!BO111=1,Técnicos!$F$2:$F$100,IF(Projetos!BO111=2,Técnicos!$H$2:$H$100,Técnicos!$J$2:$J$100)),,0,1))</f>
        <v/>
      </c>
      <c r="BJ112" s="15" t="str" cm="1">
        <f t="array" ref="BJ112">IF(OR($B112="",BJ$2=""),"",Projetos!$K111*_xlfn.XLOOKUP(BJ$2,Técnicos!$A$2:$A$100,IF(Projetos!BP111=1,Técnicos!$F$2:$F$100,IF(Projetos!BP111=2,Técnicos!$H$2:$H$100,Técnicos!$J$2:$J$100)),,0,1))</f>
        <v/>
      </c>
      <c r="BK112" s="15" t="str" cm="1">
        <f t="array" ref="BK112">IF(OR($B112="",BK$2=""),"",Projetos!$K111*_xlfn.XLOOKUP(BK$2,Técnicos!$A$2:$A$100,IF(Projetos!BQ111=1,Técnicos!$F$2:$F$100,IF(Projetos!BQ111=2,Técnicos!$H$2:$H$100,Técnicos!$J$2:$J$100)),,0,1))</f>
        <v/>
      </c>
      <c r="BL112" s="15" t="str" cm="1">
        <f t="array" ref="BL112">IF(OR($B112="",BL$2=""),"",Projetos!$K111*_xlfn.XLOOKUP(BL$2,Técnicos!$A$2:$A$100,IF(Projetos!BR111=1,Técnicos!$F$2:$F$100,IF(Projetos!BR111=2,Técnicos!$H$2:$H$100,Técnicos!$J$2:$J$100)),,0,1))</f>
        <v/>
      </c>
      <c r="BM112" s="15" t="str" cm="1">
        <f t="array" ref="BM112">IF(OR($B112="",BM$2=""),"",Projetos!$K111*_xlfn.XLOOKUP(BM$2,Técnicos!$A$2:$A$100,IF(Projetos!BS111=1,Técnicos!$F$2:$F$100,IF(Projetos!BS111=2,Técnicos!$H$2:$H$100,Técnicos!$J$2:$J$100)),,0,1))</f>
        <v/>
      </c>
      <c r="BN112" s="15" t="str" cm="1">
        <f t="array" ref="BN112">IF(OR($B112="",BN$2=""),"",Projetos!$K111*_xlfn.XLOOKUP(BN$2,Técnicos!$A$2:$A$100,IF(Projetos!BT111=1,Técnicos!$F$2:$F$100,IF(Projetos!BT111=2,Técnicos!$H$2:$H$100,Técnicos!$J$2:$J$100)),,0,1))</f>
        <v/>
      </c>
      <c r="BO112" s="15" t="str" cm="1">
        <f t="array" ref="BO112">IF(OR($B112="",BO$2=""),"",Projetos!$K111*_xlfn.XLOOKUP(BO$2,Técnicos!$A$2:$A$100,IF(Projetos!BU111=1,Técnicos!$F$2:$F$100,IF(Projetos!BU111=2,Técnicos!$H$2:$H$100,Técnicos!$J$2:$J$100)),,0,1))</f>
        <v/>
      </c>
      <c r="BP112" s="15" t="str" cm="1">
        <f t="array" ref="BP112">IF(OR($B112="",BP$2=""),"",Projetos!$K111*_xlfn.XLOOKUP(BP$2,Técnicos!$A$2:$A$100,IF(Projetos!BV111=1,Técnicos!$F$2:$F$100,IF(Projetos!BV111=2,Técnicos!$H$2:$H$100,Técnicos!$J$2:$J$100)),,0,1))</f>
        <v/>
      </c>
      <c r="BQ112" s="15" t="str" cm="1">
        <f t="array" ref="BQ112">IF(OR($B112="",BQ$2=""),"",Projetos!$K111*_xlfn.XLOOKUP(BQ$2,Técnicos!$A$2:$A$100,IF(Projetos!BW111=1,Técnicos!$F$2:$F$100,IF(Projetos!BW111=2,Técnicos!$H$2:$H$100,Técnicos!$J$2:$J$100)),,0,1))</f>
        <v/>
      </c>
    </row>
    <row r="113" spans="3:69" x14ac:dyDescent="0.3">
      <c r="C113" s="15" t="str" cm="1">
        <f t="array" ref="C113">IF(OR($B113="",C$2=""),"",Projetos!$K112/_xlfn.XLOOKUP(C$2,Técnicos!$A$2:$A$100,IF(Projetos!I112=1,Técnicos!$F$2:$F$100,IF(Projetos!I112=2,Técnicos!$H$2:$H$100,Técnicos!$J$2:$J$100)),,0,1))</f>
        <v/>
      </c>
      <c r="D113" s="15" t="str" cm="1">
        <f t="array" ref="D113">IF(OR($B113="",D$2=""),"",Projetos!$K112/_xlfn.XLOOKUP(D$2,Técnicos!$A$2:$A$100,IF(Projetos!J112=1,Técnicos!$F$2:$F$100,IF(Projetos!J112=2,Técnicos!$H$2:$H$100,Técnicos!$J$2:$J$100)),,0,1))</f>
        <v/>
      </c>
      <c r="E113" s="15" t="str" cm="1">
        <f t="array" ref="E113">IF(OR($B113="",E$2=""),"",Projetos!$K112/_xlfn.XLOOKUP(E$2,Técnicos!$A$2:$A$100,IF(Projetos!K112=1,Técnicos!$F$2:$F$100,IF(Projetos!K112=2,Técnicos!$H$2:$H$100,Técnicos!$J$2:$J$100)),,0,1))</f>
        <v/>
      </c>
      <c r="F113" s="15" t="str" cm="1">
        <f t="array" ref="F113">IF(OR($B113="",F$2=""),"",Projetos!$K112/_xlfn.XLOOKUP(F$2,Técnicos!$A$2:$A$100,IF(Projetos!L112=1,Técnicos!$F$2:$F$100,IF(Projetos!L112=2,Técnicos!$H$2:$H$100,Técnicos!$J$2:$J$100)),,0,1))</f>
        <v/>
      </c>
      <c r="G113" s="15" t="str" cm="1">
        <f t="array" ref="G113">IF(OR($B113="",G$2=""),"",Projetos!$K112/_xlfn.XLOOKUP(G$2,Técnicos!$A$2:$A$100,IF(Projetos!M112=1,Técnicos!$F$2:$F$100,IF(Projetos!M112=2,Técnicos!$H$2:$H$100,Técnicos!$J$2:$J$100)),,0,1))</f>
        <v/>
      </c>
      <c r="H113" s="15" t="str" cm="1">
        <f t="array" ref="H113">IF(OR($B113="",H$2=""),"",Projetos!$K112/_xlfn.XLOOKUP(H$2,Técnicos!$A$2:$A$100,IF(Projetos!N112=1,Técnicos!$F$2:$F$100,IF(Projetos!N112=2,Técnicos!$H$2:$H$100,Técnicos!$J$2:$J$100)),,0,1))</f>
        <v/>
      </c>
      <c r="I113" s="15" t="str" cm="1">
        <f t="array" ref="I113">IF(OR($B113="",I$2=""),"",Projetos!$K112/_xlfn.XLOOKUP(I$2,Técnicos!$A$2:$A$100,IF(Projetos!O112=1,Técnicos!$F$2:$F$100,IF(Projetos!O112=2,Técnicos!$H$2:$H$100,Técnicos!$J$2:$J$100)),,0,1))</f>
        <v/>
      </c>
      <c r="J113" s="15" t="str" cm="1">
        <f t="array" ref="J113">IF(OR($B113="",J$2=""),"",Projetos!$K112/_xlfn.XLOOKUP(J$2,Técnicos!$A$2:$A$100,IF(Projetos!P112=1,Técnicos!$F$2:$F$100,IF(Projetos!P112=2,Técnicos!$H$2:$H$100,Técnicos!$J$2:$J$100)),,0,1))</f>
        <v/>
      </c>
      <c r="K113" s="15" t="str" cm="1">
        <f t="array" ref="K113">IF(OR($B113="",K$2=""),"",Projetos!$K112/_xlfn.XLOOKUP(K$2,Técnicos!$A$2:$A$100,IF(Projetos!Q112=1,Técnicos!$F$2:$F$100,IF(Projetos!Q112=2,Técnicos!$H$2:$H$100,Técnicos!$J$2:$J$100)),,0,1))</f>
        <v/>
      </c>
      <c r="L113" s="15" t="str" cm="1">
        <f t="array" ref="L113">IF(OR($B113="",L$2=""),"",Projetos!$K112/_xlfn.XLOOKUP(L$2,Técnicos!$A$2:$A$100,IF(Projetos!R112=1,Técnicos!$F$2:$F$100,IF(Projetos!R112=2,Técnicos!$H$2:$H$100,Técnicos!$J$2:$J$100)),,0,1))</f>
        <v/>
      </c>
      <c r="M113" s="15" t="str" cm="1">
        <f t="array" ref="M113">IF(OR($B113="",M$2=""),"",Projetos!$K112/_xlfn.XLOOKUP(M$2,Técnicos!$A$2:$A$100,IF(Projetos!S112=1,Técnicos!$F$2:$F$100,IF(Projetos!S112=2,Técnicos!$H$2:$H$100,Técnicos!$J$2:$J$100)),,0,1))</f>
        <v/>
      </c>
      <c r="N113" s="15" t="str" cm="1">
        <f t="array" ref="N113">IF(OR($B113="",N$2=""),"",Projetos!$K112/_xlfn.XLOOKUP(N$2,Técnicos!$A$2:$A$100,IF(Projetos!T112=1,Técnicos!$F$2:$F$100,IF(Projetos!T112=2,Técnicos!$H$2:$H$100,Técnicos!$J$2:$J$100)),,0,1))</f>
        <v/>
      </c>
      <c r="O113" s="15" t="str" cm="1">
        <f t="array" ref="O113">IF(OR($B113="",O$2=""),"",Projetos!$K112/_xlfn.XLOOKUP(O$2,Técnicos!$A$2:$A$100,IF(Projetos!U112=1,Técnicos!$F$2:$F$100,IF(Projetos!U112=2,Técnicos!$H$2:$H$100,Técnicos!$J$2:$J$100)),,0,1))</f>
        <v/>
      </c>
      <c r="P113" s="15" t="str" cm="1">
        <f t="array" ref="P113">IF(OR($B113="",P$2=""),"",Projetos!$K112/_xlfn.XLOOKUP(P$2,Técnicos!$A$2:$A$100,IF(Projetos!V112=1,Técnicos!$F$2:$F$100,IF(Projetos!V112=2,Técnicos!$H$2:$H$100,Técnicos!$J$2:$J$100)),,0,1))</f>
        <v/>
      </c>
      <c r="Q113" s="15" t="str" cm="1">
        <f t="array" ref="Q113">IF(OR($B113="",Q$2=""),"",Projetos!$K112/_xlfn.XLOOKUP(Q$2,Técnicos!$A$2:$A$100,IF(Projetos!W112=1,Técnicos!$F$2:$F$100,IF(Projetos!W112=2,Técnicos!$H$2:$H$100,Técnicos!$J$2:$J$100)),,0,1))</f>
        <v/>
      </c>
      <c r="R113" s="15" t="str" cm="1">
        <f t="array" ref="R113">IF(OR($B113="",R$2=""),"",Projetos!$K112/_xlfn.XLOOKUP(R$2,Técnicos!$A$2:$A$100,IF(Projetos!X112=1,Técnicos!$F$2:$F$100,IF(Projetos!X112=2,Técnicos!$H$2:$H$100,Técnicos!$J$2:$J$100)),,0,1))</f>
        <v/>
      </c>
      <c r="S113" s="15" t="str" cm="1">
        <f t="array" ref="S113">IF(OR($B113="",S$2=""),"",Projetos!$K112/_xlfn.XLOOKUP(S$2,Técnicos!$A$2:$A$100,IF(Projetos!Y112=1,Técnicos!$F$2:$F$100,IF(Projetos!Y112=2,Técnicos!$H$2:$H$100,Técnicos!$J$2:$J$100)),,0,1))</f>
        <v/>
      </c>
      <c r="T113" s="15" t="str" cm="1">
        <f t="array" ref="T113">IF(OR($B113="",T$2=""),"",Projetos!$K112/_xlfn.XLOOKUP(T$2,Técnicos!$A$2:$A$100,IF(Projetos!Z112=1,Técnicos!$F$2:$F$100,IF(Projetos!Z112=2,Técnicos!$H$2:$H$100,Técnicos!$J$2:$J$100)),,0,1))</f>
        <v/>
      </c>
      <c r="U113" s="15" t="str" cm="1">
        <f t="array" ref="U113">IF(OR($B113="",U$2=""),"",Projetos!$K112/_xlfn.XLOOKUP(U$2,Técnicos!$A$2:$A$100,IF(Projetos!AA112=1,Técnicos!$F$2:$F$100,IF(Projetos!AA112=2,Técnicos!$H$2:$H$100,Técnicos!$J$2:$J$100)),,0,1))</f>
        <v/>
      </c>
      <c r="V113" s="15" t="str" cm="1">
        <f t="array" ref="V113">IF(OR($B113="",V$2=""),"",Projetos!$K112/_xlfn.XLOOKUP(V$2,Técnicos!$A$2:$A$100,IF(Projetos!AB112=1,Técnicos!$F$2:$F$100,IF(Projetos!AB112=2,Técnicos!$H$2:$H$100,Técnicos!$J$2:$J$100)),,0,1))</f>
        <v/>
      </c>
      <c r="W113" s="15" t="str" cm="1">
        <f t="array" ref="W113">IF(OR($B113="",W$2=""),"",Projetos!$K112/_xlfn.XLOOKUP(W$2,Técnicos!$A$2:$A$100,IF(Projetos!AC112=1,Técnicos!$F$2:$F$100,IF(Projetos!AC112=2,Técnicos!$H$2:$H$100,Técnicos!$J$2:$J$100)),,0,1))</f>
        <v/>
      </c>
      <c r="X113" s="15" t="str" cm="1">
        <f t="array" ref="X113">IF(OR($B113="",X$2=""),"",Projetos!$K112/_xlfn.XLOOKUP(X$2,Técnicos!$A$2:$A$100,IF(Projetos!AD112=1,Técnicos!$F$2:$F$100,IF(Projetos!AD112=2,Técnicos!$H$2:$H$100,Técnicos!$J$2:$J$100)),,0,1))</f>
        <v/>
      </c>
      <c r="Y113" s="15" t="str" cm="1">
        <f t="array" ref="Y113">IF(OR($B113="",Y$2=""),"",Projetos!$K112/_xlfn.XLOOKUP(Y$2,Técnicos!$A$2:$A$100,IF(Projetos!AE112=1,Técnicos!$F$2:$F$100,IF(Projetos!AE112=2,Técnicos!$H$2:$H$100,Técnicos!$J$2:$J$100)),,0,1))</f>
        <v/>
      </c>
      <c r="Z113" s="15" t="str" cm="1">
        <f t="array" ref="Z113">IF(OR($B113="",Z$2=""),"",Projetos!$K112/_xlfn.XLOOKUP(Z$2,Técnicos!$A$2:$A$100,IF(Projetos!AF112=1,Técnicos!$F$2:$F$100,IF(Projetos!AF112=2,Técnicos!$H$2:$H$100,Técnicos!$J$2:$J$100)),,0,1))</f>
        <v/>
      </c>
      <c r="AA113" s="15" t="str" cm="1">
        <f t="array" ref="AA113">IF(OR($B113="",AA$2=""),"",Projetos!$K112/_xlfn.XLOOKUP(AA$2,Técnicos!$A$2:$A$100,IF(Projetos!AG112=1,Técnicos!$F$2:$F$100,IF(Projetos!AG112=2,Técnicos!$H$2:$H$100,Técnicos!$J$2:$J$100)),,0,1))</f>
        <v/>
      </c>
      <c r="AB113" s="15" t="str" cm="1">
        <f t="array" ref="AB113">IF(OR($B113="",AB$2=""),"",Projetos!$K112/_xlfn.XLOOKUP(AB$2,Técnicos!$A$2:$A$100,IF(Projetos!AH112=1,Técnicos!$F$2:$F$100,IF(Projetos!AH112=2,Técnicos!$H$2:$H$100,Técnicos!$J$2:$J$100)),,0,1))</f>
        <v/>
      </c>
      <c r="AC113" s="15" t="str" cm="1">
        <f t="array" ref="AC113">IF(OR($B113="",AC$2=""),"",Projetos!$K112/_xlfn.XLOOKUP(AC$2,Técnicos!$A$2:$A$100,IF(Projetos!AI112=1,Técnicos!$F$2:$F$100,IF(Projetos!AI112=2,Técnicos!$H$2:$H$100,Técnicos!$J$2:$J$100)),,0,1))</f>
        <v/>
      </c>
      <c r="AD113" s="15" t="str" cm="1">
        <f t="array" ref="AD113">IF(OR($B113="",AD$2=""),"",Projetos!$K112/_xlfn.XLOOKUP(AD$2,Técnicos!$A$2:$A$100,IF(Projetos!AJ112=1,Técnicos!$F$2:$F$100,IF(Projetos!AJ112=2,Técnicos!$H$2:$H$100,Técnicos!$J$2:$J$100)),,0,1))</f>
        <v/>
      </c>
      <c r="AE113" s="15" t="str" cm="1">
        <f t="array" ref="AE113">IF(OR($B113="",AE$2=""),"",Projetos!$K112/_xlfn.XLOOKUP(AE$2,Técnicos!$A$2:$A$100,IF(Projetos!AK112=1,Técnicos!$F$2:$F$100,IF(Projetos!AK112=2,Técnicos!$H$2:$H$100,Técnicos!$J$2:$J$100)),,0,1))</f>
        <v/>
      </c>
      <c r="AF113" s="15" t="str" cm="1">
        <f t="array" ref="AF113">IF(OR($B113="",AF$2=""),"",Projetos!$K112/_xlfn.XLOOKUP(AF$2,Técnicos!$A$2:$A$100,IF(Projetos!AL112=1,Técnicos!$F$2:$F$100,IF(Projetos!AL112=2,Técnicos!$H$2:$H$100,Técnicos!$J$2:$J$100)),,0,1))</f>
        <v/>
      </c>
      <c r="AG113" s="15" t="str" cm="1">
        <f t="array" ref="AG113">IF(OR($B113="",AG$2=""),"",Projetos!$K112/_xlfn.XLOOKUP(AG$2,Técnicos!$A$2:$A$100,IF(Projetos!AM112=1,Técnicos!$F$2:$F$100,IF(Projetos!AM112=2,Técnicos!$H$2:$H$100,Técnicos!$J$2:$J$100)),,0,1))</f>
        <v/>
      </c>
      <c r="AH113" s="15" t="str" cm="1">
        <f t="array" ref="AH113">IF(OR($B113="",AH$2=""),"",Projetos!$K112/_xlfn.XLOOKUP(AH$2,Técnicos!$A$2:$A$100,IF(Projetos!AN112=1,Técnicos!$F$2:$F$100,IF(Projetos!AN112=2,Técnicos!$H$2:$H$100,Técnicos!$J$2:$J$100)),,0,1))</f>
        <v/>
      </c>
      <c r="AI113" s="15" t="str" cm="1">
        <f t="array" ref="AI113">IF(OR($B113="",AI$2=""),"",Projetos!$K112/_xlfn.XLOOKUP(AI$2,Técnicos!$A$2:$A$100,IF(Projetos!AO112=1,Técnicos!$F$2:$F$100,IF(Projetos!AO112=2,Técnicos!$H$2:$H$100,Técnicos!$J$2:$J$100)),,0,1))</f>
        <v/>
      </c>
      <c r="AJ113" s="15" t="str" cm="1">
        <f t="array" ref="AJ113">IF(OR($B113="",AJ$2=""),"",Projetos!$K112/_xlfn.XLOOKUP(AJ$2,Técnicos!$A$2:$A$100,IF(Projetos!AP112=1,Técnicos!$F$2:$F$100,IF(Projetos!AP112=2,Técnicos!$H$2:$H$100,Técnicos!$J$2:$J$100)),,0,1))</f>
        <v/>
      </c>
      <c r="AK113" s="15" t="str" cm="1">
        <f t="array" ref="AK113">IF(OR($B113="",AK$2=""),"",Projetos!$K112/_xlfn.XLOOKUP(AK$2,Técnicos!$A$2:$A$100,IF(Projetos!AQ112=1,Técnicos!$F$2:$F$100,IF(Projetos!AQ112=2,Técnicos!$H$2:$H$100,Técnicos!$J$2:$J$100)),,0,1))</f>
        <v/>
      </c>
      <c r="AL113" s="15" t="str" cm="1">
        <f t="array" ref="AL113">IF(OR($B113="",AL$2=""),"",Projetos!$K112*_xlfn.XLOOKUP(AL$2,Técnicos!$A$2:$A$100,IF(Projetos!AR112=1,Técnicos!$F$2:$F$100,IF(Projetos!AR112=2,Técnicos!$H$2:$H$100,Técnicos!$J$2:$J$100)),,0,1))</f>
        <v/>
      </c>
      <c r="AM113" s="15" t="str" cm="1">
        <f t="array" ref="AM113">IF(OR($B113="",AM$2=""),"",Projetos!$K112*_xlfn.XLOOKUP(AM$2,Técnicos!$A$2:$A$100,IF(Projetos!AS112=1,Técnicos!$F$2:$F$100,IF(Projetos!AS112=2,Técnicos!$H$2:$H$100,Técnicos!$J$2:$J$100)),,0,1))</f>
        <v/>
      </c>
      <c r="AN113" s="15" t="str" cm="1">
        <f t="array" ref="AN113">IF(OR($B113="",AN$2=""),"",Projetos!$K112*_xlfn.XLOOKUP(AN$2,Técnicos!$A$2:$A$100,IF(Projetos!AT112=1,Técnicos!$F$2:$F$100,IF(Projetos!AT112=2,Técnicos!$H$2:$H$100,Técnicos!$J$2:$J$100)),,0,1))</f>
        <v/>
      </c>
      <c r="AO113" s="15" t="str" cm="1">
        <f t="array" ref="AO113">IF(OR($B113="",AO$2=""),"",Projetos!$K112*_xlfn.XLOOKUP(AO$2,Técnicos!$A$2:$A$100,IF(Projetos!AU112=1,Técnicos!$F$2:$F$100,IF(Projetos!AU112=2,Técnicos!$H$2:$H$100,Técnicos!$J$2:$J$100)),,0,1))</f>
        <v/>
      </c>
      <c r="AP113" s="15" t="str" cm="1">
        <f t="array" ref="AP113">IF(OR($B113="",AP$2=""),"",Projetos!$K112*_xlfn.XLOOKUP(AP$2,Técnicos!$A$2:$A$100,IF(Projetos!AV112=1,Técnicos!$F$2:$F$100,IF(Projetos!AV112=2,Técnicos!$H$2:$H$100,Técnicos!$J$2:$J$100)),,0,1))</f>
        <v/>
      </c>
      <c r="AQ113" s="15" t="str" cm="1">
        <f t="array" ref="AQ113">IF(OR($B113="",AQ$2=""),"",Projetos!$K112*_xlfn.XLOOKUP(AQ$2,Técnicos!$A$2:$A$100,IF(Projetos!AW112=1,Técnicos!$F$2:$F$100,IF(Projetos!AW112=2,Técnicos!$H$2:$H$100,Técnicos!$J$2:$J$100)),,0,1))</f>
        <v/>
      </c>
      <c r="AR113" s="15" t="str" cm="1">
        <f t="array" ref="AR113">IF(OR($B113="",AR$2=""),"",Projetos!$K112*_xlfn.XLOOKUP(AR$2,Técnicos!$A$2:$A$100,IF(Projetos!AX112=1,Técnicos!$F$2:$F$100,IF(Projetos!AX112=2,Técnicos!$H$2:$H$100,Técnicos!$J$2:$J$100)),,0,1))</f>
        <v/>
      </c>
      <c r="AS113" s="15" t="str" cm="1">
        <f t="array" ref="AS113">IF(OR($B113="",AS$2=""),"",Projetos!$K112*_xlfn.XLOOKUP(AS$2,Técnicos!$A$2:$A$100,IF(Projetos!AY112=1,Técnicos!$F$2:$F$100,IF(Projetos!AY112=2,Técnicos!$H$2:$H$100,Técnicos!$J$2:$J$100)),,0,1))</f>
        <v/>
      </c>
      <c r="AT113" s="15" t="str" cm="1">
        <f t="array" ref="AT113">IF(OR($B113="",AT$2=""),"",Projetos!$K112*_xlfn.XLOOKUP(AT$2,Técnicos!$A$2:$A$100,IF(Projetos!AZ112=1,Técnicos!$F$2:$F$100,IF(Projetos!AZ112=2,Técnicos!$H$2:$H$100,Técnicos!$J$2:$J$100)),,0,1))</f>
        <v/>
      </c>
      <c r="AU113" s="15" t="str" cm="1">
        <f t="array" ref="AU113">IF(OR($B113="",AU$2=""),"",Projetos!$K112*_xlfn.XLOOKUP(AU$2,Técnicos!$A$2:$A$100,IF(Projetos!BA112=1,Técnicos!$F$2:$F$100,IF(Projetos!BA112=2,Técnicos!$H$2:$H$100,Técnicos!$J$2:$J$100)),,0,1))</f>
        <v/>
      </c>
      <c r="AV113" s="15" t="str" cm="1">
        <f t="array" ref="AV113">IF(OR($B113="",AV$2=""),"",Projetos!$K112*_xlfn.XLOOKUP(AV$2,Técnicos!$A$2:$A$100,IF(Projetos!BB112=1,Técnicos!$F$2:$F$100,IF(Projetos!BB112=2,Técnicos!$H$2:$H$100,Técnicos!$J$2:$J$100)),,0,1))</f>
        <v/>
      </c>
      <c r="AW113" s="15" t="str" cm="1">
        <f t="array" ref="AW113">IF(OR($B113="",AW$2=""),"",Projetos!$K112*_xlfn.XLOOKUP(AW$2,Técnicos!$A$2:$A$100,IF(Projetos!BC112=1,Técnicos!$F$2:$F$100,IF(Projetos!BC112=2,Técnicos!$H$2:$H$100,Técnicos!$J$2:$J$100)),,0,1))</f>
        <v/>
      </c>
      <c r="AX113" s="15" t="str" cm="1">
        <f t="array" ref="AX113">IF(OR($B113="",AX$2=""),"",Projetos!$K112*_xlfn.XLOOKUP(AX$2,Técnicos!$A$2:$A$100,IF(Projetos!BD112=1,Técnicos!$F$2:$F$100,IF(Projetos!BD112=2,Técnicos!$H$2:$H$100,Técnicos!$J$2:$J$100)),,0,1))</f>
        <v/>
      </c>
      <c r="AY113" s="15" t="str" cm="1">
        <f t="array" ref="AY113">IF(OR($B113="",AY$2=""),"",Projetos!$K112*_xlfn.XLOOKUP(AY$2,Técnicos!$A$2:$A$100,IF(Projetos!BE112=1,Técnicos!$F$2:$F$100,IF(Projetos!BE112=2,Técnicos!$H$2:$H$100,Técnicos!$J$2:$J$100)),,0,1))</f>
        <v/>
      </c>
      <c r="AZ113" s="15" t="str" cm="1">
        <f t="array" ref="AZ113">IF(OR($B113="",AZ$2=""),"",Projetos!$K112*_xlfn.XLOOKUP(AZ$2,Técnicos!$A$2:$A$100,IF(Projetos!BF112=1,Técnicos!$F$2:$F$100,IF(Projetos!BF112=2,Técnicos!$H$2:$H$100,Técnicos!$J$2:$J$100)),,0,1))</f>
        <v/>
      </c>
      <c r="BA113" s="15" t="str" cm="1">
        <f t="array" ref="BA113">IF(OR($B113="",BA$2=""),"",Projetos!$K112*_xlfn.XLOOKUP(BA$2,Técnicos!$A$2:$A$100,IF(Projetos!BG112=1,Técnicos!$F$2:$F$100,IF(Projetos!BG112=2,Técnicos!$H$2:$H$100,Técnicos!$J$2:$J$100)),,0,1))</f>
        <v/>
      </c>
      <c r="BB113" s="15" t="str" cm="1">
        <f t="array" ref="BB113">IF(OR($B113="",BB$2=""),"",Projetos!$K112*_xlfn.XLOOKUP(BB$2,Técnicos!$A$2:$A$100,IF(Projetos!BH112=1,Técnicos!$F$2:$F$100,IF(Projetos!BH112=2,Técnicos!$H$2:$H$100,Técnicos!$J$2:$J$100)),,0,1))</f>
        <v/>
      </c>
      <c r="BC113" s="15" t="str" cm="1">
        <f t="array" ref="BC113">IF(OR($B113="",BC$2=""),"",Projetos!$K112*_xlfn.XLOOKUP(BC$2,Técnicos!$A$2:$A$100,IF(Projetos!BI112=1,Técnicos!$F$2:$F$100,IF(Projetos!BI112=2,Técnicos!$H$2:$H$100,Técnicos!$J$2:$J$100)),,0,1))</f>
        <v/>
      </c>
      <c r="BD113" s="15" t="str" cm="1">
        <f t="array" ref="BD113">IF(OR($B113="",BD$2=""),"",Projetos!$K112*_xlfn.XLOOKUP(BD$2,Técnicos!$A$2:$A$100,IF(Projetos!BJ112=1,Técnicos!$F$2:$F$100,IF(Projetos!BJ112=2,Técnicos!$H$2:$H$100,Técnicos!$J$2:$J$100)),,0,1))</f>
        <v/>
      </c>
      <c r="BE113" s="15" t="str" cm="1">
        <f t="array" ref="BE113">IF(OR($B113="",BE$2=""),"",Projetos!$K112*_xlfn.XLOOKUP(BE$2,Técnicos!$A$2:$A$100,IF(Projetos!BK112=1,Técnicos!$F$2:$F$100,IF(Projetos!BK112=2,Técnicos!$H$2:$H$100,Técnicos!$J$2:$J$100)),,0,1))</f>
        <v/>
      </c>
      <c r="BF113" s="15" t="str" cm="1">
        <f t="array" ref="BF113">IF(OR($B113="",BF$2=""),"",Projetos!$K112*_xlfn.XLOOKUP(BF$2,Técnicos!$A$2:$A$100,IF(Projetos!BL112=1,Técnicos!$F$2:$F$100,IF(Projetos!BL112=2,Técnicos!$H$2:$H$100,Técnicos!$J$2:$J$100)),,0,1))</f>
        <v/>
      </c>
      <c r="BG113" s="15" t="str" cm="1">
        <f t="array" ref="BG113">IF(OR($B113="",BG$2=""),"",Projetos!$K112*_xlfn.XLOOKUP(BG$2,Técnicos!$A$2:$A$100,IF(Projetos!BM112=1,Técnicos!$F$2:$F$100,IF(Projetos!BM112=2,Técnicos!$H$2:$H$100,Técnicos!$J$2:$J$100)),,0,1))</f>
        <v/>
      </c>
      <c r="BH113" s="15" t="str" cm="1">
        <f t="array" ref="BH113">IF(OR($B113="",BH$2=""),"",Projetos!$K112*_xlfn.XLOOKUP(BH$2,Técnicos!$A$2:$A$100,IF(Projetos!BN112=1,Técnicos!$F$2:$F$100,IF(Projetos!BN112=2,Técnicos!$H$2:$H$100,Técnicos!$J$2:$J$100)),,0,1))</f>
        <v/>
      </c>
      <c r="BI113" s="15" t="str" cm="1">
        <f t="array" ref="BI113">IF(OR($B113="",BI$2=""),"",Projetos!$K112*_xlfn.XLOOKUP(BI$2,Técnicos!$A$2:$A$100,IF(Projetos!BO112=1,Técnicos!$F$2:$F$100,IF(Projetos!BO112=2,Técnicos!$H$2:$H$100,Técnicos!$J$2:$J$100)),,0,1))</f>
        <v/>
      </c>
      <c r="BJ113" s="15" t="str" cm="1">
        <f t="array" ref="BJ113">IF(OR($B113="",BJ$2=""),"",Projetos!$K112*_xlfn.XLOOKUP(BJ$2,Técnicos!$A$2:$A$100,IF(Projetos!BP112=1,Técnicos!$F$2:$F$100,IF(Projetos!BP112=2,Técnicos!$H$2:$H$100,Técnicos!$J$2:$J$100)),,0,1))</f>
        <v/>
      </c>
      <c r="BK113" s="15" t="str" cm="1">
        <f t="array" ref="BK113">IF(OR($B113="",BK$2=""),"",Projetos!$K112*_xlfn.XLOOKUP(BK$2,Técnicos!$A$2:$A$100,IF(Projetos!BQ112=1,Técnicos!$F$2:$F$100,IF(Projetos!BQ112=2,Técnicos!$H$2:$H$100,Técnicos!$J$2:$J$100)),,0,1))</f>
        <v/>
      </c>
      <c r="BL113" s="15" t="str" cm="1">
        <f t="array" ref="BL113">IF(OR($B113="",BL$2=""),"",Projetos!$K112*_xlfn.XLOOKUP(BL$2,Técnicos!$A$2:$A$100,IF(Projetos!BR112=1,Técnicos!$F$2:$F$100,IF(Projetos!BR112=2,Técnicos!$H$2:$H$100,Técnicos!$J$2:$J$100)),,0,1))</f>
        <v/>
      </c>
      <c r="BM113" s="15" t="str" cm="1">
        <f t="array" ref="BM113">IF(OR($B113="",BM$2=""),"",Projetos!$K112*_xlfn.XLOOKUP(BM$2,Técnicos!$A$2:$A$100,IF(Projetos!BS112=1,Técnicos!$F$2:$F$100,IF(Projetos!BS112=2,Técnicos!$H$2:$H$100,Técnicos!$J$2:$J$100)),,0,1))</f>
        <v/>
      </c>
      <c r="BN113" s="15" t="str" cm="1">
        <f t="array" ref="BN113">IF(OR($B113="",BN$2=""),"",Projetos!$K112*_xlfn.XLOOKUP(BN$2,Técnicos!$A$2:$A$100,IF(Projetos!BT112=1,Técnicos!$F$2:$F$100,IF(Projetos!BT112=2,Técnicos!$H$2:$H$100,Técnicos!$J$2:$J$100)),,0,1))</f>
        <v/>
      </c>
      <c r="BO113" s="15" t="str" cm="1">
        <f t="array" ref="BO113">IF(OR($B113="",BO$2=""),"",Projetos!$K112*_xlfn.XLOOKUP(BO$2,Técnicos!$A$2:$A$100,IF(Projetos!BU112=1,Técnicos!$F$2:$F$100,IF(Projetos!BU112=2,Técnicos!$H$2:$H$100,Técnicos!$J$2:$J$100)),,0,1))</f>
        <v/>
      </c>
      <c r="BP113" s="15" t="str" cm="1">
        <f t="array" ref="BP113">IF(OR($B113="",BP$2=""),"",Projetos!$K112*_xlfn.XLOOKUP(BP$2,Técnicos!$A$2:$A$100,IF(Projetos!BV112=1,Técnicos!$F$2:$F$100,IF(Projetos!BV112=2,Técnicos!$H$2:$H$100,Técnicos!$J$2:$J$100)),,0,1))</f>
        <v/>
      </c>
      <c r="BQ113" s="15" t="str" cm="1">
        <f t="array" ref="BQ113">IF(OR($B113="",BQ$2=""),"",Projetos!$K112*_xlfn.XLOOKUP(BQ$2,Técnicos!$A$2:$A$100,IF(Projetos!BW112=1,Técnicos!$F$2:$F$100,IF(Projetos!BW112=2,Técnicos!$H$2:$H$100,Técnicos!$J$2:$J$100)),,0,1))</f>
        <v/>
      </c>
    </row>
    <row r="114" spans="3:69" x14ac:dyDescent="0.3">
      <c r="C114" s="15" t="str" cm="1">
        <f t="array" ref="C114">IF(OR($B114="",C$2=""),"",Projetos!$K113/_xlfn.XLOOKUP(C$2,Técnicos!$A$2:$A$100,IF(Projetos!I113=1,Técnicos!$F$2:$F$100,IF(Projetos!I113=2,Técnicos!$H$2:$H$100,Técnicos!$J$2:$J$100)),,0,1))</f>
        <v/>
      </c>
      <c r="D114" s="15" t="str" cm="1">
        <f t="array" ref="D114">IF(OR($B114="",D$2=""),"",Projetos!$K113/_xlfn.XLOOKUP(D$2,Técnicos!$A$2:$A$100,IF(Projetos!J113=1,Técnicos!$F$2:$F$100,IF(Projetos!J113=2,Técnicos!$H$2:$H$100,Técnicos!$J$2:$J$100)),,0,1))</f>
        <v/>
      </c>
      <c r="E114" s="15" t="str" cm="1">
        <f t="array" ref="E114">IF(OR($B114="",E$2=""),"",Projetos!$K113/_xlfn.XLOOKUP(E$2,Técnicos!$A$2:$A$100,IF(Projetos!K113=1,Técnicos!$F$2:$F$100,IF(Projetos!K113=2,Técnicos!$H$2:$H$100,Técnicos!$J$2:$J$100)),,0,1))</f>
        <v/>
      </c>
      <c r="F114" s="15" t="str" cm="1">
        <f t="array" ref="F114">IF(OR($B114="",F$2=""),"",Projetos!$K113/_xlfn.XLOOKUP(F$2,Técnicos!$A$2:$A$100,IF(Projetos!L113=1,Técnicos!$F$2:$F$100,IF(Projetos!L113=2,Técnicos!$H$2:$H$100,Técnicos!$J$2:$J$100)),,0,1))</f>
        <v/>
      </c>
      <c r="G114" s="15" t="str" cm="1">
        <f t="array" ref="G114">IF(OR($B114="",G$2=""),"",Projetos!$K113/_xlfn.XLOOKUP(G$2,Técnicos!$A$2:$A$100,IF(Projetos!M113=1,Técnicos!$F$2:$F$100,IF(Projetos!M113=2,Técnicos!$H$2:$H$100,Técnicos!$J$2:$J$100)),,0,1))</f>
        <v/>
      </c>
      <c r="H114" s="15" t="str" cm="1">
        <f t="array" ref="H114">IF(OR($B114="",H$2=""),"",Projetos!$K113/_xlfn.XLOOKUP(H$2,Técnicos!$A$2:$A$100,IF(Projetos!N113=1,Técnicos!$F$2:$F$100,IF(Projetos!N113=2,Técnicos!$H$2:$H$100,Técnicos!$J$2:$J$100)),,0,1))</f>
        <v/>
      </c>
      <c r="I114" s="15" t="str" cm="1">
        <f t="array" ref="I114">IF(OR($B114="",I$2=""),"",Projetos!$K113/_xlfn.XLOOKUP(I$2,Técnicos!$A$2:$A$100,IF(Projetos!O113=1,Técnicos!$F$2:$F$100,IF(Projetos!O113=2,Técnicos!$H$2:$H$100,Técnicos!$J$2:$J$100)),,0,1))</f>
        <v/>
      </c>
      <c r="J114" s="15" t="str" cm="1">
        <f t="array" ref="J114">IF(OR($B114="",J$2=""),"",Projetos!$K113/_xlfn.XLOOKUP(J$2,Técnicos!$A$2:$A$100,IF(Projetos!P113=1,Técnicos!$F$2:$F$100,IF(Projetos!P113=2,Técnicos!$H$2:$H$100,Técnicos!$J$2:$J$100)),,0,1))</f>
        <v/>
      </c>
      <c r="K114" s="15" t="str" cm="1">
        <f t="array" ref="K114">IF(OR($B114="",K$2=""),"",Projetos!$K113/_xlfn.XLOOKUP(K$2,Técnicos!$A$2:$A$100,IF(Projetos!Q113=1,Técnicos!$F$2:$F$100,IF(Projetos!Q113=2,Técnicos!$H$2:$H$100,Técnicos!$J$2:$J$100)),,0,1))</f>
        <v/>
      </c>
      <c r="L114" s="15" t="str" cm="1">
        <f t="array" ref="L114">IF(OR($B114="",L$2=""),"",Projetos!$K113/_xlfn.XLOOKUP(L$2,Técnicos!$A$2:$A$100,IF(Projetos!R113=1,Técnicos!$F$2:$F$100,IF(Projetos!R113=2,Técnicos!$H$2:$H$100,Técnicos!$J$2:$J$100)),,0,1))</f>
        <v/>
      </c>
      <c r="M114" s="15" t="str" cm="1">
        <f t="array" ref="M114">IF(OR($B114="",M$2=""),"",Projetos!$K113/_xlfn.XLOOKUP(M$2,Técnicos!$A$2:$A$100,IF(Projetos!S113=1,Técnicos!$F$2:$F$100,IF(Projetos!S113=2,Técnicos!$H$2:$H$100,Técnicos!$J$2:$J$100)),,0,1))</f>
        <v/>
      </c>
      <c r="N114" s="15" t="str" cm="1">
        <f t="array" ref="N114">IF(OR($B114="",N$2=""),"",Projetos!$K113/_xlfn.XLOOKUP(N$2,Técnicos!$A$2:$A$100,IF(Projetos!T113=1,Técnicos!$F$2:$F$100,IF(Projetos!T113=2,Técnicos!$H$2:$H$100,Técnicos!$J$2:$J$100)),,0,1))</f>
        <v/>
      </c>
      <c r="O114" s="15" t="str" cm="1">
        <f t="array" ref="O114">IF(OR($B114="",O$2=""),"",Projetos!$K113/_xlfn.XLOOKUP(O$2,Técnicos!$A$2:$A$100,IF(Projetos!U113=1,Técnicos!$F$2:$F$100,IF(Projetos!U113=2,Técnicos!$H$2:$H$100,Técnicos!$J$2:$J$100)),,0,1))</f>
        <v/>
      </c>
      <c r="P114" s="15" t="str" cm="1">
        <f t="array" ref="P114">IF(OR($B114="",P$2=""),"",Projetos!$K113/_xlfn.XLOOKUP(P$2,Técnicos!$A$2:$A$100,IF(Projetos!V113=1,Técnicos!$F$2:$F$100,IF(Projetos!V113=2,Técnicos!$H$2:$H$100,Técnicos!$J$2:$J$100)),,0,1))</f>
        <v/>
      </c>
      <c r="Q114" s="15" t="str" cm="1">
        <f t="array" ref="Q114">IF(OR($B114="",Q$2=""),"",Projetos!$K113/_xlfn.XLOOKUP(Q$2,Técnicos!$A$2:$A$100,IF(Projetos!W113=1,Técnicos!$F$2:$F$100,IF(Projetos!W113=2,Técnicos!$H$2:$H$100,Técnicos!$J$2:$J$100)),,0,1))</f>
        <v/>
      </c>
      <c r="R114" s="15" t="str" cm="1">
        <f t="array" ref="R114">IF(OR($B114="",R$2=""),"",Projetos!$K113/_xlfn.XLOOKUP(R$2,Técnicos!$A$2:$A$100,IF(Projetos!X113=1,Técnicos!$F$2:$F$100,IF(Projetos!X113=2,Técnicos!$H$2:$H$100,Técnicos!$J$2:$J$100)),,0,1))</f>
        <v/>
      </c>
      <c r="S114" s="15" t="str" cm="1">
        <f t="array" ref="S114">IF(OR($B114="",S$2=""),"",Projetos!$K113/_xlfn.XLOOKUP(S$2,Técnicos!$A$2:$A$100,IF(Projetos!Y113=1,Técnicos!$F$2:$F$100,IF(Projetos!Y113=2,Técnicos!$H$2:$H$100,Técnicos!$J$2:$J$100)),,0,1))</f>
        <v/>
      </c>
      <c r="T114" s="15" t="str" cm="1">
        <f t="array" ref="T114">IF(OR($B114="",T$2=""),"",Projetos!$K113/_xlfn.XLOOKUP(T$2,Técnicos!$A$2:$A$100,IF(Projetos!Z113=1,Técnicos!$F$2:$F$100,IF(Projetos!Z113=2,Técnicos!$H$2:$H$100,Técnicos!$J$2:$J$100)),,0,1))</f>
        <v/>
      </c>
      <c r="U114" s="15" t="str" cm="1">
        <f t="array" ref="U114">IF(OR($B114="",U$2=""),"",Projetos!$K113/_xlfn.XLOOKUP(U$2,Técnicos!$A$2:$A$100,IF(Projetos!AA113=1,Técnicos!$F$2:$F$100,IF(Projetos!AA113=2,Técnicos!$H$2:$H$100,Técnicos!$J$2:$J$100)),,0,1))</f>
        <v/>
      </c>
      <c r="V114" s="15" t="str" cm="1">
        <f t="array" ref="V114">IF(OR($B114="",V$2=""),"",Projetos!$K113/_xlfn.XLOOKUP(V$2,Técnicos!$A$2:$A$100,IF(Projetos!AB113=1,Técnicos!$F$2:$F$100,IF(Projetos!AB113=2,Técnicos!$H$2:$H$100,Técnicos!$J$2:$J$100)),,0,1))</f>
        <v/>
      </c>
      <c r="W114" s="15" t="str" cm="1">
        <f t="array" ref="W114">IF(OR($B114="",W$2=""),"",Projetos!$K113/_xlfn.XLOOKUP(W$2,Técnicos!$A$2:$A$100,IF(Projetos!AC113=1,Técnicos!$F$2:$F$100,IF(Projetos!AC113=2,Técnicos!$H$2:$H$100,Técnicos!$J$2:$J$100)),,0,1))</f>
        <v/>
      </c>
      <c r="X114" s="15" t="str" cm="1">
        <f t="array" ref="X114">IF(OR($B114="",X$2=""),"",Projetos!$K113/_xlfn.XLOOKUP(X$2,Técnicos!$A$2:$A$100,IF(Projetos!AD113=1,Técnicos!$F$2:$F$100,IF(Projetos!AD113=2,Técnicos!$H$2:$H$100,Técnicos!$J$2:$J$100)),,0,1))</f>
        <v/>
      </c>
      <c r="Y114" s="15" t="str" cm="1">
        <f t="array" ref="Y114">IF(OR($B114="",Y$2=""),"",Projetos!$K113/_xlfn.XLOOKUP(Y$2,Técnicos!$A$2:$A$100,IF(Projetos!AE113=1,Técnicos!$F$2:$F$100,IF(Projetos!AE113=2,Técnicos!$H$2:$H$100,Técnicos!$J$2:$J$100)),,0,1))</f>
        <v/>
      </c>
      <c r="Z114" s="15" t="str" cm="1">
        <f t="array" ref="Z114">IF(OR($B114="",Z$2=""),"",Projetos!$K113/_xlfn.XLOOKUP(Z$2,Técnicos!$A$2:$A$100,IF(Projetos!AF113=1,Técnicos!$F$2:$F$100,IF(Projetos!AF113=2,Técnicos!$H$2:$H$100,Técnicos!$J$2:$J$100)),,0,1))</f>
        <v/>
      </c>
      <c r="AA114" s="15" t="str" cm="1">
        <f t="array" ref="AA114">IF(OR($B114="",AA$2=""),"",Projetos!$K113/_xlfn.XLOOKUP(AA$2,Técnicos!$A$2:$A$100,IF(Projetos!AG113=1,Técnicos!$F$2:$F$100,IF(Projetos!AG113=2,Técnicos!$H$2:$H$100,Técnicos!$J$2:$J$100)),,0,1))</f>
        <v/>
      </c>
      <c r="AB114" s="15" t="str" cm="1">
        <f t="array" ref="AB114">IF(OR($B114="",AB$2=""),"",Projetos!$K113/_xlfn.XLOOKUP(AB$2,Técnicos!$A$2:$A$100,IF(Projetos!AH113=1,Técnicos!$F$2:$F$100,IF(Projetos!AH113=2,Técnicos!$H$2:$H$100,Técnicos!$J$2:$J$100)),,0,1))</f>
        <v/>
      </c>
      <c r="AC114" s="15" t="str" cm="1">
        <f t="array" ref="AC114">IF(OR($B114="",AC$2=""),"",Projetos!$K113/_xlfn.XLOOKUP(AC$2,Técnicos!$A$2:$A$100,IF(Projetos!AI113=1,Técnicos!$F$2:$F$100,IF(Projetos!AI113=2,Técnicos!$H$2:$H$100,Técnicos!$J$2:$J$100)),,0,1))</f>
        <v/>
      </c>
      <c r="AD114" s="15" t="str" cm="1">
        <f t="array" ref="AD114">IF(OR($B114="",AD$2=""),"",Projetos!$K113/_xlfn.XLOOKUP(AD$2,Técnicos!$A$2:$A$100,IF(Projetos!AJ113=1,Técnicos!$F$2:$F$100,IF(Projetos!AJ113=2,Técnicos!$H$2:$H$100,Técnicos!$J$2:$J$100)),,0,1))</f>
        <v/>
      </c>
      <c r="AE114" s="15" t="str" cm="1">
        <f t="array" ref="AE114">IF(OR($B114="",AE$2=""),"",Projetos!$K113/_xlfn.XLOOKUP(AE$2,Técnicos!$A$2:$A$100,IF(Projetos!AK113=1,Técnicos!$F$2:$F$100,IF(Projetos!AK113=2,Técnicos!$H$2:$H$100,Técnicos!$J$2:$J$100)),,0,1))</f>
        <v/>
      </c>
      <c r="AF114" s="15" t="str" cm="1">
        <f t="array" ref="AF114">IF(OR($B114="",AF$2=""),"",Projetos!$K113/_xlfn.XLOOKUP(AF$2,Técnicos!$A$2:$A$100,IF(Projetos!AL113=1,Técnicos!$F$2:$F$100,IF(Projetos!AL113=2,Técnicos!$H$2:$H$100,Técnicos!$J$2:$J$100)),,0,1))</f>
        <v/>
      </c>
      <c r="AG114" s="15" t="str" cm="1">
        <f t="array" ref="AG114">IF(OR($B114="",AG$2=""),"",Projetos!$K113/_xlfn.XLOOKUP(AG$2,Técnicos!$A$2:$A$100,IF(Projetos!AM113=1,Técnicos!$F$2:$F$100,IF(Projetos!AM113=2,Técnicos!$H$2:$H$100,Técnicos!$J$2:$J$100)),,0,1))</f>
        <v/>
      </c>
      <c r="AH114" s="15" t="str" cm="1">
        <f t="array" ref="AH114">IF(OR($B114="",AH$2=""),"",Projetos!$K113/_xlfn.XLOOKUP(AH$2,Técnicos!$A$2:$A$100,IF(Projetos!AN113=1,Técnicos!$F$2:$F$100,IF(Projetos!AN113=2,Técnicos!$H$2:$H$100,Técnicos!$J$2:$J$100)),,0,1))</f>
        <v/>
      </c>
      <c r="AI114" s="15" t="str" cm="1">
        <f t="array" ref="AI114">IF(OR($B114="",AI$2=""),"",Projetos!$K113/_xlfn.XLOOKUP(AI$2,Técnicos!$A$2:$A$100,IF(Projetos!AO113=1,Técnicos!$F$2:$F$100,IF(Projetos!AO113=2,Técnicos!$H$2:$H$100,Técnicos!$J$2:$J$100)),,0,1))</f>
        <v/>
      </c>
      <c r="AJ114" s="15" t="str" cm="1">
        <f t="array" ref="AJ114">IF(OR($B114="",AJ$2=""),"",Projetos!$K113/_xlfn.XLOOKUP(AJ$2,Técnicos!$A$2:$A$100,IF(Projetos!AP113=1,Técnicos!$F$2:$F$100,IF(Projetos!AP113=2,Técnicos!$H$2:$H$100,Técnicos!$J$2:$J$100)),,0,1))</f>
        <v/>
      </c>
      <c r="AK114" s="15" t="str" cm="1">
        <f t="array" ref="AK114">IF(OR($B114="",AK$2=""),"",Projetos!$K113/_xlfn.XLOOKUP(AK$2,Técnicos!$A$2:$A$100,IF(Projetos!AQ113=1,Técnicos!$F$2:$F$100,IF(Projetos!AQ113=2,Técnicos!$H$2:$H$100,Técnicos!$J$2:$J$100)),,0,1))</f>
        <v/>
      </c>
      <c r="AL114" s="15" t="str" cm="1">
        <f t="array" ref="AL114">IF(OR($B114="",AL$2=""),"",Projetos!$K113*_xlfn.XLOOKUP(AL$2,Técnicos!$A$2:$A$100,IF(Projetos!AR113=1,Técnicos!$F$2:$F$100,IF(Projetos!AR113=2,Técnicos!$H$2:$H$100,Técnicos!$J$2:$J$100)),,0,1))</f>
        <v/>
      </c>
      <c r="AM114" s="15" t="str" cm="1">
        <f t="array" ref="AM114">IF(OR($B114="",AM$2=""),"",Projetos!$K113*_xlfn.XLOOKUP(AM$2,Técnicos!$A$2:$A$100,IF(Projetos!AS113=1,Técnicos!$F$2:$F$100,IF(Projetos!AS113=2,Técnicos!$H$2:$H$100,Técnicos!$J$2:$J$100)),,0,1))</f>
        <v/>
      </c>
      <c r="AN114" s="15" t="str" cm="1">
        <f t="array" ref="AN114">IF(OR($B114="",AN$2=""),"",Projetos!$K113*_xlfn.XLOOKUP(AN$2,Técnicos!$A$2:$A$100,IF(Projetos!AT113=1,Técnicos!$F$2:$F$100,IF(Projetos!AT113=2,Técnicos!$H$2:$H$100,Técnicos!$J$2:$J$100)),,0,1))</f>
        <v/>
      </c>
      <c r="AO114" s="15" t="str" cm="1">
        <f t="array" ref="AO114">IF(OR($B114="",AO$2=""),"",Projetos!$K113*_xlfn.XLOOKUP(AO$2,Técnicos!$A$2:$A$100,IF(Projetos!AU113=1,Técnicos!$F$2:$F$100,IF(Projetos!AU113=2,Técnicos!$H$2:$H$100,Técnicos!$J$2:$J$100)),,0,1))</f>
        <v/>
      </c>
      <c r="AP114" s="15" t="str" cm="1">
        <f t="array" ref="AP114">IF(OR($B114="",AP$2=""),"",Projetos!$K113*_xlfn.XLOOKUP(AP$2,Técnicos!$A$2:$A$100,IF(Projetos!AV113=1,Técnicos!$F$2:$F$100,IF(Projetos!AV113=2,Técnicos!$H$2:$H$100,Técnicos!$J$2:$J$100)),,0,1))</f>
        <v/>
      </c>
      <c r="AQ114" s="15" t="str" cm="1">
        <f t="array" ref="AQ114">IF(OR($B114="",AQ$2=""),"",Projetos!$K113*_xlfn.XLOOKUP(AQ$2,Técnicos!$A$2:$A$100,IF(Projetos!AW113=1,Técnicos!$F$2:$F$100,IF(Projetos!AW113=2,Técnicos!$H$2:$H$100,Técnicos!$J$2:$J$100)),,0,1))</f>
        <v/>
      </c>
      <c r="AR114" s="15" t="str" cm="1">
        <f t="array" ref="AR114">IF(OR($B114="",AR$2=""),"",Projetos!$K113*_xlfn.XLOOKUP(AR$2,Técnicos!$A$2:$A$100,IF(Projetos!AX113=1,Técnicos!$F$2:$F$100,IF(Projetos!AX113=2,Técnicos!$H$2:$H$100,Técnicos!$J$2:$J$100)),,0,1))</f>
        <v/>
      </c>
      <c r="AS114" s="15" t="str" cm="1">
        <f t="array" ref="AS114">IF(OR($B114="",AS$2=""),"",Projetos!$K113*_xlfn.XLOOKUP(AS$2,Técnicos!$A$2:$A$100,IF(Projetos!AY113=1,Técnicos!$F$2:$F$100,IF(Projetos!AY113=2,Técnicos!$H$2:$H$100,Técnicos!$J$2:$J$100)),,0,1))</f>
        <v/>
      </c>
      <c r="AT114" s="15" t="str" cm="1">
        <f t="array" ref="AT114">IF(OR($B114="",AT$2=""),"",Projetos!$K113*_xlfn.XLOOKUP(AT$2,Técnicos!$A$2:$A$100,IF(Projetos!AZ113=1,Técnicos!$F$2:$F$100,IF(Projetos!AZ113=2,Técnicos!$H$2:$H$100,Técnicos!$J$2:$J$100)),,0,1))</f>
        <v/>
      </c>
      <c r="AU114" s="15" t="str" cm="1">
        <f t="array" ref="AU114">IF(OR($B114="",AU$2=""),"",Projetos!$K113*_xlfn.XLOOKUP(AU$2,Técnicos!$A$2:$A$100,IF(Projetos!BA113=1,Técnicos!$F$2:$F$100,IF(Projetos!BA113=2,Técnicos!$H$2:$H$100,Técnicos!$J$2:$J$100)),,0,1))</f>
        <v/>
      </c>
      <c r="AV114" s="15" t="str" cm="1">
        <f t="array" ref="AV114">IF(OR($B114="",AV$2=""),"",Projetos!$K113*_xlfn.XLOOKUP(AV$2,Técnicos!$A$2:$A$100,IF(Projetos!BB113=1,Técnicos!$F$2:$F$100,IF(Projetos!BB113=2,Técnicos!$H$2:$H$100,Técnicos!$J$2:$J$100)),,0,1))</f>
        <v/>
      </c>
      <c r="AW114" s="15" t="str" cm="1">
        <f t="array" ref="AW114">IF(OR($B114="",AW$2=""),"",Projetos!$K113*_xlfn.XLOOKUP(AW$2,Técnicos!$A$2:$A$100,IF(Projetos!BC113=1,Técnicos!$F$2:$F$100,IF(Projetos!BC113=2,Técnicos!$H$2:$H$100,Técnicos!$J$2:$J$100)),,0,1))</f>
        <v/>
      </c>
      <c r="AX114" s="15" t="str" cm="1">
        <f t="array" ref="AX114">IF(OR($B114="",AX$2=""),"",Projetos!$K113*_xlfn.XLOOKUP(AX$2,Técnicos!$A$2:$A$100,IF(Projetos!BD113=1,Técnicos!$F$2:$F$100,IF(Projetos!BD113=2,Técnicos!$H$2:$H$100,Técnicos!$J$2:$J$100)),,0,1))</f>
        <v/>
      </c>
      <c r="AY114" s="15" t="str" cm="1">
        <f t="array" ref="AY114">IF(OR($B114="",AY$2=""),"",Projetos!$K113*_xlfn.XLOOKUP(AY$2,Técnicos!$A$2:$A$100,IF(Projetos!BE113=1,Técnicos!$F$2:$F$100,IF(Projetos!BE113=2,Técnicos!$H$2:$H$100,Técnicos!$J$2:$J$100)),,0,1))</f>
        <v/>
      </c>
      <c r="AZ114" s="15" t="str" cm="1">
        <f t="array" ref="AZ114">IF(OR($B114="",AZ$2=""),"",Projetos!$K113*_xlfn.XLOOKUP(AZ$2,Técnicos!$A$2:$A$100,IF(Projetos!BF113=1,Técnicos!$F$2:$F$100,IF(Projetos!BF113=2,Técnicos!$H$2:$H$100,Técnicos!$J$2:$J$100)),,0,1))</f>
        <v/>
      </c>
      <c r="BA114" s="15" t="str" cm="1">
        <f t="array" ref="BA114">IF(OR($B114="",BA$2=""),"",Projetos!$K113*_xlfn.XLOOKUP(BA$2,Técnicos!$A$2:$A$100,IF(Projetos!BG113=1,Técnicos!$F$2:$F$100,IF(Projetos!BG113=2,Técnicos!$H$2:$H$100,Técnicos!$J$2:$J$100)),,0,1))</f>
        <v/>
      </c>
      <c r="BB114" s="15" t="str" cm="1">
        <f t="array" ref="BB114">IF(OR($B114="",BB$2=""),"",Projetos!$K113*_xlfn.XLOOKUP(BB$2,Técnicos!$A$2:$A$100,IF(Projetos!BH113=1,Técnicos!$F$2:$F$100,IF(Projetos!BH113=2,Técnicos!$H$2:$H$100,Técnicos!$J$2:$J$100)),,0,1))</f>
        <v/>
      </c>
      <c r="BC114" s="15" t="str" cm="1">
        <f t="array" ref="BC114">IF(OR($B114="",BC$2=""),"",Projetos!$K113*_xlfn.XLOOKUP(BC$2,Técnicos!$A$2:$A$100,IF(Projetos!BI113=1,Técnicos!$F$2:$F$100,IF(Projetos!BI113=2,Técnicos!$H$2:$H$100,Técnicos!$J$2:$J$100)),,0,1))</f>
        <v/>
      </c>
      <c r="BD114" s="15" t="str" cm="1">
        <f t="array" ref="BD114">IF(OR($B114="",BD$2=""),"",Projetos!$K113*_xlfn.XLOOKUP(BD$2,Técnicos!$A$2:$A$100,IF(Projetos!BJ113=1,Técnicos!$F$2:$F$100,IF(Projetos!BJ113=2,Técnicos!$H$2:$H$100,Técnicos!$J$2:$J$100)),,0,1))</f>
        <v/>
      </c>
      <c r="BE114" s="15" t="str" cm="1">
        <f t="array" ref="BE114">IF(OR($B114="",BE$2=""),"",Projetos!$K113*_xlfn.XLOOKUP(BE$2,Técnicos!$A$2:$A$100,IF(Projetos!BK113=1,Técnicos!$F$2:$F$100,IF(Projetos!BK113=2,Técnicos!$H$2:$H$100,Técnicos!$J$2:$J$100)),,0,1))</f>
        <v/>
      </c>
      <c r="BF114" s="15" t="str" cm="1">
        <f t="array" ref="BF114">IF(OR($B114="",BF$2=""),"",Projetos!$K113*_xlfn.XLOOKUP(BF$2,Técnicos!$A$2:$A$100,IF(Projetos!BL113=1,Técnicos!$F$2:$F$100,IF(Projetos!BL113=2,Técnicos!$H$2:$H$100,Técnicos!$J$2:$J$100)),,0,1))</f>
        <v/>
      </c>
      <c r="BG114" s="15" t="str" cm="1">
        <f t="array" ref="BG114">IF(OR($B114="",BG$2=""),"",Projetos!$K113*_xlfn.XLOOKUP(BG$2,Técnicos!$A$2:$A$100,IF(Projetos!BM113=1,Técnicos!$F$2:$F$100,IF(Projetos!BM113=2,Técnicos!$H$2:$H$100,Técnicos!$J$2:$J$100)),,0,1))</f>
        <v/>
      </c>
      <c r="BH114" s="15" t="str" cm="1">
        <f t="array" ref="BH114">IF(OR($B114="",BH$2=""),"",Projetos!$K113*_xlfn.XLOOKUP(BH$2,Técnicos!$A$2:$A$100,IF(Projetos!BN113=1,Técnicos!$F$2:$F$100,IF(Projetos!BN113=2,Técnicos!$H$2:$H$100,Técnicos!$J$2:$J$100)),,0,1))</f>
        <v/>
      </c>
      <c r="BI114" s="15" t="str" cm="1">
        <f t="array" ref="BI114">IF(OR($B114="",BI$2=""),"",Projetos!$K113*_xlfn.XLOOKUP(BI$2,Técnicos!$A$2:$A$100,IF(Projetos!BO113=1,Técnicos!$F$2:$F$100,IF(Projetos!BO113=2,Técnicos!$H$2:$H$100,Técnicos!$J$2:$J$100)),,0,1))</f>
        <v/>
      </c>
      <c r="BJ114" s="15" t="str" cm="1">
        <f t="array" ref="BJ114">IF(OR($B114="",BJ$2=""),"",Projetos!$K113*_xlfn.XLOOKUP(BJ$2,Técnicos!$A$2:$A$100,IF(Projetos!BP113=1,Técnicos!$F$2:$F$100,IF(Projetos!BP113=2,Técnicos!$H$2:$H$100,Técnicos!$J$2:$J$100)),,0,1))</f>
        <v/>
      </c>
      <c r="BK114" s="15" t="str" cm="1">
        <f t="array" ref="BK114">IF(OR($B114="",BK$2=""),"",Projetos!$K113*_xlfn.XLOOKUP(BK$2,Técnicos!$A$2:$A$100,IF(Projetos!BQ113=1,Técnicos!$F$2:$F$100,IF(Projetos!BQ113=2,Técnicos!$H$2:$H$100,Técnicos!$J$2:$J$100)),,0,1))</f>
        <v/>
      </c>
      <c r="BL114" s="15" t="str" cm="1">
        <f t="array" ref="BL114">IF(OR($B114="",BL$2=""),"",Projetos!$K113*_xlfn.XLOOKUP(BL$2,Técnicos!$A$2:$A$100,IF(Projetos!BR113=1,Técnicos!$F$2:$F$100,IF(Projetos!BR113=2,Técnicos!$H$2:$H$100,Técnicos!$J$2:$J$100)),,0,1))</f>
        <v/>
      </c>
      <c r="BM114" s="15" t="str" cm="1">
        <f t="array" ref="BM114">IF(OR($B114="",BM$2=""),"",Projetos!$K113*_xlfn.XLOOKUP(BM$2,Técnicos!$A$2:$A$100,IF(Projetos!BS113=1,Técnicos!$F$2:$F$100,IF(Projetos!BS113=2,Técnicos!$H$2:$H$100,Técnicos!$J$2:$J$100)),,0,1))</f>
        <v/>
      </c>
      <c r="BN114" s="15" t="str" cm="1">
        <f t="array" ref="BN114">IF(OR($B114="",BN$2=""),"",Projetos!$K113*_xlfn.XLOOKUP(BN$2,Técnicos!$A$2:$A$100,IF(Projetos!BT113=1,Técnicos!$F$2:$F$100,IF(Projetos!BT113=2,Técnicos!$H$2:$H$100,Técnicos!$J$2:$J$100)),,0,1))</f>
        <v/>
      </c>
      <c r="BO114" s="15" t="str" cm="1">
        <f t="array" ref="BO114">IF(OR($B114="",BO$2=""),"",Projetos!$K113*_xlfn.XLOOKUP(BO$2,Técnicos!$A$2:$A$100,IF(Projetos!BU113=1,Técnicos!$F$2:$F$100,IF(Projetos!BU113=2,Técnicos!$H$2:$H$100,Técnicos!$J$2:$J$100)),,0,1))</f>
        <v/>
      </c>
      <c r="BP114" s="15" t="str" cm="1">
        <f t="array" ref="BP114">IF(OR($B114="",BP$2=""),"",Projetos!$K113*_xlfn.XLOOKUP(BP$2,Técnicos!$A$2:$A$100,IF(Projetos!BV113=1,Técnicos!$F$2:$F$100,IF(Projetos!BV113=2,Técnicos!$H$2:$H$100,Técnicos!$J$2:$J$100)),,0,1))</f>
        <v/>
      </c>
      <c r="BQ114" s="15" t="str" cm="1">
        <f t="array" ref="BQ114">IF(OR($B114="",BQ$2=""),"",Projetos!$K113*_xlfn.XLOOKUP(BQ$2,Técnicos!$A$2:$A$100,IF(Projetos!BW113=1,Técnicos!$F$2:$F$100,IF(Projetos!BW113=2,Técnicos!$H$2:$H$100,Técnicos!$J$2:$J$100)),,0,1))</f>
        <v/>
      </c>
    </row>
    <row r="115" spans="3:69" x14ac:dyDescent="0.3">
      <c r="C115" s="15" t="str" cm="1">
        <f t="array" ref="C115">IF(OR($B115="",C$2=""),"",Projetos!$K114/_xlfn.XLOOKUP(C$2,Técnicos!$A$2:$A$100,IF(Projetos!I114=1,Técnicos!$F$2:$F$100,IF(Projetos!I114=2,Técnicos!$H$2:$H$100,Técnicos!$J$2:$J$100)),,0,1))</f>
        <v/>
      </c>
      <c r="D115" s="15" t="str" cm="1">
        <f t="array" ref="D115">IF(OR($B115="",D$2=""),"",Projetos!$K114/_xlfn.XLOOKUP(D$2,Técnicos!$A$2:$A$100,IF(Projetos!J114=1,Técnicos!$F$2:$F$100,IF(Projetos!J114=2,Técnicos!$H$2:$H$100,Técnicos!$J$2:$J$100)),,0,1))</f>
        <v/>
      </c>
      <c r="E115" s="15" t="str" cm="1">
        <f t="array" ref="E115">IF(OR($B115="",E$2=""),"",Projetos!$K114/_xlfn.XLOOKUP(E$2,Técnicos!$A$2:$A$100,IF(Projetos!K114=1,Técnicos!$F$2:$F$100,IF(Projetos!K114=2,Técnicos!$H$2:$H$100,Técnicos!$J$2:$J$100)),,0,1))</f>
        <v/>
      </c>
      <c r="F115" s="15" t="str" cm="1">
        <f t="array" ref="F115">IF(OR($B115="",F$2=""),"",Projetos!$K114/_xlfn.XLOOKUP(F$2,Técnicos!$A$2:$A$100,IF(Projetos!L114=1,Técnicos!$F$2:$F$100,IF(Projetos!L114=2,Técnicos!$H$2:$H$100,Técnicos!$J$2:$J$100)),,0,1))</f>
        <v/>
      </c>
      <c r="G115" s="15" t="str" cm="1">
        <f t="array" ref="G115">IF(OR($B115="",G$2=""),"",Projetos!$K114/_xlfn.XLOOKUP(G$2,Técnicos!$A$2:$A$100,IF(Projetos!M114=1,Técnicos!$F$2:$F$100,IF(Projetos!M114=2,Técnicos!$H$2:$H$100,Técnicos!$J$2:$J$100)),,0,1))</f>
        <v/>
      </c>
      <c r="H115" s="15" t="str" cm="1">
        <f t="array" ref="H115">IF(OR($B115="",H$2=""),"",Projetos!$K114/_xlfn.XLOOKUP(H$2,Técnicos!$A$2:$A$100,IF(Projetos!N114=1,Técnicos!$F$2:$F$100,IF(Projetos!N114=2,Técnicos!$H$2:$H$100,Técnicos!$J$2:$J$100)),,0,1))</f>
        <v/>
      </c>
      <c r="I115" s="15" t="str" cm="1">
        <f t="array" ref="I115">IF(OR($B115="",I$2=""),"",Projetos!$K114/_xlfn.XLOOKUP(I$2,Técnicos!$A$2:$A$100,IF(Projetos!O114=1,Técnicos!$F$2:$F$100,IF(Projetos!O114=2,Técnicos!$H$2:$H$100,Técnicos!$J$2:$J$100)),,0,1))</f>
        <v/>
      </c>
      <c r="J115" s="15" t="str" cm="1">
        <f t="array" ref="J115">IF(OR($B115="",J$2=""),"",Projetos!$K114/_xlfn.XLOOKUP(J$2,Técnicos!$A$2:$A$100,IF(Projetos!P114=1,Técnicos!$F$2:$F$100,IF(Projetos!P114=2,Técnicos!$H$2:$H$100,Técnicos!$J$2:$J$100)),,0,1))</f>
        <v/>
      </c>
      <c r="K115" s="15" t="str" cm="1">
        <f t="array" ref="K115">IF(OR($B115="",K$2=""),"",Projetos!$K114/_xlfn.XLOOKUP(K$2,Técnicos!$A$2:$A$100,IF(Projetos!Q114=1,Técnicos!$F$2:$F$100,IF(Projetos!Q114=2,Técnicos!$H$2:$H$100,Técnicos!$J$2:$J$100)),,0,1))</f>
        <v/>
      </c>
      <c r="L115" s="15" t="str" cm="1">
        <f t="array" ref="L115">IF(OR($B115="",L$2=""),"",Projetos!$K114/_xlfn.XLOOKUP(L$2,Técnicos!$A$2:$A$100,IF(Projetos!R114=1,Técnicos!$F$2:$F$100,IF(Projetos!R114=2,Técnicos!$H$2:$H$100,Técnicos!$J$2:$J$100)),,0,1))</f>
        <v/>
      </c>
      <c r="M115" s="15" t="str" cm="1">
        <f t="array" ref="M115">IF(OR($B115="",M$2=""),"",Projetos!$K114/_xlfn.XLOOKUP(M$2,Técnicos!$A$2:$A$100,IF(Projetos!S114=1,Técnicos!$F$2:$F$100,IF(Projetos!S114=2,Técnicos!$H$2:$H$100,Técnicos!$J$2:$J$100)),,0,1))</f>
        <v/>
      </c>
      <c r="N115" s="15" t="str" cm="1">
        <f t="array" ref="N115">IF(OR($B115="",N$2=""),"",Projetos!$K114/_xlfn.XLOOKUP(N$2,Técnicos!$A$2:$A$100,IF(Projetos!T114=1,Técnicos!$F$2:$F$100,IF(Projetos!T114=2,Técnicos!$H$2:$H$100,Técnicos!$J$2:$J$100)),,0,1))</f>
        <v/>
      </c>
      <c r="O115" s="15" t="str" cm="1">
        <f t="array" ref="O115">IF(OR($B115="",O$2=""),"",Projetos!$K114/_xlfn.XLOOKUP(O$2,Técnicos!$A$2:$A$100,IF(Projetos!U114=1,Técnicos!$F$2:$F$100,IF(Projetos!U114=2,Técnicos!$H$2:$H$100,Técnicos!$J$2:$J$100)),,0,1))</f>
        <v/>
      </c>
      <c r="P115" s="15" t="str" cm="1">
        <f t="array" ref="P115">IF(OR($B115="",P$2=""),"",Projetos!$K114/_xlfn.XLOOKUP(P$2,Técnicos!$A$2:$A$100,IF(Projetos!V114=1,Técnicos!$F$2:$F$100,IF(Projetos!V114=2,Técnicos!$H$2:$H$100,Técnicos!$J$2:$J$100)),,0,1))</f>
        <v/>
      </c>
      <c r="Q115" s="15" t="str" cm="1">
        <f t="array" ref="Q115">IF(OR($B115="",Q$2=""),"",Projetos!$K114/_xlfn.XLOOKUP(Q$2,Técnicos!$A$2:$A$100,IF(Projetos!W114=1,Técnicos!$F$2:$F$100,IF(Projetos!W114=2,Técnicos!$H$2:$H$100,Técnicos!$J$2:$J$100)),,0,1))</f>
        <v/>
      </c>
      <c r="R115" s="15" t="str" cm="1">
        <f t="array" ref="R115">IF(OR($B115="",R$2=""),"",Projetos!$K114/_xlfn.XLOOKUP(R$2,Técnicos!$A$2:$A$100,IF(Projetos!X114=1,Técnicos!$F$2:$F$100,IF(Projetos!X114=2,Técnicos!$H$2:$H$100,Técnicos!$J$2:$J$100)),,0,1))</f>
        <v/>
      </c>
      <c r="S115" s="15" t="str" cm="1">
        <f t="array" ref="S115">IF(OR($B115="",S$2=""),"",Projetos!$K114/_xlfn.XLOOKUP(S$2,Técnicos!$A$2:$A$100,IF(Projetos!Y114=1,Técnicos!$F$2:$F$100,IF(Projetos!Y114=2,Técnicos!$H$2:$H$100,Técnicos!$J$2:$J$100)),,0,1))</f>
        <v/>
      </c>
      <c r="T115" s="15" t="str" cm="1">
        <f t="array" ref="T115">IF(OR($B115="",T$2=""),"",Projetos!$K114/_xlfn.XLOOKUP(T$2,Técnicos!$A$2:$A$100,IF(Projetos!Z114=1,Técnicos!$F$2:$F$100,IF(Projetos!Z114=2,Técnicos!$H$2:$H$100,Técnicos!$J$2:$J$100)),,0,1))</f>
        <v/>
      </c>
      <c r="U115" s="15" t="str" cm="1">
        <f t="array" ref="U115">IF(OR($B115="",U$2=""),"",Projetos!$K114/_xlfn.XLOOKUP(U$2,Técnicos!$A$2:$A$100,IF(Projetos!AA114=1,Técnicos!$F$2:$F$100,IF(Projetos!AA114=2,Técnicos!$H$2:$H$100,Técnicos!$J$2:$J$100)),,0,1))</f>
        <v/>
      </c>
      <c r="V115" s="15" t="str" cm="1">
        <f t="array" ref="V115">IF(OR($B115="",V$2=""),"",Projetos!$K114/_xlfn.XLOOKUP(V$2,Técnicos!$A$2:$A$100,IF(Projetos!AB114=1,Técnicos!$F$2:$F$100,IF(Projetos!AB114=2,Técnicos!$H$2:$H$100,Técnicos!$J$2:$J$100)),,0,1))</f>
        <v/>
      </c>
      <c r="W115" s="15" t="str" cm="1">
        <f t="array" ref="W115">IF(OR($B115="",W$2=""),"",Projetos!$K114/_xlfn.XLOOKUP(W$2,Técnicos!$A$2:$A$100,IF(Projetos!AC114=1,Técnicos!$F$2:$F$100,IF(Projetos!AC114=2,Técnicos!$H$2:$H$100,Técnicos!$J$2:$J$100)),,0,1))</f>
        <v/>
      </c>
      <c r="X115" s="15" t="str" cm="1">
        <f t="array" ref="X115">IF(OR($B115="",X$2=""),"",Projetos!$K114/_xlfn.XLOOKUP(X$2,Técnicos!$A$2:$A$100,IF(Projetos!AD114=1,Técnicos!$F$2:$F$100,IF(Projetos!AD114=2,Técnicos!$H$2:$H$100,Técnicos!$J$2:$J$100)),,0,1))</f>
        <v/>
      </c>
      <c r="Y115" s="15" t="str" cm="1">
        <f t="array" ref="Y115">IF(OR($B115="",Y$2=""),"",Projetos!$K114/_xlfn.XLOOKUP(Y$2,Técnicos!$A$2:$A$100,IF(Projetos!AE114=1,Técnicos!$F$2:$F$100,IF(Projetos!AE114=2,Técnicos!$H$2:$H$100,Técnicos!$J$2:$J$100)),,0,1))</f>
        <v/>
      </c>
      <c r="Z115" s="15" t="str" cm="1">
        <f t="array" ref="Z115">IF(OR($B115="",Z$2=""),"",Projetos!$K114/_xlfn.XLOOKUP(Z$2,Técnicos!$A$2:$A$100,IF(Projetos!AF114=1,Técnicos!$F$2:$F$100,IF(Projetos!AF114=2,Técnicos!$H$2:$H$100,Técnicos!$J$2:$J$100)),,0,1))</f>
        <v/>
      </c>
      <c r="AA115" s="15" t="str" cm="1">
        <f t="array" ref="AA115">IF(OR($B115="",AA$2=""),"",Projetos!$K114/_xlfn.XLOOKUP(AA$2,Técnicos!$A$2:$A$100,IF(Projetos!AG114=1,Técnicos!$F$2:$F$100,IF(Projetos!AG114=2,Técnicos!$H$2:$H$100,Técnicos!$J$2:$J$100)),,0,1))</f>
        <v/>
      </c>
      <c r="AB115" s="15" t="str" cm="1">
        <f t="array" ref="AB115">IF(OR($B115="",AB$2=""),"",Projetos!$K114/_xlfn.XLOOKUP(AB$2,Técnicos!$A$2:$A$100,IF(Projetos!AH114=1,Técnicos!$F$2:$F$100,IF(Projetos!AH114=2,Técnicos!$H$2:$H$100,Técnicos!$J$2:$J$100)),,0,1))</f>
        <v/>
      </c>
      <c r="AC115" s="15" t="str" cm="1">
        <f t="array" ref="AC115">IF(OR($B115="",AC$2=""),"",Projetos!$K114/_xlfn.XLOOKUP(AC$2,Técnicos!$A$2:$A$100,IF(Projetos!AI114=1,Técnicos!$F$2:$F$100,IF(Projetos!AI114=2,Técnicos!$H$2:$H$100,Técnicos!$J$2:$J$100)),,0,1))</f>
        <v/>
      </c>
      <c r="AD115" s="15" t="str" cm="1">
        <f t="array" ref="AD115">IF(OR($B115="",AD$2=""),"",Projetos!$K114/_xlfn.XLOOKUP(AD$2,Técnicos!$A$2:$A$100,IF(Projetos!AJ114=1,Técnicos!$F$2:$F$100,IF(Projetos!AJ114=2,Técnicos!$H$2:$H$100,Técnicos!$J$2:$J$100)),,0,1))</f>
        <v/>
      </c>
      <c r="AE115" s="15" t="str" cm="1">
        <f t="array" ref="AE115">IF(OR($B115="",AE$2=""),"",Projetos!$K114/_xlfn.XLOOKUP(AE$2,Técnicos!$A$2:$A$100,IF(Projetos!AK114=1,Técnicos!$F$2:$F$100,IF(Projetos!AK114=2,Técnicos!$H$2:$H$100,Técnicos!$J$2:$J$100)),,0,1))</f>
        <v/>
      </c>
      <c r="AF115" s="15" t="str" cm="1">
        <f t="array" ref="AF115">IF(OR($B115="",AF$2=""),"",Projetos!$K114/_xlfn.XLOOKUP(AF$2,Técnicos!$A$2:$A$100,IF(Projetos!AL114=1,Técnicos!$F$2:$F$100,IF(Projetos!AL114=2,Técnicos!$H$2:$H$100,Técnicos!$J$2:$J$100)),,0,1))</f>
        <v/>
      </c>
      <c r="AG115" s="15" t="str" cm="1">
        <f t="array" ref="AG115">IF(OR($B115="",AG$2=""),"",Projetos!$K114/_xlfn.XLOOKUP(AG$2,Técnicos!$A$2:$A$100,IF(Projetos!AM114=1,Técnicos!$F$2:$F$100,IF(Projetos!AM114=2,Técnicos!$H$2:$H$100,Técnicos!$J$2:$J$100)),,0,1))</f>
        <v/>
      </c>
      <c r="AH115" s="15" t="str" cm="1">
        <f t="array" ref="AH115">IF(OR($B115="",AH$2=""),"",Projetos!$K114/_xlfn.XLOOKUP(AH$2,Técnicos!$A$2:$A$100,IF(Projetos!AN114=1,Técnicos!$F$2:$F$100,IF(Projetos!AN114=2,Técnicos!$H$2:$H$100,Técnicos!$J$2:$J$100)),,0,1))</f>
        <v/>
      </c>
      <c r="AI115" s="15" t="str" cm="1">
        <f t="array" ref="AI115">IF(OR($B115="",AI$2=""),"",Projetos!$K114/_xlfn.XLOOKUP(AI$2,Técnicos!$A$2:$A$100,IF(Projetos!AO114=1,Técnicos!$F$2:$F$100,IF(Projetos!AO114=2,Técnicos!$H$2:$H$100,Técnicos!$J$2:$J$100)),,0,1))</f>
        <v/>
      </c>
      <c r="AJ115" s="15" t="str" cm="1">
        <f t="array" ref="AJ115">IF(OR($B115="",AJ$2=""),"",Projetos!$K114/_xlfn.XLOOKUP(AJ$2,Técnicos!$A$2:$A$100,IF(Projetos!AP114=1,Técnicos!$F$2:$F$100,IF(Projetos!AP114=2,Técnicos!$H$2:$H$100,Técnicos!$J$2:$J$100)),,0,1))</f>
        <v/>
      </c>
      <c r="AK115" s="15" t="str" cm="1">
        <f t="array" ref="AK115">IF(OR($B115="",AK$2=""),"",Projetos!$K114/_xlfn.XLOOKUP(AK$2,Técnicos!$A$2:$A$100,IF(Projetos!AQ114=1,Técnicos!$F$2:$F$100,IF(Projetos!AQ114=2,Técnicos!$H$2:$H$100,Técnicos!$J$2:$J$100)),,0,1))</f>
        <v/>
      </c>
      <c r="AL115" s="15" t="str" cm="1">
        <f t="array" ref="AL115">IF(OR($B115="",AL$2=""),"",Projetos!$K114*_xlfn.XLOOKUP(AL$2,Técnicos!$A$2:$A$100,IF(Projetos!AR114=1,Técnicos!$F$2:$F$100,IF(Projetos!AR114=2,Técnicos!$H$2:$H$100,Técnicos!$J$2:$J$100)),,0,1))</f>
        <v/>
      </c>
      <c r="AM115" s="15" t="str" cm="1">
        <f t="array" ref="AM115">IF(OR($B115="",AM$2=""),"",Projetos!$K114*_xlfn.XLOOKUP(AM$2,Técnicos!$A$2:$A$100,IF(Projetos!AS114=1,Técnicos!$F$2:$F$100,IF(Projetos!AS114=2,Técnicos!$H$2:$H$100,Técnicos!$J$2:$J$100)),,0,1))</f>
        <v/>
      </c>
      <c r="AN115" s="15" t="str" cm="1">
        <f t="array" ref="AN115">IF(OR($B115="",AN$2=""),"",Projetos!$K114*_xlfn.XLOOKUP(AN$2,Técnicos!$A$2:$A$100,IF(Projetos!AT114=1,Técnicos!$F$2:$F$100,IF(Projetos!AT114=2,Técnicos!$H$2:$H$100,Técnicos!$J$2:$J$100)),,0,1))</f>
        <v/>
      </c>
      <c r="AO115" s="15" t="str" cm="1">
        <f t="array" ref="AO115">IF(OR($B115="",AO$2=""),"",Projetos!$K114*_xlfn.XLOOKUP(AO$2,Técnicos!$A$2:$A$100,IF(Projetos!AU114=1,Técnicos!$F$2:$F$100,IF(Projetos!AU114=2,Técnicos!$H$2:$H$100,Técnicos!$J$2:$J$100)),,0,1))</f>
        <v/>
      </c>
      <c r="AP115" s="15" t="str" cm="1">
        <f t="array" ref="AP115">IF(OR($B115="",AP$2=""),"",Projetos!$K114*_xlfn.XLOOKUP(AP$2,Técnicos!$A$2:$A$100,IF(Projetos!AV114=1,Técnicos!$F$2:$F$100,IF(Projetos!AV114=2,Técnicos!$H$2:$H$100,Técnicos!$J$2:$J$100)),,0,1))</f>
        <v/>
      </c>
      <c r="AQ115" s="15" t="str" cm="1">
        <f t="array" ref="AQ115">IF(OR($B115="",AQ$2=""),"",Projetos!$K114*_xlfn.XLOOKUP(AQ$2,Técnicos!$A$2:$A$100,IF(Projetos!AW114=1,Técnicos!$F$2:$F$100,IF(Projetos!AW114=2,Técnicos!$H$2:$H$100,Técnicos!$J$2:$J$100)),,0,1))</f>
        <v/>
      </c>
      <c r="AR115" s="15" t="str" cm="1">
        <f t="array" ref="AR115">IF(OR($B115="",AR$2=""),"",Projetos!$K114*_xlfn.XLOOKUP(AR$2,Técnicos!$A$2:$A$100,IF(Projetos!AX114=1,Técnicos!$F$2:$F$100,IF(Projetos!AX114=2,Técnicos!$H$2:$H$100,Técnicos!$J$2:$J$100)),,0,1))</f>
        <v/>
      </c>
      <c r="AS115" s="15" t="str" cm="1">
        <f t="array" ref="AS115">IF(OR($B115="",AS$2=""),"",Projetos!$K114*_xlfn.XLOOKUP(AS$2,Técnicos!$A$2:$A$100,IF(Projetos!AY114=1,Técnicos!$F$2:$F$100,IF(Projetos!AY114=2,Técnicos!$H$2:$H$100,Técnicos!$J$2:$J$100)),,0,1))</f>
        <v/>
      </c>
      <c r="AT115" s="15" t="str" cm="1">
        <f t="array" ref="AT115">IF(OR($B115="",AT$2=""),"",Projetos!$K114*_xlfn.XLOOKUP(AT$2,Técnicos!$A$2:$A$100,IF(Projetos!AZ114=1,Técnicos!$F$2:$F$100,IF(Projetos!AZ114=2,Técnicos!$H$2:$H$100,Técnicos!$J$2:$J$100)),,0,1))</f>
        <v/>
      </c>
      <c r="AU115" s="15" t="str" cm="1">
        <f t="array" ref="AU115">IF(OR($B115="",AU$2=""),"",Projetos!$K114*_xlfn.XLOOKUP(AU$2,Técnicos!$A$2:$A$100,IF(Projetos!BA114=1,Técnicos!$F$2:$F$100,IF(Projetos!BA114=2,Técnicos!$H$2:$H$100,Técnicos!$J$2:$J$100)),,0,1))</f>
        <v/>
      </c>
      <c r="AV115" s="15" t="str" cm="1">
        <f t="array" ref="AV115">IF(OR($B115="",AV$2=""),"",Projetos!$K114*_xlfn.XLOOKUP(AV$2,Técnicos!$A$2:$A$100,IF(Projetos!BB114=1,Técnicos!$F$2:$F$100,IF(Projetos!BB114=2,Técnicos!$H$2:$H$100,Técnicos!$J$2:$J$100)),,0,1))</f>
        <v/>
      </c>
      <c r="AW115" s="15" t="str" cm="1">
        <f t="array" ref="AW115">IF(OR($B115="",AW$2=""),"",Projetos!$K114*_xlfn.XLOOKUP(AW$2,Técnicos!$A$2:$A$100,IF(Projetos!BC114=1,Técnicos!$F$2:$F$100,IF(Projetos!BC114=2,Técnicos!$H$2:$H$100,Técnicos!$J$2:$J$100)),,0,1))</f>
        <v/>
      </c>
      <c r="AX115" s="15" t="str" cm="1">
        <f t="array" ref="AX115">IF(OR($B115="",AX$2=""),"",Projetos!$K114*_xlfn.XLOOKUP(AX$2,Técnicos!$A$2:$A$100,IF(Projetos!BD114=1,Técnicos!$F$2:$F$100,IF(Projetos!BD114=2,Técnicos!$H$2:$H$100,Técnicos!$J$2:$J$100)),,0,1))</f>
        <v/>
      </c>
      <c r="AY115" s="15" t="str" cm="1">
        <f t="array" ref="AY115">IF(OR($B115="",AY$2=""),"",Projetos!$K114*_xlfn.XLOOKUP(AY$2,Técnicos!$A$2:$A$100,IF(Projetos!BE114=1,Técnicos!$F$2:$F$100,IF(Projetos!BE114=2,Técnicos!$H$2:$H$100,Técnicos!$J$2:$J$100)),,0,1))</f>
        <v/>
      </c>
      <c r="AZ115" s="15" t="str" cm="1">
        <f t="array" ref="AZ115">IF(OR($B115="",AZ$2=""),"",Projetos!$K114*_xlfn.XLOOKUP(AZ$2,Técnicos!$A$2:$A$100,IF(Projetos!BF114=1,Técnicos!$F$2:$F$100,IF(Projetos!BF114=2,Técnicos!$H$2:$H$100,Técnicos!$J$2:$J$100)),,0,1))</f>
        <v/>
      </c>
      <c r="BA115" s="15" t="str" cm="1">
        <f t="array" ref="BA115">IF(OR($B115="",BA$2=""),"",Projetos!$K114*_xlfn.XLOOKUP(BA$2,Técnicos!$A$2:$A$100,IF(Projetos!BG114=1,Técnicos!$F$2:$F$100,IF(Projetos!BG114=2,Técnicos!$H$2:$H$100,Técnicos!$J$2:$J$100)),,0,1))</f>
        <v/>
      </c>
      <c r="BB115" s="15" t="str" cm="1">
        <f t="array" ref="BB115">IF(OR($B115="",BB$2=""),"",Projetos!$K114*_xlfn.XLOOKUP(BB$2,Técnicos!$A$2:$A$100,IF(Projetos!BH114=1,Técnicos!$F$2:$F$100,IF(Projetos!BH114=2,Técnicos!$H$2:$H$100,Técnicos!$J$2:$J$100)),,0,1))</f>
        <v/>
      </c>
      <c r="BC115" s="15" t="str" cm="1">
        <f t="array" ref="BC115">IF(OR($B115="",BC$2=""),"",Projetos!$K114*_xlfn.XLOOKUP(BC$2,Técnicos!$A$2:$A$100,IF(Projetos!BI114=1,Técnicos!$F$2:$F$100,IF(Projetos!BI114=2,Técnicos!$H$2:$H$100,Técnicos!$J$2:$J$100)),,0,1))</f>
        <v/>
      </c>
      <c r="BD115" s="15" t="str" cm="1">
        <f t="array" ref="BD115">IF(OR($B115="",BD$2=""),"",Projetos!$K114*_xlfn.XLOOKUP(BD$2,Técnicos!$A$2:$A$100,IF(Projetos!BJ114=1,Técnicos!$F$2:$F$100,IF(Projetos!BJ114=2,Técnicos!$H$2:$H$100,Técnicos!$J$2:$J$100)),,0,1))</f>
        <v/>
      </c>
      <c r="BE115" s="15" t="str" cm="1">
        <f t="array" ref="BE115">IF(OR($B115="",BE$2=""),"",Projetos!$K114*_xlfn.XLOOKUP(BE$2,Técnicos!$A$2:$A$100,IF(Projetos!BK114=1,Técnicos!$F$2:$F$100,IF(Projetos!BK114=2,Técnicos!$H$2:$H$100,Técnicos!$J$2:$J$100)),,0,1))</f>
        <v/>
      </c>
      <c r="BF115" s="15" t="str" cm="1">
        <f t="array" ref="BF115">IF(OR($B115="",BF$2=""),"",Projetos!$K114*_xlfn.XLOOKUP(BF$2,Técnicos!$A$2:$A$100,IF(Projetos!BL114=1,Técnicos!$F$2:$F$100,IF(Projetos!BL114=2,Técnicos!$H$2:$H$100,Técnicos!$J$2:$J$100)),,0,1))</f>
        <v/>
      </c>
      <c r="BG115" s="15" t="str" cm="1">
        <f t="array" ref="BG115">IF(OR($B115="",BG$2=""),"",Projetos!$K114*_xlfn.XLOOKUP(BG$2,Técnicos!$A$2:$A$100,IF(Projetos!BM114=1,Técnicos!$F$2:$F$100,IF(Projetos!BM114=2,Técnicos!$H$2:$H$100,Técnicos!$J$2:$J$100)),,0,1))</f>
        <v/>
      </c>
      <c r="BH115" s="15" t="str" cm="1">
        <f t="array" ref="BH115">IF(OR($B115="",BH$2=""),"",Projetos!$K114*_xlfn.XLOOKUP(BH$2,Técnicos!$A$2:$A$100,IF(Projetos!BN114=1,Técnicos!$F$2:$F$100,IF(Projetos!BN114=2,Técnicos!$H$2:$H$100,Técnicos!$J$2:$J$100)),,0,1))</f>
        <v/>
      </c>
      <c r="BI115" s="15" t="str" cm="1">
        <f t="array" ref="BI115">IF(OR($B115="",BI$2=""),"",Projetos!$K114*_xlfn.XLOOKUP(BI$2,Técnicos!$A$2:$A$100,IF(Projetos!BO114=1,Técnicos!$F$2:$F$100,IF(Projetos!BO114=2,Técnicos!$H$2:$H$100,Técnicos!$J$2:$J$100)),,0,1))</f>
        <v/>
      </c>
      <c r="BJ115" s="15" t="str" cm="1">
        <f t="array" ref="BJ115">IF(OR($B115="",BJ$2=""),"",Projetos!$K114*_xlfn.XLOOKUP(BJ$2,Técnicos!$A$2:$A$100,IF(Projetos!BP114=1,Técnicos!$F$2:$F$100,IF(Projetos!BP114=2,Técnicos!$H$2:$H$100,Técnicos!$J$2:$J$100)),,0,1))</f>
        <v/>
      </c>
      <c r="BK115" s="15" t="str" cm="1">
        <f t="array" ref="BK115">IF(OR($B115="",BK$2=""),"",Projetos!$K114*_xlfn.XLOOKUP(BK$2,Técnicos!$A$2:$A$100,IF(Projetos!BQ114=1,Técnicos!$F$2:$F$100,IF(Projetos!BQ114=2,Técnicos!$H$2:$H$100,Técnicos!$J$2:$J$100)),,0,1))</f>
        <v/>
      </c>
      <c r="BL115" s="15" t="str" cm="1">
        <f t="array" ref="BL115">IF(OR($B115="",BL$2=""),"",Projetos!$K114*_xlfn.XLOOKUP(BL$2,Técnicos!$A$2:$A$100,IF(Projetos!BR114=1,Técnicos!$F$2:$F$100,IF(Projetos!BR114=2,Técnicos!$H$2:$H$100,Técnicos!$J$2:$J$100)),,0,1))</f>
        <v/>
      </c>
      <c r="BM115" s="15" t="str" cm="1">
        <f t="array" ref="BM115">IF(OR($B115="",BM$2=""),"",Projetos!$K114*_xlfn.XLOOKUP(BM$2,Técnicos!$A$2:$A$100,IF(Projetos!BS114=1,Técnicos!$F$2:$F$100,IF(Projetos!BS114=2,Técnicos!$H$2:$H$100,Técnicos!$J$2:$J$100)),,0,1))</f>
        <v/>
      </c>
      <c r="BN115" s="15" t="str" cm="1">
        <f t="array" ref="BN115">IF(OR($B115="",BN$2=""),"",Projetos!$K114*_xlfn.XLOOKUP(BN$2,Técnicos!$A$2:$A$100,IF(Projetos!BT114=1,Técnicos!$F$2:$F$100,IF(Projetos!BT114=2,Técnicos!$H$2:$H$100,Técnicos!$J$2:$J$100)),,0,1))</f>
        <v/>
      </c>
      <c r="BO115" s="15" t="str" cm="1">
        <f t="array" ref="BO115">IF(OR($B115="",BO$2=""),"",Projetos!$K114*_xlfn.XLOOKUP(BO$2,Técnicos!$A$2:$A$100,IF(Projetos!BU114=1,Técnicos!$F$2:$F$100,IF(Projetos!BU114=2,Técnicos!$H$2:$H$100,Técnicos!$J$2:$J$100)),,0,1))</f>
        <v/>
      </c>
      <c r="BP115" s="15" t="str" cm="1">
        <f t="array" ref="BP115">IF(OR($B115="",BP$2=""),"",Projetos!$K114*_xlfn.XLOOKUP(BP$2,Técnicos!$A$2:$A$100,IF(Projetos!BV114=1,Técnicos!$F$2:$F$100,IF(Projetos!BV114=2,Técnicos!$H$2:$H$100,Técnicos!$J$2:$J$100)),,0,1))</f>
        <v/>
      </c>
      <c r="BQ115" s="15" t="str" cm="1">
        <f t="array" ref="BQ115">IF(OR($B115="",BQ$2=""),"",Projetos!$K114*_xlfn.XLOOKUP(BQ$2,Técnicos!$A$2:$A$100,IF(Projetos!BW114=1,Técnicos!$F$2:$F$100,IF(Projetos!BW114=2,Técnicos!$H$2:$H$100,Técnicos!$J$2:$J$100)),,0,1))</f>
        <v/>
      </c>
    </row>
    <row r="116" spans="3:69" x14ac:dyDescent="0.3">
      <c r="C116" s="15" t="str" cm="1">
        <f t="array" ref="C116">IF(OR($B116="",C$2=""),"",Projetos!$K115/_xlfn.XLOOKUP(C$2,Técnicos!$A$2:$A$100,IF(Projetos!I115=1,Técnicos!$F$2:$F$100,IF(Projetos!I115=2,Técnicos!$H$2:$H$100,Técnicos!$J$2:$J$100)),,0,1))</f>
        <v/>
      </c>
      <c r="D116" s="15" t="str" cm="1">
        <f t="array" ref="D116">IF(OR($B116="",D$2=""),"",Projetos!$K115/_xlfn.XLOOKUP(D$2,Técnicos!$A$2:$A$100,IF(Projetos!J115=1,Técnicos!$F$2:$F$100,IF(Projetos!J115=2,Técnicos!$H$2:$H$100,Técnicos!$J$2:$J$100)),,0,1))</f>
        <v/>
      </c>
      <c r="E116" s="15" t="str" cm="1">
        <f t="array" ref="E116">IF(OR($B116="",E$2=""),"",Projetos!$K115/_xlfn.XLOOKUP(E$2,Técnicos!$A$2:$A$100,IF(Projetos!K115=1,Técnicos!$F$2:$F$100,IF(Projetos!K115=2,Técnicos!$H$2:$H$100,Técnicos!$J$2:$J$100)),,0,1))</f>
        <v/>
      </c>
      <c r="F116" s="15" t="str" cm="1">
        <f t="array" ref="F116">IF(OR($B116="",F$2=""),"",Projetos!$K115/_xlfn.XLOOKUP(F$2,Técnicos!$A$2:$A$100,IF(Projetos!L115=1,Técnicos!$F$2:$F$100,IF(Projetos!L115=2,Técnicos!$H$2:$H$100,Técnicos!$J$2:$J$100)),,0,1))</f>
        <v/>
      </c>
      <c r="G116" s="15" t="str" cm="1">
        <f t="array" ref="G116">IF(OR($B116="",G$2=""),"",Projetos!$K115/_xlfn.XLOOKUP(G$2,Técnicos!$A$2:$A$100,IF(Projetos!M115=1,Técnicos!$F$2:$F$100,IF(Projetos!M115=2,Técnicos!$H$2:$H$100,Técnicos!$J$2:$J$100)),,0,1))</f>
        <v/>
      </c>
      <c r="H116" s="15" t="str" cm="1">
        <f t="array" ref="H116">IF(OR($B116="",H$2=""),"",Projetos!$K115/_xlfn.XLOOKUP(H$2,Técnicos!$A$2:$A$100,IF(Projetos!N115=1,Técnicos!$F$2:$F$100,IF(Projetos!N115=2,Técnicos!$H$2:$H$100,Técnicos!$J$2:$J$100)),,0,1))</f>
        <v/>
      </c>
      <c r="I116" s="15" t="str" cm="1">
        <f t="array" ref="I116">IF(OR($B116="",I$2=""),"",Projetos!$K115/_xlfn.XLOOKUP(I$2,Técnicos!$A$2:$A$100,IF(Projetos!O115=1,Técnicos!$F$2:$F$100,IF(Projetos!O115=2,Técnicos!$H$2:$H$100,Técnicos!$J$2:$J$100)),,0,1))</f>
        <v/>
      </c>
      <c r="J116" s="15" t="str" cm="1">
        <f t="array" ref="J116">IF(OR($B116="",J$2=""),"",Projetos!$K115/_xlfn.XLOOKUP(J$2,Técnicos!$A$2:$A$100,IF(Projetos!P115=1,Técnicos!$F$2:$F$100,IF(Projetos!P115=2,Técnicos!$H$2:$H$100,Técnicos!$J$2:$J$100)),,0,1))</f>
        <v/>
      </c>
      <c r="K116" s="15" t="str" cm="1">
        <f t="array" ref="K116">IF(OR($B116="",K$2=""),"",Projetos!$K115/_xlfn.XLOOKUP(K$2,Técnicos!$A$2:$A$100,IF(Projetos!Q115=1,Técnicos!$F$2:$F$100,IF(Projetos!Q115=2,Técnicos!$H$2:$H$100,Técnicos!$J$2:$J$100)),,0,1))</f>
        <v/>
      </c>
      <c r="L116" s="15" t="str" cm="1">
        <f t="array" ref="L116">IF(OR($B116="",L$2=""),"",Projetos!$K115/_xlfn.XLOOKUP(L$2,Técnicos!$A$2:$A$100,IF(Projetos!R115=1,Técnicos!$F$2:$F$100,IF(Projetos!R115=2,Técnicos!$H$2:$H$100,Técnicos!$J$2:$J$100)),,0,1))</f>
        <v/>
      </c>
      <c r="M116" s="15" t="str" cm="1">
        <f t="array" ref="M116">IF(OR($B116="",M$2=""),"",Projetos!$K115/_xlfn.XLOOKUP(M$2,Técnicos!$A$2:$A$100,IF(Projetos!S115=1,Técnicos!$F$2:$F$100,IF(Projetos!S115=2,Técnicos!$H$2:$H$100,Técnicos!$J$2:$J$100)),,0,1))</f>
        <v/>
      </c>
      <c r="N116" s="15" t="str" cm="1">
        <f t="array" ref="N116">IF(OR($B116="",N$2=""),"",Projetos!$K115/_xlfn.XLOOKUP(N$2,Técnicos!$A$2:$A$100,IF(Projetos!T115=1,Técnicos!$F$2:$F$100,IF(Projetos!T115=2,Técnicos!$H$2:$H$100,Técnicos!$J$2:$J$100)),,0,1))</f>
        <v/>
      </c>
      <c r="O116" s="15" t="str" cm="1">
        <f t="array" ref="O116">IF(OR($B116="",O$2=""),"",Projetos!$K115/_xlfn.XLOOKUP(O$2,Técnicos!$A$2:$A$100,IF(Projetos!U115=1,Técnicos!$F$2:$F$100,IF(Projetos!U115=2,Técnicos!$H$2:$H$100,Técnicos!$J$2:$J$100)),,0,1))</f>
        <v/>
      </c>
      <c r="P116" s="15" t="str" cm="1">
        <f t="array" ref="P116">IF(OR($B116="",P$2=""),"",Projetos!$K115/_xlfn.XLOOKUP(P$2,Técnicos!$A$2:$A$100,IF(Projetos!V115=1,Técnicos!$F$2:$F$100,IF(Projetos!V115=2,Técnicos!$H$2:$H$100,Técnicos!$J$2:$J$100)),,0,1))</f>
        <v/>
      </c>
      <c r="Q116" s="15" t="str" cm="1">
        <f t="array" ref="Q116">IF(OR($B116="",Q$2=""),"",Projetos!$K115/_xlfn.XLOOKUP(Q$2,Técnicos!$A$2:$A$100,IF(Projetos!W115=1,Técnicos!$F$2:$F$100,IF(Projetos!W115=2,Técnicos!$H$2:$H$100,Técnicos!$J$2:$J$100)),,0,1))</f>
        <v/>
      </c>
      <c r="R116" s="15" t="str" cm="1">
        <f t="array" ref="R116">IF(OR($B116="",R$2=""),"",Projetos!$K115/_xlfn.XLOOKUP(R$2,Técnicos!$A$2:$A$100,IF(Projetos!X115=1,Técnicos!$F$2:$F$100,IF(Projetos!X115=2,Técnicos!$H$2:$H$100,Técnicos!$J$2:$J$100)),,0,1))</f>
        <v/>
      </c>
      <c r="S116" s="15" t="str" cm="1">
        <f t="array" ref="S116">IF(OR($B116="",S$2=""),"",Projetos!$K115/_xlfn.XLOOKUP(S$2,Técnicos!$A$2:$A$100,IF(Projetos!Y115=1,Técnicos!$F$2:$F$100,IF(Projetos!Y115=2,Técnicos!$H$2:$H$100,Técnicos!$J$2:$J$100)),,0,1))</f>
        <v/>
      </c>
      <c r="T116" s="15" t="str" cm="1">
        <f t="array" ref="T116">IF(OR($B116="",T$2=""),"",Projetos!$K115/_xlfn.XLOOKUP(T$2,Técnicos!$A$2:$A$100,IF(Projetos!Z115=1,Técnicos!$F$2:$F$100,IF(Projetos!Z115=2,Técnicos!$H$2:$H$100,Técnicos!$J$2:$J$100)),,0,1))</f>
        <v/>
      </c>
      <c r="U116" s="15" t="str" cm="1">
        <f t="array" ref="U116">IF(OR($B116="",U$2=""),"",Projetos!$K115/_xlfn.XLOOKUP(U$2,Técnicos!$A$2:$A$100,IF(Projetos!AA115=1,Técnicos!$F$2:$F$100,IF(Projetos!AA115=2,Técnicos!$H$2:$H$100,Técnicos!$J$2:$J$100)),,0,1))</f>
        <v/>
      </c>
      <c r="V116" s="15" t="str" cm="1">
        <f t="array" ref="V116">IF(OR($B116="",V$2=""),"",Projetos!$K115/_xlfn.XLOOKUP(V$2,Técnicos!$A$2:$A$100,IF(Projetos!AB115=1,Técnicos!$F$2:$F$100,IF(Projetos!AB115=2,Técnicos!$H$2:$H$100,Técnicos!$J$2:$J$100)),,0,1))</f>
        <v/>
      </c>
      <c r="W116" s="15" t="str" cm="1">
        <f t="array" ref="W116">IF(OR($B116="",W$2=""),"",Projetos!$K115/_xlfn.XLOOKUP(W$2,Técnicos!$A$2:$A$100,IF(Projetos!AC115=1,Técnicos!$F$2:$F$100,IF(Projetos!AC115=2,Técnicos!$H$2:$H$100,Técnicos!$J$2:$J$100)),,0,1))</f>
        <v/>
      </c>
      <c r="X116" s="15" t="str" cm="1">
        <f t="array" ref="X116">IF(OR($B116="",X$2=""),"",Projetos!$K115/_xlfn.XLOOKUP(X$2,Técnicos!$A$2:$A$100,IF(Projetos!AD115=1,Técnicos!$F$2:$F$100,IF(Projetos!AD115=2,Técnicos!$H$2:$H$100,Técnicos!$J$2:$J$100)),,0,1))</f>
        <v/>
      </c>
      <c r="Y116" s="15" t="str" cm="1">
        <f t="array" ref="Y116">IF(OR($B116="",Y$2=""),"",Projetos!$K115/_xlfn.XLOOKUP(Y$2,Técnicos!$A$2:$A$100,IF(Projetos!AE115=1,Técnicos!$F$2:$F$100,IF(Projetos!AE115=2,Técnicos!$H$2:$H$100,Técnicos!$J$2:$J$100)),,0,1))</f>
        <v/>
      </c>
      <c r="Z116" s="15" t="str" cm="1">
        <f t="array" ref="Z116">IF(OR($B116="",Z$2=""),"",Projetos!$K115/_xlfn.XLOOKUP(Z$2,Técnicos!$A$2:$A$100,IF(Projetos!AF115=1,Técnicos!$F$2:$F$100,IF(Projetos!AF115=2,Técnicos!$H$2:$H$100,Técnicos!$J$2:$J$100)),,0,1))</f>
        <v/>
      </c>
      <c r="AA116" s="15" t="str" cm="1">
        <f t="array" ref="AA116">IF(OR($B116="",AA$2=""),"",Projetos!$K115/_xlfn.XLOOKUP(AA$2,Técnicos!$A$2:$A$100,IF(Projetos!AG115=1,Técnicos!$F$2:$F$100,IF(Projetos!AG115=2,Técnicos!$H$2:$H$100,Técnicos!$J$2:$J$100)),,0,1))</f>
        <v/>
      </c>
      <c r="AB116" s="15" t="str" cm="1">
        <f t="array" ref="AB116">IF(OR($B116="",AB$2=""),"",Projetos!$K115/_xlfn.XLOOKUP(AB$2,Técnicos!$A$2:$A$100,IF(Projetos!AH115=1,Técnicos!$F$2:$F$100,IF(Projetos!AH115=2,Técnicos!$H$2:$H$100,Técnicos!$J$2:$J$100)),,0,1))</f>
        <v/>
      </c>
      <c r="AC116" s="15" t="str" cm="1">
        <f t="array" ref="AC116">IF(OR($B116="",AC$2=""),"",Projetos!$K115/_xlfn.XLOOKUP(AC$2,Técnicos!$A$2:$A$100,IF(Projetos!AI115=1,Técnicos!$F$2:$F$100,IF(Projetos!AI115=2,Técnicos!$H$2:$H$100,Técnicos!$J$2:$J$100)),,0,1))</f>
        <v/>
      </c>
      <c r="AD116" s="15" t="str" cm="1">
        <f t="array" ref="AD116">IF(OR($B116="",AD$2=""),"",Projetos!$K115/_xlfn.XLOOKUP(AD$2,Técnicos!$A$2:$A$100,IF(Projetos!AJ115=1,Técnicos!$F$2:$F$100,IF(Projetos!AJ115=2,Técnicos!$H$2:$H$100,Técnicos!$J$2:$J$100)),,0,1))</f>
        <v/>
      </c>
      <c r="AE116" s="15" t="str" cm="1">
        <f t="array" ref="AE116">IF(OR($B116="",AE$2=""),"",Projetos!$K115/_xlfn.XLOOKUP(AE$2,Técnicos!$A$2:$A$100,IF(Projetos!AK115=1,Técnicos!$F$2:$F$100,IF(Projetos!AK115=2,Técnicos!$H$2:$H$100,Técnicos!$J$2:$J$100)),,0,1))</f>
        <v/>
      </c>
      <c r="AF116" s="15" t="str" cm="1">
        <f t="array" ref="AF116">IF(OR($B116="",AF$2=""),"",Projetos!$K115/_xlfn.XLOOKUP(AF$2,Técnicos!$A$2:$A$100,IF(Projetos!AL115=1,Técnicos!$F$2:$F$100,IF(Projetos!AL115=2,Técnicos!$H$2:$H$100,Técnicos!$J$2:$J$100)),,0,1))</f>
        <v/>
      </c>
      <c r="AG116" s="15" t="str" cm="1">
        <f t="array" ref="AG116">IF(OR($B116="",AG$2=""),"",Projetos!$K115/_xlfn.XLOOKUP(AG$2,Técnicos!$A$2:$A$100,IF(Projetos!AM115=1,Técnicos!$F$2:$F$100,IF(Projetos!AM115=2,Técnicos!$H$2:$H$100,Técnicos!$J$2:$J$100)),,0,1))</f>
        <v/>
      </c>
      <c r="AH116" s="15" t="str" cm="1">
        <f t="array" ref="AH116">IF(OR($B116="",AH$2=""),"",Projetos!$K115/_xlfn.XLOOKUP(AH$2,Técnicos!$A$2:$A$100,IF(Projetos!AN115=1,Técnicos!$F$2:$F$100,IF(Projetos!AN115=2,Técnicos!$H$2:$H$100,Técnicos!$J$2:$J$100)),,0,1))</f>
        <v/>
      </c>
      <c r="AI116" s="15" t="str" cm="1">
        <f t="array" ref="AI116">IF(OR($B116="",AI$2=""),"",Projetos!$K115/_xlfn.XLOOKUP(AI$2,Técnicos!$A$2:$A$100,IF(Projetos!AO115=1,Técnicos!$F$2:$F$100,IF(Projetos!AO115=2,Técnicos!$H$2:$H$100,Técnicos!$J$2:$J$100)),,0,1))</f>
        <v/>
      </c>
      <c r="AJ116" s="15" t="str" cm="1">
        <f t="array" ref="AJ116">IF(OR($B116="",AJ$2=""),"",Projetos!$K115/_xlfn.XLOOKUP(AJ$2,Técnicos!$A$2:$A$100,IF(Projetos!AP115=1,Técnicos!$F$2:$F$100,IF(Projetos!AP115=2,Técnicos!$H$2:$H$100,Técnicos!$J$2:$J$100)),,0,1))</f>
        <v/>
      </c>
      <c r="AK116" s="15" t="str" cm="1">
        <f t="array" ref="AK116">IF(OR($B116="",AK$2=""),"",Projetos!$K115/_xlfn.XLOOKUP(AK$2,Técnicos!$A$2:$A$100,IF(Projetos!AQ115=1,Técnicos!$F$2:$F$100,IF(Projetos!AQ115=2,Técnicos!$H$2:$H$100,Técnicos!$J$2:$J$100)),,0,1))</f>
        <v/>
      </c>
      <c r="AL116" s="15" t="str" cm="1">
        <f t="array" ref="AL116">IF(OR($B116="",AL$2=""),"",Projetos!$K115*_xlfn.XLOOKUP(AL$2,Técnicos!$A$2:$A$100,IF(Projetos!AR115=1,Técnicos!$F$2:$F$100,IF(Projetos!AR115=2,Técnicos!$H$2:$H$100,Técnicos!$J$2:$J$100)),,0,1))</f>
        <v/>
      </c>
      <c r="AM116" s="15" t="str" cm="1">
        <f t="array" ref="AM116">IF(OR($B116="",AM$2=""),"",Projetos!$K115*_xlfn.XLOOKUP(AM$2,Técnicos!$A$2:$A$100,IF(Projetos!AS115=1,Técnicos!$F$2:$F$100,IF(Projetos!AS115=2,Técnicos!$H$2:$H$100,Técnicos!$J$2:$J$100)),,0,1))</f>
        <v/>
      </c>
      <c r="AN116" s="15" t="str" cm="1">
        <f t="array" ref="AN116">IF(OR($B116="",AN$2=""),"",Projetos!$K115*_xlfn.XLOOKUP(AN$2,Técnicos!$A$2:$A$100,IF(Projetos!AT115=1,Técnicos!$F$2:$F$100,IF(Projetos!AT115=2,Técnicos!$H$2:$H$100,Técnicos!$J$2:$J$100)),,0,1))</f>
        <v/>
      </c>
      <c r="AO116" s="15" t="str" cm="1">
        <f t="array" ref="AO116">IF(OR($B116="",AO$2=""),"",Projetos!$K115*_xlfn.XLOOKUP(AO$2,Técnicos!$A$2:$A$100,IF(Projetos!AU115=1,Técnicos!$F$2:$F$100,IF(Projetos!AU115=2,Técnicos!$H$2:$H$100,Técnicos!$J$2:$J$100)),,0,1))</f>
        <v/>
      </c>
      <c r="AP116" s="15" t="str" cm="1">
        <f t="array" ref="AP116">IF(OR($B116="",AP$2=""),"",Projetos!$K115*_xlfn.XLOOKUP(AP$2,Técnicos!$A$2:$A$100,IF(Projetos!AV115=1,Técnicos!$F$2:$F$100,IF(Projetos!AV115=2,Técnicos!$H$2:$H$100,Técnicos!$J$2:$J$100)),,0,1))</f>
        <v/>
      </c>
      <c r="AQ116" s="15" t="str" cm="1">
        <f t="array" ref="AQ116">IF(OR($B116="",AQ$2=""),"",Projetos!$K115*_xlfn.XLOOKUP(AQ$2,Técnicos!$A$2:$A$100,IF(Projetos!AW115=1,Técnicos!$F$2:$F$100,IF(Projetos!AW115=2,Técnicos!$H$2:$H$100,Técnicos!$J$2:$J$100)),,0,1))</f>
        <v/>
      </c>
      <c r="AR116" s="15" t="str" cm="1">
        <f t="array" ref="AR116">IF(OR($B116="",AR$2=""),"",Projetos!$K115*_xlfn.XLOOKUP(AR$2,Técnicos!$A$2:$A$100,IF(Projetos!AX115=1,Técnicos!$F$2:$F$100,IF(Projetos!AX115=2,Técnicos!$H$2:$H$100,Técnicos!$J$2:$J$100)),,0,1))</f>
        <v/>
      </c>
      <c r="AS116" s="15" t="str" cm="1">
        <f t="array" ref="AS116">IF(OR($B116="",AS$2=""),"",Projetos!$K115*_xlfn.XLOOKUP(AS$2,Técnicos!$A$2:$A$100,IF(Projetos!AY115=1,Técnicos!$F$2:$F$100,IF(Projetos!AY115=2,Técnicos!$H$2:$H$100,Técnicos!$J$2:$J$100)),,0,1))</f>
        <v/>
      </c>
      <c r="AT116" s="15" t="str" cm="1">
        <f t="array" ref="AT116">IF(OR($B116="",AT$2=""),"",Projetos!$K115*_xlfn.XLOOKUP(AT$2,Técnicos!$A$2:$A$100,IF(Projetos!AZ115=1,Técnicos!$F$2:$F$100,IF(Projetos!AZ115=2,Técnicos!$H$2:$H$100,Técnicos!$J$2:$J$100)),,0,1))</f>
        <v/>
      </c>
      <c r="AU116" s="15" t="str" cm="1">
        <f t="array" ref="AU116">IF(OR($B116="",AU$2=""),"",Projetos!$K115*_xlfn.XLOOKUP(AU$2,Técnicos!$A$2:$A$100,IF(Projetos!BA115=1,Técnicos!$F$2:$F$100,IF(Projetos!BA115=2,Técnicos!$H$2:$H$100,Técnicos!$J$2:$J$100)),,0,1))</f>
        <v/>
      </c>
      <c r="AV116" s="15" t="str" cm="1">
        <f t="array" ref="AV116">IF(OR($B116="",AV$2=""),"",Projetos!$K115*_xlfn.XLOOKUP(AV$2,Técnicos!$A$2:$A$100,IF(Projetos!BB115=1,Técnicos!$F$2:$F$100,IF(Projetos!BB115=2,Técnicos!$H$2:$H$100,Técnicos!$J$2:$J$100)),,0,1))</f>
        <v/>
      </c>
      <c r="AW116" s="15" t="str" cm="1">
        <f t="array" ref="AW116">IF(OR($B116="",AW$2=""),"",Projetos!$K115*_xlfn.XLOOKUP(AW$2,Técnicos!$A$2:$A$100,IF(Projetos!BC115=1,Técnicos!$F$2:$F$100,IF(Projetos!BC115=2,Técnicos!$H$2:$H$100,Técnicos!$J$2:$J$100)),,0,1))</f>
        <v/>
      </c>
      <c r="AX116" s="15" t="str" cm="1">
        <f t="array" ref="AX116">IF(OR($B116="",AX$2=""),"",Projetos!$K115*_xlfn.XLOOKUP(AX$2,Técnicos!$A$2:$A$100,IF(Projetos!BD115=1,Técnicos!$F$2:$F$100,IF(Projetos!BD115=2,Técnicos!$H$2:$H$100,Técnicos!$J$2:$J$100)),,0,1))</f>
        <v/>
      </c>
      <c r="AY116" s="15" t="str" cm="1">
        <f t="array" ref="AY116">IF(OR($B116="",AY$2=""),"",Projetos!$K115*_xlfn.XLOOKUP(AY$2,Técnicos!$A$2:$A$100,IF(Projetos!BE115=1,Técnicos!$F$2:$F$100,IF(Projetos!BE115=2,Técnicos!$H$2:$H$100,Técnicos!$J$2:$J$100)),,0,1))</f>
        <v/>
      </c>
      <c r="AZ116" s="15" t="str" cm="1">
        <f t="array" ref="AZ116">IF(OR($B116="",AZ$2=""),"",Projetos!$K115*_xlfn.XLOOKUP(AZ$2,Técnicos!$A$2:$A$100,IF(Projetos!BF115=1,Técnicos!$F$2:$F$100,IF(Projetos!BF115=2,Técnicos!$H$2:$H$100,Técnicos!$J$2:$J$100)),,0,1))</f>
        <v/>
      </c>
      <c r="BA116" s="15" t="str" cm="1">
        <f t="array" ref="BA116">IF(OR($B116="",BA$2=""),"",Projetos!$K115*_xlfn.XLOOKUP(BA$2,Técnicos!$A$2:$A$100,IF(Projetos!BG115=1,Técnicos!$F$2:$F$100,IF(Projetos!BG115=2,Técnicos!$H$2:$H$100,Técnicos!$J$2:$J$100)),,0,1))</f>
        <v/>
      </c>
      <c r="BB116" s="15" t="str" cm="1">
        <f t="array" ref="BB116">IF(OR($B116="",BB$2=""),"",Projetos!$K115*_xlfn.XLOOKUP(BB$2,Técnicos!$A$2:$A$100,IF(Projetos!BH115=1,Técnicos!$F$2:$F$100,IF(Projetos!BH115=2,Técnicos!$H$2:$H$100,Técnicos!$J$2:$J$100)),,0,1))</f>
        <v/>
      </c>
      <c r="BC116" s="15" t="str" cm="1">
        <f t="array" ref="BC116">IF(OR($B116="",BC$2=""),"",Projetos!$K115*_xlfn.XLOOKUP(BC$2,Técnicos!$A$2:$A$100,IF(Projetos!BI115=1,Técnicos!$F$2:$F$100,IF(Projetos!BI115=2,Técnicos!$H$2:$H$100,Técnicos!$J$2:$J$100)),,0,1))</f>
        <v/>
      </c>
      <c r="BD116" s="15" t="str" cm="1">
        <f t="array" ref="BD116">IF(OR($B116="",BD$2=""),"",Projetos!$K115*_xlfn.XLOOKUP(BD$2,Técnicos!$A$2:$A$100,IF(Projetos!BJ115=1,Técnicos!$F$2:$F$100,IF(Projetos!BJ115=2,Técnicos!$H$2:$H$100,Técnicos!$J$2:$J$100)),,0,1))</f>
        <v/>
      </c>
      <c r="BE116" s="15" t="str" cm="1">
        <f t="array" ref="BE116">IF(OR($B116="",BE$2=""),"",Projetos!$K115*_xlfn.XLOOKUP(BE$2,Técnicos!$A$2:$A$100,IF(Projetos!BK115=1,Técnicos!$F$2:$F$100,IF(Projetos!BK115=2,Técnicos!$H$2:$H$100,Técnicos!$J$2:$J$100)),,0,1))</f>
        <v/>
      </c>
      <c r="BF116" s="15" t="str" cm="1">
        <f t="array" ref="BF116">IF(OR($B116="",BF$2=""),"",Projetos!$K115*_xlfn.XLOOKUP(BF$2,Técnicos!$A$2:$A$100,IF(Projetos!BL115=1,Técnicos!$F$2:$F$100,IF(Projetos!BL115=2,Técnicos!$H$2:$H$100,Técnicos!$J$2:$J$100)),,0,1))</f>
        <v/>
      </c>
      <c r="BG116" s="15" t="str" cm="1">
        <f t="array" ref="BG116">IF(OR($B116="",BG$2=""),"",Projetos!$K115*_xlfn.XLOOKUP(BG$2,Técnicos!$A$2:$A$100,IF(Projetos!BM115=1,Técnicos!$F$2:$F$100,IF(Projetos!BM115=2,Técnicos!$H$2:$H$100,Técnicos!$J$2:$J$100)),,0,1))</f>
        <v/>
      </c>
      <c r="BH116" s="15" t="str" cm="1">
        <f t="array" ref="BH116">IF(OR($B116="",BH$2=""),"",Projetos!$K115*_xlfn.XLOOKUP(BH$2,Técnicos!$A$2:$A$100,IF(Projetos!BN115=1,Técnicos!$F$2:$F$100,IF(Projetos!BN115=2,Técnicos!$H$2:$H$100,Técnicos!$J$2:$J$100)),,0,1))</f>
        <v/>
      </c>
      <c r="BI116" s="15" t="str" cm="1">
        <f t="array" ref="BI116">IF(OR($B116="",BI$2=""),"",Projetos!$K115*_xlfn.XLOOKUP(BI$2,Técnicos!$A$2:$A$100,IF(Projetos!BO115=1,Técnicos!$F$2:$F$100,IF(Projetos!BO115=2,Técnicos!$H$2:$H$100,Técnicos!$J$2:$J$100)),,0,1))</f>
        <v/>
      </c>
      <c r="BJ116" s="15" t="str" cm="1">
        <f t="array" ref="BJ116">IF(OR($B116="",BJ$2=""),"",Projetos!$K115*_xlfn.XLOOKUP(BJ$2,Técnicos!$A$2:$A$100,IF(Projetos!BP115=1,Técnicos!$F$2:$F$100,IF(Projetos!BP115=2,Técnicos!$H$2:$H$100,Técnicos!$J$2:$J$100)),,0,1))</f>
        <v/>
      </c>
      <c r="BK116" s="15" t="str" cm="1">
        <f t="array" ref="BK116">IF(OR($B116="",BK$2=""),"",Projetos!$K115*_xlfn.XLOOKUP(BK$2,Técnicos!$A$2:$A$100,IF(Projetos!BQ115=1,Técnicos!$F$2:$F$100,IF(Projetos!BQ115=2,Técnicos!$H$2:$H$100,Técnicos!$J$2:$J$100)),,0,1))</f>
        <v/>
      </c>
      <c r="BL116" s="15" t="str" cm="1">
        <f t="array" ref="BL116">IF(OR($B116="",BL$2=""),"",Projetos!$K115*_xlfn.XLOOKUP(BL$2,Técnicos!$A$2:$A$100,IF(Projetos!BR115=1,Técnicos!$F$2:$F$100,IF(Projetos!BR115=2,Técnicos!$H$2:$H$100,Técnicos!$J$2:$J$100)),,0,1))</f>
        <v/>
      </c>
      <c r="BM116" s="15" t="str" cm="1">
        <f t="array" ref="BM116">IF(OR($B116="",BM$2=""),"",Projetos!$K115*_xlfn.XLOOKUP(BM$2,Técnicos!$A$2:$A$100,IF(Projetos!BS115=1,Técnicos!$F$2:$F$100,IF(Projetos!BS115=2,Técnicos!$H$2:$H$100,Técnicos!$J$2:$J$100)),,0,1))</f>
        <v/>
      </c>
      <c r="BN116" s="15" t="str" cm="1">
        <f t="array" ref="BN116">IF(OR($B116="",BN$2=""),"",Projetos!$K115*_xlfn.XLOOKUP(BN$2,Técnicos!$A$2:$A$100,IF(Projetos!BT115=1,Técnicos!$F$2:$F$100,IF(Projetos!BT115=2,Técnicos!$H$2:$H$100,Técnicos!$J$2:$J$100)),,0,1))</f>
        <v/>
      </c>
      <c r="BO116" s="15" t="str" cm="1">
        <f t="array" ref="BO116">IF(OR($B116="",BO$2=""),"",Projetos!$K115*_xlfn.XLOOKUP(BO$2,Técnicos!$A$2:$A$100,IF(Projetos!BU115=1,Técnicos!$F$2:$F$100,IF(Projetos!BU115=2,Técnicos!$H$2:$H$100,Técnicos!$J$2:$J$100)),,0,1))</f>
        <v/>
      </c>
      <c r="BP116" s="15" t="str" cm="1">
        <f t="array" ref="BP116">IF(OR($B116="",BP$2=""),"",Projetos!$K115*_xlfn.XLOOKUP(BP$2,Técnicos!$A$2:$A$100,IF(Projetos!BV115=1,Técnicos!$F$2:$F$100,IF(Projetos!BV115=2,Técnicos!$H$2:$H$100,Técnicos!$J$2:$J$100)),,0,1))</f>
        <v/>
      </c>
      <c r="BQ116" s="15" t="str" cm="1">
        <f t="array" ref="BQ116">IF(OR($B116="",BQ$2=""),"",Projetos!$K115*_xlfn.XLOOKUP(BQ$2,Técnicos!$A$2:$A$100,IF(Projetos!BW115=1,Técnicos!$F$2:$F$100,IF(Projetos!BW115=2,Técnicos!$H$2:$H$100,Técnicos!$J$2:$J$100)),,0,1))</f>
        <v/>
      </c>
    </row>
    <row r="117" spans="3:69" x14ac:dyDescent="0.3">
      <c r="C117" s="15" t="str" cm="1">
        <f t="array" ref="C117">IF(OR($B117="",C$2=""),"",Projetos!$K116/_xlfn.XLOOKUP(C$2,Técnicos!$A$2:$A$100,IF(Projetos!I116=1,Técnicos!$F$2:$F$100,IF(Projetos!I116=2,Técnicos!$H$2:$H$100,Técnicos!$J$2:$J$100)),,0,1))</f>
        <v/>
      </c>
      <c r="D117" s="15" t="str" cm="1">
        <f t="array" ref="D117">IF(OR($B117="",D$2=""),"",Projetos!$K116/_xlfn.XLOOKUP(D$2,Técnicos!$A$2:$A$100,IF(Projetos!J116=1,Técnicos!$F$2:$F$100,IF(Projetos!J116=2,Técnicos!$H$2:$H$100,Técnicos!$J$2:$J$100)),,0,1))</f>
        <v/>
      </c>
      <c r="E117" s="15" t="str" cm="1">
        <f t="array" ref="E117">IF(OR($B117="",E$2=""),"",Projetos!$K116/_xlfn.XLOOKUP(E$2,Técnicos!$A$2:$A$100,IF(Projetos!K116=1,Técnicos!$F$2:$F$100,IF(Projetos!K116=2,Técnicos!$H$2:$H$100,Técnicos!$J$2:$J$100)),,0,1))</f>
        <v/>
      </c>
      <c r="F117" s="15" t="str" cm="1">
        <f t="array" ref="F117">IF(OR($B117="",F$2=""),"",Projetos!$K116/_xlfn.XLOOKUP(F$2,Técnicos!$A$2:$A$100,IF(Projetos!L116=1,Técnicos!$F$2:$F$100,IF(Projetos!L116=2,Técnicos!$H$2:$H$100,Técnicos!$J$2:$J$100)),,0,1))</f>
        <v/>
      </c>
      <c r="G117" s="15" t="str" cm="1">
        <f t="array" ref="G117">IF(OR($B117="",G$2=""),"",Projetos!$K116/_xlfn.XLOOKUP(G$2,Técnicos!$A$2:$A$100,IF(Projetos!M116=1,Técnicos!$F$2:$F$100,IF(Projetos!M116=2,Técnicos!$H$2:$H$100,Técnicos!$J$2:$J$100)),,0,1))</f>
        <v/>
      </c>
      <c r="H117" s="15" t="str" cm="1">
        <f t="array" ref="H117">IF(OR($B117="",H$2=""),"",Projetos!$K116/_xlfn.XLOOKUP(H$2,Técnicos!$A$2:$A$100,IF(Projetos!N116=1,Técnicos!$F$2:$F$100,IF(Projetos!N116=2,Técnicos!$H$2:$H$100,Técnicos!$J$2:$J$100)),,0,1))</f>
        <v/>
      </c>
      <c r="I117" s="15" t="str" cm="1">
        <f t="array" ref="I117">IF(OR($B117="",I$2=""),"",Projetos!$K116/_xlfn.XLOOKUP(I$2,Técnicos!$A$2:$A$100,IF(Projetos!O116=1,Técnicos!$F$2:$F$100,IF(Projetos!O116=2,Técnicos!$H$2:$H$100,Técnicos!$J$2:$J$100)),,0,1))</f>
        <v/>
      </c>
      <c r="J117" s="15" t="str" cm="1">
        <f t="array" ref="J117">IF(OR($B117="",J$2=""),"",Projetos!$K116/_xlfn.XLOOKUP(J$2,Técnicos!$A$2:$A$100,IF(Projetos!P116=1,Técnicos!$F$2:$F$100,IF(Projetos!P116=2,Técnicos!$H$2:$H$100,Técnicos!$J$2:$J$100)),,0,1))</f>
        <v/>
      </c>
      <c r="K117" s="15" t="str" cm="1">
        <f t="array" ref="K117">IF(OR($B117="",K$2=""),"",Projetos!$K116/_xlfn.XLOOKUP(K$2,Técnicos!$A$2:$A$100,IF(Projetos!Q116=1,Técnicos!$F$2:$F$100,IF(Projetos!Q116=2,Técnicos!$H$2:$H$100,Técnicos!$J$2:$J$100)),,0,1))</f>
        <v/>
      </c>
      <c r="L117" s="15" t="str" cm="1">
        <f t="array" ref="L117">IF(OR($B117="",L$2=""),"",Projetos!$K116/_xlfn.XLOOKUP(L$2,Técnicos!$A$2:$A$100,IF(Projetos!R116=1,Técnicos!$F$2:$F$100,IF(Projetos!R116=2,Técnicos!$H$2:$H$100,Técnicos!$J$2:$J$100)),,0,1))</f>
        <v/>
      </c>
      <c r="M117" s="15" t="str" cm="1">
        <f t="array" ref="M117">IF(OR($B117="",M$2=""),"",Projetos!$K116/_xlfn.XLOOKUP(M$2,Técnicos!$A$2:$A$100,IF(Projetos!S116=1,Técnicos!$F$2:$F$100,IF(Projetos!S116=2,Técnicos!$H$2:$H$100,Técnicos!$J$2:$J$100)),,0,1))</f>
        <v/>
      </c>
      <c r="N117" s="15" t="str" cm="1">
        <f t="array" ref="N117">IF(OR($B117="",N$2=""),"",Projetos!$K116/_xlfn.XLOOKUP(N$2,Técnicos!$A$2:$A$100,IF(Projetos!T116=1,Técnicos!$F$2:$F$100,IF(Projetos!T116=2,Técnicos!$H$2:$H$100,Técnicos!$J$2:$J$100)),,0,1))</f>
        <v/>
      </c>
      <c r="O117" s="15" t="str" cm="1">
        <f t="array" ref="O117">IF(OR($B117="",O$2=""),"",Projetos!$K116/_xlfn.XLOOKUP(O$2,Técnicos!$A$2:$A$100,IF(Projetos!U116=1,Técnicos!$F$2:$F$100,IF(Projetos!U116=2,Técnicos!$H$2:$H$100,Técnicos!$J$2:$J$100)),,0,1))</f>
        <v/>
      </c>
      <c r="P117" s="15" t="str" cm="1">
        <f t="array" ref="P117">IF(OR($B117="",P$2=""),"",Projetos!$K116/_xlfn.XLOOKUP(P$2,Técnicos!$A$2:$A$100,IF(Projetos!V116=1,Técnicos!$F$2:$F$100,IF(Projetos!V116=2,Técnicos!$H$2:$H$100,Técnicos!$J$2:$J$100)),,0,1))</f>
        <v/>
      </c>
      <c r="Q117" s="15" t="str" cm="1">
        <f t="array" ref="Q117">IF(OR($B117="",Q$2=""),"",Projetos!$K116/_xlfn.XLOOKUP(Q$2,Técnicos!$A$2:$A$100,IF(Projetos!W116=1,Técnicos!$F$2:$F$100,IF(Projetos!W116=2,Técnicos!$H$2:$H$100,Técnicos!$J$2:$J$100)),,0,1))</f>
        <v/>
      </c>
      <c r="R117" s="15" t="str" cm="1">
        <f t="array" ref="R117">IF(OR($B117="",R$2=""),"",Projetos!$K116/_xlfn.XLOOKUP(R$2,Técnicos!$A$2:$A$100,IF(Projetos!X116=1,Técnicos!$F$2:$F$100,IF(Projetos!X116=2,Técnicos!$H$2:$H$100,Técnicos!$J$2:$J$100)),,0,1))</f>
        <v/>
      </c>
      <c r="S117" s="15" t="str" cm="1">
        <f t="array" ref="S117">IF(OR($B117="",S$2=""),"",Projetos!$K116/_xlfn.XLOOKUP(S$2,Técnicos!$A$2:$A$100,IF(Projetos!Y116=1,Técnicos!$F$2:$F$100,IF(Projetos!Y116=2,Técnicos!$H$2:$H$100,Técnicos!$J$2:$J$100)),,0,1))</f>
        <v/>
      </c>
      <c r="T117" s="15" t="str" cm="1">
        <f t="array" ref="T117">IF(OR($B117="",T$2=""),"",Projetos!$K116/_xlfn.XLOOKUP(T$2,Técnicos!$A$2:$A$100,IF(Projetos!Z116=1,Técnicos!$F$2:$F$100,IF(Projetos!Z116=2,Técnicos!$H$2:$H$100,Técnicos!$J$2:$J$100)),,0,1))</f>
        <v/>
      </c>
      <c r="U117" s="15" t="str" cm="1">
        <f t="array" ref="U117">IF(OR($B117="",U$2=""),"",Projetos!$K116/_xlfn.XLOOKUP(U$2,Técnicos!$A$2:$A$100,IF(Projetos!AA116=1,Técnicos!$F$2:$F$100,IF(Projetos!AA116=2,Técnicos!$H$2:$H$100,Técnicos!$J$2:$J$100)),,0,1))</f>
        <v/>
      </c>
      <c r="V117" s="15" t="str" cm="1">
        <f t="array" ref="V117">IF(OR($B117="",V$2=""),"",Projetos!$K116/_xlfn.XLOOKUP(V$2,Técnicos!$A$2:$A$100,IF(Projetos!AB116=1,Técnicos!$F$2:$F$100,IF(Projetos!AB116=2,Técnicos!$H$2:$H$100,Técnicos!$J$2:$J$100)),,0,1))</f>
        <v/>
      </c>
      <c r="W117" s="15" t="str" cm="1">
        <f t="array" ref="W117">IF(OR($B117="",W$2=""),"",Projetos!$K116/_xlfn.XLOOKUP(W$2,Técnicos!$A$2:$A$100,IF(Projetos!AC116=1,Técnicos!$F$2:$F$100,IF(Projetos!AC116=2,Técnicos!$H$2:$H$100,Técnicos!$J$2:$J$100)),,0,1))</f>
        <v/>
      </c>
      <c r="X117" s="15" t="str" cm="1">
        <f t="array" ref="X117">IF(OR($B117="",X$2=""),"",Projetos!$K116/_xlfn.XLOOKUP(X$2,Técnicos!$A$2:$A$100,IF(Projetos!AD116=1,Técnicos!$F$2:$F$100,IF(Projetos!AD116=2,Técnicos!$H$2:$H$100,Técnicos!$J$2:$J$100)),,0,1))</f>
        <v/>
      </c>
      <c r="Y117" s="15" t="str" cm="1">
        <f t="array" ref="Y117">IF(OR($B117="",Y$2=""),"",Projetos!$K116/_xlfn.XLOOKUP(Y$2,Técnicos!$A$2:$A$100,IF(Projetos!AE116=1,Técnicos!$F$2:$F$100,IF(Projetos!AE116=2,Técnicos!$H$2:$H$100,Técnicos!$J$2:$J$100)),,0,1))</f>
        <v/>
      </c>
      <c r="Z117" s="15" t="str" cm="1">
        <f t="array" ref="Z117">IF(OR($B117="",Z$2=""),"",Projetos!$K116/_xlfn.XLOOKUP(Z$2,Técnicos!$A$2:$A$100,IF(Projetos!AF116=1,Técnicos!$F$2:$F$100,IF(Projetos!AF116=2,Técnicos!$H$2:$H$100,Técnicos!$J$2:$J$100)),,0,1))</f>
        <v/>
      </c>
      <c r="AA117" s="15" t="str" cm="1">
        <f t="array" ref="AA117">IF(OR($B117="",AA$2=""),"",Projetos!$K116/_xlfn.XLOOKUP(AA$2,Técnicos!$A$2:$A$100,IF(Projetos!AG116=1,Técnicos!$F$2:$F$100,IF(Projetos!AG116=2,Técnicos!$H$2:$H$100,Técnicos!$J$2:$J$100)),,0,1))</f>
        <v/>
      </c>
      <c r="AB117" s="15" t="str" cm="1">
        <f t="array" ref="AB117">IF(OR($B117="",AB$2=""),"",Projetos!$K116/_xlfn.XLOOKUP(AB$2,Técnicos!$A$2:$A$100,IF(Projetos!AH116=1,Técnicos!$F$2:$F$100,IF(Projetos!AH116=2,Técnicos!$H$2:$H$100,Técnicos!$J$2:$J$100)),,0,1))</f>
        <v/>
      </c>
      <c r="AC117" s="15" t="str" cm="1">
        <f t="array" ref="AC117">IF(OR($B117="",AC$2=""),"",Projetos!$K116/_xlfn.XLOOKUP(AC$2,Técnicos!$A$2:$A$100,IF(Projetos!AI116=1,Técnicos!$F$2:$F$100,IF(Projetos!AI116=2,Técnicos!$H$2:$H$100,Técnicos!$J$2:$J$100)),,0,1))</f>
        <v/>
      </c>
      <c r="AD117" s="15" t="str" cm="1">
        <f t="array" ref="AD117">IF(OR($B117="",AD$2=""),"",Projetos!$K116/_xlfn.XLOOKUP(AD$2,Técnicos!$A$2:$A$100,IF(Projetos!AJ116=1,Técnicos!$F$2:$F$100,IF(Projetos!AJ116=2,Técnicos!$H$2:$H$100,Técnicos!$J$2:$J$100)),,0,1))</f>
        <v/>
      </c>
      <c r="AE117" s="15" t="str" cm="1">
        <f t="array" ref="AE117">IF(OR($B117="",AE$2=""),"",Projetos!$K116/_xlfn.XLOOKUP(AE$2,Técnicos!$A$2:$A$100,IF(Projetos!AK116=1,Técnicos!$F$2:$F$100,IF(Projetos!AK116=2,Técnicos!$H$2:$H$100,Técnicos!$J$2:$J$100)),,0,1))</f>
        <v/>
      </c>
      <c r="AF117" s="15" t="str" cm="1">
        <f t="array" ref="AF117">IF(OR($B117="",AF$2=""),"",Projetos!$K116/_xlfn.XLOOKUP(AF$2,Técnicos!$A$2:$A$100,IF(Projetos!AL116=1,Técnicos!$F$2:$F$100,IF(Projetos!AL116=2,Técnicos!$H$2:$H$100,Técnicos!$J$2:$J$100)),,0,1))</f>
        <v/>
      </c>
      <c r="AG117" s="15" t="str" cm="1">
        <f t="array" ref="AG117">IF(OR($B117="",AG$2=""),"",Projetos!$K116/_xlfn.XLOOKUP(AG$2,Técnicos!$A$2:$A$100,IF(Projetos!AM116=1,Técnicos!$F$2:$F$100,IF(Projetos!AM116=2,Técnicos!$H$2:$H$100,Técnicos!$J$2:$J$100)),,0,1))</f>
        <v/>
      </c>
      <c r="AH117" s="15" t="str" cm="1">
        <f t="array" ref="AH117">IF(OR($B117="",AH$2=""),"",Projetos!$K116/_xlfn.XLOOKUP(AH$2,Técnicos!$A$2:$A$100,IF(Projetos!AN116=1,Técnicos!$F$2:$F$100,IF(Projetos!AN116=2,Técnicos!$H$2:$H$100,Técnicos!$J$2:$J$100)),,0,1))</f>
        <v/>
      </c>
      <c r="AI117" s="15" t="str" cm="1">
        <f t="array" ref="AI117">IF(OR($B117="",AI$2=""),"",Projetos!$K116/_xlfn.XLOOKUP(AI$2,Técnicos!$A$2:$A$100,IF(Projetos!AO116=1,Técnicos!$F$2:$F$100,IF(Projetos!AO116=2,Técnicos!$H$2:$H$100,Técnicos!$J$2:$J$100)),,0,1))</f>
        <v/>
      </c>
      <c r="AJ117" s="15" t="str" cm="1">
        <f t="array" ref="AJ117">IF(OR($B117="",AJ$2=""),"",Projetos!$K116/_xlfn.XLOOKUP(AJ$2,Técnicos!$A$2:$A$100,IF(Projetos!AP116=1,Técnicos!$F$2:$F$100,IF(Projetos!AP116=2,Técnicos!$H$2:$H$100,Técnicos!$J$2:$J$100)),,0,1))</f>
        <v/>
      </c>
      <c r="AK117" s="15" t="str" cm="1">
        <f t="array" ref="AK117">IF(OR($B117="",AK$2=""),"",Projetos!$K116/_xlfn.XLOOKUP(AK$2,Técnicos!$A$2:$A$100,IF(Projetos!AQ116=1,Técnicos!$F$2:$F$100,IF(Projetos!AQ116=2,Técnicos!$H$2:$H$100,Técnicos!$J$2:$J$100)),,0,1))</f>
        <v/>
      </c>
      <c r="AL117" s="15" t="str" cm="1">
        <f t="array" ref="AL117">IF(OR($B117="",AL$2=""),"",Projetos!$K116*_xlfn.XLOOKUP(AL$2,Técnicos!$A$2:$A$100,IF(Projetos!AR116=1,Técnicos!$F$2:$F$100,IF(Projetos!AR116=2,Técnicos!$H$2:$H$100,Técnicos!$J$2:$J$100)),,0,1))</f>
        <v/>
      </c>
      <c r="AM117" s="15" t="str" cm="1">
        <f t="array" ref="AM117">IF(OR($B117="",AM$2=""),"",Projetos!$K116*_xlfn.XLOOKUP(AM$2,Técnicos!$A$2:$A$100,IF(Projetos!AS116=1,Técnicos!$F$2:$F$100,IF(Projetos!AS116=2,Técnicos!$H$2:$H$100,Técnicos!$J$2:$J$100)),,0,1))</f>
        <v/>
      </c>
      <c r="AN117" s="15" t="str" cm="1">
        <f t="array" ref="AN117">IF(OR($B117="",AN$2=""),"",Projetos!$K116*_xlfn.XLOOKUP(AN$2,Técnicos!$A$2:$A$100,IF(Projetos!AT116=1,Técnicos!$F$2:$F$100,IF(Projetos!AT116=2,Técnicos!$H$2:$H$100,Técnicos!$J$2:$J$100)),,0,1))</f>
        <v/>
      </c>
      <c r="AO117" s="15" t="str" cm="1">
        <f t="array" ref="AO117">IF(OR($B117="",AO$2=""),"",Projetos!$K116*_xlfn.XLOOKUP(AO$2,Técnicos!$A$2:$A$100,IF(Projetos!AU116=1,Técnicos!$F$2:$F$100,IF(Projetos!AU116=2,Técnicos!$H$2:$H$100,Técnicos!$J$2:$J$100)),,0,1))</f>
        <v/>
      </c>
      <c r="AP117" s="15" t="str" cm="1">
        <f t="array" ref="AP117">IF(OR($B117="",AP$2=""),"",Projetos!$K116*_xlfn.XLOOKUP(AP$2,Técnicos!$A$2:$A$100,IF(Projetos!AV116=1,Técnicos!$F$2:$F$100,IF(Projetos!AV116=2,Técnicos!$H$2:$H$100,Técnicos!$J$2:$J$100)),,0,1))</f>
        <v/>
      </c>
      <c r="AQ117" s="15" t="str" cm="1">
        <f t="array" ref="AQ117">IF(OR($B117="",AQ$2=""),"",Projetos!$K116*_xlfn.XLOOKUP(AQ$2,Técnicos!$A$2:$A$100,IF(Projetos!AW116=1,Técnicos!$F$2:$F$100,IF(Projetos!AW116=2,Técnicos!$H$2:$H$100,Técnicos!$J$2:$J$100)),,0,1))</f>
        <v/>
      </c>
      <c r="AR117" s="15" t="str" cm="1">
        <f t="array" ref="AR117">IF(OR($B117="",AR$2=""),"",Projetos!$K116*_xlfn.XLOOKUP(AR$2,Técnicos!$A$2:$A$100,IF(Projetos!AX116=1,Técnicos!$F$2:$F$100,IF(Projetos!AX116=2,Técnicos!$H$2:$H$100,Técnicos!$J$2:$J$100)),,0,1))</f>
        <v/>
      </c>
      <c r="AS117" s="15" t="str" cm="1">
        <f t="array" ref="AS117">IF(OR($B117="",AS$2=""),"",Projetos!$K116*_xlfn.XLOOKUP(AS$2,Técnicos!$A$2:$A$100,IF(Projetos!AY116=1,Técnicos!$F$2:$F$100,IF(Projetos!AY116=2,Técnicos!$H$2:$H$100,Técnicos!$J$2:$J$100)),,0,1))</f>
        <v/>
      </c>
      <c r="AT117" s="15" t="str" cm="1">
        <f t="array" ref="AT117">IF(OR($B117="",AT$2=""),"",Projetos!$K116*_xlfn.XLOOKUP(AT$2,Técnicos!$A$2:$A$100,IF(Projetos!AZ116=1,Técnicos!$F$2:$F$100,IF(Projetos!AZ116=2,Técnicos!$H$2:$H$100,Técnicos!$J$2:$J$100)),,0,1))</f>
        <v/>
      </c>
      <c r="AU117" s="15" t="str" cm="1">
        <f t="array" ref="AU117">IF(OR($B117="",AU$2=""),"",Projetos!$K116*_xlfn.XLOOKUP(AU$2,Técnicos!$A$2:$A$100,IF(Projetos!BA116=1,Técnicos!$F$2:$F$100,IF(Projetos!BA116=2,Técnicos!$H$2:$H$100,Técnicos!$J$2:$J$100)),,0,1))</f>
        <v/>
      </c>
      <c r="AV117" s="15" t="str" cm="1">
        <f t="array" ref="AV117">IF(OR($B117="",AV$2=""),"",Projetos!$K116*_xlfn.XLOOKUP(AV$2,Técnicos!$A$2:$A$100,IF(Projetos!BB116=1,Técnicos!$F$2:$F$100,IF(Projetos!BB116=2,Técnicos!$H$2:$H$100,Técnicos!$J$2:$J$100)),,0,1))</f>
        <v/>
      </c>
      <c r="AW117" s="15" t="str" cm="1">
        <f t="array" ref="AW117">IF(OR($B117="",AW$2=""),"",Projetos!$K116*_xlfn.XLOOKUP(AW$2,Técnicos!$A$2:$A$100,IF(Projetos!BC116=1,Técnicos!$F$2:$F$100,IF(Projetos!BC116=2,Técnicos!$H$2:$H$100,Técnicos!$J$2:$J$100)),,0,1))</f>
        <v/>
      </c>
      <c r="AX117" s="15" t="str" cm="1">
        <f t="array" ref="AX117">IF(OR($B117="",AX$2=""),"",Projetos!$K116*_xlfn.XLOOKUP(AX$2,Técnicos!$A$2:$A$100,IF(Projetos!BD116=1,Técnicos!$F$2:$F$100,IF(Projetos!BD116=2,Técnicos!$H$2:$H$100,Técnicos!$J$2:$J$100)),,0,1))</f>
        <v/>
      </c>
      <c r="AY117" s="15" t="str" cm="1">
        <f t="array" ref="AY117">IF(OR($B117="",AY$2=""),"",Projetos!$K116*_xlfn.XLOOKUP(AY$2,Técnicos!$A$2:$A$100,IF(Projetos!BE116=1,Técnicos!$F$2:$F$100,IF(Projetos!BE116=2,Técnicos!$H$2:$H$100,Técnicos!$J$2:$J$100)),,0,1))</f>
        <v/>
      </c>
      <c r="AZ117" s="15" t="str" cm="1">
        <f t="array" ref="AZ117">IF(OR($B117="",AZ$2=""),"",Projetos!$K116*_xlfn.XLOOKUP(AZ$2,Técnicos!$A$2:$A$100,IF(Projetos!BF116=1,Técnicos!$F$2:$F$100,IF(Projetos!BF116=2,Técnicos!$H$2:$H$100,Técnicos!$J$2:$J$100)),,0,1))</f>
        <v/>
      </c>
      <c r="BA117" s="15" t="str" cm="1">
        <f t="array" ref="BA117">IF(OR($B117="",BA$2=""),"",Projetos!$K116*_xlfn.XLOOKUP(BA$2,Técnicos!$A$2:$A$100,IF(Projetos!BG116=1,Técnicos!$F$2:$F$100,IF(Projetos!BG116=2,Técnicos!$H$2:$H$100,Técnicos!$J$2:$J$100)),,0,1))</f>
        <v/>
      </c>
      <c r="BB117" s="15" t="str" cm="1">
        <f t="array" ref="BB117">IF(OR($B117="",BB$2=""),"",Projetos!$K116*_xlfn.XLOOKUP(BB$2,Técnicos!$A$2:$A$100,IF(Projetos!BH116=1,Técnicos!$F$2:$F$100,IF(Projetos!BH116=2,Técnicos!$H$2:$H$100,Técnicos!$J$2:$J$100)),,0,1))</f>
        <v/>
      </c>
      <c r="BC117" s="15" t="str" cm="1">
        <f t="array" ref="BC117">IF(OR($B117="",BC$2=""),"",Projetos!$K116*_xlfn.XLOOKUP(BC$2,Técnicos!$A$2:$A$100,IF(Projetos!BI116=1,Técnicos!$F$2:$F$100,IF(Projetos!BI116=2,Técnicos!$H$2:$H$100,Técnicos!$J$2:$J$100)),,0,1))</f>
        <v/>
      </c>
      <c r="BD117" s="15" t="str" cm="1">
        <f t="array" ref="BD117">IF(OR($B117="",BD$2=""),"",Projetos!$K116*_xlfn.XLOOKUP(BD$2,Técnicos!$A$2:$A$100,IF(Projetos!BJ116=1,Técnicos!$F$2:$F$100,IF(Projetos!BJ116=2,Técnicos!$H$2:$H$100,Técnicos!$J$2:$J$100)),,0,1))</f>
        <v/>
      </c>
      <c r="BE117" s="15" t="str" cm="1">
        <f t="array" ref="BE117">IF(OR($B117="",BE$2=""),"",Projetos!$K116*_xlfn.XLOOKUP(BE$2,Técnicos!$A$2:$A$100,IF(Projetos!BK116=1,Técnicos!$F$2:$F$100,IF(Projetos!BK116=2,Técnicos!$H$2:$H$100,Técnicos!$J$2:$J$100)),,0,1))</f>
        <v/>
      </c>
      <c r="BF117" s="15" t="str" cm="1">
        <f t="array" ref="BF117">IF(OR($B117="",BF$2=""),"",Projetos!$K116*_xlfn.XLOOKUP(BF$2,Técnicos!$A$2:$A$100,IF(Projetos!BL116=1,Técnicos!$F$2:$F$100,IF(Projetos!BL116=2,Técnicos!$H$2:$H$100,Técnicos!$J$2:$J$100)),,0,1))</f>
        <v/>
      </c>
      <c r="BG117" s="15" t="str" cm="1">
        <f t="array" ref="BG117">IF(OR($B117="",BG$2=""),"",Projetos!$K116*_xlfn.XLOOKUP(BG$2,Técnicos!$A$2:$A$100,IF(Projetos!BM116=1,Técnicos!$F$2:$F$100,IF(Projetos!BM116=2,Técnicos!$H$2:$H$100,Técnicos!$J$2:$J$100)),,0,1))</f>
        <v/>
      </c>
      <c r="BH117" s="15" t="str" cm="1">
        <f t="array" ref="BH117">IF(OR($B117="",BH$2=""),"",Projetos!$K116*_xlfn.XLOOKUP(BH$2,Técnicos!$A$2:$A$100,IF(Projetos!BN116=1,Técnicos!$F$2:$F$100,IF(Projetos!BN116=2,Técnicos!$H$2:$H$100,Técnicos!$J$2:$J$100)),,0,1))</f>
        <v/>
      </c>
      <c r="BI117" s="15" t="str" cm="1">
        <f t="array" ref="BI117">IF(OR($B117="",BI$2=""),"",Projetos!$K116*_xlfn.XLOOKUP(BI$2,Técnicos!$A$2:$A$100,IF(Projetos!BO116=1,Técnicos!$F$2:$F$100,IF(Projetos!BO116=2,Técnicos!$H$2:$H$100,Técnicos!$J$2:$J$100)),,0,1))</f>
        <v/>
      </c>
      <c r="BJ117" s="15" t="str" cm="1">
        <f t="array" ref="BJ117">IF(OR($B117="",BJ$2=""),"",Projetos!$K116*_xlfn.XLOOKUP(BJ$2,Técnicos!$A$2:$A$100,IF(Projetos!BP116=1,Técnicos!$F$2:$F$100,IF(Projetos!BP116=2,Técnicos!$H$2:$H$100,Técnicos!$J$2:$J$100)),,0,1))</f>
        <v/>
      </c>
      <c r="BK117" s="15" t="str" cm="1">
        <f t="array" ref="BK117">IF(OR($B117="",BK$2=""),"",Projetos!$K116*_xlfn.XLOOKUP(BK$2,Técnicos!$A$2:$A$100,IF(Projetos!BQ116=1,Técnicos!$F$2:$F$100,IF(Projetos!BQ116=2,Técnicos!$H$2:$H$100,Técnicos!$J$2:$J$100)),,0,1))</f>
        <v/>
      </c>
      <c r="BL117" s="15" t="str" cm="1">
        <f t="array" ref="BL117">IF(OR($B117="",BL$2=""),"",Projetos!$K116*_xlfn.XLOOKUP(BL$2,Técnicos!$A$2:$A$100,IF(Projetos!BR116=1,Técnicos!$F$2:$F$100,IF(Projetos!BR116=2,Técnicos!$H$2:$H$100,Técnicos!$J$2:$J$100)),,0,1))</f>
        <v/>
      </c>
      <c r="BM117" s="15" t="str" cm="1">
        <f t="array" ref="BM117">IF(OR($B117="",BM$2=""),"",Projetos!$K116*_xlfn.XLOOKUP(BM$2,Técnicos!$A$2:$A$100,IF(Projetos!BS116=1,Técnicos!$F$2:$F$100,IF(Projetos!BS116=2,Técnicos!$H$2:$H$100,Técnicos!$J$2:$J$100)),,0,1))</f>
        <v/>
      </c>
      <c r="BN117" s="15" t="str" cm="1">
        <f t="array" ref="BN117">IF(OR($B117="",BN$2=""),"",Projetos!$K116*_xlfn.XLOOKUP(BN$2,Técnicos!$A$2:$A$100,IF(Projetos!BT116=1,Técnicos!$F$2:$F$100,IF(Projetos!BT116=2,Técnicos!$H$2:$H$100,Técnicos!$J$2:$J$100)),,0,1))</f>
        <v/>
      </c>
      <c r="BO117" s="15" t="str" cm="1">
        <f t="array" ref="BO117">IF(OR($B117="",BO$2=""),"",Projetos!$K116*_xlfn.XLOOKUP(BO$2,Técnicos!$A$2:$A$100,IF(Projetos!BU116=1,Técnicos!$F$2:$F$100,IF(Projetos!BU116=2,Técnicos!$H$2:$H$100,Técnicos!$J$2:$J$100)),,0,1))</f>
        <v/>
      </c>
      <c r="BP117" s="15" t="str" cm="1">
        <f t="array" ref="BP117">IF(OR($B117="",BP$2=""),"",Projetos!$K116*_xlfn.XLOOKUP(BP$2,Técnicos!$A$2:$A$100,IF(Projetos!BV116=1,Técnicos!$F$2:$F$100,IF(Projetos!BV116=2,Técnicos!$H$2:$H$100,Técnicos!$J$2:$J$100)),,0,1))</f>
        <v/>
      </c>
      <c r="BQ117" s="15" t="str" cm="1">
        <f t="array" ref="BQ117">IF(OR($B117="",BQ$2=""),"",Projetos!$K116*_xlfn.XLOOKUP(BQ$2,Técnicos!$A$2:$A$100,IF(Projetos!BW116=1,Técnicos!$F$2:$F$100,IF(Projetos!BW116=2,Técnicos!$H$2:$H$100,Técnicos!$J$2:$J$100)),,0,1))</f>
        <v/>
      </c>
    </row>
    <row r="118" spans="3:69" x14ac:dyDescent="0.3">
      <c r="C118" s="15" t="str" cm="1">
        <f t="array" ref="C118">IF(OR($B118="",C$2=""),"",Projetos!$K117/_xlfn.XLOOKUP(C$2,Técnicos!$A$2:$A$100,IF(Projetos!I117=1,Técnicos!$F$2:$F$100,IF(Projetos!I117=2,Técnicos!$H$2:$H$100,Técnicos!$J$2:$J$100)),,0,1))</f>
        <v/>
      </c>
      <c r="D118" s="15" t="str" cm="1">
        <f t="array" ref="D118">IF(OR($B118="",D$2=""),"",Projetos!$K117/_xlfn.XLOOKUP(D$2,Técnicos!$A$2:$A$100,IF(Projetos!J117=1,Técnicos!$F$2:$F$100,IF(Projetos!J117=2,Técnicos!$H$2:$H$100,Técnicos!$J$2:$J$100)),,0,1))</f>
        <v/>
      </c>
      <c r="E118" s="15" t="str" cm="1">
        <f t="array" ref="E118">IF(OR($B118="",E$2=""),"",Projetos!$K117/_xlfn.XLOOKUP(E$2,Técnicos!$A$2:$A$100,IF(Projetos!K117=1,Técnicos!$F$2:$F$100,IF(Projetos!K117=2,Técnicos!$H$2:$H$100,Técnicos!$J$2:$J$100)),,0,1))</f>
        <v/>
      </c>
      <c r="F118" s="15" t="str" cm="1">
        <f t="array" ref="F118">IF(OR($B118="",F$2=""),"",Projetos!$K117/_xlfn.XLOOKUP(F$2,Técnicos!$A$2:$A$100,IF(Projetos!L117=1,Técnicos!$F$2:$F$100,IF(Projetos!L117=2,Técnicos!$H$2:$H$100,Técnicos!$J$2:$J$100)),,0,1))</f>
        <v/>
      </c>
      <c r="G118" s="15" t="str" cm="1">
        <f t="array" ref="G118">IF(OR($B118="",G$2=""),"",Projetos!$K117/_xlfn.XLOOKUP(G$2,Técnicos!$A$2:$A$100,IF(Projetos!M117=1,Técnicos!$F$2:$F$100,IF(Projetos!M117=2,Técnicos!$H$2:$H$100,Técnicos!$J$2:$J$100)),,0,1))</f>
        <v/>
      </c>
      <c r="H118" s="15" t="str" cm="1">
        <f t="array" ref="H118">IF(OR($B118="",H$2=""),"",Projetos!$K117/_xlfn.XLOOKUP(H$2,Técnicos!$A$2:$A$100,IF(Projetos!N117=1,Técnicos!$F$2:$F$100,IF(Projetos!N117=2,Técnicos!$H$2:$H$100,Técnicos!$J$2:$J$100)),,0,1))</f>
        <v/>
      </c>
      <c r="I118" s="15" t="str" cm="1">
        <f t="array" ref="I118">IF(OR($B118="",I$2=""),"",Projetos!$K117/_xlfn.XLOOKUP(I$2,Técnicos!$A$2:$A$100,IF(Projetos!O117=1,Técnicos!$F$2:$F$100,IF(Projetos!O117=2,Técnicos!$H$2:$H$100,Técnicos!$J$2:$J$100)),,0,1))</f>
        <v/>
      </c>
      <c r="J118" s="15" t="str" cm="1">
        <f t="array" ref="J118">IF(OR($B118="",J$2=""),"",Projetos!$K117/_xlfn.XLOOKUP(J$2,Técnicos!$A$2:$A$100,IF(Projetos!P117=1,Técnicos!$F$2:$F$100,IF(Projetos!P117=2,Técnicos!$H$2:$H$100,Técnicos!$J$2:$J$100)),,0,1))</f>
        <v/>
      </c>
      <c r="K118" s="15" t="str" cm="1">
        <f t="array" ref="K118">IF(OR($B118="",K$2=""),"",Projetos!$K117/_xlfn.XLOOKUP(K$2,Técnicos!$A$2:$A$100,IF(Projetos!Q117=1,Técnicos!$F$2:$F$100,IF(Projetos!Q117=2,Técnicos!$H$2:$H$100,Técnicos!$J$2:$J$100)),,0,1))</f>
        <v/>
      </c>
      <c r="L118" s="15" t="str" cm="1">
        <f t="array" ref="L118">IF(OR($B118="",L$2=""),"",Projetos!$K117/_xlfn.XLOOKUP(L$2,Técnicos!$A$2:$A$100,IF(Projetos!R117=1,Técnicos!$F$2:$F$100,IF(Projetos!R117=2,Técnicos!$H$2:$H$100,Técnicos!$J$2:$J$100)),,0,1))</f>
        <v/>
      </c>
      <c r="M118" s="15" t="str" cm="1">
        <f t="array" ref="M118">IF(OR($B118="",M$2=""),"",Projetos!$K117/_xlfn.XLOOKUP(M$2,Técnicos!$A$2:$A$100,IF(Projetos!S117=1,Técnicos!$F$2:$F$100,IF(Projetos!S117=2,Técnicos!$H$2:$H$100,Técnicos!$J$2:$J$100)),,0,1))</f>
        <v/>
      </c>
      <c r="N118" s="15" t="str" cm="1">
        <f t="array" ref="N118">IF(OR($B118="",N$2=""),"",Projetos!$K117/_xlfn.XLOOKUP(N$2,Técnicos!$A$2:$A$100,IF(Projetos!T117=1,Técnicos!$F$2:$F$100,IF(Projetos!T117=2,Técnicos!$H$2:$H$100,Técnicos!$J$2:$J$100)),,0,1))</f>
        <v/>
      </c>
      <c r="O118" s="15" t="str" cm="1">
        <f t="array" ref="O118">IF(OR($B118="",O$2=""),"",Projetos!$K117/_xlfn.XLOOKUP(O$2,Técnicos!$A$2:$A$100,IF(Projetos!U117=1,Técnicos!$F$2:$F$100,IF(Projetos!U117=2,Técnicos!$H$2:$H$100,Técnicos!$J$2:$J$100)),,0,1))</f>
        <v/>
      </c>
      <c r="P118" s="15" t="str" cm="1">
        <f t="array" ref="P118">IF(OR($B118="",P$2=""),"",Projetos!$K117/_xlfn.XLOOKUP(P$2,Técnicos!$A$2:$A$100,IF(Projetos!V117=1,Técnicos!$F$2:$F$100,IF(Projetos!V117=2,Técnicos!$H$2:$H$100,Técnicos!$J$2:$J$100)),,0,1))</f>
        <v/>
      </c>
      <c r="Q118" s="15" t="str" cm="1">
        <f t="array" ref="Q118">IF(OR($B118="",Q$2=""),"",Projetos!$K117/_xlfn.XLOOKUP(Q$2,Técnicos!$A$2:$A$100,IF(Projetos!W117=1,Técnicos!$F$2:$F$100,IF(Projetos!W117=2,Técnicos!$H$2:$H$100,Técnicos!$J$2:$J$100)),,0,1))</f>
        <v/>
      </c>
      <c r="R118" s="15" t="str" cm="1">
        <f t="array" ref="R118">IF(OR($B118="",R$2=""),"",Projetos!$K117/_xlfn.XLOOKUP(R$2,Técnicos!$A$2:$A$100,IF(Projetos!X117=1,Técnicos!$F$2:$F$100,IF(Projetos!X117=2,Técnicos!$H$2:$H$100,Técnicos!$J$2:$J$100)),,0,1))</f>
        <v/>
      </c>
      <c r="S118" s="15" t="str" cm="1">
        <f t="array" ref="S118">IF(OR($B118="",S$2=""),"",Projetos!$K117/_xlfn.XLOOKUP(S$2,Técnicos!$A$2:$A$100,IF(Projetos!Y117=1,Técnicos!$F$2:$F$100,IF(Projetos!Y117=2,Técnicos!$H$2:$H$100,Técnicos!$J$2:$J$100)),,0,1))</f>
        <v/>
      </c>
      <c r="T118" s="15" t="str" cm="1">
        <f t="array" ref="T118">IF(OR($B118="",T$2=""),"",Projetos!$K117/_xlfn.XLOOKUP(T$2,Técnicos!$A$2:$A$100,IF(Projetos!Z117=1,Técnicos!$F$2:$F$100,IF(Projetos!Z117=2,Técnicos!$H$2:$H$100,Técnicos!$J$2:$J$100)),,0,1))</f>
        <v/>
      </c>
      <c r="U118" s="15" t="str" cm="1">
        <f t="array" ref="U118">IF(OR($B118="",U$2=""),"",Projetos!$K117/_xlfn.XLOOKUP(U$2,Técnicos!$A$2:$A$100,IF(Projetos!AA117=1,Técnicos!$F$2:$F$100,IF(Projetos!AA117=2,Técnicos!$H$2:$H$100,Técnicos!$J$2:$J$100)),,0,1))</f>
        <v/>
      </c>
      <c r="V118" s="15" t="str" cm="1">
        <f t="array" ref="V118">IF(OR($B118="",V$2=""),"",Projetos!$K117/_xlfn.XLOOKUP(V$2,Técnicos!$A$2:$A$100,IF(Projetos!AB117=1,Técnicos!$F$2:$F$100,IF(Projetos!AB117=2,Técnicos!$H$2:$H$100,Técnicos!$J$2:$J$100)),,0,1))</f>
        <v/>
      </c>
      <c r="W118" s="15" t="str" cm="1">
        <f t="array" ref="W118">IF(OR($B118="",W$2=""),"",Projetos!$K117/_xlfn.XLOOKUP(W$2,Técnicos!$A$2:$A$100,IF(Projetos!AC117=1,Técnicos!$F$2:$F$100,IF(Projetos!AC117=2,Técnicos!$H$2:$H$100,Técnicos!$J$2:$J$100)),,0,1))</f>
        <v/>
      </c>
      <c r="X118" s="15" t="str" cm="1">
        <f t="array" ref="X118">IF(OR($B118="",X$2=""),"",Projetos!$K117/_xlfn.XLOOKUP(X$2,Técnicos!$A$2:$A$100,IF(Projetos!AD117=1,Técnicos!$F$2:$F$100,IF(Projetos!AD117=2,Técnicos!$H$2:$H$100,Técnicos!$J$2:$J$100)),,0,1))</f>
        <v/>
      </c>
      <c r="Y118" s="15" t="str" cm="1">
        <f t="array" ref="Y118">IF(OR($B118="",Y$2=""),"",Projetos!$K117/_xlfn.XLOOKUP(Y$2,Técnicos!$A$2:$A$100,IF(Projetos!AE117=1,Técnicos!$F$2:$F$100,IF(Projetos!AE117=2,Técnicos!$H$2:$H$100,Técnicos!$J$2:$J$100)),,0,1))</f>
        <v/>
      </c>
      <c r="Z118" s="15" t="str" cm="1">
        <f t="array" ref="Z118">IF(OR($B118="",Z$2=""),"",Projetos!$K117/_xlfn.XLOOKUP(Z$2,Técnicos!$A$2:$A$100,IF(Projetos!AF117=1,Técnicos!$F$2:$F$100,IF(Projetos!AF117=2,Técnicos!$H$2:$H$100,Técnicos!$J$2:$J$100)),,0,1))</f>
        <v/>
      </c>
      <c r="AA118" s="15" t="str" cm="1">
        <f t="array" ref="AA118">IF(OR($B118="",AA$2=""),"",Projetos!$K117/_xlfn.XLOOKUP(AA$2,Técnicos!$A$2:$A$100,IF(Projetos!AG117=1,Técnicos!$F$2:$F$100,IF(Projetos!AG117=2,Técnicos!$H$2:$H$100,Técnicos!$J$2:$J$100)),,0,1))</f>
        <v/>
      </c>
      <c r="AB118" s="15" t="str" cm="1">
        <f t="array" ref="AB118">IF(OR($B118="",AB$2=""),"",Projetos!$K117/_xlfn.XLOOKUP(AB$2,Técnicos!$A$2:$A$100,IF(Projetos!AH117=1,Técnicos!$F$2:$F$100,IF(Projetos!AH117=2,Técnicos!$H$2:$H$100,Técnicos!$J$2:$J$100)),,0,1))</f>
        <v/>
      </c>
      <c r="AC118" s="15" t="str" cm="1">
        <f t="array" ref="AC118">IF(OR($B118="",AC$2=""),"",Projetos!$K117/_xlfn.XLOOKUP(AC$2,Técnicos!$A$2:$A$100,IF(Projetos!AI117=1,Técnicos!$F$2:$F$100,IF(Projetos!AI117=2,Técnicos!$H$2:$H$100,Técnicos!$J$2:$J$100)),,0,1))</f>
        <v/>
      </c>
      <c r="AD118" s="15" t="str" cm="1">
        <f t="array" ref="AD118">IF(OR($B118="",AD$2=""),"",Projetos!$K117/_xlfn.XLOOKUP(AD$2,Técnicos!$A$2:$A$100,IF(Projetos!AJ117=1,Técnicos!$F$2:$F$100,IF(Projetos!AJ117=2,Técnicos!$H$2:$H$100,Técnicos!$J$2:$J$100)),,0,1))</f>
        <v/>
      </c>
      <c r="AE118" s="15" t="str" cm="1">
        <f t="array" ref="AE118">IF(OR($B118="",AE$2=""),"",Projetos!$K117/_xlfn.XLOOKUP(AE$2,Técnicos!$A$2:$A$100,IF(Projetos!AK117=1,Técnicos!$F$2:$F$100,IF(Projetos!AK117=2,Técnicos!$H$2:$H$100,Técnicos!$J$2:$J$100)),,0,1))</f>
        <v/>
      </c>
      <c r="AF118" s="15" t="str" cm="1">
        <f t="array" ref="AF118">IF(OR($B118="",AF$2=""),"",Projetos!$K117/_xlfn.XLOOKUP(AF$2,Técnicos!$A$2:$A$100,IF(Projetos!AL117=1,Técnicos!$F$2:$F$100,IF(Projetos!AL117=2,Técnicos!$H$2:$H$100,Técnicos!$J$2:$J$100)),,0,1))</f>
        <v/>
      </c>
      <c r="AG118" s="15" t="str" cm="1">
        <f t="array" ref="AG118">IF(OR($B118="",AG$2=""),"",Projetos!$K117/_xlfn.XLOOKUP(AG$2,Técnicos!$A$2:$A$100,IF(Projetos!AM117=1,Técnicos!$F$2:$F$100,IF(Projetos!AM117=2,Técnicos!$H$2:$H$100,Técnicos!$J$2:$J$100)),,0,1))</f>
        <v/>
      </c>
      <c r="AH118" s="15" t="str" cm="1">
        <f t="array" ref="AH118">IF(OR($B118="",AH$2=""),"",Projetos!$K117/_xlfn.XLOOKUP(AH$2,Técnicos!$A$2:$A$100,IF(Projetos!AN117=1,Técnicos!$F$2:$F$100,IF(Projetos!AN117=2,Técnicos!$H$2:$H$100,Técnicos!$J$2:$J$100)),,0,1))</f>
        <v/>
      </c>
      <c r="AI118" s="15" t="str" cm="1">
        <f t="array" ref="AI118">IF(OR($B118="",AI$2=""),"",Projetos!$K117/_xlfn.XLOOKUP(AI$2,Técnicos!$A$2:$A$100,IF(Projetos!AO117=1,Técnicos!$F$2:$F$100,IF(Projetos!AO117=2,Técnicos!$H$2:$H$100,Técnicos!$J$2:$J$100)),,0,1))</f>
        <v/>
      </c>
      <c r="AJ118" s="15" t="str" cm="1">
        <f t="array" ref="AJ118">IF(OR($B118="",AJ$2=""),"",Projetos!$K117/_xlfn.XLOOKUP(AJ$2,Técnicos!$A$2:$A$100,IF(Projetos!AP117=1,Técnicos!$F$2:$F$100,IF(Projetos!AP117=2,Técnicos!$H$2:$H$100,Técnicos!$J$2:$J$100)),,0,1))</f>
        <v/>
      </c>
      <c r="AK118" s="15" t="str" cm="1">
        <f t="array" ref="AK118">IF(OR($B118="",AK$2=""),"",Projetos!$K117/_xlfn.XLOOKUP(AK$2,Técnicos!$A$2:$A$100,IF(Projetos!AQ117=1,Técnicos!$F$2:$F$100,IF(Projetos!AQ117=2,Técnicos!$H$2:$H$100,Técnicos!$J$2:$J$100)),,0,1))</f>
        <v/>
      </c>
      <c r="AL118" s="15" t="str" cm="1">
        <f t="array" ref="AL118">IF(OR($B118="",AL$2=""),"",Projetos!$K117*_xlfn.XLOOKUP(AL$2,Técnicos!$A$2:$A$100,IF(Projetos!AR117=1,Técnicos!$F$2:$F$100,IF(Projetos!AR117=2,Técnicos!$H$2:$H$100,Técnicos!$J$2:$J$100)),,0,1))</f>
        <v/>
      </c>
      <c r="AM118" s="15" t="str" cm="1">
        <f t="array" ref="AM118">IF(OR($B118="",AM$2=""),"",Projetos!$K117*_xlfn.XLOOKUP(AM$2,Técnicos!$A$2:$A$100,IF(Projetos!AS117=1,Técnicos!$F$2:$F$100,IF(Projetos!AS117=2,Técnicos!$H$2:$H$100,Técnicos!$J$2:$J$100)),,0,1))</f>
        <v/>
      </c>
      <c r="AN118" s="15" t="str" cm="1">
        <f t="array" ref="AN118">IF(OR($B118="",AN$2=""),"",Projetos!$K117*_xlfn.XLOOKUP(AN$2,Técnicos!$A$2:$A$100,IF(Projetos!AT117=1,Técnicos!$F$2:$F$100,IF(Projetos!AT117=2,Técnicos!$H$2:$H$100,Técnicos!$J$2:$J$100)),,0,1))</f>
        <v/>
      </c>
      <c r="AO118" s="15" t="str" cm="1">
        <f t="array" ref="AO118">IF(OR($B118="",AO$2=""),"",Projetos!$K117*_xlfn.XLOOKUP(AO$2,Técnicos!$A$2:$A$100,IF(Projetos!AU117=1,Técnicos!$F$2:$F$100,IF(Projetos!AU117=2,Técnicos!$H$2:$H$100,Técnicos!$J$2:$J$100)),,0,1))</f>
        <v/>
      </c>
      <c r="AP118" s="15" t="str" cm="1">
        <f t="array" ref="AP118">IF(OR($B118="",AP$2=""),"",Projetos!$K117*_xlfn.XLOOKUP(AP$2,Técnicos!$A$2:$A$100,IF(Projetos!AV117=1,Técnicos!$F$2:$F$100,IF(Projetos!AV117=2,Técnicos!$H$2:$H$100,Técnicos!$J$2:$J$100)),,0,1))</f>
        <v/>
      </c>
      <c r="AQ118" s="15" t="str" cm="1">
        <f t="array" ref="AQ118">IF(OR($B118="",AQ$2=""),"",Projetos!$K117*_xlfn.XLOOKUP(AQ$2,Técnicos!$A$2:$A$100,IF(Projetos!AW117=1,Técnicos!$F$2:$F$100,IF(Projetos!AW117=2,Técnicos!$H$2:$H$100,Técnicos!$J$2:$J$100)),,0,1))</f>
        <v/>
      </c>
      <c r="AR118" s="15" t="str" cm="1">
        <f t="array" ref="AR118">IF(OR($B118="",AR$2=""),"",Projetos!$K117*_xlfn.XLOOKUP(AR$2,Técnicos!$A$2:$A$100,IF(Projetos!AX117=1,Técnicos!$F$2:$F$100,IF(Projetos!AX117=2,Técnicos!$H$2:$H$100,Técnicos!$J$2:$J$100)),,0,1))</f>
        <v/>
      </c>
      <c r="AS118" s="15" t="str" cm="1">
        <f t="array" ref="AS118">IF(OR($B118="",AS$2=""),"",Projetos!$K117*_xlfn.XLOOKUP(AS$2,Técnicos!$A$2:$A$100,IF(Projetos!AY117=1,Técnicos!$F$2:$F$100,IF(Projetos!AY117=2,Técnicos!$H$2:$H$100,Técnicos!$J$2:$J$100)),,0,1))</f>
        <v/>
      </c>
      <c r="AT118" s="15" t="str" cm="1">
        <f t="array" ref="AT118">IF(OR($B118="",AT$2=""),"",Projetos!$K117*_xlfn.XLOOKUP(AT$2,Técnicos!$A$2:$A$100,IF(Projetos!AZ117=1,Técnicos!$F$2:$F$100,IF(Projetos!AZ117=2,Técnicos!$H$2:$H$100,Técnicos!$J$2:$J$100)),,0,1))</f>
        <v/>
      </c>
      <c r="AU118" s="15" t="str" cm="1">
        <f t="array" ref="AU118">IF(OR($B118="",AU$2=""),"",Projetos!$K117*_xlfn.XLOOKUP(AU$2,Técnicos!$A$2:$A$100,IF(Projetos!BA117=1,Técnicos!$F$2:$F$100,IF(Projetos!BA117=2,Técnicos!$H$2:$H$100,Técnicos!$J$2:$J$100)),,0,1))</f>
        <v/>
      </c>
      <c r="AV118" s="15" t="str" cm="1">
        <f t="array" ref="AV118">IF(OR($B118="",AV$2=""),"",Projetos!$K117*_xlfn.XLOOKUP(AV$2,Técnicos!$A$2:$A$100,IF(Projetos!BB117=1,Técnicos!$F$2:$F$100,IF(Projetos!BB117=2,Técnicos!$H$2:$H$100,Técnicos!$J$2:$J$100)),,0,1))</f>
        <v/>
      </c>
      <c r="AW118" s="15" t="str" cm="1">
        <f t="array" ref="AW118">IF(OR($B118="",AW$2=""),"",Projetos!$K117*_xlfn.XLOOKUP(AW$2,Técnicos!$A$2:$A$100,IF(Projetos!BC117=1,Técnicos!$F$2:$F$100,IF(Projetos!BC117=2,Técnicos!$H$2:$H$100,Técnicos!$J$2:$J$100)),,0,1))</f>
        <v/>
      </c>
      <c r="AX118" s="15" t="str" cm="1">
        <f t="array" ref="AX118">IF(OR($B118="",AX$2=""),"",Projetos!$K117*_xlfn.XLOOKUP(AX$2,Técnicos!$A$2:$A$100,IF(Projetos!BD117=1,Técnicos!$F$2:$F$100,IF(Projetos!BD117=2,Técnicos!$H$2:$H$100,Técnicos!$J$2:$J$100)),,0,1))</f>
        <v/>
      </c>
      <c r="AY118" s="15" t="str" cm="1">
        <f t="array" ref="AY118">IF(OR($B118="",AY$2=""),"",Projetos!$K117*_xlfn.XLOOKUP(AY$2,Técnicos!$A$2:$A$100,IF(Projetos!BE117=1,Técnicos!$F$2:$F$100,IF(Projetos!BE117=2,Técnicos!$H$2:$H$100,Técnicos!$J$2:$J$100)),,0,1))</f>
        <v/>
      </c>
      <c r="AZ118" s="15" t="str" cm="1">
        <f t="array" ref="AZ118">IF(OR($B118="",AZ$2=""),"",Projetos!$K117*_xlfn.XLOOKUP(AZ$2,Técnicos!$A$2:$A$100,IF(Projetos!BF117=1,Técnicos!$F$2:$F$100,IF(Projetos!BF117=2,Técnicos!$H$2:$H$100,Técnicos!$J$2:$J$100)),,0,1))</f>
        <v/>
      </c>
      <c r="BA118" s="15" t="str" cm="1">
        <f t="array" ref="BA118">IF(OR($B118="",BA$2=""),"",Projetos!$K117*_xlfn.XLOOKUP(BA$2,Técnicos!$A$2:$A$100,IF(Projetos!BG117=1,Técnicos!$F$2:$F$100,IF(Projetos!BG117=2,Técnicos!$H$2:$H$100,Técnicos!$J$2:$J$100)),,0,1))</f>
        <v/>
      </c>
      <c r="BB118" s="15" t="str" cm="1">
        <f t="array" ref="BB118">IF(OR($B118="",BB$2=""),"",Projetos!$K117*_xlfn.XLOOKUP(BB$2,Técnicos!$A$2:$A$100,IF(Projetos!BH117=1,Técnicos!$F$2:$F$100,IF(Projetos!BH117=2,Técnicos!$H$2:$H$100,Técnicos!$J$2:$J$100)),,0,1))</f>
        <v/>
      </c>
      <c r="BC118" s="15" t="str" cm="1">
        <f t="array" ref="BC118">IF(OR($B118="",BC$2=""),"",Projetos!$K117*_xlfn.XLOOKUP(BC$2,Técnicos!$A$2:$A$100,IF(Projetos!BI117=1,Técnicos!$F$2:$F$100,IF(Projetos!BI117=2,Técnicos!$H$2:$H$100,Técnicos!$J$2:$J$100)),,0,1))</f>
        <v/>
      </c>
      <c r="BD118" s="15" t="str" cm="1">
        <f t="array" ref="BD118">IF(OR($B118="",BD$2=""),"",Projetos!$K117*_xlfn.XLOOKUP(BD$2,Técnicos!$A$2:$A$100,IF(Projetos!BJ117=1,Técnicos!$F$2:$F$100,IF(Projetos!BJ117=2,Técnicos!$H$2:$H$100,Técnicos!$J$2:$J$100)),,0,1))</f>
        <v/>
      </c>
      <c r="BE118" s="15" t="str" cm="1">
        <f t="array" ref="BE118">IF(OR($B118="",BE$2=""),"",Projetos!$K117*_xlfn.XLOOKUP(BE$2,Técnicos!$A$2:$A$100,IF(Projetos!BK117=1,Técnicos!$F$2:$F$100,IF(Projetos!BK117=2,Técnicos!$H$2:$H$100,Técnicos!$J$2:$J$100)),,0,1))</f>
        <v/>
      </c>
      <c r="BF118" s="15" t="str" cm="1">
        <f t="array" ref="BF118">IF(OR($B118="",BF$2=""),"",Projetos!$K117*_xlfn.XLOOKUP(BF$2,Técnicos!$A$2:$A$100,IF(Projetos!BL117=1,Técnicos!$F$2:$F$100,IF(Projetos!BL117=2,Técnicos!$H$2:$H$100,Técnicos!$J$2:$J$100)),,0,1))</f>
        <v/>
      </c>
      <c r="BG118" s="15" t="str" cm="1">
        <f t="array" ref="BG118">IF(OR($B118="",BG$2=""),"",Projetos!$K117*_xlfn.XLOOKUP(BG$2,Técnicos!$A$2:$A$100,IF(Projetos!BM117=1,Técnicos!$F$2:$F$100,IF(Projetos!BM117=2,Técnicos!$H$2:$H$100,Técnicos!$J$2:$J$100)),,0,1))</f>
        <v/>
      </c>
      <c r="BH118" s="15" t="str" cm="1">
        <f t="array" ref="BH118">IF(OR($B118="",BH$2=""),"",Projetos!$K117*_xlfn.XLOOKUP(BH$2,Técnicos!$A$2:$A$100,IF(Projetos!BN117=1,Técnicos!$F$2:$F$100,IF(Projetos!BN117=2,Técnicos!$H$2:$H$100,Técnicos!$J$2:$J$100)),,0,1))</f>
        <v/>
      </c>
      <c r="BI118" s="15" t="str" cm="1">
        <f t="array" ref="BI118">IF(OR($B118="",BI$2=""),"",Projetos!$K117*_xlfn.XLOOKUP(BI$2,Técnicos!$A$2:$A$100,IF(Projetos!BO117=1,Técnicos!$F$2:$F$100,IF(Projetos!BO117=2,Técnicos!$H$2:$H$100,Técnicos!$J$2:$J$100)),,0,1))</f>
        <v/>
      </c>
      <c r="BJ118" s="15" t="str" cm="1">
        <f t="array" ref="BJ118">IF(OR($B118="",BJ$2=""),"",Projetos!$K117*_xlfn.XLOOKUP(BJ$2,Técnicos!$A$2:$A$100,IF(Projetos!BP117=1,Técnicos!$F$2:$F$100,IF(Projetos!BP117=2,Técnicos!$H$2:$H$100,Técnicos!$J$2:$J$100)),,0,1))</f>
        <v/>
      </c>
      <c r="BK118" s="15" t="str" cm="1">
        <f t="array" ref="BK118">IF(OR($B118="",BK$2=""),"",Projetos!$K117*_xlfn.XLOOKUP(BK$2,Técnicos!$A$2:$A$100,IF(Projetos!BQ117=1,Técnicos!$F$2:$F$100,IF(Projetos!BQ117=2,Técnicos!$H$2:$H$100,Técnicos!$J$2:$J$100)),,0,1))</f>
        <v/>
      </c>
      <c r="BL118" s="15" t="str" cm="1">
        <f t="array" ref="BL118">IF(OR($B118="",BL$2=""),"",Projetos!$K117*_xlfn.XLOOKUP(BL$2,Técnicos!$A$2:$A$100,IF(Projetos!BR117=1,Técnicos!$F$2:$F$100,IF(Projetos!BR117=2,Técnicos!$H$2:$H$100,Técnicos!$J$2:$J$100)),,0,1))</f>
        <v/>
      </c>
      <c r="BM118" s="15" t="str" cm="1">
        <f t="array" ref="BM118">IF(OR($B118="",BM$2=""),"",Projetos!$K117*_xlfn.XLOOKUP(BM$2,Técnicos!$A$2:$A$100,IF(Projetos!BS117=1,Técnicos!$F$2:$F$100,IF(Projetos!BS117=2,Técnicos!$H$2:$H$100,Técnicos!$J$2:$J$100)),,0,1))</f>
        <v/>
      </c>
      <c r="BN118" s="15" t="str" cm="1">
        <f t="array" ref="BN118">IF(OR($B118="",BN$2=""),"",Projetos!$K117*_xlfn.XLOOKUP(BN$2,Técnicos!$A$2:$A$100,IF(Projetos!BT117=1,Técnicos!$F$2:$F$100,IF(Projetos!BT117=2,Técnicos!$H$2:$H$100,Técnicos!$J$2:$J$100)),,0,1))</f>
        <v/>
      </c>
      <c r="BO118" s="15" t="str" cm="1">
        <f t="array" ref="BO118">IF(OR($B118="",BO$2=""),"",Projetos!$K117*_xlfn.XLOOKUP(BO$2,Técnicos!$A$2:$A$100,IF(Projetos!BU117=1,Técnicos!$F$2:$F$100,IF(Projetos!BU117=2,Técnicos!$H$2:$H$100,Técnicos!$J$2:$J$100)),,0,1))</f>
        <v/>
      </c>
      <c r="BP118" s="15" t="str" cm="1">
        <f t="array" ref="BP118">IF(OR($B118="",BP$2=""),"",Projetos!$K117*_xlfn.XLOOKUP(BP$2,Técnicos!$A$2:$A$100,IF(Projetos!BV117=1,Técnicos!$F$2:$F$100,IF(Projetos!BV117=2,Técnicos!$H$2:$H$100,Técnicos!$J$2:$J$100)),,0,1))</f>
        <v/>
      </c>
      <c r="BQ118" s="15" t="str" cm="1">
        <f t="array" ref="BQ118">IF(OR($B118="",BQ$2=""),"",Projetos!$K117*_xlfn.XLOOKUP(BQ$2,Técnicos!$A$2:$A$100,IF(Projetos!BW117=1,Técnicos!$F$2:$F$100,IF(Projetos!BW117=2,Técnicos!$H$2:$H$100,Técnicos!$J$2:$J$100)),,0,1))</f>
        <v/>
      </c>
    </row>
    <row r="119" spans="3:69" x14ac:dyDescent="0.3">
      <c r="C119" s="15" t="str" cm="1">
        <f t="array" ref="C119">IF(OR($B119="",C$2=""),"",Projetos!$K118/_xlfn.XLOOKUP(C$2,Técnicos!$A$2:$A$100,IF(Projetos!I118=1,Técnicos!$F$2:$F$100,IF(Projetos!I118=2,Técnicos!$H$2:$H$100,Técnicos!$J$2:$J$100)),,0,1))</f>
        <v/>
      </c>
      <c r="D119" s="15" t="str" cm="1">
        <f t="array" ref="D119">IF(OR($B119="",D$2=""),"",Projetos!$K118/_xlfn.XLOOKUP(D$2,Técnicos!$A$2:$A$100,IF(Projetos!J118=1,Técnicos!$F$2:$F$100,IF(Projetos!J118=2,Técnicos!$H$2:$H$100,Técnicos!$J$2:$J$100)),,0,1))</f>
        <v/>
      </c>
      <c r="E119" s="15" t="str" cm="1">
        <f t="array" ref="E119">IF(OR($B119="",E$2=""),"",Projetos!$K118/_xlfn.XLOOKUP(E$2,Técnicos!$A$2:$A$100,IF(Projetos!K118=1,Técnicos!$F$2:$F$100,IF(Projetos!K118=2,Técnicos!$H$2:$H$100,Técnicos!$J$2:$J$100)),,0,1))</f>
        <v/>
      </c>
      <c r="F119" s="15" t="str" cm="1">
        <f t="array" ref="F119">IF(OR($B119="",F$2=""),"",Projetos!$K118/_xlfn.XLOOKUP(F$2,Técnicos!$A$2:$A$100,IF(Projetos!L118=1,Técnicos!$F$2:$F$100,IF(Projetos!L118=2,Técnicos!$H$2:$H$100,Técnicos!$J$2:$J$100)),,0,1))</f>
        <v/>
      </c>
      <c r="G119" s="15" t="str" cm="1">
        <f t="array" ref="G119">IF(OR($B119="",G$2=""),"",Projetos!$K118/_xlfn.XLOOKUP(G$2,Técnicos!$A$2:$A$100,IF(Projetos!M118=1,Técnicos!$F$2:$F$100,IF(Projetos!M118=2,Técnicos!$H$2:$H$100,Técnicos!$J$2:$J$100)),,0,1))</f>
        <v/>
      </c>
      <c r="H119" s="15" t="str" cm="1">
        <f t="array" ref="H119">IF(OR($B119="",H$2=""),"",Projetos!$K118/_xlfn.XLOOKUP(H$2,Técnicos!$A$2:$A$100,IF(Projetos!N118=1,Técnicos!$F$2:$F$100,IF(Projetos!N118=2,Técnicos!$H$2:$H$100,Técnicos!$J$2:$J$100)),,0,1))</f>
        <v/>
      </c>
      <c r="I119" s="15" t="str" cm="1">
        <f t="array" ref="I119">IF(OR($B119="",I$2=""),"",Projetos!$K118/_xlfn.XLOOKUP(I$2,Técnicos!$A$2:$A$100,IF(Projetos!O118=1,Técnicos!$F$2:$F$100,IF(Projetos!O118=2,Técnicos!$H$2:$H$100,Técnicos!$J$2:$J$100)),,0,1))</f>
        <v/>
      </c>
      <c r="J119" s="15" t="str" cm="1">
        <f t="array" ref="J119">IF(OR($B119="",J$2=""),"",Projetos!$K118/_xlfn.XLOOKUP(J$2,Técnicos!$A$2:$A$100,IF(Projetos!P118=1,Técnicos!$F$2:$F$100,IF(Projetos!P118=2,Técnicos!$H$2:$H$100,Técnicos!$J$2:$J$100)),,0,1))</f>
        <v/>
      </c>
      <c r="K119" s="15" t="str" cm="1">
        <f t="array" ref="K119">IF(OR($B119="",K$2=""),"",Projetos!$K118/_xlfn.XLOOKUP(K$2,Técnicos!$A$2:$A$100,IF(Projetos!Q118=1,Técnicos!$F$2:$F$100,IF(Projetos!Q118=2,Técnicos!$H$2:$H$100,Técnicos!$J$2:$J$100)),,0,1))</f>
        <v/>
      </c>
      <c r="L119" s="15" t="str" cm="1">
        <f t="array" ref="L119">IF(OR($B119="",L$2=""),"",Projetos!$K118/_xlfn.XLOOKUP(L$2,Técnicos!$A$2:$A$100,IF(Projetos!R118=1,Técnicos!$F$2:$F$100,IF(Projetos!R118=2,Técnicos!$H$2:$H$100,Técnicos!$J$2:$J$100)),,0,1))</f>
        <v/>
      </c>
      <c r="M119" s="15" t="str" cm="1">
        <f t="array" ref="M119">IF(OR($B119="",M$2=""),"",Projetos!$K118/_xlfn.XLOOKUP(M$2,Técnicos!$A$2:$A$100,IF(Projetos!S118=1,Técnicos!$F$2:$F$100,IF(Projetos!S118=2,Técnicos!$H$2:$H$100,Técnicos!$J$2:$J$100)),,0,1))</f>
        <v/>
      </c>
      <c r="N119" s="15" t="str" cm="1">
        <f t="array" ref="N119">IF(OR($B119="",N$2=""),"",Projetos!$K118/_xlfn.XLOOKUP(N$2,Técnicos!$A$2:$A$100,IF(Projetos!T118=1,Técnicos!$F$2:$F$100,IF(Projetos!T118=2,Técnicos!$H$2:$H$100,Técnicos!$J$2:$J$100)),,0,1))</f>
        <v/>
      </c>
      <c r="O119" s="15" t="str" cm="1">
        <f t="array" ref="O119">IF(OR($B119="",O$2=""),"",Projetos!$K118/_xlfn.XLOOKUP(O$2,Técnicos!$A$2:$A$100,IF(Projetos!U118=1,Técnicos!$F$2:$F$100,IF(Projetos!U118=2,Técnicos!$H$2:$H$100,Técnicos!$J$2:$J$100)),,0,1))</f>
        <v/>
      </c>
      <c r="P119" s="15" t="str" cm="1">
        <f t="array" ref="P119">IF(OR($B119="",P$2=""),"",Projetos!$K118/_xlfn.XLOOKUP(P$2,Técnicos!$A$2:$A$100,IF(Projetos!V118=1,Técnicos!$F$2:$F$100,IF(Projetos!V118=2,Técnicos!$H$2:$H$100,Técnicos!$J$2:$J$100)),,0,1))</f>
        <v/>
      </c>
      <c r="Q119" s="15" t="str" cm="1">
        <f t="array" ref="Q119">IF(OR($B119="",Q$2=""),"",Projetos!$K118/_xlfn.XLOOKUP(Q$2,Técnicos!$A$2:$A$100,IF(Projetos!W118=1,Técnicos!$F$2:$F$100,IF(Projetos!W118=2,Técnicos!$H$2:$H$100,Técnicos!$J$2:$J$100)),,0,1))</f>
        <v/>
      </c>
      <c r="R119" s="15" t="str" cm="1">
        <f t="array" ref="R119">IF(OR($B119="",R$2=""),"",Projetos!$K118/_xlfn.XLOOKUP(R$2,Técnicos!$A$2:$A$100,IF(Projetos!X118=1,Técnicos!$F$2:$F$100,IF(Projetos!X118=2,Técnicos!$H$2:$H$100,Técnicos!$J$2:$J$100)),,0,1))</f>
        <v/>
      </c>
      <c r="S119" s="15" t="str" cm="1">
        <f t="array" ref="S119">IF(OR($B119="",S$2=""),"",Projetos!$K118/_xlfn.XLOOKUP(S$2,Técnicos!$A$2:$A$100,IF(Projetos!Y118=1,Técnicos!$F$2:$F$100,IF(Projetos!Y118=2,Técnicos!$H$2:$H$100,Técnicos!$J$2:$J$100)),,0,1))</f>
        <v/>
      </c>
      <c r="T119" s="15" t="str" cm="1">
        <f t="array" ref="T119">IF(OR($B119="",T$2=""),"",Projetos!$K118/_xlfn.XLOOKUP(T$2,Técnicos!$A$2:$A$100,IF(Projetos!Z118=1,Técnicos!$F$2:$F$100,IF(Projetos!Z118=2,Técnicos!$H$2:$H$100,Técnicos!$J$2:$J$100)),,0,1))</f>
        <v/>
      </c>
      <c r="U119" s="15" t="str" cm="1">
        <f t="array" ref="U119">IF(OR($B119="",U$2=""),"",Projetos!$K118/_xlfn.XLOOKUP(U$2,Técnicos!$A$2:$A$100,IF(Projetos!AA118=1,Técnicos!$F$2:$F$100,IF(Projetos!AA118=2,Técnicos!$H$2:$H$100,Técnicos!$J$2:$J$100)),,0,1))</f>
        <v/>
      </c>
      <c r="V119" s="15" t="str" cm="1">
        <f t="array" ref="V119">IF(OR($B119="",V$2=""),"",Projetos!$K118/_xlfn.XLOOKUP(V$2,Técnicos!$A$2:$A$100,IF(Projetos!AB118=1,Técnicos!$F$2:$F$100,IF(Projetos!AB118=2,Técnicos!$H$2:$H$100,Técnicos!$J$2:$J$100)),,0,1))</f>
        <v/>
      </c>
      <c r="W119" s="15" t="str" cm="1">
        <f t="array" ref="W119">IF(OR($B119="",W$2=""),"",Projetos!$K118/_xlfn.XLOOKUP(W$2,Técnicos!$A$2:$A$100,IF(Projetos!AC118=1,Técnicos!$F$2:$F$100,IF(Projetos!AC118=2,Técnicos!$H$2:$H$100,Técnicos!$J$2:$J$100)),,0,1))</f>
        <v/>
      </c>
      <c r="X119" s="15" t="str" cm="1">
        <f t="array" ref="X119">IF(OR($B119="",X$2=""),"",Projetos!$K118/_xlfn.XLOOKUP(X$2,Técnicos!$A$2:$A$100,IF(Projetos!AD118=1,Técnicos!$F$2:$F$100,IF(Projetos!AD118=2,Técnicos!$H$2:$H$100,Técnicos!$J$2:$J$100)),,0,1))</f>
        <v/>
      </c>
      <c r="Y119" s="15" t="str" cm="1">
        <f t="array" ref="Y119">IF(OR($B119="",Y$2=""),"",Projetos!$K118/_xlfn.XLOOKUP(Y$2,Técnicos!$A$2:$A$100,IF(Projetos!AE118=1,Técnicos!$F$2:$F$100,IF(Projetos!AE118=2,Técnicos!$H$2:$H$100,Técnicos!$J$2:$J$100)),,0,1))</f>
        <v/>
      </c>
      <c r="Z119" s="15" t="str" cm="1">
        <f t="array" ref="Z119">IF(OR($B119="",Z$2=""),"",Projetos!$K118/_xlfn.XLOOKUP(Z$2,Técnicos!$A$2:$A$100,IF(Projetos!AF118=1,Técnicos!$F$2:$F$100,IF(Projetos!AF118=2,Técnicos!$H$2:$H$100,Técnicos!$J$2:$J$100)),,0,1))</f>
        <v/>
      </c>
      <c r="AA119" s="15" t="str" cm="1">
        <f t="array" ref="AA119">IF(OR($B119="",AA$2=""),"",Projetos!$K118/_xlfn.XLOOKUP(AA$2,Técnicos!$A$2:$A$100,IF(Projetos!AG118=1,Técnicos!$F$2:$F$100,IF(Projetos!AG118=2,Técnicos!$H$2:$H$100,Técnicos!$J$2:$J$100)),,0,1))</f>
        <v/>
      </c>
      <c r="AB119" s="15" t="str" cm="1">
        <f t="array" ref="AB119">IF(OR($B119="",AB$2=""),"",Projetos!$K118/_xlfn.XLOOKUP(AB$2,Técnicos!$A$2:$A$100,IF(Projetos!AH118=1,Técnicos!$F$2:$F$100,IF(Projetos!AH118=2,Técnicos!$H$2:$H$100,Técnicos!$J$2:$J$100)),,0,1))</f>
        <v/>
      </c>
      <c r="AC119" s="15" t="str" cm="1">
        <f t="array" ref="AC119">IF(OR($B119="",AC$2=""),"",Projetos!$K118/_xlfn.XLOOKUP(AC$2,Técnicos!$A$2:$A$100,IF(Projetos!AI118=1,Técnicos!$F$2:$F$100,IF(Projetos!AI118=2,Técnicos!$H$2:$H$100,Técnicos!$J$2:$J$100)),,0,1))</f>
        <v/>
      </c>
      <c r="AD119" s="15" t="str" cm="1">
        <f t="array" ref="AD119">IF(OR($B119="",AD$2=""),"",Projetos!$K118/_xlfn.XLOOKUP(AD$2,Técnicos!$A$2:$A$100,IF(Projetos!AJ118=1,Técnicos!$F$2:$F$100,IF(Projetos!AJ118=2,Técnicos!$H$2:$H$100,Técnicos!$J$2:$J$100)),,0,1))</f>
        <v/>
      </c>
      <c r="AE119" s="15" t="str" cm="1">
        <f t="array" ref="AE119">IF(OR($B119="",AE$2=""),"",Projetos!$K118/_xlfn.XLOOKUP(AE$2,Técnicos!$A$2:$A$100,IF(Projetos!AK118=1,Técnicos!$F$2:$F$100,IF(Projetos!AK118=2,Técnicos!$H$2:$H$100,Técnicos!$J$2:$J$100)),,0,1))</f>
        <v/>
      </c>
      <c r="AF119" s="15" t="str" cm="1">
        <f t="array" ref="AF119">IF(OR($B119="",AF$2=""),"",Projetos!$K118/_xlfn.XLOOKUP(AF$2,Técnicos!$A$2:$A$100,IF(Projetos!AL118=1,Técnicos!$F$2:$F$100,IF(Projetos!AL118=2,Técnicos!$H$2:$H$100,Técnicos!$J$2:$J$100)),,0,1))</f>
        <v/>
      </c>
      <c r="AG119" s="15" t="str" cm="1">
        <f t="array" ref="AG119">IF(OR($B119="",AG$2=""),"",Projetos!$K118/_xlfn.XLOOKUP(AG$2,Técnicos!$A$2:$A$100,IF(Projetos!AM118=1,Técnicos!$F$2:$F$100,IF(Projetos!AM118=2,Técnicos!$H$2:$H$100,Técnicos!$J$2:$J$100)),,0,1))</f>
        <v/>
      </c>
      <c r="AH119" s="15" t="str" cm="1">
        <f t="array" ref="AH119">IF(OR($B119="",AH$2=""),"",Projetos!$K118/_xlfn.XLOOKUP(AH$2,Técnicos!$A$2:$A$100,IF(Projetos!AN118=1,Técnicos!$F$2:$F$100,IF(Projetos!AN118=2,Técnicos!$H$2:$H$100,Técnicos!$J$2:$J$100)),,0,1))</f>
        <v/>
      </c>
      <c r="AI119" s="15" t="str" cm="1">
        <f t="array" ref="AI119">IF(OR($B119="",AI$2=""),"",Projetos!$K118/_xlfn.XLOOKUP(AI$2,Técnicos!$A$2:$A$100,IF(Projetos!AO118=1,Técnicos!$F$2:$F$100,IF(Projetos!AO118=2,Técnicos!$H$2:$H$100,Técnicos!$J$2:$J$100)),,0,1))</f>
        <v/>
      </c>
      <c r="AJ119" s="15" t="str" cm="1">
        <f t="array" ref="AJ119">IF(OR($B119="",AJ$2=""),"",Projetos!$K118/_xlfn.XLOOKUP(AJ$2,Técnicos!$A$2:$A$100,IF(Projetos!AP118=1,Técnicos!$F$2:$F$100,IF(Projetos!AP118=2,Técnicos!$H$2:$H$100,Técnicos!$J$2:$J$100)),,0,1))</f>
        <v/>
      </c>
      <c r="AK119" s="15" t="str" cm="1">
        <f t="array" ref="AK119">IF(OR($B119="",AK$2=""),"",Projetos!$K118/_xlfn.XLOOKUP(AK$2,Técnicos!$A$2:$A$100,IF(Projetos!AQ118=1,Técnicos!$F$2:$F$100,IF(Projetos!AQ118=2,Técnicos!$H$2:$H$100,Técnicos!$J$2:$J$100)),,0,1))</f>
        <v/>
      </c>
      <c r="AL119" s="15" t="str" cm="1">
        <f t="array" ref="AL119">IF(OR($B119="",AL$2=""),"",Projetos!$K118*_xlfn.XLOOKUP(AL$2,Técnicos!$A$2:$A$100,IF(Projetos!AR118=1,Técnicos!$F$2:$F$100,IF(Projetos!AR118=2,Técnicos!$H$2:$H$100,Técnicos!$J$2:$J$100)),,0,1))</f>
        <v/>
      </c>
      <c r="AM119" s="15" t="str" cm="1">
        <f t="array" ref="AM119">IF(OR($B119="",AM$2=""),"",Projetos!$K118*_xlfn.XLOOKUP(AM$2,Técnicos!$A$2:$A$100,IF(Projetos!AS118=1,Técnicos!$F$2:$F$100,IF(Projetos!AS118=2,Técnicos!$H$2:$H$100,Técnicos!$J$2:$J$100)),,0,1))</f>
        <v/>
      </c>
      <c r="AN119" s="15" t="str" cm="1">
        <f t="array" ref="AN119">IF(OR($B119="",AN$2=""),"",Projetos!$K118*_xlfn.XLOOKUP(AN$2,Técnicos!$A$2:$A$100,IF(Projetos!AT118=1,Técnicos!$F$2:$F$100,IF(Projetos!AT118=2,Técnicos!$H$2:$H$100,Técnicos!$J$2:$J$100)),,0,1))</f>
        <v/>
      </c>
      <c r="AO119" s="15" t="str" cm="1">
        <f t="array" ref="AO119">IF(OR($B119="",AO$2=""),"",Projetos!$K118*_xlfn.XLOOKUP(AO$2,Técnicos!$A$2:$A$100,IF(Projetos!AU118=1,Técnicos!$F$2:$F$100,IF(Projetos!AU118=2,Técnicos!$H$2:$H$100,Técnicos!$J$2:$J$100)),,0,1))</f>
        <v/>
      </c>
      <c r="AP119" s="15" t="str" cm="1">
        <f t="array" ref="AP119">IF(OR($B119="",AP$2=""),"",Projetos!$K118*_xlfn.XLOOKUP(AP$2,Técnicos!$A$2:$A$100,IF(Projetos!AV118=1,Técnicos!$F$2:$F$100,IF(Projetos!AV118=2,Técnicos!$H$2:$H$100,Técnicos!$J$2:$J$100)),,0,1))</f>
        <v/>
      </c>
      <c r="AQ119" s="15" t="str" cm="1">
        <f t="array" ref="AQ119">IF(OR($B119="",AQ$2=""),"",Projetos!$K118*_xlfn.XLOOKUP(AQ$2,Técnicos!$A$2:$A$100,IF(Projetos!AW118=1,Técnicos!$F$2:$F$100,IF(Projetos!AW118=2,Técnicos!$H$2:$H$100,Técnicos!$J$2:$J$100)),,0,1))</f>
        <v/>
      </c>
      <c r="AR119" s="15" t="str" cm="1">
        <f t="array" ref="AR119">IF(OR($B119="",AR$2=""),"",Projetos!$K118*_xlfn.XLOOKUP(AR$2,Técnicos!$A$2:$A$100,IF(Projetos!AX118=1,Técnicos!$F$2:$F$100,IF(Projetos!AX118=2,Técnicos!$H$2:$H$100,Técnicos!$J$2:$J$100)),,0,1))</f>
        <v/>
      </c>
      <c r="AS119" s="15" t="str" cm="1">
        <f t="array" ref="AS119">IF(OR($B119="",AS$2=""),"",Projetos!$K118*_xlfn.XLOOKUP(AS$2,Técnicos!$A$2:$A$100,IF(Projetos!AY118=1,Técnicos!$F$2:$F$100,IF(Projetos!AY118=2,Técnicos!$H$2:$H$100,Técnicos!$J$2:$J$100)),,0,1))</f>
        <v/>
      </c>
      <c r="AT119" s="15" t="str" cm="1">
        <f t="array" ref="AT119">IF(OR($B119="",AT$2=""),"",Projetos!$K118*_xlfn.XLOOKUP(AT$2,Técnicos!$A$2:$A$100,IF(Projetos!AZ118=1,Técnicos!$F$2:$F$100,IF(Projetos!AZ118=2,Técnicos!$H$2:$H$100,Técnicos!$J$2:$J$100)),,0,1))</f>
        <v/>
      </c>
      <c r="AU119" s="15" t="str" cm="1">
        <f t="array" ref="AU119">IF(OR($B119="",AU$2=""),"",Projetos!$K118*_xlfn.XLOOKUP(AU$2,Técnicos!$A$2:$A$100,IF(Projetos!BA118=1,Técnicos!$F$2:$F$100,IF(Projetos!BA118=2,Técnicos!$H$2:$H$100,Técnicos!$J$2:$J$100)),,0,1))</f>
        <v/>
      </c>
      <c r="AV119" s="15" t="str" cm="1">
        <f t="array" ref="AV119">IF(OR($B119="",AV$2=""),"",Projetos!$K118*_xlfn.XLOOKUP(AV$2,Técnicos!$A$2:$A$100,IF(Projetos!BB118=1,Técnicos!$F$2:$F$100,IF(Projetos!BB118=2,Técnicos!$H$2:$H$100,Técnicos!$J$2:$J$100)),,0,1))</f>
        <v/>
      </c>
      <c r="AW119" s="15" t="str" cm="1">
        <f t="array" ref="AW119">IF(OR($B119="",AW$2=""),"",Projetos!$K118*_xlfn.XLOOKUP(AW$2,Técnicos!$A$2:$A$100,IF(Projetos!BC118=1,Técnicos!$F$2:$F$100,IF(Projetos!BC118=2,Técnicos!$H$2:$H$100,Técnicos!$J$2:$J$100)),,0,1))</f>
        <v/>
      </c>
      <c r="AX119" s="15" t="str" cm="1">
        <f t="array" ref="AX119">IF(OR($B119="",AX$2=""),"",Projetos!$K118*_xlfn.XLOOKUP(AX$2,Técnicos!$A$2:$A$100,IF(Projetos!BD118=1,Técnicos!$F$2:$F$100,IF(Projetos!BD118=2,Técnicos!$H$2:$H$100,Técnicos!$J$2:$J$100)),,0,1))</f>
        <v/>
      </c>
      <c r="AY119" s="15" t="str" cm="1">
        <f t="array" ref="AY119">IF(OR($B119="",AY$2=""),"",Projetos!$K118*_xlfn.XLOOKUP(AY$2,Técnicos!$A$2:$A$100,IF(Projetos!BE118=1,Técnicos!$F$2:$F$100,IF(Projetos!BE118=2,Técnicos!$H$2:$H$100,Técnicos!$J$2:$J$100)),,0,1))</f>
        <v/>
      </c>
      <c r="AZ119" s="15" t="str" cm="1">
        <f t="array" ref="AZ119">IF(OR($B119="",AZ$2=""),"",Projetos!$K118*_xlfn.XLOOKUP(AZ$2,Técnicos!$A$2:$A$100,IF(Projetos!BF118=1,Técnicos!$F$2:$F$100,IF(Projetos!BF118=2,Técnicos!$H$2:$H$100,Técnicos!$J$2:$J$100)),,0,1))</f>
        <v/>
      </c>
      <c r="BA119" s="15" t="str" cm="1">
        <f t="array" ref="BA119">IF(OR($B119="",BA$2=""),"",Projetos!$K118*_xlfn.XLOOKUP(BA$2,Técnicos!$A$2:$A$100,IF(Projetos!BG118=1,Técnicos!$F$2:$F$100,IF(Projetos!BG118=2,Técnicos!$H$2:$H$100,Técnicos!$J$2:$J$100)),,0,1))</f>
        <v/>
      </c>
      <c r="BB119" s="15" t="str" cm="1">
        <f t="array" ref="BB119">IF(OR($B119="",BB$2=""),"",Projetos!$K118*_xlfn.XLOOKUP(BB$2,Técnicos!$A$2:$A$100,IF(Projetos!BH118=1,Técnicos!$F$2:$F$100,IF(Projetos!BH118=2,Técnicos!$H$2:$H$100,Técnicos!$J$2:$J$100)),,0,1))</f>
        <v/>
      </c>
      <c r="BC119" s="15" t="str" cm="1">
        <f t="array" ref="BC119">IF(OR($B119="",BC$2=""),"",Projetos!$K118*_xlfn.XLOOKUP(BC$2,Técnicos!$A$2:$A$100,IF(Projetos!BI118=1,Técnicos!$F$2:$F$100,IF(Projetos!BI118=2,Técnicos!$H$2:$H$100,Técnicos!$J$2:$J$100)),,0,1))</f>
        <v/>
      </c>
      <c r="BD119" s="15" t="str" cm="1">
        <f t="array" ref="BD119">IF(OR($B119="",BD$2=""),"",Projetos!$K118*_xlfn.XLOOKUP(BD$2,Técnicos!$A$2:$A$100,IF(Projetos!BJ118=1,Técnicos!$F$2:$F$100,IF(Projetos!BJ118=2,Técnicos!$H$2:$H$100,Técnicos!$J$2:$J$100)),,0,1))</f>
        <v/>
      </c>
      <c r="BE119" s="15" t="str" cm="1">
        <f t="array" ref="BE119">IF(OR($B119="",BE$2=""),"",Projetos!$K118*_xlfn.XLOOKUP(BE$2,Técnicos!$A$2:$A$100,IF(Projetos!BK118=1,Técnicos!$F$2:$F$100,IF(Projetos!BK118=2,Técnicos!$H$2:$H$100,Técnicos!$J$2:$J$100)),,0,1))</f>
        <v/>
      </c>
      <c r="BF119" s="15" t="str" cm="1">
        <f t="array" ref="BF119">IF(OR($B119="",BF$2=""),"",Projetos!$K118*_xlfn.XLOOKUP(BF$2,Técnicos!$A$2:$A$100,IF(Projetos!BL118=1,Técnicos!$F$2:$F$100,IF(Projetos!BL118=2,Técnicos!$H$2:$H$100,Técnicos!$J$2:$J$100)),,0,1))</f>
        <v/>
      </c>
      <c r="BG119" s="15" t="str" cm="1">
        <f t="array" ref="BG119">IF(OR($B119="",BG$2=""),"",Projetos!$K118*_xlfn.XLOOKUP(BG$2,Técnicos!$A$2:$A$100,IF(Projetos!BM118=1,Técnicos!$F$2:$F$100,IF(Projetos!BM118=2,Técnicos!$H$2:$H$100,Técnicos!$J$2:$J$100)),,0,1))</f>
        <v/>
      </c>
      <c r="BH119" s="15" t="str" cm="1">
        <f t="array" ref="BH119">IF(OR($B119="",BH$2=""),"",Projetos!$K118*_xlfn.XLOOKUP(BH$2,Técnicos!$A$2:$A$100,IF(Projetos!BN118=1,Técnicos!$F$2:$F$100,IF(Projetos!BN118=2,Técnicos!$H$2:$H$100,Técnicos!$J$2:$J$100)),,0,1))</f>
        <v/>
      </c>
      <c r="BI119" s="15" t="str" cm="1">
        <f t="array" ref="BI119">IF(OR($B119="",BI$2=""),"",Projetos!$K118*_xlfn.XLOOKUP(BI$2,Técnicos!$A$2:$A$100,IF(Projetos!BO118=1,Técnicos!$F$2:$F$100,IF(Projetos!BO118=2,Técnicos!$H$2:$H$100,Técnicos!$J$2:$J$100)),,0,1))</f>
        <v/>
      </c>
      <c r="BJ119" s="15" t="str" cm="1">
        <f t="array" ref="BJ119">IF(OR($B119="",BJ$2=""),"",Projetos!$K118*_xlfn.XLOOKUP(BJ$2,Técnicos!$A$2:$A$100,IF(Projetos!BP118=1,Técnicos!$F$2:$F$100,IF(Projetos!BP118=2,Técnicos!$H$2:$H$100,Técnicos!$J$2:$J$100)),,0,1))</f>
        <v/>
      </c>
      <c r="BK119" s="15" t="str" cm="1">
        <f t="array" ref="BK119">IF(OR($B119="",BK$2=""),"",Projetos!$K118*_xlfn.XLOOKUP(BK$2,Técnicos!$A$2:$A$100,IF(Projetos!BQ118=1,Técnicos!$F$2:$F$100,IF(Projetos!BQ118=2,Técnicos!$H$2:$H$100,Técnicos!$J$2:$J$100)),,0,1))</f>
        <v/>
      </c>
      <c r="BL119" s="15" t="str" cm="1">
        <f t="array" ref="BL119">IF(OR($B119="",BL$2=""),"",Projetos!$K118*_xlfn.XLOOKUP(BL$2,Técnicos!$A$2:$A$100,IF(Projetos!BR118=1,Técnicos!$F$2:$F$100,IF(Projetos!BR118=2,Técnicos!$H$2:$H$100,Técnicos!$J$2:$J$100)),,0,1))</f>
        <v/>
      </c>
      <c r="BM119" s="15" t="str" cm="1">
        <f t="array" ref="BM119">IF(OR($B119="",BM$2=""),"",Projetos!$K118*_xlfn.XLOOKUP(BM$2,Técnicos!$A$2:$A$100,IF(Projetos!BS118=1,Técnicos!$F$2:$F$100,IF(Projetos!BS118=2,Técnicos!$H$2:$H$100,Técnicos!$J$2:$J$100)),,0,1))</f>
        <v/>
      </c>
      <c r="BN119" s="15" t="str" cm="1">
        <f t="array" ref="BN119">IF(OR($B119="",BN$2=""),"",Projetos!$K118*_xlfn.XLOOKUP(BN$2,Técnicos!$A$2:$A$100,IF(Projetos!BT118=1,Técnicos!$F$2:$F$100,IF(Projetos!BT118=2,Técnicos!$H$2:$H$100,Técnicos!$J$2:$J$100)),,0,1))</f>
        <v/>
      </c>
      <c r="BO119" s="15" t="str" cm="1">
        <f t="array" ref="BO119">IF(OR($B119="",BO$2=""),"",Projetos!$K118*_xlfn.XLOOKUP(BO$2,Técnicos!$A$2:$A$100,IF(Projetos!BU118=1,Técnicos!$F$2:$F$100,IF(Projetos!BU118=2,Técnicos!$H$2:$H$100,Técnicos!$J$2:$J$100)),,0,1))</f>
        <v/>
      </c>
      <c r="BP119" s="15" t="str" cm="1">
        <f t="array" ref="BP119">IF(OR($B119="",BP$2=""),"",Projetos!$K118*_xlfn.XLOOKUP(BP$2,Técnicos!$A$2:$A$100,IF(Projetos!BV118=1,Técnicos!$F$2:$F$100,IF(Projetos!BV118=2,Técnicos!$H$2:$H$100,Técnicos!$J$2:$J$100)),,0,1))</f>
        <v/>
      </c>
      <c r="BQ119" s="15" t="str" cm="1">
        <f t="array" ref="BQ119">IF(OR($B119="",BQ$2=""),"",Projetos!$K118*_xlfn.XLOOKUP(BQ$2,Técnicos!$A$2:$A$100,IF(Projetos!BW118=1,Técnicos!$F$2:$F$100,IF(Projetos!BW118=2,Técnicos!$H$2:$H$100,Técnicos!$J$2:$J$100)),,0,1))</f>
        <v/>
      </c>
    </row>
    <row r="120" spans="3:69" x14ac:dyDescent="0.3">
      <c r="C120" s="15" t="str" cm="1">
        <f t="array" ref="C120">IF(OR($B120="",C$2=""),"",Projetos!$K119/_xlfn.XLOOKUP(C$2,Técnicos!$A$2:$A$100,IF(Projetos!I119=1,Técnicos!$F$2:$F$100,IF(Projetos!I119=2,Técnicos!$H$2:$H$100,Técnicos!$J$2:$J$100)),,0,1))</f>
        <v/>
      </c>
      <c r="D120" s="15" t="str" cm="1">
        <f t="array" ref="D120">IF(OR($B120="",D$2=""),"",Projetos!$K119/_xlfn.XLOOKUP(D$2,Técnicos!$A$2:$A$100,IF(Projetos!J119=1,Técnicos!$F$2:$F$100,IF(Projetos!J119=2,Técnicos!$H$2:$H$100,Técnicos!$J$2:$J$100)),,0,1))</f>
        <v/>
      </c>
      <c r="E120" s="15" t="str" cm="1">
        <f t="array" ref="E120">IF(OR($B120="",E$2=""),"",Projetos!$K119/_xlfn.XLOOKUP(E$2,Técnicos!$A$2:$A$100,IF(Projetos!K119=1,Técnicos!$F$2:$F$100,IF(Projetos!K119=2,Técnicos!$H$2:$H$100,Técnicos!$J$2:$J$100)),,0,1))</f>
        <v/>
      </c>
      <c r="F120" s="15" t="str" cm="1">
        <f t="array" ref="F120">IF(OR($B120="",F$2=""),"",Projetos!$K119/_xlfn.XLOOKUP(F$2,Técnicos!$A$2:$A$100,IF(Projetos!L119=1,Técnicos!$F$2:$F$100,IF(Projetos!L119=2,Técnicos!$H$2:$H$100,Técnicos!$J$2:$J$100)),,0,1))</f>
        <v/>
      </c>
      <c r="G120" s="15" t="str" cm="1">
        <f t="array" ref="G120">IF(OR($B120="",G$2=""),"",Projetos!$K119/_xlfn.XLOOKUP(G$2,Técnicos!$A$2:$A$100,IF(Projetos!M119=1,Técnicos!$F$2:$F$100,IF(Projetos!M119=2,Técnicos!$H$2:$H$100,Técnicos!$J$2:$J$100)),,0,1))</f>
        <v/>
      </c>
      <c r="H120" s="15" t="str" cm="1">
        <f t="array" ref="H120">IF(OR($B120="",H$2=""),"",Projetos!$K119/_xlfn.XLOOKUP(H$2,Técnicos!$A$2:$A$100,IF(Projetos!N119=1,Técnicos!$F$2:$F$100,IF(Projetos!N119=2,Técnicos!$H$2:$H$100,Técnicos!$J$2:$J$100)),,0,1))</f>
        <v/>
      </c>
      <c r="I120" s="15" t="str" cm="1">
        <f t="array" ref="I120">IF(OR($B120="",I$2=""),"",Projetos!$K119/_xlfn.XLOOKUP(I$2,Técnicos!$A$2:$A$100,IF(Projetos!O119=1,Técnicos!$F$2:$F$100,IF(Projetos!O119=2,Técnicos!$H$2:$H$100,Técnicos!$J$2:$J$100)),,0,1))</f>
        <v/>
      </c>
      <c r="J120" s="15" t="str" cm="1">
        <f t="array" ref="J120">IF(OR($B120="",J$2=""),"",Projetos!$K119/_xlfn.XLOOKUP(J$2,Técnicos!$A$2:$A$100,IF(Projetos!P119=1,Técnicos!$F$2:$F$100,IF(Projetos!P119=2,Técnicos!$H$2:$H$100,Técnicos!$J$2:$J$100)),,0,1))</f>
        <v/>
      </c>
      <c r="K120" s="15" t="str" cm="1">
        <f t="array" ref="K120">IF(OR($B120="",K$2=""),"",Projetos!$K119/_xlfn.XLOOKUP(K$2,Técnicos!$A$2:$A$100,IF(Projetos!Q119=1,Técnicos!$F$2:$F$100,IF(Projetos!Q119=2,Técnicos!$H$2:$H$100,Técnicos!$J$2:$J$100)),,0,1))</f>
        <v/>
      </c>
      <c r="L120" s="15" t="str" cm="1">
        <f t="array" ref="L120">IF(OR($B120="",L$2=""),"",Projetos!$K119/_xlfn.XLOOKUP(L$2,Técnicos!$A$2:$A$100,IF(Projetos!R119=1,Técnicos!$F$2:$F$100,IF(Projetos!R119=2,Técnicos!$H$2:$H$100,Técnicos!$J$2:$J$100)),,0,1))</f>
        <v/>
      </c>
      <c r="M120" s="15" t="str" cm="1">
        <f t="array" ref="M120">IF(OR($B120="",M$2=""),"",Projetos!$K119/_xlfn.XLOOKUP(M$2,Técnicos!$A$2:$A$100,IF(Projetos!S119=1,Técnicos!$F$2:$F$100,IF(Projetos!S119=2,Técnicos!$H$2:$H$100,Técnicos!$J$2:$J$100)),,0,1))</f>
        <v/>
      </c>
      <c r="N120" s="15" t="str" cm="1">
        <f t="array" ref="N120">IF(OR($B120="",N$2=""),"",Projetos!$K119/_xlfn.XLOOKUP(N$2,Técnicos!$A$2:$A$100,IF(Projetos!T119=1,Técnicos!$F$2:$F$100,IF(Projetos!T119=2,Técnicos!$H$2:$H$100,Técnicos!$J$2:$J$100)),,0,1))</f>
        <v/>
      </c>
      <c r="O120" s="15" t="str" cm="1">
        <f t="array" ref="O120">IF(OR($B120="",O$2=""),"",Projetos!$K119/_xlfn.XLOOKUP(O$2,Técnicos!$A$2:$A$100,IF(Projetos!U119=1,Técnicos!$F$2:$F$100,IF(Projetos!U119=2,Técnicos!$H$2:$H$100,Técnicos!$J$2:$J$100)),,0,1))</f>
        <v/>
      </c>
      <c r="P120" s="15" t="str" cm="1">
        <f t="array" ref="P120">IF(OR($B120="",P$2=""),"",Projetos!$K119/_xlfn.XLOOKUP(P$2,Técnicos!$A$2:$A$100,IF(Projetos!V119=1,Técnicos!$F$2:$F$100,IF(Projetos!V119=2,Técnicos!$H$2:$H$100,Técnicos!$J$2:$J$100)),,0,1))</f>
        <v/>
      </c>
      <c r="Q120" s="15" t="str" cm="1">
        <f t="array" ref="Q120">IF(OR($B120="",Q$2=""),"",Projetos!$K119/_xlfn.XLOOKUP(Q$2,Técnicos!$A$2:$A$100,IF(Projetos!W119=1,Técnicos!$F$2:$F$100,IF(Projetos!W119=2,Técnicos!$H$2:$H$100,Técnicos!$J$2:$J$100)),,0,1))</f>
        <v/>
      </c>
      <c r="R120" s="15" t="str" cm="1">
        <f t="array" ref="R120">IF(OR($B120="",R$2=""),"",Projetos!$K119/_xlfn.XLOOKUP(R$2,Técnicos!$A$2:$A$100,IF(Projetos!X119=1,Técnicos!$F$2:$F$100,IF(Projetos!X119=2,Técnicos!$H$2:$H$100,Técnicos!$J$2:$J$100)),,0,1))</f>
        <v/>
      </c>
      <c r="S120" s="15" t="str" cm="1">
        <f t="array" ref="S120">IF(OR($B120="",S$2=""),"",Projetos!$K119/_xlfn.XLOOKUP(S$2,Técnicos!$A$2:$A$100,IF(Projetos!Y119=1,Técnicos!$F$2:$F$100,IF(Projetos!Y119=2,Técnicos!$H$2:$H$100,Técnicos!$J$2:$J$100)),,0,1))</f>
        <v/>
      </c>
      <c r="T120" s="15" t="str" cm="1">
        <f t="array" ref="T120">IF(OR($B120="",T$2=""),"",Projetos!$K119/_xlfn.XLOOKUP(T$2,Técnicos!$A$2:$A$100,IF(Projetos!Z119=1,Técnicos!$F$2:$F$100,IF(Projetos!Z119=2,Técnicos!$H$2:$H$100,Técnicos!$J$2:$J$100)),,0,1))</f>
        <v/>
      </c>
      <c r="U120" s="15" t="str" cm="1">
        <f t="array" ref="U120">IF(OR($B120="",U$2=""),"",Projetos!$K119/_xlfn.XLOOKUP(U$2,Técnicos!$A$2:$A$100,IF(Projetos!AA119=1,Técnicos!$F$2:$F$100,IF(Projetos!AA119=2,Técnicos!$H$2:$H$100,Técnicos!$J$2:$J$100)),,0,1))</f>
        <v/>
      </c>
      <c r="V120" s="15" t="str" cm="1">
        <f t="array" ref="V120">IF(OR($B120="",V$2=""),"",Projetos!$K119/_xlfn.XLOOKUP(V$2,Técnicos!$A$2:$A$100,IF(Projetos!AB119=1,Técnicos!$F$2:$F$100,IF(Projetos!AB119=2,Técnicos!$H$2:$H$100,Técnicos!$J$2:$J$100)),,0,1))</f>
        <v/>
      </c>
      <c r="W120" s="15" t="str" cm="1">
        <f t="array" ref="W120">IF(OR($B120="",W$2=""),"",Projetos!$K119/_xlfn.XLOOKUP(W$2,Técnicos!$A$2:$A$100,IF(Projetos!AC119=1,Técnicos!$F$2:$F$100,IF(Projetos!AC119=2,Técnicos!$H$2:$H$100,Técnicos!$J$2:$J$100)),,0,1))</f>
        <v/>
      </c>
      <c r="X120" s="15" t="str" cm="1">
        <f t="array" ref="X120">IF(OR($B120="",X$2=""),"",Projetos!$K119/_xlfn.XLOOKUP(X$2,Técnicos!$A$2:$A$100,IF(Projetos!AD119=1,Técnicos!$F$2:$F$100,IF(Projetos!AD119=2,Técnicos!$H$2:$H$100,Técnicos!$J$2:$J$100)),,0,1))</f>
        <v/>
      </c>
      <c r="Y120" s="15" t="str" cm="1">
        <f t="array" ref="Y120">IF(OR($B120="",Y$2=""),"",Projetos!$K119/_xlfn.XLOOKUP(Y$2,Técnicos!$A$2:$A$100,IF(Projetos!AE119=1,Técnicos!$F$2:$F$100,IF(Projetos!AE119=2,Técnicos!$H$2:$H$100,Técnicos!$J$2:$J$100)),,0,1))</f>
        <v/>
      </c>
      <c r="Z120" s="15" t="str" cm="1">
        <f t="array" ref="Z120">IF(OR($B120="",Z$2=""),"",Projetos!$K119/_xlfn.XLOOKUP(Z$2,Técnicos!$A$2:$A$100,IF(Projetos!AF119=1,Técnicos!$F$2:$F$100,IF(Projetos!AF119=2,Técnicos!$H$2:$H$100,Técnicos!$J$2:$J$100)),,0,1))</f>
        <v/>
      </c>
      <c r="AA120" s="15" t="str" cm="1">
        <f t="array" ref="AA120">IF(OR($B120="",AA$2=""),"",Projetos!$K119/_xlfn.XLOOKUP(AA$2,Técnicos!$A$2:$A$100,IF(Projetos!AG119=1,Técnicos!$F$2:$F$100,IF(Projetos!AG119=2,Técnicos!$H$2:$H$100,Técnicos!$J$2:$J$100)),,0,1))</f>
        <v/>
      </c>
      <c r="AB120" s="15" t="str" cm="1">
        <f t="array" ref="AB120">IF(OR($B120="",AB$2=""),"",Projetos!$K119/_xlfn.XLOOKUP(AB$2,Técnicos!$A$2:$A$100,IF(Projetos!AH119=1,Técnicos!$F$2:$F$100,IF(Projetos!AH119=2,Técnicos!$H$2:$H$100,Técnicos!$J$2:$J$100)),,0,1))</f>
        <v/>
      </c>
      <c r="AC120" s="15" t="str" cm="1">
        <f t="array" ref="AC120">IF(OR($B120="",AC$2=""),"",Projetos!$K119/_xlfn.XLOOKUP(AC$2,Técnicos!$A$2:$A$100,IF(Projetos!AI119=1,Técnicos!$F$2:$F$100,IF(Projetos!AI119=2,Técnicos!$H$2:$H$100,Técnicos!$J$2:$J$100)),,0,1))</f>
        <v/>
      </c>
      <c r="AD120" s="15" t="str" cm="1">
        <f t="array" ref="AD120">IF(OR($B120="",AD$2=""),"",Projetos!$K119/_xlfn.XLOOKUP(AD$2,Técnicos!$A$2:$A$100,IF(Projetos!AJ119=1,Técnicos!$F$2:$F$100,IF(Projetos!AJ119=2,Técnicos!$H$2:$H$100,Técnicos!$J$2:$J$100)),,0,1))</f>
        <v/>
      </c>
      <c r="AE120" s="15" t="str" cm="1">
        <f t="array" ref="AE120">IF(OR($B120="",AE$2=""),"",Projetos!$K119/_xlfn.XLOOKUP(AE$2,Técnicos!$A$2:$A$100,IF(Projetos!AK119=1,Técnicos!$F$2:$F$100,IF(Projetos!AK119=2,Técnicos!$H$2:$H$100,Técnicos!$J$2:$J$100)),,0,1))</f>
        <v/>
      </c>
      <c r="AF120" s="15" t="str" cm="1">
        <f t="array" ref="AF120">IF(OR($B120="",AF$2=""),"",Projetos!$K119/_xlfn.XLOOKUP(AF$2,Técnicos!$A$2:$A$100,IF(Projetos!AL119=1,Técnicos!$F$2:$F$100,IF(Projetos!AL119=2,Técnicos!$H$2:$H$100,Técnicos!$J$2:$J$100)),,0,1))</f>
        <v/>
      </c>
      <c r="AG120" s="15" t="str" cm="1">
        <f t="array" ref="AG120">IF(OR($B120="",AG$2=""),"",Projetos!$K119/_xlfn.XLOOKUP(AG$2,Técnicos!$A$2:$A$100,IF(Projetos!AM119=1,Técnicos!$F$2:$F$100,IF(Projetos!AM119=2,Técnicos!$H$2:$H$100,Técnicos!$J$2:$J$100)),,0,1))</f>
        <v/>
      </c>
      <c r="AH120" s="15" t="str" cm="1">
        <f t="array" ref="AH120">IF(OR($B120="",AH$2=""),"",Projetos!$K119/_xlfn.XLOOKUP(AH$2,Técnicos!$A$2:$A$100,IF(Projetos!AN119=1,Técnicos!$F$2:$F$100,IF(Projetos!AN119=2,Técnicos!$H$2:$H$100,Técnicos!$J$2:$J$100)),,0,1))</f>
        <v/>
      </c>
      <c r="AI120" s="15" t="str" cm="1">
        <f t="array" ref="AI120">IF(OR($B120="",AI$2=""),"",Projetos!$K119/_xlfn.XLOOKUP(AI$2,Técnicos!$A$2:$A$100,IF(Projetos!AO119=1,Técnicos!$F$2:$F$100,IF(Projetos!AO119=2,Técnicos!$H$2:$H$100,Técnicos!$J$2:$J$100)),,0,1))</f>
        <v/>
      </c>
      <c r="AJ120" s="15" t="str" cm="1">
        <f t="array" ref="AJ120">IF(OR($B120="",AJ$2=""),"",Projetos!$K119/_xlfn.XLOOKUP(AJ$2,Técnicos!$A$2:$A$100,IF(Projetos!AP119=1,Técnicos!$F$2:$F$100,IF(Projetos!AP119=2,Técnicos!$H$2:$H$100,Técnicos!$J$2:$J$100)),,0,1))</f>
        <v/>
      </c>
      <c r="AK120" s="15" t="str" cm="1">
        <f t="array" ref="AK120">IF(OR($B120="",AK$2=""),"",Projetos!$K119/_xlfn.XLOOKUP(AK$2,Técnicos!$A$2:$A$100,IF(Projetos!AQ119=1,Técnicos!$F$2:$F$100,IF(Projetos!AQ119=2,Técnicos!$H$2:$H$100,Técnicos!$J$2:$J$100)),,0,1))</f>
        <v/>
      </c>
      <c r="AL120" s="15" t="str" cm="1">
        <f t="array" ref="AL120">IF(OR($B120="",AL$2=""),"",Projetos!$K119*_xlfn.XLOOKUP(AL$2,Técnicos!$A$2:$A$100,IF(Projetos!AR119=1,Técnicos!$F$2:$F$100,IF(Projetos!AR119=2,Técnicos!$H$2:$H$100,Técnicos!$J$2:$J$100)),,0,1))</f>
        <v/>
      </c>
      <c r="AM120" s="15" t="str" cm="1">
        <f t="array" ref="AM120">IF(OR($B120="",AM$2=""),"",Projetos!$K119*_xlfn.XLOOKUP(AM$2,Técnicos!$A$2:$A$100,IF(Projetos!AS119=1,Técnicos!$F$2:$F$100,IF(Projetos!AS119=2,Técnicos!$H$2:$H$100,Técnicos!$J$2:$J$100)),,0,1))</f>
        <v/>
      </c>
      <c r="AN120" s="15" t="str" cm="1">
        <f t="array" ref="AN120">IF(OR($B120="",AN$2=""),"",Projetos!$K119*_xlfn.XLOOKUP(AN$2,Técnicos!$A$2:$A$100,IF(Projetos!AT119=1,Técnicos!$F$2:$F$100,IF(Projetos!AT119=2,Técnicos!$H$2:$H$100,Técnicos!$J$2:$J$100)),,0,1))</f>
        <v/>
      </c>
      <c r="AO120" s="15" t="str" cm="1">
        <f t="array" ref="AO120">IF(OR($B120="",AO$2=""),"",Projetos!$K119*_xlfn.XLOOKUP(AO$2,Técnicos!$A$2:$A$100,IF(Projetos!AU119=1,Técnicos!$F$2:$F$100,IF(Projetos!AU119=2,Técnicos!$H$2:$H$100,Técnicos!$J$2:$J$100)),,0,1))</f>
        <v/>
      </c>
      <c r="AP120" s="15" t="str" cm="1">
        <f t="array" ref="AP120">IF(OR($B120="",AP$2=""),"",Projetos!$K119*_xlfn.XLOOKUP(AP$2,Técnicos!$A$2:$A$100,IF(Projetos!AV119=1,Técnicos!$F$2:$F$100,IF(Projetos!AV119=2,Técnicos!$H$2:$H$100,Técnicos!$J$2:$J$100)),,0,1))</f>
        <v/>
      </c>
      <c r="AQ120" s="15" t="str" cm="1">
        <f t="array" ref="AQ120">IF(OR($B120="",AQ$2=""),"",Projetos!$K119*_xlfn.XLOOKUP(AQ$2,Técnicos!$A$2:$A$100,IF(Projetos!AW119=1,Técnicos!$F$2:$F$100,IF(Projetos!AW119=2,Técnicos!$H$2:$H$100,Técnicos!$J$2:$J$100)),,0,1))</f>
        <v/>
      </c>
      <c r="AR120" s="15" t="str" cm="1">
        <f t="array" ref="AR120">IF(OR($B120="",AR$2=""),"",Projetos!$K119*_xlfn.XLOOKUP(AR$2,Técnicos!$A$2:$A$100,IF(Projetos!AX119=1,Técnicos!$F$2:$F$100,IF(Projetos!AX119=2,Técnicos!$H$2:$H$100,Técnicos!$J$2:$J$100)),,0,1))</f>
        <v/>
      </c>
      <c r="AS120" s="15" t="str" cm="1">
        <f t="array" ref="AS120">IF(OR($B120="",AS$2=""),"",Projetos!$K119*_xlfn.XLOOKUP(AS$2,Técnicos!$A$2:$A$100,IF(Projetos!AY119=1,Técnicos!$F$2:$F$100,IF(Projetos!AY119=2,Técnicos!$H$2:$H$100,Técnicos!$J$2:$J$100)),,0,1))</f>
        <v/>
      </c>
      <c r="AT120" s="15" t="str" cm="1">
        <f t="array" ref="AT120">IF(OR($B120="",AT$2=""),"",Projetos!$K119*_xlfn.XLOOKUP(AT$2,Técnicos!$A$2:$A$100,IF(Projetos!AZ119=1,Técnicos!$F$2:$F$100,IF(Projetos!AZ119=2,Técnicos!$H$2:$H$100,Técnicos!$J$2:$J$100)),,0,1))</f>
        <v/>
      </c>
      <c r="AU120" s="15" t="str" cm="1">
        <f t="array" ref="AU120">IF(OR($B120="",AU$2=""),"",Projetos!$K119*_xlfn.XLOOKUP(AU$2,Técnicos!$A$2:$A$100,IF(Projetos!BA119=1,Técnicos!$F$2:$F$100,IF(Projetos!BA119=2,Técnicos!$H$2:$H$100,Técnicos!$J$2:$J$100)),,0,1))</f>
        <v/>
      </c>
      <c r="AV120" s="15" t="str" cm="1">
        <f t="array" ref="AV120">IF(OR($B120="",AV$2=""),"",Projetos!$K119*_xlfn.XLOOKUP(AV$2,Técnicos!$A$2:$A$100,IF(Projetos!BB119=1,Técnicos!$F$2:$F$100,IF(Projetos!BB119=2,Técnicos!$H$2:$H$100,Técnicos!$J$2:$J$100)),,0,1))</f>
        <v/>
      </c>
      <c r="AW120" s="15" t="str" cm="1">
        <f t="array" ref="AW120">IF(OR($B120="",AW$2=""),"",Projetos!$K119*_xlfn.XLOOKUP(AW$2,Técnicos!$A$2:$A$100,IF(Projetos!BC119=1,Técnicos!$F$2:$F$100,IF(Projetos!BC119=2,Técnicos!$H$2:$H$100,Técnicos!$J$2:$J$100)),,0,1))</f>
        <v/>
      </c>
      <c r="AX120" s="15" t="str" cm="1">
        <f t="array" ref="AX120">IF(OR($B120="",AX$2=""),"",Projetos!$K119*_xlfn.XLOOKUP(AX$2,Técnicos!$A$2:$A$100,IF(Projetos!BD119=1,Técnicos!$F$2:$F$100,IF(Projetos!BD119=2,Técnicos!$H$2:$H$100,Técnicos!$J$2:$J$100)),,0,1))</f>
        <v/>
      </c>
      <c r="AY120" s="15" t="str" cm="1">
        <f t="array" ref="AY120">IF(OR($B120="",AY$2=""),"",Projetos!$K119*_xlfn.XLOOKUP(AY$2,Técnicos!$A$2:$A$100,IF(Projetos!BE119=1,Técnicos!$F$2:$F$100,IF(Projetos!BE119=2,Técnicos!$H$2:$H$100,Técnicos!$J$2:$J$100)),,0,1))</f>
        <v/>
      </c>
      <c r="AZ120" s="15" t="str" cm="1">
        <f t="array" ref="AZ120">IF(OR($B120="",AZ$2=""),"",Projetos!$K119*_xlfn.XLOOKUP(AZ$2,Técnicos!$A$2:$A$100,IF(Projetos!BF119=1,Técnicos!$F$2:$F$100,IF(Projetos!BF119=2,Técnicos!$H$2:$H$100,Técnicos!$J$2:$J$100)),,0,1))</f>
        <v/>
      </c>
      <c r="BA120" s="15" t="str" cm="1">
        <f t="array" ref="BA120">IF(OR($B120="",BA$2=""),"",Projetos!$K119*_xlfn.XLOOKUP(BA$2,Técnicos!$A$2:$A$100,IF(Projetos!BG119=1,Técnicos!$F$2:$F$100,IF(Projetos!BG119=2,Técnicos!$H$2:$H$100,Técnicos!$J$2:$J$100)),,0,1))</f>
        <v/>
      </c>
      <c r="BB120" s="15" t="str" cm="1">
        <f t="array" ref="BB120">IF(OR($B120="",BB$2=""),"",Projetos!$K119*_xlfn.XLOOKUP(BB$2,Técnicos!$A$2:$A$100,IF(Projetos!BH119=1,Técnicos!$F$2:$F$100,IF(Projetos!BH119=2,Técnicos!$H$2:$H$100,Técnicos!$J$2:$J$100)),,0,1))</f>
        <v/>
      </c>
      <c r="BC120" s="15" t="str" cm="1">
        <f t="array" ref="BC120">IF(OR($B120="",BC$2=""),"",Projetos!$K119*_xlfn.XLOOKUP(BC$2,Técnicos!$A$2:$A$100,IF(Projetos!BI119=1,Técnicos!$F$2:$F$100,IF(Projetos!BI119=2,Técnicos!$H$2:$H$100,Técnicos!$J$2:$J$100)),,0,1))</f>
        <v/>
      </c>
      <c r="BD120" s="15" t="str" cm="1">
        <f t="array" ref="BD120">IF(OR($B120="",BD$2=""),"",Projetos!$K119*_xlfn.XLOOKUP(BD$2,Técnicos!$A$2:$A$100,IF(Projetos!BJ119=1,Técnicos!$F$2:$F$100,IF(Projetos!BJ119=2,Técnicos!$H$2:$H$100,Técnicos!$J$2:$J$100)),,0,1))</f>
        <v/>
      </c>
      <c r="BE120" s="15" t="str" cm="1">
        <f t="array" ref="BE120">IF(OR($B120="",BE$2=""),"",Projetos!$K119*_xlfn.XLOOKUP(BE$2,Técnicos!$A$2:$A$100,IF(Projetos!BK119=1,Técnicos!$F$2:$F$100,IF(Projetos!BK119=2,Técnicos!$H$2:$H$100,Técnicos!$J$2:$J$100)),,0,1))</f>
        <v/>
      </c>
      <c r="BF120" s="15" t="str" cm="1">
        <f t="array" ref="BF120">IF(OR($B120="",BF$2=""),"",Projetos!$K119*_xlfn.XLOOKUP(BF$2,Técnicos!$A$2:$A$100,IF(Projetos!BL119=1,Técnicos!$F$2:$F$100,IF(Projetos!BL119=2,Técnicos!$H$2:$H$100,Técnicos!$J$2:$J$100)),,0,1))</f>
        <v/>
      </c>
      <c r="BG120" s="15" t="str" cm="1">
        <f t="array" ref="BG120">IF(OR($B120="",BG$2=""),"",Projetos!$K119*_xlfn.XLOOKUP(BG$2,Técnicos!$A$2:$A$100,IF(Projetos!BM119=1,Técnicos!$F$2:$F$100,IF(Projetos!BM119=2,Técnicos!$H$2:$H$100,Técnicos!$J$2:$J$100)),,0,1))</f>
        <v/>
      </c>
      <c r="BH120" s="15" t="str" cm="1">
        <f t="array" ref="BH120">IF(OR($B120="",BH$2=""),"",Projetos!$K119*_xlfn.XLOOKUP(BH$2,Técnicos!$A$2:$A$100,IF(Projetos!BN119=1,Técnicos!$F$2:$F$100,IF(Projetos!BN119=2,Técnicos!$H$2:$H$100,Técnicos!$J$2:$J$100)),,0,1))</f>
        <v/>
      </c>
      <c r="BI120" s="15" t="str" cm="1">
        <f t="array" ref="BI120">IF(OR($B120="",BI$2=""),"",Projetos!$K119*_xlfn.XLOOKUP(BI$2,Técnicos!$A$2:$A$100,IF(Projetos!BO119=1,Técnicos!$F$2:$F$100,IF(Projetos!BO119=2,Técnicos!$H$2:$H$100,Técnicos!$J$2:$J$100)),,0,1))</f>
        <v/>
      </c>
      <c r="BJ120" s="15" t="str" cm="1">
        <f t="array" ref="BJ120">IF(OR($B120="",BJ$2=""),"",Projetos!$K119*_xlfn.XLOOKUP(BJ$2,Técnicos!$A$2:$A$100,IF(Projetos!BP119=1,Técnicos!$F$2:$F$100,IF(Projetos!BP119=2,Técnicos!$H$2:$H$100,Técnicos!$J$2:$J$100)),,0,1))</f>
        <v/>
      </c>
      <c r="BK120" s="15" t="str" cm="1">
        <f t="array" ref="BK120">IF(OR($B120="",BK$2=""),"",Projetos!$K119*_xlfn.XLOOKUP(BK$2,Técnicos!$A$2:$A$100,IF(Projetos!BQ119=1,Técnicos!$F$2:$F$100,IF(Projetos!BQ119=2,Técnicos!$H$2:$H$100,Técnicos!$J$2:$J$100)),,0,1))</f>
        <v/>
      </c>
      <c r="BL120" s="15" t="str" cm="1">
        <f t="array" ref="BL120">IF(OR($B120="",BL$2=""),"",Projetos!$K119*_xlfn.XLOOKUP(BL$2,Técnicos!$A$2:$A$100,IF(Projetos!BR119=1,Técnicos!$F$2:$F$100,IF(Projetos!BR119=2,Técnicos!$H$2:$H$100,Técnicos!$J$2:$J$100)),,0,1))</f>
        <v/>
      </c>
      <c r="BM120" s="15" t="str" cm="1">
        <f t="array" ref="BM120">IF(OR($B120="",BM$2=""),"",Projetos!$K119*_xlfn.XLOOKUP(BM$2,Técnicos!$A$2:$A$100,IF(Projetos!BS119=1,Técnicos!$F$2:$F$100,IF(Projetos!BS119=2,Técnicos!$H$2:$H$100,Técnicos!$J$2:$J$100)),,0,1))</f>
        <v/>
      </c>
      <c r="BN120" s="15" t="str" cm="1">
        <f t="array" ref="BN120">IF(OR($B120="",BN$2=""),"",Projetos!$K119*_xlfn.XLOOKUP(BN$2,Técnicos!$A$2:$A$100,IF(Projetos!BT119=1,Técnicos!$F$2:$F$100,IF(Projetos!BT119=2,Técnicos!$H$2:$H$100,Técnicos!$J$2:$J$100)),,0,1))</f>
        <v/>
      </c>
      <c r="BO120" s="15" t="str" cm="1">
        <f t="array" ref="BO120">IF(OR($B120="",BO$2=""),"",Projetos!$K119*_xlfn.XLOOKUP(BO$2,Técnicos!$A$2:$A$100,IF(Projetos!BU119=1,Técnicos!$F$2:$F$100,IF(Projetos!BU119=2,Técnicos!$H$2:$H$100,Técnicos!$J$2:$J$100)),,0,1))</f>
        <v/>
      </c>
      <c r="BP120" s="15" t="str" cm="1">
        <f t="array" ref="BP120">IF(OR($B120="",BP$2=""),"",Projetos!$K119*_xlfn.XLOOKUP(BP$2,Técnicos!$A$2:$A$100,IF(Projetos!BV119=1,Técnicos!$F$2:$F$100,IF(Projetos!BV119=2,Técnicos!$H$2:$H$100,Técnicos!$J$2:$J$100)),,0,1))</f>
        <v/>
      </c>
      <c r="BQ120" s="15" t="str" cm="1">
        <f t="array" ref="BQ120">IF(OR($B120="",BQ$2=""),"",Projetos!$K119*_xlfn.XLOOKUP(BQ$2,Técnicos!$A$2:$A$100,IF(Projetos!BW119=1,Técnicos!$F$2:$F$100,IF(Projetos!BW119=2,Técnicos!$H$2:$H$100,Técnicos!$J$2:$J$100)),,0,1))</f>
        <v/>
      </c>
    </row>
    <row r="121" spans="3:69" x14ac:dyDescent="0.3">
      <c r="C121" s="15" t="str" cm="1">
        <f t="array" ref="C121">IF(OR($B121="",C$2=""),"",Projetos!$K120/_xlfn.XLOOKUP(C$2,Técnicos!$A$2:$A$100,IF(Projetos!I120=1,Técnicos!$F$2:$F$100,IF(Projetos!I120=2,Técnicos!$H$2:$H$100,Técnicos!$J$2:$J$100)),,0,1))</f>
        <v/>
      </c>
      <c r="D121" s="15" t="str" cm="1">
        <f t="array" ref="D121">IF(OR($B121="",D$2=""),"",Projetos!$K120/_xlfn.XLOOKUP(D$2,Técnicos!$A$2:$A$100,IF(Projetos!J120=1,Técnicos!$F$2:$F$100,IF(Projetos!J120=2,Técnicos!$H$2:$H$100,Técnicos!$J$2:$J$100)),,0,1))</f>
        <v/>
      </c>
      <c r="E121" s="15" t="str" cm="1">
        <f t="array" ref="E121">IF(OR($B121="",E$2=""),"",Projetos!$K120/_xlfn.XLOOKUP(E$2,Técnicos!$A$2:$A$100,IF(Projetos!K120=1,Técnicos!$F$2:$F$100,IF(Projetos!K120=2,Técnicos!$H$2:$H$100,Técnicos!$J$2:$J$100)),,0,1))</f>
        <v/>
      </c>
      <c r="F121" s="15" t="str" cm="1">
        <f t="array" ref="F121">IF(OR($B121="",F$2=""),"",Projetos!$K120/_xlfn.XLOOKUP(F$2,Técnicos!$A$2:$A$100,IF(Projetos!L120=1,Técnicos!$F$2:$F$100,IF(Projetos!L120=2,Técnicos!$H$2:$H$100,Técnicos!$J$2:$J$100)),,0,1))</f>
        <v/>
      </c>
      <c r="G121" s="15" t="str" cm="1">
        <f t="array" ref="G121">IF(OR($B121="",G$2=""),"",Projetos!$K120/_xlfn.XLOOKUP(G$2,Técnicos!$A$2:$A$100,IF(Projetos!M120=1,Técnicos!$F$2:$F$100,IF(Projetos!M120=2,Técnicos!$H$2:$H$100,Técnicos!$J$2:$J$100)),,0,1))</f>
        <v/>
      </c>
      <c r="H121" s="15" t="str" cm="1">
        <f t="array" ref="H121">IF(OR($B121="",H$2=""),"",Projetos!$K120/_xlfn.XLOOKUP(H$2,Técnicos!$A$2:$A$100,IF(Projetos!N120=1,Técnicos!$F$2:$F$100,IF(Projetos!N120=2,Técnicos!$H$2:$H$100,Técnicos!$J$2:$J$100)),,0,1))</f>
        <v/>
      </c>
      <c r="I121" s="15" t="str" cm="1">
        <f t="array" ref="I121">IF(OR($B121="",I$2=""),"",Projetos!$K120/_xlfn.XLOOKUP(I$2,Técnicos!$A$2:$A$100,IF(Projetos!O120=1,Técnicos!$F$2:$F$100,IF(Projetos!O120=2,Técnicos!$H$2:$H$100,Técnicos!$J$2:$J$100)),,0,1))</f>
        <v/>
      </c>
      <c r="J121" s="15" t="str" cm="1">
        <f t="array" ref="J121">IF(OR($B121="",J$2=""),"",Projetos!$K120/_xlfn.XLOOKUP(J$2,Técnicos!$A$2:$A$100,IF(Projetos!P120=1,Técnicos!$F$2:$F$100,IF(Projetos!P120=2,Técnicos!$H$2:$H$100,Técnicos!$J$2:$J$100)),,0,1))</f>
        <v/>
      </c>
      <c r="K121" s="15" t="str" cm="1">
        <f t="array" ref="K121">IF(OR($B121="",K$2=""),"",Projetos!$K120/_xlfn.XLOOKUP(K$2,Técnicos!$A$2:$A$100,IF(Projetos!Q120=1,Técnicos!$F$2:$F$100,IF(Projetos!Q120=2,Técnicos!$H$2:$H$100,Técnicos!$J$2:$J$100)),,0,1))</f>
        <v/>
      </c>
      <c r="L121" s="15" t="str" cm="1">
        <f t="array" ref="L121">IF(OR($B121="",L$2=""),"",Projetos!$K120/_xlfn.XLOOKUP(L$2,Técnicos!$A$2:$A$100,IF(Projetos!R120=1,Técnicos!$F$2:$F$100,IF(Projetos!R120=2,Técnicos!$H$2:$H$100,Técnicos!$J$2:$J$100)),,0,1))</f>
        <v/>
      </c>
      <c r="M121" s="15" t="str" cm="1">
        <f t="array" ref="M121">IF(OR($B121="",M$2=""),"",Projetos!$K120/_xlfn.XLOOKUP(M$2,Técnicos!$A$2:$A$100,IF(Projetos!S120=1,Técnicos!$F$2:$F$100,IF(Projetos!S120=2,Técnicos!$H$2:$H$100,Técnicos!$J$2:$J$100)),,0,1))</f>
        <v/>
      </c>
      <c r="N121" s="15" t="str" cm="1">
        <f t="array" ref="N121">IF(OR($B121="",N$2=""),"",Projetos!$K120/_xlfn.XLOOKUP(N$2,Técnicos!$A$2:$A$100,IF(Projetos!T120=1,Técnicos!$F$2:$F$100,IF(Projetos!T120=2,Técnicos!$H$2:$H$100,Técnicos!$J$2:$J$100)),,0,1))</f>
        <v/>
      </c>
      <c r="O121" s="15" t="str" cm="1">
        <f t="array" ref="O121">IF(OR($B121="",O$2=""),"",Projetos!$K120/_xlfn.XLOOKUP(O$2,Técnicos!$A$2:$A$100,IF(Projetos!U120=1,Técnicos!$F$2:$F$100,IF(Projetos!U120=2,Técnicos!$H$2:$H$100,Técnicos!$J$2:$J$100)),,0,1))</f>
        <v/>
      </c>
      <c r="P121" s="15" t="str" cm="1">
        <f t="array" ref="P121">IF(OR($B121="",P$2=""),"",Projetos!$K120/_xlfn.XLOOKUP(P$2,Técnicos!$A$2:$A$100,IF(Projetos!V120=1,Técnicos!$F$2:$F$100,IF(Projetos!V120=2,Técnicos!$H$2:$H$100,Técnicos!$J$2:$J$100)),,0,1))</f>
        <v/>
      </c>
      <c r="Q121" s="15" t="str" cm="1">
        <f t="array" ref="Q121">IF(OR($B121="",Q$2=""),"",Projetos!$K120/_xlfn.XLOOKUP(Q$2,Técnicos!$A$2:$A$100,IF(Projetos!W120=1,Técnicos!$F$2:$F$100,IF(Projetos!W120=2,Técnicos!$H$2:$H$100,Técnicos!$J$2:$J$100)),,0,1))</f>
        <v/>
      </c>
      <c r="R121" s="15" t="str" cm="1">
        <f t="array" ref="R121">IF(OR($B121="",R$2=""),"",Projetos!$K120/_xlfn.XLOOKUP(R$2,Técnicos!$A$2:$A$100,IF(Projetos!X120=1,Técnicos!$F$2:$F$100,IF(Projetos!X120=2,Técnicos!$H$2:$H$100,Técnicos!$J$2:$J$100)),,0,1))</f>
        <v/>
      </c>
      <c r="S121" s="15" t="str" cm="1">
        <f t="array" ref="S121">IF(OR($B121="",S$2=""),"",Projetos!$K120/_xlfn.XLOOKUP(S$2,Técnicos!$A$2:$A$100,IF(Projetos!Y120=1,Técnicos!$F$2:$F$100,IF(Projetos!Y120=2,Técnicos!$H$2:$H$100,Técnicos!$J$2:$J$100)),,0,1))</f>
        <v/>
      </c>
      <c r="T121" s="15" t="str" cm="1">
        <f t="array" ref="T121">IF(OR($B121="",T$2=""),"",Projetos!$K120/_xlfn.XLOOKUP(T$2,Técnicos!$A$2:$A$100,IF(Projetos!Z120=1,Técnicos!$F$2:$F$100,IF(Projetos!Z120=2,Técnicos!$H$2:$H$100,Técnicos!$J$2:$J$100)),,0,1))</f>
        <v/>
      </c>
      <c r="U121" s="15" t="str" cm="1">
        <f t="array" ref="U121">IF(OR($B121="",U$2=""),"",Projetos!$K120/_xlfn.XLOOKUP(U$2,Técnicos!$A$2:$A$100,IF(Projetos!AA120=1,Técnicos!$F$2:$F$100,IF(Projetos!AA120=2,Técnicos!$H$2:$H$100,Técnicos!$J$2:$J$100)),,0,1))</f>
        <v/>
      </c>
      <c r="V121" s="15" t="str" cm="1">
        <f t="array" ref="V121">IF(OR($B121="",V$2=""),"",Projetos!$K120/_xlfn.XLOOKUP(V$2,Técnicos!$A$2:$A$100,IF(Projetos!AB120=1,Técnicos!$F$2:$F$100,IF(Projetos!AB120=2,Técnicos!$H$2:$H$100,Técnicos!$J$2:$J$100)),,0,1))</f>
        <v/>
      </c>
      <c r="W121" s="15" t="str" cm="1">
        <f t="array" ref="W121">IF(OR($B121="",W$2=""),"",Projetos!$K120/_xlfn.XLOOKUP(W$2,Técnicos!$A$2:$A$100,IF(Projetos!AC120=1,Técnicos!$F$2:$F$100,IF(Projetos!AC120=2,Técnicos!$H$2:$H$100,Técnicos!$J$2:$J$100)),,0,1))</f>
        <v/>
      </c>
      <c r="X121" s="15" t="str" cm="1">
        <f t="array" ref="X121">IF(OR($B121="",X$2=""),"",Projetos!$K120/_xlfn.XLOOKUP(X$2,Técnicos!$A$2:$A$100,IF(Projetos!AD120=1,Técnicos!$F$2:$F$100,IF(Projetos!AD120=2,Técnicos!$H$2:$H$100,Técnicos!$J$2:$J$100)),,0,1))</f>
        <v/>
      </c>
      <c r="Y121" s="15" t="str" cm="1">
        <f t="array" ref="Y121">IF(OR($B121="",Y$2=""),"",Projetos!$K120/_xlfn.XLOOKUP(Y$2,Técnicos!$A$2:$A$100,IF(Projetos!AE120=1,Técnicos!$F$2:$F$100,IF(Projetos!AE120=2,Técnicos!$H$2:$H$100,Técnicos!$J$2:$J$100)),,0,1))</f>
        <v/>
      </c>
      <c r="Z121" s="15" t="str" cm="1">
        <f t="array" ref="Z121">IF(OR($B121="",Z$2=""),"",Projetos!$K120/_xlfn.XLOOKUP(Z$2,Técnicos!$A$2:$A$100,IF(Projetos!AF120=1,Técnicos!$F$2:$F$100,IF(Projetos!AF120=2,Técnicos!$H$2:$H$100,Técnicos!$J$2:$J$100)),,0,1))</f>
        <v/>
      </c>
      <c r="AA121" s="15" t="str" cm="1">
        <f t="array" ref="AA121">IF(OR($B121="",AA$2=""),"",Projetos!$K120/_xlfn.XLOOKUP(AA$2,Técnicos!$A$2:$A$100,IF(Projetos!AG120=1,Técnicos!$F$2:$F$100,IF(Projetos!AG120=2,Técnicos!$H$2:$H$100,Técnicos!$J$2:$J$100)),,0,1))</f>
        <v/>
      </c>
      <c r="AB121" s="15" t="str" cm="1">
        <f t="array" ref="AB121">IF(OR($B121="",AB$2=""),"",Projetos!$K120/_xlfn.XLOOKUP(AB$2,Técnicos!$A$2:$A$100,IF(Projetos!AH120=1,Técnicos!$F$2:$F$100,IF(Projetos!AH120=2,Técnicos!$H$2:$H$100,Técnicos!$J$2:$J$100)),,0,1))</f>
        <v/>
      </c>
      <c r="AC121" s="15" t="str" cm="1">
        <f t="array" ref="AC121">IF(OR($B121="",AC$2=""),"",Projetos!$K120/_xlfn.XLOOKUP(AC$2,Técnicos!$A$2:$A$100,IF(Projetos!AI120=1,Técnicos!$F$2:$F$100,IF(Projetos!AI120=2,Técnicos!$H$2:$H$100,Técnicos!$J$2:$J$100)),,0,1))</f>
        <v/>
      </c>
      <c r="AD121" s="15" t="str" cm="1">
        <f t="array" ref="AD121">IF(OR($B121="",AD$2=""),"",Projetos!$K120/_xlfn.XLOOKUP(AD$2,Técnicos!$A$2:$A$100,IF(Projetos!AJ120=1,Técnicos!$F$2:$F$100,IF(Projetos!AJ120=2,Técnicos!$H$2:$H$100,Técnicos!$J$2:$J$100)),,0,1))</f>
        <v/>
      </c>
      <c r="AE121" s="15" t="str" cm="1">
        <f t="array" ref="AE121">IF(OR($B121="",AE$2=""),"",Projetos!$K120/_xlfn.XLOOKUP(AE$2,Técnicos!$A$2:$A$100,IF(Projetos!AK120=1,Técnicos!$F$2:$F$100,IF(Projetos!AK120=2,Técnicos!$H$2:$H$100,Técnicos!$J$2:$J$100)),,0,1))</f>
        <v/>
      </c>
      <c r="AF121" s="15" t="str" cm="1">
        <f t="array" ref="AF121">IF(OR($B121="",AF$2=""),"",Projetos!$K120/_xlfn.XLOOKUP(AF$2,Técnicos!$A$2:$A$100,IF(Projetos!AL120=1,Técnicos!$F$2:$F$100,IF(Projetos!AL120=2,Técnicos!$H$2:$H$100,Técnicos!$J$2:$J$100)),,0,1))</f>
        <v/>
      </c>
      <c r="AG121" s="15" t="str" cm="1">
        <f t="array" ref="AG121">IF(OR($B121="",AG$2=""),"",Projetos!$K120/_xlfn.XLOOKUP(AG$2,Técnicos!$A$2:$A$100,IF(Projetos!AM120=1,Técnicos!$F$2:$F$100,IF(Projetos!AM120=2,Técnicos!$H$2:$H$100,Técnicos!$J$2:$J$100)),,0,1))</f>
        <v/>
      </c>
      <c r="AH121" s="15" t="str" cm="1">
        <f t="array" ref="AH121">IF(OR($B121="",AH$2=""),"",Projetos!$K120/_xlfn.XLOOKUP(AH$2,Técnicos!$A$2:$A$100,IF(Projetos!AN120=1,Técnicos!$F$2:$F$100,IF(Projetos!AN120=2,Técnicos!$H$2:$H$100,Técnicos!$J$2:$J$100)),,0,1))</f>
        <v/>
      </c>
      <c r="AI121" s="15" t="str" cm="1">
        <f t="array" ref="AI121">IF(OR($B121="",AI$2=""),"",Projetos!$K120/_xlfn.XLOOKUP(AI$2,Técnicos!$A$2:$A$100,IF(Projetos!AO120=1,Técnicos!$F$2:$F$100,IF(Projetos!AO120=2,Técnicos!$H$2:$H$100,Técnicos!$J$2:$J$100)),,0,1))</f>
        <v/>
      </c>
      <c r="AJ121" s="15" t="str" cm="1">
        <f t="array" ref="AJ121">IF(OR($B121="",AJ$2=""),"",Projetos!$K120/_xlfn.XLOOKUP(AJ$2,Técnicos!$A$2:$A$100,IF(Projetos!AP120=1,Técnicos!$F$2:$F$100,IF(Projetos!AP120=2,Técnicos!$H$2:$H$100,Técnicos!$J$2:$J$100)),,0,1))</f>
        <v/>
      </c>
      <c r="AK121" s="15" t="str" cm="1">
        <f t="array" ref="AK121">IF(OR($B121="",AK$2=""),"",Projetos!$K120/_xlfn.XLOOKUP(AK$2,Técnicos!$A$2:$A$100,IF(Projetos!AQ120=1,Técnicos!$F$2:$F$100,IF(Projetos!AQ120=2,Técnicos!$H$2:$H$100,Técnicos!$J$2:$J$100)),,0,1))</f>
        <v/>
      </c>
      <c r="AL121" s="15" t="str" cm="1">
        <f t="array" ref="AL121">IF(OR($B121="",AL$2=""),"",Projetos!$K120*_xlfn.XLOOKUP(AL$2,Técnicos!$A$2:$A$100,IF(Projetos!AR120=1,Técnicos!$F$2:$F$100,IF(Projetos!AR120=2,Técnicos!$H$2:$H$100,Técnicos!$J$2:$J$100)),,0,1))</f>
        <v/>
      </c>
      <c r="AM121" s="15" t="str" cm="1">
        <f t="array" ref="AM121">IF(OR($B121="",AM$2=""),"",Projetos!$K120*_xlfn.XLOOKUP(AM$2,Técnicos!$A$2:$A$100,IF(Projetos!AS120=1,Técnicos!$F$2:$F$100,IF(Projetos!AS120=2,Técnicos!$H$2:$H$100,Técnicos!$J$2:$J$100)),,0,1))</f>
        <v/>
      </c>
      <c r="AN121" s="15" t="str" cm="1">
        <f t="array" ref="AN121">IF(OR($B121="",AN$2=""),"",Projetos!$K120*_xlfn.XLOOKUP(AN$2,Técnicos!$A$2:$A$100,IF(Projetos!AT120=1,Técnicos!$F$2:$F$100,IF(Projetos!AT120=2,Técnicos!$H$2:$H$100,Técnicos!$J$2:$J$100)),,0,1))</f>
        <v/>
      </c>
      <c r="AO121" s="15" t="str" cm="1">
        <f t="array" ref="AO121">IF(OR($B121="",AO$2=""),"",Projetos!$K120*_xlfn.XLOOKUP(AO$2,Técnicos!$A$2:$A$100,IF(Projetos!AU120=1,Técnicos!$F$2:$F$100,IF(Projetos!AU120=2,Técnicos!$H$2:$H$100,Técnicos!$J$2:$J$100)),,0,1))</f>
        <v/>
      </c>
      <c r="AP121" s="15" t="str" cm="1">
        <f t="array" ref="AP121">IF(OR($B121="",AP$2=""),"",Projetos!$K120*_xlfn.XLOOKUP(AP$2,Técnicos!$A$2:$A$100,IF(Projetos!AV120=1,Técnicos!$F$2:$F$100,IF(Projetos!AV120=2,Técnicos!$H$2:$H$100,Técnicos!$J$2:$J$100)),,0,1))</f>
        <v/>
      </c>
      <c r="AQ121" s="15" t="str" cm="1">
        <f t="array" ref="AQ121">IF(OR($B121="",AQ$2=""),"",Projetos!$K120*_xlfn.XLOOKUP(AQ$2,Técnicos!$A$2:$A$100,IF(Projetos!AW120=1,Técnicos!$F$2:$F$100,IF(Projetos!AW120=2,Técnicos!$H$2:$H$100,Técnicos!$J$2:$J$100)),,0,1))</f>
        <v/>
      </c>
      <c r="AR121" s="15" t="str" cm="1">
        <f t="array" ref="AR121">IF(OR($B121="",AR$2=""),"",Projetos!$K120*_xlfn.XLOOKUP(AR$2,Técnicos!$A$2:$A$100,IF(Projetos!AX120=1,Técnicos!$F$2:$F$100,IF(Projetos!AX120=2,Técnicos!$H$2:$H$100,Técnicos!$J$2:$J$100)),,0,1))</f>
        <v/>
      </c>
      <c r="AS121" s="15" t="str" cm="1">
        <f t="array" ref="AS121">IF(OR($B121="",AS$2=""),"",Projetos!$K120*_xlfn.XLOOKUP(AS$2,Técnicos!$A$2:$A$100,IF(Projetos!AY120=1,Técnicos!$F$2:$F$100,IF(Projetos!AY120=2,Técnicos!$H$2:$H$100,Técnicos!$J$2:$J$100)),,0,1))</f>
        <v/>
      </c>
      <c r="AT121" s="15" t="str" cm="1">
        <f t="array" ref="AT121">IF(OR($B121="",AT$2=""),"",Projetos!$K120*_xlfn.XLOOKUP(AT$2,Técnicos!$A$2:$A$100,IF(Projetos!AZ120=1,Técnicos!$F$2:$F$100,IF(Projetos!AZ120=2,Técnicos!$H$2:$H$100,Técnicos!$J$2:$J$100)),,0,1))</f>
        <v/>
      </c>
      <c r="AU121" s="15" t="str" cm="1">
        <f t="array" ref="AU121">IF(OR($B121="",AU$2=""),"",Projetos!$K120*_xlfn.XLOOKUP(AU$2,Técnicos!$A$2:$A$100,IF(Projetos!BA120=1,Técnicos!$F$2:$F$100,IF(Projetos!BA120=2,Técnicos!$H$2:$H$100,Técnicos!$J$2:$J$100)),,0,1))</f>
        <v/>
      </c>
      <c r="AV121" s="15" t="str" cm="1">
        <f t="array" ref="AV121">IF(OR($B121="",AV$2=""),"",Projetos!$K120*_xlfn.XLOOKUP(AV$2,Técnicos!$A$2:$A$100,IF(Projetos!BB120=1,Técnicos!$F$2:$F$100,IF(Projetos!BB120=2,Técnicos!$H$2:$H$100,Técnicos!$J$2:$J$100)),,0,1))</f>
        <v/>
      </c>
      <c r="AW121" s="15" t="str" cm="1">
        <f t="array" ref="AW121">IF(OR($B121="",AW$2=""),"",Projetos!$K120*_xlfn.XLOOKUP(AW$2,Técnicos!$A$2:$A$100,IF(Projetos!BC120=1,Técnicos!$F$2:$F$100,IF(Projetos!BC120=2,Técnicos!$H$2:$H$100,Técnicos!$J$2:$J$100)),,0,1))</f>
        <v/>
      </c>
      <c r="AX121" s="15" t="str" cm="1">
        <f t="array" ref="AX121">IF(OR($B121="",AX$2=""),"",Projetos!$K120*_xlfn.XLOOKUP(AX$2,Técnicos!$A$2:$A$100,IF(Projetos!BD120=1,Técnicos!$F$2:$F$100,IF(Projetos!BD120=2,Técnicos!$H$2:$H$100,Técnicos!$J$2:$J$100)),,0,1))</f>
        <v/>
      </c>
      <c r="AY121" s="15" t="str" cm="1">
        <f t="array" ref="AY121">IF(OR($B121="",AY$2=""),"",Projetos!$K120*_xlfn.XLOOKUP(AY$2,Técnicos!$A$2:$A$100,IF(Projetos!BE120=1,Técnicos!$F$2:$F$100,IF(Projetos!BE120=2,Técnicos!$H$2:$H$100,Técnicos!$J$2:$J$100)),,0,1))</f>
        <v/>
      </c>
      <c r="AZ121" s="15" t="str" cm="1">
        <f t="array" ref="AZ121">IF(OR($B121="",AZ$2=""),"",Projetos!$K120*_xlfn.XLOOKUP(AZ$2,Técnicos!$A$2:$A$100,IF(Projetos!BF120=1,Técnicos!$F$2:$F$100,IF(Projetos!BF120=2,Técnicos!$H$2:$H$100,Técnicos!$J$2:$J$100)),,0,1))</f>
        <v/>
      </c>
      <c r="BA121" s="15" t="str" cm="1">
        <f t="array" ref="BA121">IF(OR($B121="",BA$2=""),"",Projetos!$K120*_xlfn.XLOOKUP(BA$2,Técnicos!$A$2:$A$100,IF(Projetos!BG120=1,Técnicos!$F$2:$F$100,IF(Projetos!BG120=2,Técnicos!$H$2:$H$100,Técnicos!$J$2:$J$100)),,0,1))</f>
        <v/>
      </c>
      <c r="BB121" s="15" t="str" cm="1">
        <f t="array" ref="BB121">IF(OR($B121="",BB$2=""),"",Projetos!$K120*_xlfn.XLOOKUP(BB$2,Técnicos!$A$2:$A$100,IF(Projetos!BH120=1,Técnicos!$F$2:$F$100,IF(Projetos!BH120=2,Técnicos!$H$2:$H$100,Técnicos!$J$2:$J$100)),,0,1))</f>
        <v/>
      </c>
      <c r="BC121" s="15" t="str" cm="1">
        <f t="array" ref="BC121">IF(OR($B121="",BC$2=""),"",Projetos!$K120*_xlfn.XLOOKUP(BC$2,Técnicos!$A$2:$A$100,IF(Projetos!BI120=1,Técnicos!$F$2:$F$100,IF(Projetos!BI120=2,Técnicos!$H$2:$H$100,Técnicos!$J$2:$J$100)),,0,1))</f>
        <v/>
      </c>
      <c r="BD121" s="15" t="str" cm="1">
        <f t="array" ref="BD121">IF(OR($B121="",BD$2=""),"",Projetos!$K120*_xlfn.XLOOKUP(BD$2,Técnicos!$A$2:$A$100,IF(Projetos!BJ120=1,Técnicos!$F$2:$F$100,IF(Projetos!BJ120=2,Técnicos!$H$2:$H$100,Técnicos!$J$2:$J$100)),,0,1))</f>
        <v/>
      </c>
      <c r="BE121" s="15" t="str" cm="1">
        <f t="array" ref="BE121">IF(OR($B121="",BE$2=""),"",Projetos!$K120*_xlfn.XLOOKUP(BE$2,Técnicos!$A$2:$A$100,IF(Projetos!BK120=1,Técnicos!$F$2:$F$100,IF(Projetos!BK120=2,Técnicos!$H$2:$H$100,Técnicos!$J$2:$J$100)),,0,1))</f>
        <v/>
      </c>
      <c r="BF121" s="15" t="str" cm="1">
        <f t="array" ref="BF121">IF(OR($B121="",BF$2=""),"",Projetos!$K120*_xlfn.XLOOKUP(BF$2,Técnicos!$A$2:$A$100,IF(Projetos!BL120=1,Técnicos!$F$2:$F$100,IF(Projetos!BL120=2,Técnicos!$H$2:$H$100,Técnicos!$J$2:$J$100)),,0,1))</f>
        <v/>
      </c>
      <c r="BG121" s="15" t="str" cm="1">
        <f t="array" ref="BG121">IF(OR($B121="",BG$2=""),"",Projetos!$K120*_xlfn.XLOOKUP(BG$2,Técnicos!$A$2:$A$100,IF(Projetos!BM120=1,Técnicos!$F$2:$F$100,IF(Projetos!BM120=2,Técnicos!$H$2:$H$100,Técnicos!$J$2:$J$100)),,0,1))</f>
        <v/>
      </c>
      <c r="BH121" s="15" t="str" cm="1">
        <f t="array" ref="BH121">IF(OR($B121="",BH$2=""),"",Projetos!$K120*_xlfn.XLOOKUP(BH$2,Técnicos!$A$2:$A$100,IF(Projetos!BN120=1,Técnicos!$F$2:$F$100,IF(Projetos!BN120=2,Técnicos!$H$2:$H$100,Técnicos!$J$2:$J$100)),,0,1))</f>
        <v/>
      </c>
      <c r="BI121" s="15" t="str" cm="1">
        <f t="array" ref="BI121">IF(OR($B121="",BI$2=""),"",Projetos!$K120*_xlfn.XLOOKUP(BI$2,Técnicos!$A$2:$A$100,IF(Projetos!BO120=1,Técnicos!$F$2:$F$100,IF(Projetos!BO120=2,Técnicos!$H$2:$H$100,Técnicos!$J$2:$J$100)),,0,1))</f>
        <v/>
      </c>
      <c r="BJ121" s="15" t="str" cm="1">
        <f t="array" ref="BJ121">IF(OR($B121="",BJ$2=""),"",Projetos!$K120*_xlfn.XLOOKUP(BJ$2,Técnicos!$A$2:$A$100,IF(Projetos!BP120=1,Técnicos!$F$2:$F$100,IF(Projetos!BP120=2,Técnicos!$H$2:$H$100,Técnicos!$J$2:$J$100)),,0,1))</f>
        <v/>
      </c>
      <c r="BK121" s="15" t="str" cm="1">
        <f t="array" ref="BK121">IF(OR($B121="",BK$2=""),"",Projetos!$K120*_xlfn.XLOOKUP(BK$2,Técnicos!$A$2:$A$100,IF(Projetos!BQ120=1,Técnicos!$F$2:$F$100,IF(Projetos!BQ120=2,Técnicos!$H$2:$H$100,Técnicos!$J$2:$J$100)),,0,1))</f>
        <v/>
      </c>
      <c r="BL121" s="15" t="str" cm="1">
        <f t="array" ref="BL121">IF(OR($B121="",BL$2=""),"",Projetos!$K120*_xlfn.XLOOKUP(BL$2,Técnicos!$A$2:$A$100,IF(Projetos!BR120=1,Técnicos!$F$2:$F$100,IF(Projetos!BR120=2,Técnicos!$H$2:$H$100,Técnicos!$J$2:$J$100)),,0,1))</f>
        <v/>
      </c>
      <c r="BM121" s="15" t="str" cm="1">
        <f t="array" ref="BM121">IF(OR($B121="",BM$2=""),"",Projetos!$K120*_xlfn.XLOOKUP(BM$2,Técnicos!$A$2:$A$100,IF(Projetos!BS120=1,Técnicos!$F$2:$F$100,IF(Projetos!BS120=2,Técnicos!$H$2:$H$100,Técnicos!$J$2:$J$100)),,0,1))</f>
        <v/>
      </c>
      <c r="BN121" s="15" t="str" cm="1">
        <f t="array" ref="BN121">IF(OR($B121="",BN$2=""),"",Projetos!$K120*_xlfn.XLOOKUP(BN$2,Técnicos!$A$2:$A$100,IF(Projetos!BT120=1,Técnicos!$F$2:$F$100,IF(Projetos!BT120=2,Técnicos!$H$2:$H$100,Técnicos!$J$2:$J$100)),,0,1))</f>
        <v/>
      </c>
      <c r="BO121" s="15" t="str" cm="1">
        <f t="array" ref="BO121">IF(OR($B121="",BO$2=""),"",Projetos!$K120*_xlfn.XLOOKUP(BO$2,Técnicos!$A$2:$A$100,IF(Projetos!BU120=1,Técnicos!$F$2:$F$100,IF(Projetos!BU120=2,Técnicos!$H$2:$H$100,Técnicos!$J$2:$J$100)),,0,1))</f>
        <v/>
      </c>
      <c r="BP121" s="15" t="str" cm="1">
        <f t="array" ref="BP121">IF(OR($B121="",BP$2=""),"",Projetos!$K120*_xlfn.XLOOKUP(BP$2,Técnicos!$A$2:$A$100,IF(Projetos!BV120=1,Técnicos!$F$2:$F$100,IF(Projetos!BV120=2,Técnicos!$H$2:$H$100,Técnicos!$J$2:$J$100)),,0,1))</f>
        <v/>
      </c>
      <c r="BQ121" s="15" t="str" cm="1">
        <f t="array" ref="BQ121">IF(OR($B121="",BQ$2=""),"",Projetos!$K120*_xlfn.XLOOKUP(BQ$2,Técnicos!$A$2:$A$100,IF(Projetos!BW120=1,Técnicos!$F$2:$F$100,IF(Projetos!BW120=2,Técnicos!$H$2:$H$100,Técnicos!$J$2:$J$100)),,0,1))</f>
        <v/>
      </c>
    </row>
    <row r="122" spans="3:69" x14ac:dyDescent="0.3">
      <c r="C122" s="15" t="str" cm="1">
        <f t="array" ref="C122">IF(OR($B122="",C$2=""),"",Projetos!$K121/_xlfn.XLOOKUP(C$2,Técnicos!$A$2:$A$100,IF(Projetos!I121=1,Técnicos!$F$2:$F$100,IF(Projetos!I121=2,Técnicos!$H$2:$H$100,Técnicos!$J$2:$J$100)),,0,1))</f>
        <v/>
      </c>
      <c r="D122" s="15" t="str" cm="1">
        <f t="array" ref="D122">IF(OR($B122="",D$2=""),"",Projetos!$K121/_xlfn.XLOOKUP(D$2,Técnicos!$A$2:$A$100,IF(Projetos!J121=1,Técnicos!$F$2:$F$100,IF(Projetos!J121=2,Técnicos!$H$2:$H$100,Técnicos!$J$2:$J$100)),,0,1))</f>
        <v/>
      </c>
      <c r="E122" s="15" t="str" cm="1">
        <f t="array" ref="E122">IF(OR($B122="",E$2=""),"",Projetos!$K121/_xlfn.XLOOKUP(E$2,Técnicos!$A$2:$A$100,IF(Projetos!K121=1,Técnicos!$F$2:$F$100,IF(Projetos!K121=2,Técnicos!$H$2:$H$100,Técnicos!$J$2:$J$100)),,0,1))</f>
        <v/>
      </c>
      <c r="F122" s="15" t="str" cm="1">
        <f t="array" ref="F122">IF(OR($B122="",F$2=""),"",Projetos!$K121/_xlfn.XLOOKUP(F$2,Técnicos!$A$2:$A$100,IF(Projetos!L121=1,Técnicos!$F$2:$F$100,IF(Projetos!L121=2,Técnicos!$H$2:$H$100,Técnicos!$J$2:$J$100)),,0,1))</f>
        <v/>
      </c>
      <c r="G122" s="15" t="str" cm="1">
        <f t="array" ref="G122">IF(OR($B122="",G$2=""),"",Projetos!$K121/_xlfn.XLOOKUP(G$2,Técnicos!$A$2:$A$100,IF(Projetos!M121=1,Técnicos!$F$2:$F$100,IF(Projetos!M121=2,Técnicos!$H$2:$H$100,Técnicos!$J$2:$J$100)),,0,1))</f>
        <v/>
      </c>
      <c r="H122" s="15" t="str" cm="1">
        <f t="array" ref="H122">IF(OR($B122="",H$2=""),"",Projetos!$K121/_xlfn.XLOOKUP(H$2,Técnicos!$A$2:$A$100,IF(Projetos!N121=1,Técnicos!$F$2:$F$100,IF(Projetos!N121=2,Técnicos!$H$2:$H$100,Técnicos!$J$2:$J$100)),,0,1))</f>
        <v/>
      </c>
      <c r="I122" s="15" t="str" cm="1">
        <f t="array" ref="I122">IF(OR($B122="",I$2=""),"",Projetos!$K121/_xlfn.XLOOKUP(I$2,Técnicos!$A$2:$A$100,IF(Projetos!O121=1,Técnicos!$F$2:$F$100,IF(Projetos!O121=2,Técnicos!$H$2:$H$100,Técnicos!$J$2:$J$100)),,0,1))</f>
        <v/>
      </c>
      <c r="J122" s="15" t="str" cm="1">
        <f t="array" ref="J122">IF(OR($B122="",J$2=""),"",Projetos!$K121/_xlfn.XLOOKUP(J$2,Técnicos!$A$2:$A$100,IF(Projetos!P121=1,Técnicos!$F$2:$F$100,IF(Projetos!P121=2,Técnicos!$H$2:$H$100,Técnicos!$J$2:$J$100)),,0,1))</f>
        <v/>
      </c>
      <c r="K122" s="15" t="str" cm="1">
        <f t="array" ref="K122">IF(OR($B122="",K$2=""),"",Projetos!$K121/_xlfn.XLOOKUP(K$2,Técnicos!$A$2:$A$100,IF(Projetos!Q121=1,Técnicos!$F$2:$F$100,IF(Projetos!Q121=2,Técnicos!$H$2:$H$100,Técnicos!$J$2:$J$100)),,0,1))</f>
        <v/>
      </c>
      <c r="L122" s="15" t="str" cm="1">
        <f t="array" ref="L122">IF(OR($B122="",L$2=""),"",Projetos!$K121/_xlfn.XLOOKUP(L$2,Técnicos!$A$2:$A$100,IF(Projetos!R121=1,Técnicos!$F$2:$F$100,IF(Projetos!R121=2,Técnicos!$H$2:$H$100,Técnicos!$J$2:$J$100)),,0,1))</f>
        <v/>
      </c>
      <c r="M122" s="15" t="str" cm="1">
        <f t="array" ref="M122">IF(OR($B122="",M$2=""),"",Projetos!$K121/_xlfn.XLOOKUP(M$2,Técnicos!$A$2:$A$100,IF(Projetos!S121=1,Técnicos!$F$2:$F$100,IF(Projetos!S121=2,Técnicos!$H$2:$H$100,Técnicos!$J$2:$J$100)),,0,1))</f>
        <v/>
      </c>
      <c r="N122" s="15" t="str" cm="1">
        <f t="array" ref="N122">IF(OR($B122="",N$2=""),"",Projetos!$K121/_xlfn.XLOOKUP(N$2,Técnicos!$A$2:$A$100,IF(Projetos!T121=1,Técnicos!$F$2:$F$100,IF(Projetos!T121=2,Técnicos!$H$2:$H$100,Técnicos!$J$2:$J$100)),,0,1))</f>
        <v/>
      </c>
      <c r="O122" s="15" t="str" cm="1">
        <f t="array" ref="O122">IF(OR($B122="",O$2=""),"",Projetos!$K121/_xlfn.XLOOKUP(O$2,Técnicos!$A$2:$A$100,IF(Projetos!U121=1,Técnicos!$F$2:$F$100,IF(Projetos!U121=2,Técnicos!$H$2:$H$100,Técnicos!$J$2:$J$100)),,0,1))</f>
        <v/>
      </c>
      <c r="P122" s="15" t="str" cm="1">
        <f t="array" ref="P122">IF(OR($B122="",P$2=""),"",Projetos!$K121/_xlfn.XLOOKUP(P$2,Técnicos!$A$2:$A$100,IF(Projetos!V121=1,Técnicos!$F$2:$F$100,IF(Projetos!V121=2,Técnicos!$H$2:$H$100,Técnicos!$J$2:$J$100)),,0,1))</f>
        <v/>
      </c>
      <c r="Q122" s="15" t="str" cm="1">
        <f t="array" ref="Q122">IF(OR($B122="",Q$2=""),"",Projetos!$K121/_xlfn.XLOOKUP(Q$2,Técnicos!$A$2:$A$100,IF(Projetos!W121=1,Técnicos!$F$2:$F$100,IF(Projetos!W121=2,Técnicos!$H$2:$H$100,Técnicos!$J$2:$J$100)),,0,1))</f>
        <v/>
      </c>
      <c r="R122" s="15" t="str" cm="1">
        <f t="array" ref="R122">IF(OR($B122="",R$2=""),"",Projetos!$K121/_xlfn.XLOOKUP(R$2,Técnicos!$A$2:$A$100,IF(Projetos!X121=1,Técnicos!$F$2:$F$100,IF(Projetos!X121=2,Técnicos!$H$2:$H$100,Técnicos!$J$2:$J$100)),,0,1))</f>
        <v/>
      </c>
      <c r="S122" s="15" t="str" cm="1">
        <f t="array" ref="S122">IF(OR($B122="",S$2=""),"",Projetos!$K121/_xlfn.XLOOKUP(S$2,Técnicos!$A$2:$A$100,IF(Projetos!Y121=1,Técnicos!$F$2:$F$100,IF(Projetos!Y121=2,Técnicos!$H$2:$H$100,Técnicos!$J$2:$J$100)),,0,1))</f>
        <v/>
      </c>
      <c r="T122" s="15" t="str" cm="1">
        <f t="array" ref="T122">IF(OR($B122="",T$2=""),"",Projetos!$K121/_xlfn.XLOOKUP(T$2,Técnicos!$A$2:$A$100,IF(Projetos!Z121=1,Técnicos!$F$2:$F$100,IF(Projetos!Z121=2,Técnicos!$H$2:$H$100,Técnicos!$J$2:$J$100)),,0,1))</f>
        <v/>
      </c>
      <c r="U122" s="15" t="str" cm="1">
        <f t="array" ref="U122">IF(OR($B122="",U$2=""),"",Projetos!$K121/_xlfn.XLOOKUP(U$2,Técnicos!$A$2:$A$100,IF(Projetos!AA121=1,Técnicos!$F$2:$F$100,IF(Projetos!AA121=2,Técnicos!$H$2:$H$100,Técnicos!$J$2:$J$100)),,0,1))</f>
        <v/>
      </c>
      <c r="V122" s="15" t="str" cm="1">
        <f t="array" ref="V122">IF(OR($B122="",V$2=""),"",Projetos!$K121/_xlfn.XLOOKUP(V$2,Técnicos!$A$2:$A$100,IF(Projetos!AB121=1,Técnicos!$F$2:$F$100,IF(Projetos!AB121=2,Técnicos!$H$2:$H$100,Técnicos!$J$2:$J$100)),,0,1))</f>
        <v/>
      </c>
      <c r="W122" s="15" t="str" cm="1">
        <f t="array" ref="W122">IF(OR($B122="",W$2=""),"",Projetos!$K121/_xlfn.XLOOKUP(W$2,Técnicos!$A$2:$A$100,IF(Projetos!AC121=1,Técnicos!$F$2:$F$100,IF(Projetos!AC121=2,Técnicos!$H$2:$H$100,Técnicos!$J$2:$J$100)),,0,1))</f>
        <v/>
      </c>
      <c r="X122" s="15" t="str" cm="1">
        <f t="array" ref="X122">IF(OR($B122="",X$2=""),"",Projetos!$K121/_xlfn.XLOOKUP(X$2,Técnicos!$A$2:$A$100,IF(Projetos!AD121=1,Técnicos!$F$2:$F$100,IF(Projetos!AD121=2,Técnicos!$H$2:$H$100,Técnicos!$J$2:$J$100)),,0,1))</f>
        <v/>
      </c>
      <c r="Y122" s="15" t="str" cm="1">
        <f t="array" ref="Y122">IF(OR($B122="",Y$2=""),"",Projetos!$K121/_xlfn.XLOOKUP(Y$2,Técnicos!$A$2:$A$100,IF(Projetos!AE121=1,Técnicos!$F$2:$F$100,IF(Projetos!AE121=2,Técnicos!$H$2:$H$100,Técnicos!$J$2:$J$100)),,0,1))</f>
        <v/>
      </c>
      <c r="Z122" s="15" t="str" cm="1">
        <f t="array" ref="Z122">IF(OR($B122="",Z$2=""),"",Projetos!$K121/_xlfn.XLOOKUP(Z$2,Técnicos!$A$2:$A$100,IF(Projetos!AF121=1,Técnicos!$F$2:$F$100,IF(Projetos!AF121=2,Técnicos!$H$2:$H$100,Técnicos!$J$2:$J$100)),,0,1))</f>
        <v/>
      </c>
      <c r="AA122" s="15" t="str" cm="1">
        <f t="array" ref="AA122">IF(OR($B122="",AA$2=""),"",Projetos!$K121/_xlfn.XLOOKUP(AA$2,Técnicos!$A$2:$A$100,IF(Projetos!AG121=1,Técnicos!$F$2:$F$100,IF(Projetos!AG121=2,Técnicos!$H$2:$H$100,Técnicos!$J$2:$J$100)),,0,1))</f>
        <v/>
      </c>
      <c r="AB122" s="15" t="str" cm="1">
        <f t="array" ref="AB122">IF(OR($B122="",AB$2=""),"",Projetos!$K121/_xlfn.XLOOKUP(AB$2,Técnicos!$A$2:$A$100,IF(Projetos!AH121=1,Técnicos!$F$2:$F$100,IF(Projetos!AH121=2,Técnicos!$H$2:$H$100,Técnicos!$J$2:$J$100)),,0,1))</f>
        <v/>
      </c>
      <c r="AC122" s="15" t="str" cm="1">
        <f t="array" ref="AC122">IF(OR($B122="",AC$2=""),"",Projetos!$K121/_xlfn.XLOOKUP(AC$2,Técnicos!$A$2:$A$100,IF(Projetos!AI121=1,Técnicos!$F$2:$F$100,IF(Projetos!AI121=2,Técnicos!$H$2:$H$100,Técnicos!$J$2:$J$100)),,0,1))</f>
        <v/>
      </c>
      <c r="AD122" s="15" t="str" cm="1">
        <f t="array" ref="AD122">IF(OR($B122="",AD$2=""),"",Projetos!$K121/_xlfn.XLOOKUP(AD$2,Técnicos!$A$2:$A$100,IF(Projetos!AJ121=1,Técnicos!$F$2:$F$100,IF(Projetos!AJ121=2,Técnicos!$H$2:$H$100,Técnicos!$J$2:$J$100)),,0,1))</f>
        <v/>
      </c>
      <c r="AE122" s="15" t="str" cm="1">
        <f t="array" ref="AE122">IF(OR($B122="",AE$2=""),"",Projetos!$K121/_xlfn.XLOOKUP(AE$2,Técnicos!$A$2:$A$100,IF(Projetos!AK121=1,Técnicos!$F$2:$F$100,IF(Projetos!AK121=2,Técnicos!$H$2:$H$100,Técnicos!$J$2:$J$100)),,0,1))</f>
        <v/>
      </c>
      <c r="AF122" s="15" t="str" cm="1">
        <f t="array" ref="AF122">IF(OR($B122="",AF$2=""),"",Projetos!$K121/_xlfn.XLOOKUP(AF$2,Técnicos!$A$2:$A$100,IF(Projetos!AL121=1,Técnicos!$F$2:$F$100,IF(Projetos!AL121=2,Técnicos!$H$2:$H$100,Técnicos!$J$2:$J$100)),,0,1))</f>
        <v/>
      </c>
      <c r="AG122" s="15" t="str" cm="1">
        <f t="array" ref="AG122">IF(OR($B122="",AG$2=""),"",Projetos!$K121/_xlfn.XLOOKUP(AG$2,Técnicos!$A$2:$A$100,IF(Projetos!AM121=1,Técnicos!$F$2:$F$100,IF(Projetos!AM121=2,Técnicos!$H$2:$H$100,Técnicos!$J$2:$J$100)),,0,1))</f>
        <v/>
      </c>
      <c r="AH122" s="15" t="str" cm="1">
        <f t="array" ref="AH122">IF(OR($B122="",AH$2=""),"",Projetos!$K121/_xlfn.XLOOKUP(AH$2,Técnicos!$A$2:$A$100,IF(Projetos!AN121=1,Técnicos!$F$2:$F$100,IF(Projetos!AN121=2,Técnicos!$H$2:$H$100,Técnicos!$J$2:$J$100)),,0,1))</f>
        <v/>
      </c>
      <c r="AI122" s="15" t="str" cm="1">
        <f t="array" ref="AI122">IF(OR($B122="",AI$2=""),"",Projetos!$K121/_xlfn.XLOOKUP(AI$2,Técnicos!$A$2:$A$100,IF(Projetos!AO121=1,Técnicos!$F$2:$F$100,IF(Projetos!AO121=2,Técnicos!$H$2:$H$100,Técnicos!$J$2:$J$100)),,0,1))</f>
        <v/>
      </c>
      <c r="AJ122" s="15" t="str" cm="1">
        <f t="array" ref="AJ122">IF(OR($B122="",AJ$2=""),"",Projetos!$K121/_xlfn.XLOOKUP(AJ$2,Técnicos!$A$2:$A$100,IF(Projetos!AP121=1,Técnicos!$F$2:$F$100,IF(Projetos!AP121=2,Técnicos!$H$2:$H$100,Técnicos!$J$2:$J$100)),,0,1))</f>
        <v/>
      </c>
      <c r="AK122" s="15" t="str" cm="1">
        <f t="array" ref="AK122">IF(OR($B122="",AK$2=""),"",Projetos!$K121/_xlfn.XLOOKUP(AK$2,Técnicos!$A$2:$A$100,IF(Projetos!AQ121=1,Técnicos!$F$2:$F$100,IF(Projetos!AQ121=2,Técnicos!$H$2:$H$100,Técnicos!$J$2:$J$100)),,0,1))</f>
        <v/>
      </c>
      <c r="AL122" s="15" t="str" cm="1">
        <f t="array" ref="AL122">IF(OR($B122="",AL$2=""),"",Projetos!$K121*_xlfn.XLOOKUP(AL$2,Técnicos!$A$2:$A$100,IF(Projetos!AR121=1,Técnicos!$F$2:$F$100,IF(Projetos!AR121=2,Técnicos!$H$2:$H$100,Técnicos!$J$2:$J$100)),,0,1))</f>
        <v/>
      </c>
      <c r="AM122" s="15" t="str" cm="1">
        <f t="array" ref="AM122">IF(OR($B122="",AM$2=""),"",Projetos!$K121*_xlfn.XLOOKUP(AM$2,Técnicos!$A$2:$A$100,IF(Projetos!AS121=1,Técnicos!$F$2:$F$100,IF(Projetos!AS121=2,Técnicos!$H$2:$H$100,Técnicos!$J$2:$J$100)),,0,1))</f>
        <v/>
      </c>
      <c r="AN122" s="15" t="str" cm="1">
        <f t="array" ref="AN122">IF(OR($B122="",AN$2=""),"",Projetos!$K121*_xlfn.XLOOKUP(AN$2,Técnicos!$A$2:$A$100,IF(Projetos!AT121=1,Técnicos!$F$2:$F$100,IF(Projetos!AT121=2,Técnicos!$H$2:$H$100,Técnicos!$J$2:$J$100)),,0,1))</f>
        <v/>
      </c>
      <c r="AO122" s="15" t="str" cm="1">
        <f t="array" ref="AO122">IF(OR($B122="",AO$2=""),"",Projetos!$K121*_xlfn.XLOOKUP(AO$2,Técnicos!$A$2:$A$100,IF(Projetos!AU121=1,Técnicos!$F$2:$F$100,IF(Projetos!AU121=2,Técnicos!$H$2:$H$100,Técnicos!$J$2:$J$100)),,0,1))</f>
        <v/>
      </c>
      <c r="AP122" s="15" t="str" cm="1">
        <f t="array" ref="AP122">IF(OR($B122="",AP$2=""),"",Projetos!$K121*_xlfn.XLOOKUP(AP$2,Técnicos!$A$2:$A$100,IF(Projetos!AV121=1,Técnicos!$F$2:$F$100,IF(Projetos!AV121=2,Técnicos!$H$2:$H$100,Técnicos!$J$2:$J$100)),,0,1))</f>
        <v/>
      </c>
      <c r="AQ122" s="15" t="str" cm="1">
        <f t="array" ref="AQ122">IF(OR($B122="",AQ$2=""),"",Projetos!$K121*_xlfn.XLOOKUP(AQ$2,Técnicos!$A$2:$A$100,IF(Projetos!AW121=1,Técnicos!$F$2:$F$100,IF(Projetos!AW121=2,Técnicos!$H$2:$H$100,Técnicos!$J$2:$J$100)),,0,1))</f>
        <v/>
      </c>
      <c r="AR122" s="15" t="str" cm="1">
        <f t="array" ref="AR122">IF(OR($B122="",AR$2=""),"",Projetos!$K121*_xlfn.XLOOKUP(AR$2,Técnicos!$A$2:$A$100,IF(Projetos!AX121=1,Técnicos!$F$2:$F$100,IF(Projetos!AX121=2,Técnicos!$H$2:$H$100,Técnicos!$J$2:$J$100)),,0,1))</f>
        <v/>
      </c>
      <c r="AS122" s="15" t="str" cm="1">
        <f t="array" ref="AS122">IF(OR($B122="",AS$2=""),"",Projetos!$K121*_xlfn.XLOOKUP(AS$2,Técnicos!$A$2:$A$100,IF(Projetos!AY121=1,Técnicos!$F$2:$F$100,IF(Projetos!AY121=2,Técnicos!$H$2:$H$100,Técnicos!$J$2:$J$100)),,0,1))</f>
        <v/>
      </c>
      <c r="AT122" s="15" t="str" cm="1">
        <f t="array" ref="AT122">IF(OR($B122="",AT$2=""),"",Projetos!$K121*_xlfn.XLOOKUP(AT$2,Técnicos!$A$2:$A$100,IF(Projetos!AZ121=1,Técnicos!$F$2:$F$100,IF(Projetos!AZ121=2,Técnicos!$H$2:$H$100,Técnicos!$J$2:$J$100)),,0,1))</f>
        <v/>
      </c>
      <c r="AU122" s="15" t="str" cm="1">
        <f t="array" ref="AU122">IF(OR($B122="",AU$2=""),"",Projetos!$K121*_xlfn.XLOOKUP(AU$2,Técnicos!$A$2:$A$100,IF(Projetos!BA121=1,Técnicos!$F$2:$F$100,IF(Projetos!BA121=2,Técnicos!$H$2:$H$100,Técnicos!$J$2:$J$100)),,0,1))</f>
        <v/>
      </c>
      <c r="AV122" s="15" t="str" cm="1">
        <f t="array" ref="AV122">IF(OR($B122="",AV$2=""),"",Projetos!$K121*_xlfn.XLOOKUP(AV$2,Técnicos!$A$2:$A$100,IF(Projetos!BB121=1,Técnicos!$F$2:$F$100,IF(Projetos!BB121=2,Técnicos!$H$2:$H$100,Técnicos!$J$2:$J$100)),,0,1))</f>
        <v/>
      </c>
      <c r="AW122" s="15" t="str" cm="1">
        <f t="array" ref="AW122">IF(OR($B122="",AW$2=""),"",Projetos!$K121*_xlfn.XLOOKUP(AW$2,Técnicos!$A$2:$A$100,IF(Projetos!BC121=1,Técnicos!$F$2:$F$100,IF(Projetos!BC121=2,Técnicos!$H$2:$H$100,Técnicos!$J$2:$J$100)),,0,1))</f>
        <v/>
      </c>
      <c r="AX122" s="15" t="str" cm="1">
        <f t="array" ref="AX122">IF(OR($B122="",AX$2=""),"",Projetos!$K121*_xlfn.XLOOKUP(AX$2,Técnicos!$A$2:$A$100,IF(Projetos!BD121=1,Técnicos!$F$2:$F$100,IF(Projetos!BD121=2,Técnicos!$H$2:$H$100,Técnicos!$J$2:$J$100)),,0,1))</f>
        <v/>
      </c>
      <c r="AY122" s="15" t="str" cm="1">
        <f t="array" ref="AY122">IF(OR($B122="",AY$2=""),"",Projetos!$K121*_xlfn.XLOOKUP(AY$2,Técnicos!$A$2:$A$100,IF(Projetos!BE121=1,Técnicos!$F$2:$F$100,IF(Projetos!BE121=2,Técnicos!$H$2:$H$100,Técnicos!$J$2:$J$100)),,0,1))</f>
        <v/>
      </c>
      <c r="AZ122" s="15" t="str" cm="1">
        <f t="array" ref="AZ122">IF(OR($B122="",AZ$2=""),"",Projetos!$K121*_xlfn.XLOOKUP(AZ$2,Técnicos!$A$2:$A$100,IF(Projetos!BF121=1,Técnicos!$F$2:$F$100,IF(Projetos!BF121=2,Técnicos!$H$2:$H$100,Técnicos!$J$2:$J$100)),,0,1))</f>
        <v/>
      </c>
      <c r="BA122" s="15" t="str" cm="1">
        <f t="array" ref="BA122">IF(OR($B122="",BA$2=""),"",Projetos!$K121*_xlfn.XLOOKUP(BA$2,Técnicos!$A$2:$A$100,IF(Projetos!BG121=1,Técnicos!$F$2:$F$100,IF(Projetos!BG121=2,Técnicos!$H$2:$H$100,Técnicos!$J$2:$J$100)),,0,1))</f>
        <v/>
      </c>
      <c r="BB122" s="15" t="str" cm="1">
        <f t="array" ref="BB122">IF(OR($B122="",BB$2=""),"",Projetos!$K121*_xlfn.XLOOKUP(BB$2,Técnicos!$A$2:$A$100,IF(Projetos!BH121=1,Técnicos!$F$2:$F$100,IF(Projetos!BH121=2,Técnicos!$H$2:$H$100,Técnicos!$J$2:$J$100)),,0,1))</f>
        <v/>
      </c>
      <c r="BC122" s="15" t="str" cm="1">
        <f t="array" ref="BC122">IF(OR($B122="",BC$2=""),"",Projetos!$K121*_xlfn.XLOOKUP(BC$2,Técnicos!$A$2:$A$100,IF(Projetos!BI121=1,Técnicos!$F$2:$F$100,IF(Projetos!BI121=2,Técnicos!$H$2:$H$100,Técnicos!$J$2:$J$100)),,0,1))</f>
        <v/>
      </c>
      <c r="BD122" s="15" t="str" cm="1">
        <f t="array" ref="BD122">IF(OR($B122="",BD$2=""),"",Projetos!$K121*_xlfn.XLOOKUP(BD$2,Técnicos!$A$2:$A$100,IF(Projetos!BJ121=1,Técnicos!$F$2:$F$100,IF(Projetos!BJ121=2,Técnicos!$H$2:$H$100,Técnicos!$J$2:$J$100)),,0,1))</f>
        <v/>
      </c>
      <c r="BE122" s="15" t="str" cm="1">
        <f t="array" ref="BE122">IF(OR($B122="",BE$2=""),"",Projetos!$K121*_xlfn.XLOOKUP(BE$2,Técnicos!$A$2:$A$100,IF(Projetos!BK121=1,Técnicos!$F$2:$F$100,IF(Projetos!BK121=2,Técnicos!$H$2:$H$100,Técnicos!$J$2:$J$100)),,0,1))</f>
        <v/>
      </c>
      <c r="BF122" s="15" t="str" cm="1">
        <f t="array" ref="BF122">IF(OR($B122="",BF$2=""),"",Projetos!$K121*_xlfn.XLOOKUP(BF$2,Técnicos!$A$2:$A$100,IF(Projetos!BL121=1,Técnicos!$F$2:$F$100,IF(Projetos!BL121=2,Técnicos!$H$2:$H$100,Técnicos!$J$2:$J$100)),,0,1))</f>
        <v/>
      </c>
      <c r="BG122" s="15" t="str" cm="1">
        <f t="array" ref="BG122">IF(OR($B122="",BG$2=""),"",Projetos!$K121*_xlfn.XLOOKUP(BG$2,Técnicos!$A$2:$A$100,IF(Projetos!BM121=1,Técnicos!$F$2:$F$100,IF(Projetos!BM121=2,Técnicos!$H$2:$H$100,Técnicos!$J$2:$J$100)),,0,1))</f>
        <v/>
      </c>
      <c r="BH122" s="15" t="str" cm="1">
        <f t="array" ref="BH122">IF(OR($B122="",BH$2=""),"",Projetos!$K121*_xlfn.XLOOKUP(BH$2,Técnicos!$A$2:$A$100,IF(Projetos!BN121=1,Técnicos!$F$2:$F$100,IF(Projetos!BN121=2,Técnicos!$H$2:$H$100,Técnicos!$J$2:$J$100)),,0,1))</f>
        <v/>
      </c>
      <c r="BI122" s="15" t="str" cm="1">
        <f t="array" ref="BI122">IF(OR($B122="",BI$2=""),"",Projetos!$K121*_xlfn.XLOOKUP(BI$2,Técnicos!$A$2:$A$100,IF(Projetos!BO121=1,Técnicos!$F$2:$F$100,IF(Projetos!BO121=2,Técnicos!$H$2:$H$100,Técnicos!$J$2:$J$100)),,0,1))</f>
        <v/>
      </c>
      <c r="BJ122" s="15" t="str" cm="1">
        <f t="array" ref="BJ122">IF(OR($B122="",BJ$2=""),"",Projetos!$K121*_xlfn.XLOOKUP(BJ$2,Técnicos!$A$2:$A$100,IF(Projetos!BP121=1,Técnicos!$F$2:$F$100,IF(Projetos!BP121=2,Técnicos!$H$2:$H$100,Técnicos!$J$2:$J$100)),,0,1))</f>
        <v/>
      </c>
      <c r="BK122" s="15" t="str" cm="1">
        <f t="array" ref="BK122">IF(OR($B122="",BK$2=""),"",Projetos!$K121*_xlfn.XLOOKUP(BK$2,Técnicos!$A$2:$A$100,IF(Projetos!BQ121=1,Técnicos!$F$2:$F$100,IF(Projetos!BQ121=2,Técnicos!$H$2:$H$100,Técnicos!$J$2:$J$100)),,0,1))</f>
        <v/>
      </c>
      <c r="BL122" s="15" t="str" cm="1">
        <f t="array" ref="BL122">IF(OR($B122="",BL$2=""),"",Projetos!$K121*_xlfn.XLOOKUP(BL$2,Técnicos!$A$2:$A$100,IF(Projetos!BR121=1,Técnicos!$F$2:$F$100,IF(Projetos!BR121=2,Técnicos!$H$2:$H$100,Técnicos!$J$2:$J$100)),,0,1))</f>
        <v/>
      </c>
      <c r="BM122" s="15" t="str" cm="1">
        <f t="array" ref="BM122">IF(OR($B122="",BM$2=""),"",Projetos!$K121*_xlfn.XLOOKUP(BM$2,Técnicos!$A$2:$A$100,IF(Projetos!BS121=1,Técnicos!$F$2:$F$100,IF(Projetos!BS121=2,Técnicos!$H$2:$H$100,Técnicos!$J$2:$J$100)),,0,1))</f>
        <v/>
      </c>
      <c r="BN122" s="15" t="str" cm="1">
        <f t="array" ref="BN122">IF(OR($B122="",BN$2=""),"",Projetos!$K121*_xlfn.XLOOKUP(BN$2,Técnicos!$A$2:$A$100,IF(Projetos!BT121=1,Técnicos!$F$2:$F$100,IF(Projetos!BT121=2,Técnicos!$H$2:$H$100,Técnicos!$J$2:$J$100)),,0,1))</f>
        <v/>
      </c>
      <c r="BO122" s="15" t="str" cm="1">
        <f t="array" ref="BO122">IF(OR($B122="",BO$2=""),"",Projetos!$K121*_xlfn.XLOOKUP(BO$2,Técnicos!$A$2:$A$100,IF(Projetos!BU121=1,Técnicos!$F$2:$F$100,IF(Projetos!BU121=2,Técnicos!$H$2:$H$100,Técnicos!$J$2:$J$100)),,0,1))</f>
        <v/>
      </c>
      <c r="BP122" s="15" t="str" cm="1">
        <f t="array" ref="BP122">IF(OR($B122="",BP$2=""),"",Projetos!$K121*_xlfn.XLOOKUP(BP$2,Técnicos!$A$2:$A$100,IF(Projetos!BV121=1,Técnicos!$F$2:$F$100,IF(Projetos!BV121=2,Técnicos!$H$2:$H$100,Técnicos!$J$2:$J$100)),,0,1))</f>
        <v/>
      </c>
      <c r="BQ122" s="15" t="str" cm="1">
        <f t="array" ref="BQ122">IF(OR($B122="",BQ$2=""),"",Projetos!$K121*_xlfn.XLOOKUP(BQ$2,Técnicos!$A$2:$A$100,IF(Projetos!BW121=1,Técnicos!$F$2:$F$100,IF(Projetos!BW121=2,Técnicos!$H$2:$H$100,Técnicos!$J$2:$J$100)),,0,1))</f>
        <v/>
      </c>
    </row>
    <row r="123" spans="3:69" x14ac:dyDescent="0.3">
      <c r="C123" s="15" t="str" cm="1">
        <f t="array" ref="C123">IF(OR($B123="",C$2=""),"",Projetos!$K122/_xlfn.XLOOKUP(C$2,Técnicos!$A$2:$A$100,IF(Projetos!I122=1,Técnicos!$F$2:$F$100,IF(Projetos!I122=2,Técnicos!$H$2:$H$100,Técnicos!$J$2:$J$100)),,0,1))</f>
        <v/>
      </c>
      <c r="D123" s="15" t="str" cm="1">
        <f t="array" ref="D123">IF(OR($B123="",D$2=""),"",Projetos!$K122/_xlfn.XLOOKUP(D$2,Técnicos!$A$2:$A$100,IF(Projetos!J122=1,Técnicos!$F$2:$F$100,IF(Projetos!J122=2,Técnicos!$H$2:$H$100,Técnicos!$J$2:$J$100)),,0,1))</f>
        <v/>
      </c>
      <c r="E123" s="15" t="str" cm="1">
        <f t="array" ref="E123">IF(OR($B123="",E$2=""),"",Projetos!$K122/_xlfn.XLOOKUP(E$2,Técnicos!$A$2:$A$100,IF(Projetos!K122=1,Técnicos!$F$2:$F$100,IF(Projetos!K122=2,Técnicos!$H$2:$H$100,Técnicos!$J$2:$J$100)),,0,1))</f>
        <v/>
      </c>
      <c r="F123" s="15" t="str" cm="1">
        <f t="array" ref="F123">IF(OR($B123="",F$2=""),"",Projetos!$K122/_xlfn.XLOOKUP(F$2,Técnicos!$A$2:$A$100,IF(Projetos!L122=1,Técnicos!$F$2:$F$100,IF(Projetos!L122=2,Técnicos!$H$2:$H$100,Técnicos!$J$2:$J$100)),,0,1))</f>
        <v/>
      </c>
      <c r="G123" s="15" t="str" cm="1">
        <f t="array" ref="G123">IF(OR($B123="",G$2=""),"",Projetos!$K122/_xlfn.XLOOKUP(G$2,Técnicos!$A$2:$A$100,IF(Projetos!M122=1,Técnicos!$F$2:$F$100,IF(Projetos!M122=2,Técnicos!$H$2:$H$100,Técnicos!$J$2:$J$100)),,0,1))</f>
        <v/>
      </c>
      <c r="H123" s="15" t="str" cm="1">
        <f t="array" ref="H123">IF(OR($B123="",H$2=""),"",Projetos!$K122/_xlfn.XLOOKUP(H$2,Técnicos!$A$2:$A$100,IF(Projetos!N122=1,Técnicos!$F$2:$F$100,IF(Projetos!N122=2,Técnicos!$H$2:$H$100,Técnicos!$J$2:$J$100)),,0,1))</f>
        <v/>
      </c>
      <c r="I123" s="15" t="str" cm="1">
        <f t="array" ref="I123">IF(OR($B123="",I$2=""),"",Projetos!$K122/_xlfn.XLOOKUP(I$2,Técnicos!$A$2:$A$100,IF(Projetos!O122=1,Técnicos!$F$2:$F$100,IF(Projetos!O122=2,Técnicos!$H$2:$H$100,Técnicos!$J$2:$J$100)),,0,1))</f>
        <v/>
      </c>
      <c r="J123" s="15" t="str" cm="1">
        <f t="array" ref="J123">IF(OR($B123="",J$2=""),"",Projetos!$K122/_xlfn.XLOOKUP(J$2,Técnicos!$A$2:$A$100,IF(Projetos!P122=1,Técnicos!$F$2:$F$100,IF(Projetos!P122=2,Técnicos!$H$2:$H$100,Técnicos!$J$2:$J$100)),,0,1))</f>
        <v/>
      </c>
      <c r="K123" s="15" t="str" cm="1">
        <f t="array" ref="K123">IF(OR($B123="",K$2=""),"",Projetos!$K122/_xlfn.XLOOKUP(K$2,Técnicos!$A$2:$A$100,IF(Projetos!Q122=1,Técnicos!$F$2:$F$100,IF(Projetos!Q122=2,Técnicos!$H$2:$H$100,Técnicos!$J$2:$J$100)),,0,1))</f>
        <v/>
      </c>
      <c r="L123" s="15" t="str" cm="1">
        <f t="array" ref="L123">IF(OR($B123="",L$2=""),"",Projetos!$K122/_xlfn.XLOOKUP(L$2,Técnicos!$A$2:$A$100,IF(Projetos!R122=1,Técnicos!$F$2:$F$100,IF(Projetos!R122=2,Técnicos!$H$2:$H$100,Técnicos!$J$2:$J$100)),,0,1))</f>
        <v/>
      </c>
      <c r="M123" s="15" t="str" cm="1">
        <f t="array" ref="M123">IF(OR($B123="",M$2=""),"",Projetos!$K122/_xlfn.XLOOKUP(M$2,Técnicos!$A$2:$A$100,IF(Projetos!S122=1,Técnicos!$F$2:$F$100,IF(Projetos!S122=2,Técnicos!$H$2:$H$100,Técnicos!$J$2:$J$100)),,0,1))</f>
        <v/>
      </c>
      <c r="N123" s="15" t="str" cm="1">
        <f t="array" ref="N123">IF(OR($B123="",N$2=""),"",Projetos!$K122/_xlfn.XLOOKUP(N$2,Técnicos!$A$2:$A$100,IF(Projetos!T122=1,Técnicos!$F$2:$F$100,IF(Projetos!T122=2,Técnicos!$H$2:$H$100,Técnicos!$J$2:$J$100)),,0,1))</f>
        <v/>
      </c>
      <c r="O123" s="15" t="str" cm="1">
        <f t="array" ref="O123">IF(OR($B123="",O$2=""),"",Projetos!$K122/_xlfn.XLOOKUP(O$2,Técnicos!$A$2:$A$100,IF(Projetos!U122=1,Técnicos!$F$2:$F$100,IF(Projetos!U122=2,Técnicos!$H$2:$H$100,Técnicos!$J$2:$J$100)),,0,1))</f>
        <v/>
      </c>
      <c r="P123" s="15" t="str" cm="1">
        <f t="array" ref="P123">IF(OR($B123="",P$2=""),"",Projetos!$K122/_xlfn.XLOOKUP(P$2,Técnicos!$A$2:$A$100,IF(Projetos!V122=1,Técnicos!$F$2:$F$100,IF(Projetos!V122=2,Técnicos!$H$2:$H$100,Técnicos!$J$2:$J$100)),,0,1))</f>
        <v/>
      </c>
      <c r="Q123" s="15" t="str" cm="1">
        <f t="array" ref="Q123">IF(OR($B123="",Q$2=""),"",Projetos!$K122/_xlfn.XLOOKUP(Q$2,Técnicos!$A$2:$A$100,IF(Projetos!W122=1,Técnicos!$F$2:$F$100,IF(Projetos!W122=2,Técnicos!$H$2:$H$100,Técnicos!$J$2:$J$100)),,0,1))</f>
        <v/>
      </c>
      <c r="R123" s="15" t="str" cm="1">
        <f t="array" ref="R123">IF(OR($B123="",R$2=""),"",Projetos!$K122/_xlfn.XLOOKUP(R$2,Técnicos!$A$2:$A$100,IF(Projetos!X122=1,Técnicos!$F$2:$F$100,IF(Projetos!X122=2,Técnicos!$H$2:$H$100,Técnicos!$J$2:$J$100)),,0,1))</f>
        <v/>
      </c>
      <c r="S123" s="15" t="str" cm="1">
        <f t="array" ref="S123">IF(OR($B123="",S$2=""),"",Projetos!$K122/_xlfn.XLOOKUP(S$2,Técnicos!$A$2:$A$100,IF(Projetos!Y122=1,Técnicos!$F$2:$F$100,IF(Projetos!Y122=2,Técnicos!$H$2:$H$100,Técnicos!$J$2:$J$100)),,0,1))</f>
        <v/>
      </c>
      <c r="T123" s="15" t="str" cm="1">
        <f t="array" ref="T123">IF(OR($B123="",T$2=""),"",Projetos!$K122/_xlfn.XLOOKUP(T$2,Técnicos!$A$2:$A$100,IF(Projetos!Z122=1,Técnicos!$F$2:$F$100,IF(Projetos!Z122=2,Técnicos!$H$2:$H$100,Técnicos!$J$2:$J$100)),,0,1))</f>
        <v/>
      </c>
      <c r="U123" s="15" t="str" cm="1">
        <f t="array" ref="U123">IF(OR($B123="",U$2=""),"",Projetos!$K122/_xlfn.XLOOKUP(U$2,Técnicos!$A$2:$A$100,IF(Projetos!AA122=1,Técnicos!$F$2:$F$100,IF(Projetos!AA122=2,Técnicos!$H$2:$H$100,Técnicos!$J$2:$J$100)),,0,1))</f>
        <v/>
      </c>
      <c r="V123" s="15" t="str" cm="1">
        <f t="array" ref="V123">IF(OR($B123="",V$2=""),"",Projetos!$K122/_xlfn.XLOOKUP(V$2,Técnicos!$A$2:$A$100,IF(Projetos!AB122=1,Técnicos!$F$2:$F$100,IF(Projetos!AB122=2,Técnicos!$H$2:$H$100,Técnicos!$J$2:$J$100)),,0,1))</f>
        <v/>
      </c>
      <c r="W123" s="15" t="str" cm="1">
        <f t="array" ref="W123">IF(OR($B123="",W$2=""),"",Projetos!$K122/_xlfn.XLOOKUP(W$2,Técnicos!$A$2:$A$100,IF(Projetos!AC122=1,Técnicos!$F$2:$F$100,IF(Projetos!AC122=2,Técnicos!$H$2:$H$100,Técnicos!$J$2:$J$100)),,0,1))</f>
        <v/>
      </c>
      <c r="X123" s="15" t="str" cm="1">
        <f t="array" ref="X123">IF(OR($B123="",X$2=""),"",Projetos!$K122/_xlfn.XLOOKUP(X$2,Técnicos!$A$2:$A$100,IF(Projetos!AD122=1,Técnicos!$F$2:$F$100,IF(Projetos!AD122=2,Técnicos!$H$2:$H$100,Técnicos!$J$2:$J$100)),,0,1))</f>
        <v/>
      </c>
      <c r="Y123" s="15" t="str" cm="1">
        <f t="array" ref="Y123">IF(OR($B123="",Y$2=""),"",Projetos!$K122/_xlfn.XLOOKUP(Y$2,Técnicos!$A$2:$A$100,IF(Projetos!AE122=1,Técnicos!$F$2:$F$100,IF(Projetos!AE122=2,Técnicos!$H$2:$H$100,Técnicos!$J$2:$J$100)),,0,1))</f>
        <v/>
      </c>
      <c r="Z123" s="15" t="str" cm="1">
        <f t="array" ref="Z123">IF(OR($B123="",Z$2=""),"",Projetos!$K122/_xlfn.XLOOKUP(Z$2,Técnicos!$A$2:$A$100,IF(Projetos!AF122=1,Técnicos!$F$2:$F$100,IF(Projetos!AF122=2,Técnicos!$H$2:$H$100,Técnicos!$J$2:$J$100)),,0,1))</f>
        <v/>
      </c>
      <c r="AA123" s="15" t="str" cm="1">
        <f t="array" ref="AA123">IF(OR($B123="",AA$2=""),"",Projetos!$K122/_xlfn.XLOOKUP(AA$2,Técnicos!$A$2:$A$100,IF(Projetos!AG122=1,Técnicos!$F$2:$F$100,IF(Projetos!AG122=2,Técnicos!$H$2:$H$100,Técnicos!$J$2:$J$100)),,0,1))</f>
        <v/>
      </c>
      <c r="AB123" s="15" t="str" cm="1">
        <f t="array" ref="AB123">IF(OR($B123="",AB$2=""),"",Projetos!$K122/_xlfn.XLOOKUP(AB$2,Técnicos!$A$2:$A$100,IF(Projetos!AH122=1,Técnicos!$F$2:$F$100,IF(Projetos!AH122=2,Técnicos!$H$2:$H$100,Técnicos!$J$2:$J$100)),,0,1))</f>
        <v/>
      </c>
      <c r="AC123" s="15" t="str" cm="1">
        <f t="array" ref="AC123">IF(OR($B123="",AC$2=""),"",Projetos!$K122/_xlfn.XLOOKUP(AC$2,Técnicos!$A$2:$A$100,IF(Projetos!AI122=1,Técnicos!$F$2:$F$100,IF(Projetos!AI122=2,Técnicos!$H$2:$H$100,Técnicos!$J$2:$J$100)),,0,1))</f>
        <v/>
      </c>
      <c r="AD123" s="15" t="str" cm="1">
        <f t="array" ref="AD123">IF(OR($B123="",AD$2=""),"",Projetos!$K122/_xlfn.XLOOKUP(AD$2,Técnicos!$A$2:$A$100,IF(Projetos!AJ122=1,Técnicos!$F$2:$F$100,IF(Projetos!AJ122=2,Técnicos!$H$2:$H$100,Técnicos!$J$2:$J$100)),,0,1))</f>
        <v/>
      </c>
      <c r="AE123" s="15" t="str" cm="1">
        <f t="array" ref="AE123">IF(OR($B123="",AE$2=""),"",Projetos!$K122/_xlfn.XLOOKUP(AE$2,Técnicos!$A$2:$A$100,IF(Projetos!AK122=1,Técnicos!$F$2:$F$100,IF(Projetos!AK122=2,Técnicos!$H$2:$H$100,Técnicos!$J$2:$J$100)),,0,1))</f>
        <v/>
      </c>
      <c r="AF123" s="15" t="str" cm="1">
        <f t="array" ref="AF123">IF(OR($B123="",AF$2=""),"",Projetos!$K122/_xlfn.XLOOKUP(AF$2,Técnicos!$A$2:$A$100,IF(Projetos!AL122=1,Técnicos!$F$2:$F$100,IF(Projetos!AL122=2,Técnicos!$H$2:$H$100,Técnicos!$J$2:$J$100)),,0,1))</f>
        <v/>
      </c>
      <c r="AG123" s="15" t="str" cm="1">
        <f t="array" ref="AG123">IF(OR($B123="",AG$2=""),"",Projetos!$K122/_xlfn.XLOOKUP(AG$2,Técnicos!$A$2:$A$100,IF(Projetos!AM122=1,Técnicos!$F$2:$F$100,IF(Projetos!AM122=2,Técnicos!$H$2:$H$100,Técnicos!$J$2:$J$100)),,0,1))</f>
        <v/>
      </c>
      <c r="AH123" s="15" t="str" cm="1">
        <f t="array" ref="AH123">IF(OR($B123="",AH$2=""),"",Projetos!$K122/_xlfn.XLOOKUP(AH$2,Técnicos!$A$2:$A$100,IF(Projetos!AN122=1,Técnicos!$F$2:$F$100,IF(Projetos!AN122=2,Técnicos!$H$2:$H$100,Técnicos!$J$2:$J$100)),,0,1))</f>
        <v/>
      </c>
      <c r="AI123" s="15" t="str" cm="1">
        <f t="array" ref="AI123">IF(OR($B123="",AI$2=""),"",Projetos!$K122/_xlfn.XLOOKUP(AI$2,Técnicos!$A$2:$A$100,IF(Projetos!AO122=1,Técnicos!$F$2:$F$100,IF(Projetos!AO122=2,Técnicos!$H$2:$H$100,Técnicos!$J$2:$J$100)),,0,1))</f>
        <v/>
      </c>
      <c r="AJ123" s="15" t="str" cm="1">
        <f t="array" ref="AJ123">IF(OR($B123="",AJ$2=""),"",Projetos!$K122/_xlfn.XLOOKUP(AJ$2,Técnicos!$A$2:$A$100,IF(Projetos!AP122=1,Técnicos!$F$2:$F$100,IF(Projetos!AP122=2,Técnicos!$H$2:$H$100,Técnicos!$J$2:$J$100)),,0,1))</f>
        <v/>
      </c>
      <c r="AK123" s="15" t="str" cm="1">
        <f t="array" ref="AK123">IF(OR($B123="",AK$2=""),"",Projetos!$K122/_xlfn.XLOOKUP(AK$2,Técnicos!$A$2:$A$100,IF(Projetos!AQ122=1,Técnicos!$F$2:$F$100,IF(Projetos!AQ122=2,Técnicos!$H$2:$H$100,Técnicos!$J$2:$J$100)),,0,1))</f>
        <v/>
      </c>
      <c r="AL123" s="15" t="str" cm="1">
        <f t="array" ref="AL123">IF(OR($B123="",AL$2=""),"",Projetos!$K122*_xlfn.XLOOKUP(AL$2,Técnicos!$A$2:$A$100,IF(Projetos!AR122=1,Técnicos!$F$2:$F$100,IF(Projetos!AR122=2,Técnicos!$H$2:$H$100,Técnicos!$J$2:$J$100)),,0,1))</f>
        <v/>
      </c>
      <c r="AM123" s="15" t="str" cm="1">
        <f t="array" ref="AM123">IF(OR($B123="",AM$2=""),"",Projetos!$K122*_xlfn.XLOOKUP(AM$2,Técnicos!$A$2:$A$100,IF(Projetos!AS122=1,Técnicos!$F$2:$F$100,IF(Projetos!AS122=2,Técnicos!$H$2:$H$100,Técnicos!$J$2:$J$100)),,0,1))</f>
        <v/>
      </c>
      <c r="AN123" s="15" t="str" cm="1">
        <f t="array" ref="AN123">IF(OR($B123="",AN$2=""),"",Projetos!$K122*_xlfn.XLOOKUP(AN$2,Técnicos!$A$2:$A$100,IF(Projetos!AT122=1,Técnicos!$F$2:$F$100,IF(Projetos!AT122=2,Técnicos!$H$2:$H$100,Técnicos!$J$2:$J$100)),,0,1))</f>
        <v/>
      </c>
      <c r="AO123" s="15" t="str" cm="1">
        <f t="array" ref="AO123">IF(OR($B123="",AO$2=""),"",Projetos!$K122*_xlfn.XLOOKUP(AO$2,Técnicos!$A$2:$A$100,IF(Projetos!AU122=1,Técnicos!$F$2:$F$100,IF(Projetos!AU122=2,Técnicos!$H$2:$H$100,Técnicos!$J$2:$J$100)),,0,1))</f>
        <v/>
      </c>
      <c r="AP123" s="15" t="str" cm="1">
        <f t="array" ref="AP123">IF(OR($B123="",AP$2=""),"",Projetos!$K122*_xlfn.XLOOKUP(AP$2,Técnicos!$A$2:$A$100,IF(Projetos!AV122=1,Técnicos!$F$2:$F$100,IF(Projetos!AV122=2,Técnicos!$H$2:$H$100,Técnicos!$J$2:$J$100)),,0,1))</f>
        <v/>
      </c>
      <c r="AQ123" s="15" t="str" cm="1">
        <f t="array" ref="AQ123">IF(OR($B123="",AQ$2=""),"",Projetos!$K122*_xlfn.XLOOKUP(AQ$2,Técnicos!$A$2:$A$100,IF(Projetos!AW122=1,Técnicos!$F$2:$F$100,IF(Projetos!AW122=2,Técnicos!$H$2:$H$100,Técnicos!$J$2:$J$100)),,0,1))</f>
        <v/>
      </c>
      <c r="AR123" s="15" t="str" cm="1">
        <f t="array" ref="AR123">IF(OR($B123="",AR$2=""),"",Projetos!$K122*_xlfn.XLOOKUP(AR$2,Técnicos!$A$2:$A$100,IF(Projetos!AX122=1,Técnicos!$F$2:$F$100,IF(Projetos!AX122=2,Técnicos!$H$2:$H$100,Técnicos!$J$2:$J$100)),,0,1))</f>
        <v/>
      </c>
      <c r="AS123" s="15" t="str" cm="1">
        <f t="array" ref="AS123">IF(OR($B123="",AS$2=""),"",Projetos!$K122*_xlfn.XLOOKUP(AS$2,Técnicos!$A$2:$A$100,IF(Projetos!AY122=1,Técnicos!$F$2:$F$100,IF(Projetos!AY122=2,Técnicos!$H$2:$H$100,Técnicos!$J$2:$J$100)),,0,1))</f>
        <v/>
      </c>
      <c r="AT123" s="15" t="str" cm="1">
        <f t="array" ref="AT123">IF(OR($B123="",AT$2=""),"",Projetos!$K122*_xlfn.XLOOKUP(AT$2,Técnicos!$A$2:$A$100,IF(Projetos!AZ122=1,Técnicos!$F$2:$F$100,IF(Projetos!AZ122=2,Técnicos!$H$2:$H$100,Técnicos!$J$2:$J$100)),,0,1))</f>
        <v/>
      </c>
      <c r="AU123" s="15" t="str" cm="1">
        <f t="array" ref="AU123">IF(OR($B123="",AU$2=""),"",Projetos!$K122*_xlfn.XLOOKUP(AU$2,Técnicos!$A$2:$A$100,IF(Projetos!BA122=1,Técnicos!$F$2:$F$100,IF(Projetos!BA122=2,Técnicos!$H$2:$H$100,Técnicos!$J$2:$J$100)),,0,1))</f>
        <v/>
      </c>
      <c r="AV123" s="15" t="str" cm="1">
        <f t="array" ref="AV123">IF(OR($B123="",AV$2=""),"",Projetos!$K122*_xlfn.XLOOKUP(AV$2,Técnicos!$A$2:$A$100,IF(Projetos!BB122=1,Técnicos!$F$2:$F$100,IF(Projetos!BB122=2,Técnicos!$H$2:$H$100,Técnicos!$J$2:$J$100)),,0,1))</f>
        <v/>
      </c>
      <c r="AW123" s="15" t="str" cm="1">
        <f t="array" ref="AW123">IF(OR($B123="",AW$2=""),"",Projetos!$K122*_xlfn.XLOOKUP(AW$2,Técnicos!$A$2:$A$100,IF(Projetos!BC122=1,Técnicos!$F$2:$F$100,IF(Projetos!BC122=2,Técnicos!$H$2:$H$100,Técnicos!$J$2:$J$100)),,0,1))</f>
        <v/>
      </c>
      <c r="AX123" s="15" t="str" cm="1">
        <f t="array" ref="AX123">IF(OR($B123="",AX$2=""),"",Projetos!$K122*_xlfn.XLOOKUP(AX$2,Técnicos!$A$2:$A$100,IF(Projetos!BD122=1,Técnicos!$F$2:$F$100,IF(Projetos!BD122=2,Técnicos!$H$2:$H$100,Técnicos!$J$2:$J$100)),,0,1))</f>
        <v/>
      </c>
      <c r="AY123" s="15" t="str" cm="1">
        <f t="array" ref="AY123">IF(OR($B123="",AY$2=""),"",Projetos!$K122*_xlfn.XLOOKUP(AY$2,Técnicos!$A$2:$A$100,IF(Projetos!BE122=1,Técnicos!$F$2:$F$100,IF(Projetos!BE122=2,Técnicos!$H$2:$H$100,Técnicos!$J$2:$J$100)),,0,1))</f>
        <v/>
      </c>
      <c r="AZ123" s="15" t="str" cm="1">
        <f t="array" ref="AZ123">IF(OR($B123="",AZ$2=""),"",Projetos!$K122*_xlfn.XLOOKUP(AZ$2,Técnicos!$A$2:$A$100,IF(Projetos!BF122=1,Técnicos!$F$2:$F$100,IF(Projetos!BF122=2,Técnicos!$H$2:$H$100,Técnicos!$J$2:$J$100)),,0,1))</f>
        <v/>
      </c>
      <c r="BA123" s="15" t="str" cm="1">
        <f t="array" ref="BA123">IF(OR($B123="",BA$2=""),"",Projetos!$K122*_xlfn.XLOOKUP(BA$2,Técnicos!$A$2:$A$100,IF(Projetos!BG122=1,Técnicos!$F$2:$F$100,IF(Projetos!BG122=2,Técnicos!$H$2:$H$100,Técnicos!$J$2:$J$100)),,0,1))</f>
        <v/>
      </c>
      <c r="BB123" s="15" t="str" cm="1">
        <f t="array" ref="BB123">IF(OR($B123="",BB$2=""),"",Projetos!$K122*_xlfn.XLOOKUP(BB$2,Técnicos!$A$2:$A$100,IF(Projetos!BH122=1,Técnicos!$F$2:$F$100,IF(Projetos!BH122=2,Técnicos!$H$2:$H$100,Técnicos!$J$2:$J$100)),,0,1))</f>
        <v/>
      </c>
      <c r="BC123" s="15" t="str" cm="1">
        <f t="array" ref="BC123">IF(OR($B123="",BC$2=""),"",Projetos!$K122*_xlfn.XLOOKUP(BC$2,Técnicos!$A$2:$A$100,IF(Projetos!BI122=1,Técnicos!$F$2:$F$100,IF(Projetos!BI122=2,Técnicos!$H$2:$H$100,Técnicos!$J$2:$J$100)),,0,1))</f>
        <v/>
      </c>
      <c r="BD123" s="15" t="str" cm="1">
        <f t="array" ref="BD123">IF(OR($B123="",BD$2=""),"",Projetos!$K122*_xlfn.XLOOKUP(BD$2,Técnicos!$A$2:$A$100,IF(Projetos!BJ122=1,Técnicos!$F$2:$F$100,IF(Projetos!BJ122=2,Técnicos!$H$2:$H$100,Técnicos!$J$2:$J$100)),,0,1))</f>
        <v/>
      </c>
      <c r="BE123" s="15" t="str" cm="1">
        <f t="array" ref="BE123">IF(OR($B123="",BE$2=""),"",Projetos!$K122*_xlfn.XLOOKUP(BE$2,Técnicos!$A$2:$A$100,IF(Projetos!BK122=1,Técnicos!$F$2:$F$100,IF(Projetos!BK122=2,Técnicos!$H$2:$H$100,Técnicos!$J$2:$J$100)),,0,1))</f>
        <v/>
      </c>
      <c r="BF123" s="15" t="str" cm="1">
        <f t="array" ref="BF123">IF(OR($B123="",BF$2=""),"",Projetos!$K122*_xlfn.XLOOKUP(BF$2,Técnicos!$A$2:$A$100,IF(Projetos!BL122=1,Técnicos!$F$2:$F$100,IF(Projetos!BL122=2,Técnicos!$H$2:$H$100,Técnicos!$J$2:$J$100)),,0,1))</f>
        <v/>
      </c>
      <c r="BG123" s="15" t="str" cm="1">
        <f t="array" ref="BG123">IF(OR($B123="",BG$2=""),"",Projetos!$K122*_xlfn.XLOOKUP(BG$2,Técnicos!$A$2:$A$100,IF(Projetos!BM122=1,Técnicos!$F$2:$F$100,IF(Projetos!BM122=2,Técnicos!$H$2:$H$100,Técnicos!$J$2:$J$100)),,0,1))</f>
        <v/>
      </c>
      <c r="BH123" s="15" t="str" cm="1">
        <f t="array" ref="BH123">IF(OR($B123="",BH$2=""),"",Projetos!$K122*_xlfn.XLOOKUP(BH$2,Técnicos!$A$2:$A$100,IF(Projetos!BN122=1,Técnicos!$F$2:$F$100,IF(Projetos!BN122=2,Técnicos!$H$2:$H$100,Técnicos!$J$2:$J$100)),,0,1))</f>
        <v/>
      </c>
      <c r="BI123" s="15" t="str" cm="1">
        <f t="array" ref="BI123">IF(OR($B123="",BI$2=""),"",Projetos!$K122*_xlfn.XLOOKUP(BI$2,Técnicos!$A$2:$A$100,IF(Projetos!BO122=1,Técnicos!$F$2:$F$100,IF(Projetos!BO122=2,Técnicos!$H$2:$H$100,Técnicos!$J$2:$J$100)),,0,1))</f>
        <v/>
      </c>
      <c r="BJ123" s="15" t="str" cm="1">
        <f t="array" ref="BJ123">IF(OR($B123="",BJ$2=""),"",Projetos!$K122*_xlfn.XLOOKUP(BJ$2,Técnicos!$A$2:$A$100,IF(Projetos!BP122=1,Técnicos!$F$2:$F$100,IF(Projetos!BP122=2,Técnicos!$H$2:$H$100,Técnicos!$J$2:$J$100)),,0,1))</f>
        <v/>
      </c>
      <c r="BK123" s="15" t="str" cm="1">
        <f t="array" ref="BK123">IF(OR($B123="",BK$2=""),"",Projetos!$K122*_xlfn.XLOOKUP(BK$2,Técnicos!$A$2:$A$100,IF(Projetos!BQ122=1,Técnicos!$F$2:$F$100,IF(Projetos!BQ122=2,Técnicos!$H$2:$H$100,Técnicos!$J$2:$J$100)),,0,1))</f>
        <v/>
      </c>
      <c r="BL123" s="15" t="str" cm="1">
        <f t="array" ref="BL123">IF(OR($B123="",BL$2=""),"",Projetos!$K122*_xlfn.XLOOKUP(BL$2,Técnicos!$A$2:$A$100,IF(Projetos!BR122=1,Técnicos!$F$2:$F$100,IF(Projetos!BR122=2,Técnicos!$H$2:$H$100,Técnicos!$J$2:$J$100)),,0,1))</f>
        <v/>
      </c>
      <c r="BM123" s="15" t="str" cm="1">
        <f t="array" ref="BM123">IF(OR($B123="",BM$2=""),"",Projetos!$K122*_xlfn.XLOOKUP(BM$2,Técnicos!$A$2:$A$100,IF(Projetos!BS122=1,Técnicos!$F$2:$F$100,IF(Projetos!BS122=2,Técnicos!$H$2:$H$100,Técnicos!$J$2:$J$100)),,0,1))</f>
        <v/>
      </c>
      <c r="BN123" s="15" t="str" cm="1">
        <f t="array" ref="BN123">IF(OR($B123="",BN$2=""),"",Projetos!$K122*_xlfn.XLOOKUP(BN$2,Técnicos!$A$2:$A$100,IF(Projetos!BT122=1,Técnicos!$F$2:$F$100,IF(Projetos!BT122=2,Técnicos!$H$2:$H$100,Técnicos!$J$2:$J$100)),,0,1))</f>
        <v/>
      </c>
      <c r="BO123" s="15" t="str" cm="1">
        <f t="array" ref="BO123">IF(OR($B123="",BO$2=""),"",Projetos!$K122*_xlfn.XLOOKUP(BO$2,Técnicos!$A$2:$A$100,IF(Projetos!BU122=1,Técnicos!$F$2:$F$100,IF(Projetos!BU122=2,Técnicos!$H$2:$H$100,Técnicos!$J$2:$J$100)),,0,1))</f>
        <v/>
      </c>
      <c r="BP123" s="15" t="str" cm="1">
        <f t="array" ref="BP123">IF(OR($B123="",BP$2=""),"",Projetos!$K122*_xlfn.XLOOKUP(BP$2,Técnicos!$A$2:$A$100,IF(Projetos!BV122=1,Técnicos!$F$2:$F$100,IF(Projetos!BV122=2,Técnicos!$H$2:$H$100,Técnicos!$J$2:$J$100)),,0,1))</f>
        <v/>
      </c>
      <c r="BQ123" s="15" t="str" cm="1">
        <f t="array" ref="BQ123">IF(OR($B123="",BQ$2=""),"",Projetos!$K122*_xlfn.XLOOKUP(BQ$2,Técnicos!$A$2:$A$100,IF(Projetos!BW122=1,Técnicos!$F$2:$F$100,IF(Projetos!BW122=2,Técnicos!$H$2:$H$100,Técnicos!$J$2:$J$100)),,0,1))</f>
        <v/>
      </c>
    </row>
    <row r="124" spans="3:69" x14ac:dyDescent="0.3">
      <c r="C124" s="15" t="str" cm="1">
        <f t="array" ref="C124">IF(OR($B124="",C$2=""),"",Projetos!$K123/_xlfn.XLOOKUP(C$2,Técnicos!$A$2:$A$100,IF(Projetos!I123=1,Técnicos!$F$2:$F$100,IF(Projetos!I123=2,Técnicos!$H$2:$H$100,Técnicos!$J$2:$J$100)),,0,1))</f>
        <v/>
      </c>
      <c r="D124" s="15" t="str" cm="1">
        <f t="array" ref="D124">IF(OR($B124="",D$2=""),"",Projetos!$K123/_xlfn.XLOOKUP(D$2,Técnicos!$A$2:$A$100,IF(Projetos!J123=1,Técnicos!$F$2:$F$100,IF(Projetos!J123=2,Técnicos!$H$2:$H$100,Técnicos!$J$2:$J$100)),,0,1))</f>
        <v/>
      </c>
      <c r="E124" s="15" t="str" cm="1">
        <f t="array" ref="E124">IF(OR($B124="",E$2=""),"",Projetos!$K123/_xlfn.XLOOKUP(E$2,Técnicos!$A$2:$A$100,IF(Projetos!K123=1,Técnicos!$F$2:$F$100,IF(Projetos!K123=2,Técnicos!$H$2:$H$100,Técnicos!$J$2:$J$100)),,0,1))</f>
        <v/>
      </c>
      <c r="F124" s="15" t="str" cm="1">
        <f t="array" ref="F124">IF(OR($B124="",F$2=""),"",Projetos!$K123/_xlfn.XLOOKUP(F$2,Técnicos!$A$2:$A$100,IF(Projetos!L123=1,Técnicos!$F$2:$F$100,IF(Projetos!L123=2,Técnicos!$H$2:$H$100,Técnicos!$J$2:$J$100)),,0,1))</f>
        <v/>
      </c>
      <c r="G124" s="15" t="str" cm="1">
        <f t="array" ref="G124">IF(OR($B124="",G$2=""),"",Projetos!$K123/_xlfn.XLOOKUP(G$2,Técnicos!$A$2:$A$100,IF(Projetos!M123=1,Técnicos!$F$2:$F$100,IF(Projetos!M123=2,Técnicos!$H$2:$H$100,Técnicos!$J$2:$J$100)),,0,1))</f>
        <v/>
      </c>
      <c r="H124" s="15" t="str" cm="1">
        <f t="array" ref="H124">IF(OR($B124="",H$2=""),"",Projetos!$K123/_xlfn.XLOOKUP(H$2,Técnicos!$A$2:$A$100,IF(Projetos!N123=1,Técnicos!$F$2:$F$100,IF(Projetos!N123=2,Técnicos!$H$2:$H$100,Técnicos!$J$2:$J$100)),,0,1))</f>
        <v/>
      </c>
      <c r="I124" s="15" t="str" cm="1">
        <f t="array" ref="I124">IF(OR($B124="",I$2=""),"",Projetos!$K123/_xlfn.XLOOKUP(I$2,Técnicos!$A$2:$A$100,IF(Projetos!O123=1,Técnicos!$F$2:$F$100,IF(Projetos!O123=2,Técnicos!$H$2:$H$100,Técnicos!$J$2:$J$100)),,0,1))</f>
        <v/>
      </c>
      <c r="J124" s="15" t="str" cm="1">
        <f t="array" ref="J124">IF(OR($B124="",J$2=""),"",Projetos!$K123/_xlfn.XLOOKUP(J$2,Técnicos!$A$2:$A$100,IF(Projetos!P123=1,Técnicos!$F$2:$F$100,IF(Projetos!P123=2,Técnicos!$H$2:$H$100,Técnicos!$J$2:$J$100)),,0,1))</f>
        <v/>
      </c>
      <c r="K124" s="15" t="str" cm="1">
        <f t="array" ref="K124">IF(OR($B124="",K$2=""),"",Projetos!$K123/_xlfn.XLOOKUP(K$2,Técnicos!$A$2:$A$100,IF(Projetos!Q123=1,Técnicos!$F$2:$F$100,IF(Projetos!Q123=2,Técnicos!$H$2:$H$100,Técnicos!$J$2:$J$100)),,0,1))</f>
        <v/>
      </c>
      <c r="L124" s="15" t="str" cm="1">
        <f t="array" ref="L124">IF(OR($B124="",L$2=""),"",Projetos!$K123/_xlfn.XLOOKUP(L$2,Técnicos!$A$2:$A$100,IF(Projetos!R123=1,Técnicos!$F$2:$F$100,IF(Projetos!R123=2,Técnicos!$H$2:$H$100,Técnicos!$J$2:$J$100)),,0,1))</f>
        <v/>
      </c>
      <c r="M124" s="15" t="str" cm="1">
        <f t="array" ref="M124">IF(OR($B124="",M$2=""),"",Projetos!$K123/_xlfn.XLOOKUP(M$2,Técnicos!$A$2:$A$100,IF(Projetos!S123=1,Técnicos!$F$2:$F$100,IF(Projetos!S123=2,Técnicos!$H$2:$H$100,Técnicos!$J$2:$J$100)),,0,1))</f>
        <v/>
      </c>
      <c r="N124" s="15" t="str" cm="1">
        <f t="array" ref="N124">IF(OR($B124="",N$2=""),"",Projetos!$K123/_xlfn.XLOOKUP(N$2,Técnicos!$A$2:$A$100,IF(Projetos!T123=1,Técnicos!$F$2:$F$100,IF(Projetos!T123=2,Técnicos!$H$2:$H$100,Técnicos!$J$2:$J$100)),,0,1))</f>
        <v/>
      </c>
      <c r="O124" s="15" t="str" cm="1">
        <f t="array" ref="O124">IF(OR($B124="",O$2=""),"",Projetos!$K123/_xlfn.XLOOKUP(O$2,Técnicos!$A$2:$A$100,IF(Projetos!U123=1,Técnicos!$F$2:$F$100,IF(Projetos!U123=2,Técnicos!$H$2:$H$100,Técnicos!$J$2:$J$100)),,0,1))</f>
        <v/>
      </c>
      <c r="P124" s="15" t="str" cm="1">
        <f t="array" ref="P124">IF(OR($B124="",P$2=""),"",Projetos!$K123/_xlfn.XLOOKUP(P$2,Técnicos!$A$2:$A$100,IF(Projetos!V123=1,Técnicos!$F$2:$F$100,IF(Projetos!V123=2,Técnicos!$H$2:$H$100,Técnicos!$J$2:$J$100)),,0,1))</f>
        <v/>
      </c>
      <c r="Q124" s="15" t="str" cm="1">
        <f t="array" ref="Q124">IF(OR($B124="",Q$2=""),"",Projetos!$K123/_xlfn.XLOOKUP(Q$2,Técnicos!$A$2:$A$100,IF(Projetos!W123=1,Técnicos!$F$2:$F$100,IF(Projetos!W123=2,Técnicos!$H$2:$H$100,Técnicos!$J$2:$J$100)),,0,1))</f>
        <v/>
      </c>
      <c r="R124" s="15" t="str" cm="1">
        <f t="array" ref="R124">IF(OR($B124="",R$2=""),"",Projetos!$K123/_xlfn.XLOOKUP(R$2,Técnicos!$A$2:$A$100,IF(Projetos!X123=1,Técnicos!$F$2:$F$100,IF(Projetos!X123=2,Técnicos!$H$2:$H$100,Técnicos!$J$2:$J$100)),,0,1))</f>
        <v/>
      </c>
      <c r="S124" s="15" t="str" cm="1">
        <f t="array" ref="S124">IF(OR($B124="",S$2=""),"",Projetos!$K123/_xlfn.XLOOKUP(S$2,Técnicos!$A$2:$A$100,IF(Projetos!Y123=1,Técnicos!$F$2:$F$100,IF(Projetos!Y123=2,Técnicos!$H$2:$H$100,Técnicos!$J$2:$J$100)),,0,1))</f>
        <v/>
      </c>
      <c r="T124" s="15" t="str" cm="1">
        <f t="array" ref="T124">IF(OR($B124="",T$2=""),"",Projetos!$K123/_xlfn.XLOOKUP(T$2,Técnicos!$A$2:$A$100,IF(Projetos!Z123=1,Técnicos!$F$2:$F$100,IF(Projetos!Z123=2,Técnicos!$H$2:$H$100,Técnicos!$J$2:$J$100)),,0,1))</f>
        <v/>
      </c>
      <c r="U124" s="15" t="str" cm="1">
        <f t="array" ref="U124">IF(OR($B124="",U$2=""),"",Projetos!$K123/_xlfn.XLOOKUP(U$2,Técnicos!$A$2:$A$100,IF(Projetos!AA123=1,Técnicos!$F$2:$F$100,IF(Projetos!AA123=2,Técnicos!$H$2:$H$100,Técnicos!$J$2:$J$100)),,0,1))</f>
        <v/>
      </c>
      <c r="V124" s="15" t="str" cm="1">
        <f t="array" ref="V124">IF(OR($B124="",V$2=""),"",Projetos!$K123/_xlfn.XLOOKUP(V$2,Técnicos!$A$2:$A$100,IF(Projetos!AB123=1,Técnicos!$F$2:$F$100,IF(Projetos!AB123=2,Técnicos!$H$2:$H$100,Técnicos!$J$2:$J$100)),,0,1))</f>
        <v/>
      </c>
      <c r="W124" s="15" t="str" cm="1">
        <f t="array" ref="W124">IF(OR($B124="",W$2=""),"",Projetos!$K123/_xlfn.XLOOKUP(W$2,Técnicos!$A$2:$A$100,IF(Projetos!AC123=1,Técnicos!$F$2:$F$100,IF(Projetos!AC123=2,Técnicos!$H$2:$H$100,Técnicos!$J$2:$J$100)),,0,1))</f>
        <v/>
      </c>
      <c r="X124" s="15" t="str" cm="1">
        <f t="array" ref="X124">IF(OR($B124="",X$2=""),"",Projetos!$K123/_xlfn.XLOOKUP(X$2,Técnicos!$A$2:$A$100,IF(Projetos!AD123=1,Técnicos!$F$2:$F$100,IF(Projetos!AD123=2,Técnicos!$H$2:$H$100,Técnicos!$J$2:$J$100)),,0,1))</f>
        <v/>
      </c>
      <c r="Y124" s="15" t="str" cm="1">
        <f t="array" ref="Y124">IF(OR($B124="",Y$2=""),"",Projetos!$K123/_xlfn.XLOOKUP(Y$2,Técnicos!$A$2:$A$100,IF(Projetos!AE123=1,Técnicos!$F$2:$F$100,IF(Projetos!AE123=2,Técnicos!$H$2:$H$100,Técnicos!$J$2:$J$100)),,0,1))</f>
        <v/>
      </c>
      <c r="Z124" s="15" t="str" cm="1">
        <f t="array" ref="Z124">IF(OR($B124="",Z$2=""),"",Projetos!$K123/_xlfn.XLOOKUP(Z$2,Técnicos!$A$2:$A$100,IF(Projetos!AF123=1,Técnicos!$F$2:$F$100,IF(Projetos!AF123=2,Técnicos!$H$2:$H$100,Técnicos!$J$2:$J$100)),,0,1))</f>
        <v/>
      </c>
      <c r="AA124" s="15" t="str" cm="1">
        <f t="array" ref="AA124">IF(OR($B124="",AA$2=""),"",Projetos!$K123/_xlfn.XLOOKUP(AA$2,Técnicos!$A$2:$A$100,IF(Projetos!AG123=1,Técnicos!$F$2:$F$100,IF(Projetos!AG123=2,Técnicos!$H$2:$H$100,Técnicos!$J$2:$J$100)),,0,1))</f>
        <v/>
      </c>
      <c r="AB124" s="15" t="str" cm="1">
        <f t="array" ref="AB124">IF(OR($B124="",AB$2=""),"",Projetos!$K123/_xlfn.XLOOKUP(AB$2,Técnicos!$A$2:$A$100,IF(Projetos!AH123=1,Técnicos!$F$2:$F$100,IF(Projetos!AH123=2,Técnicos!$H$2:$H$100,Técnicos!$J$2:$J$100)),,0,1))</f>
        <v/>
      </c>
      <c r="AC124" s="15" t="str" cm="1">
        <f t="array" ref="AC124">IF(OR($B124="",AC$2=""),"",Projetos!$K123/_xlfn.XLOOKUP(AC$2,Técnicos!$A$2:$A$100,IF(Projetos!AI123=1,Técnicos!$F$2:$F$100,IF(Projetos!AI123=2,Técnicos!$H$2:$H$100,Técnicos!$J$2:$J$100)),,0,1))</f>
        <v/>
      </c>
      <c r="AD124" s="15" t="str" cm="1">
        <f t="array" ref="AD124">IF(OR($B124="",AD$2=""),"",Projetos!$K123/_xlfn.XLOOKUP(AD$2,Técnicos!$A$2:$A$100,IF(Projetos!AJ123=1,Técnicos!$F$2:$F$100,IF(Projetos!AJ123=2,Técnicos!$H$2:$H$100,Técnicos!$J$2:$J$100)),,0,1))</f>
        <v/>
      </c>
      <c r="AE124" s="15" t="str" cm="1">
        <f t="array" ref="AE124">IF(OR($B124="",AE$2=""),"",Projetos!$K123/_xlfn.XLOOKUP(AE$2,Técnicos!$A$2:$A$100,IF(Projetos!AK123=1,Técnicos!$F$2:$F$100,IF(Projetos!AK123=2,Técnicos!$H$2:$H$100,Técnicos!$J$2:$J$100)),,0,1))</f>
        <v/>
      </c>
      <c r="AF124" s="15" t="str" cm="1">
        <f t="array" ref="AF124">IF(OR($B124="",AF$2=""),"",Projetos!$K123/_xlfn.XLOOKUP(AF$2,Técnicos!$A$2:$A$100,IF(Projetos!AL123=1,Técnicos!$F$2:$F$100,IF(Projetos!AL123=2,Técnicos!$H$2:$H$100,Técnicos!$J$2:$J$100)),,0,1))</f>
        <v/>
      </c>
      <c r="AG124" s="15" t="str" cm="1">
        <f t="array" ref="AG124">IF(OR($B124="",AG$2=""),"",Projetos!$K123/_xlfn.XLOOKUP(AG$2,Técnicos!$A$2:$A$100,IF(Projetos!AM123=1,Técnicos!$F$2:$F$100,IF(Projetos!AM123=2,Técnicos!$H$2:$H$100,Técnicos!$J$2:$J$100)),,0,1))</f>
        <v/>
      </c>
      <c r="AH124" s="15" t="str" cm="1">
        <f t="array" ref="AH124">IF(OR($B124="",AH$2=""),"",Projetos!$K123/_xlfn.XLOOKUP(AH$2,Técnicos!$A$2:$A$100,IF(Projetos!AN123=1,Técnicos!$F$2:$F$100,IF(Projetos!AN123=2,Técnicos!$H$2:$H$100,Técnicos!$J$2:$J$100)),,0,1))</f>
        <v/>
      </c>
      <c r="AI124" s="15" t="str" cm="1">
        <f t="array" ref="AI124">IF(OR($B124="",AI$2=""),"",Projetos!$K123/_xlfn.XLOOKUP(AI$2,Técnicos!$A$2:$A$100,IF(Projetos!AO123=1,Técnicos!$F$2:$F$100,IF(Projetos!AO123=2,Técnicos!$H$2:$H$100,Técnicos!$J$2:$J$100)),,0,1))</f>
        <v/>
      </c>
      <c r="AJ124" s="15" t="str" cm="1">
        <f t="array" ref="AJ124">IF(OR($B124="",AJ$2=""),"",Projetos!$K123/_xlfn.XLOOKUP(AJ$2,Técnicos!$A$2:$A$100,IF(Projetos!AP123=1,Técnicos!$F$2:$F$100,IF(Projetos!AP123=2,Técnicos!$H$2:$H$100,Técnicos!$J$2:$J$100)),,0,1))</f>
        <v/>
      </c>
      <c r="AK124" s="15" t="str" cm="1">
        <f t="array" ref="AK124">IF(OR($B124="",AK$2=""),"",Projetos!$K123/_xlfn.XLOOKUP(AK$2,Técnicos!$A$2:$A$100,IF(Projetos!AQ123=1,Técnicos!$F$2:$F$100,IF(Projetos!AQ123=2,Técnicos!$H$2:$H$100,Técnicos!$J$2:$J$100)),,0,1))</f>
        <v/>
      </c>
      <c r="AL124" s="15" t="str" cm="1">
        <f t="array" ref="AL124">IF(OR($B124="",AL$2=""),"",Projetos!$K123*_xlfn.XLOOKUP(AL$2,Técnicos!$A$2:$A$100,IF(Projetos!AR123=1,Técnicos!$F$2:$F$100,IF(Projetos!AR123=2,Técnicos!$H$2:$H$100,Técnicos!$J$2:$J$100)),,0,1))</f>
        <v/>
      </c>
      <c r="AM124" s="15" t="str" cm="1">
        <f t="array" ref="AM124">IF(OR($B124="",AM$2=""),"",Projetos!$K123*_xlfn.XLOOKUP(AM$2,Técnicos!$A$2:$A$100,IF(Projetos!AS123=1,Técnicos!$F$2:$F$100,IF(Projetos!AS123=2,Técnicos!$H$2:$H$100,Técnicos!$J$2:$J$100)),,0,1))</f>
        <v/>
      </c>
      <c r="AN124" s="15" t="str" cm="1">
        <f t="array" ref="AN124">IF(OR($B124="",AN$2=""),"",Projetos!$K123*_xlfn.XLOOKUP(AN$2,Técnicos!$A$2:$A$100,IF(Projetos!AT123=1,Técnicos!$F$2:$F$100,IF(Projetos!AT123=2,Técnicos!$H$2:$H$100,Técnicos!$J$2:$J$100)),,0,1))</f>
        <v/>
      </c>
      <c r="AO124" s="15" t="str" cm="1">
        <f t="array" ref="AO124">IF(OR($B124="",AO$2=""),"",Projetos!$K123*_xlfn.XLOOKUP(AO$2,Técnicos!$A$2:$A$100,IF(Projetos!AU123=1,Técnicos!$F$2:$F$100,IF(Projetos!AU123=2,Técnicos!$H$2:$H$100,Técnicos!$J$2:$J$100)),,0,1))</f>
        <v/>
      </c>
      <c r="AP124" s="15" t="str" cm="1">
        <f t="array" ref="AP124">IF(OR($B124="",AP$2=""),"",Projetos!$K123*_xlfn.XLOOKUP(AP$2,Técnicos!$A$2:$A$100,IF(Projetos!AV123=1,Técnicos!$F$2:$F$100,IF(Projetos!AV123=2,Técnicos!$H$2:$H$100,Técnicos!$J$2:$J$100)),,0,1))</f>
        <v/>
      </c>
      <c r="AQ124" s="15" t="str" cm="1">
        <f t="array" ref="AQ124">IF(OR($B124="",AQ$2=""),"",Projetos!$K123*_xlfn.XLOOKUP(AQ$2,Técnicos!$A$2:$A$100,IF(Projetos!AW123=1,Técnicos!$F$2:$F$100,IF(Projetos!AW123=2,Técnicos!$H$2:$H$100,Técnicos!$J$2:$J$100)),,0,1))</f>
        <v/>
      </c>
      <c r="AR124" s="15" t="str" cm="1">
        <f t="array" ref="AR124">IF(OR($B124="",AR$2=""),"",Projetos!$K123*_xlfn.XLOOKUP(AR$2,Técnicos!$A$2:$A$100,IF(Projetos!AX123=1,Técnicos!$F$2:$F$100,IF(Projetos!AX123=2,Técnicos!$H$2:$H$100,Técnicos!$J$2:$J$100)),,0,1))</f>
        <v/>
      </c>
      <c r="AS124" s="15" t="str" cm="1">
        <f t="array" ref="AS124">IF(OR($B124="",AS$2=""),"",Projetos!$K123*_xlfn.XLOOKUP(AS$2,Técnicos!$A$2:$A$100,IF(Projetos!AY123=1,Técnicos!$F$2:$F$100,IF(Projetos!AY123=2,Técnicos!$H$2:$H$100,Técnicos!$J$2:$J$100)),,0,1))</f>
        <v/>
      </c>
      <c r="AT124" s="15" t="str" cm="1">
        <f t="array" ref="AT124">IF(OR($B124="",AT$2=""),"",Projetos!$K123*_xlfn.XLOOKUP(AT$2,Técnicos!$A$2:$A$100,IF(Projetos!AZ123=1,Técnicos!$F$2:$F$100,IF(Projetos!AZ123=2,Técnicos!$H$2:$H$100,Técnicos!$J$2:$J$100)),,0,1))</f>
        <v/>
      </c>
      <c r="AU124" s="15" t="str" cm="1">
        <f t="array" ref="AU124">IF(OR($B124="",AU$2=""),"",Projetos!$K123*_xlfn.XLOOKUP(AU$2,Técnicos!$A$2:$A$100,IF(Projetos!BA123=1,Técnicos!$F$2:$F$100,IF(Projetos!BA123=2,Técnicos!$H$2:$H$100,Técnicos!$J$2:$J$100)),,0,1))</f>
        <v/>
      </c>
      <c r="AV124" s="15" t="str" cm="1">
        <f t="array" ref="AV124">IF(OR($B124="",AV$2=""),"",Projetos!$K123*_xlfn.XLOOKUP(AV$2,Técnicos!$A$2:$A$100,IF(Projetos!BB123=1,Técnicos!$F$2:$F$100,IF(Projetos!BB123=2,Técnicos!$H$2:$H$100,Técnicos!$J$2:$J$100)),,0,1))</f>
        <v/>
      </c>
      <c r="AW124" s="15" t="str" cm="1">
        <f t="array" ref="AW124">IF(OR($B124="",AW$2=""),"",Projetos!$K123*_xlfn.XLOOKUP(AW$2,Técnicos!$A$2:$A$100,IF(Projetos!BC123=1,Técnicos!$F$2:$F$100,IF(Projetos!BC123=2,Técnicos!$H$2:$H$100,Técnicos!$J$2:$J$100)),,0,1))</f>
        <v/>
      </c>
      <c r="AX124" s="15" t="str" cm="1">
        <f t="array" ref="AX124">IF(OR($B124="",AX$2=""),"",Projetos!$K123*_xlfn.XLOOKUP(AX$2,Técnicos!$A$2:$A$100,IF(Projetos!BD123=1,Técnicos!$F$2:$F$100,IF(Projetos!BD123=2,Técnicos!$H$2:$H$100,Técnicos!$J$2:$J$100)),,0,1))</f>
        <v/>
      </c>
      <c r="AY124" s="15" t="str" cm="1">
        <f t="array" ref="AY124">IF(OR($B124="",AY$2=""),"",Projetos!$K123*_xlfn.XLOOKUP(AY$2,Técnicos!$A$2:$A$100,IF(Projetos!BE123=1,Técnicos!$F$2:$F$100,IF(Projetos!BE123=2,Técnicos!$H$2:$H$100,Técnicos!$J$2:$J$100)),,0,1))</f>
        <v/>
      </c>
      <c r="AZ124" s="15" t="str" cm="1">
        <f t="array" ref="AZ124">IF(OR($B124="",AZ$2=""),"",Projetos!$K123*_xlfn.XLOOKUP(AZ$2,Técnicos!$A$2:$A$100,IF(Projetos!BF123=1,Técnicos!$F$2:$F$100,IF(Projetos!BF123=2,Técnicos!$H$2:$H$100,Técnicos!$J$2:$J$100)),,0,1))</f>
        <v/>
      </c>
      <c r="BA124" s="15" t="str" cm="1">
        <f t="array" ref="BA124">IF(OR($B124="",BA$2=""),"",Projetos!$K123*_xlfn.XLOOKUP(BA$2,Técnicos!$A$2:$A$100,IF(Projetos!BG123=1,Técnicos!$F$2:$F$100,IF(Projetos!BG123=2,Técnicos!$H$2:$H$100,Técnicos!$J$2:$J$100)),,0,1))</f>
        <v/>
      </c>
      <c r="BB124" s="15" t="str" cm="1">
        <f t="array" ref="BB124">IF(OR($B124="",BB$2=""),"",Projetos!$K123*_xlfn.XLOOKUP(BB$2,Técnicos!$A$2:$A$100,IF(Projetos!BH123=1,Técnicos!$F$2:$F$100,IF(Projetos!BH123=2,Técnicos!$H$2:$H$100,Técnicos!$J$2:$J$100)),,0,1))</f>
        <v/>
      </c>
      <c r="BC124" s="15" t="str" cm="1">
        <f t="array" ref="BC124">IF(OR($B124="",BC$2=""),"",Projetos!$K123*_xlfn.XLOOKUP(BC$2,Técnicos!$A$2:$A$100,IF(Projetos!BI123=1,Técnicos!$F$2:$F$100,IF(Projetos!BI123=2,Técnicos!$H$2:$H$100,Técnicos!$J$2:$J$100)),,0,1))</f>
        <v/>
      </c>
      <c r="BD124" s="15" t="str" cm="1">
        <f t="array" ref="BD124">IF(OR($B124="",BD$2=""),"",Projetos!$K123*_xlfn.XLOOKUP(BD$2,Técnicos!$A$2:$A$100,IF(Projetos!BJ123=1,Técnicos!$F$2:$F$100,IF(Projetos!BJ123=2,Técnicos!$H$2:$H$100,Técnicos!$J$2:$J$100)),,0,1))</f>
        <v/>
      </c>
      <c r="BE124" s="15" t="str" cm="1">
        <f t="array" ref="BE124">IF(OR($B124="",BE$2=""),"",Projetos!$K123*_xlfn.XLOOKUP(BE$2,Técnicos!$A$2:$A$100,IF(Projetos!BK123=1,Técnicos!$F$2:$F$100,IF(Projetos!BK123=2,Técnicos!$H$2:$H$100,Técnicos!$J$2:$J$100)),,0,1))</f>
        <v/>
      </c>
      <c r="BF124" s="15" t="str" cm="1">
        <f t="array" ref="BF124">IF(OR($B124="",BF$2=""),"",Projetos!$K123*_xlfn.XLOOKUP(BF$2,Técnicos!$A$2:$A$100,IF(Projetos!BL123=1,Técnicos!$F$2:$F$100,IF(Projetos!BL123=2,Técnicos!$H$2:$H$100,Técnicos!$J$2:$J$100)),,0,1))</f>
        <v/>
      </c>
      <c r="BG124" s="15" t="str" cm="1">
        <f t="array" ref="BG124">IF(OR($B124="",BG$2=""),"",Projetos!$K123*_xlfn.XLOOKUP(BG$2,Técnicos!$A$2:$A$100,IF(Projetos!BM123=1,Técnicos!$F$2:$F$100,IF(Projetos!BM123=2,Técnicos!$H$2:$H$100,Técnicos!$J$2:$J$100)),,0,1))</f>
        <v/>
      </c>
      <c r="BH124" s="15" t="str" cm="1">
        <f t="array" ref="BH124">IF(OR($B124="",BH$2=""),"",Projetos!$K123*_xlfn.XLOOKUP(BH$2,Técnicos!$A$2:$A$100,IF(Projetos!BN123=1,Técnicos!$F$2:$F$100,IF(Projetos!BN123=2,Técnicos!$H$2:$H$100,Técnicos!$J$2:$J$100)),,0,1))</f>
        <v/>
      </c>
      <c r="BI124" s="15" t="str" cm="1">
        <f t="array" ref="BI124">IF(OR($B124="",BI$2=""),"",Projetos!$K123*_xlfn.XLOOKUP(BI$2,Técnicos!$A$2:$A$100,IF(Projetos!BO123=1,Técnicos!$F$2:$F$100,IF(Projetos!BO123=2,Técnicos!$H$2:$H$100,Técnicos!$J$2:$J$100)),,0,1))</f>
        <v/>
      </c>
      <c r="BJ124" s="15" t="str" cm="1">
        <f t="array" ref="BJ124">IF(OR($B124="",BJ$2=""),"",Projetos!$K123*_xlfn.XLOOKUP(BJ$2,Técnicos!$A$2:$A$100,IF(Projetos!BP123=1,Técnicos!$F$2:$F$100,IF(Projetos!BP123=2,Técnicos!$H$2:$H$100,Técnicos!$J$2:$J$100)),,0,1))</f>
        <v/>
      </c>
      <c r="BK124" s="15" t="str" cm="1">
        <f t="array" ref="BK124">IF(OR($B124="",BK$2=""),"",Projetos!$K123*_xlfn.XLOOKUP(BK$2,Técnicos!$A$2:$A$100,IF(Projetos!BQ123=1,Técnicos!$F$2:$F$100,IF(Projetos!BQ123=2,Técnicos!$H$2:$H$100,Técnicos!$J$2:$J$100)),,0,1))</f>
        <v/>
      </c>
      <c r="BL124" s="15" t="str" cm="1">
        <f t="array" ref="BL124">IF(OR($B124="",BL$2=""),"",Projetos!$K123*_xlfn.XLOOKUP(BL$2,Técnicos!$A$2:$A$100,IF(Projetos!BR123=1,Técnicos!$F$2:$F$100,IF(Projetos!BR123=2,Técnicos!$H$2:$H$100,Técnicos!$J$2:$J$100)),,0,1))</f>
        <v/>
      </c>
      <c r="BM124" s="15" t="str" cm="1">
        <f t="array" ref="BM124">IF(OR($B124="",BM$2=""),"",Projetos!$K123*_xlfn.XLOOKUP(BM$2,Técnicos!$A$2:$A$100,IF(Projetos!BS123=1,Técnicos!$F$2:$F$100,IF(Projetos!BS123=2,Técnicos!$H$2:$H$100,Técnicos!$J$2:$J$100)),,0,1))</f>
        <v/>
      </c>
      <c r="BN124" s="15" t="str" cm="1">
        <f t="array" ref="BN124">IF(OR($B124="",BN$2=""),"",Projetos!$K123*_xlfn.XLOOKUP(BN$2,Técnicos!$A$2:$A$100,IF(Projetos!BT123=1,Técnicos!$F$2:$F$100,IF(Projetos!BT123=2,Técnicos!$H$2:$H$100,Técnicos!$J$2:$J$100)),,0,1))</f>
        <v/>
      </c>
      <c r="BO124" s="15" t="str" cm="1">
        <f t="array" ref="BO124">IF(OR($B124="",BO$2=""),"",Projetos!$K123*_xlfn.XLOOKUP(BO$2,Técnicos!$A$2:$A$100,IF(Projetos!BU123=1,Técnicos!$F$2:$F$100,IF(Projetos!BU123=2,Técnicos!$H$2:$H$100,Técnicos!$J$2:$J$100)),,0,1))</f>
        <v/>
      </c>
      <c r="BP124" s="15" t="str" cm="1">
        <f t="array" ref="BP124">IF(OR($B124="",BP$2=""),"",Projetos!$K123*_xlfn.XLOOKUP(BP$2,Técnicos!$A$2:$A$100,IF(Projetos!BV123=1,Técnicos!$F$2:$F$100,IF(Projetos!BV123=2,Técnicos!$H$2:$H$100,Técnicos!$J$2:$J$100)),,0,1))</f>
        <v/>
      </c>
      <c r="BQ124" s="15" t="str" cm="1">
        <f t="array" ref="BQ124">IF(OR($B124="",BQ$2=""),"",Projetos!$K123*_xlfn.XLOOKUP(BQ$2,Técnicos!$A$2:$A$100,IF(Projetos!BW123=1,Técnicos!$F$2:$F$100,IF(Projetos!BW123=2,Técnicos!$H$2:$H$100,Técnicos!$J$2:$J$100)),,0,1))</f>
        <v/>
      </c>
    </row>
    <row r="125" spans="3:69" x14ac:dyDescent="0.3">
      <c r="C125" s="15" t="str" cm="1">
        <f t="array" ref="C125">IF(OR($B125="",C$2=""),"",Projetos!$K124/_xlfn.XLOOKUP(C$2,Técnicos!$A$2:$A$100,IF(Projetos!I124=1,Técnicos!$F$2:$F$100,IF(Projetos!I124=2,Técnicos!$H$2:$H$100,Técnicos!$J$2:$J$100)),,0,1))</f>
        <v/>
      </c>
      <c r="D125" s="15" t="str" cm="1">
        <f t="array" ref="D125">IF(OR($B125="",D$2=""),"",Projetos!$K124/_xlfn.XLOOKUP(D$2,Técnicos!$A$2:$A$100,IF(Projetos!J124=1,Técnicos!$F$2:$F$100,IF(Projetos!J124=2,Técnicos!$H$2:$H$100,Técnicos!$J$2:$J$100)),,0,1))</f>
        <v/>
      </c>
      <c r="E125" s="15" t="str" cm="1">
        <f t="array" ref="E125">IF(OR($B125="",E$2=""),"",Projetos!$K124/_xlfn.XLOOKUP(E$2,Técnicos!$A$2:$A$100,IF(Projetos!K124=1,Técnicos!$F$2:$F$100,IF(Projetos!K124=2,Técnicos!$H$2:$H$100,Técnicos!$J$2:$J$100)),,0,1))</f>
        <v/>
      </c>
      <c r="F125" s="15" t="str" cm="1">
        <f t="array" ref="F125">IF(OR($B125="",F$2=""),"",Projetos!$K124/_xlfn.XLOOKUP(F$2,Técnicos!$A$2:$A$100,IF(Projetos!L124=1,Técnicos!$F$2:$F$100,IF(Projetos!L124=2,Técnicos!$H$2:$H$100,Técnicos!$J$2:$J$100)),,0,1))</f>
        <v/>
      </c>
      <c r="G125" s="15" t="str" cm="1">
        <f t="array" ref="G125">IF(OR($B125="",G$2=""),"",Projetos!$K124/_xlfn.XLOOKUP(G$2,Técnicos!$A$2:$A$100,IF(Projetos!M124=1,Técnicos!$F$2:$F$100,IF(Projetos!M124=2,Técnicos!$H$2:$H$100,Técnicos!$J$2:$J$100)),,0,1))</f>
        <v/>
      </c>
      <c r="H125" s="15" t="str" cm="1">
        <f t="array" ref="H125">IF(OR($B125="",H$2=""),"",Projetos!$K124/_xlfn.XLOOKUP(H$2,Técnicos!$A$2:$A$100,IF(Projetos!N124=1,Técnicos!$F$2:$F$100,IF(Projetos!N124=2,Técnicos!$H$2:$H$100,Técnicos!$J$2:$J$100)),,0,1))</f>
        <v/>
      </c>
      <c r="I125" s="15" t="str" cm="1">
        <f t="array" ref="I125">IF(OR($B125="",I$2=""),"",Projetos!$K124/_xlfn.XLOOKUP(I$2,Técnicos!$A$2:$A$100,IF(Projetos!O124=1,Técnicos!$F$2:$F$100,IF(Projetos!O124=2,Técnicos!$H$2:$H$100,Técnicos!$J$2:$J$100)),,0,1))</f>
        <v/>
      </c>
      <c r="J125" s="15" t="str" cm="1">
        <f t="array" ref="J125">IF(OR($B125="",J$2=""),"",Projetos!$K124/_xlfn.XLOOKUP(J$2,Técnicos!$A$2:$A$100,IF(Projetos!P124=1,Técnicos!$F$2:$F$100,IF(Projetos!P124=2,Técnicos!$H$2:$H$100,Técnicos!$J$2:$J$100)),,0,1))</f>
        <v/>
      </c>
      <c r="K125" s="15" t="str" cm="1">
        <f t="array" ref="K125">IF(OR($B125="",K$2=""),"",Projetos!$K124/_xlfn.XLOOKUP(K$2,Técnicos!$A$2:$A$100,IF(Projetos!Q124=1,Técnicos!$F$2:$F$100,IF(Projetos!Q124=2,Técnicos!$H$2:$H$100,Técnicos!$J$2:$J$100)),,0,1))</f>
        <v/>
      </c>
      <c r="L125" s="15" t="str" cm="1">
        <f t="array" ref="L125">IF(OR($B125="",L$2=""),"",Projetos!$K124/_xlfn.XLOOKUP(L$2,Técnicos!$A$2:$A$100,IF(Projetos!R124=1,Técnicos!$F$2:$F$100,IF(Projetos!R124=2,Técnicos!$H$2:$H$100,Técnicos!$J$2:$J$100)),,0,1))</f>
        <v/>
      </c>
      <c r="M125" s="15" t="str" cm="1">
        <f t="array" ref="M125">IF(OR($B125="",M$2=""),"",Projetos!$K124/_xlfn.XLOOKUP(M$2,Técnicos!$A$2:$A$100,IF(Projetos!S124=1,Técnicos!$F$2:$F$100,IF(Projetos!S124=2,Técnicos!$H$2:$H$100,Técnicos!$J$2:$J$100)),,0,1))</f>
        <v/>
      </c>
      <c r="N125" s="15" t="str" cm="1">
        <f t="array" ref="N125">IF(OR($B125="",N$2=""),"",Projetos!$K124/_xlfn.XLOOKUP(N$2,Técnicos!$A$2:$A$100,IF(Projetos!T124=1,Técnicos!$F$2:$F$100,IF(Projetos!T124=2,Técnicos!$H$2:$H$100,Técnicos!$J$2:$J$100)),,0,1))</f>
        <v/>
      </c>
      <c r="O125" s="15" t="str" cm="1">
        <f t="array" ref="O125">IF(OR($B125="",O$2=""),"",Projetos!$K124/_xlfn.XLOOKUP(O$2,Técnicos!$A$2:$A$100,IF(Projetos!U124=1,Técnicos!$F$2:$F$100,IF(Projetos!U124=2,Técnicos!$H$2:$H$100,Técnicos!$J$2:$J$100)),,0,1))</f>
        <v/>
      </c>
      <c r="P125" s="15" t="str" cm="1">
        <f t="array" ref="P125">IF(OR($B125="",P$2=""),"",Projetos!$K124/_xlfn.XLOOKUP(P$2,Técnicos!$A$2:$A$100,IF(Projetos!V124=1,Técnicos!$F$2:$F$100,IF(Projetos!V124=2,Técnicos!$H$2:$H$100,Técnicos!$J$2:$J$100)),,0,1))</f>
        <v/>
      </c>
      <c r="Q125" s="15" t="str" cm="1">
        <f t="array" ref="Q125">IF(OR($B125="",Q$2=""),"",Projetos!$K124/_xlfn.XLOOKUP(Q$2,Técnicos!$A$2:$A$100,IF(Projetos!W124=1,Técnicos!$F$2:$F$100,IF(Projetos!W124=2,Técnicos!$H$2:$H$100,Técnicos!$J$2:$J$100)),,0,1))</f>
        <v/>
      </c>
      <c r="R125" s="15" t="str" cm="1">
        <f t="array" ref="R125">IF(OR($B125="",R$2=""),"",Projetos!$K124/_xlfn.XLOOKUP(R$2,Técnicos!$A$2:$A$100,IF(Projetos!X124=1,Técnicos!$F$2:$F$100,IF(Projetos!X124=2,Técnicos!$H$2:$H$100,Técnicos!$J$2:$J$100)),,0,1))</f>
        <v/>
      </c>
      <c r="S125" s="15" t="str" cm="1">
        <f t="array" ref="S125">IF(OR($B125="",S$2=""),"",Projetos!$K124/_xlfn.XLOOKUP(S$2,Técnicos!$A$2:$A$100,IF(Projetos!Y124=1,Técnicos!$F$2:$F$100,IF(Projetos!Y124=2,Técnicos!$H$2:$H$100,Técnicos!$J$2:$J$100)),,0,1))</f>
        <v/>
      </c>
      <c r="T125" s="15" t="str" cm="1">
        <f t="array" ref="T125">IF(OR($B125="",T$2=""),"",Projetos!$K124/_xlfn.XLOOKUP(T$2,Técnicos!$A$2:$A$100,IF(Projetos!Z124=1,Técnicos!$F$2:$F$100,IF(Projetos!Z124=2,Técnicos!$H$2:$H$100,Técnicos!$J$2:$J$100)),,0,1))</f>
        <v/>
      </c>
      <c r="U125" s="15" t="str" cm="1">
        <f t="array" ref="U125">IF(OR($B125="",U$2=""),"",Projetos!$K124/_xlfn.XLOOKUP(U$2,Técnicos!$A$2:$A$100,IF(Projetos!AA124=1,Técnicos!$F$2:$F$100,IF(Projetos!AA124=2,Técnicos!$H$2:$H$100,Técnicos!$J$2:$J$100)),,0,1))</f>
        <v/>
      </c>
      <c r="V125" s="15" t="str" cm="1">
        <f t="array" ref="V125">IF(OR($B125="",V$2=""),"",Projetos!$K124/_xlfn.XLOOKUP(V$2,Técnicos!$A$2:$A$100,IF(Projetos!AB124=1,Técnicos!$F$2:$F$100,IF(Projetos!AB124=2,Técnicos!$H$2:$H$100,Técnicos!$J$2:$J$100)),,0,1))</f>
        <v/>
      </c>
      <c r="W125" s="15" t="str" cm="1">
        <f t="array" ref="W125">IF(OR($B125="",W$2=""),"",Projetos!$K124/_xlfn.XLOOKUP(W$2,Técnicos!$A$2:$A$100,IF(Projetos!AC124=1,Técnicos!$F$2:$F$100,IF(Projetos!AC124=2,Técnicos!$H$2:$H$100,Técnicos!$J$2:$J$100)),,0,1))</f>
        <v/>
      </c>
      <c r="X125" s="15" t="str" cm="1">
        <f t="array" ref="X125">IF(OR($B125="",X$2=""),"",Projetos!$K124/_xlfn.XLOOKUP(X$2,Técnicos!$A$2:$A$100,IF(Projetos!AD124=1,Técnicos!$F$2:$F$100,IF(Projetos!AD124=2,Técnicos!$H$2:$H$100,Técnicos!$J$2:$J$100)),,0,1))</f>
        <v/>
      </c>
      <c r="Y125" s="15" t="str" cm="1">
        <f t="array" ref="Y125">IF(OR($B125="",Y$2=""),"",Projetos!$K124/_xlfn.XLOOKUP(Y$2,Técnicos!$A$2:$A$100,IF(Projetos!AE124=1,Técnicos!$F$2:$F$100,IF(Projetos!AE124=2,Técnicos!$H$2:$H$100,Técnicos!$J$2:$J$100)),,0,1))</f>
        <v/>
      </c>
      <c r="Z125" s="15" t="str" cm="1">
        <f t="array" ref="Z125">IF(OR($B125="",Z$2=""),"",Projetos!$K124/_xlfn.XLOOKUP(Z$2,Técnicos!$A$2:$A$100,IF(Projetos!AF124=1,Técnicos!$F$2:$F$100,IF(Projetos!AF124=2,Técnicos!$H$2:$H$100,Técnicos!$J$2:$J$100)),,0,1))</f>
        <v/>
      </c>
      <c r="AA125" s="15" t="str" cm="1">
        <f t="array" ref="AA125">IF(OR($B125="",AA$2=""),"",Projetos!$K124/_xlfn.XLOOKUP(AA$2,Técnicos!$A$2:$A$100,IF(Projetos!AG124=1,Técnicos!$F$2:$F$100,IF(Projetos!AG124=2,Técnicos!$H$2:$H$100,Técnicos!$J$2:$J$100)),,0,1))</f>
        <v/>
      </c>
      <c r="AB125" s="15" t="str" cm="1">
        <f t="array" ref="AB125">IF(OR($B125="",AB$2=""),"",Projetos!$K124/_xlfn.XLOOKUP(AB$2,Técnicos!$A$2:$A$100,IF(Projetos!AH124=1,Técnicos!$F$2:$F$100,IF(Projetos!AH124=2,Técnicos!$H$2:$H$100,Técnicos!$J$2:$J$100)),,0,1))</f>
        <v/>
      </c>
      <c r="AC125" s="15" t="str" cm="1">
        <f t="array" ref="AC125">IF(OR($B125="",AC$2=""),"",Projetos!$K124/_xlfn.XLOOKUP(AC$2,Técnicos!$A$2:$A$100,IF(Projetos!AI124=1,Técnicos!$F$2:$F$100,IF(Projetos!AI124=2,Técnicos!$H$2:$H$100,Técnicos!$J$2:$J$100)),,0,1))</f>
        <v/>
      </c>
      <c r="AD125" s="15" t="str" cm="1">
        <f t="array" ref="AD125">IF(OR($B125="",AD$2=""),"",Projetos!$K124/_xlfn.XLOOKUP(AD$2,Técnicos!$A$2:$A$100,IF(Projetos!AJ124=1,Técnicos!$F$2:$F$100,IF(Projetos!AJ124=2,Técnicos!$H$2:$H$100,Técnicos!$J$2:$J$100)),,0,1))</f>
        <v/>
      </c>
      <c r="AE125" s="15" t="str" cm="1">
        <f t="array" ref="AE125">IF(OR($B125="",AE$2=""),"",Projetos!$K124/_xlfn.XLOOKUP(AE$2,Técnicos!$A$2:$A$100,IF(Projetos!AK124=1,Técnicos!$F$2:$F$100,IF(Projetos!AK124=2,Técnicos!$H$2:$H$100,Técnicos!$J$2:$J$100)),,0,1))</f>
        <v/>
      </c>
      <c r="AF125" s="15" t="str" cm="1">
        <f t="array" ref="AF125">IF(OR($B125="",AF$2=""),"",Projetos!$K124/_xlfn.XLOOKUP(AF$2,Técnicos!$A$2:$A$100,IF(Projetos!AL124=1,Técnicos!$F$2:$F$100,IF(Projetos!AL124=2,Técnicos!$H$2:$H$100,Técnicos!$J$2:$J$100)),,0,1))</f>
        <v/>
      </c>
      <c r="AG125" s="15" t="str" cm="1">
        <f t="array" ref="AG125">IF(OR($B125="",AG$2=""),"",Projetos!$K124/_xlfn.XLOOKUP(AG$2,Técnicos!$A$2:$A$100,IF(Projetos!AM124=1,Técnicos!$F$2:$F$100,IF(Projetos!AM124=2,Técnicos!$H$2:$H$100,Técnicos!$J$2:$J$100)),,0,1))</f>
        <v/>
      </c>
      <c r="AH125" s="15" t="str" cm="1">
        <f t="array" ref="AH125">IF(OR($B125="",AH$2=""),"",Projetos!$K124/_xlfn.XLOOKUP(AH$2,Técnicos!$A$2:$A$100,IF(Projetos!AN124=1,Técnicos!$F$2:$F$100,IF(Projetos!AN124=2,Técnicos!$H$2:$H$100,Técnicos!$J$2:$J$100)),,0,1))</f>
        <v/>
      </c>
      <c r="AI125" s="15" t="str" cm="1">
        <f t="array" ref="AI125">IF(OR($B125="",AI$2=""),"",Projetos!$K124/_xlfn.XLOOKUP(AI$2,Técnicos!$A$2:$A$100,IF(Projetos!AO124=1,Técnicos!$F$2:$F$100,IF(Projetos!AO124=2,Técnicos!$H$2:$H$100,Técnicos!$J$2:$J$100)),,0,1))</f>
        <v/>
      </c>
      <c r="AJ125" s="15" t="str" cm="1">
        <f t="array" ref="AJ125">IF(OR($B125="",AJ$2=""),"",Projetos!$K124/_xlfn.XLOOKUP(AJ$2,Técnicos!$A$2:$A$100,IF(Projetos!AP124=1,Técnicos!$F$2:$F$100,IF(Projetos!AP124=2,Técnicos!$H$2:$H$100,Técnicos!$J$2:$J$100)),,0,1))</f>
        <v/>
      </c>
      <c r="AK125" s="15" t="str" cm="1">
        <f t="array" ref="AK125">IF(OR($B125="",AK$2=""),"",Projetos!$K124/_xlfn.XLOOKUP(AK$2,Técnicos!$A$2:$A$100,IF(Projetos!AQ124=1,Técnicos!$F$2:$F$100,IF(Projetos!AQ124=2,Técnicos!$H$2:$H$100,Técnicos!$J$2:$J$100)),,0,1))</f>
        <v/>
      </c>
      <c r="AL125" s="15" t="str" cm="1">
        <f t="array" ref="AL125">IF(OR($B125="",AL$2=""),"",Projetos!$K124*_xlfn.XLOOKUP(AL$2,Técnicos!$A$2:$A$100,IF(Projetos!AR124=1,Técnicos!$F$2:$F$100,IF(Projetos!AR124=2,Técnicos!$H$2:$H$100,Técnicos!$J$2:$J$100)),,0,1))</f>
        <v/>
      </c>
      <c r="AM125" s="15" t="str" cm="1">
        <f t="array" ref="AM125">IF(OR($B125="",AM$2=""),"",Projetos!$K124*_xlfn.XLOOKUP(AM$2,Técnicos!$A$2:$A$100,IF(Projetos!AS124=1,Técnicos!$F$2:$F$100,IF(Projetos!AS124=2,Técnicos!$H$2:$H$100,Técnicos!$J$2:$J$100)),,0,1))</f>
        <v/>
      </c>
      <c r="AN125" s="15" t="str" cm="1">
        <f t="array" ref="AN125">IF(OR($B125="",AN$2=""),"",Projetos!$K124*_xlfn.XLOOKUP(AN$2,Técnicos!$A$2:$A$100,IF(Projetos!AT124=1,Técnicos!$F$2:$F$100,IF(Projetos!AT124=2,Técnicos!$H$2:$H$100,Técnicos!$J$2:$J$100)),,0,1))</f>
        <v/>
      </c>
      <c r="AO125" s="15" t="str" cm="1">
        <f t="array" ref="AO125">IF(OR($B125="",AO$2=""),"",Projetos!$K124*_xlfn.XLOOKUP(AO$2,Técnicos!$A$2:$A$100,IF(Projetos!AU124=1,Técnicos!$F$2:$F$100,IF(Projetos!AU124=2,Técnicos!$H$2:$H$100,Técnicos!$J$2:$J$100)),,0,1))</f>
        <v/>
      </c>
      <c r="AP125" s="15" t="str" cm="1">
        <f t="array" ref="AP125">IF(OR($B125="",AP$2=""),"",Projetos!$K124*_xlfn.XLOOKUP(AP$2,Técnicos!$A$2:$A$100,IF(Projetos!AV124=1,Técnicos!$F$2:$F$100,IF(Projetos!AV124=2,Técnicos!$H$2:$H$100,Técnicos!$J$2:$J$100)),,0,1))</f>
        <v/>
      </c>
      <c r="AQ125" s="15" t="str" cm="1">
        <f t="array" ref="AQ125">IF(OR($B125="",AQ$2=""),"",Projetos!$K124*_xlfn.XLOOKUP(AQ$2,Técnicos!$A$2:$A$100,IF(Projetos!AW124=1,Técnicos!$F$2:$F$100,IF(Projetos!AW124=2,Técnicos!$H$2:$H$100,Técnicos!$J$2:$J$100)),,0,1))</f>
        <v/>
      </c>
      <c r="AR125" s="15" t="str" cm="1">
        <f t="array" ref="AR125">IF(OR($B125="",AR$2=""),"",Projetos!$K124*_xlfn.XLOOKUP(AR$2,Técnicos!$A$2:$A$100,IF(Projetos!AX124=1,Técnicos!$F$2:$F$100,IF(Projetos!AX124=2,Técnicos!$H$2:$H$100,Técnicos!$J$2:$J$100)),,0,1))</f>
        <v/>
      </c>
      <c r="AS125" s="15" t="str" cm="1">
        <f t="array" ref="AS125">IF(OR($B125="",AS$2=""),"",Projetos!$K124*_xlfn.XLOOKUP(AS$2,Técnicos!$A$2:$A$100,IF(Projetos!AY124=1,Técnicos!$F$2:$F$100,IF(Projetos!AY124=2,Técnicos!$H$2:$H$100,Técnicos!$J$2:$J$100)),,0,1))</f>
        <v/>
      </c>
      <c r="AT125" s="15" t="str" cm="1">
        <f t="array" ref="AT125">IF(OR($B125="",AT$2=""),"",Projetos!$K124*_xlfn.XLOOKUP(AT$2,Técnicos!$A$2:$A$100,IF(Projetos!AZ124=1,Técnicos!$F$2:$F$100,IF(Projetos!AZ124=2,Técnicos!$H$2:$H$100,Técnicos!$J$2:$J$100)),,0,1))</f>
        <v/>
      </c>
      <c r="AU125" s="15" t="str" cm="1">
        <f t="array" ref="AU125">IF(OR($B125="",AU$2=""),"",Projetos!$K124*_xlfn.XLOOKUP(AU$2,Técnicos!$A$2:$A$100,IF(Projetos!BA124=1,Técnicos!$F$2:$F$100,IF(Projetos!BA124=2,Técnicos!$H$2:$H$100,Técnicos!$J$2:$J$100)),,0,1))</f>
        <v/>
      </c>
      <c r="AV125" s="15" t="str" cm="1">
        <f t="array" ref="AV125">IF(OR($B125="",AV$2=""),"",Projetos!$K124*_xlfn.XLOOKUP(AV$2,Técnicos!$A$2:$A$100,IF(Projetos!BB124=1,Técnicos!$F$2:$F$100,IF(Projetos!BB124=2,Técnicos!$H$2:$H$100,Técnicos!$J$2:$J$100)),,0,1))</f>
        <v/>
      </c>
      <c r="AW125" s="15" t="str" cm="1">
        <f t="array" ref="AW125">IF(OR($B125="",AW$2=""),"",Projetos!$K124*_xlfn.XLOOKUP(AW$2,Técnicos!$A$2:$A$100,IF(Projetos!BC124=1,Técnicos!$F$2:$F$100,IF(Projetos!BC124=2,Técnicos!$H$2:$H$100,Técnicos!$J$2:$J$100)),,0,1))</f>
        <v/>
      </c>
      <c r="AX125" s="15" t="str" cm="1">
        <f t="array" ref="AX125">IF(OR($B125="",AX$2=""),"",Projetos!$K124*_xlfn.XLOOKUP(AX$2,Técnicos!$A$2:$A$100,IF(Projetos!BD124=1,Técnicos!$F$2:$F$100,IF(Projetos!BD124=2,Técnicos!$H$2:$H$100,Técnicos!$J$2:$J$100)),,0,1))</f>
        <v/>
      </c>
      <c r="AY125" s="15" t="str" cm="1">
        <f t="array" ref="AY125">IF(OR($B125="",AY$2=""),"",Projetos!$K124*_xlfn.XLOOKUP(AY$2,Técnicos!$A$2:$A$100,IF(Projetos!BE124=1,Técnicos!$F$2:$F$100,IF(Projetos!BE124=2,Técnicos!$H$2:$H$100,Técnicos!$J$2:$J$100)),,0,1))</f>
        <v/>
      </c>
      <c r="AZ125" s="15" t="str" cm="1">
        <f t="array" ref="AZ125">IF(OR($B125="",AZ$2=""),"",Projetos!$K124*_xlfn.XLOOKUP(AZ$2,Técnicos!$A$2:$A$100,IF(Projetos!BF124=1,Técnicos!$F$2:$F$100,IF(Projetos!BF124=2,Técnicos!$H$2:$H$100,Técnicos!$J$2:$J$100)),,0,1))</f>
        <v/>
      </c>
      <c r="BA125" s="15" t="str" cm="1">
        <f t="array" ref="BA125">IF(OR($B125="",BA$2=""),"",Projetos!$K124*_xlfn.XLOOKUP(BA$2,Técnicos!$A$2:$A$100,IF(Projetos!BG124=1,Técnicos!$F$2:$F$100,IF(Projetos!BG124=2,Técnicos!$H$2:$H$100,Técnicos!$J$2:$J$100)),,0,1))</f>
        <v/>
      </c>
      <c r="BB125" s="15" t="str" cm="1">
        <f t="array" ref="BB125">IF(OR($B125="",BB$2=""),"",Projetos!$K124*_xlfn.XLOOKUP(BB$2,Técnicos!$A$2:$A$100,IF(Projetos!BH124=1,Técnicos!$F$2:$F$100,IF(Projetos!BH124=2,Técnicos!$H$2:$H$100,Técnicos!$J$2:$J$100)),,0,1))</f>
        <v/>
      </c>
      <c r="BC125" s="15" t="str" cm="1">
        <f t="array" ref="BC125">IF(OR($B125="",BC$2=""),"",Projetos!$K124*_xlfn.XLOOKUP(BC$2,Técnicos!$A$2:$A$100,IF(Projetos!BI124=1,Técnicos!$F$2:$F$100,IF(Projetos!BI124=2,Técnicos!$H$2:$H$100,Técnicos!$J$2:$J$100)),,0,1))</f>
        <v/>
      </c>
      <c r="BD125" s="15" t="str" cm="1">
        <f t="array" ref="BD125">IF(OR($B125="",BD$2=""),"",Projetos!$K124*_xlfn.XLOOKUP(BD$2,Técnicos!$A$2:$A$100,IF(Projetos!BJ124=1,Técnicos!$F$2:$F$100,IF(Projetos!BJ124=2,Técnicos!$H$2:$H$100,Técnicos!$J$2:$J$100)),,0,1))</f>
        <v/>
      </c>
      <c r="BE125" s="15" t="str" cm="1">
        <f t="array" ref="BE125">IF(OR($B125="",BE$2=""),"",Projetos!$K124*_xlfn.XLOOKUP(BE$2,Técnicos!$A$2:$A$100,IF(Projetos!BK124=1,Técnicos!$F$2:$F$100,IF(Projetos!BK124=2,Técnicos!$H$2:$H$100,Técnicos!$J$2:$J$100)),,0,1))</f>
        <v/>
      </c>
      <c r="BF125" s="15" t="str" cm="1">
        <f t="array" ref="BF125">IF(OR($B125="",BF$2=""),"",Projetos!$K124*_xlfn.XLOOKUP(BF$2,Técnicos!$A$2:$A$100,IF(Projetos!BL124=1,Técnicos!$F$2:$F$100,IF(Projetos!BL124=2,Técnicos!$H$2:$H$100,Técnicos!$J$2:$J$100)),,0,1))</f>
        <v/>
      </c>
      <c r="BG125" s="15" t="str" cm="1">
        <f t="array" ref="BG125">IF(OR($B125="",BG$2=""),"",Projetos!$K124*_xlfn.XLOOKUP(BG$2,Técnicos!$A$2:$A$100,IF(Projetos!BM124=1,Técnicos!$F$2:$F$100,IF(Projetos!BM124=2,Técnicos!$H$2:$H$100,Técnicos!$J$2:$J$100)),,0,1))</f>
        <v/>
      </c>
      <c r="BH125" s="15" t="str" cm="1">
        <f t="array" ref="BH125">IF(OR($B125="",BH$2=""),"",Projetos!$K124*_xlfn.XLOOKUP(BH$2,Técnicos!$A$2:$A$100,IF(Projetos!BN124=1,Técnicos!$F$2:$F$100,IF(Projetos!BN124=2,Técnicos!$H$2:$H$100,Técnicos!$J$2:$J$100)),,0,1))</f>
        <v/>
      </c>
      <c r="BI125" s="15" t="str" cm="1">
        <f t="array" ref="BI125">IF(OR($B125="",BI$2=""),"",Projetos!$K124*_xlfn.XLOOKUP(BI$2,Técnicos!$A$2:$A$100,IF(Projetos!BO124=1,Técnicos!$F$2:$F$100,IF(Projetos!BO124=2,Técnicos!$H$2:$H$100,Técnicos!$J$2:$J$100)),,0,1))</f>
        <v/>
      </c>
      <c r="BJ125" s="15" t="str" cm="1">
        <f t="array" ref="BJ125">IF(OR($B125="",BJ$2=""),"",Projetos!$K124*_xlfn.XLOOKUP(BJ$2,Técnicos!$A$2:$A$100,IF(Projetos!BP124=1,Técnicos!$F$2:$F$100,IF(Projetos!BP124=2,Técnicos!$H$2:$H$100,Técnicos!$J$2:$J$100)),,0,1))</f>
        <v/>
      </c>
      <c r="BK125" s="15" t="str" cm="1">
        <f t="array" ref="BK125">IF(OR($B125="",BK$2=""),"",Projetos!$K124*_xlfn.XLOOKUP(BK$2,Técnicos!$A$2:$A$100,IF(Projetos!BQ124=1,Técnicos!$F$2:$F$100,IF(Projetos!BQ124=2,Técnicos!$H$2:$H$100,Técnicos!$J$2:$J$100)),,0,1))</f>
        <v/>
      </c>
      <c r="BL125" s="15" t="str" cm="1">
        <f t="array" ref="BL125">IF(OR($B125="",BL$2=""),"",Projetos!$K124*_xlfn.XLOOKUP(BL$2,Técnicos!$A$2:$A$100,IF(Projetos!BR124=1,Técnicos!$F$2:$F$100,IF(Projetos!BR124=2,Técnicos!$H$2:$H$100,Técnicos!$J$2:$J$100)),,0,1))</f>
        <v/>
      </c>
      <c r="BM125" s="15" t="str" cm="1">
        <f t="array" ref="BM125">IF(OR($B125="",BM$2=""),"",Projetos!$K124*_xlfn.XLOOKUP(BM$2,Técnicos!$A$2:$A$100,IF(Projetos!BS124=1,Técnicos!$F$2:$F$100,IF(Projetos!BS124=2,Técnicos!$H$2:$H$100,Técnicos!$J$2:$J$100)),,0,1))</f>
        <v/>
      </c>
      <c r="BN125" s="15" t="str" cm="1">
        <f t="array" ref="BN125">IF(OR($B125="",BN$2=""),"",Projetos!$K124*_xlfn.XLOOKUP(BN$2,Técnicos!$A$2:$A$100,IF(Projetos!BT124=1,Técnicos!$F$2:$F$100,IF(Projetos!BT124=2,Técnicos!$H$2:$H$100,Técnicos!$J$2:$J$100)),,0,1))</f>
        <v/>
      </c>
      <c r="BO125" s="15" t="str" cm="1">
        <f t="array" ref="BO125">IF(OR($B125="",BO$2=""),"",Projetos!$K124*_xlfn.XLOOKUP(BO$2,Técnicos!$A$2:$A$100,IF(Projetos!BU124=1,Técnicos!$F$2:$F$100,IF(Projetos!BU124=2,Técnicos!$H$2:$H$100,Técnicos!$J$2:$J$100)),,0,1))</f>
        <v/>
      </c>
      <c r="BP125" s="15" t="str" cm="1">
        <f t="array" ref="BP125">IF(OR($B125="",BP$2=""),"",Projetos!$K124*_xlfn.XLOOKUP(BP$2,Técnicos!$A$2:$A$100,IF(Projetos!BV124=1,Técnicos!$F$2:$F$100,IF(Projetos!BV124=2,Técnicos!$H$2:$H$100,Técnicos!$J$2:$J$100)),,0,1))</f>
        <v/>
      </c>
      <c r="BQ125" s="15" t="str" cm="1">
        <f t="array" ref="BQ125">IF(OR($B125="",BQ$2=""),"",Projetos!$K124*_xlfn.XLOOKUP(BQ$2,Técnicos!$A$2:$A$100,IF(Projetos!BW124=1,Técnicos!$F$2:$F$100,IF(Projetos!BW124=2,Técnicos!$H$2:$H$100,Técnicos!$J$2:$J$100)),,0,1))</f>
        <v/>
      </c>
    </row>
    <row r="126" spans="3:69" x14ac:dyDescent="0.3">
      <c r="C126" s="15" t="str" cm="1">
        <f t="array" ref="C126">IF(OR($B126="",C$2=""),"",Projetos!$K125/_xlfn.XLOOKUP(C$2,Técnicos!$A$2:$A$100,IF(Projetos!I125=1,Técnicos!$F$2:$F$100,IF(Projetos!I125=2,Técnicos!$H$2:$H$100,Técnicos!$J$2:$J$100)),,0,1))</f>
        <v/>
      </c>
      <c r="D126" s="15" t="str" cm="1">
        <f t="array" ref="D126">IF(OR($B126="",D$2=""),"",Projetos!$K125/_xlfn.XLOOKUP(D$2,Técnicos!$A$2:$A$100,IF(Projetos!J125=1,Técnicos!$F$2:$F$100,IF(Projetos!J125=2,Técnicos!$H$2:$H$100,Técnicos!$J$2:$J$100)),,0,1))</f>
        <v/>
      </c>
      <c r="E126" s="15" t="str" cm="1">
        <f t="array" ref="E126">IF(OR($B126="",E$2=""),"",Projetos!$K125/_xlfn.XLOOKUP(E$2,Técnicos!$A$2:$A$100,IF(Projetos!K125=1,Técnicos!$F$2:$F$100,IF(Projetos!K125=2,Técnicos!$H$2:$H$100,Técnicos!$J$2:$J$100)),,0,1))</f>
        <v/>
      </c>
      <c r="F126" s="15" t="str" cm="1">
        <f t="array" ref="F126">IF(OR($B126="",F$2=""),"",Projetos!$K125/_xlfn.XLOOKUP(F$2,Técnicos!$A$2:$A$100,IF(Projetos!L125=1,Técnicos!$F$2:$F$100,IF(Projetos!L125=2,Técnicos!$H$2:$H$100,Técnicos!$J$2:$J$100)),,0,1))</f>
        <v/>
      </c>
      <c r="G126" s="15" t="str" cm="1">
        <f t="array" ref="G126">IF(OR($B126="",G$2=""),"",Projetos!$K125/_xlfn.XLOOKUP(G$2,Técnicos!$A$2:$A$100,IF(Projetos!M125=1,Técnicos!$F$2:$F$100,IF(Projetos!M125=2,Técnicos!$H$2:$H$100,Técnicos!$J$2:$J$100)),,0,1))</f>
        <v/>
      </c>
      <c r="H126" s="15" t="str" cm="1">
        <f t="array" ref="H126">IF(OR($B126="",H$2=""),"",Projetos!$K125/_xlfn.XLOOKUP(H$2,Técnicos!$A$2:$A$100,IF(Projetos!N125=1,Técnicos!$F$2:$F$100,IF(Projetos!N125=2,Técnicos!$H$2:$H$100,Técnicos!$J$2:$J$100)),,0,1))</f>
        <v/>
      </c>
      <c r="I126" s="15" t="str" cm="1">
        <f t="array" ref="I126">IF(OR($B126="",I$2=""),"",Projetos!$K125/_xlfn.XLOOKUP(I$2,Técnicos!$A$2:$A$100,IF(Projetos!O125=1,Técnicos!$F$2:$F$100,IF(Projetos!O125=2,Técnicos!$H$2:$H$100,Técnicos!$J$2:$J$100)),,0,1))</f>
        <v/>
      </c>
      <c r="J126" s="15" t="str" cm="1">
        <f t="array" ref="J126">IF(OR($B126="",J$2=""),"",Projetos!$K125/_xlfn.XLOOKUP(J$2,Técnicos!$A$2:$A$100,IF(Projetos!P125=1,Técnicos!$F$2:$F$100,IF(Projetos!P125=2,Técnicos!$H$2:$H$100,Técnicos!$J$2:$J$100)),,0,1))</f>
        <v/>
      </c>
      <c r="K126" s="15" t="str" cm="1">
        <f t="array" ref="K126">IF(OR($B126="",K$2=""),"",Projetos!$K125/_xlfn.XLOOKUP(K$2,Técnicos!$A$2:$A$100,IF(Projetos!Q125=1,Técnicos!$F$2:$F$100,IF(Projetos!Q125=2,Técnicos!$H$2:$H$100,Técnicos!$J$2:$J$100)),,0,1))</f>
        <v/>
      </c>
      <c r="L126" s="15" t="str" cm="1">
        <f t="array" ref="L126">IF(OR($B126="",L$2=""),"",Projetos!$K125/_xlfn.XLOOKUP(L$2,Técnicos!$A$2:$A$100,IF(Projetos!R125=1,Técnicos!$F$2:$F$100,IF(Projetos!R125=2,Técnicos!$H$2:$H$100,Técnicos!$J$2:$J$100)),,0,1))</f>
        <v/>
      </c>
      <c r="M126" s="15" t="str" cm="1">
        <f t="array" ref="M126">IF(OR($B126="",M$2=""),"",Projetos!$K125/_xlfn.XLOOKUP(M$2,Técnicos!$A$2:$A$100,IF(Projetos!S125=1,Técnicos!$F$2:$F$100,IF(Projetos!S125=2,Técnicos!$H$2:$H$100,Técnicos!$J$2:$J$100)),,0,1))</f>
        <v/>
      </c>
      <c r="N126" s="15" t="str" cm="1">
        <f t="array" ref="N126">IF(OR($B126="",N$2=""),"",Projetos!$K125/_xlfn.XLOOKUP(N$2,Técnicos!$A$2:$A$100,IF(Projetos!T125=1,Técnicos!$F$2:$F$100,IF(Projetos!T125=2,Técnicos!$H$2:$H$100,Técnicos!$J$2:$J$100)),,0,1))</f>
        <v/>
      </c>
      <c r="O126" s="15" t="str" cm="1">
        <f t="array" ref="O126">IF(OR($B126="",O$2=""),"",Projetos!$K125/_xlfn.XLOOKUP(O$2,Técnicos!$A$2:$A$100,IF(Projetos!U125=1,Técnicos!$F$2:$F$100,IF(Projetos!U125=2,Técnicos!$H$2:$H$100,Técnicos!$J$2:$J$100)),,0,1))</f>
        <v/>
      </c>
      <c r="P126" s="15" t="str" cm="1">
        <f t="array" ref="P126">IF(OR($B126="",P$2=""),"",Projetos!$K125/_xlfn.XLOOKUP(P$2,Técnicos!$A$2:$A$100,IF(Projetos!V125=1,Técnicos!$F$2:$F$100,IF(Projetos!V125=2,Técnicos!$H$2:$H$100,Técnicos!$J$2:$J$100)),,0,1))</f>
        <v/>
      </c>
      <c r="Q126" s="15" t="str" cm="1">
        <f t="array" ref="Q126">IF(OR($B126="",Q$2=""),"",Projetos!$K125/_xlfn.XLOOKUP(Q$2,Técnicos!$A$2:$A$100,IF(Projetos!W125=1,Técnicos!$F$2:$F$100,IF(Projetos!W125=2,Técnicos!$H$2:$H$100,Técnicos!$J$2:$J$100)),,0,1))</f>
        <v/>
      </c>
      <c r="R126" s="15" t="str" cm="1">
        <f t="array" ref="R126">IF(OR($B126="",R$2=""),"",Projetos!$K125/_xlfn.XLOOKUP(R$2,Técnicos!$A$2:$A$100,IF(Projetos!X125=1,Técnicos!$F$2:$F$100,IF(Projetos!X125=2,Técnicos!$H$2:$H$100,Técnicos!$J$2:$J$100)),,0,1))</f>
        <v/>
      </c>
      <c r="S126" s="15" t="str" cm="1">
        <f t="array" ref="S126">IF(OR($B126="",S$2=""),"",Projetos!$K125/_xlfn.XLOOKUP(S$2,Técnicos!$A$2:$A$100,IF(Projetos!Y125=1,Técnicos!$F$2:$F$100,IF(Projetos!Y125=2,Técnicos!$H$2:$H$100,Técnicos!$J$2:$J$100)),,0,1))</f>
        <v/>
      </c>
      <c r="T126" s="15" t="str" cm="1">
        <f t="array" ref="T126">IF(OR($B126="",T$2=""),"",Projetos!$K125/_xlfn.XLOOKUP(T$2,Técnicos!$A$2:$A$100,IF(Projetos!Z125=1,Técnicos!$F$2:$F$100,IF(Projetos!Z125=2,Técnicos!$H$2:$H$100,Técnicos!$J$2:$J$100)),,0,1))</f>
        <v/>
      </c>
      <c r="U126" s="15" t="str" cm="1">
        <f t="array" ref="U126">IF(OR($B126="",U$2=""),"",Projetos!$K125/_xlfn.XLOOKUP(U$2,Técnicos!$A$2:$A$100,IF(Projetos!AA125=1,Técnicos!$F$2:$F$100,IF(Projetos!AA125=2,Técnicos!$H$2:$H$100,Técnicos!$J$2:$J$100)),,0,1))</f>
        <v/>
      </c>
      <c r="V126" s="15" t="str" cm="1">
        <f t="array" ref="V126">IF(OR($B126="",V$2=""),"",Projetos!$K125/_xlfn.XLOOKUP(V$2,Técnicos!$A$2:$A$100,IF(Projetos!AB125=1,Técnicos!$F$2:$F$100,IF(Projetos!AB125=2,Técnicos!$H$2:$H$100,Técnicos!$J$2:$J$100)),,0,1))</f>
        <v/>
      </c>
      <c r="W126" s="15" t="str" cm="1">
        <f t="array" ref="W126">IF(OR($B126="",W$2=""),"",Projetos!$K125/_xlfn.XLOOKUP(W$2,Técnicos!$A$2:$A$100,IF(Projetos!AC125=1,Técnicos!$F$2:$F$100,IF(Projetos!AC125=2,Técnicos!$H$2:$H$100,Técnicos!$J$2:$J$100)),,0,1))</f>
        <v/>
      </c>
      <c r="X126" s="15" t="str" cm="1">
        <f t="array" ref="X126">IF(OR($B126="",X$2=""),"",Projetos!$K125/_xlfn.XLOOKUP(X$2,Técnicos!$A$2:$A$100,IF(Projetos!AD125=1,Técnicos!$F$2:$F$100,IF(Projetos!AD125=2,Técnicos!$H$2:$H$100,Técnicos!$J$2:$J$100)),,0,1))</f>
        <v/>
      </c>
      <c r="Y126" s="15" t="str" cm="1">
        <f t="array" ref="Y126">IF(OR($B126="",Y$2=""),"",Projetos!$K125/_xlfn.XLOOKUP(Y$2,Técnicos!$A$2:$A$100,IF(Projetos!AE125=1,Técnicos!$F$2:$F$100,IF(Projetos!AE125=2,Técnicos!$H$2:$H$100,Técnicos!$J$2:$J$100)),,0,1))</f>
        <v/>
      </c>
      <c r="Z126" s="15" t="str" cm="1">
        <f t="array" ref="Z126">IF(OR($B126="",Z$2=""),"",Projetos!$K125/_xlfn.XLOOKUP(Z$2,Técnicos!$A$2:$A$100,IF(Projetos!AF125=1,Técnicos!$F$2:$F$100,IF(Projetos!AF125=2,Técnicos!$H$2:$H$100,Técnicos!$J$2:$J$100)),,0,1))</f>
        <v/>
      </c>
      <c r="AA126" s="15" t="str" cm="1">
        <f t="array" ref="AA126">IF(OR($B126="",AA$2=""),"",Projetos!$K125/_xlfn.XLOOKUP(AA$2,Técnicos!$A$2:$A$100,IF(Projetos!AG125=1,Técnicos!$F$2:$F$100,IF(Projetos!AG125=2,Técnicos!$H$2:$H$100,Técnicos!$J$2:$J$100)),,0,1))</f>
        <v/>
      </c>
      <c r="AB126" s="15" t="str" cm="1">
        <f t="array" ref="AB126">IF(OR($B126="",AB$2=""),"",Projetos!$K125/_xlfn.XLOOKUP(AB$2,Técnicos!$A$2:$A$100,IF(Projetos!AH125=1,Técnicos!$F$2:$F$100,IF(Projetos!AH125=2,Técnicos!$H$2:$H$100,Técnicos!$J$2:$J$100)),,0,1))</f>
        <v/>
      </c>
      <c r="AC126" s="15" t="str" cm="1">
        <f t="array" ref="AC126">IF(OR($B126="",AC$2=""),"",Projetos!$K125/_xlfn.XLOOKUP(AC$2,Técnicos!$A$2:$A$100,IF(Projetos!AI125=1,Técnicos!$F$2:$F$100,IF(Projetos!AI125=2,Técnicos!$H$2:$H$100,Técnicos!$J$2:$J$100)),,0,1))</f>
        <v/>
      </c>
      <c r="AD126" s="15" t="str" cm="1">
        <f t="array" ref="AD126">IF(OR($B126="",AD$2=""),"",Projetos!$K125/_xlfn.XLOOKUP(AD$2,Técnicos!$A$2:$A$100,IF(Projetos!AJ125=1,Técnicos!$F$2:$F$100,IF(Projetos!AJ125=2,Técnicos!$H$2:$H$100,Técnicos!$J$2:$J$100)),,0,1))</f>
        <v/>
      </c>
      <c r="AE126" s="15" t="str" cm="1">
        <f t="array" ref="AE126">IF(OR($B126="",AE$2=""),"",Projetos!$K125/_xlfn.XLOOKUP(AE$2,Técnicos!$A$2:$A$100,IF(Projetos!AK125=1,Técnicos!$F$2:$F$100,IF(Projetos!AK125=2,Técnicos!$H$2:$H$100,Técnicos!$J$2:$J$100)),,0,1))</f>
        <v/>
      </c>
      <c r="AF126" s="15" t="str" cm="1">
        <f t="array" ref="AF126">IF(OR($B126="",AF$2=""),"",Projetos!$K125/_xlfn.XLOOKUP(AF$2,Técnicos!$A$2:$A$100,IF(Projetos!AL125=1,Técnicos!$F$2:$F$100,IF(Projetos!AL125=2,Técnicos!$H$2:$H$100,Técnicos!$J$2:$J$100)),,0,1))</f>
        <v/>
      </c>
      <c r="AG126" s="15" t="str" cm="1">
        <f t="array" ref="AG126">IF(OR($B126="",AG$2=""),"",Projetos!$K125/_xlfn.XLOOKUP(AG$2,Técnicos!$A$2:$A$100,IF(Projetos!AM125=1,Técnicos!$F$2:$F$100,IF(Projetos!AM125=2,Técnicos!$H$2:$H$100,Técnicos!$J$2:$J$100)),,0,1))</f>
        <v/>
      </c>
      <c r="AH126" s="15" t="str" cm="1">
        <f t="array" ref="AH126">IF(OR($B126="",AH$2=""),"",Projetos!$K125/_xlfn.XLOOKUP(AH$2,Técnicos!$A$2:$A$100,IF(Projetos!AN125=1,Técnicos!$F$2:$F$100,IF(Projetos!AN125=2,Técnicos!$H$2:$H$100,Técnicos!$J$2:$J$100)),,0,1))</f>
        <v/>
      </c>
      <c r="AI126" s="15" t="str" cm="1">
        <f t="array" ref="AI126">IF(OR($B126="",AI$2=""),"",Projetos!$K125/_xlfn.XLOOKUP(AI$2,Técnicos!$A$2:$A$100,IF(Projetos!AO125=1,Técnicos!$F$2:$F$100,IF(Projetos!AO125=2,Técnicos!$H$2:$H$100,Técnicos!$J$2:$J$100)),,0,1))</f>
        <v/>
      </c>
      <c r="AJ126" s="15" t="str" cm="1">
        <f t="array" ref="AJ126">IF(OR($B126="",AJ$2=""),"",Projetos!$K125/_xlfn.XLOOKUP(AJ$2,Técnicos!$A$2:$A$100,IF(Projetos!AP125=1,Técnicos!$F$2:$F$100,IF(Projetos!AP125=2,Técnicos!$H$2:$H$100,Técnicos!$J$2:$J$100)),,0,1))</f>
        <v/>
      </c>
      <c r="AK126" s="15" t="str" cm="1">
        <f t="array" ref="AK126">IF(OR($B126="",AK$2=""),"",Projetos!$K125/_xlfn.XLOOKUP(AK$2,Técnicos!$A$2:$A$100,IF(Projetos!AQ125=1,Técnicos!$F$2:$F$100,IF(Projetos!AQ125=2,Técnicos!$H$2:$H$100,Técnicos!$J$2:$J$100)),,0,1))</f>
        <v/>
      </c>
      <c r="AL126" s="15" t="str" cm="1">
        <f t="array" ref="AL126">IF(OR($B126="",AL$2=""),"",Projetos!$K125*_xlfn.XLOOKUP(AL$2,Técnicos!$A$2:$A$100,IF(Projetos!AR125=1,Técnicos!$F$2:$F$100,IF(Projetos!AR125=2,Técnicos!$H$2:$H$100,Técnicos!$J$2:$J$100)),,0,1))</f>
        <v/>
      </c>
      <c r="AM126" s="15" t="str" cm="1">
        <f t="array" ref="AM126">IF(OR($B126="",AM$2=""),"",Projetos!$K125*_xlfn.XLOOKUP(AM$2,Técnicos!$A$2:$A$100,IF(Projetos!AS125=1,Técnicos!$F$2:$F$100,IF(Projetos!AS125=2,Técnicos!$H$2:$H$100,Técnicos!$J$2:$J$100)),,0,1))</f>
        <v/>
      </c>
      <c r="AN126" s="15" t="str" cm="1">
        <f t="array" ref="AN126">IF(OR($B126="",AN$2=""),"",Projetos!$K125*_xlfn.XLOOKUP(AN$2,Técnicos!$A$2:$A$100,IF(Projetos!AT125=1,Técnicos!$F$2:$F$100,IF(Projetos!AT125=2,Técnicos!$H$2:$H$100,Técnicos!$J$2:$J$100)),,0,1))</f>
        <v/>
      </c>
      <c r="AO126" s="15" t="str" cm="1">
        <f t="array" ref="AO126">IF(OR($B126="",AO$2=""),"",Projetos!$K125*_xlfn.XLOOKUP(AO$2,Técnicos!$A$2:$A$100,IF(Projetos!AU125=1,Técnicos!$F$2:$F$100,IF(Projetos!AU125=2,Técnicos!$H$2:$H$100,Técnicos!$J$2:$J$100)),,0,1))</f>
        <v/>
      </c>
      <c r="AP126" s="15" t="str" cm="1">
        <f t="array" ref="AP126">IF(OR($B126="",AP$2=""),"",Projetos!$K125*_xlfn.XLOOKUP(AP$2,Técnicos!$A$2:$A$100,IF(Projetos!AV125=1,Técnicos!$F$2:$F$100,IF(Projetos!AV125=2,Técnicos!$H$2:$H$100,Técnicos!$J$2:$J$100)),,0,1))</f>
        <v/>
      </c>
      <c r="AQ126" s="15" t="str" cm="1">
        <f t="array" ref="AQ126">IF(OR($B126="",AQ$2=""),"",Projetos!$K125*_xlfn.XLOOKUP(AQ$2,Técnicos!$A$2:$A$100,IF(Projetos!AW125=1,Técnicos!$F$2:$F$100,IF(Projetos!AW125=2,Técnicos!$H$2:$H$100,Técnicos!$J$2:$J$100)),,0,1))</f>
        <v/>
      </c>
      <c r="AR126" s="15" t="str" cm="1">
        <f t="array" ref="AR126">IF(OR($B126="",AR$2=""),"",Projetos!$K125*_xlfn.XLOOKUP(AR$2,Técnicos!$A$2:$A$100,IF(Projetos!AX125=1,Técnicos!$F$2:$F$100,IF(Projetos!AX125=2,Técnicos!$H$2:$H$100,Técnicos!$J$2:$J$100)),,0,1))</f>
        <v/>
      </c>
      <c r="AS126" s="15" t="str" cm="1">
        <f t="array" ref="AS126">IF(OR($B126="",AS$2=""),"",Projetos!$K125*_xlfn.XLOOKUP(AS$2,Técnicos!$A$2:$A$100,IF(Projetos!AY125=1,Técnicos!$F$2:$F$100,IF(Projetos!AY125=2,Técnicos!$H$2:$H$100,Técnicos!$J$2:$J$100)),,0,1))</f>
        <v/>
      </c>
      <c r="AT126" s="15" t="str" cm="1">
        <f t="array" ref="AT126">IF(OR($B126="",AT$2=""),"",Projetos!$K125*_xlfn.XLOOKUP(AT$2,Técnicos!$A$2:$A$100,IF(Projetos!AZ125=1,Técnicos!$F$2:$F$100,IF(Projetos!AZ125=2,Técnicos!$H$2:$H$100,Técnicos!$J$2:$J$100)),,0,1))</f>
        <v/>
      </c>
      <c r="AU126" s="15" t="str" cm="1">
        <f t="array" ref="AU126">IF(OR($B126="",AU$2=""),"",Projetos!$K125*_xlfn.XLOOKUP(AU$2,Técnicos!$A$2:$A$100,IF(Projetos!BA125=1,Técnicos!$F$2:$F$100,IF(Projetos!BA125=2,Técnicos!$H$2:$H$100,Técnicos!$J$2:$J$100)),,0,1))</f>
        <v/>
      </c>
      <c r="AV126" s="15" t="str" cm="1">
        <f t="array" ref="AV126">IF(OR($B126="",AV$2=""),"",Projetos!$K125*_xlfn.XLOOKUP(AV$2,Técnicos!$A$2:$A$100,IF(Projetos!BB125=1,Técnicos!$F$2:$F$100,IF(Projetos!BB125=2,Técnicos!$H$2:$H$100,Técnicos!$J$2:$J$100)),,0,1))</f>
        <v/>
      </c>
      <c r="AW126" s="15" t="str" cm="1">
        <f t="array" ref="AW126">IF(OR($B126="",AW$2=""),"",Projetos!$K125*_xlfn.XLOOKUP(AW$2,Técnicos!$A$2:$A$100,IF(Projetos!BC125=1,Técnicos!$F$2:$F$100,IF(Projetos!BC125=2,Técnicos!$H$2:$H$100,Técnicos!$J$2:$J$100)),,0,1))</f>
        <v/>
      </c>
      <c r="AX126" s="15" t="str" cm="1">
        <f t="array" ref="AX126">IF(OR($B126="",AX$2=""),"",Projetos!$K125*_xlfn.XLOOKUP(AX$2,Técnicos!$A$2:$A$100,IF(Projetos!BD125=1,Técnicos!$F$2:$F$100,IF(Projetos!BD125=2,Técnicos!$H$2:$H$100,Técnicos!$J$2:$J$100)),,0,1))</f>
        <v/>
      </c>
      <c r="AY126" s="15" t="str" cm="1">
        <f t="array" ref="AY126">IF(OR($B126="",AY$2=""),"",Projetos!$K125*_xlfn.XLOOKUP(AY$2,Técnicos!$A$2:$A$100,IF(Projetos!BE125=1,Técnicos!$F$2:$F$100,IF(Projetos!BE125=2,Técnicos!$H$2:$H$100,Técnicos!$J$2:$J$100)),,0,1))</f>
        <v/>
      </c>
      <c r="AZ126" s="15" t="str" cm="1">
        <f t="array" ref="AZ126">IF(OR($B126="",AZ$2=""),"",Projetos!$K125*_xlfn.XLOOKUP(AZ$2,Técnicos!$A$2:$A$100,IF(Projetos!BF125=1,Técnicos!$F$2:$F$100,IF(Projetos!BF125=2,Técnicos!$H$2:$H$100,Técnicos!$J$2:$J$100)),,0,1))</f>
        <v/>
      </c>
      <c r="BA126" s="15" t="str" cm="1">
        <f t="array" ref="BA126">IF(OR($B126="",BA$2=""),"",Projetos!$K125*_xlfn.XLOOKUP(BA$2,Técnicos!$A$2:$A$100,IF(Projetos!BG125=1,Técnicos!$F$2:$F$100,IF(Projetos!BG125=2,Técnicos!$H$2:$H$100,Técnicos!$J$2:$J$100)),,0,1))</f>
        <v/>
      </c>
      <c r="BB126" s="15" t="str" cm="1">
        <f t="array" ref="BB126">IF(OR($B126="",BB$2=""),"",Projetos!$K125*_xlfn.XLOOKUP(BB$2,Técnicos!$A$2:$A$100,IF(Projetos!BH125=1,Técnicos!$F$2:$F$100,IF(Projetos!BH125=2,Técnicos!$H$2:$H$100,Técnicos!$J$2:$J$100)),,0,1))</f>
        <v/>
      </c>
      <c r="BC126" s="15" t="str" cm="1">
        <f t="array" ref="BC126">IF(OR($B126="",BC$2=""),"",Projetos!$K125*_xlfn.XLOOKUP(BC$2,Técnicos!$A$2:$A$100,IF(Projetos!BI125=1,Técnicos!$F$2:$F$100,IF(Projetos!BI125=2,Técnicos!$H$2:$H$100,Técnicos!$J$2:$J$100)),,0,1))</f>
        <v/>
      </c>
      <c r="BD126" s="15" t="str" cm="1">
        <f t="array" ref="BD126">IF(OR($B126="",BD$2=""),"",Projetos!$K125*_xlfn.XLOOKUP(BD$2,Técnicos!$A$2:$A$100,IF(Projetos!BJ125=1,Técnicos!$F$2:$F$100,IF(Projetos!BJ125=2,Técnicos!$H$2:$H$100,Técnicos!$J$2:$J$100)),,0,1))</f>
        <v/>
      </c>
      <c r="BE126" s="15" t="str" cm="1">
        <f t="array" ref="BE126">IF(OR($B126="",BE$2=""),"",Projetos!$K125*_xlfn.XLOOKUP(BE$2,Técnicos!$A$2:$A$100,IF(Projetos!BK125=1,Técnicos!$F$2:$F$100,IF(Projetos!BK125=2,Técnicos!$H$2:$H$100,Técnicos!$J$2:$J$100)),,0,1))</f>
        <v/>
      </c>
      <c r="BF126" s="15" t="str" cm="1">
        <f t="array" ref="BF126">IF(OR($B126="",BF$2=""),"",Projetos!$K125*_xlfn.XLOOKUP(BF$2,Técnicos!$A$2:$A$100,IF(Projetos!BL125=1,Técnicos!$F$2:$F$100,IF(Projetos!BL125=2,Técnicos!$H$2:$H$100,Técnicos!$J$2:$J$100)),,0,1))</f>
        <v/>
      </c>
      <c r="BG126" s="15" t="str" cm="1">
        <f t="array" ref="BG126">IF(OR($B126="",BG$2=""),"",Projetos!$K125*_xlfn.XLOOKUP(BG$2,Técnicos!$A$2:$A$100,IF(Projetos!BM125=1,Técnicos!$F$2:$F$100,IF(Projetos!BM125=2,Técnicos!$H$2:$H$100,Técnicos!$J$2:$J$100)),,0,1))</f>
        <v/>
      </c>
      <c r="BH126" s="15" t="str" cm="1">
        <f t="array" ref="BH126">IF(OR($B126="",BH$2=""),"",Projetos!$K125*_xlfn.XLOOKUP(BH$2,Técnicos!$A$2:$A$100,IF(Projetos!BN125=1,Técnicos!$F$2:$F$100,IF(Projetos!BN125=2,Técnicos!$H$2:$H$100,Técnicos!$J$2:$J$100)),,0,1))</f>
        <v/>
      </c>
      <c r="BI126" s="15" t="str" cm="1">
        <f t="array" ref="BI126">IF(OR($B126="",BI$2=""),"",Projetos!$K125*_xlfn.XLOOKUP(BI$2,Técnicos!$A$2:$A$100,IF(Projetos!BO125=1,Técnicos!$F$2:$F$100,IF(Projetos!BO125=2,Técnicos!$H$2:$H$100,Técnicos!$J$2:$J$100)),,0,1))</f>
        <v/>
      </c>
      <c r="BJ126" s="15" t="str" cm="1">
        <f t="array" ref="BJ126">IF(OR($B126="",BJ$2=""),"",Projetos!$K125*_xlfn.XLOOKUP(BJ$2,Técnicos!$A$2:$A$100,IF(Projetos!BP125=1,Técnicos!$F$2:$F$100,IF(Projetos!BP125=2,Técnicos!$H$2:$H$100,Técnicos!$J$2:$J$100)),,0,1))</f>
        <v/>
      </c>
      <c r="BK126" s="15" t="str" cm="1">
        <f t="array" ref="BK126">IF(OR($B126="",BK$2=""),"",Projetos!$K125*_xlfn.XLOOKUP(BK$2,Técnicos!$A$2:$A$100,IF(Projetos!BQ125=1,Técnicos!$F$2:$F$100,IF(Projetos!BQ125=2,Técnicos!$H$2:$H$100,Técnicos!$J$2:$J$100)),,0,1))</f>
        <v/>
      </c>
      <c r="BL126" s="15" t="str" cm="1">
        <f t="array" ref="BL126">IF(OR($B126="",BL$2=""),"",Projetos!$K125*_xlfn.XLOOKUP(BL$2,Técnicos!$A$2:$A$100,IF(Projetos!BR125=1,Técnicos!$F$2:$F$100,IF(Projetos!BR125=2,Técnicos!$H$2:$H$100,Técnicos!$J$2:$J$100)),,0,1))</f>
        <v/>
      </c>
      <c r="BM126" s="15" t="str" cm="1">
        <f t="array" ref="BM126">IF(OR($B126="",BM$2=""),"",Projetos!$K125*_xlfn.XLOOKUP(BM$2,Técnicos!$A$2:$A$100,IF(Projetos!BS125=1,Técnicos!$F$2:$F$100,IF(Projetos!BS125=2,Técnicos!$H$2:$H$100,Técnicos!$J$2:$J$100)),,0,1))</f>
        <v/>
      </c>
      <c r="BN126" s="15" t="str" cm="1">
        <f t="array" ref="BN126">IF(OR($B126="",BN$2=""),"",Projetos!$K125*_xlfn.XLOOKUP(BN$2,Técnicos!$A$2:$A$100,IF(Projetos!BT125=1,Técnicos!$F$2:$F$100,IF(Projetos!BT125=2,Técnicos!$H$2:$H$100,Técnicos!$J$2:$J$100)),,0,1))</f>
        <v/>
      </c>
      <c r="BO126" s="15" t="str" cm="1">
        <f t="array" ref="BO126">IF(OR($B126="",BO$2=""),"",Projetos!$K125*_xlfn.XLOOKUP(BO$2,Técnicos!$A$2:$A$100,IF(Projetos!BU125=1,Técnicos!$F$2:$F$100,IF(Projetos!BU125=2,Técnicos!$H$2:$H$100,Técnicos!$J$2:$J$100)),,0,1))</f>
        <v/>
      </c>
      <c r="BP126" s="15" t="str" cm="1">
        <f t="array" ref="BP126">IF(OR($B126="",BP$2=""),"",Projetos!$K125*_xlfn.XLOOKUP(BP$2,Técnicos!$A$2:$A$100,IF(Projetos!BV125=1,Técnicos!$F$2:$F$100,IF(Projetos!BV125=2,Técnicos!$H$2:$H$100,Técnicos!$J$2:$J$100)),,0,1))</f>
        <v/>
      </c>
      <c r="BQ126" s="15" t="str" cm="1">
        <f t="array" ref="BQ126">IF(OR($B126="",BQ$2=""),"",Projetos!$K125*_xlfn.XLOOKUP(BQ$2,Técnicos!$A$2:$A$100,IF(Projetos!BW125=1,Técnicos!$F$2:$F$100,IF(Projetos!BW125=2,Técnicos!$H$2:$H$100,Técnicos!$J$2:$J$100)),,0,1))</f>
        <v/>
      </c>
    </row>
    <row r="127" spans="3:69" x14ac:dyDescent="0.3">
      <c r="C127" s="15" t="str" cm="1">
        <f t="array" ref="C127">IF(OR($B127="",C$2=""),"",Projetos!$K126/_xlfn.XLOOKUP(C$2,Técnicos!$A$2:$A$100,IF(Projetos!I126=1,Técnicos!$F$2:$F$100,IF(Projetos!I126=2,Técnicos!$H$2:$H$100,Técnicos!$J$2:$J$100)),,0,1))</f>
        <v/>
      </c>
      <c r="D127" s="15" t="str" cm="1">
        <f t="array" ref="D127">IF(OR($B127="",D$2=""),"",Projetos!$K126/_xlfn.XLOOKUP(D$2,Técnicos!$A$2:$A$100,IF(Projetos!J126=1,Técnicos!$F$2:$F$100,IF(Projetos!J126=2,Técnicos!$H$2:$H$100,Técnicos!$J$2:$J$100)),,0,1))</f>
        <v/>
      </c>
      <c r="E127" s="15" t="str" cm="1">
        <f t="array" ref="E127">IF(OR($B127="",E$2=""),"",Projetos!$K126/_xlfn.XLOOKUP(E$2,Técnicos!$A$2:$A$100,IF(Projetos!K126=1,Técnicos!$F$2:$F$100,IF(Projetos!K126=2,Técnicos!$H$2:$H$100,Técnicos!$J$2:$J$100)),,0,1))</f>
        <v/>
      </c>
      <c r="F127" s="15" t="str" cm="1">
        <f t="array" ref="F127">IF(OR($B127="",F$2=""),"",Projetos!$K126/_xlfn.XLOOKUP(F$2,Técnicos!$A$2:$A$100,IF(Projetos!L126=1,Técnicos!$F$2:$F$100,IF(Projetos!L126=2,Técnicos!$H$2:$H$100,Técnicos!$J$2:$J$100)),,0,1))</f>
        <v/>
      </c>
      <c r="G127" s="15" t="str" cm="1">
        <f t="array" ref="G127">IF(OR($B127="",G$2=""),"",Projetos!$K126/_xlfn.XLOOKUP(G$2,Técnicos!$A$2:$A$100,IF(Projetos!M126=1,Técnicos!$F$2:$F$100,IF(Projetos!M126=2,Técnicos!$H$2:$H$100,Técnicos!$J$2:$J$100)),,0,1))</f>
        <v/>
      </c>
      <c r="H127" s="15" t="str" cm="1">
        <f t="array" ref="H127">IF(OR($B127="",H$2=""),"",Projetos!$K126/_xlfn.XLOOKUP(H$2,Técnicos!$A$2:$A$100,IF(Projetos!N126=1,Técnicos!$F$2:$F$100,IF(Projetos!N126=2,Técnicos!$H$2:$H$100,Técnicos!$J$2:$J$100)),,0,1))</f>
        <v/>
      </c>
      <c r="I127" s="15" t="str" cm="1">
        <f t="array" ref="I127">IF(OR($B127="",I$2=""),"",Projetos!$K126/_xlfn.XLOOKUP(I$2,Técnicos!$A$2:$A$100,IF(Projetos!O126=1,Técnicos!$F$2:$F$100,IF(Projetos!O126=2,Técnicos!$H$2:$H$100,Técnicos!$J$2:$J$100)),,0,1))</f>
        <v/>
      </c>
      <c r="J127" s="15" t="str" cm="1">
        <f t="array" ref="J127">IF(OR($B127="",J$2=""),"",Projetos!$K126/_xlfn.XLOOKUP(J$2,Técnicos!$A$2:$A$100,IF(Projetos!P126=1,Técnicos!$F$2:$F$100,IF(Projetos!P126=2,Técnicos!$H$2:$H$100,Técnicos!$J$2:$J$100)),,0,1))</f>
        <v/>
      </c>
      <c r="K127" s="15" t="str" cm="1">
        <f t="array" ref="K127">IF(OR($B127="",K$2=""),"",Projetos!$K126/_xlfn.XLOOKUP(K$2,Técnicos!$A$2:$A$100,IF(Projetos!Q126=1,Técnicos!$F$2:$F$100,IF(Projetos!Q126=2,Técnicos!$H$2:$H$100,Técnicos!$J$2:$J$100)),,0,1))</f>
        <v/>
      </c>
      <c r="L127" s="15" t="str" cm="1">
        <f t="array" ref="L127">IF(OR($B127="",L$2=""),"",Projetos!$K126/_xlfn.XLOOKUP(L$2,Técnicos!$A$2:$A$100,IF(Projetos!R126=1,Técnicos!$F$2:$F$100,IF(Projetos!R126=2,Técnicos!$H$2:$H$100,Técnicos!$J$2:$J$100)),,0,1))</f>
        <v/>
      </c>
      <c r="M127" s="15" t="str" cm="1">
        <f t="array" ref="M127">IF(OR($B127="",M$2=""),"",Projetos!$K126/_xlfn.XLOOKUP(M$2,Técnicos!$A$2:$A$100,IF(Projetos!S126=1,Técnicos!$F$2:$F$100,IF(Projetos!S126=2,Técnicos!$H$2:$H$100,Técnicos!$J$2:$J$100)),,0,1))</f>
        <v/>
      </c>
      <c r="N127" s="15" t="str" cm="1">
        <f t="array" ref="N127">IF(OR($B127="",N$2=""),"",Projetos!$K126/_xlfn.XLOOKUP(N$2,Técnicos!$A$2:$A$100,IF(Projetos!T126=1,Técnicos!$F$2:$F$100,IF(Projetos!T126=2,Técnicos!$H$2:$H$100,Técnicos!$J$2:$J$100)),,0,1))</f>
        <v/>
      </c>
      <c r="O127" s="15" t="str" cm="1">
        <f t="array" ref="O127">IF(OR($B127="",O$2=""),"",Projetos!$K126/_xlfn.XLOOKUP(O$2,Técnicos!$A$2:$A$100,IF(Projetos!U126=1,Técnicos!$F$2:$F$100,IF(Projetos!U126=2,Técnicos!$H$2:$H$100,Técnicos!$J$2:$J$100)),,0,1))</f>
        <v/>
      </c>
      <c r="P127" s="15" t="str" cm="1">
        <f t="array" ref="P127">IF(OR($B127="",P$2=""),"",Projetos!$K126/_xlfn.XLOOKUP(P$2,Técnicos!$A$2:$A$100,IF(Projetos!V126=1,Técnicos!$F$2:$F$100,IF(Projetos!V126=2,Técnicos!$H$2:$H$100,Técnicos!$J$2:$J$100)),,0,1))</f>
        <v/>
      </c>
      <c r="Q127" s="15" t="str" cm="1">
        <f t="array" ref="Q127">IF(OR($B127="",Q$2=""),"",Projetos!$K126/_xlfn.XLOOKUP(Q$2,Técnicos!$A$2:$A$100,IF(Projetos!W126=1,Técnicos!$F$2:$F$100,IF(Projetos!W126=2,Técnicos!$H$2:$H$100,Técnicos!$J$2:$J$100)),,0,1))</f>
        <v/>
      </c>
      <c r="R127" s="15" t="str" cm="1">
        <f t="array" ref="R127">IF(OR($B127="",R$2=""),"",Projetos!$K126/_xlfn.XLOOKUP(R$2,Técnicos!$A$2:$A$100,IF(Projetos!X126=1,Técnicos!$F$2:$F$100,IF(Projetos!X126=2,Técnicos!$H$2:$H$100,Técnicos!$J$2:$J$100)),,0,1))</f>
        <v/>
      </c>
      <c r="S127" s="15" t="str" cm="1">
        <f t="array" ref="S127">IF(OR($B127="",S$2=""),"",Projetos!$K126/_xlfn.XLOOKUP(S$2,Técnicos!$A$2:$A$100,IF(Projetos!Y126=1,Técnicos!$F$2:$F$100,IF(Projetos!Y126=2,Técnicos!$H$2:$H$100,Técnicos!$J$2:$J$100)),,0,1))</f>
        <v/>
      </c>
      <c r="T127" s="15" t="str" cm="1">
        <f t="array" ref="T127">IF(OR($B127="",T$2=""),"",Projetos!$K126/_xlfn.XLOOKUP(T$2,Técnicos!$A$2:$A$100,IF(Projetos!Z126=1,Técnicos!$F$2:$F$100,IF(Projetos!Z126=2,Técnicos!$H$2:$H$100,Técnicos!$J$2:$J$100)),,0,1))</f>
        <v/>
      </c>
      <c r="U127" s="15" t="str" cm="1">
        <f t="array" ref="U127">IF(OR($B127="",U$2=""),"",Projetos!$K126/_xlfn.XLOOKUP(U$2,Técnicos!$A$2:$A$100,IF(Projetos!AA126=1,Técnicos!$F$2:$F$100,IF(Projetos!AA126=2,Técnicos!$H$2:$H$100,Técnicos!$J$2:$J$100)),,0,1))</f>
        <v/>
      </c>
      <c r="V127" s="15" t="str" cm="1">
        <f t="array" ref="V127">IF(OR($B127="",V$2=""),"",Projetos!$K126/_xlfn.XLOOKUP(V$2,Técnicos!$A$2:$A$100,IF(Projetos!AB126=1,Técnicos!$F$2:$F$100,IF(Projetos!AB126=2,Técnicos!$H$2:$H$100,Técnicos!$J$2:$J$100)),,0,1))</f>
        <v/>
      </c>
      <c r="W127" s="15" t="str" cm="1">
        <f t="array" ref="W127">IF(OR($B127="",W$2=""),"",Projetos!$K126/_xlfn.XLOOKUP(W$2,Técnicos!$A$2:$A$100,IF(Projetos!AC126=1,Técnicos!$F$2:$F$100,IF(Projetos!AC126=2,Técnicos!$H$2:$H$100,Técnicos!$J$2:$J$100)),,0,1))</f>
        <v/>
      </c>
      <c r="X127" s="15" t="str" cm="1">
        <f t="array" ref="X127">IF(OR($B127="",X$2=""),"",Projetos!$K126/_xlfn.XLOOKUP(X$2,Técnicos!$A$2:$A$100,IF(Projetos!AD126=1,Técnicos!$F$2:$F$100,IF(Projetos!AD126=2,Técnicos!$H$2:$H$100,Técnicos!$J$2:$J$100)),,0,1))</f>
        <v/>
      </c>
      <c r="Y127" s="15" t="str" cm="1">
        <f t="array" ref="Y127">IF(OR($B127="",Y$2=""),"",Projetos!$K126/_xlfn.XLOOKUP(Y$2,Técnicos!$A$2:$A$100,IF(Projetos!AE126=1,Técnicos!$F$2:$F$100,IF(Projetos!AE126=2,Técnicos!$H$2:$H$100,Técnicos!$J$2:$J$100)),,0,1))</f>
        <v/>
      </c>
      <c r="Z127" s="15" t="str" cm="1">
        <f t="array" ref="Z127">IF(OR($B127="",Z$2=""),"",Projetos!$K126/_xlfn.XLOOKUP(Z$2,Técnicos!$A$2:$A$100,IF(Projetos!AF126=1,Técnicos!$F$2:$F$100,IF(Projetos!AF126=2,Técnicos!$H$2:$H$100,Técnicos!$J$2:$J$100)),,0,1))</f>
        <v/>
      </c>
      <c r="AA127" s="15" t="str" cm="1">
        <f t="array" ref="AA127">IF(OR($B127="",AA$2=""),"",Projetos!$K126/_xlfn.XLOOKUP(AA$2,Técnicos!$A$2:$A$100,IF(Projetos!AG126=1,Técnicos!$F$2:$F$100,IF(Projetos!AG126=2,Técnicos!$H$2:$H$100,Técnicos!$J$2:$J$100)),,0,1))</f>
        <v/>
      </c>
      <c r="AB127" s="15" t="str" cm="1">
        <f t="array" ref="AB127">IF(OR($B127="",AB$2=""),"",Projetos!$K126/_xlfn.XLOOKUP(AB$2,Técnicos!$A$2:$A$100,IF(Projetos!AH126=1,Técnicos!$F$2:$F$100,IF(Projetos!AH126=2,Técnicos!$H$2:$H$100,Técnicos!$J$2:$J$100)),,0,1))</f>
        <v/>
      </c>
      <c r="AC127" s="15" t="str" cm="1">
        <f t="array" ref="AC127">IF(OR($B127="",AC$2=""),"",Projetos!$K126/_xlfn.XLOOKUP(AC$2,Técnicos!$A$2:$A$100,IF(Projetos!AI126=1,Técnicos!$F$2:$F$100,IF(Projetos!AI126=2,Técnicos!$H$2:$H$100,Técnicos!$J$2:$J$100)),,0,1))</f>
        <v/>
      </c>
      <c r="AD127" s="15" t="str" cm="1">
        <f t="array" ref="AD127">IF(OR($B127="",AD$2=""),"",Projetos!$K126/_xlfn.XLOOKUP(AD$2,Técnicos!$A$2:$A$100,IF(Projetos!AJ126=1,Técnicos!$F$2:$F$100,IF(Projetos!AJ126=2,Técnicos!$H$2:$H$100,Técnicos!$J$2:$J$100)),,0,1))</f>
        <v/>
      </c>
      <c r="AE127" s="15" t="str" cm="1">
        <f t="array" ref="AE127">IF(OR($B127="",AE$2=""),"",Projetos!$K126/_xlfn.XLOOKUP(AE$2,Técnicos!$A$2:$A$100,IF(Projetos!AK126=1,Técnicos!$F$2:$F$100,IF(Projetos!AK126=2,Técnicos!$H$2:$H$100,Técnicos!$J$2:$J$100)),,0,1))</f>
        <v/>
      </c>
      <c r="AF127" s="15" t="str" cm="1">
        <f t="array" ref="AF127">IF(OR($B127="",AF$2=""),"",Projetos!$K126/_xlfn.XLOOKUP(AF$2,Técnicos!$A$2:$A$100,IF(Projetos!AL126=1,Técnicos!$F$2:$F$100,IF(Projetos!AL126=2,Técnicos!$H$2:$H$100,Técnicos!$J$2:$J$100)),,0,1))</f>
        <v/>
      </c>
      <c r="AG127" s="15" t="str" cm="1">
        <f t="array" ref="AG127">IF(OR($B127="",AG$2=""),"",Projetos!$K126/_xlfn.XLOOKUP(AG$2,Técnicos!$A$2:$A$100,IF(Projetos!AM126=1,Técnicos!$F$2:$F$100,IF(Projetos!AM126=2,Técnicos!$H$2:$H$100,Técnicos!$J$2:$J$100)),,0,1))</f>
        <v/>
      </c>
      <c r="AH127" s="15" t="str" cm="1">
        <f t="array" ref="AH127">IF(OR($B127="",AH$2=""),"",Projetos!$K126/_xlfn.XLOOKUP(AH$2,Técnicos!$A$2:$A$100,IF(Projetos!AN126=1,Técnicos!$F$2:$F$100,IF(Projetos!AN126=2,Técnicos!$H$2:$H$100,Técnicos!$J$2:$J$100)),,0,1))</f>
        <v/>
      </c>
      <c r="AI127" s="15" t="str" cm="1">
        <f t="array" ref="AI127">IF(OR($B127="",AI$2=""),"",Projetos!$K126/_xlfn.XLOOKUP(AI$2,Técnicos!$A$2:$A$100,IF(Projetos!AO126=1,Técnicos!$F$2:$F$100,IF(Projetos!AO126=2,Técnicos!$H$2:$H$100,Técnicos!$J$2:$J$100)),,0,1))</f>
        <v/>
      </c>
      <c r="AJ127" s="15" t="str" cm="1">
        <f t="array" ref="AJ127">IF(OR($B127="",AJ$2=""),"",Projetos!$K126/_xlfn.XLOOKUP(AJ$2,Técnicos!$A$2:$A$100,IF(Projetos!AP126=1,Técnicos!$F$2:$F$100,IF(Projetos!AP126=2,Técnicos!$H$2:$H$100,Técnicos!$J$2:$J$100)),,0,1))</f>
        <v/>
      </c>
      <c r="AK127" s="15" t="str" cm="1">
        <f t="array" ref="AK127">IF(OR($B127="",AK$2=""),"",Projetos!$K126/_xlfn.XLOOKUP(AK$2,Técnicos!$A$2:$A$100,IF(Projetos!AQ126=1,Técnicos!$F$2:$F$100,IF(Projetos!AQ126=2,Técnicos!$H$2:$H$100,Técnicos!$J$2:$J$100)),,0,1))</f>
        <v/>
      </c>
      <c r="AL127" s="15" t="str" cm="1">
        <f t="array" ref="AL127">IF(OR($B127="",AL$2=""),"",Projetos!$K126*_xlfn.XLOOKUP(AL$2,Técnicos!$A$2:$A$100,IF(Projetos!AR126=1,Técnicos!$F$2:$F$100,IF(Projetos!AR126=2,Técnicos!$H$2:$H$100,Técnicos!$J$2:$J$100)),,0,1))</f>
        <v/>
      </c>
      <c r="AM127" s="15" t="str" cm="1">
        <f t="array" ref="AM127">IF(OR($B127="",AM$2=""),"",Projetos!$K126*_xlfn.XLOOKUP(AM$2,Técnicos!$A$2:$A$100,IF(Projetos!AS126=1,Técnicos!$F$2:$F$100,IF(Projetos!AS126=2,Técnicos!$H$2:$H$100,Técnicos!$J$2:$J$100)),,0,1))</f>
        <v/>
      </c>
      <c r="AN127" s="15" t="str" cm="1">
        <f t="array" ref="AN127">IF(OR($B127="",AN$2=""),"",Projetos!$K126*_xlfn.XLOOKUP(AN$2,Técnicos!$A$2:$A$100,IF(Projetos!AT126=1,Técnicos!$F$2:$F$100,IF(Projetos!AT126=2,Técnicos!$H$2:$H$100,Técnicos!$J$2:$J$100)),,0,1))</f>
        <v/>
      </c>
      <c r="AO127" s="15" t="str" cm="1">
        <f t="array" ref="AO127">IF(OR($B127="",AO$2=""),"",Projetos!$K126*_xlfn.XLOOKUP(AO$2,Técnicos!$A$2:$A$100,IF(Projetos!AU126=1,Técnicos!$F$2:$F$100,IF(Projetos!AU126=2,Técnicos!$H$2:$H$100,Técnicos!$J$2:$J$100)),,0,1))</f>
        <v/>
      </c>
      <c r="AP127" s="15" t="str" cm="1">
        <f t="array" ref="AP127">IF(OR($B127="",AP$2=""),"",Projetos!$K126*_xlfn.XLOOKUP(AP$2,Técnicos!$A$2:$A$100,IF(Projetos!AV126=1,Técnicos!$F$2:$F$100,IF(Projetos!AV126=2,Técnicos!$H$2:$H$100,Técnicos!$J$2:$J$100)),,0,1))</f>
        <v/>
      </c>
      <c r="AQ127" s="15" t="str" cm="1">
        <f t="array" ref="AQ127">IF(OR($B127="",AQ$2=""),"",Projetos!$K126*_xlfn.XLOOKUP(AQ$2,Técnicos!$A$2:$A$100,IF(Projetos!AW126=1,Técnicos!$F$2:$F$100,IF(Projetos!AW126=2,Técnicos!$H$2:$H$100,Técnicos!$J$2:$J$100)),,0,1))</f>
        <v/>
      </c>
      <c r="AR127" s="15" t="str" cm="1">
        <f t="array" ref="AR127">IF(OR($B127="",AR$2=""),"",Projetos!$K126*_xlfn.XLOOKUP(AR$2,Técnicos!$A$2:$A$100,IF(Projetos!AX126=1,Técnicos!$F$2:$F$100,IF(Projetos!AX126=2,Técnicos!$H$2:$H$100,Técnicos!$J$2:$J$100)),,0,1))</f>
        <v/>
      </c>
      <c r="AS127" s="15" t="str" cm="1">
        <f t="array" ref="AS127">IF(OR($B127="",AS$2=""),"",Projetos!$K126*_xlfn.XLOOKUP(AS$2,Técnicos!$A$2:$A$100,IF(Projetos!AY126=1,Técnicos!$F$2:$F$100,IF(Projetos!AY126=2,Técnicos!$H$2:$H$100,Técnicos!$J$2:$J$100)),,0,1))</f>
        <v/>
      </c>
      <c r="AT127" s="15" t="str" cm="1">
        <f t="array" ref="AT127">IF(OR($B127="",AT$2=""),"",Projetos!$K126*_xlfn.XLOOKUP(AT$2,Técnicos!$A$2:$A$100,IF(Projetos!AZ126=1,Técnicos!$F$2:$F$100,IF(Projetos!AZ126=2,Técnicos!$H$2:$H$100,Técnicos!$J$2:$J$100)),,0,1))</f>
        <v/>
      </c>
      <c r="AU127" s="15" t="str" cm="1">
        <f t="array" ref="AU127">IF(OR($B127="",AU$2=""),"",Projetos!$K126*_xlfn.XLOOKUP(AU$2,Técnicos!$A$2:$A$100,IF(Projetos!BA126=1,Técnicos!$F$2:$F$100,IF(Projetos!BA126=2,Técnicos!$H$2:$H$100,Técnicos!$J$2:$J$100)),,0,1))</f>
        <v/>
      </c>
      <c r="AV127" s="15" t="str" cm="1">
        <f t="array" ref="AV127">IF(OR($B127="",AV$2=""),"",Projetos!$K126*_xlfn.XLOOKUP(AV$2,Técnicos!$A$2:$A$100,IF(Projetos!BB126=1,Técnicos!$F$2:$F$100,IF(Projetos!BB126=2,Técnicos!$H$2:$H$100,Técnicos!$J$2:$J$100)),,0,1))</f>
        <v/>
      </c>
      <c r="AW127" s="15" t="str" cm="1">
        <f t="array" ref="AW127">IF(OR($B127="",AW$2=""),"",Projetos!$K126*_xlfn.XLOOKUP(AW$2,Técnicos!$A$2:$A$100,IF(Projetos!BC126=1,Técnicos!$F$2:$F$100,IF(Projetos!BC126=2,Técnicos!$H$2:$H$100,Técnicos!$J$2:$J$100)),,0,1))</f>
        <v/>
      </c>
      <c r="AX127" s="15" t="str" cm="1">
        <f t="array" ref="AX127">IF(OR($B127="",AX$2=""),"",Projetos!$K126*_xlfn.XLOOKUP(AX$2,Técnicos!$A$2:$A$100,IF(Projetos!BD126=1,Técnicos!$F$2:$F$100,IF(Projetos!BD126=2,Técnicos!$H$2:$H$100,Técnicos!$J$2:$J$100)),,0,1))</f>
        <v/>
      </c>
      <c r="AY127" s="15" t="str" cm="1">
        <f t="array" ref="AY127">IF(OR($B127="",AY$2=""),"",Projetos!$K126*_xlfn.XLOOKUP(AY$2,Técnicos!$A$2:$A$100,IF(Projetos!BE126=1,Técnicos!$F$2:$F$100,IF(Projetos!BE126=2,Técnicos!$H$2:$H$100,Técnicos!$J$2:$J$100)),,0,1))</f>
        <v/>
      </c>
      <c r="AZ127" s="15" t="str" cm="1">
        <f t="array" ref="AZ127">IF(OR($B127="",AZ$2=""),"",Projetos!$K126*_xlfn.XLOOKUP(AZ$2,Técnicos!$A$2:$A$100,IF(Projetos!BF126=1,Técnicos!$F$2:$F$100,IF(Projetos!BF126=2,Técnicos!$H$2:$H$100,Técnicos!$J$2:$J$100)),,0,1))</f>
        <v/>
      </c>
      <c r="BA127" s="15" t="str" cm="1">
        <f t="array" ref="BA127">IF(OR($B127="",BA$2=""),"",Projetos!$K126*_xlfn.XLOOKUP(BA$2,Técnicos!$A$2:$A$100,IF(Projetos!BG126=1,Técnicos!$F$2:$F$100,IF(Projetos!BG126=2,Técnicos!$H$2:$H$100,Técnicos!$J$2:$J$100)),,0,1))</f>
        <v/>
      </c>
      <c r="BB127" s="15" t="str" cm="1">
        <f t="array" ref="BB127">IF(OR($B127="",BB$2=""),"",Projetos!$K126*_xlfn.XLOOKUP(BB$2,Técnicos!$A$2:$A$100,IF(Projetos!BH126=1,Técnicos!$F$2:$F$100,IF(Projetos!BH126=2,Técnicos!$H$2:$H$100,Técnicos!$J$2:$J$100)),,0,1))</f>
        <v/>
      </c>
      <c r="BC127" s="15" t="str" cm="1">
        <f t="array" ref="BC127">IF(OR($B127="",BC$2=""),"",Projetos!$K126*_xlfn.XLOOKUP(BC$2,Técnicos!$A$2:$A$100,IF(Projetos!BI126=1,Técnicos!$F$2:$F$100,IF(Projetos!BI126=2,Técnicos!$H$2:$H$100,Técnicos!$J$2:$J$100)),,0,1))</f>
        <v/>
      </c>
      <c r="BD127" s="15" t="str" cm="1">
        <f t="array" ref="BD127">IF(OR($B127="",BD$2=""),"",Projetos!$K126*_xlfn.XLOOKUP(BD$2,Técnicos!$A$2:$A$100,IF(Projetos!BJ126=1,Técnicos!$F$2:$F$100,IF(Projetos!BJ126=2,Técnicos!$H$2:$H$100,Técnicos!$J$2:$J$100)),,0,1))</f>
        <v/>
      </c>
      <c r="BE127" s="15" t="str" cm="1">
        <f t="array" ref="BE127">IF(OR($B127="",BE$2=""),"",Projetos!$K126*_xlfn.XLOOKUP(BE$2,Técnicos!$A$2:$A$100,IF(Projetos!BK126=1,Técnicos!$F$2:$F$100,IF(Projetos!BK126=2,Técnicos!$H$2:$H$100,Técnicos!$J$2:$J$100)),,0,1))</f>
        <v/>
      </c>
      <c r="BF127" s="15" t="str" cm="1">
        <f t="array" ref="BF127">IF(OR($B127="",BF$2=""),"",Projetos!$K126*_xlfn.XLOOKUP(BF$2,Técnicos!$A$2:$A$100,IF(Projetos!BL126=1,Técnicos!$F$2:$F$100,IF(Projetos!BL126=2,Técnicos!$H$2:$H$100,Técnicos!$J$2:$J$100)),,0,1))</f>
        <v/>
      </c>
      <c r="BG127" s="15" t="str" cm="1">
        <f t="array" ref="BG127">IF(OR($B127="",BG$2=""),"",Projetos!$K126*_xlfn.XLOOKUP(BG$2,Técnicos!$A$2:$A$100,IF(Projetos!BM126=1,Técnicos!$F$2:$F$100,IF(Projetos!BM126=2,Técnicos!$H$2:$H$100,Técnicos!$J$2:$J$100)),,0,1))</f>
        <v/>
      </c>
      <c r="BH127" s="15" t="str" cm="1">
        <f t="array" ref="BH127">IF(OR($B127="",BH$2=""),"",Projetos!$K126*_xlfn.XLOOKUP(BH$2,Técnicos!$A$2:$A$100,IF(Projetos!BN126=1,Técnicos!$F$2:$F$100,IF(Projetos!BN126=2,Técnicos!$H$2:$H$100,Técnicos!$J$2:$J$100)),,0,1))</f>
        <v/>
      </c>
      <c r="BI127" s="15" t="str" cm="1">
        <f t="array" ref="BI127">IF(OR($B127="",BI$2=""),"",Projetos!$K126*_xlfn.XLOOKUP(BI$2,Técnicos!$A$2:$A$100,IF(Projetos!BO126=1,Técnicos!$F$2:$F$100,IF(Projetos!BO126=2,Técnicos!$H$2:$H$100,Técnicos!$J$2:$J$100)),,0,1))</f>
        <v/>
      </c>
      <c r="BJ127" s="15" t="str" cm="1">
        <f t="array" ref="BJ127">IF(OR($B127="",BJ$2=""),"",Projetos!$K126*_xlfn.XLOOKUP(BJ$2,Técnicos!$A$2:$A$100,IF(Projetos!BP126=1,Técnicos!$F$2:$F$100,IF(Projetos!BP126=2,Técnicos!$H$2:$H$100,Técnicos!$J$2:$J$100)),,0,1))</f>
        <v/>
      </c>
      <c r="BK127" s="15" t="str" cm="1">
        <f t="array" ref="BK127">IF(OR($B127="",BK$2=""),"",Projetos!$K126*_xlfn.XLOOKUP(BK$2,Técnicos!$A$2:$A$100,IF(Projetos!BQ126=1,Técnicos!$F$2:$F$100,IF(Projetos!BQ126=2,Técnicos!$H$2:$H$100,Técnicos!$J$2:$J$100)),,0,1))</f>
        <v/>
      </c>
      <c r="BL127" s="15" t="str" cm="1">
        <f t="array" ref="BL127">IF(OR($B127="",BL$2=""),"",Projetos!$K126*_xlfn.XLOOKUP(BL$2,Técnicos!$A$2:$A$100,IF(Projetos!BR126=1,Técnicos!$F$2:$F$100,IF(Projetos!BR126=2,Técnicos!$H$2:$H$100,Técnicos!$J$2:$J$100)),,0,1))</f>
        <v/>
      </c>
      <c r="BM127" s="15" t="str" cm="1">
        <f t="array" ref="BM127">IF(OR($B127="",BM$2=""),"",Projetos!$K126*_xlfn.XLOOKUP(BM$2,Técnicos!$A$2:$A$100,IF(Projetos!BS126=1,Técnicos!$F$2:$F$100,IF(Projetos!BS126=2,Técnicos!$H$2:$H$100,Técnicos!$J$2:$J$100)),,0,1))</f>
        <v/>
      </c>
      <c r="BN127" s="15" t="str" cm="1">
        <f t="array" ref="BN127">IF(OR($B127="",BN$2=""),"",Projetos!$K126*_xlfn.XLOOKUP(BN$2,Técnicos!$A$2:$A$100,IF(Projetos!BT126=1,Técnicos!$F$2:$F$100,IF(Projetos!BT126=2,Técnicos!$H$2:$H$100,Técnicos!$J$2:$J$100)),,0,1))</f>
        <v/>
      </c>
      <c r="BO127" s="15" t="str" cm="1">
        <f t="array" ref="BO127">IF(OR($B127="",BO$2=""),"",Projetos!$K126*_xlfn.XLOOKUP(BO$2,Técnicos!$A$2:$A$100,IF(Projetos!BU126=1,Técnicos!$F$2:$F$100,IF(Projetos!BU126=2,Técnicos!$H$2:$H$100,Técnicos!$J$2:$J$100)),,0,1))</f>
        <v/>
      </c>
      <c r="BP127" s="15" t="str" cm="1">
        <f t="array" ref="BP127">IF(OR($B127="",BP$2=""),"",Projetos!$K126*_xlfn.XLOOKUP(BP$2,Técnicos!$A$2:$A$100,IF(Projetos!BV126=1,Técnicos!$F$2:$F$100,IF(Projetos!BV126=2,Técnicos!$H$2:$H$100,Técnicos!$J$2:$J$100)),,0,1))</f>
        <v/>
      </c>
      <c r="BQ127" s="15" t="str" cm="1">
        <f t="array" ref="BQ127">IF(OR($B127="",BQ$2=""),"",Projetos!$K126*_xlfn.XLOOKUP(BQ$2,Técnicos!$A$2:$A$100,IF(Projetos!BW126=1,Técnicos!$F$2:$F$100,IF(Projetos!BW126=2,Técnicos!$H$2:$H$100,Técnicos!$J$2:$J$100)),,0,1))</f>
        <v/>
      </c>
    </row>
    <row r="128" spans="3:69" x14ac:dyDescent="0.3">
      <c r="C128" s="15" t="str" cm="1">
        <f t="array" ref="C128">IF(OR($B128="",C$2=""),"",Projetos!$K127/_xlfn.XLOOKUP(C$2,Técnicos!$A$2:$A$100,IF(Projetos!I127=1,Técnicos!$F$2:$F$100,IF(Projetos!I127=2,Técnicos!$H$2:$H$100,Técnicos!$J$2:$J$100)),,0,1))</f>
        <v/>
      </c>
      <c r="D128" s="15" t="str" cm="1">
        <f t="array" ref="D128">IF(OR($B128="",D$2=""),"",Projetos!$K127/_xlfn.XLOOKUP(D$2,Técnicos!$A$2:$A$100,IF(Projetos!J127=1,Técnicos!$F$2:$F$100,IF(Projetos!J127=2,Técnicos!$H$2:$H$100,Técnicos!$J$2:$J$100)),,0,1))</f>
        <v/>
      </c>
      <c r="E128" s="15" t="str" cm="1">
        <f t="array" ref="E128">IF(OR($B128="",E$2=""),"",Projetos!$K127/_xlfn.XLOOKUP(E$2,Técnicos!$A$2:$A$100,IF(Projetos!K127=1,Técnicos!$F$2:$F$100,IF(Projetos!K127=2,Técnicos!$H$2:$H$100,Técnicos!$J$2:$J$100)),,0,1))</f>
        <v/>
      </c>
      <c r="F128" s="15" t="str" cm="1">
        <f t="array" ref="F128">IF(OR($B128="",F$2=""),"",Projetos!$K127/_xlfn.XLOOKUP(F$2,Técnicos!$A$2:$A$100,IF(Projetos!L127=1,Técnicos!$F$2:$F$100,IF(Projetos!L127=2,Técnicos!$H$2:$H$100,Técnicos!$J$2:$J$100)),,0,1))</f>
        <v/>
      </c>
      <c r="G128" s="15" t="str" cm="1">
        <f t="array" ref="G128">IF(OR($B128="",G$2=""),"",Projetos!$K127/_xlfn.XLOOKUP(G$2,Técnicos!$A$2:$A$100,IF(Projetos!M127=1,Técnicos!$F$2:$F$100,IF(Projetos!M127=2,Técnicos!$H$2:$H$100,Técnicos!$J$2:$J$100)),,0,1))</f>
        <v/>
      </c>
      <c r="H128" s="15" t="str" cm="1">
        <f t="array" ref="H128">IF(OR($B128="",H$2=""),"",Projetos!$K127/_xlfn.XLOOKUP(H$2,Técnicos!$A$2:$A$100,IF(Projetos!N127=1,Técnicos!$F$2:$F$100,IF(Projetos!N127=2,Técnicos!$H$2:$H$100,Técnicos!$J$2:$J$100)),,0,1))</f>
        <v/>
      </c>
      <c r="I128" s="15" t="str" cm="1">
        <f t="array" ref="I128">IF(OR($B128="",I$2=""),"",Projetos!$K127/_xlfn.XLOOKUP(I$2,Técnicos!$A$2:$A$100,IF(Projetos!O127=1,Técnicos!$F$2:$F$100,IF(Projetos!O127=2,Técnicos!$H$2:$H$100,Técnicos!$J$2:$J$100)),,0,1))</f>
        <v/>
      </c>
      <c r="J128" s="15" t="str" cm="1">
        <f t="array" ref="J128">IF(OR($B128="",J$2=""),"",Projetos!$K127/_xlfn.XLOOKUP(J$2,Técnicos!$A$2:$A$100,IF(Projetos!P127=1,Técnicos!$F$2:$F$100,IF(Projetos!P127=2,Técnicos!$H$2:$H$100,Técnicos!$J$2:$J$100)),,0,1))</f>
        <v/>
      </c>
      <c r="K128" s="15" t="str" cm="1">
        <f t="array" ref="K128">IF(OR($B128="",K$2=""),"",Projetos!$K127/_xlfn.XLOOKUP(K$2,Técnicos!$A$2:$A$100,IF(Projetos!Q127=1,Técnicos!$F$2:$F$100,IF(Projetos!Q127=2,Técnicos!$H$2:$H$100,Técnicos!$J$2:$J$100)),,0,1))</f>
        <v/>
      </c>
      <c r="L128" s="15" t="str" cm="1">
        <f t="array" ref="L128">IF(OR($B128="",L$2=""),"",Projetos!$K127/_xlfn.XLOOKUP(L$2,Técnicos!$A$2:$A$100,IF(Projetos!R127=1,Técnicos!$F$2:$F$100,IF(Projetos!R127=2,Técnicos!$H$2:$H$100,Técnicos!$J$2:$J$100)),,0,1))</f>
        <v/>
      </c>
      <c r="M128" s="15" t="str" cm="1">
        <f t="array" ref="M128">IF(OR($B128="",M$2=""),"",Projetos!$K127/_xlfn.XLOOKUP(M$2,Técnicos!$A$2:$A$100,IF(Projetos!S127=1,Técnicos!$F$2:$F$100,IF(Projetos!S127=2,Técnicos!$H$2:$H$100,Técnicos!$J$2:$J$100)),,0,1))</f>
        <v/>
      </c>
      <c r="N128" s="15" t="str" cm="1">
        <f t="array" ref="N128">IF(OR($B128="",N$2=""),"",Projetos!$K127/_xlfn.XLOOKUP(N$2,Técnicos!$A$2:$A$100,IF(Projetos!T127=1,Técnicos!$F$2:$F$100,IF(Projetos!T127=2,Técnicos!$H$2:$H$100,Técnicos!$J$2:$J$100)),,0,1))</f>
        <v/>
      </c>
      <c r="O128" s="15" t="str" cm="1">
        <f t="array" ref="O128">IF(OR($B128="",O$2=""),"",Projetos!$K127/_xlfn.XLOOKUP(O$2,Técnicos!$A$2:$A$100,IF(Projetos!U127=1,Técnicos!$F$2:$F$100,IF(Projetos!U127=2,Técnicos!$H$2:$H$100,Técnicos!$J$2:$J$100)),,0,1))</f>
        <v/>
      </c>
      <c r="P128" s="15" t="str" cm="1">
        <f t="array" ref="P128">IF(OR($B128="",P$2=""),"",Projetos!$K127/_xlfn.XLOOKUP(P$2,Técnicos!$A$2:$A$100,IF(Projetos!V127=1,Técnicos!$F$2:$F$100,IF(Projetos!V127=2,Técnicos!$H$2:$H$100,Técnicos!$J$2:$J$100)),,0,1))</f>
        <v/>
      </c>
      <c r="Q128" s="15" t="str" cm="1">
        <f t="array" ref="Q128">IF(OR($B128="",Q$2=""),"",Projetos!$K127/_xlfn.XLOOKUP(Q$2,Técnicos!$A$2:$A$100,IF(Projetos!W127=1,Técnicos!$F$2:$F$100,IF(Projetos!W127=2,Técnicos!$H$2:$H$100,Técnicos!$J$2:$J$100)),,0,1))</f>
        <v/>
      </c>
      <c r="R128" s="15" t="str" cm="1">
        <f t="array" ref="R128">IF(OR($B128="",R$2=""),"",Projetos!$K127/_xlfn.XLOOKUP(R$2,Técnicos!$A$2:$A$100,IF(Projetos!X127=1,Técnicos!$F$2:$F$100,IF(Projetos!X127=2,Técnicos!$H$2:$H$100,Técnicos!$J$2:$J$100)),,0,1))</f>
        <v/>
      </c>
      <c r="S128" s="15" t="str" cm="1">
        <f t="array" ref="S128">IF(OR($B128="",S$2=""),"",Projetos!$K127/_xlfn.XLOOKUP(S$2,Técnicos!$A$2:$A$100,IF(Projetos!Y127=1,Técnicos!$F$2:$F$100,IF(Projetos!Y127=2,Técnicos!$H$2:$H$100,Técnicos!$J$2:$J$100)),,0,1))</f>
        <v/>
      </c>
      <c r="T128" s="15" t="str" cm="1">
        <f t="array" ref="T128">IF(OR($B128="",T$2=""),"",Projetos!$K127/_xlfn.XLOOKUP(T$2,Técnicos!$A$2:$A$100,IF(Projetos!Z127=1,Técnicos!$F$2:$F$100,IF(Projetos!Z127=2,Técnicos!$H$2:$H$100,Técnicos!$J$2:$J$100)),,0,1))</f>
        <v/>
      </c>
      <c r="U128" s="15" t="str" cm="1">
        <f t="array" ref="U128">IF(OR($B128="",U$2=""),"",Projetos!$K127/_xlfn.XLOOKUP(U$2,Técnicos!$A$2:$A$100,IF(Projetos!AA127=1,Técnicos!$F$2:$F$100,IF(Projetos!AA127=2,Técnicos!$H$2:$H$100,Técnicos!$J$2:$J$100)),,0,1))</f>
        <v/>
      </c>
      <c r="V128" s="15" t="str" cm="1">
        <f t="array" ref="V128">IF(OR($B128="",V$2=""),"",Projetos!$K127/_xlfn.XLOOKUP(V$2,Técnicos!$A$2:$A$100,IF(Projetos!AB127=1,Técnicos!$F$2:$F$100,IF(Projetos!AB127=2,Técnicos!$H$2:$H$100,Técnicos!$J$2:$J$100)),,0,1))</f>
        <v/>
      </c>
      <c r="W128" s="15" t="str" cm="1">
        <f t="array" ref="W128">IF(OR($B128="",W$2=""),"",Projetos!$K127/_xlfn.XLOOKUP(W$2,Técnicos!$A$2:$A$100,IF(Projetos!AC127=1,Técnicos!$F$2:$F$100,IF(Projetos!AC127=2,Técnicos!$H$2:$H$100,Técnicos!$J$2:$J$100)),,0,1))</f>
        <v/>
      </c>
      <c r="X128" s="15" t="str" cm="1">
        <f t="array" ref="X128">IF(OR($B128="",X$2=""),"",Projetos!$K127/_xlfn.XLOOKUP(X$2,Técnicos!$A$2:$A$100,IF(Projetos!AD127=1,Técnicos!$F$2:$F$100,IF(Projetos!AD127=2,Técnicos!$H$2:$H$100,Técnicos!$J$2:$J$100)),,0,1))</f>
        <v/>
      </c>
      <c r="Y128" s="15" t="str" cm="1">
        <f t="array" ref="Y128">IF(OR($B128="",Y$2=""),"",Projetos!$K127/_xlfn.XLOOKUP(Y$2,Técnicos!$A$2:$A$100,IF(Projetos!AE127=1,Técnicos!$F$2:$F$100,IF(Projetos!AE127=2,Técnicos!$H$2:$H$100,Técnicos!$J$2:$J$100)),,0,1))</f>
        <v/>
      </c>
      <c r="Z128" s="15" t="str" cm="1">
        <f t="array" ref="Z128">IF(OR($B128="",Z$2=""),"",Projetos!$K127/_xlfn.XLOOKUP(Z$2,Técnicos!$A$2:$A$100,IF(Projetos!AF127=1,Técnicos!$F$2:$F$100,IF(Projetos!AF127=2,Técnicos!$H$2:$H$100,Técnicos!$J$2:$J$100)),,0,1))</f>
        <v/>
      </c>
      <c r="AA128" s="15" t="str" cm="1">
        <f t="array" ref="AA128">IF(OR($B128="",AA$2=""),"",Projetos!$K127/_xlfn.XLOOKUP(AA$2,Técnicos!$A$2:$A$100,IF(Projetos!AG127=1,Técnicos!$F$2:$F$100,IF(Projetos!AG127=2,Técnicos!$H$2:$H$100,Técnicos!$J$2:$J$100)),,0,1))</f>
        <v/>
      </c>
      <c r="AB128" s="15" t="str" cm="1">
        <f t="array" ref="AB128">IF(OR($B128="",AB$2=""),"",Projetos!$K127/_xlfn.XLOOKUP(AB$2,Técnicos!$A$2:$A$100,IF(Projetos!AH127=1,Técnicos!$F$2:$F$100,IF(Projetos!AH127=2,Técnicos!$H$2:$H$100,Técnicos!$J$2:$J$100)),,0,1))</f>
        <v/>
      </c>
      <c r="AC128" s="15" t="str" cm="1">
        <f t="array" ref="AC128">IF(OR($B128="",AC$2=""),"",Projetos!$K127/_xlfn.XLOOKUP(AC$2,Técnicos!$A$2:$A$100,IF(Projetos!AI127=1,Técnicos!$F$2:$F$100,IF(Projetos!AI127=2,Técnicos!$H$2:$H$100,Técnicos!$J$2:$J$100)),,0,1))</f>
        <v/>
      </c>
      <c r="AD128" s="15" t="str" cm="1">
        <f t="array" ref="AD128">IF(OR($B128="",AD$2=""),"",Projetos!$K127/_xlfn.XLOOKUP(AD$2,Técnicos!$A$2:$A$100,IF(Projetos!AJ127=1,Técnicos!$F$2:$F$100,IF(Projetos!AJ127=2,Técnicos!$H$2:$H$100,Técnicos!$J$2:$J$100)),,0,1))</f>
        <v/>
      </c>
      <c r="AE128" s="15" t="str" cm="1">
        <f t="array" ref="AE128">IF(OR($B128="",AE$2=""),"",Projetos!$K127/_xlfn.XLOOKUP(AE$2,Técnicos!$A$2:$A$100,IF(Projetos!AK127=1,Técnicos!$F$2:$F$100,IF(Projetos!AK127=2,Técnicos!$H$2:$H$100,Técnicos!$J$2:$J$100)),,0,1))</f>
        <v/>
      </c>
      <c r="AF128" s="15" t="str" cm="1">
        <f t="array" ref="AF128">IF(OR($B128="",AF$2=""),"",Projetos!$K127/_xlfn.XLOOKUP(AF$2,Técnicos!$A$2:$A$100,IF(Projetos!AL127=1,Técnicos!$F$2:$F$100,IF(Projetos!AL127=2,Técnicos!$H$2:$H$100,Técnicos!$J$2:$J$100)),,0,1))</f>
        <v/>
      </c>
      <c r="AG128" s="15" t="str" cm="1">
        <f t="array" ref="AG128">IF(OR($B128="",AG$2=""),"",Projetos!$K127/_xlfn.XLOOKUP(AG$2,Técnicos!$A$2:$A$100,IF(Projetos!AM127=1,Técnicos!$F$2:$F$100,IF(Projetos!AM127=2,Técnicos!$H$2:$H$100,Técnicos!$J$2:$J$100)),,0,1))</f>
        <v/>
      </c>
      <c r="AH128" s="15" t="str" cm="1">
        <f t="array" ref="AH128">IF(OR($B128="",AH$2=""),"",Projetos!$K127/_xlfn.XLOOKUP(AH$2,Técnicos!$A$2:$A$100,IF(Projetos!AN127=1,Técnicos!$F$2:$F$100,IF(Projetos!AN127=2,Técnicos!$H$2:$H$100,Técnicos!$J$2:$J$100)),,0,1))</f>
        <v/>
      </c>
      <c r="AI128" s="15" t="str" cm="1">
        <f t="array" ref="AI128">IF(OR($B128="",AI$2=""),"",Projetos!$K127/_xlfn.XLOOKUP(AI$2,Técnicos!$A$2:$A$100,IF(Projetos!AO127=1,Técnicos!$F$2:$F$100,IF(Projetos!AO127=2,Técnicos!$H$2:$H$100,Técnicos!$J$2:$J$100)),,0,1))</f>
        <v/>
      </c>
      <c r="AJ128" s="15" t="str" cm="1">
        <f t="array" ref="AJ128">IF(OR($B128="",AJ$2=""),"",Projetos!$K127/_xlfn.XLOOKUP(AJ$2,Técnicos!$A$2:$A$100,IF(Projetos!AP127=1,Técnicos!$F$2:$F$100,IF(Projetos!AP127=2,Técnicos!$H$2:$H$100,Técnicos!$J$2:$J$100)),,0,1))</f>
        <v/>
      </c>
      <c r="AK128" s="15" t="str" cm="1">
        <f t="array" ref="AK128">IF(OR($B128="",AK$2=""),"",Projetos!$K127/_xlfn.XLOOKUP(AK$2,Técnicos!$A$2:$A$100,IF(Projetos!AQ127=1,Técnicos!$F$2:$F$100,IF(Projetos!AQ127=2,Técnicos!$H$2:$H$100,Técnicos!$J$2:$J$100)),,0,1))</f>
        <v/>
      </c>
      <c r="AL128" s="15" t="str" cm="1">
        <f t="array" ref="AL128">IF(OR($B128="",AL$2=""),"",Projetos!$K127*_xlfn.XLOOKUP(AL$2,Técnicos!$A$2:$A$100,IF(Projetos!AR127=1,Técnicos!$F$2:$F$100,IF(Projetos!AR127=2,Técnicos!$H$2:$H$100,Técnicos!$J$2:$J$100)),,0,1))</f>
        <v/>
      </c>
      <c r="AM128" s="15" t="str" cm="1">
        <f t="array" ref="AM128">IF(OR($B128="",AM$2=""),"",Projetos!$K127*_xlfn.XLOOKUP(AM$2,Técnicos!$A$2:$A$100,IF(Projetos!AS127=1,Técnicos!$F$2:$F$100,IF(Projetos!AS127=2,Técnicos!$H$2:$H$100,Técnicos!$J$2:$J$100)),,0,1))</f>
        <v/>
      </c>
      <c r="AN128" s="15" t="str" cm="1">
        <f t="array" ref="AN128">IF(OR($B128="",AN$2=""),"",Projetos!$K127*_xlfn.XLOOKUP(AN$2,Técnicos!$A$2:$A$100,IF(Projetos!AT127=1,Técnicos!$F$2:$F$100,IF(Projetos!AT127=2,Técnicos!$H$2:$H$100,Técnicos!$J$2:$J$100)),,0,1))</f>
        <v/>
      </c>
      <c r="AO128" s="15" t="str" cm="1">
        <f t="array" ref="AO128">IF(OR($B128="",AO$2=""),"",Projetos!$K127*_xlfn.XLOOKUP(AO$2,Técnicos!$A$2:$A$100,IF(Projetos!AU127=1,Técnicos!$F$2:$F$100,IF(Projetos!AU127=2,Técnicos!$H$2:$H$100,Técnicos!$J$2:$J$100)),,0,1))</f>
        <v/>
      </c>
      <c r="AP128" s="15" t="str" cm="1">
        <f t="array" ref="AP128">IF(OR($B128="",AP$2=""),"",Projetos!$K127*_xlfn.XLOOKUP(AP$2,Técnicos!$A$2:$A$100,IF(Projetos!AV127=1,Técnicos!$F$2:$F$100,IF(Projetos!AV127=2,Técnicos!$H$2:$H$100,Técnicos!$J$2:$J$100)),,0,1))</f>
        <v/>
      </c>
      <c r="AQ128" s="15" t="str" cm="1">
        <f t="array" ref="AQ128">IF(OR($B128="",AQ$2=""),"",Projetos!$K127*_xlfn.XLOOKUP(AQ$2,Técnicos!$A$2:$A$100,IF(Projetos!AW127=1,Técnicos!$F$2:$F$100,IF(Projetos!AW127=2,Técnicos!$H$2:$H$100,Técnicos!$J$2:$J$100)),,0,1))</f>
        <v/>
      </c>
      <c r="AR128" s="15" t="str" cm="1">
        <f t="array" ref="AR128">IF(OR($B128="",AR$2=""),"",Projetos!$K127*_xlfn.XLOOKUP(AR$2,Técnicos!$A$2:$A$100,IF(Projetos!AX127=1,Técnicos!$F$2:$F$100,IF(Projetos!AX127=2,Técnicos!$H$2:$H$100,Técnicos!$J$2:$J$100)),,0,1))</f>
        <v/>
      </c>
      <c r="AS128" s="15" t="str" cm="1">
        <f t="array" ref="AS128">IF(OR($B128="",AS$2=""),"",Projetos!$K127*_xlfn.XLOOKUP(AS$2,Técnicos!$A$2:$A$100,IF(Projetos!AY127=1,Técnicos!$F$2:$F$100,IF(Projetos!AY127=2,Técnicos!$H$2:$H$100,Técnicos!$J$2:$J$100)),,0,1))</f>
        <v/>
      </c>
      <c r="AT128" s="15" t="str" cm="1">
        <f t="array" ref="AT128">IF(OR($B128="",AT$2=""),"",Projetos!$K127*_xlfn.XLOOKUP(AT$2,Técnicos!$A$2:$A$100,IF(Projetos!AZ127=1,Técnicos!$F$2:$F$100,IF(Projetos!AZ127=2,Técnicos!$H$2:$H$100,Técnicos!$J$2:$J$100)),,0,1))</f>
        <v/>
      </c>
      <c r="AU128" s="15" t="str" cm="1">
        <f t="array" ref="AU128">IF(OR($B128="",AU$2=""),"",Projetos!$K127*_xlfn.XLOOKUP(AU$2,Técnicos!$A$2:$A$100,IF(Projetos!BA127=1,Técnicos!$F$2:$F$100,IF(Projetos!BA127=2,Técnicos!$H$2:$H$100,Técnicos!$J$2:$J$100)),,0,1))</f>
        <v/>
      </c>
      <c r="AV128" s="15" t="str" cm="1">
        <f t="array" ref="AV128">IF(OR($B128="",AV$2=""),"",Projetos!$K127*_xlfn.XLOOKUP(AV$2,Técnicos!$A$2:$A$100,IF(Projetos!BB127=1,Técnicos!$F$2:$F$100,IF(Projetos!BB127=2,Técnicos!$H$2:$H$100,Técnicos!$J$2:$J$100)),,0,1))</f>
        <v/>
      </c>
      <c r="AW128" s="15" t="str" cm="1">
        <f t="array" ref="AW128">IF(OR($B128="",AW$2=""),"",Projetos!$K127*_xlfn.XLOOKUP(AW$2,Técnicos!$A$2:$A$100,IF(Projetos!BC127=1,Técnicos!$F$2:$F$100,IF(Projetos!BC127=2,Técnicos!$H$2:$H$100,Técnicos!$J$2:$J$100)),,0,1))</f>
        <v/>
      </c>
      <c r="AX128" s="15" t="str" cm="1">
        <f t="array" ref="AX128">IF(OR($B128="",AX$2=""),"",Projetos!$K127*_xlfn.XLOOKUP(AX$2,Técnicos!$A$2:$A$100,IF(Projetos!BD127=1,Técnicos!$F$2:$F$100,IF(Projetos!BD127=2,Técnicos!$H$2:$H$100,Técnicos!$J$2:$J$100)),,0,1))</f>
        <v/>
      </c>
      <c r="AY128" s="15" t="str" cm="1">
        <f t="array" ref="AY128">IF(OR($B128="",AY$2=""),"",Projetos!$K127*_xlfn.XLOOKUP(AY$2,Técnicos!$A$2:$A$100,IF(Projetos!BE127=1,Técnicos!$F$2:$F$100,IF(Projetos!BE127=2,Técnicos!$H$2:$H$100,Técnicos!$J$2:$J$100)),,0,1))</f>
        <v/>
      </c>
      <c r="AZ128" s="15" t="str" cm="1">
        <f t="array" ref="AZ128">IF(OR($B128="",AZ$2=""),"",Projetos!$K127*_xlfn.XLOOKUP(AZ$2,Técnicos!$A$2:$A$100,IF(Projetos!BF127=1,Técnicos!$F$2:$F$100,IF(Projetos!BF127=2,Técnicos!$H$2:$H$100,Técnicos!$J$2:$J$100)),,0,1))</f>
        <v/>
      </c>
      <c r="BA128" s="15" t="str" cm="1">
        <f t="array" ref="BA128">IF(OR($B128="",BA$2=""),"",Projetos!$K127*_xlfn.XLOOKUP(BA$2,Técnicos!$A$2:$A$100,IF(Projetos!BG127=1,Técnicos!$F$2:$F$100,IF(Projetos!BG127=2,Técnicos!$H$2:$H$100,Técnicos!$J$2:$J$100)),,0,1))</f>
        <v/>
      </c>
      <c r="BB128" s="15" t="str" cm="1">
        <f t="array" ref="BB128">IF(OR($B128="",BB$2=""),"",Projetos!$K127*_xlfn.XLOOKUP(BB$2,Técnicos!$A$2:$A$100,IF(Projetos!BH127=1,Técnicos!$F$2:$F$100,IF(Projetos!BH127=2,Técnicos!$H$2:$H$100,Técnicos!$J$2:$J$100)),,0,1))</f>
        <v/>
      </c>
      <c r="BC128" s="15" t="str" cm="1">
        <f t="array" ref="BC128">IF(OR($B128="",BC$2=""),"",Projetos!$K127*_xlfn.XLOOKUP(BC$2,Técnicos!$A$2:$A$100,IF(Projetos!BI127=1,Técnicos!$F$2:$F$100,IF(Projetos!BI127=2,Técnicos!$H$2:$H$100,Técnicos!$J$2:$J$100)),,0,1))</f>
        <v/>
      </c>
      <c r="BD128" s="15" t="str" cm="1">
        <f t="array" ref="BD128">IF(OR($B128="",BD$2=""),"",Projetos!$K127*_xlfn.XLOOKUP(BD$2,Técnicos!$A$2:$A$100,IF(Projetos!BJ127=1,Técnicos!$F$2:$F$100,IF(Projetos!BJ127=2,Técnicos!$H$2:$H$100,Técnicos!$J$2:$J$100)),,0,1))</f>
        <v/>
      </c>
      <c r="BE128" s="15" t="str" cm="1">
        <f t="array" ref="BE128">IF(OR($B128="",BE$2=""),"",Projetos!$K127*_xlfn.XLOOKUP(BE$2,Técnicos!$A$2:$A$100,IF(Projetos!BK127=1,Técnicos!$F$2:$F$100,IF(Projetos!BK127=2,Técnicos!$H$2:$H$100,Técnicos!$J$2:$J$100)),,0,1))</f>
        <v/>
      </c>
      <c r="BF128" s="15" t="str" cm="1">
        <f t="array" ref="BF128">IF(OR($B128="",BF$2=""),"",Projetos!$K127*_xlfn.XLOOKUP(BF$2,Técnicos!$A$2:$A$100,IF(Projetos!BL127=1,Técnicos!$F$2:$F$100,IF(Projetos!BL127=2,Técnicos!$H$2:$H$100,Técnicos!$J$2:$J$100)),,0,1))</f>
        <v/>
      </c>
      <c r="BG128" s="15" t="str" cm="1">
        <f t="array" ref="BG128">IF(OR($B128="",BG$2=""),"",Projetos!$K127*_xlfn.XLOOKUP(BG$2,Técnicos!$A$2:$A$100,IF(Projetos!BM127=1,Técnicos!$F$2:$F$100,IF(Projetos!BM127=2,Técnicos!$H$2:$H$100,Técnicos!$J$2:$J$100)),,0,1))</f>
        <v/>
      </c>
      <c r="BH128" s="15" t="str" cm="1">
        <f t="array" ref="BH128">IF(OR($B128="",BH$2=""),"",Projetos!$K127*_xlfn.XLOOKUP(BH$2,Técnicos!$A$2:$A$100,IF(Projetos!BN127=1,Técnicos!$F$2:$F$100,IF(Projetos!BN127=2,Técnicos!$H$2:$H$100,Técnicos!$J$2:$J$100)),,0,1))</f>
        <v/>
      </c>
      <c r="BI128" s="15" t="str" cm="1">
        <f t="array" ref="BI128">IF(OR($B128="",BI$2=""),"",Projetos!$K127*_xlfn.XLOOKUP(BI$2,Técnicos!$A$2:$A$100,IF(Projetos!BO127=1,Técnicos!$F$2:$F$100,IF(Projetos!BO127=2,Técnicos!$H$2:$H$100,Técnicos!$J$2:$J$100)),,0,1))</f>
        <v/>
      </c>
      <c r="BJ128" s="15" t="str" cm="1">
        <f t="array" ref="BJ128">IF(OR($B128="",BJ$2=""),"",Projetos!$K127*_xlfn.XLOOKUP(BJ$2,Técnicos!$A$2:$A$100,IF(Projetos!BP127=1,Técnicos!$F$2:$F$100,IF(Projetos!BP127=2,Técnicos!$H$2:$H$100,Técnicos!$J$2:$J$100)),,0,1))</f>
        <v/>
      </c>
      <c r="BK128" s="15" t="str" cm="1">
        <f t="array" ref="BK128">IF(OR($B128="",BK$2=""),"",Projetos!$K127*_xlfn.XLOOKUP(BK$2,Técnicos!$A$2:$A$100,IF(Projetos!BQ127=1,Técnicos!$F$2:$F$100,IF(Projetos!BQ127=2,Técnicos!$H$2:$H$100,Técnicos!$J$2:$J$100)),,0,1))</f>
        <v/>
      </c>
      <c r="BL128" s="15" t="str" cm="1">
        <f t="array" ref="BL128">IF(OR($B128="",BL$2=""),"",Projetos!$K127*_xlfn.XLOOKUP(BL$2,Técnicos!$A$2:$A$100,IF(Projetos!BR127=1,Técnicos!$F$2:$F$100,IF(Projetos!BR127=2,Técnicos!$H$2:$H$100,Técnicos!$J$2:$J$100)),,0,1))</f>
        <v/>
      </c>
      <c r="BM128" s="15" t="str" cm="1">
        <f t="array" ref="BM128">IF(OR($B128="",BM$2=""),"",Projetos!$K127*_xlfn.XLOOKUP(BM$2,Técnicos!$A$2:$A$100,IF(Projetos!BS127=1,Técnicos!$F$2:$F$100,IF(Projetos!BS127=2,Técnicos!$H$2:$H$100,Técnicos!$J$2:$J$100)),,0,1))</f>
        <v/>
      </c>
      <c r="BN128" s="15" t="str" cm="1">
        <f t="array" ref="BN128">IF(OR($B128="",BN$2=""),"",Projetos!$K127*_xlfn.XLOOKUP(BN$2,Técnicos!$A$2:$A$100,IF(Projetos!BT127=1,Técnicos!$F$2:$F$100,IF(Projetos!BT127=2,Técnicos!$H$2:$H$100,Técnicos!$J$2:$J$100)),,0,1))</f>
        <v/>
      </c>
      <c r="BO128" s="15" t="str" cm="1">
        <f t="array" ref="BO128">IF(OR($B128="",BO$2=""),"",Projetos!$K127*_xlfn.XLOOKUP(BO$2,Técnicos!$A$2:$A$100,IF(Projetos!BU127=1,Técnicos!$F$2:$F$100,IF(Projetos!BU127=2,Técnicos!$H$2:$H$100,Técnicos!$J$2:$J$100)),,0,1))</f>
        <v/>
      </c>
      <c r="BP128" s="15" t="str" cm="1">
        <f t="array" ref="BP128">IF(OR($B128="",BP$2=""),"",Projetos!$K127*_xlfn.XLOOKUP(BP$2,Técnicos!$A$2:$A$100,IF(Projetos!BV127=1,Técnicos!$F$2:$F$100,IF(Projetos!BV127=2,Técnicos!$H$2:$H$100,Técnicos!$J$2:$J$100)),,0,1))</f>
        <v/>
      </c>
      <c r="BQ128" s="15" t="str" cm="1">
        <f t="array" ref="BQ128">IF(OR($B128="",BQ$2=""),"",Projetos!$K127*_xlfn.XLOOKUP(BQ$2,Técnicos!$A$2:$A$100,IF(Projetos!BW127=1,Técnicos!$F$2:$F$100,IF(Projetos!BW127=2,Técnicos!$H$2:$H$100,Técnicos!$J$2:$J$100)),,0,1))</f>
        <v/>
      </c>
    </row>
    <row r="129" spans="3:69" x14ac:dyDescent="0.3">
      <c r="C129" s="15" t="str" cm="1">
        <f t="array" ref="C129">IF(OR($B129="",C$2=""),"",Projetos!$K128/_xlfn.XLOOKUP(C$2,Técnicos!$A$2:$A$100,IF(Projetos!I128=1,Técnicos!$F$2:$F$100,IF(Projetos!I128=2,Técnicos!$H$2:$H$100,Técnicos!$J$2:$J$100)),,0,1))</f>
        <v/>
      </c>
      <c r="D129" s="15" t="str" cm="1">
        <f t="array" ref="D129">IF(OR($B129="",D$2=""),"",Projetos!$K128/_xlfn.XLOOKUP(D$2,Técnicos!$A$2:$A$100,IF(Projetos!J128=1,Técnicos!$F$2:$F$100,IF(Projetos!J128=2,Técnicos!$H$2:$H$100,Técnicos!$J$2:$J$100)),,0,1))</f>
        <v/>
      </c>
      <c r="E129" s="15" t="str" cm="1">
        <f t="array" ref="E129">IF(OR($B129="",E$2=""),"",Projetos!$K128/_xlfn.XLOOKUP(E$2,Técnicos!$A$2:$A$100,IF(Projetos!K128=1,Técnicos!$F$2:$F$100,IF(Projetos!K128=2,Técnicos!$H$2:$H$100,Técnicos!$J$2:$J$100)),,0,1))</f>
        <v/>
      </c>
      <c r="F129" s="15" t="str" cm="1">
        <f t="array" ref="F129">IF(OR($B129="",F$2=""),"",Projetos!$K128/_xlfn.XLOOKUP(F$2,Técnicos!$A$2:$A$100,IF(Projetos!L128=1,Técnicos!$F$2:$F$100,IF(Projetos!L128=2,Técnicos!$H$2:$H$100,Técnicos!$J$2:$J$100)),,0,1))</f>
        <v/>
      </c>
      <c r="G129" s="15" t="str" cm="1">
        <f t="array" ref="G129">IF(OR($B129="",G$2=""),"",Projetos!$K128/_xlfn.XLOOKUP(G$2,Técnicos!$A$2:$A$100,IF(Projetos!M128=1,Técnicos!$F$2:$F$100,IF(Projetos!M128=2,Técnicos!$H$2:$H$100,Técnicos!$J$2:$J$100)),,0,1))</f>
        <v/>
      </c>
      <c r="H129" s="15" t="str" cm="1">
        <f t="array" ref="H129">IF(OR($B129="",H$2=""),"",Projetos!$K128/_xlfn.XLOOKUP(H$2,Técnicos!$A$2:$A$100,IF(Projetos!N128=1,Técnicos!$F$2:$F$100,IF(Projetos!N128=2,Técnicos!$H$2:$H$100,Técnicos!$J$2:$J$100)),,0,1))</f>
        <v/>
      </c>
      <c r="I129" s="15" t="str" cm="1">
        <f t="array" ref="I129">IF(OR($B129="",I$2=""),"",Projetos!$K128/_xlfn.XLOOKUP(I$2,Técnicos!$A$2:$A$100,IF(Projetos!O128=1,Técnicos!$F$2:$F$100,IF(Projetos!O128=2,Técnicos!$H$2:$H$100,Técnicos!$J$2:$J$100)),,0,1))</f>
        <v/>
      </c>
      <c r="J129" s="15" t="str" cm="1">
        <f t="array" ref="J129">IF(OR($B129="",J$2=""),"",Projetos!$K128/_xlfn.XLOOKUP(J$2,Técnicos!$A$2:$A$100,IF(Projetos!P128=1,Técnicos!$F$2:$F$100,IF(Projetos!P128=2,Técnicos!$H$2:$H$100,Técnicos!$J$2:$J$100)),,0,1))</f>
        <v/>
      </c>
      <c r="K129" s="15" t="str" cm="1">
        <f t="array" ref="K129">IF(OR($B129="",K$2=""),"",Projetos!$K128/_xlfn.XLOOKUP(K$2,Técnicos!$A$2:$A$100,IF(Projetos!Q128=1,Técnicos!$F$2:$F$100,IF(Projetos!Q128=2,Técnicos!$H$2:$H$100,Técnicos!$J$2:$J$100)),,0,1))</f>
        <v/>
      </c>
      <c r="L129" s="15" t="str" cm="1">
        <f t="array" ref="L129">IF(OR($B129="",L$2=""),"",Projetos!$K128/_xlfn.XLOOKUP(L$2,Técnicos!$A$2:$A$100,IF(Projetos!R128=1,Técnicos!$F$2:$F$100,IF(Projetos!R128=2,Técnicos!$H$2:$H$100,Técnicos!$J$2:$J$100)),,0,1))</f>
        <v/>
      </c>
      <c r="M129" s="15" t="str" cm="1">
        <f t="array" ref="M129">IF(OR($B129="",M$2=""),"",Projetos!$K128/_xlfn.XLOOKUP(M$2,Técnicos!$A$2:$A$100,IF(Projetos!S128=1,Técnicos!$F$2:$F$100,IF(Projetos!S128=2,Técnicos!$H$2:$H$100,Técnicos!$J$2:$J$100)),,0,1))</f>
        <v/>
      </c>
      <c r="N129" s="15" t="str" cm="1">
        <f t="array" ref="N129">IF(OR($B129="",N$2=""),"",Projetos!$K128/_xlfn.XLOOKUP(N$2,Técnicos!$A$2:$A$100,IF(Projetos!T128=1,Técnicos!$F$2:$F$100,IF(Projetos!T128=2,Técnicos!$H$2:$H$100,Técnicos!$J$2:$J$100)),,0,1))</f>
        <v/>
      </c>
      <c r="O129" s="15" t="str" cm="1">
        <f t="array" ref="O129">IF(OR($B129="",O$2=""),"",Projetos!$K128/_xlfn.XLOOKUP(O$2,Técnicos!$A$2:$A$100,IF(Projetos!U128=1,Técnicos!$F$2:$F$100,IF(Projetos!U128=2,Técnicos!$H$2:$H$100,Técnicos!$J$2:$J$100)),,0,1))</f>
        <v/>
      </c>
      <c r="P129" s="15" t="str" cm="1">
        <f t="array" ref="P129">IF(OR($B129="",P$2=""),"",Projetos!$K128/_xlfn.XLOOKUP(P$2,Técnicos!$A$2:$A$100,IF(Projetos!V128=1,Técnicos!$F$2:$F$100,IF(Projetos!V128=2,Técnicos!$H$2:$H$100,Técnicos!$J$2:$J$100)),,0,1))</f>
        <v/>
      </c>
      <c r="Q129" s="15" t="str" cm="1">
        <f t="array" ref="Q129">IF(OR($B129="",Q$2=""),"",Projetos!$K128/_xlfn.XLOOKUP(Q$2,Técnicos!$A$2:$A$100,IF(Projetos!W128=1,Técnicos!$F$2:$F$100,IF(Projetos!W128=2,Técnicos!$H$2:$H$100,Técnicos!$J$2:$J$100)),,0,1))</f>
        <v/>
      </c>
      <c r="R129" s="15" t="str" cm="1">
        <f t="array" ref="R129">IF(OR($B129="",R$2=""),"",Projetos!$K128/_xlfn.XLOOKUP(R$2,Técnicos!$A$2:$A$100,IF(Projetos!X128=1,Técnicos!$F$2:$F$100,IF(Projetos!X128=2,Técnicos!$H$2:$H$100,Técnicos!$J$2:$J$100)),,0,1))</f>
        <v/>
      </c>
      <c r="S129" s="15" t="str" cm="1">
        <f t="array" ref="S129">IF(OR($B129="",S$2=""),"",Projetos!$K128/_xlfn.XLOOKUP(S$2,Técnicos!$A$2:$A$100,IF(Projetos!Y128=1,Técnicos!$F$2:$F$100,IF(Projetos!Y128=2,Técnicos!$H$2:$H$100,Técnicos!$J$2:$J$100)),,0,1))</f>
        <v/>
      </c>
      <c r="T129" s="15" t="str" cm="1">
        <f t="array" ref="T129">IF(OR($B129="",T$2=""),"",Projetos!$K128/_xlfn.XLOOKUP(T$2,Técnicos!$A$2:$A$100,IF(Projetos!Z128=1,Técnicos!$F$2:$F$100,IF(Projetos!Z128=2,Técnicos!$H$2:$H$100,Técnicos!$J$2:$J$100)),,0,1))</f>
        <v/>
      </c>
      <c r="U129" s="15" t="str" cm="1">
        <f t="array" ref="U129">IF(OR($B129="",U$2=""),"",Projetos!$K128/_xlfn.XLOOKUP(U$2,Técnicos!$A$2:$A$100,IF(Projetos!AA128=1,Técnicos!$F$2:$F$100,IF(Projetos!AA128=2,Técnicos!$H$2:$H$100,Técnicos!$J$2:$J$100)),,0,1))</f>
        <v/>
      </c>
      <c r="V129" s="15" t="str" cm="1">
        <f t="array" ref="V129">IF(OR($B129="",V$2=""),"",Projetos!$K128/_xlfn.XLOOKUP(V$2,Técnicos!$A$2:$A$100,IF(Projetos!AB128=1,Técnicos!$F$2:$F$100,IF(Projetos!AB128=2,Técnicos!$H$2:$H$100,Técnicos!$J$2:$J$100)),,0,1))</f>
        <v/>
      </c>
      <c r="W129" s="15" t="str" cm="1">
        <f t="array" ref="W129">IF(OR($B129="",W$2=""),"",Projetos!$K128/_xlfn.XLOOKUP(W$2,Técnicos!$A$2:$A$100,IF(Projetos!AC128=1,Técnicos!$F$2:$F$100,IF(Projetos!AC128=2,Técnicos!$H$2:$H$100,Técnicos!$J$2:$J$100)),,0,1))</f>
        <v/>
      </c>
      <c r="X129" s="15" t="str" cm="1">
        <f t="array" ref="X129">IF(OR($B129="",X$2=""),"",Projetos!$K128/_xlfn.XLOOKUP(X$2,Técnicos!$A$2:$A$100,IF(Projetos!AD128=1,Técnicos!$F$2:$F$100,IF(Projetos!AD128=2,Técnicos!$H$2:$H$100,Técnicos!$J$2:$J$100)),,0,1))</f>
        <v/>
      </c>
      <c r="Y129" s="15" t="str" cm="1">
        <f t="array" ref="Y129">IF(OR($B129="",Y$2=""),"",Projetos!$K128/_xlfn.XLOOKUP(Y$2,Técnicos!$A$2:$A$100,IF(Projetos!AE128=1,Técnicos!$F$2:$F$100,IF(Projetos!AE128=2,Técnicos!$H$2:$H$100,Técnicos!$J$2:$J$100)),,0,1))</f>
        <v/>
      </c>
      <c r="Z129" s="15" t="str" cm="1">
        <f t="array" ref="Z129">IF(OR($B129="",Z$2=""),"",Projetos!$K128/_xlfn.XLOOKUP(Z$2,Técnicos!$A$2:$A$100,IF(Projetos!AF128=1,Técnicos!$F$2:$F$100,IF(Projetos!AF128=2,Técnicos!$H$2:$H$100,Técnicos!$J$2:$J$100)),,0,1))</f>
        <v/>
      </c>
      <c r="AA129" s="15" t="str" cm="1">
        <f t="array" ref="AA129">IF(OR($B129="",AA$2=""),"",Projetos!$K128/_xlfn.XLOOKUP(AA$2,Técnicos!$A$2:$A$100,IF(Projetos!AG128=1,Técnicos!$F$2:$F$100,IF(Projetos!AG128=2,Técnicos!$H$2:$H$100,Técnicos!$J$2:$J$100)),,0,1))</f>
        <v/>
      </c>
      <c r="AB129" s="15" t="str" cm="1">
        <f t="array" ref="AB129">IF(OR($B129="",AB$2=""),"",Projetos!$K128/_xlfn.XLOOKUP(AB$2,Técnicos!$A$2:$A$100,IF(Projetos!AH128=1,Técnicos!$F$2:$F$100,IF(Projetos!AH128=2,Técnicos!$H$2:$H$100,Técnicos!$J$2:$J$100)),,0,1))</f>
        <v/>
      </c>
      <c r="AC129" s="15" t="str" cm="1">
        <f t="array" ref="AC129">IF(OR($B129="",AC$2=""),"",Projetos!$K128/_xlfn.XLOOKUP(AC$2,Técnicos!$A$2:$A$100,IF(Projetos!AI128=1,Técnicos!$F$2:$F$100,IF(Projetos!AI128=2,Técnicos!$H$2:$H$100,Técnicos!$J$2:$J$100)),,0,1))</f>
        <v/>
      </c>
      <c r="AD129" s="15" t="str" cm="1">
        <f t="array" ref="AD129">IF(OR($B129="",AD$2=""),"",Projetos!$K128/_xlfn.XLOOKUP(AD$2,Técnicos!$A$2:$A$100,IF(Projetos!AJ128=1,Técnicos!$F$2:$F$100,IF(Projetos!AJ128=2,Técnicos!$H$2:$H$100,Técnicos!$J$2:$J$100)),,0,1))</f>
        <v/>
      </c>
      <c r="AE129" s="15" t="str" cm="1">
        <f t="array" ref="AE129">IF(OR($B129="",AE$2=""),"",Projetos!$K128/_xlfn.XLOOKUP(AE$2,Técnicos!$A$2:$A$100,IF(Projetos!AK128=1,Técnicos!$F$2:$F$100,IF(Projetos!AK128=2,Técnicos!$H$2:$H$100,Técnicos!$J$2:$J$100)),,0,1))</f>
        <v/>
      </c>
      <c r="AF129" s="15" t="str" cm="1">
        <f t="array" ref="AF129">IF(OR($B129="",AF$2=""),"",Projetos!$K128/_xlfn.XLOOKUP(AF$2,Técnicos!$A$2:$A$100,IF(Projetos!AL128=1,Técnicos!$F$2:$F$100,IF(Projetos!AL128=2,Técnicos!$H$2:$H$100,Técnicos!$J$2:$J$100)),,0,1))</f>
        <v/>
      </c>
      <c r="AG129" s="15" t="str" cm="1">
        <f t="array" ref="AG129">IF(OR($B129="",AG$2=""),"",Projetos!$K128/_xlfn.XLOOKUP(AG$2,Técnicos!$A$2:$A$100,IF(Projetos!AM128=1,Técnicos!$F$2:$F$100,IF(Projetos!AM128=2,Técnicos!$H$2:$H$100,Técnicos!$J$2:$J$100)),,0,1))</f>
        <v/>
      </c>
      <c r="AH129" s="15" t="str" cm="1">
        <f t="array" ref="AH129">IF(OR($B129="",AH$2=""),"",Projetos!$K128/_xlfn.XLOOKUP(AH$2,Técnicos!$A$2:$A$100,IF(Projetos!AN128=1,Técnicos!$F$2:$F$100,IF(Projetos!AN128=2,Técnicos!$H$2:$H$100,Técnicos!$J$2:$J$100)),,0,1))</f>
        <v/>
      </c>
      <c r="AI129" s="15" t="str" cm="1">
        <f t="array" ref="AI129">IF(OR($B129="",AI$2=""),"",Projetos!$K128/_xlfn.XLOOKUP(AI$2,Técnicos!$A$2:$A$100,IF(Projetos!AO128=1,Técnicos!$F$2:$F$100,IF(Projetos!AO128=2,Técnicos!$H$2:$H$100,Técnicos!$J$2:$J$100)),,0,1))</f>
        <v/>
      </c>
      <c r="AJ129" s="15" t="str" cm="1">
        <f t="array" ref="AJ129">IF(OR($B129="",AJ$2=""),"",Projetos!$K128/_xlfn.XLOOKUP(AJ$2,Técnicos!$A$2:$A$100,IF(Projetos!AP128=1,Técnicos!$F$2:$F$100,IF(Projetos!AP128=2,Técnicos!$H$2:$H$100,Técnicos!$J$2:$J$100)),,0,1))</f>
        <v/>
      </c>
      <c r="AK129" s="15" t="str" cm="1">
        <f t="array" ref="AK129">IF(OR($B129="",AK$2=""),"",Projetos!$K128/_xlfn.XLOOKUP(AK$2,Técnicos!$A$2:$A$100,IF(Projetos!AQ128=1,Técnicos!$F$2:$F$100,IF(Projetos!AQ128=2,Técnicos!$H$2:$H$100,Técnicos!$J$2:$J$100)),,0,1))</f>
        <v/>
      </c>
      <c r="AL129" s="15" t="str" cm="1">
        <f t="array" ref="AL129">IF(OR($B129="",AL$2=""),"",Projetos!$K128*_xlfn.XLOOKUP(AL$2,Técnicos!$A$2:$A$100,IF(Projetos!AR128=1,Técnicos!$F$2:$F$100,IF(Projetos!AR128=2,Técnicos!$H$2:$H$100,Técnicos!$J$2:$J$100)),,0,1))</f>
        <v/>
      </c>
      <c r="AM129" s="15" t="str" cm="1">
        <f t="array" ref="AM129">IF(OR($B129="",AM$2=""),"",Projetos!$K128*_xlfn.XLOOKUP(AM$2,Técnicos!$A$2:$A$100,IF(Projetos!AS128=1,Técnicos!$F$2:$F$100,IF(Projetos!AS128=2,Técnicos!$H$2:$H$100,Técnicos!$J$2:$J$100)),,0,1))</f>
        <v/>
      </c>
      <c r="AN129" s="15" t="str" cm="1">
        <f t="array" ref="AN129">IF(OR($B129="",AN$2=""),"",Projetos!$K128*_xlfn.XLOOKUP(AN$2,Técnicos!$A$2:$A$100,IF(Projetos!AT128=1,Técnicos!$F$2:$F$100,IF(Projetos!AT128=2,Técnicos!$H$2:$H$100,Técnicos!$J$2:$J$100)),,0,1))</f>
        <v/>
      </c>
      <c r="AO129" s="15" t="str" cm="1">
        <f t="array" ref="AO129">IF(OR($B129="",AO$2=""),"",Projetos!$K128*_xlfn.XLOOKUP(AO$2,Técnicos!$A$2:$A$100,IF(Projetos!AU128=1,Técnicos!$F$2:$F$100,IF(Projetos!AU128=2,Técnicos!$H$2:$H$100,Técnicos!$J$2:$J$100)),,0,1))</f>
        <v/>
      </c>
      <c r="AP129" s="15" t="str" cm="1">
        <f t="array" ref="AP129">IF(OR($B129="",AP$2=""),"",Projetos!$K128*_xlfn.XLOOKUP(AP$2,Técnicos!$A$2:$A$100,IF(Projetos!AV128=1,Técnicos!$F$2:$F$100,IF(Projetos!AV128=2,Técnicos!$H$2:$H$100,Técnicos!$J$2:$J$100)),,0,1))</f>
        <v/>
      </c>
      <c r="AQ129" s="15" t="str" cm="1">
        <f t="array" ref="AQ129">IF(OR($B129="",AQ$2=""),"",Projetos!$K128*_xlfn.XLOOKUP(AQ$2,Técnicos!$A$2:$A$100,IF(Projetos!AW128=1,Técnicos!$F$2:$F$100,IF(Projetos!AW128=2,Técnicos!$H$2:$H$100,Técnicos!$J$2:$J$100)),,0,1))</f>
        <v/>
      </c>
      <c r="AR129" s="15" t="str" cm="1">
        <f t="array" ref="AR129">IF(OR($B129="",AR$2=""),"",Projetos!$K128*_xlfn.XLOOKUP(AR$2,Técnicos!$A$2:$A$100,IF(Projetos!AX128=1,Técnicos!$F$2:$F$100,IF(Projetos!AX128=2,Técnicos!$H$2:$H$100,Técnicos!$J$2:$J$100)),,0,1))</f>
        <v/>
      </c>
      <c r="AS129" s="15" t="str" cm="1">
        <f t="array" ref="AS129">IF(OR($B129="",AS$2=""),"",Projetos!$K128*_xlfn.XLOOKUP(AS$2,Técnicos!$A$2:$A$100,IF(Projetos!AY128=1,Técnicos!$F$2:$F$100,IF(Projetos!AY128=2,Técnicos!$H$2:$H$100,Técnicos!$J$2:$J$100)),,0,1))</f>
        <v/>
      </c>
      <c r="AT129" s="15" t="str" cm="1">
        <f t="array" ref="AT129">IF(OR($B129="",AT$2=""),"",Projetos!$K128*_xlfn.XLOOKUP(AT$2,Técnicos!$A$2:$A$100,IF(Projetos!AZ128=1,Técnicos!$F$2:$F$100,IF(Projetos!AZ128=2,Técnicos!$H$2:$H$100,Técnicos!$J$2:$J$100)),,0,1))</f>
        <v/>
      </c>
      <c r="AU129" s="15" t="str" cm="1">
        <f t="array" ref="AU129">IF(OR($B129="",AU$2=""),"",Projetos!$K128*_xlfn.XLOOKUP(AU$2,Técnicos!$A$2:$A$100,IF(Projetos!BA128=1,Técnicos!$F$2:$F$100,IF(Projetos!BA128=2,Técnicos!$H$2:$H$100,Técnicos!$J$2:$J$100)),,0,1))</f>
        <v/>
      </c>
      <c r="AV129" s="15" t="str" cm="1">
        <f t="array" ref="AV129">IF(OR($B129="",AV$2=""),"",Projetos!$K128*_xlfn.XLOOKUP(AV$2,Técnicos!$A$2:$A$100,IF(Projetos!BB128=1,Técnicos!$F$2:$F$100,IF(Projetos!BB128=2,Técnicos!$H$2:$H$100,Técnicos!$J$2:$J$100)),,0,1))</f>
        <v/>
      </c>
      <c r="AW129" s="15" t="str" cm="1">
        <f t="array" ref="AW129">IF(OR($B129="",AW$2=""),"",Projetos!$K128*_xlfn.XLOOKUP(AW$2,Técnicos!$A$2:$A$100,IF(Projetos!BC128=1,Técnicos!$F$2:$F$100,IF(Projetos!BC128=2,Técnicos!$H$2:$H$100,Técnicos!$J$2:$J$100)),,0,1))</f>
        <v/>
      </c>
      <c r="AX129" s="15" t="str" cm="1">
        <f t="array" ref="AX129">IF(OR($B129="",AX$2=""),"",Projetos!$K128*_xlfn.XLOOKUP(AX$2,Técnicos!$A$2:$A$100,IF(Projetos!BD128=1,Técnicos!$F$2:$F$100,IF(Projetos!BD128=2,Técnicos!$H$2:$H$100,Técnicos!$J$2:$J$100)),,0,1))</f>
        <v/>
      </c>
      <c r="AY129" s="15" t="str" cm="1">
        <f t="array" ref="AY129">IF(OR($B129="",AY$2=""),"",Projetos!$K128*_xlfn.XLOOKUP(AY$2,Técnicos!$A$2:$A$100,IF(Projetos!BE128=1,Técnicos!$F$2:$F$100,IF(Projetos!BE128=2,Técnicos!$H$2:$H$100,Técnicos!$J$2:$J$100)),,0,1))</f>
        <v/>
      </c>
      <c r="AZ129" s="15" t="str" cm="1">
        <f t="array" ref="AZ129">IF(OR($B129="",AZ$2=""),"",Projetos!$K128*_xlfn.XLOOKUP(AZ$2,Técnicos!$A$2:$A$100,IF(Projetos!BF128=1,Técnicos!$F$2:$F$100,IF(Projetos!BF128=2,Técnicos!$H$2:$H$100,Técnicos!$J$2:$J$100)),,0,1))</f>
        <v/>
      </c>
      <c r="BA129" s="15" t="str" cm="1">
        <f t="array" ref="BA129">IF(OR($B129="",BA$2=""),"",Projetos!$K128*_xlfn.XLOOKUP(BA$2,Técnicos!$A$2:$A$100,IF(Projetos!BG128=1,Técnicos!$F$2:$F$100,IF(Projetos!BG128=2,Técnicos!$H$2:$H$100,Técnicos!$J$2:$J$100)),,0,1))</f>
        <v/>
      </c>
      <c r="BB129" s="15" t="str" cm="1">
        <f t="array" ref="BB129">IF(OR($B129="",BB$2=""),"",Projetos!$K128*_xlfn.XLOOKUP(BB$2,Técnicos!$A$2:$A$100,IF(Projetos!BH128=1,Técnicos!$F$2:$F$100,IF(Projetos!BH128=2,Técnicos!$H$2:$H$100,Técnicos!$J$2:$J$100)),,0,1))</f>
        <v/>
      </c>
      <c r="BC129" s="15" t="str" cm="1">
        <f t="array" ref="BC129">IF(OR($B129="",BC$2=""),"",Projetos!$K128*_xlfn.XLOOKUP(BC$2,Técnicos!$A$2:$A$100,IF(Projetos!BI128=1,Técnicos!$F$2:$F$100,IF(Projetos!BI128=2,Técnicos!$H$2:$H$100,Técnicos!$J$2:$J$100)),,0,1))</f>
        <v/>
      </c>
      <c r="BD129" s="15" t="str" cm="1">
        <f t="array" ref="BD129">IF(OR($B129="",BD$2=""),"",Projetos!$K128*_xlfn.XLOOKUP(BD$2,Técnicos!$A$2:$A$100,IF(Projetos!BJ128=1,Técnicos!$F$2:$F$100,IF(Projetos!BJ128=2,Técnicos!$H$2:$H$100,Técnicos!$J$2:$J$100)),,0,1))</f>
        <v/>
      </c>
      <c r="BE129" s="15" t="str" cm="1">
        <f t="array" ref="BE129">IF(OR($B129="",BE$2=""),"",Projetos!$K128*_xlfn.XLOOKUP(BE$2,Técnicos!$A$2:$A$100,IF(Projetos!BK128=1,Técnicos!$F$2:$F$100,IF(Projetos!BK128=2,Técnicos!$H$2:$H$100,Técnicos!$J$2:$J$100)),,0,1))</f>
        <v/>
      </c>
      <c r="BF129" s="15" t="str" cm="1">
        <f t="array" ref="BF129">IF(OR($B129="",BF$2=""),"",Projetos!$K128*_xlfn.XLOOKUP(BF$2,Técnicos!$A$2:$A$100,IF(Projetos!BL128=1,Técnicos!$F$2:$F$100,IF(Projetos!BL128=2,Técnicos!$H$2:$H$100,Técnicos!$J$2:$J$100)),,0,1))</f>
        <v/>
      </c>
      <c r="BG129" s="15" t="str" cm="1">
        <f t="array" ref="BG129">IF(OR($B129="",BG$2=""),"",Projetos!$K128*_xlfn.XLOOKUP(BG$2,Técnicos!$A$2:$A$100,IF(Projetos!BM128=1,Técnicos!$F$2:$F$100,IF(Projetos!BM128=2,Técnicos!$H$2:$H$100,Técnicos!$J$2:$J$100)),,0,1))</f>
        <v/>
      </c>
      <c r="BH129" s="15" t="str" cm="1">
        <f t="array" ref="BH129">IF(OR($B129="",BH$2=""),"",Projetos!$K128*_xlfn.XLOOKUP(BH$2,Técnicos!$A$2:$A$100,IF(Projetos!BN128=1,Técnicos!$F$2:$F$100,IF(Projetos!BN128=2,Técnicos!$H$2:$H$100,Técnicos!$J$2:$J$100)),,0,1))</f>
        <v/>
      </c>
      <c r="BI129" s="15" t="str" cm="1">
        <f t="array" ref="BI129">IF(OR($B129="",BI$2=""),"",Projetos!$K128*_xlfn.XLOOKUP(BI$2,Técnicos!$A$2:$A$100,IF(Projetos!BO128=1,Técnicos!$F$2:$F$100,IF(Projetos!BO128=2,Técnicos!$H$2:$H$100,Técnicos!$J$2:$J$100)),,0,1))</f>
        <v/>
      </c>
      <c r="BJ129" s="15" t="str" cm="1">
        <f t="array" ref="BJ129">IF(OR($B129="",BJ$2=""),"",Projetos!$K128*_xlfn.XLOOKUP(BJ$2,Técnicos!$A$2:$A$100,IF(Projetos!BP128=1,Técnicos!$F$2:$F$100,IF(Projetos!BP128=2,Técnicos!$H$2:$H$100,Técnicos!$J$2:$J$100)),,0,1))</f>
        <v/>
      </c>
      <c r="BK129" s="15" t="str" cm="1">
        <f t="array" ref="BK129">IF(OR($B129="",BK$2=""),"",Projetos!$K128*_xlfn.XLOOKUP(BK$2,Técnicos!$A$2:$A$100,IF(Projetos!BQ128=1,Técnicos!$F$2:$F$100,IF(Projetos!BQ128=2,Técnicos!$H$2:$H$100,Técnicos!$J$2:$J$100)),,0,1))</f>
        <v/>
      </c>
      <c r="BL129" s="15" t="str" cm="1">
        <f t="array" ref="BL129">IF(OR($B129="",BL$2=""),"",Projetos!$K128*_xlfn.XLOOKUP(BL$2,Técnicos!$A$2:$A$100,IF(Projetos!BR128=1,Técnicos!$F$2:$F$100,IF(Projetos!BR128=2,Técnicos!$H$2:$H$100,Técnicos!$J$2:$J$100)),,0,1))</f>
        <v/>
      </c>
      <c r="BM129" s="15" t="str" cm="1">
        <f t="array" ref="BM129">IF(OR($B129="",BM$2=""),"",Projetos!$K128*_xlfn.XLOOKUP(BM$2,Técnicos!$A$2:$A$100,IF(Projetos!BS128=1,Técnicos!$F$2:$F$100,IF(Projetos!BS128=2,Técnicos!$H$2:$H$100,Técnicos!$J$2:$J$100)),,0,1))</f>
        <v/>
      </c>
      <c r="BN129" s="15" t="str" cm="1">
        <f t="array" ref="BN129">IF(OR($B129="",BN$2=""),"",Projetos!$K128*_xlfn.XLOOKUP(BN$2,Técnicos!$A$2:$A$100,IF(Projetos!BT128=1,Técnicos!$F$2:$F$100,IF(Projetos!BT128=2,Técnicos!$H$2:$H$100,Técnicos!$J$2:$J$100)),,0,1))</f>
        <v/>
      </c>
      <c r="BO129" s="15" t="str" cm="1">
        <f t="array" ref="BO129">IF(OR($B129="",BO$2=""),"",Projetos!$K128*_xlfn.XLOOKUP(BO$2,Técnicos!$A$2:$A$100,IF(Projetos!BU128=1,Técnicos!$F$2:$F$100,IF(Projetos!BU128=2,Técnicos!$H$2:$H$100,Técnicos!$J$2:$J$100)),,0,1))</f>
        <v/>
      </c>
      <c r="BP129" s="15" t="str" cm="1">
        <f t="array" ref="BP129">IF(OR($B129="",BP$2=""),"",Projetos!$K128*_xlfn.XLOOKUP(BP$2,Técnicos!$A$2:$A$100,IF(Projetos!BV128=1,Técnicos!$F$2:$F$100,IF(Projetos!BV128=2,Técnicos!$H$2:$H$100,Técnicos!$J$2:$J$100)),,0,1))</f>
        <v/>
      </c>
      <c r="BQ129" s="15" t="str" cm="1">
        <f t="array" ref="BQ129">IF(OR($B129="",BQ$2=""),"",Projetos!$K128*_xlfn.XLOOKUP(BQ$2,Técnicos!$A$2:$A$100,IF(Projetos!BW128=1,Técnicos!$F$2:$F$100,IF(Projetos!BW128=2,Técnicos!$H$2:$H$100,Técnicos!$J$2:$J$100)),,0,1))</f>
        <v/>
      </c>
    </row>
    <row r="130" spans="3:69" x14ac:dyDescent="0.3">
      <c r="C130" s="15" t="str" cm="1">
        <f t="array" ref="C130">IF(OR($B130="",C$2=""),"",Projetos!$K129/_xlfn.XLOOKUP(C$2,Técnicos!$A$2:$A$100,IF(Projetos!I129=1,Técnicos!$F$2:$F$100,IF(Projetos!I129=2,Técnicos!$H$2:$H$100,Técnicos!$J$2:$J$100)),,0,1))</f>
        <v/>
      </c>
      <c r="D130" s="15" t="str" cm="1">
        <f t="array" ref="D130">IF(OR($B130="",D$2=""),"",Projetos!$K129/_xlfn.XLOOKUP(D$2,Técnicos!$A$2:$A$100,IF(Projetos!J129=1,Técnicos!$F$2:$F$100,IF(Projetos!J129=2,Técnicos!$H$2:$H$100,Técnicos!$J$2:$J$100)),,0,1))</f>
        <v/>
      </c>
      <c r="E130" s="15" t="str" cm="1">
        <f t="array" ref="E130">IF(OR($B130="",E$2=""),"",Projetos!$K129/_xlfn.XLOOKUP(E$2,Técnicos!$A$2:$A$100,IF(Projetos!K129=1,Técnicos!$F$2:$F$100,IF(Projetos!K129=2,Técnicos!$H$2:$H$100,Técnicos!$J$2:$J$100)),,0,1))</f>
        <v/>
      </c>
      <c r="F130" s="15" t="str" cm="1">
        <f t="array" ref="F130">IF(OR($B130="",F$2=""),"",Projetos!$K129/_xlfn.XLOOKUP(F$2,Técnicos!$A$2:$A$100,IF(Projetos!L129=1,Técnicos!$F$2:$F$100,IF(Projetos!L129=2,Técnicos!$H$2:$H$100,Técnicos!$J$2:$J$100)),,0,1))</f>
        <v/>
      </c>
      <c r="G130" s="15" t="str" cm="1">
        <f t="array" ref="G130">IF(OR($B130="",G$2=""),"",Projetos!$K129/_xlfn.XLOOKUP(G$2,Técnicos!$A$2:$A$100,IF(Projetos!M129=1,Técnicos!$F$2:$F$100,IF(Projetos!M129=2,Técnicos!$H$2:$H$100,Técnicos!$J$2:$J$100)),,0,1))</f>
        <v/>
      </c>
      <c r="H130" s="15" t="str" cm="1">
        <f t="array" ref="H130">IF(OR($B130="",H$2=""),"",Projetos!$K129/_xlfn.XLOOKUP(H$2,Técnicos!$A$2:$A$100,IF(Projetos!N129=1,Técnicos!$F$2:$F$100,IF(Projetos!N129=2,Técnicos!$H$2:$H$100,Técnicos!$J$2:$J$100)),,0,1))</f>
        <v/>
      </c>
      <c r="I130" s="15" t="str" cm="1">
        <f t="array" ref="I130">IF(OR($B130="",I$2=""),"",Projetos!$K129/_xlfn.XLOOKUP(I$2,Técnicos!$A$2:$A$100,IF(Projetos!O129=1,Técnicos!$F$2:$F$100,IF(Projetos!O129=2,Técnicos!$H$2:$H$100,Técnicos!$J$2:$J$100)),,0,1))</f>
        <v/>
      </c>
      <c r="J130" s="15" t="str" cm="1">
        <f t="array" ref="J130">IF(OR($B130="",J$2=""),"",Projetos!$K129/_xlfn.XLOOKUP(J$2,Técnicos!$A$2:$A$100,IF(Projetos!P129=1,Técnicos!$F$2:$F$100,IF(Projetos!P129=2,Técnicos!$H$2:$H$100,Técnicos!$J$2:$J$100)),,0,1))</f>
        <v/>
      </c>
      <c r="K130" s="15" t="str" cm="1">
        <f t="array" ref="K130">IF(OR($B130="",K$2=""),"",Projetos!$K129/_xlfn.XLOOKUP(K$2,Técnicos!$A$2:$A$100,IF(Projetos!Q129=1,Técnicos!$F$2:$F$100,IF(Projetos!Q129=2,Técnicos!$H$2:$H$100,Técnicos!$J$2:$J$100)),,0,1))</f>
        <v/>
      </c>
      <c r="L130" s="15" t="str" cm="1">
        <f t="array" ref="L130">IF(OR($B130="",L$2=""),"",Projetos!$K129/_xlfn.XLOOKUP(L$2,Técnicos!$A$2:$A$100,IF(Projetos!R129=1,Técnicos!$F$2:$F$100,IF(Projetos!R129=2,Técnicos!$H$2:$H$100,Técnicos!$J$2:$J$100)),,0,1))</f>
        <v/>
      </c>
      <c r="M130" s="15" t="str" cm="1">
        <f t="array" ref="M130">IF(OR($B130="",M$2=""),"",Projetos!$K129/_xlfn.XLOOKUP(M$2,Técnicos!$A$2:$A$100,IF(Projetos!S129=1,Técnicos!$F$2:$F$100,IF(Projetos!S129=2,Técnicos!$H$2:$H$100,Técnicos!$J$2:$J$100)),,0,1))</f>
        <v/>
      </c>
      <c r="N130" s="15" t="str" cm="1">
        <f t="array" ref="N130">IF(OR($B130="",N$2=""),"",Projetos!$K129/_xlfn.XLOOKUP(N$2,Técnicos!$A$2:$A$100,IF(Projetos!T129=1,Técnicos!$F$2:$F$100,IF(Projetos!T129=2,Técnicos!$H$2:$H$100,Técnicos!$J$2:$J$100)),,0,1))</f>
        <v/>
      </c>
      <c r="O130" s="15" t="str" cm="1">
        <f t="array" ref="O130">IF(OR($B130="",O$2=""),"",Projetos!$K129/_xlfn.XLOOKUP(O$2,Técnicos!$A$2:$A$100,IF(Projetos!U129=1,Técnicos!$F$2:$F$100,IF(Projetos!U129=2,Técnicos!$H$2:$H$100,Técnicos!$J$2:$J$100)),,0,1))</f>
        <v/>
      </c>
      <c r="P130" s="15" t="str" cm="1">
        <f t="array" ref="P130">IF(OR($B130="",P$2=""),"",Projetos!$K129/_xlfn.XLOOKUP(P$2,Técnicos!$A$2:$A$100,IF(Projetos!V129=1,Técnicos!$F$2:$F$100,IF(Projetos!V129=2,Técnicos!$H$2:$H$100,Técnicos!$J$2:$J$100)),,0,1))</f>
        <v/>
      </c>
      <c r="Q130" s="15" t="str" cm="1">
        <f t="array" ref="Q130">IF(OR($B130="",Q$2=""),"",Projetos!$K129/_xlfn.XLOOKUP(Q$2,Técnicos!$A$2:$A$100,IF(Projetos!W129=1,Técnicos!$F$2:$F$100,IF(Projetos!W129=2,Técnicos!$H$2:$H$100,Técnicos!$J$2:$J$100)),,0,1))</f>
        <v/>
      </c>
      <c r="R130" s="15" t="str" cm="1">
        <f t="array" ref="R130">IF(OR($B130="",R$2=""),"",Projetos!$K129/_xlfn.XLOOKUP(R$2,Técnicos!$A$2:$A$100,IF(Projetos!X129=1,Técnicos!$F$2:$F$100,IF(Projetos!X129=2,Técnicos!$H$2:$H$100,Técnicos!$J$2:$J$100)),,0,1))</f>
        <v/>
      </c>
      <c r="S130" s="15" t="str" cm="1">
        <f t="array" ref="S130">IF(OR($B130="",S$2=""),"",Projetos!$K129/_xlfn.XLOOKUP(S$2,Técnicos!$A$2:$A$100,IF(Projetos!Y129=1,Técnicos!$F$2:$F$100,IF(Projetos!Y129=2,Técnicos!$H$2:$H$100,Técnicos!$J$2:$J$100)),,0,1))</f>
        <v/>
      </c>
      <c r="T130" s="15" t="str" cm="1">
        <f t="array" ref="T130">IF(OR($B130="",T$2=""),"",Projetos!$K129/_xlfn.XLOOKUP(T$2,Técnicos!$A$2:$A$100,IF(Projetos!Z129=1,Técnicos!$F$2:$F$100,IF(Projetos!Z129=2,Técnicos!$H$2:$H$100,Técnicos!$J$2:$J$100)),,0,1))</f>
        <v/>
      </c>
      <c r="U130" s="15" t="str" cm="1">
        <f t="array" ref="U130">IF(OR($B130="",U$2=""),"",Projetos!$K129/_xlfn.XLOOKUP(U$2,Técnicos!$A$2:$A$100,IF(Projetos!AA129=1,Técnicos!$F$2:$F$100,IF(Projetos!AA129=2,Técnicos!$H$2:$H$100,Técnicos!$J$2:$J$100)),,0,1))</f>
        <v/>
      </c>
      <c r="V130" s="15" t="str" cm="1">
        <f t="array" ref="V130">IF(OR($B130="",V$2=""),"",Projetos!$K129/_xlfn.XLOOKUP(V$2,Técnicos!$A$2:$A$100,IF(Projetos!AB129=1,Técnicos!$F$2:$F$100,IF(Projetos!AB129=2,Técnicos!$H$2:$H$100,Técnicos!$J$2:$J$100)),,0,1))</f>
        <v/>
      </c>
      <c r="W130" s="15" t="str" cm="1">
        <f t="array" ref="W130">IF(OR($B130="",W$2=""),"",Projetos!$K129/_xlfn.XLOOKUP(W$2,Técnicos!$A$2:$A$100,IF(Projetos!AC129=1,Técnicos!$F$2:$F$100,IF(Projetos!AC129=2,Técnicos!$H$2:$H$100,Técnicos!$J$2:$J$100)),,0,1))</f>
        <v/>
      </c>
      <c r="X130" s="15" t="str" cm="1">
        <f t="array" ref="X130">IF(OR($B130="",X$2=""),"",Projetos!$K129/_xlfn.XLOOKUP(X$2,Técnicos!$A$2:$A$100,IF(Projetos!AD129=1,Técnicos!$F$2:$F$100,IF(Projetos!AD129=2,Técnicos!$H$2:$H$100,Técnicos!$J$2:$J$100)),,0,1))</f>
        <v/>
      </c>
      <c r="Y130" s="15" t="str" cm="1">
        <f t="array" ref="Y130">IF(OR($B130="",Y$2=""),"",Projetos!$K129/_xlfn.XLOOKUP(Y$2,Técnicos!$A$2:$A$100,IF(Projetos!AE129=1,Técnicos!$F$2:$F$100,IF(Projetos!AE129=2,Técnicos!$H$2:$H$100,Técnicos!$J$2:$J$100)),,0,1))</f>
        <v/>
      </c>
      <c r="Z130" s="15" t="str" cm="1">
        <f t="array" ref="Z130">IF(OR($B130="",Z$2=""),"",Projetos!$K129/_xlfn.XLOOKUP(Z$2,Técnicos!$A$2:$A$100,IF(Projetos!AF129=1,Técnicos!$F$2:$F$100,IF(Projetos!AF129=2,Técnicos!$H$2:$H$100,Técnicos!$J$2:$J$100)),,0,1))</f>
        <v/>
      </c>
      <c r="AA130" s="15" t="str" cm="1">
        <f t="array" ref="AA130">IF(OR($B130="",AA$2=""),"",Projetos!$K129/_xlfn.XLOOKUP(AA$2,Técnicos!$A$2:$A$100,IF(Projetos!AG129=1,Técnicos!$F$2:$F$100,IF(Projetos!AG129=2,Técnicos!$H$2:$H$100,Técnicos!$J$2:$J$100)),,0,1))</f>
        <v/>
      </c>
      <c r="AB130" s="15" t="str" cm="1">
        <f t="array" ref="AB130">IF(OR($B130="",AB$2=""),"",Projetos!$K129/_xlfn.XLOOKUP(AB$2,Técnicos!$A$2:$A$100,IF(Projetos!AH129=1,Técnicos!$F$2:$F$100,IF(Projetos!AH129=2,Técnicos!$H$2:$H$100,Técnicos!$J$2:$J$100)),,0,1))</f>
        <v/>
      </c>
      <c r="AC130" s="15" t="str" cm="1">
        <f t="array" ref="AC130">IF(OR($B130="",AC$2=""),"",Projetos!$K129/_xlfn.XLOOKUP(AC$2,Técnicos!$A$2:$A$100,IF(Projetos!AI129=1,Técnicos!$F$2:$F$100,IF(Projetos!AI129=2,Técnicos!$H$2:$H$100,Técnicos!$J$2:$J$100)),,0,1))</f>
        <v/>
      </c>
      <c r="AD130" s="15" t="str" cm="1">
        <f t="array" ref="AD130">IF(OR($B130="",AD$2=""),"",Projetos!$K129/_xlfn.XLOOKUP(AD$2,Técnicos!$A$2:$A$100,IF(Projetos!AJ129=1,Técnicos!$F$2:$F$100,IF(Projetos!AJ129=2,Técnicos!$H$2:$H$100,Técnicos!$J$2:$J$100)),,0,1))</f>
        <v/>
      </c>
      <c r="AE130" s="15" t="str" cm="1">
        <f t="array" ref="AE130">IF(OR($B130="",AE$2=""),"",Projetos!$K129/_xlfn.XLOOKUP(AE$2,Técnicos!$A$2:$A$100,IF(Projetos!AK129=1,Técnicos!$F$2:$F$100,IF(Projetos!AK129=2,Técnicos!$H$2:$H$100,Técnicos!$J$2:$J$100)),,0,1))</f>
        <v/>
      </c>
      <c r="AF130" s="15" t="str" cm="1">
        <f t="array" ref="AF130">IF(OR($B130="",AF$2=""),"",Projetos!$K129/_xlfn.XLOOKUP(AF$2,Técnicos!$A$2:$A$100,IF(Projetos!AL129=1,Técnicos!$F$2:$F$100,IF(Projetos!AL129=2,Técnicos!$H$2:$H$100,Técnicos!$J$2:$J$100)),,0,1))</f>
        <v/>
      </c>
      <c r="AG130" s="15" t="str" cm="1">
        <f t="array" ref="AG130">IF(OR($B130="",AG$2=""),"",Projetos!$K129/_xlfn.XLOOKUP(AG$2,Técnicos!$A$2:$A$100,IF(Projetos!AM129=1,Técnicos!$F$2:$F$100,IF(Projetos!AM129=2,Técnicos!$H$2:$H$100,Técnicos!$J$2:$J$100)),,0,1))</f>
        <v/>
      </c>
      <c r="AH130" s="15" t="str" cm="1">
        <f t="array" ref="AH130">IF(OR($B130="",AH$2=""),"",Projetos!$K129/_xlfn.XLOOKUP(AH$2,Técnicos!$A$2:$A$100,IF(Projetos!AN129=1,Técnicos!$F$2:$F$100,IF(Projetos!AN129=2,Técnicos!$H$2:$H$100,Técnicos!$J$2:$J$100)),,0,1))</f>
        <v/>
      </c>
      <c r="AI130" s="15" t="str" cm="1">
        <f t="array" ref="AI130">IF(OR($B130="",AI$2=""),"",Projetos!$K129/_xlfn.XLOOKUP(AI$2,Técnicos!$A$2:$A$100,IF(Projetos!AO129=1,Técnicos!$F$2:$F$100,IF(Projetos!AO129=2,Técnicos!$H$2:$H$100,Técnicos!$J$2:$J$100)),,0,1))</f>
        <v/>
      </c>
      <c r="AJ130" s="15" t="str" cm="1">
        <f t="array" ref="AJ130">IF(OR($B130="",AJ$2=""),"",Projetos!$K129/_xlfn.XLOOKUP(AJ$2,Técnicos!$A$2:$A$100,IF(Projetos!AP129=1,Técnicos!$F$2:$F$100,IF(Projetos!AP129=2,Técnicos!$H$2:$H$100,Técnicos!$J$2:$J$100)),,0,1))</f>
        <v/>
      </c>
      <c r="AK130" s="15" t="str" cm="1">
        <f t="array" ref="AK130">IF(OR($B130="",AK$2=""),"",Projetos!$K129/_xlfn.XLOOKUP(AK$2,Técnicos!$A$2:$A$100,IF(Projetos!AQ129=1,Técnicos!$F$2:$F$100,IF(Projetos!AQ129=2,Técnicos!$H$2:$H$100,Técnicos!$J$2:$J$100)),,0,1))</f>
        <v/>
      </c>
      <c r="AL130" s="15" t="str" cm="1">
        <f t="array" ref="AL130">IF(OR($B130="",AL$2=""),"",Projetos!$K129*_xlfn.XLOOKUP(AL$2,Técnicos!$A$2:$A$100,IF(Projetos!AR129=1,Técnicos!$F$2:$F$100,IF(Projetos!AR129=2,Técnicos!$H$2:$H$100,Técnicos!$J$2:$J$100)),,0,1))</f>
        <v/>
      </c>
      <c r="AM130" s="15" t="str" cm="1">
        <f t="array" ref="AM130">IF(OR($B130="",AM$2=""),"",Projetos!$K129*_xlfn.XLOOKUP(AM$2,Técnicos!$A$2:$A$100,IF(Projetos!AS129=1,Técnicos!$F$2:$F$100,IF(Projetos!AS129=2,Técnicos!$H$2:$H$100,Técnicos!$J$2:$J$100)),,0,1))</f>
        <v/>
      </c>
      <c r="AN130" s="15" t="str" cm="1">
        <f t="array" ref="AN130">IF(OR($B130="",AN$2=""),"",Projetos!$K129*_xlfn.XLOOKUP(AN$2,Técnicos!$A$2:$A$100,IF(Projetos!AT129=1,Técnicos!$F$2:$F$100,IF(Projetos!AT129=2,Técnicos!$H$2:$H$100,Técnicos!$J$2:$J$100)),,0,1))</f>
        <v/>
      </c>
      <c r="AO130" s="15" t="str" cm="1">
        <f t="array" ref="AO130">IF(OR($B130="",AO$2=""),"",Projetos!$K129*_xlfn.XLOOKUP(AO$2,Técnicos!$A$2:$A$100,IF(Projetos!AU129=1,Técnicos!$F$2:$F$100,IF(Projetos!AU129=2,Técnicos!$H$2:$H$100,Técnicos!$J$2:$J$100)),,0,1))</f>
        <v/>
      </c>
      <c r="AP130" s="15" t="str" cm="1">
        <f t="array" ref="AP130">IF(OR($B130="",AP$2=""),"",Projetos!$K129*_xlfn.XLOOKUP(AP$2,Técnicos!$A$2:$A$100,IF(Projetos!AV129=1,Técnicos!$F$2:$F$100,IF(Projetos!AV129=2,Técnicos!$H$2:$H$100,Técnicos!$J$2:$J$100)),,0,1))</f>
        <v/>
      </c>
      <c r="AQ130" s="15" t="str" cm="1">
        <f t="array" ref="AQ130">IF(OR($B130="",AQ$2=""),"",Projetos!$K129*_xlfn.XLOOKUP(AQ$2,Técnicos!$A$2:$A$100,IF(Projetos!AW129=1,Técnicos!$F$2:$F$100,IF(Projetos!AW129=2,Técnicos!$H$2:$H$100,Técnicos!$J$2:$J$100)),,0,1))</f>
        <v/>
      </c>
      <c r="AR130" s="15" t="str" cm="1">
        <f t="array" ref="AR130">IF(OR($B130="",AR$2=""),"",Projetos!$K129*_xlfn.XLOOKUP(AR$2,Técnicos!$A$2:$A$100,IF(Projetos!AX129=1,Técnicos!$F$2:$F$100,IF(Projetos!AX129=2,Técnicos!$H$2:$H$100,Técnicos!$J$2:$J$100)),,0,1))</f>
        <v/>
      </c>
      <c r="AS130" s="15" t="str" cm="1">
        <f t="array" ref="AS130">IF(OR($B130="",AS$2=""),"",Projetos!$K129*_xlfn.XLOOKUP(AS$2,Técnicos!$A$2:$A$100,IF(Projetos!AY129=1,Técnicos!$F$2:$F$100,IF(Projetos!AY129=2,Técnicos!$H$2:$H$100,Técnicos!$J$2:$J$100)),,0,1))</f>
        <v/>
      </c>
      <c r="AT130" s="15" t="str" cm="1">
        <f t="array" ref="AT130">IF(OR($B130="",AT$2=""),"",Projetos!$K129*_xlfn.XLOOKUP(AT$2,Técnicos!$A$2:$A$100,IF(Projetos!AZ129=1,Técnicos!$F$2:$F$100,IF(Projetos!AZ129=2,Técnicos!$H$2:$H$100,Técnicos!$J$2:$J$100)),,0,1))</f>
        <v/>
      </c>
      <c r="AU130" s="15" t="str" cm="1">
        <f t="array" ref="AU130">IF(OR($B130="",AU$2=""),"",Projetos!$K129*_xlfn.XLOOKUP(AU$2,Técnicos!$A$2:$A$100,IF(Projetos!BA129=1,Técnicos!$F$2:$F$100,IF(Projetos!BA129=2,Técnicos!$H$2:$H$100,Técnicos!$J$2:$J$100)),,0,1))</f>
        <v/>
      </c>
      <c r="AV130" s="15" t="str" cm="1">
        <f t="array" ref="AV130">IF(OR($B130="",AV$2=""),"",Projetos!$K129*_xlfn.XLOOKUP(AV$2,Técnicos!$A$2:$A$100,IF(Projetos!BB129=1,Técnicos!$F$2:$F$100,IF(Projetos!BB129=2,Técnicos!$H$2:$H$100,Técnicos!$J$2:$J$100)),,0,1))</f>
        <v/>
      </c>
      <c r="AW130" s="15" t="str" cm="1">
        <f t="array" ref="AW130">IF(OR($B130="",AW$2=""),"",Projetos!$K129*_xlfn.XLOOKUP(AW$2,Técnicos!$A$2:$A$100,IF(Projetos!BC129=1,Técnicos!$F$2:$F$100,IF(Projetos!BC129=2,Técnicos!$H$2:$H$100,Técnicos!$J$2:$J$100)),,0,1))</f>
        <v/>
      </c>
      <c r="AX130" s="15" t="str" cm="1">
        <f t="array" ref="AX130">IF(OR($B130="",AX$2=""),"",Projetos!$K129*_xlfn.XLOOKUP(AX$2,Técnicos!$A$2:$A$100,IF(Projetos!BD129=1,Técnicos!$F$2:$F$100,IF(Projetos!BD129=2,Técnicos!$H$2:$H$100,Técnicos!$J$2:$J$100)),,0,1))</f>
        <v/>
      </c>
      <c r="AY130" s="15" t="str" cm="1">
        <f t="array" ref="AY130">IF(OR($B130="",AY$2=""),"",Projetos!$K129*_xlfn.XLOOKUP(AY$2,Técnicos!$A$2:$A$100,IF(Projetos!BE129=1,Técnicos!$F$2:$F$100,IF(Projetos!BE129=2,Técnicos!$H$2:$H$100,Técnicos!$J$2:$J$100)),,0,1))</f>
        <v/>
      </c>
      <c r="AZ130" s="15" t="str" cm="1">
        <f t="array" ref="AZ130">IF(OR($B130="",AZ$2=""),"",Projetos!$K129*_xlfn.XLOOKUP(AZ$2,Técnicos!$A$2:$A$100,IF(Projetos!BF129=1,Técnicos!$F$2:$F$100,IF(Projetos!BF129=2,Técnicos!$H$2:$H$100,Técnicos!$J$2:$J$100)),,0,1))</f>
        <v/>
      </c>
      <c r="BA130" s="15" t="str" cm="1">
        <f t="array" ref="BA130">IF(OR($B130="",BA$2=""),"",Projetos!$K129*_xlfn.XLOOKUP(BA$2,Técnicos!$A$2:$A$100,IF(Projetos!BG129=1,Técnicos!$F$2:$F$100,IF(Projetos!BG129=2,Técnicos!$H$2:$H$100,Técnicos!$J$2:$J$100)),,0,1))</f>
        <v/>
      </c>
      <c r="BB130" s="15" t="str" cm="1">
        <f t="array" ref="BB130">IF(OR($B130="",BB$2=""),"",Projetos!$K129*_xlfn.XLOOKUP(BB$2,Técnicos!$A$2:$A$100,IF(Projetos!BH129=1,Técnicos!$F$2:$F$100,IF(Projetos!BH129=2,Técnicos!$H$2:$H$100,Técnicos!$J$2:$J$100)),,0,1))</f>
        <v/>
      </c>
      <c r="BC130" s="15" t="str" cm="1">
        <f t="array" ref="BC130">IF(OR($B130="",BC$2=""),"",Projetos!$K129*_xlfn.XLOOKUP(BC$2,Técnicos!$A$2:$A$100,IF(Projetos!BI129=1,Técnicos!$F$2:$F$100,IF(Projetos!BI129=2,Técnicos!$H$2:$H$100,Técnicos!$J$2:$J$100)),,0,1))</f>
        <v/>
      </c>
      <c r="BD130" s="15" t="str" cm="1">
        <f t="array" ref="BD130">IF(OR($B130="",BD$2=""),"",Projetos!$K129*_xlfn.XLOOKUP(BD$2,Técnicos!$A$2:$A$100,IF(Projetos!BJ129=1,Técnicos!$F$2:$F$100,IF(Projetos!BJ129=2,Técnicos!$H$2:$H$100,Técnicos!$J$2:$J$100)),,0,1))</f>
        <v/>
      </c>
      <c r="BE130" s="15" t="str" cm="1">
        <f t="array" ref="BE130">IF(OR($B130="",BE$2=""),"",Projetos!$K129*_xlfn.XLOOKUP(BE$2,Técnicos!$A$2:$A$100,IF(Projetos!BK129=1,Técnicos!$F$2:$F$100,IF(Projetos!BK129=2,Técnicos!$H$2:$H$100,Técnicos!$J$2:$J$100)),,0,1))</f>
        <v/>
      </c>
      <c r="BF130" s="15" t="str" cm="1">
        <f t="array" ref="BF130">IF(OR($B130="",BF$2=""),"",Projetos!$K129*_xlfn.XLOOKUP(BF$2,Técnicos!$A$2:$A$100,IF(Projetos!BL129=1,Técnicos!$F$2:$F$100,IF(Projetos!BL129=2,Técnicos!$H$2:$H$100,Técnicos!$J$2:$J$100)),,0,1))</f>
        <v/>
      </c>
      <c r="BG130" s="15" t="str" cm="1">
        <f t="array" ref="BG130">IF(OR($B130="",BG$2=""),"",Projetos!$K129*_xlfn.XLOOKUP(BG$2,Técnicos!$A$2:$A$100,IF(Projetos!BM129=1,Técnicos!$F$2:$F$100,IF(Projetos!BM129=2,Técnicos!$H$2:$H$100,Técnicos!$J$2:$J$100)),,0,1))</f>
        <v/>
      </c>
      <c r="BH130" s="15" t="str" cm="1">
        <f t="array" ref="BH130">IF(OR($B130="",BH$2=""),"",Projetos!$K129*_xlfn.XLOOKUP(BH$2,Técnicos!$A$2:$A$100,IF(Projetos!BN129=1,Técnicos!$F$2:$F$100,IF(Projetos!BN129=2,Técnicos!$H$2:$H$100,Técnicos!$J$2:$J$100)),,0,1))</f>
        <v/>
      </c>
      <c r="BI130" s="15" t="str" cm="1">
        <f t="array" ref="BI130">IF(OR($B130="",BI$2=""),"",Projetos!$K129*_xlfn.XLOOKUP(BI$2,Técnicos!$A$2:$A$100,IF(Projetos!BO129=1,Técnicos!$F$2:$F$100,IF(Projetos!BO129=2,Técnicos!$H$2:$H$100,Técnicos!$J$2:$J$100)),,0,1))</f>
        <v/>
      </c>
      <c r="BJ130" s="15" t="str" cm="1">
        <f t="array" ref="BJ130">IF(OR($B130="",BJ$2=""),"",Projetos!$K129*_xlfn.XLOOKUP(BJ$2,Técnicos!$A$2:$A$100,IF(Projetos!BP129=1,Técnicos!$F$2:$F$100,IF(Projetos!BP129=2,Técnicos!$H$2:$H$100,Técnicos!$J$2:$J$100)),,0,1))</f>
        <v/>
      </c>
      <c r="BK130" s="15" t="str" cm="1">
        <f t="array" ref="BK130">IF(OR($B130="",BK$2=""),"",Projetos!$K129*_xlfn.XLOOKUP(BK$2,Técnicos!$A$2:$A$100,IF(Projetos!BQ129=1,Técnicos!$F$2:$F$100,IF(Projetos!BQ129=2,Técnicos!$H$2:$H$100,Técnicos!$J$2:$J$100)),,0,1))</f>
        <v/>
      </c>
      <c r="BL130" s="15" t="str" cm="1">
        <f t="array" ref="BL130">IF(OR($B130="",BL$2=""),"",Projetos!$K129*_xlfn.XLOOKUP(BL$2,Técnicos!$A$2:$A$100,IF(Projetos!BR129=1,Técnicos!$F$2:$F$100,IF(Projetos!BR129=2,Técnicos!$H$2:$H$100,Técnicos!$J$2:$J$100)),,0,1))</f>
        <v/>
      </c>
      <c r="BM130" s="15" t="str" cm="1">
        <f t="array" ref="BM130">IF(OR($B130="",BM$2=""),"",Projetos!$K129*_xlfn.XLOOKUP(BM$2,Técnicos!$A$2:$A$100,IF(Projetos!BS129=1,Técnicos!$F$2:$F$100,IF(Projetos!BS129=2,Técnicos!$H$2:$H$100,Técnicos!$J$2:$J$100)),,0,1))</f>
        <v/>
      </c>
      <c r="BN130" s="15" t="str" cm="1">
        <f t="array" ref="BN130">IF(OR($B130="",BN$2=""),"",Projetos!$K129*_xlfn.XLOOKUP(BN$2,Técnicos!$A$2:$A$100,IF(Projetos!BT129=1,Técnicos!$F$2:$F$100,IF(Projetos!BT129=2,Técnicos!$H$2:$H$100,Técnicos!$J$2:$J$100)),,0,1))</f>
        <v/>
      </c>
      <c r="BO130" s="15" t="str" cm="1">
        <f t="array" ref="BO130">IF(OR($B130="",BO$2=""),"",Projetos!$K129*_xlfn.XLOOKUP(BO$2,Técnicos!$A$2:$A$100,IF(Projetos!BU129=1,Técnicos!$F$2:$F$100,IF(Projetos!BU129=2,Técnicos!$H$2:$H$100,Técnicos!$J$2:$J$100)),,0,1))</f>
        <v/>
      </c>
      <c r="BP130" s="15" t="str" cm="1">
        <f t="array" ref="BP130">IF(OR($B130="",BP$2=""),"",Projetos!$K129*_xlfn.XLOOKUP(BP$2,Técnicos!$A$2:$A$100,IF(Projetos!BV129=1,Técnicos!$F$2:$F$100,IF(Projetos!BV129=2,Técnicos!$H$2:$H$100,Técnicos!$J$2:$J$100)),,0,1))</f>
        <v/>
      </c>
      <c r="BQ130" s="15" t="str" cm="1">
        <f t="array" ref="BQ130">IF(OR($B130="",BQ$2=""),"",Projetos!$K129*_xlfn.XLOOKUP(BQ$2,Técnicos!$A$2:$A$100,IF(Projetos!BW129=1,Técnicos!$F$2:$F$100,IF(Projetos!BW129=2,Técnicos!$H$2:$H$100,Técnicos!$J$2:$J$100)),,0,1))</f>
        <v/>
      </c>
    </row>
    <row r="131" spans="3:69" x14ac:dyDescent="0.3">
      <c r="C131" s="15" t="str" cm="1">
        <f t="array" ref="C131">IF(OR($B131="",C$2=""),"",Projetos!$K130/_xlfn.XLOOKUP(C$2,Técnicos!$A$2:$A$100,IF(Projetos!I130=1,Técnicos!$F$2:$F$100,IF(Projetos!I130=2,Técnicos!$H$2:$H$100,Técnicos!$J$2:$J$100)),,0,1))</f>
        <v/>
      </c>
      <c r="D131" s="15" t="str" cm="1">
        <f t="array" ref="D131">IF(OR($B131="",D$2=""),"",Projetos!$K130/_xlfn.XLOOKUP(D$2,Técnicos!$A$2:$A$100,IF(Projetos!J130=1,Técnicos!$F$2:$F$100,IF(Projetos!J130=2,Técnicos!$H$2:$H$100,Técnicos!$J$2:$J$100)),,0,1))</f>
        <v/>
      </c>
      <c r="E131" s="15" t="str" cm="1">
        <f t="array" ref="E131">IF(OR($B131="",E$2=""),"",Projetos!$K130/_xlfn.XLOOKUP(E$2,Técnicos!$A$2:$A$100,IF(Projetos!K130=1,Técnicos!$F$2:$F$100,IF(Projetos!K130=2,Técnicos!$H$2:$H$100,Técnicos!$J$2:$J$100)),,0,1))</f>
        <v/>
      </c>
      <c r="F131" s="15" t="str" cm="1">
        <f t="array" ref="F131">IF(OR($B131="",F$2=""),"",Projetos!$K130/_xlfn.XLOOKUP(F$2,Técnicos!$A$2:$A$100,IF(Projetos!L130=1,Técnicos!$F$2:$F$100,IF(Projetos!L130=2,Técnicos!$H$2:$H$100,Técnicos!$J$2:$J$100)),,0,1))</f>
        <v/>
      </c>
      <c r="G131" s="15" t="str" cm="1">
        <f t="array" ref="G131">IF(OR($B131="",G$2=""),"",Projetos!$K130/_xlfn.XLOOKUP(G$2,Técnicos!$A$2:$A$100,IF(Projetos!M130=1,Técnicos!$F$2:$F$100,IF(Projetos!M130=2,Técnicos!$H$2:$H$100,Técnicos!$J$2:$J$100)),,0,1))</f>
        <v/>
      </c>
      <c r="H131" s="15" t="str" cm="1">
        <f t="array" ref="H131">IF(OR($B131="",H$2=""),"",Projetos!$K130/_xlfn.XLOOKUP(H$2,Técnicos!$A$2:$A$100,IF(Projetos!N130=1,Técnicos!$F$2:$F$100,IF(Projetos!N130=2,Técnicos!$H$2:$H$100,Técnicos!$J$2:$J$100)),,0,1))</f>
        <v/>
      </c>
      <c r="I131" s="15" t="str" cm="1">
        <f t="array" ref="I131">IF(OR($B131="",I$2=""),"",Projetos!$K130/_xlfn.XLOOKUP(I$2,Técnicos!$A$2:$A$100,IF(Projetos!O130=1,Técnicos!$F$2:$F$100,IF(Projetos!O130=2,Técnicos!$H$2:$H$100,Técnicos!$J$2:$J$100)),,0,1))</f>
        <v/>
      </c>
      <c r="J131" s="15" t="str" cm="1">
        <f t="array" ref="J131">IF(OR($B131="",J$2=""),"",Projetos!$K130/_xlfn.XLOOKUP(J$2,Técnicos!$A$2:$A$100,IF(Projetos!P130=1,Técnicos!$F$2:$F$100,IF(Projetos!P130=2,Técnicos!$H$2:$H$100,Técnicos!$J$2:$J$100)),,0,1))</f>
        <v/>
      </c>
      <c r="K131" s="15" t="str" cm="1">
        <f t="array" ref="K131">IF(OR($B131="",K$2=""),"",Projetos!$K130/_xlfn.XLOOKUP(K$2,Técnicos!$A$2:$A$100,IF(Projetos!Q130=1,Técnicos!$F$2:$F$100,IF(Projetos!Q130=2,Técnicos!$H$2:$H$100,Técnicos!$J$2:$J$100)),,0,1))</f>
        <v/>
      </c>
      <c r="L131" s="15" t="str" cm="1">
        <f t="array" ref="L131">IF(OR($B131="",L$2=""),"",Projetos!$K130/_xlfn.XLOOKUP(L$2,Técnicos!$A$2:$A$100,IF(Projetos!R130=1,Técnicos!$F$2:$F$100,IF(Projetos!R130=2,Técnicos!$H$2:$H$100,Técnicos!$J$2:$J$100)),,0,1))</f>
        <v/>
      </c>
      <c r="M131" s="15" t="str" cm="1">
        <f t="array" ref="M131">IF(OR($B131="",M$2=""),"",Projetos!$K130/_xlfn.XLOOKUP(M$2,Técnicos!$A$2:$A$100,IF(Projetos!S130=1,Técnicos!$F$2:$F$100,IF(Projetos!S130=2,Técnicos!$H$2:$H$100,Técnicos!$J$2:$J$100)),,0,1))</f>
        <v/>
      </c>
      <c r="N131" s="15" t="str" cm="1">
        <f t="array" ref="N131">IF(OR($B131="",N$2=""),"",Projetos!$K130/_xlfn.XLOOKUP(N$2,Técnicos!$A$2:$A$100,IF(Projetos!T130=1,Técnicos!$F$2:$F$100,IF(Projetos!T130=2,Técnicos!$H$2:$H$100,Técnicos!$J$2:$J$100)),,0,1))</f>
        <v/>
      </c>
      <c r="O131" s="15" t="str" cm="1">
        <f t="array" ref="O131">IF(OR($B131="",O$2=""),"",Projetos!$K130/_xlfn.XLOOKUP(O$2,Técnicos!$A$2:$A$100,IF(Projetos!U130=1,Técnicos!$F$2:$F$100,IF(Projetos!U130=2,Técnicos!$H$2:$H$100,Técnicos!$J$2:$J$100)),,0,1))</f>
        <v/>
      </c>
      <c r="P131" s="15" t="str" cm="1">
        <f t="array" ref="P131">IF(OR($B131="",P$2=""),"",Projetos!$K130/_xlfn.XLOOKUP(P$2,Técnicos!$A$2:$A$100,IF(Projetos!V130=1,Técnicos!$F$2:$F$100,IF(Projetos!V130=2,Técnicos!$H$2:$H$100,Técnicos!$J$2:$J$100)),,0,1))</f>
        <v/>
      </c>
      <c r="Q131" s="15" t="str" cm="1">
        <f t="array" ref="Q131">IF(OR($B131="",Q$2=""),"",Projetos!$K130/_xlfn.XLOOKUP(Q$2,Técnicos!$A$2:$A$100,IF(Projetos!W130=1,Técnicos!$F$2:$F$100,IF(Projetos!W130=2,Técnicos!$H$2:$H$100,Técnicos!$J$2:$J$100)),,0,1))</f>
        <v/>
      </c>
      <c r="R131" s="15" t="str" cm="1">
        <f t="array" ref="R131">IF(OR($B131="",R$2=""),"",Projetos!$K130/_xlfn.XLOOKUP(R$2,Técnicos!$A$2:$A$100,IF(Projetos!X130=1,Técnicos!$F$2:$F$100,IF(Projetos!X130=2,Técnicos!$H$2:$H$100,Técnicos!$J$2:$J$100)),,0,1))</f>
        <v/>
      </c>
      <c r="S131" s="15" t="str" cm="1">
        <f t="array" ref="S131">IF(OR($B131="",S$2=""),"",Projetos!$K130/_xlfn.XLOOKUP(S$2,Técnicos!$A$2:$A$100,IF(Projetos!Y130=1,Técnicos!$F$2:$F$100,IF(Projetos!Y130=2,Técnicos!$H$2:$H$100,Técnicos!$J$2:$J$100)),,0,1))</f>
        <v/>
      </c>
      <c r="T131" s="15" t="str" cm="1">
        <f t="array" ref="T131">IF(OR($B131="",T$2=""),"",Projetos!$K130/_xlfn.XLOOKUP(T$2,Técnicos!$A$2:$A$100,IF(Projetos!Z130=1,Técnicos!$F$2:$F$100,IF(Projetos!Z130=2,Técnicos!$H$2:$H$100,Técnicos!$J$2:$J$100)),,0,1))</f>
        <v/>
      </c>
      <c r="U131" s="15" t="str" cm="1">
        <f t="array" ref="U131">IF(OR($B131="",U$2=""),"",Projetos!$K130/_xlfn.XLOOKUP(U$2,Técnicos!$A$2:$A$100,IF(Projetos!AA130=1,Técnicos!$F$2:$F$100,IF(Projetos!AA130=2,Técnicos!$H$2:$H$100,Técnicos!$J$2:$J$100)),,0,1))</f>
        <v/>
      </c>
      <c r="V131" s="15" t="str" cm="1">
        <f t="array" ref="V131">IF(OR($B131="",V$2=""),"",Projetos!$K130/_xlfn.XLOOKUP(V$2,Técnicos!$A$2:$A$100,IF(Projetos!AB130=1,Técnicos!$F$2:$F$100,IF(Projetos!AB130=2,Técnicos!$H$2:$H$100,Técnicos!$J$2:$J$100)),,0,1))</f>
        <v/>
      </c>
      <c r="W131" s="15" t="str" cm="1">
        <f t="array" ref="W131">IF(OR($B131="",W$2=""),"",Projetos!$K130/_xlfn.XLOOKUP(W$2,Técnicos!$A$2:$A$100,IF(Projetos!AC130=1,Técnicos!$F$2:$F$100,IF(Projetos!AC130=2,Técnicos!$H$2:$H$100,Técnicos!$J$2:$J$100)),,0,1))</f>
        <v/>
      </c>
      <c r="X131" s="15" t="str" cm="1">
        <f t="array" ref="X131">IF(OR($B131="",X$2=""),"",Projetos!$K130/_xlfn.XLOOKUP(X$2,Técnicos!$A$2:$A$100,IF(Projetos!AD130=1,Técnicos!$F$2:$F$100,IF(Projetos!AD130=2,Técnicos!$H$2:$H$100,Técnicos!$J$2:$J$100)),,0,1))</f>
        <v/>
      </c>
      <c r="Y131" s="15" t="str" cm="1">
        <f t="array" ref="Y131">IF(OR($B131="",Y$2=""),"",Projetos!$K130/_xlfn.XLOOKUP(Y$2,Técnicos!$A$2:$A$100,IF(Projetos!AE130=1,Técnicos!$F$2:$F$100,IF(Projetos!AE130=2,Técnicos!$H$2:$H$100,Técnicos!$J$2:$J$100)),,0,1))</f>
        <v/>
      </c>
      <c r="Z131" s="15" t="str" cm="1">
        <f t="array" ref="Z131">IF(OR($B131="",Z$2=""),"",Projetos!$K130/_xlfn.XLOOKUP(Z$2,Técnicos!$A$2:$A$100,IF(Projetos!AF130=1,Técnicos!$F$2:$F$100,IF(Projetos!AF130=2,Técnicos!$H$2:$H$100,Técnicos!$J$2:$J$100)),,0,1))</f>
        <v/>
      </c>
      <c r="AA131" s="15" t="str" cm="1">
        <f t="array" ref="AA131">IF(OR($B131="",AA$2=""),"",Projetos!$K130/_xlfn.XLOOKUP(AA$2,Técnicos!$A$2:$A$100,IF(Projetos!AG130=1,Técnicos!$F$2:$F$100,IF(Projetos!AG130=2,Técnicos!$H$2:$H$100,Técnicos!$J$2:$J$100)),,0,1))</f>
        <v/>
      </c>
      <c r="AB131" s="15" t="str" cm="1">
        <f t="array" ref="AB131">IF(OR($B131="",AB$2=""),"",Projetos!$K130/_xlfn.XLOOKUP(AB$2,Técnicos!$A$2:$A$100,IF(Projetos!AH130=1,Técnicos!$F$2:$F$100,IF(Projetos!AH130=2,Técnicos!$H$2:$H$100,Técnicos!$J$2:$J$100)),,0,1))</f>
        <v/>
      </c>
      <c r="AC131" s="15" t="str" cm="1">
        <f t="array" ref="AC131">IF(OR($B131="",AC$2=""),"",Projetos!$K130/_xlfn.XLOOKUP(AC$2,Técnicos!$A$2:$A$100,IF(Projetos!AI130=1,Técnicos!$F$2:$F$100,IF(Projetos!AI130=2,Técnicos!$H$2:$H$100,Técnicos!$J$2:$J$100)),,0,1))</f>
        <v/>
      </c>
      <c r="AD131" s="15" t="str" cm="1">
        <f t="array" ref="AD131">IF(OR($B131="",AD$2=""),"",Projetos!$K130/_xlfn.XLOOKUP(AD$2,Técnicos!$A$2:$A$100,IF(Projetos!AJ130=1,Técnicos!$F$2:$F$100,IF(Projetos!AJ130=2,Técnicos!$H$2:$H$100,Técnicos!$J$2:$J$100)),,0,1))</f>
        <v/>
      </c>
      <c r="AE131" s="15" t="str" cm="1">
        <f t="array" ref="AE131">IF(OR($B131="",AE$2=""),"",Projetos!$K130/_xlfn.XLOOKUP(AE$2,Técnicos!$A$2:$A$100,IF(Projetos!AK130=1,Técnicos!$F$2:$F$100,IF(Projetos!AK130=2,Técnicos!$H$2:$H$100,Técnicos!$J$2:$J$100)),,0,1))</f>
        <v/>
      </c>
      <c r="AF131" s="15" t="str" cm="1">
        <f t="array" ref="AF131">IF(OR($B131="",AF$2=""),"",Projetos!$K130/_xlfn.XLOOKUP(AF$2,Técnicos!$A$2:$A$100,IF(Projetos!AL130=1,Técnicos!$F$2:$F$100,IF(Projetos!AL130=2,Técnicos!$H$2:$H$100,Técnicos!$J$2:$J$100)),,0,1))</f>
        <v/>
      </c>
      <c r="AG131" s="15" t="str" cm="1">
        <f t="array" ref="AG131">IF(OR($B131="",AG$2=""),"",Projetos!$K130/_xlfn.XLOOKUP(AG$2,Técnicos!$A$2:$A$100,IF(Projetos!AM130=1,Técnicos!$F$2:$F$100,IF(Projetos!AM130=2,Técnicos!$H$2:$H$100,Técnicos!$J$2:$J$100)),,0,1))</f>
        <v/>
      </c>
      <c r="AH131" s="15" t="str" cm="1">
        <f t="array" ref="AH131">IF(OR($B131="",AH$2=""),"",Projetos!$K130/_xlfn.XLOOKUP(AH$2,Técnicos!$A$2:$A$100,IF(Projetos!AN130=1,Técnicos!$F$2:$F$100,IF(Projetos!AN130=2,Técnicos!$H$2:$H$100,Técnicos!$J$2:$J$100)),,0,1))</f>
        <v/>
      </c>
      <c r="AI131" s="15" t="str" cm="1">
        <f t="array" ref="AI131">IF(OR($B131="",AI$2=""),"",Projetos!$K130/_xlfn.XLOOKUP(AI$2,Técnicos!$A$2:$A$100,IF(Projetos!AO130=1,Técnicos!$F$2:$F$100,IF(Projetos!AO130=2,Técnicos!$H$2:$H$100,Técnicos!$J$2:$J$100)),,0,1))</f>
        <v/>
      </c>
      <c r="AJ131" s="15" t="str" cm="1">
        <f t="array" ref="AJ131">IF(OR($B131="",AJ$2=""),"",Projetos!$K130/_xlfn.XLOOKUP(AJ$2,Técnicos!$A$2:$A$100,IF(Projetos!AP130=1,Técnicos!$F$2:$F$100,IF(Projetos!AP130=2,Técnicos!$H$2:$H$100,Técnicos!$J$2:$J$100)),,0,1))</f>
        <v/>
      </c>
      <c r="AK131" s="15" t="str" cm="1">
        <f t="array" ref="AK131">IF(OR($B131="",AK$2=""),"",Projetos!$K130/_xlfn.XLOOKUP(AK$2,Técnicos!$A$2:$A$100,IF(Projetos!AQ130=1,Técnicos!$F$2:$F$100,IF(Projetos!AQ130=2,Técnicos!$H$2:$H$100,Técnicos!$J$2:$J$100)),,0,1))</f>
        <v/>
      </c>
      <c r="AL131" s="15" t="str" cm="1">
        <f t="array" ref="AL131">IF(OR($B131="",AL$2=""),"",Projetos!$K130*_xlfn.XLOOKUP(AL$2,Técnicos!$A$2:$A$100,IF(Projetos!AR130=1,Técnicos!$F$2:$F$100,IF(Projetos!AR130=2,Técnicos!$H$2:$H$100,Técnicos!$J$2:$J$100)),,0,1))</f>
        <v/>
      </c>
      <c r="AM131" s="15" t="str" cm="1">
        <f t="array" ref="AM131">IF(OR($B131="",AM$2=""),"",Projetos!$K130*_xlfn.XLOOKUP(AM$2,Técnicos!$A$2:$A$100,IF(Projetos!AS130=1,Técnicos!$F$2:$F$100,IF(Projetos!AS130=2,Técnicos!$H$2:$H$100,Técnicos!$J$2:$J$100)),,0,1))</f>
        <v/>
      </c>
      <c r="AN131" s="15" t="str" cm="1">
        <f t="array" ref="AN131">IF(OR($B131="",AN$2=""),"",Projetos!$K130*_xlfn.XLOOKUP(AN$2,Técnicos!$A$2:$A$100,IF(Projetos!AT130=1,Técnicos!$F$2:$F$100,IF(Projetos!AT130=2,Técnicos!$H$2:$H$100,Técnicos!$J$2:$J$100)),,0,1))</f>
        <v/>
      </c>
      <c r="AO131" s="15" t="str" cm="1">
        <f t="array" ref="AO131">IF(OR($B131="",AO$2=""),"",Projetos!$K130*_xlfn.XLOOKUP(AO$2,Técnicos!$A$2:$A$100,IF(Projetos!AU130=1,Técnicos!$F$2:$F$100,IF(Projetos!AU130=2,Técnicos!$H$2:$H$100,Técnicos!$J$2:$J$100)),,0,1))</f>
        <v/>
      </c>
      <c r="AP131" s="15" t="str" cm="1">
        <f t="array" ref="AP131">IF(OR($B131="",AP$2=""),"",Projetos!$K130*_xlfn.XLOOKUP(AP$2,Técnicos!$A$2:$A$100,IF(Projetos!AV130=1,Técnicos!$F$2:$F$100,IF(Projetos!AV130=2,Técnicos!$H$2:$H$100,Técnicos!$J$2:$J$100)),,0,1))</f>
        <v/>
      </c>
      <c r="AQ131" s="15" t="str" cm="1">
        <f t="array" ref="AQ131">IF(OR($B131="",AQ$2=""),"",Projetos!$K130*_xlfn.XLOOKUP(AQ$2,Técnicos!$A$2:$A$100,IF(Projetos!AW130=1,Técnicos!$F$2:$F$100,IF(Projetos!AW130=2,Técnicos!$H$2:$H$100,Técnicos!$J$2:$J$100)),,0,1))</f>
        <v/>
      </c>
      <c r="AR131" s="15" t="str" cm="1">
        <f t="array" ref="AR131">IF(OR($B131="",AR$2=""),"",Projetos!$K130*_xlfn.XLOOKUP(AR$2,Técnicos!$A$2:$A$100,IF(Projetos!AX130=1,Técnicos!$F$2:$F$100,IF(Projetos!AX130=2,Técnicos!$H$2:$H$100,Técnicos!$J$2:$J$100)),,0,1))</f>
        <v/>
      </c>
      <c r="AS131" s="15" t="str" cm="1">
        <f t="array" ref="AS131">IF(OR($B131="",AS$2=""),"",Projetos!$K130*_xlfn.XLOOKUP(AS$2,Técnicos!$A$2:$A$100,IF(Projetos!AY130=1,Técnicos!$F$2:$F$100,IF(Projetos!AY130=2,Técnicos!$H$2:$H$100,Técnicos!$J$2:$J$100)),,0,1))</f>
        <v/>
      </c>
      <c r="AT131" s="15" t="str" cm="1">
        <f t="array" ref="AT131">IF(OR($B131="",AT$2=""),"",Projetos!$K130*_xlfn.XLOOKUP(AT$2,Técnicos!$A$2:$A$100,IF(Projetos!AZ130=1,Técnicos!$F$2:$F$100,IF(Projetos!AZ130=2,Técnicos!$H$2:$H$100,Técnicos!$J$2:$J$100)),,0,1))</f>
        <v/>
      </c>
      <c r="AU131" s="15" t="str" cm="1">
        <f t="array" ref="AU131">IF(OR($B131="",AU$2=""),"",Projetos!$K130*_xlfn.XLOOKUP(AU$2,Técnicos!$A$2:$A$100,IF(Projetos!BA130=1,Técnicos!$F$2:$F$100,IF(Projetos!BA130=2,Técnicos!$H$2:$H$100,Técnicos!$J$2:$J$100)),,0,1))</f>
        <v/>
      </c>
      <c r="AV131" s="15" t="str" cm="1">
        <f t="array" ref="AV131">IF(OR($B131="",AV$2=""),"",Projetos!$K130*_xlfn.XLOOKUP(AV$2,Técnicos!$A$2:$A$100,IF(Projetos!BB130=1,Técnicos!$F$2:$F$100,IF(Projetos!BB130=2,Técnicos!$H$2:$H$100,Técnicos!$J$2:$J$100)),,0,1))</f>
        <v/>
      </c>
      <c r="AW131" s="15" t="str" cm="1">
        <f t="array" ref="AW131">IF(OR($B131="",AW$2=""),"",Projetos!$K130*_xlfn.XLOOKUP(AW$2,Técnicos!$A$2:$A$100,IF(Projetos!BC130=1,Técnicos!$F$2:$F$100,IF(Projetos!BC130=2,Técnicos!$H$2:$H$100,Técnicos!$J$2:$J$100)),,0,1))</f>
        <v/>
      </c>
      <c r="AX131" s="15" t="str" cm="1">
        <f t="array" ref="AX131">IF(OR($B131="",AX$2=""),"",Projetos!$K130*_xlfn.XLOOKUP(AX$2,Técnicos!$A$2:$A$100,IF(Projetos!BD130=1,Técnicos!$F$2:$F$100,IF(Projetos!BD130=2,Técnicos!$H$2:$H$100,Técnicos!$J$2:$J$100)),,0,1))</f>
        <v/>
      </c>
      <c r="AY131" s="15" t="str" cm="1">
        <f t="array" ref="AY131">IF(OR($B131="",AY$2=""),"",Projetos!$K130*_xlfn.XLOOKUP(AY$2,Técnicos!$A$2:$A$100,IF(Projetos!BE130=1,Técnicos!$F$2:$F$100,IF(Projetos!BE130=2,Técnicos!$H$2:$H$100,Técnicos!$J$2:$J$100)),,0,1))</f>
        <v/>
      </c>
      <c r="AZ131" s="15" t="str" cm="1">
        <f t="array" ref="AZ131">IF(OR($B131="",AZ$2=""),"",Projetos!$K130*_xlfn.XLOOKUP(AZ$2,Técnicos!$A$2:$A$100,IF(Projetos!BF130=1,Técnicos!$F$2:$F$100,IF(Projetos!BF130=2,Técnicos!$H$2:$H$100,Técnicos!$J$2:$J$100)),,0,1))</f>
        <v/>
      </c>
      <c r="BA131" s="15" t="str" cm="1">
        <f t="array" ref="BA131">IF(OR($B131="",BA$2=""),"",Projetos!$K130*_xlfn.XLOOKUP(BA$2,Técnicos!$A$2:$A$100,IF(Projetos!BG130=1,Técnicos!$F$2:$F$100,IF(Projetos!BG130=2,Técnicos!$H$2:$H$100,Técnicos!$J$2:$J$100)),,0,1))</f>
        <v/>
      </c>
      <c r="BB131" s="15" t="str" cm="1">
        <f t="array" ref="BB131">IF(OR($B131="",BB$2=""),"",Projetos!$K130*_xlfn.XLOOKUP(BB$2,Técnicos!$A$2:$A$100,IF(Projetos!BH130=1,Técnicos!$F$2:$F$100,IF(Projetos!BH130=2,Técnicos!$H$2:$H$100,Técnicos!$J$2:$J$100)),,0,1))</f>
        <v/>
      </c>
      <c r="BC131" s="15" t="str" cm="1">
        <f t="array" ref="BC131">IF(OR($B131="",BC$2=""),"",Projetos!$K130*_xlfn.XLOOKUP(BC$2,Técnicos!$A$2:$A$100,IF(Projetos!BI130=1,Técnicos!$F$2:$F$100,IF(Projetos!BI130=2,Técnicos!$H$2:$H$100,Técnicos!$J$2:$J$100)),,0,1))</f>
        <v/>
      </c>
      <c r="BD131" s="15" t="str" cm="1">
        <f t="array" ref="BD131">IF(OR($B131="",BD$2=""),"",Projetos!$K130*_xlfn.XLOOKUP(BD$2,Técnicos!$A$2:$A$100,IF(Projetos!BJ130=1,Técnicos!$F$2:$F$100,IF(Projetos!BJ130=2,Técnicos!$H$2:$H$100,Técnicos!$J$2:$J$100)),,0,1))</f>
        <v/>
      </c>
      <c r="BE131" s="15" t="str" cm="1">
        <f t="array" ref="BE131">IF(OR($B131="",BE$2=""),"",Projetos!$K130*_xlfn.XLOOKUP(BE$2,Técnicos!$A$2:$A$100,IF(Projetos!BK130=1,Técnicos!$F$2:$F$100,IF(Projetos!BK130=2,Técnicos!$H$2:$H$100,Técnicos!$J$2:$J$100)),,0,1))</f>
        <v/>
      </c>
      <c r="BF131" s="15" t="str" cm="1">
        <f t="array" ref="BF131">IF(OR($B131="",BF$2=""),"",Projetos!$K130*_xlfn.XLOOKUP(BF$2,Técnicos!$A$2:$A$100,IF(Projetos!BL130=1,Técnicos!$F$2:$F$100,IF(Projetos!BL130=2,Técnicos!$H$2:$H$100,Técnicos!$J$2:$J$100)),,0,1))</f>
        <v/>
      </c>
      <c r="BG131" s="15" t="str" cm="1">
        <f t="array" ref="BG131">IF(OR($B131="",BG$2=""),"",Projetos!$K130*_xlfn.XLOOKUP(BG$2,Técnicos!$A$2:$A$100,IF(Projetos!BM130=1,Técnicos!$F$2:$F$100,IF(Projetos!BM130=2,Técnicos!$H$2:$H$100,Técnicos!$J$2:$J$100)),,0,1))</f>
        <v/>
      </c>
      <c r="BH131" s="15" t="str" cm="1">
        <f t="array" ref="BH131">IF(OR($B131="",BH$2=""),"",Projetos!$K130*_xlfn.XLOOKUP(BH$2,Técnicos!$A$2:$A$100,IF(Projetos!BN130=1,Técnicos!$F$2:$F$100,IF(Projetos!BN130=2,Técnicos!$H$2:$H$100,Técnicos!$J$2:$J$100)),,0,1))</f>
        <v/>
      </c>
      <c r="BI131" s="15" t="str" cm="1">
        <f t="array" ref="BI131">IF(OR($B131="",BI$2=""),"",Projetos!$K130*_xlfn.XLOOKUP(BI$2,Técnicos!$A$2:$A$100,IF(Projetos!BO130=1,Técnicos!$F$2:$F$100,IF(Projetos!BO130=2,Técnicos!$H$2:$H$100,Técnicos!$J$2:$J$100)),,0,1))</f>
        <v/>
      </c>
      <c r="BJ131" s="15" t="str" cm="1">
        <f t="array" ref="BJ131">IF(OR($B131="",BJ$2=""),"",Projetos!$K130*_xlfn.XLOOKUP(BJ$2,Técnicos!$A$2:$A$100,IF(Projetos!BP130=1,Técnicos!$F$2:$F$100,IF(Projetos!BP130=2,Técnicos!$H$2:$H$100,Técnicos!$J$2:$J$100)),,0,1))</f>
        <v/>
      </c>
      <c r="BK131" s="15" t="str" cm="1">
        <f t="array" ref="BK131">IF(OR($B131="",BK$2=""),"",Projetos!$K130*_xlfn.XLOOKUP(BK$2,Técnicos!$A$2:$A$100,IF(Projetos!BQ130=1,Técnicos!$F$2:$F$100,IF(Projetos!BQ130=2,Técnicos!$H$2:$H$100,Técnicos!$J$2:$J$100)),,0,1))</f>
        <v/>
      </c>
      <c r="BL131" s="15" t="str" cm="1">
        <f t="array" ref="BL131">IF(OR($B131="",BL$2=""),"",Projetos!$K130*_xlfn.XLOOKUP(BL$2,Técnicos!$A$2:$A$100,IF(Projetos!BR130=1,Técnicos!$F$2:$F$100,IF(Projetos!BR130=2,Técnicos!$H$2:$H$100,Técnicos!$J$2:$J$100)),,0,1))</f>
        <v/>
      </c>
      <c r="BM131" s="15" t="str" cm="1">
        <f t="array" ref="BM131">IF(OR($B131="",BM$2=""),"",Projetos!$K130*_xlfn.XLOOKUP(BM$2,Técnicos!$A$2:$A$100,IF(Projetos!BS130=1,Técnicos!$F$2:$F$100,IF(Projetos!BS130=2,Técnicos!$H$2:$H$100,Técnicos!$J$2:$J$100)),,0,1))</f>
        <v/>
      </c>
      <c r="BN131" s="15" t="str" cm="1">
        <f t="array" ref="BN131">IF(OR($B131="",BN$2=""),"",Projetos!$K130*_xlfn.XLOOKUP(BN$2,Técnicos!$A$2:$A$100,IF(Projetos!BT130=1,Técnicos!$F$2:$F$100,IF(Projetos!BT130=2,Técnicos!$H$2:$H$100,Técnicos!$J$2:$J$100)),,0,1))</f>
        <v/>
      </c>
      <c r="BO131" s="15" t="str" cm="1">
        <f t="array" ref="BO131">IF(OR($B131="",BO$2=""),"",Projetos!$K130*_xlfn.XLOOKUP(BO$2,Técnicos!$A$2:$A$100,IF(Projetos!BU130=1,Técnicos!$F$2:$F$100,IF(Projetos!BU130=2,Técnicos!$H$2:$H$100,Técnicos!$J$2:$J$100)),,0,1))</f>
        <v/>
      </c>
      <c r="BP131" s="15" t="str" cm="1">
        <f t="array" ref="BP131">IF(OR($B131="",BP$2=""),"",Projetos!$K130*_xlfn.XLOOKUP(BP$2,Técnicos!$A$2:$A$100,IF(Projetos!BV130=1,Técnicos!$F$2:$F$100,IF(Projetos!BV130=2,Técnicos!$H$2:$H$100,Técnicos!$J$2:$J$100)),,0,1))</f>
        <v/>
      </c>
      <c r="BQ131" s="15" t="str" cm="1">
        <f t="array" ref="BQ131">IF(OR($B131="",BQ$2=""),"",Projetos!$K130*_xlfn.XLOOKUP(BQ$2,Técnicos!$A$2:$A$100,IF(Projetos!BW130=1,Técnicos!$F$2:$F$100,IF(Projetos!BW130=2,Técnicos!$H$2:$H$100,Técnicos!$J$2:$J$100)),,0,1))</f>
        <v/>
      </c>
    </row>
    <row r="132" spans="3:69" x14ac:dyDescent="0.3">
      <c r="C132" s="15" t="str" cm="1">
        <f t="array" ref="C132">IF(OR($B132="",C$2=""),"",Projetos!$K131/_xlfn.XLOOKUP(C$2,Técnicos!$A$2:$A$100,IF(Projetos!I131=1,Técnicos!$F$2:$F$100,IF(Projetos!I131=2,Técnicos!$H$2:$H$100,Técnicos!$J$2:$J$100)),,0,1))</f>
        <v/>
      </c>
      <c r="D132" s="15" t="str" cm="1">
        <f t="array" ref="D132">IF(OR($B132="",D$2=""),"",Projetos!$K131/_xlfn.XLOOKUP(D$2,Técnicos!$A$2:$A$100,IF(Projetos!J131=1,Técnicos!$F$2:$F$100,IF(Projetos!J131=2,Técnicos!$H$2:$H$100,Técnicos!$J$2:$J$100)),,0,1))</f>
        <v/>
      </c>
      <c r="E132" s="15" t="str" cm="1">
        <f t="array" ref="E132">IF(OR($B132="",E$2=""),"",Projetos!$K131/_xlfn.XLOOKUP(E$2,Técnicos!$A$2:$A$100,IF(Projetos!K131=1,Técnicos!$F$2:$F$100,IF(Projetos!K131=2,Técnicos!$H$2:$H$100,Técnicos!$J$2:$J$100)),,0,1))</f>
        <v/>
      </c>
      <c r="F132" s="15" t="str" cm="1">
        <f t="array" ref="F132">IF(OR($B132="",F$2=""),"",Projetos!$K131/_xlfn.XLOOKUP(F$2,Técnicos!$A$2:$A$100,IF(Projetos!L131=1,Técnicos!$F$2:$F$100,IF(Projetos!L131=2,Técnicos!$H$2:$H$100,Técnicos!$J$2:$J$100)),,0,1))</f>
        <v/>
      </c>
      <c r="G132" s="15" t="str" cm="1">
        <f t="array" ref="G132">IF(OR($B132="",G$2=""),"",Projetos!$K131/_xlfn.XLOOKUP(G$2,Técnicos!$A$2:$A$100,IF(Projetos!M131=1,Técnicos!$F$2:$F$100,IF(Projetos!M131=2,Técnicos!$H$2:$H$100,Técnicos!$J$2:$J$100)),,0,1))</f>
        <v/>
      </c>
      <c r="H132" s="15" t="str" cm="1">
        <f t="array" ref="H132">IF(OR($B132="",H$2=""),"",Projetos!$K131/_xlfn.XLOOKUP(H$2,Técnicos!$A$2:$A$100,IF(Projetos!N131=1,Técnicos!$F$2:$F$100,IF(Projetos!N131=2,Técnicos!$H$2:$H$100,Técnicos!$J$2:$J$100)),,0,1))</f>
        <v/>
      </c>
      <c r="I132" s="15" t="str" cm="1">
        <f t="array" ref="I132">IF(OR($B132="",I$2=""),"",Projetos!$K131/_xlfn.XLOOKUP(I$2,Técnicos!$A$2:$A$100,IF(Projetos!O131=1,Técnicos!$F$2:$F$100,IF(Projetos!O131=2,Técnicos!$H$2:$H$100,Técnicos!$J$2:$J$100)),,0,1))</f>
        <v/>
      </c>
      <c r="J132" s="15" t="str" cm="1">
        <f t="array" ref="J132">IF(OR($B132="",J$2=""),"",Projetos!$K131/_xlfn.XLOOKUP(J$2,Técnicos!$A$2:$A$100,IF(Projetos!P131=1,Técnicos!$F$2:$F$100,IF(Projetos!P131=2,Técnicos!$H$2:$H$100,Técnicos!$J$2:$J$100)),,0,1))</f>
        <v/>
      </c>
      <c r="K132" s="15" t="str" cm="1">
        <f t="array" ref="K132">IF(OR($B132="",K$2=""),"",Projetos!$K131/_xlfn.XLOOKUP(K$2,Técnicos!$A$2:$A$100,IF(Projetos!Q131=1,Técnicos!$F$2:$F$100,IF(Projetos!Q131=2,Técnicos!$H$2:$H$100,Técnicos!$J$2:$J$100)),,0,1))</f>
        <v/>
      </c>
      <c r="L132" s="15" t="str" cm="1">
        <f t="array" ref="L132">IF(OR($B132="",L$2=""),"",Projetos!$K131/_xlfn.XLOOKUP(L$2,Técnicos!$A$2:$A$100,IF(Projetos!R131=1,Técnicos!$F$2:$F$100,IF(Projetos!R131=2,Técnicos!$H$2:$H$100,Técnicos!$J$2:$J$100)),,0,1))</f>
        <v/>
      </c>
      <c r="M132" s="15" t="str" cm="1">
        <f t="array" ref="M132">IF(OR($B132="",M$2=""),"",Projetos!$K131/_xlfn.XLOOKUP(M$2,Técnicos!$A$2:$A$100,IF(Projetos!S131=1,Técnicos!$F$2:$F$100,IF(Projetos!S131=2,Técnicos!$H$2:$H$100,Técnicos!$J$2:$J$100)),,0,1))</f>
        <v/>
      </c>
      <c r="N132" s="15" t="str" cm="1">
        <f t="array" ref="N132">IF(OR($B132="",N$2=""),"",Projetos!$K131/_xlfn.XLOOKUP(N$2,Técnicos!$A$2:$A$100,IF(Projetos!T131=1,Técnicos!$F$2:$F$100,IF(Projetos!T131=2,Técnicos!$H$2:$H$100,Técnicos!$J$2:$J$100)),,0,1))</f>
        <v/>
      </c>
      <c r="O132" s="15" t="str" cm="1">
        <f t="array" ref="O132">IF(OR($B132="",O$2=""),"",Projetos!$K131/_xlfn.XLOOKUP(O$2,Técnicos!$A$2:$A$100,IF(Projetos!U131=1,Técnicos!$F$2:$F$100,IF(Projetos!U131=2,Técnicos!$H$2:$H$100,Técnicos!$J$2:$J$100)),,0,1))</f>
        <v/>
      </c>
      <c r="P132" s="15" t="str" cm="1">
        <f t="array" ref="P132">IF(OR($B132="",P$2=""),"",Projetos!$K131/_xlfn.XLOOKUP(P$2,Técnicos!$A$2:$A$100,IF(Projetos!V131=1,Técnicos!$F$2:$F$100,IF(Projetos!V131=2,Técnicos!$H$2:$H$100,Técnicos!$J$2:$J$100)),,0,1))</f>
        <v/>
      </c>
      <c r="Q132" s="15" t="str" cm="1">
        <f t="array" ref="Q132">IF(OR($B132="",Q$2=""),"",Projetos!$K131/_xlfn.XLOOKUP(Q$2,Técnicos!$A$2:$A$100,IF(Projetos!W131=1,Técnicos!$F$2:$F$100,IF(Projetos!W131=2,Técnicos!$H$2:$H$100,Técnicos!$J$2:$J$100)),,0,1))</f>
        <v/>
      </c>
      <c r="R132" s="15" t="str" cm="1">
        <f t="array" ref="R132">IF(OR($B132="",R$2=""),"",Projetos!$K131/_xlfn.XLOOKUP(R$2,Técnicos!$A$2:$A$100,IF(Projetos!X131=1,Técnicos!$F$2:$F$100,IF(Projetos!X131=2,Técnicos!$H$2:$H$100,Técnicos!$J$2:$J$100)),,0,1))</f>
        <v/>
      </c>
      <c r="S132" s="15" t="str" cm="1">
        <f t="array" ref="S132">IF(OR($B132="",S$2=""),"",Projetos!$K131/_xlfn.XLOOKUP(S$2,Técnicos!$A$2:$A$100,IF(Projetos!Y131=1,Técnicos!$F$2:$F$100,IF(Projetos!Y131=2,Técnicos!$H$2:$H$100,Técnicos!$J$2:$J$100)),,0,1))</f>
        <v/>
      </c>
      <c r="T132" s="15" t="str" cm="1">
        <f t="array" ref="T132">IF(OR($B132="",T$2=""),"",Projetos!$K131/_xlfn.XLOOKUP(T$2,Técnicos!$A$2:$A$100,IF(Projetos!Z131=1,Técnicos!$F$2:$F$100,IF(Projetos!Z131=2,Técnicos!$H$2:$H$100,Técnicos!$J$2:$J$100)),,0,1))</f>
        <v/>
      </c>
      <c r="U132" s="15" t="str" cm="1">
        <f t="array" ref="U132">IF(OR($B132="",U$2=""),"",Projetos!$K131/_xlfn.XLOOKUP(U$2,Técnicos!$A$2:$A$100,IF(Projetos!AA131=1,Técnicos!$F$2:$F$100,IF(Projetos!AA131=2,Técnicos!$H$2:$H$100,Técnicos!$J$2:$J$100)),,0,1))</f>
        <v/>
      </c>
      <c r="V132" s="15" t="str" cm="1">
        <f t="array" ref="V132">IF(OR($B132="",V$2=""),"",Projetos!$K131/_xlfn.XLOOKUP(V$2,Técnicos!$A$2:$A$100,IF(Projetos!AB131=1,Técnicos!$F$2:$F$100,IF(Projetos!AB131=2,Técnicos!$H$2:$H$100,Técnicos!$J$2:$J$100)),,0,1))</f>
        <v/>
      </c>
      <c r="W132" s="15" t="str" cm="1">
        <f t="array" ref="W132">IF(OR($B132="",W$2=""),"",Projetos!$K131/_xlfn.XLOOKUP(W$2,Técnicos!$A$2:$A$100,IF(Projetos!AC131=1,Técnicos!$F$2:$F$100,IF(Projetos!AC131=2,Técnicos!$H$2:$H$100,Técnicos!$J$2:$J$100)),,0,1))</f>
        <v/>
      </c>
      <c r="X132" s="15" t="str" cm="1">
        <f t="array" ref="X132">IF(OR($B132="",X$2=""),"",Projetos!$K131/_xlfn.XLOOKUP(X$2,Técnicos!$A$2:$A$100,IF(Projetos!AD131=1,Técnicos!$F$2:$F$100,IF(Projetos!AD131=2,Técnicos!$H$2:$H$100,Técnicos!$J$2:$J$100)),,0,1))</f>
        <v/>
      </c>
      <c r="Y132" s="15" t="str" cm="1">
        <f t="array" ref="Y132">IF(OR($B132="",Y$2=""),"",Projetos!$K131/_xlfn.XLOOKUP(Y$2,Técnicos!$A$2:$A$100,IF(Projetos!AE131=1,Técnicos!$F$2:$F$100,IF(Projetos!AE131=2,Técnicos!$H$2:$H$100,Técnicos!$J$2:$J$100)),,0,1))</f>
        <v/>
      </c>
      <c r="Z132" s="15" t="str" cm="1">
        <f t="array" ref="Z132">IF(OR($B132="",Z$2=""),"",Projetos!$K131/_xlfn.XLOOKUP(Z$2,Técnicos!$A$2:$A$100,IF(Projetos!AF131=1,Técnicos!$F$2:$F$100,IF(Projetos!AF131=2,Técnicos!$H$2:$H$100,Técnicos!$J$2:$J$100)),,0,1))</f>
        <v/>
      </c>
      <c r="AA132" s="15" t="str" cm="1">
        <f t="array" ref="AA132">IF(OR($B132="",AA$2=""),"",Projetos!$K131/_xlfn.XLOOKUP(AA$2,Técnicos!$A$2:$A$100,IF(Projetos!AG131=1,Técnicos!$F$2:$F$100,IF(Projetos!AG131=2,Técnicos!$H$2:$H$100,Técnicos!$J$2:$J$100)),,0,1))</f>
        <v/>
      </c>
      <c r="AB132" s="15" t="str" cm="1">
        <f t="array" ref="AB132">IF(OR($B132="",AB$2=""),"",Projetos!$K131/_xlfn.XLOOKUP(AB$2,Técnicos!$A$2:$A$100,IF(Projetos!AH131=1,Técnicos!$F$2:$F$100,IF(Projetos!AH131=2,Técnicos!$H$2:$H$100,Técnicos!$J$2:$J$100)),,0,1))</f>
        <v/>
      </c>
      <c r="AC132" s="15" t="str" cm="1">
        <f t="array" ref="AC132">IF(OR($B132="",AC$2=""),"",Projetos!$K131/_xlfn.XLOOKUP(AC$2,Técnicos!$A$2:$A$100,IF(Projetos!AI131=1,Técnicos!$F$2:$F$100,IF(Projetos!AI131=2,Técnicos!$H$2:$H$100,Técnicos!$J$2:$J$100)),,0,1))</f>
        <v/>
      </c>
      <c r="AD132" s="15" t="str" cm="1">
        <f t="array" ref="AD132">IF(OR($B132="",AD$2=""),"",Projetos!$K131/_xlfn.XLOOKUP(AD$2,Técnicos!$A$2:$A$100,IF(Projetos!AJ131=1,Técnicos!$F$2:$F$100,IF(Projetos!AJ131=2,Técnicos!$H$2:$H$100,Técnicos!$J$2:$J$100)),,0,1))</f>
        <v/>
      </c>
      <c r="AE132" s="15" t="str" cm="1">
        <f t="array" ref="AE132">IF(OR($B132="",AE$2=""),"",Projetos!$K131/_xlfn.XLOOKUP(AE$2,Técnicos!$A$2:$A$100,IF(Projetos!AK131=1,Técnicos!$F$2:$F$100,IF(Projetos!AK131=2,Técnicos!$H$2:$H$100,Técnicos!$J$2:$J$100)),,0,1))</f>
        <v/>
      </c>
      <c r="AF132" s="15" t="str" cm="1">
        <f t="array" ref="AF132">IF(OR($B132="",AF$2=""),"",Projetos!$K131/_xlfn.XLOOKUP(AF$2,Técnicos!$A$2:$A$100,IF(Projetos!AL131=1,Técnicos!$F$2:$F$100,IF(Projetos!AL131=2,Técnicos!$H$2:$H$100,Técnicos!$J$2:$J$100)),,0,1))</f>
        <v/>
      </c>
      <c r="AG132" s="15" t="str" cm="1">
        <f t="array" ref="AG132">IF(OR($B132="",AG$2=""),"",Projetos!$K131/_xlfn.XLOOKUP(AG$2,Técnicos!$A$2:$A$100,IF(Projetos!AM131=1,Técnicos!$F$2:$F$100,IF(Projetos!AM131=2,Técnicos!$H$2:$H$100,Técnicos!$J$2:$J$100)),,0,1))</f>
        <v/>
      </c>
      <c r="AH132" s="15" t="str" cm="1">
        <f t="array" ref="AH132">IF(OR($B132="",AH$2=""),"",Projetos!$K131/_xlfn.XLOOKUP(AH$2,Técnicos!$A$2:$A$100,IF(Projetos!AN131=1,Técnicos!$F$2:$F$100,IF(Projetos!AN131=2,Técnicos!$H$2:$H$100,Técnicos!$J$2:$J$100)),,0,1))</f>
        <v/>
      </c>
      <c r="AI132" s="15" t="str" cm="1">
        <f t="array" ref="AI132">IF(OR($B132="",AI$2=""),"",Projetos!$K131/_xlfn.XLOOKUP(AI$2,Técnicos!$A$2:$A$100,IF(Projetos!AO131=1,Técnicos!$F$2:$F$100,IF(Projetos!AO131=2,Técnicos!$H$2:$H$100,Técnicos!$J$2:$J$100)),,0,1))</f>
        <v/>
      </c>
      <c r="AJ132" s="15" t="str" cm="1">
        <f t="array" ref="AJ132">IF(OR($B132="",AJ$2=""),"",Projetos!$K131/_xlfn.XLOOKUP(AJ$2,Técnicos!$A$2:$A$100,IF(Projetos!AP131=1,Técnicos!$F$2:$F$100,IF(Projetos!AP131=2,Técnicos!$H$2:$H$100,Técnicos!$J$2:$J$100)),,0,1))</f>
        <v/>
      </c>
      <c r="AK132" s="15" t="str" cm="1">
        <f t="array" ref="AK132">IF(OR($B132="",AK$2=""),"",Projetos!$K131/_xlfn.XLOOKUP(AK$2,Técnicos!$A$2:$A$100,IF(Projetos!AQ131=1,Técnicos!$F$2:$F$100,IF(Projetos!AQ131=2,Técnicos!$H$2:$H$100,Técnicos!$J$2:$J$100)),,0,1))</f>
        <v/>
      </c>
      <c r="AL132" s="15" t="str" cm="1">
        <f t="array" ref="AL132">IF(OR($B132="",AL$2=""),"",Projetos!$K131*_xlfn.XLOOKUP(AL$2,Técnicos!$A$2:$A$100,IF(Projetos!AR131=1,Técnicos!$F$2:$F$100,IF(Projetos!AR131=2,Técnicos!$H$2:$H$100,Técnicos!$J$2:$J$100)),,0,1))</f>
        <v/>
      </c>
      <c r="AM132" s="15" t="str" cm="1">
        <f t="array" ref="AM132">IF(OR($B132="",AM$2=""),"",Projetos!$K131*_xlfn.XLOOKUP(AM$2,Técnicos!$A$2:$A$100,IF(Projetos!AS131=1,Técnicos!$F$2:$F$100,IF(Projetos!AS131=2,Técnicos!$H$2:$H$100,Técnicos!$J$2:$J$100)),,0,1))</f>
        <v/>
      </c>
      <c r="AN132" s="15" t="str" cm="1">
        <f t="array" ref="AN132">IF(OR($B132="",AN$2=""),"",Projetos!$K131*_xlfn.XLOOKUP(AN$2,Técnicos!$A$2:$A$100,IF(Projetos!AT131=1,Técnicos!$F$2:$F$100,IF(Projetos!AT131=2,Técnicos!$H$2:$H$100,Técnicos!$J$2:$J$100)),,0,1))</f>
        <v/>
      </c>
      <c r="AO132" s="15" t="str" cm="1">
        <f t="array" ref="AO132">IF(OR($B132="",AO$2=""),"",Projetos!$K131*_xlfn.XLOOKUP(AO$2,Técnicos!$A$2:$A$100,IF(Projetos!AU131=1,Técnicos!$F$2:$F$100,IF(Projetos!AU131=2,Técnicos!$H$2:$H$100,Técnicos!$J$2:$J$100)),,0,1))</f>
        <v/>
      </c>
      <c r="AP132" s="15" t="str" cm="1">
        <f t="array" ref="AP132">IF(OR($B132="",AP$2=""),"",Projetos!$K131*_xlfn.XLOOKUP(AP$2,Técnicos!$A$2:$A$100,IF(Projetos!AV131=1,Técnicos!$F$2:$F$100,IF(Projetos!AV131=2,Técnicos!$H$2:$H$100,Técnicos!$J$2:$J$100)),,0,1))</f>
        <v/>
      </c>
      <c r="AQ132" s="15" t="str" cm="1">
        <f t="array" ref="AQ132">IF(OR($B132="",AQ$2=""),"",Projetos!$K131*_xlfn.XLOOKUP(AQ$2,Técnicos!$A$2:$A$100,IF(Projetos!AW131=1,Técnicos!$F$2:$F$100,IF(Projetos!AW131=2,Técnicos!$H$2:$H$100,Técnicos!$J$2:$J$100)),,0,1))</f>
        <v/>
      </c>
      <c r="AR132" s="15" t="str" cm="1">
        <f t="array" ref="AR132">IF(OR($B132="",AR$2=""),"",Projetos!$K131*_xlfn.XLOOKUP(AR$2,Técnicos!$A$2:$A$100,IF(Projetos!AX131=1,Técnicos!$F$2:$F$100,IF(Projetos!AX131=2,Técnicos!$H$2:$H$100,Técnicos!$J$2:$J$100)),,0,1))</f>
        <v/>
      </c>
      <c r="AS132" s="15" t="str" cm="1">
        <f t="array" ref="AS132">IF(OR($B132="",AS$2=""),"",Projetos!$K131*_xlfn.XLOOKUP(AS$2,Técnicos!$A$2:$A$100,IF(Projetos!AY131=1,Técnicos!$F$2:$F$100,IF(Projetos!AY131=2,Técnicos!$H$2:$H$100,Técnicos!$J$2:$J$100)),,0,1))</f>
        <v/>
      </c>
      <c r="AT132" s="15" t="str" cm="1">
        <f t="array" ref="AT132">IF(OR($B132="",AT$2=""),"",Projetos!$K131*_xlfn.XLOOKUP(AT$2,Técnicos!$A$2:$A$100,IF(Projetos!AZ131=1,Técnicos!$F$2:$F$100,IF(Projetos!AZ131=2,Técnicos!$H$2:$H$100,Técnicos!$J$2:$J$100)),,0,1))</f>
        <v/>
      </c>
      <c r="AU132" s="15" t="str" cm="1">
        <f t="array" ref="AU132">IF(OR($B132="",AU$2=""),"",Projetos!$K131*_xlfn.XLOOKUP(AU$2,Técnicos!$A$2:$A$100,IF(Projetos!BA131=1,Técnicos!$F$2:$F$100,IF(Projetos!BA131=2,Técnicos!$H$2:$H$100,Técnicos!$J$2:$J$100)),,0,1))</f>
        <v/>
      </c>
      <c r="AV132" s="15" t="str" cm="1">
        <f t="array" ref="AV132">IF(OR($B132="",AV$2=""),"",Projetos!$K131*_xlfn.XLOOKUP(AV$2,Técnicos!$A$2:$A$100,IF(Projetos!BB131=1,Técnicos!$F$2:$F$100,IF(Projetos!BB131=2,Técnicos!$H$2:$H$100,Técnicos!$J$2:$J$100)),,0,1))</f>
        <v/>
      </c>
      <c r="AW132" s="15" t="str" cm="1">
        <f t="array" ref="AW132">IF(OR($B132="",AW$2=""),"",Projetos!$K131*_xlfn.XLOOKUP(AW$2,Técnicos!$A$2:$A$100,IF(Projetos!BC131=1,Técnicos!$F$2:$F$100,IF(Projetos!BC131=2,Técnicos!$H$2:$H$100,Técnicos!$J$2:$J$100)),,0,1))</f>
        <v/>
      </c>
      <c r="AX132" s="15" t="str" cm="1">
        <f t="array" ref="AX132">IF(OR($B132="",AX$2=""),"",Projetos!$K131*_xlfn.XLOOKUP(AX$2,Técnicos!$A$2:$A$100,IF(Projetos!BD131=1,Técnicos!$F$2:$F$100,IF(Projetos!BD131=2,Técnicos!$H$2:$H$100,Técnicos!$J$2:$J$100)),,0,1))</f>
        <v/>
      </c>
      <c r="AY132" s="15" t="str" cm="1">
        <f t="array" ref="AY132">IF(OR($B132="",AY$2=""),"",Projetos!$K131*_xlfn.XLOOKUP(AY$2,Técnicos!$A$2:$A$100,IF(Projetos!BE131=1,Técnicos!$F$2:$F$100,IF(Projetos!BE131=2,Técnicos!$H$2:$H$100,Técnicos!$J$2:$J$100)),,0,1))</f>
        <v/>
      </c>
      <c r="AZ132" s="15" t="str" cm="1">
        <f t="array" ref="AZ132">IF(OR($B132="",AZ$2=""),"",Projetos!$K131*_xlfn.XLOOKUP(AZ$2,Técnicos!$A$2:$A$100,IF(Projetos!BF131=1,Técnicos!$F$2:$F$100,IF(Projetos!BF131=2,Técnicos!$H$2:$H$100,Técnicos!$J$2:$J$100)),,0,1))</f>
        <v/>
      </c>
      <c r="BA132" s="15" t="str" cm="1">
        <f t="array" ref="BA132">IF(OR($B132="",BA$2=""),"",Projetos!$K131*_xlfn.XLOOKUP(BA$2,Técnicos!$A$2:$A$100,IF(Projetos!BG131=1,Técnicos!$F$2:$F$100,IF(Projetos!BG131=2,Técnicos!$H$2:$H$100,Técnicos!$J$2:$J$100)),,0,1))</f>
        <v/>
      </c>
      <c r="BB132" s="15" t="str" cm="1">
        <f t="array" ref="BB132">IF(OR($B132="",BB$2=""),"",Projetos!$K131*_xlfn.XLOOKUP(BB$2,Técnicos!$A$2:$A$100,IF(Projetos!BH131=1,Técnicos!$F$2:$F$100,IF(Projetos!BH131=2,Técnicos!$H$2:$H$100,Técnicos!$J$2:$J$100)),,0,1))</f>
        <v/>
      </c>
      <c r="BC132" s="15" t="str" cm="1">
        <f t="array" ref="BC132">IF(OR($B132="",BC$2=""),"",Projetos!$K131*_xlfn.XLOOKUP(BC$2,Técnicos!$A$2:$A$100,IF(Projetos!BI131=1,Técnicos!$F$2:$F$100,IF(Projetos!BI131=2,Técnicos!$H$2:$H$100,Técnicos!$J$2:$J$100)),,0,1))</f>
        <v/>
      </c>
      <c r="BD132" s="15" t="str" cm="1">
        <f t="array" ref="BD132">IF(OR($B132="",BD$2=""),"",Projetos!$K131*_xlfn.XLOOKUP(BD$2,Técnicos!$A$2:$A$100,IF(Projetos!BJ131=1,Técnicos!$F$2:$F$100,IF(Projetos!BJ131=2,Técnicos!$H$2:$H$100,Técnicos!$J$2:$J$100)),,0,1))</f>
        <v/>
      </c>
      <c r="BE132" s="15" t="str" cm="1">
        <f t="array" ref="BE132">IF(OR($B132="",BE$2=""),"",Projetos!$K131*_xlfn.XLOOKUP(BE$2,Técnicos!$A$2:$A$100,IF(Projetos!BK131=1,Técnicos!$F$2:$F$100,IF(Projetos!BK131=2,Técnicos!$H$2:$H$100,Técnicos!$J$2:$J$100)),,0,1))</f>
        <v/>
      </c>
      <c r="BF132" s="15" t="str" cm="1">
        <f t="array" ref="BF132">IF(OR($B132="",BF$2=""),"",Projetos!$K131*_xlfn.XLOOKUP(BF$2,Técnicos!$A$2:$A$100,IF(Projetos!BL131=1,Técnicos!$F$2:$F$100,IF(Projetos!BL131=2,Técnicos!$H$2:$H$100,Técnicos!$J$2:$J$100)),,0,1))</f>
        <v/>
      </c>
      <c r="BG132" s="15" t="str" cm="1">
        <f t="array" ref="BG132">IF(OR($B132="",BG$2=""),"",Projetos!$K131*_xlfn.XLOOKUP(BG$2,Técnicos!$A$2:$A$100,IF(Projetos!BM131=1,Técnicos!$F$2:$F$100,IF(Projetos!BM131=2,Técnicos!$H$2:$H$100,Técnicos!$J$2:$J$100)),,0,1))</f>
        <v/>
      </c>
      <c r="BH132" s="15" t="str" cm="1">
        <f t="array" ref="BH132">IF(OR($B132="",BH$2=""),"",Projetos!$K131*_xlfn.XLOOKUP(BH$2,Técnicos!$A$2:$A$100,IF(Projetos!BN131=1,Técnicos!$F$2:$F$100,IF(Projetos!BN131=2,Técnicos!$H$2:$H$100,Técnicos!$J$2:$J$100)),,0,1))</f>
        <v/>
      </c>
      <c r="BI132" s="15" t="str" cm="1">
        <f t="array" ref="BI132">IF(OR($B132="",BI$2=""),"",Projetos!$K131*_xlfn.XLOOKUP(BI$2,Técnicos!$A$2:$A$100,IF(Projetos!BO131=1,Técnicos!$F$2:$F$100,IF(Projetos!BO131=2,Técnicos!$H$2:$H$100,Técnicos!$J$2:$J$100)),,0,1))</f>
        <v/>
      </c>
      <c r="BJ132" s="15" t="str" cm="1">
        <f t="array" ref="BJ132">IF(OR($B132="",BJ$2=""),"",Projetos!$K131*_xlfn.XLOOKUP(BJ$2,Técnicos!$A$2:$A$100,IF(Projetos!BP131=1,Técnicos!$F$2:$F$100,IF(Projetos!BP131=2,Técnicos!$H$2:$H$100,Técnicos!$J$2:$J$100)),,0,1))</f>
        <v/>
      </c>
      <c r="BK132" s="15" t="str" cm="1">
        <f t="array" ref="BK132">IF(OR($B132="",BK$2=""),"",Projetos!$K131*_xlfn.XLOOKUP(BK$2,Técnicos!$A$2:$A$100,IF(Projetos!BQ131=1,Técnicos!$F$2:$F$100,IF(Projetos!BQ131=2,Técnicos!$H$2:$H$100,Técnicos!$J$2:$J$100)),,0,1))</f>
        <v/>
      </c>
      <c r="BL132" s="15" t="str" cm="1">
        <f t="array" ref="BL132">IF(OR($B132="",BL$2=""),"",Projetos!$K131*_xlfn.XLOOKUP(BL$2,Técnicos!$A$2:$A$100,IF(Projetos!BR131=1,Técnicos!$F$2:$F$100,IF(Projetos!BR131=2,Técnicos!$H$2:$H$100,Técnicos!$J$2:$J$100)),,0,1))</f>
        <v/>
      </c>
      <c r="BM132" s="15" t="str" cm="1">
        <f t="array" ref="BM132">IF(OR($B132="",BM$2=""),"",Projetos!$K131*_xlfn.XLOOKUP(BM$2,Técnicos!$A$2:$A$100,IF(Projetos!BS131=1,Técnicos!$F$2:$F$100,IF(Projetos!BS131=2,Técnicos!$H$2:$H$100,Técnicos!$J$2:$J$100)),,0,1))</f>
        <v/>
      </c>
      <c r="BN132" s="15" t="str" cm="1">
        <f t="array" ref="BN132">IF(OR($B132="",BN$2=""),"",Projetos!$K131*_xlfn.XLOOKUP(BN$2,Técnicos!$A$2:$A$100,IF(Projetos!BT131=1,Técnicos!$F$2:$F$100,IF(Projetos!BT131=2,Técnicos!$H$2:$H$100,Técnicos!$J$2:$J$100)),,0,1))</f>
        <v/>
      </c>
      <c r="BO132" s="15" t="str" cm="1">
        <f t="array" ref="BO132">IF(OR($B132="",BO$2=""),"",Projetos!$K131*_xlfn.XLOOKUP(BO$2,Técnicos!$A$2:$A$100,IF(Projetos!BU131=1,Técnicos!$F$2:$F$100,IF(Projetos!BU131=2,Técnicos!$H$2:$H$100,Técnicos!$J$2:$J$100)),,0,1))</f>
        <v/>
      </c>
      <c r="BP132" s="15" t="str" cm="1">
        <f t="array" ref="BP132">IF(OR($B132="",BP$2=""),"",Projetos!$K131*_xlfn.XLOOKUP(BP$2,Técnicos!$A$2:$A$100,IF(Projetos!BV131=1,Técnicos!$F$2:$F$100,IF(Projetos!BV131=2,Técnicos!$H$2:$H$100,Técnicos!$J$2:$J$100)),,0,1))</f>
        <v/>
      </c>
      <c r="BQ132" s="15" t="str" cm="1">
        <f t="array" ref="BQ132">IF(OR($B132="",BQ$2=""),"",Projetos!$K131*_xlfn.XLOOKUP(BQ$2,Técnicos!$A$2:$A$100,IF(Projetos!BW131=1,Técnicos!$F$2:$F$100,IF(Projetos!BW131=2,Técnicos!$H$2:$H$100,Técnicos!$J$2:$J$100)),,0,1))</f>
        <v/>
      </c>
    </row>
    <row r="133" spans="3:69" x14ac:dyDescent="0.3">
      <c r="C133" s="15" t="str" cm="1">
        <f t="array" ref="C133">IF(OR($B133="",C$2=""),"",Projetos!$K132/_xlfn.XLOOKUP(C$2,Técnicos!$A$2:$A$100,IF(Projetos!I132=1,Técnicos!$F$2:$F$100,IF(Projetos!I132=2,Técnicos!$H$2:$H$100,Técnicos!$J$2:$J$100)),,0,1))</f>
        <v/>
      </c>
      <c r="D133" s="15" t="str" cm="1">
        <f t="array" ref="D133">IF(OR($B133="",D$2=""),"",Projetos!$K132/_xlfn.XLOOKUP(D$2,Técnicos!$A$2:$A$100,IF(Projetos!J132=1,Técnicos!$F$2:$F$100,IF(Projetos!J132=2,Técnicos!$H$2:$H$100,Técnicos!$J$2:$J$100)),,0,1))</f>
        <v/>
      </c>
      <c r="E133" s="15" t="str" cm="1">
        <f t="array" ref="E133">IF(OR($B133="",E$2=""),"",Projetos!$K132/_xlfn.XLOOKUP(E$2,Técnicos!$A$2:$A$100,IF(Projetos!K132=1,Técnicos!$F$2:$F$100,IF(Projetos!K132=2,Técnicos!$H$2:$H$100,Técnicos!$J$2:$J$100)),,0,1))</f>
        <v/>
      </c>
      <c r="F133" s="15" t="str" cm="1">
        <f t="array" ref="F133">IF(OR($B133="",F$2=""),"",Projetos!$K132/_xlfn.XLOOKUP(F$2,Técnicos!$A$2:$A$100,IF(Projetos!L132=1,Técnicos!$F$2:$F$100,IF(Projetos!L132=2,Técnicos!$H$2:$H$100,Técnicos!$J$2:$J$100)),,0,1))</f>
        <v/>
      </c>
      <c r="G133" s="15" t="str" cm="1">
        <f t="array" ref="G133">IF(OR($B133="",G$2=""),"",Projetos!$K132/_xlfn.XLOOKUP(G$2,Técnicos!$A$2:$A$100,IF(Projetos!M132=1,Técnicos!$F$2:$F$100,IF(Projetos!M132=2,Técnicos!$H$2:$H$100,Técnicos!$J$2:$J$100)),,0,1))</f>
        <v/>
      </c>
      <c r="H133" s="15" t="str" cm="1">
        <f t="array" ref="H133">IF(OR($B133="",H$2=""),"",Projetos!$K132/_xlfn.XLOOKUP(H$2,Técnicos!$A$2:$A$100,IF(Projetos!N132=1,Técnicos!$F$2:$F$100,IF(Projetos!N132=2,Técnicos!$H$2:$H$100,Técnicos!$J$2:$J$100)),,0,1))</f>
        <v/>
      </c>
      <c r="I133" s="15" t="str" cm="1">
        <f t="array" ref="I133">IF(OR($B133="",I$2=""),"",Projetos!$K132/_xlfn.XLOOKUP(I$2,Técnicos!$A$2:$A$100,IF(Projetos!O132=1,Técnicos!$F$2:$F$100,IF(Projetos!O132=2,Técnicos!$H$2:$H$100,Técnicos!$J$2:$J$100)),,0,1))</f>
        <v/>
      </c>
      <c r="J133" s="15" t="str" cm="1">
        <f t="array" ref="J133">IF(OR($B133="",J$2=""),"",Projetos!$K132/_xlfn.XLOOKUP(J$2,Técnicos!$A$2:$A$100,IF(Projetos!P132=1,Técnicos!$F$2:$F$100,IF(Projetos!P132=2,Técnicos!$H$2:$H$100,Técnicos!$J$2:$J$100)),,0,1))</f>
        <v/>
      </c>
      <c r="K133" s="15" t="str" cm="1">
        <f t="array" ref="K133">IF(OR($B133="",K$2=""),"",Projetos!$K132/_xlfn.XLOOKUP(K$2,Técnicos!$A$2:$A$100,IF(Projetos!Q132=1,Técnicos!$F$2:$F$100,IF(Projetos!Q132=2,Técnicos!$H$2:$H$100,Técnicos!$J$2:$J$100)),,0,1))</f>
        <v/>
      </c>
      <c r="L133" s="15" t="str" cm="1">
        <f t="array" ref="L133">IF(OR($B133="",L$2=""),"",Projetos!$K132/_xlfn.XLOOKUP(L$2,Técnicos!$A$2:$A$100,IF(Projetos!R132=1,Técnicos!$F$2:$F$100,IF(Projetos!R132=2,Técnicos!$H$2:$H$100,Técnicos!$J$2:$J$100)),,0,1))</f>
        <v/>
      </c>
      <c r="M133" s="15" t="str" cm="1">
        <f t="array" ref="M133">IF(OR($B133="",M$2=""),"",Projetos!$K132/_xlfn.XLOOKUP(M$2,Técnicos!$A$2:$A$100,IF(Projetos!S132=1,Técnicos!$F$2:$F$100,IF(Projetos!S132=2,Técnicos!$H$2:$H$100,Técnicos!$J$2:$J$100)),,0,1))</f>
        <v/>
      </c>
      <c r="N133" s="15" t="str" cm="1">
        <f t="array" ref="N133">IF(OR($B133="",N$2=""),"",Projetos!$K132/_xlfn.XLOOKUP(N$2,Técnicos!$A$2:$A$100,IF(Projetos!T132=1,Técnicos!$F$2:$F$100,IF(Projetos!T132=2,Técnicos!$H$2:$H$100,Técnicos!$J$2:$J$100)),,0,1))</f>
        <v/>
      </c>
      <c r="O133" s="15" t="str" cm="1">
        <f t="array" ref="O133">IF(OR($B133="",O$2=""),"",Projetos!$K132/_xlfn.XLOOKUP(O$2,Técnicos!$A$2:$A$100,IF(Projetos!U132=1,Técnicos!$F$2:$F$100,IF(Projetos!U132=2,Técnicos!$H$2:$H$100,Técnicos!$J$2:$J$100)),,0,1))</f>
        <v/>
      </c>
      <c r="P133" s="15" t="str" cm="1">
        <f t="array" ref="P133">IF(OR($B133="",P$2=""),"",Projetos!$K132/_xlfn.XLOOKUP(P$2,Técnicos!$A$2:$A$100,IF(Projetos!V132=1,Técnicos!$F$2:$F$100,IF(Projetos!V132=2,Técnicos!$H$2:$H$100,Técnicos!$J$2:$J$100)),,0,1))</f>
        <v/>
      </c>
      <c r="Q133" s="15" t="str" cm="1">
        <f t="array" ref="Q133">IF(OR($B133="",Q$2=""),"",Projetos!$K132/_xlfn.XLOOKUP(Q$2,Técnicos!$A$2:$A$100,IF(Projetos!W132=1,Técnicos!$F$2:$F$100,IF(Projetos!W132=2,Técnicos!$H$2:$H$100,Técnicos!$J$2:$J$100)),,0,1))</f>
        <v/>
      </c>
      <c r="R133" s="15" t="str" cm="1">
        <f t="array" ref="R133">IF(OR($B133="",R$2=""),"",Projetos!$K132/_xlfn.XLOOKUP(R$2,Técnicos!$A$2:$A$100,IF(Projetos!X132=1,Técnicos!$F$2:$F$100,IF(Projetos!X132=2,Técnicos!$H$2:$H$100,Técnicos!$J$2:$J$100)),,0,1))</f>
        <v/>
      </c>
      <c r="S133" s="15" t="str" cm="1">
        <f t="array" ref="S133">IF(OR($B133="",S$2=""),"",Projetos!$K132/_xlfn.XLOOKUP(S$2,Técnicos!$A$2:$A$100,IF(Projetos!Y132=1,Técnicos!$F$2:$F$100,IF(Projetos!Y132=2,Técnicos!$H$2:$H$100,Técnicos!$J$2:$J$100)),,0,1))</f>
        <v/>
      </c>
      <c r="T133" s="15" t="str" cm="1">
        <f t="array" ref="T133">IF(OR($B133="",T$2=""),"",Projetos!$K132/_xlfn.XLOOKUP(T$2,Técnicos!$A$2:$A$100,IF(Projetos!Z132=1,Técnicos!$F$2:$F$100,IF(Projetos!Z132=2,Técnicos!$H$2:$H$100,Técnicos!$J$2:$J$100)),,0,1))</f>
        <v/>
      </c>
      <c r="U133" s="15" t="str" cm="1">
        <f t="array" ref="U133">IF(OR($B133="",U$2=""),"",Projetos!$K132/_xlfn.XLOOKUP(U$2,Técnicos!$A$2:$A$100,IF(Projetos!AA132=1,Técnicos!$F$2:$F$100,IF(Projetos!AA132=2,Técnicos!$H$2:$H$100,Técnicos!$J$2:$J$100)),,0,1))</f>
        <v/>
      </c>
      <c r="V133" s="15" t="str" cm="1">
        <f t="array" ref="V133">IF(OR($B133="",V$2=""),"",Projetos!$K132/_xlfn.XLOOKUP(V$2,Técnicos!$A$2:$A$100,IF(Projetos!AB132=1,Técnicos!$F$2:$F$100,IF(Projetos!AB132=2,Técnicos!$H$2:$H$100,Técnicos!$J$2:$J$100)),,0,1))</f>
        <v/>
      </c>
      <c r="W133" s="15" t="str" cm="1">
        <f t="array" ref="W133">IF(OR($B133="",W$2=""),"",Projetos!$K132/_xlfn.XLOOKUP(W$2,Técnicos!$A$2:$A$100,IF(Projetos!AC132=1,Técnicos!$F$2:$F$100,IF(Projetos!AC132=2,Técnicos!$H$2:$H$100,Técnicos!$J$2:$J$100)),,0,1))</f>
        <v/>
      </c>
      <c r="X133" s="15" t="str" cm="1">
        <f t="array" ref="X133">IF(OR($B133="",X$2=""),"",Projetos!$K132/_xlfn.XLOOKUP(X$2,Técnicos!$A$2:$A$100,IF(Projetos!AD132=1,Técnicos!$F$2:$F$100,IF(Projetos!AD132=2,Técnicos!$H$2:$H$100,Técnicos!$J$2:$J$100)),,0,1))</f>
        <v/>
      </c>
      <c r="Y133" s="15" t="str" cm="1">
        <f t="array" ref="Y133">IF(OR($B133="",Y$2=""),"",Projetos!$K132/_xlfn.XLOOKUP(Y$2,Técnicos!$A$2:$A$100,IF(Projetos!AE132=1,Técnicos!$F$2:$F$100,IF(Projetos!AE132=2,Técnicos!$H$2:$H$100,Técnicos!$J$2:$J$100)),,0,1))</f>
        <v/>
      </c>
      <c r="Z133" s="15" t="str" cm="1">
        <f t="array" ref="Z133">IF(OR($B133="",Z$2=""),"",Projetos!$K132/_xlfn.XLOOKUP(Z$2,Técnicos!$A$2:$A$100,IF(Projetos!AF132=1,Técnicos!$F$2:$F$100,IF(Projetos!AF132=2,Técnicos!$H$2:$H$100,Técnicos!$J$2:$J$100)),,0,1))</f>
        <v/>
      </c>
      <c r="AA133" s="15" t="str" cm="1">
        <f t="array" ref="AA133">IF(OR($B133="",AA$2=""),"",Projetos!$K132/_xlfn.XLOOKUP(AA$2,Técnicos!$A$2:$A$100,IF(Projetos!AG132=1,Técnicos!$F$2:$F$100,IF(Projetos!AG132=2,Técnicos!$H$2:$H$100,Técnicos!$J$2:$J$100)),,0,1))</f>
        <v/>
      </c>
      <c r="AB133" s="15" t="str" cm="1">
        <f t="array" ref="AB133">IF(OR($B133="",AB$2=""),"",Projetos!$K132/_xlfn.XLOOKUP(AB$2,Técnicos!$A$2:$A$100,IF(Projetos!AH132=1,Técnicos!$F$2:$F$100,IF(Projetos!AH132=2,Técnicos!$H$2:$H$100,Técnicos!$J$2:$J$100)),,0,1))</f>
        <v/>
      </c>
      <c r="AC133" s="15" t="str" cm="1">
        <f t="array" ref="AC133">IF(OR($B133="",AC$2=""),"",Projetos!$K132/_xlfn.XLOOKUP(AC$2,Técnicos!$A$2:$A$100,IF(Projetos!AI132=1,Técnicos!$F$2:$F$100,IF(Projetos!AI132=2,Técnicos!$H$2:$H$100,Técnicos!$J$2:$J$100)),,0,1))</f>
        <v/>
      </c>
      <c r="AD133" s="15" t="str" cm="1">
        <f t="array" ref="AD133">IF(OR($B133="",AD$2=""),"",Projetos!$K132/_xlfn.XLOOKUP(AD$2,Técnicos!$A$2:$A$100,IF(Projetos!AJ132=1,Técnicos!$F$2:$F$100,IF(Projetos!AJ132=2,Técnicos!$H$2:$H$100,Técnicos!$J$2:$J$100)),,0,1))</f>
        <v/>
      </c>
      <c r="AE133" s="15" t="str" cm="1">
        <f t="array" ref="AE133">IF(OR($B133="",AE$2=""),"",Projetos!$K132/_xlfn.XLOOKUP(AE$2,Técnicos!$A$2:$A$100,IF(Projetos!AK132=1,Técnicos!$F$2:$F$100,IF(Projetos!AK132=2,Técnicos!$H$2:$H$100,Técnicos!$J$2:$J$100)),,0,1))</f>
        <v/>
      </c>
      <c r="AF133" s="15" t="str" cm="1">
        <f t="array" ref="AF133">IF(OR($B133="",AF$2=""),"",Projetos!$K132/_xlfn.XLOOKUP(AF$2,Técnicos!$A$2:$A$100,IF(Projetos!AL132=1,Técnicos!$F$2:$F$100,IF(Projetos!AL132=2,Técnicos!$H$2:$H$100,Técnicos!$J$2:$J$100)),,0,1))</f>
        <v/>
      </c>
      <c r="AG133" s="15" t="str" cm="1">
        <f t="array" ref="AG133">IF(OR($B133="",AG$2=""),"",Projetos!$K132/_xlfn.XLOOKUP(AG$2,Técnicos!$A$2:$A$100,IF(Projetos!AM132=1,Técnicos!$F$2:$F$100,IF(Projetos!AM132=2,Técnicos!$H$2:$H$100,Técnicos!$J$2:$J$100)),,0,1))</f>
        <v/>
      </c>
      <c r="AH133" s="15" t="str" cm="1">
        <f t="array" ref="AH133">IF(OR($B133="",AH$2=""),"",Projetos!$K132/_xlfn.XLOOKUP(AH$2,Técnicos!$A$2:$A$100,IF(Projetos!AN132=1,Técnicos!$F$2:$F$100,IF(Projetos!AN132=2,Técnicos!$H$2:$H$100,Técnicos!$J$2:$J$100)),,0,1))</f>
        <v/>
      </c>
      <c r="AI133" s="15" t="str" cm="1">
        <f t="array" ref="AI133">IF(OR($B133="",AI$2=""),"",Projetos!$K132/_xlfn.XLOOKUP(AI$2,Técnicos!$A$2:$A$100,IF(Projetos!AO132=1,Técnicos!$F$2:$F$100,IF(Projetos!AO132=2,Técnicos!$H$2:$H$100,Técnicos!$J$2:$J$100)),,0,1))</f>
        <v/>
      </c>
      <c r="AJ133" s="15" t="str" cm="1">
        <f t="array" ref="AJ133">IF(OR($B133="",AJ$2=""),"",Projetos!$K132/_xlfn.XLOOKUP(AJ$2,Técnicos!$A$2:$A$100,IF(Projetos!AP132=1,Técnicos!$F$2:$F$100,IF(Projetos!AP132=2,Técnicos!$H$2:$H$100,Técnicos!$J$2:$J$100)),,0,1))</f>
        <v/>
      </c>
      <c r="AK133" s="15" t="str" cm="1">
        <f t="array" ref="AK133">IF(OR($B133="",AK$2=""),"",Projetos!$K132/_xlfn.XLOOKUP(AK$2,Técnicos!$A$2:$A$100,IF(Projetos!AQ132=1,Técnicos!$F$2:$F$100,IF(Projetos!AQ132=2,Técnicos!$H$2:$H$100,Técnicos!$J$2:$J$100)),,0,1))</f>
        <v/>
      </c>
      <c r="AL133" s="15" t="str" cm="1">
        <f t="array" ref="AL133">IF(OR($B133="",AL$2=""),"",Projetos!$K132*_xlfn.XLOOKUP(AL$2,Técnicos!$A$2:$A$100,IF(Projetos!AR132=1,Técnicos!$F$2:$F$100,IF(Projetos!AR132=2,Técnicos!$H$2:$H$100,Técnicos!$J$2:$J$100)),,0,1))</f>
        <v/>
      </c>
      <c r="AM133" s="15" t="str" cm="1">
        <f t="array" ref="AM133">IF(OR($B133="",AM$2=""),"",Projetos!$K132*_xlfn.XLOOKUP(AM$2,Técnicos!$A$2:$A$100,IF(Projetos!AS132=1,Técnicos!$F$2:$F$100,IF(Projetos!AS132=2,Técnicos!$H$2:$H$100,Técnicos!$J$2:$J$100)),,0,1))</f>
        <v/>
      </c>
      <c r="AN133" s="15" t="str" cm="1">
        <f t="array" ref="AN133">IF(OR($B133="",AN$2=""),"",Projetos!$K132*_xlfn.XLOOKUP(AN$2,Técnicos!$A$2:$A$100,IF(Projetos!AT132=1,Técnicos!$F$2:$F$100,IF(Projetos!AT132=2,Técnicos!$H$2:$H$100,Técnicos!$J$2:$J$100)),,0,1))</f>
        <v/>
      </c>
      <c r="AO133" s="15" t="str" cm="1">
        <f t="array" ref="AO133">IF(OR($B133="",AO$2=""),"",Projetos!$K132*_xlfn.XLOOKUP(AO$2,Técnicos!$A$2:$A$100,IF(Projetos!AU132=1,Técnicos!$F$2:$F$100,IF(Projetos!AU132=2,Técnicos!$H$2:$H$100,Técnicos!$J$2:$J$100)),,0,1))</f>
        <v/>
      </c>
      <c r="AP133" s="15" t="str" cm="1">
        <f t="array" ref="AP133">IF(OR($B133="",AP$2=""),"",Projetos!$K132*_xlfn.XLOOKUP(AP$2,Técnicos!$A$2:$A$100,IF(Projetos!AV132=1,Técnicos!$F$2:$F$100,IF(Projetos!AV132=2,Técnicos!$H$2:$H$100,Técnicos!$J$2:$J$100)),,0,1))</f>
        <v/>
      </c>
      <c r="AQ133" s="15" t="str" cm="1">
        <f t="array" ref="AQ133">IF(OR($B133="",AQ$2=""),"",Projetos!$K132*_xlfn.XLOOKUP(AQ$2,Técnicos!$A$2:$A$100,IF(Projetos!AW132=1,Técnicos!$F$2:$F$100,IF(Projetos!AW132=2,Técnicos!$H$2:$H$100,Técnicos!$J$2:$J$100)),,0,1))</f>
        <v/>
      </c>
      <c r="AR133" s="15" t="str" cm="1">
        <f t="array" ref="AR133">IF(OR($B133="",AR$2=""),"",Projetos!$K132*_xlfn.XLOOKUP(AR$2,Técnicos!$A$2:$A$100,IF(Projetos!AX132=1,Técnicos!$F$2:$F$100,IF(Projetos!AX132=2,Técnicos!$H$2:$H$100,Técnicos!$J$2:$J$100)),,0,1))</f>
        <v/>
      </c>
      <c r="AS133" s="15" t="str" cm="1">
        <f t="array" ref="AS133">IF(OR($B133="",AS$2=""),"",Projetos!$K132*_xlfn.XLOOKUP(AS$2,Técnicos!$A$2:$A$100,IF(Projetos!AY132=1,Técnicos!$F$2:$F$100,IF(Projetos!AY132=2,Técnicos!$H$2:$H$100,Técnicos!$J$2:$J$100)),,0,1))</f>
        <v/>
      </c>
      <c r="AT133" s="15" t="str" cm="1">
        <f t="array" ref="AT133">IF(OR($B133="",AT$2=""),"",Projetos!$K132*_xlfn.XLOOKUP(AT$2,Técnicos!$A$2:$A$100,IF(Projetos!AZ132=1,Técnicos!$F$2:$F$100,IF(Projetos!AZ132=2,Técnicos!$H$2:$H$100,Técnicos!$J$2:$J$100)),,0,1))</f>
        <v/>
      </c>
      <c r="AU133" s="15" t="str" cm="1">
        <f t="array" ref="AU133">IF(OR($B133="",AU$2=""),"",Projetos!$K132*_xlfn.XLOOKUP(AU$2,Técnicos!$A$2:$A$100,IF(Projetos!BA132=1,Técnicos!$F$2:$F$100,IF(Projetos!BA132=2,Técnicos!$H$2:$H$100,Técnicos!$J$2:$J$100)),,0,1))</f>
        <v/>
      </c>
      <c r="AV133" s="15" t="str" cm="1">
        <f t="array" ref="AV133">IF(OR($B133="",AV$2=""),"",Projetos!$K132*_xlfn.XLOOKUP(AV$2,Técnicos!$A$2:$A$100,IF(Projetos!BB132=1,Técnicos!$F$2:$F$100,IF(Projetos!BB132=2,Técnicos!$H$2:$H$100,Técnicos!$J$2:$J$100)),,0,1))</f>
        <v/>
      </c>
      <c r="AW133" s="15" t="str" cm="1">
        <f t="array" ref="AW133">IF(OR($B133="",AW$2=""),"",Projetos!$K132*_xlfn.XLOOKUP(AW$2,Técnicos!$A$2:$A$100,IF(Projetos!BC132=1,Técnicos!$F$2:$F$100,IF(Projetos!BC132=2,Técnicos!$H$2:$H$100,Técnicos!$J$2:$J$100)),,0,1))</f>
        <v/>
      </c>
      <c r="AX133" s="15" t="str" cm="1">
        <f t="array" ref="AX133">IF(OR($B133="",AX$2=""),"",Projetos!$K132*_xlfn.XLOOKUP(AX$2,Técnicos!$A$2:$A$100,IF(Projetos!BD132=1,Técnicos!$F$2:$F$100,IF(Projetos!BD132=2,Técnicos!$H$2:$H$100,Técnicos!$J$2:$J$100)),,0,1))</f>
        <v/>
      </c>
      <c r="AY133" s="15" t="str" cm="1">
        <f t="array" ref="AY133">IF(OR($B133="",AY$2=""),"",Projetos!$K132*_xlfn.XLOOKUP(AY$2,Técnicos!$A$2:$A$100,IF(Projetos!BE132=1,Técnicos!$F$2:$F$100,IF(Projetos!BE132=2,Técnicos!$H$2:$H$100,Técnicos!$J$2:$J$100)),,0,1))</f>
        <v/>
      </c>
      <c r="AZ133" s="15" t="str" cm="1">
        <f t="array" ref="AZ133">IF(OR($B133="",AZ$2=""),"",Projetos!$K132*_xlfn.XLOOKUP(AZ$2,Técnicos!$A$2:$A$100,IF(Projetos!BF132=1,Técnicos!$F$2:$F$100,IF(Projetos!BF132=2,Técnicos!$H$2:$H$100,Técnicos!$J$2:$J$100)),,0,1))</f>
        <v/>
      </c>
      <c r="BA133" s="15" t="str" cm="1">
        <f t="array" ref="BA133">IF(OR($B133="",BA$2=""),"",Projetos!$K132*_xlfn.XLOOKUP(BA$2,Técnicos!$A$2:$A$100,IF(Projetos!BG132=1,Técnicos!$F$2:$F$100,IF(Projetos!BG132=2,Técnicos!$H$2:$H$100,Técnicos!$J$2:$J$100)),,0,1))</f>
        <v/>
      </c>
      <c r="BB133" s="15" t="str" cm="1">
        <f t="array" ref="BB133">IF(OR($B133="",BB$2=""),"",Projetos!$K132*_xlfn.XLOOKUP(BB$2,Técnicos!$A$2:$A$100,IF(Projetos!BH132=1,Técnicos!$F$2:$F$100,IF(Projetos!BH132=2,Técnicos!$H$2:$H$100,Técnicos!$J$2:$J$100)),,0,1))</f>
        <v/>
      </c>
      <c r="BC133" s="15" t="str" cm="1">
        <f t="array" ref="BC133">IF(OR($B133="",BC$2=""),"",Projetos!$K132*_xlfn.XLOOKUP(BC$2,Técnicos!$A$2:$A$100,IF(Projetos!BI132=1,Técnicos!$F$2:$F$100,IF(Projetos!BI132=2,Técnicos!$H$2:$H$100,Técnicos!$J$2:$J$100)),,0,1))</f>
        <v/>
      </c>
      <c r="BD133" s="15" t="str" cm="1">
        <f t="array" ref="BD133">IF(OR($B133="",BD$2=""),"",Projetos!$K132*_xlfn.XLOOKUP(BD$2,Técnicos!$A$2:$A$100,IF(Projetos!BJ132=1,Técnicos!$F$2:$F$100,IF(Projetos!BJ132=2,Técnicos!$H$2:$H$100,Técnicos!$J$2:$J$100)),,0,1))</f>
        <v/>
      </c>
      <c r="BE133" s="15" t="str" cm="1">
        <f t="array" ref="BE133">IF(OR($B133="",BE$2=""),"",Projetos!$K132*_xlfn.XLOOKUP(BE$2,Técnicos!$A$2:$A$100,IF(Projetos!BK132=1,Técnicos!$F$2:$F$100,IF(Projetos!BK132=2,Técnicos!$H$2:$H$100,Técnicos!$J$2:$J$100)),,0,1))</f>
        <v/>
      </c>
      <c r="BF133" s="15" t="str" cm="1">
        <f t="array" ref="BF133">IF(OR($B133="",BF$2=""),"",Projetos!$K132*_xlfn.XLOOKUP(BF$2,Técnicos!$A$2:$A$100,IF(Projetos!BL132=1,Técnicos!$F$2:$F$100,IF(Projetos!BL132=2,Técnicos!$H$2:$H$100,Técnicos!$J$2:$J$100)),,0,1))</f>
        <v/>
      </c>
      <c r="BG133" s="15" t="str" cm="1">
        <f t="array" ref="BG133">IF(OR($B133="",BG$2=""),"",Projetos!$K132*_xlfn.XLOOKUP(BG$2,Técnicos!$A$2:$A$100,IF(Projetos!BM132=1,Técnicos!$F$2:$F$100,IF(Projetos!BM132=2,Técnicos!$H$2:$H$100,Técnicos!$J$2:$J$100)),,0,1))</f>
        <v/>
      </c>
      <c r="BH133" s="15" t="str" cm="1">
        <f t="array" ref="BH133">IF(OR($B133="",BH$2=""),"",Projetos!$K132*_xlfn.XLOOKUP(BH$2,Técnicos!$A$2:$A$100,IF(Projetos!BN132=1,Técnicos!$F$2:$F$100,IF(Projetos!BN132=2,Técnicos!$H$2:$H$100,Técnicos!$J$2:$J$100)),,0,1))</f>
        <v/>
      </c>
      <c r="BI133" s="15" t="str" cm="1">
        <f t="array" ref="BI133">IF(OR($B133="",BI$2=""),"",Projetos!$K132*_xlfn.XLOOKUP(BI$2,Técnicos!$A$2:$A$100,IF(Projetos!BO132=1,Técnicos!$F$2:$F$100,IF(Projetos!BO132=2,Técnicos!$H$2:$H$100,Técnicos!$J$2:$J$100)),,0,1))</f>
        <v/>
      </c>
      <c r="BJ133" s="15" t="str" cm="1">
        <f t="array" ref="BJ133">IF(OR($B133="",BJ$2=""),"",Projetos!$K132*_xlfn.XLOOKUP(BJ$2,Técnicos!$A$2:$A$100,IF(Projetos!BP132=1,Técnicos!$F$2:$F$100,IF(Projetos!BP132=2,Técnicos!$H$2:$H$100,Técnicos!$J$2:$J$100)),,0,1))</f>
        <v/>
      </c>
      <c r="BK133" s="15" t="str" cm="1">
        <f t="array" ref="BK133">IF(OR($B133="",BK$2=""),"",Projetos!$K132*_xlfn.XLOOKUP(BK$2,Técnicos!$A$2:$A$100,IF(Projetos!BQ132=1,Técnicos!$F$2:$F$100,IF(Projetos!BQ132=2,Técnicos!$H$2:$H$100,Técnicos!$J$2:$J$100)),,0,1))</f>
        <v/>
      </c>
      <c r="BL133" s="15" t="str" cm="1">
        <f t="array" ref="BL133">IF(OR($B133="",BL$2=""),"",Projetos!$K132*_xlfn.XLOOKUP(BL$2,Técnicos!$A$2:$A$100,IF(Projetos!BR132=1,Técnicos!$F$2:$F$100,IF(Projetos!BR132=2,Técnicos!$H$2:$H$100,Técnicos!$J$2:$J$100)),,0,1))</f>
        <v/>
      </c>
      <c r="BM133" s="15" t="str" cm="1">
        <f t="array" ref="BM133">IF(OR($B133="",BM$2=""),"",Projetos!$K132*_xlfn.XLOOKUP(BM$2,Técnicos!$A$2:$A$100,IF(Projetos!BS132=1,Técnicos!$F$2:$F$100,IF(Projetos!BS132=2,Técnicos!$H$2:$H$100,Técnicos!$J$2:$J$100)),,0,1))</f>
        <v/>
      </c>
      <c r="BN133" s="15" t="str" cm="1">
        <f t="array" ref="BN133">IF(OR($B133="",BN$2=""),"",Projetos!$K132*_xlfn.XLOOKUP(BN$2,Técnicos!$A$2:$A$100,IF(Projetos!BT132=1,Técnicos!$F$2:$F$100,IF(Projetos!BT132=2,Técnicos!$H$2:$H$100,Técnicos!$J$2:$J$100)),,0,1))</f>
        <v/>
      </c>
      <c r="BO133" s="15" t="str" cm="1">
        <f t="array" ref="BO133">IF(OR($B133="",BO$2=""),"",Projetos!$K132*_xlfn.XLOOKUP(BO$2,Técnicos!$A$2:$A$100,IF(Projetos!BU132=1,Técnicos!$F$2:$F$100,IF(Projetos!BU132=2,Técnicos!$H$2:$H$100,Técnicos!$J$2:$J$100)),,0,1))</f>
        <v/>
      </c>
      <c r="BP133" s="15" t="str" cm="1">
        <f t="array" ref="BP133">IF(OR($B133="",BP$2=""),"",Projetos!$K132*_xlfn.XLOOKUP(BP$2,Técnicos!$A$2:$A$100,IF(Projetos!BV132=1,Técnicos!$F$2:$F$100,IF(Projetos!BV132=2,Técnicos!$H$2:$H$100,Técnicos!$J$2:$J$100)),,0,1))</f>
        <v/>
      </c>
      <c r="BQ133" s="15" t="str" cm="1">
        <f t="array" ref="BQ133">IF(OR($B133="",BQ$2=""),"",Projetos!$K132*_xlfn.XLOOKUP(BQ$2,Técnicos!$A$2:$A$100,IF(Projetos!BW132=1,Técnicos!$F$2:$F$100,IF(Projetos!BW132=2,Técnicos!$H$2:$H$100,Técnicos!$J$2:$J$100)),,0,1))</f>
        <v/>
      </c>
    </row>
    <row r="134" spans="3:69" x14ac:dyDescent="0.3">
      <c r="C134" s="15" t="str" cm="1">
        <f t="array" ref="C134">IF(OR($B134="",C$2=""),"",Projetos!$K133/_xlfn.XLOOKUP(C$2,Técnicos!$A$2:$A$100,IF(Projetos!I133=1,Técnicos!$F$2:$F$100,IF(Projetos!I133=2,Técnicos!$H$2:$H$100,Técnicos!$J$2:$J$100)),,0,1))</f>
        <v/>
      </c>
      <c r="D134" s="15" t="str" cm="1">
        <f t="array" ref="D134">IF(OR($B134="",D$2=""),"",Projetos!$K133/_xlfn.XLOOKUP(D$2,Técnicos!$A$2:$A$100,IF(Projetos!J133=1,Técnicos!$F$2:$F$100,IF(Projetos!J133=2,Técnicos!$H$2:$H$100,Técnicos!$J$2:$J$100)),,0,1))</f>
        <v/>
      </c>
      <c r="E134" s="15" t="str" cm="1">
        <f t="array" ref="E134">IF(OR($B134="",E$2=""),"",Projetos!$K133/_xlfn.XLOOKUP(E$2,Técnicos!$A$2:$A$100,IF(Projetos!K133=1,Técnicos!$F$2:$F$100,IF(Projetos!K133=2,Técnicos!$H$2:$H$100,Técnicos!$J$2:$J$100)),,0,1))</f>
        <v/>
      </c>
      <c r="F134" s="15" t="str" cm="1">
        <f t="array" ref="F134">IF(OR($B134="",F$2=""),"",Projetos!$K133/_xlfn.XLOOKUP(F$2,Técnicos!$A$2:$A$100,IF(Projetos!L133=1,Técnicos!$F$2:$F$100,IF(Projetos!L133=2,Técnicos!$H$2:$H$100,Técnicos!$J$2:$J$100)),,0,1))</f>
        <v/>
      </c>
      <c r="G134" s="15" t="str" cm="1">
        <f t="array" ref="G134">IF(OR($B134="",G$2=""),"",Projetos!$K133/_xlfn.XLOOKUP(G$2,Técnicos!$A$2:$A$100,IF(Projetos!M133=1,Técnicos!$F$2:$F$100,IF(Projetos!M133=2,Técnicos!$H$2:$H$100,Técnicos!$J$2:$J$100)),,0,1))</f>
        <v/>
      </c>
      <c r="H134" s="15" t="str" cm="1">
        <f t="array" ref="H134">IF(OR($B134="",H$2=""),"",Projetos!$K133/_xlfn.XLOOKUP(H$2,Técnicos!$A$2:$A$100,IF(Projetos!N133=1,Técnicos!$F$2:$F$100,IF(Projetos!N133=2,Técnicos!$H$2:$H$100,Técnicos!$J$2:$J$100)),,0,1))</f>
        <v/>
      </c>
      <c r="I134" s="15" t="str" cm="1">
        <f t="array" ref="I134">IF(OR($B134="",I$2=""),"",Projetos!$K133/_xlfn.XLOOKUP(I$2,Técnicos!$A$2:$A$100,IF(Projetos!O133=1,Técnicos!$F$2:$F$100,IF(Projetos!O133=2,Técnicos!$H$2:$H$100,Técnicos!$J$2:$J$100)),,0,1))</f>
        <v/>
      </c>
      <c r="J134" s="15" t="str" cm="1">
        <f t="array" ref="J134">IF(OR($B134="",J$2=""),"",Projetos!$K133/_xlfn.XLOOKUP(J$2,Técnicos!$A$2:$A$100,IF(Projetos!P133=1,Técnicos!$F$2:$F$100,IF(Projetos!P133=2,Técnicos!$H$2:$H$100,Técnicos!$J$2:$J$100)),,0,1))</f>
        <v/>
      </c>
      <c r="K134" s="15" t="str" cm="1">
        <f t="array" ref="K134">IF(OR($B134="",K$2=""),"",Projetos!$K133/_xlfn.XLOOKUP(K$2,Técnicos!$A$2:$A$100,IF(Projetos!Q133=1,Técnicos!$F$2:$F$100,IF(Projetos!Q133=2,Técnicos!$H$2:$H$100,Técnicos!$J$2:$J$100)),,0,1))</f>
        <v/>
      </c>
      <c r="L134" s="15" t="str" cm="1">
        <f t="array" ref="L134">IF(OR($B134="",L$2=""),"",Projetos!$K133/_xlfn.XLOOKUP(L$2,Técnicos!$A$2:$A$100,IF(Projetos!R133=1,Técnicos!$F$2:$F$100,IF(Projetos!R133=2,Técnicos!$H$2:$H$100,Técnicos!$J$2:$J$100)),,0,1))</f>
        <v/>
      </c>
      <c r="M134" s="15" t="str" cm="1">
        <f t="array" ref="M134">IF(OR($B134="",M$2=""),"",Projetos!$K133/_xlfn.XLOOKUP(M$2,Técnicos!$A$2:$A$100,IF(Projetos!S133=1,Técnicos!$F$2:$F$100,IF(Projetos!S133=2,Técnicos!$H$2:$H$100,Técnicos!$J$2:$J$100)),,0,1))</f>
        <v/>
      </c>
      <c r="N134" s="15" t="str" cm="1">
        <f t="array" ref="N134">IF(OR($B134="",N$2=""),"",Projetos!$K133/_xlfn.XLOOKUP(N$2,Técnicos!$A$2:$A$100,IF(Projetos!T133=1,Técnicos!$F$2:$F$100,IF(Projetos!T133=2,Técnicos!$H$2:$H$100,Técnicos!$J$2:$J$100)),,0,1))</f>
        <v/>
      </c>
      <c r="O134" s="15" t="str" cm="1">
        <f t="array" ref="O134">IF(OR($B134="",O$2=""),"",Projetos!$K133/_xlfn.XLOOKUP(O$2,Técnicos!$A$2:$A$100,IF(Projetos!U133=1,Técnicos!$F$2:$F$100,IF(Projetos!U133=2,Técnicos!$H$2:$H$100,Técnicos!$J$2:$J$100)),,0,1))</f>
        <v/>
      </c>
      <c r="P134" s="15" t="str" cm="1">
        <f t="array" ref="P134">IF(OR($B134="",P$2=""),"",Projetos!$K133/_xlfn.XLOOKUP(P$2,Técnicos!$A$2:$A$100,IF(Projetos!V133=1,Técnicos!$F$2:$F$100,IF(Projetos!V133=2,Técnicos!$H$2:$H$100,Técnicos!$J$2:$J$100)),,0,1))</f>
        <v/>
      </c>
      <c r="Q134" s="15" t="str" cm="1">
        <f t="array" ref="Q134">IF(OR($B134="",Q$2=""),"",Projetos!$K133/_xlfn.XLOOKUP(Q$2,Técnicos!$A$2:$A$100,IF(Projetos!W133=1,Técnicos!$F$2:$F$100,IF(Projetos!W133=2,Técnicos!$H$2:$H$100,Técnicos!$J$2:$J$100)),,0,1))</f>
        <v/>
      </c>
      <c r="R134" s="15" t="str" cm="1">
        <f t="array" ref="R134">IF(OR($B134="",R$2=""),"",Projetos!$K133/_xlfn.XLOOKUP(R$2,Técnicos!$A$2:$A$100,IF(Projetos!X133=1,Técnicos!$F$2:$F$100,IF(Projetos!X133=2,Técnicos!$H$2:$H$100,Técnicos!$J$2:$J$100)),,0,1))</f>
        <v/>
      </c>
      <c r="S134" s="15" t="str" cm="1">
        <f t="array" ref="S134">IF(OR($B134="",S$2=""),"",Projetos!$K133/_xlfn.XLOOKUP(S$2,Técnicos!$A$2:$A$100,IF(Projetos!Y133=1,Técnicos!$F$2:$F$100,IF(Projetos!Y133=2,Técnicos!$H$2:$H$100,Técnicos!$J$2:$J$100)),,0,1))</f>
        <v/>
      </c>
      <c r="T134" s="15" t="str" cm="1">
        <f t="array" ref="T134">IF(OR($B134="",T$2=""),"",Projetos!$K133/_xlfn.XLOOKUP(T$2,Técnicos!$A$2:$A$100,IF(Projetos!Z133=1,Técnicos!$F$2:$F$100,IF(Projetos!Z133=2,Técnicos!$H$2:$H$100,Técnicos!$J$2:$J$100)),,0,1))</f>
        <v/>
      </c>
      <c r="U134" s="15" t="str" cm="1">
        <f t="array" ref="U134">IF(OR($B134="",U$2=""),"",Projetos!$K133/_xlfn.XLOOKUP(U$2,Técnicos!$A$2:$A$100,IF(Projetos!AA133=1,Técnicos!$F$2:$F$100,IF(Projetos!AA133=2,Técnicos!$H$2:$H$100,Técnicos!$J$2:$J$100)),,0,1))</f>
        <v/>
      </c>
      <c r="V134" s="15" t="str" cm="1">
        <f t="array" ref="V134">IF(OR($B134="",V$2=""),"",Projetos!$K133/_xlfn.XLOOKUP(V$2,Técnicos!$A$2:$A$100,IF(Projetos!AB133=1,Técnicos!$F$2:$F$100,IF(Projetos!AB133=2,Técnicos!$H$2:$H$100,Técnicos!$J$2:$J$100)),,0,1))</f>
        <v/>
      </c>
      <c r="W134" s="15" t="str" cm="1">
        <f t="array" ref="W134">IF(OR($B134="",W$2=""),"",Projetos!$K133/_xlfn.XLOOKUP(W$2,Técnicos!$A$2:$A$100,IF(Projetos!AC133=1,Técnicos!$F$2:$F$100,IF(Projetos!AC133=2,Técnicos!$H$2:$H$100,Técnicos!$J$2:$J$100)),,0,1))</f>
        <v/>
      </c>
      <c r="X134" s="15" t="str" cm="1">
        <f t="array" ref="X134">IF(OR($B134="",X$2=""),"",Projetos!$K133/_xlfn.XLOOKUP(X$2,Técnicos!$A$2:$A$100,IF(Projetos!AD133=1,Técnicos!$F$2:$F$100,IF(Projetos!AD133=2,Técnicos!$H$2:$H$100,Técnicos!$J$2:$J$100)),,0,1))</f>
        <v/>
      </c>
      <c r="Y134" s="15" t="str" cm="1">
        <f t="array" ref="Y134">IF(OR($B134="",Y$2=""),"",Projetos!$K133/_xlfn.XLOOKUP(Y$2,Técnicos!$A$2:$A$100,IF(Projetos!AE133=1,Técnicos!$F$2:$F$100,IF(Projetos!AE133=2,Técnicos!$H$2:$H$100,Técnicos!$J$2:$J$100)),,0,1))</f>
        <v/>
      </c>
      <c r="Z134" s="15" t="str" cm="1">
        <f t="array" ref="Z134">IF(OR($B134="",Z$2=""),"",Projetos!$K133/_xlfn.XLOOKUP(Z$2,Técnicos!$A$2:$A$100,IF(Projetos!AF133=1,Técnicos!$F$2:$F$100,IF(Projetos!AF133=2,Técnicos!$H$2:$H$100,Técnicos!$J$2:$J$100)),,0,1))</f>
        <v/>
      </c>
      <c r="AA134" s="15" t="str" cm="1">
        <f t="array" ref="AA134">IF(OR($B134="",AA$2=""),"",Projetos!$K133/_xlfn.XLOOKUP(AA$2,Técnicos!$A$2:$A$100,IF(Projetos!AG133=1,Técnicos!$F$2:$F$100,IF(Projetos!AG133=2,Técnicos!$H$2:$H$100,Técnicos!$J$2:$J$100)),,0,1))</f>
        <v/>
      </c>
      <c r="AB134" s="15" t="str" cm="1">
        <f t="array" ref="AB134">IF(OR($B134="",AB$2=""),"",Projetos!$K133/_xlfn.XLOOKUP(AB$2,Técnicos!$A$2:$A$100,IF(Projetos!AH133=1,Técnicos!$F$2:$F$100,IF(Projetos!AH133=2,Técnicos!$H$2:$H$100,Técnicos!$J$2:$J$100)),,0,1))</f>
        <v/>
      </c>
      <c r="AC134" s="15" t="str" cm="1">
        <f t="array" ref="AC134">IF(OR($B134="",AC$2=""),"",Projetos!$K133/_xlfn.XLOOKUP(AC$2,Técnicos!$A$2:$A$100,IF(Projetos!AI133=1,Técnicos!$F$2:$F$100,IF(Projetos!AI133=2,Técnicos!$H$2:$H$100,Técnicos!$J$2:$J$100)),,0,1))</f>
        <v/>
      </c>
      <c r="AD134" s="15" t="str" cm="1">
        <f t="array" ref="AD134">IF(OR($B134="",AD$2=""),"",Projetos!$K133/_xlfn.XLOOKUP(AD$2,Técnicos!$A$2:$A$100,IF(Projetos!AJ133=1,Técnicos!$F$2:$F$100,IF(Projetos!AJ133=2,Técnicos!$H$2:$H$100,Técnicos!$J$2:$J$100)),,0,1))</f>
        <v/>
      </c>
      <c r="AE134" s="15" t="str" cm="1">
        <f t="array" ref="AE134">IF(OR($B134="",AE$2=""),"",Projetos!$K133/_xlfn.XLOOKUP(AE$2,Técnicos!$A$2:$A$100,IF(Projetos!AK133=1,Técnicos!$F$2:$F$100,IF(Projetos!AK133=2,Técnicos!$H$2:$H$100,Técnicos!$J$2:$J$100)),,0,1))</f>
        <v/>
      </c>
      <c r="AF134" s="15" t="str" cm="1">
        <f t="array" ref="AF134">IF(OR($B134="",AF$2=""),"",Projetos!$K133/_xlfn.XLOOKUP(AF$2,Técnicos!$A$2:$A$100,IF(Projetos!AL133=1,Técnicos!$F$2:$F$100,IF(Projetos!AL133=2,Técnicos!$H$2:$H$100,Técnicos!$J$2:$J$100)),,0,1))</f>
        <v/>
      </c>
      <c r="AG134" s="15" t="str" cm="1">
        <f t="array" ref="AG134">IF(OR($B134="",AG$2=""),"",Projetos!$K133/_xlfn.XLOOKUP(AG$2,Técnicos!$A$2:$A$100,IF(Projetos!AM133=1,Técnicos!$F$2:$F$100,IF(Projetos!AM133=2,Técnicos!$H$2:$H$100,Técnicos!$J$2:$J$100)),,0,1))</f>
        <v/>
      </c>
      <c r="AH134" s="15" t="str" cm="1">
        <f t="array" ref="AH134">IF(OR($B134="",AH$2=""),"",Projetos!$K133/_xlfn.XLOOKUP(AH$2,Técnicos!$A$2:$A$100,IF(Projetos!AN133=1,Técnicos!$F$2:$F$100,IF(Projetos!AN133=2,Técnicos!$H$2:$H$100,Técnicos!$J$2:$J$100)),,0,1))</f>
        <v/>
      </c>
      <c r="AI134" s="15" t="str" cm="1">
        <f t="array" ref="AI134">IF(OR($B134="",AI$2=""),"",Projetos!$K133/_xlfn.XLOOKUP(AI$2,Técnicos!$A$2:$A$100,IF(Projetos!AO133=1,Técnicos!$F$2:$F$100,IF(Projetos!AO133=2,Técnicos!$H$2:$H$100,Técnicos!$J$2:$J$100)),,0,1))</f>
        <v/>
      </c>
      <c r="AJ134" s="15" t="str" cm="1">
        <f t="array" ref="AJ134">IF(OR($B134="",AJ$2=""),"",Projetos!$K133/_xlfn.XLOOKUP(AJ$2,Técnicos!$A$2:$A$100,IF(Projetos!AP133=1,Técnicos!$F$2:$F$100,IF(Projetos!AP133=2,Técnicos!$H$2:$H$100,Técnicos!$J$2:$J$100)),,0,1))</f>
        <v/>
      </c>
      <c r="AK134" s="15" t="str" cm="1">
        <f t="array" ref="AK134">IF(OR($B134="",AK$2=""),"",Projetos!$K133/_xlfn.XLOOKUP(AK$2,Técnicos!$A$2:$A$100,IF(Projetos!AQ133=1,Técnicos!$F$2:$F$100,IF(Projetos!AQ133=2,Técnicos!$H$2:$H$100,Técnicos!$J$2:$J$100)),,0,1))</f>
        <v/>
      </c>
      <c r="AL134" s="15" t="str" cm="1">
        <f t="array" ref="AL134">IF(OR($B134="",AL$2=""),"",Projetos!$K133*_xlfn.XLOOKUP(AL$2,Técnicos!$A$2:$A$100,IF(Projetos!AR133=1,Técnicos!$F$2:$F$100,IF(Projetos!AR133=2,Técnicos!$H$2:$H$100,Técnicos!$J$2:$J$100)),,0,1))</f>
        <v/>
      </c>
      <c r="AM134" s="15" t="str" cm="1">
        <f t="array" ref="AM134">IF(OR($B134="",AM$2=""),"",Projetos!$K133*_xlfn.XLOOKUP(AM$2,Técnicos!$A$2:$A$100,IF(Projetos!AS133=1,Técnicos!$F$2:$F$100,IF(Projetos!AS133=2,Técnicos!$H$2:$H$100,Técnicos!$J$2:$J$100)),,0,1))</f>
        <v/>
      </c>
      <c r="AN134" s="15" t="str" cm="1">
        <f t="array" ref="AN134">IF(OR($B134="",AN$2=""),"",Projetos!$K133*_xlfn.XLOOKUP(AN$2,Técnicos!$A$2:$A$100,IF(Projetos!AT133=1,Técnicos!$F$2:$F$100,IF(Projetos!AT133=2,Técnicos!$H$2:$H$100,Técnicos!$J$2:$J$100)),,0,1))</f>
        <v/>
      </c>
      <c r="AO134" s="15" t="str" cm="1">
        <f t="array" ref="AO134">IF(OR($B134="",AO$2=""),"",Projetos!$K133*_xlfn.XLOOKUP(AO$2,Técnicos!$A$2:$A$100,IF(Projetos!AU133=1,Técnicos!$F$2:$F$100,IF(Projetos!AU133=2,Técnicos!$H$2:$H$100,Técnicos!$J$2:$J$100)),,0,1))</f>
        <v/>
      </c>
      <c r="AP134" s="15" t="str" cm="1">
        <f t="array" ref="AP134">IF(OR($B134="",AP$2=""),"",Projetos!$K133*_xlfn.XLOOKUP(AP$2,Técnicos!$A$2:$A$100,IF(Projetos!AV133=1,Técnicos!$F$2:$F$100,IF(Projetos!AV133=2,Técnicos!$H$2:$H$100,Técnicos!$J$2:$J$100)),,0,1))</f>
        <v/>
      </c>
      <c r="AQ134" s="15" t="str" cm="1">
        <f t="array" ref="AQ134">IF(OR($B134="",AQ$2=""),"",Projetos!$K133*_xlfn.XLOOKUP(AQ$2,Técnicos!$A$2:$A$100,IF(Projetos!AW133=1,Técnicos!$F$2:$F$100,IF(Projetos!AW133=2,Técnicos!$H$2:$H$100,Técnicos!$J$2:$J$100)),,0,1))</f>
        <v/>
      </c>
      <c r="AR134" s="15" t="str" cm="1">
        <f t="array" ref="AR134">IF(OR($B134="",AR$2=""),"",Projetos!$K133*_xlfn.XLOOKUP(AR$2,Técnicos!$A$2:$A$100,IF(Projetos!AX133=1,Técnicos!$F$2:$F$100,IF(Projetos!AX133=2,Técnicos!$H$2:$H$100,Técnicos!$J$2:$J$100)),,0,1))</f>
        <v/>
      </c>
      <c r="AS134" s="15" t="str" cm="1">
        <f t="array" ref="AS134">IF(OR($B134="",AS$2=""),"",Projetos!$K133*_xlfn.XLOOKUP(AS$2,Técnicos!$A$2:$A$100,IF(Projetos!AY133=1,Técnicos!$F$2:$F$100,IF(Projetos!AY133=2,Técnicos!$H$2:$H$100,Técnicos!$J$2:$J$100)),,0,1))</f>
        <v/>
      </c>
      <c r="AT134" s="15" t="str" cm="1">
        <f t="array" ref="AT134">IF(OR($B134="",AT$2=""),"",Projetos!$K133*_xlfn.XLOOKUP(AT$2,Técnicos!$A$2:$A$100,IF(Projetos!AZ133=1,Técnicos!$F$2:$F$100,IF(Projetos!AZ133=2,Técnicos!$H$2:$H$100,Técnicos!$J$2:$J$100)),,0,1))</f>
        <v/>
      </c>
      <c r="AU134" s="15" t="str" cm="1">
        <f t="array" ref="AU134">IF(OR($B134="",AU$2=""),"",Projetos!$K133*_xlfn.XLOOKUP(AU$2,Técnicos!$A$2:$A$100,IF(Projetos!BA133=1,Técnicos!$F$2:$F$100,IF(Projetos!BA133=2,Técnicos!$H$2:$H$100,Técnicos!$J$2:$J$100)),,0,1))</f>
        <v/>
      </c>
      <c r="AV134" s="15" t="str" cm="1">
        <f t="array" ref="AV134">IF(OR($B134="",AV$2=""),"",Projetos!$K133*_xlfn.XLOOKUP(AV$2,Técnicos!$A$2:$A$100,IF(Projetos!BB133=1,Técnicos!$F$2:$F$100,IF(Projetos!BB133=2,Técnicos!$H$2:$H$100,Técnicos!$J$2:$J$100)),,0,1))</f>
        <v/>
      </c>
      <c r="AW134" s="15" t="str" cm="1">
        <f t="array" ref="AW134">IF(OR($B134="",AW$2=""),"",Projetos!$K133*_xlfn.XLOOKUP(AW$2,Técnicos!$A$2:$A$100,IF(Projetos!BC133=1,Técnicos!$F$2:$F$100,IF(Projetos!BC133=2,Técnicos!$H$2:$H$100,Técnicos!$J$2:$J$100)),,0,1))</f>
        <v/>
      </c>
      <c r="AX134" s="15" t="str" cm="1">
        <f t="array" ref="AX134">IF(OR($B134="",AX$2=""),"",Projetos!$K133*_xlfn.XLOOKUP(AX$2,Técnicos!$A$2:$A$100,IF(Projetos!BD133=1,Técnicos!$F$2:$F$100,IF(Projetos!BD133=2,Técnicos!$H$2:$H$100,Técnicos!$J$2:$J$100)),,0,1))</f>
        <v/>
      </c>
      <c r="AY134" s="15" t="str" cm="1">
        <f t="array" ref="AY134">IF(OR($B134="",AY$2=""),"",Projetos!$K133*_xlfn.XLOOKUP(AY$2,Técnicos!$A$2:$A$100,IF(Projetos!BE133=1,Técnicos!$F$2:$F$100,IF(Projetos!BE133=2,Técnicos!$H$2:$H$100,Técnicos!$J$2:$J$100)),,0,1))</f>
        <v/>
      </c>
      <c r="AZ134" s="15" t="str" cm="1">
        <f t="array" ref="AZ134">IF(OR($B134="",AZ$2=""),"",Projetos!$K133*_xlfn.XLOOKUP(AZ$2,Técnicos!$A$2:$A$100,IF(Projetos!BF133=1,Técnicos!$F$2:$F$100,IF(Projetos!BF133=2,Técnicos!$H$2:$H$100,Técnicos!$J$2:$J$100)),,0,1))</f>
        <v/>
      </c>
      <c r="BA134" s="15" t="str" cm="1">
        <f t="array" ref="BA134">IF(OR($B134="",BA$2=""),"",Projetos!$K133*_xlfn.XLOOKUP(BA$2,Técnicos!$A$2:$A$100,IF(Projetos!BG133=1,Técnicos!$F$2:$F$100,IF(Projetos!BG133=2,Técnicos!$H$2:$H$100,Técnicos!$J$2:$J$100)),,0,1))</f>
        <v/>
      </c>
      <c r="BB134" s="15" t="str" cm="1">
        <f t="array" ref="BB134">IF(OR($B134="",BB$2=""),"",Projetos!$K133*_xlfn.XLOOKUP(BB$2,Técnicos!$A$2:$A$100,IF(Projetos!BH133=1,Técnicos!$F$2:$F$100,IF(Projetos!BH133=2,Técnicos!$H$2:$H$100,Técnicos!$J$2:$J$100)),,0,1))</f>
        <v/>
      </c>
      <c r="BC134" s="15" t="str" cm="1">
        <f t="array" ref="BC134">IF(OR($B134="",BC$2=""),"",Projetos!$K133*_xlfn.XLOOKUP(BC$2,Técnicos!$A$2:$A$100,IF(Projetos!BI133=1,Técnicos!$F$2:$F$100,IF(Projetos!BI133=2,Técnicos!$H$2:$H$100,Técnicos!$J$2:$J$100)),,0,1))</f>
        <v/>
      </c>
      <c r="BD134" s="15" t="str" cm="1">
        <f t="array" ref="BD134">IF(OR($B134="",BD$2=""),"",Projetos!$K133*_xlfn.XLOOKUP(BD$2,Técnicos!$A$2:$A$100,IF(Projetos!BJ133=1,Técnicos!$F$2:$F$100,IF(Projetos!BJ133=2,Técnicos!$H$2:$H$100,Técnicos!$J$2:$J$100)),,0,1))</f>
        <v/>
      </c>
      <c r="BE134" s="15" t="str" cm="1">
        <f t="array" ref="BE134">IF(OR($B134="",BE$2=""),"",Projetos!$K133*_xlfn.XLOOKUP(BE$2,Técnicos!$A$2:$A$100,IF(Projetos!BK133=1,Técnicos!$F$2:$F$100,IF(Projetos!BK133=2,Técnicos!$H$2:$H$100,Técnicos!$J$2:$J$100)),,0,1))</f>
        <v/>
      </c>
      <c r="BF134" s="15" t="str" cm="1">
        <f t="array" ref="BF134">IF(OR($B134="",BF$2=""),"",Projetos!$K133*_xlfn.XLOOKUP(BF$2,Técnicos!$A$2:$A$100,IF(Projetos!BL133=1,Técnicos!$F$2:$F$100,IF(Projetos!BL133=2,Técnicos!$H$2:$H$100,Técnicos!$J$2:$J$100)),,0,1))</f>
        <v/>
      </c>
      <c r="BG134" s="15" t="str" cm="1">
        <f t="array" ref="BG134">IF(OR($B134="",BG$2=""),"",Projetos!$K133*_xlfn.XLOOKUP(BG$2,Técnicos!$A$2:$A$100,IF(Projetos!BM133=1,Técnicos!$F$2:$F$100,IF(Projetos!BM133=2,Técnicos!$H$2:$H$100,Técnicos!$J$2:$J$100)),,0,1))</f>
        <v/>
      </c>
      <c r="BH134" s="15" t="str" cm="1">
        <f t="array" ref="BH134">IF(OR($B134="",BH$2=""),"",Projetos!$K133*_xlfn.XLOOKUP(BH$2,Técnicos!$A$2:$A$100,IF(Projetos!BN133=1,Técnicos!$F$2:$F$100,IF(Projetos!BN133=2,Técnicos!$H$2:$H$100,Técnicos!$J$2:$J$100)),,0,1))</f>
        <v/>
      </c>
      <c r="BI134" s="15" t="str" cm="1">
        <f t="array" ref="BI134">IF(OR($B134="",BI$2=""),"",Projetos!$K133*_xlfn.XLOOKUP(BI$2,Técnicos!$A$2:$A$100,IF(Projetos!BO133=1,Técnicos!$F$2:$F$100,IF(Projetos!BO133=2,Técnicos!$H$2:$H$100,Técnicos!$J$2:$J$100)),,0,1))</f>
        <v/>
      </c>
      <c r="BJ134" s="15" t="str" cm="1">
        <f t="array" ref="BJ134">IF(OR($B134="",BJ$2=""),"",Projetos!$K133*_xlfn.XLOOKUP(BJ$2,Técnicos!$A$2:$A$100,IF(Projetos!BP133=1,Técnicos!$F$2:$F$100,IF(Projetos!BP133=2,Técnicos!$H$2:$H$100,Técnicos!$J$2:$J$100)),,0,1))</f>
        <v/>
      </c>
      <c r="BK134" s="15" t="str" cm="1">
        <f t="array" ref="BK134">IF(OR($B134="",BK$2=""),"",Projetos!$K133*_xlfn.XLOOKUP(BK$2,Técnicos!$A$2:$A$100,IF(Projetos!BQ133=1,Técnicos!$F$2:$F$100,IF(Projetos!BQ133=2,Técnicos!$H$2:$H$100,Técnicos!$J$2:$J$100)),,0,1))</f>
        <v/>
      </c>
      <c r="BL134" s="15" t="str" cm="1">
        <f t="array" ref="BL134">IF(OR($B134="",BL$2=""),"",Projetos!$K133*_xlfn.XLOOKUP(BL$2,Técnicos!$A$2:$A$100,IF(Projetos!BR133=1,Técnicos!$F$2:$F$100,IF(Projetos!BR133=2,Técnicos!$H$2:$H$100,Técnicos!$J$2:$J$100)),,0,1))</f>
        <v/>
      </c>
      <c r="BM134" s="15" t="str" cm="1">
        <f t="array" ref="BM134">IF(OR($B134="",BM$2=""),"",Projetos!$K133*_xlfn.XLOOKUP(BM$2,Técnicos!$A$2:$A$100,IF(Projetos!BS133=1,Técnicos!$F$2:$F$100,IF(Projetos!BS133=2,Técnicos!$H$2:$H$100,Técnicos!$J$2:$J$100)),,0,1))</f>
        <v/>
      </c>
      <c r="BN134" s="15" t="str" cm="1">
        <f t="array" ref="BN134">IF(OR($B134="",BN$2=""),"",Projetos!$K133*_xlfn.XLOOKUP(BN$2,Técnicos!$A$2:$A$100,IF(Projetos!BT133=1,Técnicos!$F$2:$F$100,IF(Projetos!BT133=2,Técnicos!$H$2:$H$100,Técnicos!$J$2:$J$100)),,0,1))</f>
        <v/>
      </c>
      <c r="BO134" s="15" t="str" cm="1">
        <f t="array" ref="BO134">IF(OR($B134="",BO$2=""),"",Projetos!$K133*_xlfn.XLOOKUP(BO$2,Técnicos!$A$2:$A$100,IF(Projetos!BU133=1,Técnicos!$F$2:$F$100,IF(Projetos!BU133=2,Técnicos!$H$2:$H$100,Técnicos!$J$2:$J$100)),,0,1))</f>
        <v/>
      </c>
      <c r="BP134" s="15" t="str" cm="1">
        <f t="array" ref="BP134">IF(OR($B134="",BP$2=""),"",Projetos!$K133*_xlfn.XLOOKUP(BP$2,Técnicos!$A$2:$A$100,IF(Projetos!BV133=1,Técnicos!$F$2:$F$100,IF(Projetos!BV133=2,Técnicos!$H$2:$H$100,Técnicos!$J$2:$J$100)),,0,1))</f>
        <v/>
      </c>
      <c r="BQ134" s="15" t="str" cm="1">
        <f t="array" ref="BQ134">IF(OR($B134="",BQ$2=""),"",Projetos!$K133*_xlfn.XLOOKUP(BQ$2,Técnicos!$A$2:$A$100,IF(Projetos!BW133=1,Técnicos!$F$2:$F$100,IF(Projetos!BW133=2,Técnicos!$H$2:$H$100,Técnicos!$J$2:$J$100)),,0,1))</f>
        <v/>
      </c>
    </row>
    <row r="135" spans="3:69" x14ac:dyDescent="0.3">
      <c r="C135" s="15" t="str" cm="1">
        <f t="array" ref="C135">IF(OR($B135="",C$2=""),"",Projetos!$K134/_xlfn.XLOOKUP(C$2,Técnicos!$A$2:$A$100,IF(Projetos!I134=1,Técnicos!$F$2:$F$100,IF(Projetos!I134=2,Técnicos!$H$2:$H$100,Técnicos!$J$2:$J$100)),,0,1))</f>
        <v/>
      </c>
      <c r="D135" s="15" t="str" cm="1">
        <f t="array" ref="D135">IF(OR($B135="",D$2=""),"",Projetos!$K134/_xlfn.XLOOKUP(D$2,Técnicos!$A$2:$A$100,IF(Projetos!J134=1,Técnicos!$F$2:$F$100,IF(Projetos!J134=2,Técnicos!$H$2:$H$100,Técnicos!$J$2:$J$100)),,0,1))</f>
        <v/>
      </c>
      <c r="E135" s="15" t="str" cm="1">
        <f t="array" ref="E135">IF(OR($B135="",E$2=""),"",Projetos!$K134/_xlfn.XLOOKUP(E$2,Técnicos!$A$2:$A$100,IF(Projetos!K134=1,Técnicos!$F$2:$F$100,IF(Projetos!K134=2,Técnicos!$H$2:$H$100,Técnicos!$J$2:$J$100)),,0,1))</f>
        <v/>
      </c>
      <c r="F135" s="15" t="str" cm="1">
        <f t="array" ref="F135">IF(OR($B135="",F$2=""),"",Projetos!$K134/_xlfn.XLOOKUP(F$2,Técnicos!$A$2:$A$100,IF(Projetos!L134=1,Técnicos!$F$2:$F$100,IF(Projetos!L134=2,Técnicos!$H$2:$H$100,Técnicos!$J$2:$J$100)),,0,1))</f>
        <v/>
      </c>
      <c r="G135" s="15" t="str" cm="1">
        <f t="array" ref="G135">IF(OR($B135="",G$2=""),"",Projetos!$K134/_xlfn.XLOOKUP(G$2,Técnicos!$A$2:$A$100,IF(Projetos!M134=1,Técnicos!$F$2:$F$100,IF(Projetos!M134=2,Técnicos!$H$2:$H$100,Técnicos!$J$2:$J$100)),,0,1))</f>
        <v/>
      </c>
      <c r="H135" s="15" t="str" cm="1">
        <f t="array" ref="H135">IF(OR($B135="",H$2=""),"",Projetos!$K134/_xlfn.XLOOKUP(H$2,Técnicos!$A$2:$A$100,IF(Projetos!N134=1,Técnicos!$F$2:$F$100,IF(Projetos!N134=2,Técnicos!$H$2:$H$100,Técnicos!$J$2:$J$100)),,0,1))</f>
        <v/>
      </c>
      <c r="I135" s="15" t="str" cm="1">
        <f t="array" ref="I135">IF(OR($B135="",I$2=""),"",Projetos!$K134/_xlfn.XLOOKUP(I$2,Técnicos!$A$2:$A$100,IF(Projetos!O134=1,Técnicos!$F$2:$F$100,IF(Projetos!O134=2,Técnicos!$H$2:$H$100,Técnicos!$J$2:$J$100)),,0,1))</f>
        <v/>
      </c>
      <c r="J135" s="15" t="str" cm="1">
        <f t="array" ref="J135">IF(OR($B135="",J$2=""),"",Projetos!$K134/_xlfn.XLOOKUP(J$2,Técnicos!$A$2:$A$100,IF(Projetos!P134=1,Técnicos!$F$2:$F$100,IF(Projetos!P134=2,Técnicos!$H$2:$H$100,Técnicos!$J$2:$J$100)),,0,1))</f>
        <v/>
      </c>
      <c r="K135" s="15" t="str" cm="1">
        <f t="array" ref="K135">IF(OR($B135="",K$2=""),"",Projetos!$K134/_xlfn.XLOOKUP(K$2,Técnicos!$A$2:$A$100,IF(Projetos!Q134=1,Técnicos!$F$2:$F$100,IF(Projetos!Q134=2,Técnicos!$H$2:$H$100,Técnicos!$J$2:$J$100)),,0,1))</f>
        <v/>
      </c>
      <c r="L135" s="15" t="str" cm="1">
        <f t="array" ref="L135">IF(OR($B135="",L$2=""),"",Projetos!$K134/_xlfn.XLOOKUP(L$2,Técnicos!$A$2:$A$100,IF(Projetos!R134=1,Técnicos!$F$2:$F$100,IF(Projetos!R134=2,Técnicos!$H$2:$H$100,Técnicos!$J$2:$J$100)),,0,1))</f>
        <v/>
      </c>
      <c r="M135" s="15" t="str" cm="1">
        <f t="array" ref="M135">IF(OR($B135="",M$2=""),"",Projetos!$K134/_xlfn.XLOOKUP(M$2,Técnicos!$A$2:$A$100,IF(Projetos!S134=1,Técnicos!$F$2:$F$100,IF(Projetos!S134=2,Técnicos!$H$2:$H$100,Técnicos!$J$2:$J$100)),,0,1))</f>
        <v/>
      </c>
      <c r="N135" s="15" t="str" cm="1">
        <f t="array" ref="N135">IF(OR($B135="",N$2=""),"",Projetos!$K134/_xlfn.XLOOKUP(N$2,Técnicos!$A$2:$A$100,IF(Projetos!T134=1,Técnicos!$F$2:$F$100,IF(Projetos!T134=2,Técnicos!$H$2:$H$100,Técnicos!$J$2:$J$100)),,0,1))</f>
        <v/>
      </c>
      <c r="O135" s="15" t="str" cm="1">
        <f t="array" ref="O135">IF(OR($B135="",O$2=""),"",Projetos!$K134/_xlfn.XLOOKUP(O$2,Técnicos!$A$2:$A$100,IF(Projetos!U134=1,Técnicos!$F$2:$F$100,IF(Projetos!U134=2,Técnicos!$H$2:$H$100,Técnicos!$J$2:$J$100)),,0,1))</f>
        <v/>
      </c>
      <c r="P135" s="15" t="str" cm="1">
        <f t="array" ref="P135">IF(OR($B135="",P$2=""),"",Projetos!$K134/_xlfn.XLOOKUP(P$2,Técnicos!$A$2:$A$100,IF(Projetos!V134=1,Técnicos!$F$2:$F$100,IF(Projetos!V134=2,Técnicos!$H$2:$H$100,Técnicos!$J$2:$J$100)),,0,1))</f>
        <v/>
      </c>
      <c r="Q135" s="15" t="str" cm="1">
        <f t="array" ref="Q135">IF(OR($B135="",Q$2=""),"",Projetos!$K134/_xlfn.XLOOKUP(Q$2,Técnicos!$A$2:$A$100,IF(Projetos!W134=1,Técnicos!$F$2:$F$100,IF(Projetos!W134=2,Técnicos!$H$2:$H$100,Técnicos!$J$2:$J$100)),,0,1))</f>
        <v/>
      </c>
      <c r="R135" s="15" t="str" cm="1">
        <f t="array" ref="R135">IF(OR($B135="",R$2=""),"",Projetos!$K134/_xlfn.XLOOKUP(R$2,Técnicos!$A$2:$A$100,IF(Projetos!X134=1,Técnicos!$F$2:$F$100,IF(Projetos!X134=2,Técnicos!$H$2:$H$100,Técnicos!$J$2:$J$100)),,0,1))</f>
        <v/>
      </c>
      <c r="S135" s="15" t="str" cm="1">
        <f t="array" ref="S135">IF(OR($B135="",S$2=""),"",Projetos!$K134/_xlfn.XLOOKUP(S$2,Técnicos!$A$2:$A$100,IF(Projetos!Y134=1,Técnicos!$F$2:$F$100,IF(Projetos!Y134=2,Técnicos!$H$2:$H$100,Técnicos!$J$2:$J$100)),,0,1))</f>
        <v/>
      </c>
      <c r="T135" s="15" t="str" cm="1">
        <f t="array" ref="T135">IF(OR($B135="",T$2=""),"",Projetos!$K134/_xlfn.XLOOKUP(T$2,Técnicos!$A$2:$A$100,IF(Projetos!Z134=1,Técnicos!$F$2:$F$100,IF(Projetos!Z134=2,Técnicos!$H$2:$H$100,Técnicos!$J$2:$J$100)),,0,1))</f>
        <v/>
      </c>
      <c r="U135" s="15" t="str" cm="1">
        <f t="array" ref="U135">IF(OR($B135="",U$2=""),"",Projetos!$K134/_xlfn.XLOOKUP(U$2,Técnicos!$A$2:$A$100,IF(Projetos!AA134=1,Técnicos!$F$2:$F$100,IF(Projetos!AA134=2,Técnicos!$H$2:$H$100,Técnicos!$J$2:$J$100)),,0,1))</f>
        <v/>
      </c>
      <c r="V135" s="15" t="str" cm="1">
        <f t="array" ref="V135">IF(OR($B135="",V$2=""),"",Projetos!$K134/_xlfn.XLOOKUP(V$2,Técnicos!$A$2:$A$100,IF(Projetos!AB134=1,Técnicos!$F$2:$F$100,IF(Projetos!AB134=2,Técnicos!$H$2:$H$100,Técnicos!$J$2:$J$100)),,0,1))</f>
        <v/>
      </c>
      <c r="W135" s="15" t="str" cm="1">
        <f t="array" ref="W135">IF(OR($B135="",W$2=""),"",Projetos!$K134/_xlfn.XLOOKUP(W$2,Técnicos!$A$2:$A$100,IF(Projetos!AC134=1,Técnicos!$F$2:$F$100,IF(Projetos!AC134=2,Técnicos!$H$2:$H$100,Técnicos!$J$2:$J$100)),,0,1))</f>
        <v/>
      </c>
      <c r="X135" s="15" t="str" cm="1">
        <f t="array" ref="X135">IF(OR($B135="",X$2=""),"",Projetos!$K134/_xlfn.XLOOKUP(X$2,Técnicos!$A$2:$A$100,IF(Projetos!AD134=1,Técnicos!$F$2:$F$100,IF(Projetos!AD134=2,Técnicos!$H$2:$H$100,Técnicos!$J$2:$J$100)),,0,1))</f>
        <v/>
      </c>
      <c r="Y135" s="15" t="str" cm="1">
        <f t="array" ref="Y135">IF(OR($B135="",Y$2=""),"",Projetos!$K134/_xlfn.XLOOKUP(Y$2,Técnicos!$A$2:$A$100,IF(Projetos!AE134=1,Técnicos!$F$2:$F$100,IF(Projetos!AE134=2,Técnicos!$H$2:$H$100,Técnicos!$J$2:$J$100)),,0,1))</f>
        <v/>
      </c>
      <c r="Z135" s="15" t="str" cm="1">
        <f t="array" ref="Z135">IF(OR($B135="",Z$2=""),"",Projetos!$K134/_xlfn.XLOOKUP(Z$2,Técnicos!$A$2:$A$100,IF(Projetos!AF134=1,Técnicos!$F$2:$F$100,IF(Projetos!AF134=2,Técnicos!$H$2:$H$100,Técnicos!$J$2:$J$100)),,0,1))</f>
        <v/>
      </c>
      <c r="AA135" s="15" t="str" cm="1">
        <f t="array" ref="AA135">IF(OR($B135="",AA$2=""),"",Projetos!$K134/_xlfn.XLOOKUP(AA$2,Técnicos!$A$2:$A$100,IF(Projetos!AG134=1,Técnicos!$F$2:$F$100,IF(Projetos!AG134=2,Técnicos!$H$2:$H$100,Técnicos!$J$2:$J$100)),,0,1))</f>
        <v/>
      </c>
      <c r="AB135" s="15" t="str" cm="1">
        <f t="array" ref="AB135">IF(OR($B135="",AB$2=""),"",Projetos!$K134/_xlfn.XLOOKUP(AB$2,Técnicos!$A$2:$A$100,IF(Projetos!AH134=1,Técnicos!$F$2:$F$100,IF(Projetos!AH134=2,Técnicos!$H$2:$H$100,Técnicos!$J$2:$J$100)),,0,1))</f>
        <v/>
      </c>
      <c r="AC135" s="15" t="str" cm="1">
        <f t="array" ref="AC135">IF(OR($B135="",AC$2=""),"",Projetos!$K134/_xlfn.XLOOKUP(AC$2,Técnicos!$A$2:$A$100,IF(Projetos!AI134=1,Técnicos!$F$2:$F$100,IF(Projetos!AI134=2,Técnicos!$H$2:$H$100,Técnicos!$J$2:$J$100)),,0,1))</f>
        <v/>
      </c>
      <c r="AD135" s="15" t="str" cm="1">
        <f t="array" ref="AD135">IF(OR($B135="",AD$2=""),"",Projetos!$K134/_xlfn.XLOOKUP(AD$2,Técnicos!$A$2:$A$100,IF(Projetos!AJ134=1,Técnicos!$F$2:$F$100,IF(Projetos!AJ134=2,Técnicos!$H$2:$H$100,Técnicos!$J$2:$J$100)),,0,1))</f>
        <v/>
      </c>
      <c r="AE135" s="15" t="str" cm="1">
        <f t="array" ref="AE135">IF(OR($B135="",AE$2=""),"",Projetos!$K134/_xlfn.XLOOKUP(AE$2,Técnicos!$A$2:$A$100,IF(Projetos!AK134=1,Técnicos!$F$2:$F$100,IF(Projetos!AK134=2,Técnicos!$H$2:$H$100,Técnicos!$J$2:$J$100)),,0,1))</f>
        <v/>
      </c>
      <c r="AF135" s="15" t="str" cm="1">
        <f t="array" ref="AF135">IF(OR($B135="",AF$2=""),"",Projetos!$K134/_xlfn.XLOOKUP(AF$2,Técnicos!$A$2:$A$100,IF(Projetos!AL134=1,Técnicos!$F$2:$F$100,IF(Projetos!AL134=2,Técnicos!$H$2:$H$100,Técnicos!$J$2:$J$100)),,0,1))</f>
        <v/>
      </c>
      <c r="AG135" s="15" t="str" cm="1">
        <f t="array" ref="AG135">IF(OR($B135="",AG$2=""),"",Projetos!$K134/_xlfn.XLOOKUP(AG$2,Técnicos!$A$2:$A$100,IF(Projetos!AM134=1,Técnicos!$F$2:$F$100,IF(Projetos!AM134=2,Técnicos!$H$2:$H$100,Técnicos!$J$2:$J$100)),,0,1))</f>
        <v/>
      </c>
      <c r="AH135" s="15" t="str" cm="1">
        <f t="array" ref="AH135">IF(OR($B135="",AH$2=""),"",Projetos!$K134/_xlfn.XLOOKUP(AH$2,Técnicos!$A$2:$A$100,IF(Projetos!AN134=1,Técnicos!$F$2:$F$100,IF(Projetos!AN134=2,Técnicos!$H$2:$H$100,Técnicos!$J$2:$J$100)),,0,1))</f>
        <v/>
      </c>
      <c r="AI135" s="15" t="str" cm="1">
        <f t="array" ref="AI135">IF(OR($B135="",AI$2=""),"",Projetos!$K134/_xlfn.XLOOKUP(AI$2,Técnicos!$A$2:$A$100,IF(Projetos!AO134=1,Técnicos!$F$2:$F$100,IF(Projetos!AO134=2,Técnicos!$H$2:$H$100,Técnicos!$J$2:$J$100)),,0,1))</f>
        <v/>
      </c>
      <c r="AJ135" s="15" t="str" cm="1">
        <f t="array" ref="AJ135">IF(OR($B135="",AJ$2=""),"",Projetos!$K134/_xlfn.XLOOKUP(AJ$2,Técnicos!$A$2:$A$100,IF(Projetos!AP134=1,Técnicos!$F$2:$F$100,IF(Projetos!AP134=2,Técnicos!$H$2:$H$100,Técnicos!$J$2:$J$100)),,0,1))</f>
        <v/>
      </c>
      <c r="AK135" s="15" t="str" cm="1">
        <f t="array" ref="AK135">IF(OR($B135="",AK$2=""),"",Projetos!$K134/_xlfn.XLOOKUP(AK$2,Técnicos!$A$2:$A$100,IF(Projetos!AQ134=1,Técnicos!$F$2:$F$100,IF(Projetos!AQ134=2,Técnicos!$H$2:$H$100,Técnicos!$J$2:$J$100)),,0,1))</f>
        <v/>
      </c>
      <c r="AL135" s="15" t="str" cm="1">
        <f t="array" ref="AL135">IF(OR($B135="",AL$2=""),"",Projetos!$K134*_xlfn.XLOOKUP(AL$2,Técnicos!$A$2:$A$100,IF(Projetos!AR134=1,Técnicos!$F$2:$F$100,IF(Projetos!AR134=2,Técnicos!$H$2:$H$100,Técnicos!$J$2:$J$100)),,0,1))</f>
        <v/>
      </c>
      <c r="AM135" s="15" t="str" cm="1">
        <f t="array" ref="AM135">IF(OR($B135="",AM$2=""),"",Projetos!$K134*_xlfn.XLOOKUP(AM$2,Técnicos!$A$2:$A$100,IF(Projetos!AS134=1,Técnicos!$F$2:$F$100,IF(Projetos!AS134=2,Técnicos!$H$2:$H$100,Técnicos!$J$2:$J$100)),,0,1))</f>
        <v/>
      </c>
      <c r="AN135" s="15" t="str" cm="1">
        <f t="array" ref="AN135">IF(OR($B135="",AN$2=""),"",Projetos!$K134*_xlfn.XLOOKUP(AN$2,Técnicos!$A$2:$A$100,IF(Projetos!AT134=1,Técnicos!$F$2:$F$100,IF(Projetos!AT134=2,Técnicos!$H$2:$H$100,Técnicos!$J$2:$J$100)),,0,1))</f>
        <v/>
      </c>
      <c r="AO135" s="15" t="str" cm="1">
        <f t="array" ref="AO135">IF(OR($B135="",AO$2=""),"",Projetos!$K134*_xlfn.XLOOKUP(AO$2,Técnicos!$A$2:$A$100,IF(Projetos!AU134=1,Técnicos!$F$2:$F$100,IF(Projetos!AU134=2,Técnicos!$H$2:$H$100,Técnicos!$J$2:$J$100)),,0,1))</f>
        <v/>
      </c>
      <c r="AP135" s="15" t="str" cm="1">
        <f t="array" ref="AP135">IF(OR($B135="",AP$2=""),"",Projetos!$K134*_xlfn.XLOOKUP(AP$2,Técnicos!$A$2:$A$100,IF(Projetos!AV134=1,Técnicos!$F$2:$F$100,IF(Projetos!AV134=2,Técnicos!$H$2:$H$100,Técnicos!$J$2:$J$100)),,0,1))</f>
        <v/>
      </c>
      <c r="AQ135" s="15" t="str" cm="1">
        <f t="array" ref="AQ135">IF(OR($B135="",AQ$2=""),"",Projetos!$K134*_xlfn.XLOOKUP(AQ$2,Técnicos!$A$2:$A$100,IF(Projetos!AW134=1,Técnicos!$F$2:$F$100,IF(Projetos!AW134=2,Técnicos!$H$2:$H$100,Técnicos!$J$2:$J$100)),,0,1))</f>
        <v/>
      </c>
      <c r="AR135" s="15" t="str" cm="1">
        <f t="array" ref="AR135">IF(OR($B135="",AR$2=""),"",Projetos!$K134*_xlfn.XLOOKUP(AR$2,Técnicos!$A$2:$A$100,IF(Projetos!AX134=1,Técnicos!$F$2:$F$100,IF(Projetos!AX134=2,Técnicos!$H$2:$H$100,Técnicos!$J$2:$J$100)),,0,1))</f>
        <v/>
      </c>
      <c r="AS135" s="15" t="str" cm="1">
        <f t="array" ref="AS135">IF(OR($B135="",AS$2=""),"",Projetos!$K134*_xlfn.XLOOKUP(AS$2,Técnicos!$A$2:$A$100,IF(Projetos!AY134=1,Técnicos!$F$2:$F$100,IF(Projetos!AY134=2,Técnicos!$H$2:$H$100,Técnicos!$J$2:$J$100)),,0,1))</f>
        <v/>
      </c>
      <c r="AT135" s="15" t="str" cm="1">
        <f t="array" ref="AT135">IF(OR($B135="",AT$2=""),"",Projetos!$K134*_xlfn.XLOOKUP(AT$2,Técnicos!$A$2:$A$100,IF(Projetos!AZ134=1,Técnicos!$F$2:$F$100,IF(Projetos!AZ134=2,Técnicos!$H$2:$H$100,Técnicos!$J$2:$J$100)),,0,1))</f>
        <v/>
      </c>
      <c r="AU135" s="15" t="str" cm="1">
        <f t="array" ref="AU135">IF(OR($B135="",AU$2=""),"",Projetos!$K134*_xlfn.XLOOKUP(AU$2,Técnicos!$A$2:$A$100,IF(Projetos!BA134=1,Técnicos!$F$2:$F$100,IF(Projetos!BA134=2,Técnicos!$H$2:$H$100,Técnicos!$J$2:$J$100)),,0,1))</f>
        <v/>
      </c>
      <c r="AV135" s="15" t="str" cm="1">
        <f t="array" ref="AV135">IF(OR($B135="",AV$2=""),"",Projetos!$K134*_xlfn.XLOOKUP(AV$2,Técnicos!$A$2:$A$100,IF(Projetos!BB134=1,Técnicos!$F$2:$F$100,IF(Projetos!BB134=2,Técnicos!$H$2:$H$100,Técnicos!$J$2:$J$100)),,0,1))</f>
        <v/>
      </c>
      <c r="AW135" s="15" t="str" cm="1">
        <f t="array" ref="AW135">IF(OR($B135="",AW$2=""),"",Projetos!$K134*_xlfn.XLOOKUP(AW$2,Técnicos!$A$2:$A$100,IF(Projetos!BC134=1,Técnicos!$F$2:$F$100,IF(Projetos!BC134=2,Técnicos!$H$2:$H$100,Técnicos!$J$2:$J$100)),,0,1))</f>
        <v/>
      </c>
      <c r="AX135" s="15" t="str" cm="1">
        <f t="array" ref="AX135">IF(OR($B135="",AX$2=""),"",Projetos!$K134*_xlfn.XLOOKUP(AX$2,Técnicos!$A$2:$A$100,IF(Projetos!BD134=1,Técnicos!$F$2:$F$100,IF(Projetos!BD134=2,Técnicos!$H$2:$H$100,Técnicos!$J$2:$J$100)),,0,1))</f>
        <v/>
      </c>
      <c r="AY135" s="15" t="str" cm="1">
        <f t="array" ref="AY135">IF(OR($B135="",AY$2=""),"",Projetos!$K134*_xlfn.XLOOKUP(AY$2,Técnicos!$A$2:$A$100,IF(Projetos!BE134=1,Técnicos!$F$2:$F$100,IF(Projetos!BE134=2,Técnicos!$H$2:$H$100,Técnicos!$J$2:$J$100)),,0,1))</f>
        <v/>
      </c>
      <c r="AZ135" s="15" t="str" cm="1">
        <f t="array" ref="AZ135">IF(OR($B135="",AZ$2=""),"",Projetos!$K134*_xlfn.XLOOKUP(AZ$2,Técnicos!$A$2:$A$100,IF(Projetos!BF134=1,Técnicos!$F$2:$F$100,IF(Projetos!BF134=2,Técnicos!$H$2:$H$100,Técnicos!$J$2:$J$100)),,0,1))</f>
        <v/>
      </c>
      <c r="BA135" s="15" t="str" cm="1">
        <f t="array" ref="BA135">IF(OR($B135="",BA$2=""),"",Projetos!$K134*_xlfn.XLOOKUP(BA$2,Técnicos!$A$2:$A$100,IF(Projetos!BG134=1,Técnicos!$F$2:$F$100,IF(Projetos!BG134=2,Técnicos!$H$2:$H$100,Técnicos!$J$2:$J$100)),,0,1))</f>
        <v/>
      </c>
      <c r="BB135" s="15" t="str" cm="1">
        <f t="array" ref="BB135">IF(OR($B135="",BB$2=""),"",Projetos!$K134*_xlfn.XLOOKUP(BB$2,Técnicos!$A$2:$A$100,IF(Projetos!BH134=1,Técnicos!$F$2:$F$100,IF(Projetos!BH134=2,Técnicos!$H$2:$H$100,Técnicos!$J$2:$J$100)),,0,1))</f>
        <v/>
      </c>
      <c r="BC135" s="15" t="str" cm="1">
        <f t="array" ref="BC135">IF(OR($B135="",BC$2=""),"",Projetos!$K134*_xlfn.XLOOKUP(BC$2,Técnicos!$A$2:$A$100,IF(Projetos!BI134=1,Técnicos!$F$2:$F$100,IF(Projetos!BI134=2,Técnicos!$H$2:$H$100,Técnicos!$J$2:$J$100)),,0,1))</f>
        <v/>
      </c>
      <c r="BD135" s="15" t="str" cm="1">
        <f t="array" ref="BD135">IF(OR($B135="",BD$2=""),"",Projetos!$K134*_xlfn.XLOOKUP(BD$2,Técnicos!$A$2:$A$100,IF(Projetos!BJ134=1,Técnicos!$F$2:$F$100,IF(Projetos!BJ134=2,Técnicos!$H$2:$H$100,Técnicos!$J$2:$J$100)),,0,1))</f>
        <v/>
      </c>
      <c r="BE135" s="15" t="str" cm="1">
        <f t="array" ref="BE135">IF(OR($B135="",BE$2=""),"",Projetos!$K134*_xlfn.XLOOKUP(BE$2,Técnicos!$A$2:$A$100,IF(Projetos!BK134=1,Técnicos!$F$2:$F$100,IF(Projetos!BK134=2,Técnicos!$H$2:$H$100,Técnicos!$J$2:$J$100)),,0,1))</f>
        <v/>
      </c>
      <c r="BF135" s="15" t="str" cm="1">
        <f t="array" ref="BF135">IF(OR($B135="",BF$2=""),"",Projetos!$K134*_xlfn.XLOOKUP(BF$2,Técnicos!$A$2:$A$100,IF(Projetos!BL134=1,Técnicos!$F$2:$F$100,IF(Projetos!BL134=2,Técnicos!$H$2:$H$100,Técnicos!$J$2:$J$100)),,0,1))</f>
        <v/>
      </c>
      <c r="BG135" s="15" t="str" cm="1">
        <f t="array" ref="BG135">IF(OR($B135="",BG$2=""),"",Projetos!$K134*_xlfn.XLOOKUP(BG$2,Técnicos!$A$2:$A$100,IF(Projetos!BM134=1,Técnicos!$F$2:$F$100,IF(Projetos!BM134=2,Técnicos!$H$2:$H$100,Técnicos!$J$2:$J$100)),,0,1))</f>
        <v/>
      </c>
      <c r="BH135" s="15" t="str" cm="1">
        <f t="array" ref="BH135">IF(OR($B135="",BH$2=""),"",Projetos!$K134*_xlfn.XLOOKUP(BH$2,Técnicos!$A$2:$A$100,IF(Projetos!BN134=1,Técnicos!$F$2:$F$100,IF(Projetos!BN134=2,Técnicos!$H$2:$H$100,Técnicos!$J$2:$J$100)),,0,1))</f>
        <v/>
      </c>
      <c r="BI135" s="15" t="str" cm="1">
        <f t="array" ref="BI135">IF(OR($B135="",BI$2=""),"",Projetos!$K134*_xlfn.XLOOKUP(BI$2,Técnicos!$A$2:$A$100,IF(Projetos!BO134=1,Técnicos!$F$2:$F$100,IF(Projetos!BO134=2,Técnicos!$H$2:$H$100,Técnicos!$J$2:$J$100)),,0,1))</f>
        <v/>
      </c>
      <c r="BJ135" s="15" t="str" cm="1">
        <f t="array" ref="BJ135">IF(OR($B135="",BJ$2=""),"",Projetos!$K134*_xlfn.XLOOKUP(BJ$2,Técnicos!$A$2:$A$100,IF(Projetos!BP134=1,Técnicos!$F$2:$F$100,IF(Projetos!BP134=2,Técnicos!$H$2:$H$100,Técnicos!$J$2:$J$100)),,0,1))</f>
        <v/>
      </c>
      <c r="BK135" s="15" t="str" cm="1">
        <f t="array" ref="BK135">IF(OR($B135="",BK$2=""),"",Projetos!$K134*_xlfn.XLOOKUP(BK$2,Técnicos!$A$2:$A$100,IF(Projetos!BQ134=1,Técnicos!$F$2:$F$100,IF(Projetos!BQ134=2,Técnicos!$H$2:$H$100,Técnicos!$J$2:$J$100)),,0,1))</f>
        <v/>
      </c>
      <c r="BL135" s="15" t="str" cm="1">
        <f t="array" ref="BL135">IF(OR($B135="",BL$2=""),"",Projetos!$K134*_xlfn.XLOOKUP(BL$2,Técnicos!$A$2:$A$100,IF(Projetos!BR134=1,Técnicos!$F$2:$F$100,IF(Projetos!BR134=2,Técnicos!$H$2:$H$100,Técnicos!$J$2:$J$100)),,0,1))</f>
        <v/>
      </c>
      <c r="BM135" s="15" t="str" cm="1">
        <f t="array" ref="BM135">IF(OR($B135="",BM$2=""),"",Projetos!$K134*_xlfn.XLOOKUP(BM$2,Técnicos!$A$2:$A$100,IF(Projetos!BS134=1,Técnicos!$F$2:$F$100,IF(Projetos!BS134=2,Técnicos!$H$2:$H$100,Técnicos!$J$2:$J$100)),,0,1))</f>
        <v/>
      </c>
      <c r="BN135" s="15" t="str" cm="1">
        <f t="array" ref="BN135">IF(OR($B135="",BN$2=""),"",Projetos!$K134*_xlfn.XLOOKUP(BN$2,Técnicos!$A$2:$A$100,IF(Projetos!BT134=1,Técnicos!$F$2:$F$100,IF(Projetos!BT134=2,Técnicos!$H$2:$H$100,Técnicos!$J$2:$J$100)),,0,1))</f>
        <v/>
      </c>
      <c r="BO135" s="15" t="str" cm="1">
        <f t="array" ref="BO135">IF(OR($B135="",BO$2=""),"",Projetos!$K134*_xlfn.XLOOKUP(BO$2,Técnicos!$A$2:$A$100,IF(Projetos!BU134=1,Técnicos!$F$2:$F$100,IF(Projetos!BU134=2,Técnicos!$H$2:$H$100,Técnicos!$J$2:$J$100)),,0,1))</f>
        <v/>
      </c>
      <c r="BP135" s="15" t="str" cm="1">
        <f t="array" ref="BP135">IF(OR($B135="",BP$2=""),"",Projetos!$K134*_xlfn.XLOOKUP(BP$2,Técnicos!$A$2:$A$100,IF(Projetos!BV134=1,Técnicos!$F$2:$F$100,IF(Projetos!BV134=2,Técnicos!$H$2:$H$100,Técnicos!$J$2:$J$100)),,0,1))</f>
        <v/>
      </c>
      <c r="BQ135" s="15" t="str" cm="1">
        <f t="array" ref="BQ135">IF(OR($B135="",BQ$2=""),"",Projetos!$K134*_xlfn.XLOOKUP(BQ$2,Técnicos!$A$2:$A$100,IF(Projetos!BW134=1,Técnicos!$F$2:$F$100,IF(Projetos!BW134=2,Técnicos!$H$2:$H$100,Técnicos!$J$2:$J$100)),,0,1))</f>
        <v/>
      </c>
    </row>
    <row r="136" spans="3:69" x14ac:dyDescent="0.3">
      <c r="C136" s="15" t="str" cm="1">
        <f t="array" ref="C136">IF(OR($B136="",C$2=""),"",Projetos!$K135/_xlfn.XLOOKUP(C$2,Técnicos!$A$2:$A$100,IF(Projetos!I135=1,Técnicos!$F$2:$F$100,IF(Projetos!I135=2,Técnicos!$H$2:$H$100,Técnicos!$J$2:$J$100)),,0,1))</f>
        <v/>
      </c>
      <c r="D136" s="15" t="str" cm="1">
        <f t="array" ref="D136">IF(OR($B136="",D$2=""),"",Projetos!$K135/_xlfn.XLOOKUP(D$2,Técnicos!$A$2:$A$100,IF(Projetos!J135=1,Técnicos!$F$2:$F$100,IF(Projetos!J135=2,Técnicos!$H$2:$H$100,Técnicos!$J$2:$J$100)),,0,1))</f>
        <v/>
      </c>
      <c r="E136" s="15" t="str" cm="1">
        <f t="array" ref="E136">IF(OR($B136="",E$2=""),"",Projetos!$K135/_xlfn.XLOOKUP(E$2,Técnicos!$A$2:$A$100,IF(Projetos!K135=1,Técnicos!$F$2:$F$100,IF(Projetos!K135=2,Técnicos!$H$2:$H$100,Técnicos!$J$2:$J$100)),,0,1))</f>
        <v/>
      </c>
      <c r="F136" s="15" t="str" cm="1">
        <f t="array" ref="F136">IF(OR($B136="",F$2=""),"",Projetos!$K135/_xlfn.XLOOKUP(F$2,Técnicos!$A$2:$A$100,IF(Projetos!L135=1,Técnicos!$F$2:$F$100,IF(Projetos!L135=2,Técnicos!$H$2:$H$100,Técnicos!$J$2:$J$100)),,0,1))</f>
        <v/>
      </c>
      <c r="G136" s="15" t="str" cm="1">
        <f t="array" ref="G136">IF(OR($B136="",G$2=""),"",Projetos!$K135/_xlfn.XLOOKUP(G$2,Técnicos!$A$2:$A$100,IF(Projetos!M135=1,Técnicos!$F$2:$F$100,IF(Projetos!M135=2,Técnicos!$H$2:$H$100,Técnicos!$J$2:$J$100)),,0,1))</f>
        <v/>
      </c>
      <c r="H136" s="15" t="str" cm="1">
        <f t="array" ref="H136">IF(OR($B136="",H$2=""),"",Projetos!$K135/_xlfn.XLOOKUP(H$2,Técnicos!$A$2:$A$100,IF(Projetos!N135=1,Técnicos!$F$2:$F$100,IF(Projetos!N135=2,Técnicos!$H$2:$H$100,Técnicos!$J$2:$J$100)),,0,1))</f>
        <v/>
      </c>
      <c r="I136" s="15" t="str" cm="1">
        <f t="array" ref="I136">IF(OR($B136="",I$2=""),"",Projetos!$K135/_xlfn.XLOOKUP(I$2,Técnicos!$A$2:$A$100,IF(Projetos!O135=1,Técnicos!$F$2:$F$100,IF(Projetos!O135=2,Técnicos!$H$2:$H$100,Técnicos!$J$2:$J$100)),,0,1))</f>
        <v/>
      </c>
      <c r="J136" s="15" t="str" cm="1">
        <f t="array" ref="J136">IF(OR($B136="",J$2=""),"",Projetos!$K135/_xlfn.XLOOKUP(J$2,Técnicos!$A$2:$A$100,IF(Projetos!P135=1,Técnicos!$F$2:$F$100,IF(Projetos!P135=2,Técnicos!$H$2:$H$100,Técnicos!$J$2:$J$100)),,0,1))</f>
        <v/>
      </c>
      <c r="K136" s="15" t="str" cm="1">
        <f t="array" ref="K136">IF(OR($B136="",K$2=""),"",Projetos!$K135/_xlfn.XLOOKUP(K$2,Técnicos!$A$2:$A$100,IF(Projetos!Q135=1,Técnicos!$F$2:$F$100,IF(Projetos!Q135=2,Técnicos!$H$2:$H$100,Técnicos!$J$2:$J$100)),,0,1))</f>
        <v/>
      </c>
      <c r="L136" s="15" t="str" cm="1">
        <f t="array" ref="L136">IF(OR($B136="",L$2=""),"",Projetos!$K135/_xlfn.XLOOKUP(L$2,Técnicos!$A$2:$A$100,IF(Projetos!R135=1,Técnicos!$F$2:$F$100,IF(Projetos!R135=2,Técnicos!$H$2:$H$100,Técnicos!$J$2:$J$100)),,0,1))</f>
        <v/>
      </c>
      <c r="M136" s="15" t="str" cm="1">
        <f t="array" ref="M136">IF(OR($B136="",M$2=""),"",Projetos!$K135/_xlfn.XLOOKUP(M$2,Técnicos!$A$2:$A$100,IF(Projetos!S135=1,Técnicos!$F$2:$F$100,IF(Projetos!S135=2,Técnicos!$H$2:$H$100,Técnicos!$J$2:$J$100)),,0,1))</f>
        <v/>
      </c>
      <c r="N136" s="15" t="str" cm="1">
        <f t="array" ref="N136">IF(OR($B136="",N$2=""),"",Projetos!$K135/_xlfn.XLOOKUP(N$2,Técnicos!$A$2:$A$100,IF(Projetos!T135=1,Técnicos!$F$2:$F$100,IF(Projetos!T135=2,Técnicos!$H$2:$H$100,Técnicos!$J$2:$J$100)),,0,1))</f>
        <v/>
      </c>
      <c r="O136" s="15" t="str" cm="1">
        <f t="array" ref="O136">IF(OR($B136="",O$2=""),"",Projetos!$K135/_xlfn.XLOOKUP(O$2,Técnicos!$A$2:$A$100,IF(Projetos!U135=1,Técnicos!$F$2:$F$100,IF(Projetos!U135=2,Técnicos!$H$2:$H$100,Técnicos!$J$2:$J$100)),,0,1))</f>
        <v/>
      </c>
      <c r="P136" s="15" t="str" cm="1">
        <f t="array" ref="P136">IF(OR($B136="",P$2=""),"",Projetos!$K135/_xlfn.XLOOKUP(P$2,Técnicos!$A$2:$A$100,IF(Projetos!V135=1,Técnicos!$F$2:$F$100,IF(Projetos!V135=2,Técnicos!$H$2:$H$100,Técnicos!$J$2:$J$100)),,0,1))</f>
        <v/>
      </c>
      <c r="Q136" s="15" t="str" cm="1">
        <f t="array" ref="Q136">IF(OR($B136="",Q$2=""),"",Projetos!$K135/_xlfn.XLOOKUP(Q$2,Técnicos!$A$2:$A$100,IF(Projetos!W135=1,Técnicos!$F$2:$F$100,IF(Projetos!W135=2,Técnicos!$H$2:$H$100,Técnicos!$J$2:$J$100)),,0,1))</f>
        <v/>
      </c>
      <c r="R136" s="15" t="str" cm="1">
        <f t="array" ref="R136">IF(OR($B136="",R$2=""),"",Projetos!$K135/_xlfn.XLOOKUP(R$2,Técnicos!$A$2:$A$100,IF(Projetos!X135=1,Técnicos!$F$2:$F$100,IF(Projetos!X135=2,Técnicos!$H$2:$H$100,Técnicos!$J$2:$J$100)),,0,1))</f>
        <v/>
      </c>
      <c r="S136" s="15" t="str" cm="1">
        <f t="array" ref="S136">IF(OR($B136="",S$2=""),"",Projetos!$K135/_xlfn.XLOOKUP(S$2,Técnicos!$A$2:$A$100,IF(Projetos!Y135=1,Técnicos!$F$2:$F$100,IF(Projetos!Y135=2,Técnicos!$H$2:$H$100,Técnicos!$J$2:$J$100)),,0,1))</f>
        <v/>
      </c>
      <c r="T136" s="15" t="str" cm="1">
        <f t="array" ref="T136">IF(OR($B136="",T$2=""),"",Projetos!$K135/_xlfn.XLOOKUP(T$2,Técnicos!$A$2:$A$100,IF(Projetos!Z135=1,Técnicos!$F$2:$F$100,IF(Projetos!Z135=2,Técnicos!$H$2:$H$100,Técnicos!$J$2:$J$100)),,0,1))</f>
        <v/>
      </c>
      <c r="U136" s="15" t="str" cm="1">
        <f t="array" ref="U136">IF(OR($B136="",U$2=""),"",Projetos!$K135/_xlfn.XLOOKUP(U$2,Técnicos!$A$2:$A$100,IF(Projetos!AA135=1,Técnicos!$F$2:$F$100,IF(Projetos!AA135=2,Técnicos!$H$2:$H$100,Técnicos!$J$2:$J$100)),,0,1))</f>
        <v/>
      </c>
      <c r="V136" s="15" t="str" cm="1">
        <f t="array" ref="V136">IF(OR($B136="",V$2=""),"",Projetos!$K135/_xlfn.XLOOKUP(V$2,Técnicos!$A$2:$A$100,IF(Projetos!AB135=1,Técnicos!$F$2:$F$100,IF(Projetos!AB135=2,Técnicos!$H$2:$H$100,Técnicos!$J$2:$J$100)),,0,1))</f>
        <v/>
      </c>
      <c r="W136" s="15" t="str" cm="1">
        <f t="array" ref="W136">IF(OR($B136="",W$2=""),"",Projetos!$K135/_xlfn.XLOOKUP(W$2,Técnicos!$A$2:$A$100,IF(Projetos!AC135=1,Técnicos!$F$2:$F$100,IF(Projetos!AC135=2,Técnicos!$H$2:$H$100,Técnicos!$J$2:$J$100)),,0,1))</f>
        <v/>
      </c>
      <c r="X136" s="15" t="str" cm="1">
        <f t="array" ref="X136">IF(OR($B136="",X$2=""),"",Projetos!$K135/_xlfn.XLOOKUP(X$2,Técnicos!$A$2:$A$100,IF(Projetos!AD135=1,Técnicos!$F$2:$F$100,IF(Projetos!AD135=2,Técnicos!$H$2:$H$100,Técnicos!$J$2:$J$100)),,0,1))</f>
        <v/>
      </c>
      <c r="Y136" s="15" t="str" cm="1">
        <f t="array" ref="Y136">IF(OR($B136="",Y$2=""),"",Projetos!$K135/_xlfn.XLOOKUP(Y$2,Técnicos!$A$2:$A$100,IF(Projetos!AE135=1,Técnicos!$F$2:$F$100,IF(Projetos!AE135=2,Técnicos!$H$2:$H$100,Técnicos!$J$2:$J$100)),,0,1))</f>
        <v/>
      </c>
      <c r="Z136" s="15" t="str" cm="1">
        <f t="array" ref="Z136">IF(OR($B136="",Z$2=""),"",Projetos!$K135/_xlfn.XLOOKUP(Z$2,Técnicos!$A$2:$A$100,IF(Projetos!AF135=1,Técnicos!$F$2:$F$100,IF(Projetos!AF135=2,Técnicos!$H$2:$H$100,Técnicos!$J$2:$J$100)),,0,1))</f>
        <v/>
      </c>
      <c r="AA136" s="15" t="str" cm="1">
        <f t="array" ref="AA136">IF(OR($B136="",AA$2=""),"",Projetos!$K135/_xlfn.XLOOKUP(AA$2,Técnicos!$A$2:$A$100,IF(Projetos!AG135=1,Técnicos!$F$2:$F$100,IF(Projetos!AG135=2,Técnicos!$H$2:$H$100,Técnicos!$J$2:$J$100)),,0,1))</f>
        <v/>
      </c>
      <c r="AB136" s="15" t="str" cm="1">
        <f t="array" ref="AB136">IF(OR($B136="",AB$2=""),"",Projetos!$K135/_xlfn.XLOOKUP(AB$2,Técnicos!$A$2:$A$100,IF(Projetos!AH135=1,Técnicos!$F$2:$F$100,IF(Projetos!AH135=2,Técnicos!$H$2:$H$100,Técnicos!$J$2:$J$100)),,0,1))</f>
        <v/>
      </c>
      <c r="AC136" s="15" t="str" cm="1">
        <f t="array" ref="AC136">IF(OR($B136="",AC$2=""),"",Projetos!$K135/_xlfn.XLOOKUP(AC$2,Técnicos!$A$2:$A$100,IF(Projetos!AI135=1,Técnicos!$F$2:$F$100,IF(Projetos!AI135=2,Técnicos!$H$2:$H$100,Técnicos!$J$2:$J$100)),,0,1))</f>
        <v/>
      </c>
      <c r="AD136" s="15" t="str" cm="1">
        <f t="array" ref="AD136">IF(OR($B136="",AD$2=""),"",Projetos!$K135/_xlfn.XLOOKUP(AD$2,Técnicos!$A$2:$A$100,IF(Projetos!AJ135=1,Técnicos!$F$2:$F$100,IF(Projetos!AJ135=2,Técnicos!$H$2:$H$100,Técnicos!$J$2:$J$100)),,0,1))</f>
        <v/>
      </c>
      <c r="AE136" s="15" t="str" cm="1">
        <f t="array" ref="AE136">IF(OR($B136="",AE$2=""),"",Projetos!$K135/_xlfn.XLOOKUP(AE$2,Técnicos!$A$2:$A$100,IF(Projetos!AK135=1,Técnicos!$F$2:$F$100,IF(Projetos!AK135=2,Técnicos!$H$2:$H$100,Técnicos!$J$2:$J$100)),,0,1))</f>
        <v/>
      </c>
      <c r="AF136" s="15" t="str" cm="1">
        <f t="array" ref="AF136">IF(OR($B136="",AF$2=""),"",Projetos!$K135/_xlfn.XLOOKUP(AF$2,Técnicos!$A$2:$A$100,IF(Projetos!AL135=1,Técnicos!$F$2:$F$100,IF(Projetos!AL135=2,Técnicos!$H$2:$H$100,Técnicos!$J$2:$J$100)),,0,1))</f>
        <v/>
      </c>
      <c r="AG136" s="15" t="str" cm="1">
        <f t="array" ref="AG136">IF(OR($B136="",AG$2=""),"",Projetos!$K135/_xlfn.XLOOKUP(AG$2,Técnicos!$A$2:$A$100,IF(Projetos!AM135=1,Técnicos!$F$2:$F$100,IF(Projetos!AM135=2,Técnicos!$H$2:$H$100,Técnicos!$J$2:$J$100)),,0,1))</f>
        <v/>
      </c>
      <c r="AH136" s="15" t="str" cm="1">
        <f t="array" ref="AH136">IF(OR($B136="",AH$2=""),"",Projetos!$K135/_xlfn.XLOOKUP(AH$2,Técnicos!$A$2:$A$100,IF(Projetos!AN135=1,Técnicos!$F$2:$F$100,IF(Projetos!AN135=2,Técnicos!$H$2:$H$100,Técnicos!$J$2:$J$100)),,0,1))</f>
        <v/>
      </c>
      <c r="AI136" s="15" t="str" cm="1">
        <f t="array" ref="AI136">IF(OR($B136="",AI$2=""),"",Projetos!$K135/_xlfn.XLOOKUP(AI$2,Técnicos!$A$2:$A$100,IF(Projetos!AO135=1,Técnicos!$F$2:$F$100,IF(Projetos!AO135=2,Técnicos!$H$2:$H$100,Técnicos!$J$2:$J$100)),,0,1))</f>
        <v/>
      </c>
      <c r="AJ136" s="15" t="str" cm="1">
        <f t="array" ref="AJ136">IF(OR($B136="",AJ$2=""),"",Projetos!$K135/_xlfn.XLOOKUP(AJ$2,Técnicos!$A$2:$A$100,IF(Projetos!AP135=1,Técnicos!$F$2:$F$100,IF(Projetos!AP135=2,Técnicos!$H$2:$H$100,Técnicos!$J$2:$J$100)),,0,1))</f>
        <v/>
      </c>
      <c r="AK136" s="15" t="str" cm="1">
        <f t="array" ref="AK136">IF(OR($B136="",AK$2=""),"",Projetos!$K135/_xlfn.XLOOKUP(AK$2,Técnicos!$A$2:$A$100,IF(Projetos!AQ135=1,Técnicos!$F$2:$F$100,IF(Projetos!AQ135=2,Técnicos!$H$2:$H$100,Técnicos!$J$2:$J$100)),,0,1))</f>
        <v/>
      </c>
      <c r="AL136" s="15" t="str" cm="1">
        <f t="array" ref="AL136">IF(OR($B136="",AL$2=""),"",Projetos!$K135*_xlfn.XLOOKUP(AL$2,Técnicos!$A$2:$A$100,IF(Projetos!AR135=1,Técnicos!$F$2:$F$100,IF(Projetos!AR135=2,Técnicos!$H$2:$H$100,Técnicos!$J$2:$J$100)),,0,1))</f>
        <v/>
      </c>
      <c r="AM136" s="15" t="str" cm="1">
        <f t="array" ref="AM136">IF(OR($B136="",AM$2=""),"",Projetos!$K135*_xlfn.XLOOKUP(AM$2,Técnicos!$A$2:$A$100,IF(Projetos!AS135=1,Técnicos!$F$2:$F$100,IF(Projetos!AS135=2,Técnicos!$H$2:$H$100,Técnicos!$J$2:$J$100)),,0,1))</f>
        <v/>
      </c>
      <c r="AN136" s="15" t="str" cm="1">
        <f t="array" ref="AN136">IF(OR($B136="",AN$2=""),"",Projetos!$K135*_xlfn.XLOOKUP(AN$2,Técnicos!$A$2:$A$100,IF(Projetos!AT135=1,Técnicos!$F$2:$F$100,IF(Projetos!AT135=2,Técnicos!$H$2:$H$100,Técnicos!$J$2:$J$100)),,0,1))</f>
        <v/>
      </c>
      <c r="AO136" s="15" t="str" cm="1">
        <f t="array" ref="AO136">IF(OR($B136="",AO$2=""),"",Projetos!$K135*_xlfn.XLOOKUP(AO$2,Técnicos!$A$2:$A$100,IF(Projetos!AU135=1,Técnicos!$F$2:$F$100,IF(Projetos!AU135=2,Técnicos!$H$2:$H$100,Técnicos!$J$2:$J$100)),,0,1))</f>
        <v/>
      </c>
      <c r="AP136" s="15" t="str" cm="1">
        <f t="array" ref="AP136">IF(OR($B136="",AP$2=""),"",Projetos!$K135*_xlfn.XLOOKUP(AP$2,Técnicos!$A$2:$A$100,IF(Projetos!AV135=1,Técnicos!$F$2:$F$100,IF(Projetos!AV135=2,Técnicos!$H$2:$H$100,Técnicos!$J$2:$J$100)),,0,1))</f>
        <v/>
      </c>
      <c r="AQ136" s="15" t="str" cm="1">
        <f t="array" ref="AQ136">IF(OR($B136="",AQ$2=""),"",Projetos!$K135*_xlfn.XLOOKUP(AQ$2,Técnicos!$A$2:$A$100,IF(Projetos!AW135=1,Técnicos!$F$2:$F$100,IF(Projetos!AW135=2,Técnicos!$H$2:$H$100,Técnicos!$J$2:$J$100)),,0,1))</f>
        <v/>
      </c>
      <c r="AR136" s="15" t="str" cm="1">
        <f t="array" ref="AR136">IF(OR($B136="",AR$2=""),"",Projetos!$K135*_xlfn.XLOOKUP(AR$2,Técnicos!$A$2:$A$100,IF(Projetos!AX135=1,Técnicos!$F$2:$F$100,IF(Projetos!AX135=2,Técnicos!$H$2:$H$100,Técnicos!$J$2:$J$100)),,0,1))</f>
        <v/>
      </c>
      <c r="AS136" s="15" t="str" cm="1">
        <f t="array" ref="AS136">IF(OR($B136="",AS$2=""),"",Projetos!$K135*_xlfn.XLOOKUP(AS$2,Técnicos!$A$2:$A$100,IF(Projetos!AY135=1,Técnicos!$F$2:$F$100,IF(Projetos!AY135=2,Técnicos!$H$2:$H$100,Técnicos!$J$2:$J$100)),,0,1))</f>
        <v/>
      </c>
      <c r="AT136" s="15" t="str" cm="1">
        <f t="array" ref="AT136">IF(OR($B136="",AT$2=""),"",Projetos!$K135*_xlfn.XLOOKUP(AT$2,Técnicos!$A$2:$A$100,IF(Projetos!AZ135=1,Técnicos!$F$2:$F$100,IF(Projetos!AZ135=2,Técnicos!$H$2:$H$100,Técnicos!$J$2:$J$100)),,0,1))</f>
        <v/>
      </c>
      <c r="AU136" s="15" t="str" cm="1">
        <f t="array" ref="AU136">IF(OR($B136="",AU$2=""),"",Projetos!$K135*_xlfn.XLOOKUP(AU$2,Técnicos!$A$2:$A$100,IF(Projetos!BA135=1,Técnicos!$F$2:$F$100,IF(Projetos!BA135=2,Técnicos!$H$2:$H$100,Técnicos!$J$2:$J$100)),,0,1))</f>
        <v/>
      </c>
      <c r="AV136" s="15" t="str" cm="1">
        <f t="array" ref="AV136">IF(OR($B136="",AV$2=""),"",Projetos!$K135*_xlfn.XLOOKUP(AV$2,Técnicos!$A$2:$A$100,IF(Projetos!BB135=1,Técnicos!$F$2:$F$100,IF(Projetos!BB135=2,Técnicos!$H$2:$H$100,Técnicos!$J$2:$J$100)),,0,1))</f>
        <v/>
      </c>
      <c r="AW136" s="15" t="str" cm="1">
        <f t="array" ref="AW136">IF(OR($B136="",AW$2=""),"",Projetos!$K135*_xlfn.XLOOKUP(AW$2,Técnicos!$A$2:$A$100,IF(Projetos!BC135=1,Técnicos!$F$2:$F$100,IF(Projetos!BC135=2,Técnicos!$H$2:$H$100,Técnicos!$J$2:$J$100)),,0,1))</f>
        <v/>
      </c>
      <c r="AX136" s="15" t="str" cm="1">
        <f t="array" ref="AX136">IF(OR($B136="",AX$2=""),"",Projetos!$K135*_xlfn.XLOOKUP(AX$2,Técnicos!$A$2:$A$100,IF(Projetos!BD135=1,Técnicos!$F$2:$F$100,IF(Projetos!BD135=2,Técnicos!$H$2:$H$100,Técnicos!$J$2:$J$100)),,0,1))</f>
        <v/>
      </c>
      <c r="AY136" s="15" t="str" cm="1">
        <f t="array" ref="AY136">IF(OR($B136="",AY$2=""),"",Projetos!$K135*_xlfn.XLOOKUP(AY$2,Técnicos!$A$2:$A$100,IF(Projetos!BE135=1,Técnicos!$F$2:$F$100,IF(Projetos!BE135=2,Técnicos!$H$2:$H$100,Técnicos!$J$2:$J$100)),,0,1))</f>
        <v/>
      </c>
      <c r="AZ136" s="15" t="str" cm="1">
        <f t="array" ref="AZ136">IF(OR($B136="",AZ$2=""),"",Projetos!$K135*_xlfn.XLOOKUP(AZ$2,Técnicos!$A$2:$A$100,IF(Projetos!BF135=1,Técnicos!$F$2:$F$100,IF(Projetos!BF135=2,Técnicos!$H$2:$H$100,Técnicos!$J$2:$J$100)),,0,1))</f>
        <v/>
      </c>
      <c r="BA136" s="15" t="str" cm="1">
        <f t="array" ref="BA136">IF(OR($B136="",BA$2=""),"",Projetos!$K135*_xlfn.XLOOKUP(BA$2,Técnicos!$A$2:$A$100,IF(Projetos!BG135=1,Técnicos!$F$2:$F$100,IF(Projetos!BG135=2,Técnicos!$H$2:$H$100,Técnicos!$J$2:$J$100)),,0,1))</f>
        <v/>
      </c>
      <c r="BB136" s="15" t="str" cm="1">
        <f t="array" ref="BB136">IF(OR($B136="",BB$2=""),"",Projetos!$K135*_xlfn.XLOOKUP(BB$2,Técnicos!$A$2:$A$100,IF(Projetos!BH135=1,Técnicos!$F$2:$F$100,IF(Projetos!BH135=2,Técnicos!$H$2:$H$100,Técnicos!$J$2:$J$100)),,0,1))</f>
        <v/>
      </c>
      <c r="BC136" s="15" t="str" cm="1">
        <f t="array" ref="BC136">IF(OR($B136="",BC$2=""),"",Projetos!$K135*_xlfn.XLOOKUP(BC$2,Técnicos!$A$2:$A$100,IF(Projetos!BI135=1,Técnicos!$F$2:$F$100,IF(Projetos!BI135=2,Técnicos!$H$2:$H$100,Técnicos!$J$2:$J$100)),,0,1))</f>
        <v/>
      </c>
      <c r="BD136" s="15" t="str" cm="1">
        <f t="array" ref="BD136">IF(OR($B136="",BD$2=""),"",Projetos!$K135*_xlfn.XLOOKUP(BD$2,Técnicos!$A$2:$A$100,IF(Projetos!BJ135=1,Técnicos!$F$2:$F$100,IF(Projetos!BJ135=2,Técnicos!$H$2:$H$100,Técnicos!$J$2:$J$100)),,0,1))</f>
        <v/>
      </c>
      <c r="BE136" s="15" t="str" cm="1">
        <f t="array" ref="BE136">IF(OR($B136="",BE$2=""),"",Projetos!$K135*_xlfn.XLOOKUP(BE$2,Técnicos!$A$2:$A$100,IF(Projetos!BK135=1,Técnicos!$F$2:$F$100,IF(Projetos!BK135=2,Técnicos!$H$2:$H$100,Técnicos!$J$2:$J$100)),,0,1))</f>
        <v/>
      </c>
      <c r="BF136" s="15" t="str" cm="1">
        <f t="array" ref="BF136">IF(OR($B136="",BF$2=""),"",Projetos!$K135*_xlfn.XLOOKUP(BF$2,Técnicos!$A$2:$A$100,IF(Projetos!BL135=1,Técnicos!$F$2:$F$100,IF(Projetos!BL135=2,Técnicos!$H$2:$H$100,Técnicos!$J$2:$J$100)),,0,1))</f>
        <v/>
      </c>
      <c r="BG136" s="15" t="str" cm="1">
        <f t="array" ref="BG136">IF(OR($B136="",BG$2=""),"",Projetos!$K135*_xlfn.XLOOKUP(BG$2,Técnicos!$A$2:$A$100,IF(Projetos!BM135=1,Técnicos!$F$2:$F$100,IF(Projetos!BM135=2,Técnicos!$H$2:$H$100,Técnicos!$J$2:$J$100)),,0,1))</f>
        <v/>
      </c>
      <c r="BH136" s="15" t="str" cm="1">
        <f t="array" ref="BH136">IF(OR($B136="",BH$2=""),"",Projetos!$K135*_xlfn.XLOOKUP(BH$2,Técnicos!$A$2:$A$100,IF(Projetos!BN135=1,Técnicos!$F$2:$F$100,IF(Projetos!BN135=2,Técnicos!$H$2:$H$100,Técnicos!$J$2:$J$100)),,0,1))</f>
        <v/>
      </c>
      <c r="BI136" s="15" t="str" cm="1">
        <f t="array" ref="BI136">IF(OR($B136="",BI$2=""),"",Projetos!$K135*_xlfn.XLOOKUP(BI$2,Técnicos!$A$2:$A$100,IF(Projetos!BO135=1,Técnicos!$F$2:$F$100,IF(Projetos!BO135=2,Técnicos!$H$2:$H$100,Técnicos!$J$2:$J$100)),,0,1))</f>
        <v/>
      </c>
      <c r="BJ136" s="15" t="str" cm="1">
        <f t="array" ref="BJ136">IF(OR($B136="",BJ$2=""),"",Projetos!$K135*_xlfn.XLOOKUP(BJ$2,Técnicos!$A$2:$A$100,IF(Projetos!BP135=1,Técnicos!$F$2:$F$100,IF(Projetos!BP135=2,Técnicos!$H$2:$H$100,Técnicos!$J$2:$J$100)),,0,1))</f>
        <v/>
      </c>
      <c r="BK136" s="15" t="str" cm="1">
        <f t="array" ref="BK136">IF(OR($B136="",BK$2=""),"",Projetos!$K135*_xlfn.XLOOKUP(BK$2,Técnicos!$A$2:$A$100,IF(Projetos!BQ135=1,Técnicos!$F$2:$F$100,IF(Projetos!BQ135=2,Técnicos!$H$2:$H$100,Técnicos!$J$2:$J$100)),,0,1))</f>
        <v/>
      </c>
      <c r="BL136" s="15" t="str" cm="1">
        <f t="array" ref="BL136">IF(OR($B136="",BL$2=""),"",Projetos!$K135*_xlfn.XLOOKUP(BL$2,Técnicos!$A$2:$A$100,IF(Projetos!BR135=1,Técnicos!$F$2:$F$100,IF(Projetos!BR135=2,Técnicos!$H$2:$H$100,Técnicos!$J$2:$J$100)),,0,1))</f>
        <v/>
      </c>
      <c r="BM136" s="15" t="str" cm="1">
        <f t="array" ref="BM136">IF(OR($B136="",BM$2=""),"",Projetos!$K135*_xlfn.XLOOKUP(BM$2,Técnicos!$A$2:$A$100,IF(Projetos!BS135=1,Técnicos!$F$2:$F$100,IF(Projetos!BS135=2,Técnicos!$H$2:$H$100,Técnicos!$J$2:$J$100)),,0,1))</f>
        <v/>
      </c>
      <c r="BN136" s="15" t="str" cm="1">
        <f t="array" ref="BN136">IF(OR($B136="",BN$2=""),"",Projetos!$K135*_xlfn.XLOOKUP(BN$2,Técnicos!$A$2:$A$100,IF(Projetos!BT135=1,Técnicos!$F$2:$F$100,IF(Projetos!BT135=2,Técnicos!$H$2:$H$100,Técnicos!$J$2:$J$100)),,0,1))</f>
        <v/>
      </c>
      <c r="BO136" s="15" t="str" cm="1">
        <f t="array" ref="BO136">IF(OR($B136="",BO$2=""),"",Projetos!$K135*_xlfn.XLOOKUP(BO$2,Técnicos!$A$2:$A$100,IF(Projetos!BU135=1,Técnicos!$F$2:$F$100,IF(Projetos!BU135=2,Técnicos!$H$2:$H$100,Técnicos!$J$2:$J$100)),,0,1))</f>
        <v/>
      </c>
      <c r="BP136" s="15" t="str" cm="1">
        <f t="array" ref="BP136">IF(OR($B136="",BP$2=""),"",Projetos!$K135*_xlfn.XLOOKUP(BP$2,Técnicos!$A$2:$A$100,IF(Projetos!BV135=1,Técnicos!$F$2:$F$100,IF(Projetos!BV135=2,Técnicos!$H$2:$H$100,Técnicos!$J$2:$J$100)),,0,1))</f>
        <v/>
      </c>
      <c r="BQ136" s="15" t="str" cm="1">
        <f t="array" ref="BQ136">IF(OR($B136="",BQ$2=""),"",Projetos!$K135*_xlfn.XLOOKUP(BQ$2,Técnicos!$A$2:$A$100,IF(Projetos!BW135=1,Técnicos!$F$2:$F$100,IF(Projetos!BW135=2,Técnicos!$H$2:$H$100,Técnicos!$J$2:$J$100)),,0,1))</f>
        <v/>
      </c>
    </row>
    <row r="137" spans="3:69" x14ac:dyDescent="0.3">
      <c r="C137" s="15" t="str" cm="1">
        <f t="array" ref="C137">IF(OR($B137="",C$2=""),"",Projetos!$K136/_xlfn.XLOOKUP(C$2,Técnicos!$A$2:$A$100,IF(Projetos!I136=1,Técnicos!$F$2:$F$100,IF(Projetos!I136=2,Técnicos!$H$2:$H$100,Técnicos!$J$2:$J$100)),,0,1))</f>
        <v/>
      </c>
      <c r="D137" s="15" t="str" cm="1">
        <f t="array" ref="D137">IF(OR($B137="",D$2=""),"",Projetos!$K136/_xlfn.XLOOKUP(D$2,Técnicos!$A$2:$A$100,IF(Projetos!J136=1,Técnicos!$F$2:$F$100,IF(Projetos!J136=2,Técnicos!$H$2:$H$100,Técnicos!$J$2:$J$100)),,0,1))</f>
        <v/>
      </c>
      <c r="E137" s="15" t="str" cm="1">
        <f t="array" ref="E137">IF(OR($B137="",E$2=""),"",Projetos!$K136/_xlfn.XLOOKUP(E$2,Técnicos!$A$2:$A$100,IF(Projetos!K136=1,Técnicos!$F$2:$F$100,IF(Projetos!K136=2,Técnicos!$H$2:$H$100,Técnicos!$J$2:$J$100)),,0,1))</f>
        <v/>
      </c>
      <c r="F137" s="15" t="str" cm="1">
        <f t="array" ref="F137">IF(OR($B137="",F$2=""),"",Projetos!$K136/_xlfn.XLOOKUP(F$2,Técnicos!$A$2:$A$100,IF(Projetos!L136=1,Técnicos!$F$2:$F$100,IF(Projetos!L136=2,Técnicos!$H$2:$H$100,Técnicos!$J$2:$J$100)),,0,1))</f>
        <v/>
      </c>
      <c r="G137" s="15" t="str" cm="1">
        <f t="array" ref="G137">IF(OR($B137="",G$2=""),"",Projetos!$K136/_xlfn.XLOOKUP(G$2,Técnicos!$A$2:$A$100,IF(Projetos!M136=1,Técnicos!$F$2:$F$100,IF(Projetos!M136=2,Técnicos!$H$2:$H$100,Técnicos!$J$2:$J$100)),,0,1))</f>
        <v/>
      </c>
      <c r="H137" s="15" t="str" cm="1">
        <f t="array" ref="H137">IF(OR($B137="",H$2=""),"",Projetos!$K136/_xlfn.XLOOKUP(H$2,Técnicos!$A$2:$A$100,IF(Projetos!N136=1,Técnicos!$F$2:$F$100,IF(Projetos!N136=2,Técnicos!$H$2:$H$100,Técnicos!$J$2:$J$100)),,0,1))</f>
        <v/>
      </c>
      <c r="I137" s="15" t="str" cm="1">
        <f t="array" ref="I137">IF(OR($B137="",I$2=""),"",Projetos!$K136/_xlfn.XLOOKUP(I$2,Técnicos!$A$2:$A$100,IF(Projetos!O136=1,Técnicos!$F$2:$F$100,IF(Projetos!O136=2,Técnicos!$H$2:$H$100,Técnicos!$J$2:$J$100)),,0,1))</f>
        <v/>
      </c>
      <c r="J137" s="15" t="str" cm="1">
        <f t="array" ref="J137">IF(OR($B137="",J$2=""),"",Projetos!$K136/_xlfn.XLOOKUP(J$2,Técnicos!$A$2:$A$100,IF(Projetos!P136=1,Técnicos!$F$2:$F$100,IF(Projetos!P136=2,Técnicos!$H$2:$H$100,Técnicos!$J$2:$J$100)),,0,1))</f>
        <v/>
      </c>
      <c r="K137" s="15" t="str" cm="1">
        <f t="array" ref="K137">IF(OR($B137="",K$2=""),"",Projetos!$K136/_xlfn.XLOOKUP(K$2,Técnicos!$A$2:$A$100,IF(Projetos!Q136=1,Técnicos!$F$2:$F$100,IF(Projetos!Q136=2,Técnicos!$H$2:$H$100,Técnicos!$J$2:$J$100)),,0,1))</f>
        <v/>
      </c>
      <c r="L137" s="15" t="str" cm="1">
        <f t="array" ref="L137">IF(OR($B137="",L$2=""),"",Projetos!$K136/_xlfn.XLOOKUP(L$2,Técnicos!$A$2:$A$100,IF(Projetos!R136=1,Técnicos!$F$2:$F$100,IF(Projetos!R136=2,Técnicos!$H$2:$H$100,Técnicos!$J$2:$J$100)),,0,1))</f>
        <v/>
      </c>
      <c r="M137" s="15" t="str" cm="1">
        <f t="array" ref="M137">IF(OR($B137="",M$2=""),"",Projetos!$K136/_xlfn.XLOOKUP(M$2,Técnicos!$A$2:$A$100,IF(Projetos!S136=1,Técnicos!$F$2:$F$100,IF(Projetos!S136=2,Técnicos!$H$2:$H$100,Técnicos!$J$2:$J$100)),,0,1))</f>
        <v/>
      </c>
      <c r="N137" s="15" t="str" cm="1">
        <f t="array" ref="N137">IF(OR($B137="",N$2=""),"",Projetos!$K136/_xlfn.XLOOKUP(N$2,Técnicos!$A$2:$A$100,IF(Projetos!T136=1,Técnicos!$F$2:$F$100,IF(Projetos!T136=2,Técnicos!$H$2:$H$100,Técnicos!$J$2:$J$100)),,0,1))</f>
        <v/>
      </c>
      <c r="O137" s="15" t="str" cm="1">
        <f t="array" ref="O137">IF(OR($B137="",O$2=""),"",Projetos!$K136/_xlfn.XLOOKUP(O$2,Técnicos!$A$2:$A$100,IF(Projetos!U136=1,Técnicos!$F$2:$F$100,IF(Projetos!U136=2,Técnicos!$H$2:$H$100,Técnicos!$J$2:$J$100)),,0,1))</f>
        <v/>
      </c>
      <c r="P137" s="15" t="str" cm="1">
        <f t="array" ref="P137">IF(OR($B137="",P$2=""),"",Projetos!$K136/_xlfn.XLOOKUP(P$2,Técnicos!$A$2:$A$100,IF(Projetos!V136=1,Técnicos!$F$2:$F$100,IF(Projetos!V136=2,Técnicos!$H$2:$H$100,Técnicos!$J$2:$J$100)),,0,1))</f>
        <v/>
      </c>
      <c r="Q137" s="15" t="str" cm="1">
        <f t="array" ref="Q137">IF(OR($B137="",Q$2=""),"",Projetos!$K136/_xlfn.XLOOKUP(Q$2,Técnicos!$A$2:$A$100,IF(Projetos!W136=1,Técnicos!$F$2:$F$100,IF(Projetos!W136=2,Técnicos!$H$2:$H$100,Técnicos!$J$2:$J$100)),,0,1))</f>
        <v/>
      </c>
      <c r="R137" s="15" t="str" cm="1">
        <f t="array" ref="R137">IF(OR($B137="",R$2=""),"",Projetos!$K136/_xlfn.XLOOKUP(R$2,Técnicos!$A$2:$A$100,IF(Projetos!X136=1,Técnicos!$F$2:$F$100,IF(Projetos!X136=2,Técnicos!$H$2:$H$100,Técnicos!$J$2:$J$100)),,0,1))</f>
        <v/>
      </c>
      <c r="S137" s="15" t="str" cm="1">
        <f t="array" ref="S137">IF(OR($B137="",S$2=""),"",Projetos!$K136/_xlfn.XLOOKUP(S$2,Técnicos!$A$2:$A$100,IF(Projetos!Y136=1,Técnicos!$F$2:$F$100,IF(Projetos!Y136=2,Técnicos!$H$2:$H$100,Técnicos!$J$2:$J$100)),,0,1))</f>
        <v/>
      </c>
      <c r="T137" s="15" t="str" cm="1">
        <f t="array" ref="T137">IF(OR($B137="",T$2=""),"",Projetos!$K136/_xlfn.XLOOKUP(T$2,Técnicos!$A$2:$A$100,IF(Projetos!Z136=1,Técnicos!$F$2:$F$100,IF(Projetos!Z136=2,Técnicos!$H$2:$H$100,Técnicos!$J$2:$J$100)),,0,1))</f>
        <v/>
      </c>
      <c r="U137" s="15" t="str" cm="1">
        <f t="array" ref="U137">IF(OR($B137="",U$2=""),"",Projetos!$K136/_xlfn.XLOOKUP(U$2,Técnicos!$A$2:$A$100,IF(Projetos!AA136=1,Técnicos!$F$2:$F$100,IF(Projetos!AA136=2,Técnicos!$H$2:$H$100,Técnicos!$J$2:$J$100)),,0,1))</f>
        <v/>
      </c>
      <c r="V137" s="15" t="str" cm="1">
        <f t="array" ref="V137">IF(OR($B137="",V$2=""),"",Projetos!$K136/_xlfn.XLOOKUP(V$2,Técnicos!$A$2:$A$100,IF(Projetos!AB136=1,Técnicos!$F$2:$F$100,IF(Projetos!AB136=2,Técnicos!$H$2:$H$100,Técnicos!$J$2:$J$100)),,0,1))</f>
        <v/>
      </c>
      <c r="W137" s="15" t="str" cm="1">
        <f t="array" ref="W137">IF(OR($B137="",W$2=""),"",Projetos!$K136/_xlfn.XLOOKUP(W$2,Técnicos!$A$2:$A$100,IF(Projetos!AC136=1,Técnicos!$F$2:$F$100,IF(Projetos!AC136=2,Técnicos!$H$2:$H$100,Técnicos!$J$2:$J$100)),,0,1))</f>
        <v/>
      </c>
      <c r="X137" s="15" t="str" cm="1">
        <f t="array" ref="X137">IF(OR($B137="",X$2=""),"",Projetos!$K136/_xlfn.XLOOKUP(X$2,Técnicos!$A$2:$A$100,IF(Projetos!AD136=1,Técnicos!$F$2:$F$100,IF(Projetos!AD136=2,Técnicos!$H$2:$H$100,Técnicos!$J$2:$J$100)),,0,1))</f>
        <v/>
      </c>
      <c r="Y137" s="15" t="str" cm="1">
        <f t="array" ref="Y137">IF(OR($B137="",Y$2=""),"",Projetos!$K136/_xlfn.XLOOKUP(Y$2,Técnicos!$A$2:$A$100,IF(Projetos!AE136=1,Técnicos!$F$2:$F$100,IF(Projetos!AE136=2,Técnicos!$H$2:$H$100,Técnicos!$J$2:$J$100)),,0,1))</f>
        <v/>
      </c>
      <c r="Z137" s="15" t="str" cm="1">
        <f t="array" ref="Z137">IF(OR($B137="",Z$2=""),"",Projetos!$K136/_xlfn.XLOOKUP(Z$2,Técnicos!$A$2:$A$100,IF(Projetos!AF136=1,Técnicos!$F$2:$F$100,IF(Projetos!AF136=2,Técnicos!$H$2:$H$100,Técnicos!$J$2:$J$100)),,0,1))</f>
        <v/>
      </c>
      <c r="AA137" s="15" t="str" cm="1">
        <f t="array" ref="AA137">IF(OR($B137="",AA$2=""),"",Projetos!$K136/_xlfn.XLOOKUP(AA$2,Técnicos!$A$2:$A$100,IF(Projetos!AG136=1,Técnicos!$F$2:$F$100,IF(Projetos!AG136=2,Técnicos!$H$2:$H$100,Técnicos!$J$2:$J$100)),,0,1))</f>
        <v/>
      </c>
      <c r="AB137" s="15" t="str" cm="1">
        <f t="array" ref="AB137">IF(OR($B137="",AB$2=""),"",Projetos!$K136/_xlfn.XLOOKUP(AB$2,Técnicos!$A$2:$A$100,IF(Projetos!AH136=1,Técnicos!$F$2:$F$100,IF(Projetos!AH136=2,Técnicos!$H$2:$H$100,Técnicos!$J$2:$J$100)),,0,1))</f>
        <v/>
      </c>
      <c r="AC137" s="15" t="str" cm="1">
        <f t="array" ref="AC137">IF(OR($B137="",AC$2=""),"",Projetos!$K136/_xlfn.XLOOKUP(AC$2,Técnicos!$A$2:$A$100,IF(Projetos!AI136=1,Técnicos!$F$2:$F$100,IF(Projetos!AI136=2,Técnicos!$H$2:$H$100,Técnicos!$J$2:$J$100)),,0,1))</f>
        <v/>
      </c>
      <c r="AD137" s="15" t="str" cm="1">
        <f t="array" ref="AD137">IF(OR($B137="",AD$2=""),"",Projetos!$K136/_xlfn.XLOOKUP(AD$2,Técnicos!$A$2:$A$100,IF(Projetos!AJ136=1,Técnicos!$F$2:$F$100,IF(Projetos!AJ136=2,Técnicos!$H$2:$H$100,Técnicos!$J$2:$J$100)),,0,1))</f>
        <v/>
      </c>
      <c r="AE137" s="15" t="str" cm="1">
        <f t="array" ref="AE137">IF(OR($B137="",AE$2=""),"",Projetos!$K136/_xlfn.XLOOKUP(AE$2,Técnicos!$A$2:$A$100,IF(Projetos!AK136=1,Técnicos!$F$2:$F$100,IF(Projetos!AK136=2,Técnicos!$H$2:$H$100,Técnicos!$J$2:$J$100)),,0,1))</f>
        <v/>
      </c>
      <c r="AF137" s="15" t="str" cm="1">
        <f t="array" ref="AF137">IF(OR($B137="",AF$2=""),"",Projetos!$K136/_xlfn.XLOOKUP(AF$2,Técnicos!$A$2:$A$100,IF(Projetos!AL136=1,Técnicos!$F$2:$F$100,IF(Projetos!AL136=2,Técnicos!$H$2:$H$100,Técnicos!$J$2:$J$100)),,0,1))</f>
        <v/>
      </c>
      <c r="AG137" s="15" t="str" cm="1">
        <f t="array" ref="AG137">IF(OR($B137="",AG$2=""),"",Projetos!$K136/_xlfn.XLOOKUP(AG$2,Técnicos!$A$2:$A$100,IF(Projetos!AM136=1,Técnicos!$F$2:$F$100,IF(Projetos!AM136=2,Técnicos!$H$2:$H$100,Técnicos!$J$2:$J$100)),,0,1))</f>
        <v/>
      </c>
      <c r="AH137" s="15" t="str" cm="1">
        <f t="array" ref="AH137">IF(OR($B137="",AH$2=""),"",Projetos!$K136/_xlfn.XLOOKUP(AH$2,Técnicos!$A$2:$A$100,IF(Projetos!AN136=1,Técnicos!$F$2:$F$100,IF(Projetos!AN136=2,Técnicos!$H$2:$H$100,Técnicos!$J$2:$J$100)),,0,1))</f>
        <v/>
      </c>
      <c r="AI137" s="15" t="str" cm="1">
        <f t="array" ref="AI137">IF(OR($B137="",AI$2=""),"",Projetos!$K136/_xlfn.XLOOKUP(AI$2,Técnicos!$A$2:$A$100,IF(Projetos!AO136=1,Técnicos!$F$2:$F$100,IF(Projetos!AO136=2,Técnicos!$H$2:$H$100,Técnicos!$J$2:$J$100)),,0,1))</f>
        <v/>
      </c>
      <c r="AJ137" s="15" t="str" cm="1">
        <f t="array" ref="AJ137">IF(OR($B137="",AJ$2=""),"",Projetos!$K136/_xlfn.XLOOKUP(AJ$2,Técnicos!$A$2:$A$100,IF(Projetos!AP136=1,Técnicos!$F$2:$F$100,IF(Projetos!AP136=2,Técnicos!$H$2:$H$100,Técnicos!$J$2:$J$100)),,0,1))</f>
        <v/>
      </c>
      <c r="AK137" s="15" t="str" cm="1">
        <f t="array" ref="AK137">IF(OR($B137="",AK$2=""),"",Projetos!$K136/_xlfn.XLOOKUP(AK$2,Técnicos!$A$2:$A$100,IF(Projetos!AQ136=1,Técnicos!$F$2:$F$100,IF(Projetos!AQ136=2,Técnicos!$H$2:$H$100,Técnicos!$J$2:$J$100)),,0,1))</f>
        <v/>
      </c>
      <c r="AL137" s="15" t="str" cm="1">
        <f t="array" ref="AL137">IF(OR($B137="",AL$2=""),"",Projetos!$K136*_xlfn.XLOOKUP(AL$2,Técnicos!$A$2:$A$100,IF(Projetos!AR136=1,Técnicos!$F$2:$F$100,IF(Projetos!AR136=2,Técnicos!$H$2:$H$100,Técnicos!$J$2:$J$100)),,0,1))</f>
        <v/>
      </c>
      <c r="AM137" s="15" t="str" cm="1">
        <f t="array" ref="AM137">IF(OR($B137="",AM$2=""),"",Projetos!$K136*_xlfn.XLOOKUP(AM$2,Técnicos!$A$2:$A$100,IF(Projetos!AS136=1,Técnicos!$F$2:$F$100,IF(Projetos!AS136=2,Técnicos!$H$2:$H$100,Técnicos!$J$2:$J$100)),,0,1))</f>
        <v/>
      </c>
      <c r="AN137" s="15" t="str" cm="1">
        <f t="array" ref="AN137">IF(OR($B137="",AN$2=""),"",Projetos!$K136*_xlfn.XLOOKUP(AN$2,Técnicos!$A$2:$A$100,IF(Projetos!AT136=1,Técnicos!$F$2:$F$100,IF(Projetos!AT136=2,Técnicos!$H$2:$H$100,Técnicos!$J$2:$J$100)),,0,1))</f>
        <v/>
      </c>
      <c r="AO137" s="15" t="str" cm="1">
        <f t="array" ref="AO137">IF(OR($B137="",AO$2=""),"",Projetos!$K136*_xlfn.XLOOKUP(AO$2,Técnicos!$A$2:$A$100,IF(Projetos!AU136=1,Técnicos!$F$2:$F$100,IF(Projetos!AU136=2,Técnicos!$H$2:$H$100,Técnicos!$J$2:$J$100)),,0,1))</f>
        <v/>
      </c>
      <c r="AP137" s="15" t="str" cm="1">
        <f t="array" ref="AP137">IF(OR($B137="",AP$2=""),"",Projetos!$K136*_xlfn.XLOOKUP(AP$2,Técnicos!$A$2:$A$100,IF(Projetos!AV136=1,Técnicos!$F$2:$F$100,IF(Projetos!AV136=2,Técnicos!$H$2:$H$100,Técnicos!$J$2:$J$100)),,0,1))</f>
        <v/>
      </c>
      <c r="AQ137" s="15" t="str" cm="1">
        <f t="array" ref="AQ137">IF(OR($B137="",AQ$2=""),"",Projetos!$K136*_xlfn.XLOOKUP(AQ$2,Técnicos!$A$2:$A$100,IF(Projetos!AW136=1,Técnicos!$F$2:$F$100,IF(Projetos!AW136=2,Técnicos!$H$2:$H$100,Técnicos!$J$2:$J$100)),,0,1))</f>
        <v/>
      </c>
      <c r="AR137" s="15" t="str" cm="1">
        <f t="array" ref="AR137">IF(OR($B137="",AR$2=""),"",Projetos!$K136*_xlfn.XLOOKUP(AR$2,Técnicos!$A$2:$A$100,IF(Projetos!AX136=1,Técnicos!$F$2:$F$100,IF(Projetos!AX136=2,Técnicos!$H$2:$H$100,Técnicos!$J$2:$J$100)),,0,1))</f>
        <v/>
      </c>
      <c r="AS137" s="15" t="str" cm="1">
        <f t="array" ref="AS137">IF(OR($B137="",AS$2=""),"",Projetos!$K136*_xlfn.XLOOKUP(AS$2,Técnicos!$A$2:$A$100,IF(Projetos!AY136=1,Técnicos!$F$2:$F$100,IF(Projetos!AY136=2,Técnicos!$H$2:$H$100,Técnicos!$J$2:$J$100)),,0,1))</f>
        <v/>
      </c>
      <c r="AT137" s="15" t="str" cm="1">
        <f t="array" ref="AT137">IF(OR($B137="",AT$2=""),"",Projetos!$K136*_xlfn.XLOOKUP(AT$2,Técnicos!$A$2:$A$100,IF(Projetos!AZ136=1,Técnicos!$F$2:$F$100,IF(Projetos!AZ136=2,Técnicos!$H$2:$H$100,Técnicos!$J$2:$J$100)),,0,1))</f>
        <v/>
      </c>
      <c r="AU137" s="15" t="str" cm="1">
        <f t="array" ref="AU137">IF(OR($B137="",AU$2=""),"",Projetos!$K136*_xlfn.XLOOKUP(AU$2,Técnicos!$A$2:$A$100,IF(Projetos!BA136=1,Técnicos!$F$2:$F$100,IF(Projetos!BA136=2,Técnicos!$H$2:$H$100,Técnicos!$J$2:$J$100)),,0,1))</f>
        <v/>
      </c>
      <c r="AV137" s="15" t="str" cm="1">
        <f t="array" ref="AV137">IF(OR($B137="",AV$2=""),"",Projetos!$K136*_xlfn.XLOOKUP(AV$2,Técnicos!$A$2:$A$100,IF(Projetos!BB136=1,Técnicos!$F$2:$F$100,IF(Projetos!BB136=2,Técnicos!$H$2:$H$100,Técnicos!$J$2:$J$100)),,0,1))</f>
        <v/>
      </c>
      <c r="AW137" s="15" t="str" cm="1">
        <f t="array" ref="AW137">IF(OR($B137="",AW$2=""),"",Projetos!$K136*_xlfn.XLOOKUP(AW$2,Técnicos!$A$2:$A$100,IF(Projetos!BC136=1,Técnicos!$F$2:$F$100,IF(Projetos!BC136=2,Técnicos!$H$2:$H$100,Técnicos!$J$2:$J$100)),,0,1))</f>
        <v/>
      </c>
      <c r="AX137" s="15" t="str" cm="1">
        <f t="array" ref="AX137">IF(OR($B137="",AX$2=""),"",Projetos!$K136*_xlfn.XLOOKUP(AX$2,Técnicos!$A$2:$A$100,IF(Projetos!BD136=1,Técnicos!$F$2:$F$100,IF(Projetos!BD136=2,Técnicos!$H$2:$H$100,Técnicos!$J$2:$J$100)),,0,1))</f>
        <v/>
      </c>
      <c r="AY137" s="15" t="str" cm="1">
        <f t="array" ref="AY137">IF(OR($B137="",AY$2=""),"",Projetos!$K136*_xlfn.XLOOKUP(AY$2,Técnicos!$A$2:$A$100,IF(Projetos!BE136=1,Técnicos!$F$2:$F$100,IF(Projetos!BE136=2,Técnicos!$H$2:$H$100,Técnicos!$J$2:$J$100)),,0,1))</f>
        <v/>
      </c>
      <c r="AZ137" s="15" t="str" cm="1">
        <f t="array" ref="AZ137">IF(OR($B137="",AZ$2=""),"",Projetos!$K136*_xlfn.XLOOKUP(AZ$2,Técnicos!$A$2:$A$100,IF(Projetos!BF136=1,Técnicos!$F$2:$F$100,IF(Projetos!BF136=2,Técnicos!$H$2:$H$100,Técnicos!$J$2:$J$100)),,0,1))</f>
        <v/>
      </c>
      <c r="BA137" s="15" t="str" cm="1">
        <f t="array" ref="BA137">IF(OR($B137="",BA$2=""),"",Projetos!$K136*_xlfn.XLOOKUP(BA$2,Técnicos!$A$2:$A$100,IF(Projetos!BG136=1,Técnicos!$F$2:$F$100,IF(Projetos!BG136=2,Técnicos!$H$2:$H$100,Técnicos!$J$2:$J$100)),,0,1))</f>
        <v/>
      </c>
      <c r="BB137" s="15" t="str" cm="1">
        <f t="array" ref="BB137">IF(OR($B137="",BB$2=""),"",Projetos!$K136*_xlfn.XLOOKUP(BB$2,Técnicos!$A$2:$A$100,IF(Projetos!BH136=1,Técnicos!$F$2:$F$100,IF(Projetos!BH136=2,Técnicos!$H$2:$H$100,Técnicos!$J$2:$J$100)),,0,1))</f>
        <v/>
      </c>
      <c r="BC137" s="15" t="str" cm="1">
        <f t="array" ref="BC137">IF(OR($B137="",BC$2=""),"",Projetos!$K136*_xlfn.XLOOKUP(BC$2,Técnicos!$A$2:$A$100,IF(Projetos!BI136=1,Técnicos!$F$2:$F$100,IF(Projetos!BI136=2,Técnicos!$H$2:$H$100,Técnicos!$J$2:$J$100)),,0,1))</f>
        <v/>
      </c>
      <c r="BD137" s="15" t="str" cm="1">
        <f t="array" ref="BD137">IF(OR($B137="",BD$2=""),"",Projetos!$K136*_xlfn.XLOOKUP(BD$2,Técnicos!$A$2:$A$100,IF(Projetos!BJ136=1,Técnicos!$F$2:$F$100,IF(Projetos!BJ136=2,Técnicos!$H$2:$H$100,Técnicos!$J$2:$J$100)),,0,1))</f>
        <v/>
      </c>
      <c r="BE137" s="15" t="str" cm="1">
        <f t="array" ref="BE137">IF(OR($B137="",BE$2=""),"",Projetos!$K136*_xlfn.XLOOKUP(BE$2,Técnicos!$A$2:$A$100,IF(Projetos!BK136=1,Técnicos!$F$2:$F$100,IF(Projetos!BK136=2,Técnicos!$H$2:$H$100,Técnicos!$J$2:$J$100)),,0,1))</f>
        <v/>
      </c>
      <c r="BF137" s="15" t="str" cm="1">
        <f t="array" ref="BF137">IF(OR($B137="",BF$2=""),"",Projetos!$K136*_xlfn.XLOOKUP(BF$2,Técnicos!$A$2:$A$100,IF(Projetos!BL136=1,Técnicos!$F$2:$F$100,IF(Projetos!BL136=2,Técnicos!$H$2:$H$100,Técnicos!$J$2:$J$100)),,0,1))</f>
        <v/>
      </c>
      <c r="BG137" s="15" t="str" cm="1">
        <f t="array" ref="BG137">IF(OR($B137="",BG$2=""),"",Projetos!$K136*_xlfn.XLOOKUP(BG$2,Técnicos!$A$2:$A$100,IF(Projetos!BM136=1,Técnicos!$F$2:$F$100,IF(Projetos!BM136=2,Técnicos!$H$2:$H$100,Técnicos!$J$2:$J$100)),,0,1))</f>
        <v/>
      </c>
      <c r="BH137" s="15" t="str" cm="1">
        <f t="array" ref="BH137">IF(OR($B137="",BH$2=""),"",Projetos!$K136*_xlfn.XLOOKUP(BH$2,Técnicos!$A$2:$A$100,IF(Projetos!BN136=1,Técnicos!$F$2:$F$100,IF(Projetos!BN136=2,Técnicos!$H$2:$H$100,Técnicos!$J$2:$J$100)),,0,1))</f>
        <v/>
      </c>
      <c r="BI137" s="15" t="str" cm="1">
        <f t="array" ref="BI137">IF(OR($B137="",BI$2=""),"",Projetos!$K136*_xlfn.XLOOKUP(BI$2,Técnicos!$A$2:$A$100,IF(Projetos!BO136=1,Técnicos!$F$2:$F$100,IF(Projetos!BO136=2,Técnicos!$H$2:$H$100,Técnicos!$J$2:$J$100)),,0,1))</f>
        <v/>
      </c>
      <c r="BJ137" s="15" t="str" cm="1">
        <f t="array" ref="BJ137">IF(OR($B137="",BJ$2=""),"",Projetos!$K136*_xlfn.XLOOKUP(BJ$2,Técnicos!$A$2:$A$100,IF(Projetos!BP136=1,Técnicos!$F$2:$F$100,IF(Projetos!BP136=2,Técnicos!$H$2:$H$100,Técnicos!$J$2:$J$100)),,0,1))</f>
        <v/>
      </c>
      <c r="BK137" s="15" t="str" cm="1">
        <f t="array" ref="BK137">IF(OR($B137="",BK$2=""),"",Projetos!$K136*_xlfn.XLOOKUP(BK$2,Técnicos!$A$2:$A$100,IF(Projetos!BQ136=1,Técnicos!$F$2:$F$100,IF(Projetos!BQ136=2,Técnicos!$H$2:$H$100,Técnicos!$J$2:$J$100)),,0,1))</f>
        <v/>
      </c>
      <c r="BL137" s="15" t="str" cm="1">
        <f t="array" ref="BL137">IF(OR($B137="",BL$2=""),"",Projetos!$K136*_xlfn.XLOOKUP(BL$2,Técnicos!$A$2:$A$100,IF(Projetos!BR136=1,Técnicos!$F$2:$F$100,IF(Projetos!BR136=2,Técnicos!$H$2:$H$100,Técnicos!$J$2:$J$100)),,0,1))</f>
        <v/>
      </c>
      <c r="BM137" s="15" t="str" cm="1">
        <f t="array" ref="BM137">IF(OR($B137="",BM$2=""),"",Projetos!$K136*_xlfn.XLOOKUP(BM$2,Técnicos!$A$2:$A$100,IF(Projetos!BS136=1,Técnicos!$F$2:$F$100,IF(Projetos!BS136=2,Técnicos!$H$2:$H$100,Técnicos!$J$2:$J$100)),,0,1))</f>
        <v/>
      </c>
      <c r="BN137" s="15" t="str" cm="1">
        <f t="array" ref="BN137">IF(OR($B137="",BN$2=""),"",Projetos!$K136*_xlfn.XLOOKUP(BN$2,Técnicos!$A$2:$A$100,IF(Projetos!BT136=1,Técnicos!$F$2:$F$100,IF(Projetos!BT136=2,Técnicos!$H$2:$H$100,Técnicos!$J$2:$J$100)),,0,1))</f>
        <v/>
      </c>
      <c r="BO137" s="15" t="str" cm="1">
        <f t="array" ref="BO137">IF(OR($B137="",BO$2=""),"",Projetos!$K136*_xlfn.XLOOKUP(BO$2,Técnicos!$A$2:$A$100,IF(Projetos!BU136=1,Técnicos!$F$2:$F$100,IF(Projetos!BU136=2,Técnicos!$H$2:$H$100,Técnicos!$J$2:$J$100)),,0,1))</f>
        <v/>
      </c>
      <c r="BP137" s="15" t="str" cm="1">
        <f t="array" ref="BP137">IF(OR($B137="",BP$2=""),"",Projetos!$K136*_xlfn.XLOOKUP(BP$2,Técnicos!$A$2:$A$100,IF(Projetos!BV136=1,Técnicos!$F$2:$F$100,IF(Projetos!BV136=2,Técnicos!$H$2:$H$100,Técnicos!$J$2:$J$100)),,0,1))</f>
        <v/>
      </c>
      <c r="BQ137" s="15" t="str" cm="1">
        <f t="array" ref="BQ137">IF(OR($B137="",BQ$2=""),"",Projetos!$K136*_xlfn.XLOOKUP(BQ$2,Técnicos!$A$2:$A$100,IF(Projetos!BW136=1,Técnicos!$F$2:$F$100,IF(Projetos!BW136=2,Técnicos!$H$2:$H$100,Técnicos!$J$2:$J$100)),,0,1))</f>
        <v/>
      </c>
    </row>
    <row r="138" spans="3:69" x14ac:dyDescent="0.3">
      <c r="C138" s="15" t="str" cm="1">
        <f t="array" ref="C138">IF(OR($B138="",C$2=""),"",Projetos!$K137/_xlfn.XLOOKUP(C$2,Técnicos!$A$2:$A$100,IF(Projetos!I137=1,Técnicos!$F$2:$F$100,IF(Projetos!I137=2,Técnicos!$H$2:$H$100,Técnicos!$J$2:$J$100)),,0,1))</f>
        <v/>
      </c>
      <c r="D138" s="15" t="str" cm="1">
        <f t="array" ref="D138">IF(OR($B138="",D$2=""),"",Projetos!$K137/_xlfn.XLOOKUP(D$2,Técnicos!$A$2:$A$100,IF(Projetos!J137=1,Técnicos!$F$2:$F$100,IF(Projetos!J137=2,Técnicos!$H$2:$H$100,Técnicos!$J$2:$J$100)),,0,1))</f>
        <v/>
      </c>
      <c r="E138" s="15" t="str" cm="1">
        <f t="array" ref="E138">IF(OR($B138="",E$2=""),"",Projetos!$K137/_xlfn.XLOOKUP(E$2,Técnicos!$A$2:$A$100,IF(Projetos!K137=1,Técnicos!$F$2:$F$100,IF(Projetos!K137=2,Técnicos!$H$2:$H$100,Técnicos!$J$2:$J$100)),,0,1))</f>
        <v/>
      </c>
      <c r="F138" s="15" t="str" cm="1">
        <f t="array" ref="F138">IF(OR($B138="",F$2=""),"",Projetos!$K137/_xlfn.XLOOKUP(F$2,Técnicos!$A$2:$A$100,IF(Projetos!L137=1,Técnicos!$F$2:$F$100,IF(Projetos!L137=2,Técnicos!$H$2:$H$100,Técnicos!$J$2:$J$100)),,0,1))</f>
        <v/>
      </c>
      <c r="G138" s="15" t="str" cm="1">
        <f t="array" ref="G138">IF(OR($B138="",G$2=""),"",Projetos!$K137/_xlfn.XLOOKUP(G$2,Técnicos!$A$2:$A$100,IF(Projetos!M137=1,Técnicos!$F$2:$F$100,IF(Projetos!M137=2,Técnicos!$H$2:$H$100,Técnicos!$J$2:$J$100)),,0,1))</f>
        <v/>
      </c>
      <c r="H138" s="15" t="str" cm="1">
        <f t="array" ref="H138">IF(OR($B138="",H$2=""),"",Projetos!$K137/_xlfn.XLOOKUP(H$2,Técnicos!$A$2:$A$100,IF(Projetos!N137=1,Técnicos!$F$2:$F$100,IF(Projetos!N137=2,Técnicos!$H$2:$H$100,Técnicos!$J$2:$J$100)),,0,1))</f>
        <v/>
      </c>
      <c r="I138" s="15" t="str" cm="1">
        <f t="array" ref="I138">IF(OR($B138="",I$2=""),"",Projetos!$K137/_xlfn.XLOOKUP(I$2,Técnicos!$A$2:$A$100,IF(Projetos!O137=1,Técnicos!$F$2:$F$100,IF(Projetos!O137=2,Técnicos!$H$2:$H$100,Técnicos!$J$2:$J$100)),,0,1))</f>
        <v/>
      </c>
      <c r="J138" s="15" t="str" cm="1">
        <f t="array" ref="J138">IF(OR($B138="",J$2=""),"",Projetos!$K137/_xlfn.XLOOKUP(J$2,Técnicos!$A$2:$A$100,IF(Projetos!P137=1,Técnicos!$F$2:$F$100,IF(Projetos!P137=2,Técnicos!$H$2:$H$100,Técnicos!$J$2:$J$100)),,0,1))</f>
        <v/>
      </c>
      <c r="K138" s="15" t="str" cm="1">
        <f t="array" ref="K138">IF(OR($B138="",K$2=""),"",Projetos!$K137/_xlfn.XLOOKUP(K$2,Técnicos!$A$2:$A$100,IF(Projetos!Q137=1,Técnicos!$F$2:$F$100,IF(Projetos!Q137=2,Técnicos!$H$2:$H$100,Técnicos!$J$2:$J$100)),,0,1))</f>
        <v/>
      </c>
      <c r="L138" s="15" t="str" cm="1">
        <f t="array" ref="L138">IF(OR($B138="",L$2=""),"",Projetos!$K137/_xlfn.XLOOKUP(L$2,Técnicos!$A$2:$A$100,IF(Projetos!R137=1,Técnicos!$F$2:$F$100,IF(Projetos!R137=2,Técnicos!$H$2:$H$100,Técnicos!$J$2:$J$100)),,0,1))</f>
        <v/>
      </c>
      <c r="M138" s="15" t="str" cm="1">
        <f t="array" ref="M138">IF(OR($B138="",M$2=""),"",Projetos!$K137/_xlfn.XLOOKUP(M$2,Técnicos!$A$2:$A$100,IF(Projetos!S137=1,Técnicos!$F$2:$F$100,IF(Projetos!S137=2,Técnicos!$H$2:$H$100,Técnicos!$J$2:$J$100)),,0,1))</f>
        <v/>
      </c>
      <c r="N138" s="15" t="str" cm="1">
        <f t="array" ref="N138">IF(OR($B138="",N$2=""),"",Projetos!$K137/_xlfn.XLOOKUP(N$2,Técnicos!$A$2:$A$100,IF(Projetos!T137=1,Técnicos!$F$2:$F$100,IF(Projetos!T137=2,Técnicos!$H$2:$H$100,Técnicos!$J$2:$J$100)),,0,1))</f>
        <v/>
      </c>
      <c r="O138" s="15" t="str" cm="1">
        <f t="array" ref="O138">IF(OR($B138="",O$2=""),"",Projetos!$K137/_xlfn.XLOOKUP(O$2,Técnicos!$A$2:$A$100,IF(Projetos!U137=1,Técnicos!$F$2:$F$100,IF(Projetos!U137=2,Técnicos!$H$2:$H$100,Técnicos!$J$2:$J$100)),,0,1))</f>
        <v/>
      </c>
      <c r="P138" s="15" t="str" cm="1">
        <f t="array" ref="P138">IF(OR($B138="",P$2=""),"",Projetos!$K137/_xlfn.XLOOKUP(P$2,Técnicos!$A$2:$A$100,IF(Projetos!V137=1,Técnicos!$F$2:$F$100,IF(Projetos!V137=2,Técnicos!$H$2:$H$100,Técnicos!$J$2:$J$100)),,0,1))</f>
        <v/>
      </c>
      <c r="Q138" s="15" t="str" cm="1">
        <f t="array" ref="Q138">IF(OR($B138="",Q$2=""),"",Projetos!$K137/_xlfn.XLOOKUP(Q$2,Técnicos!$A$2:$A$100,IF(Projetos!W137=1,Técnicos!$F$2:$F$100,IF(Projetos!W137=2,Técnicos!$H$2:$H$100,Técnicos!$J$2:$J$100)),,0,1))</f>
        <v/>
      </c>
      <c r="R138" s="15" t="str" cm="1">
        <f t="array" ref="R138">IF(OR($B138="",R$2=""),"",Projetos!$K137/_xlfn.XLOOKUP(R$2,Técnicos!$A$2:$A$100,IF(Projetos!X137=1,Técnicos!$F$2:$F$100,IF(Projetos!X137=2,Técnicos!$H$2:$H$100,Técnicos!$J$2:$J$100)),,0,1))</f>
        <v/>
      </c>
      <c r="S138" s="15" t="str" cm="1">
        <f t="array" ref="S138">IF(OR($B138="",S$2=""),"",Projetos!$K137/_xlfn.XLOOKUP(S$2,Técnicos!$A$2:$A$100,IF(Projetos!Y137=1,Técnicos!$F$2:$F$100,IF(Projetos!Y137=2,Técnicos!$H$2:$H$100,Técnicos!$J$2:$J$100)),,0,1))</f>
        <v/>
      </c>
      <c r="T138" s="15" t="str" cm="1">
        <f t="array" ref="T138">IF(OR($B138="",T$2=""),"",Projetos!$K137/_xlfn.XLOOKUP(T$2,Técnicos!$A$2:$A$100,IF(Projetos!Z137=1,Técnicos!$F$2:$F$100,IF(Projetos!Z137=2,Técnicos!$H$2:$H$100,Técnicos!$J$2:$J$100)),,0,1))</f>
        <v/>
      </c>
      <c r="U138" s="15" t="str" cm="1">
        <f t="array" ref="U138">IF(OR($B138="",U$2=""),"",Projetos!$K137/_xlfn.XLOOKUP(U$2,Técnicos!$A$2:$A$100,IF(Projetos!AA137=1,Técnicos!$F$2:$F$100,IF(Projetos!AA137=2,Técnicos!$H$2:$H$100,Técnicos!$J$2:$J$100)),,0,1))</f>
        <v/>
      </c>
      <c r="V138" s="15" t="str" cm="1">
        <f t="array" ref="V138">IF(OR($B138="",V$2=""),"",Projetos!$K137/_xlfn.XLOOKUP(V$2,Técnicos!$A$2:$A$100,IF(Projetos!AB137=1,Técnicos!$F$2:$F$100,IF(Projetos!AB137=2,Técnicos!$H$2:$H$100,Técnicos!$J$2:$J$100)),,0,1))</f>
        <v/>
      </c>
      <c r="W138" s="15" t="str" cm="1">
        <f t="array" ref="W138">IF(OR($B138="",W$2=""),"",Projetos!$K137/_xlfn.XLOOKUP(W$2,Técnicos!$A$2:$A$100,IF(Projetos!AC137=1,Técnicos!$F$2:$F$100,IF(Projetos!AC137=2,Técnicos!$H$2:$H$100,Técnicos!$J$2:$J$100)),,0,1))</f>
        <v/>
      </c>
      <c r="X138" s="15" t="str" cm="1">
        <f t="array" ref="X138">IF(OR($B138="",X$2=""),"",Projetos!$K137/_xlfn.XLOOKUP(X$2,Técnicos!$A$2:$A$100,IF(Projetos!AD137=1,Técnicos!$F$2:$F$100,IF(Projetos!AD137=2,Técnicos!$H$2:$H$100,Técnicos!$J$2:$J$100)),,0,1))</f>
        <v/>
      </c>
      <c r="Y138" s="15" t="str" cm="1">
        <f t="array" ref="Y138">IF(OR($B138="",Y$2=""),"",Projetos!$K137/_xlfn.XLOOKUP(Y$2,Técnicos!$A$2:$A$100,IF(Projetos!AE137=1,Técnicos!$F$2:$F$100,IF(Projetos!AE137=2,Técnicos!$H$2:$H$100,Técnicos!$J$2:$J$100)),,0,1))</f>
        <v/>
      </c>
      <c r="Z138" s="15" t="str" cm="1">
        <f t="array" ref="Z138">IF(OR($B138="",Z$2=""),"",Projetos!$K137/_xlfn.XLOOKUP(Z$2,Técnicos!$A$2:$A$100,IF(Projetos!AF137=1,Técnicos!$F$2:$F$100,IF(Projetos!AF137=2,Técnicos!$H$2:$H$100,Técnicos!$J$2:$J$100)),,0,1))</f>
        <v/>
      </c>
      <c r="AA138" s="15" t="str" cm="1">
        <f t="array" ref="AA138">IF(OR($B138="",AA$2=""),"",Projetos!$K137/_xlfn.XLOOKUP(AA$2,Técnicos!$A$2:$A$100,IF(Projetos!AG137=1,Técnicos!$F$2:$F$100,IF(Projetos!AG137=2,Técnicos!$H$2:$H$100,Técnicos!$J$2:$J$100)),,0,1))</f>
        <v/>
      </c>
      <c r="AB138" s="15" t="str" cm="1">
        <f t="array" ref="AB138">IF(OR($B138="",AB$2=""),"",Projetos!$K137/_xlfn.XLOOKUP(AB$2,Técnicos!$A$2:$A$100,IF(Projetos!AH137=1,Técnicos!$F$2:$F$100,IF(Projetos!AH137=2,Técnicos!$H$2:$H$100,Técnicos!$J$2:$J$100)),,0,1))</f>
        <v/>
      </c>
      <c r="AC138" s="15" t="str" cm="1">
        <f t="array" ref="AC138">IF(OR($B138="",AC$2=""),"",Projetos!$K137/_xlfn.XLOOKUP(AC$2,Técnicos!$A$2:$A$100,IF(Projetos!AI137=1,Técnicos!$F$2:$F$100,IF(Projetos!AI137=2,Técnicos!$H$2:$H$100,Técnicos!$J$2:$J$100)),,0,1))</f>
        <v/>
      </c>
      <c r="AD138" s="15" t="str" cm="1">
        <f t="array" ref="AD138">IF(OR($B138="",AD$2=""),"",Projetos!$K137/_xlfn.XLOOKUP(AD$2,Técnicos!$A$2:$A$100,IF(Projetos!AJ137=1,Técnicos!$F$2:$F$100,IF(Projetos!AJ137=2,Técnicos!$H$2:$H$100,Técnicos!$J$2:$J$100)),,0,1))</f>
        <v/>
      </c>
      <c r="AE138" s="15" t="str" cm="1">
        <f t="array" ref="AE138">IF(OR($B138="",AE$2=""),"",Projetos!$K137/_xlfn.XLOOKUP(AE$2,Técnicos!$A$2:$A$100,IF(Projetos!AK137=1,Técnicos!$F$2:$F$100,IF(Projetos!AK137=2,Técnicos!$H$2:$H$100,Técnicos!$J$2:$J$100)),,0,1))</f>
        <v/>
      </c>
      <c r="AF138" s="15" t="str" cm="1">
        <f t="array" ref="AF138">IF(OR($B138="",AF$2=""),"",Projetos!$K137/_xlfn.XLOOKUP(AF$2,Técnicos!$A$2:$A$100,IF(Projetos!AL137=1,Técnicos!$F$2:$F$100,IF(Projetos!AL137=2,Técnicos!$H$2:$H$100,Técnicos!$J$2:$J$100)),,0,1))</f>
        <v/>
      </c>
      <c r="AG138" s="15" t="str" cm="1">
        <f t="array" ref="AG138">IF(OR($B138="",AG$2=""),"",Projetos!$K137/_xlfn.XLOOKUP(AG$2,Técnicos!$A$2:$A$100,IF(Projetos!AM137=1,Técnicos!$F$2:$F$100,IF(Projetos!AM137=2,Técnicos!$H$2:$H$100,Técnicos!$J$2:$J$100)),,0,1))</f>
        <v/>
      </c>
      <c r="AH138" s="15" t="str" cm="1">
        <f t="array" ref="AH138">IF(OR($B138="",AH$2=""),"",Projetos!$K137/_xlfn.XLOOKUP(AH$2,Técnicos!$A$2:$A$100,IF(Projetos!AN137=1,Técnicos!$F$2:$F$100,IF(Projetos!AN137=2,Técnicos!$H$2:$H$100,Técnicos!$J$2:$J$100)),,0,1))</f>
        <v/>
      </c>
      <c r="AI138" s="15" t="str" cm="1">
        <f t="array" ref="AI138">IF(OR($B138="",AI$2=""),"",Projetos!$K137/_xlfn.XLOOKUP(AI$2,Técnicos!$A$2:$A$100,IF(Projetos!AO137=1,Técnicos!$F$2:$F$100,IF(Projetos!AO137=2,Técnicos!$H$2:$H$100,Técnicos!$J$2:$J$100)),,0,1))</f>
        <v/>
      </c>
      <c r="AJ138" s="15" t="str" cm="1">
        <f t="array" ref="AJ138">IF(OR($B138="",AJ$2=""),"",Projetos!$K137/_xlfn.XLOOKUP(AJ$2,Técnicos!$A$2:$A$100,IF(Projetos!AP137=1,Técnicos!$F$2:$F$100,IF(Projetos!AP137=2,Técnicos!$H$2:$H$100,Técnicos!$J$2:$J$100)),,0,1))</f>
        <v/>
      </c>
      <c r="AK138" s="15" t="str" cm="1">
        <f t="array" ref="AK138">IF(OR($B138="",AK$2=""),"",Projetos!$K137/_xlfn.XLOOKUP(AK$2,Técnicos!$A$2:$A$100,IF(Projetos!AQ137=1,Técnicos!$F$2:$F$100,IF(Projetos!AQ137=2,Técnicos!$H$2:$H$100,Técnicos!$J$2:$J$100)),,0,1))</f>
        <v/>
      </c>
      <c r="AL138" s="15" t="str" cm="1">
        <f t="array" ref="AL138">IF(OR($B138="",AL$2=""),"",Projetos!$K137*_xlfn.XLOOKUP(AL$2,Técnicos!$A$2:$A$100,IF(Projetos!AR137=1,Técnicos!$F$2:$F$100,IF(Projetos!AR137=2,Técnicos!$H$2:$H$100,Técnicos!$J$2:$J$100)),,0,1))</f>
        <v/>
      </c>
      <c r="AM138" s="15" t="str" cm="1">
        <f t="array" ref="AM138">IF(OR($B138="",AM$2=""),"",Projetos!$K137*_xlfn.XLOOKUP(AM$2,Técnicos!$A$2:$A$100,IF(Projetos!AS137=1,Técnicos!$F$2:$F$100,IF(Projetos!AS137=2,Técnicos!$H$2:$H$100,Técnicos!$J$2:$J$100)),,0,1))</f>
        <v/>
      </c>
      <c r="AN138" s="15" t="str" cm="1">
        <f t="array" ref="AN138">IF(OR($B138="",AN$2=""),"",Projetos!$K137*_xlfn.XLOOKUP(AN$2,Técnicos!$A$2:$A$100,IF(Projetos!AT137=1,Técnicos!$F$2:$F$100,IF(Projetos!AT137=2,Técnicos!$H$2:$H$100,Técnicos!$J$2:$J$100)),,0,1))</f>
        <v/>
      </c>
      <c r="AO138" s="15" t="str" cm="1">
        <f t="array" ref="AO138">IF(OR($B138="",AO$2=""),"",Projetos!$K137*_xlfn.XLOOKUP(AO$2,Técnicos!$A$2:$A$100,IF(Projetos!AU137=1,Técnicos!$F$2:$F$100,IF(Projetos!AU137=2,Técnicos!$H$2:$H$100,Técnicos!$J$2:$J$100)),,0,1))</f>
        <v/>
      </c>
      <c r="AP138" s="15" t="str" cm="1">
        <f t="array" ref="AP138">IF(OR($B138="",AP$2=""),"",Projetos!$K137*_xlfn.XLOOKUP(AP$2,Técnicos!$A$2:$A$100,IF(Projetos!AV137=1,Técnicos!$F$2:$F$100,IF(Projetos!AV137=2,Técnicos!$H$2:$H$100,Técnicos!$J$2:$J$100)),,0,1))</f>
        <v/>
      </c>
      <c r="AQ138" s="15" t="str" cm="1">
        <f t="array" ref="AQ138">IF(OR($B138="",AQ$2=""),"",Projetos!$K137*_xlfn.XLOOKUP(AQ$2,Técnicos!$A$2:$A$100,IF(Projetos!AW137=1,Técnicos!$F$2:$F$100,IF(Projetos!AW137=2,Técnicos!$H$2:$H$100,Técnicos!$J$2:$J$100)),,0,1))</f>
        <v/>
      </c>
      <c r="AR138" s="15" t="str" cm="1">
        <f t="array" ref="AR138">IF(OR($B138="",AR$2=""),"",Projetos!$K137*_xlfn.XLOOKUP(AR$2,Técnicos!$A$2:$A$100,IF(Projetos!AX137=1,Técnicos!$F$2:$F$100,IF(Projetos!AX137=2,Técnicos!$H$2:$H$100,Técnicos!$J$2:$J$100)),,0,1))</f>
        <v/>
      </c>
      <c r="AS138" s="15" t="str" cm="1">
        <f t="array" ref="AS138">IF(OR($B138="",AS$2=""),"",Projetos!$K137*_xlfn.XLOOKUP(AS$2,Técnicos!$A$2:$A$100,IF(Projetos!AY137=1,Técnicos!$F$2:$F$100,IF(Projetos!AY137=2,Técnicos!$H$2:$H$100,Técnicos!$J$2:$J$100)),,0,1))</f>
        <v/>
      </c>
      <c r="AT138" s="15" t="str" cm="1">
        <f t="array" ref="AT138">IF(OR($B138="",AT$2=""),"",Projetos!$K137*_xlfn.XLOOKUP(AT$2,Técnicos!$A$2:$A$100,IF(Projetos!AZ137=1,Técnicos!$F$2:$F$100,IF(Projetos!AZ137=2,Técnicos!$H$2:$H$100,Técnicos!$J$2:$J$100)),,0,1))</f>
        <v/>
      </c>
      <c r="AU138" s="15" t="str" cm="1">
        <f t="array" ref="AU138">IF(OR($B138="",AU$2=""),"",Projetos!$K137*_xlfn.XLOOKUP(AU$2,Técnicos!$A$2:$A$100,IF(Projetos!BA137=1,Técnicos!$F$2:$F$100,IF(Projetos!BA137=2,Técnicos!$H$2:$H$100,Técnicos!$J$2:$J$100)),,0,1))</f>
        <v/>
      </c>
      <c r="AV138" s="15" t="str" cm="1">
        <f t="array" ref="AV138">IF(OR($B138="",AV$2=""),"",Projetos!$K137*_xlfn.XLOOKUP(AV$2,Técnicos!$A$2:$A$100,IF(Projetos!BB137=1,Técnicos!$F$2:$F$100,IF(Projetos!BB137=2,Técnicos!$H$2:$H$100,Técnicos!$J$2:$J$100)),,0,1))</f>
        <v/>
      </c>
      <c r="AW138" s="15" t="str" cm="1">
        <f t="array" ref="AW138">IF(OR($B138="",AW$2=""),"",Projetos!$K137*_xlfn.XLOOKUP(AW$2,Técnicos!$A$2:$A$100,IF(Projetos!BC137=1,Técnicos!$F$2:$F$100,IF(Projetos!BC137=2,Técnicos!$H$2:$H$100,Técnicos!$J$2:$J$100)),,0,1))</f>
        <v/>
      </c>
      <c r="AX138" s="15" t="str" cm="1">
        <f t="array" ref="AX138">IF(OR($B138="",AX$2=""),"",Projetos!$K137*_xlfn.XLOOKUP(AX$2,Técnicos!$A$2:$A$100,IF(Projetos!BD137=1,Técnicos!$F$2:$F$100,IF(Projetos!BD137=2,Técnicos!$H$2:$H$100,Técnicos!$J$2:$J$100)),,0,1))</f>
        <v/>
      </c>
      <c r="AY138" s="15" t="str" cm="1">
        <f t="array" ref="AY138">IF(OR($B138="",AY$2=""),"",Projetos!$K137*_xlfn.XLOOKUP(AY$2,Técnicos!$A$2:$A$100,IF(Projetos!BE137=1,Técnicos!$F$2:$F$100,IF(Projetos!BE137=2,Técnicos!$H$2:$H$100,Técnicos!$J$2:$J$100)),,0,1))</f>
        <v/>
      </c>
      <c r="AZ138" s="15" t="str" cm="1">
        <f t="array" ref="AZ138">IF(OR($B138="",AZ$2=""),"",Projetos!$K137*_xlfn.XLOOKUP(AZ$2,Técnicos!$A$2:$A$100,IF(Projetos!BF137=1,Técnicos!$F$2:$F$100,IF(Projetos!BF137=2,Técnicos!$H$2:$H$100,Técnicos!$J$2:$J$100)),,0,1))</f>
        <v/>
      </c>
      <c r="BA138" s="15" t="str" cm="1">
        <f t="array" ref="BA138">IF(OR($B138="",BA$2=""),"",Projetos!$K137*_xlfn.XLOOKUP(BA$2,Técnicos!$A$2:$A$100,IF(Projetos!BG137=1,Técnicos!$F$2:$F$100,IF(Projetos!BG137=2,Técnicos!$H$2:$H$100,Técnicos!$J$2:$J$100)),,0,1))</f>
        <v/>
      </c>
      <c r="BB138" s="15" t="str" cm="1">
        <f t="array" ref="BB138">IF(OR($B138="",BB$2=""),"",Projetos!$K137*_xlfn.XLOOKUP(BB$2,Técnicos!$A$2:$A$100,IF(Projetos!BH137=1,Técnicos!$F$2:$F$100,IF(Projetos!BH137=2,Técnicos!$H$2:$H$100,Técnicos!$J$2:$J$100)),,0,1))</f>
        <v/>
      </c>
      <c r="BC138" s="15" t="str" cm="1">
        <f t="array" ref="BC138">IF(OR($B138="",BC$2=""),"",Projetos!$K137*_xlfn.XLOOKUP(BC$2,Técnicos!$A$2:$A$100,IF(Projetos!BI137=1,Técnicos!$F$2:$F$100,IF(Projetos!BI137=2,Técnicos!$H$2:$H$100,Técnicos!$J$2:$J$100)),,0,1))</f>
        <v/>
      </c>
      <c r="BD138" s="15" t="str" cm="1">
        <f t="array" ref="BD138">IF(OR($B138="",BD$2=""),"",Projetos!$K137*_xlfn.XLOOKUP(BD$2,Técnicos!$A$2:$A$100,IF(Projetos!BJ137=1,Técnicos!$F$2:$F$100,IF(Projetos!BJ137=2,Técnicos!$H$2:$H$100,Técnicos!$J$2:$J$100)),,0,1))</f>
        <v/>
      </c>
      <c r="BE138" s="15" t="str" cm="1">
        <f t="array" ref="BE138">IF(OR($B138="",BE$2=""),"",Projetos!$K137*_xlfn.XLOOKUP(BE$2,Técnicos!$A$2:$A$100,IF(Projetos!BK137=1,Técnicos!$F$2:$F$100,IF(Projetos!BK137=2,Técnicos!$H$2:$H$100,Técnicos!$J$2:$J$100)),,0,1))</f>
        <v/>
      </c>
      <c r="BF138" s="15" t="str" cm="1">
        <f t="array" ref="BF138">IF(OR($B138="",BF$2=""),"",Projetos!$K137*_xlfn.XLOOKUP(BF$2,Técnicos!$A$2:$A$100,IF(Projetos!BL137=1,Técnicos!$F$2:$F$100,IF(Projetos!BL137=2,Técnicos!$H$2:$H$100,Técnicos!$J$2:$J$100)),,0,1))</f>
        <v/>
      </c>
      <c r="BG138" s="15" t="str" cm="1">
        <f t="array" ref="BG138">IF(OR($B138="",BG$2=""),"",Projetos!$K137*_xlfn.XLOOKUP(BG$2,Técnicos!$A$2:$A$100,IF(Projetos!BM137=1,Técnicos!$F$2:$F$100,IF(Projetos!BM137=2,Técnicos!$H$2:$H$100,Técnicos!$J$2:$J$100)),,0,1))</f>
        <v/>
      </c>
      <c r="BH138" s="15" t="str" cm="1">
        <f t="array" ref="BH138">IF(OR($B138="",BH$2=""),"",Projetos!$K137*_xlfn.XLOOKUP(BH$2,Técnicos!$A$2:$A$100,IF(Projetos!BN137=1,Técnicos!$F$2:$F$100,IF(Projetos!BN137=2,Técnicos!$H$2:$H$100,Técnicos!$J$2:$J$100)),,0,1))</f>
        <v/>
      </c>
      <c r="BI138" s="15" t="str" cm="1">
        <f t="array" ref="BI138">IF(OR($B138="",BI$2=""),"",Projetos!$K137*_xlfn.XLOOKUP(BI$2,Técnicos!$A$2:$A$100,IF(Projetos!BO137=1,Técnicos!$F$2:$F$100,IF(Projetos!BO137=2,Técnicos!$H$2:$H$100,Técnicos!$J$2:$J$100)),,0,1))</f>
        <v/>
      </c>
      <c r="BJ138" s="15" t="str" cm="1">
        <f t="array" ref="BJ138">IF(OR($B138="",BJ$2=""),"",Projetos!$K137*_xlfn.XLOOKUP(BJ$2,Técnicos!$A$2:$A$100,IF(Projetos!BP137=1,Técnicos!$F$2:$F$100,IF(Projetos!BP137=2,Técnicos!$H$2:$H$100,Técnicos!$J$2:$J$100)),,0,1))</f>
        <v/>
      </c>
      <c r="BK138" s="15" t="str" cm="1">
        <f t="array" ref="BK138">IF(OR($B138="",BK$2=""),"",Projetos!$K137*_xlfn.XLOOKUP(BK$2,Técnicos!$A$2:$A$100,IF(Projetos!BQ137=1,Técnicos!$F$2:$F$100,IF(Projetos!BQ137=2,Técnicos!$H$2:$H$100,Técnicos!$J$2:$J$100)),,0,1))</f>
        <v/>
      </c>
      <c r="BL138" s="15" t="str" cm="1">
        <f t="array" ref="BL138">IF(OR($B138="",BL$2=""),"",Projetos!$K137*_xlfn.XLOOKUP(BL$2,Técnicos!$A$2:$A$100,IF(Projetos!BR137=1,Técnicos!$F$2:$F$100,IF(Projetos!BR137=2,Técnicos!$H$2:$H$100,Técnicos!$J$2:$J$100)),,0,1))</f>
        <v/>
      </c>
      <c r="BM138" s="15" t="str" cm="1">
        <f t="array" ref="BM138">IF(OR($B138="",BM$2=""),"",Projetos!$K137*_xlfn.XLOOKUP(BM$2,Técnicos!$A$2:$A$100,IF(Projetos!BS137=1,Técnicos!$F$2:$F$100,IF(Projetos!BS137=2,Técnicos!$H$2:$H$100,Técnicos!$J$2:$J$100)),,0,1))</f>
        <v/>
      </c>
      <c r="BN138" s="15" t="str" cm="1">
        <f t="array" ref="BN138">IF(OR($B138="",BN$2=""),"",Projetos!$K137*_xlfn.XLOOKUP(BN$2,Técnicos!$A$2:$A$100,IF(Projetos!BT137=1,Técnicos!$F$2:$F$100,IF(Projetos!BT137=2,Técnicos!$H$2:$H$100,Técnicos!$J$2:$J$100)),,0,1))</f>
        <v/>
      </c>
      <c r="BO138" s="15" t="str" cm="1">
        <f t="array" ref="BO138">IF(OR($B138="",BO$2=""),"",Projetos!$K137*_xlfn.XLOOKUP(BO$2,Técnicos!$A$2:$A$100,IF(Projetos!BU137=1,Técnicos!$F$2:$F$100,IF(Projetos!BU137=2,Técnicos!$H$2:$H$100,Técnicos!$J$2:$J$100)),,0,1))</f>
        <v/>
      </c>
      <c r="BP138" s="15" t="str" cm="1">
        <f t="array" ref="BP138">IF(OR($B138="",BP$2=""),"",Projetos!$K137*_xlfn.XLOOKUP(BP$2,Técnicos!$A$2:$A$100,IF(Projetos!BV137=1,Técnicos!$F$2:$F$100,IF(Projetos!BV137=2,Técnicos!$H$2:$H$100,Técnicos!$J$2:$J$100)),,0,1))</f>
        <v/>
      </c>
      <c r="BQ138" s="15" t="str" cm="1">
        <f t="array" ref="BQ138">IF(OR($B138="",BQ$2=""),"",Projetos!$K137*_xlfn.XLOOKUP(BQ$2,Técnicos!$A$2:$A$100,IF(Projetos!BW137=1,Técnicos!$F$2:$F$100,IF(Projetos!BW137=2,Técnicos!$H$2:$H$100,Técnicos!$J$2:$J$100)),,0,1))</f>
        <v/>
      </c>
    </row>
    <row r="139" spans="3:69" x14ac:dyDescent="0.3">
      <c r="C139" s="15" t="str" cm="1">
        <f t="array" ref="C139">IF(OR($B139="",C$2=""),"",Projetos!$K138/_xlfn.XLOOKUP(C$2,Técnicos!$A$2:$A$100,IF(Projetos!I138=1,Técnicos!$F$2:$F$100,IF(Projetos!I138=2,Técnicos!$H$2:$H$100,Técnicos!$J$2:$J$100)),,0,1))</f>
        <v/>
      </c>
      <c r="D139" s="15" t="str" cm="1">
        <f t="array" ref="D139">IF(OR($B139="",D$2=""),"",Projetos!$K138/_xlfn.XLOOKUP(D$2,Técnicos!$A$2:$A$100,IF(Projetos!J138=1,Técnicos!$F$2:$F$100,IF(Projetos!J138=2,Técnicos!$H$2:$H$100,Técnicos!$J$2:$J$100)),,0,1))</f>
        <v/>
      </c>
      <c r="E139" s="15" t="str" cm="1">
        <f t="array" ref="E139">IF(OR($B139="",E$2=""),"",Projetos!$K138/_xlfn.XLOOKUP(E$2,Técnicos!$A$2:$A$100,IF(Projetos!K138=1,Técnicos!$F$2:$F$100,IF(Projetos!K138=2,Técnicos!$H$2:$H$100,Técnicos!$J$2:$J$100)),,0,1))</f>
        <v/>
      </c>
      <c r="F139" s="15" t="str" cm="1">
        <f t="array" ref="F139">IF(OR($B139="",F$2=""),"",Projetos!$K138/_xlfn.XLOOKUP(F$2,Técnicos!$A$2:$A$100,IF(Projetos!L138=1,Técnicos!$F$2:$F$100,IF(Projetos!L138=2,Técnicos!$H$2:$H$100,Técnicos!$J$2:$J$100)),,0,1))</f>
        <v/>
      </c>
      <c r="G139" s="15" t="str" cm="1">
        <f t="array" ref="G139">IF(OR($B139="",G$2=""),"",Projetos!$K138/_xlfn.XLOOKUP(G$2,Técnicos!$A$2:$A$100,IF(Projetos!M138=1,Técnicos!$F$2:$F$100,IF(Projetos!M138=2,Técnicos!$H$2:$H$100,Técnicos!$J$2:$J$100)),,0,1))</f>
        <v/>
      </c>
      <c r="H139" s="15" t="str" cm="1">
        <f t="array" ref="H139">IF(OR($B139="",H$2=""),"",Projetos!$K138/_xlfn.XLOOKUP(H$2,Técnicos!$A$2:$A$100,IF(Projetos!N138=1,Técnicos!$F$2:$F$100,IF(Projetos!N138=2,Técnicos!$H$2:$H$100,Técnicos!$J$2:$J$100)),,0,1))</f>
        <v/>
      </c>
      <c r="I139" s="15" t="str" cm="1">
        <f t="array" ref="I139">IF(OR($B139="",I$2=""),"",Projetos!$K138/_xlfn.XLOOKUP(I$2,Técnicos!$A$2:$A$100,IF(Projetos!O138=1,Técnicos!$F$2:$F$100,IF(Projetos!O138=2,Técnicos!$H$2:$H$100,Técnicos!$J$2:$J$100)),,0,1))</f>
        <v/>
      </c>
      <c r="J139" s="15" t="str" cm="1">
        <f t="array" ref="J139">IF(OR($B139="",J$2=""),"",Projetos!$K138/_xlfn.XLOOKUP(J$2,Técnicos!$A$2:$A$100,IF(Projetos!P138=1,Técnicos!$F$2:$F$100,IF(Projetos!P138=2,Técnicos!$H$2:$H$100,Técnicos!$J$2:$J$100)),,0,1))</f>
        <v/>
      </c>
      <c r="K139" s="15" t="str" cm="1">
        <f t="array" ref="K139">IF(OR($B139="",K$2=""),"",Projetos!$K138/_xlfn.XLOOKUP(K$2,Técnicos!$A$2:$A$100,IF(Projetos!Q138=1,Técnicos!$F$2:$F$100,IF(Projetos!Q138=2,Técnicos!$H$2:$H$100,Técnicos!$J$2:$J$100)),,0,1))</f>
        <v/>
      </c>
      <c r="L139" s="15" t="str" cm="1">
        <f t="array" ref="L139">IF(OR($B139="",L$2=""),"",Projetos!$K138/_xlfn.XLOOKUP(L$2,Técnicos!$A$2:$A$100,IF(Projetos!R138=1,Técnicos!$F$2:$F$100,IF(Projetos!R138=2,Técnicos!$H$2:$H$100,Técnicos!$J$2:$J$100)),,0,1))</f>
        <v/>
      </c>
      <c r="M139" s="15" t="str" cm="1">
        <f t="array" ref="M139">IF(OR($B139="",M$2=""),"",Projetos!$K138/_xlfn.XLOOKUP(M$2,Técnicos!$A$2:$A$100,IF(Projetos!S138=1,Técnicos!$F$2:$F$100,IF(Projetos!S138=2,Técnicos!$H$2:$H$100,Técnicos!$J$2:$J$100)),,0,1))</f>
        <v/>
      </c>
      <c r="N139" s="15" t="str" cm="1">
        <f t="array" ref="N139">IF(OR($B139="",N$2=""),"",Projetos!$K138/_xlfn.XLOOKUP(N$2,Técnicos!$A$2:$A$100,IF(Projetos!T138=1,Técnicos!$F$2:$F$100,IF(Projetos!T138=2,Técnicos!$H$2:$H$100,Técnicos!$J$2:$J$100)),,0,1))</f>
        <v/>
      </c>
      <c r="O139" s="15" t="str" cm="1">
        <f t="array" ref="O139">IF(OR($B139="",O$2=""),"",Projetos!$K138/_xlfn.XLOOKUP(O$2,Técnicos!$A$2:$A$100,IF(Projetos!U138=1,Técnicos!$F$2:$F$100,IF(Projetos!U138=2,Técnicos!$H$2:$H$100,Técnicos!$J$2:$J$100)),,0,1))</f>
        <v/>
      </c>
      <c r="P139" s="15" t="str" cm="1">
        <f t="array" ref="P139">IF(OR($B139="",P$2=""),"",Projetos!$K138/_xlfn.XLOOKUP(P$2,Técnicos!$A$2:$A$100,IF(Projetos!V138=1,Técnicos!$F$2:$F$100,IF(Projetos!V138=2,Técnicos!$H$2:$H$100,Técnicos!$J$2:$J$100)),,0,1))</f>
        <v/>
      </c>
      <c r="Q139" s="15" t="str" cm="1">
        <f t="array" ref="Q139">IF(OR($B139="",Q$2=""),"",Projetos!$K138/_xlfn.XLOOKUP(Q$2,Técnicos!$A$2:$A$100,IF(Projetos!W138=1,Técnicos!$F$2:$F$100,IF(Projetos!W138=2,Técnicos!$H$2:$H$100,Técnicos!$J$2:$J$100)),,0,1))</f>
        <v/>
      </c>
      <c r="R139" s="15" t="str" cm="1">
        <f t="array" ref="R139">IF(OR($B139="",R$2=""),"",Projetos!$K138/_xlfn.XLOOKUP(R$2,Técnicos!$A$2:$A$100,IF(Projetos!X138=1,Técnicos!$F$2:$F$100,IF(Projetos!X138=2,Técnicos!$H$2:$H$100,Técnicos!$J$2:$J$100)),,0,1))</f>
        <v/>
      </c>
      <c r="S139" s="15" t="str" cm="1">
        <f t="array" ref="S139">IF(OR($B139="",S$2=""),"",Projetos!$K138/_xlfn.XLOOKUP(S$2,Técnicos!$A$2:$A$100,IF(Projetos!Y138=1,Técnicos!$F$2:$F$100,IF(Projetos!Y138=2,Técnicos!$H$2:$H$100,Técnicos!$J$2:$J$100)),,0,1))</f>
        <v/>
      </c>
      <c r="T139" s="15" t="str" cm="1">
        <f t="array" ref="T139">IF(OR($B139="",T$2=""),"",Projetos!$K138/_xlfn.XLOOKUP(T$2,Técnicos!$A$2:$A$100,IF(Projetos!Z138=1,Técnicos!$F$2:$F$100,IF(Projetos!Z138=2,Técnicos!$H$2:$H$100,Técnicos!$J$2:$J$100)),,0,1))</f>
        <v/>
      </c>
      <c r="U139" s="15" t="str" cm="1">
        <f t="array" ref="U139">IF(OR($B139="",U$2=""),"",Projetos!$K138/_xlfn.XLOOKUP(U$2,Técnicos!$A$2:$A$100,IF(Projetos!AA138=1,Técnicos!$F$2:$F$100,IF(Projetos!AA138=2,Técnicos!$H$2:$H$100,Técnicos!$J$2:$J$100)),,0,1))</f>
        <v/>
      </c>
      <c r="V139" s="15" t="str" cm="1">
        <f t="array" ref="V139">IF(OR($B139="",V$2=""),"",Projetos!$K138/_xlfn.XLOOKUP(V$2,Técnicos!$A$2:$A$100,IF(Projetos!AB138=1,Técnicos!$F$2:$F$100,IF(Projetos!AB138=2,Técnicos!$H$2:$H$100,Técnicos!$J$2:$J$100)),,0,1))</f>
        <v/>
      </c>
      <c r="W139" s="15" t="str" cm="1">
        <f t="array" ref="W139">IF(OR($B139="",W$2=""),"",Projetos!$K138/_xlfn.XLOOKUP(W$2,Técnicos!$A$2:$A$100,IF(Projetos!AC138=1,Técnicos!$F$2:$F$100,IF(Projetos!AC138=2,Técnicos!$H$2:$H$100,Técnicos!$J$2:$J$100)),,0,1))</f>
        <v/>
      </c>
      <c r="X139" s="15" t="str" cm="1">
        <f t="array" ref="X139">IF(OR($B139="",X$2=""),"",Projetos!$K138/_xlfn.XLOOKUP(X$2,Técnicos!$A$2:$A$100,IF(Projetos!AD138=1,Técnicos!$F$2:$F$100,IF(Projetos!AD138=2,Técnicos!$H$2:$H$100,Técnicos!$J$2:$J$100)),,0,1))</f>
        <v/>
      </c>
      <c r="Y139" s="15" t="str" cm="1">
        <f t="array" ref="Y139">IF(OR($B139="",Y$2=""),"",Projetos!$K138/_xlfn.XLOOKUP(Y$2,Técnicos!$A$2:$A$100,IF(Projetos!AE138=1,Técnicos!$F$2:$F$100,IF(Projetos!AE138=2,Técnicos!$H$2:$H$100,Técnicos!$J$2:$J$100)),,0,1))</f>
        <v/>
      </c>
      <c r="Z139" s="15" t="str" cm="1">
        <f t="array" ref="Z139">IF(OR($B139="",Z$2=""),"",Projetos!$K138/_xlfn.XLOOKUP(Z$2,Técnicos!$A$2:$A$100,IF(Projetos!AF138=1,Técnicos!$F$2:$F$100,IF(Projetos!AF138=2,Técnicos!$H$2:$H$100,Técnicos!$J$2:$J$100)),,0,1))</f>
        <v/>
      </c>
      <c r="AA139" s="15" t="str" cm="1">
        <f t="array" ref="AA139">IF(OR($B139="",AA$2=""),"",Projetos!$K138/_xlfn.XLOOKUP(AA$2,Técnicos!$A$2:$A$100,IF(Projetos!AG138=1,Técnicos!$F$2:$F$100,IF(Projetos!AG138=2,Técnicos!$H$2:$H$100,Técnicos!$J$2:$J$100)),,0,1))</f>
        <v/>
      </c>
      <c r="AB139" s="15" t="str" cm="1">
        <f t="array" ref="AB139">IF(OR($B139="",AB$2=""),"",Projetos!$K138/_xlfn.XLOOKUP(AB$2,Técnicos!$A$2:$A$100,IF(Projetos!AH138=1,Técnicos!$F$2:$F$100,IF(Projetos!AH138=2,Técnicos!$H$2:$H$100,Técnicos!$J$2:$J$100)),,0,1))</f>
        <v/>
      </c>
      <c r="AC139" s="15" t="str" cm="1">
        <f t="array" ref="AC139">IF(OR($B139="",AC$2=""),"",Projetos!$K138/_xlfn.XLOOKUP(AC$2,Técnicos!$A$2:$A$100,IF(Projetos!AI138=1,Técnicos!$F$2:$F$100,IF(Projetos!AI138=2,Técnicos!$H$2:$H$100,Técnicos!$J$2:$J$100)),,0,1))</f>
        <v/>
      </c>
      <c r="AD139" s="15" t="str" cm="1">
        <f t="array" ref="AD139">IF(OR($B139="",AD$2=""),"",Projetos!$K138/_xlfn.XLOOKUP(AD$2,Técnicos!$A$2:$A$100,IF(Projetos!AJ138=1,Técnicos!$F$2:$F$100,IF(Projetos!AJ138=2,Técnicos!$H$2:$H$100,Técnicos!$J$2:$J$100)),,0,1))</f>
        <v/>
      </c>
      <c r="AE139" s="15" t="str" cm="1">
        <f t="array" ref="AE139">IF(OR($B139="",AE$2=""),"",Projetos!$K138/_xlfn.XLOOKUP(AE$2,Técnicos!$A$2:$A$100,IF(Projetos!AK138=1,Técnicos!$F$2:$F$100,IF(Projetos!AK138=2,Técnicos!$H$2:$H$100,Técnicos!$J$2:$J$100)),,0,1))</f>
        <v/>
      </c>
      <c r="AF139" s="15" t="str" cm="1">
        <f t="array" ref="AF139">IF(OR($B139="",AF$2=""),"",Projetos!$K138/_xlfn.XLOOKUP(AF$2,Técnicos!$A$2:$A$100,IF(Projetos!AL138=1,Técnicos!$F$2:$F$100,IF(Projetos!AL138=2,Técnicos!$H$2:$H$100,Técnicos!$J$2:$J$100)),,0,1))</f>
        <v/>
      </c>
      <c r="AG139" s="15" t="str" cm="1">
        <f t="array" ref="AG139">IF(OR($B139="",AG$2=""),"",Projetos!$K138/_xlfn.XLOOKUP(AG$2,Técnicos!$A$2:$A$100,IF(Projetos!AM138=1,Técnicos!$F$2:$F$100,IF(Projetos!AM138=2,Técnicos!$H$2:$H$100,Técnicos!$J$2:$J$100)),,0,1))</f>
        <v/>
      </c>
      <c r="AH139" s="15" t="str" cm="1">
        <f t="array" ref="AH139">IF(OR($B139="",AH$2=""),"",Projetos!$K138/_xlfn.XLOOKUP(AH$2,Técnicos!$A$2:$A$100,IF(Projetos!AN138=1,Técnicos!$F$2:$F$100,IF(Projetos!AN138=2,Técnicos!$H$2:$H$100,Técnicos!$J$2:$J$100)),,0,1))</f>
        <v/>
      </c>
      <c r="AI139" s="15" t="str" cm="1">
        <f t="array" ref="AI139">IF(OR($B139="",AI$2=""),"",Projetos!$K138/_xlfn.XLOOKUP(AI$2,Técnicos!$A$2:$A$100,IF(Projetos!AO138=1,Técnicos!$F$2:$F$100,IF(Projetos!AO138=2,Técnicos!$H$2:$H$100,Técnicos!$J$2:$J$100)),,0,1))</f>
        <v/>
      </c>
      <c r="AJ139" s="15" t="str" cm="1">
        <f t="array" ref="AJ139">IF(OR($B139="",AJ$2=""),"",Projetos!$K138/_xlfn.XLOOKUP(AJ$2,Técnicos!$A$2:$A$100,IF(Projetos!AP138=1,Técnicos!$F$2:$F$100,IF(Projetos!AP138=2,Técnicos!$H$2:$H$100,Técnicos!$J$2:$J$100)),,0,1))</f>
        <v/>
      </c>
      <c r="AK139" s="15" t="str" cm="1">
        <f t="array" ref="AK139">IF(OR($B139="",AK$2=""),"",Projetos!$K138/_xlfn.XLOOKUP(AK$2,Técnicos!$A$2:$A$100,IF(Projetos!AQ138=1,Técnicos!$F$2:$F$100,IF(Projetos!AQ138=2,Técnicos!$H$2:$H$100,Técnicos!$J$2:$J$100)),,0,1))</f>
        <v/>
      </c>
      <c r="AL139" s="15" t="str" cm="1">
        <f t="array" ref="AL139">IF(OR($B139="",AL$2=""),"",Projetos!$K138*_xlfn.XLOOKUP(AL$2,Técnicos!$A$2:$A$100,IF(Projetos!AR138=1,Técnicos!$F$2:$F$100,IF(Projetos!AR138=2,Técnicos!$H$2:$H$100,Técnicos!$J$2:$J$100)),,0,1))</f>
        <v/>
      </c>
      <c r="AM139" s="15" t="str" cm="1">
        <f t="array" ref="AM139">IF(OR($B139="",AM$2=""),"",Projetos!$K138*_xlfn.XLOOKUP(AM$2,Técnicos!$A$2:$A$100,IF(Projetos!AS138=1,Técnicos!$F$2:$F$100,IF(Projetos!AS138=2,Técnicos!$H$2:$H$100,Técnicos!$J$2:$J$100)),,0,1))</f>
        <v/>
      </c>
      <c r="AN139" s="15" t="str" cm="1">
        <f t="array" ref="AN139">IF(OR($B139="",AN$2=""),"",Projetos!$K138*_xlfn.XLOOKUP(AN$2,Técnicos!$A$2:$A$100,IF(Projetos!AT138=1,Técnicos!$F$2:$F$100,IF(Projetos!AT138=2,Técnicos!$H$2:$H$100,Técnicos!$J$2:$J$100)),,0,1))</f>
        <v/>
      </c>
      <c r="AO139" s="15" t="str" cm="1">
        <f t="array" ref="AO139">IF(OR($B139="",AO$2=""),"",Projetos!$K138*_xlfn.XLOOKUP(AO$2,Técnicos!$A$2:$A$100,IF(Projetos!AU138=1,Técnicos!$F$2:$F$100,IF(Projetos!AU138=2,Técnicos!$H$2:$H$100,Técnicos!$J$2:$J$100)),,0,1))</f>
        <v/>
      </c>
      <c r="AP139" s="15" t="str" cm="1">
        <f t="array" ref="AP139">IF(OR($B139="",AP$2=""),"",Projetos!$K138*_xlfn.XLOOKUP(AP$2,Técnicos!$A$2:$A$100,IF(Projetos!AV138=1,Técnicos!$F$2:$F$100,IF(Projetos!AV138=2,Técnicos!$H$2:$H$100,Técnicos!$J$2:$J$100)),,0,1))</f>
        <v/>
      </c>
      <c r="AQ139" s="15" t="str" cm="1">
        <f t="array" ref="AQ139">IF(OR($B139="",AQ$2=""),"",Projetos!$K138*_xlfn.XLOOKUP(AQ$2,Técnicos!$A$2:$A$100,IF(Projetos!AW138=1,Técnicos!$F$2:$F$100,IF(Projetos!AW138=2,Técnicos!$H$2:$H$100,Técnicos!$J$2:$J$100)),,0,1))</f>
        <v/>
      </c>
      <c r="AR139" s="15" t="str" cm="1">
        <f t="array" ref="AR139">IF(OR($B139="",AR$2=""),"",Projetos!$K138*_xlfn.XLOOKUP(AR$2,Técnicos!$A$2:$A$100,IF(Projetos!AX138=1,Técnicos!$F$2:$F$100,IF(Projetos!AX138=2,Técnicos!$H$2:$H$100,Técnicos!$J$2:$J$100)),,0,1))</f>
        <v/>
      </c>
      <c r="AS139" s="15" t="str" cm="1">
        <f t="array" ref="AS139">IF(OR($B139="",AS$2=""),"",Projetos!$K138*_xlfn.XLOOKUP(AS$2,Técnicos!$A$2:$A$100,IF(Projetos!AY138=1,Técnicos!$F$2:$F$100,IF(Projetos!AY138=2,Técnicos!$H$2:$H$100,Técnicos!$J$2:$J$100)),,0,1))</f>
        <v/>
      </c>
      <c r="AT139" s="15" t="str" cm="1">
        <f t="array" ref="AT139">IF(OR($B139="",AT$2=""),"",Projetos!$K138*_xlfn.XLOOKUP(AT$2,Técnicos!$A$2:$A$100,IF(Projetos!AZ138=1,Técnicos!$F$2:$F$100,IF(Projetos!AZ138=2,Técnicos!$H$2:$H$100,Técnicos!$J$2:$J$100)),,0,1))</f>
        <v/>
      </c>
      <c r="AU139" s="15" t="str" cm="1">
        <f t="array" ref="AU139">IF(OR($B139="",AU$2=""),"",Projetos!$K138*_xlfn.XLOOKUP(AU$2,Técnicos!$A$2:$A$100,IF(Projetos!BA138=1,Técnicos!$F$2:$F$100,IF(Projetos!BA138=2,Técnicos!$H$2:$H$100,Técnicos!$J$2:$J$100)),,0,1))</f>
        <v/>
      </c>
      <c r="AV139" s="15" t="str" cm="1">
        <f t="array" ref="AV139">IF(OR($B139="",AV$2=""),"",Projetos!$K138*_xlfn.XLOOKUP(AV$2,Técnicos!$A$2:$A$100,IF(Projetos!BB138=1,Técnicos!$F$2:$F$100,IF(Projetos!BB138=2,Técnicos!$H$2:$H$100,Técnicos!$J$2:$J$100)),,0,1))</f>
        <v/>
      </c>
      <c r="AW139" s="15" t="str" cm="1">
        <f t="array" ref="AW139">IF(OR($B139="",AW$2=""),"",Projetos!$K138*_xlfn.XLOOKUP(AW$2,Técnicos!$A$2:$A$100,IF(Projetos!BC138=1,Técnicos!$F$2:$F$100,IF(Projetos!BC138=2,Técnicos!$H$2:$H$100,Técnicos!$J$2:$J$100)),,0,1))</f>
        <v/>
      </c>
      <c r="AX139" s="15" t="str" cm="1">
        <f t="array" ref="AX139">IF(OR($B139="",AX$2=""),"",Projetos!$K138*_xlfn.XLOOKUP(AX$2,Técnicos!$A$2:$A$100,IF(Projetos!BD138=1,Técnicos!$F$2:$F$100,IF(Projetos!BD138=2,Técnicos!$H$2:$H$100,Técnicos!$J$2:$J$100)),,0,1))</f>
        <v/>
      </c>
      <c r="AY139" s="15" t="str" cm="1">
        <f t="array" ref="AY139">IF(OR($B139="",AY$2=""),"",Projetos!$K138*_xlfn.XLOOKUP(AY$2,Técnicos!$A$2:$A$100,IF(Projetos!BE138=1,Técnicos!$F$2:$F$100,IF(Projetos!BE138=2,Técnicos!$H$2:$H$100,Técnicos!$J$2:$J$100)),,0,1))</f>
        <v/>
      </c>
      <c r="AZ139" s="15" t="str" cm="1">
        <f t="array" ref="AZ139">IF(OR($B139="",AZ$2=""),"",Projetos!$K138*_xlfn.XLOOKUP(AZ$2,Técnicos!$A$2:$A$100,IF(Projetos!BF138=1,Técnicos!$F$2:$F$100,IF(Projetos!BF138=2,Técnicos!$H$2:$H$100,Técnicos!$J$2:$J$100)),,0,1))</f>
        <v/>
      </c>
      <c r="BA139" s="15" t="str" cm="1">
        <f t="array" ref="BA139">IF(OR($B139="",BA$2=""),"",Projetos!$K138*_xlfn.XLOOKUP(BA$2,Técnicos!$A$2:$A$100,IF(Projetos!BG138=1,Técnicos!$F$2:$F$100,IF(Projetos!BG138=2,Técnicos!$H$2:$H$100,Técnicos!$J$2:$J$100)),,0,1))</f>
        <v/>
      </c>
      <c r="BB139" s="15" t="str" cm="1">
        <f t="array" ref="BB139">IF(OR($B139="",BB$2=""),"",Projetos!$K138*_xlfn.XLOOKUP(BB$2,Técnicos!$A$2:$A$100,IF(Projetos!BH138=1,Técnicos!$F$2:$F$100,IF(Projetos!BH138=2,Técnicos!$H$2:$H$100,Técnicos!$J$2:$J$100)),,0,1))</f>
        <v/>
      </c>
      <c r="BC139" s="15" t="str" cm="1">
        <f t="array" ref="BC139">IF(OR($B139="",BC$2=""),"",Projetos!$K138*_xlfn.XLOOKUP(BC$2,Técnicos!$A$2:$A$100,IF(Projetos!BI138=1,Técnicos!$F$2:$F$100,IF(Projetos!BI138=2,Técnicos!$H$2:$H$100,Técnicos!$J$2:$J$100)),,0,1))</f>
        <v/>
      </c>
      <c r="BD139" s="15" t="str" cm="1">
        <f t="array" ref="BD139">IF(OR($B139="",BD$2=""),"",Projetos!$K138*_xlfn.XLOOKUP(BD$2,Técnicos!$A$2:$A$100,IF(Projetos!BJ138=1,Técnicos!$F$2:$F$100,IF(Projetos!BJ138=2,Técnicos!$H$2:$H$100,Técnicos!$J$2:$J$100)),,0,1))</f>
        <v/>
      </c>
      <c r="BE139" s="15" t="str" cm="1">
        <f t="array" ref="BE139">IF(OR($B139="",BE$2=""),"",Projetos!$K138*_xlfn.XLOOKUP(BE$2,Técnicos!$A$2:$A$100,IF(Projetos!BK138=1,Técnicos!$F$2:$F$100,IF(Projetos!BK138=2,Técnicos!$H$2:$H$100,Técnicos!$J$2:$J$100)),,0,1))</f>
        <v/>
      </c>
      <c r="BF139" s="15" t="str" cm="1">
        <f t="array" ref="BF139">IF(OR($B139="",BF$2=""),"",Projetos!$K138*_xlfn.XLOOKUP(BF$2,Técnicos!$A$2:$A$100,IF(Projetos!BL138=1,Técnicos!$F$2:$F$100,IF(Projetos!BL138=2,Técnicos!$H$2:$H$100,Técnicos!$J$2:$J$100)),,0,1))</f>
        <v/>
      </c>
      <c r="BG139" s="15" t="str" cm="1">
        <f t="array" ref="BG139">IF(OR($B139="",BG$2=""),"",Projetos!$K138*_xlfn.XLOOKUP(BG$2,Técnicos!$A$2:$A$100,IF(Projetos!BM138=1,Técnicos!$F$2:$F$100,IF(Projetos!BM138=2,Técnicos!$H$2:$H$100,Técnicos!$J$2:$J$100)),,0,1))</f>
        <v/>
      </c>
      <c r="BH139" s="15" t="str" cm="1">
        <f t="array" ref="BH139">IF(OR($B139="",BH$2=""),"",Projetos!$K138*_xlfn.XLOOKUP(BH$2,Técnicos!$A$2:$A$100,IF(Projetos!BN138=1,Técnicos!$F$2:$F$100,IF(Projetos!BN138=2,Técnicos!$H$2:$H$100,Técnicos!$J$2:$J$100)),,0,1))</f>
        <v/>
      </c>
      <c r="BI139" s="15" t="str" cm="1">
        <f t="array" ref="BI139">IF(OR($B139="",BI$2=""),"",Projetos!$K138*_xlfn.XLOOKUP(BI$2,Técnicos!$A$2:$A$100,IF(Projetos!BO138=1,Técnicos!$F$2:$F$100,IF(Projetos!BO138=2,Técnicos!$H$2:$H$100,Técnicos!$J$2:$J$100)),,0,1))</f>
        <v/>
      </c>
      <c r="BJ139" s="15" t="str" cm="1">
        <f t="array" ref="BJ139">IF(OR($B139="",BJ$2=""),"",Projetos!$K138*_xlfn.XLOOKUP(BJ$2,Técnicos!$A$2:$A$100,IF(Projetos!BP138=1,Técnicos!$F$2:$F$100,IF(Projetos!BP138=2,Técnicos!$H$2:$H$100,Técnicos!$J$2:$J$100)),,0,1))</f>
        <v/>
      </c>
      <c r="BK139" s="15" t="str" cm="1">
        <f t="array" ref="BK139">IF(OR($B139="",BK$2=""),"",Projetos!$K138*_xlfn.XLOOKUP(BK$2,Técnicos!$A$2:$A$100,IF(Projetos!BQ138=1,Técnicos!$F$2:$F$100,IF(Projetos!BQ138=2,Técnicos!$H$2:$H$100,Técnicos!$J$2:$J$100)),,0,1))</f>
        <v/>
      </c>
      <c r="BL139" s="15" t="str" cm="1">
        <f t="array" ref="BL139">IF(OR($B139="",BL$2=""),"",Projetos!$K138*_xlfn.XLOOKUP(BL$2,Técnicos!$A$2:$A$100,IF(Projetos!BR138=1,Técnicos!$F$2:$F$100,IF(Projetos!BR138=2,Técnicos!$H$2:$H$100,Técnicos!$J$2:$J$100)),,0,1))</f>
        <v/>
      </c>
      <c r="BM139" s="15" t="str" cm="1">
        <f t="array" ref="BM139">IF(OR($B139="",BM$2=""),"",Projetos!$K138*_xlfn.XLOOKUP(BM$2,Técnicos!$A$2:$A$100,IF(Projetos!BS138=1,Técnicos!$F$2:$F$100,IF(Projetos!BS138=2,Técnicos!$H$2:$H$100,Técnicos!$J$2:$J$100)),,0,1))</f>
        <v/>
      </c>
      <c r="BN139" s="15" t="str" cm="1">
        <f t="array" ref="BN139">IF(OR($B139="",BN$2=""),"",Projetos!$K138*_xlfn.XLOOKUP(BN$2,Técnicos!$A$2:$A$100,IF(Projetos!BT138=1,Técnicos!$F$2:$F$100,IF(Projetos!BT138=2,Técnicos!$H$2:$H$100,Técnicos!$J$2:$J$100)),,0,1))</f>
        <v/>
      </c>
      <c r="BO139" s="15" t="str" cm="1">
        <f t="array" ref="BO139">IF(OR($B139="",BO$2=""),"",Projetos!$K138*_xlfn.XLOOKUP(BO$2,Técnicos!$A$2:$A$100,IF(Projetos!BU138=1,Técnicos!$F$2:$F$100,IF(Projetos!BU138=2,Técnicos!$H$2:$H$100,Técnicos!$J$2:$J$100)),,0,1))</f>
        <v/>
      </c>
      <c r="BP139" s="15" t="str" cm="1">
        <f t="array" ref="BP139">IF(OR($B139="",BP$2=""),"",Projetos!$K138*_xlfn.XLOOKUP(BP$2,Técnicos!$A$2:$A$100,IF(Projetos!BV138=1,Técnicos!$F$2:$F$100,IF(Projetos!BV138=2,Técnicos!$H$2:$H$100,Técnicos!$J$2:$J$100)),,0,1))</f>
        <v/>
      </c>
      <c r="BQ139" s="15" t="str" cm="1">
        <f t="array" ref="BQ139">IF(OR($B139="",BQ$2=""),"",Projetos!$K138*_xlfn.XLOOKUP(BQ$2,Técnicos!$A$2:$A$100,IF(Projetos!BW138=1,Técnicos!$F$2:$F$100,IF(Projetos!BW138=2,Técnicos!$H$2:$H$100,Técnicos!$J$2:$J$100)),,0,1))</f>
        <v/>
      </c>
    </row>
    <row r="140" spans="3:69" x14ac:dyDescent="0.3">
      <c r="C140" s="15" t="str" cm="1">
        <f t="array" ref="C140">IF(OR($B140="",C$2=""),"",Projetos!$K139/_xlfn.XLOOKUP(C$2,Técnicos!$A$2:$A$100,IF(Projetos!I139=1,Técnicos!$F$2:$F$100,IF(Projetos!I139=2,Técnicos!$H$2:$H$100,Técnicos!$J$2:$J$100)),,0,1))</f>
        <v/>
      </c>
      <c r="D140" s="15" t="str" cm="1">
        <f t="array" ref="D140">IF(OR($B140="",D$2=""),"",Projetos!$K139/_xlfn.XLOOKUP(D$2,Técnicos!$A$2:$A$100,IF(Projetos!J139=1,Técnicos!$F$2:$F$100,IF(Projetos!J139=2,Técnicos!$H$2:$H$100,Técnicos!$J$2:$J$100)),,0,1))</f>
        <v/>
      </c>
      <c r="E140" s="15" t="str" cm="1">
        <f t="array" ref="E140">IF(OR($B140="",E$2=""),"",Projetos!$K139/_xlfn.XLOOKUP(E$2,Técnicos!$A$2:$A$100,IF(Projetos!K139=1,Técnicos!$F$2:$F$100,IF(Projetos!K139=2,Técnicos!$H$2:$H$100,Técnicos!$J$2:$J$100)),,0,1))</f>
        <v/>
      </c>
      <c r="F140" s="15" t="str" cm="1">
        <f t="array" ref="F140">IF(OR($B140="",F$2=""),"",Projetos!$K139/_xlfn.XLOOKUP(F$2,Técnicos!$A$2:$A$100,IF(Projetos!L139=1,Técnicos!$F$2:$F$100,IF(Projetos!L139=2,Técnicos!$H$2:$H$100,Técnicos!$J$2:$J$100)),,0,1))</f>
        <v/>
      </c>
      <c r="G140" s="15" t="str" cm="1">
        <f t="array" ref="G140">IF(OR($B140="",G$2=""),"",Projetos!$K139/_xlfn.XLOOKUP(G$2,Técnicos!$A$2:$A$100,IF(Projetos!M139=1,Técnicos!$F$2:$F$100,IF(Projetos!M139=2,Técnicos!$H$2:$H$100,Técnicos!$J$2:$J$100)),,0,1))</f>
        <v/>
      </c>
      <c r="H140" s="15" t="str" cm="1">
        <f t="array" ref="H140">IF(OR($B140="",H$2=""),"",Projetos!$K139/_xlfn.XLOOKUP(H$2,Técnicos!$A$2:$A$100,IF(Projetos!N139=1,Técnicos!$F$2:$F$100,IF(Projetos!N139=2,Técnicos!$H$2:$H$100,Técnicos!$J$2:$J$100)),,0,1))</f>
        <v/>
      </c>
      <c r="I140" s="15" t="str" cm="1">
        <f t="array" ref="I140">IF(OR($B140="",I$2=""),"",Projetos!$K139/_xlfn.XLOOKUP(I$2,Técnicos!$A$2:$A$100,IF(Projetos!O139=1,Técnicos!$F$2:$F$100,IF(Projetos!O139=2,Técnicos!$H$2:$H$100,Técnicos!$J$2:$J$100)),,0,1))</f>
        <v/>
      </c>
      <c r="J140" s="15" t="str" cm="1">
        <f t="array" ref="J140">IF(OR($B140="",J$2=""),"",Projetos!$K139/_xlfn.XLOOKUP(J$2,Técnicos!$A$2:$A$100,IF(Projetos!P139=1,Técnicos!$F$2:$F$100,IF(Projetos!P139=2,Técnicos!$H$2:$H$100,Técnicos!$J$2:$J$100)),,0,1))</f>
        <v/>
      </c>
      <c r="K140" s="15" t="str" cm="1">
        <f t="array" ref="K140">IF(OR($B140="",K$2=""),"",Projetos!$K139/_xlfn.XLOOKUP(K$2,Técnicos!$A$2:$A$100,IF(Projetos!Q139=1,Técnicos!$F$2:$F$100,IF(Projetos!Q139=2,Técnicos!$H$2:$H$100,Técnicos!$J$2:$J$100)),,0,1))</f>
        <v/>
      </c>
      <c r="L140" s="15" t="str" cm="1">
        <f t="array" ref="L140">IF(OR($B140="",L$2=""),"",Projetos!$K139/_xlfn.XLOOKUP(L$2,Técnicos!$A$2:$A$100,IF(Projetos!R139=1,Técnicos!$F$2:$F$100,IF(Projetos!R139=2,Técnicos!$H$2:$H$100,Técnicos!$J$2:$J$100)),,0,1))</f>
        <v/>
      </c>
      <c r="M140" s="15" t="str" cm="1">
        <f t="array" ref="M140">IF(OR($B140="",M$2=""),"",Projetos!$K139/_xlfn.XLOOKUP(M$2,Técnicos!$A$2:$A$100,IF(Projetos!S139=1,Técnicos!$F$2:$F$100,IF(Projetos!S139=2,Técnicos!$H$2:$H$100,Técnicos!$J$2:$J$100)),,0,1))</f>
        <v/>
      </c>
      <c r="N140" s="15" t="str" cm="1">
        <f t="array" ref="N140">IF(OR($B140="",N$2=""),"",Projetos!$K139/_xlfn.XLOOKUP(N$2,Técnicos!$A$2:$A$100,IF(Projetos!T139=1,Técnicos!$F$2:$F$100,IF(Projetos!T139=2,Técnicos!$H$2:$H$100,Técnicos!$J$2:$J$100)),,0,1))</f>
        <v/>
      </c>
      <c r="O140" s="15" t="str" cm="1">
        <f t="array" ref="O140">IF(OR($B140="",O$2=""),"",Projetos!$K139/_xlfn.XLOOKUP(O$2,Técnicos!$A$2:$A$100,IF(Projetos!U139=1,Técnicos!$F$2:$F$100,IF(Projetos!U139=2,Técnicos!$H$2:$H$100,Técnicos!$J$2:$J$100)),,0,1))</f>
        <v/>
      </c>
      <c r="P140" s="15" t="str" cm="1">
        <f t="array" ref="P140">IF(OR($B140="",P$2=""),"",Projetos!$K139/_xlfn.XLOOKUP(P$2,Técnicos!$A$2:$A$100,IF(Projetos!V139=1,Técnicos!$F$2:$F$100,IF(Projetos!V139=2,Técnicos!$H$2:$H$100,Técnicos!$J$2:$J$100)),,0,1))</f>
        <v/>
      </c>
      <c r="Q140" s="15" t="str" cm="1">
        <f t="array" ref="Q140">IF(OR($B140="",Q$2=""),"",Projetos!$K139/_xlfn.XLOOKUP(Q$2,Técnicos!$A$2:$A$100,IF(Projetos!W139=1,Técnicos!$F$2:$F$100,IF(Projetos!W139=2,Técnicos!$H$2:$H$100,Técnicos!$J$2:$J$100)),,0,1))</f>
        <v/>
      </c>
      <c r="R140" s="15" t="str" cm="1">
        <f t="array" ref="R140">IF(OR($B140="",R$2=""),"",Projetos!$K139/_xlfn.XLOOKUP(R$2,Técnicos!$A$2:$A$100,IF(Projetos!X139=1,Técnicos!$F$2:$F$100,IF(Projetos!X139=2,Técnicos!$H$2:$H$100,Técnicos!$J$2:$J$100)),,0,1))</f>
        <v/>
      </c>
      <c r="S140" s="15" t="str" cm="1">
        <f t="array" ref="S140">IF(OR($B140="",S$2=""),"",Projetos!$K139/_xlfn.XLOOKUP(S$2,Técnicos!$A$2:$A$100,IF(Projetos!Y139=1,Técnicos!$F$2:$F$100,IF(Projetos!Y139=2,Técnicos!$H$2:$H$100,Técnicos!$J$2:$J$100)),,0,1))</f>
        <v/>
      </c>
      <c r="T140" s="15" t="str" cm="1">
        <f t="array" ref="T140">IF(OR($B140="",T$2=""),"",Projetos!$K139/_xlfn.XLOOKUP(T$2,Técnicos!$A$2:$A$100,IF(Projetos!Z139=1,Técnicos!$F$2:$F$100,IF(Projetos!Z139=2,Técnicos!$H$2:$H$100,Técnicos!$J$2:$J$100)),,0,1))</f>
        <v/>
      </c>
      <c r="U140" s="15" t="str" cm="1">
        <f t="array" ref="U140">IF(OR($B140="",U$2=""),"",Projetos!$K139/_xlfn.XLOOKUP(U$2,Técnicos!$A$2:$A$100,IF(Projetos!AA139=1,Técnicos!$F$2:$F$100,IF(Projetos!AA139=2,Técnicos!$H$2:$H$100,Técnicos!$J$2:$J$100)),,0,1))</f>
        <v/>
      </c>
      <c r="V140" s="15" t="str" cm="1">
        <f t="array" ref="V140">IF(OR($B140="",V$2=""),"",Projetos!$K139/_xlfn.XLOOKUP(V$2,Técnicos!$A$2:$A$100,IF(Projetos!AB139=1,Técnicos!$F$2:$F$100,IF(Projetos!AB139=2,Técnicos!$H$2:$H$100,Técnicos!$J$2:$J$100)),,0,1))</f>
        <v/>
      </c>
      <c r="W140" s="15" t="str" cm="1">
        <f t="array" ref="W140">IF(OR($B140="",W$2=""),"",Projetos!$K139/_xlfn.XLOOKUP(W$2,Técnicos!$A$2:$A$100,IF(Projetos!AC139=1,Técnicos!$F$2:$F$100,IF(Projetos!AC139=2,Técnicos!$H$2:$H$100,Técnicos!$J$2:$J$100)),,0,1))</f>
        <v/>
      </c>
      <c r="X140" s="15" t="str" cm="1">
        <f t="array" ref="X140">IF(OR($B140="",X$2=""),"",Projetos!$K139/_xlfn.XLOOKUP(X$2,Técnicos!$A$2:$A$100,IF(Projetos!AD139=1,Técnicos!$F$2:$F$100,IF(Projetos!AD139=2,Técnicos!$H$2:$H$100,Técnicos!$J$2:$J$100)),,0,1))</f>
        <v/>
      </c>
      <c r="Y140" s="15" t="str" cm="1">
        <f t="array" ref="Y140">IF(OR($B140="",Y$2=""),"",Projetos!$K139/_xlfn.XLOOKUP(Y$2,Técnicos!$A$2:$A$100,IF(Projetos!AE139=1,Técnicos!$F$2:$F$100,IF(Projetos!AE139=2,Técnicos!$H$2:$H$100,Técnicos!$J$2:$J$100)),,0,1))</f>
        <v/>
      </c>
      <c r="Z140" s="15" t="str" cm="1">
        <f t="array" ref="Z140">IF(OR($B140="",Z$2=""),"",Projetos!$K139/_xlfn.XLOOKUP(Z$2,Técnicos!$A$2:$A$100,IF(Projetos!AF139=1,Técnicos!$F$2:$F$100,IF(Projetos!AF139=2,Técnicos!$H$2:$H$100,Técnicos!$J$2:$J$100)),,0,1))</f>
        <v/>
      </c>
      <c r="AA140" s="15" t="str" cm="1">
        <f t="array" ref="AA140">IF(OR($B140="",AA$2=""),"",Projetos!$K139/_xlfn.XLOOKUP(AA$2,Técnicos!$A$2:$A$100,IF(Projetos!AG139=1,Técnicos!$F$2:$F$100,IF(Projetos!AG139=2,Técnicos!$H$2:$H$100,Técnicos!$J$2:$J$100)),,0,1))</f>
        <v/>
      </c>
      <c r="AB140" s="15" t="str" cm="1">
        <f t="array" ref="AB140">IF(OR($B140="",AB$2=""),"",Projetos!$K139/_xlfn.XLOOKUP(AB$2,Técnicos!$A$2:$A$100,IF(Projetos!AH139=1,Técnicos!$F$2:$F$100,IF(Projetos!AH139=2,Técnicos!$H$2:$H$100,Técnicos!$J$2:$J$100)),,0,1))</f>
        <v/>
      </c>
      <c r="AC140" s="15" t="str" cm="1">
        <f t="array" ref="AC140">IF(OR($B140="",AC$2=""),"",Projetos!$K139/_xlfn.XLOOKUP(AC$2,Técnicos!$A$2:$A$100,IF(Projetos!AI139=1,Técnicos!$F$2:$F$100,IF(Projetos!AI139=2,Técnicos!$H$2:$H$100,Técnicos!$J$2:$J$100)),,0,1))</f>
        <v/>
      </c>
      <c r="AD140" s="15" t="str" cm="1">
        <f t="array" ref="AD140">IF(OR($B140="",AD$2=""),"",Projetos!$K139/_xlfn.XLOOKUP(AD$2,Técnicos!$A$2:$A$100,IF(Projetos!AJ139=1,Técnicos!$F$2:$F$100,IF(Projetos!AJ139=2,Técnicos!$H$2:$H$100,Técnicos!$J$2:$J$100)),,0,1))</f>
        <v/>
      </c>
      <c r="AE140" s="15" t="str" cm="1">
        <f t="array" ref="AE140">IF(OR($B140="",AE$2=""),"",Projetos!$K139/_xlfn.XLOOKUP(AE$2,Técnicos!$A$2:$A$100,IF(Projetos!AK139=1,Técnicos!$F$2:$F$100,IF(Projetos!AK139=2,Técnicos!$H$2:$H$100,Técnicos!$J$2:$J$100)),,0,1))</f>
        <v/>
      </c>
      <c r="AF140" s="15" t="str" cm="1">
        <f t="array" ref="AF140">IF(OR($B140="",AF$2=""),"",Projetos!$K139/_xlfn.XLOOKUP(AF$2,Técnicos!$A$2:$A$100,IF(Projetos!AL139=1,Técnicos!$F$2:$F$100,IF(Projetos!AL139=2,Técnicos!$H$2:$H$100,Técnicos!$J$2:$J$100)),,0,1))</f>
        <v/>
      </c>
      <c r="AG140" s="15" t="str" cm="1">
        <f t="array" ref="AG140">IF(OR($B140="",AG$2=""),"",Projetos!$K139/_xlfn.XLOOKUP(AG$2,Técnicos!$A$2:$A$100,IF(Projetos!AM139=1,Técnicos!$F$2:$F$100,IF(Projetos!AM139=2,Técnicos!$H$2:$H$100,Técnicos!$J$2:$J$100)),,0,1))</f>
        <v/>
      </c>
      <c r="AH140" s="15" t="str" cm="1">
        <f t="array" ref="AH140">IF(OR($B140="",AH$2=""),"",Projetos!$K139/_xlfn.XLOOKUP(AH$2,Técnicos!$A$2:$A$100,IF(Projetos!AN139=1,Técnicos!$F$2:$F$100,IF(Projetos!AN139=2,Técnicos!$H$2:$H$100,Técnicos!$J$2:$J$100)),,0,1))</f>
        <v/>
      </c>
      <c r="AI140" s="15" t="str" cm="1">
        <f t="array" ref="AI140">IF(OR($B140="",AI$2=""),"",Projetos!$K139/_xlfn.XLOOKUP(AI$2,Técnicos!$A$2:$A$100,IF(Projetos!AO139=1,Técnicos!$F$2:$F$100,IF(Projetos!AO139=2,Técnicos!$H$2:$H$100,Técnicos!$J$2:$J$100)),,0,1))</f>
        <v/>
      </c>
      <c r="AJ140" s="15" t="str" cm="1">
        <f t="array" ref="AJ140">IF(OR($B140="",AJ$2=""),"",Projetos!$K139/_xlfn.XLOOKUP(AJ$2,Técnicos!$A$2:$A$100,IF(Projetos!AP139=1,Técnicos!$F$2:$F$100,IF(Projetos!AP139=2,Técnicos!$H$2:$H$100,Técnicos!$J$2:$J$100)),,0,1))</f>
        <v/>
      </c>
      <c r="AK140" s="15" t="str" cm="1">
        <f t="array" ref="AK140">IF(OR($B140="",AK$2=""),"",Projetos!$K139/_xlfn.XLOOKUP(AK$2,Técnicos!$A$2:$A$100,IF(Projetos!AQ139=1,Técnicos!$F$2:$F$100,IF(Projetos!AQ139=2,Técnicos!$H$2:$H$100,Técnicos!$J$2:$J$100)),,0,1))</f>
        <v/>
      </c>
      <c r="AL140" s="15" t="str" cm="1">
        <f t="array" ref="AL140">IF(OR($B140="",AL$2=""),"",Projetos!$K139*_xlfn.XLOOKUP(AL$2,Técnicos!$A$2:$A$100,IF(Projetos!AR139=1,Técnicos!$F$2:$F$100,IF(Projetos!AR139=2,Técnicos!$H$2:$H$100,Técnicos!$J$2:$J$100)),,0,1))</f>
        <v/>
      </c>
      <c r="AM140" s="15" t="str" cm="1">
        <f t="array" ref="AM140">IF(OR($B140="",AM$2=""),"",Projetos!$K139*_xlfn.XLOOKUP(AM$2,Técnicos!$A$2:$A$100,IF(Projetos!AS139=1,Técnicos!$F$2:$F$100,IF(Projetos!AS139=2,Técnicos!$H$2:$H$100,Técnicos!$J$2:$J$100)),,0,1))</f>
        <v/>
      </c>
      <c r="AN140" s="15" t="str" cm="1">
        <f t="array" ref="AN140">IF(OR($B140="",AN$2=""),"",Projetos!$K139*_xlfn.XLOOKUP(AN$2,Técnicos!$A$2:$A$100,IF(Projetos!AT139=1,Técnicos!$F$2:$F$100,IF(Projetos!AT139=2,Técnicos!$H$2:$H$100,Técnicos!$J$2:$J$100)),,0,1))</f>
        <v/>
      </c>
      <c r="AO140" s="15" t="str" cm="1">
        <f t="array" ref="AO140">IF(OR($B140="",AO$2=""),"",Projetos!$K139*_xlfn.XLOOKUP(AO$2,Técnicos!$A$2:$A$100,IF(Projetos!AU139=1,Técnicos!$F$2:$F$100,IF(Projetos!AU139=2,Técnicos!$H$2:$H$100,Técnicos!$J$2:$J$100)),,0,1))</f>
        <v/>
      </c>
      <c r="AP140" s="15" t="str" cm="1">
        <f t="array" ref="AP140">IF(OR($B140="",AP$2=""),"",Projetos!$K139*_xlfn.XLOOKUP(AP$2,Técnicos!$A$2:$A$100,IF(Projetos!AV139=1,Técnicos!$F$2:$F$100,IF(Projetos!AV139=2,Técnicos!$H$2:$H$100,Técnicos!$J$2:$J$100)),,0,1))</f>
        <v/>
      </c>
      <c r="AQ140" s="15" t="str" cm="1">
        <f t="array" ref="AQ140">IF(OR($B140="",AQ$2=""),"",Projetos!$K139*_xlfn.XLOOKUP(AQ$2,Técnicos!$A$2:$A$100,IF(Projetos!AW139=1,Técnicos!$F$2:$F$100,IF(Projetos!AW139=2,Técnicos!$H$2:$H$100,Técnicos!$J$2:$J$100)),,0,1))</f>
        <v/>
      </c>
      <c r="AR140" s="15" t="str" cm="1">
        <f t="array" ref="AR140">IF(OR($B140="",AR$2=""),"",Projetos!$K139*_xlfn.XLOOKUP(AR$2,Técnicos!$A$2:$A$100,IF(Projetos!AX139=1,Técnicos!$F$2:$F$100,IF(Projetos!AX139=2,Técnicos!$H$2:$H$100,Técnicos!$J$2:$J$100)),,0,1))</f>
        <v/>
      </c>
      <c r="AS140" s="15" t="str" cm="1">
        <f t="array" ref="AS140">IF(OR($B140="",AS$2=""),"",Projetos!$K139*_xlfn.XLOOKUP(AS$2,Técnicos!$A$2:$A$100,IF(Projetos!AY139=1,Técnicos!$F$2:$F$100,IF(Projetos!AY139=2,Técnicos!$H$2:$H$100,Técnicos!$J$2:$J$100)),,0,1))</f>
        <v/>
      </c>
      <c r="AT140" s="15" t="str" cm="1">
        <f t="array" ref="AT140">IF(OR($B140="",AT$2=""),"",Projetos!$K139*_xlfn.XLOOKUP(AT$2,Técnicos!$A$2:$A$100,IF(Projetos!AZ139=1,Técnicos!$F$2:$F$100,IF(Projetos!AZ139=2,Técnicos!$H$2:$H$100,Técnicos!$J$2:$J$100)),,0,1))</f>
        <v/>
      </c>
      <c r="AU140" s="15" t="str" cm="1">
        <f t="array" ref="AU140">IF(OR($B140="",AU$2=""),"",Projetos!$K139*_xlfn.XLOOKUP(AU$2,Técnicos!$A$2:$A$100,IF(Projetos!BA139=1,Técnicos!$F$2:$F$100,IF(Projetos!BA139=2,Técnicos!$H$2:$H$100,Técnicos!$J$2:$J$100)),,0,1))</f>
        <v/>
      </c>
      <c r="AV140" s="15" t="str" cm="1">
        <f t="array" ref="AV140">IF(OR($B140="",AV$2=""),"",Projetos!$K139*_xlfn.XLOOKUP(AV$2,Técnicos!$A$2:$A$100,IF(Projetos!BB139=1,Técnicos!$F$2:$F$100,IF(Projetos!BB139=2,Técnicos!$H$2:$H$100,Técnicos!$J$2:$J$100)),,0,1))</f>
        <v/>
      </c>
      <c r="AW140" s="15" t="str" cm="1">
        <f t="array" ref="AW140">IF(OR($B140="",AW$2=""),"",Projetos!$K139*_xlfn.XLOOKUP(AW$2,Técnicos!$A$2:$A$100,IF(Projetos!BC139=1,Técnicos!$F$2:$F$100,IF(Projetos!BC139=2,Técnicos!$H$2:$H$100,Técnicos!$J$2:$J$100)),,0,1))</f>
        <v/>
      </c>
      <c r="AX140" s="15" t="str" cm="1">
        <f t="array" ref="AX140">IF(OR($B140="",AX$2=""),"",Projetos!$K139*_xlfn.XLOOKUP(AX$2,Técnicos!$A$2:$A$100,IF(Projetos!BD139=1,Técnicos!$F$2:$F$100,IF(Projetos!BD139=2,Técnicos!$H$2:$H$100,Técnicos!$J$2:$J$100)),,0,1))</f>
        <v/>
      </c>
      <c r="AY140" s="15" t="str" cm="1">
        <f t="array" ref="AY140">IF(OR($B140="",AY$2=""),"",Projetos!$K139*_xlfn.XLOOKUP(AY$2,Técnicos!$A$2:$A$100,IF(Projetos!BE139=1,Técnicos!$F$2:$F$100,IF(Projetos!BE139=2,Técnicos!$H$2:$H$100,Técnicos!$J$2:$J$100)),,0,1))</f>
        <v/>
      </c>
      <c r="AZ140" s="15" t="str" cm="1">
        <f t="array" ref="AZ140">IF(OR($B140="",AZ$2=""),"",Projetos!$K139*_xlfn.XLOOKUP(AZ$2,Técnicos!$A$2:$A$100,IF(Projetos!BF139=1,Técnicos!$F$2:$F$100,IF(Projetos!BF139=2,Técnicos!$H$2:$H$100,Técnicos!$J$2:$J$100)),,0,1))</f>
        <v/>
      </c>
      <c r="BA140" s="15" t="str" cm="1">
        <f t="array" ref="BA140">IF(OR($B140="",BA$2=""),"",Projetos!$K139*_xlfn.XLOOKUP(BA$2,Técnicos!$A$2:$A$100,IF(Projetos!BG139=1,Técnicos!$F$2:$F$100,IF(Projetos!BG139=2,Técnicos!$H$2:$H$100,Técnicos!$J$2:$J$100)),,0,1))</f>
        <v/>
      </c>
      <c r="BB140" s="15" t="str" cm="1">
        <f t="array" ref="BB140">IF(OR($B140="",BB$2=""),"",Projetos!$K139*_xlfn.XLOOKUP(BB$2,Técnicos!$A$2:$A$100,IF(Projetos!BH139=1,Técnicos!$F$2:$F$100,IF(Projetos!BH139=2,Técnicos!$H$2:$H$100,Técnicos!$J$2:$J$100)),,0,1))</f>
        <v/>
      </c>
      <c r="BC140" s="15" t="str" cm="1">
        <f t="array" ref="BC140">IF(OR($B140="",BC$2=""),"",Projetos!$K139*_xlfn.XLOOKUP(BC$2,Técnicos!$A$2:$A$100,IF(Projetos!BI139=1,Técnicos!$F$2:$F$100,IF(Projetos!BI139=2,Técnicos!$H$2:$H$100,Técnicos!$J$2:$J$100)),,0,1))</f>
        <v/>
      </c>
      <c r="BD140" s="15" t="str" cm="1">
        <f t="array" ref="BD140">IF(OR($B140="",BD$2=""),"",Projetos!$K139*_xlfn.XLOOKUP(BD$2,Técnicos!$A$2:$A$100,IF(Projetos!BJ139=1,Técnicos!$F$2:$F$100,IF(Projetos!BJ139=2,Técnicos!$H$2:$H$100,Técnicos!$J$2:$J$100)),,0,1))</f>
        <v/>
      </c>
      <c r="BE140" s="15" t="str" cm="1">
        <f t="array" ref="BE140">IF(OR($B140="",BE$2=""),"",Projetos!$K139*_xlfn.XLOOKUP(BE$2,Técnicos!$A$2:$A$100,IF(Projetos!BK139=1,Técnicos!$F$2:$F$100,IF(Projetos!BK139=2,Técnicos!$H$2:$H$100,Técnicos!$J$2:$J$100)),,0,1))</f>
        <v/>
      </c>
      <c r="BF140" s="15" t="str" cm="1">
        <f t="array" ref="BF140">IF(OR($B140="",BF$2=""),"",Projetos!$K139*_xlfn.XLOOKUP(BF$2,Técnicos!$A$2:$A$100,IF(Projetos!BL139=1,Técnicos!$F$2:$F$100,IF(Projetos!BL139=2,Técnicos!$H$2:$H$100,Técnicos!$J$2:$J$100)),,0,1))</f>
        <v/>
      </c>
      <c r="BG140" s="15" t="str" cm="1">
        <f t="array" ref="BG140">IF(OR($B140="",BG$2=""),"",Projetos!$K139*_xlfn.XLOOKUP(BG$2,Técnicos!$A$2:$A$100,IF(Projetos!BM139=1,Técnicos!$F$2:$F$100,IF(Projetos!BM139=2,Técnicos!$H$2:$H$100,Técnicos!$J$2:$J$100)),,0,1))</f>
        <v/>
      </c>
      <c r="BH140" s="15" t="str" cm="1">
        <f t="array" ref="BH140">IF(OR($B140="",BH$2=""),"",Projetos!$K139*_xlfn.XLOOKUP(BH$2,Técnicos!$A$2:$A$100,IF(Projetos!BN139=1,Técnicos!$F$2:$F$100,IF(Projetos!BN139=2,Técnicos!$H$2:$H$100,Técnicos!$J$2:$J$100)),,0,1))</f>
        <v/>
      </c>
      <c r="BI140" s="15" t="str" cm="1">
        <f t="array" ref="BI140">IF(OR($B140="",BI$2=""),"",Projetos!$K139*_xlfn.XLOOKUP(BI$2,Técnicos!$A$2:$A$100,IF(Projetos!BO139=1,Técnicos!$F$2:$F$100,IF(Projetos!BO139=2,Técnicos!$H$2:$H$100,Técnicos!$J$2:$J$100)),,0,1))</f>
        <v/>
      </c>
      <c r="BJ140" s="15" t="str" cm="1">
        <f t="array" ref="BJ140">IF(OR($B140="",BJ$2=""),"",Projetos!$K139*_xlfn.XLOOKUP(BJ$2,Técnicos!$A$2:$A$100,IF(Projetos!BP139=1,Técnicos!$F$2:$F$100,IF(Projetos!BP139=2,Técnicos!$H$2:$H$100,Técnicos!$J$2:$J$100)),,0,1))</f>
        <v/>
      </c>
      <c r="BK140" s="15" t="str" cm="1">
        <f t="array" ref="BK140">IF(OR($B140="",BK$2=""),"",Projetos!$K139*_xlfn.XLOOKUP(BK$2,Técnicos!$A$2:$A$100,IF(Projetos!BQ139=1,Técnicos!$F$2:$F$100,IF(Projetos!BQ139=2,Técnicos!$H$2:$H$100,Técnicos!$J$2:$J$100)),,0,1))</f>
        <v/>
      </c>
      <c r="BL140" s="15" t="str" cm="1">
        <f t="array" ref="BL140">IF(OR($B140="",BL$2=""),"",Projetos!$K139*_xlfn.XLOOKUP(BL$2,Técnicos!$A$2:$A$100,IF(Projetos!BR139=1,Técnicos!$F$2:$F$100,IF(Projetos!BR139=2,Técnicos!$H$2:$H$100,Técnicos!$J$2:$J$100)),,0,1))</f>
        <v/>
      </c>
      <c r="BM140" s="15" t="str" cm="1">
        <f t="array" ref="BM140">IF(OR($B140="",BM$2=""),"",Projetos!$K139*_xlfn.XLOOKUP(BM$2,Técnicos!$A$2:$A$100,IF(Projetos!BS139=1,Técnicos!$F$2:$F$100,IF(Projetos!BS139=2,Técnicos!$H$2:$H$100,Técnicos!$J$2:$J$100)),,0,1))</f>
        <v/>
      </c>
      <c r="BN140" s="15" t="str" cm="1">
        <f t="array" ref="BN140">IF(OR($B140="",BN$2=""),"",Projetos!$K139*_xlfn.XLOOKUP(BN$2,Técnicos!$A$2:$A$100,IF(Projetos!BT139=1,Técnicos!$F$2:$F$100,IF(Projetos!BT139=2,Técnicos!$H$2:$H$100,Técnicos!$J$2:$J$100)),,0,1))</f>
        <v/>
      </c>
      <c r="BO140" s="15" t="str" cm="1">
        <f t="array" ref="BO140">IF(OR($B140="",BO$2=""),"",Projetos!$K139*_xlfn.XLOOKUP(BO$2,Técnicos!$A$2:$A$100,IF(Projetos!BU139=1,Técnicos!$F$2:$F$100,IF(Projetos!BU139=2,Técnicos!$H$2:$H$100,Técnicos!$J$2:$J$100)),,0,1))</f>
        <v/>
      </c>
      <c r="BP140" s="15" t="str" cm="1">
        <f t="array" ref="BP140">IF(OR($B140="",BP$2=""),"",Projetos!$K139*_xlfn.XLOOKUP(BP$2,Técnicos!$A$2:$A$100,IF(Projetos!BV139=1,Técnicos!$F$2:$F$100,IF(Projetos!BV139=2,Técnicos!$H$2:$H$100,Técnicos!$J$2:$J$100)),,0,1))</f>
        <v/>
      </c>
      <c r="BQ140" s="15" t="str" cm="1">
        <f t="array" ref="BQ140">IF(OR($B140="",BQ$2=""),"",Projetos!$K139*_xlfn.XLOOKUP(BQ$2,Técnicos!$A$2:$A$100,IF(Projetos!BW139=1,Técnicos!$F$2:$F$100,IF(Projetos!BW139=2,Técnicos!$H$2:$H$100,Técnicos!$J$2:$J$100)),,0,1))</f>
        <v/>
      </c>
    </row>
    <row r="141" spans="3:69" x14ac:dyDescent="0.3">
      <c r="C141" s="15" t="str" cm="1">
        <f t="array" ref="C141">IF(OR($B141="",C$2=""),"",Projetos!$K140/_xlfn.XLOOKUP(C$2,Técnicos!$A$2:$A$100,IF(Projetos!I140=1,Técnicos!$F$2:$F$100,IF(Projetos!I140=2,Técnicos!$H$2:$H$100,Técnicos!$J$2:$J$100)),,0,1))</f>
        <v/>
      </c>
      <c r="D141" s="15" t="str" cm="1">
        <f t="array" ref="D141">IF(OR($B141="",D$2=""),"",Projetos!$K140/_xlfn.XLOOKUP(D$2,Técnicos!$A$2:$A$100,IF(Projetos!J140=1,Técnicos!$F$2:$F$100,IF(Projetos!J140=2,Técnicos!$H$2:$H$100,Técnicos!$J$2:$J$100)),,0,1))</f>
        <v/>
      </c>
      <c r="E141" s="15" t="str" cm="1">
        <f t="array" ref="E141">IF(OR($B141="",E$2=""),"",Projetos!$K140/_xlfn.XLOOKUP(E$2,Técnicos!$A$2:$A$100,IF(Projetos!K140=1,Técnicos!$F$2:$F$100,IF(Projetos!K140=2,Técnicos!$H$2:$H$100,Técnicos!$J$2:$J$100)),,0,1))</f>
        <v/>
      </c>
      <c r="F141" s="15" t="str" cm="1">
        <f t="array" ref="F141">IF(OR($B141="",F$2=""),"",Projetos!$K140/_xlfn.XLOOKUP(F$2,Técnicos!$A$2:$A$100,IF(Projetos!L140=1,Técnicos!$F$2:$F$100,IF(Projetos!L140=2,Técnicos!$H$2:$H$100,Técnicos!$J$2:$J$100)),,0,1))</f>
        <v/>
      </c>
      <c r="G141" s="15" t="str" cm="1">
        <f t="array" ref="G141">IF(OR($B141="",G$2=""),"",Projetos!$K140/_xlfn.XLOOKUP(G$2,Técnicos!$A$2:$A$100,IF(Projetos!M140=1,Técnicos!$F$2:$F$100,IF(Projetos!M140=2,Técnicos!$H$2:$H$100,Técnicos!$J$2:$J$100)),,0,1))</f>
        <v/>
      </c>
      <c r="H141" s="15" t="str" cm="1">
        <f t="array" ref="H141">IF(OR($B141="",H$2=""),"",Projetos!$K140/_xlfn.XLOOKUP(H$2,Técnicos!$A$2:$A$100,IF(Projetos!N140=1,Técnicos!$F$2:$F$100,IF(Projetos!N140=2,Técnicos!$H$2:$H$100,Técnicos!$J$2:$J$100)),,0,1))</f>
        <v/>
      </c>
      <c r="I141" s="15" t="str" cm="1">
        <f t="array" ref="I141">IF(OR($B141="",I$2=""),"",Projetos!$K140/_xlfn.XLOOKUP(I$2,Técnicos!$A$2:$A$100,IF(Projetos!O140=1,Técnicos!$F$2:$F$100,IF(Projetos!O140=2,Técnicos!$H$2:$H$100,Técnicos!$J$2:$J$100)),,0,1))</f>
        <v/>
      </c>
      <c r="J141" s="15" t="str" cm="1">
        <f t="array" ref="J141">IF(OR($B141="",J$2=""),"",Projetos!$K140/_xlfn.XLOOKUP(J$2,Técnicos!$A$2:$A$100,IF(Projetos!P140=1,Técnicos!$F$2:$F$100,IF(Projetos!P140=2,Técnicos!$H$2:$H$100,Técnicos!$J$2:$J$100)),,0,1))</f>
        <v/>
      </c>
      <c r="K141" s="15" t="str" cm="1">
        <f t="array" ref="K141">IF(OR($B141="",K$2=""),"",Projetos!$K140/_xlfn.XLOOKUP(K$2,Técnicos!$A$2:$A$100,IF(Projetos!Q140=1,Técnicos!$F$2:$F$100,IF(Projetos!Q140=2,Técnicos!$H$2:$H$100,Técnicos!$J$2:$J$100)),,0,1))</f>
        <v/>
      </c>
      <c r="L141" s="15" t="str" cm="1">
        <f t="array" ref="L141">IF(OR($B141="",L$2=""),"",Projetos!$K140/_xlfn.XLOOKUP(L$2,Técnicos!$A$2:$A$100,IF(Projetos!R140=1,Técnicos!$F$2:$F$100,IF(Projetos!R140=2,Técnicos!$H$2:$H$100,Técnicos!$J$2:$J$100)),,0,1))</f>
        <v/>
      </c>
      <c r="M141" s="15" t="str" cm="1">
        <f t="array" ref="M141">IF(OR($B141="",M$2=""),"",Projetos!$K140/_xlfn.XLOOKUP(M$2,Técnicos!$A$2:$A$100,IF(Projetos!S140=1,Técnicos!$F$2:$F$100,IF(Projetos!S140=2,Técnicos!$H$2:$H$100,Técnicos!$J$2:$J$100)),,0,1))</f>
        <v/>
      </c>
      <c r="N141" s="15" t="str" cm="1">
        <f t="array" ref="N141">IF(OR($B141="",N$2=""),"",Projetos!$K140/_xlfn.XLOOKUP(N$2,Técnicos!$A$2:$A$100,IF(Projetos!T140=1,Técnicos!$F$2:$F$100,IF(Projetos!T140=2,Técnicos!$H$2:$H$100,Técnicos!$J$2:$J$100)),,0,1))</f>
        <v/>
      </c>
      <c r="O141" s="15" t="str" cm="1">
        <f t="array" ref="O141">IF(OR($B141="",O$2=""),"",Projetos!$K140/_xlfn.XLOOKUP(O$2,Técnicos!$A$2:$A$100,IF(Projetos!U140=1,Técnicos!$F$2:$F$100,IF(Projetos!U140=2,Técnicos!$H$2:$H$100,Técnicos!$J$2:$J$100)),,0,1))</f>
        <v/>
      </c>
      <c r="P141" s="15" t="str" cm="1">
        <f t="array" ref="P141">IF(OR($B141="",P$2=""),"",Projetos!$K140/_xlfn.XLOOKUP(P$2,Técnicos!$A$2:$A$100,IF(Projetos!V140=1,Técnicos!$F$2:$F$100,IF(Projetos!V140=2,Técnicos!$H$2:$H$100,Técnicos!$J$2:$J$100)),,0,1))</f>
        <v/>
      </c>
      <c r="Q141" s="15" t="str" cm="1">
        <f t="array" ref="Q141">IF(OR($B141="",Q$2=""),"",Projetos!$K140/_xlfn.XLOOKUP(Q$2,Técnicos!$A$2:$A$100,IF(Projetos!W140=1,Técnicos!$F$2:$F$100,IF(Projetos!W140=2,Técnicos!$H$2:$H$100,Técnicos!$J$2:$J$100)),,0,1))</f>
        <v/>
      </c>
      <c r="R141" s="15" t="str" cm="1">
        <f t="array" ref="R141">IF(OR($B141="",R$2=""),"",Projetos!$K140/_xlfn.XLOOKUP(R$2,Técnicos!$A$2:$A$100,IF(Projetos!X140=1,Técnicos!$F$2:$F$100,IF(Projetos!X140=2,Técnicos!$H$2:$H$100,Técnicos!$J$2:$J$100)),,0,1))</f>
        <v/>
      </c>
      <c r="S141" s="15" t="str" cm="1">
        <f t="array" ref="S141">IF(OR($B141="",S$2=""),"",Projetos!$K140/_xlfn.XLOOKUP(S$2,Técnicos!$A$2:$A$100,IF(Projetos!Y140=1,Técnicos!$F$2:$F$100,IF(Projetos!Y140=2,Técnicos!$H$2:$H$100,Técnicos!$J$2:$J$100)),,0,1))</f>
        <v/>
      </c>
      <c r="T141" s="15" t="str" cm="1">
        <f t="array" ref="T141">IF(OR($B141="",T$2=""),"",Projetos!$K140/_xlfn.XLOOKUP(T$2,Técnicos!$A$2:$A$100,IF(Projetos!Z140=1,Técnicos!$F$2:$F$100,IF(Projetos!Z140=2,Técnicos!$H$2:$H$100,Técnicos!$J$2:$J$100)),,0,1))</f>
        <v/>
      </c>
      <c r="U141" s="15" t="str" cm="1">
        <f t="array" ref="U141">IF(OR($B141="",U$2=""),"",Projetos!$K140/_xlfn.XLOOKUP(U$2,Técnicos!$A$2:$A$100,IF(Projetos!AA140=1,Técnicos!$F$2:$F$100,IF(Projetos!AA140=2,Técnicos!$H$2:$H$100,Técnicos!$J$2:$J$100)),,0,1))</f>
        <v/>
      </c>
      <c r="V141" s="15" t="str" cm="1">
        <f t="array" ref="V141">IF(OR($B141="",V$2=""),"",Projetos!$K140/_xlfn.XLOOKUP(V$2,Técnicos!$A$2:$A$100,IF(Projetos!AB140=1,Técnicos!$F$2:$F$100,IF(Projetos!AB140=2,Técnicos!$H$2:$H$100,Técnicos!$J$2:$J$100)),,0,1))</f>
        <v/>
      </c>
      <c r="W141" s="15" t="str" cm="1">
        <f t="array" ref="W141">IF(OR($B141="",W$2=""),"",Projetos!$K140/_xlfn.XLOOKUP(W$2,Técnicos!$A$2:$A$100,IF(Projetos!AC140=1,Técnicos!$F$2:$F$100,IF(Projetos!AC140=2,Técnicos!$H$2:$H$100,Técnicos!$J$2:$J$100)),,0,1))</f>
        <v/>
      </c>
      <c r="X141" s="15" t="str" cm="1">
        <f t="array" ref="X141">IF(OR($B141="",X$2=""),"",Projetos!$K140/_xlfn.XLOOKUP(X$2,Técnicos!$A$2:$A$100,IF(Projetos!AD140=1,Técnicos!$F$2:$F$100,IF(Projetos!AD140=2,Técnicos!$H$2:$H$100,Técnicos!$J$2:$J$100)),,0,1))</f>
        <v/>
      </c>
      <c r="Y141" s="15" t="str" cm="1">
        <f t="array" ref="Y141">IF(OR($B141="",Y$2=""),"",Projetos!$K140/_xlfn.XLOOKUP(Y$2,Técnicos!$A$2:$A$100,IF(Projetos!AE140=1,Técnicos!$F$2:$F$100,IF(Projetos!AE140=2,Técnicos!$H$2:$H$100,Técnicos!$J$2:$J$100)),,0,1))</f>
        <v/>
      </c>
      <c r="Z141" s="15" t="str" cm="1">
        <f t="array" ref="Z141">IF(OR($B141="",Z$2=""),"",Projetos!$K140/_xlfn.XLOOKUP(Z$2,Técnicos!$A$2:$A$100,IF(Projetos!AF140=1,Técnicos!$F$2:$F$100,IF(Projetos!AF140=2,Técnicos!$H$2:$H$100,Técnicos!$J$2:$J$100)),,0,1))</f>
        <v/>
      </c>
      <c r="AA141" s="15" t="str" cm="1">
        <f t="array" ref="AA141">IF(OR($B141="",AA$2=""),"",Projetos!$K140/_xlfn.XLOOKUP(AA$2,Técnicos!$A$2:$A$100,IF(Projetos!AG140=1,Técnicos!$F$2:$F$100,IF(Projetos!AG140=2,Técnicos!$H$2:$H$100,Técnicos!$J$2:$J$100)),,0,1))</f>
        <v/>
      </c>
      <c r="AB141" s="15" t="str" cm="1">
        <f t="array" ref="AB141">IF(OR($B141="",AB$2=""),"",Projetos!$K140/_xlfn.XLOOKUP(AB$2,Técnicos!$A$2:$A$100,IF(Projetos!AH140=1,Técnicos!$F$2:$F$100,IF(Projetos!AH140=2,Técnicos!$H$2:$H$100,Técnicos!$J$2:$J$100)),,0,1))</f>
        <v/>
      </c>
      <c r="AC141" s="15" t="str" cm="1">
        <f t="array" ref="AC141">IF(OR($B141="",AC$2=""),"",Projetos!$K140/_xlfn.XLOOKUP(AC$2,Técnicos!$A$2:$A$100,IF(Projetos!AI140=1,Técnicos!$F$2:$F$100,IF(Projetos!AI140=2,Técnicos!$H$2:$H$100,Técnicos!$J$2:$J$100)),,0,1))</f>
        <v/>
      </c>
      <c r="AD141" s="15" t="str" cm="1">
        <f t="array" ref="AD141">IF(OR($B141="",AD$2=""),"",Projetos!$K140/_xlfn.XLOOKUP(AD$2,Técnicos!$A$2:$A$100,IF(Projetos!AJ140=1,Técnicos!$F$2:$F$100,IF(Projetos!AJ140=2,Técnicos!$H$2:$H$100,Técnicos!$J$2:$J$100)),,0,1))</f>
        <v/>
      </c>
      <c r="AE141" s="15" t="str" cm="1">
        <f t="array" ref="AE141">IF(OR($B141="",AE$2=""),"",Projetos!$K140/_xlfn.XLOOKUP(AE$2,Técnicos!$A$2:$A$100,IF(Projetos!AK140=1,Técnicos!$F$2:$F$100,IF(Projetos!AK140=2,Técnicos!$H$2:$H$100,Técnicos!$J$2:$J$100)),,0,1))</f>
        <v/>
      </c>
      <c r="AF141" s="15" t="str" cm="1">
        <f t="array" ref="AF141">IF(OR($B141="",AF$2=""),"",Projetos!$K140/_xlfn.XLOOKUP(AF$2,Técnicos!$A$2:$A$100,IF(Projetos!AL140=1,Técnicos!$F$2:$F$100,IF(Projetos!AL140=2,Técnicos!$H$2:$H$100,Técnicos!$J$2:$J$100)),,0,1))</f>
        <v/>
      </c>
      <c r="AG141" s="15" t="str" cm="1">
        <f t="array" ref="AG141">IF(OR($B141="",AG$2=""),"",Projetos!$K140/_xlfn.XLOOKUP(AG$2,Técnicos!$A$2:$A$100,IF(Projetos!AM140=1,Técnicos!$F$2:$F$100,IF(Projetos!AM140=2,Técnicos!$H$2:$H$100,Técnicos!$J$2:$J$100)),,0,1))</f>
        <v/>
      </c>
      <c r="AH141" s="15" t="str" cm="1">
        <f t="array" ref="AH141">IF(OR($B141="",AH$2=""),"",Projetos!$K140/_xlfn.XLOOKUP(AH$2,Técnicos!$A$2:$A$100,IF(Projetos!AN140=1,Técnicos!$F$2:$F$100,IF(Projetos!AN140=2,Técnicos!$H$2:$H$100,Técnicos!$J$2:$J$100)),,0,1))</f>
        <v/>
      </c>
      <c r="AI141" s="15" t="str" cm="1">
        <f t="array" ref="AI141">IF(OR($B141="",AI$2=""),"",Projetos!$K140/_xlfn.XLOOKUP(AI$2,Técnicos!$A$2:$A$100,IF(Projetos!AO140=1,Técnicos!$F$2:$F$100,IF(Projetos!AO140=2,Técnicos!$H$2:$H$100,Técnicos!$J$2:$J$100)),,0,1))</f>
        <v/>
      </c>
      <c r="AJ141" s="15" t="str" cm="1">
        <f t="array" ref="AJ141">IF(OR($B141="",AJ$2=""),"",Projetos!$K140/_xlfn.XLOOKUP(AJ$2,Técnicos!$A$2:$A$100,IF(Projetos!AP140=1,Técnicos!$F$2:$F$100,IF(Projetos!AP140=2,Técnicos!$H$2:$H$100,Técnicos!$J$2:$J$100)),,0,1))</f>
        <v/>
      </c>
      <c r="AK141" s="15" t="str" cm="1">
        <f t="array" ref="AK141">IF(OR($B141="",AK$2=""),"",Projetos!$K140/_xlfn.XLOOKUP(AK$2,Técnicos!$A$2:$A$100,IF(Projetos!AQ140=1,Técnicos!$F$2:$F$100,IF(Projetos!AQ140=2,Técnicos!$H$2:$H$100,Técnicos!$J$2:$J$100)),,0,1))</f>
        <v/>
      </c>
      <c r="AL141" s="15" t="str" cm="1">
        <f t="array" ref="AL141">IF(OR($B141="",AL$2=""),"",Projetos!$K140*_xlfn.XLOOKUP(AL$2,Técnicos!$A$2:$A$100,IF(Projetos!AR140=1,Técnicos!$F$2:$F$100,IF(Projetos!AR140=2,Técnicos!$H$2:$H$100,Técnicos!$J$2:$J$100)),,0,1))</f>
        <v/>
      </c>
      <c r="AM141" s="15" t="str" cm="1">
        <f t="array" ref="AM141">IF(OR($B141="",AM$2=""),"",Projetos!$K140*_xlfn.XLOOKUP(AM$2,Técnicos!$A$2:$A$100,IF(Projetos!AS140=1,Técnicos!$F$2:$F$100,IF(Projetos!AS140=2,Técnicos!$H$2:$H$100,Técnicos!$J$2:$J$100)),,0,1))</f>
        <v/>
      </c>
      <c r="AN141" s="15" t="str" cm="1">
        <f t="array" ref="AN141">IF(OR($B141="",AN$2=""),"",Projetos!$K140*_xlfn.XLOOKUP(AN$2,Técnicos!$A$2:$A$100,IF(Projetos!AT140=1,Técnicos!$F$2:$F$100,IF(Projetos!AT140=2,Técnicos!$H$2:$H$100,Técnicos!$J$2:$J$100)),,0,1))</f>
        <v/>
      </c>
      <c r="AO141" s="15" t="str" cm="1">
        <f t="array" ref="AO141">IF(OR($B141="",AO$2=""),"",Projetos!$K140*_xlfn.XLOOKUP(AO$2,Técnicos!$A$2:$A$100,IF(Projetos!AU140=1,Técnicos!$F$2:$F$100,IF(Projetos!AU140=2,Técnicos!$H$2:$H$100,Técnicos!$J$2:$J$100)),,0,1))</f>
        <v/>
      </c>
      <c r="AP141" s="15" t="str" cm="1">
        <f t="array" ref="AP141">IF(OR($B141="",AP$2=""),"",Projetos!$K140*_xlfn.XLOOKUP(AP$2,Técnicos!$A$2:$A$100,IF(Projetos!AV140=1,Técnicos!$F$2:$F$100,IF(Projetos!AV140=2,Técnicos!$H$2:$H$100,Técnicos!$J$2:$J$100)),,0,1))</f>
        <v/>
      </c>
      <c r="AQ141" s="15" t="str" cm="1">
        <f t="array" ref="AQ141">IF(OR($B141="",AQ$2=""),"",Projetos!$K140*_xlfn.XLOOKUP(AQ$2,Técnicos!$A$2:$A$100,IF(Projetos!AW140=1,Técnicos!$F$2:$F$100,IF(Projetos!AW140=2,Técnicos!$H$2:$H$100,Técnicos!$J$2:$J$100)),,0,1))</f>
        <v/>
      </c>
      <c r="AR141" s="15" t="str" cm="1">
        <f t="array" ref="AR141">IF(OR($B141="",AR$2=""),"",Projetos!$K140*_xlfn.XLOOKUP(AR$2,Técnicos!$A$2:$A$100,IF(Projetos!AX140=1,Técnicos!$F$2:$F$100,IF(Projetos!AX140=2,Técnicos!$H$2:$H$100,Técnicos!$J$2:$J$100)),,0,1))</f>
        <v/>
      </c>
      <c r="AS141" s="15" t="str" cm="1">
        <f t="array" ref="AS141">IF(OR($B141="",AS$2=""),"",Projetos!$K140*_xlfn.XLOOKUP(AS$2,Técnicos!$A$2:$A$100,IF(Projetos!AY140=1,Técnicos!$F$2:$F$100,IF(Projetos!AY140=2,Técnicos!$H$2:$H$100,Técnicos!$J$2:$J$100)),,0,1))</f>
        <v/>
      </c>
      <c r="AT141" s="15" t="str" cm="1">
        <f t="array" ref="AT141">IF(OR($B141="",AT$2=""),"",Projetos!$K140*_xlfn.XLOOKUP(AT$2,Técnicos!$A$2:$A$100,IF(Projetos!AZ140=1,Técnicos!$F$2:$F$100,IF(Projetos!AZ140=2,Técnicos!$H$2:$H$100,Técnicos!$J$2:$J$100)),,0,1))</f>
        <v/>
      </c>
      <c r="AU141" s="15" t="str" cm="1">
        <f t="array" ref="AU141">IF(OR($B141="",AU$2=""),"",Projetos!$K140*_xlfn.XLOOKUP(AU$2,Técnicos!$A$2:$A$100,IF(Projetos!BA140=1,Técnicos!$F$2:$F$100,IF(Projetos!BA140=2,Técnicos!$H$2:$H$100,Técnicos!$J$2:$J$100)),,0,1))</f>
        <v/>
      </c>
      <c r="AV141" s="15" t="str" cm="1">
        <f t="array" ref="AV141">IF(OR($B141="",AV$2=""),"",Projetos!$K140*_xlfn.XLOOKUP(AV$2,Técnicos!$A$2:$A$100,IF(Projetos!BB140=1,Técnicos!$F$2:$F$100,IF(Projetos!BB140=2,Técnicos!$H$2:$H$100,Técnicos!$J$2:$J$100)),,0,1))</f>
        <v/>
      </c>
      <c r="AW141" s="15" t="str" cm="1">
        <f t="array" ref="AW141">IF(OR($B141="",AW$2=""),"",Projetos!$K140*_xlfn.XLOOKUP(AW$2,Técnicos!$A$2:$A$100,IF(Projetos!BC140=1,Técnicos!$F$2:$F$100,IF(Projetos!BC140=2,Técnicos!$H$2:$H$100,Técnicos!$J$2:$J$100)),,0,1))</f>
        <v/>
      </c>
      <c r="AX141" s="15" t="str" cm="1">
        <f t="array" ref="AX141">IF(OR($B141="",AX$2=""),"",Projetos!$K140*_xlfn.XLOOKUP(AX$2,Técnicos!$A$2:$A$100,IF(Projetos!BD140=1,Técnicos!$F$2:$F$100,IF(Projetos!BD140=2,Técnicos!$H$2:$H$100,Técnicos!$J$2:$J$100)),,0,1))</f>
        <v/>
      </c>
      <c r="AY141" s="15" t="str" cm="1">
        <f t="array" ref="AY141">IF(OR($B141="",AY$2=""),"",Projetos!$K140*_xlfn.XLOOKUP(AY$2,Técnicos!$A$2:$A$100,IF(Projetos!BE140=1,Técnicos!$F$2:$F$100,IF(Projetos!BE140=2,Técnicos!$H$2:$H$100,Técnicos!$J$2:$J$100)),,0,1))</f>
        <v/>
      </c>
      <c r="AZ141" s="15" t="str" cm="1">
        <f t="array" ref="AZ141">IF(OR($B141="",AZ$2=""),"",Projetos!$K140*_xlfn.XLOOKUP(AZ$2,Técnicos!$A$2:$A$100,IF(Projetos!BF140=1,Técnicos!$F$2:$F$100,IF(Projetos!BF140=2,Técnicos!$H$2:$H$100,Técnicos!$J$2:$J$100)),,0,1))</f>
        <v/>
      </c>
      <c r="BA141" s="15" t="str" cm="1">
        <f t="array" ref="BA141">IF(OR($B141="",BA$2=""),"",Projetos!$K140*_xlfn.XLOOKUP(BA$2,Técnicos!$A$2:$A$100,IF(Projetos!BG140=1,Técnicos!$F$2:$F$100,IF(Projetos!BG140=2,Técnicos!$H$2:$H$100,Técnicos!$J$2:$J$100)),,0,1))</f>
        <v/>
      </c>
      <c r="BB141" s="15" t="str" cm="1">
        <f t="array" ref="BB141">IF(OR($B141="",BB$2=""),"",Projetos!$K140*_xlfn.XLOOKUP(BB$2,Técnicos!$A$2:$A$100,IF(Projetos!BH140=1,Técnicos!$F$2:$F$100,IF(Projetos!BH140=2,Técnicos!$H$2:$H$100,Técnicos!$J$2:$J$100)),,0,1))</f>
        <v/>
      </c>
      <c r="BC141" s="15" t="str" cm="1">
        <f t="array" ref="BC141">IF(OR($B141="",BC$2=""),"",Projetos!$K140*_xlfn.XLOOKUP(BC$2,Técnicos!$A$2:$A$100,IF(Projetos!BI140=1,Técnicos!$F$2:$F$100,IF(Projetos!BI140=2,Técnicos!$H$2:$H$100,Técnicos!$J$2:$J$100)),,0,1))</f>
        <v/>
      </c>
      <c r="BD141" s="15" t="str" cm="1">
        <f t="array" ref="BD141">IF(OR($B141="",BD$2=""),"",Projetos!$K140*_xlfn.XLOOKUP(BD$2,Técnicos!$A$2:$A$100,IF(Projetos!BJ140=1,Técnicos!$F$2:$F$100,IF(Projetos!BJ140=2,Técnicos!$H$2:$H$100,Técnicos!$J$2:$J$100)),,0,1))</f>
        <v/>
      </c>
      <c r="BE141" s="15" t="str" cm="1">
        <f t="array" ref="BE141">IF(OR($B141="",BE$2=""),"",Projetos!$K140*_xlfn.XLOOKUP(BE$2,Técnicos!$A$2:$A$100,IF(Projetos!BK140=1,Técnicos!$F$2:$F$100,IF(Projetos!BK140=2,Técnicos!$H$2:$H$100,Técnicos!$J$2:$J$100)),,0,1))</f>
        <v/>
      </c>
      <c r="BF141" s="15" t="str" cm="1">
        <f t="array" ref="BF141">IF(OR($B141="",BF$2=""),"",Projetos!$K140*_xlfn.XLOOKUP(BF$2,Técnicos!$A$2:$A$100,IF(Projetos!BL140=1,Técnicos!$F$2:$F$100,IF(Projetos!BL140=2,Técnicos!$H$2:$H$100,Técnicos!$J$2:$J$100)),,0,1))</f>
        <v/>
      </c>
      <c r="BG141" s="15" t="str" cm="1">
        <f t="array" ref="BG141">IF(OR($B141="",BG$2=""),"",Projetos!$K140*_xlfn.XLOOKUP(BG$2,Técnicos!$A$2:$A$100,IF(Projetos!BM140=1,Técnicos!$F$2:$F$100,IF(Projetos!BM140=2,Técnicos!$H$2:$H$100,Técnicos!$J$2:$J$100)),,0,1))</f>
        <v/>
      </c>
      <c r="BH141" s="15" t="str" cm="1">
        <f t="array" ref="BH141">IF(OR($B141="",BH$2=""),"",Projetos!$K140*_xlfn.XLOOKUP(BH$2,Técnicos!$A$2:$A$100,IF(Projetos!BN140=1,Técnicos!$F$2:$F$100,IF(Projetos!BN140=2,Técnicos!$H$2:$H$100,Técnicos!$J$2:$J$100)),,0,1))</f>
        <v/>
      </c>
      <c r="BI141" s="15" t="str" cm="1">
        <f t="array" ref="BI141">IF(OR($B141="",BI$2=""),"",Projetos!$K140*_xlfn.XLOOKUP(BI$2,Técnicos!$A$2:$A$100,IF(Projetos!BO140=1,Técnicos!$F$2:$F$100,IF(Projetos!BO140=2,Técnicos!$H$2:$H$100,Técnicos!$J$2:$J$100)),,0,1))</f>
        <v/>
      </c>
      <c r="BJ141" s="15" t="str" cm="1">
        <f t="array" ref="BJ141">IF(OR($B141="",BJ$2=""),"",Projetos!$K140*_xlfn.XLOOKUP(BJ$2,Técnicos!$A$2:$A$100,IF(Projetos!BP140=1,Técnicos!$F$2:$F$100,IF(Projetos!BP140=2,Técnicos!$H$2:$H$100,Técnicos!$J$2:$J$100)),,0,1))</f>
        <v/>
      </c>
      <c r="BK141" s="15" t="str" cm="1">
        <f t="array" ref="BK141">IF(OR($B141="",BK$2=""),"",Projetos!$K140*_xlfn.XLOOKUP(BK$2,Técnicos!$A$2:$A$100,IF(Projetos!BQ140=1,Técnicos!$F$2:$F$100,IF(Projetos!BQ140=2,Técnicos!$H$2:$H$100,Técnicos!$J$2:$J$100)),,0,1))</f>
        <v/>
      </c>
      <c r="BL141" s="15" t="str" cm="1">
        <f t="array" ref="BL141">IF(OR($B141="",BL$2=""),"",Projetos!$K140*_xlfn.XLOOKUP(BL$2,Técnicos!$A$2:$A$100,IF(Projetos!BR140=1,Técnicos!$F$2:$F$100,IF(Projetos!BR140=2,Técnicos!$H$2:$H$100,Técnicos!$J$2:$J$100)),,0,1))</f>
        <v/>
      </c>
      <c r="BM141" s="15" t="str" cm="1">
        <f t="array" ref="BM141">IF(OR($B141="",BM$2=""),"",Projetos!$K140*_xlfn.XLOOKUP(BM$2,Técnicos!$A$2:$A$100,IF(Projetos!BS140=1,Técnicos!$F$2:$F$100,IF(Projetos!BS140=2,Técnicos!$H$2:$H$100,Técnicos!$J$2:$J$100)),,0,1))</f>
        <v/>
      </c>
      <c r="BN141" s="15" t="str" cm="1">
        <f t="array" ref="BN141">IF(OR($B141="",BN$2=""),"",Projetos!$K140*_xlfn.XLOOKUP(BN$2,Técnicos!$A$2:$A$100,IF(Projetos!BT140=1,Técnicos!$F$2:$F$100,IF(Projetos!BT140=2,Técnicos!$H$2:$H$100,Técnicos!$J$2:$J$100)),,0,1))</f>
        <v/>
      </c>
      <c r="BO141" s="15" t="str" cm="1">
        <f t="array" ref="BO141">IF(OR($B141="",BO$2=""),"",Projetos!$K140*_xlfn.XLOOKUP(BO$2,Técnicos!$A$2:$A$100,IF(Projetos!BU140=1,Técnicos!$F$2:$F$100,IF(Projetos!BU140=2,Técnicos!$H$2:$H$100,Técnicos!$J$2:$J$100)),,0,1))</f>
        <v/>
      </c>
      <c r="BP141" s="15" t="str" cm="1">
        <f t="array" ref="BP141">IF(OR($B141="",BP$2=""),"",Projetos!$K140*_xlfn.XLOOKUP(BP$2,Técnicos!$A$2:$A$100,IF(Projetos!BV140=1,Técnicos!$F$2:$F$100,IF(Projetos!BV140=2,Técnicos!$H$2:$H$100,Técnicos!$J$2:$J$100)),,0,1))</f>
        <v/>
      </c>
      <c r="BQ141" s="15" t="str" cm="1">
        <f t="array" ref="BQ141">IF(OR($B141="",BQ$2=""),"",Projetos!$K140*_xlfn.XLOOKUP(BQ$2,Técnicos!$A$2:$A$100,IF(Projetos!BW140=1,Técnicos!$F$2:$F$100,IF(Projetos!BW140=2,Técnicos!$H$2:$H$100,Técnicos!$J$2:$J$100)),,0,1))</f>
        <v/>
      </c>
    </row>
    <row r="142" spans="3:69" x14ac:dyDescent="0.3">
      <c r="C142" s="15" t="str" cm="1">
        <f t="array" ref="C142">IF(OR($B142="",C$2=""),"",Projetos!$K141/_xlfn.XLOOKUP(C$2,Técnicos!$A$2:$A$100,IF(Projetos!I141=1,Técnicos!$F$2:$F$100,IF(Projetos!I141=2,Técnicos!$H$2:$H$100,Técnicos!$J$2:$J$100)),,0,1))</f>
        <v/>
      </c>
      <c r="D142" s="15" t="str" cm="1">
        <f t="array" ref="D142">IF(OR($B142="",D$2=""),"",Projetos!$K141/_xlfn.XLOOKUP(D$2,Técnicos!$A$2:$A$100,IF(Projetos!J141=1,Técnicos!$F$2:$F$100,IF(Projetos!J141=2,Técnicos!$H$2:$H$100,Técnicos!$J$2:$J$100)),,0,1))</f>
        <v/>
      </c>
      <c r="E142" s="15" t="str" cm="1">
        <f t="array" ref="E142">IF(OR($B142="",E$2=""),"",Projetos!$K141/_xlfn.XLOOKUP(E$2,Técnicos!$A$2:$A$100,IF(Projetos!K141=1,Técnicos!$F$2:$F$100,IF(Projetos!K141=2,Técnicos!$H$2:$H$100,Técnicos!$J$2:$J$100)),,0,1))</f>
        <v/>
      </c>
      <c r="F142" s="15" t="str" cm="1">
        <f t="array" ref="F142">IF(OR($B142="",F$2=""),"",Projetos!$K141/_xlfn.XLOOKUP(F$2,Técnicos!$A$2:$A$100,IF(Projetos!L141=1,Técnicos!$F$2:$F$100,IF(Projetos!L141=2,Técnicos!$H$2:$H$100,Técnicos!$J$2:$J$100)),,0,1))</f>
        <v/>
      </c>
      <c r="G142" s="15" t="str" cm="1">
        <f t="array" ref="G142">IF(OR($B142="",G$2=""),"",Projetos!$K141/_xlfn.XLOOKUP(G$2,Técnicos!$A$2:$A$100,IF(Projetos!M141=1,Técnicos!$F$2:$F$100,IF(Projetos!M141=2,Técnicos!$H$2:$H$100,Técnicos!$J$2:$J$100)),,0,1))</f>
        <v/>
      </c>
      <c r="H142" s="15" t="str" cm="1">
        <f t="array" ref="H142">IF(OR($B142="",H$2=""),"",Projetos!$K141/_xlfn.XLOOKUP(H$2,Técnicos!$A$2:$A$100,IF(Projetos!N141=1,Técnicos!$F$2:$F$100,IF(Projetos!N141=2,Técnicos!$H$2:$H$100,Técnicos!$J$2:$J$100)),,0,1))</f>
        <v/>
      </c>
      <c r="I142" s="15" t="str" cm="1">
        <f t="array" ref="I142">IF(OR($B142="",I$2=""),"",Projetos!$K141/_xlfn.XLOOKUP(I$2,Técnicos!$A$2:$A$100,IF(Projetos!O141=1,Técnicos!$F$2:$F$100,IF(Projetos!O141=2,Técnicos!$H$2:$H$100,Técnicos!$J$2:$J$100)),,0,1))</f>
        <v/>
      </c>
      <c r="J142" s="15" t="str" cm="1">
        <f t="array" ref="J142">IF(OR($B142="",J$2=""),"",Projetos!$K141/_xlfn.XLOOKUP(J$2,Técnicos!$A$2:$A$100,IF(Projetos!P141=1,Técnicos!$F$2:$F$100,IF(Projetos!P141=2,Técnicos!$H$2:$H$100,Técnicos!$J$2:$J$100)),,0,1))</f>
        <v/>
      </c>
      <c r="K142" s="15" t="str" cm="1">
        <f t="array" ref="K142">IF(OR($B142="",K$2=""),"",Projetos!$K141/_xlfn.XLOOKUP(K$2,Técnicos!$A$2:$A$100,IF(Projetos!Q141=1,Técnicos!$F$2:$F$100,IF(Projetos!Q141=2,Técnicos!$H$2:$H$100,Técnicos!$J$2:$J$100)),,0,1))</f>
        <v/>
      </c>
      <c r="L142" s="15" t="str" cm="1">
        <f t="array" ref="L142">IF(OR($B142="",L$2=""),"",Projetos!$K141/_xlfn.XLOOKUP(L$2,Técnicos!$A$2:$A$100,IF(Projetos!R141=1,Técnicos!$F$2:$F$100,IF(Projetos!R141=2,Técnicos!$H$2:$H$100,Técnicos!$J$2:$J$100)),,0,1))</f>
        <v/>
      </c>
      <c r="M142" s="15" t="str" cm="1">
        <f t="array" ref="M142">IF(OR($B142="",M$2=""),"",Projetos!$K141/_xlfn.XLOOKUP(M$2,Técnicos!$A$2:$A$100,IF(Projetos!S141=1,Técnicos!$F$2:$F$100,IF(Projetos!S141=2,Técnicos!$H$2:$H$100,Técnicos!$J$2:$J$100)),,0,1))</f>
        <v/>
      </c>
      <c r="N142" s="15" t="str" cm="1">
        <f t="array" ref="N142">IF(OR($B142="",N$2=""),"",Projetos!$K141/_xlfn.XLOOKUP(N$2,Técnicos!$A$2:$A$100,IF(Projetos!T141=1,Técnicos!$F$2:$F$100,IF(Projetos!T141=2,Técnicos!$H$2:$H$100,Técnicos!$J$2:$J$100)),,0,1))</f>
        <v/>
      </c>
      <c r="O142" s="15" t="str" cm="1">
        <f t="array" ref="O142">IF(OR($B142="",O$2=""),"",Projetos!$K141/_xlfn.XLOOKUP(O$2,Técnicos!$A$2:$A$100,IF(Projetos!U141=1,Técnicos!$F$2:$F$100,IF(Projetos!U141=2,Técnicos!$H$2:$H$100,Técnicos!$J$2:$J$100)),,0,1))</f>
        <v/>
      </c>
      <c r="P142" s="15" t="str" cm="1">
        <f t="array" ref="P142">IF(OR($B142="",P$2=""),"",Projetos!$K141/_xlfn.XLOOKUP(P$2,Técnicos!$A$2:$A$100,IF(Projetos!V141=1,Técnicos!$F$2:$F$100,IF(Projetos!V141=2,Técnicos!$H$2:$H$100,Técnicos!$J$2:$J$100)),,0,1))</f>
        <v/>
      </c>
      <c r="Q142" s="15" t="str" cm="1">
        <f t="array" ref="Q142">IF(OR($B142="",Q$2=""),"",Projetos!$K141/_xlfn.XLOOKUP(Q$2,Técnicos!$A$2:$A$100,IF(Projetos!W141=1,Técnicos!$F$2:$F$100,IF(Projetos!W141=2,Técnicos!$H$2:$H$100,Técnicos!$J$2:$J$100)),,0,1))</f>
        <v/>
      </c>
      <c r="R142" s="15" t="str" cm="1">
        <f t="array" ref="R142">IF(OR($B142="",R$2=""),"",Projetos!$K141/_xlfn.XLOOKUP(R$2,Técnicos!$A$2:$A$100,IF(Projetos!X141=1,Técnicos!$F$2:$F$100,IF(Projetos!X141=2,Técnicos!$H$2:$H$100,Técnicos!$J$2:$J$100)),,0,1))</f>
        <v/>
      </c>
      <c r="S142" s="15" t="str" cm="1">
        <f t="array" ref="S142">IF(OR($B142="",S$2=""),"",Projetos!$K141/_xlfn.XLOOKUP(S$2,Técnicos!$A$2:$A$100,IF(Projetos!Y141=1,Técnicos!$F$2:$F$100,IF(Projetos!Y141=2,Técnicos!$H$2:$H$100,Técnicos!$J$2:$J$100)),,0,1))</f>
        <v/>
      </c>
      <c r="T142" s="15" t="str" cm="1">
        <f t="array" ref="T142">IF(OR($B142="",T$2=""),"",Projetos!$K141/_xlfn.XLOOKUP(T$2,Técnicos!$A$2:$A$100,IF(Projetos!Z141=1,Técnicos!$F$2:$F$100,IF(Projetos!Z141=2,Técnicos!$H$2:$H$100,Técnicos!$J$2:$J$100)),,0,1))</f>
        <v/>
      </c>
      <c r="U142" s="15" t="str" cm="1">
        <f t="array" ref="U142">IF(OR($B142="",U$2=""),"",Projetos!$K141/_xlfn.XLOOKUP(U$2,Técnicos!$A$2:$A$100,IF(Projetos!AA141=1,Técnicos!$F$2:$F$100,IF(Projetos!AA141=2,Técnicos!$H$2:$H$100,Técnicos!$J$2:$J$100)),,0,1))</f>
        <v/>
      </c>
      <c r="V142" s="15" t="str" cm="1">
        <f t="array" ref="V142">IF(OR($B142="",V$2=""),"",Projetos!$K141/_xlfn.XLOOKUP(V$2,Técnicos!$A$2:$A$100,IF(Projetos!AB141=1,Técnicos!$F$2:$F$100,IF(Projetos!AB141=2,Técnicos!$H$2:$H$100,Técnicos!$J$2:$J$100)),,0,1))</f>
        <v/>
      </c>
      <c r="W142" s="15" t="str" cm="1">
        <f t="array" ref="W142">IF(OR($B142="",W$2=""),"",Projetos!$K141/_xlfn.XLOOKUP(W$2,Técnicos!$A$2:$A$100,IF(Projetos!AC141=1,Técnicos!$F$2:$F$100,IF(Projetos!AC141=2,Técnicos!$H$2:$H$100,Técnicos!$J$2:$J$100)),,0,1))</f>
        <v/>
      </c>
      <c r="X142" s="15" t="str" cm="1">
        <f t="array" ref="X142">IF(OR($B142="",X$2=""),"",Projetos!$K141/_xlfn.XLOOKUP(X$2,Técnicos!$A$2:$A$100,IF(Projetos!AD141=1,Técnicos!$F$2:$F$100,IF(Projetos!AD141=2,Técnicos!$H$2:$H$100,Técnicos!$J$2:$J$100)),,0,1))</f>
        <v/>
      </c>
      <c r="Y142" s="15" t="str" cm="1">
        <f t="array" ref="Y142">IF(OR($B142="",Y$2=""),"",Projetos!$K141/_xlfn.XLOOKUP(Y$2,Técnicos!$A$2:$A$100,IF(Projetos!AE141=1,Técnicos!$F$2:$F$100,IF(Projetos!AE141=2,Técnicos!$H$2:$H$100,Técnicos!$J$2:$J$100)),,0,1))</f>
        <v/>
      </c>
      <c r="Z142" s="15" t="str" cm="1">
        <f t="array" ref="Z142">IF(OR($B142="",Z$2=""),"",Projetos!$K141/_xlfn.XLOOKUP(Z$2,Técnicos!$A$2:$A$100,IF(Projetos!AF141=1,Técnicos!$F$2:$F$100,IF(Projetos!AF141=2,Técnicos!$H$2:$H$100,Técnicos!$J$2:$J$100)),,0,1))</f>
        <v/>
      </c>
      <c r="AA142" s="15" t="str" cm="1">
        <f t="array" ref="AA142">IF(OR($B142="",AA$2=""),"",Projetos!$K141/_xlfn.XLOOKUP(AA$2,Técnicos!$A$2:$A$100,IF(Projetos!AG141=1,Técnicos!$F$2:$F$100,IF(Projetos!AG141=2,Técnicos!$H$2:$H$100,Técnicos!$J$2:$J$100)),,0,1))</f>
        <v/>
      </c>
      <c r="AB142" s="15" t="str" cm="1">
        <f t="array" ref="AB142">IF(OR($B142="",AB$2=""),"",Projetos!$K141/_xlfn.XLOOKUP(AB$2,Técnicos!$A$2:$A$100,IF(Projetos!AH141=1,Técnicos!$F$2:$F$100,IF(Projetos!AH141=2,Técnicos!$H$2:$H$100,Técnicos!$J$2:$J$100)),,0,1))</f>
        <v/>
      </c>
      <c r="AC142" s="15" t="str" cm="1">
        <f t="array" ref="AC142">IF(OR($B142="",AC$2=""),"",Projetos!$K141/_xlfn.XLOOKUP(AC$2,Técnicos!$A$2:$A$100,IF(Projetos!AI141=1,Técnicos!$F$2:$F$100,IF(Projetos!AI141=2,Técnicos!$H$2:$H$100,Técnicos!$J$2:$J$100)),,0,1))</f>
        <v/>
      </c>
      <c r="AD142" s="15" t="str" cm="1">
        <f t="array" ref="AD142">IF(OR($B142="",AD$2=""),"",Projetos!$K141/_xlfn.XLOOKUP(AD$2,Técnicos!$A$2:$A$100,IF(Projetos!AJ141=1,Técnicos!$F$2:$F$100,IF(Projetos!AJ141=2,Técnicos!$H$2:$H$100,Técnicos!$J$2:$J$100)),,0,1))</f>
        <v/>
      </c>
      <c r="AE142" s="15" t="str" cm="1">
        <f t="array" ref="AE142">IF(OR($B142="",AE$2=""),"",Projetos!$K141/_xlfn.XLOOKUP(AE$2,Técnicos!$A$2:$A$100,IF(Projetos!AK141=1,Técnicos!$F$2:$F$100,IF(Projetos!AK141=2,Técnicos!$H$2:$H$100,Técnicos!$J$2:$J$100)),,0,1))</f>
        <v/>
      </c>
      <c r="AF142" s="15" t="str" cm="1">
        <f t="array" ref="AF142">IF(OR($B142="",AF$2=""),"",Projetos!$K141/_xlfn.XLOOKUP(AF$2,Técnicos!$A$2:$A$100,IF(Projetos!AL141=1,Técnicos!$F$2:$F$100,IF(Projetos!AL141=2,Técnicos!$H$2:$H$100,Técnicos!$J$2:$J$100)),,0,1))</f>
        <v/>
      </c>
      <c r="AG142" s="15" t="str" cm="1">
        <f t="array" ref="AG142">IF(OR($B142="",AG$2=""),"",Projetos!$K141/_xlfn.XLOOKUP(AG$2,Técnicos!$A$2:$A$100,IF(Projetos!AM141=1,Técnicos!$F$2:$F$100,IF(Projetos!AM141=2,Técnicos!$H$2:$H$100,Técnicos!$J$2:$J$100)),,0,1))</f>
        <v/>
      </c>
      <c r="AH142" s="15" t="str" cm="1">
        <f t="array" ref="AH142">IF(OR($B142="",AH$2=""),"",Projetos!$K141/_xlfn.XLOOKUP(AH$2,Técnicos!$A$2:$A$100,IF(Projetos!AN141=1,Técnicos!$F$2:$F$100,IF(Projetos!AN141=2,Técnicos!$H$2:$H$100,Técnicos!$J$2:$J$100)),,0,1))</f>
        <v/>
      </c>
      <c r="AI142" s="15" t="str" cm="1">
        <f t="array" ref="AI142">IF(OR($B142="",AI$2=""),"",Projetos!$K141/_xlfn.XLOOKUP(AI$2,Técnicos!$A$2:$A$100,IF(Projetos!AO141=1,Técnicos!$F$2:$F$100,IF(Projetos!AO141=2,Técnicos!$H$2:$H$100,Técnicos!$J$2:$J$100)),,0,1))</f>
        <v/>
      </c>
      <c r="AJ142" s="15" t="str" cm="1">
        <f t="array" ref="AJ142">IF(OR($B142="",AJ$2=""),"",Projetos!$K141/_xlfn.XLOOKUP(AJ$2,Técnicos!$A$2:$A$100,IF(Projetos!AP141=1,Técnicos!$F$2:$F$100,IF(Projetos!AP141=2,Técnicos!$H$2:$H$100,Técnicos!$J$2:$J$100)),,0,1))</f>
        <v/>
      </c>
      <c r="AK142" s="15" t="str" cm="1">
        <f t="array" ref="AK142">IF(OR($B142="",AK$2=""),"",Projetos!$K141/_xlfn.XLOOKUP(AK$2,Técnicos!$A$2:$A$100,IF(Projetos!AQ141=1,Técnicos!$F$2:$F$100,IF(Projetos!AQ141=2,Técnicos!$H$2:$H$100,Técnicos!$J$2:$J$100)),,0,1))</f>
        <v/>
      </c>
      <c r="AL142" s="15" t="str" cm="1">
        <f t="array" ref="AL142">IF(OR($B142="",AL$2=""),"",Projetos!$K141*_xlfn.XLOOKUP(AL$2,Técnicos!$A$2:$A$100,IF(Projetos!AR141=1,Técnicos!$F$2:$F$100,IF(Projetos!AR141=2,Técnicos!$H$2:$H$100,Técnicos!$J$2:$J$100)),,0,1))</f>
        <v/>
      </c>
      <c r="AM142" s="15" t="str" cm="1">
        <f t="array" ref="AM142">IF(OR($B142="",AM$2=""),"",Projetos!$K141*_xlfn.XLOOKUP(AM$2,Técnicos!$A$2:$A$100,IF(Projetos!AS141=1,Técnicos!$F$2:$F$100,IF(Projetos!AS141=2,Técnicos!$H$2:$H$100,Técnicos!$J$2:$J$100)),,0,1))</f>
        <v/>
      </c>
      <c r="AN142" s="15" t="str" cm="1">
        <f t="array" ref="AN142">IF(OR($B142="",AN$2=""),"",Projetos!$K141*_xlfn.XLOOKUP(AN$2,Técnicos!$A$2:$A$100,IF(Projetos!AT141=1,Técnicos!$F$2:$F$100,IF(Projetos!AT141=2,Técnicos!$H$2:$H$100,Técnicos!$J$2:$J$100)),,0,1))</f>
        <v/>
      </c>
      <c r="AO142" s="15" t="str" cm="1">
        <f t="array" ref="AO142">IF(OR($B142="",AO$2=""),"",Projetos!$K141*_xlfn.XLOOKUP(AO$2,Técnicos!$A$2:$A$100,IF(Projetos!AU141=1,Técnicos!$F$2:$F$100,IF(Projetos!AU141=2,Técnicos!$H$2:$H$100,Técnicos!$J$2:$J$100)),,0,1))</f>
        <v/>
      </c>
      <c r="AP142" s="15" t="str" cm="1">
        <f t="array" ref="AP142">IF(OR($B142="",AP$2=""),"",Projetos!$K141*_xlfn.XLOOKUP(AP$2,Técnicos!$A$2:$A$100,IF(Projetos!AV141=1,Técnicos!$F$2:$F$100,IF(Projetos!AV141=2,Técnicos!$H$2:$H$100,Técnicos!$J$2:$J$100)),,0,1))</f>
        <v/>
      </c>
      <c r="AQ142" s="15" t="str" cm="1">
        <f t="array" ref="AQ142">IF(OR($B142="",AQ$2=""),"",Projetos!$K141*_xlfn.XLOOKUP(AQ$2,Técnicos!$A$2:$A$100,IF(Projetos!AW141=1,Técnicos!$F$2:$F$100,IF(Projetos!AW141=2,Técnicos!$H$2:$H$100,Técnicos!$J$2:$J$100)),,0,1))</f>
        <v/>
      </c>
      <c r="AR142" s="15" t="str" cm="1">
        <f t="array" ref="AR142">IF(OR($B142="",AR$2=""),"",Projetos!$K141*_xlfn.XLOOKUP(AR$2,Técnicos!$A$2:$A$100,IF(Projetos!AX141=1,Técnicos!$F$2:$F$100,IF(Projetos!AX141=2,Técnicos!$H$2:$H$100,Técnicos!$J$2:$J$100)),,0,1))</f>
        <v/>
      </c>
      <c r="AS142" s="15" t="str" cm="1">
        <f t="array" ref="AS142">IF(OR($B142="",AS$2=""),"",Projetos!$K141*_xlfn.XLOOKUP(AS$2,Técnicos!$A$2:$A$100,IF(Projetos!AY141=1,Técnicos!$F$2:$F$100,IF(Projetos!AY141=2,Técnicos!$H$2:$H$100,Técnicos!$J$2:$J$100)),,0,1))</f>
        <v/>
      </c>
      <c r="AT142" s="15" t="str" cm="1">
        <f t="array" ref="AT142">IF(OR($B142="",AT$2=""),"",Projetos!$K141*_xlfn.XLOOKUP(AT$2,Técnicos!$A$2:$A$100,IF(Projetos!AZ141=1,Técnicos!$F$2:$F$100,IF(Projetos!AZ141=2,Técnicos!$H$2:$H$100,Técnicos!$J$2:$J$100)),,0,1))</f>
        <v/>
      </c>
      <c r="AU142" s="15" t="str" cm="1">
        <f t="array" ref="AU142">IF(OR($B142="",AU$2=""),"",Projetos!$K141*_xlfn.XLOOKUP(AU$2,Técnicos!$A$2:$A$100,IF(Projetos!BA141=1,Técnicos!$F$2:$F$100,IF(Projetos!BA141=2,Técnicos!$H$2:$H$100,Técnicos!$J$2:$J$100)),,0,1))</f>
        <v/>
      </c>
      <c r="AV142" s="15" t="str" cm="1">
        <f t="array" ref="AV142">IF(OR($B142="",AV$2=""),"",Projetos!$K141*_xlfn.XLOOKUP(AV$2,Técnicos!$A$2:$A$100,IF(Projetos!BB141=1,Técnicos!$F$2:$F$100,IF(Projetos!BB141=2,Técnicos!$H$2:$H$100,Técnicos!$J$2:$J$100)),,0,1))</f>
        <v/>
      </c>
      <c r="AW142" s="15" t="str" cm="1">
        <f t="array" ref="AW142">IF(OR($B142="",AW$2=""),"",Projetos!$K141*_xlfn.XLOOKUP(AW$2,Técnicos!$A$2:$A$100,IF(Projetos!BC141=1,Técnicos!$F$2:$F$100,IF(Projetos!BC141=2,Técnicos!$H$2:$H$100,Técnicos!$J$2:$J$100)),,0,1))</f>
        <v/>
      </c>
      <c r="AX142" s="15" t="str" cm="1">
        <f t="array" ref="AX142">IF(OR($B142="",AX$2=""),"",Projetos!$K141*_xlfn.XLOOKUP(AX$2,Técnicos!$A$2:$A$100,IF(Projetos!BD141=1,Técnicos!$F$2:$F$100,IF(Projetos!BD141=2,Técnicos!$H$2:$H$100,Técnicos!$J$2:$J$100)),,0,1))</f>
        <v/>
      </c>
      <c r="AY142" s="15" t="str" cm="1">
        <f t="array" ref="AY142">IF(OR($B142="",AY$2=""),"",Projetos!$K141*_xlfn.XLOOKUP(AY$2,Técnicos!$A$2:$A$100,IF(Projetos!BE141=1,Técnicos!$F$2:$F$100,IF(Projetos!BE141=2,Técnicos!$H$2:$H$100,Técnicos!$J$2:$J$100)),,0,1))</f>
        <v/>
      </c>
      <c r="AZ142" s="15" t="str" cm="1">
        <f t="array" ref="AZ142">IF(OR($B142="",AZ$2=""),"",Projetos!$K141*_xlfn.XLOOKUP(AZ$2,Técnicos!$A$2:$A$100,IF(Projetos!BF141=1,Técnicos!$F$2:$F$100,IF(Projetos!BF141=2,Técnicos!$H$2:$H$100,Técnicos!$J$2:$J$100)),,0,1))</f>
        <v/>
      </c>
      <c r="BA142" s="15" t="str" cm="1">
        <f t="array" ref="BA142">IF(OR($B142="",BA$2=""),"",Projetos!$K141*_xlfn.XLOOKUP(BA$2,Técnicos!$A$2:$A$100,IF(Projetos!BG141=1,Técnicos!$F$2:$F$100,IF(Projetos!BG141=2,Técnicos!$H$2:$H$100,Técnicos!$J$2:$J$100)),,0,1))</f>
        <v/>
      </c>
      <c r="BB142" s="15" t="str" cm="1">
        <f t="array" ref="BB142">IF(OR($B142="",BB$2=""),"",Projetos!$K141*_xlfn.XLOOKUP(BB$2,Técnicos!$A$2:$A$100,IF(Projetos!BH141=1,Técnicos!$F$2:$F$100,IF(Projetos!BH141=2,Técnicos!$H$2:$H$100,Técnicos!$J$2:$J$100)),,0,1))</f>
        <v/>
      </c>
      <c r="BC142" s="15" t="str" cm="1">
        <f t="array" ref="BC142">IF(OR($B142="",BC$2=""),"",Projetos!$K141*_xlfn.XLOOKUP(BC$2,Técnicos!$A$2:$A$100,IF(Projetos!BI141=1,Técnicos!$F$2:$F$100,IF(Projetos!BI141=2,Técnicos!$H$2:$H$100,Técnicos!$J$2:$J$100)),,0,1))</f>
        <v/>
      </c>
      <c r="BD142" s="15" t="str" cm="1">
        <f t="array" ref="BD142">IF(OR($B142="",BD$2=""),"",Projetos!$K141*_xlfn.XLOOKUP(BD$2,Técnicos!$A$2:$A$100,IF(Projetos!BJ141=1,Técnicos!$F$2:$F$100,IF(Projetos!BJ141=2,Técnicos!$H$2:$H$100,Técnicos!$J$2:$J$100)),,0,1))</f>
        <v/>
      </c>
      <c r="BE142" s="15" t="str" cm="1">
        <f t="array" ref="BE142">IF(OR($B142="",BE$2=""),"",Projetos!$K141*_xlfn.XLOOKUP(BE$2,Técnicos!$A$2:$A$100,IF(Projetos!BK141=1,Técnicos!$F$2:$F$100,IF(Projetos!BK141=2,Técnicos!$H$2:$H$100,Técnicos!$J$2:$J$100)),,0,1))</f>
        <v/>
      </c>
      <c r="BF142" s="15" t="str" cm="1">
        <f t="array" ref="BF142">IF(OR($B142="",BF$2=""),"",Projetos!$K141*_xlfn.XLOOKUP(BF$2,Técnicos!$A$2:$A$100,IF(Projetos!BL141=1,Técnicos!$F$2:$F$100,IF(Projetos!BL141=2,Técnicos!$H$2:$H$100,Técnicos!$J$2:$J$100)),,0,1))</f>
        <v/>
      </c>
      <c r="BG142" s="15" t="str" cm="1">
        <f t="array" ref="BG142">IF(OR($B142="",BG$2=""),"",Projetos!$K141*_xlfn.XLOOKUP(BG$2,Técnicos!$A$2:$A$100,IF(Projetos!BM141=1,Técnicos!$F$2:$F$100,IF(Projetos!BM141=2,Técnicos!$H$2:$H$100,Técnicos!$J$2:$J$100)),,0,1))</f>
        <v/>
      </c>
      <c r="BH142" s="15" t="str" cm="1">
        <f t="array" ref="BH142">IF(OR($B142="",BH$2=""),"",Projetos!$K141*_xlfn.XLOOKUP(BH$2,Técnicos!$A$2:$A$100,IF(Projetos!BN141=1,Técnicos!$F$2:$F$100,IF(Projetos!BN141=2,Técnicos!$H$2:$H$100,Técnicos!$J$2:$J$100)),,0,1))</f>
        <v/>
      </c>
      <c r="BI142" s="15" t="str" cm="1">
        <f t="array" ref="BI142">IF(OR($B142="",BI$2=""),"",Projetos!$K141*_xlfn.XLOOKUP(BI$2,Técnicos!$A$2:$A$100,IF(Projetos!BO141=1,Técnicos!$F$2:$F$100,IF(Projetos!BO141=2,Técnicos!$H$2:$H$100,Técnicos!$J$2:$J$100)),,0,1))</f>
        <v/>
      </c>
      <c r="BJ142" s="15" t="str" cm="1">
        <f t="array" ref="BJ142">IF(OR($B142="",BJ$2=""),"",Projetos!$K141*_xlfn.XLOOKUP(BJ$2,Técnicos!$A$2:$A$100,IF(Projetos!BP141=1,Técnicos!$F$2:$F$100,IF(Projetos!BP141=2,Técnicos!$H$2:$H$100,Técnicos!$J$2:$J$100)),,0,1))</f>
        <v/>
      </c>
      <c r="BK142" s="15" t="str" cm="1">
        <f t="array" ref="BK142">IF(OR($B142="",BK$2=""),"",Projetos!$K141*_xlfn.XLOOKUP(BK$2,Técnicos!$A$2:$A$100,IF(Projetos!BQ141=1,Técnicos!$F$2:$F$100,IF(Projetos!BQ141=2,Técnicos!$H$2:$H$100,Técnicos!$J$2:$J$100)),,0,1))</f>
        <v/>
      </c>
      <c r="BL142" s="15" t="str" cm="1">
        <f t="array" ref="BL142">IF(OR($B142="",BL$2=""),"",Projetos!$K141*_xlfn.XLOOKUP(BL$2,Técnicos!$A$2:$A$100,IF(Projetos!BR141=1,Técnicos!$F$2:$F$100,IF(Projetos!BR141=2,Técnicos!$H$2:$H$100,Técnicos!$J$2:$J$100)),,0,1))</f>
        <v/>
      </c>
      <c r="BM142" s="15" t="str" cm="1">
        <f t="array" ref="BM142">IF(OR($B142="",BM$2=""),"",Projetos!$K141*_xlfn.XLOOKUP(BM$2,Técnicos!$A$2:$A$100,IF(Projetos!BS141=1,Técnicos!$F$2:$F$100,IF(Projetos!BS141=2,Técnicos!$H$2:$H$100,Técnicos!$J$2:$J$100)),,0,1))</f>
        <v/>
      </c>
      <c r="BN142" s="15" t="str" cm="1">
        <f t="array" ref="BN142">IF(OR($B142="",BN$2=""),"",Projetos!$K141*_xlfn.XLOOKUP(BN$2,Técnicos!$A$2:$A$100,IF(Projetos!BT141=1,Técnicos!$F$2:$F$100,IF(Projetos!BT141=2,Técnicos!$H$2:$H$100,Técnicos!$J$2:$J$100)),,0,1))</f>
        <v/>
      </c>
      <c r="BO142" s="15" t="str" cm="1">
        <f t="array" ref="BO142">IF(OR($B142="",BO$2=""),"",Projetos!$K141*_xlfn.XLOOKUP(BO$2,Técnicos!$A$2:$A$100,IF(Projetos!BU141=1,Técnicos!$F$2:$F$100,IF(Projetos!BU141=2,Técnicos!$H$2:$H$100,Técnicos!$J$2:$J$100)),,0,1))</f>
        <v/>
      </c>
      <c r="BP142" s="15" t="str" cm="1">
        <f t="array" ref="BP142">IF(OR($B142="",BP$2=""),"",Projetos!$K141*_xlfn.XLOOKUP(BP$2,Técnicos!$A$2:$A$100,IF(Projetos!BV141=1,Técnicos!$F$2:$F$100,IF(Projetos!BV141=2,Técnicos!$H$2:$H$100,Técnicos!$J$2:$J$100)),,0,1))</f>
        <v/>
      </c>
      <c r="BQ142" s="15" t="str" cm="1">
        <f t="array" ref="BQ142">IF(OR($B142="",BQ$2=""),"",Projetos!$K141*_xlfn.XLOOKUP(BQ$2,Técnicos!$A$2:$A$100,IF(Projetos!BW141=1,Técnicos!$F$2:$F$100,IF(Projetos!BW141=2,Técnicos!$H$2:$H$100,Técnicos!$J$2:$J$100)),,0,1))</f>
        <v/>
      </c>
    </row>
    <row r="143" spans="3:69" x14ac:dyDescent="0.3">
      <c r="C143" s="15" t="str" cm="1">
        <f t="array" ref="C143">IF(OR($B143="",C$2=""),"",Projetos!$K142/_xlfn.XLOOKUP(C$2,Técnicos!$A$2:$A$100,IF(Projetos!I142=1,Técnicos!$F$2:$F$100,IF(Projetos!I142=2,Técnicos!$H$2:$H$100,Técnicos!$J$2:$J$100)),,0,1))</f>
        <v/>
      </c>
      <c r="D143" s="15" t="str" cm="1">
        <f t="array" ref="D143">IF(OR($B143="",D$2=""),"",Projetos!$K142/_xlfn.XLOOKUP(D$2,Técnicos!$A$2:$A$100,IF(Projetos!J142=1,Técnicos!$F$2:$F$100,IF(Projetos!J142=2,Técnicos!$H$2:$H$100,Técnicos!$J$2:$J$100)),,0,1))</f>
        <v/>
      </c>
      <c r="E143" s="15" t="str" cm="1">
        <f t="array" ref="E143">IF(OR($B143="",E$2=""),"",Projetos!$K142/_xlfn.XLOOKUP(E$2,Técnicos!$A$2:$A$100,IF(Projetos!K142=1,Técnicos!$F$2:$F$100,IF(Projetos!K142=2,Técnicos!$H$2:$H$100,Técnicos!$J$2:$J$100)),,0,1))</f>
        <v/>
      </c>
      <c r="F143" s="15" t="str" cm="1">
        <f t="array" ref="F143">IF(OR($B143="",F$2=""),"",Projetos!$K142/_xlfn.XLOOKUP(F$2,Técnicos!$A$2:$A$100,IF(Projetos!L142=1,Técnicos!$F$2:$F$100,IF(Projetos!L142=2,Técnicos!$H$2:$H$100,Técnicos!$J$2:$J$100)),,0,1))</f>
        <v/>
      </c>
      <c r="G143" s="15" t="str" cm="1">
        <f t="array" ref="G143">IF(OR($B143="",G$2=""),"",Projetos!$K142/_xlfn.XLOOKUP(G$2,Técnicos!$A$2:$A$100,IF(Projetos!M142=1,Técnicos!$F$2:$F$100,IF(Projetos!M142=2,Técnicos!$H$2:$H$100,Técnicos!$J$2:$J$100)),,0,1))</f>
        <v/>
      </c>
      <c r="H143" s="15" t="str" cm="1">
        <f t="array" ref="H143">IF(OR($B143="",H$2=""),"",Projetos!$K142/_xlfn.XLOOKUP(H$2,Técnicos!$A$2:$A$100,IF(Projetos!N142=1,Técnicos!$F$2:$F$100,IF(Projetos!N142=2,Técnicos!$H$2:$H$100,Técnicos!$J$2:$J$100)),,0,1))</f>
        <v/>
      </c>
      <c r="I143" s="15" t="str" cm="1">
        <f t="array" ref="I143">IF(OR($B143="",I$2=""),"",Projetos!$K142/_xlfn.XLOOKUP(I$2,Técnicos!$A$2:$A$100,IF(Projetos!O142=1,Técnicos!$F$2:$F$100,IF(Projetos!O142=2,Técnicos!$H$2:$H$100,Técnicos!$J$2:$J$100)),,0,1))</f>
        <v/>
      </c>
      <c r="J143" s="15" t="str" cm="1">
        <f t="array" ref="J143">IF(OR($B143="",J$2=""),"",Projetos!$K142/_xlfn.XLOOKUP(J$2,Técnicos!$A$2:$A$100,IF(Projetos!P142=1,Técnicos!$F$2:$F$100,IF(Projetos!P142=2,Técnicos!$H$2:$H$100,Técnicos!$J$2:$J$100)),,0,1))</f>
        <v/>
      </c>
      <c r="K143" s="15" t="str" cm="1">
        <f t="array" ref="K143">IF(OR($B143="",K$2=""),"",Projetos!$K142/_xlfn.XLOOKUP(K$2,Técnicos!$A$2:$A$100,IF(Projetos!Q142=1,Técnicos!$F$2:$F$100,IF(Projetos!Q142=2,Técnicos!$H$2:$H$100,Técnicos!$J$2:$J$100)),,0,1))</f>
        <v/>
      </c>
      <c r="L143" s="15" t="str" cm="1">
        <f t="array" ref="L143">IF(OR($B143="",L$2=""),"",Projetos!$K142/_xlfn.XLOOKUP(L$2,Técnicos!$A$2:$A$100,IF(Projetos!R142=1,Técnicos!$F$2:$F$100,IF(Projetos!R142=2,Técnicos!$H$2:$H$100,Técnicos!$J$2:$J$100)),,0,1))</f>
        <v/>
      </c>
      <c r="M143" s="15" t="str" cm="1">
        <f t="array" ref="M143">IF(OR($B143="",M$2=""),"",Projetos!$K142/_xlfn.XLOOKUP(M$2,Técnicos!$A$2:$A$100,IF(Projetos!S142=1,Técnicos!$F$2:$F$100,IF(Projetos!S142=2,Técnicos!$H$2:$H$100,Técnicos!$J$2:$J$100)),,0,1))</f>
        <v/>
      </c>
      <c r="N143" s="15" t="str" cm="1">
        <f t="array" ref="N143">IF(OR($B143="",N$2=""),"",Projetos!$K142/_xlfn.XLOOKUP(N$2,Técnicos!$A$2:$A$100,IF(Projetos!T142=1,Técnicos!$F$2:$F$100,IF(Projetos!T142=2,Técnicos!$H$2:$H$100,Técnicos!$J$2:$J$100)),,0,1))</f>
        <v/>
      </c>
      <c r="O143" s="15" t="str" cm="1">
        <f t="array" ref="O143">IF(OR($B143="",O$2=""),"",Projetos!$K142/_xlfn.XLOOKUP(O$2,Técnicos!$A$2:$A$100,IF(Projetos!U142=1,Técnicos!$F$2:$F$100,IF(Projetos!U142=2,Técnicos!$H$2:$H$100,Técnicos!$J$2:$J$100)),,0,1))</f>
        <v/>
      </c>
      <c r="P143" s="15" t="str" cm="1">
        <f t="array" ref="P143">IF(OR($B143="",P$2=""),"",Projetos!$K142/_xlfn.XLOOKUP(P$2,Técnicos!$A$2:$A$100,IF(Projetos!V142=1,Técnicos!$F$2:$F$100,IF(Projetos!V142=2,Técnicos!$H$2:$H$100,Técnicos!$J$2:$J$100)),,0,1))</f>
        <v/>
      </c>
      <c r="Q143" s="15" t="str" cm="1">
        <f t="array" ref="Q143">IF(OR($B143="",Q$2=""),"",Projetos!$K142/_xlfn.XLOOKUP(Q$2,Técnicos!$A$2:$A$100,IF(Projetos!W142=1,Técnicos!$F$2:$F$100,IF(Projetos!W142=2,Técnicos!$H$2:$H$100,Técnicos!$J$2:$J$100)),,0,1))</f>
        <v/>
      </c>
      <c r="R143" s="15" t="str" cm="1">
        <f t="array" ref="R143">IF(OR($B143="",R$2=""),"",Projetos!$K142/_xlfn.XLOOKUP(R$2,Técnicos!$A$2:$A$100,IF(Projetos!X142=1,Técnicos!$F$2:$F$100,IF(Projetos!X142=2,Técnicos!$H$2:$H$100,Técnicos!$J$2:$J$100)),,0,1))</f>
        <v/>
      </c>
      <c r="S143" s="15" t="str" cm="1">
        <f t="array" ref="S143">IF(OR($B143="",S$2=""),"",Projetos!$K142/_xlfn.XLOOKUP(S$2,Técnicos!$A$2:$A$100,IF(Projetos!Y142=1,Técnicos!$F$2:$F$100,IF(Projetos!Y142=2,Técnicos!$H$2:$H$100,Técnicos!$J$2:$J$100)),,0,1))</f>
        <v/>
      </c>
      <c r="T143" s="15" t="str" cm="1">
        <f t="array" ref="T143">IF(OR($B143="",T$2=""),"",Projetos!$K142/_xlfn.XLOOKUP(T$2,Técnicos!$A$2:$A$100,IF(Projetos!Z142=1,Técnicos!$F$2:$F$100,IF(Projetos!Z142=2,Técnicos!$H$2:$H$100,Técnicos!$J$2:$J$100)),,0,1))</f>
        <v/>
      </c>
      <c r="U143" s="15" t="str" cm="1">
        <f t="array" ref="U143">IF(OR($B143="",U$2=""),"",Projetos!$K142/_xlfn.XLOOKUP(U$2,Técnicos!$A$2:$A$100,IF(Projetos!AA142=1,Técnicos!$F$2:$F$100,IF(Projetos!AA142=2,Técnicos!$H$2:$H$100,Técnicos!$J$2:$J$100)),,0,1))</f>
        <v/>
      </c>
      <c r="V143" s="15" t="str" cm="1">
        <f t="array" ref="V143">IF(OR($B143="",V$2=""),"",Projetos!$K142/_xlfn.XLOOKUP(V$2,Técnicos!$A$2:$A$100,IF(Projetos!AB142=1,Técnicos!$F$2:$F$100,IF(Projetos!AB142=2,Técnicos!$H$2:$H$100,Técnicos!$J$2:$J$100)),,0,1))</f>
        <v/>
      </c>
      <c r="W143" s="15" t="str" cm="1">
        <f t="array" ref="W143">IF(OR($B143="",W$2=""),"",Projetos!$K142/_xlfn.XLOOKUP(W$2,Técnicos!$A$2:$A$100,IF(Projetos!AC142=1,Técnicos!$F$2:$F$100,IF(Projetos!AC142=2,Técnicos!$H$2:$H$100,Técnicos!$J$2:$J$100)),,0,1))</f>
        <v/>
      </c>
      <c r="X143" s="15" t="str" cm="1">
        <f t="array" ref="X143">IF(OR($B143="",X$2=""),"",Projetos!$K142/_xlfn.XLOOKUP(X$2,Técnicos!$A$2:$A$100,IF(Projetos!AD142=1,Técnicos!$F$2:$F$100,IF(Projetos!AD142=2,Técnicos!$H$2:$H$100,Técnicos!$J$2:$J$100)),,0,1))</f>
        <v/>
      </c>
      <c r="Y143" s="15" t="str" cm="1">
        <f t="array" ref="Y143">IF(OR($B143="",Y$2=""),"",Projetos!$K142/_xlfn.XLOOKUP(Y$2,Técnicos!$A$2:$A$100,IF(Projetos!AE142=1,Técnicos!$F$2:$F$100,IF(Projetos!AE142=2,Técnicos!$H$2:$H$100,Técnicos!$J$2:$J$100)),,0,1))</f>
        <v/>
      </c>
      <c r="Z143" s="15" t="str" cm="1">
        <f t="array" ref="Z143">IF(OR($B143="",Z$2=""),"",Projetos!$K142/_xlfn.XLOOKUP(Z$2,Técnicos!$A$2:$A$100,IF(Projetos!AF142=1,Técnicos!$F$2:$F$100,IF(Projetos!AF142=2,Técnicos!$H$2:$H$100,Técnicos!$J$2:$J$100)),,0,1))</f>
        <v/>
      </c>
      <c r="AA143" s="15" t="str" cm="1">
        <f t="array" ref="AA143">IF(OR($B143="",AA$2=""),"",Projetos!$K142/_xlfn.XLOOKUP(AA$2,Técnicos!$A$2:$A$100,IF(Projetos!AG142=1,Técnicos!$F$2:$F$100,IF(Projetos!AG142=2,Técnicos!$H$2:$H$100,Técnicos!$J$2:$J$100)),,0,1))</f>
        <v/>
      </c>
      <c r="AB143" s="15" t="str" cm="1">
        <f t="array" ref="AB143">IF(OR($B143="",AB$2=""),"",Projetos!$K142/_xlfn.XLOOKUP(AB$2,Técnicos!$A$2:$A$100,IF(Projetos!AH142=1,Técnicos!$F$2:$F$100,IF(Projetos!AH142=2,Técnicos!$H$2:$H$100,Técnicos!$J$2:$J$100)),,0,1))</f>
        <v/>
      </c>
      <c r="AC143" s="15" t="str" cm="1">
        <f t="array" ref="AC143">IF(OR($B143="",AC$2=""),"",Projetos!$K142/_xlfn.XLOOKUP(AC$2,Técnicos!$A$2:$A$100,IF(Projetos!AI142=1,Técnicos!$F$2:$F$100,IF(Projetos!AI142=2,Técnicos!$H$2:$H$100,Técnicos!$J$2:$J$100)),,0,1))</f>
        <v/>
      </c>
      <c r="AD143" s="15" t="str" cm="1">
        <f t="array" ref="AD143">IF(OR($B143="",AD$2=""),"",Projetos!$K142/_xlfn.XLOOKUP(AD$2,Técnicos!$A$2:$A$100,IF(Projetos!AJ142=1,Técnicos!$F$2:$F$100,IF(Projetos!AJ142=2,Técnicos!$H$2:$H$100,Técnicos!$J$2:$J$100)),,0,1))</f>
        <v/>
      </c>
      <c r="AE143" s="15" t="str" cm="1">
        <f t="array" ref="AE143">IF(OR($B143="",AE$2=""),"",Projetos!$K142/_xlfn.XLOOKUP(AE$2,Técnicos!$A$2:$A$100,IF(Projetos!AK142=1,Técnicos!$F$2:$F$100,IF(Projetos!AK142=2,Técnicos!$H$2:$H$100,Técnicos!$J$2:$J$100)),,0,1))</f>
        <v/>
      </c>
      <c r="AF143" s="15" t="str" cm="1">
        <f t="array" ref="AF143">IF(OR($B143="",AF$2=""),"",Projetos!$K142/_xlfn.XLOOKUP(AF$2,Técnicos!$A$2:$A$100,IF(Projetos!AL142=1,Técnicos!$F$2:$F$100,IF(Projetos!AL142=2,Técnicos!$H$2:$H$100,Técnicos!$J$2:$J$100)),,0,1))</f>
        <v/>
      </c>
      <c r="AG143" s="15" t="str" cm="1">
        <f t="array" ref="AG143">IF(OR($B143="",AG$2=""),"",Projetos!$K142/_xlfn.XLOOKUP(AG$2,Técnicos!$A$2:$A$100,IF(Projetos!AM142=1,Técnicos!$F$2:$F$100,IF(Projetos!AM142=2,Técnicos!$H$2:$H$100,Técnicos!$J$2:$J$100)),,0,1))</f>
        <v/>
      </c>
      <c r="AH143" s="15" t="str" cm="1">
        <f t="array" ref="AH143">IF(OR($B143="",AH$2=""),"",Projetos!$K142/_xlfn.XLOOKUP(AH$2,Técnicos!$A$2:$A$100,IF(Projetos!AN142=1,Técnicos!$F$2:$F$100,IF(Projetos!AN142=2,Técnicos!$H$2:$H$100,Técnicos!$J$2:$J$100)),,0,1))</f>
        <v/>
      </c>
      <c r="AI143" s="15" t="str" cm="1">
        <f t="array" ref="AI143">IF(OR($B143="",AI$2=""),"",Projetos!$K142/_xlfn.XLOOKUP(AI$2,Técnicos!$A$2:$A$100,IF(Projetos!AO142=1,Técnicos!$F$2:$F$100,IF(Projetos!AO142=2,Técnicos!$H$2:$H$100,Técnicos!$J$2:$J$100)),,0,1))</f>
        <v/>
      </c>
      <c r="AJ143" s="15" t="str" cm="1">
        <f t="array" ref="AJ143">IF(OR($B143="",AJ$2=""),"",Projetos!$K142/_xlfn.XLOOKUP(AJ$2,Técnicos!$A$2:$A$100,IF(Projetos!AP142=1,Técnicos!$F$2:$F$100,IF(Projetos!AP142=2,Técnicos!$H$2:$H$100,Técnicos!$J$2:$J$100)),,0,1))</f>
        <v/>
      </c>
      <c r="AK143" s="15" t="str" cm="1">
        <f t="array" ref="AK143">IF(OR($B143="",AK$2=""),"",Projetos!$K142/_xlfn.XLOOKUP(AK$2,Técnicos!$A$2:$A$100,IF(Projetos!AQ142=1,Técnicos!$F$2:$F$100,IF(Projetos!AQ142=2,Técnicos!$H$2:$H$100,Técnicos!$J$2:$J$100)),,0,1))</f>
        <v/>
      </c>
      <c r="AL143" s="15" t="str" cm="1">
        <f t="array" ref="AL143">IF(OR($B143="",AL$2=""),"",Projetos!$K142*_xlfn.XLOOKUP(AL$2,Técnicos!$A$2:$A$100,IF(Projetos!AR142=1,Técnicos!$F$2:$F$100,IF(Projetos!AR142=2,Técnicos!$H$2:$H$100,Técnicos!$J$2:$J$100)),,0,1))</f>
        <v/>
      </c>
      <c r="AM143" s="15" t="str" cm="1">
        <f t="array" ref="AM143">IF(OR($B143="",AM$2=""),"",Projetos!$K142*_xlfn.XLOOKUP(AM$2,Técnicos!$A$2:$A$100,IF(Projetos!AS142=1,Técnicos!$F$2:$F$100,IF(Projetos!AS142=2,Técnicos!$H$2:$H$100,Técnicos!$J$2:$J$100)),,0,1))</f>
        <v/>
      </c>
      <c r="AN143" s="15" t="str" cm="1">
        <f t="array" ref="AN143">IF(OR($B143="",AN$2=""),"",Projetos!$K142*_xlfn.XLOOKUP(AN$2,Técnicos!$A$2:$A$100,IF(Projetos!AT142=1,Técnicos!$F$2:$F$100,IF(Projetos!AT142=2,Técnicos!$H$2:$H$100,Técnicos!$J$2:$J$100)),,0,1))</f>
        <v/>
      </c>
      <c r="AO143" s="15" t="str" cm="1">
        <f t="array" ref="AO143">IF(OR($B143="",AO$2=""),"",Projetos!$K142*_xlfn.XLOOKUP(AO$2,Técnicos!$A$2:$A$100,IF(Projetos!AU142=1,Técnicos!$F$2:$F$100,IF(Projetos!AU142=2,Técnicos!$H$2:$H$100,Técnicos!$J$2:$J$100)),,0,1))</f>
        <v/>
      </c>
      <c r="AP143" s="15" t="str" cm="1">
        <f t="array" ref="AP143">IF(OR($B143="",AP$2=""),"",Projetos!$K142*_xlfn.XLOOKUP(AP$2,Técnicos!$A$2:$A$100,IF(Projetos!AV142=1,Técnicos!$F$2:$F$100,IF(Projetos!AV142=2,Técnicos!$H$2:$H$100,Técnicos!$J$2:$J$100)),,0,1))</f>
        <v/>
      </c>
      <c r="AQ143" s="15" t="str" cm="1">
        <f t="array" ref="AQ143">IF(OR($B143="",AQ$2=""),"",Projetos!$K142*_xlfn.XLOOKUP(AQ$2,Técnicos!$A$2:$A$100,IF(Projetos!AW142=1,Técnicos!$F$2:$F$100,IF(Projetos!AW142=2,Técnicos!$H$2:$H$100,Técnicos!$J$2:$J$100)),,0,1))</f>
        <v/>
      </c>
      <c r="AR143" s="15" t="str" cm="1">
        <f t="array" ref="AR143">IF(OR($B143="",AR$2=""),"",Projetos!$K142*_xlfn.XLOOKUP(AR$2,Técnicos!$A$2:$A$100,IF(Projetos!AX142=1,Técnicos!$F$2:$F$100,IF(Projetos!AX142=2,Técnicos!$H$2:$H$100,Técnicos!$J$2:$J$100)),,0,1))</f>
        <v/>
      </c>
      <c r="AS143" s="15" t="str" cm="1">
        <f t="array" ref="AS143">IF(OR($B143="",AS$2=""),"",Projetos!$K142*_xlfn.XLOOKUP(AS$2,Técnicos!$A$2:$A$100,IF(Projetos!AY142=1,Técnicos!$F$2:$F$100,IF(Projetos!AY142=2,Técnicos!$H$2:$H$100,Técnicos!$J$2:$J$100)),,0,1))</f>
        <v/>
      </c>
      <c r="AT143" s="15" t="str" cm="1">
        <f t="array" ref="AT143">IF(OR($B143="",AT$2=""),"",Projetos!$K142*_xlfn.XLOOKUP(AT$2,Técnicos!$A$2:$A$100,IF(Projetos!AZ142=1,Técnicos!$F$2:$F$100,IF(Projetos!AZ142=2,Técnicos!$H$2:$H$100,Técnicos!$J$2:$J$100)),,0,1))</f>
        <v/>
      </c>
      <c r="AU143" s="15" t="str" cm="1">
        <f t="array" ref="AU143">IF(OR($B143="",AU$2=""),"",Projetos!$K142*_xlfn.XLOOKUP(AU$2,Técnicos!$A$2:$A$100,IF(Projetos!BA142=1,Técnicos!$F$2:$F$100,IF(Projetos!BA142=2,Técnicos!$H$2:$H$100,Técnicos!$J$2:$J$100)),,0,1))</f>
        <v/>
      </c>
      <c r="AV143" s="15" t="str" cm="1">
        <f t="array" ref="AV143">IF(OR($B143="",AV$2=""),"",Projetos!$K142*_xlfn.XLOOKUP(AV$2,Técnicos!$A$2:$A$100,IF(Projetos!BB142=1,Técnicos!$F$2:$F$100,IF(Projetos!BB142=2,Técnicos!$H$2:$H$100,Técnicos!$J$2:$J$100)),,0,1))</f>
        <v/>
      </c>
      <c r="AW143" s="15" t="str" cm="1">
        <f t="array" ref="AW143">IF(OR($B143="",AW$2=""),"",Projetos!$K142*_xlfn.XLOOKUP(AW$2,Técnicos!$A$2:$A$100,IF(Projetos!BC142=1,Técnicos!$F$2:$F$100,IF(Projetos!BC142=2,Técnicos!$H$2:$H$100,Técnicos!$J$2:$J$100)),,0,1))</f>
        <v/>
      </c>
      <c r="AX143" s="15" t="str" cm="1">
        <f t="array" ref="AX143">IF(OR($B143="",AX$2=""),"",Projetos!$K142*_xlfn.XLOOKUP(AX$2,Técnicos!$A$2:$A$100,IF(Projetos!BD142=1,Técnicos!$F$2:$F$100,IF(Projetos!BD142=2,Técnicos!$H$2:$H$100,Técnicos!$J$2:$J$100)),,0,1))</f>
        <v/>
      </c>
      <c r="AY143" s="15" t="str" cm="1">
        <f t="array" ref="AY143">IF(OR($B143="",AY$2=""),"",Projetos!$K142*_xlfn.XLOOKUP(AY$2,Técnicos!$A$2:$A$100,IF(Projetos!BE142=1,Técnicos!$F$2:$F$100,IF(Projetos!BE142=2,Técnicos!$H$2:$H$100,Técnicos!$J$2:$J$100)),,0,1))</f>
        <v/>
      </c>
      <c r="AZ143" s="15" t="str" cm="1">
        <f t="array" ref="AZ143">IF(OR($B143="",AZ$2=""),"",Projetos!$K142*_xlfn.XLOOKUP(AZ$2,Técnicos!$A$2:$A$100,IF(Projetos!BF142=1,Técnicos!$F$2:$F$100,IF(Projetos!BF142=2,Técnicos!$H$2:$H$100,Técnicos!$J$2:$J$100)),,0,1))</f>
        <v/>
      </c>
      <c r="BA143" s="15" t="str" cm="1">
        <f t="array" ref="BA143">IF(OR($B143="",BA$2=""),"",Projetos!$K142*_xlfn.XLOOKUP(BA$2,Técnicos!$A$2:$A$100,IF(Projetos!BG142=1,Técnicos!$F$2:$F$100,IF(Projetos!BG142=2,Técnicos!$H$2:$H$100,Técnicos!$J$2:$J$100)),,0,1))</f>
        <v/>
      </c>
      <c r="BB143" s="15" t="str" cm="1">
        <f t="array" ref="BB143">IF(OR($B143="",BB$2=""),"",Projetos!$K142*_xlfn.XLOOKUP(BB$2,Técnicos!$A$2:$A$100,IF(Projetos!BH142=1,Técnicos!$F$2:$F$100,IF(Projetos!BH142=2,Técnicos!$H$2:$H$100,Técnicos!$J$2:$J$100)),,0,1))</f>
        <v/>
      </c>
      <c r="BC143" s="15" t="str" cm="1">
        <f t="array" ref="BC143">IF(OR($B143="",BC$2=""),"",Projetos!$K142*_xlfn.XLOOKUP(BC$2,Técnicos!$A$2:$A$100,IF(Projetos!BI142=1,Técnicos!$F$2:$F$100,IF(Projetos!BI142=2,Técnicos!$H$2:$H$100,Técnicos!$J$2:$J$100)),,0,1))</f>
        <v/>
      </c>
      <c r="BD143" s="15" t="str" cm="1">
        <f t="array" ref="BD143">IF(OR($B143="",BD$2=""),"",Projetos!$K142*_xlfn.XLOOKUP(BD$2,Técnicos!$A$2:$A$100,IF(Projetos!BJ142=1,Técnicos!$F$2:$F$100,IF(Projetos!BJ142=2,Técnicos!$H$2:$H$100,Técnicos!$J$2:$J$100)),,0,1))</f>
        <v/>
      </c>
      <c r="BE143" s="15" t="str" cm="1">
        <f t="array" ref="BE143">IF(OR($B143="",BE$2=""),"",Projetos!$K142*_xlfn.XLOOKUP(BE$2,Técnicos!$A$2:$A$100,IF(Projetos!BK142=1,Técnicos!$F$2:$F$100,IF(Projetos!BK142=2,Técnicos!$H$2:$H$100,Técnicos!$J$2:$J$100)),,0,1))</f>
        <v/>
      </c>
      <c r="BF143" s="15" t="str" cm="1">
        <f t="array" ref="BF143">IF(OR($B143="",BF$2=""),"",Projetos!$K142*_xlfn.XLOOKUP(BF$2,Técnicos!$A$2:$A$100,IF(Projetos!BL142=1,Técnicos!$F$2:$F$100,IF(Projetos!BL142=2,Técnicos!$H$2:$H$100,Técnicos!$J$2:$J$100)),,0,1))</f>
        <v/>
      </c>
      <c r="BG143" s="15" t="str" cm="1">
        <f t="array" ref="BG143">IF(OR($B143="",BG$2=""),"",Projetos!$K142*_xlfn.XLOOKUP(BG$2,Técnicos!$A$2:$A$100,IF(Projetos!BM142=1,Técnicos!$F$2:$F$100,IF(Projetos!BM142=2,Técnicos!$H$2:$H$100,Técnicos!$J$2:$J$100)),,0,1))</f>
        <v/>
      </c>
      <c r="BH143" s="15" t="str" cm="1">
        <f t="array" ref="BH143">IF(OR($B143="",BH$2=""),"",Projetos!$K142*_xlfn.XLOOKUP(BH$2,Técnicos!$A$2:$A$100,IF(Projetos!BN142=1,Técnicos!$F$2:$F$100,IF(Projetos!BN142=2,Técnicos!$H$2:$H$100,Técnicos!$J$2:$J$100)),,0,1))</f>
        <v/>
      </c>
      <c r="BI143" s="15" t="str" cm="1">
        <f t="array" ref="BI143">IF(OR($B143="",BI$2=""),"",Projetos!$K142*_xlfn.XLOOKUP(BI$2,Técnicos!$A$2:$A$100,IF(Projetos!BO142=1,Técnicos!$F$2:$F$100,IF(Projetos!BO142=2,Técnicos!$H$2:$H$100,Técnicos!$J$2:$J$100)),,0,1))</f>
        <v/>
      </c>
      <c r="BJ143" s="15" t="str" cm="1">
        <f t="array" ref="BJ143">IF(OR($B143="",BJ$2=""),"",Projetos!$K142*_xlfn.XLOOKUP(BJ$2,Técnicos!$A$2:$A$100,IF(Projetos!BP142=1,Técnicos!$F$2:$F$100,IF(Projetos!BP142=2,Técnicos!$H$2:$H$100,Técnicos!$J$2:$J$100)),,0,1))</f>
        <v/>
      </c>
      <c r="BK143" s="15" t="str" cm="1">
        <f t="array" ref="BK143">IF(OR($B143="",BK$2=""),"",Projetos!$K142*_xlfn.XLOOKUP(BK$2,Técnicos!$A$2:$A$100,IF(Projetos!BQ142=1,Técnicos!$F$2:$F$100,IF(Projetos!BQ142=2,Técnicos!$H$2:$H$100,Técnicos!$J$2:$J$100)),,0,1))</f>
        <v/>
      </c>
      <c r="BL143" s="15" t="str" cm="1">
        <f t="array" ref="BL143">IF(OR($B143="",BL$2=""),"",Projetos!$K142*_xlfn.XLOOKUP(BL$2,Técnicos!$A$2:$A$100,IF(Projetos!BR142=1,Técnicos!$F$2:$F$100,IF(Projetos!BR142=2,Técnicos!$H$2:$H$100,Técnicos!$J$2:$J$100)),,0,1))</f>
        <v/>
      </c>
      <c r="BM143" s="15" t="str" cm="1">
        <f t="array" ref="BM143">IF(OR($B143="",BM$2=""),"",Projetos!$K142*_xlfn.XLOOKUP(BM$2,Técnicos!$A$2:$A$100,IF(Projetos!BS142=1,Técnicos!$F$2:$F$100,IF(Projetos!BS142=2,Técnicos!$H$2:$H$100,Técnicos!$J$2:$J$100)),,0,1))</f>
        <v/>
      </c>
      <c r="BN143" s="15" t="str" cm="1">
        <f t="array" ref="BN143">IF(OR($B143="",BN$2=""),"",Projetos!$K142*_xlfn.XLOOKUP(BN$2,Técnicos!$A$2:$A$100,IF(Projetos!BT142=1,Técnicos!$F$2:$F$100,IF(Projetos!BT142=2,Técnicos!$H$2:$H$100,Técnicos!$J$2:$J$100)),,0,1))</f>
        <v/>
      </c>
      <c r="BO143" s="15" t="str" cm="1">
        <f t="array" ref="BO143">IF(OR($B143="",BO$2=""),"",Projetos!$K142*_xlfn.XLOOKUP(BO$2,Técnicos!$A$2:$A$100,IF(Projetos!BU142=1,Técnicos!$F$2:$F$100,IF(Projetos!BU142=2,Técnicos!$H$2:$H$100,Técnicos!$J$2:$J$100)),,0,1))</f>
        <v/>
      </c>
      <c r="BP143" s="15" t="str" cm="1">
        <f t="array" ref="BP143">IF(OR($B143="",BP$2=""),"",Projetos!$K142*_xlfn.XLOOKUP(BP$2,Técnicos!$A$2:$A$100,IF(Projetos!BV142=1,Técnicos!$F$2:$F$100,IF(Projetos!BV142=2,Técnicos!$H$2:$H$100,Técnicos!$J$2:$J$100)),,0,1))</f>
        <v/>
      </c>
      <c r="BQ143" s="15" t="str" cm="1">
        <f t="array" ref="BQ143">IF(OR($B143="",BQ$2=""),"",Projetos!$K142*_xlfn.XLOOKUP(BQ$2,Técnicos!$A$2:$A$100,IF(Projetos!BW142=1,Técnicos!$F$2:$F$100,IF(Projetos!BW142=2,Técnicos!$H$2:$H$100,Técnicos!$J$2:$J$100)),,0,1))</f>
        <v/>
      </c>
    </row>
    <row r="144" spans="3:69" x14ac:dyDescent="0.3">
      <c r="C144" s="15" t="str" cm="1">
        <f t="array" ref="C144">IF(OR($B144="",C$2=""),"",Projetos!$K143/_xlfn.XLOOKUP(C$2,Técnicos!$A$2:$A$100,IF(Projetos!I143=1,Técnicos!$F$2:$F$100,IF(Projetos!I143=2,Técnicos!$H$2:$H$100,Técnicos!$J$2:$J$100)),,0,1))</f>
        <v/>
      </c>
      <c r="D144" s="15" t="str" cm="1">
        <f t="array" ref="D144">IF(OR($B144="",D$2=""),"",Projetos!$K143/_xlfn.XLOOKUP(D$2,Técnicos!$A$2:$A$100,IF(Projetos!J143=1,Técnicos!$F$2:$F$100,IF(Projetos!J143=2,Técnicos!$H$2:$H$100,Técnicos!$J$2:$J$100)),,0,1))</f>
        <v/>
      </c>
      <c r="E144" s="15" t="str" cm="1">
        <f t="array" ref="E144">IF(OR($B144="",E$2=""),"",Projetos!$K143/_xlfn.XLOOKUP(E$2,Técnicos!$A$2:$A$100,IF(Projetos!K143=1,Técnicos!$F$2:$F$100,IF(Projetos!K143=2,Técnicos!$H$2:$H$100,Técnicos!$J$2:$J$100)),,0,1))</f>
        <v/>
      </c>
      <c r="F144" s="15" t="str" cm="1">
        <f t="array" ref="F144">IF(OR($B144="",F$2=""),"",Projetos!$K143/_xlfn.XLOOKUP(F$2,Técnicos!$A$2:$A$100,IF(Projetos!L143=1,Técnicos!$F$2:$F$100,IF(Projetos!L143=2,Técnicos!$H$2:$H$100,Técnicos!$J$2:$J$100)),,0,1))</f>
        <v/>
      </c>
      <c r="G144" s="15" t="str" cm="1">
        <f t="array" ref="G144">IF(OR($B144="",G$2=""),"",Projetos!$K143/_xlfn.XLOOKUP(G$2,Técnicos!$A$2:$A$100,IF(Projetos!M143=1,Técnicos!$F$2:$F$100,IF(Projetos!M143=2,Técnicos!$H$2:$H$100,Técnicos!$J$2:$J$100)),,0,1))</f>
        <v/>
      </c>
      <c r="H144" s="15" t="str" cm="1">
        <f t="array" ref="H144">IF(OR($B144="",H$2=""),"",Projetos!$K143/_xlfn.XLOOKUP(H$2,Técnicos!$A$2:$A$100,IF(Projetos!N143=1,Técnicos!$F$2:$F$100,IF(Projetos!N143=2,Técnicos!$H$2:$H$100,Técnicos!$J$2:$J$100)),,0,1))</f>
        <v/>
      </c>
      <c r="I144" s="15" t="str" cm="1">
        <f t="array" ref="I144">IF(OR($B144="",I$2=""),"",Projetos!$K143/_xlfn.XLOOKUP(I$2,Técnicos!$A$2:$A$100,IF(Projetos!O143=1,Técnicos!$F$2:$F$100,IF(Projetos!O143=2,Técnicos!$H$2:$H$100,Técnicos!$J$2:$J$100)),,0,1))</f>
        <v/>
      </c>
      <c r="J144" s="15" t="str" cm="1">
        <f t="array" ref="J144">IF(OR($B144="",J$2=""),"",Projetos!$K143/_xlfn.XLOOKUP(J$2,Técnicos!$A$2:$A$100,IF(Projetos!P143=1,Técnicos!$F$2:$F$100,IF(Projetos!P143=2,Técnicos!$H$2:$H$100,Técnicos!$J$2:$J$100)),,0,1))</f>
        <v/>
      </c>
      <c r="K144" s="15" t="str" cm="1">
        <f t="array" ref="K144">IF(OR($B144="",K$2=""),"",Projetos!$K143/_xlfn.XLOOKUP(K$2,Técnicos!$A$2:$A$100,IF(Projetos!Q143=1,Técnicos!$F$2:$F$100,IF(Projetos!Q143=2,Técnicos!$H$2:$H$100,Técnicos!$J$2:$J$100)),,0,1))</f>
        <v/>
      </c>
      <c r="L144" s="15" t="str" cm="1">
        <f t="array" ref="L144">IF(OR($B144="",L$2=""),"",Projetos!$K143/_xlfn.XLOOKUP(L$2,Técnicos!$A$2:$A$100,IF(Projetos!R143=1,Técnicos!$F$2:$F$100,IF(Projetos!R143=2,Técnicos!$H$2:$H$100,Técnicos!$J$2:$J$100)),,0,1))</f>
        <v/>
      </c>
      <c r="M144" s="15" t="str" cm="1">
        <f t="array" ref="M144">IF(OR($B144="",M$2=""),"",Projetos!$K143/_xlfn.XLOOKUP(M$2,Técnicos!$A$2:$A$100,IF(Projetos!S143=1,Técnicos!$F$2:$F$100,IF(Projetos!S143=2,Técnicos!$H$2:$H$100,Técnicos!$J$2:$J$100)),,0,1))</f>
        <v/>
      </c>
      <c r="N144" s="15" t="str" cm="1">
        <f t="array" ref="N144">IF(OR($B144="",N$2=""),"",Projetos!$K143/_xlfn.XLOOKUP(N$2,Técnicos!$A$2:$A$100,IF(Projetos!T143=1,Técnicos!$F$2:$F$100,IF(Projetos!T143=2,Técnicos!$H$2:$H$100,Técnicos!$J$2:$J$100)),,0,1))</f>
        <v/>
      </c>
      <c r="O144" s="15" t="str" cm="1">
        <f t="array" ref="O144">IF(OR($B144="",O$2=""),"",Projetos!$K143/_xlfn.XLOOKUP(O$2,Técnicos!$A$2:$A$100,IF(Projetos!U143=1,Técnicos!$F$2:$F$100,IF(Projetos!U143=2,Técnicos!$H$2:$H$100,Técnicos!$J$2:$J$100)),,0,1))</f>
        <v/>
      </c>
      <c r="P144" s="15" t="str" cm="1">
        <f t="array" ref="P144">IF(OR($B144="",P$2=""),"",Projetos!$K143/_xlfn.XLOOKUP(P$2,Técnicos!$A$2:$A$100,IF(Projetos!V143=1,Técnicos!$F$2:$F$100,IF(Projetos!V143=2,Técnicos!$H$2:$H$100,Técnicos!$J$2:$J$100)),,0,1))</f>
        <v/>
      </c>
      <c r="Q144" s="15" t="str" cm="1">
        <f t="array" ref="Q144">IF(OR($B144="",Q$2=""),"",Projetos!$K143/_xlfn.XLOOKUP(Q$2,Técnicos!$A$2:$A$100,IF(Projetos!W143=1,Técnicos!$F$2:$F$100,IF(Projetos!W143=2,Técnicos!$H$2:$H$100,Técnicos!$J$2:$J$100)),,0,1))</f>
        <v/>
      </c>
      <c r="R144" s="15" t="str" cm="1">
        <f t="array" ref="R144">IF(OR($B144="",R$2=""),"",Projetos!$K143/_xlfn.XLOOKUP(R$2,Técnicos!$A$2:$A$100,IF(Projetos!X143=1,Técnicos!$F$2:$F$100,IF(Projetos!X143=2,Técnicos!$H$2:$H$100,Técnicos!$J$2:$J$100)),,0,1))</f>
        <v/>
      </c>
      <c r="S144" s="15" t="str" cm="1">
        <f t="array" ref="S144">IF(OR($B144="",S$2=""),"",Projetos!$K143/_xlfn.XLOOKUP(S$2,Técnicos!$A$2:$A$100,IF(Projetos!Y143=1,Técnicos!$F$2:$F$100,IF(Projetos!Y143=2,Técnicos!$H$2:$H$100,Técnicos!$J$2:$J$100)),,0,1))</f>
        <v/>
      </c>
      <c r="T144" s="15" t="str" cm="1">
        <f t="array" ref="T144">IF(OR($B144="",T$2=""),"",Projetos!$K143/_xlfn.XLOOKUP(T$2,Técnicos!$A$2:$A$100,IF(Projetos!Z143=1,Técnicos!$F$2:$F$100,IF(Projetos!Z143=2,Técnicos!$H$2:$H$100,Técnicos!$J$2:$J$100)),,0,1))</f>
        <v/>
      </c>
      <c r="U144" s="15" t="str" cm="1">
        <f t="array" ref="U144">IF(OR($B144="",U$2=""),"",Projetos!$K143/_xlfn.XLOOKUP(U$2,Técnicos!$A$2:$A$100,IF(Projetos!AA143=1,Técnicos!$F$2:$F$100,IF(Projetos!AA143=2,Técnicos!$H$2:$H$100,Técnicos!$J$2:$J$100)),,0,1))</f>
        <v/>
      </c>
      <c r="V144" s="15" t="str" cm="1">
        <f t="array" ref="V144">IF(OR($B144="",V$2=""),"",Projetos!$K143/_xlfn.XLOOKUP(V$2,Técnicos!$A$2:$A$100,IF(Projetos!AB143=1,Técnicos!$F$2:$F$100,IF(Projetos!AB143=2,Técnicos!$H$2:$H$100,Técnicos!$J$2:$J$100)),,0,1))</f>
        <v/>
      </c>
      <c r="W144" s="15" t="str" cm="1">
        <f t="array" ref="W144">IF(OR($B144="",W$2=""),"",Projetos!$K143/_xlfn.XLOOKUP(W$2,Técnicos!$A$2:$A$100,IF(Projetos!AC143=1,Técnicos!$F$2:$F$100,IF(Projetos!AC143=2,Técnicos!$H$2:$H$100,Técnicos!$J$2:$J$100)),,0,1))</f>
        <v/>
      </c>
      <c r="X144" s="15" t="str" cm="1">
        <f t="array" ref="X144">IF(OR($B144="",X$2=""),"",Projetos!$K143/_xlfn.XLOOKUP(X$2,Técnicos!$A$2:$A$100,IF(Projetos!AD143=1,Técnicos!$F$2:$F$100,IF(Projetos!AD143=2,Técnicos!$H$2:$H$100,Técnicos!$J$2:$J$100)),,0,1))</f>
        <v/>
      </c>
      <c r="Y144" s="15" t="str" cm="1">
        <f t="array" ref="Y144">IF(OR($B144="",Y$2=""),"",Projetos!$K143/_xlfn.XLOOKUP(Y$2,Técnicos!$A$2:$A$100,IF(Projetos!AE143=1,Técnicos!$F$2:$F$100,IF(Projetos!AE143=2,Técnicos!$H$2:$H$100,Técnicos!$J$2:$J$100)),,0,1))</f>
        <v/>
      </c>
      <c r="Z144" s="15" t="str" cm="1">
        <f t="array" ref="Z144">IF(OR($B144="",Z$2=""),"",Projetos!$K143/_xlfn.XLOOKUP(Z$2,Técnicos!$A$2:$A$100,IF(Projetos!AF143=1,Técnicos!$F$2:$F$100,IF(Projetos!AF143=2,Técnicos!$H$2:$H$100,Técnicos!$J$2:$J$100)),,0,1))</f>
        <v/>
      </c>
      <c r="AA144" s="15" t="str" cm="1">
        <f t="array" ref="AA144">IF(OR($B144="",AA$2=""),"",Projetos!$K143/_xlfn.XLOOKUP(AA$2,Técnicos!$A$2:$A$100,IF(Projetos!AG143=1,Técnicos!$F$2:$F$100,IF(Projetos!AG143=2,Técnicos!$H$2:$H$100,Técnicos!$J$2:$J$100)),,0,1))</f>
        <v/>
      </c>
      <c r="AB144" s="15" t="str" cm="1">
        <f t="array" ref="AB144">IF(OR($B144="",AB$2=""),"",Projetos!$K143/_xlfn.XLOOKUP(AB$2,Técnicos!$A$2:$A$100,IF(Projetos!AH143=1,Técnicos!$F$2:$F$100,IF(Projetos!AH143=2,Técnicos!$H$2:$H$100,Técnicos!$J$2:$J$100)),,0,1))</f>
        <v/>
      </c>
      <c r="AC144" s="15" t="str" cm="1">
        <f t="array" ref="AC144">IF(OR($B144="",AC$2=""),"",Projetos!$K143/_xlfn.XLOOKUP(AC$2,Técnicos!$A$2:$A$100,IF(Projetos!AI143=1,Técnicos!$F$2:$F$100,IF(Projetos!AI143=2,Técnicos!$H$2:$H$100,Técnicos!$J$2:$J$100)),,0,1))</f>
        <v/>
      </c>
      <c r="AD144" s="15" t="str" cm="1">
        <f t="array" ref="AD144">IF(OR($B144="",AD$2=""),"",Projetos!$K143/_xlfn.XLOOKUP(AD$2,Técnicos!$A$2:$A$100,IF(Projetos!AJ143=1,Técnicos!$F$2:$F$100,IF(Projetos!AJ143=2,Técnicos!$H$2:$H$100,Técnicos!$J$2:$J$100)),,0,1))</f>
        <v/>
      </c>
      <c r="AE144" s="15" t="str" cm="1">
        <f t="array" ref="AE144">IF(OR($B144="",AE$2=""),"",Projetos!$K143/_xlfn.XLOOKUP(AE$2,Técnicos!$A$2:$A$100,IF(Projetos!AK143=1,Técnicos!$F$2:$F$100,IF(Projetos!AK143=2,Técnicos!$H$2:$H$100,Técnicos!$J$2:$J$100)),,0,1))</f>
        <v/>
      </c>
      <c r="AF144" s="15" t="str" cm="1">
        <f t="array" ref="AF144">IF(OR($B144="",AF$2=""),"",Projetos!$K143/_xlfn.XLOOKUP(AF$2,Técnicos!$A$2:$A$100,IF(Projetos!AL143=1,Técnicos!$F$2:$F$100,IF(Projetos!AL143=2,Técnicos!$H$2:$H$100,Técnicos!$J$2:$J$100)),,0,1))</f>
        <v/>
      </c>
      <c r="AG144" s="15" t="str" cm="1">
        <f t="array" ref="AG144">IF(OR($B144="",AG$2=""),"",Projetos!$K143/_xlfn.XLOOKUP(AG$2,Técnicos!$A$2:$A$100,IF(Projetos!AM143=1,Técnicos!$F$2:$F$100,IF(Projetos!AM143=2,Técnicos!$H$2:$H$100,Técnicos!$J$2:$J$100)),,0,1))</f>
        <v/>
      </c>
      <c r="AH144" s="15" t="str" cm="1">
        <f t="array" ref="AH144">IF(OR($B144="",AH$2=""),"",Projetos!$K143/_xlfn.XLOOKUP(AH$2,Técnicos!$A$2:$A$100,IF(Projetos!AN143=1,Técnicos!$F$2:$F$100,IF(Projetos!AN143=2,Técnicos!$H$2:$H$100,Técnicos!$J$2:$J$100)),,0,1))</f>
        <v/>
      </c>
      <c r="AI144" s="15" t="str" cm="1">
        <f t="array" ref="AI144">IF(OR($B144="",AI$2=""),"",Projetos!$K143/_xlfn.XLOOKUP(AI$2,Técnicos!$A$2:$A$100,IF(Projetos!AO143=1,Técnicos!$F$2:$F$100,IF(Projetos!AO143=2,Técnicos!$H$2:$H$100,Técnicos!$J$2:$J$100)),,0,1))</f>
        <v/>
      </c>
      <c r="AJ144" s="15" t="str" cm="1">
        <f t="array" ref="AJ144">IF(OR($B144="",AJ$2=""),"",Projetos!$K143/_xlfn.XLOOKUP(AJ$2,Técnicos!$A$2:$A$100,IF(Projetos!AP143=1,Técnicos!$F$2:$F$100,IF(Projetos!AP143=2,Técnicos!$H$2:$H$100,Técnicos!$J$2:$J$100)),,0,1))</f>
        <v/>
      </c>
      <c r="AK144" s="15" t="str" cm="1">
        <f t="array" ref="AK144">IF(OR($B144="",AK$2=""),"",Projetos!$K143/_xlfn.XLOOKUP(AK$2,Técnicos!$A$2:$A$100,IF(Projetos!AQ143=1,Técnicos!$F$2:$F$100,IF(Projetos!AQ143=2,Técnicos!$H$2:$H$100,Técnicos!$J$2:$J$100)),,0,1))</f>
        <v/>
      </c>
      <c r="AL144" s="15" t="str" cm="1">
        <f t="array" ref="AL144">IF(OR($B144="",AL$2=""),"",Projetos!$K143*_xlfn.XLOOKUP(AL$2,Técnicos!$A$2:$A$100,IF(Projetos!AR143=1,Técnicos!$F$2:$F$100,IF(Projetos!AR143=2,Técnicos!$H$2:$H$100,Técnicos!$J$2:$J$100)),,0,1))</f>
        <v/>
      </c>
      <c r="AM144" s="15" t="str" cm="1">
        <f t="array" ref="AM144">IF(OR($B144="",AM$2=""),"",Projetos!$K143*_xlfn.XLOOKUP(AM$2,Técnicos!$A$2:$A$100,IF(Projetos!AS143=1,Técnicos!$F$2:$F$100,IF(Projetos!AS143=2,Técnicos!$H$2:$H$100,Técnicos!$J$2:$J$100)),,0,1))</f>
        <v/>
      </c>
      <c r="AN144" s="15" t="str" cm="1">
        <f t="array" ref="AN144">IF(OR($B144="",AN$2=""),"",Projetos!$K143*_xlfn.XLOOKUP(AN$2,Técnicos!$A$2:$A$100,IF(Projetos!AT143=1,Técnicos!$F$2:$F$100,IF(Projetos!AT143=2,Técnicos!$H$2:$H$100,Técnicos!$J$2:$J$100)),,0,1))</f>
        <v/>
      </c>
      <c r="AO144" s="15" t="str" cm="1">
        <f t="array" ref="AO144">IF(OR($B144="",AO$2=""),"",Projetos!$K143*_xlfn.XLOOKUP(AO$2,Técnicos!$A$2:$A$100,IF(Projetos!AU143=1,Técnicos!$F$2:$F$100,IF(Projetos!AU143=2,Técnicos!$H$2:$H$100,Técnicos!$J$2:$J$100)),,0,1))</f>
        <v/>
      </c>
      <c r="AP144" s="15" t="str" cm="1">
        <f t="array" ref="AP144">IF(OR($B144="",AP$2=""),"",Projetos!$K143*_xlfn.XLOOKUP(AP$2,Técnicos!$A$2:$A$100,IF(Projetos!AV143=1,Técnicos!$F$2:$F$100,IF(Projetos!AV143=2,Técnicos!$H$2:$H$100,Técnicos!$J$2:$J$100)),,0,1))</f>
        <v/>
      </c>
      <c r="AQ144" s="15" t="str" cm="1">
        <f t="array" ref="AQ144">IF(OR($B144="",AQ$2=""),"",Projetos!$K143*_xlfn.XLOOKUP(AQ$2,Técnicos!$A$2:$A$100,IF(Projetos!AW143=1,Técnicos!$F$2:$F$100,IF(Projetos!AW143=2,Técnicos!$H$2:$H$100,Técnicos!$J$2:$J$100)),,0,1))</f>
        <v/>
      </c>
      <c r="AR144" s="15" t="str" cm="1">
        <f t="array" ref="AR144">IF(OR($B144="",AR$2=""),"",Projetos!$K143*_xlfn.XLOOKUP(AR$2,Técnicos!$A$2:$A$100,IF(Projetos!AX143=1,Técnicos!$F$2:$F$100,IF(Projetos!AX143=2,Técnicos!$H$2:$H$100,Técnicos!$J$2:$J$100)),,0,1))</f>
        <v/>
      </c>
      <c r="AS144" s="15" t="str" cm="1">
        <f t="array" ref="AS144">IF(OR($B144="",AS$2=""),"",Projetos!$K143*_xlfn.XLOOKUP(AS$2,Técnicos!$A$2:$A$100,IF(Projetos!AY143=1,Técnicos!$F$2:$F$100,IF(Projetos!AY143=2,Técnicos!$H$2:$H$100,Técnicos!$J$2:$J$100)),,0,1))</f>
        <v/>
      </c>
      <c r="AT144" s="15" t="str" cm="1">
        <f t="array" ref="AT144">IF(OR($B144="",AT$2=""),"",Projetos!$K143*_xlfn.XLOOKUP(AT$2,Técnicos!$A$2:$A$100,IF(Projetos!AZ143=1,Técnicos!$F$2:$F$100,IF(Projetos!AZ143=2,Técnicos!$H$2:$H$100,Técnicos!$J$2:$J$100)),,0,1))</f>
        <v/>
      </c>
      <c r="AU144" s="15" t="str" cm="1">
        <f t="array" ref="AU144">IF(OR($B144="",AU$2=""),"",Projetos!$K143*_xlfn.XLOOKUP(AU$2,Técnicos!$A$2:$A$100,IF(Projetos!BA143=1,Técnicos!$F$2:$F$100,IF(Projetos!BA143=2,Técnicos!$H$2:$H$100,Técnicos!$J$2:$J$100)),,0,1))</f>
        <v/>
      </c>
      <c r="AV144" s="15" t="str" cm="1">
        <f t="array" ref="AV144">IF(OR($B144="",AV$2=""),"",Projetos!$K143*_xlfn.XLOOKUP(AV$2,Técnicos!$A$2:$A$100,IF(Projetos!BB143=1,Técnicos!$F$2:$F$100,IF(Projetos!BB143=2,Técnicos!$H$2:$H$100,Técnicos!$J$2:$J$100)),,0,1))</f>
        <v/>
      </c>
      <c r="AW144" s="15" t="str" cm="1">
        <f t="array" ref="AW144">IF(OR($B144="",AW$2=""),"",Projetos!$K143*_xlfn.XLOOKUP(AW$2,Técnicos!$A$2:$A$100,IF(Projetos!BC143=1,Técnicos!$F$2:$F$100,IF(Projetos!BC143=2,Técnicos!$H$2:$H$100,Técnicos!$J$2:$J$100)),,0,1))</f>
        <v/>
      </c>
      <c r="AX144" s="15" t="str" cm="1">
        <f t="array" ref="AX144">IF(OR($B144="",AX$2=""),"",Projetos!$K143*_xlfn.XLOOKUP(AX$2,Técnicos!$A$2:$A$100,IF(Projetos!BD143=1,Técnicos!$F$2:$F$100,IF(Projetos!BD143=2,Técnicos!$H$2:$H$100,Técnicos!$J$2:$J$100)),,0,1))</f>
        <v/>
      </c>
      <c r="AY144" s="15" t="str" cm="1">
        <f t="array" ref="AY144">IF(OR($B144="",AY$2=""),"",Projetos!$K143*_xlfn.XLOOKUP(AY$2,Técnicos!$A$2:$A$100,IF(Projetos!BE143=1,Técnicos!$F$2:$F$100,IF(Projetos!BE143=2,Técnicos!$H$2:$H$100,Técnicos!$J$2:$J$100)),,0,1))</f>
        <v/>
      </c>
      <c r="AZ144" s="15" t="str" cm="1">
        <f t="array" ref="AZ144">IF(OR($B144="",AZ$2=""),"",Projetos!$K143*_xlfn.XLOOKUP(AZ$2,Técnicos!$A$2:$A$100,IF(Projetos!BF143=1,Técnicos!$F$2:$F$100,IF(Projetos!BF143=2,Técnicos!$H$2:$H$100,Técnicos!$J$2:$J$100)),,0,1))</f>
        <v/>
      </c>
      <c r="BA144" s="15" t="str" cm="1">
        <f t="array" ref="BA144">IF(OR($B144="",BA$2=""),"",Projetos!$K143*_xlfn.XLOOKUP(BA$2,Técnicos!$A$2:$A$100,IF(Projetos!BG143=1,Técnicos!$F$2:$F$100,IF(Projetos!BG143=2,Técnicos!$H$2:$H$100,Técnicos!$J$2:$J$100)),,0,1))</f>
        <v/>
      </c>
      <c r="BB144" s="15" t="str" cm="1">
        <f t="array" ref="BB144">IF(OR($B144="",BB$2=""),"",Projetos!$K143*_xlfn.XLOOKUP(BB$2,Técnicos!$A$2:$A$100,IF(Projetos!BH143=1,Técnicos!$F$2:$F$100,IF(Projetos!BH143=2,Técnicos!$H$2:$H$100,Técnicos!$J$2:$J$100)),,0,1))</f>
        <v/>
      </c>
      <c r="BC144" s="15" t="str" cm="1">
        <f t="array" ref="BC144">IF(OR($B144="",BC$2=""),"",Projetos!$K143*_xlfn.XLOOKUP(BC$2,Técnicos!$A$2:$A$100,IF(Projetos!BI143=1,Técnicos!$F$2:$F$100,IF(Projetos!BI143=2,Técnicos!$H$2:$H$100,Técnicos!$J$2:$J$100)),,0,1))</f>
        <v/>
      </c>
      <c r="BD144" s="15" t="str" cm="1">
        <f t="array" ref="BD144">IF(OR($B144="",BD$2=""),"",Projetos!$K143*_xlfn.XLOOKUP(BD$2,Técnicos!$A$2:$A$100,IF(Projetos!BJ143=1,Técnicos!$F$2:$F$100,IF(Projetos!BJ143=2,Técnicos!$H$2:$H$100,Técnicos!$J$2:$J$100)),,0,1))</f>
        <v/>
      </c>
      <c r="BE144" s="15" t="str" cm="1">
        <f t="array" ref="BE144">IF(OR($B144="",BE$2=""),"",Projetos!$K143*_xlfn.XLOOKUP(BE$2,Técnicos!$A$2:$A$100,IF(Projetos!BK143=1,Técnicos!$F$2:$F$100,IF(Projetos!BK143=2,Técnicos!$H$2:$H$100,Técnicos!$J$2:$J$100)),,0,1))</f>
        <v/>
      </c>
      <c r="BF144" s="15" t="str" cm="1">
        <f t="array" ref="BF144">IF(OR($B144="",BF$2=""),"",Projetos!$K143*_xlfn.XLOOKUP(BF$2,Técnicos!$A$2:$A$100,IF(Projetos!BL143=1,Técnicos!$F$2:$F$100,IF(Projetos!BL143=2,Técnicos!$H$2:$H$100,Técnicos!$J$2:$J$100)),,0,1))</f>
        <v/>
      </c>
      <c r="BG144" s="15" t="str" cm="1">
        <f t="array" ref="BG144">IF(OR($B144="",BG$2=""),"",Projetos!$K143*_xlfn.XLOOKUP(BG$2,Técnicos!$A$2:$A$100,IF(Projetos!BM143=1,Técnicos!$F$2:$F$100,IF(Projetos!BM143=2,Técnicos!$H$2:$H$100,Técnicos!$J$2:$J$100)),,0,1))</f>
        <v/>
      </c>
      <c r="BH144" s="15" t="str" cm="1">
        <f t="array" ref="BH144">IF(OR($B144="",BH$2=""),"",Projetos!$K143*_xlfn.XLOOKUP(BH$2,Técnicos!$A$2:$A$100,IF(Projetos!BN143=1,Técnicos!$F$2:$F$100,IF(Projetos!BN143=2,Técnicos!$H$2:$H$100,Técnicos!$J$2:$J$100)),,0,1))</f>
        <v/>
      </c>
      <c r="BI144" s="15" t="str" cm="1">
        <f t="array" ref="BI144">IF(OR($B144="",BI$2=""),"",Projetos!$K143*_xlfn.XLOOKUP(BI$2,Técnicos!$A$2:$A$100,IF(Projetos!BO143=1,Técnicos!$F$2:$F$100,IF(Projetos!BO143=2,Técnicos!$H$2:$H$100,Técnicos!$J$2:$J$100)),,0,1))</f>
        <v/>
      </c>
      <c r="BJ144" s="15" t="str" cm="1">
        <f t="array" ref="BJ144">IF(OR($B144="",BJ$2=""),"",Projetos!$K143*_xlfn.XLOOKUP(BJ$2,Técnicos!$A$2:$A$100,IF(Projetos!BP143=1,Técnicos!$F$2:$F$100,IF(Projetos!BP143=2,Técnicos!$H$2:$H$100,Técnicos!$J$2:$J$100)),,0,1))</f>
        <v/>
      </c>
      <c r="BK144" s="15" t="str" cm="1">
        <f t="array" ref="BK144">IF(OR($B144="",BK$2=""),"",Projetos!$K143*_xlfn.XLOOKUP(BK$2,Técnicos!$A$2:$A$100,IF(Projetos!BQ143=1,Técnicos!$F$2:$F$100,IF(Projetos!BQ143=2,Técnicos!$H$2:$H$100,Técnicos!$J$2:$J$100)),,0,1))</f>
        <v/>
      </c>
      <c r="BL144" s="15" t="str" cm="1">
        <f t="array" ref="BL144">IF(OR($B144="",BL$2=""),"",Projetos!$K143*_xlfn.XLOOKUP(BL$2,Técnicos!$A$2:$A$100,IF(Projetos!BR143=1,Técnicos!$F$2:$F$100,IF(Projetos!BR143=2,Técnicos!$H$2:$H$100,Técnicos!$J$2:$J$100)),,0,1))</f>
        <v/>
      </c>
      <c r="BM144" s="15" t="str" cm="1">
        <f t="array" ref="BM144">IF(OR($B144="",BM$2=""),"",Projetos!$K143*_xlfn.XLOOKUP(BM$2,Técnicos!$A$2:$A$100,IF(Projetos!BS143=1,Técnicos!$F$2:$F$100,IF(Projetos!BS143=2,Técnicos!$H$2:$H$100,Técnicos!$J$2:$J$100)),,0,1))</f>
        <v/>
      </c>
      <c r="BN144" s="15" t="str" cm="1">
        <f t="array" ref="BN144">IF(OR($B144="",BN$2=""),"",Projetos!$K143*_xlfn.XLOOKUP(BN$2,Técnicos!$A$2:$A$100,IF(Projetos!BT143=1,Técnicos!$F$2:$F$100,IF(Projetos!BT143=2,Técnicos!$H$2:$H$100,Técnicos!$J$2:$J$100)),,0,1))</f>
        <v/>
      </c>
      <c r="BO144" s="15" t="str" cm="1">
        <f t="array" ref="BO144">IF(OR($B144="",BO$2=""),"",Projetos!$K143*_xlfn.XLOOKUP(BO$2,Técnicos!$A$2:$A$100,IF(Projetos!BU143=1,Técnicos!$F$2:$F$100,IF(Projetos!BU143=2,Técnicos!$H$2:$H$100,Técnicos!$J$2:$J$100)),,0,1))</f>
        <v/>
      </c>
      <c r="BP144" s="15" t="str" cm="1">
        <f t="array" ref="BP144">IF(OR($B144="",BP$2=""),"",Projetos!$K143*_xlfn.XLOOKUP(BP$2,Técnicos!$A$2:$A$100,IF(Projetos!BV143=1,Técnicos!$F$2:$F$100,IF(Projetos!BV143=2,Técnicos!$H$2:$H$100,Técnicos!$J$2:$J$100)),,0,1))</f>
        <v/>
      </c>
      <c r="BQ144" s="15" t="str" cm="1">
        <f t="array" ref="BQ144">IF(OR($B144="",BQ$2=""),"",Projetos!$K143*_xlfn.XLOOKUP(BQ$2,Técnicos!$A$2:$A$100,IF(Projetos!BW143=1,Técnicos!$F$2:$F$100,IF(Projetos!BW143=2,Técnicos!$H$2:$H$100,Técnicos!$J$2:$J$100)),,0,1))</f>
        <v/>
      </c>
    </row>
    <row r="145" spans="3:69" x14ac:dyDescent="0.3">
      <c r="C145" s="15" t="str" cm="1">
        <f t="array" ref="C145">IF(OR($B145="",C$2=""),"",Projetos!$K144/_xlfn.XLOOKUP(C$2,Técnicos!$A$2:$A$100,IF(Projetos!I144=1,Técnicos!$F$2:$F$100,IF(Projetos!I144=2,Técnicos!$H$2:$H$100,Técnicos!$J$2:$J$100)),,0,1))</f>
        <v/>
      </c>
      <c r="D145" s="15" t="str" cm="1">
        <f t="array" ref="D145">IF(OR($B145="",D$2=""),"",Projetos!$K144/_xlfn.XLOOKUP(D$2,Técnicos!$A$2:$A$100,IF(Projetos!J144=1,Técnicos!$F$2:$F$100,IF(Projetos!J144=2,Técnicos!$H$2:$H$100,Técnicos!$J$2:$J$100)),,0,1))</f>
        <v/>
      </c>
      <c r="E145" s="15" t="str" cm="1">
        <f t="array" ref="E145">IF(OR($B145="",E$2=""),"",Projetos!$K144/_xlfn.XLOOKUP(E$2,Técnicos!$A$2:$A$100,IF(Projetos!K144=1,Técnicos!$F$2:$F$100,IF(Projetos!K144=2,Técnicos!$H$2:$H$100,Técnicos!$J$2:$J$100)),,0,1))</f>
        <v/>
      </c>
      <c r="F145" s="15" t="str" cm="1">
        <f t="array" ref="F145">IF(OR($B145="",F$2=""),"",Projetos!$K144/_xlfn.XLOOKUP(F$2,Técnicos!$A$2:$A$100,IF(Projetos!L144=1,Técnicos!$F$2:$F$100,IF(Projetos!L144=2,Técnicos!$H$2:$H$100,Técnicos!$J$2:$J$100)),,0,1))</f>
        <v/>
      </c>
      <c r="G145" s="15" t="str" cm="1">
        <f t="array" ref="G145">IF(OR($B145="",G$2=""),"",Projetos!$K144/_xlfn.XLOOKUP(G$2,Técnicos!$A$2:$A$100,IF(Projetos!M144=1,Técnicos!$F$2:$F$100,IF(Projetos!M144=2,Técnicos!$H$2:$H$100,Técnicos!$J$2:$J$100)),,0,1))</f>
        <v/>
      </c>
      <c r="H145" s="15" t="str" cm="1">
        <f t="array" ref="H145">IF(OR($B145="",H$2=""),"",Projetos!$K144/_xlfn.XLOOKUP(H$2,Técnicos!$A$2:$A$100,IF(Projetos!N144=1,Técnicos!$F$2:$F$100,IF(Projetos!N144=2,Técnicos!$H$2:$H$100,Técnicos!$J$2:$J$100)),,0,1))</f>
        <v/>
      </c>
      <c r="I145" s="15" t="str" cm="1">
        <f t="array" ref="I145">IF(OR($B145="",I$2=""),"",Projetos!$K144/_xlfn.XLOOKUP(I$2,Técnicos!$A$2:$A$100,IF(Projetos!O144=1,Técnicos!$F$2:$F$100,IF(Projetos!O144=2,Técnicos!$H$2:$H$100,Técnicos!$J$2:$J$100)),,0,1))</f>
        <v/>
      </c>
      <c r="J145" s="15" t="str" cm="1">
        <f t="array" ref="J145">IF(OR($B145="",J$2=""),"",Projetos!$K144/_xlfn.XLOOKUP(J$2,Técnicos!$A$2:$A$100,IF(Projetos!P144=1,Técnicos!$F$2:$F$100,IF(Projetos!P144=2,Técnicos!$H$2:$H$100,Técnicos!$J$2:$J$100)),,0,1))</f>
        <v/>
      </c>
      <c r="K145" s="15" t="str" cm="1">
        <f t="array" ref="K145">IF(OR($B145="",K$2=""),"",Projetos!$K144/_xlfn.XLOOKUP(K$2,Técnicos!$A$2:$A$100,IF(Projetos!Q144=1,Técnicos!$F$2:$F$100,IF(Projetos!Q144=2,Técnicos!$H$2:$H$100,Técnicos!$J$2:$J$100)),,0,1))</f>
        <v/>
      </c>
      <c r="L145" s="15" t="str" cm="1">
        <f t="array" ref="L145">IF(OR($B145="",L$2=""),"",Projetos!$K144/_xlfn.XLOOKUP(L$2,Técnicos!$A$2:$A$100,IF(Projetos!R144=1,Técnicos!$F$2:$F$100,IF(Projetos!R144=2,Técnicos!$H$2:$H$100,Técnicos!$J$2:$J$100)),,0,1))</f>
        <v/>
      </c>
      <c r="M145" s="15" t="str" cm="1">
        <f t="array" ref="M145">IF(OR($B145="",M$2=""),"",Projetos!$K144/_xlfn.XLOOKUP(M$2,Técnicos!$A$2:$A$100,IF(Projetos!S144=1,Técnicos!$F$2:$F$100,IF(Projetos!S144=2,Técnicos!$H$2:$H$100,Técnicos!$J$2:$J$100)),,0,1))</f>
        <v/>
      </c>
      <c r="N145" s="15" t="str" cm="1">
        <f t="array" ref="N145">IF(OR($B145="",N$2=""),"",Projetos!$K144/_xlfn.XLOOKUP(N$2,Técnicos!$A$2:$A$100,IF(Projetos!T144=1,Técnicos!$F$2:$F$100,IF(Projetos!T144=2,Técnicos!$H$2:$H$100,Técnicos!$J$2:$J$100)),,0,1))</f>
        <v/>
      </c>
      <c r="O145" s="15" t="str" cm="1">
        <f t="array" ref="O145">IF(OR($B145="",O$2=""),"",Projetos!$K144/_xlfn.XLOOKUP(O$2,Técnicos!$A$2:$A$100,IF(Projetos!U144=1,Técnicos!$F$2:$F$100,IF(Projetos!U144=2,Técnicos!$H$2:$H$100,Técnicos!$J$2:$J$100)),,0,1))</f>
        <v/>
      </c>
      <c r="P145" s="15" t="str" cm="1">
        <f t="array" ref="P145">IF(OR($B145="",P$2=""),"",Projetos!$K144/_xlfn.XLOOKUP(P$2,Técnicos!$A$2:$A$100,IF(Projetos!V144=1,Técnicos!$F$2:$F$100,IF(Projetos!V144=2,Técnicos!$H$2:$H$100,Técnicos!$J$2:$J$100)),,0,1))</f>
        <v/>
      </c>
      <c r="Q145" s="15" t="str" cm="1">
        <f t="array" ref="Q145">IF(OR($B145="",Q$2=""),"",Projetos!$K144/_xlfn.XLOOKUP(Q$2,Técnicos!$A$2:$A$100,IF(Projetos!W144=1,Técnicos!$F$2:$F$100,IF(Projetos!W144=2,Técnicos!$H$2:$H$100,Técnicos!$J$2:$J$100)),,0,1))</f>
        <v/>
      </c>
      <c r="R145" s="15" t="str" cm="1">
        <f t="array" ref="R145">IF(OR($B145="",R$2=""),"",Projetos!$K144/_xlfn.XLOOKUP(R$2,Técnicos!$A$2:$A$100,IF(Projetos!X144=1,Técnicos!$F$2:$F$100,IF(Projetos!X144=2,Técnicos!$H$2:$H$100,Técnicos!$J$2:$J$100)),,0,1))</f>
        <v/>
      </c>
      <c r="S145" s="15" t="str" cm="1">
        <f t="array" ref="S145">IF(OR($B145="",S$2=""),"",Projetos!$K144/_xlfn.XLOOKUP(S$2,Técnicos!$A$2:$A$100,IF(Projetos!Y144=1,Técnicos!$F$2:$F$100,IF(Projetos!Y144=2,Técnicos!$H$2:$H$100,Técnicos!$J$2:$J$100)),,0,1))</f>
        <v/>
      </c>
      <c r="T145" s="15" t="str" cm="1">
        <f t="array" ref="T145">IF(OR($B145="",T$2=""),"",Projetos!$K144/_xlfn.XLOOKUP(T$2,Técnicos!$A$2:$A$100,IF(Projetos!Z144=1,Técnicos!$F$2:$F$100,IF(Projetos!Z144=2,Técnicos!$H$2:$H$100,Técnicos!$J$2:$J$100)),,0,1))</f>
        <v/>
      </c>
      <c r="U145" s="15" t="str" cm="1">
        <f t="array" ref="U145">IF(OR($B145="",U$2=""),"",Projetos!$K144/_xlfn.XLOOKUP(U$2,Técnicos!$A$2:$A$100,IF(Projetos!AA144=1,Técnicos!$F$2:$F$100,IF(Projetos!AA144=2,Técnicos!$H$2:$H$100,Técnicos!$J$2:$J$100)),,0,1))</f>
        <v/>
      </c>
      <c r="V145" s="15" t="str" cm="1">
        <f t="array" ref="V145">IF(OR($B145="",V$2=""),"",Projetos!$K144/_xlfn.XLOOKUP(V$2,Técnicos!$A$2:$A$100,IF(Projetos!AB144=1,Técnicos!$F$2:$F$100,IF(Projetos!AB144=2,Técnicos!$H$2:$H$100,Técnicos!$J$2:$J$100)),,0,1))</f>
        <v/>
      </c>
      <c r="W145" s="15" t="str" cm="1">
        <f t="array" ref="W145">IF(OR($B145="",W$2=""),"",Projetos!$K144/_xlfn.XLOOKUP(W$2,Técnicos!$A$2:$A$100,IF(Projetos!AC144=1,Técnicos!$F$2:$F$100,IF(Projetos!AC144=2,Técnicos!$H$2:$H$100,Técnicos!$J$2:$J$100)),,0,1))</f>
        <v/>
      </c>
      <c r="X145" s="15" t="str" cm="1">
        <f t="array" ref="X145">IF(OR($B145="",X$2=""),"",Projetos!$K144/_xlfn.XLOOKUP(X$2,Técnicos!$A$2:$A$100,IF(Projetos!AD144=1,Técnicos!$F$2:$F$100,IF(Projetos!AD144=2,Técnicos!$H$2:$H$100,Técnicos!$J$2:$J$100)),,0,1))</f>
        <v/>
      </c>
      <c r="Y145" s="15" t="str" cm="1">
        <f t="array" ref="Y145">IF(OR($B145="",Y$2=""),"",Projetos!$K144/_xlfn.XLOOKUP(Y$2,Técnicos!$A$2:$A$100,IF(Projetos!AE144=1,Técnicos!$F$2:$F$100,IF(Projetos!AE144=2,Técnicos!$H$2:$H$100,Técnicos!$J$2:$J$100)),,0,1))</f>
        <v/>
      </c>
      <c r="Z145" s="15" t="str" cm="1">
        <f t="array" ref="Z145">IF(OR($B145="",Z$2=""),"",Projetos!$K144/_xlfn.XLOOKUP(Z$2,Técnicos!$A$2:$A$100,IF(Projetos!AF144=1,Técnicos!$F$2:$F$100,IF(Projetos!AF144=2,Técnicos!$H$2:$H$100,Técnicos!$J$2:$J$100)),,0,1))</f>
        <v/>
      </c>
      <c r="AA145" s="15" t="str" cm="1">
        <f t="array" ref="AA145">IF(OR($B145="",AA$2=""),"",Projetos!$K144/_xlfn.XLOOKUP(AA$2,Técnicos!$A$2:$A$100,IF(Projetos!AG144=1,Técnicos!$F$2:$F$100,IF(Projetos!AG144=2,Técnicos!$H$2:$H$100,Técnicos!$J$2:$J$100)),,0,1))</f>
        <v/>
      </c>
      <c r="AB145" s="15" t="str" cm="1">
        <f t="array" ref="AB145">IF(OR($B145="",AB$2=""),"",Projetos!$K144/_xlfn.XLOOKUP(AB$2,Técnicos!$A$2:$A$100,IF(Projetos!AH144=1,Técnicos!$F$2:$F$100,IF(Projetos!AH144=2,Técnicos!$H$2:$H$100,Técnicos!$J$2:$J$100)),,0,1))</f>
        <v/>
      </c>
      <c r="AC145" s="15" t="str" cm="1">
        <f t="array" ref="AC145">IF(OR($B145="",AC$2=""),"",Projetos!$K144/_xlfn.XLOOKUP(AC$2,Técnicos!$A$2:$A$100,IF(Projetos!AI144=1,Técnicos!$F$2:$F$100,IF(Projetos!AI144=2,Técnicos!$H$2:$H$100,Técnicos!$J$2:$J$100)),,0,1))</f>
        <v/>
      </c>
      <c r="AD145" s="15" t="str" cm="1">
        <f t="array" ref="AD145">IF(OR($B145="",AD$2=""),"",Projetos!$K144/_xlfn.XLOOKUP(AD$2,Técnicos!$A$2:$A$100,IF(Projetos!AJ144=1,Técnicos!$F$2:$F$100,IF(Projetos!AJ144=2,Técnicos!$H$2:$H$100,Técnicos!$J$2:$J$100)),,0,1))</f>
        <v/>
      </c>
      <c r="AE145" s="15" t="str" cm="1">
        <f t="array" ref="AE145">IF(OR($B145="",AE$2=""),"",Projetos!$K144/_xlfn.XLOOKUP(AE$2,Técnicos!$A$2:$A$100,IF(Projetos!AK144=1,Técnicos!$F$2:$F$100,IF(Projetos!AK144=2,Técnicos!$H$2:$H$100,Técnicos!$J$2:$J$100)),,0,1))</f>
        <v/>
      </c>
      <c r="AF145" s="15" t="str" cm="1">
        <f t="array" ref="AF145">IF(OR($B145="",AF$2=""),"",Projetos!$K144/_xlfn.XLOOKUP(AF$2,Técnicos!$A$2:$A$100,IF(Projetos!AL144=1,Técnicos!$F$2:$F$100,IF(Projetos!AL144=2,Técnicos!$H$2:$H$100,Técnicos!$J$2:$J$100)),,0,1))</f>
        <v/>
      </c>
      <c r="AG145" s="15" t="str" cm="1">
        <f t="array" ref="AG145">IF(OR($B145="",AG$2=""),"",Projetos!$K144/_xlfn.XLOOKUP(AG$2,Técnicos!$A$2:$A$100,IF(Projetos!AM144=1,Técnicos!$F$2:$F$100,IF(Projetos!AM144=2,Técnicos!$H$2:$H$100,Técnicos!$J$2:$J$100)),,0,1))</f>
        <v/>
      </c>
      <c r="AH145" s="15" t="str" cm="1">
        <f t="array" ref="AH145">IF(OR($B145="",AH$2=""),"",Projetos!$K144/_xlfn.XLOOKUP(AH$2,Técnicos!$A$2:$A$100,IF(Projetos!AN144=1,Técnicos!$F$2:$F$100,IF(Projetos!AN144=2,Técnicos!$H$2:$H$100,Técnicos!$J$2:$J$100)),,0,1))</f>
        <v/>
      </c>
      <c r="AI145" s="15" t="str" cm="1">
        <f t="array" ref="AI145">IF(OR($B145="",AI$2=""),"",Projetos!$K144/_xlfn.XLOOKUP(AI$2,Técnicos!$A$2:$A$100,IF(Projetos!AO144=1,Técnicos!$F$2:$F$100,IF(Projetos!AO144=2,Técnicos!$H$2:$H$100,Técnicos!$J$2:$J$100)),,0,1))</f>
        <v/>
      </c>
      <c r="AJ145" s="15" t="str" cm="1">
        <f t="array" ref="AJ145">IF(OR($B145="",AJ$2=""),"",Projetos!$K144/_xlfn.XLOOKUP(AJ$2,Técnicos!$A$2:$A$100,IF(Projetos!AP144=1,Técnicos!$F$2:$F$100,IF(Projetos!AP144=2,Técnicos!$H$2:$H$100,Técnicos!$J$2:$J$100)),,0,1))</f>
        <v/>
      </c>
      <c r="AK145" s="15" t="str" cm="1">
        <f t="array" ref="AK145">IF(OR($B145="",AK$2=""),"",Projetos!$K144/_xlfn.XLOOKUP(AK$2,Técnicos!$A$2:$A$100,IF(Projetos!AQ144=1,Técnicos!$F$2:$F$100,IF(Projetos!AQ144=2,Técnicos!$H$2:$H$100,Técnicos!$J$2:$J$100)),,0,1))</f>
        <v/>
      </c>
      <c r="AL145" s="15" t="str" cm="1">
        <f t="array" ref="AL145">IF(OR($B145="",AL$2=""),"",Projetos!$K144*_xlfn.XLOOKUP(AL$2,Técnicos!$A$2:$A$100,IF(Projetos!AR144=1,Técnicos!$F$2:$F$100,IF(Projetos!AR144=2,Técnicos!$H$2:$H$100,Técnicos!$J$2:$J$100)),,0,1))</f>
        <v/>
      </c>
      <c r="AM145" s="15" t="str" cm="1">
        <f t="array" ref="AM145">IF(OR($B145="",AM$2=""),"",Projetos!$K144*_xlfn.XLOOKUP(AM$2,Técnicos!$A$2:$A$100,IF(Projetos!AS144=1,Técnicos!$F$2:$F$100,IF(Projetos!AS144=2,Técnicos!$H$2:$H$100,Técnicos!$J$2:$J$100)),,0,1))</f>
        <v/>
      </c>
      <c r="AN145" s="15" t="str" cm="1">
        <f t="array" ref="AN145">IF(OR($B145="",AN$2=""),"",Projetos!$K144*_xlfn.XLOOKUP(AN$2,Técnicos!$A$2:$A$100,IF(Projetos!AT144=1,Técnicos!$F$2:$F$100,IF(Projetos!AT144=2,Técnicos!$H$2:$H$100,Técnicos!$J$2:$J$100)),,0,1))</f>
        <v/>
      </c>
      <c r="AO145" s="15" t="str" cm="1">
        <f t="array" ref="AO145">IF(OR($B145="",AO$2=""),"",Projetos!$K144*_xlfn.XLOOKUP(AO$2,Técnicos!$A$2:$A$100,IF(Projetos!AU144=1,Técnicos!$F$2:$F$100,IF(Projetos!AU144=2,Técnicos!$H$2:$H$100,Técnicos!$J$2:$J$100)),,0,1))</f>
        <v/>
      </c>
      <c r="AP145" s="15" t="str" cm="1">
        <f t="array" ref="AP145">IF(OR($B145="",AP$2=""),"",Projetos!$K144*_xlfn.XLOOKUP(AP$2,Técnicos!$A$2:$A$100,IF(Projetos!AV144=1,Técnicos!$F$2:$F$100,IF(Projetos!AV144=2,Técnicos!$H$2:$H$100,Técnicos!$J$2:$J$100)),,0,1))</f>
        <v/>
      </c>
      <c r="AQ145" s="15" t="str" cm="1">
        <f t="array" ref="AQ145">IF(OR($B145="",AQ$2=""),"",Projetos!$K144*_xlfn.XLOOKUP(AQ$2,Técnicos!$A$2:$A$100,IF(Projetos!AW144=1,Técnicos!$F$2:$F$100,IF(Projetos!AW144=2,Técnicos!$H$2:$H$100,Técnicos!$J$2:$J$100)),,0,1))</f>
        <v/>
      </c>
      <c r="AR145" s="15" t="str" cm="1">
        <f t="array" ref="AR145">IF(OR($B145="",AR$2=""),"",Projetos!$K144*_xlfn.XLOOKUP(AR$2,Técnicos!$A$2:$A$100,IF(Projetos!AX144=1,Técnicos!$F$2:$F$100,IF(Projetos!AX144=2,Técnicos!$H$2:$H$100,Técnicos!$J$2:$J$100)),,0,1))</f>
        <v/>
      </c>
      <c r="AS145" s="15" t="str" cm="1">
        <f t="array" ref="AS145">IF(OR($B145="",AS$2=""),"",Projetos!$K144*_xlfn.XLOOKUP(AS$2,Técnicos!$A$2:$A$100,IF(Projetos!AY144=1,Técnicos!$F$2:$F$100,IF(Projetos!AY144=2,Técnicos!$H$2:$H$100,Técnicos!$J$2:$J$100)),,0,1))</f>
        <v/>
      </c>
      <c r="AT145" s="15" t="str" cm="1">
        <f t="array" ref="AT145">IF(OR($B145="",AT$2=""),"",Projetos!$K144*_xlfn.XLOOKUP(AT$2,Técnicos!$A$2:$A$100,IF(Projetos!AZ144=1,Técnicos!$F$2:$F$100,IF(Projetos!AZ144=2,Técnicos!$H$2:$H$100,Técnicos!$J$2:$J$100)),,0,1))</f>
        <v/>
      </c>
      <c r="AU145" s="15" t="str" cm="1">
        <f t="array" ref="AU145">IF(OR($B145="",AU$2=""),"",Projetos!$K144*_xlfn.XLOOKUP(AU$2,Técnicos!$A$2:$A$100,IF(Projetos!BA144=1,Técnicos!$F$2:$F$100,IF(Projetos!BA144=2,Técnicos!$H$2:$H$100,Técnicos!$J$2:$J$100)),,0,1))</f>
        <v/>
      </c>
      <c r="AV145" s="15" t="str" cm="1">
        <f t="array" ref="AV145">IF(OR($B145="",AV$2=""),"",Projetos!$K144*_xlfn.XLOOKUP(AV$2,Técnicos!$A$2:$A$100,IF(Projetos!BB144=1,Técnicos!$F$2:$F$100,IF(Projetos!BB144=2,Técnicos!$H$2:$H$100,Técnicos!$J$2:$J$100)),,0,1))</f>
        <v/>
      </c>
      <c r="AW145" s="15" t="str" cm="1">
        <f t="array" ref="AW145">IF(OR($B145="",AW$2=""),"",Projetos!$K144*_xlfn.XLOOKUP(AW$2,Técnicos!$A$2:$A$100,IF(Projetos!BC144=1,Técnicos!$F$2:$F$100,IF(Projetos!BC144=2,Técnicos!$H$2:$H$100,Técnicos!$J$2:$J$100)),,0,1))</f>
        <v/>
      </c>
      <c r="AX145" s="15" t="str" cm="1">
        <f t="array" ref="AX145">IF(OR($B145="",AX$2=""),"",Projetos!$K144*_xlfn.XLOOKUP(AX$2,Técnicos!$A$2:$A$100,IF(Projetos!BD144=1,Técnicos!$F$2:$F$100,IF(Projetos!BD144=2,Técnicos!$H$2:$H$100,Técnicos!$J$2:$J$100)),,0,1))</f>
        <v/>
      </c>
      <c r="AY145" s="15" t="str" cm="1">
        <f t="array" ref="AY145">IF(OR($B145="",AY$2=""),"",Projetos!$K144*_xlfn.XLOOKUP(AY$2,Técnicos!$A$2:$A$100,IF(Projetos!BE144=1,Técnicos!$F$2:$F$100,IF(Projetos!BE144=2,Técnicos!$H$2:$H$100,Técnicos!$J$2:$J$100)),,0,1))</f>
        <v/>
      </c>
      <c r="AZ145" s="15" t="str" cm="1">
        <f t="array" ref="AZ145">IF(OR($B145="",AZ$2=""),"",Projetos!$K144*_xlfn.XLOOKUP(AZ$2,Técnicos!$A$2:$A$100,IF(Projetos!BF144=1,Técnicos!$F$2:$F$100,IF(Projetos!BF144=2,Técnicos!$H$2:$H$100,Técnicos!$J$2:$J$100)),,0,1))</f>
        <v/>
      </c>
      <c r="BA145" s="15" t="str" cm="1">
        <f t="array" ref="BA145">IF(OR($B145="",BA$2=""),"",Projetos!$K144*_xlfn.XLOOKUP(BA$2,Técnicos!$A$2:$A$100,IF(Projetos!BG144=1,Técnicos!$F$2:$F$100,IF(Projetos!BG144=2,Técnicos!$H$2:$H$100,Técnicos!$J$2:$J$100)),,0,1))</f>
        <v/>
      </c>
      <c r="BB145" s="15" t="str" cm="1">
        <f t="array" ref="BB145">IF(OR($B145="",BB$2=""),"",Projetos!$K144*_xlfn.XLOOKUP(BB$2,Técnicos!$A$2:$A$100,IF(Projetos!BH144=1,Técnicos!$F$2:$F$100,IF(Projetos!BH144=2,Técnicos!$H$2:$H$100,Técnicos!$J$2:$J$100)),,0,1))</f>
        <v/>
      </c>
      <c r="BC145" s="15" t="str" cm="1">
        <f t="array" ref="BC145">IF(OR($B145="",BC$2=""),"",Projetos!$K144*_xlfn.XLOOKUP(BC$2,Técnicos!$A$2:$A$100,IF(Projetos!BI144=1,Técnicos!$F$2:$F$100,IF(Projetos!BI144=2,Técnicos!$H$2:$H$100,Técnicos!$J$2:$J$100)),,0,1))</f>
        <v/>
      </c>
      <c r="BD145" s="15" t="str" cm="1">
        <f t="array" ref="BD145">IF(OR($B145="",BD$2=""),"",Projetos!$K144*_xlfn.XLOOKUP(BD$2,Técnicos!$A$2:$A$100,IF(Projetos!BJ144=1,Técnicos!$F$2:$F$100,IF(Projetos!BJ144=2,Técnicos!$H$2:$H$100,Técnicos!$J$2:$J$100)),,0,1))</f>
        <v/>
      </c>
      <c r="BE145" s="15" t="str" cm="1">
        <f t="array" ref="BE145">IF(OR($B145="",BE$2=""),"",Projetos!$K144*_xlfn.XLOOKUP(BE$2,Técnicos!$A$2:$A$100,IF(Projetos!BK144=1,Técnicos!$F$2:$F$100,IF(Projetos!BK144=2,Técnicos!$H$2:$H$100,Técnicos!$J$2:$J$100)),,0,1))</f>
        <v/>
      </c>
      <c r="BF145" s="15" t="str" cm="1">
        <f t="array" ref="BF145">IF(OR($B145="",BF$2=""),"",Projetos!$K144*_xlfn.XLOOKUP(BF$2,Técnicos!$A$2:$A$100,IF(Projetos!BL144=1,Técnicos!$F$2:$F$100,IF(Projetos!BL144=2,Técnicos!$H$2:$H$100,Técnicos!$J$2:$J$100)),,0,1))</f>
        <v/>
      </c>
      <c r="BG145" s="15" t="str" cm="1">
        <f t="array" ref="BG145">IF(OR($B145="",BG$2=""),"",Projetos!$K144*_xlfn.XLOOKUP(BG$2,Técnicos!$A$2:$A$100,IF(Projetos!BM144=1,Técnicos!$F$2:$F$100,IF(Projetos!BM144=2,Técnicos!$H$2:$H$100,Técnicos!$J$2:$J$100)),,0,1))</f>
        <v/>
      </c>
      <c r="BH145" s="15" t="str" cm="1">
        <f t="array" ref="BH145">IF(OR($B145="",BH$2=""),"",Projetos!$K144*_xlfn.XLOOKUP(BH$2,Técnicos!$A$2:$A$100,IF(Projetos!BN144=1,Técnicos!$F$2:$F$100,IF(Projetos!BN144=2,Técnicos!$H$2:$H$100,Técnicos!$J$2:$J$100)),,0,1))</f>
        <v/>
      </c>
      <c r="BI145" s="15" t="str" cm="1">
        <f t="array" ref="BI145">IF(OR($B145="",BI$2=""),"",Projetos!$K144*_xlfn.XLOOKUP(BI$2,Técnicos!$A$2:$A$100,IF(Projetos!BO144=1,Técnicos!$F$2:$F$100,IF(Projetos!BO144=2,Técnicos!$H$2:$H$100,Técnicos!$J$2:$J$100)),,0,1))</f>
        <v/>
      </c>
      <c r="BJ145" s="15" t="str" cm="1">
        <f t="array" ref="BJ145">IF(OR($B145="",BJ$2=""),"",Projetos!$K144*_xlfn.XLOOKUP(BJ$2,Técnicos!$A$2:$A$100,IF(Projetos!BP144=1,Técnicos!$F$2:$F$100,IF(Projetos!BP144=2,Técnicos!$H$2:$H$100,Técnicos!$J$2:$J$100)),,0,1))</f>
        <v/>
      </c>
      <c r="BK145" s="15" t="str" cm="1">
        <f t="array" ref="BK145">IF(OR($B145="",BK$2=""),"",Projetos!$K144*_xlfn.XLOOKUP(BK$2,Técnicos!$A$2:$A$100,IF(Projetos!BQ144=1,Técnicos!$F$2:$F$100,IF(Projetos!BQ144=2,Técnicos!$H$2:$H$100,Técnicos!$J$2:$J$100)),,0,1))</f>
        <v/>
      </c>
      <c r="BL145" s="15" t="str" cm="1">
        <f t="array" ref="BL145">IF(OR($B145="",BL$2=""),"",Projetos!$K144*_xlfn.XLOOKUP(BL$2,Técnicos!$A$2:$A$100,IF(Projetos!BR144=1,Técnicos!$F$2:$F$100,IF(Projetos!BR144=2,Técnicos!$H$2:$H$100,Técnicos!$J$2:$J$100)),,0,1))</f>
        <v/>
      </c>
      <c r="BM145" s="15" t="str" cm="1">
        <f t="array" ref="BM145">IF(OR($B145="",BM$2=""),"",Projetos!$K144*_xlfn.XLOOKUP(BM$2,Técnicos!$A$2:$A$100,IF(Projetos!BS144=1,Técnicos!$F$2:$F$100,IF(Projetos!BS144=2,Técnicos!$H$2:$H$100,Técnicos!$J$2:$J$100)),,0,1))</f>
        <v/>
      </c>
      <c r="BN145" s="15" t="str" cm="1">
        <f t="array" ref="BN145">IF(OR($B145="",BN$2=""),"",Projetos!$K144*_xlfn.XLOOKUP(BN$2,Técnicos!$A$2:$A$100,IF(Projetos!BT144=1,Técnicos!$F$2:$F$100,IF(Projetos!BT144=2,Técnicos!$H$2:$H$100,Técnicos!$J$2:$J$100)),,0,1))</f>
        <v/>
      </c>
      <c r="BO145" s="15" t="str" cm="1">
        <f t="array" ref="BO145">IF(OR($B145="",BO$2=""),"",Projetos!$K144*_xlfn.XLOOKUP(BO$2,Técnicos!$A$2:$A$100,IF(Projetos!BU144=1,Técnicos!$F$2:$F$100,IF(Projetos!BU144=2,Técnicos!$H$2:$H$100,Técnicos!$J$2:$J$100)),,0,1))</f>
        <v/>
      </c>
      <c r="BP145" s="15" t="str" cm="1">
        <f t="array" ref="BP145">IF(OR($B145="",BP$2=""),"",Projetos!$K144*_xlfn.XLOOKUP(BP$2,Técnicos!$A$2:$A$100,IF(Projetos!BV144=1,Técnicos!$F$2:$F$100,IF(Projetos!BV144=2,Técnicos!$H$2:$H$100,Técnicos!$J$2:$J$100)),,0,1))</f>
        <v/>
      </c>
      <c r="BQ145" s="15" t="str" cm="1">
        <f t="array" ref="BQ145">IF(OR($B145="",BQ$2=""),"",Projetos!$K144*_xlfn.XLOOKUP(BQ$2,Técnicos!$A$2:$A$100,IF(Projetos!BW144=1,Técnicos!$F$2:$F$100,IF(Projetos!BW144=2,Técnicos!$H$2:$H$100,Técnicos!$J$2:$J$100)),,0,1))</f>
        <v/>
      </c>
    </row>
    <row r="146" spans="3:69" x14ac:dyDescent="0.3">
      <c r="C146" s="15" t="str" cm="1">
        <f t="array" ref="C146">IF(OR($B146="",C$2=""),"",Projetos!$K145/_xlfn.XLOOKUP(C$2,Técnicos!$A$2:$A$100,IF(Projetos!I145=1,Técnicos!$F$2:$F$100,IF(Projetos!I145=2,Técnicos!$H$2:$H$100,Técnicos!$J$2:$J$100)),,0,1))</f>
        <v/>
      </c>
      <c r="D146" s="15" t="str" cm="1">
        <f t="array" ref="D146">IF(OR($B146="",D$2=""),"",Projetos!$K145/_xlfn.XLOOKUP(D$2,Técnicos!$A$2:$A$100,IF(Projetos!J145=1,Técnicos!$F$2:$F$100,IF(Projetos!J145=2,Técnicos!$H$2:$H$100,Técnicos!$J$2:$J$100)),,0,1))</f>
        <v/>
      </c>
      <c r="E146" s="15" t="str" cm="1">
        <f t="array" ref="E146">IF(OR($B146="",E$2=""),"",Projetos!$K145/_xlfn.XLOOKUP(E$2,Técnicos!$A$2:$A$100,IF(Projetos!K145=1,Técnicos!$F$2:$F$100,IF(Projetos!K145=2,Técnicos!$H$2:$H$100,Técnicos!$J$2:$J$100)),,0,1))</f>
        <v/>
      </c>
      <c r="F146" s="15" t="str" cm="1">
        <f t="array" ref="F146">IF(OR($B146="",F$2=""),"",Projetos!$K145/_xlfn.XLOOKUP(F$2,Técnicos!$A$2:$A$100,IF(Projetos!L145=1,Técnicos!$F$2:$F$100,IF(Projetos!L145=2,Técnicos!$H$2:$H$100,Técnicos!$J$2:$J$100)),,0,1))</f>
        <v/>
      </c>
      <c r="G146" s="15" t="str" cm="1">
        <f t="array" ref="G146">IF(OR($B146="",G$2=""),"",Projetos!$K145/_xlfn.XLOOKUP(G$2,Técnicos!$A$2:$A$100,IF(Projetos!M145=1,Técnicos!$F$2:$F$100,IF(Projetos!M145=2,Técnicos!$H$2:$H$100,Técnicos!$J$2:$J$100)),,0,1))</f>
        <v/>
      </c>
      <c r="H146" s="15" t="str" cm="1">
        <f t="array" ref="H146">IF(OR($B146="",H$2=""),"",Projetos!$K145/_xlfn.XLOOKUP(H$2,Técnicos!$A$2:$A$100,IF(Projetos!N145=1,Técnicos!$F$2:$F$100,IF(Projetos!N145=2,Técnicos!$H$2:$H$100,Técnicos!$J$2:$J$100)),,0,1))</f>
        <v/>
      </c>
      <c r="I146" s="15" t="str" cm="1">
        <f t="array" ref="I146">IF(OR($B146="",I$2=""),"",Projetos!$K145/_xlfn.XLOOKUP(I$2,Técnicos!$A$2:$A$100,IF(Projetos!O145=1,Técnicos!$F$2:$F$100,IF(Projetos!O145=2,Técnicos!$H$2:$H$100,Técnicos!$J$2:$J$100)),,0,1))</f>
        <v/>
      </c>
      <c r="J146" s="15" t="str" cm="1">
        <f t="array" ref="J146">IF(OR($B146="",J$2=""),"",Projetos!$K145/_xlfn.XLOOKUP(J$2,Técnicos!$A$2:$A$100,IF(Projetos!P145=1,Técnicos!$F$2:$F$100,IF(Projetos!P145=2,Técnicos!$H$2:$H$100,Técnicos!$J$2:$J$100)),,0,1))</f>
        <v/>
      </c>
      <c r="K146" s="15" t="str" cm="1">
        <f t="array" ref="K146">IF(OR($B146="",K$2=""),"",Projetos!$K145/_xlfn.XLOOKUP(K$2,Técnicos!$A$2:$A$100,IF(Projetos!Q145=1,Técnicos!$F$2:$F$100,IF(Projetos!Q145=2,Técnicos!$H$2:$H$100,Técnicos!$J$2:$J$100)),,0,1))</f>
        <v/>
      </c>
      <c r="L146" s="15" t="str" cm="1">
        <f t="array" ref="L146">IF(OR($B146="",L$2=""),"",Projetos!$K145/_xlfn.XLOOKUP(L$2,Técnicos!$A$2:$A$100,IF(Projetos!R145=1,Técnicos!$F$2:$F$100,IF(Projetos!R145=2,Técnicos!$H$2:$H$100,Técnicos!$J$2:$J$100)),,0,1))</f>
        <v/>
      </c>
      <c r="M146" s="15" t="str" cm="1">
        <f t="array" ref="M146">IF(OR($B146="",M$2=""),"",Projetos!$K145/_xlfn.XLOOKUP(M$2,Técnicos!$A$2:$A$100,IF(Projetos!S145=1,Técnicos!$F$2:$F$100,IF(Projetos!S145=2,Técnicos!$H$2:$H$100,Técnicos!$J$2:$J$100)),,0,1))</f>
        <v/>
      </c>
      <c r="N146" s="15" t="str" cm="1">
        <f t="array" ref="N146">IF(OR($B146="",N$2=""),"",Projetos!$K145/_xlfn.XLOOKUP(N$2,Técnicos!$A$2:$A$100,IF(Projetos!T145=1,Técnicos!$F$2:$F$100,IF(Projetos!T145=2,Técnicos!$H$2:$H$100,Técnicos!$J$2:$J$100)),,0,1))</f>
        <v/>
      </c>
      <c r="O146" s="15" t="str" cm="1">
        <f t="array" ref="O146">IF(OR($B146="",O$2=""),"",Projetos!$K145/_xlfn.XLOOKUP(O$2,Técnicos!$A$2:$A$100,IF(Projetos!U145=1,Técnicos!$F$2:$F$100,IF(Projetos!U145=2,Técnicos!$H$2:$H$100,Técnicos!$J$2:$J$100)),,0,1))</f>
        <v/>
      </c>
      <c r="P146" s="15" t="str" cm="1">
        <f t="array" ref="P146">IF(OR($B146="",P$2=""),"",Projetos!$K145/_xlfn.XLOOKUP(P$2,Técnicos!$A$2:$A$100,IF(Projetos!V145=1,Técnicos!$F$2:$F$100,IF(Projetos!V145=2,Técnicos!$H$2:$H$100,Técnicos!$J$2:$J$100)),,0,1))</f>
        <v/>
      </c>
      <c r="Q146" s="15" t="str" cm="1">
        <f t="array" ref="Q146">IF(OR($B146="",Q$2=""),"",Projetos!$K145/_xlfn.XLOOKUP(Q$2,Técnicos!$A$2:$A$100,IF(Projetos!W145=1,Técnicos!$F$2:$F$100,IF(Projetos!W145=2,Técnicos!$H$2:$H$100,Técnicos!$J$2:$J$100)),,0,1))</f>
        <v/>
      </c>
      <c r="R146" s="15" t="str" cm="1">
        <f t="array" ref="R146">IF(OR($B146="",R$2=""),"",Projetos!$K145/_xlfn.XLOOKUP(R$2,Técnicos!$A$2:$A$100,IF(Projetos!X145=1,Técnicos!$F$2:$F$100,IF(Projetos!X145=2,Técnicos!$H$2:$H$100,Técnicos!$J$2:$J$100)),,0,1))</f>
        <v/>
      </c>
      <c r="S146" s="15" t="str" cm="1">
        <f t="array" ref="S146">IF(OR($B146="",S$2=""),"",Projetos!$K145/_xlfn.XLOOKUP(S$2,Técnicos!$A$2:$A$100,IF(Projetos!Y145=1,Técnicos!$F$2:$F$100,IF(Projetos!Y145=2,Técnicos!$H$2:$H$100,Técnicos!$J$2:$J$100)),,0,1))</f>
        <v/>
      </c>
      <c r="T146" s="15" t="str" cm="1">
        <f t="array" ref="T146">IF(OR($B146="",T$2=""),"",Projetos!$K145/_xlfn.XLOOKUP(T$2,Técnicos!$A$2:$A$100,IF(Projetos!Z145=1,Técnicos!$F$2:$F$100,IF(Projetos!Z145=2,Técnicos!$H$2:$H$100,Técnicos!$J$2:$J$100)),,0,1))</f>
        <v/>
      </c>
      <c r="U146" s="15" t="str" cm="1">
        <f t="array" ref="U146">IF(OR($B146="",U$2=""),"",Projetos!$K145/_xlfn.XLOOKUP(U$2,Técnicos!$A$2:$A$100,IF(Projetos!AA145=1,Técnicos!$F$2:$F$100,IF(Projetos!AA145=2,Técnicos!$H$2:$H$100,Técnicos!$J$2:$J$100)),,0,1))</f>
        <v/>
      </c>
      <c r="V146" s="15" t="str" cm="1">
        <f t="array" ref="V146">IF(OR($B146="",V$2=""),"",Projetos!$K145/_xlfn.XLOOKUP(V$2,Técnicos!$A$2:$A$100,IF(Projetos!AB145=1,Técnicos!$F$2:$F$100,IF(Projetos!AB145=2,Técnicos!$H$2:$H$100,Técnicos!$J$2:$J$100)),,0,1))</f>
        <v/>
      </c>
      <c r="W146" s="15" t="str" cm="1">
        <f t="array" ref="W146">IF(OR($B146="",W$2=""),"",Projetos!$K145/_xlfn.XLOOKUP(W$2,Técnicos!$A$2:$A$100,IF(Projetos!AC145=1,Técnicos!$F$2:$F$100,IF(Projetos!AC145=2,Técnicos!$H$2:$H$100,Técnicos!$J$2:$J$100)),,0,1))</f>
        <v/>
      </c>
      <c r="X146" s="15" t="str" cm="1">
        <f t="array" ref="X146">IF(OR($B146="",X$2=""),"",Projetos!$K145/_xlfn.XLOOKUP(X$2,Técnicos!$A$2:$A$100,IF(Projetos!AD145=1,Técnicos!$F$2:$F$100,IF(Projetos!AD145=2,Técnicos!$H$2:$H$100,Técnicos!$J$2:$J$100)),,0,1))</f>
        <v/>
      </c>
      <c r="Y146" s="15" t="str" cm="1">
        <f t="array" ref="Y146">IF(OR($B146="",Y$2=""),"",Projetos!$K145/_xlfn.XLOOKUP(Y$2,Técnicos!$A$2:$A$100,IF(Projetos!AE145=1,Técnicos!$F$2:$F$100,IF(Projetos!AE145=2,Técnicos!$H$2:$H$100,Técnicos!$J$2:$J$100)),,0,1))</f>
        <v/>
      </c>
      <c r="Z146" s="15" t="str" cm="1">
        <f t="array" ref="Z146">IF(OR($B146="",Z$2=""),"",Projetos!$K145/_xlfn.XLOOKUP(Z$2,Técnicos!$A$2:$A$100,IF(Projetos!AF145=1,Técnicos!$F$2:$F$100,IF(Projetos!AF145=2,Técnicos!$H$2:$H$100,Técnicos!$J$2:$J$100)),,0,1))</f>
        <v/>
      </c>
      <c r="AA146" s="15" t="str" cm="1">
        <f t="array" ref="AA146">IF(OR($B146="",AA$2=""),"",Projetos!$K145/_xlfn.XLOOKUP(AA$2,Técnicos!$A$2:$A$100,IF(Projetos!AG145=1,Técnicos!$F$2:$F$100,IF(Projetos!AG145=2,Técnicos!$H$2:$H$100,Técnicos!$J$2:$J$100)),,0,1))</f>
        <v/>
      </c>
      <c r="AB146" s="15" t="str" cm="1">
        <f t="array" ref="AB146">IF(OR($B146="",AB$2=""),"",Projetos!$K145/_xlfn.XLOOKUP(AB$2,Técnicos!$A$2:$A$100,IF(Projetos!AH145=1,Técnicos!$F$2:$F$100,IF(Projetos!AH145=2,Técnicos!$H$2:$H$100,Técnicos!$J$2:$J$100)),,0,1))</f>
        <v/>
      </c>
      <c r="AC146" s="15" t="str" cm="1">
        <f t="array" ref="AC146">IF(OR($B146="",AC$2=""),"",Projetos!$K145/_xlfn.XLOOKUP(AC$2,Técnicos!$A$2:$A$100,IF(Projetos!AI145=1,Técnicos!$F$2:$F$100,IF(Projetos!AI145=2,Técnicos!$H$2:$H$100,Técnicos!$J$2:$J$100)),,0,1))</f>
        <v/>
      </c>
      <c r="AD146" s="15" t="str" cm="1">
        <f t="array" ref="AD146">IF(OR($B146="",AD$2=""),"",Projetos!$K145/_xlfn.XLOOKUP(AD$2,Técnicos!$A$2:$A$100,IF(Projetos!AJ145=1,Técnicos!$F$2:$F$100,IF(Projetos!AJ145=2,Técnicos!$H$2:$H$100,Técnicos!$J$2:$J$100)),,0,1))</f>
        <v/>
      </c>
      <c r="AE146" s="15" t="str" cm="1">
        <f t="array" ref="AE146">IF(OR($B146="",AE$2=""),"",Projetos!$K145/_xlfn.XLOOKUP(AE$2,Técnicos!$A$2:$A$100,IF(Projetos!AK145=1,Técnicos!$F$2:$F$100,IF(Projetos!AK145=2,Técnicos!$H$2:$H$100,Técnicos!$J$2:$J$100)),,0,1))</f>
        <v/>
      </c>
      <c r="AF146" s="15" t="str" cm="1">
        <f t="array" ref="AF146">IF(OR($B146="",AF$2=""),"",Projetos!$K145/_xlfn.XLOOKUP(AF$2,Técnicos!$A$2:$A$100,IF(Projetos!AL145=1,Técnicos!$F$2:$F$100,IF(Projetos!AL145=2,Técnicos!$H$2:$H$100,Técnicos!$J$2:$J$100)),,0,1))</f>
        <v/>
      </c>
      <c r="AG146" s="15" t="str" cm="1">
        <f t="array" ref="AG146">IF(OR($B146="",AG$2=""),"",Projetos!$K145/_xlfn.XLOOKUP(AG$2,Técnicos!$A$2:$A$100,IF(Projetos!AM145=1,Técnicos!$F$2:$F$100,IF(Projetos!AM145=2,Técnicos!$H$2:$H$100,Técnicos!$J$2:$J$100)),,0,1))</f>
        <v/>
      </c>
      <c r="AH146" s="15" t="str" cm="1">
        <f t="array" ref="AH146">IF(OR($B146="",AH$2=""),"",Projetos!$K145/_xlfn.XLOOKUP(AH$2,Técnicos!$A$2:$A$100,IF(Projetos!AN145=1,Técnicos!$F$2:$F$100,IF(Projetos!AN145=2,Técnicos!$H$2:$H$100,Técnicos!$J$2:$J$100)),,0,1))</f>
        <v/>
      </c>
      <c r="AI146" s="15" t="str" cm="1">
        <f t="array" ref="AI146">IF(OR($B146="",AI$2=""),"",Projetos!$K145/_xlfn.XLOOKUP(AI$2,Técnicos!$A$2:$A$100,IF(Projetos!AO145=1,Técnicos!$F$2:$F$100,IF(Projetos!AO145=2,Técnicos!$H$2:$H$100,Técnicos!$J$2:$J$100)),,0,1))</f>
        <v/>
      </c>
      <c r="AJ146" s="15" t="str" cm="1">
        <f t="array" ref="AJ146">IF(OR($B146="",AJ$2=""),"",Projetos!$K145/_xlfn.XLOOKUP(AJ$2,Técnicos!$A$2:$A$100,IF(Projetos!AP145=1,Técnicos!$F$2:$F$100,IF(Projetos!AP145=2,Técnicos!$H$2:$H$100,Técnicos!$J$2:$J$100)),,0,1))</f>
        <v/>
      </c>
      <c r="AK146" s="15" t="str" cm="1">
        <f t="array" ref="AK146">IF(OR($B146="",AK$2=""),"",Projetos!$K145/_xlfn.XLOOKUP(AK$2,Técnicos!$A$2:$A$100,IF(Projetos!AQ145=1,Técnicos!$F$2:$F$100,IF(Projetos!AQ145=2,Técnicos!$H$2:$H$100,Técnicos!$J$2:$J$100)),,0,1))</f>
        <v/>
      </c>
      <c r="AL146" s="15" t="str" cm="1">
        <f t="array" ref="AL146">IF(OR($B146="",AL$2=""),"",Projetos!$K145*_xlfn.XLOOKUP(AL$2,Técnicos!$A$2:$A$100,IF(Projetos!AR145=1,Técnicos!$F$2:$F$100,IF(Projetos!AR145=2,Técnicos!$H$2:$H$100,Técnicos!$J$2:$J$100)),,0,1))</f>
        <v/>
      </c>
      <c r="AM146" s="15" t="str" cm="1">
        <f t="array" ref="AM146">IF(OR($B146="",AM$2=""),"",Projetos!$K145*_xlfn.XLOOKUP(AM$2,Técnicos!$A$2:$A$100,IF(Projetos!AS145=1,Técnicos!$F$2:$F$100,IF(Projetos!AS145=2,Técnicos!$H$2:$H$100,Técnicos!$J$2:$J$100)),,0,1))</f>
        <v/>
      </c>
      <c r="AN146" s="15" t="str" cm="1">
        <f t="array" ref="AN146">IF(OR($B146="",AN$2=""),"",Projetos!$K145*_xlfn.XLOOKUP(AN$2,Técnicos!$A$2:$A$100,IF(Projetos!AT145=1,Técnicos!$F$2:$F$100,IF(Projetos!AT145=2,Técnicos!$H$2:$H$100,Técnicos!$J$2:$J$100)),,0,1))</f>
        <v/>
      </c>
      <c r="AO146" s="15" t="str" cm="1">
        <f t="array" ref="AO146">IF(OR($B146="",AO$2=""),"",Projetos!$K145*_xlfn.XLOOKUP(AO$2,Técnicos!$A$2:$A$100,IF(Projetos!AU145=1,Técnicos!$F$2:$F$100,IF(Projetos!AU145=2,Técnicos!$H$2:$H$100,Técnicos!$J$2:$J$100)),,0,1))</f>
        <v/>
      </c>
      <c r="AP146" s="15" t="str" cm="1">
        <f t="array" ref="AP146">IF(OR($B146="",AP$2=""),"",Projetos!$K145*_xlfn.XLOOKUP(AP$2,Técnicos!$A$2:$A$100,IF(Projetos!AV145=1,Técnicos!$F$2:$F$100,IF(Projetos!AV145=2,Técnicos!$H$2:$H$100,Técnicos!$J$2:$J$100)),,0,1))</f>
        <v/>
      </c>
      <c r="AQ146" s="15" t="str" cm="1">
        <f t="array" ref="AQ146">IF(OR($B146="",AQ$2=""),"",Projetos!$K145*_xlfn.XLOOKUP(AQ$2,Técnicos!$A$2:$A$100,IF(Projetos!AW145=1,Técnicos!$F$2:$F$100,IF(Projetos!AW145=2,Técnicos!$H$2:$H$100,Técnicos!$J$2:$J$100)),,0,1))</f>
        <v/>
      </c>
      <c r="AR146" s="15" t="str" cm="1">
        <f t="array" ref="AR146">IF(OR($B146="",AR$2=""),"",Projetos!$K145*_xlfn.XLOOKUP(AR$2,Técnicos!$A$2:$A$100,IF(Projetos!AX145=1,Técnicos!$F$2:$F$100,IF(Projetos!AX145=2,Técnicos!$H$2:$H$100,Técnicos!$J$2:$J$100)),,0,1))</f>
        <v/>
      </c>
      <c r="AS146" s="15" t="str" cm="1">
        <f t="array" ref="AS146">IF(OR($B146="",AS$2=""),"",Projetos!$K145*_xlfn.XLOOKUP(AS$2,Técnicos!$A$2:$A$100,IF(Projetos!AY145=1,Técnicos!$F$2:$F$100,IF(Projetos!AY145=2,Técnicos!$H$2:$H$100,Técnicos!$J$2:$J$100)),,0,1))</f>
        <v/>
      </c>
      <c r="AT146" s="15" t="str" cm="1">
        <f t="array" ref="AT146">IF(OR($B146="",AT$2=""),"",Projetos!$K145*_xlfn.XLOOKUP(AT$2,Técnicos!$A$2:$A$100,IF(Projetos!AZ145=1,Técnicos!$F$2:$F$100,IF(Projetos!AZ145=2,Técnicos!$H$2:$H$100,Técnicos!$J$2:$J$100)),,0,1))</f>
        <v/>
      </c>
      <c r="AU146" s="15" t="str" cm="1">
        <f t="array" ref="AU146">IF(OR($B146="",AU$2=""),"",Projetos!$K145*_xlfn.XLOOKUP(AU$2,Técnicos!$A$2:$A$100,IF(Projetos!BA145=1,Técnicos!$F$2:$F$100,IF(Projetos!BA145=2,Técnicos!$H$2:$H$100,Técnicos!$J$2:$J$100)),,0,1))</f>
        <v/>
      </c>
      <c r="AV146" s="15" t="str" cm="1">
        <f t="array" ref="AV146">IF(OR($B146="",AV$2=""),"",Projetos!$K145*_xlfn.XLOOKUP(AV$2,Técnicos!$A$2:$A$100,IF(Projetos!BB145=1,Técnicos!$F$2:$F$100,IF(Projetos!BB145=2,Técnicos!$H$2:$H$100,Técnicos!$J$2:$J$100)),,0,1))</f>
        <v/>
      </c>
      <c r="AW146" s="15" t="str" cm="1">
        <f t="array" ref="AW146">IF(OR($B146="",AW$2=""),"",Projetos!$K145*_xlfn.XLOOKUP(AW$2,Técnicos!$A$2:$A$100,IF(Projetos!BC145=1,Técnicos!$F$2:$F$100,IF(Projetos!BC145=2,Técnicos!$H$2:$H$100,Técnicos!$J$2:$J$100)),,0,1))</f>
        <v/>
      </c>
      <c r="AX146" s="15" t="str" cm="1">
        <f t="array" ref="AX146">IF(OR($B146="",AX$2=""),"",Projetos!$K145*_xlfn.XLOOKUP(AX$2,Técnicos!$A$2:$A$100,IF(Projetos!BD145=1,Técnicos!$F$2:$F$100,IF(Projetos!BD145=2,Técnicos!$H$2:$H$100,Técnicos!$J$2:$J$100)),,0,1))</f>
        <v/>
      </c>
      <c r="AY146" s="15" t="str" cm="1">
        <f t="array" ref="AY146">IF(OR($B146="",AY$2=""),"",Projetos!$K145*_xlfn.XLOOKUP(AY$2,Técnicos!$A$2:$A$100,IF(Projetos!BE145=1,Técnicos!$F$2:$F$100,IF(Projetos!BE145=2,Técnicos!$H$2:$H$100,Técnicos!$J$2:$J$100)),,0,1))</f>
        <v/>
      </c>
      <c r="AZ146" s="15" t="str" cm="1">
        <f t="array" ref="AZ146">IF(OR($B146="",AZ$2=""),"",Projetos!$K145*_xlfn.XLOOKUP(AZ$2,Técnicos!$A$2:$A$100,IF(Projetos!BF145=1,Técnicos!$F$2:$F$100,IF(Projetos!BF145=2,Técnicos!$H$2:$H$100,Técnicos!$J$2:$J$100)),,0,1))</f>
        <v/>
      </c>
      <c r="BA146" s="15" t="str" cm="1">
        <f t="array" ref="BA146">IF(OR($B146="",BA$2=""),"",Projetos!$K145*_xlfn.XLOOKUP(BA$2,Técnicos!$A$2:$A$100,IF(Projetos!BG145=1,Técnicos!$F$2:$F$100,IF(Projetos!BG145=2,Técnicos!$H$2:$H$100,Técnicos!$J$2:$J$100)),,0,1))</f>
        <v/>
      </c>
      <c r="BB146" s="15" t="str" cm="1">
        <f t="array" ref="BB146">IF(OR($B146="",BB$2=""),"",Projetos!$K145*_xlfn.XLOOKUP(BB$2,Técnicos!$A$2:$A$100,IF(Projetos!BH145=1,Técnicos!$F$2:$F$100,IF(Projetos!BH145=2,Técnicos!$H$2:$H$100,Técnicos!$J$2:$J$100)),,0,1))</f>
        <v/>
      </c>
      <c r="BC146" s="15" t="str" cm="1">
        <f t="array" ref="BC146">IF(OR($B146="",BC$2=""),"",Projetos!$K145*_xlfn.XLOOKUP(BC$2,Técnicos!$A$2:$A$100,IF(Projetos!BI145=1,Técnicos!$F$2:$F$100,IF(Projetos!BI145=2,Técnicos!$H$2:$H$100,Técnicos!$J$2:$J$100)),,0,1))</f>
        <v/>
      </c>
      <c r="BD146" s="15" t="str" cm="1">
        <f t="array" ref="BD146">IF(OR($B146="",BD$2=""),"",Projetos!$K145*_xlfn.XLOOKUP(BD$2,Técnicos!$A$2:$A$100,IF(Projetos!BJ145=1,Técnicos!$F$2:$F$100,IF(Projetos!BJ145=2,Técnicos!$H$2:$H$100,Técnicos!$J$2:$J$100)),,0,1))</f>
        <v/>
      </c>
      <c r="BE146" s="15" t="str" cm="1">
        <f t="array" ref="BE146">IF(OR($B146="",BE$2=""),"",Projetos!$K145*_xlfn.XLOOKUP(BE$2,Técnicos!$A$2:$A$100,IF(Projetos!BK145=1,Técnicos!$F$2:$F$100,IF(Projetos!BK145=2,Técnicos!$H$2:$H$100,Técnicos!$J$2:$J$100)),,0,1))</f>
        <v/>
      </c>
      <c r="BF146" s="15" t="str" cm="1">
        <f t="array" ref="BF146">IF(OR($B146="",BF$2=""),"",Projetos!$K145*_xlfn.XLOOKUP(BF$2,Técnicos!$A$2:$A$100,IF(Projetos!BL145=1,Técnicos!$F$2:$F$100,IF(Projetos!BL145=2,Técnicos!$H$2:$H$100,Técnicos!$J$2:$J$100)),,0,1))</f>
        <v/>
      </c>
      <c r="BG146" s="15" t="str" cm="1">
        <f t="array" ref="BG146">IF(OR($B146="",BG$2=""),"",Projetos!$K145*_xlfn.XLOOKUP(BG$2,Técnicos!$A$2:$A$100,IF(Projetos!BM145=1,Técnicos!$F$2:$F$100,IF(Projetos!BM145=2,Técnicos!$H$2:$H$100,Técnicos!$J$2:$J$100)),,0,1))</f>
        <v/>
      </c>
      <c r="BH146" s="15" t="str" cm="1">
        <f t="array" ref="BH146">IF(OR($B146="",BH$2=""),"",Projetos!$K145*_xlfn.XLOOKUP(BH$2,Técnicos!$A$2:$A$100,IF(Projetos!BN145=1,Técnicos!$F$2:$F$100,IF(Projetos!BN145=2,Técnicos!$H$2:$H$100,Técnicos!$J$2:$J$100)),,0,1))</f>
        <v/>
      </c>
      <c r="BI146" s="15" t="str" cm="1">
        <f t="array" ref="BI146">IF(OR($B146="",BI$2=""),"",Projetos!$K145*_xlfn.XLOOKUP(BI$2,Técnicos!$A$2:$A$100,IF(Projetos!BO145=1,Técnicos!$F$2:$F$100,IF(Projetos!BO145=2,Técnicos!$H$2:$H$100,Técnicos!$J$2:$J$100)),,0,1))</f>
        <v/>
      </c>
      <c r="BJ146" s="15" t="str" cm="1">
        <f t="array" ref="BJ146">IF(OR($B146="",BJ$2=""),"",Projetos!$K145*_xlfn.XLOOKUP(BJ$2,Técnicos!$A$2:$A$100,IF(Projetos!BP145=1,Técnicos!$F$2:$F$100,IF(Projetos!BP145=2,Técnicos!$H$2:$H$100,Técnicos!$J$2:$J$100)),,0,1))</f>
        <v/>
      </c>
      <c r="BK146" s="15" t="str" cm="1">
        <f t="array" ref="BK146">IF(OR($B146="",BK$2=""),"",Projetos!$K145*_xlfn.XLOOKUP(BK$2,Técnicos!$A$2:$A$100,IF(Projetos!BQ145=1,Técnicos!$F$2:$F$100,IF(Projetos!BQ145=2,Técnicos!$H$2:$H$100,Técnicos!$J$2:$J$100)),,0,1))</f>
        <v/>
      </c>
      <c r="BL146" s="15" t="str" cm="1">
        <f t="array" ref="BL146">IF(OR($B146="",BL$2=""),"",Projetos!$K145*_xlfn.XLOOKUP(BL$2,Técnicos!$A$2:$A$100,IF(Projetos!BR145=1,Técnicos!$F$2:$F$100,IF(Projetos!BR145=2,Técnicos!$H$2:$H$100,Técnicos!$J$2:$J$100)),,0,1))</f>
        <v/>
      </c>
      <c r="BM146" s="15" t="str" cm="1">
        <f t="array" ref="BM146">IF(OR($B146="",BM$2=""),"",Projetos!$K145*_xlfn.XLOOKUP(BM$2,Técnicos!$A$2:$A$100,IF(Projetos!BS145=1,Técnicos!$F$2:$F$100,IF(Projetos!BS145=2,Técnicos!$H$2:$H$100,Técnicos!$J$2:$J$100)),,0,1))</f>
        <v/>
      </c>
      <c r="BN146" s="15" t="str" cm="1">
        <f t="array" ref="BN146">IF(OR($B146="",BN$2=""),"",Projetos!$K145*_xlfn.XLOOKUP(BN$2,Técnicos!$A$2:$A$100,IF(Projetos!BT145=1,Técnicos!$F$2:$F$100,IF(Projetos!BT145=2,Técnicos!$H$2:$H$100,Técnicos!$J$2:$J$100)),,0,1))</f>
        <v/>
      </c>
      <c r="BO146" s="15" t="str" cm="1">
        <f t="array" ref="BO146">IF(OR($B146="",BO$2=""),"",Projetos!$K145*_xlfn.XLOOKUP(BO$2,Técnicos!$A$2:$A$100,IF(Projetos!BU145=1,Técnicos!$F$2:$F$100,IF(Projetos!BU145=2,Técnicos!$H$2:$H$100,Técnicos!$J$2:$J$100)),,0,1))</f>
        <v/>
      </c>
      <c r="BP146" s="15" t="str" cm="1">
        <f t="array" ref="BP146">IF(OR($B146="",BP$2=""),"",Projetos!$K145*_xlfn.XLOOKUP(BP$2,Técnicos!$A$2:$A$100,IF(Projetos!BV145=1,Técnicos!$F$2:$F$100,IF(Projetos!BV145=2,Técnicos!$H$2:$H$100,Técnicos!$J$2:$J$100)),,0,1))</f>
        <v/>
      </c>
      <c r="BQ146" s="15" t="str" cm="1">
        <f t="array" ref="BQ146">IF(OR($B146="",BQ$2=""),"",Projetos!$K145*_xlfn.XLOOKUP(BQ$2,Técnicos!$A$2:$A$100,IF(Projetos!BW145=1,Técnicos!$F$2:$F$100,IF(Projetos!BW145=2,Técnicos!$H$2:$H$100,Técnicos!$J$2:$J$100)),,0,1))</f>
        <v/>
      </c>
    </row>
    <row r="147" spans="3:69" x14ac:dyDescent="0.3">
      <c r="C147" s="15" t="str" cm="1">
        <f t="array" ref="C147">IF(OR($B147="",C$2=""),"",Projetos!$K146/_xlfn.XLOOKUP(C$2,Técnicos!$A$2:$A$100,IF(Projetos!I146=1,Técnicos!$F$2:$F$100,IF(Projetos!I146=2,Técnicos!$H$2:$H$100,Técnicos!$J$2:$J$100)),,0,1))</f>
        <v/>
      </c>
      <c r="D147" s="15" t="str" cm="1">
        <f t="array" ref="D147">IF(OR($B147="",D$2=""),"",Projetos!$K146/_xlfn.XLOOKUP(D$2,Técnicos!$A$2:$A$100,IF(Projetos!J146=1,Técnicos!$F$2:$F$100,IF(Projetos!J146=2,Técnicos!$H$2:$H$100,Técnicos!$J$2:$J$100)),,0,1))</f>
        <v/>
      </c>
      <c r="E147" s="15" t="str" cm="1">
        <f t="array" ref="E147">IF(OR($B147="",E$2=""),"",Projetos!$K146/_xlfn.XLOOKUP(E$2,Técnicos!$A$2:$A$100,IF(Projetos!K146=1,Técnicos!$F$2:$F$100,IF(Projetos!K146=2,Técnicos!$H$2:$H$100,Técnicos!$J$2:$J$100)),,0,1))</f>
        <v/>
      </c>
      <c r="F147" s="15" t="str" cm="1">
        <f t="array" ref="F147">IF(OR($B147="",F$2=""),"",Projetos!$K146/_xlfn.XLOOKUP(F$2,Técnicos!$A$2:$A$100,IF(Projetos!L146=1,Técnicos!$F$2:$F$100,IF(Projetos!L146=2,Técnicos!$H$2:$H$100,Técnicos!$J$2:$J$100)),,0,1))</f>
        <v/>
      </c>
      <c r="G147" s="15" t="str" cm="1">
        <f t="array" ref="G147">IF(OR($B147="",G$2=""),"",Projetos!$K146/_xlfn.XLOOKUP(G$2,Técnicos!$A$2:$A$100,IF(Projetos!M146=1,Técnicos!$F$2:$F$100,IF(Projetos!M146=2,Técnicos!$H$2:$H$100,Técnicos!$J$2:$J$100)),,0,1))</f>
        <v/>
      </c>
      <c r="H147" s="15" t="str" cm="1">
        <f t="array" ref="H147">IF(OR($B147="",H$2=""),"",Projetos!$K146/_xlfn.XLOOKUP(H$2,Técnicos!$A$2:$A$100,IF(Projetos!N146=1,Técnicos!$F$2:$F$100,IF(Projetos!N146=2,Técnicos!$H$2:$H$100,Técnicos!$J$2:$J$100)),,0,1))</f>
        <v/>
      </c>
      <c r="I147" s="15" t="str" cm="1">
        <f t="array" ref="I147">IF(OR($B147="",I$2=""),"",Projetos!$K146/_xlfn.XLOOKUP(I$2,Técnicos!$A$2:$A$100,IF(Projetos!O146=1,Técnicos!$F$2:$F$100,IF(Projetos!O146=2,Técnicos!$H$2:$H$100,Técnicos!$J$2:$J$100)),,0,1))</f>
        <v/>
      </c>
      <c r="J147" s="15" t="str" cm="1">
        <f t="array" ref="J147">IF(OR($B147="",J$2=""),"",Projetos!$K146/_xlfn.XLOOKUP(J$2,Técnicos!$A$2:$A$100,IF(Projetos!P146=1,Técnicos!$F$2:$F$100,IF(Projetos!P146=2,Técnicos!$H$2:$H$100,Técnicos!$J$2:$J$100)),,0,1))</f>
        <v/>
      </c>
      <c r="K147" s="15" t="str" cm="1">
        <f t="array" ref="K147">IF(OR($B147="",K$2=""),"",Projetos!$K146/_xlfn.XLOOKUP(K$2,Técnicos!$A$2:$A$100,IF(Projetos!Q146=1,Técnicos!$F$2:$F$100,IF(Projetos!Q146=2,Técnicos!$H$2:$H$100,Técnicos!$J$2:$J$100)),,0,1))</f>
        <v/>
      </c>
      <c r="L147" s="15" t="str" cm="1">
        <f t="array" ref="L147">IF(OR($B147="",L$2=""),"",Projetos!$K146/_xlfn.XLOOKUP(L$2,Técnicos!$A$2:$A$100,IF(Projetos!R146=1,Técnicos!$F$2:$F$100,IF(Projetos!R146=2,Técnicos!$H$2:$H$100,Técnicos!$J$2:$J$100)),,0,1))</f>
        <v/>
      </c>
      <c r="M147" s="15" t="str" cm="1">
        <f t="array" ref="M147">IF(OR($B147="",M$2=""),"",Projetos!$K146/_xlfn.XLOOKUP(M$2,Técnicos!$A$2:$A$100,IF(Projetos!S146=1,Técnicos!$F$2:$F$100,IF(Projetos!S146=2,Técnicos!$H$2:$H$100,Técnicos!$J$2:$J$100)),,0,1))</f>
        <v/>
      </c>
      <c r="N147" s="15" t="str" cm="1">
        <f t="array" ref="N147">IF(OR($B147="",N$2=""),"",Projetos!$K146/_xlfn.XLOOKUP(N$2,Técnicos!$A$2:$A$100,IF(Projetos!T146=1,Técnicos!$F$2:$F$100,IF(Projetos!T146=2,Técnicos!$H$2:$H$100,Técnicos!$J$2:$J$100)),,0,1))</f>
        <v/>
      </c>
      <c r="O147" s="15" t="str" cm="1">
        <f t="array" ref="O147">IF(OR($B147="",O$2=""),"",Projetos!$K146/_xlfn.XLOOKUP(O$2,Técnicos!$A$2:$A$100,IF(Projetos!U146=1,Técnicos!$F$2:$F$100,IF(Projetos!U146=2,Técnicos!$H$2:$H$100,Técnicos!$J$2:$J$100)),,0,1))</f>
        <v/>
      </c>
      <c r="P147" s="15" t="str" cm="1">
        <f t="array" ref="P147">IF(OR($B147="",P$2=""),"",Projetos!$K146/_xlfn.XLOOKUP(P$2,Técnicos!$A$2:$A$100,IF(Projetos!V146=1,Técnicos!$F$2:$F$100,IF(Projetos!V146=2,Técnicos!$H$2:$H$100,Técnicos!$J$2:$J$100)),,0,1))</f>
        <v/>
      </c>
      <c r="Q147" s="15" t="str" cm="1">
        <f t="array" ref="Q147">IF(OR($B147="",Q$2=""),"",Projetos!$K146/_xlfn.XLOOKUP(Q$2,Técnicos!$A$2:$A$100,IF(Projetos!W146=1,Técnicos!$F$2:$F$100,IF(Projetos!W146=2,Técnicos!$H$2:$H$100,Técnicos!$J$2:$J$100)),,0,1))</f>
        <v/>
      </c>
      <c r="R147" s="15" t="str" cm="1">
        <f t="array" ref="R147">IF(OR($B147="",R$2=""),"",Projetos!$K146/_xlfn.XLOOKUP(R$2,Técnicos!$A$2:$A$100,IF(Projetos!X146=1,Técnicos!$F$2:$F$100,IF(Projetos!X146=2,Técnicos!$H$2:$H$100,Técnicos!$J$2:$J$100)),,0,1))</f>
        <v/>
      </c>
      <c r="S147" s="15" t="str" cm="1">
        <f t="array" ref="S147">IF(OR($B147="",S$2=""),"",Projetos!$K146/_xlfn.XLOOKUP(S$2,Técnicos!$A$2:$A$100,IF(Projetos!Y146=1,Técnicos!$F$2:$F$100,IF(Projetos!Y146=2,Técnicos!$H$2:$H$100,Técnicos!$J$2:$J$100)),,0,1))</f>
        <v/>
      </c>
      <c r="T147" s="15" t="str" cm="1">
        <f t="array" ref="T147">IF(OR($B147="",T$2=""),"",Projetos!$K146/_xlfn.XLOOKUP(T$2,Técnicos!$A$2:$A$100,IF(Projetos!Z146=1,Técnicos!$F$2:$F$100,IF(Projetos!Z146=2,Técnicos!$H$2:$H$100,Técnicos!$J$2:$J$100)),,0,1))</f>
        <v/>
      </c>
      <c r="U147" s="15" t="str" cm="1">
        <f t="array" ref="U147">IF(OR($B147="",U$2=""),"",Projetos!$K146/_xlfn.XLOOKUP(U$2,Técnicos!$A$2:$A$100,IF(Projetos!AA146=1,Técnicos!$F$2:$F$100,IF(Projetos!AA146=2,Técnicos!$H$2:$H$100,Técnicos!$J$2:$J$100)),,0,1))</f>
        <v/>
      </c>
      <c r="V147" s="15" t="str" cm="1">
        <f t="array" ref="V147">IF(OR($B147="",V$2=""),"",Projetos!$K146/_xlfn.XLOOKUP(V$2,Técnicos!$A$2:$A$100,IF(Projetos!AB146=1,Técnicos!$F$2:$F$100,IF(Projetos!AB146=2,Técnicos!$H$2:$H$100,Técnicos!$J$2:$J$100)),,0,1))</f>
        <v/>
      </c>
      <c r="W147" s="15" t="str" cm="1">
        <f t="array" ref="W147">IF(OR($B147="",W$2=""),"",Projetos!$K146/_xlfn.XLOOKUP(W$2,Técnicos!$A$2:$A$100,IF(Projetos!AC146=1,Técnicos!$F$2:$F$100,IF(Projetos!AC146=2,Técnicos!$H$2:$H$100,Técnicos!$J$2:$J$100)),,0,1))</f>
        <v/>
      </c>
      <c r="X147" s="15" t="str" cm="1">
        <f t="array" ref="X147">IF(OR($B147="",X$2=""),"",Projetos!$K146/_xlfn.XLOOKUP(X$2,Técnicos!$A$2:$A$100,IF(Projetos!AD146=1,Técnicos!$F$2:$F$100,IF(Projetos!AD146=2,Técnicos!$H$2:$H$100,Técnicos!$J$2:$J$100)),,0,1))</f>
        <v/>
      </c>
      <c r="Y147" s="15" t="str" cm="1">
        <f t="array" ref="Y147">IF(OR($B147="",Y$2=""),"",Projetos!$K146/_xlfn.XLOOKUP(Y$2,Técnicos!$A$2:$A$100,IF(Projetos!AE146=1,Técnicos!$F$2:$F$100,IF(Projetos!AE146=2,Técnicos!$H$2:$H$100,Técnicos!$J$2:$J$100)),,0,1))</f>
        <v/>
      </c>
      <c r="Z147" s="15" t="str" cm="1">
        <f t="array" ref="Z147">IF(OR($B147="",Z$2=""),"",Projetos!$K146/_xlfn.XLOOKUP(Z$2,Técnicos!$A$2:$A$100,IF(Projetos!AF146=1,Técnicos!$F$2:$F$100,IF(Projetos!AF146=2,Técnicos!$H$2:$H$100,Técnicos!$J$2:$J$100)),,0,1))</f>
        <v/>
      </c>
      <c r="AA147" s="15" t="str" cm="1">
        <f t="array" ref="AA147">IF(OR($B147="",AA$2=""),"",Projetos!$K146/_xlfn.XLOOKUP(AA$2,Técnicos!$A$2:$A$100,IF(Projetos!AG146=1,Técnicos!$F$2:$F$100,IF(Projetos!AG146=2,Técnicos!$H$2:$H$100,Técnicos!$J$2:$J$100)),,0,1))</f>
        <v/>
      </c>
      <c r="AB147" s="15" t="str" cm="1">
        <f t="array" ref="AB147">IF(OR($B147="",AB$2=""),"",Projetos!$K146/_xlfn.XLOOKUP(AB$2,Técnicos!$A$2:$A$100,IF(Projetos!AH146=1,Técnicos!$F$2:$F$100,IF(Projetos!AH146=2,Técnicos!$H$2:$H$100,Técnicos!$J$2:$J$100)),,0,1))</f>
        <v/>
      </c>
      <c r="AC147" s="15" t="str" cm="1">
        <f t="array" ref="AC147">IF(OR($B147="",AC$2=""),"",Projetos!$K146/_xlfn.XLOOKUP(AC$2,Técnicos!$A$2:$A$100,IF(Projetos!AI146=1,Técnicos!$F$2:$F$100,IF(Projetos!AI146=2,Técnicos!$H$2:$H$100,Técnicos!$J$2:$J$100)),,0,1))</f>
        <v/>
      </c>
      <c r="AD147" s="15" t="str" cm="1">
        <f t="array" ref="AD147">IF(OR($B147="",AD$2=""),"",Projetos!$K146/_xlfn.XLOOKUP(AD$2,Técnicos!$A$2:$A$100,IF(Projetos!AJ146=1,Técnicos!$F$2:$F$100,IF(Projetos!AJ146=2,Técnicos!$H$2:$H$100,Técnicos!$J$2:$J$100)),,0,1))</f>
        <v/>
      </c>
      <c r="AE147" s="15" t="str" cm="1">
        <f t="array" ref="AE147">IF(OR($B147="",AE$2=""),"",Projetos!$K146/_xlfn.XLOOKUP(AE$2,Técnicos!$A$2:$A$100,IF(Projetos!AK146=1,Técnicos!$F$2:$F$100,IF(Projetos!AK146=2,Técnicos!$H$2:$H$100,Técnicos!$J$2:$J$100)),,0,1))</f>
        <v/>
      </c>
      <c r="AF147" s="15" t="str" cm="1">
        <f t="array" ref="AF147">IF(OR($B147="",AF$2=""),"",Projetos!$K146/_xlfn.XLOOKUP(AF$2,Técnicos!$A$2:$A$100,IF(Projetos!AL146=1,Técnicos!$F$2:$F$100,IF(Projetos!AL146=2,Técnicos!$H$2:$H$100,Técnicos!$J$2:$J$100)),,0,1))</f>
        <v/>
      </c>
      <c r="AG147" s="15" t="str" cm="1">
        <f t="array" ref="AG147">IF(OR($B147="",AG$2=""),"",Projetos!$K146/_xlfn.XLOOKUP(AG$2,Técnicos!$A$2:$A$100,IF(Projetos!AM146=1,Técnicos!$F$2:$F$100,IF(Projetos!AM146=2,Técnicos!$H$2:$H$100,Técnicos!$J$2:$J$100)),,0,1))</f>
        <v/>
      </c>
      <c r="AH147" s="15" t="str" cm="1">
        <f t="array" ref="AH147">IF(OR($B147="",AH$2=""),"",Projetos!$K146/_xlfn.XLOOKUP(AH$2,Técnicos!$A$2:$A$100,IF(Projetos!AN146=1,Técnicos!$F$2:$F$100,IF(Projetos!AN146=2,Técnicos!$H$2:$H$100,Técnicos!$J$2:$J$100)),,0,1))</f>
        <v/>
      </c>
      <c r="AI147" s="15" t="str" cm="1">
        <f t="array" ref="AI147">IF(OR($B147="",AI$2=""),"",Projetos!$K146/_xlfn.XLOOKUP(AI$2,Técnicos!$A$2:$A$100,IF(Projetos!AO146=1,Técnicos!$F$2:$F$100,IF(Projetos!AO146=2,Técnicos!$H$2:$H$100,Técnicos!$J$2:$J$100)),,0,1))</f>
        <v/>
      </c>
      <c r="AJ147" s="15" t="str" cm="1">
        <f t="array" ref="AJ147">IF(OR($B147="",AJ$2=""),"",Projetos!$K146/_xlfn.XLOOKUP(AJ$2,Técnicos!$A$2:$A$100,IF(Projetos!AP146=1,Técnicos!$F$2:$F$100,IF(Projetos!AP146=2,Técnicos!$H$2:$H$100,Técnicos!$J$2:$J$100)),,0,1))</f>
        <v/>
      </c>
      <c r="AK147" s="15" t="str" cm="1">
        <f t="array" ref="AK147">IF(OR($B147="",AK$2=""),"",Projetos!$K146/_xlfn.XLOOKUP(AK$2,Técnicos!$A$2:$A$100,IF(Projetos!AQ146=1,Técnicos!$F$2:$F$100,IF(Projetos!AQ146=2,Técnicos!$H$2:$H$100,Técnicos!$J$2:$J$100)),,0,1))</f>
        <v/>
      </c>
      <c r="AL147" s="15" t="str" cm="1">
        <f t="array" ref="AL147">IF(OR($B147="",AL$2=""),"",Projetos!$K146*_xlfn.XLOOKUP(AL$2,Técnicos!$A$2:$A$100,IF(Projetos!AR146=1,Técnicos!$F$2:$F$100,IF(Projetos!AR146=2,Técnicos!$H$2:$H$100,Técnicos!$J$2:$J$100)),,0,1))</f>
        <v/>
      </c>
      <c r="AM147" s="15" t="str" cm="1">
        <f t="array" ref="AM147">IF(OR($B147="",AM$2=""),"",Projetos!$K146*_xlfn.XLOOKUP(AM$2,Técnicos!$A$2:$A$100,IF(Projetos!AS146=1,Técnicos!$F$2:$F$100,IF(Projetos!AS146=2,Técnicos!$H$2:$H$100,Técnicos!$J$2:$J$100)),,0,1))</f>
        <v/>
      </c>
      <c r="AN147" s="15" t="str" cm="1">
        <f t="array" ref="AN147">IF(OR($B147="",AN$2=""),"",Projetos!$K146*_xlfn.XLOOKUP(AN$2,Técnicos!$A$2:$A$100,IF(Projetos!AT146=1,Técnicos!$F$2:$F$100,IF(Projetos!AT146=2,Técnicos!$H$2:$H$100,Técnicos!$J$2:$J$100)),,0,1))</f>
        <v/>
      </c>
      <c r="AO147" s="15" t="str" cm="1">
        <f t="array" ref="AO147">IF(OR($B147="",AO$2=""),"",Projetos!$K146*_xlfn.XLOOKUP(AO$2,Técnicos!$A$2:$A$100,IF(Projetos!AU146=1,Técnicos!$F$2:$F$100,IF(Projetos!AU146=2,Técnicos!$H$2:$H$100,Técnicos!$J$2:$J$100)),,0,1))</f>
        <v/>
      </c>
      <c r="AP147" s="15" t="str" cm="1">
        <f t="array" ref="AP147">IF(OR($B147="",AP$2=""),"",Projetos!$K146*_xlfn.XLOOKUP(AP$2,Técnicos!$A$2:$A$100,IF(Projetos!AV146=1,Técnicos!$F$2:$F$100,IF(Projetos!AV146=2,Técnicos!$H$2:$H$100,Técnicos!$J$2:$J$100)),,0,1))</f>
        <v/>
      </c>
      <c r="AQ147" s="15" t="str" cm="1">
        <f t="array" ref="AQ147">IF(OR($B147="",AQ$2=""),"",Projetos!$K146*_xlfn.XLOOKUP(AQ$2,Técnicos!$A$2:$A$100,IF(Projetos!AW146=1,Técnicos!$F$2:$F$100,IF(Projetos!AW146=2,Técnicos!$H$2:$H$100,Técnicos!$J$2:$J$100)),,0,1))</f>
        <v/>
      </c>
      <c r="AR147" s="15" t="str" cm="1">
        <f t="array" ref="AR147">IF(OR($B147="",AR$2=""),"",Projetos!$K146*_xlfn.XLOOKUP(AR$2,Técnicos!$A$2:$A$100,IF(Projetos!AX146=1,Técnicos!$F$2:$F$100,IF(Projetos!AX146=2,Técnicos!$H$2:$H$100,Técnicos!$J$2:$J$100)),,0,1))</f>
        <v/>
      </c>
      <c r="AS147" s="15" t="str" cm="1">
        <f t="array" ref="AS147">IF(OR($B147="",AS$2=""),"",Projetos!$K146*_xlfn.XLOOKUP(AS$2,Técnicos!$A$2:$A$100,IF(Projetos!AY146=1,Técnicos!$F$2:$F$100,IF(Projetos!AY146=2,Técnicos!$H$2:$H$100,Técnicos!$J$2:$J$100)),,0,1))</f>
        <v/>
      </c>
      <c r="AT147" s="15" t="str" cm="1">
        <f t="array" ref="AT147">IF(OR($B147="",AT$2=""),"",Projetos!$K146*_xlfn.XLOOKUP(AT$2,Técnicos!$A$2:$A$100,IF(Projetos!AZ146=1,Técnicos!$F$2:$F$100,IF(Projetos!AZ146=2,Técnicos!$H$2:$H$100,Técnicos!$J$2:$J$100)),,0,1))</f>
        <v/>
      </c>
      <c r="AU147" s="15" t="str" cm="1">
        <f t="array" ref="AU147">IF(OR($B147="",AU$2=""),"",Projetos!$K146*_xlfn.XLOOKUP(AU$2,Técnicos!$A$2:$A$100,IF(Projetos!BA146=1,Técnicos!$F$2:$F$100,IF(Projetos!BA146=2,Técnicos!$H$2:$H$100,Técnicos!$J$2:$J$100)),,0,1))</f>
        <v/>
      </c>
      <c r="AV147" s="15" t="str" cm="1">
        <f t="array" ref="AV147">IF(OR($B147="",AV$2=""),"",Projetos!$K146*_xlfn.XLOOKUP(AV$2,Técnicos!$A$2:$A$100,IF(Projetos!BB146=1,Técnicos!$F$2:$F$100,IF(Projetos!BB146=2,Técnicos!$H$2:$H$100,Técnicos!$J$2:$J$100)),,0,1))</f>
        <v/>
      </c>
      <c r="AW147" s="15" t="str" cm="1">
        <f t="array" ref="AW147">IF(OR($B147="",AW$2=""),"",Projetos!$K146*_xlfn.XLOOKUP(AW$2,Técnicos!$A$2:$A$100,IF(Projetos!BC146=1,Técnicos!$F$2:$F$100,IF(Projetos!BC146=2,Técnicos!$H$2:$H$100,Técnicos!$J$2:$J$100)),,0,1))</f>
        <v/>
      </c>
      <c r="AX147" s="15" t="str" cm="1">
        <f t="array" ref="AX147">IF(OR($B147="",AX$2=""),"",Projetos!$K146*_xlfn.XLOOKUP(AX$2,Técnicos!$A$2:$A$100,IF(Projetos!BD146=1,Técnicos!$F$2:$F$100,IF(Projetos!BD146=2,Técnicos!$H$2:$H$100,Técnicos!$J$2:$J$100)),,0,1))</f>
        <v/>
      </c>
      <c r="AY147" s="15" t="str" cm="1">
        <f t="array" ref="AY147">IF(OR($B147="",AY$2=""),"",Projetos!$K146*_xlfn.XLOOKUP(AY$2,Técnicos!$A$2:$A$100,IF(Projetos!BE146=1,Técnicos!$F$2:$F$100,IF(Projetos!BE146=2,Técnicos!$H$2:$H$100,Técnicos!$J$2:$J$100)),,0,1))</f>
        <v/>
      </c>
      <c r="AZ147" s="15" t="str" cm="1">
        <f t="array" ref="AZ147">IF(OR($B147="",AZ$2=""),"",Projetos!$K146*_xlfn.XLOOKUP(AZ$2,Técnicos!$A$2:$A$100,IF(Projetos!BF146=1,Técnicos!$F$2:$F$100,IF(Projetos!BF146=2,Técnicos!$H$2:$H$100,Técnicos!$J$2:$J$100)),,0,1))</f>
        <v/>
      </c>
      <c r="BA147" s="15" t="str" cm="1">
        <f t="array" ref="BA147">IF(OR($B147="",BA$2=""),"",Projetos!$K146*_xlfn.XLOOKUP(BA$2,Técnicos!$A$2:$A$100,IF(Projetos!BG146=1,Técnicos!$F$2:$F$100,IF(Projetos!BG146=2,Técnicos!$H$2:$H$100,Técnicos!$J$2:$J$100)),,0,1))</f>
        <v/>
      </c>
      <c r="BB147" s="15" t="str" cm="1">
        <f t="array" ref="BB147">IF(OR($B147="",BB$2=""),"",Projetos!$K146*_xlfn.XLOOKUP(BB$2,Técnicos!$A$2:$A$100,IF(Projetos!BH146=1,Técnicos!$F$2:$F$100,IF(Projetos!BH146=2,Técnicos!$H$2:$H$100,Técnicos!$J$2:$J$100)),,0,1))</f>
        <v/>
      </c>
      <c r="BC147" s="15" t="str" cm="1">
        <f t="array" ref="BC147">IF(OR($B147="",BC$2=""),"",Projetos!$K146*_xlfn.XLOOKUP(BC$2,Técnicos!$A$2:$A$100,IF(Projetos!BI146=1,Técnicos!$F$2:$F$100,IF(Projetos!BI146=2,Técnicos!$H$2:$H$100,Técnicos!$J$2:$J$100)),,0,1))</f>
        <v/>
      </c>
      <c r="BD147" s="15" t="str" cm="1">
        <f t="array" ref="BD147">IF(OR($B147="",BD$2=""),"",Projetos!$K146*_xlfn.XLOOKUP(BD$2,Técnicos!$A$2:$A$100,IF(Projetos!BJ146=1,Técnicos!$F$2:$F$100,IF(Projetos!BJ146=2,Técnicos!$H$2:$H$100,Técnicos!$J$2:$J$100)),,0,1))</f>
        <v/>
      </c>
      <c r="BE147" s="15" t="str" cm="1">
        <f t="array" ref="BE147">IF(OR($B147="",BE$2=""),"",Projetos!$K146*_xlfn.XLOOKUP(BE$2,Técnicos!$A$2:$A$100,IF(Projetos!BK146=1,Técnicos!$F$2:$F$100,IF(Projetos!BK146=2,Técnicos!$H$2:$H$100,Técnicos!$J$2:$J$100)),,0,1))</f>
        <v/>
      </c>
      <c r="BF147" s="15" t="str" cm="1">
        <f t="array" ref="BF147">IF(OR($B147="",BF$2=""),"",Projetos!$K146*_xlfn.XLOOKUP(BF$2,Técnicos!$A$2:$A$100,IF(Projetos!BL146=1,Técnicos!$F$2:$F$100,IF(Projetos!BL146=2,Técnicos!$H$2:$H$100,Técnicos!$J$2:$J$100)),,0,1))</f>
        <v/>
      </c>
      <c r="BG147" s="15" t="str" cm="1">
        <f t="array" ref="BG147">IF(OR($B147="",BG$2=""),"",Projetos!$K146*_xlfn.XLOOKUP(BG$2,Técnicos!$A$2:$A$100,IF(Projetos!BM146=1,Técnicos!$F$2:$F$100,IF(Projetos!BM146=2,Técnicos!$H$2:$H$100,Técnicos!$J$2:$J$100)),,0,1))</f>
        <v/>
      </c>
      <c r="BH147" s="15" t="str" cm="1">
        <f t="array" ref="BH147">IF(OR($B147="",BH$2=""),"",Projetos!$K146*_xlfn.XLOOKUP(BH$2,Técnicos!$A$2:$A$100,IF(Projetos!BN146=1,Técnicos!$F$2:$F$100,IF(Projetos!BN146=2,Técnicos!$H$2:$H$100,Técnicos!$J$2:$J$100)),,0,1))</f>
        <v/>
      </c>
      <c r="BI147" s="15" t="str" cm="1">
        <f t="array" ref="BI147">IF(OR($B147="",BI$2=""),"",Projetos!$K146*_xlfn.XLOOKUP(BI$2,Técnicos!$A$2:$A$100,IF(Projetos!BO146=1,Técnicos!$F$2:$F$100,IF(Projetos!BO146=2,Técnicos!$H$2:$H$100,Técnicos!$J$2:$J$100)),,0,1))</f>
        <v/>
      </c>
      <c r="BJ147" s="15" t="str" cm="1">
        <f t="array" ref="BJ147">IF(OR($B147="",BJ$2=""),"",Projetos!$K146*_xlfn.XLOOKUP(BJ$2,Técnicos!$A$2:$A$100,IF(Projetos!BP146=1,Técnicos!$F$2:$F$100,IF(Projetos!BP146=2,Técnicos!$H$2:$H$100,Técnicos!$J$2:$J$100)),,0,1))</f>
        <v/>
      </c>
      <c r="BK147" s="15" t="str" cm="1">
        <f t="array" ref="BK147">IF(OR($B147="",BK$2=""),"",Projetos!$K146*_xlfn.XLOOKUP(BK$2,Técnicos!$A$2:$A$100,IF(Projetos!BQ146=1,Técnicos!$F$2:$F$100,IF(Projetos!BQ146=2,Técnicos!$H$2:$H$100,Técnicos!$J$2:$J$100)),,0,1))</f>
        <v/>
      </c>
      <c r="BL147" s="15" t="str" cm="1">
        <f t="array" ref="BL147">IF(OR($B147="",BL$2=""),"",Projetos!$K146*_xlfn.XLOOKUP(BL$2,Técnicos!$A$2:$A$100,IF(Projetos!BR146=1,Técnicos!$F$2:$F$100,IF(Projetos!BR146=2,Técnicos!$H$2:$H$100,Técnicos!$J$2:$J$100)),,0,1))</f>
        <v/>
      </c>
      <c r="BM147" s="15" t="str" cm="1">
        <f t="array" ref="BM147">IF(OR($B147="",BM$2=""),"",Projetos!$K146*_xlfn.XLOOKUP(BM$2,Técnicos!$A$2:$A$100,IF(Projetos!BS146=1,Técnicos!$F$2:$F$100,IF(Projetos!BS146=2,Técnicos!$H$2:$H$100,Técnicos!$J$2:$J$100)),,0,1))</f>
        <v/>
      </c>
      <c r="BN147" s="15" t="str" cm="1">
        <f t="array" ref="BN147">IF(OR($B147="",BN$2=""),"",Projetos!$K146*_xlfn.XLOOKUP(BN$2,Técnicos!$A$2:$A$100,IF(Projetos!BT146=1,Técnicos!$F$2:$F$100,IF(Projetos!BT146=2,Técnicos!$H$2:$H$100,Técnicos!$J$2:$J$100)),,0,1))</f>
        <v/>
      </c>
      <c r="BO147" s="15" t="str" cm="1">
        <f t="array" ref="BO147">IF(OR($B147="",BO$2=""),"",Projetos!$K146*_xlfn.XLOOKUP(BO$2,Técnicos!$A$2:$A$100,IF(Projetos!BU146=1,Técnicos!$F$2:$F$100,IF(Projetos!BU146=2,Técnicos!$H$2:$H$100,Técnicos!$J$2:$J$100)),,0,1))</f>
        <v/>
      </c>
      <c r="BP147" s="15" t="str" cm="1">
        <f t="array" ref="BP147">IF(OR($B147="",BP$2=""),"",Projetos!$K146*_xlfn.XLOOKUP(BP$2,Técnicos!$A$2:$A$100,IF(Projetos!BV146=1,Técnicos!$F$2:$F$100,IF(Projetos!BV146=2,Técnicos!$H$2:$H$100,Técnicos!$J$2:$J$100)),,0,1))</f>
        <v/>
      </c>
      <c r="BQ147" s="15" t="str" cm="1">
        <f t="array" ref="BQ147">IF(OR($B147="",BQ$2=""),"",Projetos!$K146*_xlfn.XLOOKUP(BQ$2,Técnicos!$A$2:$A$100,IF(Projetos!BW146=1,Técnicos!$F$2:$F$100,IF(Projetos!BW146=2,Técnicos!$H$2:$H$100,Técnicos!$J$2:$J$100)),,0,1))</f>
        <v/>
      </c>
    </row>
    <row r="148" spans="3:69" x14ac:dyDescent="0.3">
      <c r="C148" s="15" t="str" cm="1">
        <f t="array" ref="C148">IF(OR($B148="",C$2=""),"",Projetos!$K147/_xlfn.XLOOKUP(C$2,Técnicos!$A$2:$A$100,IF(Projetos!I147=1,Técnicos!$F$2:$F$100,IF(Projetos!I147=2,Técnicos!$H$2:$H$100,Técnicos!$J$2:$J$100)),,0,1))</f>
        <v/>
      </c>
      <c r="D148" s="15" t="str" cm="1">
        <f t="array" ref="D148">IF(OR($B148="",D$2=""),"",Projetos!$K147/_xlfn.XLOOKUP(D$2,Técnicos!$A$2:$A$100,IF(Projetos!J147=1,Técnicos!$F$2:$F$100,IF(Projetos!J147=2,Técnicos!$H$2:$H$100,Técnicos!$J$2:$J$100)),,0,1))</f>
        <v/>
      </c>
      <c r="E148" s="15" t="str" cm="1">
        <f t="array" ref="E148">IF(OR($B148="",E$2=""),"",Projetos!$K147/_xlfn.XLOOKUP(E$2,Técnicos!$A$2:$A$100,IF(Projetos!K147=1,Técnicos!$F$2:$F$100,IF(Projetos!K147=2,Técnicos!$H$2:$H$100,Técnicos!$J$2:$J$100)),,0,1))</f>
        <v/>
      </c>
      <c r="F148" s="15" t="str" cm="1">
        <f t="array" ref="F148">IF(OR($B148="",F$2=""),"",Projetos!$K147/_xlfn.XLOOKUP(F$2,Técnicos!$A$2:$A$100,IF(Projetos!L147=1,Técnicos!$F$2:$F$100,IF(Projetos!L147=2,Técnicos!$H$2:$H$100,Técnicos!$J$2:$J$100)),,0,1))</f>
        <v/>
      </c>
      <c r="G148" s="15" t="str" cm="1">
        <f t="array" ref="G148">IF(OR($B148="",G$2=""),"",Projetos!$K147/_xlfn.XLOOKUP(G$2,Técnicos!$A$2:$A$100,IF(Projetos!M147=1,Técnicos!$F$2:$F$100,IF(Projetos!M147=2,Técnicos!$H$2:$H$100,Técnicos!$J$2:$J$100)),,0,1))</f>
        <v/>
      </c>
      <c r="H148" s="15" t="str" cm="1">
        <f t="array" ref="H148">IF(OR($B148="",H$2=""),"",Projetos!$K147/_xlfn.XLOOKUP(H$2,Técnicos!$A$2:$A$100,IF(Projetos!N147=1,Técnicos!$F$2:$F$100,IF(Projetos!N147=2,Técnicos!$H$2:$H$100,Técnicos!$J$2:$J$100)),,0,1))</f>
        <v/>
      </c>
      <c r="I148" s="15" t="str" cm="1">
        <f t="array" ref="I148">IF(OR($B148="",I$2=""),"",Projetos!$K147/_xlfn.XLOOKUP(I$2,Técnicos!$A$2:$A$100,IF(Projetos!O147=1,Técnicos!$F$2:$F$100,IF(Projetos!O147=2,Técnicos!$H$2:$H$100,Técnicos!$J$2:$J$100)),,0,1))</f>
        <v/>
      </c>
      <c r="J148" s="15" t="str" cm="1">
        <f t="array" ref="J148">IF(OR($B148="",J$2=""),"",Projetos!$K147/_xlfn.XLOOKUP(J$2,Técnicos!$A$2:$A$100,IF(Projetos!P147=1,Técnicos!$F$2:$F$100,IF(Projetos!P147=2,Técnicos!$H$2:$H$100,Técnicos!$J$2:$J$100)),,0,1))</f>
        <v/>
      </c>
      <c r="K148" s="15" t="str" cm="1">
        <f t="array" ref="K148">IF(OR($B148="",K$2=""),"",Projetos!$K147/_xlfn.XLOOKUP(K$2,Técnicos!$A$2:$A$100,IF(Projetos!Q147=1,Técnicos!$F$2:$F$100,IF(Projetos!Q147=2,Técnicos!$H$2:$H$100,Técnicos!$J$2:$J$100)),,0,1))</f>
        <v/>
      </c>
      <c r="L148" s="15" t="str" cm="1">
        <f t="array" ref="L148">IF(OR($B148="",L$2=""),"",Projetos!$K147/_xlfn.XLOOKUP(L$2,Técnicos!$A$2:$A$100,IF(Projetos!R147=1,Técnicos!$F$2:$F$100,IF(Projetos!R147=2,Técnicos!$H$2:$H$100,Técnicos!$J$2:$J$100)),,0,1))</f>
        <v/>
      </c>
      <c r="M148" s="15" t="str" cm="1">
        <f t="array" ref="M148">IF(OR($B148="",M$2=""),"",Projetos!$K147/_xlfn.XLOOKUP(M$2,Técnicos!$A$2:$A$100,IF(Projetos!S147=1,Técnicos!$F$2:$F$100,IF(Projetos!S147=2,Técnicos!$H$2:$H$100,Técnicos!$J$2:$J$100)),,0,1))</f>
        <v/>
      </c>
      <c r="N148" s="15" t="str" cm="1">
        <f t="array" ref="N148">IF(OR($B148="",N$2=""),"",Projetos!$K147/_xlfn.XLOOKUP(N$2,Técnicos!$A$2:$A$100,IF(Projetos!T147=1,Técnicos!$F$2:$F$100,IF(Projetos!T147=2,Técnicos!$H$2:$H$100,Técnicos!$J$2:$J$100)),,0,1))</f>
        <v/>
      </c>
      <c r="O148" s="15" t="str" cm="1">
        <f t="array" ref="O148">IF(OR($B148="",O$2=""),"",Projetos!$K147/_xlfn.XLOOKUP(O$2,Técnicos!$A$2:$A$100,IF(Projetos!U147=1,Técnicos!$F$2:$F$100,IF(Projetos!U147=2,Técnicos!$H$2:$H$100,Técnicos!$J$2:$J$100)),,0,1))</f>
        <v/>
      </c>
      <c r="P148" s="15" t="str" cm="1">
        <f t="array" ref="P148">IF(OR($B148="",P$2=""),"",Projetos!$K147/_xlfn.XLOOKUP(P$2,Técnicos!$A$2:$A$100,IF(Projetos!V147=1,Técnicos!$F$2:$F$100,IF(Projetos!V147=2,Técnicos!$H$2:$H$100,Técnicos!$J$2:$J$100)),,0,1))</f>
        <v/>
      </c>
      <c r="Q148" s="15" t="str" cm="1">
        <f t="array" ref="Q148">IF(OR($B148="",Q$2=""),"",Projetos!$K147/_xlfn.XLOOKUP(Q$2,Técnicos!$A$2:$A$100,IF(Projetos!W147=1,Técnicos!$F$2:$F$100,IF(Projetos!W147=2,Técnicos!$H$2:$H$100,Técnicos!$J$2:$J$100)),,0,1))</f>
        <v/>
      </c>
      <c r="R148" s="15" t="str" cm="1">
        <f t="array" ref="R148">IF(OR($B148="",R$2=""),"",Projetos!$K147/_xlfn.XLOOKUP(R$2,Técnicos!$A$2:$A$100,IF(Projetos!X147=1,Técnicos!$F$2:$F$100,IF(Projetos!X147=2,Técnicos!$H$2:$H$100,Técnicos!$J$2:$J$100)),,0,1))</f>
        <v/>
      </c>
      <c r="S148" s="15" t="str" cm="1">
        <f t="array" ref="S148">IF(OR($B148="",S$2=""),"",Projetos!$K147/_xlfn.XLOOKUP(S$2,Técnicos!$A$2:$A$100,IF(Projetos!Y147=1,Técnicos!$F$2:$F$100,IF(Projetos!Y147=2,Técnicos!$H$2:$H$100,Técnicos!$J$2:$J$100)),,0,1))</f>
        <v/>
      </c>
      <c r="T148" s="15" t="str" cm="1">
        <f t="array" ref="T148">IF(OR($B148="",T$2=""),"",Projetos!$K147/_xlfn.XLOOKUP(T$2,Técnicos!$A$2:$A$100,IF(Projetos!Z147=1,Técnicos!$F$2:$F$100,IF(Projetos!Z147=2,Técnicos!$H$2:$H$100,Técnicos!$J$2:$J$100)),,0,1))</f>
        <v/>
      </c>
      <c r="U148" s="15" t="str" cm="1">
        <f t="array" ref="U148">IF(OR($B148="",U$2=""),"",Projetos!$K147/_xlfn.XLOOKUP(U$2,Técnicos!$A$2:$A$100,IF(Projetos!AA147=1,Técnicos!$F$2:$F$100,IF(Projetos!AA147=2,Técnicos!$H$2:$H$100,Técnicos!$J$2:$J$100)),,0,1))</f>
        <v/>
      </c>
      <c r="V148" s="15" t="str" cm="1">
        <f t="array" ref="V148">IF(OR($B148="",V$2=""),"",Projetos!$K147/_xlfn.XLOOKUP(V$2,Técnicos!$A$2:$A$100,IF(Projetos!AB147=1,Técnicos!$F$2:$F$100,IF(Projetos!AB147=2,Técnicos!$H$2:$H$100,Técnicos!$J$2:$J$100)),,0,1))</f>
        <v/>
      </c>
      <c r="W148" s="15" t="str" cm="1">
        <f t="array" ref="W148">IF(OR($B148="",W$2=""),"",Projetos!$K147/_xlfn.XLOOKUP(W$2,Técnicos!$A$2:$A$100,IF(Projetos!AC147=1,Técnicos!$F$2:$F$100,IF(Projetos!AC147=2,Técnicos!$H$2:$H$100,Técnicos!$J$2:$J$100)),,0,1))</f>
        <v/>
      </c>
      <c r="X148" s="15" t="str" cm="1">
        <f t="array" ref="X148">IF(OR($B148="",X$2=""),"",Projetos!$K147/_xlfn.XLOOKUP(X$2,Técnicos!$A$2:$A$100,IF(Projetos!AD147=1,Técnicos!$F$2:$F$100,IF(Projetos!AD147=2,Técnicos!$H$2:$H$100,Técnicos!$J$2:$J$100)),,0,1))</f>
        <v/>
      </c>
      <c r="Y148" s="15" t="str" cm="1">
        <f t="array" ref="Y148">IF(OR($B148="",Y$2=""),"",Projetos!$K147/_xlfn.XLOOKUP(Y$2,Técnicos!$A$2:$A$100,IF(Projetos!AE147=1,Técnicos!$F$2:$F$100,IF(Projetos!AE147=2,Técnicos!$H$2:$H$100,Técnicos!$J$2:$J$100)),,0,1))</f>
        <v/>
      </c>
      <c r="Z148" s="15" t="str" cm="1">
        <f t="array" ref="Z148">IF(OR($B148="",Z$2=""),"",Projetos!$K147/_xlfn.XLOOKUP(Z$2,Técnicos!$A$2:$A$100,IF(Projetos!AF147=1,Técnicos!$F$2:$F$100,IF(Projetos!AF147=2,Técnicos!$H$2:$H$100,Técnicos!$J$2:$J$100)),,0,1))</f>
        <v/>
      </c>
      <c r="AA148" s="15" t="str" cm="1">
        <f t="array" ref="AA148">IF(OR($B148="",AA$2=""),"",Projetos!$K147/_xlfn.XLOOKUP(AA$2,Técnicos!$A$2:$A$100,IF(Projetos!AG147=1,Técnicos!$F$2:$F$100,IF(Projetos!AG147=2,Técnicos!$H$2:$H$100,Técnicos!$J$2:$J$100)),,0,1))</f>
        <v/>
      </c>
      <c r="AB148" s="15" t="str" cm="1">
        <f t="array" ref="AB148">IF(OR($B148="",AB$2=""),"",Projetos!$K147/_xlfn.XLOOKUP(AB$2,Técnicos!$A$2:$A$100,IF(Projetos!AH147=1,Técnicos!$F$2:$F$100,IF(Projetos!AH147=2,Técnicos!$H$2:$H$100,Técnicos!$J$2:$J$100)),,0,1))</f>
        <v/>
      </c>
      <c r="AC148" s="15" t="str" cm="1">
        <f t="array" ref="AC148">IF(OR($B148="",AC$2=""),"",Projetos!$K147/_xlfn.XLOOKUP(AC$2,Técnicos!$A$2:$A$100,IF(Projetos!AI147=1,Técnicos!$F$2:$F$100,IF(Projetos!AI147=2,Técnicos!$H$2:$H$100,Técnicos!$J$2:$J$100)),,0,1))</f>
        <v/>
      </c>
      <c r="AD148" s="15" t="str" cm="1">
        <f t="array" ref="AD148">IF(OR($B148="",AD$2=""),"",Projetos!$K147/_xlfn.XLOOKUP(AD$2,Técnicos!$A$2:$A$100,IF(Projetos!AJ147=1,Técnicos!$F$2:$F$100,IF(Projetos!AJ147=2,Técnicos!$H$2:$H$100,Técnicos!$J$2:$J$100)),,0,1))</f>
        <v/>
      </c>
      <c r="AE148" s="15" t="str" cm="1">
        <f t="array" ref="AE148">IF(OR($B148="",AE$2=""),"",Projetos!$K147/_xlfn.XLOOKUP(AE$2,Técnicos!$A$2:$A$100,IF(Projetos!AK147=1,Técnicos!$F$2:$F$100,IF(Projetos!AK147=2,Técnicos!$H$2:$H$100,Técnicos!$J$2:$J$100)),,0,1))</f>
        <v/>
      </c>
      <c r="AF148" s="15" t="str" cm="1">
        <f t="array" ref="AF148">IF(OR($B148="",AF$2=""),"",Projetos!$K147/_xlfn.XLOOKUP(AF$2,Técnicos!$A$2:$A$100,IF(Projetos!AL147=1,Técnicos!$F$2:$F$100,IF(Projetos!AL147=2,Técnicos!$H$2:$H$100,Técnicos!$J$2:$J$100)),,0,1))</f>
        <v/>
      </c>
      <c r="AG148" s="15" t="str" cm="1">
        <f t="array" ref="AG148">IF(OR($B148="",AG$2=""),"",Projetos!$K147/_xlfn.XLOOKUP(AG$2,Técnicos!$A$2:$A$100,IF(Projetos!AM147=1,Técnicos!$F$2:$F$100,IF(Projetos!AM147=2,Técnicos!$H$2:$H$100,Técnicos!$J$2:$J$100)),,0,1))</f>
        <v/>
      </c>
      <c r="AH148" s="15" t="str" cm="1">
        <f t="array" ref="AH148">IF(OR($B148="",AH$2=""),"",Projetos!$K147/_xlfn.XLOOKUP(AH$2,Técnicos!$A$2:$A$100,IF(Projetos!AN147=1,Técnicos!$F$2:$F$100,IF(Projetos!AN147=2,Técnicos!$H$2:$H$100,Técnicos!$J$2:$J$100)),,0,1))</f>
        <v/>
      </c>
      <c r="AI148" s="15" t="str" cm="1">
        <f t="array" ref="AI148">IF(OR($B148="",AI$2=""),"",Projetos!$K147/_xlfn.XLOOKUP(AI$2,Técnicos!$A$2:$A$100,IF(Projetos!AO147=1,Técnicos!$F$2:$F$100,IF(Projetos!AO147=2,Técnicos!$H$2:$H$100,Técnicos!$J$2:$J$100)),,0,1))</f>
        <v/>
      </c>
      <c r="AJ148" s="15" t="str" cm="1">
        <f t="array" ref="AJ148">IF(OR($B148="",AJ$2=""),"",Projetos!$K147/_xlfn.XLOOKUP(AJ$2,Técnicos!$A$2:$A$100,IF(Projetos!AP147=1,Técnicos!$F$2:$F$100,IF(Projetos!AP147=2,Técnicos!$H$2:$H$100,Técnicos!$J$2:$J$100)),,0,1))</f>
        <v/>
      </c>
      <c r="AK148" s="15" t="str" cm="1">
        <f t="array" ref="AK148">IF(OR($B148="",AK$2=""),"",Projetos!$K147/_xlfn.XLOOKUP(AK$2,Técnicos!$A$2:$A$100,IF(Projetos!AQ147=1,Técnicos!$F$2:$F$100,IF(Projetos!AQ147=2,Técnicos!$H$2:$H$100,Técnicos!$J$2:$J$100)),,0,1))</f>
        <v/>
      </c>
      <c r="AL148" s="15" t="str" cm="1">
        <f t="array" ref="AL148">IF(OR($B148="",AL$2=""),"",Projetos!$K147*_xlfn.XLOOKUP(AL$2,Técnicos!$A$2:$A$100,IF(Projetos!AR147=1,Técnicos!$F$2:$F$100,IF(Projetos!AR147=2,Técnicos!$H$2:$H$100,Técnicos!$J$2:$J$100)),,0,1))</f>
        <v/>
      </c>
      <c r="AM148" s="15" t="str" cm="1">
        <f t="array" ref="AM148">IF(OR($B148="",AM$2=""),"",Projetos!$K147*_xlfn.XLOOKUP(AM$2,Técnicos!$A$2:$A$100,IF(Projetos!AS147=1,Técnicos!$F$2:$F$100,IF(Projetos!AS147=2,Técnicos!$H$2:$H$100,Técnicos!$J$2:$J$100)),,0,1))</f>
        <v/>
      </c>
      <c r="AN148" s="15" t="str" cm="1">
        <f t="array" ref="AN148">IF(OR($B148="",AN$2=""),"",Projetos!$K147*_xlfn.XLOOKUP(AN$2,Técnicos!$A$2:$A$100,IF(Projetos!AT147=1,Técnicos!$F$2:$F$100,IF(Projetos!AT147=2,Técnicos!$H$2:$H$100,Técnicos!$J$2:$J$100)),,0,1))</f>
        <v/>
      </c>
      <c r="AO148" s="15" t="str" cm="1">
        <f t="array" ref="AO148">IF(OR($B148="",AO$2=""),"",Projetos!$K147*_xlfn.XLOOKUP(AO$2,Técnicos!$A$2:$A$100,IF(Projetos!AU147=1,Técnicos!$F$2:$F$100,IF(Projetos!AU147=2,Técnicos!$H$2:$H$100,Técnicos!$J$2:$J$100)),,0,1))</f>
        <v/>
      </c>
      <c r="AP148" s="15" t="str" cm="1">
        <f t="array" ref="AP148">IF(OR($B148="",AP$2=""),"",Projetos!$K147*_xlfn.XLOOKUP(AP$2,Técnicos!$A$2:$A$100,IF(Projetos!AV147=1,Técnicos!$F$2:$F$100,IF(Projetos!AV147=2,Técnicos!$H$2:$H$100,Técnicos!$J$2:$J$100)),,0,1))</f>
        <v/>
      </c>
      <c r="AQ148" s="15" t="str" cm="1">
        <f t="array" ref="AQ148">IF(OR($B148="",AQ$2=""),"",Projetos!$K147*_xlfn.XLOOKUP(AQ$2,Técnicos!$A$2:$A$100,IF(Projetos!AW147=1,Técnicos!$F$2:$F$100,IF(Projetos!AW147=2,Técnicos!$H$2:$H$100,Técnicos!$J$2:$J$100)),,0,1))</f>
        <v/>
      </c>
      <c r="AR148" s="15" t="str" cm="1">
        <f t="array" ref="AR148">IF(OR($B148="",AR$2=""),"",Projetos!$K147*_xlfn.XLOOKUP(AR$2,Técnicos!$A$2:$A$100,IF(Projetos!AX147=1,Técnicos!$F$2:$F$100,IF(Projetos!AX147=2,Técnicos!$H$2:$H$100,Técnicos!$J$2:$J$100)),,0,1))</f>
        <v/>
      </c>
      <c r="AS148" s="15" t="str" cm="1">
        <f t="array" ref="AS148">IF(OR($B148="",AS$2=""),"",Projetos!$K147*_xlfn.XLOOKUP(AS$2,Técnicos!$A$2:$A$100,IF(Projetos!AY147=1,Técnicos!$F$2:$F$100,IF(Projetos!AY147=2,Técnicos!$H$2:$H$100,Técnicos!$J$2:$J$100)),,0,1))</f>
        <v/>
      </c>
      <c r="AT148" s="15" t="str" cm="1">
        <f t="array" ref="AT148">IF(OR($B148="",AT$2=""),"",Projetos!$K147*_xlfn.XLOOKUP(AT$2,Técnicos!$A$2:$A$100,IF(Projetos!AZ147=1,Técnicos!$F$2:$F$100,IF(Projetos!AZ147=2,Técnicos!$H$2:$H$100,Técnicos!$J$2:$J$100)),,0,1))</f>
        <v/>
      </c>
      <c r="AU148" s="15" t="str" cm="1">
        <f t="array" ref="AU148">IF(OR($B148="",AU$2=""),"",Projetos!$K147*_xlfn.XLOOKUP(AU$2,Técnicos!$A$2:$A$100,IF(Projetos!BA147=1,Técnicos!$F$2:$F$100,IF(Projetos!BA147=2,Técnicos!$H$2:$H$100,Técnicos!$J$2:$J$100)),,0,1))</f>
        <v/>
      </c>
      <c r="AV148" s="15" t="str" cm="1">
        <f t="array" ref="AV148">IF(OR($B148="",AV$2=""),"",Projetos!$K147*_xlfn.XLOOKUP(AV$2,Técnicos!$A$2:$A$100,IF(Projetos!BB147=1,Técnicos!$F$2:$F$100,IF(Projetos!BB147=2,Técnicos!$H$2:$H$100,Técnicos!$J$2:$J$100)),,0,1))</f>
        <v/>
      </c>
      <c r="AW148" s="15" t="str" cm="1">
        <f t="array" ref="AW148">IF(OR($B148="",AW$2=""),"",Projetos!$K147*_xlfn.XLOOKUP(AW$2,Técnicos!$A$2:$A$100,IF(Projetos!BC147=1,Técnicos!$F$2:$F$100,IF(Projetos!BC147=2,Técnicos!$H$2:$H$100,Técnicos!$J$2:$J$100)),,0,1))</f>
        <v/>
      </c>
      <c r="AX148" s="15" t="str" cm="1">
        <f t="array" ref="AX148">IF(OR($B148="",AX$2=""),"",Projetos!$K147*_xlfn.XLOOKUP(AX$2,Técnicos!$A$2:$A$100,IF(Projetos!BD147=1,Técnicos!$F$2:$F$100,IF(Projetos!BD147=2,Técnicos!$H$2:$H$100,Técnicos!$J$2:$J$100)),,0,1))</f>
        <v/>
      </c>
      <c r="AY148" s="15" t="str" cm="1">
        <f t="array" ref="AY148">IF(OR($B148="",AY$2=""),"",Projetos!$K147*_xlfn.XLOOKUP(AY$2,Técnicos!$A$2:$A$100,IF(Projetos!BE147=1,Técnicos!$F$2:$F$100,IF(Projetos!BE147=2,Técnicos!$H$2:$H$100,Técnicos!$J$2:$J$100)),,0,1))</f>
        <v/>
      </c>
      <c r="AZ148" s="15" t="str" cm="1">
        <f t="array" ref="AZ148">IF(OR($B148="",AZ$2=""),"",Projetos!$K147*_xlfn.XLOOKUP(AZ$2,Técnicos!$A$2:$A$100,IF(Projetos!BF147=1,Técnicos!$F$2:$F$100,IF(Projetos!BF147=2,Técnicos!$H$2:$H$100,Técnicos!$J$2:$J$100)),,0,1))</f>
        <v/>
      </c>
      <c r="BA148" s="15" t="str" cm="1">
        <f t="array" ref="BA148">IF(OR($B148="",BA$2=""),"",Projetos!$K147*_xlfn.XLOOKUP(BA$2,Técnicos!$A$2:$A$100,IF(Projetos!BG147=1,Técnicos!$F$2:$F$100,IF(Projetos!BG147=2,Técnicos!$H$2:$H$100,Técnicos!$J$2:$J$100)),,0,1))</f>
        <v/>
      </c>
      <c r="BB148" s="15" t="str" cm="1">
        <f t="array" ref="BB148">IF(OR($B148="",BB$2=""),"",Projetos!$K147*_xlfn.XLOOKUP(BB$2,Técnicos!$A$2:$A$100,IF(Projetos!BH147=1,Técnicos!$F$2:$F$100,IF(Projetos!BH147=2,Técnicos!$H$2:$H$100,Técnicos!$J$2:$J$100)),,0,1))</f>
        <v/>
      </c>
      <c r="BC148" s="15" t="str" cm="1">
        <f t="array" ref="BC148">IF(OR($B148="",BC$2=""),"",Projetos!$K147*_xlfn.XLOOKUP(BC$2,Técnicos!$A$2:$A$100,IF(Projetos!BI147=1,Técnicos!$F$2:$F$100,IF(Projetos!BI147=2,Técnicos!$H$2:$H$100,Técnicos!$J$2:$J$100)),,0,1))</f>
        <v/>
      </c>
      <c r="BD148" s="15" t="str" cm="1">
        <f t="array" ref="BD148">IF(OR($B148="",BD$2=""),"",Projetos!$K147*_xlfn.XLOOKUP(BD$2,Técnicos!$A$2:$A$100,IF(Projetos!BJ147=1,Técnicos!$F$2:$F$100,IF(Projetos!BJ147=2,Técnicos!$H$2:$H$100,Técnicos!$J$2:$J$100)),,0,1))</f>
        <v/>
      </c>
      <c r="BE148" s="15" t="str" cm="1">
        <f t="array" ref="BE148">IF(OR($B148="",BE$2=""),"",Projetos!$K147*_xlfn.XLOOKUP(BE$2,Técnicos!$A$2:$A$100,IF(Projetos!BK147=1,Técnicos!$F$2:$F$100,IF(Projetos!BK147=2,Técnicos!$H$2:$H$100,Técnicos!$J$2:$J$100)),,0,1))</f>
        <v/>
      </c>
      <c r="BF148" s="15" t="str" cm="1">
        <f t="array" ref="BF148">IF(OR($B148="",BF$2=""),"",Projetos!$K147*_xlfn.XLOOKUP(BF$2,Técnicos!$A$2:$A$100,IF(Projetos!BL147=1,Técnicos!$F$2:$F$100,IF(Projetos!BL147=2,Técnicos!$H$2:$H$100,Técnicos!$J$2:$J$100)),,0,1))</f>
        <v/>
      </c>
      <c r="BG148" s="15" t="str" cm="1">
        <f t="array" ref="BG148">IF(OR($B148="",BG$2=""),"",Projetos!$K147*_xlfn.XLOOKUP(BG$2,Técnicos!$A$2:$A$100,IF(Projetos!BM147=1,Técnicos!$F$2:$F$100,IF(Projetos!BM147=2,Técnicos!$H$2:$H$100,Técnicos!$J$2:$J$100)),,0,1))</f>
        <v/>
      </c>
      <c r="BH148" s="15" t="str" cm="1">
        <f t="array" ref="BH148">IF(OR($B148="",BH$2=""),"",Projetos!$K147*_xlfn.XLOOKUP(BH$2,Técnicos!$A$2:$A$100,IF(Projetos!BN147=1,Técnicos!$F$2:$F$100,IF(Projetos!BN147=2,Técnicos!$H$2:$H$100,Técnicos!$J$2:$J$100)),,0,1))</f>
        <v/>
      </c>
      <c r="BI148" s="15" t="str" cm="1">
        <f t="array" ref="BI148">IF(OR($B148="",BI$2=""),"",Projetos!$K147*_xlfn.XLOOKUP(BI$2,Técnicos!$A$2:$A$100,IF(Projetos!BO147=1,Técnicos!$F$2:$F$100,IF(Projetos!BO147=2,Técnicos!$H$2:$H$100,Técnicos!$J$2:$J$100)),,0,1))</f>
        <v/>
      </c>
      <c r="BJ148" s="15" t="str" cm="1">
        <f t="array" ref="BJ148">IF(OR($B148="",BJ$2=""),"",Projetos!$K147*_xlfn.XLOOKUP(BJ$2,Técnicos!$A$2:$A$100,IF(Projetos!BP147=1,Técnicos!$F$2:$F$100,IF(Projetos!BP147=2,Técnicos!$H$2:$H$100,Técnicos!$J$2:$J$100)),,0,1))</f>
        <v/>
      </c>
      <c r="BK148" s="15" t="str" cm="1">
        <f t="array" ref="BK148">IF(OR($B148="",BK$2=""),"",Projetos!$K147*_xlfn.XLOOKUP(BK$2,Técnicos!$A$2:$A$100,IF(Projetos!BQ147=1,Técnicos!$F$2:$F$100,IF(Projetos!BQ147=2,Técnicos!$H$2:$H$100,Técnicos!$J$2:$J$100)),,0,1))</f>
        <v/>
      </c>
      <c r="BL148" s="15" t="str" cm="1">
        <f t="array" ref="BL148">IF(OR($B148="",BL$2=""),"",Projetos!$K147*_xlfn.XLOOKUP(BL$2,Técnicos!$A$2:$A$100,IF(Projetos!BR147=1,Técnicos!$F$2:$F$100,IF(Projetos!BR147=2,Técnicos!$H$2:$H$100,Técnicos!$J$2:$J$100)),,0,1))</f>
        <v/>
      </c>
      <c r="BM148" s="15" t="str" cm="1">
        <f t="array" ref="BM148">IF(OR($B148="",BM$2=""),"",Projetos!$K147*_xlfn.XLOOKUP(BM$2,Técnicos!$A$2:$A$100,IF(Projetos!BS147=1,Técnicos!$F$2:$F$100,IF(Projetos!BS147=2,Técnicos!$H$2:$H$100,Técnicos!$J$2:$J$100)),,0,1))</f>
        <v/>
      </c>
      <c r="BN148" s="15" t="str" cm="1">
        <f t="array" ref="BN148">IF(OR($B148="",BN$2=""),"",Projetos!$K147*_xlfn.XLOOKUP(BN$2,Técnicos!$A$2:$A$100,IF(Projetos!BT147=1,Técnicos!$F$2:$F$100,IF(Projetos!BT147=2,Técnicos!$H$2:$H$100,Técnicos!$J$2:$J$100)),,0,1))</f>
        <v/>
      </c>
      <c r="BO148" s="15" t="str" cm="1">
        <f t="array" ref="BO148">IF(OR($B148="",BO$2=""),"",Projetos!$K147*_xlfn.XLOOKUP(BO$2,Técnicos!$A$2:$A$100,IF(Projetos!BU147=1,Técnicos!$F$2:$F$100,IF(Projetos!BU147=2,Técnicos!$H$2:$H$100,Técnicos!$J$2:$J$100)),,0,1))</f>
        <v/>
      </c>
      <c r="BP148" s="15" t="str" cm="1">
        <f t="array" ref="BP148">IF(OR($B148="",BP$2=""),"",Projetos!$K147*_xlfn.XLOOKUP(BP$2,Técnicos!$A$2:$A$100,IF(Projetos!BV147=1,Técnicos!$F$2:$F$100,IF(Projetos!BV147=2,Técnicos!$H$2:$H$100,Técnicos!$J$2:$J$100)),,0,1))</f>
        <v/>
      </c>
      <c r="BQ148" s="15" t="str" cm="1">
        <f t="array" ref="BQ148">IF(OR($B148="",BQ$2=""),"",Projetos!$K147*_xlfn.XLOOKUP(BQ$2,Técnicos!$A$2:$A$100,IF(Projetos!BW147=1,Técnicos!$F$2:$F$100,IF(Projetos!BW147=2,Técnicos!$H$2:$H$100,Técnicos!$J$2:$J$100)),,0,1))</f>
        <v/>
      </c>
    </row>
    <row r="149" spans="3:69" x14ac:dyDescent="0.3">
      <c r="C149" s="15" t="str" cm="1">
        <f t="array" ref="C149">IF(OR($B149="",C$2=""),"",Projetos!$K148/_xlfn.XLOOKUP(C$2,Técnicos!$A$2:$A$100,IF(Projetos!I148=1,Técnicos!$F$2:$F$100,IF(Projetos!I148=2,Técnicos!$H$2:$H$100,Técnicos!$J$2:$J$100)),,0,1))</f>
        <v/>
      </c>
      <c r="D149" s="15" t="str" cm="1">
        <f t="array" ref="D149">IF(OR($B149="",D$2=""),"",Projetos!$K148/_xlfn.XLOOKUP(D$2,Técnicos!$A$2:$A$100,IF(Projetos!J148=1,Técnicos!$F$2:$F$100,IF(Projetos!J148=2,Técnicos!$H$2:$H$100,Técnicos!$J$2:$J$100)),,0,1))</f>
        <v/>
      </c>
      <c r="E149" s="15" t="str" cm="1">
        <f t="array" ref="E149">IF(OR($B149="",E$2=""),"",Projetos!$K148/_xlfn.XLOOKUP(E$2,Técnicos!$A$2:$A$100,IF(Projetos!K148=1,Técnicos!$F$2:$F$100,IF(Projetos!K148=2,Técnicos!$H$2:$H$100,Técnicos!$J$2:$J$100)),,0,1))</f>
        <v/>
      </c>
      <c r="F149" s="15" t="str" cm="1">
        <f t="array" ref="F149">IF(OR($B149="",F$2=""),"",Projetos!$K148/_xlfn.XLOOKUP(F$2,Técnicos!$A$2:$A$100,IF(Projetos!L148=1,Técnicos!$F$2:$F$100,IF(Projetos!L148=2,Técnicos!$H$2:$H$100,Técnicos!$J$2:$J$100)),,0,1))</f>
        <v/>
      </c>
      <c r="G149" s="15" t="str" cm="1">
        <f t="array" ref="G149">IF(OR($B149="",G$2=""),"",Projetos!$K148/_xlfn.XLOOKUP(G$2,Técnicos!$A$2:$A$100,IF(Projetos!M148=1,Técnicos!$F$2:$F$100,IF(Projetos!M148=2,Técnicos!$H$2:$H$100,Técnicos!$J$2:$J$100)),,0,1))</f>
        <v/>
      </c>
      <c r="H149" s="15" t="str" cm="1">
        <f t="array" ref="H149">IF(OR($B149="",H$2=""),"",Projetos!$K148/_xlfn.XLOOKUP(H$2,Técnicos!$A$2:$A$100,IF(Projetos!N148=1,Técnicos!$F$2:$F$100,IF(Projetos!N148=2,Técnicos!$H$2:$H$100,Técnicos!$J$2:$J$100)),,0,1))</f>
        <v/>
      </c>
      <c r="I149" s="15" t="str" cm="1">
        <f t="array" ref="I149">IF(OR($B149="",I$2=""),"",Projetos!$K148/_xlfn.XLOOKUP(I$2,Técnicos!$A$2:$A$100,IF(Projetos!O148=1,Técnicos!$F$2:$F$100,IF(Projetos!O148=2,Técnicos!$H$2:$H$100,Técnicos!$J$2:$J$100)),,0,1))</f>
        <v/>
      </c>
      <c r="J149" s="15" t="str" cm="1">
        <f t="array" ref="J149">IF(OR($B149="",J$2=""),"",Projetos!$K148/_xlfn.XLOOKUP(J$2,Técnicos!$A$2:$A$100,IF(Projetos!P148=1,Técnicos!$F$2:$F$100,IF(Projetos!P148=2,Técnicos!$H$2:$H$100,Técnicos!$J$2:$J$100)),,0,1))</f>
        <v/>
      </c>
      <c r="K149" s="15" t="str" cm="1">
        <f t="array" ref="K149">IF(OR($B149="",K$2=""),"",Projetos!$K148/_xlfn.XLOOKUP(K$2,Técnicos!$A$2:$A$100,IF(Projetos!Q148=1,Técnicos!$F$2:$F$100,IF(Projetos!Q148=2,Técnicos!$H$2:$H$100,Técnicos!$J$2:$J$100)),,0,1))</f>
        <v/>
      </c>
      <c r="L149" s="15" t="str" cm="1">
        <f t="array" ref="L149">IF(OR($B149="",L$2=""),"",Projetos!$K148/_xlfn.XLOOKUP(L$2,Técnicos!$A$2:$A$100,IF(Projetos!R148=1,Técnicos!$F$2:$F$100,IF(Projetos!R148=2,Técnicos!$H$2:$H$100,Técnicos!$J$2:$J$100)),,0,1))</f>
        <v/>
      </c>
      <c r="M149" s="15" t="str" cm="1">
        <f t="array" ref="M149">IF(OR($B149="",M$2=""),"",Projetos!$K148/_xlfn.XLOOKUP(M$2,Técnicos!$A$2:$A$100,IF(Projetos!S148=1,Técnicos!$F$2:$F$100,IF(Projetos!S148=2,Técnicos!$H$2:$H$100,Técnicos!$J$2:$J$100)),,0,1))</f>
        <v/>
      </c>
      <c r="N149" s="15" t="str" cm="1">
        <f t="array" ref="N149">IF(OR($B149="",N$2=""),"",Projetos!$K148/_xlfn.XLOOKUP(N$2,Técnicos!$A$2:$A$100,IF(Projetos!T148=1,Técnicos!$F$2:$F$100,IF(Projetos!T148=2,Técnicos!$H$2:$H$100,Técnicos!$J$2:$J$100)),,0,1))</f>
        <v/>
      </c>
      <c r="O149" s="15" t="str" cm="1">
        <f t="array" ref="O149">IF(OR($B149="",O$2=""),"",Projetos!$K148/_xlfn.XLOOKUP(O$2,Técnicos!$A$2:$A$100,IF(Projetos!U148=1,Técnicos!$F$2:$F$100,IF(Projetos!U148=2,Técnicos!$H$2:$H$100,Técnicos!$J$2:$J$100)),,0,1))</f>
        <v/>
      </c>
      <c r="P149" s="15" t="str" cm="1">
        <f t="array" ref="P149">IF(OR($B149="",P$2=""),"",Projetos!$K148/_xlfn.XLOOKUP(P$2,Técnicos!$A$2:$A$100,IF(Projetos!V148=1,Técnicos!$F$2:$F$100,IF(Projetos!V148=2,Técnicos!$H$2:$H$100,Técnicos!$J$2:$J$100)),,0,1))</f>
        <v/>
      </c>
      <c r="Q149" s="15" t="str" cm="1">
        <f t="array" ref="Q149">IF(OR($B149="",Q$2=""),"",Projetos!$K148/_xlfn.XLOOKUP(Q$2,Técnicos!$A$2:$A$100,IF(Projetos!W148=1,Técnicos!$F$2:$F$100,IF(Projetos!W148=2,Técnicos!$H$2:$H$100,Técnicos!$J$2:$J$100)),,0,1))</f>
        <v/>
      </c>
      <c r="R149" s="15" t="str" cm="1">
        <f t="array" ref="R149">IF(OR($B149="",R$2=""),"",Projetos!$K148/_xlfn.XLOOKUP(R$2,Técnicos!$A$2:$A$100,IF(Projetos!X148=1,Técnicos!$F$2:$F$100,IF(Projetos!X148=2,Técnicos!$H$2:$H$100,Técnicos!$J$2:$J$100)),,0,1))</f>
        <v/>
      </c>
      <c r="S149" s="15" t="str" cm="1">
        <f t="array" ref="S149">IF(OR($B149="",S$2=""),"",Projetos!$K148/_xlfn.XLOOKUP(S$2,Técnicos!$A$2:$A$100,IF(Projetos!Y148=1,Técnicos!$F$2:$F$100,IF(Projetos!Y148=2,Técnicos!$H$2:$H$100,Técnicos!$J$2:$J$100)),,0,1))</f>
        <v/>
      </c>
      <c r="T149" s="15" t="str" cm="1">
        <f t="array" ref="T149">IF(OR($B149="",T$2=""),"",Projetos!$K148/_xlfn.XLOOKUP(T$2,Técnicos!$A$2:$A$100,IF(Projetos!Z148=1,Técnicos!$F$2:$F$100,IF(Projetos!Z148=2,Técnicos!$H$2:$H$100,Técnicos!$J$2:$J$100)),,0,1))</f>
        <v/>
      </c>
      <c r="U149" s="15" t="str" cm="1">
        <f t="array" ref="U149">IF(OR($B149="",U$2=""),"",Projetos!$K148/_xlfn.XLOOKUP(U$2,Técnicos!$A$2:$A$100,IF(Projetos!AA148=1,Técnicos!$F$2:$F$100,IF(Projetos!AA148=2,Técnicos!$H$2:$H$100,Técnicos!$J$2:$J$100)),,0,1))</f>
        <v/>
      </c>
      <c r="V149" s="15" t="str" cm="1">
        <f t="array" ref="V149">IF(OR($B149="",V$2=""),"",Projetos!$K148/_xlfn.XLOOKUP(V$2,Técnicos!$A$2:$A$100,IF(Projetos!AB148=1,Técnicos!$F$2:$F$100,IF(Projetos!AB148=2,Técnicos!$H$2:$H$100,Técnicos!$J$2:$J$100)),,0,1))</f>
        <v/>
      </c>
      <c r="W149" s="15" t="str" cm="1">
        <f t="array" ref="W149">IF(OR($B149="",W$2=""),"",Projetos!$K148/_xlfn.XLOOKUP(W$2,Técnicos!$A$2:$A$100,IF(Projetos!AC148=1,Técnicos!$F$2:$F$100,IF(Projetos!AC148=2,Técnicos!$H$2:$H$100,Técnicos!$J$2:$J$100)),,0,1))</f>
        <v/>
      </c>
      <c r="X149" s="15" t="str" cm="1">
        <f t="array" ref="X149">IF(OR($B149="",X$2=""),"",Projetos!$K148/_xlfn.XLOOKUP(X$2,Técnicos!$A$2:$A$100,IF(Projetos!AD148=1,Técnicos!$F$2:$F$100,IF(Projetos!AD148=2,Técnicos!$H$2:$H$100,Técnicos!$J$2:$J$100)),,0,1))</f>
        <v/>
      </c>
      <c r="Y149" s="15" t="str" cm="1">
        <f t="array" ref="Y149">IF(OR($B149="",Y$2=""),"",Projetos!$K148/_xlfn.XLOOKUP(Y$2,Técnicos!$A$2:$A$100,IF(Projetos!AE148=1,Técnicos!$F$2:$F$100,IF(Projetos!AE148=2,Técnicos!$H$2:$H$100,Técnicos!$J$2:$J$100)),,0,1))</f>
        <v/>
      </c>
      <c r="Z149" s="15" t="str" cm="1">
        <f t="array" ref="Z149">IF(OR($B149="",Z$2=""),"",Projetos!$K148/_xlfn.XLOOKUP(Z$2,Técnicos!$A$2:$A$100,IF(Projetos!AF148=1,Técnicos!$F$2:$F$100,IF(Projetos!AF148=2,Técnicos!$H$2:$H$100,Técnicos!$J$2:$J$100)),,0,1))</f>
        <v/>
      </c>
      <c r="AA149" s="15" t="str" cm="1">
        <f t="array" ref="AA149">IF(OR($B149="",AA$2=""),"",Projetos!$K148/_xlfn.XLOOKUP(AA$2,Técnicos!$A$2:$A$100,IF(Projetos!AG148=1,Técnicos!$F$2:$F$100,IF(Projetos!AG148=2,Técnicos!$H$2:$H$100,Técnicos!$J$2:$J$100)),,0,1))</f>
        <v/>
      </c>
      <c r="AB149" s="15" t="str" cm="1">
        <f t="array" ref="AB149">IF(OR($B149="",AB$2=""),"",Projetos!$K148/_xlfn.XLOOKUP(AB$2,Técnicos!$A$2:$A$100,IF(Projetos!AH148=1,Técnicos!$F$2:$F$100,IF(Projetos!AH148=2,Técnicos!$H$2:$H$100,Técnicos!$J$2:$J$100)),,0,1))</f>
        <v/>
      </c>
      <c r="AC149" s="15" t="str" cm="1">
        <f t="array" ref="AC149">IF(OR($B149="",AC$2=""),"",Projetos!$K148/_xlfn.XLOOKUP(AC$2,Técnicos!$A$2:$A$100,IF(Projetos!AI148=1,Técnicos!$F$2:$F$100,IF(Projetos!AI148=2,Técnicos!$H$2:$H$100,Técnicos!$J$2:$J$100)),,0,1))</f>
        <v/>
      </c>
      <c r="AD149" s="15" t="str" cm="1">
        <f t="array" ref="AD149">IF(OR($B149="",AD$2=""),"",Projetos!$K148/_xlfn.XLOOKUP(AD$2,Técnicos!$A$2:$A$100,IF(Projetos!AJ148=1,Técnicos!$F$2:$F$100,IF(Projetos!AJ148=2,Técnicos!$H$2:$H$100,Técnicos!$J$2:$J$100)),,0,1))</f>
        <v/>
      </c>
      <c r="AE149" s="15" t="str" cm="1">
        <f t="array" ref="AE149">IF(OR($B149="",AE$2=""),"",Projetos!$K148/_xlfn.XLOOKUP(AE$2,Técnicos!$A$2:$A$100,IF(Projetos!AK148=1,Técnicos!$F$2:$F$100,IF(Projetos!AK148=2,Técnicos!$H$2:$H$100,Técnicos!$J$2:$J$100)),,0,1))</f>
        <v/>
      </c>
      <c r="AF149" s="15" t="str" cm="1">
        <f t="array" ref="AF149">IF(OR($B149="",AF$2=""),"",Projetos!$K148/_xlfn.XLOOKUP(AF$2,Técnicos!$A$2:$A$100,IF(Projetos!AL148=1,Técnicos!$F$2:$F$100,IF(Projetos!AL148=2,Técnicos!$H$2:$H$100,Técnicos!$J$2:$J$100)),,0,1))</f>
        <v/>
      </c>
      <c r="AG149" s="15" t="str" cm="1">
        <f t="array" ref="AG149">IF(OR($B149="",AG$2=""),"",Projetos!$K148/_xlfn.XLOOKUP(AG$2,Técnicos!$A$2:$A$100,IF(Projetos!AM148=1,Técnicos!$F$2:$F$100,IF(Projetos!AM148=2,Técnicos!$H$2:$H$100,Técnicos!$J$2:$J$100)),,0,1))</f>
        <v/>
      </c>
      <c r="AH149" s="15" t="str" cm="1">
        <f t="array" ref="AH149">IF(OR($B149="",AH$2=""),"",Projetos!$K148/_xlfn.XLOOKUP(AH$2,Técnicos!$A$2:$A$100,IF(Projetos!AN148=1,Técnicos!$F$2:$F$100,IF(Projetos!AN148=2,Técnicos!$H$2:$H$100,Técnicos!$J$2:$J$100)),,0,1))</f>
        <v/>
      </c>
      <c r="AI149" s="15" t="str" cm="1">
        <f t="array" ref="AI149">IF(OR($B149="",AI$2=""),"",Projetos!$K148/_xlfn.XLOOKUP(AI$2,Técnicos!$A$2:$A$100,IF(Projetos!AO148=1,Técnicos!$F$2:$F$100,IF(Projetos!AO148=2,Técnicos!$H$2:$H$100,Técnicos!$J$2:$J$100)),,0,1))</f>
        <v/>
      </c>
      <c r="AJ149" s="15" t="str" cm="1">
        <f t="array" ref="AJ149">IF(OR($B149="",AJ$2=""),"",Projetos!$K148/_xlfn.XLOOKUP(AJ$2,Técnicos!$A$2:$A$100,IF(Projetos!AP148=1,Técnicos!$F$2:$F$100,IF(Projetos!AP148=2,Técnicos!$H$2:$H$100,Técnicos!$J$2:$J$100)),,0,1))</f>
        <v/>
      </c>
      <c r="AK149" s="15" t="str" cm="1">
        <f t="array" ref="AK149">IF(OR($B149="",AK$2=""),"",Projetos!$K148/_xlfn.XLOOKUP(AK$2,Técnicos!$A$2:$A$100,IF(Projetos!AQ148=1,Técnicos!$F$2:$F$100,IF(Projetos!AQ148=2,Técnicos!$H$2:$H$100,Técnicos!$J$2:$J$100)),,0,1))</f>
        <v/>
      </c>
      <c r="AL149" s="15" t="str" cm="1">
        <f t="array" ref="AL149">IF(OR($B149="",AL$2=""),"",Projetos!$K148*_xlfn.XLOOKUP(AL$2,Técnicos!$A$2:$A$100,IF(Projetos!AR148=1,Técnicos!$F$2:$F$100,IF(Projetos!AR148=2,Técnicos!$H$2:$H$100,Técnicos!$J$2:$J$100)),,0,1))</f>
        <v/>
      </c>
      <c r="AM149" s="15" t="str" cm="1">
        <f t="array" ref="AM149">IF(OR($B149="",AM$2=""),"",Projetos!$K148*_xlfn.XLOOKUP(AM$2,Técnicos!$A$2:$A$100,IF(Projetos!AS148=1,Técnicos!$F$2:$F$100,IF(Projetos!AS148=2,Técnicos!$H$2:$H$100,Técnicos!$J$2:$J$100)),,0,1))</f>
        <v/>
      </c>
      <c r="AN149" s="15" t="str" cm="1">
        <f t="array" ref="AN149">IF(OR($B149="",AN$2=""),"",Projetos!$K148*_xlfn.XLOOKUP(AN$2,Técnicos!$A$2:$A$100,IF(Projetos!AT148=1,Técnicos!$F$2:$F$100,IF(Projetos!AT148=2,Técnicos!$H$2:$H$100,Técnicos!$J$2:$J$100)),,0,1))</f>
        <v/>
      </c>
      <c r="AO149" s="15" t="str" cm="1">
        <f t="array" ref="AO149">IF(OR($B149="",AO$2=""),"",Projetos!$K148*_xlfn.XLOOKUP(AO$2,Técnicos!$A$2:$A$100,IF(Projetos!AU148=1,Técnicos!$F$2:$F$100,IF(Projetos!AU148=2,Técnicos!$H$2:$H$100,Técnicos!$J$2:$J$100)),,0,1))</f>
        <v/>
      </c>
      <c r="AP149" s="15" t="str" cm="1">
        <f t="array" ref="AP149">IF(OR($B149="",AP$2=""),"",Projetos!$K148*_xlfn.XLOOKUP(AP$2,Técnicos!$A$2:$A$100,IF(Projetos!AV148=1,Técnicos!$F$2:$F$100,IF(Projetos!AV148=2,Técnicos!$H$2:$H$100,Técnicos!$J$2:$J$100)),,0,1))</f>
        <v/>
      </c>
      <c r="AQ149" s="15" t="str" cm="1">
        <f t="array" ref="AQ149">IF(OR($B149="",AQ$2=""),"",Projetos!$K148*_xlfn.XLOOKUP(AQ$2,Técnicos!$A$2:$A$100,IF(Projetos!AW148=1,Técnicos!$F$2:$F$100,IF(Projetos!AW148=2,Técnicos!$H$2:$H$100,Técnicos!$J$2:$J$100)),,0,1))</f>
        <v/>
      </c>
      <c r="AR149" s="15" t="str" cm="1">
        <f t="array" ref="AR149">IF(OR($B149="",AR$2=""),"",Projetos!$K148*_xlfn.XLOOKUP(AR$2,Técnicos!$A$2:$A$100,IF(Projetos!AX148=1,Técnicos!$F$2:$F$100,IF(Projetos!AX148=2,Técnicos!$H$2:$H$100,Técnicos!$J$2:$J$100)),,0,1))</f>
        <v/>
      </c>
      <c r="AS149" s="15" t="str" cm="1">
        <f t="array" ref="AS149">IF(OR($B149="",AS$2=""),"",Projetos!$K148*_xlfn.XLOOKUP(AS$2,Técnicos!$A$2:$A$100,IF(Projetos!AY148=1,Técnicos!$F$2:$F$100,IF(Projetos!AY148=2,Técnicos!$H$2:$H$100,Técnicos!$J$2:$J$100)),,0,1))</f>
        <v/>
      </c>
      <c r="AT149" s="15" t="str" cm="1">
        <f t="array" ref="AT149">IF(OR($B149="",AT$2=""),"",Projetos!$K148*_xlfn.XLOOKUP(AT$2,Técnicos!$A$2:$A$100,IF(Projetos!AZ148=1,Técnicos!$F$2:$F$100,IF(Projetos!AZ148=2,Técnicos!$H$2:$H$100,Técnicos!$J$2:$J$100)),,0,1))</f>
        <v/>
      </c>
      <c r="AU149" s="15" t="str" cm="1">
        <f t="array" ref="AU149">IF(OR($B149="",AU$2=""),"",Projetos!$K148*_xlfn.XLOOKUP(AU$2,Técnicos!$A$2:$A$100,IF(Projetos!BA148=1,Técnicos!$F$2:$F$100,IF(Projetos!BA148=2,Técnicos!$H$2:$H$100,Técnicos!$J$2:$J$100)),,0,1))</f>
        <v/>
      </c>
      <c r="AV149" s="15" t="str" cm="1">
        <f t="array" ref="AV149">IF(OR($B149="",AV$2=""),"",Projetos!$K148*_xlfn.XLOOKUP(AV$2,Técnicos!$A$2:$A$100,IF(Projetos!BB148=1,Técnicos!$F$2:$F$100,IF(Projetos!BB148=2,Técnicos!$H$2:$H$100,Técnicos!$J$2:$J$100)),,0,1))</f>
        <v/>
      </c>
      <c r="AW149" s="15" t="str" cm="1">
        <f t="array" ref="AW149">IF(OR($B149="",AW$2=""),"",Projetos!$K148*_xlfn.XLOOKUP(AW$2,Técnicos!$A$2:$A$100,IF(Projetos!BC148=1,Técnicos!$F$2:$F$100,IF(Projetos!BC148=2,Técnicos!$H$2:$H$100,Técnicos!$J$2:$J$100)),,0,1))</f>
        <v/>
      </c>
      <c r="AX149" s="15" t="str" cm="1">
        <f t="array" ref="AX149">IF(OR($B149="",AX$2=""),"",Projetos!$K148*_xlfn.XLOOKUP(AX$2,Técnicos!$A$2:$A$100,IF(Projetos!BD148=1,Técnicos!$F$2:$F$100,IF(Projetos!BD148=2,Técnicos!$H$2:$H$100,Técnicos!$J$2:$J$100)),,0,1))</f>
        <v/>
      </c>
      <c r="AY149" s="15" t="str" cm="1">
        <f t="array" ref="AY149">IF(OR($B149="",AY$2=""),"",Projetos!$K148*_xlfn.XLOOKUP(AY$2,Técnicos!$A$2:$A$100,IF(Projetos!BE148=1,Técnicos!$F$2:$F$100,IF(Projetos!BE148=2,Técnicos!$H$2:$H$100,Técnicos!$J$2:$J$100)),,0,1))</f>
        <v/>
      </c>
      <c r="AZ149" s="15" t="str" cm="1">
        <f t="array" ref="AZ149">IF(OR($B149="",AZ$2=""),"",Projetos!$K148*_xlfn.XLOOKUP(AZ$2,Técnicos!$A$2:$A$100,IF(Projetos!BF148=1,Técnicos!$F$2:$F$100,IF(Projetos!BF148=2,Técnicos!$H$2:$H$100,Técnicos!$J$2:$J$100)),,0,1))</f>
        <v/>
      </c>
      <c r="BA149" s="15" t="str" cm="1">
        <f t="array" ref="BA149">IF(OR($B149="",BA$2=""),"",Projetos!$K148*_xlfn.XLOOKUP(BA$2,Técnicos!$A$2:$A$100,IF(Projetos!BG148=1,Técnicos!$F$2:$F$100,IF(Projetos!BG148=2,Técnicos!$H$2:$H$100,Técnicos!$J$2:$J$100)),,0,1))</f>
        <v/>
      </c>
      <c r="BB149" s="15" t="str" cm="1">
        <f t="array" ref="BB149">IF(OR($B149="",BB$2=""),"",Projetos!$K148*_xlfn.XLOOKUP(BB$2,Técnicos!$A$2:$A$100,IF(Projetos!BH148=1,Técnicos!$F$2:$F$100,IF(Projetos!BH148=2,Técnicos!$H$2:$H$100,Técnicos!$J$2:$J$100)),,0,1))</f>
        <v/>
      </c>
      <c r="BC149" s="15" t="str" cm="1">
        <f t="array" ref="BC149">IF(OR($B149="",BC$2=""),"",Projetos!$K148*_xlfn.XLOOKUP(BC$2,Técnicos!$A$2:$A$100,IF(Projetos!BI148=1,Técnicos!$F$2:$F$100,IF(Projetos!BI148=2,Técnicos!$H$2:$H$100,Técnicos!$J$2:$J$100)),,0,1))</f>
        <v/>
      </c>
      <c r="BD149" s="15" t="str" cm="1">
        <f t="array" ref="BD149">IF(OR($B149="",BD$2=""),"",Projetos!$K148*_xlfn.XLOOKUP(BD$2,Técnicos!$A$2:$A$100,IF(Projetos!BJ148=1,Técnicos!$F$2:$F$100,IF(Projetos!BJ148=2,Técnicos!$H$2:$H$100,Técnicos!$J$2:$J$100)),,0,1))</f>
        <v/>
      </c>
      <c r="BE149" s="15" t="str" cm="1">
        <f t="array" ref="BE149">IF(OR($B149="",BE$2=""),"",Projetos!$K148*_xlfn.XLOOKUP(BE$2,Técnicos!$A$2:$A$100,IF(Projetos!BK148=1,Técnicos!$F$2:$F$100,IF(Projetos!BK148=2,Técnicos!$H$2:$H$100,Técnicos!$J$2:$J$100)),,0,1))</f>
        <v/>
      </c>
      <c r="BF149" s="15" t="str" cm="1">
        <f t="array" ref="BF149">IF(OR($B149="",BF$2=""),"",Projetos!$K148*_xlfn.XLOOKUP(BF$2,Técnicos!$A$2:$A$100,IF(Projetos!BL148=1,Técnicos!$F$2:$F$100,IF(Projetos!BL148=2,Técnicos!$H$2:$H$100,Técnicos!$J$2:$J$100)),,0,1))</f>
        <v/>
      </c>
      <c r="BG149" s="15" t="str" cm="1">
        <f t="array" ref="BG149">IF(OR($B149="",BG$2=""),"",Projetos!$K148*_xlfn.XLOOKUP(BG$2,Técnicos!$A$2:$A$100,IF(Projetos!BM148=1,Técnicos!$F$2:$F$100,IF(Projetos!BM148=2,Técnicos!$H$2:$H$100,Técnicos!$J$2:$J$100)),,0,1))</f>
        <v/>
      </c>
      <c r="BH149" s="15" t="str" cm="1">
        <f t="array" ref="BH149">IF(OR($B149="",BH$2=""),"",Projetos!$K148*_xlfn.XLOOKUP(BH$2,Técnicos!$A$2:$A$100,IF(Projetos!BN148=1,Técnicos!$F$2:$F$100,IF(Projetos!BN148=2,Técnicos!$H$2:$H$100,Técnicos!$J$2:$J$100)),,0,1))</f>
        <v/>
      </c>
      <c r="BI149" s="15" t="str" cm="1">
        <f t="array" ref="BI149">IF(OR($B149="",BI$2=""),"",Projetos!$K148*_xlfn.XLOOKUP(BI$2,Técnicos!$A$2:$A$100,IF(Projetos!BO148=1,Técnicos!$F$2:$F$100,IF(Projetos!BO148=2,Técnicos!$H$2:$H$100,Técnicos!$J$2:$J$100)),,0,1))</f>
        <v/>
      </c>
      <c r="BJ149" s="15" t="str" cm="1">
        <f t="array" ref="BJ149">IF(OR($B149="",BJ$2=""),"",Projetos!$K148*_xlfn.XLOOKUP(BJ$2,Técnicos!$A$2:$A$100,IF(Projetos!BP148=1,Técnicos!$F$2:$F$100,IF(Projetos!BP148=2,Técnicos!$H$2:$H$100,Técnicos!$J$2:$J$100)),,0,1))</f>
        <v/>
      </c>
      <c r="BK149" s="15" t="str" cm="1">
        <f t="array" ref="BK149">IF(OR($B149="",BK$2=""),"",Projetos!$K148*_xlfn.XLOOKUP(BK$2,Técnicos!$A$2:$A$100,IF(Projetos!BQ148=1,Técnicos!$F$2:$F$100,IF(Projetos!BQ148=2,Técnicos!$H$2:$H$100,Técnicos!$J$2:$J$100)),,0,1))</f>
        <v/>
      </c>
      <c r="BL149" s="15" t="str" cm="1">
        <f t="array" ref="BL149">IF(OR($B149="",BL$2=""),"",Projetos!$K148*_xlfn.XLOOKUP(BL$2,Técnicos!$A$2:$A$100,IF(Projetos!BR148=1,Técnicos!$F$2:$F$100,IF(Projetos!BR148=2,Técnicos!$H$2:$H$100,Técnicos!$J$2:$J$100)),,0,1))</f>
        <v/>
      </c>
      <c r="BM149" s="15" t="str" cm="1">
        <f t="array" ref="BM149">IF(OR($B149="",BM$2=""),"",Projetos!$K148*_xlfn.XLOOKUP(BM$2,Técnicos!$A$2:$A$100,IF(Projetos!BS148=1,Técnicos!$F$2:$F$100,IF(Projetos!BS148=2,Técnicos!$H$2:$H$100,Técnicos!$J$2:$J$100)),,0,1))</f>
        <v/>
      </c>
      <c r="BN149" s="15" t="str" cm="1">
        <f t="array" ref="BN149">IF(OR($B149="",BN$2=""),"",Projetos!$K148*_xlfn.XLOOKUP(BN$2,Técnicos!$A$2:$A$100,IF(Projetos!BT148=1,Técnicos!$F$2:$F$100,IF(Projetos!BT148=2,Técnicos!$H$2:$H$100,Técnicos!$J$2:$J$100)),,0,1))</f>
        <v/>
      </c>
      <c r="BO149" s="15" t="str" cm="1">
        <f t="array" ref="BO149">IF(OR($B149="",BO$2=""),"",Projetos!$K148*_xlfn.XLOOKUP(BO$2,Técnicos!$A$2:$A$100,IF(Projetos!BU148=1,Técnicos!$F$2:$F$100,IF(Projetos!BU148=2,Técnicos!$H$2:$H$100,Técnicos!$J$2:$J$100)),,0,1))</f>
        <v/>
      </c>
      <c r="BP149" s="15" t="str" cm="1">
        <f t="array" ref="BP149">IF(OR($B149="",BP$2=""),"",Projetos!$K148*_xlfn.XLOOKUP(BP$2,Técnicos!$A$2:$A$100,IF(Projetos!BV148=1,Técnicos!$F$2:$F$100,IF(Projetos!BV148=2,Técnicos!$H$2:$H$100,Técnicos!$J$2:$J$100)),,0,1))</f>
        <v/>
      </c>
      <c r="BQ149" s="15" t="str" cm="1">
        <f t="array" ref="BQ149">IF(OR($B149="",BQ$2=""),"",Projetos!$K148*_xlfn.XLOOKUP(BQ$2,Técnicos!$A$2:$A$100,IF(Projetos!BW148=1,Técnicos!$F$2:$F$100,IF(Projetos!BW148=2,Técnicos!$H$2:$H$100,Técnicos!$J$2:$J$100)),,0,1))</f>
        <v/>
      </c>
    </row>
    <row r="150" spans="3:69" x14ac:dyDescent="0.3">
      <c r="C150" s="15" t="str" cm="1">
        <f t="array" ref="C150">IF(OR($B150="",C$2=""),"",Projetos!$K149/_xlfn.XLOOKUP(C$2,Técnicos!$A$2:$A$100,IF(Projetos!I149=1,Técnicos!$F$2:$F$100,IF(Projetos!I149=2,Técnicos!$H$2:$H$100,Técnicos!$J$2:$J$100)),,0,1))</f>
        <v/>
      </c>
      <c r="D150" s="15" t="str" cm="1">
        <f t="array" ref="D150">IF(OR($B150="",D$2=""),"",Projetos!$K149/_xlfn.XLOOKUP(D$2,Técnicos!$A$2:$A$100,IF(Projetos!J149=1,Técnicos!$F$2:$F$100,IF(Projetos!J149=2,Técnicos!$H$2:$H$100,Técnicos!$J$2:$J$100)),,0,1))</f>
        <v/>
      </c>
      <c r="E150" s="15" t="str" cm="1">
        <f t="array" ref="E150">IF(OR($B150="",E$2=""),"",Projetos!$K149/_xlfn.XLOOKUP(E$2,Técnicos!$A$2:$A$100,IF(Projetos!K149=1,Técnicos!$F$2:$F$100,IF(Projetos!K149=2,Técnicos!$H$2:$H$100,Técnicos!$J$2:$J$100)),,0,1))</f>
        <v/>
      </c>
      <c r="F150" s="15" t="str" cm="1">
        <f t="array" ref="F150">IF(OR($B150="",F$2=""),"",Projetos!$K149/_xlfn.XLOOKUP(F$2,Técnicos!$A$2:$A$100,IF(Projetos!L149=1,Técnicos!$F$2:$F$100,IF(Projetos!L149=2,Técnicos!$H$2:$H$100,Técnicos!$J$2:$J$100)),,0,1))</f>
        <v/>
      </c>
      <c r="G150" s="15" t="str" cm="1">
        <f t="array" ref="G150">IF(OR($B150="",G$2=""),"",Projetos!$K149/_xlfn.XLOOKUP(G$2,Técnicos!$A$2:$A$100,IF(Projetos!M149=1,Técnicos!$F$2:$F$100,IF(Projetos!M149=2,Técnicos!$H$2:$H$100,Técnicos!$J$2:$J$100)),,0,1))</f>
        <v/>
      </c>
      <c r="H150" s="15" t="str" cm="1">
        <f t="array" ref="H150">IF(OR($B150="",H$2=""),"",Projetos!$K149/_xlfn.XLOOKUP(H$2,Técnicos!$A$2:$A$100,IF(Projetos!N149=1,Técnicos!$F$2:$F$100,IF(Projetos!N149=2,Técnicos!$H$2:$H$100,Técnicos!$J$2:$J$100)),,0,1))</f>
        <v/>
      </c>
      <c r="I150" s="15" t="str" cm="1">
        <f t="array" ref="I150">IF(OR($B150="",I$2=""),"",Projetos!$K149/_xlfn.XLOOKUP(I$2,Técnicos!$A$2:$A$100,IF(Projetos!O149=1,Técnicos!$F$2:$F$100,IF(Projetos!O149=2,Técnicos!$H$2:$H$100,Técnicos!$J$2:$J$100)),,0,1))</f>
        <v/>
      </c>
      <c r="J150" s="15" t="str" cm="1">
        <f t="array" ref="J150">IF(OR($B150="",J$2=""),"",Projetos!$K149/_xlfn.XLOOKUP(J$2,Técnicos!$A$2:$A$100,IF(Projetos!P149=1,Técnicos!$F$2:$F$100,IF(Projetos!P149=2,Técnicos!$H$2:$H$100,Técnicos!$J$2:$J$100)),,0,1))</f>
        <v/>
      </c>
      <c r="K150" s="15" t="str" cm="1">
        <f t="array" ref="K150">IF(OR($B150="",K$2=""),"",Projetos!$K149/_xlfn.XLOOKUP(K$2,Técnicos!$A$2:$A$100,IF(Projetos!Q149=1,Técnicos!$F$2:$F$100,IF(Projetos!Q149=2,Técnicos!$H$2:$H$100,Técnicos!$J$2:$J$100)),,0,1))</f>
        <v/>
      </c>
      <c r="L150" s="15" t="str" cm="1">
        <f t="array" ref="L150">IF(OR($B150="",L$2=""),"",Projetos!$K149/_xlfn.XLOOKUP(L$2,Técnicos!$A$2:$A$100,IF(Projetos!R149=1,Técnicos!$F$2:$F$100,IF(Projetos!R149=2,Técnicos!$H$2:$H$100,Técnicos!$J$2:$J$100)),,0,1))</f>
        <v/>
      </c>
      <c r="M150" s="15" t="str" cm="1">
        <f t="array" ref="M150">IF(OR($B150="",M$2=""),"",Projetos!$K149/_xlfn.XLOOKUP(M$2,Técnicos!$A$2:$A$100,IF(Projetos!S149=1,Técnicos!$F$2:$F$100,IF(Projetos!S149=2,Técnicos!$H$2:$H$100,Técnicos!$J$2:$J$100)),,0,1))</f>
        <v/>
      </c>
      <c r="N150" s="15" t="str" cm="1">
        <f t="array" ref="N150">IF(OR($B150="",N$2=""),"",Projetos!$K149/_xlfn.XLOOKUP(N$2,Técnicos!$A$2:$A$100,IF(Projetos!T149=1,Técnicos!$F$2:$F$100,IF(Projetos!T149=2,Técnicos!$H$2:$H$100,Técnicos!$J$2:$J$100)),,0,1))</f>
        <v/>
      </c>
      <c r="O150" s="15" t="str" cm="1">
        <f t="array" ref="O150">IF(OR($B150="",O$2=""),"",Projetos!$K149/_xlfn.XLOOKUP(O$2,Técnicos!$A$2:$A$100,IF(Projetos!U149=1,Técnicos!$F$2:$F$100,IF(Projetos!U149=2,Técnicos!$H$2:$H$100,Técnicos!$J$2:$J$100)),,0,1))</f>
        <v/>
      </c>
      <c r="P150" s="15" t="str" cm="1">
        <f t="array" ref="P150">IF(OR($B150="",P$2=""),"",Projetos!$K149/_xlfn.XLOOKUP(P$2,Técnicos!$A$2:$A$100,IF(Projetos!V149=1,Técnicos!$F$2:$F$100,IF(Projetos!V149=2,Técnicos!$H$2:$H$100,Técnicos!$J$2:$J$100)),,0,1))</f>
        <v/>
      </c>
      <c r="Q150" s="15" t="str" cm="1">
        <f t="array" ref="Q150">IF(OR($B150="",Q$2=""),"",Projetos!$K149/_xlfn.XLOOKUP(Q$2,Técnicos!$A$2:$A$100,IF(Projetos!W149=1,Técnicos!$F$2:$F$100,IF(Projetos!W149=2,Técnicos!$H$2:$H$100,Técnicos!$J$2:$J$100)),,0,1))</f>
        <v/>
      </c>
      <c r="R150" s="15" t="str" cm="1">
        <f t="array" ref="R150">IF(OR($B150="",R$2=""),"",Projetos!$K149/_xlfn.XLOOKUP(R$2,Técnicos!$A$2:$A$100,IF(Projetos!X149=1,Técnicos!$F$2:$F$100,IF(Projetos!X149=2,Técnicos!$H$2:$H$100,Técnicos!$J$2:$J$100)),,0,1))</f>
        <v/>
      </c>
      <c r="S150" s="15" t="str" cm="1">
        <f t="array" ref="S150">IF(OR($B150="",S$2=""),"",Projetos!$K149/_xlfn.XLOOKUP(S$2,Técnicos!$A$2:$A$100,IF(Projetos!Y149=1,Técnicos!$F$2:$F$100,IF(Projetos!Y149=2,Técnicos!$H$2:$H$100,Técnicos!$J$2:$J$100)),,0,1))</f>
        <v/>
      </c>
      <c r="T150" s="15" t="str" cm="1">
        <f t="array" ref="T150">IF(OR($B150="",T$2=""),"",Projetos!$K149/_xlfn.XLOOKUP(T$2,Técnicos!$A$2:$A$100,IF(Projetos!Z149=1,Técnicos!$F$2:$F$100,IF(Projetos!Z149=2,Técnicos!$H$2:$H$100,Técnicos!$J$2:$J$100)),,0,1))</f>
        <v/>
      </c>
      <c r="U150" s="15" t="str" cm="1">
        <f t="array" ref="U150">IF(OR($B150="",U$2=""),"",Projetos!$K149/_xlfn.XLOOKUP(U$2,Técnicos!$A$2:$A$100,IF(Projetos!AA149=1,Técnicos!$F$2:$F$100,IF(Projetos!AA149=2,Técnicos!$H$2:$H$100,Técnicos!$J$2:$J$100)),,0,1))</f>
        <v/>
      </c>
      <c r="V150" s="15" t="str" cm="1">
        <f t="array" ref="V150">IF(OR($B150="",V$2=""),"",Projetos!$K149/_xlfn.XLOOKUP(V$2,Técnicos!$A$2:$A$100,IF(Projetos!AB149=1,Técnicos!$F$2:$F$100,IF(Projetos!AB149=2,Técnicos!$H$2:$H$100,Técnicos!$J$2:$J$100)),,0,1))</f>
        <v/>
      </c>
      <c r="W150" s="15" t="str" cm="1">
        <f t="array" ref="W150">IF(OR($B150="",W$2=""),"",Projetos!$K149/_xlfn.XLOOKUP(W$2,Técnicos!$A$2:$A$100,IF(Projetos!AC149=1,Técnicos!$F$2:$F$100,IF(Projetos!AC149=2,Técnicos!$H$2:$H$100,Técnicos!$J$2:$J$100)),,0,1))</f>
        <v/>
      </c>
      <c r="X150" s="15" t="str" cm="1">
        <f t="array" ref="X150">IF(OR($B150="",X$2=""),"",Projetos!$K149/_xlfn.XLOOKUP(X$2,Técnicos!$A$2:$A$100,IF(Projetos!AD149=1,Técnicos!$F$2:$F$100,IF(Projetos!AD149=2,Técnicos!$H$2:$H$100,Técnicos!$J$2:$J$100)),,0,1))</f>
        <v/>
      </c>
      <c r="Y150" s="15" t="str" cm="1">
        <f t="array" ref="Y150">IF(OR($B150="",Y$2=""),"",Projetos!$K149/_xlfn.XLOOKUP(Y$2,Técnicos!$A$2:$A$100,IF(Projetos!AE149=1,Técnicos!$F$2:$F$100,IF(Projetos!AE149=2,Técnicos!$H$2:$H$100,Técnicos!$J$2:$J$100)),,0,1))</f>
        <v/>
      </c>
      <c r="Z150" s="15" t="str" cm="1">
        <f t="array" ref="Z150">IF(OR($B150="",Z$2=""),"",Projetos!$K149/_xlfn.XLOOKUP(Z$2,Técnicos!$A$2:$A$100,IF(Projetos!AF149=1,Técnicos!$F$2:$F$100,IF(Projetos!AF149=2,Técnicos!$H$2:$H$100,Técnicos!$J$2:$J$100)),,0,1))</f>
        <v/>
      </c>
      <c r="AA150" s="15" t="str" cm="1">
        <f t="array" ref="AA150">IF(OR($B150="",AA$2=""),"",Projetos!$K149/_xlfn.XLOOKUP(AA$2,Técnicos!$A$2:$A$100,IF(Projetos!AG149=1,Técnicos!$F$2:$F$100,IF(Projetos!AG149=2,Técnicos!$H$2:$H$100,Técnicos!$J$2:$J$100)),,0,1))</f>
        <v/>
      </c>
      <c r="AB150" s="15" t="str" cm="1">
        <f t="array" ref="AB150">IF(OR($B150="",AB$2=""),"",Projetos!$K149/_xlfn.XLOOKUP(AB$2,Técnicos!$A$2:$A$100,IF(Projetos!AH149=1,Técnicos!$F$2:$F$100,IF(Projetos!AH149=2,Técnicos!$H$2:$H$100,Técnicos!$J$2:$J$100)),,0,1))</f>
        <v/>
      </c>
      <c r="AC150" s="15" t="str" cm="1">
        <f t="array" ref="AC150">IF(OR($B150="",AC$2=""),"",Projetos!$K149/_xlfn.XLOOKUP(AC$2,Técnicos!$A$2:$A$100,IF(Projetos!AI149=1,Técnicos!$F$2:$F$100,IF(Projetos!AI149=2,Técnicos!$H$2:$H$100,Técnicos!$J$2:$J$100)),,0,1))</f>
        <v/>
      </c>
      <c r="AD150" s="15" t="str" cm="1">
        <f t="array" ref="AD150">IF(OR($B150="",AD$2=""),"",Projetos!$K149/_xlfn.XLOOKUP(AD$2,Técnicos!$A$2:$A$100,IF(Projetos!AJ149=1,Técnicos!$F$2:$F$100,IF(Projetos!AJ149=2,Técnicos!$H$2:$H$100,Técnicos!$J$2:$J$100)),,0,1))</f>
        <v/>
      </c>
      <c r="AE150" s="15" t="str" cm="1">
        <f t="array" ref="AE150">IF(OR($B150="",AE$2=""),"",Projetos!$K149/_xlfn.XLOOKUP(AE$2,Técnicos!$A$2:$A$100,IF(Projetos!AK149=1,Técnicos!$F$2:$F$100,IF(Projetos!AK149=2,Técnicos!$H$2:$H$100,Técnicos!$J$2:$J$100)),,0,1))</f>
        <v/>
      </c>
      <c r="AF150" s="15" t="str" cm="1">
        <f t="array" ref="AF150">IF(OR($B150="",AF$2=""),"",Projetos!$K149/_xlfn.XLOOKUP(AF$2,Técnicos!$A$2:$A$100,IF(Projetos!AL149=1,Técnicos!$F$2:$F$100,IF(Projetos!AL149=2,Técnicos!$H$2:$H$100,Técnicos!$J$2:$J$100)),,0,1))</f>
        <v/>
      </c>
      <c r="AG150" s="15" t="str" cm="1">
        <f t="array" ref="AG150">IF(OR($B150="",AG$2=""),"",Projetos!$K149/_xlfn.XLOOKUP(AG$2,Técnicos!$A$2:$A$100,IF(Projetos!AM149=1,Técnicos!$F$2:$F$100,IF(Projetos!AM149=2,Técnicos!$H$2:$H$100,Técnicos!$J$2:$J$100)),,0,1))</f>
        <v/>
      </c>
      <c r="AH150" s="15" t="str" cm="1">
        <f t="array" ref="AH150">IF(OR($B150="",AH$2=""),"",Projetos!$K149/_xlfn.XLOOKUP(AH$2,Técnicos!$A$2:$A$100,IF(Projetos!AN149=1,Técnicos!$F$2:$F$100,IF(Projetos!AN149=2,Técnicos!$H$2:$H$100,Técnicos!$J$2:$J$100)),,0,1))</f>
        <v/>
      </c>
      <c r="AI150" s="15" t="str" cm="1">
        <f t="array" ref="AI150">IF(OR($B150="",AI$2=""),"",Projetos!$K149/_xlfn.XLOOKUP(AI$2,Técnicos!$A$2:$A$100,IF(Projetos!AO149=1,Técnicos!$F$2:$F$100,IF(Projetos!AO149=2,Técnicos!$H$2:$H$100,Técnicos!$J$2:$J$100)),,0,1))</f>
        <v/>
      </c>
      <c r="AJ150" s="15" t="str" cm="1">
        <f t="array" ref="AJ150">IF(OR($B150="",AJ$2=""),"",Projetos!$K149/_xlfn.XLOOKUP(AJ$2,Técnicos!$A$2:$A$100,IF(Projetos!AP149=1,Técnicos!$F$2:$F$100,IF(Projetos!AP149=2,Técnicos!$H$2:$H$100,Técnicos!$J$2:$J$100)),,0,1))</f>
        <v/>
      </c>
      <c r="AK150" s="15" t="str" cm="1">
        <f t="array" ref="AK150">IF(OR($B150="",AK$2=""),"",Projetos!$K149/_xlfn.XLOOKUP(AK$2,Técnicos!$A$2:$A$100,IF(Projetos!AQ149=1,Técnicos!$F$2:$F$100,IF(Projetos!AQ149=2,Técnicos!$H$2:$H$100,Técnicos!$J$2:$J$100)),,0,1))</f>
        <v/>
      </c>
      <c r="AL150" s="15" t="str" cm="1">
        <f t="array" ref="AL150">IF(OR($B150="",AL$2=""),"",Projetos!$K149*_xlfn.XLOOKUP(AL$2,Técnicos!$A$2:$A$100,IF(Projetos!AR149=1,Técnicos!$F$2:$F$100,IF(Projetos!AR149=2,Técnicos!$H$2:$H$100,Técnicos!$J$2:$J$100)),,0,1))</f>
        <v/>
      </c>
      <c r="AM150" s="15" t="str" cm="1">
        <f t="array" ref="AM150">IF(OR($B150="",AM$2=""),"",Projetos!$K149*_xlfn.XLOOKUP(AM$2,Técnicos!$A$2:$A$100,IF(Projetos!AS149=1,Técnicos!$F$2:$F$100,IF(Projetos!AS149=2,Técnicos!$H$2:$H$100,Técnicos!$J$2:$J$100)),,0,1))</f>
        <v/>
      </c>
      <c r="AN150" s="15" t="str" cm="1">
        <f t="array" ref="AN150">IF(OR($B150="",AN$2=""),"",Projetos!$K149*_xlfn.XLOOKUP(AN$2,Técnicos!$A$2:$A$100,IF(Projetos!AT149=1,Técnicos!$F$2:$F$100,IF(Projetos!AT149=2,Técnicos!$H$2:$H$100,Técnicos!$J$2:$J$100)),,0,1))</f>
        <v/>
      </c>
      <c r="AO150" s="15" t="str" cm="1">
        <f t="array" ref="AO150">IF(OR($B150="",AO$2=""),"",Projetos!$K149*_xlfn.XLOOKUP(AO$2,Técnicos!$A$2:$A$100,IF(Projetos!AU149=1,Técnicos!$F$2:$F$100,IF(Projetos!AU149=2,Técnicos!$H$2:$H$100,Técnicos!$J$2:$J$100)),,0,1))</f>
        <v/>
      </c>
      <c r="AP150" s="15" t="str" cm="1">
        <f t="array" ref="AP150">IF(OR($B150="",AP$2=""),"",Projetos!$K149*_xlfn.XLOOKUP(AP$2,Técnicos!$A$2:$A$100,IF(Projetos!AV149=1,Técnicos!$F$2:$F$100,IF(Projetos!AV149=2,Técnicos!$H$2:$H$100,Técnicos!$J$2:$J$100)),,0,1))</f>
        <v/>
      </c>
      <c r="AQ150" s="15" t="str" cm="1">
        <f t="array" ref="AQ150">IF(OR($B150="",AQ$2=""),"",Projetos!$K149*_xlfn.XLOOKUP(AQ$2,Técnicos!$A$2:$A$100,IF(Projetos!AW149=1,Técnicos!$F$2:$F$100,IF(Projetos!AW149=2,Técnicos!$H$2:$H$100,Técnicos!$J$2:$J$100)),,0,1))</f>
        <v/>
      </c>
      <c r="AR150" s="15" t="str" cm="1">
        <f t="array" ref="AR150">IF(OR($B150="",AR$2=""),"",Projetos!$K149*_xlfn.XLOOKUP(AR$2,Técnicos!$A$2:$A$100,IF(Projetos!AX149=1,Técnicos!$F$2:$F$100,IF(Projetos!AX149=2,Técnicos!$H$2:$H$100,Técnicos!$J$2:$J$100)),,0,1))</f>
        <v/>
      </c>
      <c r="AS150" s="15" t="str" cm="1">
        <f t="array" ref="AS150">IF(OR($B150="",AS$2=""),"",Projetos!$K149*_xlfn.XLOOKUP(AS$2,Técnicos!$A$2:$A$100,IF(Projetos!AY149=1,Técnicos!$F$2:$F$100,IF(Projetos!AY149=2,Técnicos!$H$2:$H$100,Técnicos!$J$2:$J$100)),,0,1))</f>
        <v/>
      </c>
      <c r="AT150" s="15" t="str" cm="1">
        <f t="array" ref="AT150">IF(OR($B150="",AT$2=""),"",Projetos!$K149*_xlfn.XLOOKUP(AT$2,Técnicos!$A$2:$A$100,IF(Projetos!AZ149=1,Técnicos!$F$2:$F$100,IF(Projetos!AZ149=2,Técnicos!$H$2:$H$100,Técnicos!$J$2:$J$100)),,0,1))</f>
        <v/>
      </c>
      <c r="AU150" s="15" t="str" cm="1">
        <f t="array" ref="AU150">IF(OR($B150="",AU$2=""),"",Projetos!$K149*_xlfn.XLOOKUP(AU$2,Técnicos!$A$2:$A$100,IF(Projetos!BA149=1,Técnicos!$F$2:$F$100,IF(Projetos!BA149=2,Técnicos!$H$2:$H$100,Técnicos!$J$2:$J$100)),,0,1))</f>
        <v/>
      </c>
      <c r="AV150" s="15" t="str" cm="1">
        <f t="array" ref="AV150">IF(OR($B150="",AV$2=""),"",Projetos!$K149*_xlfn.XLOOKUP(AV$2,Técnicos!$A$2:$A$100,IF(Projetos!BB149=1,Técnicos!$F$2:$F$100,IF(Projetos!BB149=2,Técnicos!$H$2:$H$100,Técnicos!$J$2:$J$100)),,0,1))</f>
        <v/>
      </c>
      <c r="AW150" s="15" t="str" cm="1">
        <f t="array" ref="AW150">IF(OR($B150="",AW$2=""),"",Projetos!$K149*_xlfn.XLOOKUP(AW$2,Técnicos!$A$2:$A$100,IF(Projetos!BC149=1,Técnicos!$F$2:$F$100,IF(Projetos!BC149=2,Técnicos!$H$2:$H$100,Técnicos!$J$2:$J$100)),,0,1))</f>
        <v/>
      </c>
      <c r="AX150" s="15" t="str" cm="1">
        <f t="array" ref="AX150">IF(OR($B150="",AX$2=""),"",Projetos!$K149*_xlfn.XLOOKUP(AX$2,Técnicos!$A$2:$A$100,IF(Projetos!BD149=1,Técnicos!$F$2:$F$100,IF(Projetos!BD149=2,Técnicos!$H$2:$H$100,Técnicos!$J$2:$J$100)),,0,1))</f>
        <v/>
      </c>
      <c r="AY150" s="15" t="str" cm="1">
        <f t="array" ref="AY150">IF(OR($B150="",AY$2=""),"",Projetos!$K149*_xlfn.XLOOKUP(AY$2,Técnicos!$A$2:$A$100,IF(Projetos!BE149=1,Técnicos!$F$2:$F$100,IF(Projetos!BE149=2,Técnicos!$H$2:$H$100,Técnicos!$J$2:$J$100)),,0,1))</f>
        <v/>
      </c>
      <c r="AZ150" s="15" t="str" cm="1">
        <f t="array" ref="AZ150">IF(OR($B150="",AZ$2=""),"",Projetos!$K149*_xlfn.XLOOKUP(AZ$2,Técnicos!$A$2:$A$100,IF(Projetos!BF149=1,Técnicos!$F$2:$F$100,IF(Projetos!BF149=2,Técnicos!$H$2:$H$100,Técnicos!$J$2:$J$100)),,0,1))</f>
        <v/>
      </c>
      <c r="BA150" s="15" t="str" cm="1">
        <f t="array" ref="BA150">IF(OR($B150="",BA$2=""),"",Projetos!$K149*_xlfn.XLOOKUP(BA$2,Técnicos!$A$2:$A$100,IF(Projetos!BG149=1,Técnicos!$F$2:$F$100,IF(Projetos!BG149=2,Técnicos!$H$2:$H$100,Técnicos!$J$2:$J$100)),,0,1))</f>
        <v/>
      </c>
      <c r="BB150" s="15" t="str" cm="1">
        <f t="array" ref="BB150">IF(OR($B150="",BB$2=""),"",Projetos!$K149*_xlfn.XLOOKUP(BB$2,Técnicos!$A$2:$A$100,IF(Projetos!BH149=1,Técnicos!$F$2:$F$100,IF(Projetos!BH149=2,Técnicos!$H$2:$H$100,Técnicos!$J$2:$J$100)),,0,1))</f>
        <v/>
      </c>
      <c r="BC150" s="15" t="str" cm="1">
        <f t="array" ref="BC150">IF(OR($B150="",BC$2=""),"",Projetos!$K149*_xlfn.XLOOKUP(BC$2,Técnicos!$A$2:$A$100,IF(Projetos!BI149=1,Técnicos!$F$2:$F$100,IF(Projetos!BI149=2,Técnicos!$H$2:$H$100,Técnicos!$J$2:$J$100)),,0,1))</f>
        <v/>
      </c>
      <c r="BD150" s="15" t="str" cm="1">
        <f t="array" ref="BD150">IF(OR($B150="",BD$2=""),"",Projetos!$K149*_xlfn.XLOOKUP(BD$2,Técnicos!$A$2:$A$100,IF(Projetos!BJ149=1,Técnicos!$F$2:$F$100,IF(Projetos!BJ149=2,Técnicos!$H$2:$H$100,Técnicos!$J$2:$J$100)),,0,1))</f>
        <v/>
      </c>
      <c r="BE150" s="15" t="str" cm="1">
        <f t="array" ref="BE150">IF(OR($B150="",BE$2=""),"",Projetos!$K149*_xlfn.XLOOKUP(BE$2,Técnicos!$A$2:$A$100,IF(Projetos!BK149=1,Técnicos!$F$2:$F$100,IF(Projetos!BK149=2,Técnicos!$H$2:$H$100,Técnicos!$J$2:$J$100)),,0,1))</f>
        <v/>
      </c>
      <c r="BF150" s="15" t="str" cm="1">
        <f t="array" ref="BF150">IF(OR($B150="",BF$2=""),"",Projetos!$K149*_xlfn.XLOOKUP(BF$2,Técnicos!$A$2:$A$100,IF(Projetos!BL149=1,Técnicos!$F$2:$F$100,IF(Projetos!BL149=2,Técnicos!$H$2:$H$100,Técnicos!$J$2:$J$100)),,0,1))</f>
        <v/>
      </c>
      <c r="BG150" s="15" t="str" cm="1">
        <f t="array" ref="BG150">IF(OR($B150="",BG$2=""),"",Projetos!$K149*_xlfn.XLOOKUP(BG$2,Técnicos!$A$2:$A$100,IF(Projetos!BM149=1,Técnicos!$F$2:$F$100,IF(Projetos!BM149=2,Técnicos!$H$2:$H$100,Técnicos!$J$2:$J$100)),,0,1))</f>
        <v/>
      </c>
      <c r="BH150" s="15" t="str" cm="1">
        <f t="array" ref="BH150">IF(OR($B150="",BH$2=""),"",Projetos!$K149*_xlfn.XLOOKUP(BH$2,Técnicos!$A$2:$A$100,IF(Projetos!BN149=1,Técnicos!$F$2:$F$100,IF(Projetos!BN149=2,Técnicos!$H$2:$H$100,Técnicos!$J$2:$J$100)),,0,1))</f>
        <v/>
      </c>
      <c r="BI150" s="15" t="str" cm="1">
        <f t="array" ref="BI150">IF(OR($B150="",BI$2=""),"",Projetos!$K149*_xlfn.XLOOKUP(BI$2,Técnicos!$A$2:$A$100,IF(Projetos!BO149=1,Técnicos!$F$2:$F$100,IF(Projetos!BO149=2,Técnicos!$H$2:$H$100,Técnicos!$J$2:$J$100)),,0,1))</f>
        <v/>
      </c>
      <c r="BJ150" s="15" t="str" cm="1">
        <f t="array" ref="BJ150">IF(OR($B150="",BJ$2=""),"",Projetos!$K149*_xlfn.XLOOKUP(BJ$2,Técnicos!$A$2:$A$100,IF(Projetos!BP149=1,Técnicos!$F$2:$F$100,IF(Projetos!BP149=2,Técnicos!$H$2:$H$100,Técnicos!$J$2:$J$100)),,0,1))</f>
        <v/>
      </c>
      <c r="BK150" s="15" t="str" cm="1">
        <f t="array" ref="BK150">IF(OR($B150="",BK$2=""),"",Projetos!$K149*_xlfn.XLOOKUP(BK$2,Técnicos!$A$2:$A$100,IF(Projetos!BQ149=1,Técnicos!$F$2:$F$100,IF(Projetos!BQ149=2,Técnicos!$H$2:$H$100,Técnicos!$J$2:$J$100)),,0,1))</f>
        <v/>
      </c>
      <c r="BL150" s="15" t="str" cm="1">
        <f t="array" ref="BL150">IF(OR($B150="",BL$2=""),"",Projetos!$K149*_xlfn.XLOOKUP(BL$2,Técnicos!$A$2:$A$100,IF(Projetos!BR149=1,Técnicos!$F$2:$F$100,IF(Projetos!BR149=2,Técnicos!$H$2:$H$100,Técnicos!$J$2:$J$100)),,0,1))</f>
        <v/>
      </c>
      <c r="BM150" s="15" t="str" cm="1">
        <f t="array" ref="BM150">IF(OR($B150="",BM$2=""),"",Projetos!$K149*_xlfn.XLOOKUP(BM$2,Técnicos!$A$2:$A$100,IF(Projetos!BS149=1,Técnicos!$F$2:$F$100,IF(Projetos!BS149=2,Técnicos!$H$2:$H$100,Técnicos!$J$2:$J$100)),,0,1))</f>
        <v/>
      </c>
      <c r="BN150" s="15" t="str" cm="1">
        <f t="array" ref="BN150">IF(OR($B150="",BN$2=""),"",Projetos!$K149*_xlfn.XLOOKUP(BN$2,Técnicos!$A$2:$A$100,IF(Projetos!BT149=1,Técnicos!$F$2:$F$100,IF(Projetos!BT149=2,Técnicos!$H$2:$H$100,Técnicos!$J$2:$J$100)),,0,1))</f>
        <v/>
      </c>
      <c r="BO150" s="15" t="str" cm="1">
        <f t="array" ref="BO150">IF(OR($B150="",BO$2=""),"",Projetos!$K149*_xlfn.XLOOKUP(BO$2,Técnicos!$A$2:$A$100,IF(Projetos!BU149=1,Técnicos!$F$2:$F$100,IF(Projetos!BU149=2,Técnicos!$H$2:$H$100,Técnicos!$J$2:$J$100)),,0,1))</f>
        <v/>
      </c>
      <c r="BP150" s="15" t="str" cm="1">
        <f t="array" ref="BP150">IF(OR($B150="",BP$2=""),"",Projetos!$K149*_xlfn.XLOOKUP(BP$2,Técnicos!$A$2:$A$100,IF(Projetos!BV149=1,Técnicos!$F$2:$F$100,IF(Projetos!BV149=2,Técnicos!$H$2:$H$100,Técnicos!$J$2:$J$100)),,0,1))</f>
        <v/>
      </c>
      <c r="BQ150" s="15" t="str" cm="1">
        <f t="array" ref="BQ150">IF(OR($B150="",BQ$2=""),"",Projetos!$K149*_xlfn.XLOOKUP(BQ$2,Técnicos!$A$2:$A$100,IF(Projetos!BW149=1,Técnicos!$F$2:$F$100,IF(Projetos!BW149=2,Técnicos!$H$2:$H$100,Técnicos!$J$2:$J$100)),,0,1))</f>
        <v/>
      </c>
    </row>
    <row r="151" spans="3:69" x14ac:dyDescent="0.3">
      <c r="C151" s="15" t="str" cm="1">
        <f t="array" ref="C151">IF(OR($B151="",C$2=""),"",Projetos!$K150/_xlfn.XLOOKUP(C$2,Técnicos!$A$2:$A$100,IF(Projetos!I150=1,Técnicos!$F$2:$F$100,IF(Projetos!I150=2,Técnicos!$H$2:$H$100,Técnicos!$J$2:$J$100)),,0,1))</f>
        <v/>
      </c>
      <c r="D151" s="15" t="str" cm="1">
        <f t="array" ref="D151">IF(OR($B151="",D$2=""),"",Projetos!$K150/_xlfn.XLOOKUP(D$2,Técnicos!$A$2:$A$100,IF(Projetos!J150=1,Técnicos!$F$2:$F$100,IF(Projetos!J150=2,Técnicos!$H$2:$H$100,Técnicos!$J$2:$J$100)),,0,1))</f>
        <v/>
      </c>
      <c r="E151" s="15" t="str" cm="1">
        <f t="array" ref="E151">IF(OR($B151="",E$2=""),"",Projetos!$K150/_xlfn.XLOOKUP(E$2,Técnicos!$A$2:$A$100,IF(Projetos!K150=1,Técnicos!$F$2:$F$100,IF(Projetos!K150=2,Técnicos!$H$2:$H$100,Técnicos!$J$2:$J$100)),,0,1))</f>
        <v/>
      </c>
      <c r="F151" s="15" t="str" cm="1">
        <f t="array" ref="F151">IF(OR($B151="",F$2=""),"",Projetos!$K150/_xlfn.XLOOKUP(F$2,Técnicos!$A$2:$A$100,IF(Projetos!L150=1,Técnicos!$F$2:$F$100,IF(Projetos!L150=2,Técnicos!$H$2:$H$100,Técnicos!$J$2:$J$100)),,0,1))</f>
        <v/>
      </c>
      <c r="G151" s="15" t="str" cm="1">
        <f t="array" ref="G151">IF(OR($B151="",G$2=""),"",Projetos!$K150/_xlfn.XLOOKUP(G$2,Técnicos!$A$2:$A$100,IF(Projetos!M150=1,Técnicos!$F$2:$F$100,IF(Projetos!M150=2,Técnicos!$H$2:$H$100,Técnicos!$J$2:$J$100)),,0,1))</f>
        <v/>
      </c>
      <c r="H151" s="15" t="str" cm="1">
        <f t="array" ref="H151">IF(OR($B151="",H$2=""),"",Projetos!$K150/_xlfn.XLOOKUP(H$2,Técnicos!$A$2:$A$100,IF(Projetos!N150=1,Técnicos!$F$2:$F$100,IF(Projetos!N150=2,Técnicos!$H$2:$H$100,Técnicos!$J$2:$J$100)),,0,1))</f>
        <v/>
      </c>
      <c r="I151" s="15" t="str" cm="1">
        <f t="array" ref="I151">IF(OR($B151="",I$2=""),"",Projetos!$K150/_xlfn.XLOOKUP(I$2,Técnicos!$A$2:$A$100,IF(Projetos!O150=1,Técnicos!$F$2:$F$100,IF(Projetos!O150=2,Técnicos!$H$2:$H$100,Técnicos!$J$2:$J$100)),,0,1))</f>
        <v/>
      </c>
      <c r="J151" s="15" t="str" cm="1">
        <f t="array" ref="J151">IF(OR($B151="",J$2=""),"",Projetos!$K150/_xlfn.XLOOKUP(J$2,Técnicos!$A$2:$A$100,IF(Projetos!P150=1,Técnicos!$F$2:$F$100,IF(Projetos!P150=2,Técnicos!$H$2:$H$100,Técnicos!$J$2:$J$100)),,0,1))</f>
        <v/>
      </c>
      <c r="K151" s="15" t="str" cm="1">
        <f t="array" ref="K151">IF(OR($B151="",K$2=""),"",Projetos!$K150/_xlfn.XLOOKUP(K$2,Técnicos!$A$2:$A$100,IF(Projetos!Q150=1,Técnicos!$F$2:$F$100,IF(Projetos!Q150=2,Técnicos!$H$2:$H$100,Técnicos!$J$2:$J$100)),,0,1))</f>
        <v/>
      </c>
      <c r="L151" s="15" t="str" cm="1">
        <f t="array" ref="L151">IF(OR($B151="",L$2=""),"",Projetos!$K150/_xlfn.XLOOKUP(L$2,Técnicos!$A$2:$A$100,IF(Projetos!R150=1,Técnicos!$F$2:$F$100,IF(Projetos!R150=2,Técnicos!$H$2:$H$100,Técnicos!$J$2:$J$100)),,0,1))</f>
        <v/>
      </c>
      <c r="M151" s="15" t="str" cm="1">
        <f t="array" ref="M151">IF(OR($B151="",M$2=""),"",Projetos!$K150/_xlfn.XLOOKUP(M$2,Técnicos!$A$2:$A$100,IF(Projetos!S150=1,Técnicos!$F$2:$F$100,IF(Projetos!S150=2,Técnicos!$H$2:$H$100,Técnicos!$J$2:$J$100)),,0,1))</f>
        <v/>
      </c>
      <c r="N151" s="15" t="str" cm="1">
        <f t="array" ref="N151">IF(OR($B151="",N$2=""),"",Projetos!$K150/_xlfn.XLOOKUP(N$2,Técnicos!$A$2:$A$100,IF(Projetos!T150=1,Técnicos!$F$2:$F$100,IF(Projetos!T150=2,Técnicos!$H$2:$H$100,Técnicos!$J$2:$J$100)),,0,1))</f>
        <v/>
      </c>
      <c r="O151" s="15" t="str" cm="1">
        <f t="array" ref="O151">IF(OR($B151="",O$2=""),"",Projetos!$K150/_xlfn.XLOOKUP(O$2,Técnicos!$A$2:$A$100,IF(Projetos!U150=1,Técnicos!$F$2:$F$100,IF(Projetos!U150=2,Técnicos!$H$2:$H$100,Técnicos!$J$2:$J$100)),,0,1))</f>
        <v/>
      </c>
      <c r="P151" s="15" t="str" cm="1">
        <f t="array" ref="P151">IF(OR($B151="",P$2=""),"",Projetos!$K150/_xlfn.XLOOKUP(P$2,Técnicos!$A$2:$A$100,IF(Projetos!V150=1,Técnicos!$F$2:$F$100,IF(Projetos!V150=2,Técnicos!$H$2:$H$100,Técnicos!$J$2:$J$100)),,0,1))</f>
        <v/>
      </c>
      <c r="Q151" s="15" t="str" cm="1">
        <f t="array" ref="Q151">IF(OR($B151="",Q$2=""),"",Projetos!$K150/_xlfn.XLOOKUP(Q$2,Técnicos!$A$2:$A$100,IF(Projetos!W150=1,Técnicos!$F$2:$F$100,IF(Projetos!W150=2,Técnicos!$H$2:$H$100,Técnicos!$J$2:$J$100)),,0,1))</f>
        <v/>
      </c>
      <c r="R151" s="15" t="str" cm="1">
        <f t="array" ref="R151">IF(OR($B151="",R$2=""),"",Projetos!$K150/_xlfn.XLOOKUP(R$2,Técnicos!$A$2:$A$100,IF(Projetos!X150=1,Técnicos!$F$2:$F$100,IF(Projetos!X150=2,Técnicos!$H$2:$H$100,Técnicos!$J$2:$J$100)),,0,1))</f>
        <v/>
      </c>
      <c r="S151" s="15" t="str" cm="1">
        <f t="array" ref="S151">IF(OR($B151="",S$2=""),"",Projetos!$K150/_xlfn.XLOOKUP(S$2,Técnicos!$A$2:$A$100,IF(Projetos!Y150=1,Técnicos!$F$2:$F$100,IF(Projetos!Y150=2,Técnicos!$H$2:$H$100,Técnicos!$J$2:$J$100)),,0,1))</f>
        <v/>
      </c>
      <c r="T151" s="15" t="str" cm="1">
        <f t="array" ref="T151">IF(OR($B151="",T$2=""),"",Projetos!$K150/_xlfn.XLOOKUP(T$2,Técnicos!$A$2:$A$100,IF(Projetos!Z150=1,Técnicos!$F$2:$F$100,IF(Projetos!Z150=2,Técnicos!$H$2:$H$100,Técnicos!$J$2:$J$100)),,0,1))</f>
        <v/>
      </c>
      <c r="U151" s="15" t="str" cm="1">
        <f t="array" ref="U151">IF(OR($B151="",U$2=""),"",Projetos!$K150/_xlfn.XLOOKUP(U$2,Técnicos!$A$2:$A$100,IF(Projetos!AA150=1,Técnicos!$F$2:$F$100,IF(Projetos!AA150=2,Técnicos!$H$2:$H$100,Técnicos!$J$2:$J$100)),,0,1))</f>
        <v/>
      </c>
      <c r="V151" s="15" t="str" cm="1">
        <f t="array" ref="V151">IF(OR($B151="",V$2=""),"",Projetos!$K150/_xlfn.XLOOKUP(V$2,Técnicos!$A$2:$A$100,IF(Projetos!AB150=1,Técnicos!$F$2:$F$100,IF(Projetos!AB150=2,Técnicos!$H$2:$H$100,Técnicos!$J$2:$J$100)),,0,1))</f>
        <v/>
      </c>
      <c r="W151" s="15" t="str" cm="1">
        <f t="array" ref="W151">IF(OR($B151="",W$2=""),"",Projetos!$K150/_xlfn.XLOOKUP(W$2,Técnicos!$A$2:$A$100,IF(Projetos!AC150=1,Técnicos!$F$2:$F$100,IF(Projetos!AC150=2,Técnicos!$H$2:$H$100,Técnicos!$J$2:$J$100)),,0,1))</f>
        <v/>
      </c>
      <c r="X151" s="15" t="str" cm="1">
        <f t="array" ref="X151">IF(OR($B151="",X$2=""),"",Projetos!$K150/_xlfn.XLOOKUP(X$2,Técnicos!$A$2:$A$100,IF(Projetos!AD150=1,Técnicos!$F$2:$F$100,IF(Projetos!AD150=2,Técnicos!$H$2:$H$100,Técnicos!$J$2:$J$100)),,0,1))</f>
        <v/>
      </c>
      <c r="Y151" s="15" t="str" cm="1">
        <f t="array" ref="Y151">IF(OR($B151="",Y$2=""),"",Projetos!$K150/_xlfn.XLOOKUP(Y$2,Técnicos!$A$2:$A$100,IF(Projetos!AE150=1,Técnicos!$F$2:$F$100,IF(Projetos!AE150=2,Técnicos!$H$2:$H$100,Técnicos!$J$2:$J$100)),,0,1))</f>
        <v/>
      </c>
      <c r="Z151" s="15" t="str" cm="1">
        <f t="array" ref="Z151">IF(OR($B151="",Z$2=""),"",Projetos!$K150/_xlfn.XLOOKUP(Z$2,Técnicos!$A$2:$A$100,IF(Projetos!AF150=1,Técnicos!$F$2:$F$100,IF(Projetos!AF150=2,Técnicos!$H$2:$H$100,Técnicos!$J$2:$J$100)),,0,1))</f>
        <v/>
      </c>
      <c r="AA151" s="15" t="str" cm="1">
        <f t="array" ref="AA151">IF(OR($B151="",AA$2=""),"",Projetos!$K150/_xlfn.XLOOKUP(AA$2,Técnicos!$A$2:$A$100,IF(Projetos!AG150=1,Técnicos!$F$2:$F$100,IF(Projetos!AG150=2,Técnicos!$H$2:$H$100,Técnicos!$J$2:$J$100)),,0,1))</f>
        <v/>
      </c>
      <c r="AB151" s="15" t="str" cm="1">
        <f t="array" ref="AB151">IF(OR($B151="",AB$2=""),"",Projetos!$K150/_xlfn.XLOOKUP(AB$2,Técnicos!$A$2:$A$100,IF(Projetos!AH150=1,Técnicos!$F$2:$F$100,IF(Projetos!AH150=2,Técnicos!$H$2:$H$100,Técnicos!$J$2:$J$100)),,0,1))</f>
        <v/>
      </c>
      <c r="AC151" s="15" t="str" cm="1">
        <f t="array" ref="AC151">IF(OR($B151="",AC$2=""),"",Projetos!$K150/_xlfn.XLOOKUP(AC$2,Técnicos!$A$2:$A$100,IF(Projetos!AI150=1,Técnicos!$F$2:$F$100,IF(Projetos!AI150=2,Técnicos!$H$2:$H$100,Técnicos!$J$2:$J$100)),,0,1))</f>
        <v/>
      </c>
      <c r="AD151" s="15" t="str" cm="1">
        <f t="array" ref="AD151">IF(OR($B151="",AD$2=""),"",Projetos!$K150/_xlfn.XLOOKUP(AD$2,Técnicos!$A$2:$A$100,IF(Projetos!AJ150=1,Técnicos!$F$2:$F$100,IF(Projetos!AJ150=2,Técnicos!$H$2:$H$100,Técnicos!$J$2:$J$100)),,0,1))</f>
        <v/>
      </c>
      <c r="AE151" s="15" t="str" cm="1">
        <f t="array" ref="AE151">IF(OR($B151="",AE$2=""),"",Projetos!$K150/_xlfn.XLOOKUP(AE$2,Técnicos!$A$2:$A$100,IF(Projetos!AK150=1,Técnicos!$F$2:$F$100,IF(Projetos!AK150=2,Técnicos!$H$2:$H$100,Técnicos!$J$2:$J$100)),,0,1))</f>
        <v/>
      </c>
      <c r="AF151" s="15" t="str" cm="1">
        <f t="array" ref="AF151">IF(OR($B151="",AF$2=""),"",Projetos!$K150/_xlfn.XLOOKUP(AF$2,Técnicos!$A$2:$A$100,IF(Projetos!AL150=1,Técnicos!$F$2:$F$100,IF(Projetos!AL150=2,Técnicos!$H$2:$H$100,Técnicos!$J$2:$J$100)),,0,1))</f>
        <v/>
      </c>
      <c r="AG151" s="15" t="str" cm="1">
        <f t="array" ref="AG151">IF(OR($B151="",AG$2=""),"",Projetos!$K150/_xlfn.XLOOKUP(AG$2,Técnicos!$A$2:$A$100,IF(Projetos!AM150=1,Técnicos!$F$2:$F$100,IF(Projetos!AM150=2,Técnicos!$H$2:$H$100,Técnicos!$J$2:$J$100)),,0,1))</f>
        <v/>
      </c>
      <c r="AH151" s="15" t="str" cm="1">
        <f t="array" ref="AH151">IF(OR($B151="",AH$2=""),"",Projetos!$K150/_xlfn.XLOOKUP(AH$2,Técnicos!$A$2:$A$100,IF(Projetos!AN150=1,Técnicos!$F$2:$F$100,IF(Projetos!AN150=2,Técnicos!$H$2:$H$100,Técnicos!$J$2:$J$100)),,0,1))</f>
        <v/>
      </c>
      <c r="AI151" s="15" t="str" cm="1">
        <f t="array" ref="AI151">IF(OR($B151="",AI$2=""),"",Projetos!$K150/_xlfn.XLOOKUP(AI$2,Técnicos!$A$2:$A$100,IF(Projetos!AO150=1,Técnicos!$F$2:$F$100,IF(Projetos!AO150=2,Técnicos!$H$2:$H$100,Técnicos!$J$2:$J$100)),,0,1))</f>
        <v/>
      </c>
      <c r="AJ151" s="15" t="str" cm="1">
        <f t="array" ref="AJ151">IF(OR($B151="",AJ$2=""),"",Projetos!$K150/_xlfn.XLOOKUP(AJ$2,Técnicos!$A$2:$A$100,IF(Projetos!AP150=1,Técnicos!$F$2:$F$100,IF(Projetos!AP150=2,Técnicos!$H$2:$H$100,Técnicos!$J$2:$J$100)),,0,1))</f>
        <v/>
      </c>
      <c r="AK151" s="15" t="str" cm="1">
        <f t="array" ref="AK151">IF(OR($B151="",AK$2=""),"",Projetos!$K150/_xlfn.XLOOKUP(AK$2,Técnicos!$A$2:$A$100,IF(Projetos!AQ150=1,Técnicos!$F$2:$F$100,IF(Projetos!AQ150=2,Técnicos!$H$2:$H$100,Técnicos!$J$2:$J$100)),,0,1))</f>
        <v/>
      </c>
      <c r="AL151" s="15" t="str" cm="1">
        <f t="array" ref="AL151">IF(OR($B151="",AL$2=""),"",Projetos!$K150*_xlfn.XLOOKUP(AL$2,Técnicos!$A$2:$A$100,IF(Projetos!AR150=1,Técnicos!$F$2:$F$100,IF(Projetos!AR150=2,Técnicos!$H$2:$H$100,Técnicos!$J$2:$J$100)),,0,1))</f>
        <v/>
      </c>
      <c r="AM151" s="15" t="str" cm="1">
        <f t="array" ref="AM151">IF(OR($B151="",AM$2=""),"",Projetos!$K150*_xlfn.XLOOKUP(AM$2,Técnicos!$A$2:$A$100,IF(Projetos!AS150=1,Técnicos!$F$2:$F$100,IF(Projetos!AS150=2,Técnicos!$H$2:$H$100,Técnicos!$J$2:$J$100)),,0,1))</f>
        <v/>
      </c>
      <c r="AN151" s="15" t="str" cm="1">
        <f t="array" ref="AN151">IF(OR($B151="",AN$2=""),"",Projetos!$K150*_xlfn.XLOOKUP(AN$2,Técnicos!$A$2:$A$100,IF(Projetos!AT150=1,Técnicos!$F$2:$F$100,IF(Projetos!AT150=2,Técnicos!$H$2:$H$100,Técnicos!$J$2:$J$100)),,0,1))</f>
        <v/>
      </c>
      <c r="AO151" s="15" t="str" cm="1">
        <f t="array" ref="AO151">IF(OR($B151="",AO$2=""),"",Projetos!$K150*_xlfn.XLOOKUP(AO$2,Técnicos!$A$2:$A$100,IF(Projetos!AU150=1,Técnicos!$F$2:$F$100,IF(Projetos!AU150=2,Técnicos!$H$2:$H$100,Técnicos!$J$2:$J$100)),,0,1))</f>
        <v/>
      </c>
      <c r="AP151" s="15" t="str" cm="1">
        <f t="array" ref="AP151">IF(OR($B151="",AP$2=""),"",Projetos!$K150*_xlfn.XLOOKUP(AP$2,Técnicos!$A$2:$A$100,IF(Projetos!AV150=1,Técnicos!$F$2:$F$100,IF(Projetos!AV150=2,Técnicos!$H$2:$H$100,Técnicos!$J$2:$J$100)),,0,1))</f>
        <v/>
      </c>
      <c r="AQ151" s="15" t="str" cm="1">
        <f t="array" ref="AQ151">IF(OR($B151="",AQ$2=""),"",Projetos!$K150*_xlfn.XLOOKUP(AQ$2,Técnicos!$A$2:$A$100,IF(Projetos!AW150=1,Técnicos!$F$2:$F$100,IF(Projetos!AW150=2,Técnicos!$H$2:$H$100,Técnicos!$J$2:$J$100)),,0,1))</f>
        <v/>
      </c>
      <c r="AR151" s="15" t="str" cm="1">
        <f t="array" ref="AR151">IF(OR($B151="",AR$2=""),"",Projetos!$K150*_xlfn.XLOOKUP(AR$2,Técnicos!$A$2:$A$100,IF(Projetos!AX150=1,Técnicos!$F$2:$F$100,IF(Projetos!AX150=2,Técnicos!$H$2:$H$100,Técnicos!$J$2:$J$100)),,0,1))</f>
        <v/>
      </c>
      <c r="AS151" s="15" t="str" cm="1">
        <f t="array" ref="AS151">IF(OR($B151="",AS$2=""),"",Projetos!$K150*_xlfn.XLOOKUP(AS$2,Técnicos!$A$2:$A$100,IF(Projetos!AY150=1,Técnicos!$F$2:$F$100,IF(Projetos!AY150=2,Técnicos!$H$2:$H$100,Técnicos!$J$2:$J$100)),,0,1))</f>
        <v/>
      </c>
      <c r="AT151" s="15" t="str" cm="1">
        <f t="array" ref="AT151">IF(OR($B151="",AT$2=""),"",Projetos!$K150*_xlfn.XLOOKUP(AT$2,Técnicos!$A$2:$A$100,IF(Projetos!AZ150=1,Técnicos!$F$2:$F$100,IF(Projetos!AZ150=2,Técnicos!$H$2:$H$100,Técnicos!$J$2:$J$100)),,0,1))</f>
        <v/>
      </c>
      <c r="AU151" s="15" t="str" cm="1">
        <f t="array" ref="AU151">IF(OR($B151="",AU$2=""),"",Projetos!$K150*_xlfn.XLOOKUP(AU$2,Técnicos!$A$2:$A$100,IF(Projetos!BA150=1,Técnicos!$F$2:$F$100,IF(Projetos!BA150=2,Técnicos!$H$2:$H$100,Técnicos!$J$2:$J$100)),,0,1))</f>
        <v/>
      </c>
      <c r="AV151" s="15" t="str" cm="1">
        <f t="array" ref="AV151">IF(OR($B151="",AV$2=""),"",Projetos!$K150*_xlfn.XLOOKUP(AV$2,Técnicos!$A$2:$A$100,IF(Projetos!BB150=1,Técnicos!$F$2:$F$100,IF(Projetos!BB150=2,Técnicos!$H$2:$H$100,Técnicos!$J$2:$J$100)),,0,1))</f>
        <v/>
      </c>
      <c r="AW151" s="15" t="str" cm="1">
        <f t="array" ref="AW151">IF(OR($B151="",AW$2=""),"",Projetos!$K150*_xlfn.XLOOKUP(AW$2,Técnicos!$A$2:$A$100,IF(Projetos!BC150=1,Técnicos!$F$2:$F$100,IF(Projetos!BC150=2,Técnicos!$H$2:$H$100,Técnicos!$J$2:$J$100)),,0,1))</f>
        <v/>
      </c>
      <c r="AX151" s="15" t="str" cm="1">
        <f t="array" ref="AX151">IF(OR($B151="",AX$2=""),"",Projetos!$K150*_xlfn.XLOOKUP(AX$2,Técnicos!$A$2:$A$100,IF(Projetos!BD150=1,Técnicos!$F$2:$F$100,IF(Projetos!BD150=2,Técnicos!$H$2:$H$100,Técnicos!$J$2:$J$100)),,0,1))</f>
        <v/>
      </c>
      <c r="AY151" s="15" t="str" cm="1">
        <f t="array" ref="AY151">IF(OR($B151="",AY$2=""),"",Projetos!$K150*_xlfn.XLOOKUP(AY$2,Técnicos!$A$2:$A$100,IF(Projetos!BE150=1,Técnicos!$F$2:$F$100,IF(Projetos!BE150=2,Técnicos!$H$2:$H$100,Técnicos!$J$2:$J$100)),,0,1))</f>
        <v/>
      </c>
      <c r="AZ151" s="15" t="str" cm="1">
        <f t="array" ref="AZ151">IF(OR($B151="",AZ$2=""),"",Projetos!$K150*_xlfn.XLOOKUP(AZ$2,Técnicos!$A$2:$A$100,IF(Projetos!BF150=1,Técnicos!$F$2:$F$100,IF(Projetos!BF150=2,Técnicos!$H$2:$H$100,Técnicos!$J$2:$J$100)),,0,1))</f>
        <v/>
      </c>
      <c r="BA151" s="15" t="str" cm="1">
        <f t="array" ref="BA151">IF(OR($B151="",BA$2=""),"",Projetos!$K150*_xlfn.XLOOKUP(BA$2,Técnicos!$A$2:$A$100,IF(Projetos!BG150=1,Técnicos!$F$2:$F$100,IF(Projetos!BG150=2,Técnicos!$H$2:$H$100,Técnicos!$J$2:$J$100)),,0,1))</f>
        <v/>
      </c>
      <c r="BB151" s="15" t="str" cm="1">
        <f t="array" ref="BB151">IF(OR($B151="",BB$2=""),"",Projetos!$K150*_xlfn.XLOOKUP(BB$2,Técnicos!$A$2:$A$100,IF(Projetos!BH150=1,Técnicos!$F$2:$F$100,IF(Projetos!BH150=2,Técnicos!$H$2:$H$100,Técnicos!$J$2:$J$100)),,0,1))</f>
        <v/>
      </c>
      <c r="BC151" s="15" t="str" cm="1">
        <f t="array" ref="BC151">IF(OR($B151="",BC$2=""),"",Projetos!$K150*_xlfn.XLOOKUP(BC$2,Técnicos!$A$2:$A$100,IF(Projetos!BI150=1,Técnicos!$F$2:$F$100,IF(Projetos!BI150=2,Técnicos!$H$2:$H$100,Técnicos!$J$2:$J$100)),,0,1))</f>
        <v/>
      </c>
      <c r="BD151" s="15" t="str" cm="1">
        <f t="array" ref="BD151">IF(OR($B151="",BD$2=""),"",Projetos!$K150*_xlfn.XLOOKUP(BD$2,Técnicos!$A$2:$A$100,IF(Projetos!BJ150=1,Técnicos!$F$2:$F$100,IF(Projetos!BJ150=2,Técnicos!$H$2:$H$100,Técnicos!$J$2:$J$100)),,0,1))</f>
        <v/>
      </c>
      <c r="BE151" s="15" t="str" cm="1">
        <f t="array" ref="BE151">IF(OR($B151="",BE$2=""),"",Projetos!$K150*_xlfn.XLOOKUP(BE$2,Técnicos!$A$2:$A$100,IF(Projetos!BK150=1,Técnicos!$F$2:$F$100,IF(Projetos!BK150=2,Técnicos!$H$2:$H$100,Técnicos!$J$2:$J$100)),,0,1))</f>
        <v/>
      </c>
      <c r="BF151" s="15" t="str" cm="1">
        <f t="array" ref="BF151">IF(OR($B151="",BF$2=""),"",Projetos!$K150*_xlfn.XLOOKUP(BF$2,Técnicos!$A$2:$A$100,IF(Projetos!BL150=1,Técnicos!$F$2:$F$100,IF(Projetos!BL150=2,Técnicos!$H$2:$H$100,Técnicos!$J$2:$J$100)),,0,1))</f>
        <v/>
      </c>
      <c r="BG151" s="15" t="str" cm="1">
        <f t="array" ref="BG151">IF(OR($B151="",BG$2=""),"",Projetos!$K150*_xlfn.XLOOKUP(BG$2,Técnicos!$A$2:$A$100,IF(Projetos!BM150=1,Técnicos!$F$2:$F$100,IF(Projetos!BM150=2,Técnicos!$H$2:$H$100,Técnicos!$J$2:$J$100)),,0,1))</f>
        <v/>
      </c>
      <c r="BH151" s="15" t="str" cm="1">
        <f t="array" ref="BH151">IF(OR($B151="",BH$2=""),"",Projetos!$K150*_xlfn.XLOOKUP(BH$2,Técnicos!$A$2:$A$100,IF(Projetos!BN150=1,Técnicos!$F$2:$F$100,IF(Projetos!BN150=2,Técnicos!$H$2:$H$100,Técnicos!$J$2:$J$100)),,0,1))</f>
        <v/>
      </c>
      <c r="BI151" s="15" t="str" cm="1">
        <f t="array" ref="BI151">IF(OR($B151="",BI$2=""),"",Projetos!$K150*_xlfn.XLOOKUP(BI$2,Técnicos!$A$2:$A$100,IF(Projetos!BO150=1,Técnicos!$F$2:$F$100,IF(Projetos!BO150=2,Técnicos!$H$2:$H$100,Técnicos!$J$2:$J$100)),,0,1))</f>
        <v/>
      </c>
      <c r="BJ151" s="15" t="str" cm="1">
        <f t="array" ref="BJ151">IF(OR($B151="",BJ$2=""),"",Projetos!$K150*_xlfn.XLOOKUP(BJ$2,Técnicos!$A$2:$A$100,IF(Projetos!BP150=1,Técnicos!$F$2:$F$100,IF(Projetos!BP150=2,Técnicos!$H$2:$H$100,Técnicos!$J$2:$J$100)),,0,1))</f>
        <v/>
      </c>
      <c r="BK151" s="15" t="str" cm="1">
        <f t="array" ref="BK151">IF(OR($B151="",BK$2=""),"",Projetos!$K150*_xlfn.XLOOKUP(BK$2,Técnicos!$A$2:$A$100,IF(Projetos!BQ150=1,Técnicos!$F$2:$F$100,IF(Projetos!BQ150=2,Técnicos!$H$2:$H$100,Técnicos!$J$2:$J$100)),,0,1))</f>
        <v/>
      </c>
      <c r="BL151" s="15" t="str" cm="1">
        <f t="array" ref="BL151">IF(OR($B151="",BL$2=""),"",Projetos!$K150*_xlfn.XLOOKUP(BL$2,Técnicos!$A$2:$A$100,IF(Projetos!BR150=1,Técnicos!$F$2:$F$100,IF(Projetos!BR150=2,Técnicos!$H$2:$H$100,Técnicos!$J$2:$J$100)),,0,1))</f>
        <v/>
      </c>
      <c r="BM151" s="15" t="str" cm="1">
        <f t="array" ref="BM151">IF(OR($B151="",BM$2=""),"",Projetos!$K150*_xlfn.XLOOKUP(BM$2,Técnicos!$A$2:$A$100,IF(Projetos!BS150=1,Técnicos!$F$2:$F$100,IF(Projetos!BS150=2,Técnicos!$H$2:$H$100,Técnicos!$J$2:$J$100)),,0,1))</f>
        <v/>
      </c>
      <c r="BN151" s="15" t="str" cm="1">
        <f t="array" ref="BN151">IF(OR($B151="",BN$2=""),"",Projetos!$K150*_xlfn.XLOOKUP(BN$2,Técnicos!$A$2:$A$100,IF(Projetos!BT150=1,Técnicos!$F$2:$F$100,IF(Projetos!BT150=2,Técnicos!$H$2:$H$100,Técnicos!$J$2:$J$100)),,0,1))</f>
        <v/>
      </c>
      <c r="BO151" s="15" t="str" cm="1">
        <f t="array" ref="BO151">IF(OR($B151="",BO$2=""),"",Projetos!$K150*_xlfn.XLOOKUP(BO$2,Técnicos!$A$2:$A$100,IF(Projetos!BU150=1,Técnicos!$F$2:$F$100,IF(Projetos!BU150=2,Técnicos!$H$2:$H$100,Técnicos!$J$2:$J$100)),,0,1))</f>
        <v/>
      </c>
      <c r="BP151" s="15" t="str" cm="1">
        <f t="array" ref="BP151">IF(OR($B151="",BP$2=""),"",Projetos!$K150*_xlfn.XLOOKUP(BP$2,Técnicos!$A$2:$A$100,IF(Projetos!BV150=1,Técnicos!$F$2:$F$100,IF(Projetos!BV150=2,Técnicos!$H$2:$H$100,Técnicos!$J$2:$J$100)),,0,1))</f>
        <v/>
      </c>
      <c r="BQ151" s="15" t="str" cm="1">
        <f t="array" ref="BQ151">IF(OR($B151="",BQ$2=""),"",Projetos!$K150*_xlfn.XLOOKUP(BQ$2,Técnicos!$A$2:$A$100,IF(Projetos!BW150=1,Técnicos!$F$2:$F$100,IF(Projetos!BW150=2,Técnicos!$H$2:$H$100,Técnicos!$J$2:$J$100)),,0,1))</f>
        <v/>
      </c>
    </row>
    <row r="152" spans="3:69" x14ac:dyDescent="0.3">
      <c r="C152" s="15" t="str" cm="1">
        <f t="array" ref="C152">IF(OR($B152="",C$2=""),"",Projetos!$K151/_xlfn.XLOOKUP(C$2,Técnicos!$A$2:$A$100,IF(Projetos!I151=1,Técnicos!$F$2:$F$100,IF(Projetos!I151=2,Técnicos!$H$2:$H$100,Técnicos!$J$2:$J$100)),,0,1))</f>
        <v/>
      </c>
      <c r="D152" s="15" t="str" cm="1">
        <f t="array" ref="D152">IF(OR($B152="",D$2=""),"",Projetos!$K151/_xlfn.XLOOKUP(D$2,Técnicos!$A$2:$A$100,IF(Projetos!J151=1,Técnicos!$F$2:$F$100,IF(Projetos!J151=2,Técnicos!$H$2:$H$100,Técnicos!$J$2:$J$100)),,0,1))</f>
        <v/>
      </c>
      <c r="E152" s="15" t="str" cm="1">
        <f t="array" ref="E152">IF(OR($B152="",E$2=""),"",Projetos!$K151/_xlfn.XLOOKUP(E$2,Técnicos!$A$2:$A$100,IF(Projetos!K151=1,Técnicos!$F$2:$F$100,IF(Projetos!K151=2,Técnicos!$H$2:$H$100,Técnicos!$J$2:$J$100)),,0,1))</f>
        <v/>
      </c>
      <c r="F152" s="15" t="str" cm="1">
        <f t="array" ref="F152">IF(OR($B152="",F$2=""),"",Projetos!$K151/_xlfn.XLOOKUP(F$2,Técnicos!$A$2:$A$100,IF(Projetos!L151=1,Técnicos!$F$2:$F$100,IF(Projetos!L151=2,Técnicos!$H$2:$H$100,Técnicos!$J$2:$J$100)),,0,1))</f>
        <v/>
      </c>
      <c r="G152" s="15" t="str" cm="1">
        <f t="array" ref="G152">IF(OR($B152="",G$2=""),"",Projetos!$K151/_xlfn.XLOOKUP(G$2,Técnicos!$A$2:$A$100,IF(Projetos!M151=1,Técnicos!$F$2:$F$100,IF(Projetos!M151=2,Técnicos!$H$2:$H$100,Técnicos!$J$2:$J$100)),,0,1))</f>
        <v/>
      </c>
      <c r="H152" s="15" t="str" cm="1">
        <f t="array" ref="H152">IF(OR($B152="",H$2=""),"",Projetos!$K151/_xlfn.XLOOKUP(H$2,Técnicos!$A$2:$A$100,IF(Projetos!N151=1,Técnicos!$F$2:$F$100,IF(Projetos!N151=2,Técnicos!$H$2:$H$100,Técnicos!$J$2:$J$100)),,0,1))</f>
        <v/>
      </c>
      <c r="I152" s="15" t="str" cm="1">
        <f t="array" ref="I152">IF(OR($B152="",I$2=""),"",Projetos!$K151/_xlfn.XLOOKUP(I$2,Técnicos!$A$2:$A$100,IF(Projetos!O151=1,Técnicos!$F$2:$F$100,IF(Projetos!O151=2,Técnicos!$H$2:$H$100,Técnicos!$J$2:$J$100)),,0,1))</f>
        <v/>
      </c>
      <c r="J152" s="15" t="str" cm="1">
        <f t="array" ref="J152">IF(OR($B152="",J$2=""),"",Projetos!$K151/_xlfn.XLOOKUP(J$2,Técnicos!$A$2:$A$100,IF(Projetos!P151=1,Técnicos!$F$2:$F$100,IF(Projetos!P151=2,Técnicos!$H$2:$H$100,Técnicos!$J$2:$J$100)),,0,1))</f>
        <v/>
      </c>
      <c r="K152" s="15" t="str" cm="1">
        <f t="array" ref="K152">IF(OR($B152="",K$2=""),"",Projetos!$K151/_xlfn.XLOOKUP(K$2,Técnicos!$A$2:$A$100,IF(Projetos!Q151=1,Técnicos!$F$2:$F$100,IF(Projetos!Q151=2,Técnicos!$H$2:$H$100,Técnicos!$J$2:$J$100)),,0,1))</f>
        <v/>
      </c>
      <c r="L152" s="15" t="str" cm="1">
        <f t="array" ref="L152">IF(OR($B152="",L$2=""),"",Projetos!$K151/_xlfn.XLOOKUP(L$2,Técnicos!$A$2:$A$100,IF(Projetos!R151=1,Técnicos!$F$2:$F$100,IF(Projetos!R151=2,Técnicos!$H$2:$H$100,Técnicos!$J$2:$J$100)),,0,1))</f>
        <v/>
      </c>
      <c r="M152" s="15" t="str" cm="1">
        <f t="array" ref="M152">IF(OR($B152="",M$2=""),"",Projetos!$K151/_xlfn.XLOOKUP(M$2,Técnicos!$A$2:$A$100,IF(Projetos!S151=1,Técnicos!$F$2:$F$100,IF(Projetos!S151=2,Técnicos!$H$2:$H$100,Técnicos!$J$2:$J$100)),,0,1))</f>
        <v/>
      </c>
      <c r="N152" s="15" t="str" cm="1">
        <f t="array" ref="N152">IF(OR($B152="",N$2=""),"",Projetos!$K151/_xlfn.XLOOKUP(N$2,Técnicos!$A$2:$A$100,IF(Projetos!T151=1,Técnicos!$F$2:$F$100,IF(Projetos!T151=2,Técnicos!$H$2:$H$100,Técnicos!$J$2:$J$100)),,0,1))</f>
        <v/>
      </c>
      <c r="O152" s="15" t="str" cm="1">
        <f t="array" ref="O152">IF(OR($B152="",O$2=""),"",Projetos!$K151/_xlfn.XLOOKUP(O$2,Técnicos!$A$2:$A$100,IF(Projetos!U151=1,Técnicos!$F$2:$F$100,IF(Projetos!U151=2,Técnicos!$H$2:$H$100,Técnicos!$J$2:$J$100)),,0,1))</f>
        <v/>
      </c>
      <c r="P152" s="15" t="str" cm="1">
        <f t="array" ref="P152">IF(OR($B152="",P$2=""),"",Projetos!$K151/_xlfn.XLOOKUP(P$2,Técnicos!$A$2:$A$100,IF(Projetos!V151=1,Técnicos!$F$2:$F$100,IF(Projetos!V151=2,Técnicos!$H$2:$H$100,Técnicos!$J$2:$J$100)),,0,1))</f>
        <v/>
      </c>
      <c r="Q152" s="15" t="str" cm="1">
        <f t="array" ref="Q152">IF(OR($B152="",Q$2=""),"",Projetos!$K151/_xlfn.XLOOKUP(Q$2,Técnicos!$A$2:$A$100,IF(Projetos!W151=1,Técnicos!$F$2:$F$100,IF(Projetos!W151=2,Técnicos!$H$2:$H$100,Técnicos!$J$2:$J$100)),,0,1))</f>
        <v/>
      </c>
      <c r="R152" s="15" t="str" cm="1">
        <f t="array" ref="R152">IF(OR($B152="",R$2=""),"",Projetos!$K151/_xlfn.XLOOKUP(R$2,Técnicos!$A$2:$A$100,IF(Projetos!X151=1,Técnicos!$F$2:$F$100,IF(Projetos!X151=2,Técnicos!$H$2:$H$100,Técnicos!$J$2:$J$100)),,0,1))</f>
        <v/>
      </c>
      <c r="S152" s="15" t="str" cm="1">
        <f t="array" ref="S152">IF(OR($B152="",S$2=""),"",Projetos!$K151/_xlfn.XLOOKUP(S$2,Técnicos!$A$2:$A$100,IF(Projetos!Y151=1,Técnicos!$F$2:$F$100,IF(Projetos!Y151=2,Técnicos!$H$2:$H$100,Técnicos!$J$2:$J$100)),,0,1))</f>
        <v/>
      </c>
      <c r="T152" s="15" t="str" cm="1">
        <f t="array" ref="T152">IF(OR($B152="",T$2=""),"",Projetos!$K151/_xlfn.XLOOKUP(T$2,Técnicos!$A$2:$A$100,IF(Projetos!Z151=1,Técnicos!$F$2:$F$100,IF(Projetos!Z151=2,Técnicos!$H$2:$H$100,Técnicos!$J$2:$J$100)),,0,1))</f>
        <v/>
      </c>
      <c r="U152" s="15" t="str" cm="1">
        <f t="array" ref="U152">IF(OR($B152="",U$2=""),"",Projetos!$K151/_xlfn.XLOOKUP(U$2,Técnicos!$A$2:$A$100,IF(Projetos!AA151=1,Técnicos!$F$2:$F$100,IF(Projetos!AA151=2,Técnicos!$H$2:$H$100,Técnicos!$J$2:$J$100)),,0,1))</f>
        <v/>
      </c>
      <c r="V152" s="15" t="str" cm="1">
        <f t="array" ref="V152">IF(OR($B152="",V$2=""),"",Projetos!$K151/_xlfn.XLOOKUP(V$2,Técnicos!$A$2:$A$100,IF(Projetos!AB151=1,Técnicos!$F$2:$F$100,IF(Projetos!AB151=2,Técnicos!$H$2:$H$100,Técnicos!$J$2:$J$100)),,0,1))</f>
        <v/>
      </c>
      <c r="W152" s="15" t="str" cm="1">
        <f t="array" ref="W152">IF(OR($B152="",W$2=""),"",Projetos!$K151/_xlfn.XLOOKUP(W$2,Técnicos!$A$2:$A$100,IF(Projetos!AC151=1,Técnicos!$F$2:$F$100,IF(Projetos!AC151=2,Técnicos!$H$2:$H$100,Técnicos!$J$2:$J$100)),,0,1))</f>
        <v/>
      </c>
      <c r="X152" s="15" t="str" cm="1">
        <f t="array" ref="X152">IF(OR($B152="",X$2=""),"",Projetos!$K151/_xlfn.XLOOKUP(X$2,Técnicos!$A$2:$A$100,IF(Projetos!AD151=1,Técnicos!$F$2:$F$100,IF(Projetos!AD151=2,Técnicos!$H$2:$H$100,Técnicos!$J$2:$J$100)),,0,1))</f>
        <v/>
      </c>
      <c r="Y152" s="15" t="str" cm="1">
        <f t="array" ref="Y152">IF(OR($B152="",Y$2=""),"",Projetos!$K151/_xlfn.XLOOKUP(Y$2,Técnicos!$A$2:$A$100,IF(Projetos!AE151=1,Técnicos!$F$2:$F$100,IF(Projetos!AE151=2,Técnicos!$H$2:$H$100,Técnicos!$J$2:$J$100)),,0,1))</f>
        <v/>
      </c>
      <c r="Z152" s="15" t="str" cm="1">
        <f t="array" ref="Z152">IF(OR($B152="",Z$2=""),"",Projetos!$K151/_xlfn.XLOOKUP(Z$2,Técnicos!$A$2:$A$100,IF(Projetos!AF151=1,Técnicos!$F$2:$F$100,IF(Projetos!AF151=2,Técnicos!$H$2:$H$100,Técnicos!$J$2:$J$100)),,0,1))</f>
        <v/>
      </c>
      <c r="AA152" s="15" t="str" cm="1">
        <f t="array" ref="AA152">IF(OR($B152="",AA$2=""),"",Projetos!$K151/_xlfn.XLOOKUP(AA$2,Técnicos!$A$2:$A$100,IF(Projetos!AG151=1,Técnicos!$F$2:$F$100,IF(Projetos!AG151=2,Técnicos!$H$2:$H$100,Técnicos!$J$2:$J$100)),,0,1))</f>
        <v/>
      </c>
      <c r="AB152" s="15" t="str" cm="1">
        <f t="array" ref="AB152">IF(OR($B152="",AB$2=""),"",Projetos!$K151/_xlfn.XLOOKUP(AB$2,Técnicos!$A$2:$A$100,IF(Projetos!AH151=1,Técnicos!$F$2:$F$100,IF(Projetos!AH151=2,Técnicos!$H$2:$H$100,Técnicos!$J$2:$J$100)),,0,1))</f>
        <v/>
      </c>
      <c r="AC152" s="15" t="str" cm="1">
        <f t="array" ref="AC152">IF(OR($B152="",AC$2=""),"",Projetos!$K151/_xlfn.XLOOKUP(AC$2,Técnicos!$A$2:$A$100,IF(Projetos!AI151=1,Técnicos!$F$2:$F$100,IF(Projetos!AI151=2,Técnicos!$H$2:$H$100,Técnicos!$J$2:$J$100)),,0,1))</f>
        <v/>
      </c>
      <c r="AD152" s="15" t="str" cm="1">
        <f t="array" ref="AD152">IF(OR($B152="",AD$2=""),"",Projetos!$K151/_xlfn.XLOOKUP(AD$2,Técnicos!$A$2:$A$100,IF(Projetos!AJ151=1,Técnicos!$F$2:$F$100,IF(Projetos!AJ151=2,Técnicos!$H$2:$H$100,Técnicos!$J$2:$J$100)),,0,1))</f>
        <v/>
      </c>
      <c r="AE152" s="15" t="str" cm="1">
        <f t="array" ref="AE152">IF(OR($B152="",AE$2=""),"",Projetos!$K151/_xlfn.XLOOKUP(AE$2,Técnicos!$A$2:$A$100,IF(Projetos!AK151=1,Técnicos!$F$2:$F$100,IF(Projetos!AK151=2,Técnicos!$H$2:$H$100,Técnicos!$J$2:$J$100)),,0,1))</f>
        <v/>
      </c>
      <c r="AF152" s="15" t="str" cm="1">
        <f t="array" ref="AF152">IF(OR($B152="",AF$2=""),"",Projetos!$K151/_xlfn.XLOOKUP(AF$2,Técnicos!$A$2:$A$100,IF(Projetos!AL151=1,Técnicos!$F$2:$F$100,IF(Projetos!AL151=2,Técnicos!$H$2:$H$100,Técnicos!$J$2:$J$100)),,0,1))</f>
        <v/>
      </c>
      <c r="AG152" s="15" t="str" cm="1">
        <f t="array" ref="AG152">IF(OR($B152="",AG$2=""),"",Projetos!$K151/_xlfn.XLOOKUP(AG$2,Técnicos!$A$2:$A$100,IF(Projetos!AM151=1,Técnicos!$F$2:$F$100,IF(Projetos!AM151=2,Técnicos!$H$2:$H$100,Técnicos!$J$2:$J$100)),,0,1))</f>
        <v/>
      </c>
      <c r="AH152" s="15" t="str" cm="1">
        <f t="array" ref="AH152">IF(OR($B152="",AH$2=""),"",Projetos!$K151/_xlfn.XLOOKUP(AH$2,Técnicos!$A$2:$A$100,IF(Projetos!AN151=1,Técnicos!$F$2:$F$100,IF(Projetos!AN151=2,Técnicos!$H$2:$H$100,Técnicos!$J$2:$J$100)),,0,1))</f>
        <v/>
      </c>
      <c r="AI152" s="15" t="str" cm="1">
        <f t="array" ref="AI152">IF(OR($B152="",AI$2=""),"",Projetos!$K151/_xlfn.XLOOKUP(AI$2,Técnicos!$A$2:$A$100,IF(Projetos!AO151=1,Técnicos!$F$2:$F$100,IF(Projetos!AO151=2,Técnicos!$H$2:$H$100,Técnicos!$J$2:$J$100)),,0,1))</f>
        <v/>
      </c>
      <c r="AJ152" s="15" t="str" cm="1">
        <f t="array" ref="AJ152">IF(OR($B152="",AJ$2=""),"",Projetos!$K151/_xlfn.XLOOKUP(AJ$2,Técnicos!$A$2:$A$100,IF(Projetos!AP151=1,Técnicos!$F$2:$F$100,IF(Projetos!AP151=2,Técnicos!$H$2:$H$100,Técnicos!$J$2:$J$100)),,0,1))</f>
        <v/>
      </c>
      <c r="AK152" s="15" t="str" cm="1">
        <f t="array" ref="AK152">IF(OR($B152="",AK$2=""),"",Projetos!$K151/_xlfn.XLOOKUP(AK$2,Técnicos!$A$2:$A$100,IF(Projetos!AQ151=1,Técnicos!$F$2:$F$100,IF(Projetos!AQ151=2,Técnicos!$H$2:$H$100,Técnicos!$J$2:$J$100)),,0,1))</f>
        <v/>
      </c>
      <c r="AL152" s="15" t="str" cm="1">
        <f t="array" ref="AL152">IF(OR($B152="",AL$2=""),"",Projetos!$K151*_xlfn.XLOOKUP(AL$2,Técnicos!$A$2:$A$100,IF(Projetos!AR151=1,Técnicos!$F$2:$F$100,IF(Projetos!AR151=2,Técnicos!$H$2:$H$100,Técnicos!$J$2:$J$100)),,0,1))</f>
        <v/>
      </c>
      <c r="AM152" s="15" t="str" cm="1">
        <f t="array" ref="AM152">IF(OR($B152="",AM$2=""),"",Projetos!$K151*_xlfn.XLOOKUP(AM$2,Técnicos!$A$2:$A$100,IF(Projetos!AS151=1,Técnicos!$F$2:$F$100,IF(Projetos!AS151=2,Técnicos!$H$2:$H$100,Técnicos!$J$2:$J$100)),,0,1))</f>
        <v/>
      </c>
      <c r="AN152" s="15" t="str" cm="1">
        <f t="array" ref="AN152">IF(OR($B152="",AN$2=""),"",Projetos!$K151*_xlfn.XLOOKUP(AN$2,Técnicos!$A$2:$A$100,IF(Projetos!AT151=1,Técnicos!$F$2:$F$100,IF(Projetos!AT151=2,Técnicos!$H$2:$H$100,Técnicos!$J$2:$J$100)),,0,1))</f>
        <v/>
      </c>
      <c r="AO152" s="15" t="str" cm="1">
        <f t="array" ref="AO152">IF(OR($B152="",AO$2=""),"",Projetos!$K151*_xlfn.XLOOKUP(AO$2,Técnicos!$A$2:$A$100,IF(Projetos!AU151=1,Técnicos!$F$2:$F$100,IF(Projetos!AU151=2,Técnicos!$H$2:$H$100,Técnicos!$J$2:$J$100)),,0,1))</f>
        <v/>
      </c>
      <c r="AP152" s="15" t="str" cm="1">
        <f t="array" ref="AP152">IF(OR($B152="",AP$2=""),"",Projetos!$K151*_xlfn.XLOOKUP(AP$2,Técnicos!$A$2:$A$100,IF(Projetos!AV151=1,Técnicos!$F$2:$F$100,IF(Projetos!AV151=2,Técnicos!$H$2:$H$100,Técnicos!$J$2:$J$100)),,0,1))</f>
        <v/>
      </c>
      <c r="AQ152" s="15" t="str" cm="1">
        <f t="array" ref="AQ152">IF(OR($B152="",AQ$2=""),"",Projetos!$K151*_xlfn.XLOOKUP(AQ$2,Técnicos!$A$2:$A$100,IF(Projetos!AW151=1,Técnicos!$F$2:$F$100,IF(Projetos!AW151=2,Técnicos!$H$2:$H$100,Técnicos!$J$2:$J$100)),,0,1))</f>
        <v/>
      </c>
      <c r="AR152" s="15" t="str" cm="1">
        <f t="array" ref="AR152">IF(OR($B152="",AR$2=""),"",Projetos!$K151*_xlfn.XLOOKUP(AR$2,Técnicos!$A$2:$A$100,IF(Projetos!AX151=1,Técnicos!$F$2:$F$100,IF(Projetos!AX151=2,Técnicos!$H$2:$H$100,Técnicos!$J$2:$J$100)),,0,1))</f>
        <v/>
      </c>
      <c r="AS152" s="15" t="str" cm="1">
        <f t="array" ref="AS152">IF(OR($B152="",AS$2=""),"",Projetos!$K151*_xlfn.XLOOKUP(AS$2,Técnicos!$A$2:$A$100,IF(Projetos!AY151=1,Técnicos!$F$2:$F$100,IF(Projetos!AY151=2,Técnicos!$H$2:$H$100,Técnicos!$J$2:$J$100)),,0,1))</f>
        <v/>
      </c>
      <c r="AT152" s="15" t="str" cm="1">
        <f t="array" ref="AT152">IF(OR($B152="",AT$2=""),"",Projetos!$K151*_xlfn.XLOOKUP(AT$2,Técnicos!$A$2:$A$100,IF(Projetos!AZ151=1,Técnicos!$F$2:$F$100,IF(Projetos!AZ151=2,Técnicos!$H$2:$H$100,Técnicos!$J$2:$J$100)),,0,1))</f>
        <v/>
      </c>
      <c r="AU152" s="15" t="str" cm="1">
        <f t="array" ref="AU152">IF(OR($B152="",AU$2=""),"",Projetos!$K151*_xlfn.XLOOKUP(AU$2,Técnicos!$A$2:$A$100,IF(Projetos!BA151=1,Técnicos!$F$2:$F$100,IF(Projetos!BA151=2,Técnicos!$H$2:$H$100,Técnicos!$J$2:$J$100)),,0,1))</f>
        <v/>
      </c>
      <c r="AV152" s="15" t="str" cm="1">
        <f t="array" ref="AV152">IF(OR($B152="",AV$2=""),"",Projetos!$K151*_xlfn.XLOOKUP(AV$2,Técnicos!$A$2:$A$100,IF(Projetos!BB151=1,Técnicos!$F$2:$F$100,IF(Projetos!BB151=2,Técnicos!$H$2:$H$100,Técnicos!$J$2:$J$100)),,0,1))</f>
        <v/>
      </c>
      <c r="AW152" s="15" t="str" cm="1">
        <f t="array" ref="AW152">IF(OR($B152="",AW$2=""),"",Projetos!$K151*_xlfn.XLOOKUP(AW$2,Técnicos!$A$2:$A$100,IF(Projetos!BC151=1,Técnicos!$F$2:$F$100,IF(Projetos!BC151=2,Técnicos!$H$2:$H$100,Técnicos!$J$2:$J$100)),,0,1))</f>
        <v/>
      </c>
      <c r="AX152" s="15" t="str" cm="1">
        <f t="array" ref="AX152">IF(OR($B152="",AX$2=""),"",Projetos!$K151*_xlfn.XLOOKUP(AX$2,Técnicos!$A$2:$A$100,IF(Projetos!BD151=1,Técnicos!$F$2:$F$100,IF(Projetos!BD151=2,Técnicos!$H$2:$H$100,Técnicos!$J$2:$J$100)),,0,1))</f>
        <v/>
      </c>
      <c r="AY152" s="15" t="str" cm="1">
        <f t="array" ref="AY152">IF(OR($B152="",AY$2=""),"",Projetos!$K151*_xlfn.XLOOKUP(AY$2,Técnicos!$A$2:$A$100,IF(Projetos!BE151=1,Técnicos!$F$2:$F$100,IF(Projetos!BE151=2,Técnicos!$H$2:$H$100,Técnicos!$J$2:$J$100)),,0,1))</f>
        <v/>
      </c>
      <c r="AZ152" s="15" t="str" cm="1">
        <f t="array" ref="AZ152">IF(OR($B152="",AZ$2=""),"",Projetos!$K151*_xlfn.XLOOKUP(AZ$2,Técnicos!$A$2:$A$100,IF(Projetos!BF151=1,Técnicos!$F$2:$F$100,IF(Projetos!BF151=2,Técnicos!$H$2:$H$100,Técnicos!$J$2:$J$100)),,0,1))</f>
        <v/>
      </c>
      <c r="BA152" s="15" t="str" cm="1">
        <f t="array" ref="BA152">IF(OR($B152="",BA$2=""),"",Projetos!$K151*_xlfn.XLOOKUP(BA$2,Técnicos!$A$2:$A$100,IF(Projetos!BG151=1,Técnicos!$F$2:$F$100,IF(Projetos!BG151=2,Técnicos!$H$2:$H$100,Técnicos!$J$2:$J$100)),,0,1))</f>
        <v/>
      </c>
      <c r="BB152" s="15" t="str" cm="1">
        <f t="array" ref="BB152">IF(OR($B152="",BB$2=""),"",Projetos!$K151*_xlfn.XLOOKUP(BB$2,Técnicos!$A$2:$A$100,IF(Projetos!BH151=1,Técnicos!$F$2:$F$100,IF(Projetos!BH151=2,Técnicos!$H$2:$H$100,Técnicos!$J$2:$J$100)),,0,1))</f>
        <v/>
      </c>
      <c r="BC152" s="15" t="str" cm="1">
        <f t="array" ref="BC152">IF(OR($B152="",BC$2=""),"",Projetos!$K151*_xlfn.XLOOKUP(BC$2,Técnicos!$A$2:$A$100,IF(Projetos!BI151=1,Técnicos!$F$2:$F$100,IF(Projetos!BI151=2,Técnicos!$H$2:$H$100,Técnicos!$J$2:$J$100)),,0,1))</f>
        <v/>
      </c>
      <c r="BD152" s="15" t="str" cm="1">
        <f t="array" ref="BD152">IF(OR($B152="",BD$2=""),"",Projetos!$K151*_xlfn.XLOOKUP(BD$2,Técnicos!$A$2:$A$100,IF(Projetos!BJ151=1,Técnicos!$F$2:$F$100,IF(Projetos!BJ151=2,Técnicos!$H$2:$H$100,Técnicos!$J$2:$J$100)),,0,1))</f>
        <v/>
      </c>
      <c r="BE152" s="15" t="str" cm="1">
        <f t="array" ref="BE152">IF(OR($B152="",BE$2=""),"",Projetos!$K151*_xlfn.XLOOKUP(BE$2,Técnicos!$A$2:$A$100,IF(Projetos!BK151=1,Técnicos!$F$2:$F$100,IF(Projetos!BK151=2,Técnicos!$H$2:$H$100,Técnicos!$J$2:$J$100)),,0,1))</f>
        <v/>
      </c>
      <c r="BF152" s="15" t="str" cm="1">
        <f t="array" ref="BF152">IF(OR($B152="",BF$2=""),"",Projetos!$K151*_xlfn.XLOOKUP(BF$2,Técnicos!$A$2:$A$100,IF(Projetos!BL151=1,Técnicos!$F$2:$F$100,IF(Projetos!BL151=2,Técnicos!$H$2:$H$100,Técnicos!$J$2:$J$100)),,0,1))</f>
        <v/>
      </c>
      <c r="BG152" s="15" t="str" cm="1">
        <f t="array" ref="BG152">IF(OR($B152="",BG$2=""),"",Projetos!$K151*_xlfn.XLOOKUP(BG$2,Técnicos!$A$2:$A$100,IF(Projetos!BM151=1,Técnicos!$F$2:$F$100,IF(Projetos!BM151=2,Técnicos!$H$2:$H$100,Técnicos!$J$2:$J$100)),,0,1))</f>
        <v/>
      </c>
      <c r="BH152" s="15" t="str" cm="1">
        <f t="array" ref="BH152">IF(OR($B152="",BH$2=""),"",Projetos!$K151*_xlfn.XLOOKUP(BH$2,Técnicos!$A$2:$A$100,IF(Projetos!BN151=1,Técnicos!$F$2:$F$100,IF(Projetos!BN151=2,Técnicos!$H$2:$H$100,Técnicos!$J$2:$J$100)),,0,1))</f>
        <v/>
      </c>
      <c r="BI152" s="15" t="str" cm="1">
        <f t="array" ref="BI152">IF(OR($B152="",BI$2=""),"",Projetos!$K151*_xlfn.XLOOKUP(BI$2,Técnicos!$A$2:$A$100,IF(Projetos!BO151=1,Técnicos!$F$2:$F$100,IF(Projetos!BO151=2,Técnicos!$H$2:$H$100,Técnicos!$J$2:$J$100)),,0,1))</f>
        <v/>
      </c>
      <c r="BJ152" s="15" t="str" cm="1">
        <f t="array" ref="BJ152">IF(OR($B152="",BJ$2=""),"",Projetos!$K151*_xlfn.XLOOKUP(BJ$2,Técnicos!$A$2:$A$100,IF(Projetos!BP151=1,Técnicos!$F$2:$F$100,IF(Projetos!BP151=2,Técnicos!$H$2:$H$100,Técnicos!$J$2:$J$100)),,0,1))</f>
        <v/>
      </c>
      <c r="BK152" s="15" t="str" cm="1">
        <f t="array" ref="BK152">IF(OR($B152="",BK$2=""),"",Projetos!$K151*_xlfn.XLOOKUP(BK$2,Técnicos!$A$2:$A$100,IF(Projetos!BQ151=1,Técnicos!$F$2:$F$100,IF(Projetos!BQ151=2,Técnicos!$H$2:$H$100,Técnicos!$J$2:$J$100)),,0,1))</f>
        <v/>
      </c>
      <c r="BL152" s="15" t="str" cm="1">
        <f t="array" ref="BL152">IF(OR($B152="",BL$2=""),"",Projetos!$K151*_xlfn.XLOOKUP(BL$2,Técnicos!$A$2:$A$100,IF(Projetos!BR151=1,Técnicos!$F$2:$F$100,IF(Projetos!BR151=2,Técnicos!$H$2:$H$100,Técnicos!$J$2:$J$100)),,0,1))</f>
        <v/>
      </c>
      <c r="BM152" s="15" t="str" cm="1">
        <f t="array" ref="BM152">IF(OR($B152="",BM$2=""),"",Projetos!$K151*_xlfn.XLOOKUP(BM$2,Técnicos!$A$2:$A$100,IF(Projetos!BS151=1,Técnicos!$F$2:$F$100,IF(Projetos!BS151=2,Técnicos!$H$2:$H$100,Técnicos!$J$2:$J$100)),,0,1))</f>
        <v/>
      </c>
      <c r="BN152" s="15" t="str" cm="1">
        <f t="array" ref="BN152">IF(OR($B152="",BN$2=""),"",Projetos!$K151*_xlfn.XLOOKUP(BN$2,Técnicos!$A$2:$A$100,IF(Projetos!BT151=1,Técnicos!$F$2:$F$100,IF(Projetos!BT151=2,Técnicos!$H$2:$H$100,Técnicos!$J$2:$J$100)),,0,1))</f>
        <v/>
      </c>
      <c r="BO152" s="15" t="str" cm="1">
        <f t="array" ref="BO152">IF(OR($B152="",BO$2=""),"",Projetos!$K151*_xlfn.XLOOKUP(BO$2,Técnicos!$A$2:$A$100,IF(Projetos!BU151=1,Técnicos!$F$2:$F$100,IF(Projetos!BU151=2,Técnicos!$H$2:$H$100,Técnicos!$J$2:$J$100)),,0,1))</f>
        <v/>
      </c>
      <c r="BP152" s="15" t="str" cm="1">
        <f t="array" ref="BP152">IF(OR($B152="",BP$2=""),"",Projetos!$K151*_xlfn.XLOOKUP(BP$2,Técnicos!$A$2:$A$100,IF(Projetos!BV151=1,Técnicos!$F$2:$F$100,IF(Projetos!BV151=2,Técnicos!$H$2:$H$100,Técnicos!$J$2:$J$100)),,0,1))</f>
        <v/>
      </c>
      <c r="BQ152" s="15" t="str" cm="1">
        <f t="array" ref="BQ152">IF(OR($B152="",BQ$2=""),"",Projetos!$K151*_xlfn.XLOOKUP(BQ$2,Técnicos!$A$2:$A$100,IF(Projetos!BW151=1,Técnicos!$F$2:$F$100,IF(Projetos!BW151=2,Técnicos!$H$2:$H$100,Técnicos!$J$2:$J$100)),,0,1))</f>
        <v/>
      </c>
    </row>
    <row r="153" spans="3:69" x14ac:dyDescent="0.3">
      <c r="C153" s="15" t="str" cm="1">
        <f t="array" ref="C153">IF(OR($B153="",C$2=""),"",Projetos!$K152/_xlfn.XLOOKUP(C$2,Técnicos!$A$2:$A$100,IF(Projetos!I152=1,Técnicos!$F$2:$F$100,IF(Projetos!I152=2,Técnicos!$H$2:$H$100,Técnicos!$J$2:$J$100)),,0,1))</f>
        <v/>
      </c>
      <c r="D153" s="15" t="str" cm="1">
        <f t="array" ref="D153">IF(OR($B153="",D$2=""),"",Projetos!$K152/_xlfn.XLOOKUP(D$2,Técnicos!$A$2:$A$100,IF(Projetos!J152=1,Técnicos!$F$2:$F$100,IF(Projetos!J152=2,Técnicos!$H$2:$H$100,Técnicos!$J$2:$J$100)),,0,1))</f>
        <v/>
      </c>
      <c r="E153" s="15" t="str" cm="1">
        <f t="array" ref="E153">IF(OR($B153="",E$2=""),"",Projetos!$K152/_xlfn.XLOOKUP(E$2,Técnicos!$A$2:$A$100,IF(Projetos!K152=1,Técnicos!$F$2:$F$100,IF(Projetos!K152=2,Técnicos!$H$2:$H$100,Técnicos!$J$2:$J$100)),,0,1))</f>
        <v/>
      </c>
      <c r="F153" s="15" t="str" cm="1">
        <f t="array" ref="F153">IF(OR($B153="",F$2=""),"",Projetos!$K152/_xlfn.XLOOKUP(F$2,Técnicos!$A$2:$A$100,IF(Projetos!L152=1,Técnicos!$F$2:$F$100,IF(Projetos!L152=2,Técnicos!$H$2:$H$100,Técnicos!$J$2:$J$100)),,0,1))</f>
        <v/>
      </c>
      <c r="G153" s="15" t="str" cm="1">
        <f t="array" ref="G153">IF(OR($B153="",G$2=""),"",Projetos!$K152/_xlfn.XLOOKUP(G$2,Técnicos!$A$2:$A$100,IF(Projetos!M152=1,Técnicos!$F$2:$F$100,IF(Projetos!M152=2,Técnicos!$H$2:$H$100,Técnicos!$J$2:$J$100)),,0,1))</f>
        <v/>
      </c>
      <c r="H153" s="15" t="str" cm="1">
        <f t="array" ref="H153">IF(OR($B153="",H$2=""),"",Projetos!$K152/_xlfn.XLOOKUP(H$2,Técnicos!$A$2:$A$100,IF(Projetos!N152=1,Técnicos!$F$2:$F$100,IF(Projetos!N152=2,Técnicos!$H$2:$H$100,Técnicos!$J$2:$J$100)),,0,1))</f>
        <v/>
      </c>
      <c r="I153" s="15" t="str" cm="1">
        <f t="array" ref="I153">IF(OR($B153="",I$2=""),"",Projetos!$K152/_xlfn.XLOOKUP(I$2,Técnicos!$A$2:$A$100,IF(Projetos!O152=1,Técnicos!$F$2:$F$100,IF(Projetos!O152=2,Técnicos!$H$2:$H$100,Técnicos!$J$2:$J$100)),,0,1))</f>
        <v/>
      </c>
      <c r="J153" s="15" t="str" cm="1">
        <f t="array" ref="J153">IF(OR($B153="",J$2=""),"",Projetos!$K152/_xlfn.XLOOKUP(J$2,Técnicos!$A$2:$A$100,IF(Projetos!P152=1,Técnicos!$F$2:$F$100,IF(Projetos!P152=2,Técnicos!$H$2:$H$100,Técnicos!$J$2:$J$100)),,0,1))</f>
        <v/>
      </c>
      <c r="K153" s="15" t="str" cm="1">
        <f t="array" ref="K153">IF(OR($B153="",K$2=""),"",Projetos!$K152/_xlfn.XLOOKUP(K$2,Técnicos!$A$2:$A$100,IF(Projetos!Q152=1,Técnicos!$F$2:$F$100,IF(Projetos!Q152=2,Técnicos!$H$2:$H$100,Técnicos!$J$2:$J$100)),,0,1))</f>
        <v/>
      </c>
      <c r="L153" s="15" t="str" cm="1">
        <f t="array" ref="L153">IF(OR($B153="",L$2=""),"",Projetos!$K152/_xlfn.XLOOKUP(L$2,Técnicos!$A$2:$A$100,IF(Projetos!R152=1,Técnicos!$F$2:$F$100,IF(Projetos!R152=2,Técnicos!$H$2:$H$100,Técnicos!$J$2:$J$100)),,0,1))</f>
        <v/>
      </c>
      <c r="M153" s="15" t="str" cm="1">
        <f t="array" ref="M153">IF(OR($B153="",M$2=""),"",Projetos!$K152/_xlfn.XLOOKUP(M$2,Técnicos!$A$2:$A$100,IF(Projetos!S152=1,Técnicos!$F$2:$F$100,IF(Projetos!S152=2,Técnicos!$H$2:$H$100,Técnicos!$J$2:$J$100)),,0,1))</f>
        <v/>
      </c>
      <c r="N153" s="15" t="str" cm="1">
        <f t="array" ref="N153">IF(OR($B153="",N$2=""),"",Projetos!$K152/_xlfn.XLOOKUP(N$2,Técnicos!$A$2:$A$100,IF(Projetos!T152=1,Técnicos!$F$2:$F$100,IF(Projetos!T152=2,Técnicos!$H$2:$H$100,Técnicos!$J$2:$J$100)),,0,1))</f>
        <v/>
      </c>
      <c r="O153" s="15" t="str" cm="1">
        <f t="array" ref="O153">IF(OR($B153="",O$2=""),"",Projetos!$K152/_xlfn.XLOOKUP(O$2,Técnicos!$A$2:$A$100,IF(Projetos!U152=1,Técnicos!$F$2:$F$100,IF(Projetos!U152=2,Técnicos!$H$2:$H$100,Técnicos!$J$2:$J$100)),,0,1))</f>
        <v/>
      </c>
      <c r="P153" s="15" t="str" cm="1">
        <f t="array" ref="P153">IF(OR($B153="",P$2=""),"",Projetos!$K152/_xlfn.XLOOKUP(P$2,Técnicos!$A$2:$A$100,IF(Projetos!V152=1,Técnicos!$F$2:$F$100,IF(Projetos!V152=2,Técnicos!$H$2:$H$100,Técnicos!$J$2:$J$100)),,0,1))</f>
        <v/>
      </c>
      <c r="Q153" s="15" t="str" cm="1">
        <f t="array" ref="Q153">IF(OR($B153="",Q$2=""),"",Projetos!$K152/_xlfn.XLOOKUP(Q$2,Técnicos!$A$2:$A$100,IF(Projetos!W152=1,Técnicos!$F$2:$F$100,IF(Projetos!W152=2,Técnicos!$H$2:$H$100,Técnicos!$J$2:$J$100)),,0,1))</f>
        <v/>
      </c>
      <c r="R153" s="15" t="str" cm="1">
        <f t="array" ref="R153">IF(OR($B153="",R$2=""),"",Projetos!$K152/_xlfn.XLOOKUP(R$2,Técnicos!$A$2:$A$100,IF(Projetos!X152=1,Técnicos!$F$2:$F$100,IF(Projetos!X152=2,Técnicos!$H$2:$H$100,Técnicos!$J$2:$J$100)),,0,1))</f>
        <v/>
      </c>
      <c r="S153" s="15" t="str" cm="1">
        <f t="array" ref="S153">IF(OR($B153="",S$2=""),"",Projetos!$K152/_xlfn.XLOOKUP(S$2,Técnicos!$A$2:$A$100,IF(Projetos!Y152=1,Técnicos!$F$2:$F$100,IF(Projetos!Y152=2,Técnicos!$H$2:$H$100,Técnicos!$J$2:$J$100)),,0,1))</f>
        <v/>
      </c>
      <c r="T153" s="15" t="str" cm="1">
        <f t="array" ref="T153">IF(OR($B153="",T$2=""),"",Projetos!$K152/_xlfn.XLOOKUP(T$2,Técnicos!$A$2:$A$100,IF(Projetos!Z152=1,Técnicos!$F$2:$F$100,IF(Projetos!Z152=2,Técnicos!$H$2:$H$100,Técnicos!$J$2:$J$100)),,0,1))</f>
        <v/>
      </c>
      <c r="U153" s="15" t="str" cm="1">
        <f t="array" ref="U153">IF(OR($B153="",U$2=""),"",Projetos!$K152/_xlfn.XLOOKUP(U$2,Técnicos!$A$2:$A$100,IF(Projetos!AA152=1,Técnicos!$F$2:$F$100,IF(Projetos!AA152=2,Técnicos!$H$2:$H$100,Técnicos!$J$2:$J$100)),,0,1))</f>
        <v/>
      </c>
      <c r="V153" s="15" t="str" cm="1">
        <f t="array" ref="V153">IF(OR($B153="",V$2=""),"",Projetos!$K152/_xlfn.XLOOKUP(V$2,Técnicos!$A$2:$A$100,IF(Projetos!AB152=1,Técnicos!$F$2:$F$100,IF(Projetos!AB152=2,Técnicos!$H$2:$H$100,Técnicos!$J$2:$J$100)),,0,1))</f>
        <v/>
      </c>
      <c r="W153" s="15" t="str" cm="1">
        <f t="array" ref="W153">IF(OR($B153="",W$2=""),"",Projetos!$K152/_xlfn.XLOOKUP(W$2,Técnicos!$A$2:$A$100,IF(Projetos!AC152=1,Técnicos!$F$2:$F$100,IF(Projetos!AC152=2,Técnicos!$H$2:$H$100,Técnicos!$J$2:$J$100)),,0,1))</f>
        <v/>
      </c>
      <c r="X153" s="15" t="str" cm="1">
        <f t="array" ref="X153">IF(OR($B153="",X$2=""),"",Projetos!$K152/_xlfn.XLOOKUP(X$2,Técnicos!$A$2:$A$100,IF(Projetos!AD152=1,Técnicos!$F$2:$F$100,IF(Projetos!AD152=2,Técnicos!$H$2:$H$100,Técnicos!$J$2:$J$100)),,0,1))</f>
        <v/>
      </c>
      <c r="Y153" s="15" t="str" cm="1">
        <f t="array" ref="Y153">IF(OR($B153="",Y$2=""),"",Projetos!$K152/_xlfn.XLOOKUP(Y$2,Técnicos!$A$2:$A$100,IF(Projetos!AE152=1,Técnicos!$F$2:$F$100,IF(Projetos!AE152=2,Técnicos!$H$2:$H$100,Técnicos!$J$2:$J$100)),,0,1))</f>
        <v/>
      </c>
      <c r="Z153" s="15" t="str" cm="1">
        <f t="array" ref="Z153">IF(OR($B153="",Z$2=""),"",Projetos!$K152/_xlfn.XLOOKUP(Z$2,Técnicos!$A$2:$A$100,IF(Projetos!AF152=1,Técnicos!$F$2:$F$100,IF(Projetos!AF152=2,Técnicos!$H$2:$H$100,Técnicos!$J$2:$J$100)),,0,1))</f>
        <v/>
      </c>
      <c r="AA153" s="15" t="str" cm="1">
        <f t="array" ref="AA153">IF(OR($B153="",AA$2=""),"",Projetos!$K152/_xlfn.XLOOKUP(AA$2,Técnicos!$A$2:$A$100,IF(Projetos!AG152=1,Técnicos!$F$2:$F$100,IF(Projetos!AG152=2,Técnicos!$H$2:$H$100,Técnicos!$J$2:$J$100)),,0,1))</f>
        <v/>
      </c>
      <c r="AB153" s="15" t="str" cm="1">
        <f t="array" ref="AB153">IF(OR($B153="",AB$2=""),"",Projetos!$K152/_xlfn.XLOOKUP(AB$2,Técnicos!$A$2:$A$100,IF(Projetos!AH152=1,Técnicos!$F$2:$F$100,IF(Projetos!AH152=2,Técnicos!$H$2:$H$100,Técnicos!$J$2:$J$100)),,0,1))</f>
        <v/>
      </c>
      <c r="AC153" s="15" t="str" cm="1">
        <f t="array" ref="AC153">IF(OR($B153="",AC$2=""),"",Projetos!$K152/_xlfn.XLOOKUP(AC$2,Técnicos!$A$2:$A$100,IF(Projetos!AI152=1,Técnicos!$F$2:$F$100,IF(Projetos!AI152=2,Técnicos!$H$2:$H$100,Técnicos!$J$2:$J$100)),,0,1))</f>
        <v/>
      </c>
      <c r="AD153" s="15" t="str" cm="1">
        <f t="array" ref="AD153">IF(OR($B153="",AD$2=""),"",Projetos!$K152/_xlfn.XLOOKUP(AD$2,Técnicos!$A$2:$A$100,IF(Projetos!AJ152=1,Técnicos!$F$2:$F$100,IF(Projetos!AJ152=2,Técnicos!$H$2:$H$100,Técnicos!$J$2:$J$100)),,0,1))</f>
        <v/>
      </c>
      <c r="AE153" s="15" t="str" cm="1">
        <f t="array" ref="AE153">IF(OR($B153="",AE$2=""),"",Projetos!$K152/_xlfn.XLOOKUP(AE$2,Técnicos!$A$2:$A$100,IF(Projetos!AK152=1,Técnicos!$F$2:$F$100,IF(Projetos!AK152=2,Técnicos!$H$2:$H$100,Técnicos!$J$2:$J$100)),,0,1))</f>
        <v/>
      </c>
      <c r="AF153" s="15" t="str" cm="1">
        <f t="array" ref="AF153">IF(OR($B153="",AF$2=""),"",Projetos!$K152/_xlfn.XLOOKUP(AF$2,Técnicos!$A$2:$A$100,IF(Projetos!AL152=1,Técnicos!$F$2:$F$100,IF(Projetos!AL152=2,Técnicos!$H$2:$H$100,Técnicos!$J$2:$J$100)),,0,1))</f>
        <v/>
      </c>
      <c r="AG153" s="15" t="str" cm="1">
        <f t="array" ref="AG153">IF(OR($B153="",AG$2=""),"",Projetos!$K152/_xlfn.XLOOKUP(AG$2,Técnicos!$A$2:$A$100,IF(Projetos!AM152=1,Técnicos!$F$2:$F$100,IF(Projetos!AM152=2,Técnicos!$H$2:$H$100,Técnicos!$J$2:$J$100)),,0,1))</f>
        <v/>
      </c>
      <c r="AH153" s="15" t="str" cm="1">
        <f t="array" ref="AH153">IF(OR($B153="",AH$2=""),"",Projetos!$K152/_xlfn.XLOOKUP(AH$2,Técnicos!$A$2:$A$100,IF(Projetos!AN152=1,Técnicos!$F$2:$F$100,IF(Projetos!AN152=2,Técnicos!$H$2:$H$100,Técnicos!$J$2:$J$100)),,0,1))</f>
        <v/>
      </c>
      <c r="AI153" s="15" t="str" cm="1">
        <f t="array" ref="AI153">IF(OR($B153="",AI$2=""),"",Projetos!$K152/_xlfn.XLOOKUP(AI$2,Técnicos!$A$2:$A$100,IF(Projetos!AO152=1,Técnicos!$F$2:$F$100,IF(Projetos!AO152=2,Técnicos!$H$2:$H$100,Técnicos!$J$2:$J$100)),,0,1))</f>
        <v/>
      </c>
      <c r="AJ153" s="15" t="str" cm="1">
        <f t="array" ref="AJ153">IF(OR($B153="",AJ$2=""),"",Projetos!$K152/_xlfn.XLOOKUP(AJ$2,Técnicos!$A$2:$A$100,IF(Projetos!AP152=1,Técnicos!$F$2:$F$100,IF(Projetos!AP152=2,Técnicos!$H$2:$H$100,Técnicos!$J$2:$J$100)),,0,1))</f>
        <v/>
      </c>
      <c r="AK153" s="15" t="str" cm="1">
        <f t="array" ref="AK153">IF(OR($B153="",AK$2=""),"",Projetos!$K152/_xlfn.XLOOKUP(AK$2,Técnicos!$A$2:$A$100,IF(Projetos!AQ152=1,Técnicos!$F$2:$F$100,IF(Projetos!AQ152=2,Técnicos!$H$2:$H$100,Técnicos!$J$2:$J$100)),,0,1))</f>
        <v/>
      </c>
      <c r="AL153" s="15" t="str" cm="1">
        <f t="array" ref="AL153">IF(OR($B153="",AL$2=""),"",Projetos!$K152*_xlfn.XLOOKUP(AL$2,Técnicos!$A$2:$A$100,IF(Projetos!AR152=1,Técnicos!$F$2:$F$100,IF(Projetos!AR152=2,Técnicos!$H$2:$H$100,Técnicos!$J$2:$J$100)),,0,1))</f>
        <v/>
      </c>
      <c r="AM153" s="15" t="str" cm="1">
        <f t="array" ref="AM153">IF(OR($B153="",AM$2=""),"",Projetos!$K152*_xlfn.XLOOKUP(AM$2,Técnicos!$A$2:$A$100,IF(Projetos!AS152=1,Técnicos!$F$2:$F$100,IF(Projetos!AS152=2,Técnicos!$H$2:$H$100,Técnicos!$J$2:$J$100)),,0,1))</f>
        <v/>
      </c>
      <c r="AN153" s="15" t="str" cm="1">
        <f t="array" ref="AN153">IF(OR($B153="",AN$2=""),"",Projetos!$K152*_xlfn.XLOOKUP(AN$2,Técnicos!$A$2:$A$100,IF(Projetos!AT152=1,Técnicos!$F$2:$F$100,IF(Projetos!AT152=2,Técnicos!$H$2:$H$100,Técnicos!$J$2:$J$100)),,0,1))</f>
        <v/>
      </c>
      <c r="AO153" s="15" t="str" cm="1">
        <f t="array" ref="AO153">IF(OR($B153="",AO$2=""),"",Projetos!$K152*_xlfn.XLOOKUP(AO$2,Técnicos!$A$2:$A$100,IF(Projetos!AU152=1,Técnicos!$F$2:$F$100,IF(Projetos!AU152=2,Técnicos!$H$2:$H$100,Técnicos!$J$2:$J$100)),,0,1))</f>
        <v/>
      </c>
      <c r="AP153" s="15" t="str" cm="1">
        <f t="array" ref="AP153">IF(OR($B153="",AP$2=""),"",Projetos!$K152*_xlfn.XLOOKUP(AP$2,Técnicos!$A$2:$A$100,IF(Projetos!AV152=1,Técnicos!$F$2:$F$100,IF(Projetos!AV152=2,Técnicos!$H$2:$H$100,Técnicos!$J$2:$J$100)),,0,1))</f>
        <v/>
      </c>
      <c r="AQ153" s="15" t="str" cm="1">
        <f t="array" ref="AQ153">IF(OR($B153="",AQ$2=""),"",Projetos!$K152*_xlfn.XLOOKUP(AQ$2,Técnicos!$A$2:$A$100,IF(Projetos!AW152=1,Técnicos!$F$2:$F$100,IF(Projetos!AW152=2,Técnicos!$H$2:$H$100,Técnicos!$J$2:$J$100)),,0,1))</f>
        <v/>
      </c>
      <c r="AR153" s="15" t="str" cm="1">
        <f t="array" ref="AR153">IF(OR($B153="",AR$2=""),"",Projetos!$K152*_xlfn.XLOOKUP(AR$2,Técnicos!$A$2:$A$100,IF(Projetos!AX152=1,Técnicos!$F$2:$F$100,IF(Projetos!AX152=2,Técnicos!$H$2:$H$100,Técnicos!$J$2:$J$100)),,0,1))</f>
        <v/>
      </c>
      <c r="AS153" s="15" t="str" cm="1">
        <f t="array" ref="AS153">IF(OR($B153="",AS$2=""),"",Projetos!$K152*_xlfn.XLOOKUP(AS$2,Técnicos!$A$2:$A$100,IF(Projetos!AY152=1,Técnicos!$F$2:$F$100,IF(Projetos!AY152=2,Técnicos!$H$2:$H$100,Técnicos!$J$2:$J$100)),,0,1))</f>
        <v/>
      </c>
      <c r="AT153" s="15" t="str" cm="1">
        <f t="array" ref="AT153">IF(OR($B153="",AT$2=""),"",Projetos!$K152*_xlfn.XLOOKUP(AT$2,Técnicos!$A$2:$A$100,IF(Projetos!AZ152=1,Técnicos!$F$2:$F$100,IF(Projetos!AZ152=2,Técnicos!$H$2:$H$100,Técnicos!$J$2:$J$100)),,0,1))</f>
        <v/>
      </c>
      <c r="AU153" s="15" t="str" cm="1">
        <f t="array" ref="AU153">IF(OR($B153="",AU$2=""),"",Projetos!$K152*_xlfn.XLOOKUP(AU$2,Técnicos!$A$2:$A$100,IF(Projetos!BA152=1,Técnicos!$F$2:$F$100,IF(Projetos!BA152=2,Técnicos!$H$2:$H$100,Técnicos!$J$2:$J$100)),,0,1))</f>
        <v/>
      </c>
      <c r="AV153" s="15" t="str" cm="1">
        <f t="array" ref="AV153">IF(OR($B153="",AV$2=""),"",Projetos!$K152*_xlfn.XLOOKUP(AV$2,Técnicos!$A$2:$A$100,IF(Projetos!BB152=1,Técnicos!$F$2:$F$100,IF(Projetos!BB152=2,Técnicos!$H$2:$H$100,Técnicos!$J$2:$J$100)),,0,1))</f>
        <v/>
      </c>
      <c r="AW153" s="15" t="str" cm="1">
        <f t="array" ref="AW153">IF(OR($B153="",AW$2=""),"",Projetos!$K152*_xlfn.XLOOKUP(AW$2,Técnicos!$A$2:$A$100,IF(Projetos!BC152=1,Técnicos!$F$2:$F$100,IF(Projetos!BC152=2,Técnicos!$H$2:$H$100,Técnicos!$J$2:$J$100)),,0,1))</f>
        <v/>
      </c>
      <c r="AX153" s="15" t="str" cm="1">
        <f t="array" ref="AX153">IF(OR($B153="",AX$2=""),"",Projetos!$K152*_xlfn.XLOOKUP(AX$2,Técnicos!$A$2:$A$100,IF(Projetos!BD152=1,Técnicos!$F$2:$F$100,IF(Projetos!BD152=2,Técnicos!$H$2:$H$100,Técnicos!$J$2:$J$100)),,0,1))</f>
        <v/>
      </c>
      <c r="AY153" s="15" t="str" cm="1">
        <f t="array" ref="AY153">IF(OR($B153="",AY$2=""),"",Projetos!$K152*_xlfn.XLOOKUP(AY$2,Técnicos!$A$2:$A$100,IF(Projetos!BE152=1,Técnicos!$F$2:$F$100,IF(Projetos!BE152=2,Técnicos!$H$2:$H$100,Técnicos!$J$2:$J$100)),,0,1))</f>
        <v/>
      </c>
      <c r="AZ153" s="15" t="str" cm="1">
        <f t="array" ref="AZ153">IF(OR($B153="",AZ$2=""),"",Projetos!$K152*_xlfn.XLOOKUP(AZ$2,Técnicos!$A$2:$A$100,IF(Projetos!BF152=1,Técnicos!$F$2:$F$100,IF(Projetos!BF152=2,Técnicos!$H$2:$H$100,Técnicos!$J$2:$J$100)),,0,1))</f>
        <v/>
      </c>
      <c r="BA153" s="15" t="str" cm="1">
        <f t="array" ref="BA153">IF(OR($B153="",BA$2=""),"",Projetos!$K152*_xlfn.XLOOKUP(BA$2,Técnicos!$A$2:$A$100,IF(Projetos!BG152=1,Técnicos!$F$2:$F$100,IF(Projetos!BG152=2,Técnicos!$H$2:$H$100,Técnicos!$J$2:$J$100)),,0,1))</f>
        <v/>
      </c>
      <c r="BB153" s="15" t="str" cm="1">
        <f t="array" ref="BB153">IF(OR($B153="",BB$2=""),"",Projetos!$K152*_xlfn.XLOOKUP(BB$2,Técnicos!$A$2:$A$100,IF(Projetos!BH152=1,Técnicos!$F$2:$F$100,IF(Projetos!BH152=2,Técnicos!$H$2:$H$100,Técnicos!$J$2:$J$100)),,0,1))</f>
        <v/>
      </c>
      <c r="BC153" s="15" t="str" cm="1">
        <f t="array" ref="BC153">IF(OR($B153="",BC$2=""),"",Projetos!$K152*_xlfn.XLOOKUP(BC$2,Técnicos!$A$2:$A$100,IF(Projetos!BI152=1,Técnicos!$F$2:$F$100,IF(Projetos!BI152=2,Técnicos!$H$2:$H$100,Técnicos!$J$2:$J$100)),,0,1))</f>
        <v/>
      </c>
      <c r="BD153" s="15" t="str" cm="1">
        <f t="array" ref="BD153">IF(OR($B153="",BD$2=""),"",Projetos!$K152*_xlfn.XLOOKUP(BD$2,Técnicos!$A$2:$A$100,IF(Projetos!BJ152=1,Técnicos!$F$2:$F$100,IF(Projetos!BJ152=2,Técnicos!$H$2:$H$100,Técnicos!$J$2:$J$100)),,0,1))</f>
        <v/>
      </c>
      <c r="BE153" s="15" t="str" cm="1">
        <f t="array" ref="BE153">IF(OR($B153="",BE$2=""),"",Projetos!$K152*_xlfn.XLOOKUP(BE$2,Técnicos!$A$2:$A$100,IF(Projetos!BK152=1,Técnicos!$F$2:$F$100,IF(Projetos!BK152=2,Técnicos!$H$2:$H$100,Técnicos!$J$2:$J$100)),,0,1))</f>
        <v/>
      </c>
      <c r="BF153" s="15" t="str" cm="1">
        <f t="array" ref="BF153">IF(OR($B153="",BF$2=""),"",Projetos!$K152*_xlfn.XLOOKUP(BF$2,Técnicos!$A$2:$A$100,IF(Projetos!BL152=1,Técnicos!$F$2:$F$100,IF(Projetos!BL152=2,Técnicos!$H$2:$H$100,Técnicos!$J$2:$J$100)),,0,1))</f>
        <v/>
      </c>
      <c r="BG153" s="15" t="str" cm="1">
        <f t="array" ref="BG153">IF(OR($B153="",BG$2=""),"",Projetos!$K152*_xlfn.XLOOKUP(BG$2,Técnicos!$A$2:$A$100,IF(Projetos!BM152=1,Técnicos!$F$2:$F$100,IF(Projetos!BM152=2,Técnicos!$H$2:$H$100,Técnicos!$J$2:$J$100)),,0,1))</f>
        <v/>
      </c>
      <c r="BH153" s="15" t="str" cm="1">
        <f t="array" ref="BH153">IF(OR($B153="",BH$2=""),"",Projetos!$K152*_xlfn.XLOOKUP(BH$2,Técnicos!$A$2:$A$100,IF(Projetos!BN152=1,Técnicos!$F$2:$F$100,IF(Projetos!BN152=2,Técnicos!$H$2:$H$100,Técnicos!$J$2:$J$100)),,0,1))</f>
        <v/>
      </c>
      <c r="BI153" s="15" t="str" cm="1">
        <f t="array" ref="BI153">IF(OR($B153="",BI$2=""),"",Projetos!$K152*_xlfn.XLOOKUP(BI$2,Técnicos!$A$2:$A$100,IF(Projetos!BO152=1,Técnicos!$F$2:$F$100,IF(Projetos!BO152=2,Técnicos!$H$2:$H$100,Técnicos!$J$2:$J$100)),,0,1))</f>
        <v/>
      </c>
      <c r="BJ153" s="15" t="str" cm="1">
        <f t="array" ref="BJ153">IF(OR($B153="",BJ$2=""),"",Projetos!$K152*_xlfn.XLOOKUP(BJ$2,Técnicos!$A$2:$A$100,IF(Projetos!BP152=1,Técnicos!$F$2:$F$100,IF(Projetos!BP152=2,Técnicos!$H$2:$H$100,Técnicos!$J$2:$J$100)),,0,1))</f>
        <v/>
      </c>
      <c r="BK153" s="15" t="str" cm="1">
        <f t="array" ref="BK153">IF(OR($B153="",BK$2=""),"",Projetos!$K152*_xlfn.XLOOKUP(BK$2,Técnicos!$A$2:$A$100,IF(Projetos!BQ152=1,Técnicos!$F$2:$F$100,IF(Projetos!BQ152=2,Técnicos!$H$2:$H$100,Técnicos!$J$2:$J$100)),,0,1))</f>
        <v/>
      </c>
      <c r="BL153" s="15" t="str" cm="1">
        <f t="array" ref="BL153">IF(OR($B153="",BL$2=""),"",Projetos!$K152*_xlfn.XLOOKUP(BL$2,Técnicos!$A$2:$A$100,IF(Projetos!BR152=1,Técnicos!$F$2:$F$100,IF(Projetos!BR152=2,Técnicos!$H$2:$H$100,Técnicos!$J$2:$J$100)),,0,1))</f>
        <v/>
      </c>
      <c r="BM153" s="15" t="str" cm="1">
        <f t="array" ref="BM153">IF(OR($B153="",BM$2=""),"",Projetos!$K152*_xlfn.XLOOKUP(BM$2,Técnicos!$A$2:$A$100,IF(Projetos!BS152=1,Técnicos!$F$2:$F$100,IF(Projetos!BS152=2,Técnicos!$H$2:$H$100,Técnicos!$J$2:$J$100)),,0,1))</f>
        <v/>
      </c>
      <c r="BN153" s="15" t="str" cm="1">
        <f t="array" ref="BN153">IF(OR($B153="",BN$2=""),"",Projetos!$K152*_xlfn.XLOOKUP(BN$2,Técnicos!$A$2:$A$100,IF(Projetos!BT152=1,Técnicos!$F$2:$F$100,IF(Projetos!BT152=2,Técnicos!$H$2:$H$100,Técnicos!$J$2:$J$100)),,0,1))</f>
        <v/>
      </c>
      <c r="BO153" s="15" t="str" cm="1">
        <f t="array" ref="BO153">IF(OR($B153="",BO$2=""),"",Projetos!$K152*_xlfn.XLOOKUP(BO$2,Técnicos!$A$2:$A$100,IF(Projetos!BU152=1,Técnicos!$F$2:$F$100,IF(Projetos!BU152=2,Técnicos!$H$2:$H$100,Técnicos!$J$2:$J$100)),,0,1))</f>
        <v/>
      </c>
      <c r="BP153" s="15" t="str" cm="1">
        <f t="array" ref="BP153">IF(OR($B153="",BP$2=""),"",Projetos!$K152*_xlfn.XLOOKUP(BP$2,Técnicos!$A$2:$A$100,IF(Projetos!BV152=1,Técnicos!$F$2:$F$100,IF(Projetos!BV152=2,Técnicos!$H$2:$H$100,Técnicos!$J$2:$J$100)),,0,1))</f>
        <v/>
      </c>
      <c r="BQ153" s="15" t="str" cm="1">
        <f t="array" ref="BQ153">IF(OR($B153="",BQ$2=""),"",Projetos!$K152*_xlfn.XLOOKUP(BQ$2,Técnicos!$A$2:$A$100,IF(Projetos!BW152=1,Técnicos!$F$2:$F$100,IF(Projetos!BW152=2,Técnicos!$H$2:$H$100,Técnicos!$J$2:$J$100)),,0,1))</f>
        <v/>
      </c>
    </row>
    <row r="154" spans="3:69" x14ac:dyDescent="0.3">
      <c r="C154" s="15" t="str" cm="1">
        <f t="array" ref="C154">IF(OR($B154="",C$2=""),"",Projetos!$K153/_xlfn.XLOOKUP(C$2,Técnicos!$A$2:$A$100,IF(Projetos!I153=1,Técnicos!$F$2:$F$100,IF(Projetos!I153=2,Técnicos!$H$2:$H$100,Técnicos!$J$2:$J$100)),,0,1))</f>
        <v/>
      </c>
      <c r="D154" s="15" t="str" cm="1">
        <f t="array" ref="D154">IF(OR($B154="",D$2=""),"",Projetos!$K153/_xlfn.XLOOKUP(D$2,Técnicos!$A$2:$A$100,IF(Projetos!J153=1,Técnicos!$F$2:$F$100,IF(Projetos!J153=2,Técnicos!$H$2:$H$100,Técnicos!$J$2:$J$100)),,0,1))</f>
        <v/>
      </c>
      <c r="E154" s="15" t="str" cm="1">
        <f t="array" ref="E154">IF(OR($B154="",E$2=""),"",Projetos!$K153/_xlfn.XLOOKUP(E$2,Técnicos!$A$2:$A$100,IF(Projetos!K153=1,Técnicos!$F$2:$F$100,IF(Projetos!K153=2,Técnicos!$H$2:$H$100,Técnicos!$J$2:$J$100)),,0,1))</f>
        <v/>
      </c>
      <c r="F154" s="15" t="str" cm="1">
        <f t="array" ref="F154">IF(OR($B154="",F$2=""),"",Projetos!$K153/_xlfn.XLOOKUP(F$2,Técnicos!$A$2:$A$100,IF(Projetos!L153=1,Técnicos!$F$2:$F$100,IF(Projetos!L153=2,Técnicos!$H$2:$H$100,Técnicos!$J$2:$J$100)),,0,1))</f>
        <v/>
      </c>
      <c r="G154" s="15" t="str" cm="1">
        <f t="array" ref="G154">IF(OR($B154="",G$2=""),"",Projetos!$K153/_xlfn.XLOOKUP(G$2,Técnicos!$A$2:$A$100,IF(Projetos!M153=1,Técnicos!$F$2:$F$100,IF(Projetos!M153=2,Técnicos!$H$2:$H$100,Técnicos!$J$2:$J$100)),,0,1))</f>
        <v/>
      </c>
      <c r="H154" s="15" t="str" cm="1">
        <f t="array" ref="H154">IF(OR($B154="",H$2=""),"",Projetos!$K153/_xlfn.XLOOKUP(H$2,Técnicos!$A$2:$A$100,IF(Projetos!N153=1,Técnicos!$F$2:$F$100,IF(Projetos!N153=2,Técnicos!$H$2:$H$100,Técnicos!$J$2:$J$100)),,0,1))</f>
        <v/>
      </c>
      <c r="I154" s="15" t="str" cm="1">
        <f t="array" ref="I154">IF(OR($B154="",I$2=""),"",Projetos!$K153/_xlfn.XLOOKUP(I$2,Técnicos!$A$2:$A$100,IF(Projetos!O153=1,Técnicos!$F$2:$F$100,IF(Projetos!O153=2,Técnicos!$H$2:$H$100,Técnicos!$J$2:$J$100)),,0,1))</f>
        <v/>
      </c>
      <c r="J154" s="15" t="str" cm="1">
        <f t="array" ref="J154">IF(OR($B154="",J$2=""),"",Projetos!$K153/_xlfn.XLOOKUP(J$2,Técnicos!$A$2:$A$100,IF(Projetos!P153=1,Técnicos!$F$2:$F$100,IF(Projetos!P153=2,Técnicos!$H$2:$H$100,Técnicos!$J$2:$J$100)),,0,1))</f>
        <v/>
      </c>
      <c r="K154" s="15" t="str" cm="1">
        <f t="array" ref="K154">IF(OR($B154="",K$2=""),"",Projetos!$K153/_xlfn.XLOOKUP(K$2,Técnicos!$A$2:$A$100,IF(Projetos!Q153=1,Técnicos!$F$2:$F$100,IF(Projetos!Q153=2,Técnicos!$H$2:$H$100,Técnicos!$J$2:$J$100)),,0,1))</f>
        <v/>
      </c>
      <c r="L154" s="15" t="str" cm="1">
        <f t="array" ref="L154">IF(OR($B154="",L$2=""),"",Projetos!$K153/_xlfn.XLOOKUP(L$2,Técnicos!$A$2:$A$100,IF(Projetos!R153=1,Técnicos!$F$2:$F$100,IF(Projetos!R153=2,Técnicos!$H$2:$H$100,Técnicos!$J$2:$J$100)),,0,1))</f>
        <v/>
      </c>
      <c r="M154" s="15" t="str" cm="1">
        <f t="array" ref="M154">IF(OR($B154="",M$2=""),"",Projetos!$K153/_xlfn.XLOOKUP(M$2,Técnicos!$A$2:$A$100,IF(Projetos!S153=1,Técnicos!$F$2:$F$100,IF(Projetos!S153=2,Técnicos!$H$2:$H$100,Técnicos!$J$2:$J$100)),,0,1))</f>
        <v/>
      </c>
      <c r="N154" s="15" t="str" cm="1">
        <f t="array" ref="N154">IF(OR($B154="",N$2=""),"",Projetos!$K153/_xlfn.XLOOKUP(N$2,Técnicos!$A$2:$A$100,IF(Projetos!T153=1,Técnicos!$F$2:$F$100,IF(Projetos!T153=2,Técnicos!$H$2:$H$100,Técnicos!$J$2:$J$100)),,0,1))</f>
        <v/>
      </c>
      <c r="O154" s="15" t="str" cm="1">
        <f t="array" ref="O154">IF(OR($B154="",O$2=""),"",Projetos!$K153/_xlfn.XLOOKUP(O$2,Técnicos!$A$2:$A$100,IF(Projetos!U153=1,Técnicos!$F$2:$F$100,IF(Projetos!U153=2,Técnicos!$H$2:$H$100,Técnicos!$J$2:$J$100)),,0,1))</f>
        <v/>
      </c>
      <c r="P154" s="15" t="str" cm="1">
        <f t="array" ref="P154">IF(OR($B154="",P$2=""),"",Projetos!$K153/_xlfn.XLOOKUP(P$2,Técnicos!$A$2:$A$100,IF(Projetos!V153=1,Técnicos!$F$2:$F$100,IF(Projetos!V153=2,Técnicos!$H$2:$H$100,Técnicos!$J$2:$J$100)),,0,1))</f>
        <v/>
      </c>
      <c r="Q154" s="15" t="str" cm="1">
        <f t="array" ref="Q154">IF(OR($B154="",Q$2=""),"",Projetos!$K153/_xlfn.XLOOKUP(Q$2,Técnicos!$A$2:$A$100,IF(Projetos!W153=1,Técnicos!$F$2:$F$100,IF(Projetos!W153=2,Técnicos!$H$2:$H$100,Técnicos!$J$2:$J$100)),,0,1))</f>
        <v/>
      </c>
      <c r="R154" s="15" t="str" cm="1">
        <f t="array" ref="R154">IF(OR($B154="",R$2=""),"",Projetos!$K153/_xlfn.XLOOKUP(R$2,Técnicos!$A$2:$A$100,IF(Projetos!X153=1,Técnicos!$F$2:$F$100,IF(Projetos!X153=2,Técnicos!$H$2:$H$100,Técnicos!$J$2:$J$100)),,0,1))</f>
        <v/>
      </c>
      <c r="S154" s="15" t="str" cm="1">
        <f t="array" ref="S154">IF(OR($B154="",S$2=""),"",Projetos!$K153/_xlfn.XLOOKUP(S$2,Técnicos!$A$2:$A$100,IF(Projetos!Y153=1,Técnicos!$F$2:$F$100,IF(Projetos!Y153=2,Técnicos!$H$2:$H$100,Técnicos!$J$2:$J$100)),,0,1))</f>
        <v/>
      </c>
      <c r="T154" s="15" t="str" cm="1">
        <f t="array" ref="T154">IF(OR($B154="",T$2=""),"",Projetos!$K153/_xlfn.XLOOKUP(T$2,Técnicos!$A$2:$A$100,IF(Projetos!Z153=1,Técnicos!$F$2:$F$100,IF(Projetos!Z153=2,Técnicos!$H$2:$H$100,Técnicos!$J$2:$J$100)),,0,1))</f>
        <v/>
      </c>
      <c r="U154" s="15" t="str" cm="1">
        <f t="array" ref="U154">IF(OR($B154="",U$2=""),"",Projetos!$K153/_xlfn.XLOOKUP(U$2,Técnicos!$A$2:$A$100,IF(Projetos!AA153=1,Técnicos!$F$2:$F$100,IF(Projetos!AA153=2,Técnicos!$H$2:$H$100,Técnicos!$J$2:$J$100)),,0,1))</f>
        <v/>
      </c>
      <c r="V154" s="15" t="str" cm="1">
        <f t="array" ref="V154">IF(OR($B154="",V$2=""),"",Projetos!$K153/_xlfn.XLOOKUP(V$2,Técnicos!$A$2:$A$100,IF(Projetos!AB153=1,Técnicos!$F$2:$F$100,IF(Projetos!AB153=2,Técnicos!$H$2:$H$100,Técnicos!$J$2:$J$100)),,0,1))</f>
        <v/>
      </c>
      <c r="W154" s="15" t="str" cm="1">
        <f t="array" ref="W154">IF(OR($B154="",W$2=""),"",Projetos!$K153/_xlfn.XLOOKUP(W$2,Técnicos!$A$2:$A$100,IF(Projetos!AC153=1,Técnicos!$F$2:$F$100,IF(Projetos!AC153=2,Técnicos!$H$2:$H$100,Técnicos!$J$2:$J$100)),,0,1))</f>
        <v/>
      </c>
      <c r="X154" s="15" t="str" cm="1">
        <f t="array" ref="X154">IF(OR($B154="",X$2=""),"",Projetos!$K153/_xlfn.XLOOKUP(X$2,Técnicos!$A$2:$A$100,IF(Projetos!AD153=1,Técnicos!$F$2:$F$100,IF(Projetos!AD153=2,Técnicos!$H$2:$H$100,Técnicos!$J$2:$J$100)),,0,1))</f>
        <v/>
      </c>
      <c r="Y154" s="15" t="str" cm="1">
        <f t="array" ref="Y154">IF(OR($B154="",Y$2=""),"",Projetos!$K153/_xlfn.XLOOKUP(Y$2,Técnicos!$A$2:$A$100,IF(Projetos!AE153=1,Técnicos!$F$2:$F$100,IF(Projetos!AE153=2,Técnicos!$H$2:$H$100,Técnicos!$J$2:$J$100)),,0,1))</f>
        <v/>
      </c>
      <c r="Z154" s="15" t="str" cm="1">
        <f t="array" ref="Z154">IF(OR($B154="",Z$2=""),"",Projetos!$K153/_xlfn.XLOOKUP(Z$2,Técnicos!$A$2:$A$100,IF(Projetos!AF153=1,Técnicos!$F$2:$F$100,IF(Projetos!AF153=2,Técnicos!$H$2:$H$100,Técnicos!$J$2:$J$100)),,0,1))</f>
        <v/>
      </c>
      <c r="AA154" s="15" t="str" cm="1">
        <f t="array" ref="AA154">IF(OR($B154="",AA$2=""),"",Projetos!$K153/_xlfn.XLOOKUP(AA$2,Técnicos!$A$2:$A$100,IF(Projetos!AG153=1,Técnicos!$F$2:$F$100,IF(Projetos!AG153=2,Técnicos!$H$2:$H$100,Técnicos!$J$2:$J$100)),,0,1))</f>
        <v/>
      </c>
      <c r="AB154" s="15" t="str" cm="1">
        <f t="array" ref="AB154">IF(OR($B154="",AB$2=""),"",Projetos!$K153/_xlfn.XLOOKUP(AB$2,Técnicos!$A$2:$A$100,IF(Projetos!AH153=1,Técnicos!$F$2:$F$100,IF(Projetos!AH153=2,Técnicos!$H$2:$H$100,Técnicos!$J$2:$J$100)),,0,1))</f>
        <v/>
      </c>
      <c r="AC154" s="15" t="str" cm="1">
        <f t="array" ref="AC154">IF(OR($B154="",AC$2=""),"",Projetos!$K153/_xlfn.XLOOKUP(AC$2,Técnicos!$A$2:$A$100,IF(Projetos!AI153=1,Técnicos!$F$2:$F$100,IF(Projetos!AI153=2,Técnicos!$H$2:$H$100,Técnicos!$J$2:$J$100)),,0,1))</f>
        <v/>
      </c>
      <c r="AD154" s="15" t="str" cm="1">
        <f t="array" ref="AD154">IF(OR($B154="",AD$2=""),"",Projetos!$K153/_xlfn.XLOOKUP(AD$2,Técnicos!$A$2:$A$100,IF(Projetos!AJ153=1,Técnicos!$F$2:$F$100,IF(Projetos!AJ153=2,Técnicos!$H$2:$H$100,Técnicos!$J$2:$J$100)),,0,1))</f>
        <v/>
      </c>
      <c r="AE154" s="15" t="str" cm="1">
        <f t="array" ref="AE154">IF(OR($B154="",AE$2=""),"",Projetos!$K153/_xlfn.XLOOKUP(AE$2,Técnicos!$A$2:$A$100,IF(Projetos!AK153=1,Técnicos!$F$2:$F$100,IF(Projetos!AK153=2,Técnicos!$H$2:$H$100,Técnicos!$J$2:$J$100)),,0,1))</f>
        <v/>
      </c>
      <c r="AF154" s="15" t="str" cm="1">
        <f t="array" ref="AF154">IF(OR($B154="",AF$2=""),"",Projetos!$K153/_xlfn.XLOOKUP(AF$2,Técnicos!$A$2:$A$100,IF(Projetos!AL153=1,Técnicos!$F$2:$F$100,IF(Projetos!AL153=2,Técnicos!$H$2:$H$100,Técnicos!$J$2:$J$100)),,0,1))</f>
        <v/>
      </c>
      <c r="AG154" s="15" t="str" cm="1">
        <f t="array" ref="AG154">IF(OR($B154="",AG$2=""),"",Projetos!$K153/_xlfn.XLOOKUP(AG$2,Técnicos!$A$2:$A$100,IF(Projetos!AM153=1,Técnicos!$F$2:$F$100,IF(Projetos!AM153=2,Técnicos!$H$2:$H$100,Técnicos!$J$2:$J$100)),,0,1))</f>
        <v/>
      </c>
      <c r="AH154" s="15" t="str" cm="1">
        <f t="array" ref="AH154">IF(OR($B154="",AH$2=""),"",Projetos!$K153/_xlfn.XLOOKUP(AH$2,Técnicos!$A$2:$A$100,IF(Projetos!AN153=1,Técnicos!$F$2:$F$100,IF(Projetos!AN153=2,Técnicos!$H$2:$H$100,Técnicos!$J$2:$J$100)),,0,1))</f>
        <v/>
      </c>
      <c r="AI154" s="15" t="str" cm="1">
        <f t="array" ref="AI154">IF(OR($B154="",AI$2=""),"",Projetos!$K153/_xlfn.XLOOKUP(AI$2,Técnicos!$A$2:$A$100,IF(Projetos!AO153=1,Técnicos!$F$2:$F$100,IF(Projetos!AO153=2,Técnicos!$H$2:$H$100,Técnicos!$J$2:$J$100)),,0,1))</f>
        <v/>
      </c>
      <c r="AJ154" s="15" t="str" cm="1">
        <f t="array" ref="AJ154">IF(OR($B154="",AJ$2=""),"",Projetos!$K153/_xlfn.XLOOKUP(AJ$2,Técnicos!$A$2:$A$100,IF(Projetos!AP153=1,Técnicos!$F$2:$F$100,IF(Projetos!AP153=2,Técnicos!$H$2:$H$100,Técnicos!$J$2:$J$100)),,0,1))</f>
        <v/>
      </c>
      <c r="AK154" s="15" t="str" cm="1">
        <f t="array" ref="AK154">IF(OR($B154="",AK$2=""),"",Projetos!$K153/_xlfn.XLOOKUP(AK$2,Técnicos!$A$2:$A$100,IF(Projetos!AQ153=1,Técnicos!$F$2:$F$100,IF(Projetos!AQ153=2,Técnicos!$H$2:$H$100,Técnicos!$J$2:$J$100)),,0,1))</f>
        <v/>
      </c>
      <c r="AL154" s="15" t="str" cm="1">
        <f t="array" ref="AL154">IF(OR($B154="",AL$2=""),"",Projetos!$K153*_xlfn.XLOOKUP(AL$2,Técnicos!$A$2:$A$100,IF(Projetos!AR153=1,Técnicos!$F$2:$F$100,IF(Projetos!AR153=2,Técnicos!$H$2:$H$100,Técnicos!$J$2:$J$100)),,0,1))</f>
        <v/>
      </c>
      <c r="AM154" s="15" t="str" cm="1">
        <f t="array" ref="AM154">IF(OR($B154="",AM$2=""),"",Projetos!$K153*_xlfn.XLOOKUP(AM$2,Técnicos!$A$2:$A$100,IF(Projetos!AS153=1,Técnicos!$F$2:$F$100,IF(Projetos!AS153=2,Técnicos!$H$2:$H$100,Técnicos!$J$2:$J$100)),,0,1))</f>
        <v/>
      </c>
      <c r="AN154" s="15" t="str" cm="1">
        <f t="array" ref="AN154">IF(OR($B154="",AN$2=""),"",Projetos!$K153*_xlfn.XLOOKUP(AN$2,Técnicos!$A$2:$A$100,IF(Projetos!AT153=1,Técnicos!$F$2:$F$100,IF(Projetos!AT153=2,Técnicos!$H$2:$H$100,Técnicos!$J$2:$J$100)),,0,1))</f>
        <v/>
      </c>
      <c r="AO154" s="15" t="str" cm="1">
        <f t="array" ref="AO154">IF(OR($B154="",AO$2=""),"",Projetos!$K153*_xlfn.XLOOKUP(AO$2,Técnicos!$A$2:$A$100,IF(Projetos!AU153=1,Técnicos!$F$2:$F$100,IF(Projetos!AU153=2,Técnicos!$H$2:$H$100,Técnicos!$J$2:$J$100)),,0,1))</f>
        <v/>
      </c>
      <c r="AP154" s="15" t="str" cm="1">
        <f t="array" ref="AP154">IF(OR($B154="",AP$2=""),"",Projetos!$K153*_xlfn.XLOOKUP(AP$2,Técnicos!$A$2:$A$100,IF(Projetos!AV153=1,Técnicos!$F$2:$F$100,IF(Projetos!AV153=2,Técnicos!$H$2:$H$100,Técnicos!$J$2:$J$100)),,0,1))</f>
        <v/>
      </c>
      <c r="AQ154" s="15" t="str" cm="1">
        <f t="array" ref="AQ154">IF(OR($B154="",AQ$2=""),"",Projetos!$K153*_xlfn.XLOOKUP(AQ$2,Técnicos!$A$2:$A$100,IF(Projetos!AW153=1,Técnicos!$F$2:$F$100,IF(Projetos!AW153=2,Técnicos!$H$2:$H$100,Técnicos!$J$2:$J$100)),,0,1))</f>
        <v/>
      </c>
      <c r="AR154" s="15" t="str" cm="1">
        <f t="array" ref="AR154">IF(OR($B154="",AR$2=""),"",Projetos!$K153*_xlfn.XLOOKUP(AR$2,Técnicos!$A$2:$A$100,IF(Projetos!AX153=1,Técnicos!$F$2:$F$100,IF(Projetos!AX153=2,Técnicos!$H$2:$H$100,Técnicos!$J$2:$J$100)),,0,1))</f>
        <v/>
      </c>
      <c r="AS154" s="15" t="str" cm="1">
        <f t="array" ref="AS154">IF(OR($B154="",AS$2=""),"",Projetos!$K153*_xlfn.XLOOKUP(AS$2,Técnicos!$A$2:$A$100,IF(Projetos!AY153=1,Técnicos!$F$2:$F$100,IF(Projetos!AY153=2,Técnicos!$H$2:$H$100,Técnicos!$J$2:$J$100)),,0,1))</f>
        <v/>
      </c>
      <c r="AT154" s="15" t="str" cm="1">
        <f t="array" ref="AT154">IF(OR($B154="",AT$2=""),"",Projetos!$K153*_xlfn.XLOOKUP(AT$2,Técnicos!$A$2:$A$100,IF(Projetos!AZ153=1,Técnicos!$F$2:$F$100,IF(Projetos!AZ153=2,Técnicos!$H$2:$H$100,Técnicos!$J$2:$J$100)),,0,1))</f>
        <v/>
      </c>
      <c r="AU154" s="15" t="str" cm="1">
        <f t="array" ref="AU154">IF(OR($B154="",AU$2=""),"",Projetos!$K153*_xlfn.XLOOKUP(AU$2,Técnicos!$A$2:$A$100,IF(Projetos!BA153=1,Técnicos!$F$2:$F$100,IF(Projetos!BA153=2,Técnicos!$H$2:$H$100,Técnicos!$J$2:$J$100)),,0,1))</f>
        <v/>
      </c>
      <c r="AV154" s="15" t="str" cm="1">
        <f t="array" ref="AV154">IF(OR($B154="",AV$2=""),"",Projetos!$K153*_xlfn.XLOOKUP(AV$2,Técnicos!$A$2:$A$100,IF(Projetos!BB153=1,Técnicos!$F$2:$F$100,IF(Projetos!BB153=2,Técnicos!$H$2:$H$100,Técnicos!$J$2:$J$100)),,0,1))</f>
        <v/>
      </c>
      <c r="AW154" s="15" t="str" cm="1">
        <f t="array" ref="AW154">IF(OR($B154="",AW$2=""),"",Projetos!$K153*_xlfn.XLOOKUP(AW$2,Técnicos!$A$2:$A$100,IF(Projetos!BC153=1,Técnicos!$F$2:$F$100,IF(Projetos!BC153=2,Técnicos!$H$2:$H$100,Técnicos!$J$2:$J$100)),,0,1))</f>
        <v/>
      </c>
      <c r="AX154" s="15" t="str" cm="1">
        <f t="array" ref="AX154">IF(OR($B154="",AX$2=""),"",Projetos!$K153*_xlfn.XLOOKUP(AX$2,Técnicos!$A$2:$A$100,IF(Projetos!BD153=1,Técnicos!$F$2:$F$100,IF(Projetos!BD153=2,Técnicos!$H$2:$H$100,Técnicos!$J$2:$J$100)),,0,1))</f>
        <v/>
      </c>
      <c r="AY154" s="15" t="str" cm="1">
        <f t="array" ref="AY154">IF(OR($B154="",AY$2=""),"",Projetos!$K153*_xlfn.XLOOKUP(AY$2,Técnicos!$A$2:$A$100,IF(Projetos!BE153=1,Técnicos!$F$2:$F$100,IF(Projetos!BE153=2,Técnicos!$H$2:$H$100,Técnicos!$J$2:$J$100)),,0,1))</f>
        <v/>
      </c>
      <c r="AZ154" s="15" t="str" cm="1">
        <f t="array" ref="AZ154">IF(OR($B154="",AZ$2=""),"",Projetos!$K153*_xlfn.XLOOKUP(AZ$2,Técnicos!$A$2:$A$100,IF(Projetos!BF153=1,Técnicos!$F$2:$F$100,IF(Projetos!BF153=2,Técnicos!$H$2:$H$100,Técnicos!$J$2:$J$100)),,0,1))</f>
        <v/>
      </c>
      <c r="BA154" s="15" t="str" cm="1">
        <f t="array" ref="BA154">IF(OR($B154="",BA$2=""),"",Projetos!$K153*_xlfn.XLOOKUP(BA$2,Técnicos!$A$2:$A$100,IF(Projetos!BG153=1,Técnicos!$F$2:$F$100,IF(Projetos!BG153=2,Técnicos!$H$2:$H$100,Técnicos!$J$2:$J$100)),,0,1))</f>
        <v/>
      </c>
      <c r="BB154" s="15" t="str" cm="1">
        <f t="array" ref="BB154">IF(OR($B154="",BB$2=""),"",Projetos!$K153*_xlfn.XLOOKUP(BB$2,Técnicos!$A$2:$A$100,IF(Projetos!BH153=1,Técnicos!$F$2:$F$100,IF(Projetos!BH153=2,Técnicos!$H$2:$H$100,Técnicos!$J$2:$J$100)),,0,1))</f>
        <v/>
      </c>
      <c r="BC154" s="15" t="str" cm="1">
        <f t="array" ref="BC154">IF(OR($B154="",BC$2=""),"",Projetos!$K153*_xlfn.XLOOKUP(BC$2,Técnicos!$A$2:$A$100,IF(Projetos!BI153=1,Técnicos!$F$2:$F$100,IF(Projetos!BI153=2,Técnicos!$H$2:$H$100,Técnicos!$J$2:$J$100)),,0,1))</f>
        <v/>
      </c>
      <c r="BD154" s="15" t="str" cm="1">
        <f t="array" ref="BD154">IF(OR($B154="",BD$2=""),"",Projetos!$K153*_xlfn.XLOOKUP(BD$2,Técnicos!$A$2:$A$100,IF(Projetos!BJ153=1,Técnicos!$F$2:$F$100,IF(Projetos!BJ153=2,Técnicos!$H$2:$H$100,Técnicos!$J$2:$J$100)),,0,1))</f>
        <v/>
      </c>
      <c r="BE154" s="15" t="str" cm="1">
        <f t="array" ref="BE154">IF(OR($B154="",BE$2=""),"",Projetos!$K153*_xlfn.XLOOKUP(BE$2,Técnicos!$A$2:$A$100,IF(Projetos!BK153=1,Técnicos!$F$2:$F$100,IF(Projetos!BK153=2,Técnicos!$H$2:$H$100,Técnicos!$J$2:$J$100)),,0,1))</f>
        <v/>
      </c>
      <c r="BF154" s="15" t="str" cm="1">
        <f t="array" ref="BF154">IF(OR($B154="",BF$2=""),"",Projetos!$K153*_xlfn.XLOOKUP(BF$2,Técnicos!$A$2:$A$100,IF(Projetos!BL153=1,Técnicos!$F$2:$F$100,IF(Projetos!BL153=2,Técnicos!$H$2:$H$100,Técnicos!$J$2:$J$100)),,0,1))</f>
        <v/>
      </c>
      <c r="BG154" s="15" t="str" cm="1">
        <f t="array" ref="BG154">IF(OR($B154="",BG$2=""),"",Projetos!$K153*_xlfn.XLOOKUP(BG$2,Técnicos!$A$2:$A$100,IF(Projetos!BM153=1,Técnicos!$F$2:$F$100,IF(Projetos!BM153=2,Técnicos!$H$2:$H$100,Técnicos!$J$2:$J$100)),,0,1))</f>
        <v/>
      </c>
      <c r="BH154" s="15" t="str" cm="1">
        <f t="array" ref="BH154">IF(OR($B154="",BH$2=""),"",Projetos!$K153*_xlfn.XLOOKUP(BH$2,Técnicos!$A$2:$A$100,IF(Projetos!BN153=1,Técnicos!$F$2:$F$100,IF(Projetos!BN153=2,Técnicos!$H$2:$H$100,Técnicos!$J$2:$J$100)),,0,1))</f>
        <v/>
      </c>
      <c r="BI154" s="15" t="str" cm="1">
        <f t="array" ref="BI154">IF(OR($B154="",BI$2=""),"",Projetos!$K153*_xlfn.XLOOKUP(BI$2,Técnicos!$A$2:$A$100,IF(Projetos!BO153=1,Técnicos!$F$2:$F$100,IF(Projetos!BO153=2,Técnicos!$H$2:$H$100,Técnicos!$J$2:$J$100)),,0,1))</f>
        <v/>
      </c>
      <c r="BJ154" s="15" t="str" cm="1">
        <f t="array" ref="BJ154">IF(OR($B154="",BJ$2=""),"",Projetos!$K153*_xlfn.XLOOKUP(BJ$2,Técnicos!$A$2:$A$100,IF(Projetos!BP153=1,Técnicos!$F$2:$F$100,IF(Projetos!BP153=2,Técnicos!$H$2:$H$100,Técnicos!$J$2:$J$100)),,0,1))</f>
        <v/>
      </c>
      <c r="BK154" s="15" t="str" cm="1">
        <f t="array" ref="BK154">IF(OR($B154="",BK$2=""),"",Projetos!$K153*_xlfn.XLOOKUP(BK$2,Técnicos!$A$2:$A$100,IF(Projetos!BQ153=1,Técnicos!$F$2:$F$100,IF(Projetos!BQ153=2,Técnicos!$H$2:$H$100,Técnicos!$J$2:$J$100)),,0,1))</f>
        <v/>
      </c>
      <c r="BL154" s="15" t="str" cm="1">
        <f t="array" ref="BL154">IF(OR($B154="",BL$2=""),"",Projetos!$K153*_xlfn.XLOOKUP(BL$2,Técnicos!$A$2:$A$100,IF(Projetos!BR153=1,Técnicos!$F$2:$F$100,IF(Projetos!BR153=2,Técnicos!$H$2:$H$100,Técnicos!$J$2:$J$100)),,0,1))</f>
        <v/>
      </c>
      <c r="BM154" s="15" t="str" cm="1">
        <f t="array" ref="BM154">IF(OR($B154="",BM$2=""),"",Projetos!$K153*_xlfn.XLOOKUP(BM$2,Técnicos!$A$2:$A$100,IF(Projetos!BS153=1,Técnicos!$F$2:$F$100,IF(Projetos!BS153=2,Técnicos!$H$2:$H$100,Técnicos!$J$2:$J$100)),,0,1))</f>
        <v/>
      </c>
      <c r="BN154" s="15" t="str" cm="1">
        <f t="array" ref="BN154">IF(OR($B154="",BN$2=""),"",Projetos!$K153*_xlfn.XLOOKUP(BN$2,Técnicos!$A$2:$A$100,IF(Projetos!BT153=1,Técnicos!$F$2:$F$100,IF(Projetos!BT153=2,Técnicos!$H$2:$H$100,Técnicos!$J$2:$J$100)),,0,1))</f>
        <v/>
      </c>
      <c r="BO154" s="15" t="str" cm="1">
        <f t="array" ref="BO154">IF(OR($B154="",BO$2=""),"",Projetos!$K153*_xlfn.XLOOKUP(BO$2,Técnicos!$A$2:$A$100,IF(Projetos!BU153=1,Técnicos!$F$2:$F$100,IF(Projetos!BU153=2,Técnicos!$H$2:$H$100,Técnicos!$J$2:$J$100)),,0,1))</f>
        <v/>
      </c>
      <c r="BP154" s="15" t="str" cm="1">
        <f t="array" ref="BP154">IF(OR($B154="",BP$2=""),"",Projetos!$K153*_xlfn.XLOOKUP(BP$2,Técnicos!$A$2:$A$100,IF(Projetos!BV153=1,Técnicos!$F$2:$F$100,IF(Projetos!BV153=2,Técnicos!$H$2:$H$100,Técnicos!$J$2:$J$100)),,0,1))</f>
        <v/>
      </c>
      <c r="BQ154" s="15" t="str" cm="1">
        <f t="array" ref="BQ154">IF(OR($B154="",BQ$2=""),"",Projetos!$K153*_xlfn.XLOOKUP(BQ$2,Técnicos!$A$2:$A$100,IF(Projetos!BW153=1,Técnicos!$F$2:$F$100,IF(Projetos!BW153=2,Técnicos!$H$2:$H$100,Técnicos!$J$2:$J$100)),,0,1))</f>
        <v/>
      </c>
    </row>
    <row r="155" spans="3:69" x14ac:dyDescent="0.3">
      <c r="C155" s="15" t="str" cm="1">
        <f t="array" ref="C155">IF(OR($B155="",C$2=""),"",Projetos!$K154/_xlfn.XLOOKUP(C$2,Técnicos!$A$2:$A$100,IF(Projetos!I154=1,Técnicos!$F$2:$F$100,IF(Projetos!I154=2,Técnicos!$H$2:$H$100,Técnicos!$J$2:$J$100)),,0,1))</f>
        <v/>
      </c>
      <c r="D155" s="15" t="str" cm="1">
        <f t="array" ref="D155">IF(OR($B155="",D$2=""),"",Projetos!$K154/_xlfn.XLOOKUP(D$2,Técnicos!$A$2:$A$100,IF(Projetos!J154=1,Técnicos!$F$2:$F$100,IF(Projetos!J154=2,Técnicos!$H$2:$H$100,Técnicos!$J$2:$J$100)),,0,1))</f>
        <v/>
      </c>
      <c r="E155" s="15" t="str" cm="1">
        <f t="array" ref="E155">IF(OR($B155="",E$2=""),"",Projetos!$K154/_xlfn.XLOOKUP(E$2,Técnicos!$A$2:$A$100,IF(Projetos!K154=1,Técnicos!$F$2:$F$100,IF(Projetos!K154=2,Técnicos!$H$2:$H$100,Técnicos!$J$2:$J$100)),,0,1))</f>
        <v/>
      </c>
      <c r="F155" s="15" t="str" cm="1">
        <f t="array" ref="F155">IF(OR($B155="",F$2=""),"",Projetos!$K154/_xlfn.XLOOKUP(F$2,Técnicos!$A$2:$A$100,IF(Projetos!L154=1,Técnicos!$F$2:$F$100,IF(Projetos!L154=2,Técnicos!$H$2:$H$100,Técnicos!$J$2:$J$100)),,0,1))</f>
        <v/>
      </c>
      <c r="G155" s="15" t="str" cm="1">
        <f t="array" ref="G155">IF(OR($B155="",G$2=""),"",Projetos!$K154/_xlfn.XLOOKUP(G$2,Técnicos!$A$2:$A$100,IF(Projetos!M154=1,Técnicos!$F$2:$F$100,IF(Projetos!M154=2,Técnicos!$H$2:$H$100,Técnicos!$J$2:$J$100)),,0,1))</f>
        <v/>
      </c>
      <c r="H155" s="15" t="str" cm="1">
        <f t="array" ref="H155">IF(OR($B155="",H$2=""),"",Projetos!$K154/_xlfn.XLOOKUP(H$2,Técnicos!$A$2:$A$100,IF(Projetos!N154=1,Técnicos!$F$2:$F$100,IF(Projetos!N154=2,Técnicos!$H$2:$H$100,Técnicos!$J$2:$J$100)),,0,1))</f>
        <v/>
      </c>
      <c r="I155" s="15" t="str" cm="1">
        <f t="array" ref="I155">IF(OR($B155="",I$2=""),"",Projetos!$K154/_xlfn.XLOOKUP(I$2,Técnicos!$A$2:$A$100,IF(Projetos!O154=1,Técnicos!$F$2:$F$100,IF(Projetos!O154=2,Técnicos!$H$2:$H$100,Técnicos!$J$2:$J$100)),,0,1))</f>
        <v/>
      </c>
      <c r="J155" s="15" t="str" cm="1">
        <f t="array" ref="J155">IF(OR($B155="",J$2=""),"",Projetos!$K154/_xlfn.XLOOKUP(J$2,Técnicos!$A$2:$A$100,IF(Projetos!P154=1,Técnicos!$F$2:$F$100,IF(Projetos!P154=2,Técnicos!$H$2:$H$100,Técnicos!$J$2:$J$100)),,0,1))</f>
        <v/>
      </c>
      <c r="K155" s="15" t="str" cm="1">
        <f t="array" ref="K155">IF(OR($B155="",K$2=""),"",Projetos!$K154/_xlfn.XLOOKUP(K$2,Técnicos!$A$2:$A$100,IF(Projetos!Q154=1,Técnicos!$F$2:$F$100,IF(Projetos!Q154=2,Técnicos!$H$2:$H$100,Técnicos!$J$2:$J$100)),,0,1))</f>
        <v/>
      </c>
      <c r="L155" s="15" t="str" cm="1">
        <f t="array" ref="L155">IF(OR($B155="",L$2=""),"",Projetos!$K154/_xlfn.XLOOKUP(L$2,Técnicos!$A$2:$A$100,IF(Projetos!R154=1,Técnicos!$F$2:$F$100,IF(Projetos!R154=2,Técnicos!$H$2:$H$100,Técnicos!$J$2:$J$100)),,0,1))</f>
        <v/>
      </c>
      <c r="M155" s="15" t="str" cm="1">
        <f t="array" ref="M155">IF(OR($B155="",M$2=""),"",Projetos!$K154/_xlfn.XLOOKUP(M$2,Técnicos!$A$2:$A$100,IF(Projetos!S154=1,Técnicos!$F$2:$F$100,IF(Projetos!S154=2,Técnicos!$H$2:$H$100,Técnicos!$J$2:$J$100)),,0,1))</f>
        <v/>
      </c>
      <c r="N155" s="15" t="str" cm="1">
        <f t="array" ref="N155">IF(OR($B155="",N$2=""),"",Projetos!$K154/_xlfn.XLOOKUP(N$2,Técnicos!$A$2:$A$100,IF(Projetos!T154=1,Técnicos!$F$2:$F$100,IF(Projetos!T154=2,Técnicos!$H$2:$H$100,Técnicos!$J$2:$J$100)),,0,1))</f>
        <v/>
      </c>
      <c r="O155" s="15" t="str" cm="1">
        <f t="array" ref="O155">IF(OR($B155="",O$2=""),"",Projetos!$K154/_xlfn.XLOOKUP(O$2,Técnicos!$A$2:$A$100,IF(Projetos!U154=1,Técnicos!$F$2:$F$100,IF(Projetos!U154=2,Técnicos!$H$2:$H$100,Técnicos!$J$2:$J$100)),,0,1))</f>
        <v/>
      </c>
      <c r="P155" s="15" t="str" cm="1">
        <f t="array" ref="P155">IF(OR($B155="",P$2=""),"",Projetos!$K154/_xlfn.XLOOKUP(P$2,Técnicos!$A$2:$A$100,IF(Projetos!V154=1,Técnicos!$F$2:$F$100,IF(Projetos!V154=2,Técnicos!$H$2:$H$100,Técnicos!$J$2:$J$100)),,0,1))</f>
        <v/>
      </c>
      <c r="Q155" s="15" t="str" cm="1">
        <f t="array" ref="Q155">IF(OR($B155="",Q$2=""),"",Projetos!$K154/_xlfn.XLOOKUP(Q$2,Técnicos!$A$2:$A$100,IF(Projetos!W154=1,Técnicos!$F$2:$F$100,IF(Projetos!W154=2,Técnicos!$H$2:$H$100,Técnicos!$J$2:$J$100)),,0,1))</f>
        <v/>
      </c>
      <c r="R155" s="15" t="str" cm="1">
        <f t="array" ref="R155">IF(OR($B155="",R$2=""),"",Projetos!$K154/_xlfn.XLOOKUP(R$2,Técnicos!$A$2:$A$100,IF(Projetos!X154=1,Técnicos!$F$2:$F$100,IF(Projetos!X154=2,Técnicos!$H$2:$H$100,Técnicos!$J$2:$J$100)),,0,1))</f>
        <v/>
      </c>
      <c r="S155" s="15" t="str" cm="1">
        <f t="array" ref="S155">IF(OR($B155="",S$2=""),"",Projetos!$K154/_xlfn.XLOOKUP(S$2,Técnicos!$A$2:$A$100,IF(Projetos!Y154=1,Técnicos!$F$2:$F$100,IF(Projetos!Y154=2,Técnicos!$H$2:$H$100,Técnicos!$J$2:$J$100)),,0,1))</f>
        <v/>
      </c>
      <c r="T155" s="15" t="str" cm="1">
        <f t="array" ref="T155">IF(OR($B155="",T$2=""),"",Projetos!$K154/_xlfn.XLOOKUP(T$2,Técnicos!$A$2:$A$100,IF(Projetos!Z154=1,Técnicos!$F$2:$F$100,IF(Projetos!Z154=2,Técnicos!$H$2:$H$100,Técnicos!$J$2:$J$100)),,0,1))</f>
        <v/>
      </c>
      <c r="U155" s="15" t="str" cm="1">
        <f t="array" ref="U155">IF(OR($B155="",U$2=""),"",Projetos!$K154/_xlfn.XLOOKUP(U$2,Técnicos!$A$2:$A$100,IF(Projetos!AA154=1,Técnicos!$F$2:$F$100,IF(Projetos!AA154=2,Técnicos!$H$2:$H$100,Técnicos!$J$2:$J$100)),,0,1))</f>
        <v/>
      </c>
      <c r="V155" s="15" t="str" cm="1">
        <f t="array" ref="V155">IF(OR($B155="",V$2=""),"",Projetos!$K154/_xlfn.XLOOKUP(V$2,Técnicos!$A$2:$A$100,IF(Projetos!AB154=1,Técnicos!$F$2:$F$100,IF(Projetos!AB154=2,Técnicos!$H$2:$H$100,Técnicos!$J$2:$J$100)),,0,1))</f>
        <v/>
      </c>
      <c r="W155" s="15" t="str" cm="1">
        <f t="array" ref="W155">IF(OR($B155="",W$2=""),"",Projetos!$K154/_xlfn.XLOOKUP(W$2,Técnicos!$A$2:$A$100,IF(Projetos!AC154=1,Técnicos!$F$2:$F$100,IF(Projetos!AC154=2,Técnicos!$H$2:$H$100,Técnicos!$J$2:$J$100)),,0,1))</f>
        <v/>
      </c>
      <c r="X155" s="15" t="str" cm="1">
        <f t="array" ref="X155">IF(OR($B155="",X$2=""),"",Projetos!$K154/_xlfn.XLOOKUP(X$2,Técnicos!$A$2:$A$100,IF(Projetos!AD154=1,Técnicos!$F$2:$F$100,IF(Projetos!AD154=2,Técnicos!$H$2:$H$100,Técnicos!$J$2:$J$100)),,0,1))</f>
        <v/>
      </c>
      <c r="Y155" s="15" t="str" cm="1">
        <f t="array" ref="Y155">IF(OR($B155="",Y$2=""),"",Projetos!$K154/_xlfn.XLOOKUP(Y$2,Técnicos!$A$2:$A$100,IF(Projetos!AE154=1,Técnicos!$F$2:$F$100,IF(Projetos!AE154=2,Técnicos!$H$2:$H$100,Técnicos!$J$2:$J$100)),,0,1))</f>
        <v/>
      </c>
      <c r="Z155" s="15" t="str" cm="1">
        <f t="array" ref="Z155">IF(OR($B155="",Z$2=""),"",Projetos!$K154/_xlfn.XLOOKUP(Z$2,Técnicos!$A$2:$A$100,IF(Projetos!AF154=1,Técnicos!$F$2:$F$100,IF(Projetos!AF154=2,Técnicos!$H$2:$H$100,Técnicos!$J$2:$J$100)),,0,1))</f>
        <v/>
      </c>
      <c r="AA155" s="15" t="str" cm="1">
        <f t="array" ref="AA155">IF(OR($B155="",AA$2=""),"",Projetos!$K154/_xlfn.XLOOKUP(AA$2,Técnicos!$A$2:$A$100,IF(Projetos!AG154=1,Técnicos!$F$2:$F$100,IF(Projetos!AG154=2,Técnicos!$H$2:$H$100,Técnicos!$J$2:$J$100)),,0,1))</f>
        <v/>
      </c>
      <c r="AB155" s="15" t="str" cm="1">
        <f t="array" ref="AB155">IF(OR($B155="",AB$2=""),"",Projetos!$K154/_xlfn.XLOOKUP(AB$2,Técnicos!$A$2:$A$100,IF(Projetos!AH154=1,Técnicos!$F$2:$F$100,IF(Projetos!AH154=2,Técnicos!$H$2:$H$100,Técnicos!$J$2:$J$100)),,0,1))</f>
        <v/>
      </c>
      <c r="AC155" s="15" t="str" cm="1">
        <f t="array" ref="AC155">IF(OR($B155="",AC$2=""),"",Projetos!$K154/_xlfn.XLOOKUP(AC$2,Técnicos!$A$2:$A$100,IF(Projetos!AI154=1,Técnicos!$F$2:$F$100,IF(Projetos!AI154=2,Técnicos!$H$2:$H$100,Técnicos!$J$2:$J$100)),,0,1))</f>
        <v/>
      </c>
      <c r="AD155" s="15" t="str" cm="1">
        <f t="array" ref="AD155">IF(OR($B155="",AD$2=""),"",Projetos!$K154/_xlfn.XLOOKUP(AD$2,Técnicos!$A$2:$A$100,IF(Projetos!AJ154=1,Técnicos!$F$2:$F$100,IF(Projetos!AJ154=2,Técnicos!$H$2:$H$100,Técnicos!$J$2:$J$100)),,0,1))</f>
        <v/>
      </c>
      <c r="AE155" s="15" t="str" cm="1">
        <f t="array" ref="AE155">IF(OR($B155="",AE$2=""),"",Projetos!$K154/_xlfn.XLOOKUP(AE$2,Técnicos!$A$2:$A$100,IF(Projetos!AK154=1,Técnicos!$F$2:$F$100,IF(Projetos!AK154=2,Técnicos!$H$2:$H$100,Técnicos!$J$2:$J$100)),,0,1))</f>
        <v/>
      </c>
      <c r="AF155" s="15" t="str" cm="1">
        <f t="array" ref="AF155">IF(OR($B155="",AF$2=""),"",Projetos!$K154/_xlfn.XLOOKUP(AF$2,Técnicos!$A$2:$A$100,IF(Projetos!AL154=1,Técnicos!$F$2:$F$100,IF(Projetos!AL154=2,Técnicos!$H$2:$H$100,Técnicos!$J$2:$J$100)),,0,1))</f>
        <v/>
      </c>
      <c r="AG155" s="15" t="str" cm="1">
        <f t="array" ref="AG155">IF(OR($B155="",AG$2=""),"",Projetos!$K154/_xlfn.XLOOKUP(AG$2,Técnicos!$A$2:$A$100,IF(Projetos!AM154=1,Técnicos!$F$2:$F$100,IF(Projetos!AM154=2,Técnicos!$H$2:$H$100,Técnicos!$J$2:$J$100)),,0,1))</f>
        <v/>
      </c>
      <c r="AH155" s="15" t="str" cm="1">
        <f t="array" ref="AH155">IF(OR($B155="",AH$2=""),"",Projetos!$K154/_xlfn.XLOOKUP(AH$2,Técnicos!$A$2:$A$100,IF(Projetos!AN154=1,Técnicos!$F$2:$F$100,IF(Projetos!AN154=2,Técnicos!$H$2:$H$100,Técnicos!$J$2:$J$100)),,0,1))</f>
        <v/>
      </c>
      <c r="AI155" s="15" t="str" cm="1">
        <f t="array" ref="AI155">IF(OR($B155="",AI$2=""),"",Projetos!$K154/_xlfn.XLOOKUP(AI$2,Técnicos!$A$2:$A$100,IF(Projetos!AO154=1,Técnicos!$F$2:$F$100,IF(Projetos!AO154=2,Técnicos!$H$2:$H$100,Técnicos!$J$2:$J$100)),,0,1))</f>
        <v/>
      </c>
      <c r="AJ155" s="15" t="str" cm="1">
        <f t="array" ref="AJ155">IF(OR($B155="",AJ$2=""),"",Projetos!$K154/_xlfn.XLOOKUP(AJ$2,Técnicos!$A$2:$A$100,IF(Projetos!AP154=1,Técnicos!$F$2:$F$100,IF(Projetos!AP154=2,Técnicos!$H$2:$H$100,Técnicos!$J$2:$J$100)),,0,1))</f>
        <v/>
      </c>
      <c r="AK155" s="15" t="str" cm="1">
        <f t="array" ref="AK155">IF(OR($B155="",AK$2=""),"",Projetos!$K154/_xlfn.XLOOKUP(AK$2,Técnicos!$A$2:$A$100,IF(Projetos!AQ154=1,Técnicos!$F$2:$F$100,IF(Projetos!AQ154=2,Técnicos!$H$2:$H$100,Técnicos!$J$2:$J$100)),,0,1))</f>
        <v/>
      </c>
      <c r="AL155" s="15" t="str" cm="1">
        <f t="array" ref="AL155">IF(OR($B155="",AL$2=""),"",Projetos!$K154*_xlfn.XLOOKUP(AL$2,Técnicos!$A$2:$A$100,IF(Projetos!AR154=1,Técnicos!$F$2:$F$100,IF(Projetos!AR154=2,Técnicos!$H$2:$H$100,Técnicos!$J$2:$J$100)),,0,1))</f>
        <v/>
      </c>
      <c r="AM155" s="15" t="str" cm="1">
        <f t="array" ref="AM155">IF(OR($B155="",AM$2=""),"",Projetos!$K154*_xlfn.XLOOKUP(AM$2,Técnicos!$A$2:$A$100,IF(Projetos!AS154=1,Técnicos!$F$2:$F$100,IF(Projetos!AS154=2,Técnicos!$H$2:$H$100,Técnicos!$J$2:$J$100)),,0,1))</f>
        <v/>
      </c>
      <c r="AN155" s="15" t="str" cm="1">
        <f t="array" ref="AN155">IF(OR($B155="",AN$2=""),"",Projetos!$K154*_xlfn.XLOOKUP(AN$2,Técnicos!$A$2:$A$100,IF(Projetos!AT154=1,Técnicos!$F$2:$F$100,IF(Projetos!AT154=2,Técnicos!$H$2:$H$100,Técnicos!$J$2:$J$100)),,0,1))</f>
        <v/>
      </c>
      <c r="AO155" s="15" t="str" cm="1">
        <f t="array" ref="AO155">IF(OR($B155="",AO$2=""),"",Projetos!$K154*_xlfn.XLOOKUP(AO$2,Técnicos!$A$2:$A$100,IF(Projetos!AU154=1,Técnicos!$F$2:$F$100,IF(Projetos!AU154=2,Técnicos!$H$2:$H$100,Técnicos!$J$2:$J$100)),,0,1))</f>
        <v/>
      </c>
      <c r="AP155" s="15" t="str" cm="1">
        <f t="array" ref="AP155">IF(OR($B155="",AP$2=""),"",Projetos!$K154*_xlfn.XLOOKUP(AP$2,Técnicos!$A$2:$A$100,IF(Projetos!AV154=1,Técnicos!$F$2:$F$100,IF(Projetos!AV154=2,Técnicos!$H$2:$H$100,Técnicos!$J$2:$J$100)),,0,1))</f>
        <v/>
      </c>
      <c r="AQ155" s="15" t="str" cm="1">
        <f t="array" ref="AQ155">IF(OR($B155="",AQ$2=""),"",Projetos!$K154*_xlfn.XLOOKUP(AQ$2,Técnicos!$A$2:$A$100,IF(Projetos!AW154=1,Técnicos!$F$2:$F$100,IF(Projetos!AW154=2,Técnicos!$H$2:$H$100,Técnicos!$J$2:$J$100)),,0,1))</f>
        <v/>
      </c>
      <c r="AR155" s="15" t="str" cm="1">
        <f t="array" ref="AR155">IF(OR($B155="",AR$2=""),"",Projetos!$K154*_xlfn.XLOOKUP(AR$2,Técnicos!$A$2:$A$100,IF(Projetos!AX154=1,Técnicos!$F$2:$F$100,IF(Projetos!AX154=2,Técnicos!$H$2:$H$100,Técnicos!$J$2:$J$100)),,0,1))</f>
        <v/>
      </c>
      <c r="AS155" s="15" t="str" cm="1">
        <f t="array" ref="AS155">IF(OR($B155="",AS$2=""),"",Projetos!$K154*_xlfn.XLOOKUP(AS$2,Técnicos!$A$2:$A$100,IF(Projetos!AY154=1,Técnicos!$F$2:$F$100,IF(Projetos!AY154=2,Técnicos!$H$2:$H$100,Técnicos!$J$2:$J$100)),,0,1))</f>
        <v/>
      </c>
      <c r="AT155" s="15" t="str" cm="1">
        <f t="array" ref="AT155">IF(OR($B155="",AT$2=""),"",Projetos!$K154*_xlfn.XLOOKUP(AT$2,Técnicos!$A$2:$A$100,IF(Projetos!AZ154=1,Técnicos!$F$2:$F$100,IF(Projetos!AZ154=2,Técnicos!$H$2:$H$100,Técnicos!$J$2:$J$100)),,0,1))</f>
        <v/>
      </c>
      <c r="AU155" s="15" t="str" cm="1">
        <f t="array" ref="AU155">IF(OR($B155="",AU$2=""),"",Projetos!$K154*_xlfn.XLOOKUP(AU$2,Técnicos!$A$2:$A$100,IF(Projetos!BA154=1,Técnicos!$F$2:$F$100,IF(Projetos!BA154=2,Técnicos!$H$2:$H$100,Técnicos!$J$2:$J$100)),,0,1))</f>
        <v/>
      </c>
      <c r="AV155" s="15" t="str" cm="1">
        <f t="array" ref="AV155">IF(OR($B155="",AV$2=""),"",Projetos!$K154*_xlfn.XLOOKUP(AV$2,Técnicos!$A$2:$A$100,IF(Projetos!BB154=1,Técnicos!$F$2:$F$100,IF(Projetos!BB154=2,Técnicos!$H$2:$H$100,Técnicos!$J$2:$J$100)),,0,1))</f>
        <v/>
      </c>
      <c r="AW155" s="15" t="str" cm="1">
        <f t="array" ref="AW155">IF(OR($B155="",AW$2=""),"",Projetos!$K154*_xlfn.XLOOKUP(AW$2,Técnicos!$A$2:$A$100,IF(Projetos!BC154=1,Técnicos!$F$2:$F$100,IF(Projetos!BC154=2,Técnicos!$H$2:$H$100,Técnicos!$J$2:$J$100)),,0,1))</f>
        <v/>
      </c>
      <c r="AX155" s="15" t="str" cm="1">
        <f t="array" ref="AX155">IF(OR($B155="",AX$2=""),"",Projetos!$K154*_xlfn.XLOOKUP(AX$2,Técnicos!$A$2:$A$100,IF(Projetos!BD154=1,Técnicos!$F$2:$F$100,IF(Projetos!BD154=2,Técnicos!$H$2:$H$100,Técnicos!$J$2:$J$100)),,0,1))</f>
        <v/>
      </c>
      <c r="AY155" s="15" t="str" cm="1">
        <f t="array" ref="AY155">IF(OR($B155="",AY$2=""),"",Projetos!$K154*_xlfn.XLOOKUP(AY$2,Técnicos!$A$2:$A$100,IF(Projetos!BE154=1,Técnicos!$F$2:$F$100,IF(Projetos!BE154=2,Técnicos!$H$2:$H$100,Técnicos!$J$2:$J$100)),,0,1))</f>
        <v/>
      </c>
      <c r="AZ155" s="15" t="str" cm="1">
        <f t="array" ref="AZ155">IF(OR($B155="",AZ$2=""),"",Projetos!$K154*_xlfn.XLOOKUP(AZ$2,Técnicos!$A$2:$A$100,IF(Projetos!BF154=1,Técnicos!$F$2:$F$100,IF(Projetos!BF154=2,Técnicos!$H$2:$H$100,Técnicos!$J$2:$J$100)),,0,1))</f>
        <v/>
      </c>
      <c r="BA155" s="15" t="str" cm="1">
        <f t="array" ref="BA155">IF(OR($B155="",BA$2=""),"",Projetos!$K154*_xlfn.XLOOKUP(BA$2,Técnicos!$A$2:$A$100,IF(Projetos!BG154=1,Técnicos!$F$2:$F$100,IF(Projetos!BG154=2,Técnicos!$H$2:$H$100,Técnicos!$J$2:$J$100)),,0,1))</f>
        <v/>
      </c>
      <c r="BB155" s="15" t="str" cm="1">
        <f t="array" ref="BB155">IF(OR($B155="",BB$2=""),"",Projetos!$K154*_xlfn.XLOOKUP(BB$2,Técnicos!$A$2:$A$100,IF(Projetos!BH154=1,Técnicos!$F$2:$F$100,IF(Projetos!BH154=2,Técnicos!$H$2:$H$100,Técnicos!$J$2:$J$100)),,0,1))</f>
        <v/>
      </c>
      <c r="BC155" s="15" t="str" cm="1">
        <f t="array" ref="BC155">IF(OR($B155="",BC$2=""),"",Projetos!$K154*_xlfn.XLOOKUP(BC$2,Técnicos!$A$2:$A$100,IF(Projetos!BI154=1,Técnicos!$F$2:$F$100,IF(Projetos!BI154=2,Técnicos!$H$2:$H$100,Técnicos!$J$2:$J$100)),,0,1))</f>
        <v/>
      </c>
      <c r="BD155" s="15" t="str" cm="1">
        <f t="array" ref="BD155">IF(OR($B155="",BD$2=""),"",Projetos!$K154*_xlfn.XLOOKUP(BD$2,Técnicos!$A$2:$A$100,IF(Projetos!BJ154=1,Técnicos!$F$2:$F$100,IF(Projetos!BJ154=2,Técnicos!$H$2:$H$100,Técnicos!$J$2:$J$100)),,0,1))</f>
        <v/>
      </c>
      <c r="BE155" s="15" t="str" cm="1">
        <f t="array" ref="BE155">IF(OR($B155="",BE$2=""),"",Projetos!$K154*_xlfn.XLOOKUP(BE$2,Técnicos!$A$2:$A$100,IF(Projetos!BK154=1,Técnicos!$F$2:$F$100,IF(Projetos!BK154=2,Técnicos!$H$2:$H$100,Técnicos!$J$2:$J$100)),,0,1))</f>
        <v/>
      </c>
      <c r="BF155" s="15" t="str" cm="1">
        <f t="array" ref="BF155">IF(OR($B155="",BF$2=""),"",Projetos!$K154*_xlfn.XLOOKUP(BF$2,Técnicos!$A$2:$A$100,IF(Projetos!BL154=1,Técnicos!$F$2:$F$100,IF(Projetos!BL154=2,Técnicos!$H$2:$H$100,Técnicos!$J$2:$J$100)),,0,1))</f>
        <v/>
      </c>
      <c r="BG155" s="15" t="str" cm="1">
        <f t="array" ref="BG155">IF(OR($B155="",BG$2=""),"",Projetos!$K154*_xlfn.XLOOKUP(BG$2,Técnicos!$A$2:$A$100,IF(Projetos!BM154=1,Técnicos!$F$2:$F$100,IF(Projetos!BM154=2,Técnicos!$H$2:$H$100,Técnicos!$J$2:$J$100)),,0,1))</f>
        <v/>
      </c>
      <c r="BH155" s="15" t="str" cm="1">
        <f t="array" ref="BH155">IF(OR($B155="",BH$2=""),"",Projetos!$K154*_xlfn.XLOOKUP(BH$2,Técnicos!$A$2:$A$100,IF(Projetos!BN154=1,Técnicos!$F$2:$F$100,IF(Projetos!BN154=2,Técnicos!$H$2:$H$100,Técnicos!$J$2:$J$100)),,0,1))</f>
        <v/>
      </c>
      <c r="BI155" s="15" t="str" cm="1">
        <f t="array" ref="BI155">IF(OR($B155="",BI$2=""),"",Projetos!$K154*_xlfn.XLOOKUP(BI$2,Técnicos!$A$2:$A$100,IF(Projetos!BO154=1,Técnicos!$F$2:$F$100,IF(Projetos!BO154=2,Técnicos!$H$2:$H$100,Técnicos!$J$2:$J$100)),,0,1))</f>
        <v/>
      </c>
      <c r="BJ155" s="15" t="str" cm="1">
        <f t="array" ref="BJ155">IF(OR($B155="",BJ$2=""),"",Projetos!$K154*_xlfn.XLOOKUP(BJ$2,Técnicos!$A$2:$A$100,IF(Projetos!BP154=1,Técnicos!$F$2:$F$100,IF(Projetos!BP154=2,Técnicos!$H$2:$H$100,Técnicos!$J$2:$J$100)),,0,1))</f>
        <v/>
      </c>
      <c r="BK155" s="15" t="str" cm="1">
        <f t="array" ref="BK155">IF(OR($B155="",BK$2=""),"",Projetos!$K154*_xlfn.XLOOKUP(BK$2,Técnicos!$A$2:$A$100,IF(Projetos!BQ154=1,Técnicos!$F$2:$F$100,IF(Projetos!BQ154=2,Técnicos!$H$2:$H$100,Técnicos!$J$2:$J$100)),,0,1))</f>
        <v/>
      </c>
      <c r="BL155" s="15" t="str" cm="1">
        <f t="array" ref="BL155">IF(OR($B155="",BL$2=""),"",Projetos!$K154*_xlfn.XLOOKUP(BL$2,Técnicos!$A$2:$A$100,IF(Projetos!BR154=1,Técnicos!$F$2:$F$100,IF(Projetos!BR154=2,Técnicos!$H$2:$H$100,Técnicos!$J$2:$J$100)),,0,1))</f>
        <v/>
      </c>
      <c r="BM155" s="15" t="str" cm="1">
        <f t="array" ref="BM155">IF(OR($B155="",BM$2=""),"",Projetos!$K154*_xlfn.XLOOKUP(BM$2,Técnicos!$A$2:$A$100,IF(Projetos!BS154=1,Técnicos!$F$2:$F$100,IF(Projetos!BS154=2,Técnicos!$H$2:$H$100,Técnicos!$J$2:$J$100)),,0,1))</f>
        <v/>
      </c>
      <c r="BN155" s="15" t="str" cm="1">
        <f t="array" ref="BN155">IF(OR($B155="",BN$2=""),"",Projetos!$K154*_xlfn.XLOOKUP(BN$2,Técnicos!$A$2:$A$100,IF(Projetos!BT154=1,Técnicos!$F$2:$F$100,IF(Projetos!BT154=2,Técnicos!$H$2:$H$100,Técnicos!$J$2:$J$100)),,0,1))</f>
        <v/>
      </c>
      <c r="BO155" s="15" t="str" cm="1">
        <f t="array" ref="BO155">IF(OR($B155="",BO$2=""),"",Projetos!$K154*_xlfn.XLOOKUP(BO$2,Técnicos!$A$2:$A$100,IF(Projetos!BU154=1,Técnicos!$F$2:$F$100,IF(Projetos!BU154=2,Técnicos!$H$2:$H$100,Técnicos!$J$2:$J$100)),,0,1))</f>
        <v/>
      </c>
      <c r="BP155" s="15" t="str" cm="1">
        <f t="array" ref="BP155">IF(OR($B155="",BP$2=""),"",Projetos!$K154*_xlfn.XLOOKUP(BP$2,Técnicos!$A$2:$A$100,IF(Projetos!BV154=1,Técnicos!$F$2:$F$100,IF(Projetos!BV154=2,Técnicos!$H$2:$H$100,Técnicos!$J$2:$J$100)),,0,1))</f>
        <v/>
      </c>
      <c r="BQ155" s="15" t="str" cm="1">
        <f t="array" ref="BQ155">IF(OR($B155="",BQ$2=""),"",Projetos!$K154*_xlfn.XLOOKUP(BQ$2,Técnicos!$A$2:$A$100,IF(Projetos!BW154=1,Técnicos!$F$2:$F$100,IF(Projetos!BW154=2,Técnicos!$H$2:$H$100,Técnicos!$J$2:$J$100)),,0,1))</f>
        <v/>
      </c>
    </row>
    <row r="156" spans="3:69" x14ac:dyDescent="0.3">
      <c r="C156" s="15" t="str" cm="1">
        <f t="array" ref="C156">IF(OR($B156="",C$2=""),"",Projetos!$K155/_xlfn.XLOOKUP(C$2,Técnicos!$A$2:$A$100,IF(Projetos!I155=1,Técnicos!$F$2:$F$100,IF(Projetos!I155=2,Técnicos!$H$2:$H$100,Técnicos!$J$2:$J$100)),,0,1))</f>
        <v/>
      </c>
      <c r="D156" s="15" t="str" cm="1">
        <f t="array" ref="D156">IF(OR($B156="",D$2=""),"",Projetos!$K155/_xlfn.XLOOKUP(D$2,Técnicos!$A$2:$A$100,IF(Projetos!J155=1,Técnicos!$F$2:$F$100,IF(Projetos!J155=2,Técnicos!$H$2:$H$100,Técnicos!$J$2:$J$100)),,0,1))</f>
        <v/>
      </c>
      <c r="E156" s="15" t="str" cm="1">
        <f t="array" ref="E156">IF(OR($B156="",E$2=""),"",Projetos!$K155/_xlfn.XLOOKUP(E$2,Técnicos!$A$2:$A$100,IF(Projetos!K155=1,Técnicos!$F$2:$F$100,IF(Projetos!K155=2,Técnicos!$H$2:$H$100,Técnicos!$J$2:$J$100)),,0,1))</f>
        <v/>
      </c>
      <c r="F156" s="15" t="str" cm="1">
        <f t="array" ref="F156">IF(OR($B156="",F$2=""),"",Projetos!$K155/_xlfn.XLOOKUP(F$2,Técnicos!$A$2:$A$100,IF(Projetos!L155=1,Técnicos!$F$2:$F$100,IF(Projetos!L155=2,Técnicos!$H$2:$H$100,Técnicos!$J$2:$J$100)),,0,1))</f>
        <v/>
      </c>
      <c r="G156" s="15" t="str" cm="1">
        <f t="array" ref="G156">IF(OR($B156="",G$2=""),"",Projetos!$K155/_xlfn.XLOOKUP(G$2,Técnicos!$A$2:$A$100,IF(Projetos!M155=1,Técnicos!$F$2:$F$100,IF(Projetos!M155=2,Técnicos!$H$2:$H$100,Técnicos!$J$2:$J$100)),,0,1))</f>
        <v/>
      </c>
      <c r="H156" s="15" t="str" cm="1">
        <f t="array" ref="H156">IF(OR($B156="",H$2=""),"",Projetos!$K155/_xlfn.XLOOKUP(H$2,Técnicos!$A$2:$A$100,IF(Projetos!N155=1,Técnicos!$F$2:$F$100,IF(Projetos!N155=2,Técnicos!$H$2:$H$100,Técnicos!$J$2:$J$100)),,0,1))</f>
        <v/>
      </c>
      <c r="I156" s="15" t="str" cm="1">
        <f t="array" ref="I156">IF(OR($B156="",I$2=""),"",Projetos!$K155/_xlfn.XLOOKUP(I$2,Técnicos!$A$2:$A$100,IF(Projetos!O155=1,Técnicos!$F$2:$F$100,IF(Projetos!O155=2,Técnicos!$H$2:$H$100,Técnicos!$J$2:$J$100)),,0,1))</f>
        <v/>
      </c>
      <c r="J156" s="15" t="str" cm="1">
        <f t="array" ref="J156">IF(OR($B156="",J$2=""),"",Projetos!$K155/_xlfn.XLOOKUP(J$2,Técnicos!$A$2:$A$100,IF(Projetos!P155=1,Técnicos!$F$2:$F$100,IF(Projetos!P155=2,Técnicos!$H$2:$H$100,Técnicos!$J$2:$J$100)),,0,1))</f>
        <v/>
      </c>
      <c r="K156" s="15" t="str" cm="1">
        <f t="array" ref="K156">IF(OR($B156="",K$2=""),"",Projetos!$K155/_xlfn.XLOOKUP(K$2,Técnicos!$A$2:$A$100,IF(Projetos!Q155=1,Técnicos!$F$2:$F$100,IF(Projetos!Q155=2,Técnicos!$H$2:$H$100,Técnicos!$J$2:$J$100)),,0,1))</f>
        <v/>
      </c>
      <c r="L156" s="15" t="str" cm="1">
        <f t="array" ref="L156">IF(OR($B156="",L$2=""),"",Projetos!$K155/_xlfn.XLOOKUP(L$2,Técnicos!$A$2:$A$100,IF(Projetos!R155=1,Técnicos!$F$2:$F$100,IF(Projetos!R155=2,Técnicos!$H$2:$H$100,Técnicos!$J$2:$J$100)),,0,1))</f>
        <v/>
      </c>
      <c r="M156" s="15" t="str" cm="1">
        <f t="array" ref="M156">IF(OR($B156="",M$2=""),"",Projetos!$K155/_xlfn.XLOOKUP(M$2,Técnicos!$A$2:$A$100,IF(Projetos!S155=1,Técnicos!$F$2:$F$100,IF(Projetos!S155=2,Técnicos!$H$2:$H$100,Técnicos!$J$2:$J$100)),,0,1))</f>
        <v/>
      </c>
      <c r="N156" s="15" t="str" cm="1">
        <f t="array" ref="N156">IF(OR($B156="",N$2=""),"",Projetos!$K155/_xlfn.XLOOKUP(N$2,Técnicos!$A$2:$A$100,IF(Projetos!T155=1,Técnicos!$F$2:$F$100,IF(Projetos!T155=2,Técnicos!$H$2:$H$100,Técnicos!$J$2:$J$100)),,0,1))</f>
        <v/>
      </c>
      <c r="O156" s="15" t="str" cm="1">
        <f t="array" ref="O156">IF(OR($B156="",O$2=""),"",Projetos!$K155/_xlfn.XLOOKUP(O$2,Técnicos!$A$2:$A$100,IF(Projetos!U155=1,Técnicos!$F$2:$F$100,IF(Projetos!U155=2,Técnicos!$H$2:$H$100,Técnicos!$J$2:$J$100)),,0,1))</f>
        <v/>
      </c>
      <c r="P156" s="15" t="str" cm="1">
        <f t="array" ref="P156">IF(OR($B156="",P$2=""),"",Projetos!$K155/_xlfn.XLOOKUP(P$2,Técnicos!$A$2:$A$100,IF(Projetos!V155=1,Técnicos!$F$2:$F$100,IF(Projetos!V155=2,Técnicos!$H$2:$H$100,Técnicos!$J$2:$J$100)),,0,1))</f>
        <v/>
      </c>
      <c r="Q156" s="15" t="str" cm="1">
        <f t="array" ref="Q156">IF(OR($B156="",Q$2=""),"",Projetos!$K155/_xlfn.XLOOKUP(Q$2,Técnicos!$A$2:$A$100,IF(Projetos!W155=1,Técnicos!$F$2:$F$100,IF(Projetos!W155=2,Técnicos!$H$2:$H$100,Técnicos!$J$2:$J$100)),,0,1))</f>
        <v/>
      </c>
      <c r="R156" s="15" t="str" cm="1">
        <f t="array" ref="R156">IF(OR($B156="",R$2=""),"",Projetos!$K155/_xlfn.XLOOKUP(R$2,Técnicos!$A$2:$A$100,IF(Projetos!X155=1,Técnicos!$F$2:$F$100,IF(Projetos!X155=2,Técnicos!$H$2:$H$100,Técnicos!$J$2:$J$100)),,0,1))</f>
        <v/>
      </c>
      <c r="S156" s="15" t="str" cm="1">
        <f t="array" ref="S156">IF(OR($B156="",S$2=""),"",Projetos!$K155/_xlfn.XLOOKUP(S$2,Técnicos!$A$2:$A$100,IF(Projetos!Y155=1,Técnicos!$F$2:$F$100,IF(Projetos!Y155=2,Técnicos!$H$2:$H$100,Técnicos!$J$2:$J$100)),,0,1))</f>
        <v/>
      </c>
      <c r="T156" s="15" t="str" cm="1">
        <f t="array" ref="T156">IF(OR($B156="",T$2=""),"",Projetos!$K155/_xlfn.XLOOKUP(T$2,Técnicos!$A$2:$A$100,IF(Projetos!Z155=1,Técnicos!$F$2:$F$100,IF(Projetos!Z155=2,Técnicos!$H$2:$H$100,Técnicos!$J$2:$J$100)),,0,1))</f>
        <v/>
      </c>
      <c r="U156" s="15" t="str" cm="1">
        <f t="array" ref="U156">IF(OR($B156="",U$2=""),"",Projetos!$K155/_xlfn.XLOOKUP(U$2,Técnicos!$A$2:$A$100,IF(Projetos!AA155=1,Técnicos!$F$2:$F$100,IF(Projetos!AA155=2,Técnicos!$H$2:$H$100,Técnicos!$J$2:$J$100)),,0,1))</f>
        <v/>
      </c>
      <c r="V156" s="15" t="str" cm="1">
        <f t="array" ref="V156">IF(OR($B156="",V$2=""),"",Projetos!$K155/_xlfn.XLOOKUP(V$2,Técnicos!$A$2:$A$100,IF(Projetos!AB155=1,Técnicos!$F$2:$F$100,IF(Projetos!AB155=2,Técnicos!$H$2:$H$100,Técnicos!$J$2:$J$100)),,0,1))</f>
        <v/>
      </c>
      <c r="W156" s="15" t="str" cm="1">
        <f t="array" ref="W156">IF(OR($B156="",W$2=""),"",Projetos!$K155/_xlfn.XLOOKUP(W$2,Técnicos!$A$2:$A$100,IF(Projetos!AC155=1,Técnicos!$F$2:$F$100,IF(Projetos!AC155=2,Técnicos!$H$2:$H$100,Técnicos!$J$2:$J$100)),,0,1))</f>
        <v/>
      </c>
      <c r="X156" s="15" t="str" cm="1">
        <f t="array" ref="X156">IF(OR($B156="",X$2=""),"",Projetos!$K155/_xlfn.XLOOKUP(X$2,Técnicos!$A$2:$A$100,IF(Projetos!AD155=1,Técnicos!$F$2:$F$100,IF(Projetos!AD155=2,Técnicos!$H$2:$H$100,Técnicos!$J$2:$J$100)),,0,1))</f>
        <v/>
      </c>
      <c r="Y156" s="15" t="str" cm="1">
        <f t="array" ref="Y156">IF(OR($B156="",Y$2=""),"",Projetos!$K155/_xlfn.XLOOKUP(Y$2,Técnicos!$A$2:$A$100,IF(Projetos!AE155=1,Técnicos!$F$2:$F$100,IF(Projetos!AE155=2,Técnicos!$H$2:$H$100,Técnicos!$J$2:$J$100)),,0,1))</f>
        <v/>
      </c>
      <c r="Z156" s="15" t="str" cm="1">
        <f t="array" ref="Z156">IF(OR($B156="",Z$2=""),"",Projetos!$K155/_xlfn.XLOOKUP(Z$2,Técnicos!$A$2:$A$100,IF(Projetos!AF155=1,Técnicos!$F$2:$F$100,IF(Projetos!AF155=2,Técnicos!$H$2:$H$100,Técnicos!$J$2:$J$100)),,0,1))</f>
        <v/>
      </c>
      <c r="AA156" s="15" t="str" cm="1">
        <f t="array" ref="AA156">IF(OR($B156="",AA$2=""),"",Projetos!$K155/_xlfn.XLOOKUP(AA$2,Técnicos!$A$2:$A$100,IF(Projetos!AG155=1,Técnicos!$F$2:$F$100,IF(Projetos!AG155=2,Técnicos!$H$2:$H$100,Técnicos!$J$2:$J$100)),,0,1))</f>
        <v/>
      </c>
      <c r="AB156" s="15" t="str" cm="1">
        <f t="array" ref="AB156">IF(OR($B156="",AB$2=""),"",Projetos!$K155/_xlfn.XLOOKUP(AB$2,Técnicos!$A$2:$A$100,IF(Projetos!AH155=1,Técnicos!$F$2:$F$100,IF(Projetos!AH155=2,Técnicos!$H$2:$H$100,Técnicos!$J$2:$J$100)),,0,1))</f>
        <v/>
      </c>
      <c r="AC156" s="15" t="str" cm="1">
        <f t="array" ref="AC156">IF(OR($B156="",AC$2=""),"",Projetos!$K155/_xlfn.XLOOKUP(AC$2,Técnicos!$A$2:$A$100,IF(Projetos!AI155=1,Técnicos!$F$2:$F$100,IF(Projetos!AI155=2,Técnicos!$H$2:$H$100,Técnicos!$J$2:$J$100)),,0,1))</f>
        <v/>
      </c>
      <c r="AD156" s="15" t="str" cm="1">
        <f t="array" ref="AD156">IF(OR($B156="",AD$2=""),"",Projetos!$K155/_xlfn.XLOOKUP(AD$2,Técnicos!$A$2:$A$100,IF(Projetos!AJ155=1,Técnicos!$F$2:$F$100,IF(Projetos!AJ155=2,Técnicos!$H$2:$H$100,Técnicos!$J$2:$J$100)),,0,1))</f>
        <v/>
      </c>
      <c r="AE156" s="15" t="str" cm="1">
        <f t="array" ref="AE156">IF(OR($B156="",AE$2=""),"",Projetos!$K155/_xlfn.XLOOKUP(AE$2,Técnicos!$A$2:$A$100,IF(Projetos!AK155=1,Técnicos!$F$2:$F$100,IF(Projetos!AK155=2,Técnicos!$H$2:$H$100,Técnicos!$J$2:$J$100)),,0,1))</f>
        <v/>
      </c>
      <c r="AF156" s="15" t="str" cm="1">
        <f t="array" ref="AF156">IF(OR($B156="",AF$2=""),"",Projetos!$K155/_xlfn.XLOOKUP(AF$2,Técnicos!$A$2:$A$100,IF(Projetos!AL155=1,Técnicos!$F$2:$F$100,IF(Projetos!AL155=2,Técnicos!$H$2:$H$100,Técnicos!$J$2:$J$100)),,0,1))</f>
        <v/>
      </c>
      <c r="AG156" s="15" t="str" cm="1">
        <f t="array" ref="AG156">IF(OR($B156="",AG$2=""),"",Projetos!$K155/_xlfn.XLOOKUP(AG$2,Técnicos!$A$2:$A$100,IF(Projetos!AM155=1,Técnicos!$F$2:$F$100,IF(Projetos!AM155=2,Técnicos!$H$2:$H$100,Técnicos!$J$2:$J$100)),,0,1))</f>
        <v/>
      </c>
      <c r="AH156" s="15" t="str" cm="1">
        <f t="array" ref="AH156">IF(OR($B156="",AH$2=""),"",Projetos!$K155/_xlfn.XLOOKUP(AH$2,Técnicos!$A$2:$A$100,IF(Projetos!AN155=1,Técnicos!$F$2:$F$100,IF(Projetos!AN155=2,Técnicos!$H$2:$H$100,Técnicos!$J$2:$J$100)),,0,1))</f>
        <v/>
      </c>
      <c r="AI156" s="15" t="str" cm="1">
        <f t="array" ref="AI156">IF(OR($B156="",AI$2=""),"",Projetos!$K155/_xlfn.XLOOKUP(AI$2,Técnicos!$A$2:$A$100,IF(Projetos!AO155=1,Técnicos!$F$2:$F$100,IF(Projetos!AO155=2,Técnicos!$H$2:$H$100,Técnicos!$J$2:$J$100)),,0,1))</f>
        <v/>
      </c>
      <c r="AJ156" s="15" t="str" cm="1">
        <f t="array" ref="AJ156">IF(OR($B156="",AJ$2=""),"",Projetos!$K155/_xlfn.XLOOKUP(AJ$2,Técnicos!$A$2:$A$100,IF(Projetos!AP155=1,Técnicos!$F$2:$F$100,IF(Projetos!AP155=2,Técnicos!$H$2:$H$100,Técnicos!$J$2:$J$100)),,0,1))</f>
        <v/>
      </c>
      <c r="AK156" s="15" t="str" cm="1">
        <f t="array" ref="AK156">IF(OR($B156="",AK$2=""),"",Projetos!$K155/_xlfn.XLOOKUP(AK$2,Técnicos!$A$2:$A$100,IF(Projetos!AQ155=1,Técnicos!$F$2:$F$100,IF(Projetos!AQ155=2,Técnicos!$H$2:$H$100,Técnicos!$J$2:$J$100)),,0,1))</f>
        <v/>
      </c>
      <c r="AL156" s="15" t="str" cm="1">
        <f t="array" ref="AL156">IF(OR($B156="",AL$2=""),"",Projetos!$K155*_xlfn.XLOOKUP(AL$2,Técnicos!$A$2:$A$100,IF(Projetos!AR155=1,Técnicos!$F$2:$F$100,IF(Projetos!AR155=2,Técnicos!$H$2:$H$100,Técnicos!$J$2:$J$100)),,0,1))</f>
        <v/>
      </c>
      <c r="AM156" s="15" t="str" cm="1">
        <f t="array" ref="AM156">IF(OR($B156="",AM$2=""),"",Projetos!$K155*_xlfn.XLOOKUP(AM$2,Técnicos!$A$2:$A$100,IF(Projetos!AS155=1,Técnicos!$F$2:$F$100,IF(Projetos!AS155=2,Técnicos!$H$2:$H$100,Técnicos!$J$2:$J$100)),,0,1))</f>
        <v/>
      </c>
      <c r="AN156" s="15" t="str" cm="1">
        <f t="array" ref="AN156">IF(OR($B156="",AN$2=""),"",Projetos!$K155*_xlfn.XLOOKUP(AN$2,Técnicos!$A$2:$A$100,IF(Projetos!AT155=1,Técnicos!$F$2:$F$100,IF(Projetos!AT155=2,Técnicos!$H$2:$H$100,Técnicos!$J$2:$J$100)),,0,1))</f>
        <v/>
      </c>
      <c r="AO156" s="15" t="str" cm="1">
        <f t="array" ref="AO156">IF(OR($B156="",AO$2=""),"",Projetos!$K155*_xlfn.XLOOKUP(AO$2,Técnicos!$A$2:$A$100,IF(Projetos!AU155=1,Técnicos!$F$2:$F$100,IF(Projetos!AU155=2,Técnicos!$H$2:$H$100,Técnicos!$J$2:$J$100)),,0,1))</f>
        <v/>
      </c>
      <c r="AP156" s="15" t="str" cm="1">
        <f t="array" ref="AP156">IF(OR($B156="",AP$2=""),"",Projetos!$K155*_xlfn.XLOOKUP(AP$2,Técnicos!$A$2:$A$100,IF(Projetos!AV155=1,Técnicos!$F$2:$F$100,IF(Projetos!AV155=2,Técnicos!$H$2:$H$100,Técnicos!$J$2:$J$100)),,0,1))</f>
        <v/>
      </c>
      <c r="AQ156" s="15" t="str" cm="1">
        <f t="array" ref="AQ156">IF(OR($B156="",AQ$2=""),"",Projetos!$K155*_xlfn.XLOOKUP(AQ$2,Técnicos!$A$2:$A$100,IF(Projetos!AW155=1,Técnicos!$F$2:$F$100,IF(Projetos!AW155=2,Técnicos!$H$2:$H$100,Técnicos!$J$2:$J$100)),,0,1))</f>
        <v/>
      </c>
      <c r="AR156" s="15" t="str" cm="1">
        <f t="array" ref="AR156">IF(OR($B156="",AR$2=""),"",Projetos!$K155*_xlfn.XLOOKUP(AR$2,Técnicos!$A$2:$A$100,IF(Projetos!AX155=1,Técnicos!$F$2:$F$100,IF(Projetos!AX155=2,Técnicos!$H$2:$H$100,Técnicos!$J$2:$J$100)),,0,1))</f>
        <v/>
      </c>
      <c r="AS156" s="15" t="str" cm="1">
        <f t="array" ref="AS156">IF(OR($B156="",AS$2=""),"",Projetos!$K155*_xlfn.XLOOKUP(AS$2,Técnicos!$A$2:$A$100,IF(Projetos!AY155=1,Técnicos!$F$2:$F$100,IF(Projetos!AY155=2,Técnicos!$H$2:$H$100,Técnicos!$J$2:$J$100)),,0,1))</f>
        <v/>
      </c>
      <c r="AT156" s="15" t="str" cm="1">
        <f t="array" ref="AT156">IF(OR($B156="",AT$2=""),"",Projetos!$K155*_xlfn.XLOOKUP(AT$2,Técnicos!$A$2:$A$100,IF(Projetos!AZ155=1,Técnicos!$F$2:$F$100,IF(Projetos!AZ155=2,Técnicos!$H$2:$H$100,Técnicos!$J$2:$J$100)),,0,1))</f>
        <v/>
      </c>
      <c r="AU156" s="15" t="str" cm="1">
        <f t="array" ref="AU156">IF(OR($B156="",AU$2=""),"",Projetos!$K155*_xlfn.XLOOKUP(AU$2,Técnicos!$A$2:$A$100,IF(Projetos!BA155=1,Técnicos!$F$2:$F$100,IF(Projetos!BA155=2,Técnicos!$H$2:$H$100,Técnicos!$J$2:$J$100)),,0,1))</f>
        <v/>
      </c>
      <c r="AV156" s="15" t="str" cm="1">
        <f t="array" ref="AV156">IF(OR($B156="",AV$2=""),"",Projetos!$K155*_xlfn.XLOOKUP(AV$2,Técnicos!$A$2:$A$100,IF(Projetos!BB155=1,Técnicos!$F$2:$F$100,IF(Projetos!BB155=2,Técnicos!$H$2:$H$100,Técnicos!$J$2:$J$100)),,0,1))</f>
        <v/>
      </c>
      <c r="AW156" s="15" t="str" cm="1">
        <f t="array" ref="AW156">IF(OR($B156="",AW$2=""),"",Projetos!$K155*_xlfn.XLOOKUP(AW$2,Técnicos!$A$2:$A$100,IF(Projetos!BC155=1,Técnicos!$F$2:$F$100,IF(Projetos!BC155=2,Técnicos!$H$2:$H$100,Técnicos!$J$2:$J$100)),,0,1))</f>
        <v/>
      </c>
      <c r="AX156" s="15" t="str" cm="1">
        <f t="array" ref="AX156">IF(OR($B156="",AX$2=""),"",Projetos!$K155*_xlfn.XLOOKUP(AX$2,Técnicos!$A$2:$A$100,IF(Projetos!BD155=1,Técnicos!$F$2:$F$100,IF(Projetos!BD155=2,Técnicos!$H$2:$H$100,Técnicos!$J$2:$J$100)),,0,1))</f>
        <v/>
      </c>
      <c r="AY156" s="15" t="str" cm="1">
        <f t="array" ref="AY156">IF(OR($B156="",AY$2=""),"",Projetos!$K155*_xlfn.XLOOKUP(AY$2,Técnicos!$A$2:$A$100,IF(Projetos!BE155=1,Técnicos!$F$2:$F$100,IF(Projetos!BE155=2,Técnicos!$H$2:$H$100,Técnicos!$J$2:$J$100)),,0,1))</f>
        <v/>
      </c>
      <c r="AZ156" s="15" t="str" cm="1">
        <f t="array" ref="AZ156">IF(OR($B156="",AZ$2=""),"",Projetos!$K155*_xlfn.XLOOKUP(AZ$2,Técnicos!$A$2:$A$100,IF(Projetos!BF155=1,Técnicos!$F$2:$F$100,IF(Projetos!BF155=2,Técnicos!$H$2:$H$100,Técnicos!$J$2:$J$100)),,0,1))</f>
        <v/>
      </c>
      <c r="BA156" s="15" t="str" cm="1">
        <f t="array" ref="BA156">IF(OR($B156="",BA$2=""),"",Projetos!$K155*_xlfn.XLOOKUP(BA$2,Técnicos!$A$2:$A$100,IF(Projetos!BG155=1,Técnicos!$F$2:$F$100,IF(Projetos!BG155=2,Técnicos!$H$2:$H$100,Técnicos!$J$2:$J$100)),,0,1))</f>
        <v/>
      </c>
      <c r="BB156" s="15" t="str" cm="1">
        <f t="array" ref="BB156">IF(OR($B156="",BB$2=""),"",Projetos!$K155*_xlfn.XLOOKUP(BB$2,Técnicos!$A$2:$A$100,IF(Projetos!BH155=1,Técnicos!$F$2:$F$100,IF(Projetos!BH155=2,Técnicos!$H$2:$H$100,Técnicos!$J$2:$J$100)),,0,1))</f>
        <v/>
      </c>
      <c r="BC156" s="15" t="str" cm="1">
        <f t="array" ref="BC156">IF(OR($B156="",BC$2=""),"",Projetos!$K155*_xlfn.XLOOKUP(BC$2,Técnicos!$A$2:$A$100,IF(Projetos!BI155=1,Técnicos!$F$2:$F$100,IF(Projetos!BI155=2,Técnicos!$H$2:$H$100,Técnicos!$J$2:$J$100)),,0,1))</f>
        <v/>
      </c>
      <c r="BD156" s="15" t="str" cm="1">
        <f t="array" ref="BD156">IF(OR($B156="",BD$2=""),"",Projetos!$K155*_xlfn.XLOOKUP(BD$2,Técnicos!$A$2:$A$100,IF(Projetos!BJ155=1,Técnicos!$F$2:$F$100,IF(Projetos!BJ155=2,Técnicos!$H$2:$H$100,Técnicos!$J$2:$J$100)),,0,1))</f>
        <v/>
      </c>
      <c r="BE156" s="15" t="str" cm="1">
        <f t="array" ref="BE156">IF(OR($B156="",BE$2=""),"",Projetos!$K155*_xlfn.XLOOKUP(BE$2,Técnicos!$A$2:$A$100,IF(Projetos!BK155=1,Técnicos!$F$2:$F$100,IF(Projetos!BK155=2,Técnicos!$H$2:$H$100,Técnicos!$J$2:$J$100)),,0,1))</f>
        <v/>
      </c>
      <c r="BF156" s="15" t="str" cm="1">
        <f t="array" ref="BF156">IF(OR($B156="",BF$2=""),"",Projetos!$K155*_xlfn.XLOOKUP(BF$2,Técnicos!$A$2:$A$100,IF(Projetos!BL155=1,Técnicos!$F$2:$F$100,IF(Projetos!BL155=2,Técnicos!$H$2:$H$100,Técnicos!$J$2:$J$100)),,0,1))</f>
        <v/>
      </c>
      <c r="BG156" s="15" t="str" cm="1">
        <f t="array" ref="BG156">IF(OR($B156="",BG$2=""),"",Projetos!$K155*_xlfn.XLOOKUP(BG$2,Técnicos!$A$2:$A$100,IF(Projetos!BM155=1,Técnicos!$F$2:$F$100,IF(Projetos!BM155=2,Técnicos!$H$2:$H$100,Técnicos!$J$2:$J$100)),,0,1))</f>
        <v/>
      </c>
      <c r="BH156" s="15" t="str" cm="1">
        <f t="array" ref="BH156">IF(OR($B156="",BH$2=""),"",Projetos!$K155*_xlfn.XLOOKUP(BH$2,Técnicos!$A$2:$A$100,IF(Projetos!BN155=1,Técnicos!$F$2:$F$100,IF(Projetos!BN155=2,Técnicos!$H$2:$H$100,Técnicos!$J$2:$J$100)),,0,1))</f>
        <v/>
      </c>
      <c r="BI156" s="15" t="str" cm="1">
        <f t="array" ref="BI156">IF(OR($B156="",BI$2=""),"",Projetos!$K155*_xlfn.XLOOKUP(BI$2,Técnicos!$A$2:$A$100,IF(Projetos!BO155=1,Técnicos!$F$2:$F$100,IF(Projetos!BO155=2,Técnicos!$H$2:$H$100,Técnicos!$J$2:$J$100)),,0,1))</f>
        <v/>
      </c>
      <c r="BJ156" s="15" t="str" cm="1">
        <f t="array" ref="BJ156">IF(OR($B156="",BJ$2=""),"",Projetos!$K155*_xlfn.XLOOKUP(BJ$2,Técnicos!$A$2:$A$100,IF(Projetos!BP155=1,Técnicos!$F$2:$F$100,IF(Projetos!BP155=2,Técnicos!$H$2:$H$100,Técnicos!$J$2:$J$100)),,0,1))</f>
        <v/>
      </c>
      <c r="BK156" s="15" t="str" cm="1">
        <f t="array" ref="BK156">IF(OR($B156="",BK$2=""),"",Projetos!$K155*_xlfn.XLOOKUP(BK$2,Técnicos!$A$2:$A$100,IF(Projetos!BQ155=1,Técnicos!$F$2:$F$100,IF(Projetos!BQ155=2,Técnicos!$H$2:$H$100,Técnicos!$J$2:$J$100)),,0,1))</f>
        <v/>
      </c>
      <c r="BL156" s="15" t="str" cm="1">
        <f t="array" ref="BL156">IF(OR($B156="",BL$2=""),"",Projetos!$K155*_xlfn.XLOOKUP(BL$2,Técnicos!$A$2:$A$100,IF(Projetos!BR155=1,Técnicos!$F$2:$F$100,IF(Projetos!BR155=2,Técnicos!$H$2:$H$100,Técnicos!$J$2:$J$100)),,0,1))</f>
        <v/>
      </c>
      <c r="BM156" s="15" t="str" cm="1">
        <f t="array" ref="BM156">IF(OR($B156="",BM$2=""),"",Projetos!$K155*_xlfn.XLOOKUP(BM$2,Técnicos!$A$2:$A$100,IF(Projetos!BS155=1,Técnicos!$F$2:$F$100,IF(Projetos!BS155=2,Técnicos!$H$2:$H$100,Técnicos!$J$2:$J$100)),,0,1))</f>
        <v/>
      </c>
      <c r="BN156" s="15" t="str" cm="1">
        <f t="array" ref="BN156">IF(OR($B156="",BN$2=""),"",Projetos!$K155*_xlfn.XLOOKUP(BN$2,Técnicos!$A$2:$A$100,IF(Projetos!BT155=1,Técnicos!$F$2:$F$100,IF(Projetos!BT155=2,Técnicos!$H$2:$H$100,Técnicos!$J$2:$J$100)),,0,1))</f>
        <v/>
      </c>
      <c r="BO156" s="15" t="str" cm="1">
        <f t="array" ref="BO156">IF(OR($B156="",BO$2=""),"",Projetos!$K155*_xlfn.XLOOKUP(BO$2,Técnicos!$A$2:$A$100,IF(Projetos!BU155=1,Técnicos!$F$2:$F$100,IF(Projetos!BU155=2,Técnicos!$H$2:$H$100,Técnicos!$J$2:$J$100)),,0,1))</f>
        <v/>
      </c>
      <c r="BP156" s="15" t="str" cm="1">
        <f t="array" ref="BP156">IF(OR($B156="",BP$2=""),"",Projetos!$K155*_xlfn.XLOOKUP(BP$2,Técnicos!$A$2:$A$100,IF(Projetos!BV155=1,Técnicos!$F$2:$F$100,IF(Projetos!BV155=2,Técnicos!$H$2:$H$100,Técnicos!$J$2:$J$100)),,0,1))</f>
        <v/>
      </c>
      <c r="BQ156" s="15" t="str" cm="1">
        <f t="array" ref="BQ156">IF(OR($B156="",BQ$2=""),"",Projetos!$K155*_xlfn.XLOOKUP(BQ$2,Técnicos!$A$2:$A$100,IF(Projetos!BW155=1,Técnicos!$F$2:$F$100,IF(Projetos!BW155=2,Técnicos!$H$2:$H$100,Técnicos!$J$2:$J$100)),,0,1))</f>
        <v/>
      </c>
    </row>
    <row r="157" spans="3:69" x14ac:dyDescent="0.3">
      <c r="C157" s="15" t="str" cm="1">
        <f t="array" ref="C157">IF(OR($B157="",C$2=""),"",Projetos!$K156/_xlfn.XLOOKUP(C$2,Técnicos!$A$2:$A$100,IF(Projetos!I156=1,Técnicos!$F$2:$F$100,IF(Projetos!I156=2,Técnicos!$H$2:$H$100,Técnicos!$J$2:$J$100)),,0,1))</f>
        <v/>
      </c>
      <c r="D157" s="15" t="str" cm="1">
        <f t="array" ref="D157">IF(OR($B157="",D$2=""),"",Projetos!$K156/_xlfn.XLOOKUP(D$2,Técnicos!$A$2:$A$100,IF(Projetos!J156=1,Técnicos!$F$2:$F$100,IF(Projetos!J156=2,Técnicos!$H$2:$H$100,Técnicos!$J$2:$J$100)),,0,1))</f>
        <v/>
      </c>
      <c r="E157" s="15" t="str" cm="1">
        <f t="array" ref="E157">IF(OR($B157="",E$2=""),"",Projetos!$K156/_xlfn.XLOOKUP(E$2,Técnicos!$A$2:$A$100,IF(Projetos!K156=1,Técnicos!$F$2:$F$100,IF(Projetos!K156=2,Técnicos!$H$2:$H$100,Técnicos!$J$2:$J$100)),,0,1))</f>
        <v/>
      </c>
      <c r="F157" s="15" t="str" cm="1">
        <f t="array" ref="F157">IF(OR($B157="",F$2=""),"",Projetos!$K156/_xlfn.XLOOKUP(F$2,Técnicos!$A$2:$A$100,IF(Projetos!L156=1,Técnicos!$F$2:$F$100,IF(Projetos!L156=2,Técnicos!$H$2:$H$100,Técnicos!$J$2:$J$100)),,0,1))</f>
        <v/>
      </c>
      <c r="G157" s="15" t="str" cm="1">
        <f t="array" ref="G157">IF(OR($B157="",G$2=""),"",Projetos!$K156/_xlfn.XLOOKUP(G$2,Técnicos!$A$2:$A$100,IF(Projetos!M156=1,Técnicos!$F$2:$F$100,IF(Projetos!M156=2,Técnicos!$H$2:$H$100,Técnicos!$J$2:$J$100)),,0,1))</f>
        <v/>
      </c>
      <c r="H157" s="15" t="str" cm="1">
        <f t="array" ref="H157">IF(OR($B157="",H$2=""),"",Projetos!$K156/_xlfn.XLOOKUP(H$2,Técnicos!$A$2:$A$100,IF(Projetos!N156=1,Técnicos!$F$2:$F$100,IF(Projetos!N156=2,Técnicos!$H$2:$H$100,Técnicos!$J$2:$J$100)),,0,1))</f>
        <v/>
      </c>
      <c r="I157" s="15" t="str" cm="1">
        <f t="array" ref="I157">IF(OR($B157="",I$2=""),"",Projetos!$K156/_xlfn.XLOOKUP(I$2,Técnicos!$A$2:$A$100,IF(Projetos!O156=1,Técnicos!$F$2:$F$100,IF(Projetos!O156=2,Técnicos!$H$2:$H$100,Técnicos!$J$2:$J$100)),,0,1))</f>
        <v/>
      </c>
      <c r="J157" s="15" t="str" cm="1">
        <f t="array" ref="J157">IF(OR($B157="",J$2=""),"",Projetos!$K156/_xlfn.XLOOKUP(J$2,Técnicos!$A$2:$A$100,IF(Projetos!P156=1,Técnicos!$F$2:$F$100,IF(Projetos!P156=2,Técnicos!$H$2:$H$100,Técnicos!$J$2:$J$100)),,0,1))</f>
        <v/>
      </c>
      <c r="K157" s="15" t="str" cm="1">
        <f t="array" ref="K157">IF(OR($B157="",K$2=""),"",Projetos!$K156/_xlfn.XLOOKUP(K$2,Técnicos!$A$2:$A$100,IF(Projetos!Q156=1,Técnicos!$F$2:$F$100,IF(Projetos!Q156=2,Técnicos!$H$2:$H$100,Técnicos!$J$2:$J$100)),,0,1))</f>
        <v/>
      </c>
      <c r="L157" s="15" t="str" cm="1">
        <f t="array" ref="L157">IF(OR($B157="",L$2=""),"",Projetos!$K156/_xlfn.XLOOKUP(L$2,Técnicos!$A$2:$A$100,IF(Projetos!R156=1,Técnicos!$F$2:$F$100,IF(Projetos!R156=2,Técnicos!$H$2:$H$100,Técnicos!$J$2:$J$100)),,0,1))</f>
        <v/>
      </c>
      <c r="M157" s="15" t="str" cm="1">
        <f t="array" ref="M157">IF(OR($B157="",M$2=""),"",Projetos!$K156/_xlfn.XLOOKUP(M$2,Técnicos!$A$2:$A$100,IF(Projetos!S156=1,Técnicos!$F$2:$F$100,IF(Projetos!S156=2,Técnicos!$H$2:$H$100,Técnicos!$J$2:$J$100)),,0,1))</f>
        <v/>
      </c>
      <c r="N157" s="15" t="str" cm="1">
        <f t="array" ref="N157">IF(OR($B157="",N$2=""),"",Projetos!$K156/_xlfn.XLOOKUP(N$2,Técnicos!$A$2:$A$100,IF(Projetos!T156=1,Técnicos!$F$2:$F$100,IF(Projetos!T156=2,Técnicos!$H$2:$H$100,Técnicos!$J$2:$J$100)),,0,1))</f>
        <v/>
      </c>
      <c r="O157" s="15" t="str" cm="1">
        <f t="array" ref="O157">IF(OR($B157="",O$2=""),"",Projetos!$K156/_xlfn.XLOOKUP(O$2,Técnicos!$A$2:$A$100,IF(Projetos!U156=1,Técnicos!$F$2:$F$100,IF(Projetos!U156=2,Técnicos!$H$2:$H$100,Técnicos!$J$2:$J$100)),,0,1))</f>
        <v/>
      </c>
      <c r="P157" s="15" t="str" cm="1">
        <f t="array" ref="P157">IF(OR($B157="",P$2=""),"",Projetos!$K156/_xlfn.XLOOKUP(P$2,Técnicos!$A$2:$A$100,IF(Projetos!V156=1,Técnicos!$F$2:$F$100,IF(Projetos!V156=2,Técnicos!$H$2:$H$100,Técnicos!$J$2:$J$100)),,0,1))</f>
        <v/>
      </c>
      <c r="Q157" s="15" t="str" cm="1">
        <f t="array" ref="Q157">IF(OR($B157="",Q$2=""),"",Projetos!$K156/_xlfn.XLOOKUP(Q$2,Técnicos!$A$2:$A$100,IF(Projetos!W156=1,Técnicos!$F$2:$F$100,IF(Projetos!W156=2,Técnicos!$H$2:$H$100,Técnicos!$J$2:$J$100)),,0,1))</f>
        <v/>
      </c>
      <c r="R157" s="15" t="str" cm="1">
        <f t="array" ref="R157">IF(OR($B157="",R$2=""),"",Projetos!$K156/_xlfn.XLOOKUP(R$2,Técnicos!$A$2:$A$100,IF(Projetos!X156=1,Técnicos!$F$2:$F$100,IF(Projetos!X156=2,Técnicos!$H$2:$H$100,Técnicos!$J$2:$J$100)),,0,1))</f>
        <v/>
      </c>
      <c r="S157" s="15" t="str" cm="1">
        <f t="array" ref="S157">IF(OR($B157="",S$2=""),"",Projetos!$K156/_xlfn.XLOOKUP(S$2,Técnicos!$A$2:$A$100,IF(Projetos!Y156=1,Técnicos!$F$2:$F$100,IF(Projetos!Y156=2,Técnicos!$H$2:$H$100,Técnicos!$J$2:$J$100)),,0,1))</f>
        <v/>
      </c>
      <c r="T157" s="15" t="str" cm="1">
        <f t="array" ref="T157">IF(OR($B157="",T$2=""),"",Projetos!$K156/_xlfn.XLOOKUP(T$2,Técnicos!$A$2:$A$100,IF(Projetos!Z156=1,Técnicos!$F$2:$F$100,IF(Projetos!Z156=2,Técnicos!$H$2:$H$100,Técnicos!$J$2:$J$100)),,0,1))</f>
        <v/>
      </c>
      <c r="U157" s="15" t="str" cm="1">
        <f t="array" ref="U157">IF(OR($B157="",U$2=""),"",Projetos!$K156/_xlfn.XLOOKUP(U$2,Técnicos!$A$2:$A$100,IF(Projetos!AA156=1,Técnicos!$F$2:$F$100,IF(Projetos!AA156=2,Técnicos!$H$2:$H$100,Técnicos!$J$2:$J$100)),,0,1))</f>
        <v/>
      </c>
      <c r="V157" s="15" t="str" cm="1">
        <f t="array" ref="V157">IF(OR($B157="",V$2=""),"",Projetos!$K156/_xlfn.XLOOKUP(V$2,Técnicos!$A$2:$A$100,IF(Projetos!AB156=1,Técnicos!$F$2:$F$100,IF(Projetos!AB156=2,Técnicos!$H$2:$H$100,Técnicos!$J$2:$J$100)),,0,1))</f>
        <v/>
      </c>
      <c r="W157" s="15" t="str" cm="1">
        <f t="array" ref="W157">IF(OR($B157="",W$2=""),"",Projetos!$K156/_xlfn.XLOOKUP(W$2,Técnicos!$A$2:$A$100,IF(Projetos!AC156=1,Técnicos!$F$2:$F$100,IF(Projetos!AC156=2,Técnicos!$H$2:$H$100,Técnicos!$J$2:$J$100)),,0,1))</f>
        <v/>
      </c>
      <c r="X157" s="15" t="str" cm="1">
        <f t="array" ref="X157">IF(OR($B157="",X$2=""),"",Projetos!$K156/_xlfn.XLOOKUP(X$2,Técnicos!$A$2:$A$100,IF(Projetos!AD156=1,Técnicos!$F$2:$F$100,IF(Projetos!AD156=2,Técnicos!$H$2:$H$100,Técnicos!$J$2:$J$100)),,0,1))</f>
        <v/>
      </c>
      <c r="Y157" s="15" t="str" cm="1">
        <f t="array" ref="Y157">IF(OR($B157="",Y$2=""),"",Projetos!$K156/_xlfn.XLOOKUP(Y$2,Técnicos!$A$2:$A$100,IF(Projetos!AE156=1,Técnicos!$F$2:$F$100,IF(Projetos!AE156=2,Técnicos!$H$2:$H$100,Técnicos!$J$2:$J$100)),,0,1))</f>
        <v/>
      </c>
      <c r="Z157" s="15" t="str" cm="1">
        <f t="array" ref="Z157">IF(OR($B157="",Z$2=""),"",Projetos!$K156/_xlfn.XLOOKUP(Z$2,Técnicos!$A$2:$A$100,IF(Projetos!AF156=1,Técnicos!$F$2:$F$100,IF(Projetos!AF156=2,Técnicos!$H$2:$H$100,Técnicos!$J$2:$J$100)),,0,1))</f>
        <v/>
      </c>
      <c r="AA157" s="15" t="str" cm="1">
        <f t="array" ref="AA157">IF(OR($B157="",AA$2=""),"",Projetos!$K156/_xlfn.XLOOKUP(AA$2,Técnicos!$A$2:$A$100,IF(Projetos!AG156=1,Técnicos!$F$2:$F$100,IF(Projetos!AG156=2,Técnicos!$H$2:$H$100,Técnicos!$J$2:$J$100)),,0,1))</f>
        <v/>
      </c>
      <c r="AB157" s="15" t="str" cm="1">
        <f t="array" ref="AB157">IF(OR($B157="",AB$2=""),"",Projetos!$K156/_xlfn.XLOOKUP(AB$2,Técnicos!$A$2:$A$100,IF(Projetos!AH156=1,Técnicos!$F$2:$F$100,IF(Projetos!AH156=2,Técnicos!$H$2:$H$100,Técnicos!$J$2:$J$100)),,0,1))</f>
        <v/>
      </c>
      <c r="AC157" s="15" t="str" cm="1">
        <f t="array" ref="AC157">IF(OR($B157="",AC$2=""),"",Projetos!$K156/_xlfn.XLOOKUP(AC$2,Técnicos!$A$2:$A$100,IF(Projetos!AI156=1,Técnicos!$F$2:$F$100,IF(Projetos!AI156=2,Técnicos!$H$2:$H$100,Técnicos!$J$2:$J$100)),,0,1))</f>
        <v/>
      </c>
      <c r="AD157" s="15" t="str" cm="1">
        <f t="array" ref="AD157">IF(OR($B157="",AD$2=""),"",Projetos!$K156/_xlfn.XLOOKUP(AD$2,Técnicos!$A$2:$A$100,IF(Projetos!AJ156=1,Técnicos!$F$2:$F$100,IF(Projetos!AJ156=2,Técnicos!$H$2:$H$100,Técnicos!$J$2:$J$100)),,0,1))</f>
        <v/>
      </c>
      <c r="AE157" s="15" t="str" cm="1">
        <f t="array" ref="AE157">IF(OR($B157="",AE$2=""),"",Projetos!$K156/_xlfn.XLOOKUP(AE$2,Técnicos!$A$2:$A$100,IF(Projetos!AK156=1,Técnicos!$F$2:$F$100,IF(Projetos!AK156=2,Técnicos!$H$2:$H$100,Técnicos!$J$2:$J$100)),,0,1))</f>
        <v/>
      </c>
      <c r="AF157" s="15" t="str" cm="1">
        <f t="array" ref="AF157">IF(OR($B157="",AF$2=""),"",Projetos!$K156/_xlfn.XLOOKUP(AF$2,Técnicos!$A$2:$A$100,IF(Projetos!AL156=1,Técnicos!$F$2:$F$100,IF(Projetos!AL156=2,Técnicos!$H$2:$H$100,Técnicos!$J$2:$J$100)),,0,1))</f>
        <v/>
      </c>
      <c r="AG157" s="15" t="str" cm="1">
        <f t="array" ref="AG157">IF(OR($B157="",AG$2=""),"",Projetos!$K156/_xlfn.XLOOKUP(AG$2,Técnicos!$A$2:$A$100,IF(Projetos!AM156=1,Técnicos!$F$2:$F$100,IF(Projetos!AM156=2,Técnicos!$H$2:$H$100,Técnicos!$J$2:$J$100)),,0,1))</f>
        <v/>
      </c>
      <c r="AH157" s="15" t="str" cm="1">
        <f t="array" ref="AH157">IF(OR($B157="",AH$2=""),"",Projetos!$K156/_xlfn.XLOOKUP(AH$2,Técnicos!$A$2:$A$100,IF(Projetos!AN156=1,Técnicos!$F$2:$F$100,IF(Projetos!AN156=2,Técnicos!$H$2:$H$100,Técnicos!$J$2:$J$100)),,0,1))</f>
        <v/>
      </c>
      <c r="AI157" s="15" t="str" cm="1">
        <f t="array" ref="AI157">IF(OR($B157="",AI$2=""),"",Projetos!$K156/_xlfn.XLOOKUP(AI$2,Técnicos!$A$2:$A$100,IF(Projetos!AO156=1,Técnicos!$F$2:$F$100,IF(Projetos!AO156=2,Técnicos!$H$2:$H$100,Técnicos!$J$2:$J$100)),,0,1))</f>
        <v/>
      </c>
      <c r="AJ157" s="15" t="str" cm="1">
        <f t="array" ref="AJ157">IF(OR($B157="",AJ$2=""),"",Projetos!$K156/_xlfn.XLOOKUP(AJ$2,Técnicos!$A$2:$A$100,IF(Projetos!AP156=1,Técnicos!$F$2:$F$100,IF(Projetos!AP156=2,Técnicos!$H$2:$H$100,Técnicos!$J$2:$J$100)),,0,1))</f>
        <v/>
      </c>
      <c r="AK157" s="15" t="str" cm="1">
        <f t="array" ref="AK157">IF(OR($B157="",AK$2=""),"",Projetos!$K156/_xlfn.XLOOKUP(AK$2,Técnicos!$A$2:$A$100,IF(Projetos!AQ156=1,Técnicos!$F$2:$F$100,IF(Projetos!AQ156=2,Técnicos!$H$2:$H$100,Técnicos!$J$2:$J$100)),,0,1))</f>
        <v/>
      </c>
      <c r="AL157" s="15" t="str" cm="1">
        <f t="array" ref="AL157">IF(OR($B157="",AL$2=""),"",Projetos!$K156*_xlfn.XLOOKUP(AL$2,Técnicos!$A$2:$A$100,IF(Projetos!AR156=1,Técnicos!$F$2:$F$100,IF(Projetos!AR156=2,Técnicos!$H$2:$H$100,Técnicos!$J$2:$J$100)),,0,1))</f>
        <v/>
      </c>
      <c r="AM157" s="15" t="str" cm="1">
        <f t="array" ref="AM157">IF(OR($B157="",AM$2=""),"",Projetos!$K156*_xlfn.XLOOKUP(AM$2,Técnicos!$A$2:$A$100,IF(Projetos!AS156=1,Técnicos!$F$2:$F$100,IF(Projetos!AS156=2,Técnicos!$H$2:$H$100,Técnicos!$J$2:$J$100)),,0,1))</f>
        <v/>
      </c>
      <c r="AN157" s="15" t="str" cm="1">
        <f t="array" ref="AN157">IF(OR($B157="",AN$2=""),"",Projetos!$K156*_xlfn.XLOOKUP(AN$2,Técnicos!$A$2:$A$100,IF(Projetos!AT156=1,Técnicos!$F$2:$F$100,IF(Projetos!AT156=2,Técnicos!$H$2:$H$100,Técnicos!$J$2:$J$100)),,0,1))</f>
        <v/>
      </c>
      <c r="AO157" s="15" t="str" cm="1">
        <f t="array" ref="AO157">IF(OR($B157="",AO$2=""),"",Projetos!$K156*_xlfn.XLOOKUP(AO$2,Técnicos!$A$2:$A$100,IF(Projetos!AU156=1,Técnicos!$F$2:$F$100,IF(Projetos!AU156=2,Técnicos!$H$2:$H$100,Técnicos!$J$2:$J$100)),,0,1))</f>
        <v/>
      </c>
      <c r="AP157" s="15" t="str" cm="1">
        <f t="array" ref="AP157">IF(OR($B157="",AP$2=""),"",Projetos!$K156*_xlfn.XLOOKUP(AP$2,Técnicos!$A$2:$A$100,IF(Projetos!AV156=1,Técnicos!$F$2:$F$100,IF(Projetos!AV156=2,Técnicos!$H$2:$H$100,Técnicos!$J$2:$J$100)),,0,1))</f>
        <v/>
      </c>
      <c r="AQ157" s="15" t="str" cm="1">
        <f t="array" ref="AQ157">IF(OR($B157="",AQ$2=""),"",Projetos!$K156*_xlfn.XLOOKUP(AQ$2,Técnicos!$A$2:$A$100,IF(Projetos!AW156=1,Técnicos!$F$2:$F$100,IF(Projetos!AW156=2,Técnicos!$H$2:$H$100,Técnicos!$J$2:$J$100)),,0,1))</f>
        <v/>
      </c>
      <c r="AR157" s="15" t="str" cm="1">
        <f t="array" ref="AR157">IF(OR($B157="",AR$2=""),"",Projetos!$K156*_xlfn.XLOOKUP(AR$2,Técnicos!$A$2:$A$100,IF(Projetos!AX156=1,Técnicos!$F$2:$F$100,IF(Projetos!AX156=2,Técnicos!$H$2:$H$100,Técnicos!$J$2:$J$100)),,0,1))</f>
        <v/>
      </c>
      <c r="AS157" s="15" t="str" cm="1">
        <f t="array" ref="AS157">IF(OR($B157="",AS$2=""),"",Projetos!$K156*_xlfn.XLOOKUP(AS$2,Técnicos!$A$2:$A$100,IF(Projetos!AY156=1,Técnicos!$F$2:$F$100,IF(Projetos!AY156=2,Técnicos!$H$2:$H$100,Técnicos!$J$2:$J$100)),,0,1))</f>
        <v/>
      </c>
      <c r="AT157" s="15" t="str" cm="1">
        <f t="array" ref="AT157">IF(OR($B157="",AT$2=""),"",Projetos!$K156*_xlfn.XLOOKUP(AT$2,Técnicos!$A$2:$A$100,IF(Projetos!AZ156=1,Técnicos!$F$2:$F$100,IF(Projetos!AZ156=2,Técnicos!$H$2:$H$100,Técnicos!$J$2:$J$100)),,0,1))</f>
        <v/>
      </c>
      <c r="AU157" s="15" t="str" cm="1">
        <f t="array" ref="AU157">IF(OR($B157="",AU$2=""),"",Projetos!$K156*_xlfn.XLOOKUP(AU$2,Técnicos!$A$2:$A$100,IF(Projetos!BA156=1,Técnicos!$F$2:$F$100,IF(Projetos!BA156=2,Técnicos!$H$2:$H$100,Técnicos!$J$2:$J$100)),,0,1))</f>
        <v/>
      </c>
      <c r="AV157" s="15" t="str" cm="1">
        <f t="array" ref="AV157">IF(OR($B157="",AV$2=""),"",Projetos!$K156*_xlfn.XLOOKUP(AV$2,Técnicos!$A$2:$A$100,IF(Projetos!BB156=1,Técnicos!$F$2:$F$100,IF(Projetos!BB156=2,Técnicos!$H$2:$H$100,Técnicos!$J$2:$J$100)),,0,1))</f>
        <v/>
      </c>
      <c r="AW157" s="15" t="str" cm="1">
        <f t="array" ref="AW157">IF(OR($B157="",AW$2=""),"",Projetos!$K156*_xlfn.XLOOKUP(AW$2,Técnicos!$A$2:$A$100,IF(Projetos!BC156=1,Técnicos!$F$2:$F$100,IF(Projetos!BC156=2,Técnicos!$H$2:$H$100,Técnicos!$J$2:$J$100)),,0,1))</f>
        <v/>
      </c>
      <c r="AX157" s="15" t="str" cm="1">
        <f t="array" ref="AX157">IF(OR($B157="",AX$2=""),"",Projetos!$K156*_xlfn.XLOOKUP(AX$2,Técnicos!$A$2:$A$100,IF(Projetos!BD156=1,Técnicos!$F$2:$F$100,IF(Projetos!BD156=2,Técnicos!$H$2:$H$100,Técnicos!$J$2:$J$100)),,0,1))</f>
        <v/>
      </c>
      <c r="AY157" s="15" t="str" cm="1">
        <f t="array" ref="AY157">IF(OR($B157="",AY$2=""),"",Projetos!$K156*_xlfn.XLOOKUP(AY$2,Técnicos!$A$2:$A$100,IF(Projetos!BE156=1,Técnicos!$F$2:$F$100,IF(Projetos!BE156=2,Técnicos!$H$2:$H$100,Técnicos!$J$2:$J$100)),,0,1))</f>
        <v/>
      </c>
      <c r="AZ157" s="15" t="str" cm="1">
        <f t="array" ref="AZ157">IF(OR($B157="",AZ$2=""),"",Projetos!$K156*_xlfn.XLOOKUP(AZ$2,Técnicos!$A$2:$A$100,IF(Projetos!BF156=1,Técnicos!$F$2:$F$100,IF(Projetos!BF156=2,Técnicos!$H$2:$H$100,Técnicos!$J$2:$J$100)),,0,1))</f>
        <v/>
      </c>
      <c r="BA157" s="15" t="str" cm="1">
        <f t="array" ref="BA157">IF(OR($B157="",BA$2=""),"",Projetos!$K156*_xlfn.XLOOKUP(BA$2,Técnicos!$A$2:$A$100,IF(Projetos!BG156=1,Técnicos!$F$2:$F$100,IF(Projetos!BG156=2,Técnicos!$H$2:$H$100,Técnicos!$J$2:$J$100)),,0,1))</f>
        <v/>
      </c>
      <c r="BB157" s="15" t="str" cm="1">
        <f t="array" ref="BB157">IF(OR($B157="",BB$2=""),"",Projetos!$K156*_xlfn.XLOOKUP(BB$2,Técnicos!$A$2:$A$100,IF(Projetos!BH156=1,Técnicos!$F$2:$F$100,IF(Projetos!BH156=2,Técnicos!$H$2:$H$100,Técnicos!$J$2:$J$100)),,0,1))</f>
        <v/>
      </c>
      <c r="BC157" s="15" t="str" cm="1">
        <f t="array" ref="BC157">IF(OR($B157="",BC$2=""),"",Projetos!$K156*_xlfn.XLOOKUP(BC$2,Técnicos!$A$2:$A$100,IF(Projetos!BI156=1,Técnicos!$F$2:$F$100,IF(Projetos!BI156=2,Técnicos!$H$2:$H$100,Técnicos!$J$2:$J$100)),,0,1))</f>
        <v/>
      </c>
      <c r="BD157" s="15" t="str" cm="1">
        <f t="array" ref="BD157">IF(OR($B157="",BD$2=""),"",Projetos!$K156*_xlfn.XLOOKUP(BD$2,Técnicos!$A$2:$A$100,IF(Projetos!BJ156=1,Técnicos!$F$2:$F$100,IF(Projetos!BJ156=2,Técnicos!$H$2:$H$100,Técnicos!$J$2:$J$100)),,0,1))</f>
        <v/>
      </c>
      <c r="BE157" s="15" t="str" cm="1">
        <f t="array" ref="BE157">IF(OR($B157="",BE$2=""),"",Projetos!$K156*_xlfn.XLOOKUP(BE$2,Técnicos!$A$2:$A$100,IF(Projetos!BK156=1,Técnicos!$F$2:$F$100,IF(Projetos!BK156=2,Técnicos!$H$2:$H$100,Técnicos!$J$2:$J$100)),,0,1))</f>
        <v/>
      </c>
      <c r="BF157" s="15" t="str" cm="1">
        <f t="array" ref="BF157">IF(OR($B157="",BF$2=""),"",Projetos!$K156*_xlfn.XLOOKUP(BF$2,Técnicos!$A$2:$A$100,IF(Projetos!BL156=1,Técnicos!$F$2:$F$100,IF(Projetos!BL156=2,Técnicos!$H$2:$H$100,Técnicos!$J$2:$J$100)),,0,1))</f>
        <v/>
      </c>
      <c r="BG157" s="15" t="str" cm="1">
        <f t="array" ref="BG157">IF(OR($B157="",BG$2=""),"",Projetos!$K156*_xlfn.XLOOKUP(BG$2,Técnicos!$A$2:$A$100,IF(Projetos!BM156=1,Técnicos!$F$2:$F$100,IF(Projetos!BM156=2,Técnicos!$H$2:$H$100,Técnicos!$J$2:$J$100)),,0,1))</f>
        <v/>
      </c>
      <c r="BH157" s="15" t="str" cm="1">
        <f t="array" ref="BH157">IF(OR($B157="",BH$2=""),"",Projetos!$K156*_xlfn.XLOOKUP(BH$2,Técnicos!$A$2:$A$100,IF(Projetos!BN156=1,Técnicos!$F$2:$F$100,IF(Projetos!BN156=2,Técnicos!$H$2:$H$100,Técnicos!$J$2:$J$100)),,0,1))</f>
        <v/>
      </c>
      <c r="BI157" s="15" t="str" cm="1">
        <f t="array" ref="BI157">IF(OR($B157="",BI$2=""),"",Projetos!$K156*_xlfn.XLOOKUP(BI$2,Técnicos!$A$2:$A$100,IF(Projetos!BO156=1,Técnicos!$F$2:$F$100,IF(Projetos!BO156=2,Técnicos!$H$2:$H$100,Técnicos!$J$2:$J$100)),,0,1))</f>
        <v/>
      </c>
      <c r="BJ157" s="15" t="str" cm="1">
        <f t="array" ref="BJ157">IF(OR($B157="",BJ$2=""),"",Projetos!$K156*_xlfn.XLOOKUP(BJ$2,Técnicos!$A$2:$A$100,IF(Projetos!BP156=1,Técnicos!$F$2:$F$100,IF(Projetos!BP156=2,Técnicos!$H$2:$H$100,Técnicos!$J$2:$J$100)),,0,1))</f>
        <v/>
      </c>
      <c r="BK157" s="15" t="str" cm="1">
        <f t="array" ref="BK157">IF(OR($B157="",BK$2=""),"",Projetos!$K156*_xlfn.XLOOKUP(BK$2,Técnicos!$A$2:$A$100,IF(Projetos!BQ156=1,Técnicos!$F$2:$F$100,IF(Projetos!BQ156=2,Técnicos!$H$2:$H$100,Técnicos!$J$2:$J$100)),,0,1))</f>
        <v/>
      </c>
      <c r="BL157" s="15" t="str" cm="1">
        <f t="array" ref="BL157">IF(OR($B157="",BL$2=""),"",Projetos!$K156*_xlfn.XLOOKUP(BL$2,Técnicos!$A$2:$A$100,IF(Projetos!BR156=1,Técnicos!$F$2:$F$100,IF(Projetos!BR156=2,Técnicos!$H$2:$H$100,Técnicos!$J$2:$J$100)),,0,1))</f>
        <v/>
      </c>
      <c r="BM157" s="15" t="str" cm="1">
        <f t="array" ref="BM157">IF(OR($B157="",BM$2=""),"",Projetos!$K156*_xlfn.XLOOKUP(BM$2,Técnicos!$A$2:$A$100,IF(Projetos!BS156=1,Técnicos!$F$2:$F$100,IF(Projetos!BS156=2,Técnicos!$H$2:$H$100,Técnicos!$J$2:$J$100)),,0,1))</f>
        <v/>
      </c>
      <c r="BN157" s="15" t="str" cm="1">
        <f t="array" ref="BN157">IF(OR($B157="",BN$2=""),"",Projetos!$K156*_xlfn.XLOOKUP(BN$2,Técnicos!$A$2:$A$100,IF(Projetos!BT156=1,Técnicos!$F$2:$F$100,IF(Projetos!BT156=2,Técnicos!$H$2:$H$100,Técnicos!$J$2:$J$100)),,0,1))</f>
        <v/>
      </c>
      <c r="BO157" s="15" t="str" cm="1">
        <f t="array" ref="BO157">IF(OR($B157="",BO$2=""),"",Projetos!$K156*_xlfn.XLOOKUP(BO$2,Técnicos!$A$2:$A$100,IF(Projetos!BU156=1,Técnicos!$F$2:$F$100,IF(Projetos!BU156=2,Técnicos!$H$2:$H$100,Técnicos!$J$2:$J$100)),,0,1))</f>
        <v/>
      </c>
      <c r="BP157" s="15" t="str" cm="1">
        <f t="array" ref="BP157">IF(OR($B157="",BP$2=""),"",Projetos!$K156*_xlfn.XLOOKUP(BP$2,Técnicos!$A$2:$A$100,IF(Projetos!BV156=1,Técnicos!$F$2:$F$100,IF(Projetos!BV156=2,Técnicos!$H$2:$H$100,Técnicos!$J$2:$J$100)),,0,1))</f>
        <v/>
      </c>
      <c r="BQ157" s="15" t="str" cm="1">
        <f t="array" ref="BQ157">IF(OR($B157="",BQ$2=""),"",Projetos!$K156*_xlfn.XLOOKUP(BQ$2,Técnicos!$A$2:$A$100,IF(Projetos!BW156=1,Técnicos!$F$2:$F$100,IF(Projetos!BW156=2,Técnicos!$H$2:$H$100,Técnicos!$J$2:$J$100)),,0,1))</f>
        <v/>
      </c>
    </row>
    <row r="158" spans="3:69" x14ac:dyDescent="0.3">
      <c r="C158" s="15" t="str" cm="1">
        <f t="array" ref="C158">IF(OR($B158="",C$2=""),"",Projetos!$K157/_xlfn.XLOOKUP(C$2,Técnicos!$A$2:$A$100,IF(Projetos!I157=1,Técnicos!$F$2:$F$100,IF(Projetos!I157=2,Técnicos!$H$2:$H$100,Técnicos!$J$2:$J$100)),,0,1))</f>
        <v/>
      </c>
      <c r="D158" s="15" t="str" cm="1">
        <f t="array" ref="D158">IF(OR($B158="",D$2=""),"",Projetos!$K157/_xlfn.XLOOKUP(D$2,Técnicos!$A$2:$A$100,IF(Projetos!J157=1,Técnicos!$F$2:$F$100,IF(Projetos!J157=2,Técnicos!$H$2:$H$100,Técnicos!$J$2:$J$100)),,0,1))</f>
        <v/>
      </c>
      <c r="E158" s="15" t="str" cm="1">
        <f t="array" ref="E158">IF(OR($B158="",E$2=""),"",Projetos!$K157/_xlfn.XLOOKUP(E$2,Técnicos!$A$2:$A$100,IF(Projetos!K157=1,Técnicos!$F$2:$F$100,IF(Projetos!K157=2,Técnicos!$H$2:$H$100,Técnicos!$J$2:$J$100)),,0,1))</f>
        <v/>
      </c>
      <c r="F158" s="15" t="str" cm="1">
        <f t="array" ref="F158">IF(OR($B158="",F$2=""),"",Projetos!$K157/_xlfn.XLOOKUP(F$2,Técnicos!$A$2:$A$100,IF(Projetos!L157=1,Técnicos!$F$2:$F$100,IF(Projetos!L157=2,Técnicos!$H$2:$H$100,Técnicos!$J$2:$J$100)),,0,1))</f>
        <v/>
      </c>
      <c r="G158" s="15" t="str" cm="1">
        <f t="array" ref="G158">IF(OR($B158="",G$2=""),"",Projetos!$K157/_xlfn.XLOOKUP(G$2,Técnicos!$A$2:$A$100,IF(Projetos!M157=1,Técnicos!$F$2:$F$100,IF(Projetos!M157=2,Técnicos!$H$2:$H$100,Técnicos!$J$2:$J$100)),,0,1))</f>
        <v/>
      </c>
      <c r="H158" s="15" t="str" cm="1">
        <f t="array" ref="H158">IF(OR($B158="",H$2=""),"",Projetos!$K157/_xlfn.XLOOKUP(H$2,Técnicos!$A$2:$A$100,IF(Projetos!N157=1,Técnicos!$F$2:$F$100,IF(Projetos!N157=2,Técnicos!$H$2:$H$100,Técnicos!$J$2:$J$100)),,0,1))</f>
        <v/>
      </c>
      <c r="I158" s="15" t="str" cm="1">
        <f t="array" ref="I158">IF(OR($B158="",I$2=""),"",Projetos!$K157/_xlfn.XLOOKUP(I$2,Técnicos!$A$2:$A$100,IF(Projetos!O157=1,Técnicos!$F$2:$F$100,IF(Projetos!O157=2,Técnicos!$H$2:$H$100,Técnicos!$J$2:$J$100)),,0,1))</f>
        <v/>
      </c>
      <c r="J158" s="15" t="str" cm="1">
        <f t="array" ref="J158">IF(OR($B158="",J$2=""),"",Projetos!$K157/_xlfn.XLOOKUP(J$2,Técnicos!$A$2:$A$100,IF(Projetos!P157=1,Técnicos!$F$2:$F$100,IF(Projetos!P157=2,Técnicos!$H$2:$H$100,Técnicos!$J$2:$J$100)),,0,1))</f>
        <v/>
      </c>
      <c r="K158" s="15" t="str" cm="1">
        <f t="array" ref="K158">IF(OR($B158="",K$2=""),"",Projetos!$K157/_xlfn.XLOOKUP(K$2,Técnicos!$A$2:$A$100,IF(Projetos!Q157=1,Técnicos!$F$2:$F$100,IF(Projetos!Q157=2,Técnicos!$H$2:$H$100,Técnicos!$J$2:$J$100)),,0,1))</f>
        <v/>
      </c>
      <c r="L158" s="15" t="str" cm="1">
        <f t="array" ref="L158">IF(OR($B158="",L$2=""),"",Projetos!$K157/_xlfn.XLOOKUP(L$2,Técnicos!$A$2:$A$100,IF(Projetos!R157=1,Técnicos!$F$2:$F$100,IF(Projetos!R157=2,Técnicos!$H$2:$H$100,Técnicos!$J$2:$J$100)),,0,1))</f>
        <v/>
      </c>
      <c r="M158" s="15" t="str" cm="1">
        <f t="array" ref="M158">IF(OR($B158="",M$2=""),"",Projetos!$K157/_xlfn.XLOOKUP(M$2,Técnicos!$A$2:$A$100,IF(Projetos!S157=1,Técnicos!$F$2:$F$100,IF(Projetos!S157=2,Técnicos!$H$2:$H$100,Técnicos!$J$2:$J$100)),,0,1))</f>
        <v/>
      </c>
      <c r="N158" s="15" t="str" cm="1">
        <f t="array" ref="N158">IF(OR($B158="",N$2=""),"",Projetos!$K157/_xlfn.XLOOKUP(N$2,Técnicos!$A$2:$A$100,IF(Projetos!T157=1,Técnicos!$F$2:$F$100,IF(Projetos!T157=2,Técnicos!$H$2:$H$100,Técnicos!$J$2:$J$100)),,0,1))</f>
        <v/>
      </c>
      <c r="O158" s="15" t="str" cm="1">
        <f t="array" ref="O158">IF(OR($B158="",O$2=""),"",Projetos!$K157/_xlfn.XLOOKUP(O$2,Técnicos!$A$2:$A$100,IF(Projetos!U157=1,Técnicos!$F$2:$F$100,IF(Projetos!U157=2,Técnicos!$H$2:$H$100,Técnicos!$J$2:$J$100)),,0,1))</f>
        <v/>
      </c>
      <c r="P158" s="15" t="str" cm="1">
        <f t="array" ref="P158">IF(OR($B158="",P$2=""),"",Projetos!$K157/_xlfn.XLOOKUP(P$2,Técnicos!$A$2:$A$100,IF(Projetos!V157=1,Técnicos!$F$2:$F$100,IF(Projetos!V157=2,Técnicos!$H$2:$H$100,Técnicos!$J$2:$J$100)),,0,1))</f>
        <v/>
      </c>
      <c r="Q158" s="15" t="str" cm="1">
        <f t="array" ref="Q158">IF(OR($B158="",Q$2=""),"",Projetos!$K157/_xlfn.XLOOKUP(Q$2,Técnicos!$A$2:$A$100,IF(Projetos!W157=1,Técnicos!$F$2:$F$100,IF(Projetos!W157=2,Técnicos!$H$2:$H$100,Técnicos!$J$2:$J$100)),,0,1))</f>
        <v/>
      </c>
      <c r="R158" s="15" t="str" cm="1">
        <f t="array" ref="R158">IF(OR($B158="",R$2=""),"",Projetos!$K157/_xlfn.XLOOKUP(R$2,Técnicos!$A$2:$A$100,IF(Projetos!X157=1,Técnicos!$F$2:$F$100,IF(Projetos!X157=2,Técnicos!$H$2:$H$100,Técnicos!$J$2:$J$100)),,0,1))</f>
        <v/>
      </c>
      <c r="S158" s="15" t="str" cm="1">
        <f t="array" ref="S158">IF(OR($B158="",S$2=""),"",Projetos!$K157/_xlfn.XLOOKUP(S$2,Técnicos!$A$2:$A$100,IF(Projetos!Y157=1,Técnicos!$F$2:$F$100,IF(Projetos!Y157=2,Técnicos!$H$2:$H$100,Técnicos!$J$2:$J$100)),,0,1))</f>
        <v/>
      </c>
      <c r="T158" s="15" t="str" cm="1">
        <f t="array" ref="T158">IF(OR($B158="",T$2=""),"",Projetos!$K157/_xlfn.XLOOKUP(T$2,Técnicos!$A$2:$A$100,IF(Projetos!Z157=1,Técnicos!$F$2:$F$100,IF(Projetos!Z157=2,Técnicos!$H$2:$H$100,Técnicos!$J$2:$J$100)),,0,1))</f>
        <v/>
      </c>
      <c r="U158" s="15" t="str" cm="1">
        <f t="array" ref="U158">IF(OR($B158="",U$2=""),"",Projetos!$K157/_xlfn.XLOOKUP(U$2,Técnicos!$A$2:$A$100,IF(Projetos!AA157=1,Técnicos!$F$2:$F$100,IF(Projetos!AA157=2,Técnicos!$H$2:$H$100,Técnicos!$J$2:$J$100)),,0,1))</f>
        <v/>
      </c>
      <c r="V158" s="15" t="str" cm="1">
        <f t="array" ref="V158">IF(OR($B158="",V$2=""),"",Projetos!$K157/_xlfn.XLOOKUP(V$2,Técnicos!$A$2:$A$100,IF(Projetos!AB157=1,Técnicos!$F$2:$F$100,IF(Projetos!AB157=2,Técnicos!$H$2:$H$100,Técnicos!$J$2:$J$100)),,0,1))</f>
        <v/>
      </c>
      <c r="W158" s="15" t="str" cm="1">
        <f t="array" ref="W158">IF(OR($B158="",W$2=""),"",Projetos!$K157/_xlfn.XLOOKUP(W$2,Técnicos!$A$2:$A$100,IF(Projetos!AC157=1,Técnicos!$F$2:$F$100,IF(Projetos!AC157=2,Técnicos!$H$2:$H$100,Técnicos!$J$2:$J$100)),,0,1))</f>
        <v/>
      </c>
      <c r="X158" s="15" t="str" cm="1">
        <f t="array" ref="X158">IF(OR($B158="",X$2=""),"",Projetos!$K157/_xlfn.XLOOKUP(X$2,Técnicos!$A$2:$A$100,IF(Projetos!AD157=1,Técnicos!$F$2:$F$100,IF(Projetos!AD157=2,Técnicos!$H$2:$H$100,Técnicos!$J$2:$J$100)),,0,1))</f>
        <v/>
      </c>
      <c r="Y158" s="15" t="str" cm="1">
        <f t="array" ref="Y158">IF(OR($B158="",Y$2=""),"",Projetos!$K157/_xlfn.XLOOKUP(Y$2,Técnicos!$A$2:$A$100,IF(Projetos!AE157=1,Técnicos!$F$2:$F$100,IF(Projetos!AE157=2,Técnicos!$H$2:$H$100,Técnicos!$J$2:$J$100)),,0,1))</f>
        <v/>
      </c>
      <c r="Z158" s="15" t="str" cm="1">
        <f t="array" ref="Z158">IF(OR($B158="",Z$2=""),"",Projetos!$K157/_xlfn.XLOOKUP(Z$2,Técnicos!$A$2:$A$100,IF(Projetos!AF157=1,Técnicos!$F$2:$F$100,IF(Projetos!AF157=2,Técnicos!$H$2:$H$100,Técnicos!$J$2:$J$100)),,0,1))</f>
        <v/>
      </c>
      <c r="AA158" s="15" t="str" cm="1">
        <f t="array" ref="AA158">IF(OR($B158="",AA$2=""),"",Projetos!$K157/_xlfn.XLOOKUP(AA$2,Técnicos!$A$2:$A$100,IF(Projetos!AG157=1,Técnicos!$F$2:$F$100,IF(Projetos!AG157=2,Técnicos!$H$2:$H$100,Técnicos!$J$2:$J$100)),,0,1))</f>
        <v/>
      </c>
      <c r="AB158" s="15" t="str" cm="1">
        <f t="array" ref="AB158">IF(OR($B158="",AB$2=""),"",Projetos!$K157/_xlfn.XLOOKUP(AB$2,Técnicos!$A$2:$A$100,IF(Projetos!AH157=1,Técnicos!$F$2:$F$100,IF(Projetos!AH157=2,Técnicos!$H$2:$H$100,Técnicos!$J$2:$J$100)),,0,1))</f>
        <v/>
      </c>
      <c r="AC158" s="15" t="str" cm="1">
        <f t="array" ref="AC158">IF(OR($B158="",AC$2=""),"",Projetos!$K157/_xlfn.XLOOKUP(AC$2,Técnicos!$A$2:$A$100,IF(Projetos!AI157=1,Técnicos!$F$2:$F$100,IF(Projetos!AI157=2,Técnicos!$H$2:$H$100,Técnicos!$J$2:$J$100)),,0,1))</f>
        <v/>
      </c>
      <c r="AD158" s="15" t="str" cm="1">
        <f t="array" ref="AD158">IF(OR($B158="",AD$2=""),"",Projetos!$K157/_xlfn.XLOOKUP(AD$2,Técnicos!$A$2:$A$100,IF(Projetos!AJ157=1,Técnicos!$F$2:$F$100,IF(Projetos!AJ157=2,Técnicos!$H$2:$H$100,Técnicos!$J$2:$J$100)),,0,1))</f>
        <v/>
      </c>
      <c r="AE158" s="15" t="str" cm="1">
        <f t="array" ref="AE158">IF(OR($B158="",AE$2=""),"",Projetos!$K157/_xlfn.XLOOKUP(AE$2,Técnicos!$A$2:$A$100,IF(Projetos!AK157=1,Técnicos!$F$2:$F$100,IF(Projetos!AK157=2,Técnicos!$H$2:$H$100,Técnicos!$J$2:$J$100)),,0,1))</f>
        <v/>
      </c>
      <c r="AF158" s="15" t="str" cm="1">
        <f t="array" ref="AF158">IF(OR($B158="",AF$2=""),"",Projetos!$K157/_xlfn.XLOOKUP(AF$2,Técnicos!$A$2:$A$100,IF(Projetos!AL157=1,Técnicos!$F$2:$F$100,IF(Projetos!AL157=2,Técnicos!$H$2:$H$100,Técnicos!$J$2:$J$100)),,0,1))</f>
        <v/>
      </c>
      <c r="AG158" s="15" t="str" cm="1">
        <f t="array" ref="AG158">IF(OR($B158="",AG$2=""),"",Projetos!$K157/_xlfn.XLOOKUP(AG$2,Técnicos!$A$2:$A$100,IF(Projetos!AM157=1,Técnicos!$F$2:$F$100,IF(Projetos!AM157=2,Técnicos!$H$2:$H$100,Técnicos!$J$2:$J$100)),,0,1))</f>
        <v/>
      </c>
      <c r="AH158" s="15" t="str" cm="1">
        <f t="array" ref="AH158">IF(OR($B158="",AH$2=""),"",Projetos!$K157/_xlfn.XLOOKUP(AH$2,Técnicos!$A$2:$A$100,IF(Projetos!AN157=1,Técnicos!$F$2:$F$100,IF(Projetos!AN157=2,Técnicos!$H$2:$H$100,Técnicos!$J$2:$J$100)),,0,1))</f>
        <v/>
      </c>
      <c r="AI158" s="15" t="str" cm="1">
        <f t="array" ref="AI158">IF(OR($B158="",AI$2=""),"",Projetos!$K157/_xlfn.XLOOKUP(AI$2,Técnicos!$A$2:$A$100,IF(Projetos!AO157=1,Técnicos!$F$2:$F$100,IF(Projetos!AO157=2,Técnicos!$H$2:$H$100,Técnicos!$J$2:$J$100)),,0,1))</f>
        <v/>
      </c>
      <c r="AJ158" s="15" t="str" cm="1">
        <f t="array" ref="AJ158">IF(OR($B158="",AJ$2=""),"",Projetos!$K157/_xlfn.XLOOKUP(AJ$2,Técnicos!$A$2:$A$100,IF(Projetos!AP157=1,Técnicos!$F$2:$F$100,IF(Projetos!AP157=2,Técnicos!$H$2:$H$100,Técnicos!$J$2:$J$100)),,0,1))</f>
        <v/>
      </c>
      <c r="AK158" s="15" t="str" cm="1">
        <f t="array" ref="AK158">IF(OR($B158="",AK$2=""),"",Projetos!$K157/_xlfn.XLOOKUP(AK$2,Técnicos!$A$2:$A$100,IF(Projetos!AQ157=1,Técnicos!$F$2:$F$100,IF(Projetos!AQ157=2,Técnicos!$H$2:$H$100,Técnicos!$J$2:$J$100)),,0,1))</f>
        <v/>
      </c>
      <c r="AL158" s="15" t="str" cm="1">
        <f t="array" ref="AL158">IF(OR($B158="",AL$2=""),"",Projetos!$K157*_xlfn.XLOOKUP(AL$2,Técnicos!$A$2:$A$100,IF(Projetos!AR157=1,Técnicos!$F$2:$F$100,IF(Projetos!AR157=2,Técnicos!$H$2:$H$100,Técnicos!$J$2:$J$100)),,0,1))</f>
        <v/>
      </c>
      <c r="AM158" s="15" t="str" cm="1">
        <f t="array" ref="AM158">IF(OR($B158="",AM$2=""),"",Projetos!$K157*_xlfn.XLOOKUP(AM$2,Técnicos!$A$2:$A$100,IF(Projetos!AS157=1,Técnicos!$F$2:$F$100,IF(Projetos!AS157=2,Técnicos!$H$2:$H$100,Técnicos!$J$2:$J$100)),,0,1))</f>
        <v/>
      </c>
      <c r="AN158" s="15" t="str" cm="1">
        <f t="array" ref="AN158">IF(OR($B158="",AN$2=""),"",Projetos!$K157*_xlfn.XLOOKUP(AN$2,Técnicos!$A$2:$A$100,IF(Projetos!AT157=1,Técnicos!$F$2:$F$100,IF(Projetos!AT157=2,Técnicos!$H$2:$H$100,Técnicos!$J$2:$J$100)),,0,1))</f>
        <v/>
      </c>
      <c r="AO158" s="15" t="str" cm="1">
        <f t="array" ref="AO158">IF(OR($B158="",AO$2=""),"",Projetos!$K157*_xlfn.XLOOKUP(AO$2,Técnicos!$A$2:$A$100,IF(Projetos!AU157=1,Técnicos!$F$2:$F$100,IF(Projetos!AU157=2,Técnicos!$H$2:$H$100,Técnicos!$J$2:$J$100)),,0,1))</f>
        <v/>
      </c>
      <c r="AP158" s="15" t="str" cm="1">
        <f t="array" ref="AP158">IF(OR($B158="",AP$2=""),"",Projetos!$K157*_xlfn.XLOOKUP(AP$2,Técnicos!$A$2:$A$100,IF(Projetos!AV157=1,Técnicos!$F$2:$F$100,IF(Projetos!AV157=2,Técnicos!$H$2:$H$100,Técnicos!$J$2:$J$100)),,0,1))</f>
        <v/>
      </c>
      <c r="AQ158" s="15" t="str" cm="1">
        <f t="array" ref="AQ158">IF(OR($B158="",AQ$2=""),"",Projetos!$K157*_xlfn.XLOOKUP(AQ$2,Técnicos!$A$2:$A$100,IF(Projetos!AW157=1,Técnicos!$F$2:$F$100,IF(Projetos!AW157=2,Técnicos!$H$2:$H$100,Técnicos!$J$2:$J$100)),,0,1))</f>
        <v/>
      </c>
      <c r="AR158" s="15" t="str" cm="1">
        <f t="array" ref="AR158">IF(OR($B158="",AR$2=""),"",Projetos!$K157*_xlfn.XLOOKUP(AR$2,Técnicos!$A$2:$A$100,IF(Projetos!AX157=1,Técnicos!$F$2:$F$100,IF(Projetos!AX157=2,Técnicos!$H$2:$H$100,Técnicos!$J$2:$J$100)),,0,1))</f>
        <v/>
      </c>
      <c r="AS158" s="15" t="str" cm="1">
        <f t="array" ref="AS158">IF(OR($B158="",AS$2=""),"",Projetos!$K157*_xlfn.XLOOKUP(AS$2,Técnicos!$A$2:$A$100,IF(Projetos!AY157=1,Técnicos!$F$2:$F$100,IF(Projetos!AY157=2,Técnicos!$H$2:$H$100,Técnicos!$J$2:$J$100)),,0,1))</f>
        <v/>
      </c>
      <c r="AT158" s="15" t="str" cm="1">
        <f t="array" ref="AT158">IF(OR($B158="",AT$2=""),"",Projetos!$K157*_xlfn.XLOOKUP(AT$2,Técnicos!$A$2:$A$100,IF(Projetos!AZ157=1,Técnicos!$F$2:$F$100,IF(Projetos!AZ157=2,Técnicos!$H$2:$H$100,Técnicos!$J$2:$J$100)),,0,1))</f>
        <v/>
      </c>
      <c r="AU158" s="15" t="str" cm="1">
        <f t="array" ref="AU158">IF(OR($B158="",AU$2=""),"",Projetos!$K157*_xlfn.XLOOKUP(AU$2,Técnicos!$A$2:$A$100,IF(Projetos!BA157=1,Técnicos!$F$2:$F$100,IF(Projetos!BA157=2,Técnicos!$H$2:$H$100,Técnicos!$J$2:$J$100)),,0,1))</f>
        <v/>
      </c>
      <c r="AV158" s="15" t="str" cm="1">
        <f t="array" ref="AV158">IF(OR($B158="",AV$2=""),"",Projetos!$K157*_xlfn.XLOOKUP(AV$2,Técnicos!$A$2:$A$100,IF(Projetos!BB157=1,Técnicos!$F$2:$F$100,IF(Projetos!BB157=2,Técnicos!$H$2:$H$100,Técnicos!$J$2:$J$100)),,0,1))</f>
        <v/>
      </c>
      <c r="AW158" s="15" t="str" cm="1">
        <f t="array" ref="AW158">IF(OR($B158="",AW$2=""),"",Projetos!$K157*_xlfn.XLOOKUP(AW$2,Técnicos!$A$2:$A$100,IF(Projetos!BC157=1,Técnicos!$F$2:$F$100,IF(Projetos!BC157=2,Técnicos!$H$2:$H$100,Técnicos!$J$2:$J$100)),,0,1))</f>
        <v/>
      </c>
      <c r="AX158" s="15" t="str" cm="1">
        <f t="array" ref="AX158">IF(OR($B158="",AX$2=""),"",Projetos!$K157*_xlfn.XLOOKUP(AX$2,Técnicos!$A$2:$A$100,IF(Projetos!BD157=1,Técnicos!$F$2:$F$100,IF(Projetos!BD157=2,Técnicos!$H$2:$H$100,Técnicos!$J$2:$J$100)),,0,1))</f>
        <v/>
      </c>
      <c r="AY158" s="15" t="str" cm="1">
        <f t="array" ref="AY158">IF(OR($B158="",AY$2=""),"",Projetos!$K157*_xlfn.XLOOKUP(AY$2,Técnicos!$A$2:$A$100,IF(Projetos!BE157=1,Técnicos!$F$2:$F$100,IF(Projetos!BE157=2,Técnicos!$H$2:$H$100,Técnicos!$J$2:$J$100)),,0,1))</f>
        <v/>
      </c>
      <c r="AZ158" s="15" t="str" cm="1">
        <f t="array" ref="AZ158">IF(OR($B158="",AZ$2=""),"",Projetos!$K157*_xlfn.XLOOKUP(AZ$2,Técnicos!$A$2:$A$100,IF(Projetos!BF157=1,Técnicos!$F$2:$F$100,IF(Projetos!BF157=2,Técnicos!$H$2:$H$100,Técnicos!$J$2:$J$100)),,0,1))</f>
        <v/>
      </c>
      <c r="BA158" s="15" t="str" cm="1">
        <f t="array" ref="BA158">IF(OR($B158="",BA$2=""),"",Projetos!$K157*_xlfn.XLOOKUP(BA$2,Técnicos!$A$2:$A$100,IF(Projetos!BG157=1,Técnicos!$F$2:$F$100,IF(Projetos!BG157=2,Técnicos!$H$2:$H$100,Técnicos!$J$2:$J$100)),,0,1))</f>
        <v/>
      </c>
      <c r="BB158" s="15" t="str" cm="1">
        <f t="array" ref="BB158">IF(OR($B158="",BB$2=""),"",Projetos!$K157*_xlfn.XLOOKUP(BB$2,Técnicos!$A$2:$A$100,IF(Projetos!BH157=1,Técnicos!$F$2:$F$100,IF(Projetos!BH157=2,Técnicos!$H$2:$H$100,Técnicos!$J$2:$J$100)),,0,1))</f>
        <v/>
      </c>
      <c r="BC158" s="15" t="str" cm="1">
        <f t="array" ref="BC158">IF(OR($B158="",BC$2=""),"",Projetos!$K157*_xlfn.XLOOKUP(BC$2,Técnicos!$A$2:$A$100,IF(Projetos!BI157=1,Técnicos!$F$2:$F$100,IF(Projetos!BI157=2,Técnicos!$H$2:$H$100,Técnicos!$J$2:$J$100)),,0,1))</f>
        <v/>
      </c>
      <c r="BD158" s="15" t="str" cm="1">
        <f t="array" ref="BD158">IF(OR($B158="",BD$2=""),"",Projetos!$K157*_xlfn.XLOOKUP(BD$2,Técnicos!$A$2:$A$100,IF(Projetos!BJ157=1,Técnicos!$F$2:$F$100,IF(Projetos!BJ157=2,Técnicos!$H$2:$H$100,Técnicos!$J$2:$J$100)),,0,1))</f>
        <v/>
      </c>
      <c r="BE158" s="15" t="str" cm="1">
        <f t="array" ref="BE158">IF(OR($B158="",BE$2=""),"",Projetos!$K157*_xlfn.XLOOKUP(BE$2,Técnicos!$A$2:$A$100,IF(Projetos!BK157=1,Técnicos!$F$2:$F$100,IF(Projetos!BK157=2,Técnicos!$H$2:$H$100,Técnicos!$J$2:$J$100)),,0,1))</f>
        <v/>
      </c>
      <c r="BF158" s="15" t="str" cm="1">
        <f t="array" ref="BF158">IF(OR($B158="",BF$2=""),"",Projetos!$K157*_xlfn.XLOOKUP(BF$2,Técnicos!$A$2:$A$100,IF(Projetos!BL157=1,Técnicos!$F$2:$F$100,IF(Projetos!BL157=2,Técnicos!$H$2:$H$100,Técnicos!$J$2:$J$100)),,0,1))</f>
        <v/>
      </c>
      <c r="BG158" s="15" t="str" cm="1">
        <f t="array" ref="BG158">IF(OR($B158="",BG$2=""),"",Projetos!$K157*_xlfn.XLOOKUP(BG$2,Técnicos!$A$2:$A$100,IF(Projetos!BM157=1,Técnicos!$F$2:$F$100,IF(Projetos!BM157=2,Técnicos!$H$2:$H$100,Técnicos!$J$2:$J$100)),,0,1))</f>
        <v/>
      </c>
      <c r="BH158" s="15" t="str" cm="1">
        <f t="array" ref="BH158">IF(OR($B158="",BH$2=""),"",Projetos!$K157*_xlfn.XLOOKUP(BH$2,Técnicos!$A$2:$A$100,IF(Projetos!BN157=1,Técnicos!$F$2:$F$100,IF(Projetos!BN157=2,Técnicos!$H$2:$H$100,Técnicos!$J$2:$J$100)),,0,1))</f>
        <v/>
      </c>
      <c r="BI158" s="15" t="str" cm="1">
        <f t="array" ref="BI158">IF(OR($B158="",BI$2=""),"",Projetos!$K157*_xlfn.XLOOKUP(BI$2,Técnicos!$A$2:$A$100,IF(Projetos!BO157=1,Técnicos!$F$2:$F$100,IF(Projetos!BO157=2,Técnicos!$H$2:$H$100,Técnicos!$J$2:$J$100)),,0,1))</f>
        <v/>
      </c>
      <c r="BJ158" s="15" t="str" cm="1">
        <f t="array" ref="BJ158">IF(OR($B158="",BJ$2=""),"",Projetos!$K157*_xlfn.XLOOKUP(BJ$2,Técnicos!$A$2:$A$100,IF(Projetos!BP157=1,Técnicos!$F$2:$F$100,IF(Projetos!BP157=2,Técnicos!$H$2:$H$100,Técnicos!$J$2:$J$100)),,0,1))</f>
        <v/>
      </c>
      <c r="BK158" s="15" t="str" cm="1">
        <f t="array" ref="BK158">IF(OR($B158="",BK$2=""),"",Projetos!$K157*_xlfn.XLOOKUP(BK$2,Técnicos!$A$2:$A$100,IF(Projetos!BQ157=1,Técnicos!$F$2:$F$100,IF(Projetos!BQ157=2,Técnicos!$H$2:$H$100,Técnicos!$J$2:$J$100)),,0,1))</f>
        <v/>
      </c>
      <c r="BL158" s="15" t="str" cm="1">
        <f t="array" ref="BL158">IF(OR($B158="",BL$2=""),"",Projetos!$K157*_xlfn.XLOOKUP(BL$2,Técnicos!$A$2:$A$100,IF(Projetos!BR157=1,Técnicos!$F$2:$F$100,IF(Projetos!BR157=2,Técnicos!$H$2:$H$100,Técnicos!$J$2:$J$100)),,0,1))</f>
        <v/>
      </c>
      <c r="BM158" s="15" t="str" cm="1">
        <f t="array" ref="BM158">IF(OR($B158="",BM$2=""),"",Projetos!$K157*_xlfn.XLOOKUP(BM$2,Técnicos!$A$2:$A$100,IF(Projetos!BS157=1,Técnicos!$F$2:$F$100,IF(Projetos!BS157=2,Técnicos!$H$2:$H$100,Técnicos!$J$2:$J$100)),,0,1))</f>
        <v/>
      </c>
      <c r="BN158" s="15" t="str" cm="1">
        <f t="array" ref="BN158">IF(OR($B158="",BN$2=""),"",Projetos!$K157*_xlfn.XLOOKUP(BN$2,Técnicos!$A$2:$A$100,IF(Projetos!BT157=1,Técnicos!$F$2:$F$100,IF(Projetos!BT157=2,Técnicos!$H$2:$H$100,Técnicos!$J$2:$J$100)),,0,1))</f>
        <v/>
      </c>
      <c r="BO158" s="15" t="str" cm="1">
        <f t="array" ref="BO158">IF(OR($B158="",BO$2=""),"",Projetos!$K157*_xlfn.XLOOKUP(BO$2,Técnicos!$A$2:$A$100,IF(Projetos!BU157=1,Técnicos!$F$2:$F$100,IF(Projetos!BU157=2,Técnicos!$H$2:$H$100,Técnicos!$J$2:$J$100)),,0,1))</f>
        <v/>
      </c>
      <c r="BP158" s="15" t="str" cm="1">
        <f t="array" ref="BP158">IF(OR($B158="",BP$2=""),"",Projetos!$K157*_xlfn.XLOOKUP(BP$2,Técnicos!$A$2:$A$100,IF(Projetos!BV157=1,Técnicos!$F$2:$F$100,IF(Projetos!BV157=2,Técnicos!$H$2:$H$100,Técnicos!$J$2:$J$100)),,0,1))</f>
        <v/>
      </c>
      <c r="BQ158" s="15" t="str" cm="1">
        <f t="array" ref="BQ158">IF(OR($B158="",BQ$2=""),"",Projetos!$K157*_xlfn.XLOOKUP(BQ$2,Técnicos!$A$2:$A$100,IF(Projetos!BW157=1,Técnicos!$F$2:$F$100,IF(Projetos!BW157=2,Técnicos!$H$2:$H$100,Técnicos!$J$2:$J$100)),,0,1))</f>
        <v/>
      </c>
    </row>
    <row r="159" spans="3:69" x14ac:dyDescent="0.3">
      <c r="C159" s="15" t="str" cm="1">
        <f t="array" ref="C159">IF(OR($B159="",C$2=""),"",Projetos!$K158/_xlfn.XLOOKUP(C$2,Técnicos!$A$2:$A$100,IF(Projetos!I158=1,Técnicos!$F$2:$F$100,IF(Projetos!I158=2,Técnicos!$H$2:$H$100,Técnicos!$J$2:$J$100)),,0,1))</f>
        <v/>
      </c>
      <c r="D159" s="15" t="str" cm="1">
        <f t="array" ref="D159">IF(OR($B159="",D$2=""),"",Projetos!$K158/_xlfn.XLOOKUP(D$2,Técnicos!$A$2:$A$100,IF(Projetos!J158=1,Técnicos!$F$2:$F$100,IF(Projetos!J158=2,Técnicos!$H$2:$H$100,Técnicos!$J$2:$J$100)),,0,1))</f>
        <v/>
      </c>
      <c r="E159" s="15" t="str" cm="1">
        <f t="array" ref="E159">IF(OR($B159="",E$2=""),"",Projetos!$K158/_xlfn.XLOOKUP(E$2,Técnicos!$A$2:$A$100,IF(Projetos!K158=1,Técnicos!$F$2:$F$100,IF(Projetos!K158=2,Técnicos!$H$2:$H$100,Técnicos!$J$2:$J$100)),,0,1))</f>
        <v/>
      </c>
      <c r="F159" s="15" t="str" cm="1">
        <f t="array" ref="F159">IF(OR($B159="",F$2=""),"",Projetos!$K158/_xlfn.XLOOKUP(F$2,Técnicos!$A$2:$A$100,IF(Projetos!L158=1,Técnicos!$F$2:$F$100,IF(Projetos!L158=2,Técnicos!$H$2:$H$100,Técnicos!$J$2:$J$100)),,0,1))</f>
        <v/>
      </c>
      <c r="G159" s="15" t="str" cm="1">
        <f t="array" ref="G159">IF(OR($B159="",G$2=""),"",Projetos!$K158/_xlfn.XLOOKUP(G$2,Técnicos!$A$2:$A$100,IF(Projetos!M158=1,Técnicos!$F$2:$F$100,IF(Projetos!M158=2,Técnicos!$H$2:$H$100,Técnicos!$J$2:$J$100)),,0,1))</f>
        <v/>
      </c>
      <c r="H159" s="15" t="str" cm="1">
        <f t="array" ref="H159">IF(OR($B159="",H$2=""),"",Projetos!$K158/_xlfn.XLOOKUP(H$2,Técnicos!$A$2:$A$100,IF(Projetos!N158=1,Técnicos!$F$2:$F$100,IF(Projetos!N158=2,Técnicos!$H$2:$H$100,Técnicos!$J$2:$J$100)),,0,1))</f>
        <v/>
      </c>
      <c r="I159" s="15" t="str" cm="1">
        <f t="array" ref="I159">IF(OR($B159="",I$2=""),"",Projetos!$K158/_xlfn.XLOOKUP(I$2,Técnicos!$A$2:$A$100,IF(Projetos!O158=1,Técnicos!$F$2:$F$100,IF(Projetos!O158=2,Técnicos!$H$2:$H$100,Técnicos!$J$2:$J$100)),,0,1))</f>
        <v/>
      </c>
      <c r="J159" s="15" t="str" cm="1">
        <f t="array" ref="J159">IF(OR($B159="",J$2=""),"",Projetos!$K158/_xlfn.XLOOKUP(J$2,Técnicos!$A$2:$A$100,IF(Projetos!P158=1,Técnicos!$F$2:$F$100,IF(Projetos!P158=2,Técnicos!$H$2:$H$100,Técnicos!$J$2:$J$100)),,0,1))</f>
        <v/>
      </c>
      <c r="K159" s="15" t="str" cm="1">
        <f t="array" ref="K159">IF(OR($B159="",K$2=""),"",Projetos!$K158/_xlfn.XLOOKUP(K$2,Técnicos!$A$2:$A$100,IF(Projetos!Q158=1,Técnicos!$F$2:$F$100,IF(Projetos!Q158=2,Técnicos!$H$2:$H$100,Técnicos!$J$2:$J$100)),,0,1))</f>
        <v/>
      </c>
      <c r="L159" s="15" t="str" cm="1">
        <f t="array" ref="L159">IF(OR($B159="",L$2=""),"",Projetos!$K158/_xlfn.XLOOKUP(L$2,Técnicos!$A$2:$A$100,IF(Projetos!R158=1,Técnicos!$F$2:$F$100,IF(Projetos!R158=2,Técnicos!$H$2:$H$100,Técnicos!$J$2:$J$100)),,0,1))</f>
        <v/>
      </c>
      <c r="M159" s="15" t="str" cm="1">
        <f t="array" ref="M159">IF(OR($B159="",M$2=""),"",Projetos!$K158/_xlfn.XLOOKUP(M$2,Técnicos!$A$2:$A$100,IF(Projetos!S158=1,Técnicos!$F$2:$F$100,IF(Projetos!S158=2,Técnicos!$H$2:$H$100,Técnicos!$J$2:$J$100)),,0,1))</f>
        <v/>
      </c>
      <c r="N159" s="15" t="str" cm="1">
        <f t="array" ref="N159">IF(OR($B159="",N$2=""),"",Projetos!$K158/_xlfn.XLOOKUP(N$2,Técnicos!$A$2:$A$100,IF(Projetos!T158=1,Técnicos!$F$2:$F$100,IF(Projetos!T158=2,Técnicos!$H$2:$H$100,Técnicos!$J$2:$J$100)),,0,1))</f>
        <v/>
      </c>
      <c r="O159" s="15" t="str" cm="1">
        <f t="array" ref="O159">IF(OR($B159="",O$2=""),"",Projetos!$K158/_xlfn.XLOOKUP(O$2,Técnicos!$A$2:$A$100,IF(Projetos!U158=1,Técnicos!$F$2:$F$100,IF(Projetos!U158=2,Técnicos!$H$2:$H$100,Técnicos!$J$2:$J$100)),,0,1))</f>
        <v/>
      </c>
      <c r="P159" s="15" t="str" cm="1">
        <f t="array" ref="P159">IF(OR($B159="",P$2=""),"",Projetos!$K158/_xlfn.XLOOKUP(P$2,Técnicos!$A$2:$A$100,IF(Projetos!V158=1,Técnicos!$F$2:$F$100,IF(Projetos!V158=2,Técnicos!$H$2:$H$100,Técnicos!$J$2:$J$100)),,0,1))</f>
        <v/>
      </c>
      <c r="Q159" s="15" t="str" cm="1">
        <f t="array" ref="Q159">IF(OR($B159="",Q$2=""),"",Projetos!$K158/_xlfn.XLOOKUP(Q$2,Técnicos!$A$2:$A$100,IF(Projetos!W158=1,Técnicos!$F$2:$F$100,IF(Projetos!W158=2,Técnicos!$H$2:$H$100,Técnicos!$J$2:$J$100)),,0,1))</f>
        <v/>
      </c>
      <c r="R159" s="15" t="str" cm="1">
        <f t="array" ref="R159">IF(OR($B159="",R$2=""),"",Projetos!$K158/_xlfn.XLOOKUP(R$2,Técnicos!$A$2:$A$100,IF(Projetos!X158=1,Técnicos!$F$2:$F$100,IF(Projetos!X158=2,Técnicos!$H$2:$H$100,Técnicos!$J$2:$J$100)),,0,1))</f>
        <v/>
      </c>
      <c r="S159" s="15" t="str" cm="1">
        <f t="array" ref="S159">IF(OR($B159="",S$2=""),"",Projetos!$K158/_xlfn.XLOOKUP(S$2,Técnicos!$A$2:$A$100,IF(Projetos!Y158=1,Técnicos!$F$2:$F$100,IF(Projetos!Y158=2,Técnicos!$H$2:$H$100,Técnicos!$J$2:$J$100)),,0,1))</f>
        <v/>
      </c>
      <c r="T159" s="15" t="str" cm="1">
        <f t="array" ref="T159">IF(OR($B159="",T$2=""),"",Projetos!$K158/_xlfn.XLOOKUP(T$2,Técnicos!$A$2:$A$100,IF(Projetos!Z158=1,Técnicos!$F$2:$F$100,IF(Projetos!Z158=2,Técnicos!$H$2:$H$100,Técnicos!$J$2:$J$100)),,0,1))</f>
        <v/>
      </c>
      <c r="U159" s="15" t="str" cm="1">
        <f t="array" ref="U159">IF(OR($B159="",U$2=""),"",Projetos!$K158/_xlfn.XLOOKUP(U$2,Técnicos!$A$2:$A$100,IF(Projetos!AA158=1,Técnicos!$F$2:$F$100,IF(Projetos!AA158=2,Técnicos!$H$2:$H$100,Técnicos!$J$2:$J$100)),,0,1))</f>
        <v/>
      </c>
      <c r="V159" s="15" t="str" cm="1">
        <f t="array" ref="V159">IF(OR($B159="",V$2=""),"",Projetos!$K158/_xlfn.XLOOKUP(V$2,Técnicos!$A$2:$A$100,IF(Projetos!AB158=1,Técnicos!$F$2:$F$100,IF(Projetos!AB158=2,Técnicos!$H$2:$H$100,Técnicos!$J$2:$J$100)),,0,1))</f>
        <v/>
      </c>
      <c r="W159" s="15" t="str" cm="1">
        <f t="array" ref="W159">IF(OR($B159="",W$2=""),"",Projetos!$K158/_xlfn.XLOOKUP(W$2,Técnicos!$A$2:$A$100,IF(Projetos!AC158=1,Técnicos!$F$2:$F$100,IF(Projetos!AC158=2,Técnicos!$H$2:$H$100,Técnicos!$J$2:$J$100)),,0,1))</f>
        <v/>
      </c>
      <c r="X159" s="15" t="str" cm="1">
        <f t="array" ref="X159">IF(OR($B159="",X$2=""),"",Projetos!$K158/_xlfn.XLOOKUP(X$2,Técnicos!$A$2:$A$100,IF(Projetos!AD158=1,Técnicos!$F$2:$F$100,IF(Projetos!AD158=2,Técnicos!$H$2:$H$100,Técnicos!$J$2:$J$100)),,0,1))</f>
        <v/>
      </c>
      <c r="Y159" s="15" t="str" cm="1">
        <f t="array" ref="Y159">IF(OR($B159="",Y$2=""),"",Projetos!$K158/_xlfn.XLOOKUP(Y$2,Técnicos!$A$2:$A$100,IF(Projetos!AE158=1,Técnicos!$F$2:$F$100,IF(Projetos!AE158=2,Técnicos!$H$2:$H$100,Técnicos!$J$2:$J$100)),,0,1))</f>
        <v/>
      </c>
      <c r="Z159" s="15" t="str" cm="1">
        <f t="array" ref="Z159">IF(OR($B159="",Z$2=""),"",Projetos!$K158/_xlfn.XLOOKUP(Z$2,Técnicos!$A$2:$A$100,IF(Projetos!AF158=1,Técnicos!$F$2:$F$100,IF(Projetos!AF158=2,Técnicos!$H$2:$H$100,Técnicos!$J$2:$J$100)),,0,1))</f>
        <v/>
      </c>
      <c r="AA159" s="15" t="str" cm="1">
        <f t="array" ref="AA159">IF(OR($B159="",AA$2=""),"",Projetos!$K158/_xlfn.XLOOKUP(AA$2,Técnicos!$A$2:$A$100,IF(Projetos!AG158=1,Técnicos!$F$2:$F$100,IF(Projetos!AG158=2,Técnicos!$H$2:$H$100,Técnicos!$J$2:$J$100)),,0,1))</f>
        <v/>
      </c>
      <c r="AB159" s="15" t="str" cm="1">
        <f t="array" ref="AB159">IF(OR($B159="",AB$2=""),"",Projetos!$K158/_xlfn.XLOOKUP(AB$2,Técnicos!$A$2:$A$100,IF(Projetos!AH158=1,Técnicos!$F$2:$F$100,IF(Projetos!AH158=2,Técnicos!$H$2:$H$100,Técnicos!$J$2:$J$100)),,0,1))</f>
        <v/>
      </c>
      <c r="AC159" s="15" t="str" cm="1">
        <f t="array" ref="AC159">IF(OR($B159="",AC$2=""),"",Projetos!$K158/_xlfn.XLOOKUP(AC$2,Técnicos!$A$2:$A$100,IF(Projetos!AI158=1,Técnicos!$F$2:$F$100,IF(Projetos!AI158=2,Técnicos!$H$2:$H$100,Técnicos!$J$2:$J$100)),,0,1))</f>
        <v/>
      </c>
      <c r="AD159" s="15" t="str" cm="1">
        <f t="array" ref="AD159">IF(OR($B159="",AD$2=""),"",Projetos!$K158/_xlfn.XLOOKUP(AD$2,Técnicos!$A$2:$A$100,IF(Projetos!AJ158=1,Técnicos!$F$2:$F$100,IF(Projetos!AJ158=2,Técnicos!$H$2:$H$100,Técnicos!$J$2:$J$100)),,0,1))</f>
        <v/>
      </c>
      <c r="AE159" s="15" t="str" cm="1">
        <f t="array" ref="AE159">IF(OR($B159="",AE$2=""),"",Projetos!$K158/_xlfn.XLOOKUP(AE$2,Técnicos!$A$2:$A$100,IF(Projetos!AK158=1,Técnicos!$F$2:$F$100,IF(Projetos!AK158=2,Técnicos!$H$2:$H$100,Técnicos!$J$2:$J$100)),,0,1))</f>
        <v/>
      </c>
      <c r="AF159" s="15" t="str" cm="1">
        <f t="array" ref="AF159">IF(OR($B159="",AF$2=""),"",Projetos!$K158/_xlfn.XLOOKUP(AF$2,Técnicos!$A$2:$A$100,IF(Projetos!AL158=1,Técnicos!$F$2:$F$100,IF(Projetos!AL158=2,Técnicos!$H$2:$H$100,Técnicos!$J$2:$J$100)),,0,1))</f>
        <v/>
      </c>
      <c r="AG159" s="15" t="str" cm="1">
        <f t="array" ref="AG159">IF(OR($B159="",AG$2=""),"",Projetos!$K158/_xlfn.XLOOKUP(AG$2,Técnicos!$A$2:$A$100,IF(Projetos!AM158=1,Técnicos!$F$2:$F$100,IF(Projetos!AM158=2,Técnicos!$H$2:$H$100,Técnicos!$J$2:$J$100)),,0,1))</f>
        <v/>
      </c>
      <c r="AH159" s="15" t="str" cm="1">
        <f t="array" ref="AH159">IF(OR($B159="",AH$2=""),"",Projetos!$K158/_xlfn.XLOOKUP(AH$2,Técnicos!$A$2:$A$100,IF(Projetos!AN158=1,Técnicos!$F$2:$F$100,IF(Projetos!AN158=2,Técnicos!$H$2:$H$100,Técnicos!$J$2:$J$100)),,0,1))</f>
        <v/>
      </c>
      <c r="AI159" s="15" t="str" cm="1">
        <f t="array" ref="AI159">IF(OR($B159="",AI$2=""),"",Projetos!$K158/_xlfn.XLOOKUP(AI$2,Técnicos!$A$2:$A$100,IF(Projetos!AO158=1,Técnicos!$F$2:$F$100,IF(Projetos!AO158=2,Técnicos!$H$2:$H$100,Técnicos!$J$2:$J$100)),,0,1))</f>
        <v/>
      </c>
      <c r="AJ159" s="15" t="str" cm="1">
        <f t="array" ref="AJ159">IF(OR($B159="",AJ$2=""),"",Projetos!$K158/_xlfn.XLOOKUP(AJ$2,Técnicos!$A$2:$A$100,IF(Projetos!AP158=1,Técnicos!$F$2:$F$100,IF(Projetos!AP158=2,Técnicos!$H$2:$H$100,Técnicos!$J$2:$J$100)),,0,1))</f>
        <v/>
      </c>
      <c r="AK159" s="15" t="str" cm="1">
        <f t="array" ref="AK159">IF(OR($B159="",AK$2=""),"",Projetos!$K158/_xlfn.XLOOKUP(AK$2,Técnicos!$A$2:$A$100,IF(Projetos!AQ158=1,Técnicos!$F$2:$F$100,IF(Projetos!AQ158=2,Técnicos!$H$2:$H$100,Técnicos!$J$2:$J$100)),,0,1))</f>
        <v/>
      </c>
      <c r="AL159" s="15" t="str" cm="1">
        <f t="array" ref="AL159">IF(OR($B159="",AL$2=""),"",Projetos!$K158*_xlfn.XLOOKUP(AL$2,Técnicos!$A$2:$A$100,IF(Projetos!AR158=1,Técnicos!$F$2:$F$100,IF(Projetos!AR158=2,Técnicos!$H$2:$H$100,Técnicos!$J$2:$J$100)),,0,1))</f>
        <v/>
      </c>
      <c r="AM159" s="15" t="str" cm="1">
        <f t="array" ref="AM159">IF(OR($B159="",AM$2=""),"",Projetos!$K158*_xlfn.XLOOKUP(AM$2,Técnicos!$A$2:$A$100,IF(Projetos!AS158=1,Técnicos!$F$2:$F$100,IF(Projetos!AS158=2,Técnicos!$H$2:$H$100,Técnicos!$J$2:$J$100)),,0,1))</f>
        <v/>
      </c>
      <c r="AN159" s="15" t="str" cm="1">
        <f t="array" ref="AN159">IF(OR($B159="",AN$2=""),"",Projetos!$K158*_xlfn.XLOOKUP(AN$2,Técnicos!$A$2:$A$100,IF(Projetos!AT158=1,Técnicos!$F$2:$F$100,IF(Projetos!AT158=2,Técnicos!$H$2:$H$100,Técnicos!$J$2:$J$100)),,0,1))</f>
        <v/>
      </c>
      <c r="AO159" s="15" t="str" cm="1">
        <f t="array" ref="AO159">IF(OR($B159="",AO$2=""),"",Projetos!$K158*_xlfn.XLOOKUP(AO$2,Técnicos!$A$2:$A$100,IF(Projetos!AU158=1,Técnicos!$F$2:$F$100,IF(Projetos!AU158=2,Técnicos!$H$2:$H$100,Técnicos!$J$2:$J$100)),,0,1))</f>
        <v/>
      </c>
      <c r="AP159" s="15" t="str" cm="1">
        <f t="array" ref="AP159">IF(OR($B159="",AP$2=""),"",Projetos!$K158*_xlfn.XLOOKUP(AP$2,Técnicos!$A$2:$A$100,IF(Projetos!AV158=1,Técnicos!$F$2:$F$100,IF(Projetos!AV158=2,Técnicos!$H$2:$H$100,Técnicos!$J$2:$J$100)),,0,1))</f>
        <v/>
      </c>
      <c r="AQ159" s="15" t="str" cm="1">
        <f t="array" ref="AQ159">IF(OR($B159="",AQ$2=""),"",Projetos!$K158*_xlfn.XLOOKUP(AQ$2,Técnicos!$A$2:$A$100,IF(Projetos!AW158=1,Técnicos!$F$2:$F$100,IF(Projetos!AW158=2,Técnicos!$H$2:$H$100,Técnicos!$J$2:$J$100)),,0,1))</f>
        <v/>
      </c>
      <c r="AR159" s="15" t="str" cm="1">
        <f t="array" ref="AR159">IF(OR($B159="",AR$2=""),"",Projetos!$K158*_xlfn.XLOOKUP(AR$2,Técnicos!$A$2:$A$100,IF(Projetos!AX158=1,Técnicos!$F$2:$F$100,IF(Projetos!AX158=2,Técnicos!$H$2:$H$100,Técnicos!$J$2:$J$100)),,0,1))</f>
        <v/>
      </c>
      <c r="AS159" s="15" t="str" cm="1">
        <f t="array" ref="AS159">IF(OR($B159="",AS$2=""),"",Projetos!$K158*_xlfn.XLOOKUP(AS$2,Técnicos!$A$2:$A$100,IF(Projetos!AY158=1,Técnicos!$F$2:$F$100,IF(Projetos!AY158=2,Técnicos!$H$2:$H$100,Técnicos!$J$2:$J$100)),,0,1))</f>
        <v/>
      </c>
      <c r="AT159" s="15" t="str" cm="1">
        <f t="array" ref="AT159">IF(OR($B159="",AT$2=""),"",Projetos!$K158*_xlfn.XLOOKUP(AT$2,Técnicos!$A$2:$A$100,IF(Projetos!AZ158=1,Técnicos!$F$2:$F$100,IF(Projetos!AZ158=2,Técnicos!$H$2:$H$100,Técnicos!$J$2:$J$100)),,0,1))</f>
        <v/>
      </c>
      <c r="AU159" s="15" t="str" cm="1">
        <f t="array" ref="AU159">IF(OR($B159="",AU$2=""),"",Projetos!$K158*_xlfn.XLOOKUP(AU$2,Técnicos!$A$2:$A$100,IF(Projetos!BA158=1,Técnicos!$F$2:$F$100,IF(Projetos!BA158=2,Técnicos!$H$2:$H$100,Técnicos!$J$2:$J$100)),,0,1))</f>
        <v/>
      </c>
      <c r="AV159" s="15" t="str" cm="1">
        <f t="array" ref="AV159">IF(OR($B159="",AV$2=""),"",Projetos!$K158*_xlfn.XLOOKUP(AV$2,Técnicos!$A$2:$A$100,IF(Projetos!BB158=1,Técnicos!$F$2:$F$100,IF(Projetos!BB158=2,Técnicos!$H$2:$H$100,Técnicos!$J$2:$J$100)),,0,1))</f>
        <v/>
      </c>
      <c r="AW159" s="15" t="str" cm="1">
        <f t="array" ref="AW159">IF(OR($B159="",AW$2=""),"",Projetos!$K158*_xlfn.XLOOKUP(AW$2,Técnicos!$A$2:$A$100,IF(Projetos!BC158=1,Técnicos!$F$2:$F$100,IF(Projetos!BC158=2,Técnicos!$H$2:$H$100,Técnicos!$J$2:$J$100)),,0,1))</f>
        <v/>
      </c>
      <c r="AX159" s="15" t="str" cm="1">
        <f t="array" ref="AX159">IF(OR($B159="",AX$2=""),"",Projetos!$K158*_xlfn.XLOOKUP(AX$2,Técnicos!$A$2:$A$100,IF(Projetos!BD158=1,Técnicos!$F$2:$F$100,IF(Projetos!BD158=2,Técnicos!$H$2:$H$100,Técnicos!$J$2:$J$100)),,0,1))</f>
        <v/>
      </c>
      <c r="AY159" s="15" t="str" cm="1">
        <f t="array" ref="AY159">IF(OR($B159="",AY$2=""),"",Projetos!$K158*_xlfn.XLOOKUP(AY$2,Técnicos!$A$2:$A$100,IF(Projetos!BE158=1,Técnicos!$F$2:$F$100,IF(Projetos!BE158=2,Técnicos!$H$2:$H$100,Técnicos!$J$2:$J$100)),,0,1))</f>
        <v/>
      </c>
      <c r="AZ159" s="15" t="str" cm="1">
        <f t="array" ref="AZ159">IF(OR($B159="",AZ$2=""),"",Projetos!$K158*_xlfn.XLOOKUP(AZ$2,Técnicos!$A$2:$A$100,IF(Projetos!BF158=1,Técnicos!$F$2:$F$100,IF(Projetos!BF158=2,Técnicos!$H$2:$H$100,Técnicos!$J$2:$J$100)),,0,1))</f>
        <v/>
      </c>
      <c r="BA159" s="15" t="str" cm="1">
        <f t="array" ref="BA159">IF(OR($B159="",BA$2=""),"",Projetos!$K158*_xlfn.XLOOKUP(BA$2,Técnicos!$A$2:$A$100,IF(Projetos!BG158=1,Técnicos!$F$2:$F$100,IF(Projetos!BG158=2,Técnicos!$H$2:$H$100,Técnicos!$J$2:$J$100)),,0,1))</f>
        <v/>
      </c>
      <c r="BB159" s="15" t="str" cm="1">
        <f t="array" ref="BB159">IF(OR($B159="",BB$2=""),"",Projetos!$K158*_xlfn.XLOOKUP(BB$2,Técnicos!$A$2:$A$100,IF(Projetos!BH158=1,Técnicos!$F$2:$F$100,IF(Projetos!BH158=2,Técnicos!$H$2:$H$100,Técnicos!$J$2:$J$100)),,0,1))</f>
        <v/>
      </c>
      <c r="BC159" s="15" t="str" cm="1">
        <f t="array" ref="BC159">IF(OR($B159="",BC$2=""),"",Projetos!$K158*_xlfn.XLOOKUP(BC$2,Técnicos!$A$2:$A$100,IF(Projetos!BI158=1,Técnicos!$F$2:$F$100,IF(Projetos!BI158=2,Técnicos!$H$2:$H$100,Técnicos!$J$2:$J$100)),,0,1))</f>
        <v/>
      </c>
      <c r="BD159" s="15" t="str" cm="1">
        <f t="array" ref="BD159">IF(OR($B159="",BD$2=""),"",Projetos!$K158*_xlfn.XLOOKUP(BD$2,Técnicos!$A$2:$A$100,IF(Projetos!BJ158=1,Técnicos!$F$2:$F$100,IF(Projetos!BJ158=2,Técnicos!$H$2:$H$100,Técnicos!$J$2:$J$100)),,0,1))</f>
        <v/>
      </c>
      <c r="BE159" s="15" t="str" cm="1">
        <f t="array" ref="BE159">IF(OR($B159="",BE$2=""),"",Projetos!$K158*_xlfn.XLOOKUP(BE$2,Técnicos!$A$2:$A$100,IF(Projetos!BK158=1,Técnicos!$F$2:$F$100,IF(Projetos!BK158=2,Técnicos!$H$2:$H$100,Técnicos!$J$2:$J$100)),,0,1))</f>
        <v/>
      </c>
      <c r="BF159" s="15" t="str" cm="1">
        <f t="array" ref="BF159">IF(OR($B159="",BF$2=""),"",Projetos!$K158*_xlfn.XLOOKUP(BF$2,Técnicos!$A$2:$A$100,IF(Projetos!BL158=1,Técnicos!$F$2:$F$100,IF(Projetos!BL158=2,Técnicos!$H$2:$H$100,Técnicos!$J$2:$J$100)),,0,1))</f>
        <v/>
      </c>
      <c r="BG159" s="15" t="str" cm="1">
        <f t="array" ref="BG159">IF(OR($B159="",BG$2=""),"",Projetos!$K158*_xlfn.XLOOKUP(BG$2,Técnicos!$A$2:$A$100,IF(Projetos!BM158=1,Técnicos!$F$2:$F$100,IF(Projetos!BM158=2,Técnicos!$H$2:$H$100,Técnicos!$J$2:$J$100)),,0,1))</f>
        <v/>
      </c>
      <c r="BH159" s="15" t="str" cm="1">
        <f t="array" ref="BH159">IF(OR($B159="",BH$2=""),"",Projetos!$K158*_xlfn.XLOOKUP(BH$2,Técnicos!$A$2:$A$100,IF(Projetos!BN158=1,Técnicos!$F$2:$F$100,IF(Projetos!BN158=2,Técnicos!$H$2:$H$100,Técnicos!$J$2:$J$100)),,0,1))</f>
        <v/>
      </c>
      <c r="BI159" s="15" t="str" cm="1">
        <f t="array" ref="BI159">IF(OR($B159="",BI$2=""),"",Projetos!$K158*_xlfn.XLOOKUP(BI$2,Técnicos!$A$2:$A$100,IF(Projetos!BO158=1,Técnicos!$F$2:$F$100,IF(Projetos!BO158=2,Técnicos!$H$2:$H$100,Técnicos!$J$2:$J$100)),,0,1))</f>
        <v/>
      </c>
      <c r="BJ159" s="15" t="str" cm="1">
        <f t="array" ref="BJ159">IF(OR($B159="",BJ$2=""),"",Projetos!$K158*_xlfn.XLOOKUP(BJ$2,Técnicos!$A$2:$A$100,IF(Projetos!BP158=1,Técnicos!$F$2:$F$100,IF(Projetos!BP158=2,Técnicos!$H$2:$H$100,Técnicos!$J$2:$J$100)),,0,1))</f>
        <v/>
      </c>
      <c r="BK159" s="15" t="str" cm="1">
        <f t="array" ref="BK159">IF(OR($B159="",BK$2=""),"",Projetos!$K158*_xlfn.XLOOKUP(BK$2,Técnicos!$A$2:$A$100,IF(Projetos!BQ158=1,Técnicos!$F$2:$F$100,IF(Projetos!BQ158=2,Técnicos!$H$2:$H$100,Técnicos!$J$2:$J$100)),,0,1))</f>
        <v/>
      </c>
      <c r="BL159" s="15" t="str" cm="1">
        <f t="array" ref="BL159">IF(OR($B159="",BL$2=""),"",Projetos!$K158*_xlfn.XLOOKUP(BL$2,Técnicos!$A$2:$A$100,IF(Projetos!BR158=1,Técnicos!$F$2:$F$100,IF(Projetos!BR158=2,Técnicos!$H$2:$H$100,Técnicos!$J$2:$J$100)),,0,1))</f>
        <v/>
      </c>
      <c r="BM159" s="15" t="str" cm="1">
        <f t="array" ref="BM159">IF(OR($B159="",BM$2=""),"",Projetos!$K158*_xlfn.XLOOKUP(BM$2,Técnicos!$A$2:$A$100,IF(Projetos!BS158=1,Técnicos!$F$2:$F$100,IF(Projetos!BS158=2,Técnicos!$H$2:$H$100,Técnicos!$J$2:$J$100)),,0,1))</f>
        <v/>
      </c>
      <c r="BN159" s="15" t="str" cm="1">
        <f t="array" ref="BN159">IF(OR($B159="",BN$2=""),"",Projetos!$K158*_xlfn.XLOOKUP(BN$2,Técnicos!$A$2:$A$100,IF(Projetos!BT158=1,Técnicos!$F$2:$F$100,IF(Projetos!BT158=2,Técnicos!$H$2:$H$100,Técnicos!$J$2:$J$100)),,0,1))</f>
        <v/>
      </c>
      <c r="BO159" s="15" t="str" cm="1">
        <f t="array" ref="BO159">IF(OR($B159="",BO$2=""),"",Projetos!$K158*_xlfn.XLOOKUP(BO$2,Técnicos!$A$2:$A$100,IF(Projetos!BU158=1,Técnicos!$F$2:$F$100,IF(Projetos!BU158=2,Técnicos!$H$2:$H$100,Técnicos!$J$2:$J$100)),,0,1))</f>
        <v/>
      </c>
      <c r="BP159" s="15" t="str" cm="1">
        <f t="array" ref="BP159">IF(OR($B159="",BP$2=""),"",Projetos!$K158*_xlfn.XLOOKUP(BP$2,Técnicos!$A$2:$A$100,IF(Projetos!BV158=1,Técnicos!$F$2:$F$100,IF(Projetos!BV158=2,Técnicos!$H$2:$H$100,Técnicos!$J$2:$J$100)),,0,1))</f>
        <v/>
      </c>
      <c r="BQ159" s="15" t="str" cm="1">
        <f t="array" ref="BQ159">IF(OR($B159="",BQ$2=""),"",Projetos!$K158*_xlfn.XLOOKUP(BQ$2,Técnicos!$A$2:$A$100,IF(Projetos!BW158=1,Técnicos!$F$2:$F$100,IF(Projetos!BW158=2,Técnicos!$H$2:$H$100,Técnicos!$J$2:$J$100)),,0,1))</f>
        <v/>
      </c>
    </row>
    <row r="160" spans="3:69" x14ac:dyDescent="0.3">
      <c r="C160" s="15" t="str" cm="1">
        <f t="array" ref="C160">IF(OR($B160="",C$2=""),"",Projetos!$K159/_xlfn.XLOOKUP(C$2,Técnicos!$A$2:$A$100,IF(Projetos!I159=1,Técnicos!$F$2:$F$100,IF(Projetos!I159=2,Técnicos!$H$2:$H$100,Técnicos!$J$2:$J$100)),,0,1))</f>
        <v/>
      </c>
      <c r="D160" s="15" t="str" cm="1">
        <f t="array" ref="D160">IF(OR($B160="",D$2=""),"",Projetos!$K159/_xlfn.XLOOKUP(D$2,Técnicos!$A$2:$A$100,IF(Projetos!J159=1,Técnicos!$F$2:$F$100,IF(Projetos!J159=2,Técnicos!$H$2:$H$100,Técnicos!$J$2:$J$100)),,0,1))</f>
        <v/>
      </c>
      <c r="E160" s="15" t="str" cm="1">
        <f t="array" ref="E160">IF(OR($B160="",E$2=""),"",Projetos!$K159/_xlfn.XLOOKUP(E$2,Técnicos!$A$2:$A$100,IF(Projetos!K159=1,Técnicos!$F$2:$F$100,IF(Projetos!K159=2,Técnicos!$H$2:$H$100,Técnicos!$J$2:$J$100)),,0,1))</f>
        <v/>
      </c>
      <c r="F160" s="15" t="str" cm="1">
        <f t="array" ref="F160">IF(OR($B160="",F$2=""),"",Projetos!$K159/_xlfn.XLOOKUP(F$2,Técnicos!$A$2:$A$100,IF(Projetos!L159=1,Técnicos!$F$2:$F$100,IF(Projetos!L159=2,Técnicos!$H$2:$H$100,Técnicos!$J$2:$J$100)),,0,1))</f>
        <v/>
      </c>
      <c r="G160" s="15" t="str" cm="1">
        <f t="array" ref="G160">IF(OR($B160="",G$2=""),"",Projetos!$K159/_xlfn.XLOOKUP(G$2,Técnicos!$A$2:$A$100,IF(Projetos!M159=1,Técnicos!$F$2:$F$100,IF(Projetos!M159=2,Técnicos!$H$2:$H$100,Técnicos!$J$2:$J$100)),,0,1))</f>
        <v/>
      </c>
      <c r="H160" s="15" t="str" cm="1">
        <f t="array" ref="H160">IF(OR($B160="",H$2=""),"",Projetos!$K159/_xlfn.XLOOKUP(H$2,Técnicos!$A$2:$A$100,IF(Projetos!N159=1,Técnicos!$F$2:$F$100,IF(Projetos!N159=2,Técnicos!$H$2:$H$100,Técnicos!$J$2:$J$100)),,0,1))</f>
        <v/>
      </c>
      <c r="I160" s="15" t="str" cm="1">
        <f t="array" ref="I160">IF(OR($B160="",I$2=""),"",Projetos!$K159/_xlfn.XLOOKUP(I$2,Técnicos!$A$2:$A$100,IF(Projetos!O159=1,Técnicos!$F$2:$F$100,IF(Projetos!O159=2,Técnicos!$H$2:$H$100,Técnicos!$J$2:$J$100)),,0,1))</f>
        <v/>
      </c>
      <c r="J160" s="15" t="str" cm="1">
        <f t="array" ref="J160">IF(OR($B160="",J$2=""),"",Projetos!$K159/_xlfn.XLOOKUP(J$2,Técnicos!$A$2:$A$100,IF(Projetos!P159=1,Técnicos!$F$2:$F$100,IF(Projetos!P159=2,Técnicos!$H$2:$H$100,Técnicos!$J$2:$J$100)),,0,1))</f>
        <v/>
      </c>
      <c r="K160" s="15" t="str" cm="1">
        <f t="array" ref="K160">IF(OR($B160="",K$2=""),"",Projetos!$K159/_xlfn.XLOOKUP(K$2,Técnicos!$A$2:$A$100,IF(Projetos!Q159=1,Técnicos!$F$2:$F$100,IF(Projetos!Q159=2,Técnicos!$H$2:$H$100,Técnicos!$J$2:$J$100)),,0,1))</f>
        <v/>
      </c>
      <c r="L160" s="15" t="str" cm="1">
        <f t="array" ref="L160">IF(OR($B160="",L$2=""),"",Projetos!$K159/_xlfn.XLOOKUP(L$2,Técnicos!$A$2:$A$100,IF(Projetos!R159=1,Técnicos!$F$2:$F$100,IF(Projetos!R159=2,Técnicos!$H$2:$H$100,Técnicos!$J$2:$J$100)),,0,1))</f>
        <v/>
      </c>
      <c r="M160" s="15" t="str" cm="1">
        <f t="array" ref="M160">IF(OR($B160="",M$2=""),"",Projetos!$K159/_xlfn.XLOOKUP(M$2,Técnicos!$A$2:$A$100,IF(Projetos!S159=1,Técnicos!$F$2:$F$100,IF(Projetos!S159=2,Técnicos!$H$2:$H$100,Técnicos!$J$2:$J$100)),,0,1))</f>
        <v/>
      </c>
      <c r="N160" s="15" t="str" cm="1">
        <f t="array" ref="N160">IF(OR($B160="",N$2=""),"",Projetos!$K159/_xlfn.XLOOKUP(N$2,Técnicos!$A$2:$A$100,IF(Projetos!T159=1,Técnicos!$F$2:$F$100,IF(Projetos!T159=2,Técnicos!$H$2:$H$100,Técnicos!$J$2:$J$100)),,0,1))</f>
        <v/>
      </c>
      <c r="O160" s="15" t="str" cm="1">
        <f t="array" ref="O160">IF(OR($B160="",O$2=""),"",Projetos!$K159/_xlfn.XLOOKUP(O$2,Técnicos!$A$2:$A$100,IF(Projetos!U159=1,Técnicos!$F$2:$F$100,IF(Projetos!U159=2,Técnicos!$H$2:$H$100,Técnicos!$J$2:$J$100)),,0,1))</f>
        <v/>
      </c>
      <c r="P160" s="15" t="str" cm="1">
        <f t="array" ref="P160">IF(OR($B160="",P$2=""),"",Projetos!$K159/_xlfn.XLOOKUP(P$2,Técnicos!$A$2:$A$100,IF(Projetos!V159=1,Técnicos!$F$2:$F$100,IF(Projetos!V159=2,Técnicos!$H$2:$H$100,Técnicos!$J$2:$J$100)),,0,1))</f>
        <v/>
      </c>
      <c r="Q160" s="15" t="str" cm="1">
        <f t="array" ref="Q160">IF(OR($B160="",Q$2=""),"",Projetos!$K159/_xlfn.XLOOKUP(Q$2,Técnicos!$A$2:$A$100,IF(Projetos!W159=1,Técnicos!$F$2:$F$100,IF(Projetos!W159=2,Técnicos!$H$2:$H$100,Técnicos!$J$2:$J$100)),,0,1))</f>
        <v/>
      </c>
      <c r="R160" s="15" t="str" cm="1">
        <f t="array" ref="R160">IF(OR($B160="",R$2=""),"",Projetos!$K159/_xlfn.XLOOKUP(R$2,Técnicos!$A$2:$A$100,IF(Projetos!X159=1,Técnicos!$F$2:$F$100,IF(Projetos!X159=2,Técnicos!$H$2:$H$100,Técnicos!$J$2:$J$100)),,0,1))</f>
        <v/>
      </c>
      <c r="S160" s="15" t="str" cm="1">
        <f t="array" ref="S160">IF(OR($B160="",S$2=""),"",Projetos!$K159/_xlfn.XLOOKUP(S$2,Técnicos!$A$2:$A$100,IF(Projetos!Y159=1,Técnicos!$F$2:$F$100,IF(Projetos!Y159=2,Técnicos!$H$2:$H$100,Técnicos!$J$2:$J$100)),,0,1))</f>
        <v/>
      </c>
      <c r="T160" s="15" t="str" cm="1">
        <f t="array" ref="T160">IF(OR($B160="",T$2=""),"",Projetos!$K159/_xlfn.XLOOKUP(T$2,Técnicos!$A$2:$A$100,IF(Projetos!Z159=1,Técnicos!$F$2:$F$100,IF(Projetos!Z159=2,Técnicos!$H$2:$H$100,Técnicos!$J$2:$J$100)),,0,1))</f>
        <v/>
      </c>
      <c r="U160" s="15" t="str" cm="1">
        <f t="array" ref="U160">IF(OR($B160="",U$2=""),"",Projetos!$K159/_xlfn.XLOOKUP(U$2,Técnicos!$A$2:$A$100,IF(Projetos!AA159=1,Técnicos!$F$2:$F$100,IF(Projetos!AA159=2,Técnicos!$H$2:$H$100,Técnicos!$J$2:$J$100)),,0,1))</f>
        <v/>
      </c>
      <c r="V160" s="15" t="str" cm="1">
        <f t="array" ref="V160">IF(OR($B160="",V$2=""),"",Projetos!$K159/_xlfn.XLOOKUP(V$2,Técnicos!$A$2:$A$100,IF(Projetos!AB159=1,Técnicos!$F$2:$F$100,IF(Projetos!AB159=2,Técnicos!$H$2:$H$100,Técnicos!$J$2:$J$100)),,0,1))</f>
        <v/>
      </c>
      <c r="W160" s="15" t="str" cm="1">
        <f t="array" ref="W160">IF(OR($B160="",W$2=""),"",Projetos!$K159/_xlfn.XLOOKUP(W$2,Técnicos!$A$2:$A$100,IF(Projetos!AC159=1,Técnicos!$F$2:$F$100,IF(Projetos!AC159=2,Técnicos!$H$2:$H$100,Técnicos!$J$2:$J$100)),,0,1))</f>
        <v/>
      </c>
      <c r="X160" s="15" t="str" cm="1">
        <f t="array" ref="X160">IF(OR($B160="",X$2=""),"",Projetos!$K159/_xlfn.XLOOKUP(X$2,Técnicos!$A$2:$A$100,IF(Projetos!AD159=1,Técnicos!$F$2:$F$100,IF(Projetos!AD159=2,Técnicos!$H$2:$H$100,Técnicos!$J$2:$J$100)),,0,1))</f>
        <v/>
      </c>
      <c r="Y160" s="15" t="str" cm="1">
        <f t="array" ref="Y160">IF(OR($B160="",Y$2=""),"",Projetos!$K159/_xlfn.XLOOKUP(Y$2,Técnicos!$A$2:$A$100,IF(Projetos!AE159=1,Técnicos!$F$2:$F$100,IF(Projetos!AE159=2,Técnicos!$H$2:$H$100,Técnicos!$J$2:$J$100)),,0,1))</f>
        <v/>
      </c>
      <c r="Z160" s="15" t="str" cm="1">
        <f t="array" ref="Z160">IF(OR($B160="",Z$2=""),"",Projetos!$K159/_xlfn.XLOOKUP(Z$2,Técnicos!$A$2:$A$100,IF(Projetos!AF159=1,Técnicos!$F$2:$F$100,IF(Projetos!AF159=2,Técnicos!$H$2:$H$100,Técnicos!$J$2:$J$100)),,0,1))</f>
        <v/>
      </c>
      <c r="AA160" s="15" t="str" cm="1">
        <f t="array" ref="AA160">IF(OR($B160="",AA$2=""),"",Projetos!$K159/_xlfn.XLOOKUP(AA$2,Técnicos!$A$2:$A$100,IF(Projetos!AG159=1,Técnicos!$F$2:$F$100,IF(Projetos!AG159=2,Técnicos!$H$2:$H$100,Técnicos!$J$2:$J$100)),,0,1))</f>
        <v/>
      </c>
      <c r="AB160" s="15" t="str" cm="1">
        <f t="array" ref="AB160">IF(OR($B160="",AB$2=""),"",Projetos!$K159/_xlfn.XLOOKUP(AB$2,Técnicos!$A$2:$A$100,IF(Projetos!AH159=1,Técnicos!$F$2:$F$100,IF(Projetos!AH159=2,Técnicos!$H$2:$H$100,Técnicos!$J$2:$J$100)),,0,1))</f>
        <v/>
      </c>
      <c r="AC160" s="15" t="str" cm="1">
        <f t="array" ref="AC160">IF(OR($B160="",AC$2=""),"",Projetos!$K159/_xlfn.XLOOKUP(AC$2,Técnicos!$A$2:$A$100,IF(Projetos!AI159=1,Técnicos!$F$2:$F$100,IF(Projetos!AI159=2,Técnicos!$H$2:$H$100,Técnicos!$J$2:$J$100)),,0,1))</f>
        <v/>
      </c>
      <c r="AD160" s="15" t="str" cm="1">
        <f t="array" ref="AD160">IF(OR($B160="",AD$2=""),"",Projetos!$K159/_xlfn.XLOOKUP(AD$2,Técnicos!$A$2:$A$100,IF(Projetos!AJ159=1,Técnicos!$F$2:$F$100,IF(Projetos!AJ159=2,Técnicos!$H$2:$H$100,Técnicos!$J$2:$J$100)),,0,1))</f>
        <v/>
      </c>
      <c r="AE160" s="15" t="str" cm="1">
        <f t="array" ref="AE160">IF(OR($B160="",AE$2=""),"",Projetos!$K159/_xlfn.XLOOKUP(AE$2,Técnicos!$A$2:$A$100,IF(Projetos!AK159=1,Técnicos!$F$2:$F$100,IF(Projetos!AK159=2,Técnicos!$H$2:$H$100,Técnicos!$J$2:$J$100)),,0,1))</f>
        <v/>
      </c>
      <c r="AF160" s="15" t="str" cm="1">
        <f t="array" ref="AF160">IF(OR($B160="",AF$2=""),"",Projetos!$K159/_xlfn.XLOOKUP(AF$2,Técnicos!$A$2:$A$100,IF(Projetos!AL159=1,Técnicos!$F$2:$F$100,IF(Projetos!AL159=2,Técnicos!$H$2:$H$100,Técnicos!$J$2:$J$100)),,0,1))</f>
        <v/>
      </c>
      <c r="AG160" s="15" t="str" cm="1">
        <f t="array" ref="AG160">IF(OR($B160="",AG$2=""),"",Projetos!$K159/_xlfn.XLOOKUP(AG$2,Técnicos!$A$2:$A$100,IF(Projetos!AM159=1,Técnicos!$F$2:$F$100,IF(Projetos!AM159=2,Técnicos!$H$2:$H$100,Técnicos!$J$2:$J$100)),,0,1))</f>
        <v/>
      </c>
      <c r="AH160" s="15" t="str" cm="1">
        <f t="array" ref="AH160">IF(OR($B160="",AH$2=""),"",Projetos!$K159/_xlfn.XLOOKUP(AH$2,Técnicos!$A$2:$A$100,IF(Projetos!AN159=1,Técnicos!$F$2:$F$100,IF(Projetos!AN159=2,Técnicos!$H$2:$H$100,Técnicos!$J$2:$J$100)),,0,1))</f>
        <v/>
      </c>
      <c r="AI160" s="15" t="str" cm="1">
        <f t="array" ref="AI160">IF(OR($B160="",AI$2=""),"",Projetos!$K159/_xlfn.XLOOKUP(AI$2,Técnicos!$A$2:$A$100,IF(Projetos!AO159=1,Técnicos!$F$2:$F$100,IF(Projetos!AO159=2,Técnicos!$H$2:$H$100,Técnicos!$J$2:$J$100)),,0,1))</f>
        <v/>
      </c>
      <c r="AJ160" s="15" t="str" cm="1">
        <f t="array" ref="AJ160">IF(OR($B160="",AJ$2=""),"",Projetos!$K159/_xlfn.XLOOKUP(AJ$2,Técnicos!$A$2:$A$100,IF(Projetos!AP159=1,Técnicos!$F$2:$F$100,IF(Projetos!AP159=2,Técnicos!$H$2:$H$100,Técnicos!$J$2:$J$100)),,0,1))</f>
        <v/>
      </c>
      <c r="AK160" s="15" t="str" cm="1">
        <f t="array" ref="AK160">IF(OR($B160="",AK$2=""),"",Projetos!$K159/_xlfn.XLOOKUP(AK$2,Técnicos!$A$2:$A$100,IF(Projetos!AQ159=1,Técnicos!$F$2:$F$100,IF(Projetos!AQ159=2,Técnicos!$H$2:$H$100,Técnicos!$J$2:$J$100)),,0,1))</f>
        <v/>
      </c>
      <c r="AL160" s="15" t="str" cm="1">
        <f t="array" ref="AL160">IF(OR($B160="",AL$2=""),"",Projetos!$K159*_xlfn.XLOOKUP(AL$2,Técnicos!$A$2:$A$100,IF(Projetos!AR159=1,Técnicos!$F$2:$F$100,IF(Projetos!AR159=2,Técnicos!$H$2:$H$100,Técnicos!$J$2:$J$100)),,0,1))</f>
        <v/>
      </c>
      <c r="AM160" s="15" t="str" cm="1">
        <f t="array" ref="AM160">IF(OR($B160="",AM$2=""),"",Projetos!$K159*_xlfn.XLOOKUP(AM$2,Técnicos!$A$2:$A$100,IF(Projetos!AS159=1,Técnicos!$F$2:$F$100,IF(Projetos!AS159=2,Técnicos!$H$2:$H$100,Técnicos!$J$2:$J$100)),,0,1))</f>
        <v/>
      </c>
      <c r="AN160" s="15" t="str" cm="1">
        <f t="array" ref="AN160">IF(OR($B160="",AN$2=""),"",Projetos!$K159*_xlfn.XLOOKUP(AN$2,Técnicos!$A$2:$A$100,IF(Projetos!AT159=1,Técnicos!$F$2:$F$100,IF(Projetos!AT159=2,Técnicos!$H$2:$H$100,Técnicos!$J$2:$J$100)),,0,1))</f>
        <v/>
      </c>
      <c r="AO160" s="15" t="str" cm="1">
        <f t="array" ref="AO160">IF(OR($B160="",AO$2=""),"",Projetos!$K159*_xlfn.XLOOKUP(AO$2,Técnicos!$A$2:$A$100,IF(Projetos!AU159=1,Técnicos!$F$2:$F$100,IF(Projetos!AU159=2,Técnicos!$H$2:$H$100,Técnicos!$J$2:$J$100)),,0,1))</f>
        <v/>
      </c>
      <c r="AP160" s="15" t="str" cm="1">
        <f t="array" ref="AP160">IF(OR($B160="",AP$2=""),"",Projetos!$K159*_xlfn.XLOOKUP(AP$2,Técnicos!$A$2:$A$100,IF(Projetos!AV159=1,Técnicos!$F$2:$F$100,IF(Projetos!AV159=2,Técnicos!$H$2:$H$100,Técnicos!$J$2:$J$100)),,0,1))</f>
        <v/>
      </c>
      <c r="AQ160" s="15" t="str" cm="1">
        <f t="array" ref="AQ160">IF(OR($B160="",AQ$2=""),"",Projetos!$K159*_xlfn.XLOOKUP(AQ$2,Técnicos!$A$2:$A$100,IF(Projetos!AW159=1,Técnicos!$F$2:$F$100,IF(Projetos!AW159=2,Técnicos!$H$2:$H$100,Técnicos!$J$2:$J$100)),,0,1))</f>
        <v/>
      </c>
      <c r="AR160" s="15" t="str" cm="1">
        <f t="array" ref="AR160">IF(OR($B160="",AR$2=""),"",Projetos!$K159*_xlfn.XLOOKUP(AR$2,Técnicos!$A$2:$A$100,IF(Projetos!AX159=1,Técnicos!$F$2:$F$100,IF(Projetos!AX159=2,Técnicos!$H$2:$H$100,Técnicos!$J$2:$J$100)),,0,1))</f>
        <v/>
      </c>
      <c r="AS160" s="15" t="str" cm="1">
        <f t="array" ref="AS160">IF(OR($B160="",AS$2=""),"",Projetos!$K159*_xlfn.XLOOKUP(AS$2,Técnicos!$A$2:$A$100,IF(Projetos!AY159=1,Técnicos!$F$2:$F$100,IF(Projetos!AY159=2,Técnicos!$H$2:$H$100,Técnicos!$J$2:$J$100)),,0,1))</f>
        <v/>
      </c>
      <c r="AT160" s="15" t="str" cm="1">
        <f t="array" ref="AT160">IF(OR($B160="",AT$2=""),"",Projetos!$K159*_xlfn.XLOOKUP(AT$2,Técnicos!$A$2:$A$100,IF(Projetos!AZ159=1,Técnicos!$F$2:$F$100,IF(Projetos!AZ159=2,Técnicos!$H$2:$H$100,Técnicos!$J$2:$J$100)),,0,1))</f>
        <v/>
      </c>
      <c r="AU160" s="15" t="str" cm="1">
        <f t="array" ref="AU160">IF(OR($B160="",AU$2=""),"",Projetos!$K159*_xlfn.XLOOKUP(AU$2,Técnicos!$A$2:$A$100,IF(Projetos!BA159=1,Técnicos!$F$2:$F$100,IF(Projetos!BA159=2,Técnicos!$H$2:$H$100,Técnicos!$J$2:$J$100)),,0,1))</f>
        <v/>
      </c>
      <c r="AV160" s="15" t="str" cm="1">
        <f t="array" ref="AV160">IF(OR($B160="",AV$2=""),"",Projetos!$K159*_xlfn.XLOOKUP(AV$2,Técnicos!$A$2:$A$100,IF(Projetos!BB159=1,Técnicos!$F$2:$F$100,IF(Projetos!BB159=2,Técnicos!$H$2:$H$100,Técnicos!$J$2:$J$100)),,0,1))</f>
        <v/>
      </c>
      <c r="AW160" s="15" t="str" cm="1">
        <f t="array" ref="AW160">IF(OR($B160="",AW$2=""),"",Projetos!$K159*_xlfn.XLOOKUP(AW$2,Técnicos!$A$2:$A$100,IF(Projetos!BC159=1,Técnicos!$F$2:$F$100,IF(Projetos!BC159=2,Técnicos!$H$2:$H$100,Técnicos!$J$2:$J$100)),,0,1))</f>
        <v/>
      </c>
      <c r="AX160" s="15" t="str" cm="1">
        <f t="array" ref="AX160">IF(OR($B160="",AX$2=""),"",Projetos!$K159*_xlfn.XLOOKUP(AX$2,Técnicos!$A$2:$A$100,IF(Projetos!BD159=1,Técnicos!$F$2:$F$100,IF(Projetos!BD159=2,Técnicos!$H$2:$H$100,Técnicos!$J$2:$J$100)),,0,1))</f>
        <v/>
      </c>
      <c r="AY160" s="15" t="str" cm="1">
        <f t="array" ref="AY160">IF(OR($B160="",AY$2=""),"",Projetos!$K159*_xlfn.XLOOKUP(AY$2,Técnicos!$A$2:$A$100,IF(Projetos!BE159=1,Técnicos!$F$2:$F$100,IF(Projetos!BE159=2,Técnicos!$H$2:$H$100,Técnicos!$J$2:$J$100)),,0,1))</f>
        <v/>
      </c>
      <c r="AZ160" s="15" t="str" cm="1">
        <f t="array" ref="AZ160">IF(OR($B160="",AZ$2=""),"",Projetos!$K159*_xlfn.XLOOKUP(AZ$2,Técnicos!$A$2:$A$100,IF(Projetos!BF159=1,Técnicos!$F$2:$F$100,IF(Projetos!BF159=2,Técnicos!$H$2:$H$100,Técnicos!$J$2:$J$100)),,0,1))</f>
        <v/>
      </c>
      <c r="BA160" s="15" t="str" cm="1">
        <f t="array" ref="BA160">IF(OR($B160="",BA$2=""),"",Projetos!$K159*_xlfn.XLOOKUP(BA$2,Técnicos!$A$2:$A$100,IF(Projetos!BG159=1,Técnicos!$F$2:$F$100,IF(Projetos!BG159=2,Técnicos!$H$2:$H$100,Técnicos!$J$2:$J$100)),,0,1))</f>
        <v/>
      </c>
      <c r="BB160" s="15" t="str" cm="1">
        <f t="array" ref="BB160">IF(OR($B160="",BB$2=""),"",Projetos!$K159*_xlfn.XLOOKUP(BB$2,Técnicos!$A$2:$A$100,IF(Projetos!BH159=1,Técnicos!$F$2:$F$100,IF(Projetos!BH159=2,Técnicos!$H$2:$H$100,Técnicos!$J$2:$J$100)),,0,1))</f>
        <v/>
      </c>
      <c r="BC160" s="15" t="str" cm="1">
        <f t="array" ref="BC160">IF(OR($B160="",BC$2=""),"",Projetos!$K159*_xlfn.XLOOKUP(BC$2,Técnicos!$A$2:$A$100,IF(Projetos!BI159=1,Técnicos!$F$2:$F$100,IF(Projetos!BI159=2,Técnicos!$H$2:$H$100,Técnicos!$J$2:$J$100)),,0,1))</f>
        <v/>
      </c>
      <c r="BD160" s="15" t="str" cm="1">
        <f t="array" ref="BD160">IF(OR($B160="",BD$2=""),"",Projetos!$K159*_xlfn.XLOOKUP(BD$2,Técnicos!$A$2:$A$100,IF(Projetos!BJ159=1,Técnicos!$F$2:$F$100,IF(Projetos!BJ159=2,Técnicos!$H$2:$H$100,Técnicos!$J$2:$J$100)),,0,1))</f>
        <v/>
      </c>
      <c r="BE160" s="15" t="str" cm="1">
        <f t="array" ref="BE160">IF(OR($B160="",BE$2=""),"",Projetos!$K159*_xlfn.XLOOKUP(BE$2,Técnicos!$A$2:$A$100,IF(Projetos!BK159=1,Técnicos!$F$2:$F$100,IF(Projetos!BK159=2,Técnicos!$H$2:$H$100,Técnicos!$J$2:$J$100)),,0,1))</f>
        <v/>
      </c>
      <c r="BF160" s="15" t="str" cm="1">
        <f t="array" ref="BF160">IF(OR($B160="",BF$2=""),"",Projetos!$K159*_xlfn.XLOOKUP(BF$2,Técnicos!$A$2:$A$100,IF(Projetos!BL159=1,Técnicos!$F$2:$F$100,IF(Projetos!BL159=2,Técnicos!$H$2:$H$100,Técnicos!$J$2:$J$100)),,0,1))</f>
        <v/>
      </c>
      <c r="BG160" s="15" t="str" cm="1">
        <f t="array" ref="BG160">IF(OR($B160="",BG$2=""),"",Projetos!$K159*_xlfn.XLOOKUP(BG$2,Técnicos!$A$2:$A$100,IF(Projetos!BM159=1,Técnicos!$F$2:$F$100,IF(Projetos!BM159=2,Técnicos!$H$2:$H$100,Técnicos!$J$2:$J$100)),,0,1))</f>
        <v/>
      </c>
      <c r="BH160" s="15" t="str" cm="1">
        <f t="array" ref="BH160">IF(OR($B160="",BH$2=""),"",Projetos!$K159*_xlfn.XLOOKUP(BH$2,Técnicos!$A$2:$A$100,IF(Projetos!BN159=1,Técnicos!$F$2:$F$100,IF(Projetos!BN159=2,Técnicos!$H$2:$H$100,Técnicos!$J$2:$J$100)),,0,1))</f>
        <v/>
      </c>
      <c r="BI160" s="15" t="str" cm="1">
        <f t="array" ref="BI160">IF(OR($B160="",BI$2=""),"",Projetos!$K159*_xlfn.XLOOKUP(BI$2,Técnicos!$A$2:$A$100,IF(Projetos!BO159=1,Técnicos!$F$2:$F$100,IF(Projetos!BO159=2,Técnicos!$H$2:$H$100,Técnicos!$J$2:$J$100)),,0,1))</f>
        <v/>
      </c>
      <c r="BJ160" s="15" t="str" cm="1">
        <f t="array" ref="BJ160">IF(OR($B160="",BJ$2=""),"",Projetos!$K159*_xlfn.XLOOKUP(BJ$2,Técnicos!$A$2:$A$100,IF(Projetos!BP159=1,Técnicos!$F$2:$F$100,IF(Projetos!BP159=2,Técnicos!$H$2:$H$100,Técnicos!$J$2:$J$100)),,0,1))</f>
        <v/>
      </c>
      <c r="BK160" s="15" t="str" cm="1">
        <f t="array" ref="BK160">IF(OR($B160="",BK$2=""),"",Projetos!$K159*_xlfn.XLOOKUP(BK$2,Técnicos!$A$2:$A$100,IF(Projetos!BQ159=1,Técnicos!$F$2:$F$100,IF(Projetos!BQ159=2,Técnicos!$H$2:$H$100,Técnicos!$J$2:$J$100)),,0,1))</f>
        <v/>
      </c>
      <c r="BL160" s="15" t="str" cm="1">
        <f t="array" ref="BL160">IF(OR($B160="",BL$2=""),"",Projetos!$K159*_xlfn.XLOOKUP(BL$2,Técnicos!$A$2:$A$100,IF(Projetos!BR159=1,Técnicos!$F$2:$F$100,IF(Projetos!BR159=2,Técnicos!$H$2:$H$100,Técnicos!$J$2:$J$100)),,0,1))</f>
        <v/>
      </c>
      <c r="BM160" s="15" t="str" cm="1">
        <f t="array" ref="BM160">IF(OR($B160="",BM$2=""),"",Projetos!$K159*_xlfn.XLOOKUP(BM$2,Técnicos!$A$2:$A$100,IF(Projetos!BS159=1,Técnicos!$F$2:$F$100,IF(Projetos!BS159=2,Técnicos!$H$2:$H$100,Técnicos!$J$2:$J$100)),,0,1))</f>
        <v/>
      </c>
      <c r="BN160" s="15" t="str" cm="1">
        <f t="array" ref="BN160">IF(OR($B160="",BN$2=""),"",Projetos!$K159*_xlfn.XLOOKUP(BN$2,Técnicos!$A$2:$A$100,IF(Projetos!BT159=1,Técnicos!$F$2:$F$100,IF(Projetos!BT159=2,Técnicos!$H$2:$H$100,Técnicos!$J$2:$J$100)),,0,1))</f>
        <v/>
      </c>
      <c r="BO160" s="15" t="str" cm="1">
        <f t="array" ref="BO160">IF(OR($B160="",BO$2=""),"",Projetos!$K159*_xlfn.XLOOKUP(BO$2,Técnicos!$A$2:$A$100,IF(Projetos!BU159=1,Técnicos!$F$2:$F$100,IF(Projetos!BU159=2,Técnicos!$H$2:$H$100,Técnicos!$J$2:$J$100)),,0,1))</f>
        <v/>
      </c>
      <c r="BP160" s="15" t="str" cm="1">
        <f t="array" ref="BP160">IF(OR($B160="",BP$2=""),"",Projetos!$K159*_xlfn.XLOOKUP(BP$2,Técnicos!$A$2:$A$100,IF(Projetos!BV159=1,Técnicos!$F$2:$F$100,IF(Projetos!BV159=2,Técnicos!$H$2:$H$100,Técnicos!$J$2:$J$100)),,0,1))</f>
        <v/>
      </c>
      <c r="BQ160" s="15" t="str" cm="1">
        <f t="array" ref="BQ160">IF(OR($B160="",BQ$2=""),"",Projetos!$K159*_xlfn.XLOOKUP(BQ$2,Técnicos!$A$2:$A$100,IF(Projetos!BW159=1,Técnicos!$F$2:$F$100,IF(Projetos!BW159=2,Técnicos!$H$2:$H$100,Técnicos!$J$2:$J$100)),,0,1))</f>
        <v/>
      </c>
    </row>
    <row r="161" spans="3:69" x14ac:dyDescent="0.3">
      <c r="C161" s="15" t="str" cm="1">
        <f t="array" ref="C161">IF(OR($B161="",C$2=""),"",Projetos!$K160/_xlfn.XLOOKUP(C$2,Técnicos!$A$2:$A$100,IF(Projetos!I160=1,Técnicos!$F$2:$F$100,IF(Projetos!I160=2,Técnicos!$H$2:$H$100,Técnicos!$J$2:$J$100)),,0,1))</f>
        <v/>
      </c>
      <c r="D161" s="15" t="str" cm="1">
        <f t="array" ref="D161">IF(OR($B161="",D$2=""),"",Projetos!$K160/_xlfn.XLOOKUP(D$2,Técnicos!$A$2:$A$100,IF(Projetos!J160=1,Técnicos!$F$2:$F$100,IF(Projetos!J160=2,Técnicos!$H$2:$H$100,Técnicos!$J$2:$J$100)),,0,1))</f>
        <v/>
      </c>
      <c r="E161" s="15" t="str" cm="1">
        <f t="array" ref="E161">IF(OR($B161="",E$2=""),"",Projetos!$K160/_xlfn.XLOOKUP(E$2,Técnicos!$A$2:$A$100,IF(Projetos!K160=1,Técnicos!$F$2:$F$100,IF(Projetos!K160=2,Técnicos!$H$2:$H$100,Técnicos!$J$2:$J$100)),,0,1))</f>
        <v/>
      </c>
      <c r="F161" s="15" t="str" cm="1">
        <f t="array" ref="F161">IF(OR($B161="",F$2=""),"",Projetos!$K160/_xlfn.XLOOKUP(F$2,Técnicos!$A$2:$A$100,IF(Projetos!L160=1,Técnicos!$F$2:$F$100,IF(Projetos!L160=2,Técnicos!$H$2:$H$100,Técnicos!$J$2:$J$100)),,0,1))</f>
        <v/>
      </c>
      <c r="G161" s="15" t="str" cm="1">
        <f t="array" ref="G161">IF(OR($B161="",G$2=""),"",Projetos!$K160/_xlfn.XLOOKUP(G$2,Técnicos!$A$2:$A$100,IF(Projetos!M160=1,Técnicos!$F$2:$F$100,IF(Projetos!M160=2,Técnicos!$H$2:$H$100,Técnicos!$J$2:$J$100)),,0,1))</f>
        <v/>
      </c>
      <c r="H161" s="15" t="str" cm="1">
        <f t="array" ref="H161">IF(OR($B161="",H$2=""),"",Projetos!$K160/_xlfn.XLOOKUP(H$2,Técnicos!$A$2:$A$100,IF(Projetos!N160=1,Técnicos!$F$2:$F$100,IF(Projetos!N160=2,Técnicos!$H$2:$H$100,Técnicos!$J$2:$J$100)),,0,1))</f>
        <v/>
      </c>
      <c r="I161" s="15" t="str" cm="1">
        <f t="array" ref="I161">IF(OR($B161="",I$2=""),"",Projetos!$K160/_xlfn.XLOOKUP(I$2,Técnicos!$A$2:$A$100,IF(Projetos!O160=1,Técnicos!$F$2:$F$100,IF(Projetos!O160=2,Técnicos!$H$2:$H$100,Técnicos!$J$2:$J$100)),,0,1))</f>
        <v/>
      </c>
      <c r="J161" s="15" t="str" cm="1">
        <f t="array" ref="J161">IF(OR($B161="",J$2=""),"",Projetos!$K160/_xlfn.XLOOKUP(J$2,Técnicos!$A$2:$A$100,IF(Projetos!P160=1,Técnicos!$F$2:$F$100,IF(Projetos!P160=2,Técnicos!$H$2:$H$100,Técnicos!$J$2:$J$100)),,0,1))</f>
        <v/>
      </c>
      <c r="K161" s="15" t="str" cm="1">
        <f t="array" ref="K161">IF(OR($B161="",K$2=""),"",Projetos!$K160/_xlfn.XLOOKUP(K$2,Técnicos!$A$2:$A$100,IF(Projetos!Q160=1,Técnicos!$F$2:$F$100,IF(Projetos!Q160=2,Técnicos!$H$2:$H$100,Técnicos!$J$2:$J$100)),,0,1))</f>
        <v/>
      </c>
      <c r="L161" s="15" t="str" cm="1">
        <f t="array" ref="L161">IF(OR($B161="",L$2=""),"",Projetos!$K160/_xlfn.XLOOKUP(L$2,Técnicos!$A$2:$A$100,IF(Projetos!R160=1,Técnicos!$F$2:$F$100,IF(Projetos!R160=2,Técnicos!$H$2:$H$100,Técnicos!$J$2:$J$100)),,0,1))</f>
        <v/>
      </c>
      <c r="M161" s="15" t="str" cm="1">
        <f t="array" ref="M161">IF(OR($B161="",M$2=""),"",Projetos!$K160/_xlfn.XLOOKUP(M$2,Técnicos!$A$2:$A$100,IF(Projetos!S160=1,Técnicos!$F$2:$F$100,IF(Projetos!S160=2,Técnicos!$H$2:$H$100,Técnicos!$J$2:$J$100)),,0,1))</f>
        <v/>
      </c>
      <c r="N161" s="15" t="str" cm="1">
        <f t="array" ref="N161">IF(OR($B161="",N$2=""),"",Projetos!$K160/_xlfn.XLOOKUP(N$2,Técnicos!$A$2:$A$100,IF(Projetos!T160=1,Técnicos!$F$2:$F$100,IF(Projetos!T160=2,Técnicos!$H$2:$H$100,Técnicos!$J$2:$J$100)),,0,1))</f>
        <v/>
      </c>
      <c r="O161" s="15" t="str" cm="1">
        <f t="array" ref="O161">IF(OR($B161="",O$2=""),"",Projetos!$K160/_xlfn.XLOOKUP(O$2,Técnicos!$A$2:$A$100,IF(Projetos!U160=1,Técnicos!$F$2:$F$100,IF(Projetos!U160=2,Técnicos!$H$2:$H$100,Técnicos!$J$2:$J$100)),,0,1))</f>
        <v/>
      </c>
      <c r="P161" s="15" t="str" cm="1">
        <f t="array" ref="P161">IF(OR($B161="",P$2=""),"",Projetos!$K160/_xlfn.XLOOKUP(P$2,Técnicos!$A$2:$A$100,IF(Projetos!V160=1,Técnicos!$F$2:$F$100,IF(Projetos!V160=2,Técnicos!$H$2:$H$100,Técnicos!$J$2:$J$100)),,0,1))</f>
        <v/>
      </c>
      <c r="Q161" s="15" t="str" cm="1">
        <f t="array" ref="Q161">IF(OR($B161="",Q$2=""),"",Projetos!$K160/_xlfn.XLOOKUP(Q$2,Técnicos!$A$2:$A$100,IF(Projetos!W160=1,Técnicos!$F$2:$F$100,IF(Projetos!W160=2,Técnicos!$H$2:$H$100,Técnicos!$J$2:$J$100)),,0,1))</f>
        <v/>
      </c>
      <c r="R161" s="15" t="str" cm="1">
        <f t="array" ref="R161">IF(OR($B161="",R$2=""),"",Projetos!$K160/_xlfn.XLOOKUP(R$2,Técnicos!$A$2:$A$100,IF(Projetos!X160=1,Técnicos!$F$2:$F$100,IF(Projetos!X160=2,Técnicos!$H$2:$H$100,Técnicos!$J$2:$J$100)),,0,1))</f>
        <v/>
      </c>
      <c r="S161" s="15" t="str" cm="1">
        <f t="array" ref="S161">IF(OR($B161="",S$2=""),"",Projetos!$K160/_xlfn.XLOOKUP(S$2,Técnicos!$A$2:$A$100,IF(Projetos!Y160=1,Técnicos!$F$2:$F$100,IF(Projetos!Y160=2,Técnicos!$H$2:$H$100,Técnicos!$J$2:$J$100)),,0,1))</f>
        <v/>
      </c>
      <c r="T161" s="15" t="str" cm="1">
        <f t="array" ref="T161">IF(OR($B161="",T$2=""),"",Projetos!$K160/_xlfn.XLOOKUP(T$2,Técnicos!$A$2:$A$100,IF(Projetos!Z160=1,Técnicos!$F$2:$F$100,IF(Projetos!Z160=2,Técnicos!$H$2:$H$100,Técnicos!$J$2:$J$100)),,0,1))</f>
        <v/>
      </c>
      <c r="U161" s="15" t="str" cm="1">
        <f t="array" ref="U161">IF(OR($B161="",U$2=""),"",Projetos!$K160/_xlfn.XLOOKUP(U$2,Técnicos!$A$2:$A$100,IF(Projetos!AA160=1,Técnicos!$F$2:$F$100,IF(Projetos!AA160=2,Técnicos!$H$2:$H$100,Técnicos!$J$2:$J$100)),,0,1))</f>
        <v/>
      </c>
      <c r="V161" s="15" t="str" cm="1">
        <f t="array" ref="V161">IF(OR($B161="",V$2=""),"",Projetos!$K160/_xlfn.XLOOKUP(V$2,Técnicos!$A$2:$A$100,IF(Projetos!AB160=1,Técnicos!$F$2:$F$100,IF(Projetos!AB160=2,Técnicos!$H$2:$H$100,Técnicos!$J$2:$J$100)),,0,1))</f>
        <v/>
      </c>
      <c r="W161" s="15" t="str" cm="1">
        <f t="array" ref="W161">IF(OR($B161="",W$2=""),"",Projetos!$K160/_xlfn.XLOOKUP(W$2,Técnicos!$A$2:$A$100,IF(Projetos!AC160=1,Técnicos!$F$2:$F$100,IF(Projetos!AC160=2,Técnicos!$H$2:$H$100,Técnicos!$J$2:$J$100)),,0,1))</f>
        <v/>
      </c>
      <c r="X161" s="15" t="str" cm="1">
        <f t="array" ref="X161">IF(OR($B161="",X$2=""),"",Projetos!$K160/_xlfn.XLOOKUP(X$2,Técnicos!$A$2:$A$100,IF(Projetos!AD160=1,Técnicos!$F$2:$F$100,IF(Projetos!AD160=2,Técnicos!$H$2:$H$100,Técnicos!$J$2:$J$100)),,0,1))</f>
        <v/>
      </c>
      <c r="Y161" s="15" t="str" cm="1">
        <f t="array" ref="Y161">IF(OR($B161="",Y$2=""),"",Projetos!$K160/_xlfn.XLOOKUP(Y$2,Técnicos!$A$2:$A$100,IF(Projetos!AE160=1,Técnicos!$F$2:$F$100,IF(Projetos!AE160=2,Técnicos!$H$2:$H$100,Técnicos!$J$2:$J$100)),,0,1))</f>
        <v/>
      </c>
      <c r="Z161" s="15" t="str" cm="1">
        <f t="array" ref="Z161">IF(OR($B161="",Z$2=""),"",Projetos!$K160/_xlfn.XLOOKUP(Z$2,Técnicos!$A$2:$A$100,IF(Projetos!AF160=1,Técnicos!$F$2:$F$100,IF(Projetos!AF160=2,Técnicos!$H$2:$H$100,Técnicos!$J$2:$J$100)),,0,1))</f>
        <v/>
      </c>
      <c r="AA161" s="15" t="str" cm="1">
        <f t="array" ref="AA161">IF(OR($B161="",AA$2=""),"",Projetos!$K160/_xlfn.XLOOKUP(AA$2,Técnicos!$A$2:$A$100,IF(Projetos!AG160=1,Técnicos!$F$2:$F$100,IF(Projetos!AG160=2,Técnicos!$H$2:$H$100,Técnicos!$J$2:$J$100)),,0,1))</f>
        <v/>
      </c>
      <c r="AB161" s="15" t="str" cm="1">
        <f t="array" ref="AB161">IF(OR($B161="",AB$2=""),"",Projetos!$K160/_xlfn.XLOOKUP(AB$2,Técnicos!$A$2:$A$100,IF(Projetos!AH160=1,Técnicos!$F$2:$F$100,IF(Projetos!AH160=2,Técnicos!$H$2:$H$100,Técnicos!$J$2:$J$100)),,0,1))</f>
        <v/>
      </c>
      <c r="AC161" s="15" t="str" cm="1">
        <f t="array" ref="AC161">IF(OR($B161="",AC$2=""),"",Projetos!$K160/_xlfn.XLOOKUP(AC$2,Técnicos!$A$2:$A$100,IF(Projetos!AI160=1,Técnicos!$F$2:$F$100,IF(Projetos!AI160=2,Técnicos!$H$2:$H$100,Técnicos!$J$2:$J$100)),,0,1))</f>
        <v/>
      </c>
      <c r="AD161" s="15" t="str" cm="1">
        <f t="array" ref="AD161">IF(OR($B161="",AD$2=""),"",Projetos!$K160/_xlfn.XLOOKUP(AD$2,Técnicos!$A$2:$A$100,IF(Projetos!AJ160=1,Técnicos!$F$2:$F$100,IF(Projetos!AJ160=2,Técnicos!$H$2:$H$100,Técnicos!$J$2:$J$100)),,0,1))</f>
        <v/>
      </c>
      <c r="AE161" s="15" t="str" cm="1">
        <f t="array" ref="AE161">IF(OR($B161="",AE$2=""),"",Projetos!$K160/_xlfn.XLOOKUP(AE$2,Técnicos!$A$2:$A$100,IF(Projetos!AK160=1,Técnicos!$F$2:$F$100,IF(Projetos!AK160=2,Técnicos!$H$2:$H$100,Técnicos!$J$2:$J$100)),,0,1))</f>
        <v/>
      </c>
      <c r="AF161" s="15" t="str" cm="1">
        <f t="array" ref="AF161">IF(OR($B161="",AF$2=""),"",Projetos!$K160/_xlfn.XLOOKUP(AF$2,Técnicos!$A$2:$A$100,IF(Projetos!AL160=1,Técnicos!$F$2:$F$100,IF(Projetos!AL160=2,Técnicos!$H$2:$H$100,Técnicos!$J$2:$J$100)),,0,1))</f>
        <v/>
      </c>
      <c r="AG161" s="15" t="str" cm="1">
        <f t="array" ref="AG161">IF(OR($B161="",AG$2=""),"",Projetos!$K160/_xlfn.XLOOKUP(AG$2,Técnicos!$A$2:$A$100,IF(Projetos!AM160=1,Técnicos!$F$2:$F$100,IF(Projetos!AM160=2,Técnicos!$H$2:$H$100,Técnicos!$J$2:$J$100)),,0,1))</f>
        <v/>
      </c>
      <c r="AH161" s="15" t="str" cm="1">
        <f t="array" ref="AH161">IF(OR($B161="",AH$2=""),"",Projetos!$K160/_xlfn.XLOOKUP(AH$2,Técnicos!$A$2:$A$100,IF(Projetos!AN160=1,Técnicos!$F$2:$F$100,IF(Projetos!AN160=2,Técnicos!$H$2:$H$100,Técnicos!$J$2:$J$100)),,0,1))</f>
        <v/>
      </c>
      <c r="AI161" s="15" t="str" cm="1">
        <f t="array" ref="AI161">IF(OR($B161="",AI$2=""),"",Projetos!$K160/_xlfn.XLOOKUP(AI$2,Técnicos!$A$2:$A$100,IF(Projetos!AO160=1,Técnicos!$F$2:$F$100,IF(Projetos!AO160=2,Técnicos!$H$2:$H$100,Técnicos!$J$2:$J$100)),,0,1))</f>
        <v/>
      </c>
      <c r="AJ161" s="15" t="str" cm="1">
        <f t="array" ref="AJ161">IF(OR($B161="",AJ$2=""),"",Projetos!$K160/_xlfn.XLOOKUP(AJ$2,Técnicos!$A$2:$A$100,IF(Projetos!AP160=1,Técnicos!$F$2:$F$100,IF(Projetos!AP160=2,Técnicos!$H$2:$H$100,Técnicos!$J$2:$J$100)),,0,1))</f>
        <v/>
      </c>
      <c r="AK161" s="15" t="str" cm="1">
        <f t="array" ref="AK161">IF(OR($B161="",AK$2=""),"",Projetos!$K160/_xlfn.XLOOKUP(AK$2,Técnicos!$A$2:$A$100,IF(Projetos!AQ160=1,Técnicos!$F$2:$F$100,IF(Projetos!AQ160=2,Técnicos!$H$2:$H$100,Técnicos!$J$2:$J$100)),,0,1))</f>
        <v/>
      </c>
      <c r="AL161" s="15" t="str" cm="1">
        <f t="array" ref="AL161">IF(OR($B161="",AL$2=""),"",Projetos!$K160*_xlfn.XLOOKUP(AL$2,Técnicos!$A$2:$A$100,IF(Projetos!AR160=1,Técnicos!$F$2:$F$100,IF(Projetos!AR160=2,Técnicos!$H$2:$H$100,Técnicos!$J$2:$J$100)),,0,1))</f>
        <v/>
      </c>
      <c r="AM161" s="15" t="str" cm="1">
        <f t="array" ref="AM161">IF(OR($B161="",AM$2=""),"",Projetos!$K160*_xlfn.XLOOKUP(AM$2,Técnicos!$A$2:$A$100,IF(Projetos!AS160=1,Técnicos!$F$2:$F$100,IF(Projetos!AS160=2,Técnicos!$H$2:$H$100,Técnicos!$J$2:$J$100)),,0,1))</f>
        <v/>
      </c>
      <c r="AN161" s="15" t="str" cm="1">
        <f t="array" ref="AN161">IF(OR($B161="",AN$2=""),"",Projetos!$K160*_xlfn.XLOOKUP(AN$2,Técnicos!$A$2:$A$100,IF(Projetos!AT160=1,Técnicos!$F$2:$F$100,IF(Projetos!AT160=2,Técnicos!$H$2:$H$100,Técnicos!$J$2:$J$100)),,0,1))</f>
        <v/>
      </c>
      <c r="AO161" s="15" t="str" cm="1">
        <f t="array" ref="AO161">IF(OR($B161="",AO$2=""),"",Projetos!$K160*_xlfn.XLOOKUP(AO$2,Técnicos!$A$2:$A$100,IF(Projetos!AU160=1,Técnicos!$F$2:$F$100,IF(Projetos!AU160=2,Técnicos!$H$2:$H$100,Técnicos!$J$2:$J$100)),,0,1))</f>
        <v/>
      </c>
      <c r="AP161" s="15" t="str" cm="1">
        <f t="array" ref="AP161">IF(OR($B161="",AP$2=""),"",Projetos!$K160*_xlfn.XLOOKUP(AP$2,Técnicos!$A$2:$A$100,IF(Projetos!AV160=1,Técnicos!$F$2:$F$100,IF(Projetos!AV160=2,Técnicos!$H$2:$H$100,Técnicos!$J$2:$J$100)),,0,1))</f>
        <v/>
      </c>
      <c r="AQ161" s="15" t="str" cm="1">
        <f t="array" ref="AQ161">IF(OR($B161="",AQ$2=""),"",Projetos!$K160*_xlfn.XLOOKUP(AQ$2,Técnicos!$A$2:$A$100,IF(Projetos!AW160=1,Técnicos!$F$2:$F$100,IF(Projetos!AW160=2,Técnicos!$H$2:$H$100,Técnicos!$J$2:$J$100)),,0,1))</f>
        <v/>
      </c>
      <c r="AR161" s="15" t="str" cm="1">
        <f t="array" ref="AR161">IF(OR($B161="",AR$2=""),"",Projetos!$K160*_xlfn.XLOOKUP(AR$2,Técnicos!$A$2:$A$100,IF(Projetos!AX160=1,Técnicos!$F$2:$F$100,IF(Projetos!AX160=2,Técnicos!$H$2:$H$100,Técnicos!$J$2:$J$100)),,0,1))</f>
        <v/>
      </c>
      <c r="AS161" s="15" t="str" cm="1">
        <f t="array" ref="AS161">IF(OR($B161="",AS$2=""),"",Projetos!$K160*_xlfn.XLOOKUP(AS$2,Técnicos!$A$2:$A$100,IF(Projetos!AY160=1,Técnicos!$F$2:$F$100,IF(Projetos!AY160=2,Técnicos!$H$2:$H$100,Técnicos!$J$2:$J$100)),,0,1))</f>
        <v/>
      </c>
      <c r="AT161" s="15" t="str" cm="1">
        <f t="array" ref="AT161">IF(OR($B161="",AT$2=""),"",Projetos!$K160*_xlfn.XLOOKUP(AT$2,Técnicos!$A$2:$A$100,IF(Projetos!AZ160=1,Técnicos!$F$2:$F$100,IF(Projetos!AZ160=2,Técnicos!$H$2:$H$100,Técnicos!$J$2:$J$100)),,0,1))</f>
        <v/>
      </c>
      <c r="AU161" s="15" t="str" cm="1">
        <f t="array" ref="AU161">IF(OR($B161="",AU$2=""),"",Projetos!$K160*_xlfn.XLOOKUP(AU$2,Técnicos!$A$2:$A$100,IF(Projetos!BA160=1,Técnicos!$F$2:$F$100,IF(Projetos!BA160=2,Técnicos!$H$2:$H$100,Técnicos!$J$2:$J$100)),,0,1))</f>
        <v/>
      </c>
      <c r="AV161" s="15" t="str" cm="1">
        <f t="array" ref="AV161">IF(OR($B161="",AV$2=""),"",Projetos!$K160*_xlfn.XLOOKUP(AV$2,Técnicos!$A$2:$A$100,IF(Projetos!BB160=1,Técnicos!$F$2:$F$100,IF(Projetos!BB160=2,Técnicos!$H$2:$H$100,Técnicos!$J$2:$J$100)),,0,1))</f>
        <v/>
      </c>
      <c r="AW161" s="15" t="str" cm="1">
        <f t="array" ref="AW161">IF(OR($B161="",AW$2=""),"",Projetos!$K160*_xlfn.XLOOKUP(AW$2,Técnicos!$A$2:$A$100,IF(Projetos!BC160=1,Técnicos!$F$2:$F$100,IF(Projetos!BC160=2,Técnicos!$H$2:$H$100,Técnicos!$J$2:$J$100)),,0,1))</f>
        <v/>
      </c>
      <c r="AX161" s="15" t="str" cm="1">
        <f t="array" ref="AX161">IF(OR($B161="",AX$2=""),"",Projetos!$K160*_xlfn.XLOOKUP(AX$2,Técnicos!$A$2:$A$100,IF(Projetos!BD160=1,Técnicos!$F$2:$F$100,IF(Projetos!BD160=2,Técnicos!$H$2:$H$100,Técnicos!$J$2:$J$100)),,0,1))</f>
        <v/>
      </c>
      <c r="AY161" s="15" t="str" cm="1">
        <f t="array" ref="AY161">IF(OR($B161="",AY$2=""),"",Projetos!$K160*_xlfn.XLOOKUP(AY$2,Técnicos!$A$2:$A$100,IF(Projetos!BE160=1,Técnicos!$F$2:$F$100,IF(Projetos!BE160=2,Técnicos!$H$2:$H$100,Técnicos!$J$2:$J$100)),,0,1))</f>
        <v/>
      </c>
      <c r="AZ161" s="15" t="str" cm="1">
        <f t="array" ref="AZ161">IF(OR($B161="",AZ$2=""),"",Projetos!$K160*_xlfn.XLOOKUP(AZ$2,Técnicos!$A$2:$A$100,IF(Projetos!BF160=1,Técnicos!$F$2:$F$100,IF(Projetos!BF160=2,Técnicos!$H$2:$H$100,Técnicos!$J$2:$J$100)),,0,1))</f>
        <v/>
      </c>
      <c r="BA161" s="15" t="str" cm="1">
        <f t="array" ref="BA161">IF(OR($B161="",BA$2=""),"",Projetos!$K160*_xlfn.XLOOKUP(BA$2,Técnicos!$A$2:$A$100,IF(Projetos!BG160=1,Técnicos!$F$2:$F$100,IF(Projetos!BG160=2,Técnicos!$H$2:$H$100,Técnicos!$J$2:$J$100)),,0,1))</f>
        <v/>
      </c>
      <c r="BB161" s="15" t="str" cm="1">
        <f t="array" ref="BB161">IF(OR($B161="",BB$2=""),"",Projetos!$K160*_xlfn.XLOOKUP(BB$2,Técnicos!$A$2:$A$100,IF(Projetos!BH160=1,Técnicos!$F$2:$F$100,IF(Projetos!BH160=2,Técnicos!$H$2:$H$100,Técnicos!$J$2:$J$100)),,0,1))</f>
        <v/>
      </c>
      <c r="BC161" s="15" t="str" cm="1">
        <f t="array" ref="BC161">IF(OR($B161="",BC$2=""),"",Projetos!$K160*_xlfn.XLOOKUP(BC$2,Técnicos!$A$2:$A$100,IF(Projetos!BI160=1,Técnicos!$F$2:$F$100,IF(Projetos!BI160=2,Técnicos!$H$2:$H$100,Técnicos!$J$2:$J$100)),,0,1))</f>
        <v/>
      </c>
      <c r="BD161" s="15" t="str" cm="1">
        <f t="array" ref="BD161">IF(OR($B161="",BD$2=""),"",Projetos!$K160*_xlfn.XLOOKUP(BD$2,Técnicos!$A$2:$A$100,IF(Projetos!BJ160=1,Técnicos!$F$2:$F$100,IF(Projetos!BJ160=2,Técnicos!$H$2:$H$100,Técnicos!$J$2:$J$100)),,0,1))</f>
        <v/>
      </c>
      <c r="BE161" s="15" t="str" cm="1">
        <f t="array" ref="BE161">IF(OR($B161="",BE$2=""),"",Projetos!$K160*_xlfn.XLOOKUP(BE$2,Técnicos!$A$2:$A$100,IF(Projetos!BK160=1,Técnicos!$F$2:$F$100,IF(Projetos!BK160=2,Técnicos!$H$2:$H$100,Técnicos!$J$2:$J$100)),,0,1))</f>
        <v/>
      </c>
      <c r="BF161" s="15" t="str" cm="1">
        <f t="array" ref="BF161">IF(OR($B161="",BF$2=""),"",Projetos!$K160*_xlfn.XLOOKUP(BF$2,Técnicos!$A$2:$A$100,IF(Projetos!BL160=1,Técnicos!$F$2:$F$100,IF(Projetos!BL160=2,Técnicos!$H$2:$H$100,Técnicos!$J$2:$J$100)),,0,1))</f>
        <v/>
      </c>
      <c r="BG161" s="15" t="str" cm="1">
        <f t="array" ref="BG161">IF(OR($B161="",BG$2=""),"",Projetos!$K160*_xlfn.XLOOKUP(BG$2,Técnicos!$A$2:$A$100,IF(Projetos!BM160=1,Técnicos!$F$2:$F$100,IF(Projetos!BM160=2,Técnicos!$H$2:$H$100,Técnicos!$J$2:$J$100)),,0,1))</f>
        <v/>
      </c>
      <c r="BH161" s="15" t="str" cm="1">
        <f t="array" ref="BH161">IF(OR($B161="",BH$2=""),"",Projetos!$K160*_xlfn.XLOOKUP(BH$2,Técnicos!$A$2:$A$100,IF(Projetos!BN160=1,Técnicos!$F$2:$F$100,IF(Projetos!BN160=2,Técnicos!$H$2:$H$100,Técnicos!$J$2:$J$100)),,0,1))</f>
        <v/>
      </c>
      <c r="BI161" s="15" t="str" cm="1">
        <f t="array" ref="BI161">IF(OR($B161="",BI$2=""),"",Projetos!$K160*_xlfn.XLOOKUP(BI$2,Técnicos!$A$2:$A$100,IF(Projetos!BO160=1,Técnicos!$F$2:$F$100,IF(Projetos!BO160=2,Técnicos!$H$2:$H$100,Técnicos!$J$2:$J$100)),,0,1))</f>
        <v/>
      </c>
      <c r="BJ161" s="15" t="str" cm="1">
        <f t="array" ref="BJ161">IF(OR($B161="",BJ$2=""),"",Projetos!$K160*_xlfn.XLOOKUP(BJ$2,Técnicos!$A$2:$A$100,IF(Projetos!BP160=1,Técnicos!$F$2:$F$100,IF(Projetos!BP160=2,Técnicos!$H$2:$H$100,Técnicos!$J$2:$J$100)),,0,1))</f>
        <v/>
      </c>
      <c r="BK161" s="15" t="str" cm="1">
        <f t="array" ref="BK161">IF(OR($B161="",BK$2=""),"",Projetos!$K160*_xlfn.XLOOKUP(BK$2,Técnicos!$A$2:$A$100,IF(Projetos!BQ160=1,Técnicos!$F$2:$F$100,IF(Projetos!BQ160=2,Técnicos!$H$2:$H$100,Técnicos!$J$2:$J$100)),,0,1))</f>
        <v/>
      </c>
      <c r="BL161" s="15" t="str" cm="1">
        <f t="array" ref="BL161">IF(OR($B161="",BL$2=""),"",Projetos!$K160*_xlfn.XLOOKUP(BL$2,Técnicos!$A$2:$A$100,IF(Projetos!BR160=1,Técnicos!$F$2:$F$100,IF(Projetos!BR160=2,Técnicos!$H$2:$H$100,Técnicos!$J$2:$J$100)),,0,1))</f>
        <v/>
      </c>
      <c r="BM161" s="15" t="str" cm="1">
        <f t="array" ref="BM161">IF(OR($B161="",BM$2=""),"",Projetos!$K160*_xlfn.XLOOKUP(BM$2,Técnicos!$A$2:$A$100,IF(Projetos!BS160=1,Técnicos!$F$2:$F$100,IF(Projetos!BS160=2,Técnicos!$H$2:$H$100,Técnicos!$J$2:$J$100)),,0,1))</f>
        <v/>
      </c>
      <c r="BN161" s="15" t="str" cm="1">
        <f t="array" ref="BN161">IF(OR($B161="",BN$2=""),"",Projetos!$K160*_xlfn.XLOOKUP(BN$2,Técnicos!$A$2:$A$100,IF(Projetos!BT160=1,Técnicos!$F$2:$F$100,IF(Projetos!BT160=2,Técnicos!$H$2:$H$100,Técnicos!$J$2:$J$100)),,0,1))</f>
        <v/>
      </c>
      <c r="BO161" s="15" t="str" cm="1">
        <f t="array" ref="BO161">IF(OR($B161="",BO$2=""),"",Projetos!$K160*_xlfn.XLOOKUP(BO$2,Técnicos!$A$2:$A$100,IF(Projetos!BU160=1,Técnicos!$F$2:$F$100,IF(Projetos!BU160=2,Técnicos!$H$2:$H$100,Técnicos!$J$2:$J$100)),,0,1))</f>
        <v/>
      </c>
      <c r="BP161" s="15" t="str" cm="1">
        <f t="array" ref="BP161">IF(OR($B161="",BP$2=""),"",Projetos!$K160*_xlfn.XLOOKUP(BP$2,Técnicos!$A$2:$A$100,IF(Projetos!BV160=1,Técnicos!$F$2:$F$100,IF(Projetos!BV160=2,Técnicos!$H$2:$H$100,Técnicos!$J$2:$J$100)),,0,1))</f>
        <v/>
      </c>
      <c r="BQ161" s="15" t="str" cm="1">
        <f t="array" ref="BQ161">IF(OR($B161="",BQ$2=""),"",Projetos!$K160*_xlfn.XLOOKUP(BQ$2,Técnicos!$A$2:$A$100,IF(Projetos!BW160=1,Técnicos!$F$2:$F$100,IF(Projetos!BW160=2,Técnicos!$H$2:$H$100,Técnicos!$J$2:$J$100)),,0,1))</f>
        <v/>
      </c>
    </row>
    <row r="162" spans="3:69" x14ac:dyDescent="0.3">
      <c r="C162" s="15" t="str" cm="1">
        <f t="array" ref="C162">IF(OR($B162="",C$2=""),"",Projetos!$K161/_xlfn.XLOOKUP(C$2,Técnicos!$A$2:$A$100,IF(Projetos!I161=1,Técnicos!$F$2:$F$100,IF(Projetos!I161=2,Técnicos!$H$2:$H$100,Técnicos!$J$2:$J$100)),,0,1))</f>
        <v/>
      </c>
      <c r="D162" s="15" t="str" cm="1">
        <f t="array" ref="D162">IF(OR($B162="",D$2=""),"",Projetos!$K161/_xlfn.XLOOKUP(D$2,Técnicos!$A$2:$A$100,IF(Projetos!J161=1,Técnicos!$F$2:$F$100,IF(Projetos!J161=2,Técnicos!$H$2:$H$100,Técnicos!$J$2:$J$100)),,0,1))</f>
        <v/>
      </c>
      <c r="E162" s="15" t="str" cm="1">
        <f t="array" ref="E162">IF(OR($B162="",E$2=""),"",Projetos!$K161/_xlfn.XLOOKUP(E$2,Técnicos!$A$2:$A$100,IF(Projetos!K161=1,Técnicos!$F$2:$F$100,IF(Projetos!K161=2,Técnicos!$H$2:$H$100,Técnicos!$J$2:$J$100)),,0,1))</f>
        <v/>
      </c>
      <c r="F162" s="15" t="str" cm="1">
        <f t="array" ref="F162">IF(OR($B162="",F$2=""),"",Projetos!$K161/_xlfn.XLOOKUP(F$2,Técnicos!$A$2:$A$100,IF(Projetos!L161=1,Técnicos!$F$2:$F$100,IF(Projetos!L161=2,Técnicos!$H$2:$H$100,Técnicos!$J$2:$J$100)),,0,1))</f>
        <v/>
      </c>
      <c r="G162" s="15" t="str" cm="1">
        <f t="array" ref="G162">IF(OR($B162="",G$2=""),"",Projetos!$K161/_xlfn.XLOOKUP(G$2,Técnicos!$A$2:$A$100,IF(Projetos!M161=1,Técnicos!$F$2:$F$100,IF(Projetos!M161=2,Técnicos!$H$2:$H$100,Técnicos!$J$2:$J$100)),,0,1))</f>
        <v/>
      </c>
      <c r="H162" s="15" t="str" cm="1">
        <f t="array" ref="H162">IF(OR($B162="",H$2=""),"",Projetos!$K161/_xlfn.XLOOKUP(H$2,Técnicos!$A$2:$A$100,IF(Projetos!N161=1,Técnicos!$F$2:$F$100,IF(Projetos!N161=2,Técnicos!$H$2:$H$100,Técnicos!$J$2:$J$100)),,0,1))</f>
        <v/>
      </c>
      <c r="I162" s="15" t="str" cm="1">
        <f t="array" ref="I162">IF(OR($B162="",I$2=""),"",Projetos!$K161/_xlfn.XLOOKUP(I$2,Técnicos!$A$2:$A$100,IF(Projetos!O161=1,Técnicos!$F$2:$F$100,IF(Projetos!O161=2,Técnicos!$H$2:$H$100,Técnicos!$J$2:$J$100)),,0,1))</f>
        <v/>
      </c>
      <c r="J162" s="15" t="str" cm="1">
        <f t="array" ref="J162">IF(OR($B162="",J$2=""),"",Projetos!$K161/_xlfn.XLOOKUP(J$2,Técnicos!$A$2:$A$100,IF(Projetos!P161=1,Técnicos!$F$2:$F$100,IF(Projetos!P161=2,Técnicos!$H$2:$H$100,Técnicos!$J$2:$J$100)),,0,1))</f>
        <v/>
      </c>
      <c r="K162" s="15" t="str" cm="1">
        <f t="array" ref="K162">IF(OR($B162="",K$2=""),"",Projetos!$K161/_xlfn.XLOOKUP(K$2,Técnicos!$A$2:$A$100,IF(Projetos!Q161=1,Técnicos!$F$2:$F$100,IF(Projetos!Q161=2,Técnicos!$H$2:$H$100,Técnicos!$J$2:$J$100)),,0,1))</f>
        <v/>
      </c>
      <c r="L162" s="15" t="str" cm="1">
        <f t="array" ref="L162">IF(OR($B162="",L$2=""),"",Projetos!$K161/_xlfn.XLOOKUP(L$2,Técnicos!$A$2:$A$100,IF(Projetos!R161=1,Técnicos!$F$2:$F$100,IF(Projetos!R161=2,Técnicos!$H$2:$H$100,Técnicos!$J$2:$J$100)),,0,1))</f>
        <v/>
      </c>
      <c r="M162" s="15" t="str" cm="1">
        <f t="array" ref="M162">IF(OR($B162="",M$2=""),"",Projetos!$K161/_xlfn.XLOOKUP(M$2,Técnicos!$A$2:$A$100,IF(Projetos!S161=1,Técnicos!$F$2:$F$100,IF(Projetos!S161=2,Técnicos!$H$2:$H$100,Técnicos!$J$2:$J$100)),,0,1))</f>
        <v/>
      </c>
      <c r="N162" s="15" t="str" cm="1">
        <f t="array" ref="N162">IF(OR($B162="",N$2=""),"",Projetos!$K161/_xlfn.XLOOKUP(N$2,Técnicos!$A$2:$A$100,IF(Projetos!T161=1,Técnicos!$F$2:$F$100,IF(Projetos!T161=2,Técnicos!$H$2:$H$100,Técnicos!$J$2:$J$100)),,0,1))</f>
        <v/>
      </c>
      <c r="O162" s="15" t="str" cm="1">
        <f t="array" ref="O162">IF(OR($B162="",O$2=""),"",Projetos!$K161/_xlfn.XLOOKUP(O$2,Técnicos!$A$2:$A$100,IF(Projetos!U161=1,Técnicos!$F$2:$F$100,IF(Projetos!U161=2,Técnicos!$H$2:$H$100,Técnicos!$J$2:$J$100)),,0,1))</f>
        <v/>
      </c>
      <c r="P162" s="15" t="str" cm="1">
        <f t="array" ref="P162">IF(OR($B162="",P$2=""),"",Projetos!$K161/_xlfn.XLOOKUP(P$2,Técnicos!$A$2:$A$100,IF(Projetos!V161=1,Técnicos!$F$2:$F$100,IF(Projetos!V161=2,Técnicos!$H$2:$H$100,Técnicos!$J$2:$J$100)),,0,1))</f>
        <v/>
      </c>
      <c r="Q162" s="15" t="str" cm="1">
        <f t="array" ref="Q162">IF(OR($B162="",Q$2=""),"",Projetos!$K161/_xlfn.XLOOKUP(Q$2,Técnicos!$A$2:$A$100,IF(Projetos!W161=1,Técnicos!$F$2:$F$100,IF(Projetos!W161=2,Técnicos!$H$2:$H$100,Técnicos!$J$2:$J$100)),,0,1))</f>
        <v/>
      </c>
      <c r="R162" s="15" t="str" cm="1">
        <f t="array" ref="R162">IF(OR($B162="",R$2=""),"",Projetos!$K161/_xlfn.XLOOKUP(R$2,Técnicos!$A$2:$A$100,IF(Projetos!X161=1,Técnicos!$F$2:$F$100,IF(Projetos!X161=2,Técnicos!$H$2:$H$100,Técnicos!$J$2:$J$100)),,0,1))</f>
        <v/>
      </c>
      <c r="S162" s="15" t="str" cm="1">
        <f t="array" ref="S162">IF(OR($B162="",S$2=""),"",Projetos!$K161/_xlfn.XLOOKUP(S$2,Técnicos!$A$2:$A$100,IF(Projetos!Y161=1,Técnicos!$F$2:$F$100,IF(Projetos!Y161=2,Técnicos!$H$2:$H$100,Técnicos!$J$2:$J$100)),,0,1))</f>
        <v/>
      </c>
      <c r="T162" s="15" t="str" cm="1">
        <f t="array" ref="T162">IF(OR($B162="",T$2=""),"",Projetos!$K161/_xlfn.XLOOKUP(T$2,Técnicos!$A$2:$A$100,IF(Projetos!Z161=1,Técnicos!$F$2:$F$100,IF(Projetos!Z161=2,Técnicos!$H$2:$H$100,Técnicos!$J$2:$J$100)),,0,1))</f>
        <v/>
      </c>
      <c r="U162" s="15" t="str" cm="1">
        <f t="array" ref="U162">IF(OR($B162="",U$2=""),"",Projetos!$K161/_xlfn.XLOOKUP(U$2,Técnicos!$A$2:$A$100,IF(Projetos!AA161=1,Técnicos!$F$2:$F$100,IF(Projetos!AA161=2,Técnicos!$H$2:$H$100,Técnicos!$J$2:$J$100)),,0,1))</f>
        <v/>
      </c>
      <c r="V162" s="15" t="str" cm="1">
        <f t="array" ref="V162">IF(OR($B162="",V$2=""),"",Projetos!$K161/_xlfn.XLOOKUP(V$2,Técnicos!$A$2:$A$100,IF(Projetos!AB161=1,Técnicos!$F$2:$F$100,IF(Projetos!AB161=2,Técnicos!$H$2:$H$100,Técnicos!$J$2:$J$100)),,0,1))</f>
        <v/>
      </c>
      <c r="W162" s="15" t="str" cm="1">
        <f t="array" ref="W162">IF(OR($B162="",W$2=""),"",Projetos!$K161/_xlfn.XLOOKUP(W$2,Técnicos!$A$2:$A$100,IF(Projetos!AC161=1,Técnicos!$F$2:$F$100,IF(Projetos!AC161=2,Técnicos!$H$2:$H$100,Técnicos!$J$2:$J$100)),,0,1))</f>
        <v/>
      </c>
      <c r="X162" s="15" t="str" cm="1">
        <f t="array" ref="X162">IF(OR($B162="",X$2=""),"",Projetos!$K161/_xlfn.XLOOKUP(X$2,Técnicos!$A$2:$A$100,IF(Projetos!AD161=1,Técnicos!$F$2:$F$100,IF(Projetos!AD161=2,Técnicos!$H$2:$H$100,Técnicos!$J$2:$J$100)),,0,1))</f>
        <v/>
      </c>
      <c r="Y162" s="15" t="str" cm="1">
        <f t="array" ref="Y162">IF(OR($B162="",Y$2=""),"",Projetos!$K161/_xlfn.XLOOKUP(Y$2,Técnicos!$A$2:$A$100,IF(Projetos!AE161=1,Técnicos!$F$2:$F$100,IF(Projetos!AE161=2,Técnicos!$H$2:$H$100,Técnicos!$J$2:$J$100)),,0,1))</f>
        <v/>
      </c>
      <c r="Z162" s="15" t="str" cm="1">
        <f t="array" ref="Z162">IF(OR($B162="",Z$2=""),"",Projetos!$K161/_xlfn.XLOOKUP(Z$2,Técnicos!$A$2:$A$100,IF(Projetos!AF161=1,Técnicos!$F$2:$F$100,IF(Projetos!AF161=2,Técnicos!$H$2:$H$100,Técnicos!$J$2:$J$100)),,0,1))</f>
        <v/>
      </c>
      <c r="AA162" s="15" t="str" cm="1">
        <f t="array" ref="AA162">IF(OR($B162="",AA$2=""),"",Projetos!$K161/_xlfn.XLOOKUP(AA$2,Técnicos!$A$2:$A$100,IF(Projetos!AG161=1,Técnicos!$F$2:$F$100,IF(Projetos!AG161=2,Técnicos!$H$2:$H$100,Técnicos!$J$2:$J$100)),,0,1))</f>
        <v/>
      </c>
      <c r="AB162" s="15" t="str" cm="1">
        <f t="array" ref="AB162">IF(OR($B162="",AB$2=""),"",Projetos!$K161/_xlfn.XLOOKUP(AB$2,Técnicos!$A$2:$A$100,IF(Projetos!AH161=1,Técnicos!$F$2:$F$100,IF(Projetos!AH161=2,Técnicos!$H$2:$H$100,Técnicos!$J$2:$J$100)),,0,1))</f>
        <v/>
      </c>
      <c r="AC162" s="15" t="str" cm="1">
        <f t="array" ref="AC162">IF(OR($B162="",AC$2=""),"",Projetos!$K161/_xlfn.XLOOKUP(AC$2,Técnicos!$A$2:$A$100,IF(Projetos!AI161=1,Técnicos!$F$2:$F$100,IF(Projetos!AI161=2,Técnicos!$H$2:$H$100,Técnicos!$J$2:$J$100)),,0,1))</f>
        <v/>
      </c>
      <c r="AD162" s="15" t="str" cm="1">
        <f t="array" ref="AD162">IF(OR($B162="",AD$2=""),"",Projetos!$K161/_xlfn.XLOOKUP(AD$2,Técnicos!$A$2:$A$100,IF(Projetos!AJ161=1,Técnicos!$F$2:$F$100,IF(Projetos!AJ161=2,Técnicos!$H$2:$H$100,Técnicos!$J$2:$J$100)),,0,1))</f>
        <v/>
      </c>
      <c r="AE162" s="15" t="str" cm="1">
        <f t="array" ref="AE162">IF(OR($B162="",AE$2=""),"",Projetos!$K161/_xlfn.XLOOKUP(AE$2,Técnicos!$A$2:$A$100,IF(Projetos!AK161=1,Técnicos!$F$2:$F$100,IF(Projetos!AK161=2,Técnicos!$H$2:$H$100,Técnicos!$J$2:$J$100)),,0,1))</f>
        <v/>
      </c>
      <c r="AF162" s="15" t="str" cm="1">
        <f t="array" ref="AF162">IF(OR($B162="",AF$2=""),"",Projetos!$K161/_xlfn.XLOOKUP(AF$2,Técnicos!$A$2:$A$100,IF(Projetos!AL161=1,Técnicos!$F$2:$F$100,IF(Projetos!AL161=2,Técnicos!$H$2:$H$100,Técnicos!$J$2:$J$100)),,0,1))</f>
        <v/>
      </c>
      <c r="AG162" s="15" t="str" cm="1">
        <f t="array" ref="AG162">IF(OR($B162="",AG$2=""),"",Projetos!$K161/_xlfn.XLOOKUP(AG$2,Técnicos!$A$2:$A$100,IF(Projetos!AM161=1,Técnicos!$F$2:$F$100,IF(Projetos!AM161=2,Técnicos!$H$2:$H$100,Técnicos!$J$2:$J$100)),,0,1))</f>
        <v/>
      </c>
      <c r="AH162" s="15" t="str" cm="1">
        <f t="array" ref="AH162">IF(OR($B162="",AH$2=""),"",Projetos!$K161/_xlfn.XLOOKUP(AH$2,Técnicos!$A$2:$A$100,IF(Projetos!AN161=1,Técnicos!$F$2:$F$100,IF(Projetos!AN161=2,Técnicos!$H$2:$H$100,Técnicos!$J$2:$J$100)),,0,1))</f>
        <v/>
      </c>
      <c r="AI162" s="15" t="str" cm="1">
        <f t="array" ref="AI162">IF(OR($B162="",AI$2=""),"",Projetos!$K161/_xlfn.XLOOKUP(AI$2,Técnicos!$A$2:$A$100,IF(Projetos!AO161=1,Técnicos!$F$2:$F$100,IF(Projetos!AO161=2,Técnicos!$H$2:$H$100,Técnicos!$J$2:$J$100)),,0,1))</f>
        <v/>
      </c>
      <c r="AJ162" s="15" t="str" cm="1">
        <f t="array" ref="AJ162">IF(OR($B162="",AJ$2=""),"",Projetos!$K161/_xlfn.XLOOKUP(AJ$2,Técnicos!$A$2:$A$100,IF(Projetos!AP161=1,Técnicos!$F$2:$F$100,IF(Projetos!AP161=2,Técnicos!$H$2:$H$100,Técnicos!$J$2:$J$100)),,0,1))</f>
        <v/>
      </c>
      <c r="AK162" s="15" t="str" cm="1">
        <f t="array" ref="AK162">IF(OR($B162="",AK$2=""),"",Projetos!$K161/_xlfn.XLOOKUP(AK$2,Técnicos!$A$2:$A$100,IF(Projetos!AQ161=1,Técnicos!$F$2:$F$100,IF(Projetos!AQ161=2,Técnicos!$H$2:$H$100,Técnicos!$J$2:$J$100)),,0,1))</f>
        <v/>
      </c>
      <c r="AL162" s="15" t="str" cm="1">
        <f t="array" ref="AL162">IF(OR($B162="",AL$2=""),"",Projetos!$K161*_xlfn.XLOOKUP(AL$2,Técnicos!$A$2:$A$100,IF(Projetos!AR161=1,Técnicos!$F$2:$F$100,IF(Projetos!AR161=2,Técnicos!$H$2:$H$100,Técnicos!$J$2:$J$100)),,0,1))</f>
        <v/>
      </c>
      <c r="AM162" s="15" t="str" cm="1">
        <f t="array" ref="AM162">IF(OR($B162="",AM$2=""),"",Projetos!$K161*_xlfn.XLOOKUP(AM$2,Técnicos!$A$2:$A$100,IF(Projetos!AS161=1,Técnicos!$F$2:$F$100,IF(Projetos!AS161=2,Técnicos!$H$2:$H$100,Técnicos!$J$2:$J$100)),,0,1))</f>
        <v/>
      </c>
      <c r="AN162" s="15" t="str" cm="1">
        <f t="array" ref="AN162">IF(OR($B162="",AN$2=""),"",Projetos!$K161*_xlfn.XLOOKUP(AN$2,Técnicos!$A$2:$A$100,IF(Projetos!AT161=1,Técnicos!$F$2:$F$100,IF(Projetos!AT161=2,Técnicos!$H$2:$H$100,Técnicos!$J$2:$J$100)),,0,1))</f>
        <v/>
      </c>
      <c r="AO162" s="15" t="str" cm="1">
        <f t="array" ref="AO162">IF(OR($B162="",AO$2=""),"",Projetos!$K161*_xlfn.XLOOKUP(AO$2,Técnicos!$A$2:$A$100,IF(Projetos!AU161=1,Técnicos!$F$2:$F$100,IF(Projetos!AU161=2,Técnicos!$H$2:$H$100,Técnicos!$J$2:$J$100)),,0,1))</f>
        <v/>
      </c>
      <c r="AP162" s="15" t="str" cm="1">
        <f t="array" ref="AP162">IF(OR($B162="",AP$2=""),"",Projetos!$K161*_xlfn.XLOOKUP(AP$2,Técnicos!$A$2:$A$100,IF(Projetos!AV161=1,Técnicos!$F$2:$F$100,IF(Projetos!AV161=2,Técnicos!$H$2:$H$100,Técnicos!$J$2:$J$100)),,0,1))</f>
        <v/>
      </c>
      <c r="AQ162" s="15" t="str" cm="1">
        <f t="array" ref="AQ162">IF(OR($B162="",AQ$2=""),"",Projetos!$K161*_xlfn.XLOOKUP(AQ$2,Técnicos!$A$2:$A$100,IF(Projetos!AW161=1,Técnicos!$F$2:$F$100,IF(Projetos!AW161=2,Técnicos!$H$2:$H$100,Técnicos!$J$2:$J$100)),,0,1))</f>
        <v/>
      </c>
      <c r="AR162" s="15" t="str" cm="1">
        <f t="array" ref="AR162">IF(OR($B162="",AR$2=""),"",Projetos!$K161*_xlfn.XLOOKUP(AR$2,Técnicos!$A$2:$A$100,IF(Projetos!AX161=1,Técnicos!$F$2:$F$100,IF(Projetos!AX161=2,Técnicos!$H$2:$H$100,Técnicos!$J$2:$J$100)),,0,1))</f>
        <v/>
      </c>
      <c r="AS162" s="15" t="str" cm="1">
        <f t="array" ref="AS162">IF(OR($B162="",AS$2=""),"",Projetos!$K161*_xlfn.XLOOKUP(AS$2,Técnicos!$A$2:$A$100,IF(Projetos!AY161=1,Técnicos!$F$2:$F$100,IF(Projetos!AY161=2,Técnicos!$H$2:$H$100,Técnicos!$J$2:$J$100)),,0,1))</f>
        <v/>
      </c>
      <c r="AT162" s="15" t="str" cm="1">
        <f t="array" ref="AT162">IF(OR($B162="",AT$2=""),"",Projetos!$K161*_xlfn.XLOOKUP(AT$2,Técnicos!$A$2:$A$100,IF(Projetos!AZ161=1,Técnicos!$F$2:$F$100,IF(Projetos!AZ161=2,Técnicos!$H$2:$H$100,Técnicos!$J$2:$J$100)),,0,1))</f>
        <v/>
      </c>
      <c r="AU162" s="15" t="str" cm="1">
        <f t="array" ref="AU162">IF(OR($B162="",AU$2=""),"",Projetos!$K161*_xlfn.XLOOKUP(AU$2,Técnicos!$A$2:$A$100,IF(Projetos!BA161=1,Técnicos!$F$2:$F$100,IF(Projetos!BA161=2,Técnicos!$H$2:$H$100,Técnicos!$J$2:$J$100)),,0,1))</f>
        <v/>
      </c>
      <c r="AV162" s="15" t="str" cm="1">
        <f t="array" ref="AV162">IF(OR($B162="",AV$2=""),"",Projetos!$K161*_xlfn.XLOOKUP(AV$2,Técnicos!$A$2:$A$100,IF(Projetos!BB161=1,Técnicos!$F$2:$F$100,IF(Projetos!BB161=2,Técnicos!$H$2:$H$100,Técnicos!$J$2:$J$100)),,0,1))</f>
        <v/>
      </c>
      <c r="AW162" s="15" t="str" cm="1">
        <f t="array" ref="AW162">IF(OR($B162="",AW$2=""),"",Projetos!$K161*_xlfn.XLOOKUP(AW$2,Técnicos!$A$2:$A$100,IF(Projetos!BC161=1,Técnicos!$F$2:$F$100,IF(Projetos!BC161=2,Técnicos!$H$2:$H$100,Técnicos!$J$2:$J$100)),,0,1))</f>
        <v/>
      </c>
      <c r="AX162" s="15" t="str" cm="1">
        <f t="array" ref="AX162">IF(OR($B162="",AX$2=""),"",Projetos!$K161*_xlfn.XLOOKUP(AX$2,Técnicos!$A$2:$A$100,IF(Projetos!BD161=1,Técnicos!$F$2:$F$100,IF(Projetos!BD161=2,Técnicos!$H$2:$H$100,Técnicos!$J$2:$J$100)),,0,1))</f>
        <v/>
      </c>
      <c r="AY162" s="15" t="str" cm="1">
        <f t="array" ref="AY162">IF(OR($B162="",AY$2=""),"",Projetos!$K161*_xlfn.XLOOKUP(AY$2,Técnicos!$A$2:$A$100,IF(Projetos!BE161=1,Técnicos!$F$2:$F$100,IF(Projetos!BE161=2,Técnicos!$H$2:$H$100,Técnicos!$J$2:$J$100)),,0,1))</f>
        <v/>
      </c>
      <c r="AZ162" s="15" t="str" cm="1">
        <f t="array" ref="AZ162">IF(OR($B162="",AZ$2=""),"",Projetos!$K161*_xlfn.XLOOKUP(AZ$2,Técnicos!$A$2:$A$100,IF(Projetos!BF161=1,Técnicos!$F$2:$F$100,IF(Projetos!BF161=2,Técnicos!$H$2:$H$100,Técnicos!$J$2:$J$100)),,0,1))</f>
        <v/>
      </c>
      <c r="BA162" s="15" t="str" cm="1">
        <f t="array" ref="BA162">IF(OR($B162="",BA$2=""),"",Projetos!$K161*_xlfn.XLOOKUP(BA$2,Técnicos!$A$2:$A$100,IF(Projetos!BG161=1,Técnicos!$F$2:$F$100,IF(Projetos!BG161=2,Técnicos!$H$2:$H$100,Técnicos!$J$2:$J$100)),,0,1))</f>
        <v/>
      </c>
      <c r="BB162" s="15" t="str" cm="1">
        <f t="array" ref="BB162">IF(OR($B162="",BB$2=""),"",Projetos!$K161*_xlfn.XLOOKUP(BB$2,Técnicos!$A$2:$A$100,IF(Projetos!BH161=1,Técnicos!$F$2:$F$100,IF(Projetos!BH161=2,Técnicos!$H$2:$H$100,Técnicos!$J$2:$J$100)),,0,1))</f>
        <v/>
      </c>
      <c r="BC162" s="15" t="str" cm="1">
        <f t="array" ref="BC162">IF(OR($B162="",BC$2=""),"",Projetos!$K161*_xlfn.XLOOKUP(BC$2,Técnicos!$A$2:$A$100,IF(Projetos!BI161=1,Técnicos!$F$2:$F$100,IF(Projetos!BI161=2,Técnicos!$H$2:$H$100,Técnicos!$J$2:$J$100)),,0,1))</f>
        <v/>
      </c>
      <c r="BD162" s="15" t="str" cm="1">
        <f t="array" ref="BD162">IF(OR($B162="",BD$2=""),"",Projetos!$K161*_xlfn.XLOOKUP(BD$2,Técnicos!$A$2:$A$100,IF(Projetos!BJ161=1,Técnicos!$F$2:$F$100,IF(Projetos!BJ161=2,Técnicos!$H$2:$H$100,Técnicos!$J$2:$J$100)),,0,1))</f>
        <v/>
      </c>
      <c r="BE162" s="15" t="str" cm="1">
        <f t="array" ref="BE162">IF(OR($B162="",BE$2=""),"",Projetos!$K161*_xlfn.XLOOKUP(BE$2,Técnicos!$A$2:$A$100,IF(Projetos!BK161=1,Técnicos!$F$2:$F$100,IF(Projetos!BK161=2,Técnicos!$H$2:$H$100,Técnicos!$J$2:$J$100)),,0,1))</f>
        <v/>
      </c>
      <c r="BF162" s="15" t="str" cm="1">
        <f t="array" ref="BF162">IF(OR($B162="",BF$2=""),"",Projetos!$K161*_xlfn.XLOOKUP(BF$2,Técnicos!$A$2:$A$100,IF(Projetos!BL161=1,Técnicos!$F$2:$F$100,IF(Projetos!BL161=2,Técnicos!$H$2:$H$100,Técnicos!$J$2:$J$100)),,0,1))</f>
        <v/>
      </c>
      <c r="BG162" s="15" t="str" cm="1">
        <f t="array" ref="BG162">IF(OR($B162="",BG$2=""),"",Projetos!$K161*_xlfn.XLOOKUP(BG$2,Técnicos!$A$2:$A$100,IF(Projetos!BM161=1,Técnicos!$F$2:$F$100,IF(Projetos!BM161=2,Técnicos!$H$2:$H$100,Técnicos!$J$2:$J$100)),,0,1))</f>
        <v/>
      </c>
      <c r="BH162" s="15" t="str" cm="1">
        <f t="array" ref="BH162">IF(OR($B162="",BH$2=""),"",Projetos!$K161*_xlfn.XLOOKUP(BH$2,Técnicos!$A$2:$A$100,IF(Projetos!BN161=1,Técnicos!$F$2:$F$100,IF(Projetos!BN161=2,Técnicos!$H$2:$H$100,Técnicos!$J$2:$J$100)),,0,1))</f>
        <v/>
      </c>
      <c r="BI162" s="15" t="str" cm="1">
        <f t="array" ref="BI162">IF(OR($B162="",BI$2=""),"",Projetos!$K161*_xlfn.XLOOKUP(BI$2,Técnicos!$A$2:$A$100,IF(Projetos!BO161=1,Técnicos!$F$2:$F$100,IF(Projetos!BO161=2,Técnicos!$H$2:$H$100,Técnicos!$J$2:$J$100)),,0,1))</f>
        <v/>
      </c>
      <c r="BJ162" s="15" t="str" cm="1">
        <f t="array" ref="BJ162">IF(OR($B162="",BJ$2=""),"",Projetos!$K161*_xlfn.XLOOKUP(BJ$2,Técnicos!$A$2:$A$100,IF(Projetos!BP161=1,Técnicos!$F$2:$F$100,IF(Projetos!BP161=2,Técnicos!$H$2:$H$100,Técnicos!$J$2:$J$100)),,0,1))</f>
        <v/>
      </c>
      <c r="BK162" s="15" t="str" cm="1">
        <f t="array" ref="BK162">IF(OR($B162="",BK$2=""),"",Projetos!$K161*_xlfn.XLOOKUP(BK$2,Técnicos!$A$2:$A$100,IF(Projetos!BQ161=1,Técnicos!$F$2:$F$100,IF(Projetos!BQ161=2,Técnicos!$H$2:$H$100,Técnicos!$J$2:$J$100)),,0,1))</f>
        <v/>
      </c>
      <c r="BL162" s="15" t="str" cm="1">
        <f t="array" ref="BL162">IF(OR($B162="",BL$2=""),"",Projetos!$K161*_xlfn.XLOOKUP(BL$2,Técnicos!$A$2:$A$100,IF(Projetos!BR161=1,Técnicos!$F$2:$F$100,IF(Projetos!BR161=2,Técnicos!$H$2:$H$100,Técnicos!$J$2:$J$100)),,0,1))</f>
        <v/>
      </c>
      <c r="BM162" s="15" t="str" cm="1">
        <f t="array" ref="BM162">IF(OR($B162="",BM$2=""),"",Projetos!$K161*_xlfn.XLOOKUP(BM$2,Técnicos!$A$2:$A$100,IF(Projetos!BS161=1,Técnicos!$F$2:$F$100,IF(Projetos!BS161=2,Técnicos!$H$2:$H$100,Técnicos!$J$2:$J$100)),,0,1))</f>
        <v/>
      </c>
      <c r="BN162" s="15" t="str" cm="1">
        <f t="array" ref="BN162">IF(OR($B162="",BN$2=""),"",Projetos!$K161*_xlfn.XLOOKUP(BN$2,Técnicos!$A$2:$A$100,IF(Projetos!BT161=1,Técnicos!$F$2:$F$100,IF(Projetos!BT161=2,Técnicos!$H$2:$H$100,Técnicos!$J$2:$J$100)),,0,1))</f>
        <v/>
      </c>
      <c r="BO162" s="15" t="str" cm="1">
        <f t="array" ref="BO162">IF(OR($B162="",BO$2=""),"",Projetos!$K161*_xlfn.XLOOKUP(BO$2,Técnicos!$A$2:$A$100,IF(Projetos!BU161=1,Técnicos!$F$2:$F$100,IF(Projetos!BU161=2,Técnicos!$H$2:$H$100,Técnicos!$J$2:$J$100)),,0,1))</f>
        <v/>
      </c>
      <c r="BP162" s="15" t="str" cm="1">
        <f t="array" ref="BP162">IF(OR($B162="",BP$2=""),"",Projetos!$K161*_xlfn.XLOOKUP(BP$2,Técnicos!$A$2:$A$100,IF(Projetos!BV161=1,Técnicos!$F$2:$F$100,IF(Projetos!BV161=2,Técnicos!$H$2:$H$100,Técnicos!$J$2:$J$100)),,0,1))</f>
        <v/>
      </c>
      <c r="BQ162" s="15" t="str" cm="1">
        <f t="array" ref="BQ162">IF(OR($B162="",BQ$2=""),"",Projetos!$K161*_xlfn.XLOOKUP(BQ$2,Técnicos!$A$2:$A$100,IF(Projetos!BW161=1,Técnicos!$F$2:$F$100,IF(Projetos!BW161=2,Técnicos!$H$2:$H$100,Técnicos!$J$2:$J$100)),,0,1))</f>
        <v/>
      </c>
    </row>
    <row r="163" spans="3:69" x14ac:dyDescent="0.3">
      <c r="C163" s="15" t="str" cm="1">
        <f t="array" ref="C163">IF(OR($B163="",C$2=""),"",Projetos!$K162/_xlfn.XLOOKUP(C$2,Técnicos!$A$2:$A$100,IF(Projetos!I162=1,Técnicos!$F$2:$F$100,IF(Projetos!I162=2,Técnicos!$H$2:$H$100,Técnicos!$J$2:$J$100)),,0,1))</f>
        <v/>
      </c>
      <c r="D163" s="15" t="str" cm="1">
        <f t="array" ref="D163">IF(OR($B163="",D$2=""),"",Projetos!$K162/_xlfn.XLOOKUP(D$2,Técnicos!$A$2:$A$100,IF(Projetos!J162=1,Técnicos!$F$2:$F$100,IF(Projetos!J162=2,Técnicos!$H$2:$H$100,Técnicos!$J$2:$J$100)),,0,1))</f>
        <v/>
      </c>
      <c r="E163" s="15" t="str" cm="1">
        <f t="array" ref="E163">IF(OR($B163="",E$2=""),"",Projetos!$K162/_xlfn.XLOOKUP(E$2,Técnicos!$A$2:$A$100,IF(Projetos!K162=1,Técnicos!$F$2:$F$100,IF(Projetos!K162=2,Técnicos!$H$2:$H$100,Técnicos!$J$2:$J$100)),,0,1))</f>
        <v/>
      </c>
      <c r="F163" s="15" t="str" cm="1">
        <f t="array" ref="F163">IF(OR($B163="",F$2=""),"",Projetos!$K162/_xlfn.XLOOKUP(F$2,Técnicos!$A$2:$A$100,IF(Projetos!L162=1,Técnicos!$F$2:$F$100,IF(Projetos!L162=2,Técnicos!$H$2:$H$100,Técnicos!$J$2:$J$100)),,0,1))</f>
        <v/>
      </c>
      <c r="G163" s="15" t="str" cm="1">
        <f t="array" ref="G163">IF(OR($B163="",G$2=""),"",Projetos!$K162/_xlfn.XLOOKUP(G$2,Técnicos!$A$2:$A$100,IF(Projetos!M162=1,Técnicos!$F$2:$F$100,IF(Projetos!M162=2,Técnicos!$H$2:$H$100,Técnicos!$J$2:$J$100)),,0,1))</f>
        <v/>
      </c>
      <c r="H163" s="15" t="str" cm="1">
        <f t="array" ref="H163">IF(OR($B163="",H$2=""),"",Projetos!$K162/_xlfn.XLOOKUP(H$2,Técnicos!$A$2:$A$100,IF(Projetos!N162=1,Técnicos!$F$2:$F$100,IF(Projetos!N162=2,Técnicos!$H$2:$H$100,Técnicos!$J$2:$J$100)),,0,1))</f>
        <v/>
      </c>
      <c r="I163" s="15" t="str" cm="1">
        <f t="array" ref="I163">IF(OR($B163="",I$2=""),"",Projetos!$K162/_xlfn.XLOOKUP(I$2,Técnicos!$A$2:$A$100,IF(Projetos!O162=1,Técnicos!$F$2:$F$100,IF(Projetos!O162=2,Técnicos!$H$2:$H$100,Técnicos!$J$2:$J$100)),,0,1))</f>
        <v/>
      </c>
      <c r="J163" s="15" t="str" cm="1">
        <f t="array" ref="J163">IF(OR($B163="",J$2=""),"",Projetos!$K162/_xlfn.XLOOKUP(J$2,Técnicos!$A$2:$A$100,IF(Projetos!P162=1,Técnicos!$F$2:$F$100,IF(Projetos!P162=2,Técnicos!$H$2:$H$100,Técnicos!$J$2:$J$100)),,0,1))</f>
        <v/>
      </c>
      <c r="K163" s="15" t="str" cm="1">
        <f t="array" ref="K163">IF(OR($B163="",K$2=""),"",Projetos!$K162/_xlfn.XLOOKUP(K$2,Técnicos!$A$2:$A$100,IF(Projetos!Q162=1,Técnicos!$F$2:$F$100,IF(Projetos!Q162=2,Técnicos!$H$2:$H$100,Técnicos!$J$2:$J$100)),,0,1))</f>
        <v/>
      </c>
      <c r="L163" s="15" t="str" cm="1">
        <f t="array" ref="L163">IF(OR($B163="",L$2=""),"",Projetos!$K162/_xlfn.XLOOKUP(L$2,Técnicos!$A$2:$A$100,IF(Projetos!R162=1,Técnicos!$F$2:$F$100,IF(Projetos!R162=2,Técnicos!$H$2:$H$100,Técnicos!$J$2:$J$100)),,0,1))</f>
        <v/>
      </c>
      <c r="M163" s="15" t="str" cm="1">
        <f t="array" ref="M163">IF(OR($B163="",M$2=""),"",Projetos!$K162/_xlfn.XLOOKUP(M$2,Técnicos!$A$2:$A$100,IF(Projetos!S162=1,Técnicos!$F$2:$F$100,IF(Projetos!S162=2,Técnicos!$H$2:$H$100,Técnicos!$J$2:$J$100)),,0,1))</f>
        <v/>
      </c>
      <c r="N163" s="15" t="str" cm="1">
        <f t="array" ref="N163">IF(OR($B163="",N$2=""),"",Projetos!$K162/_xlfn.XLOOKUP(N$2,Técnicos!$A$2:$A$100,IF(Projetos!T162=1,Técnicos!$F$2:$F$100,IF(Projetos!T162=2,Técnicos!$H$2:$H$100,Técnicos!$J$2:$J$100)),,0,1))</f>
        <v/>
      </c>
      <c r="O163" s="15" t="str" cm="1">
        <f t="array" ref="O163">IF(OR($B163="",O$2=""),"",Projetos!$K162/_xlfn.XLOOKUP(O$2,Técnicos!$A$2:$A$100,IF(Projetos!U162=1,Técnicos!$F$2:$F$100,IF(Projetos!U162=2,Técnicos!$H$2:$H$100,Técnicos!$J$2:$J$100)),,0,1))</f>
        <v/>
      </c>
      <c r="P163" s="15" t="str" cm="1">
        <f t="array" ref="P163">IF(OR($B163="",P$2=""),"",Projetos!$K162/_xlfn.XLOOKUP(P$2,Técnicos!$A$2:$A$100,IF(Projetos!V162=1,Técnicos!$F$2:$F$100,IF(Projetos!V162=2,Técnicos!$H$2:$H$100,Técnicos!$J$2:$J$100)),,0,1))</f>
        <v/>
      </c>
      <c r="Q163" s="15" t="str" cm="1">
        <f t="array" ref="Q163">IF(OR($B163="",Q$2=""),"",Projetos!$K162/_xlfn.XLOOKUP(Q$2,Técnicos!$A$2:$A$100,IF(Projetos!W162=1,Técnicos!$F$2:$F$100,IF(Projetos!W162=2,Técnicos!$H$2:$H$100,Técnicos!$J$2:$J$100)),,0,1))</f>
        <v/>
      </c>
      <c r="R163" s="15" t="str" cm="1">
        <f t="array" ref="R163">IF(OR($B163="",R$2=""),"",Projetos!$K162/_xlfn.XLOOKUP(R$2,Técnicos!$A$2:$A$100,IF(Projetos!X162=1,Técnicos!$F$2:$F$100,IF(Projetos!X162=2,Técnicos!$H$2:$H$100,Técnicos!$J$2:$J$100)),,0,1))</f>
        <v/>
      </c>
      <c r="S163" s="15" t="str" cm="1">
        <f t="array" ref="S163">IF(OR($B163="",S$2=""),"",Projetos!$K162/_xlfn.XLOOKUP(S$2,Técnicos!$A$2:$A$100,IF(Projetos!Y162=1,Técnicos!$F$2:$F$100,IF(Projetos!Y162=2,Técnicos!$H$2:$H$100,Técnicos!$J$2:$J$100)),,0,1))</f>
        <v/>
      </c>
      <c r="T163" s="15" t="str" cm="1">
        <f t="array" ref="T163">IF(OR($B163="",T$2=""),"",Projetos!$K162/_xlfn.XLOOKUP(T$2,Técnicos!$A$2:$A$100,IF(Projetos!Z162=1,Técnicos!$F$2:$F$100,IF(Projetos!Z162=2,Técnicos!$H$2:$H$100,Técnicos!$J$2:$J$100)),,0,1))</f>
        <v/>
      </c>
      <c r="U163" s="15" t="str" cm="1">
        <f t="array" ref="U163">IF(OR($B163="",U$2=""),"",Projetos!$K162/_xlfn.XLOOKUP(U$2,Técnicos!$A$2:$A$100,IF(Projetos!AA162=1,Técnicos!$F$2:$F$100,IF(Projetos!AA162=2,Técnicos!$H$2:$H$100,Técnicos!$J$2:$J$100)),,0,1))</f>
        <v/>
      </c>
      <c r="V163" s="15" t="str" cm="1">
        <f t="array" ref="V163">IF(OR($B163="",V$2=""),"",Projetos!$K162/_xlfn.XLOOKUP(V$2,Técnicos!$A$2:$A$100,IF(Projetos!AB162=1,Técnicos!$F$2:$F$100,IF(Projetos!AB162=2,Técnicos!$H$2:$H$100,Técnicos!$J$2:$J$100)),,0,1))</f>
        <v/>
      </c>
      <c r="W163" s="15" t="str" cm="1">
        <f t="array" ref="W163">IF(OR($B163="",W$2=""),"",Projetos!$K162/_xlfn.XLOOKUP(W$2,Técnicos!$A$2:$A$100,IF(Projetos!AC162=1,Técnicos!$F$2:$F$100,IF(Projetos!AC162=2,Técnicos!$H$2:$H$100,Técnicos!$J$2:$J$100)),,0,1))</f>
        <v/>
      </c>
      <c r="X163" s="15" t="str" cm="1">
        <f t="array" ref="X163">IF(OR($B163="",X$2=""),"",Projetos!$K162/_xlfn.XLOOKUP(X$2,Técnicos!$A$2:$A$100,IF(Projetos!AD162=1,Técnicos!$F$2:$F$100,IF(Projetos!AD162=2,Técnicos!$H$2:$H$100,Técnicos!$J$2:$J$100)),,0,1))</f>
        <v/>
      </c>
      <c r="Y163" s="15" t="str" cm="1">
        <f t="array" ref="Y163">IF(OR($B163="",Y$2=""),"",Projetos!$K162/_xlfn.XLOOKUP(Y$2,Técnicos!$A$2:$A$100,IF(Projetos!AE162=1,Técnicos!$F$2:$F$100,IF(Projetos!AE162=2,Técnicos!$H$2:$H$100,Técnicos!$J$2:$J$100)),,0,1))</f>
        <v/>
      </c>
      <c r="Z163" s="15" t="str" cm="1">
        <f t="array" ref="Z163">IF(OR($B163="",Z$2=""),"",Projetos!$K162/_xlfn.XLOOKUP(Z$2,Técnicos!$A$2:$A$100,IF(Projetos!AF162=1,Técnicos!$F$2:$F$100,IF(Projetos!AF162=2,Técnicos!$H$2:$H$100,Técnicos!$J$2:$J$100)),,0,1))</f>
        <v/>
      </c>
      <c r="AA163" s="15" t="str" cm="1">
        <f t="array" ref="AA163">IF(OR($B163="",AA$2=""),"",Projetos!$K162/_xlfn.XLOOKUP(AA$2,Técnicos!$A$2:$A$100,IF(Projetos!AG162=1,Técnicos!$F$2:$F$100,IF(Projetos!AG162=2,Técnicos!$H$2:$H$100,Técnicos!$J$2:$J$100)),,0,1))</f>
        <v/>
      </c>
      <c r="AB163" s="15" t="str" cm="1">
        <f t="array" ref="AB163">IF(OR($B163="",AB$2=""),"",Projetos!$K162/_xlfn.XLOOKUP(AB$2,Técnicos!$A$2:$A$100,IF(Projetos!AH162=1,Técnicos!$F$2:$F$100,IF(Projetos!AH162=2,Técnicos!$H$2:$H$100,Técnicos!$J$2:$J$100)),,0,1))</f>
        <v/>
      </c>
      <c r="AC163" s="15" t="str" cm="1">
        <f t="array" ref="AC163">IF(OR($B163="",AC$2=""),"",Projetos!$K162/_xlfn.XLOOKUP(AC$2,Técnicos!$A$2:$A$100,IF(Projetos!AI162=1,Técnicos!$F$2:$F$100,IF(Projetos!AI162=2,Técnicos!$H$2:$H$100,Técnicos!$J$2:$J$100)),,0,1))</f>
        <v/>
      </c>
      <c r="AD163" s="15" t="str" cm="1">
        <f t="array" ref="AD163">IF(OR($B163="",AD$2=""),"",Projetos!$K162/_xlfn.XLOOKUP(AD$2,Técnicos!$A$2:$A$100,IF(Projetos!AJ162=1,Técnicos!$F$2:$F$100,IF(Projetos!AJ162=2,Técnicos!$H$2:$H$100,Técnicos!$J$2:$J$100)),,0,1))</f>
        <v/>
      </c>
      <c r="AE163" s="15" t="str" cm="1">
        <f t="array" ref="AE163">IF(OR($B163="",AE$2=""),"",Projetos!$K162/_xlfn.XLOOKUP(AE$2,Técnicos!$A$2:$A$100,IF(Projetos!AK162=1,Técnicos!$F$2:$F$100,IF(Projetos!AK162=2,Técnicos!$H$2:$H$100,Técnicos!$J$2:$J$100)),,0,1))</f>
        <v/>
      </c>
      <c r="AF163" s="15" t="str" cm="1">
        <f t="array" ref="AF163">IF(OR($B163="",AF$2=""),"",Projetos!$K162/_xlfn.XLOOKUP(AF$2,Técnicos!$A$2:$A$100,IF(Projetos!AL162=1,Técnicos!$F$2:$F$100,IF(Projetos!AL162=2,Técnicos!$H$2:$H$100,Técnicos!$J$2:$J$100)),,0,1))</f>
        <v/>
      </c>
      <c r="AG163" s="15" t="str" cm="1">
        <f t="array" ref="AG163">IF(OR($B163="",AG$2=""),"",Projetos!$K162/_xlfn.XLOOKUP(AG$2,Técnicos!$A$2:$A$100,IF(Projetos!AM162=1,Técnicos!$F$2:$F$100,IF(Projetos!AM162=2,Técnicos!$H$2:$H$100,Técnicos!$J$2:$J$100)),,0,1))</f>
        <v/>
      </c>
      <c r="AH163" s="15" t="str" cm="1">
        <f t="array" ref="AH163">IF(OR($B163="",AH$2=""),"",Projetos!$K162/_xlfn.XLOOKUP(AH$2,Técnicos!$A$2:$A$100,IF(Projetos!AN162=1,Técnicos!$F$2:$F$100,IF(Projetos!AN162=2,Técnicos!$H$2:$H$100,Técnicos!$J$2:$J$100)),,0,1))</f>
        <v/>
      </c>
      <c r="AI163" s="15" t="str" cm="1">
        <f t="array" ref="AI163">IF(OR($B163="",AI$2=""),"",Projetos!$K162/_xlfn.XLOOKUP(AI$2,Técnicos!$A$2:$A$100,IF(Projetos!AO162=1,Técnicos!$F$2:$F$100,IF(Projetos!AO162=2,Técnicos!$H$2:$H$100,Técnicos!$J$2:$J$100)),,0,1))</f>
        <v/>
      </c>
      <c r="AJ163" s="15" t="str" cm="1">
        <f t="array" ref="AJ163">IF(OR($B163="",AJ$2=""),"",Projetos!$K162/_xlfn.XLOOKUP(AJ$2,Técnicos!$A$2:$A$100,IF(Projetos!AP162=1,Técnicos!$F$2:$F$100,IF(Projetos!AP162=2,Técnicos!$H$2:$H$100,Técnicos!$J$2:$J$100)),,0,1))</f>
        <v/>
      </c>
      <c r="AK163" s="15" t="str" cm="1">
        <f t="array" ref="AK163">IF(OR($B163="",AK$2=""),"",Projetos!$K162/_xlfn.XLOOKUP(AK$2,Técnicos!$A$2:$A$100,IF(Projetos!AQ162=1,Técnicos!$F$2:$F$100,IF(Projetos!AQ162=2,Técnicos!$H$2:$H$100,Técnicos!$J$2:$J$100)),,0,1))</f>
        <v/>
      </c>
      <c r="AL163" s="15" t="str" cm="1">
        <f t="array" ref="AL163">IF(OR($B163="",AL$2=""),"",Projetos!$K162*_xlfn.XLOOKUP(AL$2,Técnicos!$A$2:$A$100,IF(Projetos!AR162=1,Técnicos!$F$2:$F$100,IF(Projetos!AR162=2,Técnicos!$H$2:$H$100,Técnicos!$J$2:$J$100)),,0,1))</f>
        <v/>
      </c>
      <c r="AM163" s="15" t="str" cm="1">
        <f t="array" ref="AM163">IF(OR($B163="",AM$2=""),"",Projetos!$K162*_xlfn.XLOOKUP(AM$2,Técnicos!$A$2:$A$100,IF(Projetos!AS162=1,Técnicos!$F$2:$F$100,IF(Projetos!AS162=2,Técnicos!$H$2:$H$100,Técnicos!$J$2:$J$100)),,0,1))</f>
        <v/>
      </c>
      <c r="AN163" s="15" t="str" cm="1">
        <f t="array" ref="AN163">IF(OR($B163="",AN$2=""),"",Projetos!$K162*_xlfn.XLOOKUP(AN$2,Técnicos!$A$2:$A$100,IF(Projetos!AT162=1,Técnicos!$F$2:$F$100,IF(Projetos!AT162=2,Técnicos!$H$2:$H$100,Técnicos!$J$2:$J$100)),,0,1))</f>
        <v/>
      </c>
      <c r="AO163" s="15" t="str" cm="1">
        <f t="array" ref="AO163">IF(OR($B163="",AO$2=""),"",Projetos!$K162*_xlfn.XLOOKUP(AO$2,Técnicos!$A$2:$A$100,IF(Projetos!AU162=1,Técnicos!$F$2:$F$100,IF(Projetos!AU162=2,Técnicos!$H$2:$H$100,Técnicos!$J$2:$J$100)),,0,1))</f>
        <v/>
      </c>
      <c r="AP163" s="15" t="str" cm="1">
        <f t="array" ref="AP163">IF(OR($B163="",AP$2=""),"",Projetos!$K162*_xlfn.XLOOKUP(AP$2,Técnicos!$A$2:$A$100,IF(Projetos!AV162=1,Técnicos!$F$2:$F$100,IF(Projetos!AV162=2,Técnicos!$H$2:$H$100,Técnicos!$J$2:$J$100)),,0,1))</f>
        <v/>
      </c>
      <c r="AQ163" s="15" t="str" cm="1">
        <f t="array" ref="AQ163">IF(OR($B163="",AQ$2=""),"",Projetos!$K162*_xlfn.XLOOKUP(AQ$2,Técnicos!$A$2:$A$100,IF(Projetos!AW162=1,Técnicos!$F$2:$F$100,IF(Projetos!AW162=2,Técnicos!$H$2:$H$100,Técnicos!$J$2:$J$100)),,0,1))</f>
        <v/>
      </c>
      <c r="AR163" s="15" t="str" cm="1">
        <f t="array" ref="AR163">IF(OR($B163="",AR$2=""),"",Projetos!$K162*_xlfn.XLOOKUP(AR$2,Técnicos!$A$2:$A$100,IF(Projetos!AX162=1,Técnicos!$F$2:$F$100,IF(Projetos!AX162=2,Técnicos!$H$2:$H$100,Técnicos!$J$2:$J$100)),,0,1))</f>
        <v/>
      </c>
      <c r="AS163" s="15" t="str" cm="1">
        <f t="array" ref="AS163">IF(OR($B163="",AS$2=""),"",Projetos!$K162*_xlfn.XLOOKUP(AS$2,Técnicos!$A$2:$A$100,IF(Projetos!AY162=1,Técnicos!$F$2:$F$100,IF(Projetos!AY162=2,Técnicos!$H$2:$H$100,Técnicos!$J$2:$J$100)),,0,1))</f>
        <v/>
      </c>
      <c r="AT163" s="15" t="str" cm="1">
        <f t="array" ref="AT163">IF(OR($B163="",AT$2=""),"",Projetos!$K162*_xlfn.XLOOKUP(AT$2,Técnicos!$A$2:$A$100,IF(Projetos!AZ162=1,Técnicos!$F$2:$F$100,IF(Projetos!AZ162=2,Técnicos!$H$2:$H$100,Técnicos!$J$2:$J$100)),,0,1))</f>
        <v/>
      </c>
      <c r="AU163" s="15" t="str" cm="1">
        <f t="array" ref="AU163">IF(OR($B163="",AU$2=""),"",Projetos!$K162*_xlfn.XLOOKUP(AU$2,Técnicos!$A$2:$A$100,IF(Projetos!BA162=1,Técnicos!$F$2:$F$100,IF(Projetos!BA162=2,Técnicos!$H$2:$H$100,Técnicos!$J$2:$J$100)),,0,1))</f>
        <v/>
      </c>
      <c r="AV163" s="15" t="str" cm="1">
        <f t="array" ref="AV163">IF(OR($B163="",AV$2=""),"",Projetos!$K162*_xlfn.XLOOKUP(AV$2,Técnicos!$A$2:$A$100,IF(Projetos!BB162=1,Técnicos!$F$2:$F$100,IF(Projetos!BB162=2,Técnicos!$H$2:$H$100,Técnicos!$J$2:$J$100)),,0,1))</f>
        <v/>
      </c>
      <c r="AW163" s="15" t="str" cm="1">
        <f t="array" ref="AW163">IF(OR($B163="",AW$2=""),"",Projetos!$K162*_xlfn.XLOOKUP(AW$2,Técnicos!$A$2:$A$100,IF(Projetos!BC162=1,Técnicos!$F$2:$F$100,IF(Projetos!BC162=2,Técnicos!$H$2:$H$100,Técnicos!$J$2:$J$100)),,0,1))</f>
        <v/>
      </c>
      <c r="AX163" s="15" t="str" cm="1">
        <f t="array" ref="AX163">IF(OR($B163="",AX$2=""),"",Projetos!$K162*_xlfn.XLOOKUP(AX$2,Técnicos!$A$2:$A$100,IF(Projetos!BD162=1,Técnicos!$F$2:$F$100,IF(Projetos!BD162=2,Técnicos!$H$2:$H$100,Técnicos!$J$2:$J$100)),,0,1))</f>
        <v/>
      </c>
      <c r="AY163" s="15" t="str" cm="1">
        <f t="array" ref="AY163">IF(OR($B163="",AY$2=""),"",Projetos!$K162*_xlfn.XLOOKUP(AY$2,Técnicos!$A$2:$A$100,IF(Projetos!BE162=1,Técnicos!$F$2:$F$100,IF(Projetos!BE162=2,Técnicos!$H$2:$H$100,Técnicos!$J$2:$J$100)),,0,1))</f>
        <v/>
      </c>
      <c r="AZ163" s="15" t="str" cm="1">
        <f t="array" ref="AZ163">IF(OR($B163="",AZ$2=""),"",Projetos!$K162*_xlfn.XLOOKUP(AZ$2,Técnicos!$A$2:$A$100,IF(Projetos!BF162=1,Técnicos!$F$2:$F$100,IF(Projetos!BF162=2,Técnicos!$H$2:$H$100,Técnicos!$J$2:$J$100)),,0,1))</f>
        <v/>
      </c>
      <c r="BA163" s="15" t="str" cm="1">
        <f t="array" ref="BA163">IF(OR($B163="",BA$2=""),"",Projetos!$K162*_xlfn.XLOOKUP(BA$2,Técnicos!$A$2:$A$100,IF(Projetos!BG162=1,Técnicos!$F$2:$F$100,IF(Projetos!BG162=2,Técnicos!$H$2:$H$100,Técnicos!$J$2:$J$100)),,0,1))</f>
        <v/>
      </c>
      <c r="BB163" s="15" t="str" cm="1">
        <f t="array" ref="BB163">IF(OR($B163="",BB$2=""),"",Projetos!$K162*_xlfn.XLOOKUP(BB$2,Técnicos!$A$2:$A$100,IF(Projetos!BH162=1,Técnicos!$F$2:$F$100,IF(Projetos!BH162=2,Técnicos!$H$2:$H$100,Técnicos!$J$2:$J$100)),,0,1))</f>
        <v/>
      </c>
      <c r="BC163" s="15" t="str" cm="1">
        <f t="array" ref="BC163">IF(OR($B163="",BC$2=""),"",Projetos!$K162*_xlfn.XLOOKUP(BC$2,Técnicos!$A$2:$A$100,IF(Projetos!BI162=1,Técnicos!$F$2:$F$100,IF(Projetos!BI162=2,Técnicos!$H$2:$H$100,Técnicos!$J$2:$J$100)),,0,1))</f>
        <v/>
      </c>
      <c r="BD163" s="15" t="str" cm="1">
        <f t="array" ref="BD163">IF(OR($B163="",BD$2=""),"",Projetos!$K162*_xlfn.XLOOKUP(BD$2,Técnicos!$A$2:$A$100,IF(Projetos!BJ162=1,Técnicos!$F$2:$F$100,IF(Projetos!BJ162=2,Técnicos!$H$2:$H$100,Técnicos!$J$2:$J$100)),,0,1))</f>
        <v/>
      </c>
      <c r="BE163" s="15" t="str" cm="1">
        <f t="array" ref="BE163">IF(OR($B163="",BE$2=""),"",Projetos!$K162*_xlfn.XLOOKUP(BE$2,Técnicos!$A$2:$A$100,IF(Projetos!BK162=1,Técnicos!$F$2:$F$100,IF(Projetos!BK162=2,Técnicos!$H$2:$H$100,Técnicos!$J$2:$J$100)),,0,1))</f>
        <v/>
      </c>
      <c r="BF163" s="15" t="str" cm="1">
        <f t="array" ref="BF163">IF(OR($B163="",BF$2=""),"",Projetos!$K162*_xlfn.XLOOKUP(BF$2,Técnicos!$A$2:$A$100,IF(Projetos!BL162=1,Técnicos!$F$2:$F$100,IF(Projetos!BL162=2,Técnicos!$H$2:$H$100,Técnicos!$J$2:$J$100)),,0,1))</f>
        <v/>
      </c>
      <c r="BG163" s="15" t="str" cm="1">
        <f t="array" ref="BG163">IF(OR($B163="",BG$2=""),"",Projetos!$K162*_xlfn.XLOOKUP(BG$2,Técnicos!$A$2:$A$100,IF(Projetos!BM162=1,Técnicos!$F$2:$F$100,IF(Projetos!BM162=2,Técnicos!$H$2:$H$100,Técnicos!$J$2:$J$100)),,0,1))</f>
        <v/>
      </c>
      <c r="BH163" s="15" t="str" cm="1">
        <f t="array" ref="BH163">IF(OR($B163="",BH$2=""),"",Projetos!$K162*_xlfn.XLOOKUP(BH$2,Técnicos!$A$2:$A$100,IF(Projetos!BN162=1,Técnicos!$F$2:$F$100,IF(Projetos!BN162=2,Técnicos!$H$2:$H$100,Técnicos!$J$2:$J$100)),,0,1))</f>
        <v/>
      </c>
      <c r="BI163" s="15" t="str" cm="1">
        <f t="array" ref="BI163">IF(OR($B163="",BI$2=""),"",Projetos!$K162*_xlfn.XLOOKUP(BI$2,Técnicos!$A$2:$A$100,IF(Projetos!BO162=1,Técnicos!$F$2:$F$100,IF(Projetos!BO162=2,Técnicos!$H$2:$H$100,Técnicos!$J$2:$J$100)),,0,1))</f>
        <v/>
      </c>
      <c r="BJ163" s="15" t="str" cm="1">
        <f t="array" ref="BJ163">IF(OR($B163="",BJ$2=""),"",Projetos!$K162*_xlfn.XLOOKUP(BJ$2,Técnicos!$A$2:$A$100,IF(Projetos!BP162=1,Técnicos!$F$2:$F$100,IF(Projetos!BP162=2,Técnicos!$H$2:$H$100,Técnicos!$J$2:$J$100)),,0,1))</f>
        <v/>
      </c>
      <c r="BK163" s="15" t="str" cm="1">
        <f t="array" ref="BK163">IF(OR($B163="",BK$2=""),"",Projetos!$K162*_xlfn.XLOOKUP(BK$2,Técnicos!$A$2:$A$100,IF(Projetos!BQ162=1,Técnicos!$F$2:$F$100,IF(Projetos!BQ162=2,Técnicos!$H$2:$H$100,Técnicos!$J$2:$J$100)),,0,1))</f>
        <v/>
      </c>
      <c r="BL163" s="15" t="str" cm="1">
        <f t="array" ref="BL163">IF(OR($B163="",BL$2=""),"",Projetos!$K162*_xlfn.XLOOKUP(BL$2,Técnicos!$A$2:$A$100,IF(Projetos!BR162=1,Técnicos!$F$2:$F$100,IF(Projetos!BR162=2,Técnicos!$H$2:$H$100,Técnicos!$J$2:$J$100)),,0,1))</f>
        <v/>
      </c>
      <c r="BM163" s="15" t="str" cm="1">
        <f t="array" ref="BM163">IF(OR($B163="",BM$2=""),"",Projetos!$K162*_xlfn.XLOOKUP(BM$2,Técnicos!$A$2:$A$100,IF(Projetos!BS162=1,Técnicos!$F$2:$F$100,IF(Projetos!BS162=2,Técnicos!$H$2:$H$100,Técnicos!$J$2:$J$100)),,0,1))</f>
        <v/>
      </c>
      <c r="BN163" s="15" t="str" cm="1">
        <f t="array" ref="BN163">IF(OR($B163="",BN$2=""),"",Projetos!$K162*_xlfn.XLOOKUP(BN$2,Técnicos!$A$2:$A$100,IF(Projetos!BT162=1,Técnicos!$F$2:$F$100,IF(Projetos!BT162=2,Técnicos!$H$2:$H$100,Técnicos!$J$2:$J$100)),,0,1))</f>
        <v/>
      </c>
      <c r="BO163" s="15" t="str" cm="1">
        <f t="array" ref="BO163">IF(OR($B163="",BO$2=""),"",Projetos!$K162*_xlfn.XLOOKUP(BO$2,Técnicos!$A$2:$A$100,IF(Projetos!BU162=1,Técnicos!$F$2:$F$100,IF(Projetos!BU162=2,Técnicos!$H$2:$H$100,Técnicos!$J$2:$J$100)),,0,1))</f>
        <v/>
      </c>
      <c r="BP163" s="15" t="str" cm="1">
        <f t="array" ref="BP163">IF(OR($B163="",BP$2=""),"",Projetos!$K162*_xlfn.XLOOKUP(BP$2,Técnicos!$A$2:$A$100,IF(Projetos!BV162=1,Técnicos!$F$2:$F$100,IF(Projetos!BV162=2,Técnicos!$H$2:$H$100,Técnicos!$J$2:$J$100)),,0,1))</f>
        <v/>
      </c>
      <c r="BQ163" s="15" t="str" cm="1">
        <f t="array" ref="BQ163">IF(OR($B163="",BQ$2=""),"",Projetos!$K162*_xlfn.XLOOKUP(BQ$2,Técnicos!$A$2:$A$100,IF(Projetos!BW162=1,Técnicos!$F$2:$F$100,IF(Projetos!BW162=2,Técnicos!$H$2:$H$100,Técnicos!$J$2:$J$100)),,0,1))</f>
        <v/>
      </c>
    </row>
    <row r="164" spans="3:69" x14ac:dyDescent="0.3">
      <c r="C164" s="15" t="str" cm="1">
        <f t="array" ref="C164">IF(OR($B164="",C$2=""),"",Projetos!$K163/_xlfn.XLOOKUP(C$2,Técnicos!$A$2:$A$100,IF(Projetos!I163=1,Técnicos!$F$2:$F$100,IF(Projetos!I163=2,Técnicos!$H$2:$H$100,Técnicos!$J$2:$J$100)),,0,1))</f>
        <v/>
      </c>
      <c r="D164" s="15" t="str" cm="1">
        <f t="array" ref="D164">IF(OR($B164="",D$2=""),"",Projetos!$K163/_xlfn.XLOOKUP(D$2,Técnicos!$A$2:$A$100,IF(Projetos!J163=1,Técnicos!$F$2:$F$100,IF(Projetos!J163=2,Técnicos!$H$2:$H$100,Técnicos!$J$2:$J$100)),,0,1))</f>
        <v/>
      </c>
      <c r="E164" s="15" t="str" cm="1">
        <f t="array" ref="E164">IF(OR($B164="",E$2=""),"",Projetos!$K163/_xlfn.XLOOKUP(E$2,Técnicos!$A$2:$A$100,IF(Projetos!K163=1,Técnicos!$F$2:$F$100,IF(Projetos!K163=2,Técnicos!$H$2:$H$100,Técnicos!$J$2:$J$100)),,0,1))</f>
        <v/>
      </c>
      <c r="F164" s="15" t="str" cm="1">
        <f t="array" ref="F164">IF(OR($B164="",F$2=""),"",Projetos!$K163/_xlfn.XLOOKUP(F$2,Técnicos!$A$2:$A$100,IF(Projetos!L163=1,Técnicos!$F$2:$F$100,IF(Projetos!L163=2,Técnicos!$H$2:$H$100,Técnicos!$J$2:$J$100)),,0,1))</f>
        <v/>
      </c>
      <c r="G164" s="15" t="str" cm="1">
        <f t="array" ref="G164">IF(OR($B164="",G$2=""),"",Projetos!$K163/_xlfn.XLOOKUP(G$2,Técnicos!$A$2:$A$100,IF(Projetos!M163=1,Técnicos!$F$2:$F$100,IF(Projetos!M163=2,Técnicos!$H$2:$H$100,Técnicos!$J$2:$J$100)),,0,1))</f>
        <v/>
      </c>
      <c r="H164" s="15" t="str" cm="1">
        <f t="array" ref="H164">IF(OR($B164="",H$2=""),"",Projetos!$K163/_xlfn.XLOOKUP(H$2,Técnicos!$A$2:$A$100,IF(Projetos!N163=1,Técnicos!$F$2:$F$100,IF(Projetos!N163=2,Técnicos!$H$2:$H$100,Técnicos!$J$2:$J$100)),,0,1))</f>
        <v/>
      </c>
      <c r="I164" s="15" t="str" cm="1">
        <f t="array" ref="I164">IF(OR($B164="",I$2=""),"",Projetos!$K163/_xlfn.XLOOKUP(I$2,Técnicos!$A$2:$A$100,IF(Projetos!O163=1,Técnicos!$F$2:$F$100,IF(Projetos!O163=2,Técnicos!$H$2:$H$100,Técnicos!$J$2:$J$100)),,0,1))</f>
        <v/>
      </c>
      <c r="J164" s="15" t="str" cm="1">
        <f t="array" ref="J164">IF(OR($B164="",J$2=""),"",Projetos!$K163/_xlfn.XLOOKUP(J$2,Técnicos!$A$2:$A$100,IF(Projetos!P163=1,Técnicos!$F$2:$F$100,IF(Projetos!P163=2,Técnicos!$H$2:$H$100,Técnicos!$J$2:$J$100)),,0,1))</f>
        <v/>
      </c>
      <c r="K164" s="15" t="str" cm="1">
        <f t="array" ref="K164">IF(OR($B164="",K$2=""),"",Projetos!$K163/_xlfn.XLOOKUP(K$2,Técnicos!$A$2:$A$100,IF(Projetos!Q163=1,Técnicos!$F$2:$F$100,IF(Projetos!Q163=2,Técnicos!$H$2:$H$100,Técnicos!$J$2:$J$100)),,0,1))</f>
        <v/>
      </c>
      <c r="L164" s="15" t="str" cm="1">
        <f t="array" ref="L164">IF(OR($B164="",L$2=""),"",Projetos!$K163/_xlfn.XLOOKUP(L$2,Técnicos!$A$2:$A$100,IF(Projetos!R163=1,Técnicos!$F$2:$F$100,IF(Projetos!R163=2,Técnicos!$H$2:$H$100,Técnicos!$J$2:$J$100)),,0,1))</f>
        <v/>
      </c>
      <c r="M164" s="15" t="str" cm="1">
        <f t="array" ref="M164">IF(OR($B164="",M$2=""),"",Projetos!$K163/_xlfn.XLOOKUP(M$2,Técnicos!$A$2:$A$100,IF(Projetos!S163=1,Técnicos!$F$2:$F$100,IF(Projetos!S163=2,Técnicos!$H$2:$H$100,Técnicos!$J$2:$J$100)),,0,1))</f>
        <v/>
      </c>
      <c r="N164" s="15" t="str" cm="1">
        <f t="array" ref="N164">IF(OR($B164="",N$2=""),"",Projetos!$K163/_xlfn.XLOOKUP(N$2,Técnicos!$A$2:$A$100,IF(Projetos!T163=1,Técnicos!$F$2:$F$100,IF(Projetos!T163=2,Técnicos!$H$2:$H$100,Técnicos!$J$2:$J$100)),,0,1))</f>
        <v/>
      </c>
      <c r="O164" s="15" t="str" cm="1">
        <f t="array" ref="O164">IF(OR($B164="",O$2=""),"",Projetos!$K163/_xlfn.XLOOKUP(O$2,Técnicos!$A$2:$A$100,IF(Projetos!U163=1,Técnicos!$F$2:$F$100,IF(Projetos!U163=2,Técnicos!$H$2:$H$100,Técnicos!$J$2:$J$100)),,0,1))</f>
        <v/>
      </c>
      <c r="P164" s="15" t="str" cm="1">
        <f t="array" ref="P164">IF(OR($B164="",P$2=""),"",Projetos!$K163/_xlfn.XLOOKUP(P$2,Técnicos!$A$2:$A$100,IF(Projetos!V163=1,Técnicos!$F$2:$F$100,IF(Projetos!V163=2,Técnicos!$H$2:$H$100,Técnicos!$J$2:$J$100)),,0,1))</f>
        <v/>
      </c>
      <c r="Q164" s="15" t="str" cm="1">
        <f t="array" ref="Q164">IF(OR($B164="",Q$2=""),"",Projetos!$K163/_xlfn.XLOOKUP(Q$2,Técnicos!$A$2:$A$100,IF(Projetos!W163=1,Técnicos!$F$2:$F$100,IF(Projetos!W163=2,Técnicos!$H$2:$H$100,Técnicos!$J$2:$J$100)),,0,1))</f>
        <v/>
      </c>
      <c r="R164" s="15" t="str" cm="1">
        <f t="array" ref="R164">IF(OR($B164="",R$2=""),"",Projetos!$K163/_xlfn.XLOOKUP(R$2,Técnicos!$A$2:$A$100,IF(Projetos!X163=1,Técnicos!$F$2:$F$100,IF(Projetos!X163=2,Técnicos!$H$2:$H$100,Técnicos!$J$2:$J$100)),,0,1))</f>
        <v/>
      </c>
      <c r="S164" s="15" t="str" cm="1">
        <f t="array" ref="S164">IF(OR($B164="",S$2=""),"",Projetos!$K163/_xlfn.XLOOKUP(S$2,Técnicos!$A$2:$A$100,IF(Projetos!Y163=1,Técnicos!$F$2:$F$100,IF(Projetos!Y163=2,Técnicos!$H$2:$H$100,Técnicos!$J$2:$J$100)),,0,1))</f>
        <v/>
      </c>
      <c r="T164" s="15" t="str" cm="1">
        <f t="array" ref="T164">IF(OR($B164="",T$2=""),"",Projetos!$K163/_xlfn.XLOOKUP(T$2,Técnicos!$A$2:$A$100,IF(Projetos!Z163=1,Técnicos!$F$2:$F$100,IF(Projetos!Z163=2,Técnicos!$H$2:$H$100,Técnicos!$J$2:$J$100)),,0,1))</f>
        <v/>
      </c>
      <c r="U164" s="15" t="str" cm="1">
        <f t="array" ref="U164">IF(OR($B164="",U$2=""),"",Projetos!$K163/_xlfn.XLOOKUP(U$2,Técnicos!$A$2:$A$100,IF(Projetos!AA163=1,Técnicos!$F$2:$F$100,IF(Projetos!AA163=2,Técnicos!$H$2:$H$100,Técnicos!$J$2:$J$100)),,0,1))</f>
        <v/>
      </c>
      <c r="V164" s="15" t="str" cm="1">
        <f t="array" ref="V164">IF(OR($B164="",V$2=""),"",Projetos!$K163/_xlfn.XLOOKUP(V$2,Técnicos!$A$2:$A$100,IF(Projetos!AB163=1,Técnicos!$F$2:$F$100,IF(Projetos!AB163=2,Técnicos!$H$2:$H$100,Técnicos!$J$2:$J$100)),,0,1))</f>
        <v/>
      </c>
      <c r="W164" s="15" t="str" cm="1">
        <f t="array" ref="W164">IF(OR($B164="",W$2=""),"",Projetos!$K163/_xlfn.XLOOKUP(W$2,Técnicos!$A$2:$A$100,IF(Projetos!AC163=1,Técnicos!$F$2:$F$100,IF(Projetos!AC163=2,Técnicos!$H$2:$H$100,Técnicos!$J$2:$J$100)),,0,1))</f>
        <v/>
      </c>
      <c r="X164" s="15" t="str" cm="1">
        <f t="array" ref="X164">IF(OR($B164="",X$2=""),"",Projetos!$K163/_xlfn.XLOOKUP(X$2,Técnicos!$A$2:$A$100,IF(Projetos!AD163=1,Técnicos!$F$2:$F$100,IF(Projetos!AD163=2,Técnicos!$H$2:$H$100,Técnicos!$J$2:$J$100)),,0,1))</f>
        <v/>
      </c>
      <c r="Y164" s="15" t="str" cm="1">
        <f t="array" ref="Y164">IF(OR($B164="",Y$2=""),"",Projetos!$K163/_xlfn.XLOOKUP(Y$2,Técnicos!$A$2:$A$100,IF(Projetos!AE163=1,Técnicos!$F$2:$F$100,IF(Projetos!AE163=2,Técnicos!$H$2:$H$100,Técnicos!$J$2:$J$100)),,0,1))</f>
        <v/>
      </c>
      <c r="Z164" s="15" t="str" cm="1">
        <f t="array" ref="Z164">IF(OR($B164="",Z$2=""),"",Projetos!$K163/_xlfn.XLOOKUP(Z$2,Técnicos!$A$2:$A$100,IF(Projetos!AF163=1,Técnicos!$F$2:$F$100,IF(Projetos!AF163=2,Técnicos!$H$2:$H$100,Técnicos!$J$2:$J$100)),,0,1))</f>
        <v/>
      </c>
      <c r="AA164" s="15" t="str" cm="1">
        <f t="array" ref="AA164">IF(OR($B164="",AA$2=""),"",Projetos!$K163/_xlfn.XLOOKUP(AA$2,Técnicos!$A$2:$A$100,IF(Projetos!AG163=1,Técnicos!$F$2:$F$100,IF(Projetos!AG163=2,Técnicos!$H$2:$H$100,Técnicos!$J$2:$J$100)),,0,1))</f>
        <v/>
      </c>
      <c r="AB164" s="15" t="str" cm="1">
        <f t="array" ref="AB164">IF(OR($B164="",AB$2=""),"",Projetos!$K163/_xlfn.XLOOKUP(AB$2,Técnicos!$A$2:$A$100,IF(Projetos!AH163=1,Técnicos!$F$2:$F$100,IF(Projetos!AH163=2,Técnicos!$H$2:$H$100,Técnicos!$J$2:$J$100)),,0,1))</f>
        <v/>
      </c>
      <c r="AC164" s="15" t="str" cm="1">
        <f t="array" ref="AC164">IF(OR($B164="",AC$2=""),"",Projetos!$K163/_xlfn.XLOOKUP(AC$2,Técnicos!$A$2:$A$100,IF(Projetos!AI163=1,Técnicos!$F$2:$F$100,IF(Projetos!AI163=2,Técnicos!$H$2:$H$100,Técnicos!$J$2:$J$100)),,0,1))</f>
        <v/>
      </c>
      <c r="AD164" s="15" t="str" cm="1">
        <f t="array" ref="AD164">IF(OR($B164="",AD$2=""),"",Projetos!$K163/_xlfn.XLOOKUP(AD$2,Técnicos!$A$2:$A$100,IF(Projetos!AJ163=1,Técnicos!$F$2:$F$100,IF(Projetos!AJ163=2,Técnicos!$H$2:$H$100,Técnicos!$J$2:$J$100)),,0,1))</f>
        <v/>
      </c>
      <c r="AE164" s="15" t="str" cm="1">
        <f t="array" ref="AE164">IF(OR($B164="",AE$2=""),"",Projetos!$K163/_xlfn.XLOOKUP(AE$2,Técnicos!$A$2:$A$100,IF(Projetos!AK163=1,Técnicos!$F$2:$F$100,IF(Projetos!AK163=2,Técnicos!$H$2:$H$100,Técnicos!$J$2:$J$100)),,0,1))</f>
        <v/>
      </c>
      <c r="AF164" s="15" t="str" cm="1">
        <f t="array" ref="AF164">IF(OR($B164="",AF$2=""),"",Projetos!$K163/_xlfn.XLOOKUP(AF$2,Técnicos!$A$2:$A$100,IF(Projetos!AL163=1,Técnicos!$F$2:$F$100,IF(Projetos!AL163=2,Técnicos!$H$2:$H$100,Técnicos!$J$2:$J$100)),,0,1))</f>
        <v/>
      </c>
      <c r="AG164" s="15" t="str" cm="1">
        <f t="array" ref="AG164">IF(OR($B164="",AG$2=""),"",Projetos!$K163/_xlfn.XLOOKUP(AG$2,Técnicos!$A$2:$A$100,IF(Projetos!AM163=1,Técnicos!$F$2:$F$100,IF(Projetos!AM163=2,Técnicos!$H$2:$H$100,Técnicos!$J$2:$J$100)),,0,1))</f>
        <v/>
      </c>
      <c r="AH164" s="15" t="str" cm="1">
        <f t="array" ref="AH164">IF(OR($B164="",AH$2=""),"",Projetos!$K163/_xlfn.XLOOKUP(AH$2,Técnicos!$A$2:$A$100,IF(Projetos!AN163=1,Técnicos!$F$2:$F$100,IF(Projetos!AN163=2,Técnicos!$H$2:$H$100,Técnicos!$J$2:$J$100)),,0,1))</f>
        <v/>
      </c>
      <c r="AI164" s="15" t="str" cm="1">
        <f t="array" ref="AI164">IF(OR($B164="",AI$2=""),"",Projetos!$K163/_xlfn.XLOOKUP(AI$2,Técnicos!$A$2:$A$100,IF(Projetos!AO163=1,Técnicos!$F$2:$F$100,IF(Projetos!AO163=2,Técnicos!$H$2:$H$100,Técnicos!$J$2:$J$100)),,0,1))</f>
        <v/>
      </c>
      <c r="AJ164" s="15" t="str" cm="1">
        <f t="array" ref="AJ164">IF(OR($B164="",AJ$2=""),"",Projetos!$K163/_xlfn.XLOOKUP(AJ$2,Técnicos!$A$2:$A$100,IF(Projetos!AP163=1,Técnicos!$F$2:$F$100,IF(Projetos!AP163=2,Técnicos!$H$2:$H$100,Técnicos!$J$2:$J$100)),,0,1))</f>
        <v/>
      </c>
      <c r="AK164" s="15" t="str" cm="1">
        <f t="array" ref="AK164">IF(OR($B164="",AK$2=""),"",Projetos!$K163/_xlfn.XLOOKUP(AK$2,Técnicos!$A$2:$A$100,IF(Projetos!AQ163=1,Técnicos!$F$2:$F$100,IF(Projetos!AQ163=2,Técnicos!$H$2:$H$100,Técnicos!$J$2:$J$100)),,0,1))</f>
        <v/>
      </c>
      <c r="AL164" s="15" t="str" cm="1">
        <f t="array" ref="AL164">IF(OR($B164="",AL$2=""),"",Projetos!$K163*_xlfn.XLOOKUP(AL$2,Técnicos!$A$2:$A$100,IF(Projetos!AR163=1,Técnicos!$F$2:$F$100,IF(Projetos!AR163=2,Técnicos!$H$2:$H$100,Técnicos!$J$2:$J$100)),,0,1))</f>
        <v/>
      </c>
      <c r="AM164" s="15" t="str" cm="1">
        <f t="array" ref="AM164">IF(OR($B164="",AM$2=""),"",Projetos!$K163*_xlfn.XLOOKUP(AM$2,Técnicos!$A$2:$A$100,IF(Projetos!AS163=1,Técnicos!$F$2:$F$100,IF(Projetos!AS163=2,Técnicos!$H$2:$H$100,Técnicos!$J$2:$J$100)),,0,1))</f>
        <v/>
      </c>
      <c r="AN164" s="15" t="str" cm="1">
        <f t="array" ref="AN164">IF(OR($B164="",AN$2=""),"",Projetos!$K163*_xlfn.XLOOKUP(AN$2,Técnicos!$A$2:$A$100,IF(Projetos!AT163=1,Técnicos!$F$2:$F$100,IF(Projetos!AT163=2,Técnicos!$H$2:$H$100,Técnicos!$J$2:$J$100)),,0,1))</f>
        <v/>
      </c>
      <c r="AO164" s="15" t="str" cm="1">
        <f t="array" ref="AO164">IF(OR($B164="",AO$2=""),"",Projetos!$K163*_xlfn.XLOOKUP(AO$2,Técnicos!$A$2:$A$100,IF(Projetos!AU163=1,Técnicos!$F$2:$F$100,IF(Projetos!AU163=2,Técnicos!$H$2:$H$100,Técnicos!$J$2:$J$100)),,0,1))</f>
        <v/>
      </c>
      <c r="AP164" s="15" t="str" cm="1">
        <f t="array" ref="AP164">IF(OR($B164="",AP$2=""),"",Projetos!$K163*_xlfn.XLOOKUP(AP$2,Técnicos!$A$2:$A$100,IF(Projetos!AV163=1,Técnicos!$F$2:$F$100,IF(Projetos!AV163=2,Técnicos!$H$2:$H$100,Técnicos!$J$2:$J$100)),,0,1))</f>
        <v/>
      </c>
      <c r="AQ164" s="15" t="str" cm="1">
        <f t="array" ref="AQ164">IF(OR($B164="",AQ$2=""),"",Projetos!$K163*_xlfn.XLOOKUP(AQ$2,Técnicos!$A$2:$A$100,IF(Projetos!AW163=1,Técnicos!$F$2:$F$100,IF(Projetos!AW163=2,Técnicos!$H$2:$H$100,Técnicos!$J$2:$J$100)),,0,1))</f>
        <v/>
      </c>
      <c r="AR164" s="15" t="str" cm="1">
        <f t="array" ref="AR164">IF(OR($B164="",AR$2=""),"",Projetos!$K163*_xlfn.XLOOKUP(AR$2,Técnicos!$A$2:$A$100,IF(Projetos!AX163=1,Técnicos!$F$2:$F$100,IF(Projetos!AX163=2,Técnicos!$H$2:$H$100,Técnicos!$J$2:$J$100)),,0,1))</f>
        <v/>
      </c>
      <c r="AS164" s="15" t="str" cm="1">
        <f t="array" ref="AS164">IF(OR($B164="",AS$2=""),"",Projetos!$K163*_xlfn.XLOOKUP(AS$2,Técnicos!$A$2:$A$100,IF(Projetos!AY163=1,Técnicos!$F$2:$F$100,IF(Projetos!AY163=2,Técnicos!$H$2:$H$100,Técnicos!$J$2:$J$100)),,0,1))</f>
        <v/>
      </c>
      <c r="AT164" s="15" t="str" cm="1">
        <f t="array" ref="AT164">IF(OR($B164="",AT$2=""),"",Projetos!$K163*_xlfn.XLOOKUP(AT$2,Técnicos!$A$2:$A$100,IF(Projetos!AZ163=1,Técnicos!$F$2:$F$100,IF(Projetos!AZ163=2,Técnicos!$H$2:$H$100,Técnicos!$J$2:$J$100)),,0,1))</f>
        <v/>
      </c>
      <c r="AU164" s="15" t="str" cm="1">
        <f t="array" ref="AU164">IF(OR($B164="",AU$2=""),"",Projetos!$K163*_xlfn.XLOOKUP(AU$2,Técnicos!$A$2:$A$100,IF(Projetos!BA163=1,Técnicos!$F$2:$F$100,IF(Projetos!BA163=2,Técnicos!$H$2:$H$100,Técnicos!$J$2:$J$100)),,0,1))</f>
        <v/>
      </c>
      <c r="AV164" s="15" t="str" cm="1">
        <f t="array" ref="AV164">IF(OR($B164="",AV$2=""),"",Projetos!$K163*_xlfn.XLOOKUP(AV$2,Técnicos!$A$2:$A$100,IF(Projetos!BB163=1,Técnicos!$F$2:$F$100,IF(Projetos!BB163=2,Técnicos!$H$2:$H$100,Técnicos!$J$2:$J$100)),,0,1))</f>
        <v/>
      </c>
      <c r="AW164" s="15" t="str" cm="1">
        <f t="array" ref="AW164">IF(OR($B164="",AW$2=""),"",Projetos!$K163*_xlfn.XLOOKUP(AW$2,Técnicos!$A$2:$A$100,IF(Projetos!BC163=1,Técnicos!$F$2:$F$100,IF(Projetos!BC163=2,Técnicos!$H$2:$H$100,Técnicos!$J$2:$J$100)),,0,1))</f>
        <v/>
      </c>
      <c r="AX164" s="15" t="str" cm="1">
        <f t="array" ref="AX164">IF(OR($B164="",AX$2=""),"",Projetos!$K163*_xlfn.XLOOKUP(AX$2,Técnicos!$A$2:$A$100,IF(Projetos!BD163=1,Técnicos!$F$2:$F$100,IF(Projetos!BD163=2,Técnicos!$H$2:$H$100,Técnicos!$J$2:$J$100)),,0,1))</f>
        <v/>
      </c>
      <c r="AY164" s="15" t="str" cm="1">
        <f t="array" ref="AY164">IF(OR($B164="",AY$2=""),"",Projetos!$K163*_xlfn.XLOOKUP(AY$2,Técnicos!$A$2:$A$100,IF(Projetos!BE163=1,Técnicos!$F$2:$F$100,IF(Projetos!BE163=2,Técnicos!$H$2:$H$100,Técnicos!$J$2:$J$100)),,0,1))</f>
        <v/>
      </c>
      <c r="AZ164" s="15" t="str" cm="1">
        <f t="array" ref="AZ164">IF(OR($B164="",AZ$2=""),"",Projetos!$K163*_xlfn.XLOOKUP(AZ$2,Técnicos!$A$2:$A$100,IF(Projetos!BF163=1,Técnicos!$F$2:$F$100,IF(Projetos!BF163=2,Técnicos!$H$2:$H$100,Técnicos!$J$2:$J$100)),,0,1))</f>
        <v/>
      </c>
      <c r="BA164" s="15" t="str" cm="1">
        <f t="array" ref="BA164">IF(OR($B164="",BA$2=""),"",Projetos!$K163*_xlfn.XLOOKUP(BA$2,Técnicos!$A$2:$A$100,IF(Projetos!BG163=1,Técnicos!$F$2:$F$100,IF(Projetos!BG163=2,Técnicos!$H$2:$H$100,Técnicos!$J$2:$J$100)),,0,1))</f>
        <v/>
      </c>
      <c r="BB164" s="15" t="str" cm="1">
        <f t="array" ref="BB164">IF(OR($B164="",BB$2=""),"",Projetos!$K163*_xlfn.XLOOKUP(BB$2,Técnicos!$A$2:$A$100,IF(Projetos!BH163=1,Técnicos!$F$2:$F$100,IF(Projetos!BH163=2,Técnicos!$H$2:$H$100,Técnicos!$J$2:$J$100)),,0,1))</f>
        <v/>
      </c>
      <c r="BC164" s="15" t="str" cm="1">
        <f t="array" ref="BC164">IF(OR($B164="",BC$2=""),"",Projetos!$K163*_xlfn.XLOOKUP(BC$2,Técnicos!$A$2:$A$100,IF(Projetos!BI163=1,Técnicos!$F$2:$F$100,IF(Projetos!BI163=2,Técnicos!$H$2:$H$100,Técnicos!$J$2:$J$100)),,0,1))</f>
        <v/>
      </c>
      <c r="BD164" s="15" t="str" cm="1">
        <f t="array" ref="BD164">IF(OR($B164="",BD$2=""),"",Projetos!$K163*_xlfn.XLOOKUP(BD$2,Técnicos!$A$2:$A$100,IF(Projetos!BJ163=1,Técnicos!$F$2:$F$100,IF(Projetos!BJ163=2,Técnicos!$H$2:$H$100,Técnicos!$J$2:$J$100)),,0,1))</f>
        <v/>
      </c>
      <c r="BE164" s="15" t="str" cm="1">
        <f t="array" ref="BE164">IF(OR($B164="",BE$2=""),"",Projetos!$K163*_xlfn.XLOOKUP(BE$2,Técnicos!$A$2:$A$100,IF(Projetos!BK163=1,Técnicos!$F$2:$F$100,IF(Projetos!BK163=2,Técnicos!$H$2:$H$100,Técnicos!$J$2:$J$100)),,0,1))</f>
        <v/>
      </c>
      <c r="BF164" s="15" t="str" cm="1">
        <f t="array" ref="BF164">IF(OR($B164="",BF$2=""),"",Projetos!$K163*_xlfn.XLOOKUP(BF$2,Técnicos!$A$2:$A$100,IF(Projetos!BL163=1,Técnicos!$F$2:$F$100,IF(Projetos!BL163=2,Técnicos!$H$2:$H$100,Técnicos!$J$2:$J$100)),,0,1))</f>
        <v/>
      </c>
      <c r="BG164" s="15" t="str" cm="1">
        <f t="array" ref="BG164">IF(OR($B164="",BG$2=""),"",Projetos!$K163*_xlfn.XLOOKUP(BG$2,Técnicos!$A$2:$A$100,IF(Projetos!BM163=1,Técnicos!$F$2:$F$100,IF(Projetos!BM163=2,Técnicos!$H$2:$H$100,Técnicos!$J$2:$J$100)),,0,1))</f>
        <v/>
      </c>
      <c r="BH164" s="15" t="str" cm="1">
        <f t="array" ref="BH164">IF(OR($B164="",BH$2=""),"",Projetos!$K163*_xlfn.XLOOKUP(BH$2,Técnicos!$A$2:$A$100,IF(Projetos!BN163=1,Técnicos!$F$2:$F$100,IF(Projetos!BN163=2,Técnicos!$H$2:$H$100,Técnicos!$J$2:$J$100)),,0,1))</f>
        <v/>
      </c>
      <c r="BI164" s="15" t="str" cm="1">
        <f t="array" ref="BI164">IF(OR($B164="",BI$2=""),"",Projetos!$K163*_xlfn.XLOOKUP(BI$2,Técnicos!$A$2:$A$100,IF(Projetos!BO163=1,Técnicos!$F$2:$F$100,IF(Projetos!BO163=2,Técnicos!$H$2:$H$100,Técnicos!$J$2:$J$100)),,0,1))</f>
        <v/>
      </c>
      <c r="BJ164" s="15" t="str" cm="1">
        <f t="array" ref="BJ164">IF(OR($B164="",BJ$2=""),"",Projetos!$K163*_xlfn.XLOOKUP(BJ$2,Técnicos!$A$2:$A$100,IF(Projetos!BP163=1,Técnicos!$F$2:$F$100,IF(Projetos!BP163=2,Técnicos!$H$2:$H$100,Técnicos!$J$2:$J$100)),,0,1))</f>
        <v/>
      </c>
      <c r="BK164" s="15" t="str" cm="1">
        <f t="array" ref="BK164">IF(OR($B164="",BK$2=""),"",Projetos!$K163*_xlfn.XLOOKUP(BK$2,Técnicos!$A$2:$A$100,IF(Projetos!BQ163=1,Técnicos!$F$2:$F$100,IF(Projetos!BQ163=2,Técnicos!$H$2:$H$100,Técnicos!$J$2:$J$100)),,0,1))</f>
        <v/>
      </c>
      <c r="BL164" s="15" t="str" cm="1">
        <f t="array" ref="BL164">IF(OR($B164="",BL$2=""),"",Projetos!$K163*_xlfn.XLOOKUP(BL$2,Técnicos!$A$2:$A$100,IF(Projetos!BR163=1,Técnicos!$F$2:$F$100,IF(Projetos!BR163=2,Técnicos!$H$2:$H$100,Técnicos!$J$2:$J$100)),,0,1))</f>
        <v/>
      </c>
      <c r="BM164" s="15" t="str" cm="1">
        <f t="array" ref="BM164">IF(OR($B164="",BM$2=""),"",Projetos!$K163*_xlfn.XLOOKUP(BM$2,Técnicos!$A$2:$A$100,IF(Projetos!BS163=1,Técnicos!$F$2:$F$100,IF(Projetos!BS163=2,Técnicos!$H$2:$H$100,Técnicos!$J$2:$J$100)),,0,1))</f>
        <v/>
      </c>
      <c r="BN164" s="15" t="str" cm="1">
        <f t="array" ref="BN164">IF(OR($B164="",BN$2=""),"",Projetos!$K163*_xlfn.XLOOKUP(BN$2,Técnicos!$A$2:$A$100,IF(Projetos!BT163=1,Técnicos!$F$2:$F$100,IF(Projetos!BT163=2,Técnicos!$H$2:$H$100,Técnicos!$J$2:$J$100)),,0,1))</f>
        <v/>
      </c>
      <c r="BO164" s="15" t="str" cm="1">
        <f t="array" ref="BO164">IF(OR($B164="",BO$2=""),"",Projetos!$K163*_xlfn.XLOOKUP(BO$2,Técnicos!$A$2:$A$100,IF(Projetos!BU163=1,Técnicos!$F$2:$F$100,IF(Projetos!BU163=2,Técnicos!$H$2:$H$100,Técnicos!$J$2:$J$100)),,0,1))</f>
        <v/>
      </c>
      <c r="BP164" s="15" t="str" cm="1">
        <f t="array" ref="BP164">IF(OR($B164="",BP$2=""),"",Projetos!$K163*_xlfn.XLOOKUP(BP$2,Técnicos!$A$2:$A$100,IF(Projetos!BV163=1,Técnicos!$F$2:$F$100,IF(Projetos!BV163=2,Técnicos!$H$2:$H$100,Técnicos!$J$2:$J$100)),,0,1))</f>
        <v/>
      </c>
      <c r="BQ164" s="15" t="str" cm="1">
        <f t="array" ref="BQ164">IF(OR($B164="",BQ$2=""),"",Projetos!$K163*_xlfn.XLOOKUP(BQ$2,Técnicos!$A$2:$A$100,IF(Projetos!BW163=1,Técnicos!$F$2:$F$100,IF(Projetos!BW163=2,Técnicos!$H$2:$H$100,Técnicos!$J$2:$J$100)),,0,1))</f>
        <v/>
      </c>
    </row>
    <row r="165" spans="3:69" x14ac:dyDescent="0.3">
      <c r="C165" s="15" t="str" cm="1">
        <f t="array" ref="C165">IF(OR($B165="",C$2=""),"",Projetos!$K164/_xlfn.XLOOKUP(C$2,Técnicos!$A$2:$A$100,IF(Projetos!I164=1,Técnicos!$F$2:$F$100,IF(Projetos!I164=2,Técnicos!$H$2:$H$100,Técnicos!$J$2:$J$100)),,0,1))</f>
        <v/>
      </c>
      <c r="D165" s="15" t="str" cm="1">
        <f t="array" ref="D165">IF(OR($B165="",D$2=""),"",Projetos!$K164/_xlfn.XLOOKUP(D$2,Técnicos!$A$2:$A$100,IF(Projetos!J164=1,Técnicos!$F$2:$F$100,IF(Projetos!J164=2,Técnicos!$H$2:$H$100,Técnicos!$J$2:$J$100)),,0,1))</f>
        <v/>
      </c>
      <c r="E165" s="15" t="str" cm="1">
        <f t="array" ref="E165">IF(OR($B165="",E$2=""),"",Projetos!$K164/_xlfn.XLOOKUP(E$2,Técnicos!$A$2:$A$100,IF(Projetos!K164=1,Técnicos!$F$2:$F$100,IF(Projetos!K164=2,Técnicos!$H$2:$H$100,Técnicos!$J$2:$J$100)),,0,1))</f>
        <v/>
      </c>
      <c r="F165" s="15" t="str" cm="1">
        <f t="array" ref="F165">IF(OR($B165="",F$2=""),"",Projetos!$K164/_xlfn.XLOOKUP(F$2,Técnicos!$A$2:$A$100,IF(Projetos!L164=1,Técnicos!$F$2:$F$100,IF(Projetos!L164=2,Técnicos!$H$2:$H$100,Técnicos!$J$2:$J$100)),,0,1))</f>
        <v/>
      </c>
      <c r="G165" s="15" t="str" cm="1">
        <f t="array" ref="G165">IF(OR($B165="",G$2=""),"",Projetos!$K164/_xlfn.XLOOKUP(G$2,Técnicos!$A$2:$A$100,IF(Projetos!M164=1,Técnicos!$F$2:$F$100,IF(Projetos!M164=2,Técnicos!$H$2:$H$100,Técnicos!$J$2:$J$100)),,0,1))</f>
        <v/>
      </c>
      <c r="H165" s="15" t="str" cm="1">
        <f t="array" ref="H165">IF(OR($B165="",H$2=""),"",Projetos!$K164/_xlfn.XLOOKUP(H$2,Técnicos!$A$2:$A$100,IF(Projetos!N164=1,Técnicos!$F$2:$F$100,IF(Projetos!N164=2,Técnicos!$H$2:$H$100,Técnicos!$J$2:$J$100)),,0,1))</f>
        <v/>
      </c>
      <c r="I165" s="15" t="str" cm="1">
        <f t="array" ref="I165">IF(OR($B165="",I$2=""),"",Projetos!$K164/_xlfn.XLOOKUP(I$2,Técnicos!$A$2:$A$100,IF(Projetos!O164=1,Técnicos!$F$2:$F$100,IF(Projetos!O164=2,Técnicos!$H$2:$H$100,Técnicos!$J$2:$J$100)),,0,1))</f>
        <v/>
      </c>
      <c r="J165" s="15" t="str" cm="1">
        <f t="array" ref="J165">IF(OR($B165="",J$2=""),"",Projetos!$K164/_xlfn.XLOOKUP(J$2,Técnicos!$A$2:$A$100,IF(Projetos!P164=1,Técnicos!$F$2:$F$100,IF(Projetos!P164=2,Técnicos!$H$2:$H$100,Técnicos!$J$2:$J$100)),,0,1))</f>
        <v/>
      </c>
      <c r="K165" s="15" t="str" cm="1">
        <f t="array" ref="K165">IF(OR($B165="",K$2=""),"",Projetos!$K164/_xlfn.XLOOKUP(K$2,Técnicos!$A$2:$A$100,IF(Projetos!Q164=1,Técnicos!$F$2:$F$100,IF(Projetos!Q164=2,Técnicos!$H$2:$H$100,Técnicos!$J$2:$J$100)),,0,1))</f>
        <v/>
      </c>
      <c r="L165" s="15" t="str" cm="1">
        <f t="array" ref="L165">IF(OR($B165="",L$2=""),"",Projetos!$K164/_xlfn.XLOOKUP(L$2,Técnicos!$A$2:$A$100,IF(Projetos!R164=1,Técnicos!$F$2:$F$100,IF(Projetos!R164=2,Técnicos!$H$2:$H$100,Técnicos!$J$2:$J$100)),,0,1))</f>
        <v/>
      </c>
      <c r="M165" s="15" t="str" cm="1">
        <f t="array" ref="M165">IF(OR($B165="",M$2=""),"",Projetos!$K164/_xlfn.XLOOKUP(M$2,Técnicos!$A$2:$A$100,IF(Projetos!S164=1,Técnicos!$F$2:$F$100,IF(Projetos!S164=2,Técnicos!$H$2:$H$100,Técnicos!$J$2:$J$100)),,0,1))</f>
        <v/>
      </c>
      <c r="N165" s="15" t="str" cm="1">
        <f t="array" ref="N165">IF(OR($B165="",N$2=""),"",Projetos!$K164/_xlfn.XLOOKUP(N$2,Técnicos!$A$2:$A$100,IF(Projetos!T164=1,Técnicos!$F$2:$F$100,IF(Projetos!T164=2,Técnicos!$H$2:$H$100,Técnicos!$J$2:$J$100)),,0,1))</f>
        <v/>
      </c>
      <c r="O165" s="15" t="str" cm="1">
        <f t="array" ref="O165">IF(OR($B165="",O$2=""),"",Projetos!$K164/_xlfn.XLOOKUP(O$2,Técnicos!$A$2:$A$100,IF(Projetos!U164=1,Técnicos!$F$2:$F$100,IF(Projetos!U164=2,Técnicos!$H$2:$H$100,Técnicos!$J$2:$J$100)),,0,1))</f>
        <v/>
      </c>
      <c r="P165" s="15" t="str" cm="1">
        <f t="array" ref="P165">IF(OR($B165="",P$2=""),"",Projetos!$K164/_xlfn.XLOOKUP(P$2,Técnicos!$A$2:$A$100,IF(Projetos!V164=1,Técnicos!$F$2:$F$100,IF(Projetos!V164=2,Técnicos!$H$2:$H$100,Técnicos!$J$2:$J$100)),,0,1))</f>
        <v/>
      </c>
      <c r="Q165" s="15" t="str" cm="1">
        <f t="array" ref="Q165">IF(OR($B165="",Q$2=""),"",Projetos!$K164/_xlfn.XLOOKUP(Q$2,Técnicos!$A$2:$A$100,IF(Projetos!W164=1,Técnicos!$F$2:$F$100,IF(Projetos!W164=2,Técnicos!$H$2:$H$100,Técnicos!$J$2:$J$100)),,0,1))</f>
        <v/>
      </c>
      <c r="R165" s="15" t="str" cm="1">
        <f t="array" ref="R165">IF(OR($B165="",R$2=""),"",Projetos!$K164/_xlfn.XLOOKUP(R$2,Técnicos!$A$2:$A$100,IF(Projetos!X164=1,Técnicos!$F$2:$F$100,IF(Projetos!X164=2,Técnicos!$H$2:$H$100,Técnicos!$J$2:$J$100)),,0,1))</f>
        <v/>
      </c>
      <c r="S165" s="15" t="str" cm="1">
        <f t="array" ref="S165">IF(OR($B165="",S$2=""),"",Projetos!$K164/_xlfn.XLOOKUP(S$2,Técnicos!$A$2:$A$100,IF(Projetos!Y164=1,Técnicos!$F$2:$F$100,IF(Projetos!Y164=2,Técnicos!$H$2:$H$100,Técnicos!$J$2:$J$100)),,0,1))</f>
        <v/>
      </c>
      <c r="T165" s="15" t="str" cm="1">
        <f t="array" ref="T165">IF(OR($B165="",T$2=""),"",Projetos!$K164/_xlfn.XLOOKUP(T$2,Técnicos!$A$2:$A$100,IF(Projetos!Z164=1,Técnicos!$F$2:$F$100,IF(Projetos!Z164=2,Técnicos!$H$2:$H$100,Técnicos!$J$2:$J$100)),,0,1))</f>
        <v/>
      </c>
      <c r="U165" s="15" t="str" cm="1">
        <f t="array" ref="U165">IF(OR($B165="",U$2=""),"",Projetos!$K164/_xlfn.XLOOKUP(U$2,Técnicos!$A$2:$A$100,IF(Projetos!AA164=1,Técnicos!$F$2:$F$100,IF(Projetos!AA164=2,Técnicos!$H$2:$H$100,Técnicos!$J$2:$J$100)),,0,1))</f>
        <v/>
      </c>
      <c r="V165" s="15" t="str" cm="1">
        <f t="array" ref="V165">IF(OR($B165="",V$2=""),"",Projetos!$K164/_xlfn.XLOOKUP(V$2,Técnicos!$A$2:$A$100,IF(Projetos!AB164=1,Técnicos!$F$2:$F$100,IF(Projetos!AB164=2,Técnicos!$H$2:$H$100,Técnicos!$J$2:$J$100)),,0,1))</f>
        <v/>
      </c>
      <c r="W165" s="15" t="str" cm="1">
        <f t="array" ref="W165">IF(OR($B165="",W$2=""),"",Projetos!$K164/_xlfn.XLOOKUP(W$2,Técnicos!$A$2:$A$100,IF(Projetos!AC164=1,Técnicos!$F$2:$F$100,IF(Projetos!AC164=2,Técnicos!$H$2:$H$100,Técnicos!$J$2:$J$100)),,0,1))</f>
        <v/>
      </c>
      <c r="X165" s="15" t="str" cm="1">
        <f t="array" ref="X165">IF(OR($B165="",X$2=""),"",Projetos!$K164/_xlfn.XLOOKUP(X$2,Técnicos!$A$2:$A$100,IF(Projetos!AD164=1,Técnicos!$F$2:$F$100,IF(Projetos!AD164=2,Técnicos!$H$2:$H$100,Técnicos!$J$2:$J$100)),,0,1))</f>
        <v/>
      </c>
      <c r="Y165" s="15" t="str" cm="1">
        <f t="array" ref="Y165">IF(OR($B165="",Y$2=""),"",Projetos!$K164/_xlfn.XLOOKUP(Y$2,Técnicos!$A$2:$A$100,IF(Projetos!AE164=1,Técnicos!$F$2:$F$100,IF(Projetos!AE164=2,Técnicos!$H$2:$H$100,Técnicos!$J$2:$J$100)),,0,1))</f>
        <v/>
      </c>
      <c r="Z165" s="15" t="str" cm="1">
        <f t="array" ref="Z165">IF(OR($B165="",Z$2=""),"",Projetos!$K164/_xlfn.XLOOKUP(Z$2,Técnicos!$A$2:$A$100,IF(Projetos!AF164=1,Técnicos!$F$2:$F$100,IF(Projetos!AF164=2,Técnicos!$H$2:$H$100,Técnicos!$J$2:$J$100)),,0,1))</f>
        <v/>
      </c>
      <c r="AA165" s="15" t="str" cm="1">
        <f t="array" ref="AA165">IF(OR($B165="",AA$2=""),"",Projetos!$K164/_xlfn.XLOOKUP(AA$2,Técnicos!$A$2:$A$100,IF(Projetos!AG164=1,Técnicos!$F$2:$F$100,IF(Projetos!AG164=2,Técnicos!$H$2:$H$100,Técnicos!$J$2:$J$100)),,0,1))</f>
        <v/>
      </c>
      <c r="AB165" s="15" t="str" cm="1">
        <f t="array" ref="AB165">IF(OR($B165="",AB$2=""),"",Projetos!$K164/_xlfn.XLOOKUP(AB$2,Técnicos!$A$2:$A$100,IF(Projetos!AH164=1,Técnicos!$F$2:$F$100,IF(Projetos!AH164=2,Técnicos!$H$2:$H$100,Técnicos!$J$2:$J$100)),,0,1))</f>
        <v/>
      </c>
      <c r="AC165" s="15" t="str" cm="1">
        <f t="array" ref="AC165">IF(OR($B165="",AC$2=""),"",Projetos!$K164/_xlfn.XLOOKUP(AC$2,Técnicos!$A$2:$A$100,IF(Projetos!AI164=1,Técnicos!$F$2:$F$100,IF(Projetos!AI164=2,Técnicos!$H$2:$H$100,Técnicos!$J$2:$J$100)),,0,1))</f>
        <v/>
      </c>
      <c r="AD165" s="15" t="str" cm="1">
        <f t="array" ref="AD165">IF(OR($B165="",AD$2=""),"",Projetos!$K164/_xlfn.XLOOKUP(AD$2,Técnicos!$A$2:$A$100,IF(Projetos!AJ164=1,Técnicos!$F$2:$F$100,IF(Projetos!AJ164=2,Técnicos!$H$2:$H$100,Técnicos!$J$2:$J$100)),,0,1))</f>
        <v/>
      </c>
      <c r="AE165" s="15" t="str" cm="1">
        <f t="array" ref="AE165">IF(OR($B165="",AE$2=""),"",Projetos!$K164/_xlfn.XLOOKUP(AE$2,Técnicos!$A$2:$A$100,IF(Projetos!AK164=1,Técnicos!$F$2:$F$100,IF(Projetos!AK164=2,Técnicos!$H$2:$H$100,Técnicos!$J$2:$J$100)),,0,1))</f>
        <v/>
      </c>
      <c r="AF165" s="15" t="str" cm="1">
        <f t="array" ref="AF165">IF(OR($B165="",AF$2=""),"",Projetos!$K164/_xlfn.XLOOKUP(AF$2,Técnicos!$A$2:$A$100,IF(Projetos!AL164=1,Técnicos!$F$2:$F$100,IF(Projetos!AL164=2,Técnicos!$H$2:$H$100,Técnicos!$J$2:$J$100)),,0,1))</f>
        <v/>
      </c>
      <c r="AG165" s="15" t="str" cm="1">
        <f t="array" ref="AG165">IF(OR($B165="",AG$2=""),"",Projetos!$K164/_xlfn.XLOOKUP(AG$2,Técnicos!$A$2:$A$100,IF(Projetos!AM164=1,Técnicos!$F$2:$F$100,IF(Projetos!AM164=2,Técnicos!$H$2:$H$100,Técnicos!$J$2:$J$100)),,0,1))</f>
        <v/>
      </c>
      <c r="AH165" s="15" t="str" cm="1">
        <f t="array" ref="AH165">IF(OR($B165="",AH$2=""),"",Projetos!$K164/_xlfn.XLOOKUP(AH$2,Técnicos!$A$2:$A$100,IF(Projetos!AN164=1,Técnicos!$F$2:$F$100,IF(Projetos!AN164=2,Técnicos!$H$2:$H$100,Técnicos!$J$2:$J$100)),,0,1))</f>
        <v/>
      </c>
      <c r="AI165" s="15" t="str" cm="1">
        <f t="array" ref="AI165">IF(OR($B165="",AI$2=""),"",Projetos!$K164/_xlfn.XLOOKUP(AI$2,Técnicos!$A$2:$A$100,IF(Projetos!AO164=1,Técnicos!$F$2:$F$100,IF(Projetos!AO164=2,Técnicos!$H$2:$H$100,Técnicos!$J$2:$J$100)),,0,1))</f>
        <v/>
      </c>
      <c r="AJ165" s="15" t="str" cm="1">
        <f t="array" ref="AJ165">IF(OR($B165="",AJ$2=""),"",Projetos!$K164/_xlfn.XLOOKUP(AJ$2,Técnicos!$A$2:$A$100,IF(Projetos!AP164=1,Técnicos!$F$2:$F$100,IF(Projetos!AP164=2,Técnicos!$H$2:$H$100,Técnicos!$J$2:$J$100)),,0,1))</f>
        <v/>
      </c>
      <c r="AK165" s="15" t="str" cm="1">
        <f t="array" ref="AK165">IF(OR($B165="",AK$2=""),"",Projetos!$K164/_xlfn.XLOOKUP(AK$2,Técnicos!$A$2:$A$100,IF(Projetos!AQ164=1,Técnicos!$F$2:$F$100,IF(Projetos!AQ164=2,Técnicos!$H$2:$H$100,Técnicos!$J$2:$J$100)),,0,1))</f>
        <v/>
      </c>
      <c r="AL165" s="15" t="str" cm="1">
        <f t="array" ref="AL165">IF(OR($B165="",AL$2=""),"",Projetos!$K164*_xlfn.XLOOKUP(AL$2,Técnicos!$A$2:$A$100,IF(Projetos!AR164=1,Técnicos!$F$2:$F$100,IF(Projetos!AR164=2,Técnicos!$H$2:$H$100,Técnicos!$J$2:$J$100)),,0,1))</f>
        <v/>
      </c>
      <c r="AM165" s="15" t="str" cm="1">
        <f t="array" ref="AM165">IF(OR($B165="",AM$2=""),"",Projetos!$K164*_xlfn.XLOOKUP(AM$2,Técnicos!$A$2:$A$100,IF(Projetos!AS164=1,Técnicos!$F$2:$F$100,IF(Projetos!AS164=2,Técnicos!$H$2:$H$100,Técnicos!$J$2:$J$100)),,0,1))</f>
        <v/>
      </c>
      <c r="AN165" s="15" t="str" cm="1">
        <f t="array" ref="AN165">IF(OR($B165="",AN$2=""),"",Projetos!$K164*_xlfn.XLOOKUP(AN$2,Técnicos!$A$2:$A$100,IF(Projetos!AT164=1,Técnicos!$F$2:$F$100,IF(Projetos!AT164=2,Técnicos!$H$2:$H$100,Técnicos!$J$2:$J$100)),,0,1))</f>
        <v/>
      </c>
      <c r="AO165" s="15" t="str" cm="1">
        <f t="array" ref="AO165">IF(OR($B165="",AO$2=""),"",Projetos!$K164*_xlfn.XLOOKUP(AO$2,Técnicos!$A$2:$A$100,IF(Projetos!AU164=1,Técnicos!$F$2:$F$100,IF(Projetos!AU164=2,Técnicos!$H$2:$H$100,Técnicos!$J$2:$J$100)),,0,1))</f>
        <v/>
      </c>
      <c r="AP165" s="15" t="str" cm="1">
        <f t="array" ref="AP165">IF(OR($B165="",AP$2=""),"",Projetos!$K164*_xlfn.XLOOKUP(AP$2,Técnicos!$A$2:$A$100,IF(Projetos!AV164=1,Técnicos!$F$2:$F$100,IF(Projetos!AV164=2,Técnicos!$H$2:$H$100,Técnicos!$J$2:$J$100)),,0,1))</f>
        <v/>
      </c>
      <c r="AQ165" s="15" t="str" cm="1">
        <f t="array" ref="AQ165">IF(OR($B165="",AQ$2=""),"",Projetos!$K164*_xlfn.XLOOKUP(AQ$2,Técnicos!$A$2:$A$100,IF(Projetos!AW164=1,Técnicos!$F$2:$F$100,IF(Projetos!AW164=2,Técnicos!$H$2:$H$100,Técnicos!$J$2:$J$100)),,0,1))</f>
        <v/>
      </c>
      <c r="AR165" s="15" t="str" cm="1">
        <f t="array" ref="AR165">IF(OR($B165="",AR$2=""),"",Projetos!$K164*_xlfn.XLOOKUP(AR$2,Técnicos!$A$2:$A$100,IF(Projetos!AX164=1,Técnicos!$F$2:$F$100,IF(Projetos!AX164=2,Técnicos!$H$2:$H$100,Técnicos!$J$2:$J$100)),,0,1))</f>
        <v/>
      </c>
      <c r="AS165" s="15" t="str" cm="1">
        <f t="array" ref="AS165">IF(OR($B165="",AS$2=""),"",Projetos!$K164*_xlfn.XLOOKUP(AS$2,Técnicos!$A$2:$A$100,IF(Projetos!AY164=1,Técnicos!$F$2:$F$100,IF(Projetos!AY164=2,Técnicos!$H$2:$H$100,Técnicos!$J$2:$J$100)),,0,1))</f>
        <v/>
      </c>
      <c r="AT165" s="15" t="str" cm="1">
        <f t="array" ref="AT165">IF(OR($B165="",AT$2=""),"",Projetos!$K164*_xlfn.XLOOKUP(AT$2,Técnicos!$A$2:$A$100,IF(Projetos!AZ164=1,Técnicos!$F$2:$F$100,IF(Projetos!AZ164=2,Técnicos!$H$2:$H$100,Técnicos!$J$2:$J$100)),,0,1))</f>
        <v/>
      </c>
      <c r="AU165" s="15" t="str" cm="1">
        <f t="array" ref="AU165">IF(OR($B165="",AU$2=""),"",Projetos!$K164*_xlfn.XLOOKUP(AU$2,Técnicos!$A$2:$A$100,IF(Projetos!BA164=1,Técnicos!$F$2:$F$100,IF(Projetos!BA164=2,Técnicos!$H$2:$H$100,Técnicos!$J$2:$J$100)),,0,1))</f>
        <v/>
      </c>
      <c r="AV165" s="15" t="str" cm="1">
        <f t="array" ref="AV165">IF(OR($B165="",AV$2=""),"",Projetos!$K164*_xlfn.XLOOKUP(AV$2,Técnicos!$A$2:$A$100,IF(Projetos!BB164=1,Técnicos!$F$2:$F$100,IF(Projetos!BB164=2,Técnicos!$H$2:$H$100,Técnicos!$J$2:$J$100)),,0,1))</f>
        <v/>
      </c>
      <c r="AW165" s="15" t="str" cm="1">
        <f t="array" ref="AW165">IF(OR($B165="",AW$2=""),"",Projetos!$K164*_xlfn.XLOOKUP(AW$2,Técnicos!$A$2:$A$100,IF(Projetos!BC164=1,Técnicos!$F$2:$F$100,IF(Projetos!BC164=2,Técnicos!$H$2:$H$100,Técnicos!$J$2:$J$100)),,0,1))</f>
        <v/>
      </c>
      <c r="AX165" s="15" t="str" cm="1">
        <f t="array" ref="AX165">IF(OR($B165="",AX$2=""),"",Projetos!$K164*_xlfn.XLOOKUP(AX$2,Técnicos!$A$2:$A$100,IF(Projetos!BD164=1,Técnicos!$F$2:$F$100,IF(Projetos!BD164=2,Técnicos!$H$2:$H$100,Técnicos!$J$2:$J$100)),,0,1))</f>
        <v/>
      </c>
      <c r="AY165" s="15" t="str" cm="1">
        <f t="array" ref="AY165">IF(OR($B165="",AY$2=""),"",Projetos!$K164*_xlfn.XLOOKUP(AY$2,Técnicos!$A$2:$A$100,IF(Projetos!BE164=1,Técnicos!$F$2:$F$100,IF(Projetos!BE164=2,Técnicos!$H$2:$H$100,Técnicos!$J$2:$J$100)),,0,1))</f>
        <v/>
      </c>
      <c r="AZ165" s="15" t="str" cm="1">
        <f t="array" ref="AZ165">IF(OR($B165="",AZ$2=""),"",Projetos!$K164*_xlfn.XLOOKUP(AZ$2,Técnicos!$A$2:$A$100,IF(Projetos!BF164=1,Técnicos!$F$2:$F$100,IF(Projetos!BF164=2,Técnicos!$H$2:$H$100,Técnicos!$J$2:$J$100)),,0,1))</f>
        <v/>
      </c>
      <c r="BA165" s="15" t="str" cm="1">
        <f t="array" ref="BA165">IF(OR($B165="",BA$2=""),"",Projetos!$K164*_xlfn.XLOOKUP(BA$2,Técnicos!$A$2:$A$100,IF(Projetos!BG164=1,Técnicos!$F$2:$F$100,IF(Projetos!BG164=2,Técnicos!$H$2:$H$100,Técnicos!$J$2:$J$100)),,0,1))</f>
        <v/>
      </c>
      <c r="BB165" s="15" t="str" cm="1">
        <f t="array" ref="BB165">IF(OR($B165="",BB$2=""),"",Projetos!$K164*_xlfn.XLOOKUP(BB$2,Técnicos!$A$2:$A$100,IF(Projetos!BH164=1,Técnicos!$F$2:$F$100,IF(Projetos!BH164=2,Técnicos!$H$2:$H$100,Técnicos!$J$2:$J$100)),,0,1))</f>
        <v/>
      </c>
      <c r="BC165" s="15" t="str" cm="1">
        <f t="array" ref="BC165">IF(OR($B165="",BC$2=""),"",Projetos!$K164*_xlfn.XLOOKUP(BC$2,Técnicos!$A$2:$A$100,IF(Projetos!BI164=1,Técnicos!$F$2:$F$100,IF(Projetos!BI164=2,Técnicos!$H$2:$H$100,Técnicos!$J$2:$J$100)),,0,1))</f>
        <v/>
      </c>
      <c r="BD165" s="15" t="str" cm="1">
        <f t="array" ref="BD165">IF(OR($B165="",BD$2=""),"",Projetos!$K164*_xlfn.XLOOKUP(BD$2,Técnicos!$A$2:$A$100,IF(Projetos!BJ164=1,Técnicos!$F$2:$F$100,IF(Projetos!BJ164=2,Técnicos!$H$2:$H$100,Técnicos!$J$2:$J$100)),,0,1))</f>
        <v/>
      </c>
      <c r="BE165" s="15" t="str" cm="1">
        <f t="array" ref="BE165">IF(OR($B165="",BE$2=""),"",Projetos!$K164*_xlfn.XLOOKUP(BE$2,Técnicos!$A$2:$A$100,IF(Projetos!BK164=1,Técnicos!$F$2:$F$100,IF(Projetos!BK164=2,Técnicos!$H$2:$H$100,Técnicos!$J$2:$J$100)),,0,1))</f>
        <v/>
      </c>
      <c r="BF165" s="15" t="str" cm="1">
        <f t="array" ref="BF165">IF(OR($B165="",BF$2=""),"",Projetos!$K164*_xlfn.XLOOKUP(BF$2,Técnicos!$A$2:$A$100,IF(Projetos!BL164=1,Técnicos!$F$2:$F$100,IF(Projetos!BL164=2,Técnicos!$H$2:$H$100,Técnicos!$J$2:$J$100)),,0,1))</f>
        <v/>
      </c>
      <c r="BG165" s="15" t="str" cm="1">
        <f t="array" ref="BG165">IF(OR($B165="",BG$2=""),"",Projetos!$K164*_xlfn.XLOOKUP(BG$2,Técnicos!$A$2:$A$100,IF(Projetos!BM164=1,Técnicos!$F$2:$F$100,IF(Projetos!BM164=2,Técnicos!$H$2:$H$100,Técnicos!$J$2:$J$100)),,0,1))</f>
        <v/>
      </c>
      <c r="BH165" s="15" t="str" cm="1">
        <f t="array" ref="BH165">IF(OR($B165="",BH$2=""),"",Projetos!$K164*_xlfn.XLOOKUP(BH$2,Técnicos!$A$2:$A$100,IF(Projetos!BN164=1,Técnicos!$F$2:$F$100,IF(Projetos!BN164=2,Técnicos!$H$2:$H$100,Técnicos!$J$2:$J$100)),,0,1))</f>
        <v/>
      </c>
      <c r="BI165" s="15" t="str" cm="1">
        <f t="array" ref="BI165">IF(OR($B165="",BI$2=""),"",Projetos!$K164*_xlfn.XLOOKUP(BI$2,Técnicos!$A$2:$A$100,IF(Projetos!BO164=1,Técnicos!$F$2:$F$100,IF(Projetos!BO164=2,Técnicos!$H$2:$H$100,Técnicos!$J$2:$J$100)),,0,1))</f>
        <v/>
      </c>
      <c r="BJ165" s="15" t="str" cm="1">
        <f t="array" ref="BJ165">IF(OR($B165="",BJ$2=""),"",Projetos!$K164*_xlfn.XLOOKUP(BJ$2,Técnicos!$A$2:$A$100,IF(Projetos!BP164=1,Técnicos!$F$2:$F$100,IF(Projetos!BP164=2,Técnicos!$H$2:$H$100,Técnicos!$J$2:$J$100)),,0,1))</f>
        <v/>
      </c>
      <c r="BK165" s="15" t="str" cm="1">
        <f t="array" ref="BK165">IF(OR($B165="",BK$2=""),"",Projetos!$K164*_xlfn.XLOOKUP(BK$2,Técnicos!$A$2:$A$100,IF(Projetos!BQ164=1,Técnicos!$F$2:$F$100,IF(Projetos!BQ164=2,Técnicos!$H$2:$H$100,Técnicos!$J$2:$J$100)),,0,1))</f>
        <v/>
      </c>
      <c r="BL165" s="15" t="str" cm="1">
        <f t="array" ref="BL165">IF(OR($B165="",BL$2=""),"",Projetos!$K164*_xlfn.XLOOKUP(BL$2,Técnicos!$A$2:$A$100,IF(Projetos!BR164=1,Técnicos!$F$2:$F$100,IF(Projetos!BR164=2,Técnicos!$H$2:$H$100,Técnicos!$J$2:$J$100)),,0,1))</f>
        <v/>
      </c>
      <c r="BM165" s="15" t="str" cm="1">
        <f t="array" ref="BM165">IF(OR($B165="",BM$2=""),"",Projetos!$K164*_xlfn.XLOOKUP(BM$2,Técnicos!$A$2:$A$100,IF(Projetos!BS164=1,Técnicos!$F$2:$F$100,IF(Projetos!BS164=2,Técnicos!$H$2:$H$100,Técnicos!$J$2:$J$100)),,0,1))</f>
        <v/>
      </c>
      <c r="BN165" s="15" t="str" cm="1">
        <f t="array" ref="BN165">IF(OR($B165="",BN$2=""),"",Projetos!$K164*_xlfn.XLOOKUP(BN$2,Técnicos!$A$2:$A$100,IF(Projetos!BT164=1,Técnicos!$F$2:$F$100,IF(Projetos!BT164=2,Técnicos!$H$2:$H$100,Técnicos!$J$2:$J$100)),,0,1))</f>
        <v/>
      </c>
      <c r="BO165" s="15" t="str" cm="1">
        <f t="array" ref="BO165">IF(OR($B165="",BO$2=""),"",Projetos!$K164*_xlfn.XLOOKUP(BO$2,Técnicos!$A$2:$A$100,IF(Projetos!BU164=1,Técnicos!$F$2:$F$100,IF(Projetos!BU164=2,Técnicos!$H$2:$H$100,Técnicos!$J$2:$J$100)),,0,1))</f>
        <v/>
      </c>
      <c r="BP165" s="15" t="str" cm="1">
        <f t="array" ref="BP165">IF(OR($B165="",BP$2=""),"",Projetos!$K164*_xlfn.XLOOKUP(BP$2,Técnicos!$A$2:$A$100,IF(Projetos!BV164=1,Técnicos!$F$2:$F$100,IF(Projetos!BV164=2,Técnicos!$H$2:$H$100,Técnicos!$J$2:$J$100)),,0,1))</f>
        <v/>
      </c>
      <c r="BQ165" s="15" t="str" cm="1">
        <f t="array" ref="BQ165">IF(OR($B165="",BQ$2=""),"",Projetos!$K164*_xlfn.XLOOKUP(BQ$2,Técnicos!$A$2:$A$100,IF(Projetos!BW164=1,Técnicos!$F$2:$F$100,IF(Projetos!BW164=2,Técnicos!$H$2:$H$100,Técnicos!$J$2:$J$100)),,0,1))</f>
        <v/>
      </c>
    </row>
    <row r="166" spans="3:69" x14ac:dyDescent="0.3">
      <c r="C166" s="15" t="str" cm="1">
        <f t="array" ref="C166">IF(OR($B166="",C$2=""),"",Projetos!$K165/_xlfn.XLOOKUP(C$2,Técnicos!$A$2:$A$100,IF(Projetos!I165=1,Técnicos!$F$2:$F$100,IF(Projetos!I165=2,Técnicos!$H$2:$H$100,Técnicos!$J$2:$J$100)),,0,1))</f>
        <v/>
      </c>
      <c r="D166" s="15" t="str" cm="1">
        <f t="array" ref="D166">IF(OR($B166="",D$2=""),"",Projetos!$K165/_xlfn.XLOOKUP(D$2,Técnicos!$A$2:$A$100,IF(Projetos!J165=1,Técnicos!$F$2:$F$100,IF(Projetos!J165=2,Técnicos!$H$2:$H$100,Técnicos!$J$2:$J$100)),,0,1))</f>
        <v/>
      </c>
      <c r="E166" s="15" t="str" cm="1">
        <f t="array" ref="E166">IF(OR($B166="",E$2=""),"",Projetos!$K165/_xlfn.XLOOKUP(E$2,Técnicos!$A$2:$A$100,IF(Projetos!K165=1,Técnicos!$F$2:$F$100,IF(Projetos!K165=2,Técnicos!$H$2:$H$100,Técnicos!$J$2:$J$100)),,0,1))</f>
        <v/>
      </c>
      <c r="F166" s="15" t="str" cm="1">
        <f t="array" ref="F166">IF(OR($B166="",F$2=""),"",Projetos!$K165/_xlfn.XLOOKUP(F$2,Técnicos!$A$2:$A$100,IF(Projetos!L165=1,Técnicos!$F$2:$F$100,IF(Projetos!L165=2,Técnicos!$H$2:$H$100,Técnicos!$J$2:$J$100)),,0,1))</f>
        <v/>
      </c>
      <c r="G166" s="15" t="str" cm="1">
        <f t="array" ref="G166">IF(OR($B166="",G$2=""),"",Projetos!$K165/_xlfn.XLOOKUP(G$2,Técnicos!$A$2:$A$100,IF(Projetos!M165=1,Técnicos!$F$2:$F$100,IF(Projetos!M165=2,Técnicos!$H$2:$H$100,Técnicos!$J$2:$J$100)),,0,1))</f>
        <v/>
      </c>
      <c r="H166" s="15" t="str" cm="1">
        <f t="array" ref="H166">IF(OR($B166="",H$2=""),"",Projetos!$K165/_xlfn.XLOOKUP(H$2,Técnicos!$A$2:$A$100,IF(Projetos!N165=1,Técnicos!$F$2:$F$100,IF(Projetos!N165=2,Técnicos!$H$2:$H$100,Técnicos!$J$2:$J$100)),,0,1))</f>
        <v/>
      </c>
      <c r="I166" s="15" t="str" cm="1">
        <f t="array" ref="I166">IF(OR($B166="",I$2=""),"",Projetos!$K165/_xlfn.XLOOKUP(I$2,Técnicos!$A$2:$A$100,IF(Projetos!O165=1,Técnicos!$F$2:$F$100,IF(Projetos!O165=2,Técnicos!$H$2:$H$100,Técnicos!$J$2:$J$100)),,0,1))</f>
        <v/>
      </c>
      <c r="J166" s="15" t="str" cm="1">
        <f t="array" ref="J166">IF(OR($B166="",J$2=""),"",Projetos!$K165/_xlfn.XLOOKUP(J$2,Técnicos!$A$2:$A$100,IF(Projetos!P165=1,Técnicos!$F$2:$F$100,IF(Projetos!P165=2,Técnicos!$H$2:$H$100,Técnicos!$J$2:$J$100)),,0,1))</f>
        <v/>
      </c>
      <c r="K166" s="15" t="str" cm="1">
        <f t="array" ref="K166">IF(OR($B166="",K$2=""),"",Projetos!$K165/_xlfn.XLOOKUP(K$2,Técnicos!$A$2:$A$100,IF(Projetos!Q165=1,Técnicos!$F$2:$F$100,IF(Projetos!Q165=2,Técnicos!$H$2:$H$100,Técnicos!$J$2:$J$100)),,0,1))</f>
        <v/>
      </c>
      <c r="L166" s="15" t="str" cm="1">
        <f t="array" ref="L166">IF(OR($B166="",L$2=""),"",Projetos!$K165/_xlfn.XLOOKUP(L$2,Técnicos!$A$2:$A$100,IF(Projetos!R165=1,Técnicos!$F$2:$F$100,IF(Projetos!R165=2,Técnicos!$H$2:$H$100,Técnicos!$J$2:$J$100)),,0,1))</f>
        <v/>
      </c>
      <c r="M166" s="15" t="str" cm="1">
        <f t="array" ref="M166">IF(OR($B166="",M$2=""),"",Projetos!$K165/_xlfn.XLOOKUP(M$2,Técnicos!$A$2:$A$100,IF(Projetos!S165=1,Técnicos!$F$2:$F$100,IF(Projetos!S165=2,Técnicos!$H$2:$H$100,Técnicos!$J$2:$J$100)),,0,1))</f>
        <v/>
      </c>
      <c r="N166" s="15" t="str" cm="1">
        <f t="array" ref="N166">IF(OR($B166="",N$2=""),"",Projetos!$K165/_xlfn.XLOOKUP(N$2,Técnicos!$A$2:$A$100,IF(Projetos!T165=1,Técnicos!$F$2:$F$100,IF(Projetos!T165=2,Técnicos!$H$2:$H$100,Técnicos!$J$2:$J$100)),,0,1))</f>
        <v/>
      </c>
      <c r="O166" s="15" t="str" cm="1">
        <f t="array" ref="O166">IF(OR($B166="",O$2=""),"",Projetos!$K165/_xlfn.XLOOKUP(O$2,Técnicos!$A$2:$A$100,IF(Projetos!U165=1,Técnicos!$F$2:$F$100,IF(Projetos!U165=2,Técnicos!$H$2:$H$100,Técnicos!$J$2:$J$100)),,0,1))</f>
        <v/>
      </c>
      <c r="P166" s="15" t="str" cm="1">
        <f t="array" ref="P166">IF(OR($B166="",P$2=""),"",Projetos!$K165/_xlfn.XLOOKUP(P$2,Técnicos!$A$2:$A$100,IF(Projetos!V165=1,Técnicos!$F$2:$F$100,IF(Projetos!V165=2,Técnicos!$H$2:$H$100,Técnicos!$J$2:$J$100)),,0,1))</f>
        <v/>
      </c>
      <c r="Q166" s="15" t="str" cm="1">
        <f t="array" ref="Q166">IF(OR($B166="",Q$2=""),"",Projetos!$K165/_xlfn.XLOOKUP(Q$2,Técnicos!$A$2:$A$100,IF(Projetos!W165=1,Técnicos!$F$2:$F$100,IF(Projetos!W165=2,Técnicos!$H$2:$H$100,Técnicos!$J$2:$J$100)),,0,1))</f>
        <v/>
      </c>
      <c r="R166" s="15" t="str" cm="1">
        <f t="array" ref="R166">IF(OR($B166="",R$2=""),"",Projetos!$K165/_xlfn.XLOOKUP(R$2,Técnicos!$A$2:$A$100,IF(Projetos!X165=1,Técnicos!$F$2:$F$100,IF(Projetos!X165=2,Técnicos!$H$2:$H$100,Técnicos!$J$2:$J$100)),,0,1))</f>
        <v/>
      </c>
      <c r="S166" s="15" t="str" cm="1">
        <f t="array" ref="S166">IF(OR($B166="",S$2=""),"",Projetos!$K165/_xlfn.XLOOKUP(S$2,Técnicos!$A$2:$A$100,IF(Projetos!Y165=1,Técnicos!$F$2:$F$100,IF(Projetos!Y165=2,Técnicos!$H$2:$H$100,Técnicos!$J$2:$J$100)),,0,1))</f>
        <v/>
      </c>
      <c r="T166" s="15" t="str" cm="1">
        <f t="array" ref="T166">IF(OR($B166="",T$2=""),"",Projetos!$K165/_xlfn.XLOOKUP(T$2,Técnicos!$A$2:$A$100,IF(Projetos!Z165=1,Técnicos!$F$2:$F$100,IF(Projetos!Z165=2,Técnicos!$H$2:$H$100,Técnicos!$J$2:$J$100)),,0,1))</f>
        <v/>
      </c>
      <c r="U166" s="15" t="str" cm="1">
        <f t="array" ref="U166">IF(OR($B166="",U$2=""),"",Projetos!$K165/_xlfn.XLOOKUP(U$2,Técnicos!$A$2:$A$100,IF(Projetos!AA165=1,Técnicos!$F$2:$F$100,IF(Projetos!AA165=2,Técnicos!$H$2:$H$100,Técnicos!$J$2:$J$100)),,0,1))</f>
        <v/>
      </c>
      <c r="V166" s="15" t="str" cm="1">
        <f t="array" ref="V166">IF(OR($B166="",V$2=""),"",Projetos!$K165/_xlfn.XLOOKUP(V$2,Técnicos!$A$2:$A$100,IF(Projetos!AB165=1,Técnicos!$F$2:$F$100,IF(Projetos!AB165=2,Técnicos!$H$2:$H$100,Técnicos!$J$2:$J$100)),,0,1))</f>
        <v/>
      </c>
      <c r="W166" s="15" t="str" cm="1">
        <f t="array" ref="W166">IF(OR($B166="",W$2=""),"",Projetos!$K165/_xlfn.XLOOKUP(W$2,Técnicos!$A$2:$A$100,IF(Projetos!AC165=1,Técnicos!$F$2:$F$100,IF(Projetos!AC165=2,Técnicos!$H$2:$H$100,Técnicos!$J$2:$J$100)),,0,1))</f>
        <v/>
      </c>
      <c r="X166" s="15" t="str" cm="1">
        <f t="array" ref="X166">IF(OR($B166="",X$2=""),"",Projetos!$K165/_xlfn.XLOOKUP(X$2,Técnicos!$A$2:$A$100,IF(Projetos!AD165=1,Técnicos!$F$2:$F$100,IF(Projetos!AD165=2,Técnicos!$H$2:$H$100,Técnicos!$J$2:$J$100)),,0,1))</f>
        <v/>
      </c>
      <c r="Y166" s="15" t="str" cm="1">
        <f t="array" ref="Y166">IF(OR($B166="",Y$2=""),"",Projetos!$K165/_xlfn.XLOOKUP(Y$2,Técnicos!$A$2:$A$100,IF(Projetos!AE165=1,Técnicos!$F$2:$F$100,IF(Projetos!AE165=2,Técnicos!$H$2:$H$100,Técnicos!$J$2:$J$100)),,0,1))</f>
        <v/>
      </c>
      <c r="Z166" s="15" t="str" cm="1">
        <f t="array" ref="Z166">IF(OR($B166="",Z$2=""),"",Projetos!$K165/_xlfn.XLOOKUP(Z$2,Técnicos!$A$2:$A$100,IF(Projetos!AF165=1,Técnicos!$F$2:$F$100,IF(Projetos!AF165=2,Técnicos!$H$2:$H$100,Técnicos!$J$2:$J$100)),,0,1))</f>
        <v/>
      </c>
      <c r="AA166" s="15" t="str" cm="1">
        <f t="array" ref="AA166">IF(OR($B166="",AA$2=""),"",Projetos!$K165/_xlfn.XLOOKUP(AA$2,Técnicos!$A$2:$A$100,IF(Projetos!AG165=1,Técnicos!$F$2:$F$100,IF(Projetos!AG165=2,Técnicos!$H$2:$H$100,Técnicos!$J$2:$J$100)),,0,1))</f>
        <v/>
      </c>
      <c r="AB166" s="15" t="str" cm="1">
        <f t="array" ref="AB166">IF(OR($B166="",AB$2=""),"",Projetos!$K165/_xlfn.XLOOKUP(AB$2,Técnicos!$A$2:$A$100,IF(Projetos!AH165=1,Técnicos!$F$2:$F$100,IF(Projetos!AH165=2,Técnicos!$H$2:$H$100,Técnicos!$J$2:$J$100)),,0,1))</f>
        <v/>
      </c>
      <c r="AC166" s="15" t="str" cm="1">
        <f t="array" ref="AC166">IF(OR($B166="",AC$2=""),"",Projetos!$K165/_xlfn.XLOOKUP(AC$2,Técnicos!$A$2:$A$100,IF(Projetos!AI165=1,Técnicos!$F$2:$F$100,IF(Projetos!AI165=2,Técnicos!$H$2:$H$100,Técnicos!$J$2:$J$100)),,0,1))</f>
        <v/>
      </c>
      <c r="AD166" s="15" t="str" cm="1">
        <f t="array" ref="AD166">IF(OR($B166="",AD$2=""),"",Projetos!$K165/_xlfn.XLOOKUP(AD$2,Técnicos!$A$2:$A$100,IF(Projetos!AJ165=1,Técnicos!$F$2:$F$100,IF(Projetos!AJ165=2,Técnicos!$H$2:$H$100,Técnicos!$J$2:$J$100)),,0,1))</f>
        <v/>
      </c>
      <c r="AE166" s="15" t="str" cm="1">
        <f t="array" ref="AE166">IF(OR($B166="",AE$2=""),"",Projetos!$K165/_xlfn.XLOOKUP(AE$2,Técnicos!$A$2:$A$100,IF(Projetos!AK165=1,Técnicos!$F$2:$F$100,IF(Projetos!AK165=2,Técnicos!$H$2:$H$100,Técnicos!$J$2:$J$100)),,0,1))</f>
        <v/>
      </c>
      <c r="AF166" s="15" t="str" cm="1">
        <f t="array" ref="AF166">IF(OR($B166="",AF$2=""),"",Projetos!$K165/_xlfn.XLOOKUP(AF$2,Técnicos!$A$2:$A$100,IF(Projetos!AL165=1,Técnicos!$F$2:$F$100,IF(Projetos!AL165=2,Técnicos!$H$2:$H$100,Técnicos!$J$2:$J$100)),,0,1))</f>
        <v/>
      </c>
      <c r="AG166" s="15" t="str" cm="1">
        <f t="array" ref="AG166">IF(OR($B166="",AG$2=""),"",Projetos!$K165/_xlfn.XLOOKUP(AG$2,Técnicos!$A$2:$A$100,IF(Projetos!AM165=1,Técnicos!$F$2:$F$100,IF(Projetos!AM165=2,Técnicos!$H$2:$H$100,Técnicos!$J$2:$J$100)),,0,1))</f>
        <v/>
      </c>
      <c r="AH166" s="15" t="str" cm="1">
        <f t="array" ref="AH166">IF(OR($B166="",AH$2=""),"",Projetos!$K165/_xlfn.XLOOKUP(AH$2,Técnicos!$A$2:$A$100,IF(Projetos!AN165=1,Técnicos!$F$2:$F$100,IF(Projetos!AN165=2,Técnicos!$H$2:$H$100,Técnicos!$J$2:$J$100)),,0,1))</f>
        <v/>
      </c>
      <c r="AI166" s="15" t="str" cm="1">
        <f t="array" ref="AI166">IF(OR($B166="",AI$2=""),"",Projetos!$K165/_xlfn.XLOOKUP(AI$2,Técnicos!$A$2:$A$100,IF(Projetos!AO165=1,Técnicos!$F$2:$F$100,IF(Projetos!AO165=2,Técnicos!$H$2:$H$100,Técnicos!$J$2:$J$100)),,0,1))</f>
        <v/>
      </c>
      <c r="AJ166" s="15" t="str" cm="1">
        <f t="array" ref="AJ166">IF(OR($B166="",AJ$2=""),"",Projetos!$K165/_xlfn.XLOOKUP(AJ$2,Técnicos!$A$2:$A$100,IF(Projetos!AP165=1,Técnicos!$F$2:$F$100,IF(Projetos!AP165=2,Técnicos!$H$2:$H$100,Técnicos!$J$2:$J$100)),,0,1))</f>
        <v/>
      </c>
      <c r="AK166" s="15" t="str" cm="1">
        <f t="array" ref="AK166">IF(OR($B166="",AK$2=""),"",Projetos!$K165/_xlfn.XLOOKUP(AK$2,Técnicos!$A$2:$A$100,IF(Projetos!AQ165=1,Técnicos!$F$2:$F$100,IF(Projetos!AQ165=2,Técnicos!$H$2:$H$100,Técnicos!$J$2:$J$100)),,0,1))</f>
        <v/>
      </c>
      <c r="AL166" s="15" t="str" cm="1">
        <f t="array" ref="AL166">IF(OR($B166="",AL$2=""),"",Projetos!$K165*_xlfn.XLOOKUP(AL$2,Técnicos!$A$2:$A$100,IF(Projetos!AR165=1,Técnicos!$F$2:$F$100,IF(Projetos!AR165=2,Técnicos!$H$2:$H$100,Técnicos!$J$2:$J$100)),,0,1))</f>
        <v/>
      </c>
      <c r="AM166" s="15" t="str" cm="1">
        <f t="array" ref="AM166">IF(OR($B166="",AM$2=""),"",Projetos!$K165*_xlfn.XLOOKUP(AM$2,Técnicos!$A$2:$A$100,IF(Projetos!AS165=1,Técnicos!$F$2:$F$100,IF(Projetos!AS165=2,Técnicos!$H$2:$H$100,Técnicos!$J$2:$J$100)),,0,1))</f>
        <v/>
      </c>
      <c r="AN166" s="15" t="str" cm="1">
        <f t="array" ref="AN166">IF(OR($B166="",AN$2=""),"",Projetos!$K165*_xlfn.XLOOKUP(AN$2,Técnicos!$A$2:$A$100,IF(Projetos!AT165=1,Técnicos!$F$2:$F$100,IF(Projetos!AT165=2,Técnicos!$H$2:$H$100,Técnicos!$J$2:$J$100)),,0,1))</f>
        <v/>
      </c>
      <c r="AO166" s="15" t="str" cm="1">
        <f t="array" ref="AO166">IF(OR($B166="",AO$2=""),"",Projetos!$K165*_xlfn.XLOOKUP(AO$2,Técnicos!$A$2:$A$100,IF(Projetos!AU165=1,Técnicos!$F$2:$F$100,IF(Projetos!AU165=2,Técnicos!$H$2:$H$100,Técnicos!$J$2:$J$100)),,0,1))</f>
        <v/>
      </c>
      <c r="AP166" s="15" t="str" cm="1">
        <f t="array" ref="AP166">IF(OR($B166="",AP$2=""),"",Projetos!$K165*_xlfn.XLOOKUP(AP$2,Técnicos!$A$2:$A$100,IF(Projetos!AV165=1,Técnicos!$F$2:$F$100,IF(Projetos!AV165=2,Técnicos!$H$2:$H$100,Técnicos!$J$2:$J$100)),,0,1))</f>
        <v/>
      </c>
      <c r="AQ166" s="15" t="str" cm="1">
        <f t="array" ref="AQ166">IF(OR($B166="",AQ$2=""),"",Projetos!$K165*_xlfn.XLOOKUP(AQ$2,Técnicos!$A$2:$A$100,IF(Projetos!AW165=1,Técnicos!$F$2:$F$100,IF(Projetos!AW165=2,Técnicos!$H$2:$H$100,Técnicos!$J$2:$J$100)),,0,1))</f>
        <v/>
      </c>
      <c r="AR166" s="15" t="str" cm="1">
        <f t="array" ref="AR166">IF(OR($B166="",AR$2=""),"",Projetos!$K165*_xlfn.XLOOKUP(AR$2,Técnicos!$A$2:$A$100,IF(Projetos!AX165=1,Técnicos!$F$2:$F$100,IF(Projetos!AX165=2,Técnicos!$H$2:$H$100,Técnicos!$J$2:$J$100)),,0,1))</f>
        <v/>
      </c>
      <c r="AS166" s="15" t="str" cm="1">
        <f t="array" ref="AS166">IF(OR($B166="",AS$2=""),"",Projetos!$K165*_xlfn.XLOOKUP(AS$2,Técnicos!$A$2:$A$100,IF(Projetos!AY165=1,Técnicos!$F$2:$F$100,IF(Projetos!AY165=2,Técnicos!$H$2:$H$100,Técnicos!$J$2:$J$100)),,0,1))</f>
        <v/>
      </c>
      <c r="AT166" s="15" t="str" cm="1">
        <f t="array" ref="AT166">IF(OR($B166="",AT$2=""),"",Projetos!$K165*_xlfn.XLOOKUP(AT$2,Técnicos!$A$2:$A$100,IF(Projetos!AZ165=1,Técnicos!$F$2:$F$100,IF(Projetos!AZ165=2,Técnicos!$H$2:$H$100,Técnicos!$J$2:$J$100)),,0,1))</f>
        <v/>
      </c>
      <c r="AU166" s="15" t="str" cm="1">
        <f t="array" ref="AU166">IF(OR($B166="",AU$2=""),"",Projetos!$K165*_xlfn.XLOOKUP(AU$2,Técnicos!$A$2:$A$100,IF(Projetos!BA165=1,Técnicos!$F$2:$F$100,IF(Projetos!BA165=2,Técnicos!$H$2:$H$100,Técnicos!$J$2:$J$100)),,0,1))</f>
        <v/>
      </c>
      <c r="AV166" s="15" t="str" cm="1">
        <f t="array" ref="AV166">IF(OR($B166="",AV$2=""),"",Projetos!$K165*_xlfn.XLOOKUP(AV$2,Técnicos!$A$2:$A$100,IF(Projetos!BB165=1,Técnicos!$F$2:$F$100,IF(Projetos!BB165=2,Técnicos!$H$2:$H$100,Técnicos!$J$2:$J$100)),,0,1))</f>
        <v/>
      </c>
      <c r="AW166" s="15" t="str" cm="1">
        <f t="array" ref="AW166">IF(OR($B166="",AW$2=""),"",Projetos!$K165*_xlfn.XLOOKUP(AW$2,Técnicos!$A$2:$A$100,IF(Projetos!BC165=1,Técnicos!$F$2:$F$100,IF(Projetos!BC165=2,Técnicos!$H$2:$H$100,Técnicos!$J$2:$J$100)),,0,1))</f>
        <v/>
      </c>
      <c r="AX166" s="15" t="str" cm="1">
        <f t="array" ref="AX166">IF(OR($B166="",AX$2=""),"",Projetos!$K165*_xlfn.XLOOKUP(AX$2,Técnicos!$A$2:$A$100,IF(Projetos!BD165=1,Técnicos!$F$2:$F$100,IF(Projetos!BD165=2,Técnicos!$H$2:$H$100,Técnicos!$J$2:$J$100)),,0,1))</f>
        <v/>
      </c>
      <c r="AY166" s="15" t="str" cm="1">
        <f t="array" ref="AY166">IF(OR($B166="",AY$2=""),"",Projetos!$K165*_xlfn.XLOOKUP(AY$2,Técnicos!$A$2:$A$100,IF(Projetos!BE165=1,Técnicos!$F$2:$F$100,IF(Projetos!BE165=2,Técnicos!$H$2:$H$100,Técnicos!$J$2:$J$100)),,0,1))</f>
        <v/>
      </c>
      <c r="AZ166" s="15" t="str" cm="1">
        <f t="array" ref="AZ166">IF(OR($B166="",AZ$2=""),"",Projetos!$K165*_xlfn.XLOOKUP(AZ$2,Técnicos!$A$2:$A$100,IF(Projetos!BF165=1,Técnicos!$F$2:$F$100,IF(Projetos!BF165=2,Técnicos!$H$2:$H$100,Técnicos!$J$2:$J$100)),,0,1))</f>
        <v/>
      </c>
      <c r="BA166" s="15" t="str" cm="1">
        <f t="array" ref="BA166">IF(OR($B166="",BA$2=""),"",Projetos!$K165*_xlfn.XLOOKUP(BA$2,Técnicos!$A$2:$A$100,IF(Projetos!BG165=1,Técnicos!$F$2:$F$100,IF(Projetos!BG165=2,Técnicos!$H$2:$H$100,Técnicos!$J$2:$J$100)),,0,1))</f>
        <v/>
      </c>
      <c r="BB166" s="15" t="str" cm="1">
        <f t="array" ref="BB166">IF(OR($B166="",BB$2=""),"",Projetos!$K165*_xlfn.XLOOKUP(BB$2,Técnicos!$A$2:$A$100,IF(Projetos!BH165=1,Técnicos!$F$2:$F$100,IF(Projetos!BH165=2,Técnicos!$H$2:$H$100,Técnicos!$J$2:$J$100)),,0,1))</f>
        <v/>
      </c>
      <c r="BC166" s="15" t="str" cm="1">
        <f t="array" ref="BC166">IF(OR($B166="",BC$2=""),"",Projetos!$K165*_xlfn.XLOOKUP(BC$2,Técnicos!$A$2:$A$100,IF(Projetos!BI165=1,Técnicos!$F$2:$F$100,IF(Projetos!BI165=2,Técnicos!$H$2:$H$100,Técnicos!$J$2:$J$100)),,0,1))</f>
        <v/>
      </c>
      <c r="BD166" s="15" t="str" cm="1">
        <f t="array" ref="BD166">IF(OR($B166="",BD$2=""),"",Projetos!$K165*_xlfn.XLOOKUP(BD$2,Técnicos!$A$2:$A$100,IF(Projetos!BJ165=1,Técnicos!$F$2:$F$100,IF(Projetos!BJ165=2,Técnicos!$H$2:$H$100,Técnicos!$J$2:$J$100)),,0,1))</f>
        <v/>
      </c>
      <c r="BE166" s="15" t="str" cm="1">
        <f t="array" ref="BE166">IF(OR($B166="",BE$2=""),"",Projetos!$K165*_xlfn.XLOOKUP(BE$2,Técnicos!$A$2:$A$100,IF(Projetos!BK165=1,Técnicos!$F$2:$F$100,IF(Projetos!BK165=2,Técnicos!$H$2:$H$100,Técnicos!$J$2:$J$100)),,0,1))</f>
        <v/>
      </c>
      <c r="BF166" s="15" t="str" cm="1">
        <f t="array" ref="BF166">IF(OR($B166="",BF$2=""),"",Projetos!$K165*_xlfn.XLOOKUP(BF$2,Técnicos!$A$2:$A$100,IF(Projetos!BL165=1,Técnicos!$F$2:$F$100,IF(Projetos!BL165=2,Técnicos!$H$2:$H$100,Técnicos!$J$2:$J$100)),,0,1))</f>
        <v/>
      </c>
      <c r="BG166" s="15" t="str" cm="1">
        <f t="array" ref="BG166">IF(OR($B166="",BG$2=""),"",Projetos!$K165*_xlfn.XLOOKUP(BG$2,Técnicos!$A$2:$A$100,IF(Projetos!BM165=1,Técnicos!$F$2:$F$100,IF(Projetos!BM165=2,Técnicos!$H$2:$H$100,Técnicos!$J$2:$J$100)),,0,1))</f>
        <v/>
      </c>
      <c r="BH166" s="15" t="str" cm="1">
        <f t="array" ref="BH166">IF(OR($B166="",BH$2=""),"",Projetos!$K165*_xlfn.XLOOKUP(BH$2,Técnicos!$A$2:$A$100,IF(Projetos!BN165=1,Técnicos!$F$2:$F$100,IF(Projetos!BN165=2,Técnicos!$H$2:$H$100,Técnicos!$J$2:$J$100)),,0,1))</f>
        <v/>
      </c>
      <c r="BI166" s="15" t="str" cm="1">
        <f t="array" ref="BI166">IF(OR($B166="",BI$2=""),"",Projetos!$K165*_xlfn.XLOOKUP(BI$2,Técnicos!$A$2:$A$100,IF(Projetos!BO165=1,Técnicos!$F$2:$F$100,IF(Projetos!BO165=2,Técnicos!$H$2:$H$100,Técnicos!$J$2:$J$100)),,0,1))</f>
        <v/>
      </c>
      <c r="BJ166" s="15" t="str" cm="1">
        <f t="array" ref="BJ166">IF(OR($B166="",BJ$2=""),"",Projetos!$K165*_xlfn.XLOOKUP(BJ$2,Técnicos!$A$2:$A$100,IF(Projetos!BP165=1,Técnicos!$F$2:$F$100,IF(Projetos!BP165=2,Técnicos!$H$2:$H$100,Técnicos!$J$2:$J$100)),,0,1))</f>
        <v/>
      </c>
      <c r="BK166" s="15" t="str" cm="1">
        <f t="array" ref="BK166">IF(OR($B166="",BK$2=""),"",Projetos!$K165*_xlfn.XLOOKUP(BK$2,Técnicos!$A$2:$A$100,IF(Projetos!BQ165=1,Técnicos!$F$2:$F$100,IF(Projetos!BQ165=2,Técnicos!$H$2:$H$100,Técnicos!$J$2:$J$100)),,0,1))</f>
        <v/>
      </c>
      <c r="BL166" s="15" t="str" cm="1">
        <f t="array" ref="BL166">IF(OR($B166="",BL$2=""),"",Projetos!$K165*_xlfn.XLOOKUP(BL$2,Técnicos!$A$2:$A$100,IF(Projetos!BR165=1,Técnicos!$F$2:$F$100,IF(Projetos!BR165=2,Técnicos!$H$2:$H$100,Técnicos!$J$2:$J$100)),,0,1))</f>
        <v/>
      </c>
      <c r="BM166" s="15" t="str" cm="1">
        <f t="array" ref="BM166">IF(OR($B166="",BM$2=""),"",Projetos!$K165*_xlfn.XLOOKUP(BM$2,Técnicos!$A$2:$A$100,IF(Projetos!BS165=1,Técnicos!$F$2:$F$100,IF(Projetos!BS165=2,Técnicos!$H$2:$H$100,Técnicos!$J$2:$J$100)),,0,1))</f>
        <v/>
      </c>
      <c r="BN166" s="15" t="str" cm="1">
        <f t="array" ref="BN166">IF(OR($B166="",BN$2=""),"",Projetos!$K165*_xlfn.XLOOKUP(BN$2,Técnicos!$A$2:$A$100,IF(Projetos!BT165=1,Técnicos!$F$2:$F$100,IF(Projetos!BT165=2,Técnicos!$H$2:$H$100,Técnicos!$J$2:$J$100)),,0,1))</f>
        <v/>
      </c>
      <c r="BO166" s="15" t="str" cm="1">
        <f t="array" ref="BO166">IF(OR($B166="",BO$2=""),"",Projetos!$K165*_xlfn.XLOOKUP(BO$2,Técnicos!$A$2:$A$100,IF(Projetos!BU165=1,Técnicos!$F$2:$F$100,IF(Projetos!BU165=2,Técnicos!$H$2:$H$100,Técnicos!$J$2:$J$100)),,0,1))</f>
        <v/>
      </c>
      <c r="BP166" s="15" t="str" cm="1">
        <f t="array" ref="BP166">IF(OR($B166="",BP$2=""),"",Projetos!$K165*_xlfn.XLOOKUP(BP$2,Técnicos!$A$2:$A$100,IF(Projetos!BV165=1,Técnicos!$F$2:$F$100,IF(Projetos!BV165=2,Técnicos!$H$2:$H$100,Técnicos!$J$2:$J$100)),,0,1))</f>
        <v/>
      </c>
      <c r="BQ166" s="15" t="str" cm="1">
        <f t="array" ref="BQ166">IF(OR($B166="",BQ$2=""),"",Projetos!$K165*_xlfn.XLOOKUP(BQ$2,Técnicos!$A$2:$A$100,IF(Projetos!BW165=1,Técnicos!$F$2:$F$100,IF(Projetos!BW165=2,Técnicos!$H$2:$H$100,Técnicos!$J$2:$J$100)),,0,1))</f>
        <v/>
      </c>
    </row>
    <row r="167" spans="3:69" x14ac:dyDescent="0.3">
      <c r="C167" s="15" t="str" cm="1">
        <f t="array" ref="C167">IF(OR($B167="",C$2=""),"",Projetos!$K166/_xlfn.XLOOKUP(C$2,Técnicos!$A$2:$A$100,IF(Projetos!I166=1,Técnicos!$F$2:$F$100,IF(Projetos!I166=2,Técnicos!$H$2:$H$100,Técnicos!$J$2:$J$100)),,0,1))</f>
        <v/>
      </c>
      <c r="D167" s="15" t="str" cm="1">
        <f t="array" ref="D167">IF(OR($B167="",D$2=""),"",Projetos!$K166/_xlfn.XLOOKUP(D$2,Técnicos!$A$2:$A$100,IF(Projetos!J166=1,Técnicos!$F$2:$F$100,IF(Projetos!J166=2,Técnicos!$H$2:$H$100,Técnicos!$J$2:$J$100)),,0,1))</f>
        <v/>
      </c>
      <c r="E167" s="15" t="str" cm="1">
        <f t="array" ref="E167">IF(OR($B167="",E$2=""),"",Projetos!$K166/_xlfn.XLOOKUP(E$2,Técnicos!$A$2:$A$100,IF(Projetos!K166=1,Técnicos!$F$2:$F$100,IF(Projetos!K166=2,Técnicos!$H$2:$H$100,Técnicos!$J$2:$J$100)),,0,1))</f>
        <v/>
      </c>
      <c r="F167" s="15" t="str" cm="1">
        <f t="array" ref="F167">IF(OR($B167="",F$2=""),"",Projetos!$K166/_xlfn.XLOOKUP(F$2,Técnicos!$A$2:$A$100,IF(Projetos!L166=1,Técnicos!$F$2:$F$100,IF(Projetos!L166=2,Técnicos!$H$2:$H$100,Técnicos!$J$2:$J$100)),,0,1))</f>
        <v/>
      </c>
      <c r="G167" s="15" t="str" cm="1">
        <f t="array" ref="G167">IF(OR($B167="",G$2=""),"",Projetos!$K166/_xlfn.XLOOKUP(G$2,Técnicos!$A$2:$A$100,IF(Projetos!M166=1,Técnicos!$F$2:$F$100,IF(Projetos!M166=2,Técnicos!$H$2:$H$100,Técnicos!$J$2:$J$100)),,0,1))</f>
        <v/>
      </c>
      <c r="H167" s="15" t="str" cm="1">
        <f t="array" ref="H167">IF(OR($B167="",H$2=""),"",Projetos!$K166/_xlfn.XLOOKUP(H$2,Técnicos!$A$2:$A$100,IF(Projetos!N166=1,Técnicos!$F$2:$F$100,IF(Projetos!N166=2,Técnicos!$H$2:$H$100,Técnicos!$J$2:$J$100)),,0,1))</f>
        <v/>
      </c>
      <c r="I167" s="15" t="str" cm="1">
        <f t="array" ref="I167">IF(OR($B167="",I$2=""),"",Projetos!$K166/_xlfn.XLOOKUP(I$2,Técnicos!$A$2:$A$100,IF(Projetos!O166=1,Técnicos!$F$2:$F$100,IF(Projetos!O166=2,Técnicos!$H$2:$H$100,Técnicos!$J$2:$J$100)),,0,1))</f>
        <v/>
      </c>
      <c r="J167" s="15" t="str" cm="1">
        <f t="array" ref="J167">IF(OR($B167="",J$2=""),"",Projetos!$K166/_xlfn.XLOOKUP(J$2,Técnicos!$A$2:$A$100,IF(Projetos!P166=1,Técnicos!$F$2:$F$100,IF(Projetos!P166=2,Técnicos!$H$2:$H$100,Técnicos!$J$2:$J$100)),,0,1))</f>
        <v/>
      </c>
      <c r="K167" s="15" t="str" cm="1">
        <f t="array" ref="K167">IF(OR($B167="",K$2=""),"",Projetos!$K166/_xlfn.XLOOKUP(K$2,Técnicos!$A$2:$A$100,IF(Projetos!Q166=1,Técnicos!$F$2:$F$100,IF(Projetos!Q166=2,Técnicos!$H$2:$H$100,Técnicos!$J$2:$J$100)),,0,1))</f>
        <v/>
      </c>
      <c r="L167" s="15" t="str" cm="1">
        <f t="array" ref="L167">IF(OR($B167="",L$2=""),"",Projetos!$K166/_xlfn.XLOOKUP(L$2,Técnicos!$A$2:$A$100,IF(Projetos!R166=1,Técnicos!$F$2:$F$100,IF(Projetos!R166=2,Técnicos!$H$2:$H$100,Técnicos!$J$2:$J$100)),,0,1))</f>
        <v/>
      </c>
      <c r="M167" s="15" t="str" cm="1">
        <f t="array" ref="M167">IF(OR($B167="",M$2=""),"",Projetos!$K166/_xlfn.XLOOKUP(M$2,Técnicos!$A$2:$A$100,IF(Projetos!S166=1,Técnicos!$F$2:$F$100,IF(Projetos!S166=2,Técnicos!$H$2:$H$100,Técnicos!$J$2:$J$100)),,0,1))</f>
        <v/>
      </c>
      <c r="N167" s="15" t="str" cm="1">
        <f t="array" ref="N167">IF(OR($B167="",N$2=""),"",Projetos!$K166/_xlfn.XLOOKUP(N$2,Técnicos!$A$2:$A$100,IF(Projetos!T166=1,Técnicos!$F$2:$F$100,IF(Projetos!T166=2,Técnicos!$H$2:$H$100,Técnicos!$J$2:$J$100)),,0,1))</f>
        <v/>
      </c>
      <c r="O167" s="15" t="str" cm="1">
        <f t="array" ref="O167">IF(OR($B167="",O$2=""),"",Projetos!$K166/_xlfn.XLOOKUP(O$2,Técnicos!$A$2:$A$100,IF(Projetos!U166=1,Técnicos!$F$2:$F$100,IF(Projetos!U166=2,Técnicos!$H$2:$H$100,Técnicos!$J$2:$J$100)),,0,1))</f>
        <v/>
      </c>
      <c r="P167" s="15" t="str" cm="1">
        <f t="array" ref="P167">IF(OR($B167="",P$2=""),"",Projetos!$K166/_xlfn.XLOOKUP(P$2,Técnicos!$A$2:$A$100,IF(Projetos!V166=1,Técnicos!$F$2:$F$100,IF(Projetos!V166=2,Técnicos!$H$2:$H$100,Técnicos!$J$2:$J$100)),,0,1))</f>
        <v/>
      </c>
      <c r="Q167" s="15" t="str" cm="1">
        <f t="array" ref="Q167">IF(OR($B167="",Q$2=""),"",Projetos!$K166/_xlfn.XLOOKUP(Q$2,Técnicos!$A$2:$A$100,IF(Projetos!W166=1,Técnicos!$F$2:$F$100,IF(Projetos!W166=2,Técnicos!$H$2:$H$100,Técnicos!$J$2:$J$100)),,0,1))</f>
        <v/>
      </c>
      <c r="R167" s="15" t="str" cm="1">
        <f t="array" ref="R167">IF(OR($B167="",R$2=""),"",Projetos!$K166/_xlfn.XLOOKUP(R$2,Técnicos!$A$2:$A$100,IF(Projetos!X166=1,Técnicos!$F$2:$F$100,IF(Projetos!X166=2,Técnicos!$H$2:$H$100,Técnicos!$J$2:$J$100)),,0,1))</f>
        <v/>
      </c>
      <c r="S167" s="15" t="str" cm="1">
        <f t="array" ref="S167">IF(OR($B167="",S$2=""),"",Projetos!$K166/_xlfn.XLOOKUP(S$2,Técnicos!$A$2:$A$100,IF(Projetos!Y166=1,Técnicos!$F$2:$F$100,IF(Projetos!Y166=2,Técnicos!$H$2:$H$100,Técnicos!$J$2:$J$100)),,0,1))</f>
        <v/>
      </c>
      <c r="T167" s="15" t="str" cm="1">
        <f t="array" ref="T167">IF(OR($B167="",T$2=""),"",Projetos!$K166/_xlfn.XLOOKUP(T$2,Técnicos!$A$2:$A$100,IF(Projetos!Z166=1,Técnicos!$F$2:$F$100,IF(Projetos!Z166=2,Técnicos!$H$2:$H$100,Técnicos!$J$2:$J$100)),,0,1))</f>
        <v/>
      </c>
      <c r="U167" s="15" t="str" cm="1">
        <f t="array" ref="U167">IF(OR($B167="",U$2=""),"",Projetos!$K166/_xlfn.XLOOKUP(U$2,Técnicos!$A$2:$A$100,IF(Projetos!AA166=1,Técnicos!$F$2:$F$100,IF(Projetos!AA166=2,Técnicos!$H$2:$H$100,Técnicos!$J$2:$J$100)),,0,1))</f>
        <v/>
      </c>
      <c r="V167" s="15" t="str" cm="1">
        <f t="array" ref="V167">IF(OR($B167="",V$2=""),"",Projetos!$K166/_xlfn.XLOOKUP(V$2,Técnicos!$A$2:$A$100,IF(Projetos!AB166=1,Técnicos!$F$2:$F$100,IF(Projetos!AB166=2,Técnicos!$H$2:$H$100,Técnicos!$J$2:$J$100)),,0,1))</f>
        <v/>
      </c>
      <c r="W167" s="15" t="str" cm="1">
        <f t="array" ref="W167">IF(OR($B167="",W$2=""),"",Projetos!$K166/_xlfn.XLOOKUP(W$2,Técnicos!$A$2:$A$100,IF(Projetos!AC166=1,Técnicos!$F$2:$F$100,IF(Projetos!AC166=2,Técnicos!$H$2:$H$100,Técnicos!$J$2:$J$100)),,0,1))</f>
        <v/>
      </c>
      <c r="X167" s="15" t="str" cm="1">
        <f t="array" ref="X167">IF(OR($B167="",X$2=""),"",Projetos!$K166/_xlfn.XLOOKUP(X$2,Técnicos!$A$2:$A$100,IF(Projetos!AD166=1,Técnicos!$F$2:$F$100,IF(Projetos!AD166=2,Técnicos!$H$2:$H$100,Técnicos!$J$2:$J$100)),,0,1))</f>
        <v/>
      </c>
      <c r="Y167" s="15" t="str" cm="1">
        <f t="array" ref="Y167">IF(OR($B167="",Y$2=""),"",Projetos!$K166/_xlfn.XLOOKUP(Y$2,Técnicos!$A$2:$A$100,IF(Projetos!AE166=1,Técnicos!$F$2:$F$100,IF(Projetos!AE166=2,Técnicos!$H$2:$H$100,Técnicos!$J$2:$J$100)),,0,1))</f>
        <v/>
      </c>
      <c r="Z167" s="15" t="str" cm="1">
        <f t="array" ref="Z167">IF(OR($B167="",Z$2=""),"",Projetos!$K166/_xlfn.XLOOKUP(Z$2,Técnicos!$A$2:$A$100,IF(Projetos!AF166=1,Técnicos!$F$2:$F$100,IF(Projetos!AF166=2,Técnicos!$H$2:$H$100,Técnicos!$J$2:$J$100)),,0,1))</f>
        <v/>
      </c>
      <c r="AA167" s="15" t="str" cm="1">
        <f t="array" ref="AA167">IF(OR($B167="",AA$2=""),"",Projetos!$K166/_xlfn.XLOOKUP(AA$2,Técnicos!$A$2:$A$100,IF(Projetos!AG166=1,Técnicos!$F$2:$F$100,IF(Projetos!AG166=2,Técnicos!$H$2:$H$100,Técnicos!$J$2:$J$100)),,0,1))</f>
        <v/>
      </c>
      <c r="AB167" s="15" t="str" cm="1">
        <f t="array" ref="AB167">IF(OR($B167="",AB$2=""),"",Projetos!$K166/_xlfn.XLOOKUP(AB$2,Técnicos!$A$2:$A$100,IF(Projetos!AH166=1,Técnicos!$F$2:$F$100,IF(Projetos!AH166=2,Técnicos!$H$2:$H$100,Técnicos!$J$2:$J$100)),,0,1))</f>
        <v/>
      </c>
      <c r="AC167" s="15" t="str" cm="1">
        <f t="array" ref="AC167">IF(OR($B167="",AC$2=""),"",Projetos!$K166/_xlfn.XLOOKUP(AC$2,Técnicos!$A$2:$A$100,IF(Projetos!AI166=1,Técnicos!$F$2:$F$100,IF(Projetos!AI166=2,Técnicos!$H$2:$H$100,Técnicos!$J$2:$J$100)),,0,1))</f>
        <v/>
      </c>
      <c r="AD167" s="15" t="str" cm="1">
        <f t="array" ref="AD167">IF(OR($B167="",AD$2=""),"",Projetos!$K166/_xlfn.XLOOKUP(AD$2,Técnicos!$A$2:$A$100,IF(Projetos!AJ166=1,Técnicos!$F$2:$F$100,IF(Projetos!AJ166=2,Técnicos!$H$2:$H$100,Técnicos!$J$2:$J$100)),,0,1))</f>
        <v/>
      </c>
      <c r="AE167" s="15" t="str" cm="1">
        <f t="array" ref="AE167">IF(OR($B167="",AE$2=""),"",Projetos!$K166/_xlfn.XLOOKUP(AE$2,Técnicos!$A$2:$A$100,IF(Projetos!AK166=1,Técnicos!$F$2:$F$100,IF(Projetos!AK166=2,Técnicos!$H$2:$H$100,Técnicos!$J$2:$J$100)),,0,1))</f>
        <v/>
      </c>
      <c r="AF167" s="15" t="str" cm="1">
        <f t="array" ref="AF167">IF(OR($B167="",AF$2=""),"",Projetos!$K166/_xlfn.XLOOKUP(AF$2,Técnicos!$A$2:$A$100,IF(Projetos!AL166=1,Técnicos!$F$2:$F$100,IF(Projetos!AL166=2,Técnicos!$H$2:$H$100,Técnicos!$J$2:$J$100)),,0,1))</f>
        <v/>
      </c>
      <c r="AG167" s="15" t="str" cm="1">
        <f t="array" ref="AG167">IF(OR($B167="",AG$2=""),"",Projetos!$K166/_xlfn.XLOOKUP(AG$2,Técnicos!$A$2:$A$100,IF(Projetos!AM166=1,Técnicos!$F$2:$F$100,IF(Projetos!AM166=2,Técnicos!$H$2:$H$100,Técnicos!$J$2:$J$100)),,0,1))</f>
        <v/>
      </c>
      <c r="AH167" s="15" t="str" cm="1">
        <f t="array" ref="AH167">IF(OR($B167="",AH$2=""),"",Projetos!$K166/_xlfn.XLOOKUP(AH$2,Técnicos!$A$2:$A$100,IF(Projetos!AN166=1,Técnicos!$F$2:$F$100,IF(Projetos!AN166=2,Técnicos!$H$2:$H$100,Técnicos!$J$2:$J$100)),,0,1))</f>
        <v/>
      </c>
      <c r="AI167" s="15" t="str" cm="1">
        <f t="array" ref="AI167">IF(OR($B167="",AI$2=""),"",Projetos!$K166/_xlfn.XLOOKUP(AI$2,Técnicos!$A$2:$A$100,IF(Projetos!AO166=1,Técnicos!$F$2:$F$100,IF(Projetos!AO166=2,Técnicos!$H$2:$H$100,Técnicos!$J$2:$J$100)),,0,1))</f>
        <v/>
      </c>
      <c r="AJ167" s="15" t="str" cm="1">
        <f t="array" ref="AJ167">IF(OR($B167="",AJ$2=""),"",Projetos!$K166/_xlfn.XLOOKUP(AJ$2,Técnicos!$A$2:$A$100,IF(Projetos!AP166=1,Técnicos!$F$2:$F$100,IF(Projetos!AP166=2,Técnicos!$H$2:$H$100,Técnicos!$J$2:$J$100)),,0,1))</f>
        <v/>
      </c>
      <c r="AK167" s="15" t="str" cm="1">
        <f t="array" ref="AK167">IF(OR($B167="",AK$2=""),"",Projetos!$K166/_xlfn.XLOOKUP(AK$2,Técnicos!$A$2:$A$100,IF(Projetos!AQ166=1,Técnicos!$F$2:$F$100,IF(Projetos!AQ166=2,Técnicos!$H$2:$H$100,Técnicos!$J$2:$J$100)),,0,1))</f>
        <v/>
      </c>
      <c r="AL167" s="15" t="str" cm="1">
        <f t="array" ref="AL167">IF(OR($B167="",AL$2=""),"",Projetos!$K166*_xlfn.XLOOKUP(AL$2,Técnicos!$A$2:$A$100,IF(Projetos!AR166=1,Técnicos!$F$2:$F$100,IF(Projetos!AR166=2,Técnicos!$H$2:$H$100,Técnicos!$J$2:$J$100)),,0,1))</f>
        <v/>
      </c>
      <c r="AM167" s="15" t="str" cm="1">
        <f t="array" ref="AM167">IF(OR($B167="",AM$2=""),"",Projetos!$K166*_xlfn.XLOOKUP(AM$2,Técnicos!$A$2:$A$100,IF(Projetos!AS166=1,Técnicos!$F$2:$F$100,IF(Projetos!AS166=2,Técnicos!$H$2:$H$100,Técnicos!$J$2:$J$100)),,0,1))</f>
        <v/>
      </c>
      <c r="AN167" s="15" t="str" cm="1">
        <f t="array" ref="AN167">IF(OR($B167="",AN$2=""),"",Projetos!$K166*_xlfn.XLOOKUP(AN$2,Técnicos!$A$2:$A$100,IF(Projetos!AT166=1,Técnicos!$F$2:$F$100,IF(Projetos!AT166=2,Técnicos!$H$2:$H$100,Técnicos!$J$2:$J$100)),,0,1))</f>
        <v/>
      </c>
      <c r="AO167" s="15" t="str" cm="1">
        <f t="array" ref="AO167">IF(OR($B167="",AO$2=""),"",Projetos!$K166*_xlfn.XLOOKUP(AO$2,Técnicos!$A$2:$A$100,IF(Projetos!AU166=1,Técnicos!$F$2:$F$100,IF(Projetos!AU166=2,Técnicos!$H$2:$H$100,Técnicos!$J$2:$J$100)),,0,1))</f>
        <v/>
      </c>
      <c r="AP167" s="15" t="str" cm="1">
        <f t="array" ref="AP167">IF(OR($B167="",AP$2=""),"",Projetos!$K166*_xlfn.XLOOKUP(AP$2,Técnicos!$A$2:$A$100,IF(Projetos!AV166=1,Técnicos!$F$2:$F$100,IF(Projetos!AV166=2,Técnicos!$H$2:$H$100,Técnicos!$J$2:$J$100)),,0,1))</f>
        <v/>
      </c>
      <c r="AQ167" s="15" t="str" cm="1">
        <f t="array" ref="AQ167">IF(OR($B167="",AQ$2=""),"",Projetos!$K166*_xlfn.XLOOKUP(AQ$2,Técnicos!$A$2:$A$100,IF(Projetos!AW166=1,Técnicos!$F$2:$F$100,IF(Projetos!AW166=2,Técnicos!$H$2:$H$100,Técnicos!$J$2:$J$100)),,0,1))</f>
        <v/>
      </c>
      <c r="AR167" s="15" t="str" cm="1">
        <f t="array" ref="AR167">IF(OR($B167="",AR$2=""),"",Projetos!$K166*_xlfn.XLOOKUP(AR$2,Técnicos!$A$2:$A$100,IF(Projetos!AX166=1,Técnicos!$F$2:$F$100,IF(Projetos!AX166=2,Técnicos!$H$2:$H$100,Técnicos!$J$2:$J$100)),,0,1))</f>
        <v/>
      </c>
      <c r="AS167" s="15" t="str" cm="1">
        <f t="array" ref="AS167">IF(OR($B167="",AS$2=""),"",Projetos!$K166*_xlfn.XLOOKUP(AS$2,Técnicos!$A$2:$A$100,IF(Projetos!AY166=1,Técnicos!$F$2:$F$100,IF(Projetos!AY166=2,Técnicos!$H$2:$H$100,Técnicos!$J$2:$J$100)),,0,1))</f>
        <v/>
      </c>
      <c r="AT167" s="15" t="str" cm="1">
        <f t="array" ref="AT167">IF(OR($B167="",AT$2=""),"",Projetos!$K166*_xlfn.XLOOKUP(AT$2,Técnicos!$A$2:$A$100,IF(Projetos!AZ166=1,Técnicos!$F$2:$F$100,IF(Projetos!AZ166=2,Técnicos!$H$2:$H$100,Técnicos!$J$2:$J$100)),,0,1))</f>
        <v/>
      </c>
      <c r="AU167" s="15" t="str" cm="1">
        <f t="array" ref="AU167">IF(OR($B167="",AU$2=""),"",Projetos!$K166*_xlfn.XLOOKUP(AU$2,Técnicos!$A$2:$A$100,IF(Projetos!BA166=1,Técnicos!$F$2:$F$100,IF(Projetos!BA166=2,Técnicos!$H$2:$H$100,Técnicos!$J$2:$J$100)),,0,1))</f>
        <v/>
      </c>
      <c r="AV167" s="15" t="str" cm="1">
        <f t="array" ref="AV167">IF(OR($B167="",AV$2=""),"",Projetos!$K166*_xlfn.XLOOKUP(AV$2,Técnicos!$A$2:$A$100,IF(Projetos!BB166=1,Técnicos!$F$2:$F$100,IF(Projetos!BB166=2,Técnicos!$H$2:$H$100,Técnicos!$J$2:$J$100)),,0,1))</f>
        <v/>
      </c>
      <c r="AW167" s="15" t="str" cm="1">
        <f t="array" ref="AW167">IF(OR($B167="",AW$2=""),"",Projetos!$K166*_xlfn.XLOOKUP(AW$2,Técnicos!$A$2:$A$100,IF(Projetos!BC166=1,Técnicos!$F$2:$F$100,IF(Projetos!BC166=2,Técnicos!$H$2:$H$100,Técnicos!$J$2:$J$100)),,0,1))</f>
        <v/>
      </c>
      <c r="AX167" s="15" t="str" cm="1">
        <f t="array" ref="AX167">IF(OR($B167="",AX$2=""),"",Projetos!$K166*_xlfn.XLOOKUP(AX$2,Técnicos!$A$2:$A$100,IF(Projetos!BD166=1,Técnicos!$F$2:$F$100,IF(Projetos!BD166=2,Técnicos!$H$2:$H$100,Técnicos!$J$2:$J$100)),,0,1))</f>
        <v/>
      </c>
      <c r="AY167" s="15" t="str" cm="1">
        <f t="array" ref="AY167">IF(OR($B167="",AY$2=""),"",Projetos!$K166*_xlfn.XLOOKUP(AY$2,Técnicos!$A$2:$A$100,IF(Projetos!BE166=1,Técnicos!$F$2:$F$100,IF(Projetos!BE166=2,Técnicos!$H$2:$H$100,Técnicos!$J$2:$J$100)),,0,1))</f>
        <v/>
      </c>
      <c r="AZ167" s="15" t="str" cm="1">
        <f t="array" ref="AZ167">IF(OR($B167="",AZ$2=""),"",Projetos!$K166*_xlfn.XLOOKUP(AZ$2,Técnicos!$A$2:$A$100,IF(Projetos!BF166=1,Técnicos!$F$2:$F$100,IF(Projetos!BF166=2,Técnicos!$H$2:$H$100,Técnicos!$J$2:$J$100)),,0,1))</f>
        <v/>
      </c>
      <c r="BA167" s="15" t="str" cm="1">
        <f t="array" ref="BA167">IF(OR($B167="",BA$2=""),"",Projetos!$K166*_xlfn.XLOOKUP(BA$2,Técnicos!$A$2:$A$100,IF(Projetos!BG166=1,Técnicos!$F$2:$F$100,IF(Projetos!BG166=2,Técnicos!$H$2:$H$100,Técnicos!$J$2:$J$100)),,0,1))</f>
        <v/>
      </c>
      <c r="BB167" s="15" t="str" cm="1">
        <f t="array" ref="BB167">IF(OR($B167="",BB$2=""),"",Projetos!$K166*_xlfn.XLOOKUP(BB$2,Técnicos!$A$2:$A$100,IF(Projetos!BH166=1,Técnicos!$F$2:$F$100,IF(Projetos!BH166=2,Técnicos!$H$2:$H$100,Técnicos!$J$2:$J$100)),,0,1))</f>
        <v/>
      </c>
      <c r="BC167" s="15" t="str" cm="1">
        <f t="array" ref="BC167">IF(OR($B167="",BC$2=""),"",Projetos!$K166*_xlfn.XLOOKUP(BC$2,Técnicos!$A$2:$A$100,IF(Projetos!BI166=1,Técnicos!$F$2:$F$100,IF(Projetos!BI166=2,Técnicos!$H$2:$H$100,Técnicos!$J$2:$J$100)),,0,1))</f>
        <v/>
      </c>
      <c r="BD167" s="15" t="str" cm="1">
        <f t="array" ref="BD167">IF(OR($B167="",BD$2=""),"",Projetos!$K166*_xlfn.XLOOKUP(BD$2,Técnicos!$A$2:$A$100,IF(Projetos!BJ166=1,Técnicos!$F$2:$F$100,IF(Projetos!BJ166=2,Técnicos!$H$2:$H$100,Técnicos!$J$2:$J$100)),,0,1))</f>
        <v/>
      </c>
      <c r="BE167" s="15" t="str" cm="1">
        <f t="array" ref="BE167">IF(OR($B167="",BE$2=""),"",Projetos!$K166*_xlfn.XLOOKUP(BE$2,Técnicos!$A$2:$A$100,IF(Projetos!BK166=1,Técnicos!$F$2:$F$100,IF(Projetos!BK166=2,Técnicos!$H$2:$H$100,Técnicos!$J$2:$J$100)),,0,1))</f>
        <v/>
      </c>
      <c r="BF167" s="15" t="str" cm="1">
        <f t="array" ref="BF167">IF(OR($B167="",BF$2=""),"",Projetos!$K166*_xlfn.XLOOKUP(BF$2,Técnicos!$A$2:$A$100,IF(Projetos!BL166=1,Técnicos!$F$2:$F$100,IF(Projetos!BL166=2,Técnicos!$H$2:$H$100,Técnicos!$J$2:$J$100)),,0,1))</f>
        <v/>
      </c>
      <c r="BG167" s="15" t="str" cm="1">
        <f t="array" ref="BG167">IF(OR($B167="",BG$2=""),"",Projetos!$K166*_xlfn.XLOOKUP(BG$2,Técnicos!$A$2:$A$100,IF(Projetos!BM166=1,Técnicos!$F$2:$F$100,IF(Projetos!BM166=2,Técnicos!$H$2:$H$100,Técnicos!$J$2:$J$100)),,0,1))</f>
        <v/>
      </c>
      <c r="BH167" s="15" t="str" cm="1">
        <f t="array" ref="BH167">IF(OR($B167="",BH$2=""),"",Projetos!$K166*_xlfn.XLOOKUP(BH$2,Técnicos!$A$2:$A$100,IF(Projetos!BN166=1,Técnicos!$F$2:$F$100,IF(Projetos!BN166=2,Técnicos!$H$2:$H$100,Técnicos!$J$2:$J$100)),,0,1))</f>
        <v/>
      </c>
      <c r="BI167" s="15" t="str" cm="1">
        <f t="array" ref="BI167">IF(OR($B167="",BI$2=""),"",Projetos!$K166*_xlfn.XLOOKUP(BI$2,Técnicos!$A$2:$A$100,IF(Projetos!BO166=1,Técnicos!$F$2:$F$100,IF(Projetos!BO166=2,Técnicos!$H$2:$H$100,Técnicos!$J$2:$J$100)),,0,1))</f>
        <v/>
      </c>
      <c r="BJ167" s="15" t="str" cm="1">
        <f t="array" ref="BJ167">IF(OR($B167="",BJ$2=""),"",Projetos!$K166*_xlfn.XLOOKUP(BJ$2,Técnicos!$A$2:$A$100,IF(Projetos!BP166=1,Técnicos!$F$2:$F$100,IF(Projetos!BP166=2,Técnicos!$H$2:$H$100,Técnicos!$J$2:$J$100)),,0,1))</f>
        <v/>
      </c>
      <c r="BK167" s="15" t="str" cm="1">
        <f t="array" ref="BK167">IF(OR($B167="",BK$2=""),"",Projetos!$K166*_xlfn.XLOOKUP(BK$2,Técnicos!$A$2:$A$100,IF(Projetos!BQ166=1,Técnicos!$F$2:$F$100,IF(Projetos!BQ166=2,Técnicos!$H$2:$H$100,Técnicos!$J$2:$J$100)),,0,1))</f>
        <v/>
      </c>
      <c r="BL167" s="15" t="str" cm="1">
        <f t="array" ref="BL167">IF(OR($B167="",BL$2=""),"",Projetos!$K166*_xlfn.XLOOKUP(BL$2,Técnicos!$A$2:$A$100,IF(Projetos!BR166=1,Técnicos!$F$2:$F$100,IF(Projetos!BR166=2,Técnicos!$H$2:$H$100,Técnicos!$J$2:$J$100)),,0,1))</f>
        <v/>
      </c>
      <c r="BM167" s="15" t="str" cm="1">
        <f t="array" ref="BM167">IF(OR($B167="",BM$2=""),"",Projetos!$K166*_xlfn.XLOOKUP(BM$2,Técnicos!$A$2:$A$100,IF(Projetos!BS166=1,Técnicos!$F$2:$F$100,IF(Projetos!BS166=2,Técnicos!$H$2:$H$100,Técnicos!$J$2:$J$100)),,0,1))</f>
        <v/>
      </c>
      <c r="BN167" s="15" t="str" cm="1">
        <f t="array" ref="BN167">IF(OR($B167="",BN$2=""),"",Projetos!$K166*_xlfn.XLOOKUP(BN$2,Técnicos!$A$2:$A$100,IF(Projetos!BT166=1,Técnicos!$F$2:$F$100,IF(Projetos!BT166=2,Técnicos!$H$2:$H$100,Técnicos!$J$2:$J$100)),,0,1))</f>
        <v/>
      </c>
      <c r="BO167" s="15" t="str" cm="1">
        <f t="array" ref="BO167">IF(OR($B167="",BO$2=""),"",Projetos!$K166*_xlfn.XLOOKUP(BO$2,Técnicos!$A$2:$A$100,IF(Projetos!BU166=1,Técnicos!$F$2:$F$100,IF(Projetos!BU166=2,Técnicos!$H$2:$H$100,Técnicos!$J$2:$J$100)),,0,1))</f>
        <v/>
      </c>
      <c r="BP167" s="15" t="str" cm="1">
        <f t="array" ref="BP167">IF(OR($B167="",BP$2=""),"",Projetos!$K166*_xlfn.XLOOKUP(BP$2,Técnicos!$A$2:$A$100,IF(Projetos!BV166=1,Técnicos!$F$2:$F$100,IF(Projetos!BV166=2,Técnicos!$H$2:$H$100,Técnicos!$J$2:$J$100)),,0,1))</f>
        <v/>
      </c>
      <c r="BQ167" s="15" t="str" cm="1">
        <f t="array" ref="BQ167">IF(OR($B167="",BQ$2=""),"",Projetos!$K166*_xlfn.XLOOKUP(BQ$2,Técnicos!$A$2:$A$100,IF(Projetos!BW166=1,Técnicos!$F$2:$F$100,IF(Projetos!BW166=2,Técnicos!$H$2:$H$100,Técnicos!$J$2:$J$100)),,0,1))</f>
        <v/>
      </c>
    </row>
    <row r="168" spans="3:69" x14ac:dyDescent="0.3">
      <c r="C168" s="15" t="str" cm="1">
        <f t="array" ref="C168">IF(OR($B168="",C$2=""),"",Projetos!$K167/_xlfn.XLOOKUP(C$2,Técnicos!$A$2:$A$100,IF(Projetos!I167=1,Técnicos!$F$2:$F$100,IF(Projetos!I167=2,Técnicos!$H$2:$H$100,Técnicos!$J$2:$J$100)),,0,1))</f>
        <v/>
      </c>
      <c r="D168" s="15" t="str" cm="1">
        <f t="array" ref="D168">IF(OR($B168="",D$2=""),"",Projetos!$K167/_xlfn.XLOOKUP(D$2,Técnicos!$A$2:$A$100,IF(Projetos!J167=1,Técnicos!$F$2:$F$100,IF(Projetos!J167=2,Técnicos!$H$2:$H$100,Técnicos!$J$2:$J$100)),,0,1))</f>
        <v/>
      </c>
      <c r="E168" s="15" t="str" cm="1">
        <f t="array" ref="E168">IF(OR($B168="",E$2=""),"",Projetos!$K167/_xlfn.XLOOKUP(E$2,Técnicos!$A$2:$A$100,IF(Projetos!K167=1,Técnicos!$F$2:$F$100,IF(Projetos!K167=2,Técnicos!$H$2:$H$100,Técnicos!$J$2:$J$100)),,0,1))</f>
        <v/>
      </c>
      <c r="F168" s="15" t="str" cm="1">
        <f t="array" ref="F168">IF(OR($B168="",F$2=""),"",Projetos!$K167/_xlfn.XLOOKUP(F$2,Técnicos!$A$2:$A$100,IF(Projetos!L167=1,Técnicos!$F$2:$F$100,IF(Projetos!L167=2,Técnicos!$H$2:$H$100,Técnicos!$J$2:$J$100)),,0,1))</f>
        <v/>
      </c>
      <c r="G168" s="15" t="str" cm="1">
        <f t="array" ref="G168">IF(OR($B168="",G$2=""),"",Projetos!$K167/_xlfn.XLOOKUP(G$2,Técnicos!$A$2:$A$100,IF(Projetos!M167=1,Técnicos!$F$2:$F$100,IF(Projetos!M167=2,Técnicos!$H$2:$H$100,Técnicos!$J$2:$J$100)),,0,1))</f>
        <v/>
      </c>
      <c r="H168" s="15" t="str" cm="1">
        <f t="array" ref="H168">IF(OR($B168="",H$2=""),"",Projetos!$K167/_xlfn.XLOOKUP(H$2,Técnicos!$A$2:$A$100,IF(Projetos!N167=1,Técnicos!$F$2:$F$100,IF(Projetos!N167=2,Técnicos!$H$2:$H$100,Técnicos!$J$2:$J$100)),,0,1))</f>
        <v/>
      </c>
      <c r="I168" s="15" t="str" cm="1">
        <f t="array" ref="I168">IF(OR($B168="",I$2=""),"",Projetos!$K167/_xlfn.XLOOKUP(I$2,Técnicos!$A$2:$A$100,IF(Projetos!O167=1,Técnicos!$F$2:$F$100,IF(Projetos!O167=2,Técnicos!$H$2:$H$100,Técnicos!$J$2:$J$100)),,0,1))</f>
        <v/>
      </c>
      <c r="J168" s="15" t="str" cm="1">
        <f t="array" ref="J168">IF(OR($B168="",J$2=""),"",Projetos!$K167/_xlfn.XLOOKUP(J$2,Técnicos!$A$2:$A$100,IF(Projetos!P167=1,Técnicos!$F$2:$F$100,IF(Projetos!P167=2,Técnicos!$H$2:$H$100,Técnicos!$J$2:$J$100)),,0,1))</f>
        <v/>
      </c>
      <c r="K168" s="15" t="str" cm="1">
        <f t="array" ref="K168">IF(OR($B168="",K$2=""),"",Projetos!$K167/_xlfn.XLOOKUP(K$2,Técnicos!$A$2:$A$100,IF(Projetos!Q167=1,Técnicos!$F$2:$F$100,IF(Projetos!Q167=2,Técnicos!$H$2:$H$100,Técnicos!$J$2:$J$100)),,0,1))</f>
        <v/>
      </c>
      <c r="L168" s="15" t="str" cm="1">
        <f t="array" ref="L168">IF(OR($B168="",L$2=""),"",Projetos!$K167/_xlfn.XLOOKUP(L$2,Técnicos!$A$2:$A$100,IF(Projetos!R167=1,Técnicos!$F$2:$F$100,IF(Projetos!R167=2,Técnicos!$H$2:$H$100,Técnicos!$J$2:$J$100)),,0,1))</f>
        <v/>
      </c>
      <c r="M168" s="15" t="str" cm="1">
        <f t="array" ref="M168">IF(OR($B168="",M$2=""),"",Projetos!$K167/_xlfn.XLOOKUP(M$2,Técnicos!$A$2:$A$100,IF(Projetos!S167=1,Técnicos!$F$2:$F$100,IF(Projetos!S167=2,Técnicos!$H$2:$H$100,Técnicos!$J$2:$J$100)),,0,1))</f>
        <v/>
      </c>
      <c r="N168" s="15" t="str" cm="1">
        <f t="array" ref="N168">IF(OR($B168="",N$2=""),"",Projetos!$K167/_xlfn.XLOOKUP(N$2,Técnicos!$A$2:$A$100,IF(Projetos!T167=1,Técnicos!$F$2:$F$100,IF(Projetos!T167=2,Técnicos!$H$2:$H$100,Técnicos!$J$2:$J$100)),,0,1))</f>
        <v/>
      </c>
      <c r="O168" s="15" t="str" cm="1">
        <f t="array" ref="O168">IF(OR($B168="",O$2=""),"",Projetos!$K167/_xlfn.XLOOKUP(O$2,Técnicos!$A$2:$A$100,IF(Projetos!U167=1,Técnicos!$F$2:$F$100,IF(Projetos!U167=2,Técnicos!$H$2:$H$100,Técnicos!$J$2:$J$100)),,0,1))</f>
        <v/>
      </c>
      <c r="P168" s="15" t="str" cm="1">
        <f t="array" ref="P168">IF(OR($B168="",P$2=""),"",Projetos!$K167/_xlfn.XLOOKUP(P$2,Técnicos!$A$2:$A$100,IF(Projetos!V167=1,Técnicos!$F$2:$F$100,IF(Projetos!V167=2,Técnicos!$H$2:$H$100,Técnicos!$J$2:$J$100)),,0,1))</f>
        <v/>
      </c>
      <c r="Q168" s="15" t="str" cm="1">
        <f t="array" ref="Q168">IF(OR($B168="",Q$2=""),"",Projetos!$K167/_xlfn.XLOOKUP(Q$2,Técnicos!$A$2:$A$100,IF(Projetos!W167=1,Técnicos!$F$2:$F$100,IF(Projetos!W167=2,Técnicos!$H$2:$H$100,Técnicos!$J$2:$J$100)),,0,1))</f>
        <v/>
      </c>
      <c r="R168" s="15" t="str" cm="1">
        <f t="array" ref="R168">IF(OR($B168="",R$2=""),"",Projetos!$K167/_xlfn.XLOOKUP(R$2,Técnicos!$A$2:$A$100,IF(Projetos!X167=1,Técnicos!$F$2:$F$100,IF(Projetos!X167=2,Técnicos!$H$2:$H$100,Técnicos!$J$2:$J$100)),,0,1))</f>
        <v/>
      </c>
      <c r="S168" s="15" t="str" cm="1">
        <f t="array" ref="S168">IF(OR($B168="",S$2=""),"",Projetos!$K167/_xlfn.XLOOKUP(S$2,Técnicos!$A$2:$A$100,IF(Projetos!Y167=1,Técnicos!$F$2:$F$100,IF(Projetos!Y167=2,Técnicos!$H$2:$H$100,Técnicos!$J$2:$J$100)),,0,1))</f>
        <v/>
      </c>
      <c r="T168" s="15" t="str" cm="1">
        <f t="array" ref="T168">IF(OR($B168="",T$2=""),"",Projetos!$K167/_xlfn.XLOOKUP(T$2,Técnicos!$A$2:$A$100,IF(Projetos!Z167=1,Técnicos!$F$2:$F$100,IF(Projetos!Z167=2,Técnicos!$H$2:$H$100,Técnicos!$J$2:$J$100)),,0,1))</f>
        <v/>
      </c>
      <c r="U168" s="15" t="str" cm="1">
        <f t="array" ref="U168">IF(OR($B168="",U$2=""),"",Projetos!$K167/_xlfn.XLOOKUP(U$2,Técnicos!$A$2:$A$100,IF(Projetos!AA167=1,Técnicos!$F$2:$F$100,IF(Projetos!AA167=2,Técnicos!$H$2:$H$100,Técnicos!$J$2:$J$100)),,0,1))</f>
        <v/>
      </c>
      <c r="V168" s="15" t="str" cm="1">
        <f t="array" ref="V168">IF(OR($B168="",V$2=""),"",Projetos!$K167/_xlfn.XLOOKUP(V$2,Técnicos!$A$2:$A$100,IF(Projetos!AB167=1,Técnicos!$F$2:$F$100,IF(Projetos!AB167=2,Técnicos!$H$2:$H$100,Técnicos!$J$2:$J$100)),,0,1))</f>
        <v/>
      </c>
      <c r="W168" s="15" t="str" cm="1">
        <f t="array" ref="W168">IF(OR($B168="",W$2=""),"",Projetos!$K167/_xlfn.XLOOKUP(W$2,Técnicos!$A$2:$A$100,IF(Projetos!AC167=1,Técnicos!$F$2:$F$100,IF(Projetos!AC167=2,Técnicos!$H$2:$H$100,Técnicos!$J$2:$J$100)),,0,1))</f>
        <v/>
      </c>
      <c r="X168" s="15" t="str" cm="1">
        <f t="array" ref="X168">IF(OR($B168="",X$2=""),"",Projetos!$K167/_xlfn.XLOOKUP(X$2,Técnicos!$A$2:$A$100,IF(Projetos!AD167=1,Técnicos!$F$2:$F$100,IF(Projetos!AD167=2,Técnicos!$H$2:$H$100,Técnicos!$J$2:$J$100)),,0,1))</f>
        <v/>
      </c>
      <c r="Y168" s="15" t="str" cm="1">
        <f t="array" ref="Y168">IF(OR($B168="",Y$2=""),"",Projetos!$K167/_xlfn.XLOOKUP(Y$2,Técnicos!$A$2:$A$100,IF(Projetos!AE167=1,Técnicos!$F$2:$F$100,IF(Projetos!AE167=2,Técnicos!$H$2:$H$100,Técnicos!$J$2:$J$100)),,0,1))</f>
        <v/>
      </c>
      <c r="Z168" s="15" t="str" cm="1">
        <f t="array" ref="Z168">IF(OR($B168="",Z$2=""),"",Projetos!$K167/_xlfn.XLOOKUP(Z$2,Técnicos!$A$2:$A$100,IF(Projetos!AF167=1,Técnicos!$F$2:$F$100,IF(Projetos!AF167=2,Técnicos!$H$2:$H$100,Técnicos!$J$2:$J$100)),,0,1))</f>
        <v/>
      </c>
      <c r="AA168" s="15" t="str" cm="1">
        <f t="array" ref="AA168">IF(OR($B168="",AA$2=""),"",Projetos!$K167/_xlfn.XLOOKUP(AA$2,Técnicos!$A$2:$A$100,IF(Projetos!AG167=1,Técnicos!$F$2:$F$100,IF(Projetos!AG167=2,Técnicos!$H$2:$H$100,Técnicos!$J$2:$J$100)),,0,1))</f>
        <v/>
      </c>
      <c r="AB168" s="15" t="str" cm="1">
        <f t="array" ref="AB168">IF(OR($B168="",AB$2=""),"",Projetos!$K167/_xlfn.XLOOKUP(AB$2,Técnicos!$A$2:$A$100,IF(Projetos!AH167=1,Técnicos!$F$2:$F$100,IF(Projetos!AH167=2,Técnicos!$H$2:$H$100,Técnicos!$J$2:$J$100)),,0,1))</f>
        <v/>
      </c>
      <c r="AC168" s="15" t="str" cm="1">
        <f t="array" ref="AC168">IF(OR($B168="",AC$2=""),"",Projetos!$K167/_xlfn.XLOOKUP(AC$2,Técnicos!$A$2:$A$100,IF(Projetos!AI167=1,Técnicos!$F$2:$F$100,IF(Projetos!AI167=2,Técnicos!$H$2:$H$100,Técnicos!$J$2:$J$100)),,0,1))</f>
        <v/>
      </c>
      <c r="AD168" s="15" t="str" cm="1">
        <f t="array" ref="AD168">IF(OR($B168="",AD$2=""),"",Projetos!$K167/_xlfn.XLOOKUP(AD$2,Técnicos!$A$2:$A$100,IF(Projetos!AJ167=1,Técnicos!$F$2:$F$100,IF(Projetos!AJ167=2,Técnicos!$H$2:$H$100,Técnicos!$J$2:$J$100)),,0,1))</f>
        <v/>
      </c>
      <c r="AE168" s="15" t="str" cm="1">
        <f t="array" ref="AE168">IF(OR($B168="",AE$2=""),"",Projetos!$K167/_xlfn.XLOOKUP(AE$2,Técnicos!$A$2:$A$100,IF(Projetos!AK167=1,Técnicos!$F$2:$F$100,IF(Projetos!AK167=2,Técnicos!$H$2:$H$100,Técnicos!$J$2:$J$100)),,0,1))</f>
        <v/>
      </c>
      <c r="AF168" s="15" t="str" cm="1">
        <f t="array" ref="AF168">IF(OR($B168="",AF$2=""),"",Projetos!$K167/_xlfn.XLOOKUP(AF$2,Técnicos!$A$2:$A$100,IF(Projetos!AL167=1,Técnicos!$F$2:$F$100,IF(Projetos!AL167=2,Técnicos!$H$2:$H$100,Técnicos!$J$2:$J$100)),,0,1))</f>
        <v/>
      </c>
      <c r="AG168" s="15" t="str" cm="1">
        <f t="array" ref="AG168">IF(OR($B168="",AG$2=""),"",Projetos!$K167/_xlfn.XLOOKUP(AG$2,Técnicos!$A$2:$A$100,IF(Projetos!AM167=1,Técnicos!$F$2:$F$100,IF(Projetos!AM167=2,Técnicos!$H$2:$H$100,Técnicos!$J$2:$J$100)),,0,1))</f>
        <v/>
      </c>
      <c r="AH168" s="15" t="str" cm="1">
        <f t="array" ref="AH168">IF(OR($B168="",AH$2=""),"",Projetos!$K167/_xlfn.XLOOKUP(AH$2,Técnicos!$A$2:$A$100,IF(Projetos!AN167=1,Técnicos!$F$2:$F$100,IF(Projetos!AN167=2,Técnicos!$H$2:$H$100,Técnicos!$J$2:$J$100)),,0,1))</f>
        <v/>
      </c>
      <c r="AI168" s="15" t="str" cm="1">
        <f t="array" ref="AI168">IF(OR($B168="",AI$2=""),"",Projetos!$K167/_xlfn.XLOOKUP(AI$2,Técnicos!$A$2:$A$100,IF(Projetos!AO167=1,Técnicos!$F$2:$F$100,IF(Projetos!AO167=2,Técnicos!$H$2:$H$100,Técnicos!$J$2:$J$100)),,0,1))</f>
        <v/>
      </c>
      <c r="AJ168" s="15" t="str" cm="1">
        <f t="array" ref="AJ168">IF(OR($B168="",AJ$2=""),"",Projetos!$K167/_xlfn.XLOOKUP(AJ$2,Técnicos!$A$2:$A$100,IF(Projetos!AP167=1,Técnicos!$F$2:$F$100,IF(Projetos!AP167=2,Técnicos!$H$2:$H$100,Técnicos!$J$2:$J$100)),,0,1))</f>
        <v/>
      </c>
      <c r="AK168" s="15" t="str" cm="1">
        <f t="array" ref="AK168">IF(OR($B168="",AK$2=""),"",Projetos!$K167/_xlfn.XLOOKUP(AK$2,Técnicos!$A$2:$A$100,IF(Projetos!AQ167=1,Técnicos!$F$2:$F$100,IF(Projetos!AQ167=2,Técnicos!$H$2:$H$100,Técnicos!$J$2:$J$100)),,0,1))</f>
        <v/>
      </c>
      <c r="AL168" s="15" t="str" cm="1">
        <f t="array" ref="AL168">IF(OR($B168="",AL$2=""),"",Projetos!$K167*_xlfn.XLOOKUP(AL$2,Técnicos!$A$2:$A$100,IF(Projetos!AR167=1,Técnicos!$F$2:$F$100,IF(Projetos!AR167=2,Técnicos!$H$2:$H$100,Técnicos!$J$2:$J$100)),,0,1))</f>
        <v/>
      </c>
      <c r="AM168" s="15" t="str" cm="1">
        <f t="array" ref="AM168">IF(OR($B168="",AM$2=""),"",Projetos!$K167*_xlfn.XLOOKUP(AM$2,Técnicos!$A$2:$A$100,IF(Projetos!AS167=1,Técnicos!$F$2:$F$100,IF(Projetos!AS167=2,Técnicos!$H$2:$H$100,Técnicos!$J$2:$J$100)),,0,1))</f>
        <v/>
      </c>
      <c r="AN168" s="15" t="str" cm="1">
        <f t="array" ref="AN168">IF(OR($B168="",AN$2=""),"",Projetos!$K167*_xlfn.XLOOKUP(AN$2,Técnicos!$A$2:$A$100,IF(Projetos!AT167=1,Técnicos!$F$2:$F$100,IF(Projetos!AT167=2,Técnicos!$H$2:$H$100,Técnicos!$J$2:$J$100)),,0,1))</f>
        <v/>
      </c>
      <c r="AO168" s="15" t="str" cm="1">
        <f t="array" ref="AO168">IF(OR($B168="",AO$2=""),"",Projetos!$K167*_xlfn.XLOOKUP(AO$2,Técnicos!$A$2:$A$100,IF(Projetos!AU167=1,Técnicos!$F$2:$F$100,IF(Projetos!AU167=2,Técnicos!$H$2:$H$100,Técnicos!$J$2:$J$100)),,0,1))</f>
        <v/>
      </c>
      <c r="AP168" s="15" t="str" cm="1">
        <f t="array" ref="AP168">IF(OR($B168="",AP$2=""),"",Projetos!$K167*_xlfn.XLOOKUP(AP$2,Técnicos!$A$2:$A$100,IF(Projetos!AV167=1,Técnicos!$F$2:$F$100,IF(Projetos!AV167=2,Técnicos!$H$2:$H$100,Técnicos!$J$2:$J$100)),,0,1))</f>
        <v/>
      </c>
      <c r="AQ168" s="15" t="str" cm="1">
        <f t="array" ref="AQ168">IF(OR($B168="",AQ$2=""),"",Projetos!$K167*_xlfn.XLOOKUP(AQ$2,Técnicos!$A$2:$A$100,IF(Projetos!AW167=1,Técnicos!$F$2:$F$100,IF(Projetos!AW167=2,Técnicos!$H$2:$H$100,Técnicos!$J$2:$J$100)),,0,1))</f>
        <v/>
      </c>
      <c r="AR168" s="15" t="str" cm="1">
        <f t="array" ref="AR168">IF(OR($B168="",AR$2=""),"",Projetos!$K167*_xlfn.XLOOKUP(AR$2,Técnicos!$A$2:$A$100,IF(Projetos!AX167=1,Técnicos!$F$2:$F$100,IF(Projetos!AX167=2,Técnicos!$H$2:$H$100,Técnicos!$J$2:$J$100)),,0,1))</f>
        <v/>
      </c>
      <c r="AS168" s="15" t="str" cm="1">
        <f t="array" ref="AS168">IF(OR($B168="",AS$2=""),"",Projetos!$K167*_xlfn.XLOOKUP(AS$2,Técnicos!$A$2:$A$100,IF(Projetos!AY167=1,Técnicos!$F$2:$F$100,IF(Projetos!AY167=2,Técnicos!$H$2:$H$100,Técnicos!$J$2:$J$100)),,0,1))</f>
        <v/>
      </c>
      <c r="AT168" s="15" t="str" cm="1">
        <f t="array" ref="AT168">IF(OR($B168="",AT$2=""),"",Projetos!$K167*_xlfn.XLOOKUP(AT$2,Técnicos!$A$2:$A$100,IF(Projetos!AZ167=1,Técnicos!$F$2:$F$100,IF(Projetos!AZ167=2,Técnicos!$H$2:$H$100,Técnicos!$J$2:$J$100)),,0,1))</f>
        <v/>
      </c>
      <c r="AU168" s="15" t="str" cm="1">
        <f t="array" ref="AU168">IF(OR($B168="",AU$2=""),"",Projetos!$K167*_xlfn.XLOOKUP(AU$2,Técnicos!$A$2:$A$100,IF(Projetos!BA167=1,Técnicos!$F$2:$F$100,IF(Projetos!BA167=2,Técnicos!$H$2:$H$100,Técnicos!$J$2:$J$100)),,0,1))</f>
        <v/>
      </c>
      <c r="AV168" s="15" t="str" cm="1">
        <f t="array" ref="AV168">IF(OR($B168="",AV$2=""),"",Projetos!$K167*_xlfn.XLOOKUP(AV$2,Técnicos!$A$2:$A$100,IF(Projetos!BB167=1,Técnicos!$F$2:$F$100,IF(Projetos!BB167=2,Técnicos!$H$2:$H$100,Técnicos!$J$2:$J$100)),,0,1))</f>
        <v/>
      </c>
      <c r="AW168" s="15" t="str" cm="1">
        <f t="array" ref="AW168">IF(OR($B168="",AW$2=""),"",Projetos!$K167*_xlfn.XLOOKUP(AW$2,Técnicos!$A$2:$A$100,IF(Projetos!BC167=1,Técnicos!$F$2:$F$100,IF(Projetos!BC167=2,Técnicos!$H$2:$H$100,Técnicos!$J$2:$J$100)),,0,1))</f>
        <v/>
      </c>
      <c r="AX168" s="15" t="str" cm="1">
        <f t="array" ref="AX168">IF(OR($B168="",AX$2=""),"",Projetos!$K167*_xlfn.XLOOKUP(AX$2,Técnicos!$A$2:$A$100,IF(Projetos!BD167=1,Técnicos!$F$2:$F$100,IF(Projetos!BD167=2,Técnicos!$H$2:$H$100,Técnicos!$J$2:$J$100)),,0,1))</f>
        <v/>
      </c>
      <c r="AY168" s="15" t="str" cm="1">
        <f t="array" ref="AY168">IF(OR($B168="",AY$2=""),"",Projetos!$K167*_xlfn.XLOOKUP(AY$2,Técnicos!$A$2:$A$100,IF(Projetos!BE167=1,Técnicos!$F$2:$F$100,IF(Projetos!BE167=2,Técnicos!$H$2:$H$100,Técnicos!$J$2:$J$100)),,0,1))</f>
        <v/>
      </c>
      <c r="AZ168" s="15" t="str" cm="1">
        <f t="array" ref="AZ168">IF(OR($B168="",AZ$2=""),"",Projetos!$K167*_xlfn.XLOOKUP(AZ$2,Técnicos!$A$2:$A$100,IF(Projetos!BF167=1,Técnicos!$F$2:$F$100,IF(Projetos!BF167=2,Técnicos!$H$2:$H$100,Técnicos!$J$2:$J$100)),,0,1))</f>
        <v/>
      </c>
      <c r="BA168" s="15" t="str" cm="1">
        <f t="array" ref="BA168">IF(OR($B168="",BA$2=""),"",Projetos!$K167*_xlfn.XLOOKUP(BA$2,Técnicos!$A$2:$A$100,IF(Projetos!BG167=1,Técnicos!$F$2:$F$100,IF(Projetos!BG167=2,Técnicos!$H$2:$H$100,Técnicos!$J$2:$J$100)),,0,1))</f>
        <v/>
      </c>
      <c r="BB168" s="15" t="str" cm="1">
        <f t="array" ref="BB168">IF(OR($B168="",BB$2=""),"",Projetos!$K167*_xlfn.XLOOKUP(BB$2,Técnicos!$A$2:$A$100,IF(Projetos!BH167=1,Técnicos!$F$2:$F$100,IF(Projetos!BH167=2,Técnicos!$H$2:$H$100,Técnicos!$J$2:$J$100)),,0,1))</f>
        <v/>
      </c>
      <c r="BC168" s="15" t="str" cm="1">
        <f t="array" ref="BC168">IF(OR($B168="",BC$2=""),"",Projetos!$K167*_xlfn.XLOOKUP(BC$2,Técnicos!$A$2:$A$100,IF(Projetos!BI167=1,Técnicos!$F$2:$F$100,IF(Projetos!BI167=2,Técnicos!$H$2:$H$100,Técnicos!$J$2:$J$100)),,0,1))</f>
        <v/>
      </c>
      <c r="BD168" s="15" t="str" cm="1">
        <f t="array" ref="BD168">IF(OR($B168="",BD$2=""),"",Projetos!$K167*_xlfn.XLOOKUP(BD$2,Técnicos!$A$2:$A$100,IF(Projetos!BJ167=1,Técnicos!$F$2:$F$100,IF(Projetos!BJ167=2,Técnicos!$H$2:$H$100,Técnicos!$J$2:$J$100)),,0,1))</f>
        <v/>
      </c>
      <c r="BE168" s="15" t="str" cm="1">
        <f t="array" ref="BE168">IF(OR($B168="",BE$2=""),"",Projetos!$K167*_xlfn.XLOOKUP(BE$2,Técnicos!$A$2:$A$100,IF(Projetos!BK167=1,Técnicos!$F$2:$F$100,IF(Projetos!BK167=2,Técnicos!$H$2:$H$100,Técnicos!$J$2:$J$100)),,0,1))</f>
        <v/>
      </c>
      <c r="BF168" s="15" t="str" cm="1">
        <f t="array" ref="BF168">IF(OR($B168="",BF$2=""),"",Projetos!$K167*_xlfn.XLOOKUP(BF$2,Técnicos!$A$2:$A$100,IF(Projetos!BL167=1,Técnicos!$F$2:$F$100,IF(Projetos!BL167=2,Técnicos!$H$2:$H$100,Técnicos!$J$2:$J$100)),,0,1))</f>
        <v/>
      </c>
      <c r="BG168" s="15" t="str" cm="1">
        <f t="array" ref="BG168">IF(OR($B168="",BG$2=""),"",Projetos!$K167*_xlfn.XLOOKUP(BG$2,Técnicos!$A$2:$A$100,IF(Projetos!BM167=1,Técnicos!$F$2:$F$100,IF(Projetos!BM167=2,Técnicos!$H$2:$H$100,Técnicos!$J$2:$J$100)),,0,1))</f>
        <v/>
      </c>
      <c r="BH168" s="15" t="str" cm="1">
        <f t="array" ref="BH168">IF(OR($B168="",BH$2=""),"",Projetos!$K167*_xlfn.XLOOKUP(BH$2,Técnicos!$A$2:$A$100,IF(Projetos!BN167=1,Técnicos!$F$2:$F$100,IF(Projetos!BN167=2,Técnicos!$H$2:$H$100,Técnicos!$J$2:$J$100)),,0,1))</f>
        <v/>
      </c>
      <c r="BI168" s="15" t="str" cm="1">
        <f t="array" ref="BI168">IF(OR($B168="",BI$2=""),"",Projetos!$K167*_xlfn.XLOOKUP(BI$2,Técnicos!$A$2:$A$100,IF(Projetos!BO167=1,Técnicos!$F$2:$F$100,IF(Projetos!BO167=2,Técnicos!$H$2:$H$100,Técnicos!$J$2:$J$100)),,0,1))</f>
        <v/>
      </c>
      <c r="BJ168" s="15" t="str" cm="1">
        <f t="array" ref="BJ168">IF(OR($B168="",BJ$2=""),"",Projetos!$K167*_xlfn.XLOOKUP(BJ$2,Técnicos!$A$2:$A$100,IF(Projetos!BP167=1,Técnicos!$F$2:$F$100,IF(Projetos!BP167=2,Técnicos!$H$2:$H$100,Técnicos!$J$2:$J$100)),,0,1))</f>
        <v/>
      </c>
      <c r="BK168" s="15" t="str" cm="1">
        <f t="array" ref="BK168">IF(OR($B168="",BK$2=""),"",Projetos!$K167*_xlfn.XLOOKUP(BK$2,Técnicos!$A$2:$A$100,IF(Projetos!BQ167=1,Técnicos!$F$2:$F$100,IF(Projetos!BQ167=2,Técnicos!$H$2:$H$100,Técnicos!$J$2:$J$100)),,0,1))</f>
        <v/>
      </c>
      <c r="BL168" s="15" t="str" cm="1">
        <f t="array" ref="BL168">IF(OR($B168="",BL$2=""),"",Projetos!$K167*_xlfn.XLOOKUP(BL$2,Técnicos!$A$2:$A$100,IF(Projetos!BR167=1,Técnicos!$F$2:$F$100,IF(Projetos!BR167=2,Técnicos!$H$2:$H$100,Técnicos!$J$2:$J$100)),,0,1))</f>
        <v/>
      </c>
      <c r="BM168" s="15" t="str" cm="1">
        <f t="array" ref="BM168">IF(OR($B168="",BM$2=""),"",Projetos!$K167*_xlfn.XLOOKUP(BM$2,Técnicos!$A$2:$A$100,IF(Projetos!BS167=1,Técnicos!$F$2:$F$100,IF(Projetos!BS167=2,Técnicos!$H$2:$H$100,Técnicos!$J$2:$J$100)),,0,1))</f>
        <v/>
      </c>
      <c r="BN168" s="15" t="str" cm="1">
        <f t="array" ref="BN168">IF(OR($B168="",BN$2=""),"",Projetos!$K167*_xlfn.XLOOKUP(BN$2,Técnicos!$A$2:$A$100,IF(Projetos!BT167=1,Técnicos!$F$2:$F$100,IF(Projetos!BT167=2,Técnicos!$H$2:$H$100,Técnicos!$J$2:$J$100)),,0,1))</f>
        <v/>
      </c>
      <c r="BO168" s="15" t="str" cm="1">
        <f t="array" ref="BO168">IF(OR($B168="",BO$2=""),"",Projetos!$K167*_xlfn.XLOOKUP(BO$2,Técnicos!$A$2:$A$100,IF(Projetos!BU167=1,Técnicos!$F$2:$F$100,IF(Projetos!BU167=2,Técnicos!$H$2:$H$100,Técnicos!$J$2:$J$100)),,0,1))</f>
        <v/>
      </c>
      <c r="BP168" s="15" t="str" cm="1">
        <f t="array" ref="BP168">IF(OR($B168="",BP$2=""),"",Projetos!$K167*_xlfn.XLOOKUP(BP$2,Técnicos!$A$2:$A$100,IF(Projetos!BV167=1,Técnicos!$F$2:$F$100,IF(Projetos!BV167=2,Técnicos!$H$2:$H$100,Técnicos!$J$2:$J$100)),,0,1))</f>
        <v/>
      </c>
      <c r="BQ168" s="15" t="str" cm="1">
        <f t="array" ref="BQ168">IF(OR($B168="",BQ$2=""),"",Projetos!$K167*_xlfn.XLOOKUP(BQ$2,Técnicos!$A$2:$A$100,IF(Projetos!BW167=1,Técnicos!$F$2:$F$100,IF(Projetos!BW167=2,Técnicos!$H$2:$H$100,Técnicos!$J$2:$J$100)),,0,1))</f>
        <v/>
      </c>
    </row>
    <row r="169" spans="3:69" x14ac:dyDescent="0.3">
      <c r="C169" s="15" t="str" cm="1">
        <f t="array" ref="C169">IF(OR($B169="",C$2=""),"",Projetos!$K168/_xlfn.XLOOKUP(C$2,Técnicos!$A$2:$A$100,IF(Projetos!I168=1,Técnicos!$F$2:$F$100,IF(Projetos!I168=2,Técnicos!$H$2:$H$100,Técnicos!$J$2:$J$100)),,0,1))</f>
        <v/>
      </c>
      <c r="D169" s="15" t="str" cm="1">
        <f t="array" ref="D169">IF(OR($B169="",D$2=""),"",Projetos!$K168/_xlfn.XLOOKUP(D$2,Técnicos!$A$2:$A$100,IF(Projetos!J168=1,Técnicos!$F$2:$F$100,IF(Projetos!J168=2,Técnicos!$H$2:$H$100,Técnicos!$J$2:$J$100)),,0,1))</f>
        <v/>
      </c>
      <c r="E169" s="15" t="str" cm="1">
        <f t="array" ref="E169">IF(OR($B169="",E$2=""),"",Projetos!$K168/_xlfn.XLOOKUP(E$2,Técnicos!$A$2:$A$100,IF(Projetos!K168=1,Técnicos!$F$2:$F$100,IF(Projetos!K168=2,Técnicos!$H$2:$H$100,Técnicos!$J$2:$J$100)),,0,1))</f>
        <v/>
      </c>
      <c r="F169" s="15" t="str" cm="1">
        <f t="array" ref="F169">IF(OR($B169="",F$2=""),"",Projetos!$K168/_xlfn.XLOOKUP(F$2,Técnicos!$A$2:$A$100,IF(Projetos!L168=1,Técnicos!$F$2:$F$100,IF(Projetos!L168=2,Técnicos!$H$2:$H$100,Técnicos!$J$2:$J$100)),,0,1))</f>
        <v/>
      </c>
      <c r="G169" s="15" t="str" cm="1">
        <f t="array" ref="G169">IF(OR($B169="",G$2=""),"",Projetos!$K168/_xlfn.XLOOKUP(G$2,Técnicos!$A$2:$A$100,IF(Projetos!M168=1,Técnicos!$F$2:$F$100,IF(Projetos!M168=2,Técnicos!$H$2:$H$100,Técnicos!$J$2:$J$100)),,0,1))</f>
        <v/>
      </c>
      <c r="H169" s="15" t="str" cm="1">
        <f t="array" ref="H169">IF(OR($B169="",H$2=""),"",Projetos!$K168/_xlfn.XLOOKUP(H$2,Técnicos!$A$2:$A$100,IF(Projetos!N168=1,Técnicos!$F$2:$F$100,IF(Projetos!N168=2,Técnicos!$H$2:$H$100,Técnicos!$J$2:$J$100)),,0,1))</f>
        <v/>
      </c>
      <c r="I169" s="15" t="str" cm="1">
        <f t="array" ref="I169">IF(OR($B169="",I$2=""),"",Projetos!$K168/_xlfn.XLOOKUP(I$2,Técnicos!$A$2:$A$100,IF(Projetos!O168=1,Técnicos!$F$2:$F$100,IF(Projetos!O168=2,Técnicos!$H$2:$H$100,Técnicos!$J$2:$J$100)),,0,1))</f>
        <v/>
      </c>
      <c r="J169" s="15" t="str" cm="1">
        <f t="array" ref="J169">IF(OR($B169="",J$2=""),"",Projetos!$K168/_xlfn.XLOOKUP(J$2,Técnicos!$A$2:$A$100,IF(Projetos!P168=1,Técnicos!$F$2:$F$100,IF(Projetos!P168=2,Técnicos!$H$2:$H$100,Técnicos!$J$2:$J$100)),,0,1))</f>
        <v/>
      </c>
      <c r="K169" s="15" t="str" cm="1">
        <f t="array" ref="K169">IF(OR($B169="",K$2=""),"",Projetos!$K168/_xlfn.XLOOKUP(K$2,Técnicos!$A$2:$A$100,IF(Projetos!Q168=1,Técnicos!$F$2:$F$100,IF(Projetos!Q168=2,Técnicos!$H$2:$H$100,Técnicos!$J$2:$J$100)),,0,1))</f>
        <v/>
      </c>
      <c r="L169" s="15" t="str" cm="1">
        <f t="array" ref="L169">IF(OR($B169="",L$2=""),"",Projetos!$K168/_xlfn.XLOOKUP(L$2,Técnicos!$A$2:$A$100,IF(Projetos!R168=1,Técnicos!$F$2:$F$100,IF(Projetos!R168=2,Técnicos!$H$2:$H$100,Técnicos!$J$2:$J$100)),,0,1))</f>
        <v/>
      </c>
      <c r="M169" s="15" t="str" cm="1">
        <f t="array" ref="M169">IF(OR($B169="",M$2=""),"",Projetos!$K168/_xlfn.XLOOKUP(M$2,Técnicos!$A$2:$A$100,IF(Projetos!S168=1,Técnicos!$F$2:$F$100,IF(Projetos!S168=2,Técnicos!$H$2:$H$100,Técnicos!$J$2:$J$100)),,0,1))</f>
        <v/>
      </c>
      <c r="N169" s="15" t="str" cm="1">
        <f t="array" ref="N169">IF(OR($B169="",N$2=""),"",Projetos!$K168/_xlfn.XLOOKUP(N$2,Técnicos!$A$2:$A$100,IF(Projetos!T168=1,Técnicos!$F$2:$F$100,IF(Projetos!T168=2,Técnicos!$H$2:$H$100,Técnicos!$J$2:$J$100)),,0,1))</f>
        <v/>
      </c>
      <c r="O169" s="15" t="str" cm="1">
        <f t="array" ref="O169">IF(OR($B169="",O$2=""),"",Projetos!$K168/_xlfn.XLOOKUP(O$2,Técnicos!$A$2:$A$100,IF(Projetos!U168=1,Técnicos!$F$2:$F$100,IF(Projetos!U168=2,Técnicos!$H$2:$H$100,Técnicos!$J$2:$J$100)),,0,1))</f>
        <v/>
      </c>
      <c r="P169" s="15" t="str" cm="1">
        <f t="array" ref="P169">IF(OR($B169="",P$2=""),"",Projetos!$K168/_xlfn.XLOOKUP(P$2,Técnicos!$A$2:$A$100,IF(Projetos!V168=1,Técnicos!$F$2:$F$100,IF(Projetos!V168=2,Técnicos!$H$2:$H$100,Técnicos!$J$2:$J$100)),,0,1))</f>
        <v/>
      </c>
      <c r="Q169" s="15" t="str" cm="1">
        <f t="array" ref="Q169">IF(OR($B169="",Q$2=""),"",Projetos!$K168/_xlfn.XLOOKUP(Q$2,Técnicos!$A$2:$A$100,IF(Projetos!W168=1,Técnicos!$F$2:$F$100,IF(Projetos!W168=2,Técnicos!$H$2:$H$100,Técnicos!$J$2:$J$100)),,0,1))</f>
        <v/>
      </c>
      <c r="R169" s="15" t="str" cm="1">
        <f t="array" ref="R169">IF(OR($B169="",R$2=""),"",Projetos!$K168/_xlfn.XLOOKUP(R$2,Técnicos!$A$2:$A$100,IF(Projetos!X168=1,Técnicos!$F$2:$F$100,IF(Projetos!X168=2,Técnicos!$H$2:$H$100,Técnicos!$J$2:$J$100)),,0,1))</f>
        <v/>
      </c>
      <c r="S169" s="15" t="str" cm="1">
        <f t="array" ref="S169">IF(OR($B169="",S$2=""),"",Projetos!$K168/_xlfn.XLOOKUP(S$2,Técnicos!$A$2:$A$100,IF(Projetos!Y168=1,Técnicos!$F$2:$F$100,IF(Projetos!Y168=2,Técnicos!$H$2:$H$100,Técnicos!$J$2:$J$100)),,0,1))</f>
        <v/>
      </c>
      <c r="T169" s="15" t="str" cm="1">
        <f t="array" ref="T169">IF(OR($B169="",T$2=""),"",Projetos!$K168/_xlfn.XLOOKUP(T$2,Técnicos!$A$2:$A$100,IF(Projetos!Z168=1,Técnicos!$F$2:$F$100,IF(Projetos!Z168=2,Técnicos!$H$2:$H$100,Técnicos!$J$2:$J$100)),,0,1))</f>
        <v/>
      </c>
      <c r="U169" s="15" t="str" cm="1">
        <f t="array" ref="U169">IF(OR($B169="",U$2=""),"",Projetos!$K168/_xlfn.XLOOKUP(U$2,Técnicos!$A$2:$A$100,IF(Projetos!AA168=1,Técnicos!$F$2:$F$100,IF(Projetos!AA168=2,Técnicos!$H$2:$H$100,Técnicos!$J$2:$J$100)),,0,1))</f>
        <v/>
      </c>
      <c r="V169" s="15" t="str" cm="1">
        <f t="array" ref="V169">IF(OR($B169="",V$2=""),"",Projetos!$K168/_xlfn.XLOOKUP(V$2,Técnicos!$A$2:$A$100,IF(Projetos!AB168=1,Técnicos!$F$2:$F$100,IF(Projetos!AB168=2,Técnicos!$H$2:$H$100,Técnicos!$J$2:$J$100)),,0,1))</f>
        <v/>
      </c>
      <c r="W169" s="15" t="str" cm="1">
        <f t="array" ref="W169">IF(OR($B169="",W$2=""),"",Projetos!$K168/_xlfn.XLOOKUP(W$2,Técnicos!$A$2:$A$100,IF(Projetos!AC168=1,Técnicos!$F$2:$F$100,IF(Projetos!AC168=2,Técnicos!$H$2:$H$100,Técnicos!$J$2:$J$100)),,0,1))</f>
        <v/>
      </c>
      <c r="X169" s="15" t="str" cm="1">
        <f t="array" ref="X169">IF(OR($B169="",X$2=""),"",Projetos!$K168/_xlfn.XLOOKUP(X$2,Técnicos!$A$2:$A$100,IF(Projetos!AD168=1,Técnicos!$F$2:$F$100,IF(Projetos!AD168=2,Técnicos!$H$2:$H$100,Técnicos!$J$2:$J$100)),,0,1))</f>
        <v/>
      </c>
      <c r="Y169" s="15" t="str" cm="1">
        <f t="array" ref="Y169">IF(OR($B169="",Y$2=""),"",Projetos!$K168/_xlfn.XLOOKUP(Y$2,Técnicos!$A$2:$A$100,IF(Projetos!AE168=1,Técnicos!$F$2:$F$100,IF(Projetos!AE168=2,Técnicos!$H$2:$H$100,Técnicos!$J$2:$J$100)),,0,1))</f>
        <v/>
      </c>
      <c r="Z169" s="15" t="str" cm="1">
        <f t="array" ref="Z169">IF(OR($B169="",Z$2=""),"",Projetos!$K168/_xlfn.XLOOKUP(Z$2,Técnicos!$A$2:$A$100,IF(Projetos!AF168=1,Técnicos!$F$2:$F$100,IF(Projetos!AF168=2,Técnicos!$H$2:$H$100,Técnicos!$J$2:$J$100)),,0,1))</f>
        <v/>
      </c>
      <c r="AA169" s="15" t="str" cm="1">
        <f t="array" ref="AA169">IF(OR($B169="",AA$2=""),"",Projetos!$K168/_xlfn.XLOOKUP(AA$2,Técnicos!$A$2:$A$100,IF(Projetos!AG168=1,Técnicos!$F$2:$F$100,IF(Projetos!AG168=2,Técnicos!$H$2:$H$100,Técnicos!$J$2:$J$100)),,0,1))</f>
        <v/>
      </c>
      <c r="AB169" s="15" t="str" cm="1">
        <f t="array" ref="AB169">IF(OR($B169="",AB$2=""),"",Projetos!$K168/_xlfn.XLOOKUP(AB$2,Técnicos!$A$2:$A$100,IF(Projetos!AH168=1,Técnicos!$F$2:$F$100,IF(Projetos!AH168=2,Técnicos!$H$2:$H$100,Técnicos!$J$2:$J$100)),,0,1))</f>
        <v/>
      </c>
      <c r="AC169" s="15" t="str" cm="1">
        <f t="array" ref="AC169">IF(OR($B169="",AC$2=""),"",Projetos!$K168/_xlfn.XLOOKUP(AC$2,Técnicos!$A$2:$A$100,IF(Projetos!AI168=1,Técnicos!$F$2:$F$100,IF(Projetos!AI168=2,Técnicos!$H$2:$H$100,Técnicos!$J$2:$J$100)),,0,1))</f>
        <v/>
      </c>
      <c r="AD169" s="15" t="str" cm="1">
        <f t="array" ref="AD169">IF(OR($B169="",AD$2=""),"",Projetos!$K168/_xlfn.XLOOKUP(AD$2,Técnicos!$A$2:$A$100,IF(Projetos!AJ168=1,Técnicos!$F$2:$F$100,IF(Projetos!AJ168=2,Técnicos!$H$2:$H$100,Técnicos!$J$2:$J$100)),,0,1))</f>
        <v/>
      </c>
      <c r="AE169" s="15" t="str" cm="1">
        <f t="array" ref="AE169">IF(OR($B169="",AE$2=""),"",Projetos!$K168/_xlfn.XLOOKUP(AE$2,Técnicos!$A$2:$A$100,IF(Projetos!AK168=1,Técnicos!$F$2:$F$100,IF(Projetos!AK168=2,Técnicos!$H$2:$H$100,Técnicos!$J$2:$J$100)),,0,1))</f>
        <v/>
      </c>
      <c r="AF169" s="15" t="str" cm="1">
        <f t="array" ref="AF169">IF(OR($B169="",AF$2=""),"",Projetos!$K168/_xlfn.XLOOKUP(AF$2,Técnicos!$A$2:$A$100,IF(Projetos!AL168=1,Técnicos!$F$2:$F$100,IF(Projetos!AL168=2,Técnicos!$H$2:$H$100,Técnicos!$J$2:$J$100)),,0,1))</f>
        <v/>
      </c>
      <c r="AG169" s="15" t="str" cm="1">
        <f t="array" ref="AG169">IF(OR($B169="",AG$2=""),"",Projetos!$K168/_xlfn.XLOOKUP(AG$2,Técnicos!$A$2:$A$100,IF(Projetos!AM168=1,Técnicos!$F$2:$F$100,IF(Projetos!AM168=2,Técnicos!$H$2:$H$100,Técnicos!$J$2:$J$100)),,0,1))</f>
        <v/>
      </c>
      <c r="AH169" s="15" t="str" cm="1">
        <f t="array" ref="AH169">IF(OR($B169="",AH$2=""),"",Projetos!$K168/_xlfn.XLOOKUP(AH$2,Técnicos!$A$2:$A$100,IF(Projetos!AN168=1,Técnicos!$F$2:$F$100,IF(Projetos!AN168=2,Técnicos!$H$2:$H$100,Técnicos!$J$2:$J$100)),,0,1))</f>
        <v/>
      </c>
      <c r="AI169" s="15" t="str" cm="1">
        <f t="array" ref="AI169">IF(OR($B169="",AI$2=""),"",Projetos!$K168/_xlfn.XLOOKUP(AI$2,Técnicos!$A$2:$A$100,IF(Projetos!AO168=1,Técnicos!$F$2:$F$100,IF(Projetos!AO168=2,Técnicos!$H$2:$H$100,Técnicos!$J$2:$J$100)),,0,1))</f>
        <v/>
      </c>
      <c r="AJ169" s="15" t="str" cm="1">
        <f t="array" ref="AJ169">IF(OR($B169="",AJ$2=""),"",Projetos!$K168/_xlfn.XLOOKUP(AJ$2,Técnicos!$A$2:$A$100,IF(Projetos!AP168=1,Técnicos!$F$2:$F$100,IF(Projetos!AP168=2,Técnicos!$H$2:$H$100,Técnicos!$J$2:$J$100)),,0,1))</f>
        <v/>
      </c>
      <c r="AK169" s="15" t="str" cm="1">
        <f t="array" ref="AK169">IF(OR($B169="",AK$2=""),"",Projetos!$K168/_xlfn.XLOOKUP(AK$2,Técnicos!$A$2:$A$100,IF(Projetos!AQ168=1,Técnicos!$F$2:$F$100,IF(Projetos!AQ168=2,Técnicos!$H$2:$H$100,Técnicos!$J$2:$J$100)),,0,1))</f>
        <v/>
      </c>
      <c r="AL169" s="15" t="str" cm="1">
        <f t="array" ref="AL169">IF(OR($B169="",AL$2=""),"",Projetos!$K168*_xlfn.XLOOKUP(AL$2,Técnicos!$A$2:$A$100,IF(Projetos!AR168=1,Técnicos!$F$2:$F$100,IF(Projetos!AR168=2,Técnicos!$H$2:$H$100,Técnicos!$J$2:$J$100)),,0,1))</f>
        <v/>
      </c>
      <c r="AM169" s="15" t="str" cm="1">
        <f t="array" ref="AM169">IF(OR($B169="",AM$2=""),"",Projetos!$K168*_xlfn.XLOOKUP(AM$2,Técnicos!$A$2:$A$100,IF(Projetos!AS168=1,Técnicos!$F$2:$F$100,IF(Projetos!AS168=2,Técnicos!$H$2:$H$100,Técnicos!$J$2:$J$100)),,0,1))</f>
        <v/>
      </c>
      <c r="AN169" s="15" t="str" cm="1">
        <f t="array" ref="AN169">IF(OR($B169="",AN$2=""),"",Projetos!$K168*_xlfn.XLOOKUP(AN$2,Técnicos!$A$2:$A$100,IF(Projetos!AT168=1,Técnicos!$F$2:$F$100,IF(Projetos!AT168=2,Técnicos!$H$2:$H$100,Técnicos!$J$2:$J$100)),,0,1))</f>
        <v/>
      </c>
      <c r="AO169" s="15" t="str" cm="1">
        <f t="array" ref="AO169">IF(OR($B169="",AO$2=""),"",Projetos!$K168*_xlfn.XLOOKUP(AO$2,Técnicos!$A$2:$A$100,IF(Projetos!AU168=1,Técnicos!$F$2:$F$100,IF(Projetos!AU168=2,Técnicos!$H$2:$H$100,Técnicos!$J$2:$J$100)),,0,1))</f>
        <v/>
      </c>
      <c r="AP169" s="15" t="str" cm="1">
        <f t="array" ref="AP169">IF(OR($B169="",AP$2=""),"",Projetos!$K168*_xlfn.XLOOKUP(AP$2,Técnicos!$A$2:$A$100,IF(Projetos!AV168=1,Técnicos!$F$2:$F$100,IF(Projetos!AV168=2,Técnicos!$H$2:$H$100,Técnicos!$J$2:$J$100)),,0,1))</f>
        <v/>
      </c>
      <c r="AQ169" s="15" t="str" cm="1">
        <f t="array" ref="AQ169">IF(OR($B169="",AQ$2=""),"",Projetos!$K168*_xlfn.XLOOKUP(AQ$2,Técnicos!$A$2:$A$100,IF(Projetos!AW168=1,Técnicos!$F$2:$F$100,IF(Projetos!AW168=2,Técnicos!$H$2:$H$100,Técnicos!$J$2:$J$100)),,0,1))</f>
        <v/>
      </c>
      <c r="AR169" s="15" t="str" cm="1">
        <f t="array" ref="AR169">IF(OR($B169="",AR$2=""),"",Projetos!$K168*_xlfn.XLOOKUP(AR$2,Técnicos!$A$2:$A$100,IF(Projetos!AX168=1,Técnicos!$F$2:$F$100,IF(Projetos!AX168=2,Técnicos!$H$2:$H$100,Técnicos!$J$2:$J$100)),,0,1))</f>
        <v/>
      </c>
      <c r="AS169" s="15" t="str" cm="1">
        <f t="array" ref="AS169">IF(OR($B169="",AS$2=""),"",Projetos!$K168*_xlfn.XLOOKUP(AS$2,Técnicos!$A$2:$A$100,IF(Projetos!AY168=1,Técnicos!$F$2:$F$100,IF(Projetos!AY168=2,Técnicos!$H$2:$H$100,Técnicos!$J$2:$J$100)),,0,1))</f>
        <v/>
      </c>
      <c r="AT169" s="15" t="str" cm="1">
        <f t="array" ref="AT169">IF(OR($B169="",AT$2=""),"",Projetos!$K168*_xlfn.XLOOKUP(AT$2,Técnicos!$A$2:$A$100,IF(Projetos!AZ168=1,Técnicos!$F$2:$F$100,IF(Projetos!AZ168=2,Técnicos!$H$2:$H$100,Técnicos!$J$2:$J$100)),,0,1))</f>
        <v/>
      </c>
      <c r="AU169" s="15" t="str" cm="1">
        <f t="array" ref="AU169">IF(OR($B169="",AU$2=""),"",Projetos!$K168*_xlfn.XLOOKUP(AU$2,Técnicos!$A$2:$A$100,IF(Projetos!BA168=1,Técnicos!$F$2:$F$100,IF(Projetos!BA168=2,Técnicos!$H$2:$H$100,Técnicos!$J$2:$J$100)),,0,1))</f>
        <v/>
      </c>
      <c r="AV169" s="15" t="str" cm="1">
        <f t="array" ref="AV169">IF(OR($B169="",AV$2=""),"",Projetos!$K168*_xlfn.XLOOKUP(AV$2,Técnicos!$A$2:$A$100,IF(Projetos!BB168=1,Técnicos!$F$2:$F$100,IF(Projetos!BB168=2,Técnicos!$H$2:$H$100,Técnicos!$J$2:$J$100)),,0,1))</f>
        <v/>
      </c>
      <c r="AW169" s="15" t="str" cm="1">
        <f t="array" ref="AW169">IF(OR($B169="",AW$2=""),"",Projetos!$K168*_xlfn.XLOOKUP(AW$2,Técnicos!$A$2:$A$100,IF(Projetos!BC168=1,Técnicos!$F$2:$F$100,IF(Projetos!BC168=2,Técnicos!$H$2:$H$100,Técnicos!$J$2:$J$100)),,0,1))</f>
        <v/>
      </c>
      <c r="AX169" s="15" t="str" cm="1">
        <f t="array" ref="AX169">IF(OR($B169="",AX$2=""),"",Projetos!$K168*_xlfn.XLOOKUP(AX$2,Técnicos!$A$2:$A$100,IF(Projetos!BD168=1,Técnicos!$F$2:$F$100,IF(Projetos!BD168=2,Técnicos!$H$2:$H$100,Técnicos!$J$2:$J$100)),,0,1))</f>
        <v/>
      </c>
      <c r="AY169" s="15" t="str" cm="1">
        <f t="array" ref="AY169">IF(OR($B169="",AY$2=""),"",Projetos!$K168*_xlfn.XLOOKUP(AY$2,Técnicos!$A$2:$A$100,IF(Projetos!BE168=1,Técnicos!$F$2:$F$100,IF(Projetos!BE168=2,Técnicos!$H$2:$H$100,Técnicos!$J$2:$J$100)),,0,1))</f>
        <v/>
      </c>
      <c r="AZ169" s="15" t="str" cm="1">
        <f t="array" ref="AZ169">IF(OR($B169="",AZ$2=""),"",Projetos!$K168*_xlfn.XLOOKUP(AZ$2,Técnicos!$A$2:$A$100,IF(Projetos!BF168=1,Técnicos!$F$2:$F$100,IF(Projetos!BF168=2,Técnicos!$H$2:$H$100,Técnicos!$J$2:$J$100)),,0,1))</f>
        <v/>
      </c>
      <c r="BA169" s="15" t="str" cm="1">
        <f t="array" ref="BA169">IF(OR($B169="",BA$2=""),"",Projetos!$K168*_xlfn.XLOOKUP(BA$2,Técnicos!$A$2:$A$100,IF(Projetos!BG168=1,Técnicos!$F$2:$F$100,IF(Projetos!BG168=2,Técnicos!$H$2:$H$100,Técnicos!$J$2:$J$100)),,0,1))</f>
        <v/>
      </c>
      <c r="BB169" s="15" t="str" cm="1">
        <f t="array" ref="BB169">IF(OR($B169="",BB$2=""),"",Projetos!$K168*_xlfn.XLOOKUP(BB$2,Técnicos!$A$2:$A$100,IF(Projetos!BH168=1,Técnicos!$F$2:$F$100,IF(Projetos!BH168=2,Técnicos!$H$2:$H$100,Técnicos!$J$2:$J$100)),,0,1))</f>
        <v/>
      </c>
      <c r="BC169" s="15" t="str" cm="1">
        <f t="array" ref="BC169">IF(OR($B169="",BC$2=""),"",Projetos!$K168*_xlfn.XLOOKUP(BC$2,Técnicos!$A$2:$A$100,IF(Projetos!BI168=1,Técnicos!$F$2:$F$100,IF(Projetos!BI168=2,Técnicos!$H$2:$H$100,Técnicos!$J$2:$J$100)),,0,1))</f>
        <v/>
      </c>
      <c r="BD169" s="15" t="str" cm="1">
        <f t="array" ref="BD169">IF(OR($B169="",BD$2=""),"",Projetos!$K168*_xlfn.XLOOKUP(BD$2,Técnicos!$A$2:$A$100,IF(Projetos!BJ168=1,Técnicos!$F$2:$F$100,IF(Projetos!BJ168=2,Técnicos!$H$2:$H$100,Técnicos!$J$2:$J$100)),,0,1))</f>
        <v/>
      </c>
      <c r="BE169" s="15" t="str" cm="1">
        <f t="array" ref="BE169">IF(OR($B169="",BE$2=""),"",Projetos!$K168*_xlfn.XLOOKUP(BE$2,Técnicos!$A$2:$A$100,IF(Projetos!BK168=1,Técnicos!$F$2:$F$100,IF(Projetos!BK168=2,Técnicos!$H$2:$H$100,Técnicos!$J$2:$J$100)),,0,1))</f>
        <v/>
      </c>
      <c r="BF169" s="15" t="str" cm="1">
        <f t="array" ref="BF169">IF(OR($B169="",BF$2=""),"",Projetos!$K168*_xlfn.XLOOKUP(BF$2,Técnicos!$A$2:$A$100,IF(Projetos!BL168=1,Técnicos!$F$2:$F$100,IF(Projetos!BL168=2,Técnicos!$H$2:$H$100,Técnicos!$J$2:$J$100)),,0,1))</f>
        <v/>
      </c>
      <c r="BG169" s="15" t="str" cm="1">
        <f t="array" ref="BG169">IF(OR($B169="",BG$2=""),"",Projetos!$K168*_xlfn.XLOOKUP(BG$2,Técnicos!$A$2:$A$100,IF(Projetos!BM168=1,Técnicos!$F$2:$F$100,IF(Projetos!BM168=2,Técnicos!$H$2:$H$100,Técnicos!$J$2:$J$100)),,0,1))</f>
        <v/>
      </c>
      <c r="BH169" s="15" t="str" cm="1">
        <f t="array" ref="BH169">IF(OR($B169="",BH$2=""),"",Projetos!$K168*_xlfn.XLOOKUP(BH$2,Técnicos!$A$2:$A$100,IF(Projetos!BN168=1,Técnicos!$F$2:$F$100,IF(Projetos!BN168=2,Técnicos!$H$2:$H$100,Técnicos!$J$2:$J$100)),,0,1))</f>
        <v/>
      </c>
      <c r="BI169" s="15" t="str" cm="1">
        <f t="array" ref="BI169">IF(OR($B169="",BI$2=""),"",Projetos!$K168*_xlfn.XLOOKUP(BI$2,Técnicos!$A$2:$A$100,IF(Projetos!BO168=1,Técnicos!$F$2:$F$100,IF(Projetos!BO168=2,Técnicos!$H$2:$H$100,Técnicos!$J$2:$J$100)),,0,1))</f>
        <v/>
      </c>
      <c r="BJ169" s="15" t="str" cm="1">
        <f t="array" ref="BJ169">IF(OR($B169="",BJ$2=""),"",Projetos!$K168*_xlfn.XLOOKUP(BJ$2,Técnicos!$A$2:$A$100,IF(Projetos!BP168=1,Técnicos!$F$2:$F$100,IF(Projetos!BP168=2,Técnicos!$H$2:$H$100,Técnicos!$J$2:$J$100)),,0,1))</f>
        <v/>
      </c>
      <c r="BK169" s="15" t="str" cm="1">
        <f t="array" ref="BK169">IF(OR($B169="",BK$2=""),"",Projetos!$K168*_xlfn.XLOOKUP(BK$2,Técnicos!$A$2:$A$100,IF(Projetos!BQ168=1,Técnicos!$F$2:$F$100,IF(Projetos!BQ168=2,Técnicos!$H$2:$H$100,Técnicos!$J$2:$J$100)),,0,1))</f>
        <v/>
      </c>
      <c r="BL169" s="15" t="str" cm="1">
        <f t="array" ref="BL169">IF(OR($B169="",BL$2=""),"",Projetos!$K168*_xlfn.XLOOKUP(BL$2,Técnicos!$A$2:$A$100,IF(Projetos!BR168=1,Técnicos!$F$2:$F$100,IF(Projetos!BR168=2,Técnicos!$H$2:$H$100,Técnicos!$J$2:$J$100)),,0,1))</f>
        <v/>
      </c>
      <c r="BM169" s="15" t="str" cm="1">
        <f t="array" ref="BM169">IF(OR($B169="",BM$2=""),"",Projetos!$K168*_xlfn.XLOOKUP(BM$2,Técnicos!$A$2:$A$100,IF(Projetos!BS168=1,Técnicos!$F$2:$F$100,IF(Projetos!BS168=2,Técnicos!$H$2:$H$100,Técnicos!$J$2:$J$100)),,0,1))</f>
        <v/>
      </c>
      <c r="BN169" s="15" t="str" cm="1">
        <f t="array" ref="BN169">IF(OR($B169="",BN$2=""),"",Projetos!$K168*_xlfn.XLOOKUP(BN$2,Técnicos!$A$2:$A$100,IF(Projetos!BT168=1,Técnicos!$F$2:$F$100,IF(Projetos!BT168=2,Técnicos!$H$2:$H$100,Técnicos!$J$2:$J$100)),,0,1))</f>
        <v/>
      </c>
      <c r="BO169" s="15" t="str" cm="1">
        <f t="array" ref="BO169">IF(OR($B169="",BO$2=""),"",Projetos!$K168*_xlfn.XLOOKUP(BO$2,Técnicos!$A$2:$A$100,IF(Projetos!BU168=1,Técnicos!$F$2:$F$100,IF(Projetos!BU168=2,Técnicos!$H$2:$H$100,Técnicos!$J$2:$J$100)),,0,1))</f>
        <v/>
      </c>
      <c r="BP169" s="15" t="str" cm="1">
        <f t="array" ref="BP169">IF(OR($B169="",BP$2=""),"",Projetos!$K168*_xlfn.XLOOKUP(BP$2,Técnicos!$A$2:$A$100,IF(Projetos!BV168=1,Técnicos!$F$2:$F$100,IF(Projetos!BV168=2,Técnicos!$H$2:$H$100,Técnicos!$J$2:$J$100)),,0,1))</f>
        <v/>
      </c>
      <c r="BQ169" s="15" t="str" cm="1">
        <f t="array" ref="BQ169">IF(OR($B169="",BQ$2=""),"",Projetos!$K168*_xlfn.XLOOKUP(BQ$2,Técnicos!$A$2:$A$100,IF(Projetos!BW168=1,Técnicos!$F$2:$F$100,IF(Projetos!BW168=2,Técnicos!$H$2:$H$100,Técnicos!$J$2:$J$100)),,0,1))</f>
        <v/>
      </c>
    </row>
    <row r="170" spans="3:69" x14ac:dyDescent="0.3">
      <c r="C170" s="15" t="str" cm="1">
        <f t="array" ref="C170">IF(OR($B170="",C$2=""),"",Projetos!$K169/_xlfn.XLOOKUP(C$2,Técnicos!$A$2:$A$100,IF(Projetos!I169=1,Técnicos!$F$2:$F$100,IF(Projetos!I169=2,Técnicos!$H$2:$H$100,Técnicos!$J$2:$J$100)),,0,1))</f>
        <v/>
      </c>
      <c r="D170" s="15" t="str" cm="1">
        <f t="array" ref="D170">IF(OR($B170="",D$2=""),"",Projetos!$K169/_xlfn.XLOOKUP(D$2,Técnicos!$A$2:$A$100,IF(Projetos!J169=1,Técnicos!$F$2:$F$100,IF(Projetos!J169=2,Técnicos!$H$2:$H$100,Técnicos!$J$2:$J$100)),,0,1))</f>
        <v/>
      </c>
      <c r="E170" s="15" t="str" cm="1">
        <f t="array" ref="E170">IF(OR($B170="",E$2=""),"",Projetos!$K169/_xlfn.XLOOKUP(E$2,Técnicos!$A$2:$A$100,IF(Projetos!K169=1,Técnicos!$F$2:$F$100,IF(Projetos!K169=2,Técnicos!$H$2:$H$100,Técnicos!$J$2:$J$100)),,0,1))</f>
        <v/>
      </c>
      <c r="F170" s="15" t="str" cm="1">
        <f t="array" ref="F170">IF(OR($B170="",F$2=""),"",Projetos!$K169/_xlfn.XLOOKUP(F$2,Técnicos!$A$2:$A$100,IF(Projetos!L169=1,Técnicos!$F$2:$F$100,IF(Projetos!L169=2,Técnicos!$H$2:$H$100,Técnicos!$J$2:$J$100)),,0,1))</f>
        <v/>
      </c>
      <c r="G170" s="15" t="str" cm="1">
        <f t="array" ref="G170">IF(OR($B170="",G$2=""),"",Projetos!$K169/_xlfn.XLOOKUP(G$2,Técnicos!$A$2:$A$100,IF(Projetos!M169=1,Técnicos!$F$2:$F$100,IF(Projetos!M169=2,Técnicos!$H$2:$H$100,Técnicos!$J$2:$J$100)),,0,1))</f>
        <v/>
      </c>
      <c r="H170" s="15" t="str" cm="1">
        <f t="array" ref="H170">IF(OR($B170="",H$2=""),"",Projetos!$K169/_xlfn.XLOOKUP(H$2,Técnicos!$A$2:$A$100,IF(Projetos!N169=1,Técnicos!$F$2:$F$100,IF(Projetos!N169=2,Técnicos!$H$2:$H$100,Técnicos!$J$2:$J$100)),,0,1))</f>
        <v/>
      </c>
      <c r="I170" s="15" t="str" cm="1">
        <f t="array" ref="I170">IF(OR($B170="",I$2=""),"",Projetos!$K169/_xlfn.XLOOKUP(I$2,Técnicos!$A$2:$A$100,IF(Projetos!O169=1,Técnicos!$F$2:$F$100,IF(Projetos!O169=2,Técnicos!$H$2:$H$100,Técnicos!$J$2:$J$100)),,0,1))</f>
        <v/>
      </c>
      <c r="J170" s="15" t="str" cm="1">
        <f t="array" ref="J170">IF(OR($B170="",J$2=""),"",Projetos!$K169/_xlfn.XLOOKUP(J$2,Técnicos!$A$2:$A$100,IF(Projetos!P169=1,Técnicos!$F$2:$F$100,IF(Projetos!P169=2,Técnicos!$H$2:$H$100,Técnicos!$J$2:$J$100)),,0,1))</f>
        <v/>
      </c>
      <c r="K170" s="15" t="str" cm="1">
        <f t="array" ref="K170">IF(OR($B170="",K$2=""),"",Projetos!$K169/_xlfn.XLOOKUP(K$2,Técnicos!$A$2:$A$100,IF(Projetos!Q169=1,Técnicos!$F$2:$F$100,IF(Projetos!Q169=2,Técnicos!$H$2:$H$100,Técnicos!$J$2:$J$100)),,0,1))</f>
        <v/>
      </c>
      <c r="L170" s="15" t="str" cm="1">
        <f t="array" ref="L170">IF(OR($B170="",L$2=""),"",Projetos!$K169/_xlfn.XLOOKUP(L$2,Técnicos!$A$2:$A$100,IF(Projetos!R169=1,Técnicos!$F$2:$F$100,IF(Projetos!R169=2,Técnicos!$H$2:$H$100,Técnicos!$J$2:$J$100)),,0,1))</f>
        <v/>
      </c>
      <c r="M170" s="15" t="str" cm="1">
        <f t="array" ref="M170">IF(OR($B170="",M$2=""),"",Projetos!$K169/_xlfn.XLOOKUP(M$2,Técnicos!$A$2:$A$100,IF(Projetos!S169=1,Técnicos!$F$2:$F$100,IF(Projetos!S169=2,Técnicos!$H$2:$H$100,Técnicos!$J$2:$J$100)),,0,1))</f>
        <v/>
      </c>
      <c r="N170" s="15" t="str" cm="1">
        <f t="array" ref="N170">IF(OR($B170="",N$2=""),"",Projetos!$K169/_xlfn.XLOOKUP(N$2,Técnicos!$A$2:$A$100,IF(Projetos!T169=1,Técnicos!$F$2:$F$100,IF(Projetos!T169=2,Técnicos!$H$2:$H$100,Técnicos!$J$2:$J$100)),,0,1))</f>
        <v/>
      </c>
      <c r="O170" s="15" t="str" cm="1">
        <f t="array" ref="O170">IF(OR($B170="",O$2=""),"",Projetos!$K169/_xlfn.XLOOKUP(O$2,Técnicos!$A$2:$A$100,IF(Projetos!U169=1,Técnicos!$F$2:$F$100,IF(Projetos!U169=2,Técnicos!$H$2:$H$100,Técnicos!$J$2:$J$100)),,0,1))</f>
        <v/>
      </c>
      <c r="P170" s="15" t="str" cm="1">
        <f t="array" ref="P170">IF(OR($B170="",P$2=""),"",Projetos!$K169/_xlfn.XLOOKUP(P$2,Técnicos!$A$2:$A$100,IF(Projetos!V169=1,Técnicos!$F$2:$F$100,IF(Projetos!V169=2,Técnicos!$H$2:$H$100,Técnicos!$J$2:$J$100)),,0,1))</f>
        <v/>
      </c>
      <c r="Q170" s="15" t="str" cm="1">
        <f t="array" ref="Q170">IF(OR($B170="",Q$2=""),"",Projetos!$K169/_xlfn.XLOOKUP(Q$2,Técnicos!$A$2:$A$100,IF(Projetos!W169=1,Técnicos!$F$2:$F$100,IF(Projetos!W169=2,Técnicos!$H$2:$H$100,Técnicos!$J$2:$J$100)),,0,1))</f>
        <v/>
      </c>
      <c r="R170" s="15" t="str" cm="1">
        <f t="array" ref="R170">IF(OR($B170="",R$2=""),"",Projetos!$K169/_xlfn.XLOOKUP(R$2,Técnicos!$A$2:$A$100,IF(Projetos!X169=1,Técnicos!$F$2:$F$100,IF(Projetos!X169=2,Técnicos!$H$2:$H$100,Técnicos!$J$2:$J$100)),,0,1))</f>
        <v/>
      </c>
      <c r="S170" s="15" t="str" cm="1">
        <f t="array" ref="S170">IF(OR($B170="",S$2=""),"",Projetos!$K169/_xlfn.XLOOKUP(S$2,Técnicos!$A$2:$A$100,IF(Projetos!Y169=1,Técnicos!$F$2:$F$100,IF(Projetos!Y169=2,Técnicos!$H$2:$H$100,Técnicos!$J$2:$J$100)),,0,1))</f>
        <v/>
      </c>
      <c r="T170" s="15" t="str" cm="1">
        <f t="array" ref="T170">IF(OR($B170="",T$2=""),"",Projetos!$K169/_xlfn.XLOOKUP(T$2,Técnicos!$A$2:$A$100,IF(Projetos!Z169=1,Técnicos!$F$2:$F$100,IF(Projetos!Z169=2,Técnicos!$H$2:$H$100,Técnicos!$J$2:$J$100)),,0,1))</f>
        <v/>
      </c>
      <c r="U170" s="15" t="str" cm="1">
        <f t="array" ref="U170">IF(OR($B170="",U$2=""),"",Projetos!$K169/_xlfn.XLOOKUP(U$2,Técnicos!$A$2:$A$100,IF(Projetos!AA169=1,Técnicos!$F$2:$F$100,IF(Projetos!AA169=2,Técnicos!$H$2:$H$100,Técnicos!$J$2:$J$100)),,0,1))</f>
        <v/>
      </c>
      <c r="V170" s="15" t="str" cm="1">
        <f t="array" ref="V170">IF(OR($B170="",V$2=""),"",Projetos!$K169/_xlfn.XLOOKUP(V$2,Técnicos!$A$2:$A$100,IF(Projetos!AB169=1,Técnicos!$F$2:$F$100,IF(Projetos!AB169=2,Técnicos!$H$2:$H$100,Técnicos!$J$2:$J$100)),,0,1))</f>
        <v/>
      </c>
      <c r="W170" s="15" t="str" cm="1">
        <f t="array" ref="W170">IF(OR($B170="",W$2=""),"",Projetos!$K169/_xlfn.XLOOKUP(W$2,Técnicos!$A$2:$A$100,IF(Projetos!AC169=1,Técnicos!$F$2:$F$100,IF(Projetos!AC169=2,Técnicos!$H$2:$H$100,Técnicos!$J$2:$J$100)),,0,1))</f>
        <v/>
      </c>
      <c r="X170" s="15" t="str" cm="1">
        <f t="array" ref="X170">IF(OR($B170="",X$2=""),"",Projetos!$K169/_xlfn.XLOOKUP(X$2,Técnicos!$A$2:$A$100,IF(Projetos!AD169=1,Técnicos!$F$2:$F$100,IF(Projetos!AD169=2,Técnicos!$H$2:$H$100,Técnicos!$J$2:$J$100)),,0,1))</f>
        <v/>
      </c>
      <c r="Y170" s="15" t="str" cm="1">
        <f t="array" ref="Y170">IF(OR($B170="",Y$2=""),"",Projetos!$K169/_xlfn.XLOOKUP(Y$2,Técnicos!$A$2:$A$100,IF(Projetos!AE169=1,Técnicos!$F$2:$F$100,IF(Projetos!AE169=2,Técnicos!$H$2:$H$100,Técnicos!$J$2:$J$100)),,0,1))</f>
        <v/>
      </c>
      <c r="Z170" s="15" t="str" cm="1">
        <f t="array" ref="Z170">IF(OR($B170="",Z$2=""),"",Projetos!$K169/_xlfn.XLOOKUP(Z$2,Técnicos!$A$2:$A$100,IF(Projetos!AF169=1,Técnicos!$F$2:$F$100,IF(Projetos!AF169=2,Técnicos!$H$2:$H$100,Técnicos!$J$2:$J$100)),,0,1))</f>
        <v/>
      </c>
      <c r="AA170" s="15" t="str" cm="1">
        <f t="array" ref="AA170">IF(OR($B170="",AA$2=""),"",Projetos!$K169/_xlfn.XLOOKUP(AA$2,Técnicos!$A$2:$A$100,IF(Projetos!AG169=1,Técnicos!$F$2:$F$100,IF(Projetos!AG169=2,Técnicos!$H$2:$H$100,Técnicos!$J$2:$J$100)),,0,1))</f>
        <v/>
      </c>
      <c r="AB170" s="15" t="str" cm="1">
        <f t="array" ref="AB170">IF(OR($B170="",AB$2=""),"",Projetos!$K169/_xlfn.XLOOKUP(AB$2,Técnicos!$A$2:$A$100,IF(Projetos!AH169=1,Técnicos!$F$2:$F$100,IF(Projetos!AH169=2,Técnicos!$H$2:$H$100,Técnicos!$J$2:$J$100)),,0,1))</f>
        <v/>
      </c>
      <c r="AC170" s="15" t="str" cm="1">
        <f t="array" ref="AC170">IF(OR($B170="",AC$2=""),"",Projetos!$K169/_xlfn.XLOOKUP(AC$2,Técnicos!$A$2:$A$100,IF(Projetos!AI169=1,Técnicos!$F$2:$F$100,IF(Projetos!AI169=2,Técnicos!$H$2:$H$100,Técnicos!$J$2:$J$100)),,0,1))</f>
        <v/>
      </c>
      <c r="AD170" s="15" t="str" cm="1">
        <f t="array" ref="AD170">IF(OR($B170="",AD$2=""),"",Projetos!$K169/_xlfn.XLOOKUP(AD$2,Técnicos!$A$2:$A$100,IF(Projetos!AJ169=1,Técnicos!$F$2:$F$100,IF(Projetos!AJ169=2,Técnicos!$H$2:$H$100,Técnicos!$J$2:$J$100)),,0,1))</f>
        <v/>
      </c>
      <c r="AE170" s="15" t="str" cm="1">
        <f t="array" ref="AE170">IF(OR($B170="",AE$2=""),"",Projetos!$K169/_xlfn.XLOOKUP(AE$2,Técnicos!$A$2:$A$100,IF(Projetos!AK169=1,Técnicos!$F$2:$F$100,IF(Projetos!AK169=2,Técnicos!$H$2:$H$100,Técnicos!$J$2:$J$100)),,0,1))</f>
        <v/>
      </c>
      <c r="AF170" s="15" t="str" cm="1">
        <f t="array" ref="AF170">IF(OR($B170="",AF$2=""),"",Projetos!$K169/_xlfn.XLOOKUP(AF$2,Técnicos!$A$2:$A$100,IF(Projetos!AL169=1,Técnicos!$F$2:$F$100,IF(Projetos!AL169=2,Técnicos!$H$2:$H$100,Técnicos!$J$2:$J$100)),,0,1))</f>
        <v/>
      </c>
      <c r="AG170" s="15" t="str" cm="1">
        <f t="array" ref="AG170">IF(OR($B170="",AG$2=""),"",Projetos!$K169/_xlfn.XLOOKUP(AG$2,Técnicos!$A$2:$A$100,IF(Projetos!AM169=1,Técnicos!$F$2:$F$100,IF(Projetos!AM169=2,Técnicos!$H$2:$H$100,Técnicos!$J$2:$J$100)),,0,1))</f>
        <v/>
      </c>
      <c r="AH170" s="15" t="str" cm="1">
        <f t="array" ref="AH170">IF(OR($B170="",AH$2=""),"",Projetos!$K169/_xlfn.XLOOKUP(AH$2,Técnicos!$A$2:$A$100,IF(Projetos!AN169=1,Técnicos!$F$2:$F$100,IF(Projetos!AN169=2,Técnicos!$H$2:$H$100,Técnicos!$J$2:$J$100)),,0,1))</f>
        <v/>
      </c>
      <c r="AI170" s="15" t="str" cm="1">
        <f t="array" ref="AI170">IF(OR($B170="",AI$2=""),"",Projetos!$K169/_xlfn.XLOOKUP(AI$2,Técnicos!$A$2:$A$100,IF(Projetos!AO169=1,Técnicos!$F$2:$F$100,IF(Projetos!AO169=2,Técnicos!$H$2:$H$100,Técnicos!$J$2:$J$100)),,0,1))</f>
        <v/>
      </c>
      <c r="AJ170" s="15" t="str" cm="1">
        <f t="array" ref="AJ170">IF(OR($B170="",AJ$2=""),"",Projetos!$K169/_xlfn.XLOOKUP(AJ$2,Técnicos!$A$2:$A$100,IF(Projetos!AP169=1,Técnicos!$F$2:$F$100,IF(Projetos!AP169=2,Técnicos!$H$2:$H$100,Técnicos!$J$2:$J$100)),,0,1))</f>
        <v/>
      </c>
      <c r="AK170" s="15" t="str" cm="1">
        <f t="array" ref="AK170">IF(OR($B170="",AK$2=""),"",Projetos!$K169/_xlfn.XLOOKUP(AK$2,Técnicos!$A$2:$A$100,IF(Projetos!AQ169=1,Técnicos!$F$2:$F$100,IF(Projetos!AQ169=2,Técnicos!$H$2:$H$100,Técnicos!$J$2:$J$100)),,0,1))</f>
        <v/>
      </c>
      <c r="AL170" s="15" t="str" cm="1">
        <f t="array" ref="AL170">IF(OR($B170="",AL$2=""),"",Projetos!$K169*_xlfn.XLOOKUP(AL$2,Técnicos!$A$2:$A$100,IF(Projetos!AR169=1,Técnicos!$F$2:$F$100,IF(Projetos!AR169=2,Técnicos!$H$2:$H$100,Técnicos!$J$2:$J$100)),,0,1))</f>
        <v/>
      </c>
      <c r="AM170" s="15" t="str" cm="1">
        <f t="array" ref="AM170">IF(OR($B170="",AM$2=""),"",Projetos!$K169*_xlfn.XLOOKUP(AM$2,Técnicos!$A$2:$A$100,IF(Projetos!AS169=1,Técnicos!$F$2:$F$100,IF(Projetos!AS169=2,Técnicos!$H$2:$H$100,Técnicos!$J$2:$J$100)),,0,1))</f>
        <v/>
      </c>
      <c r="AN170" s="15" t="str" cm="1">
        <f t="array" ref="AN170">IF(OR($B170="",AN$2=""),"",Projetos!$K169*_xlfn.XLOOKUP(AN$2,Técnicos!$A$2:$A$100,IF(Projetos!AT169=1,Técnicos!$F$2:$F$100,IF(Projetos!AT169=2,Técnicos!$H$2:$H$100,Técnicos!$J$2:$J$100)),,0,1))</f>
        <v/>
      </c>
      <c r="AO170" s="15" t="str" cm="1">
        <f t="array" ref="AO170">IF(OR($B170="",AO$2=""),"",Projetos!$K169*_xlfn.XLOOKUP(AO$2,Técnicos!$A$2:$A$100,IF(Projetos!AU169=1,Técnicos!$F$2:$F$100,IF(Projetos!AU169=2,Técnicos!$H$2:$H$100,Técnicos!$J$2:$J$100)),,0,1))</f>
        <v/>
      </c>
      <c r="AP170" s="15" t="str" cm="1">
        <f t="array" ref="AP170">IF(OR($B170="",AP$2=""),"",Projetos!$K169*_xlfn.XLOOKUP(AP$2,Técnicos!$A$2:$A$100,IF(Projetos!AV169=1,Técnicos!$F$2:$F$100,IF(Projetos!AV169=2,Técnicos!$H$2:$H$100,Técnicos!$J$2:$J$100)),,0,1))</f>
        <v/>
      </c>
      <c r="AQ170" s="15" t="str" cm="1">
        <f t="array" ref="AQ170">IF(OR($B170="",AQ$2=""),"",Projetos!$K169*_xlfn.XLOOKUP(AQ$2,Técnicos!$A$2:$A$100,IF(Projetos!AW169=1,Técnicos!$F$2:$F$100,IF(Projetos!AW169=2,Técnicos!$H$2:$H$100,Técnicos!$J$2:$J$100)),,0,1))</f>
        <v/>
      </c>
      <c r="AR170" s="15" t="str" cm="1">
        <f t="array" ref="AR170">IF(OR($B170="",AR$2=""),"",Projetos!$K169*_xlfn.XLOOKUP(AR$2,Técnicos!$A$2:$A$100,IF(Projetos!AX169=1,Técnicos!$F$2:$F$100,IF(Projetos!AX169=2,Técnicos!$H$2:$H$100,Técnicos!$J$2:$J$100)),,0,1))</f>
        <v/>
      </c>
      <c r="AS170" s="15" t="str" cm="1">
        <f t="array" ref="AS170">IF(OR($B170="",AS$2=""),"",Projetos!$K169*_xlfn.XLOOKUP(AS$2,Técnicos!$A$2:$A$100,IF(Projetos!AY169=1,Técnicos!$F$2:$F$100,IF(Projetos!AY169=2,Técnicos!$H$2:$H$100,Técnicos!$J$2:$J$100)),,0,1))</f>
        <v/>
      </c>
      <c r="AT170" s="15" t="str" cm="1">
        <f t="array" ref="AT170">IF(OR($B170="",AT$2=""),"",Projetos!$K169*_xlfn.XLOOKUP(AT$2,Técnicos!$A$2:$A$100,IF(Projetos!AZ169=1,Técnicos!$F$2:$F$100,IF(Projetos!AZ169=2,Técnicos!$H$2:$H$100,Técnicos!$J$2:$J$100)),,0,1))</f>
        <v/>
      </c>
      <c r="AU170" s="15" t="str" cm="1">
        <f t="array" ref="AU170">IF(OR($B170="",AU$2=""),"",Projetos!$K169*_xlfn.XLOOKUP(AU$2,Técnicos!$A$2:$A$100,IF(Projetos!BA169=1,Técnicos!$F$2:$F$100,IF(Projetos!BA169=2,Técnicos!$H$2:$H$100,Técnicos!$J$2:$J$100)),,0,1))</f>
        <v/>
      </c>
      <c r="AV170" s="15" t="str" cm="1">
        <f t="array" ref="AV170">IF(OR($B170="",AV$2=""),"",Projetos!$K169*_xlfn.XLOOKUP(AV$2,Técnicos!$A$2:$A$100,IF(Projetos!BB169=1,Técnicos!$F$2:$F$100,IF(Projetos!BB169=2,Técnicos!$H$2:$H$100,Técnicos!$J$2:$J$100)),,0,1))</f>
        <v/>
      </c>
      <c r="AW170" s="15" t="str" cm="1">
        <f t="array" ref="AW170">IF(OR($B170="",AW$2=""),"",Projetos!$K169*_xlfn.XLOOKUP(AW$2,Técnicos!$A$2:$A$100,IF(Projetos!BC169=1,Técnicos!$F$2:$F$100,IF(Projetos!BC169=2,Técnicos!$H$2:$H$100,Técnicos!$J$2:$J$100)),,0,1))</f>
        <v/>
      </c>
      <c r="AX170" s="15" t="str" cm="1">
        <f t="array" ref="AX170">IF(OR($B170="",AX$2=""),"",Projetos!$K169*_xlfn.XLOOKUP(AX$2,Técnicos!$A$2:$A$100,IF(Projetos!BD169=1,Técnicos!$F$2:$F$100,IF(Projetos!BD169=2,Técnicos!$H$2:$H$100,Técnicos!$J$2:$J$100)),,0,1))</f>
        <v/>
      </c>
      <c r="AY170" s="15" t="str" cm="1">
        <f t="array" ref="AY170">IF(OR($B170="",AY$2=""),"",Projetos!$K169*_xlfn.XLOOKUP(AY$2,Técnicos!$A$2:$A$100,IF(Projetos!BE169=1,Técnicos!$F$2:$F$100,IF(Projetos!BE169=2,Técnicos!$H$2:$H$100,Técnicos!$J$2:$J$100)),,0,1))</f>
        <v/>
      </c>
      <c r="AZ170" s="15" t="str" cm="1">
        <f t="array" ref="AZ170">IF(OR($B170="",AZ$2=""),"",Projetos!$K169*_xlfn.XLOOKUP(AZ$2,Técnicos!$A$2:$A$100,IF(Projetos!BF169=1,Técnicos!$F$2:$F$100,IF(Projetos!BF169=2,Técnicos!$H$2:$H$100,Técnicos!$J$2:$J$100)),,0,1))</f>
        <v/>
      </c>
      <c r="BA170" s="15" t="str" cm="1">
        <f t="array" ref="BA170">IF(OR($B170="",BA$2=""),"",Projetos!$K169*_xlfn.XLOOKUP(BA$2,Técnicos!$A$2:$A$100,IF(Projetos!BG169=1,Técnicos!$F$2:$F$100,IF(Projetos!BG169=2,Técnicos!$H$2:$H$100,Técnicos!$J$2:$J$100)),,0,1))</f>
        <v/>
      </c>
      <c r="BB170" s="15" t="str" cm="1">
        <f t="array" ref="BB170">IF(OR($B170="",BB$2=""),"",Projetos!$K169*_xlfn.XLOOKUP(BB$2,Técnicos!$A$2:$A$100,IF(Projetos!BH169=1,Técnicos!$F$2:$F$100,IF(Projetos!BH169=2,Técnicos!$H$2:$H$100,Técnicos!$J$2:$J$100)),,0,1))</f>
        <v/>
      </c>
      <c r="BC170" s="15" t="str" cm="1">
        <f t="array" ref="BC170">IF(OR($B170="",BC$2=""),"",Projetos!$K169*_xlfn.XLOOKUP(BC$2,Técnicos!$A$2:$A$100,IF(Projetos!BI169=1,Técnicos!$F$2:$F$100,IF(Projetos!BI169=2,Técnicos!$H$2:$H$100,Técnicos!$J$2:$J$100)),,0,1))</f>
        <v/>
      </c>
      <c r="BD170" s="15" t="str" cm="1">
        <f t="array" ref="BD170">IF(OR($B170="",BD$2=""),"",Projetos!$K169*_xlfn.XLOOKUP(BD$2,Técnicos!$A$2:$A$100,IF(Projetos!BJ169=1,Técnicos!$F$2:$F$100,IF(Projetos!BJ169=2,Técnicos!$H$2:$H$100,Técnicos!$J$2:$J$100)),,0,1))</f>
        <v/>
      </c>
      <c r="BE170" s="15" t="str" cm="1">
        <f t="array" ref="BE170">IF(OR($B170="",BE$2=""),"",Projetos!$K169*_xlfn.XLOOKUP(BE$2,Técnicos!$A$2:$A$100,IF(Projetos!BK169=1,Técnicos!$F$2:$F$100,IF(Projetos!BK169=2,Técnicos!$H$2:$H$100,Técnicos!$J$2:$J$100)),,0,1))</f>
        <v/>
      </c>
      <c r="BF170" s="15" t="str" cm="1">
        <f t="array" ref="BF170">IF(OR($B170="",BF$2=""),"",Projetos!$K169*_xlfn.XLOOKUP(BF$2,Técnicos!$A$2:$A$100,IF(Projetos!BL169=1,Técnicos!$F$2:$F$100,IF(Projetos!BL169=2,Técnicos!$H$2:$H$100,Técnicos!$J$2:$J$100)),,0,1))</f>
        <v/>
      </c>
      <c r="BG170" s="15" t="str" cm="1">
        <f t="array" ref="BG170">IF(OR($B170="",BG$2=""),"",Projetos!$K169*_xlfn.XLOOKUP(BG$2,Técnicos!$A$2:$A$100,IF(Projetos!BM169=1,Técnicos!$F$2:$F$100,IF(Projetos!BM169=2,Técnicos!$H$2:$H$100,Técnicos!$J$2:$J$100)),,0,1))</f>
        <v/>
      </c>
      <c r="BH170" s="15" t="str" cm="1">
        <f t="array" ref="BH170">IF(OR($B170="",BH$2=""),"",Projetos!$K169*_xlfn.XLOOKUP(BH$2,Técnicos!$A$2:$A$100,IF(Projetos!BN169=1,Técnicos!$F$2:$F$100,IF(Projetos!BN169=2,Técnicos!$H$2:$H$100,Técnicos!$J$2:$J$100)),,0,1))</f>
        <v/>
      </c>
      <c r="BI170" s="15" t="str" cm="1">
        <f t="array" ref="BI170">IF(OR($B170="",BI$2=""),"",Projetos!$K169*_xlfn.XLOOKUP(BI$2,Técnicos!$A$2:$A$100,IF(Projetos!BO169=1,Técnicos!$F$2:$F$100,IF(Projetos!BO169=2,Técnicos!$H$2:$H$100,Técnicos!$J$2:$J$100)),,0,1))</f>
        <v/>
      </c>
      <c r="BJ170" s="15" t="str" cm="1">
        <f t="array" ref="BJ170">IF(OR($B170="",BJ$2=""),"",Projetos!$K169*_xlfn.XLOOKUP(BJ$2,Técnicos!$A$2:$A$100,IF(Projetos!BP169=1,Técnicos!$F$2:$F$100,IF(Projetos!BP169=2,Técnicos!$H$2:$H$100,Técnicos!$J$2:$J$100)),,0,1))</f>
        <v/>
      </c>
      <c r="BK170" s="15" t="str" cm="1">
        <f t="array" ref="BK170">IF(OR($B170="",BK$2=""),"",Projetos!$K169*_xlfn.XLOOKUP(BK$2,Técnicos!$A$2:$A$100,IF(Projetos!BQ169=1,Técnicos!$F$2:$F$100,IF(Projetos!BQ169=2,Técnicos!$H$2:$H$100,Técnicos!$J$2:$J$100)),,0,1))</f>
        <v/>
      </c>
      <c r="BL170" s="15" t="str" cm="1">
        <f t="array" ref="BL170">IF(OR($B170="",BL$2=""),"",Projetos!$K169*_xlfn.XLOOKUP(BL$2,Técnicos!$A$2:$A$100,IF(Projetos!BR169=1,Técnicos!$F$2:$F$100,IF(Projetos!BR169=2,Técnicos!$H$2:$H$100,Técnicos!$J$2:$J$100)),,0,1))</f>
        <v/>
      </c>
      <c r="BM170" s="15" t="str" cm="1">
        <f t="array" ref="BM170">IF(OR($B170="",BM$2=""),"",Projetos!$K169*_xlfn.XLOOKUP(BM$2,Técnicos!$A$2:$A$100,IF(Projetos!BS169=1,Técnicos!$F$2:$F$100,IF(Projetos!BS169=2,Técnicos!$H$2:$H$100,Técnicos!$J$2:$J$100)),,0,1))</f>
        <v/>
      </c>
      <c r="BN170" s="15" t="str" cm="1">
        <f t="array" ref="BN170">IF(OR($B170="",BN$2=""),"",Projetos!$K169*_xlfn.XLOOKUP(BN$2,Técnicos!$A$2:$A$100,IF(Projetos!BT169=1,Técnicos!$F$2:$F$100,IF(Projetos!BT169=2,Técnicos!$H$2:$H$100,Técnicos!$J$2:$J$100)),,0,1))</f>
        <v/>
      </c>
      <c r="BO170" s="15" t="str" cm="1">
        <f t="array" ref="BO170">IF(OR($B170="",BO$2=""),"",Projetos!$K169*_xlfn.XLOOKUP(BO$2,Técnicos!$A$2:$A$100,IF(Projetos!BU169=1,Técnicos!$F$2:$F$100,IF(Projetos!BU169=2,Técnicos!$H$2:$H$100,Técnicos!$J$2:$J$100)),,0,1))</f>
        <v/>
      </c>
      <c r="BP170" s="15" t="str" cm="1">
        <f t="array" ref="BP170">IF(OR($B170="",BP$2=""),"",Projetos!$K169*_xlfn.XLOOKUP(BP$2,Técnicos!$A$2:$A$100,IF(Projetos!BV169=1,Técnicos!$F$2:$F$100,IF(Projetos!BV169=2,Técnicos!$H$2:$H$100,Técnicos!$J$2:$J$100)),,0,1))</f>
        <v/>
      </c>
      <c r="BQ170" s="15" t="str" cm="1">
        <f t="array" ref="BQ170">IF(OR($B170="",BQ$2=""),"",Projetos!$K169*_xlfn.XLOOKUP(BQ$2,Técnicos!$A$2:$A$100,IF(Projetos!BW169=1,Técnicos!$F$2:$F$100,IF(Projetos!BW169=2,Técnicos!$H$2:$H$100,Técnicos!$J$2:$J$100)),,0,1))</f>
        <v/>
      </c>
    </row>
    <row r="171" spans="3:69" x14ac:dyDescent="0.3">
      <c r="C171" s="15" t="str" cm="1">
        <f t="array" ref="C171">IF(OR($B171="",C$2=""),"",Projetos!$K170/_xlfn.XLOOKUP(C$2,Técnicos!$A$2:$A$100,IF(Projetos!I170=1,Técnicos!$F$2:$F$100,IF(Projetos!I170=2,Técnicos!$H$2:$H$100,Técnicos!$J$2:$J$100)),,0,1))</f>
        <v/>
      </c>
      <c r="D171" s="15" t="str" cm="1">
        <f t="array" ref="D171">IF(OR($B171="",D$2=""),"",Projetos!$K170/_xlfn.XLOOKUP(D$2,Técnicos!$A$2:$A$100,IF(Projetos!J170=1,Técnicos!$F$2:$F$100,IF(Projetos!J170=2,Técnicos!$H$2:$H$100,Técnicos!$J$2:$J$100)),,0,1))</f>
        <v/>
      </c>
      <c r="E171" s="15" t="str" cm="1">
        <f t="array" ref="E171">IF(OR($B171="",E$2=""),"",Projetos!$K170/_xlfn.XLOOKUP(E$2,Técnicos!$A$2:$A$100,IF(Projetos!K170=1,Técnicos!$F$2:$F$100,IF(Projetos!K170=2,Técnicos!$H$2:$H$100,Técnicos!$J$2:$J$100)),,0,1))</f>
        <v/>
      </c>
      <c r="F171" s="15" t="str" cm="1">
        <f t="array" ref="F171">IF(OR($B171="",F$2=""),"",Projetos!$K170/_xlfn.XLOOKUP(F$2,Técnicos!$A$2:$A$100,IF(Projetos!L170=1,Técnicos!$F$2:$F$100,IF(Projetos!L170=2,Técnicos!$H$2:$H$100,Técnicos!$J$2:$J$100)),,0,1))</f>
        <v/>
      </c>
      <c r="G171" s="15" t="str" cm="1">
        <f t="array" ref="G171">IF(OR($B171="",G$2=""),"",Projetos!$K170/_xlfn.XLOOKUP(G$2,Técnicos!$A$2:$A$100,IF(Projetos!M170=1,Técnicos!$F$2:$F$100,IF(Projetos!M170=2,Técnicos!$H$2:$H$100,Técnicos!$J$2:$J$100)),,0,1))</f>
        <v/>
      </c>
      <c r="H171" s="15" t="str" cm="1">
        <f t="array" ref="H171">IF(OR($B171="",H$2=""),"",Projetos!$K170/_xlfn.XLOOKUP(H$2,Técnicos!$A$2:$A$100,IF(Projetos!N170=1,Técnicos!$F$2:$F$100,IF(Projetos!N170=2,Técnicos!$H$2:$H$100,Técnicos!$J$2:$J$100)),,0,1))</f>
        <v/>
      </c>
      <c r="I171" s="15" t="str" cm="1">
        <f t="array" ref="I171">IF(OR($B171="",I$2=""),"",Projetos!$K170/_xlfn.XLOOKUP(I$2,Técnicos!$A$2:$A$100,IF(Projetos!O170=1,Técnicos!$F$2:$F$100,IF(Projetos!O170=2,Técnicos!$H$2:$H$100,Técnicos!$J$2:$J$100)),,0,1))</f>
        <v/>
      </c>
      <c r="J171" s="15" t="str" cm="1">
        <f t="array" ref="J171">IF(OR($B171="",J$2=""),"",Projetos!$K170/_xlfn.XLOOKUP(J$2,Técnicos!$A$2:$A$100,IF(Projetos!P170=1,Técnicos!$F$2:$F$100,IF(Projetos!P170=2,Técnicos!$H$2:$H$100,Técnicos!$J$2:$J$100)),,0,1))</f>
        <v/>
      </c>
      <c r="K171" s="15" t="str" cm="1">
        <f t="array" ref="K171">IF(OR($B171="",K$2=""),"",Projetos!$K170/_xlfn.XLOOKUP(K$2,Técnicos!$A$2:$A$100,IF(Projetos!Q170=1,Técnicos!$F$2:$F$100,IF(Projetos!Q170=2,Técnicos!$H$2:$H$100,Técnicos!$J$2:$J$100)),,0,1))</f>
        <v/>
      </c>
      <c r="L171" s="15" t="str" cm="1">
        <f t="array" ref="L171">IF(OR($B171="",L$2=""),"",Projetos!$K170/_xlfn.XLOOKUP(L$2,Técnicos!$A$2:$A$100,IF(Projetos!R170=1,Técnicos!$F$2:$F$100,IF(Projetos!R170=2,Técnicos!$H$2:$H$100,Técnicos!$J$2:$J$100)),,0,1))</f>
        <v/>
      </c>
      <c r="M171" s="15" t="str" cm="1">
        <f t="array" ref="M171">IF(OR($B171="",M$2=""),"",Projetos!$K170/_xlfn.XLOOKUP(M$2,Técnicos!$A$2:$A$100,IF(Projetos!S170=1,Técnicos!$F$2:$F$100,IF(Projetos!S170=2,Técnicos!$H$2:$H$100,Técnicos!$J$2:$J$100)),,0,1))</f>
        <v/>
      </c>
      <c r="N171" s="15" t="str" cm="1">
        <f t="array" ref="N171">IF(OR($B171="",N$2=""),"",Projetos!$K170/_xlfn.XLOOKUP(N$2,Técnicos!$A$2:$A$100,IF(Projetos!T170=1,Técnicos!$F$2:$F$100,IF(Projetos!T170=2,Técnicos!$H$2:$H$100,Técnicos!$J$2:$J$100)),,0,1))</f>
        <v/>
      </c>
      <c r="O171" s="15" t="str" cm="1">
        <f t="array" ref="O171">IF(OR($B171="",O$2=""),"",Projetos!$K170/_xlfn.XLOOKUP(O$2,Técnicos!$A$2:$A$100,IF(Projetos!U170=1,Técnicos!$F$2:$F$100,IF(Projetos!U170=2,Técnicos!$H$2:$H$100,Técnicos!$J$2:$J$100)),,0,1))</f>
        <v/>
      </c>
      <c r="P171" s="15" t="str" cm="1">
        <f t="array" ref="P171">IF(OR($B171="",P$2=""),"",Projetos!$K170/_xlfn.XLOOKUP(P$2,Técnicos!$A$2:$A$100,IF(Projetos!V170=1,Técnicos!$F$2:$F$100,IF(Projetos!V170=2,Técnicos!$H$2:$H$100,Técnicos!$J$2:$J$100)),,0,1))</f>
        <v/>
      </c>
      <c r="Q171" s="15" t="str" cm="1">
        <f t="array" ref="Q171">IF(OR($B171="",Q$2=""),"",Projetos!$K170/_xlfn.XLOOKUP(Q$2,Técnicos!$A$2:$A$100,IF(Projetos!W170=1,Técnicos!$F$2:$F$100,IF(Projetos!W170=2,Técnicos!$H$2:$H$100,Técnicos!$J$2:$J$100)),,0,1))</f>
        <v/>
      </c>
      <c r="R171" s="15" t="str" cm="1">
        <f t="array" ref="R171">IF(OR($B171="",R$2=""),"",Projetos!$K170/_xlfn.XLOOKUP(R$2,Técnicos!$A$2:$A$100,IF(Projetos!X170=1,Técnicos!$F$2:$F$100,IF(Projetos!X170=2,Técnicos!$H$2:$H$100,Técnicos!$J$2:$J$100)),,0,1))</f>
        <v/>
      </c>
      <c r="S171" s="15" t="str" cm="1">
        <f t="array" ref="S171">IF(OR($B171="",S$2=""),"",Projetos!$K170/_xlfn.XLOOKUP(S$2,Técnicos!$A$2:$A$100,IF(Projetos!Y170=1,Técnicos!$F$2:$F$100,IF(Projetos!Y170=2,Técnicos!$H$2:$H$100,Técnicos!$J$2:$J$100)),,0,1))</f>
        <v/>
      </c>
      <c r="T171" s="15" t="str" cm="1">
        <f t="array" ref="T171">IF(OR($B171="",T$2=""),"",Projetos!$K170/_xlfn.XLOOKUP(T$2,Técnicos!$A$2:$A$100,IF(Projetos!Z170=1,Técnicos!$F$2:$F$100,IF(Projetos!Z170=2,Técnicos!$H$2:$H$100,Técnicos!$J$2:$J$100)),,0,1))</f>
        <v/>
      </c>
      <c r="U171" s="15" t="str" cm="1">
        <f t="array" ref="U171">IF(OR($B171="",U$2=""),"",Projetos!$K170/_xlfn.XLOOKUP(U$2,Técnicos!$A$2:$A$100,IF(Projetos!AA170=1,Técnicos!$F$2:$F$100,IF(Projetos!AA170=2,Técnicos!$H$2:$H$100,Técnicos!$J$2:$J$100)),,0,1))</f>
        <v/>
      </c>
      <c r="V171" s="15" t="str" cm="1">
        <f t="array" ref="V171">IF(OR($B171="",V$2=""),"",Projetos!$K170/_xlfn.XLOOKUP(V$2,Técnicos!$A$2:$A$100,IF(Projetos!AB170=1,Técnicos!$F$2:$F$100,IF(Projetos!AB170=2,Técnicos!$H$2:$H$100,Técnicos!$J$2:$J$100)),,0,1))</f>
        <v/>
      </c>
      <c r="W171" s="15" t="str" cm="1">
        <f t="array" ref="W171">IF(OR($B171="",W$2=""),"",Projetos!$K170/_xlfn.XLOOKUP(W$2,Técnicos!$A$2:$A$100,IF(Projetos!AC170=1,Técnicos!$F$2:$F$100,IF(Projetos!AC170=2,Técnicos!$H$2:$H$100,Técnicos!$J$2:$J$100)),,0,1))</f>
        <v/>
      </c>
      <c r="X171" s="15" t="str" cm="1">
        <f t="array" ref="X171">IF(OR($B171="",X$2=""),"",Projetos!$K170/_xlfn.XLOOKUP(X$2,Técnicos!$A$2:$A$100,IF(Projetos!AD170=1,Técnicos!$F$2:$F$100,IF(Projetos!AD170=2,Técnicos!$H$2:$H$100,Técnicos!$J$2:$J$100)),,0,1))</f>
        <v/>
      </c>
      <c r="Y171" s="15" t="str" cm="1">
        <f t="array" ref="Y171">IF(OR($B171="",Y$2=""),"",Projetos!$K170/_xlfn.XLOOKUP(Y$2,Técnicos!$A$2:$A$100,IF(Projetos!AE170=1,Técnicos!$F$2:$F$100,IF(Projetos!AE170=2,Técnicos!$H$2:$H$100,Técnicos!$J$2:$J$100)),,0,1))</f>
        <v/>
      </c>
      <c r="Z171" s="15" t="str" cm="1">
        <f t="array" ref="Z171">IF(OR($B171="",Z$2=""),"",Projetos!$K170/_xlfn.XLOOKUP(Z$2,Técnicos!$A$2:$A$100,IF(Projetos!AF170=1,Técnicos!$F$2:$F$100,IF(Projetos!AF170=2,Técnicos!$H$2:$H$100,Técnicos!$J$2:$J$100)),,0,1))</f>
        <v/>
      </c>
      <c r="AA171" s="15" t="str" cm="1">
        <f t="array" ref="AA171">IF(OR($B171="",AA$2=""),"",Projetos!$K170/_xlfn.XLOOKUP(AA$2,Técnicos!$A$2:$A$100,IF(Projetos!AG170=1,Técnicos!$F$2:$F$100,IF(Projetos!AG170=2,Técnicos!$H$2:$H$100,Técnicos!$J$2:$J$100)),,0,1))</f>
        <v/>
      </c>
      <c r="AB171" s="15" t="str" cm="1">
        <f t="array" ref="AB171">IF(OR($B171="",AB$2=""),"",Projetos!$K170/_xlfn.XLOOKUP(AB$2,Técnicos!$A$2:$A$100,IF(Projetos!AH170=1,Técnicos!$F$2:$F$100,IF(Projetos!AH170=2,Técnicos!$H$2:$H$100,Técnicos!$J$2:$J$100)),,0,1))</f>
        <v/>
      </c>
      <c r="AC171" s="15" t="str" cm="1">
        <f t="array" ref="AC171">IF(OR($B171="",AC$2=""),"",Projetos!$K170/_xlfn.XLOOKUP(AC$2,Técnicos!$A$2:$A$100,IF(Projetos!AI170=1,Técnicos!$F$2:$F$100,IF(Projetos!AI170=2,Técnicos!$H$2:$H$100,Técnicos!$J$2:$J$100)),,0,1))</f>
        <v/>
      </c>
      <c r="AD171" s="15" t="str" cm="1">
        <f t="array" ref="AD171">IF(OR($B171="",AD$2=""),"",Projetos!$K170/_xlfn.XLOOKUP(AD$2,Técnicos!$A$2:$A$100,IF(Projetos!AJ170=1,Técnicos!$F$2:$F$100,IF(Projetos!AJ170=2,Técnicos!$H$2:$H$100,Técnicos!$J$2:$J$100)),,0,1))</f>
        <v/>
      </c>
      <c r="AE171" s="15" t="str" cm="1">
        <f t="array" ref="AE171">IF(OR($B171="",AE$2=""),"",Projetos!$K170/_xlfn.XLOOKUP(AE$2,Técnicos!$A$2:$A$100,IF(Projetos!AK170=1,Técnicos!$F$2:$F$100,IF(Projetos!AK170=2,Técnicos!$H$2:$H$100,Técnicos!$J$2:$J$100)),,0,1))</f>
        <v/>
      </c>
      <c r="AF171" s="15" t="str" cm="1">
        <f t="array" ref="AF171">IF(OR($B171="",AF$2=""),"",Projetos!$K170/_xlfn.XLOOKUP(AF$2,Técnicos!$A$2:$A$100,IF(Projetos!AL170=1,Técnicos!$F$2:$F$100,IF(Projetos!AL170=2,Técnicos!$H$2:$H$100,Técnicos!$J$2:$J$100)),,0,1))</f>
        <v/>
      </c>
      <c r="AG171" s="15" t="str" cm="1">
        <f t="array" ref="AG171">IF(OR($B171="",AG$2=""),"",Projetos!$K170/_xlfn.XLOOKUP(AG$2,Técnicos!$A$2:$A$100,IF(Projetos!AM170=1,Técnicos!$F$2:$F$100,IF(Projetos!AM170=2,Técnicos!$H$2:$H$100,Técnicos!$J$2:$J$100)),,0,1))</f>
        <v/>
      </c>
      <c r="AH171" s="15" t="str" cm="1">
        <f t="array" ref="AH171">IF(OR($B171="",AH$2=""),"",Projetos!$K170/_xlfn.XLOOKUP(AH$2,Técnicos!$A$2:$A$100,IF(Projetos!AN170=1,Técnicos!$F$2:$F$100,IF(Projetos!AN170=2,Técnicos!$H$2:$H$100,Técnicos!$J$2:$J$100)),,0,1))</f>
        <v/>
      </c>
      <c r="AI171" s="15" t="str" cm="1">
        <f t="array" ref="AI171">IF(OR($B171="",AI$2=""),"",Projetos!$K170/_xlfn.XLOOKUP(AI$2,Técnicos!$A$2:$A$100,IF(Projetos!AO170=1,Técnicos!$F$2:$F$100,IF(Projetos!AO170=2,Técnicos!$H$2:$H$100,Técnicos!$J$2:$J$100)),,0,1))</f>
        <v/>
      </c>
      <c r="AJ171" s="15" t="str" cm="1">
        <f t="array" ref="AJ171">IF(OR($B171="",AJ$2=""),"",Projetos!$K170/_xlfn.XLOOKUP(AJ$2,Técnicos!$A$2:$A$100,IF(Projetos!AP170=1,Técnicos!$F$2:$F$100,IF(Projetos!AP170=2,Técnicos!$H$2:$H$100,Técnicos!$J$2:$J$100)),,0,1))</f>
        <v/>
      </c>
      <c r="AK171" s="15" t="str" cm="1">
        <f t="array" ref="AK171">IF(OR($B171="",AK$2=""),"",Projetos!$K170/_xlfn.XLOOKUP(AK$2,Técnicos!$A$2:$A$100,IF(Projetos!AQ170=1,Técnicos!$F$2:$F$100,IF(Projetos!AQ170=2,Técnicos!$H$2:$H$100,Técnicos!$J$2:$J$100)),,0,1))</f>
        <v/>
      </c>
      <c r="AL171" s="15" t="str" cm="1">
        <f t="array" ref="AL171">IF(OR($B171="",AL$2=""),"",Projetos!$K170*_xlfn.XLOOKUP(AL$2,Técnicos!$A$2:$A$100,IF(Projetos!AR170=1,Técnicos!$F$2:$F$100,IF(Projetos!AR170=2,Técnicos!$H$2:$H$100,Técnicos!$J$2:$J$100)),,0,1))</f>
        <v/>
      </c>
      <c r="AM171" s="15" t="str" cm="1">
        <f t="array" ref="AM171">IF(OR($B171="",AM$2=""),"",Projetos!$K170*_xlfn.XLOOKUP(AM$2,Técnicos!$A$2:$A$100,IF(Projetos!AS170=1,Técnicos!$F$2:$F$100,IF(Projetos!AS170=2,Técnicos!$H$2:$H$100,Técnicos!$J$2:$J$100)),,0,1))</f>
        <v/>
      </c>
      <c r="AN171" s="15" t="str" cm="1">
        <f t="array" ref="AN171">IF(OR($B171="",AN$2=""),"",Projetos!$K170*_xlfn.XLOOKUP(AN$2,Técnicos!$A$2:$A$100,IF(Projetos!AT170=1,Técnicos!$F$2:$F$100,IF(Projetos!AT170=2,Técnicos!$H$2:$H$100,Técnicos!$J$2:$J$100)),,0,1))</f>
        <v/>
      </c>
      <c r="AO171" s="15" t="str" cm="1">
        <f t="array" ref="AO171">IF(OR($B171="",AO$2=""),"",Projetos!$K170*_xlfn.XLOOKUP(AO$2,Técnicos!$A$2:$A$100,IF(Projetos!AU170=1,Técnicos!$F$2:$F$100,IF(Projetos!AU170=2,Técnicos!$H$2:$H$100,Técnicos!$J$2:$J$100)),,0,1))</f>
        <v/>
      </c>
      <c r="AP171" s="15" t="str" cm="1">
        <f t="array" ref="AP171">IF(OR($B171="",AP$2=""),"",Projetos!$K170*_xlfn.XLOOKUP(AP$2,Técnicos!$A$2:$A$100,IF(Projetos!AV170=1,Técnicos!$F$2:$F$100,IF(Projetos!AV170=2,Técnicos!$H$2:$H$100,Técnicos!$J$2:$J$100)),,0,1))</f>
        <v/>
      </c>
      <c r="AQ171" s="15" t="str" cm="1">
        <f t="array" ref="AQ171">IF(OR($B171="",AQ$2=""),"",Projetos!$K170*_xlfn.XLOOKUP(AQ$2,Técnicos!$A$2:$A$100,IF(Projetos!AW170=1,Técnicos!$F$2:$F$100,IF(Projetos!AW170=2,Técnicos!$H$2:$H$100,Técnicos!$J$2:$J$100)),,0,1))</f>
        <v/>
      </c>
      <c r="AR171" s="15" t="str" cm="1">
        <f t="array" ref="AR171">IF(OR($B171="",AR$2=""),"",Projetos!$K170*_xlfn.XLOOKUP(AR$2,Técnicos!$A$2:$A$100,IF(Projetos!AX170=1,Técnicos!$F$2:$F$100,IF(Projetos!AX170=2,Técnicos!$H$2:$H$100,Técnicos!$J$2:$J$100)),,0,1))</f>
        <v/>
      </c>
      <c r="AS171" s="15" t="str" cm="1">
        <f t="array" ref="AS171">IF(OR($B171="",AS$2=""),"",Projetos!$K170*_xlfn.XLOOKUP(AS$2,Técnicos!$A$2:$A$100,IF(Projetos!AY170=1,Técnicos!$F$2:$F$100,IF(Projetos!AY170=2,Técnicos!$H$2:$H$100,Técnicos!$J$2:$J$100)),,0,1))</f>
        <v/>
      </c>
      <c r="AT171" s="15" t="str" cm="1">
        <f t="array" ref="AT171">IF(OR($B171="",AT$2=""),"",Projetos!$K170*_xlfn.XLOOKUP(AT$2,Técnicos!$A$2:$A$100,IF(Projetos!AZ170=1,Técnicos!$F$2:$F$100,IF(Projetos!AZ170=2,Técnicos!$H$2:$H$100,Técnicos!$J$2:$J$100)),,0,1))</f>
        <v/>
      </c>
      <c r="AU171" s="15" t="str" cm="1">
        <f t="array" ref="AU171">IF(OR($B171="",AU$2=""),"",Projetos!$K170*_xlfn.XLOOKUP(AU$2,Técnicos!$A$2:$A$100,IF(Projetos!BA170=1,Técnicos!$F$2:$F$100,IF(Projetos!BA170=2,Técnicos!$H$2:$H$100,Técnicos!$J$2:$J$100)),,0,1))</f>
        <v/>
      </c>
      <c r="AV171" s="15" t="str" cm="1">
        <f t="array" ref="AV171">IF(OR($B171="",AV$2=""),"",Projetos!$K170*_xlfn.XLOOKUP(AV$2,Técnicos!$A$2:$A$100,IF(Projetos!BB170=1,Técnicos!$F$2:$F$100,IF(Projetos!BB170=2,Técnicos!$H$2:$H$100,Técnicos!$J$2:$J$100)),,0,1))</f>
        <v/>
      </c>
      <c r="AW171" s="15" t="str" cm="1">
        <f t="array" ref="AW171">IF(OR($B171="",AW$2=""),"",Projetos!$K170*_xlfn.XLOOKUP(AW$2,Técnicos!$A$2:$A$100,IF(Projetos!BC170=1,Técnicos!$F$2:$F$100,IF(Projetos!BC170=2,Técnicos!$H$2:$H$100,Técnicos!$J$2:$J$100)),,0,1))</f>
        <v/>
      </c>
      <c r="AX171" s="15" t="str" cm="1">
        <f t="array" ref="AX171">IF(OR($B171="",AX$2=""),"",Projetos!$K170*_xlfn.XLOOKUP(AX$2,Técnicos!$A$2:$A$100,IF(Projetos!BD170=1,Técnicos!$F$2:$F$100,IF(Projetos!BD170=2,Técnicos!$H$2:$H$100,Técnicos!$J$2:$J$100)),,0,1))</f>
        <v/>
      </c>
      <c r="AY171" s="15" t="str" cm="1">
        <f t="array" ref="AY171">IF(OR($B171="",AY$2=""),"",Projetos!$K170*_xlfn.XLOOKUP(AY$2,Técnicos!$A$2:$A$100,IF(Projetos!BE170=1,Técnicos!$F$2:$F$100,IF(Projetos!BE170=2,Técnicos!$H$2:$H$100,Técnicos!$J$2:$J$100)),,0,1))</f>
        <v/>
      </c>
      <c r="AZ171" s="15" t="str" cm="1">
        <f t="array" ref="AZ171">IF(OR($B171="",AZ$2=""),"",Projetos!$K170*_xlfn.XLOOKUP(AZ$2,Técnicos!$A$2:$A$100,IF(Projetos!BF170=1,Técnicos!$F$2:$F$100,IF(Projetos!BF170=2,Técnicos!$H$2:$H$100,Técnicos!$J$2:$J$100)),,0,1))</f>
        <v/>
      </c>
      <c r="BA171" s="15" t="str" cm="1">
        <f t="array" ref="BA171">IF(OR($B171="",BA$2=""),"",Projetos!$K170*_xlfn.XLOOKUP(BA$2,Técnicos!$A$2:$A$100,IF(Projetos!BG170=1,Técnicos!$F$2:$F$100,IF(Projetos!BG170=2,Técnicos!$H$2:$H$100,Técnicos!$J$2:$J$100)),,0,1))</f>
        <v/>
      </c>
      <c r="BB171" s="15" t="str" cm="1">
        <f t="array" ref="BB171">IF(OR($B171="",BB$2=""),"",Projetos!$K170*_xlfn.XLOOKUP(BB$2,Técnicos!$A$2:$A$100,IF(Projetos!BH170=1,Técnicos!$F$2:$F$100,IF(Projetos!BH170=2,Técnicos!$H$2:$H$100,Técnicos!$J$2:$J$100)),,0,1))</f>
        <v/>
      </c>
      <c r="BC171" s="15" t="str" cm="1">
        <f t="array" ref="BC171">IF(OR($B171="",BC$2=""),"",Projetos!$K170*_xlfn.XLOOKUP(BC$2,Técnicos!$A$2:$A$100,IF(Projetos!BI170=1,Técnicos!$F$2:$F$100,IF(Projetos!BI170=2,Técnicos!$H$2:$H$100,Técnicos!$J$2:$J$100)),,0,1))</f>
        <v/>
      </c>
      <c r="BD171" s="15" t="str" cm="1">
        <f t="array" ref="BD171">IF(OR($B171="",BD$2=""),"",Projetos!$K170*_xlfn.XLOOKUP(BD$2,Técnicos!$A$2:$A$100,IF(Projetos!BJ170=1,Técnicos!$F$2:$F$100,IF(Projetos!BJ170=2,Técnicos!$H$2:$H$100,Técnicos!$J$2:$J$100)),,0,1))</f>
        <v/>
      </c>
      <c r="BE171" s="15" t="str" cm="1">
        <f t="array" ref="BE171">IF(OR($B171="",BE$2=""),"",Projetos!$K170*_xlfn.XLOOKUP(BE$2,Técnicos!$A$2:$A$100,IF(Projetos!BK170=1,Técnicos!$F$2:$F$100,IF(Projetos!BK170=2,Técnicos!$H$2:$H$100,Técnicos!$J$2:$J$100)),,0,1))</f>
        <v/>
      </c>
      <c r="BF171" s="15" t="str" cm="1">
        <f t="array" ref="BF171">IF(OR($B171="",BF$2=""),"",Projetos!$K170*_xlfn.XLOOKUP(BF$2,Técnicos!$A$2:$A$100,IF(Projetos!BL170=1,Técnicos!$F$2:$F$100,IF(Projetos!BL170=2,Técnicos!$H$2:$H$100,Técnicos!$J$2:$J$100)),,0,1))</f>
        <v/>
      </c>
      <c r="BG171" s="15" t="str" cm="1">
        <f t="array" ref="BG171">IF(OR($B171="",BG$2=""),"",Projetos!$K170*_xlfn.XLOOKUP(BG$2,Técnicos!$A$2:$A$100,IF(Projetos!BM170=1,Técnicos!$F$2:$F$100,IF(Projetos!BM170=2,Técnicos!$H$2:$H$100,Técnicos!$J$2:$J$100)),,0,1))</f>
        <v/>
      </c>
      <c r="BH171" s="15" t="str" cm="1">
        <f t="array" ref="BH171">IF(OR($B171="",BH$2=""),"",Projetos!$K170*_xlfn.XLOOKUP(BH$2,Técnicos!$A$2:$A$100,IF(Projetos!BN170=1,Técnicos!$F$2:$F$100,IF(Projetos!BN170=2,Técnicos!$H$2:$H$100,Técnicos!$J$2:$J$100)),,0,1))</f>
        <v/>
      </c>
      <c r="BI171" s="15" t="str" cm="1">
        <f t="array" ref="BI171">IF(OR($B171="",BI$2=""),"",Projetos!$K170*_xlfn.XLOOKUP(BI$2,Técnicos!$A$2:$A$100,IF(Projetos!BO170=1,Técnicos!$F$2:$F$100,IF(Projetos!BO170=2,Técnicos!$H$2:$H$100,Técnicos!$J$2:$J$100)),,0,1))</f>
        <v/>
      </c>
      <c r="BJ171" s="15" t="str" cm="1">
        <f t="array" ref="BJ171">IF(OR($B171="",BJ$2=""),"",Projetos!$K170*_xlfn.XLOOKUP(BJ$2,Técnicos!$A$2:$A$100,IF(Projetos!BP170=1,Técnicos!$F$2:$F$100,IF(Projetos!BP170=2,Técnicos!$H$2:$H$100,Técnicos!$J$2:$J$100)),,0,1))</f>
        <v/>
      </c>
      <c r="BK171" s="15" t="str" cm="1">
        <f t="array" ref="BK171">IF(OR($B171="",BK$2=""),"",Projetos!$K170*_xlfn.XLOOKUP(BK$2,Técnicos!$A$2:$A$100,IF(Projetos!BQ170=1,Técnicos!$F$2:$F$100,IF(Projetos!BQ170=2,Técnicos!$H$2:$H$100,Técnicos!$J$2:$J$100)),,0,1))</f>
        <v/>
      </c>
      <c r="BL171" s="15" t="str" cm="1">
        <f t="array" ref="BL171">IF(OR($B171="",BL$2=""),"",Projetos!$K170*_xlfn.XLOOKUP(BL$2,Técnicos!$A$2:$A$100,IF(Projetos!BR170=1,Técnicos!$F$2:$F$100,IF(Projetos!BR170=2,Técnicos!$H$2:$H$100,Técnicos!$J$2:$J$100)),,0,1))</f>
        <v/>
      </c>
      <c r="BM171" s="15" t="str" cm="1">
        <f t="array" ref="BM171">IF(OR($B171="",BM$2=""),"",Projetos!$K170*_xlfn.XLOOKUP(BM$2,Técnicos!$A$2:$A$100,IF(Projetos!BS170=1,Técnicos!$F$2:$F$100,IF(Projetos!BS170=2,Técnicos!$H$2:$H$100,Técnicos!$J$2:$J$100)),,0,1))</f>
        <v/>
      </c>
      <c r="BN171" s="15" t="str" cm="1">
        <f t="array" ref="BN171">IF(OR($B171="",BN$2=""),"",Projetos!$K170*_xlfn.XLOOKUP(BN$2,Técnicos!$A$2:$A$100,IF(Projetos!BT170=1,Técnicos!$F$2:$F$100,IF(Projetos!BT170=2,Técnicos!$H$2:$H$100,Técnicos!$J$2:$J$100)),,0,1))</f>
        <v/>
      </c>
      <c r="BO171" s="15" t="str" cm="1">
        <f t="array" ref="BO171">IF(OR($B171="",BO$2=""),"",Projetos!$K170*_xlfn.XLOOKUP(BO$2,Técnicos!$A$2:$A$100,IF(Projetos!BU170=1,Técnicos!$F$2:$F$100,IF(Projetos!BU170=2,Técnicos!$H$2:$H$100,Técnicos!$J$2:$J$100)),,0,1))</f>
        <v/>
      </c>
      <c r="BP171" s="15" t="str" cm="1">
        <f t="array" ref="BP171">IF(OR($B171="",BP$2=""),"",Projetos!$K170*_xlfn.XLOOKUP(BP$2,Técnicos!$A$2:$A$100,IF(Projetos!BV170=1,Técnicos!$F$2:$F$100,IF(Projetos!BV170=2,Técnicos!$H$2:$H$100,Técnicos!$J$2:$J$100)),,0,1))</f>
        <v/>
      </c>
      <c r="BQ171" s="15" t="str" cm="1">
        <f t="array" ref="BQ171">IF(OR($B171="",BQ$2=""),"",Projetos!$K170*_xlfn.XLOOKUP(BQ$2,Técnicos!$A$2:$A$100,IF(Projetos!BW170=1,Técnicos!$F$2:$F$100,IF(Projetos!BW170=2,Técnicos!$H$2:$H$100,Técnicos!$J$2:$J$100)),,0,1))</f>
        <v/>
      </c>
    </row>
    <row r="172" spans="3:69" x14ac:dyDescent="0.3">
      <c r="C172" s="15" t="str" cm="1">
        <f t="array" ref="C172">IF(OR($B172="",C$2=""),"",Projetos!$K171/_xlfn.XLOOKUP(C$2,Técnicos!$A$2:$A$100,IF(Projetos!I171=1,Técnicos!$F$2:$F$100,IF(Projetos!I171=2,Técnicos!$H$2:$H$100,Técnicos!$J$2:$J$100)),,0,1))</f>
        <v/>
      </c>
      <c r="D172" s="15" t="str" cm="1">
        <f t="array" ref="D172">IF(OR($B172="",D$2=""),"",Projetos!$K171/_xlfn.XLOOKUP(D$2,Técnicos!$A$2:$A$100,IF(Projetos!J171=1,Técnicos!$F$2:$F$100,IF(Projetos!J171=2,Técnicos!$H$2:$H$100,Técnicos!$J$2:$J$100)),,0,1))</f>
        <v/>
      </c>
      <c r="E172" s="15" t="str" cm="1">
        <f t="array" ref="E172">IF(OR($B172="",E$2=""),"",Projetos!$K171/_xlfn.XLOOKUP(E$2,Técnicos!$A$2:$A$100,IF(Projetos!K171=1,Técnicos!$F$2:$F$100,IF(Projetos!K171=2,Técnicos!$H$2:$H$100,Técnicos!$J$2:$J$100)),,0,1))</f>
        <v/>
      </c>
      <c r="F172" s="15" t="str" cm="1">
        <f t="array" ref="F172">IF(OR($B172="",F$2=""),"",Projetos!$K171/_xlfn.XLOOKUP(F$2,Técnicos!$A$2:$A$100,IF(Projetos!L171=1,Técnicos!$F$2:$F$100,IF(Projetos!L171=2,Técnicos!$H$2:$H$100,Técnicos!$J$2:$J$100)),,0,1))</f>
        <v/>
      </c>
      <c r="G172" s="15" t="str" cm="1">
        <f t="array" ref="G172">IF(OR($B172="",G$2=""),"",Projetos!$K171/_xlfn.XLOOKUP(G$2,Técnicos!$A$2:$A$100,IF(Projetos!M171=1,Técnicos!$F$2:$F$100,IF(Projetos!M171=2,Técnicos!$H$2:$H$100,Técnicos!$J$2:$J$100)),,0,1))</f>
        <v/>
      </c>
      <c r="H172" s="15" t="str" cm="1">
        <f t="array" ref="H172">IF(OR($B172="",H$2=""),"",Projetos!$K171/_xlfn.XLOOKUP(H$2,Técnicos!$A$2:$A$100,IF(Projetos!N171=1,Técnicos!$F$2:$F$100,IF(Projetos!N171=2,Técnicos!$H$2:$H$100,Técnicos!$J$2:$J$100)),,0,1))</f>
        <v/>
      </c>
      <c r="I172" s="15" t="str" cm="1">
        <f t="array" ref="I172">IF(OR($B172="",I$2=""),"",Projetos!$K171/_xlfn.XLOOKUP(I$2,Técnicos!$A$2:$A$100,IF(Projetos!O171=1,Técnicos!$F$2:$F$100,IF(Projetos!O171=2,Técnicos!$H$2:$H$100,Técnicos!$J$2:$J$100)),,0,1))</f>
        <v/>
      </c>
      <c r="J172" s="15" t="str" cm="1">
        <f t="array" ref="J172">IF(OR($B172="",J$2=""),"",Projetos!$K171/_xlfn.XLOOKUP(J$2,Técnicos!$A$2:$A$100,IF(Projetos!P171=1,Técnicos!$F$2:$F$100,IF(Projetos!P171=2,Técnicos!$H$2:$H$100,Técnicos!$J$2:$J$100)),,0,1))</f>
        <v/>
      </c>
      <c r="K172" s="15" t="str" cm="1">
        <f t="array" ref="K172">IF(OR($B172="",K$2=""),"",Projetos!$K171/_xlfn.XLOOKUP(K$2,Técnicos!$A$2:$A$100,IF(Projetos!Q171=1,Técnicos!$F$2:$F$100,IF(Projetos!Q171=2,Técnicos!$H$2:$H$100,Técnicos!$J$2:$J$100)),,0,1))</f>
        <v/>
      </c>
      <c r="L172" s="15" t="str" cm="1">
        <f t="array" ref="L172">IF(OR($B172="",L$2=""),"",Projetos!$K171/_xlfn.XLOOKUP(L$2,Técnicos!$A$2:$A$100,IF(Projetos!R171=1,Técnicos!$F$2:$F$100,IF(Projetos!R171=2,Técnicos!$H$2:$H$100,Técnicos!$J$2:$J$100)),,0,1))</f>
        <v/>
      </c>
      <c r="M172" s="15" t="str" cm="1">
        <f t="array" ref="M172">IF(OR($B172="",M$2=""),"",Projetos!$K171/_xlfn.XLOOKUP(M$2,Técnicos!$A$2:$A$100,IF(Projetos!S171=1,Técnicos!$F$2:$F$100,IF(Projetos!S171=2,Técnicos!$H$2:$H$100,Técnicos!$J$2:$J$100)),,0,1))</f>
        <v/>
      </c>
      <c r="N172" s="15" t="str" cm="1">
        <f t="array" ref="N172">IF(OR($B172="",N$2=""),"",Projetos!$K171/_xlfn.XLOOKUP(N$2,Técnicos!$A$2:$A$100,IF(Projetos!T171=1,Técnicos!$F$2:$F$100,IF(Projetos!T171=2,Técnicos!$H$2:$H$100,Técnicos!$J$2:$J$100)),,0,1))</f>
        <v/>
      </c>
      <c r="O172" s="15" t="str" cm="1">
        <f t="array" ref="O172">IF(OR($B172="",O$2=""),"",Projetos!$K171/_xlfn.XLOOKUP(O$2,Técnicos!$A$2:$A$100,IF(Projetos!U171=1,Técnicos!$F$2:$F$100,IF(Projetos!U171=2,Técnicos!$H$2:$H$100,Técnicos!$J$2:$J$100)),,0,1))</f>
        <v/>
      </c>
      <c r="P172" s="15" t="str" cm="1">
        <f t="array" ref="P172">IF(OR($B172="",P$2=""),"",Projetos!$K171/_xlfn.XLOOKUP(P$2,Técnicos!$A$2:$A$100,IF(Projetos!V171=1,Técnicos!$F$2:$F$100,IF(Projetos!V171=2,Técnicos!$H$2:$H$100,Técnicos!$J$2:$J$100)),,0,1))</f>
        <v/>
      </c>
      <c r="Q172" s="15" t="str" cm="1">
        <f t="array" ref="Q172">IF(OR($B172="",Q$2=""),"",Projetos!$K171/_xlfn.XLOOKUP(Q$2,Técnicos!$A$2:$A$100,IF(Projetos!W171=1,Técnicos!$F$2:$F$100,IF(Projetos!W171=2,Técnicos!$H$2:$H$100,Técnicos!$J$2:$J$100)),,0,1))</f>
        <v/>
      </c>
      <c r="R172" s="15" t="str" cm="1">
        <f t="array" ref="R172">IF(OR($B172="",R$2=""),"",Projetos!$K171/_xlfn.XLOOKUP(R$2,Técnicos!$A$2:$A$100,IF(Projetos!X171=1,Técnicos!$F$2:$F$100,IF(Projetos!X171=2,Técnicos!$H$2:$H$100,Técnicos!$J$2:$J$100)),,0,1))</f>
        <v/>
      </c>
      <c r="S172" s="15" t="str" cm="1">
        <f t="array" ref="S172">IF(OR($B172="",S$2=""),"",Projetos!$K171/_xlfn.XLOOKUP(S$2,Técnicos!$A$2:$A$100,IF(Projetos!Y171=1,Técnicos!$F$2:$F$100,IF(Projetos!Y171=2,Técnicos!$H$2:$H$100,Técnicos!$J$2:$J$100)),,0,1))</f>
        <v/>
      </c>
      <c r="T172" s="15" t="str" cm="1">
        <f t="array" ref="T172">IF(OR($B172="",T$2=""),"",Projetos!$K171/_xlfn.XLOOKUP(T$2,Técnicos!$A$2:$A$100,IF(Projetos!Z171=1,Técnicos!$F$2:$F$100,IF(Projetos!Z171=2,Técnicos!$H$2:$H$100,Técnicos!$J$2:$J$100)),,0,1))</f>
        <v/>
      </c>
      <c r="U172" s="15" t="str" cm="1">
        <f t="array" ref="U172">IF(OR($B172="",U$2=""),"",Projetos!$K171/_xlfn.XLOOKUP(U$2,Técnicos!$A$2:$A$100,IF(Projetos!AA171=1,Técnicos!$F$2:$F$100,IF(Projetos!AA171=2,Técnicos!$H$2:$H$100,Técnicos!$J$2:$J$100)),,0,1))</f>
        <v/>
      </c>
      <c r="V172" s="15" t="str" cm="1">
        <f t="array" ref="V172">IF(OR($B172="",V$2=""),"",Projetos!$K171/_xlfn.XLOOKUP(V$2,Técnicos!$A$2:$A$100,IF(Projetos!AB171=1,Técnicos!$F$2:$F$100,IF(Projetos!AB171=2,Técnicos!$H$2:$H$100,Técnicos!$J$2:$J$100)),,0,1))</f>
        <v/>
      </c>
      <c r="W172" s="15" t="str" cm="1">
        <f t="array" ref="W172">IF(OR($B172="",W$2=""),"",Projetos!$K171/_xlfn.XLOOKUP(W$2,Técnicos!$A$2:$A$100,IF(Projetos!AC171=1,Técnicos!$F$2:$F$100,IF(Projetos!AC171=2,Técnicos!$H$2:$H$100,Técnicos!$J$2:$J$100)),,0,1))</f>
        <v/>
      </c>
      <c r="X172" s="15" t="str" cm="1">
        <f t="array" ref="X172">IF(OR($B172="",X$2=""),"",Projetos!$K171/_xlfn.XLOOKUP(X$2,Técnicos!$A$2:$A$100,IF(Projetos!AD171=1,Técnicos!$F$2:$F$100,IF(Projetos!AD171=2,Técnicos!$H$2:$H$100,Técnicos!$J$2:$J$100)),,0,1))</f>
        <v/>
      </c>
      <c r="Y172" s="15" t="str" cm="1">
        <f t="array" ref="Y172">IF(OR($B172="",Y$2=""),"",Projetos!$K171/_xlfn.XLOOKUP(Y$2,Técnicos!$A$2:$A$100,IF(Projetos!AE171=1,Técnicos!$F$2:$F$100,IF(Projetos!AE171=2,Técnicos!$H$2:$H$100,Técnicos!$J$2:$J$100)),,0,1))</f>
        <v/>
      </c>
      <c r="Z172" s="15" t="str" cm="1">
        <f t="array" ref="Z172">IF(OR($B172="",Z$2=""),"",Projetos!$K171/_xlfn.XLOOKUP(Z$2,Técnicos!$A$2:$A$100,IF(Projetos!AF171=1,Técnicos!$F$2:$F$100,IF(Projetos!AF171=2,Técnicos!$H$2:$H$100,Técnicos!$J$2:$J$100)),,0,1))</f>
        <v/>
      </c>
      <c r="AA172" s="15" t="str" cm="1">
        <f t="array" ref="AA172">IF(OR($B172="",AA$2=""),"",Projetos!$K171/_xlfn.XLOOKUP(AA$2,Técnicos!$A$2:$A$100,IF(Projetos!AG171=1,Técnicos!$F$2:$F$100,IF(Projetos!AG171=2,Técnicos!$H$2:$H$100,Técnicos!$J$2:$J$100)),,0,1))</f>
        <v/>
      </c>
      <c r="AB172" s="15" t="str" cm="1">
        <f t="array" ref="AB172">IF(OR($B172="",AB$2=""),"",Projetos!$K171/_xlfn.XLOOKUP(AB$2,Técnicos!$A$2:$A$100,IF(Projetos!AH171=1,Técnicos!$F$2:$F$100,IF(Projetos!AH171=2,Técnicos!$H$2:$H$100,Técnicos!$J$2:$J$100)),,0,1))</f>
        <v/>
      </c>
      <c r="AC172" s="15" t="str" cm="1">
        <f t="array" ref="AC172">IF(OR($B172="",AC$2=""),"",Projetos!$K171/_xlfn.XLOOKUP(AC$2,Técnicos!$A$2:$A$100,IF(Projetos!AI171=1,Técnicos!$F$2:$F$100,IF(Projetos!AI171=2,Técnicos!$H$2:$H$100,Técnicos!$J$2:$J$100)),,0,1))</f>
        <v/>
      </c>
      <c r="AD172" s="15" t="str" cm="1">
        <f t="array" ref="AD172">IF(OR($B172="",AD$2=""),"",Projetos!$K171/_xlfn.XLOOKUP(AD$2,Técnicos!$A$2:$A$100,IF(Projetos!AJ171=1,Técnicos!$F$2:$F$100,IF(Projetos!AJ171=2,Técnicos!$H$2:$H$100,Técnicos!$J$2:$J$100)),,0,1))</f>
        <v/>
      </c>
      <c r="AE172" s="15" t="str" cm="1">
        <f t="array" ref="AE172">IF(OR($B172="",AE$2=""),"",Projetos!$K171/_xlfn.XLOOKUP(AE$2,Técnicos!$A$2:$A$100,IF(Projetos!AK171=1,Técnicos!$F$2:$F$100,IF(Projetos!AK171=2,Técnicos!$H$2:$H$100,Técnicos!$J$2:$J$100)),,0,1))</f>
        <v/>
      </c>
      <c r="AF172" s="15" t="str" cm="1">
        <f t="array" ref="AF172">IF(OR($B172="",AF$2=""),"",Projetos!$K171/_xlfn.XLOOKUP(AF$2,Técnicos!$A$2:$A$100,IF(Projetos!AL171=1,Técnicos!$F$2:$F$100,IF(Projetos!AL171=2,Técnicos!$H$2:$H$100,Técnicos!$J$2:$J$100)),,0,1))</f>
        <v/>
      </c>
      <c r="AG172" s="15" t="str" cm="1">
        <f t="array" ref="AG172">IF(OR($B172="",AG$2=""),"",Projetos!$K171/_xlfn.XLOOKUP(AG$2,Técnicos!$A$2:$A$100,IF(Projetos!AM171=1,Técnicos!$F$2:$F$100,IF(Projetos!AM171=2,Técnicos!$H$2:$H$100,Técnicos!$J$2:$J$100)),,0,1))</f>
        <v/>
      </c>
      <c r="AH172" s="15" t="str" cm="1">
        <f t="array" ref="AH172">IF(OR($B172="",AH$2=""),"",Projetos!$K171/_xlfn.XLOOKUP(AH$2,Técnicos!$A$2:$A$100,IF(Projetos!AN171=1,Técnicos!$F$2:$F$100,IF(Projetos!AN171=2,Técnicos!$H$2:$H$100,Técnicos!$J$2:$J$100)),,0,1))</f>
        <v/>
      </c>
      <c r="AI172" s="15" t="str" cm="1">
        <f t="array" ref="AI172">IF(OR($B172="",AI$2=""),"",Projetos!$K171/_xlfn.XLOOKUP(AI$2,Técnicos!$A$2:$A$100,IF(Projetos!AO171=1,Técnicos!$F$2:$F$100,IF(Projetos!AO171=2,Técnicos!$H$2:$H$100,Técnicos!$J$2:$J$100)),,0,1))</f>
        <v/>
      </c>
      <c r="AJ172" s="15" t="str" cm="1">
        <f t="array" ref="AJ172">IF(OR($B172="",AJ$2=""),"",Projetos!$K171/_xlfn.XLOOKUP(AJ$2,Técnicos!$A$2:$A$100,IF(Projetos!AP171=1,Técnicos!$F$2:$F$100,IF(Projetos!AP171=2,Técnicos!$H$2:$H$100,Técnicos!$J$2:$J$100)),,0,1))</f>
        <v/>
      </c>
      <c r="AK172" s="15" t="str" cm="1">
        <f t="array" ref="AK172">IF(OR($B172="",AK$2=""),"",Projetos!$K171/_xlfn.XLOOKUP(AK$2,Técnicos!$A$2:$A$100,IF(Projetos!AQ171=1,Técnicos!$F$2:$F$100,IF(Projetos!AQ171=2,Técnicos!$H$2:$H$100,Técnicos!$J$2:$J$100)),,0,1))</f>
        <v/>
      </c>
      <c r="AL172" s="15" t="str" cm="1">
        <f t="array" ref="AL172">IF(OR($B172="",AL$2=""),"",Projetos!$K171*_xlfn.XLOOKUP(AL$2,Técnicos!$A$2:$A$100,IF(Projetos!AR171=1,Técnicos!$F$2:$F$100,IF(Projetos!AR171=2,Técnicos!$H$2:$H$100,Técnicos!$J$2:$J$100)),,0,1))</f>
        <v/>
      </c>
      <c r="AM172" s="15" t="str" cm="1">
        <f t="array" ref="AM172">IF(OR($B172="",AM$2=""),"",Projetos!$K171*_xlfn.XLOOKUP(AM$2,Técnicos!$A$2:$A$100,IF(Projetos!AS171=1,Técnicos!$F$2:$F$100,IF(Projetos!AS171=2,Técnicos!$H$2:$H$100,Técnicos!$J$2:$J$100)),,0,1))</f>
        <v/>
      </c>
      <c r="AN172" s="15" t="str" cm="1">
        <f t="array" ref="AN172">IF(OR($B172="",AN$2=""),"",Projetos!$K171*_xlfn.XLOOKUP(AN$2,Técnicos!$A$2:$A$100,IF(Projetos!AT171=1,Técnicos!$F$2:$F$100,IF(Projetos!AT171=2,Técnicos!$H$2:$H$100,Técnicos!$J$2:$J$100)),,0,1))</f>
        <v/>
      </c>
      <c r="AO172" s="15" t="str" cm="1">
        <f t="array" ref="AO172">IF(OR($B172="",AO$2=""),"",Projetos!$K171*_xlfn.XLOOKUP(AO$2,Técnicos!$A$2:$A$100,IF(Projetos!AU171=1,Técnicos!$F$2:$F$100,IF(Projetos!AU171=2,Técnicos!$H$2:$H$100,Técnicos!$J$2:$J$100)),,0,1))</f>
        <v/>
      </c>
      <c r="AP172" s="15" t="str" cm="1">
        <f t="array" ref="AP172">IF(OR($B172="",AP$2=""),"",Projetos!$K171*_xlfn.XLOOKUP(AP$2,Técnicos!$A$2:$A$100,IF(Projetos!AV171=1,Técnicos!$F$2:$F$100,IF(Projetos!AV171=2,Técnicos!$H$2:$H$100,Técnicos!$J$2:$J$100)),,0,1))</f>
        <v/>
      </c>
      <c r="AQ172" s="15" t="str" cm="1">
        <f t="array" ref="AQ172">IF(OR($B172="",AQ$2=""),"",Projetos!$K171*_xlfn.XLOOKUP(AQ$2,Técnicos!$A$2:$A$100,IF(Projetos!AW171=1,Técnicos!$F$2:$F$100,IF(Projetos!AW171=2,Técnicos!$H$2:$H$100,Técnicos!$J$2:$J$100)),,0,1))</f>
        <v/>
      </c>
      <c r="AR172" s="15" t="str" cm="1">
        <f t="array" ref="AR172">IF(OR($B172="",AR$2=""),"",Projetos!$K171*_xlfn.XLOOKUP(AR$2,Técnicos!$A$2:$A$100,IF(Projetos!AX171=1,Técnicos!$F$2:$F$100,IF(Projetos!AX171=2,Técnicos!$H$2:$H$100,Técnicos!$J$2:$J$100)),,0,1))</f>
        <v/>
      </c>
      <c r="AS172" s="15" t="str" cm="1">
        <f t="array" ref="AS172">IF(OR($B172="",AS$2=""),"",Projetos!$K171*_xlfn.XLOOKUP(AS$2,Técnicos!$A$2:$A$100,IF(Projetos!AY171=1,Técnicos!$F$2:$F$100,IF(Projetos!AY171=2,Técnicos!$H$2:$H$100,Técnicos!$J$2:$J$100)),,0,1))</f>
        <v/>
      </c>
      <c r="AT172" s="15" t="str" cm="1">
        <f t="array" ref="AT172">IF(OR($B172="",AT$2=""),"",Projetos!$K171*_xlfn.XLOOKUP(AT$2,Técnicos!$A$2:$A$100,IF(Projetos!AZ171=1,Técnicos!$F$2:$F$100,IF(Projetos!AZ171=2,Técnicos!$H$2:$H$100,Técnicos!$J$2:$J$100)),,0,1))</f>
        <v/>
      </c>
      <c r="AU172" s="15" t="str" cm="1">
        <f t="array" ref="AU172">IF(OR($B172="",AU$2=""),"",Projetos!$K171*_xlfn.XLOOKUP(AU$2,Técnicos!$A$2:$A$100,IF(Projetos!BA171=1,Técnicos!$F$2:$F$100,IF(Projetos!BA171=2,Técnicos!$H$2:$H$100,Técnicos!$J$2:$J$100)),,0,1))</f>
        <v/>
      </c>
      <c r="AV172" s="15" t="str" cm="1">
        <f t="array" ref="AV172">IF(OR($B172="",AV$2=""),"",Projetos!$K171*_xlfn.XLOOKUP(AV$2,Técnicos!$A$2:$A$100,IF(Projetos!BB171=1,Técnicos!$F$2:$F$100,IF(Projetos!BB171=2,Técnicos!$H$2:$H$100,Técnicos!$J$2:$J$100)),,0,1))</f>
        <v/>
      </c>
      <c r="AW172" s="15" t="str" cm="1">
        <f t="array" ref="AW172">IF(OR($B172="",AW$2=""),"",Projetos!$K171*_xlfn.XLOOKUP(AW$2,Técnicos!$A$2:$A$100,IF(Projetos!BC171=1,Técnicos!$F$2:$F$100,IF(Projetos!BC171=2,Técnicos!$H$2:$H$100,Técnicos!$J$2:$J$100)),,0,1))</f>
        <v/>
      </c>
      <c r="AX172" s="15" t="str" cm="1">
        <f t="array" ref="AX172">IF(OR($B172="",AX$2=""),"",Projetos!$K171*_xlfn.XLOOKUP(AX$2,Técnicos!$A$2:$A$100,IF(Projetos!BD171=1,Técnicos!$F$2:$F$100,IF(Projetos!BD171=2,Técnicos!$H$2:$H$100,Técnicos!$J$2:$J$100)),,0,1))</f>
        <v/>
      </c>
      <c r="AY172" s="15" t="str" cm="1">
        <f t="array" ref="AY172">IF(OR($B172="",AY$2=""),"",Projetos!$K171*_xlfn.XLOOKUP(AY$2,Técnicos!$A$2:$A$100,IF(Projetos!BE171=1,Técnicos!$F$2:$F$100,IF(Projetos!BE171=2,Técnicos!$H$2:$H$100,Técnicos!$J$2:$J$100)),,0,1))</f>
        <v/>
      </c>
      <c r="AZ172" s="15" t="str" cm="1">
        <f t="array" ref="AZ172">IF(OR($B172="",AZ$2=""),"",Projetos!$K171*_xlfn.XLOOKUP(AZ$2,Técnicos!$A$2:$A$100,IF(Projetos!BF171=1,Técnicos!$F$2:$F$100,IF(Projetos!BF171=2,Técnicos!$H$2:$H$100,Técnicos!$J$2:$J$100)),,0,1))</f>
        <v/>
      </c>
      <c r="BA172" s="15" t="str" cm="1">
        <f t="array" ref="BA172">IF(OR($B172="",BA$2=""),"",Projetos!$K171*_xlfn.XLOOKUP(BA$2,Técnicos!$A$2:$A$100,IF(Projetos!BG171=1,Técnicos!$F$2:$F$100,IF(Projetos!BG171=2,Técnicos!$H$2:$H$100,Técnicos!$J$2:$J$100)),,0,1))</f>
        <v/>
      </c>
      <c r="BB172" s="15" t="str" cm="1">
        <f t="array" ref="BB172">IF(OR($B172="",BB$2=""),"",Projetos!$K171*_xlfn.XLOOKUP(BB$2,Técnicos!$A$2:$A$100,IF(Projetos!BH171=1,Técnicos!$F$2:$F$100,IF(Projetos!BH171=2,Técnicos!$H$2:$H$100,Técnicos!$J$2:$J$100)),,0,1))</f>
        <v/>
      </c>
      <c r="BC172" s="15" t="str" cm="1">
        <f t="array" ref="BC172">IF(OR($B172="",BC$2=""),"",Projetos!$K171*_xlfn.XLOOKUP(BC$2,Técnicos!$A$2:$A$100,IF(Projetos!BI171=1,Técnicos!$F$2:$F$100,IF(Projetos!BI171=2,Técnicos!$H$2:$H$100,Técnicos!$J$2:$J$100)),,0,1))</f>
        <v/>
      </c>
      <c r="BD172" s="15" t="str" cm="1">
        <f t="array" ref="BD172">IF(OR($B172="",BD$2=""),"",Projetos!$K171*_xlfn.XLOOKUP(BD$2,Técnicos!$A$2:$A$100,IF(Projetos!BJ171=1,Técnicos!$F$2:$F$100,IF(Projetos!BJ171=2,Técnicos!$H$2:$H$100,Técnicos!$J$2:$J$100)),,0,1))</f>
        <v/>
      </c>
      <c r="BE172" s="15" t="str" cm="1">
        <f t="array" ref="BE172">IF(OR($B172="",BE$2=""),"",Projetos!$K171*_xlfn.XLOOKUP(BE$2,Técnicos!$A$2:$A$100,IF(Projetos!BK171=1,Técnicos!$F$2:$F$100,IF(Projetos!BK171=2,Técnicos!$H$2:$H$100,Técnicos!$J$2:$J$100)),,0,1))</f>
        <v/>
      </c>
      <c r="BF172" s="15" t="str" cm="1">
        <f t="array" ref="BF172">IF(OR($B172="",BF$2=""),"",Projetos!$K171*_xlfn.XLOOKUP(BF$2,Técnicos!$A$2:$A$100,IF(Projetos!BL171=1,Técnicos!$F$2:$F$100,IF(Projetos!BL171=2,Técnicos!$H$2:$H$100,Técnicos!$J$2:$J$100)),,0,1))</f>
        <v/>
      </c>
      <c r="BG172" s="15" t="str" cm="1">
        <f t="array" ref="BG172">IF(OR($B172="",BG$2=""),"",Projetos!$K171*_xlfn.XLOOKUP(BG$2,Técnicos!$A$2:$A$100,IF(Projetos!BM171=1,Técnicos!$F$2:$F$100,IF(Projetos!BM171=2,Técnicos!$H$2:$H$100,Técnicos!$J$2:$J$100)),,0,1))</f>
        <v/>
      </c>
      <c r="BH172" s="15" t="str" cm="1">
        <f t="array" ref="BH172">IF(OR($B172="",BH$2=""),"",Projetos!$K171*_xlfn.XLOOKUP(BH$2,Técnicos!$A$2:$A$100,IF(Projetos!BN171=1,Técnicos!$F$2:$F$100,IF(Projetos!BN171=2,Técnicos!$H$2:$H$100,Técnicos!$J$2:$J$100)),,0,1))</f>
        <v/>
      </c>
      <c r="BI172" s="15" t="str" cm="1">
        <f t="array" ref="BI172">IF(OR($B172="",BI$2=""),"",Projetos!$K171*_xlfn.XLOOKUP(BI$2,Técnicos!$A$2:$A$100,IF(Projetos!BO171=1,Técnicos!$F$2:$F$100,IF(Projetos!BO171=2,Técnicos!$H$2:$H$100,Técnicos!$J$2:$J$100)),,0,1))</f>
        <v/>
      </c>
      <c r="BJ172" s="15" t="str" cm="1">
        <f t="array" ref="BJ172">IF(OR($B172="",BJ$2=""),"",Projetos!$K171*_xlfn.XLOOKUP(BJ$2,Técnicos!$A$2:$A$100,IF(Projetos!BP171=1,Técnicos!$F$2:$F$100,IF(Projetos!BP171=2,Técnicos!$H$2:$H$100,Técnicos!$J$2:$J$100)),,0,1))</f>
        <v/>
      </c>
      <c r="BK172" s="15" t="str" cm="1">
        <f t="array" ref="BK172">IF(OR($B172="",BK$2=""),"",Projetos!$K171*_xlfn.XLOOKUP(BK$2,Técnicos!$A$2:$A$100,IF(Projetos!BQ171=1,Técnicos!$F$2:$F$100,IF(Projetos!BQ171=2,Técnicos!$H$2:$H$100,Técnicos!$J$2:$J$100)),,0,1))</f>
        <v/>
      </c>
      <c r="BL172" s="15" t="str" cm="1">
        <f t="array" ref="BL172">IF(OR($B172="",BL$2=""),"",Projetos!$K171*_xlfn.XLOOKUP(BL$2,Técnicos!$A$2:$A$100,IF(Projetos!BR171=1,Técnicos!$F$2:$F$100,IF(Projetos!BR171=2,Técnicos!$H$2:$H$100,Técnicos!$J$2:$J$100)),,0,1))</f>
        <v/>
      </c>
      <c r="BM172" s="15" t="str" cm="1">
        <f t="array" ref="BM172">IF(OR($B172="",BM$2=""),"",Projetos!$K171*_xlfn.XLOOKUP(BM$2,Técnicos!$A$2:$A$100,IF(Projetos!BS171=1,Técnicos!$F$2:$F$100,IF(Projetos!BS171=2,Técnicos!$H$2:$H$100,Técnicos!$J$2:$J$100)),,0,1))</f>
        <v/>
      </c>
      <c r="BN172" s="15" t="str" cm="1">
        <f t="array" ref="BN172">IF(OR($B172="",BN$2=""),"",Projetos!$K171*_xlfn.XLOOKUP(BN$2,Técnicos!$A$2:$A$100,IF(Projetos!BT171=1,Técnicos!$F$2:$F$100,IF(Projetos!BT171=2,Técnicos!$H$2:$H$100,Técnicos!$J$2:$J$100)),,0,1))</f>
        <v/>
      </c>
      <c r="BO172" s="15" t="str" cm="1">
        <f t="array" ref="BO172">IF(OR($B172="",BO$2=""),"",Projetos!$K171*_xlfn.XLOOKUP(BO$2,Técnicos!$A$2:$A$100,IF(Projetos!BU171=1,Técnicos!$F$2:$F$100,IF(Projetos!BU171=2,Técnicos!$H$2:$H$100,Técnicos!$J$2:$J$100)),,0,1))</f>
        <v/>
      </c>
      <c r="BP172" s="15" t="str" cm="1">
        <f t="array" ref="BP172">IF(OR($B172="",BP$2=""),"",Projetos!$K171*_xlfn.XLOOKUP(BP$2,Técnicos!$A$2:$A$100,IF(Projetos!BV171=1,Técnicos!$F$2:$F$100,IF(Projetos!BV171=2,Técnicos!$H$2:$H$100,Técnicos!$J$2:$J$100)),,0,1))</f>
        <v/>
      </c>
      <c r="BQ172" s="15" t="str" cm="1">
        <f t="array" ref="BQ172">IF(OR($B172="",BQ$2=""),"",Projetos!$K171*_xlfn.XLOOKUP(BQ$2,Técnicos!$A$2:$A$100,IF(Projetos!BW171=1,Técnicos!$F$2:$F$100,IF(Projetos!BW171=2,Técnicos!$H$2:$H$100,Técnicos!$J$2:$J$100)),,0,1))</f>
        <v/>
      </c>
    </row>
    <row r="173" spans="3:69" x14ac:dyDescent="0.3">
      <c r="C173" s="15" t="str" cm="1">
        <f t="array" ref="C173">IF(OR($B173="",C$2=""),"",Projetos!$K172/_xlfn.XLOOKUP(C$2,Técnicos!$A$2:$A$100,IF(Projetos!I172=1,Técnicos!$F$2:$F$100,IF(Projetos!I172=2,Técnicos!$H$2:$H$100,Técnicos!$J$2:$J$100)),,0,1))</f>
        <v/>
      </c>
      <c r="D173" s="15" t="str" cm="1">
        <f t="array" ref="D173">IF(OR($B173="",D$2=""),"",Projetos!$K172/_xlfn.XLOOKUP(D$2,Técnicos!$A$2:$A$100,IF(Projetos!J172=1,Técnicos!$F$2:$F$100,IF(Projetos!J172=2,Técnicos!$H$2:$H$100,Técnicos!$J$2:$J$100)),,0,1))</f>
        <v/>
      </c>
      <c r="E173" s="15" t="str" cm="1">
        <f t="array" ref="E173">IF(OR($B173="",E$2=""),"",Projetos!$K172/_xlfn.XLOOKUP(E$2,Técnicos!$A$2:$A$100,IF(Projetos!K172=1,Técnicos!$F$2:$F$100,IF(Projetos!K172=2,Técnicos!$H$2:$H$100,Técnicos!$J$2:$J$100)),,0,1))</f>
        <v/>
      </c>
      <c r="F173" s="15" t="str" cm="1">
        <f t="array" ref="F173">IF(OR($B173="",F$2=""),"",Projetos!$K172/_xlfn.XLOOKUP(F$2,Técnicos!$A$2:$A$100,IF(Projetos!L172=1,Técnicos!$F$2:$F$100,IF(Projetos!L172=2,Técnicos!$H$2:$H$100,Técnicos!$J$2:$J$100)),,0,1))</f>
        <v/>
      </c>
      <c r="G173" s="15" t="str" cm="1">
        <f t="array" ref="G173">IF(OR($B173="",G$2=""),"",Projetos!$K172/_xlfn.XLOOKUP(G$2,Técnicos!$A$2:$A$100,IF(Projetos!M172=1,Técnicos!$F$2:$F$100,IF(Projetos!M172=2,Técnicos!$H$2:$H$100,Técnicos!$J$2:$J$100)),,0,1))</f>
        <v/>
      </c>
      <c r="H173" s="15" t="str" cm="1">
        <f t="array" ref="H173">IF(OR($B173="",H$2=""),"",Projetos!$K172/_xlfn.XLOOKUP(H$2,Técnicos!$A$2:$A$100,IF(Projetos!N172=1,Técnicos!$F$2:$F$100,IF(Projetos!N172=2,Técnicos!$H$2:$H$100,Técnicos!$J$2:$J$100)),,0,1))</f>
        <v/>
      </c>
      <c r="I173" s="15" t="str" cm="1">
        <f t="array" ref="I173">IF(OR($B173="",I$2=""),"",Projetos!$K172/_xlfn.XLOOKUP(I$2,Técnicos!$A$2:$A$100,IF(Projetos!O172=1,Técnicos!$F$2:$F$100,IF(Projetos!O172=2,Técnicos!$H$2:$H$100,Técnicos!$J$2:$J$100)),,0,1))</f>
        <v/>
      </c>
      <c r="J173" s="15" t="str" cm="1">
        <f t="array" ref="J173">IF(OR($B173="",J$2=""),"",Projetos!$K172/_xlfn.XLOOKUP(J$2,Técnicos!$A$2:$A$100,IF(Projetos!P172=1,Técnicos!$F$2:$F$100,IF(Projetos!P172=2,Técnicos!$H$2:$H$100,Técnicos!$J$2:$J$100)),,0,1))</f>
        <v/>
      </c>
      <c r="K173" s="15" t="str" cm="1">
        <f t="array" ref="K173">IF(OR($B173="",K$2=""),"",Projetos!$K172/_xlfn.XLOOKUP(K$2,Técnicos!$A$2:$A$100,IF(Projetos!Q172=1,Técnicos!$F$2:$F$100,IF(Projetos!Q172=2,Técnicos!$H$2:$H$100,Técnicos!$J$2:$J$100)),,0,1))</f>
        <v/>
      </c>
      <c r="L173" s="15" t="str" cm="1">
        <f t="array" ref="L173">IF(OR($B173="",L$2=""),"",Projetos!$K172/_xlfn.XLOOKUP(L$2,Técnicos!$A$2:$A$100,IF(Projetos!R172=1,Técnicos!$F$2:$F$100,IF(Projetos!R172=2,Técnicos!$H$2:$H$100,Técnicos!$J$2:$J$100)),,0,1))</f>
        <v/>
      </c>
      <c r="M173" s="15" t="str" cm="1">
        <f t="array" ref="M173">IF(OR($B173="",M$2=""),"",Projetos!$K172/_xlfn.XLOOKUP(M$2,Técnicos!$A$2:$A$100,IF(Projetos!S172=1,Técnicos!$F$2:$F$100,IF(Projetos!S172=2,Técnicos!$H$2:$H$100,Técnicos!$J$2:$J$100)),,0,1))</f>
        <v/>
      </c>
      <c r="N173" s="15" t="str" cm="1">
        <f t="array" ref="N173">IF(OR($B173="",N$2=""),"",Projetos!$K172/_xlfn.XLOOKUP(N$2,Técnicos!$A$2:$A$100,IF(Projetos!T172=1,Técnicos!$F$2:$F$100,IF(Projetos!T172=2,Técnicos!$H$2:$H$100,Técnicos!$J$2:$J$100)),,0,1))</f>
        <v/>
      </c>
      <c r="O173" s="15" t="str" cm="1">
        <f t="array" ref="O173">IF(OR($B173="",O$2=""),"",Projetos!$K172/_xlfn.XLOOKUP(O$2,Técnicos!$A$2:$A$100,IF(Projetos!U172=1,Técnicos!$F$2:$F$100,IF(Projetos!U172=2,Técnicos!$H$2:$H$100,Técnicos!$J$2:$J$100)),,0,1))</f>
        <v/>
      </c>
      <c r="P173" s="15" t="str" cm="1">
        <f t="array" ref="P173">IF(OR($B173="",P$2=""),"",Projetos!$K172/_xlfn.XLOOKUP(P$2,Técnicos!$A$2:$A$100,IF(Projetos!V172=1,Técnicos!$F$2:$F$100,IF(Projetos!V172=2,Técnicos!$H$2:$H$100,Técnicos!$J$2:$J$100)),,0,1))</f>
        <v/>
      </c>
      <c r="Q173" s="15" t="str" cm="1">
        <f t="array" ref="Q173">IF(OR($B173="",Q$2=""),"",Projetos!$K172/_xlfn.XLOOKUP(Q$2,Técnicos!$A$2:$A$100,IF(Projetos!W172=1,Técnicos!$F$2:$F$100,IF(Projetos!W172=2,Técnicos!$H$2:$H$100,Técnicos!$J$2:$J$100)),,0,1))</f>
        <v/>
      </c>
      <c r="R173" s="15" t="str" cm="1">
        <f t="array" ref="R173">IF(OR($B173="",R$2=""),"",Projetos!$K172/_xlfn.XLOOKUP(R$2,Técnicos!$A$2:$A$100,IF(Projetos!X172=1,Técnicos!$F$2:$F$100,IF(Projetos!X172=2,Técnicos!$H$2:$H$100,Técnicos!$J$2:$J$100)),,0,1))</f>
        <v/>
      </c>
      <c r="S173" s="15" t="str" cm="1">
        <f t="array" ref="S173">IF(OR($B173="",S$2=""),"",Projetos!$K172/_xlfn.XLOOKUP(S$2,Técnicos!$A$2:$A$100,IF(Projetos!Y172=1,Técnicos!$F$2:$F$100,IF(Projetos!Y172=2,Técnicos!$H$2:$H$100,Técnicos!$J$2:$J$100)),,0,1))</f>
        <v/>
      </c>
      <c r="T173" s="15" t="str" cm="1">
        <f t="array" ref="T173">IF(OR($B173="",T$2=""),"",Projetos!$K172/_xlfn.XLOOKUP(T$2,Técnicos!$A$2:$A$100,IF(Projetos!Z172=1,Técnicos!$F$2:$F$100,IF(Projetos!Z172=2,Técnicos!$H$2:$H$100,Técnicos!$J$2:$J$100)),,0,1))</f>
        <v/>
      </c>
      <c r="U173" s="15" t="str" cm="1">
        <f t="array" ref="U173">IF(OR($B173="",U$2=""),"",Projetos!$K172/_xlfn.XLOOKUP(U$2,Técnicos!$A$2:$A$100,IF(Projetos!AA172=1,Técnicos!$F$2:$F$100,IF(Projetos!AA172=2,Técnicos!$H$2:$H$100,Técnicos!$J$2:$J$100)),,0,1))</f>
        <v/>
      </c>
      <c r="V173" s="15" t="str" cm="1">
        <f t="array" ref="V173">IF(OR($B173="",V$2=""),"",Projetos!$K172/_xlfn.XLOOKUP(V$2,Técnicos!$A$2:$A$100,IF(Projetos!AB172=1,Técnicos!$F$2:$F$100,IF(Projetos!AB172=2,Técnicos!$H$2:$H$100,Técnicos!$J$2:$J$100)),,0,1))</f>
        <v/>
      </c>
      <c r="W173" s="15" t="str" cm="1">
        <f t="array" ref="W173">IF(OR($B173="",W$2=""),"",Projetos!$K172/_xlfn.XLOOKUP(W$2,Técnicos!$A$2:$A$100,IF(Projetos!AC172=1,Técnicos!$F$2:$F$100,IF(Projetos!AC172=2,Técnicos!$H$2:$H$100,Técnicos!$J$2:$J$100)),,0,1))</f>
        <v/>
      </c>
      <c r="X173" s="15" t="str" cm="1">
        <f t="array" ref="X173">IF(OR($B173="",X$2=""),"",Projetos!$K172/_xlfn.XLOOKUP(X$2,Técnicos!$A$2:$A$100,IF(Projetos!AD172=1,Técnicos!$F$2:$F$100,IF(Projetos!AD172=2,Técnicos!$H$2:$H$100,Técnicos!$J$2:$J$100)),,0,1))</f>
        <v/>
      </c>
      <c r="Y173" s="15" t="str" cm="1">
        <f t="array" ref="Y173">IF(OR($B173="",Y$2=""),"",Projetos!$K172/_xlfn.XLOOKUP(Y$2,Técnicos!$A$2:$A$100,IF(Projetos!AE172=1,Técnicos!$F$2:$F$100,IF(Projetos!AE172=2,Técnicos!$H$2:$H$100,Técnicos!$J$2:$J$100)),,0,1))</f>
        <v/>
      </c>
      <c r="Z173" s="15" t="str" cm="1">
        <f t="array" ref="Z173">IF(OR($B173="",Z$2=""),"",Projetos!$K172/_xlfn.XLOOKUP(Z$2,Técnicos!$A$2:$A$100,IF(Projetos!AF172=1,Técnicos!$F$2:$F$100,IF(Projetos!AF172=2,Técnicos!$H$2:$H$100,Técnicos!$J$2:$J$100)),,0,1))</f>
        <v/>
      </c>
      <c r="AA173" s="15" t="str" cm="1">
        <f t="array" ref="AA173">IF(OR($B173="",AA$2=""),"",Projetos!$K172/_xlfn.XLOOKUP(AA$2,Técnicos!$A$2:$A$100,IF(Projetos!AG172=1,Técnicos!$F$2:$F$100,IF(Projetos!AG172=2,Técnicos!$H$2:$H$100,Técnicos!$J$2:$J$100)),,0,1))</f>
        <v/>
      </c>
      <c r="AB173" s="15" t="str" cm="1">
        <f t="array" ref="AB173">IF(OR($B173="",AB$2=""),"",Projetos!$K172/_xlfn.XLOOKUP(AB$2,Técnicos!$A$2:$A$100,IF(Projetos!AH172=1,Técnicos!$F$2:$F$100,IF(Projetos!AH172=2,Técnicos!$H$2:$H$100,Técnicos!$J$2:$J$100)),,0,1))</f>
        <v/>
      </c>
      <c r="AC173" s="15" t="str" cm="1">
        <f t="array" ref="AC173">IF(OR($B173="",AC$2=""),"",Projetos!$K172/_xlfn.XLOOKUP(AC$2,Técnicos!$A$2:$A$100,IF(Projetos!AI172=1,Técnicos!$F$2:$F$100,IF(Projetos!AI172=2,Técnicos!$H$2:$H$100,Técnicos!$J$2:$J$100)),,0,1))</f>
        <v/>
      </c>
      <c r="AD173" s="15" t="str" cm="1">
        <f t="array" ref="AD173">IF(OR($B173="",AD$2=""),"",Projetos!$K172/_xlfn.XLOOKUP(AD$2,Técnicos!$A$2:$A$100,IF(Projetos!AJ172=1,Técnicos!$F$2:$F$100,IF(Projetos!AJ172=2,Técnicos!$H$2:$H$100,Técnicos!$J$2:$J$100)),,0,1))</f>
        <v/>
      </c>
      <c r="AE173" s="15" t="str" cm="1">
        <f t="array" ref="AE173">IF(OR($B173="",AE$2=""),"",Projetos!$K172/_xlfn.XLOOKUP(AE$2,Técnicos!$A$2:$A$100,IF(Projetos!AK172=1,Técnicos!$F$2:$F$100,IF(Projetos!AK172=2,Técnicos!$H$2:$H$100,Técnicos!$J$2:$J$100)),,0,1))</f>
        <v/>
      </c>
      <c r="AF173" s="15" t="str" cm="1">
        <f t="array" ref="AF173">IF(OR($B173="",AF$2=""),"",Projetos!$K172/_xlfn.XLOOKUP(AF$2,Técnicos!$A$2:$A$100,IF(Projetos!AL172=1,Técnicos!$F$2:$F$100,IF(Projetos!AL172=2,Técnicos!$H$2:$H$100,Técnicos!$J$2:$J$100)),,0,1))</f>
        <v/>
      </c>
      <c r="AG173" s="15" t="str" cm="1">
        <f t="array" ref="AG173">IF(OR($B173="",AG$2=""),"",Projetos!$K172/_xlfn.XLOOKUP(AG$2,Técnicos!$A$2:$A$100,IF(Projetos!AM172=1,Técnicos!$F$2:$F$100,IF(Projetos!AM172=2,Técnicos!$H$2:$H$100,Técnicos!$J$2:$J$100)),,0,1))</f>
        <v/>
      </c>
      <c r="AH173" s="15" t="str" cm="1">
        <f t="array" ref="AH173">IF(OR($B173="",AH$2=""),"",Projetos!$K172/_xlfn.XLOOKUP(AH$2,Técnicos!$A$2:$A$100,IF(Projetos!AN172=1,Técnicos!$F$2:$F$100,IF(Projetos!AN172=2,Técnicos!$H$2:$H$100,Técnicos!$J$2:$J$100)),,0,1))</f>
        <v/>
      </c>
      <c r="AI173" s="15" t="str" cm="1">
        <f t="array" ref="AI173">IF(OR($B173="",AI$2=""),"",Projetos!$K172/_xlfn.XLOOKUP(AI$2,Técnicos!$A$2:$A$100,IF(Projetos!AO172=1,Técnicos!$F$2:$F$100,IF(Projetos!AO172=2,Técnicos!$H$2:$H$100,Técnicos!$J$2:$J$100)),,0,1))</f>
        <v/>
      </c>
      <c r="AJ173" s="15" t="str" cm="1">
        <f t="array" ref="AJ173">IF(OR($B173="",AJ$2=""),"",Projetos!$K172/_xlfn.XLOOKUP(AJ$2,Técnicos!$A$2:$A$100,IF(Projetos!AP172=1,Técnicos!$F$2:$F$100,IF(Projetos!AP172=2,Técnicos!$H$2:$H$100,Técnicos!$J$2:$J$100)),,0,1))</f>
        <v/>
      </c>
      <c r="AK173" s="15" t="str" cm="1">
        <f t="array" ref="AK173">IF(OR($B173="",AK$2=""),"",Projetos!$K172/_xlfn.XLOOKUP(AK$2,Técnicos!$A$2:$A$100,IF(Projetos!AQ172=1,Técnicos!$F$2:$F$100,IF(Projetos!AQ172=2,Técnicos!$H$2:$H$100,Técnicos!$J$2:$J$100)),,0,1))</f>
        <v/>
      </c>
      <c r="AL173" s="15" t="str" cm="1">
        <f t="array" ref="AL173">IF(OR($B173="",AL$2=""),"",Projetos!$K172*_xlfn.XLOOKUP(AL$2,Técnicos!$A$2:$A$100,IF(Projetos!AR172=1,Técnicos!$F$2:$F$100,IF(Projetos!AR172=2,Técnicos!$H$2:$H$100,Técnicos!$J$2:$J$100)),,0,1))</f>
        <v/>
      </c>
      <c r="AM173" s="15" t="str" cm="1">
        <f t="array" ref="AM173">IF(OR($B173="",AM$2=""),"",Projetos!$K172*_xlfn.XLOOKUP(AM$2,Técnicos!$A$2:$A$100,IF(Projetos!AS172=1,Técnicos!$F$2:$F$100,IF(Projetos!AS172=2,Técnicos!$H$2:$H$100,Técnicos!$J$2:$J$100)),,0,1))</f>
        <v/>
      </c>
      <c r="AN173" s="15" t="str" cm="1">
        <f t="array" ref="AN173">IF(OR($B173="",AN$2=""),"",Projetos!$K172*_xlfn.XLOOKUP(AN$2,Técnicos!$A$2:$A$100,IF(Projetos!AT172=1,Técnicos!$F$2:$F$100,IF(Projetos!AT172=2,Técnicos!$H$2:$H$100,Técnicos!$J$2:$J$100)),,0,1))</f>
        <v/>
      </c>
      <c r="AO173" s="15" t="str" cm="1">
        <f t="array" ref="AO173">IF(OR($B173="",AO$2=""),"",Projetos!$K172*_xlfn.XLOOKUP(AO$2,Técnicos!$A$2:$A$100,IF(Projetos!AU172=1,Técnicos!$F$2:$F$100,IF(Projetos!AU172=2,Técnicos!$H$2:$H$100,Técnicos!$J$2:$J$100)),,0,1))</f>
        <v/>
      </c>
      <c r="AP173" s="15" t="str" cm="1">
        <f t="array" ref="AP173">IF(OR($B173="",AP$2=""),"",Projetos!$K172*_xlfn.XLOOKUP(AP$2,Técnicos!$A$2:$A$100,IF(Projetos!AV172=1,Técnicos!$F$2:$F$100,IF(Projetos!AV172=2,Técnicos!$H$2:$H$100,Técnicos!$J$2:$J$100)),,0,1))</f>
        <v/>
      </c>
      <c r="AQ173" s="15" t="str" cm="1">
        <f t="array" ref="AQ173">IF(OR($B173="",AQ$2=""),"",Projetos!$K172*_xlfn.XLOOKUP(AQ$2,Técnicos!$A$2:$A$100,IF(Projetos!AW172=1,Técnicos!$F$2:$F$100,IF(Projetos!AW172=2,Técnicos!$H$2:$H$100,Técnicos!$J$2:$J$100)),,0,1))</f>
        <v/>
      </c>
      <c r="AR173" s="15" t="str" cm="1">
        <f t="array" ref="AR173">IF(OR($B173="",AR$2=""),"",Projetos!$K172*_xlfn.XLOOKUP(AR$2,Técnicos!$A$2:$A$100,IF(Projetos!AX172=1,Técnicos!$F$2:$F$100,IF(Projetos!AX172=2,Técnicos!$H$2:$H$100,Técnicos!$J$2:$J$100)),,0,1))</f>
        <v/>
      </c>
      <c r="AS173" s="15" t="str" cm="1">
        <f t="array" ref="AS173">IF(OR($B173="",AS$2=""),"",Projetos!$K172*_xlfn.XLOOKUP(AS$2,Técnicos!$A$2:$A$100,IF(Projetos!AY172=1,Técnicos!$F$2:$F$100,IF(Projetos!AY172=2,Técnicos!$H$2:$H$100,Técnicos!$J$2:$J$100)),,0,1))</f>
        <v/>
      </c>
      <c r="AT173" s="15" t="str" cm="1">
        <f t="array" ref="AT173">IF(OR($B173="",AT$2=""),"",Projetos!$K172*_xlfn.XLOOKUP(AT$2,Técnicos!$A$2:$A$100,IF(Projetos!AZ172=1,Técnicos!$F$2:$F$100,IF(Projetos!AZ172=2,Técnicos!$H$2:$H$100,Técnicos!$J$2:$J$100)),,0,1))</f>
        <v/>
      </c>
      <c r="AU173" s="15" t="str" cm="1">
        <f t="array" ref="AU173">IF(OR($B173="",AU$2=""),"",Projetos!$K172*_xlfn.XLOOKUP(AU$2,Técnicos!$A$2:$A$100,IF(Projetos!BA172=1,Técnicos!$F$2:$F$100,IF(Projetos!BA172=2,Técnicos!$H$2:$H$100,Técnicos!$J$2:$J$100)),,0,1))</f>
        <v/>
      </c>
      <c r="AV173" s="15" t="str" cm="1">
        <f t="array" ref="AV173">IF(OR($B173="",AV$2=""),"",Projetos!$K172*_xlfn.XLOOKUP(AV$2,Técnicos!$A$2:$A$100,IF(Projetos!BB172=1,Técnicos!$F$2:$F$100,IF(Projetos!BB172=2,Técnicos!$H$2:$H$100,Técnicos!$J$2:$J$100)),,0,1))</f>
        <v/>
      </c>
      <c r="AW173" s="15" t="str" cm="1">
        <f t="array" ref="AW173">IF(OR($B173="",AW$2=""),"",Projetos!$K172*_xlfn.XLOOKUP(AW$2,Técnicos!$A$2:$A$100,IF(Projetos!BC172=1,Técnicos!$F$2:$F$100,IF(Projetos!BC172=2,Técnicos!$H$2:$H$100,Técnicos!$J$2:$J$100)),,0,1))</f>
        <v/>
      </c>
      <c r="AX173" s="15" t="str" cm="1">
        <f t="array" ref="AX173">IF(OR($B173="",AX$2=""),"",Projetos!$K172*_xlfn.XLOOKUP(AX$2,Técnicos!$A$2:$A$100,IF(Projetos!BD172=1,Técnicos!$F$2:$F$100,IF(Projetos!BD172=2,Técnicos!$H$2:$H$100,Técnicos!$J$2:$J$100)),,0,1))</f>
        <v/>
      </c>
      <c r="AY173" s="15" t="str" cm="1">
        <f t="array" ref="AY173">IF(OR($B173="",AY$2=""),"",Projetos!$K172*_xlfn.XLOOKUP(AY$2,Técnicos!$A$2:$A$100,IF(Projetos!BE172=1,Técnicos!$F$2:$F$100,IF(Projetos!BE172=2,Técnicos!$H$2:$H$100,Técnicos!$J$2:$J$100)),,0,1))</f>
        <v/>
      </c>
      <c r="AZ173" s="15" t="str" cm="1">
        <f t="array" ref="AZ173">IF(OR($B173="",AZ$2=""),"",Projetos!$K172*_xlfn.XLOOKUP(AZ$2,Técnicos!$A$2:$A$100,IF(Projetos!BF172=1,Técnicos!$F$2:$F$100,IF(Projetos!BF172=2,Técnicos!$H$2:$H$100,Técnicos!$J$2:$J$100)),,0,1))</f>
        <v/>
      </c>
      <c r="BA173" s="15" t="str" cm="1">
        <f t="array" ref="BA173">IF(OR($B173="",BA$2=""),"",Projetos!$K172*_xlfn.XLOOKUP(BA$2,Técnicos!$A$2:$A$100,IF(Projetos!BG172=1,Técnicos!$F$2:$F$100,IF(Projetos!BG172=2,Técnicos!$H$2:$H$100,Técnicos!$J$2:$J$100)),,0,1))</f>
        <v/>
      </c>
      <c r="BB173" s="15" t="str" cm="1">
        <f t="array" ref="BB173">IF(OR($B173="",BB$2=""),"",Projetos!$K172*_xlfn.XLOOKUP(BB$2,Técnicos!$A$2:$A$100,IF(Projetos!BH172=1,Técnicos!$F$2:$F$100,IF(Projetos!BH172=2,Técnicos!$H$2:$H$100,Técnicos!$J$2:$J$100)),,0,1))</f>
        <v/>
      </c>
      <c r="BC173" s="15" t="str" cm="1">
        <f t="array" ref="BC173">IF(OR($B173="",BC$2=""),"",Projetos!$K172*_xlfn.XLOOKUP(BC$2,Técnicos!$A$2:$A$100,IF(Projetos!BI172=1,Técnicos!$F$2:$F$100,IF(Projetos!BI172=2,Técnicos!$H$2:$H$100,Técnicos!$J$2:$J$100)),,0,1))</f>
        <v/>
      </c>
      <c r="BD173" s="15" t="str" cm="1">
        <f t="array" ref="BD173">IF(OR($B173="",BD$2=""),"",Projetos!$K172*_xlfn.XLOOKUP(BD$2,Técnicos!$A$2:$A$100,IF(Projetos!BJ172=1,Técnicos!$F$2:$F$100,IF(Projetos!BJ172=2,Técnicos!$H$2:$H$100,Técnicos!$J$2:$J$100)),,0,1))</f>
        <v/>
      </c>
      <c r="BE173" s="15" t="str" cm="1">
        <f t="array" ref="BE173">IF(OR($B173="",BE$2=""),"",Projetos!$K172*_xlfn.XLOOKUP(BE$2,Técnicos!$A$2:$A$100,IF(Projetos!BK172=1,Técnicos!$F$2:$F$100,IF(Projetos!BK172=2,Técnicos!$H$2:$H$100,Técnicos!$J$2:$J$100)),,0,1))</f>
        <v/>
      </c>
      <c r="BF173" s="15" t="str" cm="1">
        <f t="array" ref="BF173">IF(OR($B173="",BF$2=""),"",Projetos!$K172*_xlfn.XLOOKUP(BF$2,Técnicos!$A$2:$A$100,IF(Projetos!BL172=1,Técnicos!$F$2:$F$100,IF(Projetos!BL172=2,Técnicos!$H$2:$H$100,Técnicos!$J$2:$J$100)),,0,1))</f>
        <v/>
      </c>
      <c r="BG173" s="15" t="str" cm="1">
        <f t="array" ref="BG173">IF(OR($B173="",BG$2=""),"",Projetos!$K172*_xlfn.XLOOKUP(BG$2,Técnicos!$A$2:$A$100,IF(Projetos!BM172=1,Técnicos!$F$2:$F$100,IF(Projetos!BM172=2,Técnicos!$H$2:$H$100,Técnicos!$J$2:$J$100)),,0,1))</f>
        <v/>
      </c>
      <c r="BH173" s="15" t="str" cm="1">
        <f t="array" ref="BH173">IF(OR($B173="",BH$2=""),"",Projetos!$K172*_xlfn.XLOOKUP(BH$2,Técnicos!$A$2:$A$100,IF(Projetos!BN172=1,Técnicos!$F$2:$F$100,IF(Projetos!BN172=2,Técnicos!$H$2:$H$100,Técnicos!$J$2:$J$100)),,0,1))</f>
        <v/>
      </c>
      <c r="BI173" s="15" t="str" cm="1">
        <f t="array" ref="BI173">IF(OR($B173="",BI$2=""),"",Projetos!$K172*_xlfn.XLOOKUP(BI$2,Técnicos!$A$2:$A$100,IF(Projetos!BO172=1,Técnicos!$F$2:$F$100,IF(Projetos!BO172=2,Técnicos!$H$2:$H$100,Técnicos!$J$2:$J$100)),,0,1))</f>
        <v/>
      </c>
      <c r="BJ173" s="15" t="str" cm="1">
        <f t="array" ref="BJ173">IF(OR($B173="",BJ$2=""),"",Projetos!$K172*_xlfn.XLOOKUP(BJ$2,Técnicos!$A$2:$A$100,IF(Projetos!BP172=1,Técnicos!$F$2:$F$100,IF(Projetos!BP172=2,Técnicos!$H$2:$H$100,Técnicos!$J$2:$J$100)),,0,1))</f>
        <v/>
      </c>
      <c r="BK173" s="15" t="str" cm="1">
        <f t="array" ref="BK173">IF(OR($B173="",BK$2=""),"",Projetos!$K172*_xlfn.XLOOKUP(BK$2,Técnicos!$A$2:$A$100,IF(Projetos!BQ172=1,Técnicos!$F$2:$F$100,IF(Projetos!BQ172=2,Técnicos!$H$2:$H$100,Técnicos!$J$2:$J$100)),,0,1))</f>
        <v/>
      </c>
      <c r="BL173" s="15" t="str" cm="1">
        <f t="array" ref="BL173">IF(OR($B173="",BL$2=""),"",Projetos!$K172*_xlfn.XLOOKUP(BL$2,Técnicos!$A$2:$A$100,IF(Projetos!BR172=1,Técnicos!$F$2:$F$100,IF(Projetos!BR172=2,Técnicos!$H$2:$H$100,Técnicos!$J$2:$J$100)),,0,1))</f>
        <v/>
      </c>
      <c r="BM173" s="15" t="str" cm="1">
        <f t="array" ref="BM173">IF(OR($B173="",BM$2=""),"",Projetos!$K172*_xlfn.XLOOKUP(BM$2,Técnicos!$A$2:$A$100,IF(Projetos!BS172=1,Técnicos!$F$2:$F$100,IF(Projetos!BS172=2,Técnicos!$H$2:$H$100,Técnicos!$J$2:$J$100)),,0,1))</f>
        <v/>
      </c>
      <c r="BN173" s="15" t="str" cm="1">
        <f t="array" ref="BN173">IF(OR($B173="",BN$2=""),"",Projetos!$K172*_xlfn.XLOOKUP(BN$2,Técnicos!$A$2:$A$100,IF(Projetos!BT172=1,Técnicos!$F$2:$F$100,IF(Projetos!BT172=2,Técnicos!$H$2:$H$100,Técnicos!$J$2:$J$100)),,0,1))</f>
        <v/>
      </c>
      <c r="BO173" s="15" t="str" cm="1">
        <f t="array" ref="BO173">IF(OR($B173="",BO$2=""),"",Projetos!$K172*_xlfn.XLOOKUP(BO$2,Técnicos!$A$2:$A$100,IF(Projetos!BU172=1,Técnicos!$F$2:$F$100,IF(Projetos!BU172=2,Técnicos!$H$2:$H$100,Técnicos!$J$2:$J$100)),,0,1))</f>
        <v/>
      </c>
      <c r="BP173" s="15" t="str" cm="1">
        <f t="array" ref="BP173">IF(OR($B173="",BP$2=""),"",Projetos!$K172*_xlfn.XLOOKUP(BP$2,Técnicos!$A$2:$A$100,IF(Projetos!BV172=1,Técnicos!$F$2:$F$100,IF(Projetos!BV172=2,Técnicos!$H$2:$H$100,Técnicos!$J$2:$J$100)),,0,1))</f>
        <v/>
      </c>
      <c r="BQ173" s="15" t="str" cm="1">
        <f t="array" ref="BQ173">IF(OR($B173="",BQ$2=""),"",Projetos!$K172*_xlfn.XLOOKUP(BQ$2,Técnicos!$A$2:$A$100,IF(Projetos!BW172=1,Técnicos!$F$2:$F$100,IF(Projetos!BW172=2,Técnicos!$H$2:$H$100,Técnicos!$J$2:$J$100)),,0,1))</f>
        <v/>
      </c>
    </row>
    <row r="174" spans="3:69" x14ac:dyDescent="0.3">
      <c r="C174" s="15" t="str" cm="1">
        <f t="array" ref="C174">IF(OR($B174="",C$2=""),"",Projetos!$K173/_xlfn.XLOOKUP(C$2,Técnicos!$A$2:$A$100,IF(Projetos!I173=1,Técnicos!$F$2:$F$100,IF(Projetos!I173=2,Técnicos!$H$2:$H$100,Técnicos!$J$2:$J$100)),,0,1))</f>
        <v/>
      </c>
      <c r="D174" s="15" t="str" cm="1">
        <f t="array" ref="D174">IF(OR($B174="",D$2=""),"",Projetos!$K173/_xlfn.XLOOKUP(D$2,Técnicos!$A$2:$A$100,IF(Projetos!J173=1,Técnicos!$F$2:$F$100,IF(Projetos!J173=2,Técnicos!$H$2:$H$100,Técnicos!$J$2:$J$100)),,0,1))</f>
        <v/>
      </c>
      <c r="E174" s="15" t="str" cm="1">
        <f t="array" ref="E174">IF(OR($B174="",E$2=""),"",Projetos!$K173/_xlfn.XLOOKUP(E$2,Técnicos!$A$2:$A$100,IF(Projetos!K173=1,Técnicos!$F$2:$F$100,IF(Projetos!K173=2,Técnicos!$H$2:$H$100,Técnicos!$J$2:$J$100)),,0,1))</f>
        <v/>
      </c>
      <c r="F174" s="15" t="str" cm="1">
        <f t="array" ref="F174">IF(OR($B174="",F$2=""),"",Projetos!$K173/_xlfn.XLOOKUP(F$2,Técnicos!$A$2:$A$100,IF(Projetos!L173=1,Técnicos!$F$2:$F$100,IF(Projetos!L173=2,Técnicos!$H$2:$H$100,Técnicos!$J$2:$J$100)),,0,1))</f>
        <v/>
      </c>
      <c r="G174" s="15" t="str" cm="1">
        <f t="array" ref="G174">IF(OR($B174="",G$2=""),"",Projetos!$K173/_xlfn.XLOOKUP(G$2,Técnicos!$A$2:$A$100,IF(Projetos!M173=1,Técnicos!$F$2:$F$100,IF(Projetos!M173=2,Técnicos!$H$2:$H$100,Técnicos!$J$2:$J$100)),,0,1))</f>
        <v/>
      </c>
      <c r="H174" s="15" t="str" cm="1">
        <f t="array" ref="H174">IF(OR($B174="",H$2=""),"",Projetos!$K173/_xlfn.XLOOKUP(H$2,Técnicos!$A$2:$A$100,IF(Projetos!N173=1,Técnicos!$F$2:$F$100,IF(Projetos!N173=2,Técnicos!$H$2:$H$100,Técnicos!$J$2:$J$100)),,0,1))</f>
        <v/>
      </c>
      <c r="I174" s="15" t="str" cm="1">
        <f t="array" ref="I174">IF(OR($B174="",I$2=""),"",Projetos!$K173/_xlfn.XLOOKUP(I$2,Técnicos!$A$2:$A$100,IF(Projetos!O173=1,Técnicos!$F$2:$F$100,IF(Projetos!O173=2,Técnicos!$H$2:$H$100,Técnicos!$J$2:$J$100)),,0,1))</f>
        <v/>
      </c>
      <c r="J174" s="15" t="str" cm="1">
        <f t="array" ref="J174">IF(OR($B174="",J$2=""),"",Projetos!$K173/_xlfn.XLOOKUP(J$2,Técnicos!$A$2:$A$100,IF(Projetos!P173=1,Técnicos!$F$2:$F$100,IF(Projetos!P173=2,Técnicos!$H$2:$H$100,Técnicos!$J$2:$J$100)),,0,1))</f>
        <v/>
      </c>
      <c r="K174" s="15" t="str" cm="1">
        <f t="array" ref="K174">IF(OR($B174="",K$2=""),"",Projetos!$K173/_xlfn.XLOOKUP(K$2,Técnicos!$A$2:$A$100,IF(Projetos!Q173=1,Técnicos!$F$2:$F$100,IF(Projetos!Q173=2,Técnicos!$H$2:$H$100,Técnicos!$J$2:$J$100)),,0,1))</f>
        <v/>
      </c>
      <c r="L174" s="15" t="str" cm="1">
        <f t="array" ref="L174">IF(OR($B174="",L$2=""),"",Projetos!$K173/_xlfn.XLOOKUP(L$2,Técnicos!$A$2:$A$100,IF(Projetos!R173=1,Técnicos!$F$2:$F$100,IF(Projetos!R173=2,Técnicos!$H$2:$H$100,Técnicos!$J$2:$J$100)),,0,1))</f>
        <v/>
      </c>
      <c r="M174" s="15" t="str" cm="1">
        <f t="array" ref="M174">IF(OR($B174="",M$2=""),"",Projetos!$K173/_xlfn.XLOOKUP(M$2,Técnicos!$A$2:$A$100,IF(Projetos!S173=1,Técnicos!$F$2:$F$100,IF(Projetos!S173=2,Técnicos!$H$2:$H$100,Técnicos!$J$2:$J$100)),,0,1))</f>
        <v/>
      </c>
      <c r="N174" s="15" t="str" cm="1">
        <f t="array" ref="N174">IF(OR($B174="",N$2=""),"",Projetos!$K173/_xlfn.XLOOKUP(N$2,Técnicos!$A$2:$A$100,IF(Projetos!T173=1,Técnicos!$F$2:$F$100,IF(Projetos!T173=2,Técnicos!$H$2:$H$100,Técnicos!$J$2:$J$100)),,0,1))</f>
        <v/>
      </c>
      <c r="O174" s="15" t="str" cm="1">
        <f t="array" ref="O174">IF(OR($B174="",O$2=""),"",Projetos!$K173/_xlfn.XLOOKUP(O$2,Técnicos!$A$2:$A$100,IF(Projetos!U173=1,Técnicos!$F$2:$F$100,IF(Projetos!U173=2,Técnicos!$H$2:$H$100,Técnicos!$J$2:$J$100)),,0,1))</f>
        <v/>
      </c>
      <c r="P174" s="15" t="str" cm="1">
        <f t="array" ref="P174">IF(OR($B174="",P$2=""),"",Projetos!$K173/_xlfn.XLOOKUP(P$2,Técnicos!$A$2:$A$100,IF(Projetos!V173=1,Técnicos!$F$2:$F$100,IF(Projetos!V173=2,Técnicos!$H$2:$H$100,Técnicos!$J$2:$J$100)),,0,1))</f>
        <v/>
      </c>
      <c r="Q174" s="15" t="str" cm="1">
        <f t="array" ref="Q174">IF(OR($B174="",Q$2=""),"",Projetos!$K173/_xlfn.XLOOKUP(Q$2,Técnicos!$A$2:$A$100,IF(Projetos!W173=1,Técnicos!$F$2:$F$100,IF(Projetos!W173=2,Técnicos!$H$2:$H$100,Técnicos!$J$2:$J$100)),,0,1))</f>
        <v/>
      </c>
      <c r="R174" s="15" t="str" cm="1">
        <f t="array" ref="R174">IF(OR($B174="",R$2=""),"",Projetos!$K173/_xlfn.XLOOKUP(R$2,Técnicos!$A$2:$A$100,IF(Projetos!X173=1,Técnicos!$F$2:$F$100,IF(Projetos!X173=2,Técnicos!$H$2:$H$100,Técnicos!$J$2:$J$100)),,0,1))</f>
        <v/>
      </c>
      <c r="S174" s="15" t="str" cm="1">
        <f t="array" ref="S174">IF(OR($B174="",S$2=""),"",Projetos!$K173/_xlfn.XLOOKUP(S$2,Técnicos!$A$2:$A$100,IF(Projetos!Y173=1,Técnicos!$F$2:$F$100,IF(Projetos!Y173=2,Técnicos!$H$2:$H$100,Técnicos!$J$2:$J$100)),,0,1))</f>
        <v/>
      </c>
      <c r="T174" s="15" t="str" cm="1">
        <f t="array" ref="T174">IF(OR($B174="",T$2=""),"",Projetos!$K173/_xlfn.XLOOKUP(T$2,Técnicos!$A$2:$A$100,IF(Projetos!Z173=1,Técnicos!$F$2:$F$100,IF(Projetos!Z173=2,Técnicos!$H$2:$H$100,Técnicos!$J$2:$J$100)),,0,1))</f>
        <v/>
      </c>
      <c r="U174" s="15" t="str" cm="1">
        <f t="array" ref="U174">IF(OR($B174="",U$2=""),"",Projetos!$K173/_xlfn.XLOOKUP(U$2,Técnicos!$A$2:$A$100,IF(Projetos!AA173=1,Técnicos!$F$2:$F$100,IF(Projetos!AA173=2,Técnicos!$H$2:$H$100,Técnicos!$J$2:$J$100)),,0,1))</f>
        <v/>
      </c>
      <c r="V174" s="15" t="str" cm="1">
        <f t="array" ref="V174">IF(OR($B174="",V$2=""),"",Projetos!$K173/_xlfn.XLOOKUP(V$2,Técnicos!$A$2:$A$100,IF(Projetos!AB173=1,Técnicos!$F$2:$F$100,IF(Projetos!AB173=2,Técnicos!$H$2:$H$100,Técnicos!$J$2:$J$100)),,0,1))</f>
        <v/>
      </c>
      <c r="W174" s="15" t="str" cm="1">
        <f t="array" ref="W174">IF(OR($B174="",W$2=""),"",Projetos!$K173/_xlfn.XLOOKUP(W$2,Técnicos!$A$2:$A$100,IF(Projetos!AC173=1,Técnicos!$F$2:$F$100,IF(Projetos!AC173=2,Técnicos!$H$2:$H$100,Técnicos!$J$2:$J$100)),,0,1))</f>
        <v/>
      </c>
      <c r="X174" s="15" t="str" cm="1">
        <f t="array" ref="X174">IF(OR($B174="",X$2=""),"",Projetos!$K173/_xlfn.XLOOKUP(X$2,Técnicos!$A$2:$A$100,IF(Projetos!AD173=1,Técnicos!$F$2:$F$100,IF(Projetos!AD173=2,Técnicos!$H$2:$H$100,Técnicos!$J$2:$J$100)),,0,1))</f>
        <v/>
      </c>
      <c r="Y174" s="15" t="str" cm="1">
        <f t="array" ref="Y174">IF(OR($B174="",Y$2=""),"",Projetos!$K173/_xlfn.XLOOKUP(Y$2,Técnicos!$A$2:$A$100,IF(Projetos!AE173=1,Técnicos!$F$2:$F$100,IF(Projetos!AE173=2,Técnicos!$H$2:$H$100,Técnicos!$J$2:$J$100)),,0,1))</f>
        <v/>
      </c>
      <c r="Z174" s="15" t="str" cm="1">
        <f t="array" ref="Z174">IF(OR($B174="",Z$2=""),"",Projetos!$K173/_xlfn.XLOOKUP(Z$2,Técnicos!$A$2:$A$100,IF(Projetos!AF173=1,Técnicos!$F$2:$F$100,IF(Projetos!AF173=2,Técnicos!$H$2:$H$100,Técnicos!$J$2:$J$100)),,0,1))</f>
        <v/>
      </c>
      <c r="AA174" s="15" t="str" cm="1">
        <f t="array" ref="AA174">IF(OR($B174="",AA$2=""),"",Projetos!$K173/_xlfn.XLOOKUP(AA$2,Técnicos!$A$2:$A$100,IF(Projetos!AG173=1,Técnicos!$F$2:$F$100,IF(Projetos!AG173=2,Técnicos!$H$2:$H$100,Técnicos!$J$2:$J$100)),,0,1))</f>
        <v/>
      </c>
      <c r="AB174" s="15" t="str" cm="1">
        <f t="array" ref="AB174">IF(OR($B174="",AB$2=""),"",Projetos!$K173/_xlfn.XLOOKUP(AB$2,Técnicos!$A$2:$A$100,IF(Projetos!AH173=1,Técnicos!$F$2:$F$100,IF(Projetos!AH173=2,Técnicos!$H$2:$H$100,Técnicos!$J$2:$J$100)),,0,1))</f>
        <v/>
      </c>
      <c r="AC174" s="15" t="str" cm="1">
        <f t="array" ref="AC174">IF(OR($B174="",AC$2=""),"",Projetos!$K173/_xlfn.XLOOKUP(AC$2,Técnicos!$A$2:$A$100,IF(Projetos!AI173=1,Técnicos!$F$2:$F$100,IF(Projetos!AI173=2,Técnicos!$H$2:$H$100,Técnicos!$J$2:$J$100)),,0,1))</f>
        <v/>
      </c>
      <c r="AD174" s="15" t="str" cm="1">
        <f t="array" ref="AD174">IF(OR($B174="",AD$2=""),"",Projetos!$K173/_xlfn.XLOOKUP(AD$2,Técnicos!$A$2:$A$100,IF(Projetos!AJ173=1,Técnicos!$F$2:$F$100,IF(Projetos!AJ173=2,Técnicos!$H$2:$H$100,Técnicos!$J$2:$J$100)),,0,1))</f>
        <v/>
      </c>
      <c r="AE174" s="15" t="str" cm="1">
        <f t="array" ref="AE174">IF(OR($B174="",AE$2=""),"",Projetos!$K173/_xlfn.XLOOKUP(AE$2,Técnicos!$A$2:$A$100,IF(Projetos!AK173=1,Técnicos!$F$2:$F$100,IF(Projetos!AK173=2,Técnicos!$H$2:$H$100,Técnicos!$J$2:$J$100)),,0,1))</f>
        <v/>
      </c>
      <c r="AF174" s="15" t="str" cm="1">
        <f t="array" ref="AF174">IF(OR($B174="",AF$2=""),"",Projetos!$K173/_xlfn.XLOOKUP(AF$2,Técnicos!$A$2:$A$100,IF(Projetos!AL173=1,Técnicos!$F$2:$F$100,IF(Projetos!AL173=2,Técnicos!$H$2:$H$100,Técnicos!$J$2:$J$100)),,0,1))</f>
        <v/>
      </c>
      <c r="AG174" s="15" t="str" cm="1">
        <f t="array" ref="AG174">IF(OR($B174="",AG$2=""),"",Projetos!$K173/_xlfn.XLOOKUP(AG$2,Técnicos!$A$2:$A$100,IF(Projetos!AM173=1,Técnicos!$F$2:$F$100,IF(Projetos!AM173=2,Técnicos!$H$2:$H$100,Técnicos!$J$2:$J$100)),,0,1))</f>
        <v/>
      </c>
      <c r="AH174" s="15" t="str" cm="1">
        <f t="array" ref="AH174">IF(OR($B174="",AH$2=""),"",Projetos!$K173/_xlfn.XLOOKUP(AH$2,Técnicos!$A$2:$A$100,IF(Projetos!AN173=1,Técnicos!$F$2:$F$100,IF(Projetos!AN173=2,Técnicos!$H$2:$H$100,Técnicos!$J$2:$J$100)),,0,1))</f>
        <v/>
      </c>
      <c r="AI174" s="15" t="str" cm="1">
        <f t="array" ref="AI174">IF(OR($B174="",AI$2=""),"",Projetos!$K173/_xlfn.XLOOKUP(AI$2,Técnicos!$A$2:$A$100,IF(Projetos!AO173=1,Técnicos!$F$2:$F$100,IF(Projetos!AO173=2,Técnicos!$H$2:$H$100,Técnicos!$J$2:$J$100)),,0,1))</f>
        <v/>
      </c>
      <c r="AJ174" s="15" t="str" cm="1">
        <f t="array" ref="AJ174">IF(OR($B174="",AJ$2=""),"",Projetos!$K173/_xlfn.XLOOKUP(AJ$2,Técnicos!$A$2:$A$100,IF(Projetos!AP173=1,Técnicos!$F$2:$F$100,IF(Projetos!AP173=2,Técnicos!$H$2:$H$100,Técnicos!$J$2:$J$100)),,0,1))</f>
        <v/>
      </c>
      <c r="AK174" s="15" t="str" cm="1">
        <f t="array" ref="AK174">IF(OR($B174="",AK$2=""),"",Projetos!$K173/_xlfn.XLOOKUP(AK$2,Técnicos!$A$2:$A$100,IF(Projetos!AQ173=1,Técnicos!$F$2:$F$100,IF(Projetos!AQ173=2,Técnicos!$H$2:$H$100,Técnicos!$J$2:$J$100)),,0,1))</f>
        <v/>
      </c>
      <c r="AL174" s="15" t="str" cm="1">
        <f t="array" ref="AL174">IF(OR($B174="",AL$2=""),"",Projetos!$K173*_xlfn.XLOOKUP(AL$2,Técnicos!$A$2:$A$100,IF(Projetos!AR173=1,Técnicos!$F$2:$F$100,IF(Projetos!AR173=2,Técnicos!$H$2:$H$100,Técnicos!$J$2:$J$100)),,0,1))</f>
        <v/>
      </c>
      <c r="AM174" s="15" t="str" cm="1">
        <f t="array" ref="AM174">IF(OR($B174="",AM$2=""),"",Projetos!$K173*_xlfn.XLOOKUP(AM$2,Técnicos!$A$2:$A$100,IF(Projetos!AS173=1,Técnicos!$F$2:$F$100,IF(Projetos!AS173=2,Técnicos!$H$2:$H$100,Técnicos!$J$2:$J$100)),,0,1))</f>
        <v/>
      </c>
      <c r="AN174" s="15" t="str" cm="1">
        <f t="array" ref="AN174">IF(OR($B174="",AN$2=""),"",Projetos!$K173*_xlfn.XLOOKUP(AN$2,Técnicos!$A$2:$A$100,IF(Projetos!AT173=1,Técnicos!$F$2:$F$100,IF(Projetos!AT173=2,Técnicos!$H$2:$H$100,Técnicos!$J$2:$J$100)),,0,1))</f>
        <v/>
      </c>
      <c r="AO174" s="15" t="str" cm="1">
        <f t="array" ref="AO174">IF(OR($B174="",AO$2=""),"",Projetos!$K173*_xlfn.XLOOKUP(AO$2,Técnicos!$A$2:$A$100,IF(Projetos!AU173=1,Técnicos!$F$2:$F$100,IF(Projetos!AU173=2,Técnicos!$H$2:$H$100,Técnicos!$J$2:$J$100)),,0,1))</f>
        <v/>
      </c>
      <c r="AP174" s="15" t="str" cm="1">
        <f t="array" ref="AP174">IF(OR($B174="",AP$2=""),"",Projetos!$K173*_xlfn.XLOOKUP(AP$2,Técnicos!$A$2:$A$100,IF(Projetos!AV173=1,Técnicos!$F$2:$F$100,IF(Projetos!AV173=2,Técnicos!$H$2:$H$100,Técnicos!$J$2:$J$100)),,0,1))</f>
        <v/>
      </c>
      <c r="AQ174" s="15" t="str" cm="1">
        <f t="array" ref="AQ174">IF(OR($B174="",AQ$2=""),"",Projetos!$K173*_xlfn.XLOOKUP(AQ$2,Técnicos!$A$2:$A$100,IF(Projetos!AW173=1,Técnicos!$F$2:$F$100,IF(Projetos!AW173=2,Técnicos!$H$2:$H$100,Técnicos!$J$2:$J$100)),,0,1))</f>
        <v/>
      </c>
      <c r="AR174" s="15" t="str" cm="1">
        <f t="array" ref="AR174">IF(OR($B174="",AR$2=""),"",Projetos!$K173*_xlfn.XLOOKUP(AR$2,Técnicos!$A$2:$A$100,IF(Projetos!AX173=1,Técnicos!$F$2:$F$100,IF(Projetos!AX173=2,Técnicos!$H$2:$H$100,Técnicos!$J$2:$J$100)),,0,1))</f>
        <v/>
      </c>
      <c r="AS174" s="15" t="str" cm="1">
        <f t="array" ref="AS174">IF(OR($B174="",AS$2=""),"",Projetos!$K173*_xlfn.XLOOKUP(AS$2,Técnicos!$A$2:$A$100,IF(Projetos!AY173=1,Técnicos!$F$2:$F$100,IF(Projetos!AY173=2,Técnicos!$H$2:$H$100,Técnicos!$J$2:$J$100)),,0,1))</f>
        <v/>
      </c>
      <c r="AT174" s="15" t="str" cm="1">
        <f t="array" ref="AT174">IF(OR($B174="",AT$2=""),"",Projetos!$K173*_xlfn.XLOOKUP(AT$2,Técnicos!$A$2:$A$100,IF(Projetos!AZ173=1,Técnicos!$F$2:$F$100,IF(Projetos!AZ173=2,Técnicos!$H$2:$H$100,Técnicos!$J$2:$J$100)),,0,1))</f>
        <v/>
      </c>
      <c r="AU174" s="15" t="str" cm="1">
        <f t="array" ref="AU174">IF(OR($B174="",AU$2=""),"",Projetos!$K173*_xlfn.XLOOKUP(AU$2,Técnicos!$A$2:$A$100,IF(Projetos!BA173=1,Técnicos!$F$2:$F$100,IF(Projetos!BA173=2,Técnicos!$H$2:$H$100,Técnicos!$J$2:$J$100)),,0,1))</f>
        <v/>
      </c>
      <c r="AV174" s="15" t="str" cm="1">
        <f t="array" ref="AV174">IF(OR($B174="",AV$2=""),"",Projetos!$K173*_xlfn.XLOOKUP(AV$2,Técnicos!$A$2:$A$100,IF(Projetos!BB173=1,Técnicos!$F$2:$F$100,IF(Projetos!BB173=2,Técnicos!$H$2:$H$100,Técnicos!$J$2:$J$100)),,0,1))</f>
        <v/>
      </c>
      <c r="AW174" s="15" t="str" cm="1">
        <f t="array" ref="AW174">IF(OR($B174="",AW$2=""),"",Projetos!$K173*_xlfn.XLOOKUP(AW$2,Técnicos!$A$2:$A$100,IF(Projetos!BC173=1,Técnicos!$F$2:$F$100,IF(Projetos!BC173=2,Técnicos!$H$2:$H$100,Técnicos!$J$2:$J$100)),,0,1))</f>
        <v/>
      </c>
      <c r="AX174" s="15" t="str" cm="1">
        <f t="array" ref="AX174">IF(OR($B174="",AX$2=""),"",Projetos!$K173*_xlfn.XLOOKUP(AX$2,Técnicos!$A$2:$A$100,IF(Projetos!BD173=1,Técnicos!$F$2:$F$100,IF(Projetos!BD173=2,Técnicos!$H$2:$H$100,Técnicos!$J$2:$J$100)),,0,1))</f>
        <v/>
      </c>
      <c r="AY174" s="15" t="str" cm="1">
        <f t="array" ref="AY174">IF(OR($B174="",AY$2=""),"",Projetos!$K173*_xlfn.XLOOKUP(AY$2,Técnicos!$A$2:$A$100,IF(Projetos!BE173=1,Técnicos!$F$2:$F$100,IF(Projetos!BE173=2,Técnicos!$H$2:$H$100,Técnicos!$J$2:$J$100)),,0,1))</f>
        <v/>
      </c>
      <c r="AZ174" s="15" t="str" cm="1">
        <f t="array" ref="AZ174">IF(OR($B174="",AZ$2=""),"",Projetos!$K173*_xlfn.XLOOKUP(AZ$2,Técnicos!$A$2:$A$100,IF(Projetos!BF173=1,Técnicos!$F$2:$F$100,IF(Projetos!BF173=2,Técnicos!$H$2:$H$100,Técnicos!$J$2:$J$100)),,0,1))</f>
        <v/>
      </c>
      <c r="BA174" s="15" t="str" cm="1">
        <f t="array" ref="BA174">IF(OR($B174="",BA$2=""),"",Projetos!$K173*_xlfn.XLOOKUP(BA$2,Técnicos!$A$2:$A$100,IF(Projetos!BG173=1,Técnicos!$F$2:$F$100,IF(Projetos!BG173=2,Técnicos!$H$2:$H$100,Técnicos!$J$2:$J$100)),,0,1))</f>
        <v/>
      </c>
      <c r="BB174" s="15" t="str" cm="1">
        <f t="array" ref="BB174">IF(OR($B174="",BB$2=""),"",Projetos!$K173*_xlfn.XLOOKUP(BB$2,Técnicos!$A$2:$A$100,IF(Projetos!BH173=1,Técnicos!$F$2:$F$100,IF(Projetos!BH173=2,Técnicos!$H$2:$H$100,Técnicos!$J$2:$J$100)),,0,1))</f>
        <v/>
      </c>
      <c r="BC174" s="15" t="str" cm="1">
        <f t="array" ref="BC174">IF(OR($B174="",BC$2=""),"",Projetos!$K173*_xlfn.XLOOKUP(BC$2,Técnicos!$A$2:$A$100,IF(Projetos!BI173=1,Técnicos!$F$2:$F$100,IF(Projetos!BI173=2,Técnicos!$H$2:$H$100,Técnicos!$J$2:$J$100)),,0,1))</f>
        <v/>
      </c>
      <c r="BD174" s="15" t="str" cm="1">
        <f t="array" ref="BD174">IF(OR($B174="",BD$2=""),"",Projetos!$K173*_xlfn.XLOOKUP(BD$2,Técnicos!$A$2:$A$100,IF(Projetos!BJ173=1,Técnicos!$F$2:$F$100,IF(Projetos!BJ173=2,Técnicos!$H$2:$H$100,Técnicos!$J$2:$J$100)),,0,1))</f>
        <v/>
      </c>
      <c r="BE174" s="15" t="str" cm="1">
        <f t="array" ref="BE174">IF(OR($B174="",BE$2=""),"",Projetos!$K173*_xlfn.XLOOKUP(BE$2,Técnicos!$A$2:$A$100,IF(Projetos!BK173=1,Técnicos!$F$2:$F$100,IF(Projetos!BK173=2,Técnicos!$H$2:$H$100,Técnicos!$J$2:$J$100)),,0,1))</f>
        <v/>
      </c>
      <c r="BF174" s="15" t="str" cm="1">
        <f t="array" ref="BF174">IF(OR($B174="",BF$2=""),"",Projetos!$K173*_xlfn.XLOOKUP(BF$2,Técnicos!$A$2:$A$100,IF(Projetos!BL173=1,Técnicos!$F$2:$F$100,IF(Projetos!BL173=2,Técnicos!$H$2:$H$100,Técnicos!$J$2:$J$100)),,0,1))</f>
        <v/>
      </c>
      <c r="BG174" s="15" t="str" cm="1">
        <f t="array" ref="BG174">IF(OR($B174="",BG$2=""),"",Projetos!$K173*_xlfn.XLOOKUP(BG$2,Técnicos!$A$2:$A$100,IF(Projetos!BM173=1,Técnicos!$F$2:$F$100,IF(Projetos!BM173=2,Técnicos!$H$2:$H$100,Técnicos!$J$2:$J$100)),,0,1))</f>
        <v/>
      </c>
      <c r="BH174" s="15" t="str" cm="1">
        <f t="array" ref="BH174">IF(OR($B174="",BH$2=""),"",Projetos!$K173*_xlfn.XLOOKUP(BH$2,Técnicos!$A$2:$A$100,IF(Projetos!BN173=1,Técnicos!$F$2:$F$100,IF(Projetos!BN173=2,Técnicos!$H$2:$H$100,Técnicos!$J$2:$J$100)),,0,1))</f>
        <v/>
      </c>
      <c r="BI174" s="15" t="str" cm="1">
        <f t="array" ref="BI174">IF(OR($B174="",BI$2=""),"",Projetos!$K173*_xlfn.XLOOKUP(BI$2,Técnicos!$A$2:$A$100,IF(Projetos!BO173=1,Técnicos!$F$2:$F$100,IF(Projetos!BO173=2,Técnicos!$H$2:$H$100,Técnicos!$J$2:$J$100)),,0,1))</f>
        <v/>
      </c>
      <c r="BJ174" s="15" t="str" cm="1">
        <f t="array" ref="BJ174">IF(OR($B174="",BJ$2=""),"",Projetos!$K173*_xlfn.XLOOKUP(BJ$2,Técnicos!$A$2:$A$100,IF(Projetos!BP173=1,Técnicos!$F$2:$F$100,IF(Projetos!BP173=2,Técnicos!$H$2:$H$100,Técnicos!$J$2:$J$100)),,0,1))</f>
        <v/>
      </c>
      <c r="BK174" s="15" t="str" cm="1">
        <f t="array" ref="BK174">IF(OR($B174="",BK$2=""),"",Projetos!$K173*_xlfn.XLOOKUP(BK$2,Técnicos!$A$2:$A$100,IF(Projetos!BQ173=1,Técnicos!$F$2:$F$100,IF(Projetos!BQ173=2,Técnicos!$H$2:$H$100,Técnicos!$J$2:$J$100)),,0,1))</f>
        <v/>
      </c>
      <c r="BL174" s="15" t="str" cm="1">
        <f t="array" ref="BL174">IF(OR($B174="",BL$2=""),"",Projetos!$K173*_xlfn.XLOOKUP(BL$2,Técnicos!$A$2:$A$100,IF(Projetos!BR173=1,Técnicos!$F$2:$F$100,IF(Projetos!BR173=2,Técnicos!$H$2:$H$100,Técnicos!$J$2:$J$100)),,0,1))</f>
        <v/>
      </c>
      <c r="BM174" s="15" t="str" cm="1">
        <f t="array" ref="BM174">IF(OR($B174="",BM$2=""),"",Projetos!$K173*_xlfn.XLOOKUP(BM$2,Técnicos!$A$2:$A$100,IF(Projetos!BS173=1,Técnicos!$F$2:$F$100,IF(Projetos!BS173=2,Técnicos!$H$2:$H$100,Técnicos!$J$2:$J$100)),,0,1))</f>
        <v/>
      </c>
      <c r="BN174" s="15" t="str" cm="1">
        <f t="array" ref="BN174">IF(OR($B174="",BN$2=""),"",Projetos!$K173*_xlfn.XLOOKUP(BN$2,Técnicos!$A$2:$A$100,IF(Projetos!BT173=1,Técnicos!$F$2:$F$100,IF(Projetos!BT173=2,Técnicos!$H$2:$H$100,Técnicos!$J$2:$J$100)),,0,1))</f>
        <v/>
      </c>
      <c r="BO174" s="15" t="str" cm="1">
        <f t="array" ref="BO174">IF(OR($B174="",BO$2=""),"",Projetos!$K173*_xlfn.XLOOKUP(BO$2,Técnicos!$A$2:$A$100,IF(Projetos!BU173=1,Técnicos!$F$2:$F$100,IF(Projetos!BU173=2,Técnicos!$H$2:$H$100,Técnicos!$J$2:$J$100)),,0,1))</f>
        <v/>
      </c>
      <c r="BP174" s="15" t="str" cm="1">
        <f t="array" ref="BP174">IF(OR($B174="",BP$2=""),"",Projetos!$K173*_xlfn.XLOOKUP(BP$2,Técnicos!$A$2:$A$100,IF(Projetos!BV173=1,Técnicos!$F$2:$F$100,IF(Projetos!BV173=2,Técnicos!$H$2:$H$100,Técnicos!$J$2:$J$100)),,0,1))</f>
        <v/>
      </c>
      <c r="BQ174" s="15" t="str" cm="1">
        <f t="array" ref="BQ174">IF(OR($B174="",BQ$2=""),"",Projetos!$K173*_xlfn.XLOOKUP(BQ$2,Técnicos!$A$2:$A$100,IF(Projetos!BW173=1,Técnicos!$F$2:$F$100,IF(Projetos!BW173=2,Técnicos!$H$2:$H$100,Técnicos!$J$2:$J$100)),,0,1))</f>
        <v/>
      </c>
    </row>
    <row r="175" spans="3:69" x14ac:dyDescent="0.3">
      <c r="C175" s="15" t="str" cm="1">
        <f t="array" ref="C175">IF(OR($B175="",C$2=""),"",Projetos!$K174/_xlfn.XLOOKUP(C$2,Técnicos!$A$2:$A$100,IF(Projetos!I174=1,Técnicos!$F$2:$F$100,IF(Projetos!I174=2,Técnicos!$H$2:$H$100,Técnicos!$J$2:$J$100)),,0,1))</f>
        <v/>
      </c>
      <c r="D175" s="15" t="str" cm="1">
        <f t="array" ref="D175">IF(OR($B175="",D$2=""),"",Projetos!$K174/_xlfn.XLOOKUP(D$2,Técnicos!$A$2:$A$100,IF(Projetos!J174=1,Técnicos!$F$2:$F$100,IF(Projetos!J174=2,Técnicos!$H$2:$H$100,Técnicos!$J$2:$J$100)),,0,1))</f>
        <v/>
      </c>
      <c r="E175" s="15" t="str" cm="1">
        <f t="array" ref="E175">IF(OR($B175="",E$2=""),"",Projetos!$K174/_xlfn.XLOOKUP(E$2,Técnicos!$A$2:$A$100,IF(Projetos!K174=1,Técnicos!$F$2:$F$100,IF(Projetos!K174=2,Técnicos!$H$2:$H$100,Técnicos!$J$2:$J$100)),,0,1))</f>
        <v/>
      </c>
      <c r="F175" s="15" t="str" cm="1">
        <f t="array" ref="F175">IF(OR($B175="",F$2=""),"",Projetos!$K174/_xlfn.XLOOKUP(F$2,Técnicos!$A$2:$A$100,IF(Projetos!L174=1,Técnicos!$F$2:$F$100,IF(Projetos!L174=2,Técnicos!$H$2:$H$100,Técnicos!$J$2:$J$100)),,0,1))</f>
        <v/>
      </c>
      <c r="G175" s="15" t="str" cm="1">
        <f t="array" ref="G175">IF(OR($B175="",G$2=""),"",Projetos!$K174/_xlfn.XLOOKUP(G$2,Técnicos!$A$2:$A$100,IF(Projetos!M174=1,Técnicos!$F$2:$F$100,IF(Projetos!M174=2,Técnicos!$H$2:$H$100,Técnicos!$J$2:$J$100)),,0,1))</f>
        <v/>
      </c>
      <c r="H175" s="15" t="str" cm="1">
        <f t="array" ref="H175">IF(OR($B175="",H$2=""),"",Projetos!$K174/_xlfn.XLOOKUP(H$2,Técnicos!$A$2:$A$100,IF(Projetos!N174=1,Técnicos!$F$2:$F$100,IF(Projetos!N174=2,Técnicos!$H$2:$H$100,Técnicos!$J$2:$J$100)),,0,1))</f>
        <v/>
      </c>
      <c r="I175" s="15" t="str" cm="1">
        <f t="array" ref="I175">IF(OR($B175="",I$2=""),"",Projetos!$K174/_xlfn.XLOOKUP(I$2,Técnicos!$A$2:$A$100,IF(Projetos!O174=1,Técnicos!$F$2:$F$100,IF(Projetos!O174=2,Técnicos!$H$2:$H$100,Técnicos!$J$2:$J$100)),,0,1))</f>
        <v/>
      </c>
      <c r="J175" s="15" t="str" cm="1">
        <f t="array" ref="J175">IF(OR($B175="",J$2=""),"",Projetos!$K174/_xlfn.XLOOKUP(J$2,Técnicos!$A$2:$A$100,IF(Projetos!P174=1,Técnicos!$F$2:$F$100,IF(Projetos!P174=2,Técnicos!$H$2:$H$100,Técnicos!$J$2:$J$100)),,0,1))</f>
        <v/>
      </c>
      <c r="K175" s="15" t="str" cm="1">
        <f t="array" ref="K175">IF(OR($B175="",K$2=""),"",Projetos!$K174/_xlfn.XLOOKUP(K$2,Técnicos!$A$2:$A$100,IF(Projetos!Q174=1,Técnicos!$F$2:$F$100,IF(Projetos!Q174=2,Técnicos!$H$2:$H$100,Técnicos!$J$2:$J$100)),,0,1))</f>
        <v/>
      </c>
      <c r="L175" s="15" t="str" cm="1">
        <f t="array" ref="L175">IF(OR($B175="",L$2=""),"",Projetos!$K174/_xlfn.XLOOKUP(L$2,Técnicos!$A$2:$A$100,IF(Projetos!R174=1,Técnicos!$F$2:$F$100,IF(Projetos!R174=2,Técnicos!$H$2:$H$100,Técnicos!$J$2:$J$100)),,0,1))</f>
        <v/>
      </c>
      <c r="M175" s="15" t="str" cm="1">
        <f t="array" ref="M175">IF(OR($B175="",M$2=""),"",Projetos!$K174/_xlfn.XLOOKUP(M$2,Técnicos!$A$2:$A$100,IF(Projetos!S174=1,Técnicos!$F$2:$F$100,IF(Projetos!S174=2,Técnicos!$H$2:$H$100,Técnicos!$J$2:$J$100)),,0,1))</f>
        <v/>
      </c>
      <c r="N175" s="15" t="str" cm="1">
        <f t="array" ref="N175">IF(OR($B175="",N$2=""),"",Projetos!$K174/_xlfn.XLOOKUP(N$2,Técnicos!$A$2:$A$100,IF(Projetos!T174=1,Técnicos!$F$2:$F$100,IF(Projetos!T174=2,Técnicos!$H$2:$H$100,Técnicos!$J$2:$J$100)),,0,1))</f>
        <v/>
      </c>
      <c r="O175" s="15" t="str" cm="1">
        <f t="array" ref="O175">IF(OR($B175="",O$2=""),"",Projetos!$K174/_xlfn.XLOOKUP(O$2,Técnicos!$A$2:$A$100,IF(Projetos!U174=1,Técnicos!$F$2:$F$100,IF(Projetos!U174=2,Técnicos!$H$2:$H$100,Técnicos!$J$2:$J$100)),,0,1))</f>
        <v/>
      </c>
      <c r="P175" s="15" t="str" cm="1">
        <f t="array" ref="P175">IF(OR($B175="",P$2=""),"",Projetos!$K174/_xlfn.XLOOKUP(P$2,Técnicos!$A$2:$A$100,IF(Projetos!V174=1,Técnicos!$F$2:$F$100,IF(Projetos!V174=2,Técnicos!$H$2:$H$100,Técnicos!$J$2:$J$100)),,0,1))</f>
        <v/>
      </c>
      <c r="Q175" s="15" t="str" cm="1">
        <f t="array" ref="Q175">IF(OR($B175="",Q$2=""),"",Projetos!$K174/_xlfn.XLOOKUP(Q$2,Técnicos!$A$2:$A$100,IF(Projetos!W174=1,Técnicos!$F$2:$F$100,IF(Projetos!W174=2,Técnicos!$H$2:$H$100,Técnicos!$J$2:$J$100)),,0,1))</f>
        <v/>
      </c>
      <c r="R175" s="15" t="str" cm="1">
        <f t="array" ref="R175">IF(OR($B175="",R$2=""),"",Projetos!$K174/_xlfn.XLOOKUP(R$2,Técnicos!$A$2:$A$100,IF(Projetos!X174=1,Técnicos!$F$2:$F$100,IF(Projetos!X174=2,Técnicos!$H$2:$H$100,Técnicos!$J$2:$J$100)),,0,1))</f>
        <v/>
      </c>
      <c r="S175" s="15" t="str" cm="1">
        <f t="array" ref="S175">IF(OR($B175="",S$2=""),"",Projetos!$K174/_xlfn.XLOOKUP(S$2,Técnicos!$A$2:$A$100,IF(Projetos!Y174=1,Técnicos!$F$2:$F$100,IF(Projetos!Y174=2,Técnicos!$H$2:$H$100,Técnicos!$J$2:$J$100)),,0,1))</f>
        <v/>
      </c>
      <c r="T175" s="15" t="str" cm="1">
        <f t="array" ref="T175">IF(OR($B175="",T$2=""),"",Projetos!$K174/_xlfn.XLOOKUP(T$2,Técnicos!$A$2:$A$100,IF(Projetos!Z174=1,Técnicos!$F$2:$F$100,IF(Projetos!Z174=2,Técnicos!$H$2:$H$100,Técnicos!$J$2:$J$100)),,0,1))</f>
        <v/>
      </c>
      <c r="U175" s="15" t="str" cm="1">
        <f t="array" ref="U175">IF(OR($B175="",U$2=""),"",Projetos!$K174/_xlfn.XLOOKUP(U$2,Técnicos!$A$2:$A$100,IF(Projetos!AA174=1,Técnicos!$F$2:$F$100,IF(Projetos!AA174=2,Técnicos!$H$2:$H$100,Técnicos!$J$2:$J$100)),,0,1))</f>
        <v/>
      </c>
      <c r="V175" s="15" t="str" cm="1">
        <f t="array" ref="V175">IF(OR($B175="",V$2=""),"",Projetos!$K174/_xlfn.XLOOKUP(V$2,Técnicos!$A$2:$A$100,IF(Projetos!AB174=1,Técnicos!$F$2:$F$100,IF(Projetos!AB174=2,Técnicos!$H$2:$H$100,Técnicos!$J$2:$J$100)),,0,1))</f>
        <v/>
      </c>
      <c r="W175" s="15" t="str" cm="1">
        <f t="array" ref="W175">IF(OR($B175="",W$2=""),"",Projetos!$K174/_xlfn.XLOOKUP(W$2,Técnicos!$A$2:$A$100,IF(Projetos!AC174=1,Técnicos!$F$2:$F$100,IF(Projetos!AC174=2,Técnicos!$H$2:$H$100,Técnicos!$J$2:$J$100)),,0,1))</f>
        <v/>
      </c>
      <c r="X175" s="15" t="str" cm="1">
        <f t="array" ref="X175">IF(OR($B175="",X$2=""),"",Projetos!$K174/_xlfn.XLOOKUP(X$2,Técnicos!$A$2:$A$100,IF(Projetos!AD174=1,Técnicos!$F$2:$F$100,IF(Projetos!AD174=2,Técnicos!$H$2:$H$100,Técnicos!$J$2:$J$100)),,0,1))</f>
        <v/>
      </c>
      <c r="Y175" s="15" t="str" cm="1">
        <f t="array" ref="Y175">IF(OR($B175="",Y$2=""),"",Projetos!$K174/_xlfn.XLOOKUP(Y$2,Técnicos!$A$2:$A$100,IF(Projetos!AE174=1,Técnicos!$F$2:$F$100,IF(Projetos!AE174=2,Técnicos!$H$2:$H$100,Técnicos!$J$2:$J$100)),,0,1))</f>
        <v/>
      </c>
      <c r="Z175" s="15" t="str" cm="1">
        <f t="array" ref="Z175">IF(OR($B175="",Z$2=""),"",Projetos!$K174/_xlfn.XLOOKUP(Z$2,Técnicos!$A$2:$A$100,IF(Projetos!AF174=1,Técnicos!$F$2:$F$100,IF(Projetos!AF174=2,Técnicos!$H$2:$H$100,Técnicos!$J$2:$J$100)),,0,1))</f>
        <v/>
      </c>
      <c r="AA175" s="15" t="str" cm="1">
        <f t="array" ref="AA175">IF(OR($B175="",AA$2=""),"",Projetos!$K174/_xlfn.XLOOKUP(AA$2,Técnicos!$A$2:$A$100,IF(Projetos!AG174=1,Técnicos!$F$2:$F$100,IF(Projetos!AG174=2,Técnicos!$H$2:$H$100,Técnicos!$J$2:$J$100)),,0,1))</f>
        <v/>
      </c>
      <c r="AB175" s="15" t="str" cm="1">
        <f t="array" ref="AB175">IF(OR($B175="",AB$2=""),"",Projetos!$K174/_xlfn.XLOOKUP(AB$2,Técnicos!$A$2:$A$100,IF(Projetos!AH174=1,Técnicos!$F$2:$F$100,IF(Projetos!AH174=2,Técnicos!$H$2:$H$100,Técnicos!$J$2:$J$100)),,0,1))</f>
        <v/>
      </c>
      <c r="AC175" s="15" t="str" cm="1">
        <f t="array" ref="AC175">IF(OR($B175="",AC$2=""),"",Projetos!$K174/_xlfn.XLOOKUP(AC$2,Técnicos!$A$2:$A$100,IF(Projetos!AI174=1,Técnicos!$F$2:$F$100,IF(Projetos!AI174=2,Técnicos!$H$2:$H$100,Técnicos!$J$2:$J$100)),,0,1))</f>
        <v/>
      </c>
      <c r="AD175" s="15" t="str" cm="1">
        <f t="array" ref="AD175">IF(OR($B175="",AD$2=""),"",Projetos!$K174/_xlfn.XLOOKUP(AD$2,Técnicos!$A$2:$A$100,IF(Projetos!AJ174=1,Técnicos!$F$2:$F$100,IF(Projetos!AJ174=2,Técnicos!$H$2:$H$100,Técnicos!$J$2:$J$100)),,0,1))</f>
        <v/>
      </c>
      <c r="AE175" s="15" t="str" cm="1">
        <f t="array" ref="AE175">IF(OR($B175="",AE$2=""),"",Projetos!$K174/_xlfn.XLOOKUP(AE$2,Técnicos!$A$2:$A$100,IF(Projetos!AK174=1,Técnicos!$F$2:$F$100,IF(Projetos!AK174=2,Técnicos!$H$2:$H$100,Técnicos!$J$2:$J$100)),,0,1))</f>
        <v/>
      </c>
      <c r="AF175" s="15" t="str" cm="1">
        <f t="array" ref="AF175">IF(OR($B175="",AF$2=""),"",Projetos!$K174/_xlfn.XLOOKUP(AF$2,Técnicos!$A$2:$A$100,IF(Projetos!AL174=1,Técnicos!$F$2:$F$100,IF(Projetos!AL174=2,Técnicos!$H$2:$H$100,Técnicos!$J$2:$J$100)),,0,1))</f>
        <v/>
      </c>
      <c r="AG175" s="15" t="str" cm="1">
        <f t="array" ref="AG175">IF(OR($B175="",AG$2=""),"",Projetos!$K174/_xlfn.XLOOKUP(AG$2,Técnicos!$A$2:$A$100,IF(Projetos!AM174=1,Técnicos!$F$2:$F$100,IF(Projetos!AM174=2,Técnicos!$H$2:$H$100,Técnicos!$J$2:$J$100)),,0,1))</f>
        <v/>
      </c>
      <c r="AH175" s="15" t="str" cm="1">
        <f t="array" ref="AH175">IF(OR($B175="",AH$2=""),"",Projetos!$K174/_xlfn.XLOOKUP(AH$2,Técnicos!$A$2:$A$100,IF(Projetos!AN174=1,Técnicos!$F$2:$F$100,IF(Projetos!AN174=2,Técnicos!$H$2:$H$100,Técnicos!$J$2:$J$100)),,0,1))</f>
        <v/>
      </c>
      <c r="AI175" s="15" t="str" cm="1">
        <f t="array" ref="AI175">IF(OR($B175="",AI$2=""),"",Projetos!$K174/_xlfn.XLOOKUP(AI$2,Técnicos!$A$2:$A$100,IF(Projetos!AO174=1,Técnicos!$F$2:$F$100,IF(Projetos!AO174=2,Técnicos!$H$2:$H$100,Técnicos!$J$2:$J$100)),,0,1))</f>
        <v/>
      </c>
      <c r="AJ175" s="15" t="str" cm="1">
        <f t="array" ref="AJ175">IF(OR($B175="",AJ$2=""),"",Projetos!$K174/_xlfn.XLOOKUP(AJ$2,Técnicos!$A$2:$A$100,IF(Projetos!AP174=1,Técnicos!$F$2:$F$100,IF(Projetos!AP174=2,Técnicos!$H$2:$H$100,Técnicos!$J$2:$J$100)),,0,1))</f>
        <v/>
      </c>
      <c r="AK175" s="15" t="str" cm="1">
        <f t="array" ref="AK175">IF(OR($B175="",AK$2=""),"",Projetos!$K174/_xlfn.XLOOKUP(AK$2,Técnicos!$A$2:$A$100,IF(Projetos!AQ174=1,Técnicos!$F$2:$F$100,IF(Projetos!AQ174=2,Técnicos!$H$2:$H$100,Técnicos!$J$2:$J$100)),,0,1))</f>
        <v/>
      </c>
      <c r="AL175" s="15" t="str" cm="1">
        <f t="array" ref="AL175">IF(OR($B175="",AL$2=""),"",Projetos!$K174*_xlfn.XLOOKUP(AL$2,Técnicos!$A$2:$A$100,IF(Projetos!AR174=1,Técnicos!$F$2:$F$100,IF(Projetos!AR174=2,Técnicos!$H$2:$H$100,Técnicos!$J$2:$J$100)),,0,1))</f>
        <v/>
      </c>
      <c r="AM175" s="15" t="str" cm="1">
        <f t="array" ref="AM175">IF(OR($B175="",AM$2=""),"",Projetos!$K174*_xlfn.XLOOKUP(AM$2,Técnicos!$A$2:$A$100,IF(Projetos!AS174=1,Técnicos!$F$2:$F$100,IF(Projetos!AS174=2,Técnicos!$H$2:$H$100,Técnicos!$J$2:$J$100)),,0,1))</f>
        <v/>
      </c>
      <c r="AN175" s="15" t="str" cm="1">
        <f t="array" ref="AN175">IF(OR($B175="",AN$2=""),"",Projetos!$K174*_xlfn.XLOOKUP(AN$2,Técnicos!$A$2:$A$100,IF(Projetos!AT174=1,Técnicos!$F$2:$F$100,IF(Projetos!AT174=2,Técnicos!$H$2:$H$100,Técnicos!$J$2:$J$100)),,0,1))</f>
        <v/>
      </c>
      <c r="AO175" s="15" t="str" cm="1">
        <f t="array" ref="AO175">IF(OR($B175="",AO$2=""),"",Projetos!$K174*_xlfn.XLOOKUP(AO$2,Técnicos!$A$2:$A$100,IF(Projetos!AU174=1,Técnicos!$F$2:$F$100,IF(Projetos!AU174=2,Técnicos!$H$2:$H$100,Técnicos!$J$2:$J$100)),,0,1))</f>
        <v/>
      </c>
      <c r="AP175" s="15" t="str" cm="1">
        <f t="array" ref="AP175">IF(OR($B175="",AP$2=""),"",Projetos!$K174*_xlfn.XLOOKUP(AP$2,Técnicos!$A$2:$A$100,IF(Projetos!AV174=1,Técnicos!$F$2:$F$100,IF(Projetos!AV174=2,Técnicos!$H$2:$H$100,Técnicos!$J$2:$J$100)),,0,1))</f>
        <v/>
      </c>
      <c r="AQ175" s="15" t="str" cm="1">
        <f t="array" ref="AQ175">IF(OR($B175="",AQ$2=""),"",Projetos!$K174*_xlfn.XLOOKUP(AQ$2,Técnicos!$A$2:$A$100,IF(Projetos!AW174=1,Técnicos!$F$2:$F$100,IF(Projetos!AW174=2,Técnicos!$H$2:$H$100,Técnicos!$J$2:$J$100)),,0,1))</f>
        <v/>
      </c>
      <c r="AR175" s="15" t="str" cm="1">
        <f t="array" ref="AR175">IF(OR($B175="",AR$2=""),"",Projetos!$K174*_xlfn.XLOOKUP(AR$2,Técnicos!$A$2:$A$100,IF(Projetos!AX174=1,Técnicos!$F$2:$F$100,IF(Projetos!AX174=2,Técnicos!$H$2:$H$100,Técnicos!$J$2:$J$100)),,0,1))</f>
        <v/>
      </c>
      <c r="AS175" s="15" t="str" cm="1">
        <f t="array" ref="AS175">IF(OR($B175="",AS$2=""),"",Projetos!$K174*_xlfn.XLOOKUP(AS$2,Técnicos!$A$2:$A$100,IF(Projetos!AY174=1,Técnicos!$F$2:$F$100,IF(Projetos!AY174=2,Técnicos!$H$2:$H$100,Técnicos!$J$2:$J$100)),,0,1))</f>
        <v/>
      </c>
      <c r="AT175" s="15" t="str" cm="1">
        <f t="array" ref="AT175">IF(OR($B175="",AT$2=""),"",Projetos!$K174*_xlfn.XLOOKUP(AT$2,Técnicos!$A$2:$A$100,IF(Projetos!AZ174=1,Técnicos!$F$2:$F$100,IF(Projetos!AZ174=2,Técnicos!$H$2:$H$100,Técnicos!$J$2:$J$100)),,0,1))</f>
        <v/>
      </c>
      <c r="AU175" s="15" t="str" cm="1">
        <f t="array" ref="AU175">IF(OR($B175="",AU$2=""),"",Projetos!$K174*_xlfn.XLOOKUP(AU$2,Técnicos!$A$2:$A$100,IF(Projetos!BA174=1,Técnicos!$F$2:$F$100,IF(Projetos!BA174=2,Técnicos!$H$2:$H$100,Técnicos!$J$2:$J$100)),,0,1))</f>
        <v/>
      </c>
      <c r="AV175" s="15" t="str" cm="1">
        <f t="array" ref="AV175">IF(OR($B175="",AV$2=""),"",Projetos!$K174*_xlfn.XLOOKUP(AV$2,Técnicos!$A$2:$A$100,IF(Projetos!BB174=1,Técnicos!$F$2:$F$100,IF(Projetos!BB174=2,Técnicos!$H$2:$H$100,Técnicos!$J$2:$J$100)),,0,1))</f>
        <v/>
      </c>
      <c r="AW175" s="15" t="str" cm="1">
        <f t="array" ref="AW175">IF(OR($B175="",AW$2=""),"",Projetos!$K174*_xlfn.XLOOKUP(AW$2,Técnicos!$A$2:$A$100,IF(Projetos!BC174=1,Técnicos!$F$2:$F$100,IF(Projetos!BC174=2,Técnicos!$H$2:$H$100,Técnicos!$J$2:$J$100)),,0,1))</f>
        <v/>
      </c>
      <c r="AX175" s="15" t="str" cm="1">
        <f t="array" ref="AX175">IF(OR($B175="",AX$2=""),"",Projetos!$K174*_xlfn.XLOOKUP(AX$2,Técnicos!$A$2:$A$100,IF(Projetos!BD174=1,Técnicos!$F$2:$F$100,IF(Projetos!BD174=2,Técnicos!$H$2:$H$100,Técnicos!$J$2:$J$100)),,0,1))</f>
        <v/>
      </c>
      <c r="AY175" s="15" t="str" cm="1">
        <f t="array" ref="AY175">IF(OR($B175="",AY$2=""),"",Projetos!$K174*_xlfn.XLOOKUP(AY$2,Técnicos!$A$2:$A$100,IF(Projetos!BE174=1,Técnicos!$F$2:$F$100,IF(Projetos!BE174=2,Técnicos!$H$2:$H$100,Técnicos!$J$2:$J$100)),,0,1))</f>
        <v/>
      </c>
      <c r="AZ175" s="15" t="str" cm="1">
        <f t="array" ref="AZ175">IF(OR($B175="",AZ$2=""),"",Projetos!$K174*_xlfn.XLOOKUP(AZ$2,Técnicos!$A$2:$A$100,IF(Projetos!BF174=1,Técnicos!$F$2:$F$100,IF(Projetos!BF174=2,Técnicos!$H$2:$H$100,Técnicos!$J$2:$J$100)),,0,1))</f>
        <v/>
      </c>
      <c r="BA175" s="15" t="str" cm="1">
        <f t="array" ref="BA175">IF(OR($B175="",BA$2=""),"",Projetos!$K174*_xlfn.XLOOKUP(BA$2,Técnicos!$A$2:$A$100,IF(Projetos!BG174=1,Técnicos!$F$2:$F$100,IF(Projetos!BG174=2,Técnicos!$H$2:$H$100,Técnicos!$J$2:$J$100)),,0,1))</f>
        <v/>
      </c>
      <c r="BB175" s="15" t="str" cm="1">
        <f t="array" ref="BB175">IF(OR($B175="",BB$2=""),"",Projetos!$K174*_xlfn.XLOOKUP(BB$2,Técnicos!$A$2:$A$100,IF(Projetos!BH174=1,Técnicos!$F$2:$F$100,IF(Projetos!BH174=2,Técnicos!$H$2:$H$100,Técnicos!$J$2:$J$100)),,0,1))</f>
        <v/>
      </c>
      <c r="BC175" s="15" t="str" cm="1">
        <f t="array" ref="BC175">IF(OR($B175="",BC$2=""),"",Projetos!$K174*_xlfn.XLOOKUP(BC$2,Técnicos!$A$2:$A$100,IF(Projetos!BI174=1,Técnicos!$F$2:$F$100,IF(Projetos!BI174=2,Técnicos!$H$2:$H$100,Técnicos!$J$2:$J$100)),,0,1))</f>
        <v/>
      </c>
      <c r="BD175" s="15" t="str" cm="1">
        <f t="array" ref="BD175">IF(OR($B175="",BD$2=""),"",Projetos!$K174*_xlfn.XLOOKUP(BD$2,Técnicos!$A$2:$A$100,IF(Projetos!BJ174=1,Técnicos!$F$2:$F$100,IF(Projetos!BJ174=2,Técnicos!$H$2:$H$100,Técnicos!$J$2:$J$100)),,0,1))</f>
        <v/>
      </c>
      <c r="BE175" s="15" t="str" cm="1">
        <f t="array" ref="BE175">IF(OR($B175="",BE$2=""),"",Projetos!$K174*_xlfn.XLOOKUP(BE$2,Técnicos!$A$2:$A$100,IF(Projetos!BK174=1,Técnicos!$F$2:$F$100,IF(Projetos!BK174=2,Técnicos!$H$2:$H$100,Técnicos!$J$2:$J$100)),,0,1))</f>
        <v/>
      </c>
      <c r="BF175" s="15" t="str" cm="1">
        <f t="array" ref="BF175">IF(OR($B175="",BF$2=""),"",Projetos!$K174*_xlfn.XLOOKUP(BF$2,Técnicos!$A$2:$A$100,IF(Projetos!BL174=1,Técnicos!$F$2:$F$100,IF(Projetos!BL174=2,Técnicos!$H$2:$H$100,Técnicos!$J$2:$J$100)),,0,1))</f>
        <v/>
      </c>
      <c r="BG175" s="15" t="str" cm="1">
        <f t="array" ref="BG175">IF(OR($B175="",BG$2=""),"",Projetos!$K174*_xlfn.XLOOKUP(BG$2,Técnicos!$A$2:$A$100,IF(Projetos!BM174=1,Técnicos!$F$2:$F$100,IF(Projetos!BM174=2,Técnicos!$H$2:$H$100,Técnicos!$J$2:$J$100)),,0,1))</f>
        <v/>
      </c>
      <c r="BH175" s="15" t="str" cm="1">
        <f t="array" ref="BH175">IF(OR($B175="",BH$2=""),"",Projetos!$K174*_xlfn.XLOOKUP(BH$2,Técnicos!$A$2:$A$100,IF(Projetos!BN174=1,Técnicos!$F$2:$F$100,IF(Projetos!BN174=2,Técnicos!$H$2:$H$100,Técnicos!$J$2:$J$100)),,0,1))</f>
        <v/>
      </c>
      <c r="BI175" s="15" t="str" cm="1">
        <f t="array" ref="BI175">IF(OR($B175="",BI$2=""),"",Projetos!$K174*_xlfn.XLOOKUP(BI$2,Técnicos!$A$2:$A$100,IF(Projetos!BO174=1,Técnicos!$F$2:$F$100,IF(Projetos!BO174=2,Técnicos!$H$2:$H$100,Técnicos!$J$2:$J$100)),,0,1))</f>
        <v/>
      </c>
      <c r="BJ175" s="15" t="str" cm="1">
        <f t="array" ref="BJ175">IF(OR($B175="",BJ$2=""),"",Projetos!$K174*_xlfn.XLOOKUP(BJ$2,Técnicos!$A$2:$A$100,IF(Projetos!BP174=1,Técnicos!$F$2:$F$100,IF(Projetos!BP174=2,Técnicos!$H$2:$H$100,Técnicos!$J$2:$J$100)),,0,1))</f>
        <v/>
      </c>
      <c r="BK175" s="15" t="str" cm="1">
        <f t="array" ref="BK175">IF(OR($B175="",BK$2=""),"",Projetos!$K174*_xlfn.XLOOKUP(BK$2,Técnicos!$A$2:$A$100,IF(Projetos!BQ174=1,Técnicos!$F$2:$F$100,IF(Projetos!BQ174=2,Técnicos!$H$2:$H$100,Técnicos!$J$2:$J$100)),,0,1))</f>
        <v/>
      </c>
      <c r="BL175" s="15" t="str" cm="1">
        <f t="array" ref="BL175">IF(OR($B175="",BL$2=""),"",Projetos!$K174*_xlfn.XLOOKUP(BL$2,Técnicos!$A$2:$A$100,IF(Projetos!BR174=1,Técnicos!$F$2:$F$100,IF(Projetos!BR174=2,Técnicos!$H$2:$H$100,Técnicos!$J$2:$J$100)),,0,1))</f>
        <v/>
      </c>
      <c r="BM175" s="15" t="str" cm="1">
        <f t="array" ref="BM175">IF(OR($B175="",BM$2=""),"",Projetos!$K174*_xlfn.XLOOKUP(BM$2,Técnicos!$A$2:$A$100,IF(Projetos!BS174=1,Técnicos!$F$2:$F$100,IF(Projetos!BS174=2,Técnicos!$H$2:$H$100,Técnicos!$J$2:$J$100)),,0,1))</f>
        <v/>
      </c>
      <c r="BN175" s="15" t="str" cm="1">
        <f t="array" ref="BN175">IF(OR($B175="",BN$2=""),"",Projetos!$K174*_xlfn.XLOOKUP(BN$2,Técnicos!$A$2:$A$100,IF(Projetos!BT174=1,Técnicos!$F$2:$F$100,IF(Projetos!BT174=2,Técnicos!$H$2:$H$100,Técnicos!$J$2:$J$100)),,0,1))</f>
        <v/>
      </c>
      <c r="BO175" s="15" t="str" cm="1">
        <f t="array" ref="BO175">IF(OR($B175="",BO$2=""),"",Projetos!$K174*_xlfn.XLOOKUP(BO$2,Técnicos!$A$2:$A$100,IF(Projetos!BU174=1,Técnicos!$F$2:$F$100,IF(Projetos!BU174=2,Técnicos!$H$2:$H$100,Técnicos!$J$2:$J$100)),,0,1))</f>
        <v/>
      </c>
      <c r="BP175" s="15" t="str" cm="1">
        <f t="array" ref="BP175">IF(OR($B175="",BP$2=""),"",Projetos!$K174*_xlfn.XLOOKUP(BP$2,Técnicos!$A$2:$A$100,IF(Projetos!BV174=1,Técnicos!$F$2:$F$100,IF(Projetos!BV174=2,Técnicos!$H$2:$H$100,Técnicos!$J$2:$J$100)),,0,1))</f>
        <v/>
      </c>
      <c r="BQ175" s="15" t="str" cm="1">
        <f t="array" ref="BQ175">IF(OR($B175="",BQ$2=""),"",Projetos!$K174*_xlfn.XLOOKUP(BQ$2,Técnicos!$A$2:$A$100,IF(Projetos!BW174=1,Técnicos!$F$2:$F$100,IF(Projetos!BW174=2,Técnicos!$H$2:$H$100,Técnicos!$J$2:$J$100)),,0,1))</f>
        <v/>
      </c>
    </row>
    <row r="176" spans="3:69" x14ac:dyDescent="0.3">
      <c r="C176" s="15" t="str" cm="1">
        <f t="array" ref="C176">IF(OR($B176="",C$2=""),"",Projetos!$K175/_xlfn.XLOOKUP(C$2,Técnicos!$A$2:$A$100,IF(Projetos!I175=1,Técnicos!$F$2:$F$100,IF(Projetos!I175=2,Técnicos!$H$2:$H$100,Técnicos!$J$2:$J$100)),,0,1))</f>
        <v/>
      </c>
      <c r="D176" s="15" t="str" cm="1">
        <f t="array" ref="D176">IF(OR($B176="",D$2=""),"",Projetos!$K175/_xlfn.XLOOKUP(D$2,Técnicos!$A$2:$A$100,IF(Projetos!J175=1,Técnicos!$F$2:$F$100,IF(Projetos!J175=2,Técnicos!$H$2:$H$100,Técnicos!$J$2:$J$100)),,0,1))</f>
        <v/>
      </c>
      <c r="E176" s="15" t="str" cm="1">
        <f t="array" ref="E176">IF(OR($B176="",E$2=""),"",Projetos!$K175/_xlfn.XLOOKUP(E$2,Técnicos!$A$2:$A$100,IF(Projetos!K175=1,Técnicos!$F$2:$F$100,IF(Projetos!K175=2,Técnicos!$H$2:$H$100,Técnicos!$J$2:$J$100)),,0,1))</f>
        <v/>
      </c>
      <c r="F176" s="15" t="str" cm="1">
        <f t="array" ref="F176">IF(OR($B176="",F$2=""),"",Projetos!$K175/_xlfn.XLOOKUP(F$2,Técnicos!$A$2:$A$100,IF(Projetos!L175=1,Técnicos!$F$2:$F$100,IF(Projetos!L175=2,Técnicos!$H$2:$H$100,Técnicos!$J$2:$J$100)),,0,1))</f>
        <v/>
      </c>
      <c r="G176" s="15" t="str" cm="1">
        <f t="array" ref="G176">IF(OR($B176="",G$2=""),"",Projetos!$K175/_xlfn.XLOOKUP(G$2,Técnicos!$A$2:$A$100,IF(Projetos!M175=1,Técnicos!$F$2:$F$100,IF(Projetos!M175=2,Técnicos!$H$2:$H$100,Técnicos!$J$2:$J$100)),,0,1))</f>
        <v/>
      </c>
      <c r="H176" s="15" t="str" cm="1">
        <f t="array" ref="H176">IF(OR($B176="",H$2=""),"",Projetos!$K175/_xlfn.XLOOKUP(H$2,Técnicos!$A$2:$A$100,IF(Projetos!N175=1,Técnicos!$F$2:$F$100,IF(Projetos!N175=2,Técnicos!$H$2:$H$100,Técnicos!$J$2:$J$100)),,0,1))</f>
        <v/>
      </c>
      <c r="I176" s="15" t="str" cm="1">
        <f t="array" ref="I176">IF(OR($B176="",I$2=""),"",Projetos!$K175/_xlfn.XLOOKUP(I$2,Técnicos!$A$2:$A$100,IF(Projetos!O175=1,Técnicos!$F$2:$F$100,IF(Projetos!O175=2,Técnicos!$H$2:$H$100,Técnicos!$J$2:$J$100)),,0,1))</f>
        <v/>
      </c>
      <c r="J176" s="15" t="str" cm="1">
        <f t="array" ref="J176">IF(OR($B176="",J$2=""),"",Projetos!$K175/_xlfn.XLOOKUP(J$2,Técnicos!$A$2:$A$100,IF(Projetos!P175=1,Técnicos!$F$2:$F$100,IF(Projetos!P175=2,Técnicos!$H$2:$H$100,Técnicos!$J$2:$J$100)),,0,1))</f>
        <v/>
      </c>
      <c r="K176" s="15" t="str" cm="1">
        <f t="array" ref="K176">IF(OR($B176="",K$2=""),"",Projetos!$K175/_xlfn.XLOOKUP(K$2,Técnicos!$A$2:$A$100,IF(Projetos!Q175=1,Técnicos!$F$2:$F$100,IF(Projetos!Q175=2,Técnicos!$H$2:$H$100,Técnicos!$J$2:$J$100)),,0,1))</f>
        <v/>
      </c>
      <c r="L176" s="15" t="str" cm="1">
        <f t="array" ref="L176">IF(OR($B176="",L$2=""),"",Projetos!$K175/_xlfn.XLOOKUP(L$2,Técnicos!$A$2:$A$100,IF(Projetos!R175=1,Técnicos!$F$2:$F$100,IF(Projetos!R175=2,Técnicos!$H$2:$H$100,Técnicos!$J$2:$J$100)),,0,1))</f>
        <v/>
      </c>
      <c r="M176" s="15" t="str" cm="1">
        <f t="array" ref="M176">IF(OR($B176="",M$2=""),"",Projetos!$K175/_xlfn.XLOOKUP(M$2,Técnicos!$A$2:$A$100,IF(Projetos!S175=1,Técnicos!$F$2:$F$100,IF(Projetos!S175=2,Técnicos!$H$2:$H$100,Técnicos!$J$2:$J$100)),,0,1))</f>
        <v/>
      </c>
      <c r="N176" s="15" t="str" cm="1">
        <f t="array" ref="N176">IF(OR($B176="",N$2=""),"",Projetos!$K175/_xlfn.XLOOKUP(N$2,Técnicos!$A$2:$A$100,IF(Projetos!T175=1,Técnicos!$F$2:$F$100,IF(Projetos!T175=2,Técnicos!$H$2:$H$100,Técnicos!$J$2:$J$100)),,0,1))</f>
        <v/>
      </c>
      <c r="O176" s="15" t="str" cm="1">
        <f t="array" ref="O176">IF(OR($B176="",O$2=""),"",Projetos!$K175/_xlfn.XLOOKUP(O$2,Técnicos!$A$2:$A$100,IF(Projetos!U175=1,Técnicos!$F$2:$F$100,IF(Projetos!U175=2,Técnicos!$H$2:$H$100,Técnicos!$J$2:$J$100)),,0,1))</f>
        <v/>
      </c>
      <c r="P176" s="15" t="str" cm="1">
        <f t="array" ref="P176">IF(OR($B176="",P$2=""),"",Projetos!$K175/_xlfn.XLOOKUP(P$2,Técnicos!$A$2:$A$100,IF(Projetos!V175=1,Técnicos!$F$2:$F$100,IF(Projetos!V175=2,Técnicos!$H$2:$H$100,Técnicos!$J$2:$J$100)),,0,1))</f>
        <v/>
      </c>
      <c r="Q176" s="15" t="str" cm="1">
        <f t="array" ref="Q176">IF(OR($B176="",Q$2=""),"",Projetos!$K175/_xlfn.XLOOKUP(Q$2,Técnicos!$A$2:$A$100,IF(Projetos!W175=1,Técnicos!$F$2:$F$100,IF(Projetos!W175=2,Técnicos!$H$2:$H$100,Técnicos!$J$2:$J$100)),,0,1))</f>
        <v/>
      </c>
      <c r="R176" s="15" t="str" cm="1">
        <f t="array" ref="R176">IF(OR($B176="",R$2=""),"",Projetos!$K175/_xlfn.XLOOKUP(R$2,Técnicos!$A$2:$A$100,IF(Projetos!X175=1,Técnicos!$F$2:$F$100,IF(Projetos!X175=2,Técnicos!$H$2:$H$100,Técnicos!$J$2:$J$100)),,0,1))</f>
        <v/>
      </c>
      <c r="S176" s="15" t="str" cm="1">
        <f t="array" ref="S176">IF(OR($B176="",S$2=""),"",Projetos!$K175/_xlfn.XLOOKUP(S$2,Técnicos!$A$2:$A$100,IF(Projetos!Y175=1,Técnicos!$F$2:$F$100,IF(Projetos!Y175=2,Técnicos!$H$2:$H$100,Técnicos!$J$2:$J$100)),,0,1))</f>
        <v/>
      </c>
      <c r="T176" s="15" t="str" cm="1">
        <f t="array" ref="T176">IF(OR($B176="",T$2=""),"",Projetos!$K175/_xlfn.XLOOKUP(T$2,Técnicos!$A$2:$A$100,IF(Projetos!Z175=1,Técnicos!$F$2:$F$100,IF(Projetos!Z175=2,Técnicos!$H$2:$H$100,Técnicos!$J$2:$J$100)),,0,1))</f>
        <v/>
      </c>
      <c r="U176" s="15" t="str" cm="1">
        <f t="array" ref="U176">IF(OR($B176="",U$2=""),"",Projetos!$K175/_xlfn.XLOOKUP(U$2,Técnicos!$A$2:$A$100,IF(Projetos!AA175=1,Técnicos!$F$2:$F$100,IF(Projetos!AA175=2,Técnicos!$H$2:$H$100,Técnicos!$J$2:$J$100)),,0,1))</f>
        <v/>
      </c>
      <c r="V176" s="15" t="str" cm="1">
        <f t="array" ref="V176">IF(OR($B176="",V$2=""),"",Projetos!$K175/_xlfn.XLOOKUP(V$2,Técnicos!$A$2:$A$100,IF(Projetos!AB175=1,Técnicos!$F$2:$F$100,IF(Projetos!AB175=2,Técnicos!$H$2:$H$100,Técnicos!$J$2:$J$100)),,0,1))</f>
        <v/>
      </c>
      <c r="W176" s="15" t="str" cm="1">
        <f t="array" ref="W176">IF(OR($B176="",W$2=""),"",Projetos!$K175/_xlfn.XLOOKUP(W$2,Técnicos!$A$2:$A$100,IF(Projetos!AC175=1,Técnicos!$F$2:$F$100,IF(Projetos!AC175=2,Técnicos!$H$2:$H$100,Técnicos!$J$2:$J$100)),,0,1))</f>
        <v/>
      </c>
      <c r="X176" s="15" t="str" cm="1">
        <f t="array" ref="X176">IF(OR($B176="",X$2=""),"",Projetos!$K175/_xlfn.XLOOKUP(X$2,Técnicos!$A$2:$A$100,IF(Projetos!AD175=1,Técnicos!$F$2:$F$100,IF(Projetos!AD175=2,Técnicos!$H$2:$H$100,Técnicos!$J$2:$J$100)),,0,1))</f>
        <v/>
      </c>
      <c r="Y176" s="15" t="str" cm="1">
        <f t="array" ref="Y176">IF(OR($B176="",Y$2=""),"",Projetos!$K175/_xlfn.XLOOKUP(Y$2,Técnicos!$A$2:$A$100,IF(Projetos!AE175=1,Técnicos!$F$2:$F$100,IF(Projetos!AE175=2,Técnicos!$H$2:$H$100,Técnicos!$J$2:$J$100)),,0,1))</f>
        <v/>
      </c>
      <c r="Z176" s="15" t="str" cm="1">
        <f t="array" ref="Z176">IF(OR($B176="",Z$2=""),"",Projetos!$K175/_xlfn.XLOOKUP(Z$2,Técnicos!$A$2:$A$100,IF(Projetos!AF175=1,Técnicos!$F$2:$F$100,IF(Projetos!AF175=2,Técnicos!$H$2:$H$100,Técnicos!$J$2:$J$100)),,0,1))</f>
        <v/>
      </c>
      <c r="AA176" s="15" t="str" cm="1">
        <f t="array" ref="AA176">IF(OR($B176="",AA$2=""),"",Projetos!$K175/_xlfn.XLOOKUP(AA$2,Técnicos!$A$2:$A$100,IF(Projetos!AG175=1,Técnicos!$F$2:$F$100,IF(Projetos!AG175=2,Técnicos!$H$2:$H$100,Técnicos!$J$2:$J$100)),,0,1))</f>
        <v/>
      </c>
      <c r="AB176" s="15" t="str" cm="1">
        <f t="array" ref="AB176">IF(OR($B176="",AB$2=""),"",Projetos!$K175/_xlfn.XLOOKUP(AB$2,Técnicos!$A$2:$A$100,IF(Projetos!AH175=1,Técnicos!$F$2:$F$100,IF(Projetos!AH175=2,Técnicos!$H$2:$H$100,Técnicos!$J$2:$J$100)),,0,1))</f>
        <v/>
      </c>
      <c r="AC176" s="15" t="str" cm="1">
        <f t="array" ref="AC176">IF(OR($B176="",AC$2=""),"",Projetos!$K175/_xlfn.XLOOKUP(AC$2,Técnicos!$A$2:$A$100,IF(Projetos!AI175=1,Técnicos!$F$2:$F$100,IF(Projetos!AI175=2,Técnicos!$H$2:$H$100,Técnicos!$J$2:$J$100)),,0,1))</f>
        <v/>
      </c>
      <c r="AD176" s="15" t="str" cm="1">
        <f t="array" ref="AD176">IF(OR($B176="",AD$2=""),"",Projetos!$K175/_xlfn.XLOOKUP(AD$2,Técnicos!$A$2:$A$100,IF(Projetos!AJ175=1,Técnicos!$F$2:$F$100,IF(Projetos!AJ175=2,Técnicos!$H$2:$H$100,Técnicos!$J$2:$J$100)),,0,1))</f>
        <v/>
      </c>
      <c r="AE176" s="15" t="str" cm="1">
        <f t="array" ref="AE176">IF(OR($B176="",AE$2=""),"",Projetos!$K175/_xlfn.XLOOKUP(AE$2,Técnicos!$A$2:$A$100,IF(Projetos!AK175=1,Técnicos!$F$2:$F$100,IF(Projetos!AK175=2,Técnicos!$H$2:$H$100,Técnicos!$J$2:$J$100)),,0,1))</f>
        <v/>
      </c>
      <c r="AF176" s="15" t="str" cm="1">
        <f t="array" ref="AF176">IF(OR($B176="",AF$2=""),"",Projetos!$K175/_xlfn.XLOOKUP(AF$2,Técnicos!$A$2:$A$100,IF(Projetos!AL175=1,Técnicos!$F$2:$F$100,IF(Projetos!AL175=2,Técnicos!$H$2:$H$100,Técnicos!$J$2:$J$100)),,0,1))</f>
        <v/>
      </c>
      <c r="AG176" s="15" t="str" cm="1">
        <f t="array" ref="AG176">IF(OR($B176="",AG$2=""),"",Projetos!$K175/_xlfn.XLOOKUP(AG$2,Técnicos!$A$2:$A$100,IF(Projetos!AM175=1,Técnicos!$F$2:$F$100,IF(Projetos!AM175=2,Técnicos!$H$2:$H$100,Técnicos!$J$2:$J$100)),,0,1))</f>
        <v/>
      </c>
      <c r="AH176" s="15" t="str" cm="1">
        <f t="array" ref="AH176">IF(OR($B176="",AH$2=""),"",Projetos!$K175/_xlfn.XLOOKUP(AH$2,Técnicos!$A$2:$A$100,IF(Projetos!AN175=1,Técnicos!$F$2:$F$100,IF(Projetos!AN175=2,Técnicos!$H$2:$H$100,Técnicos!$J$2:$J$100)),,0,1))</f>
        <v/>
      </c>
      <c r="AI176" s="15" t="str" cm="1">
        <f t="array" ref="AI176">IF(OR($B176="",AI$2=""),"",Projetos!$K175/_xlfn.XLOOKUP(AI$2,Técnicos!$A$2:$A$100,IF(Projetos!AO175=1,Técnicos!$F$2:$F$100,IF(Projetos!AO175=2,Técnicos!$H$2:$H$100,Técnicos!$J$2:$J$100)),,0,1))</f>
        <v/>
      </c>
      <c r="AJ176" s="15" t="str" cm="1">
        <f t="array" ref="AJ176">IF(OR($B176="",AJ$2=""),"",Projetos!$K175/_xlfn.XLOOKUP(AJ$2,Técnicos!$A$2:$A$100,IF(Projetos!AP175=1,Técnicos!$F$2:$F$100,IF(Projetos!AP175=2,Técnicos!$H$2:$H$100,Técnicos!$J$2:$J$100)),,0,1))</f>
        <v/>
      </c>
      <c r="AK176" s="15" t="str" cm="1">
        <f t="array" ref="AK176">IF(OR($B176="",AK$2=""),"",Projetos!$K175/_xlfn.XLOOKUP(AK$2,Técnicos!$A$2:$A$100,IF(Projetos!AQ175=1,Técnicos!$F$2:$F$100,IF(Projetos!AQ175=2,Técnicos!$H$2:$H$100,Técnicos!$J$2:$J$100)),,0,1))</f>
        <v/>
      </c>
      <c r="AL176" s="15" t="str" cm="1">
        <f t="array" ref="AL176">IF(OR($B176="",AL$2=""),"",Projetos!$K175*_xlfn.XLOOKUP(AL$2,Técnicos!$A$2:$A$100,IF(Projetos!AR175=1,Técnicos!$F$2:$F$100,IF(Projetos!AR175=2,Técnicos!$H$2:$H$100,Técnicos!$J$2:$J$100)),,0,1))</f>
        <v/>
      </c>
      <c r="AM176" s="15" t="str" cm="1">
        <f t="array" ref="AM176">IF(OR($B176="",AM$2=""),"",Projetos!$K175*_xlfn.XLOOKUP(AM$2,Técnicos!$A$2:$A$100,IF(Projetos!AS175=1,Técnicos!$F$2:$F$100,IF(Projetos!AS175=2,Técnicos!$H$2:$H$100,Técnicos!$J$2:$J$100)),,0,1))</f>
        <v/>
      </c>
      <c r="AN176" s="15" t="str" cm="1">
        <f t="array" ref="AN176">IF(OR($B176="",AN$2=""),"",Projetos!$K175*_xlfn.XLOOKUP(AN$2,Técnicos!$A$2:$A$100,IF(Projetos!AT175=1,Técnicos!$F$2:$F$100,IF(Projetos!AT175=2,Técnicos!$H$2:$H$100,Técnicos!$J$2:$J$100)),,0,1))</f>
        <v/>
      </c>
      <c r="AO176" s="15" t="str" cm="1">
        <f t="array" ref="AO176">IF(OR($B176="",AO$2=""),"",Projetos!$K175*_xlfn.XLOOKUP(AO$2,Técnicos!$A$2:$A$100,IF(Projetos!AU175=1,Técnicos!$F$2:$F$100,IF(Projetos!AU175=2,Técnicos!$H$2:$H$100,Técnicos!$J$2:$J$100)),,0,1))</f>
        <v/>
      </c>
      <c r="AP176" s="15" t="str" cm="1">
        <f t="array" ref="AP176">IF(OR($B176="",AP$2=""),"",Projetos!$K175*_xlfn.XLOOKUP(AP$2,Técnicos!$A$2:$A$100,IF(Projetos!AV175=1,Técnicos!$F$2:$F$100,IF(Projetos!AV175=2,Técnicos!$H$2:$H$100,Técnicos!$J$2:$J$100)),,0,1))</f>
        <v/>
      </c>
      <c r="AQ176" s="15" t="str" cm="1">
        <f t="array" ref="AQ176">IF(OR($B176="",AQ$2=""),"",Projetos!$K175*_xlfn.XLOOKUP(AQ$2,Técnicos!$A$2:$A$100,IF(Projetos!AW175=1,Técnicos!$F$2:$F$100,IF(Projetos!AW175=2,Técnicos!$H$2:$H$100,Técnicos!$J$2:$J$100)),,0,1))</f>
        <v/>
      </c>
      <c r="AR176" s="15" t="str" cm="1">
        <f t="array" ref="AR176">IF(OR($B176="",AR$2=""),"",Projetos!$K175*_xlfn.XLOOKUP(AR$2,Técnicos!$A$2:$A$100,IF(Projetos!AX175=1,Técnicos!$F$2:$F$100,IF(Projetos!AX175=2,Técnicos!$H$2:$H$100,Técnicos!$J$2:$J$100)),,0,1))</f>
        <v/>
      </c>
      <c r="AS176" s="15" t="str" cm="1">
        <f t="array" ref="AS176">IF(OR($B176="",AS$2=""),"",Projetos!$K175*_xlfn.XLOOKUP(AS$2,Técnicos!$A$2:$A$100,IF(Projetos!AY175=1,Técnicos!$F$2:$F$100,IF(Projetos!AY175=2,Técnicos!$H$2:$H$100,Técnicos!$J$2:$J$100)),,0,1))</f>
        <v/>
      </c>
      <c r="AT176" s="15" t="str" cm="1">
        <f t="array" ref="AT176">IF(OR($B176="",AT$2=""),"",Projetos!$K175*_xlfn.XLOOKUP(AT$2,Técnicos!$A$2:$A$100,IF(Projetos!AZ175=1,Técnicos!$F$2:$F$100,IF(Projetos!AZ175=2,Técnicos!$H$2:$H$100,Técnicos!$J$2:$J$100)),,0,1))</f>
        <v/>
      </c>
      <c r="AU176" s="15" t="str" cm="1">
        <f t="array" ref="AU176">IF(OR($B176="",AU$2=""),"",Projetos!$K175*_xlfn.XLOOKUP(AU$2,Técnicos!$A$2:$A$100,IF(Projetos!BA175=1,Técnicos!$F$2:$F$100,IF(Projetos!BA175=2,Técnicos!$H$2:$H$100,Técnicos!$J$2:$J$100)),,0,1))</f>
        <v/>
      </c>
      <c r="AV176" s="15" t="str" cm="1">
        <f t="array" ref="AV176">IF(OR($B176="",AV$2=""),"",Projetos!$K175*_xlfn.XLOOKUP(AV$2,Técnicos!$A$2:$A$100,IF(Projetos!BB175=1,Técnicos!$F$2:$F$100,IF(Projetos!BB175=2,Técnicos!$H$2:$H$100,Técnicos!$J$2:$J$100)),,0,1))</f>
        <v/>
      </c>
      <c r="AW176" s="15" t="str" cm="1">
        <f t="array" ref="AW176">IF(OR($B176="",AW$2=""),"",Projetos!$K175*_xlfn.XLOOKUP(AW$2,Técnicos!$A$2:$A$100,IF(Projetos!BC175=1,Técnicos!$F$2:$F$100,IF(Projetos!BC175=2,Técnicos!$H$2:$H$100,Técnicos!$J$2:$J$100)),,0,1))</f>
        <v/>
      </c>
      <c r="AX176" s="15" t="str" cm="1">
        <f t="array" ref="AX176">IF(OR($B176="",AX$2=""),"",Projetos!$K175*_xlfn.XLOOKUP(AX$2,Técnicos!$A$2:$A$100,IF(Projetos!BD175=1,Técnicos!$F$2:$F$100,IF(Projetos!BD175=2,Técnicos!$H$2:$H$100,Técnicos!$J$2:$J$100)),,0,1))</f>
        <v/>
      </c>
      <c r="AY176" s="15" t="str" cm="1">
        <f t="array" ref="AY176">IF(OR($B176="",AY$2=""),"",Projetos!$K175*_xlfn.XLOOKUP(AY$2,Técnicos!$A$2:$A$100,IF(Projetos!BE175=1,Técnicos!$F$2:$F$100,IF(Projetos!BE175=2,Técnicos!$H$2:$H$100,Técnicos!$J$2:$J$100)),,0,1))</f>
        <v/>
      </c>
      <c r="AZ176" s="15" t="str" cm="1">
        <f t="array" ref="AZ176">IF(OR($B176="",AZ$2=""),"",Projetos!$K175*_xlfn.XLOOKUP(AZ$2,Técnicos!$A$2:$A$100,IF(Projetos!BF175=1,Técnicos!$F$2:$F$100,IF(Projetos!BF175=2,Técnicos!$H$2:$H$100,Técnicos!$J$2:$J$100)),,0,1))</f>
        <v/>
      </c>
      <c r="BA176" s="15" t="str" cm="1">
        <f t="array" ref="BA176">IF(OR($B176="",BA$2=""),"",Projetos!$K175*_xlfn.XLOOKUP(BA$2,Técnicos!$A$2:$A$100,IF(Projetos!BG175=1,Técnicos!$F$2:$F$100,IF(Projetos!BG175=2,Técnicos!$H$2:$H$100,Técnicos!$J$2:$J$100)),,0,1))</f>
        <v/>
      </c>
      <c r="BB176" s="15" t="str" cm="1">
        <f t="array" ref="BB176">IF(OR($B176="",BB$2=""),"",Projetos!$K175*_xlfn.XLOOKUP(BB$2,Técnicos!$A$2:$A$100,IF(Projetos!BH175=1,Técnicos!$F$2:$F$100,IF(Projetos!BH175=2,Técnicos!$H$2:$H$100,Técnicos!$J$2:$J$100)),,0,1))</f>
        <v/>
      </c>
      <c r="BC176" s="15" t="str" cm="1">
        <f t="array" ref="BC176">IF(OR($B176="",BC$2=""),"",Projetos!$K175*_xlfn.XLOOKUP(BC$2,Técnicos!$A$2:$A$100,IF(Projetos!BI175=1,Técnicos!$F$2:$F$100,IF(Projetos!BI175=2,Técnicos!$H$2:$H$100,Técnicos!$J$2:$J$100)),,0,1))</f>
        <v/>
      </c>
      <c r="BD176" s="15" t="str" cm="1">
        <f t="array" ref="BD176">IF(OR($B176="",BD$2=""),"",Projetos!$K175*_xlfn.XLOOKUP(BD$2,Técnicos!$A$2:$A$100,IF(Projetos!BJ175=1,Técnicos!$F$2:$F$100,IF(Projetos!BJ175=2,Técnicos!$H$2:$H$100,Técnicos!$J$2:$J$100)),,0,1))</f>
        <v/>
      </c>
      <c r="BE176" s="15" t="str" cm="1">
        <f t="array" ref="BE176">IF(OR($B176="",BE$2=""),"",Projetos!$K175*_xlfn.XLOOKUP(BE$2,Técnicos!$A$2:$A$100,IF(Projetos!BK175=1,Técnicos!$F$2:$F$100,IF(Projetos!BK175=2,Técnicos!$H$2:$H$100,Técnicos!$J$2:$J$100)),,0,1))</f>
        <v/>
      </c>
      <c r="BF176" s="15" t="str" cm="1">
        <f t="array" ref="BF176">IF(OR($B176="",BF$2=""),"",Projetos!$K175*_xlfn.XLOOKUP(BF$2,Técnicos!$A$2:$A$100,IF(Projetos!BL175=1,Técnicos!$F$2:$F$100,IF(Projetos!BL175=2,Técnicos!$H$2:$H$100,Técnicos!$J$2:$J$100)),,0,1))</f>
        <v/>
      </c>
      <c r="BG176" s="15" t="str" cm="1">
        <f t="array" ref="BG176">IF(OR($B176="",BG$2=""),"",Projetos!$K175*_xlfn.XLOOKUP(BG$2,Técnicos!$A$2:$A$100,IF(Projetos!BM175=1,Técnicos!$F$2:$F$100,IF(Projetos!BM175=2,Técnicos!$H$2:$H$100,Técnicos!$J$2:$J$100)),,0,1))</f>
        <v/>
      </c>
      <c r="BH176" s="15" t="str" cm="1">
        <f t="array" ref="BH176">IF(OR($B176="",BH$2=""),"",Projetos!$K175*_xlfn.XLOOKUP(BH$2,Técnicos!$A$2:$A$100,IF(Projetos!BN175=1,Técnicos!$F$2:$F$100,IF(Projetos!BN175=2,Técnicos!$H$2:$H$100,Técnicos!$J$2:$J$100)),,0,1))</f>
        <v/>
      </c>
      <c r="BI176" s="15" t="str" cm="1">
        <f t="array" ref="BI176">IF(OR($B176="",BI$2=""),"",Projetos!$K175*_xlfn.XLOOKUP(BI$2,Técnicos!$A$2:$A$100,IF(Projetos!BO175=1,Técnicos!$F$2:$F$100,IF(Projetos!BO175=2,Técnicos!$H$2:$H$100,Técnicos!$J$2:$J$100)),,0,1))</f>
        <v/>
      </c>
      <c r="BJ176" s="15" t="str" cm="1">
        <f t="array" ref="BJ176">IF(OR($B176="",BJ$2=""),"",Projetos!$K175*_xlfn.XLOOKUP(BJ$2,Técnicos!$A$2:$A$100,IF(Projetos!BP175=1,Técnicos!$F$2:$F$100,IF(Projetos!BP175=2,Técnicos!$H$2:$H$100,Técnicos!$J$2:$J$100)),,0,1))</f>
        <v/>
      </c>
      <c r="BK176" s="15" t="str" cm="1">
        <f t="array" ref="BK176">IF(OR($B176="",BK$2=""),"",Projetos!$K175*_xlfn.XLOOKUP(BK$2,Técnicos!$A$2:$A$100,IF(Projetos!BQ175=1,Técnicos!$F$2:$F$100,IF(Projetos!BQ175=2,Técnicos!$H$2:$H$100,Técnicos!$J$2:$J$100)),,0,1))</f>
        <v/>
      </c>
      <c r="BL176" s="15" t="str" cm="1">
        <f t="array" ref="BL176">IF(OR($B176="",BL$2=""),"",Projetos!$K175*_xlfn.XLOOKUP(BL$2,Técnicos!$A$2:$A$100,IF(Projetos!BR175=1,Técnicos!$F$2:$F$100,IF(Projetos!BR175=2,Técnicos!$H$2:$H$100,Técnicos!$J$2:$J$100)),,0,1))</f>
        <v/>
      </c>
      <c r="BM176" s="15" t="str" cm="1">
        <f t="array" ref="BM176">IF(OR($B176="",BM$2=""),"",Projetos!$K175*_xlfn.XLOOKUP(BM$2,Técnicos!$A$2:$A$100,IF(Projetos!BS175=1,Técnicos!$F$2:$F$100,IF(Projetos!BS175=2,Técnicos!$H$2:$H$100,Técnicos!$J$2:$J$100)),,0,1))</f>
        <v/>
      </c>
      <c r="BN176" s="15" t="str" cm="1">
        <f t="array" ref="BN176">IF(OR($B176="",BN$2=""),"",Projetos!$K175*_xlfn.XLOOKUP(BN$2,Técnicos!$A$2:$A$100,IF(Projetos!BT175=1,Técnicos!$F$2:$F$100,IF(Projetos!BT175=2,Técnicos!$H$2:$H$100,Técnicos!$J$2:$J$100)),,0,1))</f>
        <v/>
      </c>
      <c r="BO176" s="15" t="str" cm="1">
        <f t="array" ref="BO176">IF(OR($B176="",BO$2=""),"",Projetos!$K175*_xlfn.XLOOKUP(BO$2,Técnicos!$A$2:$A$100,IF(Projetos!BU175=1,Técnicos!$F$2:$F$100,IF(Projetos!BU175=2,Técnicos!$H$2:$H$100,Técnicos!$J$2:$J$100)),,0,1))</f>
        <v/>
      </c>
      <c r="BP176" s="15" t="str" cm="1">
        <f t="array" ref="BP176">IF(OR($B176="",BP$2=""),"",Projetos!$K175*_xlfn.XLOOKUP(BP$2,Técnicos!$A$2:$A$100,IF(Projetos!BV175=1,Técnicos!$F$2:$F$100,IF(Projetos!BV175=2,Técnicos!$H$2:$H$100,Técnicos!$J$2:$J$100)),,0,1))</f>
        <v/>
      </c>
      <c r="BQ176" s="15" t="str" cm="1">
        <f t="array" ref="BQ176">IF(OR($B176="",BQ$2=""),"",Projetos!$K175*_xlfn.XLOOKUP(BQ$2,Técnicos!$A$2:$A$100,IF(Projetos!BW175=1,Técnicos!$F$2:$F$100,IF(Projetos!BW175=2,Técnicos!$H$2:$H$100,Técnicos!$J$2:$J$100)),,0,1))</f>
        <v/>
      </c>
    </row>
    <row r="177" spans="3:69" x14ac:dyDescent="0.3">
      <c r="C177" s="15" t="str" cm="1">
        <f t="array" ref="C177">IF(OR($B177="",C$2=""),"",Projetos!$K176/_xlfn.XLOOKUP(C$2,Técnicos!$A$2:$A$100,IF(Projetos!I176=1,Técnicos!$F$2:$F$100,IF(Projetos!I176=2,Técnicos!$H$2:$H$100,Técnicos!$J$2:$J$100)),,0,1))</f>
        <v/>
      </c>
      <c r="D177" s="15" t="str" cm="1">
        <f t="array" ref="D177">IF(OR($B177="",D$2=""),"",Projetos!$K176/_xlfn.XLOOKUP(D$2,Técnicos!$A$2:$A$100,IF(Projetos!J176=1,Técnicos!$F$2:$F$100,IF(Projetos!J176=2,Técnicos!$H$2:$H$100,Técnicos!$J$2:$J$100)),,0,1))</f>
        <v/>
      </c>
      <c r="E177" s="15" t="str" cm="1">
        <f t="array" ref="E177">IF(OR($B177="",E$2=""),"",Projetos!$K176/_xlfn.XLOOKUP(E$2,Técnicos!$A$2:$A$100,IF(Projetos!K176=1,Técnicos!$F$2:$F$100,IF(Projetos!K176=2,Técnicos!$H$2:$H$100,Técnicos!$J$2:$J$100)),,0,1))</f>
        <v/>
      </c>
      <c r="F177" s="15" t="str" cm="1">
        <f t="array" ref="F177">IF(OR($B177="",F$2=""),"",Projetos!$K176/_xlfn.XLOOKUP(F$2,Técnicos!$A$2:$A$100,IF(Projetos!L176=1,Técnicos!$F$2:$F$100,IF(Projetos!L176=2,Técnicos!$H$2:$H$100,Técnicos!$J$2:$J$100)),,0,1))</f>
        <v/>
      </c>
      <c r="G177" s="15" t="str" cm="1">
        <f t="array" ref="G177">IF(OR($B177="",G$2=""),"",Projetos!$K176/_xlfn.XLOOKUP(G$2,Técnicos!$A$2:$A$100,IF(Projetos!M176=1,Técnicos!$F$2:$F$100,IF(Projetos!M176=2,Técnicos!$H$2:$H$100,Técnicos!$J$2:$J$100)),,0,1))</f>
        <v/>
      </c>
      <c r="H177" s="15" t="str" cm="1">
        <f t="array" ref="H177">IF(OR($B177="",H$2=""),"",Projetos!$K176/_xlfn.XLOOKUP(H$2,Técnicos!$A$2:$A$100,IF(Projetos!N176=1,Técnicos!$F$2:$F$100,IF(Projetos!N176=2,Técnicos!$H$2:$H$100,Técnicos!$J$2:$J$100)),,0,1))</f>
        <v/>
      </c>
      <c r="I177" s="15" t="str" cm="1">
        <f t="array" ref="I177">IF(OR($B177="",I$2=""),"",Projetos!$K176/_xlfn.XLOOKUP(I$2,Técnicos!$A$2:$A$100,IF(Projetos!O176=1,Técnicos!$F$2:$F$100,IF(Projetos!O176=2,Técnicos!$H$2:$H$100,Técnicos!$J$2:$J$100)),,0,1))</f>
        <v/>
      </c>
      <c r="J177" s="15" t="str" cm="1">
        <f t="array" ref="J177">IF(OR($B177="",J$2=""),"",Projetos!$K176/_xlfn.XLOOKUP(J$2,Técnicos!$A$2:$A$100,IF(Projetos!P176=1,Técnicos!$F$2:$F$100,IF(Projetos!P176=2,Técnicos!$H$2:$H$100,Técnicos!$J$2:$J$100)),,0,1))</f>
        <v/>
      </c>
      <c r="K177" s="15" t="str" cm="1">
        <f t="array" ref="K177">IF(OR($B177="",K$2=""),"",Projetos!$K176/_xlfn.XLOOKUP(K$2,Técnicos!$A$2:$A$100,IF(Projetos!Q176=1,Técnicos!$F$2:$F$100,IF(Projetos!Q176=2,Técnicos!$H$2:$H$100,Técnicos!$J$2:$J$100)),,0,1))</f>
        <v/>
      </c>
      <c r="L177" s="15" t="str" cm="1">
        <f t="array" ref="L177">IF(OR($B177="",L$2=""),"",Projetos!$K176/_xlfn.XLOOKUP(L$2,Técnicos!$A$2:$A$100,IF(Projetos!R176=1,Técnicos!$F$2:$F$100,IF(Projetos!R176=2,Técnicos!$H$2:$H$100,Técnicos!$J$2:$J$100)),,0,1))</f>
        <v/>
      </c>
      <c r="M177" s="15" t="str" cm="1">
        <f t="array" ref="M177">IF(OR($B177="",M$2=""),"",Projetos!$K176/_xlfn.XLOOKUP(M$2,Técnicos!$A$2:$A$100,IF(Projetos!S176=1,Técnicos!$F$2:$F$100,IF(Projetos!S176=2,Técnicos!$H$2:$H$100,Técnicos!$J$2:$J$100)),,0,1))</f>
        <v/>
      </c>
      <c r="N177" s="15" t="str" cm="1">
        <f t="array" ref="N177">IF(OR($B177="",N$2=""),"",Projetos!$K176/_xlfn.XLOOKUP(N$2,Técnicos!$A$2:$A$100,IF(Projetos!T176=1,Técnicos!$F$2:$F$100,IF(Projetos!T176=2,Técnicos!$H$2:$H$100,Técnicos!$J$2:$J$100)),,0,1))</f>
        <v/>
      </c>
      <c r="O177" s="15" t="str" cm="1">
        <f t="array" ref="O177">IF(OR($B177="",O$2=""),"",Projetos!$K176/_xlfn.XLOOKUP(O$2,Técnicos!$A$2:$A$100,IF(Projetos!U176=1,Técnicos!$F$2:$F$100,IF(Projetos!U176=2,Técnicos!$H$2:$H$100,Técnicos!$J$2:$J$100)),,0,1))</f>
        <v/>
      </c>
      <c r="P177" s="15" t="str" cm="1">
        <f t="array" ref="P177">IF(OR($B177="",P$2=""),"",Projetos!$K176/_xlfn.XLOOKUP(P$2,Técnicos!$A$2:$A$100,IF(Projetos!V176=1,Técnicos!$F$2:$F$100,IF(Projetos!V176=2,Técnicos!$H$2:$H$100,Técnicos!$J$2:$J$100)),,0,1))</f>
        <v/>
      </c>
      <c r="Q177" s="15" t="str" cm="1">
        <f t="array" ref="Q177">IF(OR($B177="",Q$2=""),"",Projetos!$K176/_xlfn.XLOOKUP(Q$2,Técnicos!$A$2:$A$100,IF(Projetos!W176=1,Técnicos!$F$2:$F$100,IF(Projetos!W176=2,Técnicos!$H$2:$H$100,Técnicos!$J$2:$J$100)),,0,1))</f>
        <v/>
      </c>
      <c r="R177" s="15" t="str" cm="1">
        <f t="array" ref="R177">IF(OR($B177="",R$2=""),"",Projetos!$K176/_xlfn.XLOOKUP(R$2,Técnicos!$A$2:$A$100,IF(Projetos!X176=1,Técnicos!$F$2:$F$100,IF(Projetos!X176=2,Técnicos!$H$2:$H$100,Técnicos!$J$2:$J$100)),,0,1))</f>
        <v/>
      </c>
      <c r="S177" s="15" t="str" cm="1">
        <f t="array" ref="S177">IF(OR($B177="",S$2=""),"",Projetos!$K176/_xlfn.XLOOKUP(S$2,Técnicos!$A$2:$A$100,IF(Projetos!Y176=1,Técnicos!$F$2:$F$100,IF(Projetos!Y176=2,Técnicos!$H$2:$H$100,Técnicos!$J$2:$J$100)),,0,1))</f>
        <v/>
      </c>
      <c r="T177" s="15" t="str" cm="1">
        <f t="array" ref="T177">IF(OR($B177="",T$2=""),"",Projetos!$K176/_xlfn.XLOOKUP(T$2,Técnicos!$A$2:$A$100,IF(Projetos!Z176=1,Técnicos!$F$2:$F$100,IF(Projetos!Z176=2,Técnicos!$H$2:$H$100,Técnicos!$J$2:$J$100)),,0,1))</f>
        <v/>
      </c>
      <c r="U177" s="15" t="str" cm="1">
        <f t="array" ref="U177">IF(OR($B177="",U$2=""),"",Projetos!$K176/_xlfn.XLOOKUP(U$2,Técnicos!$A$2:$A$100,IF(Projetos!AA176=1,Técnicos!$F$2:$F$100,IF(Projetos!AA176=2,Técnicos!$H$2:$H$100,Técnicos!$J$2:$J$100)),,0,1))</f>
        <v/>
      </c>
      <c r="V177" s="15" t="str" cm="1">
        <f t="array" ref="V177">IF(OR($B177="",V$2=""),"",Projetos!$K176/_xlfn.XLOOKUP(V$2,Técnicos!$A$2:$A$100,IF(Projetos!AB176=1,Técnicos!$F$2:$F$100,IF(Projetos!AB176=2,Técnicos!$H$2:$H$100,Técnicos!$J$2:$J$100)),,0,1))</f>
        <v/>
      </c>
      <c r="W177" s="15" t="str" cm="1">
        <f t="array" ref="W177">IF(OR($B177="",W$2=""),"",Projetos!$K176/_xlfn.XLOOKUP(W$2,Técnicos!$A$2:$A$100,IF(Projetos!AC176=1,Técnicos!$F$2:$F$100,IF(Projetos!AC176=2,Técnicos!$H$2:$H$100,Técnicos!$J$2:$J$100)),,0,1))</f>
        <v/>
      </c>
      <c r="X177" s="15" t="str" cm="1">
        <f t="array" ref="X177">IF(OR($B177="",X$2=""),"",Projetos!$K176/_xlfn.XLOOKUP(X$2,Técnicos!$A$2:$A$100,IF(Projetos!AD176=1,Técnicos!$F$2:$F$100,IF(Projetos!AD176=2,Técnicos!$H$2:$H$100,Técnicos!$J$2:$J$100)),,0,1))</f>
        <v/>
      </c>
      <c r="Y177" s="15" t="str" cm="1">
        <f t="array" ref="Y177">IF(OR($B177="",Y$2=""),"",Projetos!$K176/_xlfn.XLOOKUP(Y$2,Técnicos!$A$2:$A$100,IF(Projetos!AE176=1,Técnicos!$F$2:$F$100,IF(Projetos!AE176=2,Técnicos!$H$2:$H$100,Técnicos!$J$2:$J$100)),,0,1))</f>
        <v/>
      </c>
      <c r="Z177" s="15" t="str" cm="1">
        <f t="array" ref="Z177">IF(OR($B177="",Z$2=""),"",Projetos!$K176/_xlfn.XLOOKUP(Z$2,Técnicos!$A$2:$A$100,IF(Projetos!AF176=1,Técnicos!$F$2:$F$100,IF(Projetos!AF176=2,Técnicos!$H$2:$H$100,Técnicos!$J$2:$J$100)),,0,1))</f>
        <v/>
      </c>
      <c r="AA177" s="15" t="str" cm="1">
        <f t="array" ref="AA177">IF(OR($B177="",AA$2=""),"",Projetos!$K176/_xlfn.XLOOKUP(AA$2,Técnicos!$A$2:$A$100,IF(Projetos!AG176=1,Técnicos!$F$2:$F$100,IF(Projetos!AG176=2,Técnicos!$H$2:$H$100,Técnicos!$J$2:$J$100)),,0,1))</f>
        <v/>
      </c>
      <c r="AB177" s="15" t="str" cm="1">
        <f t="array" ref="AB177">IF(OR($B177="",AB$2=""),"",Projetos!$K176/_xlfn.XLOOKUP(AB$2,Técnicos!$A$2:$A$100,IF(Projetos!AH176=1,Técnicos!$F$2:$F$100,IF(Projetos!AH176=2,Técnicos!$H$2:$H$100,Técnicos!$J$2:$J$100)),,0,1))</f>
        <v/>
      </c>
      <c r="AC177" s="15" t="str" cm="1">
        <f t="array" ref="AC177">IF(OR($B177="",AC$2=""),"",Projetos!$K176/_xlfn.XLOOKUP(AC$2,Técnicos!$A$2:$A$100,IF(Projetos!AI176=1,Técnicos!$F$2:$F$100,IF(Projetos!AI176=2,Técnicos!$H$2:$H$100,Técnicos!$J$2:$J$100)),,0,1))</f>
        <v/>
      </c>
      <c r="AD177" s="15" t="str" cm="1">
        <f t="array" ref="AD177">IF(OR($B177="",AD$2=""),"",Projetos!$K176/_xlfn.XLOOKUP(AD$2,Técnicos!$A$2:$A$100,IF(Projetos!AJ176=1,Técnicos!$F$2:$F$100,IF(Projetos!AJ176=2,Técnicos!$H$2:$H$100,Técnicos!$J$2:$J$100)),,0,1))</f>
        <v/>
      </c>
      <c r="AE177" s="15" t="str" cm="1">
        <f t="array" ref="AE177">IF(OR($B177="",AE$2=""),"",Projetos!$K176/_xlfn.XLOOKUP(AE$2,Técnicos!$A$2:$A$100,IF(Projetos!AK176=1,Técnicos!$F$2:$F$100,IF(Projetos!AK176=2,Técnicos!$H$2:$H$100,Técnicos!$J$2:$J$100)),,0,1))</f>
        <v/>
      </c>
      <c r="AF177" s="15" t="str" cm="1">
        <f t="array" ref="AF177">IF(OR($B177="",AF$2=""),"",Projetos!$K176/_xlfn.XLOOKUP(AF$2,Técnicos!$A$2:$A$100,IF(Projetos!AL176=1,Técnicos!$F$2:$F$100,IF(Projetos!AL176=2,Técnicos!$H$2:$H$100,Técnicos!$J$2:$J$100)),,0,1))</f>
        <v/>
      </c>
      <c r="AG177" s="15" t="str" cm="1">
        <f t="array" ref="AG177">IF(OR($B177="",AG$2=""),"",Projetos!$K176/_xlfn.XLOOKUP(AG$2,Técnicos!$A$2:$A$100,IF(Projetos!AM176=1,Técnicos!$F$2:$F$100,IF(Projetos!AM176=2,Técnicos!$H$2:$H$100,Técnicos!$J$2:$J$100)),,0,1))</f>
        <v/>
      </c>
      <c r="AH177" s="15" t="str" cm="1">
        <f t="array" ref="AH177">IF(OR($B177="",AH$2=""),"",Projetos!$K176/_xlfn.XLOOKUP(AH$2,Técnicos!$A$2:$A$100,IF(Projetos!AN176=1,Técnicos!$F$2:$F$100,IF(Projetos!AN176=2,Técnicos!$H$2:$H$100,Técnicos!$J$2:$J$100)),,0,1))</f>
        <v/>
      </c>
      <c r="AI177" s="15" t="str" cm="1">
        <f t="array" ref="AI177">IF(OR($B177="",AI$2=""),"",Projetos!$K176/_xlfn.XLOOKUP(AI$2,Técnicos!$A$2:$A$100,IF(Projetos!AO176=1,Técnicos!$F$2:$F$100,IF(Projetos!AO176=2,Técnicos!$H$2:$H$100,Técnicos!$J$2:$J$100)),,0,1))</f>
        <v/>
      </c>
      <c r="AJ177" s="15" t="str" cm="1">
        <f t="array" ref="AJ177">IF(OR($B177="",AJ$2=""),"",Projetos!$K176/_xlfn.XLOOKUP(AJ$2,Técnicos!$A$2:$A$100,IF(Projetos!AP176=1,Técnicos!$F$2:$F$100,IF(Projetos!AP176=2,Técnicos!$H$2:$H$100,Técnicos!$J$2:$J$100)),,0,1))</f>
        <v/>
      </c>
      <c r="AK177" s="15" t="str" cm="1">
        <f t="array" ref="AK177">IF(OR($B177="",AK$2=""),"",Projetos!$K176/_xlfn.XLOOKUP(AK$2,Técnicos!$A$2:$A$100,IF(Projetos!AQ176=1,Técnicos!$F$2:$F$100,IF(Projetos!AQ176=2,Técnicos!$H$2:$H$100,Técnicos!$J$2:$J$100)),,0,1))</f>
        <v/>
      </c>
      <c r="AL177" s="15" t="str" cm="1">
        <f t="array" ref="AL177">IF(OR($B177="",AL$2=""),"",Projetos!$K176*_xlfn.XLOOKUP(AL$2,Técnicos!$A$2:$A$100,IF(Projetos!AR176=1,Técnicos!$F$2:$F$100,IF(Projetos!AR176=2,Técnicos!$H$2:$H$100,Técnicos!$J$2:$J$100)),,0,1))</f>
        <v/>
      </c>
      <c r="AM177" s="15" t="str" cm="1">
        <f t="array" ref="AM177">IF(OR($B177="",AM$2=""),"",Projetos!$K176*_xlfn.XLOOKUP(AM$2,Técnicos!$A$2:$A$100,IF(Projetos!AS176=1,Técnicos!$F$2:$F$100,IF(Projetos!AS176=2,Técnicos!$H$2:$H$100,Técnicos!$J$2:$J$100)),,0,1))</f>
        <v/>
      </c>
      <c r="AN177" s="15" t="str" cm="1">
        <f t="array" ref="AN177">IF(OR($B177="",AN$2=""),"",Projetos!$K176*_xlfn.XLOOKUP(AN$2,Técnicos!$A$2:$A$100,IF(Projetos!AT176=1,Técnicos!$F$2:$F$100,IF(Projetos!AT176=2,Técnicos!$H$2:$H$100,Técnicos!$J$2:$J$100)),,0,1))</f>
        <v/>
      </c>
      <c r="AO177" s="15" t="str" cm="1">
        <f t="array" ref="AO177">IF(OR($B177="",AO$2=""),"",Projetos!$K176*_xlfn.XLOOKUP(AO$2,Técnicos!$A$2:$A$100,IF(Projetos!AU176=1,Técnicos!$F$2:$F$100,IF(Projetos!AU176=2,Técnicos!$H$2:$H$100,Técnicos!$J$2:$J$100)),,0,1))</f>
        <v/>
      </c>
      <c r="AP177" s="15" t="str" cm="1">
        <f t="array" ref="AP177">IF(OR($B177="",AP$2=""),"",Projetos!$K176*_xlfn.XLOOKUP(AP$2,Técnicos!$A$2:$A$100,IF(Projetos!AV176=1,Técnicos!$F$2:$F$100,IF(Projetos!AV176=2,Técnicos!$H$2:$H$100,Técnicos!$J$2:$J$100)),,0,1))</f>
        <v/>
      </c>
      <c r="AQ177" s="15" t="str" cm="1">
        <f t="array" ref="AQ177">IF(OR($B177="",AQ$2=""),"",Projetos!$K176*_xlfn.XLOOKUP(AQ$2,Técnicos!$A$2:$A$100,IF(Projetos!AW176=1,Técnicos!$F$2:$F$100,IF(Projetos!AW176=2,Técnicos!$H$2:$H$100,Técnicos!$J$2:$J$100)),,0,1))</f>
        <v/>
      </c>
      <c r="AR177" s="15" t="str" cm="1">
        <f t="array" ref="AR177">IF(OR($B177="",AR$2=""),"",Projetos!$K176*_xlfn.XLOOKUP(AR$2,Técnicos!$A$2:$A$100,IF(Projetos!AX176=1,Técnicos!$F$2:$F$100,IF(Projetos!AX176=2,Técnicos!$H$2:$H$100,Técnicos!$J$2:$J$100)),,0,1))</f>
        <v/>
      </c>
      <c r="AS177" s="15" t="str" cm="1">
        <f t="array" ref="AS177">IF(OR($B177="",AS$2=""),"",Projetos!$K176*_xlfn.XLOOKUP(AS$2,Técnicos!$A$2:$A$100,IF(Projetos!AY176=1,Técnicos!$F$2:$F$100,IF(Projetos!AY176=2,Técnicos!$H$2:$H$100,Técnicos!$J$2:$J$100)),,0,1))</f>
        <v/>
      </c>
      <c r="AT177" s="15" t="str" cm="1">
        <f t="array" ref="AT177">IF(OR($B177="",AT$2=""),"",Projetos!$K176*_xlfn.XLOOKUP(AT$2,Técnicos!$A$2:$A$100,IF(Projetos!AZ176=1,Técnicos!$F$2:$F$100,IF(Projetos!AZ176=2,Técnicos!$H$2:$H$100,Técnicos!$J$2:$J$100)),,0,1))</f>
        <v/>
      </c>
      <c r="AU177" s="15" t="str" cm="1">
        <f t="array" ref="AU177">IF(OR($B177="",AU$2=""),"",Projetos!$K176*_xlfn.XLOOKUP(AU$2,Técnicos!$A$2:$A$100,IF(Projetos!BA176=1,Técnicos!$F$2:$F$100,IF(Projetos!BA176=2,Técnicos!$H$2:$H$100,Técnicos!$J$2:$J$100)),,0,1))</f>
        <v/>
      </c>
      <c r="AV177" s="15" t="str" cm="1">
        <f t="array" ref="AV177">IF(OR($B177="",AV$2=""),"",Projetos!$K176*_xlfn.XLOOKUP(AV$2,Técnicos!$A$2:$A$100,IF(Projetos!BB176=1,Técnicos!$F$2:$F$100,IF(Projetos!BB176=2,Técnicos!$H$2:$H$100,Técnicos!$J$2:$J$100)),,0,1))</f>
        <v/>
      </c>
      <c r="AW177" s="15" t="str" cm="1">
        <f t="array" ref="AW177">IF(OR($B177="",AW$2=""),"",Projetos!$K176*_xlfn.XLOOKUP(AW$2,Técnicos!$A$2:$A$100,IF(Projetos!BC176=1,Técnicos!$F$2:$F$100,IF(Projetos!BC176=2,Técnicos!$H$2:$H$100,Técnicos!$J$2:$J$100)),,0,1))</f>
        <v/>
      </c>
      <c r="AX177" s="15" t="str" cm="1">
        <f t="array" ref="AX177">IF(OR($B177="",AX$2=""),"",Projetos!$K176*_xlfn.XLOOKUP(AX$2,Técnicos!$A$2:$A$100,IF(Projetos!BD176=1,Técnicos!$F$2:$F$100,IF(Projetos!BD176=2,Técnicos!$H$2:$H$100,Técnicos!$J$2:$J$100)),,0,1))</f>
        <v/>
      </c>
      <c r="AY177" s="15" t="str" cm="1">
        <f t="array" ref="AY177">IF(OR($B177="",AY$2=""),"",Projetos!$K176*_xlfn.XLOOKUP(AY$2,Técnicos!$A$2:$A$100,IF(Projetos!BE176=1,Técnicos!$F$2:$F$100,IF(Projetos!BE176=2,Técnicos!$H$2:$H$100,Técnicos!$J$2:$J$100)),,0,1))</f>
        <v/>
      </c>
      <c r="AZ177" s="15" t="str" cm="1">
        <f t="array" ref="AZ177">IF(OR($B177="",AZ$2=""),"",Projetos!$K176*_xlfn.XLOOKUP(AZ$2,Técnicos!$A$2:$A$100,IF(Projetos!BF176=1,Técnicos!$F$2:$F$100,IF(Projetos!BF176=2,Técnicos!$H$2:$H$100,Técnicos!$J$2:$J$100)),,0,1))</f>
        <v/>
      </c>
      <c r="BA177" s="15" t="str" cm="1">
        <f t="array" ref="BA177">IF(OR($B177="",BA$2=""),"",Projetos!$K176*_xlfn.XLOOKUP(BA$2,Técnicos!$A$2:$A$100,IF(Projetos!BG176=1,Técnicos!$F$2:$F$100,IF(Projetos!BG176=2,Técnicos!$H$2:$H$100,Técnicos!$J$2:$J$100)),,0,1))</f>
        <v/>
      </c>
      <c r="BB177" s="15" t="str" cm="1">
        <f t="array" ref="BB177">IF(OR($B177="",BB$2=""),"",Projetos!$K176*_xlfn.XLOOKUP(BB$2,Técnicos!$A$2:$A$100,IF(Projetos!BH176=1,Técnicos!$F$2:$F$100,IF(Projetos!BH176=2,Técnicos!$H$2:$H$100,Técnicos!$J$2:$J$100)),,0,1))</f>
        <v/>
      </c>
      <c r="BC177" s="15" t="str" cm="1">
        <f t="array" ref="BC177">IF(OR($B177="",BC$2=""),"",Projetos!$K176*_xlfn.XLOOKUP(BC$2,Técnicos!$A$2:$A$100,IF(Projetos!BI176=1,Técnicos!$F$2:$F$100,IF(Projetos!BI176=2,Técnicos!$H$2:$H$100,Técnicos!$J$2:$J$100)),,0,1))</f>
        <v/>
      </c>
      <c r="BD177" s="15" t="str" cm="1">
        <f t="array" ref="BD177">IF(OR($B177="",BD$2=""),"",Projetos!$K176*_xlfn.XLOOKUP(BD$2,Técnicos!$A$2:$A$100,IF(Projetos!BJ176=1,Técnicos!$F$2:$F$100,IF(Projetos!BJ176=2,Técnicos!$H$2:$H$100,Técnicos!$J$2:$J$100)),,0,1))</f>
        <v/>
      </c>
      <c r="BE177" s="15" t="str" cm="1">
        <f t="array" ref="BE177">IF(OR($B177="",BE$2=""),"",Projetos!$K176*_xlfn.XLOOKUP(BE$2,Técnicos!$A$2:$A$100,IF(Projetos!BK176=1,Técnicos!$F$2:$F$100,IF(Projetos!BK176=2,Técnicos!$H$2:$H$100,Técnicos!$J$2:$J$100)),,0,1))</f>
        <v/>
      </c>
      <c r="BF177" s="15" t="str" cm="1">
        <f t="array" ref="BF177">IF(OR($B177="",BF$2=""),"",Projetos!$K176*_xlfn.XLOOKUP(BF$2,Técnicos!$A$2:$A$100,IF(Projetos!BL176=1,Técnicos!$F$2:$F$100,IF(Projetos!BL176=2,Técnicos!$H$2:$H$100,Técnicos!$J$2:$J$100)),,0,1))</f>
        <v/>
      </c>
      <c r="BG177" s="15" t="str" cm="1">
        <f t="array" ref="BG177">IF(OR($B177="",BG$2=""),"",Projetos!$K176*_xlfn.XLOOKUP(BG$2,Técnicos!$A$2:$A$100,IF(Projetos!BM176=1,Técnicos!$F$2:$F$100,IF(Projetos!BM176=2,Técnicos!$H$2:$H$100,Técnicos!$J$2:$J$100)),,0,1))</f>
        <v/>
      </c>
      <c r="BH177" s="15" t="str" cm="1">
        <f t="array" ref="BH177">IF(OR($B177="",BH$2=""),"",Projetos!$K176*_xlfn.XLOOKUP(BH$2,Técnicos!$A$2:$A$100,IF(Projetos!BN176=1,Técnicos!$F$2:$F$100,IF(Projetos!BN176=2,Técnicos!$H$2:$H$100,Técnicos!$J$2:$J$100)),,0,1))</f>
        <v/>
      </c>
      <c r="BI177" s="15" t="str" cm="1">
        <f t="array" ref="BI177">IF(OR($B177="",BI$2=""),"",Projetos!$K176*_xlfn.XLOOKUP(BI$2,Técnicos!$A$2:$A$100,IF(Projetos!BO176=1,Técnicos!$F$2:$F$100,IF(Projetos!BO176=2,Técnicos!$H$2:$H$100,Técnicos!$J$2:$J$100)),,0,1))</f>
        <v/>
      </c>
      <c r="BJ177" s="15" t="str" cm="1">
        <f t="array" ref="BJ177">IF(OR($B177="",BJ$2=""),"",Projetos!$K176*_xlfn.XLOOKUP(BJ$2,Técnicos!$A$2:$A$100,IF(Projetos!BP176=1,Técnicos!$F$2:$F$100,IF(Projetos!BP176=2,Técnicos!$H$2:$H$100,Técnicos!$J$2:$J$100)),,0,1))</f>
        <v/>
      </c>
      <c r="BK177" s="15" t="str" cm="1">
        <f t="array" ref="BK177">IF(OR($B177="",BK$2=""),"",Projetos!$K176*_xlfn.XLOOKUP(BK$2,Técnicos!$A$2:$A$100,IF(Projetos!BQ176=1,Técnicos!$F$2:$F$100,IF(Projetos!BQ176=2,Técnicos!$H$2:$H$100,Técnicos!$J$2:$J$100)),,0,1))</f>
        <v/>
      </c>
      <c r="BL177" s="15" t="str" cm="1">
        <f t="array" ref="BL177">IF(OR($B177="",BL$2=""),"",Projetos!$K176*_xlfn.XLOOKUP(BL$2,Técnicos!$A$2:$A$100,IF(Projetos!BR176=1,Técnicos!$F$2:$F$100,IF(Projetos!BR176=2,Técnicos!$H$2:$H$100,Técnicos!$J$2:$J$100)),,0,1))</f>
        <v/>
      </c>
      <c r="BM177" s="15" t="str" cm="1">
        <f t="array" ref="BM177">IF(OR($B177="",BM$2=""),"",Projetos!$K176*_xlfn.XLOOKUP(BM$2,Técnicos!$A$2:$A$100,IF(Projetos!BS176=1,Técnicos!$F$2:$F$100,IF(Projetos!BS176=2,Técnicos!$H$2:$H$100,Técnicos!$J$2:$J$100)),,0,1))</f>
        <v/>
      </c>
      <c r="BN177" s="15" t="str" cm="1">
        <f t="array" ref="BN177">IF(OR($B177="",BN$2=""),"",Projetos!$K176*_xlfn.XLOOKUP(BN$2,Técnicos!$A$2:$A$100,IF(Projetos!BT176=1,Técnicos!$F$2:$F$100,IF(Projetos!BT176=2,Técnicos!$H$2:$H$100,Técnicos!$J$2:$J$100)),,0,1))</f>
        <v/>
      </c>
      <c r="BO177" s="15" t="str" cm="1">
        <f t="array" ref="BO177">IF(OR($B177="",BO$2=""),"",Projetos!$K176*_xlfn.XLOOKUP(BO$2,Técnicos!$A$2:$A$100,IF(Projetos!BU176=1,Técnicos!$F$2:$F$100,IF(Projetos!BU176=2,Técnicos!$H$2:$H$100,Técnicos!$J$2:$J$100)),,0,1))</f>
        <v/>
      </c>
      <c r="BP177" s="15" t="str" cm="1">
        <f t="array" ref="BP177">IF(OR($B177="",BP$2=""),"",Projetos!$K176*_xlfn.XLOOKUP(BP$2,Técnicos!$A$2:$A$100,IF(Projetos!BV176=1,Técnicos!$F$2:$F$100,IF(Projetos!BV176=2,Técnicos!$H$2:$H$100,Técnicos!$J$2:$J$100)),,0,1))</f>
        <v/>
      </c>
      <c r="BQ177" s="15" t="str" cm="1">
        <f t="array" ref="BQ177">IF(OR($B177="",BQ$2=""),"",Projetos!$K176*_xlfn.XLOOKUP(BQ$2,Técnicos!$A$2:$A$100,IF(Projetos!BW176=1,Técnicos!$F$2:$F$100,IF(Projetos!BW176=2,Técnicos!$H$2:$H$100,Técnicos!$J$2:$J$100)),,0,1))</f>
        <v/>
      </c>
    </row>
    <row r="178" spans="3:69" x14ac:dyDescent="0.3">
      <c r="C178" s="15" t="str" cm="1">
        <f t="array" ref="C178">IF(OR($B178="",C$2=""),"",Projetos!$K177/_xlfn.XLOOKUP(C$2,Técnicos!$A$2:$A$100,IF(Projetos!I177=1,Técnicos!$F$2:$F$100,IF(Projetos!I177=2,Técnicos!$H$2:$H$100,Técnicos!$J$2:$J$100)),,0,1))</f>
        <v/>
      </c>
      <c r="D178" s="15" t="str" cm="1">
        <f t="array" ref="D178">IF(OR($B178="",D$2=""),"",Projetos!$K177/_xlfn.XLOOKUP(D$2,Técnicos!$A$2:$A$100,IF(Projetos!J177=1,Técnicos!$F$2:$F$100,IF(Projetos!J177=2,Técnicos!$H$2:$H$100,Técnicos!$J$2:$J$100)),,0,1))</f>
        <v/>
      </c>
      <c r="E178" s="15" t="str" cm="1">
        <f t="array" ref="E178">IF(OR($B178="",E$2=""),"",Projetos!$K177/_xlfn.XLOOKUP(E$2,Técnicos!$A$2:$A$100,IF(Projetos!K177=1,Técnicos!$F$2:$F$100,IF(Projetos!K177=2,Técnicos!$H$2:$H$100,Técnicos!$J$2:$J$100)),,0,1))</f>
        <v/>
      </c>
      <c r="F178" s="15" t="str" cm="1">
        <f t="array" ref="F178">IF(OR($B178="",F$2=""),"",Projetos!$K177/_xlfn.XLOOKUP(F$2,Técnicos!$A$2:$A$100,IF(Projetos!L177=1,Técnicos!$F$2:$F$100,IF(Projetos!L177=2,Técnicos!$H$2:$H$100,Técnicos!$J$2:$J$100)),,0,1))</f>
        <v/>
      </c>
      <c r="G178" s="15" t="str" cm="1">
        <f t="array" ref="G178">IF(OR($B178="",G$2=""),"",Projetos!$K177/_xlfn.XLOOKUP(G$2,Técnicos!$A$2:$A$100,IF(Projetos!M177=1,Técnicos!$F$2:$F$100,IF(Projetos!M177=2,Técnicos!$H$2:$H$100,Técnicos!$J$2:$J$100)),,0,1))</f>
        <v/>
      </c>
      <c r="H178" s="15" t="str" cm="1">
        <f t="array" ref="H178">IF(OR($B178="",H$2=""),"",Projetos!$K177/_xlfn.XLOOKUP(H$2,Técnicos!$A$2:$A$100,IF(Projetos!N177=1,Técnicos!$F$2:$F$100,IF(Projetos!N177=2,Técnicos!$H$2:$H$100,Técnicos!$J$2:$J$100)),,0,1))</f>
        <v/>
      </c>
      <c r="I178" s="15" t="str" cm="1">
        <f t="array" ref="I178">IF(OR($B178="",I$2=""),"",Projetos!$K177/_xlfn.XLOOKUP(I$2,Técnicos!$A$2:$A$100,IF(Projetos!O177=1,Técnicos!$F$2:$F$100,IF(Projetos!O177=2,Técnicos!$H$2:$H$100,Técnicos!$J$2:$J$100)),,0,1))</f>
        <v/>
      </c>
      <c r="J178" s="15" t="str" cm="1">
        <f t="array" ref="J178">IF(OR($B178="",J$2=""),"",Projetos!$K177/_xlfn.XLOOKUP(J$2,Técnicos!$A$2:$A$100,IF(Projetos!P177=1,Técnicos!$F$2:$F$100,IF(Projetos!P177=2,Técnicos!$H$2:$H$100,Técnicos!$J$2:$J$100)),,0,1))</f>
        <v/>
      </c>
      <c r="K178" s="15" t="str" cm="1">
        <f t="array" ref="K178">IF(OR($B178="",K$2=""),"",Projetos!$K177/_xlfn.XLOOKUP(K$2,Técnicos!$A$2:$A$100,IF(Projetos!Q177=1,Técnicos!$F$2:$F$100,IF(Projetos!Q177=2,Técnicos!$H$2:$H$100,Técnicos!$J$2:$J$100)),,0,1))</f>
        <v/>
      </c>
      <c r="L178" s="15" t="str" cm="1">
        <f t="array" ref="L178">IF(OR($B178="",L$2=""),"",Projetos!$K177/_xlfn.XLOOKUP(L$2,Técnicos!$A$2:$A$100,IF(Projetos!R177=1,Técnicos!$F$2:$F$100,IF(Projetos!R177=2,Técnicos!$H$2:$H$100,Técnicos!$J$2:$J$100)),,0,1))</f>
        <v/>
      </c>
      <c r="M178" s="15" t="str" cm="1">
        <f t="array" ref="M178">IF(OR($B178="",M$2=""),"",Projetos!$K177/_xlfn.XLOOKUP(M$2,Técnicos!$A$2:$A$100,IF(Projetos!S177=1,Técnicos!$F$2:$F$100,IF(Projetos!S177=2,Técnicos!$H$2:$H$100,Técnicos!$J$2:$J$100)),,0,1))</f>
        <v/>
      </c>
      <c r="N178" s="15" t="str" cm="1">
        <f t="array" ref="N178">IF(OR($B178="",N$2=""),"",Projetos!$K177/_xlfn.XLOOKUP(N$2,Técnicos!$A$2:$A$100,IF(Projetos!T177=1,Técnicos!$F$2:$F$100,IF(Projetos!T177=2,Técnicos!$H$2:$H$100,Técnicos!$J$2:$J$100)),,0,1))</f>
        <v/>
      </c>
      <c r="O178" s="15" t="str" cm="1">
        <f t="array" ref="O178">IF(OR($B178="",O$2=""),"",Projetos!$K177/_xlfn.XLOOKUP(O$2,Técnicos!$A$2:$A$100,IF(Projetos!U177=1,Técnicos!$F$2:$F$100,IF(Projetos!U177=2,Técnicos!$H$2:$H$100,Técnicos!$J$2:$J$100)),,0,1))</f>
        <v/>
      </c>
      <c r="P178" s="15" t="str" cm="1">
        <f t="array" ref="P178">IF(OR($B178="",P$2=""),"",Projetos!$K177/_xlfn.XLOOKUP(P$2,Técnicos!$A$2:$A$100,IF(Projetos!V177=1,Técnicos!$F$2:$F$100,IF(Projetos!V177=2,Técnicos!$H$2:$H$100,Técnicos!$J$2:$J$100)),,0,1))</f>
        <v/>
      </c>
      <c r="Q178" s="15" t="str" cm="1">
        <f t="array" ref="Q178">IF(OR($B178="",Q$2=""),"",Projetos!$K177/_xlfn.XLOOKUP(Q$2,Técnicos!$A$2:$A$100,IF(Projetos!W177=1,Técnicos!$F$2:$F$100,IF(Projetos!W177=2,Técnicos!$H$2:$H$100,Técnicos!$J$2:$J$100)),,0,1))</f>
        <v/>
      </c>
      <c r="R178" s="15" t="str" cm="1">
        <f t="array" ref="R178">IF(OR($B178="",R$2=""),"",Projetos!$K177/_xlfn.XLOOKUP(R$2,Técnicos!$A$2:$A$100,IF(Projetos!X177=1,Técnicos!$F$2:$F$100,IF(Projetos!X177=2,Técnicos!$H$2:$H$100,Técnicos!$J$2:$J$100)),,0,1))</f>
        <v/>
      </c>
      <c r="S178" s="15" t="str" cm="1">
        <f t="array" ref="S178">IF(OR($B178="",S$2=""),"",Projetos!$K177/_xlfn.XLOOKUP(S$2,Técnicos!$A$2:$A$100,IF(Projetos!Y177=1,Técnicos!$F$2:$F$100,IF(Projetos!Y177=2,Técnicos!$H$2:$H$100,Técnicos!$J$2:$J$100)),,0,1))</f>
        <v/>
      </c>
      <c r="T178" s="15" t="str" cm="1">
        <f t="array" ref="T178">IF(OR($B178="",T$2=""),"",Projetos!$K177/_xlfn.XLOOKUP(T$2,Técnicos!$A$2:$A$100,IF(Projetos!Z177=1,Técnicos!$F$2:$F$100,IF(Projetos!Z177=2,Técnicos!$H$2:$H$100,Técnicos!$J$2:$J$100)),,0,1))</f>
        <v/>
      </c>
      <c r="U178" s="15" t="str" cm="1">
        <f t="array" ref="U178">IF(OR($B178="",U$2=""),"",Projetos!$K177/_xlfn.XLOOKUP(U$2,Técnicos!$A$2:$A$100,IF(Projetos!AA177=1,Técnicos!$F$2:$F$100,IF(Projetos!AA177=2,Técnicos!$H$2:$H$100,Técnicos!$J$2:$J$100)),,0,1))</f>
        <v/>
      </c>
      <c r="V178" s="15" t="str" cm="1">
        <f t="array" ref="V178">IF(OR($B178="",V$2=""),"",Projetos!$K177/_xlfn.XLOOKUP(V$2,Técnicos!$A$2:$A$100,IF(Projetos!AB177=1,Técnicos!$F$2:$F$100,IF(Projetos!AB177=2,Técnicos!$H$2:$H$100,Técnicos!$J$2:$J$100)),,0,1))</f>
        <v/>
      </c>
      <c r="W178" s="15" t="str" cm="1">
        <f t="array" ref="W178">IF(OR($B178="",W$2=""),"",Projetos!$K177/_xlfn.XLOOKUP(W$2,Técnicos!$A$2:$A$100,IF(Projetos!AC177=1,Técnicos!$F$2:$F$100,IF(Projetos!AC177=2,Técnicos!$H$2:$H$100,Técnicos!$J$2:$J$100)),,0,1))</f>
        <v/>
      </c>
      <c r="X178" s="15" t="str" cm="1">
        <f t="array" ref="X178">IF(OR($B178="",X$2=""),"",Projetos!$K177/_xlfn.XLOOKUP(X$2,Técnicos!$A$2:$A$100,IF(Projetos!AD177=1,Técnicos!$F$2:$F$100,IF(Projetos!AD177=2,Técnicos!$H$2:$H$100,Técnicos!$J$2:$J$100)),,0,1))</f>
        <v/>
      </c>
      <c r="Y178" s="15" t="str" cm="1">
        <f t="array" ref="Y178">IF(OR($B178="",Y$2=""),"",Projetos!$K177/_xlfn.XLOOKUP(Y$2,Técnicos!$A$2:$A$100,IF(Projetos!AE177=1,Técnicos!$F$2:$F$100,IF(Projetos!AE177=2,Técnicos!$H$2:$H$100,Técnicos!$J$2:$J$100)),,0,1))</f>
        <v/>
      </c>
      <c r="Z178" s="15" t="str" cm="1">
        <f t="array" ref="Z178">IF(OR($B178="",Z$2=""),"",Projetos!$K177/_xlfn.XLOOKUP(Z$2,Técnicos!$A$2:$A$100,IF(Projetos!AF177=1,Técnicos!$F$2:$F$100,IF(Projetos!AF177=2,Técnicos!$H$2:$H$100,Técnicos!$J$2:$J$100)),,0,1))</f>
        <v/>
      </c>
      <c r="AA178" s="15" t="str" cm="1">
        <f t="array" ref="AA178">IF(OR($B178="",AA$2=""),"",Projetos!$K177/_xlfn.XLOOKUP(AA$2,Técnicos!$A$2:$A$100,IF(Projetos!AG177=1,Técnicos!$F$2:$F$100,IF(Projetos!AG177=2,Técnicos!$H$2:$H$100,Técnicos!$J$2:$J$100)),,0,1))</f>
        <v/>
      </c>
      <c r="AB178" s="15" t="str" cm="1">
        <f t="array" ref="AB178">IF(OR($B178="",AB$2=""),"",Projetos!$K177/_xlfn.XLOOKUP(AB$2,Técnicos!$A$2:$A$100,IF(Projetos!AH177=1,Técnicos!$F$2:$F$100,IF(Projetos!AH177=2,Técnicos!$H$2:$H$100,Técnicos!$J$2:$J$100)),,0,1))</f>
        <v/>
      </c>
      <c r="AC178" s="15" t="str" cm="1">
        <f t="array" ref="AC178">IF(OR($B178="",AC$2=""),"",Projetos!$K177/_xlfn.XLOOKUP(AC$2,Técnicos!$A$2:$A$100,IF(Projetos!AI177=1,Técnicos!$F$2:$F$100,IF(Projetos!AI177=2,Técnicos!$H$2:$H$100,Técnicos!$J$2:$J$100)),,0,1))</f>
        <v/>
      </c>
      <c r="AD178" s="15" t="str" cm="1">
        <f t="array" ref="AD178">IF(OR($B178="",AD$2=""),"",Projetos!$K177/_xlfn.XLOOKUP(AD$2,Técnicos!$A$2:$A$100,IF(Projetos!AJ177=1,Técnicos!$F$2:$F$100,IF(Projetos!AJ177=2,Técnicos!$H$2:$H$100,Técnicos!$J$2:$J$100)),,0,1))</f>
        <v/>
      </c>
      <c r="AE178" s="15" t="str" cm="1">
        <f t="array" ref="AE178">IF(OR($B178="",AE$2=""),"",Projetos!$K177/_xlfn.XLOOKUP(AE$2,Técnicos!$A$2:$A$100,IF(Projetos!AK177=1,Técnicos!$F$2:$F$100,IF(Projetos!AK177=2,Técnicos!$H$2:$H$100,Técnicos!$J$2:$J$100)),,0,1))</f>
        <v/>
      </c>
      <c r="AF178" s="15" t="str" cm="1">
        <f t="array" ref="AF178">IF(OR($B178="",AF$2=""),"",Projetos!$K177/_xlfn.XLOOKUP(AF$2,Técnicos!$A$2:$A$100,IF(Projetos!AL177=1,Técnicos!$F$2:$F$100,IF(Projetos!AL177=2,Técnicos!$H$2:$H$100,Técnicos!$J$2:$J$100)),,0,1))</f>
        <v/>
      </c>
      <c r="AG178" s="15" t="str" cm="1">
        <f t="array" ref="AG178">IF(OR($B178="",AG$2=""),"",Projetos!$K177/_xlfn.XLOOKUP(AG$2,Técnicos!$A$2:$A$100,IF(Projetos!AM177=1,Técnicos!$F$2:$F$100,IF(Projetos!AM177=2,Técnicos!$H$2:$H$100,Técnicos!$J$2:$J$100)),,0,1))</f>
        <v/>
      </c>
      <c r="AH178" s="15" t="str" cm="1">
        <f t="array" ref="AH178">IF(OR($B178="",AH$2=""),"",Projetos!$K177/_xlfn.XLOOKUP(AH$2,Técnicos!$A$2:$A$100,IF(Projetos!AN177=1,Técnicos!$F$2:$F$100,IF(Projetos!AN177=2,Técnicos!$H$2:$H$100,Técnicos!$J$2:$J$100)),,0,1))</f>
        <v/>
      </c>
      <c r="AI178" s="15" t="str" cm="1">
        <f t="array" ref="AI178">IF(OR($B178="",AI$2=""),"",Projetos!$K177/_xlfn.XLOOKUP(AI$2,Técnicos!$A$2:$A$100,IF(Projetos!AO177=1,Técnicos!$F$2:$F$100,IF(Projetos!AO177=2,Técnicos!$H$2:$H$100,Técnicos!$J$2:$J$100)),,0,1))</f>
        <v/>
      </c>
      <c r="AJ178" s="15" t="str" cm="1">
        <f t="array" ref="AJ178">IF(OR($B178="",AJ$2=""),"",Projetos!$K177/_xlfn.XLOOKUP(AJ$2,Técnicos!$A$2:$A$100,IF(Projetos!AP177=1,Técnicos!$F$2:$F$100,IF(Projetos!AP177=2,Técnicos!$H$2:$H$100,Técnicos!$J$2:$J$100)),,0,1))</f>
        <v/>
      </c>
      <c r="AK178" s="15" t="str" cm="1">
        <f t="array" ref="AK178">IF(OR($B178="",AK$2=""),"",Projetos!$K177/_xlfn.XLOOKUP(AK$2,Técnicos!$A$2:$A$100,IF(Projetos!AQ177=1,Técnicos!$F$2:$F$100,IF(Projetos!AQ177=2,Técnicos!$H$2:$H$100,Técnicos!$J$2:$J$100)),,0,1))</f>
        <v/>
      </c>
      <c r="AL178" s="15" t="str" cm="1">
        <f t="array" ref="AL178">IF(OR($B178="",AL$2=""),"",Projetos!$K177*_xlfn.XLOOKUP(AL$2,Técnicos!$A$2:$A$100,IF(Projetos!AR177=1,Técnicos!$F$2:$F$100,IF(Projetos!AR177=2,Técnicos!$H$2:$H$100,Técnicos!$J$2:$J$100)),,0,1))</f>
        <v/>
      </c>
      <c r="AM178" s="15" t="str" cm="1">
        <f t="array" ref="AM178">IF(OR($B178="",AM$2=""),"",Projetos!$K177*_xlfn.XLOOKUP(AM$2,Técnicos!$A$2:$A$100,IF(Projetos!AS177=1,Técnicos!$F$2:$F$100,IF(Projetos!AS177=2,Técnicos!$H$2:$H$100,Técnicos!$J$2:$J$100)),,0,1))</f>
        <v/>
      </c>
      <c r="AN178" s="15" t="str" cm="1">
        <f t="array" ref="AN178">IF(OR($B178="",AN$2=""),"",Projetos!$K177*_xlfn.XLOOKUP(AN$2,Técnicos!$A$2:$A$100,IF(Projetos!AT177=1,Técnicos!$F$2:$F$100,IF(Projetos!AT177=2,Técnicos!$H$2:$H$100,Técnicos!$J$2:$J$100)),,0,1))</f>
        <v/>
      </c>
      <c r="AO178" s="15" t="str" cm="1">
        <f t="array" ref="AO178">IF(OR($B178="",AO$2=""),"",Projetos!$K177*_xlfn.XLOOKUP(AO$2,Técnicos!$A$2:$A$100,IF(Projetos!AU177=1,Técnicos!$F$2:$F$100,IF(Projetos!AU177=2,Técnicos!$H$2:$H$100,Técnicos!$J$2:$J$100)),,0,1))</f>
        <v/>
      </c>
      <c r="AP178" s="15" t="str" cm="1">
        <f t="array" ref="AP178">IF(OR($B178="",AP$2=""),"",Projetos!$K177*_xlfn.XLOOKUP(AP$2,Técnicos!$A$2:$A$100,IF(Projetos!AV177=1,Técnicos!$F$2:$F$100,IF(Projetos!AV177=2,Técnicos!$H$2:$H$100,Técnicos!$J$2:$J$100)),,0,1))</f>
        <v/>
      </c>
      <c r="AQ178" s="15" t="str" cm="1">
        <f t="array" ref="AQ178">IF(OR($B178="",AQ$2=""),"",Projetos!$K177*_xlfn.XLOOKUP(AQ$2,Técnicos!$A$2:$A$100,IF(Projetos!AW177=1,Técnicos!$F$2:$F$100,IF(Projetos!AW177=2,Técnicos!$H$2:$H$100,Técnicos!$J$2:$J$100)),,0,1))</f>
        <v/>
      </c>
      <c r="AR178" s="15" t="str" cm="1">
        <f t="array" ref="AR178">IF(OR($B178="",AR$2=""),"",Projetos!$K177*_xlfn.XLOOKUP(AR$2,Técnicos!$A$2:$A$100,IF(Projetos!AX177=1,Técnicos!$F$2:$F$100,IF(Projetos!AX177=2,Técnicos!$H$2:$H$100,Técnicos!$J$2:$J$100)),,0,1))</f>
        <v/>
      </c>
      <c r="AS178" s="15" t="str" cm="1">
        <f t="array" ref="AS178">IF(OR($B178="",AS$2=""),"",Projetos!$K177*_xlfn.XLOOKUP(AS$2,Técnicos!$A$2:$A$100,IF(Projetos!AY177=1,Técnicos!$F$2:$F$100,IF(Projetos!AY177=2,Técnicos!$H$2:$H$100,Técnicos!$J$2:$J$100)),,0,1))</f>
        <v/>
      </c>
      <c r="AT178" s="15" t="str" cm="1">
        <f t="array" ref="AT178">IF(OR($B178="",AT$2=""),"",Projetos!$K177*_xlfn.XLOOKUP(AT$2,Técnicos!$A$2:$A$100,IF(Projetos!AZ177=1,Técnicos!$F$2:$F$100,IF(Projetos!AZ177=2,Técnicos!$H$2:$H$100,Técnicos!$J$2:$J$100)),,0,1))</f>
        <v/>
      </c>
      <c r="AU178" s="15" t="str" cm="1">
        <f t="array" ref="AU178">IF(OR($B178="",AU$2=""),"",Projetos!$K177*_xlfn.XLOOKUP(AU$2,Técnicos!$A$2:$A$100,IF(Projetos!BA177=1,Técnicos!$F$2:$F$100,IF(Projetos!BA177=2,Técnicos!$H$2:$H$100,Técnicos!$J$2:$J$100)),,0,1))</f>
        <v/>
      </c>
      <c r="AV178" s="15" t="str" cm="1">
        <f t="array" ref="AV178">IF(OR($B178="",AV$2=""),"",Projetos!$K177*_xlfn.XLOOKUP(AV$2,Técnicos!$A$2:$A$100,IF(Projetos!BB177=1,Técnicos!$F$2:$F$100,IF(Projetos!BB177=2,Técnicos!$H$2:$H$100,Técnicos!$J$2:$J$100)),,0,1))</f>
        <v/>
      </c>
      <c r="AW178" s="15" t="str" cm="1">
        <f t="array" ref="AW178">IF(OR($B178="",AW$2=""),"",Projetos!$K177*_xlfn.XLOOKUP(AW$2,Técnicos!$A$2:$A$100,IF(Projetos!BC177=1,Técnicos!$F$2:$F$100,IF(Projetos!BC177=2,Técnicos!$H$2:$H$100,Técnicos!$J$2:$J$100)),,0,1))</f>
        <v/>
      </c>
      <c r="AX178" s="15" t="str" cm="1">
        <f t="array" ref="AX178">IF(OR($B178="",AX$2=""),"",Projetos!$K177*_xlfn.XLOOKUP(AX$2,Técnicos!$A$2:$A$100,IF(Projetos!BD177=1,Técnicos!$F$2:$F$100,IF(Projetos!BD177=2,Técnicos!$H$2:$H$100,Técnicos!$J$2:$J$100)),,0,1))</f>
        <v/>
      </c>
      <c r="AY178" s="15" t="str" cm="1">
        <f t="array" ref="AY178">IF(OR($B178="",AY$2=""),"",Projetos!$K177*_xlfn.XLOOKUP(AY$2,Técnicos!$A$2:$A$100,IF(Projetos!BE177=1,Técnicos!$F$2:$F$100,IF(Projetos!BE177=2,Técnicos!$H$2:$H$100,Técnicos!$J$2:$J$100)),,0,1))</f>
        <v/>
      </c>
      <c r="AZ178" s="15" t="str" cm="1">
        <f t="array" ref="AZ178">IF(OR($B178="",AZ$2=""),"",Projetos!$K177*_xlfn.XLOOKUP(AZ$2,Técnicos!$A$2:$A$100,IF(Projetos!BF177=1,Técnicos!$F$2:$F$100,IF(Projetos!BF177=2,Técnicos!$H$2:$H$100,Técnicos!$J$2:$J$100)),,0,1))</f>
        <v/>
      </c>
      <c r="BA178" s="15" t="str" cm="1">
        <f t="array" ref="BA178">IF(OR($B178="",BA$2=""),"",Projetos!$K177*_xlfn.XLOOKUP(BA$2,Técnicos!$A$2:$A$100,IF(Projetos!BG177=1,Técnicos!$F$2:$F$100,IF(Projetos!BG177=2,Técnicos!$H$2:$H$100,Técnicos!$J$2:$J$100)),,0,1))</f>
        <v/>
      </c>
      <c r="BB178" s="15" t="str" cm="1">
        <f t="array" ref="BB178">IF(OR($B178="",BB$2=""),"",Projetos!$K177*_xlfn.XLOOKUP(BB$2,Técnicos!$A$2:$A$100,IF(Projetos!BH177=1,Técnicos!$F$2:$F$100,IF(Projetos!BH177=2,Técnicos!$H$2:$H$100,Técnicos!$J$2:$J$100)),,0,1))</f>
        <v/>
      </c>
      <c r="BC178" s="15" t="str" cm="1">
        <f t="array" ref="BC178">IF(OR($B178="",BC$2=""),"",Projetos!$K177*_xlfn.XLOOKUP(BC$2,Técnicos!$A$2:$A$100,IF(Projetos!BI177=1,Técnicos!$F$2:$F$100,IF(Projetos!BI177=2,Técnicos!$H$2:$H$100,Técnicos!$J$2:$J$100)),,0,1))</f>
        <v/>
      </c>
      <c r="BD178" s="15" t="str" cm="1">
        <f t="array" ref="BD178">IF(OR($B178="",BD$2=""),"",Projetos!$K177*_xlfn.XLOOKUP(BD$2,Técnicos!$A$2:$A$100,IF(Projetos!BJ177=1,Técnicos!$F$2:$F$100,IF(Projetos!BJ177=2,Técnicos!$H$2:$H$100,Técnicos!$J$2:$J$100)),,0,1))</f>
        <v/>
      </c>
      <c r="BE178" s="15" t="str" cm="1">
        <f t="array" ref="BE178">IF(OR($B178="",BE$2=""),"",Projetos!$K177*_xlfn.XLOOKUP(BE$2,Técnicos!$A$2:$A$100,IF(Projetos!BK177=1,Técnicos!$F$2:$F$100,IF(Projetos!BK177=2,Técnicos!$H$2:$H$100,Técnicos!$J$2:$J$100)),,0,1))</f>
        <v/>
      </c>
      <c r="BF178" s="15" t="str" cm="1">
        <f t="array" ref="BF178">IF(OR($B178="",BF$2=""),"",Projetos!$K177*_xlfn.XLOOKUP(BF$2,Técnicos!$A$2:$A$100,IF(Projetos!BL177=1,Técnicos!$F$2:$F$100,IF(Projetos!BL177=2,Técnicos!$H$2:$H$100,Técnicos!$J$2:$J$100)),,0,1))</f>
        <v/>
      </c>
      <c r="BG178" s="15" t="str" cm="1">
        <f t="array" ref="BG178">IF(OR($B178="",BG$2=""),"",Projetos!$K177*_xlfn.XLOOKUP(BG$2,Técnicos!$A$2:$A$100,IF(Projetos!BM177=1,Técnicos!$F$2:$F$100,IF(Projetos!BM177=2,Técnicos!$H$2:$H$100,Técnicos!$J$2:$J$100)),,0,1))</f>
        <v/>
      </c>
      <c r="BH178" s="15" t="str" cm="1">
        <f t="array" ref="BH178">IF(OR($B178="",BH$2=""),"",Projetos!$K177*_xlfn.XLOOKUP(BH$2,Técnicos!$A$2:$A$100,IF(Projetos!BN177=1,Técnicos!$F$2:$F$100,IF(Projetos!BN177=2,Técnicos!$H$2:$H$100,Técnicos!$J$2:$J$100)),,0,1))</f>
        <v/>
      </c>
      <c r="BI178" s="15" t="str" cm="1">
        <f t="array" ref="BI178">IF(OR($B178="",BI$2=""),"",Projetos!$K177*_xlfn.XLOOKUP(BI$2,Técnicos!$A$2:$A$100,IF(Projetos!BO177=1,Técnicos!$F$2:$F$100,IF(Projetos!BO177=2,Técnicos!$H$2:$H$100,Técnicos!$J$2:$J$100)),,0,1))</f>
        <v/>
      </c>
      <c r="BJ178" s="15" t="str" cm="1">
        <f t="array" ref="BJ178">IF(OR($B178="",BJ$2=""),"",Projetos!$K177*_xlfn.XLOOKUP(BJ$2,Técnicos!$A$2:$A$100,IF(Projetos!BP177=1,Técnicos!$F$2:$F$100,IF(Projetos!BP177=2,Técnicos!$H$2:$H$100,Técnicos!$J$2:$J$100)),,0,1))</f>
        <v/>
      </c>
      <c r="BK178" s="15" t="str" cm="1">
        <f t="array" ref="BK178">IF(OR($B178="",BK$2=""),"",Projetos!$K177*_xlfn.XLOOKUP(BK$2,Técnicos!$A$2:$A$100,IF(Projetos!BQ177=1,Técnicos!$F$2:$F$100,IF(Projetos!BQ177=2,Técnicos!$H$2:$H$100,Técnicos!$J$2:$J$100)),,0,1))</f>
        <v/>
      </c>
      <c r="BL178" s="15" t="str" cm="1">
        <f t="array" ref="BL178">IF(OR($B178="",BL$2=""),"",Projetos!$K177*_xlfn.XLOOKUP(BL$2,Técnicos!$A$2:$A$100,IF(Projetos!BR177=1,Técnicos!$F$2:$F$100,IF(Projetos!BR177=2,Técnicos!$H$2:$H$100,Técnicos!$J$2:$J$100)),,0,1))</f>
        <v/>
      </c>
      <c r="BM178" s="15" t="str" cm="1">
        <f t="array" ref="BM178">IF(OR($B178="",BM$2=""),"",Projetos!$K177*_xlfn.XLOOKUP(BM$2,Técnicos!$A$2:$A$100,IF(Projetos!BS177=1,Técnicos!$F$2:$F$100,IF(Projetos!BS177=2,Técnicos!$H$2:$H$100,Técnicos!$J$2:$J$100)),,0,1))</f>
        <v/>
      </c>
      <c r="BN178" s="15" t="str" cm="1">
        <f t="array" ref="BN178">IF(OR($B178="",BN$2=""),"",Projetos!$K177*_xlfn.XLOOKUP(BN$2,Técnicos!$A$2:$A$100,IF(Projetos!BT177=1,Técnicos!$F$2:$F$100,IF(Projetos!BT177=2,Técnicos!$H$2:$H$100,Técnicos!$J$2:$J$100)),,0,1))</f>
        <v/>
      </c>
      <c r="BO178" s="15" t="str" cm="1">
        <f t="array" ref="BO178">IF(OR($B178="",BO$2=""),"",Projetos!$K177*_xlfn.XLOOKUP(BO$2,Técnicos!$A$2:$A$100,IF(Projetos!BU177=1,Técnicos!$F$2:$F$100,IF(Projetos!BU177=2,Técnicos!$H$2:$H$100,Técnicos!$J$2:$J$100)),,0,1))</f>
        <v/>
      </c>
      <c r="BP178" s="15" t="str" cm="1">
        <f t="array" ref="BP178">IF(OR($B178="",BP$2=""),"",Projetos!$K177*_xlfn.XLOOKUP(BP$2,Técnicos!$A$2:$A$100,IF(Projetos!BV177=1,Técnicos!$F$2:$F$100,IF(Projetos!BV177=2,Técnicos!$H$2:$H$100,Técnicos!$J$2:$J$100)),,0,1))</f>
        <v/>
      </c>
      <c r="BQ178" s="15" t="str" cm="1">
        <f t="array" ref="BQ178">IF(OR($B178="",BQ$2=""),"",Projetos!$K177*_xlfn.XLOOKUP(BQ$2,Técnicos!$A$2:$A$100,IF(Projetos!BW177=1,Técnicos!$F$2:$F$100,IF(Projetos!BW177=2,Técnicos!$H$2:$H$100,Técnicos!$J$2:$J$100)),,0,1))</f>
        <v/>
      </c>
    </row>
    <row r="179" spans="3:69" x14ac:dyDescent="0.3">
      <c r="C179" s="15" t="str" cm="1">
        <f t="array" ref="C179">IF(OR($B179="",C$2=""),"",Projetos!$K178/_xlfn.XLOOKUP(C$2,Técnicos!$A$2:$A$100,IF(Projetos!I178=1,Técnicos!$F$2:$F$100,IF(Projetos!I178=2,Técnicos!$H$2:$H$100,Técnicos!$J$2:$J$100)),,0,1))</f>
        <v/>
      </c>
      <c r="D179" s="15" t="str" cm="1">
        <f t="array" ref="D179">IF(OR($B179="",D$2=""),"",Projetos!$K178/_xlfn.XLOOKUP(D$2,Técnicos!$A$2:$A$100,IF(Projetos!J178=1,Técnicos!$F$2:$F$100,IF(Projetos!J178=2,Técnicos!$H$2:$H$100,Técnicos!$J$2:$J$100)),,0,1))</f>
        <v/>
      </c>
      <c r="E179" s="15" t="str" cm="1">
        <f t="array" ref="E179">IF(OR($B179="",E$2=""),"",Projetos!$K178/_xlfn.XLOOKUP(E$2,Técnicos!$A$2:$A$100,IF(Projetos!K178=1,Técnicos!$F$2:$F$100,IF(Projetos!K178=2,Técnicos!$H$2:$H$100,Técnicos!$J$2:$J$100)),,0,1))</f>
        <v/>
      </c>
      <c r="F179" s="15" t="str" cm="1">
        <f t="array" ref="F179">IF(OR($B179="",F$2=""),"",Projetos!$K178/_xlfn.XLOOKUP(F$2,Técnicos!$A$2:$A$100,IF(Projetos!L178=1,Técnicos!$F$2:$F$100,IF(Projetos!L178=2,Técnicos!$H$2:$H$100,Técnicos!$J$2:$J$100)),,0,1))</f>
        <v/>
      </c>
      <c r="G179" s="15" t="str" cm="1">
        <f t="array" ref="G179">IF(OR($B179="",G$2=""),"",Projetos!$K178/_xlfn.XLOOKUP(G$2,Técnicos!$A$2:$A$100,IF(Projetos!M178=1,Técnicos!$F$2:$F$100,IF(Projetos!M178=2,Técnicos!$H$2:$H$100,Técnicos!$J$2:$J$100)),,0,1))</f>
        <v/>
      </c>
      <c r="H179" s="15" t="str" cm="1">
        <f t="array" ref="H179">IF(OR($B179="",H$2=""),"",Projetos!$K178/_xlfn.XLOOKUP(H$2,Técnicos!$A$2:$A$100,IF(Projetos!N178=1,Técnicos!$F$2:$F$100,IF(Projetos!N178=2,Técnicos!$H$2:$H$100,Técnicos!$J$2:$J$100)),,0,1))</f>
        <v/>
      </c>
      <c r="I179" s="15" t="str" cm="1">
        <f t="array" ref="I179">IF(OR($B179="",I$2=""),"",Projetos!$K178/_xlfn.XLOOKUP(I$2,Técnicos!$A$2:$A$100,IF(Projetos!O178=1,Técnicos!$F$2:$F$100,IF(Projetos!O178=2,Técnicos!$H$2:$H$100,Técnicos!$J$2:$J$100)),,0,1))</f>
        <v/>
      </c>
      <c r="J179" s="15" t="str" cm="1">
        <f t="array" ref="J179">IF(OR($B179="",J$2=""),"",Projetos!$K178/_xlfn.XLOOKUP(J$2,Técnicos!$A$2:$A$100,IF(Projetos!P178=1,Técnicos!$F$2:$F$100,IF(Projetos!P178=2,Técnicos!$H$2:$H$100,Técnicos!$J$2:$J$100)),,0,1))</f>
        <v/>
      </c>
      <c r="K179" s="15" t="str" cm="1">
        <f t="array" ref="K179">IF(OR($B179="",K$2=""),"",Projetos!$K178/_xlfn.XLOOKUP(K$2,Técnicos!$A$2:$A$100,IF(Projetos!Q178=1,Técnicos!$F$2:$F$100,IF(Projetos!Q178=2,Técnicos!$H$2:$H$100,Técnicos!$J$2:$J$100)),,0,1))</f>
        <v/>
      </c>
      <c r="L179" s="15" t="str" cm="1">
        <f t="array" ref="L179">IF(OR($B179="",L$2=""),"",Projetos!$K178/_xlfn.XLOOKUP(L$2,Técnicos!$A$2:$A$100,IF(Projetos!R178=1,Técnicos!$F$2:$F$100,IF(Projetos!R178=2,Técnicos!$H$2:$H$100,Técnicos!$J$2:$J$100)),,0,1))</f>
        <v/>
      </c>
      <c r="M179" s="15" t="str" cm="1">
        <f t="array" ref="M179">IF(OR($B179="",M$2=""),"",Projetos!$K178/_xlfn.XLOOKUP(M$2,Técnicos!$A$2:$A$100,IF(Projetos!S178=1,Técnicos!$F$2:$F$100,IF(Projetos!S178=2,Técnicos!$H$2:$H$100,Técnicos!$J$2:$J$100)),,0,1))</f>
        <v/>
      </c>
      <c r="N179" s="15" t="str" cm="1">
        <f t="array" ref="N179">IF(OR($B179="",N$2=""),"",Projetos!$K178/_xlfn.XLOOKUP(N$2,Técnicos!$A$2:$A$100,IF(Projetos!T178=1,Técnicos!$F$2:$F$100,IF(Projetos!T178=2,Técnicos!$H$2:$H$100,Técnicos!$J$2:$J$100)),,0,1))</f>
        <v/>
      </c>
      <c r="O179" s="15" t="str" cm="1">
        <f t="array" ref="O179">IF(OR($B179="",O$2=""),"",Projetos!$K178/_xlfn.XLOOKUP(O$2,Técnicos!$A$2:$A$100,IF(Projetos!U178=1,Técnicos!$F$2:$F$100,IF(Projetos!U178=2,Técnicos!$H$2:$H$100,Técnicos!$J$2:$J$100)),,0,1))</f>
        <v/>
      </c>
      <c r="P179" s="15" t="str" cm="1">
        <f t="array" ref="P179">IF(OR($B179="",P$2=""),"",Projetos!$K178/_xlfn.XLOOKUP(P$2,Técnicos!$A$2:$A$100,IF(Projetos!V178=1,Técnicos!$F$2:$F$100,IF(Projetos!V178=2,Técnicos!$H$2:$H$100,Técnicos!$J$2:$J$100)),,0,1))</f>
        <v/>
      </c>
      <c r="Q179" s="15" t="str" cm="1">
        <f t="array" ref="Q179">IF(OR($B179="",Q$2=""),"",Projetos!$K178/_xlfn.XLOOKUP(Q$2,Técnicos!$A$2:$A$100,IF(Projetos!W178=1,Técnicos!$F$2:$F$100,IF(Projetos!W178=2,Técnicos!$H$2:$H$100,Técnicos!$J$2:$J$100)),,0,1))</f>
        <v/>
      </c>
      <c r="R179" s="15" t="str" cm="1">
        <f t="array" ref="R179">IF(OR($B179="",R$2=""),"",Projetos!$K178/_xlfn.XLOOKUP(R$2,Técnicos!$A$2:$A$100,IF(Projetos!X178=1,Técnicos!$F$2:$F$100,IF(Projetos!X178=2,Técnicos!$H$2:$H$100,Técnicos!$J$2:$J$100)),,0,1))</f>
        <v/>
      </c>
      <c r="S179" s="15" t="str" cm="1">
        <f t="array" ref="S179">IF(OR($B179="",S$2=""),"",Projetos!$K178/_xlfn.XLOOKUP(S$2,Técnicos!$A$2:$A$100,IF(Projetos!Y178=1,Técnicos!$F$2:$F$100,IF(Projetos!Y178=2,Técnicos!$H$2:$H$100,Técnicos!$J$2:$J$100)),,0,1))</f>
        <v/>
      </c>
      <c r="T179" s="15" t="str" cm="1">
        <f t="array" ref="T179">IF(OR($B179="",T$2=""),"",Projetos!$K178/_xlfn.XLOOKUP(T$2,Técnicos!$A$2:$A$100,IF(Projetos!Z178=1,Técnicos!$F$2:$F$100,IF(Projetos!Z178=2,Técnicos!$H$2:$H$100,Técnicos!$J$2:$J$100)),,0,1))</f>
        <v/>
      </c>
      <c r="U179" s="15" t="str" cm="1">
        <f t="array" ref="U179">IF(OR($B179="",U$2=""),"",Projetos!$K178/_xlfn.XLOOKUP(U$2,Técnicos!$A$2:$A$100,IF(Projetos!AA178=1,Técnicos!$F$2:$F$100,IF(Projetos!AA178=2,Técnicos!$H$2:$H$100,Técnicos!$J$2:$J$100)),,0,1))</f>
        <v/>
      </c>
      <c r="V179" s="15" t="str" cm="1">
        <f t="array" ref="V179">IF(OR($B179="",V$2=""),"",Projetos!$K178/_xlfn.XLOOKUP(V$2,Técnicos!$A$2:$A$100,IF(Projetos!AB178=1,Técnicos!$F$2:$F$100,IF(Projetos!AB178=2,Técnicos!$H$2:$H$100,Técnicos!$J$2:$J$100)),,0,1))</f>
        <v/>
      </c>
      <c r="W179" s="15" t="str" cm="1">
        <f t="array" ref="W179">IF(OR($B179="",W$2=""),"",Projetos!$K178/_xlfn.XLOOKUP(W$2,Técnicos!$A$2:$A$100,IF(Projetos!AC178=1,Técnicos!$F$2:$F$100,IF(Projetos!AC178=2,Técnicos!$H$2:$H$100,Técnicos!$J$2:$J$100)),,0,1))</f>
        <v/>
      </c>
      <c r="X179" s="15" t="str" cm="1">
        <f t="array" ref="X179">IF(OR($B179="",X$2=""),"",Projetos!$K178/_xlfn.XLOOKUP(X$2,Técnicos!$A$2:$A$100,IF(Projetos!AD178=1,Técnicos!$F$2:$F$100,IF(Projetos!AD178=2,Técnicos!$H$2:$H$100,Técnicos!$J$2:$J$100)),,0,1))</f>
        <v/>
      </c>
      <c r="Y179" s="15" t="str" cm="1">
        <f t="array" ref="Y179">IF(OR($B179="",Y$2=""),"",Projetos!$K178/_xlfn.XLOOKUP(Y$2,Técnicos!$A$2:$A$100,IF(Projetos!AE178=1,Técnicos!$F$2:$F$100,IF(Projetos!AE178=2,Técnicos!$H$2:$H$100,Técnicos!$J$2:$J$100)),,0,1))</f>
        <v/>
      </c>
      <c r="Z179" s="15" t="str" cm="1">
        <f t="array" ref="Z179">IF(OR($B179="",Z$2=""),"",Projetos!$K178/_xlfn.XLOOKUP(Z$2,Técnicos!$A$2:$A$100,IF(Projetos!AF178=1,Técnicos!$F$2:$F$100,IF(Projetos!AF178=2,Técnicos!$H$2:$H$100,Técnicos!$J$2:$J$100)),,0,1))</f>
        <v/>
      </c>
      <c r="AA179" s="15" t="str" cm="1">
        <f t="array" ref="AA179">IF(OR($B179="",AA$2=""),"",Projetos!$K178/_xlfn.XLOOKUP(AA$2,Técnicos!$A$2:$A$100,IF(Projetos!AG178=1,Técnicos!$F$2:$F$100,IF(Projetos!AG178=2,Técnicos!$H$2:$H$100,Técnicos!$J$2:$J$100)),,0,1))</f>
        <v/>
      </c>
      <c r="AB179" s="15" t="str" cm="1">
        <f t="array" ref="AB179">IF(OR($B179="",AB$2=""),"",Projetos!$K178/_xlfn.XLOOKUP(AB$2,Técnicos!$A$2:$A$100,IF(Projetos!AH178=1,Técnicos!$F$2:$F$100,IF(Projetos!AH178=2,Técnicos!$H$2:$H$100,Técnicos!$J$2:$J$100)),,0,1))</f>
        <v/>
      </c>
      <c r="AC179" s="15" t="str" cm="1">
        <f t="array" ref="AC179">IF(OR($B179="",AC$2=""),"",Projetos!$K178/_xlfn.XLOOKUP(AC$2,Técnicos!$A$2:$A$100,IF(Projetos!AI178=1,Técnicos!$F$2:$F$100,IF(Projetos!AI178=2,Técnicos!$H$2:$H$100,Técnicos!$J$2:$J$100)),,0,1))</f>
        <v/>
      </c>
      <c r="AD179" s="15" t="str" cm="1">
        <f t="array" ref="AD179">IF(OR($B179="",AD$2=""),"",Projetos!$K178/_xlfn.XLOOKUP(AD$2,Técnicos!$A$2:$A$100,IF(Projetos!AJ178=1,Técnicos!$F$2:$F$100,IF(Projetos!AJ178=2,Técnicos!$H$2:$H$100,Técnicos!$J$2:$J$100)),,0,1))</f>
        <v/>
      </c>
      <c r="AE179" s="15" t="str" cm="1">
        <f t="array" ref="AE179">IF(OR($B179="",AE$2=""),"",Projetos!$K178/_xlfn.XLOOKUP(AE$2,Técnicos!$A$2:$A$100,IF(Projetos!AK178=1,Técnicos!$F$2:$F$100,IF(Projetos!AK178=2,Técnicos!$H$2:$H$100,Técnicos!$J$2:$J$100)),,0,1))</f>
        <v/>
      </c>
      <c r="AF179" s="15" t="str" cm="1">
        <f t="array" ref="AF179">IF(OR($B179="",AF$2=""),"",Projetos!$K178/_xlfn.XLOOKUP(AF$2,Técnicos!$A$2:$A$100,IF(Projetos!AL178=1,Técnicos!$F$2:$F$100,IF(Projetos!AL178=2,Técnicos!$H$2:$H$100,Técnicos!$J$2:$J$100)),,0,1))</f>
        <v/>
      </c>
      <c r="AG179" s="15" t="str" cm="1">
        <f t="array" ref="AG179">IF(OR($B179="",AG$2=""),"",Projetos!$K178/_xlfn.XLOOKUP(AG$2,Técnicos!$A$2:$A$100,IF(Projetos!AM178=1,Técnicos!$F$2:$F$100,IF(Projetos!AM178=2,Técnicos!$H$2:$H$100,Técnicos!$J$2:$J$100)),,0,1))</f>
        <v/>
      </c>
      <c r="AH179" s="15" t="str" cm="1">
        <f t="array" ref="AH179">IF(OR($B179="",AH$2=""),"",Projetos!$K178/_xlfn.XLOOKUP(AH$2,Técnicos!$A$2:$A$100,IF(Projetos!AN178=1,Técnicos!$F$2:$F$100,IF(Projetos!AN178=2,Técnicos!$H$2:$H$100,Técnicos!$J$2:$J$100)),,0,1))</f>
        <v/>
      </c>
      <c r="AI179" s="15" t="str" cm="1">
        <f t="array" ref="AI179">IF(OR($B179="",AI$2=""),"",Projetos!$K178/_xlfn.XLOOKUP(AI$2,Técnicos!$A$2:$A$100,IF(Projetos!AO178=1,Técnicos!$F$2:$F$100,IF(Projetos!AO178=2,Técnicos!$H$2:$H$100,Técnicos!$J$2:$J$100)),,0,1))</f>
        <v/>
      </c>
      <c r="AJ179" s="15" t="str" cm="1">
        <f t="array" ref="AJ179">IF(OR($B179="",AJ$2=""),"",Projetos!$K178/_xlfn.XLOOKUP(AJ$2,Técnicos!$A$2:$A$100,IF(Projetos!AP178=1,Técnicos!$F$2:$F$100,IF(Projetos!AP178=2,Técnicos!$H$2:$H$100,Técnicos!$J$2:$J$100)),,0,1))</f>
        <v/>
      </c>
      <c r="AK179" s="15" t="str" cm="1">
        <f t="array" ref="AK179">IF(OR($B179="",AK$2=""),"",Projetos!$K178/_xlfn.XLOOKUP(AK$2,Técnicos!$A$2:$A$100,IF(Projetos!AQ178=1,Técnicos!$F$2:$F$100,IF(Projetos!AQ178=2,Técnicos!$H$2:$H$100,Técnicos!$J$2:$J$100)),,0,1))</f>
        <v/>
      </c>
      <c r="AL179" s="15" t="str" cm="1">
        <f t="array" ref="AL179">IF(OR($B179="",AL$2=""),"",Projetos!$K178*_xlfn.XLOOKUP(AL$2,Técnicos!$A$2:$A$100,IF(Projetos!AR178=1,Técnicos!$F$2:$F$100,IF(Projetos!AR178=2,Técnicos!$H$2:$H$100,Técnicos!$J$2:$J$100)),,0,1))</f>
        <v/>
      </c>
      <c r="AM179" s="15" t="str" cm="1">
        <f t="array" ref="AM179">IF(OR($B179="",AM$2=""),"",Projetos!$K178*_xlfn.XLOOKUP(AM$2,Técnicos!$A$2:$A$100,IF(Projetos!AS178=1,Técnicos!$F$2:$F$100,IF(Projetos!AS178=2,Técnicos!$H$2:$H$100,Técnicos!$J$2:$J$100)),,0,1))</f>
        <v/>
      </c>
      <c r="AN179" s="15" t="str" cm="1">
        <f t="array" ref="AN179">IF(OR($B179="",AN$2=""),"",Projetos!$K178*_xlfn.XLOOKUP(AN$2,Técnicos!$A$2:$A$100,IF(Projetos!AT178=1,Técnicos!$F$2:$F$100,IF(Projetos!AT178=2,Técnicos!$H$2:$H$100,Técnicos!$J$2:$J$100)),,0,1))</f>
        <v/>
      </c>
      <c r="AO179" s="15" t="str" cm="1">
        <f t="array" ref="AO179">IF(OR($B179="",AO$2=""),"",Projetos!$K178*_xlfn.XLOOKUP(AO$2,Técnicos!$A$2:$A$100,IF(Projetos!AU178=1,Técnicos!$F$2:$F$100,IF(Projetos!AU178=2,Técnicos!$H$2:$H$100,Técnicos!$J$2:$J$100)),,0,1))</f>
        <v/>
      </c>
      <c r="AP179" s="15" t="str" cm="1">
        <f t="array" ref="AP179">IF(OR($B179="",AP$2=""),"",Projetos!$K178*_xlfn.XLOOKUP(AP$2,Técnicos!$A$2:$A$100,IF(Projetos!AV178=1,Técnicos!$F$2:$F$100,IF(Projetos!AV178=2,Técnicos!$H$2:$H$100,Técnicos!$J$2:$J$100)),,0,1))</f>
        <v/>
      </c>
      <c r="AQ179" s="15" t="str" cm="1">
        <f t="array" ref="AQ179">IF(OR($B179="",AQ$2=""),"",Projetos!$K178*_xlfn.XLOOKUP(AQ$2,Técnicos!$A$2:$A$100,IF(Projetos!AW178=1,Técnicos!$F$2:$F$100,IF(Projetos!AW178=2,Técnicos!$H$2:$H$100,Técnicos!$J$2:$J$100)),,0,1))</f>
        <v/>
      </c>
      <c r="AR179" s="15" t="str" cm="1">
        <f t="array" ref="AR179">IF(OR($B179="",AR$2=""),"",Projetos!$K178*_xlfn.XLOOKUP(AR$2,Técnicos!$A$2:$A$100,IF(Projetos!AX178=1,Técnicos!$F$2:$F$100,IF(Projetos!AX178=2,Técnicos!$H$2:$H$100,Técnicos!$J$2:$J$100)),,0,1))</f>
        <v/>
      </c>
      <c r="AS179" s="15" t="str" cm="1">
        <f t="array" ref="AS179">IF(OR($B179="",AS$2=""),"",Projetos!$K178*_xlfn.XLOOKUP(AS$2,Técnicos!$A$2:$A$100,IF(Projetos!AY178=1,Técnicos!$F$2:$F$100,IF(Projetos!AY178=2,Técnicos!$H$2:$H$100,Técnicos!$J$2:$J$100)),,0,1))</f>
        <v/>
      </c>
      <c r="AT179" s="15" t="str" cm="1">
        <f t="array" ref="AT179">IF(OR($B179="",AT$2=""),"",Projetos!$K178*_xlfn.XLOOKUP(AT$2,Técnicos!$A$2:$A$100,IF(Projetos!AZ178=1,Técnicos!$F$2:$F$100,IF(Projetos!AZ178=2,Técnicos!$H$2:$H$100,Técnicos!$J$2:$J$100)),,0,1))</f>
        <v/>
      </c>
      <c r="AU179" s="15" t="str" cm="1">
        <f t="array" ref="AU179">IF(OR($B179="",AU$2=""),"",Projetos!$K178*_xlfn.XLOOKUP(AU$2,Técnicos!$A$2:$A$100,IF(Projetos!BA178=1,Técnicos!$F$2:$F$100,IF(Projetos!BA178=2,Técnicos!$H$2:$H$100,Técnicos!$J$2:$J$100)),,0,1))</f>
        <v/>
      </c>
      <c r="AV179" s="15" t="str" cm="1">
        <f t="array" ref="AV179">IF(OR($B179="",AV$2=""),"",Projetos!$K178*_xlfn.XLOOKUP(AV$2,Técnicos!$A$2:$A$100,IF(Projetos!BB178=1,Técnicos!$F$2:$F$100,IF(Projetos!BB178=2,Técnicos!$H$2:$H$100,Técnicos!$J$2:$J$100)),,0,1))</f>
        <v/>
      </c>
      <c r="AW179" s="15" t="str" cm="1">
        <f t="array" ref="AW179">IF(OR($B179="",AW$2=""),"",Projetos!$K178*_xlfn.XLOOKUP(AW$2,Técnicos!$A$2:$A$100,IF(Projetos!BC178=1,Técnicos!$F$2:$F$100,IF(Projetos!BC178=2,Técnicos!$H$2:$H$100,Técnicos!$J$2:$J$100)),,0,1))</f>
        <v/>
      </c>
      <c r="AX179" s="15" t="str" cm="1">
        <f t="array" ref="AX179">IF(OR($B179="",AX$2=""),"",Projetos!$K178*_xlfn.XLOOKUP(AX$2,Técnicos!$A$2:$A$100,IF(Projetos!BD178=1,Técnicos!$F$2:$F$100,IF(Projetos!BD178=2,Técnicos!$H$2:$H$100,Técnicos!$J$2:$J$100)),,0,1))</f>
        <v/>
      </c>
      <c r="AY179" s="15" t="str" cm="1">
        <f t="array" ref="AY179">IF(OR($B179="",AY$2=""),"",Projetos!$K178*_xlfn.XLOOKUP(AY$2,Técnicos!$A$2:$A$100,IF(Projetos!BE178=1,Técnicos!$F$2:$F$100,IF(Projetos!BE178=2,Técnicos!$H$2:$H$100,Técnicos!$J$2:$J$100)),,0,1))</f>
        <v/>
      </c>
      <c r="AZ179" s="15" t="str" cm="1">
        <f t="array" ref="AZ179">IF(OR($B179="",AZ$2=""),"",Projetos!$K178*_xlfn.XLOOKUP(AZ$2,Técnicos!$A$2:$A$100,IF(Projetos!BF178=1,Técnicos!$F$2:$F$100,IF(Projetos!BF178=2,Técnicos!$H$2:$H$100,Técnicos!$J$2:$J$100)),,0,1))</f>
        <v/>
      </c>
      <c r="BA179" s="15" t="str" cm="1">
        <f t="array" ref="BA179">IF(OR($B179="",BA$2=""),"",Projetos!$K178*_xlfn.XLOOKUP(BA$2,Técnicos!$A$2:$A$100,IF(Projetos!BG178=1,Técnicos!$F$2:$F$100,IF(Projetos!BG178=2,Técnicos!$H$2:$H$100,Técnicos!$J$2:$J$100)),,0,1))</f>
        <v/>
      </c>
      <c r="BB179" s="15" t="str" cm="1">
        <f t="array" ref="BB179">IF(OR($B179="",BB$2=""),"",Projetos!$K178*_xlfn.XLOOKUP(BB$2,Técnicos!$A$2:$A$100,IF(Projetos!BH178=1,Técnicos!$F$2:$F$100,IF(Projetos!BH178=2,Técnicos!$H$2:$H$100,Técnicos!$J$2:$J$100)),,0,1))</f>
        <v/>
      </c>
      <c r="BC179" s="15" t="str" cm="1">
        <f t="array" ref="BC179">IF(OR($B179="",BC$2=""),"",Projetos!$K178*_xlfn.XLOOKUP(BC$2,Técnicos!$A$2:$A$100,IF(Projetos!BI178=1,Técnicos!$F$2:$F$100,IF(Projetos!BI178=2,Técnicos!$H$2:$H$100,Técnicos!$J$2:$J$100)),,0,1))</f>
        <v/>
      </c>
      <c r="BD179" s="15" t="str" cm="1">
        <f t="array" ref="BD179">IF(OR($B179="",BD$2=""),"",Projetos!$K178*_xlfn.XLOOKUP(BD$2,Técnicos!$A$2:$A$100,IF(Projetos!BJ178=1,Técnicos!$F$2:$F$100,IF(Projetos!BJ178=2,Técnicos!$H$2:$H$100,Técnicos!$J$2:$J$100)),,0,1))</f>
        <v/>
      </c>
      <c r="BE179" s="15" t="str" cm="1">
        <f t="array" ref="BE179">IF(OR($B179="",BE$2=""),"",Projetos!$K178*_xlfn.XLOOKUP(BE$2,Técnicos!$A$2:$A$100,IF(Projetos!BK178=1,Técnicos!$F$2:$F$100,IF(Projetos!BK178=2,Técnicos!$H$2:$H$100,Técnicos!$J$2:$J$100)),,0,1))</f>
        <v/>
      </c>
      <c r="BF179" s="15" t="str" cm="1">
        <f t="array" ref="BF179">IF(OR($B179="",BF$2=""),"",Projetos!$K178*_xlfn.XLOOKUP(BF$2,Técnicos!$A$2:$A$100,IF(Projetos!BL178=1,Técnicos!$F$2:$F$100,IF(Projetos!BL178=2,Técnicos!$H$2:$H$100,Técnicos!$J$2:$J$100)),,0,1))</f>
        <v/>
      </c>
      <c r="BG179" s="15" t="str" cm="1">
        <f t="array" ref="BG179">IF(OR($B179="",BG$2=""),"",Projetos!$K178*_xlfn.XLOOKUP(BG$2,Técnicos!$A$2:$A$100,IF(Projetos!BM178=1,Técnicos!$F$2:$F$100,IF(Projetos!BM178=2,Técnicos!$H$2:$H$100,Técnicos!$J$2:$J$100)),,0,1))</f>
        <v/>
      </c>
      <c r="BH179" s="15" t="str" cm="1">
        <f t="array" ref="BH179">IF(OR($B179="",BH$2=""),"",Projetos!$K178*_xlfn.XLOOKUP(BH$2,Técnicos!$A$2:$A$100,IF(Projetos!BN178=1,Técnicos!$F$2:$F$100,IF(Projetos!BN178=2,Técnicos!$H$2:$H$100,Técnicos!$J$2:$J$100)),,0,1))</f>
        <v/>
      </c>
      <c r="BI179" s="15" t="str" cm="1">
        <f t="array" ref="BI179">IF(OR($B179="",BI$2=""),"",Projetos!$K178*_xlfn.XLOOKUP(BI$2,Técnicos!$A$2:$A$100,IF(Projetos!BO178=1,Técnicos!$F$2:$F$100,IF(Projetos!BO178=2,Técnicos!$H$2:$H$100,Técnicos!$J$2:$J$100)),,0,1))</f>
        <v/>
      </c>
      <c r="BJ179" s="15" t="str" cm="1">
        <f t="array" ref="BJ179">IF(OR($B179="",BJ$2=""),"",Projetos!$K178*_xlfn.XLOOKUP(BJ$2,Técnicos!$A$2:$A$100,IF(Projetos!BP178=1,Técnicos!$F$2:$F$100,IF(Projetos!BP178=2,Técnicos!$H$2:$H$100,Técnicos!$J$2:$J$100)),,0,1))</f>
        <v/>
      </c>
      <c r="BK179" s="15" t="str" cm="1">
        <f t="array" ref="BK179">IF(OR($B179="",BK$2=""),"",Projetos!$K178*_xlfn.XLOOKUP(BK$2,Técnicos!$A$2:$A$100,IF(Projetos!BQ178=1,Técnicos!$F$2:$F$100,IF(Projetos!BQ178=2,Técnicos!$H$2:$H$100,Técnicos!$J$2:$J$100)),,0,1))</f>
        <v/>
      </c>
      <c r="BL179" s="15" t="str" cm="1">
        <f t="array" ref="BL179">IF(OR($B179="",BL$2=""),"",Projetos!$K178*_xlfn.XLOOKUP(BL$2,Técnicos!$A$2:$A$100,IF(Projetos!BR178=1,Técnicos!$F$2:$F$100,IF(Projetos!BR178=2,Técnicos!$H$2:$H$100,Técnicos!$J$2:$J$100)),,0,1))</f>
        <v/>
      </c>
      <c r="BM179" s="15" t="str" cm="1">
        <f t="array" ref="BM179">IF(OR($B179="",BM$2=""),"",Projetos!$K178*_xlfn.XLOOKUP(BM$2,Técnicos!$A$2:$A$100,IF(Projetos!BS178=1,Técnicos!$F$2:$F$100,IF(Projetos!BS178=2,Técnicos!$H$2:$H$100,Técnicos!$J$2:$J$100)),,0,1))</f>
        <v/>
      </c>
      <c r="BN179" s="15" t="str" cm="1">
        <f t="array" ref="BN179">IF(OR($B179="",BN$2=""),"",Projetos!$K178*_xlfn.XLOOKUP(BN$2,Técnicos!$A$2:$A$100,IF(Projetos!BT178=1,Técnicos!$F$2:$F$100,IF(Projetos!BT178=2,Técnicos!$H$2:$H$100,Técnicos!$J$2:$J$100)),,0,1))</f>
        <v/>
      </c>
      <c r="BO179" s="15" t="str" cm="1">
        <f t="array" ref="BO179">IF(OR($B179="",BO$2=""),"",Projetos!$K178*_xlfn.XLOOKUP(BO$2,Técnicos!$A$2:$A$100,IF(Projetos!BU178=1,Técnicos!$F$2:$F$100,IF(Projetos!BU178=2,Técnicos!$H$2:$H$100,Técnicos!$J$2:$J$100)),,0,1))</f>
        <v/>
      </c>
      <c r="BP179" s="15" t="str" cm="1">
        <f t="array" ref="BP179">IF(OR($B179="",BP$2=""),"",Projetos!$K178*_xlfn.XLOOKUP(BP$2,Técnicos!$A$2:$A$100,IF(Projetos!BV178=1,Técnicos!$F$2:$F$100,IF(Projetos!BV178=2,Técnicos!$H$2:$H$100,Técnicos!$J$2:$J$100)),,0,1))</f>
        <v/>
      </c>
      <c r="BQ179" s="15" t="str" cm="1">
        <f t="array" ref="BQ179">IF(OR($B179="",BQ$2=""),"",Projetos!$K178*_xlfn.XLOOKUP(BQ$2,Técnicos!$A$2:$A$100,IF(Projetos!BW178=1,Técnicos!$F$2:$F$100,IF(Projetos!BW178=2,Técnicos!$H$2:$H$100,Técnicos!$J$2:$J$100)),,0,1))</f>
        <v/>
      </c>
    </row>
    <row r="180" spans="3:69" x14ac:dyDescent="0.3">
      <c r="C180" s="15" t="str" cm="1">
        <f t="array" ref="C180">IF(OR($B180="",C$2=""),"",Projetos!$K179/_xlfn.XLOOKUP(C$2,Técnicos!$A$2:$A$100,IF(Projetos!I179=1,Técnicos!$F$2:$F$100,IF(Projetos!I179=2,Técnicos!$H$2:$H$100,Técnicos!$J$2:$J$100)),,0,1))</f>
        <v/>
      </c>
      <c r="D180" s="15" t="str" cm="1">
        <f t="array" ref="D180">IF(OR($B180="",D$2=""),"",Projetos!$K179/_xlfn.XLOOKUP(D$2,Técnicos!$A$2:$A$100,IF(Projetos!J179=1,Técnicos!$F$2:$F$100,IF(Projetos!J179=2,Técnicos!$H$2:$H$100,Técnicos!$J$2:$J$100)),,0,1))</f>
        <v/>
      </c>
      <c r="E180" s="15" t="str" cm="1">
        <f t="array" ref="E180">IF(OR($B180="",E$2=""),"",Projetos!$K179/_xlfn.XLOOKUP(E$2,Técnicos!$A$2:$A$100,IF(Projetos!K179=1,Técnicos!$F$2:$F$100,IF(Projetos!K179=2,Técnicos!$H$2:$H$100,Técnicos!$J$2:$J$100)),,0,1))</f>
        <v/>
      </c>
      <c r="F180" s="15" t="str" cm="1">
        <f t="array" ref="F180">IF(OR($B180="",F$2=""),"",Projetos!$K179/_xlfn.XLOOKUP(F$2,Técnicos!$A$2:$A$100,IF(Projetos!L179=1,Técnicos!$F$2:$F$100,IF(Projetos!L179=2,Técnicos!$H$2:$H$100,Técnicos!$J$2:$J$100)),,0,1))</f>
        <v/>
      </c>
      <c r="G180" s="15" t="str" cm="1">
        <f t="array" ref="G180">IF(OR($B180="",G$2=""),"",Projetos!$K179/_xlfn.XLOOKUP(G$2,Técnicos!$A$2:$A$100,IF(Projetos!M179=1,Técnicos!$F$2:$F$100,IF(Projetos!M179=2,Técnicos!$H$2:$H$100,Técnicos!$J$2:$J$100)),,0,1))</f>
        <v/>
      </c>
      <c r="H180" s="15" t="str" cm="1">
        <f t="array" ref="H180">IF(OR($B180="",H$2=""),"",Projetos!$K179/_xlfn.XLOOKUP(H$2,Técnicos!$A$2:$A$100,IF(Projetos!N179=1,Técnicos!$F$2:$F$100,IF(Projetos!N179=2,Técnicos!$H$2:$H$100,Técnicos!$J$2:$J$100)),,0,1))</f>
        <v/>
      </c>
      <c r="I180" s="15" t="str" cm="1">
        <f t="array" ref="I180">IF(OR($B180="",I$2=""),"",Projetos!$K179/_xlfn.XLOOKUP(I$2,Técnicos!$A$2:$A$100,IF(Projetos!O179=1,Técnicos!$F$2:$F$100,IF(Projetos!O179=2,Técnicos!$H$2:$H$100,Técnicos!$J$2:$J$100)),,0,1))</f>
        <v/>
      </c>
      <c r="J180" s="15" t="str" cm="1">
        <f t="array" ref="J180">IF(OR($B180="",J$2=""),"",Projetos!$K179/_xlfn.XLOOKUP(J$2,Técnicos!$A$2:$A$100,IF(Projetos!P179=1,Técnicos!$F$2:$F$100,IF(Projetos!P179=2,Técnicos!$H$2:$H$100,Técnicos!$J$2:$J$100)),,0,1))</f>
        <v/>
      </c>
      <c r="K180" s="15" t="str" cm="1">
        <f t="array" ref="K180">IF(OR($B180="",K$2=""),"",Projetos!$K179/_xlfn.XLOOKUP(K$2,Técnicos!$A$2:$A$100,IF(Projetos!Q179=1,Técnicos!$F$2:$F$100,IF(Projetos!Q179=2,Técnicos!$H$2:$H$100,Técnicos!$J$2:$J$100)),,0,1))</f>
        <v/>
      </c>
      <c r="L180" s="15" t="str" cm="1">
        <f t="array" ref="L180">IF(OR($B180="",L$2=""),"",Projetos!$K179/_xlfn.XLOOKUP(L$2,Técnicos!$A$2:$A$100,IF(Projetos!R179=1,Técnicos!$F$2:$F$100,IF(Projetos!R179=2,Técnicos!$H$2:$H$100,Técnicos!$J$2:$J$100)),,0,1))</f>
        <v/>
      </c>
      <c r="M180" s="15" t="str" cm="1">
        <f t="array" ref="M180">IF(OR($B180="",M$2=""),"",Projetos!$K179/_xlfn.XLOOKUP(M$2,Técnicos!$A$2:$A$100,IF(Projetos!S179=1,Técnicos!$F$2:$F$100,IF(Projetos!S179=2,Técnicos!$H$2:$H$100,Técnicos!$J$2:$J$100)),,0,1))</f>
        <v/>
      </c>
      <c r="N180" s="15" t="str" cm="1">
        <f t="array" ref="N180">IF(OR($B180="",N$2=""),"",Projetos!$K179/_xlfn.XLOOKUP(N$2,Técnicos!$A$2:$A$100,IF(Projetos!T179=1,Técnicos!$F$2:$F$100,IF(Projetos!T179=2,Técnicos!$H$2:$H$100,Técnicos!$J$2:$J$100)),,0,1))</f>
        <v/>
      </c>
      <c r="O180" s="15" t="str" cm="1">
        <f t="array" ref="O180">IF(OR($B180="",O$2=""),"",Projetos!$K179/_xlfn.XLOOKUP(O$2,Técnicos!$A$2:$A$100,IF(Projetos!U179=1,Técnicos!$F$2:$F$100,IF(Projetos!U179=2,Técnicos!$H$2:$H$100,Técnicos!$J$2:$J$100)),,0,1))</f>
        <v/>
      </c>
      <c r="P180" s="15" t="str" cm="1">
        <f t="array" ref="P180">IF(OR($B180="",P$2=""),"",Projetos!$K179/_xlfn.XLOOKUP(P$2,Técnicos!$A$2:$A$100,IF(Projetos!V179=1,Técnicos!$F$2:$F$100,IF(Projetos!V179=2,Técnicos!$H$2:$H$100,Técnicos!$J$2:$J$100)),,0,1))</f>
        <v/>
      </c>
      <c r="Q180" s="15" t="str" cm="1">
        <f t="array" ref="Q180">IF(OR($B180="",Q$2=""),"",Projetos!$K179/_xlfn.XLOOKUP(Q$2,Técnicos!$A$2:$A$100,IF(Projetos!W179=1,Técnicos!$F$2:$F$100,IF(Projetos!W179=2,Técnicos!$H$2:$H$100,Técnicos!$J$2:$J$100)),,0,1))</f>
        <v/>
      </c>
      <c r="R180" s="15" t="str" cm="1">
        <f t="array" ref="R180">IF(OR($B180="",R$2=""),"",Projetos!$K179/_xlfn.XLOOKUP(R$2,Técnicos!$A$2:$A$100,IF(Projetos!X179=1,Técnicos!$F$2:$F$100,IF(Projetos!X179=2,Técnicos!$H$2:$H$100,Técnicos!$J$2:$J$100)),,0,1))</f>
        <v/>
      </c>
      <c r="S180" s="15" t="str" cm="1">
        <f t="array" ref="S180">IF(OR($B180="",S$2=""),"",Projetos!$K179/_xlfn.XLOOKUP(S$2,Técnicos!$A$2:$A$100,IF(Projetos!Y179=1,Técnicos!$F$2:$F$100,IF(Projetos!Y179=2,Técnicos!$H$2:$H$100,Técnicos!$J$2:$J$100)),,0,1))</f>
        <v/>
      </c>
      <c r="T180" s="15" t="str" cm="1">
        <f t="array" ref="T180">IF(OR($B180="",T$2=""),"",Projetos!$K179/_xlfn.XLOOKUP(T$2,Técnicos!$A$2:$A$100,IF(Projetos!Z179=1,Técnicos!$F$2:$F$100,IF(Projetos!Z179=2,Técnicos!$H$2:$H$100,Técnicos!$J$2:$J$100)),,0,1))</f>
        <v/>
      </c>
      <c r="U180" s="15" t="str" cm="1">
        <f t="array" ref="U180">IF(OR($B180="",U$2=""),"",Projetos!$K179/_xlfn.XLOOKUP(U$2,Técnicos!$A$2:$A$100,IF(Projetos!AA179=1,Técnicos!$F$2:$F$100,IF(Projetos!AA179=2,Técnicos!$H$2:$H$100,Técnicos!$J$2:$J$100)),,0,1))</f>
        <v/>
      </c>
      <c r="V180" s="15" t="str" cm="1">
        <f t="array" ref="V180">IF(OR($B180="",V$2=""),"",Projetos!$K179/_xlfn.XLOOKUP(V$2,Técnicos!$A$2:$A$100,IF(Projetos!AB179=1,Técnicos!$F$2:$F$100,IF(Projetos!AB179=2,Técnicos!$H$2:$H$100,Técnicos!$J$2:$J$100)),,0,1))</f>
        <v/>
      </c>
      <c r="W180" s="15" t="str" cm="1">
        <f t="array" ref="W180">IF(OR($B180="",W$2=""),"",Projetos!$K179/_xlfn.XLOOKUP(W$2,Técnicos!$A$2:$A$100,IF(Projetos!AC179=1,Técnicos!$F$2:$F$100,IF(Projetos!AC179=2,Técnicos!$H$2:$H$100,Técnicos!$J$2:$J$100)),,0,1))</f>
        <v/>
      </c>
      <c r="X180" s="15" t="str" cm="1">
        <f t="array" ref="X180">IF(OR($B180="",X$2=""),"",Projetos!$K179/_xlfn.XLOOKUP(X$2,Técnicos!$A$2:$A$100,IF(Projetos!AD179=1,Técnicos!$F$2:$F$100,IF(Projetos!AD179=2,Técnicos!$H$2:$H$100,Técnicos!$J$2:$J$100)),,0,1))</f>
        <v/>
      </c>
      <c r="Y180" s="15" t="str" cm="1">
        <f t="array" ref="Y180">IF(OR($B180="",Y$2=""),"",Projetos!$K179/_xlfn.XLOOKUP(Y$2,Técnicos!$A$2:$A$100,IF(Projetos!AE179=1,Técnicos!$F$2:$F$100,IF(Projetos!AE179=2,Técnicos!$H$2:$H$100,Técnicos!$J$2:$J$100)),,0,1))</f>
        <v/>
      </c>
      <c r="Z180" s="15" t="str" cm="1">
        <f t="array" ref="Z180">IF(OR($B180="",Z$2=""),"",Projetos!$K179/_xlfn.XLOOKUP(Z$2,Técnicos!$A$2:$A$100,IF(Projetos!AF179=1,Técnicos!$F$2:$F$100,IF(Projetos!AF179=2,Técnicos!$H$2:$H$100,Técnicos!$J$2:$J$100)),,0,1))</f>
        <v/>
      </c>
      <c r="AA180" s="15" t="str" cm="1">
        <f t="array" ref="AA180">IF(OR($B180="",AA$2=""),"",Projetos!$K179/_xlfn.XLOOKUP(AA$2,Técnicos!$A$2:$A$100,IF(Projetos!AG179=1,Técnicos!$F$2:$F$100,IF(Projetos!AG179=2,Técnicos!$H$2:$H$100,Técnicos!$J$2:$J$100)),,0,1))</f>
        <v/>
      </c>
      <c r="AB180" s="15" t="str" cm="1">
        <f t="array" ref="AB180">IF(OR($B180="",AB$2=""),"",Projetos!$K179/_xlfn.XLOOKUP(AB$2,Técnicos!$A$2:$A$100,IF(Projetos!AH179=1,Técnicos!$F$2:$F$100,IF(Projetos!AH179=2,Técnicos!$H$2:$H$100,Técnicos!$J$2:$J$100)),,0,1))</f>
        <v/>
      </c>
      <c r="AC180" s="15" t="str" cm="1">
        <f t="array" ref="AC180">IF(OR($B180="",AC$2=""),"",Projetos!$K179/_xlfn.XLOOKUP(AC$2,Técnicos!$A$2:$A$100,IF(Projetos!AI179=1,Técnicos!$F$2:$F$100,IF(Projetos!AI179=2,Técnicos!$H$2:$H$100,Técnicos!$J$2:$J$100)),,0,1))</f>
        <v/>
      </c>
      <c r="AD180" s="15" t="str" cm="1">
        <f t="array" ref="AD180">IF(OR($B180="",AD$2=""),"",Projetos!$K179/_xlfn.XLOOKUP(AD$2,Técnicos!$A$2:$A$100,IF(Projetos!AJ179=1,Técnicos!$F$2:$F$100,IF(Projetos!AJ179=2,Técnicos!$H$2:$H$100,Técnicos!$J$2:$J$100)),,0,1))</f>
        <v/>
      </c>
      <c r="AE180" s="15" t="str" cm="1">
        <f t="array" ref="AE180">IF(OR($B180="",AE$2=""),"",Projetos!$K179/_xlfn.XLOOKUP(AE$2,Técnicos!$A$2:$A$100,IF(Projetos!AK179=1,Técnicos!$F$2:$F$100,IF(Projetos!AK179=2,Técnicos!$H$2:$H$100,Técnicos!$J$2:$J$100)),,0,1))</f>
        <v/>
      </c>
      <c r="AF180" s="15" t="str" cm="1">
        <f t="array" ref="AF180">IF(OR($B180="",AF$2=""),"",Projetos!$K179/_xlfn.XLOOKUP(AF$2,Técnicos!$A$2:$A$100,IF(Projetos!AL179=1,Técnicos!$F$2:$F$100,IF(Projetos!AL179=2,Técnicos!$H$2:$H$100,Técnicos!$J$2:$J$100)),,0,1))</f>
        <v/>
      </c>
      <c r="AG180" s="15" t="str" cm="1">
        <f t="array" ref="AG180">IF(OR($B180="",AG$2=""),"",Projetos!$K179/_xlfn.XLOOKUP(AG$2,Técnicos!$A$2:$A$100,IF(Projetos!AM179=1,Técnicos!$F$2:$F$100,IF(Projetos!AM179=2,Técnicos!$H$2:$H$100,Técnicos!$J$2:$J$100)),,0,1))</f>
        <v/>
      </c>
      <c r="AH180" s="15" t="str" cm="1">
        <f t="array" ref="AH180">IF(OR($B180="",AH$2=""),"",Projetos!$K179/_xlfn.XLOOKUP(AH$2,Técnicos!$A$2:$A$100,IF(Projetos!AN179=1,Técnicos!$F$2:$F$100,IF(Projetos!AN179=2,Técnicos!$H$2:$H$100,Técnicos!$J$2:$J$100)),,0,1))</f>
        <v/>
      </c>
      <c r="AI180" s="15" t="str" cm="1">
        <f t="array" ref="AI180">IF(OR($B180="",AI$2=""),"",Projetos!$K179/_xlfn.XLOOKUP(AI$2,Técnicos!$A$2:$A$100,IF(Projetos!AO179=1,Técnicos!$F$2:$F$100,IF(Projetos!AO179=2,Técnicos!$H$2:$H$100,Técnicos!$J$2:$J$100)),,0,1))</f>
        <v/>
      </c>
      <c r="AJ180" s="15" t="str" cm="1">
        <f t="array" ref="AJ180">IF(OR($B180="",AJ$2=""),"",Projetos!$K179/_xlfn.XLOOKUP(AJ$2,Técnicos!$A$2:$A$100,IF(Projetos!AP179=1,Técnicos!$F$2:$F$100,IF(Projetos!AP179=2,Técnicos!$H$2:$H$100,Técnicos!$J$2:$J$100)),,0,1))</f>
        <v/>
      </c>
      <c r="AK180" s="15" t="str" cm="1">
        <f t="array" ref="AK180">IF(OR($B180="",AK$2=""),"",Projetos!$K179/_xlfn.XLOOKUP(AK$2,Técnicos!$A$2:$A$100,IF(Projetos!AQ179=1,Técnicos!$F$2:$F$100,IF(Projetos!AQ179=2,Técnicos!$H$2:$H$100,Técnicos!$J$2:$J$100)),,0,1))</f>
        <v/>
      </c>
      <c r="AL180" s="15" t="str" cm="1">
        <f t="array" ref="AL180">IF(OR($B180="",AL$2=""),"",Projetos!$K179*_xlfn.XLOOKUP(AL$2,Técnicos!$A$2:$A$100,IF(Projetos!AR179=1,Técnicos!$F$2:$F$100,IF(Projetos!AR179=2,Técnicos!$H$2:$H$100,Técnicos!$J$2:$J$100)),,0,1))</f>
        <v/>
      </c>
      <c r="AM180" s="15" t="str" cm="1">
        <f t="array" ref="AM180">IF(OR($B180="",AM$2=""),"",Projetos!$K179*_xlfn.XLOOKUP(AM$2,Técnicos!$A$2:$A$100,IF(Projetos!AS179=1,Técnicos!$F$2:$F$100,IF(Projetos!AS179=2,Técnicos!$H$2:$H$100,Técnicos!$J$2:$J$100)),,0,1))</f>
        <v/>
      </c>
      <c r="AN180" s="15" t="str" cm="1">
        <f t="array" ref="AN180">IF(OR($B180="",AN$2=""),"",Projetos!$K179*_xlfn.XLOOKUP(AN$2,Técnicos!$A$2:$A$100,IF(Projetos!AT179=1,Técnicos!$F$2:$F$100,IF(Projetos!AT179=2,Técnicos!$H$2:$H$100,Técnicos!$J$2:$J$100)),,0,1))</f>
        <v/>
      </c>
      <c r="AO180" s="15" t="str" cm="1">
        <f t="array" ref="AO180">IF(OR($B180="",AO$2=""),"",Projetos!$K179*_xlfn.XLOOKUP(AO$2,Técnicos!$A$2:$A$100,IF(Projetos!AU179=1,Técnicos!$F$2:$F$100,IF(Projetos!AU179=2,Técnicos!$H$2:$H$100,Técnicos!$J$2:$J$100)),,0,1))</f>
        <v/>
      </c>
      <c r="AP180" s="15" t="str" cm="1">
        <f t="array" ref="AP180">IF(OR($B180="",AP$2=""),"",Projetos!$K179*_xlfn.XLOOKUP(AP$2,Técnicos!$A$2:$A$100,IF(Projetos!AV179=1,Técnicos!$F$2:$F$100,IF(Projetos!AV179=2,Técnicos!$H$2:$H$100,Técnicos!$J$2:$J$100)),,0,1))</f>
        <v/>
      </c>
      <c r="AQ180" s="15" t="str" cm="1">
        <f t="array" ref="AQ180">IF(OR($B180="",AQ$2=""),"",Projetos!$K179*_xlfn.XLOOKUP(AQ$2,Técnicos!$A$2:$A$100,IF(Projetos!AW179=1,Técnicos!$F$2:$F$100,IF(Projetos!AW179=2,Técnicos!$H$2:$H$100,Técnicos!$J$2:$J$100)),,0,1))</f>
        <v/>
      </c>
      <c r="AR180" s="15" t="str" cm="1">
        <f t="array" ref="AR180">IF(OR($B180="",AR$2=""),"",Projetos!$K179*_xlfn.XLOOKUP(AR$2,Técnicos!$A$2:$A$100,IF(Projetos!AX179=1,Técnicos!$F$2:$F$100,IF(Projetos!AX179=2,Técnicos!$H$2:$H$100,Técnicos!$J$2:$J$100)),,0,1))</f>
        <v/>
      </c>
      <c r="AS180" s="15" t="str" cm="1">
        <f t="array" ref="AS180">IF(OR($B180="",AS$2=""),"",Projetos!$K179*_xlfn.XLOOKUP(AS$2,Técnicos!$A$2:$A$100,IF(Projetos!AY179=1,Técnicos!$F$2:$F$100,IF(Projetos!AY179=2,Técnicos!$H$2:$H$100,Técnicos!$J$2:$J$100)),,0,1))</f>
        <v/>
      </c>
      <c r="AT180" s="15" t="str" cm="1">
        <f t="array" ref="AT180">IF(OR($B180="",AT$2=""),"",Projetos!$K179*_xlfn.XLOOKUP(AT$2,Técnicos!$A$2:$A$100,IF(Projetos!AZ179=1,Técnicos!$F$2:$F$100,IF(Projetos!AZ179=2,Técnicos!$H$2:$H$100,Técnicos!$J$2:$J$100)),,0,1))</f>
        <v/>
      </c>
      <c r="AU180" s="15" t="str" cm="1">
        <f t="array" ref="AU180">IF(OR($B180="",AU$2=""),"",Projetos!$K179*_xlfn.XLOOKUP(AU$2,Técnicos!$A$2:$A$100,IF(Projetos!BA179=1,Técnicos!$F$2:$F$100,IF(Projetos!BA179=2,Técnicos!$H$2:$H$100,Técnicos!$J$2:$J$100)),,0,1))</f>
        <v/>
      </c>
      <c r="AV180" s="15" t="str" cm="1">
        <f t="array" ref="AV180">IF(OR($B180="",AV$2=""),"",Projetos!$K179*_xlfn.XLOOKUP(AV$2,Técnicos!$A$2:$A$100,IF(Projetos!BB179=1,Técnicos!$F$2:$F$100,IF(Projetos!BB179=2,Técnicos!$H$2:$H$100,Técnicos!$J$2:$J$100)),,0,1))</f>
        <v/>
      </c>
      <c r="AW180" s="15" t="str" cm="1">
        <f t="array" ref="AW180">IF(OR($B180="",AW$2=""),"",Projetos!$K179*_xlfn.XLOOKUP(AW$2,Técnicos!$A$2:$A$100,IF(Projetos!BC179=1,Técnicos!$F$2:$F$100,IF(Projetos!BC179=2,Técnicos!$H$2:$H$100,Técnicos!$J$2:$J$100)),,0,1))</f>
        <v/>
      </c>
      <c r="AX180" s="15" t="str" cm="1">
        <f t="array" ref="AX180">IF(OR($B180="",AX$2=""),"",Projetos!$K179*_xlfn.XLOOKUP(AX$2,Técnicos!$A$2:$A$100,IF(Projetos!BD179=1,Técnicos!$F$2:$F$100,IF(Projetos!BD179=2,Técnicos!$H$2:$H$100,Técnicos!$J$2:$J$100)),,0,1))</f>
        <v/>
      </c>
      <c r="AY180" s="15" t="str" cm="1">
        <f t="array" ref="AY180">IF(OR($B180="",AY$2=""),"",Projetos!$K179*_xlfn.XLOOKUP(AY$2,Técnicos!$A$2:$A$100,IF(Projetos!BE179=1,Técnicos!$F$2:$F$100,IF(Projetos!BE179=2,Técnicos!$H$2:$H$100,Técnicos!$J$2:$J$100)),,0,1))</f>
        <v/>
      </c>
      <c r="AZ180" s="15" t="str" cm="1">
        <f t="array" ref="AZ180">IF(OR($B180="",AZ$2=""),"",Projetos!$K179*_xlfn.XLOOKUP(AZ$2,Técnicos!$A$2:$A$100,IF(Projetos!BF179=1,Técnicos!$F$2:$F$100,IF(Projetos!BF179=2,Técnicos!$H$2:$H$100,Técnicos!$J$2:$J$100)),,0,1))</f>
        <v/>
      </c>
      <c r="BA180" s="15" t="str" cm="1">
        <f t="array" ref="BA180">IF(OR($B180="",BA$2=""),"",Projetos!$K179*_xlfn.XLOOKUP(BA$2,Técnicos!$A$2:$A$100,IF(Projetos!BG179=1,Técnicos!$F$2:$F$100,IF(Projetos!BG179=2,Técnicos!$H$2:$H$100,Técnicos!$J$2:$J$100)),,0,1))</f>
        <v/>
      </c>
      <c r="BB180" s="15" t="str" cm="1">
        <f t="array" ref="BB180">IF(OR($B180="",BB$2=""),"",Projetos!$K179*_xlfn.XLOOKUP(BB$2,Técnicos!$A$2:$A$100,IF(Projetos!BH179=1,Técnicos!$F$2:$F$100,IF(Projetos!BH179=2,Técnicos!$H$2:$H$100,Técnicos!$J$2:$J$100)),,0,1))</f>
        <v/>
      </c>
      <c r="BC180" s="15" t="str" cm="1">
        <f t="array" ref="BC180">IF(OR($B180="",BC$2=""),"",Projetos!$K179*_xlfn.XLOOKUP(BC$2,Técnicos!$A$2:$A$100,IF(Projetos!BI179=1,Técnicos!$F$2:$F$100,IF(Projetos!BI179=2,Técnicos!$H$2:$H$100,Técnicos!$J$2:$J$100)),,0,1))</f>
        <v/>
      </c>
      <c r="BD180" s="15" t="str" cm="1">
        <f t="array" ref="BD180">IF(OR($B180="",BD$2=""),"",Projetos!$K179*_xlfn.XLOOKUP(BD$2,Técnicos!$A$2:$A$100,IF(Projetos!BJ179=1,Técnicos!$F$2:$F$100,IF(Projetos!BJ179=2,Técnicos!$H$2:$H$100,Técnicos!$J$2:$J$100)),,0,1))</f>
        <v/>
      </c>
      <c r="BE180" s="15" t="str" cm="1">
        <f t="array" ref="BE180">IF(OR($B180="",BE$2=""),"",Projetos!$K179*_xlfn.XLOOKUP(BE$2,Técnicos!$A$2:$A$100,IF(Projetos!BK179=1,Técnicos!$F$2:$F$100,IF(Projetos!BK179=2,Técnicos!$H$2:$H$100,Técnicos!$J$2:$J$100)),,0,1))</f>
        <v/>
      </c>
      <c r="BF180" s="15" t="str" cm="1">
        <f t="array" ref="BF180">IF(OR($B180="",BF$2=""),"",Projetos!$K179*_xlfn.XLOOKUP(BF$2,Técnicos!$A$2:$A$100,IF(Projetos!BL179=1,Técnicos!$F$2:$F$100,IF(Projetos!BL179=2,Técnicos!$H$2:$H$100,Técnicos!$J$2:$J$100)),,0,1))</f>
        <v/>
      </c>
      <c r="BG180" s="15" t="str" cm="1">
        <f t="array" ref="BG180">IF(OR($B180="",BG$2=""),"",Projetos!$K179*_xlfn.XLOOKUP(BG$2,Técnicos!$A$2:$A$100,IF(Projetos!BM179=1,Técnicos!$F$2:$F$100,IF(Projetos!BM179=2,Técnicos!$H$2:$H$100,Técnicos!$J$2:$J$100)),,0,1))</f>
        <v/>
      </c>
      <c r="BH180" s="15" t="str" cm="1">
        <f t="array" ref="BH180">IF(OR($B180="",BH$2=""),"",Projetos!$K179*_xlfn.XLOOKUP(BH$2,Técnicos!$A$2:$A$100,IF(Projetos!BN179=1,Técnicos!$F$2:$F$100,IF(Projetos!BN179=2,Técnicos!$H$2:$H$100,Técnicos!$J$2:$J$100)),,0,1))</f>
        <v/>
      </c>
      <c r="BI180" s="15" t="str" cm="1">
        <f t="array" ref="BI180">IF(OR($B180="",BI$2=""),"",Projetos!$K179*_xlfn.XLOOKUP(BI$2,Técnicos!$A$2:$A$100,IF(Projetos!BO179=1,Técnicos!$F$2:$F$100,IF(Projetos!BO179=2,Técnicos!$H$2:$H$100,Técnicos!$J$2:$J$100)),,0,1))</f>
        <v/>
      </c>
      <c r="BJ180" s="15" t="str" cm="1">
        <f t="array" ref="BJ180">IF(OR($B180="",BJ$2=""),"",Projetos!$K179*_xlfn.XLOOKUP(BJ$2,Técnicos!$A$2:$A$100,IF(Projetos!BP179=1,Técnicos!$F$2:$F$100,IF(Projetos!BP179=2,Técnicos!$H$2:$H$100,Técnicos!$J$2:$J$100)),,0,1))</f>
        <v/>
      </c>
      <c r="BK180" s="15" t="str" cm="1">
        <f t="array" ref="BK180">IF(OR($B180="",BK$2=""),"",Projetos!$K179*_xlfn.XLOOKUP(BK$2,Técnicos!$A$2:$A$100,IF(Projetos!BQ179=1,Técnicos!$F$2:$F$100,IF(Projetos!BQ179=2,Técnicos!$H$2:$H$100,Técnicos!$J$2:$J$100)),,0,1))</f>
        <v/>
      </c>
      <c r="BL180" s="15" t="str" cm="1">
        <f t="array" ref="BL180">IF(OR($B180="",BL$2=""),"",Projetos!$K179*_xlfn.XLOOKUP(BL$2,Técnicos!$A$2:$A$100,IF(Projetos!BR179=1,Técnicos!$F$2:$F$100,IF(Projetos!BR179=2,Técnicos!$H$2:$H$100,Técnicos!$J$2:$J$100)),,0,1))</f>
        <v/>
      </c>
      <c r="BM180" s="15" t="str" cm="1">
        <f t="array" ref="BM180">IF(OR($B180="",BM$2=""),"",Projetos!$K179*_xlfn.XLOOKUP(BM$2,Técnicos!$A$2:$A$100,IF(Projetos!BS179=1,Técnicos!$F$2:$F$100,IF(Projetos!BS179=2,Técnicos!$H$2:$H$100,Técnicos!$J$2:$J$100)),,0,1))</f>
        <v/>
      </c>
      <c r="BN180" s="15" t="str" cm="1">
        <f t="array" ref="BN180">IF(OR($B180="",BN$2=""),"",Projetos!$K179*_xlfn.XLOOKUP(BN$2,Técnicos!$A$2:$A$100,IF(Projetos!BT179=1,Técnicos!$F$2:$F$100,IF(Projetos!BT179=2,Técnicos!$H$2:$H$100,Técnicos!$J$2:$J$100)),,0,1))</f>
        <v/>
      </c>
      <c r="BO180" s="15" t="str" cm="1">
        <f t="array" ref="BO180">IF(OR($B180="",BO$2=""),"",Projetos!$K179*_xlfn.XLOOKUP(BO$2,Técnicos!$A$2:$A$100,IF(Projetos!BU179=1,Técnicos!$F$2:$F$100,IF(Projetos!BU179=2,Técnicos!$H$2:$H$100,Técnicos!$J$2:$J$100)),,0,1))</f>
        <v/>
      </c>
      <c r="BP180" s="15" t="str" cm="1">
        <f t="array" ref="BP180">IF(OR($B180="",BP$2=""),"",Projetos!$K179*_xlfn.XLOOKUP(BP$2,Técnicos!$A$2:$A$100,IF(Projetos!BV179=1,Técnicos!$F$2:$F$100,IF(Projetos!BV179=2,Técnicos!$H$2:$H$100,Técnicos!$J$2:$J$100)),,0,1))</f>
        <v/>
      </c>
      <c r="BQ180" s="15" t="str" cm="1">
        <f t="array" ref="BQ180">IF(OR($B180="",BQ$2=""),"",Projetos!$K179*_xlfn.XLOOKUP(BQ$2,Técnicos!$A$2:$A$100,IF(Projetos!BW179=1,Técnicos!$F$2:$F$100,IF(Projetos!BW179=2,Técnicos!$H$2:$H$100,Técnicos!$J$2:$J$100)),,0,1))</f>
        <v/>
      </c>
    </row>
    <row r="181" spans="3:69" x14ac:dyDescent="0.3">
      <c r="C181" s="15" t="str" cm="1">
        <f t="array" ref="C181">IF(OR($B181="",C$2=""),"",Projetos!$K180/_xlfn.XLOOKUP(C$2,Técnicos!$A$2:$A$100,IF(Projetos!I180=1,Técnicos!$F$2:$F$100,IF(Projetos!I180=2,Técnicos!$H$2:$H$100,Técnicos!$J$2:$J$100)),,0,1))</f>
        <v/>
      </c>
      <c r="D181" s="15" t="str" cm="1">
        <f t="array" ref="D181">IF(OR($B181="",D$2=""),"",Projetos!$K180/_xlfn.XLOOKUP(D$2,Técnicos!$A$2:$A$100,IF(Projetos!J180=1,Técnicos!$F$2:$F$100,IF(Projetos!J180=2,Técnicos!$H$2:$H$100,Técnicos!$J$2:$J$100)),,0,1))</f>
        <v/>
      </c>
      <c r="E181" s="15" t="str" cm="1">
        <f t="array" ref="E181">IF(OR($B181="",E$2=""),"",Projetos!$K180/_xlfn.XLOOKUP(E$2,Técnicos!$A$2:$A$100,IF(Projetos!K180=1,Técnicos!$F$2:$F$100,IF(Projetos!K180=2,Técnicos!$H$2:$H$100,Técnicos!$J$2:$J$100)),,0,1))</f>
        <v/>
      </c>
      <c r="F181" s="15" t="str" cm="1">
        <f t="array" ref="F181">IF(OR($B181="",F$2=""),"",Projetos!$K180/_xlfn.XLOOKUP(F$2,Técnicos!$A$2:$A$100,IF(Projetos!L180=1,Técnicos!$F$2:$F$100,IF(Projetos!L180=2,Técnicos!$H$2:$H$100,Técnicos!$J$2:$J$100)),,0,1))</f>
        <v/>
      </c>
      <c r="G181" s="15" t="str" cm="1">
        <f t="array" ref="G181">IF(OR($B181="",G$2=""),"",Projetos!$K180/_xlfn.XLOOKUP(G$2,Técnicos!$A$2:$A$100,IF(Projetos!M180=1,Técnicos!$F$2:$F$100,IF(Projetos!M180=2,Técnicos!$H$2:$H$100,Técnicos!$J$2:$J$100)),,0,1))</f>
        <v/>
      </c>
      <c r="H181" s="15" t="str" cm="1">
        <f t="array" ref="H181">IF(OR($B181="",H$2=""),"",Projetos!$K180/_xlfn.XLOOKUP(H$2,Técnicos!$A$2:$A$100,IF(Projetos!N180=1,Técnicos!$F$2:$F$100,IF(Projetos!N180=2,Técnicos!$H$2:$H$100,Técnicos!$J$2:$J$100)),,0,1))</f>
        <v/>
      </c>
      <c r="I181" s="15" t="str" cm="1">
        <f t="array" ref="I181">IF(OR($B181="",I$2=""),"",Projetos!$K180/_xlfn.XLOOKUP(I$2,Técnicos!$A$2:$A$100,IF(Projetos!O180=1,Técnicos!$F$2:$F$100,IF(Projetos!O180=2,Técnicos!$H$2:$H$100,Técnicos!$J$2:$J$100)),,0,1))</f>
        <v/>
      </c>
      <c r="J181" s="15" t="str" cm="1">
        <f t="array" ref="J181">IF(OR($B181="",J$2=""),"",Projetos!$K180/_xlfn.XLOOKUP(J$2,Técnicos!$A$2:$A$100,IF(Projetos!P180=1,Técnicos!$F$2:$F$100,IF(Projetos!P180=2,Técnicos!$H$2:$H$100,Técnicos!$J$2:$J$100)),,0,1))</f>
        <v/>
      </c>
      <c r="K181" s="15" t="str" cm="1">
        <f t="array" ref="K181">IF(OR($B181="",K$2=""),"",Projetos!$K180/_xlfn.XLOOKUP(K$2,Técnicos!$A$2:$A$100,IF(Projetos!Q180=1,Técnicos!$F$2:$F$100,IF(Projetos!Q180=2,Técnicos!$H$2:$H$100,Técnicos!$J$2:$J$100)),,0,1))</f>
        <v/>
      </c>
      <c r="L181" s="15" t="str" cm="1">
        <f t="array" ref="L181">IF(OR($B181="",L$2=""),"",Projetos!$K180/_xlfn.XLOOKUP(L$2,Técnicos!$A$2:$A$100,IF(Projetos!R180=1,Técnicos!$F$2:$F$100,IF(Projetos!R180=2,Técnicos!$H$2:$H$100,Técnicos!$J$2:$J$100)),,0,1))</f>
        <v/>
      </c>
      <c r="M181" s="15" t="str" cm="1">
        <f t="array" ref="M181">IF(OR($B181="",M$2=""),"",Projetos!$K180/_xlfn.XLOOKUP(M$2,Técnicos!$A$2:$A$100,IF(Projetos!S180=1,Técnicos!$F$2:$F$100,IF(Projetos!S180=2,Técnicos!$H$2:$H$100,Técnicos!$J$2:$J$100)),,0,1))</f>
        <v/>
      </c>
      <c r="N181" s="15" t="str" cm="1">
        <f t="array" ref="N181">IF(OR($B181="",N$2=""),"",Projetos!$K180/_xlfn.XLOOKUP(N$2,Técnicos!$A$2:$A$100,IF(Projetos!T180=1,Técnicos!$F$2:$F$100,IF(Projetos!T180=2,Técnicos!$H$2:$H$100,Técnicos!$J$2:$J$100)),,0,1))</f>
        <v/>
      </c>
      <c r="O181" s="15" t="str" cm="1">
        <f t="array" ref="O181">IF(OR($B181="",O$2=""),"",Projetos!$K180/_xlfn.XLOOKUP(O$2,Técnicos!$A$2:$A$100,IF(Projetos!U180=1,Técnicos!$F$2:$F$100,IF(Projetos!U180=2,Técnicos!$H$2:$H$100,Técnicos!$J$2:$J$100)),,0,1))</f>
        <v/>
      </c>
      <c r="P181" s="15" t="str" cm="1">
        <f t="array" ref="P181">IF(OR($B181="",P$2=""),"",Projetos!$K180/_xlfn.XLOOKUP(P$2,Técnicos!$A$2:$A$100,IF(Projetos!V180=1,Técnicos!$F$2:$F$100,IF(Projetos!V180=2,Técnicos!$H$2:$H$100,Técnicos!$J$2:$J$100)),,0,1))</f>
        <v/>
      </c>
      <c r="Q181" s="15" t="str" cm="1">
        <f t="array" ref="Q181">IF(OR($B181="",Q$2=""),"",Projetos!$K180/_xlfn.XLOOKUP(Q$2,Técnicos!$A$2:$A$100,IF(Projetos!W180=1,Técnicos!$F$2:$F$100,IF(Projetos!W180=2,Técnicos!$H$2:$H$100,Técnicos!$J$2:$J$100)),,0,1))</f>
        <v/>
      </c>
      <c r="R181" s="15" t="str" cm="1">
        <f t="array" ref="R181">IF(OR($B181="",R$2=""),"",Projetos!$K180/_xlfn.XLOOKUP(R$2,Técnicos!$A$2:$A$100,IF(Projetos!X180=1,Técnicos!$F$2:$F$100,IF(Projetos!X180=2,Técnicos!$H$2:$H$100,Técnicos!$J$2:$J$100)),,0,1))</f>
        <v/>
      </c>
      <c r="S181" s="15" t="str" cm="1">
        <f t="array" ref="S181">IF(OR($B181="",S$2=""),"",Projetos!$K180/_xlfn.XLOOKUP(S$2,Técnicos!$A$2:$A$100,IF(Projetos!Y180=1,Técnicos!$F$2:$F$100,IF(Projetos!Y180=2,Técnicos!$H$2:$H$100,Técnicos!$J$2:$J$100)),,0,1))</f>
        <v/>
      </c>
      <c r="T181" s="15" t="str" cm="1">
        <f t="array" ref="T181">IF(OR($B181="",T$2=""),"",Projetos!$K180/_xlfn.XLOOKUP(T$2,Técnicos!$A$2:$A$100,IF(Projetos!Z180=1,Técnicos!$F$2:$F$100,IF(Projetos!Z180=2,Técnicos!$H$2:$H$100,Técnicos!$J$2:$J$100)),,0,1))</f>
        <v/>
      </c>
      <c r="U181" s="15" t="str" cm="1">
        <f t="array" ref="U181">IF(OR($B181="",U$2=""),"",Projetos!$K180/_xlfn.XLOOKUP(U$2,Técnicos!$A$2:$A$100,IF(Projetos!AA180=1,Técnicos!$F$2:$F$100,IF(Projetos!AA180=2,Técnicos!$H$2:$H$100,Técnicos!$J$2:$J$100)),,0,1))</f>
        <v/>
      </c>
      <c r="V181" s="15" t="str" cm="1">
        <f t="array" ref="V181">IF(OR($B181="",V$2=""),"",Projetos!$K180/_xlfn.XLOOKUP(V$2,Técnicos!$A$2:$A$100,IF(Projetos!AB180=1,Técnicos!$F$2:$F$100,IF(Projetos!AB180=2,Técnicos!$H$2:$H$100,Técnicos!$J$2:$J$100)),,0,1))</f>
        <v/>
      </c>
      <c r="W181" s="15" t="str" cm="1">
        <f t="array" ref="W181">IF(OR($B181="",W$2=""),"",Projetos!$K180/_xlfn.XLOOKUP(W$2,Técnicos!$A$2:$A$100,IF(Projetos!AC180=1,Técnicos!$F$2:$F$100,IF(Projetos!AC180=2,Técnicos!$H$2:$H$100,Técnicos!$J$2:$J$100)),,0,1))</f>
        <v/>
      </c>
      <c r="X181" s="15" t="str" cm="1">
        <f t="array" ref="X181">IF(OR($B181="",X$2=""),"",Projetos!$K180/_xlfn.XLOOKUP(X$2,Técnicos!$A$2:$A$100,IF(Projetos!AD180=1,Técnicos!$F$2:$F$100,IF(Projetos!AD180=2,Técnicos!$H$2:$H$100,Técnicos!$J$2:$J$100)),,0,1))</f>
        <v/>
      </c>
      <c r="Y181" s="15" t="str" cm="1">
        <f t="array" ref="Y181">IF(OR($B181="",Y$2=""),"",Projetos!$K180/_xlfn.XLOOKUP(Y$2,Técnicos!$A$2:$A$100,IF(Projetos!AE180=1,Técnicos!$F$2:$F$100,IF(Projetos!AE180=2,Técnicos!$H$2:$H$100,Técnicos!$J$2:$J$100)),,0,1))</f>
        <v/>
      </c>
      <c r="Z181" s="15" t="str" cm="1">
        <f t="array" ref="Z181">IF(OR($B181="",Z$2=""),"",Projetos!$K180/_xlfn.XLOOKUP(Z$2,Técnicos!$A$2:$A$100,IF(Projetos!AF180=1,Técnicos!$F$2:$F$100,IF(Projetos!AF180=2,Técnicos!$H$2:$H$100,Técnicos!$J$2:$J$100)),,0,1))</f>
        <v/>
      </c>
      <c r="AA181" s="15" t="str" cm="1">
        <f t="array" ref="AA181">IF(OR($B181="",AA$2=""),"",Projetos!$K180/_xlfn.XLOOKUP(AA$2,Técnicos!$A$2:$A$100,IF(Projetos!AG180=1,Técnicos!$F$2:$F$100,IF(Projetos!AG180=2,Técnicos!$H$2:$H$100,Técnicos!$J$2:$J$100)),,0,1))</f>
        <v/>
      </c>
      <c r="AB181" s="15" t="str" cm="1">
        <f t="array" ref="AB181">IF(OR($B181="",AB$2=""),"",Projetos!$K180/_xlfn.XLOOKUP(AB$2,Técnicos!$A$2:$A$100,IF(Projetos!AH180=1,Técnicos!$F$2:$F$100,IF(Projetos!AH180=2,Técnicos!$H$2:$H$100,Técnicos!$J$2:$J$100)),,0,1))</f>
        <v/>
      </c>
      <c r="AC181" s="15" t="str" cm="1">
        <f t="array" ref="AC181">IF(OR($B181="",AC$2=""),"",Projetos!$K180/_xlfn.XLOOKUP(AC$2,Técnicos!$A$2:$A$100,IF(Projetos!AI180=1,Técnicos!$F$2:$F$100,IF(Projetos!AI180=2,Técnicos!$H$2:$H$100,Técnicos!$J$2:$J$100)),,0,1))</f>
        <v/>
      </c>
      <c r="AD181" s="15" t="str" cm="1">
        <f t="array" ref="AD181">IF(OR($B181="",AD$2=""),"",Projetos!$K180/_xlfn.XLOOKUP(AD$2,Técnicos!$A$2:$A$100,IF(Projetos!AJ180=1,Técnicos!$F$2:$F$100,IF(Projetos!AJ180=2,Técnicos!$H$2:$H$100,Técnicos!$J$2:$J$100)),,0,1))</f>
        <v/>
      </c>
      <c r="AE181" s="15" t="str" cm="1">
        <f t="array" ref="AE181">IF(OR($B181="",AE$2=""),"",Projetos!$K180/_xlfn.XLOOKUP(AE$2,Técnicos!$A$2:$A$100,IF(Projetos!AK180=1,Técnicos!$F$2:$F$100,IF(Projetos!AK180=2,Técnicos!$H$2:$H$100,Técnicos!$J$2:$J$100)),,0,1))</f>
        <v/>
      </c>
      <c r="AF181" s="15" t="str" cm="1">
        <f t="array" ref="AF181">IF(OR($B181="",AF$2=""),"",Projetos!$K180/_xlfn.XLOOKUP(AF$2,Técnicos!$A$2:$A$100,IF(Projetos!AL180=1,Técnicos!$F$2:$F$100,IF(Projetos!AL180=2,Técnicos!$H$2:$H$100,Técnicos!$J$2:$J$100)),,0,1))</f>
        <v/>
      </c>
      <c r="AG181" s="15" t="str" cm="1">
        <f t="array" ref="AG181">IF(OR($B181="",AG$2=""),"",Projetos!$K180/_xlfn.XLOOKUP(AG$2,Técnicos!$A$2:$A$100,IF(Projetos!AM180=1,Técnicos!$F$2:$F$100,IF(Projetos!AM180=2,Técnicos!$H$2:$H$100,Técnicos!$J$2:$J$100)),,0,1))</f>
        <v/>
      </c>
      <c r="AH181" s="15" t="str" cm="1">
        <f t="array" ref="AH181">IF(OR($B181="",AH$2=""),"",Projetos!$K180/_xlfn.XLOOKUP(AH$2,Técnicos!$A$2:$A$100,IF(Projetos!AN180=1,Técnicos!$F$2:$F$100,IF(Projetos!AN180=2,Técnicos!$H$2:$H$100,Técnicos!$J$2:$J$100)),,0,1))</f>
        <v/>
      </c>
      <c r="AI181" s="15" t="str" cm="1">
        <f t="array" ref="AI181">IF(OR($B181="",AI$2=""),"",Projetos!$K180/_xlfn.XLOOKUP(AI$2,Técnicos!$A$2:$A$100,IF(Projetos!AO180=1,Técnicos!$F$2:$F$100,IF(Projetos!AO180=2,Técnicos!$H$2:$H$100,Técnicos!$J$2:$J$100)),,0,1))</f>
        <v/>
      </c>
      <c r="AJ181" s="15" t="str" cm="1">
        <f t="array" ref="AJ181">IF(OR($B181="",AJ$2=""),"",Projetos!$K180/_xlfn.XLOOKUP(AJ$2,Técnicos!$A$2:$A$100,IF(Projetos!AP180=1,Técnicos!$F$2:$F$100,IF(Projetos!AP180=2,Técnicos!$H$2:$H$100,Técnicos!$J$2:$J$100)),,0,1))</f>
        <v/>
      </c>
      <c r="AK181" s="15" t="str" cm="1">
        <f t="array" ref="AK181">IF(OR($B181="",AK$2=""),"",Projetos!$K180/_xlfn.XLOOKUP(AK$2,Técnicos!$A$2:$A$100,IF(Projetos!AQ180=1,Técnicos!$F$2:$F$100,IF(Projetos!AQ180=2,Técnicos!$H$2:$H$100,Técnicos!$J$2:$J$100)),,0,1))</f>
        <v/>
      </c>
      <c r="AL181" s="15" t="str" cm="1">
        <f t="array" ref="AL181">IF(OR($B181="",AL$2=""),"",Projetos!$K180*_xlfn.XLOOKUP(AL$2,Técnicos!$A$2:$A$100,IF(Projetos!AR180=1,Técnicos!$F$2:$F$100,IF(Projetos!AR180=2,Técnicos!$H$2:$H$100,Técnicos!$J$2:$J$100)),,0,1))</f>
        <v/>
      </c>
      <c r="AM181" s="15" t="str" cm="1">
        <f t="array" ref="AM181">IF(OR($B181="",AM$2=""),"",Projetos!$K180*_xlfn.XLOOKUP(AM$2,Técnicos!$A$2:$A$100,IF(Projetos!AS180=1,Técnicos!$F$2:$F$100,IF(Projetos!AS180=2,Técnicos!$H$2:$H$100,Técnicos!$J$2:$J$100)),,0,1))</f>
        <v/>
      </c>
      <c r="AN181" s="15" t="str" cm="1">
        <f t="array" ref="AN181">IF(OR($B181="",AN$2=""),"",Projetos!$K180*_xlfn.XLOOKUP(AN$2,Técnicos!$A$2:$A$100,IF(Projetos!AT180=1,Técnicos!$F$2:$F$100,IF(Projetos!AT180=2,Técnicos!$H$2:$H$100,Técnicos!$J$2:$J$100)),,0,1))</f>
        <v/>
      </c>
      <c r="AO181" s="15" t="str" cm="1">
        <f t="array" ref="AO181">IF(OR($B181="",AO$2=""),"",Projetos!$K180*_xlfn.XLOOKUP(AO$2,Técnicos!$A$2:$A$100,IF(Projetos!AU180=1,Técnicos!$F$2:$F$100,IF(Projetos!AU180=2,Técnicos!$H$2:$H$100,Técnicos!$J$2:$J$100)),,0,1))</f>
        <v/>
      </c>
      <c r="AP181" s="15" t="str" cm="1">
        <f t="array" ref="AP181">IF(OR($B181="",AP$2=""),"",Projetos!$K180*_xlfn.XLOOKUP(AP$2,Técnicos!$A$2:$A$100,IF(Projetos!AV180=1,Técnicos!$F$2:$F$100,IF(Projetos!AV180=2,Técnicos!$H$2:$H$100,Técnicos!$J$2:$J$100)),,0,1))</f>
        <v/>
      </c>
      <c r="AQ181" s="15" t="str" cm="1">
        <f t="array" ref="AQ181">IF(OR($B181="",AQ$2=""),"",Projetos!$K180*_xlfn.XLOOKUP(AQ$2,Técnicos!$A$2:$A$100,IF(Projetos!AW180=1,Técnicos!$F$2:$F$100,IF(Projetos!AW180=2,Técnicos!$H$2:$H$100,Técnicos!$J$2:$J$100)),,0,1))</f>
        <v/>
      </c>
      <c r="AR181" s="15" t="str" cm="1">
        <f t="array" ref="AR181">IF(OR($B181="",AR$2=""),"",Projetos!$K180*_xlfn.XLOOKUP(AR$2,Técnicos!$A$2:$A$100,IF(Projetos!AX180=1,Técnicos!$F$2:$F$100,IF(Projetos!AX180=2,Técnicos!$H$2:$H$100,Técnicos!$J$2:$J$100)),,0,1))</f>
        <v/>
      </c>
      <c r="AS181" s="15" t="str" cm="1">
        <f t="array" ref="AS181">IF(OR($B181="",AS$2=""),"",Projetos!$K180*_xlfn.XLOOKUP(AS$2,Técnicos!$A$2:$A$100,IF(Projetos!AY180=1,Técnicos!$F$2:$F$100,IF(Projetos!AY180=2,Técnicos!$H$2:$H$100,Técnicos!$J$2:$J$100)),,0,1))</f>
        <v/>
      </c>
      <c r="AT181" s="15" t="str" cm="1">
        <f t="array" ref="AT181">IF(OR($B181="",AT$2=""),"",Projetos!$K180*_xlfn.XLOOKUP(AT$2,Técnicos!$A$2:$A$100,IF(Projetos!AZ180=1,Técnicos!$F$2:$F$100,IF(Projetos!AZ180=2,Técnicos!$H$2:$H$100,Técnicos!$J$2:$J$100)),,0,1))</f>
        <v/>
      </c>
      <c r="AU181" s="15" t="str" cm="1">
        <f t="array" ref="AU181">IF(OR($B181="",AU$2=""),"",Projetos!$K180*_xlfn.XLOOKUP(AU$2,Técnicos!$A$2:$A$100,IF(Projetos!BA180=1,Técnicos!$F$2:$F$100,IF(Projetos!BA180=2,Técnicos!$H$2:$H$100,Técnicos!$J$2:$J$100)),,0,1))</f>
        <v/>
      </c>
      <c r="AV181" s="15" t="str" cm="1">
        <f t="array" ref="AV181">IF(OR($B181="",AV$2=""),"",Projetos!$K180*_xlfn.XLOOKUP(AV$2,Técnicos!$A$2:$A$100,IF(Projetos!BB180=1,Técnicos!$F$2:$F$100,IF(Projetos!BB180=2,Técnicos!$H$2:$H$100,Técnicos!$J$2:$J$100)),,0,1))</f>
        <v/>
      </c>
      <c r="AW181" s="15" t="str" cm="1">
        <f t="array" ref="AW181">IF(OR($B181="",AW$2=""),"",Projetos!$K180*_xlfn.XLOOKUP(AW$2,Técnicos!$A$2:$A$100,IF(Projetos!BC180=1,Técnicos!$F$2:$F$100,IF(Projetos!BC180=2,Técnicos!$H$2:$H$100,Técnicos!$J$2:$J$100)),,0,1))</f>
        <v/>
      </c>
      <c r="AX181" s="15" t="str" cm="1">
        <f t="array" ref="AX181">IF(OR($B181="",AX$2=""),"",Projetos!$K180*_xlfn.XLOOKUP(AX$2,Técnicos!$A$2:$A$100,IF(Projetos!BD180=1,Técnicos!$F$2:$F$100,IF(Projetos!BD180=2,Técnicos!$H$2:$H$100,Técnicos!$J$2:$J$100)),,0,1))</f>
        <v/>
      </c>
      <c r="AY181" s="15" t="str" cm="1">
        <f t="array" ref="AY181">IF(OR($B181="",AY$2=""),"",Projetos!$K180*_xlfn.XLOOKUP(AY$2,Técnicos!$A$2:$A$100,IF(Projetos!BE180=1,Técnicos!$F$2:$F$100,IF(Projetos!BE180=2,Técnicos!$H$2:$H$100,Técnicos!$J$2:$J$100)),,0,1))</f>
        <v/>
      </c>
      <c r="AZ181" s="15" t="str" cm="1">
        <f t="array" ref="AZ181">IF(OR($B181="",AZ$2=""),"",Projetos!$K180*_xlfn.XLOOKUP(AZ$2,Técnicos!$A$2:$A$100,IF(Projetos!BF180=1,Técnicos!$F$2:$F$100,IF(Projetos!BF180=2,Técnicos!$H$2:$H$100,Técnicos!$J$2:$J$100)),,0,1))</f>
        <v/>
      </c>
      <c r="BA181" s="15" t="str" cm="1">
        <f t="array" ref="BA181">IF(OR($B181="",BA$2=""),"",Projetos!$K180*_xlfn.XLOOKUP(BA$2,Técnicos!$A$2:$A$100,IF(Projetos!BG180=1,Técnicos!$F$2:$F$100,IF(Projetos!BG180=2,Técnicos!$H$2:$H$100,Técnicos!$J$2:$J$100)),,0,1))</f>
        <v/>
      </c>
      <c r="BB181" s="15" t="str" cm="1">
        <f t="array" ref="BB181">IF(OR($B181="",BB$2=""),"",Projetos!$K180*_xlfn.XLOOKUP(BB$2,Técnicos!$A$2:$A$100,IF(Projetos!BH180=1,Técnicos!$F$2:$F$100,IF(Projetos!BH180=2,Técnicos!$H$2:$H$100,Técnicos!$J$2:$J$100)),,0,1))</f>
        <v/>
      </c>
      <c r="BC181" s="15" t="str" cm="1">
        <f t="array" ref="BC181">IF(OR($B181="",BC$2=""),"",Projetos!$K180*_xlfn.XLOOKUP(BC$2,Técnicos!$A$2:$A$100,IF(Projetos!BI180=1,Técnicos!$F$2:$F$100,IF(Projetos!BI180=2,Técnicos!$H$2:$H$100,Técnicos!$J$2:$J$100)),,0,1))</f>
        <v/>
      </c>
      <c r="BD181" s="15" t="str" cm="1">
        <f t="array" ref="BD181">IF(OR($B181="",BD$2=""),"",Projetos!$K180*_xlfn.XLOOKUP(BD$2,Técnicos!$A$2:$A$100,IF(Projetos!BJ180=1,Técnicos!$F$2:$F$100,IF(Projetos!BJ180=2,Técnicos!$H$2:$H$100,Técnicos!$J$2:$J$100)),,0,1))</f>
        <v/>
      </c>
      <c r="BE181" s="15" t="str" cm="1">
        <f t="array" ref="BE181">IF(OR($B181="",BE$2=""),"",Projetos!$K180*_xlfn.XLOOKUP(BE$2,Técnicos!$A$2:$A$100,IF(Projetos!BK180=1,Técnicos!$F$2:$F$100,IF(Projetos!BK180=2,Técnicos!$H$2:$H$100,Técnicos!$J$2:$J$100)),,0,1))</f>
        <v/>
      </c>
      <c r="BF181" s="15" t="str" cm="1">
        <f t="array" ref="BF181">IF(OR($B181="",BF$2=""),"",Projetos!$K180*_xlfn.XLOOKUP(BF$2,Técnicos!$A$2:$A$100,IF(Projetos!BL180=1,Técnicos!$F$2:$F$100,IF(Projetos!BL180=2,Técnicos!$H$2:$H$100,Técnicos!$J$2:$J$100)),,0,1))</f>
        <v/>
      </c>
      <c r="BG181" s="15" t="str" cm="1">
        <f t="array" ref="BG181">IF(OR($B181="",BG$2=""),"",Projetos!$K180*_xlfn.XLOOKUP(BG$2,Técnicos!$A$2:$A$100,IF(Projetos!BM180=1,Técnicos!$F$2:$F$100,IF(Projetos!BM180=2,Técnicos!$H$2:$H$100,Técnicos!$J$2:$J$100)),,0,1))</f>
        <v/>
      </c>
      <c r="BH181" s="15" t="str" cm="1">
        <f t="array" ref="BH181">IF(OR($B181="",BH$2=""),"",Projetos!$K180*_xlfn.XLOOKUP(BH$2,Técnicos!$A$2:$A$100,IF(Projetos!BN180=1,Técnicos!$F$2:$F$100,IF(Projetos!BN180=2,Técnicos!$H$2:$H$100,Técnicos!$J$2:$J$100)),,0,1))</f>
        <v/>
      </c>
      <c r="BI181" s="15" t="str" cm="1">
        <f t="array" ref="BI181">IF(OR($B181="",BI$2=""),"",Projetos!$K180*_xlfn.XLOOKUP(BI$2,Técnicos!$A$2:$A$100,IF(Projetos!BO180=1,Técnicos!$F$2:$F$100,IF(Projetos!BO180=2,Técnicos!$H$2:$H$100,Técnicos!$J$2:$J$100)),,0,1))</f>
        <v/>
      </c>
      <c r="BJ181" s="15" t="str" cm="1">
        <f t="array" ref="BJ181">IF(OR($B181="",BJ$2=""),"",Projetos!$K180*_xlfn.XLOOKUP(BJ$2,Técnicos!$A$2:$A$100,IF(Projetos!BP180=1,Técnicos!$F$2:$F$100,IF(Projetos!BP180=2,Técnicos!$H$2:$H$100,Técnicos!$J$2:$J$100)),,0,1))</f>
        <v/>
      </c>
      <c r="BK181" s="15" t="str" cm="1">
        <f t="array" ref="BK181">IF(OR($B181="",BK$2=""),"",Projetos!$K180*_xlfn.XLOOKUP(BK$2,Técnicos!$A$2:$A$100,IF(Projetos!BQ180=1,Técnicos!$F$2:$F$100,IF(Projetos!BQ180=2,Técnicos!$H$2:$H$100,Técnicos!$J$2:$J$100)),,0,1))</f>
        <v/>
      </c>
      <c r="BL181" s="15" t="str" cm="1">
        <f t="array" ref="BL181">IF(OR($B181="",BL$2=""),"",Projetos!$K180*_xlfn.XLOOKUP(BL$2,Técnicos!$A$2:$A$100,IF(Projetos!BR180=1,Técnicos!$F$2:$F$100,IF(Projetos!BR180=2,Técnicos!$H$2:$H$100,Técnicos!$J$2:$J$100)),,0,1))</f>
        <v/>
      </c>
      <c r="BM181" s="15" t="str" cm="1">
        <f t="array" ref="BM181">IF(OR($B181="",BM$2=""),"",Projetos!$K180*_xlfn.XLOOKUP(BM$2,Técnicos!$A$2:$A$100,IF(Projetos!BS180=1,Técnicos!$F$2:$F$100,IF(Projetos!BS180=2,Técnicos!$H$2:$H$100,Técnicos!$J$2:$J$100)),,0,1))</f>
        <v/>
      </c>
      <c r="BN181" s="15" t="str" cm="1">
        <f t="array" ref="BN181">IF(OR($B181="",BN$2=""),"",Projetos!$K180*_xlfn.XLOOKUP(BN$2,Técnicos!$A$2:$A$100,IF(Projetos!BT180=1,Técnicos!$F$2:$F$100,IF(Projetos!BT180=2,Técnicos!$H$2:$H$100,Técnicos!$J$2:$J$100)),,0,1))</f>
        <v/>
      </c>
      <c r="BO181" s="15" t="str" cm="1">
        <f t="array" ref="BO181">IF(OR($B181="",BO$2=""),"",Projetos!$K180*_xlfn.XLOOKUP(BO$2,Técnicos!$A$2:$A$100,IF(Projetos!BU180=1,Técnicos!$F$2:$F$100,IF(Projetos!BU180=2,Técnicos!$H$2:$H$100,Técnicos!$J$2:$J$100)),,0,1))</f>
        <v/>
      </c>
      <c r="BP181" s="15" t="str" cm="1">
        <f t="array" ref="BP181">IF(OR($B181="",BP$2=""),"",Projetos!$K180*_xlfn.XLOOKUP(BP$2,Técnicos!$A$2:$A$100,IF(Projetos!BV180=1,Técnicos!$F$2:$F$100,IF(Projetos!BV180=2,Técnicos!$H$2:$H$100,Técnicos!$J$2:$J$100)),,0,1))</f>
        <v/>
      </c>
      <c r="BQ181" s="15" t="str" cm="1">
        <f t="array" ref="BQ181">IF(OR($B181="",BQ$2=""),"",Projetos!$K180*_xlfn.XLOOKUP(BQ$2,Técnicos!$A$2:$A$100,IF(Projetos!BW180=1,Técnicos!$F$2:$F$100,IF(Projetos!BW180=2,Técnicos!$H$2:$H$100,Técnicos!$J$2:$J$100)),,0,1))</f>
        <v/>
      </c>
    </row>
    <row r="182" spans="3:69" x14ac:dyDescent="0.3">
      <c r="C182" s="15" t="str" cm="1">
        <f t="array" ref="C182">IF(OR($B182="",C$2=""),"",Projetos!$K181/_xlfn.XLOOKUP(C$2,Técnicos!$A$2:$A$100,IF(Projetos!I181=1,Técnicos!$F$2:$F$100,IF(Projetos!I181=2,Técnicos!$H$2:$H$100,Técnicos!$J$2:$J$100)),,0,1))</f>
        <v/>
      </c>
      <c r="D182" s="15" t="str" cm="1">
        <f t="array" ref="D182">IF(OR($B182="",D$2=""),"",Projetos!$K181/_xlfn.XLOOKUP(D$2,Técnicos!$A$2:$A$100,IF(Projetos!J181=1,Técnicos!$F$2:$F$100,IF(Projetos!J181=2,Técnicos!$H$2:$H$100,Técnicos!$J$2:$J$100)),,0,1))</f>
        <v/>
      </c>
      <c r="E182" s="15" t="str" cm="1">
        <f t="array" ref="E182">IF(OR($B182="",E$2=""),"",Projetos!$K181/_xlfn.XLOOKUP(E$2,Técnicos!$A$2:$A$100,IF(Projetos!K181=1,Técnicos!$F$2:$F$100,IF(Projetos!K181=2,Técnicos!$H$2:$H$100,Técnicos!$J$2:$J$100)),,0,1))</f>
        <v/>
      </c>
      <c r="F182" s="15" t="str" cm="1">
        <f t="array" ref="F182">IF(OR($B182="",F$2=""),"",Projetos!$K181/_xlfn.XLOOKUP(F$2,Técnicos!$A$2:$A$100,IF(Projetos!L181=1,Técnicos!$F$2:$F$100,IF(Projetos!L181=2,Técnicos!$H$2:$H$100,Técnicos!$J$2:$J$100)),,0,1))</f>
        <v/>
      </c>
      <c r="G182" s="15" t="str" cm="1">
        <f t="array" ref="G182">IF(OR($B182="",G$2=""),"",Projetos!$K181/_xlfn.XLOOKUP(G$2,Técnicos!$A$2:$A$100,IF(Projetos!M181=1,Técnicos!$F$2:$F$100,IF(Projetos!M181=2,Técnicos!$H$2:$H$100,Técnicos!$J$2:$J$100)),,0,1))</f>
        <v/>
      </c>
      <c r="H182" s="15" t="str" cm="1">
        <f t="array" ref="H182">IF(OR($B182="",H$2=""),"",Projetos!$K181/_xlfn.XLOOKUP(H$2,Técnicos!$A$2:$A$100,IF(Projetos!N181=1,Técnicos!$F$2:$F$100,IF(Projetos!N181=2,Técnicos!$H$2:$H$100,Técnicos!$J$2:$J$100)),,0,1))</f>
        <v/>
      </c>
      <c r="I182" s="15" t="str" cm="1">
        <f t="array" ref="I182">IF(OR($B182="",I$2=""),"",Projetos!$K181/_xlfn.XLOOKUP(I$2,Técnicos!$A$2:$A$100,IF(Projetos!O181=1,Técnicos!$F$2:$F$100,IF(Projetos!O181=2,Técnicos!$H$2:$H$100,Técnicos!$J$2:$J$100)),,0,1))</f>
        <v/>
      </c>
      <c r="J182" s="15" t="str" cm="1">
        <f t="array" ref="J182">IF(OR($B182="",J$2=""),"",Projetos!$K181/_xlfn.XLOOKUP(J$2,Técnicos!$A$2:$A$100,IF(Projetos!P181=1,Técnicos!$F$2:$F$100,IF(Projetos!P181=2,Técnicos!$H$2:$H$100,Técnicos!$J$2:$J$100)),,0,1))</f>
        <v/>
      </c>
      <c r="K182" s="15" t="str" cm="1">
        <f t="array" ref="K182">IF(OR($B182="",K$2=""),"",Projetos!$K181/_xlfn.XLOOKUP(K$2,Técnicos!$A$2:$A$100,IF(Projetos!Q181=1,Técnicos!$F$2:$F$100,IF(Projetos!Q181=2,Técnicos!$H$2:$H$100,Técnicos!$J$2:$J$100)),,0,1))</f>
        <v/>
      </c>
      <c r="L182" s="15" t="str" cm="1">
        <f t="array" ref="L182">IF(OR($B182="",L$2=""),"",Projetos!$K181/_xlfn.XLOOKUP(L$2,Técnicos!$A$2:$A$100,IF(Projetos!R181=1,Técnicos!$F$2:$F$100,IF(Projetos!R181=2,Técnicos!$H$2:$H$100,Técnicos!$J$2:$J$100)),,0,1))</f>
        <v/>
      </c>
      <c r="M182" s="15" t="str" cm="1">
        <f t="array" ref="M182">IF(OR($B182="",M$2=""),"",Projetos!$K181/_xlfn.XLOOKUP(M$2,Técnicos!$A$2:$A$100,IF(Projetos!S181=1,Técnicos!$F$2:$F$100,IF(Projetos!S181=2,Técnicos!$H$2:$H$100,Técnicos!$J$2:$J$100)),,0,1))</f>
        <v/>
      </c>
      <c r="N182" s="15" t="str" cm="1">
        <f t="array" ref="N182">IF(OR($B182="",N$2=""),"",Projetos!$K181/_xlfn.XLOOKUP(N$2,Técnicos!$A$2:$A$100,IF(Projetos!T181=1,Técnicos!$F$2:$F$100,IF(Projetos!T181=2,Técnicos!$H$2:$H$100,Técnicos!$J$2:$J$100)),,0,1))</f>
        <v/>
      </c>
      <c r="O182" s="15" t="str" cm="1">
        <f t="array" ref="O182">IF(OR($B182="",O$2=""),"",Projetos!$K181/_xlfn.XLOOKUP(O$2,Técnicos!$A$2:$A$100,IF(Projetos!U181=1,Técnicos!$F$2:$F$100,IF(Projetos!U181=2,Técnicos!$H$2:$H$100,Técnicos!$J$2:$J$100)),,0,1))</f>
        <v/>
      </c>
      <c r="P182" s="15" t="str" cm="1">
        <f t="array" ref="P182">IF(OR($B182="",P$2=""),"",Projetos!$K181/_xlfn.XLOOKUP(P$2,Técnicos!$A$2:$A$100,IF(Projetos!V181=1,Técnicos!$F$2:$F$100,IF(Projetos!V181=2,Técnicos!$H$2:$H$100,Técnicos!$J$2:$J$100)),,0,1))</f>
        <v/>
      </c>
      <c r="Q182" s="15" t="str" cm="1">
        <f t="array" ref="Q182">IF(OR($B182="",Q$2=""),"",Projetos!$K181/_xlfn.XLOOKUP(Q$2,Técnicos!$A$2:$A$100,IF(Projetos!W181=1,Técnicos!$F$2:$F$100,IF(Projetos!W181=2,Técnicos!$H$2:$H$100,Técnicos!$J$2:$J$100)),,0,1))</f>
        <v/>
      </c>
      <c r="R182" s="15" t="str" cm="1">
        <f t="array" ref="R182">IF(OR($B182="",R$2=""),"",Projetos!$K181/_xlfn.XLOOKUP(R$2,Técnicos!$A$2:$A$100,IF(Projetos!X181=1,Técnicos!$F$2:$F$100,IF(Projetos!X181=2,Técnicos!$H$2:$H$100,Técnicos!$J$2:$J$100)),,0,1))</f>
        <v/>
      </c>
      <c r="S182" s="15" t="str" cm="1">
        <f t="array" ref="S182">IF(OR($B182="",S$2=""),"",Projetos!$K181/_xlfn.XLOOKUP(S$2,Técnicos!$A$2:$A$100,IF(Projetos!Y181=1,Técnicos!$F$2:$F$100,IF(Projetos!Y181=2,Técnicos!$H$2:$H$100,Técnicos!$J$2:$J$100)),,0,1))</f>
        <v/>
      </c>
      <c r="T182" s="15" t="str" cm="1">
        <f t="array" ref="T182">IF(OR($B182="",T$2=""),"",Projetos!$K181/_xlfn.XLOOKUP(T$2,Técnicos!$A$2:$A$100,IF(Projetos!Z181=1,Técnicos!$F$2:$F$100,IF(Projetos!Z181=2,Técnicos!$H$2:$H$100,Técnicos!$J$2:$J$100)),,0,1))</f>
        <v/>
      </c>
      <c r="U182" s="15" t="str" cm="1">
        <f t="array" ref="U182">IF(OR($B182="",U$2=""),"",Projetos!$K181/_xlfn.XLOOKUP(U$2,Técnicos!$A$2:$A$100,IF(Projetos!AA181=1,Técnicos!$F$2:$F$100,IF(Projetos!AA181=2,Técnicos!$H$2:$H$100,Técnicos!$J$2:$J$100)),,0,1))</f>
        <v/>
      </c>
      <c r="V182" s="15" t="str" cm="1">
        <f t="array" ref="V182">IF(OR($B182="",V$2=""),"",Projetos!$K181/_xlfn.XLOOKUP(V$2,Técnicos!$A$2:$A$100,IF(Projetos!AB181=1,Técnicos!$F$2:$F$100,IF(Projetos!AB181=2,Técnicos!$H$2:$H$100,Técnicos!$J$2:$J$100)),,0,1))</f>
        <v/>
      </c>
      <c r="W182" s="15" t="str" cm="1">
        <f t="array" ref="W182">IF(OR($B182="",W$2=""),"",Projetos!$K181/_xlfn.XLOOKUP(W$2,Técnicos!$A$2:$A$100,IF(Projetos!AC181=1,Técnicos!$F$2:$F$100,IF(Projetos!AC181=2,Técnicos!$H$2:$H$100,Técnicos!$J$2:$J$100)),,0,1))</f>
        <v/>
      </c>
      <c r="X182" s="15" t="str" cm="1">
        <f t="array" ref="X182">IF(OR($B182="",X$2=""),"",Projetos!$K181/_xlfn.XLOOKUP(X$2,Técnicos!$A$2:$A$100,IF(Projetos!AD181=1,Técnicos!$F$2:$F$100,IF(Projetos!AD181=2,Técnicos!$H$2:$H$100,Técnicos!$J$2:$J$100)),,0,1))</f>
        <v/>
      </c>
      <c r="Y182" s="15" t="str" cm="1">
        <f t="array" ref="Y182">IF(OR($B182="",Y$2=""),"",Projetos!$K181/_xlfn.XLOOKUP(Y$2,Técnicos!$A$2:$A$100,IF(Projetos!AE181=1,Técnicos!$F$2:$F$100,IF(Projetos!AE181=2,Técnicos!$H$2:$H$100,Técnicos!$J$2:$J$100)),,0,1))</f>
        <v/>
      </c>
      <c r="Z182" s="15" t="str" cm="1">
        <f t="array" ref="Z182">IF(OR($B182="",Z$2=""),"",Projetos!$K181/_xlfn.XLOOKUP(Z$2,Técnicos!$A$2:$A$100,IF(Projetos!AF181=1,Técnicos!$F$2:$F$100,IF(Projetos!AF181=2,Técnicos!$H$2:$H$100,Técnicos!$J$2:$J$100)),,0,1))</f>
        <v/>
      </c>
      <c r="AA182" s="15" t="str" cm="1">
        <f t="array" ref="AA182">IF(OR($B182="",AA$2=""),"",Projetos!$K181/_xlfn.XLOOKUP(AA$2,Técnicos!$A$2:$A$100,IF(Projetos!AG181=1,Técnicos!$F$2:$F$100,IF(Projetos!AG181=2,Técnicos!$H$2:$H$100,Técnicos!$J$2:$J$100)),,0,1))</f>
        <v/>
      </c>
      <c r="AB182" s="15" t="str" cm="1">
        <f t="array" ref="AB182">IF(OR($B182="",AB$2=""),"",Projetos!$K181/_xlfn.XLOOKUP(AB$2,Técnicos!$A$2:$A$100,IF(Projetos!AH181=1,Técnicos!$F$2:$F$100,IF(Projetos!AH181=2,Técnicos!$H$2:$H$100,Técnicos!$J$2:$J$100)),,0,1))</f>
        <v/>
      </c>
      <c r="AC182" s="15" t="str" cm="1">
        <f t="array" ref="AC182">IF(OR($B182="",AC$2=""),"",Projetos!$K181/_xlfn.XLOOKUP(AC$2,Técnicos!$A$2:$A$100,IF(Projetos!AI181=1,Técnicos!$F$2:$F$100,IF(Projetos!AI181=2,Técnicos!$H$2:$H$100,Técnicos!$J$2:$J$100)),,0,1))</f>
        <v/>
      </c>
      <c r="AD182" s="15" t="str" cm="1">
        <f t="array" ref="AD182">IF(OR($B182="",AD$2=""),"",Projetos!$K181/_xlfn.XLOOKUP(AD$2,Técnicos!$A$2:$A$100,IF(Projetos!AJ181=1,Técnicos!$F$2:$F$100,IF(Projetos!AJ181=2,Técnicos!$H$2:$H$100,Técnicos!$J$2:$J$100)),,0,1))</f>
        <v/>
      </c>
      <c r="AE182" s="15" t="str" cm="1">
        <f t="array" ref="AE182">IF(OR($B182="",AE$2=""),"",Projetos!$K181/_xlfn.XLOOKUP(AE$2,Técnicos!$A$2:$A$100,IF(Projetos!AK181=1,Técnicos!$F$2:$F$100,IF(Projetos!AK181=2,Técnicos!$H$2:$H$100,Técnicos!$J$2:$J$100)),,0,1))</f>
        <v/>
      </c>
      <c r="AF182" s="15" t="str" cm="1">
        <f t="array" ref="AF182">IF(OR($B182="",AF$2=""),"",Projetos!$K181/_xlfn.XLOOKUP(AF$2,Técnicos!$A$2:$A$100,IF(Projetos!AL181=1,Técnicos!$F$2:$F$100,IF(Projetos!AL181=2,Técnicos!$H$2:$H$100,Técnicos!$J$2:$J$100)),,0,1))</f>
        <v/>
      </c>
      <c r="AG182" s="15" t="str" cm="1">
        <f t="array" ref="AG182">IF(OR($B182="",AG$2=""),"",Projetos!$K181/_xlfn.XLOOKUP(AG$2,Técnicos!$A$2:$A$100,IF(Projetos!AM181=1,Técnicos!$F$2:$F$100,IF(Projetos!AM181=2,Técnicos!$H$2:$H$100,Técnicos!$J$2:$J$100)),,0,1))</f>
        <v/>
      </c>
      <c r="AH182" s="15" t="str" cm="1">
        <f t="array" ref="AH182">IF(OR($B182="",AH$2=""),"",Projetos!$K181/_xlfn.XLOOKUP(AH$2,Técnicos!$A$2:$A$100,IF(Projetos!AN181=1,Técnicos!$F$2:$F$100,IF(Projetos!AN181=2,Técnicos!$H$2:$H$100,Técnicos!$J$2:$J$100)),,0,1))</f>
        <v/>
      </c>
      <c r="AI182" s="15" t="str" cm="1">
        <f t="array" ref="AI182">IF(OR($B182="",AI$2=""),"",Projetos!$K181/_xlfn.XLOOKUP(AI$2,Técnicos!$A$2:$A$100,IF(Projetos!AO181=1,Técnicos!$F$2:$F$100,IF(Projetos!AO181=2,Técnicos!$H$2:$H$100,Técnicos!$J$2:$J$100)),,0,1))</f>
        <v/>
      </c>
      <c r="AJ182" s="15" t="str" cm="1">
        <f t="array" ref="AJ182">IF(OR($B182="",AJ$2=""),"",Projetos!$K181/_xlfn.XLOOKUP(AJ$2,Técnicos!$A$2:$A$100,IF(Projetos!AP181=1,Técnicos!$F$2:$F$100,IF(Projetos!AP181=2,Técnicos!$H$2:$H$100,Técnicos!$J$2:$J$100)),,0,1))</f>
        <v/>
      </c>
      <c r="AK182" s="15" t="str" cm="1">
        <f t="array" ref="AK182">IF(OR($B182="",AK$2=""),"",Projetos!$K181/_xlfn.XLOOKUP(AK$2,Técnicos!$A$2:$A$100,IF(Projetos!AQ181=1,Técnicos!$F$2:$F$100,IF(Projetos!AQ181=2,Técnicos!$H$2:$H$100,Técnicos!$J$2:$J$100)),,0,1))</f>
        <v/>
      </c>
      <c r="AL182" s="15" t="str" cm="1">
        <f t="array" ref="AL182">IF(OR($B182="",AL$2=""),"",Projetos!$K181*_xlfn.XLOOKUP(AL$2,Técnicos!$A$2:$A$100,IF(Projetos!AR181=1,Técnicos!$F$2:$F$100,IF(Projetos!AR181=2,Técnicos!$H$2:$H$100,Técnicos!$J$2:$J$100)),,0,1))</f>
        <v/>
      </c>
      <c r="AM182" s="15" t="str" cm="1">
        <f t="array" ref="AM182">IF(OR($B182="",AM$2=""),"",Projetos!$K181*_xlfn.XLOOKUP(AM$2,Técnicos!$A$2:$A$100,IF(Projetos!AS181=1,Técnicos!$F$2:$F$100,IF(Projetos!AS181=2,Técnicos!$H$2:$H$100,Técnicos!$J$2:$J$100)),,0,1))</f>
        <v/>
      </c>
      <c r="AN182" s="15" t="str" cm="1">
        <f t="array" ref="AN182">IF(OR($B182="",AN$2=""),"",Projetos!$K181*_xlfn.XLOOKUP(AN$2,Técnicos!$A$2:$A$100,IF(Projetos!AT181=1,Técnicos!$F$2:$F$100,IF(Projetos!AT181=2,Técnicos!$H$2:$H$100,Técnicos!$J$2:$J$100)),,0,1))</f>
        <v/>
      </c>
      <c r="AO182" s="15" t="str" cm="1">
        <f t="array" ref="AO182">IF(OR($B182="",AO$2=""),"",Projetos!$K181*_xlfn.XLOOKUP(AO$2,Técnicos!$A$2:$A$100,IF(Projetos!AU181=1,Técnicos!$F$2:$F$100,IF(Projetos!AU181=2,Técnicos!$H$2:$H$100,Técnicos!$J$2:$J$100)),,0,1))</f>
        <v/>
      </c>
      <c r="AP182" s="15" t="str" cm="1">
        <f t="array" ref="AP182">IF(OR($B182="",AP$2=""),"",Projetos!$K181*_xlfn.XLOOKUP(AP$2,Técnicos!$A$2:$A$100,IF(Projetos!AV181=1,Técnicos!$F$2:$F$100,IF(Projetos!AV181=2,Técnicos!$H$2:$H$100,Técnicos!$J$2:$J$100)),,0,1))</f>
        <v/>
      </c>
      <c r="AQ182" s="15" t="str" cm="1">
        <f t="array" ref="AQ182">IF(OR($B182="",AQ$2=""),"",Projetos!$K181*_xlfn.XLOOKUP(AQ$2,Técnicos!$A$2:$A$100,IF(Projetos!AW181=1,Técnicos!$F$2:$F$100,IF(Projetos!AW181=2,Técnicos!$H$2:$H$100,Técnicos!$J$2:$J$100)),,0,1))</f>
        <v/>
      </c>
      <c r="AR182" s="15" t="str" cm="1">
        <f t="array" ref="AR182">IF(OR($B182="",AR$2=""),"",Projetos!$K181*_xlfn.XLOOKUP(AR$2,Técnicos!$A$2:$A$100,IF(Projetos!AX181=1,Técnicos!$F$2:$F$100,IF(Projetos!AX181=2,Técnicos!$H$2:$H$100,Técnicos!$J$2:$J$100)),,0,1))</f>
        <v/>
      </c>
      <c r="AS182" s="15" t="str" cm="1">
        <f t="array" ref="AS182">IF(OR($B182="",AS$2=""),"",Projetos!$K181*_xlfn.XLOOKUP(AS$2,Técnicos!$A$2:$A$100,IF(Projetos!AY181=1,Técnicos!$F$2:$F$100,IF(Projetos!AY181=2,Técnicos!$H$2:$H$100,Técnicos!$J$2:$J$100)),,0,1))</f>
        <v/>
      </c>
      <c r="AT182" s="15" t="str" cm="1">
        <f t="array" ref="AT182">IF(OR($B182="",AT$2=""),"",Projetos!$K181*_xlfn.XLOOKUP(AT$2,Técnicos!$A$2:$A$100,IF(Projetos!AZ181=1,Técnicos!$F$2:$F$100,IF(Projetos!AZ181=2,Técnicos!$H$2:$H$100,Técnicos!$J$2:$J$100)),,0,1))</f>
        <v/>
      </c>
      <c r="AU182" s="15" t="str" cm="1">
        <f t="array" ref="AU182">IF(OR($B182="",AU$2=""),"",Projetos!$K181*_xlfn.XLOOKUP(AU$2,Técnicos!$A$2:$A$100,IF(Projetos!BA181=1,Técnicos!$F$2:$F$100,IF(Projetos!BA181=2,Técnicos!$H$2:$H$100,Técnicos!$J$2:$J$100)),,0,1))</f>
        <v/>
      </c>
      <c r="AV182" s="15" t="str" cm="1">
        <f t="array" ref="AV182">IF(OR($B182="",AV$2=""),"",Projetos!$K181*_xlfn.XLOOKUP(AV$2,Técnicos!$A$2:$A$100,IF(Projetos!BB181=1,Técnicos!$F$2:$F$100,IF(Projetos!BB181=2,Técnicos!$H$2:$H$100,Técnicos!$J$2:$J$100)),,0,1))</f>
        <v/>
      </c>
      <c r="AW182" s="15" t="str" cm="1">
        <f t="array" ref="AW182">IF(OR($B182="",AW$2=""),"",Projetos!$K181*_xlfn.XLOOKUP(AW$2,Técnicos!$A$2:$A$100,IF(Projetos!BC181=1,Técnicos!$F$2:$F$100,IF(Projetos!BC181=2,Técnicos!$H$2:$H$100,Técnicos!$J$2:$J$100)),,0,1))</f>
        <v/>
      </c>
      <c r="AX182" s="15" t="str" cm="1">
        <f t="array" ref="AX182">IF(OR($B182="",AX$2=""),"",Projetos!$K181*_xlfn.XLOOKUP(AX$2,Técnicos!$A$2:$A$100,IF(Projetos!BD181=1,Técnicos!$F$2:$F$100,IF(Projetos!BD181=2,Técnicos!$H$2:$H$100,Técnicos!$J$2:$J$100)),,0,1))</f>
        <v/>
      </c>
      <c r="AY182" s="15" t="str" cm="1">
        <f t="array" ref="AY182">IF(OR($B182="",AY$2=""),"",Projetos!$K181*_xlfn.XLOOKUP(AY$2,Técnicos!$A$2:$A$100,IF(Projetos!BE181=1,Técnicos!$F$2:$F$100,IF(Projetos!BE181=2,Técnicos!$H$2:$H$100,Técnicos!$J$2:$J$100)),,0,1))</f>
        <v/>
      </c>
      <c r="AZ182" s="15" t="str" cm="1">
        <f t="array" ref="AZ182">IF(OR($B182="",AZ$2=""),"",Projetos!$K181*_xlfn.XLOOKUP(AZ$2,Técnicos!$A$2:$A$100,IF(Projetos!BF181=1,Técnicos!$F$2:$F$100,IF(Projetos!BF181=2,Técnicos!$H$2:$H$100,Técnicos!$J$2:$J$100)),,0,1))</f>
        <v/>
      </c>
      <c r="BA182" s="15" t="str" cm="1">
        <f t="array" ref="BA182">IF(OR($B182="",BA$2=""),"",Projetos!$K181*_xlfn.XLOOKUP(BA$2,Técnicos!$A$2:$A$100,IF(Projetos!BG181=1,Técnicos!$F$2:$F$100,IF(Projetos!BG181=2,Técnicos!$H$2:$H$100,Técnicos!$J$2:$J$100)),,0,1))</f>
        <v/>
      </c>
      <c r="BB182" s="15" t="str" cm="1">
        <f t="array" ref="BB182">IF(OR($B182="",BB$2=""),"",Projetos!$K181*_xlfn.XLOOKUP(BB$2,Técnicos!$A$2:$A$100,IF(Projetos!BH181=1,Técnicos!$F$2:$F$100,IF(Projetos!BH181=2,Técnicos!$H$2:$H$100,Técnicos!$J$2:$J$100)),,0,1))</f>
        <v/>
      </c>
      <c r="BC182" s="15" t="str" cm="1">
        <f t="array" ref="BC182">IF(OR($B182="",BC$2=""),"",Projetos!$K181*_xlfn.XLOOKUP(BC$2,Técnicos!$A$2:$A$100,IF(Projetos!BI181=1,Técnicos!$F$2:$F$100,IF(Projetos!BI181=2,Técnicos!$H$2:$H$100,Técnicos!$J$2:$J$100)),,0,1))</f>
        <v/>
      </c>
      <c r="BD182" s="15" t="str" cm="1">
        <f t="array" ref="BD182">IF(OR($B182="",BD$2=""),"",Projetos!$K181*_xlfn.XLOOKUP(BD$2,Técnicos!$A$2:$A$100,IF(Projetos!BJ181=1,Técnicos!$F$2:$F$100,IF(Projetos!BJ181=2,Técnicos!$H$2:$H$100,Técnicos!$J$2:$J$100)),,0,1))</f>
        <v/>
      </c>
      <c r="BE182" s="15" t="str" cm="1">
        <f t="array" ref="BE182">IF(OR($B182="",BE$2=""),"",Projetos!$K181*_xlfn.XLOOKUP(BE$2,Técnicos!$A$2:$A$100,IF(Projetos!BK181=1,Técnicos!$F$2:$F$100,IF(Projetos!BK181=2,Técnicos!$H$2:$H$100,Técnicos!$J$2:$J$100)),,0,1))</f>
        <v/>
      </c>
      <c r="BF182" s="15" t="str" cm="1">
        <f t="array" ref="BF182">IF(OR($B182="",BF$2=""),"",Projetos!$K181*_xlfn.XLOOKUP(BF$2,Técnicos!$A$2:$A$100,IF(Projetos!BL181=1,Técnicos!$F$2:$F$100,IF(Projetos!BL181=2,Técnicos!$H$2:$H$100,Técnicos!$J$2:$J$100)),,0,1))</f>
        <v/>
      </c>
      <c r="BG182" s="15" t="str" cm="1">
        <f t="array" ref="BG182">IF(OR($B182="",BG$2=""),"",Projetos!$K181*_xlfn.XLOOKUP(BG$2,Técnicos!$A$2:$A$100,IF(Projetos!BM181=1,Técnicos!$F$2:$F$100,IF(Projetos!BM181=2,Técnicos!$H$2:$H$100,Técnicos!$J$2:$J$100)),,0,1))</f>
        <v/>
      </c>
      <c r="BH182" s="15" t="str" cm="1">
        <f t="array" ref="BH182">IF(OR($B182="",BH$2=""),"",Projetos!$K181*_xlfn.XLOOKUP(BH$2,Técnicos!$A$2:$A$100,IF(Projetos!BN181=1,Técnicos!$F$2:$F$100,IF(Projetos!BN181=2,Técnicos!$H$2:$H$100,Técnicos!$J$2:$J$100)),,0,1))</f>
        <v/>
      </c>
      <c r="BI182" s="15" t="str" cm="1">
        <f t="array" ref="BI182">IF(OR($B182="",BI$2=""),"",Projetos!$K181*_xlfn.XLOOKUP(BI$2,Técnicos!$A$2:$A$100,IF(Projetos!BO181=1,Técnicos!$F$2:$F$100,IF(Projetos!BO181=2,Técnicos!$H$2:$H$100,Técnicos!$J$2:$J$100)),,0,1))</f>
        <v/>
      </c>
      <c r="BJ182" s="15" t="str" cm="1">
        <f t="array" ref="BJ182">IF(OR($B182="",BJ$2=""),"",Projetos!$K181*_xlfn.XLOOKUP(BJ$2,Técnicos!$A$2:$A$100,IF(Projetos!BP181=1,Técnicos!$F$2:$F$100,IF(Projetos!BP181=2,Técnicos!$H$2:$H$100,Técnicos!$J$2:$J$100)),,0,1))</f>
        <v/>
      </c>
      <c r="BK182" s="15" t="str" cm="1">
        <f t="array" ref="BK182">IF(OR($B182="",BK$2=""),"",Projetos!$K181*_xlfn.XLOOKUP(BK$2,Técnicos!$A$2:$A$100,IF(Projetos!BQ181=1,Técnicos!$F$2:$F$100,IF(Projetos!BQ181=2,Técnicos!$H$2:$H$100,Técnicos!$J$2:$J$100)),,0,1))</f>
        <v/>
      </c>
      <c r="BL182" s="15" t="str" cm="1">
        <f t="array" ref="BL182">IF(OR($B182="",BL$2=""),"",Projetos!$K181*_xlfn.XLOOKUP(BL$2,Técnicos!$A$2:$A$100,IF(Projetos!BR181=1,Técnicos!$F$2:$F$100,IF(Projetos!BR181=2,Técnicos!$H$2:$H$100,Técnicos!$J$2:$J$100)),,0,1))</f>
        <v/>
      </c>
      <c r="BM182" s="15" t="str" cm="1">
        <f t="array" ref="BM182">IF(OR($B182="",BM$2=""),"",Projetos!$K181*_xlfn.XLOOKUP(BM$2,Técnicos!$A$2:$A$100,IF(Projetos!BS181=1,Técnicos!$F$2:$F$100,IF(Projetos!BS181=2,Técnicos!$H$2:$H$100,Técnicos!$J$2:$J$100)),,0,1))</f>
        <v/>
      </c>
      <c r="BN182" s="15" t="str" cm="1">
        <f t="array" ref="BN182">IF(OR($B182="",BN$2=""),"",Projetos!$K181*_xlfn.XLOOKUP(BN$2,Técnicos!$A$2:$A$100,IF(Projetos!BT181=1,Técnicos!$F$2:$F$100,IF(Projetos!BT181=2,Técnicos!$H$2:$H$100,Técnicos!$J$2:$J$100)),,0,1))</f>
        <v/>
      </c>
      <c r="BO182" s="15" t="str" cm="1">
        <f t="array" ref="BO182">IF(OR($B182="",BO$2=""),"",Projetos!$K181*_xlfn.XLOOKUP(BO$2,Técnicos!$A$2:$A$100,IF(Projetos!BU181=1,Técnicos!$F$2:$F$100,IF(Projetos!BU181=2,Técnicos!$H$2:$H$100,Técnicos!$J$2:$J$100)),,0,1))</f>
        <v/>
      </c>
      <c r="BP182" s="15" t="str" cm="1">
        <f t="array" ref="BP182">IF(OR($B182="",BP$2=""),"",Projetos!$K181*_xlfn.XLOOKUP(BP$2,Técnicos!$A$2:$A$100,IF(Projetos!BV181=1,Técnicos!$F$2:$F$100,IF(Projetos!BV181=2,Técnicos!$H$2:$H$100,Técnicos!$J$2:$J$100)),,0,1))</f>
        <v/>
      </c>
      <c r="BQ182" s="15" t="str" cm="1">
        <f t="array" ref="BQ182">IF(OR($B182="",BQ$2=""),"",Projetos!$K181*_xlfn.XLOOKUP(BQ$2,Técnicos!$A$2:$A$100,IF(Projetos!BW181=1,Técnicos!$F$2:$F$100,IF(Projetos!BW181=2,Técnicos!$H$2:$H$100,Técnicos!$J$2:$J$100)),,0,1))</f>
        <v/>
      </c>
    </row>
    <row r="183" spans="3:69" x14ac:dyDescent="0.3">
      <c r="C183" s="15" t="str" cm="1">
        <f t="array" ref="C183">IF(OR($B183="",C$2=""),"",Projetos!$K182/_xlfn.XLOOKUP(C$2,Técnicos!$A$2:$A$100,IF(Projetos!I182=1,Técnicos!$F$2:$F$100,IF(Projetos!I182=2,Técnicos!$H$2:$H$100,Técnicos!$J$2:$J$100)),,0,1))</f>
        <v/>
      </c>
      <c r="D183" s="15" t="str" cm="1">
        <f t="array" ref="D183">IF(OR($B183="",D$2=""),"",Projetos!$K182/_xlfn.XLOOKUP(D$2,Técnicos!$A$2:$A$100,IF(Projetos!J182=1,Técnicos!$F$2:$F$100,IF(Projetos!J182=2,Técnicos!$H$2:$H$100,Técnicos!$J$2:$J$100)),,0,1))</f>
        <v/>
      </c>
      <c r="E183" s="15" t="str" cm="1">
        <f t="array" ref="E183">IF(OR($B183="",E$2=""),"",Projetos!$K182/_xlfn.XLOOKUP(E$2,Técnicos!$A$2:$A$100,IF(Projetos!K182=1,Técnicos!$F$2:$F$100,IF(Projetos!K182=2,Técnicos!$H$2:$H$100,Técnicos!$J$2:$J$100)),,0,1))</f>
        <v/>
      </c>
      <c r="F183" s="15" t="str" cm="1">
        <f t="array" ref="F183">IF(OR($B183="",F$2=""),"",Projetos!$K182/_xlfn.XLOOKUP(F$2,Técnicos!$A$2:$A$100,IF(Projetos!L182=1,Técnicos!$F$2:$F$100,IF(Projetos!L182=2,Técnicos!$H$2:$H$100,Técnicos!$J$2:$J$100)),,0,1))</f>
        <v/>
      </c>
      <c r="G183" s="15" t="str" cm="1">
        <f t="array" ref="G183">IF(OR($B183="",G$2=""),"",Projetos!$K182/_xlfn.XLOOKUP(G$2,Técnicos!$A$2:$A$100,IF(Projetos!M182=1,Técnicos!$F$2:$F$100,IF(Projetos!M182=2,Técnicos!$H$2:$H$100,Técnicos!$J$2:$J$100)),,0,1))</f>
        <v/>
      </c>
      <c r="H183" s="15" t="str" cm="1">
        <f t="array" ref="H183">IF(OR($B183="",H$2=""),"",Projetos!$K182/_xlfn.XLOOKUP(H$2,Técnicos!$A$2:$A$100,IF(Projetos!N182=1,Técnicos!$F$2:$F$100,IF(Projetos!N182=2,Técnicos!$H$2:$H$100,Técnicos!$J$2:$J$100)),,0,1))</f>
        <v/>
      </c>
      <c r="I183" s="15" t="str" cm="1">
        <f t="array" ref="I183">IF(OR($B183="",I$2=""),"",Projetos!$K182/_xlfn.XLOOKUP(I$2,Técnicos!$A$2:$A$100,IF(Projetos!O182=1,Técnicos!$F$2:$F$100,IF(Projetos!O182=2,Técnicos!$H$2:$H$100,Técnicos!$J$2:$J$100)),,0,1))</f>
        <v/>
      </c>
      <c r="J183" s="15" t="str" cm="1">
        <f t="array" ref="J183">IF(OR($B183="",J$2=""),"",Projetos!$K182/_xlfn.XLOOKUP(J$2,Técnicos!$A$2:$A$100,IF(Projetos!P182=1,Técnicos!$F$2:$F$100,IF(Projetos!P182=2,Técnicos!$H$2:$H$100,Técnicos!$J$2:$J$100)),,0,1))</f>
        <v/>
      </c>
      <c r="K183" s="15" t="str" cm="1">
        <f t="array" ref="K183">IF(OR($B183="",K$2=""),"",Projetos!$K182/_xlfn.XLOOKUP(K$2,Técnicos!$A$2:$A$100,IF(Projetos!Q182=1,Técnicos!$F$2:$F$100,IF(Projetos!Q182=2,Técnicos!$H$2:$H$100,Técnicos!$J$2:$J$100)),,0,1))</f>
        <v/>
      </c>
      <c r="L183" s="15" t="str" cm="1">
        <f t="array" ref="L183">IF(OR($B183="",L$2=""),"",Projetos!$K182/_xlfn.XLOOKUP(L$2,Técnicos!$A$2:$A$100,IF(Projetos!R182=1,Técnicos!$F$2:$F$100,IF(Projetos!R182=2,Técnicos!$H$2:$H$100,Técnicos!$J$2:$J$100)),,0,1))</f>
        <v/>
      </c>
      <c r="M183" s="15" t="str" cm="1">
        <f t="array" ref="M183">IF(OR($B183="",M$2=""),"",Projetos!$K182/_xlfn.XLOOKUP(M$2,Técnicos!$A$2:$A$100,IF(Projetos!S182=1,Técnicos!$F$2:$F$100,IF(Projetos!S182=2,Técnicos!$H$2:$H$100,Técnicos!$J$2:$J$100)),,0,1))</f>
        <v/>
      </c>
      <c r="N183" s="15" t="str" cm="1">
        <f t="array" ref="N183">IF(OR($B183="",N$2=""),"",Projetos!$K182/_xlfn.XLOOKUP(N$2,Técnicos!$A$2:$A$100,IF(Projetos!T182=1,Técnicos!$F$2:$F$100,IF(Projetos!T182=2,Técnicos!$H$2:$H$100,Técnicos!$J$2:$J$100)),,0,1))</f>
        <v/>
      </c>
      <c r="O183" s="15" t="str" cm="1">
        <f t="array" ref="O183">IF(OR($B183="",O$2=""),"",Projetos!$K182/_xlfn.XLOOKUP(O$2,Técnicos!$A$2:$A$100,IF(Projetos!U182=1,Técnicos!$F$2:$F$100,IF(Projetos!U182=2,Técnicos!$H$2:$H$100,Técnicos!$J$2:$J$100)),,0,1))</f>
        <v/>
      </c>
      <c r="P183" s="15" t="str" cm="1">
        <f t="array" ref="P183">IF(OR($B183="",P$2=""),"",Projetos!$K182/_xlfn.XLOOKUP(P$2,Técnicos!$A$2:$A$100,IF(Projetos!V182=1,Técnicos!$F$2:$F$100,IF(Projetos!V182=2,Técnicos!$H$2:$H$100,Técnicos!$J$2:$J$100)),,0,1))</f>
        <v/>
      </c>
      <c r="Q183" s="15" t="str" cm="1">
        <f t="array" ref="Q183">IF(OR($B183="",Q$2=""),"",Projetos!$K182/_xlfn.XLOOKUP(Q$2,Técnicos!$A$2:$A$100,IF(Projetos!W182=1,Técnicos!$F$2:$F$100,IF(Projetos!W182=2,Técnicos!$H$2:$H$100,Técnicos!$J$2:$J$100)),,0,1))</f>
        <v/>
      </c>
      <c r="R183" s="15" t="str" cm="1">
        <f t="array" ref="R183">IF(OR($B183="",R$2=""),"",Projetos!$K182/_xlfn.XLOOKUP(R$2,Técnicos!$A$2:$A$100,IF(Projetos!X182=1,Técnicos!$F$2:$F$100,IF(Projetos!X182=2,Técnicos!$H$2:$H$100,Técnicos!$J$2:$J$100)),,0,1))</f>
        <v/>
      </c>
      <c r="S183" s="15" t="str" cm="1">
        <f t="array" ref="S183">IF(OR($B183="",S$2=""),"",Projetos!$K182/_xlfn.XLOOKUP(S$2,Técnicos!$A$2:$A$100,IF(Projetos!Y182=1,Técnicos!$F$2:$F$100,IF(Projetos!Y182=2,Técnicos!$H$2:$H$100,Técnicos!$J$2:$J$100)),,0,1))</f>
        <v/>
      </c>
      <c r="T183" s="15" t="str" cm="1">
        <f t="array" ref="T183">IF(OR($B183="",T$2=""),"",Projetos!$K182/_xlfn.XLOOKUP(T$2,Técnicos!$A$2:$A$100,IF(Projetos!Z182=1,Técnicos!$F$2:$F$100,IF(Projetos!Z182=2,Técnicos!$H$2:$H$100,Técnicos!$J$2:$J$100)),,0,1))</f>
        <v/>
      </c>
      <c r="U183" s="15" t="str" cm="1">
        <f t="array" ref="U183">IF(OR($B183="",U$2=""),"",Projetos!$K182/_xlfn.XLOOKUP(U$2,Técnicos!$A$2:$A$100,IF(Projetos!AA182=1,Técnicos!$F$2:$F$100,IF(Projetos!AA182=2,Técnicos!$H$2:$H$100,Técnicos!$J$2:$J$100)),,0,1))</f>
        <v/>
      </c>
      <c r="V183" s="15" t="str" cm="1">
        <f t="array" ref="V183">IF(OR($B183="",V$2=""),"",Projetos!$K182/_xlfn.XLOOKUP(V$2,Técnicos!$A$2:$A$100,IF(Projetos!AB182=1,Técnicos!$F$2:$F$100,IF(Projetos!AB182=2,Técnicos!$H$2:$H$100,Técnicos!$J$2:$J$100)),,0,1))</f>
        <v/>
      </c>
      <c r="W183" s="15" t="str" cm="1">
        <f t="array" ref="W183">IF(OR($B183="",W$2=""),"",Projetos!$K182/_xlfn.XLOOKUP(W$2,Técnicos!$A$2:$A$100,IF(Projetos!AC182=1,Técnicos!$F$2:$F$100,IF(Projetos!AC182=2,Técnicos!$H$2:$H$100,Técnicos!$J$2:$J$100)),,0,1))</f>
        <v/>
      </c>
      <c r="X183" s="15" t="str" cm="1">
        <f t="array" ref="X183">IF(OR($B183="",X$2=""),"",Projetos!$K182/_xlfn.XLOOKUP(X$2,Técnicos!$A$2:$A$100,IF(Projetos!AD182=1,Técnicos!$F$2:$F$100,IF(Projetos!AD182=2,Técnicos!$H$2:$H$100,Técnicos!$J$2:$J$100)),,0,1))</f>
        <v/>
      </c>
      <c r="Y183" s="15" t="str" cm="1">
        <f t="array" ref="Y183">IF(OR($B183="",Y$2=""),"",Projetos!$K182/_xlfn.XLOOKUP(Y$2,Técnicos!$A$2:$A$100,IF(Projetos!AE182=1,Técnicos!$F$2:$F$100,IF(Projetos!AE182=2,Técnicos!$H$2:$H$100,Técnicos!$J$2:$J$100)),,0,1))</f>
        <v/>
      </c>
      <c r="Z183" s="15" t="str" cm="1">
        <f t="array" ref="Z183">IF(OR($B183="",Z$2=""),"",Projetos!$K182/_xlfn.XLOOKUP(Z$2,Técnicos!$A$2:$A$100,IF(Projetos!AF182=1,Técnicos!$F$2:$F$100,IF(Projetos!AF182=2,Técnicos!$H$2:$H$100,Técnicos!$J$2:$J$100)),,0,1))</f>
        <v/>
      </c>
      <c r="AA183" s="15" t="str" cm="1">
        <f t="array" ref="AA183">IF(OR($B183="",AA$2=""),"",Projetos!$K182/_xlfn.XLOOKUP(AA$2,Técnicos!$A$2:$A$100,IF(Projetos!AG182=1,Técnicos!$F$2:$F$100,IF(Projetos!AG182=2,Técnicos!$H$2:$H$100,Técnicos!$J$2:$J$100)),,0,1))</f>
        <v/>
      </c>
      <c r="AB183" s="15" t="str" cm="1">
        <f t="array" ref="AB183">IF(OR($B183="",AB$2=""),"",Projetos!$K182/_xlfn.XLOOKUP(AB$2,Técnicos!$A$2:$A$100,IF(Projetos!AH182=1,Técnicos!$F$2:$F$100,IF(Projetos!AH182=2,Técnicos!$H$2:$H$100,Técnicos!$J$2:$J$100)),,0,1))</f>
        <v/>
      </c>
      <c r="AC183" s="15" t="str" cm="1">
        <f t="array" ref="AC183">IF(OR($B183="",AC$2=""),"",Projetos!$K182/_xlfn.XLOOKUP(AC$2,Técnicos!$A$2:$A$100,IF(Projetos!AI182=1,Técnicos!$F$2:$F$100,IF(Projetos!AI182=2,Técnicos!$H$2:$H$100,Técnicos!$J$2:$J$100)),,0,1))</f>
        <v/>
      </c>
      <c r="AD183" s="15" t="str" cm="1">
        <f t="array" ref="AD183">IF(OR($B183="",AD$2=""),"",Projetos!$K182/_xlfn.XLOOKUP(AD$2,Técnicos!$A$2:$A$100,IF(Projetos!AJ182=1,Técnicos!$F$2:$F$100,IF(Projetos!AJ182=2,Técnicos!$H$2:$H$100,Técnicos!$J$2:$J$100)),,0,1))</f>
        <v/>
      </c>
      <c r="AE183" s="15" t="str" cm="1">
        <f t="array" ref="AE183">IF(OR($B183="",AE$2=""),"",Projetos!$K182/_xlfn.XLOOKUP(AE$2,Técnicos!$A$2:$A$100,IF(Projetos!AK182=1,Técnicos!$F$2:$F$100,IF(Projetos!AK182=2,Técnicos!$H$2:$H$100,Técnicos!$J$2:$J$100)),,0,1))</f>
        <v/>
      </c>
      <c r="AF183" s="15" t="str" cm="1">
        <f t="array" ref="AF183">IF(OR($B183="",AF$2=""),"",Projetos!$K182/_xlfn.XLOOKUP(AF$2,Técnicos!$A$2:$A$100,IF(Projetos!AL182=1,Técnicos!$F$2:$F$100,IF(Projetos!AL182=2,Técnicos!$H$2:$H$100,Técnicos!$J$2:$J$100)),,0,1))</f>
        <v/>
      </c>
      <c r="AG183" s="15" t="str" cm="1">
        <f t="array" ref="AG183">IF(OR($B183="",AG$2=""),"",Projetos!$K182/_xlfn.XLOOKUP(AG$2,Técnicos!$A$2:$A$100,IF(Projetos!AM182=1,Técnicos!$F$2:$F$100,IF(Projetos!AM182=2,Técnicos!$H$2:$H$100,Técnicos!$J$2:$J$100)),,0,1))</f>
        <v/>
      </c>
      <c r="AH183" s="15" t="str" cm="1">
        <f t="array" ref="AH183">IF(OR($B183="",AH$2=""),"",Projetos!$K182/_xlfn.XLOOKUP(AH$2,Técnicos!$A$2:$A$100,IF(Projetos!AN182=1,Técnicos!$F$2:$F$100,IF(Projetos!AN182=2,Técnicos!$H$2:$H$100,Técnicos!$J$2:$J$100)),,0,1))</f>
        <v/>
      </c>
      <c r="AI183" s="15" t="str" cm="1">
        <f t="array" ref="AI183">IF(OR($B183="",AI$2=""),"",Projetos!$K182/_xlfn.XLOOKUP(AI$2,Técnicos!$A$2:$A$100,IF(Projetos!AO182=1,Técnicos!$F$2:$F$100,IF(Projetos!AO182=2,Técnicos!$H$2:$H$100,Técnicos!$J$2:$J$100)),,0,1))</f>
        <v/>
      </c>
      <c r="AJ183" s="15" t="str" cm="1">
        <f t="array" ref="AJ183">IF(OR($B183="",AJ$2=""),"",Projetos!$K182/_xlfn.XLOOKUP(AJ$2,Técnicos!$A$2:$A$100,IF(Projetos!AP182=1,Técnicos!$F$2:$F$100,IF(Projetos!AP182=2,Técnicos!$H$2:$H$100,Técnicos!$J$2:$J$100)),,0,1))</f>
        <v/>
      </c>
      <c r="AK183" s="15" t="str" cm="1">
        <f t="array" ref="AK183">IF(OR($B183="",AK$2=""),"",Projetos!$K182/_xlfn.XLOOKUP(AK$2,Técnicos!$A$2:$A$100,IF(Projetos!AQ182=1,Técnicos!$F$2:$F$100,IF(Projetos!AQ182=2,Técnicos!$H$2:$H$100,Técnicos!$J$2:$J$100)),,0,1))</f>
        <v/>
      </c>
      <c r="AL183" s="15" t="str" cm="1">
        <f t="array" ref="AL183">IF(OR($B183="",AL$2=""),"",Projetos!$K182*_xlfn.XLOOKUP(AL$2,Técnicos!$A$2:$A$100,IF(Projetos!AR182=1,Técnicos!$F$2:$F$100,IF(Projetos!AR182=2,Técnicos!$H$2:$H$100,Técnicos!$J$2:$J$100)),,0,1))</f>
        <v/>
      </c>
      <c r="AM183" s="15" t="str" cm="1">
        <f t="array" ref="AM183">IF(OR($B183="",AM$2=""),"",Projetos!$K182*_xlfn.XLOOKUP(AM$2,Técnicos!$A$2:$A$100,IF(Projetos!AS182=1,Técnicos!$F$2:$F$100,IF(Projetos!AS182=2,Técnicos!$H$2:$H$100,Técnicos!$J$2:$J$100)),,0,1))</f>
        <v/>
      </c>
      <c r="AN183" s="15" t="str" cm="1">
        <f t="array" ref="AN183">IF(OR($B183="",AN$2=""),"",Projetos!$K182*_xlfn.XLOOKUP(AN$2,Técnicos!$A$2:$A$100,IF(Projetos!AT182=1,Técnicos!$F$2:$F$100,IF(Projetos!AT182=2,Técnicos!$H$2:$H$100,Técnicos!$J$2:$J$100)),,0,1))</f>
        <v/>
      </c>
      <c r="AO183" s="15" t="str" cm="1">
        <f t="array" ref="AO183">IF(OR($B183="",AO$2=""),"",Projetos!$K182*_xlfn.XLOOKUP(AO$2,Técnicos!$A$2:$A$100,IF(Projetos!AU182=1,Técnicos!$F$2:$F$100,IF(Projetos!AU182=2,Técnicos!$H$2:$H$100,Técnicos!$J$2:$J$100)),,0,1))</f>
        <v/>
      </c>
      <c r="AP183" s="15" t="str" cm="1">
        <f t="array" ref="AP183">IF(OR($B183="",AP$2=""),"",Projetos!$K182*_xlfn.XLOOKUP(AP$2,Técnicos!$A$2:$A$100,IF(Projetos!AV182=1,Técnicos!$F$2:$F$100,IF(Projetos!AV182=2,Técnicos!$H$2:$H$100,Técnicos!$J$2:$J$100)),,0,1))</f>
        <v/>
      </c>
      <c r="AQ183" s="15" t="str" cm="1">
        <f t="array" ref="AQ183">IF(OR($B183="",AQ$2=""),"",Projetos!$K182*_xlfn.XLOOKUP(AQ$2,Técnicos!$A$2:$A$100,IF(Projetos!AW182=1,Técnicos!$F$2:$F$100,IF(Projetos!AW182=2,Técnicos!$H$2:$H$100,Técnicos!$J$2:$J$100)),,0,1))</f>
        <v/>
      </c>
      <c r="AR183" s="15" t="str" cm="1">
        <f t="array" ref="AR183">IF(OR($B183="",AR$2=""),"",Projetos!$K182*_xlfn.XLOOKUP(AR$2,Técnicos!$A$2:$A$100,IF(Projetos!AX182=1,Técnicos!$F$2:$F$100,IF(Projetos!AX182=2,Técnicos!$H$2:$H$100,Técnicos!$J$2:$J$100)),,0,1))</f>
        <v/>
      </c>
      <c r="AS183" s="15" t="str" cm="1">
        <f t="array" ref="AS183">IF(OR($B183="",AS$2=""),"",Projetos!$K182*_xlfn.XLOOKUP(AS$2,Técnicos!$A$2:$A$100,IF(Projetos!AY182=1,Técnicos!$F$2:$F$100,IF(Projetos!AY182=2,Técnicos!$H$2:$H$100,Técnicos!$J$2:$J$100)),,0,1))</f>
        <v/>
      </c>
      <c r="AT183" s="15" t="str" cm="1">
        <f t="array" ref="AT183">IF(OR($B183="",AT$2=""),"",Projetos!$K182*_xlfn.XLOOKUP(AT$2,Técnicos!$A$2:$A$100,IF(Projetos!AZ182=1,Técnicos!$F$2:$F$100,IF(Projetos!AZ182=2,Técnicos!$H$2:$H$100,Técnicos!$J$2:$J$100)),,0,1))</f>
        <v/>
      </c>
      <c r="AU183" s="15" t="str" cm="1">
        <f t="array" ref="AU183">IF(OR($B183="",AU$2=""),"",Projetos!$K182*_xlfn.XLOOKUP(AU$2,Técnicos!$A$2:$A$100,IF(Projetos!BA182=1,Técnicos!$F$2:$F$100,IF(Projetos!BA182=2,Técnicos!$H$2:$H$100,Técnicos!$J$2:$J$100)),,0,1))</f>
        <v/>
      </c>
      <c r="AV183" s="15" t="str" cm="1">
        <f t="array" ref="AV183">IF(OR($B183="",AV$2=""),"",Projetos!$K182*_xlfn.XLOOKUP(AV$2,Técnicos!$A$2:$A$100,IF(Projetos!BB182=1,Técnicos!$F$2:$F$100,IF(Projetos!BB182=2,Técnicos!$H$2:$H$100,Técnicos!$J$2:$J$100)),,0,1))</f>
        <v/>
      </c>
      <c r="AW183" s="15" t="str" cm="1">
        <f t="array" ref="AW183">IF(OR($B183="",AW$2=""),"",Projetos!$K182*_xlfn.XLOOKUP(AW$2,Técnicos!$A$2:$A$100,IF(Projetos!BC182=1,Técnicos!$F$2:$F$100,IF(Projetos!BC182=2,Técnicos!$H$2:$H$100,Técnicos!$J$2:$J$100)),,0,1))</f>
        <v/>
      </c>
      <c r="AX183" s="15" t="str" cm="1">
        <f t="array" ref="AX183">IF(OR($B183="",AX$2=""),"",Projetos!$K182*_xlfn.XLOOKUP(AX$2,Técnicos!$A$2:$A$100,IF(Projetos!BD182=1,Técnicos!$F$2:$F$100,IF(Projetos!BD182=2,Técnicos!$H$2:$H$100,Técnicos!$J$2:$J$100)),,0,1))</f>
        <v/>
      </c>
      <c r="AY183" s="15" t="str" cm="1">
        <f t="array" ref="AY183">IF(OR($B183="",AY$2=""),"",Projetos!$K182*_xlfn.XLOOKUP(AY$2,Técnicos!$A$2:$A$100,IF(Projetos!BE182=1,Técnicos!$F$2:$F$100,IF(Projetos!BE182=2,Técnicos!$H$2:$H$100,Técnicos!$J$2:$J$100)),,0,1))</f>
        <v/>
      </c>
      <c r="AZ183" s="15" t="str" cm="1">
        <f t="array" ref="AZ183">IF(OR($B183="",AZ$2=""),"",Projetos!$K182*_xlfn.XLOOKUP(AZ$2,Técnicos!$A$2:$A$100,IF(Projetos!BF182=1,Técnicos!$F$2:$F$100,IF(Projetos!BF182=2,Técnicos!$H$2:$H$100,Técnicos!$J$2:$J$100)),,0,1))</f>
        <v/>
      </c>
      <c r="BA183" s="15" t="str" cm="1">
        <f t="array" ref="BA183">IF(OR($B183="",BA$2=""),"",Projetos!$K182*_xlfn.XLOOKUP(BA$2,Técnicos!$A$2:$A$100,IF(Projetos!BG182=1,Técnicos!$F$2:$F$100,IF(Projetos!BG182=2,Técnicos!$H$2:$H$100,Técnicos!$J$2:$J$100)),,0,1))</f>
        <v/>
      </c>
      <c r="BB183" s="15" t="str" cm="1">
        <f t="array" ref="BB183">IF(OR($B183="",BB$2=""),"",Projetos!$K182*_xlfn.XLOOKUP(BB$2,Técnicos!$A$2:$A$100,IF(Projetos!BH182=1,Técnicos!$F$2:$F$100,IF(Projetos!BH182=2,Técnicos!$H$2:$H$100,Técnicos!$J$2:$J$100)),,0,1))</f>
        <v/>
      </c>
      <c r="BC183" s="15" t="str" cm="1">
        <f t="array" ref="BC183">IF(OR($B183="",BC$2=""),"",Projetos!$K182*_xlfn.XLOOKUP(BC$2,Técnicos!$A$2:$A$100,IF(Projetos!BI182=1,Técnicos!$F$2:$F$100,IF(Projetos!BI182=2,Técnicos!$H$2:$H$100,Técnicos!$J$2:$J$100)),,0,1))</f>
        <v/>
      </c>
      <c r="BD183" s="15" t="str" cm="1">
        <f t="array" ref="BD183">IF(OR($B183="",BD$2=""),"",Projetos!$K182*_xlfn.XLOOKUP(BD$2,Técnicos!$A$2:$A$100,IF(Projetos!BJ182=1,Técnicos!$F$2:$F$100,IF(Projetos!BJ182=2,Técnicos!$H$2:$H$100,Técnicos!$J$2:$J$100)),,0,1))</f>
        <v/>
      </c>
      <c r="BE183" s="15" t="str" cm="1">
        <f t="array" ref="BE183">IF(OR($B183="",BE$2=""),"",Projetos!$K182*_xlfn.XLOOKUP(BE$2,Técnicos!$A$2:$A$100,IF(Projetos!BK182=1,Técnicos!$F$2:$F$100,IF(Projetos!BK182=2,Técnicos!$H$2:$H$100,Técnicos!$J$2:$J$100)),,0,1))</f>
        <v/>
      </c>
      <c r="BF183" s="15" t="str" cm="1">
        <f t="array" ref="BF183">IF(OR($B183="",BF$2=""),"",Projetos!$K182*_xlfn.XLOOKUP(BF$2,Técnicos!$A$2:$A$100,IF(Projetos!BL182=1,Técnicos!$F$2:$F$100,IF(Projetos!BL182=2,Técnicos!$H$2:$H$100,Técnicos!$J$2:$J$100)),,0,1))</f>
        <v/>
      </c>
      <c r="BG183" s="15" t="str" cm="1">
        <f t="array" ref="BG183">IF(OR($B183="",BG$2=""),"",Projetos!$K182*_xlfn.XLOOKUP(BG$2,Técnicos!$A$2:$A$100,IF(Projetos!BM182=1,Técnicos!$F$2:$F$100,IF(Projetos!BM182=2,Técnicos!$H$2:$H$100,Técnicos!$J$2:$J$100)),,0,1))</f>
        <v/>
      </c>
      <c r="BH183" s="15" t="str" cm="1">
        <f t="array" ref="BH183">IF(OR($B183="",BH$2=""),"",Projetos!$K182*_xlfn.XLOOKUP(BH$2,Técnicos!$A$2:$A$100,IF(Projetos!BN182=1,Técnicos!$F$2:$F$100,IF(Projetos!BN182=2,Técnicos!$H$2:$H$100,Técnicos!$J$2:$J$100)),,0,1))</f>
        <v/>
      </c>
      <c r="BI183" s="15" t="str" cm="1">
        <f t="array" ref="BI183">IF(OR($B183="",BI$2=""),"",Projetos!$K182*_xlfn.XLOOKUP(BI$2,Técnicos!$A$2:$A$100,IF(Projetos!BO182=1,Técnicos!$F$2:$F$100,IF(Projetos!BO182=2,Técnicos!$H$2:$H$100,Técnicos!$J$2:$J$100)),,0,1))</f>
        <v/>
      </c>
      <c r="BJ183" s="15" t="str" cm="1">
        <f t="array" ref="BJ183">IF(OR($B183="",BJ$2=""),"",Projetos!$K182*_xlfn.XLOOKUP(BJ$2,Técnicos!$A$2:$A$100,IF(Projetos!BP182=1,Técnicos!$F$2:$F$100,IF(Projetos!BP182=2,Técnicos!$H$2:$H$100,Técnicos!$J$2:$J$100)),,0,1))</f>
        <v/>
      </c>
      <c r="BK183" s="15" t="str" cm="1">
        <f t="array" ref="BK183">IF(OR($B183="",BK$2=""),"",Projetos!$K182*_xlfn.XLOOKUP(BK$2,Técnicos!$A$2:$A$100,IF(Projetos!BQ182=1,Técnicos!$F$2:$F$100,IF(Projetos!BQ182=2,Técnicos!$H$2:$H$100,Técnicos!$J$2:$J$100)),,0,1))</f>
        <v/>
      </c>
      <c r="BL183" s="15" t="str" cm="1">
        <f t="array" ref="BL183">IF(OR($B183="",BL$2=""),"",Projetos!$K182*_xlfn.XLOOKUP(BL$2,Técnicos!$A$2:$A$100,IF(Projetos!BR182=1,Técnicos!$F$2:$F$100,IF(Projetos!BR182=2,Técnicos!$H$2:$H$100,Técnicos!$J$2:$J$100)),,0,1))</f>
        <v/>
      </c>
      <c r="BM183" s="15" t="str" cm="1">
        <f t="array" ref="BM183">IF(OR($B183="",BM$2=""),"",Projetos!$K182*_xlfn.XLOOKUP(BM$2,Técnicos!$A$2:$A$100,IF(Projetos!BS182=1,Técnicos!$F$2:$F$100,IF(Projetos!BS182=2,Técnicos!$H$2:$H$100,Técnicos!$J$2:$J$100)),,0,1))</f>
        <v/>
      </c>
      <c r="BN183" s="15" t="str" cm="1">
        <f t="array" ref="BN183">IF(OR($B183="",BN$2=""),"",Projetos!$K182*_xlfn.XLOOKUP(BN$2,Técnicos!$A$2:$A$100,IF(Projetos!BT182=1,Técnicos!$F$2:$F$100,IF(Projetos!BT182=2,Técnicos!$H$2:$H$100,Técnicos!$J$2:$J$100)),,0,1))</f>
        <v/>
      </c>
      <c r="BO183" s="15" t="str" cm="1">
        <f t="array" ref="BO183">IF(OR($B183="",BO$2=""),"",Projetos!$K182*_xlfn.XLOOKUP(BO$2,Técnicos!$A$2:$A$100,IF(Projetos!BU182=1,Técnicos!$F$2:$F$100,IF(Projetos!BU182=2,Técnicos!$H$2:$H$100,Técnicos!$J$2:$J$100)),,0,1))</f>
        <v/>
      </c>
      <c r="BP183" s="15" t="str" cm="1">
        <f t="array" ref="BP183">IF(OR($B183="",BP$2=""),"",Projetos!$K182*_xlfn.XLOOKUP(BP$2,Técnicos!$A$2:$A$100,IF(Projetos!BV182=1,Técnicos!$F$2:$F$100,IF(Projetos!BV182=2,Técnicos!$H$2:$H$100,Técnicos!$J$2:$J$100)),,0,1))</f>
        <v/>
      </c>
      <c r="BQ183" s="15" t="str" cm="1">
        <f t="array" ref="BQ183">IF(OR($B183="",BQ$2=""),"",Projetos!$K182*_xlfn.XLOOKUP(BQ$2,Técnicos!$A$2:$A$100,IF(Projetos!BW182=1,Técnicos!$F$2:$F$100,IF(Projetos!BW182=2,Técnicos!$H$2:$H$100,Técnicos!$J$2:$J$100)),,0,1))</f>
        <v/>
      </c>
    </row>
    <row r="184" spans="3:69" x14ac:dyDescent="0.3">
      <c r="C184" s="15" t="str" cm="1">
        <f t="array" ref="C184">IF(OR($B184="",C$2=""),"",Projetos!$K183/_xlfn.XLOOKUP(C$2,Técnicos!$A$2:$A$100,IF(Projetos!I183=1,Técnicos!$F$2:$F$100,IF(Projetos!I183=2,Técnicos!$H$2:$H$100,Técnicos!$J$2:$J$100)),,0,1))</f>
        <v/>
      </c>
      <c r="D184" s="15" t="str" cm="1">
        <f t="array" ref="D184">IF(OR($B184="",D$2=""),"",Projetos!$K183/_xlfn.XLOOKUP(D$2,Técnicos!$A$2:$A$100,IF(Projetos!J183=1,Técnicos!$F$2:$F$100,IF(Projetos!J183=2,Técnicos!$H$2:$H$100,Técnicos!$J$2:$J$100)),,0,1))</f>
        <v/>
      </c>
      <c r="E184" s="15" t="str" cm="1">
        <f t="array" ref="E184">IF(OR($B184="",E$2=""),"",Projetos!$K183/_xlfn.XLOOKUP(E$2,Técnicos!$A$2:$A$100,IF(Projetos!K183=1,Técnicos!$F$2:$F$100,IF(Projetos!K183=2,Técnicos!$H$2:$H$100,Técnicos!$J$2:$J$100)),,0,1))</f>
        <v/>
      </c>
      <c r="F184" s="15" t="str" cm="1">
        <f t="array" ref="F184">IF(OR($B184="",F$2=""),"",Projetos!$K183/_xlfn.XLOOKUP(F$2,Técnicos!$A$2:$A$100,IF(Projetos!L183=1,Técnicos!$F$2:$F$100,IF(Projetos!L183=2,Técnicos!$H$2:$H$100,Técnicos!$J$2:$J$100)),,0,1))</f>
        <v/>
      </c>
      <c r="G184" s="15" t="str" cm="1">
        <f t="array" ref="G184">IF(OR($B184="",G$2=""),"",Projetos!$K183/_xlfn.XLOOKUP(G$2,Técnicos!$A$2:$A$100,IF(Projetos!M183=1,Técnicos!$F$2:$F$100,IF(Projetos!M183=2,Técnicos!$H$2:$H$100,Técnicos!$J$2:$J$100)),,0,1))</f>
        <v/>
      </c>
      <c r="H184" s="15" t="str" cm="1">
        <f t="array" ref="H184">IF(OR($B184="",H$2=""),"",Projetos!$K183/_xlfn.XLOOKUP(H$2,Técnicos!$A$2:$A$100,IF(Projetos!N183=1,Técnicos!$F$2:$F$100,IF(Projetos!N183=2,Técnicos!$H$2:$H$100,Técnicos!$J$2:$J$100)),,0,1))</f>
        <v/>
      </c>
      <c r="I184" s="15" t="str" cm="1">
        <f t="array" ref="I184">IF(OR($B184="",I$2=""),"",Projetos!$K183/_xlfn.XLOOKUP(I$2,Técnicos!$A$2:$A$100,IF(Projetos!O183=1,Técnicos!$F$2:$F$100,IF(Projetos!O183=2,Técnicos!$H$2:$H$100,Técnicos!$J$2:$J$100)),,0,1))</f>
        <v/>
      </c>
      <c r="J184" s="15" t="str" cm="1">
        <f t="array" ref="J184">IF(OR($B184="",J$2=""),"",Projetos!$K183/_xlfn.XLOOKUP(J$2,Técnicos!$A$2:$A$100,IF(Projetos!P183=1,Técnicos!$F$2:$F$100,IF(Projetos!P183=2,Técnicos!$H$2:$H$100,Técnicos!$J$2:$J$100)),,0,1))</f>
        <v/>
      </c>
      <c r="K184" s="15" t="str" cm="1">
        <f t="array" ref="K184">IF(OR($B184="",K$2=""),"",Projetos!$K183/_xlfn.XLOOKUP(K$2,Técnicos!$A$2:$A$100,IF(Projetos!Q183=1,Técnicos!$F$2:$F$100,IF(Projetos!Q183=2,Técnicos!$H$2:$H$100,Técnicos!$J$2:$J$100)),,0,1))</f>
        <v/>
      </c>
      <c r="L184" s="15" t="str" cm="1">
        <f t="array" ref="L184">IF(OR($B184="",L$2=""),"",Projetos!$K183/_xlfn.XLOOKUP(L$2,Técnicos!$A$2:$A$100,IF(Projetos!R183=1,Técnicos!$F$2:$F$100,IF(Projetos!R183=2,Técnicos!$H$2:$H$100,Técnicos!$J$2:$J$100)),,0,1))</f>
        <v/>
      </c>
      <c r="M184" s="15" t="str" cm="1">
        <f t="array" ref="M184">IF(OR($B184="",M$2=""),"",Projetos!$K183/_xlfn.XLOOKUP(M$2,Técnicos!$A$2:$A$100,IF(Projetos!S183=1,Técnicos!$F$2:$F$100,IF(Projetos!S183=2,Técnicos!$H$2:$H$100,Técnicos!$J$2:$J$100)),,0,1))</f>
        <v/>
      </c>
      <c r="N184" s="15" t="str" cm="1">
        <f t="array" ref="N184">IF(OR($B184="",N$2=""),"",Projetos!$K183/_xlfn.XLOOKUP(N$2,Técnicos!$A$2:$A$100,IF(Projetos!T183=1,Técnicos!$F$2:$F$100,IF(Projetos!T183=2,Técnicos!$H$2:$H$100,Técnicos!$J$2:$J$100)),,0,1))</f>
        <v/>
      </c>
      <c r="O184" s="15" t="str" cm="1">
        <f t="array" ref="O184">IF(OR($B184="",O$2=""),"",Projetos!$K183/_xlfn.XLOOKUP(O$2,Técnicos!$A$2:$A$100,IF(Projetos!U183=1,Técnicos!$F$2:$F$100,IF(Projetos!U183=2,Técnicos!$H$2:$H$100,Técnicos!$J$2:$J$100)),,0,1))</f>
        <v/>
      </c>
      <c r="P184" s="15" t="str" cm="1">
        <f t="array" ref="P184">IF(OR($B184="",P$2=""),"",Projetos!$K183/_xlfn.XLOOKUP(P$2,Técnicos!$A$2:$A$100,IF(Projetos!V183=1,Técnicos!$F$2:$F$100,IF(Projetos!V183=2,Técnicos!$H$2:$H$100,Técnicos!$J$2:$J$100)),,0,1))</f>
        <v/>
      </c>
      <c r="Q184" s="15" t="str" cm="1">
        <f t="array" ref="Q184">IF(OR($B184="",Q$2=""),"",Projetos!$K183/_xlfn.XLOOKUP(Q$2,Técnicos!$A$2:$A$100,IF(Projetos!W183=1,Técnicos!$F$2:$F$100,IF(Projetos!W183=2,Técnicos!$H$2:$H$100,Técnicos!$J$2:$J$100)),,0,1))</f>
        <v/>
      </c>
      <c r="R184" s="15" t="str" cm="1">
        <f t="array" ref="R184">IF(OR($B184="",R$2=""),"",Projetos!$K183/_xlfn.XLOOKUP(R$2,Técnicos!$A$2:$A$100,IF(Projetos!X183=1,Técnicos!$F$2:$F$100,IF(Projetos!X183=2,Técnicos!$H$2:$H$100,Técnicos!$J$2:$J$100)),,0,1))</f>
        <v/>
      </c>
      <c r="S184" s="15" t="str" cm="1">
        <f t="array" ref="S184">IF(OR($B184="",S$2=""),"",Projetos!$K183/_xlfn.XLOOKUP(S$2,Técnicos!$A$2:$A$100,IF(Projetos!Y183=1,Técnicos!$F$2:$F$100,IF(Projetos!Y183=2,Técnicos!$H$2:$H$100,Técnicos!$J$2:$J$100)),,0,1))</f>
        <v/>
      </c>
      <c r="T184" s="15" t="str" cm="1">
        <f t="array" ref="T184">IF(OR($B184="",T$2=""),"",Projetos!$K183/_xlfn.XLOOKUP(T$2,Técnicos!$A$2:$A$100,IF(Projetos!Z183=1,Técnicos!$F$2:$F$100,IF(Projetos!Z183=2,Técnicos!$H$2:$H$100,Técnicos!$J$2:$J$100)),,0,1))</f>
        <v/>
      </c>
      <c r="U184" s="15" t="str" cm="1">
        <f t="array" ref="U184">IF(OR($B184="",U$2=""),"",Projetos!$K183/_xlfn.XLOOKUP(U$2,Técnicos!$A$2:$A$100,IF(Projetos!AA183=1,Técnicos!$F$2:$F$100,IF(Projetos!AA183=2,Técnicos!$H$2:$H$100,Técnicos!$J$2:$J$100)),,0,1))</f>
        <v/>
      </c>
      <c r="V184" s="15" t="str" cm="1">
        <f t="array" ref="V184">IF(OR($B184="",V$2=""),"",Projetos!$K183/_xlfn.XLOOKUP(V$2,Técnicos!$A$2:$A$100,IF(Projetos!AB183=1,Técnicos!$F$2:$F$100,IF(Projetos!AB183=2,Técnicos!$H$2:$H$100,Técnicos!$J$2:$J$100)),,0,1))</f>
        <v/>
      </c>
      <c r="W184" s="15" t="str" cm="1">
        <f t="array" ref="W184">IF(OR($B184="",W$2=""),"",Projetos!$K183/_xlfn.XLOOKUP(W$2,Técnicos!$A$2:$A$100,IF(Projetos!AC183=1,Técnicos!$F$2:$F$100,IF(Projetos!AC183=2,Técnicos!$H$2:$H$100,Técnicos!$J$2:$J$100)),,0,1))</f>
        <v/>
      </c>
      <c r="X184" s="15" t="str" cm="1">
        <f t="array" ref="X184">IF(OR($B184="",X$2=""),"",Projetos!$K183/_xlfn.XLOOKUP(X$2,Técnicos!$A$2:$A$100,IF(Projetos!AD183=1,Técnicos!$F$2:$F$100,IF(Projetos!AD183=2,Técnicos!$H$2:$H$100,Técnicos!$J$2:$J$100)),,0,1))</f>
        <v/>
      </c>
      <c r="Y184" s="15" t="str" cm="1">
        <f t="array" ref="Y184">IF(OR($B184="",Y$2=""),"",Projetos!$K183/_xlfn.XLOOKUP(Y$2,Técnicos!$A$2:$A$100,IF(Projetos!AE183=1,Técnicos!$F$2:$F$100,IF(Projetos!AE183=2,Técnicos!$H$2:$H$100,Técnicos!$J$2:$J$100)),,0,1))</f>
        <v/>
      </c>
      <c r="Z184" s="15" t="str" cm="1">
        <f t="array" ref="Z184">IF(OR($B184="",Z$2=""),"",Projetos!$K183/_xlfn.XLOOKUP(Z$2,Técnicos!$A$2:$A$100,IF(Projetos!AF183=1,Técnicos!$F$2:$F$100,IF(Projetos!AF183=2,Técnicos!$H$2:$H$100,Técnicos!$J$2:$J$100)),,0,1))</f>
        <v/>
      </c>
      <c r="AA184" s="15" t="str" cm="1">
        <f t="array" ref="AA184">IF(OR($B184="",AA$2=""),"",Projetos!$K183/_xlfn.XLOOKUP(AA$2,Técnicos!$A$2:$A$100,IF(Projetos!AG183=1,Técnicos!$F$2:$F$100,IF(Projetos!AG183=2,Técnicos!$H$2:$H$100,Técnicos!$J$2:$J$100)),,0,1))</f>
        <v/>
      </c>
      <c r="AB184" s="15" t="str" cm="1">
        <f t="array" ref="AB184">IF(OR($B184="",AB$2=""),"",Projetos!$K183/_xlfn.XLOOKUP(AB$2,Técnicos!$A$2:$A$100,IF(Projetos!AH183=1,Técnicos!$F$2:$F$100,IF(Projetos!AH183=2,Técnicos!$H$2:$H$100,Técnicos!$J$2:$J$100)),,0,1))</f>
        <v/>
      </c>
      <c r="AC184" s="15" t="str" cm="1">
        <f t="array" ref="AC184">IF(OR($B184="",AC$2=""),"",Projetos!$K183/_xlfn.XLOOKUP(AC$2,Técnicos!$A$2:$A$100,IF(Projetos!AI183=1,Técnicos!$F$2:$F$100,IF(Projetos!AI183=2,Técnicos!$H$2:$H$100,Técnicos!$J$2:$J$100)),,0,1))</f>
        <v/>
      </c>
      <c r="AD184" s="15" t="str" cm="1">
        <f t="array" ref="AD184">IF(OR($B184="",AD$2=""),"",Projetos!$K183/_xlfn.XLOOKUP(AD$2,Técnicos!$A$2:$A$100,IF(Projetos!AJ183=1,Técnicos!$F$2:$F$100,IF(Projetos!AJ183=2,Técnicos!$H$2:$H$100,Técnicos!$J$2:$J$100)),,0,1))</f>
        <v/>
      </c>
      <c r="AE184" s="15" t="str" cm="1">
        <f t="array" ref="AE184">IF(OR($B184="",AE$2=""),"",Projetos!$K183/_xlfn.XLOOKUP(AE$2,Técnicos!$A$2:$A$100,IF(Projetos!AK183=1,Técnicos!$F$2:$F$100,IF(Projetos!AK183=2,Técnicos!$H$2:$H$100,Técnicos!$J$2:$J$100)),,0,1))</f>
        <v/>
      </c>
      <c r="AF184" s="15" t="str" cm="1">
        <f t="array" ref="AF184">IF(OR($B184="",AF$2=""),"",Projetos!$K183/_xlfn.XLOOKUP(AF$2,Técnicos!$A$2:$A$100,IF(Projetos!AL183=1,Técnicos!$F$2:$F$100,IF(Projetos!AL183=2,Técnicos!$H$2:$H$100,Técnicos!$J$2:$J$100)),,0,1))</f>
        <v/>
      </c>
      <c r="AG184" s="15" t="str" cm="1">
        <f t="array" ref="AG184">IF(OR($B184="",AG$2=""),"",Projetos!$K183/_xlfn.XLOOKUP(AG$2,Técnicos!$A$2:$A$100,IF(Projetos!AM183=1,Técnicos!$F$2:$F$100,IF(Projetos!AM183=2,Técnicos!$H$2:$H$100,Técnicos!$J$2:$J$100)),,0,1))</f>
        <v/>
      </c>
      <c r="AH184" s="15" t="str" cm="1">
        <f t="array" ref="AH184">IF(OR($B184="",AH$2=""),"",Projetos!$K183/_xlfn.XLOOKUP(AH$2,Técnicos!$A$2:$A$100,IF(Projetos!AN183=1,Técnicos!$F$2:$F$100,IF(Projetos!AN183=2,Técnicos!$H$2:$H$100,Técnicos!$J$2:$J$100)),,0,1))</f>
        <v/>
      </c>
      <c r="AI184" s="15" t="str" cm="1">
        <f t="array" ref="AI184">IF(OR($B184="",AI$2=""),"",Projetos!$K183/_xlfn.XLOOKUP(AI$2,Técnicos!$A$2:$A$100,IF(Projetos!AO183=1,Técnicos!$F$2:$F$100,IF(Projetos!AO183=2,Técnicos!$H$2:$H$100,Técnicos!$J$2:$J$100)),,0,1))</f>
        <v/>
      </c>
      <c r="AJ184" s="15" t="str" cm="1">
        <f t="array" ref="AJ184">IF(OR($B184="",AJ$2=""),"",Projetos!$K183/_xlfn.XLOOKUP(AJ$2,Técnicos!$A$2:$A$100,IF(Projetos!AP183=1,Técnicos!$F$2:$F$100,IF(Projetos!AP183=2,Técnicos!$H$2:$H$100,Técnicos!$J$2:$J$100)),,0,1))</f>
        <v/>
      </c>
      <c r="AK184" s="15" t="str" cm="1">
        <f t="array" ref="AK184">IF(OR($B184="",AK$2=""),"",Projetos!$K183/_xlfn.XLOOKUP(AK$2,Técnicos!$A$2:$A$100,IF(Projetos!AQ183=1,Técnicos!$F$2:$F$100,IF(Projetos!AQ183=2,Técnicos!$H$2:$H$100,Técnicos!$J$2:$J$100)),,0,1))</f>
        <v/>
      </c>
      <c r="AL184" s="15" t="str" cm="1">
        <f t="array" ref="AL184">IF(OR($B184="",AL$2=""),"",Projetos!$K183*_xlfn.XLOOKUP(AL$2,Técnicos!$A$2:$A$100,IF(Projetos!AR183=1,Técnicos!$F$2:$F$100,IF(Projetos!AR183=2,Técnicos!$H$2:$H$100,Técnicos!$J$2:$J$100)),,0,1))</f>
        <v/>
      </c>
      <c r="AM184" s="15" t="str" cm="1">
        <f t="array" ref="AM184">IF(OR($B184="",AM$2=""),"",Projetos!$K183*_xlfn.XLOOKUP(AM$2,Técnicos!$A$2:$A$100,IF(Projetos!AS183=1,Técnicos!$F$2:$F$100,IF(Projetos!AS183=2,Técnicos!$H$2:$H$100,Técnicos!$J$2:$J$100)),,0,1))</f>
        <v/>
      </c>
      <c r="AN184" s="15" t="str" cm="1">
        <f t="array" ref="AN184">IF(OR($B184="",AN$2=""),"",Projetos!$K183*_xlfn.XLOOKUP(AN$2,Técnicos!$A$2:$A$100,IF(Projetos!AT183=1,Técnicos!$F$2:$F$100,IF(Projetos!AT183=2,Técnicos!$H$2:$H$100,Técnicos!$J$2:$J$100)),,0,1))</f>
        <v/>
      </c>
      <c r="AO184" s="15" t="str" cm="1">
        <f t="array" ref="AO184">IF(OR($B184="",AO$2=""),"",Projetos!$K183*_xlfn.XLOOKUP(AO$2,Técnicos!$A$2:$A$100,IF(Projetos!AU183=1,Técnicos!$F$2:$F$100,IF(Projetos!AU183=2,Técnicos!$H$2:$H$100,Técnicos!$J$2:$J$100)),,0,1))</f>
        <v/>
      </c>
      <c r="AP184" s="15" t="str" cm="1">
        <f t="array" ref="AP184">IF(OR($B184="",AP$2=""),"",Projetos!$K183*_xlfn.XLOOKUP(AP$2,Técnicos!$A$2:$A$100,IF(Projetos!AV183=1,Técnicos!$F$2:$F$100,IF(Projetos!AV183=2,Técnicos!$H$2:$H$100,Técnicos!$J$2:$J$100)),,0,1))</f>
        <v/>
      </c>
      <c r="AQ184" s="15" t="str" cm="1">
        <f t="array" ref="AQ184">IF(OR($B184="",AQ$2=""),"",Projetos!$K183*_xlfn.XLOOKUP(AQ$2,Técnicos!$A$2:$A$100,IF(Projetos!AW183=1,Técnicos!$F$2:$F$100,IF(Projetos!AW183=2,Técnicos!$H$2:$H$100,Técnicos!$J$2:$J$100)),,0,1))</f>
        <v/>
      </c>
      <c r="AR184" s="15" t="str" cm="1">
        <f t="array" ref="AR184">IF(OR($B184="",AR$2=""),"",Projetos!$K183*_xlfn.XLOOKUP(AR$2,Técnicos!$A$2:$A$100,IF(Projetos!AX183=1,Técnicos!$F$2:$F$100,IF(Projetos!AX183=2,Técnicos!$H$2:$H$100,Técnicos!$J$2:$J$100)),,0,1))</f>
        <v/>
      </c>
      <c r="AS184" s="15" t="str" cm="1">
        <f t="array" ref="AS184">IF(OR($B184="",AS$2=""),"",Projetos!$K183*_xlfn.XLOOKUP(AS$2,Técnicos!$A$2:$A$100,IF(Projetos!AY183=1,Técnicos!$F$2:$F$100,IF(Projetos!AY183=2,Técnicos!$H$2:$H$100,Técnicos!$J$2:$J$100)),,0,1))</f>
        <v/>
      </c>
      <c r="AT184" s="15" t="str" cm="1">
        <f t="array" ref="AT184">IF(OR($B184="",AT$2=""),"",Projetos!$K183*_xlfn.XLOOKUP(AT$2,Técnicos!$A$2:$A$100,IF(Projetos!AZ183=1,Técnicos!$F$2:$F$100,IF(Projetos!AZ183=2,Técnicos!$H$2:$H$100,Técnicos!$J$2:$J$100)),,0,1))</f>
        <v/>
      </c>
      <c r="AU184" s="15" t="str" cm="1">
        <f t="array" ref="AU184">IF(OR($B184="",AU$2=""),"",Projetos!$K183*_xlfn.XLOOKUP(AU$2,Técnicos!$A$2:$A$100,IF(Projetos!BA183=1,Técnicos!$F$2:$F$100,IF(Projetos!BA183=2,Técnicos!$H$2:$H$100,Técnicos!$J$2:$J$100)),,0,1))</f>
        <v/>
      </c>
      <c r="AV184" s="15" t="str" cm="1">
        <f t="array" ref="AV184">IF(OR($B184="",AV$2=""),"",Projetos!$K183*_xlfn.XLOOKUP(AV$2,Técnicos!$A$2:$A$100,IF(Projetos!BB183=1,Técnicos!$F$2:$F$100,IF(Projetos!BB183=2,Técnicos!$H$2:$H$100,Técnicos!$J$2:$J$100)),,0,1))</f>
        <v/>
      </c>
      <c r="AW184" s="15" t="str" cm="1">
        <f t="array" ref="AW184">IF(OR($B184="",AW$2=""),"",Projetos!$K183*_xlfn.XLOOKUP(AW$2,Técnicos!$A$2:$A$100,IF(Projetos!BC183=1,Técnicos!$F$2:$F$100,IF(Projetos!BC183=2,Técnicos!$H$2:$H$100,Técnicos!$J$2:$J$100)),,0,1))</f>
        <v/>
      </c>
      <c r="AX184" s="15" t="str" cm="1">
        <f t="array" ref="AX184">IF(OR($B184="",AX$2=""),"",Projetos!$K183*_xlfn.XLOOKUP(AX$2,Técnicos!$A$2:$A$100,IF(Projetos!BD183=1,Técnicos!$F$2:$F$100,IF(Projetos!BD183=2,Técnicos!$H$2:$H$100,Técnicos!$J$2:$J$100)),,0,1))</f>
        <v/>
      </c>
      <c r="AY184" s="15" t="str" cm="1">
        <f t="array" ref="AY184">IF(OR($B184="",AY$2=""),"",Projetos!$K183*_xlfn.XLOOKUP(AY$2,Técnicos!$A$2:$A$100,IF(Projetos!BE183=1,Técnicos!$F$2:$F$100,IF(Projetos!BE183=2,Técnicos!$H$2:$H$100,Técnicos!$J$2:$J$100)),,0,1))</f>
        <v/>
      </c>
      <c r="AZ184" s="15" t="str" cm="1">
        <f t="array" ref="AZ184">IF(OR($B184="",AZ$2=""),"",Projetos!$K183*_xlfn.XLOOKUP(AZ$2,Técnicos!$A$2:$A$100,IF(Projetos!BF183=1,Técnicos!$F$2:$F$100,IF(Projetos!BF183=2,Técnicos!$H$2:$H$100,Técnicos!$J$2:$J$100)),,0,1))</f>
        <v/>
      </c>
      <c r="BA184" s="15" t="str" cm="1">
        <f t="array" ref="BA184">IF(OR($B184="",BA$2=""),"",Projetos!$K183*_xlfn.XLOOKUP(BA$2,Técnicos!$A$2:$A$100,IF(Projetos!BG183=1,Técnicos!$F$2:$F$100,IF(Projetos!BG183=2,Técnicos!$H$2:$H$100,Técnicos!$J$2:$J$100)),,0,1))</f>
        <v/>
      </c>
      <c r="BB184" s="15" t="str" cm="1">
        <f t="array" ref="BB184">IF(OR($B184="",BB$2=""),"",Projetos!$K183*_xlfn.XLOOKUP(BB$2,Técnicos!$A$2:$A$100,IF(Projetos!BH183=1,Técnicos!$F$2:$F$100,IF(Projetos!BH183=2,Técnicos!$H$2:$H$100,Técnicos!$J$2:$J$100)),,0,1))</f>
        <v/>
      </c>
      <c r="BC184" s="15" t="str" cm="1">
        <f t="array" ref="BC184">IF(OR($B184="",BC$2=""),"",Projetos!$K183*_xlfn.XLOOKUP(BC$2,Técnicos!$A$2:$A$100,IF(Projetos!BI183=1,Técnicos!$F$2:$F$100,IF(Projetos!BI183=2,Técnicos!$H$2:$H$100,Técnicos!$J$2:$J$100)),,0,1))</f>
        <v/>
      </c>
      <c r="BD184" s="15" t="str" cm="1">
        <f t="array" ref="BD184">IF(OR($B184="",BD$2=""),"",Projetos!$K183*_xlfn.XLOOKUP(BD$2,Técnicos!$A$2:$A$100,IF(Projetos!BJ183=1,Técnicos!$F$2:$F$100,IF(Projetos!BJ183=2,Técnicos!$H$2:$H$100,Técnicos!$J$2:$J$100)),,0,1))</f>
        <v/>
      </c>
      <c r="BE184" s="15" t="str" cm="1">
        <f t="array" ref="BE184">IF(OR($B184="",BE$2=""),"",Projetos!$K183*_xlfn.XLOOKUP(BE$2,Técnicos!$A$2:$A$100,IF(Projetos!BK183=1,Técnicos!$F$2:$F$100,IF(Projetos!BK183=2,Técnicos!$H$2:$H$100,Técnicos!$J$2:$J$100)),,0,1))</f>
        <v/>
      </c>
      <c r="BF184" s="15" t="str" cm="1">
        <f t="array" ref="BF184">IF(OR($B184="",BF$2=""),"",Projetos!$K183*_xlfn.XLOOKUP(BF$2,Técnicos!$A$2:$A$100,IF(Projetos!BL183=1,Técnicos!$F$2:$F$100,IF(Projetos!BL183=2,Técnicos!$H$2:$H$100,Técnicos!$J$2:$J$100)),,0,1))</f>
        <v/>
      </c>
      <c r="BG184" s="15" t="str" cm="1">
        <f t="array" ref="BG184">IF(OR($B184="",BG$2=""),"",Projetos!$K183*_xlfn.XLOOKUP(BG$2,Técnicos!$A$2:$A$100,IF(Projetos!BM183=1,Técnicos!$F$2:$F$100,IF(Projetos!BM183=2,Técnicos!$H$2:$H$100,Técnicos!$J$2:$J$100)),,0,1))</f>
        <v/>
      </c>
      <c r="BH184" s="15" t="str" cm="1">
        <f t="array" ref="BH184">IF(OR($B184="",BH$2=""),"",Projetos!$K183*_xlfn.XLOOKUP(BH$2,Técnicos!$A$2:$A$100,IF(Projetos!BN183=1,Técnicos!$F$2:$F$100,IF(Projetos!BN183=2,Técnicos!$H$2:$H$100,Técnicos!$J$2:$J$100)),,0,1))</f>
        <v/>
      </c>
      <c r="BI184" s="15" t="str" cm="1">
        <f t="array" ref="BI184">IF(OR($B184="",BI$2=""),"",Projetos!$K183*_xlfn.XLOOKUP(BI$2,Técnicos!$A$2:$A$100,IF(Projetos!BO183=1,Técnicos!$F$2:$F$100,IF(Projetos!BO183=2,Técnicos!$H$2:$H$100,Técnicos!$J$2:$J$100)),,0,1))</f>
        <v/>
      </c>
      <c r="BJ184" s="15" t="str" cm="1">
        <f t="array" ref="BJ184">IF(OR($B184="",BJ$2=""),"",Projetos!$K183*_xlfn.XLOOKUP(BJ$2,Técnicos!$A$2:$A$100,IF(Projetos!BP183=1,Técnicos!$F$2:$F$100,IF(Projetos!BP183=2,Técnicos!$H$2:$H$100,Técnicos!$J$2:$J$100)),,0,1))</f>
        <v/>
      </c>
      <c r="BK184" s="15" t="str" cm="1">
        <f t="array" ref="BK184">IF(OR($B184="",BK$2=""),"",Projetos!$K183*_xlfn.XLOOKUP(BK$2,Técnicos!$A$2:$A$100,IF(Projetos!BQ183=1,Técnicos!$F$2:$F$100,IF(Projetos!BQ183=2,Técnicos!$H$2:$H$100,Técnicos!$J$2:$J$100)),,0,1))</f>
        <v/>
      </c>
      <c r="BL184" s="15" t="str" cm="1">
        <f t="array" ref="BL184">IF(OR($B184="",BL$2=""),"",Projetos!$K183*_xlfn.XLOOKUP(BL$2,Técnicos!$A$2:$A$100,IF(Projetos!BR183=1,Técnicos!$F$2:$F$100,IF(Projetos!BR183=2,Técnicos!$H$2:$H$100,Técnicos!$J$2:$J$100)),,0,1))</f>
        <v/>
      </c>
      <c r="BM184" s="15" t="str" cm="1">
        <f t="array" ref="BM184">IF(OR($B184="",BM$2=""),"",Projetos!$K183*_xlfn.XLOOKUP(BM$2,Técnicos!$A$2:$A$100,IF(Projetos!BS183=1,Técnicos!$F$2:$F$100,IF(Projetos!BS183=2,Técnicos!$H$2:$H$100,Técnicos!$J$2:$J$100)),,0,1))</f>
        <v/>
      </c>
      <c r="BN184" s="15" t="str" cm="1">
        <f t="array" ref="BN184">IF(OR($B184="",BN$2=""),"",Projetos!$K183*_xlfn.XLOOKUP(BN$2,Técnicos!$A$2:$A$100,IF(Projetos!BT183=1,Técnicos!$F$2:$F$100,IF(Projetos!BT183=2,Técnicos!$H$2:$H$100,Técnicos!$J$2:$J$100)),,0,1))</f>
        <v/>
      </c>
      <c r="BO184" s="15" t="str" cm="1">
        <f t="array" ref="BO184">IF(OR($B184="",BO$2=""),"",Projetos!$K183*_xlfn.XLOOKUP(BO$2,Técnicos!$A$2:$A$100,IF(Projetos!BU183=1,Técnicos!$F$2:$F$100,IF(Projetos!BU183=2,Técnicos!$H$2:$H$100,Técnicos!$J$2:$J$100)),,0,1))</f>
        <v/>
      </c>
      <c r="BP184" s="15" t="str" cm="1">
        <f t="array" ref="BP184">IF(OR($B184="",BP$2=""),"",Projetos!$K183*_xlfn.XLOOKUP(BP$2,Técnicos!$A$2:$A$100,IF(Projetos!BV183=1,Técnicos!$F$2:$F$100,IF(Projetos!BV183=2,Técnicos!$H$2:$H$100,Técnicos!$J$2:$J$100)),,0,1))</f>
        <v/>
      </c>
      <c r="BQ184" s="15" t="str" cm="1">
        <f t="array" ref="BQ184">IF(OR($B184="",BQ$2=""),"",Projetos!$K183*_xlfn.XLOOKUP(BQ$2,Técnicos!$A$2:$A$100,IF(Projetos!BW183=1,Técnicos!$F$2:$F$100,IF(Projetos!BW183=2,Técnicos!$H$2:$H$100,Técnicos!$J$2:$J$100)),,0,1))</f>
        <v/>
      </c>
    </row>
    <row r="185" spans="3:69" x14ac:dyDescent="0.3">
      <c r="C185" s="15" t="str" cm="1">
        <f t="array" ref="C185">IF(OR($B185="",C$2=""),"",Projetos!$K184/_xlfn.XLOOKUP(C$2,Técnicos!$A$2:$A$100,IF(Projetos!I184=1,Técnicos!$F$2:$F$100,IF(Projetos!I184=2,Técnicos!$H$2:$H$100,Técnicos!$J$2:$J$100)),,0,1))</f>
        <v/>
      </c>
      <c r="D185" s="15" t="str" cm="1">
        <f t="array" ref="D185">IF(OR($B185="",D$2=""),"",Projetos!$K184/_xlfn.XLOOKUP(D$2,Técnicos!$A$2:$A$100,IF(Projetos!J184=1,Técnicos!$F$2:$F$100,IF(Projetos!J184=2,Técnicos!$H$2:$H$100,Técnicos!$J$2:$J$100)),,0,1))</f>
        <v/>
      </c>
      <c r="E185" s="15" t="str" cm="1">
        <f t="array" ref="E185">IF(OR($B185="",E$2=""),"",Projetos!$K184/_xlfn.XLOOKUP(E$2,Técnicos!$A$2:$A$100,IF(Projetos!K184=1,Técnicos!$F$2:$F$100,IF(Projetos!K184=2,Técnicos!$H$2:$H$100,Técnicos!$J$2:$J$100)),,0,1))</f>
        <v/>
      </c>
      <c r="F185" s="15" t="str" cm="1">
        <f t="array" ref="F185">IF(OR($B185="",F$2=""),"",Projetos!$K184/_xlfn.XLOOKUP(F$2,Técnicos!$A$2:$A$100,IF(Projetos!L184=1,Técnicos!$F$2:$F$100,IF(Projetos!L184=2,Técnicos!$H$2:$H$100,Técnicos!$J$2:$J$100)),,0,1))</f>
        <v/>
      </c>
      <c r="G185" s="15" t="str" cm="1">
        <f t="array" ref="G185">IF(OR($B185="",G$2=""),"",Projetos!$K184/_xlfn.XLOOKUP(G$2,Técnicos!$A$2:$A$100,IF(Projetos!M184=1,Técnicos!$F$2:$F$100,IF(Projetos!M184=2,Técnicos!$H$2:$H$100,Técnicos!$J$2:$J$100)),,0,1))</f>
        <v/>
      </c>
      <c r="H185" s="15" t="str" cm="1">
        <f t="array" ref="H185">IF(OR($B185="",H$2=""),"",Projetos!$K184/_xlfn.XLOOKUP(H$2,Técnicos!$A$2:$A$100,IF(Projetos!N184=1,Técnicos!$F$2:$F$100,IF(Projetos!N184=2,Técnicos!$H$2:$H$100,Técnicos!$J$2:$J$100)),,0,1))</f>
        <v/>
      </c>
      <c r="I185" s="15" t="str" cm="1">
        <f t="array" ref="I185">IF(OR($B185="",I$2=""),"",Projetos!$K184/_xlfn.XLOOKUP(I$2,Técnicos!$A$2:$A$100,IF(Projetos!O184=1,Técnicos!$F$2:$F$100,IF(Projetos!O184=2,Técnicos!$H$2:$H$100,Técnicos!$J$2:$J$100)),,0,1))</f>
        <v/>
      </c>
      <c r="J185" s="15" t="str" cm="1">
        <f t="array" ref="J185">IF(OR($B185="",J$2=""),"",Projetos!$K184/_xlfn.XLOOKUP(J$2,Técnicos!$A$2:$A$100,IF(Projetos!P184=1,Técnicos!$F$2:$F$100,IF(Projetos!P184=2,Técnicos!$H$2:$H$100,Técnicos!$J$2:$J$100)),,0,1))</f>
        <v/>
      </c>
      <c r="K185" s="15" t="str" cm="1">
        <f t="array" ref="K185">IF(OR($B185="",K$2=""),"",Projetos!$K184/_xlfn.XLOOKUP(K$2,Técnicos!$A$2:$A$100,IF(Projetos!Q184=1,Técnicos!$F$2:$F$100,IF(Projetos!Q184=2,Técnicos!$H$2:$H$100,Técnicos!$J$2:$J$100)),,0,1))</f>
        <v/>
      </c>
      <c r="L185" s="15" t="str" cm="1">
        <f t="array" ref="L185">IF(OR($B185="",L$2=""),"",Projetos!$K184/_xlfn.XLOOKUP(L$2,Técnicos!$A$2:$A$100,IF(Projetos!R184=1,Técnicos!$F$2:$F$100,IF(Projetos!R184=2,Técnicos!$H$2:$H$100,Técnicos!$J$2:$J$100)),,0,1))</f>
        <v/>
      </c>
      <c r="M185" s="15" t="str" cm="1">
        <f t="array" ref="M185">IF(OR($B185="",M$2=""),"",Projetos!$K184/_xlfn.XLOOKUP(M$2,Técnicos!$A$2:$A$100,IF(Projetos!S184=1,Técnicos!$F$2:$F$100,IF(Projetos!S184=2,Técnicos!$H$2:$H$100,Técnicos!$J$2:$J$100)),,0,1))</f>
        <v/>
      </c>
      <c r="N185" s="15" t="str" cm="1">
        <f t="array" ref="N185">IF(OR($B185="",N$2=""),"",Projetos!$K184/_xlfn.XLOOKUP(N$2,Técnicos!$A$2:$A$100,IF(Projetos!T184=1,Técnicos!$F$2:$F$100,IF(Projetos!T184=2,Técnicos!$H$2:$H$100,Técnicos!$J$2:$J$100)),,0,1))</f>
        <v/>
      </c>
      <c r="O185" s="15" t="str" cm="1">
        <f t="array" ref="O185">IF(OR($B185="",O$2=""),"",Projetos!$K184/_xlfn.XLOOKUP(O$2,Técnicos!$A$2:$A$100,IF(Projetos!U184=1,Técnicos!$F$2:$F$100,IF(Projetos!U184=2,Técnicos!$H$2:$H$100,Técnicos!$J$2:$J$100)),,0,1))</f>
        <v/>
      </c>
      <c r="P185" s="15" t="str" cm="1">
        <f t="array" ref="P185">IF(OR($B185="",P$2=""),"",Projetos!$K184/_xlfn.XLOOKUP(P$2,Técnicos!$A$2:$A$100,IF(Projetos!V184=1,Técnicos!$F$2:$F$100,IF(Projetos!V184=2,Técnicos!$H$2:$H$100,Técnicos!$J$2:$J$100)),,0,1))</f>
        <v/>
      </c>
      <c r="Q185" s="15" t="str" cm="1">
        <f t="array" ref="Q185">IF(OR($B185="",Q$2=""),"",Projetos!$K184/_xlfn.XLOOKUP(Q$2,Técnicos!$A$2:$A$100,IF(Projetos!W184=1,Técnicos!$F$2:$F$100,IF(Projetos!W184=2,Técnicos!$H$2:$H$100,Técnicos!$J$2:$J$100)),,0,1))</f>
        <v/>
      </c>
      <c r="R185" s="15" t="str" cm="1">
        <f t="array" ref="R185">IF(OR($B185="",R$2=""),"",Projetos!$K184/_xlfn.XLOOKUP(R$2,Técnicos!$A$2:$A$100,IF(Projetos!X184=1,Técnicos!$F$2:$F$100,IF(Projetos!X184=2,Técnicos!$H$2:$H$100,Técnicos!$J$2:$J$100)),,0,1))</f>
        <v/>
      </c>
      <c r="S185" s="15" t="str" cm="1">
        <f t="array" ref="S185">IF(OR($B185="",S$2=""),"",Projetos!$K184/_xlfn.XLOOKUP(S$2,Técnicos!$A$2:$A$100,IF(Projetos!Y184=1,Técnicos!$F$2:$F$100,IF(Projetos!Y184=2,Técnicos!$H$2:$H$100,Técnicos!$J$2:$J$100)),,0,1))</f>
        <v/>
      </c>
      <c r="T185" s="15" t="str" cm="1">
        <f t="array" ref="T185">IF(OR($B185="",T$2=""),"",Projetos!$K184/_xlfn.XLOOKUP(T$2,Técnicos!$A$2:$A$100,IF(Projetos!Z184=1,Técnicos!$F$2:$F$100,IF(Projetos!Z184=2,Técnicos!$H$2:$H$100,Técnicos!$J$2:$J$100)),,0,1))</f>
        <v/>
      </c>
      <c r="U185" s="15" t="str" cm="1">
        <f t="array" ref="U185">IF(OR($B185="",U$2=""),"",Projetos!$K184/_xlfn.XLOOKUP(U$2,Técnicos!$A$2:$A$100,IF(Projetos!AA184=1,Técnicos!$F$2:$F$100,IF(Projetos!AA184=2,Técnicos!$H$2:$H$100,Técnicos!$J$2:$J$100)),,0,1))</f>
        <v/>
      </c>
      <c r="V185" s="15" t="str" cm="1">
        <f t="array" ref="V185">IF(OR($B185="",V$2=""),"",Projetos!$K184/_xlfn.XLOOKUP(V$2,Técnicos!$A$2:$A$100,IF(Projetos!AB184=1,Técnicos!$F$2:$F$100,IF(Projetos!AB184=2,Técnicos!$H$2:$H$100,Técnicos!$J$2:$J$100)),,0,1))</f>
        <v/>
      </c>
      <c r="W185" s="15" t="str" cm="1">
        <f t="array" ref="W185">IF(OR($B185="",W$2=""),"",Projetos!$K184/_xlfn.XLOOKUP(W$2,Técnicos!$A$2:$A$100,IF(Projetos!AC184=1,Técnicos!$F$2:$F$100,IF(Projetos!AC184=2,Técnicos!$H$2:$H$100,Técnicos!$J$2:$J$100)),,0,1))</f>
        <v/>
      </c>
      <c r="X185" s="15" t="str" cm="1">
        <f t="array" ref="X185">IF(OR($B185="",X$2=""),"",Projetos!$K184/_xlfn.XLOOKUP(X$2,Técnicos!$A$2:$A$100,IF(Projetos!AD184=1,Técnicos!$F$2:$F$100,IF(Projetos!AD184=2,Técnicos!$H$2:$H$100,Técnicos!$J$2:$J$100)),,0,1))</f>
        <v/>
      </c>
      <c r="Y185" s="15" t="str" cm="1">
        <f t="array" ref="Y185">IF(OR($B185="",Y$2=""),"",Projetos!$K184/_xlfn.XLOOKUP(Y$2,Técnicos!$A$2:$A$100,IF(Projetos!AE184=1,Técnicos!$F$2:$F$100,IF(Projetos!AE184=2,Técnicos!$H$2:$H$100,Técnicos!$J$2:$J$100)),,0,1))</f>
        <v/>
      </c>
      <c r="Z185" s="15" t="str" cm="1">
        <f t="array" ref="Z185">IF(OR($B185="",Z$2=""),"",Projetos!$K184/_xlfn.XLOOKUP(Z$2,Técnicos!$A$2:$A$100,IF(Projetos!AF184=1,Técnicos!$F$2:$F$100,IF(Projetos!AF184=2,Técnicos!$H$2:$H$100,Técnicos!$J$2:$J$100)),,0,1))</f>
        <v/>
      </c>
      <c r="AA185" s="15" t="str" cm="1">
        <f t="array" ref="AA185">IF(OR($B185="",AA$2=""),"",Projetos!$K184/_xlfn.XLOOKUP(AA$2,Técnicos!$A$2:$A$100,IF(Projetos!AG184=1,Técnicos!$F$2:$F$100,IF(Projetos!AG184=2,Técnicos!$H$2:$H$100,Técnicos!$J$2:$J$100)),,0,1))</f>
        <v/>
      </c>
      <c r="AB185" s="15" t="str" cm="1">
        <f t="array" ref="AB185">IF(OR($B185="",AB$2=""),"",Projetos!$K184/_xlfn.XLOOKUP(AB$2,Técnicos!$A$2:$A$100,IF(Projetos!AH184=1,Técnicos!$F$2:$F$100,IF(Projetos!AH184=2,Técnicos!$H$2:$H$100,Técnicos!$J$2:$J$100)),,0,1))</f>
        <v/>
      </c>
      <c r="AC185" s="15" t="str" cm="1">
        <f t="array" ref="AC185">IF(OR($B185="",AC$2=""),"",Projetos!$K184/_xlfn.XLOOKUP(AC$2,Técnicos!$A$2:$A$100,IF(Projetos!AI184=1,Técnicos!$F$2:$F$100,IF(Projetos!AI184=2,Técnicos!$H$2:$H$100,Técnicos!$J$2:$J$100)),,0,1))</f>
        <v/>
      </c>
      <c r="AD185" s="15" t="str" cm="1">
        <f t="array" ref="AD185">IF(OR($B185="",AD$2=""),"",Projetos!$K184/_xlfn.XLOOKUP(AD$2,Técnicos!$A$2:$A$100,IF(Projetos!AJ184=1,Técnicos!$F$2:$F$100,IF(Projetos!AJ184=2,Técnicos!$H$2:$H$100,Técnicos!$J$2:$J$100)),,0,1))</f>
        <v/>
      </c>
      <c r="AE185" s="15" t="str" cm="1">
        <f t="array" ref="AE185">IF(OR($B185="",AE$2=""),"",Projetos!$K184/_xlfn.XLOOKUP(AE$2,Técnicos!$A$2:$A$100,IF(Projetos!AK184=1,Técnicos!$F$2:$F$100,IF(Projetos!AK184=2,Técnicos!$H$2:$H$100,Técnicos!$J$2:$J$100)),,0,1))</f>
        <v/>
      </c>
      <c r="AF185" s="15" t="str" cm="1">
        <f t="array" ref="AF185">IF(OR($B185="",AF$2=""),"",Projetos!$K184/_xlfn.XLOOKUP(AF$2,Técnicos!$A$2:$A$100,IF(Projetos!AL184=1,Técnicos!$F$2:$F$100,IF(Projetos!AL184=2,Técnicos!$H$2:$H$100,Técnicos!$J$2:$J$100)),,0,1))</f>
        <v/>
      </c>
      <c r="AG185" s="15" t="str" cm="1">
        <f t="array" ref="AG185">IF(OR($B185="",AG$2=""),"",Projetos!$K184/_xlfn.XLOOKUP(AG$2,Técnicos!$A$2:$A$100,IF(Projetos!AM184=1,Técnicos!$F$2:$F$100,IF(Projetos!AM184=2,Técnicos!$H$2:$H$100,Técnicos!$J$2:$J$100)),,0,1))</f>
        <v/>
      </c>
      <c r="AH185" s="15" t="str" cm="1">
        <f t="array" ref="AH185">IF(OR($B185="",AH$2=""),"",Projetos!$K184/_xlfn.XLOOKUP(AH$2,Técnicos!$A$2:$A$100,IF(Projetos!AN184=1,Técnicos!$F$2:$F$100,IF(Projetos!AN184=2,Técnicos!$H$2:$H$100,Técnicos!$J$2:$J$100)),,0,1))</f>
        <v/>
      </c>
      <c r="AI185" s="15" t="str" cm="1">
        <f t="array" ref="AI185">IF(OR($B185="",AI$2=""),"",Projetos!$K184/_xlfn.XLOOKUP(AI$2,Técnicos!$A$2:$A$100,IF(Projetos!AO184=1,Técnicos!$F$2:$F$100,IF(Projetos!AO184=2,Técnicos!$H$2:$H$100,Técnicos!$J$2:$J$100)),,0,1))</f>
        <v/>
      </c>
      <c r="AJ185" s="15" t="str" cm="1">
        <f t="array" ref="AJ185">IF(OR($B185="",AJ$2=""),"",Projetos!$K184/_xlfn.XLOOKUP(AJ$2,Técnicos!$A$2:$A$100,IF(Projetos!AP184=1,Técnicos!$F$2:$F$100,IF(Projetos!AP184=2,Técnicos!$H$2:$H$100,Técnicos!$J$2:$J$100)),,0,1))</f>
        <v/>
      </c>
      <c r="AK185" s="15" t="str" cm="1">
        <f t="array" ref="AK185">IF(OR($B185="",AK$2=""),"",Projetos!$K184/_xlfn.XLOOKUP(AK$2,Técnicos!$A$2:$A$100,IF(Projetos!AQ184=1,Técnicos!$F$2:$F$100,IF(Projetos!AQ184=2,Técnicos!$H$2:$H$100,Técnicos!$J$2:$J$100)),,0,1))</f>
        <v/>
      </c>
      <c r="AL185" s="15" t="str" cm="1">
        <f t="array" ref="AL185">IF(OR($B185="",AL$2=""),"",Projetos!$K184*_xlfn.XLOOKUP(AL$2,Técnicos!$A$2:$A$100,IF(Projetos!AR184=1,Técnicos!$F$2:$F$100,IF(Projetos!AR184=2,Técnicos!$H$2:$H$100,Técnicos!$J$2:$J$100)),,0,1))</f>
        <v/>
      </c>
      <c r="AM185" s="15" t="str" cm="1">
        <f t="array" ref="AM185">IF(OR($B185="",AM$2=""),"",Projetos!$K184*_xlfn.XLOOKUP(AM$2,Técnicos!$A$2:$A$100,IF(Projetos!AS184=1,Técnicos!$F$2:$F$100,IF(Projetos!AS184=2,Técnicos!$H$2:$H$100,Técnicos!$J$2:$J$100)),,0,1))</f>
        <v/>
      </c>
      <c r="AN185" s="15" t="str" cm="1">
        <f t="array" ref="AN185">IF(OR($B185="",AN$2=""),"",Projetos!$K184*_xlfn.XLOOKUP(AN$2,Técnicos!$A$2:$A$100,IF(Projetos!AT184=1,Técnicos!$F$2:$F$100,IF(Projetos!AT184=2,Técnicos!$H$2:$H$100,Técnicos!$J$2:$J$100)),,0,1))</f>
        <v/>
      </c>
      <c r="AO185" s="15" t="str" cm="1">
        <f t="array" ref="AO185">IF(OR($B185="",AO$2=""),"",Projetos!$K184*_xlfn.XLOOKUP(AO$2,Técnicos!$A$2:$A$100,IF(Projetos!AU184=1,Técnicos!$F$2:$F$100,IF(Projetos!AU184=2,Técnicos!$H$2:$H$100,Técnicos!$J$2:$J$100)),,0,1))</f>
        <v/>
      </c>
      <c r="AP185" s="15" t="str" cm="1">
        <f t="array" ref="AP185">IF(OR($B185="",AP$2=""),"",Projetos!$K184*_xlfn.XLOOKUP(AP$2,Técnicos!$A$2:$A$100,IF(Projetos!AV184=1,Técnicos!$F$2:$F$100,IF(Projetos!AV184=2,Técnicos!$H$2:$H$100,Técnicos!$J$2:$J$100)),,0,1))</f>
        <v/>
      </c>
      <c r="AQ185" s="15" t="str" cm="1">
        <f t="array" ref="AQ185">IF(OR($B185="",AQ$2=""),"",Projetos!$K184*_xlfn.XLOOKUP(AQ$2,Técnicos!$A$2:$A$100,IF(Projetos!AW184=1,Técnicos!$F$2:$F$100,IF(Projetos!AW184=2,Técnicos!$H$2:$H$100,Técnicos!$J$2:$J$100)),,0,1))</f>
        <v/>
      </c>
      <c r="AR185" s="15" t="str" cm="1">
        <f t="array" ref="AR185">IF(OR($B185="",AR$2=""),"",Projetos!$K184*_xlfn.XLOOKUP(AR$2,Técnicos!$A$2:$A$100,IF(Projetos!AX184=1,Técnicos!$F$2:$F$100,IF(Projetos!AX184=2,Técnicos!$H$2:$H$100,Técnicos!$J$2:$J$100)),,0,1))</f>
        <v/>
      </c>
      <c r="AS185" s="15" t="str" cm="1">
        <f t="array" ref="AS185">IF(OR($B185="",AS$2=""),"",Projetos!$K184*_xlfn.XLOOKUP(AS$2,Técnicos!$A$2:$A$100,IF(Projetos!AY184=1,Técnicos!$F$2:$F$100,IF(Projetos!AY184=2,Técnicos!$H$2:$H$100,Técnicos!$J$2:$J$100)),,0,1))</f>
        <v/>
      </c>
      <c r="AT185" s="15" t="str" cm="1">
        <f t="array" ref="AT185">IF(OR($B185="",AT$2=""),"",Projetos!$K184*_xlfn.XLOOKUP(AT$2,Técnicos!$A$2:$A$100,IF(Projetos!AZ184=1,Técnicos!$F$2:$F$100,IF(Projetos!AZ184=2,Técnicos!$H$2:$H$100,Técnicos!$J$2:$J$100)),,0,1))</f>
        <v/>
      </c>
      <c r="AU185" s="15" t="str" cm="1">
        <f t="array" ref="AU185">IF(OR($B185="",AU$2=""),"",Projetos!$K184*_xlfn.XLOOKUP(AU$2,Técnicos!$A$2:$A$100,IF(Projetos!BA184=1,Técnicos!$F$2:$F$100,IF(Projetos!BA184=2,Técnicos!$H$2:$H$100,Técnicos!$J$2:$J$100)),,0,1))</f>
        <v/>
      </c>
      <c r="AV185" s="15" t="str" cm="1">
        <f t="array" ref="AV185">IF(OR($B185="",AV$2=""),"",Projetos!$K184*_xlfn.XLOOKUP(AV$2,Técnicos!$A$2:$A$100,IF(Projetos!BB184=1,Técnicos!$F$2:$F$100,IF(Projetos!BB184=2,Técnicos!$H$2:$H$100,Técnicos!$J$2:$J$100)),,0,1))</f>
        <v/>
      </c>
      <c r="AW185" s="15" t="str" cm="1">
        <f t="array" ref="AW185">IF(OR($B185="",AW$2=""),"",Projetos!$K184*_xlfn.XLOOKUP(AW$2,Técnicos!$A$2:$A$100,IF(Projetos!BC184=1,Técnicos!$F$2:$F$100,IF(Projetos!BC184=2,Técnicos!$H$2:$H$100,Técnicos!$J$2:$J$100)),,0,1))</f>
        <v/>
      </c>
      <c r="AX185" s="15" t="str" cm="1">
        <f t="array" ref="AX185">IF(OR($B185="",AX$2=""),"",Projetos!$K184*_xlfn.XLOOKUP(AX$2,Técnicos!$A$2:$A$100,IF(Projetos!BD184=1,Técnicos!$F$2:$F$100,IF(Projetos!BD184=2,Técnicos!$H$2:$H$100,Técnicos!$J$2:$J$100)),,0,1))</f>
        <v/>
      </c>
      <c r="AY185" s="15" t="str" cm="1">
        <f t="array" ref="AY185">IF(OR($B185="",AY$2=""),"",Projetos!$K184*_xlfn.XLOOKUP(AY$2,Técnicos!$A$2:$A$100,IF(Projetos!BE184=1,Técnicos!$F$2:$F$100,IF(Projetos!BE184=2,Técnicos!$H$2:$H$100,Técnicos!$J$2:$J$100)),,0,1))</f>
        <v/>
      </c>
      <c r="AZ185" s="15" t="str" cm="1">
        <f t="array" ref="AZ185">IF(OR($B185="",AZ$2=""),"",Projetos!$K184*_xlfn.XLOOKUP(AZ$2,Técnicos!$A$2:$A$100,IF(Projetos!BF184=1,Técnicos!$F$2:$F$100,IF(Projetos!BF184=2,Técnicos!$H$2:$H$100,Técnicos!$J$2:$J$100)),,0,1))</f>
        <v/>
      </c>
      <c r="BA185" s="15" t="str" cm="1">
        <f t="array" ref="BA185">IF(OR($B185="",BA$2=""),"",Projetos!$K184*_xlfn.XLOOKUP(BA$2,Técnicos!$A$2:$A$100,IF(Projetos!BG184=1,Técnicos!$F$2:$F$100,IF(Projetos!BG184=2,Técnicos!$H$2:$H$100,Técnicos!$J$2:$J$100)),,0,1))</f>
        <v/>
      </c>
      <c r="BB185" s="15" t="str" cm="1">
        <f t="array" ref="BB185">IF(OR($B185="",BB$2=""),"",Projetos!$K184*_xlfn.XLOOKUP(BB$2,Técnicos!$A$2:$A$100,IF(Projetos!BH184=1,Técnicos!$F$2:$F$100,IF(Projetos!BH184=2,Técnicos!$H$2:$H$100,Técnicos!$J$2:$J$100)),,0,1))</f>
        <v/>
      </c>
      <c r="BC185" s="15" t="str" cm="1">
        <f t="array" ref="BC185">IF(OR($B185="",BC$2=""),"",Projetos!$K184*_xlfn.XLOOKUP(BC$2,Técnicos!$A$2:$A$100,IF(Projetos!BI184=1,Técnicos!$F$2:$F$100,IF(Projetos!BI184=2,Técnicos!$H$2:$H$100,Técnicos!$J$2:$J$100)),,0,1))</f>
        <v/>
      </c>
      <c r="BD185" s="15" t="str" cm="1">
        <f t="array" ref="BD185">IF(OR($B185="",BD$2=""),"",Projetos!$K184*_xlfn.XLOOKUP(BD$2,Técnicos!$A$2:$A$100,IF(Projetos!BJ184=1,Técnicos!$F$2:$F$100,IF(Projetos!BJ184=2,Técnicos!$H$2:$H$100,Técnicos!$J$2:$J$100)),,0,1))</f>
        <v/>
      </c>
      <c r="BE185" s="15" t="str" cm="1">
        <f t="array" ref="BE185">IF(OR($B185="",BE$2=""),"",Projetos!$K184*_xlfn.XLOOKUP(BE$2,Técnicos!$A$2:$A$100,IF(Projetos!BK184=1,Técnicos!$F$2:$F$100,IF(Projetos!BK184=2,Técnicos!$H$2:$H$100,Técnicos!$J$2:$J$100)),,0,1))</f>
        <v/>
      </c>
      <c r="BF185" s="15" t="str" cm="1">
        <f t="array" ref="BF185">IF(OR($B185="",BF$2=""),"",Projetos!$K184*_xlfn.XLOOKUP(BF$2,Técnicos!$A$2:$A$100,IF(Projetos!BL184=1,Técnicos!$F$2:$F$100,IF(Projetos!BL184=2,Técnicos!$H$2:$H$100,Técnicos!$J$2:$J$100)),,0,1))</f>
        <v/>
      </c>
      <c r="BG185" s="15" t="str" cm="1">
        <f t="array" ref="BG185">IF(OR($B185="",BG$2=""),"",Projetos!$K184*_xlfn.XLOOKUP(BG$2,Técnicos!$A$2:$A$100,IF(Projetos!BM184=1,Técnicos!$F$2:$F$100,IF(Projetos!BM184=2,Técnicos!$H$2:$H$100,Técnicos!$J$2:$J$100)),,0,1))</f>
        <v/>
      </c>
      <c r="BH185" s="15" t="str" cm="1">
        <f t="array" ref="BH185">IF(OR($B185="",BH$2=""),"",Projetos!$K184*_xlfn.XLOOKUP(BH$2,Técnicos!$A$2:$A$100,IF(Projetos!BN184=1,Técnicos!$F$2:$F$100,IF(Projetos!BN184=2,Técnicos!$H$2:$H$100,Técnicos!$J$2:$J$100)),,0,1))</f>
        <v/>
      </c>
      <c r="BI185" s="15" t="str" cm="1">
        <f t="array" ref="BI185">IF(OR($B185="",BI$2=""),"",Projetos!$K184*_xlfn.XLOOKUP(BI$2,Técnicos!$A$2:$A$100,IF(Projetos!BO184=1,Técnicos!$F$2:$F$100,IF(Projetos!BO184=2,Técnicos!$H$2:$H$100,Técnicos!$J$2:$J$100)),,0,1))</f>
        <v/>
      </c>
      <c r="BJ185" s="15" t="str" cm="1">
        <f t="array" ref="BJ185">IF(OR($B185="",BJ$2=""),"",Projetos!$K184*_xlfn.XLOOKUP(BJ$2,Técnicos!$A$2:$A$100,IF(Projetos!BP184=1,Técnicos!$F$2:$F$100,IF(Projetos!BP184=2,Técnicos!$H$2:$H$100,Técnicos!$J$2:$J$100)),,0,1))</f>
        <v/>
      </c>
      <c r="BK185" s="15" t="str" cm="1">
        <f t="array" ref="BK185">IF(OR($B185="",BK$2=""),"",Projetos!$K184*_xlfn.XLOOKUP(BK$2,Técnicos!$A$2:$A$100,IF(Projetos!BQ184=1,Técnicos!$F$2:$F$100,IF(Projetos!BQ184=2,Técnicos!$H$2:$H$100,Técnicos!$J$2:$J$100)),,0,1))</f>
        <v/>
      </c>
      <c r="BL185" s="15" t="str" cm="1">
        <f t="array" ref="BL185">IF(OR($B185="",BL$2=""),"",Projetos!$K184*_xlfn.XLOOKUP(BL$2,Técnicos!$A$2:$A$100,IF(Projetos!BR184=1,Técnicos!$F$2:$F$100,IF(Projetos!BR184=2,Técnicos!$H$2:$H$100,Técnicos!$J$2:$J$100)),,0,1))</f>
        <v/>
      </c>
      <c r="BM185" s="15" t="str" cm="1">
        <f t="array" ref="BM185">IF(OR($B185="",BM$2=""),"",Projetos!$K184*_xlfn.XLOOKUP(BM$2,Técnicos!$A$2:$A$100,IF(Projetos!BS184=1,Técnicos!$F$2:$F$100,IF(Projetos!BS184=2,Técnicos!$H$2:$H$100,Técnicos!$J$2:$J$100)),,0,1))</f>
        <v/>
      </c>
      <c r="BN185" s="15" t="str" cm="1">
        <f t="array" ref="BN185">IF(OR($B185="",BN$2=""),"",Projetos!$K184*_xlfn.XLOOKUP(BN$2,Técnicos!$A$2:$A$100,IF(Projetos!BT184=1,Técnicos!$F$2:$F$100,IF(Projetos!BT184=2,Técnicos!$H$2:$H$100,Técnicos!$J$2:$J$100)),,0,1))</f>
        <v/>
      </c>
      <c r="BO185" s="15" t="str" cm="1">
        <f t="array" ref="BO185">IF(OR($B185="",BO$2=""),"",Projetos!$K184*_xlfn.XLOOKUP(BO$2,Técnicos!$A$2:$A$100,IF(Projetos!BU184=1,Técnicos!$F$2:$F$100,IF(Projetos!BU184=2,Técnicos!$H$2:$H$100,Técnicos!$J$2:$J$100)),,0,1))</f>
        <v/>
      </c>
      <c r="BP185" s="15" t="str" cm="1">
        <f t="array" ref="BP185">IF(OR($B185="",BP$2=""),"",Projetos!$K184*_xlfn.XLOOKUP(BP$2,Técnicos!$A$2:$A$100,IF(Projetos!BV184=1,Técnicos!$F$2:$F$100,IF(Projetos!BV184=2,Técnicos!$H$2:$H$100,Técnicos!$J$2:$J$100)),,0,1))</f>
        <v/>
      </c>
      <c r="BQ185" s="15" t="str" cm="1">
        <f t="array" ref="BQ185">IF(OR($B185="",BQ$2=""),"",Projetos!$K184*_xlfn.XLOOKUP(BQ$2,Técnicos!$A$2:$A$100,IF(Projetos!BW184=1,Técnicos!$F$2:$F$100,IF(Projetos!BW184=2,Técnicos!$H$2:$H$100,Técnicos!$J$2:$J$100)),,0,1))</f>
        <v/>
      </c>
    </row>
    <row r="186" spans="3:69" x14ac:dyDescent="0.3">
      <c r="C186" s="15" t="str" cm="1">
        <f t="array" ref="C186">IF(OR($B186="",C$2=""),"",Projetos!$K185/_xlfn.XLOOKUP(C$2,Técnicos!$A$2:$A$100,IF(Projetos!I185=1,Técnicos!$F$2:$F$100,IF(Projetos!I185=2,Técnicos!$H$2:$H$100,Técnicos!$J$2:$J$100)),,0,1))</f>
        <v/>
      </c>
      <c r="D186" s="15" t="str" cm="1">
        <f t="array" ref="D186">IF(OR($B186="",D$2=""),"",Projetos!$K185/_xlfn.XLOOKUP(D$2,Técnicos!$A$2:$A$100,IF(Projetos!J185=1,Técnicos!$F$2:$F$100,IF(Projetos!J185=2,Técnicos!$H$2:$H$100,Técnicos!$J$2:$J$100)),,0,1))</f>
        <v/>
      </c>
      <c r="E186" s="15" t="str" cm="1">
        <f t="array" ref="E186">IF(OR($B186="",E$2=""),"",Projetos!$K185/_xlfn.XLOOKUP(E$2,Técnicos!$A$2:$A$100,IF(Projetos!K185=1,Técnicos!$F$2:$F$100,IF(Projetos!K185=2,Técnicos!$H$2:$H$100,Técnicos!$J$2:$J$100)),,0,1))</f>
        <v/>
      </c>
      <c r="F186" s="15" t="str" cm="1">
        <f t="array" ref="F186">IF(OR($B186="",F$2=""),"",Projetos!$K185/_xlfn.XLOOKUP(F$2,Técnicos!$A$2:$A$100,IF(Projetos!L185=1,Técnicos!$F$2:$F$100,IF(Projetos!L185=2,Técnicos!$H$2:$H$100,Técnicos!$J$2:$J$100)),,0,1))</f>
        <v/>
      </c>
      <c r="G186" s="15" t="str" cm="1">
        <f t="array" ref="G186">IF(OR($B186="",G$2=""),"",Projetos!$K185/_xlfn.XLOOKUP(G$2,Técnicos!$A$2:$A$100,IF(Projetos!M185=1,Técnicos!$F$2:$F$100,IF(Projetos!M185=2,Técnicos!$H$2:$H$100,Técnicos!$J$2:$J$100)),,0,1))</f>
        <v/>
      </c>
      <c r="H186" s="15" t="str" cm="1">
        <f t="array" ref="H186">IF(OR($B186="",H$2=""),"",Projetos!$K185/_xlfn.XLOOKUP(H$2,Técnicos!$A$2:$A$100,IF(Projetos!N185=1,Técnicos!$F$2:$F$100,IF(Projetos!N185=2,Técnicos!$H$2:$H$100,Técnicos!$J$2:$J$100)),,0,1))</f>
        <v/>
      </c>
      <c r="I186" s="15" t="str" cm="1">
        <f t="array" ref="I186">IF(OR($B186="",I$2=""),"",Projetos!$K185/_xlfn.XLOOKUP(I$2,Técnicos!$A$2:$A$100,IF(Projetos!O185=1,Técnicos!$F$2:$F$100,IF(Projetos!O185=2,Técnicos!$H$2:$H$100,Técnicos!$J$2:$J$100)),,0,1))</f>
        <v/>
      </c>
      <c r="J186" s="15" t="str" cm="1">
        <f t="array" ref="J186">IF(OR($B186="",J$2=""),"",Projetos!$K185/_xlfn.XLOOKUP(J$2,Técnicos!$A$2:$A$100,IF(Projetos!P185=1,Técnicos!$F$2:$F$100,IF(Projetos!P185=2,Técnicos!$H$2:$H$100,Técnicos!$J$2:$J$100)),,0,1))</f>
        <v/>
      </c>
      <c r="K186" s="15" t="str" cm="1">
        <f t="array" ref="K186">IF(OR($B186="",K$2=""),"",Projetos!$K185/_xlfn.XLOOKUP(K$2,Técnicos!$A$2:$A$100,IF(Projetos!Q185=1,Técnicos!$F$2:$F$100,IF(Projetos!Q185=2,Técnicos!$H$2:$H$100,Técnicos!$J$2:$J$100)),,0,1))</f>
        <v/>
      </c>
      <c r="L186" s="15" t="str" cm="1">
        <f t="array" ref="L186">IF(OR($B186="",L$2=""),"",Projetos!$K185/_xlfn.XLOOKUP(L$2,Técnicos!$A$2:$A$100,IF(Projetos!R185=1,Técnicos!$F$2:$F$100,IF(Projetos!R185=2,Técnicos!$H$2:$H$100,Técnicos!$J$2:$J$100)),,0,1))</f>
        <v/>
      </c>
      <c r="M186" s="15" t="str" cm="1">
        <f t="array" ref="M186">IF(OR($B186="",M$2=""),"",Projetos!$K185/_xlfn.XLOOKUP(M$2,Técnicos!$A$2:$A$100,IF(Projetos!S185=1,Técnicos!$F$2:$F$100,IF(Projetos!S185=2,Técnicos!$H$2:$H$100,Técnicos!$J$2:$J$100)),,0,1))</f>
        <v/>
      </c>
      <c r="N186" s="15" t="str" cm="1">
        <f t="array" ref="N186">IF(OR($B186="",N$2=""),"",Projetos!$K185/_xlfn.XLOOKUP(N$2,Técnicos!$A$2:$A$100,IF(Projetos!T185=1,Técnicos!$F$2:$F$100,IF(Projetos!T185=2,Técnicos!$H$2:$H$100,Técnicos!$J$2:$J$100)),,0,1))</f>
        <v/>
      </c>
      <c r="O186" s="15" t="str" cm="1">
        <f t="array" ref="O186">IF(OR($B186="",O$2=""),"",Projetos!$K185/_xlfn.XLOOKUP(O$2,Técnicos!$A$2:$A$100,IF(Projetos!U185=1,Técnicos!$F$2:$F$100,IF(Projetos!U185=2,Técnicos!$H$2:$H$100,Técnicos!$J$2:$J$100)),,0,1))</f>
        <v/>
      </c>
      <c r="P186" s="15" t="str" cm="1">
        <f t="array" ref="P186">IF(OR($B186="",P$2=""),"",Projetos!$K185/_xlfn.XLOOKUP(P$2,Técnicos!$A$2:$A$100,IF(Projetos!V185=1,Técnicos!$F$2:$F$100,IF(Projetos!V185=2,Técnicos!$H$2:$H$100,Técnicos!$J$2:$J$100)),,0,1))</f>
        <v/>
      </c>
      <c r="Q186" s="15" t="str" cm="1">
        <f t="array" ref="Q186">IF(OR($B186="",Q$2=""),"",Projetos!$K185/_xlfn.XLOOKUP(Q$2,Técnicos!$A$2:$A$100,IF(Projetos!W185=1,Técnicos!$F$2:$F$100,IF(Projetos!W185=2,Técnicos!$H$2:$H$100,Técnicos!$J$2:$J$100)),,0,1))</f>
        <v/>
      </c>
      <c r="R186" s="15" t="str" cm="1">
        <f t="array" ref="R186">IF(OR($B186="",R$2=""),"",Projetos!$K185/_xlfn.XLOOKUP(R$2,Técnicos!$A$2:$A$100,IF(Projetos!X185=1,Técnicos!$F$2:$F$100,IF(Projetos!X185=2,Técnicos!$H$2:$H$100,Técnicos!$J$2:$J$100)),,0,1))</f>
        <v/>
      </c>
      <c r="S186" s="15" t="str" cm="1">
        <f t="array" ref="S186">IF(OR($B186="",S$2=""),"",Projetos!$K185/_xlfn.XLOOKUP(S$2,Técnicos!$A$2:$A$100,IF(Projetos!Y185=1,Técnicos!$F$2:$F$100,IF(Projetos!Y185=2,Técnicos!$H$2:$H$100,Técnicos!$J$2:$J$100)),,0,1))</f>
        <v/>
      </c>
      <c r="T186" s="15" t="str" cm="1">
        <f t="array" ref="T186">IF(OR($B186="",T$2=""),"",Projetos!$K185/_xlfn.XLOOKUP(T$2,Técnicos!$A$2:$A$100,IF(Projetos!Z185=1,Técnicos!$F$2:$F$100,IF(Projetos!Z185=2,Técnicos!$H$2:$H$100,Técnicos!$J$2:$J$100)),,0,1))</f>
        <v/>
      </c>
      <c r="U186" s="15" t="str" cm="1">
        <f t="array" ref="U186">IF(OR($B186="",U$2=""),"",Projetos!$K185/_xlfn.XLOOKUP(U$2,Técnicos!$A$2:$A$100,IF(Projetos!AA185=1,Técnicos!$F$2:$F$100,IF(Projetos!AA185=2,Técnicos!$H$2:$H$100,Técnicos!$J$2:$J$100)),,0,1))</f>
        <v/>
      </c>
      <c r="V186" s="15" t="str" cm="1">
        <f t="array" ref="V186">IF(OR($B186="",V$2=""),"",Projetos!$K185/_xlfn.XLOOKUP(V$2,Técnicos!$A$2:$A$100,IF(Projetos!AB185=1,Técnicos!$F$2:$F$100,IF(Projetos!AB185=2,Técnicos!$H$2:$H$100,Técnicos!$J$2:$J$100)),,0,1))</f>
        <v/>
      </c>
      <c r="W186" s="15" t="str" cm="1">
        <f t="array" ref="W186">IF(OR($B186="",W$2=""),"",Projetos!$K185/_xlfn.XLOOKUP(W$2,Técnicos!$A$2:$A$100,IF(Projetos!AC185=1,Técnicos!$F$2:$F$100,IF(Projetos!AC185=2,Técnicos!$H$2:$H$100,Técnicos!$J$2:$J$100)),,0,1))</f>
        <v/>
      </c>
      <c r="X186" s="15" t="str" cm="1">
        <f t="array" ref="X186">IF(OR($B186="",X$2=""),"",Projetos!$K185/_xlfn.XLOOKUP(X$2,Técnicos!$A$2:$A$100,IF(Projetos!AD185=1,Técnicos!$F$2:$F$100,IF(Projetos!AD185=2,Técnicos!$H$2:$H$100,Técnicos!$J$2:$J$100)),,0,1))</f>
        <v/>
      </c>
      <c r="Y186" s="15" t="str" cm="1">
        <f t="array" ref="Y186">IF(OR($B186="",Y$2=""),"",Projetos!$K185/_xlfn.XLOOKUP(Y$2,Técnicos!$A$2:$A$100,IF(Projetos!AE185=1,Técnicos!$F$2:$F$100,IF(Projetos!AE185=2,Técnicos!$H$2:$H$100,Técnicos!$J$2:$J$100)),,0,1))</f>
        <v/>
      </c>
      <c r="Z186" s="15" t="str" cm="1">
        <f t="array" ref="Z186">IF(OR($B186="",Z$2=""),"",Projetos!$K185/_xlfn.XLOOKUP(Z$2,Técnicos!$A$2:$A$100,IF(Projetos!AF185=1,Técnicos!$F$2:$F$100,IF(Projetos!AF185=2,Técnicos!$H$2:$H$100,Técnicos!$J$2:$J$100)),,0,1))</f>
        <v/>
      </c>
      <c r="AA186" s="15" t="str" cm="1">
        <f t="array" ref="AA186">IF(OR($B186="",AA$2=""),"",Projetos!$K185/_xlfn.XLOOKUP(AA$2,Técnicos!$A$2:$A$100,IF(Projetos!AG185=1,Técnicos!$F$2:$F$100,IF(Projetos!AG185=2,Técnicos!$H$2:$H$100,Técnicos!$J$2:$J$100)),,0,1))</f>
        <v/>
      </c>
      <c r="AB186" s="15" t="str" cm="1">
        <f t="array" ref="AB186">IF(OR($B186="",AB$2=""),"",Projetos!$K185/_xlfn.XLOOKUP(AB$2,Técnicos!$A$2:$A$100,IF(Projetos!AH185=1,Técnicos!$F$2:$F$100,IF(Projetos!AH185=2,Técnicos!$H$2:$H$100,Técnicos!$J$2:$J$100)),,0,1))</f>
        <v/>
      </c>
      <c r="AC186" s="15" t="str" cm="1">
        <f t="array" ref="AC186">IF(OR($B186="",AC$2=""),"",Projetos!$K185/_xlfn.XLOOKUP(AC$2,Técnicos!$A$2:$A$100,IF(Projetos!AI185=1,Técnicos!$F$2:$F$100,IF(Projetos!AI185=2,Técnicos!$H$2:$H$100,Técnicos!$J$2:$J$100)),,0,1))</f>
        <v/>
      </c>
      <c r="AD186" s="15" t="str" cm="1">
        <f t="array" ref="AD186">IF(OR($B186="",AD$2=""),"",Projetos!$K185/_xlfn.XLOOKUP(AD$2,Técnicos!$A$2:$A$100,IF(Projetos!AJ185=1,Técnicos!$F$2:$F$100,IF(Projetos!AJ185=2,Técnicos!$H$2:$H$100,Técnicos!$J$2:$J$100)),,0,1))</f>
        <v/>
      </c>
      <c r="AE186" s="15" t="str" cm="1">
        <f t="array" ref="AE186">IF(OR($B186="",AE$2=""),"",Projetos!$K185/_xlfn.XLOOKUP(AE$2,Técnicos!$A$2:$A$100,IF(Projetos!AK185=1,Técnicos!$F$2:$F$100,IF(Projetos!AK185=2,Técnicos!$H$2:$H$100,Técnicos!$J$2:$J$100)),,0,1))</f>
        <v/>
      </c>
      <c r="AF186" s="15" t="str" cm="1">
        <f t="array" ref="AF186">IF(OR($B186="",AF$2=""),"",Projetos!$K185/_xlfn.XLOOKUP(AF$2,Técnicos!$A$2:$A$100,IF(Projetos!AL185=1,Técnicos!$F$2:$F$100,IF(Projetos!AL185=2,Técnicos!$H$2:$H$100,Técnicos!$J$2:$J$100)),,0,1))</f>
        <v/>
      </c>
      <c r="AG186" s="15" t="str" cm="1">
        <f t="array" ref="AG186">IF(OR($B186="",AG$2=""),"",Projetos!$K185/_xlfn.XLOOKUP(AG$2,Técnicos!$A$2:$A$100,IF(Projetos!AM185=1,Técnicos!$F$2:$F$100,IF(Projetos!AM185=2,Técnicos!$H$2:$H$100,Técnicos!$J$2:$J$100)),,0,1))</f>
        <v/>
      </c>
      <c r="AH186" s="15" t="str" cm="1">
        <f t="array" ref="AH186">IF(OR($B186="",AH$2=""),"",Projetos!$K185/_xlfn.XLOOKUP(AH$2,Técnicos!$A$2:$A$100,IF(Projetos!AN185=1,Técnicos!$F$2:$F$100,IF(Projetos!AN185=2,Técnicos!$H$2:$H$100,Técnicos!$J$2:$J$100)),,0,1))</f>
        <v/>
      </c>
      <c r="AI186" s="15" t="str" cm="1">
        <f t="array" ref="AI186">IF(OR($B186="",AI$2=""),"",Projetos!$K185/_xlfn.XLOOKUP(AI$2,Técnicos!$A$2:$A$100,IF(Projetos!AO185=1,Técnicos!$F$2:$F$100,IF(Projetos!AO185=2,Técnicos!$H$2:$H$100,Técnicos!$J$2:$J$100)),,0,1))</f>
        <v/>
      </c>
      <c r="AJ186" s="15" t="str" cm="1">
        <f t="array" ref="AJ186">IF(OR($B186="",AJ$2=""),"",Projetos!$K185/_xlfn.XLOOKUP(AJ$2,Técnicos!$A$2:$A$100,IF(Projetos!AP185=1,Técnicos!$F$2:$F$100,IF(Projetos!AP185=2,Técnicos!$H$2:$H$100,Técnicos!$J$2:$J$100)),,0,1))</f>
        <v/>
      </c>
      <c r="AK186" s="15" t="str" cm="1">
        <f t="array" ref="AK186">IF(OR($B186="",AK$2=""),"",Projetos!$K185/_xlfn.XLOOKUP(AK$2,Técnicos!$A$2:$A$100,IF(Projetos!AQ185=1,Técnicos!$F$2:$F$100,IF(Projetos!AQ185=2,Técnicos!$H$2:$H$100,Técnicos!$J$2:$J$100)),,0,1))</f>
        <v/>
      </c>
      <c r="AL186" s="15" t="str" cm="1">
        <f t="array" ref="AL186">IF(OR($B186="",AL$2=""),"",Projetos!$K185*_xlfn.XLOOKUP(AL$2,Técnicos!$A$2:$A$100,IF(Projetos!AR185=1,Técnicos!$F$2:$F$100,IF(Projetos!AR185=2,Técnicos!$H$2:$H$100,Técnicos!$J$2:$J$100)),,0,1))</f>
        <v/>
      </c>
      <c r="AM186" s="15" t="str" cm="1">
        <f t="array" ref="AM186">IF(OR($B186="",AM$2=""),"",Projetos!$K185*_xlfn.XLOOKUP(AM$2,Técnicos!$A$2:$A$100,IF(Projetos!AS185=1,Técnicos!$F$2:$F$100,IF(Projetos!AS185=2,Técnicos!$H$2:$H$100,Técnicos!$J$2:$J$100)),,0,1))</f>
        <v/>
      </c>
      <c r="AN186" s="15" t="str" cm="1">
        <f t="array" ref="AN186">IF(OR($B186="",AN$2=""),"",Projetos!$K185*_xlfn.XLOOKUP(AN$2,Técnicos!$A$2:$A$100,IF(Projetos!AT185=1,Técnicos!$F$2:$F$100,IF(Projetos!AT185=2,Técnicos!$H$2:$H$100,Técnicos!$J$2:$J$100)),,0,1))</f>
        <v/>
      </c>
      <c r="AO186" s="15" t="str" cm="1">
        <f t="array" ref="AO186">IF(OR($B186="",AO$2=""),"",Projetos!$K185*_xlfn.XLOOKUP(AO$2,Técnicos!$A$2:$A$100,IF(Projetos!AU185=1,Técnicos!$F$2:$F$100,IF(Projetos!AU185=2,Técnicos!$H$2:$H$100,Técnicos!$J$2:$J$100)),,0,1))</f>
        <v/>
      </c>
      <c r="AP186" s="15" t="str" cm="1">
        <f t="array" ref="AP186">IF(OR($B186="",AP$2=""),"",Projetos!$K185*_xlfn.XLOOKUP(AP$2,Técnicos!$A$2:$A$100,IF(Projetos!AV185=1,Técnicos!$F$2:$F$100,IF(Projetos!AV185=2,Técnicos!$H$2:$H$100,Técnicos!$J$2:$J$100)),,0,1))</f>
        <v/>
      </c>
      <c r="AQ186" s="15" t="str" cm="1">
        <f t="array" ref="AQ186">IF(OR($B186="",AQ$2=""),"",Projetos!$K185*_xlfn.XLOOKUP(AQ$2,Técnicos!$A$2:$A$100,IF(Projetos!AW185=1,Técnicos!$F$2:$F$100,IF(Projetos!AW185=2,Técnicos!$H$2:$H$100,Técnicos!$J$2:$J$100)),,0,1))</f>
        <v/>
      </c>
      <c r="AR186" s="15" t="str" cm="1">
        <f t="array" ref="AR186">IF(OR($B186="",AR$2=""),"",Projetos!$K185*_xlfn.XLOOKUP(AR$2,Técnicos!$A$2:$A$100,IF(Projetos!AX185=1,Técnicos!$F$2:$F$100,IF(Projetos!AX185=2,Técnicos!$H$2:$H$100,Técnicos!$J$2:$J$100)),,0,1))</f>
        <v/>
      </c>
      <c r="AS186" s="15" t="str" cm="1">
        <f t="array" ref="AS186">IF(OR($B186="",AS$2=""),"",Projetos!$K185*_xlfn.XLOOKUP(AS$2,Técnicos!$A$2:$A$100,IF(Projetos!AY185=1,Técnicos!$F$2:$F$100,IF(Projetos!AY185=2,Técnicos!$H$2:$H$100,Técnicos!$J$2:$J$100)),,0,1))</f>
        <v/>
      </c>
      <c r="AT186" s="15" t="str" cm="1">
        <f t="array" ref="AT186">IF(OR($B186="",AT$2=""),"",Projetos!$K185*_xlfn.XLOOKUP(AT$2,Técnicos!$A$2:$A$100,IF(Projetos!AZ185=1,Técnicos!$F$2:$F$100,IF(Projetos!AZ185=2,Técnicos!$H$2:$H$100,Técnicos!$J$2:$J$100)),,0,1))</f>
        <v/>
      </c>
      <c r="AU186" s="15" t="str" cm="1">
        <f t="array" ref="AU186">IF(OR($B186="",AU$2=""),"",Projetos!$K185*_xlfn.XLOOKUP(AU$2,Técnicos!$A$2:$A$100,IF(Projetos!BA185=1,Técnicos!$F$2:$F$100,IF(Projetos!BA185=2,Técnicos!$H$2:$H$100,Técnicos!$J$2:$J$100)),,0,1))</f>
        <v/>
      </c>
      <c r="AV186" s="15" t="str" cm="1">
        <f t="array" ref="AV186">IF(OR($B186="",AV$2=""),"",Projetos!$K185*_xlfn.XLOOKUP(AV$2,Técnicos!$A$2:$A$100,IF(Projetos!BB185=1,Técnicos!$F$2:$F$100,IF(Projetos!BB185=2,Técnicos!$H$2:$H$100,Técnicos!$J$2:$J$100)),,0,1))</f>
        <v/>
      </c>
      <c r="AW186" s="15" t="str" cm="1">
        <f t="array" ref="AW186">IF(OR($B186="",AW$2=""),"",Projetos!$K185*_xlfn.XLOOKUP(AW$2,Técnicos!$A$2:$A$100,IF(Projetos!BC185=1,Técnicos!$F$2:$F$100,IF(Projetos!BC185=2,Técnicos!$H$2:$H$100,Técnicos!$J$2:$J$100)),,0,1))</f>
        <v/>
      </c>
      <c r="AX186" s="15" t="str" cm="1">
        <f t="array" ref="AX186">IF(OR($B186="",AX$2=""),"",Projetos!$K185*_xlfn.XLOOKUP(AX$2,Técnicos!$A$2:$A$100,IF(Projetos!BD185=1,Técnicos!$F$2:$F$100,IF(Projetos!BD185=2,Técnicos!$H$2:$H$100,Técnicos!$J$2:$J$100)),,0,1))</f>
        <v/>
      </c>
      <c r="AY186" s="15" t="str" cm="1">
        <f t="array" ref="AY186">IF(OR($B186="",AY$2=""),"",Projetos!$K185*_xlfn.XLOOKUP(AY$2,Técnicos!$A$2:$A$100,IF(Projetos!BE185=1,Técnicos!$F$2:$F$100,IF(Projetos!BE185=2,Técnicos!$H$2:$H$100,Técnicos!$J$2:$J$100)),,0,1))</f>
        <v/>
      </c>
      <c r="AZ186" s="15" t="str" cm="1">
        <f t="array" ref="AZ186">IF(OR($B186="",AZ$2=""),"",Projetos!$K185*_xlfn.XLOOKUP(AZ$2,Técnicos!$A$2:$A$100,IF(Projetos!BF185=1,Técnicos!$F$2:$F$100,IF(Projetos!BF185=2,Técnicos!$H$2:$H$100,Técnicos!$J$2:$J$100)),,0,1))</f>
        <v/>
      </c>
      <c r="BA186" s="15" t="str" cm="1">
        <f t="array" ref="BA186">IF(OR($B186="",BA$2=""),"",Projetos!$K185*_xlfn.XLOOKUP(BA$2,Técnicos!$A$2:$A$100,IF(Projetos!BG185=1,Técnicos!$F$2:$F$100,IF(Projetos!BG185=2,Técnicos!$H$2:$H$100,Técnicos!$J$2:$J$100)),,0,1))</f>
        <v/>
      </c>
      <c r="BB186" s="15" t="str" cm="1">
        <f t="array" ref="BB186">IF(OR($B186="",BB$2=""),"",Projetos!$K185*_xlfn.XLOOKUP(BB$2,Técnicos!$A$2:$A$100,IF(Projetos!BH185=1,Técnicos!$F$2:$F$100,IF(Projetos!BH185=2,Técnicos!$H$2:$H$100,Técnicos!$J$2:$J$100)),,0,1))</f>
        <v/>
      </c>
      <c r="BC186" s="15" t="str" cm="1">
        <f t="array" ref="BC186">IF(OR($B186="",BC$2=""),"",Projetos!$K185*_xlfn.XLOOKUP(BC$2,Técnicos!$A$2:$A$100,IF(Projetos!BI185=1,Técnicos!$F$2:$F$100,IF(Projetos!BI185=2,Técnicos!$H$2:$H$100,Técnicos!$J$2:$J$100)),,0,1))</f>
        <v/>
      </c>
      <c r="BD186" s="15" t="str" cm="1">
        <f t="array" ref="BD186">IF(OR($B186="",BD$2=""),"",Projetos!$K185*_xlfn.XLOOKUP(BD$2,Técnicos!$A$2:$A$100,IF(Projetos!BJ185=1,Técnicos!$F$2:$F$100,IF(Projetos!BJ185=2,Técnicos!$H$2:$H$100,Técnicos!$J$2:$J$100)),,0,1))</f>
        <v/>
      </c>
      <c r="BE186" s="15" t="str" cm="1">
        <f t="array" ref="BE186">IF(OR($B186="",BE$2=""),"",Projetos!$K185*_xlfn.XLOOKUP(BE$2,Técnicos!$A$2:$A$100,IF(Projetos!BK185=1,Técnicos!$F$2:$F$100,IF(Projetos!BK185=2,Técnicos!$H$2:$H$100,Técnicos!$J$2:$J$100)),,0,1))</f>
        <v/>
      </c>
      <c r="BF186" s="15" t="str" cm="1">
        <f t="array" ref="BF186">IF(OR($B186="",BF$2=""),"",Projetos!$K185*_xlfn.XLOOKUP(BF$2,Técnicos!$A$2:$A$100,IF(Projetos!BL185=1,Técnicos!$F$2:$F$100,IF(Projetos!BL185=2,Técnicos!$H$2:$H$100,Técnicos!$J$2:$J$100)),,0,1))</f>
        <v/>
      </c>
      <c r="BG186" s="15" t="str" cm="1">
        <f t="array" ref="BG186">IF(OR($B186="",BG$2=""),"",Projetos!$K185*_xlfn.XLOOKUP(BG$2,Técnicos!$A$2:$A$100,IF(Projetos!BM185=1,Técnicos!$F$2:$F$100,IF(Projetos!BM185=2,Técnicos!$H$2:$H$100,Técnicos!$J$2:$J$100)),,0,1))</f>
        <v/>
      </c>
      <c r="BH186" s="15" t="str" cm="1">
        <f t="array" ref="BH186">IF(OR($B186="",BH$2=""),"",Projetos!$K185*_xlfn.XLOOKUP(BH$2,Técnicos!$A$2:$A$100,IF(Projetos!BN185=1,Técnicos!$F$2:$F$100,IF(Projetos!BN185=2,Técnicos!$H$2:$H$100,Técnicos!$J$2:$J$100)),,0,1))</f>
        <v/>
      </c>
      <c r="BI186" s="15" t="str" cm="1">
        <f t="array" ref="BI186">IF(OR($B186="",BI$2=""),"",Projetos!$K185*_xlfn.XLOOKUP(BI$2,Técnicos!$A$2:$A$100,IF(Projetos!BO185=1,Técnicos!$F$2:$F$100,IF(Projetos!BO185=2,Técnicos!$H$2:$H$100,Técnicos!$J$2:$J$100)),,0,1))</f>
        <v/>
      </c>
      <c r="BJ186" s="15" t="str" cm="1">
        <f t="array" ref="BJ186">IF(OR($B186="",BJ$2=""),"",Projetos!$K185*_xlfn.XLOOKUP(BJ$2,Técnicos!$A$2:$A$100,IF(Projetos!BP185=1,Técnicos!$F$2:$F$100,IF(Projetos!BP185=2,Técnicos!$H$2:$H$100,Técnicos!$J$2:$J$100)),,0,1))</f>
        <v/>
      </c>
      <c r="BK186" s="15" t="str" cm="1">
        <f t="array" ref="BK186">IF(OR($B186="",BK$2=""),"",Projetos!$K185*_xlfn.XLOOKUP(BK$2,Técnicos!$A$2:$A$100,IF(Projetos!BQ185=1,Técnicos!$F$2:$F$100,IF(Projetos!BQ185=2,Técnicos!$H$2:$H$100,Técnicos!$J$2:$J$100)),,0,1))</f>
        <v/>
      </c>
      <c r="BL186" s="15" t="str" cm="1">
        <f t="array" ref="BL186">IF(OR($B186="",BL$2=""),"",Projetos!$K185*_xlfn.XLOOKUP(BL$2,Técnicos!$A$2:$A$100,IF(Projetos!BR185=1,Técnicos!$F$2:$F$100,IF(Projetos!BR185=2,Técnicos!$H$2:$H$100,Técnicos!$J$2:$J$100)),,0,1))</f>
        <v/>
      </c>
      <c r="BM186" s="15" t="str" cm="1">
        <f t="array" ref="BM186">IF(OR($B186="",BM$2=""),"",Projetos!$K185*_xlfn.XLOOKUP(BM$2,Técnicos!$A$2:$A$100,IF(Projetos!BS185=1,Técnicos!$F$2:$F$100,IF(Projetos!BS185=2,Técnicos!$H$2:$H$100,Técnicos!$J$2:$J$100)),,0,1))</f>
        <v/>
      </c>
      <c r="BN186" s="15" t="str" cm="1">
        <f t="array" ref="BN186">IF(OR($B186="",BN$2=""),"",Projetos!$K185*_xlfn.XLOOKUP(BN$2,Técnicos!$A$2:$A$100,IF(Projetos!BT185=1,Técnicos!$F$2:$F$100,IF(Projetos!BT185=2,Técnicos!$H$2:$H$100,Técnicos!$J$2:$J$100)),,0,1))</f>
        <v/>
      </c>
      <c r="BO186" s="15" t="str" cm="1">
        <f t="array" ref="BO186">IF(OR($B186="",BO$2=""),"",Projetos!$K185*_xlfn.XLOOKUP(BO$2,Técnicos!$A$2:$A$100,IF(Projetos!BU185=1,Técnicos!$F$2:$F$100,IF(Projetos!BU185=2,Técnicos!$H$2:$H$100,Técnicos!$J$2:$J$100)),,0,1))</f>
        <v/>
      </c>
      <c r="BP186" s="15" t="str" cm="1">
        <f t="array" ref="BP186">IF(OR($B186="",BP$2=""),"",Projetos!$K185*_xlfn.XLOOKUP(BP$2,Técnicos!$A$2:$A$100,IF(Projetos!BV185=1,Técnicos!$F$2:$F$100,IF(Projetos!BV185=2,Técnicos!$H$2:$H$100,Técnicos!$J$2:$J$100)),,0,1))</f>
        <v/>
      </c>
      <c r="BQ186" s="15" t="str" cm="1">
        <f t="array" ref="BQ186">IF(OR($B186="",BQ$2=""),"",Projetos!$K185*_xlfn.XLOOKUP(BQ$2,Técnicos!$A$2:$A$100,IF(Projetos!BW185=1,Técnicos!$F$2:$F$100,IF(Projetos!BW185=2,Técnicos!$H$2:$H$100,Técnicos!$J$2:$J$100)),,0,1))</f>
        <v/>
      </c>
    </row>
    <row r="187" spans="3:69" x14ac:dyDescent="0.3">
      <c r="C187" s="15" t="str" cm="1">
        <f t="array" ref="C187">IF(OR($B187="",C$2=""),"",Projetos!$K186/_xlfn.XLOOKUP(C$2,Técnicos!$A$2:$A$100,IF(Projetos!I186=1,Técnicos!$F$2:$F$100,IF(Projetos!I186=2,Técnicos!$H$2:$H$100,Técnicos!$J$2:$J$100)),,0,1))</f>
        <v/>
      </c>
      <c r="D187" s="15" t="str" cm="1">
        <f t="array" ref="D187">IF(OR($B187="",D$2=""),"",Projetos!$K186/_xlfn.XLOOKUP(D$2,Técnicos!$A$2:$A$100,IF(Projetos!J186=1,Técnicos!$F$2:$F$100,IF(Projetos!J186=2,Técnicos!$H$2:$H$100,Técnicos!$J$2:$J$100)),,0,1))</f>
        <v/>
      </c>
      <c r="E187" s="15" t="str" cm="1">
        <f t="array" ref="E187">IF(OR($B187="",E$2=""),"",Projetos!$K186/_xlfn.XLOOKUP(E$2,Técnicos!$A$2:$A$100,IF(Projetos!K186=1,Técnicos!$F$2:$F$100,IF(Projetos!K186=2,Técnicos!$H$2:$H$100,Técnicos!$J$2:$J$100)),,0,1))</f>
        <v/>
      </c>
      <c r="F187" s="15" t="str" cm="1">
        <f t="array" ref="F187">IF(OR($B187="",F$2=""),"",Projetos!$K186/_xlfn.XLOOKUP(F$2,Técnicos!$A$2:$A$100,IF(Projetos!L186=1,Técnicos!$F$2:$F$100,IF(Projetos!L186=2,Técnicos!$H$2:$H$100,Técnicos!$J$2:$J$100)),,0,1))</f>
        <v/>
      </c>
      <c r="G187" s="15" t="str" cm="1">
        <f t="array" ref="G187">IF(OR($B187="",G$2=""),"",Projetos!$K186/_xlfn.XLOOKUP(G$2,Técnicos!$A$2:$A$100,IF(Projetos!M186=1,Técnicos!$F$2:$F$100,IF(Projetos!M186=2,Técnicos!$H$2:$H$100,Técnicos!$J$2:$J$100)),,0,1))</f>
        <v/>
      </c>
      <c r="H187" s="15" t="str" cm="1">
        <f t="array" ref="H187">IF(OR($B187="",H$2=""),"",Projetos!$K186/_xlfn.XLOOKUP(H$2,Técnicos!$A$2:$A$100,IF(Projetos!N186=1,Técnicos!$F$2:$F$100,IF(Projetos!N186=2,Técnicos!$H$2:$H$100,Técnicos!$J$2:$J$100)),,0,1))</f>
        <v/>
      </c>
      <c r="I187" s="15" t="str" cm="1">
        <f t="array" ref="I187">IF(OR($B187="",I$2=""),"",Projetos!$K186/_xlfn.XLOOKUP(I$2,Técnicos!$A$2:$A$100,IF(Projetos!O186=1,Técnicos!$F$2:$F$100,IF(Projetos!O186=2,Técnicos!$H$2:$H$100,Técnicos!$J$2:$J$100)),,0,1))</f>
        <v/>
      </c>
      <c r="J187" s="15" t="str" cm="1">
        <f t="array" ref="J187">IF(OR($B187="",J$2=""),"",Projetos!$K186/_xlfn.XLOOKUP(J$2,Técnicos!$A$2:$A$100,IF(Projetos!P186=1,Técnicos!$F$2:$F$100,IF(Projetos!P186=2,Técnicos!$H$2:$H$100,Técnicos!$J$2:$J$100)),,0,1))</f>
        <v/>
      </c>
      <c r="K187" s="15" t="str" cm="1">
        <f t="array" ref="K187">IF(OR($B187="",K$2=""),"",Projetos!$K186/_xlfn.XLOOKUP(K$2,Técnicos!$A$2:$A$100,IF(Projetos!Q186=1,Técnicos!$F$2:$F$100,IF(Projetos!Q186=2,Técnicos!$H$2:$H$100,Técnicos!$J$2:$J$100)),,0,1))</f>
        <v/>
      </c>
      <c r="L187" s="15" t="str" cm="1">
        <f t="array" ref="L187">IF(OR($B187="",L$2=""),"",Projetos!$K186/_xlfn.XLOOKUP(L$2,Técnicos!$A$2:$A$100,IF(Projetos!R186=1,Técnicos!$F$2:$F$100,IF(Projetos!R186=2,Técnicos!$H$2:$H$100,Técnicos!$J$2:$J$100)),,0,1))</f>
        <v/>
      </c>
      <c r="M187" s="15" t="str" cm="1">
        <f t="array" ref="M187">IF(OR($B187="",M$2=""),"",Projetos!$K186/_xlfn.XLOOKUP(M$2,Técnicos!$A$2:$A$100,IF(Projetos!S186=1,Técnicos!$F$2:$F$100,IF(Projetos!S186=2,Técnicos!$H$2:$H$100,Técnicos!$J$2:$J$100)),,0,1))</f>
        <v/>
      </c>
      <c r="N187" s="15" t="str" cm="1">
        <f t="array" ref="N187">IF(OR($B187="",N$2=""),"",Projetos!$K186/_xlfn.XLOOKUP(N$2,Técnicos!$A$2:$A$100,IF(Projetos!T186=1,Técnicos!$F$2:$F$100,IF(Projetos!T186=2,Técnicos!$H$2:$H$100,Técnicos!$J$2:$J$100)),,0,1))</f>
        <v/>
      </c>
      <c r="O187" s="15" t="str" cm="1">
        <f t="array" ref="O187">IF(OR($B187="",O$2=""),"",Projetos!$K186/_xlfn.XLOOKUP(O$2,Técnicos!$A$2:$A$100,IF(Projetos!U186=1,Técnicos!$F$2:$F$100,IF(Projetos!U186=2,Técnicos!$H$2:$H$100,Técnicos!$J$2:$J$100)),,0,1))</f>
        <v/>
      </c>
      <c r="P187" s="15" t="str" cm="1">
        <f t="array" ref="P187">IF(OR($B187="",P$2=""),"",Projetos!$K186/_xlfn.XLOOKUP(P$2,Técnicos!$A$2:$A$100,IF(Projetos!V186=1,Técnicos!$F$2:$F$100,IF(Projetos!V186=2,Técnicos!$H$2:$H$100,Técnicos!$J$2:$J$100)),,0,1))</f>
        <v/>
      </c>
      <c r="Q187" s="15" t="str" cm="1">
        <f t="array" ref="Q187">IF(OR($B187="",Q$2=""),"",Projetos!$K186/_xlfn.XLOOKUP(Q$2,Técnicos!$A$2:$A$100,IF(Projetos!W186=1,Técnicos!$F$2:$F$100,IF(Projetos!W186=2,Técnicos!$H$2:$H$100,Técnicos!$J$2:$J$100)),,0,1))</f>
        <v/>
      </c>
      <c r="R187" s="15" t="str" cm="1">
        <f t="array" ref="R187">IF(OR($B187="",R$2=""),"",Projetos!$K186/_xlfn.XLOOKUP(R$2,Técnicos!$A$2:$A$100,IF(Projetos!X186=1,Técnicos!$F$2:$F$100,IF(Projetos!X186=2,Técnicos!$H$2:$H$100,Técnicos!$J$2:$J$100)),,0,1))</f>
        <v/>
      </c>
      <c r="S187" s="15" t="str" cm="1">
        <f t="array" ref="S187">IF(OR($B187="",S$2=""),"",Projetos!$K186/_xlfn.XLOOKUP(S$2,Técnicos!$A$2:$A$100,IF(Projetos!Y186=1,Técnicos!$F$2:$F$100,IF(Projetos!Y186=2,Técnicos!$H$2:$H$100,Técnicos!$J$2:$J$100)),,0,1))</f>
        <v/>
      </c>
      <c r="T187" s="15" t="str" cm="1">
        <f t="array" ref="T187">IF(OR($B187="",T$2=""),"",Projetos!$K186/_xlfn.XLOOKUP(T$2,Técnicos!$A$2:$A$100,IF(Projetos!Z186=1,Técnicos!$F$2:$F$100,IF(Projetos!Z186=2,Técnicos!$H$2:$H$100,Técnicos!$J$2:$J$100)),,0,1))</f>
        <v/>
      </c>
      <c r="U187" s="15" t="str" cm="1">
        <f t="array" ref="U187">IF(OR($B187="",U$2=""),"",Projetos!$K186/_xlfn.XLOOKUP(U$2,Técnicos!$A$2:$A$100,IF(Projetos!AA186=1,Técnicos!$F$2:$F$100,IF(Projetos!AA186=2,Técnicos!$H$2:$H$100,Técnicos!$J$2:$J$100)),,0,1))</f>
        <v/>
      </c>
      <c r="V187" s="15" t="str" cm="1">
        <f t="array" ref="V187">IF(OR($B187="",V$2=""),"",Projetos!$K186/_xlfn.XLOOKUP(V$2,Técnicos!$A$2:$A$100,IF(Projetos!AB186=1,Técnicos!$F$2:$F$100,IF(Projetos!AB186=2,Técnicos!$H$2:$H$100,Técnicos!$J$2:$J$100)),,0,1))</f>
        <v/>
      </c>
      <c r="W187" s="15" t="str" cm="1">
        <f t="array" ref="W187">IF(OR($B187="",W$2=""),"",Projetos!$K186/_xlfn.XLOOKUP(W$2,Técnicos!$A$2:$A$100,IF(Projetos!AC186=1,Técnicos!$F$2:$F$100,IF(Projetos!AC186=2,Técnicos!$H$2:$H$100,Técnicos!$J$2:$J$100)),,0,1))</f>
        <v/>
      </c>
      <c r="X187" s="15" t="str" cm="1">
        <f t="array" ref="X187">IF(OR($B187="",X$2=""),"",Projetos!$K186/_xlfn.XLOOKUP(X$2,Técnicos!$A$2:$A$100,IF(Projetos!AD186=1,Técnicos!$F$2:$F$100,IF(Projetos!AD186=2,Técnicos!$H$2:$H$100,Técnicos!$J$2:$J$100)),,0,1))</f>
        <v/>
      </c>
      <c r="Y187" s="15" t="str" cm="1">
        <f t="array" ref="Y187">IF(OR($B187="",Y$2=""),"",Projetos!$K186/_xlfn.XLOOKUP(Y$2,Técnicos!$A$2:$A$100,IF(Projetos!AE186=1,Técnicos!$F$2:$F$100,IF(Projetos!AE186=2,Técnicos!$H$2:$H$100,Técnicos!$J$2:$J$100)),,0,1))</f>
        <v/>
      </c>
      <c r="Z187" s="15" t="str" cm="1">
        <f t="array" ref="Z187">IF(OR($B187="",Z$2=""),"",Projetos!$K186/_xlfn.XLOOKUP(Z$2,Técnicos!$A$2:$A$100,IF(Projetos!AF186=1,Técnicos!$F$2:$F$100,IF(Projetos!AF186=2,Técnicos!$H$2:$H$100,Técnicos!$J$2:$J$100)),,0,1))</f>
        <v/>
      </c>
      <c r="AA187" s="15" t="str" cm="1">
        <f t="array" ref="AA187">IF(OR($B187="",AA$2=""),"",Projetos!$K186/_xlfn.XLOOKUP(AA$2,Técnicos!$A$2:$A$100,IF(Projetos!AG186=1,Técnicos!$F$2:$F$100,IF(Projetos!AG186=2,Técnicos!$H$2:$H$100,Técnicos!$J$2:$J$100)),,0,1))</f>
        <v/>
      </c>
      <c r="AB187" s="15" t="str" cm="1">
        <f t="array" ref="AB187">IF(OR($B187="",AB$2=""),"",Projetos!$K186/_xlfn.XLOOKUP(AB$2,Técnicos!$A$2:$A$100,IF(Projetos!AH186=1,Técnicos!$F$2:$F$100,IF(Projetos!AH186=2,Técnicos!$H$2:$H$100,Técnicos!$J$2:$J$100)),,0,1))</f>
        <v/>
      </c>
      <c r="AC187" s="15" t="str" cm="1">
        <f t="array" ref="AC187">IF(OR($B187="",AC$2=""),"",Projetos!$K186/_xlfn.XLOOKUP(AC$2,Técnicos!$A$2:$A$100,IF(Projetos!AI186=1,Técnicos!$F$2:$F$100,IF(Projetos!AI186=2,Técnicos!$H$2:$H$100,Técnicos!$J$2:$J$100)),,0,1))</f>
        <v/>
      </c>
      <c r="AD187" s="15" t="str" cm="1">
        <f t="array" ref="AD187">IF(OR($B187="",AD$2=""),"",Projetos!$K186/_xlfn.XLOOKUP(AD$2,Técnicos!$A$2:$A$100,IF(Projetos!AJ186=1,Técnicos!$F$2:$F$100,IF(Projetos!AJ186=2,Técnicos!$H$2:$H$100,Técnicos!$J$2:$J$100)),,0,1))</f>
        <v/>
      </c>
      <c r="AE187" s="15" t="str" cm="1">
        <f t="array" ref="AE187">IF(OR($B187="",AE$2=""),"",Projetos!$K186/_xlfn.XLOOKUP(AE$2,Técnicos!$A$2:$A$100,IF(Projetos!AK186=1,Técnicos!$F$2:$F$100,IF(Projetos!AK186=2,Técnicos!$H$2:$H$100,Técnicos!$J$2:$J$100)),,0,1))</f>
        <v/>
      </c>
      <c r="AF187" s="15" t="str" cm="1">
        <f t="array" ref="AF187">IF(OR($B187="",AF$2=""),"",Projetos!$K186/_xlfn.XLOOKUP(AF$2,Técnicos!$A$2:$A$100,IF(Projetos!AL186=1,Técnicos!$F$2:$F$100,IF(Projetos!AL186=2,Técnicos!$H$2:$H$100,Técnicos!$J$2:$J$100)),,0,1))</f>
        <v/>
      </c>
      <c r="AG187" s="15" t="str" cm="1">
        <f t="array" ref="AG187">IF(OR($B187="",AG$2=""),"",Projetos!$K186/_xlfn.XLOOKUP(AG$2,Técnicos!$A$2:$A$100,IF(Projetos!AM186=1,Técnicos!$F$2:$F$100,IF(Projetos!AM186=2,Técnicos!$H$2:$H$100,Técnicos!$J$2:$J$100)),,0,1))</f>
        <v/>
      </c>
      <c r="AH187" s="15" t="str" cm="1">
        <f t="array" ref="AH187">IF(OR($B187="",AH$2=""),"",Projetos!$K186/_xlfn.XLOOKUP(AH$2,Técnicos!$A$2:$A$100,IF(Projetos!AN186=1,Técnicos!$F$2:$F$100,IF(Projetos!AN186=2,Técnicos!$H$2:$H$100,Técnicos!$J$2:$J$100)),,0,1))</f>
        <v/>
      </c>
      <c r="AI187" s="15" t="str" cm="1">
        <f t="array" ref="AI187">IF(OR($B187="",AI$2=""),"",Projetos!$K186/_xlfn.XLOOKUP(AI$2,Técnicos!$A$2:$A$100,IF(Projetos!AO186=1,Técnicos!$F$2:$F$100,IF(Projetos!AO186=2,Técnicos!$H$2:$H$100,Técnicos!$J$2:$J$100)),,0,1))</f>
        <v/>
      </c>
      <c r="AJ187" s="15" t="str" cm="1">
        <f t="array" ref="AJ187">IF(OR($B187="",AJ$2=""),"",Projetos!$K186/_xlfn.XLOOKUP(AJ$2,Técnicos!$A$2:$A$100,IF(Projetos!AP186=1,Técnicos!$F$2:$F$100,IF(Projetos!AP186=2,Técnicos!$H$2:$H$100,Técnicos!$J$2:$J$100)),,0,1))</f>
        <v/>
      </c>
      <c r="AK187" s="15" t="str" cm="1">
        <f t="array" ref="AK187">IF(OR($B187="",AK$2=""),"",Projetos!$K186/_xlfn.XLOOKUP(AK$2,Técnicos!$A$2:$A$100,IF(Projetos!AQ186=1,Técnicos!$F$2:$F$100,IF(Projetos!AQ186=2,Técnicos!$H$2:$H$100,Técnicos!$J$2:$J$100)),,0,1))</f>
        <v/>
      </c>
      <c r="AL187" s="15" t="str" cm="1">
        <f t="array" ref="AL187">IF(OR($B187="",AL$2=""),"",Projetos!$K186*_xlfn.XLOOKUP(AL$2,Técnicos!$A$2:$A$100,IF(Projetos!AR186=1,Técnicos!$F$2:$F$100,IF(Projetos!AR186=2,Técnicos!$H$2:$H$100,Técnicos!$J$2:$J$100)),,0,1))</f>
        <v/>
      </c>
      <c r="AM187" s="15" t="str" cm="1">
        <f t="array" ref="AM187">IF(OR($B187="",AM$2=""),"",Projetos!$K186*_xlfn.XLOOKUP(AM$2,Técnicos!$A$2:$A$100,IF(Projetos!AS186=1,Técnicos!$F$2:$F$100,IF(Projetos!AS186=2,Técnicos!$H$2:$H$100,Técnicos!$J$2:$J$100)),,0,1))</f>
        <v/>
      </c>
      <c r="AN187" s="15" t="str" cm="1">
        <f t="array" ref="AN187">IF(OR($B187="",AN$2=""),"",Projetos!$K186*_xlfn.XLOOKUP(AN$2,Técnicos!$A$2:$A$100,IF(Projetos!AT186=1,Técnicos!$F$2:$F$100,IF(Projetos!AT186=2,Técnicos!$H$2:$H$100,Técnicos!$J$2:$J$100)),,0,1))</f>
        <v/>
      </c>
      <c r="AO187" s="15" t="str" cm="1">
        <f t="array" ref="AO187">IF(OR($B187="",AO$2=""),"",Projetos!$K186*_xlfn.XLOOKUP(AO$2,Técnicos!$A$2:$A$100,IF(Projetos!AU186=1,Técnicos!$F$2:$F$100,IF(Projetos!AU186=2,Técnicos!$H$2:$H$100,Técnicos!$J$2:$J$100)),,0,1))</f>
        <v/>
      </c>
      <c r="AP187" s="15" t="str" cm="1">
        <f t="array" ref="AP187">IF(OR($B187="",AP$2=""),"",Projetos!$K186*_xlfn.XLOOKUP(AP$2,Técnicos!$A$2:$A$100,IF(Projetos!AV186=1,Técnicos!$F$2:$F$100,IF(Projetos!AV186=2,Técnicos!$H$2:$H$100,Técnicos!$J$2:$J$100)),,0,1))</f>
        <v/>
      </c>
      <c r="AQ187" s="15" t="str" cm="1">
        <f t="array" ref="AQ187">IF(OR($B187="",AQ$2=""),"",Projetos!$K186*_xlfn.XLOOKUP(AQ$2,Técnicos!$A$2:$A$100,IF(Projetos!AW186=1,Técnicos!$F$2:$F$100,IF(Projetos!AW186=2,Técnicos!$H$2:$H$100,Técnicos!$J$2:$J$100)),,0,1))</f>
        <v/>
      </c>
      <c r="AR187" s="15" t="str" cm="1">
        <f t="array" ref="AR187">IF(OR($B187="",AR$2=""),"",Projetos!$K186*_xlfn.XLOOKUP(AR$2,Técnicos!$A$2:$A$100,IF(Projetos!AX186=1,Técnicos!$F$2:$F$100,IF(Projetos!AX186=2,Técnicos!$H$2:$H$100,Técnicos!$J$2:$J$100)),,0,1))</f>
        <v/>
      </c>
      <c r="AS187" s="15" t="str" cm="1">
        <f t="array" ref="AS187">IF(OR($B187="",AS$2=""),"",Projetos!$K186*_xlfn.XLOOKUP(AS$2,Técnicos!$A$2:$A$100,IF(Projetos!AY186=1,Técnicos!$F$2:$F$100,IF(Projetos!AY186=2,Técnicos!$H$2:$H$100,Técnicos!$J$2:$J$100)),,0,1))</f>
        <v/>
      </c>
      <c r="AT187" s="15" t="str" cm="1">
        <f t="array" ref="AT187">IF(OR($B187="",AT$2=""),"",Projetos!$K186*_xlfn.XLOOKUP(AT$2,Técnicos!$A$2:$A$100,IF(Projetos!AZ186=1,Técnicos!$F$2:$F$100,IF(Projetos!AZ186=2,Técnicos!$H$2:$H$100,Técnicos!$J$2:$J$100)),,0,1))</f>
        <v/>
      </c>
      <c r="AU187" s="15" t="str" cm="1">
        <f t="array" ref="AU187">IF(OR($B187="",AU$2=""),"",Projetos!$K186*_xlfn.XLOOKUP(AU$2,Técnicos!$A$2:$A$100,IF(Projetos!BA186=1,Técnicos!$F$2:$F$100,IF(Projetos!BA186=2,Técnicos!$H$2:$H$100,Técnicos!$J$2:$J$100)),,0,1))</f>
        <v/>
      </c>
      <c r="AV187" s="15" t="str" cm="1">
        <f t="array" ref="AV187">IF(OR($B187="",AV$2=""),"",Projetos!$K186*_xlfn.XLOOKUP(AV$2,Técnicos!$A$2:$A$100,IF(Projetos!BB186=1,Técnicos!$F$2:$F$100,IF(Projetos!BB186=2,Técnicos!$H$2:$H$100,Técnicos!$J$2:$J$100)),,0,1))</f>
        <v/>
      </c>
      <c r="AW187" s="15" t="str" cm="1">
        <f t="array" ref="AW187">IF(OR($B187="",AW$2=""),"",Projetos!$K186*_xlfn.XLOOKUP(AW$2,Técnicos!$A$2:$A$100,IF(Projetos!BC186=1,Técnicos!$F$2:$F$100,IF(Projetos!BC186=2,Técnicos!$H$2:$H$100,Técnicos!$J$2:$J$100)),,0,1))</f>
        <v/>
      </c>
      <c r="AX187" s="15" t="str" cm="1">
        <f t="array" ref="AX187">IF(OR($B187="",AX$2=""),"",Projetos!$K186*_xlfn.XLOOKUP(AX$2,Técnicos!$A$2:$A$100,IF(Projetos!BD186=1,Técnicos!$F$2:$F$100,IF(Projetos!BD186=2,Técnicos!$H$2:$H$100,Técnicos!$J$2:$J$100)),,0,1))</f>
        <v/>
      </c>
      <c r="AY187" s="15" t="str" cm="1">
        <f t="array" ref="AY187">IF(OR($B187="",AY$2=""),"",Projetos!$K186*_xlfn.XLOOKUP(AY$2,Técnicos!$A$2:$A$100,IF(Projetos!BE186=1,Técnicos!$F$2:$F$100,IF(Projetos!BE186=2,Técnicos!$H$2:$H$100,Técnicos!$J$2:$J$100)),,0,1))</f>
        <v/>
      </c>
      <c r="AZ187" s="15" t="str" cm="1">
        <f t="array" ref="AZ187">IF(OR($B187="",AZ$2=""),"",Projetos!$K186*_xlfn.XLOOKUP(AZ$2,Técnicos!$A$2:$A$100,IF(Projetos!BF186=1,Técnicos!$F$2:$F$100,IF(Projetos!BF186=2,Técnicos!$H$2:$H$100,Técnicos!$J$2:$J$100)),,0,1))</f>
        <v/>
      </c>
      <c r="BA187" s="15" t="str" cm="1">
        <f t="array" ref="BA187">IF(OR($B187="",BA$2=""),"",Projetos!$K186*_xlfn.XLOOKUP(BA$2,Técnicos!$A$2:$A$100,IF(Projetos!BG186=1,Técnicos!$F$2:$F$100,IF(Projetos!BG186=2,Técnicos!$H$2:$H$100,Técnicos!$J$2:$J$100)),,0,1))</f>
        <v/>
      </c>
      <c r="BB187" s="15" t="str" cm="1">
        <f t="array" ref="BB187">IF(OR($B187="",BB$2=""),"",Projetos!$K186*_xlfn.XLOOKUP(BB$2,Técnicos!$A$2:$A$100,IF(Projetos!BH186=1,Técnicos!$F$2:$F$100,IF(Projetos!BH186=2,Técnicos!$H$2:$H$100,Técnicos!$J$2:$J$100)),,0,1))</f>
        <v/>
      </c>
      <c r="BC187" s="15" t="str" cm="1">
        <f t="array" ref="BC187">IF(OR($B187="",BC$2=""),"",Projetos!$K186*_xlfn.XLOOKUP(BC$2,Técnicos!$A$2:$A$100,IF(Projetos!BI186=1,Técnicos!$F$2:$F$100,IF(Projetos!BI186=2,Técnicos!$H$2:$H$100,Técnicos!$J$2:$J$100)),,0,1))</f>
        <v/>
      </c>
      <c r="BD187" s="15" t="str" cm="1">
        <f t="array" ref="BD187">IF(OR($B187="",BD$2=""),"",Projetos!$K186*_xlfn.XLOOKUP(BD$2,Técnicos!$A$2:$A$100,IF(Projetos!BJ186=1,Técnicos!$F$2:$F$100,IF(Projetos!BJ186=2,Técnicos!$H$2:$H$100,Técnicos!$J$2:$J$100)),,0,1))</f>
        <v/>
      </c>
      <c r="BE187" s="15" t="str" cm="1">
        <f t="array" ref="BE187">IF(OR($B187="",BE$2=""),"",Projetos!$K186*_xlfn.XLOOKUP(BE$2,Técnicos!$A$2:$A$100,IF(Projetos!BK186=1,Técnicos!$F$2:$F$100,IF(Projetos!BK186=2,Técnicos!$H$2:$H$100,Técnicos!$J$2:$J$100)),,0,1))</f>
        <v/>
      </c>
      <c r="BF187" s="15" t="str" cm="1">
        <f t="array" ref="BF187">IF(OR($B187="",BF$2=""),"",Projetos!$K186*_xlfn.XLOOKUP(BF$2,Técnicos!$A$2:$A$100,IF(Projetos!BL186=1,Técnicos!$F$2:$F$100,IF(Projetos!BL186=2,Técnicos!$H$2:$H$100,Técnicos!$J$2:$J$100)),,0,1))</f>
        <v/>
      </c>
      <c r="BG187" s="15" t="str" cm="1">
        <f t="array" ref="BG187">IF(OR($B187="",BG$2=""),"",Projetos!$K186*_xlfn.XLOOKUP(BG$2,Técnicos!$A$2:$A$100,IF(Projetos!BM186=1,Técnicos!$F$2:$F$100,IF(Projetos!BM186=2,Técnicos!$H$2:$H$100,Técnicos!$J$2:$J$100)),,0,1))</f>
        <v/>
      </c>
      <c r="BH187" s="15" t="str" cm="1">
        <f t="array" ref="BH187">IF(OR($B187="",BH$2=""),"",Projetos!$K186*_xlfn.XLOOKUP(BH$2,Técnicos!$A$2:$A$100,IF(Projetos!BN186=1,Técnicos!$F$2:$F$100,IF(Projetos!BN186=2,Técnicos!$H$2:$H$100,Técnicos!$J$2:$J$100)),,0,1))</f>
        <v/>
      </c>
      <c r="BI187" s="15" t="str" cm="1">
        <f t="array" ref="BI187">IF(OR($B187="",BI$2=""),"",Projetos!$K186*_xlfn.XLOOKUP(BI$2,Técnicos!$A$2:$A$100,IF(Projetos!BO186=1,Técnicos!$F$2:$F$100,IF(Projetos!BO186=2,Técnicos!$H$2:$H$100,Técnicos!$J$2:$J$100)),,0,1))</f>
        <v/>
      </c>
      <c r="BJ187" s="15" t="str" cm="1">
        <f t="array" ref="BJ187">IF(OR($B187="",BJ$2=""),"",Projetos!$K186*_xlfn.XLOOKUP(BJ$2,Técnicos!$A$2:$A$100,IF(Projetos!BP186=1,Técnicos!$F$2:$F$100,IF(Projetos!BP186=2,Técnicos!$H$2:$H$100,Técnicos!$J$2:$J$100)),,0,1))</f>
        <v/>
      </c>
      <c r="BK187" s="15" t="str" cm="1">
        <f t="array" ref="BK187">IF(OR($B187="",BK$2=""),"",Projetos!$K186*_xlfn.XLOOKUP(BK$2,Técnicos!$A$2:$A$100,IF(Projetos!BQ186=1,Técnicos!$F$2:$F$100,IF(Projetos!BQ186=2,Técnicos!$H$2:$H$100,Técnicos!$J$2:$J$100)),,0,1))</f>
        <v/>
      </c>
      <c r="BL187" s="15" t="str" cm="1">
        <f t="array" ref="BL187">IF(OR($B187="",BL$2=""),"",Projetos!$K186*_xlfn.XLOOKUP(BL$2,Técnicos!$A$2:$A$100,IF(Projetos!BR186=1,Técnicos!$F$2:$F$100,IF(Projetos!BR186=2,Técnicos!$H$2:$H$100,Técnicos!$J$2:$J$100)),,0,1))</f>
        <v/>
      </c>
      <c r="BM187" s="15" t="str" cm="1">
        <f t="array" ref="BM187">IF(OR($B187="",BM$2=""),"",Projetos!$K186*_xlfn.XLOOKUP(BM$2,Técnicos!$A$2:$A$100,IF(Projetos!BS186=1,Técnicos!$F$2:$F$100,IF(Projetos!BS186=2,Técnicos!$H$2:$H$100,Técnicos!$J$2:$J$100)),,0,1))</f>
        <v/>
      </c>
      <c r="BN187" s="15" t="str" cm="1">
        <f t="array" ref="BN187">IF(OR($B187="",BN$2=""),"",Projetos!$K186*_xlfn.XLOOKUP(BN$2,Técnicos!$A$2:$A$100,IF(Projetos!BT186=1,Técnicos!$F$2:$F$100,IF(Projetos!BT186=2,Técnicos!$H$2:$H$100,Técnicos!$J$2:$J$100)),,0,1))</f>
        <v/>
      </c>
      <c r="BO187" s="15" t="str" cm="1">
        <f t="array" ref="BO187">IF(OR($B187="",BO$2=""),"",Projetos!$K186*_xlfn.XLOOKUP(BO$2,Técnicos!$A$2:$A$100,IF(Projetos!BU186=1,Técnicos!$F$2:$F$100,IF(Projetos!BU186=2,Técnicos!$H$2:$H$100,Técnicos!$J$2:$J$100)),,0,1))</f>
        <v/>
      </c>
      <c r="BP187" s="15" t="str" cm="1">
        <f t="array" ref="BP187">IF(OR($B187="",BP$2=""),"",Projetos!$K186*_xlfn.XLOOKUP(BP$2,Técnicos!$A$2:$A$100,IF(Projetos!BV186=1,Técnicos!$F$2:$F$100,IF(Projetos!BV186=2,Técnicos!$H$2:$H$100,Técnicos!$J$2:$J$100)),,0,1))</f>
        <v/>
      </c>
      <c r="BQ187" s="15" t="str" cm="1">
        <f t="array" ref="BQ187">IF(OR($B187="",BQ$2=""),"",Projetos!$K186*_xlfn.XLOOKUP(BQ$2,Técnicos!$A$2:$A$100,IF(Projetos!BW186=1,Técnicos!$F$2:$F$100,IF(Projetos!BW186=2,Técnicos!$H$2:$H$100,Técnicos!$J$2:$J$100)),,0,1))</f>
        <v/>
      </c>
    </row>
    <row r="188" spans="3:69" x14ac:dyDescent="0.3">
      <c r="C188" s="15" t="str" cm="1">
        <f t="array" ref="C188">IF(OR($B188="",C$2=""),"",Projetos!$K187/_xlfn.XLOOKUP(C$2,Técnicos!$A$2:$A$100,IF(Projetos!I187=1,Técnicos!$F$2:$F$100,IF(Projetos!I187=2,Técnicos!$H$2:$H$100,Técnicos!$J$2:$J$100)),,0,1))</f>
        <v/>
      </c>
      <c r="D188" s="15" t="str" cm="1">
        <f t="array" ref="D188">IF(OR($B188="",D$2=""),"",Projetos!$K187/_xlfn.XLOOKUP(D$2,Técnicos!$A$2:$A$100,IF(Projetos!J187=1,Técnicos!$F$2:$F$100,IF(Projetos!J187=2,Técnicos!$H$2:$H$100,Técnicos!$J$2:$J$100)),,0,1))</f>
        <v/>
      </c>
      <c r="E188" s="15" t="str" cm="1">
        <f t="array" ref="E188">IF(OR($B188="",E$2=""),"",Projetos!$K187/_xlfn.XLOOKUP(E$2,Técnicos!$A$2:$A$100,IF(Projetos!K187=1,Técnicos!$F$2:$F$100,IF(Projetos!K187=2,Técnicos!$H$2:$H$100,Técnicos!$J$2:$J$100)),,0,1))</f>
        <v/>
      </c>
      <c r="F188" s="15" t="str" cm="1">
        <f t="array" ref="F188">IF(OR($B188="",F$2=""),"",Projetos!$K187/_xlfn.XLOOKUP(F$2,Técnicos!$A$2:$A$100,IF(Projetos!L187=1,Técnicos!$F$2:$F$100,IF(Projetos!L187=2,Técnicos!$H$2:$H$100,Técnicos!$J$2:$J$100)),,0,1))</f>
        <v/>
      </c>
      <c r="G188" s="15" t="str" cm="1">
        <f t="array" ref="G188">IF(OR($B188="",G$2=""),"",Projetos!$K187/_xlfn.XLOOKUP(G$2,Técnicos!$A$2:$A$100,IF(Projetos!M187=1,Técnicos!$F$2:$F$100,IF(Projetos!M187=2,Técnicos!$H$2:$H$100,Técnicos!$J$2:$J$100)),,0,1))</f>
        <v/>
      </c>
      <c r="H188" s="15" t="str" cm="1">
        <f t="array" ref="H188">IF(OR($B188="",H$2=""),"",Projetos!$K187/_xlfn.XLOOKUP(H$2,Técnicos!$A$2:$A$100,IF(Projetos!N187=1,Técnicos!$F$2:$F$100,IF(Projetos!N187=2,Técnicos!$H$2:$H$100,Técnicos!$J$2:$J$100)),,0,1))</f>
        <v/>
      </c>
      <c r="I188" s="15" t="str" cm="1">
        <f t="array" ref="I188">IF(OR($B188="",I$2=""),"",Projetos!$K187/_xlfn.XLOOKUP(I$2,Técnicos!$A$2:$A$100,IF(Projetos!O187=1,Técnicos!$F$2:$F$100,IF(Projetos!O187=2,Técnicos!$H$2:$H$100,Técnicos!$J$2:$J$100)),,0,1))</f>
        <v/>
      </c>
      <c r="J188" s="15" t="str" cm="1">
        <f t="array" ref="J188">IF(OR($B188="",J$2=""),"",Projetos!$K187/_xlfn.XLOOKUP(J$2,Técnicos!$A$2:$A$100,IF(Projetos!P187=1,Técnicos!$F$2:$F$100,IF(Projetos!P187=2,Técnicos!$H$2:$H$100,Técnicos!$J$2:$J$100)),,0,1))</f>
        <v/>
      </c>
      <c r="K188" s="15" t="str" cm="1">
        <f t="array" ref="K188">IF(OR($B188="",K$2=""),"",Projetos!$K187/_xlfn.XLOOKUP(K$2,Técnicos!$A$2:$A$100,IF(Projetos!Q187=1,Técnicos!$F$2:$F$100,IF(Projetos!Q187=2,Técnicos!$H$2:$H$100,Técnicos!$J$2:$J$100)),,0,1))</f>
        <v/>
      </c>
      <c r="L188" s="15" t="str" cm="1">
        <f t="array" ref="L188">IF(OR($B188="",L$2=""),"",Projetos!$K187/_xlfn.XLOOKUP(L$2,Técnicos!$A$2:$A$100,IF(Projetos!R187=1,Técnicos!$F$2:$F$100,IF(Projetos!R187=2,Técnicos!$H$2:$H$100,Técnicos!$J$2:$J$100)),,0,1))</f>
        <v/>
      </c>
      <c r="M188" s="15" t="str" cm="1">
        <f t="array" ref="M188">IF(OR($B188="",M$2=""),"",Projetos!$K187/_xlfn.XLOOKUP(M$2,Técnicos!$A$2:$A$100,IF(Projetos!S187=1,Técnicos!$F$2:$F$100,IF(Projetos!S187=2,Técnicos!$H$2:$H$100,Técnicos!$J$2:$J$100)),,0,1))</f>
        <v/>
      </c>
      <c r="N188" s="15" t="str" cm="1">
        <f t="array" ref="N188">IF(OR($B188="",N$2=""),"",Projetos!$K187/_xlfn.XLOOKUP(N$2,Técnicos!$A$2:$A$100,IF(Projetos!T187=1,Técnicos!$F$2:$F$100,IF(Projetos!T187=2,Técnicos!$H$2:$H$100,Técnicos!$J$2:$J$100)),,0,1))</f>
        <v/>
      </c>
      <c r="O188" s="15" t="str" cm="1">
        <f t="array" ref="O188">IF(OR($B188="",O$2=""),"",Projetos!$K187/_xlfn.XLOOKUP(O$2,Técnicos!$A$2:$A$100,IF(Projetos!U187=1,Técnicos!$F$2:$F$100,IF(Projetos!U187=2,Técnicos!$H$2:$H$100,Técnicos!$J$2:$J$100)),,0,1))</f>
        <v/>
      </c>
      <c r="P188" s="15" t="str" cm="1">
        <f t="array" ref="P188">IF(OR($B188="",P$2=""),"",Projetos!$K187/_xlfn.XLOOKUP(P$2,Técnicos!$A$2:$A$100,IF(Projetos!V187=1,Técnicos!$F$2:$F$100,IF(Projetos!V187=2,Técnicos!$H$2:$H$100,Técnicos!$J$2:$J$100)),,0,1))</f>
        <v/>
      </c>
      <c r="Q188" s="15" t="str" cm="1">
        <f t="array" ref="Q188">IF(OR($B188="",Q$2=""),"",Projetos!$K187/_xlfn.XLOOKUP(Q$2,Técnicos!$A$2:$A$100,IF(Projetos!W187=1,Técnicos!$F$2:$F$100,IF(Projetos!W187=2,Técnicos!$H$2:$H$100,Técnicos!$J$2:$J$100)),,0,1))</f>
        <v/>
      </c>
      <c r="R188" s="15" t="str" cm="1">
        <f t="array" ref="R188">IF(OR($B188="",R$2=""),"",Projetos!$K187/_xlfn.XLOOKUP(R$2,Técnicos!$A$2:$A$100,IF(Projetos!X187=1,Técnicos!$F$2:$F$100,IF(Projetos!X187=2,Técnicos!$H$2:$H$100,Técnicos!$J$2:$J$100)),,0,1))</f>
        <v/>
      </c>
      <c r="S188" s="15" t="str" cm="1">
        <f t="array" ref="S188">IF(OR($B188="",S$2=""),"",Projetos!$K187/_xlfn.XLOOKUP(S$2,Técnicos!$A$2:$A$100,IF(Projetos!Y187=1,Técnicos!$F$2:$F$100,IF(Projetos!Y187=2,Técnicos!$H$2:$H$100,Técnicos!$J$2:$J$100)),,0,1))</f>
        <v/>
      </c>
      <c r="T188" s="15" t="str" cm="1">
        <f t="array" ref="T188">IF(OR($B188="",T$2=""),"",Projetos!$K187/_xlfn.XLOOKUP(T$2,Técnicos!$A$2:$A$100,IF(Projetos!Z187=1,Técnicos!$F$2:$F$100,IF(Projetos!Z187=2,Técnicos!$H$2:$H$100,Técnicos!$J$2:$J$100)),,0,1))</f>
        <v/>
      </c>
      <c r="U188" s="15" t="str" cm="1">
        <f t="array" ref="U188">IF(OR($B188="",U$2=""),"",Projetos!$K187/_xlfn.XLOOKUP(U$2,Técnicos!$A$2:$A$100,IF(Projetos!AA187=1,Técnicos!$F$2:$F$100,IF(Projetos!AA187=2,Técnicos!$H$2:$H$100,Técnicos!$J$2:$J$100)),,0,1))</f>
        <v/>
      </c>
      <c r="V188" s="15" t="str" cm="1">
        <f t="array" ref="V188">IF(OR($B188="",V$2=""),"",Projetos!$K187/_xlfn.XLOOKUP(V$2,Técnicos!$A$2:$A$100,IF(Projetos!AB187=1,Técnicos!$F$2:$F$100,IF(Projetos!AB187=2,Técnicos!$H$2:$H$100,Técnicos!$J$2:$J$100)),,0,1))</f>
        <v/>
      </c>
      <c r="W188" s="15" t="str" cm="1">
        <f t="array" ref="W188">IF(OR($B188="",W$2=""),"",Projetos!$K187/_xlfn.XLOOKUP(W$2,Técnicos!$A$2:$A$100,IF(Projetos!AC187=1,Técnicos!$F$2:$F$100,IF(Projetos!AC187=2,Técnicos!$H$2:$H$100,Técnicos!$J$2:$J$100)),,0,1))</f>
        <v/>
      </c>
      <c r="X188" s="15" t="str" cm="1">
        <f t="array" ref="X188">IF(OR($B188="",X$2=""),"",Projetos!$K187/_xlfn.XLOOKUP(X$2,Técnicos!$A$2:$A$100,IF(Projetos!AD187=1,Técnicos!$F$2:$F$100,IF(Projetos!AD187=2,Técnicos!$H$2:$H$100,Técnicos!$J$2:$J$100)),,0,1))</f>
        <v/>
      </c>
      <c r="Y188" s="15" t="str" cm="1">
        <f t="array" ref="Y188">IF(OR($B188="",Y$2=""),"",Projetos!$K187/_xlfn.XLOOKUP(Y$2,Técnicos!$A$2:$A$100,IF(Projetos!AE187=1,Técnicos!$F$2:$F$100,IF(Projetos!AE187=2,Técnicos!$H$2:$H$100,Técnicos!$J$2:$J$100)),,0,1))</f>
        <v/>
      </c>
      <c r="Z188" s="15" t="str" cm="1">
        <f t="array" ref="Z188">IF(OR($B188="",Z$2=""),"",Projetos!$K187/_xlfn.XLOOKUP(Z$2,Técnicos!$A$2:$A$100,IF(Projetos!AF187=1,Técnicos!$F$2:$F$100,IF(Projetos!AF187=2,Técnicos!$H$2:$H$100,Técnicos!$J$2:$J$100)),,0,1))</f>
        <v/>
      </c>
      <c r="AA188" s="15" t="str" cm="1">
        <f t="array" ref="AA188">IF(OR($B188="",AA$2=""),"",Projetos!$K187/_xlfn.XLOOKUP(AA$2,Técnicos!$A$2:$A$100,IF(Projetos!AG187=1,Técnicos!$F$2:$F$100,IF(Projetos!AG187=2,Técnicos!$H$2:$H$100,Técnicos!$J$2:$J$100)),,0,1))</f>
        <v/>
      </c>
      <c r="AB188" s="15" t="str" cm="1">
        <f t="array" ref="AB188">IF(OR($B188="",AB$2=""),"",Projetos!$K187/_xlfn.XLOOKUP(AB$2,Técnicos!$A$2:$A$100,IF(Projetos!AH187=1,Técnicos!$F$2:$F$100,IF(Projetos!AH187=2,Técnicos!$H$2:$H$100,Técnicos!$J$2:$J$100)),,0,1))</f>
        <v/>
      </c>
      <c r="AC188" s="15" t="str" cm="1">
        <f t="array" ref="AC188">IF(OR($B188="",AC$2=""),"",Projetos!$K187/_xlfn.XLOOKUP(AC$2,Técnicos!$A$2:$A$100,IF(Projetos!AI187=1,Técnicos!$F$2:$F$100,IF(Projetos!AI187=2,Técnicos!$H$2:$H$100,Técnicos!$J$2:$J$100)),,0,1))</f>
        <v/>
      </c>
      <c r="AD188" s="15" t="str" cm="1">
        <f t="array" ref="AD188">IF(OR($B188="",AD$2=""),"",Projetos!$K187/_xlfn.XLOOKUP(AD$2,Técnicos!$A$2:$A$100,IF(Projetos!AJ187=1,Técnicos!$F$2:$F$100,IF(Projetos!AJ187=2,Técnicos!$H$2:$H$100,Técnicos!$J$2:$J$100)),,0,1))</f>
        <v/>
      </c>
      <c r="AE188" s="15" t="str" cm="1">
        <f t="array" ref="AE188">IF(OR($B188="",AE$2=""),"",Projetos!$K187/_xlfn.XLOOKUP(AE$2,Técnicos!$A$2:$A$100,IF(Projetos!AK187=1,Técnicos!$F$2:$F$100,IF(Projetos!AK187=2,Técnicos!$H$2:$H$100,Técnicos!$J$2:$J$100)),,0,1))</f>
        <v/>
      </c>
      <c r="AF188" s="15" t="str" cm="1">
        <f t="array" ref="AF188">IF(OR($B188="",AF$2=""),"",Projetos!$K187/_xlfn.XLOOKUP(AF$2,Técnicos!$A$2:$A$100,IF(Projetos!AL187=1,Técnicos!$F$2:$F$100,IF(Projetos!AL187=2,Técnicos!$H$2:$H$100,Técnicos!$J$2:$J$100)),,0,1))</f>
        <v/>
      </c>
      <c r="AG188" s="15" t="str" cm="1">
        <f t="array" ref="AG188">IF(OR($B188="",AG$2=""),"",Projetos!$K187/_xlfn.XLOOKUP(AG$2,Técnicos!$A$2:$A$100,IF(Projetos!AM187=1,Técnicos!$F$2:$F$100,IF(Projetos!AM187=2,Técnicos!$H$2:$H$100,Técnicos!$J$2:$J$100)),,0,1))</f>
        <v/>
      </c>
      <c r="AH188" s="15" t="str" cm="1">
        <f t="array" ref="AH188">IF(OR($B188="",AH$2=""),"",Projetos!$K187/_xlfn.XLOOKUP(AH$2,Técnicos!$A$2:$A$100,IF(Projetos!AN187=1,Técnicos!$F$2:$F$100,IF(Projetos!AN187=2,Técnicos!$H$2:$H$100,Técnicos!$J$2:$J$100)),,0,1))</f>
        <v/>
      </c>
      <c r="AI188" s="15" t="str" cm="1">
        <f t="array" ref="AI188">IF(OR($B188="",AI$2=""),"",Projetos!$K187/_xlfn.XLOOKUP(AI$2,Técnicos!$A$2:$A$100,IF(Projetos!AO187=1,Técnicos!$F$2:$F$100,IF(Projetos!AO187=2,Técnicos!$H$2:$H$100,Técnicos!$J$2:$J$100)),,0,1))</f>
        <v/>
      </c>
      <c r="AJ188" s="15" t="str" cm="1">
        <f t="array" ref="AJ188">IF(OR($B188="",AJ$2=""),"",Projetos!$K187/_xlfn.XLOOKUP(AJ$2,Técnicos!$A$2:$A$100,IF(Projetos!AP187=1,Técnicos!$F$2:$F$100,IF(Projetos!AP187=2,Técnicos!$H$2:$H$100,Técnicos!$J$2:$J$100)),,0,1))</f>
        <v/>
      </c>
      <c r="AK188" s="15" t="str" cm="1">
        <f t="array" ref="AK188">IF(OR($B188="",AK$2=""),"",Projetos!$K187/_xlfn.XLOOKUP(AK$2,Técnicos!$A$2:$A$100,IF(Projetos!AQ187=1,Técnicos!$F$2:$F$100,IF(Projetos!AQ187=2,Técnicos!$H$2:$H$100,Técnicos!$J$2:$J$100)),,0,1))</f>
        <v/>
      </c>
      <c r="AL188" s="15" t="str" cm="1">
        <f t="array" ref="AL188">IF(OR($B188="",AL$2=""),"",Projetos!$K187*_xlfn.XLOOKUP(AL$2,Técnicos!$A$2:$A$100,IF(Projetos!AR187=1,Técnicos!$F$2:$F$100,IF(Projetos!AR187=2,Técnicos!$H$2:$H$100,Técnicos!$J$2:$J$100)),,0,1))</f>
        <v/>
      </c>
      <c r="AM188" s="15" t="str" cm="1">
        <f t="array" ref="AM188">IF(OR($B188="",AM$2=""),"",Projetos!$K187*_xlfn.XLOOKUP(AM$2,Técnicos!$A$2:$A$100,IF(Projetos!AS187=1,Técnicos!$F$2:$F$100,IF(Projetos!AS187=2,Técnicos!$H$2:$H$100,Técnicos!$J$2:$J$100)),,0,1))</f>
        <v/>
      </c>
      <c r="AN188" s="15" t="str" cm="1">
        <f t="array" ref="AN188">IF(OR($B188="",AN$2=""),"",Projetos!$K187*_xlfn.XLOOKUP(AN$2,Técnicos!$A$2:$A$100,IF(Projetos!AT187=1,Técnicos!$F$2:$F$100,IF(Projetos!AT187=2,Técnicos!$H$2:$H$100,Técnicos!$J$2:$J$100)),,0,1))</f>
        <v/>
      </c>
      <c r="AO188" s="15" t="str" cm="1">
        <f t="array" ref="AO188">IF(OR($B188="",AO$2=""),"",Projetos!$K187*_xlfn.XLOOKUP(AO$2,Técnicos!$A$2:$A$100,IF(Projetos!AU187=1,Técnicos!$F$2:$F$100,IF(Projetos!AU187=2,Técnicos!$H$2:$H$100,Técnicos!$J$2:$J$100)),,0,1))</f>
        <v/>
      </c>
      <c r="AP188" s="15" t="str" cm="1">
        <f t="array" ref="AP188">IF(OR($B188="",AP$2=""),"",Projetos!$K187*_xlfn.XLOOKUP(AP$2,Técnicos!$A$2:$A$100,IF(Projetos!AV187=1,Técnicos!$F$2:$F$100,IF(Projetos!AV187=2,Técnicos!$H$2:$H$100,Técnicos!$J$2:$J$100)),,0,1))</f>
        <v/>
      </c>
      <c r="AQ188" s="15" t="str" cm="1">
        <f t="array" ref="AQ188">IF(OR($B188="",AQ$2=""),"",Projetos!$K187*_xlfn.XLOOKUP(AQ$2,Técnicos!$A$2:$A$100,IF(Projetos!AW187=1,Técnicos!$F$2:$F$100,IF(Projetos!AW187=2,Técnicos!$H$2:$H$100,Técnicos!$J$2:$J$100)),,0,1))</f>
        <v/>
      </c>
      <c r="AR188" s="15" t="str" cm="1">
        <f t="array" ref="AR188">IF(OR($B188="",AR$2=""),"",Projetos!$K187*_xlfn.XLOOKUP(AR$2,Técnicos!$A$2:$A$100,IF(Projetos!AX187=1,Técnicos!$F$2:$F$100,IF(Projetos!AX187=2,Técnicos!$H$2:$H$100,Técnicos!$J$2:$J$100)),,0,1))</f>
        <v/>
      </c>
      <c r="AS188" s="15" t="str" cm="1">
        <f t="array" ref="AS188">IF(OR($B188="",AS$2=""),"",Projetos!$K187*_xlfn.XLOOKUP(AS$2,Técnicos!$A$2:$A$100,IF(Projetos!AY187=1,Técnicos!$F$2:$F$100,IF(Projetos!AY187=2,Técnicos!$H$2:$H$100,Técnicos!$J$2:$J$100)),,0,1))</f>
        <v/>
      </c>
      <c r="AT188" s="15" t="str" cm="1">
        <f t="array" ref="AT188">IF(OR($B188="",AT$2=""),"",Projetos!$K187*_xlfn.XLOOKUP(AT$2,Técnicos!$A$2:$A$100,IF(Projetos!AZ187=1,Técnicos!$F$2:$F$100,IF(Projetos!AZ187=2,Técnicos!$H$2:$H$100,Técnicos!$J$2:$J$100)),,0,1))</f>
        <v/>
      </c>
      <c r="AU188" s="15" t="str" cm="1">
        <f t="array" ref="AU188">IF(OR($B188="",AU$2=""),"",Projetos!$K187*_xlfn.XLOOKUP(AU$2,Técnicos!$A$2:$A$100,IF(Projetos!BA187=1,Técnicos!$F$2:$F$100,IF(Projetos!BA187=2,Técnicos!$H$2:$H$100,Técnicos!$J$2:$J$100)),,0,1))</f>
        <v/>
      </c>
      <c r="AV188" s="15" t="str" cm="1">
        <f t="array" ref="AV188">IF(OR($B188="",AV$2=""),"",Projetos!$K187*_xlfn.XLOOKUP(AV$2,Técnicos!$A$2:$A$100,IF(Projetos!BB187=1,Técnicos!$F$2:$F$100,IF(Projetos!BB187=2,Técnicos!$H$2:$H$100,Técnicos!$J$2:$J$100)),,0,1))</f>
        <v/>
      </c>
      <c r="AW188" s="15" t="str" cm="1">
        <f t="array" ref="AW188">IF(OR($B188="",AW$2=""),"",Projetos!$K187*_xlfn.XLOOKUP(AW$2,Técnicos!$A$2:$A$100,IF(Projetos!BC187=1,Técnicos!$F$2:$F$100,IF(Projetos!BC187=2,Técnicos!$H$2:$H$100,Técnicos!$J$2:$J$100)),,0,1))</f>
        <v/>
      </c>
      <c r="AX188" s="15" t="str" cm="1">
        <f t="array" ref="AX188">IF(OR($B188="",AX$2=""),"",Projetos!$K187*_xlfn.XLOOKUP(AX$2,Técnicos!$A$2:$A$100,IF(Projetos!BD187=1,Técnicos!$F$2:$F$100,IF(Projetos!BD187=2,Técnicos!$H$2:$H$100,Técnicos!$J$2:$J$100)),,0,1))</f>
        <v/>
      </c>
      <c r="AY188" s="15" t="str" cm="1">
        <f t="array" ref="AY188">IF(OR($B188="",AY$2=""),"",Projetos!$K187*_xlfn.XLOOKUP(AY$2,Técnicos!$A$2:$A$100,IF(Projetos!BE187=1,Técnicos!$F$2:$F$100,IF(Projetos!BE187=2,Técnicos!$H$2:$H$100,Técnicos!$J$2:$J$100)),,0,1))</f>
        <v/>
      </c>
      <c r="AZ188" s="15" t="str" cm="1">
        <f t="array" ref="AZ188">IF(OR($B188="",AZ$2=""),"",Projetos!$K187*_xlfn.XLOOKUP(AZ$2,Técnicos!$A$2:$A$100,IF(Projetos!BF187=1,Técnicos!$F$2:$F$100,IF(Projetos!BF187=2,Técnicos!$H$2:$H$100,Técnicos!$J$2:$J$100)),,0,1))</f>
        <v/>
      </c>
      <c r="BA188" s="15" t="str" cm="1">
        <f t="array" ref="BA188">IF(OR($B188="",BA$2=""),"",Projetos!$K187*_xlfn.XLOOKUP(BA$2,Técnicos!$A$2:$A$100,IF(Projetos!BG187=1,Técnicos!$F$2:$F$100,IF(Projetos!BG187=2,Técnicos!$H$2:$H$100,Técnicos!$J$2:$J$100)),,0,1))</f>
        <v/>
      </c>
      <c r="BB188" s="15" t="str" cm="1">
        <f t="array" ref="BB188">IF(OR($B188="",BB$2=""),"",Projetos!$K187*_xlfn.XLOOKUP(BB$2,Técnicos!$A$2:$A$100,IF(Projetos!BH187=1,Técnicos!$F$2:$F$100,IF(Projetos!BH187=2,Técnicos!$H$2:$H$100,Técnicos!$J$2:$J$100)),,0,1))</f>
        <v/>
      </c>
      <c r="BC188" s="15" t="str" cm="1">
        <f t="array" ref="BC188">IF(OR($B188="",BC$2=""),"",Projetos!$K187*_xlfn.XLOOKUP(BC$2,Técnicos!$A$2:$A$100,IF(Projetos!BI187=1,Técnicos!$F$2:$F$100,IF(Projetos!BI187=2,Técnicos!$H$2:$H$100,Técnicos!$J$2:$J$100)),,0,1))</f>
        <v/>
      </c>
      <c r="BD188" s="15" t="str" cm="1">
        <f t="array" ref="BD188">IF(OR($B188="",BD$2=""),"",Projetos!$K187*_xlfn.XLOOKUP(BD$2,Técnicos!$A$2:$A$100,IF(Projetos!BJ187=1,Técnicos!$F$2:$F$100,IF(Projetos!BJ187=2,Técnicos!$H$2:$H$100,Técnicos!$J$2:$J$100)),,0,1))</f>
        <v/>
      </c>
      <c r="BE188" s="15" t="str" cm="1">
        <f t="array" ref="BE188">IF(OR($B188="",BE$2=""),"",Projetos!$K187*_xlfn.XLOOKUP(BE$2,Técnicos!$A$2:$A$100,IF(Projetos!BK187=1,Técnicos!$F$2:$F$100,IF(Projetos!BK187=2,Técnicos!$H$2:$H$100,Técnicos!$J$2:$J$100)),,0,1))</f>
        <v/>
      </c>
      <c r="BF188" s="15" t="str" cm="1">
        <f t="array" ref="BF188">IF(OR($B188="",BF$2=""),"",Projetos!$K187*_xlfn.XLOOKUP(BF$2,Técnicos!$A$2:$A$100,IF(Projetos!BL187=1,Técnicos!$F$2:$F$100,IF(Projetos!BL187=2,Técnicos!$H$2:$H$100,Técnicos!$J$2:$J$100)),,0,1))</f>
        <v/>
      </c>
      <c r="BG188" s="15" t="str" cm="1">
        <f t="array" ref="BG188">IF(OR($B188="",BG$2=""),"",Projetos!$K187*_xlfn.XLOOKUP(BG$2,Técnicos!$A$2:$A$100,IF(Projetos!BM187=1,Técnicos!$F$2:$F$100,IF(Projetos!BM187=2,Técnicos!$H$2:$H$100,Técnicos!$J$2:$J$100)),,0,1))</f>
        <v/>
      </c>
      <c r="BH188" s="15" t="str" cm="1">
        <f t="array" ref="BH188">IF(OR($B188="",BH$2=""),"",Projetos!$K187*_xlfn.XLOOKUP(BH$2,Técnicos!$A$2:$A$100,IF(Projetos!BN187=1,Técnicos!$F$2:$F$100,IF(Projetos!BN187=2,Técnicos!$H$2:$H$100,Técnicos!$J$2:$J$100)),,0,1))</f>
        <v/>
      </c>
      <c r="BI188" s="15" t="str" cm="1">
        <f t="array" ref="BI188">IF(OR($B188="",BI$2=""),"",Projetos!$K187*_xlfn.XLOOKUP(BI$2,Técnicos!$A$2:$A$100,IF(Projetos!BO187=1,Técnicos!$F$2:$F$100,IF(Projetos!BO187=2,Técnicos!$H$2:$H$100,Técnicos!$J$2:$J$100)),,0,1))</f>
        <v/>
      </c>
      <c r="BJ188" s="15" t="str" cm="1">
        <f t="array" ref="BJ188">IF(OR($B188="",BJ$2=""),"",Projetos!$K187*_xlfn.XLOOKUP(BJ$2,Técnicos!$A$2:$A$100,IF(Projetos!BP187=1,Técnicos!$F$2:$F$100,IF(Projetos!BP187=2,Técnicos!$H$2:$H$100,Técnicos!$J$2:$J$100)),,0,1))</f>
        <v/>
      </c>
      <c r="BK188" s="15" t="str" cm="1">
        <f t="array" ref="BK188">IF(OR($B188="",BK$2=""),"",Projetos!$K187*_xlfn.XLOOKUP(BK$2,Técnicos!$A$2:$A$100,IF(Projetos!BQ187=1,Técnicos!$F$2:$F$100,IF(Projetos!BQ187=2,Técnicos!$H$2:$H$100,Técnicos!$J$2:$J$100)),,0,1))</f>
        <v/>
      </c>
      <c r="BL188" s="15" t="str" cm="1">
        <f t="array" ref="BL188">IF(OR($B188="",BL$2=""),"",Projetos!$K187*_xlfn.XLOOKUP(BL$2,Técnicos!$A$2:$A$100,IF(Projetos!BR187=1,Técnicos!$F$2:$F$100,IF(Projetos!BR187=2,Técnicos!$H$2:$H$100,Técnicos!$J$2:$J$100)),,0,1))</f>
        <v/>
      </c>
      <c r="BM188" s="15" t="str" cm="1">
        <f t="array" ref="BM188">IF(OR($B188="",BM$2=""),"",Projetos!$K187*_xlfn.XLOOKUP(BM$2,Técnicos!$A$2:$A$100,IF(Projetos!BS187=1,Técnicos!$F$2:$F$100,IF(Projetos!BS187=2,Técnicos!$H$2:$H$100,Técnicos!$J$2:$J$100)),,0,1))</f>
        <v/>
      </c>
      <c r="BN188" s="15" t="str" cm="1">
        <f t="array" ref="BN188">IF(OR($B188="",BN$2=""),"",Projetos!$K187*_xlfn.XLOOKUP(BN$2,Técnicos!$A$2:$A$100,IF(Projetos!BT187=1,Técnicos!$F$2:$F$100,IF(Projetos!BT187=2,Técnicos!$H$2:$H$100,Técnicos!$J$2:$J$100)),,0,1))</f>
        <v/>
      </c>
      <c r="BO188" s="15" t="str" cm="1">
        <f t="array" ref="BO188">IF(OR($B188="",BO$2=""),"",Projetos!$K187*_xlfn.XLOOKUP(BO$2,Técnicos!$A$2:$A$100,IF(Projetos!BU187=1,Técnicos!$F$2:$F$100,IF(Projetos!BU187=2,Técnicos!$H$2:$H$100,Técnicos!$J$2:$J$100)),,0,1))</f>
        <v/>
      </c>
      <c r="BP188" s="15" t="str" cm="1">
        <f t="array" ref="BP188">IF(OR($B188="",BP$2=""),"",Projetos!$K187*_xlfn.XLOOKUP(BP$2,Técnicos!$A$2:$A$100,IF(Projetos!BV187=1,Técnicos!$F$2:$F$100,IF(Projetos!BV187=2,Técnicos!$H$2:$H$100,Técnicos!$J$2:$J$100)),,0,1))</f>
        <v/>
      </c>
      <c r="BQ188" s="15" t="str" cm="1">
        <f t="array" ref="BQ188">IF(OR($B188="",BQ$2=""),"",Projetos!$K187*_xlfn.XLOOKUP(BQ$2,Técnicos!$A$2:$A$100,IF(Projetos!BW187=1,Técnicos!$F$2:$F$100,IF(Projetos!BW187=2,Técnicos!$H$2:$H$100,Técnicos!$J$2:$J$100)),,0,1))</f>
        <v/>
      </c>
    </row>
    <row r="189" spans="3:69" x14ac:dyDescent="0.3">
      <c r="C189" s="15" t="str" cm="1">
        <f t="array" ref="C189">IF(OR($B189="",C$2=""),"",Projetos!$K188/_xlfn.XLOOKUP(C$2,Técnicos!$A$2:$A$100,IF(Projetos!I188=1,Técnicos!$F$2:$F$100,IF(Projetos!I188=2,Técnicos!$H$2:$H$100,Técnicos!$J$2:$J$100)),,0,1))</f>
        <v/>
      </c>
      <c r="D189" s="15" t="str" cm="1">
        <f t="array" ref="D189">IF(OR($B189="",D$2=""),"",Projetos!$K188/_xlfn.XLOOKUP(D$2,Técnicos!$A$2:$A$100,IF(Projetos!J188=1,Técnicos!$F$2:$F$100,IF(Projetos!J188=2,Técnicos!$H$2:$H$100,Técnicos!$J$2:$J$100)),,0,1))</f>
        <v/>
      </c>
      <c r="E189" s="15" t="str" cm="1">
        <f t="array" ref="E189">IF(OR($B189="",E$2=""),"",Projetos!$K188/_xlfn.XLOOKUP(E$2,Técnicos!$A$2:$A$100,IF(Projetos!K188=1,Técnicos!$F$2:$F$100,IF(Projetos!K188=2,Técnicos!$H$2:$H$100,Técnicos!$J$2:$J$100)),,0,1))</f>
        <v/>
      </c>
      <c r="F189" s="15" t="str" cm="1">
        <f t="array" ref="F189">IF(OR($B189="",F$2=""),"",Projetos!$K188/_xlfn.XLOOKUP(F$2,Técnicos!$A$2:$A$100,IF(Projetos!L188=1,Técnicos!$F$2:$F$100,IF(Projetos!L188=2,Técnicos!$H$2:$H$100,Técnicos!$J$2:$J$100)),,0,1))</f>
        <v/>
      </c>
      <c r="G189" s="15" t="str" cm="1">
        <f t="array" ref="G189">IF(OR($B189="",G$2=""),"",Projetos!$K188/_xlfn.XLOOKUP(G$2,Técnicos!$A$2:$A$100,IF(Projetos!M188=1,Técnicos!$F$2:$F$100,IF(Projetos!M188=2,Técnicos!$H$2:$H$100,Técnicos!$J$2:$J$100)),,0,1))</f>
        <v/>
      </c>
      <c r="H189" s="15" t="str" cm="1">
        <f t="array" ref="H189">IF(OR($B189="",H$2=""),"",Projetos!$K188/_xlfn.XLOOKUP(H$2,Técnicos!$A$2:$A$100,IF(Projetos!N188=1,Técnicos!$F$2:$F$100,IF(Projetos!N188=2,Técnicos!$H$2:$H$100,Técnicos!$J$2:$J$100)),,0,1))</f>
        <v/>
      </c>
      <c r="I189" s="15" t="str" cm="1">
        <f t="array" ref="I189">IF(OR($B189="",I$2=""),"",Projetos!$K188/_xlfn.XLOOKUP(I$2,Técnicos!$A$2:$A$100,IF(Projetos!O188=1,Técnicos!$F$2:$F$100,IF(Projetos!O188=2,Técnicos!$H$2:$H$100,Técnicos!$J$2:$J$100)),,0,1))</f>
        <v/>
      </c>
      <c r="J189" s="15" t="str" cm="1">
        <f t="array" ref="J189">IF(OR($B189="",J$2=""),"",Projetos!$K188/_xlfn.XLOOKUP(J$2,Técnicos!$A$2:$A$100,IF(Projetos!P188=1,Técnicos!$F$2:$F$100,IF(Projetos!P188=2,Técnicos!$H$2:$H$100,Técnicos!$J$2:$J$100)),,0,1))</f>
        <v/>
      </c>
      <c r="K189" s="15" t="str" cm="1">
        <f t="array" ref="K189">IF(OR($B189="",K$2=""),"",Projetos!$K188/_xlfn.XLOOKUP(K$2,Técnicos!$A$2:$A$100,IF(Projetos!Q188=1,Técnicos!$F$2:$F$100,IF(Projetos!Q188=2,Técnicos!$H$2:$H$100,Técnicos!$J$2:$J$100)),,0,1))</f>
        <v/>
      </c>
      <c r="L189" s="15" t="str" cm="1">
        <f t="array" ref="L189">IF(OR($B189="",L$2=""),"",Projetos!$K188/_xlfn.XLOOKUP(L$2,Técnicos!$A$2:$A$100,IF(Projetos!R188=1,Técnicos!$F$2:$F$100,IF(Projetos!R188=2,Técnicos!$H$2:$H$100,Técnicos!$J$2:$J$100)),,0,1))</f>
        <v/>
      </c>
      <c r="M189" s="15" t="str" cm="1">
        <f t="array" ref="M189">IF(OR($B189="",M$2=""),"",Projetos!$K188/_xlfn.XLOOKUP(M$2,Técnicos!$A$2:$A$100,IF(Projetos!S188=1,Técnicos!$F$2:$F$100,IF(Projetos!S188=2,Técnicos!$H$2:$H$100,Técnicos!$J$2:$J$100)),,0,1))</f>
        <v/>
      </c>
      <c r="N189" s="15" t="str" cm="1">
        <f t="array" ref="N189">IF(OR($B189="",N$2=""),"",Projetos!$K188/_xlfn.XLOOKUP(N$2,Técnicos!$A$2:$A$100,IF(Projetos!T188=1,Técnicos!$F$2:$F$100,IF(Projetos!T188=2,Técnicos!$H$2:$H$100,Técnicos!$J$2:$J$100)),,0,1))</f>
        <v/>
      </c>
      <c r="O189" s="15" t="str" cm="1">
        <f t="array" ref="O189">IF(OR($B189="",O$2=""),"",Projetos!$K188/_xlfn.XLOOKUP(O$2,Técnicos!$A$2:$A$100,IF(Projetos!U188=1,Técnicos!$F$2:$F$100,IF(Projetos!U188=2,Técnicos!$H$2:$H$100,Técnicos!$J$2:$J$100)),,0,1))</f>
        <v/>
      </c>
      <c r="P189" s="15" t="str" cm="1">
        <f t="array" ref="P189">IF(OR($B189="",P$2=""),"",Projetos!$K188/_xlfn.XLOOKUP(P$2,Técnicos!$A$2:$A$100,IF(Projetos!V188=1,Técnicos!$F$2:$F$100,IF(Projetos!V188=2,Técnicos!$H$2:$H$100,Técnicos!$J$2:$J$100)),,0,1))</f>
        <v/>
      </c>
      <c r="Q189" s="15" t="str" cm="1">
        <f t="array" ref="Q189">IF(OR($B189="",Q$2=""),"",Projetos!$K188/_xlfn.XLOOKUP(Q$2,Técnicos!$A$2:$A$100,IF(Projetos!W188=1,Técnicos!$F$2:$F$100,IF(Projetos!W188=2,Técnicos!$H$2:$H$100,Técnicos!$J$2:$J$100)),,0,1))</f>
        <v/>
      </c>
      <c r="R189" s="15" t="str" cm="1">
        <f t="array" ref="R189">IF(OR($B189="",R$2=""),"",Projetos!$K188/_xlfn.XLOOKUP(R$2,Técnicos!$A$2:$A$100,IF(Projetos!X188=1,Técnicos!$F$2:$F$100,IF(Projetos!X188=2,Técnicos!$H$2:$H$100,Técnicos!$J$2:$J$100)),,0,1))</f>
        <v/>
      </c>
      <c r="S189" s="15" t="str" cm="1">
        <f t="array" ref="S189">IF(OR($B189="",S$2=""),"",Projetos!$K188/_xlfn.XLOOKUP(S$2,Técnicos!$A$2:$A$100,IF(Projetos!Y188=1,Técnicos!$F$2:$F$100,IF(Projetos!Y188=2,Técnicos!$H$2:$H$100,Técnicos!$J$2:$J$100)),,0,1))</f>
        <v/>
      </c>
      <c r="T189" s="15" t="str" cm="1">
        <f t="array" ref="T189">IF(OR($B189="",T$2=""),"",Projetos!$K188/_xlfn.XLOOKUP(T$2,Técnicos!$A$2:$A$100,IF(Projetos!Z188=1,Técnicos!$F$2:$F$100,IF(Projetos!Z188=2,Técnicos!$H$2:$H$100,Técnicos!$J$2:$J$100)),,0,1))</f>
        <v/>
      </c>
      <c r="U189" s="15" t="str" cm="1">
        <f t="array" ref="U189">IF(OR($B189="",U$2=""),"",Projetos!$K188/_xlfn.XLOOKUP(U$2,Técnicos!$A$2:$A$100,IF(Projetos!AA188=1,Técnicos!$F$2:$F$100,IF(Projetos!AA188=2,Técnicos!$H$2:$H$100,Técnicos!$J$2:$J$100)),,0,1))</f>
        <v/>
      </c>
      <c r="V189" s="15" t="str" cm="1">
        <f t="array" ref="V189">IF(OR($B189="",V$2=""),"",Projetos!$K188/_xlfn.XLOOKUP(V$2,Técnicos!$A$2:$A$100,IF(Projetos!AB188=1,Técnicos!$F$2:$F$100,IF(Projetos!AB188=2,Técnicos!$H$2:$H$100,Técnicos!$J$2:$J$100)),,0,1))</f>
        <v/>
      </c>
      <c r="W189" s="15" t="str" cm="1">
        <f t="array" ref="W189">IF(OR($B189="",W$2=""),"",Projetos!$K188/_xlfn.XLOOKUP(W$2,Técnicos!$A$2:$A$100,IF(Projetos!AC188=1,Técnicos!$F$2:$F$100,IF(Projetos!AC188=2,Técnicos!$H$2:$H$100,Técnicos!$J$2:$J$100)),,0,1))</f>
        <v/>
      </c>
      <c r="X189" s="15" t="str" cm="1">
        <f t="array" ref="X189">IF(OR($B189="",X$2=""),"",Projetos!$K188/_xlfn.XLOOKUP(X$2,Técnicos!$A$2:$A$100,IF(Projetos!AD188=1,Técnicos!$F$2:$F$100,IF(Projetos!AD188=2,Técnicos!$H$2:$H$100,Técnicos!$J$2:$J$100)),,0,1))</f>
        <v/>
      </c>
      <c r="Y189" s="15" t="str" cm="1">
        <f t="array" ref="Y189">IF(OR($B189="",Y$2=""),"",Projetos!$K188/_xlfn.XLOOKUP(Y$2,Técnicos!$A$2:$A$100,IF(Projetos!AE188=1,Técnicos!$F$2:$F$100,IF(Projetos!AE188=2,Técnicos!$H$2:$H$100,Técnicos!$J$2:$J$100)),,0,1))</f>
        <v/>
      </c>
      <c r="Z189" s="15" t="str" cm="1">
        <f t="array" ref="Z189">IF(OR($B189="",Z$2=""),"",Projetos!$K188/_xlfn.XLOOKUP(Z$2,Técnicos!$A$2:$A$100,IF(Projetos!AF188=1,Técnicos!$F$2:$F$100,IF(Projetos!AF188=2,Técnicos!$H$2:$H$100,Técnicos!$J$2:$J$100)),,0,1))</f>
        <v/>
      </c>
      <c r="AA189" s="15" t="str" cm="1">
        <f t="array" ref="AA189">IF(OR($B189="",AA$2=""),"",Projetos!$K188/_xlfn.XLOOKUP(AA$2,Técnicos!$A$2:$A$100,IF(Projetos!AG188=1,Técnicos!$F$2:$F$100,IF(Projetos!AG188=2,Técnicos!$H$2:$H$100,Técnicos!$J$2:$J$100)),,0,1))</f>
        <v/>
      </c>
      <c r="AB189" s="15" t="str" cm="1">
        <f t="array" ref="AB189">IF(OR($B189="",AB$2=""),"",Projetos!$K188/_xlfn.XLOOKUP(AB$2,Técnicos!$A$2:$A$100,IF(Projetos!AH188=1,Técnicos!$F$2:$F$100,IF(Projetos!AH188=2,Técnicos!$H$2:$H$100,Técnicos!$J$2:$J$100)),,0,1))</f>
        <v/>
      </c>
      <c r="AC189" s="15" t="str" cm="1">
        <f t="array" ref="AC189">IF(OR($B189="",AC$2=""),"",Projetos!$K188/_xlfn.XLOOKUP(AC$2,Técnicos!$A$2:$A$100,IF(Projetos!AI188=1,Técnicos!$F$2:$F$100,IF(Projetos!AI188=2,Técnicos!$H$2:$H$100,Técnicos!$J$2:$J$100)),,0,1))</f>
        <v/>
      </c>
      <c r="AD189" s="15" t="str" cm="1">
        <f t="array" ref="AD189">IF(OR($B189="",AD$2=""),"",Projetos!$K188/_xlfn.XLOOKUP(AD$2,Técnicos!$A$2:$A$100,IF(Projetos!AJ188=1,Técnicos!$F$2:$F$100,IF(Projetos!AJ188=2,Técnicos!$H$2:$H$100,Técnicos!$J$2:$J$100)),,0,1))</f>
        <v/>
      </c>
      <c r="AE189" s="15" t="str" cm="1">
        <f t="array" ref="AE189">IF(OR($B189="",AE$2=""),"",Projetos!$K188/_xlfn.XLOOKUP(AE$2,Técnicos!$A$2:$A$100,IF(Projetos!AK188=1,Técnicos!$F$2:$F$100,IF(Projetos!AK188=2,Técnicos!$H$2:$H$100,Técnicos!$J$2:$J$100)),,0,1))</f>
        <v/>
      </c>
      <c r="AF189" s="15" t="str" cm="1">
        <f t="array" ref="AF189">IF(OR($B189="",AF$2=""),"",Projetos!$K188/_xlfn.XLOOKUP(AF$2,Técnicos!$A$2:$A$100,IF(Projetos!AL188=1,Técnicos!$F$2:$F$100,IF(Projetos!AL188=2,Técnicos!$H$2:$H$100,Técnicos!$J$2:$J$100)),,0,1))</f>
        <v/>
      </c>
      <c r="AG189" s="15" t="str" cm="1">
        <f t="array" ref="AG189">IF(OR($B189="",AG$2=""),"",Projetos!$K188/_xlfn.XLOOKUP(AG$2,Técnicos!$A$2:$A$100,IF(Projetos!AM188=1,Técnicos!$F$2:$F$100,IF(Projetos!AM188=2,Técnicos!$H$2:$H$100,Técnicos!$J$2:$J$100)),,0,1))</f>
        <v/>
      </c>
      <c r="AH189" s="15" t="str" cm="1">
        <f t="array" ref="AH189">IF(OR($B189="",AH$2=""),"",Projetos!$K188/_xlfn.XLOOKUP(AH$2,Técnicos!$A$2:$A$100,IF(Projetos!AN188=1,Técnicos!$F$2:$F$100,IF(Projetos!AN188=2,Técnicos!$H$2:$H$100,Técnicos!$J$2:$J$100)),,0,1))</f>
        <v/>
      </c>
      <c r="AI189" s="15" t="str" cm="1">
        <f t="array" ref="AI189">IF(OR($B189="",AI$2=""),"",Projetos!$K188/_xlfn.XLOOKUP(AI$2,Técnicos!$A$2:$A$100,IF(Projetos!AO188=1,Técnicos!$F$2:$F$100,IF(Projetos!AO188=2,Técnicos!$H$2:$H$100,Técnicos!$J$2:$J$100)),,0,1))</f>
        <v/>
      </c>
      <c r="AJ189" s="15" t="str" cm="1">
        <f t="array" ref="AJ189">IF(OR($B189="",AJ$2=""),"",Projetos!$K188/_xlfn.XLOOKUP(AJ$2,Técnicos!$A$2:$A$100,IF(Projetos!AP188=1,Técnicos!$F$2:$F$100,IF(Projetos!AP188=2,Técnicos!$H$2:$H$100,Técnicos!$J$2:$J$100)),,0,1))</f>
        <v/>
      </c>
      <c r="AK189" s="15" t="str" cm="1">
        <f t="array" ref="AK189">IF(OR($B189="",AK$2=""),"",Projetos!$K188/_xlfn.XLOOKUP(AK$2,Técnicos!$A$2:$A$100,IF(Projetos!AQ188=1,Técnicos!$F$2:$F$100,IF(Projetos!AQ188=2,Técnicos!$H$2:$H$100,Técnicos!$J$2:$J$100)),,0,1))</f>
        <v/>
      </c>
      <c r="AL189" s="15" t="str" cm="1">
        <f t="array" ref="AL189">IF(OR($B189="",AL$2=""),"",Projetos!$K188*_xlfn.XLOOKUP(AL$2,Técnicos!$A$2:$A$100,IF(Projetos!AR188=1,Técnicos!$F$2:$F$100,IF(Projetos!AR188=2,Técnicos!$H$2:$H$100,Técnicos!$J$2:$J$100)),,0,1))</f>
        <v/>
      </c>
      <c r="AM189" s="15" t="str" cm="1">
        <f t="array" ref="AM189">IF(OR($B189="",AM$2=""),"",Projetos!$K188*_xlfn.XLOOKUP(AM$2,Técnicos!$A$2:$A$100,IF(Projetos!AS188=1,Técnicos!$F$2:$F$100,IF(Projetos!AS188=2,Técnicos!$H$2:$H$100,Técnicos!$J$2:$J$100)),,0,1))</f>
        <v/>
      </c>
      <c r="AN189" s="15" t="str" cm="1">
        <f t="array" ref="AN189">IF(OR($B189="",AN$2=""),"",Projetos!$K188*_xlfn.XLOOKUP(AN$2,Técnicos!$A$2:$A$100,IF(Projetos!AT188=1,Técnicos!$F$2:$F$100,IF(Projetos!AT188=2,Técnicos!$H$2:$H$100,Técnicos!$J$2:$J$100)),,0,1))</f>
        <v/>
      </c>
      <c r="AO189" s="15" t="str" cm="1">
        <f t="array" ref="AO189">IF(OR($B189="",AO$2=""),"",Projetos!$K188*_xlfn.XLOOKUP(AO$2,Técnicos!$A$2:$A$100,IF(Projetos!AU188=1,Técnicos!$F$2:$F$100,IF(Projetos!AU188=2,Técnicos!$H$2:$H$100,Técnicos!$J$2:$J$100)),,0,1))</f>
        <v/>
      </c>
      <c r="AP189" s="15" t="str" cm="1">
        <f t="array" ref="AP189">IF(OR($B189="",AP$2=""),"",Projetos!$K188*_xlfn.XLOOKUP(AP$2,Técnicos!$A$2:$A$100,IF(Projetos!AV188=1,Técnicos!$F$2:$F$100,IF(Projetos!AV188=2,Técnicos!$H$2:$H$100,Técnicos!$J$2:$J$100)),,0,1))</f>
        <v/>
      </c>
      <c r="AQ189" s="15" t="str" cm="1">
        <f t="array" ref="AQ189">IF(OR($B189="",AQ$2=""),"",Projetos!$K188*_xlfn.XLOOKUP(AQ$2,Técnicos!$A$2:$A$100,IF(Projetos!AW188=1,Técnicos!$F$2:$F$100,IF(Projetos!AW188=2,Técnicos!$H$2:$H$100,Técnicos!$J$2:$J$100)),,0,1))</f>
        <v/>
      </c>
      <c r="AR189" s="15" t="str" cm="1">
        <f t="array" ref="AR189">IF(OR($B189="",AR$2=""),"",Projetos!$K188*_xlfn.XLOOKUP(AR$2,Técnicos!$A$2:$A$100,IF(Projetos!AX188=1,Técnicos!$F$2:$F$100,IF(Projetos!AX188=2,Técnicos!$H$2:$H$100,Técnicos!$J$2:$J$100)),,0,1))</f>
        <v/>
      </c>
      <c r="AS189" s="15" t="str" cm="1">
        <f t="array" ref="AS189">IF(OR($B189="",AS$2=""),"",Projetos!$K188*_xlfn.XLOOKUP(AS$2,Técnicos!$A$2:$A$100,IF(Projetos!AY188=1,Técnicos!$F$2:$F$100,IF(Projetos!AY188=2,Técnicos!$H$2:$H$100,Técnicos!$J$2:$J$100)),,0,1))</f>
        <v/>
      </c>
      <c r="AT189" s="15" t="str" cm="1">
        <f t="array" ref="AT189">IF(OR($B189="",AT$2=""),"",Projetos!$K188*_xlfn.XLOOKUP(AT$2,Técnicos!$A$2:$A$100,IF(Projetos!AZ188=1,Técnicos!$F$2:$F$100,IF(Projetos!AZ188=2,Técnicos!$H$2:$H$100,Técnicos!$J$2:$J$100)),,0,1))</f>
        <v/>
      </c>
      <c r="AU189" s="15" t="str" cm="1">
        <f t="array" ref="AU189">IF(OR($B189="",AU$2=""),"",Projetos!$K188*_xlfn.XLOOKUP(AU$2,Técnicos!$A$2:$A$100,IF(Projetos!BA188=1,Técnicos!$F$2:$F$100,IF(Projetos!BA188=2,Técnicos!$H$2:$H$100,Técnicos!$J$2:$J$100)),,0,1))</f>
        <v/>
      </c>
      <c r="AV189" s="15" t="str" cm="1">
        <f t="array" ref="AV189">IF(OR($B189="",AV$2=""),"",Projetos!$K188*_xlfn.XLOOKUP(AV$2,Técnicos!$A$2:$A$100,IF(Projetos!BB188=1,Técnicos!$F$2:$F$100,IF(Projetos!BB188=2,Técnicos!$H$2:$H$100,Técnicos!$J$2:$J$100)),,0,1))</f>
        <v/>
      </c>
      <c r="AW189" s="15" t="str" cm="1">
        <f t="array" ref="AW189">IF(OR($B189="",AW$2=""),"",Projetos!$K188*_xlfn.XLOOKUP(AW$2,Técnicos!$A$2:$A$100,IF(Projetos!BC188=1,Técnicos!$F$2:$F$100,IF(Projetos!BC188=2,Técnicos!$H$2:$H$100,Técnicos!$J$2:$J$100)),,0,1))</f>
        <v/>
      </c>
      <c r="AX189" s="15" t="str" cm="1">
        <f t="array" ref="AX189">IF(OR($B189="",AX$2=""),"",Projetos!$K188*_xlfn.XLOOKUP(AX$2,Técnicos!$A$2:$A$100,IF(Projetos!BD188=1,Técnicos!$F$2:$F$100,IF(Projetos!BD188=2,Técnicos!$H$2:$H$100,Técnicos!$J$2:$J$100)),,0,1))</f>
        <v/>
      </c>
      <c r="AY189" s="15" t="str" cm="1">
        <f t="array" ref="AY189">IF(OR($B189="",AY$2=""),"",Projetos!$K188*_xlfn.XLOOKUP(AY$2,Técnicos!$A$2:$A$100,IF(Projetos!BE188=1,Técnicos!$F$2:$F$100,IF(Projetos!BE188=2,Técnicos!$H$2:$H$100,Técnicos!$J$2:$J$100)),,0,1))</f>
        <v/>
      </c>
      <c r="AZ189" s="15" t="str" cm="1">
        <f t="array" ref="AZ189">IF(OR($B189="",AZ$2=""),"",Projetos!$K188*_xlfn.XLOOKUP(AZ$2,Técnicos!$A$2:$A$100,IF(Projetos!BF188=1,Técnicos!$F$2:$F$100,IF(Projetos!BF188=2,Técnicos!$H$2:$H$100,Técnicos!$J$2:$J$100)),,0,1))</f>
        <v/>
      </c>
      <c r="BA189" s="15" t="str" cm="1">
        <f t="array" ref="BA189">IF(OR($B189="",BA$2=""),"",Projetos!$K188*_xlfn.XLOOKUP(BA$2,Técnicos!$A$2:$A$100,IF(Projetos!BG188=1,Técnicos!$F$2:$F$100,IF(Projetos!BG188=2,Técnicos!$H$2:$H$100,Técnicos!$J$2:$J$100)),,0,1))</f>
        <v/>
      </c>
      <c r="BB189" s="15" t="str" cm="1">
        <f t="array" ref="BB189">IF(OR($B189="",BB$2=""),"",Projetos!$K188*_xlfn.XLOOKUP(BB$2,Técnicos!$A$2:$A$100,IF(Projetos!BH188=1,Técnicos!$F$2:$F$100,IF(Projetos!BH188=2,Técnicos!$H$2:$H$100,Técnicos!$J$2:$J$100)),,0,1))</f>
        <v/>
      </c>
      <c r="BC189" s="15" t="str" cm="1">
        <f t="array" ref="BC189">IF(OR($B189="",BC$2=""),"",Projetos!$K188*_xlfn.XLOOKUP(BC$2,Técnicos!$A$2:$A$100,IF(Projetos!BI188=1,Técnicos!$F$2:$F$100,IF(Projetos!BI188=2,Técnicos!$H$2:$H$100,Técnicos!$J$2:$J$100)),,0,1))</f>
        <v/>
      </c>
      <c r="BD189" s="15" t="str" cm="1">
        <f t="array" ref="BD189">IF(OR($B189="",BD$2=""),"",Projetos!$K188*_xlfn.XLOOKUP(BD$2,Técnicos!$A$2:$A$100,IF(Projetos!BJ188=1,Técnicos!$F$2:$F$100,IF(Projetos!BJ188=2,Técnicos!$H$2:$H$100,Técnicos!$J$2:$J$100)),,0,1))</f>
        <v/>
      </c>
      <c r="BE189" s="15" t="str" cm="1">
        <f t="array" ref="BE189">IF(OR($B189="",BE$2=""),"",Projetos!$K188*_xlfn.XLOOKUP(BE$2,Técnicos!$A$2:$A$100,IF(Projetos!BK188=1,Técnicos!$F$2:$F$100,IF(Projetos!BK188=2,Técnicos!$H$2:$H$100,Técnicos!$J$2:$J$100)),,0,1))</f>
        <v/>
      </c>
      <c r="BF189" s="15" t="str" cm="1">
        <f t="array" ref="BF189">IF(OR($B189="",BF$2=""),"",Projetos!$K188*_xlfn.XLOOKUP(BF$2,Técnicos!$A$2:$A$100,IF(Projetos!BL188=1,Técnicos!$F$2:$F$100,IF(Projetos!BL188=2,Técnicos!$H$2:$H$100,Técnicos!$J$2:$J$100)),,0,1))</f>
        <v/>
      </c>
      <c r="BG189" s="15" t="str" cm="1">
        <f t="array" ref="BG189">IF(OR($B189="",BG$2=""),"",Projetos!$K188*_xlfn.XLOOKUP(BG$2,Técnicos!$A$2:$A$100,IF(Projetos!BM188=1,Técnicos!$F$2:$F$100,IF(Projetos!BM188=2,Técnicos!$H$2:$H$100,Técnicos!$J$2:$J$100)),,0,1))</f>
        <v/>
      </c>
      <c r="BH189" s="15" t="str" cm="1">
        <f t="array" ref="BH189">IF(OR($B189="",BH$2=""),"",Projetos!$K188*_xlfn.XLOOKUP(BH$2,Técnicos!$A$2:$A$100,IF(Projetos!BN188=1,Técnicos!$F$2:$F$100,IF(Projetos!BN188=2,Técnicos!$H$2:$H$100,Técnicos!$J$2:$J$100)),,0,1))</f>
        <v/>
      </c>
      <c r="BI189" s="15" t="str" cm="1">
        <f t="array" ref="BI189">IF(OR($B189="",BI$2=""),"",Projetos!$K188*_xlfn.XLOOKUP(BI$2,Técnicos!$A$2:$A$100,IF(Projetos!BO188=1,Técnicos!$F$2:$F$100,IF(Projetos!BO188=2,Técnicos!$H$2:$H$100,Técnicos!$J$2:$J$100)),,0,1))</f>
        <v/>
      </c>
      <c r="BJ189" s="15" t="str" cm="1">
        <f t="array" ref="BJ189">IF(OR($B189="",BJ$2=""),"",Projetos!$K188*_xlfn.XLOOKUP(BJ$2,Técnicos!$A$2:$A$100,IF(Projetos!BP188=1,Técnicos!$F$2:$F$100,IF(Projetos!BP188=2,Técnicos!$H$2:$H$100,Técnicos!$J$2:$J$100)),,0,1))</f>
        <v/>
      </c>
      <c r="BK189" s="15" t="str" cm="1">
        <f t="array" ref="BK189">IF(OR($B189="",BK$2=""),"",Projetos!$K188*_xlfn.XLOOKUP(BK$2,Técnicos!$A$2:$A$100,IF(Projetos!BQ188=1,Técnicos!$F$2:$F$100,IF(Projetos!BQ188=2,Técnicos!$H$2:$H$100,Técnicos!$J$2:$J$100)),,0,1))</f>
        <v/>
      </c>
      <c r="BL189" s="15" t="str" cm="1">
        <f t="array" ref="BL189">IF(OR($B189="",BL$2=""),"",Projetos!$K188*_xlfn.XLOOKUP(BL$2,Técnicos!$A$2:$A$100,IF(Projetos!BR188=1,Técnicos!$F$2:$F$100,IF(Projetos!BR188=2,Técnicos!$H$2:$H$100,Técnicos!$J$2:$J$100)),,0,1))</f>
        <v/>
      </c>
      <c r="BM189" s="15" t="str" cm="1">
        <f t="array" ref="BM189">IF(OR($B189="",BM$2=""),"",Projetos!$K188*_xlfn.XLOOKUP(BM$2,Técnicos!$A$2:$A$100,IF(Projetos!BS188=1,Técnicos!$F$2:$F$100,IF(Projetos!BS188=2,Técnicos!$H$2:$H$100,Técnicos!$J$2:$J$100)),,0,1))</f>
        <v/>
      </c>
      <c r="BN189" s="15" t="str" cm="1">
        <f t="array" ref="BN189">IF(OR($B189="",BN$2=""),"",Projetos!$K188*_xlfn.XLOOKUP(BN$2,Técnicos!$A$2:$A$100,IF(Projetos!BT188=1,Técnicos!$F$2:$F$100,IF(Projetos!BT188=2,Técnicos!$H$2:$H$100,Técnicos!$J$2:$J$100)),,0,1))</f>
        <v/>
      </c>
      <c r="BO189" s="15" t="str" cm="1">
        <f t="array" ref="BO189">IF(OR($B189="",BO$2=""),"",Projetos!$K188*_xlfn.XLOOKUP(BO$2,Técnicos!$A$2:$A$100,IF(Projetos!BU188=1,Técnicos!$F$2:$F$100,IF(Projetos!BU188=2,Técnicos!$H$2:$H$100,Técnicos!$J$2:$J$100)),,0,1))</f>
        <v/>
      </c>
      <c r="BP189" s="15" t="str" cm="1">
        <f t="array" ref="BP189">IF(OR($B189="",BP$2=""),"",Projetos!$K188*_xlfn.XLOOKUP(BP$2,Técnicos!$A$2:$A$100,IF(Projetos!BV188=1,Técnicos!$F$2:$F$100,IF(Projetos!BV188=2,Técnicos!$H$2:$H$100,Técnicos!$J$2:$J$100)),,0,1))</f>
        <v/>
      </c>
      <c r="BQ189" s="15" t="str" cm="1">
        <f t="array" ref="BQ189">IF(OR($B189="",BQ$2=""),"",Projetos!$K188*_xlfn.XLOOKUP(BQ$2,Técnicos!$A$2:$A$100,IF(Projetos!BW188=1,Técnicos!$F$2:$F$100,IF(Projetos!BW188=2,Técnicos!$H$2:$H$100,Técnicos!$J$2:$J$100)),,0,1))</f>
        <v/>
      </c>
    </row>
    <row r="190" spans="3:69" x14ac:dyDescent="0.3">
      <c r="C190" s="15" t="str" cm="1">
        <f t="array" ref="C190">IF(OR($B190="",C$2=""),"",Projetos!$K189/_xlfn.XLOOKUP(C$2,Técnicos!$A$2:$A$100,IF(Projetos!I189=1,Técnicos!$F$2:$F$100,IF(Projetos!I189=2,Técnicos!$H$2:$H$100,Técnicos!$J$2:$J$100)),,0,1))</f>
        <v/>
      </c>
      <c r="D190" s="15" t="str" cm="1">
        <f t="array" ref="D190">IF(OR($B190="",D$2=""),"",Projetos!$K189/_xlfn.XLOOKUP(D$2,Técnicos!$A$2:$A$100,IF(Projetos!J189=1,Técnicos!$F$2:$F$100,IF(Projetos!J189=2,Técnicos!$H$2:$H$100,Técnicos!$J$2:$J$100)),,0,1))</f>
        <v/>
      </c>
      <c r="E190" s="15" t="str" cm="1">
        <f t="array" ref="E190">IF(OR($B190="",E$2=""),"",Projetos!$K189/_xlfn.XLOOKUP(E$2,Técnicos!$A$2:$A$100,IF(Projetos!K189=1,Técnicos!$F$2:$F$100,IF(Projetos!K189=2,Técnicos!$H$2:$H$100,Técnicos!$J$2:$J$100)),,0,1))</f>
        <v/>
      </c>
      <c r="F190" s="15" t="str" cm="1">
        <f t="array" ref="F190">IF(OR($B190="",F$2=""),"",Projetos!$K189/_xlfn.XLOOKUP(F$2,Técnicos!$A$2:$A$100,IF(Projetos!L189=1,Técnicos!$F$2:$F$100,IF(Projetos!L189=2,Técnicos!$H$2:$H$100,Técnicos!$J$2:$J$100)),,0,1))</f>
        <v/>
      </c>
      <c r="G190" s="15" t="str" cm="1">
        <f t="array" ref="G190">IF(OR($B190="",G$2=""),"",Projetos!$K189/_xlfn.XLOOKUP(G$2,Técnicos!$A$2:$A$100,IF(Projetos!M189=1,Técnicos!$F$2:$F$100,IF(Projetos!M189=2,Técnicos!$H$2:$H$100,Técnicos!$J$2:$J$100)),,0,1))</f>
        <v/>
      </c>
      <c r="H190" s="15" t="str" cm="1">
        <f t="array" ref="H190">IF(OR($B190="",H$2=""),"",Projetos!$K189/_xlfn.XLOOKUP(H$2,Técnicos!$A$2:$A$100,IF(Projetos!N189=1,Técnicos!$F$2:$F$100,IF(Projetos!N189=2,Técnicos!$H$2:$H$100,Técnicos!$J$2:$J$100)),,0,1))</f>
        <v/>
      </c>
      <c r="I190" s="15" t="str" cm="1">
        <f t="array" ref="I190">IF(OR($B190="",I$2=""),"",Projetos!$K189/_xlfn.XLOOKUP(I$2,Técnicos!$A$2:$A$100,IF(Projetos!O189=1,Técnicos!$F$2:$F$100,IF(Projetos!O189=2,Técnicos!$H$2:$H$100,Técnicos!$J$2:$J$100)),,0,1))</f>
        <v/>
      </c>
      <c r="J190" s="15" t="str" cm="1">
        <f t="array" ref="J190">IF(OR($B190="",J$2=""),"",Projetos!$K189/_xlfn.XLOOKUP(J$2,Técnicos!$A$2:$A$100,IF(Projetos!P189=1,Técnicos!$F$2:$F$100,IF(Projetos!P189=2,Técnicos!$H$2:$H$100,Técnicos!$J$2:$J$100)),,0,1))</f>
        <v/>
      </c>
      <c r="K190" s="15" t="str" cm="1">
        <f t="array" ref="K190">IF(OR($B190="",K$2=""),"",Projetos!$K189/_xlfn.XLOOKUP(K$2,Técnicos!$A$2:$A$100,IF(Projetos!Q189=1,Técnicos!$F$2:$F$100,IF(Projetos!Q189=2,Técnicos!$H$2:$H$100,Técnicos!$J$2:$J$100)),,0,1))</f>
        <v/>
      </c>
      <c r="L190" s="15" t="str" cm="1">
        <f t="array" ref="L190">IF(OR($B190="",L$2=""),"",Projetos!$K189/_xlfn.XLOOKUP(L$2,Técnicos!$A$2:$A$100,IF(Projetos!R189=1,Técnicos!$F$2:$F$100,IF(Projetos!R189=2,Técnicos!$H$2:$H$100,Técnicos!$J$2:$J$100)),,0,1))</f>
        <v/>
      </c>
      <c r="M190" s="15" t="str" cm="1">
        <f t="array" ref="M190">IF(OR($B190="",M$2=""),"",Projetos!$K189/_xlfn.XLOOKUP(M$2,Técnicos!$A$2:$A$100,IF(Projetos!S189=1,Técnicos!$F$2:$F$100,IF(Projetos!S189=2,Técnicos!$H$2:$H$100,Técnicos!$J$2:$J$100)),,0,1))</f>
        <v/>
      </c>
      <c r="N190" s="15" t="str" cm="1">
        <f t="array" ref="N190">IF(OR($B190="",N$2=""),"",Projetos!$K189/_xlfn.XLOOKUP(N$2,Técnicos!$A$2:$A$100,IF(Projetos!T189=1,Técnicos!$F$2:$F$100,IF(Projetos!T189=2,Técnicos!$H$2:$H$100,Técnicos!$J$2:$J$100)),,0,1))</f>
        <v/>
      </c>
      <c r="O190" s="15" t="str" cm="1">
        <f t="array" ref="O190">IF(OR($B190="",O$2=""),"",Projetos!$K189/_xlfn.XLOOKUP(O$2,Técnicos!$A$2:$A$100,IF(Projetos!U189=1,Técnicos!$F$2:$F$100,IF(Projetos!U189=2,Técnicos!$H$2:$H$100,Técnicos!$J$2:$J$100)),,0,1))</f>
        <v/>
      </c>
      <c r="P190" s="15" t="str" cm="1">
        <f t="array" ref="P190">IF(OR($B190="",P$2=""),"",Projetos!$K189/_xlfn.XLOOKUP(P$2,Técnicos!$A$2:$A$100,IF(Projetos!V189=1,Técnicos!$F$2:$F$100,IF(Projetos!V189=2,Técnicos!$H$2:$H$100,Técnicos!$J$2:$J$100)),,0,1))</f>
        <v/>
      </c>
      <c r="Q190" s="15" t="str" cm="1">
        <f t="array" ref="Q190">IF(OR($B190="",Q$2=""),"",Projetos!$K189/_xlfn.XLOOKUP(Q$2,Técnicos!$A$2:$A$100,IF(Projetos!W189=1,Técnicos!$F$2:$F$100,IF(Projetos!W189=2,Técnicos!$H$2:$H$100,Técnicos!$J$2:$J$100)),,0,1))</f>
        <v/>
      </c>
      <c r="R190" s="15" t="str" cm="1">
        <f t="array" ref="R190">IF(OR($B190="",R$2=""),"",Projetos!$K189/_xlfn.XLOOKUP(R$2,Técnicos!$A$2:$A$100,IF(Projetos!X189=1,Técnicos!$F$2:$F$100,IF(Projetos!X189=2,Técnicos!$H$2:$H$100,Técnicos!$J$2:$J$100)),,0,1))</f>
        <v/>
      </c>
      <c r="S190" s="15" t="str" cm="1">
        <f t="array" ref="S190">IF(OR($B190="",S$2=""),"",Projetos!$K189/_xlfn.XLOOKUP(S$2,Técnicos!$A$2:$A$100,IF(Projetos!Y189=1,Técnicos!$F$2:$F$100,IF(Projetos!Y189=2,Técnicos!$H$2:$H$100,Técnicos!$J$2:$J$100)),,0,1))</f>
        <v/>
      </c>
      <c r="T190" s="15" t="str" cm="1">
        <f t="array" ref="T190">IF(OR($B190="",T$2=""),"",Projetos!$K189/_xlfn.XLOOKUP(T$2,Técnicos!$A$2:$A$100,IF(Projetos!Z189=1,Técnicos!$F$2:$F$100,IF(Projetos!Z189=2,Técnicos!$H$2:$H$100,Técnicos!$J$2:$J$100)),,0,1))</f>
        <v/>
      </c>
      <c r="U190" s="15" t="str" cm="1">
        <f t="array" ref="U190">IF(OR($B190="",U$2=""),"",Projetos!$K189/_xlfn.XLOOKUP(U$2,Técnicos!$A$2:$A$100,IF(Projetos!AA189=1,Técnicos!$F$2:$F$100,IF(Projetos!AA189=2,Técnicos!$H$2:$H$100,Técnicos!$J$2:$J$100)),,0,1))</f>
        <v/>
      </c>
      <c r="V190" s="15" t="str" cm="1">
        <f t="array" ref="V190">IF(OR($B190="",V$2=""),"",Projetos!$K189/_xlfn.XLOOKUP(V$2,Técnicos!$A$2:$A$100,IF(Projetos!AB189=1,Técnicos!$F$2:$F$100,IF(Projetos!AB189=2,Técnicos!$H$2:$H$100,Técnicos!$J$2:$J$100)),,0,1))</f>
        <v/>
      </c>
      <c r="W190" s="15" t="str" cm="1">
        <f t="array" ref="W190">IF(OR($B190="",W$2=""),"",Projetos!$K189/_xlfn.XLOOKUP(W$2,Técnicos!$A$2:$A$100,IF(Projetos!AC189=1,Técnicos!$F$2:$F$100,IF(Projetos!AC189=2,Técnicos!$H$2:$H$100,Técnicos!$J$2:$J$100)),,0,1))</f>
        <v/>
      </c>
      <c r="X190" s="15" t="str" cm="1">
        <f t="array" ref="X190">IF(OR($B190="",X$2=""),"",Projetos!$K189/_xlfn.XLOOKUP(X$2,Técnicos!$A$2:$A$100,IF(Projetos!AD189=1,Técnicos!$F$2:$F$100,IF(Projetos!AD189=2,Técnicos!$H$2:$H$100,Técnicos!$J$2:$J$100)),,0,1))</f>
        <v/>
      </c>
      <c r="Y190" s="15" t="str" cm="1">
        <f t="array" ref="Y190">IF(OR($B190="",Y$2=""),"",Projetos!$K189/_xlfn.XLOOKUP(Y$2,Técnicos!$A$2:$A$100,IF(Projetos!AE189=1,Técnicos!$F$2:$F$100,IF(Projetos!AE189=2,Técnicos!$H$2:$H$100,Técnicos!$J$2:$J$100)),,0,1))</f>
        <v/>
      </c>
      <c r="Z190" s="15" t="str" cm="1">
        <f t="array" ref="Z190">IF(OR($B190="",Z$2=""),"",Projetos!$K189/_xlfn.XLOOKUP(Z$2,Técnicos!$A$2:$A$100,IF(Projetos!AF189=1,Técnicos!$F$2:$F$100,IF(Projetos!AF189=2,Técnicos!$H$2:$H$100,Técnicos!$J$2:$J$100)),,0,1))</f>
        <v/>
      </c>
      <c r="AA190" s="15" t="str" cm="1">
        <f t="array" ref="AA190">IF(OR($B190="",AA$2=""),"",Projetos!$K189/_xlfn.XLOOKUP(AA$2,Técnicos!$A$2:$A$100,IF(Projetos!AG189=1,Técnicos!$F$2:$F$100,IF(Projetos!AG189=2,Técnicos!$H$2:$H$100,Técnicos!$J$2:$J$100)),,0,1))</f>
        <v/>
      </c>
      <c r="AB190" s="15" t="str" cm="1">
        <f t="array" ref="AB190">IF(OR($B190="",AB$2=""),"",Projetos!$K189/_xlfn.XLOOKUP(AB$2,Técnicos!$A$2:$A$100,IF(Projetos!AH189=1,Técnicos!$F$2:$F$100,IF(Projetos!AH189=2,Técnicos!$H$2:$H$100,Técnicos!$J$2:$J$100)),,0,1))</f>
        <v/>
      </c>
      <c r="AC190" s="15" t="str" cm="1">
        <f t="array" ref="AC190">IF(OR($B190="",AC$2=""),"",Projetos!$K189/_xlfn.XLOOKUP(AC$2,Técnicos!$A$2:$A$100,IF(Projetos!AI189=1,Técnicos!$F$2:$F$100,IF(Projetos!AI189=2,Técnicos!$H$2:$H$100,Técnicos!$J$2:$J$100)),,0,1))</f>
        <v/>
      </c>
      <c r="AD190" s="15" t="str" cm="1">
        <f t="array" ref="AD190">IF(OR($B190="",AD$2=""),"",Projetos!$K189/_xlfn.XLOOKUP(AD$2,Técnicos!$A$2:$A$100,IF(Projetos!AJ189=1,Técnicos!$F$2:$F$100,IF(Projetos!AJ189=2,Técnicos!$H$2:$H$100,Técnicos!$J$2:$J$100)),,0,1))</f>
        <v/>
      </c>
      <c r="AE190" s="15" t="str" cm="1">
        <f t="array" ref="AE190">IF(OR($B190="",AE$2=""),"",Projetos!$K189/_xlfn.XLOOKUP(AE$2,Técnicos!$A$2:$A$100,IF(Projetos!AK189=1,Técnicos!$F$2:$F$100,IF(Projetos!AK189=2,Técnicos!$H$2:$H$100,Técnicos!$J$2:$J$100)),,0,1))</f>
        <v/>
      </c>
      <c r="AF190" s="15" t="str" cm="1">
        <f t="array" ref="AF190">IF(OR($B190="",AF$2=""),"",Projetos!$K189/_xlfn.XLOOKUP(AF$2,Técnicos!$A$2:$A$100,IF(Projetos!AL189=1,Técnicos!$F$2:$F$100,IF(Projetos!AL189=2,Técnicos!$H$2:$H$100,Técnicos!$J$2:$J$100)),,0,1))</f>
        <v/>
      </c>
      <c r="AG190" s="15" t="str" cm="1">
        <f t="array" ref="AG190">IF(OR($B190="",AG$2=""),"",Projetos!$K189/_xlfn.XLOOKUP(AG$2,Técnicos!$A$2:$A$100,IF(Projetos!AM189=1,Técnicos!$F$2:$F$100,IF(Projetos!AM189=2,Técnicos!$H$2:$H$100,Técnicos!$J$2:$J$100)),,0,1))</f>
        <v/>
      </c>
      <c r="AH190" s="15" t="str" cm="1">
        <f t="array" ref="AH190">IF(OR($B190="",AH$2=""),"",Projetos!$K189/_xlfn.XLOOKUP(AH$2,Técnicos!$A$2:$A$100,IF(Projetos!AN189=1,Técnicos!$F$2:$F$100,IF(Projetos!AN189=2,Técnicos!$H$2:$H$100,Técnicos!$J$2:$J$100)),,0,1))</f>
        <v/>
      </c>
      <c r="AI190" s="15" t="str" cm="1">
        <f t="array" ref="AI190">IF(OR($B190="",AI$2=""),"",Projetos!$K189/_xlfn.XLOOKUP(AI$2,Técnicos!$A$2:$A$100,IF(Projetos!AO189=1,Técnicos!$F$2:$F$100,IF(Projetos!AO189=2,Técnicos!$H$2:$H$100,Técnicos!$J$2:$J$100)),,0,1))</f>
        <v/>
      </c>
      <c r="AJ190" s="15" t="str" cm="1">
        <f t="array" ref="AJ190">IF(OR($B190="",AJ$2=""),"",Projetos!$K189/_xlfn.XLOOKUP(AJ$2,Técnicos!$A$2:$A$100,IF(Projetos!AP189=1,Técnicos!$F$2:$F$100,IF(Projetos!AP189=2,Técnicos!$H$2:$H$100,Técnicos!$J$2:$J$100)),,0,1))</f>
        <v/>
      </c>
      <c r="AK190" s="15" t="str" cm="1">
        <f t="array" ref="AK190">IF(OR($B190="",AK$2=""),"",Projetos!$K189/_xlfn.XLOOKUP(AK$2,Técnicos!$A$2:$A$100,IF(Projetos!AQ189=1,Técnicos!$F$2:$F$100,IF(Projetos!AQ189=2,Técnicos!$H$2:$H$100,Técnicos!$J$2:$J$100)),,0,1))</f>
        <v/>
      </c>
      <c r="AL190" s="15" t="str" cm="1">
        <f t="array" ref="AL190">IF(OR($B190="",AL$2=""),"",Projetos!$K189*_xlfn.XLOOKUP(AL$2,Técnicos!$A$2:$A$100,IF(Projetos!AR189=1,Técnicos!$F$2:$F$100,IF(Projetos!AR189=2,Técnicos!$H$2:$H$100,Técnicos!$J$2:$J$100)),,0,1))</f>
        <v/>
      </c>
      <c r="AM190" s="15" t="str" cm="1">
        <f t="array" ref="AM190">IF(OR($B190="",AM$2=""),"",Projetos!$K189*_xlfn.XLOOKUP(AM$2,Técnicos!$A$2:$A$100,IF(Projetos!AS189=1,Técnicos!$F$2:$F$100,IF(Projetos!AS189=2,Técnicos!$H$2:$H$100,Técnicos!$J$2:$J$100)),,0,1))</f>
        <v/>
      </c>
      <c r="AN190" s="15" t="str" cm="1">
        <f t="array" ref="AN190">IF(OR($B190="",AN$2=""),"",Projetos!$K189*_xlfn.XLOOKUP(AN$2,Técnicos!$A$2:$A$100,IF(Projetos!AT189=1,Técnicos!$F$2:$F$100,IF(Projetos!AT189=2,Técnicos!$H$2:$H$100,Técnicos!$J$2:$J$100)),,0,1))</f>
        <v/>
      </c>
      <c r="AO190" s="15" t="str" cm="1">
        <f t="array" ref="AO190">IF(OR($B190="",AO$2=""),"",Projetos!$K189*_xlfn.XLOOKUP(AO$2,Técnicos!$A$2:$A$100,IF(Projetos!AU189=1,Técnicos!$F$2:$F$100,IF(Projetos!AU189=2,Técnicos!$H$2:$H$100,Técnicos!$J$2:$J$100)),,0,1))</f>
        <v/>
      </c>
      <c r="AP190" s="15" t="str" cm="1">
        <f t="array" ref="AP190">IF(OR($B190="",AP$2=""),"",Projetos!$K189*_xlfn.XLOOKUP(AP$2,Técnicos!$A$2:$A$100,IF(Projetos!AV189=1,Técnicos!$F$2:$F$100,IF(Projetos!AV189=2,Técnicos!$H$2:$H$100,Técnicos!$J$2:$J$100)),,0,1))</f>
        <v/>
      </c>
      <c r="AQ190" s="15" t="str" cm="1">
        <f t="array" ref="AQ190">IF(OR($B190="",AQ$2=""),"",Projetos!$K189*_xlfn.XLOOKUP(AQ$2,Técnicos!$A$2:$A$100,IF(Projetos!AW189=1,Técnicos!$F$2:$F$100,IF(Projetos!AW189=2,Técnicos!$H$2:$H$100,Técnicos!$J$2:$J$100)),,0,1))</f>
        <v/>
      </c>
      <c r="AR190" s="15" t="str" cm="1">
        <f t="array" ref="AR190">IF(OR($B190="",AR$2=""),"",Projetos!$K189*_xlfn.XLOOKUP(AR$2,Técnicos!$A$2:$A$100,IF(Projetos!AX189=1,Técnicos!$F$2:$F$100,IF(Projetos!AX189=2,Técnicos!$H$2:$H$100,Técnicos!$J$2:$J$100)),,0,1))</f>
        <v/>
      </c>
      <c r="AS190" s="15" t="str" cm="1">
        <f t="array" ref="AS190">IF(OR($B190="",AS$2=""),"",Projetos!$K189*_xlfn.XLOOKUP(AS$2,Técnicos!$A$2:$A$100,IF(Projetos!AY189=1,Técnicos!$F$2:$F$100,IF(Projetos!AY189=2,Técnicos!$H$2:$H$100,Técnicos!$J$2:$J$100)),,0,1))</f>
        <v/>
      </c>
      <c r="AT190" s="15" t="str" cm="1">
        <f t="array" ref="AT190">IF(OR($B190="",AT$2=""),"",Projetos!$K189*_xlfn.XLOOKUP(AT$2,Técnicos!$A$2:$A$100,IF(Projetos!AZ189=1,Técnicos!$F$2:$F$100,IF(Projetos!AZ189=2,Técnicos!$H$2:$H$100,Técnicos!$J$2:$J$100)),,0,1))</f>
        <v/>
      </c>
      <c r="AU190" s="15" t="str" cm="1">
        <f t="array" ref="AU190">IF(OR($B190="",AU$2=""),"",Projetos!$K189*_xlfn.XLOOKUP(AU$2,Técnicos!$A$2:$A$100,IF(Projetos!BA189=1,Técnicos!$F$2:$F$100,IF(Projetos!BA189=2,Técnicos!$H$2:$H$100,Técnicos!$J$2:$J$100)),,0,1))</f>
        <v/>
      </c>
      <c r="AV190" s="15" t="str" cm="1">
        <f t="array" ref="AV190">IF(OR($B190="",AV$2=""),"",Projetos!$K189*_xlfn.XLOOKUP(AV$2,Técnicos!$A$2:$A$100,IF(Projetos!BB189=1,Técnicos!$F$2:$F$100,IF(Projetos!BB189=2,Técnicos!$H$2:$H$100,Técnicos!$J$2:$J$100)),,0,1))</f>
        <v/>
      </c>
      <c r="AW190" s="15" t="str" cm="1">
        <f t="array" ref="AW190">IF(OR($B190="",AW$2=""),"",Projetos!$K189*_xlfn.XLOOKUP(AW$2,Técnicos!$A$2:$A$100,IF(Projetos!BC189=1,Técnicos!$F$2:$F$100,IF(Projetos!BC189=2,Técnicos!$H$2:$H$100,Técnicos!$J$2:$J$100)),,0,1))</f>
        <v/>
      </c>
      <c r="AX190" s="15" t="str" cm="1">
        <f t="array" ref="AX190">IF(OR($B190="",AX$2=""),"",Projetos!$K189*_xlfn.XLOOKUP(AX$2,Técnicos!$A$2:$A$100,IF(Projetos!BD189=1,Técnicos!$F$2:$F$100,IF(Projetos!BD189=2,Técnicos!$H$2:$H$100,Técnicos!$J$2:$J$100)),,0,1))</f>
        <v/>
      </c>
      <c r="AY190" s="15" t="str" cm="1">
        <f t="array" ref="AY190">IF(OR($B190="",AY$2=""),"",Projetos!$K189*_xlfn.XLOOKUP(AY$2,Técnicos!$A$2:$A$100,IF(Projetos!BE189=1,Técnicos!$F$2:$F$100,IF(Projetos!BE189=2,Técnicos!$H$2:$H$100,Técnicos!$J$2:$J$100)),,0,1))</f>
        <v/>
      </c>
      <c r="AZ190" s="15" t="str" cm="1">
        <f t="array" ref="AZ190">IF(OR($B190="",AZ$2=""),"",Projetos!$K189*_xlfn.XLOOKUP(AZ$2,Técnicos!$A$2:$A$100,IF(Projetos!BF189=1,Técnicos!$F$2:$F$100,IF(Projetos!BF189=2,Técnicos!$H$2:$H$100,Técnicos!$J$2:$J$100)),,0,1))</f>
        <v/>
      </c>
      <c r="BA190" s="15" t="str" cm="1">
        <f t="array" ref="BA190">IF(OR($B190="",BA$2=""),"",Projetos!$K189*_xlfn.XLOOKUP(BA$2,Técnicos!$A$2:$A$100,IF(Projetos!BG189=1,Técnicos!$F$2:$F$100,IF(Projetos!BG189=2,Técnicos!$H$2:$H$100,Técnicos!$J$2:$J$100)),,0,1))</f>
        <v/>
      </c>
      <c r="BB190" s="15" t="str" cm="1">
        <f t="array" ref="BB190">IF(OR($B190="",BB$2=""),"",Projetos!$K189*_xlfn.XLOOKUP(BB$2,Técnicos!$A$2:$A$100,IF(Projetos!BH189=1,Técnicos!$F$2:$F$100,IF(Projetos!BH189=2,Técnicos!$H$2:$H$100,Técnicos!$J$2:$J$100)),,0,1))</f>
        <v/>
      </c>
      <c r="BC190" s="15" t="str" cm="1">
        <f t="array" ref="BC190">IF(OR($B190="",BC$2=""),"",Projetos!$K189*_xlfn.XLOOKUP(BC$2,Técnicos!$A$2:$A$100,IF(Projetos!BI189=1,Técnicos!$F$2:$F$100,IF(Projetos!BI189=2,Técnicos!$H$2:$H$100,Técnicos!$J$2:$J$100)),,0,1))</f>
        <v/>
      </c>
      <c r="BD190" s="15" t="str" cm="1">
        <f t="array" ref="BD190">IF(OR($B190="",BD$2=""),"",Projetos!$K189*_xlfn.XLOOKUP(BD$2,Técnicos!$A$2:$A$100,IF(Projetos!BJ189=1,Técnicos!$F$2:$F$100,IF(Projetos!BJ189=2,Técnicos!$H$2:$H$100,Técnicos!$J$2:$J$100)),,0,1))</f>
        <v/>
      </c>
      <c r="BE190" s="15" t="str" cm="1">
        <f t="array" ref="BE190">IF(OR($B190="",BE$2=""),"",Projetos!$K189*_xlfn.XLOOKUP(BE$2,Técnicos!$A$2:$A$100,IF(Projetos!BK189=1,Técnicos!$F$2:$F$100,IF(Projetos!BK189=2,Técnicos!$H$2:$H$100,Técnicos!$J$2:$J$100)),,0,1))</f>
        <v/>
      </c>
      <c r="BF190" s="15" t="str" cm="1">
        <f t="array" ref="BF190">IF(OR($B190="",BF$2=""),"",Projetos!$K189*_xlfn.XLOOKUP(BF$2,Técnicos!$A$2:$A$100,IF(Projetos!BL189=1,Técnicos!$F$2:$F$100,IF(Projetos!BL189=2,Técnicos!$H$2:$H$100,Técnicos!$J$2:$J$100)),,0,1))</f>
        <v/>
      </c>
      <c r="BG190" s="15" t="str" cm="1">
        <f t="array" ref="BG190">IF(OR($B190="",BG$2=""),"",Projetos!$K189*_xlfn.XLOOKUP(BG$2,Técnicos!$A$2:$A$100,IF(Projetos!BM189=1,Técnicos!$F$2:$F$100,IF(Projetos!BM189=2,Técnicos!$H$2:$H$100,Técnicos!$J$2:$J$100)),,0,1))</f>
        <v/>
      </c>
      <c r="BH190" s="15" t="str" cm="1">
        <f t="array" ref="BH190">IF(OR($B190="",BH$2=""),"",Projetos!$K189*_xlfn.XLOOKUP(BH$2,Técnicos!$A$2:$A$100,IF(Projetos!BN189=1,Técnicos!$F$2:$F$100,IF(Projetos!BN189=2,Técnicos!$H$2:$H$100,Técnicos!$J$2:$J$100)),,0,1))</f>
        <v/>
      </c>
      <c r="BI190" s="15" t="str" cm="1">
        <f t="array" ref="BI190">IF(OR($B190="",BI$2=""),"",Projetos!$K189*_xlfn.XLOOKUP(BI$2,Técnicos!$A$2:$A$100,IF(Projetos!BO189=1,Técnicos!$F$2:$F$100,IF(Projetos!BO189=2,Técnicos!$H$2:$H$100,Técnicos!$J$2:$J$100)),,0,1))</f>
        <v/>
      </c>
      <c r="BJ190" s="15" t="str" cm="1">
        <f t="array" ref="BJ190">IF(OR($B190="",BJ$2=""),"",Projetos!$K189*_xlfn.XLOOKUP(BJ$2,Técnicos!$A$2:$A$100,IF(Projetos!BP189=1,Técnicos!$F$2:$F$100,IF(Projetos!BP189=2,Técnicos!$H$2:$H$100,Técnicos!$J$2:$J$100)),,0,1))</f>
        <v/>
      </c>
      <c r="BK190" s="15" t="str" cm="1">
        <f t="array" ref="BK190">IF(OR($B190="",BK$2=""),"",Projetos!$K189*_xlfn.XLOOKUP(BK$2,Técnicos!$A$2:$A$100,IF(Projetos!BQ189=1,Técnicos!$F$2:$F$100,IF(Projetos!BQ189=2,Técnicos!$H$2:$H$100,Técnicos!$J$2:$J$100)),,0,1))</f>
        <v/>
      </c>
      <c r="BL190" s="15" t="str" cm="1">
        <f t="array" ref="BL190">IF(OR($B190="",BL$2=""),"",Projetos!$K189*_xlfn.XLOOKUP(BL$2,Técnicos!$A$2:$A$100,IF(Projetos!BR189=1,Técnicos!$F$2:$F$100,IF(Projetos!BR189=2,Técnicos!$H$2:$H$100,Técnicos!$J$2:$J$100)),,0,1))</f>
        <v/>
      </c>
      <c r="BM190" s="15" t="str" cm="1">
        <f t="array" ref="BM190">IF(OR($B190="",BM$2=""),"",Projetos!$K189*_xlfn.XLOOKUP(BM$2,Técnicos!$A$2:$A$100,IF(Projetos!BS189=1,Técnicos!$F$2:$F$100,IF(Projetos!BS189=2,Técnicos!$H$2:$H$100,Técnicos!$J$2:$J$100)),,0,1))</f>
        <v/>
      </c>
      <c r="BN190" s="15" t="str" cm="1">
        <f t="array" ref="BN190">IF(OR($B190="",BN$2=""),"",Projetos!$K189*_xlfn.XLOOKUP(BN$2,Técnicos!$A$2:$A$100,IF(Projetos!BT189=1,Técnicos!$F$2:$F$100,IF(Projetos!BT189=2,Técnicos!$H$2:$H$100,Técnicos!$J$2:$J$100)),,0,1))</f>
        <v/>
      </c>
      <c r="BO190" s="15" t="str" cm="1">
        <f t="array" ref="BO190">IF(OR($B190="",BO$2=""),"",Projetos!$K189*_xlfn.XLOOKUP(BO$2,Técnicos!$A$2:$A$100,IF(Projetos!BU189=1,Técnicos!$F$2:$F$100,IF(Projetos!BU189=2,Técnicos!$H$2:$H$100,Técnicos!$J$2:$J$100)),,0,1))</f>
        <v/>
      </c>
      <c r="BP190" s="15" t="str" cm="1">
        <f t="array" ref="BP190">IF(OR($B190="",BP$2=""),"",Projetos!$K189*_xlfn.XLOOKUP(BP$2,Técnicos!$A$2:$A$100,IF(Projetos!BV189=1,Técnicos!$F$2:$F$100,IF(Projetos!BV189=2,Técnicos!$H$2:$H$100,Técnicos!$J$2:$J$100)),,0,1))</f>
        <v/>
      </c>
      <c r="BQ190" s="15" t="str" cm="1">
        <f t="array" ref="BQ190">IF(OR($B190="",BQ$2=""),"",Projetos!$K189*_xlfn.XLOOKUP(BQ$2,Técnicos!$A$2:$A$100,IF(Projetos!BW189=1,Técnicos!$F$2:$F$100,IF(Projetos!BW189=2,Técnicos!$H$2:$H$100,Técnicos!$J$2:$J$100)),,0,1))</f>
        <v/>
      </c>
    </row>
    <row r="191" spans="3:69" x14ac:dyDescent="0.3">
      <c r="C191" s="15" t="str" cm="1">
        <f t="array" ref="C191">IF(OR($B191="",C$2=""),"",Projetos!$K190/_xlfn.XLOOKUP(C$2,Técnicos!$A$2:$A$100,IF(Projetos!I190=1,Técnicos!$F$2:$F$100,IF(Projetos!I190=2,Técnicos!$H$2:$H$100,Técnicos!$J$2:$J$100)),,0,1))</f>
        <v/>
      </c>
      <c r="D191" s="15" t="str" cm="1">
        <f t="array" ref="D191">IF(OR($B191="",D$2=""),"",Projetos!$K190/_xlfn.XLOOKUP(D$2,Técnicos!$A$2:$A$100,IF(Projetos!J190=1,Técnicos!$F$2:$F$100,IF(Projetos!J190=2,Técnicos!$H$2:$H$100,Técnicos!$J$2:$J$100)),,0,1))</f>
        <v/>
      </c>
      <c r="E191" s="15" t="str" cm="1">
        <f t="array" ref="E191">IF(OR($B191="",E$2=""),"",Projetos!$K190/_xlfn.XLOOKUP(E$2,Técnicos!$A$2:$A$100,IF(Projetos!K190=1,Técnicos!$F$2:$F$100,IF(Projetos!K190=2,Técnicos!$H$2:$H$100,Técnicos!$J$2:$J$100)),,0,1))</f>
        <v/>
      </c>
      <c r="F191" s="15" t="str" cm="1">
        <f t="array" ref="F191">IF(OR($B191="",F$2=""),"",Projetos!$K190/_xlfn.XLOOKUP(F$2,Técnicos!$A$2:$A$100,IF(Projetos!L190=1,Técnicos!$F$2:$F$100,IF(Projetos!L190=2,Técnicos!$H$2:$H$100,Técnicos!$J$2:$J$100)),,0,1))</f>
        <v/>
      </c>
      <c r="G191" s="15" t="str" cm="1">
        <f t="array" ref="G191">IF(OR($B191="",G$2=""),"",Projetos!$K190/_xlfn.XLOOKUP(G$2,Técnicos!$A$2:$A$100,IF(Projetos!M190=1,Técnicos!$F$2:$F$100,IF(Projetos!M190=2,Técnicos!$H$2:$H$100,Técnicos!$J$2:$J$100)),,0,1))</f>
        <v/>
      </c>
      <c r="H191" s="15" t="str" cm="1">
        <f t="array" ref="H191">IF(OR($B191="",H$2=""),"",Projetos!$K190/_xlfn.XLOOKUP(H$2,Técnicos!$A$2:$A$100,IF(Projetos!N190=1,Técnicos!$F$2:$F$100,IF(Projetos!N190=2,Técnicos!$H$2:$H$100,Técnicos!$J$2:$J$100)),,0,1))</f>
        <v/>
      </c>
      <c r="I191" s="15" t="str" cm="1">
        <f t="array" ref="I191">IF(OR($B191="",I$2=""),"",Projetos!$K190/_xlfn.XLOOKUP(I$2,Técnicos!$A$2:$A$100,IF(Projetos!O190=1,Técnicos!$F$2:$F$100,IF(Projetos!O190=2,Técnicos!$H$2:$H$100,Técnicos!$J$2:$J$100)),,0,1))</f>
        <v/>
      </c>
      <c r="J191" s="15" t="str" cm="1">
        <f t="array" ref="J191">IF(OR($B191="",J$2=""),"",Projetos!$K190/_xlfn.XLOOKUP(J$2,Técnicos!$A$2:$A$100,IF(Projetos!P190=1,Técnicos!$F$2:$F$100,IF(Projetos!P190=2,Técnicos!$H$2:$H$100,Técnicos!$J$2:$J$100)),,0,1))</f>
        <v/>
      </c>
      <c r="K191" s="15" t="str" cm="1">
        <f t="array" ref="K191">IF(OR($B191="",K$2=""),"",Projetos!$K190/_xlfn.XLOOKUP(K$2,Técnicos!$A$2:$A$100,IF(Projetos!Q190=1,Técnicos!$F$2:$F$100,IF(Projetos!Q190=2,Técnicos!$H$2:$H$100,Técnicos!$J$2:$J$100)),,0,1))</f>
        <v/>
      </c>
      <c r="L191" s="15" t="str" cm="1">
        <f t="array" ref="L191">IF(OR($B191="",L$2=""),"",Projetos!$K190/_xlfn.XLOOKUP(L$2,Técnicos!$A$2:$A$100,IF(Projetos!R190=1,Técnicos!$F$2:$F$100,IF(Projetos!R190=2,Técnicos!$H$2:$H$100,Técnicos!$J$2:$J$100)),,0,1))</f>
        <v/>
      </c>
      <c r="M191" s="15" t="str" cm="1">
        <f t="array" ref="M191">IF(OR($B191="",M$2=""),"",Projetos!$K190/_xlfn.XLOOKUP(M$2,Técnicos!$A$2:$A$100,IF(Projetos!S190=1,Técnicos!$F$2:$F$100,IF(Projetos!S190=2,Técnicos!$H$2:$H$100,Técnicos!$J$2:$J$100)),,0,1))</f>
        <v/>
      </c>
      <c r="N191" s="15" t="str" cm="1">
        <f t="array" ref="N191">IF(OR($B191="",N$2=""),"",Projetos!$K190/_xlfn.XLOOKUP(N$2,Técnicos!$A$2:$A$100,IF(Projetos!T190=1,Técnicos!$F$2:$F$100,IF(Projetos!T190=2,Técnicos!$H$2:$H$100,Técnicos!$J$2:$J$100)),,0,1))</f>
        <v/>
      </c>
      <c r="O191" s="15" t="str" cm="1">
        <f t="array" ref="O191">IF(OR($B191="",O$2=""),"",Projetos!$K190/_xlfn.XLOOKUP(O$2,Técnicos!$A$2:$A$100,IF(Projetos!U190=1,Técnicos!$F$2:$F$100,IF(Projetos!U190=2,Técnicos!$H$2:$H$100,Técnicos!$J$2:$J$100)),,0,1))</f>
        <v/>
      </c>
      <c r="P191" s="15" t="str" cm="1">
        <f t="array" ref="P191">IF(OR($B191="",P$2=""),"",Projetos!$K190/_xlfn.XLOOKUP(P$2,Técnicos!$A$2:$A$100,IF(Projetos!V190=1,Técnicos!$F$2:$F$100,IF(Projetos!V190=2,Técnicos!$H$2:$H$100,Técnicos!$J$2:$J$100)),,0,1))</f>
        <v/>
      </c>
      <c r="Q191" s="15" t="str" cm="1">
        <f t="array" ref="Q191">IF(OR($B191="",Q$2=""),"",Projetos!$K190/_xlfn.XLOOKUP(Q$2,Técnicos!$A$2:$A$100,IF(Projetos!W190=1,Técnicos!$F$2:$F$100,IF(Projetos!W190=2,Técnicos!$H$2:$H$100,Técnicos!$J$2:$J$100)),,0,1))</f>
        <v/>
      </c>
      <c r="R191" s="15" t="str" cm="1">
        <f t="array" ref="R191">IF(OR($B191="",R$2=""),"",Projetos!$K190/_xlfn.XLOOKUP(R$2,Técnicos!$A$2:$A$100,IF(Projetos!X190=1,Técnicos!$F$2:$F$100,IF(Projetos!X190=2,Técnicos!$H$2:$H$100,Técnicos!$J$2:$J$100)),,0,1))</f>
        <v/>
      </c>
      <c r="S191" s="15" t="str" cm="1">
        <f t="array" ref="S191">IF(OR($B191="",S$2=""),"",Projetos!$K190/_xlfn.XLOOKUP(S$2,Técnicos!$A$2:$A$100,IF(Projetos!Y190=1,Técnicos!$F$2:$F$100,IF(Projetos!Y190=2,Técnicos!$H$2:$H$100,Técnicos!$J$2:$J$100)),,0,1))</f>
        <v/>
      </c>
      <c r="T191" s="15" t="str" cm="1">
        <f t="array" ref="T191">IF(OR($B191="",T$2=""),"",Projetos!$K190/_xlfn.XLOOKUP(T$2,Técnicos!$A$2:$A$100,IF(Projetos!Z190=1,Técnicos!$F$2:$F$100,IF(Projetos!Z190=2,Técnicos!$H$2:$H$100,Técnicos!$J$2:$J$100)),,0,1))</f>
        <v/>
      </c>
      <c r="U191" s="15" t="str" cm="1">
        <f t="array" ref="U191">IF(OR($B191="",U$2=""),"",Projetos!$K190/_xlfn.XLOOKUP(U$2,Técnicos!$A$2:$A$100,IF(Projetos!AA190=1,Técnicos!$F$2:$F$100,IF(Projetos!AA190=2,Técnicos!$H$2:$H$100,Técnicos!$J$2:$J$100)),,0,1))</f>
        <v/>
      </c>
      <c r="V191" s="15" t="str" cm="1">
        <f t="array" ref="V191">IF(OR($B191="",V$2=""),"",Projetos!$K190/_xlfn.XLOOKUP(V$2,Técnicos!$A$2:$A$100,IF(Projetos!AB190=1,Técnicos!$F$2:$F$100,IF(Projetos!AB190=2,Técnicos!$H$2:$H$100,Técnicos!$J$2:$J$100)),,0,1))</f>
        <v/>
      </c>
      <c r="W191" s="15" t="str" cm="1">
        <f t="array" ref="W191">IF(OR($B191="",W$2=""),"",Projetos!$K190/_xlfn.XLOOKUP(W$2,Técnicos!$A$2:$A$100,IF(Projetos!AC190=1,Técnicos!$F$2:$F$100,IF(Projetos!AC190=2,Técnicos!$H$2:$H$100,Técnicos!$J$2:$J$100)),,0,1))</f>
        <v/>
      </c>
      <c r="X191" s="15" t="str" cm="1">
        <f t="array" ref="X191">IF(OR($B191="",X$2=""),"",Projetos!$K190/_xlfn.XLOOKUP(X$2,Técnicos!$A$2:$A$100,IF(Projetos!AD190=1,Técnicos!$F$2:$F$100,IF(Projetos!AD190=2,Técnicos!$H$2:$H$100,Técnicos!$J$2:$J$100)),,0,1))</f>
        <v/>
      </c>
      <c r="Y191" s="15" t="str" cm="1">
        <f t="array" ref="Y191">IF(OR($B191="",Y$2=""),"",Projetos!$K190/_xlfn.XLOOKUP(Y$2,Técnicos!$A$2:$A$100,IF(Projetos!AE190=1,Técnicos!$F$2:$F$100,IF(Projetos!AE190=2,Técnicos!$H$2:$H$100,Técnicos!$J$2:$J$100)),,0,1))</f>
        <v/>
      </c>
      <c r="Z191" s="15" t="str" cm="1">
        <f t="array" ref="Z191">IF(OR($B191="",Z$2=""),"",Projetos!$K190/_xlfn.XLOOKUP(Z$2,Técnicos!$A$2:$A$100,IF(Projetos!AF190=1,Técnicos!$F$2:$F$100,IF(Projetos!AF190=2,Técnicos!$H$2:$H$100,Técnicos!$J$2:$J$100)),,0,1))</f>
        <v/>
      </c>
      <c r="AA191" s="15" t="str" cm="1">
        <f t="array" ref="AA191">IF(OR($B191="",AA$2=""),"",Projetos!$K190/_xlfn.XLOOKUP(AA$2,Técnicos!$A$2:$A$100,IF(Projetos!AG190=1,Técnicos!$F$2:$F$100,IF(Projetos!AG190=2,Técnicos!$H$2:$H$100,Técnicos!$J$2:$J$100)),,0,1))</f>
        <v/>
      </c>
      <c r="AB191" s="15" t="str" cm="1">
        <f t="array" ref="AB191">IF(OR($B191="",AB$2=""),"",Projetos!$K190/_xlfn.XLOOKUP(AB$2,Técnicos!$A$2:$A$100,IF(Projetos!AH190=1,Técnicos!$F$2:$F$100,IF(Projetos!AH190=2,Técnicos!$H$2:$H$100,Técnicos!$J$2:$J$100)),,0,1))</f>
        <v/>
      </c>
      <c r="AC191" s="15" t="str" cm="1">
        <f t="array" ref="AC191">IF(OR($B191="",AC$2=""),"",Projetos!$K190/_xlfn.XLOOKUP(AC$2,Técnicos!$A$2:$A$100,IF(Projetos!AI190=1,Técnicos!$F$2:$F$100,IF(Projetos!AI190=2,Técnicos!$H$2:$H$100,Técnicos!$J$2:$J$100)),,0,1))</f>
        <v/>
      </c>
      <c r="AD191" s="15" t="str" cm="1">
        <f t="array" ref="AD191">IF(OR($B191="",AD$2=""),"",Projetos!$K190/_xlfn.XLOOKUP(AD$2,Técnicos!$A$2:$A$100,IF(Projetos!AJ190=1,Técnicos!$F$2:$F$100,IF(Projetos!AJ190=2,Técnicos!$H$2:$H$100,Técnicos!$J$2:$J$100)),,0,1))</f>
        <v/>
      </c>
      <c r="AE191" s="15" t="str" cm="1">
        <f t="array" ref="AE191">IF(OR($B191="",AE$2=""),"",Projetos!$K190/_xlfn.XLOOKUP(AE$2,Técnicos!$A$2:$A$100,IF(Projetos!AK190=1,Técnicos!$F$2:$F$100,IF(Projetos!AK190=2,Técnicos!$H$2:$H$100,Técnicos!$J$2:$J$100)),,0,1))</f>
        <v/>
      </c>
      <c r="AF191" s="15" t="str" cm="1">
        <f t="array" ref="AF191">IF(OR($B191="",AF$2=""),"",Projetos!$K190/_xlfn.XLOOKUP(AF$2,Técnicos!$A$2:$A$100,IF(Projetos!AL190=1,Técnicos!$F$2:$F$100,IF(Projetos!AL190=2,Técnicos!$H$2:$H$100,Técnicos!$J$2:$J$100)),,0,1))</f>
        <v/>
      </c>
      <c r="AG191" s="15" t="str" cm="1">
        <f t="array" ref="AG191">IF(OR($B191="",AG$2=""),"",Projetos!$K190/_xlfn.XLOOKUP(AG$2,Técnicos!$A$2:$A$100,IF(Projetos!AM190=1,Técnicos!$F$2:$F$100,IF(Projetos!AM190=2,Técnicos!$H$2:$H$100,Técnicos!$J$2:$J$100)),,0,1))</f>
        <v/>
      </c>
      <c r="AH191" s="15" t="str" cm="1">
        <f t="array" ref="AH191">IF(OR($B191="",AH$2=""),"",Projetos!$K190/_xlfn.XLOOKUP(AH$2,Técnicos!$A$2:$A$100,IF(Projetos!AN190=1,Técnicos!$F$2:$F$100,IF(Projetos!AN190=2,Técnicos!$H$2:$H$100,Técnicos!$J$2:$J$100)),,0,1))</f>
        <v/>
      </c>
      <c r="AI191" s="15" t="str" cm="1">
        <f t="array" ref="AI191">IF(OR($B191="",AI$2=""),"",Projetos!$K190/_xlfn.XLOOKUP(AI$2,Técnicos!$A$2:$A$100,IF(Projetos!AO190=1,Técnicos!$F$2:$F$100,IF(Projetos!AO190=2,Técnicos!$H$2:$H$100,Técnicos!$J$2:$J$100)),,0,1))</f>
        <v/>
      </c>
      <c r="AJ191" s="15" t="str" cm="1">
        <f t="array" ref="AJ191">IF(OR($B191="",AJ$2=""),"",Projetos!$K190/_xlfn.XLOOKUP(AJ$2,Técnicos!$A$2:$A$100,IF(Projetos!AP190=1,Técnicos!$F$2:$F$100,IF(Projetos!AP190=2,Técnicos!$H$2:$H$100,Técnicos!$J$2:$J$100)),,0,1))</f>
        <v/>
      </c>
      <c r="AK191" s="15" t="str" cm="1">
        <f t="array" ref="AK191">IF(OR($B191="",AK$2=""),"",Projetos!$K190/_xlfn.XLOOKUP(AK$2,Técnicos!$A$2:$A$100,IF(Projetos!AQ190=1,Técnicos!$F$2:$F$100,IF(Projetos!AQ190=2,Técnicos!$H$2:$H$100,Técnicos!$J$2:$J$100)),,0,1))</f>
        <v/>
      </c>
      <c r="AL191" s="15" t="str" cm="1">
        <f t="array" ref="AL191">IF(OR($B191="",AL$2=""),"",Projetos!$K190*_xlfn.XLOOKUP(AL$2,Técnicos!$A$2:$A$100,IF(Projetos!AR190=1,Técnicos!$F$2:$F$100,IF(Projetos!AR190=2,Técnicos!$H$2:$H$100,Técnicos!$J$2:$J$100)),,0,1))</f>
        <v/>
      </c>
      <c r="AM191" s="15" t="str" cm="1">
        <f t="array" ref="AM191">IF(OR($B191="",AM$2=""),"",Projetos!$K190*_xlfn.XLOOKUP(AM$2,Técnicos!$A$2:$A$100,IF(Projetos!AS190=1,Técnicos!$F$2:$F$100,IF(Projetos!AS190=2,Técnicos!$H$2:$H$100,Técnicos!$J$2:$J$100)),,0,1))</f>
        <v/>
      </c>
      <c r="AN191" s="15" t="str" cm="1">
        <f t="array" ref="AN191">IF(OR($B191="",AN$2=""),"",Projetos!$K190*_xlfn.XLOOKUP(AN$2,Técnicos!$A$2:$A$100,IF(Projetos!AT190=1,Técnicos!$F$2:$F$100,IF(Projetos!AT190=2,Técnicos!$H$2:$H$100,Técnicos!$J$2:$J$100)),,0,1))</f>
        <v/>
      </c>
      <c r="AO191" s="15" t="str" cm="1">
        <f t="array" ref="AO191">IF(OR($B191="",AO$2=""),"",Projetos!$K190*_xlfn.XLOOKUP(AO$2,Técnicos!$A$2:$A$100,IF(Projetos!AU190=1,Técnicos!$F$2:$F$100,IF(Projetos!AU190=2,Técnicos!$H$2:$H$100,Técnicos!$J$2:$J$100)),,0,1))</f>
        <v/>
      </c>
      <c r="AP191" s="15" t="str" cm="1">
        <f t="array" ref="AP191">IF(OR($B191="",AP$2=""),"",Projetos!$K190*_xlfn.XLOOKUP(AP$2,Técnicos!$A$2:$A$100,IF(Projetos!AV190=1,Técnicos!$F$2:$F$100,IF(Projetos!AV190=2,Técnicos!$H$2:$H$100,Técnicos!$J$2:$J$100)),,0,1))</f>
        <v/>
      </c>
      <c r="AQ191" s="15" t="str" cm="1">
        <f t="array" ref="AQ191">IF(OR($B191="",AQ$2=""),"",Projetos!$K190*_xlfn.XLOOKUP(AQ$2,Técnicos!$A$2:$A$100,IF(Projetos!AW190=1,Técnicos!$F$2:$F$100,IF(Projetos!AW190=2,Técnicos!$H$2:$H$100,Técnicos!$J$2:$J$100)),,0,1))</f>
        <v/>
      </c>
      <c r="AR191" s="15" t="str" cm="1">
        <f t="array" ref="AR191">IF(OR($B191="",AR$2=""),"",Projetos!$K190*_xlfn.XLOOKUP(AR$2,Técnicos!$A$2:$A$100,IF(Projetos!AX190=1,Técnicos!$F$2:$F$100,IF(Projetos!AX190=2,Técnicos!$H$2:$H$100,Técnicos!$J$2:$J$100)),,0,1))</f>
        <v/>
      </c>
      <c r="AS191" s="15" t="str" cm="1">
        <f t="array" ref="AS191">IF(OR($B191="",AS$2=""),"",Projetos!$K190*_xlfn.XLOOKUP(AS$2,Técnicos!$A$2:$A$100,IF(Projetos!AY190=1,Técnicos!$F$2:$F$100,IF(Projetos!AY190=2,Técnicos!$H$2:$H$100,Técnicos!$J$2:$J$100)),,0,1))</f>
        <v/>
      </c>
      <c r="AT191" s="15" t="str" cm="1">
        <f t="array" ref="AT191">IF(OR($B191="",AT$2=""),"",Projetos!$K190*_xlfn.XLOOKUP(AT$2,Técnicos!$A$2:$A$100,IF(Projetos!AZ190=1,Técnicos!$F$2:$F$100,IF(Projetos!AZ190=2,Técnicos!$H$2:$H$100,Técnicos!$J$2:$J$100)),,0,1))</f>
        <v/>
      </c>
      <c r="AU191" s="15" t="str" cm="1">
        <f t="array" ref="AU191">IF(OR($B191="",AU$2=""),"",Projetos!$K190*_xlfn.XLOOKUP(AU$2,Técnicos!$A$2:$A$100,IF(Projetos!BA190=1,Técnicos!$F$2:$F$100,IF(Projetos!BA190=2,Técnicos!$H$2:$H$100,Técnicos!$J$2:$J$100)),,0,1))</f>
        <v/>
      </c>
      <c r="AV191" s="15" t="str" cm="1">
        <f t="array" ref="AV191">IF(OR($B191="",AV$2=""),"",Projetos!$K190*_xlfn.XLOOKUP(AV$2,Técnicos!$A$2:$A$100,IF(Projetos!BB190=1,Técnicos!$F$2:$F$100,IF(Projetos!BB190=2,Técnicos!$H$2:$H$100,Técnicos!$J$2:$J$100)),,0,1))</f>
        <v/>
      </c>
      <c r="AW191" s="15" t="str" cm="1">
        <f t="array" ref="AW191">IF(OR($B191="",AW$2=""),"",Projetos!$K190*_xlfn.XLOOKUP(AW$2,Técnicos!$A$2:$A$100,IF(Projetos!BC190=1,Técnicos!$F$2:$F$100,IF(Projetos!BC190=2,Técnicos!$H$2:$H$100,Técnicos!$J$2:$J$100)),,0,1))</f>
        <v/>
      </c>
      <c r="AX191" s="15" t="str" cm="1">
        <f t="array" ref="AX191">IF(OR($B191="",AX$2=""),"",Projetos!$K190*_xlfn.XLOOKUP(AX$2,Técnicos!$A$2:$A$100,IF(Projetos!BD190=1,Técnicos!$F$2:$F$100,IF(Projetos!BD190=2,Técnicos!$H$2:$H$100,Técnicos!$J$2:$J$100)),,0,1))</f>
        <v/>
      </c>
      <c r="AY191" s="15" t="str" cm="1">
        <f t="array" ref="AY191">IF(OR($B191="",AY$2=""),"",Projetos!$K190*_xlfn.XLOOKUP(AY$2,Técnicos!$A$2:$A$100,IF(Projetos!BE190=1,Técnicos!$F$2:$F$100,IF(Projetos!BE190=2,Técnicos!$H$2:$H$100,Técnicos!$J$2:$J$100)),,0,1))</f>
        <v/>
      </c>
      <c r="AZ191" s="15" t="str" cm="1">
        <f t="array" ref="AZ191">IF(OR($B191="",AZ$2=""),"",Projetos!$K190*_xlfn.XLOOKUP(AZ$2,Técnicos!$A$2:$A$100,IF(Projetos!BF190=1,Técnicos!$F$2:$F$100,IF(Projetos!BF190=2,Técnicos!$H$2:$H$100,Técnicos!$J$2:$J$100)),,0,1))</f>
        <v/>
      </c>
      <c r="BA191" s="15" t="str" cm="1">
        <f t="array" ref="BA191">IF(OR($B191="",BA$2=""),"",Projetos!$K190*_xlfn.XLOOKUP(BA$2,Técnicos!$A$2:$A$100,IF(Projetos!BG190=1,Técnicos!$F$2:$F$100,IF(Projetos!BG190=2,Técnicos!$H$2:$H$100,Técnicos!$J$2:$J$100)),,0,1))</f>
        <v/>
      </c>
      <c r="BB191" s="15" t="str" cm="1">
        <f t="array" ref="BB191">IF(OR($B191="",BB$2=""),"",Projetos!$K190*_xlfn.XLOOKUP(BB$2,Técnicos!$A$2:$A$100,IF(Projetos!BH190=1,Técnicos!$F$2:$F$100,IF(Projetos!BH190=2,Técnicos!$H$2:$H$100,Técnicos!$J$2:$J$100)),,0,1))</f>
        <v/>
      </c>
      <c r="BC191" s="15" t="str" cm="1">
        <f t="array" ref="BC191">IF(OR($B191="",BC$2=""),"",Projetos!$K190*_xlfn.XLOOKUP(BC$2,Técnicos!$A$2:$A$100,IF(Projetos!BI190=1,Técnicos!$F$2:$F$100,IF(Projetos!BI190=2,Técnicos!$H$2:$H$100,Técnicos!$J$2:$J$100)),,0,1))</f>
        <v/>
      </c>
      <c r="BD191" s="15" t="str" cm="1">
        <f t="array" ref="BD191">IF(OR($B191="",BD$2=""),"",Projetos!$K190*_xlfn.XLOOKUP(BD$2,Técnicos!$A$2:$A$100,IF(Projetos!BJ190=1,Técnicos!$F$2:$F$100,IF(Projetos!BJ190=2,Técnicos!$H$2:$H$100,Técnicos!$J$2:$J$100)),,0,1))</f>
        <v/>
      </c>
      <c r="BE191" s="15" t="str" cm="1">
        <f t="array" ref="BE191">IF(OR($B191="",BE$2=""),"",Projetos!$K190*_xlfn.XLOOKUP(BE$2,Técnicos!$A$2:$A$100,IF(Projetos!BK190=1,Técnicos!$F$2:$F$100,IF(Projetos!BK190=2,Técnicos!$H$2:$H$100,Técnicos!$J$2:$J$100)),,0,1))</f>
        <v/>
      </c>
      <c r="BF191" s="15" t="str" cm="1">
        <f t="array" ref="BF191">IF(OR($B191="",BF$2=""),"",Projetos!$K190*_xlfn.XLOOKUP(BF$2,Técnicos!$A$2:$A$100,IF(Projetos!BL190=1,Técnicos!$F$2:$F$100,IF(Projetos!BL190=2,Técnicos!$H$2:$H$100,Técnicos!$J$2:$J$100)),,0,1))</f>
        <v/>
      </c>
      <c r="BG191" s="15" t="str" cm="1">
        <f t="array" ref="BG191">IF(OR($B191="",BG$2=""),"",Projetos!$K190*_xlfn.XLOOKUP(BG$2,Técnicos!$A$2:$A$100,IF(Projetos!BM190=1,Técnicos!$F$2:$F$100,IF(Projetos!BM190=2,Técnicos!$H$2:$H$100,Técnicos!$J$2:$J$100)),,0,1))</f>
        <v/>
      </c>
      <c r="BH191" s="15" t="str" cm="1">
        <f t="array" ref="BH191">IF(OR($B191="",BH$2=""),"",Projetos!$K190*_xlfn.XLOOKUP(BH$2,Técnicos!$A$2:$A$100,IF(Projetos!BN190=1,Técnicos!$F$2:$F$100,IF(Projetos!BN190=2,Técnicos!$H$2:$H$100,Técnicos!$J$2:$J$100)),,0,1))</f>
        <v/>
      </c>
      <c r="BI191" s="15" t="str" cm="1">
        <f t="array" ref="BI191">IF(OR($B191="",BI$2=""),"",Projetos!$K190*_xlfn.XLOOKUP(BI$2,Técnicos!$A$2:$A$100,IF(Projetos!BO190=1,Técnicos!$F$2:$F$100,IF(Projetos!BO190=2,Técnicos!$H$2:$H$100,Técnicos!$J$2:$J$100)),,0,1))</f>
        <v/>
      </c>
      <c r="BJ191" s="15" t="str" cm="1">
        <f t="array" ref="BJ191">IF(OR($B191="",BJ$2=""),"",Projetos!$K190*_xlfn.XLOOKUP(BJ$2,Técnicos!$A$2:$A$100,IF(Projetos!BP190=1,Técnicos!$F$2:$F$100,IF(Projetos!BP190=2,Técnicos!$H$2:$H$100,Técnicos!$J$2:$J$100)),,0,1))</f>
        <v/>
      </c>
      <c r="BK191" s="15" t="str" cm="1">
        <f t="array" ref="BK191">IF(OR($B191="",BK$2=""),"",Projetos!$K190*_xlfn.XLOOKUP(BK$2,Técnicos!$A$2:$A$100,IF(Projetos!BQ190=1,Técnicos!$F$2:$F$100,IF(Projetos!BQ190=2,Técnicos!$H$2:$H$100,Técnicos!$J$2:$J$100)),,0,1))</f>
        <v/>
      </c>
      <c r="BL191" s="15" t="str" cm="1">
        <f t="array" ref="BL191">IF(OR($B191="",BL$2=""),"",Projetos!$K190*_xlfn.XLOOKUP(BL$2,Técnicos!$A$2:$A$100,IF(Projetos!BR190=1,Técnicos!$F$2:$F$100,IF(Projetos!BR190=2,Técnicos!$H$2:$H$100,Técnicos!$J$2:$J$100)),,0,1))</f>
        <v/>
      </c>
      <c r="BM191" s="15" t="str" cm="1">
        <f t="array" ref="BM191">IF(OR($B191="",BM$2=""),"",Projetos!$K190*_xlfn.XLOOKUP(BM$2,Técnicos!$A$2:$A$100,IF(Projetos!BS190=1,Técnicos!$F$2:$F$100,IF(Projetos!BS190=2,Técnicos!$H$2:$H$100,Técnicos!$J$2:$J$100)),,0,1))</f>
        <v/>
      </c>
      <c r="BN191" s="15" t="str" cm="1">
        <f t="array" ref="BN191">IF(OR($B191="",BN$2=""),"",Projetos!$K190*_xlfn.XLOOKUP(BN$2,Técnicos!$A$2:$A$100,IF(Projetos!BT190=1,Técnicos!$F$2:$F$100,IF(Projetos!BT190=2,Técnicos!$H$2:$H$100,Técnicos!$J$2:$J$100)),,0,1))</f>
        <v/>
      </c>
      <c r="BO191" s="15" t="str" cm="1">
        <f t="array" ref="BO191">IF(OR($B191="",BO$2=""),"",Projetos!$K190*_xlfn.XLOOKUP(BO$2,Técnicos!$A$2:$A$100,IF(Projetos!BU190=1,Técnicos!$F$2:$F$100,IF(Projetos!BU190=2,Técnicos!$H$2:$H$100,Técnicos!$J$2:$J$100)),,0,1))</f>
        <v/>
      </c>
      <c r="BP191" s="15" t="str" cm="1">
        <f t="array" ref="BP191">IF(OR($B191="",BP$2=""),"",Projetos!$K190*_xlfn.XLOOKUP(BP$2,Técnicos!$A$2:$A$100,IF(Projetos!BV190=1,Técnicos!$F$2:$F$100,IF(Projetos!BV190=2,Técnicos!$H$2:$H$100,Técnicos!$J$2:$J$100)),,0,1))</f>
        <v/>
      </c>
      <c r="BQ191" s="15" t="str" cm="1">
        <f t="array" ref="BQ191">IF(OR($B191="",BQ$2=""),"",Projetos!$K190*_xlfn.XLOOKUP(BQ$2,Técnicos!$A$2:$A$100,IF(Projetos!BW190=1,Técnicos!$F$2:$F$100,IF(Projetos!BW190=2,Técnicos!$H$2:$H$100,Técnicos!$J$2:$J$100)),,0,1))</f>
        <v/>
      </c>
    </row>
    <row r="192" spans="3:69" x14ac:dyDescent="0.3">
      <c r="C192" s="15" t="str" cm="1">
        <f t="array" ref="C192">IF(OR($B192="",C$2=""),"",Projetos!$K191/_xlfn.XLOOKUP(C$2,Técnicos!$A$2:$A$100,IF(Projetos!I191=1,Técnicos!$F$2:$F$100,IF(Projetos!I191=2,Técnicos!$H$2:$H$100,Técnicos!$J$2:$J$100)),,0,1))</f>
        <v/>
      </c>
      <c r="D192" s="15" t="str" cm="1">
        <f t="array" ref="D192">IF(OR($B192="",D$2=""),"",Projetos!$K191/_xlfn.XLOOKUP(D$2,Técnicos!$A$2:$A$100,IF(Projetos!J191=1,Técnicos!$F$2:$F$100,IF(Projetos!J191=2,Técnicos!$H$2:$H$100,Técnicos!$J$2:$J$100)),,0,1))</f>
        <v/>
      </c>
      <c r="E192" s="15" t="str" cm="1">
        <f t="array" ref="E192">IF(OR($B192="",E$2=""),"",Projetos!$K191/_xlfn.XLOOKUP(E$2,Técnicos!$A$2:$A$100,IF(Projetos!K191=1,Técnicos!$F$2:$F$100,IF(Projetos!K191=2,Técnicos!$H$2:$H$100,Técnicos!$J$2:$J$100)),,0,1))</f>
        <v/>
      </c>
      <c r="F192" s="15" t="str" cm="1">
        <f t="array" ref="F192">IF(OR($B192="",F$2=""),"",Projetos!$K191/_xlfn.XLOOKUP(F$2,Técnicos!$A$2:$A$100,IF(Projetos!L191=1,Técnicos!$F$2:$F$100,IF(Projetos!L191=2,Técnicos!$H$2:$H$100,Técnicos!$J$2:$J$100)),,0,1))</f>
        <v/>
      </c>
      <c r="G192" s="15" t="str" cm="1">
        <f t="array" ref="G192">IF(OR($B192="",G$2=""),"",Projetos!$K191/_xlfn.XLOOKUP(G$2,Técnicos!$A$2:$A$100,IF(Projetos!M191=1,Técnicos!$F$2:$F$100,IF(Projetos!M191=2,Técnicos!$H$2:$H$100,Técnicos!$J$2:$J$100)),,0,1))</f>
        <v/>
      </c>
      <c r="H192" s="15" t="str" cm="1">
        <f t="array" ref="H192">IF(OR($B192="",H$2=""),"",Projetos!$K191/_xlfn.XLOOKUP(H$2,Técnicos!$A$2:$A$100,IF(Projetos!N191=1,Técnicos!$F$2:$F$100,IF(Projetos!N191=2,Técnicos!$H$2:$H$100,Técnicos!$J$2:$J$100)),,0,1))</f>
        <v/>
      </c>
      <c r="I192" s="15" t="str" cm="1">
        <f t="array" ref="I192">IF(OR($B192="",I$2=""),"",Projetos!$K191/_xlfn.XLOOKUP(I$2,Técnicos!$A$2:$A$100,IF(Projetos!O191=1,Técnicos!$F$2:$F$100,IF(Projetos!O191=2,Técnicos!$H$2:$H$100,Técnicos!$J$2:$J$100)),,0,1))</f>
        <v/>
      </c>
      <c r="J192" s="15" t="str" cm="1">
        <f t="array" ref="J192">IF(OR($B192="",J$2=""),"",Projetos!$K191/_xlfn.XLOOKUP(J$2,Técnicos!$A$2:$A$100,IF(Projetos!P191=1,Técnicos!$F$2:$F$100,IF(Projetos!P191=2,Técnicos!$H$2:$H$100,Técnicos!$J$2:$J$100)),,0,1))</f>
        <v/>
      </c>
      <c r="K192" s="15" t="str" cm="1">
        <f t="array" ref="K192">IF(OR($B192="",K$2=""),"",Projetos!$K191/_xlfn.XLOOKUP(K$2,Técnicos!$A$2:$A$100,IF(Projetos!Q191=1,Técnicos!$F$2:$F$100,IF(Projetos!Q191=2,Técnicos!$H$2:$H$100,Técnicos!$J$2:$J$100)),,0,1))</f>
        <v/>
      </c>
      <c r="L192" s="15" t="str" cm="1">
        <f t="array" ref="L192">IF(OR($B192="",L$2=""),"",Projetos!$K191/_xlfn.XLOOKUP(L$2,Técnicos!$A$2:$A$100,IF(Projetos!R191=1,Técnicos!$F$2:$F$100,IF(Projetos!R191=2,Técnicos!$H$2:$H$100,Técnicos!$J$2:$J$100)),,0,1))</f>
        <v/>
      </c>
      <c r="M192" s="15" t="str" cm="1">
        <f t="array" ref="M192">IF(OR($B192="",M$2=""),"",Projetos!$K191/_xlfn.XLOOKUP(M$2,Técnicos!$A$2:$A$100,IF(Projetos!S191=1,Técnicos!$F$2:$F$100,IF(Projetos!S191=2,Técnicos!$H$2:$H$100,Técnicos!$J$2:$J$100)),,0,1))</f>
        <v/>
      </c>
      <c r="N192" s="15" t="str" cm="1">
        <f t="array" ref="N192">IF(OR($B192="",N$2=""),"",Projetos!$K191/_xlfn.XLOOKUP(N$2,Técnicos!$A$2:$A$100,IF(Projetos!T191=1,Técnicos!$F$2:$F$100,IF(Projetos!T191=2,Técnicos!$H$2:$H$100,Técnicos!$J$2:$J$100)),,0,1))</f>
        <v/>
      </c>
      <c r="O192" s="15" t="str" cm="1">
        <f t="array" ref="O192">IF(OR($B192="",O$2=""),"",Projetos!$K191/_xlfn.XLOOKUP(O$2,Técnicos!$A$2:$A$100,IF(Projetos!U191=1,Técnicos!$F$2:$F$100,IF(Projetos!U191=2,Técnicos!$H$2:$H$100,Técnicos!$J$2:$J$100)),,0,1))</f>
        <v/>
      </c>
      <c r="P192" s="15" t="str" cm="1">
        <f t="array" ref="P192">IF(OR($B192="",P$2=""),"",Projetos!$K191/_xlfn.XLOOKUP(P$2,Técnicos!$A$2:$A$100,IF(Projetos!V191=1,Técnicos!$F$2:$F$100,IF(Projetos!V191=2,Técnicos!$H$2:$H$100,Técnicos!$J$2:$J$100)),,0,1))</f>
        <v/>
      </c>
      <c r="Q192" s="15" t="str" cm="1">
        <f t="array" ref="Q192">IF(OR($B192="",Q$2=""),"",Projetos!$K191/_xlfn.XLOOKUP(Q$2,Técnicos!$A$2:$A$100,IF(Projetos!W191=1,Técnicos!$F$2:$F$100,IF(Projetos!W191=2,Técnicos!$H$2:$H$100,Técnicos!$J$2:$J$100)),,0,1))</f>
        <v/>
      </c>
      <c r="R192" s="15" t="str" cm="1">
        <f t="array" ref="R192">IF(OR($B192="",R$2=""),"",Projetos!$K191/_xlfn.XLOOKUP(R$2,Técnicos!$A$2:$A$100,IF(Projetos!X191=1,Técnicos!$F$2:$F$100,IF(Projetos!X191=2,Técnicos!$H$2:$H$100,Técnicos!$J$2:$J$100)),,0,1))</f>
        <v/>
      </c>
      <c r="S192" s="15" t="str" cm="1">
        <f t="array" ref="S192">IF(OR($B192="",S$2=""),"",Projetos!$K191/_xlfn.XLOOKUP(S$2,Técnicos!$A$2:$A$100,IF(Projetos!Y191=1,Técnicos!$F$2:$F$100,IF(Projetos!Y191=2,Técnicos!$H$2:$H$100,Técnicos!$J$2:$J$100)),,0,1))</f>
        <v/>
      </c>
      <c r="T192" s="15" t="str" cm="1">
        <f t="array" ref="T192">IF(OR($B192="",T$2=""),"",Projetos!$K191/_xlfn.XLOOKUP(T$2,Técnicos!$A$2:$A$100,IF(Projetos!Z191=1,Técnicos!$F$2:$F$100,IF(Projetos!Z191=2,Técnicos!$H$2:$H$100,Técnicos!$J$2:$J$100)),,0,1))</f>
        <v/>
      </c>
      <c r="U192" s="15" t="str" cm="1">
        <f t="array" ref="U192">IF(OR($B192="",U$2=""),"",Projetos!$K191/_xlfn.XLOOKUP(U$2,Técnicos!$A$2:$A$100,IF(Projetos!AA191=1,Técnicos!$F$2:$F$100,IF(Projetos!AA191=2,Técnicos!$H$2:$H$100,Técnicos!$J$2:$J$100)),,0,1))</f>
        <v/>
      </c>
      <c r="V192" s="15" t="str" cm="1">
        <f t="array" ref="V192">IF(OR($B192="",V$2=""),"",Projetos!$K191/_xlfn.XLOOKUP(V$2,Técnicos!$A$2:$A$100,IF(Projetos!AB191=1,Técnicos!$F$2:$F$100,IF(Projetos!AB191=2,Técnicos!$H$2:$H$100,Técnicos!$J$2:$J$100)),,0,1))</f>
        <v/>
      </c>
      <c r="W192" s="15" t="str" cm="1">
        <f t="array" ref="W192">IF(OR($B192="",W$2=""),"",Projetos!$K191/_xlfn.XLOOKUP(W$2,Técnicos!$A$2:$A$100,IF(Projetos!AC191=1,Técnicos!$F$2:$F$100,IF(Projetos!AC191=2,Técnicos!$H$2:$H$100,Técnicos!$J$2:$J$100)),,0,1))</f>
        <v/>
      </c>
      <c r="X192" s="15" t="str" cm="1">
        <f t="array" ref="X192">IF(OR($B192="",X$2=""),"",Projetos!$K191/_xlfn.XLOOKUP(X$2,Técnicos!$A$2:$A$100,IF(Projetos!AD191=1,Técnicos!$F$2:$F$100,IF(Projetos!AD191=2,Técnicos!$H$2:$H$100,Técnicos!$J$2:$J$100)),,0,1))</f>
        <v/>
      </c>
      <c r="Y192" s="15" t="str" cm="1">
        <f t="array" ref="Y192">IF(OR($B192="",Y$2=""),"",Projetos!$K191/_xlfn.XLOOKUP(Y$2,Técnicos!$A$2:$A$100,IF(Projetos!AE191=1,Técnicos!$F$2:$F$100,IF(Projetos!AE191=2,Técnicos!$H$2:$H$100,Técnicos!$J$2:$J$100)),,0,1))</f>
        <v/>
      </c>
      <c r="Z192" s="15" t="str" cm="1">
        <f t="array" ref="Z192">IF(OR($B192="",Z$2=""),"",Projetos!$K191/_xlfn.XLOOKUP(Z$2,Técnicos!$A$2:$A$100,IF(Projetos!AF191=1,Técnicos!$F$2:$F$100,IF(Projetos!AF191=2,Técnicos!$H$2:$H$100,Técnicos!$J$2:$J$100)),,0,1))</f>
        <v/>
      </c>
      <c r="AA192" s="15" t="str" cm="1">
        <f t="array" ref="AA192">IF(OR($B192="",AA$2=""),"",Projetos!$K191/_xlfn.XLOOKUP(AA$2,Técnicos!$A$2:$A$100,IF(Projetos!AG191=1,Técnicos!$F$2:$F$100,IF(Projetos!AG191=2,Técnicos!$H$2:$H$100,Técnicos!$J$2:$J$100)),,0,1))</f>
        <v/>
      </c>
      <c r="AB192" s="15" t="str" cm="1">
        <f t="array" ref="AB192">IF(OR($B192="",AB$2=""),"",Projetos!$K191/_xlfn.XLOOKUP(AB$2,Técnicos!$A$2:$A$100,IF(Projetos!AH191=1,Técnicos!$F$2:$F$100,IF(Projetos!AH191=2,Técnicos!$H$2:$H$100,Técnicos!$J$2:$J$100)),,0,1))</f>
        <v/>
      </c>
      <c r="AC192" s="15" t="str" cm="1">
        <f t="array" ref="AC192">IF(OR($B192="",AC$2=""),"",Projetos!$K191/_xlfn.XLOOKUP(AC$2,Técnicos!$A$2:$A$100,IF(Projetos!AI191=1,Técnicos!$F$2:$F$100,IF(Projetos!AI191=2,Técnicos!$H$2:$H$100,Técnicos!$J$2:$J$100)),,0,1))</f>
        <v/>
      </c>
      <c r="AD192" s="15" t="str" cm="1">
        <f t="array" ref="AD192">IF(OR($B192="",AD$2=""),"",Projetos!$K191/_xlfn.XLOOKUP(AD$2,Técnicos!$A$2:$A$100,IF(Projetos!AJ191=1,Técnicos!$F$2:$F$100,IF(Projetos!AJ191=2,Técnicos!$H$2:$H$100,Técnicos!$J$2:$J$100)),,0,1))</f>
        <v/>
      </c>
      <c r="AE192" s="15" t="str" cm="1">
        <f t="array" ref="AE192">IF(OR($B192="",AE$2=""),"",Projetos!$K191/_xlfn.XLOOKUP(AE$2,Técnicos!$A$2:$A$100,IF(Projetos!AK191=1,Técnicos!$F$2:$F$100,IF(Projetos!AK191=2,Técnicos!$H$2:$H$100,Técnicos!$J$2:$J$100)),,0,1))</f>
        <v/>
      </c>
      <c r="AF192" s="15" t="str" cm="1">
        <f t="array" ref="AF192">IF(OR($B192="",AF$2=""),"",Projetos!$K191/_xlfn.XLOOKUP(AF$2,Técnicos!$A$2:$A$100,IF(Projetos!AL191=1,Técnicos!$F$2:$F$100,IF(Projetos!AL191=2,Técnicos!$H$2:$H$100,Técnicos!$J$2:$J$100)),,0,1))</f>
        <v/>
      </c>
      <c r="AG192" s="15" t="str" cm="1">
        <f t="array" ref="AG192">IF(OR($B192="",AG$2=""),"",Projetos!$K191/_xlfn.XLOOKUP(AG$2,Técnicos!$A$2:$A$100,IF(Projetos!AM191=1,Técnicos!$F$2:$F$100,IF(Projetos!AM191=2,Técnicos!$H$2:$H$100,Técnicos!$J$2:$J$100)),,0,1))</f>
        <v/>
      </c>
      <c r="AH192" s="15" t="str" cm="1">
        <f t="array" ref="AH192">IF(OR($B192="",AH$2=""),"",Projetos!$K191/_xlfn.XLOOKUP(AH$2,Técnicos!$A$2:$A$100,IF(Projetos!AN191=1,Técnicos!$F$2:$F$100,IF(Projetos!AN191=2,Técnicos!$H$2:$H$100,Técnicos!$J$2:$J$100)),,0,1))</f>
        <v/>
      </c>
      <c r="AI192" s="15" t="str" cm="1">
        <f t="array" ref="AI192">IF(OR($B192="",AI$2=""),"",Projetos!$K191/_xlfn.XLOOKUP(AI$2,Técnicos!$A$2:$A$100,IF(Projetos!AO191=1,Técnicos!$F$2:$F$100,IF(Projetos!AO191=2,Técnicos!$H$2:$H$100,Técnicos!$J$2:$J$100)),,0,1))</f>
        <v/>
      </c>
      <c r="AJ192" s="15" t="str" cm="1">
        <f t="array" ref="AJ192">IF(OR($B192="",AJ$2=""),"",Projetos!$K191/_xlfn.XLOOKUP(AJ$2,Técnicos!$A$2:$A$100,IF(Projetos!AP191=1,Técnicos!$F$2:$F$100,IF(Projetos!AP191=2,Técnicos!$H$2:$H$100,Técnicos!$J$2:$J$100)),,0,1))</f>
        <v/>
      </c>
      <c r="AK192" s="15" t="str" cm="1">
        <f t="array" ref="AK192">IF(OR($B192="",AK$2=""),"",Projetos!$K191/_xlfn.XLOOKUP(AK$2,Técnicos!$A$2:$A$100,IF(Projetos!AQ191=1,Técnicos!$F$2:$F$100,IF(Projetos!AQ191=2,Técnicos!$H$2:$H$100,Técnicos!$J$2:$J$100)),,0,1))</f>
        <v/>
      </c>
      <c r="AL192" s="15" t="str" cm="1">
        <f t="array" ref="AL192">IF(OR($B192="",AL$2=""),"",Projetos!$K191*_xlfn.XLOOKUP(AL$2,Técnicos!$A$2:$A$100,IF(Projetos!AR191=1,Técnicos!$F$2:$F$100,IF(Projetos!AR191=2,Técnicos!$H$2:$H$100,Técnicos!$J$2:$J$100)),,0,1))</f>
        <v/>
      </c>
      <c r="AM192" s="15" t="str" cm="1">
        <f t="array" ref="AM192">IF(OR($B192="",AM$2=""),"",Projetos!$K191*_xlfn.XLOOKUP(AM$2,Técnicos!$A$2:$A$100,IF(Projetos!AS191=1,Técnicos!$F$2:$F$100,IF(Projetos!AS191=2,Técnicos!$H$2:$H$100,Técnicos!$J$2:$J$100)),,0,1))</f>
        <v/>
      </c>
      <c r="AN192" s="15" t="str" cm="1">
        <f t="array" ref="AN192">IF(OR($B192="",AN$2=""),"",Projetos!$K191*_xlfn.XLOOKUP(AN$2,Técnicos!$A$2:$A$100,IF(Projetos!AT191=1,Técnicos!$F$2:$F$100,IF(Projetos!AT191=2,Técnicos!$H$2:$H$100,Técnicos!$J$2:$J$100)),,0,1))</f>
        <v/>
      </c>
      <c r="AO192" s="15" t="str" cm="1">
        <f t="array" ref="AO192">IF(OR($B192="",AO$2=""),"",Projetos!$K191*_xlfn.XLOOKUP(AO$2,Técnicos!$A$2:$A$100,IF(Projetos!AU191=1,Técnicos!$F$2:$F$100,IF(Projetos!AU191=2,Técnicos!$H$2:$H$100,Técnicos!$J$2:$J$100)),,0,1))</f>
        <v/>
      </c>
      <c r="AP192" s="15" t="str" cm="1">
        <f t="array" ref="AP192">IF(OR($B192="",AP$2=""),"",Projetos!$K191*_xlfn.XLOOKUP(AP$2,Técnicos!$A$2:$A$100,IF(Projetos!AV191=1,Técnicos!$F$2:$F$100,IF(Projetos!AV191=2,Técnicos!$H$2:$H$100,Técnicos!$J$2:$J$100)),,0,1))</f>
        <v/>
      </c>
      <c r="AQ192" s="15" t="str" cm="1">
        <f t="array" ref="AQ192">IF(OR($B192="",AQ$2=""),"",Projetos!$K191*_xlfn.XLOOKUP(AQ$2,Técnicos!$A$2:$A$100,IF(Projetos!AW191=1,Técnicos!$F$2:$F$100,IF(Projetos!AW191=2,Técnicos!$H$2:$H$100,Técnicos!$J$2:$J$100)),,0,1))</f>
        <v/>
      </c>
      <c r="AR192" s="15" t="str" cm="1">
        <f t="array" ref="AR192">IF(OR($B192="",AR$2=""),"",Projetos!$K191*_xlfn.XLOOKUP(AR$2,Técnicos!$A$2:$A$100,IF(Projetos!AX191=1,Técnicos!$F$2:$F$100,IF(Projetos!AX191=2,Técnicos!$H$2:$H$100,Técnicos!$J$2:$J$100)),,0,1))</f>
        <v/>
      </c>
      <c r="AS192" s="15" t="str" cm="1">
        <f t="array" ref="AS192">IF(OR($B192="",AS$2=""),"",Projetos!$K191*_xlfn.XLOOKUP(AS$2,Técnicos!$A$2:$A$100,IF(Projetos!AY191=1,Técnicos!$F$2:$F$100,IF(Projetos!AY191=2,Técnicos!$H$2:$H$100,Técnicos!$J$2:$J$100)),,0,1))</f>
        <v/>
      </c>
      <c r="AT192" s="15" t="str" cm="1">
        <f t="array" ref="AT192">IF(OR($B192="",AT$2=""),"",Projetos!$K191*_xlfn.XLOOKUP(AT$2,Técnicos!$A$2:$A$100,IF(Projetos!AZ191=1,Técnicos!$F$2:$F$100,IF(Projetos!AZ191=2,Técnicos!$H$2:$H$100,Técnicos!$J$2:$J$100)),,0,1))</f>
        <v/>
      </c>
      <c r="AU192" s="15" t="str" cm="1">
        <f t="array" ref="AU192">IF(OR($B192="",AU$2=""),"",Projetos!$K191*_xlfn.XLOOKUP(AU$2,Técnicos!$A$2:$A$100,IF(Projetos!BA191=1,Técnicos!$F$2:$F$100,IF(Projetos!BA191=2,Técnicos!$H$2:$H$100,Técnicos!$J$2:$J$100)),,0,1))</f>
        <v/>
      </c>
      <c r="AV192" s="15" t="str" cm="1">
        <f t="array" ref="AV192">IF(OR($B192="",AV$2=""),"",Projetos!$K191*_xlfn.XLOOKUP(AV$2,Técnicos!$A$2:$A$100,IF(Projetos!BB191=1,Técnicos!$F$2:$F$100,IF(Projetos!BB191=2,Técnicos!$H$2:$H$100,Técnicos!$J$2:$J$100)),,0,1))</f>
        <v/>
      </c>
      <c r="AW192" s="15" t="str" cm="1">
        <f t="array" ref="AW192">IF(OR($B192="",AW$2=""),"",Projetos!$K191*_xlfn.XLOOKUP(AW$2,Técnicos!$A$2:$A$100,IF(Projetos!BC191=1,Técnicos!$F$2:$F$100,IF(Projetos!BC191=2,Técnicos!$H$2:$H$100,Técnicos!$J$2:$J$100)),,0,1))</f>
        <v/>
      </c>
      <c r="AX192" s="15" t="str" cm="1">
        <f t="array" ref="AX192">IF(OR($B192="",AX$2=""),"",Projetos!$K191*_xlfn.XLOOKUP(AX$2,Técnicos!$A$2:$A$100,IF(Projetos!BD191=1,Técnicos!$F$2:$F$100,IF(Projetos!BD191=2,Técnicos!$H$2:$H$100,Técnicos!$J$2:$J$100)),,0,1))</f>
        <v/>
      </c>
      <c r="AY192" s="15" t="str" cm="1">
        <f t="array" ref="AY192">IF(OR($B192="",AY$2=""),"",Projetos!$K191*_xlfn.XLOOKUP(AY$2,Técnicos!$A$2:$A$100,IF(Projetos!BE191=1,Técnicos!$F$2:$F$100,IF(Projetos!BE191=2,Técnicos!$H$2:$H$100,Técnicos!$J$2:$J$100)),,0,1))</f>
        <v/>
      </c>
      <c r="AZ192" s="15" t="str" cm="1">
        <f t="array" ref="AZ192">IF(OR($B192="",AZ$2=""),"",Projetos!$K191*_xlfn.XLOOKUP(AZ$2,Técnicos!$A$2:$A$100,IF(Projetos!BF191=1,Técnicos!$F$2:$F$100,IF(Projetos!BF191=2,Técnicos!$H$2:$H$100,Técnicos!$J$2:$J$100)),,0,1))</f>
        <v/>
      </c>
      <c r="BA192" s="15" t="str" cm="1">
        <f t="array" ref="BA192">IF(OR($B192="",BA$2=""),"",Projetos!$K191*_xlfn.XLOOKUP(BA$2,Técnicos!$A$2:$A$100,IF(Projetos!BG191=1,Técnicos!$F$2:$F$100,IF(Projetos!BG191=2,Técnicos!$H$2:$H$100,Técnicos!$J$2:$J$100)),,0,1))</f>
        <v/>
      </c>
      <c r="BB192" s="15" t="str" cm="1">
        <f t="array" ref="BB192">IF(OR($B192="",BB$2=""),"",Projetos!$K191*_xlfn.XLOOKUP(BB$2,Técnicos!$A$2:$A$100,IF(Projetos!BH191=1,Técnicos!$F$2:$F$100,IF(Projetos!BH191=2,Técnicos!$H$2:$H$100,Técnicos!$J$2:$J$100)),,0,1))</f>
        <v/>
      </c>
      <c r="BC192" s="15" t="str" cm="1">
        <f t="array" ref="BC192">IF(OR($B192="",BC$2=""),"",Projetos!$K191*_xlfn.XLOOKUP(BC$2,Técnicos!$A$2:$A$100,IF(Projetos!BI191=1,Técnicos!$F$2:$F$100,IF(Projetos!BI191=2,Técnicos!$H$2:$H$100,Técnicos!$J$2:$J$100)),,0,1))</f>
        <v/>
      </c>
      <c r="BD192" s="15" t="str" cm="1">
        <f t="array" ref="BD192">IF(OR($B192="",BD$2=""),"",Projetos!$K191*_xlfn.XLOOKUP(BD$2,Técnicos!$A$2:$A$100,IF(Projetos!BJ191=1,Técnicos!$F$2:$F$100,IF(Projetos!BJ191=2,Técnicos!$H$2:$H$100,Técnicos!$J$2:$J$100)),,0,1))</f>
        <v/>
      </c>
      <c r="BE192" s="15" t="str" cm="1">
        <f t="array" ref="BE192">IF(OR($B192="",BE$2=""),"",Projetos!$K191*_xlfn.XLOOKUP(BE$2,Técnicos!$A$2:$A$100,IF(Projetos!BK191=1,Técnicos!$F$2:$F$100,IF(Projetos!BK191=2,Técnicos!$H$2:$H$100,Técnicos!$J$2:$J$100)),,0,1))</f>
        <v/>
      </c>
      <c r="BF192" s="15" t="str" cm="1">
        <f t="array" ref="BF192">IF(OR($B192="",BF$2=""),"",Projetos!$K191*_xlfn.XLOOKUP(BF$2,Técnicos!$A$2:$A$100,IF(Projetos!BL191=1,Técnicos!$F$2:$F$100,IF(Projetos!BL191=2,Técnicos!$H$2:$H$100,Técnicos!$J$2:$J$100)),,0,1))</f>
        <v/>
      </c>
      <c r="BG192" s="15" t="str" cm="1">
        <f t="array" ref="BG192">IF(OR($B192="",BG$2=""),"",Projetos!$K191*_xlfn.XLOOKUP(BG$2,Técnicos!$A$2:$A$100,IF(Projetos!BM191=1,Técnicos!$F$2:$F$100,IF(Projetos!BM191=2,Técnicos!$H$2:$H$100,Técnicos!$J$2:$J$100)),,0,1))</f>
        <v/>
      </c>
      <c r="BH192" s="15" t="str" cm="1">
        <f t="array" ref="BH192">IF(OR($B192="",BH$2=""),"",Projetos!$K191*_xlfn.XLOOKUP(BH$2,Técnicos!$A$2:$A$100,IF(Projetos!BN191=1,Técnicos!$F$2:$F$100,IF(Projetos!BN191=2,Técnicos!$H$2:$H$100,Técnicos!$J$2:$J$100)),,0,1))</f>
        <v/>
      </c>
      <c r="BI192" s="15" t="str" cm="1">
        <f t="array" ref="BI192">IF(OR($B192="",BI$2=""),"",Projetos!$K191*_xlfn.XLOOKUP(BI$2,Técnicos!$A$2:$A$100,IF(Projetos!BO191=1,Técnicos!$F$2:$F$100,IF(Projetos!BO191=2,Técnicos!$H$2:$H$100,Técnicos!$J$2:$J$100)),,0,1))</f>
        <v/>
      </c>
      <c r="BJ192" s="15" t="str" cm="1">
        <f t="array" ref="BJ192">IF(OR($B192="",BJ$2=""),"",Projetos!$K191*_xlfn.XLOOKUP(BJ$2,Técnicos!$A$2:$A$100,IF(Projetos!BP191=1,Técnicos!$F$2:$F$100,IF(Projetos!BP191=2,Técnicos!$H$2:$H$100,Técnicos!$J$2:$J$100)),,0,1))</f>
        <v/>
      </c>
      <c r="BK192" s="15" t="str" cm="1">
        <f t="array" ref="BK192">IF(OR($B192="",BK$2=""),"",Projetos!$K191*_xlfn.XLOOKUP(BK$2,Técnicos!$A$2:$A$100,IF(Projetos!BQ191=1,Técnicos!$F$2:$F$100,IF(Projetos!BQ191=2,Técnicos!$H$2:$H$100,Técnicos!$J$2:$J$100)),,0,1))</f>
        <v/>
      </c>
      <c r="BL192" s="15" t="str" cm="1">
        <f t="array" ref="BL192">IF(OR($B192="",BL$2=""),"",Projetos!$K191*_xlfn.XLOOKUP(BL$2,Técnicos!$A$2:$A$100,IF(Projetos!BR191=1,Técnicos!$F$2:$F$100,IF(Projetos!BR191=2,Técnicos!$H$2:$H$100,Técnicos!$J$2:$J$100)),,0,1))</f>
        <v/>
      </c>
      <c r="BM192" s="15" t="str" cm="1">
        <f t="array" ref="BM192">IF(OR($B192="",BM$2=""),"",Projetos!$K191*_xlfn.XLOOKUP(BM$2,Técnicos!$A$2:$A$100,IF(Projetos!BS191=1,Técnicos!$F$2:$F$100,IF(Projetos!BS191=2,Técnicos!$H$2:$H$100,Técnicos!$J$2:$J$100)),,0,1))</f>
        <v/>
      </c>
      <c r="BN192" s="15" t="str" cm="1">
        <f t="array" ref="BN192">IF(OR($B192="",BN$2=""),"",Projetos!$K191*_xlfn.XLOOKUP(BN$2,Técnicos!$A$2:$A$100,IF(Projetos!BT191=1,Técnicos!$F$2:$F$100,IF(Projetos!BT191=2,Técnicos!$H$2:$H$100,Técnicos!$J$2:$J$100)),,0,1))</f>
        <v/>
      </c>
      <c r="BO192" s="15" t="str" cm="1">
        <f t="array" ref="BO192">IF(OR($B192="",BO$2=""),"",Projetos!$K191*_xlfn.XLOOKUP(BO$2,Técnicos!$A$2:$A$100,IF(Projetos!BU191=1,Técnicos!$F$2:$F$100,IF(Projetos!BU191=2,Técnicos!$H$2:$H$100,Técnicos!$J$2:$J$100)),,0,1))</f>
        <v/>
      </c>
      <c r="BP192" s="15" t="str" cm="1">
        <f t="array" ref="BP192">IF(OR($B192="",BP$2=""),"",Projetos!$K191*_xlfn.XLOOKUP(BP$2,Técnicos!$A$2:$A$100,IF(Projetos!BV191=1,Técnicos!$F$2:$F$100,IF(Projetos!BV191=2,Técnicos!$H$2:$H$100,Técnicos!$J$2:$J$100)),,0,1))</f>
        <v/>
      </c>
      <c r="BQ192" s="15" t="str" cm="1">
        <f t="array" ref="BQ192">IF(OR($B192="",BQ$2=""),"",Projetos!$K191*_xlfn.XLOOKUP(BQ$2,Técnicos!$A$2:$A$100,IF(Projetos!BW191=1,Técnicos!$F$2:$F$100,IF(Projetos!BW191=2,Técnicos!$H$2:$H$100,Técnicos!$J$2:$J$100)),,0,1))</f>
        <v/>
      </c>
    </row>
    <row r="193" spans="3:69" x14ac:dyDescent="0.3">
      <c r="C193" s="15" t="str" cm="1">
        <f t="array" ref="C193">IF(OR($B193="",C$2=""),"",Projetos!$K192/_xlfn.XLOOKUP(C$2,Técnicos!$A$2:$A$100,IF(Projetos!I192=1,Técnicos!$F$2:$F$100,IF(Projetos!I192=2,Técnicos!$H$2:$H$100,Técnicos!$J$2:$J$100)),,0,1))</f>
        <v/>
      </c>
      <c r="D193" s="15" t="str" cm="1">
        <f t="array" ref="D193">IF(OR($B193="",D$2=""),"",Projetos!$K192/_xlfn.XLOOKUP(D$2,Técnicos!$A$2:$A$100,IF(Projetos!J192=1,Técnicos!$F$2:$F$100,IF(Projetos!J192=2,Técnicos!$H$2:$H$100,Técnicos!$J$2:$J$100)),,0,1))</f>
        <v/>
      </c>
      <c r="E193" s="15" t="str" cm="1">
        <f t="array" ref="E193">IF(OR($B193="",E$2=""),"",Projetos!$K192/_xlfn.XLOOKUP(E$2,Técnicos!$A$2:$A$100,IF(Projetos!K192=1,Técnicos!$F$2:$F$100,IF(Projetos!K192=2,Técnicos!$H$2:$H$100,Técnicos!$J$2:$J$100)),,0,1))</f>
        <v/>
      </c>
      <c r="F193" s="15" t="str" cm="1">
        <f t="array" ref="F193">IF(OR($B193="",F$2=""),"",Projetos!$K192/_xlfn.XLOOKUP(F$2,Técnicos!$A$2:$A$100,IF(Projetos!L192=1,Técnicos!$F$2:$F$100,IF(Projetos!L192=2,Técnicos!$H$2:$H$100,Técnicos!$J$2:$J$100)),,0,1))</f>
        <v/>
      </c>
      <c r="G193" s="15" t="str" cm="1">
        <f t="array" ref="G193">IF(OR($B193="",G$2=""),"",Projetos!$K192/_xlfn.XLOOKUP(G$2,Técnicos!$A$2:$A$100,IF(Projetos!M192=1,Técnicos!$F$2:$F$100,IF(Projetos!M192=2,Técnicos!$H$2:$H$100,Técnicos!$J$2:$J$100)),,0,1))</f>
        <v/>
      </c>
      <c r="H193" s="15" t="str" cm="1">
        <f t="array" ref="H193">IF(OR($B193="",H$2=""),"",Projetos!$K192/_xlfn.XLOOKUP(H$2,Técnicos!$A$2:$A$100,IF(Projetos!N192=1,Técnicos!$F$2:$F$100,IF(Projetos!N192=2,Técnicos!$H$2:$H$100,Técnicos!$J$2:$J$100)),,0,1))</f>
        <v/>
      </c>
      <c r="I193" s="15" t="str" cm="1">
        <f t="array" ref="I193">IF(OR($B193="",I$2=""),"",Projetos!$K192/_xlfn.XLOOKUP(I$2,Técnicos!$A$2:$A$100,IF(Projetos!O192=1,Técnicos!$F$2:$F$100,IF(Projetos!O192=2,Técnicos!$H$2:$H$100,Técnicos!$J$2:$J$100)),,0,1))</f>
        <v/>
      </c>
      <c r="J193" s="15" t="str" cm="1">
        <f t="array" ref="J193">IF(OR($B193="",J$2=""),"",Projetos!$K192/_xlfn.XLOOKUP(J$2,Técnicos!$A$2:$A$100,IF(Projetos!P192=1,Técnicos!$F$2:$F$100,IF(Projetos!P192=2,Técnicos!$H$2:$H$100,Técnicos!$J$2:$J$100)),,0,1))</f>
        <v/>
      </c>
      <c r="K193" s="15" t="str" cm="1">
        <f t="array" ref="K193">IF(OR($B193="",K$2=""),"",Projetos!$K192/_xlfn.XLOOKUP(K$2,Técnicos!$A$2:$A$100,IF(Projetos!Q192=1,Técnicos!$F$2:$F$100,IF(Projetos!Q192=2,Técnicos!$H$2:$H$100,Técnicos!$J$2:$J$100)),,0,1))</f>
        <v/>
      </c>
      <c r="L193" s="15" t="str" cm="1">
        <f t="array" ref="L193">IF(OR($B193="",L$2=""),"",Projetos!$K192/_xlfn.XLOOKUP(L$2,Técnicos!$A$2:$A$100,IF(Projetos!R192=1,Técnicos!$F$2:$F$100,IF(Projetos!R192=2,Técnicos!$H$2:$H$100,Técnicos!$J$2:$J$100)),,0,1))</f>
        <v/>
      </c>
      <c r="M193" s="15" t="str" cm="1">
        <f t="array" ref="M193">IF(OR($B193="",M$2=""),"",Projetos!$K192/_xlfn.XLOOKUP(M$2,Técnicos!$A$2:$A$100,IF(Projetos!S192=1,Técnicos!$F$2:$F$100,IF(Projetos!S192=2,Técnicos!$H$2:$H$100,Técnicos!$J$2:$J$100)),,0,1))</f>
        <v/>
      </c>
      <c r="N193" s="15" t="str" cm="1">
        <f t="array" ref="N193">IF(OR($B193="",N$2=""),"",Projetos!$K192/_xlfn.XLOOKUP(N$2,Técnicos!$A$2:$A$100,IF(Projetos!T192=1,Técnicos!$F$2:$F$100,IF(Projetos!T192=2,Técnicos!$H$2:$H$100,Técnicos!$J$2:$J$100)),,0,1))</f>
        <v/>
      </c>
      <c r="O193" s="15" t="str" cm="1">
        <f t="array" ref="O193">IF(OR($B193="",O$2=""),"",Projetos!$K192/_xlfn.XLOOKUP(O$2,Técnicos!$A$2:$A$100,IF(Projetos!U192=1,Técnicos!$F$2:$F$100,IF(Projetos!U192=2,Técnicos!$H$2:$H$100,Técnicos!$J$2:$J$100)),,0,1))</f>
        <v/>
      </c>
      <c r="P193" s="15" t="str" cm="1">
        <f t="array" ref="P193">IF(OR($B193="",P$2=""),"",Projetos!$K192/_xlfn.XLOOKUP(P$2,Técnicos!$A$2:$A$100,IF(Projetos!V192=1,Técnicos!$F$2:$F$100,IF(Projetos!V192=2,Técnicos!$H$2:$H$100,Técnicos!$J$2:$J$100)),,0,1))</f>
        <v/>
      </c>
      <c r="Q193" s="15" t="str" cm="1">
        <f t="array" ref="Q193">IF(OR($B193="",Q$2=""),"",Projetos!$K192/_xlfn.XLOOKUP(Q$2,Técnicos!$A$2:$A$100,IF(Projetos!W192=1,Técnicos!$F$2:$F$100,IF(Projetos!W192=2,Técnicos!$H$2:$H$100,Técnicos!$J$2:$J$100)),,0,1))</f>
        <v/>
      </c>
      <c r="R193" s="15" t="str" cm="1">
        <f t="array" ref="R193">IF(OR($B193="",R$2=""),"",Projetos!$K192/_xlfn.XLOOKUP(R$2,Técnicos!$A$2:$A$100,IF(Projetos!X192=1,Técnicos!$F$2:$F$100,IF(Projetos!X192=2,Técnicos!$H$2:$H$100,Técnicos!$J$2:$J$100)),,0,1))</f>
        <v/>
      </c>
      <c r="S193" s="15" t="str" cm="1">
        <f t="array" ref="S193">IF(OR($B193="",S$2=""),"",Projetos!$K192/_xlfn.XLOOKUP(S$2,Técnicos!$A$2:$A$100,IF(Projetos!Y192=1,Técnicos!$F$2:$F$100,IF(Projetos!Y192=2,Técnicos!$H$2:$H$100,Técnicos!$J$2:$J$100)),,0,1))</f>
        <v/>
      </c>
      <c r="T193" s="15" t="str" cm="1">
        <f t="array" ref="T193">IF(OR($B193="",T$2=""),"",Projetos!$K192/_xlfn.XLOOKUP(T$2,Técnicos!$A$2:$A$100,IF(Projetos!Z192=1,Técnicos!$F$2:$F$100,IF(Projetos!Z192=2,Técnicos!$H$2:$H$100,Técnicos!$J$2:$J$100)),,0,1))</f>
        <v/>
      </c>
      <c r="U193" s="15" t="str" cm="1">
        <f t="array" ref="U193">IF(OR($B193="",U$2=""),"",Projetos!$K192/_xlfn.XLOOKUP(U$2,Técnicos!$A$2:$A$100,IF(Projetos!AA192=1,Técnicos!$F$2:$F$100,IF(Projetos!AA192=2,Técnicos!$H$2:$H$100,Técnicos!$J$2:$J$100)),,0,1))</f>
        <v/>
      </c>
      <c r="V193" s="15" t="str" cm="1">
        <f t="array" ref="V193">IF(OR($B193="",V$2=""),"",Projetos!$K192/_xlfn.XLOOKUP(V$2,Técnicos!$A$2:$A$100,IF(Projetos!AB192=1,Técnicos!$F$2:$F$100,IF(Projetos!AB192=2,Técnicos!$H$2:$H$100,Técnicos!$J$2:$J$100)),,0,1))</f>
        <v/>
      </c>
      <c r="W193" s="15" t="str" cm="1">
        <f t="array" ref="W193">IF(OR($B193="",W$2=""),"",Projetos!$K192/_xlfn.XLOOKUP(W$2,Técnicos!$A$2:$A$100,IF(Projetos!AC192=1,Técnicos!$F$2:$F$100,IF(Projetos!AC192=2,Técnicos!$H$2:$H$100,Técnicos!$J$2:$J$100)),,0,1))</f>
        <v/>
      </c>
      <c r="X193" s="15" t="str" cm="1">
        <f t="array" ref="X193">IF(OR($B193="",X$2=""),"",Projetos!$K192/_xlfn.XLOOKUP(X$2,Técnicos!$A$2:$A$100,IF(Projetos!AD192=1,Técnicos!$F$2:$F$100,IF(Projetos!AD192=2,Técnicos!$H$2:$H$100,Técnicos!$J$2:$J$100)),,0,1))</f>
        <v/>
      </c>
      <c r="Y193" s="15" t="str" cm="1">
        <f t="array" ref="Y193">IF(OR($B193="",Y$2=""),"",Projetos!$K192/_xlfn.XLOOKUP(Y$2,Técnicos!$A$2:$A$100,IF(Projetos!AE192=1,Técnicos!$F$2:$F$100,IF(Projetos!AE192=2,Técnicos!$H$2:$H$100,Técnicos!$J$2:$J$100)),,0,1))</f>
        <v/>
      </c>
      <c r="Z193" s="15" t="str" cm="1">
        <f t="array" ref="Z193">IF(OR($B193="",Z$2=""),"",Projetos!$K192/_xlfn.XLOOKUP(Z$2,Técnicos!$A$2:$A$100,IF(Projetos!AF192=1,Técnicos!$F$2:$F$100,IF(Projetos!AF192=2,Técnicos!$H$2:$H$100,Técnicos!$J$2:$J$100)),,0,1))</f>
        <v/>
      </c>
      <c r="AA193" s="15" t="str" cm="1">
        <f t="array" ref="AA193">IF(OR($B193="",AA$2=""),"",Projetos!$K192/_xlfn.XLOOKUP(AA$2,Técnicos!$A$2:$A$100,IF(Projetos!AG192=1,Técnicos!$F$2:$F$100,IF(Projetos!AG192=2,Técnicos!$H$2:$H$100,Técnicos!$J$2:$J$100)),,0,1))</f>
        <v/>
      </c>
      <c r="AB193" s="15" t="str" cm="1">
        <f t="array" ref="AB193">IF(OR($B193="",AB$2=""),"",Projetos!$K192/_xlfn.XLOOKUP(AB$2,Técnicos!$A$2:$A$100,IF(Projetos!AH192=1,Técnicos!$F$2:$F$100,IF(Projetos!AH192=2,Técnicos!$H$2:$H$100,Técnicos!$J$2:$J$100)),,0,1))</f>
        <v/>
      </c>
      <c r="AC193" s="15" t="str" cm="1">
        <f t="array" ref="AC193">IF(OR($B193="",AC$2=""),"",Projetos!$K192/_xlfn.XLOOKUP(AC$2,Técnicos!$A$2:$A$100,IF(Projetos!AI192=1,Técnicos!$F$2:$F$100,IF(Projetos!AI192=2,Técnicos!$H$2:$H$100,Técnicos!$J$2:$J$100)),,0,1))</f>
        <v/>
      </c>
      <c r="AD193" s="15" t="str" cm="1">
        <f t="array" ref="AD193">IF(OR($B193="",AD$2=""),"",Projetos!$K192/_xlfn.XLOOKUP(AD$2,Técnicos!$A$2:$A$100,IF(Projetos!AJ192=1,Técnicos!$F$2:$F$100,IF(Projetos!AJ192=2,Técnicos!$H$2:$H$100,Técnicos!$J$2:$J$100)),,0,1))</f>
        <v/>
      </c>
      <c r="AE193" s="15" t="str" cm="1">
        <f t="array" ref="AE193">IF(OR($B193="",AE$2=""),"",Projetos!$K192/_xlfn.XLOOKUP(AE$2,Técnicos!$A$2:$A$100,IF(Projetos!AK192=1,Técnicos!$F$2:$F$100,IF(Projetos!AK192=2,Técnicos!$H$2:$H$100,Técnicos!$J$2:$J$100)),,0,1))</f>
        <v/>
      </c>
      <c r="AF193" s="15" t="str" cm="1">
        <f t="array" ref="AF193">IF(OR($B193="",AF$2=""),"",Projetos!$K192/_xlfn.XLOOKUP(AF$2,Técnicos!$A$2:$A$100,IF(Projetos!AL192=1,Técnicos!$F$2:$F$100,IF(Projetos!AL192=2,Técnicos!$H$2:$H$100,Técnicos!$J$2:$J$100)),,0,1))</f>
        <v/>
      </c>
      <c r="AG193" s="15" t="str" cm="1">
        <f t="array" ref="AG193">IF(OR($B193="",AG$2=""),"",Projetos!$K192/_xlfn.XLOOKUP(AG$2,Técnicos!$A$2:$A$100,IF(Projetos!AM192=1,Técnicos!$F$2:$F$100,IF(Projetos!AM192=2,Técnicos!$H$2:$H$100,Técnicos!$J$2:$J$100)),,0,1))</f>
        <v/>
      </c>
      <c r="AH193" s="15" t="str" cm="1">
        <f t="array" ref="AH193">IF(OR($B193="",AH$2=""),"",Projetos!$K192/_xlfn.XLOOKUP(AH$2,Técnicos!$A$2:$A$100,IF(Projetos!AN192=1,Técnicos!$F$2:$F$100,IF(Projetos!AN192=2,Técnicos!$H$2:$H$100,Técnicos!$J$2:$J$100)),,0,1))</f>
        <v/>
      </c>
      <c r="AI193" s="15" t="str" cm="1">
        <f t="array" ref="AI193">IF(OR($B193="",AI$2=""),"",Projetos!$K192/_xlfn.XLOOKUP(AI$2,Técnicos!$A$2:$A$100,IF(Projetos!AO192=1,Técnicos!$F$2:$F$100,IF(Projetos!AO192=2,Técnicos!$H$2:$H$100,Técnicos!$J$2:$J$100)),,0,1))</f>
        <v/>
      </c>
      <c r="AJ193" s="15" t="str" cm="1">
        <f t="array" ref="AJ193">IF(OR($B193="",AJ$2=""),"",Projetos!$K192/_xlfn.XLOOKUP(AJ$2,Técnicos!$A$2:$A$100,IF(Projetos!AP192=1,Técnicos!$F$2:$F$100,IF(Projetos!AP192=2,Técnicos!$H$2:$H$100,Técnicos!$J$2:$J$100)),,0,1))</f>
        <v/>
      </c>
      <c r="AK193" s="15" t="str" cm="1">
        <f t="array" ref="AK193">IF(OR($B193="",AK$2=""),"",Projetos!$K192/_xlfn.XLOOKUP(AK$2,Técnicos!$A$2:$A$100,IF(Projetos!AQ192=1,Técnicos!$F$2:$F$100,IF(Projetos!AQ192=2,Técnicos!$H$2:$H$100,Técnicos!$J$2:$J$100)),,0,1))</f>
        <v/>
      </c>
      <c r="AL193" s="15" t="str" cm="1">
        <f t="array" ref="AL193">IF(OR($B193="",AL$2=""),"",Projetos!$K192*_xlfn.XLOOKUP(AL$2,Técnicos!$A$2:$A$100,IF(Projetos!AR192=1,Técnicos!$F$2:$F$100,IF(Projetos!AR192=2,Técnicos!$H$2:$H$100,Técnicos!$J$2:$J$100)),,0,1))</f>
        <v/>
      </c>
      <c r="AM193" s="15" t="str" cm="1">
        <f t="array" ref="AM193">IF(OR($B193="",AM$2=""),"",Projetos!$K192*_xlfn.XLOOKUP(AM$2,Técnicos!$A$2:$A$100,IF(Projetos!AS192=1,Técnicos!$F$2:$F$100,IF(Projetos!AS192=2,Técnicos!$H$2:$H$100,Técnicos!$J$2:$J$100)),,0,1))</f>
        <v/>
      </c>
      <c r="AN193" s="15" t="str" cm="1">
        <f t="array" ref="AN193">IF(OR($B193="",AN$2=""),"",Projetos!$K192*_xlfn.XLOOKUP(AN$2,Técnicos!$A$2:$A$100,IF(Projetos!AT192=1,Técnicos!$F$2:$F$100,IF(Projetos!AT192=2,Técnicos!$H$2:$H$100,Técnicos!$J$2:$J$100)),,0,1))</f>
        <v/>
      </c>
      <c r="AO193" s="15" t="str" cm="1">
        <f t="array" ref="AO193">IF(OR($B193="",AO$2=""),"",Projetos!$K192*_xlfn.XLOOKUP(AO$2,Técnicos!$A$2:$A$100,IF(Projetos!AU192=1,Técnicos!$F$2:$F$100,IF(Projetos!AU192=2,Técnicos!$H$2:$H$100,Técnicos!$J$2:$J$100)),,0,1))</f>
        <v/>
      </c>
      <c r="AP193" s="15" t="str" cm="1">
        <f t="array" ref="AP193">IF(OR($B193="",AP$2=""),"",Projetos!$K192*_xlfn.XLOOKUP(AP$2,Técnicos!$A$2:$A$100,IF(Projetos!AV192=1,Técnicos!$F$2:$F$100,IF(Projetos!AV192=2,Técnicos!$H$2:$H$100,Técnicos!$J$2:$J$100)),,0,1))</f>
        <v/>
      </c>
      <c r="AQ193" s="15" t="str" cm="1">
        <f t="array" ref="AQ193">IF(OR($B193="",AQ$2=""),"",Projetos!$K192*_xlfn.XLOOKUP(AQ$2,Técnicos!$A$2:$A$100,IF(Projetos!AW192=1,Técnicos!$F$2:$F$100,IF(Projetos!AW192=2,Técnicos!$H$2:$H$100,Técnicos!$J$2:$J$100)),,0,1))</f>
        <v/>
      </c>
      <c r="AR193" s="15" t="str" cm="1">
        <f t="array" ref="AR193">IF(OR($B193="",AR$2=""),"",Projetos!$K192*_xlfn.XLOOKUP(AR$2,Técnicos!$A$2:$A$100,IF(Projetos!AX192=1,Técnicos!$F$2:$F$100,IF(Projetos!AX192=2,Técnicos!$H$2:$H$100,Técnicos!$J$2:$J$100)),,0,1))</f>
        <v/>
      </c>
      <c r="AS193" s="15" t="str" cm="1">
        <f t="array" ref="AS193">IF(OR($B193="",AS$2=""),"",Projetos!$K192*_xlfn.XLOOKUP(AS$2,Técnicos!$A$2:$A$100,IF(Projetos!AY192=1,Técnicos!$F$2:$F$100,IF(Projetos!AY192=2,Técnicos!$H$2:$H$100,Técnicos!$J$2:$J$100)),,0,1))</f>
        <v/>
      </c>
      <c r="AT193" s="15" t="str" cm="1">
        <f t="array" ref="AT193">IF(OR($B193="",AT$2=""),"",Projetos!$K192*_xlfn.XLOOKUP(AT$2,Técnicos!$A$2:$A$100,IF(Projetos!AZ192=1,Técnicos!$F$2:$F$100,IF(Projetos!AZ192=2,Técnicos!$H$2:$H$100,Técnicos!$J$2:$J$100)),,0,1))</f>
        <v/>
      </c>
      <c r="AU193" s="15" t="str" cm="1">
        <f t="array" ref="AU193">IF(OR($B193="",AU$2=""),"",Projetos!$K192*_xlfn.XLOOKUP(AU$2,Técnicos!$A$2:$A$100,IF(Projetos!BA192=1,Técnicos!$F$2:$F$100,IF(Projetos!BA192=2,Técnicos!$H$2:$H$100,Técnicos!$J$2:$J$100)),,0,1))</f>
        <v/>
      </c>
      <c r="AV193" s="15" t="str" cm="1">
        <f t="array" ref="AV193">IF(OR($B193="",AV$2=""),"",Projetos!$K192*_xlfn.XLOOKUP(AV$2,Técnicos!$A$2:$A$100,IF(Projetos!BB192=1,Técnicos!$F$2:$F$100,IF(Projetos!BB192=2,Técnicos!$H$2:$H$100,Técnicos!$J$2:$J$100)),,0,1))</f>
        <v/>
      </c>
      <c r="AW193" s="15" t="str" cm="1">
        <f t="array" ref="AW193">IF(OR($B193="",AW$2=""),"",Projetos!$K192*_xlfn.XLOOKUP(AW$2,Técnicos!$A$2:$A$100,IF(Projetos!BC192=1,Técnicos!$F$2:$F$100,IF(Projetos!BC192=2,Técnicos!$H$2:$H$100,Técnicos!$J$2:$J$100)),,0,1))</f>
        <v/>
      </c>
      <c r="AX193" s="15" t="str" cm="1">
        <f t="array" ref="AX193">IF(OR($B193="",AX$2=""),"",Projetos!$K192*_xlfn.XLOOKUP(AX$2,Técnicos!$A$2:$A$100,IF(Projetos!BD192=1,Técnicos!$F$2:$F$100,IF(Projetos!BD192=2,Técnicos!$H$2:$H$100,Técnicos!$J$2:$J$100)),,0,1))</f>
        <v/>
      </c>
      <c r="AY193" s="15" t="str" cm="1">
        <f t="array" ref="AY193">IF(OR($B193="",AY$2=""),"",Projetos!$K192*_xlfn.XLOOKUP(AY$2,Técnicos!$A$2:$A$100,IF(Projetos!BE192=1,Técnicos!$F$2:$F$100,IF(Projetos!BE192=2,Técnicos!$H$2:$H$100,Técnicos!$J$2:$J$100)),,0,1))</f>
        <v/>
      </c>
      <c r="AZ193" s="15" t="str" cm="1">
        <f t="array" ref="AZ193">IF(OR($B193="",AZ$2=""),"",Projetos!$K192*_xlfn.XLOOKUP(AZ$2,Técnicos!$A$2:$A$100,IF(Projetos!BF192=1,Técnicos!$F$2:$F$100,IF(Projetos!BF192=2,Técnicos!$H$2:$H$100,Técnicos!$J$2:$J$100)),,0,1))</f>
        <v/>
      </c>
      <c r="BA193" s="15" t="str" cm="1">
        <f t="array" ref="BA193">IF(OR($B193="",BA$2=""),"",Projetos!$K192*_xlfn.XLOOKUP(BA$2,Técnicos!$A$2:$A$100,IF(Projetos!BG192=1,Técnicos!$F$2:$F$100,IF(Projetos!BG192=2,Técnicos!$H$2:$H$100,Técnicos!$J$2:$J$100)),,0,1))</f>
        <v/>
      </c>
      <c r="BB193" s="15" t="str" cm="1">
        <f t="array" ref="BB193">IF(OR($B193="",BB$2=""),"",Projetos!$K192*_xlfn.XLOOKUP(BB$2,Técnicos!$A$2:$A$100,IF(Projetos!BH192=1,Técnicos!$F$2:$F$100,IF(Projetos!BH192=2,Técnicos!$H$2:$H$100,Técnicos!$J$2:$J$100)),,0,1))</f>
        <v/>
      </c>
      <c r="BC193" s="15" t="str" cm="1">
        <f t="array" ref="BC193">IF(OR($B193="",BC$2=""),"",Projetos!$K192*_xlfn.XLOOKUP(BC$2,Técnicos!$A$2:$A$100,IF(Projetos!BI192=1,Técnicos!$F$2:$F$100,IF(Projetos!BI192=2,Técnicos!$H$2:$H$100,Técnicos!$J$2:$J$100)),,0,1))</f>
        <v/>
      </c>
      <c r="BD193" s="15" t="str" cm="1">
        <f t="array" ref="BD193">IF(OR($B193="",BD$2=""),"",Projetos!$K192*_xlfn.XLOOKUP(BD$2,Técnicos!$A$2:$A$100,IF(Projetos!BJ192=1,Técnicos!$F$2:$F$100,IF(Projetos!BJ192=2,Técnicos!$H$2:$H$100,Técnicos!$J$2:$J$100)),,0,1))</f>
        <v/>
      </c>
      <c r="BE193" s="15" t="str" cm="1">
        <f t="array" ref="BE193">IF(OR($B193="",BE$2=""),"",Projetos!$K192*_xlfn.XLOOKUP(BE$2,Técnicos!$A$2:$A$100,IF(Projetos!BK192=1,Técnicos!$F$2:$F$100,IF(Projetos!BK192=2,Técnicos!$H$2:$H$100,Técnicos!$J$2:$J$100)),,0,1))</f>
        <v/>
      </c>
      <c r="BF193" s="15" t="str" cm="1">
        <f t="array" ref="BF193">IF(OR($B193="",BF$2=""),"",Projetos!$K192*_xlfn.XLOOKUP(BF$2,Técnicos!$A$2:$A$100,IF(Projetos!BL192=1,Técnicos!$F$2:$F$100,IF(Projetos!BL192=2,Técnicos!$H$2:$H$100,Técnicos!$J$2:$J$100)),,0,1))</f>
        <v/>
      </c>
      <c r="BG193" s="15" t="str" cm="1">
        <f t="array" ref="BG193">IF(OR($B193="",BG$2=""),"",Projetos!$K192*_xlfn.XLOOKUP(BG$2,Técnicos!$A$2:$A$100,IF(Projetos!BM192=1,Técnicos!$F$2:$F$100,IF(Projetos!BM192=2,Técnicos!$H$2:$H$100,Técnicos!$J$2:$J$100)),,0,1))</f>
        <v/>
      </c>
      <c r="BH193" s="15" t="str" cm="1">
        <f t="array" ref="BH193">IF(OR($B193="",BH$2=""),"",Projetos!$K192*_xlfn.XLOOKUP(BH$2,Técnicos!$A$2:$A$100,IF(Projetos!BN192=1,Técnicos!$F$2:$F$100,IF(Projetos!BN192=2,Técnicos!$H$2:$H$100,Técnicos!$J$2:$J$100)),,0,1))</f>
        <v/>
      </c>
      <c r="BI193" s="15" t="str" cm="1">
        <f t="array" ref="BI193">IF(OR($B193="",BI$2=""),"",Projetos!$K192*_xlfn.XLOOKUP(BI$2,Técnicos!$A$2:$A$100,IF(Projetos!BO192=1,Técnicos!$F$2:$F$100,IF(Projetos!BO192=2,Técnicos!$H$2:$H$100,Técnicos!$J$2:$J$100)),,0,1))</f>
        <v/>
      </c>
      <c r="BJ193" s="15" t="str" cm="1">
        <f t="array" ref="BJ193">IF(OR($B193="",BJ$2=""),"",Projetos!$K192*_xlfn.XLOOKUP(BJ$2,Técnicos!$A$2:$A$100,IF(Projetos!BP192=1,Técnicos!$F$2:$F$100,IF(Projetos!BP192=2,Técnicos!$H$2:$H$100,Técnicos!$J$2:$J$100)),,0,1))</f>
        <v/>
      </c>
      <c r="BK193" s="15" t="str" cm="1">
        <f t="array" ref="BK193">IF(OR($B193="",BK$2=""),"",Projetos!$K192*_xlfn.XLOOKUP(BK$2,Técnicos!$A$2:$A$100,IF(Projetos!BQ192=1,Técnicos!$F$2:$F$100,IF(Projetos!BQ192=2,Técnicos!$H$2:$H$100,Técnicos!$J$2:$J$100)),,0,1))</f>
        <v/>
      </c>
      <c r="BL193" s="15" t="str" cm="1">
        <f t="array" ref="BL193">IF(OR($B193="",BL$2=""),"",Projetos!$K192*_xlfn.XLOOKUP(BL$2,Técnicos!$A$2:$A$100,IF(Projetos!BR192=1,Técnicos!$F$2:$F$100,IF(Projetos!BR192=2,Técnicos!$H$2:$H$100,Técnicos!$J$2:$J$100)),,0,1))</f>
        <v/>
      </c>
      <c r="BM193" s="15" t="str" cm="1">
        <f t="array" ref="BM193">IF(OR($B193="",BM$2=""),"",Projetos!$K192*_xlfn.XLOOKUP(BM$2,Técnicos!$A$2:$A$100,IF(Projetos!BS192=1,Técnicos!$F$2:$F$100,IF(Projetos!BS192=2,Técnicos!$H$2:$H$100,Técnicos!$J$2:$J$100)),,0,1))</f>
        <v/>
      </c>
      <c r="BN193" s="15" t="str" cm="1">
        <f t="array" ref="BN193">IF(OR($B193="",BN$2=""),"",Projetos!$K192*_xlfn.XLOOKUP(BN$2,Técnicos!$A$2:$A$100,IF(Projetos!BT192=1,Técnicos!$F$2:$F$100,IF(Projetos!BT192=2,Técnicos!$H$2:$H$100,Técnicos!$J$2:$J$100)),,0,1))</f>
        <v/>
      </c>
      <c r="BO193" s="15" t="str" cm="1">
        <f t="array" ref="BO193">IF(OR($B193="",BO$2=""),"",Projetos!$K192*_xlfn.XLOOKUP(BO$2,Técnicos!$A$2:$A$100,IF(Projetos!BU192=1,Técnicos!$F$2:$F$100,IF(Projetos!BU192=2,Técnicos!$H$2:$H$100,Técnicos!$J$2:$J$100)),,0,1))</f>
        <v/>
      </c>
      <c r="BP193" s="15" t="str" cm="1">
        <f t="array" ref="BP193">IF(OR($B193="",BP$2=""),"",Projetos!$K192*_xlfn.XLOOKUP(BP$2,Técnicos!$A$2:$A$100,IF(Projetos!BV192=1,Técnicos!$F$2:$F$100,IF(Projetos!BV192=2,Técnicos!$H$2:$H$100,Técnicos!$J$2:$J$100)),,0,1))</f>
        <v/>
      </c>
      <c r="BQ193" s="15" t="str" cm="1">
        <f t="array" ref="BQ193">IF(OR($B193="",BQ$2=""),"",Projetos!$K192*_xlfn.XLOOKUP(BQ$2,Técnicos!$A$2:$A$100,IF(Projetos!BW192=1,Técnicos!$F$2:$F$100,IF(Projetos!BW192=2,Técnicos!$H$2:$H$100,Técnicos!$J$2:$J$100)),,0,1))</f>
        <v/>
      </c>
    </row>
    <row r="194" spans="3:69" x14ac:dyDescent="0.3">
      <c r="C194" s="15" t="str" cm="1">
        <f t="array" ref="C194">IF(OR($B194="",C$2=""),"",Projetos!$K193/_xlfn.XLOOKUP(C$2,Técnicos!$A$2:$A$100,IF(Projetos!I193=1,Técnicos!$F$2:$F$100,IF(Projetos!I193=2,Técnicos!$H$2:$H$100,Técnicos!$J$2:$J$100)),,0,1))</f>
        <v/>
      </c>
      <c r="D194" s="15" t="str" cm="1">
        <f t="array" ref="D194">IF(OR($B194="",D$2=""),"",Projetos!$K193/_xlfn.XLOOKUP(D$2,Técnicos!$A$2:$A$100,IF(Projetos!J193=1,Técnicos!$F$2:$F$100,IF(Projetos!J193=2,Técnicos!$H$2:$H$100,Técnicos!$J$2:$J$100)),,0,1))</f>
        <v/>
      </c>
      <c r="E194" s="15" t="str" cm="1">
        <f t="array" ref="E194">IF(OR($B194="",E$2=""),"",Projetos!$K193/_xlfn.XLOOKUP(E$2,Técnicos!$A$2:$A$100,IF(Projetos!K193=1,Técnicos!$F$2:$F$100,IF(Projetos!K193=2,Técnicos!$H$2:$H$100,Técnicos!$J$2:$J$100)),,0,1))</f>
        <v/>
      </c>
      <c r="F194" s="15" t="str" cm="1">
        <f t="array" ref="F194">IF(OR($B194="",F$2=""),"",Projetos!$K193/_xlfn.XLOOKUP(F$2,Técnicos!$A$2:$A$100,IF(Projetos!L193=1,Técnicos!$F$2:$F$100,IF(Projetos!L193=2,Técnicos!$H$2:$H$100,Técnicos!$J$2:$J$100)),,0,1))</f>
        <v/>
      </c>
      <c r="G194" s="15" t="str" cm="1">
        <f t="array" ref="G194">IF(OR($B194="",G$2=""),"",Projetos!$K193/_xlfn.XLOOKUP(G$2,Técnicos!$A$2:$A$100,IF(Projetos!M193=1,Técnicos!$F$2:$F$100,IF(Projetos!M193=2,Técnicos!$H$2:$H$100,Técnicos!$J$2:$J$100)),,0,1))</f>
        <v/>
      </c>
      <c r="H194" s="15" t="str" cm="1">
        <f t="array" ref="H194">IF(OR($B194="",H$2=""),"",Projetos!$K193/_xlfn.XLOOKUP(H$2,Técnicos!$A$2:$A$100,IF(Projetos!N193=1,Técnicos!$F$2:$F$100,IF(Projetos!N193=2,Técnicos!$H$2:$H$100,Técnicos!$J$2:$J$100)),,0,1))</f>
        <v/>
      </c>
      <c r="I194" s="15" t="str" cm="1">
        <f t="array" ref="I194">IF(OR($B194="",I$2=""),"",Projetos!$K193/_xlfn.XLOOKUP(I$2,Técnicos!$A$2:$A$100,IF(Projetos!O193=1,Técnicos!$F$2:$F$100,IF(Projetos!O193=2,Técnicos!$H$2:$H$100,Técnicos!$J$2:$J$100)),,0,1))</f>
        <v/>
      </c>
      <c r="J194" s="15" t="str" cm="1">
        <f t="array" ref="J194">IF(OR($B194="",J$2=""),"",Projetos!$K193/_xlfn.XLOOKUP(J$2,Técnicos!$A$2:$A$100,IF(Projetos!P193=1,Técnicos!$F$2:$F$100,IF(Projetos!P193=2,Técnicos!$H$2:$H$100,Técnicos!$J$2:$J$100)),,0,1))</f>
        <v/>
      </c>
      <c r="K194" s="15" t="str" cm="1">
        <f t="array" ref="K194">IF(OR($B194="",K$2=""),"",Projetos!$K193/_xlfn.XLOOKUP(K$2,Técnicos!$A$2:$A$100,IF(Projetos!Q193=1,Técnicos!$F$2:$F$100,IF(Projetos!Q193=2,Técnicos!$H$2:$H$100,Técnicos!$J$2:$J$100)),,0,1))</f>
        <v/>
      </c>
      <c r="L194" s="15" t="str" cm="1">
        <f t="array" ref="L194">IF(OR($B194="",L$2=""),"",Projetos!$K193/_xlfn.XLOOKUP(L$2,Técnicos!$A$2:$A$100,IF(Projetos!R193=1,Técnicos!$F$2:$F$100,IF(Projetos!R193=2,Técnicos!$H$2:$H$100,Técnicos!$J$2:$J$100)),,0,1))</f>
        <v/>
      </c>
      <c r="M194" s="15" t="str" cm="1">
        <f t="array" ref="M194">IF(OR($B194="",M$2=""),"",Projetos!$K193/_xlfn.XLOOKUP(M$2,Técnicos!$A$2:$A$100,IF(Projetos!S193=1,Técnicos!$F$2:$F$100,IF(Projetos!S193=2,Técnicos!$H$2:$H$100,Técnicos!$J$2:$J$100)),,0,1))</f>
        <v/>
      </c>
      <c r="N194" s="15" t="str" cm="1">
        <f t="array" ref="N194">IF(OR($B194="",N$2=""),"",Projetos!$K193/_xlfn.XLOOKUP(N$2,Técnicos!$A$2:$A$100,IF(Projetos!T193=1,Técnicos!$F$2:$F$100,IF(Projetos!T193=2,Técnicos!$H$2:$H$100,Técnicos!$J$2:$J$100)),,0,1))</f>
        <v/>
      </c>
      <c r="O194" s="15" t="str" cm="1">
        <f t="array" ref="O194">IF(OR($B194="",O$2=""),"",Projetos!$K193/_xlfn.XLOOKUP(O$2,Técnicos!$A$2:$A$100,IF(Projetos!U193=1,Técnicos!$F$2:$F$100,IF(Projetos!U193=2,Técnicos!$H$2:$H$100,Técnicos!$J$2:$J$100)),,0,1))</f>
        <v/>
      </c>
      <c r="P194" s="15" t="str" cm="1">
        <f t="array" ref="P194">IF(OR($B194="",P$2=""),"",Projetos!$K193/_xlfn.XLOOKUP(P$2,Técnicos!$A$2:$A$100,IF(Projetos!V193=1,Técnicos!$F$2:$F$100,IF(Projetos!V193=2,Técnicos!$H$2:$H$100,Técnicos!$J$2:$J$100)),,0,1))</f>
        <v/>
      </c>
      <c r="Q194" s="15" t="str" cm="1">
        <f t="array" ref="Q194">IF(OR($B194="",Q$2=""),"",Projetos!$K193/_xlfn.XLOOKUP(Q$2,Técnicos!$A$2:$A$100,IF(Projetos!W193=1,Técnicos!$F$2:$F$100,IF(Projetos!W193=2,Técnicos!$H$2:$H$100,Técnicos!$J$2:$J$100)),,0,1))</f>
        <v/>
      </c>
      <c r="R194" s="15" t="str" cm="1">
        <f t="array" ref="R194">IF(OR($B194="",R$2=""),"",Projetos!$K193/_xlfn.XLOOKUP(R$2,Técnicos!$A$2:$A$100,IF(Projetos!X193=1,Técnicos!$F$2:$F$100,IF(Projetos!X193=2,Técnicos!$H$2:$H$100,Técnicos!$J$2:$J$100)),,0,1))</f>
        <v/>
      </c>
      <c r="S194" s="15" t="str" cm="1">
        <f t="array" ref="S194">IF(OR($B194="",S$2=""),"",Projetos!$K193/_xlfn.XLOOKUP(S$2,Técnicos!$A$2:$A$100,IF(Projetos!Y193=1,Técnicos!$F$2:$F$100,IF(Projetos!Y193=2,Técnicos!$H$2:$H$100,Técnicos!$J$2:$J$100)),,0,1))</f>
        <v/>
      </c>
      <c r="T194" s="15" t="str" cm="1">
        <f t="array" ref="T194">IF(OR($B194="",T$2=""),"",Projetos!$K193/_xlfn.XLOOKUP(T$2,Técnicos!$A$2:$A$100,IF(Projetos!Z193=1,Técnicos!$F$2:$F$100,IF(Projetos!Z193=2,Técnicos!$H$2:$H$100,Técnicos!$J$2:$J$100)),,0,1))</f>
        <v/>
      </c>
      <c r="U194" s="15" t="str" cm="1">
        <f t="array" ref="U194">IF(OR($B194="",U$2=""),"",Projetos!$K193/_xlfn.XLOOKUP(U$2,Técnicos!$A$2:$A$100,IF(Projetos!AA193=1,Técnicos!$F$2:$F$100,IF(Projetos!AA193=2,Técnicos!$H$2:$H$100,Técnicos!$J$2:$J$100)),,0,1))</f>
        <v/>
      </c>
      <c r="V194" s="15" t="str" cm="1">
        <f t="array" ref="V194">IF(OR($B194="",V$2=""),"",Projetos!$K193/_xlfn.XLOOKUP(V$2,Técnicos!$A$2:$A$100,IF(Projetos!AB193=1,Técnicos!$F$2:$F$100,IF(Projetos!AB193=2,Técnicos!$H$2:$H$100,Técnicos!$J$2:$J$100)),,0,1))</f>
        <v/>
      </c>
      <c r="W194" s="15" t="str" cm="1">
        <f t="array" ref="W194">IF(OR($B194="",W$2=""),"",Projetos!$K193/_xlfn.XLOOKUP(W$2,Técnicos!$A$2:$A$100,IF(Projetos!AC193=1,Técnicos!$F$2:$F$100,IF(Projetos!AC193=2,Técnicos!$H$2:$H$100,Técnicos!$J$2:$J$100)),,0,1))</f>
        <v/>
      </c>
      <c r="X194" s="15" t="str" cm="1">
        <f t="array" ref="X194">IF(OR($B194="",X$2=""),"",Projetos!$K193/_xlfn.XLOOKUP(X$2,Técnicos!$A$2:$A$100,IF(Projetos!AD193=1,Técnicos!$F$2:$F$100,IF(Projetos!AD193=2,Técnicos!$H$2:$H$100,Técnicos!$J$2:$J$100)),,0,1))</f>
        <v/>
      </c>
      <c r="Y194" s="15" t="str" cm="1">
        <f t="array" ref="Y194">IF(OR($B194="",Y$2=""),"",Projetos!$K193/_xlfn.XLOOKUP(Y$2,Técnicos!$A$2:$A$100,IF(Projetos!AE193=1,Técnicos!$F$2:$F$100,IF(Projetos!AE193=2,Técnicos!$H$2:$H$100,Técnicos!$J$2:$J$100)),,0,1))</f>
        <v/>
      </c>
      <c r="Z194" s="15" t="str" cm="1">
        <f t="array" ref="Z194">IF(OR($B194="",Z$2=""),"",Projetos!$K193/_xlfn.XLOOKUP(Z$2,Técnicos!$A$2:$A$100,IF(Projetos!AF193=1,Técnicos!$F$2:$F$100,IF(Projetos!AF193=2,Técnicos!$H$2:$H$100,Técnicos!$J$2:$J$100)),,0,1))</f>
        <v/>
      </c>
      <c r="AA194" s="15" t="str" cm="1">
        <f t="array" ref="AA194">IF(OR($B194="",AA$2=""),"",Projetos!$K193/_xlfn.XLOOKUP(AA$2,Técnicos!$A$2:$A$100,IF(Projetos!AG193=1,Técnicos!$F$2:$F$100,IF(Projetos!AG193=2,Técnicos!$H$2:$H$100,Técnicos!$J$2:$J$100)),,0,1))</f>
        <v/>
      </c>
      <c r="AB194" s="15" t="str" cm="1">
        <f t="array" ref="AB194">IF(OR($B194="",AB$2=""),"",Projetos!$K193/_xlfn.XLOOKUP(AB$2,Técnicos!$A$2:$A$100,IF(Projetos!AH193=1,Técnicos!$F$2:$F$100,IF(Projetos!AH193=2,Técnicos!$H$2:$H$100,Técnicos!$J$2:$J$100)),,0,1))</f>
        <v/>
      </c>
      <c r="AC194" s="15" t="str" cm="1">
        <f t="array" ref="AC194">IF(OR($B194="",AC$2=""),"",Projetos!$K193/_xlfn.XLOOKUP(AC$2,Técnicos!$A$2:$A$100,IF(Projetos!AI193=1,Técnicos!$F$2:$F$100,IF(Projetos!AI193=2,Técnicos!$H$2:$H$100,Técnicos!$J$2:$J$100)),,0,1))</f>
        <v/>
      </c>
      <c r="AD194" s="15" t="str" cm="1">
        <f t="array" ref="AD194">IF(OR($B194="",AD$2=""),"",Projetos!$K193/_xlfn.XLOOKUP(AD$2,Técnicos!$A$2:$A$100,IF(Projetos!AJ193=1,Técnicos!$F$2:$F$100,IF(Projetos!AJ193=2,Técnicos!$H$2:$H$100,Técnicos!$J$2:$J$100)),,0,1))</f>
        <v/>
      </c>
      <c r="AE194" s="15" t="str" cm="1">
        <f t="array" ref="AE194">IF(OR($B194="",AE$2=""),"",Projetos!$K193/_xlfn.XLOOKUP(AE$2,Técnicos!$A$2:$A$100,IF(Projetos!AK193=1,Técnicos!$F$2:$F$100,IF(Projetos!AK193=2,Técnicos!$H$2:$H$100,Técnicos!$J$2:$J$100)),,0,1))</f>
        <v/>
      </c>
      <c r="AF194" s="15" t="str" cm="1">
        <f t="array" ref="AF194">IF(OR($B194="",AF$2=""),"",Projetos!$K193/_xlfn.XLOOKUP(AF$2,Técnicos!$A$2:$A$100,IF(Projetos!AL193=1,Técnicos!$F$2:$F$100,IF(Projetos!AL193=2,Técnicos!$H$2:$H$100,Técnicos!$J$2:$J$100)),,0,1))</f>
        <v/>
      </c>
      <c r="AG194" s="15" t="str" cm="1">
        <f t="array" ref="AG194">IF(OR($B194="",AG$2=""),"",Projetos!$K193/_xlfn.XLOOKUP(AG$2,Técnicos!$A$2:$A$100,IF(Projetos!AM193=1,Técnicos!$F$2:$F$100,IF(Projetos!AM193=2,Técnicos!$H$2:$H$100,Técnicos!$J$2:$J$100)),,0,1))</f>
        <v/>
      </c>
      <c r="AH194" s="15" t="str" cm="1">
        <f t="array" ref="AH194">IF(OR($B194="",AH$2=""),"",Projetos!$K193/_xlfn.XLOOKUP(AH$2,Técnicos!$A$2:$A$100,IF(Projetos!AN193=1,Técnicos!$F$2:$F$100,IF(Projetos!AN193=2,Técnicos!$H$2:$H$100,Técnicos!$J$2:$J$100)),,0,1))</f>
        <v/>
      </c>
      <c r="AI194" s="15" t="str" cm="1">
        <f t="array" ref="AI194">IF(OR($B194="",AI$2=""),"",Projetos!$K193/_xlfn.XLOOKUP(AI$2,Técnicos!$A$2:$A$100,IF(Projetos!AO193=1,Técnicos!$F$2:$F$100,IF(Projetos!AO193=2,Técnicos!$H$2:$H$100,Técnicos!$J$2:$J$100)),,0,1))</f>
        <v/>
      </c>
      <c r="AJ194" s="15" t="str" cm="1">
        <f t="array" ref="AJ194">IF(OR($B194="",AJ$2=""),"",Projetos!$K193/_xlfn.XLOOKUP(AJ$2,Técnicos!$A$2:$A$100,IF(Projetos!AP193=1,Técnicos!$F$2:$F$100,IF(Projetos!AP193=2,Técnicos!$H$2:$H$100,Técnicos!$J$2:$J$100)),,0,1))</f>
        <v/>
      </c>
      <c r="AK194" s="15" t="str" cm="1">
        <f t="array" ref="AK194">IF(OR($B194="",AK$2=""),"",Projetos!$K193/_xlfn.XLOOKUP(AK$2,Técnicos!$A$2:$A$100,IF(Projetos!AQ193=1,Técnicos!$F$2:$F$100,IF(Projetos!AQ193=2,Técnicos!$H$2:$H$100,Técnicos!$J$2:$J$100)),,0,1))</f>
        <v/>
      </c>
      <c r="AL194" s="15" t="str" cm="1">
        <f t="array" ref="AL194">IF(OR($B194="",AL$2=""),"",Projetos!$K193*_xlfn.XLOOKUP(AL$2,Técnicos!$A$2:$A$100,IF(Projetos!AR193=1,Técnicos!$F$2:$F$100,IF(Projetos!AR193=2,Técnicos!$H$2:$H$100,Técnicos!$J$2:$J$100)),,0,1))</f>
        <v/>
      </c>
      <c r="AM194" s="15" t="str" cm="1">
        <f t="array" ref="AM194">IF(OR($B194="",AM$2=""),"",Projetos!$K193*_xlfn.XLOOKUP(AM$2,Técnicos!$A$2:$A$100,IF(Projetos!AS193=1,Técnicos!$F$2:$F$100,IF(Projetos!AS193=2,Técnicos!$H$2:$H$100,Técnicos!$J$2:$J$100)),,0,1))</f>
        <v/>
      </c>
      <c r="AN194" s="15" t="str" cm="1">
        <f t="array" ref="AN194">IF(OR($B194="",AN$2=""),"",Projetos!$K193*_xlfn.XLOOKUP(AN$2,Técnicos!$A$2:$A$100,IF(Projetos!AT193=1,Técnicos!$F$2:$F$100,IF(Projetos!AT193=2,Técnicos!$H$2:$H$100,Técnicos!$J$2:$J$100)),,0,1))</f>
        <v/>
      </c>
      <c r="AO194" s="15" t="str" cm="1">
        <f t="array" ref="AO194">IF(OR($B194="",AO$2=""),"",Projetos!$K193*_xlfn.XLOOKUP(AO$2,Técnicos!$A$2:$A$100,IF(Projetos!AU193=1,Técnicos!$F$2:$F$100,IF(Projetos!AU193=2,Técnicos!$H$2:$H$100,Técnicos!$J$2:$J$100)),,0,1))</f>
        <v/>
      </c>
      <c r="AP194" s="15" t="str" cm="1">
        <f t="array" ref="AP194">IF(OR($B194="",AP$2=""),"",Projetos!$K193*_xlfn.XLOOKUP(AP$2,Técnicos!$A$2:$A$100,IF(Projetos!AV193=1,Técnicos!$F$2:$F$100,IF(Projetos!AV193=2,Técnicos!$H$2:$H$100,Técnicos!$J$2:$J$100)),,0,1))</f>
        <v/>
      </c>
      <c r="AQ194" s="15" t="str" cm="1">
        <f t="array" ref="AQ194">IF(OR($B194="",AQ$2=""),"",Projetos!$K193*_xlfn.XLOOKUP(AQ$2,Técnicos!$A$2:$A$100,IF(Projetos!AW193=1,Técnicos!$F$2:$F$100,IF(Projetos!AW193=2,Técnicos!$H$2:$H$100,Técnicos!$J$2:$J$100)),,0,1))</f>
        <v/>
      </c>
      <c r="AR194" s="15" t="str" cm="1">
        <f t="array" ref="AR194">IF(OR($B194="",AR$2=""),"",Projetos!$K193*_xlfn.XLOOKUP(AR$2,Técnicos!$A$2:$A$100,IF(Projetos!AX193=1,Técnicos!$F$2:$F$100,IF(Projetos!AX193=2,Técnicos!$H$2:$H$100,Técnicos!$J$2:$J$100)),,0,1))</f>
        <v/>
      </c>
      <c r="AS194" s="15" t="str" cm="1">
        <f t="array" ref="AS194">IF(OR($B194="",AS$2=""),"",Projetos!$K193*_xlfn.XLOOKUP(AS$2,Técnicos!$A$2:$A$100,IF(Projetos!AY193=1,Técnicos!$F$2:$F$100,IF(Projetos!AY193=2,Técnicos!$H$2:$H$100,Técnicos!$J$2:$J$100)),,0,1))</f>
        <v/>
      </c>
      <c r="AT194" s="15" t="str" cm="1">
        <f t="array" ref="AT194">IF(OR($B194="",AT$2=""),"",Projetos!$K193*_xlfn.XLOOKUP(AT$2,Técnicos!$A$2:$A$100,IF(Projetos!AZ193=1,Técnicos!$F$2:$F$100,IF(Projetos!AZ193=2,Técnicos!$H$2:$H$100,Técnicos!$J$2:$J$100)),,0,1))</f>
        <v/>
      </c>
      <c r="AU194" s="15" t="str" cm="1">
        <f t="array" ref="AU194">IF(OR($B194="",AU$2=""),"",Projetos!$K193*_xlfn.XLOOKUP(AU$2,Técnicos!$A$2:$A$100,IF(Projetos!BA193=1,Técnicos!$F$2:$F$100,IF(Projetos!BA193=2,Técnicos!$H$2:$H$100,Técnicos!$J$2:$J$100)),,0,1))</f>
        <v/>
      </c>
      <c r="AV194" s="15" t="str" cm="1">
        <f t="array" ref="AV194">IF(OR($B194="",AV$2=""),"",Projetos!$K193*_xlfn.XLOOKUP(AV$2,Técnicos!$A$2:$A$100,IF(Projetos!BB193=1,Técnicos!$F$2:$F$100,IF(Projetos!BB193=2,Técnicos!$H$2:$H$100,Técnicos!$J$2:$J$100)),,0,1))</f>
        <v/>
      </c>
      <c r="AW194" s="15" t="str" cm="1">
        <f t="array" ref="AW194">IF(OR($B194="",AW$2=""),"",Projetos!$K193*_xlfn.XLOOKUP(AW$2,Técnicos!$A$2:$A$100,IF(Projetos!BC193=1,Técnicos!$F$2:$F$100,IF(Projetos!BC193=2,Técnicos!$H$2:$H$100,Técnicos!$J$2:$J$100)),,0,1))</f>
        <v/>
      </c>
      <c r="AX194" s="15" t="str" cm="1">
        <f t="array" ref="AX194">IF(OR($B194="",AX$2=""),"",Projetos!$K193*_xlfn.XLOOKUP(AX$2,Técnicos!$A$2:$A$100,IF(Projetos!BD193=1,Técnicos!$F$2:$F$100,IF(Projetos!BD193=2,Técnicos!$H$2:$H$100,Técnicos!$J$2:$J$100)),,0,1))</f>
        <v/>
      </c>
      <c r="AY194" s="15" t="str" cm="1">
        <f t="array" ref="AY194">IF(OR($B194="",AY$2=""),"",Projetos!$K193*_xlfn.XLOOKUP(AY$2,Técnicos!$A$2:$A$100,IF(Projetos!BE193=1,Técnicos!$F$2:$F$100,IF(Projetos!BE193=2,Técnicos!$H$2:$H$100,Técnicos!$J$2:$J$100)),,0,1))</f>
        <v/>
      </c>
      <c r="AZ194" s="15" t="str" cm="1">
        <f t="array" ref="AZ194">IF(OR($B194="",AZ$2=""),"",Projetos!$K193*_xlfn.XLOOKUP(AZ$2,Técnicos!$A$2:$A$100,IF(Projetos!BF193=1,Técnicos!$F$2:$F$100,IF(Projetos!BF193=2,Técnicos!$H$2:$H$100,Técnicos!$J$2:$J$100)),,0,1))</f>
        <v/>
      </c>
      <c r="BA194" s="15" t="str" cm="1">
        <f t="array" ref="BA194">IF(OR($B194="",BA$2=""),"",Projetos!$K193*_xlfn.XLOOKUP(BA$2,Técnicos!$A$2:$A$100,IF(Projetos!BG193=1,Técnicos!$F$2:$F$100,IF(Projetos!BG193=2,Técnicos!$H$2:$H$100,Técnicos!$J$2:$J$100)),,0,1))</f>
        <v/>
      </c>
      <c r="BB194" s="15" t="str" cm="1">
        <f t="array" ref="BB194">IF(OR($B194="",BB$2=""),"",Projetos!$K193*_xlfn.XLOOKUP(BB$2,Técnicos!$A$2:$A$100,IF(Projetos!BH193=1,Técnicos!$F$2:$F$100,IF(Projetos!BH193=2,Técnicos!$H$2:$H$100,Técnicos!$J$2:$J$100)),,0,1))</f>
        <v/>
      </c>
      <c r="BC194" s="15" t="str" cm="1">
        <f t="array" ref="BC194">IF(OR($B194="",BC$2=""),"",Projetos!$K193*_xlfn.XLOOKUP(BC$2,Técnicos!$A$2:$A$100,IF(Projetos!BI193=1,Técnicos!$F$2:$F$100,IF(Projetos!BI193=2,Técnicos!$H$2:$H$100,Técnicos!$J$2:$J$100)),,0,1))</f>
        <v/>
      </c>
      <c r="BD194" s="15" t="str" cm="1">
        <f t="array" ref="BD194">IF(OR($B194="",BD$2=""),"",Projetos!$K193*_xlfn.XLOOKUP(BD$2,Técnicos!$A$2:$A$100,IF(Projetos!BJ193=1,Técnicos!$F$2:$F$100,IF(Projetos!BJ193=2,Técnicos!$H$2:$H$100,Técnicos!$J$2:$J$100)),,0,1))</f>
        <v/>
      </c>
      <c r="BE194" s="15" t="str" cm="1">
        <f t="array" ref="BE194">IF(OR($B194="",BE$2=""),"",Projetos!$K193*_xlfn.XLOOKUP(BE$2,Técnicos!$A$2:$A$100,IF(Projetos!BK193=1,Técnicos!$F$2:$F$100,IF(Projetos!BK193=2,Técnicos!$H$2:$H$100,Técnicos!$J$2:$J$100)),,0,1))</f>
        <v/>
      </c>
      <c r="BF194" s="15" t="str" cm="1">
        <f t="array" ref="BF194">IF(OR($B194="",BF$2=""),"",Projetos!$K193*_xlfn.XLOOKUP(BF$2,Técnicos!$A$2:$A$100,IF(Projetos!BL193=1,Técnicos!$F$2:$F$100,IF(Projetos!BL193=2,Técnicos!$H$2:$H$100,Técnicos!$J$2:$J$100)),,0,1))</f>
        <v/>
      </c>
      <c r="BG194" s="15" t="str" cm="1">
        <f t="array" ref="BG194">IF(OR($B194="",BG$2=""),"",Projetos!$K193*_xlfn.XLOOKUP(BG$2,Técnicos!$A$2:$A$100,IF(Projetos!BM193=1,Técnicos!$F$2:$F$100,IF(Projetos!BM193=2,Técnicos!$H$2:$H$100,Técnicos!$J$2:$J$100)),,0,1))</f>
        <v/>
      </c>
      <c r="BH194" s="15" t="str" cm="1">
        <f t="array" ref="BH194">IF(OR($B194="",BH$2=""),"",Projetos!$K193*_xlfn.XLOOKUP(BH$2,Técnicos!$A$2:$A$100,IF(Projetos!BN193=1,Técnicos!$F$2:$F$100,IF(Projetos!BN193=2,Técnicos!$H$2:$H$100,Técnicos!$J$2:$J$100)),,0,1))</f>
        <v/>
      </c>
      <c r="BI194" s="15" t="str" cm="1">
        <f t="array" ref="BI194">IF(OR($B194="",BI$2=""),"",Projetos!$K193*_xlfn.XLOOKUP(BI$2,Técnicos!$A$2:$A$100,IF(Projetos!BO193=1,Técnicos!$F$2:$F$100,IF(Projetos!BO193=2,Técnicos!$H$2:$H$100,Técnicos!$J$2:$J$100)),,0,1))</f>
        <v/>
      </c>
      <c r="BJ194" s="15" t="str" cm="1">
        <f t="array" ref="BJ194">IF(OR($B194="",BJ$2=""),"",Projetos!$K193*_xlfn.XLOOKUP(BJ$2,Técnicos!$A$2:$A$100,IF(Projetos!BP193=1,Técnicos!$F$2:$F$100,IF(Projetos!BP193=2,Técnicos!$H$2:$H$100,Técnicos!$J$2:$J$100)),,0,1))</f>
        <v/>
      </c>
      <c r="BK194" s="15" t="str" cm="1">
        <f t="array" ref="BK194">IF(OR($B194="",BK$2=""),"",Projetos!$K193*_xlfn.XLOOKUP(BK$2,Técnicos!$A$2:$A$100,IF(Projetos!BQ193=1,Técnicos!$F$2:$F$100,IF(Projetos!BQ193=2,Técnicos!$H$2:$H$100,Técnicos!$J$2:$J$100)),,0,1))</f>
        <v/>
      </c>
      <c r="BL194" s="15" t="str" cm="1">
        <f t="array" ref="BL194">IF(OR($B194="",BL$2=""),"",Projetos!$K193*_xlfn.XLOOKUP(BL$2,Técnicos!$A$2:$A$100,IF(Projetos!BR193=1,Técnicos!$F$2:$F$100,IF(Projetos!BR193=2,Técnicos!$H$2:$H$100,Técnicos!$J$2:$J$100)),,0,1))</f>
        <v/>
      </c>
      <c r="BM194" s="15" t="str" cm="1">
        <f t="array" ref="BM194">IF(OR($B194="",BM$2=""),"",Projetos!$K193*_xlfn.XLOOKUP(BM$2,Técnicos!$A$2:$A$100,IF(Projetos!BS193=1,Técnicos!$F$2:$F$100,IF(Projetos!BS193=2,Técnicos!$H$2:$H$100,Técnicos!$J$2:$J$100)),,0,1))</f>
        <v/>
      </c>
      <c r="BN194" s="15" t="str" cm="1">
        <f t="array" ref="BN194">IF(OR($B194="",BN$2=""),"",Projetos!$K193*_xlfn.XLOOKUP(BN$2,Técnicos!$A$2:$A$100,IF(Projetos!BT193=1,Técnicos!$F$2:$F$100,IF(Projetos!BT193=2,Técnicos!$H$2:$H$100,Técnicos!$J$2:$J$100)),,0,1))</f>
        <v/>
      </c>
      <c r="BO194" s="15" t="str" cm="1">
        <f t="array" ref="BO194">IF(OR($B194="",BO$2=""),"",Projetos!$K193*_xlfn.XLOOKUP(BO$2,Técnicos!$A$2:$A$100,IF(Projetos!BU193=1,Técnicos!$F$2:$F$100,IF(Projetos!BU193=2,Técnicos!$H$2:$H$100,Técnicos!$J$2:$J$100)),,0,1))</f>
        <v/>
      </c>
      <c r="BP194" s="15" t="str" cm="1">
        <f t="array" ref="BP194">IF(OR($B194="",BP$2=""),"",Projetos!$K193*_xlfn.XLOOKUP(BP$2,Técnicos!$A$2:$A$100,IF(Projetos!BV193=1,Técnicos!$F$2:$F$100,IF(Projetos!BV193=2,Técnicos!$H$2:$H$100,Técnicos!$J$2:$J$100)),,0,1))</f>
        <v/>
      </c>
      <c r="BQ194" s="15" t="str" cm="1">
        <f t="array" ref="BQ194">IF(OR($B194="",BQ$2=""),"",Projetos!$K193*_xlfn.XLOOKUP(BQ$2,Técnicos!$A$2:$A$100,IF(Projetos!BW193=1,Técnicos!$F$2:$F$100,IF(Projetos!BW193=2,Técnicos!$H$2:$H$100,Técnicos!$J$2:$J$100)),,0,1))</f>
        <v/>
      </c>
    </row>
    <row r="195" spans="3:69" x14ac:dyDescent="0.3">
      <c r="C195" s="15" t="str" cm="1">
        <f t="array" ref="C195">IF(OR($B195="",C$2=""),"",Projetos!$K194/_xlfn.XLOOKUP(C$2,Técnicos!$A$2:$A$100,IF(Projetos!I194=1,Técnicos!$F$2:$F$100,IF(Projetos!I194=2,Técnicos!$H$2:$H$100,Técnicos!$J$2:$J$100)),,0,1))</f>
        <v/>
      </c>
      <c r="D195" s="15" t="str" cm="1">
        <f t="array" ref="D195">IF(OR($B195="",D$2=""),"",Projetos!$K194/_xlfn.XLOOKUP(D$2,Técnicos!$A$2:$A$100,IF(Projetos!J194=1,Técnicos!$F$2:$F$100,IF(Projetos!J194=2,Técnicos!$H$2:$H$100,Técnicos!$J$2:$J$100)),,0,1))</f>
        <v/>
      </c>
      <c r="E195" s="15" t="str" cm="1">
        <f t="array" ref="E195">IF(OR($B195="",E$2=""),"",Projetos!$K194/_xlfn.XLOOKUP(E$2,Técnicos!$A$2:$A$100,IF(Projetos!K194=1,Técnicos!$F$2:$F$100,IF(Projetos!K194=2,Técnicos!$H$2:$H$100,Técnicos!$J$2:$J$100)),,0,1))</f>
        <v/>
      </c>
      <c r="F195" s="15" t="str" cm="1">
        <f t="array" ref="F195">IF(OR($B195="",F$2=""),"",Projetos!$K194/_xlfn.XLOOKUP(F$2,Técnicos!$A$2:$A$100,IF(Projetos!L194=1,Técnicos!$F$2:$F$100,IF(Projetos!L194=2,Técnicos!$H$2:$H$100,Técnicos!$J$2:$J$100)),,0,1))</f>
        <v/>
      </c>
      <c r="G195" s="15" t="str" cm="1">
        <f t="array" ref="G195">IF(OR($B195="",G$2=""),"",Projetos!$K194/_xlfn.XLOOKUP(G$2,Técnicos!$A$2:$A$100,IF(Projetos!M194=1,Técnicos!$F$2:$F$100,IF(Projetos!M194=2,Técnicos!$H$2:$H$100,Técnicos!$J$2:$J$100)),,0,1))</f>
        <v/>
      </c>
      <c r="H195" s="15" t="str" cm="1">
        <f t="array" ref="H195">IF(OR($B195="",H$2=""),"",Projetos!$K194/_xlfn.XLOOKUP(H$2,Técnicos!$A$2:$A$100,IF(Projetos!N194=1,Técnicos!$F$2:$F$100,IF(Projetos!N194=2,Técnicos!$H$2:$H$100,Técnicos!$J$2:$J$100)),,0,1))</f>
        <v/>
      </c>
      <c r="I195" s="15" t="str" cm="1">
        <f t="array" ref="I195">IF(OR($B195="",I$2=""),"",Projetos!$K194/_xlfn.XLOOKUP(I$2,Técnicos!$A$2:$A$100,IF(Projetos!O194=1,Técnicos!$F$2:$F$100,IF(Projetos!O194=2,Técnicos!$H$2:$H$100,Técnicos!$J$2:$J$100)),,0,1))</f>
        <v/>
      </c>
      <c r="J195" s="15" t="str" cm="1">
        <f t="array" ref="J195">IF(OR($B195="",J$2=""),"",Projetos!$K194/_xlfn.XLOOKUP(J$2,Técnicos!$A$2:$A$100,IF(Projetos!P194=1,Técnicos!$F$2:$F$100,IF(Projetos!P194=2,Técnicos!$H$2:$H$100,Técnicos!$J$2:$J$100)),,0,1))</f>
        <v/>
      </c>
      <c r="K195" s="15" t="str" cm="1">
        <f t="array" ref="K195">IF(OR($B195="",K$2=""),"",Projetos!$K194/_xlfn.XLOOKUP(K$2,Técnicos!$A$2:$A$100,IF(Projetos!Q194=1,Técnicos!$F$2:$F$100,IF(Projetos!Q194=2,Técnicos!$H$2:$H$100,Técnicos!$J$2:$J$100)),,0,1))</f>
        <v/>
      </c>
      <c r="L195" s="15" t="str" cm="1">
        <f t="array" ref="L195">IF(OR($B195="",L$2=""),"",Projetos!$K194/_xlfn.XLOOKUP(L$2,Técnicos!$A$2:$A$100,IF(Projetos!R194=1,Técnicos!$F$2:$F$100,IF(Projetos!R194=2,Técnicos!$H$2:$H$100,Técnicos!$J$2:$J$100)),,0,1))</f>
        <v/>
      </c>
      <c r="M195" s="15" t="str" cm="1">
        <f t="array" ref="M195">IF(OR($B195="",M$2=""),"",Projetos!$K194/_xlfn.XLOOKUP(M$2,Técnicos!$A$2:$A$100,IF(Projetos!S194=1,Técnicos!$F$2:$F$100,IF(Projetos!S194=2,Técnicos!$H$2:$H$100,Técnicos!$J$2:$J$100)),,0,1))</f>
        <v/>
      </c>
      <c r="N195" s="15" t="str" cm="1">
        <f t="array" ref="N195">IF(OR($B195="",N$2=""),"",Projetos!$K194/_xlfn.XLOOKUP(N$2,Técnicos!$A$2:$A$100,IF(Projetos!T194=1,Técnicos!$F$2:$F$100,IF(Projetos!T194=2,Técnicos!$H$2:$H$100,Técnicos!$J$2:$J$100)),,0,1))</f>
        <v/>
      </c>
      <c r="O195" s="15" t="str" cm="1">
        <f t="array" ref="O195">IF(OR($B195="",O$2=""),"",Projetos!$K194/_xlfn.XLOOKUP(O$2,Técnicos!$A$2:$A$100,IF(Projetos!U194=1,Técnicos!$F$2:$F$100,IF(Projetos!U194=2,Técnicos!$H$2:$H$100,Técnicos!$J$2:$J$100)),,0,1))</f>
        <v/>
      </c>
      <c r="P195" s="15" t="str" cm="1">
        <f t="array" ref="P195">IF(OR($B195="",P$2=""),"",Projetos!$K194/_xlfn.XLOOKUP(P$2,Técnicos!$A$2:$A$100,IF(Projetos!V194=1,Técnicos!$F$2:$F$100,IF(Projetos!V194=2,Técnicos!$H$2:$H$100,Técnicos!$J$2:$J$100)),,0,1))</f>
        <v/>
      </c>
      <c r="Q195" s="15" t="str" cm="1">
        <f t="array" ref="Q195">IF(OR($B195="",Q$2=""),"",Projetos!$K194/_xlfn.XLOOKUP(Q$2,Técnicos!$A$2:$A$100,IF(Projetos!W194=1,Técnicos!$F$2:$F$100,IF(Projetos!W194=2,Técnicos!$H$2:$H$100,Técnicos!$J$2:$J$100)),,0,1))</f>
        <v/>
      </c>
      <c r="R195" s="15" t="str" cm="1">
        <f t="array" ref="R195">IF(OR($B195="",R$2=""),"",Projetos!$K194/_xlfn.XLOOKUP(R$2,Técnicos!$A$2:$A$100,IF(Projetos!X194=1,Técnicos!$F$2:$F$100,IF(Projetos!X194=2,Técnicos!$H$2:$H$100,Técnicos!$J$2:$J$100)),,0,1))</f>
        <v/>
      </c>
      <c r="S195" s="15" t="str" cm="1">
        <f t="array" ref="S195">IF(OR($B195="",S$2=""),"",Projetos!$K194/_xlfn.XLOOKUP(S$2,Técnicos!$A$2:$A$100,IF(Projetos!Y194=1,Técnicos!$F$2:$F$100,IF(Projetos!Y194=2,Técnicos!$H$2:$H$100,Técnicos!$J$2:$J$100)),,0,1))</f>
        <v/>
      </c>
      <c r="T195" s="15" t="str" cm="1">
        <f t="array" ref="T195">IF(OR($B195="",T$2=""),"",Projetos!$K194/_xlfn.XLOOKUP(T$2,Técnicos!$A$2:$A$100,IF(Projetos!Z194=1,Técnicos!$F$2:$F$100,IF(Projetos!Z194=2,Técnicos!$H$2:$H$100,Técnicos!$J$2:$J$100)),,0,1))</f>
        <v/>
      </c>
      <c r="U195" s="15" t="str" cm="1">
        <f t="array" ref="U195">IF(OR($B195="",U$2=""),"",Projetos!$K194/_xlfn.XLOOKUP(U$2,Técnicos!$A$2:$A$100,IF(Projetos!AA194=1,Técnicos!$F$2:$F$100,IF(Projetos!AA194=2,Técnicos!$H$2:$H$100,Técnicos!$J$2:$J$100)),,0,1))</f>
        <v/>
      </c>
      <c r="V195" s="15" t="str" cm="1">
        <f t="array" ref="V195">IF(OR($B195="",V$2=""),"",Projetos!$K194/_xlfn.XLOOKUP(V$2,Técnicos!$A$2:$A$100,IF(Projetos!AB194=1,Técnicos!$F$2:$F$100,IF(Projetos!AB194=2,Técnicos!$H$2:$H$100,Técnicos!$J$2:$J$100)),,0,1))</f>
        <v/>
      </c>
      <c r="W195" s="15" t="str" cm="1">
        <f t="array" ref="W195">IF(OR($B195="",W$2=""),"",Projetos!$K194/_xlfn.XLOOKUP(W$2,Técnicos!$A$2:$A$100,IF(Projetos!AC194=1,Técnicos!$F$2:$F$100,IF(Projetos!AC194=2,Técnicos!$H$2:$H$100,Técnicos!$J$2:$J$100)),,0,1))</f>
        <v/>
      </c>
      <c r="X195" s="15" t="str" cm="1">
        <f t="array" ref="X195">IF(OR($B195="",X$2=""),"",Projetos!$K194/_xlfn.XLOOKUP(X$2,Técnicos!$A$2:$A$100,IF(Projetos!AD194=1,Técnicos!$F$2:$F$100,IF(Projetos!AD194=2,Técnicos!$H$2:$H$100,Técnicos!$J$2:$J$100)),,0,1))</f>
        <v/>
      </c>
      <c r="Y195" s="15" t="str" cm="1">
        <f t="array" ref="Y195">IF(OR($B195="",Y$2=""),"",Projetos!$K194/_xlfn.XLOOKUP(Y$2,Técnicos!$A$2:$A$100,IF(Projetos!AE194=1,Técnicos!$F$2:$F$100,IF(Projetos!AE194=2,Técnicos!$H$2:$H$100,Técnicos!$J$2:$J$100)),,0,1))</f>
        <v/>
      </c>
      <c r="Z195" s="15" t="str" cm="1">
        <f t="array" ref="Z195">IF(OR($B195="",Z$2=""),"",Projetos!$K194/_xlfn.XLOOKUP(Z$2,Técnicos!$A$2:$A$100,IF(Projetos!AF194=1,Técnicos!$F$2:$F$100,IF(Projetos!AF194=2,Técnicos!$H$2:$H$100,Técnicos!$J$2:$J$100)),,0,1))</f>
        <v/>
      </c>
      <c r="AA195" s="15" t="str" cm="1">
        <f t="array" ref="AA195">IF(OR($B195="",AA$2=""),"",Projetos!$K194/_xlfn.XLOOKUP(AA$2,Técnicos!$A$2:$A$100,IF(Projetos!AG194=1,Técnicos!$F$2:$F$100,IF(Projetos!AG194=2,Técnicos!$H$2:$H$100,Técnicos!$J$2:$J$100)),,0,1))</f>
        <v/>
      </c>
      <c r="AB195" s="15" t="str" cm="1">
        <f t="array" ref="AB195">IF(OR($B195="",AB$2=""),"",Projetos!$K194/_xlfn.XLOOKUP(AB$2,Técnicos!$A$2:$A$100,IF(Projetos!AH194=1,Técnicos!$F$2:$F$100,IF(Projetos!AH194=2,Técnicos!$H$2:$H$100,Técnicos!$J$2:$J$100)),,0,1))</f>
        <v/>
      </c>
      <c r="AC195" s="15" t="str" cm="1">
        <f t="array" ref="AC195">IF(OR($B195="",AC$2=""),"",Projetos!$K194/_xlfn.XLOOKUP(AC$2,Técnicos!$A$2:$A$100,IF(Projetos!AI194=1,Técnicos!$F$2:$F$100,IF(Projetos!AI194=2,Técnicos!$H$2:$H$100,Técnicos!$J$2:$J$100)),,0,1))</f>
        <v/>
      </c>
      <c r="AD195" s="15" t="str" cm="1">
        <f t="array" ref="AD195">IF(OR($B195="",AD$2=""),"",Projetos!$K194/_xlfn.XLOOKUP(AD$2,Técnicos!$A$2:$A$100,IF(Projetos!AJ194=1,Técnicos!$F$2:$F$100,IF(Projetos!AJ194=2,Técnicos!$H$2:$H$100,Técnicos!$J$2:$J$100)),,0,1))</f>
        <v/>
      </c>
      <c r="AE195" s="15" t="str" cm="1">
        <f t="array" ref="AE195">IF(OR($B195="",AE$2=""),"",Projetos!$K194/_xlfn.XLOOKUP(AE$2,Técnicos!$A$2:$A$100,IF(Projetos!AK194=1,Técnicos!$F$2:$F$100,IF(Projetos!AK194=2,Técnicos!$H$2:$H$100,Técnicos!$J$2:$J$100)),,0,1))</f>
        <v/>
      </c>
      <c r="AF195" s="15" t="str" cm="1">
        <f t="array" ref="AF195">IF(OR($B195="",AF$2=""),"",Projetos!$K194/_xlfn.XLOOKUP(AF$2,Técnicos!$A$2:$A$100,IF(Projetos!AL194=1,Técnicos!$F$2:$F$100,IF(Projetos!AL194=2,Técnicos!$H$2:$H$100,Técnicos!$J$2:$J$100)),,0,1))</f>
        <v/>
      </c>
      <c r="AG195" s="15" t="str" cm="1">
        <f t="array" ref="AG195">IF(OR($B195="",AG$2=""),"",Projetos!$K194/_xlfn.XLOOKUP(AG$2,Técnicos!$A$2:$A$100,IF(Projetos!AM194=1,Técnicos!$F$2:$F$100,IF(Projetos!AM194=2,Técnicos!$H$2:$H$100,Técnicos!$J$2:$J$100)),,0,1))</f>
        <v/>
      </c>
      <c r="AH195" s="15" t="str" cm="1">
        <f t="array" ref="AH195">IF(OR($B195="",AH$2=""),"",Projetos!$K194/_xlfn.XLOOKUP(AH$2,Técnicos!$A$2:$A$100,IF(Projetos!AN194=1,Técnicos!$F$2:$F$100,IF(Projetos!AN194=2,Técnicos!$H$2:$H$100,Técnicos!$J$2:$J$100)),,0,1))</f>
        <v/>
      </c>
      <c r="AI195" s="15" t="str" cm="1">
        <f t="array" ref="AI195">IF(OR($B195="",AI$2=""),"",Projetos!$K194/_xlfn.XLOOKUP(AI$2,Técnicos!$A$2:$A$100,IF(Projetos!AO194=1,Técnicos!$F$2:$F$100,IF(Projetos!AO194=2,Técnicos!$H$2:$H$100,Técnicos!$J$2:$J$100)),,0,1))</f>
        <v/>
      </c>
      <c r="AJ195" s="15" t="str" cm="1">
        <f t="array" ref="AJ195">IF(OR($B195="",AJ$2=""),"",Projetos!$K194/_xlfn.XLOOKUP(AJ$2,Técnicos!$A$2:$A$100,IF(Projetos!AP194=1,Técnicos!$F$2:$F$100,IF(Projetos!AP194=2,Técnicos!$H$2:$H$100,Técnicos!$J$2:$J$100)),,0,1))</f>
        <v/>
      </c>
      <c r="AK195" s="15" t="str" cm="1">
        <f t="array" ref="AK195">IF(OR($B195="",AK$2=""),"",Projetos!$K194/_xlfn.XLOOKUP(AK$2,Técnicos!$A$2:$A$100,IF(Projetos!AQ194=1,Técnicos!$F$2:$F$100,IF(Projetos!AQ194=2,Técnicos!$H$2:$H$100,Técnicos!$J$2:$J$100)),,0,1))</f>
        <v/>
      </c>
      <c r="AL195" s="15" t="str" cm="1">
        <f t="array" ref="AL195">IF(OR($B195="",AL$2=""),"",Projetos!$K194*_xlfn.XLOOKUP(AL$2,Técnicos!$A$2:$A$100,IF(Projetos!AR194=1,Técnicos!$F$2:$F$100,IF(Projetos!AR194=2,Técnicos!$H$2:$H$100,Técnicos!$J$2:$J$100)),,0,1))</f>
        <v/>
      </c>
      <c r="AM195" s="15" t="str" cm="1">
        <f t="array" ref="AM195">IF(OR($B195="",AM$2=""),"",Projetos!$K194*_xlfn.XLOOKUP(AM$2,Técnicos!$A$2:$A$100,IF(Projetos!AS194=1,Técnicos!$F$2:$F$100,IF(Projetos!AS194=2,Técnicos!$H$2:$H$100,Técnicos!$J$2:$J$100)),,0,1))</f>
        <v/>
      </c>
      <c r="AN195" s="15" t="str" cm="1">
        <f t="array" ref="AN195">IF(OR($B195="",AN$2=""),"",Projetos!$K194*_xlfn.XLOOKUP(AN$2,Técnicos!$A$2:$A$100,IF(Projetos!AT194=1,Técnicos!$F$2:$F$100,IF(Projetos!AT194=2,Técnicos!$H$2:$H$100,Técnicos!$J$2:$J$100)),,0,1))</f>
        <v/>
      </c>
      <c r="AO195" s="15" t="str" cm="1">
        <f t="array" ref="AO195">IF(OR($B195="",AO$2=""),"",Projetos!$K194*_xlfn.XLOOKUP(AO$2,Técnicos!$A$2:$A$100,IF(Projetos!AU194=1,Técnicos!$F$2:$F$100,IF(Projetos!AU194=2,Técnicos!$H$2:$H$100,Técnicos!$J$2:$J$100)),,0,1))</f>
        <v/>
      </c>
      <c r="AP195" s="15" t="str" cm="1">
        <f t="array" ref="AP195">IF(OR($B195="",AP$2=""),"",Projetos!$K194*_xlfn.XLOOKUP(AP$2,Técnicos!$A$2:$A$100,IF(Projetos!AV194=1,Técnicos!$F$2:$F$100,IF(Projetos!AV194=2,Técnicos!$H$2:$H$100,Técnicos!$J$2:$J$100)),,0,1))</f>
        <v/>
      </c>
      <c r="AQ195" s="15" t="str" cm="1">
        <f t="array" ref="AQ195">IF(OR($B195="",AQ$2=""),"",Projetos!$K194*_xlfn.XLOOKUP(AQ$2,Técnicos!$A$2:$A$100,IF(Projetos!AW194=1,Técnicos!$F$2:$F$100,IF(Projetos!AW194=2,Técnicos!$H$2:$H$100,Técnicos!$J$2:$J$100)),,0,1))</f>
        <v/>
      </c>
      <c r="AR195" s="15" t="str" cm="1">
        <f t="array" ref="AR195">IF(OR($B195="",AR$2=""),"",Projetos!$K194*_xlfn.XLOOKUP(AR$2,Técnicos!$A$2:$A$100,IF(Projetos!AX194=1,Técnicos!$F$2:$F$100,IF(Projetos!AX194=2,Técnicos!$H$2:$H$100,Técnicos!$J$2:$J$100)),,0,1))</f>
        <v/>
      </c>
      <c r="AS195" s="15" t="str" cm="1">
        <f t="array" ref="AS195">IF(OR($B195="",AS$2=""),"",Projetos!$K194*_xlfn.XLOOKUP(AS$2,Técnicos!$A$2:$A$100,IF(Projetos!AY194=1,Técnicos!$F$2:$F$100,IF(Projetos!AY194=2,Técnicos!$H$2:$H$100,Técnicos!$J$2:$J$100)),,0,1))</f>
        <v/>
      </c>
      <c r="AT195" s="15" t="str" cm="1">
        <f t="array" ref="AT195">IF(OR($B195="",AT$2=""),"",Projetos!$K194*_xlfn.XLOOKUP(AT$2,Técnicos!$A$2:$A$100,IF(Projetos!AZ194=1,Técnicos!$F$2:$F$100,IF(Projetos!AZ194=2,Técnicos!$H$2:$H$100,Técnicos!$J$2:$J$100)),,0,1))</f>
        <v/>
      </c>
      <c r="AU195" s="15" t="str" cm="1">
        <f t="array" ref="AU195">IF(OR($B195="",AU$2=""),"",Projetos!$K194*_xlfn.XLOOKUP(AU$2,Técnicos!$A$2:$A$100,IF(Projetos!BA194=1,Técnicos!$F$2:$F$100,IF(Projetos!BA194=2,Técnicos!$H$2:$H$100,Técnicos!$J$2:$J$100)),,0,1))</f>
        <v/>
      </c>
      <c r="AV195" s="15" t="str" cm="1">
        <f t="array" ref="AV195">IF(OR($B195="",AV$2=""),"",Projetos!$K194*_xlfn.XLOOKUP(AV$2,Técnicos!$A$2:$A$100,IF(Projetos!BB194=1,Técnicos!$F$2:$F$100,IF(Projetos!BB194=2,Técnicos!$H$2:$H$100,Técnicos!$J$2:$J$100)),,0,1))</f>
        <v/>
      </c>
      <c r="AW195" s="15" t="str" cm="1">
        <f t="array" ref="AW195">IF(OR($B195="",AW$2=""),"",Projetos!$K194*_xlfn.XLOOKUP(AW$2,Técnicos!$A$2:$A$100,IF(Projetos!BC194=1,Técnicos!$F$2:$F$100,IF(Projetos!BC194=2,Técnicos!$H$2:$H$100,Técnicos!$J$2:$J$100)),,0,1))</f>
        <v/>
      </c>
      <c r="AX195" s="15" t="str" cm="1">
        <f t="array" ref="AX195">IF(OR($B195="",AX$2=""),"",Projetos!$K194*_xlfn.XLOOKUP(AX$2,Técnicos!$A$2:$A$100,IF(Projetos!BD194=1,Técnicos!$F$2:$F$100,IF(Projetos!BD194=2,Técnicos!$H$2:$H$100,Técnicos!$J$2:$J$100)),,0,1))</f>
        <v/>
      </c>
      <c r="AY195" s="15" t="str" cm="1">
        <f t="array" ref="AY195">IF(OR($B195="",AY$2=""),"",Projetos!$K194*_xlfn.XLOOKUP(AY$2,Técnicos!$A$2:$A$100,IF(Projetos!BE194=1,Técnicos!$F$2:$F$100,IF(Projetos!BE194=2,Técnicos!$H$2:$H$100,Técnicos!$J$2:$J$100)),,0,1))</f>
        <v/>
      </c>
      <c r="AZ195" s="15" t="str" cm="1">
        <f t="array" ref="AZ195">IF(OR($B195="",AZ$2=""),"",Projetos!$K194*_xlfn.XLOOKUP(AZ$2,Técnicos!$A$2:$A$100,IF(Projetos!BF194=1,Técnicos!$F$2:$F$100,IF(Projetos!BF194=2,Técnicos!$H$2:$H$100,Técnicos!$J$2:$J$100)),,0,1))</f>
        <v/>
      </c>
      <c r="BA195" s="15" t="str" cm="1">
        <f t="array" ref="BA195">IF(OR($B195="",BA$2=""),"",Projetos!$K194*_xlfn.XLOOKUP(BA$2,Técnicos!$A$2:$A$100,IF(Projetos!BG194=1,Técnicos!$F$2:$F$100,IF(Projetos!BG194=2,Técnicos!$H$2:$H$100,Técnicos!$J$2:$J$100)),,0,1))</f>
        <v/>
      </c>
      <c r="BB195" s="15" t="str" cm="1">
        <f t="array" ref="BB195">IF(OR($B195="",BB$2=""),"",Projetos!$K194*_xlfn.XLOOKUP(BB$2,Técnicos!$A$2:$A$100,IF(Projetos!BH194=1,Técnicos!$F$2:$F$100,IF(Projetos!BH194=2,Técnicos!$H$2:$H$100,Técnicos!$J$2:$J$100)),,0,1))</f>
        <v/>
      </c>
      <c r="BC195" s="15" t="str" cm="1">
        <f t="array" ref="BC195">IF(OR($B195="",BC$2=""),"",Projetos!$K194*_xlfn.XLOOKUP(BC$2,Técnicos!$A$2:$A$100,IF(Projetos!BI194=1,Técnicos!$F$2:$F$100,IF(Projetos!BI194=2,Técnicos!$H$2:$H$100,Técnicos!$J$2:$J$100)),,0,1))</f>
        <v/>
      </c>
      <c r="BD195" s="15" t="str" cm="1">
        <f t="array" ref="BD195">IF(OR($B195="",BD$2=""),"",Projetos!$K194*_xlfn.XLOOKUP(BD$2,Técnicos!$A$2:$A$100,IF(Projetos!BJ194=1,Técnicos!$F$2:$F$100,IF(Projetos!BJ194=2,Técnicos!$H$2:$H$100,Técnicos!$J$2:$J$100)),,0,1))</f>
        <v/>
      </c>
      <c r="BE195" s="15" t="str" cm="1">
        <f t="array" ref="BE195">IF(OR($B195="",BE$2=""),"",Projetos!$K194*_xlfn.XLOOKUP(BE$2,Técnicos!$A$2:$A$100,IF(Projetos!BK194=1,Técnicos!$F$2:$F$100,IF(Projetos!BK194=2,Técnicos!$H$2:$H$100,Técnicos!$J$2:$J$100)),,0,1))</f>
        <v/>
      </c>
      <c r="BF195" s="15" t="str" cm="1">
        <f t="array" ref="BF195">IF(OR($B195="",BF$2=""),"",Projetos!$K194*_xlfn.XLOOKUP(BF$2,Técnicos!$A$2:$A$100,IF(Projetos!BL194=1,Técnicos!$F$2:$F$100,IF(Projetos!BL194=2,Técnicos!$H$2:$H$100,Técnicos!$J$2:$J$100)),,0,1))</f>
        <v/>
      </c>
      <c r="BG195" s="15" t="str" cm="1">
        <f t="array" ref="BG195">IF(OR($B195="",BG$2=""),"",Projetos!$K194*_xlfn.XLOOKUP(BG$2,Técnicos!$A$2:$A$100,IF(Projetos!BM194=1,Técnicos!$F$2:$F$100,IF(Projetos!BM194=2,Técnicos!$H$2:$H$100,Técnicos!$J$2:$J$100)),,0,1))</f>
        <v/>
      </c>
      <c r="BH195" s="15" t="str" cm="1">
        <f t="array" ref="BH195">IF(OR($B195="",BH$2=""),"",Projetos!$K194*_xlfn.XLOOKUP(BH$2,Técnicos!$A$2:$A$100,IF(Projetos!BN194=1,Técnicos!$F$2:$F$100,IF(Projetos!BN194=2,Técnicos!$H$2:$H$100,Técnicos!$J$2:$J$100)),,0,1))</f>
        <v/>
      </c>
      <c r="BI195" s="15" t="str" cm="1">
        <f t="array" ref="BI195">IF(OR($B195="",BI$2=""),"",Projetos!$K194*_xlfn.XLOOKUP(BI$2,Técnicos!$A$2:$A$100,IF(Projetos!BO194=1,Técnicos!$F$2:$F$100,IF(Projetos!BO194=2,Técnicos!$H$2:$H$100,Técnicos!$J$2:$J$100)),,0,1))</f>
        <v/>
      </c>
      <c r="BJ195" s="15" t="str" cm="1">
        <f t="array" ref="BJ195">IF(OR($B195="",BJ$2=""),"",Projetos!$K194*_xlfn.XLOOKUP(BJ$2,Técnicos!$A$2:$A$100,IF(Projetos!BP194=1,Técnicos!$F$2:$F$100,IF(Projetos!BP194=2,Técnicos!$H$2:$H$100,Técnicos!$J$2:$J$100)),,0,1))</f>
        <v/>
      </c>
      <c r="BK195" s="15" t="str" cm="1">
        <f t="array" ref="BK195">IF(OR($B195="",BK$2=""),"",Projetos!$K194*_xlfn.XLOOKUP(BK$2,Técnicos!$A$2:$A$100,IF(Projetos!BQ194=1,Técnicos!$F$2:$F$100,IF(Projetos!BQ194=2,Técnicos!$H$2:$H$100,Técnicos!$J$2:$J$100)),,0,1))</f>
        <v/>
      </c>
      <c r="BL195" s="15" t="str" cm="1">
        <f t="array" ref="BL195">IF(OR($B195="",BL$2=""),"",Projetos!$K194*_xlfn.XLOOKUP(BL$2,Técnicos!$A$2:$A$100,IF(Projetos!BR194=1,Técnicos!$F$2:$F$100,IF(Projetos!BR194=2,Técnicos!$H$2:$H$100,Técnicos!$J$2:$J$100)),,0,1))</f>
        <v/>
      </c>
      <c r="BM195" s="15" t="str" cm="1">
        <f t="array" ref="BM195">IF(OR($B195="",BM$2=""),"",Projetos!$K194*_xlfn.XLOOKUP(BM$2,Técnicos!$A$2:$A$100,IF(Projetos!BS194=1,Técnicos!$F$2:$F$100,IF(Projetos!BS194=2,Técnicos!$H$2:$H$100,Técnicos!$J$2:$J$100)),,0,1))</f>
        <v/>
      </c>
      <c r="BN195" s="15" t="str" cm="1">
        <f t="array" ref="BN195">IF(OR($B195="",BN$2=""),"",Projetos!$K194*_xlfn.XLOOKUP(BN$2,Técnicos!$A$2:$A$100,IF(Projetos!BT194=1,Técnicos!$F$2:$F$100,IF(Projetos!BT194=2,Técnicos!$H$2:$H$100,Técnicos!$J$2:$J$100)),,0,1))</f>
        <v/>
      </c>
      <c r="BO195" s="15" t="str" cm="1">
        <f t="array" ref="BO195">IF(OR($B195="",BO$2=""),"",Projetos!$K194*_xlfn.XLOOKUP(BO$2,Técnicos!$A$2:$A$100,IF(Projetos!BU194=1,Técnicos!$F$2:$F$100,IF(Projetos!BU194=2,Técnicos!$H$2:$H$100,Técnicos!$J$2:$J$100)),,0,1))</f>
        <v/>
      </c>
      <c r="BP195" s="15" t="str" cm="1">
        <f t="array" ref="BP195">IF(OR($B195="",BP$2=""),"",Projetos!$K194*_xlfn.XLOOKUP(BP$2,Técnicos!$A$2:$A$100,IF(Projetos!BV194=1,Técnicos!$F$2:$F$100,IF(Projetos!BV194=2,Técnicos!$H$2:$H$100,Técnicos!$J$2:$J$100)),,0,1))</f>
        <v/>
      </c>
      <c r="BQ195" s="15" t="str" cm="1">
        <f t="array" ref="BQ195">IF(OR($B195="",BQ$2=""),"",Projetos!$K194*_xlfn.XLOOKUP(BQ$2,Técnicos!$A$2:$A$100,IF(Projetos!BW194=1,Técnicos!$F$2:$F$100,IF(Projetos!BW194=2,Técnicos!$H$2:$H$100,Técnicos!$J$2:$J$100)),,0,1))</f>
        <v/>
      </c>
    </row>
    <row r="196" spans="3:69" x14ac:dyDescent="0.3">
      <c r="C196" s="15" t="str" cm="1">
        <f t="array" ref="C196">IF(OR($B196="",C$2=""),"",Projetos!$K195/_xlfn.XLOOKUP(C$2,Técnicos!$A$2:$A$100,IF(Projetos!I195=1,Técnicos!$F$2:$F$100,IF(Projetos!I195=2,Técnicos!$H$2:$H$100,Técnicos!$J$2:$J$100)),,0,1))</f>
        <v/>
      </c>
      <c r="D196" s="15" t="str" cm="1">
        <f t="array" ref="D196">IF(OR($B196="",D$2=""),"",Projetos!$K195/_xlfn.XLOOKUP(D$2,Técnicos!$A$2:$A$100,IF(Projetos!J195=1,Técnicos!$F$2:$F$100,IF(Projetos!J195=2,Técnicos!$H$2:$H$100,Técnicos!$J$2:$J$100)),,0,1))</f>
        <v/>
      </c>
      <c r="E196" s="15" t="str" cm="1">
        <f t="array" ref="E196">IF(OR($B196="",E$2=""),"",Projetos!$K195/_xlfn.XLOOKUP(E$2,Técnicos!$A$2:$A$100,IF(Projetos!K195=1,Técnicos!$F$2:$F$100,IF(Projetos!K195=2,Técnicos!$H$2:$H$100,Técnicos!$J$2:$J$100)),,0,1))</f>
        <v/>
      </c>
      <c r="F196" s="15" t="str" cm="1">
        <f t="array" ref="F196">IF(OR($B196="",F$2=""),"",Projetos!$K195/_xlfn.XLOOKUP(F$2,Técnicos!$A$2:$A$100,IF(Projetos!L195=1,Técnicos!$F$2:$F$100,IF(Projetos!L195=2,Técnicos!$H$2:$H$100,Técnicos!$J$2:$J$100)),,0,1))</f>
        <v/>
      </c>
      <c r="G196" s="15" t="str" cm="1">
        <f t="array" ref="G196">IF(OR($B196="",G$2=""),"",Projetos!$K195/_xlfn.XLOOKUP(G$2,Técnicos!$A$2:$A$100,IF(Projetos!M195=1,Técnicos!$F$2:$F$100,IF(Projetos!M195=2,Técnicos!$H$2:$H$100,Técnicos!$J$2:$J$100)),,0,1))</f>
        <v/>
      </c>
      <c r="H196" s="15" t="str" cm="1">
        <f t="array" ref="H196">IF(OR($B196="",H$2=""),"",Projetos!$K195/_xlfn.XLOOKUP(H$2,Técnicos!$A$2:$A$100,IF(Projetos!N195=1,Técnicos!$F$2:$F$100,IF(Projetos!N195=2,Técnicos!$H$2:$H$100,Técnicos!$J$2:$J$100)),,0,1))</f>
        <v/>
      </c>
      <c r="I196" s="15" t="str" cm="1">
        <f t="array" ref="I196">IF(OR($B196="",I$2=""),"",Projetos!$K195/_xlfn.XLOOKUP(I$2,Técnicos!$A$2:$A$100,IF(Projetos!O195=1,Técnicos!$F$2:$F$100,IF(Projetos!O195=2,Técnicos!$H$2:$H$100,Técnicos!$J$2:$J$100)),,0,1))</f>
        <v/>
      </c>
      <c r="J196" s="15" t="str" cm="1">
        <f t="array" ref="J196">IF(OR($B196="",J$2=""),"",Projetos!$K195/_xlfn.XLOOKUP(J$2,Técnicos!$A$2:$A$100,IF(Projetos!P195=1,Técnicos!$F$2:$F$100,IF(Projetos!P195=2,Técnicos!$H$2:$H$100,Técnicos!$J$2:$J$100)),,0,1))</f>
        <v/>
      </c>
      <c r="K196" s="15" t="str" cm="1">
        <f t="array" ref="K196">IF(OR($B196="",K$2=""),"",Projetos!$K195/_xlfn.XLOOKUP(K$2,Técnicos!$A$2:$A$100,IF(Projetos!Q195=1,Técnicos!$F$2:$F$100,IF(Projetos!Q195=2,Técnicos!$H$2:$H$100,Técnicos!$J$2:$J$100)),,0,1))</f>
        <v/>
      </c>
      <c r="L196" s="15" t="str" cm="1">
        <f t="array" ref="L196">IF(OR($B196="",L$2=""),"",Projetos!$K195/_xlfn.XLOOKUP(L$2,Técnicos!$A$2:$A$100,IF(Projetos!R195=1,Técnicos!$F$2:$F$100,IF(Projetos!R195=2,Técnicos!$H$2:$H$100,Técnicos!$J$2:$J$100)),,0,1))</f>
        <v/>
      </c>
      <c r="M196" s="15" t="str" cm="1">
        <f t="array" ref="M196">IF(OR($B196="",M$2=""),"",Projetos!$K195/_xlfn.XLOOKUP(M$2,Técnicos!$A$2:$A$100,IF(Projetos!S195=1,Técnicos!$F$2:$F$100,IF(Projetos!S195=2,Técnicos!$H$2:$H$100,Técnicos!$J$2:$J$100)),,0,1))</f>
        <v/>
      </c>
      <c r="N196" s="15" t="str" cm="1">
        <f t="array" ref="N196">IF(OR($B196="",N$2=""),"",Projetos!$K195/_xlfn.XLOOKUP(N$2,Técnicos!$A$2:$A$100,IF(Projetos!T195=1,Técnicos!$F$2:$F$100,IF(Projetos!T195=2,Técnicos!$H$2:$H$100,Técnicos!$J$2:$J$100)),,0,1))</f>
        <v/>
      </c>
      <c r="O196" s="15" t="str" cm="1">
        <f t="array" ref="O196">IF(OR($B196="",O$2=""),"",Projetos!$K195/_xlfn.XLOOKUP(O$2,Técnicos!$A$2:$A$100,IF(Projetos!U195=1,Técnicos!$F$2:$F$100,IF(Projetos!U195=2,Técnicos!$H$2:$H$100,Técnicos!$J$2:$J$100)),,0,1))</f>
        <v/>
      </c>
      <c r="P196" s="15" t="str" cm="1">
        <f t="array" ref="P196">IF(OR($B196="",P$2=""),"",Projetos!$K195/_xlfn.XLOOKUP(P$2,Técnicos!$A$2:$A$100,IF(Projetos!V195=1,Técnicos!$F$2:$F$100,IF(Projetos!V195=2,Técnicos!$H$2:$H$100,Técnicos!$J$2:$J$100)),,0,1))</f>
        <v/>
      </c>
      <c r="Q196" s="15" t="str" cm="1">
        <f t="array" ref="Q196">IF(OR($B196="",Q$2=""),"",Projetos!$K195/_xlfn.XLOOKUP(Q$2,Técnicos!$A$2:$A$100,IF(Projetos!W195=1,Técnicos!$F$2:$F$100,IF(Projetos!W195=2,Técnicos!$H$2:$H$100,Técnicos!$J$2:$J$100)),,0,1))</f>
        <v/>
      </c>
      <c r="R196" s="15" t="str" cm="1">
        <f t="array" ref="R196">IF(OR($B196="",R$2=""),"",Projetos!$K195/_xlfn.XLOOKUP(R$2,Técnicos!$A$2:$A$100,IF(Projetos!X195=1,Técnicos!$F$2:$F$100,IF(Projetos!X195=2,Técnicos!$H$2:$H$100,Técnicos!$J$2:$J$100)),,0,1))</f>
        <v/>
      </c>
      <c r="S196" s="15" t="str" cm="1">
        <f t="array" ref="S196">IF(OR($B196="",S$2=""),"",Projetos!$K195/_xlfn.XLOOKUP(S$2,Técnicos!$A$2:$A$100,IF(Projetos!Y195=1,Técnicos!$F$2:$F$100,IF(Projetos!Y195=2,Técnicos!$H$2:$H$100,Técnicos!$J$2:$J$100)),,0,1))</f>
        <v/>
      </c>
      <c r="T196" s="15" t="str" cm="1">
        <f t="array" ref="T196">IF(OR($B196="",T$2=""),"",Projetos!$K195/_xlfn.XLOOKUP(T$2,Técnicos!$A$2:$A$100,IF(Projetos!Z195=1,Técnicos!$F$2:$F$100,IF(Projetos!Z195=2,Técnicos!$H$2:$H$100,Técnicos!$J$2:$J$100)),,0,1))</f>
        <v/>
      </c>
      <c r="U196" s="15" t="str" cm="1">
        <f t="array" ref="U196">IF(OR($B196="",U$2=""),"",Projetos!$K195/_xlfn.XLOOKUP(U$2,Técnicos!$A$2:$A$100,IF(Projetos!AA195=1,Técnicos!$F$2:$F$100,IF(Projetos!AA195=2,Técnicos!$H$2:$H$100,Técnicos!$J$2:$J$100)),,0,1))</f>
        <v/>
      </c>
      <c r="V196" s="15" t="str" cm="1">
        <f t="array" ref="V196">IF(OR($B196="",V$2=""),"",Projetos!$K195/_xlfn.XLOOKUP(V$2,Técnicos!$A$2:$A$100,IF(Projetos!AB195=1,Técnicos!$F$2:$F$100,IF(Projetos!AB195=2,Técnicos!$H$2:$H$100,Técnicos!$J$2:$J$100)),,0,1))</f>
        <v/>
      </c>
      <c r="W196" s="15" t="str" cm="1">
        <f t="array" ref="W196">IF(OR($B196="",W$2=""),"",Projetos!$K195/_xlfn.XLOOKUP(W$2,Técnicos!$A$2:$A$100,IF(Projetos!AC195=1,Técnicos!$F$2:$F$100,IF(Projetos!AC195=2,Técnicos!$H$2:$H$100,Técnicos!$J$2:$J$100)),,0,1))</f>
        <v/>
      </c>
      <c r="X196" s="15" t="str" cm="1">
        <f t="array" ref="X196">IF(OR($B196="",X$2=""),"",Projetos!$K195/_xlfn.XLOOKUP(X$2,Técnicos!$A$2:$A$100,IF(Projetos!AD195=1,Técnicos!$F$2:$F$100,IF(Projetos!AD195=2,Técnicos!$H$2:$H$100,Técnicos!$J$2:$J$100)),,0,1))</f>
        <v/>
      </c>
      <c r="Y196" s="15" t="str" cm="1">
        <f t="array" ref="Y196">IF(OR($B196="",Y$2=""),"",Projetos!$K195/_xlfn.XLOOKUP(Y$2,Técnicos!$A$2:$A$100,IF(Projetos!AE195=1,Técnicos!$F$2:$F$100,IF(Projetos!AE195=2,Técnicos!$H$2:$H$100,Técnicos!$J$2:$J$100)),,0,1))</f>
        <v/>
      </c>
      <c r="Z196" s="15" t="str" cm="1">
        <f t="array" ref="Z196">IF(OR($B196="",Z$2=""),"",Projetos!$K195/_xlfn.XLOOKUP(Z$2,Técnicos!$A$2:$A$100,IF(Projetos!AF195=1,Técnicos!$F$2:$F$100,IF(Projetos!AF195=2,Técnicos!$H$2:$H$100,Técnicos!$J$2:$J$100)),,0,1))</f>
        <v/>
      </c>
      <c r="AA196" s="15" t="str" cm="1">
        <f t="array" ref="AA196">IF(OR($B196="",AA$2=""),"",Projetos!$K195/_xlfn.XLOOKUP(AA$2,Técnicos!$A$2:$A$100,IF(Projetos!AG195=1,Técnicos!$F$2:$F$100,IF(Projetos!AG195=2,Técnicos!$H$2:$H$100,Técnicos!$J$2:$J$100)),,0,1))</f>
        <v/>
      </c>
      <c r="AB196" s="15" t="str" cm="1">
        <f t="array" ref="AB196">IF(OR($B196="",AB$2=""),"",Projetos!$K195/_xlfn.XLOOKUP(AB$2,Técnicos!$A$2:$A$100,IF(Projetos!AH195=1,Técnicos!$F$2:$F$100,IF(Projetos!AH195=2,Técnicos!$H$2:$H$100,Técnicos!$J$2:$J$100)),,0,1))</f>
        <v/>
      </c>
      <c r="AC196" s="15" t="str" cm="1">
        <f t="array" ref="AC196">IF(OR($B196="",AC$2=""),"",Projetos!$K195/_xlfn.XLOOKUP(AC$2,Técnicos!$A$2:$A$100,IF(Projetos!AI195=1,Técnicos!$F$2:$F$100,IF(Projetos!AI195=2,Técnicos!$H$2:$H$100,Técnicos!$J$2:$J$100)),,0,1))</f>
        <v/>
      </c>
      <c r="AD196" s="15" t="str" cm="1">
        <f t="array" ref="AD196">IF(OR($B196="",AD$2=""),"",Projetos!$K195/_xlfn.XLOOKUP(AD$2,Técnicos!$A$2:$A$100,IF(Projetos!AJ195=1,Técnicos!$F$2:$F$100,IF(Projetos!AJ195=2,Técnicos!$H$2:$H$100,Técnicos!$J$2:$J$100)),,0,1))</f>
        <v/>
      </c>
      <c r="AE196" s="15" t="str" cm="1">
        <f t="array" ref="AE196">IF(OR($B196="",AE$2=""),"",Projetos!$K195/_xlfn.XLOOKUP(AE$2,Técnicos!$A$2:$A$100,IF(Projetos!AK195=1,Técnicos!$F$2:$F$100,IF(Projetos!AK195=2,Técnicos!$H$2:$H$100,Técnicos!$J$2:$J$100)),,0,1))</f>
        <v/>
      </c>
      <c r="AF196" s="15" t="str" cm="1">
        <f t="array" ref="AF196">IF(OR($B196="",AF$2=""),"",Projetos!$K195/_xlfn.XLOOKUP(AF$2,Técnicos!$A$2:$A$100,IF(Projetos!AL195=1,Técnicos!$F$2:$F$100,IF(Projetos!AL195=2,Técnicos!$H$2:$H$100,Técnicos!$J$2:$J$100)),,0,1))</f>
        <v/>
      </c>
      <c r="AG196" s="15" t="str" cm="1">
        <f t="array" ref="AG196">IF(OR($B196="",AG$2=""),"",Projetos!$K195/_xlfn.XLOOKUP(AG$2,Técnicos!$A$2:$A$100,IF(Projetos!AM195=1,Técnicos!$F$2:$F$100,IF(Projetos!AM195=2,Técnicos!$H$2:$H$100,Técnicos!$J$2:$J$100)),,0,1))</f>
        <v/>
      </c>
      <c r="AH196" s="15" t="str" cm="1">
        <f t="array" ref="AH196">IF(OR($B196="",AH$2=""),"",Projetos!$K195/_xlfn.XLOOKUP(AH$2,Técnicos!$A$2:$A$100,IF(Projetos!AN195=1,Técnicos!$F$2:$F$100,IF(Projetos!AN195=2,Técnicos!$H$2:$H$100,Técnicos!$J$2:$J$100)),,0,1))</f>
        <v/>
      </c>
      <c r="AI196" s="15" t="str" cm="1">
        <f t="array" ref="AI196">IF(OR($B196="",AI$2=""),"",Projetos!$K195/_xlfn.XLOOKUP(AI$2,Técnicos!$A$2:$A$100,IF(Projetos!AO195=1,Técnicos!$F$2:$F$100,IF(Projetos!AO195=2,Técnicos!$H$2:$H$100,Técnicos!$J$2:$J$100)),,0,1))</f>
        <v/>
      </c>
      <c r="AJ196" s="15" t="str" cm="1">
        <f t="array" ref="AJ196">IF(OR($B196="",AJ$2=""),"",Projetos!$K195/_xlfn.XLOOKUP(AJ$2,Técnicos!$A$2:$A$100,IF(Projetos!AP195=1,Técnicos!$F$2:$F$100,IF(Projetos!AP195=2,Técnicos!$H$2:$H$100,Técnicos!$J$2:$J$100)),,0,1))</f>
        <v/>
      </c>
      <c r="AK196" s="15" t="str" cm="1">
        <f t="array" ref="AK196">IF(OR($B196="",AK$2=""),"",Projetos!$K195/_xlfn.XLOOKUP(AK$2,Técnicos!$A$2:$A$100,IF(Projetos!AQ195=1,Técnicos!$F$2:$F$100,IF(Projetos!AQ195=2,Técnicos!$H$2:$H$100,Técnicos!$J$2:$J$100)),,0,1))</f>
        <v/>
      </c>
      <c r="AL196" s="15" t="str" cm="1">
        <f t="array" ref="AL196">IF(OR($B196="",AL$2=""),"",Projetos!$K195*_xlfn.XLOOKUP(AL$2,Técnicos!$A$2:$A$100,IF(Projetos!AR195=1,Técnicos!$F$2:$F$100,IF(Projetos!AR195=2,Técnicos!$H$2:$H$100,Técnicos!$J$2:$J$100)),,0,1))</f>
        <v/>
      </c>
      <c r="AM196" s="15" t="str" cm="1">
        <f t="array" ref="AM196">IF(OR($B196="",AM$2=""),"",Projetos!$K195*_xlfn.XLOOKUP(AM$2,Técnicos!$A$2:$A$100,IF(Projetos!AS195=1,Técnicos!$F$2:$F$100,IF(Projetos!AS195=2,Técnicos!$H$2:$H$100,Técnicos!$J$2:$J$100)),,0,1))</f>
        <v/>
      </c>
      <c r="AN196" s="15" t="str" cm="1">
        <f t="array" ref="AN196">IF(OR($B196="",AN$2=""),"",Projetos!$K195*_xlfn.XLOOKUP(AN$2,Técnicos!$A$2:$A$100,IF(Projetos!AT195=1,Técnicos!$F$2:$F$100,IF(Projetos!AT195=2,Técnicos!$H$2:$H$100,Técnicos!$J$2:$J$100)),,0,1))</f>
        <v/>
      </c>
      <c r="AO196" s="15" t="str" cm="1">
        <f t="array" ref="AO196">IF(OR($B196="",AO$2=""),"",Projetos!$K195*_xlfn.XLOOKUP(AO$2,Técnicos!$A$2:$A$100,IF(Projetos!AU195=1,Técnicos!$F$2:$F$100,IF(Projetos!AU195=2,Técnicos!$H$2:$H$100,Técnicos!$J$2:$J$100)),,0,1))</f>
        <v/>
      </c>
      <c r="AP196" s="15" t="str" cm="1">
        <f t="array" ref="AP196">IF(OR($B196="",AP$2=""),"",Projetos!$K195*_xlfn.XLOOKUP(AP$2,Técnicos!$A$2:$A$100,IF(Projetos!AV195=1,Técnicos!$F$2:$F$100,IF(Projetos!AV195=2,Técnicos!$H$2:$H$100,Técnicos!$J$2:$J$100)),,0,1))</f>
        <v/>
      </c>
      <c r="AQ196" s="15" t="str" cm="1">
        <f t="array" ref="AQ196">IF(OR($B196="",AQ$2=""),"",Projetos!$K195*_xlfn.XLOOKUP(AQ$2,Técnicos!$A$2:$A$100,IF(Projetos!AW195=1,Técnicos!$F$2:$F$100,IF(Projetos!AW195=2,Técnicos!$H$2:$H$100,Técnicos!$J$2:$J$100)),,0,1))</f>
        <v/>
      </c>
      <c r="AR196" s="15" t="str" cm="1">
        <f t="array" ref="AR196">IF(OR($B196="",AR$2=""),"",Projetos!$K195*_xlfn.XLOOKUP(AR$2,Técnicos!$A$2:$A$100,IF(Projetos!AX195=1,Técnicos!$F$2:$F$100,IF(Projetos!AX195=2,Técnicos!$H$2:$H$100,Técnicos!$J$2:$J$100)),,0,1))</f>
        <v/>
      </c>
      <c r="AS196" s="15" t="str" cm="1">
        <f t="array" ref="AS196">IF(OR($B196="",AS$2=""),"",Projetos!$K195*_xlfn.XLOOKUP(AS$2,Técnicos!$A$2:$A$100,IF(Projetos!AY195=1,Técnicos!$F$2:$F$100,IF(Projetos!AY195=2,Técnicos!$H$2:$H$100,Técnicos!$J$2:$J$100)),,0,1))</f>
        <v/>
      </c>
      <c r="AT196" s="15" t="str" cm="1">
        <f t="array" ref="AT196">IF(OR($B196="",AT$2=""),"",Projetos!$K195*_xlfn.XLOOKUP(AT$2,Técnicos!$A$2:$A$100,IF(Projetos!AZ195=1,Técnicos!$F$2:$F$100,IF(Projetos!AZ195=2,Técnicos!$H$2:$H$100,Técnicos!$J$2:$J$100)),,0,1))</f>
        <v/>
      </c>
      <c r="AU196" s="15" t="str" cm="1">
        <f t="array" ref="AU196">IF(OR($B196="",AU$2=""),"",Projetos!$K195*_xlfn.XLOOKUP(AU$2,Técnicos!$A$2:$A$100,IF(Projetos!BA195=1,Técnicos!$F$2:$F$100,IF(Projetos!BA195=2,Técnicos!$H$2:$H$100,Técnicos!$J$2:$J$100)),,0,1))</f>
        <v/>
      </c>
      <c r="AV196" s="15" t="str" cm="1">
        <f t="array" ref="AV196">IF(OR($B196="",AV$2=""),"",Projetos!$K195*_xlfn.XLOOKUP(AV$2,Técnicos!$A$2:$A$100,IF(Projetos!BB195=1,Técnicos!$F$2:$F$100,IF(Projetos!BB195=2,Técnicos!$H$2:$H$100,Técnicos!$J$2:$J$100)),,0,1))</f>
        <v/>
      </c>
      <c r="AW196" s="15" t="str" cm="1">
        <f t="array" ref="AW196">IF(OR($B196="",AW$2=""),"",Projetos!$K195*_xlfn.XLOOKUP(AW$2,Técnicos!$A$2:$A$100,IF(Projetos!BC195=1,Técnicos!$F$2:$F$100,IF(Projetos!BC195=2,Técnicos!$H$2:$H$100,Técnicos!$J$2:$J$100)),,0,1))</f>
        <v/>
      </c>
      <c r="AX196" s="15" t="str" cm="1">
        <f t="array" ref="AX196">IF(OR($B196="",AX$2=""),"",Projetos!$K195*_xlfn.XLOOKUP(AX$2,Técnicos!$A$2:$A$100,IF(Projetos!BD195=1,Técnicos!$F$2:$F$100,IF(Projetos!BD195=2,Técnicos!$H$2:$H$100,Técnicos!$J$2:$J$100)),,0,1))</f>
        <v/>
      </c>
      <c r="AY196" s="15" t="str" cm="1">
        <f t="array" ref="AY196">IF(OR($B196="",AY$2=""),"",Projetos!$K195*_xlfn.XLOOKUP(AY$2,Técnicos!$A$2:$A$100,IF(Projetos!BE195=1,Técnicos!$F$2:$F$100,IF(Projetos!BE195=2,Técnicos!$H$2:$H$100,Técnicos!$J$2:$J$100)),,0,1))</f>
        <v/>
      </c>
      <c r="AZ196" s="15" t="str" cm="1">
        <f t="array" ref="AZ196">IF(OR($B196="",AZ$2=""),"",Projetos!$K195*_xlfn.XLOOKUP(AZ$2,Técnicos!$A$2:$A$100,IF(Projetos!BF195=1,Técnicos!$F$2:$F$100,IF(Projetos!BF195=2,Técnicos!$H$2:$H$100,Técnicos!$J$2:$J$100)),,0,1))</f>
        <v/>
      </c>
      <c r="BA196" s="15" t="str" cm="1">
        <f t="array" ref="BA196">IF(OR($B196="",BA$2=""),"",Projetos!$K195*_xlfn.XLOOKUP(BA$2,Técnicos!$A$2:$A$100,IF(Projetos!BG195=1,Técnicos!$F$2:$F$100,IF(Projetos!BG195=2,Técnicos!$H$2:$H$100,Técnicos!$J$2:$J$100)),,0,1))</f>
        <v/>
      </c>
      <c r="BB196" s="15" t="str" cm="1">
        <f t="array" ref="BB196">IF(OR($B196="",BB$2=""),"",Projetos!$K195*_xlfn.XLOOKUP(BB$2,Técnicos!$A$2:$A$100,IF(Projetos!BH195=1,Técnicos!$F$2:$F$100,IF(Projetos!BH195=2,Técnicos!$H$2:$H$100,Técnicos!$J$2:$J$100)),,0,1))</f>
        <v/>
      </c>
      <c r="BC196" s="15" t="str" cm="1">
        <f t="array" ref="BC196">IF(OR($B196="",BC$2=""),"",Projetos!$K195*_xlfn.XLOOKUP(BC$2,Técnicos!$A$2:$A$100,IF(Projetos!BI195=1,Técnicos!$F$2:$F$100,IF(Projetos!BI195=2,Técnicos!$H$2:$H$100,Técnicos!$J$2:$J$100)),,0,1))</f>
        <v/>
      </c>
      <c r="BD196" s="15" t="str" cm="1">
        <f t="array" ref="BD196">IF(OR($B196="",BD$2=""),"",Projetos!$K195*_xlfn.XLOOKUP(BD$2,Técnicos!$A$2:$A$100,IF(Projetos!BJ195=1,Técnicos!$F$2:$F$100,IF(Projetos!BJ195=2,Técnicos!$H$2:$H$100,Técnicos!$J$2:$J$100)),,0,1))</f>
        <v/>
      </c>
      <c r="BE196" s="15" t="str" cm="1">
        <f t="array" ref="BE196">IF(OR($B196="",BE$2=""),"",Projetos!$K195*_xlfn.XLOOKUP(BE$2,Técnicos!$A$2:$A$100,IF(Projetos!BK195=1,Técnicos!$F$2:$F$100,IF(Projetos!BK195=2,Técnicos!$H$2:$H$100,Técnicos!$J$2:$J$100)),,0,1))</f>
        <v/>
      </c>
      <c r="BF196" s="15" t="str" cm="1">
        <f t="array" ref="BF196">IF(OR($B196="",BF$2=""),"",Projetos!$K195*_xlfn.XLOOKUP(BF$2,Técnicos!$A$2:$A$100,IF(Projetos!BL195=1,Técnicos!$F$2:$F$100,IF(Projetos!BL195=2,Técnicos!$H$2:$H$100,Técnicos!$J$2:$J$100)),,0,1))</f>
        <v/>
      </c>
      <c r="BG196" s="15" t="str" cm="1">
        <f t="array" ref="BG196">IF(OR($B196="",BG$2=""),"",Projetos!$K195*_xlfn.XLOOKUP(BG$2,Técnicos!$A$2:$A$100,IF(Projetos!BM195=1,Técnicos!$F$2:$F$100,IF(Projetos!BM195=2,Técnicos!$H$2:$H$100,Técnicos!$J$2:$J$100)),,0,1))</f>
        <v/>
      </c>
      <c r="BH196" s="15" t="str" cm="1">
        <f t="array" ref="BH196">IF(OR($B196="",BH$2=""),"",Projetos!$K195*_xlfn.XLOOKUP(BH$2,Técnicos!$A$2:$A$100,IF(Projetos!BN195=1,Técnicos!$F$2:$F$100,IF(Projetos!BN195=2,Técnicos!$H$2:$H$100,Técnicos!$J$2:$J$100)),,0,1))</f>
        <v/>
      </c>
      <c r="BI196" s="15" t="str" cm="1">
        <f t="array" ref="BI196">IF(OR($B196="",BI$2=""),"",Projetos!$K195*_xlfn.XLOOKUP(BI$2,Técnicos!$A$2:$A$100,IF(Projetos!BO195=1,Técnicos!$F$2:$F$100,IF(Projetos!BO195=2,Técnicos!$H$2:$H$100,Técnicos!$J$2:$J$100)),,0,1))</f>
        <v/>
      </c>
      <c r="BJ196" s="15" t="str" cm="1">
        <f t="array" ref="BJ196">IF(OR($B196="",BJ$2=""),"",Projetos!$K195*_xlfn.XLOOKUP(BJ$2,Técnicos!$A$2:$A$100,IF(Projetos!BP195=1,Técnicos!$F$2:$F$100,IF(Projetos!BP195=2,Técnicos!$H$2:$H$100,Técnicos!$J$2:$J$100)),,0,1))</f>
        <v/>
      </c>
      <c r="BK196" s="15" t="str" cm="1">
        <f t="array" ref="BK196">IF(OR($B196="",BK$2=""),"",Projetos!$K195*_xlfn.XLOOKUP(BK$2,Técnicos!$A$2:$A$100,IF(Projetos!BQ195=1,Técnicos!$F$2:$F$100,IF(Projetos!BQ195=2,Técnicos!$H$2:$H$100,Técnicos!$J$2:$J$100)),,0,1))</f>
        <v/>
      </c>
      <c r="BL196" s="15" t="str" cm="1">
        <f t="array" ref="BL196">IF(OR($B196="",BL$2=""),"",Projetos!$K195*_xlfn.XLOOKUP(BL$2,Técnicos!$A$2:$A$100,IF(Projetos!BR195=1,Técnicos!$F$2:$F$100,IF(Projetos!BR195=2,Técnicos!$H$2:$H$100,Técnicos!$J$2:$J$100)),,0,1))</f>
        <v/>
      </c>
      <c r="BM196" s="15" t="str" cm="1">
        <f t="array" ref="BM196">IF(OR($B196="",BM$2=""),"",Projetos!$K195*_xlfn.XLOOKUP(BM$2,Técnicos!$A$2:$A$100,IF(Projetos!BS195=1,Técnicos!$F$2:$F$100,IF(Projetos!BS195=2,Técnicos!$H$2:$H$100,Técnicos!$J$2:$J$100)),,0,1))</f>
        <v/>
      </c>
      <c r="BN196" s="15" t="str" cm="1">
        <f t="array" ref="BN196">IF(OR($B196="",BN$2=""),"",Projetos!$K195*_xlfn.XLOOKUP(BN$2,Técnicos!$A$2:$A$100,IF(Projetos!BT195=1,Técnicos!$F$2:$F$100,IF(Projetos!BT195=2,Técnicos!$H$2:$H$100,Técnicos!$J$2:$J$100)),,0,1))</f>
        <v/>
      </c>
      <c r="BO196" s="15" t="str" cm="1">
        <f t="array" ref="BO196">IF(OR($B196="",BO$2=""),"",Projetos!$K195*_xlfn.XLOOKUP(BO$2,Técnicos!$A$2:$A$100,IF(Projetos!BU195=1,Técnicos!$F$2:$F$100,IF(Projetos!BU195=2,Técnicos!$H$2:$H$100,Técnicos!$J$2:$J$100)),,0,1))</f>
        <v/>
      </c>
      <c r="BP196" s="15" t="str" cm="1">
        <f t="array" ref="BP196">IF(OR($B196="",BP$2=""),"",Projetos!$K195*_xlfn.XLOOKUP(BP$2,Técnicos!$A$2:$A$100,IF(Projetos!BV195=1,Técnicos!$F$2:$F$100,IF(Projetos!BV195=2,Técnicos!$H$2:$H$100,Técnicos!$J$2:$J$100)),,0,1))</f>
        <v/>
      </c>
      <c r="BQ196" s="15" t="str" cm="1">
        <f t="array" ref="BQ196">IF(OR($B196="",BQ$2=""),"",Projetos!$K195*_xlfn.XLOOKUP(BQ$2,Técnicos!$A$2:$A$100,IF(Projetos!BW195=1,Técnicos!$F$2:$F$100,IF(Projetos!BW195=2,Técnicos!$H$2:$H$100,Técnicos!$J$2:$J$100)),,0,1))</f>
        <v/>
      </c>
    </row>
    <row r="197" spans="3:69" x14ac:dyDescent="0.3">
      <c r="C197" s="15" t="str" cm="1">
        <f t="array" ref="C197">IF(OR($B197="",C$2=""),"",Projetos!$K196/_xlfn.XLOOKUP(C$2,Técnicos!$A$2:$A$100,IF(Projetos!I196=1,Técnicos!$F$2:$F$100,IF(Projetos!I196=2,Técnicos!$H$2:$H$100,Técnicos!$J$2:$J$100)),,0,1))</f>
        <v/>
      </c>
      <c r="D197" s="15" t="str" cm="1">
        <f t="array" ref="D197">IF(OR($B197="",D$2=""),"",Projetos!$K196/_xlfn.XLOOKUP(D$2,Técnicos!$A$2:$A$100,IF(Projetos!J196=1,Técnicos!$F$2:$F$100,IF(Projetos!J196=2,Técnicos!$H$2:$H$100,Técnicos!$J$2:$J$100)),,0,1))</f>
        <v/>
      </c>
      <c r="E197" s="15" t="str" cm="1">
        <f t="array" ref="E197">IF(OR($B197="",E$2=""),"",Projetos!$K196/_xlfn.XLOOKUP(E$2,Técnicos!$A$2:$A$100,IF(Projetos!K196=1,Técnicos!$F$2:$F$100,IF(Projetos!K196=2,Técnicos!$H$2:$H$100,Técnicos!$J$2:$J$100)),,0,1))</f>
        <v/>
      </c>
      <c r="F197" s="15" t="str" cm="1">
        <f t="array" ref="F197">IF(OR($B197="",F$2=""),"",Projetos!$K196/_xlfn.XLOOKUP(F$2,Técnicos!$A$2:$A$100,IF(Projetos!L196=1,Técnicos!$F$2:$F$100,IF(Projetos!L196=2,Técnicos!$H$2:$H$100,Técnicos!$J$2:$J$100)),,0,1))</f>
        <v/>
      </c>
      <c r="G197" s="15" t="str" cm="1">
        <f t="array" ref="G197">IF(OR($B197="",G$2=""),"",Projetos!$K196/_xlfn.XLOOKUP(G$2,Técnicos!$A$2:$A$100,IF(Projetos!M196=1,Técnicos!$F$2:$F$100,IF(Projetos!M196=2,Técnicos!$H$2:$H$100,Técnicos!$J$2:$J$100)),,0,1))</f>
        <v/>
      </c>
      <c r="H197" s="15" t="str" cm="1">
        <f t="array" ref="H197">IF(OR($B197="",H$2=""),"",Projetos!$K196/_xlfn.XLOOKUP(H$2,Técnicos!$A$2:$A$100,IF(Projetos!N196=1,Técnicos!$F$2:$F$100,IF(Projetos!N196=2,Técnicos!$H$2:$H$100,Técnicos!$J$2:$J$100)),,0,1))</f>
        <v/>
      </c>
      <c r="I197" s="15" t="str" cm="1">
        <f t="array" ref="I197">IF(OR($B197="",I$2=""),"",Projetos!$K196/_xlfn.XLOOKUP(I$2,Técnicos!$A$2:$A$100,IF(Projetos!O196=1,Técnicos!$F$2:$F$100,IF(Projetos!O196=2,Técnicos!$H$2:$H$100,Técnicos!$J$2:$J$100)),,0,1))</f>
        <v/>
      </c>
      <c r="J197" s="15" t="str" cm="1">
        <f t="array" ref="J197">IF(OR($B197="",J$2=""),"",Projetos!$K196/_xlfn.XLOOKUP(J$2,Técnicos!$A$2:$A$100,IF(Projetos!P196=1,Técnicos!$F$2:$F$100,IF(Projetos!P196=2,Técnicos!$H$2:$H$100,Técnicos!$J$2:$J$100)),,0,1))</f>
        <v/>
      </c>
      <c r="K197" s="15" t="str" cm="1">
        <f t="array" ref="K197">IF(OR($B197="",K$2=""),"",Projetos!$K196/_xlfn.XLOOKUP(K$2,Técnicos!$A$2:$A$100,IF(Projetos!Q196=1,Técnicos!$F$2:$F$100,IF(Projetos!Q196=2,Técnicos!$H$2:$H$100,Técnicos!$J$2:$J$100)),,0,1))</f>
        <v/>
      </c>
      <c r="L197" s="15" t="str" cm="1">
        <f t="array" ref="L197">IF(OR($B197="",L$2=""),"",Projetos!$K196/_xlfn.XLOOKUP(L$2,Técnicos!$A$2:$A$100,IF(Projetos!R196=1,Técnicos!$F$2:$F$100,IF(Projetos!R196=2,Técnicos!$H$2:$H$100,Técnicos!$J$2:$J$100)),,0,1))</f>
        <v/>
      </c>
      <c r="M197" s="15" t="str" cm="1">
        <f t="array" ref="M197">IF(OR($B197="",M$2=""),"",Projetos!$K196/_xlfn.XLOOKUP(M$2,Técnicos!$A$2:$A$100,IF(Projetos!S196=1,Técnicos!$F$2:$F$100,IF(Projetos!S196=2,Técnicos!$H$2:$H$100,Técnicos!$J$2:$J$100)),,0,1))</f>
        <v/>
      </c>
      <c r="N197" s="15" t="str" cm="1">
        <f t="array" ref="N197">IF(OR($B197="",N$2=""),"",Projetos!$K196/_xlfn.XLOOKUP(N$2,Técnicos!$A$2:$A$100,IF(Projetos!T196=1,Técnicos!$F$2:$F$100,IF(Projetos!T196=2,Técnicos!$H$2:$H$100,Técnicos!$J$2:$J$100)),,0,1))</f>
        <v/>
      </c>
      <c r="O197" s="15" t="str" cm="1">
        <f t="array" ref="O197">IF(OR($B197="",O$2=""),"",Projetos!$K196/_xlfn.XLOOKUP(O$2,Técnicos!$A$2:$A$100,IF(Projetos!U196=1,Técnicos!$F$2:$F$100,IF(Projetos!U196=2,Técnicos!$H$2:$H$100,Técnicos!$J$2:$J$100)),,0,1))</f>
        <v/>
      </c>
      <c r="P197" s="15" t="str" cm="1">
        <f t="array" ref="P197">IF(OR($B197="",P$2=""),"",Projetos!$K196/_xlfn.XLOOKUP(P$2,Técnicos!$A$2:$A$100,IF(Projetos!V196=1,Técnicos!$F$2:$F$100,IF(Projetos!V196=2,Técnicos!$H$2:$H$100,Técnicos!$J$2:$J$100)),,0,1))</f>
        <v/>
      </c>
      <c r="Q197" s="15" t="str" cm="1">
        <f t="array" ref="Q197">IF(OR($B197="",Q$2=""),"",Projetos!$K196/_xlfn.XLOOKUP(Q$2,Técnicos!$A$2:$A$100,IF(Projetos!W196=1,Técnicos!$F$2:$F$100,IF(Projetos!W196=2,Técnicos!$H$2:$H$100,Técnicos!$J$2:$J$100)),,0,1))</f>
        <v/>
      </c>
      <c r="R197" s="15" t="str" cm="1">
        <f t="array" ref="R197">IF(OR($B197="",R$2=""),"",Projetos!$K196/_xlfn.XLOOKUP(R$2,Técnicos!$A$2:$A$100,IF(Projetos!X196=1,Técnicos!$F$2:$F$100,IF(Projetos!X196=2,Técnicos!$H$2:$H$100,Técnicos!$J$2:$J$100)),,0,1))</f>
        <v/>
      </c>
      <c r="S197" s="15" t="str" cm="1">
        <f t="array" ref="S197">IF(OR($B197="",S$2=""),"",Projetos!$K196/_xlfn.XLOOKUP(S$2,Técnicos!$A$2:$A$100,IF(Projetos!Y196=1,Técnicos!$F$2:$F$100,IF(Projetos!Y196=2,Técnicos!$H$2:$H$100,Técnicos!$J$2:$J$100)),,0,1))</f>
        <v/>
      </c>
      <c r="T197" s="15" t="str" cm="1">
        <f t="array" ref="T197">IF(OR($B197="",T$2=""),"",Projetos!$K196/_xlfn.XLOOKUP(T$2,Técnicos!$A$2:$A$100,IF(Projetos!Z196=1,Técnicos!$F$2:$F$100,IF(Projetos!Z196=2,Técnicos!$H$2:$H$100,Técnicos!$J$2:$J$100)),,0,1))</f>
        <v/>
      </c>
      <c r="U197" s="15" t="str" cm="1">
        <f t="array" ref="U197">IF(OR($B197="",U$2=""),"",Projetos!$K196/_xlfn.XLOOKUP(U$2,Técnicos!$A$2:$A$100,IF(Projetos!AA196=1,Técnicos!$F$2:$F$100,IF(Projetos!AA196=2,Técnicos!$H$2:$H$100,Técnicos!$J$2:$J$100)),,0,1))</f>
        <v/>
      </c>
      <c r="V197" s="15" t="str" cm="1">
        <f t="array" ref="V197">IF(OR($B197="",V$2=""),"",Projetos!$K196/_xlfn.XLOOKUP(V$2,Técnicos!$A$2:$A$100,IF(Projetos!AB196=1,Técnicos!$F$2:$F$100,IF(Projetos!AB196=2,Técnicos!$H$2:$H$100,Técnicos!$J$2:$J$100)),,0,1))</f>
        <v/>
      </c>
      <c r="W197" s="15" t="str" cm="1">
        <f t="array" ref="W197">IF(OR($B197="",W$2=""),"",Projetos!$K196/_xlfn.XLOOKUP(W$2,Técnicos!$A$2:$A$100,IF(Projetos!AC196=1,Técnicos!$F$2:$F$100,IF(Projetos!AC196=2,Técnicos!$H$2:$H$100,Técnicos!$J$2:$J$100)),,0,1))</f>
        <v/>
      </c>
      <c r="X197" s="15" t="str" cm="1">
        <f t="array" ref="X197">IF(OR($B197="",X$2=""),"",Projetos!$K196/_xlfn.XLOOKUP(X$2,Técnicos!$A$2:$A$100,IF(Projetos!AD196=1,Técnicos!$F$2:$F$100,IF(Projetos!AD196=2,Técnicos!$H$2:$H$100,Técnicos!$J$2:$J$100)),,0,1))</f>
        <v/>
      </c>
      <c r="Y197" s="15" t="str" cm="1">
        <f t="array" ref="Y197">IF(OR($B197="",Y$2=""),"",Projetos!$K196/_xlfn.XLOOKUP(Y$2,Técnicos!$A$2:$A$100,IF(Projetos!AE196=1,Técnicos!$F$2:$F$100,IF(Projetos!AE196=2,Técnicos!$H$2:$H$100,Técnicos!$J$2:$J$100)),,0,1))</f>
        <v/>
      </c>
      <c r="Z197" s="15" t="str" cm="1">
        <f t="array" ref="Z197">IF(OR($B197="",Z$2=""),"",Projetos!$K196/_xlfn.XLOOKUP(Z$2,Técnicos!$A$2:$A$100,IF(Projetos!AF196=1,Técnicos!$F$2:$F$100,IF(Projetos!AF196=2,Técnicos!$H$2:$H$100,Técnicos!$J$2:$J$100)),,0,1))</f>
        <v/>
      </c>
      <c r="AA197" s="15" t="str" cm="1">
        <f t="array" ref="AA197">IF(OR($B197="",AA$2=""),"",Projetos!$K196/_xlfn.XLOOKUP(AA$2,Técnicos!$A$2:$A$100,IF(Projetos!AG196=1,Técnicos!$F$2:$F$100,IF(Projetos!AG196=2,Técnicos!$H$2:$H$100,Técnicos!$J$2:$J$100)),,0,1))</f>
        <v/>
      </c>
      <c r="AB197" s="15" t="str" cm="1">
        <f t="array" ref="AB197">IF(OR($B197="",AB$2=""),"",Projetos!$K196/_xlfn.XLOOKUP(AB$2,Técnicos!$A$2:$A$100,IF(Projetos!AH196=1,Técnicos!$F$2:$F$100,IF(Projetos!AH196=2,Técnicos!$H$2:$H$100,Técnicos!$J$2:$J$100)),,0,1))</f>
        <v/>
      </c>
      <c r="AC197" s="15" t="str" cm="1">
        <f t="array" ref="AC197">IF(OR($B197="",AC$2=""),"",Projetos!$K196/_xlfn.XLOOKUP(AC$2,Técnicos!$A$2:$A$100,IF(Projetos!AI196=1,Técnicos!$F$2:$F$100,IF(Projetos!AI196=2,Técnicos!$H$2:$H$100,Técnicos!$J$2:$J$100)),,0,1))</f>
        <v/>
      </c>
      <c r="AD197" s="15" t="str" cm="1">
        <f t="array" ref="AD197">IF(OR($B197="",AD$2=""),"",Projetos!$K196/_xlfn.XLOOKUP(AD$2,Técnicos!$A$2:$A$100,IF(Projetos!AJ196=1,Técnicos!$F$2:$F$100,IF(Projetos!AJ196=2,Técnicos!$H$2:$H$100,Técnicos!$J$2:$J$100)),,0,1))</f>
        <v/>
      </c>
      <c r="AE197" s="15" t="str" cm="1">
        <f t="array" ref="AE197">IF(OR($B197="",AE$2=""),"",Projetos!$K196/_xlfn.XLOOKUP(AE$2,Técnicos!$A$2:$A$100,IF(Projetos!AK196=1,Técnicos!$F$2:$F$100,IF(Projetos!AK196=2,Técnicos!$H$2:$H$100,Técnicos!$J$2:$J$100)),,0,1))</f>
        <v/>
      </c>
      <c r="AF197" s="15" t="str" cm="1">
        <f t="array" ref="AF197">IF(OR($B197="",AF$2=""),"",Projetos!$K196/_xlfn.XLOOKUP(AF$2,Técnicos!$A$2:$A$100,IF(Projetos!AL196=1,Técnicos!$F$2:$F$100,IF(Projetos!AL196=2,Técnicos!$H$2:$H$100,Técnicos!$J$2:$J$100)),,0,1))</f>
        <v/>
      </c>
      <c r="AG197" s="15" t="str" cm="1">
        <f t="array" ref="AG197">IF(OR($B197="",AG$2=""),"",Projetos!$K196/_xlfn.XLOOKUP(AG$2,Técnicos!$A$2:$A$100,IF(Projetos!AM196=1,Técnicos!$F$2:$F$100,IF(Projetos!AM196=2,Técnicos!$H$2:$H$100,Técnicos!$J$2:$J$100)),,0,1))</f>
        <v/>
      </c>
      <c r="AH197" s="15" t="str" cm="1">
        <f t="array" ref="AH197">IF(OR($B197="",AH$2=""),"",Projetos!$K196/_xlfn.XLOOKUP(AH$2,Técnicos!$A$2:$A$100,IF(Projetos!AN196=1,Técnicos!$F$2:$F$100,IF(Projetos!AN196=2,Técnicos!$H$2:$H$100,Técnicos!$J$2:$J$100)),,0,1))</f>
        <v/>
      </c>
      <c r="AI197" s="15" t="str" cm="1">
        <f t="array" ref="AI197">IF(OR($B197="",AI$2=""),"",Projetos!$K196/_xlfn.XLOOKUP(AI$2,Técnicos!$A$2:$A$100,IF(Projetos!AO196=1,Técnicos!$F$2:$F$100,IF(Projetos!AO196=2,Técnicos!$H$2:$H$100,Técnicos!$J$2:$J$100)),,0,1))</f>
        <v/>
      </c>
      <c r="AJ197" s="15" t="str" cm="1">
        <f t="array" ref="AJ197">IF(OR($B197="",AJ$2=""),"",Projetos!$K196/_xlfn.XLOOKUP(AJ$2,Técnicos!$A$2:$A$100,IF(Projetos!AP196=1,Técnicos!$F$2:$F$100,IF(Projetos!AP196=2,Técnicos!$H$2:$H$100,Técnicos!$J$2:$J$100)),,0,1))</f>
        <v/>
      </c>
      <c r="AK197" s="15" t="str" cm="1">
        <f t="array" ref="AK197">IF(OR($B197="",AK$2=""),"",Projetos!$K196/_xlfn.XLOOKUP(AK$2,Técnicos!$A$2:$A$100,IF(Projetos!AQ196=1,Técnicos!$F$2:$F$100,IF(Projetos!AQ196=2,Técnicos!$H$2:$H$100,Técnicos!$J$2:$J$100)),,0,1))</f>
        <v/>
      </c>
      <c r="AL197" s="15" t="str" cm="1">
        <f t="array" ref="AL197">IF(OR($B197="",AL$2=""),"",Projetos!$K196*_xlfn.XLOOKUP(AL$2,Técnicos!$A$2:$A$100,IF(Projetos!AR196=1,Técnicos!$F$2:$F$100,IF(Projetos!AR196=2,Técnicos!$H$2:$H$100,Técnicos!$J$2:$J$100)),,0,1))</f>
        <v/>
      </c>
      <c r="AM197" s="15" t="str" cm="1">
        <f t="array" ref="AM197">IF(OR($B197="",AM$2=""),"",Projetos!$K196*_xlfn.XLOOKUP(AM$2,Técnicos!$A$2:$A$100,IF(Projetos!AS196=1,Técnicos!$F$2:$F$100,IF(Projetos!AS196=2,Técnicos!$H$2:$H$100,Técnicos!$J$2:$J$100)),,0,1))</f>
        <v/>
      </c>
      <c r="AN197" s="15" t="str" cm="1">
        <f t="array" ref="AN197">IF(OR($B197="",AN$2=""),"",Projetos!$K196*_xlfn.XLOOKUP(AN$2,Técnicos!$A$2:$A$100,IF(Projetos!AT196=1,Técnicos!$F$2:$F$100,IF(Projetos!AT196=2,Técnicos!$H$2:$H$100,Técnicos!$J$2:$J$100)),,0,1))</f>
        <v/>
      </c>
      <c r="AO197" s="15" t="str" cm="1">
        <f t="array" ref="AO197">IF(OR($B197="",AO$2=""),"",Projetos!$K196*_xlfn.XLOOKUP(AO$2,Técnicos!$A$2:$A$100,IF(Projetos!AU196=1,Técnicos!$F$2:$F$100,IF(Projetos!AU196=2,Técnicos!$H$2:$H$100,Técnicos!$J$2:$J$100)),,0,1))</f>
        <v/>
      </c>
      <c r="AP197" s="15" t="str" cm="1">
        <f t="array" ref="AP197">IF(OR($B197="",AP$2=""),"",Projetos!$K196*_xlfn.XLOOKUP(AP$2,Técnicos!$A$2:$A$100,IF(Projetos!AV196=1,Técnicos!$F$2:$F$100,IF(Projetos!AV196=2,Técnicos!$H$2:$H$100,Técnicos!$J$2:$J$100)),,0,1))</f>
        <v/>
      </c>
      <c r="AQ197" s="15" t="str" cm="1">
        <f t="array" ref="AQ197">IF(OR($B197="",AQ$2=""),"",Projetos!$K196*_xlfn.XLOOKUP(AQ$2,Técnicos!$A$2:$A$100,IF(Projetos!AW196=1,Técnicos!$F$2:$F$100,IF(Projetos!AW196=2,Técnicos!$H$2:$H$100,Técnicos!$J$2:$J$100)),,0,1))</f>
        <v/>
      </c>
      <c r="AR197" s="15" t="str" cm="1">
        <f t="array" ref="AR197">IF(OR($B197="",AR$2=""),"",Projetos!$K196*_xlfn.XLOOKUP(AR$2,Técnicos!$A$2:$A$100,IF(Projetos!AX196=1,Técnicos!$F$2:$F$100,IF(Projetos!AX196=2,Técnicos!$H$2:$H$100,Técnicos!$J$2:$J$100)),,0,1))</f>
        <v/>
      </c>
      <c r="AS197" s="15" t="str" cm="1">
        <f t="array" ref="AS197">IF(OR($B197="",AS$2=""),"",Projetos!$K196*_xlfn.XLOOKUP(AS$2,Técnicos!$A$2:$A$100,IF(Projetos!AY196=1,Técnicos!$F$2:$F$100,IF(Projetos!AY196=2,Técnicos!$H$2:$H$100,Técnicos!$J$2:$J$100)),,0,1))</f>
        <v/>
      </c>
      <c r="AT197" s="15" t="str" cm="1">
        <f t="array" ref="AT197">IF(OR($B197="",AT$2=""),"",Projetos!$K196*_xlfn.XLOOKUP(AT$2,Técnicos!$A$2:$A$100,IF(Projetos!AZ196=1,Técnicos!$F$2:$F$100,IF(Projetos!AZ196=2,Técnicos!$H$2:$H$100,Técnicos!$J$2:$J$100)),,0,1))</f>
        <v/>
      </c>
      <c r="AU197" s="15" t="str" cm="1">
        <f t="array" ref="AU197">IF(OR($B197="",AU$2=""),"",Projetos!$K196*_xlfn.XLOOKUP(AU$2,Técnicos!$A$2:$A$100,IF(Projetos!BA196=1,Técnicos!$F$2:$F$100,IF(Projetos!BA196=2,Técnicos!$H$2:$H$100,Técnicos!$J$2:$J$100)),,0,1))</f>
        <v/>
      </c>
      <c r="AV197" s="15" t="str" cm="1">
        <f t="array" ref="AV197">IF(OR($B197="",AV$2=""),"",Projetos!$K196*_xlfn.XLOOKUP(AV$2,Técnicos!$A$2:$A$100,IF(Projetos!BB196=1,Técnicos!$F$2:$F$100,IF(Projetos!BB196=2,Técnicos!$H$2:$H$100,Técnicos!$J$2:$J$100)),,0,1))</f>
        <v/>
      </c>
      <c r="AW197" s="15" t="str" cm="1">
        <f t="array" ref="AW197">IF(OR($B197="",AW$2=""),"",Projetos!$K196*_xlfn.XLOOKUP(AW$2,Técnicos!$A$2:$A$100,IF(Projetos!BC196=1,Técnicos!$F$2:$F$100,IF(Projetos!BC196=2,Técnicos!$H$2:$H$100,Técnicos!$J$2:$J$100)),,0,1))</f>
        <v/>
      </c>
      <c r="AX197" s="15" t="str" cm="1">
        <f t="array" ref="AX197">IF(OR($B197="",AX$2=""),"",Projetos!$K196*_xlfn.XLOOKUP(AX$2,Técnicos!$A$2:$A$100,IF(Projetos!BD196=1,Técnicos!$F$2:$F$100,IF(Projetos!BD196=2,Técnicos!$H$2:$H$100,Técnicos!$J$2:$J$100)),,0,1))</f>
        <v/>
      </c>
      <c r="AY197" s="15" t="str" cm="1">
        <f t="array" ref="AY197">IF(OR($B197="",AY$2=""),"",Projetos!$K196*_xlfn.XLOOKUP(AY$2,Técnicos!$A$2:$A$100,IF(Projetos!BE196=1,Técnicos!$F$2:$F$100,IF(Projetos!BE196=2,Técnicos!$H$2:$H$100,Técnicos!$J$2:$J$100)),,0,1))</f>
        <v/>
      </c>
      <c r="AZ197" s="15" t="str" cm="1">
        <f t="array" ref="AZ197">IF(OR($B197="",AZ$2=""),"",Projetos!$K196*_xlfn.XLOOKUP(AZ$2,Técnicos!$A$2:$A$100,IF(Projetos!BF196=1,Técnicos!$F$2:$F$100,IF(Projetos!BF196=2,Técnicos!$H$2:$H$100,Técnicos!$J$2:$J$100)),,0,1))</f>
        <v/>
      </c>
      <c r="BA197" s="15" t="str" cm="1">
        <f t="array" ref="BA197">IF(OR($B197="",BA$2=""),"",Projetos!$K196*_xlfn.XLOOKUP(BA$2,Técnicos!$A$2:$A$100,IF(Projetos!BG196=1,Técnicos!$F$2:$F$100,IF(Projetos!BG196=2,Técnicos!$H$2:$H$100,Técnicos!$J$2:$J$100)),,0,1))</f>
        <v/>
      </c>
      <c r="BB197" s="15" t="str" cm="1">
        <f t="array" ref="BB197">IF(OR($B197="",BB$2=""),"",Projetos!$K196*_xlfn.XLOOKUP(BB$2,Técnicos!$A$2:$A$100,IF(Projetos!BH196=1,Técnicos!$F$2:$F$100,IF(Projetos!BH196=2,Técnicos!$H$2:$H$100,Técnicos!$J$2:$J$100)),,0,1))</f>
        <v/>
      </c>
      <c r="BC197" s="15" t="str" cm="1">
        <f t="array" ref="BC197">IF(OR($B197="",BC$2=""),"",Projetos!$K196*_xlfn.XLOOKUP(BC$2,Técnicos!$A$2:$A$100,IF(Projetos!BI196=1,Técnicos!$F$2:$F$100,IF(Projetos!BI196=2,Técnicos!$H$2:$H$100,Técnicos!$J$2:$J$100)),,0,1))</f>
        <v/>
      </c>
      <c r="BD197" s="15" t="str" cm="1">
        <f t="array" ref="BD197">IF(OR($B197="",BD$2=""),"",Projetos!$K196*_xlfn.XLOOKUP(BD$2,Técnicos!$A$2:$A$100,IF(Projetos!BJ196=1,Técnicos!$F$2:$F$100,IF(Projetos!BJ196=2,Técnicos!$H$2:$H$100,Técnicos!$J$2:$J$100)),,0,1))</f>
        <v/>
      </c>
      <c r="BE197" s="15" t="str" cm="1">
        <f t="array" ref="BE197">IF(OR($B197="",BE$2=""),"",Projetos!$K196*_xlfn.XLOOKUP(BE$2,Técnicos!$A$2:$A$100,IF(Projetos!BK196=1,Técnicos!$F$2:$F$100,IF(Projetos!BK196=2,Técnicos!$H$2:$H$100,Técnicos!$J$2:$J$100)),,0,1))</f>
        <v/>
      </c>
      <c r="BF197" s="15" t="str" cm="1">
        <f t="array" ref="BF197">IF(OR($B197="",BF$2=""),"",Projetos!$K196*_xlfn.XLOOKUP(BF$2,Técnicos!$A$2:$A$100,IF(Projetos!BL196=1,Técnicos!$F$2:$F$100,IF(Projetos!BL196=2,Técnicos!$H$2:$H$100,Técnicos!$J$2:$J$100)),,0,1))</f>
        <v/>
      </c>
      <c r="BG197" s="15" t="str" cm="1">
        <f t="array" ref="BG197">IF(OR($B197="",BG$2=""),"",Projetos!$K196*_xlfn.XLOOKUP(BG$2,Técnicos!$A$2:$A$100,IF(Projetos!BM196=1,Técnicos!$F$2:$F$100,IF(Projetos!BM196=2,Técnicos!$H$2:$H$100,Técnicos!$J$2:$J$100)),,0,1))</f>
        <v/>
      </c>
      <c r="BH197" s="15" t="str" cm="1">
        <f t="array" ref="BH197">IF(OR($B197="",BH$2=""),"",Projetos!$K196*_xlfn.XLOOKUP(BH$2,Técnicos!$A$2:$A$100,IF(Projetos!BN196=1,Técnicos!$F$2:$F$100,IF(Projetos!BN196=2,Técnicos!$H$2:$H$100,Técnicos!$J$2:$J$100)),,0,1))</f>
        <v/>
      </c>
      <c r="BI197" s="15" t="str" cm="1">
        <f t="array" ref="BI197">IF(OR($B197="",BI$2=""),"",Projetos!$K196*_xlfn.XLOOKUP(BI$2,Técnicos!$A$2:$A$100,IF(Projetos!BO196=1,Técnicos!$F$2:$F$100,IF(Projetos!BO196=2,Técnicos!$H$2:$H$100,Técnicos!$J$2:$J$100)),,0,1))</f>
        <v/>
      </c>
      <c r="BJ197" s="15" t="str" cm="1">
        <f t="array" ref="BJ197">IF(OR($B197="",BJ$2=""),"",Projetos!$K196*_xlfn.XLOOKUP(BJ$2,Técnicos!$A$2:$A$100,IF(Projetos!BP196=1,Técnicos!$F$2:$F$100,IF(Projetos!BP196=2,Técnicos!$H$2:$H$100,Técnicos!$J$2:$J$100)),,0,1))</f>
        <v/>
      </c>
      <c r="BK197" s="15" t="str" cm="1">
        <f t="array" ref="BK197">IF(OR($B197="",BK$2=""),"",Projetos!$K196*_xlfn.XLOOKUP(BK$2,Técnicos!$A$2:$A$100,IF(Projetos!BQ196=1,Técnicos!$F$2:$F$100,IF(Projetos!BQ196=2,Técnicos!$H$2:$H$100,Técnicos!$J$2:$J$100)),,0,1))</f>
        <v/>
      </c>
      <c r="BL197" s="15" t="str" cm="1">
        <f t="array" ref="BL197">IF(OR($B197="",BL$2=""),"",Projetos!$K196*_xlfn.XLOOKUP(BL$2,Técnicos!$A$2:$A$100,IF(Projetos!BR196=1,Técnicos!$F$2:$F$100,IF(Projetos!BR196=2,Técnicos!$H$2:$H$100,Técnicos!$J$2:$J$100)),,0,1))</f>
        <v/>
      </c>
      <c r="BM197" s="15" t="str" cm="1">
        <f t="array" ref="BM197">IF(OR($B197="",BM$2=""),"",Projetos!$K196*_xlfn.XLOOKUP(BM$2,Técnicos!$A$2:$A$100,IF(Projetos!BS196=1,Técnicos!$F$2:$F$100,IF(Projetos!BS196=2,Técnicos!$H$2:$H$100,Técnicos!$J$2:$J$100)),,0,1))</f>
        <v/>
      </c>
      <c r="BN197" s="15" t="str" cm="1">
        <f t="array" ref="BN197">IF(OR($B197="",BN$2=""),"",Projetos!$K196*_xlfn.XLOOKUP(BN$2,Técnicos!$A$2:$A$100,IF(Projetos!BT196=1,Técnicos!$F$2:$F$100,IF(Projetos!BT196=2,Técnicos!$H$2:$H$100,Técnicos!$J$2:$J$100)),,0,1))</f>
        <v/>
      </c>
      <c r="BO197" s="15" t="str" cm="1">
        <f t="array" ref="BO197">IF(OR($B197="",BO$2=""),"",Projetos!$K196*_xlfn.XLOOKUP(BO$2,Técnicos!$A$2:$A$100,IF(Projetos!BU196=1,Técnicos!$F$2:$F$100,IF(Projetos!BU196=2,Técnicos!$H$2:$H$100,Técnicos!$J$2:$J$100)),,0,1))</f>
        <v/>
      </c>
      <c r="BP197" s="15" t="str" cm="1">
        <f t="array" ref="BP197">IF(OR($B197="",BP$2=""),"",Projetos!$K196*_xlfn.XLOOKUP(BP$2,Técnicos!$A$2:$A$100,IF(Projetos!BV196=1,Técnicos!$F$2:$F$100,IF(Projetos!BV196=2,Técnicos!$H$2:$H$100,Técnicos!$J$2:$J$100)),,0,1))</f>
        <v/>
      </c>
      <c r="BQ197" s="15" t="str" cm="1">
        <f t="array" ref="BQ197">IF(OR($B197="",BQ$2=""),"",Projetos!$K196*_xlfn.XLOOKUP(BQ$2,Técnicos!$A$2:$A$100,IF(Projetos!BW196=1,Técnicos!$F$2:$F$100,IF(Projetos!BW196=2,Técnicos!$H$2:$H$100,Técnicos!$J$2:$J$100)),,0,1))</f>
        <v/>
      </c>
    </row>
    <row r="198" spans="3:69" x14ac:dyDescent="0.3">
      <c r="C198" s="15" t="str" cm="1">
        <f t="array" ref="C198">IF(OR($B198="",C$2=""),"",Projetos!$K197/_xlfn.XLOOKUP(C$2,Técnicos!$A$2:$A$100,IF(Projetos!I197=1,Técnicos!$F$2:$F$100,IF(Projetos!I197=2,Técnicos!$H$2:$H$100,Técnicos!$J$2:$J$100)),,0,1))</f>
        <v/>
      </c>
      <c r="D198" s="15" t="str" cm="1">
        <f t="array" ref="D198">IF(OR($B198="",D$2=""),"",Projetos!$K197/_xlfn.XLOOKUP(D$2,Técnicos!$A$2:$A$100,IF(Projetos!J197=1,Técnicos!$F$2:$F$100,IF(Projetos!J197=2,Técnicos!$H$2:$H$100,Técnicos!$J$2:$J$100)),,0,1))</f>
        <v/>
      </c>
      <c r="E198" s="15" t="str" cm="1">
        <f t="array" ref="E198">IF(OR($B198="",E$2=""),"",Projetos!$K197/_xlfn.XLOOKUP(E$2,Técnicos!$A$2:$A$100,IF(Projetos!K197=1,Técnicos!$F$2:$F$100,IF(Projetos!K197=2,Técnicos!$H$2:$H$100,Técnicos!$J$2:$J$100)),,0,1))</f>
        <v/>
      </c>
      <c r="F198" s="15" t="str" cm="1">
        <f t="array" ref="F198">IF(OR($B198="",F$2=""),"",Projetos!$K197/_xlfn.XLOOKUP(F$2,Técnicos!$A$2:$A$100,IF(Projetos!L197=1,Técnicos!$F$2:$F$100,IF(Projetos!L197=2,Técnicos!$H$2:$H$100,Técnicos!$J$2:$J$100)),,0,1))</f>
        <v/>
      </c>
      <c r="G198" s="15" t="str" cm="1">
        <f t="array" ref="G198">IF(OR($B198="",G$2=""),"",Projetos!$K197/_xlfn.XLOOKUP(G$2,Técnicos!$A$2:$A$100,IF(Projetos!M197=1,Técnicos!$F$2:$F$100,IF(Projetos!M197=2,Técnicos!$H$2:$H$100,Técnicos!$J$2:$J$100)),,0,1))</f>
        <v/>
      </c>
      <c r="H198" s="15" t="str" cm="1">
        <f t="array" ref="H198">IF(OR($B198="",H$2=""),"",Projetos!$K197/_xlfn.XLOOKUP(H$2,Técnicos!$A$2:$A$100,IF(Projetos!N197=1,Técnicos!$F$2:$F$100,IF(Projetos!N197=2,Técnicos!$H$2:$H$100,Técnicos!$J$2:$J$100)),,0,1))</f>
        <v/>
      </c>
      <c r="I198" s="15" t="str" cm="1">
        <f t="array" ref="I198">IF(OR($B198="",I$2=""),"",Projetos!$K197/_xlfn.XLOOKUP(I$2,Técnicos!$A$2:$A$100,IF(Projetos!O197=1,Técnicos!$F$2:$F$100,IF(Projetos!O197=2,Técnicos!$H$2:$H$100,Técnicos!$J$2:$J$100)),,0,1))</f>
        <v/>
      </c>
      <c r="J198" s="15" t="str" cm="1">
        <f t="array" ref="J198">IF(OR($B198="",J$2=""),"",Projetos!$K197/_xlfn.XLOOKUP(J$2,Técnicos!$A$2:$A$100,IF(Projetos!P197=1,Técnicos!$F$2:$F$100,IF(Projetos!P197=2,Técnicos!$H$2:$H$100,Técnicos!$J$2:$J$100)),,0,1))</f>
        <v/>
      </c>
      <c r="K198" s="15" t="str" cm="1">
        <f t="array" ref="K198">IF(OR($B198="",K$2=""),"",Projetos!$K197/_xlfn.XLOOKUP(K$2,Técnicos!$A$2:$A$100,IF(Projetos!Q197=1,Técnicos!$F$2:$F$100,IF(Projetos!Q197=2,Técnicos!$H$2:$H$100,Técnicos!$J$2:$J$100)),,0,1))</f>
        <v/>
      </c>
      <c r="L198" s="15" t="str" cm="1">
        <f t="array" ref="L198">IF(OR($B198="",L$2=""),"",Projetos!$K197/_xlfn.XLOOKUP(L$2,Técnicos!$A$2:$A$100,IF(Projetos!R197=1,Técnicos!$F$2:$F$100,IF(Projetos!R197=2,Técnicos!$H$2:$H$100,Técnicos!$J$2:$J$100)),,0,1))</f>
        <v/>
      </c>
      <c r="M198" s="15" t="str" cm="1">
        <f t="array" ref="M198">IF(OR($B198="",M$2=""),"",Projetos!$K197/_xlfn.XLOOKUP(M$2,Técnicos!$A$2:$A$100,IF(Projetos!S197=1,Técnicos!$F$2:$F$100,IF(Projetos!S197=2,Técnicos!$H$2:$H$100,Técnicos!$J$2:$J$100)),,0,1))</f>
        <v/>
      </c>
      <c r="N198" s="15" t="str" cm="1">
        <f t="array" ref="N198">IF(OR($B198="",N$2=""),"",Projetos!$K197/_xlfn.XLOOKUP(N$2,Técnicos!$A$2:$A$100,IF(Projetos!T197=1,Técnicos!$F$2:$F$100,IF(Projetos!T197=2,Técnicos!$H$2:$H$100,Técnicos!$J$2:$J$100)),,0,1))</f>
        <v/>
      </c>
      <c r="O198" s="15" t="str" cm="1">
        <f t="array" ref="O198">IF(OR($B198="",O$2=""),"",Projetos!$K197/_xlfn.XLOOKUP(O$2,Técnicos!$A$2:$A$100,IF(Projetos!U197=1,Técnicos!$F$2:$F$100,IF(Projetos!U197=2,Técnicos!$H$2:$H$100,Técnicos!$J$2:$J$100)),,0,1))</f>
        <v/>
      </c>
      <c r="P198" s="15" t="str" cm="1">
        <f t="array" ref="P198">IF(OR($B198="",P$2=""),"",Projetos!$K197/_xlfn.XLOOKUP(P$2,Técnicos!$A$2:$A$100,IF(Projetos!V197=1,Técnicos!$F$2:$F$100,IF(Projetos!V197=2,Técnicos!$H$2:$H$100,Técnicos!$J$2:$J$100)),,0,1))</f>
        <v/>
      </c>
      <c r="Q198" s="15" t="str" cm="1">
        <f t="array" ref="Q198">IF(OR($B198="",Q$2=""),"",Projetos!$K197/_xlfn.XLOOKUP(Q$2,Técnicos!$A$2:$A$100,IF(Projetos!W197=1,Técnicos!$F$2:$F$100,IF(Projetos!W197=2,Técnicos!$H$2:$H$100,Técnicos!$J$2:$J$100)),,0,1))</f>
        <v/>
      </c>
      <c r="R198" s="15" t="str" cm="1">
        <f t="array" ref="R198">IF(OR($B198="",R$2=""),"",Projetos!$K197/_xlfn.XLOOKUP(R$2,Técnicos!$A$2:$A$100,IF(Projetos!X197=1,Técnicos!$F$2:$F$100,IF(Projetos!X197=2,Técnicos!$H$2:$H$100,Técnicos!$J$2:$J$100)),,0,1))</f>
        <v/>
      </c>
      <c r="S198" s="15" t="str" cm="1">
        <f t="array" ref="S198">IF(OR($B198="",S$2=""),"",Projetos!$K197/_xlfn.XLOOKUP(S$2,Técnicos!$A$2:$A$100,IF(Projetos!Y197=1,Técnicos!$F$2:$F$100,IF(Projetos!Y197=2,Técnicos!$H$2:$H$100,Técnicos!$J$2:$J$100)),,0,1))</f>
        <v/>
      </c>
      <c r="T198" s="15" t="str" cm="1">
        <f t="array" ref="T198">IF(OR($B198="",T$2=""),"",Projetos!$K197/_xlfn.XLOOKUP(T$2,Técnicos!$A$2:$A$100,IF(Projetos!Z197=1,Técnicos!$F$2:$F$100,IF(Projetos!Z197=2,Técnicos!$H$2:$H$100,Técnicos!$J$2:$J$100)),,0,1))</f>
        <v/>
      </c>
      <c r="U198" s="15" t="str" cm="1">
        <f t="array" ref="U198">IF(OR($B198="",U$2=""),"",Projetos!$K197/_xlfn.XLOOKUP(U$2,Técnicos!$A$2:$A$100,IF(Projetos!AA197=1,Técnicos!$F$2:$F$100,IF(Projetos!AA197=2,Técnicos!$H$2:$H$100,Técnicos!$J$2:$J$100)),,0,1))</f>
        <v/>
      </c>
      <c r="V198" s="15" t="str" cm="1">
        <f t="array" ref="V198">IF(OR($B198="",V$2=""),"",Projetos!$K197/_xlfn.XLOOKUP(V$2,Técnicos!$A$2:$A$100,IF(Projetos!AB197=1,Técnicos!$F$2:$F$100,IF(Projetos!AB197=2,Técnicos!$H$2:$H$100,Técnicos!$J$2:$J$100)),,0,1))</f>
        <v/>
      </c>
      <c r="W198" s="15" t="str" cm="1">
        <f t="array" ref="W198">IF(OR($B198="",W$2=""),"",Projetos!$K197/_xlfn.XLOOKUP(W$2,Técnicos!$A$2:$A$100,IF(Projetos!AC197=1,Técnicos!$F$2:$F$100,IF(Projetos!AC197=2,Técnicos!$H$2:$H$100,Técnicos!$J$2:$J$100)),,0,1))</f>
        <v/>
      </c>
      <c r="X198" s="15" t="str" cm="1">
        <f t="array" ref="X198">IF(OR($B198="",X$2=""),"",Projetos!$K197/_xlfn.XLOOKUP(X$2,Técnicos!$A$2:$A$100,IF(Projetos!AD197=1,Técnicos!$F$2:$F$100,IF(Projetos!AD197=2,Técnicos!$H$2:$H$100,Técnicos!$J$2:$J$100)),,0,1))</f>
        <v/>
      </c>
      <c r="Y198" s="15" t="str" cm="1">
        <f t="array" ref="Y198">IF(OR($B198="",Y$2=""),"",Projetos!$K197/_xlfn.XLOOKUP(Y$2,Técnicos!$A$2:$A$100,IF(Projetos!AE197=1,Técnicos!$F$2:$F$100,IF(Projetos!AE197=2,Técnicos!$H$2:$H$100,Técnicos!$J$2:$J$100)),,0,1))</f>
        <v/>
      </c>
      <c r="Z198" s="15" t="str" cm="1">
        <f t="array" ref="Z198">IF(OR($B198="",Z$2=""),"",Projetos!$K197/_xlfn.XLOOKUP(Z$2,Técnicos!$A$2:$A$100,IF(Projetos!AF197=1,Técnicos!$F$2:$F$100,IF(Projetos!AF197=2,Técnicos!$H$2:$H$100,Técnicos!$J$2:$J$100)),,0,1))</f>
        <v/>
      </c>
      <c r="AA198" s="15" t="str" cm="1">
        <f t="array" ref="AA198">IF(OR($B198="",AA$2=""),"",Projetos!$K197/_xlfn.XLOOKUP(AA$2,Técnicos!$A$2:$A$100,IF(Projetos!AG197=1,Técnicos!$F$2:$F$100,IF(Projetos!AG197=2,Técnicos!$H$2:$H$100,Técnicos!$J$2:$J$100)),,0,1))</f>
        <v/>
      </c>
      <c r="AB198" s="15" t="str" cm="1">
        <f t="array" ref="AB198">IF(OR($B198="",AB$2=""),"",Projetos!$K197/_xlfn.XLOOKUP(AB$2,Técnicos!$A$2:$A$100,IF(Projetos!AH197=1,Técnicos!$F$2:$F$100,IF(Projetos!AH197=2,Técnicos!$H$2:$H$100,Técnicos!$J$2:$J$100)),,0,1))</f>
        <v/>
      </c>
      <c r="AC198" s="15" t="str" cm="1">
        <f t="array" ref="AC198">IF(OR($B198="",AC$2=""),"",Projetos!$K197/_xlfn.XLOOKUP(AC$2,Técnicos!$A$2:$A$100,IF(Projetos!AI197=1,Técnicos!$F$2:$F$100,IF(Projetos!AI197=2,Técnicos!$H$2:$H$100,Técnicos!$J$2:$J$100)),,0,1))</f>
        <v/>
      </c>
      <c r="AD198" s="15" t="str" cm="1">
        <f t="array" ref="AD198">IF(OR($B198="",AD$2=""),"",Projetos!$K197/_xlfn.XLOOKUP(AD$2,Técnicos!$A$2:$A$100,IF(Projetos!AJ197=1,Técnicos!$F$2:$F$100,IF(Projetos!AJ197=2,Técnicos!$H$2:$H$100,Técnicos!$J$2:$J$100)),,0,1))</f>
        <v/>
      </c>
      <c r="AE198" s="15" t="str" cm="1">
        <f t="array" ref="AE198">IF(OR($B198="",AE$2=""),"",Projetos!$K197/_xlfn.XLOOKUP(AE$2,Técnicos!$A$2:$A$100,IF(Projetos!AK197=1,Técnicos!$F$2:$F$100,IF(Projetos!AK197=2,Técnicos!$H$2:$H$100,Técnicos!$J$2:$J$100)),,0,1))</f>
        <v/>
      </c>
      <c r="AF198" s="15" t="str" cm="1">
        <f t="array" ref="AF198">IF(OR($B198="",AF$2=""),"",Projetos!$K197/_xlfn.XLOOKUP(AF$2,Técnicos!$A$2:$A$100,IF(Projetos!AL197=1,Técnicos!$F$2:$F$100,IF(Projetos!AL197=2,Técnicos!$H$2:$H$100,Técnicos!$J$2:$J$100)),,0,1))</f>
        <v/>
      </c>
      <c r="AG198" s="15" t="str" cm="1">
        <f t="array" ref="AG198">IF(OR($B198="",AG$2=""),"",Projetos!$K197/_xlfn.XLOOKUP(AG$2,Técnicos!$A$2:$A$100,IF(Projetos!AM197=1,Técnicos!$F$2:$F$100,IF(Projetos!AM197=2,Técnicos!$H$2:$H$100,Técnicos!$J$2:$J$100)),,0,1))</f>
        <v/>
      </c>
      <c r="AH198" s="15" t="str" cm="1">
        <f t="array" ref="AH198">IF(OR($B198="",AH$2=""),"",Projetos!$K197/_xlfn.XLOOKUP(AH$2,Técnicos!$A$2:$A$100,IF(Projetos!AN197=1,Técnicos!$F$2:$F$100,IF(Projetos!AN197=2,Técnicos!$H$2:$H$100,Técnicos!$J$2:$J$100)),,0,1))</f>
        <v/>
      </c>
      <c r="AI198" s="15" t="str" cm="1">
        <f t="array" ref="AI198">IF(OR($B198="",AI$2=""),"",Projetos!$K197/_xlfn.XLOOKUP(AI$2,Técnicos!$A$2:$A$100,IF(Projetos!AO197=1,Técnicos!$F$2:$F$100,IF(Projetos!AO197=2,Técnicos!$H$2:$H$100,Técnicos!$J$2:$J$100)),,0,1))</f>
        <v/>
      </c>
      <c r="AJ198" s="15" t="str" cm="1">
        <f t="array" ref="AJ198">IF(OR($B198="",AJ$2=""),"",Projetos!$K197/_xlfn.XLOOKUP(AJ$2,Técnicos!$A$2:$A$100,IF(Projetos!AP197=1,Técnicos!$F$2:$F$100,IF(Projetos!AP197=2,Técnicos!$H$2:$H$100,Técnicos!$J$2:$J$100)),,0,1))</f>
        <v/>
      </c>
      <c r="AK198" s="15" t="str" cm="1">
        <f t="array" ref="AK198">IF(OR($B198="",AK$2=""),"",Projetos!$K197/_xlfn.XLOOKUP(AK$2,Técnicos!$A$2:$A$100,IF(Projetos!AQ197=1,Técnicos!$F$2:$F$100,IF(Projetos!AQ197=2,Técnicos!$H$2:$H$100,Técnicos!$J$2:$J$100)),,0,1))</f>
        <v/>
      </c>
      <c r="AL198" s="15" t="str" cm="1">
        <f t="array" ref="AL198">IF(OR($B198="",AL$2=""),"",Projetos!$K197*_xlfn.XLOOKUP(AL$2,Técnicos!$A$2:$A$100,IF(Projetos!AR197=1,Técnicos!$F$2:$F$100,IF(Projetos!AR197=2,Técnicos!$H$2:$H$100,Técnicos!$J$2:$J$100)),,0,1))</f>
        <v/>
      </c>
      <c r="AM198" s="15" t="str" cm="1">
        <f t="array" ref="AM198">IF(OR($B198="",AM$2=""),"",Projetos!$K197*_xlfn.XLOOKUP(AM$2,Técnicos!$A$2:$A$100,IF(Projetos!AS197=1,Técnicos!$F$2:$F$100,IF(Projetos!AS197=2,Técnicos!$H$2:$H$100,Técnicos!$J$2:$J$100)),,0,1))</f>
        <v/>
      </c>
      <c r="AN198" s="15" t="str" cm="1">
        <f t="array" ref="AN198">IF(OR($B198="",AN$2=""),"",Projetos!$K197*_xlfn.XLOOKUP(AN$2,Técnicos!$A$2:$A$100,IF(Projetos!AT197=1,Técnicos!$F$2:$F$100,IF(Projetos!AT197=2,Técnicos!$H$2:$H$100,Técnicos!$J$2:$J$100)),,0,1))</f>
        <v/>
      </c>
      <c r="AO198" s="15" t="str" cm="1">
        <f t="array" ref="AO198">IF(OR($B198="",AO$2=""),"",Projetos!$K197*_xlfn.XLOOKUP(AO$2,Técnicos!$A$2:$A$100,IF(Projetos!AU197=1,Técnicos!$F$2:$F$100,IF(Projetos!AU197=2,Técnicos!$H$2:$H$100,Técnicos!$J$2:$J$100)),,0,1))</f>
        <v/>
      </c>
      <c r="AP198" s="15" t="str" cm="1">
        <f t="array" ref="AP198">IF(OR($B198="",AP$2=""),"",Projetos!$K197*_xlfn.XLOOKUP(AP$2,Técnicos!$A$2:$A$100,IF(Projetos!AV197=1,Técnicos!$F$2:$F$100,IF(Projetos!AV197=2,Técnicos!$H$2:$H$100,Técnicos!$J$2:$J$100)),,0,1))</f>
        <v/>
      </c>
      <c r="AQ198" s="15" t="str" cm="1">
        <f t="array" ref="AQ198">IF(OR($B198="",AQ$2=""),"",Projetos!$K197*_xlfn.XLOOKUP(AQ$2,Técnicos!$A$2:$A$100,IF(Projetos!AW197=1,Técnicos!$F$2:$F$100,IF(Projetos!AW197=2,Técnicos!$H$2:$H$100,Técnicos!$J$2:$J$100)),,0,1))</f>
        <v/>
      </c>
      <c r="AR198" s="15" t="str" cm="1">
        <f t="array" ref="AR198">IF(OR($B198="",AR$2=""),"",Projetos!$K197*_xlfn.XLOOKUP(AR$2,Técnicos!$A$2:$A$100,IF(Projetos!AX197=1,Técnicos!$F$2:$F$100,IF(Projetos!AX197=2,Técnicos!$H$2:$H$100,Técnicos!$J$2:$J$100)),,0,1))</f>
        <v/>
      </c>
      <c r="AS198" s="15" t="str" cm="1">
        <f t="array" ref="AS198">IF(OR($B198="",AS$2=""),"",Projetos!$K197*_xlfn.XLOOKUP(AS$2,Técnicos!$A$2:$A$100,IF(Projetos!AY197=1,Técnicos!$F$2:$F$100,IF(Projetos!AY197=2,Técnicos!$H$2:$H$100,Técnicos!$J$2:$J$100)),,0,1))</f>
        <v/>
      </c>
      <c r="AT198" s="15" t="str" cm="1">
        <f t="array" ref="AT198">IF(OR($B198="",AT$2=""),"",Projetos!$K197*_xlfn.XLOOKUP(AT$2,Técnicos!$A$2:$A$100,IF(Projetos!AZ197=1,Técnicos!$F$2:$F$100,IF(Projetos!AZ197=2,Técnicos!$H$2:$H$100,Técnicos!$J$2:$J$100)),,0,1))</f>
        <v/>
      </c>
      <c r="AU198" s="15" t="str" cm="1">
        <f t="array" ref="AU198">IF(OR($B198="",AU$2=""),"",Projetos!$K197*_xlfn.XLOOKUP(AU$2,Técnicos!$A$2:$A$100,IF(Projetos!BA197=1,Técnicos!$F$2:$F$100,IF(Projetos!BA197=2,Técnicos!$H$2:$H$100,Técnicos!$J$2:$J$100)),,0,1))</f>
        <v/>
      </c>
      <c r="AV198" s="15" t="str" cm="1">
        <f t="array" ref="AV198">IF(OR($B198="",AV$2=""),"",Projetos!$K197*_xlfn.XLOOKUP(AV$2,Técnicos!$A$2:$A$100,IF(Projetos!BB197=1,Técnicos!$F$2:$F$100,IF(Projetos!BB197=2,Técnicos!$H$2:$H$100,Técnicos!$J$2:$J$100)),,0,1))</f>
        <v/>
      </c>
      <c r="AW198" s="15" t="str" cm="1">
        <f t="array" ref="AW198">IF(OR($B198="",AW$2=""),"",Projetos!$K197*_xlfn.XLOOKUP(AW$2,Técnicos!$A$2:$A$100,IF(Projetos!BC197=1,Técnicos!$F$2:$F$100,IF(Projetos!BC197=2,Técnicos!$H$2:$H$100,Técnicos!$J$2:$J$100)),,0,1))</f>
        <v/>
      </c>
      <c r="AX198" s="15" t="str" cm="1">
        <f t="array" ref="AX198">IF(OR($B198="",AX$2=""),"",Projetos!$K197*_xlfn.XLOOKUP(AX$2,Técnicos!$A$2:$A$100,IF(Projetos!BD197=1,Técnicos!$F$2:$F$100,IF(Projetos!BD197=2,Técnicos!$H$2:$H$100,Técnicos!$J$2:$J$100)),,0,1))</f>
        <v/>
      </c>
      <c r="AY198" s="15" t="str" cm="1">
        <f t="array" ref="AY198">IF(OR($B198="",AY$2=""),"",Projetos!$K197*_xlfn.XLOOKUP(AY$2,Técnicos!$A$2:$A$100,IF(Projetos!BE197=1,Técnicos!$F$2:$F$100,IF(Projetos!BE197=2,Técnicos!$H$2:$H$100,Técnicos!$J$2:$J$100)),,0,1))</f>
        <v/>
      </c>
      <c r="AZ198" s="15" t="str" cm="1">
        <f t="array" ref="AZ198">IF(OR($B198="",AZ$2=""),"",Projetos!$K197*_xlfn.XLOOKUP(AZ$2,Técnicos!$A$2:$A$100,IF(Projetos!BF197=1,Técnicos!$F$2:$F$100,IF(Projetos!BF197=2,Técnicos!$H$2:$H$100,Técnicos!$J$2:$J$100)),,0,1))</f>
        <v/>
      </c>
      <c r="BA198" s="15" t="str" cm="1">
        <f t="array" ref="BA198">IF(OR($B198="",BA$2=""),"",Projetos!$K197*_xlfn.XLOOKUP(BA$2,Técnicos!$A$2:$A$100,IF(Projetos!BG197=1,Técnicos!$F$2:$F$100,IF(Projetos!BG197=2,Técnicos!$H$2:$H$100,Técnicos!$J$2:$J$100)),,0,1))</f>
        <v/>
      </c>
      <c r="BB198" s="15" t="str" cm="1">
        <f t="array" ref="BB198">IF(OR($B198="",BB$2=""),"",Projetos!$K197*_xlfn.XLOOKUP(BB$2,Técnicos!$A$2:$A$100,IF(Projetos!BH197=1,Técnicos!$F$2:$F$100,IF(Projetos!BH197=2,Técnicos!$H$2:$H$100,Técnicos!$J$2:$J$100)),,0,1))</f>
        <v/>
      </c>
      <c r="BC198" s="15" t="str" cm="1">
        <f t="array" ref="BC198">IF(OR($B198="",BC$2=""),"",Projetos!$K197*_xlfn.XLOOKUP(BC$2,Técnicos!$A$2:$A$100,IF(Projetos!BI197=1,Técnicos!$F$2:$F$100,IF(Projetos!BI197=2,Técnicos!$H$2:$H$100,Técnicos!$J$2:$J$100)),,0,1))</f>
        <v/>
      </c>
      <c r="BD198" s="15" t="str" cm="1">
        <f t="array" ref="BD198">IF(OR($B198="",BD$2=""),"",Projetos!$K197*_xlfn.XLOOKUP(BD$2,Técnicos!$A$2:$A$100,IF(Projetos!BJ197=1,Técnicos!$F$2:$F$100,IF(Projetos!BJ197=2,Técnicos!$H$2:$H$100,Técnicos!$J$2:$J$100)),,0,1))</f>
        <v/>
      </c>
      <c r="BE198" s="15" t="str" cm="1">
        <f t="array" ref="BE198">IF(OR($B198="",BE$2=""),"",Projetos!$K197*_xlfn.XLOOKUP(BE$2,Técnicos!$A$2:$A$100,IF(Projetos!BK197=1,Técnicos!$F$2:$F$100,IF(Projetos!BK197=2,Técnicos!$H$2:$H$100,Técnicos!$J$2:$J$100)),,0,1))</f>
        <v/>
      </c>
      <c r="BF198" s="15" t="str" cm="1">
        <f t="array" ref="BF198">IF(OR($B198="",BF$2=""),"",Projetos!$K197*_xlfn.XLOOKUP(BF$2,Técnicos!$A$2:$A$100,IF(Projetos!BL197=1,Técnicos!$F$2:$F$100,IF(Projetos!BL197=2,Técnicos!$H$2:$H$100,Técnicos!$J$2:$J$100)),,0,1))</f>
        <v/>
      </c>
      <c r="BG198" s="15" t="str" cm="1">
        <f t="array" ref="BG198">IF(OR($B198="",BG$2=""),"",Projetos!$K197*_xlfn.XLOOKUP(BG$2,Técnicos!$A$2:$A$100,IF(Projetos!BM197=1,Técnicos!$F$2:$F$100,IF(Projetos!BM197=2,Técnicos!$H$2:$H$100,Técnicos!$J$2:$J$100)),,0,1))</f>
        <v/>
      </c>
      <c r="BH198" s="15" t="str" cm="1">
        <f t="array" ref="BH198">IF(OR($B198="",BH$2=""),"",Projetos!$K197*_xlfn.XLOOKUP(BH$2,Técnicos!$A$2:$A$100,IF(Projetos!BN197=1,Técnicos!$F$2:$F$100,IF(Projetos!BN197=2,Técnicos!$H$2:$H$100,Técnicos!$J$2:$J$100)),,0,1))</f>
        <v/>
      </c>
      <c r="BI198" s="15" t="str" cm="1">
        <f t="array" ref="BI198">IF(OR($B198="",BI$2=""),"",Projetos!$K197*_xlfn.XLOOKUP(BI$2,Técnicos!$A$2:$A$100,IF(Projetos!BO197=1,Técnicos!$F$2:$F$100,IF(Projetos!BO197=2,Técnicos!$H$2:$H$100,Técnicos!$J$2:$J$100)),,0,1))</f>
        <v/>
      </c>
      <c r="BJ198" s="15" t="str" cm="1">
        <f t="array" ref="BJ198">IF(OR($B198="",BJ$2=""),"",Projetos!$K197*_xlfn.XLOOKUP(BJ$2,Técnicos!$A$2:$A$100,IF(Projetos!BP197=1,Técnicos!$F$2:$F$100,IF(Projetos!BP197=2,Técnicos!$H$2:$H$100,Técnicos!$J$2:$J$100)),,0,1))</f>
        <v/>
      </c>
      <c r="BK198" s="15" t="str" cm="1">
        <f t="array" ref="BK198">IF(OR($B198="",BK$2=""),"",Projetos!$K197*_xlfn.XLOOKUP(BK$2,Técnicos!$A$2:$A$100,IF(Projetos!BQ197=1,Técnicos!$F$2:$F$100,IF(Projetos!BQ197=2,Técnicos!$H$2:$H$100,Técnicos!$J$2:$J$100)),,0,1))</f>
        <v/>
      </c>
      <c r="BL198" s="15" t="str" cm="1">
        <f t="array" ref="BL198">IF(OR($B198="",BL$2=""),"",Projetos!$K197*_xlfn.XLOOKUP(BL$2,Técnicos!$A$2:$A$100,IF(Projetos!BR197=1,Técnicos!$F$2:$F$100,IF(Projetos!BR197=2,Técnicos!$H$2:$H$100,Técnicos!$J$2:$J$100)),,0,1))</f>
        <v/>
      </c>
      <c r="BM198" s="15" t="str" cm="1">
        <f t="array" ref="BM198">IF(OR($B198="",BM$2=""),"",Projetos!$K197*_xlfn.XLOOKUP(BM$2,Técnicos!$A$2:$A$100,IF(Projetos!BS197=1,Técnicos!$F$2:$F$100,IF(Projetos!BS197=2,Técnicos!$H$2:$H$100,Técnicos!$J$2:$J$100)),,0,1))</f>
        <v/>
      </c>
      <c r="BN198" s="15" t="str" cm="1">
        <f t="array" ref="BN198">IF(OR($B198="",BN$2=""),"",Projetos!$K197*_xlfn.XLOOKUP(BN$2,Técnicos!$A$2:$A$100,IF(Projetos!BT197=1,Técnicos!$F$2:$F$100,IF(Projetos!BT197=2,Técnicos!$H$2:$H$100,Técnicos!$J$2:$J$100)),,0,1))</f>
        <v/>
      </c>
      <c r="BO198" s="15" t="str" cm="1">
        <f t="array" ref="BO198">IF(OR($B198="",BO$2=""),"",Projetos!$K197*_xlfn.XLOOKUP(BO$2,Técnicos!$A$2:$A$100,IF(Projetos!BU197=1,Técnicos!$F$2:$F$100,IF(Projetos!BU197=2,Técnicos!$H$2:$H$100,Técnicos!$J$2:$J$100)),,0,1))</f>
        <v/>
      </c>
      <c r="BP198" s="15" t="str" cm="1">
        <f t="array" ref="BP198">IF(OR($B198="",BP$2=""),"",Projetos!$K197*_xlfn.XLOOKUP(BP$2,Técnicos!$A$2:$A$100,IF(Projetos!BV197=1,Técnicos!$F$2:$F$100,IF(Projetos!BV197=2,Técnicos!$H$2:$H$100,Técnicos!$J$2:$J$100)),,0,1))</f>
        <v/>
      </c>
      <c r="BQ198" s="15" t="str" cm="1">
        <f t="array" ref="BQ198">IF(OR($B198="",BQ$2=""),"",Projetos!$K197*_xlfn.XLOOKUP(BQ$2,Técnicos!$A$2:$A$100,IF(Projetos!BW197=1,Técnicos!$F$2:$F$100,IF(Projetos!BW197=2,Técnicos!$H$2:$H$100,Técnicos!$J$2:$J$100)),,0,1))</f>
        <v/>
      </c>
    </row>
    <row r="199" spans="3:69" x14ac:dyDescent="0.3">
      <c r="C199" s="15" t="str" cm="1">
        <f t="array" ref="C199">IF(OR($B199="",C$2=""),"",Projetos!$K198/_xlfn.XLOOKUP(C$2,Técnicos!$A$2:$A$100,IF(Projetos!I198=1,Técnicos!$F$2:$F$100,IF(Projetos!I198=2,Técnicos!$H$2:$H$100,Técnicos!$J$2:$J$100)),,0,1))</f>
        <v/>
      </c>
      <c r="D199" s="15" t="str" cm="1">
        <f t="array" ref="D199">IF(OR($B199="",D$2=""),"",Projetos!$K198/_xlfn.XLOOKUP(D$2,Técnicos!$A$2:$A$100,IF(Projetos!J198=1,Técnicos!$F$2:$F$100,IF(Projetos!J198=2,Técnicos!$H$2:$H$100,Técnicos!$J$2:$J$100)),,0,1))</f>
        <v/>
      </c>
      <c r="E199" s="15" t="str" cm="1">
        <f t="array" ref="E199">IF(OR($B199="",E$2=""),"",Projetos!$K198/_xlfn.XLOOKUP(E$2,Técnicos!$A$2:$A$100,IF(Projetos!K198=1,Técnicos!$F$2:$F$100,IF(Projetos!K198=2,Técnicos!$H$2:$H$100,Técnicos!$J$2:$J$100)),,0,1))</f>
        <v/>
      </c>
      <c r="F199" s="15" t="str" cm="1">
        <f t="array" ref="F199">IF(OR($B199="",F$2=""),"",Projetos!$K198/_xlfn.XLOOKUP(F$2,Técnicos!$A$2:$A$100,IF(Projetos!L198=1,Técnicos!$F$2:$F$100,IF(Projetos!L198=2,Técnicos!$H$2:$H$100,Técnicos!$J$2:$J$100)),,0,1))</f>
        <v/>
      </c>
      <c r="G199" s="15" t="str" cm="1">
        <f t="array" ref="G199">IF(OR($B199="",G$2=""),"",Projetos!$K198/_xlfn.XLOOKUP(G$2,Técnicos!$A$2:$A$100,IF(Projetos!M198=1,Técnicos!$F$2:$F$100,IF(Projetos!M198=2,Técnicos!$H$2:$H$100,Técnicos!$J$2:$J$100)),,0,1))</f>
        <v/>
      </c>
      <c r="H199" s="15" t="str" cm="1">
        <f t="array" ref="H199">IF(OR($B199="",H$2=""),"",Projetos!$K198/_xlfn.XLOOKUP(H$2,Técnicos!$A$2:$A$100,IF(Projetos!N198=1,Técnicos!$F$2:$F$100,IF(Projetos!N198=2,Técnicos!$H$2:$H$100,Técnicos!$J$2:$J$100)),,0,1))</f>
        <v/>
      </c>
      <c r="I199" s="15" t="str" cm="1">
        <f t="array" ref="I199">IF(OR($B199="",I$2=""),"",Projetos!$K198/_xlfn.XLOOKUP(I$2,Técnicos!$A$2:$A$100,IF(Projetos!O198=1,Técnicos!$F$2:$F$100,IF(Projetos!O198=2,Técnicos!$H$2:$H$100,Técnicos!$J$2:$J$100)),,0,1))</f>
        <v/>
      </c>
      <c r="J199" s="15" t="str" cm="1">
        <f t="array" ref="J199">IF(OR($B199="",J$2=""),"",Projetos!$K198/_xlfn.XLOOKUP(J$2,Técnicos!$A$2:$A$100,IF(Projetos!P198=1,Técnicos!$F$2:$F$100,IF(Projetos!P198=2,Técnicos!$H$2:$H$100,Técnicos!$J$2:$J$100)),,0,1))</f>
        <v/>
      </c>
      <c r="K199" s="15" t="str" cm="1">
        <f t="array" ref="K199">IF(OR($B199="",K$2=""),"",Projetos!$K198/_xlfn.XLOOKUP(K$2,Técnicos!$A$2:$A$100,IF(Projetos!Q198=1,Técnicos!$F$2:$F$100,IF(Projetos!Q198=2,Técnicos!$H$2:$H$100,Técnicos!$J$2:$J$100)),,0,1))</f>
        <v/>
      </c>
      <c r="L199" s="15" t="str" cm="1">
        <f t="array" ref="L199">IF(OR($B199="",L$2=""),"",Projetos!$K198/_xlfn.XLOOKUP(L$2,Técnicos!$A$2:$A$100,IF(Projetos!R198=1,Técnicos!$F$2:$F$100,IF(Projetos!R198=2,Técnicos!$H$2:$H$100,Técnicos!$J$2:$J$100)),,0,1))</f>
        <v/>
      </c>
      <c r="M199" s="15" t="str" cm="1">
        <f t="array" ref="M199">IF(OR($B199="",M$2=""),"",Projetos!$K198/_xlfn.XLOOKUP(M$2,Técnicos!$A$2:$A$100,IF(Projetos!S198=1,Técnicos!$F$2:$F$100,IF(Projetos!S198=2,Técnicos!$H$2:$H$100,Técnicos!$J$2:$J$100)),,0,1))</f>
        <v/>
      </c>
      <c r="N199" s="15" t="str" cm="1">
        <f t="array" ref="N199">IF(OR($B199="",N$2=""),"",Projetos!$K198/_xlfn.XLOOKUP(N$2,Técnicos!$A$2:$A$100,IF(Projetos!T198=1,Técnicos!$F$2:$F$100,IF(Projetos!T198=2,Técnicos!$H$2:$H$100,Técnicos!$J$2:$J$100)),,0,1))</f>
        <v/>
      </c>
      <c r="O199" s="15" t="str" cm="1">
        <f t="array" ref="O199">IF(OR($B199="",O$2=""),"",Projetos!$K198/_xlfn.XLOOKUP(O$2,Técnicos!$A$2:$A$100,IF(Projetos!U198=1,Técnicos!$F$2:$F$100,IF(Projetos!U198=2,Técnicos!$H$2:$H$100,Técnicos!$J$2:$J$100)),,0,1))</f>
        <v/>
      </c>
      <c r="P199" s="15" t="str" cm="1">
        <f t="array" ref="P199">IF(OR($B199="",P$2=""),"",Projetos!$K198/_xlfn.XLOOKUP(P$2,Técnicos!$A$2:$A$100,IF(Projetos!V198=1,Técnicos!$F$2:$F$100,IF(Projetos!V198=2,Técnicos!$H$2:$H$100,Técnicos!$J$2:$J$100)),,0,1))</f>
        <v/>
      </c>
      <c r="Q199" s="15" t="str" cm="1">
        <f t="array" ref="Q199">IF(OR($B199="",Q$2=""),"",Projetos!$K198/_xlfn.XLOOKUP(Q$2,Técnicos!$A$2:$A$100,IF(Projetos!W198=1,Técnicos!$F$2:$F$100,IF(Projetos!W198=2,Técnicos!$H$2:$H$100,Técnicos!$J$2:$J$100)),,0,1))</f>
        <v/>
      </c>
      <c r="R199" s="15" t="str" cm="1">
        <f t="array" ref="R199">IF(OR($B199="",R$2=""),"",Projetos!$K198/_xlfn.XLOOKUP(R$2,Técnicos!$A$2:$A$100,IF(Projetos!X198=1,Técnicos!$F$2:$F$100,IF(Projetos!X198=2,Técnicos!$H$2:$H$100,Técnicos!$J$2:$J$100)),,0,1))</f>
        <v/>
      </c>
      <c r="S199" s="15" t="str" cm="1">
        <f t="array" ref="S199">IF(OR($B199="",S$2=""),"",Projetos!$K198/_xlfn.XLOOKUP(S$2,Técnicos!$A$2:$A$100,IF(Projetos!Y198=1,Técnicos!$F$2:$F$100,IF(Projetos!Y198=2,Técnicos!$H$2:$H$100,Técnicos!$J$2:$J$100)),,0,1))</f>
        <v/>
      </c>
      <c r="T199" s="15" t="str" cm="1">
        <f t="array" ref="T199">IF(OR($B199="",T$2=""),"",Projetos!$K198/_xlfn.XLOOKUP(T$2,Técnicos!$A$2:$A$100,IF(Projetos!Z198=1,Técnicos!$F$2:$F$100,IF(Projetos!Z198=2,Técnicos!$H$2:$H$100,Técnicos!$J$2:$J$100)),,0,1))</f>
        <v/>
      </c>
      <c r="U199" s="15" t="str" cm="1">
        <f t="array" ref="U199">IF(OR($B199="",U$2=""),"",Projetos!$K198/_xlfn.XLOOKUP(U$2,Técnicos!$A$2:$A$100,IF(Projetos!AA198=1,Técnicos!$F$2:$F$100,IF(Projetos!AA198=2,Técnicos!$H$2:$H$100,Técnicos!$J$2:$J$100)),,0,1))</f>
        <v/>
      </c>
      <c r="V199" s="15" t="str" cm="1">
        <f t="array" ref="V199">IF(OR($B199="",V$2=""),"",Projetos!$K198/_xlfn.XLOOKUP(V$2,Técnicos!$A$2:$A$100,IF(Projetos!AB198=1,Técnicos!$F$2:$F$100,IF(Projetos!AB198=2,Técnicos!$H$2:$H$100,Técnicos!$J$2:$J$100)),,0,1))</f>
        <v/>
      </c>
      <c r="W199" s="15" t="str" cm="1">
        <f t="array" ref="W199">IF(OR($B199="",W$2=""),"",Projetos!$K198/_xlfn.XLOOKUP(W$2,Técnicos!$A$2:$A$100,IF(Projetos!AC198=1,Técnicos!$F$2:$F$100,IF(Projetos!AC198=2,Técnicos!$H$2:$H$100,Técnicos!$J$2:$J$100)),,0,1))</f>
        <v/>
      </c>
      <c r="X199" s="15" t="str" cm="1">
        <f t="array" ref="X199">IF(OR($B199="",X$2=""),"",Projetos!$K198/_xlfn.XLOOKUP(X$2,Técnicos!$A$2:$A$100,IF(Projetos!AD198=1,Técnicos!$F$2:$F$100,IF(Projetos!AD198=2,Técnicos!$H$2:$H$100,Técnicos!$J$2:$J$100)),,0,1))</f>
        <v/>
      </c>
      <c r="Y199" s="15" t="str" cm="1">
        <f t="array" ref="Y199">IF(OR($B199="",Y$2=""),"",Projetos!$K198/_xlfn.XLOOKUP(Y$2,Técnicos!$A$2:$A$100,IF(Projetos!AE198=1,Técnicos!$F$2:$F$100,IF(Projetos!AE198=2,Técnicos!$H$2:$H$100,Técnicos!$J$2:$J$100)),,0,1))</f>
        <v/>
      </c>
      <c r="Z199" s="15" t="str" cm="1">
        <f t="array" ref="Z199">IF(OR($B199="",Z$2=""),"",Projetos!$K198/_xlfn.XLOOKUP(Z$2,Técnicos!$A$2:$A$100,IF(Projetos!AF198=1,Técnicos!$F$2:$F$100,IF(Projetos!AF198=2,Técnicos!$H$2:$H$100,Técnicos!$J$2:$J$100)),,0,1))</f>
        <v/>
      </c>
      <c r="AA199" s="15" t="str" cm="1">
        <f t="array" ref="AA199">IF(OR($B199="",AA$2=""),"",Projetos!$K198/_xlfn.XLOOKUP(AA$2,Técnicos!$A$2:$A$100,IF(Projetos!AG198=1,Técnicos!$F$2:$F$100,IF(Projetos!AG198=2,Técnicos!$H$2:$H$100,Técnicos!$J$2:$J$100)),,0,1))</f>
        <v/>
      </c>
      <c r="AB199" s="15" t="str" cm="1">
        <f t="array" ref="AB199">IF(OR($B199="",AB$2=""),"",Projetos!$K198/_xlfn.XLOOKUP(AB$2,Técnicos!$A$2:$A$100,IF(Projetos!AH198=1,Técnicos!$F$2:$F$100,IF(Projetos!AH198=2,Técnicos!$H$2:$H$100,Técnicos!$J$2:$J$100)),,0,1))</f>
        <v/>
      </c>
      <c r="AC199" s="15" t="str" cm="1">
        <f t="array" ref="AC199">IF(OR($B199="",AC$2=""),"",Projetos!$K198/_xlfn.XLOOKUP(AC$2,Técnicos!$A$2:$A$100,IF(Projetos!AI198=1,Técnicos!$F$2:$F$100,IF(Projetos!AI198=2,Técnicos!$H$2:$H$100,Técnicos!$J$2:$J$100)),,0,1))</f>
        <v/>
      </c>
      <c r="AD199" s="15" t="str" cm="1">
        <f t="array" ref="AD199">IF(OR($B199="",AD$2=""),"",Projetos!$K198/_xlfn.XLOOKUP(AD$2,Técnicos!$A$2:$A$100,IF(Projetos!AJ198=1,Técnicos!$F$2:$F$100,IF(Projetos!AJ198=2,Técnicos!$H$2:$H$100,Técnicos!$J$2:$J$100)),,0,1))</f>
        <v/>
      </c>
      <c r="AE199" s="15" t="str" cm="1">
        <f t="array" ref="AE199">IF(OR($B199="",AE$2=""),"",Projetos!$K198/_xlfn.XLOOKUP(AE$2,Técnicos!$A$2:$A$100,IF(Projetos!AK198=1,Técnicos!$F$2:$F$100,IF(Projetos!AK198=2,Técnicos!$H$2:$H$100,Técnicos!$J$2:$J$100)),,0,1))</f>
        <v/>
      </c>
      <c r="AF199" s="15" t="str" cm="1">
        <f t="array" ref="AF199">IF(OR($B199="",AF$2=""),"",Projetos!$K198/_xlfn.XLOOKUP(AF$2,Técnicos!$A$2:$A$100,IF(Projetos!AL198=1,Técnicos!$F$2:$F$100,IF(Projetos!AL198=2,Técnicos!$H$2:$H$100,Técnicos!$J$2:$J$100)),,0,1))</f>
        <v/>
      </c>
      <c r="AG199" s="15" t="str" cm="1">
        <f t="array" ref="AG199">IF(OR($B199="",AG$2=""),"",Projetos!$K198/_xlfn.XLOOKUP(AG$2,Técnicos!$A$2:$A$100,IF(Projetos!AM198=1,Técnicos!$F$2:$F$100,IF(Projetos!AM198=2,Técnicos!$H$2:$H$100,Técnicos!$J$2:$J$100)),,0,1))</f>
        <v/>
      </c>
      <c r="AH199" s="15" t="str" cm="1">
        <f t="array" ref="AH199">IF(OR($B199="",AH$2=""),"",Projetos!$K198/_xlfn.XLOOKUP(AH$2,Técnicos!$A$2:$A$100,IF(Projetos!AN198=1,Técnicos!$F$2:$F$100,IF(Projetos!AN198=2,Técnicos!$H$2:$H$100,Técnicos!$J$2:$J$100)),,0,1))</f>
        <v/>
      </c>
      <c r="AI199" s="15" t="str" cm="1">
        <f t="array" ref="AI199">IF(OR($B199="",AI$2=""),"",Projetos!$K198/_xlfn.XLOOKUP(AI$2,Técnicos!$A$2:$A$100,IF(Projetos!AO198=1,Técnicos!$F$2:$F$100,IF(Projetos!AO198=2,Técnicos!$H$2:$H$100,Técnicos!$J$2:$J$100)),,0,1))</f>
        <v/>
      </c>
      <c r="AJ199" s="15" t="str" cm="1">
        <f t="array" ref="AJ199">IF(OR($B199="",AJ$2=""),"",Projetos!$K198/_xlfn.XLOOKUP(AJ$2,Técnicos!$A$2:$A$100,IF(Projetos!AP198=1,Técnicos!$F$2:$F$100,IF(Projetos!AP198=2,Técnicos!$H$2:$H$100,Técnicos!$J$2:$J$100)),,0,1))</f>
        <v/>
      </c>
      <c r="AK199" s="15" t="str" cm="1">
        <f t="array" ref="AK199">IF(OR($B199="",AK$2=""),"",Projetos!$K198/_xlfn.XLOOKUP(AK$2,Técnicos!$A$2:$A$100,IF(Projetos!AQ198=1,Técnicos!$F$2:$F$100,IF(Projetos!AQ198=2,Técnicos!$H$2:$H$100,Técnicos!$J$2:$J$100)),,0,1))</f>
        <v/>
      </c>
      <c r="AL199" s="15" t="str" cm="1">
        <f t="array" ref="AL199">IF(OR($B199="",AL$2=""),"",Projetos!$K198*_xlfn.XLOOKUP(AL$2,Técnicos!$A$2:$A$100,IF(Projetos!AR198=1,Técnicos!$F$2:$F$100,IF(Projetos!AR198=2,Técnicos!$H$2:$H$100,Técnicos!$J$2:$J$100)),,0,1))</f>
        <v/>
      </c>
      <c r="AM199" s="15" t="str" cm="1">
        <f t="array" ref="AM199">IF(OR($B199="",AM$2=""),"",Projetos!$K198*_xlfn.XLOOKUP(AM$2,Técnicos!$A$2:$A$100,IF(Projetos!AS198=1,Técnicos!$F$2:$F$100,IF(Projetos!AS198=2,Técnicos!$H$2:$H$100,Técnicos!$J$2:$J$100)),,0,1))</f>
        <v/>
      </c>
      <c r="AN199" s="15" t="str" cm="1">
        <f t="array" ref="AN199">IF(OR($B199="",AN$2=""),"",Projetos!$K198*_xlfn.XLOOKUP(AN$2,Técnicos!$A$2:$A$100,IF(Projetos!AT198=1,Técnicos!$F$2:$F$100,IF(Projetos!AT198=2,Técnicos!$H$2:$H$100,Técnicos!$J$2:$J$100)),,0,1))</f>
        <v/>
      </c>
      <c r="AO199" s="15" t="str" cm="1">
        <f t="array" ref="AO199">IF(OR($B199="",AO$2=""),"",Projetos!$K198*_xlfn.XLOOKUP(AO$2,Técnicos!$A$2:$A$100,IF(Projetos!AU198=1,Técnicos!$F$2:$F$100,IF(Projetos!AU198=2,Técnicos!$H$2:$H$100,Técnicos!$J$2:$J$100)),,0,1))</f>
        <v/>
      </c>
      <c r="AP199" s="15" t="str" cm="1">
        <f t="array" ref="AP199">IF(OR($B199="",AP$2=""),"",Projetos!$K198*_xlfn.XLOOKUP(AP$2,Técnicos!$A$2:$A$100,IF(Projetos!AV198=1,Técnicos!$F$2:$F$100,IF(Projetos!AV198=2,Técnicos!$H$2:$H$100,Técnicos!$J$2:$J$100)),,0,1))</f>
        <v/>
      </c>
      <c r="AQ199" s="15" t="str" cm="1">
        <f t="array" ref="AQ199">IF(OR($B199="",AQ$2=""),"",Projetos!$K198*_xlfn.XLOOKUP(AQ$2,Técnicos!$A$2:$A$100,IF(Projetos!AW198=1,Técnicos!$F$2:$F$100,IF(Projetos!AW198=2,Técnicos!$H$2:$H$100,Técnicos!$J$2:$J$100)),,0,1))</f>
        <v/>
      </c>
      <c r="AR199" s="15" t="str" cm="1">
        <f t="array" ref="AR199">IF(OR($B199="",AR$2=""),"",Projetos!$K198*_xlfn.XLOOKUP(AR$2,Técnicos!$A$2:$A$100,IF(Projetos!AX198=1,Técnicos!$F$2:$F$100,IF(Projetos!AX198=2,Técnicos!$H$2:$H$100,Técnicos!$J$2:$J$100)),,0,1))</f>
        <v/>
      </c>
      <c r="AS199" s="15" t="str" cm="1">
        <f t="array" ref="AS199">IF(OR($B199="",AS$2=""),"",Projetos!$K198*_xlfn.XLOOKUP(AS$2,Técnicos!$A$2:$A$100,IF(Projetos!AY198=1,Técnicos!$F$2:$F$100,IF(Projetos!AY198=2,Técnicos!$H$2:$H$100,Técnicos!$J$2:$J$100)),,0,1))</f>
        <v/>
      </c>
      <c r="AT199" s="15" t="str" cm="1">
        <f t="array" ref="AT199">IF(OR($B199="",AT$2=""),"",Projetos!$K198*_xlfn.XLOOKUP(AT$2,Técnicos!$A$2:$A$100,IF(Projetos!AZ198=1,Técnicos!$F$2:$F$100,IF(Projetos!AZ198=2,Técnicos!$H$2:$H$100,Técnicos!$J$2:$J$100)),,0,1))</f>
        <v/>
      </c>
      <c r="AU199" s="15" t="str" cm="1">
        <f t="array" ref="AU199">IF(OR($B199="",AU$2=""),"",Projetos!$K198*_xlfn.XLOOKUP(AU$2,Técnicos!$A$2:$A$100,IF(Projetos!BA198=1,Técnicos!$F$2:$F$100,IF(Projetos!BA198=2,Técnicos!$H$2:$H$100,Técnicos!$J$2:$J$100)),,0,1))</f>
        <v/>
      </c>
      <c r="AV199" s="15" t="str" cm="1">
        <f t="array" ref="AV199">IF(OR($B199="",AV$2=""),"",Projetos!$K198*_xlfn.XLOOKUP(AV$2,Técnicos!$A$2:$A$100,IF(Projetos!BB198=1,Técnicos!$F$2:$F$100,IF(Projetos!BB198=2,Técnicos!$H$2:$H$100,Técnicos!$J$2:$J$100)),,0,1))</f>
        <v/>
      </c>
      <c r="AW199" s="15" t="str" cm="1">
        <f t="array" ref="AW199">IF(OR($B199="",AW$2=""),"",Projetos!$K198*_xlfn.XLOOKUP(AW$2,Técnicos!$A$2:$A$100,IF(Projetos!BC198=1,Técnicos!$F$2:$F$100,IF(Projetos!BC198=2,Técnicos!$H$2:$H$100,Técnicos!$J$2:$J$100)),,0,1))</f>
        <v/>
      </c>
      <c r="AX199" s="15" t="str" cm="1">
        <f t="array" ref="AX199">IF(OR($B199="",AX$2=""),"",Projetos!$K198*_xlfn.XLOOKUP(AX$2,Técnicos!$A$2:$A$100,IF(Projetos!BD198=1,Técnicos!$F$2:$F$100,IF(Projetos!BD198=2,Técnicos!$H$2:$H$100,Técnicos!$J$2:$J$100)),,0,1))</f>
        <v/>
      </c>
      <c r="AY199" s="15" t="str" cm="1">
        <f t="array" ref="AY199">IF(OR($B199="",AY$2=""),"",Projetos!$K198*_xlfn.XLOOKUP(AY$2,Técnicos!$A$2:$A$100,IF(Projetos!BE198=1,Técnicos!$F$2:$F$100,IF(Projetos!BE198=2,Técnicos!$H$2:$H$100,Técnicos!$J$2:$J$100)),,0,1))</f>
        <v/>
      </c>
      <c r="AZ199" s="15" t="str" cm="1">
        <f t="array" ref="AZ199">IF(OR($B199="",AZ$2=""),"",Projetos!$K198*_xlfn.XLOOKUP(AZ$2,Técnicos!$A$2:$A$100,IF(Projetos!BF198=1,Técnicos!$F$2:$F$100,IF(Projetos!BF198=2,Técnicos!$H$2:$H$100,Técnicos!$J$2:$J$100)),,0,1))</f>
        <v/>
      </c>
      <c r="BA199" s="15" t="str" cm="1">
        <f t="array" ref="BA199">IF(OR($B199="",BA$2=""),"",Projetos!$K198*_xlfn.XLOOKUP(BA$2,Técnicos!$A$2:$A$100,IF(Projetos!BG198=1,Técnicos!$F$2:$F$100,IF(Projetos!BG198=2,Técnicos!$H$2:$H$100,Técnicos!$J$2:$J$100)),,0,1))</f>
        <v/>
      </c>
      <c r="BB199" s="15" t="str" cm="1">
        <f t="array" ref="BB199">IF(OR($B199="",BB$2=""),"",Projetos!$K198*_xlfn.XLOOKUP(BB$2,Técnicos!$A$2:$A$100,IF(Projetos!BH198=1,Técnicos!$F$2:$F$100,IF(Projetos!BH198=2,Técnicos!$H$2:$H$100,Técnicos!$J$2:$J$100)),,0,1))</f>
        <v/>
      </c>
      <c r="BC199" s="15" t="str" cm="1">
        <f t="array" ref="BC199">IF(OR($B199="",BC$2=""),"",Projetos!$K198*_xlfn.XLOOKUP(BC$2,Técnicos!$A$2:$A$100,IF(Projetos!BI198=1,Técnicos!$F$2:$F$100,IF(Projetos!BI198=2,Técnicos!$H$2:$H$100,Técnicos!$J$2:$J$100)),,0,1))</f>
        <v/>
      </c>
      <c r="BD199" s="15" t="str" cm="1">
        <f t="array" ref="BD199">IF(OR($B199="",BD$2=""),"",Projetos!$K198*_xlfn.XLOOKUP(BD$2,Técnicos!$A$2:$A$100,IF(Projetos!BJ198=1,Técnicos!$F$2:$F$100,IF(Projetos!BJ198=2,Técnicos!$H$2:$H$100,Técnicos!$J$2:$J$100)),,0,1))</f>
        <v/>
      </c>
      <c r="BE199" s="15" t="str" cm="1">
        <f t="array" ref="BE199">IF(OR($B199="",BE$2=""),"",Projetos!$K198*_xlfn.XLOOKUP(BE$2,Técnicos!$A$2:$A$100,IF(Projetos!BK198=1,Técnicos!$F$2:$F$100,IF(Projetos!BK198=2,Técnicos!$H$2:$H$100,Técnicos!$J$2:$J$100)),,0,1))</f>
        <v/>
      </c>
      <c r="BF199" s="15" t="str" cm="1">
        <f t="array" ref="BF199">IF(OR($B199="",BF$2=""),"",Projetos!$K198*_xlfn.XLOOKUP(BF$2,Técnicos!$A$2:$A$100,IF(Projetos!BL198=1,Técnicos!$F$2:$F$100,IF(Projetos!BL198=2,Técnicos!$H$2:$H$100,Técnicos!$J$2:$J$100)),,0,1))</f>
        <v/>
      </c>
      <c r="BG199" s="15" t="str" cm="1">
        <f t="array" ref="BG199">IF(OR($B199="",BG$2=""),"",Projetos!$K198*_xlfn.XLOOKUP(BG$2,Técnicos!$A$2:$A$100,IF(Projetos!BM198=1,Técnicos!$F$2:$F$100,IF(Projetos!BM198=2,Técnicos!$H$2:$H$100,Técnicos!$J$2:$J$100)),,0,1))</f>
        <v/>
      </c>
      <c r="BH199" s="15" t="str" cm="1">
        <f t="array" ref="BH199">IF(OR($B199="",BH$2=""),"",Projetos!$K198*_xlfn.XLOOKUP(BH$2,Técnicos!$A$2:$A$100,IF(Projetos!BN198=1,Técnicos!$F$2:$F$100,IF(Projetos!BN198=2,Técnicos!$H$2:$H$100,Técnicos!$J$2:$J$100)),,0,1))</f>
        <v/>
      </c>
      <c r="BI199" s="15" t="str" cm="1">
        <f t="array" ref="BI199">IF(OR($B199="",BI$2=""),"",Projetos!$K198*_xlfn.XLOOKUP(BI$2,Técnicos!$A$2:$A$100,IF(Projetos!BO198=1,Técnicos!$F$2:$F$100,IF(Projetos!BO198=2,Técnicos!$H$2:$H$100,Técnicos!$J$2:$J$100)),,0,1))</f>
        <v/>
      </c>
      <c r="BJ199" s="15" t="str" cm="1">
        <f t="array" ref="BJ199">IF(OR($B199="",BJ$2=""),"",Projetos!$K198*_xlfn.XLOOKUP(BJ$2,Técnicos!$A$2:$A$100,IF(Projetos!BP198=1,Técnicos!$F$2:$F$100,IF(Projetos!BP198=2,Técnicos!$H$2:$H$100,Técnicos!$J$2:$J$100)),,0,1))</f>
        <v/>
      </c>
      <c r="BK199" s="15" t="str" cm="1">
        <f t="array" ref="BK199">IF(OR($B199="",BK$2=""),"",Projetos!$K198*_xlfn.XLOOKUP(BK$2,Técnicos!$A$2:$A$100,IF(Projetos!BQ198=1,Técnicos!$F$2:$F$100,IF(Projetos!BQ198=2,Técnicos!$H$2:$H$100,Técnicos!$J$2:$J$100)),,0,1))</f>
        <v/>
      </c>
      <c r="BL199" s="15" t="str" cm="1">
        <f t="array" ref="BL199">IF(OR($B199="",BL$2=""),"",Projetos!$K198*_xlfn.XLOOKUP(BL$2,Técnicos!$A$2:$A$100,IF(Projetos!BR198=1,Técnicos!$F$2:$F$100,IF(Projetos!BR198=2,Técnicos!$H$2:$H$100,Técnicos!$J$2:$J$100)),,0,1))</f>
        <v/>
      </c>
      <c r="BM199" s="15" t="str" cm="1">
        <f t="array" ref="BM199">IF(OR($B199="",BM$2=""),"",Projetos!$K198*_xlfn.XLOOKUP(BM$2,Técnicos!$A$2:$A$100,IF(Projetos!BS198=1,Técnicos!$F$2:$F$100,IF(Projetos!BS198=2,Técnicos!$H$2:$H$100,Técnicos!$J$2:$J$100)),,0,1))</f>
        <v/>
      </c>
      <c r="BN199" s="15" t="str" cm="1">
        <f t="array" ref="BN199">IF(OR($B199="",BN$2=""),"",Projetos!$K198*_xlfn.XLOOKUP(BN$2,Técnicos!$A$2:$A$100,IF(Projetos!BT198=1,Técnicos!$F$2:$F$100,IF(Projetos!BT198=2,Técnicos!$H$2:$H$100,Técnicos!$J$2:$J$100)),,0,1))</f>
        <v/>
      </c>
      <c r="BO199" s="15" t="str" cm="1">
        <f t="array" ref="BO199">IF(OR($B199="",BO$2=""),"",Projetos!$K198*_xlfn.XLOOKUP(BO$2,Técnicos!$A$2:$A$100,IF(Projetos!BU198=1,Técnicos!$F$2:$F$100,IF(Projetos!BU198=2,Técnicos!$H$2:$H$100,Técnicos!$J$2:$J$100)),,0,1))</f>
        <v/>
      </c>
      <c r="BP199" s="15" t="str" cm="1">
        <f t="array" ref="BP199">IF(OR($B199="",BP$2=""),"",Projetos!$K198*_xlfn.XLOOKUP(BP$2,Técnicos!$A$2:$A$100,IF(Projetos!BV198=1,Técnicos!$F$2:$F$100,IF(Projetos!BV198=2,Técnicos!$H$2:$H$100,Técnicos!$J$2:$J$100)),,0,1))</f>
        <v/>
      </c>
      <c r="BQ199" s="15" t="str" cm="1">
        <f t="array" ref="BQ199">IF(OR($B199="",BQ$2=""),"",Projetos!$K198*_xlfn.XLOOKUP(BQ$2,Técnicos!$A$2:$A$100,IF(Projetos!BW198=1,Técnicos!$F$2:$F$100,IF(Projetos!BW198=2,Técnicos!$H$2:$H$100,Técnicos!$J$2:$J$100)),,0,1))</f>
        <v/>
      </c>
    </row>
    <row r="200" spans="3:69" x14ac:dyDescent="0.3">
      <c r="C200" s="15" t="str" cm="1">
        <f t="array" ref="C200">IF(OR($B200="",C$2=""),"",Projetos!$K199/_xlfn.XLOOKUP(C$2,Técnicos!$A$2:$A$100,IF(Projetos!I199=1,Técnicos!$F$2:$F$100,IF(Projetos!I199=2,Técnicos!$H$2:$H$100,Técnicos!$J$2:$J$100)),,0,1))</f>
        <v/>
      </c>
      <c r="D200" s="15" t="str" cm="1">
        <f t="array" ref="D200">IF(OR($B200="",D$2=""),"",Projetos!$K199/_xlfn.XLOOKUP(D$2,Técnicos!$A$2:$A$100,IF(Projetos!J199=1,Técnicos!$F$2:$F$100,IF(Projetos!J199=2,Técnicos!$H$2:$H$100,Técnicos!$J$2:$J$100)),,0,1))</f>
        <v/>
      </c>
      <c r="E200" s="15" t="str" cm="1">
        <f t="array" ref="E200">IF(OR($B200="",E$2=""),"",Projetos!$K199/_xlfn.XLOOKUP(E$2,Técnicos!$A$2:$A$100,IF(Projetos!K199=1,Técnicos!$F$2:$F$100,IF(Projetos!K199=2,Técnicos!$H$2:$H$100,Técnicos!$J$2:$J$100)),,0,1))</f>
        <v/>
      </c>
      <c r="F200" s="15" t="str" cm="1">
        <f t="array" ref="F200">IF(OR($B200="",F$2=""),"",Projetos!$K199/_xlfn.XLOOKUP(F$2,Técnicos!$A$2:$A$100,IF(Projetos!L199=1,Técnicos!$F$2:$F$100,IF(Projetos!L199=2,Técnicos!$H$2:$H$100,Técnicos!$J$2:$J$100)),,0,1))</f>
        <v/>
      </c>
      <c r="G200" s="15" t="str" cm="1">
        <f t="array" ref="G200">IF(OR($B200="",G$2=""),"",Projetos!$K199/_xlfn.XLOOKUP(G$2,Técnicos!$A$2:$A$100,IF(Projetos!M199=1,Técnicos!$F$2:$F$100,IF(Projetos!M199=2,Técnicos!$H$2:$H$100,Técnicos!$J$2:$J$100)),,0,1))</f>
        <v/>
      </c>
      <c r="H200" s="15" t="str" cm="1">
        <f t="array" ref="H200">IF(OR($B200="",H$2=""),"",Projetos!$K199/_xlfn.XLOOKUP(H$2,Técnicos!$A$2:$A$100,IF(Projetos!N199=1,Técnicos!$F$2:$F$100,IF(Projetos!N199=2,Técnicos!$H$2:$H$100,Técnicos!$J$2:$J$100)),,0,1))</f>
        <v/>
      </c>
      <c r="I200" s="15" t="str" cm="1">
        <f t="array" ref="I200">IF(OR($B200="",I$2=""),"",Projetos!$K199/_xlfn.XLOOKUP(I$2,Técnicos!$A$2:$A$100,IF(Projetos!O199=1,Técnicos!$F$2:$F$100,IF(Projetos!O199=2,Técnicos!$H$2:$H$100,Técnicos!$J$2:$J$100)),,0,1))</f>
        <v/>
      </c>
      <c r="J200" s="15" t="str" cm="1">
        <f t="array" ref="J200">IF(OR($B200="",J$2=""),"",Projetos!$K199/_xlfn.XLOOKUP(J$2,Técnicos!$A$2:$A$100,IF(Projetos!P199=1,Técnicos!$F$2:$F$100,IF(Projetos!P199=2,Técnicos!$H$2:$H$100,Técnicos!$J$2:$J$100)),,0,1))</f>
        <v/>
      </c>
      <c r="K200" s="15" t="str" cm="1">
        <f t="array" ref="K200">IF(OR($B200="",K$2=""),"",Projetos!$K199/_xlfn.XLOOKUP(K$2,Técnicos!$A$2:$A$100,IF(Projetos!Q199=1,Técnicos!$F$2:$F$100,IF(Projetos!Q199=2,Técnicos!$H$2:$H$100,Técnicos!$J$2:$J$100)),,0,1))</f>
        <v/>
      </c>
      <c r="L200" s="15" t="str" cm="1">
        <f t="array" ref="L200">IF(OR($B200="",L$2=""),"",Projetos!$K199/_xlfn.XLOOKUP(L$2,Técnicos!$A$2:$A$100,IF(Projetos!R199=1,Técnicos!$F$2:$F$100,IF(Projetos!R199=2,Técnicos!$H$2:$H$100,Técnicos!$J$2:$J$100)),,0,1))</f>
        <v/>
      </c>
      <c r="M200" s="15" t="str" cm="1">
        <f t="array" ref="M200">IF(OR($B200="",M$2=""),"",Projetos!$K199/_xlfn.XLOOKUP(M$2,Técnicos!$A$2:$A$100,IF(Projetos!S199=1,Técnicos!$F$2:$F$100,IF(Projetos!S199=2,Técnicos!$H$2:$H$100,Técnicos!$J$2:$J$100)),,0,1))</f>
        <v/>
      </c>
      <c r="N200" s="15" t="str" cm="1">
        <f t="array" ref="N200">IF(OR($B200="",N$2=""),"",Projetos!$K199/_xlfn.XLOOKUP(N$2,Técnicos!$A$2:$A$100,IF(Projetos!T199=1,Técnicos!$F$2:$F$100,IF(Projetos!T199=2,Técnicos!$H$2:$H$100,Técnicos!$J$2:$J$100)),,0,1))</f>
        <v/>
      </c>
      <c r="O200" s="15" t="str" cm="1">
        <f t="array" ref="O200">IF(OR($B200="",O$2=""),"",Projetos!$K199/_xlfn.XLOOKUP(O$2,Técnicos!$A$2:$A$100,IF(Projetos!U199=1,Técnicos!$F$2:$F$100,IF(Projetos!U199=2,Técnicos!$H$2:$H$100,Técnicos!$J$2:$J$100)),,0,1))</f>
        <v/>
      </c>
      <c r="P200" s="15" t="str" cm="1">
        <f t="array" ref="P200">IF(OR($B200="",P$2=""),"",Projetos!$K199/_xlfn.XLOOKUP(P$2,Técnicos!$A$2:$A$100,IF(Projetos!V199=1,Técnicos!$F$2:$F$100,IF(Projetos!V199=2,Técnicos!$H$2:$H$100,Técnicos!$J$2:$J$100)),,0,1))</f>
        <v/>
      </c>
      <c r="Q200" s="15" t="str" cm="1">
        <f t="array" ref="Q200">IF(OR($B200="",Q$2=""),"",Projetos!$K199/_xlfn.XLOOKUP(Q$2,Técnicos!$A$2:$A$100,IF(Projetos!W199=1,Técnicos!$F$2:$F$100,IF(Projetos!W199=2,Técnicos!$H$2:$H$100,Técnicos!$J$2:$J$100)),,0,1))</f>
        <v/>
      </c>
      <c r="R200" s="15" t="str" cm="1">
        <f t="array" ref="R200">IF(OR($B200="",R$2=""),"",Projetos!$K199/_xlfn.XLOOKUP(R$2,Técnicos!$A$2:$A$100,IF(Projetos!X199=1,Técnicos!$F$2:$F$100,IF(Projetos!X199=2,Técnicos!$H$2:$H$100,Técnicos!$J$2:$J$100)),,0,1))</f>
        <v/>
      </c>
      <c r="S200" s="15" t="str" cm="1">
        <f t="array" ref="S200">IF(OR($B200="",S$2=""),"",Projetos!$K199/_xlfn.XLOOKUP(S$2,Técnicos!$A$2:$A$100,IF(Projetos!Y199=1,Técnicos!$F$2:$F$100,IF(Projetos!Y199=2,Técnicos!$H$2:$H$100,Técnicos!$J$2:$J$100)),,0,1))</f>
        <v/>
      </c>
      <c r="T200" s="15" t="str" cm="1">
        <f t="array" ref="T200">IF(OR($B200="",T$2=""),"",Projetos!$K199/_xlfn.XLOOKUP(T$2,Técnicos!$A$2:$A$100,IF(Projetos!Z199=1,Técnicos!$F$2:$F$100,IF(Projetos!Z199=2,Técnicos!$H$2:$H$100,Técnicos!$J$2:$J$100)),,0,1))</f>
        <v/>
      </c>
      <c r="U200" s="15" t="str" cm="1">
        <f t="array" ref="U200">IF(OR($B200="",U$2=""),"",Projetos!$K199/_xlfn.XLOOKUP(U$2,Técnicos!$A$2:$A$100,IF(Projetos!AA199=1,Técnicos!$F$2:$F$100,IF(Projetos!AA199=2,Técnicos!$H$2:$H$100,Técnicos!$J$2:$J$100)),,0,1))</f>
        <v/>
      </c>
      <c r="V200" s="15" t="str" cm="1">
        <f t="array" ref="V200">IF(OR($B200="",V$2=""),"",Projetos!$K199/_xlfn.XLOOKUP(V$2,Técnicos!$A$2:$A$100,IF(Projetos!AB199=1,Técnicos!$F$2:$F$100,IF(Projetos!AB199=2,Técnicos!$H$2:$H$100,Técnicos!$J$2:$J$100)),,0,1))</f>
        <v/>
      </c>
      <c r="W200" s="15" t="str" cm="1">
        <f t="array" ref="W200">IF(OR($B200="",W$2=""),"",Projetos!$K199/_xlfn.XLOOKUP(W$2,Técnicos!$A$2:$A$100,IF(Projetos!AC199=1,Técnicos!$F$2:$F$100,IF(Projetos!AC199=2,Técnicos!$H$2:$H$100,Técnicos!$J$2:$J$100)),,0,1))</f>
        <v/>
      </c>
      <c r="X200" s="15" t="str" cm="1">
        <f t="array" ref="X200">IF(OR($B200="",X$2=""),"",Projetos!$K199/_xlfn.XLOOKUP(X$2,Técnicos!$A$2:$A$100,IF(Projetos!AD199=1,Técnicos!$F$2:$F$100,IF(Projetos!AD199=2,Técnicos!$H$2:$H$100,Técnicos!$J$2:$J$100)),,0,1))</f>
        <v/>
      </c>
      <c r="Y200" s="15" t="str" cm="1">
        <f t="array" ref="Y200">IF(OR($B200="",Y$2=""),"",Projetos!$K199/_xlfn.XLOOKUP(Y$2,Técnicos!$A$2:$A$100,IF(Projetos!AE199=1,Técnicos!$F$2:$F$100,IF(Projetos!AE199=2,Técnicos!$H$2:$H$100,Técnicos!$J$2:$J$100)),,0,1))</f>
        <v/>
      </c>
      <c r="Z200" s="15" t="str" cm="1">
        <f t="array" ref="Z200">IF(OR($B200="",Z$2=""),"",Projetos!$K199/_xlfn.XLOOKUP(Z$2,Técnicos!$A$2:$A$100,IF(Projetos!AF199=1,Técnicos!$F$2:$F$100,IF(Projetos!AF199=2,Técnicos!$H$2:$H$100,Técnicos!$J$2:$J$100)),,0,1))</f>
        <v/>
      </c>
      <c r="AA200" s="15" t="str" cm="1">
        <f t="array" ref="AA200">IF(OR($B200="",AA$2=""),"",Projetos!$K199/_xlfn.XLOOKUP(AA$2,Técnicos!$A$2:$A$100,IF(Projetos!AG199=1,Técnicos!$F$2:$F$100,IF(Projetos!AG199=2,Técnicos!$H$2:$H$100,Técnicos!$J$2:$J$100)),,0,1))</f>
        <v/>
      </c>
      <c r="AB200" s="15" t="str" cm="1">
        <f t="array" ref="AB200">IF(OR($B200="",AB$2=""),"",Projetos!$K199/_xlfn.XLOOKUP(AB$2,Técnicos!$A$2:$A$100,IF(Projetos!AH199=1,Técnicos!$F$2:$F$100,IF(Projetos!AH199=2,Técnicos!$H$2:$H$100,Técnicos!$J$2:$J$100)),,0,1))</f>
        <v/>
      </c>
      <c r="AC200" s="15" t="str" cm="1">
        <f t="array" ref="AC200">IF(OR($B200="",AC$2=""),"",Projetos!$K199/_xlfn.XLOOKUP(AC$2,Técnicos!$A$2:$A$100,IF(Projetos!AI199=1,Técnicos!$F$2:$F$100,IF(Projetos!AI199=2,Técnicos!$H$2:$H$100,Técnicos!$J$2:$J$100)),,0,1))</f>
        <v/>
      </c>
      <c r="AD200" s="15" t="str" cm="1">
        <f t="array" ref="AD200">IF(OR($B200="",AD$2=""),"",Projetos!$K199/_xlfn.XLOOKUP(AD$2,Técnicos!$A$2:$A$100,IF(Projetos!AJ199=1,Técnicos!$F$2:$F$100,IF(Projetos!AJ199=2,Técnicos!$H$2:$H$100,Técnicos!$J$2:$J$100)),,0,1))</f>
        <v/>
      </c>
      <c r="AE200" s="15" t="str" cm="1">
        <f t="array" ref="AE200">IF(OR($B200="",AE$2=""),"",Projetos!$K199/_xlfn.XLOOKUP(AE$2,Técnicos!$A$2:$A$100,IF(Projetos!AK199=1,Técnicos!$F$2:$F$100,IF(Projetos!AK199=2,Técnicos!$H$2:$H$100,Técnicos!$J$2:$J$100)),,0,1))</f>
        <v/>
      </c>
      <c r="AF200" s="15" t="str" cm="1">
        <f t="array" ref="AF200">IF(OR($B200="",AF$2=""),"",Projetos!$K199/_xlfn.XLOOKUP(AF$2,Técnicos!$A$2:$A$100,IF(Projetos!AL199=1,Técnicos!$F$2:$F$100,IF(Projetos!AL199=2,Técnicos!$H$2:$H$100,Técnicos!$J$2:$J$100)),,0,1))</f>
        <v/>
      </c>
      <c r="AG200" s="15" t="str" cm="1">
        <f t="array" ref="AG200">IF(OR($B200="",AG$2=""),"",Projetos!$K199/_xlfn.XLOOKUP(AG$2,Técnicos!$A$2:$A$100,IF(Projetos!AM199=1,Técnicos!$F$2:$F$100,IF(Projetos!AM199=2,Técnicos!$H$2:$H$100,Técnicos!$J$2:$J$100)),,0,1))</f>
        <v/>
      </c>
      <c r="AH200" s="15" t="str" cm="1">
        <f t="array" ref="AH200">IF(OR($B200="",AH$2=""),"",Projetos!$K199/_xlfn.XLOOKUP(AH$2,Técnicos!$A$2:$A$100,IF(Projetos!AN199=1,Técnicos!$F$2:$F$100,IF(Projetos!AN199=2,Técnicos!$H$2:$H$100,Técnicos!$J$2:$J$100)),,0,1))</f>
        <v/>
      </c>
      <c r="AI200" s="15" t="str" cm="1">
        <f t="array" ref="AI200">IF(OR($B200="",AI$2=""),"",Projetos!$K199/_xlfn.XLOOKUP(AI$2,Técnicos!$A$2:$A$100,IF(Projetos!AO199=1,Técnicos!$F$2:$F$100,IF(Projetos!AO199=2,Técnicos!$H$2:$H$100,Técnicos!$J$2:$J$100)),,0,1))</f>
        <v/>
      </c>
      <c r="AJ200" s="15" t="str" cm="1">
        <f t="array" ref="AJ200">IF(OR($B200="",AJ$2=""),"",Projetos!$K199/_xlfn.XLOOKUP(AJ$2,Técnicos!$A$2:$A$100,IF(Projetos!AP199=1,Técnicos!$F$2:$F$100,IF(Projetos!AP199=2,Técnicos!$H$2:$H$100,Técnicos!$J$2:$J$100)),,0,1))</f>
        <v/>
      </c>
      <c r="AK200" s="15" t="str" cm="1">
        <f t="array" ref="AK200">IF(OR($B200="",AK$2=""),"",Projetos!$K199/_xlfn.XLOOKUP(AK$2,Técnicos!$A$2:$A$100,IF(Projetos!AQ199=1,Técnicos!$F$2:$F$100,IF(Projetos!AQ199=2,Técnicos!$H$2:$H$100,Técnicos!$J$2:$J$100)),,0,1))</f>
        <v/>
      </c>
      <c r="AL200" s="15" t="str" cm="1">
        <f t="array" ref="AL200">IF(OR($B200="",AL$2=""),"",Projetos!$K199*_xlfn.XLOOKUP(AL$2,Técnicos!$A$2:$A$100,IF(Projetos!AR199=1,Técnicos!$F$2:$F$100,IF(Projetos!AR199=2,Técnicos!$H$2:$H$100,Técnicos!$J$2:$J$100)),,0,1))</f>
        <v/>
      </c>
      <c r="AM200" s="15" t="str" cm="1">
        <f t="array" ref="AM200">IF(OR($B200="",AM$2=""),"",Projetos!$K199*_xlfn.XLOOKUP(AM$2,Técnicos!$A$2:$A$100,IF(Projetos!AS199=1,Técnicos!$F$2:$F$100,IF(Projetos!AS199=2,Técnicos!$H$2:$H$100,Técnicos!$J$2:$J$100)),,0,1))</f>
        <v/>
      </c>
      <c r="AN200" s="15" t="str" cm="1">
        <f t="array" ref="AN200">IF(OR($B200="",AN$2=""),"",Projetos!$K199*_xlfn.XLOOKUP(AN$2,Técnicos!$A$2:$A$100,IF(Projetos!AT199=1,Técnicos!$F$2:$F$100,IF(Projetos!AT199=2,Técnicos!$H$2:$H$100,Técnicos!$J$2:$J$100)),,0,1))</f>
        <v/>
      </c>
      <c r="AO200" s="15" t="str" cm="1">
        <f t="array" ref="AO200">IF(OR($B200="",AO$2=""),"",Projetos!$K199*_xlfn.XLOOKUP(AO$2,Técnicos!$A$2:$A$100,IF(Projetos!AU199=1,Técnicos!$F$2:$F$100,IF(Projetos!AU199=2,Técnicos!$H$2:$H$100,Técnicos!$J$2:$J$100)),,0,1))</f>
        <v/>
      </c>
      <c r="AP200" s="15" t="str" cm="1">
        <f t="array" ref="AP200">IF(OR($B200="",AP$2=""),"",Projetos!$K199*_xlfn.XLOOKUP(AP$2,Técnicos!$A$2:$A$100,IF(Projetos!AV199=1,Técnicos!$F$2:$F$100,IF(Projetos!AV199=2,Técnicos!$H$2:$H$100,Técnicos!$J$2:$J$100)),,0,1))</f>
        <v/>
      </c>
      <c r="AQ200" s="15" t="str" cm="1">
        <f t="array" ref="AQ200">IF(OR($B200="",AQ$2=""),"",Projetos!$K199*_xlfn.XLOOKUP(AQ$2,Técnicos!$A$2:$A$100,IF(Projetos!AW199=1,Técnicos!$F$2:$F$100,IF(Projetos!AW199=2,Técnicos!$H$2:$H$100,Técnicos!$J$2:$J$100)),,0,1))</f>
        <v/>
      </c>
      <c r="AR200" s="15" t="str" cm="1">
        <f t="array" ref="AR200">IF(OR($B200="",AR$2=""),"",Projetos!$K199*_xlfn.XLOOKUP(AR$2,Técnicos!$A$2:$A$100,IF(Projetos!AX199=1,Técnicos!$F$2:$F$100,IF(Projetos!AX199=2,Técnicos!$H$2:$H$100,Técnicos!$J$2:$J$100)),,0,1))</f>
        <v/>
      </c>
      <c r="AS200" s="15" t="str" cm="1">
        <f t="array" ref="AS200">IF(OR($B200="",AS$2=""),"",Projetos!$K199*_xlfn.XLOOKUP(AS$2,Técnicos!$A$2:$A$100,IF(Projetos!AY199=1,Técnicos!$F$2:$F$100,IF(Projetos!AY199=2,Técnicos!$H$2:$H$100,Técnicos!$J$2:$J$100)),,0,1))</f>
        <v/>
      </c>
      <c r="AT200" s="15" t="str" cm="1">
        <f t="array" ref="AT200">IF(OR($B200="",AT$2=""),"",Projetos!$K199*_xlfn.XLOOKUP(AT$2,Técnicos!$A$2:$A$100,IF(Projetos!AZ199=1,Técnicos!$F$2:$F$100,IF(Projetos!AZ199=2,Técnicos!$H$2:$H$100,Técnicos!$J$2:$J$100)),,0,1))</f>
        <v/>
      </c>
      <c r="AU200" s="15" t="str" cm="1">
        <f t="array" ref="AU200">IF(OR($B200="",AU$2=""),"",Projetos!$K199*_xlfn.XLOOKUP(AU$2,Técnicos!$A$2:$A$100,IF(Projetos!BA199=1,Técnicos!$F$2:$F$100,IF(Projetos!BA199=2,Técnicos!$H$2:$H$100,Técnicos!$J$2:$J$100)),,0,1))</f>
        <v/>
      </c>
      <c r="AV200" s="15" t="str" cm="1">
        <f t="array" ref="AV200">IF(OR($B200="",AV$2=""),"",Projetos!$K199*_xlfn.XLOOKUP(AV$2,Técnicos!$A$2:$A$100,IF(Projetos!BB199=1,Técnicos!$F$2:$F$100,IF(Projetos!BB199=2,Técnicos!$H$2:$H$100,Técnicos!$J$2:$J$100)),,0,1))</f>
        <v/>
      </c>
      <c r="AW200" s="15" t="str" cm="1">
        <f t="array" ref="AW200">IF(OR($B200="",AW$2=""),"",Projetos!$K199*_xlfn.XLOOKUP(AW$2,Técnicos!$A$2:$A$100,IF(Projetos!BC199=1,Técnicos!$F$2:$F$100,IF(Projetos!BC199=2,Técnicos!$H$2:$H$100,Técnicos!$J$2:$J$100)),,0,1))</f>
        <v/>
      </c>
      <c r="AX200" s="15" t="str" cm="1">
        <f t="array" ref="AX200">IF(OR($B200="",AX$2=""),"",Projetos!$K199*_xlfn.XLOOKUP(AX$2,Técnicos!$A$2:$A$100,IF(Projetos!BD199=1,Técnicos!$F$2:$F$100,IF(Projetos!BD199=2,Técnicos!$H$2:$H$100,Técnicos!$J$2:$J$100)),,0,1))</f>
        <v/>
      </c>
      <c r="AY200" s="15" t="str" cm="1">
        <f t="array" ref="AY200">IF(OR($B200="",AY$2=""),"",Projetos!$K199*_xlfn.XLOOKUP(AY$2,Técnicos!$A$2:$A$100,IF(Projetos!BE199=1,Técnicos!$F$2:$F$100,IF(Projetos!BE199=2,Técnicos!$H$2:$H$100,Técnicos!$J$2:$J$100)),,0,1))</f>
        <v/>
      </c>
      <c r="AZ200" s="15" t="str" cm="1">
        <f t="array" ref="AZ200">IF(OR($B200="",AZ$2=""),"",Projetos!$K199*_xlfn.XLOOKUP(AZ$2,Técnicos!$A$2:$A$100,IF(Projetos!BF199=1,Técnicos!$F$2:$F$100,IF(Projetos!BF199=2,Técnicos!$H$2:$H$100,Técnicos!$J$2:$J$100)),,0,1))</f>
        <v/>
      </c>
      <c r="BA200" s="15" t="str" cm="1">
        <f t="array" ref="BA200">IF(OR($B200="",BA$2=""),"",Projetos!$K199*_xlfn.XLOOKUP(BA$2,Técnicos!$A$2:$A$100,IF(Projetos!BG199=1,Técnicos!$F$2:$F$100,IF(Projetos!BG199=2,Técnicos!$H$2:$H$100,Técnicos!$J$2:$J$100)),,0,1))</f>
        <v/>
      </c>
      <c r="BB200" s="15" t="str" cm="1">
        <f t="array" ref="BB200">IF(OR($B200="",BB$2=""),"",Projetos!$K199*_xlfn.XLOOKUP(BB$2,Técnicos!$A$2:$A$100,IF(Projetos!BH199=1,Técnicos!$F$2:$F$100,IF(Projetos!BH199=2,Técnicos!$H$2:$H$100,Técnicos!$J$2:$J$100)),,0,1))</f>
        <v/>
      </c>
      <c r="BC200" s="15" t="str" cm="1">
        <f t="array" ref="BC200">IF(OR($B200="",BC$2=""),"",Projetos!$K199*_xlfn.XLOOKUP(BC$2,Técnicos!$A$2:$A$100,IF(Projetos!BI199=1,Técnicos!$F$2:$F$100,IF(Projetos!BI199=2,Técnicos!$H$2:$H$100,Técnicos!$J$2:$J$100)),,0,1))</f>
        <v/>
      </c>
      <c r="BD200" s="15" t="str" cm="1">
        <f t="array" ref="BD200">IF(OR($B200="",BD$2=""),"",Projetos!$K199*_xlfn.XLOOKUP(BD$2,Técnicos!$A$2:$A$100,IF(Projetos!BJ199=1,Técnicos!$F$2:$F$100,IF(Projetos!BJ199=2,Técnicos!$H$2:$H$100,Técnicos!$J$2:$J$100)),,0,1))</f>
        <v/>
      </c>
      <c r="BE200" s="15" t="str" cm="1">
        <f t="array" ref="BE200">IF(OR($B200="",BE$2=""),"",Projetos!$K199*_xlfn.XLOOKUP(BE$2,Técnicos!$A$2:$A$100,IF(Projetos!BK199=1,Técnicos!$F$2:$F$100,IF(Projetos!BK199=2,Técnicos!$H$2:$H$100,Técnicos!$J$2:$J$100)),,0,1))</f>
        <v/>
      </c>
      <c r="BF200" s="15" t="str" cm="1">
        <f t="array" ref="BF200">IF(OR($B200="",BF$2=""),"",Projetos!$K199*_xlfn.XLOOKUP(BF$2,Técnicos!$A$2:$A$100,IF(Projetos!BL199=1,Técnicos!$F$2:$F$100,IF(Projetos!BL199=2,Técnicos!$H$2:$H$100,Técnicos!$J$2:$J$100)),,0,1))</f>
        <v/>
      </c>
      <c r="BG200" s="15" t="str" cm="1">
        <f t="array" ref="BG200">IF(OR($B200="",BG$2=""),"",Projetos!$K199*_xlfn.XLOOKUP(BG$2,Técnicos!$A$2:$A$100,IF(Projetos!BM199=1,Técnicos!$F$2:$F$100,IF(Projetos!BM199=2,Técnicos!$H$2:$H$100,Técnicos!$J$2:$J$100)),,0,1))</f>
        <v/>
      </c>
      <c r="BH200" s="15" t="str" cm="1">
        <f t="array" ref="BH200">IF(OR($B200="",BH$2=""),"",Projetos!$K199*_xlfn.XLOOKUP(BH$2,Técnicos!$A$2:$A$100,IF(Projetos!BN199=1,Técnicos!$F$2:$F$100,IF(Projetos!BN199=2,Técnicos!$H$2:$H$100,Técnicos!$J$2:$J$100)),,0,1))</f>
        <v/>
      </c>
      <c r="BI200" s="15" t="str" cm="1">
        <f t="array" ref="BI200">IF(OR($B200="",BI$2=""),"",Projetos!$K199*_xlfn.XLOOKUP(BI$2,Técnicos!$A$2:$A$100,IF(Projetos!BO199=1,Técnicos!$F$2:$F$100,IF(Projetos!BO199=2,Técnicos!$H$2:$H$100,Técnicos!$J$2:$J$100)),,0,1))</f>
        <v/>
      </c>
      <c r="BJ200" s="15" t="str" cm="1">
        <f t="array" ref="BJ200">IF(OR($B200="",BJ$2=""),"",Projetos!$K199*_xlfn.XLOOKUP(BJ$2,Técnicos!$A$2:$A$100,IF(Projetos!BP199=1,Técnicos!$F$2:$F$100,IF(Projetos!BP199=2,Técnicos!$H$2:$H$100,Técnicos!$J$2:$J$100)),,0,1))</f>
        <v/>
      </c>
      <c r="BK200" s="15" t="str" cm="1">
        <f t="array" ref="BK200">IF(OR($B200="",BK$2=""),"",Projetos!$K199*_xlfn.XLOOKUP(BK$2,Técnicos!$A$2:$A$100,IF(Projetos!BQ199=1,Técnicos!$F$2:$F$100,IF(Projetos!BQ199=2,Técnicos!$H$2:$H$100,Técnicos!$J$2:$J$100)),,0,1))</f>
        <v/>
      </c>
      <c r="BL200" s="15" t="str" cm="1">
        <f t="array" ref="BL200">IF(OR($B200="",BL$2=""),"",Projetos!$K199*_xlfn.XLOOKUP(BL$2,Técnicos!$A$2:$A$100,IF(Projetos!BR199=1,Técnicos!$F$2:$F$100,IF(Projetos!BR199=2,Técnicos!$H$2:$H$100,Técnicos!$J$2:$J$100)),,0,1))</f>
        <v/>
      </c>
      <c r="BM200" s="15" t="str" cm="1">
        <f t="array" ref="BM200">IF(OR($B200="",BM$2=""),"",Projetos!$K199*_xlfn.XLOOKUP(BM$2,Técnicos!$A$2:$A$100,IF(Projetos!BS199=1,Técnicos!$F$2:$F$100,IF(Projetos!BS199=2,Técnicos!$H$2:$H$100,Técnicos!$J$2:$J$100)),,0,1))</f>
        <v/>
      </c>
      <c r="BN200" s="15" t="str" cm="1">
        <f t="array" ref="BN200">IF(OR($B200="",BN$2=""),"",Projetos!$K199*_xlfn.XLOOKUP(BN$2,Técnicos!$A$2:$A$100,IF(Projetos!BT199=1,Técnicos!$F$2:$F$100,IF(Projetos!BT199=2,Técnicos!$H$2:$H$100,Técnicos!$J$2:$J$100)),,0,1))</f>
        <v/>
      </c>
      <c r="BO200" s="15" t="str" cm="1">
        <f t="array" ref="BO200">IF(OR($B200="",BO$2=""),"",Projetos!$K199*_xlfn.XLOOKUP(BO$2,Técnicos!$A$2:$A$100,IF(Projetos!BU199=1,Técnicos!$F$2:$F$100,IF(Projetos!BU199=2,Técnicos!$H$2:$H$100,Técnicos!$J$2:$J$100)),,0,1))</f>
        <v/>
      </c>
      <c r="BP200" s="15" t="str" cm="1">
        <f t="array" ref="BP200">IF(OR($B200="",BP$2=""),"",Projetos!$K199*_xlfn.XLOOKUP(BP$2,Técnicos!$A$2:$A$100,IF(Projetos!BV199=1,Técnicos!$F$2:$F$100,IF(Projetos!BV199=2,Técnicos!$H$2:$H$100,Técnicos!$J$2:$J$100)),,0,1))</f>
        <v/>
      </c>
      <c r="BQ200" s="15" t="str" cm="1">
        <f t="array" ref="BQ200">IF(OR($B200="",BQ$2=""),"",Projetos!$K199*_xlfn.XLOOKUP(BQ$2,Técnicos!$A$2:$A$100,IF(Projetos!BW199=1,Técnicos!$F$2:$F$100,IF(Projetos!BW199=2,Técnicos!$H$2:$H$100,Técnicos!$J$2:$J$100)),,0,1))</f>
        <v/>
      </c>
    </row>
    <row r="201" spans="3:69" x14ac:dyDescent="0.3">
      <c r="C201" s="15" t="str" cm="1">
        <f t="array" ref="C201">IF(OR($B201="",C$2=""),"",Projetos!$K200/_xlfn.XLOOKUP(C$2,Técnicos!$A$2:$A$100,IF(Projetos!I200=1,Técnicos!$F$2:$F$100,IF(Projetos!I200=2,Técnicos!$H$2:$H$100,Técnicos!$J$2:$J$100)),,0,1))</f>
        <v/>
      </c>
      <c r="D201" s="15" t="str" cm="1">
        <f t="array" ref="D201">IF(OR($B201="",D$2=""),"",Projetos!$K200/_xlfn.XLOOKUP(D$2,Técnicos!$A$2:$A$100,IF(Projetos!J200=1,Técnicos!$F$2:$F$100,IF(Projetos!J200=2,Técnicos!$H$2:$H$100,Técnicos!$J$2:$J$100)),,0,1))</f>
        <v/>
      </c>
      <c r="E201" s="15" t="str" cm="1">
        <f t="array" ref="E201">IF(OR($B201="",E$2=""),"",Projetos!$K200/_xlfn.XLOOKUP(E$2,Técnicos!$A$2:$A$100,IF(Projetos!K200=1,Técnicos!$F$2:$F$100,IF(Projetos!K200=2,Técnicos!$H$2:$H$100,Técnicos!$J$2:$J$100)),,0,1))</f>
        <v/>
      </c>
      <c r="F201" s="15" t="str" cm="1">
        <f t="array" ref="F201">IF(OR($B201="",F$2=""),"",Projetos!$K200/_xlfn.XLOOKUP(F$2,Técnicos!$A$2:$A$100,IF(Projetos!L200=1,Técnicos!$F$2:$F$100,IF(Projetos!L200=2,Técnicos!$H$2:$H$100,Técnicos!$J$2:$J$100)),,0,1))</f>
        <v/>
      </c>
      <c r="G201" s="15" t="str" cm="1">
        <f t="array" ref="G201">IF(OR($B201="",G$2=""),"",Projetos!$K200/_xlfn.XLOOKUP(G$2,Técnicos!$A$2:$A$100,IF(Projetos!M200=1,Técnicos!$F$2:$F$100,IF(Projetos!M200=2,Técnicos!$H$2:$H$100,Técnicos!$J$2:$J$100)),,0,1))</f>
        <v/>
      </c>
      <c r="H201" s="15" t="str" cm="1">
        <f t="array" ref="H201">IF(OR($B201="",H$2=""),"",Projetos!$K200/_xlfn.XLOOKUP(H$2,Técnicos!$A$2:$A$100,IF(Projetos!N200=1,Técnicos!$F$2:$F$100,IF(Projetos!N200=2,Técnicos!$H$2:$H$100,Técnicos!$J$2:$J$100)),,0,1))</f>
        <v/>
      </c>
      <c r="I201" s="15" t="str" cm="1">
        <f t="array" ref="I201">IF(OR($B201="",I$2=""),"",Projetos!$K200/_xlfn.XLOOKUP(I$2,Técnicos!$A$2:$A$100,IF(Projetos!O200=1,Técnicos!$F$2:$F$100,IF(Projetos!O200=2,Técnicos!$H$2:$H$100,Técnicos!$J$2:$J$100)),,0,1))</f>
        <v/>
      </c>
      <c r="J201" s="15" t="str" cm="1">
        <f t="array" ref="J201">IF(OR($B201="",J$2=""),"",Projetos!$K200/_xlfn.XLOOKUP(J$2,Técnicos!$A$2:$A$100,IF(Projetos!P200=1,Técnicos!$F$2:$F$100,IF(Projetos!P200=2,Técnicos!$H$2:$H$100,Técnicos!$J$2:$J$100)),,0,1))</f>
        <v/>
      </c>
      <c r="K201" s="15" t="str" cm="1">
        <f t="array" ref="K201">IF(OR($B201="",K$2=""),"",Projetos!$K200/_xlfn.XLOOKUP(K$2,Técnicos!$A$2:$A$100,IF(Projetos!Q200=1,Técnicos!$F$2:$F$100,IF(Projetos!Q200=2,Técnicos!$H$2:$H$100,Técnicos!$J$2:$J$100)),,0,1))</f>
        <v/>
      </c>
      <c r="L201" s="15" t="str" cm="1">
        <f t="array" ref="L201">IF(OR($B201="",L$2=""),"",Projetos!$K200/_xlfn.XLOOKUP(L$2,Técnicos!$A$2:$A$100,IF(Projetos!R200=1,Técnicos!$F$2:$F$100,IF(Projetos!R200=2,Técnicos!$H$2:$H$100,Técnicos!$J$2:$J$100)),,0,1))</f>
        <v/>
      </c>
      <c r="M201" s="15" t="str" cm="1">
        <f t="array" ref="M201">IF(OR($B201="",M$2=""),"",Projetos!$K200/_xlfn.XLOOKUP(M$2,Técnicos!$A$2:$A$100,IF(Projetos!S200=1,Técnicos!$F$2:$F$100,IF(Projetos!S200=2,Técnicos!$H$2:$H$100,Técnicos!$J$2:$J$100)),,0,1))</f>
        <v/>
      </c>
      <c r="N201" s="15" t="str" cm="1">
        <f t="array" ref="N201">IF(OR($B201="",N$2=""),"",Projetos!$K200/_xlfn.XLOOKUP(N$2,Técnicos!$A$2:$A$100,IF(Projetos!T200=1,Técnicos!$F$2:$F$100,IF(Projetos!T200=2,Técnicos!$H$2:$H$100,Técnicos!$J$2:$J$100)),,0,1))</f>
        <v/>
      </c>
      <c r="O201" s="15" t="str" cm="1">
        <f t="array" ref="O201">IF(OR($B201="",O$2=""),"",Projetos!$K200/_xlfn.XLOOKUP(O$2,Técnicos!$A$2:$A$100,IF(Projetos!U200=1,Técnicos!$F$2:$F$100,IF(Projetos!U200=2,Técnicos!$H$2:$H$100,Técnicos!$J$2:$J$100)),,0,1))</f>
        <v/>
      </c>
      <c r="P201" s="15" t="str" cm="1">
        <f t="array" ref="P201">IF(OR($B201="",P$2=""),"",Projetos!$K200/_xlfn.XLOOKUP(P$2,Técnicos!$A$2:$A$100,IF(Projetos!V200=1,Técnicos!$F$2:$F$100,IF(Projetos!V200=2,Técnicos!$H$2:$H$100,Técnicos!$J$2:$J$100)),,0,1))</f>
        <v/>
      </c>
      <c r="Q201" s="15" t="str" cm="1">
        <f t="array" ref="Q201">IF(OR($B201="",Q$2=""),"",Projetos!$K200/_xlfn.XLOOKUP(Q$2,Técnicos!$A$2:$A$100,IF(Projetos!W200=1,Técnicos!$F$2:$F$100,IF(Projetos!W200=2,Técnicos!$H$2:$H$100,Técnicos!$J$2:$J$100)),,0,1))</f>
        <v/>
      </c>
      <c r="R201" s="15" t="str" cm="1">
        <f t="array" ref="R201">IF(OR($B201="",R$2=""),"",Projetos!$K200/_xlfn.XLOOKUP(R$2,Técnicos!$A$2:$A$100,IF(Projetos!X200=1,Técnicos!$F$2:$F$100,IF(Projetos!X200=2,Técnicos!$H$2:$H$100,Técnicos!$J$2:$J$100)),,0,1))</f>
        <v/>
      </c>
      <c r="S201" s="15" t="str" cm="1">
        <f t="array" ref="S201">IF(OR($B201="",S$2=""),"",Projetos!$K200/_xlfn.XLOOKUP(S$2,Técnicos!$A$2:$A$100,IF(Projetos!Y200=1,Técnicos!$F$2:$F$100,IF(Projetos!Y200=2,Técnicos!$H$2:$H$100,Técnicos!$J$2:$J$100)),,0,1))</f>
        <v/>
      </c>
      <c r="T201" s="15" t="str" cm="1">
        <f t="array" ref="T201">IF(OR($B201="",T$2=""),"",Projetos!$K200/_xlfn.XLOOKUP(T$2,Técnicos!$A$2:$A$100,IF(Projetos!Z200=1,Técnicos!$F$2:$F$100,IF(Projetos!Z200=2,Técnicos!$H$2:$H$100,Técnicos!$J$2:$J$100)),,0,1))</f>
        <v/>
      </c>
      <c r="U201" s="15" t="str" cm="1">
        <f t="array" ref="U201">IF(OR($B201="",U$2=""),"",Projetos!$K200/_xlfn.XLOOKUP(U$2,Técnicos!$A$2:$A$100,IF(Projetos!AA200=1,Técnicos!$F$2:$F$100,IF(Projetos!AA200=2,Técnicos!$H$2:$H$100,Técnicos!$J$2:$J$100)),,0,1))</f>
        <v/>
      </c>
      <c r="V201" s="15" t="str" cm="1">
        <f t="array" ref="V201">IF(OR($B201="",V$2=""),"",Projetos!$K200/_xlfn.XLOOKUP(V$2,Técnicos!$A$2:$A$100,IF(Projetos!AB200=1,Técnicos!$F$2:$F$100,IF(Projetos!AB200=2,Técnicos!$H$2:$H$100,Técnicos!$J$2:$J$100)),,0,1))</f>
        <v/>
      </c>
      <c r="W201" s="15" t="str" cm="1">
        <f t="array" ref="W201">IF(OR($B201="",W$2=""),"",Projetos!$K200/_xlfn.XLOOKUP(W$2,Técnicos!$A$2:$A$100,IF(Projetos!AC200=1,Técnicos!$F$2:$F$100,IF(Projetos!AC200=2,Técnicos!$H$2:$H$100,Técnicos!$J$2:$J$100)),,0,1))</f>
        <v/>
      </c>
      <c r="X201" s="15" t="str" cm="1">
        <f t="array" ref="X201">IF(OR($B201="",X$2=""),"",Projetos!$K200/_xlfn.XLOOKUP(X$2,Técnicos!$A$2:$A$100,IF(Projetos!AD200=1,Técnicos!$F$2:$F$100,IF(Projetos!AD200=2,Técnicos!$H$2:$H$100,Técnicos!$J$2:$J$100)),,0,1))</f>
        <v/>
      </c>
      <c r="Y201" s="15" t="str" cm="1">
        <f t="array" ref="Y201">IF(OR($B201="",Y$2=""),"",Projetos!$K200/_xlfn.XLOOKUP(Y$2,Técnicos!$A$2:$A$100,IF(Projetos!AE200=1,Técnicos!$F$2:$F$100,IF(Projetos!AE200=2,Técnicos!$H$2:$H$100,Técnicos!$J$2:$J$100)),,0,1))</f>
        <v/>
      </c>
      <c r="Z201" s="15" t="str" cm="1">
        <f t="array" ref="Z201">IF(OR($B201="",Z$2=""),"",Projetos!$K200/_xlfn.XLOOKUP(Z$2,Técnicos!$A$2:$A$100,IF(Projetos!AF200=1,Técnicos!$F$2:$F$100,IF(Projetos!AF200=2,Técnicos!$H$2:$H$100,Técnicos!$J$2:$J$100)),,0,1))</f>
        <v/>
      </c>
      <c r="AA201" s="15" t="str" cm="1">
        <f t="array" ref="AA201">IF(OR($B201="",AA$2=""),"",Projetos!$K200/_xlfn.XLOOKUP(AA$2,Técnicos!$A$2:$A$100,IF(Projetos!AG200=1,Técnicos!$F$2:$F$100,IF(Projetos!AG200=2,Técnicos!$H$2:$H$100,Técnicos!$J$2:$J$100)),,0,1))</f>
        <v/>
      </c>
      <c r="AB201" s="15" t="str" cm="1">
        <f t="array" ref="AB201">IF(OR($B201="",AB$2=""),"",Projetos!$K200/_xlfn.XLOOKUP(AB$2,Técnicos!$A$2:$A$100,IF(Projetos!AH200=1,Técnicos!$F$2:$F$100,IF(Projetos!AH200=2,Técnicos!$H$2:$H$100,Técnicos!$J$2:$J$100)),,0,1))</f>
        <v/>
      </c>
      <c r="AC201" s="15" t="str" cm="1">
        <f t="array" ref="AC201">IF(OR($B201="",AC$2=""),"",Projetos!$K200/_xlfn.XLOOKUP(AC$2,Técnicos!$A$2:$A$100,IF(Projetos!AI200=1,Técnicos!$F$2:$F$100,IF(Projetos!AI200=2,Técnicos!$H$2:$H$100,Técnicos!$J$2:$J$100)),,0,1))</f>
        <v/>
      </c>
      <c r="AD201" s="15" t="str" cm="1">
        <f t="array" ref="AD201">IF(OR($B201="",AD$2=""),"",Projetos!$K200/_xlfn.XLOOKUP(AD$2,Técnicos!$A$2:$A$100,IF(Projetos!AJ200=1,Técnicos!$F$2:$F$100,IF(Projetos!AJ200=2,Técnicos!$H$2:$H$100,Técnicos!$J$2:$J$100)),,0,1))</f>
        <v/>
      </c>
      <c r="AE201" s="15" t="str" cm="1">
        <f t="array" ref="AE201">IF(OR($B201="",AE$2=""),"",Projetos!$K200/_xlfn.XLOOKUP(AE$2,Técnicos!$A$2:$A$100,IF(Projetos!AK200=1,Técnicos!$F$2:$F$100,IF(Projetos!AK200=2,Técnicos!$H$2:$H$100,Técnicos!$J$2:$J$100)),,0,1))</f>
        <v/>
      </c>
      <c r="AF201" s="15" t="str" cm="1">
        <f t="array" ref="AF201">IF(OR($B201="",AF$2=""),"",Projetos!$K200/_xlfn.XLOOKUP(AF$2,Técnicos!$A$2:$A$100,IF(Projetos!AL200=1,Técnicos!$F$2:$F$100,IF(Projetos!AL200=2,Técnicos!$H$2:$H$100,Técnicos!$J$2:$J$100)),,0,1))</f>
        <v/>
      </c>
      <c r="AG201" s="15" t="str" cm="1">
        <f t="array" ref="AG201">IF(OR($B201="",AG$2=""),"",Projetos!$K200/_xlfn.XLOOKUP(AG$2,Técnicos!$A$2:$A$100,IF(Projetos!AM200=1,Técnicos!$F$2:$F$100,IF(Projetos!AM200=2,Técnicos!$H$2:$H$100,Técnicos!$J$2:$J$100)),,0,1))</f>
        <v/>
      </c>
      <c r="AH201" s="15" t="str" cm="1">
        <f t="array" ref="AH201">IF(OR($B201="",AH$2=""),"",Projetos!$K200/_xlfn.XLOOKUP(AH$2,Técnicos!$A$2:$A$100,IF(Projetos!AN200=1,Técnicos!$F$2:$F$100,IF(Projetos!AN200=2,Técnicos!$H$2:$H$100,Técnicos!$J$2:$J$100)),,0,1))</f>
        <v/>
      </c>
      <c r="AI201" s="15" t="str" cm="1">
        <f t="array" ref="AI201">IF(OR($B201="",AI$2=""),"",Projetos!$K200/_xlfn.XLOOKUP(AI$2,Técnicos!$A$2:$A$100,IF(Projetos!AO200=1,Técnicos!$F$2:$F$100,IF(Projetos!AO200=2,Técnicos!$H$2:$H$100,Técnicos!$J$2:$J$100)),,0,1))</f>
        <v/>
      </c>
      <c r="AJ201" s="15" t="str" cm="1">
        <f t="array" ref="AJ201">IF(OR($B201="",AJ$2=""),"",Projetos!$K200/_xlfn.XLOOKUP(AJ$2,Técnicos!$A$2:$A$100,IF(Projetos!AP200=1,Técnicos!$F$2:$F$100,IF(Projetos!AP200=2,Técnicos!$H$2:$H$100,Técnicos!$J$2:$J$100)),,0,1))</f>
        <v/>
      </c>
      <c r="AK201" s="15" t="str" cm="1">
        <f t="array" ref="AK201">IF(OR($B201="",AK$2=""),"",Projetos!$K200/_xlfn.XLOOKUP(AK$2,Técnicos!$A$2:$A$100,IF(Projetos!AQ200=1,Técnicos!$F$2:$F$100,IF(Projetos!AQ200=2,Técnicos!$H$2:$H$100,Técnicos!$J$2:$J$100)),,0,1))</f>
        <v/>
      </c>
      <c r="AL201" s="15" t="str" cm="1">
        <f t="array" ref="AL201">IF(OR($B201="",AL$2=""),"",Projetos!$K200*_xlfn.XLOOKUP(AL$2,Técnicos!$A$2:$A$100,IF(Projetos!AR200=1,Técnicos!$F$2:$F$100,IF(Projetos!AR200=2,Técnicos!$H$2:$H$100,Técnicos!$J$2:$J$100)),,0,1))</f>
        <v/>
      </c>
      <c r="AM201" s="15" t="str" cm="1">
        <f t="array" ref="AM201">IF(OR($B201="",AM$2=""),"",Projetos!$K200*_xlfn.XLOOKUP(AM$2,Técnicos!$A$2:$A$100,IF(Projetos!AS200=1,Técnicos!$F$2:$F$100,IF(Projetos!AS200=2,Técnicos!$H$2:$H$100,Técnicos!$J$2:$J$100)),,0,1))</f>
        <v/>
      </c>
      <c r="AN201" s="15" t="str" cm="1">
        <f t="array" ref="AN201">IF(OR($B201="",AN$2=""),"",Projetos!$K200*_xlfn.XLOOKUP(AN$2,Técnicos!$A$2:$A$100,IF(Projetos!AT200=1,Técnicos!$F$2:$F$100,IF(Projetos!AT200=2,Técnicos!$H$2:$H$100,Técnicos!$J$2:$J$100)),,0,1))</f>
        <v/>
      </c>
      <c r="AO201" s="15" t="str" cm="1">
        <f t="array" ref="AO201">IF(OR($B201="",AO$2=""),"",Projetos!$K200*_xlfn.XLOOKUP(AO$2,Técnicos!$A$2:$A$100,IF(Projetos!AU200=1,Técnicos!$F$2:$F$100,IF(Projetos!AU200=2,Técnicos!$H$2:$H$100,Técnicos!$J$2:$J$100)),,0,1))</f>
        <v/>
      </c>
      <c r="AP201" s="15" t="str" cm="1">
        <f t="array" ref="AP201">IF(OR($B201="",AP$2=""),"",Projetos!$K200*_xlfn.XLOOKUP(AP$2,Técnicos!$A$2:$A$100,IF(Projetos!AV200=1,Técnicos!$F$2:$F$100,IF(Projetos!AV200=2,Técnicos!$H$2:$H$100,Técnicos!$J$2:$J$100)),,0,1))</f>
        <v/>
      </c>
      <c r="AQ201" s="15" t="str" cm="1">
        <f t="array" ref="AQ201">IF(OR($B201="",AQ$2=""),"",Projetos!$K200*_xlfn.XLOOKUP(AQ$2,Técnicos!$A$2:$A$100,IF(Projetos!AW200=1,Técnicos!$F$2:$F$100,IF(Projetos!AW200=2,Técnicos!$H$2:$H$100,Técnicos!$J$2:$J$100)),,0,1))</f>
        <v/>
      </c>
      <c r="AR201" s="15" t="str" cm="1">
        <f t="array" ref="AR201">IF(OR($B201="",AR$2=""),"",Projetos!$K200*_xlfn.XLOOKUP(AR$2,Técnicos!$A$2:$A$100,IF(Projetos!AX200=1,Técnicos!$F$2:$F$100,IF(Projetos!AX200=2,Técnicos!$H$2:$H$100,Técnicos!$J$2:$J$100)),,0,1))</f>
        <v/>
      </c>
      <c r="AS201" s="15" t="str" cm="1">
        <f t="array" ref="AS201">IF(OR($B201="",AS$2=""),"",Projetos!$K200*_xlfn.XLOOKUP(AS$2,Técnicos!$A$2:$A$100,IF(Projetos!AY200=1,Técnicos!$F$2:$F$100,IF(Projetos!AY200=2,Técnicos!$H$2:$H$100,Técnicos!$J$2:$J$100)),,0,1))</f>
        <v/>
      </c>
      <c r="AT201" s="15" t="str" cm="1">
        <f t="array" ref="AT201">IF(OR($B201="",AT$2=""),"",Projetos!$K200*_xlfn.XLOOKUP(AT$2,Técnicos!$A$2:$A$100,IF(Projetos!AZ200=1,Técnicos!$F$2:$F$100,IF(Projetos!AZ200=2,Técnicos!$H$2:$H$100,Técnicos!$J$2:$J$100)),,0,1))</f>
        <v/>
      </c>
      <c r="AU201" s="15" t="str" cm="1">
        <f t="array" ref="AU201">IF(OR($B201="",AU$2=""),"",Projetos!$K200*_xlfn.XLOOKUP(AU$2,Técnicos!$A$2:$A$100,IF(Projetos!BA200=1,Técnicos!$F$2:$F$100,IF(Projetos!BA200=2,Técnicos!$H$2:$H$100,Técnicos!$J$2:$J$100)),,0,1))</f>
        <v/>
      </c>
      <c r="AV201" s="15" t="str" cm="1">
        <f t="array" ref="AV201">IF(OR($B201="",AV$2=""),"",Projetos!$K200*_xlfn.XLOOKUP(AV$2,Técnicos!$A$2:$A$100,IF(Projetos!BB200=1,Técnicos!$F$2:$F$100,IF(Projetos!BB200=2,Técnicos!$H$2:$H$100,Técnicos!$J$2:$J$100)),,0,1))</f>
        <v/>
      </c>
      <c r="AW201" s="15" t="str" cm="1">
        <f t="array" ref="AW201">IF(OR($B201="",AW$2=""),"",Projetos!$K200*_xlfn.XLOOKUP(AW$2,Técnicos!$A$2:$A$100,IF(Projetos!BC200=1,Técnicos!$F$2:$F$100,IF(Projetos!BC200=2,Técnicos!$H$2:$H$100,Técnicos!$J$2:$J$100)),,0,1))</f>
        <v/>
      </c>
      <c r="AX201" s="15" t="str" cm="1">
        <f t="array" ref="AX201">IF(OR($B201="",AX$2=""),"",Projetos!$K200*_xlfn.XLOOKUP(AX$2,Técnicos!$A$2:$A$100,IF(Projetos!BD200=1,Técnicos!$F$2:$F$100,IF(Projetos!BD200=2,Técnicos!$H$2:$H$100,Técnicos!$J$2:$J$100)),,0,1))</f>
        <v/>
      </c>
      <c r="AY201" s="15" t="str" cm="1">
        <f t="array" ref="AY201">IF(OR($B201="",AY$2=""),"",Projetos!$K200*_xlfn.XLOOKUP(AY$2,Técnicos!$A$2:$A$100,IF(Projetos!BE200=1,Técnicos!$F$2:$F$100,IF(Projetos!BE200=2,Técnicos!$H$2:$H$100,Técnicos!$J$2:$J$100)),,0,1))</f>
        <v/>
      </c>
      <c r="AZ201" s="15" t="str" cm="1">
        <f t="array" ref="AZ201">IF(OR($B201="",AZ$2=""),"",Projetos!$K200*_xlfn.XLOOKUP(AZ$2,Técnicos!$A$2:$A$100,IF(Projetos!BF200=1,Técnicos!$F$2:$F$100,IF(Projetos!BF200=2,Técnicos!$H$2:$H$100,Técnicos!$J$2:$J$100)),,0,1))</f>
        <v/>
      </c>
      <c r="BA201" s="15" t="str" cm="1">
        <f t="array" ref="BA201">IF(OR($B201="",BA$2=""),"",Projetos!$K200*_xlfn.XLOOKUP(BA$2,Técnicos!$A$2:$A$100,IF(Projetos!BG200=1,Técnicos!$F$2:$F$100,IF(Projetos!BG200=2,Técnicos!$H$2:$H$100,Técnicos!$J$2:$J$100)),,0,1))</f>
        <v/>
      </c>
      <c r="BB201" s="15" t="str" cm="1">
        <f t="array" ref="BB201">IF(OR($B201="",BB$2=""),"",Projetos!$K200*_xlfn.XLOOKUP(BB$2,Técnicos!$A$2:$A$100,IF(Projetos!BH200=1,Técnicos!$F$2:$F$100,IF(Projetos!BH200=2,Técnicos!$H$2:$H$100,Técnicos!$J$2:$J$100)),,0,1))</f>
        <v/>
      </c>
      <c r="BC201" s="15" t="str" cm="1">
        <f t="array" ref="BC201">IF(OR($B201="",BC$2=""),"",Projetos!$K200*_xlfn.XLOOKUP(BC$2,Técnicos!$A$2:$A$100,IF(Projetos!BI200=1,Técnicos!$F$2:$F$100,IF(Projetos!BI200=2,Técnicos!$H$2:$H$100,Técnicos!$J$2:$J$100)),,0,1))</f>
        <v/>
      </c>
      <c r="BD201" s="15" t="str" cm="1">
        <f t="array" ref="BD201">IF(OR($B201="",BD$2=""),"",Projetos!$K200*_xlfn.XLOOKUP(BD$2,Técnicos!$A$2:$A$100,IF(Projetos!BJ200=1,Técnicos!$F$2:$F$100,IF(Projetos!BJ200=2,Técnicos!$H$2:$H$100,Técnicos!$J$2:$J$100)),,0,1))</f>
        <v/>
      </c>
      <c r="BE201" s="15" t="str" cm="1">
        <f t="array" ref="BE201">IF(OR($B201="",BE$2=""),"",Projetos!$K200*_xlfn.XLOOKUP(BE$2,Técnicos!$A$2:$A$100,IF(Projetos!BK200=1,Técnicos!$F$2:$F$100,IF(Projetos!BK200=2,Técnicos!$H$2:$H$100,Técnicos!$J$2:$J$100)),,0,1))</f>
        <v/>
      </c>
      <c r="BF201" s="15" t="str" cm="1">
        <f t="array" ref="BF201">IF(OR($B201="",BF$2=""),"",Projetos!$K200*_xlfn.XLOOKUP(BF$2,Técnicos!$A$2:$A$100,IF(Projetos!BL200=1,Técnicos!$F$2:$F$100,IF(Projetos!BL200=2,Técnicos!$H$2:$H$100,Técnicos!$J$2:$J$100)),,0,1))</f>
        <v/>
      </c>
      <c r="BG201" s="15" t="str" cm="1">
        <f t="array" ref="BG201">IF(OR($B201="",BG$2=""),"",Projetos!$K200*_xlfn.XLOOKUP(BG$2,Técnicos!$A$2:$A$100,IF(Projetos!BM200=1,Técnicos!$F$2:$F$100,IF(Projetos!BM200=2,Técnicos!$H$2:$H$100,Técnicos!$J$2:$J$100)),,0,1))</f>
        <v/>
      </c>
      <c r="BH201" s="15" t="str" cm="1">
        <f t="array" ref="BH201">IF(OR($B201="",BH$2=""),"",Projetos!$K200*_xlfn.XLOOKUP(BH$2,Técnicos!$A$2:$A$100,IF(Projetos!BN200=1,Técnicos!$F$2:$F$100,IF(Projetos!BN200=2,Técnicos!$H$2:$H$100,Técnicos!$J$2:$J$100)),,0,1))</f>
        <v/>
      </c>
      <c r="BI201" s="15" t="str" cm="1">
        <f t="array" ref="BI201">IF(OR($B201="",BI$2=""),"",Projetos!$K200*_xlfn.XLOOKUP(BI$2,Técnicos!$A$2:$A$100,IF(Projetos!BO200=1,Técnicos!$F$2:$F$100,IF(Projetos!BO200=2,Técnicos!$H$2:$H$100,Técnicos!$J$2:$J$100)),,0,1))</f>
        <v/>
      </c>
      <c r="BJ201" s="15" t="str" cm="1">
        <f t="array" ref="BJ201">IF(OR($B201="",BJ$2=""),"",Projetos!$K200*_xlfn.XLOOKUP(BJ$2,Técnicos!$A$2:$A$100,IF(Projetos!BP200=1,Técnicos!$F$2:$F$100,IF(Projetos!BP200=2,Técnicos!$H$2:$H$100,Técnicos!$J$2:$J$100)),,0,1))</f>
        <v/>
      </c>
      <c r="BK201" s="15" t="str" cm="1">
        <f t="array" ref="BK201">IF(OR($B201="",BK$2=""),"",Projetos!$K200*_xlfn.XLOOKUP(BK$2,Técnicos!$A$2:$A$100,IF(Projetos!BQ200=1,Técnicos!$F$2:$F$100,IF(Projetos!BQ200=2,Técnicos!$H$2:$H$100,Técnicos!$J$2:$J$100)),,0,1))</f>
        <v/>
      </c>
      <c r="BL201" s="15" t="str" cm="1">
        <f t="array" ref="BL201">IF(OR($B201="",BL$2=""),"",Projetos!$K200*_xlfn.XLOOKUP(BL$2,Técnicos!$A$2:$A$100,IF(Projetos!BR200=1,Técnicos!$F$2:$F$100,IF(Projetos!BR200=2,Técnicos!$H$2:$H$100,Técnicos!$J$2:$J$100)),,0,1))</f>
        <v/>
      </c>
      <c r="BM201" s="15" t="str" cm="1">
        <f t="array" ref="BM201">IF(OR($B201="",BM$2=""),"",Projetos!$K200*_xlfn.XLOOKUP(BM$2,Técnicos!$A$2:$A$100,IF(Projetos!BS200=1,Técnicos!$F$2:$F$100,IF(Projetos!BS200=2,Técnicos!$H$2:$H$100,Técnicos!$J$2:$J$100)),,0,1))</f>
        <v/>
      </c>
      <c r="BN201" s="15" t="str" cm="1">
        <f t="array" ref="BN201">IF(OR($B201="",BN$2=""),"",Projetos!$K200*_xlfn.XLOOKUP(BN$2,Técnicos!$A$2:$A$100,IF(Projetos!BT200=1,Técnicos!$F$2:$F$100,IF(Projetos!BT200=2,Técnicos!$H$2:$H$100,Técnicos!$J$2:$J$100)),,0,1))</f>
        <v/>
      </c>
      <c r="BO201" s="15" t="str" cm="1">
        <f t="array" ref="BO201">IF(OR($B201="",BO$2=""),"",Projetos!$K200*_xlfn.XLOOKUP(BO$2,Técnicos!$A$2:$A$100,IF(Projetos!BU200=1,Técnicos!$F$2:$F$100,IF(Projetos!BU200=2,Técnicos!$H$2:$H$100,Técnicos!$J$2:$J$100)),,0,1))</f>
        <v/>
      </c>
      <c r="BP201" s="15" t="str" cm="1">
        <f t="array" ref="BP201">IF(OR($B201="",BP$2=""),"",Projetos!$K200*_xlfn.XLOOKUP(BP$2,Técnicos!$A$2:$A$100,IF(Projetos!BV200=1,Técnicos!$F$2:$F$100,IF(Projetos!BV200=2,Técnicos!$H$2:$H$100,Técnicos!$J$2:$J$100)),,0,1))</f>
        <v/>
      </c>
      <c r="BQ201" s="15" t="str" cm="1">
        <f t="array" ref="BQ201">IF(OR($B201="",BQ$2=""),"",Projetos!$K200*_xlfn.XLOOKUP(BQ$2,Técnicos!$A$2:$A$100,IF(Projetos!BW200=1,Técnicos!$F$2:$F$100,IF(Projetos!BW200=2,Técnicos!$H$2:$H$100,Técnicos!$J$2:$J$100)),,0,1))</f>
        <v/>
      </c>
    </row>
    <row r="202" spans="3:69" x14ac:dyDescent="0.3">
      <c r="C202" s="15" t="str" cm="1">
        <f t="array" ref="C202">IF(OR($B202="",C$2=""),"",Projetos!$K201/_xlfn.XLOOKUP(C$2,Técnicos!$A$2:$A$100,IF(Projetos!I201=1,Técnicos!$F$2:$F$100,IF(Projetos!I201=2,Técnicos!$H$2:$H$100,Técnicos!$J$2:$J$100)),,0,1))</f>
        <v/>
      </c>
      <c r="D202" s="15" t="str" cm="1">
        <f t="array" ref="D202">IF(OR($B202="",D$2=""),"",Projetos!$K201/_xlfn.XLOOKUP(D$2,Técnicos!$A$2:$A$100,IF(Projetos!J201=1,Técnicos!$F$2:$F$100,IF(Projetos!J201=2,Técnicos!$H$2:$H$100,Técnicos!$J$2:$J$100)),,0,1))</f>
        <v/>
      </c>
      <c r="E202" s="15" t="str" cm="1">
        <f t="array" ref="E202">IF(OR($B202="",E$2=""),"",Projetos!$K201/_xlfn.XLOOKUP(E$2,Técnicos!$A$2:$A$100,IF(Projetos!K201=1,Técnicos!$F$2:$F$100,IF(Projetos!K201=2,Técnicos!$H$2:$H$100,Técnicos!$J$2:$J$100)),,0,1))</f>
        <v/>
      </c>
      <c r="F202" s="15" t="str" cm="1">
        <f t="array" ref="F202">IF(OR($B202="",F$2=""),"",Projetos!$K201/_xlfn.XLOOKUP(F$2,Técnicos!$A$2:$A$100,IF(Projetos!L201=1,Técnicos!$F$2:$F$100,IF(Projetos!L201=2,Técnicos!$H$2:$H$100,Técnicos!$J$2:$J$100)),,0,1))</f>
        <v/>
      </c>
      <c r="G202" s="15" t="str" cm="1">
        <f t="array" ref="G202">IF(OR($B202="",G$2=""),"",Projetos!$K201/_xlfn.XLOOKUP(G$2,Técnicos!$A$2:$A$100,IF(Projetos!M201=1,Técnicos!$F$2:$F$100,IF(Projetos!M201=2,Técnicos!$H$2:$H$100,Técnicos!$J$2:$J$100)),,0,1))</f>
        <v/>
      </c>
      <c r="H202" s="15" t="str" cm="1">
        <f t="array" ref="H202">IF(OR($B202="",H$2=""),"",Projetos!$K201/_xlfn.XLOOKUP(H$2,Técnicos!$A$2:$A$100,IF(Projetos!N201=1,Técnicos!$F$2:$F$100,IF(Projetos!N201=2,Técnicos!$H$2:$H$100,Técnicos!$J$2:$J$100)),,0,1))</f>
        <v/>
      </c>
      <c r="I202" s="15" t="str" cm="1">
        <f t="array" ref="I202">IF(OR($B202="",I$2=""),"",Projetos!$K201/_xlfn.XLOOKUP(I$2,Técnicos!$A$2:$A$100,IF(Projetos!O201=1,Técnicos!$F$2:$F$100,IF(Projetos!O201=2,Técnicos!$H$2:$H$100,Técnicos!$J$2:$J$100)),,0,1))</f>
        <v/>
      </c>
      <c r="J202" s="15" t="str" cm="1">
        <f t="array" ref="J202">IF(OR($B202="",J$2=""),"",Projetos!$K201/_xlfn.XLOOKUP(J$2,Técnicos!$A$2:$A$100,IF(Projetos!P201=1,Técnicos!$F$2:$F$100,IF(Projetos!P201=2,Técnicos!$H$2:$H$100,Técnicos!$J$2:$J$100)),,0,1))</f>
        <v/>
      </c>
      <c r="K202" s="15" t="str" cm="1">
        <f t="array" ref="K202">IF(OR($B202="",K$2=""),"",Projetos!$K201/_xlfn.XLOOKUP(K$2,Técnicos!$A$2:$A$100,IF(Projetos!Q201=1,Técnicos!$F$2:$F$100,IF(Projetos!Q201=2,Técnicos!$H$2:$H$100,Técnicos!$J$2:$J$100)),,0,1))</f>
        <v/>
      </c>
      <c r="L202" s="15" t="str" cm="1">
        <f t="array" ref="L202">IF(OR($B202="",L$2=""),"",Projetos!$K201/_xlfn.XLOOKUP(L$2,Técnicos!$A$2:$A$100,IF(Projetos!R201=1,Técnicos!$F$2:$F$100,IF(Projetos!R201=2,Técnicos!$H$2:$H$100,Técnicos!$J$2:$J$100)),,0,1))</f>
        <v/>
      </c>
      <c r="M202" s="15" t="str" cm="1">
        <f t="array" ref="M202">IF(OR($B202="",M$2=""),"",Projetos!$K201/_xlfn.XLOOKUP(M$2,Técnicos!$A$2:$A$100,IF(Projetos!S201=1,Técnicos!$F$2:$F$100,IF(Projetos!S201=2,Técnicos!$H$2:$H$100,Técnicos!$J$2:$J$100)),,0,1))</f>
        <v/>
      </c>
      <c r="N202" s="15" t="str" cm="1">
        <f t="array" ref="N202">IF(OR($B202="",N$2=""),"",Projetos!$K201/_xlfn.XLOOKUP(N$2,Técnicos!$A$2:$A$100,IF(Projetos!T201=1,Técnicos!$F$2:$F$100,IF(Projetos!T201=2,Técnicos!$H$2:$H$100,Técnicos!$J$2:$J$100)),,0,1))</f>
        <v/>
      </c>
      <c r="O202" s="15" t="str" cm="1">
        <f t="array" ref="O202">IF(OR($B202="",O$2=""),"",Projetos!$K201/_xlfn.XLOOKUP(O$2,Técnicos!$A$2:$A$100,IF(Projetos!U201=1,Técnicos!$F$2:$F$100,IF(Projetos!U201=2,Técnicos!$H$2:$H$100,Técnicos!$J$2:$J$100)),,0,1))</f>
        <v/>
      </c>
      <c r="P202" s="15" t="str" cm="1">
        <f t="array" ref="P202">IF(OR($B202="",P$2=""),"",Projetos!$K201/_xlfn.XLOOKUP(P$2,Técnicos!$A$2:$A$100,IF(Projetos!V201=1,Técnicos!$F$2:$F$100,IF(Projetos!V201=2,Técnicos!$H$2:$H$100,Técnicos!$J$2:$J$100)),,0,1))</f>
        <v/>
      </c>
      <c r="Q202" s="15" t="str" cm="1">
        <f t="array" ref="Q202">IF(OR($B202="",Q$2=""),"",Projetos!$K201/_xlfn.XLOOKUP(Q$2,Técnicos!$A$2:$A$100,IF(Projetos!W201=1,Técnicos!$F$2:$F$100,IF(Projetos!W201=2,Técnicos!$H$2:$H$100,Técnicos!$J$2:$J$100)),,0,1))</f>
        <v/>
      </c>
      <c r="R202" s="15" t="str" cm="1">
        <f t="array" ref="R202">IF(OR($B202="",R$2=""),"",Projetos!$K201/_xlfn.XLOOKUP(R$2,Técnicos!$A$2:$A$100,IF(Projetos!X201=1,Técnicos!$F$2:$F$100,IF(Projetos!X201=2,Técnicos!$H$2:$H$100,Técnicos!$J$2:$J$100)),,0,1))</f>
        <v/>
      </c>
      <c r="S202" s="15" t="str" cm="1">
        <f t="array" ref="S202">IF(OR($B202="",S$2=""),"",Projetos!$K201/_xlfn.XLOOKUP(S$2,Técnicos!$A$2:$A$100,IF(Projetos!Y201=1,Técnicos!$F$2:$F$100,IF(Projetos!Y201=2,Técnicos!$H$2:$H$100,Técnicos!$J$2:$J$100)),,0,1))</f>
        <v/>
      </c>
      <c r="T202" s="15" t="str" cm="1">
        <f t="array" ref="T202">IF(OR($B202="",T$2=""),"",Projetos!$K201/_xlfn.XLOOKUP(T$2,Técnicos!$A$2:$A$100,IF(Projetos!Z201=1,Técnicos!$F$2:$F$100,IF(Projetos!Z201=2,Técnicos!$H$2:$H$100,Técnicos!$J$2:$J$100)),,0,1))</f>
        <v/>
      </c>
      <c r="U202" s="15" t="str" cm="1">
        <f t="array" ref="U202">IF(OR($B202="",U$2=""),"",Projetos!$K201/_xlfn.XLOOKUP(U$2,Técnicos!$A$2:$A$100,IF(Projetos!AA201=1,Técnicos!$F$2:$F$100,IF(Projetos!AA201=2,Técnicos!$H$2:$H$100,Técnicos!$J$2:$J$100)),,0,1))</f>
        <v/>
      </c>
      <c r="V202" s="15" t="str" cm="1">
        <f t="array" ref="V202">IF(OR($B202="",V$2=""),"",Projetos!$K201/_xlfn.XLOOKUP(V$2,Técnicos!$A$2:$A$100,IF(Projetos!AB201=1,Técnicos!$F$2:$F$100,IF(Projetos!AB201=2,Técnicos!$H$2:$H$100,Técnicos!$J$2:$J$100)),,0,1))</f>
        <v/>
      </c>
      <c r="W202" s="15" t="str" cm="1">
        <f t="array" ref="W202">IF(OR($B202="",W$2=""),"",Projetos!$K201/_xlfn.XLOOKUP(W$2,Técnicos!$A$2:$A$100,IF(Projetos!AC201=1,Técnicos!$F$2:$F$100,IF(Projetos!AC201=2,Técnicos!$H$2:$H$100,Técnicos!$J$2:$J$100)),,0,1))</f>
        <v/>
      </c>
      <c r="X202" s="15" t="str" cm="1">
        <f t="array" ref="X202">IF(OR($B202="",X$2=""),"",Projetos!$K201/_xlfn.XLOOKUP(X$2,Técnicos!$A$2:$A$100,IF(Projetos!AD201=1,Técnicos!$F$2:$F$100,IF(Projetos!AD201=2,Técnicos!$H$2:$H$100,Técnicos!$J$2:$J$100)),,0,1))</f>
        <v/>
      </c>
      <c r="Y202" s="15" t="str" cm="1">
        <f t="array" ref="Y202">IF(OR($B202="",Y$2=""),"",Projetos!$K201/_xlfn.XLOOKUP(Y$2,Técnicos!$A$2:$A$100,IF(Projetos!AE201=1,Técnicos!$F$2:$F$100,IF(Projetos!AE201=2,Técnicos!$H$2:$H$100,Técnicos!$J$2:$J$100)),,0,1))</f>
        <v/>
      </c>
      <c r="Z202" s="15" t="str" cm="1">
        <f t="array" ref="Z202">IF(OR($B202="",Z$2=""),"",Projetos!$K201/_xlfn.XLOOKUP(Z$2,Técnicos!$A$2:$A$100,IF(Projetos!AF201=1,Técnicos!$F$2:$F$100,IF(Projetos!AF201=2,Técnicos!$H$2:$H$100,Técnicos!$J$2:$J$100)),,0,1))</f>
        <v/>
      </c>
      <c r="AA202" s="15" t="str" cm="1">
        <f t="array" ref="AA202">IF(OR($B202="",AA$2=""),"",Projetos!$K201/_xlfn.XLOOKUP(AA$2,Técnicos!$A$2:$A$100,IF(Projetos!AG201=1,Técnicos!$F$2:$F$100,IF(Projetos!AG201=2,Técnicos!$H$2:$H$100,Técnicos!$J$2:$J$100)),,0,1))</f>
        <v/>
      </c>
      <c r="AB202" s="15" t="str" cm="1">
        <f t="array" ref="AB202">IF(OR($B202="",AB$2=""),"",Projetos!$K201/_xlfn.XLOOKUP(AB$2,Técnicos!$A$2:$A$100,IF(Projetos!AH201=1,Técnicos!$F$2:$F$100,IF(Projetos!AH201=2,Técnicos!$H$2:$H$100,Técnicos!$J$2:$J$100)),,0,1))</f>
        <v/>
      </c>
      <c r="AC202" s="15" t="str" cm="1">
        <f t="array" ref="AC202">IF(OR($B202="",AC$2=""),"",Projetos!$K201/_xlfn.XLOOKUP(AC$2,Técnicos!$A$2:$A$100,IF(Projetos!AI201=1,Técnicos!$F$2:$F$100,IF(Projetos!AI201=2,Técnicos!$H$2:$H$100,Técnicos!$J$2:$J$100)),,0,1))</f>
        <v/>
      </c>
      <c r="AD202" s="15" t="str" cm="1">
        <f t="array" ref="AD202">IF(OR($B202="",AD$2=""),"",Projetos!$K201/_xlfn.XLOOKUP(AD$2,Técnicos!$A$2:$A$100,IF(Projetos!AJ201=1,Técnicos!$F$2:$F$100,IF(Projetos!AJ201=2,Técnicos!$H$2:$H$100,Técnicos!$J$2:$J$100)),,0,1))</f>
        <v/>
      </c>
      <c r="AE202" s="15" t="str" cm="1">
        <f t="array" ref="AE202">IF(OR($B202="",AE$2=""),"",Projetos!$K201/_xlfn.XLOOKUP(AE$2,Técnicos!$A$2:$A$100,IF(Projetos!AK201=1,Técnicos!$F$2:$F$100,IF(Projetos!AK201=2,Técnicos!$H$2:$H$100,Técnicos!$J$2:$J$100)),,0,1))</f>
        <v/>
      </c>
      <c r="AF202" s="15" t="str" cm="1">
        <f t="array" ref="AF202">IF(OR($B202="",AF$2=""),"",Projetos!$K201/_xlfn.XLOOKUP(AF$2,Técnicos!$A$2:$A$100,IF(Projetos!AL201=1,Técnicos!$F$2:$F$100,IF(Projetos!AL201=2,Técnicos!$H$2:$H$100,Técnicos!$J$2:$J$100)),,0,1))</f>
        <v/>
      </c>
      <c r="AG202" s="15" t="str" cm="1">
        <f t="array" ref="AG202">IF(OR($B202="",AG$2=""),"",Projetos!$K201/_xlfn.XLOOKUP(AG$2,Técnicos!$A$2:$A$100,IF(Projetos!AM201=1,Técnicos!$F$2:$F$100,IF(Projetos!AM201=2,Técnicos!$H$2:$H$100,Técnicos!$J$2:$J$100)),,0,1))</f>
        <v/>
      </c>
      <c r="AH202" s="15" t="str" cm="1">
        <f t="array" ref="AH202">IF(OR($B202="",AH$2=""),"",Projetos!$K201/_xlfn.XLOOKUP(AH$2,Técnicos!$A$2:$A$100,IF(Projetos!AN201=1,Técnicos!$F$2:$F$100,IF(Projetos!AN201=2,Técnicos!$H$2:$H$100,Técnicos!$J$2:$J$100)),,0,1))</f>
        <v/>
      </c>
      <c r="AI202" s="15" t="str" cm="1">
        <f t="array" ref="AI202">IF(OR($B202="",AI$2=""),"",Projetos!$K201/_xlfn.XLOOKUP(AI$2,Técnicos!$A$2:$A$100,IF(Projetos!AO201=1,Técnicos!$F$2:$F$100,IF(Projetos!AO201=2,Técnicos!$H$2:$H$100,Técnicos!$J$2:$J$100)),,0,1))</f>
        <v/>
      </c>
      <c r="AJ202" s="15" t="str" cm="1">
        <f t="array" ref="AJ202">IF(OR($B202="",AJ$2=""),"",Projetos!$K201/_xlfn.XLOOKUP(AJ$2,Técnicos!$A$2:$A$100,IF(Projetos!AP201=1,Técnicos!$F$2:$F$100,IF(Projetos!AP201=2,Técnicos!$H$2:$H$100,Técnicos!$J$2:$J$100)),,0,1))</f>
        <v/>
      </c>
      <c r="AK202" s="15" t="str" cm="1">
        <f t="array" ref="AK202">IF(OR($B202="",AK$2=""),"",Projetos!$K201/_xlfn.XLOOKUP(AK$2,Técnicos!$A$2:$A$100,IF(Projetos!AQ201=1,Técnicos!$F$2:$F$100,IF(Projetos!AQ201=2,Técnicos!$H$2:$H$100,Técnicos!$J$2:$J$100)),,0,1))</f>
        <v/>
      </c>
      <c r="AL202" s="15" t="str" cm="1">
        <f t="array" ref="AL202">IF(OR($B202="",AL$2=""),"",Projetos!$K201*_xlfn.XLOOKUP(AL$2,Técnicos!$A$2:$A$100,IF(Projetos!AR201=1,Técnicos!$F$2:$F$100,IF(Projetos!AR201=2,Técnicos!$H$2:$H$100,Técnicos!$J$2:$J$100)),,0,1))</f>
        <v/>
      </c>
      <c r="AM202" s="15" t="str" cm="1">
        <f t="array" ref="AM202">IF(OR($B202="",AM$2=""),"",Projetos!$K201*_xlfn.XLOOKUP(AM$2,Técnicos!$A$2:$A$100,IF(Projetos!AS201=1,Técnicos!$F$2:$F$100,IF(Projetos!AS201=2,Técnicos!$H$2:$H$100,Técnicos!$J$2:$J$100)),,0,1))</f>
        <v/>
      </c>
      <c r="AN202" s="15" t="str" cm="1">
        <f t="array" ref="AN202">IF(OR($B202="",AN$2=""),"",Projetos!$K201*_xlfn.XLOOKUP(AN$2,Técnicos!$A$2:$A$100,IF(Projetos!AT201=1,Técnicos!$F$2:$F$100,IF(Projetos!AT201=2,Técnicos!$H$2:$H$100,Técnicos!$J$2:$J$100)),,0,1))</f>
        <v/>
      </c>
      <c r="AO202" s="15" t="str" cm="1">
        <f t="array" ref="AO202">IF(OR($B202="",AO$2=""),"",Projetos!$K201*_xlfn.XLOOKUP(AO$2,Técnicos!$A$2:$A$100,IF(Projetos!AU201=1,Técnicos!$F$2:$F$100,IF(Projetos!AU201=2,Técnicos!$H$2:$H$100,Técnicos!$J$2:$J$100)),,0,1))</f>
        <v/>
      </c>
      <c r="AP202" s="15" t="str" cm="1">
        <f t="array" ref="AP202">IF(OR($B202="",AP$2=""),"",Projetos!$K201*_xlfn.XLOOKUP(AP$2,Técnicos!$A$2:$A$100,IF(Projetos!AV201=1,Técnicos!$F$2:$F$100,IF(Projetos!AV201=2,Técnicos!$H$2:$H$100,Técnicos!$J$2:$J$100)),,0,1))</f>
        <v/>
      </c>
      <c r="AQ202" s="15" t="str" cm="1">
        <f t="array" ref="AQ202">IF(OR($B202="",AQ$2=""),"",Projetos!$K201*_xlfn.XLOOKUP(AQ$2,Técnicos!$A$2:$A$100,IF(Projetos!AW201=1,Técnicos!$F$2:$F$100,IF(Projetos!AW201=2,Técnicos!$H$2:$H$100,Técnicos!$J$2:$J$100)),,0,1))</f>
        <v/>
      </c>
      <c r="AR202" s="15" t="str" cm="1">
        <f t="array" ref="AR202">IF(OR($B202="",AR$2=""),"",Projetos!$K201*_xlfn.XLOOKUP(AR$2,Técnicos!$A$2:$A$100,IF(Projetos!AX201=1,Técnicos!$F$2:$F$100,IF(Projetos!AX201=2,Técnicos!$H$2:$H$100,Técnicos!$J$2:$J$100)),,0,1))</f>
        <v/>
      </c>
      <c r="AS202" s="15" t="str" cm="1">
        <f t="array" ref="AS202">IF(OR($B202="",AS$2=""),"",Projetos!$K201*_xlfn.XLOOKUP(AS$2,Técnicos!$A$2:$A$100,IF(Projetos!AY201=1,Técnicos!$F$2:$F$100,IF(Projetos!AY201=2,Técnicos!$H$2:$H$100,Técnicos!$J$2:$J$100)),,0,1))</f>
        <v/>
      </c>
      <c r="AT202" s="15" t="str" cm="1">
        <f t="array" ref="AT202">IF(OR($B202="",AT$2=""),"",Projetos!$K201*_xlfn.XLOOKUP(AT$2,Técnicos!$A$2:$A$100,IF(Projetos!AZ201=1,Técnicos!$F$2:$F$100,IF(Projetos!AZ201=2,Técnicos!$H$2:$H$100,Técnicos!$J$2:$J$100)),,0,1))</f>
        <v/>
      </c>
      <c r="AU202" s="15" t="str" cm="1">
        <f t="array" ref="AU202">IF(OR($B202="",AU$2=""),"",Projetos!$K201*_xlfn.XLOOKUP(AU$2,Técnicos!$A$2:$A$100,IF(Projetos!BA201=1,Técnicos!$F$2:$F$100,IF(Projetos!BA201=2,Técnicos!$H$2:$H$100,Técnicos!$J$2:$J$100)),,0,1))</f>
        <v/>
      </c>
      <c r="AV202" s="15" t="str" cm="1">
        <f t="array" ref="AV202">IF(OR($B202="",AV$2=""),"",Projetos!$K201*_xlfn.XLOOKUP(AV$2,Técnicos!$A$2:$A$100,IF(Projetos!BB201=1,Técnicos!$F$2:$F$100,IF(Projetos!BB201=2,Técnicos!$H$2:$H$100,Técnicos!$J$2:$J$100)),,0,1))</f>
        <v/>
      </c>
      <c r="AW202" s="15" t="str" cm="1">
        <f t="array" ref="AW202">IF(OR($B202="",AW$2=""),"",Projetos!$K201*_xlfn.XLOOKUP(AW$2,Técnicos!$A$2:$A$100,IF(Projetos!BC201=1,Técnicos!$F$2:$F$100,IF(Projetos!BC201=2,Técnicos!$H$2:$H$100,Técnicos!$J$2:$J$100)),,0,1))</f>
        <v/>
      </c>
      <c r="AX202" s="15" t="str" cm="1">
        <f t="array" ref="AX202">IF(OR($B202="",AX$2=""),"",Projetos!$K201*_xlfn.XLOOKUP(AX$2,Técnicos!$A$2:$A$100,IF(Projetos!BD201=1,Técnicos!$F$2:$F$100,IF(Projetos!BD201=2,Técnicos!$H$2:$H$100,Técnicos!$J$2:$J$100)),,0,1))</f>
        <v/>
      </c>
      <c r="AY202" s="15" t="str" cm="1">
        <f t="array" ref="AY202">IF(OR($B202="",AY$2=""),"",Projetos!$K201*_xlfn.XLOOKUP(AY$2,Técnicos!$A$2:$A$100,IF(Projetos!BE201=1,Técnicos!$F$2:$F$100,IF(Projetos!BE201=2,Técnicos!$H$2:$H$100,Técnicos!$J$2:$J$100)),,0,1))</f>
        <v/>
      </c>
      <c r="AZ202" s="15" t="str" cm="1">
        <f t="array" ref="AZ202">IF(OR($B202="",AZ$2=""),"",Projetos!$K201*_xlfn.XLOOKUP(AZ$2,Técnicos!$A$2:$A$100,IF(Projetos!BF201=1,Técnicos!$F$2:$F$100,IF(Projetos!BF201=2,Técnicos!$H$2:$H$100,Técnicos!$J$2:$J$100)),,0,1))</f>
        <v/>
      </c>
      <c r="BA202" s="15" t="str" cm="1">
        <f t="array" ref="BA202">IF(OR($B202="",BA$2=""),"",Projetos!$K201*_xlfn.XLOOKUP(BA$2,Técnicos!$A$2:$A$100,IF(Projetos!BG201=1,Técnicos!$F$2:$F$100,IF(Projetos!BG201=2,Técnicos!$H$2:$H$100,Técnicos!$J$2:$J$100)),,0,1))</f>
        <v/>
      </c>
      <c r="BB202" s="15" t="str" cm="1">
        <f t="array" ref="BB202">IF(OR($B202="",BB$2=""),"",Projetos!$K201*_xlfn.XLOOKUP(BB$2,Técnicos!$A$2:$A$100,IF(Projetos!BH201=1,Técnicos!$F$2:$F$100,IF(Projetos!BH201=2,Técnicos!$H$2:$H$100,Técnicos!$J$2:$J$100)),,0,1))</f>
        <v/>
      </c>
      <c r="BC202" s="15" t="str" cm="1">
        <f t="array" ref="BC202">IF(OR($B202="",BC$2=""),"",Projetos!$K201*_xlfn.XLOOKUP(BC$2,Técnicos!$A$2:$A$100,IF(Projetos!BI201=1,Técnicos!$F$2:$F$100,IF(Projetos!BI201=2,Técnicos!$H$2:$H$100,Técnicos!$J$2:$J$100)),,0,1))</f>
        <v/>
      </c>
      <c r="BD202" s="15" t="str" cm="1">
        <f t="array" ref="BD202">IF(OR($B202="",BD$2=""),"",Projetos!$K201*_xlfn.XLOOKUP(BD$2,Técnicos!$A$2:$A$100,IF(Projetos!BJ201=1,Técnicos!$F$2:$F$100,IF(Projetos!BJ201=2,Técnicos!$H$2:$H$100,Técnicos!$J$2:$J$100)),,0,1))</f>
        <v/>
      </c>
      <c r="BE202" s="15" t="str" cm="1">
        <f t="array" ref="BE202">IF(OR($B202="",BE$2=""),"",Projetos!$K201*_xlfn.XLOOKUP(BE$2,Técnicos!$A$2:$A$100,IF(Projetos!BK201=1,Técnicos!$F$2:$F$100,IF(Projetos!BK201=2,Técnicos!$H$2:$H$100,Técnicos!$J$2:$J$100)),,0,1))</f>
        <v/>
      </c>
      <c r="BF202" s="15" t="str" cm="1">
        <f t="array" ref="BF202">IF(OR($B202="",BF$2=""),"",Projetos!$K201*_xlfn.XLOOKUP(BF$2,Técnicos!$A$2:$A$100,IF(Projetos!BL201=1,Técnicos!$F$2:$F$100,IF(Projetos!BL201=2,Técnicos!$H$2:$H$100,Técnicos!$J$2:$J$100)),,0,1))</f>
        <v/>
      </c>
      <c r="BG202" s="15" t="str" cm="1">
        <f t="array" ref="BG202">IF(OR($B202="",BG$2=""),"",Projetos!$K201*_xlfn.XLOOKUP(BG$2,Técnicos!$A$2:$A$100,IF(Projetos!BM201=1,Técnicos!$F$2:$F$100,IF(Projetos!BM201=2,Técnicos!$H$2:$H$100,Técnicos!$J$2:$J$100)),,0,1))</f>
        <v/>
      </c>
      <c r="BH202" s="15" t="str" cm="1">
        <f t="array" ref="BH202">IF(OR($B202="",BH$2=""),"",Projetos!$K201*_xlfn.XLOOKUP(BH$2,Técnicos!$A$2:$A$100,IF(Projetos!BN201=1,Técnicos!$F$2:$F$100,IF(Projetos!BN201=2,Técnicos!$H$2:$H$100,Técnicos!$J$2:$J$100)),,0,1))</f>
        <v/>
      </c>
      <c r="BI202" s="15" t="str" cm="1">
        <f t="array" ref="BI202">IF(OR($B202="",BI$2=""),"",Projetos!$K201*_xlfn.XLOOKUP(BI$2,Técnicos!$A$2:$A$100,IF(Projetos!BO201=1,Técnicos!$F$2:$F$100,IF(Projetos!BO201=2,Técnicos!$H$2:$H$100,Técnicos!$J$2:$J$100)),,0,1))</f>
        <v/>
      </c>
      <c r="BJ202" s="15" t="str" cm="1">
        <f t="array" ref="BJ202">IF(OR($B202="",BJ$2=""),"",Projetos!$K201*_xlfn.XLOOKUP(BJ$2,Técnicos!$A$2:$A$100,IF(Projetos!BP201=1,Técnicos!$F$2:$F$100,IF(Projetos!BP201=2,Técnicos!$H$2:$H$100,Técnicos!$J$2:$J$100)),,0,1))</f>
        <v/>
      </c>
      <c r="BK202" s="15" t="str" cm="1">
        <f t="array" ref="BK202">IF(OR($B202="",BK$2=""),"",Projetos!$K201*_xlfn.XLOOKUP(BK$2,Técnicos!$A$2:$A$100,IF(Projetos!BQ201=1,Técnicos!$F$2:$F$100,IF(Projetos!BQ201=2,Técnicos!$H$2:$H$100,Técnicos!$J$2:$J$100)),,0,1))</f>
        <v/>
      </c>
      <c r="BL202" s="15" t="str" cm="1">
        <f t="array" ref="BL202">IF(OR($B202="",BL$2=""),"",Projetos!$K201*_xlfn.XLOOKUP(BL$2,Técnicos!$A$2:$A$100,IF(Projetos!BR201=1,Técnicos!$F$2:$F$100,IF(Projetos!BR201=2,Técnicos!$H$2:$H$100,Técnicos!$J$2:$J$100)),,0,1))</f>
        <v/>
      </c>
      <c r="BM202" s="15" t="str" cm="1">
        <f t="array" ref="BM202">IF(OR($B202="",BM$2=""),"",Projetos!$K201*_xlfn.XLOOKUP(BM$2,Técnicos!$A$2:$A$100,IF(Projetos!BS201=1,Técnicos!$F$2:$F$100,IF(Projetos!BS201=2,Técnicos!$H$2:$H$100,Técnicos!$J$2:$J$100)),,0,1))</f>
        <v/>
      </c>
      <c r="BN202" s="15" t="str" cm="1">
        <f t="array" ref="BN202">IF(OR($B202="",BN$2=""),"",Projetos!$K201*_xlfn.XLOOKUP(BN$2,Técnicos!$A$2:$A$100,IF(Projetos!BT201=1,Técnicos!$F$2:$F$100,IF(Projetos!BT201=2,Técnicos!$H$2:$H$100,Técnicos!$J$2:$J$100)),,0,1))</f>
        <v/>
      </c>
      <c r="BO202" s="15" t="str" cm="1">
        <f t="array" ref="BO202">IF(OR($B202="",BO$2=""),"",Projetos!$K201*_xlfn.XLOOKUP(BO$2,Técnicos!$A$2:$A$100,IF(Projetos!BU201=1,Técnicos!$F$2:$F$100,IF(Projetos!BU201=2,Técnicos!$H$2:$H$100,Técnicos!$J$2:$J$100)),,0,1))</f>
        <v/>
      </c>
      <c r="BP202" s="15" t="str" cm="1">
        <f t="array" ref="BP202">IF(OR($B202="",BP$2=""),"",Projetos!$K201*_xlfn.XLOOKUP(BP$2,Técnicos!$A$2:$A$100,IF(Projetos!BV201=1,Técnicos!$F$2:$F$100,IF(Projetos!BV201=2,Técnicos!$H$2:$H$100,Técnicos!$J$2:$J$100)),,0,1))</f>
        <v/>
      </c>
      <c r="BQ202" s="15" t="str" cm="1">
        <f t="array" ref="BQ202">IF(OR($B202="",BQ$2=""),"",Projetos!$K201*_xlfn.XLOOKUP(BQ$2,Técnicos!$A$2:$A$100,IF(Projetos!BW201=1,Técnicos!$F$2:$F$100,IF(Projetos!BW201=2,Técnicos!$H$2:$H$100,Técnicos!$J$2:$J$100)),,0,1))</f>
        <v/>
      </c>
    </row>
    <row r="203" spans="3:69" x14ac:dyDescent="0.3">
      <c r="C203" s="15" t="str" cm="1">
        <f t="array" ref="C203">IF(OR($B203="",C$2=""),"",Projetos!$K202/_xlfn.XLOOKUP(C$2,Técnicos!$A$2:$A$100,IF(Projetos!I202=1,Técnicos!$F$2:$F$100,IF(Projetos!I202=2,Técnicos!$H$2:$H$100,Técnicos!$J$2:$J$100)),,0,1))</f>
        <v/>
      </c>
      <c r="D203" s="15" t="str" cm="1">
        <f t="array" ref="D203">IF(OR($B203="",D$2=""),"",Projetos!$K202/_xlfn.XLOOKUP(D$2,Técnicos!$A$2:$A$100,IF(Projetos!J202=1,Técnicos!$F$2:$F$100,IF(Projetos!J202=2,Técnicos!$H$2:$H$100,Técnicos!$J$2:$J$100)),,0,1))</f>
        <v/>
      </c>
      <c r="E203" s="15" t="str" cm="1">
        <f t="array" ref="E203">IF(OR($B203="",E$2=""),"",Projetos!$K202/_xlfn.XLOOKUP(E$2,Técnicos!$A$2:$A$100,IF(Projetos!K202=1,Técnicos!$F$2:$F$100,IF(Projetos!K202=2,Técnicos!$H$2:$H$100,Técnicos!$J$2:$J$100)),,0,1))</f>
        <v/>
      </c>
      <c r="F203" s="15" t="str" cm="1">
        <f t="array" ref="F203">IF(OR($B203="",F$2=""),"",Projetos!$K202/_xlfn.XLOOKUP(F$2,Técnicos!$A$2:$A$100,IF(Projetos!L202=1,Técnicos!$F$2:$F$100,IF(Projetos!L202=2,Técnicos!$H$2:$H$100,Técnicos!$J$2:$J$100)),,0,1))</f>
        <v/>
      </c>
      <c r="G203" s="15" t="str" cm="1">
        <f t="array" ref="G203">IF(OR($B203="",G$2=""),"",Projetos!$K202/_xlfn.XLOOKUP(G$2,Técnicos!$A$2:$A$100,IF(Projetos!M202=1,Técnicos!$F$2:$F$100,IF(Projetos!M202=2,Técnicos!$H$2:$H$100,Técnicos!$J$2:$J$100)),,0,1))</f>
        <v/>
      </c>
      <c r="H203" s="15" t="str" cm="1">
        <f t="array" ref="H203">IF(OR($B203="",H$2=""),"",Projetos!$K202/_xlfn.XLOOKUP(H$2,Técnicos!$A$2:$A$100,IF(Projetos!N202=1,Técnicos!$F$2:$F$100,IF(Projetos!N202=2,Técnicos!$H$2:$H$100,Técnicos!$J$2:$J$100)),,0,1))</f>
        <v/>
      </c>
      <c r="I203" s="15" t="str" cm="1">
        <f t="array" ref="I203">IF(OR($B203="",I$2=""),"",Projetos!$K202/_xlfn.XLOOKUP(I$2,Técnicos!$A$2:$A$100,IF(Projetos!O202=1,Técnicos!$F$2:$F$100,IF(Projetos!O202=2,Técnicos!$H$2:$H$100,Técnicos!$J$2:$J$100)),,0,1))</f>
        <v/>
      </c>
      <c r="J203" s="15" t="str" cm="1">
        <f t="array" ref="J203">IF(OR($B203="",J$2=""),"",Projetos!$K202/_xlfn.XLOOKUP(J$2,Técnicos!$A$2:$A$100,IF(Projetos!P202=1,Técnicos!$F$2:$F$100,IF(Projetos!P202=2,Técnicos!$H$2:$H$100,Técnicos!$J$2:$J$100)),,0,1))</f>
        <v/>
      </c>
      <c r="K203" s="15" t="str" cm="1">
        <f t="array" ref="K203">IF(OR($B203="",K$2=""),"",Projetos!$K202/_xlfn.XLOOKUP(K$2,Técnicos!$A$2:$A$100,IF(Projetos!Q202=1,Técnicos!$F$2:$F$100,IF(Projetos!Q202=2,Técnicos!$H$2:$H$100,Técnicos!$J$2:$J$100)),,0,1))</f>
        <v/>
      </c>
      <c r="L203" s="15" t="str" cm="1">
        <f t="array" ref="L203">IF(OR($B203="",L$2=""),"",Projetos!$K202/_xlfn.XLOOKUP(L$2,Técnicos!$A$2:$A$100,IF(Projetos!R202=1,Técnicos!$F$2:$F$100,IF(Projetos!R202=2,Técnicos!$H$2:$H$100,Técnicos!$J$2:$J$100)),,0,1))</f>
        <v/>
      </c>
      <c r="M203" s="15" t="str" cm="1">
        <f t="array" ref="M203">IF(OR($B203="",M$2=""),"",Projetos!$K202/_xlfn.XLOOKUP(M$2,Técnicos!$A$2:$A$100,IF(Projetos!S202=1,Técnicos!$F$2:$F$100,IF(Projetos!S202=2,Técnicos!$H$2:$H$100,Técnicos!$J$2:$J$100)),,0,1))</f>
        <v/>
      </c>
      <c r="N203" s="15" t="str" cm="1">
        <f t="array" ref="N203">IF(OR($B203="",N$2=""),"",Projetos!$K202/_xlfn.XLOOKUP(N$2,Técnicos!$A$2:$A$100,IF(Projetos!T202=1,Técnicos!$F$2:$F$100,IF(Projetos!T202=2,Técnicos!$H$2:$H$100,Técnicos!$J$2:$J$100)),,0,1))</f>
        <v/>
      </c>
      <c r="O203" s="15" t="str" cm="1">
        <f t="array" ref="O203">IF(OR($B203="",O$2=""),"",Projetos!$K202/_xlfn.XLOOKUP(O$2,Técnicos!$A$2:$A$100,IF(Projetos!U202=1,Técnicos!$F$2:$F$100,IF(Projetos!U202=2,Técnicos!$H$2:$H$100,Técnicos!$J$2:$J$100)),,0,1))</f>
        <v/>
      </c>
      <c r="P203" s="15" t="str" cm="1">
        <f t="array" ref="P203">IF(OR($B203="",P$2=""),"",Projetos!$K202/_xlfn.XLOOKUP(P$2,Técnicos!$A$2:$A$100,IF(Projetos!V202=1,Técnicos!$F$2:$F$100,IF(Projetos!V202=2,Técnicos!$H$2:$H$100,Técnicos!$J$2:$J$100)),,0,1))</f>
        <v/>
      </c>
      <c r="Q203" s="15" t="str" cm="1">
        <f t="array" ref="Q203">IF(OR($B203="",Q$2=""),"",Projetos!$K202/_xlfn.XLOOKUP(Q$2,Técnicos!$A$2:$A$100,IF(Projetos!W202=1,Técnicos!$F$2:$F$100,IF(Projetos!W202=2,Técnicos!$H$2:$H$100,Técnicos!$J$2:$J$100)),,0,1))</f>
        <v/>
      </c>
      <c r="R203" s="15" t="str" cm="1">
        <f t="array" ref="R203">IF(OR($B203="",R$2=""),"",Projetos!$K202/_xlfn.XLOOKUP(R$2,Técnicos!$A$2:$A$100,IF(Projetos!X202=1,Técnicos!$F$2:$F$100,IF(Projetos!X202=2,Técnicos!$H$2:$H$100,Técnicos!$J$2:$J$100)),,0,1))</f>
        <v/>
      </c>
      <c r="S203" s="15" t="str" cm="1">
        <f t="array" ref="S203">IF(OR($B203="",S$2=""),"",Projetos!$K202/_xlfn.XLOOKUP(S$2,Técnicos!$A$2:$A$100,IF(Projetos!Y202=1,Técnicos!$F$2:$F$100,IF(Projetos!Y202=2,Técnicos!$H$2:$H$100,Técnicos!$J$2:$J$100)),,0,1))</f>
        <v/>
      </c>
      <c r="T203" s="15" t="str" cm="1">
        <f t="array" ref="T203">IF(OR($B203="",T$2=""),"",Projetos!$K202/_xlfn.XLOOKUP(T$2,Técnicos!$A$2:$A$100,IF(Projetos!Z202=1,Técnicos!$F$2:$F$100,IF(Projetos!Z202=2,Técnicos!$H$2:$H$100,Técnicos!$J$2:$J$100)),,0,1))</f>
        <v/>
      </c>
      <c r="U203" s="15" t="str" cm="1">
        <f t="array" ref="U203">IF(OR($B203="",U$2=""),"",Projetos!$K202/_xlfn.XLOOKUP(U$2,Técnicos!$A$2:$A$100,IF(Projetos!AA202=1,Técnicos!$F$2:$F$100,IF(Projetos!AA202=2,Técnicos!$H$2:$H$100,Técnicos!$J$2:$J$100)),,0,1))</f>
        <v/>
      </c>
      <c r="V203" s="15" t="str" cm="1">
        <f t="array" ref="V203">IF(OR($B203="",V$2=""),"",Projetos!$K202/_xlfn.XLOOKUP(V$2,Técnicos!$A$2:$A$100,IF(Projetos!AB202=1,Técnicos!$F$2:$F$100,IF(Projetos!AB202=2,Técnicos!$H$2:$H$100,Técnicos!$J$2:$J$100)),,0,1))</f>
        <v/>
      </c>
      <c r="W203" s="15" t="str" cm="1">
        <f t="array" ref="W203">IF(OR($B203="",W$2=""),"",Projetos!$K202/_xlfn.XLOOKUP(W$2,Técnicos!$A$2:$A$100,IF(Projetos!AC202=1,Técnicos!$F$2:$F$100,IF(Projetos!AC202=2,Técnicos!$H$2:$H$100,Técnicos!$J$2:$J$100)),,0,1))</f>
        <v/>
      </c>
      <c r="X203" s="15" t="str" cm="1">
        <f t="array" ref="X203">IF(OR($B203="",X$2=""),"",Projetos!$K202/_xlfn.XLOOKUP(X$2,Técnicos!$A$2:$A$100,IF(Projetos!AD202=1,Técnicos!$F$2:$F$100,IF(Projetos!AD202=2,Técnicos!$H$2:$H$100,Técnicos!$J$2:$J$100)),,0,1))</f>
        <v/>
      </c>
      <c r="Y203" s="15" t="str" cm="1">
        <f t="array" ref="Y203">IF(OR($B203="",Y$2=""),"",Projetos!$K202/_xlfn.XLOOKUP(Y$2,Técnicos!$A$2:$A$100,IF(Projetos!AE202=1,Técnicos!$F$2:$F$100,IF(Projetos!AE202=2,Técnicos!$H$2:$H$100,Técnicos!$J$2:$J$100)),,0,1))</f>
        <v/>
      </c>
      <c r="Z203" s="15" t="str" cm="1">
        <f t="array" ref="Z203">IF(OR($B203="",Z$2=""),"",Projetos!$K202/_xlfn.XLOOKUP(Z$2,Técnicos!$A$2:$A$100,IF(Projetos!AF202=1,Técnicos!$F$2:$F$100,IF(Projetos!AF202=2,Técnicos!$H$2:$H$100,Técnicos!$J$2:$J$100)),,0,1))</f>
        <v/>
      </c>
      <c r="AA203" s="15" t="str" cm="1">
        <f t="array" ref="AA203">IF(OR($B203="",AA$2=""),"",Projetos!$K202/_xlfn.XLOOKUP(AA$2,Técnicos!$A$2:$A$100,IF(Projetos!AG202=1,Técnicos!$F$2:$F$100,IF(Projetos!AG202=2,Técnicos!$H$2:$H$100,Técnicos!$J$2:$J$100)),,0,1))</f>
        <v/>
      </c>
      <c r="AB203" s="15" t="str" cm="1">
        <f t="array" ref="AB203">IF(OR($B203="",AB$2=""),"",Projetos!$K202/_xlfn.XLOOKUP(AB$2,Técnicos!$A$2:$A$100,IF(Projetos!AH202=1,Técnicos!$F$2:$F$100,IF(Projetos!AH202=2,Técnicos!$H$2:$H$100,Técnicos!$J$2:$J$100)),,0,1))</f>
        <v/>
      </c>
      <c r="AC203" s="15" t="str" cm="1">
        <f t="array" ref="AC203">IF(OR($B203="",AC$2=""),"",Projetos!$K202/_xlfn.XLOOKUP(AC$2,Técnicos!$A$2:$A$100,IF(Projetos!AI202=1,Técnicos!$F$2:$F$100,IF(Projetos!AI202=2,Técnicos!$H$2:$H$100,Técnicos!$J$2:$J$100)),,0,1))</f>
        <v/>
      </c>
      <c r="AD203" s="15" t="str" cm="1">
        <f t="array" ref="AD203">IF(OR($B203="",AD$2=""),"",Projetos!$K202/_xlfn.XLOOKUP(AD$2,Técnicos!$A$2:$A$100,IF(Projetos!AJ202=1,Técnicos!$F$2:$F$100,IF(Projetos!AJ202=2,Técnicos!$H$2:$H$100,Técnicos!$J$2:$J$100)),,0,1))</f>
        <v/>
      </c>
      <c r="AE203" s="15" t="str" cm="1">
        <f t="array" ref="AE203">IF(OR($B203="",AE$2=""),"",Projetos!$K202/_xlfn.XLOOKUP(AE$2,Técnicos!$A$2:$A$100,IF(Projetos!AK202=1,Técnicos!$F$2:$F$100,IF(Projetos!AK202=2,Técnicos!$H$2:$H$100,Técnicos!$J$2:$J$100)),,0,1))</f>
        <v/>
      </c>
      <c r="AF203" s="15" t="str" cm="1">
        <f t="array" ref="AF203">IF(OR($B203="",AF$2=""),"",Projetos!$K202/_xlfn.XLOOKUP(AF$2,Técnicos!$A$2:$A$100,IF(Projetos!AL202=1,Técnicos!$F$2:$F$100,IF(Projetos!AL202=2,Técnicos!$H$2:$H$100,Técnicos!$J$2:$J$100)),,0,1))</f>
        <v/>
      </c>
      <c r="AG203" s="15" t="str" cm="1">
        <f t="array" ref="AG203">IF(OR($B203="",AG$2=""),"",Projetos!$K202/_xlfn.XLOOKUP(AG$2,Técnicos!$A$2:$A$100,IF(Projetos!AM202=1,Técnicos!$F$2:$F$100,IF(Projetos!AM202=2,Técnicos!$H$2:$H$100,Técnicos!$J$2:$J$100)),,0,1))</f>
        <v/>
      </c>
      <c r="AH203" s="15" t="str" cm="1">
        <f t="array" ref="AH203">IF(OR($B203="",AH$2=""),"",Projetos!$K202/_xlfn.XLOOKUP(AH$2,Técnicos!$A$2:$A$100,IF(Projetos!AN202=1,Técnicos!$F$2:$F$100,IF(Projetos!AN202=2,Técnicos!$H$2:$H$100,Técnicos!$J$2:$J$100)),,0,1))</f>
        <v/>
      </c>
      <c r="AI203" s="15" t="str" cm="1">
        <f t="array" ref="AI203">IF(OR($B203="",AI$2=""),"",Projetos!$K202/_xlfn.XLOOKUP(AI$2,Técnicos!$A$2:$A$100,IF(Projetos!AO202=1,Técnicos!$F$2:$F$100,IF(Projetos!AO202=2,Técnicos!$H$2:$H$100,Técnicos!$J$2:$J$100)),,0,1))</f>
        <v/>
      </c>
      <c r="AJ203" s="15" t="str" cm="1">
        <f t="array" ref="AJ203">IF(OR($B203="",AJ$2=""),"",Projetos!$K202/_xlfn.XLOOKUP(AJ$2,Técnicos!$A$2:$A$100,IF(Projetos!AP202=1,Técnicos!$F$2:$F$100,IF(Projetos!AP202=2,Técnicos!$H$2:$H$100,Técnicos!$J$2:$J$100)),,0,1))</f>
        <v/>
      </c>
      <c r="AK203" s="15" t="str" cm="1">
        <f t="array" ref="AK203">IF(OR($B203="",AK$2=""),"",Projetos!$K202/_xlfn.XLOOKUP(AK$2,Técnicos!$A$2:$A$100,IF(Projetos!AQ202=1,Técnicos!$F$2:$F$100,IF(Projetos!AQ202=2,Técnicos!$H$2:$H$100,Técnicos!$J$2:$J$100)),,0,1))</f>
        <v/>
      </c>
      <c r="AL203" s="15" t="str" cm="1">
        <f t="array" ref="AL203">IF(OR($B203="",AL$2=""),"",Projetos!$K202*_xlfn.XLOOKUP(AL$2,Técnicos!$A$2:$A$100,IF(Projetos!AR202=1,Técnicos!$F$2:$F$100,IF(Projetos!AR202=2,Técnicos!$H$2:$H$100,Técnicos!$J$2:$J$100)),,0,1))</f>
        <v/>
      </c>
      <c r="AM203" s="15" t="str" cm="1">
        <f t="array" ref="AM203">IF(OR($B203="",AM$2=""),"",Projetos!$K202*_xlfn.XLOOKUP(AM$2,Técnicos!$A$2:$A$100,IF(Projetos!AS202=1,Técnicos!$F$2:$F$100,IF(Projetos!AS202=2,Técnicos!$H$2:$H$100,Técnicos!$J$2:$J$100)),,0,1))</f>
        <v/>
      </c>
      <c r="AN203" s="15" t="str" cm="1">
        <f t="array" ref="AN203">IF(OR($B203="",AN$2=""),"",Projetos!$K202*_xlfn.XLOOKUP(AN$2,Técnicos!$A$2:$A$100,IF(Projetos!AT202=1,Técnicos!$F$2:$F$100,IF(Projetos!AT202=2,Técnicos!$H$2:$H$100,Técnicos!$J$2:$J$100)),,0,1))</f>
        <v/>
      </c>
      <c r="AO203" s="15" t="str" cm="1">
        <f t="array" ref="AO203">IF(OR($B203="",AO$2=""),"",Projetos!$K202*_xlfn.XLOOKUP(AO$2,Técnicos!$A$2:$A$100,IF(Projetos!AU202=1,Técnicos!$F$2:$F$100,IF(Projetos!AU202=2,Técnicos!$H$2:$H$100,Técnicos!$J$2:$J$100)),,0,1))</f>
        <v/>
      </c>
      <c r="AP203" s="15" t="str" cm="1">
        <f t="array" ref="AP203">IF(OR($B203="",AP$2=""),"",Projetos!$K202*_xlfn.XLOOKUP(AP$2,Técnicos!$A$2:$A$100,IF(Projetos!AV202=1,Técnicos!$F$2:$F$100,IF(Projetos!AV202=2,Técnicos!$H$2:$H$100,Técnicos!$J$2:$J$100)),,0,1))</f>
        <v/>
      </c>
      <c r="AQ203" s="15" t="str" cm="1">
        <f t="array" ref="AQ203">IF(OR($B203="",AQ$2=""),"",Projetos!$K202*_xlfn.XLOOKUP(AQ$2,Técnicos!$A$2:$A$100,IF(Projetos!AW202=1,Técnicos!$F$2:$F$100,IF(Projetos!AW202=2,Técnicos!$H$2:$H$100,Técnicos!$J$2:$J$100)),,0,1))</f>
        <v/>
      </c>
      <c r="AR203" s="15" t="str" cm="1">
        <f t="array" ref="AR203">IF(OR($B203="",AR$2=""),"",Projetos!$K202*_xlfn.XLOOKUP(AR$2,Técnicos!$A$2:$A$100,IF(Projetos!AX202=1,Técnicos!$F$2:$F$100,IF(Projetos!AX202=2,Técnicos!$H$2:$H$100,Técnicos!$J$2:$J$100)),,0,1))</f>
        <v/>
      </c>
      <c r="AS203" s="15" t="str" cm="1">
        <f t="array" ref="AS203">IF(OR($B203="",AS$2=""),"",Projetos!$K202*_xlfn.XLOOKUP(AS$2,Técnicos!$A$2:$A$100,IF(Projetos!AY202=1,Técnicos!$F$2:$F$100,IF(Projetos!AY202=2,Técnicos!$H$2:$H$100,Técnicos!$J$2:$J$100)),,0,1))</f>
        <v/>
      </c>
      <c r="AT203" s="15" t="str" cm="1">
        <f t="array" ref="AT203">IF(OR($B203="",AT$2=""),"",Projetos!$K202*_xlfn.XLOOKUP(AT$2,Técnicos!$A$2:$A$100,IF(Projetos!AZ202=1,Técnicos!$F$2:$F$100,IF(Projetos!AZ202=2,Técnicos!$H$2:$H$100,Técnicos!$J$2:$J$100)),,0,1))</f>
        <v/>
      </c>
      <c r="AU203" s="15" t="str" cm="1">
        <f t="array" ref="AU203">IF(OR($B203="",AU$2=""),"",Projetos!$K202*_xlfn.XLOOKUP(AU$2,Técnicos!$A$2:$A$100,IF(Projetos!BA202=1,Técnicos!$F$2:$F$100,IF(Projetos!BA202=2,Técnicos!$H$2:$H$100,Técnicos!$J$2:$J$100)),,0,1))</f>
        <v/>
      </c>
      <c r="AV203" s="15" t="str" cm="1">
        <f t="array" ref="AV203">IF(OR($B203="",AV$2=""),"",Projetos!$K202*_xlfn.XLOOKUP(AV$2,Técnicos!$A$2:$A$100,IF(Projetos!BB202=1,Técnicos!$F$2:$F$100,IF(Projetos!BB202=2,Técnicos!$H$2:$H$100,Técnicos!$J$2:$J$100)),,0,1))</f>
        <v/>
      </c>
      <c r="AW203" s="15" t="str" cm="1">
        <f t="array" ref="AW203">IF(OR($B203="",AW$2=""),"",Projetos!$K202*_xlfn.XLOOKUP(AW$2,Técnicos!$A$2:$A$100,IF(Projetos!BC202=1,Técnicos!$F$2:$F$100,IF(Projetos!BC202=2,Técnicos!$H$2:$H$100,Técnicos!$J$2:$J$100)),,0,1))</f>
        <v/>
      </c>
      <c r="AX203" s="15" t="str" cm="1">
        <f t="array" ref="AX203">IF(OR($B203="",AX$2=""),"",Projetos!$K202*_xlfn.XLOOKUP(AX$2,Técnicos!$A$2:$A$100,IF(Projetos!BD202=1,Técnicos!$F$2:$F$100,IF(Projetos!BD202=2,Técnicos!$H$2:$H$100,Técnicos!$J$2:$J$100)),,0,1))</f>
        <v/>
      </c>
      <c r="AY203" s="15" t="str" cm="1">
        <f t="array" ref="AY203">IF(OR($B203="",AY$2=""),"",Projetos!$K202*_xlfn.XLOOKUP(AY$2,Técnicos!$A$2:$A$100,IF(Projetos!BE202=1,Técnicos!$F$2:$F$100,IF(Projetos!BE202=2,Técnicos!$H$2:$H$100,Técnicos!$J$2:$J$100)),,0,1))</f>
        <v/>
      </c>
      <c r="AZ203" s="15" t="str" cm="1">
        <f t="array" ref="AZ203">IF(OR($B203="",AZ$2=""),"",Projetos!$K202*_xlfn.XLOOKUP(AZ$2,Técnicos!$A$2:$A$100,IF(Projetos!BF202=1,Técnicos!$F$2:$F$100,IF(Projetos!BF202=2,Técnicos!$H$2:$H$100,Técnicos!$J$2:$J$100)),,0,1))</f>
        <v/>
      </c>
      <c r="BA203" s="15" t="str" cm="1">
        <f t="array" ref="BA203">IF(OR($B203="",BA$2=""),"",Projetos!$K202*_xlfn.XLOOKUP(BA$2,Técnicos!$A$2:$A$100,IF(Projetos!BG202=1,Técnicos!$F$2:$F$100,IF(Projetos!BG202=2,Técnicos!$H$2:$H$100,Técnicos!$J$2:$J$100)),,0,1))</f>
        <v/>
      </c>
      <c r="BB203" s="15" t="str" cm="1">
        <f t="array" ref="BB203">IF(OR($B203="",BB$2=""),"",Projetos!$K202*_xlfn.XLOOKUP(BB$2,Técnicos!$A$2:$A$100,IF(Projetos!BH202=1,Técnicos!$F$2:$F$100,IF(Projetos!BH202=2,Técnicos!$H$2:$H$100,Técnicos!$J$2:$J$100)),,0,1))</f>
        <v/>
      </c>
      <c r="BC203" s="15" t="str" cm="1">
        <f t="array" ref="BC203">IF(OR($B203="",BC$2=""),"",Projetos!$K202*_xlfn.XLOOKUP(BC$2,Técnicos!$A$2:$A$100,IF(Projetos!BI202=1,Técnicos!$F$2:$F$100,IF(Projetos!BI202=2,Técnicos!$H$2:$H$100,Técnicos!$J$2:$J$100)),,0,1))</f>
        <v/>
      </c>
      <c r="BD203" s="15" t="str" cm="1">
        <f t="array" ref="BD203">IF(OR($B203="",BD$2=""),"",Projetos!$K202*_xlfn.XLOOKUP(BD$2,Técnicos!$A$2:$A$100,IF(Projetos!BJ202=1,Técnicos!$F$2:$F$100,IF(Projetos!BJ202=2,Técnicos!$H$2:$H$100,Técnicos!$J$2:$J$100)),,0,1))</f>
        <v/>
      </c>
      <c r="BE203" s="15" t="str" cm="1">
        <f t="array" ref="BE203">IF(OR($B203="",BE$2=""),"",Projetos!$K202*_xlfn.XLOOKUP(BE$2,Técnicos!$A$2:$A$100,IF(Projetos!BK202=1,Técnicos!$F$2:$F$100,IF(Projetos!BK202=2,Técnicos!$H$2:$H$100,Técnicos!$J$2:$J$100)),,0,1))</f>
        <v/>
      </c>
      <c r="BF203" s="15" t="str" cm="1">
        <f t="array" ref="BF203">IF(OR($B203="",BF$2=""),"",Projetos!$K202*_xlfn.XLOOKUP(BF$2,Técnicos!$A$2:$A$100,IF(Projetos!BL202=1,Técnicos!$F$2:$F$100,IF(Projetos!BL202=2,Técnicos!$H$2:$H$100,Técnicos!$J$2:$J$100)),,0,1))</f>
        <v/>
      </c>
      <c r="BG203" s="15" t="str" cm="1">
        <f t="array" ref="BG203">IF(OR($B203="",BG$2=""),"",Projetos!$K202*_xlfn.XLOOKUP(BG$2,Técnicos!$A$2:$A$100,IF(Projetos!BM202=1,Técnicos!$F$2:$F$100,IF(Projetos!BM202=2,Técnicos!$H$2:$H$100,Técnicos!$J$2:$J$100)),,0,1))</f>
        <v/>
      </c>
      <c r="BH203" s="15" t="str" cm="1">
        <f t="array" ref="BH203">IF(OR($B203="",BH$2=""),"",Projetos!$K202*_xlfn.XLOOKUP(BH$2,Técnicos!$A$2:$A$100,IF(Projetos!BN202=1,Técnicos!$F$2:$F$100,IF(Projetos!BN202=2,Técnicos!$H$2:$H$100,Técnicos!$J$2:$J$100)),,0,1))</f>
        <v/>
      </c>
      <c r="BI203" s="15" t="str" cm="1">
        <f t="array" ref="BI203">IF(OR($B203="",BI$2=""),"",Projetos!$K202*_xlfn.XLOOKUP(BI$2,Técnicos!$A$2:$A$100,IF(Projetos!BO202=1,Técnicos!$F$2:$F$100,IF(Projetos!BO202=2,Técnicos!$H$2:$H$100,Técnicos!$J$2:$J$100)),,0,1))</f>
        <v/>
      </c>
      <c r="BJ203" s="15" t="str" cm="1">
        <f t="array" ref="BJ203">IF(OR($B203="",BJ$2=""),"",Projetos!$K202*_xlfn.XLOOKUP(BJ$2,Técnicos!$A$2:$A$100,IF(Projetos!BP202=1,Técnicos!$F$2:$F$100,IF(Projetos!BP202=2,Técnicos!$H$2:$H$100,Técnicos!$J$2:$J$100)),,0,1))</f>
        <v/>
      </c>
      <c r="BK203" s="15" t="str" cm="1">
        <f t="array" ref="BK203">IF(OR($B203="",BK$2=""),"",Projetos!$K202*_xlfn.XLOOKUP(BK$2,Técnicos!$A$2:$A$100,IF(Projetos!BQ202=1,Técnicos!$F$2:$F$100,IF(Projetos!BQ202=2,Técnicos!$H$2:$H$100,Técnicos!$J$2:$J$100)),,0,1))</f>
        <v/>
      </c>
      <c r="BL203" s="15" t="str" cm="1">
        <f t="array" ref="BL203">IF(OR($B203="",BL$2=""),"",Projetos!$K202*_xlfn.XLOOKUP(BL$2,Técnicos!$A$2:$A$100,IF(Projetos!BR202=1,Técnicos!$F$2:$F$100,IF(Projetos!BR202=2,Técnicos!$H$2:$H$100,Técnicos!$J$2:$J$100)),,0,1))</f>
        <v/>
      </c>
      <c r="BM203" s="15" t="str" cm="1">
        <f t="array" ref="BM203">IF(OR($B203="",BM$2=""),"",Projetos!$K202*_xlfn.XLOOKUP(BM$2,Técnicos!$A$2:$A$100,IF(Projetos!BS202=1,Técnicos!$F$2:$F$100,IF(Projetos!BS202=2,Técnicos!$H$2:$H$100,Técnicos!$J$2:$J$100)),,0,1))</f>
        <v/>
      </c>
      <c r="BN203" s="15" t="str" cm="1">
        <f t="array" ref="BN203">IF(OR($B203="",BN$2=""),"",Projetos!$K202*_xlfn.XLOOKUP(BN$2,Técnicos!$A$2:$A$100,IF(Projetos!BT202=1,Técnicos!$F$2:$F$100,IF(Projetos!BT202=2,Técnicos!$H$2:$H$100,Técnicos!$J$2:$J$100)),,0,1))</f>
        <v/>
      </c>
      <c r="BO203" s="15" t="str" cm="1">
        <f t="array" ref="BO203">IF(OR($B203="",BO$2=""),"",Projetos!$K202*_xlfn.XLOOKUP(BO$2,Técnicos!$A$2:$A$100,IF(Projetos!BU202=1,Técnicos!$F$2:$F$100,IF(Projetos!BU202=2,Técnicos!$H$2:$H$100,Técnicos!$J$2:$J$100)),,0,1))</f>
        <v/>
      </c>
      <c r="BP203" s="15" t="str" cm="1">
        <f t="array" ref="BP203">IF(OR($B203="",BP$2=""),"",Projetos!$K202*_xlfn.XLOOKUP(BP$2,Técnicos!$A$2:$A$100,IF(Projetos!BV202=1,Técnicos!$F$2:$F$100,IF(Projetos!BV202=2,Técnicos!$H$2:$H$100,Técnicos!$J$2:$J$100)),,0,1))</f>
        <v/>
      </c>
      <c r="BQ203" s="15" t="str" cm="1">
        <f t="array" ref="BQ203">IF(OR($B203="",BQ$2=""),"",Projetos!$K202*_xlfn.XLOOKUP(BQ$2,Técnicos!$A$2:$A$100,IF(Projetos!BW202=1,Técnicos!$F$2:$F$100,IF(Projetos!BW202=2,Técnicos!$H$2:$H$100,Técnicos!$J$2:$J$100)),,0,1))</f>
        <v/>
      </c>
    </row>
    <row r="204" spans="3:69" x14ac:dyDescent="0.3">
      <c r="C204" s="15" t="str" cm="1">
        <f t="array" ref="C204">IF(OR($B204="",C$2=""),"",Projetos!$K203/_xlfn.XLOOKUP(C$2,Técnicos!$A$2:$A$100,IF(Projetos!I203=1,Técnicos!$F$2:$F$100,IF(Projetos!I203=2,Técnicos!$H$2:$H$100,Técnicos!$J$2:$J$100)),,0,1))</f>
        <v/>
      </c>
      <c r="D204" s="15" t="str" cm="1">
        <f t="array" ref="D204">IF(OR($B204="",D$2=""),"",Projetos!$K203/_xlfn.XLOOKUP(D$2,Técnicos!$A$2:$A$100,IF(Projetos!J203=1,Técnicos!$F$2:$F$100,IF(Projetos!J203=2,Técnicos!$H$2:$H$100,Técnicos!$J$2:$J$100)),,0,1))</f>
        <v/>
      </c>
      <c r="E204" s="15" t="str" cm="1">
        <f t="array" ref="E204">IF(OR($B204="",E$2=""),"",Projetos!$K203/_xlfn.XLOOKUP(E$2,Técnicos!$A$2:$A$100,IF(Projetos!K203=1,Técnicos!$F$2:$F$100,IF(Projetos!K203=2,Técnicos!$H$2:$H$100,Técnicos!$J$2:$J$100)),,0,1))</f>
        <v/>
      </c>
      <c r="F204" s="15" t="str" cm="1">
        <f t="array" ref="F204">IF(OR($B204="",F$2=""),"",Projetos!$K203/_xlfn.XLOOKUP(F$2,Técnicos!$A$2:$A$100,IF(Projetos!L203=1,Técnicos!$F$2:$F$100,IF(Projetos!L203=2,Técnicos!$H$2:$H$100,Técnicos!$J$2:$J$100)),,0,1))</f>
        <v/>
      </c>
      <c r="G204" s="15" t="str" cm="1">
        <f t="array" ref="G204">IF(OR($B204="",G$2=""),"",Projetos!$K203/_xlfn.XLOOKUP(G$2,Técnicos!$A$2:$A$100,IF(Projetos!M203=1,Técnicos!$F$2:$F$100,IF(Projetos!M203=2,Técnicos!$H$2:$H$100,Técnicos!$J$2:$J$100)),,0,1))</f>
        <v/>
      </c>
      <c r="H204" s="15" t="str" cm="1">
        <f t="array" ref="H204">IF(OR($B204="",H$2=""),"",Projetos!$K203/_xlfn.XLOOKUP(H$2,Técnicos!$A$2:$A$100,IF(Projetos!N203=1,Técnicos!$F$2:$F$100,IF(Projetos!N203=2,Técnicos!$H$2:$H$100,Técnicos!$J$2:$J$100)),,0,1))</f>
        <v/>
      </c>
      <c r="I204" s="15" t="str" cm="1">
        <f t="array" ref="I204">IF(OR($B204="",I$2=""),"",Projetos!$K203/_xlfn.XLOOKUP(I$2,Técnicos!$A$2:$A$100,IF(Projetos!O203=1,Técnicos!$F$2:$F$100,IF(Projetos!O203=2,Técnicos!$H$2:$H$100,Técnicos!$J$2:$J$100)),,0,1))</f>
        <v/>
      </c>
      <c r="J204" s="15" t="str" cm="1">
        <f t="array" ref="J204">IF(OR($B204="",J$2=""),"",Projetos!$K203/_xlfn.XLOOKUP(J$2,Técnicos!$A$2:$A$100,IF(Projetos!P203=1,Técnicos!$F$2:$F$100,IF(Projetos!P203=2,Técnicos!$H$2:$H$100,Técnicos!$J$2:$J$100)),,0,1))</f>
        <v/>
      </c>
      <c r="K204" s="15" t="str" cm="1">
        <f t="array" ref="K204">IF(OR($B204="",K$2=""),"",Projetos!$K203/_xlfn.XLOOKUP(K$2,Técnicos!$A$2:$A$100,IF(Projetos!Q203=1,Técnicos!$F$2:$F$100,IF(Projetos!Q203=2,Técnicos!$H$2:$H$100,Técnicos!$J$2:$J$100)),,0,1))</f>
        <v/>
      </c>
      <c r="L204" s="15" t="str" cm="1">
        <f t="array" ref="L204">IF(OR($B204="",L$2=""),"",Projetos!$K203/_xlfn.XLOOKUP(L$2,Técnicos!$A$2:$A$100,IF(Projetos!R203=1,Técnicos!$F$2:$F$100,IF(Projetos!R203=2,Técnicos!$H$2:$H$100,Técnicos!$J$2:$J$100)),,0,1))</f>
        <v/>
      </c>
      <c r="M204" s="15" t="str" cm="1">
        <f t="array" ref="M204">IF(OR($B204="",M$2=""),"",Projetos!$K203/_xlfn.XLOOKUP(M$2,Técnicos!$A$2:$A$100,IF(Projetos!S203=1,Técnicos!$F$2:$F$100,IF(Projetos!S203=2,Técnicos!$H$2:$H$100,Técnicos!$J$2:$J$100)),,0,1))</f>
        <v/>
      </c>
      <c r="N204" s="15" t="str" cm="1">
        <f t="array" ref="N204">IF(OR($B204="",N$2=""),"",Projetos!$K203/_xlfn.XLOOKUP(N$2,Técnicos!$A$2:$A$100,IF(Projetos!T203=1,Técnicos!$F$2:$F$100,IF(Projetos!T203=2,Técnicos!$H$2:$H$100,Técnicos!$J$2:$J$100)),,0,1))</f>
        <v/>
      </c>
      <c r="O204" s="15" t="str" cm="1">
        <f t="array" ref="O204">IF(OR($B204="",O$2=""),"",Projetos!$K203/_xlfn.XLOOKUP(O$2,Técnicos!$A$2:$A$100,IF(Projetos!U203=1,Técnicos!$F$2:$F$100,IF(Projetos!U203=2,Técnicos!$H$2:$H$100,Técnicos!$J$2:$J$100)),,0,1))</f>
        <v/>
      </c>
      <c r="P204" s="15" t="str" cm="1">
        <f t="array" ref="P204">IF(OR($B204="",P$2=""),"",Projetos!$K203/_xlfn.XLOOKUP(P$2,Técnicos!$A$2:$A$100,IF(Projetos!V203=1,Técnicos!$F$2:$F$100,IF(Projetos!V203=2,Técnicos!$H$2:$H$100,Técnicos!$J$2:$J$100)),,0,1))</f>
        <v/>
      </c>
      <c r="Q204" s="15" t="str" cm="1">
        <f t="array" ref="Q204">IF(OR($B204="",Q$2=""),"",Projetos!$K203/_xlfn.XLOOKUP(Q$2,Técnicos!$A$2:$A$100,IF(Projetos!W203=1,Técnicos!$F$2:$F$100,IF(Projetos!W203=2,Técnicos!$H$2:$H$100,Técnicos!$J$2:$J$100)),,0,1))</f>
        <v/>
      </c>
      <c r="R204" s="15" t="str" cm="1">
        <f t="array" ref="R204">IF(OR($B204="",R$2=""),"",Projetos!$K203/_xlfn.XLOOKUP(R$2,Técnicos!$A$2:$A$100,IF(Projetos!X203=1,Técnicos!$F$2:$F$100,IF(Projetos!X203=2,Técnicos!$H$2:$H$100,Técnicos!$J$2:$J$100)),,0,1))</f>
        <v/>
      </c>
      <c r="S204" s="15" t="str" cm="1">
        <f t="array" ref="S204">IF(OR($B204="",S$2=""),"",Projetos!$K203/_xlfn.XLOOKUP(S$2,Técnicos!$A$2:$A$100,IF(Projetos!Y203=1,Técnicos!$F$2:$F$100,IF(Projetos!Y203=2,Técnicos!$H$2:$H$100,Técnicos!$J$2:$J$100)),,0,1))</f>
        <v/>
      </c>
      <c r="T204" s="15" t="str" cm="1">
        <f t="array" ref="T204">IF(OR($B204="",T$2=""),"",Projetos!$K203/_xlfn.XLOOKUP(T$2,Técnicos!$A$2:$A$100,IF(Projetos!Z203=1,Técnicos!$F$2:$F$100,IF(Projetos!Z203=2,Técnicos!$H$2:$H$100,Técnicos!$J$2:$J$100)),,0,1))</f>
        <v/>
      </c>
      <c r="U204" s="15" t="str" cm="1">
        <f t="array" ref="U204">IF(OR($B204="",U$2=""),"",Projetos!$K203/_xlfn.XLOOKUP(U$2,Técnicos!$A$2:$A$100,IF(Projetos!AA203=1,Técnicos!$F$2:$F$100,IF(Projetos!AA203=2,Técnicos!$H$2:$H$100,Técnicos!$J$2:$J$100)),,0,1))</f>
        <v/>
      </c>
      <c r="V204" s="15" t="str" cm="1">
        <f t="array" ref="V204">IF(OR($B204="",V$2=""),"",Projetos!$K203/_xlfn.XLOOKUP(V$2,Técnicos!$A$2:$A$100,IF(Projetos!AB203=1,Técnicos!$F$2:$F$100,IF(Projetos!AB203=2,Técnicos!$H$2:$H$100,Técnicos!$J$2:$J$100)),,0,1))</f>
        <v/>
      </c>
      <c r="W204" s="15" t="str" cm="1">
        <f t="array" ref="W204">IF(OR($B204="",W$2=""),"",Projetos!$K203/_xlfn.XLOOKUP(W$2,Técnicos!$A$2:$A$100,IF(Projetos!AC203=1,Técnicos!$F$2:$F$100,IF(Projetos!AC203=2,Técnicos!$H$2:$H$100,Técnicos!$J$2:$J$100)),,0,1))</f>
        <v/>
      </c>
      <c r="X204" s="15" t="str" cm="1">
        <f t="array" ref="X204">IF(OR($B204="",X$2=""),"",Projetos!$K203/_xlfn.XLOOKUP(X$2,Técnicos!$A$2:$A$100,IF(Projetos!AD203=1,Técnicos!$F$2:$F$100,IF(Projetos!AD203=2,Técnicos!$H$2:$H$100,Técnicos!$J$2:$J$100)),,0,1))</f>
        <v/>
      </c>
      <c r="Y204" s="15" t="str" cm="1">
        <f t="array" ref="Y204">IF(OR($B204="",Y$2=""),"",Projetos!$K203/_xlfn.XLOOKUP(Y$2,Técnicos!$A$2:$A$100,IF(Projetos!AE203=1,Técnicos!$F$2:$F$100,IF(Projetos!AE203=2,Técnicos!$H$2:$H$100,Técnicos!$J$2:$J$100)),,0,1))</f>
        <v/>
      </c>
      <c r="Z204" s="15" t="str" cm="1">
        <f t="array" ref="Z204">IF(OR($B204="",Z$2=""),"",Projetos!$K203/_xlfn.XLOOKUP(Z$2,Técnicos!$A$2:$A$100,IF(Projetos!AF203=1,Técnicos!$F$2:$F$100,IF(Projetos!AF203=2,Técnicos!$H$2:$H$100,Técnicos!$J$2:$J$100)),,0,1))</f>
        <v/>
      </c>
      <c r="AA204" s="15" t="str" cm="1">
        <f t="array" ref="AA204">IF(OR($B204="",AA$2=""),"",Projetos!$K203/_xlfn.XLOOKUP(AA$2,Técnicos!$A$2:$A$100,IF(Projetos!AG203=1,Técnicos!$F$2:$F$100,IF(Projetos!AG203=2,Técnicos!$H$2:$H$100,Técnicos!$J$2:$J$100)),,0,1))</f>
        <v/>
      </c>
      <c r="AB204" s="15" t="str" cm="1">
        <f t="array" ref="AB204">IF(OR($B204="",AB$2=""),"",Projetos!$K203/_xlfn.XLOOKUP(AB$2,Técnicos!$A$2:$A$100,IF(Projetos!AH203=1,Técnicos!$F$2:$F$100,IF(Projetos!AH203=2,Técnicos!$H$2:$H$100,Técnicos!$J$2:$J$100)),,0,1))</f>
        <v/>
      </c>
      <c r="AC204" s="15" t="str" cm="1">
        <f t="array" ref="AC204">IF(OR($B204="",AC$2=""),"",Projetos!$K203/_xlfn.XLOOKUP(AC$2,Técnicos!$A$2:$A$100,IF(Projetos!AI203=1,Técnicos!$F$2:$F$100,IF(Projetos!AI203=2,Técnicos!$H$2:$H$100,Técnicos!$J$2:$J$100)),,0,1))</f>
        <v/>
      </c>
      <c r="AD204" s="15" t="str" cm="1">
        <f t="array" ref="AD204">IF(OR($B204="",AD$2=""),"",Projetos!$K203/_xlfn.XLOOKUP(AD$2,Técnicos!$A$2:$A$100,IF(Projetos!AJ203=1,Técnicos!$F$2:$F$100,IF(Projetos!AJ203=2,Técnicos!$H$2:$H$100,Técnicos!$J$2:$J$100)),,0,1))</f>
        <v/>
      </c>
      <c r="AE204" s="15" t="str" cm="1">
        <f t="array" ref="AE204">IF(OR($B204="",AE$2=""),"",Projetos!$K203/_xlfn.XLOOKUP(AE$2,Técnicos!$A$2:$A$100,IF(Projetos!AK203=1,Técnicos!$F$2:$F$100,IF(Projetos!AK203=2,Técnicos!$H$2:$H$100,Técnicos!$J$2:$J$100)),,0,1))</f>
        <v/>
      </c>
      <c r="AF204" s="15" t="str" cm="1">
        <f t="array" ref="AF204">IF(OR($B204="",AF$2=""),"",Projetos!$K203/_xlfn.XLOOKUP(AF$2,Técnicos!$A$2:$A$100,IF(Projetos!AL203=1,Técnicos!$F$2:$F$100,IF(Projetos!AL203=2,Técnicos!$H$2:$H$100,Técnicos!$J$2:$J$100)),,0,1))</f>
        <v/>
      </c>
      <c r="AG204" s="15" t="str" cm="1">
        <f t="array" ref="AG204">IF(OR($B204="",AG$2=""),"",Projetos!$K203/_xlfn.XLOOKUP(AG$2,Técnicos!$A$2:$A$100,IF(Projetos!AM203=1,Técnicos!$F$2:$F$100,IF(Projetos!AM203=2,Técnicos!$H$2:$H$100,Técnicos!$J$2:$J$100)),,0,1))</f>
        <v/>
      </c>
      <c r="AH204" s="15" t="str" cm="1">
        <f t="array" ref="AH204">IF(OR($B204="",AH$2=""),"",Projetos!$K203/_xlfn.XLOOKUP(AH$2,Técnicos!$A$2:$A$100,IF(Projetos!AN203=1,Técnicos!$F$2:$F$100,IF(Projetos!AN203=2,Técnicos!$H$2:$H$100,Técnicos!$J$2:$J$100)),,0,1))</f>
        <v/>
      </c>
      <c r="AI204" s="15" t="str" cm="1">
        <f t="array" ref="AI204">IF(OR($B204="",AI$2=""),"",Projetos!$K203/_xlfn.XLOOKUP(AI$2,Técnicos!$A$2:$A$100,IF(Projetos!AO203=1,Técnicos!$F$2:$F$100,IF(Projetos!AO203=2,Técnicos!$H$2:$H$100,Técnicos!$J$2:$J$100)),,0,1))</f>
        <v/>
      </c>
      <c r="AJ204" s="15" t="str" cm="1">
        <f t="array" ref="AJ204">IF(OR($B204="",AJ$2=""),"",Projetos!$K203/_xlfn.XLOOKUP(AJ$2,Técnicos!$A$2:$A$100,IF(Projetos!AP203=1,Técnicos!$F$2:$F$100,IF(Projetos!AP203=2,Técnicos!$H$2:$H$100,Técnicos!$J$2:$J$100)),,0,1))</f>
        <v/>
      </c>
      <c r="AK204" s="15" t="str" cm="1">
        <f t="array" ref="AK204">IF(OR($B204="",AK$2=""),"",Projetos!$K203/_xlfn.XLOOKUP(AK$2,Técnicos!$A$2:$A$100,IF(Projetos!AQ203=1,Técnicos!$F$2:$F$100,IF(Projetos!AQ203=2,Técnicos!$H$2:$H$100,Técnicos!$J$2:$J$100)),,0,1))</f>
        <v/>
      </c>
      <c r="AL204" s="15" t="str" cm="1">
        <f t="array" ref="AL204">IF(OR($B204="",AL$2=""),"",Projetos!$K203*_xlfn.XLOOKUP(AL$2,Técnicos!$A$2:$A$100,IF(Projetos!AR203=1,Técnicos!$F$2:$F$100,IF(Projetos!AR203=2,Técnicos!$H$2:$H$100,Técnicos!$J$2:$J$100)),,0,1))</f>
        <v/>
      </c>
      <c r="AM204" s="15" t="str" cm="1">
        <f t="array" ref="AM204">IF(OR($B204="",AM$2=""),"",Projetos!$K203*_xlfn.XLOOKUP(AM$2,Técnicos!$A$2:$A$100,IF(Projetos!AS203=1,Técnicos!$F$2:$F$100,IF(Projetos!AS203=2,Técnicos!$H$2:$H$100,Técnicos!$J$2:$J$100)),,0,1))</f>
        <v/>
      </c>
      <c r="AN204" s="15" t="str" cm="1">
        <f t="array" ref="AN204">IF(OR($B204="",AN$2=""),"",Projetos!$K203*_xlfn.XLOOKUP(AN$2,Técnicos!$A$2:$A$100,IF(Projetos!AT203=1,Técnicos!$F$2:$F$100,IF(Projetos!AT203=2,Técnicos!$H$2:$H$100,Técnicos!$J$2:$J$100)),,0,1))</f>
        <v/>
      </c>
      <c r="AO204" s="15" t="str" cm="1">
        <f t="array" ref="AO204">IF(OR($B204="",AO$2=""),"",Projetos!$K203*_xlfn.XLOOKUP(AO$2,Técnicos!$A$2:$A$100,IF(Projetos!AU203=1,Técnicos!$F$2:$F$100,IF(Projetos!AU203=2,Técnicos!$H$2:$H$100,Técnicos!$J$2:$J$100)),,0,1))</f>
        <v/>
      </c>
      <c r="AP204" s="15" t="str" cm="1">
        <f t="array" ref="AP204">IF(OR($B204="",AP$2=""),"",Projetos!$K203*_xlfn.XLOOKUP(AP$2,Técnicos!$A$2:$A$100,IF(Projetos!AV203=1,Técnicos!$F$2:$F$100,IF(Projetos!AV203=2,Técnicos!$H$2:$H$100,Técnicos!$J$2:$J$100)),,0,1))</f>
        <v/>
      </c>
      <c r="AQ204" s="15" t="str" cm="1">
        <f t="array" ref="AQ204">IF(OR($B204="",AQ$2=""),"",Projetos!$K203*_xlfn.XLOOKUP(AQ$2,Técnicos!$A$2:$A$100,IF(Projetos!AW203=1,Técnicos!$F$2:$F$100,IF(Projetos!AW203=2,Técnicos!$H$2:$H$100,Técnicos!$J$2:$J$100)),,0,1))</f>
        <v/>
      </c>
      <c r="AR204" s="15" t="str" cm="1">
        <f t="array" ref="AR204">IF(OR($B204="",AR$2=""),"",Projetos!$K203*_xlfn.XLOOKUP(AR$2,Técnicos!$A$2:$A$100,IF(Projetos!AX203=1,Técnicos!$F$2:$F$100,IF(Projetos!AX203=2,Técnicos!$H$2:$H$100,Técnicos!$J$2:$J$100)),,0,1))</f>
        <v/>
      </c>
      <c r="AS204" s="15" t="str" cm="1">
        <f t="array" ref="AS204">IF(OR($B204="",AS$2=""),"",Projetos!$K203*_xlfn.XLOOKUP(AS$2,Técnicos!$A$2:$A$100,IF(Projetos!AY203=1,Técnicos!$F$2:$F$100,IF(Projetos!AY203=2,Técnicos!$H$2:$H$100,Técnicos!$J$2:$J$100)),,0,1))</f>
        <v/>
      </c>
      <c r="AT204" s="15" t="str" cm="1">
        <f t="array" ref="AT204">IF(OR($B204="",AT$2=""),"",Projetos!$K203*_xlfn.XLOOKUP(AT$2,Técnicos!$A$2:$A$100,IF(Projetos!AZ203=1,Técnicos!$F$2:$F$100,IF(Projetos!AZ203=2,Técnicos!$H$2:$H$100,Técnicos!$J$2:$J$100)),,0,1))</f>
        <v/>
      </c>
      <c r="AU204" s="15" t="str" cm="1">
        <f t="array" ref="AU204">IF(OR($B204="",AU$2=""),"",Projetos!$K203*_xlfn.XLOOKUP(AU$2,Técnicos!$A$2:$A$100,IF(Projetos!BA203=1,Técnicos!$F$2:$F$100,IF(Projetos!BA203=2,Técnicos!$H$2:$H$100,Técnicos!$J$2:$J$100)),,0,1))</f>
        <v/>
      </c>
      <c r="AV204" s="15" t="str" cm="1">
        <f t="array" ref="AV204">IF(OR($B204="",AV$2=""),"",Projetos!$K203*_xlfn.XLOOKUP(AV$2,Técnicos!$A$2:$A$100,IF(Projetos!BB203=1,Técnicos!$F$2:$F$100,IF(Projetos!BB203=2,Técnicos!$H$2:$H$100,Técnicos!$J$2:$J$100)),,0,1))</f>
        <v/>
      </c>
      <c r="AW204" s="15" t="str" cm="1">
        <f t="array" ref="AW204">IF(OR($B204="",AW$2=""),"",Projetos!$K203*_xlfn.XLOOKUP(AW$2,Técnicos!$A$2:$A$100,IF(Projetos!BC203=1,Técnicos!$F$2:$F$100,IF(Projetos!BC203=2,Técnicos!$H$2:$H$100,Técnicos!$J$2:$J$100)),,0,1))</f>
        <v/>
      </c>
      <c r="AX204" s="15" t="str" cm="1">
        <f t="array" ref="AX204">IF(OR($B204="",AX$2=""),"",Projetos!$K203*_xlfn.XLOOKUP(AX$2,Técnicos!$A$2:$A$100,IF(Projetos!BD203=1,Técnicos!$F$2:$F$100,IF(Projetos!BD203=2,Técnicos!$H$2:$H$100,Técnicos!$J$2:$J$100)),,0,1))</f>
        <v/>
      </c>
      <c r="AY204" s="15" t="str" cm="1">
        <f t="array" ref="AY204">IF(OR($B204="",AY$2=""),"",Projetos!$K203*_xlfn.XLOOKUP(AY$2,Técnicos!$A$2:$A$100,IF(Projetos!BE203=1,Técnicos!$F$2:$F$100,IF(Projetos!BE203=2,Técnicos!$H$2:$H$100,Técnicos!$J$2:$J$100)),,0,1))</f>
        <v/>
      </c>
      <c r="AZ204" s="15" t="str" cm="1">
        <f t="array" ref="AZ204">IF(OR($B204="",AZ$2=""),"",Projetos!$K203*_xlfn.XLOOKUP(AZ$2,Técnicos!$A$2:$A$100,IF(Projetos!BF203=1,Técnicos!$F$2:$F$100,IF(Projetos!BF203=2,Técnicos!$H$2:$H$100,Técnicos!$J$2:$J$100)),,0,1))</f>
        <v/>
      </c>
      <c r="BA204" s="15" t="str" cm="1">
        <f t="array" ref="BA204">IF(OR($B204="",BA$2=""),"",Projetos!$K203*_xlfn.XLOOKUP(BA$2,Técnicos!$A$2:$A$100,IF(Projetos!BG203=1,Técnicos!$F$2:$F$100,IF(Projetos!BG203=2,Técnicos!$H$2:$H$100,Técnicos!$J$2:$J$100)),,0,1))</f>
        <v/>
      </c>
      <c r="BB204" s="15" t="str" cm="1">
        <f t="array" ref="BB204">IF(OR($B204="",BB$2=""),"",Projetos!$K203*_xlfn.XLOOKUP(BB$2,Técnicos!$A$2:$A$100,IF(Projetos!BH203=1,Técnicos!$F$2:$F$100,IF(Projetos!BH203=2,Técnicos!$H$2:$H$100,Técnicos!$J$2:$J$100)),,0,1))</f>
        <v/>
      </c>
      <c r="BC204" s="15" t="str" cm="1">
        <f t="array" ref="BC204">IF(OR($B204="",BC$2=""),"",Projetos!$K203*_xlfn.XLOOKUP(BC$2,Técnicos!$A$2:$A$100,IF(Projetos!BI203=1,Técnicos!$F$2:$F$100,IF(Projetos!BI203=2,Técnicos!$H$2:$H$100,Técnicos!$J$2:$J$100)),,0,1))</f>
        <v/>
      </c>
      <c r="BD204" s="15" t="str" cm="1">
        <f t="array" ref="BD204">IF(OR($B204="",BD$2=""),"",Projetos!$K203*_xlfn.XLOOKUP(BD$2,Técnicos!$A$2:$A$100,IF(Projetos!BJ203=1,Técnicos!$F$2:$F$100,IF(Projetos!BJ203=2,Técnicos!$H$2:$H$100,Técnicos!$J$2:$J$100)),,0,1))</f>
        <v/>
      </c>
      <c r="BE204" s="15" t="str" cm="1">
        <f t="array" ref="BE204">IF(OR($B204="",BE$2=""),"",Projetos!$K203*_xlfn.XLOOKUP(BE$2,Técnicos!$A$2:$A$100,IF(Projetos!BK203=1,Técnicos!$F$2:$F$100,IF(Projetos!BK203=2,Técnicos!$H$2:$H$100,Técnicos!$J$2:$J$100)),,0,1))</f>
        <v/>
      </c>
      <c r="BF204" s="15" t="str" cm="1">
        <f t="array" ref="BF204">IF(OR($B204="",BF$2=""),"",Projetos!$K203*_xlfn.XLOOKUP(BF$2,Técnicos!$A$2:$A$100,IF(Projetos!BL203=1,Técnicos!$F$2:$F$100,IF(Projetos!BL203=2,Técnicos!$H$2:$H$100,Técnicos!$J$2:$J$100)),,0,1))</f>
        <v/>
      </c>
      <c r="BG204" s="15" t="str" cm="1">
        <f t="array" ref="BG204">IF(OR($B204="",BG$2=""),"",Projetos!$K203*_xlfn.XLOOKUP(BG$2,Técnicos!$A$2:$A$100,IF(Projetos!BM203=1,Técnicos!$F$2:$F$100,IF(Projetos!BM203=2,Técnicos!$H$2:$H$100,Técnicos!$J$2:$J$100)),,0,1))</f>
        <v/>
      </c>
      <c r="BH204" s="15" t="str" cm="1">
        <f t="array" ref="BH204">IF(OR($B204="",BH$2=""),"",Projetos!$K203*_xlfn.XLOOKUP(BH$2,Técnicos!$A$2:$A$100,IF(Projetos!BN203=1,Técnicos!$F$2:$F$100,IF(Projetos!BN203=2,Técnicos!$H$2:$H$100,Técnicos!$J$2:$J$100)),,0,1))</f>
        <v/>
      </c>
      <c r="BI204" s="15" t="str" cm="1">
        <f t="array" ref="BI204">IF(OR($B204="",BI$2=""),"",Projetos!$K203*_xlfn.XLOOKUP(BI$2,Técnicos!$A$2:$A$100,IF(Projetos!BO203=1,Técnicos!$F$2:$F$100,IF(Projetos!BO203=2,Técnicos!$H$2:$H$100,Técnicos!$J$2:$J$100)),,0,1))</f>
        <v/>
      </c>
      <c r="BJ204" s="15" t="str" cm="1">
        <f t="array" ref="BJ204">IF(OR($B204="",BJ$2=""),"",Projetos!$K203*_xlfn.XLOOKUP(BJ$2,Técnicos!$A$2:$A$100,IF(Projetos!BP203=1,Técnicos!$F$2:$F$100,IF(Projetos!BP203=2,Técnicos!$H$2:$H$100,Técnicos!$J$2:$J$100)),,0,1))</f>
        <v/>
      </c>
      <c r="BK204" s="15" t="str" cm="1">
        <f t="array" ref="BK204">IF(OR($B204="",BK$2=""),"",Projetos!$K203*_xlfn.XLOOKUP(BK$2,Técnicos!$A$2:$A$100,IF(Projetos!BQ203=1,Técnicos!$F$2:$F$100,IF(Projetos!BQ203=2,Técnicos!$H$2:$H$100,Técnicos!$J$2:$J$100)),,0,1))</f>
        <v/>
      </c>
      <c r="BL204" s="15" t="str" cm="1">
        <f t="array" ref="BL204">IF(OR($B204="",BL$2=""),"",Projetos!$K203*_xlfn.XLOOKUP(BL$2,Técnicos!$A$2:$A$100,IF(Projetos!BR203=1,Técnicos!$F$2:$F$100,IF(Projetos!BR203=2,Técnicos!$H$2:$H$100,Técnicos!$J$2:$J$100)),,0,1))</f>
        <v/>
      </c>
      <c r="BM204" s="15" t="str" cm="1">
        <f t="array" ref="BM204">IF(OR($B204="",BM$2=""),"",Projetos!$K203*_xlfn.XLOOKUP(BM$2,Técnicos!$A$2:$A$100,IF(Projetos!BS203=1,Técnicos!$F$2:$F$100,IF(Projetos!BS203=2,Técnicos!$H$2:$H$100,Técnicos!$J$2:$J$100)),,0,1))</f>
        <v/>
      </c>
      <c r="BN204" s="15" t="str" cm="1">
        <f t="array" ref="BN204">IF(OR($B204="",BN$2=""),"",Projetos!$K203*_xlfn.XLOOKUP(BN$2,Técnicos!$A$2:$A$100,IF(Projetos!BT203=1,Técnicos!$F$2:$F$100,IF(Projetos!BT203=2,Técnicos!$H$2:$H$100,Técnicos!$J$2:$J$100)),,0,1))</f>
        <v/>
      </c>
      <c r="BO204" s="15" t="str" cm="1">
        <f t="array" ref="BO204">IF(OR($B204="",BO$2=""),"",Projetos!$K203*_xlfn.XLOOKUP(BO$2,Técnicos!$A$2:$A$100,IF(Projetos!BU203=1,Técnicos!$F$2:$F$100,IF(Projetos!BU203=2,Técnicos!$H$2:$H$100,Técnicos!$J$2:$J$100)),,0,1))</f>
        <v/>
      </c>
      <c r="BP204" s="15" t="str" cm="1">
        <f t="array" ref="BP204">IF(OR($B204="",BP$2=""),"",Projetos!$K203*_xlfn.XLOOKUP(BP$2,Técnicos!$A$2:$A$100,IF(Projetos!BV203=1,Técnicos!$F$2:$F$100,IF(Projetos!BV203=2,Técnicos!$H$2:$H$100,Técnicos!$J$2:$J$100)),,0,1))</f>
        <v/>
      </c>
      <c r="BQ204" s="15" t="str" cm="1">
        <f t="array" ref="BQ204">IF(OR($B204="",BQ$2=""),"",Projetos!$K203*_xlfn.XLOOKUP(BQ$2,Técnicos!$A$2:$A$100,IF(Projetos!BW203=1,Técnicos!$F$2:$F$100,IF(Projetos!BW203=2,Técnicos!$H$2:$H$100,Técnicos!$J$2:$J$100)),,0,1))</f>
        <v/>
      </c>
    </row>
    <row r="205" spans="3:69" x14ac:dyDescent="0.3">
      <c r="C205" s="15" t="str" cm="1">
        <f t="array" ref="C205">IF(OR($B205="",C$2=""),"",Projetos!$K204/_xlfn.XLOOKUP(C$2,Técnicos!$A$2:$A$100,IF(Projetos!I204=1,Técnicos!$F$2:$F$100,IF(Projetos!I204=2,Técnicos!$H$2:$H$100,Técnicos!$J$2:$J$100)),,0,1))</f>
        <v/>
      </c>
      <c r="D205" s="15" t="str" cm="1">
        <f t="array" ref="D205">IF(OR($B205="",D$2=""),"",Projetos!$K204/_xlfn.XLOOKUP(D$2,Técnicos!$A$2:$A$100,IF(Projetos!J204=1,Técnicos!$F$2:$F$100,IF(Projetos!J204=2,Técnicos!$H$2:$H$100,Técnicos!$J$2:$J$100)),,0,1))</f>
        <v/>
      </c>
      <c r="E205" s="15" t="str" cm="1">
        <f t="array" ref="E205">IF(OR($B205="",E$2=""),"",Projetos!$K204/_xlfn.XLOOKUP(E$2,Técnicos!$A$2:$A$100,IF(Projetos!K204=1,Técnicos!$F$2:$F$100,IF(Projetos!K204=2,Técnicos!$H$2:$H$100,Técnicos!$J$2:$J$100)),,0,1))</f>
        <v/>
      </c>
      <c r="F205" s="15" t="str" cm="1">
        <f t="array" ref="F205">IF(OR($B205="",F$2=""),"",Projetos!$K204/_xlfn.XLOOKUP(F$2,Técnicos!$A$2:$A$100,IF(Projetos!L204=1,Técnicos!$F$2:$F$100,IF(Projetos!L204=2,Técnicos!$H$2:$H$100,Técnicos!$J$2:$J$100)),,0,1))</f>
        <v/>
      </c>
      <c r="G205" s="15" t="str" cm="1">
        <f t="array" ref="G205">IF(OR($B205="",G$2=""),"",Projetos!$K204/_xlfn.XLOOKUP(G$2,Técnicos!$A$2:$A$100,IF(Projetos!M204=1,Técnicos!$F$2:$F$100,IF(Projetos!M204=2,Técnicos!$H$2:$H$100,Técnicos!$J$2:$J$100)),,0,1))</f>
        <v/>
      </c>
      <c r="H205" s="15" t="str" cm="1">
        <f t="array" ref="H205">IF(OR($B205="",H$2=""),"",Projetos!$K204/_xlfn.XLOOKUP(H$2,Técnicos!$A$2:$A$100,IF(Projetos!N204=1,Técnicos!$F$2:$F$100,IF(Projetos!N204=2,Técnicos!$H$2:$H$100,Técnicos!$J$2:$J$100)),,0,1))</f>
        <v/>
      </c>
      <c r="I205" s="15" t="str" cm="1">
        <f t="array" ref="I205">IF(OR($B205="",I$2=""),"",Projetos!$K204/_xlfn.XLOOKUP(I$2,Técnicos!$A$2:$A$100,IF(Projetos!O204=1,Técnicos!$F$2:$F$100,IF(Projetos!O204=2,Técnicos!$H$2:$H$100,Técnicos!$J$2:$J$100)),,0,1))</f>
        <v/>
      </c>
      <c r="J205" s="15" t="str" cm="1">
        <f t="array" ref="J205">IF(OR($B205="",J$2=""),"",Projetos!$K204/_xlfn.XLOOKUP(J$2,Técnicos!$A$2:$A$100,IF(Projetos!P204=1,Técnicos!$F$2:$F$100,IF(Projetos!P204=2,Técnicos!$H$2:$H$100,Técnicos!$J$2:$J$100)),,0,1))</f>
        <v/>
      </c>
      <c r="K205" s="15" t="str" cm="1">
        <f t="array" ref="K205">IF(OR($B205="",K$2=""),"",Projetos!$K204/_xlfn.XLOOKUP(K$2,Técnicos!$A$2:$A$100,IF(Projetos!Q204=1,Técnicos!$F$2:$F$100,IF(Projetos!Q204=2,Técnicos!$H$2:$H$100,Técnicos!$J$2:$J$100)),,0,1))</f>
        <v/>
      </c>
      <c r="L205" s="15" t="str" cm="1">
        <f t="array" ref="L205">IF(OR($B205="",L$2=""),"",Projetos!$K204/_xlfn.XLOOKUP(L$2,Técnicos!$A$2:$A$100,IF(Projetos!R204=1,Técnicos!$F$2:$F$100,IF(Projetos!R204=2,Técnicos!$H$2:$H$100,Técnicos!$J$2:$J$100)),,0,1))</f>
        <v/>
      </c>
      <c r="M205" s="15" t="str" cm="1">
        <f t="array" ref="M205">IF(OR($B205="",M$2=""),"",Projetos!$K204/_xlfn.XLOOKUP(M$2,Técnicos!$A$2:$A$100,IF(Projetos!S204=1,Técnicos!$F$2:$F$100,IF(Projetos!S204=2,Técnicos!$H$2:$H$100,Técnicos!$J$2:$J$100)),,0,1))</f>
        <v/>
      </c>
      <c r="N205" s="15" t="str" cm="1">
        <f t="array" ref="N205">IF(OR($B205="",N$2=""),"",Projetos!$K204/_xlfn.XLOOKUP(N$2,Técnicos!$A$2:$A$100,IF(Projetos!T204=1,Técnicos!$F$2:$F$100,IF(Projetos!T204=2,Técnicos!$H$2:$H$100,Técnicos!$J$2:$J$100)),,0,1))</f>
        <v/>
      </c>
      <c r="O205" s="15" t="str" cm="1">
        <f t="array" ref="O205">IF(OR($B205="",O$2=""),"",Projetos!$K204/_xlfn.XLOOKUP(O$2,Técnicos!$A$2:$A$100,IF(Projetos!U204=1,Técnicos!$F$2:$F$100,IF(Projetos!U204=2,Técnicos!$H$2:$H$100,Técnicos!$J$2:$J$100)),,0,1))</f>
        <v/>
      </c>
      <c r="P205" s="15" t="str" cm="1">
        <f t="array" ref="P205">IF(OR($B205="",P$2=""),"",Projetos!$K204/_xlfn.XLOOKUP(P$2,Técnicos!$A$2:$A$100,IF(Projetos!V204=1,Técnicos!$F$2:$F$100,IF(Projetos!V204=2,Técnicos!$H$2:$H$100,Técnicos!$J$2:$J$100)),,0,1))</f>
        <v/>
      </c>
      <c r="Q205" s="15" t="str" cm="1">
        <f t="array" ref="Q205">IF(OR($B205="",Q$2=""),"",Projetos!$K204/_xlfn.XLOOKUP(Q$2,Técnicos!$A$2:$A$100,IF(Projetos!W204=1,Técnicos!$F$2:$F$100,IF(Projetos!W204=2,Técnicos!$H$2:$H$100,Técnicos!$J$2:$J$100)),,0,1))</f>
        <v/>
      </c>
      <c r="R205" s="15" t="str" cm="1">
        <f t="array" ref="R205">IF(OR($B205="",R$2=""),"",Projetos!$K204/_xlfn.XLOOKUP(R$2,Técnicos!$A$2:$A$100,IF(Projetos!X204=1,Técnicos!$F$2:$F$100,IF(Projetos!X204=2,Técnicos!$H$2:$H$100,Técnicos!$J$2:$J$100)),,0,1))</f>
        <v/>
      </c>
      <c r="S205" s="15" t="str" cm="1">
        <f t="array" ref="S205">IF(OR($B205="",S$2=""),"",Projetos!$K204/_xlfn.XLOOKUP(S$2,Técnicos!$A$2:$A$100,IF(Projetos!Y204=1,Técnicos!$F$2:$F$100,IF(Projetos!Y204=2,Técnicos!$H$2:$H$100,Técnicos!$J$2:$J$100)),,0,1))</f>
        <v/>
      </c>
      <c r="T205" s="15" t="str" cm="1">
        <f t="array" ref="T205">IF(OR($B205="",T$2=""),"",Projetos!$K204/_xlfn.XLOOKUP(T$2,Técnicos!$A$2:$A$100,IF(Projetos!Z204=1,Técnicos!$F$2:$F$100,IF(Projetos!Z204=2,Técnicos!$H$2:$H$100,Técnicos!$J$2:$J$100)),,0,1))</f>
        <v/>
      </c>
      <c r="U205" s="15" t="str" cm="1">
        <f t="array" ref="U205">IF(OR($B205="",U$2=""),"",Projetos!$K204/_xlfn.XLOOKUP(U$2,Técnicos!$A$2:$A$100,IF(Projetos!AA204=1,Técnicos!$F$2:$F$100,IF(Projetos!AA204=2,Técnicos!$H$2:$H$100,Técnicos!$J$2:$J$100)),,0,1))</f>
        <v/>
      </c>
      <c r="V205" s="15" t="str" cm="1">
        <f t="array" ref="V205">IF(OR($B205="",V$2=""),"",Projetos!$K204/_xlfn.XLOOKUP(V$2,Técnicos!$A$2:$A$100,IF(Projetos!AB204=1,Técnicos!$F$2:$F$100,IF(Projetos!AB204=2,Técnicos!$H$2:$H$100,Técnicos!$J$2:$J$100)),,0,1))</f>
        <v/>
      </c>
      <c r="W205" s="15" t="str" cm="1">
        <f t="array" ref="W205">IF(OR($B205="",W$2=""),"",Projetos!$K204/_xlfn.XLOOKUP(W$2,Técnicos!$A$2:$A$100,IF(Projetos!AC204=1,Técnicos!$F$2:$F$100,IF(Projetos!AC204=2,Técnicos!$H$2:$H$100,Técnicos!$J$2:$J$100)),,0,1))</f>
        <v/>
      </c>
      <c r="X205" s="15" t="str" cm="1">
        <f t="array" ref="X205">IF(OR($B205="",X$2=""),"",Projetos!$K204/_xlfn.XLOOKUP(X$2,Técnicos!$A$2:$A$100,IF(Projetos!AD204=1,Técnicos!$F$2:$F$100,IF(Projetos!AD204=2,Técnicos!$H$2:$H$100,Técnicos!$J$2:$J$100)),,0,1))</f>
        <v/>
      </c>
      <c r="Y205" s="15" t="str" cm="1">
        <f t="array" ref="Y205">IF(OR($B205="",Y$2=""),"",Projetos!$K204/_xlfn.XLOOKUP(Y$2,Técnicos!$A$2:$A$100,IF(Projetos!AE204=1,Técnicos!$F$2:$F$100,IF(Projetos!AE204=2,Técnicos!$H$2:$H$100,Técnicos!$J$2:$J$100)),,0,1))</f>
        <v/>
      </c>
      <c r="Z205" s="15" t="str" cm="1">
        <f t="array" ref="Z205">IF(OR($B205="",Z$2=""),"",Projetos!$K204/_xlfn.XLOOKUP(Z$2,Técnicos!$A$2:$A$100,IF(Projetos!AF204=1,Técnicos!$F$2:$F$100,IF(Projetos!AF204=2,Técnicos!$H$2:$H$100,Técnicos!$J$2:$J$100)),,0,1))</f>
        <v/>
      </c>
      <c r="AA205" s="15" t="str" cm="1">
        <f t="array" ref="AA205">IF(OR($B205="",AA$2=""),"",Projetos!$K204/_xlfn.XLOOKUP(AA$2,Técnicos!$A$2:$A$100,IF(Projetos!AG204=1,Técnicos!$F$2:$F$100,IF(Projetos!AG204=2,Técnicos!$H$2:$H$100,Técnicos!$J$2:$J$100)),,0,1))</f>
        <v/>
      </c>
      <c r="AB205" s="15" t="str" cm="1">
        <f t="array" ref="AB205">IF(OR($B205="",AB$2=""),"",Projetos!$K204/_xlfn.XLOOKUP(AB$2,Técnicos!$A$2:$A$100,IF(Projetos!AH204=1,Técnicos!$F$2:$F$100,IF(Projetos!AH204=2,Técnicos!$H$2:$H$100,Técnicos!$J$2:$J$100)),,0,1))</f>
        <v/>
      </c>
      <c r="AC205" s="15" t="str" cm="1">
        <f t="array" ref="AC205">IF(OR($B205="",AC$2=""),"",Projetos!$K204/_xlfn.XLOOKUP(AC$2,Técnicos!$A$2:$A$100,IF(Projetos!AI204=1,Técnicos!$F$2:$F$100,IF(Projetos!AI204=2,Técnicos!$H$2:$H$100,Técnicos!$J$2:$J$100)),,0,1))</f>
        <v/>
      </c>
      <c r="AD205" s="15" t="str" cm="1">
        <f t="array" ref="AD205">IF(OR($B205="",AD$2=""),"",Projetos!$K204/_xlfn.XLOOKUP(AD$2,Técnicos!$A$2:$A$100,IF(Projetos!AJ204=1,Técnicos!$F$2:$F$100,IF(Projetos!AJ204=2,Técnicos!$H$2:$H$100,Técnicos!$J$2:$J$100)),,0,1))</f>
        <v/>
      </c>
      <c r="AE205" s="15" t="str" cm="1">
        <f t="array" ref="AE205">IF(OR($B205="",AE$2=""),"",Projetos!$K204/_xlfn.XLOOKUP(AE$2,Técnicos!$A$2:$A$100,IF(Projetos!AK204=1,Técnicos!$F$2:$F$100,IF(Projetos!AK204=2,Técnicos!$H$2:$H$100,Técnicos!$J$2:$J$100)),,0,1))</f>
        <v/>
      </c>
      <c r="AF205" s="15" t="str" cm="1">
        <f t="array" ref="AF205">IF(OR($B205="",AF$2=""),"",Projetos!$K204/_xlfn.XLOOKUP(AF$2,Técnicos!$A$2:$A$100,IF(Projetos!AL204=1,Técnicos!$F$2:$F$100,IF(Projetos!AL204=2,Técnicos!$H$2:$H$100,Técnicos!$J$2:$J$100)),,0,1))</f>
        <v/>
      </c>
      <c r="AG205" s="15" t="str" cm="1">
        <f t="array" ref="AG205">IF(OR($B205="",AG$2=""),"",Projetos!$K204/_xlfn.XLOOKUP(AG$2,Técnicos!$A$2:$A$100,IF(Projetos!AM204=1,Técnicos!$F$2:$F$100,IF(Projetos!AM204=2,Técnicos!$H$2:$H$100,Técnicos!$J$2:$J$100)),,0,1))</f>
        <v/>
      </c>
      <c r="AH205" s="15" t="str" cm="1">
        <f t="array" ref="AH205">IF(OR($B205="",AH$2=""),"",Projetos!$K204/_xlfn.XLOOKUP(AH$2,Técnicos!$A$2:$A$100,IF(Projetos!AN204=1,Técnicos!$F$2:$F$100,IF(Projetos!AN204=2,Técnicos!$H$2:$H$100,Técnicos!$J$2:$J$100)),,0,1))</f>
        <v/>
      </c>
      <c r="AI205" s="15" t="str" cm="1">
        <f t="array" ref="AI205">IF(OR($B205="",AI$2=""),"",Projetos!$K204/_xlfn.XLOOKUP(AI$2,Técnicos!$A$2:$A$100,IF(Projetos!AO204=1,Técnicos!$F$2:$F$100,IF(Projetos!AO204=2,Técnicos!$H$2:$H$100,Técnicos!$J$2:$J$100)),,0,1))</f>
        <v/>
      </c>
      <c r="AJ205" s="15" t="str" cm="1">
        <f t="array" ref="AJ205">IF(OR($B205="",AJ$2=""),"",Projetos!$K204/_xlfn.XLOOKUP(AJ$2,Técnicos!$A$2:$A$100,IF(Projetos!AP204=1,Técnicos!$F$2:$F$100,IF(Projetos!AP204=2,Técnicos!$H$2:$H$100,Técnicos!$J$2:$J$100)),,0,1))</f>
        <v/>
      </c>
      <c r="AK205" s="15" t="str" cm="1">
        <f t="array" ref="AK205">IF(OR($B205="",AK$2=""),"",Projetos!$K204/_xlfn.XLOOKUP(AK$2,Técnicos!$A$2:$A$100,IF(Projetos!AQ204=1,Técnicos!$F$2:$F$100,IF(Projetos!AQ204=2,Técnicos!$H$2:$H$100,Técnicos!$J$2:$J$100)),,0,1))</f>
        <v/>
      </c>
      <c r="AL205" s="15" t="str" cm="1">
        <f t="array" ref="AL205">IF(OR($B205="",AL$2=""),"",Projetos!$K204*_xlfn.XLOOKUP(AL$2,Técnicos!$A$2:$A$100,IF(Projetos!AR204=1,Técnicos!$F$2:$F$100,IF(Projetos!AR204=2,Técnicos!$H$2:$H$100,Técnicos!$J$2:$J$100)),,0,1))</f>
        <v/>
      </c>
      <c r="AM205" s="15" t="str" cm="1">
        <f t="array" ref="AM205">IF(OR($B205="",AM$2=""),"",Projetos!$K204*_xlfn.XLOOKUP(AM$2,Técnicos!$A$2:$A$100,IF(Projetos!AS204=1,Técnicos!$F$2:$F$100,IF(Projetos!AS204=2,Técnicos!$H$2:$H$100,Técnicos!$J$2:$J$100)),,0,1))</f>
        <v/>
      </c>
      <c r="AN205" s="15" t="str" cm="1">
        <f t="array" ref="AN205">IF(OR($B205="",AN$2=""),"",Projetos!$K204*_xlfn.XLOOKUP(AN$2,Técnicos!$A$2:$A$100,IF(Projetos!AT204=1,Técnicos!$F$2:$F$100,IF(Projetos!AT204=2,Técnicos!$H$2:$H$100,Técnicos!$J$2:$J$100)),,0,1))</f>
        <v/>
      </c>
      <c r="AO205" s="15" t="str" cm="1">
        <f t="array" ref="AO205">IF(OR($B205="",AO$2=""),"",Projetos!$K204*_xlfn.XLOOKUP(AO$2,Técnicos!$A$2:$A$100,IF(Projetos!AU204=1,Técnicos!$F$2:$F$100,IF(Projetos!AU204=2,Técnicos!$H$2:$H$100,Técnicos!$J$2:$J$100)),,0,1))</f>
        <v/>
      </c>
      <c r="AP205" s="15" t="str" cm="1">
        <f t="array" ref="AP205">IF(OR($B205="",AP$2=""),"",Projetos!$K204*_xlfn.XLOOKUP(AP$2,Técnicos!$A$2:$A$100,IF(Projetos!AV204=1,Técnicos!$F$2:$F$100,IF(Projetos!AV204=2,Técnicos!$H$2:$H$100,Técnicos!$J$2:$J$100)),,0,1))</f>
        <v/>
      </c>
      <c r="AQ205" s="15" t="str" cm="1">
        <f t="array" ref="AQ205">IF(OR($B205="",AQ$2=""),"",Projetos!$K204*_xlfn.XLOOKUP(AQ$2,Técnicos!$A$2:$A$100,IF(Projetos!AW204=1,Técnicos!$F$2:$F$100,IF(Projetos!AW204=2,Técnicos!$H$2:$H$100,Técnicos!$J$2:$J$100)),,0,1))</f>
        <v/>
      </c>
      <c r="AR205" s="15" t="str" cm="1">
        <f t="array" ref="AR205">IF(OR($B205="",AR$2=""),"",Projetos!$K204*_xlfn.XLOOKUP(AR$2,Técnicos!$A$2:$A$100,IF(Projetos!AX204=1,Técnicos!$F$2:$F$100,IF(Projetos!AX204=2,Técnicos!$H$2:$H$100,Técnicos!$J$2:$J$100)),,0,1))</f>
        <v/>
      </c>
      <c r="AS205" s="15" t="str" cm="1">
        <f t="array" ref="AS205">IF(OR($B205="",AS$2=""),"",Projetos!$K204*_xlfn.XLOOKUP(AS$2,Técnicos!$A$2:$A$100,IF(Projetos!AY204=1,Técnicos!$F$2:$F$100,IF(Projetos!AY204=2,Técnicos!$H$2:$H$100,Técnicos!$J$2:$J$100)),,0,1))</f>
        <v/>
      </c>
      <c r="AT205" s="15" t="str" cm="1">
        <f t="array" ref="AT205">IF(OR($B205="",AT$2=""),"",Projetos!$K204*_xlfn.XLOOKUP(AT$2,Técnicos!$A$2:$A$100,IF(Projetos!AZ204=1,Técnicos!$F$2:$F$100,IF(Projetos!AZ204=2,Técnicos!$H$2:$H$100,Técnicos!$J$2:$J$100)),,0,1))</f>
        <v/>
      </c>
      <c r="AU205" s="15" t="str" cm="1">
        <f t="array" ref="AU205">IF(OR($B205="",AU$2=""),"",Projetos!$K204*_xlfn.XLOOKUP(AU$2,Técnicos!$A$2:$A$100,IF(Projetos!BA204=1,Técnicos!$F$2:$F$100,IF(Projetos!BA204=2,Técnicos!$H$2:$H$100,Técnicos!$J$2:$J$100)),,0,1))</f>
        <v/>
      </c>
      <c r="AV205" s="15" t="str" cm="1">
        <f t="array" ref="AV205">IF(OR($B205="",AV$2=""),"",Projetos!$K204*_xlfn.XLOOKUP(AV$2,Técnicos!$A$2:$A$100,IF(Projetos!BB204=1,Técnicos!$F$2:$F$100,IF(Projetos!BB204=2,Técnicos!$H$2:$H$100,Técnicos!$J$2:$J$100)),,0,1))</f>
        <v/>
      </c>
      <c r="AW205" s="15" t="str" cm="1">
        <f t="array" ref="AW205">IF(OR($B205="",AW$2=""),"",Projetos!$K204*_xlfn.XLOOKUP(AW$2,Técnicos!$A$2:$A$100,IF(Projetos!BC204=1,Técnicos!$F$2:$F$100,IF(Projetos!BC204=2,Técnicos!$H$2:$H$100,Técnicos!$J$2:$J$100)),,0,1))</f>
        <v/>
      </c>
      <c r="AX205" s="15" t="str" cm="1">
        <f t="array" ref="AX205">IF(OR($B205="",AX$2=""),"",Projetos!$K204*_xlfn.XLOOKUP(AX$2,Técnicos!$A$2:$A$100,IF(Projetos!BD204=1,Técnicos!$F$2:$F$100,IF(Projetos!BD204=2,Técnicos!$H$2:$H$100,Técnicos!$J$2:$J$100)),,0,1))</f>
        <v/>
      </c>
      <c r="AY205" s="15" t="str" cm="1">
        <f t="array" ref="AY205">IF(OR($B205="",AY$2=""),"",Projetos!$K204*_xlfn.XLOOKUP(AY$2,Técnicos!$A$2:$A$100,IF(Projetos!BE204=1,Técnicos!$F$2:$F$100,IF(Projetos!BE204=2,Técnicos!$H$2:$H$100,Técnicos!$J$2:$J$100)),,0,1))</f>
        <v/>
      </c>
      <c r="AZ205" s="15" t="str" cm="1">
        <f t="array" ref="AZ205">IF(OR($B205="",AZ$2=""),"",Projetos!$K204*_xlfn.XLOOKUP(AZ$2,Técnicos!$A$2:$A$100,IF(Projetos!BF204=1,Técnicos!$F$2:$F$100,IF(Projetos!BF204=2,Técnicos!$H$2:$H$100,Técnicos!$J$2:$J$100)),,0,1))</f>
        <v/>
      </c>
      <c r="BA205" s="15" t="str" cm="1">
        <f t="array" ref="BA205">IF(OR($B205="",BA$2=""),"",Projetos!$K204*_xlfn.XLOOKUP(BA$2,Técnicos!$A$2:$A$100,IF(Projetos!BG204=1,Técnicos!$F$2:$F$100,IF(Projetos!BG204=2,Técnicos!$H$2:$H$100,Técnicos!$J$2:$J$100)),,0,1))</f>
        <v/>
      </c>
      <c r="BB205" s="15" t="str" cm="1">
        <f t="array" ref="BB205">IF(OR($B205="",BB$2=""),"",Projetos!$K204*_xlfn.XLOOKUP(BB$2,Técnicos!$A$2:$A$100,IF(Projetos!BH204=1,Técnicos!$F$2:$F$100,IF(Projetos!BH204=2,Técnicos!$H$2:$H$100,Técnicos!$J$2:$J$100)),,0,1))</f>
        <v/>
      </c>
      <c r="BC205" s="15" t="str" cm="1">
        <f t="array" ref="BC205">IF(OR($B205="",BC$2=""),"",Projetos!$K204*_xlfn.XLOOKUP(BC$2,Técnicos!$A$2:$A$100,IF(Projetos!BI204=1,Técnicos!$F$2:$F$100,IF(Projetos!BI204=2,Técnicos!$H$2:$H$100,Técnicos!$J$2:$J$100)),,0,1))</f>
        <v/>
      </c>
      <c r="BD205" s="15" t="str" cm="1">
        <f t="array" ref="BD205">IF(OR($B205="",BD$2=""),"",Projetos!$K204*_xlfn.XLOOKUP(BD$2,Técnicos!$A$2:$A$100,IF(Projetos!BJ204=1,Técnicos!$F$2:$F$100,IF(Projetos!BJ204=2,Técnicos!$H$2:$H$100,Técnicos!$J$2:$J$100)),,0,1))</f>
        <v/>
      </c>
      <c r="BE205" s="15" t="str" cm="1">
        <f t="array" ref="BE205">IF(OR($B205="",BE$2=""),"",Projetos!$K204*_xlfn.XLOOKUP(BE$2,Técnicos!$A$2:$A$100,IF(Projetos!BK204=1,Técnicos!$F$2:$F$100,IF(Projetos!BK204=2,Técnicos!$H$2:$H$100,Técnicos!$J$2:$J$100)),,0,1))</f>
        <v/>
      </c>
      <c r="BF205" s="15" t="str" cm="1">
        <f t="array" ref="BF205">IF(OR($B205="",BF$2=""),"",Projetos!$K204*_xlfn.XLOOKUP(BF$2,Técnicos!$A$2:$A$100,IF(Projetos!BL204=1,Técnicos!$F$2:$F$100,IF(Projetos!BL204=2,Técnicos!$H$2:$H$100,Técnicos!$J$2:$J$100)),,0,1))</f>
        <v/>
      </c>
      <c r="BG205" s="15" t="str" cm="1">
        <f t="array" ref="BG205">IF(OR($B205="",BG$2=""),"",Projetos!$K204*_xlfn.XLOOKUP(BG$2,Técnicos!$A$2:$A$100,IF(Projetos!BM204=1,Técnicos!$F$2:$F$100,IF(Projetos!BM204=2,Técnicos!$H$2:$H$100,Técnicos!$J$2:$J$100)),,0,1))</f>
        <v/>
      </c>
      <c r="BH205" s="15" t="str" cm="1">
        <f t="array" ref="BH205">IF(OR($B205="",BH$2=""),"",Projetos!$K204*_xlfn.XLOOKUP(BH$2,Técnicos!$A$2:$A$100,IF(Projetos!BN204=1,Técnicos!$F$2:$F$100,IF(Projetos!BN204=2,Técnicos!$H$2:$H$100,Técnicos!$J$2:$J$100)),,0,1))</f>
        <v/>
      </c>
      <c r="BI205" s="15" t="str" cm="1">
        <f t="array" ref="BI205">IF(OR($B205="",BI$2=""),"",Projetos!$K204*_xlfn.XLOOKUP(BI$2,Técnicos!$A$2:$A$100,IF(Projetos!BO204=1,Técnicos!$F$2:$F$100,IF(Projetos!BO204=2,Técnicos!$H$2:$H$100,Técnicos!$J$2:$J$100)),,0,1))</f>
        <v/>
      </c>
      <c r="BJ205" s="15" t="str" cm="1">
        <f t="array" ref="BJ205">IF(OR($B205="",BJ$2=""),"",Projetos!$K204*_xlfn.XLOOKUP(BJ$2,Técnicos!$A$2:$A$100,IF(Projetos!BP204=1,Técnicos!$F$2:$F$100,IF(Projetos!BP204=2,Técnicos!$H$2:$H$100,Técnicos!$J$2:$J$100)),,0,1))</f>
        <v/>
      </c>
      <c r="BK205" s="15" t="str" cm="1">
        <f t="array" ref="BK205">IF(OR($B205="",BK$2=""),"",Projetos!$K204*_xlfn.XLOOKUP(BK$2,Técnicos!$A$2:$A$100,IF(Projetos!BQ204=1,Técnicos!$F$2:$F$100,IF(Projetos!BQ204=2,Técnicos!$H$2:$H$100,Técnicos!$J$2:$J$100)),,0,1))</f>
        <v/>
      </c>
      <c r="BL205" s="15" t="str" cm="1">
        <f t="array" ref="BL205">IF(OR($B205="",BL$2=""),"",Projetos!$K204*_xlfn.XLOOKUP(BL$2,Técnicos!$A$2:$A$100,IF(Projetos!BR204=1,Técnicos!$F$2:$F$100,IF(Projetos!BR204=2,Técnicos!$H$2:$H$100,Técnicos!$J$2:$J$100)),,0,1))</f>
        <v/>
      </c>
      <c r="BM205" s="15" t="str" cm="1">
        <f t="array" ref="BM205">IF(OR($B205="",BM$2=""),"",Projetos!$K204*_xlfn.XLOOKUP(BM$2,Técnicos!$A$2:$A$100,IF(Projetos!BS204=1,Técnicos!$F$2:$F$100,IF(Projetos!BS204=2,Técnicos!$H$2:$H$100,Técnicos!$J$2:$J$100)),,0,1))</f>
        <v/>
      </c>
      <c r="BN205" s="15" t="str" cm="1">
        <f t="array" ref="BN205">IF(OR($B205="",BN$2=""),"",Projetos!$K204*_xlfn.XLOOKUP(BN$2,Técnicos!$A$2:$A$100,IF(Projetos!BT204=1,Técnicos!$F$2:$F$100,IF(Projetos!BT204=2,Técnicos!$H$2:$H$100,Técnicos!$J$2:$J$100)),,0,1))</f>
        <v/>
      </c>
      <c r="BO205" s="15" t="str" cm="1">
        <f t="array" ref="BO205">IF(OR($B205="",BO$2=""),"",Projetos!$K204*_xlfn.XLOOKUP(BO$2,Técnicos!$A$2:$A$100,IF(Projetos!BU204=1,Técnicos!$F$2:$F$100,IF(Projetos!BU204=2,Técnicos!$H$2:$H$100,Técnicos!$J$2:$J$100)),,0,1))</f>
        <v/>
      </c>
      <c r="BP205" s="15" t="str" cm="1">
        <f t="array" ref="BP205">IF(OR($B205="",BP$2=""),"",Projetos!$K204*_xlfn.XLOOKUP(BP$2,Técnicos!$A$2:$A$100,IF(Projetos!BV204=1,Técnicos!$F$2:$F$100,IF(Projetos!BV204=2,Técnicos!$H$2:$H$100,Técnicos!$J$2:$J$100)),,0,1))</f>
        <v/>
      </c>
      <c r="BQ205" s="15" t="str" cm="1">
        <f t="array" ref="BQ205">IF(OR($B205="",BQ$2=""),"",Projetos!$K204*_xlfn.XLOOKUP(BQ$2,Técnicos!$A$2:$A$100,IF(Projetos!BW204=1,Técnicos!$F$2:$F$100,IF(Projetos!BW204=2,Técnicos!$H$2:$H$100,Técnicos!$J$2:$J$100)),,0,1))</f>
        <v/>
      </c>
    </row>
    <row r="206" spans="3:69" x14ac:dyDescent="0.3">
      <c r="C206" s="15" t="str" cm="1">
        <f t="array" ref="C206">IF(OR($B206="",C$2=""),"",Projetos!$K205/_xlfn.XLOOKUP(C$2,Técnicos!$A$2:$A$100,IF(Projetos!I205=1,Técnicos!$F$2:$F$100,IF(Projetos!I205=2,Técnicos!$H$2:$H$100,Técnicos!$J$2:$J$100)),,0,1))</f>
        <v/>
      </c>
      <c r="D206" s="15" t="str" cm="1">
        <f t="array" ref="D206">IF(OR($B206="",D$2=""),"",Projetos!$K205/_xlfn.XLOOKUP(D$2,Técnicos!$A$2:$A$100,IF(Projetos!J205=1,Técnicos!$F$2:$F$100,IF(Projetos!J205=2,Técnicos!$H$2:$H$100,Técnicos!$J$2:$J$100)),,0,1))</f>
        <v/>
      </c>
      <c r="E206" s="15" t="str" cm="1">
        <f t="array" ref="E206">IF(OR($B206="",E$2=""),"",Projetos!$K205/_xlfn.XLOOKUP(E$2,Técnicos!$A$2:$A$100,IF(Projetos!K205=1,Técnicos!$F$2:$F$100,IF(Projetos!K205=2,Técnicos!$H$2:$H$100,Técnicos!$J$2:$J$100)),,0,1))</f>
        <v/>
      </c>
      <c r="F206" s="15" t="str" cm="1">
        <f t="array" ref="F206">IF(OR($B206="",F$2=""),"",Projetos!$K205/_xlfn.XLOOKUP(F$2,Técnicos!$A$2:$A$100,IF(Projetos!L205=1,Técnicos!$F$2:$F$100,IF(Projetos!L205=2,Técnicos!$H$2:$H$100,Técnicos!$J$2:$J$100)),,0,1))</f>
        <v/>
      </c>
      <c r="G206" s="15" t="str" cm="1">
        <f t="array" ref="G206">IF(OR($B206="",G$2=""),"",Projetos!$K205/_xlfn.XLOOKUP(G$2,Técnicos!$A$2:$A$100,IF(Projetos!M205=1,Técnicos!$F$2:$F$100,IF(Projetos!M205=2,Técnicos!$H$2:$H$100,Técnicos!$J$2:$J$100)),,0,1))</f>
        <v/>
      </c>
      <c r="H206" s="15" t="str" cm="1">
        <f t="array" ref="H206">IF(OR($B206="",H$2=""),"",Projetos!$K205/_xlfn.XLOOKUP(H$2,Técnicos!$A$2:$A$100,IF(Projetos!N205=1,Técnicos!$F$2:$F$100,IF(Projetos!N205=2,Técnicos!$H$2:$H$100,Técnicos!$J$2:$J$100)),,0,1))</f>
        <v/>
      </c>
      <c r="I206" s="15" t="str" cm="1">
        <f t="array" ref="I206">IF(OR($B206="",I$2=""),"",Projetos!$K205/_xlfn.XLOOKUP(I$2,Técnicos!$A$2:$A$100,IF(Projetos!O205=1,Técnicos!$F$2:$F$100,IF(Projetos!O205=2,Técnicos!$H$2:$H$100,Técnicos!$J$2:$J$100)),,0,1))</f>
        <v/>
      </c>
      <c r="J206" s="15" t="str" cm="1">
        <f t="array" ref="J206">IF(OR($B206="",J$2=""),"",Projetos!$K205/_xlfn.XLOOKUP(J$2,Técnicos!$A$2:$A$100,IF(Projetos!P205=1,Técnicos!$F$2:$F$100,IF(Projetos!P205=2,Técnicos!$H$2:$H$100,Técnicos!$J$2:$J$100)),,0,1))</f>
        <v/>
      </c>
      <c r="K206" s="15" t="str" cm="1">
        <f t="array" ref="K206">IF(OR($B206="",K$2=""),"",Projetos!$K205/_xlfn.XLOOKUP(K$2,Técnicos!$A$2:$A$100,IF(Projetos!Q205=1,Técnicos!$F$2:$F$100,IF(Projetos!Q205=2,Técnicos!$H$2:$H$100,Técnicos!$J$2:$J$100)),,0,1))</f>
        <v/>
      </c>
      <c r="L206" s="15" t="str" cm="1">
        <f t="array" ref="L206">IF(OR($B206="",L$2=""),"",Projetos!$K205/_xlfn.XLOOKUP(L$2,Técnicos!$A$2:$A$100,IF(Projetos!R205=1,Técnicos!$F$2:$F$100,IF(Projetos!R205=2,Técnicos!$H$2:$H$100,Técnicos!$J$2:$J$100)),,0,1))</f>
        <v/>
      </c>
      <c r="M206" s="15" t="str" cm="1">
        <f t="array" ref="M206">IF(OR($B206="",M$2=""),"",Projetos!$K205/_xlfn.XLOOKUP(M$2,Técnicos!$A$2:$A$100,IF(Projetos!S205=1,Técnicos!$F$2:$F$100,IF(Projetos!S205=2,Técnicos!$H$2:$H$100,Técnicos!$J$2:$J$100)),,0,1))</f>
        <v/>
      </c>
      <c r="N206" s="15" t="str" cm="1">
        <f t="array" ref="N206">IF(OR($B206="",N$2=""),"",Projetos!$K205/_xlfn.XLOOKUP(N$2,Técnicos!$A$2:$A$100,IF(Projetos!T205=1,Técnicos!$F$2:$F$100,IF(Projetos!T205=2,Técnicos!$H$2:$H$100,Técnicos!$J$2:$J$100)),,0,1))</f>
        <v/>
      </c>
      <c r="O206" s="15" t="str" cm="1">
        <f t="array" ref="O206">IF(OR($B206="",O$2=""),"",Projetos!$K205/_xlfn.XLOOKUP(O$2,Técnicos!$A$2:$A$100,IF(Projetos!U205=1,Técnicos!$F$2:$F$100,IF(Projetos!U205=2,Técnicos!$H$2:$H$100,Técnicos!$J$2:$J$100)),,0,1))</f>
        <v/>
      </c>
      <c r="P206" s="15" t="str" cm="1">
        <f t="array" ref="P206">IF(OR($B206="",P$2=""),"",Projetos!$K205/_xlfn.XLOOKUP(P$2,Técnicos!$A$2:$A$100,IF(Projetos!V205=1,Técnicos!$F$2:$F$100,IF(Projetos!V205=2,Técnicos!$H$2:$H$100,Técnicos!$J$2:$J$100)),,0,1))</f>
        <v/>
      </c>
      <c r="Q206" s="15" t="str" cm="1">
        <f t="array" ref="Q206">IF(OR($B206="",Q$2=""),"",Projetos!$K205/_xlfn.XLOOKUP(Q$2,Técnicos!$A$2:$A$100,IF(Projetos!W205=1,Técnicos!$F$2:$F$100,IF(Projetos!W205=2,Técnicos!$H$2:$H$100,Técnicos!$J$2:$J$100)),,0,1))</f>
        <v/>
      </c>
      <c r="R206" s="15" t="str" cm="1">
        <f t="array" ref="R206">IF(OR($B206="",R$2=""),"",Projetos!$K205/_xlfn.XLOOKUP(R$2,Técnicos!$A$2:$A$100,IF(Projetos!X205=1,Técnicos!$F$2:$F$100,IF(Projetos!X205=2,Técnicos!$H$2:$H$100,Técnicos!$J$2:$J$100)),,0,1))</f>
        <v/>
      </c>
      <c r="S206" s="15" t="str" cm="1">
        <f t="array" ref="S206">IF(OR($B206="",S$2=""),"",Projetos!$K205/_xlfn.XLOOKUP(S$2,Técnicos!$A$2:$A$100,IF(Projetos!Y205=1,Técnicos!$F$2:$F$100,IF(Projetos!Y205=2,Técnicos!$H$2:$H$100,Técnicos!$J$2:$J$100)),,0,1))</f>
        <v/>
      </c>
      <c r="T206" s="15" t="str" cm="1">
        <f t="array" ref="T206">IF(OR($B206="",T$2=""),"",Projetos!$K205/_xlfn.XLOOKUP(T$2,Técnicos!$A$2:$A$100,IF(Projetos!Z205=1,Técnicos!$F$2:$F$100,IF(Projetos!Z205=2,Técnicos!$H$2:$H$100,Técnicos!$J$2:$J$100)),,0,1))</f>
        <v/>
      </c>
      <c r="U206" s="15" t="str" cm="1">
        <f t="array" ref="U206">IF(OR($B206="",U$2=""),"",Projetos!$K205/_xlfn.XLOOKUP(U$2,Técnicos!$A$2:$A$100,IF(Projetos!AA205=1,Técnicos!$F$2:$F$100,IF(Projetos!AA205=2,Técnicos!$H$2:$H$100,Técnicos!$J$2:$J$100)),,0,1))</f>
        <v/>
      </c>
      <c r="V206" s="15" t="str" cm="1">
        <f t="array" ref="V206">IF(OR($B206="",V$2=""),"",Projetos!$K205/_xlfn.XLOOKUP(V$2,Técnicos!$A$2:$A$100,IF(Projetos!AB205=1,Técnicos!$F$2:$F$100,IF(Projetos!AB205=2,Técnicos!$H$2:$H$100,Técnicos!$J$2:$J$100)),,0,1))</f>
        <v/>
      </c>
      <c r="W206" s="15" t="str" cm="1">
        <f t="array" ref="W206">IF(OR($B206="",W$2=""),"",Projetos!$K205/_xlfn.XLOOKUP(W$2,Técnicos!$A$2:$A$100,IF(Projetos!AC205=1,Técnicos!$F$2:$F$100,IF(Projetos!AC205=2,Técnicos!$H$2:$H$100,Técnicos!$J$2:$J$100)),,0,1))</f>
        <v/>
      </c>
      <c r="X206" s="15" t="str" cm="1">
        <f t="array" ref="X206">IF(OR($B206="",X$2=""),"",Projetos!$K205/_xlfn.XLOOKUP(X$2,Técnicos!$A$2:$A$100,IF(Projetos!AD205=1,Técnicos!$F$2:$F$100,IF(Projetos!AD205=2,Técnicos!$H$2:$H$100,Técnicos!$J$2:$J$100)),,0,1))</f>
        <v/>
      </c>
      <c r="Y206" s="15" t="str" cm="1">
        <f t="array" ref="Y206">IF(OR($B206="",Y$2=""),"",Projetos!$K205/_xlfn.XLOOKUP(Y$2,Técnicos!$A$2:$A$100,IF(Projetos!AE205=1,Técnicos!$F$2:$F$100,IF(Projetos!AE205=2,Técnicos!$H$2:$H$100,Técnicos!$J$2:$J$100)),,0,1))</f>
        <v/>
      </c>
      <c r="Z206" s="15" t="str" cm="1">
        <f t="array" ref="Z206">IF(OR($B206="",Z$2=""),"",Projetos!$K205/_xlfn.XLOOKUP(Z$2,Técnicos!$A$2:$A$100,IF(Projetos!AF205=1,Técnicos!$F$2:$F$100,IF(Projetos!AF205=2,Técnicos!$H$2:$H$100,Técnicos!$J$2:$J$100)),,0,1))</f>
        <v/>
      </c>
      <c r="AA206" s="15" t="str" cm="1">
        <f t="array" ref="AA206">IF(OR($B206="",AA$2=""),"",Projetos!$K205/_xlfn.XLOOKUP(AA$2,Técnicos!$A$2:$A$100,IF(Projetos!AG205=1,Técnicos!$F$2:$F$100,IF(Projetos!AG205=2,Técnicos!$H$2:$H$100,Técnicos!$J$2:$J$100)),,0,1))</f>
        <v/>
      </c>
      <c r="AB206" s="15" t="str" cm="1">
        <f t="array" ref="AB206">IF(OR($B206="",AB$2=""),"",Projetos!$K205/_xlfn.XLOOKUP(AB$2,Técnicos!$A$2:$A$100,IF(Projetos!AH205=1,Técnicos!$F$2:$F$100,IF(Projetos!AH205=2,Técnicos!$H$2:$H$100,Técnicos!$J$2:$J$100)),,0,1))</f>
        <v/>
      </c>
      <c r="AC206" s="15" t="str" cm="1">
        <f t="array" ref="AC206">IF(OR($B206="",AC$2=""),"",Projetos!$K205/_xlfn.XLOOKUP(AC$2,Técnicos!$A$2:$A$100,IF(Projetos!AI205=1,Técnicos!$F$2:$F$100,IF(Projetos!AI205=2,Técnicos!$H$2:$H$100,Técnicos!$J$2:$J$100)),,0,1))</f>
        <v/>
      </c>
      <c r="AD206" s="15" t="str" cm="1">
        <f t="array" ref="AD206">IF(OR($B206="",AD$2=""),"",Projetos!$K205/_xlfn.XLOOKUP(AD$2,Técnicos!$A$2:$A$100,IF(Projetos!AJ205=1,Técnicos!$F$2:$F$100,IF(Projetos!AJ205=2,Técnicos!$H$2:$H$100,Técnicos!$J$2:$J$100)),,0,1))</f>
        <v/>
      </c>
      <c r="AE206" s="15" t="str" cm="1">
        <f t="array" ref="AE206">IF(OR($B206="",AE$2=""),"",Projetos!$K205/_xlfn.XLOOKUP(AE$2,Técnicos!$A$2:$A$100,IF(Projetos!AK205=1,Técnicos!$F$2:$F$100,IF(Projetos!AK205=2,Técnicos!$H$2:$H$100,Técnicos!$J$2:$J$100)),,0,1))</f>
        <v/>
      </c>
      <c r="AF206" s="15" t="str" cm="1">
        <f t="array" ref="AF206">IF(OR($B206="",AF$2=""),"",Projetos!$K205/_xlfn.XLOOKUP(AF$2,Técnicos!$A$2:$A$100,IF(Projetos!AL205=1,Técnicos!$F$2:$F$100,IF(Projetos!AL205=2,Técnicos!$H$2:$H$100,Técnicos!$J$2:$J$100)),,0,1))</f>
        <v/>
      </c>
      <c r="AG206" s="15" t="str" cm="1">
        <f t="array" ref="AG206">IF(OR($B206="",AG$2=""),"",Projetos!$K205/_xlfn.XLOOKUP(AG$2,Técnicos!$A$2:$A$100,IF(Projetos!AM205=1,Técnicos!$F$2:$F$100,IF(Projetos!AM205=2,Técnicos!$H$2:$H$100,Técnicos!$J$2:$J$100)),,0,1))</f>
        <v/>
      </c>
      <c r="AH206" s="15" t="str" cm="1">
        <f t="array" ref="AH206">IF(OR($B206="",AH$2=""),"",Projetos!$K205/_xlfn.XLOOKUP(AH$2,Técnicos!$A$2:$A$100,IF(Projetos!AN205=1,Técnicos!$F$2:$F$100,IF(Projetos!AN205=2,Técnicos!$H$2:$H$100,Técnicos!$J$2:$J$100)),,0,1))</f>
        <v/>
      </c>
      <c r="AI206" s="15" t="str" cm="1">
        <f t="array" ref="AI206">IF(OR($B206="",AI$2=""),"",Projetos!$K205/_xlfn.XLOOKUP(AI$2,Técnicos!$A$2:$A$100,IF(Projetos!AO205=1,Técnicos!$F$2:$F$100,IF(Projetos!AO205=2,Técnicos!$H$2:$H$100,Técnicos!$J$2:$J$100)),,0,1))</f>
        <v/>
      </c>
      <c r="AJ206" s="15" t="str" cm="1">
        <f t="array" ref="AJ206">IF(OR($B206="",AJ$2=""),"",Projetos!$K205/_xlfn.XLOOKUP(AJ$2,Técnicos!$A$2:$A$100,IF(Projetos!AP205=1,Técnicos!$F$2:$F$100,IF(Projetos!AP205=2,Técnicos!$H$2:$H$100,Técnicos!$J$2:$J$100)),,0,1))</f>
        <v/>
      </c>
      <c r="AK206" s="15" t="str" cm="1">
        <f t="array" ref="AK206">IF(OR($B206="",AK$2=""),"",Projetos!$K205/_xlfn.XLOOKUP(AK$2,Técnicos!$A$2:$A$100,IF(Projetos!AQ205=1,Técnicos!$F$2:$F$100,IF(Projetos!AQ205=2,Técnicos!$H$2:$H$100,Técnicos!$J$2:$J$100)),,0,1))</f>
        <v/>
      </c>
      <c r="AL206" s="15" t="str" cm="1">
        <f t="array" ref="AL206">IF(OR($B206="",AL$2=""),"",Projetos!$K205*_xlfn.XLOOKUP(AL$2,Técnicos!$A$2:$A$100,IF(Projetos!AR205=1,Técnicos!$F$2:$F$100,IF(Projetos!AR205=2,Técnicos!$H$2:$H$100,Técnicos!$J$2:$J$100)),,0,1))</f>
        <v/>
      </c>
      <c r="AM206" s="15" t="str" cm="1">
        <f t="array" ref="AM206">IF(OR($B206="",AM$2=""),"",Projetos!$K205*_xlfn.XLOOKUP(AM$2,Técnicos!$A$2:$A$100,IF(Projetos!AS205=1,Técnicos!$F$2:$F$100,IF(Projetos!AS205=2,Técnicos!$H$2:$H$100,Técnicos!$J$2:$J$100)),,0,1))</f>
        <v/>
      </c>
      <c r="AN206" s="15" t="str" cm="1">
        <f t="array" ref="AN206">IF(OR($B206="",AN$2=""),"",Projetos!$K205*_xlfn.XLOOKUP(AN$2,Técnicos!$A$2:$A$100,IF(Projetos!AT205=1,Técnicos!$F$2:$F$100,IF(Projetos!AT205=2,Técnicos!$H$2:$H$100,Técnicos!$J$2:$J$100)),,0,1))</f>
        <v/>
      </c>
      <c r="AO206" s="15" t="str" cm="1">
        <f t="array" ref="AO206">IF(OR($B206="",AO$2=""),"",Projetos!$K205*_xlfn.XLOOKUP(AO$2,Técnicos!$A$2:$A$100,IF(Projetos!AU205=1,Técnicos!$F$2:$F$100,IF(Projetos!AU205=2,Técnicos!$H$2:$H$100,Técnicos!$J$2:$J$100)),,0,1))</f>
        <v/>
      </c>
      <c r="AP206" s="15" t="str" cm="1">
        <f t="array" ref="AP206">IF(OR($B206="",AP$2=""),"",Projetos!$K205*_xlfn.XLOOKUP(AP$2,Técnicos!$A$2:$A$100,IF(Projetos!AV205=1,Técnicos!$F$2:$F$100,IF(Projetos!AV205=2,Técnicos!$H$2:$H$100,Técnicos!$J$2:$J$100)),,0,1))</f>
        <v/>
      </c>
      <c r="AQ206" s="15" t="str" cm="1">
        <f t="array" ref="AQ206">IF(OR($B206="",AQ$2=""),"",Projetos!$K205*_xlfn.XLOOKUP(AQ$2,Técnicos!$A$2:$A$100,IF(Projetos!AW205=1,Técnicos!$F$2:$F$100,IF(Projetos!AW205=2,Técnicos!$H$2:$H$100,Técnicos!$J$2:$J$100)),,0,1))</f>
        <v/>
      </c>
      <c r="AR206" s="15" t="str" cm="1">
        <f t="array" ref="AR206">IF(OR($B206="",AR$2=""),"",Projetos!$K205*_xlfn.XLOOKUP(AR$2,Técnicos!$A$2:$A$100,IF(Projetos!AX205=1,Técnicos!$F$2:$F$100,IF(Projetos!AX205=2,Técnicos!$H$2:$H$100,Técnicos!$J$2:$J$100)),,0,1))</f>
        <v/>
      </c>
      <c r="AS206" s="15" t="str" cm="1">
        <f t="array" ref="AS206">IF(OR($B206="",AS$2=""),"",Projetos!$K205*_xlfn.XLOOKUP(AS$2,Técnicos!$A$2:$A$100,IF(Projetos!AY205=1,Técnicos!$F$2:$F$100,IF(Projetos!AY205=2,Técnicos!$H$2:$H$100,Técnicos!$J$2:$J$100)),,0,1))</f>
        <v/>
      </c>
      <c r="AT206" s="15" t="str" cm="1">
        <f t="array" ref="AT206">IF(OR($B206="",AT$2=""),"",Projetos!$K205*_xlfn.XLOOKUP(AT$2,Técnicos!$A$2:$A$100,IF(Projetos!AZ205=1,Técnicos!$F$2:$F$100,IF(Projetos!AZ205=2,Técnicos!$H$2:$H$100,Técnicos!$J$2:$J$100)),,0,1))</f>
        <v/>
      </c>
      <c r="AU206" s="15" t="str" cm="1">
        <f t="array" ref="AU206">IF(OR($B206="",AU$2=""),"",Projetos!$K205*_xlfn.XLOOKUP(AU$2,Técnicos!$A$2:$A$100,IF(Projetos!BA205=1,Técnicos!$F$2:$F$100,IF(Projetos!BA205=2,Técnicos!$H$2:$H$100,Técnicos!$J$2:$J$100)),,0,1))</f>
        <v/>
      </c>
      <c r="AV206" s="15" t="str" cm="1">
        <f t="array" ref="AV206">IF(OR($B206="",AV$2=""),"",Projetos!$K205*_xlfn.XLOOKUP(AV$2,Técnicos!$A$2:$A$100,IF(Projetos!BB205=1,Técnicos!$F$2:$F$100,IF(Projetos!BB205=2,Técnicos!$H$2:$H$100,Técnicos!$J$2:$J$100)),,0,1))</f>
        <v/>
      </c>
      <c r="AW206" s="15" t="str" cm="1">
        <f t="array" ref="AW206">IF(OR($B206="",AW$2=""),"",Projetos!$K205*_xlfn.XLOOKUP(AW$2,Técnicos!$A$2:$A$100,IF(Projetos!BC205=1,Técnicos!$F$2:$F$100,IF(Projetos!BC205=2,Técnicos!$H$2:$H$100,Técnicos!$J$2:$J$100)),,0,1))</f>
        <v/>
      </c>
      <c r="AX206" s="15" t="str" cm="1">
        <f t="array" ref="AX206">IF(OR($B206="",AX$2=""),"",Projetos!$K205*_xlfn.XLOOKUP(AX$2,Técnicos!$A$2:$A$100,IF(Projetos!BD205=1,Técnicos!$F$2:$F$100,IF(Projetos!BD205=2,Técnicos!$H$2:$H$100,Técnicos!$J$2:$J$100)),,0,1))</f>
        <v/>
      </c>
      <c r="AY206" s="15" t="str" cm="1">
        <f t="array" ref="AY206">IF(OR($B206="",AY$2=""),"",Projetos!$K205*_xlfn.XLOOKUP(AY$2,Técnicos!$A$2:$A$100,IF(Projetos!BE205=1,Técnicos!$F$2:$F$100,IF(Projetos!BE205=2,Técnicos!$H$2:$H$100,Técnicos!$J$2:$J$100)),,0,1))</f>
        <v/>
      </c>
      <c r="AZ206" s="15" t="str" cm="1">
        <f t="array" ref="AZ206">IF(OR($B206="",AZ$2=""),"",Projetos!$K205*_xlfn.XLOOKUP(AZ$2,Técnicos!$A$2:$A$100,IF(Projetos!BF205=1,Técnicos!$F$2:$F$100,IF(Projetos!BF205=2,Técnicos!$H$2:$H$100,Técnicos!$J$2:$J$100)),,0,1))</f>
        <v/>
      </c>
      <c r="BA206" s="15" t="str" cm="1">
        <f t="array" ref="BA206">IF(OR($B206="",BA$2=""),"",Projetos!$K205*_xlfn.XLOOKUP(BA$2,Técnicos!$A$2:$A$100,IF(Projetos!BG205=1,Técnicos!$F$2:$F$100,IF(Projetos!BG205=2,Técnicos!$H$2:$H$100,Técnicos!$J$2:$J$100)),,0,1))</f>
        <v/>
      </c>
      <c r="BB206" s="15" t="str" cm="1">
        <f t="array" ref="BB206">IF(OR($B206="",BB$2=""),"",Projetos!$K205*_xlfn.XLOOKUP(BB$2,Técnicos!$A$2:$A$100,IF(Projetos!BH205=1,Técnicos!$F$2:$F$100,IF(Projetos!BH205=2,Técnicos!$H$2:$H$100,Técnicos!$J$2:$J$100)),,0,1))</f>
        <v/>
      </c>
      <c r="BC206" s="15" t="str" cm="1">
        <f t="array" ref="BC206">IF(OR($B206="",BC$2=""),"",Projetos!$K205*_xlfn.XLOOKUP(BC$2,Técnicos!$A$2:$A$100,IF(Projetos!BI205=1,Técnicos!$F$2:$F$100,IF(Projetos!BI205=2,Técnicos!$H$2:$H$100,Técnicos!$J$2:$J$100)),,0,1))</f>
        <v/>
      </c>
      <c r="BD206" s="15" t="str" cm="1">
        <f t="array" ref="BD206">IF(OR($B206="",BD$2=""),"",Projetos!$K205*_xlfn.XLOOKUP(BD$2,Técnicos!$A$2:$A$100,IF(Projetos!BJ205=1,Técnicos!$F$2:$F$100,IF(Projetos!BJ205=2,Técnicos!$H$2:$H$100,Técnicos!$J$2:$J$100)),,0,1))</f>
        <v/>
      </c>
      <c r="BE206" s="15" t="str" cm="1">
        <f t="array" ref="BE206">IF(OR($B206="",BE$2=""),"",Projetos!$K205*_xlfn.XLOOKUP(BE$2,Técnicos!$A$2:$A$100,IF(Projetos!BK205=1,Técnicos!$F$2:$F$100,IF(Projetos!BK205=2,Técnicos!$H$2:$H$100,Técnicos!$J$2:$J$100)),,0,1))</f>
        <v/>
      </c>
      <c r="BF206" s="15" t="str" cm="1">
        <f t="array" ref="BF206">IF(OR($B206="",BF$2=""),"",Projetos!$K205*_xlfn.XLOOKUP(BF$2,Técnicos!$A$2:$A$100,IF(Projetos!BL205=1,Técnicos!$F$2:$F$100,IF(Projetos!BL205=2,Técnicos!$H$2:$H$100,Técnicos!$J$2:$J$100)),,0,1))</f>
        <v/>
      </c>
      <c r="BG206" s="15" t="str" cm="1">
        <f t="array" ref="BG206">IF(OR($B206="",BG$2=""),"",Projetos!$K205*_xlfn.XLOOKUP(BG$2,Técnicos!$A$2:$A$100,IF(Projetos!BM205=1,Técnicos!$F$2:$F$100,IF(Projetos!BM205=2,Técnicos!$H$2:$H$100,Técnicos!$J$2:$J$100)),,0,1))</f>
        <v/>
      </c>
      <c r="BH206" s="15" t="str" cm="1">
        <f t="array" ref="BH206">IF(OR($B206="",BH$2=""),"",Projetos!$K205*_xlfn.XLOOKUP(BH$2,Técnicos!$A$2:$A$100,IF(Projetos!BN205=1,Técnicos!$F$2:$F$100,IF(Projetos!BN205=2,Técnicos!$H$2:$H$100,Técnicos!$J$2:$J$100)),,0,1))</f>
        <v/>
      </c>
      <c r="BI206" s="15" t="str" cm="1">
        <f t="array" ref="BI206">IF(OR($B206="",BI$2=""),"",Projetos!$K205*_xlfn.XLOOKUP(BI$2,Técnicos!$A$2:$A$100,IF(Projetos!BO205=1,Técnicos!$F$2:$F$100,IF(Projetos!BO205=2,Técnicos!$H$2:$H$100,Técnicos!$J$2:$J$100)),,0,1))</f>
        <v/>
      </c>
      <c r="BJ206" s="15" t="str" cm="1">
        <f t="array" ref="BJ206">IF(OR($B206="",BJ$2=""),"",Projetos!$K205*_xlfn.XLOOKUP(BJ$2,Técnicos!$A$2:$A$100,IF(Projetos!BP205=1,Técnicos!$F$2:$F$100,IF(Projetos!BP205=2,Técnicos!$H$2:$H$100,Técnicos!$J$2:$J$100)),,0,1))</f>
        <v/>
      </c>
      <c r="BK206" s="15" t="str" cm="1">
        <f t="array" ref="BK206">IF(OR($B206="",BK$2=""),"",Projetos!$K205*_xlfn.XLOOKUP(BK$2,Técnicos!$A$2:$A$100,IF(Projetos!BQ205=1,Técnicos!$F$2:$F$100,IF(Projetos!BQ205=2,Técnicos!$H$2:$H$100,Técnicos!$J$2:$J$100)),,0,1))</f>
        <v/>
      </c>
      <c r="BL206" s="15" t="str" cm="1">
        <f t="array" ref="BL206">IF(OR($B206="",BL$2=""),"",Projetos!$K205*_xlfn.XLOOKUP(BL$2,Técnicos!$A$2:$A$100,IF(Projetos!BR205=1,Técnicos!$F$2:$F$100,IF(Projetos!BR205=2,Técnicos!$H$2:$H$100,Técnicos!$J$2:$J$100)),,0,1))</f>
        <v/>
      </c>
      <c r="BM206" s="15" t="str" cm="1">
        <f t="array" ref="BM206">IF(OR($B206="",BM$2=""),"",Projetos!$K205*_xlfn.XLOOKUP(BM$2,Técnicos!$A$2:$A$100,IF(Projetos!BS205=1,Técnicos!$F$2:$F$100,IF(Projetos!BS205=2,Técnicos!$H$2:$H$100,Técnicos!$J$2:$J$100)),,0,1))</f>
        <v/>
      </c>
      <c r="BN206" s="15" t="str" cm="1">
        <f t="array" ref="BN206">IF(OR($B206="",BN$2=""),"",Projetos!$K205*_xlfn.XLOOKUP(BN$2,Técnicos!$A$2:$A$100,IF(Projetos!BT205=1,Técnicos!$F$2:$F$100,IF(Projetos!BT205=2,Técnicos!$H$2:$H$100,Técnicos!$J$2:$J$100)),,0,1))</f>
        <v/>
      </c>
      <c r="BO206" s="15" t="str" cm="1">
        <f t="array" ref="BO206">IF(OR($B206="",BO$2=""),"",Projetos!$K205*_xlfn.XLOOKUP(BO$2,Técnicos!$A$2:$A$100,IF(Projetos!BU205=1,Técnicos!$F$2:$F$100,IF(Projetos!BU205=2,Técnicos!$H$2:$H$100,Técnicos!$J$2:$J$100)),,0,1))</f>
        <v/>
      </c>
      <c r="BP206" s="15" t="str" cm="1">
        <f t="array" ref="BP206">IF(OR($B206="",BP$2=""),"",Projetos!$K205*_xlfn.XLOOKUP(BP$2,Técnicos!$A$2:$A$100,IF(Projetos!BV205=1,Técnicos!$F$2:$F$100,IF(Projetos!BV205=2,Técnicos!$H$2:$H$100,Técnicos!$J$2:$J$100)),,0,1))</f>
        <v/>
      </c>
      <c r="BQ206" s="15" t="str" cm="1">
        <f t="array" ref="BQ206">IF(OR($B206="",BQ$2=""),"",Projetos!$K205*_xlfn.XLOOKUP(BQ$2,Técnicos!$A$2:$A$100,IF(Projetos!BW205=1,Técnicos!$F$2:$F$100,IF(Projetos!BW205=2,Técnicos!$H$2:$H$100,Técnicos!$J$2:$J$100)),,0,1))</f>
        <v/>
      </c>
    </row>
    <row r="207" spans="3:69" x14ac:dyDescent="0.3">
      <c r="C207" s="15" t="str" cm="1">
        <f t="array" ref="C207">IF(OR($B207="",C$2=""),"",Projetos!$K206/_xlfn.XLOOKUP(C$2,Técnicos!$A$2:$A$100,IF(Projetos!I206=1,Técnicos!$F$2:$F$100,IF(Projetos!I206=2,Técnicos!$H$2:$H$100,Técnicos!$J$2:$J$100)),,0,1))</f>
        <v/>
      </c>
      <c r="D207" s="15" t="str" cm="1">
        <f t="array" ref="D207">IF(OR($B207="",D$2=""),"",Projetos!$K206/_xlfn.XLOOKUP(D$2,Técnicos!$A$2:$A$100,IF(Projetos!J206=1,Técnicos!$F$2:$F$100,IF(Projetos!J206=2,Técnicos!$H$2:$H$100,Técnicos!$J$2:$J$100)),,0,1))</f>
        <v/>
      </c>
      <c r="E207" s="15" t="str" cm="1">
        <f t="array" ref="E207">IF(OR($B207="",E$2=""),"",Projetos!$K206/_xlfn.XLOOKUP(E$2,Técnicos!$A$2:$A$100,IF(Projetos!K206=1,Técnicos!$F$2:$F$100,IF(Projetos!K206=2,Técnicos!$H$2:$H$100,Técnicos!$J$2:$J$100)),,0,1))</f>
        <v/>
      </c>
      <c r="F207" s="15" t="str" cm="1">
        <f t="array" ref="F207">IF(OR($B207="",F$2=""),"",Projetos!$K206/_xlfn.XLOOKUP(F$2,Técnicos!$A$2:$A$100,IF(Projetos!L206=1,Técnicos!$F$2:$F$100,IF(Projetos!L206=2,Técnicos!$H$2:$H$100,Técnicos!$J$2:$J$100)),,0,1))</f>
        <v/>
      </c>
      <c r="G207" s="15" t="str" cm="1">
        <f t="array" ref="G207">IF(OR($B207="",G$2=""),"",Projetos!$K206/_xlfn.XLOOKUP(G$2,Técnicos!$A$2:$A$100,IF(Projetos!M206=1,Técnicos!$F$2:$F$100,IF(Projetos!M206=2,Técnicos!$H$2:$H$100,Técnicos!$J$2:$J$100)),,0,1))</f>
        <v/>
      </c>
      <c r="H207" s="15" t="str" cm="1">
        <f t="array" ref="H207">IF(OR($B207="",H$2=""),"",Projetos!$K206/_xlfn.XLOOKUP(H$2,Técnicos!$A$2:$A$100,IF(Projetos!N206=1,Técnicos!$F$2:$F$100,IF(Projetos!N206=2,Técnicos!$H$2:$H$100,Técnicos!$J$2:$J$100)),,0,1))</f>
        <v/>
      </c>
      <c r="I207" s="15" t="str" cm="1">
        <f t="array" ref="I207">IF(OR($B207="",I$2=""),"",Projetos!$K206/_xlfn.XLOOKUP(I$2,Técnicos!$A$2:$A$100,IF(Projetos!O206=1,Técnicos!$F$2:$F$100,IF(Projetos!O206=2,Técnicos!$H$2:$H$100,Técnicos!$J$2:$J$100)),,0,1))</f>
        <v/>
      </c>
      <c r="J207" s="15" t="str" cm="1">
        <f t="array" ref="J207">IF(OR($B207="",J$2=""),"",Projetos!$K206/_xlfn.XLOOKUP(J$2,Técnicos!$A$2:$A$100,IF(Projetos!P206=1,Técnicos!$F$2:$F$100,IF(Projetos!P206=2,Técnicos!$H$2:$H$100,Técnicos!$J$2:$J$100)),,0,1))</f>
        <v/>
      </c>
      <c r="K207" s="15" t="str" cm="1">
        <f t="array" ref="K207">IF(OR($B207="",K$2=""),"",Projetos!$K206/_xlfn.XLOOKUP(K$2,Técnicos!$A$2:$A$100,IF(Projetos!Q206=1,Técnicos!$F$2:$F$100,IF(Projetos!Q206=2,Técnicos!$H$2:$H$100,Técnicos!$J$2:$J$100)),,0,1))</f>
        <v/>
      </c>
      <c r="L207" s="15" t="str" cm="1">
        <f t="array" ref="L207">IF(OR($B207="",L$2=""),"",Projetos!$K206/_xlfn.XLOOKUP(L$2,Técnicos!$A$2:$A$100,IF(Projetos!R206=1,Técnicos!$F$2:$F$100,IF(Projetos!R206=2,Técnicos!$H$2:$H$100,Técnicos!$J$2:$J$100)),,0,1))</f>
        <v/>
      </c>
      <c r="M207" s="15" t="str" cm="1">
        <f t="array" ref="M207">IF(OR($B207="",M$2=""),"",Projetos!$K206/_xlfn.XLOOKUP(M$2,Técnicos!$A$2:$A$100,IF(Projetos!S206=1,Técnicos!$F$2:$F$100,IF(Projetos!S206=2,Técnicos!$H$2:$H$100,Técnicos!$J$2:$J$100)),,0,1))</f>
        <v/>
      </c>
      <c r="N207" s="15" t="str" cm="1">
        <f t="array" ref="N207">IF(OR($B207="",N$2=""),"",Projetos!$K206/_xlfn.XLOOKUP(N$2,Técnicos!$A$2:$A$100,IF(Projetos!T206=1,Técnicos!$F$2:$F$100,IF(Projetos!T206=2,Técnicos!$H$2:$H$100,Técnicos!$J$2:$J$100)),,0,1))</f>
        <v/>
      </c>
      <c r="O207" s="15" t="str" cm="1">
        <f t="array" ref="O207">IF(OR($B207="",O$2=""),"",Projetos!$K206/_xlfn.XLOOKUP(O$2,Técnicos!$A$2:$A$100,IF(Projetos!U206=1,Técnicos!$F$2:$F$100,IF(Projetos!U206=2,Técnicos!$H$2:$H$100,Técnicos!$J$2:$J$100)),,0,1))</f>
        <v/>
      </c>
      <c r="P207" s="15" t="str" cm="1">
        <f t="array" ref="P207">IF(OR($B207="",P$2=""),"",Projetos!$K206/_xlfn.XLOOKUP(P$2,Técnicos!$A$2:$A$100,IF(Projetos!V206=1,Técnicos!$F$2:$F$100,IF(Projetos!V206=2,Técnicos!$H$2:$H$100,Técnicos!$J$2:$J$100)),,0,1))</f>
        <v/>
      </c>
      <c r="Q207" s="15" t="str" cm="1">
        <f t="array" ref="Q207">IF(OR($B207="",Q$2=""),"",Projetos!$K206/_xlfn.XLOOKUP(Q$2,Técnicos!$A$2:$A$100,IF(Projetos!W206=1,Técnicos!$F$2:$F$100,IF(Projetos!W206=2,Técnicos!$H$2:$H$100,Técnicos!$J$2:$J$100)),,0,1))</f>
        <v/>
      </c>
      <c r="R207" s="15" t="str" cm="1">
        <f t="array" ref="R207">IF(OR($B207="",R$2=""),"",Projetos!$K206/_xlfn.XLOOKUP(R$2,Técnicos!$A$2:$A$100,IF(Projetos!X206=1,Técnicos!$F$2:$F$100,IF(Projetos!X206=2,Técnicos!$H$2:$H$100,Técnicos!$J$2:$J$100)),,0,1))</f>
        <v/>
      </c>
      <c r="S207" s="15" t="str" cm="1">
        <f t="array" ref="S207">IF(OR($B207="",S$2=""),"",Projetos!$K206/_xlfn.XLOOKUP(S$2,Técnicos!$A$2:$A$100,IF(Projetos!Y206=1,Técnicos!$F$2:$F$100,IF(Projetos!Y206=2,Técnicos!$H$2:$H$100,Técnicos!$J$2:$J$100)),,0,1))</f>
        <v/>
      </c>
      <c r="T207" s="15" t="str" cm="1">
        <f t="array" ref="T207">IF(OR($B207="",T$2=""),"",Projetos!$K206/_xlfn.XLOOKUP(T$2,Técnicos!$A$2:$A$100,IF(Projetos!Z206=1,Técnicos!$F$2:$F$100,IF(Projetos!Z206=2,Técnicos!$H$2:$H$100,Técnicos!$J$2:$J$100)),,0,1))</f>
        <v/>
      </c>
      <c r="U207" s="15" t="str" cm="1">
        <f t="array" ref="U207">IF(OR($B207="",U$2=""),"",Projetos!$K206/_xlfn.XLOOKUP(U$2,Técnicos!$A$2:$A$100,IF(Projetos!AA206=1,Técnicos!$F$2:$F$100,IF(Projetos!AA206=2,Técnicos!$H$2:$H$100,Técnicos!$J$2:$J$100)),,0,1))</f>
        <v/>
      </c>
      <c r="V207" s="15" t="str" cm="1">
        <f t="array" ref="V207">IF(OR($B207="",V$2=""),"",Projetos!$K206/_xlfn.XLOOKUP(V$2,Técnicos!$A$2:$A$100,IF(Projetos!AB206=1,Técnicos!$F$2:$F$100,IF(Projetos!AB206=2,Técnicos!$H$2:$H$100,Técnicos!$J$2:$J$100)),,0,1))</f>
        <v/>
      </c>
      <c r="W207" s="15" t="str" cm="1">
        <f t="array" ref="W207">IF(OR($B207="",W$2=""),"",Projetos!$K206/_xlfn.XLOOKUP(W$2,Técnicos!$A$2:$A$100,IF(Projetos!AC206=1,Técnicos!$F$2:$F$100,IF(Projetos!AC206=2,Técnicos!$H$2:$H$100,Técnicos!$J$2:$J$100)),,0,1))</f>
        <v/>
      </c>
      <c r="X207" s="15" t="str" cm="1">
        <f t="array" ref="X207">IF(OR($B207="",X$2=""),"",Projetos!$K206/_xlfn.XLOOKUP(X$2,Técnicos!$A$2:$A$100,IF(Projetos!AD206=1,Técnicos!$F$2:$F$100,IF(Projetos!AD206=2,Técnicos!$H$2:$H$100,Técnicos!$J$2:$J$100)),,0,1))</f>
        <v/>
      </c>
      <c r="Y207" s="15" t="str" cm="1">
        <f t="array" ref="Y207">IF(OR($B207="",Y$2=""),"",Projetos!$K206/_xlfn.XLOOKUP(Y$2,Técnicos!$A$2:$A$100,IF(Projetos!AE206=1,Técnicos!$F$2:$F$100,IF(Projetos!AE206=2,Técnicos!$H$2:$H$100,Técnicos!$J$2:$J$100)),,0,1))</f>
        <v/>
      </c>
      <c r="Z207" s="15" t="str" cm="1">
        <f t="array" ref="Z207">IF(OR($B207="",Z$2=""),"",Projetos!$K206/_xlfn.XLOOKUP(Z$2,Técnicos!$A$2:$A$100,IF(Projetos!AF206=1,Técnicos!$F$2:$F$100,IF(Projetos!AF206=2,Técnicos!$H$2:$H$100,Técnicos!$J$2:$J$100)),,0,1))</f>
        <v/>
      </c>
      <c r="AA207" s="15" t="str" cm="1">
        <f t="array" ref="AA207">IF(OR($B207="",AA$2=""),"",Projetos!$K206/_xlfn.XLOOKUP(AA$2,Técnicos!$A$2:$A$100,IF(Projetos!AG206=1,Técnicos!$F$2:$F$100,IF(Projetos!AG206=2,Técnicos!$H$2:$H$100,Técnicos!$J$2:$J$100)),,0,1))</f>
        <v/>
      </c>
      <c r="AB207" s="15" t="str" cm="1">
        <f t="array" ref="AB207">IF(OR($B207="",AB$2=""),"",Projetos!$K206/_xlfn.XLOOKUP(AB$2,Técnicos!$A$2:$A$100,IF(Projetos!AH206=1,Técnicos!$F$2:$F$100,IF(Projetos!AH206=2,Técnicos!$H$2:$H$100,Técnicos!$J$2:$J$100)),,0,1))</f>
        <v/>
      </c>
      <c r="AC207" s="15" t="str" cm="1">
        <f t="array" ref="AC207">IF(OR($B207="",AC$2=""),"",Projetos!$K206/_xlfn.XLOOKUP(AC$2,Técnicos!$A$2:$A$100,IF(Projetos!AI206=1,Técnicos!$F$2:$F$100,IF(Projetos!AI206=2,Técnicos!$H$2:$H$100,Técnicos!$J$2:$J$100)),,0,1))</f>
        <v/>
      </c>
      <c r="AD207" s="15" t="str" cm="1">
        <f t="array" ref="AD207">IF(OR($B207="",AD$2=""),"",Projetos!$K206/_xlfn.XLOOKUP(AD$2,Técnicos!$A$2:$A$100,IF(Projetos!AJ206=1,Técnicos!$F$2:$F$100,IF(Projetos!AJ206=2,Técnicos!$H$2:$H$100,Técnicos!$J$2:$J$100)),,0,1))</f>
        <v/>
      </c>
      <c r="AE207" s="15" t="str" cm="1">
        <f t="array" ref="AE207">IF(OR($B207="",AE$2=""),"",Projetos!$K206/_xlfn.XLOOKUP(AE$2,Técnicos!$A$2:$A$100,IF(Projetos!AK206=1,Técnicos!$F$2:$F$100,IF(Projetos!AK206=2,Técnicos!$H$2:$H$100,Técnicos!$J$2:$J$100)),,0,1))</f>
        <v/>
      </c>
      <c r="AF207" s="15" t="str" cm="1">
        <f t="array" ref="AF207">IF(OR($B207="",AF$2=""),"",Projetos!$K206/_xlfn.XLOOKUP(AF$2,Técnicos!$A$2:$A$100,IF(Projetos!AL206=1,Técnicos!$F$2:$F$100,IF(Projetos!AL206=2,Técnicos!$H$2:$H$100,Técnicos!$J$2:$J$100)),,0,1))</f>
        <v/>
      </c>
      <c r="AG207" s="15" t="str" cm="1">
        <f t="array" ref="AG207">IF(OR($B207="",AG$2=""),"",Projetos!$K206/_xlfn.XLOOKUP(AG$2,Técnicos!$A$2:$A$100,IF(Projetos!AM206=1,Técnicos!$F$2:$F$100,IF(Projetos!AM206=2,Técnicos!$H$2:$H$100,Técnicos!$J$2:$J$100)),,0,1))</f>
        <v/>
      </c>
      <c r="AH207" s="15" t="str" cm="1">
        <f t="array" ref="AH207">IF(OR($B207="",AH$2=""),"",Projetos!$K206/_xlfn.XLOOKUP(AH$2,Técnicos!$A$2:$A$100,IF(Projetos!AN206=1,Técnicos!$F$2:$F$100,IF(Projetos!AN206=2,Técnicos!$H$2:$H$100,Técnicos!$J$2:$J$100)),,0,1))</f>
        <v/>
      </c>
      <c r="AI207" s="15" t="str" cm="1">
        <f t="array" ref="AI207">IF(OR($B207="",AI$2=""),"",Projetos!$K206/_xlfn.XLOOKUP(AI$2,Técnicos!$A$2:$A$100,IF(Projetos!AO206=1,Técnicos!$F$2:$F$100,IF(Projetos!AO206=2,Técnicos!$H$2:$H$100,Técnicos!$J$2:$J$100)),,0,1))</f>
        <v/>
      </c>
      <c r="AJ207" s="15" t="str" cm="1">
        <f t="array" ref="AJ207">IF(OR($B207="",AJ$2=""),"",Projetos!$K206/_xlfn.XLOOKUP(AJ$2,Técnicos!$A$2:$A$100,IF(Projetos!AP206=1,Técnicos!$F$2:$F$100,IF(Projetos!AP206=2,Técnicos!$H$2:$H$100,Técnicos!$J$2:$J$100)),,0,1))</f>
        <v/>
      </c>
      <c r="AK207" s="15" t="str" cm="1">
        <f t="array" ref="AK207">IF(OR($B207="",AK$2=""),"",Projetos!$K206/_xlfn.XLOOKUP(AK$2,Técnicos!$A$2:$A$100,IF(Projetos!AQ206=1,Técnicos!$F$2:$F$100,IF(Projetos!AQ206=2,Técnicos!$H$2:$H$100,Técnicos!$J$2:$J$100)),,0,1))</f>
        <v/>
      </c>
      <c r="AL207" s="15" t="str" cm="1">
        <f t="array" ref="AL207">IF(OR($B207="",AL$2=""),"",Projetos!$K206*_xlfn.XLOOKUP(AL$2,Técnicos!$A$2:$A$100,IF(Projetos!AR206=1,Técnicos!$F$2:$F$100,IF(Projetos!AR206=2,Técnicos!$H$2:$H$100,Técnicos!$J$2:$J$100)),,0,1))</f>
        <v/>
      </c>
      <c r="AM207" s="15" t="str" cm="1">
        <f t="array" ref="AM207">IF(OR($B207="",AM$2=""),"",Projetos!$K206*_xlfn.XLOOKUP(AM$2,Técnicos!$A$2:$A$100,IF(Projetos!AS206=1,Técnicos!$F$2:$F$100,IF(Projetos!AS206=2,Técnicos!$H$2:$H$100,Técnicos!$J$2:$J$100)),,0,1))</f>
        <v/>
      </c>
      <c r="AN207" s="15" t="str" cm="1">
        <f t="array" ref="AN207">IF(OR($B207="",AN$2=""),"",Projetos!$K206*_xlfn.XLOOKUP(AN$2,Técnicos!$A$2:$A$100,IF(Projetos!AT206=1,Técnicos!$F$2:$F$100,IF(Projetos!AT206=2,Técnicos!$H$2:$H$100,Técnicos!$J$2:$J$100)),,0,1))</f>
        <v/>
      </c>
      <c r="AO207" s="15" t="str" cm="1">
        <f t="array" ref="AO207">IF(OR($B207="",AO$2=""),"",Projetos!$K206*_xlfn.XLOOKUP(AO$2,Técnicos!$A$2:$A$100,IF(Projetos!AU206=1,Técnicos!$F$2:$F$100,IF(Projetos!AU206=2,Técnicos!$H$2:$H$100,Técnicos!$J$2:$J$100)),,0,1))</f>
        <v/>
      </c>
      <c r="AP207" s="15" t="str" cm="1">
        <f t="array" ref="AP207">IF(OR($B207="",AP$2=""),"",Projetos!$K206*_xlfn.XLOOKUP(AP$2,Técnicos!$A$2:$A$100,IF(Projetos!AV206=1,Técnicos!$F$2:$F$100,IF(Projetos!AV206=2,Técnicos!$H$2:$H$100,Técnicos!$J$2:$J$100)),,0,1))</f>
        <v/>
      </c>
      <c r="AQ207" s="15" t="str" cm="1">
        <f t="array" ref="AQ207">IF(OR($B207="",AQ$2=""),"",Projetos!$K206*_xlfn.XLOOKUP(AQ$2,Técnicos!$A$2:$A$100,IF(Projetos!AW206=1,Técnicos!$F$2:$F$100,IF(Projetos!AW206=2,Técnicos!$H$2:$H$100,Técnicos!$J$2:$J$100)),,0,1))</f>
        <v/>
      </c>
      <c r="AR207" s="15" t="str" cm="1">
        <f t="array" ref="AR207">IF(OR($B207="",AR$2=""),"",Projetos!$K206*_xlfn.XLOOKUP(AR$2,Técnicos!$A$2:$A$100,IF(Projetos!AX206=1,Técnicos!$F$2:$F$100,IF(Projetos!AX206=2,Técnicos!$H$2:$H$100,Técnicos!$J$2:$J$100)),,0,1))</f>
        <v/>
      </c>
      <c r="AS207" s="15" t="str" cm="1">
        <f t="array" ref="AS207">IF(OR($B207="",AS$2=""),"",Projetos!$K206*_xlfn.XLOOKUP(AS$2,Técnicos!$A$2:$A$100,IF(Projetos!AY206=1,Técnicos!$F$2:$F$100,IF(Projetos!AY206=2,Técnicos!$H$2:$H$100,Técnicos!$J$2:$J$100)),,0,1))</f>
        <v/>
      </c>
      <c r="AT207" s="15" t="str" cm="1">
        <f t="array" ref="AT207">IF(OR($B207="",AT$2=""),"",Projetos!$K206*_xlfn.XLOOKUP(AT$2,Técnicos!$A$2:$A$100,IF(Projetos!AZ206=1,Técnicos!$F$2:$F$100,IF(Projetos!AZ206=2,Técnicos!$H$2:$H$100,Técnicos!$J$2:$J$100)),,0,1))</f>
        <v/>
      </c>
      <c r="AU207" s="15" t="str" cm="1">
        <f t="array" ref="AU207">IF(OR($B207="",AU$2=""),"",Projetos!$K206*_xlfn.XLOOKUP(AU$2,Técnicos!$A$2:$A$100,IF(Projetos!BA206=1,Técnicos!$F$2:$F$100,IF(Projetos!BA206=2,Técnicos!$H$2:$H$100,Técnicos!$J$2:$J$100)),,0,1))</f>
        <v/>
      </c>
      <c r="AV207" s="15" t="str" cm="1">
        <f t="array" ref="AV207">IF(OR($B207="",AV$2=""),"",Projetos!$K206*_xlfn.XLOOKUP(AV$2,Técnicos!$A$2:$A$100,IF(Projetos!BB206=1,Técnicos!$F$2:$F$100,IF(Projetos!BB206=2,Técnicos!$H$2:$H$100,Técnicos!$J$2:$J$100)),,0,1))</f>
        <v/>
      </c>
      <c r="AW207" s="15" t="str" cm="1">
        <f t="array" ref="AW207">IF(OR($B207="",AW$2=""),"",Projetos!$K206*_xlfn.XLOOKUP(AW$2,Técnicos!$A$2:$A$100,IF(Projetos!BC206=1,Técnicos!$F$2:$F$100,IF(Projetos!BC206=2,Técnicos!$H$2:$H$100,Técnicos!$J$2:$J$100)),,0,1))</f>
        <v/>
      </c>
      <c r="AX207" s="15" t="str" cm="1">
        <f t="array" ref="AX207">IF(OR($B207="",AX$2=""),"",Projetos!$K206*_xlfn.XLOOKUP(AX$2,Técnicos!$A$2:$A$100,IF(Projetos!BD206=1,Técnicos!$F$2:$F$100,IF(Projetos!BD206=2,Técnicos!$H$2:$H$100,Técnicos!$J$2:$J$100)),,0,1))</f>
        <v/>
      </c>
      <c r="AY207" s="15" t="str" cm="1">
        <f t="array" ref="AY207">IF(OR($B207="",AY$2=""),"",Projetos!$K206*_xlfn.XLOOKUP(AY$2,Técnicos!$A$2:$A$100,IF(Projetos!BE206=1,Técnicos!$F$2:$F$100,IF(Projetos!BE206=2,Técnicos!$H$2:$H$100,Técnicos!$J$2:$J$100)),,0,1))</f>
        <v/>
      </c>
      <c r="AZ207" s="15" t="str" cm="1">
        <f t="array" ref="AZ207">IF(OR($B207="",AZ$2=""),"",Projetos!$K206*_xlfn.XLOOKUP(AZ$2,Técnicos!$A$2:$A$100,IF(Projetos!BF206=1,Técnicos!$F$2:$F$100,IF(Projetos!BF206=2,Técnicos!$H$2:$H$100,Técnicos!$J$2:$J$100)),,0,1))</f>
        <v/>
      </c>
      <c r="BA207" s="15" t="str" cm="1">
        <f t="array" ref="BA207">IF(OR($B207="",BA$2=""),"",Projetos!$K206*_xlfn.XLOOKUP(BA$2,Técnicos!$A$2:$A$100,IF(Projetos!BG206=1,Técnicos!$F$2:$F$100,IF(Projetos!BG206=2,Técnicos!$H$2:$H$100,Técnicos!$J$2:$J$100)),,0,1))</f>
        <v/>
      </c>
      <c r="BB207" s="15" t="str" cm="1">
        <f t="array" ref="BB207">IF(OR($B207="",BB$2=""),"",Projetos!$K206*_xlfn.XLOOKUP(BB$2,Técnicos!$A$2:$A$100,IF(Projetos!BH206=1,Técnicos!$F$2:$F$100,IF(Projetos!BH206=2,Técnicos!$H$2:$H$100,Técnicos!$J$2:$J$100)),,0,1))</f>
        <v/>
      </c>
      <c r="BC207" s="15" t="str" cm="1">
        <f t="array" ref="BC207">IF(OR($B207="",BC$2=""),"",Projetos!$K206*_xlfn.XLOOKUP(BC$2,Técnicos!$A$2:$A$100,IF(Projetos!BI206=1,Técnicos!$F$2:$F$100,IF(Projetos!BI206=2,Técnicos!$H$2:$H$100,Técnicos!$J$2:$J$100)),,0,1))</f>
        <v/>
      </c>
      <c r="BD207" s="15" t="str" cm="1">
        <f t="array" ref="BD207">IF(OR($B207="",BD$2=""),"",Projetos!$K206*_xlfn.XLOOKUP(BD$2,Técnicos!$A$2:$A$100,IF(Projetos!BJ206=1,Técnicos!$F$2:$F$100,IF(Projetos!BJ206=2,Técnicos!$H$2:$H$100,Técnicos!$J$2:$J$100)),,0,1))</f>
        <v/>
      </c>
      <c r="BE207" s="15" t="str" cm="1">
        <f t="array" ref="BE207">IF(OR($B207="",BE$2=""),"",Projetos!$K206*_xlfn.XLOOKUP(BE$2,Técnicos!$A$2:$A$100,IF(Projetos!BK206=1,Técnicos!$F$2:$F$100,IF(Projetos!BK206=2,Técnicos!$H$2:$H$100,Técnicos!$J$2:$J$100)),,0,1))</f>
        <v/>
      </c>
      <c r="BF207" s="15" t="str" cm="1">
        <f t="array" ref="BF207">IF(OR($B207="",BF$2=""),"",Projetos!$K206*_xlfn.XLOOKUP(BF$2,Técnicos!$A$2:$A$100,IF(Projetos!BL206=1,Técnicos!$F$2:$F$100,IF(Projetos!BL206=2,Técnicos!$H$2:$H$100,Técnicos!$J$2:$J$100)),,0,1))</f>
        <v/>
      </c>
      <c r="BG207" s="15" t="str" cm="1">
        <f t="array" ref="BG207">IF(OR($B207="",BG$2=""),"",Projetos!$K206*_xlfn.XLOOKUP(BG$2,Técnicos!$A$2:$A$100,IF(Projetos!BM206=1,Técnicos!$F$2:$F$100,IF(Projetos!BM206=2,Técnicos!$H$2:$H$100,Técnicos!$J$2:$J$100)),,0,1))</f>
        <v/>
      </c>
      <c r="BH207" s="15" t="str" cm="1">
        <f t="array" ref="BH207">IF(OR($B207="",BH$2=""),"",Projetos!$K206*_xlfn.XLOOKUP(BH$2,Técnicos!$A$2:$A$100,IF(Projetos!BN206=1,Técnicos!$F$2:$F$100,IF(Projetos!BN206=2,Técnicos!$H$2:$H$100,Técnicos!$J$2:$J$100)),,0,1))</f>
        <v/>
      </c>
      <c r="BI207" s="15" t="str" cm="1">
        <f t="array" ref="BI207">IF(OR($B207="",BI$2=""),"",Projetos!$K206*_xlfn.XLOOKUP(BI$2,Técnicos!$A$2:$A$100,IF(Projetos!BO206=1,Técnicos!$F$2:$F$100,IF(Projetos!BO206=2,Técnicos!$H$2:$H$100,Técnicos!$J$2:$J$100)),,0,1))</f>
        <v/>
      </c>
      <c r="BJ207" s="15" t="str" cm="1">
        <f t="array" ref="BJ207">IF(OR($B207="",BJ$2=""),"",Projetos!$K206*_xlfn.XLOOKUP(BJ$2,Técnicos!$A$2:$A$100,IF(Projetos!BP206=1,Técnicos!$F$2:$F$100,IF(Projetos!BP206=2,Técnicos!$H$2:$H$100,Técnicos!$J$2:$J$100)),,0,1))</f>
        <v/>
      </c>
      <c r="BK207" s="15" t="str" cm="1">
        <f t="array" ref="BK207">IF(OR($B207="",BK$2=""),"",Projetos!$K206*_xlfn.XLOOKUP(BK$2,Técnicos!$A$2:$A$100,IF(Projetos!BQ206=1,Técnicos!$F$2:$F$100,IF(Projetos!BQ206=2,Técnicos!$H$2:$H$100,Técnicos!$J$2:$J$100)),,0,1))</f>
        <v/>
      </c>
      <c r="BL207" s="15" t="str" cm="1">
        <f t="array" ref="BL207">IF(OR($B207="",BL$2=""),"",Projetos!$K206*_xlfn.XLOOKUP(BL$2,Técnicos!$A$2:$A$100,IF(Projetos!BR206=1,Técnicos!$F$2:$F$100,IF(Projetos!BR206=2,Técnicos!$H$2:$H$100,Técnicos!$J$2:$J$100)),,0,1))</f>
        <v/>
      </c>
      <c r="BM207" s="15" t="str" cm="1">
        <f t="array" ref="BM207">IF(OR($B207="",BM$2=""),"",Projetos!$K206*_xlfn.XLOOKUP(BM$2,Técnicos!$A$2:$A$100,IF(Projetos!BS206=1,Técnicos!$F$2:$F$100,IF(Projetos!BS206=2,Técnicos!$H$2:$H$100,Técnicos!$J$2:$J$100)),,0,1))</f>
        <v/>
      </c>
      <c r="BN207" s="15" t="str" cm="1">
        <f t="array" ref="BN207">IF(OR($B207="",BN$2=""),"",Projetos!$K206*_xlfn.XLOOKUP(BN$2,Técnicos!$A$2:$A$100,IF(Projetos!BT206=1,Técnicos!$F$2:$F$100,IF(Projetos!BT206=2,Técnicos!$H$2:$H$100,Técnicos!$J$2:$J$100)),,0,1))</f>
        <v/>
      </c>
      <c r="BO207" s="15" t="str" cm="1">
        <f t="array" ref="BO207">IF(OR($B207="",BO$2=""),"",Projetos!$K206*_xlfn.XLOOKUP(BO$2,Técnicos!$A$2:$A$100,IF(Projetos!BU206=1,Técnicos!$F$2:$F$100,IF(Projetos!BU206=2,Técnicos!$H$2:$H$100,Técnicos!$J$2:$J$100)),,0,1))</f>
        <v/>
      </c>
      <c r="BP207" s="15" t="str" cm="1">
        <f t="array" ref="BP207">IF(OR($B207="",BP$2=""),"",Projetos!$K206*_xlfn.XLOOKUP(BP$2,Técnicos!$A$2:$A$100,IF(Projetos!BV206=1,Técnicos!$F$2:$F$100,IF(Projetos!BV206=2,Técnicos!$H$2:$H$100,Técnicos!$J$2:$J$100)),,0,1))</f>
        <v/>
      </c>
      <c r="BQ207" s="15" t="str" cm="1">
        <f t="array" ref="BQ207">IF(OR($B207="",BQ$2=""),"",Projetos!$K206*_xlfn.XLOOKUP(BQ$2,Técnicos!$A$2:$A$100,IF(Projetos!BW206=1,Técnicos!$F$2:$F$100,IF(Projetos!BW206=2,Técnicos!$H$2:$H$100,Técnicos!$J$2:$J$100)),,0,1))</f>
        <v/>
      </c>
    </row>
    <row r="208" spans="3:69" x14ac:dyDescent="0.3">
      <c r="C208" s="15" t="str" cm="1">
        <f t="array" ref="C208">IF(OR($B208="",C$2=""),"",Projetos!$K207/_xlfn.XLOOKUP(C$2,Técnicos!$A$2:$A$100,IF(Projetos!I207=1,Técnicos!$F$2:$F$100,IF(Projetos!I207=2,Técnicos!$H$2:$H$100,Técnicos!$J$2:$J$100)),,0,1))</f>
        <v/>
      </c>
      <c r="D208" s="15" t="str" cm="1">
        <f t="array" ref="D208">IF(OR($B208="",D$2=""),"",Projetos!$K207/_xlfn.XLOOKUP(D$2,Técnicos!$A$2:$A$100,IF(Projetos!J207=1,Técnicos!$F$2:$F$100,IF(Projetos!J207=2,Técnicos!$H$2:$H$100,Técnicos!$J$2:$J$100)),,0,1))</f>
        <v/>
      </c>
      <c r="E208" s="15" t="str" cm="1">
        <f t="array" ref="E208">IF(OR($B208="",E$2=""),"",Projetos!$K207/_xlfn.XLOOKUP(E$2,Técnicos!$A$2:$A$100,IF(Projetos!K207=1,Técnicos!$F$2:$F$100,IF(Projetos!K207=2,Técnicos!$H$2:$H$100,Técnicos!$J$2:$J$100)),,0,1))</f>
        <v/>
      </c>
      <c r="F208" s="15" t="str" cm="1">
        <f t="array" ref="F208">IF(OR($B208="",F$2=""),"",Projetos!$K207/_xlfn.XLOOKUP(F$2,Técnicos!$A$2:$A$100,IF(Projetos!L207=1,Técnicos!$F$2:$F$100,IF(Projetos!L207=2,Técnicos!$H$2:$H$100,Técnicos!$J$2:$J$100)),,0,1))</f>
        <v/>
      </c>
      <c r="G208" s="15" t="str" cm="1">
        <f t="array" ref="G208">IF(OR($B208="",G$2=""),"",Projetos!$K207/_xlfn.XLOOKUP(G$2,Técnicos!$A$2:$A$100,IF(Projetos!M207=1,Técnicos!$F$2:$F$100,IF(Projetos!M207=2,Técnicos!$H$2:$H$100,Técnicos!$J$2:$J$100)),,0,1))</f>
        <v/>
      </c>
      <c r="H208" s="15" t="str" cm="1">
        <f t="array" ref="H208">IF(OR($B208="",H$2=""),"",Projetos!$K207/_xlfn.XLOOKUP(H$2,Técnicos!$A$2:$A$100,IF(Projetos!N207=1,Técnicos!$F$2:$F$100,IF(Projetos!N207=2,Técnicos!$H$2:$H$100,Técnicos!$J$2:$J$100)),,0,1))</f>
        <v/>
      </c>
      <c r="I208" s="15" t="str" cm="1">
        <f t="array" ref="I208">IF(OR($B208="",I$2=""),"",Projetos!$K207/_xlfn.XLOOKUP(I$2,Técnicos!$A$2:$A$100,IF(Projetos!O207=1,Técnicos!$F$2:$F$100,IF(Projetos!O207=2,Técnicos!$H$2:$H$100,Técnicos!$J$2:$J$100)),,0,1))</f>
        <v/>
      </c>
      <c r="J208" s="15" t="str" cm="1">
        <f t="array" ref="J208">IF(OR($B208="",J$2=""),"",Projetos!$K207/_xlfn.XLOOKUP(J$2,Técnicos!$A$2:$A$100,IF(Projetos!P207=1,Técnicos!$F$2:$F$100,IF(Projetos!P207=2,Técnicos!$H$2:$H$100,Técnicos!$J$2:$J$100)),,0,1))</f>
        <v/>
      </c>
      <c r="K208" s="15" t="str" cm="1">
        <f t="array" ref="K208">IF(OR($B208="",K$2=""),"",Projetos!$K207/_xlfn.XLOOKUP(K$2,Técnicos!$A$2:$A$100,IF(Projetos!Q207=1,Técnicos!$F$2:$F$100,IF(Projetos!Q207=2,Técnicos!$H$2:$H$100,Técnicos!$J$2:$J$100)),,0,1))</f>
        <v/>
      </c>
      <c r="L208" s="15" t="str" cm="1">
        <f t="array" ref="L208">IF(OR($B208="",L$2=""),"",Projetos!$K207/_xlfn.XLOOKUP(L$2,Técnicos!$A$2:$A$100,IF(Projetos!R207=1,Técnicos!$F$2:$F$100,IF(Projetos!R207=2,Técnicos!$H$2:$H$100,Técnicos!$J$2:$J$100)),,0,1))</f>
        <v/>
      </c>
      <c r="M208" s="15" t="str" cm="1">
        <f t="array" ref="M208">IF(OR($B208="",M$2=""),"",Projetos!$K207/_xlfn.XLOOKUP(M$2,Técnicos!$A$2:$A$100,IF(Projetos!S207=1,Técnicos!$F$2:$F$100,IF(Projetos!S207=2,Técnicos!$H$2:$H$100,Técnicos!$J$2:$J$100)),,0,1))</f>
        <v/>
      </c>
      <c r="N208" s="15" t="str" cm="1">
        <f t="array" ref="N208">IF(OR($B208="",N$2=""),"",Projetos!$K207/_xlfn.XLOOKUP(N$2,Técnicos!$A$2:$A$100,IF(Projetos!T207=1,Técnicos!$F$2:$F$100,IF(Projetos!T207=2,Técnicos!$H$2:$H$100,Técnicos!$J$2:$J$100)),,0,1))</f>
        <v/>
      </c>
      <c r="O208" s="15" t="str" cm="1">
        <f t="array" ref="O208">IF(OR($B208="",O$2=""),"",Projetos!$K207/_xlfn.XLOOKUP(O$2,Técnicos!$A$2:$A$100,IF(Projetos!U207=1,Técnicos!$F$2:$F$100,IF(Projetos!U207=2,Técnicos!$H$2:$H$100,Técnicos!$J$2:$J$100)),,0,1))</f>
        <v/>
      </c>
      <c r="P208" s="15" t="str" cm="1">
        <f t="array" ref="P208">IF(OR($B208="",P$2=""),"",Projetos!$K207/_xlfn.XLOOKUP(P$2,Técnicos!$A$2:$A$100,IF(Projetos!V207=1,Técnicos!$F$2:$F$100,IF(Projetos!V207=2,Técnicos!$H$2:$H$100,Técnicos!$J$2:$J$100)),,0,1))</f>
        <v/>
      </c>
      <c r="Q208" s="15" t="str" cm="1">
        <f t="array" ref="Q208">IF(OR($B208="",Q$2=""),"",Projetos!$K207/_xlfn.XLOOKUP(Q$2,Técnicos!$A$2:$A$100,IF(Projetos!W207=1,Técnicos!$F$2:$F$100,IF(Projetos!W207=2,Técnicos!$H$2:$H$100,Técnicos!$J$2:$J$100)),,0,1))</f>
        <v/>
      </c>
      <c r="R208" s="15" t="str" cm="1">
        <f t="array" ref="R208">IF(OR($B208="",R$2=""),"",Projetos!$K207/_xlfn.XLOOKUP(R$2,Técnicos!$A$2:$A$100,IF(Projetos!X207=1,Técnicos!$F$2:$F$100,IF(Projetos!X207=2,Técnicos!$H$2:$H$100,Técnicos!$J$2:$J$100)),,0,1))</f>
        <v/>
      </c>
      <c r="S208" s="15" t="str" cm="1">
        <f t="array" ref="S208">IF(OR($B208="",S$2=""),"",Projetos!$K207/_xlfn.XLOOKUP(S$2,Técnicos!$A$2:$A$100,IF(Projetos!Y207=1,Técnicos!$F$2:$F$100,IF(Projetos!Y207=2,Técnicos!$H$2:$H$100,Técnicos!$J$2:$J$100)),,0,1))</f>
        <v/>
      </c>
      <c r="T208" s="15" t="str" cm="1">
        <f t="array" ref="T208">IF(OR($B208="",T$2=""),"",Projetos!$K207/_xlfn.XLOOKUP(T$2,Técnicos!$A$2:$A$100,IF(Projetos!Z207=1,Técnicos!$F$2:$F$100,IF(Projetos!Z207=2,Técnicos!$H$2:$H$100,Técnicos!$J$2:$J$100)),,0,1))</f>
        <v/>
      </c>
      <c r="U208" s="15" t="str" cm="1">
        <f t="array" ref="U208">IF(OR($B208="",U$2=""),"",Projetos!$K207/_xlfn.XLOOKUP(U$2,Técnicos!$A$2:$A$100,IF(Projetos!AA207=1,Técnicos!$F$2:$F$100,IF(Projetos!AA207=2,Técnicos!$H$2:$H$100,Técnicos!$J$2:$J$100)),,0,1))</f>
        <v/>
      </c>
      <c r="V208" s="15" t="str" cm="1">
        <f t="array" ref="V208">IF(OR($B208="",V$2=""),"",Projetos!$K207/_xlfn.XLOOKUP(V$2,Técnicos!$A$2:$A$100,IF(Projetos!AB207=1,Técnicos!$F$2:$F$100,IF(Projetos!AB207=2,Técnicos!$H$2:$H$100,Técnicos!$J$2:$J$100)),,0,1))</f>
        <v/>
      </c>
      <c r="W208" s="15" t="str" cm="1">
        <f t="array" ref="W208">IF(OR($B208="",W$2=""),"",Projetos!$K207/_xlfn.XLOOKUP(W$2,Técnicos!$A$2:$A$100,IF(Projetos!AC207=1,Técnicos!$F$2:$F$100,IF(Projetos!AC207=2,Técnicos!$H$2:$H$100,Técnicos!$J$2:$J$100)),,0,1))</f>
        <v/>
      </c>
      <c r="X208" s="15" t="str" cm="1">
        <f t="array" ref="X208">IF(OR($B208="",X$2=""),"",Projetos!$K207/_xlfn.XLOOKUP(X$2,Técnicos!$A$2:$A$100,IF(Projetos!AD207=1,Técnicos!$F$2:$F$100,IF(Projetos!AD207=2,Técnicos!$H$2:$H$100,Técnicos!$J$2:$J$100)),,0,1))</f>
        <v/>
      </c>
      <c r="Y208" s="15" t="str" cm="1">
        <f t="array" ref="Y208">IF(OR($B208="",Y$2=""),"",Projetos!$K207/_xlfn.XLOOKUP(Y$2,Técnicos!$A$2:$A$100,IF(Projetos!AE207=1,Técnicos!$F$2:$F$100,IF(Projetos!AE207=2,Técnicos!$H$2:$H$100,Técnicos!$J$2:$J$100)),,0,1))</f>
        <v/>
      </c>
      <c r="Z208" s="15" t="str" cm="1">
        <f t="array" ref="Z208">IF(OR($B208="",Z$2=""),"",Projetos!$K207/_xlfn.XLOOKUP(Z$2,Técnicos!$A$2:$A$100,IF(Projetos!AF207=1,Técnicos!$F$2:$F$100,IF(Projetos!AF207=2,Técnicos!$H$2:$H$100,Técnicos!$J$2:$J$100)),,0,1))</f>
        <v/>
      </c>
      <c r="AA208" s="15" t="str" cm="1">
        <f t="array" ref="AA208">IF(OR($B208="",AA$2=""),"",Projetos!$K207/_xlfn.XLOOKUP(AA$2,Técnicos!$A$2:$A$100,IF(Projetos!AG207=1,Técnicos!$F$2:$F$100,IF(Projetos!AG207=2,Técnicos!$H$2:$H$100,Técnicos!$J$2:$J$100)),,0,1))</f>
        <v/>
      </c>
      <c r="AB208" s="15" t="str" cm="1">
        <f t="array" ref="AB208">IF(OR($B208="",AB$2=""),"",Projetos!$K207/_xlfn.XLOOKUP(AB$2,Técnicos!$A$2:$A$100,IF(Projetos!AH207=1,Técnicos!$F$2:$F$100,IF(Projetos!AH207=2,Técnicos!$H$2:$H$100,Técnicos!$J$2:$J$100)),,0,1))</f>
        <v/>
      </c>
      <c r="AC208" s="15" t="str" cm="1">
        <f t="array" ref="AC208">IF(OR($B208="",AC$2=""),"",Projetos!$K207/_xlfn.XLOOKUP(AC$2,Técnicos!$A$2:$A$100,IF(Projetos!AI207=1,Técnicos!$F$2:$F$100,IF(Projetos!AI207=2,Técnicos!$H$2:$H$100,Técnicos!$J$2:$J$100)),,0,1))</f>
        <v/>
      </c>
      <c r="AD208" s="15" t="str" cm="1">
        <f t="array" ref="AD208">IF(OR($B208="",AD$2=""),"",Projetos!$K207/_xlfn.XLOOKUP(AD$2,Técnicos!$A$2:$A$100,IF(Projetos!AJ207=1,Técnicos!$F$2:$F$100,IF(Projetos!AJ207=2,Técnicos!$H$2:$H$100,Técnicos!$J$2:$J$100)),,0,1))</f>
        <v/>
      </c>
      <c r="AE208" s="15" t="str" cm="1">
        <f t="array" ref="AE208">IF(OR($B208="",AE$2=""),"",Projetos!$K207/_xlfn.XLOOKUP(AE$2,Técnicos!$A$2:$A$100,IF(Projetos!AK207=1,Técnicos!$F$2:$F$100,IF(Projetos!AK207=2,Técnicos!$H$2:$H$100,Técnicos!$J$2:$J$100)),,0,1))</f>
        <v/>
      </c>
      <c r="AF208" s="15" t="str" cm="1">
        <f t="array" ref="AF208">IF(OR($B208="",AF$2=""),"",Projetos!$K207/_xlfn.XLOOKUP(AF$2,Técnicos!$A$2:$A$100,IF(Projetos!AL207=1,Técnicos!$F$2:$F$100,IF(Projetos!AL207=2,Técnicos!$H$2:$H$100,Técnicos!$J$2:$J$100)),,0,1))</f>
        <v/>
      </c>
      <c r="AG208" s="15" t="str" cm="1">
        <f t="array" ref="AG208">IF(OR($B208="",AG$2=""),"",Projetos!$K207/_xlfn.XLOOKUP(AG$2,Técnicos!$A$2:$A$100,IF(Projetos!AM207=1,Técnicos!$F$2:$F$100,IF(Projetos!AM207=2,Técnicos!$H$2:$H$100,Técnicos!$J$2:$J$100)),,0,1))</f>
        <v/>
      </c>
      <c r="AH208" s="15" t="str" cm="1">
        <f t="array" ref="AH208">IF(OR($B208="",AH$2=""),"",Projetos!$K207/_xlfn.XLOOKUP(AH$2,Técnicos!$A$2:$A$100,IF(Projetos!AN207=1,Técnicos!$F$2:$F$100,IF(Projetos!AN207=2,Técnicos!$H$2:$H$100,Técnicos!$J$2:$J$100)),,0,1))</f>
        <v/>
      </c>
      <c r="AI208" s="15" t="str" cm="1">
        <f t="array" ref="AI208">IF(OR($B208="",AI$2=""),"",Projetos!$K207/_xlfn.XLOOKUP(AI$2,Técnicos!$A$2:$A$100,IF(Projetos!AO207=1,Técnicos!$F$2:$F$100,IF(Projetos!AO207=2,Técnicos!$H$2:$H$100,Técnicos!$J$2:$J$100)),,0,1))</f>
        <v/>
      </c>
      <c r="AJ208" s="15" t="str" cm="1">
        <f t="array" ref="AJ208">IF(OR($B208="",AJ$2=""),"",Projetos!$K207/_xlfn.XLOOKUP(AJ$2,Técnicos!$A$2:$A$100,IF(Projetos!AP207=1,Técnicos!$F$2:$F$100,IF(Projetos!AP207=2,Técnicos!$H$2:$H$100,Técnicos!$J$2:$J$100)),,0,1))</f>
        <v/>
      </c>
      <c r="AK208" s="15" t="str" cm="1">
        <f t="array" ref="AK208">IF(OR($B208="",AK$2=""),"",Projetos!$K207/_xlfn.XLOOKUP(AK$2,Técnicos!$A$2:$A$100,IF(Projetos!AQ207=1,Técnicos!$F$2:$F$100,IF(Projetos!AQ207=2,Técnicos!$H$2:$H$100,Técnicos!$J$2:$J$100)),,0,1))</f>
        <v/>
      </c>
      <c r="AL208" s="15" t="str" cm="1">
        <f t="array" ref="AL208">IF(OR($B208="",AL$2=""),"",Projetos!$K207*_xlfn.XLOOKUP(AL$2,Técnicos!$A$2:$A$100,IF(Projetos!AR207=1,Técnicos!$F$2:$F$100,IF(Projetos!AR207=2,Técnicos!$H$2:$H$100,Técnicos!$J$2:$J$100)),,0,1))</f>
        <v/>
      </c>
      <c r="AM208" s="15" t="str" cm="1">
        <f t="array" ref="AM208">IF(OR($B208="",AM$2=""),"",Projetos!$K207*_xlfn.XLOOKUP(AM$2,Técnicos!$A$2:$A$100,IF(Projetos!AS207=1,Técnicos!$F$2:$F$100,IF(Projetos!AS207=2,Técnicos!$H$2:$H$100,Técnicos!$J$2:$J$100)),,0,1))</f>
        <v/>
      </c>
      <c r="AN208" s="15" t="str" cm="1">
        <f t="array" ref="AN208">IF(OR($B208="",AN$2=""),"",Projetos!$K207*_xlfn.XLOOKUP(AN$2,Técnicos!$A$2:$A$100,IF(Projetos!AT207=1,Técnicos!$F$2:$F$100,IF(Projetos!AT207=2,Técnicos!$H$2:$H$100,Técnicos!$J$2:$J$100)),,0,1))</f>
        <v/>
      </c>
      <c r="AO208" s="15" t="str" cm="1">
        <f t="array" ref="AO208">IF(OR($B208="",AO$2=""),"",Projetos!$K207*_xlfn.XLOOKUP(AO$2,Técnicos!$A$2:$A$100,IF(Projetos!AU207=1,Técnicos!$F$2:$F$100,IF(Projetos!AU207=2,Técnicos!$H$2:$H$100,Técnicos!$J$2:$J$100)),,0,1))</f>
        <v/>
      </c>
      <c r="AP208" s="15" t="str" cm="1">
        <f t="array" ref="AP208">IF(OR($B208="",AP$2=""),"",Projetos!$K207*_xlfn.XLOOKUP(AP$2,Técnicos!$A$2:$A$100,IF(Projetos!AV207=1,Técnicos!$F$2:$F$100,IF(Projetos!AV207=2,Técnicos!$H$2:$H$100,Técnicos!$J$2:$J$100)),,0,1))</f>
        <v/>
      </c>
      <c r="AQ208" s="15" t="str" cm="1">
        <f t="array" ref="AQ208">IF(OR($B208="",AQ$2=""),"",Projetos!$K207*_xlfn.XLOOKUP(AQ$2,Técnicos!$A$2:$A$100,IF(Projetos!AW207=1,Técnicos!$F$2:$F$100,IF(Projetos!AW207=2,Técnicos!$H$2:$H$100,Técnicos!$J$2:$J$100)),,0,1))</f>
        <v/>
      </c>
      <c r="AR208" s="15" t="str" cm="1">
        <f t="array" ref="AR208">IF(OR($B208="",AR$2=""),"",Projetos!$K207*_xlfn.XLOOKUP(AR$2,Técnicos!$A$2:$A$100,IF(Projetos!AX207=1,Técnicos!$F$2:$F$100,IF(Projetos!AX207=2,Técnicos!$H$2:$H$100,Técnicos!$J$2:$J$100)),,0,1))</f>
        <v/>
      </c>
      <c r="AS208" s="15" t="str" cm="1">
        <f t="array" ref="AS208">IF(OR($B208="",AS$2=""),"",Projetos!$K207*_xlfn.XLOOKUP(AS$2,Técnicos!$A$2:$A$100,IF(Projetos!AY207=1,Técnicos!$F$2:$F$100,IF(Projetos!AY207=2,Técnicos!$H$2:$H$100,Técnicos!$J$2:$J$100)),,0,1))</f>
        <v/>
      </c>
      <c r="AT208" s="15" t="str" cm="1">
        <f t="array" ref="AT208">IF(OR($B208="",AT$2=""),"",Projetos!$K207*_xlfn.XLOOKUP(AT$2,Técnicos!$A$2:$A$100,IF(Projetos!AZ207=1,Técnicos!$F$2:$F$100,IF(Projetos!AZ207=2,Técnicos!$H$2:$H$100,Técnicos!$J$2:$J$100)),,0,1))</f>
        <v/>
      </c>
      <c r="AU208" s="15" t="str" cm="1">
        <f t="array" ref="AU208">IF(OR($B208="",AU$2=""),"",Projetos!$K207*_xlfn.XLOOKUP(AU$2,Técnicos!$A$2:$A$100,IF(Projetos!BA207=1,Técnicos!$F$2:$F$100,IF(Projetos!BA207=2,Técnicos!$H$2:$H$100,Técnicos!$J$2:$J$100)),,0,1))</f>
        <v/>
      </c>
      <c r="AV208" s="15" t="str" cm="1">
        <f t="array" ref="AV208">IF(OR($B208="",AV$2=""),"",Projetos!$K207*_xlfn.XLOOKUP(AV$2,Técnicos!$A$2:$A$100,IF(Projetos!BB207=1,Técnicos!$F$2:$F$100,IF(Projetos!BB207=2,Técnicos!$H$2:$H$100,Técnicos!$J$2:$J$100)),,0,1))</f>
        <v/>
      </c>
      <c r="AW208" s="15" t="str" cm="1">
        <f t="array" ref="AW208">IF(OR($B208="",AW$2=""),"",Projetos!$K207*_xlfn.XLOOKUP(AW$2,Técnicos!$A$2:$A$100,IF(Projetos!BC207=1,Técnicos!$F$2:$F$100,IF(Projetos!BC207=2,Técnicos!$H$2:$H$100,Técnicos!$J$2:$J$100)),,0,1))</f>
        <v/>
      </c>
      <c r="AX208" s="15" t="str" cm="1">
        <f t="array" ref="AX208">IF(OR($B208="",AX$2=""),"",Projetos!$K207*_xlfn.XLOOKUP(AX$2,Técnicos!$A$2:$A$100,IF(Projetos!BD207=1,Técnicos!$F$2:$F$100,IF(Projetos!BD207=2,Técnicos!$H$2:$H$100,Técnicos!$J$2:$J$100)),,0,1))</f>
        <v/>
      </c>
      <c r="AY208" s="15" t="str" cm="1">
        <f t="array" ref="AY208">IF(OR($B208="",AY$2=""),"",Projetos!$K207*_xlfn.XLOOKUP(AY$2,Técnicos!$A$2:$A$100,IF(Projetos!BE207=1,Técnicos!$F$2:$F$100,IF(Projetos!BE207=2,Técnicos!$H$2:$H$100,Técnicos!$J$2:$J$100)),,0,1))</f>
        <v/>
      </c>
      <c r="AZ208" s="15" t="str" cm="1">
        <f t="array" ref="AZ208">IF(OR($B208="",AZ$2=""),"",Projetos!$K207*_xlfn.XLOOKUP(AZ$2,Técnicos!$A$2:$A$100,IF(Projetos!BF207=1,Técnicos!$F$2:$F$100,IF(Projetos!BF207=2,Técnicos!$H$2:$H$100,Técnicos!$J$2:$J$100)),,0,1))</f>
        <v/>
      </c>
      <c r="BA208" s="15" t="str" cm="1">
        <f t="array" ref="BA208">IF(OR($B208="",BA$2=""),"",Projetos!$K207*_xlfn.XLOOKUP(BA$2,Técnicos!$A$2:$A$100,IF(Projetos!BG207=1,Técnicos!$F$2:$F$100,IF(Projetos!BG207=2,Técnicos!$H$2:$H$100,Técnicos!$J$2:$J$100)),,0,1))</f>
        <v/>
      </c>
      <c r="BB208" s="15" t="str" cm="1">
        <f t="array" ref="BB208">IF(OR($B208="",BB$2=""),"",Projetos!$K207*_xlfn.XLOOKUP(BB$2,Técnicos!$A$2:$A$100,IF(Projetos!BH207=1,Técnicos!$F$2:$F$100,IF(Projetos!BH207=2,Técnicos!$H$2:$H$100,Técnicos!$J$2:$J$100)),,0,1))</f>
        <v/>
      </c>
      <c r="BC208" s="15" t="str" cm="1">
        <f t="array" ref="BC208">IF(OR($B208="",BC$2=""),"",Projetos!$K207*_xlfn.XLOOKUP(BC$2,Técnicos!$A$2:$A$100,IF(Projetos!BI207=1,Técnicos!$F$2:$F$100,IF(Projetos!BI207=2,Técnicos!$H$2:$H$100,Técnicos!$J$2:$J$100)),,0,1))</f>
        <v/>
      </c>
      <c r="BD208" s="15" t="str" cm="1">
        <f t="array" ref="BD208">IF(OR($B208="",BD$2=""),"",Projetos!$K207*_xlfn.XLOOKUP(BD$2,Técnicos!$A$2:$A$100,IF(Projetos!BJ207=1,Técnicos!$F$2:$F$100,IF(Projetos!BJ207=2,Técnicos!$H$2:$H$100,Técnicos!$J$2:$J$100)),,0,1))</f>
        <v/>
      </c>
      <c r="BE208" s="15" t="str" cm="1">
        <f t="array" ref="BE208">IF(OR($B208="",BE$2=""),"",Projetos!$K207*_xlfn.XLOOKUP(BE$2,Técnicos!$A$2:$A$100,IF(Projetos!BK207=1,Técnicos!$F$2:$F$100,IF(Projetos!BK207=2,Técnicos!$H$2:$H$100,Técnicos!$J$2:$J$100)),,0,1))</f>
        <v/>
      </c>
      <c r="BF208" s="15" t="str" cm="1">
        <f t="array" ref="BF208">IF(OR($B208="",BF$2=""),"",Projetos!$K207*_xlfn.XLOOKUP(BF$2,Técnicos!$A$2:$A$100,IF(Projetos!BL207=1,Técnicos!$F$2:$F$100,IF(Projetos!BL207=2,Técnicos!$H$2:$H$100,Técnicos!$J$2:$J$100)),,0,1))</f>
        <v/>
      </c>
      <c r="BG208" s="15" t="str" cm="1">
        <f t="array" ref="BG208">IF(OR($B208="",BG$2=""),"",Projetos!$K207*_xlfn.XLOOKUP(BG$2,Técnicos!$A$2:$A$100,IF(Projetos!BM207=1,Técnicos!$F$2:$F$100,IF(Projetos!BM207=2,Técnicos!$H$2:$H$100,Técnicos!$J$2:$J$100)),,0,1))</f>
        <v/>
      </c>
      <c r="BH208" s="15" t="str" cm="1">
        <f t="array" ref="BH208">IF(OR($B208="",BH$2=""),"",Projetos!$K207*_xlfn.XLOOKUP(BH$2,Técnicos!$A$2:$A$100,IF(Projetos!BN207=1,Técnicos!$F$2:$F$100,IF(Projetos!BN207=2,Técnicos!$H$2:$H$100,Técnicos!$J$2:$J$100)),,0,1))</f>
        <v/>
      </c>
      <c r="BI208" s="15" t="str" cm="1">
        <f t="array" ref="BI208">IF(OR($B208="",BI$2=""),"",Projetos!$K207*_xlfn.XLOOKUP(BI$2,Técnicos!$A$2:$A$100,IF(Projetos!BO207=1,Técnicos!$F$2:$F$100,IF(Projetos!BO207=2,Técnicos!$H$2:$H$100,Técnicos!$J$2:$J$100)),,0,1))</f>
        <v/>
      </c>
      <c r="BJ208" s="15" t="str" cm="1">
        <f t="array" ref="BJ208">IF(OR($B208="",BJ$2=""),"",Projetos!$K207*_xlfn.XLOOKUP(BJ$2,Técnicos!$A$2:$A$100,IF(Projetos!BP207=1,Técnicos!$F$2:$F$100,IF(Projetos!BP207=2,Técnicos!$H$2:$H$100,Técnicos!$J$2:$J$100)),,0,1))</f>
        <v/>
      </c>
      <c r="BK208" s="15" t="str" cm="1">
        <f t="array" ref="BK208">IF(OR($B208="",BK$2=""),"",Projetos!$K207*_xlfn.XLOOKUP(BK$2,Técnicos!$A$2:$A$100,IF(Projetos!BQ207=1,Técnicos!$F$2:$F$100,IF(Projetos!BQ207=2,Técnicos!$H$2:$H$100,Técnicos!$J$2:$J$100)),,0,1))</f>
        <v/>
      </c>
      <c r="BL208" s="15" t="str" cm="1">
        <f t="array" ref="BL208">IF(OR($B208="",BL$2=""),"",Projetos!$K207*_xlfn.XLOOKUP(BL$2,Técnicos!$A$2:$A$100,IF(Projetos!BR207=1,Técnicos!$F$2:$F$100,IF(Projetos!BR207=2,Técnicos!$H$2:$H$100,Técnicos!$J$2:$J$100)),,0,1))</f>
        <v/>
      </c>
      <c r="BM208" s="15" t="str" cm="1">
        <f t="array" ref="BM208">IF(OR($B208="",BM$2=""),"",Projetos!$K207*_xlfn.XLOOKUP(BM$2,Técnicos!$A$2:$A$100,IF(Projetos!BS207=1,Técnicos!$F$2:$F$100,IF(Projetos!BS207=2,Técnicos!$H$2:$H$100,Técnicos!$J$2:$J$100)),,0,1))</f>
        <v/>
      </c>
      <c r="BN208" s="15" t="str" cm="1">
        <f t="array" ref="BN208">IF(OR($B208="",BN$2=""),"",Projetos!$K207*_xlfn.XLOOKUP(BN$2,Técnicos!$A$2:$A$100,IF(Projetos!BT207=1,Técnicos!$F$2:$F$100,IF(Projetos!BT207=2,Técnicos!$H$2:$H$100,Técnicos!$J$2:$J$100)),,0,1))</f>
        <v/>
      </c>
      <c r="BO208" s="15" t="str" cm="1">
        <f t="array" ref="BO208">IF(OR($B208="",BO$2=""),"",Projetos!$K207*_xlfn.XLOOKUP(BO$2,Técnicos!$A$2:$A$100,IF(Projetos!BU207=1,Técnicos!$F$2:$F$100,IF(Projetos!BU207=2,Técnicos!$H$2:$H$100,Técnicos!$J$2:$J$100)),,0,1))</f>
        <v/>
      </c>
      <c r="BP208" s="15" t="str" cm="1">
        <f t="array" ref="BP208">IF(OR($B208="",BP$2=""),"",Projetos!$K207*_xlfn.XLOOKUP(BP$2,Técnicos!$A$2:$A$100,IF(Projetos!BV207=1,Técnicos!$F$2:$F$100,IF(Projetos!BV207=2,Técnicos!$H$2:$H$100,Técnicos!$J$2:$J$100)),,0,1))</f>
        <v/>
      </c>
      <c r="BQ208" s="15" t="str" cm="1">
        <f t="array" ref="BQ208">IF(OR($B208="",BQ$2=""),"",Projetos!$K207*_xlfn.XLOOKUP(BQ$2,Técnicos!$A$2:$A$100,IF(Projetos!BW207=1,Técnicos!$F$2:$F$100,IF(Projetos!BW207=2,Técnicos!$H$2:$H$100,Técnicos!$J$2:$J$100)),,0,1))</f>
        <v/>
      </c>
    </row>
    <row r="209" spans="3:69" x14ac:dyDescent="0.3">
      <c r="C209" s="15" t="str" cm="1">
        <f t="array" ref="C209">IF(OR($B209="",C$2=""),"",Projetos!$K208/_xlfn.XLOOKUP(C$2,Técnicos!$A$2:$A$100,IF(Projetos!I208=1,Técnicos!$F$2:$F$100,IF(Projetos!I208=2,Técnicos!$H$2:$H$100,Técnicos!$J$2:$J$100)),,0,1))</f>
        <v/>
      </c>
      <c r="D209" s="15" t="str" cm="1">
        <f t="array" ref="D209">IF(OR($B209="",D$2=""),"",Projetos!$K208/_xlfn.XLOOKUP(D$2,Técnicos!$A$2:$A$100,IF(Projetos!J208=1,Técnicos!$F$2:$F$100,IF(Projetos!J208=2,Técnicos!$H$2:$H$100,Técnicos!$J$2:$J$100)),,0,1))</f>
        <v/>
      </c>
      <c r="E209" s="15" t="str" cm="1">
        <f t="array" ref="E209">IF(OR($B209="",E$2=""),"",Projetos!$K208/_xlfn.XLOOKUP(E$2,Técnicos!$A$2:$A$100,IF(Projetos!K208=1,Técnicos!$F$2:$F$100,IF(Projetos!K208=2,Técnicos!$H$2:$H$100,Técnicos!$J$2:$J$100)),,0,1))</f>
        <v/>
      </c>
      <c r="F209" s="15" t="str" cm="1">
        <f t="array" ref="F209">IF(OR($B209="",F$2=""),"",Projetos!$K208/_xlfn.XLOOKUP(F$2,Técnicos!$A$2:$A$100,IF(Projetos!L208=1,Técnicos!$F$2:$F$100,IF(Projetos!L208=2,Técnicos!$H$2:$H$100,Técnicos!$J$2:$J$100)),,0,1))</f>
        <v/>
      </c>
      <c r="G209" s="15" t="str" cm="1">
        <f t="array" ref="G209">IF(OR($B209="",G$2=""),"",Projetos!$K208/_xlfn.XLOOKUP(G$2,Técnicos!$A$2:$A$100,IF(Projetos!M208=1,Técnicos!$F$2:$F$100,IF(Projetos!M208=2,Técnicos!$H$2:$H$100,Técnicos!$J$2:$J$100)),,0,1))</f>
        <v/>
      </c>
      <c r="H209" s="15" t="str" cm="1">
        <f t="array" ref="H209">IF(OR($B209="",H$2=""),"",Projetos!$K208/_xlfn.XLOOKUP(H$2,Técnicos!$A$2:$A$100,IF(Projetos!N208=1,Técnicos!$F$2:$F$100,IF(Projetos!N208=2,Técnicos!$H$2:$H$100,Técnicos!$J$2:$J$100)),,0,1))</f>
        <v/>
      </c>
      <c r="I209" s="15" t="str" cm="1">
        <f t="array" ref="I209">IF(OR($B209="",I$2=""),"",Projetos!$K208/_xlfn.XLOOKUP(I$2,Técnicos!$A$2:$A$100,IF(Projetos!O208=1,Técnicos!$F$2:$F$100,IF(Projetos!O208=2,Técnicos!$H$2:$H$100,Técnicos!$J$2:$J$100)),,0,1))</f>
        <v/>
      </c>
      <c r="J209" s="15" t="str" cm="1">
        <f t="array" ref="J209">IF(OR($B209="",J$2=""),"",Projetos!$K208/_xlfn.XLOOKUP(J$2,Técnicos!$A$2:$A$100,IF(Projetos!P208=1,Técnicos!$F$2:$F$100,IF(Projetos!P208=2,Técnicos!$H$2:$H$100,Técnicos!$J$2:$J$100)),,0,1))</f>
        <v/>
      </c>
      <c r="K209" s="15" t="str" cm="1">
        <f t="array" ref="K209">IF(OR($B209="",K$2=""),"",Projetos!$K208/_xlfn.XLOOKUP(K$2,Técnicos!$A$2:$A$100,IF(Projetos!Q208=1,Técnicos!$F$2:$F$100,IF(Projetos!Q208=2,Técnicos!$H$2:$H$100,Técnicos!$J$2:$J$100)),,0,1))</f>
        <v/>
      </c>
      <c r="L209" s="15" t="str" cm="1">
        <f t="array" ref="L209">IF(OR($B209="",L$2=""),"",Projetos!$K208/_xlfn.XLOOKUP(L$2,Técnicos!$A$2:$A$100,IF(Projetos!R208=1,Técnicos!$F$2:$F$100,IF(Projetos!R208=2,Técnicos!$H$2:$H$100,Técnicos!$J$2:$J$100)),,0,1))</f>
        <v/>
      </c>
      <c r="M209" s="15" t="str" cm="1">
        <f t="array" ref="M209">IF(OR($B209="",M$2=""),"",Projetos!$K208/_xlfn.XLOOKUP(M$2,Técnicos!$A$2:$A$100,IF(Projetos!S208=1,Técnicos!$F$2:$F$100,IF(Projetos!S208=2,Técnicos!$H$2:$H$100,Técnicos!$J$2:$J$100)),,0,1))</f>
        <v/>
      </c>
      <c r="N209" s="15" t="str" cm="1">
        <f t="array" ref="N209">IF(OR($B209="",N$2=""),"",Projetos!$K208/_xlfn.XLOOKUP(N$2,Técnicos!$A$2:$A$100,IF(Projetos!T208=1,Técnicos!$F$2:$F$100,IF(Projetos!T208=2,Técnicos!$H$2:$H$100,Técnicos!$J$2:$J$100)),,0,1))</f>
        <v/>
      </c>
      <c r="O209" s="15" t="str" cm="1">
        <f t="array" ref="O209">IF(OR($B209="",O$2=""),"",Projetos!$K208/_xlfn.XLOOKUP(O$2,Técnicos!$A$2:$A$100,IF(Projetos!U208=1,Técnicos!$F$2:$F$100,IF(Projetos!U208=2,Técnicos!$H$2:$H$100,Técnicos!$J$2:$J$100)),,0,1))</f>
        <v/>
      </c>
      <c r="P209" s="15" t="str" cm="1">
        <f t="array" ref="P209">IF(OR($B209="",P$2=""),"",Projetos!$K208/_xlfn.XLOOKUP(P$2,Técnicos!$A$2:$A$100,IF(Projetos!V208=1,Técnicos!$F$2:$F$100,IF(Projetos!V208=2,Técnicos!$H$2:$H$100,Técnicos!$J$2:$J$100)),,0,1))</f>
        <v/>
      </c>
      <c r="Q209" s="15" t="str" cm="1">
        <f t="array" ref="Q209">IF(OR($B209="",Q$2=""),"",Projetos!$K208/_xlfn.XLOOKUP(Q$2,Técnicos!$A$2:$A$100,IF(Projetos!W208=1,Técnicos!$F$2:$F$100,IF(Projetos!W208=2,Técnicos!$H$2:$H$100,Técnicos!$J$2:$J$100)),,0,1))</f>
        <v/>
      </c>
      <c r="R209" s="15" t="str" cm="1">
        <f t="array" ref="R209">IF(OR($B209="",R$2=""),"",Projetos!$K208/_xlfn.XLOOKUP(R$2,Técnicos!$A$2:$A$100,IF(Projetos!X208=1,Técnicos!$F$2:$F$100,IF(Projetos!X208=2,Técnicos!$H$2:$H$100,Técnicos!$J$2:$J$100)),,0,1))</f>
        <v/>
      </c>
      <c r="S209" s="15" t="str" cm="1">
        <f t="array" ref="S209">IF(OR($B209="",S$2=""),"",Projetos!$K208/_xlfn.XLOOKUP(S$2,Técnicos!$A$2:$A$100,IF(Projetos!Y208=1,Técnicos!$F$2:$F$100,IF(Projetos!Y208=2,Técnicos!$H$2:$H$100,Técnicos!$J$2:$J$100)),,0,1))</f>
        <v/>
      </c>
      <c r="T209" s="15" t="str" cm="1">
        <f t="array" ref="T209">IF(OR($B209="",T$2=""),"",Projetos!$K208/_xlfn.XLOOKUP(T$2,Técnicos!$A$2:$A$100,IF(Projetos!Z208=1,Técnicos!$F$2:$F$100,IF(Projetos!Z208=2,Técnicos!$H$2:$H$100,Técnicos!$J$2:$J$100)),,0,1))</f>
        <v/>
      </c>
      <c r="U209" s="15" t="str" cm="1">
        <f t="array" ref="U209">IF(OR($B209="",U$2=""),"",Projetos!$K208/_xlfn.XLOOKUP(U$2,Técnicos!$A$2:$A$100,IF(Projetos!AA208=1,Técnicos!$F$2:$F$100,IF(Projetos!AA208=2,Técnicos!$H$2:$H$100,Técnicos!$J$2:$J$100)),,0,1))</f>
        <v/>
      </c>
      <c r="V209" s="15" t="str" cm="1">
        <f t="array" ref="V209">IF(OR($B209="",V$2=""),"",Projetos!$K208/_xlfn.XLOOKUP(V$2,Técnicos!$A$2:$A$100,IF(Projetos!AB208=1,Técnicos!$F$2:$F$100,IF(Projetos!AB208=2,Técnicos!$H$2:$H$100,Técnicos!$J$2:$J$100)),,0,1))</f>
        <v/>
      </c>
      <c r="W209" s="15" t="str" cm="1">
        <f t="array" ref="W209">IF(OR($B209="",W$2=""),"",Projetos!$K208/_xlfn.XLOOKUP(W$2,Técnicos!$A$2:$A$100,IF(Projetos!AC208=1,Técnicos!$F$2:$F$100,IF(Projetos!AC208=2,Técnicos!$H$2:$H$100,Técnicos!$J$2:$J$100)),,0,1))</f>
        <v/>
      </c>
      <c r="X209" s="15" t="str" cm="1">
        <f t="array" ref="X209">IF(OR($B209="",X$2=""),"",Projetos!$K208/_xlfn.XLOOKUP(X$2,Técnicos!$A$2:$A$100,IF(Projetos!AD208=1,Técnicos!$F$2:$F$100,IF(Projetos!AD208=2,Técnicos!$H$2:$H$100,Técnicos!$J$2:$J$100)),,0,1))</f>
        <v/>
      </c>
      <c r="Y209" s="15" t="str" cm="1">
        <f t="array" ref="Y209">IF(OR($B209="",Y$2=""),"",Projetos!$K208/_xlfn.XLOOKUP(Y$2,Técnicos!$A$2:$A$100,IF(Projetos!AE208=1,Técnicos!$F$2:$F$100,IF(Projetos!AE208=2,Técnicos!$H$2:$H$100,Técnicos!$J$2:$J$100)),,0,1))</f>
        <v/>
      </c>
      <c r="Z209" s="15" t="str" cm="1">
        <f t="array" ref="Z209">IF(OR($B209="",Z$2=""),"",Projetos!$K208/_xlfn.XLOOKUP(Z$2,Técnicos!$A$2:$A$100,IF(Projetos!AF208=1,Técnicos!$F$2:$F$100,IF(Projetos!AF208=2,Técnicos!$H$2:$H$100,Técnicos!$J$2:$J$100)),,0,1))</f>
        <v/>
      </c>
      <c r="AA209" s="15" t="str" cm="1">
        <f t="array" ref="AA209">IF(OR($B209="",AA$2=""),"",Projetos!$K208/_xlfn.XLOOKUP(AA$2,Técnicos!$A$2:$A$100,IF(Projetos!AG208=1,Técnicos!$F$2:$F$100,IF(Projetos!AG208=2,Técnicos!$H$2:$H$100,Técnicos!$J$2:$J$100)),,0,1))</f>
        <v/>
      </c>
      <c r="AB209" s="15" t="str" cm="1">
        <f t="array" ref="AB209">IF(OR($B209="",AB$2=""),"",Projetos!$K208/_xlfn.XLOOKUP(AB$2,Técnicos!$A$2:$A$100,IF(Projetos!AH208=1,Técnicos!$F$2:$F$100,IF(Projetos!AH208=2,Técnicos!$H$2:$H$100,Técnicos!$J$2:$J$100)),,0,1))</f>
        <v/>
      </c>
      <c r="AC209" s="15" t="str" cm="1">
        <f t="array" ref="AC209">IF(OR($B209="",AC$2=""),"",Projetos!$K208/_xlfn.XLOOKUP(AC$2,Técnicos!$A$2:$A$100,IF(Projetos!AI208=1,Técnicos!$F$2:$F$100,IF(Projetos!AI208=2,Técnicos!$H$2:$H$100,Técnicos!$J$2:$J$100)),,0,1))</f>
        <v/>
      </c>
      <c r="AD209" s="15" t="str" cm="1">
        <f t="array" ref="AD209">IF(OR($B209="",AD$2=""),"",Projetos!$K208/_xlfn.XLOOKUP(AD$2,Técnicos!$A$2:$A$100,IF(Projetos!AJ208=1,Técnicos!$F$2:$F$100,IF(Projetos!AJ208=2,Técnicos!$H$2:$H$100,Técnicos!$J$2:$J$100)),,0,1))</f>
        <v/>
      </c>
      <c r="AE209" s="15" t="str" cm="1">
        <f t="array" ref="AE209">IF(OR($B209="",AE$2=""),"",Projetos!$K208/_xlfn.XLOOKUP(AE$2,Técnicos!$A$2:$A$100,IF(Projetos!AK208=1,Técnicos!$F$2:$F$100,IF(Projetos!AK208=2,Técnicos!$H$2:$H$100,Técnicos!$J$2:$J$100)),,0,1))</f>
        <v/>
      </c>
      <c r="AF209" s="15" t="str" cm="1">
        <f t="array" ref="AF209">IF(OR($B209="",AF$2=""),"",Projetos!$K208/_xlfn.XLOOKUP(AF$2,Técnicos!$A$2:$A$100,IF(Projetos!AL208=1,Técnicos!$F$2:$F$100,IF(Projetos!AL208=2,Técnicos!$H$2:$H$100,Técnicos!$J$2:$J$100)),,0,1))</f>
        <v/>
      </c>
      <c r="AG209" s="15" t="str" cm="1">
        <f t="array" ref="AG209">IF(OR($B209="",AG$2=""),"",Projetos!$K208/_xlfn.XLOOKUP(AG$2,Técnicos!$A$2:$A$100,IF(Projetos!AM208=1,Técnicos!$F$2:$F$100,IF(Projetos!AM208=2,Técnicos!$H$2:$H$100,Técnicos!$J$2:$J$100)),,0,1))</f>
        <v/>
      </c>
      <c r="AH209" s="15" t="str" cm="1">
        <f t="array" ref="AH209">IF(OR($B209="",AH$2=""),"",Projetos!$K208/_xlfn.XLOOKUP(AH$2,Técnicos!$A$2:$A$100,IF(Projetos!AN208=1,Técnicos!$F$2:$F$100,IF(Projetos!AN208=2,Técnicos!$H$2:$H$100,Técnicos!$J$2:$J$100)),,0,1))</f>
        <v/>
      </c>
      <c r="AI209" s="15" t="str" cm="1">
        <f t="array" ref="AI209">IF(OR($B209="",AI$2=""),"",Projetos!$K208/_xlfn.XLOOKUP(AI$2,Técnicos!$A$2:$A$100,IF(Projetos!AO208=1,Técnicos!$F$2:$F$100,IF(Projetos!AO208=2,Técnicos!$H$2:$H$100,Técnicos!$J$2:$J$100)),,0,1))</f>
        <v/>
      </c>
      <c r="AJ209" s="15" t="str" cm="1">
        <f t="array" ref="AJ209">IF(OR($B209="",AJ$2=""),"",Projetos!$K208/_xlfn.XLOOKUP(AJ$2,Técnicos!$A$2:$A$100,IF(Projetos!AP208=1,Técnicos!$F$2:$F$100,IF(Projetos!AP208=2,Técnicos!$H$2:$H$100,Técnicos!$J$2:$J$100)),,0,1))</f>
        <v/>
      </c>
      <c r="AK209" s="15" t="str" cm="1">
        <f t="array" ref="AK209">IF(OR($B209="",AK$2=""),"",Projetos!$K208/_xlfn.XLOOKUP(AK$2,Técnicos!$A$2:$A$100,IF(Projetos!AQ208=1,Técnicos!$F$2:$F$100,IF(Projetos!AQ208=2,Técnicos!$H$2:$H$100,Técnicos!$J$2:$J$100)),,0,1))</f>
        <v/>
      </c>
      <c r="AL209" s="15" t="str" cm="1">
        <f t="array" ref="AL209">IF(OR($B209="",AL$2=""),"",Projetos!$K208*_xlfn.XLOOKUP(AL$2,Técnicos!$A$2:$A$100,IF(Projetos!AR208=1,Técnicos!$F$2:$F$100,IF(Projetos!AR208=2,Técnicos!$H$2:$H$100,Técnicos!$J$2:$J$100)),,0,1))</f>
        <v/>
      </c>
      <c r="AM209" s="15" t="str" cm="1">
        <f t="array" ref="AM209">IF(OR($B209="",AM$2=""),"",Projetos!$K208*_xlfn.XLOOKUP(AM$2,Técnicos!$A$2:$A$100,IF(Projetos!AS208=1,Técnicos!$F$2:$F$100,IF(Projetos!AS208=2,Técnicos!$H$2:$H$100,Técnicos!$J$2:$J$100)),,0,1))</f>
        <v/>
      </c>
      <c r="AN209" s="15" t="str" cm="1">
        <f t="array" ref="AN209">IF(OR($B209="",AN$2=""),"",Projetos!$K208*_xlfn.XLOOKUP(AN$2,Técnicos!$A$2:$A$100,IF(Projetos!AT208=1,Técnicos!$F$2:$F$100,IF(Projetos!AT208=2,Técnicos!$H$2:$H$100,Técnicos!$J$2:$J$100)),,0,1))</f>
        <v/>
      </c>
      <c r="AO209" s="15" t="str" cm="1">
        <f t="array" ref="AO209">IF(OR($B209="",AO$2=""),"",Projetos!$K208*_xlfn.XLOOKUP(AO$2,Técnicos!$A$2:$A$100,IF(Projetos!AU208=1,Técnicos!$F$2:$F$100,IF(Projetos!AU208=2,Técnicos!$H$2:$H$100,Técnicos!$J$2:$J$100)),,0,1))</f>
        <v/>
      </c>
      <c r="AP209" s="15" t="str" cm="1">
        <f t="array" ref="AP209">IF(OR($B209="",AP$2=""),"",Projetos!$K208*_xlfn.XLOOKUP(AP$2,Técnicos!$A$2:$A$100,IF(Projetos!AV208=1,Técnicos!$F$2:$F$100,IF(Projetos!AV208=2,Técnicos!$H$2:$H$100,Técnicos!$J$2:$J$100)),,0,1))</f>
        <v/>
      </c>
      <c r="AQ209" s="15" t="str" cm="1">
        <f t="array" ref="AQ209">IF(OR($B209="",AQ$2=""),"",Projetos!$K208*_xlfn.XLOOKUP(AQ$2,Técnicos!$A$2:$A$100,IF(Projetos!AW208=1,Técnicos!$F$2:$F$100,IF(Projetos!AW208=2,Técnicos!$H$2:$H$100,Técnicos!$J$2:$J$100)),,0,1))</f>
        <v/>
      </c>
      <c r="AR209" s="15" t="str" cm="1">
        <f t="array" ref="AR209">IF(OR($B209="",AR$2=""),"",Projetos!$K208*_xlfn.XLOOKUP(AR$2,Técnicos!$A$2:$A$100,IF(Projetos!AX208=1,Técnicos!$F$2:$F$100,IF(Projetos!AX208=2,Técnicos!$H$2:$H$100,Técnicos!$J$2:$J$100)),,0,1))</f>
        <v/>
      </c>
      <c r="AS209" s="15" t="str" cm="1">
        <f t="array" ref="AS209">IF(OR($B209="",AS$2=""),"",Projetos!$K208*_xlfn.XLOOKUP(AS$2,Técnicos!$A$2:$A$100,IF(Projetos!AY208=1,Técnicos!$F$2:$F$100,IF(Projetos!AY208=2,Técnicos!$H$2:$H$100,Técnicos!$J$2:$J$100)),,0,1))</f>
        <v/>
      </c>
      <c r="AT209" s="15" t="str" cm="1">
        <f t="array" ref="AT209">IF(OR($B209="",AT$2=""),"",Projetos!$K208*_xlfn.XLOOKUP(AT$2,Técnicos!$A$2:$A$100,IF(Projetos!AZ208=1,Técnicos!$F$2:$F$100,IF(Projetos!AZ208=2,Técnicos!$H$2:$H$100,Técnicos!$J$2:$J$100)),,0,1))</f>
        <v/>
      </c>
      <c r="AU209" s="15" t="str" cm="1">
        <f t="array" ref="AU209">IF(OR($B209="",AU$2=""),"",Projetos!$K208*_xlfn.XLOOKUP(AU$2,Técnicos!$A$2:$A$100,IF(Projetos!BA208=1,Técnicos!$F$2:$F$100,IF(Projetos!BA208=2,Técnicos!$H$2:$H$100,Técnicos!$J$2:$J$100)),,0,1))</f>
        <v/>
      </c>
      <c r="AV209" s="15" t="str" cm="1">
        <f t="array" ref="AV209">IF(OR($B209="",AV$2=""),"",Projetos!$K208*_xlfn.XLOOKUP(AV$2,Técnicos!$A$2:$A$100,IF(Projetos!BB208=1,Técnicos!$F$2:$F$100,IF(Projetos!BB208=2,Técnicos!$H$2:$H$100,Técnicos!$J$2:$J$100)),,0,1))</f>
        <v/>
      </c>
      <c r="AW209" s="15" t="str" cm="1">
        <f t="array" ref="AW209">IF(OR($B209="",AW$2=""),"",Projetos!$K208*_xlfn.XLOOKUP(AW$2,Técnicos!$A$2:$A$100,IF(Projetos!BC208=1,Técnicos!$F$2:$F$100,IF(Projetos!BC208=2,Técnicos!$H$2:$H$100,Técnicos!$J$2:$J$100)),,0,1))</f>
        <v/>
      </c>
      <c r="AX209" s="15" t="str" cm="1">
        <f t="array" ref="AX209">IF(OR($B209="",AX$2=""),"",Projetos!$K208*_xlfn.XLOOKUP(AX$2,Técnicos!$A$2:$A$100,IF(Projetos!BD208=1,Técnicos!$F$2:$F$100,IF(Projetos!BD208=2,Técnicos!$H$2:$H$100,Técnicos!$J$2:$J$100)),,0,1))</f>
        <v/>
      </c>
      <c r="AY209" s="15" t="str" cm="1">
        <f t="array" ref="AY209">IF(OR($B209="",AY$2=""),"",Projetos!$K208*_xlfn.XLOOKUP(AY$2,Técnicos!$A$2:$A$100,IF(Projetos!BE208=1,Técnicos!$F$2:$F$100,IF(Projetos!BE208=2,Técnicos!$H$2:$H$100,Técnicos!$J$2:$J$100)),,0,1))</f>
        <v/>
      </c>
      <c r="AZ209" s="15" t="str" cm="1">
        <f t="array" ref="AZ209">IF(OR($B209="",AZ$2=""),"",Projetos!$K208*_xlfn.XLOOKUP(AZ$2,Técnicos!$A$2:$A$100,IF(Projetos!BF208=1,Técnicos!$F$2:$F$100,IF(Projetos!BF208=2,Técnicos!$H$2:$H$100,Técnicos!$J$2:$J$100)),,0,1))</f>
        <v/>
      </c>
      <c r="BA209" s="15" t="str" cm="1">
        <f t="array" ref="BA209">IF(OR($B209="",BA$2=""),"",Projetos!$K208*_xlfn.XLOOKUP(BA$2,Técnicos!$A$2:$A$100,IF(Projetos!BG208=1,Técnicos!$F$2:$F$100,IF(Projetos!BG208=2,Técnicos!$H$2:$H$100,Técnicos!$J$2:$J$100)),,0,1))</f>
        <v/>
      </c>
      <c r="BB209" s="15" t="str" cm="1">
        <f t="array" ref="BB209">IF(OR($B209="",BB$2=""),"",Projetos!$K208*_xlfn.XLOOKUP(BB$2,Técnicos!$A$2:$A$100,IF(Projetos!BH208=1,Técnicos!$F$2:$F$100,IF(Projetos!BH208=2,Técnicos!$H$2:$H$100,Técnicos!$J$2:$J$100)),,0,1))</f>
        <v/>
      </c>
      <c r="BC209" s="15" t="str" cm="1">
        <f t="array" ref="BC209">IF(OR($B209="",BC$2=""),"",Projetos!$K208*_xlfn.XLOOKUP(BC$2,Técnicos!$A$2:$A$100,IF(Projetos!BI208=1,Técnicos!$F$2:$F$100,IF(Projetos!BI208=2,Técnicos!$H$2:$H$100,Técnicos!$J$2:$J$100)),,0,1))</f>
        <v/>
      </c>
      <c r="BD209" s="15" t="str" cm="1">
        <f t="array" ref="BD209">IF(OR($B209="",BD$2=""),"",Projetos!$K208*_xlfn.XLOOKUP(BD$2,Técnicos!$A$2:$A$100,IF(Projetos!BJ208=1,Técnicos!$F$2:$F$100,IF(Projetos!BJ208=2,Técnicos!$H$2:$H$100,Técnicos!$J$2:$J$100)),,0,1))</f>
        <v/>
      </c>
      <c r="BE209" s="15" t="str" cm="1">
        <f t="array" ref="BE209">IF(OR($B209="",BE$2=""),"",Projetos!$K208*_xlfn.XLOOKUP(BE$2,Técnicos!$A$2:$A$100,IF(Projetos!BK208=1,Técnicos!$F$2:$F$100,IF(Projetos!BK208=2,Técnicos!$H$2:$H$100,Técnicos!$J$2:$J$100)),,0,1))</f>
        <v/>
      </c>
      <c r="BF209" s="15" t="str" cm="1">
        <f t="array" ref="BF209">IF(OR($B209="",BF$2=""),"",Projetos!$K208*_xlfn.XLOOKUP(BF$2,Técnicos!$A$2:$A$100,IF(Projetos!BL208=1,Técnicos!$F$2:$F$100,IF(Projetos!BL208=2,Técnicos!$H$2:$H$100,Técnicos!$J$2:$J$100)),,0,1))</f>
        <v/>
      </c>
      <c r="BG209" s="15" t="str" cm="1">
        <f t="array" ref="BG209">IF(OR($B209="",BG$2=""),"",Projetos!$K208*_xlfn.XLOOKUP(BG$2,Técnicos!$A$2:$A$100,IF(Projetos!BM208=1,Técnicos!$F$2:$F$100,IF(Projetos!BM208=2,Técnicos!$H$2:$H$100,Técnicos!$J$2:$J$100)),,0,1))</f>
        <v/>
      </c>
      <c r="BH209" s="15" t="str" cm="1">
        <f t="array" ref="BH209">IF(OR($B209="",BH$2=""),"",Projetos!$K208*_xlfn.XLOOKUP(BH$2,Técnicos!$A$2:$A$100,IF(Projetos!BN208=1,Técnicos!$F$2:$F$100,IF(Projetos!BN208=2,Técnicos!$H$2:$H$100,Técnicos!$J$2:$J$100)),,0,1))</f>
        <v/>
      </c>
      <c r="BI209" s="15" t="str" cm="1">
        <f t="array" ref="BI209">IF(OR($B209="",BI$2=""),"",Projetos!$K208*_xlfn.XLOOKUP(BI$2,Técnicos!$A$2:$A$100,IF(Projetos!BO208=1,Técnicos!$F$2:$F$100,IF(Projetos!BO208=2,Técnicos!$H$2:$H$100,Técnicos!$J$2:$J$100)),,0,1))</f>
        <v/>
      </c>
      <c r="BJ209" s="15" t="str" cm="1">
        <f t="array" ref="BJ209">IF(OR($B209="",BJ$2=""),"",Projetos!$K208*_xlfn.XLOOKUP(BJ$2,Técnicos!$A$2:$A$100,IF(Projetos!BP208=1,Técnicos!$F$2:$F$100,IF(Projetos!BP208=2,Técnicos!$H$2:$H$100,Técnicos!$J$2:$J$100)),,0,1))</f>
        <v/>
      </c>
      <c r="BK209" s="15" t="str" cm="1">
        <f t="array" ref="BK209">IF(OR($B209="",BK$2=""),"",Projetos!$K208*_xlfn.XLOOKUP(BK$2,Técnicos!$A$2:$A$100,IF(Projetos!BQ208=1,Técnicos!$F$2:$F$100,IF(Projetos!BQ208=2,Técnicos!$H$2:$H$100,Técnicos!$J$2:$J$100)),,0,1))</f>
        <v/>
      </c>
      <c r="BL209" s="15" t="str" cm="1">
        <f t="array" ref="BL209">IF(OR($B209="",BL$2=""),"",Projetos!$K208*_xlfn.XLOOKUP(BL$2,Técnicos!$A$2:$A$100,IF(Projetos!BR208=1,Técnicos!$F$2:$F$100,IF(Projetos!BR208=2,Técnicos!$H$2:$H$100,Técnicos!$J$2:$J$100)),,0,1))</f>
        <v/>
      </c>
      <c r="BM209" s="15" t="str" cm="1">
        <f t="array" ref="BM209">IF(OR($B209="",BM$2=""),"",Projetos!$K208*_xlfn.XLOOKUP(BM$2,Técnicos!$A$2:$A$100,IF(Projetos!BS208=1,Técnicos!$F$2:$F$100,IF(Projetos!BS208=2,Técnicos!$H$2:$H$100,Técnicos!$J$2:$J$100)),,0,1))</f>
        <v/>
      </c>
      <c r="BN209" s="15" t="str" cm="1">
        <f t="array" ref="BN209">IF(OR($B209="",BN$2=""),"",Projetos!$K208*_xlfn.XLOOKUP(BN$2,Técnicos!$A$2:$A$100,IF(Projetos!BT208=1,Técnicos!$F$2:$F$100,IF(Projetos!BT208=2,Técnicos!$H$2:$H$100,Técnicos!$J$2:$J$100)),,0,1))</f>
        <v/>
      </c>
      <c r="BO209" s="15" t="str" cm="1">
        <f t="array" ref="BO209">IF(OR($B209="",BO$2=""),"",Projetos!$K208*_xlfn.XLOOKUP(BO$2,Técnicos!$A$2:$A$100,IF(Projetos!BU208=1,Técnicos!$F$2:$F$100,IF(Projetos!BU208=2,Técnicos!$H$2:$H$100,Técnicos!$J$2:$J$100)),,0,1))</f>
        <v/>
      </c>
      <c r="BP209" s="15" t="str" cm="1">
        <f t="array" ref="BP209">IF(OR($B209="",BP$2=""),"",Projetos!$K208*_xlfn.XLOOKUP(BP$2,Técnicos!$A$2:$A$100,IF(Projetos!BV208=1,Técnicos!$F$2:$F$100,IF(Projetos!BV208=2,Técnicos!$H$2:$H$100,Técnicos!$J$2:$J$100)),,0,1))</f>
        <v/>
      </c>
      <c r="BQ209" s="15" t="str" cm="1">
        <f t="array" ref="BQ209">IF(OR($B209="",BQ$2=""),"",Projetos!$K208*_xlfn.XLOOKUP(BQ$2,Técnicos!$A$2:$A$100,IF(Projetos!BW208=1,Técnicos!$F$2:$F$100,IF(Projetos!BW208=2,Técnicos!$H$2:$H$100,Técnicos!$J$2:$J$100)),,0,1))</f>
        <v/>
      </c>
    </row>
    <row r="210" spans="3:69" x14ac:dyDescent="0.3">
      <c r="C210" s="15" t="str" cm="1">
        <f t="array" ref="C210">IF(OR($B210="",C$2=""),"",Projetos!$K209/_xlfn.XLOOKUP(C$2,Técnicos!$A$2:$A$100,IF(Projetos!I209=1,Técnicos!$F$2:$F$100,IF(Projetos!I209=2,Técnicos!$H$2:$H$100,Técnicos!$J$2:$J$100)),,0,1))</f>
        <v/>
      </c>
      <c r="D210" s="15" t="str" cm="1">
        <f t="array" ref="D210">IF(OR($B210="",D$2=""),"",Projetos!$K209/_xlfn.XLOOKUP(D$2,Técnicos!$A$2:$A$100,IF(Projetos!J209=1,Técnicos!$F$2:$F$100,IF(Projetos!J209=2,Técnicos!$H$2:$H$100,Técnicos!$J$2:$J$100)),,0,1))</f>
        <v/>
      </c>
      <c r="E210" s="15" t="str" cm="1">
        <f t="array" ref="E210">IF(OR($B210="",E$2=""),"",Projetos!$K209/_xlfn.XLOOKUP(E$2,Técnicos!$A$2:$A$100,IF(Projetos!K209=1,Técnicos!$F$2:$F$100,IF(Projetos!K209=2,Técnicos!$H$2:$H$100,Técnicos!$J$2:$J$100)),,0,1))</f>
        <v/>
      </c>
      <c r="F210" s="15" t="str" cm="1">
        <f t="array" ref="F210">IF(OR($B210="",F$2=""),"",Projetos!$K209/_xlfn.XLOOKUP(F$2,Técnicos!$A$2:$A$100,IF(Projetos!L209=1,Técnicos!$F$2:$F$100,IF(Projetos!L209=2,Técnicos!$H$2:$H$100,Técnicos!$J$2:$J$100)),,0,1))</f>
        <v/>
      </c>
      <c r="G210" s="15" t="str" cm="1">
        <f t="array" ref="G210">IF(OR($B210="",G$2=""),"",Projetos!$K209/_xlfn.XLOOKUP(G$2,Técnicos!$A$2:$A$100,IF(Projetos!M209=1,Técnicos!$F$2:$F$100,IF(Projetos!M209=2,Técnicos!$H$2:$H$100,Técnicos!$J$2:$J$100)),,0,1))</f>
        <v/>
      </c>
      <c r="H210" s="15" t="str" cm="1">
        <f t="array" ref="H210">IF(OR($B210="",H$2=""),"",Projetos!$K209/_xlfn.XLOOKUP(H$2,Técnicos!$A$2:$A$100,IF(Projetos!N209=1,Técnicos!$F$2:$F$100,IF(Projetos!N209=2,Técnicos!$H$2:$H$100,Técnicos!$J$2:$J$100)),,0,1))</f>
        <v/>
      </c>
      <c r="I210" s="15" t="str" cm="1">
        <f t="array" ref="I210">IF(OR($B210="",I$2=""),"",Projetos!$K209/_xlfn.XLOOKUP(I$2,Técnicos!$A$2:$A$100,IF(Projetos!O209=1,Técnicos!$F$2:$F$100,IF(Projetos!O209=2,Técnicos!$H$2:$H$100,Técnicos!$J$2:$J$100)),,0,1))</f>
        <v/>
      </c>
      <c r="J210" s="15" t="str" cm="1">
        <f t="array" ref="J210">IF(OR($B210="",J$2=""),"",Projetos!$K209/_xlfn.XLOOKUP(J$2,Técnicos!$A$2:$A$100,IF(Projetos!P209=1,Técnicos!$F$2:$F$100,IF(Projetos!P209=2,Técnicos!$H$2:$H$100,Técnicos!$J$2:$J$100)),,0,1))</f>
        <v/>
      </c>
      <c r="K210" s="15" t="str" cm="1">
        <f t="array" ref="K210">IF(OR($B210="",K$2=""),"",Projetos!$K209/_xlfn.XLOOKUP(K$2,Técnicos!$A$2:$A$100,IF(Projetos!Q209=1,Técnicos!$F$2:$F$100,IF(Projetos!Q209=2,Técnicos!$H$2:$H$100,Técnicos!$J$2:$J$100)),,0,1))</f>
        <v/>
      </c>
      <c r="L210" s="15" t="str" cm="1">
        <f t="array" ref="L210">IF(OR($B210="",L$2=""),"",Projetos!$K209/_xlfn.XLOOKUP(L$2,Técnicos!$A$2:$A$100,IF(Projetos!R209=1,Técnicos!$F$2:$F$100,IF(Projetos!R209=2,Técnicos!$H$2:$H$100,Técnicos!$J$2:$J$100)),,0,1))</f>
        <v/>
      </c>
      <c r="M210" s="15" t="str" cm="1">
        <f t="array" ref="M210">IF(OR($B210="",M$2=""),"",Projetos!$K209/_xlfn.XLOOKUP(M$2,Técnicos!$A$2:$A$100,IF(Projetos!S209=1,Técnicos!$F$2:$F$100,IF(Projetos!S209=2,Técnicos!$H$2:$H$100,Técnicos!$J$2:$J$100)),,0,1))</f>
        <v/>
      </c>
      <c r="N210" s="15" t="str" cm="1">
        <f t="array" ref="N210">IF(OR($B210="",N$2=""),"",Projetos!$K209/_xlfn.XLOOKUP(N$2,Técnicos!$A$2:$A$100,IF(Projetos!T209=1,Técnicos!$F$2:$F$100,IF(Projetos!T209=2,Técnicos!$H$2:$H$100,Técnicos!$J$2:$J$100)),,0,1))</f>
        <v/>
      </c>
      <c r="O210" s="15" t="str" cm="1">
        <f t="array" ref="O210">IF(OR($B210="",O$2=""),"",Projetos!$K209/_xlfn.XLOOKUP(O$2,Técnicos!$A$2:$A$100,IF(Projetos!U209=1,Técnicos!$F$2:$F$100,IF(Projetos!U209=2,Técnicos!$H$2:$H$100,Técnicos!$J$2:$J$100)),,0,1))</f>
        <v/>
      </c>
      <c r="P210" s="15" t="str" cm="1">
        <f t="array" ref="P210">IF(OR($B210="",P$2=""),"",Projetos!$K209/_xlfn.XLOOKUP(P$2,Técnicos!$A$2:$A$100,IF(Projetos!V209=1,Técnicos!$F$2:$F$100,IF(Projetos!V209=2,Técnicos!$H$2:$H$100,Técnicos!$J$2:$J$100)),,0,1))</f>
        <v/>
      </c>
      <c r="Q210" s="15" t="str" cm="1">
        <f t="array" ref="Q210">IF(OR($B210="",Q$2=""),"",Projetos!$K209/_xlfn.XLOOKUP(Q$2,Técnicos!$A$2:$A$100,IF(Projetos!W209=1,Técnicos!$F$2:$F$100,IF(Projetos!W209=2,Técnicos!$H$2:$H$100,Técnicos!$J$2:$J$100)),,0,1))</f>
        <v/>
      </c>
      <c r="R210" s="15" t="str" cm="1">
        <f t="array" ref="R210">IF(OR($B210="",R$2=""),"",Projetos!$K209/_xlfn.XLOOKUP(R$2,Técnicos!$A$2:$A$100,IF(Projetos!X209=1,Técnicos!$F$2:$F$100,IF(Projetos!X209=2,Técnicos!$H$2:$H$100,Técnicos!$J$2:$J$100)),,0,1))</f>
        <v/>
      </c>
      <c r="S210" s="15" t="str" cm="1">
        <f t="array" ref="S210">IF(OR($B210="",S$2=""),"",Projetos!$K209/_xlfn.XLOOKUP(S$2,Técnicos!$A$2:$A$100,IF(Projetos!Y209=1,Técnicos!$F$2:$F$100,IF(Projetos!Y209=2,Técnicos!$H$2:$H$100,Técnicos!$J$2:$J$100)),,0,1))</f>
        <v/>
      </c>
      <c r="T210" s="15" t="str" cm="1">
        <f t="array" ref="T210">IF(OR($B210="",T$2=""),"",Projetos!$K209/_xlfn.XLOOKUP(T$2,Técnicos!$A$2:$A$100,IF(Projetos!Z209=1,Técnicos!$F$2:$F$100,IF(Projetos!Z209=2,Técnicos!$H$2:$H$100,Técnicos!$J$2:$J$100)),,0,1))</f>
        <v/>
      </c>
      <c r="U210" s="15" t="str" cm="1">
        <f t="array" ref="U210">IF(OR($B210="",U$2=""),"",Projetos!$K209/_xlfn.XLOOKUP(U$2,Técnicos!$A$2:$A$100,IF(Projetos!AA209=1,Técnicos!$F$2:$F$100,IF(Projetos!AA209=2,Técnicos!$H$2:$H$100,Técnicos!$J$2:$J$100)),,0,1))</f>
        <v/>
      </c>
      <c r="V210" s="15" t="str" cm="1">
        <f t="array" ref="V210">IF(OR($B210="",V$2=""),"",Projetos!$K209/_xlfn.XLOOKUP(V$2,Técnicos!$A$2:$A$100,IF(Projetos!AB209=1,Técnicos!$F$2:$F$100,IF(Projetos!AB209=2,Técnicos!$H$2:$H$100,Técnicos!$J$2:$J$100)),,0,1))</f>
        <v/>
      </c>
      <c r="W210" s="15" t="str" cm="1">
        <f t="array" ref="W210">IF(OR($B210="",W$2=""),"",Projetos!$K209/_xlfn.XLOOKUP(W$2,Técnicos!$A$2:$A$100,IF(Projetos!AC209=1,Técnicos!$F$2:$F$100,IF(Projetos!AC209=2,Técnicos!$H$2:$H$100,Técnicos!$J$2:$J$100)),,0,1))</f>
        <v/>
      </c>
      <c r="X210" s="15" t="str" cm="1">
        <f t="array" ref="X210">IF(OR($B210="",X$2=""),"",Projetos!$K209/_xlfn.XLOOKUP(X$2,Técnicos!$A$2:$A$100,IF(Projetos!AD209=1,Técnicos!$F$2:$F$100,IF(Projetos!AD209=2,Técnicos!$H$2:$H$100,Técnicos!$J$2:$J$100)),,0,1))</f>
        <v/>
      </c>
      <c r="Y210" s="15" t="str" cm="1">
        <f t="array" ref="Y210">IF(OR($B210="",Y$2=""),"",Projetos!$K209/_xlfn.XLOOKUP(Y$2,Técnicos!$A$2:$A$100,IF(Projetos!AE209=1,Técnicos!$F$2:$F$100,IF(Projetos!AE209=2,Técnicos!$H$2:$H$100,Técnicos!$J$2:$J$100)),,0,1))</f>
        <v/>
      </c>
      <c r="Z210" s="15" t="str" cm="1">
        <f t="array" ref="Z210">IF(OR($B210="",Z$2=""),"",Projetos!$K209/_xlfn.XLOOKUP(Z$2,Técnicos!$A$2:$A$100,IF(Projetos!AF209=1,Técnicos!$F$2:$F$100,IF(Projetos!AF209=2,Técnicos!$H$2:$H$100,Técnicos!$J$2:$J$100)),,0,1))</f>
        <v/>
      </c>
      <c r="AA210" s="15" t="str" cm="1">
        <f t="array" ref="AA210">IF(OR($B210="",AA$2=""),"",Projetos!$K209/_xlfn.XLOOKUP(AA$2,Técnicos!$A$2:$A$100,IF(Projetos!AG209=1,Técnicos!$F$2:$F$100,IF(Projetos!AG209=2,Técnicos!$H$2:$H$100,Técnicos!$J$2:$J$100)),,0,1))</f>
        <v/>
      </c>
      <c r="AB210" s="15" t="str" cm="1">
        <f t="array" ref="AB210">IF(OR($B210="",AB$2=""),"",Projetos!$K209/_xlfn.XLOOKUP(AB$2,Técnicos!$A$2:$A$100,IF(Projetos!AH209=1,Técnicos!$F$2:$F$100,IF(Projetos!AH209=2,Técnicos!$H$2:$H$100,Técnicos!$J$2:$J$100)),,0,1))</f>
        <v/>
      </c>
      <c r="AC210" s="15" t="str" cm="1">
        <f t="array" ref="AC210">IF(OR($B210="",AC$2=""),"",Projetos!$K209/_xlfn.XLOOKUP(AC$2,Técnicos!$A$2:$A$100,IF(Projetos!AI209=1,Técnicos!$F$2:$F$100,IF(Projetos!AI209=2,Técnicos!$H$2:$H$100,Técnicos!$J$2:$J$100)),,0,1))</f>
        <v/>
      </c>
      <c r="AD210" s="15" t="str" cm="1">
        <f t="array" ref="AD210">IF(OR($B210="",AD$2=""),"",Projetos!$K209/_xlfn.XLOOKUP(AD$2,Técnicos!$A$2:$A$100,IF(Projetos!AJ209=1,Técnicos!$F$2:$F$100,IF(Projetos!AJ209=2,Técnicos!$H$2:$H$100,Técnicos!$J$2:$J$100)),,0,1))</f>
        <v/>
      </c>
      <c r="AE210" s="15" t="str" cm="1">
        <f t="array" ref="AE210">IF(OR($B210="",AE$2=""),"",Projetos!$K209/_xlfn.XLOOKUP(AE$2,Técnicos!$A$2:$A$100,IF(Projetos!AK209=1,Técnicos!$F$2:$F$100,IF(Projetos!AK209=2,Técnicos!$H$2:$H$100,Técnicos!$J$2:$J$100)),,0,1))</f>
        <v/>
      </c>
      <c r="AF210" s="15" t="str" cm="1">
        <f t="array" ref="AF210">IF(OR($B210="",AF$2=""),"",Projetos!$K209/_xlfn.XLOOKUP(AF$2,Técnicos!$A$2:$A$100,IF(Projetos!AL209=1,Técnicos!$F$2:$F$100,IF(Projetos!AL209=2,Técnicos!$H$2:$H$100,Técnicos!$J$2:$J$100)),,0,1))</f>
        <v/>
      </c>
      <c r="AG210" s="15" t="str" cm="1">
        <f t="array" ref="AG210">IF(OR($B210="",AG$2=""),"",Projetos!$K209/_xlfn.XLOOKUP(AG$2,Técnicos!$A$2:$A$100,IF(Projetos!AM209=1,Técnicos!$F$2:$F$100,IF(Projetos!AM209=2,Técnicos!$H$2:$H$100,Técnicos!$J$2:$J$100)),,0,1))</f>
        <v/>
      </c>
      <c r="AH210" s="15" t="str" cm="1">
        <f t="array" ref="AH210">IF(OR($B210="",AH$2=""),"",Projetos!$K209/_xlfn.XLOOKUP(AH$2,Técnicos!$A$2:$A$100,IF(Projetos!AN209=1,Técnicos!$F$2:$F$100,IF(Projetos!AN209=2,Técnicos!$H$2:$H$100,Técnicos!$J$2:$J$100)),,0,1))</f>
        <v/>
      </c>
      <c r="AI210" s="15" t="str" cm="1">
        <f t="array" ref="AI210">IF(OR($B210="",AI$2=""),"",Projetos!$K209/_xlfn.XLOOKUP(AI$2,Técnicos!$A$2:$A$100,IF(Projetos!AO209=1,Técnicos!$F$2:$F$100,IF(Projetos!AO209=2,Técnicos!$H$2:$H$100,Técnicos!$J$2:$J$100)),,0,1))</f>
        <v/>
      </c>
      <c r="AJ210" s="15" t="str" cm="1">
        <f t="array" ref="AJ210">IF(OR($B210="",AJ$2=""),"",Projetos!$K209/_xlfn.XLOOKUP(AJ$2,Técnicos!$A$2:$A$100,IF(Projetos!AP209=1,Técnicos!$F$2:$F$100,IF(Projetos!AP209=2,Técnicos!$H$2:$H$100,Técnicos!$J$2:$J$100)),,0,1))</f>
        <v/>
      </c>
      <c r="AK210" s="15" t="str" cm="1">
        <f t="array" ref="AK210">IF(OR($B210="",AK$2=""),"",Projetos!$K209/_xlfn.XLOOKUP(AK$2,Técnicos!$A$2:$A$100,IF(Projetos!AQ209=1,Técnicos!$F$2:$F$100,IF(Projetos!AQ209=2,Técnicos!$H$2:$H$100,Técnicos!$J$2:$J$100)),,0,1))</f>
        <v/>
      </c>
      <c r="AL210" s="15" t="str" cm="1">
        <f t="array" ref="AL210">IF(OR($B210="",AL$2=""),"",Projetos!$K209*_xlfn.XLOOKUP(AL$2,Técnicos!$A$2:$A$100,IF(Projetos!AR209=1,Técnicos!$F$2:$F$100,IF(Projetos!AR209=2,Técnicos!$H$2:$H$100,Técnicos!$J$2:$J$100)),,0,1))</f>
        <v/>
      </c>
      <c r="AM210" s="15" t="str" cm="1">
        <f t="array" ref="AM210">IF(OR($B210="",AM$2=""),"",Projetos!$K209*_xlfn.XLOOKUP(AM$2,Técnicos!$A$2:$A$100,IF(Projetos!AS209=1,Técnicos!$F$2:$F$100,IF(Projetos!AS209=2,Técnicos!$H$2:$H$100,Técnicos!$J$2:$J$100)),,0,1))</f>
        <v/>
      </c>
      <c r="AN210" s="15" t="str" cm="1">
        <f t="array" ref="AN210">IF(OR($B210="",AN$2=""),"",Projetos!$K209*_xlfn.XLOOKUP(AN$2,Técnicos!$A$2:$A$100,IF(Projetos!AT209=1,Técnicos!$F$2:$F$100,IF(Projetos!AT209=2,Técnicos!$H$2:$H$100,Técnicos!$J$2:$J$100)),,0,1))</f>
        <v/>
      </c>
      <c r="AO210" s="15" t="str" cm="1">
        <f t="array" ref="AO210">IF(OR($B210="",AO$2=""),"",Projetos!$K209*_xlfn.XLOOKUP(AO$2,Técnicos!$A$2:$A$100,IF(Projetos!AU209=1,Técnicos!$F$2:$F$100,IF(Projetos!AU209=2,Técnicos!$H$2:$H$100,Técnicos!$J$2:$J$100)),,0,1))</f>
        <v/>
      </c>
      <c r="AP210" s="15" t="str" cm="1">
        <f t="array" ref="AP210">IF(OR($B210="",AP$2=""),"",Projetos!$K209*_xlfn.XLOOKUP(AP$2,Técnicos!$A$2:$A$100,IF(Projetos!AV209=1,Técnicos!$F$2:$F$100,IF(Projetos!AV209=2,Técnicos!$H$2:$H$100,Técnicos!$J$2:$J$100)),,0,1))</f>
        <v/>
      </c>
      <c r="AQ210" s="15" t="str" cm="1">
        <f t="array" ref="AQ210">IF(OR($B210="",AQ$2=""),"",Projetos!$K209*_xlfn.XLOOKUP(AQ$2,Técnicos!$A$2:$A$100,IF(Projetos!AW209=1,Técnicos!$F$2:$F$100,IF(Projetos!AW209=2,Técnicos!$H$2:$H$100,Técnicos!$J$2:$J$100)),,0,1))</f>
        <v/>
      </c>
      <c r="AR210" s="15" t="str" cm="1">
        <f t="array" ref="AR210">IF(OR($B210="",AR$2=""),"",Projetos!$K209*_xlfn.XLOOKUP(AR$2,Técnicos!$A$2:$A$100,IF(Projetos!AX209=1,Técnicos!$F$2:$F$100,IF(Projetos!AX209=2,Técnicos!$H$2:$H$100,Técnicos!$J$2:$J$100)),,0,1))</f>
        <v/>
      </c>
      <c r="AS210" s="15" t="str" cm="1">
        <f t="array" ref="AS210">IF(OR($B210="",AS$2=""),"",Projetos!$K209*_xlfn.XLOOKUP(AS$2,Técnicos!$A$2:$A$100,IF(Projetos!AY209=1,Técnicos!$F$2:$F$100,IF(Projetos!AY209=2,Técnicos!$H$2:$H$100,Técnicos!$J$2:$J$100)),,0,1))</f>
        <v/>
      </c>
      <c r="AT210" s="15" t="str" cm="1">
        <f t="array" ref="AT210">IF(OR($B210="",AT$2=""),"",Projetos!$K209*_xlfn.XLOOKUP(AT$2,Técnicos!$A$2:$A$100,IF(Projetos!AZ209=1,Técnicos!$F$2:$F$100,IF(Projetos!AZ209=2,Técnicos!$H$2:$H$100,Técnicos!$J$2:$J$100)),,0,1))</f>
        <v/>
      </c>
      <c r="AU210" s="15" t="str" cm="1">
        <f t="array" ref="AU210">IF(OR($B210="",AU$2=""),"",Projetos!$K209*_xlfn.XLOOKUP(AU$2,Técnicos!$A$2:$A$100,IF(Projetos!BA209=1,Técnicos!$F$2:$F$100,IF(Projetos!BA209=2,Técnicos!$H$2:$H$100,Técnicos!$J$2:$J$100)),,0,1))</f>
        <v/>
      </c>
      <c r="AV210" s="15" t="str" cm="1">
        <f t="array" ref="AV210">IF(OR($B210="",AV$2=""),"",Projetos!$K209*_xlfn.XLOOKUP(AV$2,Técnicos!$A$2:$A$100,IF(Projetos!BB209=1,Técnicos!$F$2:$F$100,IF(Projetos!BB209=2,Técnicos!$H$2:$H$100,Técnicos!$J$2:$J$100)),,0,1))</f>
        <v/>
      </c>
      <c r="AW210" s="15" t="str" cm="1">
        <f t="array" ref="AW210">IF(OR($B210="",AW$2=""),"",Projetos!$K209*_xlfn.XLOOKUP(AW$2,Técnicos!$A$2:$A$100,IF(Projetos!BC209=1,Técnicos!$F$2:$F$100,IF(Projetos!BC209=2,Técnicos!$H$2:$H$100,Técnicos!$J$2:$J$100)),,0,1))</f>
        <v/>
      </c>
      <c r="AX210" s="15" t="str" cm="1">
        <f t="array" ref="AX210">IF(OR($B210="",AX$2=""),"",Projetos!$K209*_xlfn.XLOOKUP(AX$2,Técnicos!$A$2:$A$100,IF(Projetos!BD209=1,Técnicos!$F$2:$F$100,IF(Projetos!BD209=2,Técnicos!$H$2:$H$100,Técnicos!$J$2:$J$100)),,0,1))</f>
        <v/>
      </c>
      <c r="AY210" s="15" t="str" cm="1">
        <f t="array" ref="AY210">IF(OR($B210="",AY$2=""),"",Projetos!$K209*_xlfn.XLOOKUP(AY$2,Técnicos!$A$2:$A$100,IF(Projetos!BE209=1,Técnicos!$F$2:$F$100,IF(Projetos!BE209=2,Técnicos!$H$2:$H$100,Técnicos!$J$2:$J$100)),,0,1))</f>
        <v/>
      </c>
      <c r="AZ210" s="15" t="str" cm="1">
        <f t="array" ref="AZ210">IF(OR($B210="",AZ$2=""),"",Projetos!$K209*_xlfn.XLOOKUP(AZ$2,Técnicos!$A$2:$A$100,IF(Projetos!BF209=1,Técnicos!$F$2:$F$100,IF(Projetos!BF209=2,Técnicos!$H$2:$H$100,Técnicos!$J$2:$J$100)),,0,1))</f>
        <v/>
      </c>
      <c r="BA210" s="15" t="str" cm="1">
        <f t="array" ref="BA210">IF(OR($B210="",BA$2=""),"",Projetos!$K209*_xlfn.XLOOKUP(BA$2,Técnicos!$A$2:$A$100,IF(Projetos!BG209=1,Técnicos!$F$2:$F$100,IF(Projetos!BG209=2,Técnicos!$H$2:$H$100,Técnicos!$J$2:$J$100)),,0,1))</f>
        <v/>
      </c>
      <c r="BB210" s="15" t="str" cm="1">
        <f t="array" ref="BB210">IF(OR($B210="",BB$2=""),"",Projetos!$K209*_xlfn.XLOOKUP(BB$2,Técnicos!$A$2:$A$100,IF(Projetos!BH209=1,Técnicos!$F$2:$F$100,IF(Projetos!BH209=2,Técnicos!$H$2:$H$100,Técnicos!$J$2:$J$100)),,0,1))</f>
        <v/>
      </c>
      <c r="BC210" s="15" t="str" cm="1">
        <f t="array" ref="BC210">IF(OR($B210="",BC$2=""),"",Projetos!$K209*_xlfn.XLOOKUP(BC$2,Técnicos!$A$2:$A$100,IF(Projetos!BI209=1,Técnicos!$F$2:$F$100,IF(Projetos!BI209=2,Técnicos!$H$2:$H$100,Técnicos!$J$2:$J$100)),,0,1))</f>
        <v/>
      </c>
      <c r="BD210" s="15" t="str" cm="1">
        <f t="array" ref="BD210">IF(OR($B210="",BD$2=""),"",Projetos!$K209*_xlfn.XLOOKUP(BD$2,Técnicos!$A$2:$A$100,IF(Projetos!BJ209=1,Técnicos!$F$2:$F$100,IF(Projetos!BJ209=2,Técnicos!$H$2:$H$100,Técnicos!$J$2:$J$100)),,0,1))</f>
        <v/>
      </c>
      <c r="BE210" s="15" t="str" cm="1">
        <f t="array" ref="BE210">IF(OR($B210="",BE$2=""),"",Projetos!$K209*_xlfn.XLOOKUP(BE$2,Técnicos!$A$2:$A$100,IF(Projetos!BK209=1,Técnicos!$F$2:$F$100,IF(Projetos!BK209=2,Técnicos!$H$2:$H$100,Técnicos!$J$2:$J$100)),,0,1))</f>
        <v/>
      </c>
      <c r="BF210" s="15" t="str" cm="1">
        <f t="array" ref="BF210">IF(OR($B210="",BF$2=""),"",Projetos!$K209*_xlfn.XLOOKUP(BF$2,Técnicos!$A$2:$A$100,IF(Projetos!BL209=1,Técnicos!$F$2:$F$100,IF(Projetos!BL209=2,Técnicos!$H$2:$H$100,Técnicos!$J$2:$J$100)),,0,1))</f>
        <v/>
      </c>
      <c r="BG210" s="15" t="str" cm="1">
        <f t="array" ref="BG210">IF(OR($B210="",BG$2=""),"",Projetos!$K209*_xlfn.XLOOKUP(BG$2,Técnicos!$A$2:$A$100,IF(Projetos!BM209=1,Técnicos!$F$2:$F$100,IF(Projetos!BM209=2,Técnicos!$H$2:$H$100,Técnicos!$J$2:$J$100)),,0,1))</f>
        <v/>
      </c>
      <c r="BH210" s="15" t="str" cm="1">
        <f t="array" ref="BH210">IF(OR($B210="",BH$2=""),"",Projetos!$K209*_xlfn.XLOOKUP(BH$2,Técnicos!$A$2:$A$100,IF(Projetos!BN209=1,Técnicos!$F$2:$F$100,IF(Projetos!BN209=2,Técnicos!$H$2:$H$100,Técnicos!$J$2:$J$100)),,0,1))</f>
        <v/>
      </c>
      <c r="BI210" s="15" t="str" cm="1">
        <f t="array" ref="BI210">IF(OR($B210="",BI$2=""),"",Projetos!$K209*_xlfn.XLOOKUP(BI$2,Técnicos!$A$2:$A$100,IF(Projetos!BO209=1,Técnicos!$F$2:$F$100,IF(Projetos!BO209=2,Técnicos!$H$2:$H$100,Técnicos!$J$2:$J$100)),,0,1))</f>
        <v/>
      </c>
      <c r="BJ210" s="15" t="str" cm="1">
        <f t="array" ref="BJ210">IF(OR($B210="",BJ$2=""),"",Projetos!$K209*_xlfn.XLOOKUP(BJ$2,Técnicos!$A$2:$A$100,IF(Projetos!BP209=1,Técnicos!$F$2:$F$100,IF(Projetos!BP209=2,Técnicos!$H$2:$H$100,Técnicos!$J$2:$J$100)),,0,1))</f>
        <v/>
      </c>
      <c r="BK210" s="15" t="str" cm="1">
        <f t="array" ref="BK210">IF(OR($B210="",BK$2=""),"",Projetos!$K209*_xlfn.XLOOKUP(BK$2,Técnicos!$A$2:$A$100,IF(Projetos!BQ209=1,Técnicos!$F$2:$F$100,IF(Projetos!BQ209=2,Técnicos!$H$2:$H$100,Técnicos!$J$2:$J$100)),,0,1))</f>
        <v/>
      </c>
      <c r="BL210" s="15" t="str" cm="1">
        <f t="array" ref="BL210">IF(OR($B210="",BL$2=""),"",Projetos!$K209*_xlfn.XLOOKUP(BL$2,Técnicos!$A$2:$A$100,IF(Projetos!BR209=1,Técnicos!$F$2:$F$100,IF(Projetos!BR209=2,Técnicos!$H$2:$H$100,Técnicos!$J$2:$J$100)),,0,1))</f>
        <v/>
      </c>
      <c r="BM210" s="15" t="str" cm="1">
        <f t="array" ref="BM210">IF(OR($B210="",BM$2=""),"",Projetos!$K209*_xlfn.XLOOKUP(BM$2,Técnicos!$A$2:$A$100,IF(Projetos!BS209=1,Técnicos!$F$2:$F$100,IF(Projetos!BS209=2,Técnicos!$H$2:$H$100,Técnicos!$J$2:$J$100)),,0,1))</f>
        <v/>
      </c>
      <c r="BN210" s="15" t="str" cm="1">
        <f t="array" ref="BN210">IF(OR($B210="",BN$2=""),"",Projetos!$K209*_xlfn.XLOOKUP(BN$2,Técnicos!$A$2:$A$100,IF(Projetos!BT209=1,Técnicos!$F$2:$F$100,IF(Projetos!BT209=2,Técnicos!$H$2:$H$100,Técnicos!$J$2:$J$100)),,0,1))</f>
        <v/>
      </c>
      <c r="BO210" s="15" t="str" cm="1">
        <f t="array" ref="BO210">IF(OR($B210="",BO$2=""),"",Projetos!$K209*_xlfn.XLOOKUP(BO$2,Técnicos!$A$2:$A$100,IF(Projetos!BU209=1,Técnicos!$F$2:$F$100,IF(Projetos!BU209=2,Técnicos!$H$2:$H$100,Técnicos!$J$2:$J$100)),,0,1))</f>
        <v/>
      </c>
      <c r="BP210" s="15" t="str" cm="1">
        <f t="array" ref="BP210">IF(OR($B210="",BP$2=""),"",Projetos!$K209*_xlfn.XLOOKUP(BP$2,Técnicos!$A$2:$A$100,IF(Projetos!BV209=1,Técnicos!$F$2:$F$100,IF(Projetos!BV209=2,Técnicos!$H$2:$H$100,Técnicos!$J$2:$J$100)),,0,1))</f>
        <v/>
      </c>
      <c r="BQ210" s="15" t="str" cm="1">
        <f t="array" ref="BQ210">IF(OR($B210="",BQ$2=""),"",Projetos!$K209*_xlfn.XLOOKUP(BQ$2,Técnicos!$A$2:$A$100,IF(Projetos!BW209=1,Técnicos!$F$2:$F$100,IF(Projetos!BW209=2,Técnicos!$H$2:$H$100,Técnicos!$J$2:$J$100)),,0,1))</f>
        <v/>
      </c>
    </row>
    <row r="211" spans="3:69" x14ac:dyDescent="0.3">
      <c r="C211" s="15" t="str" cm="1">
        <f t="array" ref="C211">IF(OR($B211="",C$2=""),"",Projetos!$K210/_xlfn.XLOOKUP(C$2,Técnicos!$A$2:$A$100,IF(Projetos!I210=1,Técnicos!$F$2:$F$100,IF(Projetos!I210=2,Técnicos!$H$2:$H$100,Técnicos!$J$2:$J$100)),,0,1))</f>
        <v/>
      </c>
      <c r="D211" s="15" t="str" cm="1">
        <f t="array" ref="D211">IF(OR($B211="",D$2=""),"",Projetos!$K210/_xlfn.XLOOKUP(D$2,Técnicos!$A$2:$A$100,IF(Projetos!J210=1,Técnicos!$F$2:$F$100,IF(Projetos!J210=2,Técnicos!$H$2:$H$100,Técnicos!$J$2:$J$100)),,0,1))</f>
        <v/>
      </c>
      <c r="E211" s="15" t="str" cm="1">
        <f t="array" ref="E211">IF(OR($B211="",E$2=""),"",Projetos!$K210/_xlfn.XLOOKUP(E$2,Técnicos!$A$2:$A$100,IF(Projetos!K210=1,Técnicos!$F$2:$F$100,IF(Projetos!K210=2,Técnicos!$H$2:$H$100,Técnicos!$J$2:$J$100)),,0,1))</f>
        <v/>
      </c>
      <c r="F211" s="15" t="str" cm="1">
        <f t="array" ref="F211">IF(OR($B211="",F$2=""),"",Projetos!$K210/_xlfn.XLOOKUP(F$2,Técnicos!$A$2:$A$100,IF(Projetos!L210=1,Técnicos!$F$2:$F$100,IF(Projetos!L210=2,Técnicos!$H$2:$H$100,Técnicos!$J$2:$J$100)),,0,1))</f>
        <v/>
      </c>
      <c r="G211" s="15" t="str" cm="1">
        <f t="array" ref="G211">IF(OR($B211="",G$2=""),"",Projetos!$K210/_xlfn.XLOOKUP(G$2,Técnicos!$A$2:$A$100,IF(Projetos!M210=1,Técnicos!$F$2:$F$100,IF(Projetos!M210=2,Técnicos!$H$2:$H$100,Técnicos!$J$2:$J$100)),,0,1))</f>
        <v/>
      </c>
      <c r="H211" s="15" t="str" cm="1">
        <f t="array" ref="H211">IF(OR($B211="",H$2=""),"",Projetos!$K210/_xlfn.XLOOKUP(H$2,Técnicos!$A$2:$A$100,IF(Projetos!N210=1,Técnicos!$F$2:$F$100,IF(Projetos!N210=2,Técnicos!$H$2:$H$100,Técnicos!$J$2:$J$100)),,0,1))</f>
        <v/>
      </c>
      <c r="I211" s="15" t="str" cm="1">
        <f t="array" ref="I211">IF(OR($B211="",I$2=""),"",Projetos!$K210/_xlfn.XLOOKUP(I$2,Técnicos!$A$2:$A$100,IF(Projetos!O210=1,Técnicos!$F$2:$F$100,IF(Projetos!O210=2,Técnicos!$H$2:$H$100,Técnicos!$J$2:$J$100)),,0,1))</f>
        <v/>
      </c>
      <c r="J211" s="15" t="str" cm="1">
        <f t="array" ref="J211">IF(OR($B211="",J$2=""),"",Projetos!$K210/_xlfn.XLOOKUP(J$2,Técnicos!$A$2:$A$100,IF(Projetos!P210=1,Técnicos!$F$2:$F$100,IF(Projetos!P210=2,Técnicos!$H$2:$H$100,Técnicos!$J$2:$J$100)),,0,1))</f>
        <v/>
      </c>
      <c r="K211" s="15" t="str" cm="1">
        <f t="array" ref="K211">IF(OR($B211="",K$2=""),"",Projetos!$K210/_xlfn.XLOOKUP(K$2,Técnicos!$A$2:$A$100,IF(Projetos!Q210=1,Técnicos!$F$2:$F$100,IF(Projetos!Q210=2,Técnicos!$H$2:$H$100,Técnicos!$J$2:$J$100)),,0,1))</f>
        <v/>
      </c>
      <c r="L211" s="15" t="str" cm="1">
        <f t="array" ref="L211">IF(OR($B211="",L$2=""),"",Projetos!$K210/_xlfn.XLOOKUP(L$2,Técnicos!$A$2:$A$100,IF(Projetos!R210=1,Técnicos!$F$2:$F$100,IF(Projetos!R210=2,Técnicos!$H$2:$H$100,Técnicos!$J$2:$J$100)),,0,1))</f>
        <v/>
      </c>
      <c r="M211" s="15" t="str" cm="1">
        <f t="array" ref="M211">IF(OR($B211="",M$2=""),"",Projetos!$K210/_xlfn.XLOOKUP(M$2,Técnicos!$A$2:$A$100,IF(Projetos!S210=1,Técnicos!$F$2:$F$100,IF(Projetos!S210=2,Técnicos!$H$2:$H$100,Técnicos!$J$2:$J$100)),,0,1))</f>
        <v/>
      </c>
      <c r="N211" s="15" t="str" cm="1">
        <f t="array" ref="N211">IF(OR($B211="",N$2=""),"",Projetos!$K210/_xlfn.XLOOKUP(N$2,Técnicos!$A$2:$A$100,IF(Projetos!T210=1,Técnicos!$F$2:$F$100,IF(Projetos!T210=2,Técnicos!$H$2:$H$100,Técnicos!$J$2:$J$100)),,0,1))</f>
        <v/>
      </c>
      <c r="O211" s="15" t="str" cm="1">
        <f t="array" ref="O211">IF(OR($B211="",O$2=""),"",Projetos!$K210/_xlfn.XLOOKUP(O$2,Técnicos!$A$2:$A$100,IF(Projetos!U210=1,Técnicos!$F$2:$F$100,IF(Projetos!U210=2,Técnicos!$H$2:$H$100,Técnicos!$J$2:$J$100)),,0,1))</f>
        <v/>
      </c>
      <c r="P211" s="15" t="str" cm="1">
        <f t="array" ref="P211">IF(OR($B211="",P$2=""),"",Projetos!$K210/_xlfn.XLOOKUP(P$2,Técnicos!$A$2:$A$100,IF(Projetos!V210=1,Técnicos!$F$2:$F$100,IF(Projetos!V210=2,Técnicos!$H$2:$H$100,Técnicos!$J$2:$J$100)),,0,1))</f>
        <v/>
      </c>
      <c r="Q211" s="15" t="str" cm="1">
        <f t="array" ref="Q211">IF(OR($B211="",Q$2=""),"",Projetos!$K210/_xlfn.XLOOKUP(Q$2,Técnicos!$A$2:$A$100,IF(Projetos!W210=1,Técnicos!$F$2:$F$100,IF(Projetos!W210=2,Técnicos!$H$2:$H$100,Técnicos!$J$2:$J$100)),,0,1))</f>
        <v/>
      </c>
      <c r="R211" s="15" t="str" cm="1">
        <f t="array" ref="R211">IF(OR($B211="",R$2=""),"",Projetos!$K210/_xlfn.XLOOKUP(R$2,Técnicos!$A$2:$A$100,IF(Projetos!X210=1,Técnicos!$F$2:$F$100,IF(Projetos!X210=2,Técnicos!$H$2:$H$100,Técnicos!$J$2:$J$100)),,0,1))</f>
        <v/>
      </c>
      <c r="S211" s="15" t="str" cm="1">
        <f t="array" ref="S211">IF(OR($B211="",S$2=""),"",Projetos!$K210/_xlfn.XLOOKUP(S$2,Técnicos!$A$2:$A$100,IF(Projetos!Y210=1,Técnicos!$F$2:$F$100,IF(Projetos!Y210=2,Técnicos!$H$2:$H$100,Técnicos!$J$2:$J$100)),,0,1))</f>
        <v/>
      </c>
      <c r="T211" s="15" t="str" cm="1">
        <f t="array" ref="T211">IF(OR($B211="",T$2=""),"",Projetos!$K210/_xlfn.XLOOKUP(T$2,Técnicos!$A$2:$A$100,IF(Projetos!Z210=1,Técnicos!$F$2:$F$100,IF(Projetos!Z210=2,Técnicos!$H$2:$H$100,Técnicos!$J$2:$J$100)),,0,1))</f>
        <v/>
      </c>
      <c r="U211" s="15" t="str" cm="1">
        <f t="array" ref="U211">IF(OR($B211="",U$2=""),"",Projetos!$K210/_xlfn.XLOOKUP(U$2,Técnicos!$A$2:$A$100,IF(Projetos!AA210=1,Técnicos!$F$2:$F$100,IF(Projetos!AA210=2,Técnicos!$H$2:$H$100,Técnicos!$J$2:$J$100)),,0,1))</f>
        <v/>
      </c>
      <c r="V211" s="15" t="str" cm="1">
        <f t="array" ref="V211">IF(OR($B211="",V$2=""),"",Projetos!$K210/_xlfn.XLOOKUP(V$2,Técnicos!$A$2:$A$100,IF(Projetos!AB210=1,Técnicos!$F$2:$F$100,IF(Projetos!AB210=2,Técnicos!$H$2:$H$100,Técnicos!$J$2:$J$100)),,0,1))</f>
        <v/>
      </c>
      <c r="W211" s="15" t="str" cm="1">
        <f t="array" ref="W211">IF(OR($B211="",W$2=""),"",Projetos!$K210/_xlfn.XLOOKUP(W$2,Técnicos!$A$2:$A$100,IF(Projetos!AC210=1,Técnicos!$F$2:$F$100,IF(Projetos!AC210=2,Técnicos!$H$2:$H$100,Técnicos!$J$2:$J$100)),,0,1))</f>
        <v/>
      </c>
      <c r="X211" s="15" t="str" cm="1">
        <f t="array" ref="X211">IF(OR($B211="",X$2=""),"",Projetos!$K210/_xlfn.XLOOKUP(X$2,Técnicos!$A$2:$A$100,IF(Projetos!AD210=1,Técnicos!$F$2:$F$100,IF(Projetos!AD210=2,Técnicos!$H$2:$H$100,Técnicos!$J$2:$J$100)),,0,1))</f>
        <v/>
      </c>
      <c r="Y211" s="15" t="str" cm="1">
        <f t="array" ref="Y211">IF(OR($B211="",Y$2=""),"",Projetos!$K210/_xlfn.XLOOKUP(Y$2,Técnicos!$A$2:$A$100,IF(Projetos!AE210=1,Técnicos!$F$2:$F$100,IF(Projetos!AE210=2,Técnicos!$H$2:$H$100,Técnicos!$J$2:$J$100)),,0,1))</f>
        <v/>
      </c>
      <c r="Z211" s="15" t="str" cm="1">
        <f t="array" ref="Z211">IF(OR($B211="",Z$2=""),"",Projetos!$K210/_xlfn.XLOOKUP(Z$2,Técnicos!$A$2:$A$100,IF(Projetos!AF210=1,Técnicos!$F$2:$F$100,IF(Projetos!AF210=2,Técnicos!$H$2:$H$100,Técnicos!$J$2:$J$100)),,0,1))</f>
        <v/>
      </c>
      <c r="AA211" s="15" t="str" cm="1">
        <f t="array" ref="AA211">IF(OR($B211="",AA$2=""),"",Projetos!$K210/_xlfn.XLOOKUP(AA$2,Técnicos!$A$2:$A$100,IF(Projetos!AG210=1,Técnicos!$F$2:$F$100,IF(Projetos!AG210=2,Técnicos!$H$2:$H$100,Técnicos!$J$2:$J$100)),,0,1))</f>
        <v/>
      </c>
      <c r="AB211" s="15" t="str" cm="1">
        <f t="array" ref="AB211">IF(OR($B211="",AB$2=""),"",Projetos!$K210/_xlfn.XLOOKUP(AB$2,Técnicos!$A$2:$A$100,IF(Projetos!AH210=1,Técnicos!$F$2:$F$100,IF(Projetos!AH210=2,Técnicos!$H$2:$H$100,Técnicos!$J$2:$J$100)),,0,1))</f>
        <v/>
      </c>
      <c r="AC211" s="15" t="str" cm="1">
        <f t="array" ref="AC211">IF(OR($B211="",AC$2=""),"",Projetos!$K210/_xlfn.XLOOKUP(AC$2,Técnicos!$A$2:$A$100,IF(Projetos!AI210=1,Técnicos!$F$2:$F$100,IF(Projetos!AI210=2,Técnicos!$H$2:$H$100,Técnicos!$J$2:$J$100)),,0,1))</f>
        <v/>
      </c>
      <c r="AD211" s="15" t="str" cm="1">
        <f t="array" ref="AD211">IF(OR($B211="",AD$2=""),"",Projetos!$K210/_xlfn.XLOOKUP(AD$2,Técnicos!$A$2:$A$100,IF(Projetos!AJ210=1,Técnicos!$F$2:$F$100,IF(Projetos!AJ210=2,Técnicos!$H$2:$H$100,Técnicos!$J$2:$J$100)),,0,1))</f>
        <v/>
      </c>
      <c r="AE211" s="15" t="str" cm="1">
        <f t="array" ref="AE211">IF(OR($B211="",AE$2=""),"",Projetos!$K210/_xlfn.XLOOKUP(AE$2,Técnicos!$A$2:$A$100,IF(Projetos!AK210=1,Técnicos!$F$2:$F$100,IF(Projetos!AK210=2,Técnicos!$H$2:$H$100,Técnicos!$J$2:$J$100)),,0,1))</f>
        <v/>
      </c>
      <c r="AF211" s="15" t="str" cm="1">
        <f t="array" ref="AF211">IF(OR($B211="",AF$2=""),"",Projetos!$K210/_xlfn.XLOOKUP(AF$2,Técnicos!$A$2:$A$100,IF(Projetos!AL210=1,Técnicos!$F$2:$F$100,IF(Projetos!AL210=2,Técnicos!$H$2:$H$100,Técnicos!$J$2:$J$100)),,0,1))</f>
        <v/>
      </c>
      <c r="AG211" s="15" t="str" cm="1">
        <f t="array" ref="AG211">IF(OR($B211="",AG$2=""),"",Projetos!$K210/_xlfn.XLOOKUP(AG$2,Técnicos!$A$2:$A$100,IF(Projetos!AM210=1,Técnicos!$F$2:$F$100,IF(Projetos!AM210=2,Técnicos!$H$2:$H$100,Técnicos!$J$2:$J$100)),,0,1))</f>
        <v/>
      </c>
      <c r="AH211" s="15" t="str" cm="1">
        <f t="array" ref="AH211">IF(OR($B211="",AH$2=""),"",Projetos!$K210/_xlfn.XLOOKUP(AH$2,Técnicos!$A$2:$A$100,IF(Projetos!AN210=1,Técnicos!$F$2:$F$100,IF(Projetos!AN210=2,Técnicos!$H$2:$H$100,Técnicos!$J$2:$J$100)),,0,1))</f>
        <v/>
      </c>
      <c r="AI211" s="15" t="str" cm="1">
        <f t="array" ref="AI211">IF(OR($B211="",AI$2=""),"",Projetos!$K210/_xlfn.XLOOKUP(AI$2,Técnicos!$A$2:$A$100,IF(Projetos!AO210=1,Técnicos!$F$2:$F$100,IF(Projetos!AO210=2,Técnicos!$H$2:$H$100,Técnicos!$J$2:$J$100)),,0,1))</f>
        <v/>
      </c>
      <c r="AJ211" s="15" t="str" cm="1">
        <f t="array" ref="AJ211">IF(OR($B211="",AJ$2=""),"",Projetos!$K210/_xlfn.XLOOKUP(AJ$2,Técnicos!$A$2:$A$100,IF(Projetos!AP210=1,Técnicos!$F$2:$F$100,IF(Projetos!AP210=2,Técnicos!$H$2:$H$100,Técnicos!$J$2:$J$100)),,0,1))</f>
        <v/>
      </c>
      <c r="AK211" s="15" t="str" cm="1">
        <f t="array" ref="AK211">IF(OR($B211="",AK$2=""),"",Projetos!$K210/_xlfn.XLOOKUP(AK$2,Técnicos!$A$2:$A$100,IF(Projetos!AQ210=1,Técnicos!$F$2:$F$100,IF(Projetos!AQ210=2,Técnicos!$H$2:$H$100,Técnicos!$J$2:$J$100)),,0,1))</f>
        <v/>
      </c>
      <c r="AL211" s="15" t="str" cm="1">
        <f t="array" ref="AL211">IF(OR($B211="",AL$2=""),"",Projetos!$K210*_xlfn.XLOOKUP(AL$2,Técnicos!$A$2:$A$100,IF(Projetos!AR210=1,Técnicos!$F$2:$F$100,IF(Projetos!AR210=2,Técnicos!$H$2:$H$100,Técnicos!$J$2:$J$100)),,0,1))</f>
        <v/>
      </c>
      <c r="AM211" s="15" t="str" cm="1">
        <f t="array" ref="AM211">IF(OR($B211="",AM$2=""),"",Projetos!$K210*_xlfn.XLOOKUP(AM$2,Técnicos!$A$2:$A$100,IF(Projetos!AS210=1,Técnicos!$F$2:$F$100,IF(Projetos!AS210=2,Técnicos!$H$2:$H$100,Técnicos!$J$2:$J$100)),,0,1))</f>
        <v/>
      </c>
      <c r="AN211" s="15" t="str" cm="1">
        <f t="array" ref="AN211">IF(OR($B211="",AN$2=""),"",Projetos!$K210*_xlfn.XLOOKUP(AN$2,Técnicos!$A$2:$A$100,IF(Projetos!AT210=1,Técnicos!$F$2:$F$100,IF(Projetos!AT210=2,Técnicos!$H$2:$H$100,Técnicos!$J$2:$J$100)),,0,1))</f>
        <v/>
      </c>
      <c r="AO211" s="15" t="str" cm="1">
        <f t="array" ref="AO211">IF(OR($B211="",AO$2=""),"",Projetos!$K210*_xlfn.XLOOKUP(AO$2,Técnicos!$A$2:$A$100,IF(Projetos!AU210=1,Técnicos!$F$2:$F$100,IF(Projetos!AU210=2,Técnicos!$H$2:$H$100,Técnicos!$J$2:$J$100)),,0,1))</f>
        <v/>
      </c>
      <c r="AP211" s="15" t="str" cm="1">
        <f t="array" ref="AP211">IF(OR($B211="",AP$2=""),"",Projetos!$K210*_xlfn.XLOOKUP(AP$2,Técnicos!$A$2:$A$100,IF(Projetos!AV210=1,Técnicos!$F$2:$F$100,IF(Projetos!AV210=2,Técnicos!$H$2:$H$100,Técnicos!$J$2:$J$100)),,0,1))</f>
        <v/>
      </c>
      <c r="AQ211" s="15" t="str" cm="1">
        <f t="array" ref="AQ211">IF(OR($B211="",AQ$2=""),"",Projetos!$K210*_xlfn.XLOOKUP(AQ$2,Técnicos!$A$2:$A$100,IF(Projetos!AW210=1,Técnicos!$F$2:$F$100,IF(Projetos!AW210=2,Técnicos!$H$2:$H$100,Técnicos!$J$2:$J$100)),,0,1))</f>
        <v/>
      </c>
      <c r="AR211" s="15" t="str" cm="1">
        <f t="array" ref="AR211">IF(OR($B211="",AR$2=""),"",Projetos!$K210*_xlfn.XLOOKUP(AR$2,Técnicos!$A$2:$A$100,IF(Projetos!AX210=1,Técnicos!$F$2:$F$100,IF(Projetos!AX210=2,Técnicos!$H$2:$H$100,Técnicos!$J$2:$J$100)),,0,1))</f>
        <v/>
      </c>
      <c r="AS211" s="15" t="str" cm="1">
        <f t="array" ref="AS211">IF(OR($B211="",AS$2=""),"",Projetos!$K210*_xlfn.XLOOKUP(AS$2,Técnicos!$A$2:$A$100,IF(Projetos!AY210=1,Técnicos!$F$2:$F$100,IF(Projetos!AY210=2,Técnicos!$H$2:$H$100,Técnicos!$J$2:$J$100)),,0,1))</f>
        <v/>
      </c>
      <c r="AT211" s="15" t="str" cm="1">
        <f t="array" ref="AT211">IF(OR($B211="",AT$2=""),"",Projetos!$K210*_xlfn.XLOOKUP(AT$2,Técnicos!$A$2:$A$100,IF(Projetos!AZ210=1,Técnicos!$F$2:$F$100,IF(Projetos!AZ210=2,Técnicos!$H$2:$H$100,Técnicos!$J$2:$J$100)),,0,1))</f>
        <v/>
      </c>
      <c r="AU211" s="15" t="str" cm="1">
        <f t="array" ref="AU211">IF(OR($B211="",AU$2=""),"",Projetos!$K210*_xlfn.XLOOKUP(AU$2,Técnicos!$A$2:$A$100,IF(Projetos!BA210=1,Técnicos!$F$2:$F$100,IF(Projetos!BA210=2,Técnicos!$H$2:$H$100,Técnicos!$J$2:$J$100)),,0,1))</f>
        <v/>
      </c>
      <c r="AV211" s="15" t="str" cm="1">
        <f t="array" ref="AV211">IF(OR($B211="",AV$2=""),"",Projetos!$K210*_xlfn.XLOOKUP(AV$2,Técnicos!$A$2:$A$100,IF(Projetos!BB210=1,Técnicos!$F$2:$F$100,IF(Projetos!BB210=2,Técnicos!$H$2:$H$100,Técnicos!$J$2:$J$100)),,0,1))</f>
        <v/>
      </c>
      <c r="AW211" s="15" t="str" cm="1">
        <f t="array" ref="AW211">IF(OR($B211="",AW$2=""),"",Projetos!$K210*_xlfn.XLOOKUP(AW$2,Técnicos!$A$2:$A$100,IF(Projetos!BC210=1,Técnicos!$F$2:$F$100,IF(Projetos!BC210=2,Técnicos!$H$2:$H$100,Técnicos!$J$2:$J$100)),,0,1))</f>
        <v/>
      </c>
      <c r="AX211" s="15" t="str" cm="1">
        <f t="array" ref="AX211">IF(OR($B211="",AX$2=""),"",Projetos!$K210*_xlfn.XLOOKUP(AX$2,Técnicos!$A$2:$A$100,IF(Projetos!BD210=1,Técnicos!$F$2:$F$100,IF(Projetos!BD210=2,Técnicos!$H$2:$H$100,Técnicos!$J$2:$J$100)),,0,1))</f>
        <v/>
      </c>
      <c r="AY211" s="15" t="str" cm="1">
        <f t="array" ref="AY211">IF(OR($B211="",AY$2=""),"",Projetos!$K210*_xlfn.XLOOKUP(AY$2,Técnicos!$A$2:$A$100,IF(Projetos!BE210=1,Técnicos!$F$2:$F$100,IF(Projetos!BE210=2,Técnicos!$H$2:$H$100,Técnicos!$J$2:$J$100)),,0,1))</f>
        <v/>
      </c>
      <c r="AZ211" s="15" t="str" cm="1">
        <f t="array" ref="AZ211">IF(OR($B211="",AZ$2=""),"",Projetos!$K210*_xlfn.XLOOKUP(AZ$2,Técnicos!$A$2:$A$100,IF(Projetos!BF210=1,Técnicos!$F$2:$F$100,IF(Projetos!BF210=2,Técnicos!$H$2:$H$100,Técnicos!$J$2:$J$100)),,0,1))</f>
        <v/>
      </c>
      <c r="BA211" s="15" t="str" cm="1">
        <f t="array" ref="BA211">IF(OR($B211="",BA$2=""),"",Projetos!$K210*_xlfn.XLOOKUP(BA$2,Técnicos!$A$2:$A$100,IF(Projetos!BG210=1,Técnicos!$F$2:$F$100,IF(Projetos!BG210=2,Técnicos!$H$2:$H$100,Técnicos!$J$2:$J$100)),,0,1))</f>
        <v/>
      </c>
      <c r="BB211" s="15" t="str" cm="1">
        <f t="array" ref="BB211">IF(OR($B211="",BB$2=""),"",Projetos!$K210*_xlfn.XLOOKUP(BB$2,Técnicos!$A$2:$A$100,IF(Projetos!BH210=1,Técnicos!$F$2:$F$100,IF(Projetos!BH210=2,Técnicos!$H$2:$H$100,Técnicos!$J$2:$J$100)),,0,1))</f>
        <v/>
      </c>
      <c r="BC211" s="15" t="str" cm="1">
        <f t="array" ref="BC211">IF(OR($B211="",BC$2=""),"",Projetos!$K210*_xlfn.XLOOKUP(BC$2,Técnicos!$A$2:$A$100,IF(Projetos!BI210=1,Técnicos!$F$2:$F$100,IF(Projetos!BI210=2,Técnicos!$H$2:$H$100,Técnicos!$J$2:$J$100)),,0,1))</f>
        <v/>
      </c>
      <c r="BD211" s="15" t="str" cm="1">
        <f t="array" ref="BD211">IF(OR($B211="",BD$2=""),"",Projetos!$K210*_xlfn.XLOOKUP(BD$2,Técnicos!$A$2:$A$100,IF(Projetos!BJ210=1,Técnicos!$F$2:$F$100,IF(Projetos!BJ210=2,Técnicos!$H$2:$H$100,Técnicos!$J$2:$J$100)),,0,1))</f>
        <v/>
      </c>
      <c r="BE211" s="15" t="str" cm="1">
        <f t="array" ref="BE211">IF(OR($B211="",BE$2=""),"",Projetos!$K210*_xlfn.XLOOKUP(BE$2,Técnicos!$A$2:$A$100,IF(Projetos!BK210=1,Técnicos!$F$2:$F$100,IF(Projetos!BK210=2,Técnicos!$H$2:$H$100,Técnicos!$J$2:$J$100)),,0,1))</f>
        <v/>
      </c>
      <c r="BF211" s="15" t="str" cm="1">
        <f t="array" ref="BF211">IF(OR($B211="",BF$2=""),"",Projetos!$K210*_xlfn.XLOOKUP(BF$2,Técnicos!$A$2:$A$100,IF(Projetos!BL210=1,Técnicos!$F$2:$F$100,IF(Projetos!BL210=2,Técnicos!$H$2:$H$100,Técnicos!$J$2:$J$100)),,0,1))</f>
        <v/>
      </c>
      <c r="BG211" s="15" t="str" cm="1">
        <f t="array" ref="BG211">IF(OR($B211="",BG$2=""),"",Projetos!$K210*_xlfn.XLOOKUP(BG$2,Técnicos!$A$2:$A$100,IF(Projetos!BM210=1,Técnicos!$F$2:$F$100,IF(Projetos!BM210=2,Técnicos!$H$2:$H$100,Técnicos!$J$2:$J$100)),,0,1))</f>
        <v/>
      </c>
      <c r="BH211" s="15" t="str" cm="1">
        <f t="array" ref="BH211">IF(OR($B211="",BH$2=""),"",Projetos!$K210*_xlfn.XLOOKUP(BH$2,Técnicos!$A$2:$A$100,IF(Projetos!BN210=1,Técnicos!$F$2:$F$100,IF(Projetos!BN210=2,Técnicos!$H$2:$H$100,Técnicos!$J$2:$J$100)),,0,1))</f>
        <v/>
      </c>
      <c r="BI211" s="15" t="str" cm="1">
        <f t="array" ref="BI211">IF(OR($B211="",BI$2=""),"",Projetos!$K210*_xlfn.XLOOKUP(BI$2,Técnicos!$A$2:$A$100,IF(Projetos!BO210=1,Técnicos!$F$2:$F$100,IF(Projetos!BO210=2,Técnicos!$H$2:$H$100,Técnicos!$J$2:$J$100)),,0,1))</f>
        <v/>
      </c>
      <c r="BJ211" s="15" t="str" cm="1">
        <f t="array" ref="BJ211">IF(OR($B211="",BJ$2=""),"",Projetos!$K210*_xlfn.XLOOKUP(BJ$2,Técnicos!$A$2:$A$100,IF(Projetos!BP210=1,Técnicos!$F$2:$F$100,IF(Projetos!BP210=2,Técnicos!$H$2:$H$100,Técnicos!$J$2:$J$100)),,0,1))</f>
        <v/>
      </c>
      <c r="BK211" s="15" t="str" cm="1">
        <f t="array" ref="BK211">IF(OR($B211="",BK$2=""),"",Projetos!$K210*_xlfn.XLOOKUP(BK$2,Técnicos!$A$2:$A$100,IF(Projetos!BQ210=1,Técnicos!$F$2:$F$100,IF(Projetos!BQ210=2,Técnicos!$H$2:$H$100,Técnicos!$J$2:$J$100)),,0,1))</f>
        <v/>
      </c>
      <c r="BL211" s="15" t="str" cm="1">
        <f t="array" ref="BL211">IF(OR($B211="",BL$2=""),"",Projetos!$K210*_xlfn.XLOOKUP(BL$2,Técnicos!$A$2:$A$100,IF(Projetos!BR210=1,Técnicos!$F$2:$F$100,IF(Projetos!BR210=2,Técnicos!$H$2:$H$100,Técnicos!$J$2:$J$100)),,0,1))</f>
        <v/>
      </c>
      <c r="BM211" s="15" t="str" cm="1">
        <f t="array" ref="BM211">IF(OR($B211="",BM$2=""),"",Projetos!$K210*_xlfn.XLOOKUP(BM$2,Técnicos!$A$2:$A$100,IF(Projetos!BS210=1,Técnicos!$F$2:$F$100,IF(Projetos!BS210=2,Técnicos!$H$2:$H$100,Técnicos!$J$2:$J$100)),,0,1))</f>
        <v/>
      </c>
      <c r="BN211" s="15" t="str" cm="1">
        <f t="array" ref="BN211">IF(OR($B211="",BN$2=""),"",Projetos!$K210*_xlfn.XLOOKUP(BN$2,Técnicos!$A$2:$A$100,IF(Projetos!BT210=1,Técnicos!$F$2:$F$100,IF(Projetos!BT210=2,Técnicos!$H$2:$H$100,Técnicos!$J$2:$J$100)),,0,1))</f>
        <v/>
      </c>
      <c r="BO211" s="15" t="str" cm="1">
        <f t="array" ref="BO211">IF(OR($B211="",BO$2=""),"",Projetos!$K210*_xlfn.XLOOKUP(BO$2,Técnicos!$A$2:$A$100,IF(Projetos!BU210=1,Técnicos!$F$2:$F$100,IF(Projetos!BU210=2,Técnicos!$H$2:$H$100,Técnicos!$J$2:$J$100)),,0,1))</f>
        <v/>
      </c>
      <c r="BP211" s="15" t="str" cm="1">
        <f t="array" ref="BP211">IF(OR($B211="",BP$2=""),"",Projetos!$K210*_xlfn.XLOOKUP(BP$2,Técnicos!$A$2:$A$100,IF(Projetos!BV210=1,Técnicos!$F$2:$F$100,IF(Projetos!BV210=2,Técnicos!$H$2:$H$100,Técnicos!$J$2:$J$100)),,0,1))</f>
        <v/>
      </c>
      <c r="BQ211" s="15" t="str" cm="1">
        <f t="array" ref="BQ211">IF(OR($B211="",BQ$2=""),"",Projetos!$K210*_xlfn.XLOOKUP(BQ$2,Técnicos!$A$2:$A$100,IF(Projetos!BW210=1,Técnicos!$F$2:$F$100,IF(Projetos!BW210=2,Técnicos!$H$2:$H$100,Técnicos!$J$2:$J$100)),,0,1))</f>
        <v/>
      </c>
    </row>
    <row r="212" spans="3:69" x14ac:dyDescent="0.3">
      <c r="C212" s="15" t="str" cm="1">
        <f t="array" ref="C212">IF(OR($B212="",C$2=""),"",Projetos!$K211/_xlfn.XLOOKUP(C$2,Técnicos!$A$2:$A$100,IF(Projetos!I211=1,Técnicos!$F$2:$F$100,IF(Projetos!I211=2,Técnicos!$H$2:$H$100,Técnicos!$J$2:$J$100)),,0,1))</f>
        <v/>
      </c>
      <c r="D212" s="15" t="str" cm="1">
        <f t="array" ref="D212">IF(OR($B212="",D$2=""),"",Projetos!$K211/_xlfn.XLOOKUP(D$2,Técnicos!$A$2:$A$100,IF(Projetos!J211=1,Técnicos!$F$2:$F$100,IF(Projetos!J211=2,Técnicos!$H$2:$H$100,Técnicos!$J$2:$J$100)),,0,1))</f>
        <v/>
      </c>
      <c r="E212" s="15" t="str" cm="1">
        <f t="array" ref="E212">IF(OR($B212="",E$2=""),"",Projetos!$K211/_xlfn.XLOOKUP(E$2,Técnicos!$A$2:$A$100,IF(Projetos!K211=1,Técnicos!$F$2:$F$100,IF(Projetos!K211=2,Técnicos!$H$2:$H$100,Técnicos!$J$2:$J$100)),,0,1))</f>
        <v/>
      </c>
      <c r="F212" s="15" t="str" cm="1">
        <f t="array" ref="F212">IF(OR($B212="",F$2=""),"",Projetos!$K211/_xlfn.XLOOKUP(F$2,Técnicos!$A$2:$A$100,IF(Projetos!L211=1,Técnicos!$F$2:$F$100,IF(Projetos!L211=2,Técnicos!$H$2:$H$100,Técnicos!$J$2:$J$100)),,0,1))</f>
        <v/>
      </c>
      <c r="G212" s="15" t="str" cm="1">
        <f t="array" ref="G212">IF(OR($B212="",G$2=""),"",Projetos!$K211/_xlfn.XLOOKUP(G$2,Técnicos!$A$2:$A$100,IF(Projetos!M211=1,Técnicos!$F$2:$F$100,IF(Projetos!M211=2,Técnicos!$H$2:$H$100,Técnicos!$J$2:$J$100)),,0,1))</f>
        <v/>
      </c>
      <c r="H212" s="15" t="str" cm="1">
        <f t="array" ref="H212">IF(OR($B212="",H$2=""),"",Projetos!$K211/_xlfn.XLOOKUP(H$2,Técnicos!$A$2:$A$100,IF(Projetos!N211=1,Técnicos!$F$2:$F$100,IF(Projetos!N211=2,Técnicos!$H$2:$H$100,Técnicos!$J$2:$J$100)),,0,1))</f>
        <v/>
      </c>
      <c r="I212" s="15" t="str" cm="1">
        <f t="array" ref="I212">IF(OR($B212="",I$2=""),"",Projetos!$K211/_xlfn.XLOOKUP(I$2,Técnicos!$A$2:$A$100,IF(Projetos!O211=1,Técnicos!$F$2:$F$100,IF(Projetos!O211=2,Técnicos!$H$2:$H$100,Técnicos!$J$2:$J$100)),,0,1))</f>
        <v/>
      </c>
      <c r="J212" s="15" t="str" cm="1">
        <f t="array" ref="J212">IF(OR($B212="",J$2=""),"",Projetos!$K211/_xlfn.XLOOKUP(J$2,Técnicos!$A$2:$A$100,IF(Projetos!P211=1,Técnicos!$F$2:$F$100,IF(Projetos!P211=2,Técnicos!$H$2:$H$100,Técnicos!$J$2:$J$100)),,0,1))</f>
        <v/>
      </c>
      <c r="K212" s="15" t="str" cm="1">
        <f t="array" ref="K212">IF(OR($B212="",K$2=""),"",Projetos!$K211/_xlfn.XLOOKUP(K$2,Técnicos!$A$2:$A$100,IF(Projetos!Q211=1,Técnicos!$F$2:$F$100,IF(Projetos!Q211=2,Técnicos!$H$2:$H$100,Técnicos!$J$2:$J$100)),,0,1))</f>
        <v/>
      </c>
      <c r="L212" s="15" t="str" cm="1">
        <f t="array" ref="L212">IF(OR($B212="",L$2=""),"",Projetos!$K211/_xlfn.XLOOKUP(L$2,Técnicos!$A$2:$A$100,IF(Projetos!R211=1,Técnicos!$F$2:$F$100,IF(Projetos!R211=2,Técnicos!$H$2:$H$100,Técnicos!$J$2:$J$100)),,0,1))</f>
        <v/>
      </c>
      <c r="M212" s="15" t="str" cm="1">
        <f t="array" ref="M212">IF(OR($B212="",M$2=""),"",Projetos!$K211/_xlfn.XLOOKUP(M$2,Técnicos!$A$2:$A$100,IF(Projetos!S211=1,Técnicos!$F$2:$F$100,IF(Projetos!S211=2,Técnicos!$H$2:$H$100,Técnicos!$J$2:$J$100)),,0,1))</f>
        <v/>
      </c>
      <c r="N212" s="15" t="str" cm="1">
        <f t="array" ref="N212">IF(OR($B212="",N$2=""),"",Projetos!$K211/_xlfn.XLOOKUP(N$2,Técnicos!$A$2:$A$100,IF(Projetos!T211=1,Técnicos!$F$2:$F$100,IF(Projetos!T211=2,Técnicos!$H$2:$H$100,Técnicos!$J$2:$J$100)),,0,1))</f>
        <v/>
      </c>
      <c r="O212" s="15" t="str" cm="1">
        <f t="array" ref="O212">IF(OR($B212="",O$2=""),"",Projetos!$K211/_xlfn.XLOOKUP(O$2,Técnicos!$A$2:$A$100,IF(Projetos!U211=1,Técnicos!$F$2:$F$100,IF(Projetos!U211=2,Técnicos!$H$2:$H$100,Técnicos!$J$2:$J$100)),,0,1))</f>
        <v/>
      </c>
      <c r="P212" s="15" t="str" cm="1">
        <f t="array" ref="P212">IF(OR($B212="",P$2=""),"",Projetos!$K211/_xlfn.XLOOKUP(P$2,Técnicos!$A$2:$A$100,IF(Projetos!V211=1,Técnicos!$F$2:$F$100,IF(Projetos!V211=2,Técnicos!$H$2:$H$100,Técnicos!$J$2:$J$100)),,0,1))</f>
        <v/>
      </c>
      <c r="Q212" s="15" t="str" cm="1">
        <f t="array" ref="Q212">IF(OR($B212="",Q$2=""),"",Projetos!$K211/_xlfn.XLOOKUP(Q$2,Técnicos!$A$2:$A$100,IF(Projetos!W211=1,Técnicos!$F$2:$F$100,IF(Projetos!W211=2,Técnicos!$H$2:$H$100,Técnicos!$J$2:$J$100)),,0,1))</f>
        <v/>
      </c>
      <c r="R212" s="15" t="str" cm="1">
        <f t="array" ref="R212">IF(OR($B212="",R$2=""),"",Projetos!$K211/_xlfn.XLOOKUP(R$2,Técnicos!$A$2:$A$100,IF(Projetos!X211=1,Técnicos!$F$2:$F$100,IF(Projetos!X211=2,Técnicos!$H$2:$H$100,Técnicos!$J$2:$J$100)),,0,1))</f>
        <v/>
      </c>
      <c r="S212" s="15" t="str" cm="1">
        <f t="array" ref="S212">IF(OR($B212="",S$2=""),"",Projetos!$K211/_xlfn.XLOOKUP(S$2,Técnicos!$A$2:$A$100,IF(Projetos!Y211=1,Técnicos!$F$2:$F$100,IF(Projetos!Y211=2,Técnicos!$H$2:$H$100,Técnicos!$J$2:$J$100)),,0,1))</f>
        <v/>
      </c>
      <c r="T212" s="15" t="str" cm="1">
        <f t="array" ref="T212">IF(OR($B212="",T$2=""),"",Projetos!$K211/_xlfn.XLOOKUP(T$2,Técnicos!$A$2:$A$100,IF(Projetos!Z211=1,Técnicos!$F$2:$F$100,IF(Projetos!Z211=2,Técnicos!$H$2:$H$100,Técnicos!$J$2:$J$100)),,0,1))</f>
        <v/>
      </c>
      <c r="U212" s="15" t="str" cm="1">
        <f t="array" ref="U212">IF(OR($B212="",U$2=""),"",Projetos!$K211/_xlfn.XLOOKUP(U$2,Técnicos!$A$2:$A$100,IF(Projetos!AA211=1,Técnicos!$F$2:$F$100,IF(Projetos!AA211=2,Técnicos!$H$2:$H$100,Técnicos!$J$2:$J$100)),,0,1))</f>
        <v/>
      </c>
      <c r="V212" s="15" t="str" cm="1">
        <f t="array" ref="V212">IF(OR($B212="",V$2=""),"",Projetos!$K211/_xlfn.XLOOKUP(V$2,Técnicos!$A$2:$A$100,IF(Projetos!AB211=1,Técnicos!$F$2:$F$100,IF(Projetos!AB211=2,Técnicos!$H$2:$H$100,Técnicos!$J$2:$J$100)),,0,1))</f>
        <v/>
      </c>
      <c r="W212" s="15" t="str" cm="1">
        <f t="array" ref="W212">IF(OR($B212="",W$2=""),"",Projetos!$K211/_xlfn.XLOOKUP(W$2,Técnicos!$A$2:$A$100,IF(Projetos!AC211=1,Técnicos!$F$2:$F$100,IF(Projetos!AC211=2,Técnicos!$H$2:$H$100,Técnicos!$J$2:$J$100)),,0,1))</f>
        <v/>
      </c>
      <c r="X212" s="15" t="str" cm="1">
        <f t="array" ref="X212">IF(OR($B212="",X$2=""),"",Projetos!$K211/_xlfn.XLOOKUP(X$2,Técnicos!$A$2:$A$100,IF(Projetos!AD211=1,Técnicos!$F$2:$F$100,IF(Projetos!AD211=2,Técnicos!$H$2:$H$100,Técnicos!$J$2:$J$100)),,0,1))</f>
        <v/>
      </c>
      <c r="Y212" s="15" t="str" cm="1">
        <f t="array" ref="Y212">IF(OR($B212="",Y$2=""),"",Projetos!$K211/_xlfn.XLOOKUP(Y$2,Técnicos!$A$2:$A$100,IF(Projetos!AE211=1,Técnicos!$F$2:$F$100,IF(Projetos!AE211=2,Técnicos!$H$2:$H$100,Técnicos!$J$2:$J$100)),,0,1))</f>
        <v/>
      </c>
      <c r="Z212" s="15" t="str" cm="1">
        <f t="array" ref="Z212">IF(OR($B212="",Z$2=""),"",Projetos!$K211/_xlfn.XLOOKUP(Z$2,Técnicos!$A$2:$A$100,IF(Projetos!AF211=1,Técnicos!$F$2:$F$100,IF(Projetos!AF211=2,Técnicos!$H$2:$H$100,Técnicos!$J$2:$J$100)),,0,1))</f>
        <v/>
      </c>
      <c r="AA212" s="15" t="str" cm="1">
        <f t="array" ref="AA212">IF(OR($B212="",AA$2=""),"",Projetos!$K211/_xlfn.XLOOKUP(AA$2,Técnicos!$A$2:$A$100,IF(Projetos!AG211=1,Técnicos!$F$2:$F$100,IF(Projetos!AG211=2,Técnicos!$H$2:$H$100,Técnicos!$J$2:$J$100)),,0,1))</f>
        <v/>
      </c>
      <c r="AB212" s="15" t="str" cm="1">
        <f t="array" ref="AB212">IF(OR($B212="",AB$2=""),"",Projetos!$K211/_xlfn.XLOOKUP(AB$2,Técnicos!$A$2:$A$100,IF(Projetos!AH211=1,Técnicos!$F$2:$F$100,IF(Projetos!AH211=2,Técnicos!$H$2:$H$100,Técnicos!$J$2:$J$100)),,0,1))</f>
        <v/>
      </c>
      <c r="AC212" s="15" t="str" cm="1">
        <f t="array" ref="AC212">IF(OR($B212="",AC$2=""),"",Projetos!$K211/_xlfn.XLOOKUP(AC$2,Técnicos!$A$2:$A$100,IF(Projetos!AI211=1,Técnicos!$F$2:$F$100,IF(Projetos!AI211=2,Técnicos!$H$2:$H$100,Técnicos!$J$2:$J$100)),,0,1))</f>
        <v/>
      </c>
      <c r="AD212" s="15" t="str" cm="1">
        <f t="array" ref="AD212">IF(OR($B212="",AD$2=""),"",Projetos!$K211/_xlfn.XLOOKUP(AD$2,Técnicos!$A$2:$A$100,IF(Projetos!AJ211=1,Técnicos!$F$2:$F$100,IF(Projetos!AJ211=2,Técnicos!$H$2:$H$100,Técnicos!$J$2:$J$100)),,0,1))</f>
        <v/>
      </c>
      <c r="AE212" s="15" t="str" cm="1">
        <f t="array" ref="AE212">IF(OR($B212="",AE$2=""),"",Projetos!$K211/_xlfn.XLOOKUP(AE$2,Técnicos!$A$2:$A$100,IF(Projetos!AK211=1,Técnicos!$F$2:$F$100,IF(Projetos!AK211=2,Técnicos!$H$2:$H$100,Técnicos!$J$2:$J$100)),,0,1))</f>
        <v/>
      </c>
      <c r="AF212" s="15" t="str" cm="1">
        <f t="array" ref="AF212">IF(OR($B212="",AF$2=""),"",Projetos!$K211/_xlfn.XLOOKUP(AF$2,Técnicos!$A$2:$A$100,IF(Projetos!AL211=1,Técnicos!$F$2:$F$100,IF(Projetos!AL211=2,Técnicos!$H$2:$H$100,Técnicos!$J$2:$J$100)),,0,1))</f>
        <v/>
      </c>
      <c r="AG212" s="15" t="str" cm="1">
        <f t="array" ref="AG212">IF(OR($B212="",AG$2=""),"",Projetos!$K211/_xlfn.XLOOKUP(AG$2,Técnicos!$A$2:$A$100,IF(Projetos!AM211=1,Técnicos!$F$2:$F$100,IF(Projetos!AM211=2,Técnicos!$H$2:$H$100,Técnicos!$J$2:$J$100)),,0,1))</f>
        <v/>
      </c>
      <c r="AH212" s="15" t="str" cm="1">
        <f t="array" ref="AH212">IF(OR($B212="",AH$2=""),"",Projetos!$K211/_xlfn.XLOOKUP(AH$2,Técnicos!$A$2:$A$100,IF(Projetos!AN211=1,Técnicos!$F$2:$F$100,IF(Projetos!AN211=2,Técnicos!$H$2:$H$100,Técnicos!$J$2:$J$100)),,0,1))</f>
        <v/>
      </c>
      <c r="AI212" s="15" t="str" cm="1">
        <f t="array" ref="AI212">IF(OR($B212="",AI$2=""),"",Projetos!$K211/_xlfn.XLOOKUP(AI$2,Técnicos!$A$2:$A$100,IF(Projetos!AO211=1,Técnicos!$F$2:$F$100,IF(Projetos!AO211=2,Técnicos!$H$2:$H$100,Técnicos!$J$2:$J$100)),,0,1))</f>
        <v/>
      </c>
      <c r="AJ212" s="15" t="str" cm="1">
        <f t="array" ref="AJ212">IF(OR($B212="",AJ$2=""),"",Projetos!$K211/_xlfn.XLOOKUP(AJ$2,Técnicos!$A$2:$A$100,IF(Projetos!AP211=1,Técnicos!$F$2:$F$100,IF(Projetos!AP211=2,Técnicos!$H$2:$H$100,Técnicos!$J$2:$J$100)),,0,1))</f>
        <v/>
      </c>
      <c r="AK212" s="15" t="str" cm="1">
        <f t="array" ref="AK212">IF(OR($B212="",AK$2=""),"",Projetos!$K211/_xlfn.XLOOKUP(AK$2,Técnicos!$A$2:$A$100,IF(Projetos!AQ211=1,Técnicos!$F$2:$F$100,IF(Projetos!AQ211=2,Técnicos!$H$2:$H$100,Técnicos!$J$2:$J$100)),,0,1))</f>
        <v/>
      </c>
      <c r="AL212" s="15" t="str" cm="1">
        <f t="array" ref="AL212">IF(OR($B212="",AL$2=""),"",Projetos!$K211*_xlfn.XLOOKUP(AL$2,Técnicos!$A$2:$A$100,IF(Projetos!AR211=1,Técnicos!$F$2:$F$100,IF(Projetos!AR211=2,Técnicos!$H$2:$H$100,Técnicos!$J$2:$J$100)),,0,1))</f>
        <v/>
      </c>
      <c r="AM212" s="15" t="str" cm="1">
        <f t="array" ref="AM212">IF(OR($B212="",AM$2=""),"",Projetos!$K211*_xlfn.XLOOKUP(AM$2,Técnicos!$A$2:$A$100,IF(Projetos!AS211=1,Técnicos!$F$2:$F$100,IF(Projetos!AS211=2,Técnicos!$H$2:$H$100,Técnicos!$J$2:$J$100)),,0,1))</f>
        <v/>
      </c>
      <c r="AN212" s="15" t="str" cm="1">
        <f t="array" ref="AN212">IF(OR($B212="",AN$2=""),"",Projetos!$K211*_xlfn.XLOOKUP(AN$2,Técnicos!$A$2:$A$100,IF(Projetos!AT211=1,Técnicos!$F$2:$F$100,IF(Projetos!AT211=2,Técnicos!$H$2:$H$100,Técnicos!$J$2:$J$100)),,0,1))</f>
        <v/>
      </c>
      <c r="AO212" s="15" t="str" cm="1">
        <f t="array" ref="AO212">IF(OR($B212="",AO$2=""),"",Projetos!$K211*_xlfn.XLOOKUP(AO$2,Técnicos!$A$2:$A$100,IF(Projetos!AU211=1,Técnicos!$F$2:$F$100,IF(Projetos!AU211=2,Técnicos!$H$2:$H$100,Técnicos!$J$2:$J$100)),,0,1))</f>
        <v/>
      </c>
      <c r="AP212" s="15" t="str" cm="1">
        <f t="array" ref="AP212">IF(OR($B212="",AP$2=""),"",Projetos!$K211*_xlfn.XLOOKUP(AP$2,Técnicos!$A$2:$A$100,IF(Projetos!AV211=1,Técnicos!$F$2:$F$100,IF(Projetos!AV211=2,Técnicos!$H$2:$H$100,Técnicos!$J$2:$J$100)),,0,1))</f>
        <v/>
      </c>
      <c r="AQ212" s="15" t="str" cm="1">
        <f t="array" ref="AQ212">IF(OR($B212="",AQ$2=""),"",Projetos!$K211*_xlfn.XLOOKUP(AQ$2,Técnicos!$A$2:$A$100,IF(Projetos!AW211=1,Técnicos!$F$2:$F$100,IF(Projetos!AW211=2,Técnicos!$H$2:$H$100,Técnicos!$J$2:$J$100)),,0,1))</f>
        <v/>
      </c>
      <c r="AR212" s="15" t="str" cm="1">
        <f t="array" ref="AR212">IF(OR($B212="",AR$2=""),"",Projetos!$K211*_xlfn.XLOOKUP(AR$2,Técnicos!$A$2:$A$100,IF(Projetos!AX211=1,Técnicos!$F$2:$F$100,IF(Projetos!AX211=2,Técnicos!$H$2:$H$100,Técnicos!$J$2:$J$100)),,0,1))</f>
        <v/>
      </c>
      <c r="AS212" s="15" t="str" cm="1">
        <f t="array" ref="AS212">IF(OR($B212="",AS$2=""),"",Projetos!$K211*_xlfn.XLOOKUP(AS$2,Técnicos!$A$2:$A$100,IF(Projetos!AY211=1,Técnicos!$F$2:$F$100,IF(Projetos!AY211=2,Técnicos!$H$2:$H$100,Técnicos!$J$2:$J$100)),,0,1))</f>
        <v/>
      </c>
      <c r="AT212" s="15" t="str" cm="1">
        <f t="array" ref="AT212">IF(OR($B212="",AT$2=""),"",Projetos!$K211*_xlfn.XLOOKUP(AT$2,Técnicos!$A$2:$A$100,IF(Projetos!AZ211=1,Técnicos!$F$2:$F$100,IF(Projetos!AZ211=2,Técnicos!$H$2:$H$100,Técnicos!$J$2:$J$100)),,0,1))</f>
        <v/>
      </c>
      <c r="AU212" s="15" t="str" cm="1">
        <f t="array" ref="AU212">IF(OR($B212="",AU$2=""),"",Projetos!$K211*_xlfn.XLOOKUP(AU$2,Técnicos!$A$2:$A$100,IF(Projetos!BA211=1,Técnicos!$F$2:$F$100,IF(Projetos!BA211=2,Técnicos!$H$2:$H$100,Técnicos!$J$2:$J$100)),,0,1))</f>
        <v/>
      </c>
      <c r="AV212" s="15" t="str" cm="1">
        <f t="array" ref="AV212">IF(OR($B212="",AV$2=""),"",Projetos!$K211*_xlfn.XLOOKUP(AV$2,Técnicos!$A$2:$A$100,IF(Projetos!BB211=1,Técnicos!$F$2:$F$100,IF(Projetos!BB211=2,Técnicos!$H$2:$H$100,Técnicos!$J$2:$J$100)),,0,1))</f>
        <v/>
      </c>
      <c r="AW212" s="15" t="str" cm="1">
        <f t="array" ref="AW212">IF(OR($B212="",AW$2=""),"",Projetos!$K211*_xlfn.XLOOKUP(AW$2,Técnicos!$A$2:$A$100,IF(Projetos!BC211=1,Técnicos!$F$2:$F$100,IF(Projetos!BC211=2,Técnicos!$H$2:$H$100,Técnicos!$J$2:$J$100)),,0,1))</f>
        <v/>
      </c>
      <c r="AX212" s="15" t="str" cm="1">
        <f t="array" ref="AX212">IF(OR($B212="",AX$2=""),"",Projetos!$K211*_xlfn.XLOOKUP(AX$2,Técnicos!$A$2:$A$100,IF(Projetos!BD211=1,Técnicos!$F$2:$F$100,IF(Projetos!BD211=2,Técnicos!$H$2:$H$100,Técnicos!$J$2:$J$100)),,0,1))</f>
        <v/>
      </c>
      <c r="AY212" s="15" t="str" cm="1">
        <f t="array" ref="AY212">IF(OR($B212="",AY$2=""),"",Projetos!$K211*_xlfn.XLOOKUP(AY$2,Técnicos!$A$2:$A$100,IF(Projetos!BE211=1,Técnicos!$F$2:$F$100,IF(Projetos!BE211=2,Técnicos!$H$2:$H$100,Técnicos!$J$2:$J$100)),,0,1))</f>
        <v/>
      </c>
      <c r="AZ212" s="15" t="str" cm="1">
        <f t="array" ref="AZ212">IF(OR($B212="",AZ$2=""),"",Projetos!$K211*_xlfn.XLOOKUP(AZ$2,Técnicos!$A$2:$A$100,IF(Projetos!BF211=1,Técnicos!$F$2:$F$100,IF(Projetos!BF211=2,Técnicos!$H$2:$H$100,Técnicos!$J$2:$J$100)),,0,1))</f>
        <v/>
      </c>
      <c r="BA212" s="15" t="str" cm="1">
        <f t="array" ref="BA212">IF(OR($B212="",BA$2=""),"",Projetos!$K211*_xlfn.XLOOKUP(BA$2,Técnicos!$A$2:$A$100,IF(Projetos!BG211=1,Técnicos!$F$2:$F$100,IF(Projetos!BG211=2,Técnicos!$H$2:$H$100,Técnicos!$J$2:$J$100)),,0,1))</f>
        <v/>
      </c>
      <c r="BB212" s="15" t="str" cm="1">
        <f t="array" ref="BB212">IF(OR($B212="",BB$2=""),"",Projetos!$K211*_xlfn.XLOOKUP(BB$2,Técnicos!$A$2:$A$100,IF(Projetos!BH211=1,Técnicos!$F$2:$F$100,IF(Projetos!BH211=2,Técnicos!$H$2:$H$100,Técnicos!$J$2:$J$100)),,0,1))</f>
        <v/>
      </c>
      <c r="BC212" s="15" t="str" cm="1">
        <f t="array" ref="BC212">IF(OR($B212="",BC$2=""),"",Projetos!$K211*_xlfn.XLOOKUP(BC$2,Técnicos!$A$2:$A$100,IF(Projetos!BI211=1,Técnicos!$F$2:$F$100,IF(Projetos!BI211=2,Técnicos!$H$2:$H$100,Técnicos!$J$2:$J$100)),,0,1))</f>
        <v/>
      </c>
      <c r="BD212" s="15" t="str" cm="1">
        <f t="array" ref="BD212">IF(OR($B212="",BD$2=""),"",Projetos!$K211*_xlfn.XLOOKUP(BD$2,Técnicos!$A$2:$A$100,IF(Projetos!BJ211=1,Técnicos!$F$2:$F$100,IF(Projetos!BJ211=2,Técnicos!$H$2:$H$100,Técnicos!$J$2:$J$100)),,0,1))</f>
        <v/>
      </c>
      <c r="BE212" s="15" t="str" cm="1">
        <f t="array" ref="BE212">IF(OR($B212="",BE$2=""),"",Projetos!$K211*_xlfn.XLOOKUP(BE$2,Técnicos!$A$2:$A$100,IF(Projetos!BK211=1,Técnicos!$F$2:$F$100,IF(Projetos!BK211=2,Técnicos!$H$2:$H$100,Técnicos!$J$2:$J$100)),,0,1))</f>
        <v/>
      </c>
      <c r="BF212" s="15" t="str" cm="1">
        <f t="array" ref="BF212">IF(OR($B212="",BF$2=""),"",Projetos!$K211*_xlfn.XLOOKUP(BF$2,Técnicos!$A$2:$A$100,IF(Projetos!BL211=1,Técnicos!$F$2:$F$100,IF(Projetos!BL211=2,Técnicos!$H$2:$H$100,Técnicos!$J$2:$J$100)),,0,1))</f>
        <v/>
      </c>
      <c r="BG212" s="15" t="str" cm="1">
        <f t="array" ref="BG212">IF(OR($B212="",BG$2=""),"",Projetos!$K211*_xlfn.XLOOKUP(BG$2,Técnicos!$A$2:$A$100,IF(Projetos!BM211=1,Técnicos!$F$2:$F$100,IF(Projetos!BM211=2,Técnicos!$H$2:$H$100,Técnicos!$J$2:$J$100)),,0,1))</f>
        <v/>
      </c>
      <c r="BH212" s="15" t="str" cm="1">
        <f t="array" ref="BH212">IF(OR($B212="",BH$2=""),"",Projetos!$K211*_xlfn.XLOOKUP(BH$2,Técnicos!$A$2:$A$100,IF(Projetos!BN211=1,Técnicos!$F$2:$F$100,IF(Projetos!BN211=2,Técnicos!$H$2:$H$100,Técnicos!$J$2:$J$100)),,0,1))</f>
        <v/>
      </c>
      <c r="BI212" s="15" t="str" cm="1">
        <f t="array" ref="BI212">IF(OR($B212="",BI$2=""),"",Projetos!$K211*_xlfn.XLOOKUP(BI$2,Técnicos!$A$2:$A$100,IF(Projetos!BO211=1,Técnicos!$F$2:$F$100,IF(Projetos!BO211=2,Técnicos!$H$2:$H$100,Técnicos!$J$2:$J$100)),,0,1))</f>
        <v/>
      </c>
      <c r="BJ212" s="15" t="str" cm="1">
        <f t="array" ref="BJ212">IF(OR($B212="",BJ$2=""),"",Projetos!$K211*_xlfn.XLOOKUP(BJ$2,Técnicos!$A$2:$A$100,IF(Projetos!BP211=1,Técnicos!$F$2:$F$100,IF(Projetos!BP211=2,Técnicos!$H$2:$H$100,Técnicos!$J$2:$J$100)),,0,1))</f>
        <v/>
      </c>
      <c r="BK212" s="15" t="str" cm="1">
        <f t="array" ref="BK212">IF(OR($B212="",BK$2=""),"",Projetos!$K211*_xlfn.XLOOKUP(BK$2,Técnicos!$A$2:$A$100,IF(Projetos!BQ211=1,Técnicos!$F$2:$F$100,IF(Projetos!BQ211=2,Técnicos!$H$2:$H$100,Técnicos!$J$2:$J$100)),,0,1))</f>
        <v/>
      </c>
      <c r="BL212" s="15" t="str" cm="1">
        <f t="array" ref="BL212">IF(OR($B212="",BL$2=""),"",Projetos!$K211*_xlfn.XLOOKUP(BL$2,Técnicos!$A$2:$A$100,IF(Projetos!BR211=1,Técnicos!$F$2:$F$100,IF(Projetos!BR211=2,Técnicos!$H$2:$H$100,Técnicos!$J$2:$J$100)),,0,1))</f>
        <v/>
      </c>
      <c r="BM212" s="15" t="str" cm="1">
        <f t="array" ref="BM212">IF(OR($B212="",BM$2=""),"",Projetos!$K211*_xlfn.XLOOKUP(BM$2,Técnicos!$A$2:$A$100,IF(Projetos!BS211=1,Técnicos!$F$2:$F$100,IF(Projetos!BS211=2,Técnicos!$H$2:$H$100,Técnicos!$J$2:$J$100)),,0,1))</f>
        <v/>
      </c>
      <c r="BN212" s="15" t="str" cm="1">
        <f t="array" ref="BN212">IF(OR($B212="",BN$2=""),"",Projetos!$K211*_xlfn.XLOOKUP(BN$2,Técnicos!$A$2:$A$100,IF(Projetos!BT211=1,Técnicos!$F$2:$F$100,IF(Projetos!BT211=2,Técnicos!$H$2:$H$100,Técnicos!$J$2:$J$100)),,0,1))</f>
        <v/>
      </c>
      <c r="BO212" s="15" t="str" cm="1">
        <f t="array" ref="BO212">IF(OR($B212="",BO$2=""),"",Projetos!$K211*_xlfn.XLOOKUP(BO$2,Técnicos!$A$2:$A$100,IF(Projetos!BU211=1,Técnicos!$F$2:$F$100,IF(Projetos!BU211=2,Técnicos!$H$2:$H$100,Técnicos!$J$2:$J$100)),,0,1))</f>
        <v/>
      </c>
      <c r="BP212" s="15" t="str" cm="1">
        <f t="array" ref="BP212">IF(OR($B212="",BP$2=""),"",Projetos!$K211*_xlfn.XLOOKUP(BP$2,Técnicos!$A$2:$A$100,IF(Projetos!BV211=1,Técnicos!$F$2:$F$100,IF(Projetos!BV211=2,Técnicos!$H$2:$H$100,Técnicos!$J$2:$J$100)),,0,1))</f>
        <v/>
      </c>
      <c r="BQ212" s="15" t="str" cm="1">
        <f t="array" ref="BQ212">IF(OR($B212="",BQ$2=""),"",Projetos!$K211*_xlfn.XLOOKUP(BQ$2,Técnicos!$A$2:$A$100,IF(Projetos!BW211=1,Técnicos!$F$2:$F$100,IF(Projetos!BW211=2,Técnicos!$H$2:$H$100,Técnicos!$J$2:$J$100)),,0,1))</f>
        <v/>
      </c>
    </row>
    <row r="213" spans="3:69" x14ac:dyDescent="0.3">
      <c r="C213" s="15" t="str" cm="1">
        <f t="array" ref="C213">IF(OR($B213="",C$2=""),"",Projetos!$K212/_xlfn.XLOOKUP(C$2,Técnicos!$A$2:$A$100,IF(Projetos!I212=1,Técnicos!$F$2:$F$100,IF(Projetos!I212=2,Técnicos!$H$2:$H$100,Técnicos!$J$2:$J$100)),,0,1))</f>
        <v/>
      </c>
      <c r="D213" s="15" t="str" cm="1">
        <f t="array" ref="D213">IF(OR($B213="",D$2=""),"",Projetos!$K212/_xlfn.XLOOKUP(D$2,Técnicos!$A$2:$A$100,IF(Projetos!J212=1,Técnicos!$F$2:$F$100,IF(Projetos!J212=2,Técnicos!$H$2:$H$100,Técnicos!$J$2:$J$100)),,0,1))</f>
        <v/>
      </c>
      <c r="E213" s="15" t="str" cm="1">
        <f t="array" ref="E213">IF(OR($B213="",E$2=""),"",Projetos!$K212/_xlfn.XLOOKUP(E$2,Técnicos!$A$2:$A$100,IF(Projetos!K212=1,Técnicos!$F$2:$F$100,IF(Projetos!K212=2,Técnicos!$H$2:$H$100,Técnicos!$J$2:$J$100)),,0,1))</f>
        <v/>
      </c>
      <c r="F213" s="15" t="str" cm="1">
        <f t="array" ref="F213">IF(OR($B213="",F$2=""),"",Projetos!$K212/_xlfn.XLOOKUP(F$2,Técnicos!$A$2:$A$100,IF(Projetos!L212=1,Técnicos!$F$2:$F$100,IF(Projetos!L212=2,Técnicos!$H$2:$H$100,Técnicos!$J$2:$J$100)),,0,1))</f>
        <v/>
      </c>
      <c r="G213" s="15" t="str" cm="1">
        <f t="array" ref="G213">IF(OR($B213="",G$2=""),"",Projetos!$K212/_xlfn.XLOOKUP(G$2,Técnicos!$A$2:$A$100,IF(Projetos!M212=1,Técnicos!$F$2:$F$100,IF(Projetos!M212=2,Técnicos!$H$2:$H$100,Técnicos!$J$2:$J$100)),,0,1))</f>
        <v/>
      </c>
      <c r="H213" s="15" t="str" cm="1">
        <f t="array" ref="H213">IF(OR($B213="",H$2=""),"",Projetos!$K212/_xlfn.XLOOKUP(H$2,Técnicos!$A$2:$A$100,IF(Projetos!N212=1,Técnicos!$F$2:$F$100,IF(Projetos!N212=2,Técnicos!$H$2:$H$100,Técnicos!$J$2:$J$100)),,0,1))</f>
        <v/>
      </c>
      <c r="I213" s="15" t="str" cm="1">
        <f t="array" ref="I213">IF(OR($B213="",I$2=""),"",Projetos!$K212/_xlfn.XLOOKUP(I$2,Técnicos!$A$2:$A$100,IF(Projetos!O212=1,Técnicos!$F$2:$F$100,IF(Projetos!O212=2,Técnicos!$H$2:$H$100,Técnicos!$J$2:$J$100)),,0,1))</f>
        <v/>
      </c>
      <c r="J213" s="15" t="str" cm="1">
        <f t="array" ref="J213">IF(OR($B213="",J$2=""),"",Projetos!$K212/_xlfn.XLOOKUP(J$2,Técnicos!$A$2:$A$100,IF(Projetos!P212=1,Técnicos!$F$2:$F$100,IF(Projetos!P212=2,Técnicos!$H$2:$H$100,Técnicos!$J$2:$J$100)),,0,1))</f>
        <v/>
      </c>
      <c r="K213" s="15" t="str" cm="1">
        <f t="array" ref="K213">IF(OR($B213="",K$2=""),"",Projetos!$K212/_xlfn.XLOOKUP(K$2,Técnicos!$A$2:$A$100,IF(Projetos!Q212=1,Técnicos!$F$2:$F$100,IF(Projetos!Q212=2,Técnicos!$H$2:$H$100,Técnicos!$J$2:$J$100)),,0,1))</f>
        <v/>
      </c>
      <c r="L213" s="15" t="str" cm="1">
        <f t="array" ref="L213">IF(OR($B213="",L$2=""),"",Projetos!$K212/_xlfn.XLOOKUP(L$2,Técnicos!$A$2:$A$100,IF(Projetos!R212=1,Técnicos!$F$2:$F$100,IF(Projetos!R212=2,Técnicos!$H$2:$H$100,Técnicos!$J$2:$J$100)),,0,1))</f>
        <v/>
      </c>
      <c r="M213" s="15" t="str" cm="1">
        <f t="array" ref="M213">IF(OR($B213="",M$2=""),"",Projetos!$K212/_xlfn.XLOOKUP(M$2,Técnicos!$A$2:$A$100,IF(Projetos!S212=1,Técnicos!$F$2:$F$100,IF(Projetos!S212=2,Técnicos!$H$2:$H$100,Técnicos!$J$2:$J$100)),,0,1))</f>
        <v/>
      </c>
      <c r="N213" s="15" t="str" cm="1">
        <f t="array" ref="N213">IF(OR($B213="",N$2=""),"",Projetos!$K212/_xlfn.XLOOKUP(N$2,Técnicos!$A$2:$A$100,IF(Projetos!T212=1,Técnicos!$F$2:$F$100,IF(Projetos!T212=2,Técnicos!$H$2:$H$100,Técnicos!$J$2:$J$100)),,0,1))</f>
        <v/>
      </c>
      <c r="O213" s="15" t="str" cm="1">
        <f t="array" ref="O213">IF(OR($B213="",O$2=""),"",Projetos!$K212/_xlfn.XLOOKUP(O$2,Técnicos!$A$2:$A$100,IF(Projetos!U212=1,Técnicos!$F$2:$F$100,IF(Projetos!U212=2,Técnicos!$H$2:$H$100,Técnicos!$J$2:$J$100)),,0,1))</f>
        <v/>
      </c>
      <c r="P213" s="15" t="str" cm="1">
        <f t="array" ref="P213">IF(OR($B213="",P$2=""),"",Projetos!$K212/_xlfn.XLOOKUP(P$2,Técnicos!$A$2:$A$100,IF(Projetos!V212=1,Técnicos!$F$2:$F$100,IF(Projetos!V212=2,Técnicos!$H$2:$H$100,Técnicos!$J$2:$J$100)),,0,1))</f>
        <v/>
      </c>
      <c r="Q213" s="15" t="str" cm="1">
        <f t="array" ref="Q213">IF(OR($B213="",Q$2=""),"",Projetos!$K212/_xlfn.XLOOKUP(Q$2,Técnicos!$A$2:$A$100,IF(Projetos!W212=1,Técnicos!$F$2:$F$100,IF(Projetos!W212=2,Técnicos!$H$2:$H$100,Técnicos!$J$2:$J$100)),,0,1))</f>
        <v/>
      </c>
      <c r="R213" s="15" t="str" cm="1">
        <f t="array" ref="R213">IF(OR($B213="",R$2=""),"",Projetos!$K212/_xlfn.XLOOKUP(R$2,Técnicos!$A$2:$A$100,IF(Projetos!X212=1,Técnicos!$F$2:$F$100,IF(Projetos!X212=2,Técnicos!$H$2:$H$100,Técnicos!$J$2:$J$100)),,0,1))</f>
        <v/>
      </c>
      <c r="S213" s="15" t="str" cm="1">
        <f t="array" ref="S213">IF(OR($B213="",S$2=""),"",Projetos!$K212/_xlfn.XLOOKUP(S$2,Técnicos!$A$2:$A$100,IF(Projetos!Y212=1,Técnicos!$F$2:$F$100,IF(Projetos!Y212=2,Técnicos!$H$2:$H$100,Técnicos!$J$2:$J$100)),,0,1))</f>
        <v/>
      </c>
      <c r="T213" s="15" t="str" cm="1">
        <f t="array" ref="T213">IF(OR($B213="",T$2=""),"",Projetos!$K212/_xlfn.XLOOKUP(T$2,Técnicos!$A$2:$A$100,IF(Projetos!Z212=1,Técnicos!$F$2:$F$100,IF(Projetos!Z212=2,Técnicos!$H$2:$H$100,Técnicos!$J$2:$J$100)),,0,1))</f>
        <v/>
      </c>
      <c r="U213" s="15" t="str" cm="1">
        <f t="array" ref="U213">IF(OR($B213="",U$2=""),"",Projetos!$K212/_xlfn.XLOOKUP(U$2,Técnicos!$A$2:$A$100,IF(Projetos!AA212=1,Técnicos!$F$2:$F$100,IF(Projetos!AA212=2,Técnicos!$H$2:$H$100,Técnicos!$J$2:$J$100)),,0,1))</f>
        <v/>
      </c>
      <c r="V213" s="15" t="str" cm="1">
        <f t="array" ref="V213">IF(OR($B213="",V$2=""),"",Projetos!$K212/_xlfn.XLOOKUP(V$2,Técnicos!$A$2:$A$100,IF(Projetos!AB212=1,Técnicos!$F$2:$F$100,IF(Projetos!AB212=2,Técnicos!$H$2:$H$100,Técnicos!$J$2:$J$100)),,0,1))</f>
        <v/>
      </c>
      <c r="W213" s="15" t="str" cm="1">
        <f t="array" ref="W213">IF(OR($B213="",W$2=""),"",Projetos!$K212/_xlfn.XLOOKUP(W$2,Técnicos!$A$2:$A$100,IF(Projetos!AC212=1,Técnicos!$F$2:$F$100,IF(Projetos!AC212=2,Técnicos!$H$2:$H$100,Técnicos!$J$2:$J$100)),,0,1))</f>
        <v/>
      </c>
      <c r="X213" s="15" t="str" cm="1">
        <f t="array" ref="X213">IF(OR($B213="",X$2=""),"",Projetos!$K212/_xlfn.XLOOKUP(X$2,Técnicos!$A$2:$A$100,IF(Projetos!AD212=1,Técnicos!$F$2:$F$100,IF(Projetos!AD212=2,Técnicos!$H$2:$H$100,Técnicos!$J$2:$J$100)),,0,1))</f>
        <v/>
      </c>
      <c r="Y213" s="15" t="str" cm="1">
        <f t="array" ref="Y213">IF(OR($B213="",Y$2=""),"",Projetos!$K212/_xlfn.XLOOKUP(Y$2,Técnicos!$A$2:$A$100,IF(Projetos!AE212=1,Técnicos!$F$2:$F$100,IF(Projetos!AE212=2,Técnicos!$H$2:$H$100,Técnicos!$J$2:$J$100)),,0,1))</f>
        <v/>
      </c>
      <c r="Z213" s="15" t="str" cm="1">
        <f t="array" ref="Z213">IF(OR($B213="",Z$2=""),"",Projetos!$K212/_xlfn.XLOOKUP(Z$2,Técnicos!$A$2:$A$100,IF(Projetos!AF212=1,Técnicos!$F$2:$F$100,IF(Projetos!AF212=2,Técnicos!$H$2:$H$100,Técnicos!$J$2:$J$100)),,0,1))</f>
        <v/>
      </c>
      <c r="AA213" s="15" t="str" cm="1">
        <f t="array" ref="AA213">IF(OR($B213="",AA$2=""),"",Projetos!$K212/_xlfn.XLOOKUP(AA$2,Técnicos!$A$2:$A$100,IF(Projetos!AG212=1,Técnicos!$F$2:$F$100,IF(Projetos!AG212=2,Técnicos!$H$2:$H$100,Técnicos!$J$2:$J$100)),,0,1))</f>
        <v/>
      </c>
      <c r="AB213" s="15" t="str" cm="1">
        <f t="array" ref="AB213">IF(OR($B213="",AB$2=""),"",Projetos!$K212/_xlfn.XLOOKUP(AB$2,Técnicos!$A$2:$A$100,IF(Projetos!AH212=1,Técnicos!$F$2:$F$100,IF(Projetos!AH212=2,Técnicos!$H$2:$H$100,Técnicos!$J$2:$J$100)),,0,1))</f>
        <v/>
      </c>
      <c r="AC213" s="15" t="str" cm="1">
        <f t="array" ref="AC213">IF(OR($B213="",AC$2=""),"",Projetos!$K212/_xlfn.XLOOKUP(AC$2,Técnicos!$A$2:$A$100,IF(Projetos!AI212=1,Técnicos!$F$2:$F$100,IF(Projetos!AI212=2,Técnicos!$H$2:$H$100,Técnicos!$J$2:$J$100)),,0,1))</f>
        <v/>
      </c>
      <c r="AD213" s="15" t="str" cm="1">
        <f t="array" ref="AD213">IF(OR($B213="",AD$2=""),"",Projetos!$K212/_xlfn.XLOOKUP(AD$2,Técnicos!$A$2:$A$100,IF(Projetos!AJ212=1,Técnicos!$F$2:$F$100,IF(Projetos!AJ212=2,Técnicos!$H$2:$H$100,Técnicos!$J$2:$J$100)),,0,1))</f>
        <v/>
      </c>
      <c r="AE213" s="15" t="str" cm="1">
        <f t="array" ref="AE213">IF(OR($B213="",AE$2=""),"",Projetos!$K212/_xlfn.XLOOKUP(AE$2,Técnicos!$A$2:$A$100,IF(Projetos!AK212=1,Técnicos!$F$2:$F$100,IF(Projetos!AK212=2,Técnicos!$H$2:$H$100,Técnicos!$J$2:$J$100)),,0,1))</f>
        <v/>
      </c>
      <c r="AF213" s="15" t="str" cm="1">
        <f t="array" ref="AF213">IF(OR($B213="",AF$2=""),"",Projetos!$K212/_xlfn.XLOOKUP(AF$2,Técnicos!$A$2:$A$100,IF(Projetos!AL212=1,Técnicos!$F$2:$F$100,IF(Projetos!AL212=2,Técnicos!$H$2:$H$100,Técnicos!$J$2:$J$100)),,0,1))</f>
        <v/>
      </c>
      <c r="AG213" s="15" t="str" cm="1">
        <f t="array" ref="AG213">IF(OR($B213="",AG$2=""),"",Projetos!$K212/_xlfn.XLOOKUP(AG$2,Técnicos!$A$2:$A$100,IF(Projetos!AM212=1,Técnicos!$F$2:$F$100,IF(Projetos!AM212=2,Técnicos!$H$2:$H$100,Técnicos!$J$2:$J$100)),,0,1))</f>
        <v/>
      </c>
      <c r="AH213" s="15" t="str" cm="1">
        <f t="array" ref="AH213">IF(OR($B213="",AH$2=""),"",Projetos!$K212/_xlfn.XLOOKUP(AH$2,Técnicos!$A$2:$A$100,IF(Projetos!AN212=1,Técnicos!$F$2:$F$100,IF(Projetos!AN212=2,Técnicos!$H$2:$H$100,Técnicos!$J$2:$J$100)),,0,1))</f>
        <v/>
      </c>
      <c r="AI213" s="15" t="str" cm="1">
        <f t="array" ref="AI213">IF(OR($B213="",AI$2=""),"",Projetos!$K212/_xlfn.XLOOKUP(AI$2,Técnicos!$A$2:$A$100,IF(Projetos!AO212=1,Técnicos!$F$2:$F$100,IF(Projetos!AO212=2,Técnicos!$H$2:$H$100,Técnicos!$J$2:$J$100)),,0,1))</f>
        <v/>
      </c>
      <c r="AJ213" s="15" t="str" cm="1">
        <f t="array" ref="AJ213">IF(OR($B213="",AJ$2=""),"",Projetos!$K212/_xlfn.XLOOKUP(AJ$2,Técnicos!$A$2:$A$100,IF(Projetos!AP212=1,Técnicos!$F$2:$F$100,IF(Projetos!AP212=2,Técnicos!$H$2:$H$100,Técnicos!$J$2:$J$100)),,0,1))</f>
        <v/>
      </c>
      <c r="AK213" s="15" t="str" cm="1">
        <f t="array" ref="AK213">IF(OR($B213="",AK$2=""),"",Projetos!$K212/_xlfn.XLOOKUP(AK$2,Técnicos!$A$2:$A$100,IF(Projetos!AQ212=1,Técnicos!$F$2:$F$100,IF(Projetos!AQ212=2,Técnicos!$H$2:$H$100,Técnicos!$J$2:$J$100)),,0,1))</f>
        <v/>
      </c>
      <c r="AL213" s="15" t="str" cm="1">
        <f t="array" ref="AL213">IF(OR($B213="",AL$2=""),"",Projetos!$K212*_xlfn.XLOOKUP(AL$2,Técnicos!$A$2:$A$100,IF(Projetos!AR212=1,Técnicos!$F$2:$F$100,IF(Projetos!AR212=2,Técnicos!$H$2:$H$100,Técnicos!$J$2:$J$100)),,0,1))</f>
        <v/>
      </c>
      <c r="AM213" s="15" t="str" cm="1">
        <f t="array" ref="AM213">IF(OR($B213="",AM$2=""),"",Projetos!$K212*_xlfn.XLOOKUP(AM$2,Técnicos!$A$2:$A$100,IF(Projetos!AS212=1,Técnicos!$F$2:$F$100,IF(Projetos!AS212=2,Técnicos!$H$2:$H$100,Técnicos!$J$2:$J$100)),,0,1))</f>
        <v/>
      </c>
      <c r="AN213" s="15" t="str" cm="1">
        <f t="array" ref="AN213">IF(OR($B213="",AN$2=""),"",Projetos!$K212*_xlfn.XLOOKUP(AN$2,Técnicos!$A$2:$A$100,IF(Projetos!AT212=1,Técnicos!$F$2:$F$100,IF(Projetos!AT212=2,Técnicos!$H$2:$H$100,Técnicos!$J$2:$J$100)),,0,1))</f>
        <v/>
      </c>
      <c r="AO213" s="15" t="str" cm="1">
        <f t="array" ref="AO213">IF(OR($B213="",AO$2=""),"",Projetos!$K212*_xlfn.XLOOKUP(AO$2,Técnicos!$A$2:$A$100,IF(Projetos!AU212=1,Técnicos!$F$2:$F$100,IF(Projetos!AU212=2,Técnicos!$H$2:$H$100,Técnicos!$J$2:$J$100)),,0,1))</f>
        <v/>
      </c>
      <c r="AP213" s="15" t="str" cm="1">
        <f t="array" ref="AP213">IF(OR($B213="",AP$2=""),"",Projetos!$K212*_xlfn.XLOOKUP(AP$2,Técnicos!$A$2:$A$100,IF(Projetos!AV212=1,Técnicos!$F$2:$F$100,IF(Projetos!AV212=2,Técnicos!$H$2:$H$100,Técnicos!$J$2:$J$100)),,0,1))</f>
        <v/>
      </c>
      <c r="AQ213" s="15" t="str" cm="1">
        <f t="array" ref="AQ213">IF(OR($B213="",AQ$2=""),"",Projetos!$K212*_xlfn.XLOOKUP(AQ$2,Técnicos!$A$2:$A$100,IF(Projetos!AW212=1,Técnicos!$F$2:$F$100,IF(Projetos!AW212=2,Técnicos!$H$2:$H$100,Técnicos!$J$2:$J$100)),,0,1))</f>
        <v/>
      </c>
      <c r="AR213" s="15" t="str" cm="1">
        <f t="array" ref="AR213">IF(OR($B213="",AR$2=""),"",Projetos!$K212*_xlfn.XLOOKUP(AR$2,Técnicos!$A$2:$A$100,IF(Projetos!AX212=1,Técnicos!$F$2:$F$100,IF(Projetos!AX212=2,Técnicos!$H$2:$H$100,Técnicos!$J$2:$J$100)),,0,1))</f>
        <v/>
      </c>
      <c r="AS213" s="15" t="str" cm="1">
        <f t="array" ref="AS213">IF(OR($B213="",AS$2=""),"",Projetos!$K212*_xlfn.XLOOKUP(AS$2,Técnicos!$A$2:$A$100,IF(Projetos!AY212=1,Técnicos!$F$2:$F$100,IF(Projetos!AY212=2,Técnicos!$H$2:$H$100,Técnicos!$J$2:$J$100)),,0,1))</f>
        <v/>
      </c>
      <c r="AT213" s="15" t="str" cm="1">
        <f t="array" ref="AT213">IF(OR($B213="",AT$2=""),"",Projetos!$K212*_xlfn.XLOOKUP(AT$2,Técnicos!$A$2:$A$100,IF(Projetos!AZ212=1,Técnicos!$F$2:$F$100,IF(Projetos!AZ212=2,Técnicos!$H$2:$H$100,Técnicos!$J$2:$J$100)),,0,1))</f>
        <v/>
      </c>
      <c r="AU213" s="15" t="str" cm="1">
        <f t="array" ref="AU213">IF(OR($B213="",AU$2=""),"",Projetos!$K212*_xlfn.XLOOKUP(AU$2,Técnicos!$A$2:$A$100,IF(Projetos!BA212=1,Técnicos!$F$2:$F$100,IF(Projetos!BA212=2,Técnicos!$H$2:$H$100,Técnicos!$J$2:$J$100)),,0,1))</f>
        <v/>
      </c>
      <c r="AV213" s="15" t="str" cm="1">
        <f t="array" ref="AV213">IF(OR($B213="",AV$2=""),"",Projetos!$K212*_xlfn.XLOOKUP(AV$2,Técnicos!$A$2:$A$100,IF(Projetos!BB212=1,Técnicos!$F$2:$F$100,IF(Projetos!BB212=2,Técnicos!$H$2:$H$100,Técnicos!$J$2:$J$100)),,0,1))</f>
        <v/>
      </c>
      <c r="AW213" s="15" t="str" cm="1">
        <f t="array" ref="AW213">IF(OR($B213="",AW$2=""),"",Projetos!$K212*_xlfn.XLOOKUP(AW$2,Técnicos!$A$2:$A$100,IF(Projetos!BC212=1,Técnicos!$F$2:$F$100,IF(Projetos!BC212=2,Técnicos!$H$2:$H$100,Técnicos!$J$2:$J$100)),,0,1))</f>
        <v/>
      </c>
      <c r="AX213" s="15" t="str" cm="1">
        <f t="array" ref="AX213">IF(OR($B213="",AX$2=""),"",Projetos!$K212*_xlfn.XLOOKUP(AX$2,Técnicos!$A$2:$A$100,IF(Projetos!BD212=1,Técnicos!$F$2:$F$100,IF(Projetos!BD212=2,Técnicos!$H$2:$H$100,Técnicos!$J$2:$J$100)),,0,1))</f>
        <v/>
      </c>
      <c r="AY213" s="15" t="str" cm="1">
        <f t="array" ref="AY213">IF(OR($B213="",AY$2=""),"",Projetos!$K212*_xlfn.XLOOKUP(AY$2,Técnicos!$A$2:$A$100,IF(Projetos!BE212=1,Técnicos!$F$2:$F$100,IF(Projetos!BE212=2,Técnicos!$H$2:$H$100,Técnicos!$J$2:$J$100)),,0,1))</f>
        <v/>
      </c>
      <c r="AZ213" s="15" t="str" cm="1">
        <f t="array" ref="AZ213">IF(OR($B213="",AZ$2=""),"",Projetos!$K212*_xlfn.XLOOKUP(AZ$2,Técnicos!$A$2:$A$100,IF(Projetos!BF212=1,Técnicos!$F$2:$F$100,IF(Projetos!BF212=2,Técnicos!$H$2:$H$100,Técnicos!$J$2:$J$100)),,0,1))</f>
        <v/>
      </c>
      <c r="BA213" s="15" t="str" cm="1">
        <f t="array" ref="BA213">IF(OR($B213="",BA$2=""),"",Projetos!$K212*_xlfn.XLOOKUP(BA$2,Técnicos!$A$2:$A$100,IF(Projetos!BG212=1,Técnicos!$F$2:$F$100,IF(Projetos!BG212=2,Técnicos!$H$2:$H$100,Técnicos!$J$2:$J$100)),,0,1))</f>
        <v/>
      </c>
      <c r="BB213" s="15" t="str" cm="1">
        <f t="array" ref="BB213">IF(OR($B213="",BB$2=""),"",Projetos!$K212*_xlfn.XLOOKUP(BB$2,Técnicos!$A$2:$A$100,IF(Projetos!BH212=1,Técnicos!$F$2:$F$100,IF(Projetos!BH212=2,Técnicos!$H$2:$H$100,Técnicos!$J$2:$J$100)),,0,1))</f>
        <v/>
      </c>
      <c r="BC213" s="15" t="str" cm="1">
        <f t="array" ref="BC213">IF(OR($B213="",BC$2=""),"",Projetos!$K212*_xlfn.XLOOKUP(BC$2,Técnicos!$A$2:$A$100,IF(Projetos!BI212=1,Técnicos!$F$2:$F$100,IF(Projetos!BI212=2,Técnicos!$H$2:$H$100,Técnicos!$J$2:$J$100)),,0,1))</f>
        <v/>
      </c>
      <c r="BD213" s="15" t="str" cm="1">
        <f t="array" ref="BD213">IF(OR($B213="",BD$2=""),"",Projetos!$K212*_xlfn.XLOOKUP(BD$2,Técnicos!$A$2:$A$100,IF(Projetos!BJ212=1,Técnicos!$F$2:$F$100,IF(Projetos!BJ212=2,Técnicos!$H$2:$H$100,Técnicos!$J$2:$J$100)),,0,1))</f>
        <v/>
      </c>
      <c r="BE213" s="15" t="str" cm="1">
        <f t="array" ref="BE213">IF(OR($B213="",BE$2=""),"",Projetos!$K212*_xlfn.XLOOKUP(BE$2,Técnicos!$A$2:$A$100,IF(Projetos!BK212=1,Técnicos!$F$2:$F$100,IF(Projetos!BK212=2,Técnicos!$H$2:$H$100,Técnicos!$J$2:$J$100)),,0,1))</f>
        <v/>
      </c>
      <c r="BF213" s="15" t="str" cm="1">
        <f t="array" ref="BF213">IF(OR($B213="",BF$2=""),"",Projetos!$K212*_xlfn.XLOOKUP(BF$2,Técnicos!$A$2:$A$100,IF(Projetos!BL212=1,Técnicos!$F$2:$F$100,IF(Projetos!BL212=2,Técnicos!$H$2:$H$100,Técnicos!$J$2:$J$100)),,0,1))</f>
        <v/>
      </c>
      <c r="BG213" s="15" t="str" cm="1">
        <f t="array" ref="BG213">IF(OR($B213="",BG$2=""),"",Projetos!$K212*_xlfn.XLOOKUP(BG$2,Técnicos!$A$2:$A$100,IF(Projetos!BM212=1,Técnicos!$F$2:$F$100,IF(Projetos!BM212=2,Técnicos!$H$2:$H$100,Técnicos!$J$2:$J$100)),,0,1))</f>
        <v/>
      </c>
      <c r="BH213" s="15" t="str" cm="1">
        <f t="array" ref="BH213">IF(OR($B213="",BH$2=""),"",Projetos!$K212*_xlfn.XLOOKUP(BH$2,Técnicos!$A$2:$A$100,IF(Projetos!BN212=1,Técnicos!$F$2:$F$100,IF(Projetos!BN212=2,Técnicos!$H$2:$H$100,Técnicos!$J$2:$J$100)),,0,1))</f>
        <v/>
      </c>
      <c r="BI213" s="15" t="str" cm="1">
        <f t="array" ref="BI213">IF(OR($B213="",BI$2=""),"",Projetos!$K212*_xlfn.XLOOKUP(BI$2,Técnicos!$A$2:$A$100,IF(Projetos!BO212=1,Técnicos!$F$2:$F$100,IF(Projetos!BO212=2,Técnicos!$H$2:$H$100,Técnicos!$J$2:$J$100)),,0,1))</f>
        <v/>
      </c>
      <c r="BJ213" s="15" t="str" cm="1">
        <f t="array" ref="BJ213">IF(OR($B213="",BJ$2=""),"",Projetos!$K212*_xlfn.XLOOKUP(BJ$2,Técnicos!$A$2:$A$100,IF(Projetos!BP212=1,Técnicos!$F$2:$F$100,IF(Projetos!BP212=2,Técnicos!$H$2:$H$100,Técnicos!$J$2:$J$100)),,0,1))</f>
        <v/>
      </c>
      <c r="BK213" s="15" t="str" cm="1">
        <f t="array" ref="BK213">IF(OR($B213="",BK$2=""),"",Projetos!$K212*_xlfn.XLOOKUP(BK$2,Técnicos!$A$2:$A$100,IF(Projetos!BQ212=1,Técnicos!$F$2:$F$100,IF(Projetos!BQ212=2,Técnicos!$H$2:$H$100,Técnicos!$J$2:$J$100)),,0,1))</f>
        <v/>
      </c>
      <c r="BL213" s="15" t="str" cm="1">
        <f t="array" ref="BL213">IF(OR($B213="",BL$2=""),"",Projetos!$K212*_xlfn.XLOOKUP(BL$2,Técnicos!$A$2:$A$100,IF(Projetos!BR212=1,Técnicos!$F$2:$F$100,IF(Projetos!BR212=2,Técnicos!$H$2:$H$100,Técnicos!$J$2:$J$100)),,0,1))</f>
        <v/>
      </c>
      <c r="BM213" s="15" t="str" cm="1">
        <f t="array" ref="BM213">IF(OR($B213="",BM$2=""),"",Projetos!$K212*_xlfn.XLOOKUP(BM$2,Técnicos!$A$2:$A$100,IF(Projetos!BS212=1,Técnicos!$F$2:$F$100,IF(Projetos!BS212=2,Técnicos!$H$2:$H$100,Técnicos!$J$2:$J$100)),,0,1))</f>
        <v/>
      </c>
      <c r="BN213" s="15" t="str" cm="1">
        <f t="array" ref="BN213">IF(OR($B213="",BN$2=""),"",Projetos!$K212*_xlfn.XLOOKUP(BN$2,Técnicos!$A$2:$A$100,IF(Projetos!BT212=1,Técnicos!$F$2:$F$100,IF(Projetos!BT212=2,Técnicos!$H$2:$H$100,Técnicos!$J$2:$J$100)),,0,1))</f>
        <v/>
      </c>
      <c r="BO213" s="15" t="str" cm="1">
        <f t="array" ref="BO213">IF(OR($B213="",BO$2=""),"",Projetos!$K212*_xlfn.XLOOKUP(BO$2,Técnicos!$A$2:$A$100,IF(Projetos!BU212=1,Técnicos!$F$2:$F$100,IF(Projetos!BU212=2,Técnicos!$H$2:$H$100,Técnicos!$J$2:$J$100)),,0,1))</f>
        <v/>
      </c>
      <c r="BP213" s="15" t="str" cm="1">
        <f t="array" ref="BP213">IF(OR($B213="",BP$2=""),"",Projetos!$K212*_xlfn.XLOOKUP(BP$2,Técnicos!$A$2:$A$100,IF(Projetos!BV212=1,Técnicos!$F$2:$F$100,IF(Projetos!BV212=2,Técnicos!$H$2:$H$100,Técnicos!$J$2:$J$100)),,0,1))</f>
        <v/>
      </c>
      <c r="BQ213" s="15" t="str" cm="1">
        <f t="array" ref="BQ213">IF(OR($B213="",BQ$2=""),"",Projetos!$K212*_xlfn.XLOOKUP(BQ$2,Técnicos!$A$2:$A$100,IF(Projetos!BW212=1,Técnicos!$F$2:$F$100,IF(Projetos!BW212=2,Técnicos!$H$2:$H$100,Técnicos!$J$2:$J$100)),,0,1))</f>
        <v/>
      </c>
    </row>
    <row r="214" spans="3:69" x14ac:dyDescent="0.3">
      <c r="C214" s="15" t="str" cm="1">
        <f t="array" ref="C214">IF(OR($B214="",C$2=""),"",Projetos!$K213/_xlfn.XLOOKUP(C$2,Técnicos!$A$2:$A$100,IF(Projetos!I213=1,Técnicos!$F$2:$F$100,IF(Projetos!I213=2,Técnicos!$H$2:$H$100,Técnicos!$J$2:$J$100)),,0,1))</f>
        <v/>
      </c>
      <c r="D214" s="15" t="str" cm="1">
        <f t="array" ref="D214">IF(OR($B214="",D$2=""),"",Projetos!$K213/_xlfn.XLOOKUP(D$2,Técnicos!$A$2:$A$100,IF(Projetos!J213=1,Técnicos!$F$2:$F$100,IF(Projetos!J213=2,Técnicos!$H$2:$H$100,Técnicos!$J$2:$J$100)),,0,1))</f>
        <v/>
      </c>
      <c r="E214" s="15" t="str" cm="1">
        <f t="array" ref="E214">IF(OR($B214="",E$2=""),"",Projetos!$K213/_xlfn.XLOOKUP(E$2,Técnicos!$A$2:$A$100,IF(Projetos!K213=1,Técnicos!$F$2:$F$100,IF(Projetos!K213=2,Técnicos!$H$2:$H$100,Técnicos!$J$2:$J$100)),,0,1))</f>
        <v/>
      </c>
      <c r="F214" s="15" t="str" cm="1">
        <f t="array" ref="F214">IF(OR($B214="",F$2=""),"",Projetos!$K213/_xlfn.XLOOKUP(F$2,Técnicos!$A$2:$A$100,IF(Projetos!L213=1,Técnicos!$F$2:$F$100,IF(Projetos!L213=2,Técnicos!$H$2:$H$100,Técnicos!$J$2:$J$100)),,0,1))</f>
        <v/>
      </c>
      <c r="G214" s="15" t="str" cm="1">
        <f t="array" ref="G214">IF(OR($B214="",G$2=""),"",Projetos!$K213/_xlfn.XLOOKUP(G$2,Técnicos!$A$2:$A$100,IF(Projetos!M213=1,Técnicos!$F$2:$F$100,IF(Projetos!M213=2,Técnicos!$H$2:$H$100,Técnicos!$J$2:$J$100)),,0,1))</f>
        <v/>
      </c>
      <c r="H214" s="15" t="str" cm="1">
        <f t="array" ref="H214">IF(OR($B214="",H$2=""),"",Projetos!$K213/_xlfn.XLOOKUP(H$2,Técnicos!$A$2:$A$100,IF(Projetos!N213=1,Técnicos!$F$2:$F$100,IF(Projetos!N213=2,Técnicos!$H$2:$H$100,Técnicos!$J$2:$J$100)),,0,1))</f>
        <v/>
      </c>
      <c r="I214" s="15" t="str" cm="1">
        <f t="array" ref="I214">IF(OR($B214="",I$2=""),"",Projetos!$K213/_xlfn.XLOOKUP(I$2,Técnicos!$A$2:$A$100,IF(Projetos!O213=1,Técnicos!$F$2:$F$100,IF(Projetos!O213=2,Técnicos!$H$2:$H$100,Técnicos!$J$2:$J$100)),,0,1))</f>
        <v/>
      </c>
      <c r="J214" s="15" t="str" cm="1">
        <f t="array" ref="J214">IF(OR($B214="",J$2=""),"",Projetos!$K213/_xlfn.XLOOKUP(J$2,Técnicos!$A$2:$A$100,IF(Projetos!P213=1,Técnicos!$F$2:$F$100,IF(Projetos!P213=2,Técnicos!$H$2:$H$100,Técnicos!$J$2:$J$100)),,0,1))</f>
        <v/>
      </c>
      <c r="K214" s="15" t="str" cm="1">
        <f t="array" ref="K214">IF(OR($B214="",K$2=""),"",Projetos!$K213/_xlfn.XLOOKUP(K$2,Técnicos!$A$2:$A$100,IF(Projetos!Q213=1,Técnicos!$F$2:$F$100,IF(Projetos!Q213=2,Técnicos!$H$2:$H$100,Técnicos!$J$2:$J$100)),,0,1))</f>
        <v/>
      </c>
      <c r="L214" s="15" t="str" cm="1">
        <f t="array" ref="L214">IF(OR($B214="",L$2=""),"",Projetos!$K213/_xlfn.XLOOKUP(L$2,Técnicos!$A$2:$A$100,IF(Projetos!R213=1,Técnicos!$F$2:$F$100,IF(Projetos!R213=2,Técnicos!$H$2:$H$100,Técnicos!$J$2:$J$100)),,0,1))</f>
        <v/>
      </c>
      <c r="M214" s="15" t="str" cm="1">
        <f t="array" ref="M214">IF(OR($B214="",M$2=""),"",Projetos!$K213/_xlfn.XLOOKUP(M$2,Técnicos!$A$2:$A$100,IF(Projetos!S213=1,Técnicos!$F$2:$F$100,IF(Projetos!S213=2,Técnicos!$H$2:$H$100,Técnicos!$J$2:$J$100)),,0,1))</f>
        <v/>
      </c>
      <c r="N214" s="15" t="str" cm="1">
        <f t="array" ref="N214">IF(OR($B214="",N$2=""),"",Projetos!$K213/_xlfn.XLOOKUP(N$2,Técnicos!$A$2:$A$100,IF(Projetos!T213=1,Técnicos!$F$2:$F$100,IF(Projetos!T213=2,Técnicos!$H$2:$H$100,Técnicos!$J$2:$J$100)),,0,1))</f>
        <v/>
      </c>
      <c r="O214" s="15" t="str" cm="1">
        <f t="array" ref="O214">IF(OR($B214="",O$2=""),"",Projetos!$K213/_xlfn.XLOOKUP(O$2,Técnicos!$A$2:$A$100,IF(Projetos!U213=1,Técnicos!$F$2:$F$100,IF(Projetos!U213=2,Técnicos!$H$2:$H$100,Técnicos!$J$2:$J$100)),,0,1))</f>
        <v/>
      </c>
      <c r="P214" s="15" t="str" cm="1">
        <f t="array" ref="P214">IF(OR($B214="",P$2=""),"",Projetos!$K213/_xlfn.XLOOKUP(P$2,Técnicos!$A$2:$A$100,IF(Projetos!V213=1,Técnicos!$F$2:$F$100,IF(Projetos!V213=2,Técnicos!$H$2:$H$100,Técnicos!$J$2:$J$100)),,0,1))</f>
        <v/>
      </c>
      <c r="Q214" s="15" t="str" cm="1">
        <f t="array" ref="Q214">IF(OR($B214="",Q$2=""),"",Projetos!$K213/_xlfn.XLOOKUP(Q$2,Técnicos!$A$2:$A$100,IF(Projetos!W213=1,Técnicos!$F$2:$F$100,IF(Projetos!W213=2,Técnicos!$H$2:$H$100,Técnicos!$J$2:$J$100)),,0,1))</f>
        <v/>
      </c>
      <c r="R214" s="15" t="str" cm="1">
        <f t="array" ref="R214">IF(OR($B214="",R$2=""),"",Projetos!$K213/_xlfn.XLOOKUP(R$2,Técnicos!$A$2:$A$100,IF(Projetos!X213=1,Técnicos!$F$2:$F$100,IF(Projetos!X213=2,Técnicos!$H$2:$H$100,Técnicos!$J$2:$J$100)),,0,1))</f>
        <v/>
      </c>
      <c r="S214" s="15" t="str" cm="1">
        <f t="array" ref="S214">IF(OR($B214="",S$2=""),"",Projetos!$K213/_xlfn.XLOOKUP(S$2,Técnicos!$A$2:$A$100,IF(Projetos!Y213=1,Técnicos!$F$2:$F$100,IF(Projetos!Y213=2,Técnicos!$H$2:$H$100,Técnicos!$J$2:$J$100)),,0,1))</f>
        <v/>
      </c>
      <c r="T214" s="15" t="str" cm="1">
        <f t="array" ref="T214">IF(OR($B214="",T$2=""),"",Projetos!$K213/_xlfn.XLOOKUP(T$2,Técnicos!$A$2:$A$100,IF(Projetos!Z213=1,Técnicos!$F$2:$F$100,IF(Projetos!Z213=2,Técnicos!$H$2:$H$100,Técnicos!$J$2:$J$100)),,0,1))</f>
        <v/>
      </c>
      <c r="U214" s="15" t="str" cm="1">
        <f t="array" ref="U214">IF(OR($B214="",U$2=""),"",Projetos!$K213/_xlfn.XLOOKUP(U$2,Técnicos!$A$2:$A$100,IF(Projetos!AA213=1,Técnicos!$F$2:$F$100,IF(Projetos!AA213=2,Técnicos!$H$2:$H$100,Técnicos!$J$2:$J$100)),,0,1))</f>
        <v/>
      </c>
      <c r="V214" s="15" t="str" cm="1">
        <f t="array" ref="V214">IF(OR($B214="",V$2=""),"",Projetos!$K213/_xlfn.XLOOKUP(V$2,Técnicos!$A$2:$A$100,IF(Projetos!AB213=1,Técnicos!$F$2:$F$100,IF(Projetos!AB213=2,Técnicos!$H$2:$H$100,Técnicos!$J$2:$J$100)),,0,1))</f>
        <v/>
      </c>
      <c r="W214" s="15" t="str" cm="1">
        <f t="array" ref="W214">IF(OR($B214="",W$2=""),"",Projetos!$K213/_xlfn.XLOOKUP(W$2,Técnicos!$A$2:$A$100,IF(Projetos!AC213=1,Técnicos!$F$2:$F$100,IF(Projetos!AC213=2,Técnicos!$H$2:$H$100,Técnicos!$J$2:$J$100)),,0,1))</f>
        <v/>
      </c>
      <c r="X214" s="15" t="str" cm="1">
        <f t="array" ref="X214">IF(OR($B214="",X$2=""),"",Projetos!$K213/_xlfn.XLOOKUP(X$2,Técnicos!$A$2:$A$100,IF(Projetos!AD213=1,Técnicos!$F$2:$F$100,IF(Projetos!AD213=2,Técnicos!$H$2:$H$100,Técnicos!$J$2:$J$100)),,0,1))</f>
        <v/>
      </c>
      <c r="Y214" s="15" t="str" cm="1">
        <f t="array" ref="Y214">IF(OR($B214="",Y$2=""),"",Projetos!$K213/_xlfn.XLOOKUP(Y$2,Técnicos!$A$2:$A$100,IF(Projetos!AE213=1,Técnicos!$F$2:$F$100,IF(Projetos!AE213=2,Técnicos!$H$2:$H$100,Técnicos!$J$2:$J$100)),,0,1))</f>
        <v/>
      </c>
      <c r="Z214" s="15" t="str" cm="1">
        <f t="array" ref="Z214">IF(OR($B214="",Z$2=""),"",Projetos!$K213/_xlfn.XLOOKUP(Z$2,Técnicos!$A$2:$A$100,IF(Projetos!AF213=1,Técnicos!$F$2:$F$100,IF(Projetos!AF213=2,Técnicos!$H$2:$H$100,Técnicos!$J$2:$J$100)),,0,1))</f>
        <v/>
      </c>
      <c r="AA214" s="15" t="str" cm="1">
        <f t="array" ref="AA214">IF(OR($B214="",AA$2=""),"",Projetos!$K213/_xlfn.XLOOKUP(AA$2,Técnicos!$A$2:$A$100,IF(Projetos!AG213=1,Técnicos!$F$2:$F$100,IF(Projetos!AG213=2,Técnicos!$H$2:$H$100,Técnicos!$J$2:$J$100)),,0,1))</f>
        <v/>
      </c>
      <c r="AB214" s="15" t="str" cm="1">
        <f t="array" ref="AB214">IF(OR($B214="",AB$2=""),"",Projetos!$K213/_xlfn.XLOOKUP(AB$2,Técnicos!$A$2:$A$100,IF(Projetos!AH213=1,Técnicos!$F$2:$F$100,IF(Projetos!AH213=2,Técnicos!$H$2:$H$100,Técnicos!$J$2:$J$100)),,0,1))</f>
        <v/>
      </c>
      <c r="AC214" s="15" t="str" cm="1">
        <f t="array" ref="AC214">IF(OR($B214="",AC$2=""),"",Projetos!$K213/_xlfn.XLOOKUP(AC$2,Técnicos!$A$2:$A$100,IF(Projetos!AI213=1,Técnicos!$F$2:$F$100,IF(Projetos!AI213=2,Técnicos!$H$2:$H$100,Técnicos!$J$2:$J$100)),,0,1))</f>
        <v/>
      </c>
      <c r="AD214" s="15" t="str" cm="1">
        <f t="array" ref="AD214">IF(OR($B214="",AD$2=""),"",Projetos!$K213/_xlfn.XLOOKUP(AD$2,Técnicos!$A$2:$A$100,IF(Projetos!AJ213=1,Técnicos!$F$2:$F$100,IF(Projetos!AJ213=2,Técnicos!$H$2:$H$100,Técnicos!$J$2:$J$100)),,0,1))</f>
        <v/>
      </c>
      <c r="AE214" s="15" t="str" cm="1">
        <f t="array" ref="AE214">IF(OR($B214="",AE$2=""),"",Projetos!$K213/_xlfn.XLOOKUP(AE$2,Técnicos!$A$2:$A$100,IF(Projetos!AK213=1,Técnicos!$F$2:$F$100,IF(Projetos!AK213=2,Técnicos!$H$2:$H$100,Técnicos!$J$2:$J$100)),,0,1))</f>
        <v/>
      </c>
      <c r="AF214" s="15" t="str" cm="1">
        <f t="array" ref="AF214">IF(OR($B214="",AF$2=""),"",Projetos!$K213/_xlfn.XLOOKUP(AF$2,Técnicos!$A$2:$A$100,IF(Projetos!AL213=1,Técnicos!$F$2:$F$100,IF(Projetos!AL213=2,Técnicos!$H$2:$H$100,Técnicos!$J$2:$J$100)),,0,1))</f>
        <v/>
      </c>
      <c r="AG214" s="15" t="str" cm="1">
        <f t="array" ref="AG214">IF(OR($B214="",AG$2=""),"",Projetos!$K213/_xlfn.XLOOKUP(AG$2,Técnicos!$A$2:$A$100,IF(Projetos!AM213=1,Técnicos!$F$2:$F$100,IF(Projetos!AM213=2,Técnicos!$H$2:$H$100,Técnicos!$J$2:$J$100)),,0,1))</f>
        <v/>
      </c>
      <c r="AH214" s="15" t="str" cm="1">
        <f t="array" ref="AH214">IF(OR($B214="",AH$2=""),"",Projetos!$K213/_xlfn.XLOOKUP(AH$2,Técnicos!$A$2:$A$100,IF(Projetos!AN213=1,Técnicos!$F$2:$F$100,IF(Projetos!AN213=2,Técnicos!$H$2:$H$100,Técnicos!$J$2:$J$100)),,0,1))</f>
        <v/>
      </c>
      <c r="AI214" s="15" t="str" cm="1">
        <f t="array" ref="AI214">IF(OR($B214="",AI$2=""),"",Projetos!$K213/_xlfn.XLOOKUP(AI$2,Técnicos!$A$2:$A$100,IF(Projetos!AO213=1,Técnicos!$F$2:$F$100,IF(Projetos!AO213=2,Técnicos!$H$2:$H$100,Técnicos!$J$2:$J$100)),,0,1))</f>
        <v/>
      </c>
      <c r="AJ214" s="15" t="str" cm="1">
        <f t="array" ref="AJ214">IF(OR($B214="",AJ$2=""),"",Projetos!$K213/_xlfn.XLOOKUP(AJ$2,Técnicos!$A$2:$A$100,IF(Projetos!AP213=1,Técnicos!$F$2:$F$100,IF(Projetos!AP213=2,Técnicos!$H$2:$H$100,Técnicos!$J$2:$J$100)),,0,1))</f>
        <v/>
      </c>
      <c r="AK214" s="15" t="str" cm="1">
        <f t="array" ref="AK214">IF(OR($B214="",AK$2=""),"",Projetos!$K213/_xlfn.XLOOKUP(AK$2,Técnicos!$A$2:$A$100,IF(Projetos!AQ213=1,Técnicos!$F$2:$F$100,IF(Projetos!AQ213=2,Técnicos!$H$2:$H$100,Técnicos!$J$2:$J$100)),,0,1))</f>
        <v/>
      </c>
      <c r="AL214" s="15" t="str" cm="1">
        <f t="array" ref="AL214">IF(OR($B214="",AL$2=""),"",Projetos!$K213*_xlfn.XLOOKUP(AL$2,Técnicos!$A$2:$A$100,IF(Projetos!AR213=1,Técnicos!$F$2:$F$100,IF(Projetos!AR213=2,Técnicos!$H$2:$H$100,Técnicos!$J$2:$J$100)),,0,1))</f>
        <v/>
      </c>
      <c r="AM214" s="15" t="str" cm="1">
        <f t="array" ref="AM214">IF(OR($B214="",AM$2=""),"",Projetos!$K213*_xlfn.XLOOKUP(AM$2,Técnicos!$A$2:$A$100,IF(Projetos!AS213=1,Técnicos!$F$2:$F$100,IF(Projetos!AS213=2,Técnicos!$H$2:$H$100,Técnicos!$J$2:$J$100)),,0,1))</f>
        <v/>
      </c>
      <c r="AN214" s="15" t="str" cm="1">
        <f t="array" ref="AN214">IF(OR($B214="",AN$2=""),"",Projetos!$K213*_xlfn.XLOOKUP(AN$2,Técnicos!$A$2:$A$100,IF(Projetos!AT213=1,Técnicos!$F$2:$F$100,IF(Projetos!AT213=2,Técnicos!$H$2:$H$100,Técnicos!$J$2:$J$100)),,0,1))</f>
        <v/>
      </c>
      <c r="AO214" s="15" t="str" cm="1">
        <f t="array" ref="AO214">IF(OR($B214="",AO$2=""),"",Projetos!$K213*_xlfn.XLOOKUP(AO$2,Técnicos!$A$2:$A$100,IF(Projetos!AU213=1,Técnicos!$F$2:$F$100,IF(Projetos!AU213=2,Técnicos!$H$2:$H$100,Técnicos!$J$2:$J$100)),,0,1))</f>
        <v/>
      </c>
      <c r="AP214" s="15" t="str" cm="1">
        <f t="array" ref="AP214">IF(OR($B214="",AP$2=""),"",Projetos!$K213*_xlfn.XLOOKUP(AP$2,Técnicos!$A$2:$A$100,IF(Projetos!AV213=1,Técnicos!$F$2:$F$100,IF(Projetos!AV213=2,Técnicos!$H$2:$H$100,Técnicos!$J$2:$J$100)),,0,1))</f>
        <v/>
      </c>
      <c r="AQ214" s="15" t="str" cm="1">
        <f t="array" ref="AQ214">IF(OR($B214="",AQ$2=""),"",Projetos!$K213*_xlfn.XLOOKUP(AQ$2,Técnicos!$A$2:$A$100,IF(Projetos!AW213=1,Técnicos!$F$2:$F$100,IF(Projetos!AW213=2,Técnicos!$H$2:$H$100,Técnicos!$J$2:$J$100)),,0,1))</f>
        <v/>
      </c>
      <c r="AR214" s="15" t="str" cm="1">
        <f t="array" ref="AR214">IF(OR($B214="",AR$2=""),"",Projetos!$K213*_xlfn.XLOOKUP(AR$2,Técnicos!$A$2:$A$100,IF(Projetos!AX213=1,Técnicos!$F$2:$F$100,IF(Projetos!AX213=2,Técnicos!$H$2:$H$100,Técnicos!$J$2:$J$100)),,0,1))</f>
        <v/>
      </c>
      <c r="AS214" s="15" t="str" cm="1">
        <f t="array" ref="AS214">IF(OR($B214="",AS$2=""),"",Projetos!$K213*_xlfn.XLOOKUP(AS$2,Técnicos!$A$2:$A$100,IF(Projetos!AY213=1,Técnicos!$F$2:$F$100,IF(Projetos!AY213=2,Técnicos!$H$2:$H$100,Técnicos!$J$2:$J$100)),,0,1))</f>
        <v/>
      </c>
      <c r="AT214" s="15" t="str" cm="1">
        <f t="array" ref="AT214">IF(OR($B214="",AT$2=""),"",Projetos!$K213*_xlfn.XLOOKUP(AT$2,Técnicos!$A$2:$A$100,IF(Projetos!AZ213=1,Técnicos!$F$2:$F$100,IF(Projetos!AZ213=2,Técnicos!$H$2:$H$100,Técnicos!$J$2:$J$100)),,0,1))</f>
        <v/>
      </c>
      <c r="AU214" s="15" t="str" cm="1">
        <f t="array" ref="AU214">IF(OR($B214="",AU$2=""),"",Projetos!$K213*_xlfn.XLOOKUP(AU$2,Técnicos!$A$2:$A$100,IF(Projetos!BA213=1,Técnicos!$F$2:$F$100,IF(Projetos!BA213=2,Técnicos!$H$2:$H$100,Técnicos!$J$2:$J$100)),,0,1))</f>
        <v/>
      </c>
      <c r="AV214" s="15" t="str" cm="1">
        <f t="array" ref="AV214">IF(OR($B214="",AV$2=""),"",Projetos!$K213*_xlfn.XLOOKUP(AV$2,Técnicos!$A$2:$A$100,IF(Projetos!BB213=1,Técnicos!$F$2:$F$100,IF(Projetos!BB213=2,Técnicos!$H$2:$H$100,Técnicos!$J$2:$J$100)),,0,1))</f>
        <v/>
      </c>
      <c r="AW214" s="15" t="str" cm="1">
        <f t="array" ref="AW214">IF(OR($B214="",AW$2=""),"",Projetos!$K213*_xlfn.XLOOKUP(AW$2,Técnicos!$A$2:$A$100,IF(Projetos!BC213=1,Técnicos!$F$2:$F$100,IF(Projetos!BC213=2,Técnicos!$H$2:$H$100,Técnicos!$J$2:$J$100)),,0,1))</f>
        <v/>
      </c>
      <c r="AX214" s="15" t="str" cm="1">
        <f t="array" ref="AX214">IF(OR($B214="",AX$2=""),"",Projetos!$K213*_xlfn.XLOOKUP(AX$2,Técnicos!$A$2:$A$100,IF(Projetos!BD213=1,Técnicos!$F$2:$F$100,IF(Projetos!BD213=2,Técnicos!$H$2:$H$100,Técnicos!$J$2:$J$100)),,0,1))</f>
        <v/>
      </c>
      <c r="AY214" s="15" t="str" cm="1">
        <f t="array" ref="AY214">IF(OR($B214="",AY$2=""),"",Projetos!$K213*_xlfn.XLOOKUP(AY$2,Técnicos!$A$2:$A$100,IF(Projetos!BE213=1,Técnicos!$F$2:$F$100,IF(Projetos!BE213=2,Técnicos!$H$2:$H$100,Técnicos!$J$2:$J$100)),,0,1))</f>
        <v/>
      </c>
      <c r="AZ214" s="15" t="str" cm="1">
        <f t="array" ref="AZ214">IF(OR($B214="",AZ$2=""),"",Projetos!$K213*_xlfn.XLOOKUP(AZ$2,Técnicos!$A$2:$A$100,IF(Projetos!BF213=1,Técnicos!$F$2:$F$100,IF(Projetos!BF213=2,Técnicos!$H$2:$H$100,Técnicos!$J$2:$J$100)),,0,1))</f>
        <v/>
      </c>
      <c r="BA214" s="15" t="str" cm="1">
        <f t="array" ref="BA214">IF(OR($B214="",BA$2=""),"",Projetos!$K213*_xlfn.XLOOKUP(BA$2,Técnicos!$A$2:$A$100,IF(Projetos!BG213=1,Técnicos!$F$2:$F$100,IF(Projetos!BG213=2,Técnicos!$H$2:$H$100,Técnicos!$J$2:$J$100)),,0,1))</f>
        <v/>
      </c>
      <c r="BB214" s="15" t="str" cm="1">
        <f t="array" ref="BB214">IF(OR($B214="",BB$2=""),"",Projetos!$K213*_xlfn.XLOOKUP(BB$2,Técnicos!$A$2:$A$100,IF(Projetos!BH213=1,Técnicos!$F$2:$F$100,IF(Projetos!BH213=2,Técnicos!$H$2:$H$100,Técnicos!$J$2:$J$100)),,0,1))</f>
        <v/>
      </c>
      <c r="BC214" s="15" t="str" cm="1">
        <f t="array" ref="BC214">IF(OR($B214="",BC$2=""),"",Projetos!$K213*_xlfn.XLOOKUP(BC$2,Técnicos!$A$2:$A$100,IF(Projetos!BI213=1,Técnicos!$F$2:$F$100,IF(Projetos!BI213=2,Técnicos!$H$2:$H$100,Técnicos!$J$2:$J$100)),,0,1))</f>
        <v/>
      </c>
      <c r="BD214" s="15" t="str" cm="1">
        <f t="array" ref="BD214">IF(OR($B214="",BD$2=""),"",Projetos!$K213*_xlfn.XLOOKUP(BD$2,Técnicos!$A$2:$A$100,IF(Projetos!BJ213=1,Técnicos!$F$2:$F$100,IF(Projetos!BJ213=2,Técnicos!$H$2:$H$100,Técnicos!$J$2:$J$100)),,0,1))</f>
        <v/>
      </c>
      <c r="BE214" s="15" t="str" cm="1">
        <f t="array" ref="BE214">IF(OR($B214="",BE$2=""),"",Projetos!$K213*_xlfn.XLOOKUP(BE$2,Técnicos!$A$2:$A$100,IF(Projetos!BK213=1,Técnicos!$F$2:$F$100,IF(Projetos!BK213=2,Técnicos!$H$2:$H$100,Técnicos!$J$2:$J$100)),,0,1))</f>
        <v/>
      </c>
      <c r="BF214" s="15" t="str" cm="1">
        <f t="array" ref="BF214">IF(OR($B214="",BF$2=""),"",Projetos!$K213*_xlfn.XLOOKUP(BF$2,Técnicos!$A$2:$A$100,IF(Projetos!BL213=1,Técnicos!$F$2:$F$100,IF(Projetos!BL213=2,Técnicos!$H$2:$H$100,Técnicos!$J$2:$J$100)),,0,1))</f>
        <v/>
      </c>
      <c r="BG214" s="15" t="str" cm="1">
        <f t="array" ref="BG214">IF(OR($B214="",BG$2=""),"",Projetos!$K213*_xlfn.XLOOKUP(BG$2,Técnicos!$A$2:$A$100,IF(Projetos!BM213=1,Técnicos!$F$2:$F$100,IF(Projetos!BM213=2,Técnicos!$H$2:$H$100,Técnicos!$J$2:$J$100)),,0,1))</f>
        <v/>
      </c>
      <c r="BH214" s="15" t="str" cm="1">
        <f t="array" ref="BH214">IF(OR($B214="",BH$2=""),"",Projetos!$K213*_xlfn.XLOOKUP(BH$2,Técnicos!$A$2:$A$100,IF(Projetos!BN213=1,Técnicos!$F$2:$F$100,IF(Projetos!BN213=2,Técnicos!$H$2:$H$100,Técnicos!$J$2:$J$100)),,0,1))</f>
        <v/>
      </c>
      <c r="BI214" s="15" t="str" cm="1">
        <f t="array" ref="BI214">IF(OR($B214="",BI$2=""),"",Projetos!$K213*_xlfn.XLOOKUP(BI$2,Técnicos!$A$2:$A$100,IF(Projetos!BO213=1,Técnicos!$F$2:$F$100,IF(Projetos!BO213=2,Técnicos!$H$2:$H$100,Técnicos!$J$2:$J$100)),,0,1))</f>
        <v/>
      </c>
      <c r="BJ214" s="15" t="str" cm="1">
        <f t="array" ref="BJ214">IF(OR($B214="",BJ$2=""),"",Projetos!$K213*_xlfn.XLOOKUP(BJ$2,Técnicos!$A$2:$A$100,IF(Projetos!BP213=1,Técnicos!$F$2:$F$100,IF(Projetos!BP213=2,Técnicos!$H$2:$H$100,Técnicos!$J$2:$J$100)),,0,1))</f>
        <v/>
      </c>
      <c r="BK214" s="15" t="str" cm="1">
        <f t="array" ref="BK214">IF(OR($B214="",BK$2=""),"",Projetos!$K213*_xlfn.XLOOKUP(BK$2,Técnicos!$A$2:$A$100,IF(Projetos!BQ213=1,Técnicos!$F$2:$F$100,IF(Projetos!BQ213=2,Técnicos!$H$2:$H$100,Técnicos!$J$2:$J$100)),,0,1))</f>
        <v/>
      </c>
      <c r="BL214" s="15" t="str" cm="1">
        <f t="array" ref="BL214">IF(OR($B214="",BL$2=""),"",Projetos!$K213*_xlfn.XLOOKUP(BL$2,Técnicos!$A$2:$A$100,IF(Projetos!BR213=1,Técnicos!$F$2:$F$100,IF(Projetos!BR213=2,Técnicos!$H$2:$H$100,Técnicos!$J$2:$J$100)),,0,1))</f>
        <v/>
      </c>
      <c r="BM214" s="15" t="str" cm="1">
        <f t="array" ref="BM214">IF(OR($B214="",BM$2=""),"",Projetos!$K213*_xlfn.XLOOKUP(BM$2,Técnicos!$A$2:$A$100,IF(Projetos!BS213=1,Técnicos!$F$2:$F$100,IF(Projetos!BS213=2,Técnicos!$H$2:$H$100,Técnicos!$J$2:$J$100)),,0,1))</f>
        <v/>
      </c>
      <c r="BN214" s="15" t="str" cm="1">
        <f t="array" ref="BN214">IF(OR($B214="",BN$2=""),"",Projetos!$K213*_xlfn.XLOOKUP(BN$2,Técnicos!$A$2:$A$100,IF(Projetos!BT213=1,Técnicos!$F$2:$F$100,IF(Projetos!BT213=2,Técnicos!$H$2:$H$100,Técnicos!$J$2:$J$100)),,0,1))</f>
        <v/>
      </c>
      <c r="BO214" s="15" t="str" cm="1">
        <f t="array" ref="BO214">IF(OR($B214="",BO$2=""),"",Projetos!$K213*_xlfn.XLOOKUP(BO$2,Técnicos!$A$2:$A$100,IF(Projetos!BU213=1,Técnicos!$F$2:$F$100,IF(Projetos!BU213=2,Técnicos!$H$2:$H$100,Técnicos!$J$2:$J$100)),,0,1))</f>
        <v/>
      </c>
      <c r="BP214" s="15" t="str" cm="1">
        <f t="array" ref="BP214">IF(OR($B214="",BP$2=""),"",Projetos!$K213*_xlfn.XLOOKUP(BP$2,Técnicos!$A$2:$A$100,IF(Projetos!BV213=1,Técnicos!$F$2:$F$100,IF(Projetos!BV213=2,Técnicos!$H$2:$H$100,Técnicos!$J$2:$J$100)),,0,1))</f>
        <v/>
      </c>
      <c r="BQ214" s="15" t="str" cm="1">
        <f t="array" ref="BQ214">IF(OR($B214="",BQ$2=""),"",Projetos!$K213*_xlfn.XLOOKUP(BQ$2,Técnicos!$A$2:$A$100,IF(Projetos!BW213=1,Técnicos!$F$2:$F$100,IF(Projetos!BW213=2,Técnicos!$H$2:$H$100,Técnicos!$J$2:$J$100)),,0,1))</f>
        <v/>
      </c>
    </row>
    <row r="215" spans="3:69" x14ac:dyDescent="0.3">
      <c r="C215" s="15" t="str" cm="1">
        <f t="array" ref="C215">IF(OR($B215="",C$2=""),"",Projetos!$K214/_xlfn.XLOOKUP(C$2,Técnicos!$A$2:$A$100,IF(Projetos!I214=1,Técnicos!$F$2:$F$100,IF(Projetos!I214=2,Técnicos!$H$2:$H$100,Técnicos!$J$2:$J$100)),,0,1))</f>
        <v/>
      </c>
      <c r="D215" s="15" t="str" cm="1">
        <f t="array" ref="D215">IF(OR($B215="",D$2=""),"",Projetos!$K214/_xlfn.XLOOKUP(D$2,Técnicos!$A$2:$A$100,IF(Projetos!J214=1,Técnicos!$F$2:$F$100,IF(Projetos!J214=2,Técnicos!$H$2:$H$100,Técnicos!$J$2:$J$100)),,0,1))</f>
        <v/>
      </c>
      <c r="E215" s="15" t="str" cm="1">
        <f t="array" ref="E215">IF(OR($B215="",E$2=""),"",Projetos!$K214/_xlfn.XLOOKUP(E$2,Técnicos!$A$2:$A$100,IF(Projetos!K214=1,Técnicos!$F$2:$F$100,IF(Projetos!K214=2,Técnicos!$H$2:$H$100,Técnicos!$J$2:$J$100)),,0,1))</f>
        <v/>
      </c>
      <c r="F215" s="15" t="str" cm="1">
        <f t="array" ref="F215">IF(OR($B215="",F$2=""),"",Projetos!$K214/_xlfn.XLOOKUP(F$2,Técnicos!$A$2:$A$100,IF(Projetos!L214=1,Técnicos!$F$2:$F$100,IF(Projetos!L214=2,Técnicos!$H$2:$H$100,Técnicos!$J$2:$J$100)),,0,1))</f>
        <v/>
      </c>
      <c r="G215" s="15" t="str" cm="1">
        <f t="array" ref="G215">IF(OR($B215="",G$2=""),"",Projetos!$K214/_xlfn.XLOOKUP(G$2,Técnicos!$A$2:$A$100,IF(Projetos!M214=1,Técnicos!$F$2:$F$100,IF(Projetos!M214=2,Técnicos!$H$2:$H$100,Técnicos!$J$2:$J$100)),,0,1))</f>
        <v/>
      </c>
      <c r="H215" s="15" t="str" cm="1">
        <f t="array" ref="H215">IF(OR($B215="",H$2=""),"",Projetos!$K214/_xlfn.XLOOKUP(H$2,Técnicos!$A$2:$A$100,IF(Projetos!N214=1,Técnicos!$F$2:$F$100,IF(Projetos!N214=2,Técnicos!$H$2:$H$100,Técnicos!$J$2:$J$100)),,0,1))</f>
        <v/>
      </c>
      <c r="I215" s="15" t="str" cm="1">
        <f t="array" ref="I215">IF(OR($B215="",I$2=""),"",Projetos!$K214/_xlfn.XLOOKUP(I$2,Técnicos!$A$2:$A$100,IF(Projetos!O214=1,Técnicos!$F$2:$F$100,IF(Projetos!O214=2,Técnicos!$H$2:$H$100,Técnicos!$J$2:$J$100)),,0,1))</f>
        <v/>
      </c>
      <c r="J215" s="15" t="str" cm="1">
        <f t="array" ref="J215">IF(OR($B215="",J$2=""),"",Projetos!$K214/_xlfn.XLOOKUP(J$2,Técnicos!$A$2:$A$100,IF(Projetos!P214=1,Técnicos!$F$2:$F$100,IF(Projetos!P214=2,Técnicos!$H$2:$H$100,Técnicos!$J$2:$J$100)),,0,1))</f>
        <v/>
      </c>
      <c r="K215" s="15" t="str" cm="1">
        <f t="array" ref="K215">IF(OR($B215="",K$2=""),"",Projetos!$K214/_xlfn.XLOOKUP(K$2,Técnicos!$A$2:$A$100,IF(Projetos!Q214=1,Técnicos!$F$2:$F$100,IF(Projetos!Q214=2,Técnicos!$H$2:$H$100,Técnicos!$J$2:$J$100)),,0,1))</f>
        <v/>
      </c>
      <c r="L215" s="15" t="str" cm="1">
        <f t="array" ref="L215">IF(OR($B215="",L$2=""),"",Projetos!$K214/_xlfn.XLOOKUP(L$2,Técnicos!$A$2:$A$100,IF(Projetos!R214=1,Técnicos!$F$2:$F$100,IF(Projetos!R214=2,Técnicos!$H$2:$H$100,Técnicos!$J$2:$J$100)),,0,1))</f>
        <v/>
      </c>
      <c r="M215" s="15" t="str" cm="1">
        <f t="array" ref="M215">IF(OR($B215="",M$2=""),"",Projetos!$K214/_xlfn.XLOOKUP(M$2,Técnicos!$A$2:$A$100,IF(Projetos!S214=1,Técnicos!$F$2:$F$100,IF(Projetos!S214=2,Técnicos!$H$2:$H$100,Técnicos!$J$2:$J$100)),,0,1))</f>
        <v/>
      </c>
      <c r="N215" s="15" t="str" cm="1">
        <f t="array" ref="N215">IF(OR($B215="",N$2=""),"",Projetos!$K214/_xlfn.XLOOKUP(N$2,Técnicos!$A$2:$A$100,IF(Projetos!T214=1,Técnicos!$F$2:$F$100,IF(Projetos!T214=2,Técnicos!$H$2:$H$100,Técnicos!$J$2:$J$100)),,0,1))</f>
        <v/>
      </c>
      <c r="O215" s="15" t="str" cm="1">
        <f t="array" ref="O215">IF(OR($B215="",O$2=""),"",Projetos!$K214/_xlfn.XLOOKUP(O$2,Técnicos!$A$2:$A$100,IF(Projetos!U214=1,Técnicos!$F$2:$F$100,IF(Projetos!U214=2,Técnicos!$H$2:$H$100,Técnicos!$J$2:$J$100)),,0,1))</f>
        <v/>
      </c>
      <c r="P215" s="15" t="str" cm="1">
        <f t="array" ref="P215">IF(OR($B215="",P$2=""),"",Projetos!$K214/_xlfn.XLOOKUP(P$2,Técnicos!$A$2:$A$100,IF(Projetos!V214=1,Técnicos!$F$2:$F$100,IF(Projetos!V214=2,Técnicos!$H$2:$H$100,Técnicos!$J$2:$J$100)),,0,1))</f>
        <v/>
      </c>
      <c r="Q215" s="15" t="str" cm="1">
        <f t="array" ref="Q215">IF(OR($B215="",Q$2=""),"",Projetos!$K214/_xlfn.XLOOKUP(Q$2,Técnicos!$A$2:$A$100,IF(Projetos!W214=1,Técnicos!$F$2:$F$100,IF(Projetos!W214=2,Técnicos!$H$2:$H$100,Técnicos!$J$2:$J$100)),,0,1))</f>
        <v/>
      </c>
      <c r="R215" s="15" t="str" cm="1">
        <f t="array" ref="R215">IF(OR($B215="",R$2=""),"",Projetos!$K214/_xlfn.XLOOKUP(R$2,Técnicos!$A$2:$A$100,IF(Projetos!X214=1,Técnicos!$F$2:$F$100,IF(Projetos!X214=2,Técnicos!$H$2:$H$100,Técnicos!$J$2:$J$100)),,0,1))</f>
        <v/>
      </c>
      <c r="S215" s="15" t="str" cm="1">
        <f t="array" ref="S215">IF(OR($B215="",S$2=""),"",Projetos!$K214/_xlfn.XLOOKUP(S$2,Técnicos!$A$2:$A$100,IF(Projetos!Y214=1,Técnicos!$F$2:$F$100,IF(Projetos!Y214=2,Técnicos!$H$2:$H$100,Técnicos!$J$2:$J$100)),,0,1))</f>
        <v/>
      </c>
      <c r="T215" s="15" t="str" cm="1">
        <f t="array" ref="T215">IF(OR($B215="",T$2=""),"",Projetos!$K214/_xlfn.XLOOKUP(T$2,Técnicos!$A$2:$A$100,IF(Projetos!Z214=1,Técnicos!$F$2:$F$100,IF(Projetos!Z214=2,Técnicos!$H$2:$H$100,Técnicos!$J$2:$J$100)),,0,1))</f>
        <v/>
      </c>
      <c r="U215" s="15" t="str" cm="1">
        <f t="array" ref="U215">IF(OR($B215="",U$2=""),"",Projetos!$K214/_xlfn.XLOOKUP(U$2,Técnicos!$A$2:$A$100,IF(Projetos!AA214=1,Técnicos!$F$2:$F$100,IF(Projetos!AA214=2,Técnicos!$H$2:$H$100,Técnicos!$J$2:$J$100)),,0,1))</f>
        <v/>
      </c>
      <c r="V215" s="15" t="str" cm="1">
        <f t="array" ref="V215">IF(OR($B215="",V$2=""),"",Projetos!$K214/_xlfn.XLOOKUP(V$2,Técnicos!$A$2:$A$100,IF(Projetos!AB214=1,Técnicos!$F$2:$F$100,IF(Projetos!AB214=2,Técnicos!$H$2:$H$100,Técnicos!$J$2:$J$100)),,0,1))</f>
        <v/>
      </c>
      <c r="W215" s="15" t="str" cm="1">
        <f t="array" ref="W215">IF(OR($B215="",W$2=""),"",Projetos!$K214/_xlfn.XLOOKUP(W$2,Técnicos!$A$2:$A$100,IF(Projetos!AC214=1,Técnicos!$F$2:$F$100,IF(Projetos!AC214=2,Técnicos!$H$2:$H$100,Técnicos!$J$2:$J$100)),,0,1))</f>
        <v/>
      </c>
      <c r="X215" s="15" t="str" cm="1">
        <f t="array" ref="X215">IF(OR($B215="",X$2=""),"",Projetos!$K214/_xlfn.XLOOKUP(X$2,Técnicos!$A$2:$A$100,IF(Projetos!AD214=1,Técnicos!$F$2:$F$100,IF(Projetos!AD214=2,Técnicos!$H$2:$H$100,Técnicos!$J$2:$J$100)),,0,1))</f>
        <v/>
      </c>
      <c r="Y215" s="15" t="str" cm="1">
        <f t="array" ref="Y215">IF(OR($B215="",Y$2=""),"",Projetos!$K214/_xlfn.XLOOKUP(Y$2,Técnicos!$A$2:$A$100,IF(Projetos!AE214=1,Técnicos!$F$2:$F$100,IF(Projetos!AE214=2,Técnicos!$H$2:$H$100,Técnicos!$J$2:$J$100)),,0,1))</f>
        <v/>
      </c>
      <c r="Z215" s="15" t="str" cm="1">
        <f t="array" ref="Z215">IF(OR($B215="",Z$2=""),"",Projetos!$K214/_xlfn.XLOOKUP(Z$2,Técnicos!$A$2:$A$100,IF(Projetos!AF214=1,Técnicos!$F$2:$F$100,IF(Projetos!AF214=2,Técnicos!$H$2:$H$100,Técnicos!$J$2:$J$100)),,0,1))</f>
        <v/>
      </c>
      <c r="AA215" s="15" t="str" cm="1">
        <f t="array" ref="AA215">IF(OR($B215="",AA$2=""),"",Projetos!$K214/_xlfn.XLOOKUP(AA$2,Técnicos!$A$2:$A$100,IF(Projetos!AG214=1,Técnicos!$F$2:$F$100,IF(Projetos!AG214=2,Técnicos!$H$2:$H$100,Técnicos!$J$2:$J$100)),,0,1))</f>
        <v/>
      </c>
      <c r="AB215" s="15" t="str" cm="1">
        <f t="array" ref="AB215">IF(OR($B215="",AB$2=""),"",Projetos!$K214/_xlfn.XLOOKUP(AB$2,Técnicos!$A$2:$A$100,IF(Projetos!AH214=1,Técnicos!$F$2:$F$100,IF(Projetos!AH214=2,Técnicos!$H$2:$H$100,Técnicos!$J$2:$J$100)),,0,1))</f>
        <v/>
      </c>
      <c r="AC215" s="15" t="str" cm="1">
        <f t="array" ref="AC215">IF(OR($B215="",AC$2=""),"",Projetos!$K214/_xlfn.XLOOKUP(AC$2,Técnicos!$A$2:$A$100,IF(Projetos!AI214=1,Técnicos!$F$2:$F$100,IF(Projetos!AI214=2,Técnicos!$H$2:$H$100,Técnicos!$J$2:$J$100)),,0,1))</f>
        <v/>
      </c>
      <c r="AD215" s="15" t="str" cm="1">
        <f t="array" ref="AD215">IF(OR($B215="",AD$2=""),"",Projetos!$K214/_xlfn.XLOOKUP(AD$2,Técnicos!$A$2:$A$100,IF(Projetos!AJ214=1,Técnicos!$F$2:$F$100,IF(Projetos!AJ214=2,Técnicos!$H$2:$H$100,Técnicos!$J$2:$J$100)),,0,1))</f>
        <v/>
      </c>
      <c r="AE215" s="15" t="str" cm="1">
        <f t="array" ref="AE215">IF(OR($B215="",AE$2=""),"",Projetos!$K214/_xlfn.XLOOKUP(AE$2,Técnicos!$A$2:$A$100,IF(Projetos!AK214=1,Técnicos!$F$2:$F$100,IF(Projetos!AK214=2,Técnicos!$H$2:$H$100,Técnicos!$J$2:$J$100)),,0,1))</f>
        <v/>
      </c>
      <c r="AF215" s="15" t="str" cm="1">
        <f t="array" ref="AF215">IF(OR($B215="",AF$2=""),"",Projetos!$K214/_xlfn.XLOOKUP(AF$2,Técnicos!$A$2:$A$100,IF(Projetos!AL214=1,Técnicos!$F$2:$F$100,IF(Projetos!AL214=2,Técnicos!$H$2:$H$100,Técnicos!$J$2:$J$100)),,0,1))</f>
        <v/>
      </c>
      <c r="AG215" s="15" t="str" cm="1">
        <f t="array" ref="AG215">IF(OR($B215="",AG$2=""),"",Projetos!$K214/_xlfn.XLOOKUP(AG$2,Técnicos!$A$2:$A$100,IF(Projetos!AM214=1,Técnicos!$F$2:$F$100,IF(Projetos!AM214=2,Técnicos!$H$2:$H$100,Técnicos!$J$2:$J$100)),,0,1))</f>
        <v/>
      </c>
      <c r="AH215" s="15" t="str" cm="1">
        <f t="array" ref="AH215">IF(OR($B215="",AH$2=""),"",Projetos!$K214/_xlfn.XLOOKUP(AH$2,Técnicos!$A$2:$A$100,IF(Projetos!AN214=1,Técnicos!$F$2:$F$100,IF(Projetos!AN214=2,Técnicos!$H$2:$H$100,Técnicos!$J$2:$J$100)),,0,1))</f>
        <v/>
      </c>
      <c r="AI215" s="15" t="str" cm="1">
        <f t="array" ref="AI215">IF(OR($B215="",AI$2=""),"",Projetos!$K214/_xlfn.XLOOKUP(AI$2,Técnicos!$A$2:$A$100,IF(Projetos!AO214=1,Técnicos!$F$2:$F$100,IF(Projetos!AO214=2,Técnicos!$H$2:$H$100,Técnicos!$J$2:$J$100)),,0,1))</f>
        <v/>
      </c>
      <c r="AJ215" s="15" t="str" cm="1">
        <f t="array" ref="AJ215">IF(OR($B215="",AJ$2=""),"",Projetos!$K214/_xlfn.XLOOKUP(AJ$2,Técnicos!$A$2:$A$100,IF(Projetos!AP214=1,Técnicos!$F$2:$F$100,IF(Projetos!AP214=2,Técnicos!$H$2:$H$100,Técnicos!$J$2:$J$100)),,0,1))</f>
        <v/>
      </c>
      <c r="AK215" s="15" t="str" cm="1">
        <f t="array" ref="AK215">IF(OR($B215="",AK$2=""),"",Projetos!$K214/_xlfn.XLOOKUP(AK$2,Técnicos!$A$2:$A$100,IF(Projetos!AQ214=1,Técnicos!$F$2:$F$100,IF(Projetos!AQ214=2,Técnicos!$H$2:$H$100,Técnicos!$J$2:$J$100)),,0,1))</f>
        <v/>
      </c>
      <c r="AL215" s="15" t="str" cm="1">
        <f t="array" ref="AL215">IF(OR($B215="",AL$2=""),"",Projetos!$K214*_xlfn.XLOOKUP(AL$2,Técnicos!$A$2:$A$100,IF(Projetos!AR214=1,Técnicos!$F$2:$F$100,IF(Projetos!AR214=2,Técnicos!$H$2:$H$100,Técnicos!$J$2:$J$100)),,0,1))</f>
        <v/>
      </c>
      <c r="AM215" s="15" t="str" cm="1">
        <f t="array" ref="AM215">IF(OR($B215="",AM$2=""),"",Projetos!$K214*_xlfn.XLOOKUP(AM$2,Técnicos!$A$2:$A$100,IF(Projetos!AS214=1,Técnicos!$F$2:$F$100,IF(Projetos!AS214=2,Técnicos!$H$2:$H$100,Técnicos!$J$2:$J$100)),,0,1))</f>
        <v/>
      </c>
      <c r="AN215" s="15" t="str" cm="1">
        <f t="array" ref="AN215">IF(OR($B215="",AN$2=""),"",Projetos!$K214*_xlfn.XLOOKUP(AN$2,Técnicos!$A$2:$A$100,IF(Projetos!AT214=1,Técnicos!$F$2:$F$100,IF(Projetos!AT214=2,Técnicos!$H$2:$H$100,Técnicos!$J$2:$J$100)),,0,1))</f>
        <v/>
      </c>
      <c r="AO215" s="15" t="str" cm="1">
        <f t="array" ref="AO215">IF(OR($B215="",AO$2=""),"",Projetos!$K214*_xlfn.XLOOKUP(AO$2,Técnicos!$A$2:$A$100,IF(Projetos!AU214=1,Técnicos!$F$2:$F$100,IF(Projetos!AU214=2,Técnicos!$H$2:$H$100,Técnicos!$J$2:$J$100)),,0,1))</f>
        <v/>
      </c>
      <c r="AP215" s="15" t="str" cm="1">
        <f t="array" ref="AP215">IF(OR($B215="",AP$2=""),"",Projetos!$K214*_xlfn.XLOOKUP(AP$2,Técnicos!$A$2:$A$100,IF(Projetos!AV214=1,Técnicos!$F$2:$F$100,IF(Projetos!AV214=2,Técnicos!$H$2:$H$100,Técnicos!$J$2:$J$100)),,0,1))</f>
        <v/>
      </c>
      <c r="AQ215" s="15" t="str" cm="1">
        <f t="array" ref="AQ215">IF(OR($B215="",AQ$2=""),"",Projetos!$K214*_xlfn.XLOOKUP(AQ$2,Técnicos!$A$2:$A$100,IF(Projetos!AW214=1,Técnicos!$F$2:$F$100,IF(Projetos!AW214=2,Técnicos!$H$2:$H$100,Técnicos!$J$2:$J$100)),,0,1))</f>
        <v/>
      </c>
      <c r="AR215" s="15" t="str" cm="1">
        <f t="array" ref="AR215">IF(OR($B215="",AR$2=""),"",Projetos!$K214*_xlfn.XLOOKUP(AR$2,Técnicos!$A$2:$A$100,IF(Projetos!AX214=1,Técnicos!$F$2:$F$100,IF(Projetos!AX214=2,Técnicos!$H$2:$H$100,Técnicos!$J$2:$J$100)),,0,1))</f>
        <v/>
      </c>
      <c r="AS215" s="15" t="str" cm="1">
        <f t="array" ref="AS215">IF(OR($B215="",AS$2=""),"",Projetos!$K214*_xlfn.XLOOKUP(AS$2,Técnicos!$A$2:$A$100,IF(Projetos!AY214=1,Técnicos!$F$2:$F$100,IF(Projetos!AY214=2,Técnicos!$H$2:$H$100,Técnicos!$J$2:$J$100)),,0,1))</f>
        <v/>
      </c>
      <c r="AT215" s="15" t="str" cm="1">
        <f t="array" ref="AT215">IF(OR($B215="",AT$2=""),"",Projetos!$K214*_xlfn.XLOOKUP(AT$2,Técnicos!$A$2:$A$100,IF(Projetos!AZ214=1,Técnicos!$F$2:$F$100,IF(Projetos!AZ214=2,Técnicos!$H$2:$H$100,Técnicos!$J$2:$J$100)),,0,1))</f>
        <v/>
      </c>
      <c r="AU215" s="15" t="str" cm="1">
        <f t="array" ref="AU215">IF(OR($B215="",AU$2=""),"",Projetos!$K214*_xlfn.XLOOKUP(AU$2,Técnicos!$A$2:$A$100,IF(Projetos!BA214=1,Técnicos!$F$2:$F$100,IF(Projetos!BA214=2,Técnicos!$H$2:$H$100,Técnicos!$J$2:$J$100)),,0,1))</f>
        <v/>
      </c>
      <c r="AV215" s="15" t="str" cm="1">
        <f t="array" ref="AV215">IF(OR($B215="",AV$2=""),"",Projetos!$K214*_xlfn.XLOOKUP(AV$2,Técnicos!$A$2:$A$100,IF(Projetos!BB214=1,Técnicos!$F$2:$F$100,IF(Projetos!BB214=2,Técnicos!$H$2:$H$100,Técnicos!$J$2:$J$100)),,0,1))</f>
        <v/>
      </c>
      <c r="AW215" s="15" t="str" cm="1">
        <f t="array" ref="AW215">IF(OR($B215="",AW$2=""),"",Projetos!$K214*_xlfn.XLOOKUP(AW$2,Técnicos!$A$2:$A$100,IF(Projetos!BC214=1,Técnicos!$F$2:$F$100,IF(Projetos!BC214=2,Técnicos!$H$2:$H$100,Técnicos!$J$2:$J$100)),,0,1))</f>
        <v/>
      </c>
      <c r="AX215" s="15" t="str" cm="1">
        <f t="array" ref="AX215">IF(OR($B215="",AX$2=""),"",Projetos!$K214*_xlfn.XLOOKUP(AX$2,Técnicos!$A$2:$A$100,IF(Projetos!BD214=1,Técnicos!$F$2:$F$100,IF(Projetos!BD214=2,Técnicos!$H$2:$H$100,Técnicos!$J$2:$J$100)),,0,1))</f>
        <v/>
      </c>
      <c r="AY215" s="15" t="str" cm="1">
        <f t="array" ref="AY215">IF(OR($B215="",AY$2=""),"",Projetos!$K214*_xlfn.XLOOKUP(AY$2,Técnicos!$A$2:$A$100,IF(Projetos!BE214=1,Técnicos!$F$2:$F$100,IF(Projetos!BE214=2,Técnicos!$H$2:$H$100,Técnicos!$J$2:$J$100)),,0,1))</f>
        <v/>
      </c>
      <c r="AZ215" s="15" t="str" cm="1">
        <f t="array" ref="AZ215">IF(OR($B215="",AZ$2=""),"",Projetos!$K214*_xlfn.XLOOKUP(AZ$2,Técnicos!$A$2:$A$100,IF(Projetos!BF214=1,Técnicos!$F$2:$F$100,IF(Projetos!BF214=2,Técnicos!$H$2:$H$100,Técnicos!$J$2:$J$100)),,0,1))</f>
        <v/>
      </c>
      <c r="BA215" s="15" t="str" cm="1">
        <f t="array" ref="BA215">IF(OR($B215="",BA$2=""),"",Projetos!$K214*_xlfn.XLOOKUP(BA$2,Técnicos!$A$2:$A$100,IF(Projetos!BG214=1,Técnicos!$F$2:$F$100,IF(Projetos!BG214=2,Técnicos!$H$2:$H$100,Técnicos!$J$2:$J$100)),,0,1))</f>
        <v/>
      </c>
      <c r="BB215" s="15" t="str" cm="1">
        <f t="array" ref="BB215">IF(OR($B215="",BB$2=""),"",Projetos!$K214*_xlfn.XLOOKUP(BB$2,Técnicos!$A$2:$A$100,IF(Projetos!BH214=1,Técnicos!$F$2:$F$100,IF(Projetos!BH214=2,Técnicos!$H$2:$H$100,Técnicos!$J$2:$J$100)),,0,1))</f>
        <v/>
      </c>
      <c r="BC215" s="15" t="str" cm="1">
        <f t="array" ref="BC215">IF(OR($B215="",BC$2=""),"",Projetos!$K214*_xlfn.XLOOKUP(BC$2,Técnicos!$A$2:$A$100,IF(Projetos!BI214=1,Técnicos!$F$2:$F$100,IF(Projetos!BI214=2,Técnicos!$H$2:$H$100,Técnicos!$J$2:$J$100)),,0,1))</f>
        <v/>
      </c>
      <c r="BD215" s="15" t="str" cm="1">
        <f t="array" ref="BD215">IF(OR($B215="",BD$2=""),"",Projetos!$K214*_xlfn.XLOOKUP(BD$2,Técnicos!$A$2:$A$100,IF(Projetos!BJ214=1,Técnicos!$F$2:$F$100,IF(Projetos!BJ214=2,Técnicos!$H$2:$H$100,Técnicos!$J$2:$J$100)),,0,1))</f>
        <v/>
      </c>
      <c r="BE215" s="15" t="str" cm="1">
        <f t="array" ref="BE215">IF(OR($B215="",BE$2=""),"",Projetos!$K214*_xlfn.XLOOKUP(BE$2,Técnicos!$A$2:$A$100,IF(Projetos!BK214=1,Técnicos!$F$2:$F$100,IF(Projetos!BK214=2,Técnicos!$H$2:$H$100,Técnicos!$J$2:$J$100)),,0,1))</f>
        <v/>
      </c>
      <c r="BF215" s="15" t="str" cm="1">
        <f t="array" ref="BF215">IF(OR($B215="",BF$2=""),"",Projetos!$K214*_xlfn.XLOOKUP(BF$2,Técnicos!$A$2:$A$100,IF(Projetos!BL214=1,Técnicos!$F$2:$F$100,IF(Projetos!BL214=2,Técnicos!$H$2:$H$100,Técnicos!$J$2:$J$100)),,0,1))</f>
        <v/>
      </c>
      <c r="BG215" s="15" t="str" cm="1">
        <f t="array" ref="BG215">IF(OR($B215="",BG$2=""),"",Projetos!$K214*_xlfn.XLOOKUP(BG$2,Técnicos!$A$2:$A$100,IF(Projetos!BM214=1,Técnicos!$F$2:$F$100,IF(Projetos!BM214=2,Técnicos!$H$2:$H$100,Técnicos!$J$2:$J$100)),,0,1))</f>
        <v/>
      </c>
      <c r="BH215" s="15" t="str" cm="1">
        <f t="array" ref="BH215">IF(OR($B215="",BH$2=""),"",Projetos!$K214*_xlfn.XLOOKUP(BH$2,Técnicos!$A$2:$A$100,IF(Projetos!BN214=1,Técnicos!$F$2:$F$100,IF(Projetos!BN214=2,Técnicos!$H$2:$H$100,Técnicos!$J$2:$J$100)),,0,1))</f>
        <v/>
      </c>
      <c r="BI215" s="15" t="str" cm="1">
        <f t="array" ref="BI215">IF(OR($B215="",BI$2=""),"",Projetos!$K214*_xlfn.XLOOKUP(BI$2,Técnicos!$A$2:$A$100,IF(Projetos!BO214=1,Técnicos!$F$2:$F$100,IF(Projetos!BO214=2,Técnicos!$H$2:$H$100,Técnicos!$J$2:$J$100)),,0,1))</f>
        <v/>
      </c>
      <c r="BJ215" s="15" t="str" cm="1">
        <f t="array" ref="BJ215">IF(OR($B215="",BJ$2=""),"",Projetos!$K214*_xlfn.XLOOKUP(BJ$2,Técnicos!$A$2:$A$100,IF(Projetos!BP214=1,Técnicos!$F$2:$F$100,IF(Projetos!BP214=2,Técnicos!$H$2:$H$100,Técnicos!$J$2:$J$100)),,0,1))</f>
        <v/>
      </c>
      <c r="BK215" s="15" t="str" cm="1">
        <f t="array" ref="BK215">IF(OR($B215="",BK$2=""),"",Projetos!$K214*_xlfn.XLOOKUP(BK$2,Técnicos!$A$2:$A$100,IF(Projetos!BQ214=1,Técnicos!$F$2:$F$100,IF(Projetos!BQ214=2,Técnicos!$H$2:$H$100,Técnicos!$J$2:$J$100)),,0,1))</f>
        <v/>
      </c>
      <c r="BL215" s="15" t="str" cm="1">
        <f t="array" ref="BL215">IF(OR($B215="",BL$2=""),"",Projetos!$K214*_xlfn.XLOOKUP(BL$2,Técnicos!$A$2:$A$100,IF(Projetos!BR214=1,Técnicos!$F$2:$F$100,IF(Projetos!BR214=2,Técnicos!$H$2:$H$100,Técnicos!$J$2:$J$100)),,0,1))</f>
        <v/>
      </c>
      <c r="BM215" s="15" t="str" cm="1">
        <f t="array" ref="BM215">IF(OR($B215="",BM$2=""),"",Projetos!$K214*_xlfn.XLOOKUP(BM$2,Técnicos!$A$2:$A$100,IF(Projetos!BS214=1,Técnicos!$F$2:$F$100,IF(Projetos!BS214=2,Técnicos!$H$2:$H$100,Técnicos!$J$2:$J$100)),,0,1))</f>
        <v/>
      </c>
      <c r="BN215" s="15" t="str" cm="1">
        <f t="array" ref="BN215">IF(OR($B215="",BN$2=""),"",Projetos!$K214*_xlfn.XLOOKUP(BN$2,Técnicos!$A$2:$A$100,IF(Projetos!BT214=1,Técnicos!$F$2:$F$100,IF(Projetos!BT214=2,Técnicos!$H$2:$H$100,Técnicos!$J$2:$J$100)),,0,1))</f>
        <v/>
      </c>
      <c r="BO215" s="15" t="str" cm="1">
        <f t="array" ref="BO215">IF(OR($B215="",BO$2=""),"",Projetos!$K214*_xlfn.XLOOKUP(BO$2,Técnicos!$A$2:$A$100,IF(Projetos!BU214=1,Técnicos!$F$2:$F$100,IF(Projetos!BU214=2,Técnicos!$H$2:$H$100,Técnicos!$J$2:$J$100)),,0,1))</f>
        <v/>
      </c>
      <c r="BP215" s="15" t="str" cm="1">
        <f t="array" ref="BP215">IF(OR($B215="",BP$2=""),"",Projetos!$K214*_xlfn.XLOOKUP(BP$2,Técnicos!$A$2:$A$100,IF(Projetos!BV214=1,Técnicos!$F$2:$F$100,IF(Projetos!BV214=2,Técnicos!$H$2:$H$100,Técnicos!$J$2:$J$100)),,0,1))</f>
        <v/>
      </c>
      <c r="BQ215" s="15" t="str" cm="1">
        <f t="array" ref="BQ215">IF(OR($B215="",BQ$2=""),"",Projetos!$K214*_xlfn.XLOOKUP(BQ$2,Técnicos!$A$2:$A$100,IF(Projetos!BW214=1,Técnicos!$F$2:$F$100,IF(Projetos!BW214=2,Técnicos!$H$2:$H$100,Técnicos!$J$2:$J$100)),,0,1))</f>
        <v/>
      </c>
    </row>
    <row r="216" spans="3:69" x14ac:dyDescent="0.3">
      <c r="C216" s="15" t="str" cm="1">
        <f t="array" ref="C216">IF(OR($B216="",C$2=""),"",Projetos!$K215/_xlfn.XLOOKUP(C$2,Técnicos!$A$2:$A$100,IF(Projetos!I215=1,Técnicos!$F$2:$F$100,IF(Projetos!I215=2,Técnicos!$H$2:$H$100,Técnicos!$J$2:$J$100)),,0,1))</f>
        <v/>
      </c>
      <c r="D216" s="15" t="str" cm="1">
        <f t="array" ref="D216">IF(OR($B216="",D$2=""),"",Projetos!$K215/_xlfn.XLOOKUP(D$2,Técnicos!$A$2:$A$100,IF(Projetos!J215=1,Técnicos!$F$2:$F$100,IF(Projetos!J215=2,Técnicos!$H$2:$H$100,Técnicos!$J$2:$J$100)),,0,1))</f>
        <v/>
      </c>
      <c r="E216" s="15" t="str" cm="1">
        <f t="array" ref="E216">IF(OR($B216="",E$2=""),"",Projetos!$K215/_xlfn.XLOOKUP(E$2,Técnicos!$A$2:$A$100,IF(Projetos!K215=1,Técnicos!$F$2:$F$100,IF(Projetos!K215=2,Técnicos!$H$2:$H$100,Técnicos!$J$2:$J$100)),,0,1))</f>
        <v/>
      </c>
      <c r="F216" s="15" t="str" cm="1">
        <f t="array" ref="F216">IF(OR($B216="",F$2=""),"",Projetos!$K215/_xlfn.XLOOKUP(F$2,Técnicos!$A$2:$A$100,IF(Projetos!L215=1,Técnicos!$F$2:$F$100,IF(Projetos!L215=2,Técnicos!$H$2:$H$100,Técnicos!$J$2:$J$100)),,0,1))</f>
        <v/>
      </c>
      <c r="G216" s="15" t="str" cm="1">
        <f t="array" ref="G216">IF(OR($B216="",G$2=""),"",Projetos!$K215/_xlfn.XLOOKUP(G$2,Técnicos!$A$2:$A$100,IF(Projetos!M215=1,Técnicos!$F$2:$F$100,IF(Projetos!M215=2,Técnicos!$H$2:$H$100,Técnicos!$J$2:$J$100)),,0,1))</f>
        <v/>
      </c>
      <c r="H216" s="15" t="str" cm="1">
        <f t="array" ref="H216">IF(OR($B216="",H$2=""),"",Projetos!$K215/_xlfn.XLOOKUP(H$2,Técnicos!$A$2:$A$100,IF(Projetos!N215=1,Técnicos!$F$2:$F$100,IF(Projetos!N215=2,Técnicos!$H$2:$H$100,Técnicos!$J$2:$J$100)),,0,1))</f>
        <v/>
      </c>
      <c r="I216" s="15" t="str" cm="1">
        <f t="array" ref="I216">IF(OR($B216="",I$2=""),"",Projetos!$K215/_xlfn.XLOOKUP(I$2,Técnicos!$A$2:$A$100,IF(Projetos!O215=1,Técnicos!$F$2:$F$100,IF(Projetos!O215=2,Técnicos!$H$2:$H$100,Técnicos!$J$2:$J$100)),,0,1))</f>
        <v/>
      </c>
      <c r="J216" s="15" t="str" cm="1">
        <f t="array" ref="J216">IF(OR($B216="",J$2=""),"",Projetos!$K215/_xlfn.XLOOKUP(J$2,Técnicos!$A$2:$A$100,IF(Projetos!P215=1,Técnicos!$F$2:$F$100,IF(Projetos!P215=2,Técnicos!$H$2:$H$100,Técnicos!$J$2:$J$100)),,0,1))</f>
        <v/>
      </c>
      <c r="K216" s="15" t="str" cm="1">
        <f t="array" ref="K216">IF(OR($B216="",K$2=""),"",Projetos!$K215/_xlfn.XLOOKUP(K$2,Técnicos!$A$2:$A$100,IF(Projetos!Q215=1,Técnicos!$F$2:$F$100,IF(Projetos!Q215=2,Técnicos!$H$2:$H$100,Técnicos!$J$2:$J$100)),,0,1))</f>
        <v/>
      </c>
      <c r="L216" s="15" t="str" cm="1">
        <f t="array" ref="L216">IF(OR($B216="",L$2=""),"",Projetos!$K215/_xlfn.XLOOKUP(L$2,Técnicos!$A$2:$A$100,IF(Projetos!R215=1,Técnicos!$F$2:$F$100,IF(Projetos!R215=2,Técnicos!$H$2:$H$100,Técnicos!$J$2:$J$100)),,0,1))</f>
        <v/>
      </c>
      <c r="M216" s="15" t="str" cm="1">
        <f t="array" ref="M216">IF(OR($B216="",M$2=""),"",Projetos!$K215/_xlfn.XLOOKUP(M$2,Técnicos!$A$2:$A$100,IF(Projetos!S215=1,Técnicos!$F$2:$F$100,IF(Projetos!S215=2,Técnicos!$H$2:$H$100,Técnicos!$J$2:$J$100)),,0,1))</f>
        <v/>
      </c>
      <c r="N216" s="15" t="str" cm="1">
        <f t="array" ref="N216">IF(OR($B216="",N$2=""),"",Projetos!$K215/_xlfn.XLOOKUP(N$2,Técnicos!$A$2:$A$100,IF(Projetos!T215=1,Técnicos!$F$2:$F$100,IF(Projetos!T215=2,Técnicos!$H$2:$H$100,Técnicos!$J$2:$J$100)),,0,1))</f>
        <v/>
      </c>
      <c r="O216" s="15" t="str" cm="1">
        <f t="array" ref="O216">IF(OR($B216="",O$2=""),"",Projetos!$K215/_xlfn.XLOOKUP(O$2,Técnicos!$A$2:$A$100,IF(Projetos!U215=1,Técnicos!$F$2:$F$100,IF(Projetos!U215=2,Técnicos!$H$2:$H$100,Técnicos!$J$2:$J$100)),,0,1))</f>
        <v/>
      </c>
      <c r="P216" s="15" t="str" cm="1">
        <f t="array" ref="P216">IF(OR($B216="",P$2=""),"",Projetos!$K215/_xlfn.XLOOKUP(P$2,Técnicos!$A$2:$A$100,IF(Projetos!V215=1,Técnicos!$F$2:$F$100,IF(Projetos!V215=2,Técnicos!$H$2:$H$100,Técnicos!$J$2:$J$100)),,0,1))</f>
        <v/>
      </c>
      <c r="Q216" s="15" t="str" cm="1">
        <f t="array" ref="Q216">IF(OR($B216="",Q$2=""),"",Projetos!$K215/_xlfn.XLOOKUP(Q$2,Técnicos!$A$2:$A$100,IF(Projetos!W215=1,Técnicos!$F$2:$F$100,IF(Projetos!W215=2,Técnicos!$H$2:$H$100,Técnicos!$J$2:$J$100)),,0,1))</f>
        <v/>
      </c>
      <c r="R216" s="15" t="str" cm="1">
        <f t="array" ref="R216">IF(OR($B216="",R$2=""),"",Projetos!$K215/_xlfn.XLOOKUP(R$2,Técnicos!$A$2:$A$100,IF(Projetos!X215=1,Técnicos!$F$2:$F$100,IF(Projetos!X215=2,Técnicos!$H$2:$H$100,Técnicos!$J$2:$J$100)),,0,1))</f>
        <v/>
      </c>
      <c r="S216" s="15" t="str" cm="1">
        <f t="array" ref="S216">IF(OR($B216="",S$2=""),"",Projetos!$K215/_xlfn.XLOOKUP(S$2,Técnicos!$A$2:$A$100,IF(Projetos!Y215=1,Técnicos!$F$2:$F$100,IF(Projetos!Y215=2,Técnicos!$H$2:$H$100,Técnicos!$J$2:$J$100)),,0,1))</f>
        <v/>
      </c>
      <c r="T216" s="15" t="str" cm="1">
        <f t="array" ref="T216">IF(OR($B216="",T$2=""),"",Projetos!$K215/_xlfn.XLOOKUP(T$2,Técnicos!$A$2:$A$100,IF(Projetos!Z215=1,Técnicos!$F$2:$F$100,IF(Projetos!Z215=2,Técnicos!$H$2:$H$100,Técnicos!$J$2:$J$100)),,0,1))</f>
        <v/>
      </c>
      <c r="U216" s="15" t="str" cm="1">
        <f t="array" ref="U216">IF(OR($B216="",U$2=""),"",Projetos!$K215/_xlfn.XLOOKUP(U$2,Técnicos!$A$2:$A$100,IF(Projetos!AA215=1,Técnicos!$F$2:$F$100,IF(Projetos!AA215=2,Técnicos!$H$2:$H$100,Técnicos!$J$2:$J$100)),,0,1))</f>
        <v/>
      </c>
      <c r="V216" s="15" t="str" cm="1">
        <f t="array" ref="V216">IF(OR($B216="",V$2=""),"",Projetos!$K215/_xlfn.XLOOKUP(V$2,Técnicos!$A$2:$A$100,IF(Projetos!AB215=1,Técnicos!$F$2:$F$100,IF(Projetos!AB215=2,Técnicos!$H$2:$H$100,Técnicos!$J$2:$J$100)),,0,1))</f>
        <v/>
      </c>
      <c r="W216" s="15" t="str" cm="1">
        <f t="array" ref="W216">IF(OR($B216="",W$2=""),"",Projetos!$K215/_xlfn.XLOOKUP(W$2,Técnicos!$A$2:$A$100,IF(Projetos!AC215=1,Técnicos!$F$2:$F$100,IF(Projetos!AC215=2,Técnicos!$H$2:$H$100,Técnicos!$J$2:$J$100)),,0,1))</f>
        <v/>
      </c>
      <c r="X216" s="15" t="str" cm="1">
        <f t="array" ref="X216">IF(OR($B216="",X$2=""),"",Projetos!$K215/_xlfn.XLOOKUP(X$2,Técnicos!$A$2:$A$100,IF(Projetos!AD215=1,Técnicos!$F$2:$F$100,IF(Projetos!AD215=2,Técnicos!$H$2:$H$100,Técnicos!$J$2:$J$100)),,0,1))</f>
        <v/>
      </c>
      <c r="Y216" s="15" t="str" cm="1">
        <f t="array" ref="Y216">IF(OR($B216="",Y$2=""),"",Projetos!$K215/_xlfn.XLOOKUP(Y$2,Técnicos!$A$2:$A$100,IF(Projetos!AE215=1,Técnicos!$F$2:$F$100,IF(Projetos!AE215=2,Técnicos!$H$2:$H$100,Técnicos!$J$2:$J$100)),,0,1))</f>
        <v/>
      </c>
      <c r="Z216" s="15" t="str" cm="1">
        <f t="array" ref="Z216">IF(OR($B216="",Z$2=""),"",Projetos!$K215/_xlfn.XLOOKUP(Z$2,Técnicos!$A$2:$A$100,IF(Projetos!AF215=1,Técnicos!$F$2:$F$100,IF(Projetos!AF215=2,Técnicos!$H$2:$H$100,Técnicos!$J$2:$J$100)),,0,1))</f>
        <v/>
      </c>
      <c r="AA216" s="15" t="str" cm="1">
        <f t="array" ref="AA216">IF(OR($B216="",AA$2=""),"",Projetos!$K215/_xlfn.XLOOKUP(AA$2,Técnicos!$A$2:$A$100,IF(Projetos!AG215=1,Técnicos!$F$2:$F$100,IF(Projetos!AG215=2,Técnicos!$H$2:$H$100,Técnicos!$J$2:$J$100)),,0,1))</f>
        <v/>
      </c>
      <c r="AB216" s="15" t="str" cm="1">
        <f t="array" ref="AB216">IF(OR($B216="",AB$2=""),"",Projetos!$K215/_xlfn.XLOOKUP(AB$2,Técnicos!$A$2:$A$100,IF(Projetos!AH215=1,Técnicos!$F$2:$F$100,IF(Projetos!AH215=2,Técnicos!$H$2:$H$100,Técnicos!$J$2:$J$100)),,0,1))</f>
        <v/>
      </c>
      <c r="AC216" s="15" t="str" cm="1">
        <f t="array" ref="AC216">IF(OR($B216="",AC$2=""),"",Projetos!$K215/_xlfn.XLOOKUP(AC$2,Técnicos!$A$2:$A$100,IF(Projetos!AI215=1,Técnicos!$F$2:$F$100,IF(Projetos!AI215=2,Técnicos!$H$2:$H$100,Técnicos!$J$2:$J$100)),,0,1))</f>
        <v/>
      </c>
      <c r="AD216" s="15" t="str" cm="1">
        <f t="array" ref="AD216">IF(OR($B216="",AD$2=""),"",Projetos!$K215/_xlfn.XLOOKUP(AD$2,Técnicos!$A$2:$A$100,IF(Projetos!AJ215=1,Técnicos!$F$2:$F$100,IF(Projetos!AJ215=2,Técnicos!$H$2:$H$100,Técnicos!$J$2:$J$100)),,0,1))</f>
        <v/>
      </c>
      <c r="AE216" s="15" t="str" cm="1">
        <f t="array" ref="AE216">IF(OR($B216="",AE$2=""),"",Projetos!$K215/_xlfn.XLOOKUP(AE$2,Técnicos!$A$2:$A$100,IF(Projetos!AK215=1,Técnicos!$F$2:$F$100,IF(Projetos!AK215=2,Técnicos!$H$2:$H$100,Técnicos!$J$2:$J$100)),,0,1))</f>
        <v/>
      </c>
      <c r="AF216" s="15" t="str" cm="1">
        <f t="array" ref="AF216">IF(OR($B216="",AF$2=""),"",Projetos!$K215/_xlfn.XLOOKUP(AF$2,Técnicos!$A$2:$A$100,IF(Projetos!AL215=1,Técnicos!$F$2:$F$100,IF(Projetos!AL215=2,Técnicos!$H$2:$H$100,Técnicos!$J$2:$J$100)),,0,1))</f>
        <v/>
      </c>
      <c r="AG216" s="15" t="str" cm="1">
        <f t="array" ref="AG216">IF(OR($B216="",AG$2=""),"",Projetos!$K215/_xlfn.XLOOKUP(AG$2,Técnicos!$A$2:$A$100,IF(Projetos!AM215=1,Técnicos!$F$2:$F$100,IF(Projetos!AM215=2,Técnicos!$H$2:$H$100,Técnicos!$J$2:$J$100)),,0,1))</f>
        <v/>
      </c>
      <c r="AH216" s="15" t="str" cm="1">
        <f t="array" ref="AH216">IF(OR($B216="",AH$2=""),"",Projetos!$K215/_xlfn.XLOOKUP(AH$2,Técnicos!$A$2:$A$100,IF(Projetos!AN215=1,Técnicos!$F$2:$F$100,IF(Projetos!AN215=2,Técnicos!$H$2:$H$100,Técnicos!$J$2:$J$100)),,0,1))</f>
        <v/>
      </c>
      <c r="AI216" s="15" t="str" cm="1">
        <f t="array" ref="AI216">IF(OR($B216="",AI$2=""),"",Projetos!$K215/_xlfn.XLOOKUP(AI$2,Técnicos!$A$2:$A$100,IF(Projetos!AO215=1,Técnicos!$F$2:$F$100,IF(Projetos!AO215=2,Técnicos!$H$2:$H$100,Técnicos!$J$2:$J$100)),,0,1))</f>
        <v/>
      </c>
      <c r="AJ216" s="15" t="str" cm="1">
        <f t="array" ref="AJ216">IF(OR($B216="",AJ$2=""),"",Projetos!$K215/_xlfn.XLOOKUP(AJ$2,Técnicos!$A$2:$A$100,IF(Projetos!AP215=1,Técnicos!$F$2:$F$100,IF(Projetos!AP215=2,Técnicos!$H$2:$H$100,Técnicos!$J$2:$J$100)),,0,1))</f>
        <v/>
      </c>
      <c r="AK216" s="15" t="str" cm="1">
        <f t="array" ref="AK216">IF(OR($B216="",AK$2=""),"",Projetos!$K215/_xlfn.XLOOKUP(AK$2,Técnicos!$A$2:$A$100,IF(Projetos!AQ215=1,Técnicos!$F$2:$F$100,IF(Projetos!AQ215=2,Técnicos!$H$2:$H$100,Técnicos!$J$2:$J$100)),,0,1))</f>
        <v/>
      </c>
      <c r="AL216" s="15" t="str" cm="1">
        <f t="array" ref="AL216">IF(OR($B216="",AL$2=""),"",Projetos!$K215*_xlfn.XLOOKUP(AL$2,Técnicos!$A$2:$A$100,IF(Projetos!AR215=1,Técnicos!$F$2:$F$100,IF(Projetos!AR215=2,Técnicos!$H$2:$H$100,Técnicos!$J$2:$J$100)),,0,1))</f>
        <v/>
      </c>
      <c r="AM216" s="15" t="str" cm="1">
        <f t="array" ref="AM216">IF(OR($B216="",AM$2=""),"",Projetos!$K215*_xlfn.XLOOKUP(AM$2,Técnicos!$A$2:$A$100,IF(Projetos!AS215=1,Técnicos!$F$2:$F$100,IF(Projetos!AS215=2,Técnicos!$H$2:$H$100,Técnicos!$J$2:$J$100)),,0,1))</f>
        <v/>
      </c>
      <c r="AN216" s="15" t="str" cm="1">
        <f t="array" ref="AN216">IF(OR($B216="",AN$2=""),"",Projetos!$K215*_xlfn.XLOOKUP(AN$2,Técnicos!$A$2:$A$100,IF(Projetos!AT215=1,Técnicos!$F$2:$F$100,IF(Projetos!AT215=2,Técnicos!$H$2:$H$100,Técnicos!$J$2:$J$100)),,0,1))</f>
        <v/>
      </c>
      <c r="AO216" s="15" t="str" cm="1">
        <f t="array" ref="AO216">IF(OR($B216="",AO$2=""),"",Projetos!$K215*_xlfn.XLOOKUP(AO$2,Técnicos!$A$2:$A$100,IF(Projetos!AU215=1,Técnicos!$F$2:$F$100,IF(Projetos!AU215=2,Técnicos!$H$2:$H$100,Técnicos!$J$2:$J$100)),,0,1))</f>
        <v/>
      </c>
      <c r="AP216" s="15" t="str" cm="1">
        <f t="array" ref="AP216">IF(OR($B216="",AP$2=""),"",Projetos!$K215*_xlfn.XLOOKUP(AP$2,Técnicos!$A$2:$A$100,IF(Projetos!AV215=1,Técnicos!$F$2:$F$100,IF(Projetos!AV215=2,Técnicos!$H$2:$H$100,Técnicos!$J$2:$J$100)),,0,1))</f>
        <v/>
      </c>
      <c r="AQ216" s="15" t="str" cm="1">
        <f t="array" ref="AQ216">IF(OR($B216="",AQ$2=""),"",Projetos!$K215*_xlfn.XLOOKUP(AQ$2,Técnicos!$A$2:$A$100,IF(Projetos!AW215=1,Técnicos!$F$2:$F$100,IF(Projetos!AW215=2,Técnicos!$H$2:$H$100,Técnicos!$J$2:$J$100)),,0,1))</f>
        <v/>
      </c>
      <c r="AR216" s="15" t="str" cm="1">
        <f t="array" ref="AR216">IF(OR($B216="",AR$2=""),"",Projetos!$K215*_xlfn.XLOOKUP(AR$2,Técnicos!$A$2:$A$100,IF(Projetos!AX215=1,Técnicos!$F$2:$F$100,IF(Projetos!AX215=2,Técnicos!$H$2:$H$100,Técnicos!$J$2:$J$100)),,0,1))</f>
        <v/>
      </c>
      <c r="AS216" s="15" t="str" cm="1">
        <f t="array" ref="AS216">IF(OR($B216="",AS$2=""),"",Projetos!$K215*_xlfn.XLOOKUP(AS$2,Técnicos!$A$2:$A$100,IF(Projetos!AY215=1,Técnicos!$F$2:$F$100,IF(Projetos!AY215=2,Técnicos!$H$2:$H$100,Técnicos!$J$2:$J$100)),,0,1))</f>
        <v/>
      </c>
      <c r="AT216" s="15" t="str" cm="1">
        <f t="array" ref="AT216">IF(OR($B216="",AT$2=""),"",Projetos!$K215*_xlfn.XLOOKUP(AT$2,Técnicos!$A$2:$A$100,IF(Projetos!AZ215=1,Técnicos!$F$2:$F$100,IF(Projetos!AZ215=2,Técnicos!$H$2:$H$100,Técnicos!$J$2:$J$100)),,0,1))</f>
        <v/>
      </c>
      <c r="AU216" s="15" t="str" cm="1">
        <f t="array" ref="AU216">IF(OR($B216="",AU$2=""),"",Projetos!$K215*_xlfn.XLOOKUP(AU$2,Técnicos!$A$2:$A$100,IF(Projetos!BA215=1,Técnicos!$F$2:$F$100,IF(Projetos!BA215=2,Técnicos!$H$2:$H$100,Técnicos!$J$2:$J$100)),,0,1))</f>
        <v/>
      </c>
      <c r="AV216" s="15" t="str" cm="1">
        <f t="array" ref="AV216">IF(OR($B216="",AV$2=""),"",Projetos!$K215*_xlfn.XLOOKUP(AV$2,Técnicos!$A$2:$A$100,IF(Projetos!BB215=1,Técnicos!$F$2:$F$100,IF(Projetos!BB215=2,Técnicos!$H$2:$H$100,Técnicos!$J$2:$J$100)),,0,1))</f>
        <v/>
      </c>
      <c r="AW216" s="15" t="str" cm="1">
        <f t="array" ref="AW216">IF(OR($B216="",AW$2=""),"",Projetos!$K215*_xlfn.XLOOKUP(AW$2,Técnicos!$A$2:$A$100,IF(Projetos!BC215=1,Técnicos!$F$2:$F$100,IF(Projetos!BC215=2,Técnicos!$H$2:$H$100,Técnicos!$J$2:$J$100)),,0,1))</f>
        <v/>
      </c>
      <c r="AX216" s="15" t="str" cm="1">
        <f t="array" ref="AX216">IF(OR($B216="",AX$2=""),"",Projetos!$K215*_xlfn.XLOOKUP(AX$2,Técnicos!$A$2:$A$100,IF(Projetos!BD215=1,Técnicos!$F$2:$F$100,IF(Projetos!BD215=2,Técnicos!$H$2:$H$100,Técnicos!$J$2:$J$100)),,0,1))</f>
        <v/>
      </c>
      <c r="AY216" s="15" t="str" cm="1">
        <f t="array" ref="AY216">IF(OR($B216="",AY$2=""),"",Projetos!$K215*_xlfn.XLOOKUP(AY$2,Técnicos!$A$2:$A$100,IF(Projetos!BE215=1,Técnicos!$F$2:$F$100,IF(Projetos!BE215=2,Técnicos!$H$2:$H$100,Técnicos!$J$2:$J$100)),,0,1))</f>
        <v/>
      </c>
      <c r="AZ216" s="15" t="str" cm="1">
        <f t="array" ref="AZ216">IF(OR($B216="",AZ$2=""),"",Projetos!$K215*_xlfn.XLOOKUP(AZ$2,Técnicos!$A$2:$A$100,IF(Projetos!BF215=1,Técnicos!$F$2:$F$100,IF(Projetos!BF215=2,Técnicos!$H$2:$H$100,Técnicos!$J$2:$J$100)),,0,1))</f>
        <v/>
      </c>
      <c r="BA216" s="15" t="str" cm="1">
        <f t="array" ref="BA216">IF(OR($B216="",BA$2=""),"",Projetos!$K215*_xlfn.XLOOKUP(BA$2,Técnicos!$A$2:$A$100,IF(Projetos!BG215=1,Técnicos!$F$2:$F$100,IF(Projetos!BG215=2,Técnicos!$H$2:$H$100,Técnicos!$J$2:$J$100)),,0,1))</f>
        <v/>
      </c>
      <c r="BB216" s="15" t="str" cm="1">
        <f t="array" ref="BB216">IF(OR($B216="",BB$2=""),"",Projetos!$K215*_xlfn.XLOOKUP(BB$2,Técnicos!$A$2:$A$100,IF(Projetos!BH215=1,Técnicos!$F$2:$F$100,IF(Projetos!BH215=2,Técnicos!$H$2:$H$100,Técnicos!$J$2:$J$100)),,0,1))</f>
        <v/>
      </c>
      <c r="BC216" s="15" t="str" cm="1">
        <f t="array" ref="BC216">IF(OR($B216="",BC$2=""),"",Projetos!$K215*_xlfn.XLOOKUP(BC$2,Técnicos!$A$2:$A$100,IF(Projetos!BI215=1,Técnicos!$F$2:$F$100,IF(Projetos!BI215=2,Técnicos!$H$2:$H$100,Técnicos!$J$2:$J$100)),,0,1))</f>
        <v/>
      </c>
      <c r="BD216" s="15" t="str" cm="1">
        <f t="array" ref="BD216">IF(OR($B216="",BD$2=""),"",Projetos!$K215*_xlfn.XLOOKUP(BD$2,Técnicos!$A$2:$A$100,IF(Projetos!BJ215=1,Técnicos!$F$2:$F$100,IF(Projetos!BJ215=2,Técnicos!$H$2:$H$100,Técnicos!$J$2:$J$100)),,0,1))</f>
        <v/>
      </c>
      <c r="BE216" s="15" t="str" cm="1">
        <f t="array" ref="BE216">IF(OR($B216="",BE$2=""),"",Projetos!$K215*_xlfn.XLOOKUP(BE$2,Técnicos!$A$2:$A$100,IF(Projetos!BK215=1,Técnicos!$F$2:$F$100,IF(Projetos!BK215=2,Técnicos!$H$2:$H$100,Técnicos!$J$2:$J$100)),,0,1))</f>
        <v/>
      </c>
      <c r="BF216" s="15" t="str" cm="1">
        <f t="array" ref="BF216">IF(OR($B216="",BF$2=""),"",Projetos!$K215*_xlfn.XLOOKUP(BF$2,Técnicos!$A$2:$A$100,IF(Projetos!BL215=1,Técnicos!$F$2:$F$100,IF(Projetos!BL215=2,Técnicos!$H$2:$H$100,Técnicos!$J$2:$J$100)),,0,1))</f>
        <v/>
      </c>
      <c r="BG216" s="15" t="str" cm="1">
        <f t="array" ref="BG216">IF(OR($B216="",BG$2=""),"",Projetos!$K215*_xlfn.XLOOKUP(BG$2,Técnicos!$A$2:$A$100,IF(Projetos!BM215=1,Técnicos!$F$2:$F$100,IF(Projetos!BM215=2,Técnicos!$H$2:$H$100,Técnicos!$J$2:$J$100)),,0,1))</f>
        <v/>
      </c>
      <c r="BH216" s="15" t="str" cm="1">
        <f t="array" ref="BH216">IF(OR($B216="",BH$2=""),"",Projetos!$K215*_xlfn.XLOOKUP(BH$2,Técnicos!$A$2:$A$100,IF(Projetos!BN215=1,Técnicos!$F$2:$F$100,IF(Projetos!BN215=2,Técnicos!$H$2:$H$100,Técnicos!$J$2:$J$100)),,0,1))</f>
        <v/>
      </c>
      <c r="BI216" s="15" t="str" cm="1">
        <f t="array" ref="BI216">IF(OR($B216="",BI$2=""),"",Projetos!$K215*_xlfn.XLOOKUP(BI$2,Técnicos!$A$2:$A$100,IF(Projetos!BO215=1,Técnicos!$F$2:$F$100,IF(Projetos!BO215=2,Técnicos!$H$2:$H$100,Técnicos!$J$2:$J$100)),,0,1))</f>
        <v/>
      </c>
      <c r="BJ216" s="15" t="str" cm="1">
        <f t="array" ref="BJ216">IF(OR($B216="",BJ$2=""),"",Projetos!$K215*_xlfn.XLOOKUP(BJ$2,Técnicos!$A$2:$A$100,IF(Projetos!BP215=1,Técnicos!$F$2:$F$100,IF(Projetos!BP215=2,Técnicos!$H$2:$H$100,Técnicos!$J$2:$J$100)),,0,1))</f>
        <v/>
      </c>
      <c r="BK216" s="15" t="str" cm="1">
        <f t="array" ref="BK216">IF(OR($B216="",BK$2=""),"",Projetos!$K215*_xlfn.XLOOKUP(BK$2,Técnicos!$A$2:$A$100,IF(Projetos!BQ215=1,Técnicos!$F$2:$F$100,IF(Projetos!BQ215=2,Técnicos!$H$2:$H$100,Técnicos!$J$2:$J$100)),,0,1))</f>
        <v/>
      </c>
      <c r="BL216" s="15" t="str" cm="1">
        <f t="array" ref="BL216">IF(OR($B216="",BL$2=""),"",Projetos!$K215*_xlfn.XLOOKUP(BL$2,Técnicos!$A$2:$A$100,IF(Projetos!BR215=1,Técnicos!$F$2:$F$100,IF(Projetos!BR215=2,Técnicos!$H$2:$H$100,Técnicos!$J$2:$J$100)),,0,1))</f>
        <v/>
      </c>
      <c r="BM216" s="15" t="str" cm="1">
        <f t="array" ref="BM216">IF(OR($B216="",BM$2=""),"",Projetos!$K215*_xlfn.XLOOKUP(BM$2,Técnicos!$A$2:$A$100,IF(Projetos!BS215=1,Técnicos!$F$2:$F$100,IF(Projetos!BS215=2,Técnicos!$H$2:$H$100,Técnicos!$J$2:$J$100)),,0,1))</f>
        <v/>
      </c>
      <c r="BN216" s="15" t="str" cm="1">
        <f t="array" ref="BN216">IF(OR($B216="",BN$2=""),"",Projetos!$K215*_xlfn.XLOOKUP(BN$2,Técnicos!$A$2:$A$100,IF(Projetos!BT215=1,Técnicos!$F$2:$F$100,IF(Projetos!BT215=2,Técnicos!$H$2:$H$100,Técnicos!$J$2:$J$100)),,0,1))</f>
        <v/>
      </c>
      <c r="BO216" s="15" t="str" cm="1">
        <f t="array" ref="BO216">IF(OR($B216="",BO$2=""),"",Projetos!$K215*_xlfn.XLOOKUP(BO$2,Técnicos!$A$2:$A$100,IF(Projetos!BU215=1,Técnicos!$F$2:$F$100,IF(Projetos!BU215=2,Técnicos!$H$2:$H$100,Técnicos!$J$2:$J$100)),,0,1))</f>
        <v/>
      </c>
      <c r="BP216" s="15" t="str" cm="1">
        <f t="array" ref="BP216">IF(OR($B216="",BP$2=""),"",Projetos!$K215*_xlfn.XLOOKUP(BP$2,Técnicos!$A$2:$A$100,IF(Projetos!BV215=1,Técnicos!$F$2:$F$100,IF(Projetos!BV215=2,Técnicos!$H$2:$H$100,Técnicos!$J$2:$J$100)),,0,1))</f>
        <v/>
      </c>
      <c r="BQ216" s="15" t="str" cm="1">
        <f t="array" ref="BQ216">IF(OR($B216="",BQ$2=""),"",Projetos!$K215*_xlfn.XLOOKUP(BQ$2,Técnicos!$A$2:$A$100,IF(Projetos!BW215=1,Técnicos!$F$2:$F$100,IF(Projetos!BW215=2,Técnicos!$H$2:$H$100,Técnicos!$J$2:$J$100)),,0,1))</f>
        <v/>
      </c>
    </row>
    <row r="217" spans="3:69" x14ac:dyDescent="0.3">
      <c r="C217" s="15" t="str" cm="1">
        <f t="array" ref="C217">IF(OR($B217="",C$2=""),"",Projetos!$K216/_xlfn.XLOOKUP(C$2,Técnicos!$A$2:$A$100,IF(Projetos!I216=1,Técnicos!$F$2:$F$100,IF(Projetos!I216=2,Técnicos!$H$2:$H$100,Técnicos!$J$2:$J$100)),,0,1))</f>
        <v/>
      </c>
      <c r="D217" s="15" t="str" cm="1">
        <f t="array" ref="D217">IF(OR($B217="",D$2=""),"",Projetos!$K216/_xlfn.XLOOKUP(D$2,Técnicos!$A$2:$A$100,IF(Projetos!J216=1,Técnicos!$F$2:$F$100,IF(Projetos!J216=2,Técnicos!$H$2:$H$100,Técnicos!$J$2:$J$100)),,0,1))</f>
        <v/>
      </c>
      <c r="E217" s="15" t="str" cm="1">
        <f t="array" ref="E217">IF(OR($B217="",E$2=""),"",Projetos!$K216/_xlfn.XLOOKUP(E$2,Técnicos!$A$2:$A$100,IF(Projetos!K216=1,Técnicos!$F$2:$F$100,IF(Projetos!K216=2,Técnicos!$H$2:$H$100,Técnicos!$J$2:$J$100)),,0,1))</f>
        <v/>
      </c>
      <c r="F217" s="15" t="str" cm="1">
        <f t="array" ref="F217">IF(OR($B217="",F$2=""),"",Projetos!$K216/_xlfn.XLOOKUP(F$2,Técnicos!$A$2:$A$100,IF(Projetos!L216=1,Técnicos!$F$2:$F$100,IF(Projetos!L216=2,Técnicos!$H$2:$H$100,Técnicos!$J$2:$J$100)),,0,1))</f>
        <v/>
      </c>
      <c r="G217" s="15" t="str" cm="1">
        <f t="array" ref="G217">IF(OR($B217="",G$2=""),"",Projetos!$K216/_xlfn.XLOOKUP(G$2,Técnicos!$A$2:$A$100,IF(Projetos!M216=1,Técnicos!$F$2:$F$100,IF(Projetos!M216=2,Técnicos!$H$2:$H$100,Técnicos!$J$2:$J$100)),,0,1))</f>
        <v/>
      </c>
      <c r="H217" s="15" t="str" cm="1">
        <f t="array" ref="H217">IF(OR($B217="",H$2=""),"",Projetos!$K216/_xlfn.XLOOKUP(H$2,Técnicos!$A$2:$A$100,IF(Projetos!N216=1,Técnicos!$F$2:$F$100,IF(Projetos!N216=2,Técnicos!$H$2:$H$100,Técnicos!$J$2:$J$100)),,0,1))</f>
        <v/>
      </c>
      <c r="I217" s="15" t="str" cm="1">
        <f t="array" ref="I217">IF(OR($B217="",I$2=""),"",Projetos!$K216/_xlfn.XLOOKUP(I$2,Técnicos!$A$2:$A$100,IF(Projetos!O216=1,Técnicos!$F$2:$F$100,IF(Projetos!O216=2,Técnicos!$H$2:$H$100,Técnicos!$J$2:$J$100)),,0,1))</f>
        <v/>
      </c>
      <c r="J217" s="15" t="str" cm="1">
        <f t="array" ref="J217">IF(OR($B217="",J$2=""),"",Projetos!$K216/_xlfn.XLOOKUP(J$2,Técnicos!$A$2:$A$100,IF(Projetos!P216=1,Técnicos!$F$2:$F$100,IF(Projetos!P216=2,Técnicos!$H$2:$H$100,Técnicos!$J$2:$J$100)),,0,1))</f>
        <v/>
      </c>
      <c r="K217" s="15" t="str" cm="1">
        <f t="array" ref="K217">IF(OR($B217="",K$2=""),"",Projetos!$K216/_xlfn.XLOOKUP(K$2,Técnicos!$A$2:$A$100,IF(Projetos!Q216=1,Técnicos!$F$2:$F$100,IF(Projetos!Q216=2,Técnicos!$H$2:$H$100,Técnicos!$J$2:$J$100)),,0,1))</f>
        <v/>
      </c>
      <c r="L217" s="15" t="str" cm="1">
        <f t="array" ref="L217">IF(OR($B217="",L$2=""),"",Projetos!$K216/_xlfn.XLOOKUP(L$2,Técnicos!$A$2:$A$100,IF(Projetos!R216=1,Técnicos!$F$2:$F$100,IF(Projetos!R216=2,Técnicos!$H$2:$H$100,Técnicos!$J$2:$J$100)),,0,1))</f>
        <v/>
      </c>
      <c r="M217" s="15" t="str" cm="1">
        <f t="array" ref="M217">IF(OR($B217="",M$2=""),"",Projetos!$K216/_xlfn.XLOOKUP(M$2,Técnicos!$A$2:$A$100,IF(Projetos!S216=1,Técnicos!$F$2:$F$100,IF(Projetos!S216=2,Técnicos!$H$2:$H$100,Técnicos!$J$2:$J$100)),,0,1))</f>
        <v/>
      </c>
      <c r="N217" s="15" t="str" cm="1">
        <f t="array" ref="N217">IF(OR($B217="",N$2=""),"",Projetos!$K216/_xlfn.XLOOKUP(N$2,Técnicos!$A$2:$A$100,IF(Projetos!T216=1,Técnicos!$F$2:$F$100,IF(Projetos!T216=2,Técnicos!$H$2:$H$100,Técnicos!$J$2:$J$100)),,0,1))</f>
        <v/>
      </c>
      <c r="O217" s="15" t="str" cm="1">
        <f t="array" ref="O217">IF(OR($B217="",O$2=""),"",Projetos!$K216/_xlfn.XLOOKUP(O$2,Técnicos!$A$2:$A$100,IF(Projetos!U216=1,Técnicos!$F$2:$F$100,IF(Projetos!U216=2,Técnicos!$H$2:$H$100,Técnicos!$J$2:$J$100)),,0,1))</f>
        <v/>
      </c>
      <c r="P217" s="15" t="str" cm="1">
        <f t="array" ref="P217">IF(OR($B217="",P$2=""),"",Projetos!$K216/_xlfn.XLOOKUP(P$2,Técnicos!$A$2:$A$100,IF(Projetos!V216=1,Técnicos!$F$2:$F$100,IF(Projetos!V216=2,Técnicos!$H$2:$H$100,Técnicos!$J$2:$J$100)),,0,1))</f>
        <v/>
      </c>
      <c r="Q217" s="15" t="str" cm="1">
        <f t="array" ref="Q217">IF(OR($B217="",Q$2=""),"",Projetos!$K216/_xlfn.XLOOKUP(Q$2,Técnicos!$A$2:$A$100,IF(Projetos!W216=1,Técnicos!$F$2:$F$100,IF(Projetos!W216=2,Técnicos!$H$2:$H$100,Técnicos!$J$2:$J$100)),,0,1))</f>
        <v/>
      </c>
      <c r="R217" s="15" t="str" cm="1">
        <f t="array" ref="R217">IF(OR($B217="",R$2=""),"",Projetos!$K216/_xlfn.XLOOKUP(R$2,Técnicos!$A$2:$A$100,IF(Projetos!X216=1,Técnicos!$F$2:$F$100,IF(Projetos!X216=2,Técnicos!$H$2:$H$100,Técnicos!$J$2:$J$100)),,0,1))</f>
        <v/>
      </c>
      <c r="S217" s="15" t="str" cm="1">
        <f t="array" ref="S217">IF(OR($B217="",S$2=""),"",Projetos!$K216/_xlfn.XLOOKUP(S$2,Técnicos!$A$2:$A$100,IF(Projetos!Y216=1,Técnicos!$F$2:$F$100,IF(Projetos!Y216=2,Técnicos!$H$2:$H$100,Técnicos!$J$2:$J$100)),,0,1))</f>
        <v/>
      </c>
      <c r="T217" s="15" t="str" cm="1">
        <f t="array" ref="T217">IF(OR($B217="",T$2=""),"",Projetos!$K216/_xlfn.XLOOKUP(T$2,Técnicos!$A$2:$A$100,IF(Projetos!Z216=1,Técnicos!$F$2:$F$100,IF(Projetos!Z216=2,Técnicos!$H$2:$H$100,Técnicos!$J$2:$J$100)),,0,1))</f>
        <v/>
      </c>
      <c r="U217" s="15" t="str" cm="1">
        <f t="array" ref="U217">IF(OR($B217="",U$2=""),"",Projetos!$K216/_xlfn.XLOOKUP(U$2,Técnicos!$A$2:$A$100,IF(Projetos!AA216=1,Técnicos!$F$2:$F$100,IF(Projetos!AA216=2,Técnicos!$H$2:$H$100,Técnicos!$J$2:$J$100)),,0,1))</f>
        <v/>
      </c>
      <c r="V217" s="15" t="str" cm="1">
        <f t="array" ref="V217">IF(OR($B217="",V$2=""),"",Projetos!$K216/_xlfn.XLOOKUP(V$2,Técnicos!$A$2:$A$100,IF(Projetos!AB216=1,Técnicos!$F$2:$F$100,IF(Projetos!AB216=2,Técnicos!$H$2:$H$100,Técnicos!$J$2:$J$100)),,0,1))</f>
        <v/>
      </c>
      <c r="W217" s="15" t="str" cm="1">
        <f t="array" ref="W217">IF(OR($B217="",W$2=""),"",Projetos!$K216/_xlfn.XLOOKUP(W$2,Técnicos!$A$2:$A$100,IF(Projetos!AC216=1,Técnicos!$F$2:$F$100,IF(Projetos!AC216=2,Técnicos!$H$2:$H$100,Técnicos!$J$2:$J$100)),,0,1))</f>
        <v/>
      </c>
      <c r="X217" s="15" t="str" cm="1">
        <f t="array" ref="X217">IF(OR($B217="",X$2=""),"",Projetos!$K216/_xlfn.XLOOKUP(X$2,Técnicos!$A$2:$A$100,IF(Projetos!AD216=1,Técnicos!$F$2:$F$100,IF(Projetos!AD216=2,Técnicos!$H$2:$H$100,Técnicos!$J$2:$J$100)),,0,1))</f>
        <v/>
      </c>
      <c r="Y217" s="15" t="str" cm="1">
        <f t="array" ref="Y217">IF(OR($B217="",Y$2=""),"",Projetos!$K216/_xlfn.XLOOKUP(Y$2,Técnicos!$A$2:$A$100,IF(Projetos!AE216=1,Técnicos!$F$2:$F$100,IF(Projetos!AE216=2,Técnicos!$H$2:$H$100,Técnicos!$J$2:$J$100)),,0,1))</f>
        <v/>
      </c>
      <c r="Z217" s="15" t="str" cm="1">
        <f t="array" ref="Z217">IF(OR($B217="",Z$2=""),"",Projetos!$K216/_xlfn.XLOOKUP(Z$2,Técnicos!$A$2:$A$100,IF(Projetos!AF216=1,Técnicos!$F$2:$F$100,IF(Projetos!AF216=2,Técnicos!$H$2:$H$100,Técnicos!$J$2:$J$100)),,0,1))</f>
        <v/>
      </c>
      <c r="AA217" s="15" t="str" cm="1">
        <f t="array" ref="AA217">IF(OR($B217="",AA$2=""),"",Projetos!$K216/_xlfn.XLOOKUP(AA$2,Técnicos!$A$2:$A$100,IF(Projetos!AG216=1,Técnicos!$F$2:$F$100,IF(Projetos!AG216=2,Técnicos!$H$2:$H$100,Técnicos!$J$2:$J$100)),,0,1))</f>
        <v/>
      </c>
      <c r="AB217" s="15" t="str" cm="1">
        <f t="array" ref="AB217">IF(OR($B217="",AB$2=""),"",Projetos!$K216/_xlfn.XLOOKUP(AB$2,Técnicos!$A$2:$A$100,IF(Projetos!AH216=1,Técnicos!$F$2:$F$100,IF(Projetos!AH216=2,Técnicos!$H$2:$H$100,Técnicos!$J$2:$J$100)),,0,1))</f>
        <v/>
      </c>
      <c r="AC217" s="15" t="str" cm="1">
        <f t="array" ref="AC217">IF(OR($B217="",AC$2=""),"",Projetos!$K216/_xlfn.XLOOKUP(AC$2,Técnicos!$A$2:$A$100,IF(Projetos!AI216=1,Técnicos!$F$2:$F$100,IF(Projetos!AI216=2,Técnicos!$H$2:$H$100,Técnicos!$J$2:$J$100)),,0,1))</f>
        <v/>
      </c>
      <c r="AD217" s="15" t="str" cm="1">
        <f t="array" ref="AD217">IF(OR($B217="",AD$2=""),"",Projetos!$K216/_xlfn.XLOOKUP(AD$2,Técnicos!$A$2:$A$100,IF(Projetos!AJ216=1,Técnicos!$F$2:$F$100,IF(Projetos!AJ216=2,Técnicos!$H$2:$H$100,Técnicos!$J$2:$J$100)),,0,1))</f>
        <v/>
      </c>
      <c r="AE217" s="15" t="str" cm="1">
        <f t="array" ref="AE217">IF(OR($B217="",AE$2=""),"",Projetos!$K216/_xlfn.XLOOKUP(AE$2,Técnicos!$A$2:$A$100,IF(Projetos!AK216=1,Técnicos!$F$2:$F$100,IF(Projetos!AK216=2,Técnicos!$H$2:$H$100,Técnicos!$J$2:$J$100)),,0,1))</f>
        <v/>
      </c>
      <c r="AF217" s="15" t="str" cm="1">
        <f t="array" ref="AF217">IF(OR($B217="",AF$2=""),"",Projetos!$K216/_xlfn.XLOOKUP(AF$2,Técnicos!$A$2:$A$100,IF(Projetos!AL216=1,Técnicos!$F$2:$F$100,IF(Projetos!AL216=2,Técnicos!$H$2:$H$100,Técnicos!$J$2:$J$100)),,0,1))</f>
        <v/>
      </c>
      <c r="AG217" s="15" t="str" cm="1">
        <f t="array" ref="AG217">IF(OR($B217="",AG$2=""),"",Projetos!$K216/_xlfn.XLOOKUP(AG$2,Técnicos!$A$2:$A$100,IF(Projetos!AM216=1,Técnicos!$F$2:$F$100,IF(Projetos!AM216=2,Técnicos!$H$2:$H$100,Técnicos!$J$2:$J$100)),,0,1))</f>
        <v/>
      </c>
      <c r="AH217" s="15" t="str" cm="1">
        <f t="array" ref="AH217">IF(OR($B217="",AH$2=""),"",Projetos!$K216/_xlfn.XLOOKUP(AH$2,Técnicos!$A$2:$A$100,IF(Projetos!AN216=1,Técnicos!$F$2:$F$100,IF(Projetos!AN216=2,Técnicos!$H$2:$H$100,Técnicos!$J$2:$J$100)),,0,1))</f>
        <v/>
      </c>
      <c r="AI217" s="15" t="str" cm="1">
        <f t="array" ref="AI217">IF(OR($B217="",AI$2=""),"",Projetos!$K216/_xlfn.XLOOKUP(AI$2,Técnicos!$A$2:$A$100,IF(Projetos!AO216=1,Técnicos!$F$2:$F$100,IF(Projetos!AO216=2,Técnicos!$H$2:$H$100,Técnicos!$J$2:$J$100)),,0,1))</f>
        <v/>
      </c>
      <c r="AJ217" s="15" t="str" cm="1">
        <f t="array" ref="AJ217">IF(OR($B217="",AJ$2=""),"",Projetos!$K216/_xlfn.XLOOKUP(AJ$2,Técnicos!$A$2:$A$100,IF(Projetos!AP216=1,Técnicos!$F$2:$F$100,IF(Projetos!AP216=2,Técnicos!$H$2:$H$100,Técnicos!$J$2:$J$100)),,0,1))</f>
        <v/>
      </c>
      <c r="AK217" s="15" t="str" cm="1">
        <f t="array" ref="AK217">IF(OR($B217="",AK$2=""),"",Projetos!$K216/_xlfn.XLOOKUP(AK$2,Técnicos!$A$2:$A$100,IF(Projetos!AQ216=1,Técnicos!$F$2:$F$100,IF(Projetos!AQ216=2,Técnicos!$H$2:$H$100,Técnicos!$J$2:$J$100)),,0,1))</f>
        <v/>
      </c>
      <c r="AL217" s="15" t="str" cm="1">
        <f t="array" ref="AL217">IF(OR($B217="",AL$2=""),"",Projetos!$K216*_xlfn.XLOOKUP(AL$2,Técnicos!$A$2:$A$100,IF(Projetos!AR216=1,Técnicos!$F$2:$F$100,IF(Projetos!AR216=2,Técnicos!$H$2:$H$100,Técnicos!$J$2:$J$100)),,0,1))</f>
        <v/>
      </c>
      <c r="AM217" s="15" t="str" cm="1">
        <f t="array" ref="AM217">IF(OR($B217="",AM$2=""),"",Projetos!$K216*_xlfn.XLOOKUP(AM$2,Técnicos!$A$2:$A$100,IF(Projetos!AS216=1,Técnicos!$F$2:$F$100,IF(Projetos!AS216=2,Técnicos!$H$2:$H$100,Técnicos!$J$2:$J$100)),,0,1))</f>
        <v/>
      </c>
      <c r="AN217" s="15" t="str" cm="1">
        <f t="array" ref="AN217">IF(OR($B217="",AN$2=""),"",Projetos!$K216*_xlfn.XLOOKUP(AN$2,Técnicos!$A$2:$A$100,IF(Projetos!AT216=1,Técnicos!$F$2:$F$100,IF(Projetos!AT216=2,Técnicos!$H$2:$H$100,Técnicos!$J$2:$J$100)),,0,1))</f>
        <v/>
      </c>
      <c r="AO217" s="15" t="str" cm="1">
        <f t="array" ref="AO217">IF(OR($B217="",AO$2=""),"",Projetos!$K216*_xlfn.XLOOKUP(AO$2,Técnicos!$A$2:$A$100,IF(Projetos!AU216=1,Técnicos!$F$2:$F$100,IF(Projetos!AU216=2,Técnicos!$H$2:$H$100,Técnicos!$J$2:$J$100)),,0,1))</f>
        <v/>
      </c>
      <c r="AP217" s="15" t="str" cm="1">
        <f t="array" ref="AP217">IF(OR($B217="",AP$2=""),"",Projetos!$K216*_xlfn.XLOOKUP(AP$2,Técnicos!$A$2:$A$100,IF(Projetos!AV216=1,Técnicos!$F$2:$F$100,IF(Projetos!AV216=2,Técnicos!$H$2:$H$100,Técnicos!$J$2:$J$100)),,0,1))</f>
        <v/>
      </c>
      <c r="AQ217" s="15" t="str" cm="1">
        <f t="array" ref="AQ217">IF(OR($B217="",AQ$2=""),"",Projetos!$K216*_xlfn.XLOOKUP(AQ$2,Técnicos!$A$2:$A$100,IF(Projetos!AW216=1,Técnicos!$F$2:$F$100,IF(Projetos!AW216=2,Técnicos!$H$2:$H$100,Técnicos!$J$2:$J$100)),,0,1))</f>
        <v/>
      </c>
      <c r="AR217" s="15" t="str" cm="1">
        <f t="array" ref="AR217">IF(OR($B217="",AR$2=""),"",Projetos!$K216*_xlfn.XLOOKUP(AR$2,Técnicos!$A$2:$A$100,IF(Projetos!AX216=1,Técnicos!$F$2:$F$100,IF(Projetos!AX216=2,Técnicos!$H$2:$H$100,Técnicos!$J$2:$J$100)),,0,1))</f>
        <v/>
      </c>
      <c r="AS217" s="15" t="str" cm="1">
        <f t="array" ref="AS217">IF(OR($B217="",AS$2=""),"",Projetos!$K216*_xlfn.XLOOKUP(AS$2,Técnicos!$A$2:$A$100,IF(Projetos!AY216=1,Técnicos!$F$2:$F$100,IF(Projetos!AY216=2,Técnicos!$H$2:$H$100,Técnicos!$J$2:$J$100)),,0,1))</f>
        <v/>
      </c>
      <c r="AT217" s="15" t="str" cm="1">
        <f t="array" ref="AT217">IF(OR($B217="",AT$2=""),"",Projetos!$K216*_xlfn.XLOOKUP(AT$2,Técnicos!$A$2:$A$100,IF(Projetos!AZ216=1,Técnicos!$F$2:$F$100,IF(Projetos!AZ216=2,Técnicos!$H$2:$H$100,Técnicos!$J$2:$J$100)),,0,1))</f>
        <v/>
      </c>
      <c r="AU217" s="15" t="str" cm="1">
        <f t="array" ref="AU217">IF(OR($B217="",AU$2=""),"",Projetos!$K216*_xlfn.XLOOKUP(AU$2,Técnicos!$A$2:$A$100,IF(Projetos!BA216=1,Técnicos!$F$2:$F$100,IF(Projetos!BA216=2,Técnicos!$H$2:$H$100,Técnicos!$J$2:$J$100)),,0,1))</f>
        <v/>
      </c>
      <c r="AV217" s="15" t="str" cm="1">
        <f t="array" ref="AV217">IF(OR($B217="",AV$2=""),"",Projetos!$K216*_xlfn.XLOOKUP(AV$2,Técnicos!$A$2:$A$100,IF(Projetos!BB216=1,Técnicos!$F$2:$F$100,IF(Projetos!BB216=2,Técnicos!$H$2:$H$100,Técnicos!$J$2:$J$100)),,0,1))</f>
        <v/>
      </c>
      <c r="AW217" s="15" t="str" cm="1">
        <f t="array" ref="AW217">IF(OR($B217="",AW$2=""),"",Projetos!$K216*_xlfn.XLOOKUP(AW$2,Técnicos!$A$2:$A$100,IF(Projetos!BC216=1,Técnicos!$F$2:$F$100,IF(Projetos!BC216=2,Técnicos!$H$2:$H$100,Técnicos!$J$2:$J$100)),,0,1))</f>
        <v/>
      </c>
      <c r="AX217" s="15" t="str" cm="1">
        <f t="array" ref="AX217">IF(OR($B217="",AX$2=""),"",Projetos!$K216*_xlfn.XLOOKUP(AX$2,Técnicos!$A$2:$A$100,IF(Projetos!BD216=1,Técnicos!$F$2:$F$100,IF(Projetos!BD216=2,Técnicos!$H$2:$H$100,Técnicos!$J$2:$J$100)),,0,1))</f>
        <v/>
      </c>
      <c r="AY217" s="15" t="str" cm="1">
        <f t="array" ref="AY217">IF(OR($B217="",AY$2=""),"",Projetos!$K216*_xlfn.XLOOKUP(AY$2,Técnicos!$A$2:$A$100,IF(Projetos!BE216=1,Técnicos!$F$2:$F$100,IF(Projetos!BE216=2,Técnicos!$H$2:$H$100,Técnicos!$J$2:$J$100)),,0,1))</f>
        <v/>
      </c>
      <c r="AZ217" s="15" t="str" cm="1">
        <f t="array" ref="AZ217">IF(OR($B217="",AZ$2=""),"",Projetos!$K216*_xlfn.XLOOKUP(AZ$2,Técnicos!$A$2:$A$100,IF(Projetos!BF216=1,Técnicos!$F$2:$F$100,IF(Projetos!BF216=2,Técnicos!$H$2:$H$100,Técnicos!$J$2:$J$100)),,0,1))</f>
        <v/>
      </c>
      <c r="BA217" s="15" t="str" cm="1">
        <f t="array" ref="BA217">IF(OR($B217="",BA$2=""),"",Projetos!$K216*_xlfn.XLOOKUP(BA$2,Técnicos!$A$2:$A$100,IF(Projetos!BG216=1,Técnicos!$F$2:$F$100,IF(Projetos!BG216=2,Técnicos!$H$2:$H$100,Técnicos!$J$2:$J$100)),,0,1))</f>
        <v/>
      </c>
      <c r="BB217" s="15" t="str" cm="1">
        <f t="array" ref="BB217">IF(OR($B217="",BB$2=""),"",Projetos!$K216*_xlfn.XLOOKUP(BB$2,Técnicos!$A$2:$A$100,IF(Projetos!BH216=1,Técnicos!$F$2:$F$100,IF(Projetos!BH216=2,Técnicos!$H$2:$H$100,Técnicos!$J$2:$J$100)),,0,1))</f>
        <v/>
      </c>
      <c r="BC217" s="15" t="str" cm="1">
        <f t="array" ref="BC217">IF(OR($B217="",BC$2=""),"",Projetos!$K216*_xlfn.XLOOKUP(BC$2,Técnicos!$A$2:$A$100,IF(Projetos!BI216=1,Técnicos!$F$2:$F$100,IF(Projetos!BI216=2,Técnicos!$H$2:$H$100,Técnicos!$J$2:$J$100)),,0,1))</f>
        <v/>
      </c>
      <c r="BD217" s="15" t="str" cm="1">
        <f t="array" ref="BD217">IF(OR($B217="",BD$2=""),"",Projetos!$K216*_xlfn.XLOOKUP(BD$2,Técnicos!$A$2:$A$100,IF(Projetos!BJ216=1,Técnicos!$F$2:$F$100,IF(Projetos!BJ216=2,Técnicos!$H$2:$H$100,Técnicos!$J$2:$J$100)),,0,1))</f>
        <v/>
      </c>
      <c r="BE217" s="15" t="str" cm="1">
        <f t="array" ref="BE217">IF(OR($B217="",BE$2=""),"",Projetos!$K216*_xlfn.XLOOKUP(BE$2,Técnicos!$A$2:$A$100,IF(Projetos!BK216=1,Técnicos!$F$2:$F$100,IF(Projetos!BK216=2,Técnicos!$H$2:$H$100,Técnicos!$J$2:$J$100)),,0,1))</f>
        <v/>
      </c>
      <c r="BF217" s="15" t="str" cm="1">
        <f t="array" ref="BF217">IF(OR($B217="",BF$2=""),"",Projetos!$K216*_xlfn.XLOOKUP(BF$2,Técnicos!$A$2:$A$100,IF(Projetos!BL216=1,Técnicos!$F$2:$F$100,IF(Projetos!BL216=2,Técnicos!$H$2:$H$100,Técnicos!$J$2:$J$100)),,0,1))</f>
        <v/>
      </c>
      <c r="BG217" s="15" t="str" cm="1">
        <f t="array" ref="BG217">IF(OR($B217="",BG$2=""),"",Projetos!$K216*_xlfn.XLOOKUP(BG$2,Técnicos!$A$2:$A$100,IF(Projetos!BM216=1,Técnicos!$F$2:$F$100,IF(Projetos!BM216=2,Técnicos!$H$2:$H$100,Técnicos!$J$2:$J$100)),,0,1))</f>
        <v/>
      </c>
      <c r="BH217" s="15" t="str" cm="1">
        <f t="array" ref="BH217">IF(OR($B217="",BH$2=""),"",Projetos!$K216*_xlfn.XLOOKUP(BH$2,Técnicos!$A$2:$A$100,IF(Projetos!BN216=1,Técnicos!$F$2:$F$100,IF(Projetos!BN216=2,Técnicos!$H$2:$H$100,Técnicos!$J$2:$J$100)),,0,1))</f>
        <v/>
      </c>
      <c r="BI217" s="15" t="str" cm="1">
        <f t="array" ref="BI217">IF(OR($B217="",BI$2=""),"",Projetos!$K216*_xlfn.XLOOKUP(BI$2,Técnicos!$A$2:$A$100,IF(Projetos!BO216=1,Técnicos!$F$2:$F$100,IF(Projetos!BO216=2,Técnicos!$H$2:$H$100,Técnicos!$J$2:$J$100)),,0,1))</f>
        <v/>
      </c>
      <c r="BJ217" s="15" t="str" cm="1">
        <f t="array" ref="BJ217">IF(OR($B217="",BJ$2=""),"",Projetos!$K216*_xlfn.XLOOKUP(BJ$2,Técnicos!$A$2:$A$100,IF(Projetos!BP216=1,Técnicos!$F$2:$F$100,IF(Projetos!BP216=2,Técnicos!$H$2:$H$100,Técnicos!$J$2:$J$100)),,0,1))</f>
        <v/>
      </c>
      <c r="BK217" s="15" t="str" cm="1">
        <f t="array" ref="BK217">IF(OR($B217="",BK$2=""),"",Projetos!$K216*_xlfn.XLOOKUP(BK$2,Técnicos!$A$2:$A$100,IF(Projetos!BQ216=1,Técnicos!$F$2:$F$100,IF(Projetos!BQ216=2,Técnicos!$H$2:$H$100,Técnicos!$J$2:$J$100)),,0,1))</f>
        <v/>
      </c>
      <c r="BL217" s="15" t="str" cm="1">
        <f t="array" ref="BL217">IF(OR($B217="",BL$2=""),"",Projetos!$K216*_xlfn.XLOOKUP(BL$2,Técnicos!$A$2:$A$100,IF(Projetos!BR216=1,Técnicos!$F$2:$F$100,IF(Projetos!BR216=2,Técnicos!$H$2:$H$100,Técnicos!$J$2:$J$100)),,0,1))</f>
        <v/>
      </c>
      <c r="BM217" s="15" t="str" cm="1">
        <f t="array" ref="BM217">IF(OR($B217="",BM$2=""),"",Projetos!$K216*_xlfn.XLOOKUP(BM$2,Técnicos!$A$2:$A$100,IF(Projetos!BS216=1,Técnicos!$F$2:$F$100,IF(Projetos!BS216=2,Técnicos!$H$2:$H$100,Técnicos!$J$2:$J$100)),,0,1))</f>
        <v/>
      </c>
      <c r="BN217" s="15" t="str" cm="1">
        <f t="array" ref="BN217">IF(OR($B217="",BN$2=""),"",Projetos!$K216*_xlfn.XLOOKUP(BN$2,Técnicos!$A$2:$A$100,IF(Projetos!BT216=1,Técnicos!$F$2:$F$100,IF(Projetos!BT216=2,Técnicos!$H$2:$H$100,Técnicos!$J$2:$J$100)),,0,1))</f>
        <v/>
      </c>
      <c r="BO217" s="15" t="str" cm="1">
        <f t="array" ref="BO217">IF(OR($B217="",BO$2=""),"",Projetos!$K216*_xlfn.XLOOKUP(BO$2,Técnicos!$A$2:$A$100,IF(Projetos!BU216=1,Técnicos!$F$2:$F$100,IF(Projetos!BU216=2,Técnicos!$H$2:$H$100,Técnicos!$J$2:$J$100)),,0,1))</f>
        <v/>
      </c>
      <c r="BP217" s="15" t="str" cm="1">
        <f t="array" ref="BP217">IF(OR($B217="",BP$2=""),"",Projetos!$K216*_xlfn.XLOOKUP(BP$2,Técnicos!$A$2:$A$100,IF(Projetos!BV216=1,Técnicos!$F$2:$F$100,IF(Projetos!BV216=2,Técnicos!$H$2:$H$100,Técnicos!$J$2:$J$100)),,0,1))</f>
        <v/>
      </c>
      <c r="BQ217" s="15" t="str" cm="1">
        <f t="array" ref="BQ217">IF(OR($B217="",BQ$2=""),"",Projetos!$K216*_xlfn.XLOOKUP(BQ$2,Técnicos!$A$2:$A$100,IF(Projetos!BW216=1,Técnicos!$F$2:$F$100,IF(Projetos!BW216=2,Técnicos!$H$2:$H$100,Técnicos!$J$2:$J$100)),,0,1))</f>
        <v/>
      </c>
    </row>
    <row r="218" spans="3:69" x14ac:dyDescent="0.3">
      <c r="C218" s="15" t="str" cm="1">
        <f t="array" ref="C218">IF(OR($B218="",C$2=""),"",Projetos!$K217/_xlfn.XLOOKUP(C$2,Técnicos!$A$2:$A$100,IF(Projetos!I217=1,Técnicos!$F$2:$F$100,IF(Projetos!I217=2,Técnicos!$H$2:$H$100,Técnicos!$J$2:$J$100)),,0,1))</f>
        <v/>
      </c>
      <c r="D218" s="15" t="str" cm="1">
        <f t="array" ref="D218">IF(OR($B218="",D$2=""),"",Projetos!$K217/_xlfn.XLOOKUP(D$2,Técnicos!$A$2:$A$100,IF(Projetos!J217=1,Técnicos!$F$2:$F$100,IF(Projetos!J217=2,Técnicos!$H$2:$H$100,Técnicos!$J$2:$J$100)),,0,1))</f>
        <v/>
      </c>
      <c r="E218" s="15" t="str" cm="1">
        <f t="array" ref="E218">IF(OR($B218="",E$2=""),"",Projetos!$K217/_xlfn.XLOOKUP(E$2,Técnicos!$A$2:$A$100,IF(Projetos!K217=1,Técnicos!$F$2:$F$100,IF(Projetos!K217=2,Técnicos!$H$2:$H$100,Técnicos!$J$2:$J$100)),,0,1))</f>
        <v/>
      </c>
      <c r="F218" s="15" t="str" cm="1">
        <f t="array" ref="F218">IF(OR($B218="",F$2=""),"",Projetos!$K217/_xlfn.XLOOKUP(F$2,Técnicos!$A$2:$A$100,IF(Projetos!L217=1,Técnicos!$F$2:$F$100,IF(Projetos!L217=2,Técnicos!$H$2:$H$100,Técnicos!$J$2:$J$100)),,0,1))</f>
        <v/>
      </c>
      <c r="G218" s="15" t="str" cm="1">
        <f t="array" ref="G218">IF(OR($B218="",G$2=""),"",Projetos!$K217/_xlfn.XLOOKUP(G$2,Técnicos!$A$2:$A$100,IF(Projetos!M217=1,Técnicos!$F$2:$F$100,IF(Projetos!M217=2,Técnicos!$H$2:$H$100,Técnicos!$J$2:$J$100)),,0,1))</f>
        <v/>
      </c>
      <c r="H218" s="15" t="str" cm="1">
        <f t="array" ref="H218">IF(OR($B218="",H$2=""),"",Projetos!$K217/_xlfn.XLOOKUP(H$2,Técnicos!$A$2:$A$100,IF(Projetos!N217=1,Técnicos!$F$2:$F$100,IF(Projetos!N217=2,Técnicos!$H$2:$H$100,Técnicos!$J$2:$J$100)),,0,1))</f>
        <v/>
      </c>
      <c r="I218" s="15" t="str" cm="1">
        <f t="array" ref="I218">IF(OR($B218="",I$2=""),"",Projetos!$K217/_xlfn.XLOOKUP(I$2,Técnicos!$A$2:$A$100,IF(Projetos!O217=1,Técnicos!$F$2:$F$100,IF(Projetos!O217=2,Técnicos!$H$2:$H$100,Técnicos!$J$2:$J$100)),,0,1))</f>
        <v/>
      </c>
      <c r="J218" s="15" t="str" cm="1">
        <f t="array" ref="J218">IF(OR($B218="",J$2=""),"",Projetos!$K217/_xlfn.XLOOKUP(J$2,Técnicos!$A$2:$A$100,IF(Projetos!P217=1,Técnicos!$F$2:$F$100,IF(Projetos!P217=2,Técnicos!$H$2:$H$100,Técnicos!$J$2:$J$100)),,0,1))</f>
        <v/>
      </c>
      <c r="K218" s="15" t="str" cm="1">
        <f t="array" ref="K218">IF(OR($B218="",K$2=""),"",Projetos!$K217/_xlfn.XLOOKUP(K$2,Técnicos!$A$2:$A$100,IF(Projetos!Q217=1,Técnicos!$F$2:$F$100,IF(Projetos!Q217=2,Técnicos!$H$2:$H$100,Técnicos!$J$2:$J$100)),,0,1))</f>
        <v/>
      </c>
      <c r="L218" s="15" t="str" cm="1">
        <f t="array" ref="L218">IF(OR($B218="",L$2=""),"",Projetos!$K217/_xlfn.XLOOKUP(L$2,Técnicos!$A$2:$A$100,IF(Projetos!R217=1,Técnicos!$F$2:$F$100,IF(Projetos!R217=2,Técnicos!$H$2:$H$100,Técnicos!$J$2:$J$100)),,0,1))</f>
        <v/>
      </c>
      <c r="M218" s="15" t="str" cm="1">
        <f t="array" ref="M218">IF(OR($B218="",M$2=""),"",Projetos!$K217/_xlfn.XLOOKUP(M$2,Técnicos!$A$2:$A$100,IF(Projetos!S217=1,Técnicos!$F$2:$F$100,IF(Projetos!S217=2,Técnicos!$H$2:$H$100,Técnicos!$J$2:$J$100)),,0,1))</f>
        <v/>
      </c>
      <c r="N218" s="15" t="str" cm="1">
        <f t="array" ref="N218">IF(OR($B218="",N$2=""),"",Projetos!$K217/_xlfn.XLOOKUP(N$2,Técnicos!$A$2:$A$100,IF(Projetos!T217=1,Técnicos!$F$2:$F$100,IF(Projetos!T217=2,Técnicos!$H$2:$H$100,Técnicos!$J$2:$J$100)),,0,1))</f>
        <v/>
      </c>
      <c r="O218" s="15" t="str" cm="1">
        <f t="array" ref="O218">IF(OR($B218="",O$2=""),"",Projetos!$K217/_xlfn.XLOOKUP(O$2,Técnicos!$A$2:$A$100,IF(Projetos!U217=1,Técnicos!$F$2:$F$100,IF(Projetos!U217=2,Técnicos!$H$2:$H$100,Técnicos!$J$2:$J$100)),,0,1))</f>
        <v/>
      </c>
      <c r="P218" s="15" t="str" cm="1">
        <f t="array" ref="P218">IF(OR($B218="",P$2=""),"",Projetos!$K217/_xlfn.XLOOKUP(P$2,Técnicos!$A$2:$A$100,IF(Projetos!V217=1,Técnicos!$F$2:$F$100,IF(Projetos!V217=2,Técnicos!$H$2:$H$100,Técnicos!$J$2:$J$100)),,0,1))</f>
        <v/>
      </c>
      <c r="Q218" s="15" t="str" cm="1">
        <f t="array" ref="Q218">IF(OR($B218="",Q$2=""),"",Projetos!$K217/_xlfn.XLOOKUP(Q$2,Técnicos!$A$2:$A$100,IF(Projetos!W217=1,Técnicos!$F$2:$F$100,IF(Projetos!W217=2,Técnicos!$H$2:$H$100,Técnicos!$J$2:$J$100)),,0,1))</f>
        <v/>
      </c>
      <c r="R218" s="15" t="str" cm="1">
        <f t="array" ref="R218">IF(OR($B218="",R$2=""),"",Projetos!$K217/_xlfn.XLOOKUP(R$2,Técnicos!$A$2:$A$100,IF(Projetos!X217=1,Técnicos!$F$2:$F$100,IF(Projetos!X217=2,Técnicos!$H$2:$H$100,Técnicos!$J$2:$J$100)),,0,1))</f>
        <v/>
      </c>
      <c r="S218" s="15" t="str" cm="1">
        <f t="array" ref="S218">IF(OR($B218="",S$2=""),"",Projetos!$K217/_xlfn.XLOOKUP(S$2,Técnicos!$A$2:$A$100,IF(Projetos!Y217=1,Técnicos!$F$2:$F$100,IF(Projetos!Y217=2,Técnicos!$H$2:$H$100,Técnicos!$J$2:$J$100)),,0,1))</f>
        <v/>
      </c>
      <c r="T218" s="15" t="str" cm="1">
        <f t="array" ref="T218">IF(OR($B218="",T$2=""),"",Projetos!$K217/_xlfn.XLOOKUP(T$2,Técnicos!$A$2:$A$100,IF(Projetos!Z217=1,Técnicos!$F$2:$F$100,IF(Projetos!Z217=2,Técnicos!$H$2:$H$100,Técnicos!$J$2:$J$100)),,0,1))</f>
        <v/>
      </c>
      <c r="U218" s="15" t="str" cm="1">
        <f t="array" ref="U218">IF(OR($B218="",U$2=""),"",Projetos!$K217/_xlfn.XLOOKUP(U$2,Técnicos!$A$2:$A$100,IF(Projetos!AA217=1,Técnicos!$F$2:$F$100,IF(Projetos!AA217=2,Técnicos!$H$2:$H$100,Técnicos!$J$2:$J$100)),,0,1))</f>
        <v/>
      </c>
      <c r="V218" s="15" t="str" cm="1">
        <f t="array" ref="V218">IF(OR($B218="",V$2=""),"",Projetos!$K217/_xlfn.XLOOKUP(V$2,Técnicos!$A$2:$A$100,IF(Projetos!AB217=1,Técnicos!$F$2:$F$100,IF(Projetos!AB217=2,Técnicos!$H$2:$H$100,Técnicos!$J$2:$J$100)),,0,1))</f>
        <v/>
      </c>
      <c r="W218" s="15" t="str" cm="1">
        <f t="array" ref="W218">IF(OR($B218="",W$2=""),"",Projetos!$K217/_xlfn.XLOOKUP(W$2,Técnicos!$A$2:$A$100,IF(Projetos!AC217=1,Técnicos!$F$2:$F$100,IF(Projetos!AC217=2,Técnicos!$H$2:$H$100,Técnicos!$J$2:$J$100)),,0,1))</f>
        <v/>
      </c>
      <c r="X218" s="15" t="str" cm="1">
        <f t="array" ref="X218">IF(OR($B218="",X$2=""),"",Projetos!$K217/_xlfn.XLOOKUP(X$2,Técnicos!$A$2:$A$100,IF(Projetos!AD217=1,Técnicos!$F$2:$F$100,IF(Projetos!AD217=2,Técnicos!$H$2:$H$100,Técnicos!$J$2:$J$100)),,0,1))</f>
        <v/>
      </c>
      <c r="Y218" s="15" t="str" cm="1">
        <f t="array" ref="Y218">IF(OR($B218="",Y$2=""),"",Projetos!$K217/_xlfn.XLOOKUP(Y$2,Técnicos!$A$2:$A$100,IF(Projetos!AE217=1,Técnicos!$F$2:$F$100,IF(Projetos!AE217=2,Técnicos!$H$2:$H$100,Técnicos!$J$2:$J$100)),,0,1))</f>
        <v/>
      </c>
      <c r="Z218" s="15" t="str" cm="1">
        <f t="array" ref="Z218">IF(OR($B218="",Z$2=""),"",Projetos!$K217/_xlfn.XLOOKUP(Z$2,Técnicos!$A$2:$A$100,IF(Projetos!AF217=1,Técnicos!$F$2:$F$100,IF(Projetos!AF217=2,Técnicos!$H$2:$H$100,Técnicos!$J$2:$J$100)),,0,1))</f>
        <v/>
      </c>
      <c r="AA218" s="15" t="str" cm="1">
        <f t="array" ref="AA218">IF(OR($B218="",AA$2=""),"",Projetos!$K217/_xlfn.XLOOKUP(AA$2,Técnicos!$A$2:$A$100,IF(Projetos!AG217=1,Técnicos!$F$2:$F$100,IF(Projetos!AG217=2,Técnicos!$H$2:$H$100,Técnicos!$J$2:$J$100)),,0,1))</f>
        <v/>
      </c>
      <c r="AB218" s="15" t="str" cm="1">
        <f t="array" ref="AB218">IF(OR($B218="",AB$2=""),"",Projetos!$K217/_xlfn.XLOOKUP(AB$2,Técnicos!$A$2:$A$100,IF(Projetos!AH217=1,Técnicos!$F$2:$F$100,IF(Projetos!AH217=2,Técnicos!$H$2:$H$100,Técnicos!$J$2:$J$100)),,0,1))</f>
        <v/>
      </c>
      <c r="AC218" s="15" t="str" cm="1">
        <f t="array" ref="AC218">IF(OR($B218="",AC$2=""),"",Projetos!$K217/_xlfn.XLOOKUP(AC$2,Técnicos!$A$2:$A$100,IF(Projetos!AI217=1,Técnicos!$F$2:$F$100,IF(Projetos!AI217=2,Técnicos!$H$2:$H$100,Técnicos!$J$2:$J$100)),,0,1))</f>
        <v/>
      </c>
      <c r="AD218" s="15" t="str" cm="1">
        <f t="array" ref="AD218">IF(OR($B218="",AD$2=""),"",Projetos!$K217/_xlfn.XLOOKUP(AD$2,Técnicos!$A$2:$A$100,IF(Projetos!AJ217=1,Técnicos!$F$2:$F$100,IF(Projetos!AJ217=2,Técnicos!$H$2:$H$100,Técnicos!$J$2:$J$100)),,0,1))</f>
        <v/>
      </c>
      <c r="AE218" s="15" t="str" cm="1">
        <f t="array" ref="AE218">IF(OR($B218="",AE$2=""),"",Projetos!$K217/_xlfn.XLOOKUP(AE$2,Técnicos!$A$2:$A$100,IF(Projetos!AK217=1,Técnicos!$F$2:$F$100,IF(Projetos!AK217=2,Técnicos!$H$2:$H$100,Técnicos!$J$2:$J$100)),,0,1))</f>
        <v/>
      </c>
      <c r="AF218" s="15" t="str" cm="1">
        <f t="array" ref="AF218">IF(OR($B218="",AF$2=""),"",Projetos!$K217/_xlfn.XLOOKUP(AF$2,Técnicos!$A$2:$A$100,IF(Projetos!AL217=1,Técnicos!$F$2:$F$100,IF(Projetos!AL217=2,Técnicos!$H$2:$H$100,Técnicos!$J$2:$J$100)),,0,1))</f>
        <v/>
      </c>
      <c r="AG218" s="15" t="str" cm="1">
        <f t="array" ref="AG218">IF(OR($B218="",AG$2=""),"",Projetos!$K217/_xlfn.XLOOKUP(AG$2,Técnicos!$A$2:$A$100,IF(Projetos!AM217=1,Técnicos!$F$2:$F$100,IF(Projetos!AM217=2,Técnicos!$H$2:$H$100,Técnicos!$J$2:$J$100)),,0,1))</f>
        <v/>
      </c>
      <c r="AH218" s="15" t="str" cm="1">
        <f t="array" ref="AH218">IF(OR($B218="",AH$2=""),"",Projetos!$K217/_xlfn.XLOOKUP(AH$2,Técnicos!$A$2:$A$100,IF(Projetos!AN217=1,Técnicos!$F$2:$F$100,IF(Projetos!AN217=2,Técnicos!$H$2:$H$100,Técnicos!$J$2:$J$100)),,0,1))</f>
        <v/>
      </c>
      <c r="AI218" s="15" t="str" cm="1">
        <f t="array" ref="AI218">IF(OR($B218="",AI$2=""),"",Projetos!$K217/_xlfn.XLOOKUP(AI$2,Técnicos!$A$2:$A$100,IF(Projetos!AO217=1,Técnicos!$F$2:$F$100,IF(Projetos!AO217=2,Técnicos!$H$2:$H$100,Técnicos!$J$2:$J$100)),,0,1))</f>
        <v/>
      </c>
      <c r="AJ218" s="15" t="str" cm="1">
        <f t="array" ref="AJ218">IF(OR($B218="",AJ$2=""),"",Projetos!$K217/_xlfn.XLOOKUP(AJ$2,Técnicos!$A$2:$A$100,IF(Projetos!AP217=1,Técnicos!$F$2:$F$100,IF(Projetos!AP217=2,Técnicos!$H$2:$H$100,Técnicos!$J$2:$J$100)),,0,1))</f>
        <v/>
      </c>
      <c r="AK218" s="15" t="str" cm="1">
        <f t="array" ref="AK218">IF(OR($B218="",AK$2=""),"",Projetos!$K217/_xlfn.XLOOKUP(AK$2,Técnicos!$A$2:$A$100,IF(Projetos!AQ217=1,Técnicos!$F$2:$F$100,IF(Projetos!AQ217=2,Técnicos!$H$2:$H$100,Técnicos!$J$2:$J$100)),,0,1))</f>
        <v/>
      </c>
      <c r="AL218" s="15" t="str" cm="1">
        <f t="array" ref="AL218">IF(OR($B218="",AL$2=""),"",Projetos!$K217*_xlfn.XLOOKUP(AL$2,Técnicos!$A$2:$A$100,IF(Projetos!AR217=1,Técnicos!$F$2:$F$100,IF(Projetos!AR217=2,Técnicos!$H$2:$H$100,Técnicos!$J$2:$J$100)),,0,1))</f>
        <v/>
      </c>
      <c r="AM218" s="15" t="str" cm="1">
        <f t="array" ref="AM218">IF(OR($B218="",AM$2=""),"",Projetos!$K217*_xlfn.XLOOKUP(AM$2,Técnicos!$A$2:$A$100,IF(Projetos!AS217=1,Técnicos!$F$2:$F$100,IF(Projetos!AS217=2,Técnicos!$H$2:$H$100,Técnicos!$J$2:$J$100)),,0,1))</f>
        <v/>
      </c>
      <c r="AN218" s="15" t="str" cm="1">
        <f t="array" ref="AN218">IF(OR($B218="",AN$2=""),"",Projetos!$K217*_xlfn.XLOOKUP(AN$2,Técnicos!$A$2:$A$100,IF(Projetos!AT217=1,Técnicos!$F$2:$F$100,IF(Projetos!AT217=2,Técnicos!$H$2:$H$100,Técnicos!$J$2:$J$100)),,0,1))</f>
        <v/>
      </c>
      <c r="AO218" s="15" t="str" cm="1">
        <f t="array" ref="AO218">IF(OR($B218="",AO$2=""),"",Projetos!$K217*_xlfn.XLOOKUP(AO$2,Técnicos!$A$2:$A$100,IF(Projetos!AU217=1,Técnicos!$F$2:$F$100,IF(Projetos!AU217=2,Técnicos!$H$2:$H$100,Técnicos!$J$2:$J$100)),,0,1))</f>
        <v/>
      </c>
      <c r="AP218" s="15" t="str" cm="1">
        <f t="array" ref="AP218">IF(OR($B218="",AP$2=""),"",Projetos!$K217*_xlfn.XLOOKUP(AP$2,Técnicos!$A$2:$A$100,IF(Projetos!AV217=1,Técnicos!$F$2:$F$100,IF(Projetos!AV217=2,Técnicos!$H$2:$H$100,Técnicos!$J$2:$J$100)),,0,1))</f>
        <v/>
      </c>
      <c r="AQ218" s="15" t="str" cm="1">
        <f t="array" ref="AQ218">IF(OR($B218="",AQ$2=""),"",Projetos!$K217*_xlfn.XLOOKUP(AQ$2,Técnicos!$A$2:$A$100,IF(Projetos!AW217=1,Técnicos!$F$2:$F$100,IF(Projetos!AW217=2,Técnicos!$H$2:$H$100,Técnicos!$J$2:$J$100)),,0,1))</f>
        <v/>
      </c>
      <c r="AR218" s="15" t="str" cm="1">
        <f t="array" ref="AR218">IF(OR($B218="",AR$2=""),"",Projetos!$K217*_xlfn.XLOOKUP(AR$2,Técnicos!$A$2:$A$100,IF(Projetos!AX217=1,Técnicos!$F$2:$F$100,IF(Projetos!AX217=2,Técnicos!$H$2:$H$100,Técnicos!$J$2:$J$100)),,0,1))</f>
        <v/>
      </c>
      <c r="AS218" s="15" t="str" cm="1">
        <f t="array" ref="AS218">IF(OR($B218="",AS$2=""),"",Projetos!$K217*_xlfn.XLOOKUP(AS$2,Técnicos!$A$2:$A$100,IF(Projetos!AY217=1,Técnicos!$F$2:$F$100,IF(Projetos!AY217=2,Técnicos!$H$2:$H$100,Técnicos!$J$2:$J$100)),,0,1))</f>
        <v/>
      </c>
      <c r="AT218" s="15" t="str" cm="1">
        <f t="array" ref="AT218">IF(OR($B218="",AT$2=""),"",Projetos!$K217*_xlfn.XLOOKUP(AT$2,Técnicos!$A$2:$A$100,IF(Projetos!AZ217=1,Técnicos!$F$2:$F$100,IF(Projetos!AZ217=2,Técnicos!$H$2:$H$100,Técnicos!$J$2:$J$100)),,0,1))</f>
        <v/>
      </c>
      <c r="AU218" s="15" t="str" cm="1">
        <f t="array" ref="AU218">IF(OR($B218="",AU$2=""),"",Projetos!$K217*_xlfn.XLOOKUP(AU$2,Técnicos!$A$2:$A$100,IF(Projetos!BA217=1,Técnicos!$F$2:$F$100,IF(Projetos!BA217=2,Técnicos!$H$2:$H$100,Técnicos!$J$2:$J$100)),,0,1))</f>
        <v/>
      </c>
      <c r="AV218" s="15" t="str" cm="1">
        <f t="array" ref="AV218">IF(OR($B218="",AV$2=""),"",Projetos!$K217*_xlfn.XLOOKUP(AV$2,Técnicos!$A$2:$A$100,IF(Projetos!BB217=1,Técnicos!$F$2:$F$100,IF(Projetos!BB217=2,Técnicos!$H$2:$H$100,Técnicos!$J$2:$J$100)),,0,1))</f>
        <v/>
      </c>
      <c r="AW218" s="15" t="str" cm="1">
        <f t="array" ref="AW218">IF(OR($B218="",AW$2=""),"",Projetos!$K217*_xlfn.XLOOKUP(AW$2,Técnicos!$A$2:$A$100,IF(Projetos!BC217=1,Técnicos!$F$2:$F$100,IF(Projetos!BC217=2,Técnicos!$H$2:$H$100,Técnicos!$J$2:$J$100)),,0,1))</f>
        <v/>
      </c>
      <c r="AX218" s="15" t="str" cm="1">
        <f t="array" ref="AX218">IF(OR($B218="",AX$2=""),"",Projetos!$K217*_xlfn.XLOOKUP(AX$2,Técnicos!$A$2:$A$100,IF(Projetos!BD217=1,Técnicos!$F$2:$F$100,IF(Projetos!BD217=2,Técnicos!$H$2:$H$100,Técnicos!$J$2:$J$100)),,0,1))</f>
        <v/>
      </c>
      <c r="AY218" s="15" t="str" cm="1">
        <f t="array" ref="AY218">IF(OR($B218="",AY$2=""),"",Projetos!$K217*_xlfn.XLOOKUP(AY$2,Técnicos!$A$2:$A$100,IF(Projetos!BE217=1,Técnicos!$F$2:$F$100,IF(Projetos!BE217=2,Técnicos!$H$2:$H$100,Técnicos!$J$2:$J$100)),,0,1))</f>
        <v/>
      </c>
      <c r="AZ218" s="15" t="str" cm="1">
        <f t="array" ref="AZ218">IF(OR($B218="",AZ$2=""),"",Projetos!$K217*_xlfn.XLOOKUP(AZ$2,Técnicos!$A$2:$A$100,IF(Projetos!BF217=1,Técnicos!$F$2:$F$100,IF(Projetos!BF217=2,Técnicos!$H$2:$H$100,Técnicos!$J$2:$J$100)),,0,1))</f>
        <v/>
      </c>
      <c r="BA218" s="15" t="str" cm="1">
        <f t="array" ref="BA218">IF(OR($B218="",BA$2=""),"",Projetos!$K217*_xlfn.XLOOKUP(BA$2,Técnicos!$A$2:$A$100,IF(Projetos!BG217=1,Técnicos!$F$2:$F$100,IF(Projetos!BG217=2,Técnicos!$H$2:$H$100,Técnicos!$J$2:$J$100)),,0,1))</f>
        <v/>
      </c>
      <c r="BB218" s="15" t="str" cm="1">
        <f t="array" ref="BB218">IF(OR($B218="",BB$2=""),"",Projetos!$K217*_xlfn.XLOOKUP(BB$2,Técnicos!$A$2:$A$100,IF(Projetos!BH217=1,Técnicos!$F$2:$F$100,IF(Projetos!BH217=2,Técnicos!$H$2:$H$100,Técnicos!$J$2:$J$100)),,0,1))</f>
        <v/>
      </c>
      <c r="BC218" s="15" t="str" cm="1">
        <f t="array" ref="BC218">IF(OR($B218="",BC$2=""),"",Projetos!$K217*_xlfn.XLOOKUP(BC$2,Técnicos!$A$2:$A$100,IF(Projetos!BI217=1,Técnicos!$F$2:$F$100,IF(Projetos!BI217=2,Técnicos!$H$2:$H$100,Técnicos!$J$2:$J$100)),,0,1))</f>
        <v/>
      </c>
      <c r="BD218" s="15" t="str" cm="1">
        <f t="array" ref="BD218">IF(OR($B218="",BD$2=""),"",Projetos!$K217*_xlfn.XLOOKUP(BD$2,Técnicos!$A$2:$A$100,IF(Projetos!BJ217=1,Técnicos!$F$2:$F$100,IF(Projetos!BJ217=2,Técnicos!$H$2:$H$100,Técnicos!$J$2:$J$100)),,0,1))</f>
        <v/>
      </c>
      <c r="BE218" s="15" t="str" cm="1">
        <f t="array" ref="BE218">IF(OR($B218="",BE$2=""),"",Projetos!$K217*_xlfn.XLOOKUP(BE$2,Técnicos!$A$2:$A$100,IF(Projetos!BK217=1,Técnicos!$F$2:$F$100,IF(Projetos!BK217=2,Técnicos!$H$2:$H$100,Técnicos!$J$2:$J$100)),,0,1))</f>
        <v/>
      </c>
      <c r="BF218" s="15" t="str" cm="1">
        <f t="array" ref="BF218">IF(OR($B218="",BF$2=""),"",Projetos!$K217*_xlfn.XLOOKUP(BF$2,Técnicos!$A$2:$A$100,IF(Projetos!BL217=1,Técnicos!$F$2:$F$100,IF(Projetos!BL217=2,Técnicos!$H$2:$H$100,Técnicos!$J$2:$J$100)),,0,1))</f>
        <v/>
      </c>
      <c r="BG218" s="15" t="str" cm="1">
        <f t="array" ref="BG218">IF(OR($B218="",BG$2=""),"",Projetos!$K217*_xlfn.XLOOKUP(BG$2,Técnicos!$A$2:$A$100,IF(Projetos!BM217=1,Técnicos!$F$2:$F$100,IF(Projetos!BM217=2,Técnicos!$H$2:$H$100,Técnicos!$J$2:$J$100)),,0,1))</f>
        <v/>
      </c>
      <c r="BH218" s="15" t="str" cm="1">
        <f t="array" ref="BH218">IF(OR($B218="",BH$2=""),"",Projetos!$K217*_xlfn.XLOOKUP(BH$2,Técnicos!$A$2:$A$100,IF(Projetos!BN217=1,Técnicos!$F$2:$F$100,IF(Projetos!BN217=2,Técnicos!$H$2:$H$100,Técnicos!$J$2:$J$100)),,0,1))</f>
        <v/>
      </c>
      <c r="BI218" s="15" t="str" cm="1">
        <f t="array" ref="BI218">IF(OR($B218="",BI$2=""),"",Projetos!$K217*_xlfn.XLOOKUP(BI$2,Técnicos!$A$2:$A$100,IF(Projetos!BO217=1,Técnicos!$F$2:$F$100,IF(Projetos!BO217=2,Técnicos!$H$2:$H$100,Técnicos!$J$2:$J$100)),,0,1))</f>
        <v/>
      </c>
      <c r="BJ218" s="15" t="str" cm="1">
        <f t="array" ref="BJ218">IF(OR($B218="",BJ$2=""),"",Projetos!$K217*_xlfn.XLOOKUP(BJ$2,Técnicos!$A$2:$A$100,IF(Projetos!BP217=1,Técnicos!$F$2:$F$100,IF(Projetos!BP217=2,Técnicos!$H$2:$H$100,Técnicos!$J$2:$J$100)),,0,1))</f>
        <v/>
      </c>
      <c r="BK218" s="15" t="str" cm="1">
        <f t="array" ref="BK218">IF(OR($B218="",BK$2=""),"",Projetos!$K217*_xlfn.XLOOKUP(BK$2,Técnicos!$A$2:$A$100,IF(Projetos!BQ217=1,Técnicos!$F$2:$F$100,IF(Projetos!BQ217=2,Técnicos!$H$2:$H$100,Técnicos!$J$2:$J$100)),,0,1))</f>
        <v/>
      </c>
      <c r="BL218" s="15" t="str" cm="1">
        <f t="array" ref="BL218">IF(OR($B218="",BL$2=""),"",Projetos!$K217*_xlfn.XLOOKUP(BL$2,Técnicos!$A$2:$A$100,IF(Projetos!BR217=1,Técnicos!$F$2:$F$100,IF(Projetos!BR217=2,Técnicos!$H$2:$H$100,Técnicos!$J$2:$J$100)),,0,1))</f>
        <v/>
      </c>
      <c r="BM218" s="15" t="str" cm="1">
        <f t="array" ref="BM218">IF(OR($B218="",BM$2=""),"",Projetos!$K217*_xlfn.XLOOKUP(BM$2,Técnicos!$A$2:$A$100,IF(Projetos!BS217=1,Técnicos!$F$2:$F$100,IF(Projetos!BS217=2,Técnicos!$H$2:$H$100,Técnicos!$J$2:$J$100)),,0,1))</f>
        <v/>
      </c>
      <c r="BN218" s="15" t="str" cm="1">
        <f t="array" ref="BN218">IF(OR($B218="",BN$2=""),"",Projetos!$K217*_xlfn.XLOOKUP(BN$2,Técnicos!$A$2:$A$100,IF(Projetos!BT217=1,Técnicos!$F$2:$F$100,IF(Projetos!BT217=2,Técnicos!$H$2:$H$100,Técnicos!$J$2:$J$100)),,0,1))</f>
        <v/>
      </c>
      <c r="BO218" s="15" t="str" cm="1">
        <f t="array" ref="BO218">IF(OR($B218="",BO$2=""),"",Projetos!$K217*_xlfn.XLOOKUP(BO$2,Técnicos!$A$2:$A$100,IF(Projetos!BU217=1,Técnicos!$F$2:$F$100,IF(Projetos!BU217=2,Técnicos!$H$2:$H$100,Técnicos!$J$2:$J$100)),,0,1))</f>
        <v/>
      </c>
      <c r="BP218" s="15" t="str" cm="1">
        <f t="array" ref="BP218">IF(OR($B218="",BP$2=""),"",Projetos!$K217*_xlfn.XLOOKUP(BP$2,Técnicos!$A$2:$A$100,IF(Projetos!BV217=1,Técnicos!$F$2:$F$100,IF(Projetos!BV217=2,Técnicos!$H$2:$H$100,Técnicos!$J$2:$J$100)),,0,1))</f>
        <v/>
      </c>
      <c r="BQ218" s="15" t="str" cm="1">
        <f t="array" ref="BQ218">IF(OR($B218="",BQ$2=""),"",Projetos!$K217*_xlfn.XLOOKUP(BQ$2,Técnicos!$A$2:$A$100,IF(Projetos!BW217=1,Técnicos!$F$2:$F$100,IF(Projetos!BW217=2,Técnicos!$H$2:$H$100,Técnicos!$J$2:$J$100)),,0,1))</f>
        <v/>
      </c>
    </row>
    <row r="219" spans="3:69" x14ac:dyDescent="0.3">
      <c r="C219" s="15" t="str" cm="1">
        <f t="array" ref="C219">IF(OR($B219="",C$2=""),"",Projetos!$K218/_xlfn.XLOOKUP(C$2,Técnicos!$A$2:$A$100,IF(Projetos!I218=1,Técnicos!$F$2:$F$100,IF(Projetos!I218=2,Técnicos!$H$2:$H$100,Técnicos!$J$2:$J$100)),,0,1))</f>
        <v/>
      </c>
      <c r="D219" s="15" t="str" cm="1">
        <f t="array" ref="D219">IF(OR($B219="",D$2=""),"",Projetos!$K218/_xlfn.XLOOKUP(D$2,Técnicos!$A$2:$A$100,IF(Projetos!J218=1,Técnicos!$F$2:$F$100,IF(Projetos!J218=2,Técnicos!$H$2:$H$100,Técnicos!$J$2:$J$100)),,0,1))</f>
        <v/>
      </c>
      <c r="E219" s="15" t="str" cm="1">
        <f t="array" ref="E219">IF(OR($B219="",E$2=""),"",Projetos!$K218/_xlfn.XLOOKUP(E$2,Técnicos!$A$2:$A$100,IF(Projetos!K218=1,Técnicos!$F$2:$F$100,IF(Projetos!K218=2,Técnicos!$H$2:$H$100,Técnicos!$J$2:$J$100)),,0,1))</f>
        <v/>
      </c>
      <c r="F219" s="15" t="str" cm="1">
        <f t="array" ref="F219">IF(OR($B219="",F$2=""),"",Projetos!$K218/_xlfn.XLOOKUP(F$2,Técnicos!$A$2:$A$100,IF(Projetos!L218=1,Técnicos!$F$2:$F$100,IF(Projetos!L218=2,Técnicos!$H$2:$H$100,Técnicos!$J$2:$J$100)),,0,1))</f>
        <v/>
      </c>
      <c r="G219" s="15" t="str" cm="1">
        <f t="array" ref="G219">IF(OR($B219="",G$2=""),"",Projetos!$K218/_xlfn.XLOOKUP(G$2,Técnicos!$A$2:$A$100,IF(Projetos!M218=1,Técnicos!$F$2:$F$100,IF(Projetos!M218=2,Técnicos!$H$2:$H$100,Técnicos!$J$2:$J$100)),,0,1))</f>
        <v/>
      </c>
      <c r="H219" s="15" t="str" cm="1">
        <f t="array" ref="H219">IF(OR($B219="",H$2=""),"",Projetos!$K218/_xlfn.XLOOKUP(H$2,Técnicos!$A$2:$A$100,IF(Projetos!N218=1,Técnicos!$F$2:$F$100,IF(Projetos!N218=2,Técnicos!$H$2:$H$100,Técnicos!$J$2:$J$100)),,0,1))</f>
        <v/>
      </c>
      <c r="I219" s="15" t="str" cm="1">
        <f t="array" ref="I219">IF(OR($B219="",I$2=""),"",Projetos!$K218/_xlfn.XLOOKUP(I$2,Técnicos!$A$2:$A$100,IF(Projetos!O218=1,Técnicos!$F$2:$F$100,IF(Projetos!O218=2,Técnicos!$H$2:$H$100,Técnicos!$J$2:$J$100)),,0,1))</f>
        <v/>
      </c>
      <c r="J219" s="15" t="str" cm="1">
        <f t="array" ref="J219">IF(OR($B219="",J$2=""),"",Projetos!$K218/_xlfn.XLOOKUP(J$2,Técnicos!$A$2:$A$100,IF(Projetos!P218=1,Técnicos!$F$2:$F$100,IF(Projetos!P218=2,Técnicos!$H$2:$H$100,Técnicos!$J$2:$J$100)),,0,1))</f>
        <v/>
      </c>
      <c r="K219" s="15" t="str" cm="1">
        <f t="array" ref="K219">IF(OR($B219="",K$2=""),"",Projetos!$K218/_xlfn.XLOOKUP(K$2,Técnicos!$A$2:$A$100,IF(Projetos!Q218=1,Técnicos!$F$2:$F$100,IF(Projetos!Q218=2,Técnicos!$H$2:$H$100,Técnicos!$J$2:$J$100)),,0,1))</f>
        <v/>
      </c>
      <c r="L219" s="15" t="str" cm="1">
        <f t="array" ref="L219">IF(OR($B219="",L$2=""),"",Projetos!$K218/_xlfn.XLOOKUP(L$2,Técnicos!$A$2:$A$100,IF(Projetos!R218=1,Técnicos!$F$2:$F$100,IF(Projetos!R218=2,Técnicos!$H$2:$H$100,Técnicos!$J$2:$J$100)),,0,1))</f>
        <v/>
      </c>
      <c r="M219" s="15" t="str" cm="1">
        <f t="array" ref="M219">IF(OR($B219="",M$2=""),"",Projetos!$K218/_xlfn.XLOOKUP(M$2,Técnicos!$A$2:$A$100,IF(Projetos!S218=1,Técnicos!$F$2:$F$100,IF(Projetos!S218=2,Técnicos!$H$2:$H$100,Técnicos!$J$2:$J$100)),,0,1))</f>
        <v/>
      </c>
      <c r="N219" s="15" t="str" cm="1">
        <f t="array" ref="N219">IF(OR($B219="",N$2=""),"",Projetos!$K218/_xlfn.XLOOKUP(N$2,Técnicos!$A$2:$A$100,IF(Projetos!T218=1,Técnicos!$F$2:$F$100,IF(Projetos!T218=2,Técnicos!$H$2:$H$100,Técnicos!$J$2:$J$100)),,0,1))</f>
        <v/>
      </c>
      <c r="O219" s="15" t="str" cm="1">
        <f t="array" ref="O219">IF(OR($B219="",O$2=""),"",Projetos!$K218/_xlfn.XLOOKUP(O$2,Técnicos!$A$2:$A$100,IF(Projetos!U218=1,Técnicos!$F$2:$F$100,IF(Projetos!U218=2,Técnicos!$H$2:$H$100,Técnicos!$J$2:$J$100)),,0,1))</f>
        <v/>
      </c>
      <c r="P219" s="15" t="str" cm="1">
        <f t="array" ref="P219">IF(OR($B219="",P$2=""),"",Projetos!$K218/_xlfn.XLOOKUP(P$2,Técnicos!$A$2:$A$100,IF(Projetos!V218=1,Técnicos!$F$2:$F$100,IF(Projetos!V218=2,Técnicos!$H$2:$H$100,Técnicos!$J$2:$J$100)),,0,1))</f>
        <v/>
      </c>
      <c r="Q219" s="15" t="str" cm="1">
        <f t="array" ref="Q219">IF(OR($B219="",Q$2=""),"",Projetos!$K218/_xlfn.XLOOKUP(Q$2,Técnicos!$A$2:$A$100,IF(Projetos!W218=1,Técnicos!$F$2:$F$100,IF(Projetos!W218=2,Técnicos!$H$2:$H$100,Técnicos!$J$2:$J$100)),,0,1))</f>
        <v/>
      </c>
      <c r="R219" s="15" t="str" cm="1">
        <f t="array" ref="R219">IF(OR($B219="",R$2=""),"",Projetos!$K218/_xlfn.XLOOKUP(R$2,Técnicos!$A$2:$A$100,IF(Projetos!X218=1,Técnicos!$F$2:$F$100,IF(Projetos!X218=2,Técnicos!$H$2:$H$100,Técnicos!$J$2:$J$100)),,0,1))</f>
        <v/>
      </c>
      <c r="S219" s="15" t="str" cm="1">
        <f t="array" ref="S219">IF(OR($B219="",S$2=""),"",Projetos!$K218/_xlfn.XLOOKUP(S$2,Técnicos!$A$2:$A$100,IF(Projetos!Y218=1,Técnicos!$F$2:$F$100,IF(Projetos!Y218=2,Técnicos!$H$2:$H$100,Técnicos!$J$2:$J$100)),,0,1))</f>
        <v/>
      </c>
      <c r="T219" s="15" t="str" cm="1">
        <f t="array" ref="T219">IF(OR($B219="",T$2=""),"",Projetos!$K218/_xlfn.XLOOKUP(T$2,Técnicos!$A$2:$A$100,IF(Projetos!Z218=1,Técnicos!$F$2:$F$100,IF(Projetos!Z218=2,Técnicos!$H$2:$H$100,Técnicos!$J$2:$J$100)),,0,1))</f>
        <v/>
      </c>
      <c r="U219" s="15" t="str" cm="1">
        <f t="array" ref="U219">IF(OR($B219="",U$2=""),"",Projetos!$K218/_xlfn.XLOOKUP(U$2,Técnicos!$A$2:$A$100,IF(Projetos!AA218=1,Técnicos!$F$2:$F$100,IF(Projetos!AA218=2,Técnicos!$H$2:$H$100,Técnicos!$J$2:$J$100)),,0,1))</f>
        <v/>
      </c>
      <c r="V219" s="15" t="str" cm="1">
        <f t="array" ref="V219">IF(OR($B219="",V$2=""),"",Projetos!$K218/_xlfn.XLOOKUP(V$2,Técnicos!$A$2:$A$100,IF(Projetos!AB218=1,Técnicos!$F$2:$F$100,IF(Projetos!AB218=2,Técnicos!$H$2:$H$100,Técnicos!$J$2:$J$100)),,0,1))</f>
        <v/>
      </c>
      <c r="W219" s="15" t="str" cm="1">
        <f t="array" ref="W219">IF(OR($B219="",W$2=""),"",Projetos!$K218/_xlfn.XLOOKUP(W$2,Técnicos!$A$2:$A$100,IF(Projetos!AC218=1,Técnicos!$F$2:$F$100,IF(Projetos!AC218=2,Técnicos!$H$2:$H$100,Técnicos!$J$2:$J$100)),,0,1))</f>
        <v/>
      </c>
      <c r="X219" s="15" t="str" cm="1">
        <f t="array" ref="X219">IF(OR($B219="",X$2=""),"",Projetos!$K218/_xlfn.XLOOKUP(X$2,Técnicos!$A$2:$A$100,IF(Projetos!AD218=1,Técnicos!$F$2:$F$100,IF(Projetos!AD218=2,Técnicos!$H$2:$H$100,Técnicos!$J$2:$J$100)),,0,1))</f>
        <v/>
      </c>
      <c r="Y219" s="15" t="str" cm="1">
        <f t="array" ref="Y219">IF(OR($B219="",Y$2=""),"",Projetos!$K218/_xlfn.XLOOKUP(Y$2,Técnicos!$A$2:$A$100,IF(Projetos!AE218=1,Técnicos!$F$2:$F$100,IF(Projetos!AE218=2,Técnicos!$H$2:$H$100,Técnicos!$J$2:$J$100)),,0,1))</f>
        <v/>
      </c>
      <c r="Z219" s="15" t="str" cm="1">
        <f t="array" ref="Z219">IF(OR($B219="",Z$2=""),"",Projetos!$K218/_xlfn.XLOOKUP(Z$2,Técnicos!$A$2:$A$100,IF(Projetos!AF218=1,Técnicos!$F$2:$F$100,IF(Projetos!AF218=2,Técnicos!$H$2:$H$100,Técnicos!$J$2:$J$100)),,0,1))</f>
        <v/>
      </c>
      <c r="AA219" s="15" t="str" cm="1">
        <f t="array" ref="AA219">IF(OR($B219="",AA$2=""),"",Projetos!$K218/_xlfn.XLOOKUP(AA$2,Técnicos!$A$2:$A$100,IF(Projetos!AG218=1,Técnicos!$F$2:$F$100,IF(Projetos!AG218=2,Técnicos!$H$2:$H$100,Técnicos!$J$2:$J$100)),,0,1))</f>
        <v/>
      </c>
      <c r="AB219" s="15" t="str" cm="1">
        <f t="array" ref="AB219">IF(OR($B219="",AB$2=""),"",Projetos!$K218/_xlfn.XLOOKUP(AB$2,Técnicos!$A$2:$A$100,IF(Projetos!AH218=1,Técnicos!$F$2:$F$100,IF(Projetos!AH218=2,Técnicos!$H$2:$H$100,Técnicos!$J$2:$J$100)),,0,1))</f>
        <v/>
      </c>
      <c r="AC219" s="15" t="str" cm="1">
        <f t="array" ref="AC219">IF(OR($B219="",AC$2=""),"",Projetos!$K218/_xlfn.XLOOKUP(AC$2,Técnicos!$A$2:$A$100,IF(Projetos!AI218=1,Técnicos!$F$2:$F$100,IF(Projetos!AI218=2,Técnicos!$H$2:$H$100,Técnicos!$J$2:$J$100)),,0,1))</f>
        <v/>
      </c>
      <c r="AD219" s="15" t="str" cm="1">
        <f t="array" ref="AD219">IF(OR($B219="",AD$2=""),"",Projetos!$K218/_xlfn.XLOOKUP(AD$2,Técnicos!$A$2:$A$100,IF(Projetos!AJ218=1,Técnicos!$F$2:$F$100,IF(Projetos!AJ218=2,Técnicos!$H$2:$H$100,Técnicos!$J$2:$J$100)),,0,1))</f>
        <v/>
      </c>
      <c r="AE219" s="15" t="str" cm="1">
        <f t="array" ref="AE219">IF(OR($B219="",AE$2=""),"",Projetos!$K218/_xlfn.XLOOKUP(AE$2,Técnicos!$A$2:$A$100,IF(Projetos!AK218=1,Técnicos!$F$2:$F$100,IF(Projetos!AK218=2,Técnicos!$H$2:$H$100,Técnicos!$J$2:$J$100)),,0,1))</f>
        <v/>
      </c>
      <c r="AF219" s="15" t="str" cm="1">
        <f t="array" ref="AF219">IF(OR($B219="",AF$2=""),"",Projetos!$K218/_xlfn.XLOOKUP(AF$2,Técnicos!$A$2:$A$100,IF(Projetos!AL218=1,Técnicos!$F$2:$F$100,IF(Projetos!AL218=2,Técnicos!$H$2:$H$100,Técnicos!$J$2:$J$100)),,0,1))</f>
        <v/>
      </c>
      <c r="AG219" s="15" t="str" cm="1">
        <f t="array" ref="AG219">IF(OR($B219="",AG$2=""),"",Projetos!$K218/_xlfn.XLOOKUP(AG$2,Técnicos!$A$2:$A$100,IF(Projetos!AM218=1,Técnicos!$F$2:$F$100,IF(Projetos!AM218=2,Técnicos!$H$2:$H$100,Técnicos!$J$2:$J$100)),,0,1))</f>
        <v/>
      </c>
      <c r="AH219" s="15" t="str" cm="1">
        <f t="array" ref="AH219">IF(OR($B219="",AH$2=""),"",Projetos!$K218/_xlfn.XLOOKUP(AH$2,Técnicos!$A$2:$A$100,IF(Projetos!AN218=1,Técnicos!$F$2:$F$100,IF(Projetos!AN218=2,Técnicos!$H$2:$H$100,Técnicos!$J$2:$J$100)),,0,1))</f>
        <v/>
      </c>
      <c r="AI219" s="15" t="str" cm="1">
        <f t="array" ref="AI219">IF(OR($B219="",AI$2=""),"",Projetos!$K218/_xlfn.XLOOKUP(AI$2,Técnicos!$A$2:$A$100,IF(Projetos!AO218=1,Técnicos!$F$2:$F$100,IF(Projetos!AO218=2,Técnicos!$H$2:$H$100,Técnicos!$J$2:$J$100)),,0,1))</f>
        <v/>
      </c>
      <c r="AJ219" s="15" t="str" cm="1">
        <f t="array" ref="AJ219">IF(OR($B219="",AJ$2=""),"",Projetos!$K218/_xlfn.XLOOKUP(AJ$2,Técnicos!$A$2:$A$100,IF(Projetos!AP218=1,Técnicos!$F$2:$F$100,IF(Projetos!AP218=2,Técnicos!$H$2:$H$100,Técnicos!$J$2:$J$100)),,0,1))</f>
        <v/>
      </c>
      <c r="AK219" s="15" t="str" cm="1">
        <f t="array" ref="AK219">IF(OR($B219="",AK$2=""),"",Projetos!$K218/_xlfn.XLOOKUP(AK$2,Técnicos!$A$2:$A$100,IF(Projetos!AQ218=1,Técnicos!$F$2:$F$100,IF(Projetos!AQ218=2,Técnicos!$H$2:$H$100,Técnicos!$J$2:$J$100)),,0,1))</f>
        <v/>
      </c>
      <c r="AL219" s="15" t="str" cm="1">
        <f t="array" ref="AL219">IF(OR($B219="",AL$2=""),"",Projetos!$K218*_xlfn.XLOOKUP(AL$2,Técnicos!$A$2:$A$100,IF(Projetos!AR218=1,Técnicos!$F$2:$F$100,IF(Projetos!AR218=2,Técnicos!$H$2:$H$100,Técnicos!$J$2:$J$100)),,0,1))</f>
        <v/>
      </c>
      <c r="AM219" s="15" t="str" cm="1">
        <f t="array" ref="AM219">IF(OR($B219="",AM$2=""),"",Projetos!$K218*_xlfn.XLOOKUP(AM$2,Técnicos!$A$2:$A$100,IF(Projetos!AS218=1,Técnicos!$F$2:$F$100,IF(Projetos!AS218=2,Técnicos!$H$2:$H$100,Técnicos!$J$2:$J$100)),,0,1))</f>
        <v/>
      </c>
      <c r="AN219" s="15" t="str" cm="1">
        <f t="array" ref="AN219">IF(OR($B219="",AN$2=""),"",Projetos!$K218*_xlfn.XLOOKUP(AN$2,Técnicos!$A$2:$A$100,IF(Projetos!AT218=1,Técnicos!$F$2:$F$100,IF(Projetos!AT218=2,Técnicos!$H$2:$H$100,Técnicos!$J$2:$J$100)),,0,1))</f>
        <v/>
      </c>
      <c r="AO219" s="15" t="str" cm="1">
        <f t="array" ref="AO219">IF(OR($B219="",AO$2=""),"",Projetos!$K218*_xlfn.XLOOKUP(AO$2,Técnicos!$A$2:$A$100,IF(Projetos!AU218=1,Técnicos!$F$2:$F$100,IF(Projetos!AU218=2,Técnicos!$H$2:$H$100,Técnicos!$J$2:$J$100)),,0,1))</f>
        <v/>
      </c>
      <c r="AP219" s="15" t="str" cm="1">
        <f t="array" ref="AP219">IF(OR($B219="",AP$2=""),"",Projetos!$K218*_xlfn.XLOOKUP(AP$2,Técnicos!$A$2:$A$100,IF(Projetos!AV218=1,Técnicos!$F$2:$F$100,IF(Projetos!AV218=2,Técnicos!$H$2:$H$100,Técnicos!$J$2:$J$100)),,0,1))</f>
        <v/>
      </c>
      <c r="AQ219" s="15" t="str" cm="1">
        <f t="array" ref="AQ219">IF(OR($B219="",AQ$2=""),"",Projetos!$K218*_xlfn.XLOOKUP(AQ$2,Técnicos!$A$2:$A$100,IF(Projetos!AW218=1,Técnicos!$F$2:$F$100,IF(Projetos!AW218=2,Técnicos!$H$2:$H$100,Técnicos!$J$2:$J$100)),,0,1))</f>
        <v/>
      </c>
      <c r="AR219" s="15" t="str" cm="1">
        <f t="array" ref="AR219">IF(OR($B219="",AR$2=""),"",Projetos!$K218*_xlfn.XLOOKUP(AR$2,Técnicos!$A$2:$A$100,IF(Projetos!AX218=1,Técnicos!$F$2:$F$100,IF(Projetos!AX218=2,Técnicos!$H$2:$H$100,Técnicos!$J$2:$J$100)),,0,1))</f>
        <v/>
      </c>
      <c r="AS219" s="15" t="str" cm="1">
        <f t="array" ref="AS219">IF(OR($B219="",AS$2=""),"",Projetos!$K218*_xlfn.XLOOKUP(AS$2,Técnicos!$A$2:$A$100,IF(Projetos!AY218=1,Técnicos!$F$2:$F$100,IF(Projetos!AY218=2,Técnicos!$H$2:$H$100,Técnicos!$J$2:$J$100)),,0,1))</f>
        <v/>
      </c>
      <c r="AT219" s="15" t="str" cm="1">
        <f t="array" ref="AT219">IF(OR($B219="",AT$2=""),"",Projetos!$K218*_xlfn.XLOOKUP(AT$2,Técnicos!$A$2:$A$100,IF(Projetos!AZ218=1,Técnicos!$F$2:$F$100,IF(Projetos!AZ218=2,Técnicos!$H$2:$H$100,Técnicos!$J$2:$J$100)),,0,1))</f>
        <v/>
      </c>
      <c r="AU219" s="15" t="str" cm="1">
        <f t="array" ref="AU219">IF(OR($B219="",AU$2=""),"",Projetos!$K218*_xlfn.XLOOKUP(AU$2,Técnicos!$A$2:$A$100,IF(Projetos!BA218=1,Técnicos!$F$2:$F$100,IF(Projetos!BA218=2,Técnicos!$H$2:$H$100,Técnicos!$J$2:$J$100)),,0,1))</f>
        <v/>
      </c>
      <c r="AV219" s="15" t="str" cm="1">
        <f t="array" ref="AV219">IF(OR($B219="",AV$2=""),"",Projetos!$K218*_xlfn.XLOOKUP(AV$2,Técnicos!$A$2:$A$100,IF(Projetos!BB218=1,Técnicos!$F$2:$F$100,IF(Projetos!BB218=2,Técnicos!$H$2:$H$100,Técnicos!$J$2:$J$100)),,0,1))</f>
        <v/>
      </c>
      <c r="AW219" s="15" t="str" cm="1">
        <f t="array" ref="AW219">IF(OR($B219="",AW$2=""),"",Projetos!$K218*_xlfn.XLOOKUP(AW$2,Técnicos!$A$2:$A$100,IF(Projetos!BC218=1,Técnicos!$F$2:$F$100,IF(Projetos!BC218=2,Técnicos!$H$2:$H$100,Técnicos!$J$2:$J$100)),,0,1))</f>
        <v/>
      </c>
      <c r="AX219" s="15" t="str" cm="1">
        <f t="array" ref="AX219">IF(OR($B219="",AX$2=""),"",Projetos!$K218*_xlfn.XLOOKUP(AX$2,Técnicos!$A$2:$A$100,IF(Projetos!BD218=1,Técnicos!$F$2:$F$100,IF(Projetos!BD218=2,Técnicos!$H$2:$H$100,Técnicos!$J$2:$J$100)),,0,1))</f>
        <v/>
      </c>
      <c r="AY219" s="15" t="str" cm="1">
        <f t="array" ref="AY219">IF(OR($B219="",AY$2=""),"",Projetos!$K218*_xlfn.XLOOKUP(AY$2,Técnicos!$A$2:$A$100,IF(Projetos!BE218=1,Técnicos!$F$2:$F$100,IF(Projetos!BE218=2,Técnicos!$H$2:$H$100,Técnicos!$J$2:$J$100)),,0,1))</f>
        <v/>
      </c>
      <c r="AZ219" s="15" t="str" cm="1">
        <f t="array" ref="AZ219">IF(OR($B219="",AZ$2=""),"",Projetos!$K218*_xlfn.XLOOKUP(AZ$2,Técnicos!$A$2:$A$100,IF(Projetos!BF218=1,Técnicos!$F$2:$F$100,IF(Projetos!BF218=2,Técnicos!$H$2:$H$100,Técnicos!$J$2:$J$100)),,0,1))</f>
        <v/>
      </c>
      <c r="BA219" s="15" t="str" cm="1">
        <f t="array" ref="BA219">IF(OR($B219="",BA$2=""),"",Projetos!$K218*_xlfn.XLOOKUP(BA$2,Técnicos!$A$2:$A$100,IF(Projetos!BG218=1,Técnicos!$F$2:$F$100,IF(Projetos!BG218=2,Técnicos!$H$2:$H$100,Técnicos!$J$2:$J$100)),,0,1))</f>
        <v/>
      </c>
      <c r="BB219" s="15" t="str" cm="1">
        <f t="array" ref="BB219">IF(OR($B219="",BB$2=""),"",Projetos!$K218*_xlfn.XLOOKUP(BB$2,Técnicos!$A$2:$A$100,IF(Projetos!BH218=1,Técnicos!$F$2:$F$100,IF(Projetos!BH218=2,Técnicos!$H$2:$H$100,Técnicos!$J$2:$J$100)),,0,1))</f>
        <v/>
      </c>
      <c r="BC219" s="15" t="str" cm="1">
        <f t="array" ref="BC219">IF(OR($B219="",BC$2=""),"",Projetos!$K218*_xlfn.XLOOKUP(BC$2,Técnicos!$A$2:$A$100,IF(Projetos!BI218=1,Técnicos!$F$2:$F$100,IF(Projetos!BI218=2,Técnicos!$H$2:$H$100,Técnicos!$J$2:$J$100)),,0,1))</f>
        <v/>
      </c>
      <c r="BD219" s="15" t="str" cm="1">
        <f t="array" ref="BD219">IF(OR($B219="",BD$2=""),"",Projetos!$K218*_xlfn.XLOOKUP(BD$2,Técnicos!$A$2:$A$100,IF(Projetos!BJ218=1,Técnicos!$F$2:$F$100,IF(Projetos!BJ218=2,Técnicos!$H$2:$H$100,Técnicos!$J$2:$J$100)),,0,1))</f>
        <v/>
      </c>
      <c r="BE219" s="15" t="str" cm="1">
        <f t="array" ref="BE219">IF(OR($B219="",BE$2=""),"",Projetos!$K218*_xlfn.XLOOKUP(BE$2,Técnicos!$A$2:$A$100,IF(Projetos!BK218=1,Técnicos!$F$2:$F$100,IF(Projetos!BK218=2,Técnicos!$H$2:$H$100,Técnicos!$J$2:$J$100)),,0,1))</f>
        <v/>
      </c>
      <c r="BF219" s="15" t="str" cm="1">
        <f t="array" ref="BF219">IF(OR($B219="",BF$2=""),"",Projetos!$K218*_xlfn.XLOOKUP(BF$2,Técnicos!$A$2:$A$100,IF(Projetos!BL218=1,Técnicos!$F$2:$F$100,IF(Projetos!BL218=2,Técnicos!$H$2:$H$100,Técnicos!$J$2:$J$100)),,0,1))</f>
        <v/>
      </c>
      <c r="BG219" s="15" t="str" cm="1">
        <f t="array" ref="BG219">IF(OR($B219="",BG$2=""),"",Projetos!$K218*_xlfn.XLOOKUP(BG$2,Técnicos!$A$2:$A$100,IF(Projetos!BM218=1,Técnicos!$F$2:$F$100,IF(Projetos!BM218=2,Técnicos!$H$2:$H$100,Técnicos!$J$2:$J$100)),,0,1))</f>
        <v/>
      </c>
      <c r="BH219" s="15" t="str" cm="1">
        <f t="array" ref="BH219">IF(OR($B219="",BH$2=""),"",Projetos!$K218*_xlfn.XLOOKUP(BH$2,Técnicos!$A$2:$A$100,IF(Projetos!BN218=1,Técnicos!$F$2:$F$100,IF(Projetos!BN218=2,Técnicos!$H$2:$H$100,Técnicos!$J$2:$J$100)),,0,1))</f>
        <v/>
      </c>
      <c r="BI219" s="15" t="str" cm="1">
        <f t="array" ref="BI219">IF(OR($B219="",BI$2=""),"",Projetos!$K218*_xlfn.XLOOKUP(BI$2,Técnicos!$A$2:$A$100,IF(Projetos!BO218=1,Técnicos!$F$2:$F$100,IF(Projetos!BO218=2,Técnicos!$H$2:$H$100,Técnicos!$J$2:$J$100)),,0,1))</f>
        <v/>
      </c>
      <c r="BJ219" s="15" t="str" cm="1">
        <f t="array" ref="BJ219">IF(OR($B219="",BJ$2=""),"",Projetos!$K218*_xlfn.XLOOKUP(BJ$2,Técnicos!$A$2:$A$100,IF(Projetos!BP218=1,Técnicos!$F$2:$F$100,IF(Projetos!BP218=2,Técnicos!$H$2:$H$100,Técnicos!$J$2:$J$100)),,0,1))</f>
        <v/>
      </c>
      <c r="BK219" s="15" t="str" cm="1">
        <f t="array" ref="BK219">IF(OR($B219="",BK$2=""),"",Projetos!$K218*_xlfn.XLOOKUP(BK$2,Técnicos!$A$2:$A$100,IF(Projetos!BQ218=1,Técnicos!$F$2:$F$100,IF(Projetos!BQ218=2,Técnicos!$H$2:$H$100,Técnicos!$J$2:$J$100)),,0,1))</f>
        <v/>
      </c>
      <c r="BL219" s="15" t="str" cm="1">
        <f t="array" ref="BL219">IF(OR($B219="",BL$2=""),"",Projetos!$K218*_xlfn.XLOOKUP(BL$2,Técnicos!$A$2:$A$100,IF(Projetos!BR218=1,Técnicos!$F$2:$F$100,IF(Projetos!BR218=2,Técnicos!$H$2:$H$100,Técnicos!$J$2:$J$100)),,0,1))</f>
        <v/>
      </c>
      <c r="BM219" s="15" t="str" cm="1">
        <f t="array" ref="BM219">IF(OR($B219="",BM$2=""),"",Projetos!$K218*_xlfn.XLOOKUP(BM$2,Técnicos!$A$2:$A$100,IF(Projetos!BS218=1,Técnicos!$F$2:$F$100,IF(Projetos!BS218=2,Técnicos!$H$2:$H$100,Técnicos!$J$2:$J$100)),,0,1))</f>
        <v/>
      </c>
      <c r="BN219" s="15" t="str" cm="1">
        <f t="array" ref="BN219">IF(OR($B219="",BN$2=""),"",Projetos!$K218*_xlfn.XLOOKUP(BN$2,Técnicos!$A$2:$A$100,IF(Projetos!BT218=1,Técnicos!$F$2:$F$100,IF(Projetos!BT218=2,Técnicos!$H$2:$H$100,Técnicos!$J$2:$J$100)),,0,1))</f>
        <v/>
      </c>
      <c r="BO219" s="15" t="str" cm="1">
        <f t="array" ref="BO219">IF(OR($B219="",BO$2=""),"",Projetos!$K218*_xlfn.XLOOKUP(BO$2,Técnicos!$A$2:$A$100,IF(Projetos!BU218=1,Técnicos!$F$2:$F$100,IF(Projetos!BU218=2,Técnicos!$H$2:$H$100,Técnicos!$J$2:$J$100)),,0,1))</f>
        <v/>
      </c>
      <c r="BP219" s="15" t="str" cm="1">
        <f t="array" ref="BP219">IF(OR($B219="",BP$2=""),"",Projetos!$K218*_xlfn.XLOOKUP(BP$2,Técnicos!$A$2:$A$100,IF(Projetos!BV218=1,Técnicos!$F$2:$F$100,IF(Projetos!BV218=2,Técnicos!$H$2:$H$100,Técnicos!$J$2:$J$100)),,0,1))</f>
        <v/>
      </c>
      <c r="BQ219" s="15" t="str" cm="1">
        <f t="array" ref="BQ219">IF(OR($B219="",BQ$2=""),"",Projetos!$K218*_xlfn.XLOOKUP(BQ$2,Técnicos!$A$2:$A$100,IF(Projetos!BW218=1,Técnicos!$F$2:$F$100,IF(Projetos!BW218=2,Técnicos!$H$2:$H$100,Técnicos!$J$2:$J$100)),,0,1))</f>
        <v/>
      </c>
    </row>
    <row r="220" spans="3:69" x14ac:dyDescent="0.3">
      <c r="C220" s="15" t="str" cm="1">
        <f t="array" ref="C220">IF(OR($B220="",C$2=""),"",Projetos!$K219/_xlfn.XLOOKUP(C$2,Técnicos!$A$2:$A$100,IF(Projetos!I219=1,Técnicos!$F$2:$F$100,IF(Projetos!I219=2,Técnicos!$H$2:$H$100,Técnicos!$J$2:$J$100)),,0,1))</f>
        <v/>
      </c>
      <c r="D220" s="15" t="str" cm="1">
        <f t="array" ref="D220">IF(OR($B220="",D$2=""),"",Projetos!$K219/_xlfn.XLOOKUP(D$2,Técnicos!$A$2:$A$100,IF(Projetos!J219=1,Técnicos!$F$2:$F$100,IF(Projetos!J219=2,Técnicos!$H$2:$H$100,Técnicos!$J$2:$J$100)),,0,1))</f>
        <v/>
      </c>
      <c r="E220" s="15" t="str" cm="1">
        <f t="array" ref="E220">IF(OR($B220="",E$2=""),"",Projetos!$K219/_xlfn.XLOOKUP(E$2,Técnicos!$A$2:$A$100,IF(Projetos!K219=1,Técnicos!$F$2:$F$100,IF(Projetos!K219=2,Técnicos!$H$2:$H$100,Técnicos!$J$2:$J$100)),,0,1))</f>
        <v/>
      </c>
      <c r="F220" s="15" t="str" cm="1">
        <f t="array" ref="F220">IF(OR($B220="",F$2=""),"",Projetos!$K219/_xlfn.XLOOKUP(F$2,Técnicos!$A$2:$A$100,IF(Projetos!L219=1,Técnicos!$F$2:$F$100,IF(Projetos!L219=2,Técnicos!$H$2:$H$100,Técnicos!$J$2:$J$100)),,0,1))</f>
        <v/>
      </c>
      <c r="G220" s="15" t="str" cm="1">
        <f t="array" ref="G220">IF(OR($B220="",G$2=""),"",Projetos!$K219/_xlfn.XLOOKUP(G$2,Técnicos!$A$2:$A$100,IF(Projetos!M219=1,Técnicos!$F$2:$F$100,IF(Projetos!M219=2,Técnicos!$H$2:$H$100,Técnicos!$J$2:$J$100)),,0,1))</f>
        <v/>
      </c>
      <c r="H220" s="15" t="str" cm="1">
        <f t="array" ref="H220">IF(OR($B220="",H$2=""),"",Projetos!$K219/_xlfn.XLOOKUP(H$2,Técnicos!$A$2:$A$100,IF(Projetos!N219=1,Técnicos!$F$2:$F$100,IF(Projetos!N219=2,Técnicos!$H$2:$H$100,Técnicos!$J$2:$J$100)),,0,1))</f>
        <v/>
      </c>
      <c r="I220" s="15" t="str" cm="1">
        <f t="array" ref="I220">IF(OR($B220="",I$2=""),"",Projetos!$K219/_xlfn.XLOOKUP(I$2,Técnicos!$A$2:$A$100,IF(Projetos!O219=1,Técnicos!$F$2:$F$100,IF(Projetos!O219=2,Técnicos!$H$2:$H$100,Técnicos!$J$2:$J$100)),,0,1))</f>
        <v/>
      </c>
      <c r="J220" s="15" t="str" cm="1">
        <f t="array" ref="J220">IF(OR($B220="",J$2=""),"",Projetos!$K219/_xlfn.XLOOKUP(J$2,Técnicos!$A$2:$A$100,IF(Projetos!P219=1,Técnicos!$F$2:$F$100,IF(Projetos!P219=2,Técnicos!$H$2:$H$100,Técnicos!$J$2:$J$100)),,0,1))</f>
        <v/>
      </c>
      <c r="K220" s="15" t="str" cm="1">
        <f t="array" ref="K220">IF(OR($B220="",K$2=""),"",Projetos!$K219/_xlfn.XLOOKUP(K$2,Técnicos!$A$2:$A$100,IF(Projetos!Q219=1,Técnicos!$F$2:$F$100,IF(Projetos!Q219=2,Técnicos!$H$2:$H$100,Técnicos!$J$2:$J$100)),,0,1))</f>
        <v/>
      </c>
      <c r="L220" s="15" t="str" cm="1">
        <f t="array" ref="L220">IF(OR($B220="",L$2=""),"",Projetos!$K219/_xlfn.XLOOKUP(L$2,Técnicos!$A$2:$A$100,IF(Projetos!R219=1,Técnicos!$F$2:$F$100,IF(Projetos!R219=2,Técnicos!$H$2:$H$100,Técnicos!$J$2:$J$100)),,0,1))</f>
        <v/>
      </c>
      <c r="M220" s="15" t="str" cm="1">
        <f t="array" ref="M220">IF(OR($B220="",M$2=""),"",Projetos!$K219/_xlfn.XLOOKUP(M$2,Técnicos!$A$2:$A$100,IF(Projetos!S219=1,Técnicos!$F$2:$F$100,IF(Projetos!S219=2,Técnicos!$H$2:$H$100,Técnicos!$J$2:$J$100)),,0,1))</f>
        <v/>
      </c>
      <c r="N220" s="15" t="str" cm="1">
        <f t="array" ref="N220">IF(OR($B220="",N$2=""),"",Projetos!$K219/_xlfn.XLOOKUP(N$2,Técnicos!$A$2:$A$100,IF(Projetos!T219=1,Técnicos!$F$2:$F$100,IF(Projetos!T219=2,Técnicos!$H$2:$H$100,Técnicos!$J$2:$J$100)),,0,1))</f>
        <v/>
      </c>
      <c r="O220" s="15" t="str" cm="1">
        <f t="array" ref="O220">IF(OR($B220="",O$2=""),"",Projetos!$K219/_xlfn.XLOOKUP(O$2,Técnicos!$A$2:$A$100,IF(Projetos!U219=1,Técnicos!$F$2:$F$100,IF(Projetos!U219=2,Técnicos!$H$2:$H$100,Técnicos!$J$2:$J$100)),,0,1))</f>
        <v/>
      </c>
      <c r="P220" s="15" t="str" cm="1">
        <f t="array" ref="P220">IF(OR($B220="",P$2=""),"",Projetos!$K219/_xlfn.XLOOKUP(P$2,Técnicos!$A$2:$A$100,IF(Projetos!V219=1,Técnicos!$F$2:$F$100,IF(Projetos!V219=2,Técnicos!$H$2:$H$100,Técnicos!$J$2:$J$100)),,0,1))</f>
        <v/>
      </c>
      <c r="Q220" s="15" t="str" cm="1">
        <f t="array" ref="Q220">IF(OR($B220="",Q$2=""),"",Projetos!$K219/_xlfn.XLOOKUP(Q$2,Técnicos!$A$2:$A$100,IF(Projetos!W219=1,Técnicos!$F$2:$F$100,IF(Projetos!W219=2,Técnicos!$H$2:$H$100,Técnicos!$J$2:$J$100)),,0,1))</f>
        <v/>
      </c>
      <c r="R220" s="15" t="str" cm="1">
        <f t="array" ref="R220">IF(OR($B220="",R$2=""),"",Projetos!$K219/_xlfn.XLOOKUP(R$2,Técnicos!$A$2:$A$100,IF(Projetos!X219=1,Técnicos!$F$2:$F$100,IF(Projetos!X219=2,Técnicos!$H$2:$H$100,Técnicos!$J$2:$J$100)),,0,1))</f>
        <v/>
      </c>
      <c r="S220" s="15" t="str" cm="1">
        <f t="array" ref="S220">IF(OR($B220="",S$2=""),"",Projetos!$K219/_xlfn.XLOOKUP(S$2,Técnicos!$A$2:$A$100,IF(Projetos!Y219=1,Técnicos!$F$2:$F$100,IF(Projetos!Y219=2,Técnicos!$H$2:$H$100,Técnicos!$J$2:$J$100)),,0,1))</f>
        <v/>
      </c>
      <c r="T220" s="15" t="str" cm="1">
        <f t="array" ref="T220">IF(OR($B220="",T$2=""),"",Projetos!$K219/_xlfn.XLOOKUP(T$2,Técnicos!$A$2:$A$100,IF(Projetos!Z219=1,Técnicos!$F$2:$F$100,IF(Projetos!Z219=2,Técnicos!$H$2:$H$100,Técnicos!$J$2:$J$100)),,0,1))</f>
        <v/>
      </c>
      <c r="U220" s="15" t="str" cm="1">
        <f t="array" ref="U220">IF(OR($B220="",U$2=""),"",Projetos!$K219/_xlfn.XLOOKUP(U$2,Técnicos!$A$2:$A$100,IF(Projetos!AA219=1,Técnicos!$F$2:$F$100,IF(Projetos!AA219=2,Técnicos!$H$2:$H$100,Técnicos!$J$2:$J$100)),,0,1))</f>
        <v/>
      </c>
      <c r="V220" s="15" t="str" cm="1">
        <f t="array" ref="V220">IF(OR($B220="",V$2=""),"",Projetos!$K219/_xlfn.XLOOKUP(V$2,Técnicos!$A$2:$A$100,IF(Projetos!AB219=1,Técnicos!$F$2:$F$100,IF(Projetos!AB219=2,Técnicos!$H$2:$H$100,Técnicos!$J$2:$J$100)),,0,1))</f>
        <v/>
      </c>
      <c r="W220" s="15" t="str" cm="1">
        <f t="array" ref="W220">IF(OR($B220="",W$2=""),"",Projetos!$K219/_xlfn.XLOOKUP(W$2,Técnicos!$A$2:$A$100,IF(Projetos!AC219=1,Técnicos!$F$2:$F$100,IF(Projetos!AC219=2,Técnicos!$H$2:$H$100,Técnicos!$J$2:$J$100)),,0,1))</f>
        <v/>
      </c>
      <c r="X220" s="15" t="str" cm="1">
        <f t="array" ref="X220">IF(OR($B220="",X$2=""),"",Projetos!$K219/_xlfn.XLOOKUP(X$2,Técnicos!$A$2:$A$100,IF(Projetos!AD219=1,Técnicos!$F$2:$F$100,IF(Projetos!AD219=2,Técnicos!$H$2:$H$100,Técnicos!$J$2:$J$100)),,0,1))</f>
        <v/>
      </c>
      <c r="Y220" s="15" t="str" cm="1">
        <f t="array" ref="Y220">IF(OR($B220="",Y$2=""),"",Projetos!$K219/_xlfn.XLOOKUP(Y$2,Técnicos!$A$2:$A$100,IF(Projetos!AE219=1,Técnicos!$F$2:$F$100,IF(Projetos!AE219=2,Técnicos!$H$2:$H$100,Técnicos!$J$2:$J$100)),,0,1))</f>
        <v/>
      </c>
      <c r="Z220" s="15" t="str" cm="1">
        <f t="array" ref="Z220">IF(OR($B220="",Z$2=""),"",Projetos!$K219/_xlfn.XLOOKUP(Z$2,Técnicos!$A$2:$A$100,IF(Projetos!AF219=1,Técnicos!$F$2:$F$100,IF(Projetos!AF219=2,Técnicos!$H$2:$H$100,Técnicos!$J$2:$J$100)),,0,1))</f>
        <v/>
      </c>
      <c r="AA220" s="15" t="str" cm="1">
        <f t="array" ref="AA220">IF(OR($B220="",AA$2=""),"",Projetos!$K219/_xlfn.XLOOKUP(AA$2,Técnicos!$A$2:$A$100,IF(Projetos!AG219=1,Técnicos!$F$2:$F$100,IF(Projetos!AG219=2,Técnicos!$H$2:$H$100,Técnicos!$J$2:$J$100)),,0,1))</f>
        <v/>
      </c>
      <c r="AB220" s="15" t="str" cm="1">
        <f t="array" ref="AB220">IF(OR($B220="",AB$2=""),"",Projetos!$K219/_xlfn.XLOOKUP(AB$2,Técnicos!$A$2:$A$100,IF(Projetos!AH219=1,Técnicos!$F$2:$F$100,IF(Projetos!AH219=2,Técnicos!$H$2:$H$100,Técnicos!$J$2:$J$100)),,0,1))</f>
        <v/>
      </c>
      <c r="AC220" s="15" t="str" cm="1">
        <f t="array" ref="AC220">IF(OR($B220="",AC$2=""),"",Projetos!$K219/_xlfn.XLOOKUP(AC$2,Técnicos!$A$2:$A$100,IF(Projetos!AI219=1,Técnicos!$F$2:$F$100,IF(Projetos!AI219=2,Técnicos!$H$2:$H$100,Técnicos!$J$2:$J$100)),,0,1))</f>
        <v/>
      </c>
      <c r="AD220" s="15" t="str" cm="1">
        <f t="array" ref="AD220">IF(OR($B220="",AD$2=""),"",Projetos!$K219/_xlfn.XLOOKUP(AD$2,Técnicos!$A$2:$A$100,IF(Projetos!AJ219=1,Técnicos!$F$2:$F$100,IF(Projetos!AJ219=2,Técnicos!$H$2:$H$100,Técnicos!$J$2:$J$100)),,0,1))</f>
        <v/>
      </c>
      <c r="AE220" s="15" t="str" cm="1">
        <f t="array" ref="AE220">IF(OR($B220="",AE$2=""),"",Projetos!$K219/_xlfn.XLOOKUP(AE$2,Técnicos!$A$2:$A$100,IF(Projetos!AK219=1,Técnicos!$F$2:$F$100,IF(Projetos!AK219=2,Técnicos!$H$2:$H$100,Técnicos!$J$2:$J$100)),,0,1))</f>
        <v/>
      </c>
      <c r="AF220" s="15" t="str" cm="1">
        <f t="array" ref="AF220">IF(OR($B220="",AF$2=""),"",Projetos!$K219/_xlfn.XLOOKUP(AF$2,Técnicos!$A$2:$A$100,IF(Projetos!AL219=1,Técnicos!$F$2:$F$100,IF(Projetos!AL219=2,Técnicos!$H$2:$H$100,Técnicos!$J$2:$J$100)),,0,1))</f>
        <v/>
      </c>
      <c r="AG220" s="15" t="str" cm="1">
        <f t="array" ref="AG220">IF(OR($B220="",AG$2=""),"",Projetos!$K219/_xlfn.XLOOKUP(AG$2,Técnicos!$A$2:$A$100,IF(Projetos!AM219=1,Técnicos!$F$2:$F$100,IF(Projetos!AM219=2,Técnicos!$H$2:$H$100,Técnicos!$J$2:$J$100)),,0,1))</f>
        <v/>
      </c>
      <c r="AH220" s="15" t="str" cm="1">
        <f t="array" ref="AH220">IF(OR($B220="",AH$2=""),"",Projetos!$K219/_xlfn.XLOOKUP(AH$2,Técnicos!$A$2:$A$100,IF(Projetos!AN219=1,Técnicos!$F$2:$F$100,IF(Projetos!AN219=2,Técnicos!$H$2:$H$100,Técnicos!$J$2:$J$100)),,0,1))</f>
        <v/>
      </c>
      <c r="AI220" s="15" t="str" cm="1">
        <f t="array" ref="AI220">IF(OR($B220="",AI$2=""),"",Projetos!$K219/_xlfn.XLOOKUP(AI$2,Técnicos!$A$2:$A$100,IF(Projetos!AO219=1,Técnicos!$F$2:$F$100,IF(Projetos!AO219=2,Técnicos!$H$2:$H$100,Técnicos!$J$2:$J$100)),,0,1))</f>
        <v/>
      </c>
      <c r="AJ220" s="15" t="str" cm="1">
        <f t="array" ref="AJ220">IF(OR($B220="",AJ$2=""),"",Projetos!$K219/_xlfn.XLOOKUP(AJ$2,Técnicos!$A$2:$A$100,IF(Projetos!AP219=1,Técnicos!$F$2:$F$100,IF(Projetos!AP219=2,Técnicos!$H$2:$H$100,Técnicos!$J$2:$J$100)),,0,1))</f>
        <v/>
      </c>
      <c r="AK220" s="15" t="str" cm="1">
        <f t="array" ref="AK220">IF(OR($B220="",AK$2=""),"",Projetos!$K219/_xlfn.XLOOKUP(AK$2,Técnicos!$A$2:$A$100,IF(Projetos!AQ219=1,Técnicos!$F$2:$F$100,IF(Projetos!AQ219=2,Técnicos!$H$2:$H$100,Técnicos!$J$2:$J$100)),,0,1))</f>
        <v/>
      </c>
      <c r="AL220" s="15" t="str" cm="1">
        <f t="array" ref="AL220">IF(OR($B220="",AL$2=""),"",Projetos!$K219*_xlfn.XLOOKUP(AL$2,Técnicos!$A$2:$A$100,IF(Projetos!AR219=1,Técnicos!$F$2:$F$100,IF(Projetos!AR219=2,Técnicos!$H$2:$H$100,Técnicos!$J$2:$J$100)),,0,1))</f>
        <v/>
      </c>
      <c r="AM220" s="15" t="str" cm="1">
        <f t="array" ref="AM220">IF(OR($B220="",AM$2=""),"",Projetos!$K219*_xlfn.XLOOKUP(AM$2,Técnicos!$A$2:$A$100,IF(Projetos!AS219=1,Técnicos!$F$2:$F$100,IF(Projetos!AS219=2,Técnicos!$H$2:$H$100,Técnicos!$J$2:$J$100)),,0,1))</f>
        <v/>
      </c>
      <c r="AN220" s="15" t="str" cm="1">
        <f t="array" ref="AN220">IF(OR($B220="",AN$2=""),"",Projetos!$K219*_xlfn.XLOOKUP(AN$2,Técnicos!$A$2:$A$100,IF(Projetos!AT219=1,Técnicos!$F$2:$F$100,IF(Projetos!AT219=2,Técnicos!$H$2:$H$100,Técnicos!$J$2:$J$100)),,0,1))</f>
        <v/>
      </c>
      <c r="AO220" s="15" t="str" cm="1">
        <f t="array" ref="AO220">IF(OR($B220="",AO$2=""),"",Projetos!$K219*_xlfn.XLOOKUP(AO$2,Técnicos!$A$2:$A$100,IF(Projetos!AU219=1,Técnicos!$F$2:$F$100,IF(Projetos!AU219=2,Técnicos!$H$2:$H$100,Técnicos!$J$2:$J$100)),,0,1))</f>
        <v/>
      </c>
      <c r="AP220" s="15" t="str" cm="1">
        <f t="array" ref="AP220">IF(OR($B220="",AP$2=""),"",Projetos!$K219*_xlfn.XLOOKUP(AP$2,Técnicos!$A$2:$A$100,IF(Projetos!AV219=1,Técnicos!$F$2:$F$100,IF(Projetos!AV219=2,Técnicos!$H$2:$H$100,Técnicos!$J$2:$J$100)),,0,1))</f>
        <v/>
      </c>
      <c r="AQ220" s="15" t="str" cm="1">
        <f t="array" ref="AQ220">IF(OR($B220="",AQ$2=""),"",Projetos!$K219*_xlfn.XLOOKUP(AQ$2,Técnicos!$A$2:$A$100,IF(Projetos!AW219=1,Técnicos!$F$2:$F$100,IF(Projetos!AW219=2,Técnicos!$H$2:$H$100,Técnicos!$J$2:$J$100)),,0,1))</f>
        <v/>
      </c>
      <c r="AR220" s="15" t="str" cm="1">
        <f t="array" ref="AR220">IF(OR($B220="",AR$2=""),"",Projetos!$K219*_xlfn.XLOOKUP(AR$2,Técnicos!$A$2:$A$100,IF(Projetos!AX219=1,Técnicos!$F$2:$F$100,IF(Projetos!AX219=2,Técnicos!$H$2:$H$100,Técnicos!$J$2:$J$100)),,0,1))</f>
        <v/>
      </c>
      <c r="AS220" s="15" t="str" cm="1">
        <f t="array" ref="AS220">IF(OR($B220="",AS$2=""),"",Projetos!$K219*_xlfn.XLOOKUP(AS$2,Técnicos!$A$2:$A$100,IF(Projetos!AY219=1,Técnicos!$F$2:$F$100,IF(Projetos!AY219=2,Técnicos!$H$2:$H$100,Técnicos!$J$2:$J$100)),,0,1))</f>
        <v/>
      </c>
      <c r="AT220" s="15" t="str" cm="1">
        <f t="array" ref="AT220">IF(OR($B220="",AT$2=""),"",Projetos!$K219*_xlfn.XLOOKUP(AT$2,Técnicos!$A$2:$A$100,IF(Projetos!AZ219=1,Técnicos!$F$2:$F$100,IF(Projetos!AZ219=2,Técnicos!$H$2:$H$100,Técnicos!$J$2:$J$100)),,0,1))</f>
        <v/>
      </c>
      <c r="AU220" s="15" t="str" cm="1">
        <f t="array" ref="AU220">IF(OR($B220="",AU$2=""),"",Projetos!$K219*_xlfn.XLOOKUP(AU$2,Técnicos!$A$2:$A$100,IF(Projetos!BA219=1,Técnicos!$F$2:$F$100,IF(Projetos!BA219=2,Técnicos!$H$2:$H$100,Técnicos!$J$2:$J$100)),,0,1))</f>
        <v/>
      </c>
      <c r="AV220" s="15" t="str" cm="1">
        <f t="array" ref="AV220">IF(OR($B220="",AV$2=""),"",Projetos!$K219*_xlfn.XLOOKUP(AV$2,Técnicos!$A$2:$A$100,IF(Projetos!BB219=1,Técnicos!$F$2:$F$100,IF(Projetos!BB219=2,Técnicos!$H$2:$H$100,Técnicos!$J$2:$J$100)),,0,1))</f>
        <v/>
      </c>
      <c r="AW220" s="15" t="str" cm="1">
        <f t="array" ref="AW220">IF(OR($B220="",AW$2=""),"",Projetos!$K219*_xlfn.XLOOKUP(AW$2,Técnicos!$A$2:$A$100,IF(Projetos!BC219=1,Técnicos!$F$2:$F$100,IF(Projetos!BC219=2,Técnicos!$H$2:$H$100,Técnicos!$J$2:$J$100)),,0,1))</f>
        <v/>
      </c>
      <c r="AX220" s="15" t="str" cm="1">
        <f t="array" ref="AX220">IF(OR($B220="",AX$2=""),"",Projetos!$K219*_xlfn.XLOOKUP(AX$2,Técnicos!$A$2:$A$100,IF(Projetos!BD219=1,Técnicos!$F$2:$F$100,IF(Projetos!BD219=2,Técnicos!$H$2:$H$100,Técnicos!$J$2:$J$100)),,0,1))</f>
        <v/>
      </c>
      <c r="AY220" s="15" t="str" cm="1">
        <f t="array" ref="AY220">IF(OR($B220="",AY$2=""),"",Projetos!$K219*_xlfn.XLOOKUP(AY$2,Técnicos!$A$2:$A$100,IF(Projetos!BE219=1,Técnicos!$F$2:$F$100,IF(Projetos!BE219=2,Técnicos!$H$2:$H$100,Técnicos!$J$2:$J$100)),,0,1))</f>
        <v/>
      </c>
      <c r="AZ220" s="15" t="str" cm="1">
        <f t="array" ref="AZ220">IF(OR($B220="",AZ$2=""),"",Projetos!$K219*_xlfn.XLOOKUP(AZ$2,Técnicos!$A$2:$A$100,IF(Projetos!BF219=1,Técnicos!$F$2:$F$100,IF(Projetos!BF219=2,Técnicos!$H$2:$H$100,Técnicos!$J$2:$J$100)),,0,1))</f>
        <v/>
      </c>
      <c r="BA220" s="15" t="str" cm="1">
        <f t="array" ref="BA220">IF(OR($B220="",BA$2=""),"",Projetos!$K219*_xlfn.XLOOKUP(BA$2,Técnicos!$A$2:$A$100,IF(Projetos!BG219=1,Técnicos!$F$2:$F$100,IF(Projetos!BG219=2,Técnicos!$H$2:$H$100,Técnicos!$J$2:$J$100)),,0,1))</f>
        <v/>
      </c>
      <c r="BB220" s="15" t="str" cm="1">
        <f t="array" ref="BB220">IF(OR($B220="",BB$2=""),"",Projetos!$K219*_xlfn.XLOOKUP(BB$2,Técnicos!$A$2:$A$100,IF(Projetos!BH219=1,Técnicos!$F$2:$F$100,IF(Projetos!BH219=2,Técnicos!$H$2:$H$100,Técnicos!$J$2:$J$100)),,0,1))</f>
        <v/>
      </c>
      <c r="BC220" s="15" t="str" cm="1">
        <f t="array" ref="BC220">IF(OR($B220="",BC$2=""),"",Projetos!$K219*_xlfn.XLOOKUP(BC$2,Técnicos!$A$2:$A$100,IF(Projetos!BI219=1,Técnicos!$F$2:$F$100,IF(Projetos!BI219=2,Técnicos!$H$2:$H$100,Técnicos!$J$2:$J$100)),,0,1))</f>
        <v/>
      </c>
      <c r="BD220" s="15" t="str" cm="1">
        <f t="array" ref="BD220">IF(OR($B220="",BD$2=""),"",Projetos!$K219*_xlfn.XLOOKUP(BD$2,Técnicos!$A$2:$A$100,IF(Projetos!BJ219=1,Técnicos!$F$2:$F$100,IF(Projetos!BJ219=2,Técnicos!$H$2:$H$100,Técnicos!$J$2:$J$100)),,0,1))</f>
        <v/>
      </c>
      <c r="BE220" s="15" t="str" cm="1">
        <f t="array" ref="BE220">IF(OR($B220="",BE$2=""),"",Projetos!$K219*_xlfn.XLOOKUP(BE$2,Técnicos!$A$2:$A$100,IF(Projetos!BK219=1,Técnicos!$F$2:$F$100,IF(Projetos!BK219=2,Técnicos!$H$2:$H$100,Técnicos!$J$2:$J$100)),,0,1))</f>
        <v/>
      </c>
      <c r="BF220" s="15" t="str" cm="1">
        <f t="array" ref="BF220">IF(OR($B220="",BF$2=""),"",Projetos!$K219*_xlfn.XLOOKUP(BF$2,Técnicos!$A$2:$A$100,IF(Projetos!BL219=1,Técnicos!$F$2:$F$100,IF(Projetos!BL219=2,Técnicos!$H$2:$H$100,Técnicos!$J$2:$J$100)),,0,1))</f>
        <v/>
      </c>
      <c r="BG220" s="15" t="str" cm="1">
        <f t="array" ref="BG220">IF(OR($B220="",BG$2=""),"",Projetos!$K219*_xlfn.XLOOKUP(BG$2,Técnicos!$A$2:$A$100,IF(Projetos!BM219=1,Técnicos!$F$2:$F$100,IF(Projetos!BM219=2,Técnicos!$H$2:$H$100,Técnicos!$J$2:$J$100)),,0,1))</f>
        <v/>
      </c>
      <c r="BH220" s="15" t="str" cm="1">
        <f t="array" ref="BH220">IF(OR($B220="",BH$2=""),"",Projetos!$K219*_xlfn.XLOOKUP(BH$2,Técnicos!$A$2:$A$100,IF(Projetos!BN219=1,Técnicos!$F$2:$F$100,IF(Projetos!BN219=2,Técnicos!$H$2:$H$100,Técnicos!$J$2:$J$100)),,0,1))</f>
        <v/>
      </c>
      <c r="BI220" s="15" t="str" cm="1">
        <f t="array" ref="BI220">IF(OR($B220="",BI$2=""),"",Projetos!$K219*_xlfn.XLOOKUP(BI$2,Técnicos!$A$2:$A$100,IF(Projetos!BO219=1,Técnicos!$F$2:$F$100,IF(Projetos!BO219=2,Técnicos!$H$2:$H$100,Técnicos!$J$2:$J$100)),,0,1))</f>
        <v/>
      </c>
      <c r="BJ220" s="15" t="str" cm="1">
        <f t="array" ref="BJ220">IF(OR($B220="",BJ$2=""),"",Projetos!$K219*_xlfn.XLOOKUP(BJ$2,Técnicos!$A$2:$A$100,IF(Projetos!BP219=1,Técnicos!$F$2:$F$100,IF(Projetos!BP219=2,Técnicos!$H$2:$H$100,Técnicos!$J$2:$J$100)),,0,1))</f>
        <v/>
      </c>
      <c r="BK220" s="15" t="str" cm="1">
        <f t="array" ref="BK220">IF(OR($B220="",BK$2=""),"",Projetos!$K219*_xlfn.XLOOKUP(BK$2,Técnicos!$A$2:$A$100,IF(Projetos!BQ219=1,Técnicos!$F$2:$F$100,IF(Projetos!BQ219=2,Técnicos!$H$2:$H$100,Técnicos!$J$2:$J$100)),,0,1))</f>
        <v/>
      </c>
      <c r="BL220" s="15" t="str" cm="1">
        <f t="array" ref="BL220">IF(OR($B220="",BL$2=""),"",Projetos!$K219*_xlfn.XLOOKUP(BL$2,Técnicos!$A$2:$A$100,IF(Projetos!BR219=1,Técnicos!$F$2:$F$100,IF(Projetos!BR219=2,Técnicos!$H$2:$H$100,Técnicos!$J$2:$J$100)),,0,1))</f>
        <v/>
      </c>
      <c r="BM220" s="15" t="str" cm="1">
        <f t="array" ref="BM220">IF(OR($B220="",BM$2=""),"",Projetos!$K219*_xlfn.XLOOKUP(BM$2,Técnicos!$A$2:$A$100,IF(Projetos!BS219=1,Técnicos!$F$2:$F$100,IF(Projetos!BS219=2,Técnicos!$H$2:$H$100,Técnicos!$J$2:$J$100)),,0,1))</f>
        <v/>
      </c>
      <c r="BN220" s="15" t="str" cm="1">
        <f t="array" ref="BN220">IF(OR($B220="",BN$2=""),"",Projetos!$K219*_xlfn.XLOOKUP(BN$2,Técnicos!$A$2:$A$100,IF(Projetos!BT219=1,Técnicos!$F$2:$F$100,IF(Projetos!BT219=2,Técnicos!$H$2:$H$100,Técnicos!$J$2:$J$100)),,0,1))</f>
        <v/>
      </c>
      <c r="BO220" s="15" t="str" cm="1">
        <f t="array" ref="BO220">IF(OR($B220="",BO$2=""),"",Projetos!$K219*_xlfn.XLOOKUP(BO$2,Técnicos!$A$2:$A$100,IF(Projetos!BU219=1,Técnicos!$F$2:$F$100,IF(Projetos!BU219=2,Técnicos!$H$2:$H$100,Técnicos!$J$2:$J$100)),,0,1))</f>
        <v/>
      </c>
      <c r="BP220" s="15" t="str" cm="1">
        <f t="array" ref="BP220">IF(OR($B220="",BP$2=""),"",Projetos!$K219*_xlfn.XLOOKUP(BP$2,Técnicos!$A$2:$A$100,IF(Projetos!BV219=1,Técnicos!$F$2:$F$100,IF(Projetos!BV219=2,Técnicos!$H$2:$H$100,Técnicos!$J$2:$J$100)),,0,1))</f>
        <v/>
      </c>
      <c r="BQ220" s="15" t="str" cm="1">
        <f t="array" ref="BQ220">IF(OR($B220="",BQ$2=""),"",Projetos!$K219*_xlfn.XLOOKUP(BQ$2,Técnicos!$A$2:$A$100,IF(Projetos!BW219=1,Técnicos!$F$2:$F$100,IF(Projetos!BW219=2,Técnicos!$H$2:$H$100,Técnicos!$J$2:$J$100)),,0,1))</f>
        <v/>
      </c>
    </row>
    <row r="221" spans="3:69" x14ac:dyDescent="0.3">
      <c r="C221" s="15" t="str" cm="1">
        <f t="array" ref="C221">IF(OR($B221="",C$2=""),"",Projetos!$K220/_xlfn.XLOOKUP(C$2,Técnicos!$A$2:$A$100,IF(Projetos!I220=1,Técnicos!$F$2:$F$100,IF(Projetos!I220=2,Técnicos!$H$2:$H$100,Técnicos!$J$2:$J$100)),,0,1))</f>
        <v/>
      </c>
      <c r="D221" s="15" t="str" cm="1">
        <f t="array" ref="D221">IF(OR($B221="",D$2=""),"",Projetos!$K220/_xlfn.XLOOKUP(D$2,Técnicos!$A$2:$A$100,IF(Projetos!J220=1,Técnicos!$F$2:$F$100,IF(Projetos!J220=2,Técnicos!$H$2:$H$100,Técnicos!$J$2:$J$100)),,0,1))</f>
        <v/>
      </c>
      <c r="E221" s="15" t="str" cm="1">
        <f t="array" ref="E221">IF(OR($B221="",E$2=""),"",Projetos!$K220/_xlfn.XLOOKUP(E$2,Técnicos!$A$2:$A$100,IF(Projetos!K220=1,Técnicos!$F$2:$F$100,IF(Projetos!K220=2,Técnicos!$H$2:$H$100,Técnicos!$J$2:$J$100)),,0,1))</f>
        <v/>
      </c>
      <c r="F221" s="15" t="str" cm="1">
        <f t="array" ref="F221">IF(OR($B221="",F$2=""),"",Projetos!$K220/_xlfn.XLOOKUP(F$2,Técnicos!$A$2:$A$100,IF(Projetos!L220=1,Técnicos!$F$2:$F$100,IF(Projetos!L220=2,Técnicos!$H$2:$H$100,Técnicos!$J$2:$J$100)),,0,1))</f>
        <v/>
      </c>
      <c r="G221" s="15" t="str" cm="1">
        <f t="array" ref="G221">IF(OR($B221="",G$2=""),"",Projetos!$K220/_xlfn.XLOOKUP(G$2,Técnicos!$A$2:$A$100,IF(Projetos!M220=1,Técnicos!$F$2:$F$100,IF(Projetos!M220=2,Técnicos!$H$2:$H$100,Técnicos!$J$2:$J$100)),,0,1))</f>
        <v/>
      </c>
      <c r="H221" s="15" t="str" cm="1">
        <f t="array" ref="H221">IF(OR($B221="",H$2=""),"",Projetos!$K220/_xlfn.XLOOKUP(H$2,Técnicos!$A$2:$A$100,IF(Projetos!N220=1,Técnicos!$F$2:$F$100,IF(Projetos!N220=2,Técnicos!$H$2:$H$100,Técnicos!$J$2:$J$100)),,0,1))</f>
        <v/>
      </c>
      <c r="I221" s="15" t="str" cm="1">
        <f t="array" ref="I221">IF(OR($B221="",I$2=""),"",Projetos!$K220/_xlfn.XLOOKUP(I$2,Técnicos!$A$2:$A$100,IF(Projetos!O220=1,Técnicos!$F$2:$F$100,IF(Projetos!O220=2,Técnicos!$H$2:$H$100,Técnicos!$J$2:$J$100)),,0,1))</f>
        <v/>
      </c>
      <c r="J221" s="15" t="str" cm="1">
        <f t="array" ref="J221">IF(OR($B221="",J$2=""),"",Projetos!$K220/_xlfn.XLOOKUP(J$2,Técnicos!$A$2:$A$100,IF(Projetos!P220=1,Técnicos!$F$2:$F$100,IF(Projetos!P220=2,Técnicos!$H$2:$H$100,Técnicos!$J$2:$J$100)),,0,1))</f>
        <v/>
      </c>
      <c r="K221" s="15" t="str" cm="1">
        <f t="array" ref="K221">IF(OR($B221="",K$2=""),"",Projetos!$K220/_xlfn.XLOOKUP(K$2,Técnicos!$A$2:$A$100,IF(Projetos!Q220=1,Técnicos!$F$2:$F$100,IF(Projetos!Q220=2,Técnicos!$H$2:$H$100,Técnicos!$J$2:$J$100)),,0,1))</f>
        <v/>
      </c>
      <c r="L221" s="15" t="str" cm="1">
        <f t="array" ref="L221">IF(OR($B221="",L$2=""),"",Projetos!$K220/_xlfn.XLOOKUP(L$2,Técnicos!$A$2:$A$100,IF(Projetos!R220=1,Técnicos!$F$2:$F$100,IF(Projetos!R220=2,Técnicos!$H$2:$H$100,Técnicos!$J$2:$J$100)),,0,1))</f>
        <v/>
      </c>
      <c r="M221" s="15" t="str" cm="1">
        <f t="array" ref="M221">IF(OR($B221="",M$2=""),"",Projetos!$K220/_xlfn.XLOOKUP(M$2,Técnicos!$A$2:$A$100,IF(Projetos!S220=1,Técnicos!$F$2:$F$100,IF(Projetos!S220=2,Técnicos!$H$2:$H$100,Técnicos!$J$2:$J$100)),,0,1))</f>
        <v/>
      </c>
      <c r="N221" s="15" t="str" cm="1">
        <f t="array" ref="N221">IF(OR($B221="",N$2=""),"",Projetos!$K220/_xlfn.XLOOKUP(N$2,Técnicos!$A$2:$A$100,IF(Projetos!T220=1,Técnicos!$F$2:$F$100,IF(Projetos!T220=2,Técnicos!$H$2:$H$100,Técnicos!$J$2:$J$100)),,0,1))</f>
        <v/>
      </c>
      <c r="O221" s="15" t="str" cm="1">
        <f t="array" ref="O221">IF(OR($B221="",O$2=""),"",Projetos!$K220/_xlfn.XLOOKUP(O$2,Técnicos!$A$2:$A$100,IF(Projetos!U220=1,Técnicos!$F$2:$F$100,IF(Projetos!U220=2,Técnicos!$H$2:$H$100,Técnicos!$J$2:$J$100)),,0,1))</f>
        <v/>
      </c>
      <c r="P221" s="15" t="str" cm="1">
        <f t="array" ref="P221">IF(OR($B221="",P$2=""),"",Projetos!$K220/_xlfn.XLOOKUP(P$2,Técnicos!$A$2:$A$100,IF(Projetos!V220=1,Técnicos!$F$2:$F$100,IF(Projetos!V220=2,Técnicos!$H$2:$H$100,Técnicos!$J$2:$J$100)),,0,1))</f>
        <v/>
      </c>
      <c r="Q221" s="15" t="str" cm="1">
        <f t="array" ref="Q221">IF(OR($B221="",Q$2=""),"",Projetos!$K220/_xlfn.XLOOKUP(Q$2,Técnicos!$A$2:$A$100,IF(Projetos!W220=1,Técnicos!$F$2:$F$100,IF(Projetos!W220=2,Técnicos!$H$2:$H$100,Técnicos!$J$2:$J$100)),,0,1))</f>
        <v/>
      </c>
      <c r="R221" s="15" t="str" cm="1">
        <f t="array" ref="R221">IF(OR($B221="",R$2=""),"",Projetos!$K220/_xlfn.XLOOKUP(R$2,Técnicos!$A$2:$A$100,IF(Projetos!X220=1,Técnicos!$F$2:$F$100,IF(Projetos!X220=2,Técnicos!$H$2:$H$100,Técnicos!$J$2:$J$100)),,0,1))</f>
        <v/>
      </c>
      <c r="S221" s="15" t="str" cm="1">
        <f t="array" ref="S221">IF(OR($B221="",S$2=""),"",Projetos!$K220/_xlfn.XLOOKUP(S$2,Técnicos!$A$2:$A$100,IF(Projetos!Y220=1,Técnicos!$F$2:$F$100,IF(Projetos!Y220=2,Técnicos!$H$2:$H$100,Técnicos!$J$2:$J$100)),,0,1))</f>
        <v/>
      </c>
      <c r="T221" s="15" t="str" cm="1">
        <f t="array" ref="T221">IF(OR($B221="",T$2=""),"",Projetos!$K220/_xlfn.XLOOKUP(T$2,Técnicos!$A$2:$A$100,IF(Projetos!Z220=1,Técnicos!$F$2:$F$100,IF(Projetos!Z220=2,Técnicos!$H$2:$H$100,Técnicos!$J$2:$J$100)),,0,1))</f>
        <v/>
      </c>
      <c r="U221" s="15" t="str" cm="1">
        <f t="array" ref="U221">IF(OR($B221="",U$2=""),"",Projetos!$K220/_xlfn.XLOOKUP(U$2,Técnicos!$A$2:$A$100,IF(Projetos!AA220=1,Técnicos!$F$2:$F$100,IF(Projetos!AA220=2,Técnicos!$H$2:$H$100,Técnicos!$J$2:$J$100)),,0,1))</f>
        <v/>
      </c>
      <c r="V221" s="15" t="str" cm="1">
        <f t="array" ref="V221">IF(OR($B221="",V$2=""),"",Projetos!$K220/_xlfn.XLOOKUP(V$2,Técnicos!$A$2:$A$100,IF(Projetos!AB220=1,Técnicos!$F$2:$F$100,IF(Projetos!AB220=2,Técnicos!$H$2:$H$100,Técnicos!$J$2:$J$100)),,0,1))</f>
        <v/>
      </c>
      <c r="W221" s="15" t="str" cm="1">
        <f t="array" ref="W221">IF(OR($B221="",W$2=""),"",Projetos!$K220/_xlfn.XLOOKUP(W$2,Técnicos!$A$2:$A$100,IF(Projetos!AC220=1,Técnicos!$F$2:$F$100,IF(Projetos!AC220=2,Técnicos!$H$2:$H$100,Técnicos!$J$2:$J$100)),,0,1))</f>
        <v/>
      </c>
      <c r="X221" s="15" t="str" cm="1">
        <f t="array" ref="X221">IF(OR($B221="",X$2=""),"",Projetos!$K220/_xlfn.XLOOKUP(X$2,Técnicos!$A$2:$A$100,IF(Projetos!AD220=1,Técnicos!$F$2:$F$100,IF(Projetos!AD220=2,Técnicos!$H$2:$H$100,Técnicos!$J$2:$J$100)),,0,1))</f>
        <v/>
      </c>
      <c r="Y221" s="15" t="str" cm="1">
        <f t="array" ref="Y221">IF(OR($B221="",Y$2=""),"",Projetos!$K220/_xlfn.XLOOKUP(Y$2,Técnicos!$A$2:$A$100,IF(Projetos!AE220=1,Técnicos!$F$2:$F$100,IF(Projetos!AE220=2,Técnicos!$H$2:$H$100,Técnicos!$J$2:$J$100)),,0,1))</f>
        <v/>
      </c>
      <c r="Z221" s="15" t="str" cm="1">
        <f t="array" ref="Z221">IF(OR($B221="",Z$2=""),"",Projetos!$K220/_xlfn.XLOOKUP(Z$2,Técnicos!$A$2:$A$100,IF(Projetos!AF220=1,Técnicos!$F$2:$F$100,IF(Projetos!AF220=2,Técnicos!$H$2:$H$100,Técnicos!$J$2:$J$100)),,0,1))</f>
        <v/>
      </c>
      <c r="AA221" s="15" t="str" cm="1">
        <f t="array" ref="AA221">IF(OR($B221="",AA$2=""),"",Projetos!$K220/_xlfn.XLOOKUP(AA$2,Técnicos!$A$2:$A$100,IF(Projetos!AG220=1,Técnicos!$F$2:$F$100,IF(Projetos!AG220=2,Técnicos!$H$2:$H$100,Técnicos!$J$2:$J$100)),,0,1))</f>
        <v/>
      </c>
      <c r="AB221" s="15" t="str" cm="1">
        <f t="array" ref="AB221">IF(OR($B221="",AB$2=""),"",Projetos!$K220/_xlfn.XLOOKUP(AB$2,Técnicos!$A$2:$A$100,IF(Projetos!AH220=1,Técnicos!$F$2:$F$100,IF(Projetos!AH220=2,Técnicos!$H$2:$H$100,Técnicos!$J$2:$J$100)),,0,1))</f>
        <v/>
      </c>
      <c r="AC221" s="15" t="str" cm="1">
        <f t="array" ref="AC221">IF(OR($B221="",AC$2=""),"",Projetos!$K220/_xlfn.XLOOKUP(AC$2,Técnicos!$A$2:$A$100,IF(Projetos!AI220=1,Técnicos!$F$2:$F$100,IF(Projetos!AI220=2,Técnicos!$H$2:$H$100,Técnicos!$J$2:$J$100)),,0,1))</f>
        <v/>
      </c>
      <c r="AD221" s="15" t="str" cm="1">
        <f t="array" ref="AD221">IF(OR($B221="",AD$2=""),"",Projetos!$K220/_xlfn.XLOOKUP(AD$2,Técnicos!$A$2:$A$100,IF(Projetos!AJ220=1,Técnicos!$F$2:$F$100,IF(Projetos!AJ220=2,Técnicos!$H$2:$H$100,Técnicos!$J$2:$J$100)),,0,1))</f>
        <v/>
      </c>
      <c r="AE221" s="15" t="str" cm="1">
        <f t="array" ref="AE221">IF(OR($B221="",AE$2=""),"",Projetos!$K220/_xlfn.XLOOKUP(AE$2,Técnicos!$A$2:$A$100,IF(Projetos!AK220=1,Técnicos!$F$2:$F$100,IF(Projetos!AK220=2,Técnicos!$H$2:$H$100,Técnicos!$J$2:$J$100)),,0,1))</f>
        <v/>
      </c>
      <c r="AF221" s="15" t="str" cm="1">
        <f t="array" ref="AF221">IF(OR($B221="",AF$2=""),"",Projetos!$K220/_xlfn.XLOOKUP(AF$2,Técnicos!$A$2:$A$100,IF(Projetos!AL220=1,Técnicos!$F$2:$F$100,IF(Projetos!AL220=2,Técnicos!$H$2:$H$100,Técnicos!$J$2:$J$100)),,0,1))</f>
        <v/>
      </c>
      <c r="AG221" s="15" t="str" cm="1">
        <f t="array" ref="AG221">IF(OR($B221="",AG$2=""),"",Projetos!$K220/_xlfn.XLOOKUP(AG$2,Técnicos!$A$2:$A$100,IF(Projetos!AM220=1,Técnicos!$F$2:$F$100,IF(Projetos!AM220=2,Técnicos!$H$2:$H$100,Técnicos!$J$2:$J$100)),,0,1))</f>
        <v/>
      </c>
      <c r="AH221" s="15" t="str" cm="1">
        <f t="array" ref="AH221">IF(OR($B221="",AH$2=""),"",Projetos!$K220/_xlfn.XLOOKUP(AH$2,Técnicos!$A$2:$A$100,IF(Projetos!AN220=1,Técnicos!$F$2:$F$100,IF(Projetos!AN220=2,Técnicos!$H$2:$H$100,Técnicos!$J$2:$J$100)),,0,1))</f>
        <v/>
      </c>
      <c r="AI221" s="15" t="str" cm="1">
        <f t="array" ref="AI221">IF(OR($B221="",AI$2=""),"",Projetos!$K220/_xlfn.XLOOKUP(AI$2,Técnicos!$A$2:$A$100,IF(Projetos!AO220=1,Técnicos!$F$2:$F$100,IF(Projetos!AO220=2,Técnicos!$H$2:$H$100,Técnicos!$J$2:$J$100)),,0,1))</f>
        <v/>
      </c>
      <c r="AJ221" s="15" t="str" cm="1">
        <f t="array" ref="AJ221">IF(OR($B221="",AJ$2=""),"",Projetos!$K220/_xlfn.XLOOKUP(AJ$2,Técnicos!$A$2:$A$100,IF(Projetos!AP220=1,Técnicos!$F$2:$F$100,IF(Projetos!AP220=2,Técnicos!$H$2:$H$100,Técnicos!$J$2:$J$100)),,0,1))</f>
        <v/>
      </c>
      <c r="AK221" s="15" t="str" cm="1">
        <f t="array" ref="AK221">IF(OR($B221="",AK$2=""),"",Projetos!$K220/_xlfn.XLOOKUP(AK$2,Técnicos!$A$2:$A$100,IF(Projetos!AQ220=1,Técnicos!$F$2:$F$100,IF(Projetos!AQ220=2,Técnicos!$H$2:$H$100,Técnicos!$J$2:$J$100)),,0,1))</f>
        <v/>
      </c>
      <c r="AL221" s="15" t="str" cm="1">
        <f t="array" ref="AL221">IF(OR($B221="",AL$2=""),"",Projetos!$K220*_xlfn.XLOOKUP(AL$2,Técnicos!$A$2:$A$100,IF(Projetos!AR220=1,Técnicos!$F$2:$F$100,IF(Projetos!AR220=2,Técnicos!$H$2:$H$100,Técnicos!$J$2:$J$100)),,0,1))</f>
        <v/>
      </c>
      <c r="AM221" s="15" t="str" cm="1">
        <f t="array" ref="AM221">IF(OR($B221="",AM$2=""),"",Projetos!$K220*_xlfn.XLOOKUP(AM$2,Técnicos!$A$2:$A$100,IF(Projetos!AS220=1,Técnicos!$F$2:$F$100,IF(Projetos!AS220=2,Técnicos!$H$2:$H$100,Técnicos!$J$2:$J$100)),,0,1))</f>
        <v/>
      </c>
      <c r="AN221" s="15" t="str" cm="1">
        <f t="array" ref="AN221">IF(OR($B221="",AN$2=""),"",Projetos!$K220*_xlfn.XLOOKUP(AN$2,Técnicos!$A$2:$A$100,IF(Projetos!AT220=1,Técnicos!$F$2:$F$100,IF(Projetos!AT220=2,Técnicos!$H$2:$H$100,Técnicos!$J$2:$J$100)),,0,1))</f>
        <v/>
      </c>
      <c r="AO221" s="15" t="str" cm="1">
        <f t="array" ref="AO221">IF(OR($B221="",AO$2=""),"",Projetos!$K220*_xlfn.XLOOKUP(AO$2,Técnicos!$A$2:$A$100,IF(Projetos!AU220=1,Técnicos!$F$2:$F$100,IF(Projetos!AU220=2,Técnicos!$H$2:$H$100,Técnicos!$J$2:$J$100)),,0,1))</f>
        <v/>
      </c>
      <c r="AP221" s="15" t="str" cm="1">
        <f t="array" ref="AP221">IF(OR($B221="",AP$2=""),"",Projetos!$K220*_xlfn.XLOOKUP(AP$2,Técnicos!$A$2:$A$100,IF(Projetos!AV220=1,Técnicos!$F$2:$F$100,IF(Projetos!AV220=2,Técnicos!$H$2:$H$100,Técnicos!$J$2:$J$100)),,0,1))</f>
        <v/>
      </c>
      <c r="AQ221" s="15" t="str" cm="1">
        <f t="array" ref="AQ221">IF(OR($B221="",AQ$2=""),"",Projetos!$K220*_xlfn.XLOOKUP(AQ$2,Técnicos!$A$2:$A$100,IF(Projetos!AW220=1,Técnicos!$F$2:$F$100,IF(Projetos!AW220=2,Técnicos!$H$2:$H$100,Técnicos!$J$2:$J$100)),,0,1))</f>
        <v/>
      </c>
      <c r="AR221" s="15" t="str" cm="1">
        <f t="array" ref="AR221">IF(OR($B221="",AR$2=""),"",Projetos!$K220*_xlfn.XLOOKUP(AR$2,Técnicos!$A$2:$A$100,IF(Projetos!AX220=1,Técnicos!$F$2:$F$100,IF(Projetos!AX220=2,Técnicos!$H$2:$H$100,Técnicos!$J$2:$J$100)),,0,1))</f>
        <v/>
      </c>
      <c r="AS221" s="15" t="str" cm="1">
        <f t="array" ref="AS221">IF(OR($B221="",AS$2=""),"",Projetos!$K220*_xlfn.XLOOKUP(AS$2,Técnicos!$A$2:$A$100,IF(Projetos!AY220=1,Técnicos!$F$2:$F$100,IF(Projetos!AY220=2,Técnicos!$H$2:$H$100,Técnicos!$J$2:$J$100)),,0,1))</f>
        <v/>
      </c>
      <c r="AT221" s="15" t="str" cm="1">
        <f t="array" ref="AT221">IF(OR($B221="",AT$2=""),"",Projetos!$K220*_xlfn.XLOOKUP(AT$2,Técnicos!$A$2:$A$100,IF(Projetos!AZ220=1,Técnicos!$F$2:$F$100,IF(Projetos!AZ220=2,Técnicos!$H$2:$H$100,Técnicos!$J$2:$J$100)),,0,1))</f>
        <v/>
      </c>
      <c r="AU221" s="15" t="str" cm="1">
        <f t="array" ref="AU221">IF(OR($B221="",AU$2=""),"",Projetos!$K220*_xlfn.XLOOKUP(AU$2,Técnicos!$A$2:$A$100,IF(Projetos!BA220=1,Técnicos!$F$2:$F$100,IF(Projetos!BA220=2,Técnicos!$H$2:$H$100,Técnicos!$J$2:$J$100)),,0,1))</f>
        <v/>
      </c>
      <c r="AV221" s="15" t="str" cm="1">
        <f t="array" ref="AV221">IF(OR($B221="",AV$2=""),"",Projetos!$K220*_xlfn.XLOOKUP(AV$2,Técnicos!$A$2:$A$100,IF(Projetos!BB220=1,Técnicos!$F$2:$F$100,IF(Projetos!BB220=2,Técnicos!$H$2:$H$100,Técnicos!$J$2:$J$100)),,0,1))</f>
        <v/>
      </c>
      <c r="AW221" s="15" t="str" cm="1">
        <f t="array" ref="AW221">IF(OR($B221="",AW$2=""),"",Projetos!$K220*_xlfn.XLOOKUP(AW$2,Técnicos!$A$2:$A$100,IF(Projetos!BC220=1,Técnicos!$F$2:$F$100,IF(Projetos!BC220=2,Técnicos!$H$2:$H$100,Técnicos!$J$2:$J$100)),,0,1))</f>
        <v/>
      </c>
      <c r="AX221" s="15" t="str" cm="1">
        <f t="array" ref="AX221">IF(OR($B221="",AX$2=""),"",Projetos!$K220*_xlfn.XLOOKUP(AX$2,Técnicos!$A$2:$A$100,IF(Projetos!BD220=1,Técnicos!$F$2:$F$100,IF(Projetos!BD220=2,Técnicos!$H$2:$H$100,Técnicos!$J$2:$J$100)),,0,1))</f>
        <v/>
      </c>
      <c r="AY221" s="15" t="str" cm="1">
        <f t="array" ref="AY221">IF(OR($B221="",AY$2=""),"",Projetos!$K220*_xlfn.XLOOKUP(AY$2,Técnicos!$A$2:$A$100,IF(Projetos!BE220=1,Técnicos!$F$2:$F$100,IF(Projetos!BE220=2,Técnicos!$H$2:$H$100,Técnicos!$J$2:$J$100)),,0,1))</f>
        <v/>
      </c>
      <c r="AZ221" s="15" t="str" cm="1">
        <f t="array" ref="AZ221">IF(OR($B221="",AZ$2=""),"",Projetos!$K220*_xlfn.XLOOKUP(AZ$2,Técnicos!$A$2:$A$100,IF(Projetos!BF220=1,Técnicos!$F$2:$F$100,IF(Projetos!BF220=2,Técnicos!$H$2:$H$100,Técnicos!$J$2:$J$100)),,0,1))</f>
        <v/>
      </c>
      <c r="BA221" s="15" t="str" cm="1">
        <f t="array" ref="BA221">IF(OR($B221="",BA$2=""),"",Projetos!$K220*_xlfn.XLOOKUP(BA$2,Técnicos!$A$2:$A$100,IF(Projetos!BG220=1,Técnicos!$F$2:$F$100,IF(Projetos!BG220=2,Técnicos!$H$2:$H$100,Técnicos!$J$2:$J$100)),,0,1))</f>
        <v/>
      </c>
      <c r="BB221" s="15" t="str" cm="1">
        <f t="array" ref="BB221">IF(OR($B221="",BB$2=""),"",Projetos!$K220*_xlfn.XLOOKUP(BB$2,Técnicos!$A$2:$A$100,IF(Projetos!BH220=1,Técnicos!$F$2:$F$100,IF(Projetos!BH220=2,Técnicos!$H$2:$H$100,Técnicos!$J$2:$J$100)),,0,1))</f>
        <v/>
      </c>
      <c r="BC221" s="15" t="str" cm="1">
        <f t="array" ref="BC221">IF(OR($B221="",BC$2=""),"",Projetos!$K220*_xlfn.XLOOKUP(BC$2,Técnicos!$A$2:$A$100,IF(Projetos!BI220=1,Técnicos!$F$2:$F$100,IF(Projetos!BI220=2,Técnicos!$H$2:$H$100,Técnicos!$J$2:$J$100)),,0,1))</f>
        <v/>
      </c>
      <c r="BD221" s="15" t="str" cm="1">
        <f t="array" ref="BD221">IF(OR($B221="",BD$2=""),"",Projetos!$K220*_xlfn.XLOOKUP(BD$2,Técnicos!$A$2:$A$100,IF(Projetos!BJ220=1,Técnicos!$F$2:$F$100,IF(Projetos!BJ220=2,Técnicos!$H$2:$H$100,Técnicos!$J$2:$J$100)),,0,1))</f>
        <v/>
      </c>
      <c r="BE221" s="15" t="str" cm="1">
        <f t="array" ref="BE221">IF(OR($B221="",BE$2=""),"",Projetos!$K220*_xlfn.XLOOKUP(BE$2,Técnicos!$A$2:$A$100,IF(Projetos!BK220=1,Técnicos!$F$2:$F$100,IF(Projetos!BK220=2,Técnicos!$H$2:$H$100,Técnicos!$J$2:$J$100)),,0,1))</f>
        <v/>
      </c>
      <c r="BF221" s="15" t="str" cm="1">
        <f t="array" ref="BF221">IF(OR($B221="",BF$2=""),"",Projetos!$K220*_xlfn.XLOOKUP(BF$2,Técnicos!$A$2:$A$100,IF(Projetos!BL220=1,Técnicos!$F$2:$F$100,IF(Projetos!BL220=2,Técnicos!$H$2:$H$100,Técnicos!$J$2:$J$100)),,0,1))</f>
        <v/>
      </c>
      <c r="BG221" s="15" t="str" cm="1">
        <f t="array" ref="BG221">IF(OR($B221="",BG$2=""),"",Projetos!$K220*_xlfn.XLOOKUP(BG$2,Técnicos!$A$2:$A$100,IF(Projetos!BM220=1,Técnicos!$F$2:$F$100,IF(Projetos!BM220=2,Técnicos!$H$2:$H$100,Técnicos!$J$2:$J$100)),,0,1))</f>
        <v/>
      </c>
      <c r="BH221" s="15" t="str" cm="1">
        <f t="array" ref="BH221">IF(OR($B221="",BH$2=""),"",Projetos!$K220*_xlfn.XLOOKUP(BH$2,Técnicos!$A$2:$A$100,IF(Projetos!BN220=1,Técnicos!$F$2:$F$100,IF(Projetos!BN220=2,Técnicos!$H$2:$H$100,Técnicos!$J$2:$J$100)),,0,1))</f>
        <v/>
      </c>
      <c r="BI221" s="15" t="str" cm="1">
        <f t="array" ref="BI221">IF(OR($B221="",BI$2=""),"",Projetos!$K220*_xlfn.XLOOKUP(BI$2,Técnicos!$A$2:$A$100,IF(Projetos!BO220=1,Técnicos!$F$2:$F$100,IF(Projetos!BO220=2,Técnicos!$H$2:$H$100,Técnicos!$J$2:$J$100)),,0,1))</f>
        <v/>
      </c>
      <c r="BJ221" s="15" t="str" cm="1">
        <f t="array" ref="BJ221">IF(OR($B221="",BJ$2=""),"",Projetos!$K220*_xlfn.XLOOKUP(BJ$2,Técnicos!$A$2:$A$100,IF(Projetos!BP220=1,Técnicos!$F$2:$F$100,IF(Projetos!BP220=2,Técnicos!$H$2:$H$100,Técnicos!$J$2:$J$100)),,0,1))</f>
        <v/>
      </c>
      <c r="BK221" s="15" t="str" cm="1">
        <f t="array" ref="BK221">IF(OR($B221="",BK$2=""),"",Projetos!$K220*_xlfn.XLOOKUP(BK$2,Técnicos!$A$2:$A$100,IF(Projetos!BQ220=1,Técnicos!$F$2:$F$100,IF(Projetos!BQ220=2,Técnicos!$H$2:$H$100,Técnicos!$J$2:$J$100)),,0,1))</f>
        <v/>
      </c>
      <c r="BL221" s="15" t="str" cm="1">
        <f t="array" ref="BL221">IF(OR($B221="",BL$2=""),"",Projetos!$K220*_xlfn.XLOOKUP(BL$2,Técnicos!$A$2:$A$100,IF(Projetos!BR220=1,Técnicos!$F$2:$F$100,IF(Projetos!BR220=2,Técnicos!$H$2:$H$100,Técnicos!$J$2:$J$100)),,0,1))</f>
        <v/>
      </c>
      <c r="BM221" s="15" t="str" cm="1">
        <f t="array" ref="BM221">IF(OR($B221="",BM$2=""),"",Projetos!$K220*_xlfn.XLOOKUP(BM$2,Técnicos!$A$2:$A$100,IF(Projetos!BS220=1,Técnicos!$F$2:$F$100,IF(Projetos!BS220=2,Técnicos!$H$2:$H$100,Técnicos!$J$2:$J$100)),,0,1))</f>
        <v/>
      </c>
      <c r="BN221" s="15" t="str" cm="1">
        <f t="array" ref="BN221">IF(OR($B221="",BN$2=""),"",Projetos!$K220*_xlfn.XLOOKUP(BN$2,Técnicos!$A$2:$A$100,IF(Projetos!BT220=1,Técnicos!$F$2:$F$100,IF(Projetos!BT220=2,Técnicos!$H$2:$H$100,Técnicos!$J$2:$J$100)),,0,1))</f>
        <v/>
      </c>
      <c r="BO221" s="15" t="str" cm="1">
        <f t="array" ref="BO221">IF(OR($B221="",BO$2=""),"",Projetos!$K220*_xlfn.XLOOKUP(BO$2,Técnicos!$A$2:$A$100,IF(Projetos!BU220=1,Técnicos!$F$2:$F$100,IF(Projetos!BU220=2,Técnicos!$H$2:$H$100,Técnicos!$J$2:$J$100)),,0,1))</f>
        <v/>
      </c>
      <c r="BP221" s="15" t="str" cm="1">
        <f t="array" ref="BP221">IF(OR($B221="",BP$2=""),"",Projetos!$K220*_xlfn.XLOOKUP(BP$2,Técnicos!$A$2:$A$100,IF(Projetos!BV220=1,Técnicos!$F$2:$F$100,IF(Projetos!BV220=2,Técnicos!$H$2:$H$100,Técnicos!$J$2:$J$100)),,0,1))</f>
        <v/>
      </c>
      <c r="BQ221" s="15" t="str" cm="1">
        <f t="array" ref="BQ221">IF(OR($B221="",BQ$2=""),"",Projetos!$K220*_xlfn.XLOOKUP(BQ$2,Técnicos!$A$2:$A$100,IF(Projetos!BW220=1,Técnicos!$F$2:$F$100,IF(Projetos!BW220=2,Técnicos!$H$2:$H$100,Técnicos!$J$2:$J$100)),,0,1))</f>
        <v/>
      </c>
    </row>
    <row r="222" spans="3:69" x14ac:dyDescent="0.3">
      <c r="C222" s="15" t="str" cm="1">
        <f t="array" ref="C222">IF(OR($B222="",C$2=""),"",Projetos!$K221/_xlfn.XLOOKUP(C$2,Técnicos!$A$2:$A$100,IF(Projetos!I221=1,Técnicos!$F$2:$F$100,IF(Projetos!I221=2,Técnicos!$H$2:$H$100,Técnicos!$J$2:$J$100)),,0,1))</f>
        <v/>
      </c>
      <c r="D222" s="15" t="str" cm="1">
        <f t="array" ref="D222">IF(OR($B222="",D$2=""),"",Projetos!$K221/_xlfn.XLOOKUP(D$2,Técnicos!$A$2:$A$100,IF(Projetos!J221=1,Técnicos!$F$2:$F$100,IF(Projetos!J221=2,Técnicos!$H$2:$H$100,Técnicos!$J$2:$J$100)),,0,1))</f>
        <v/>
      </c>
      <c r="E222" s="15" t="str" cm="1">
        <f t="array" ref="E222">IF(OR($B222="",E$2=""),"",Projetos!$K221/_xlfn.XLOOKUP(E$2,Técnicos!$A$2:$A$100,IF(Projetos!K221=1,Técnicos!$F$2:$F$100,IF(Projetos!K221=2,Técnicos!$H$2:$H$100,Técnicos!$J$2:$J$100)),,0,1))</f>
        <v/>
      </c>
      <c r="F222" s="15" t="str" cm="1">
        <f t="array" ref="F222">IF(OR($B222="",F$2=""),"",Projetos!$K221/_xlfn.XLOOKUP(F$2,Técnicos!$A$2:$A$100,IF(Projetos!L221=1,Técnicos!$F$2:$F$100,IF(Projetos!L221=2,Técnicos!$H$2:$H$100,Técnicos!$J$2:$J$100)),,0,1))</f>
        <v/>
      </c>
      <c r="G222" s="15" t="str" cm="1">
        <f t="array" ref="G222">IF(OR($B222="",G$2=""),"",Projetos!$K221/_xlfn.XLOOKUP(G$2,Técnicos!$A$2:$A$100,IF(Projetos!M221=1,Técnicos!$F$2:$F$100,IF(Projetos!M221=2,Técnicos!$H$2:$H$100,Técnicos!$J$2:$J$100)),,0,1))</f>
        <v/>
      </c>
      <c r="H222" s="15" t="str" cm="1">
        <f t="array" ref="H222">IF(OR($B222="",H$2=""),"",Projetos!$K221/_xlfn.XLOOKUP(H$2,Técnicos!$A$2:$A$100,IF(Projetos!N221=1,Técnicos!$F$2:$F$100,IF(Projetos!N221=2,Técnicos!$H$2:$H$100,Técnicos!$J$2:$J$100)),,0,1))</f>
        <v/>
      </c>
      <c r="I222" s="15" t="str" cm="1">
        <f t="array" ref="I222">IF(OR($B222="",I$2=""),"",Projetos!$K221/_xlfn.XLOOKUP(I$2,Técnicos!$A$2:$A$100,IF(Projetos!O221=1,Técnicos!$F$2:$F$100,IF(Projetos!O221=2,Técnicos!$H$2:$H$100,Técnicos!$J$2:$J$100)),,0,1))</f>
        <v/>
      </c>
      <c r="J222" s="15" t="str" cm="1">
        <f t="array" ref="J222">IF(OR($B222="",J$2=""),"",Projetos!$K221/_xlfn.XLOOKUP(J$2,Técnicos!$A$2:$A$100,IF(Projetos!P221=1,Técnicos!$F$2:$F$100,IF(Projetos!P221=2,Técnicos!$H$2:$H$100,Técnicos!$J$2:$J$100)),,0,1))</f>
        <v/>
      </c>
      <c r="K222" s="15" t="str" cm="1">
        <f t="array" ref="K222">IF(OR($B222="",K$2=""),"",Projetos!$K221/_xlfn.XLOOKUP(K$2,Técnicos!$A$2:$A$100,IF(Projetos!Q221=1,Técnicos!$F$2:$F$100,IF(Projetos!Q221=2,Técnicos!$H$2:$H$100,Técnicos!$J$2:$J$100)),,0,1))</f>
        <v/>
      </c>
      <c r="L222" s="15" t="str" cm="1">
        <f t="array" ref="L222">IF(OR($B222="",L$2=""),"",Projetos!$K221/_xlfn.XLOOKUP(L$2,Técnicos!$A$2:$A$100,IF(Projetos!R221=1,Técnicos!$F$2:$F$100,IF(Projetos!R221=2,Técnicos!$H$2:$H$100,Técnicos!$J$2:$J$100)),,0,1))</f>
        <v/>
      </c>
      <c r="M222" s="15" t="str" cm="1">
        <f t="array" ref="M222">IF(OR($B222="",M$2=""),"",Projetos!$K221/_xlfn.XLOOKUP(M$2,Técnicos!$A$2:$A$100,IF(Projetos!S221=1,Técnicos!$F$2:$F$100,IF(Projetos!S221=2,Técnicos!$H$2:$H$100,Técnicos!$J$2:$J$100)),,0,1))</f>
        <v/>
      </c>
      <c r="N222" s="15" t="str" cm="1">
        <f t="array" ref="N222">IF(OR($B222="",N$2=""),"",Projetos!$K221/_xlfn.XLOOKUP(N$2,Técnicos!$A$2:$A$100,IF(Projetos!T221=1,Técnicos!$F$2:$F$100,IF(Projetos!T221=2,Técnicos!$H$2:$H$100,Técnicos!$J$2:$J$100)),,0,1))</f>
        <v/>
      </c>
      <c r="O222" s="15" t="str" cm="1">
        <f t="array" ref="O222">IF(OR($B222="",O$2=""),"",Projetos!$K221/_xlfn.XLOOKUP(O$2,Técnicos!$A$2:$A$100,IF(Projetos!U221=1,Técnicos!$F$2:$F$100,IF(Projetos!U221=2,Técnicos!$H$2:$H$100,Técnicos!$J$2:$J$100)),,0,1))</f>
        <v/>
      </c>
      <c r="P222" s="15" t="str" cm="1">
        <f t="array" ref="P222">IF(OR($B222="",P$2=""),"",Projetos!$K221/_xlfn.XLOOKUP(P$2,Técnicos!$A$2:$A$100,IF(Projetos!V221=1,Técnicos!$F$2:$F$100,IF(Projetos!V221=2,Técnicos!$H$2:$H$100,Técnicos!$J$2:$J$100)),,0,1))</f>
        <v/>
      </c>
      <c r="Q222" s="15" t="str" cm="1">
        <f t="array" ref="Q222">IF(OR($B222="",Q$2=""),"",Projetos!$K221/_xlfn.XLOOKUP(Q$2,Técnicos!$A$2:$A$100,IF(Projetos!W221=1,Técnicos!$F$2:$F$100,IF(Projetos!W221=2,Técnicos!$H$2:$H$100,Técnicos!$J$2:$J$100)),,0,1))</f>
        <v/>
      </c>
      <c r="R222" s="15" t="str" cm="1">
        <f t="array" ref="R222">IF(OR($B222="",R$2=""),"",Projetos!$K221/_xlfn.XLOOKUP(R$2,Técnicos!$A$2:$A$100,IF(Projetos!X221=1,Técnicos!$F$2:$F$100,IF(Projetos!X221=2,Técnicos!$H$2:$H$100,Técnicos!$J$2:$J$100)),,0,1))</f>
        <v/>
      </c>
      <c r="S222" s="15" t="str" cm="1">
        <f t="array" ref="S222">IF(OR($B222="",S$2=""),"",Projetos!$K221/_xlfn.XLOOKUP(S$2,Técnicos!$A$2:$A$100,IF(Projetos!Y221=1,Técnicos!$F$2:$F$100,IF(Projetos!Y221=2,Técnicos!$H$2:$H$100,Técnicos!$J$2:$J$100)),,0,1))</f>
        <v/>
      </c>
      <c r="T222" s="15" t="str" cm="1">
        <f t="array" ref="T222">IF(OR($B222="",T$2=""),"",Projetos!$K221/_xlfn.XLOOKUP(T$2,Técnicos!$A$2:$A$100,IF(Projetos!Z221=1,Técnicos!$F$2:$F$100,IF(Projetos!Z221=2,Técnicos!$H$2:$H$100,Técnicos!$J$2:$J$100)),,0,1))</f>
        <v/>
      </c>
      <c r="U222" s="15" t="str" cm="1">
        <f t="array" ref="U222">IF(OR($B222="",U$2=""),"",Projetos!$K221/_xlfn.XLOOKUP(U$2,Técnicos!$A$2:$A$100,IF(Projetos!AA221=1,Técnicos!$F$2:$F$100,IF(Projetos!AA221=2,Técnicos!$H$2:$H$100,Técnicos!$J$2:$J$100)),,0,1))</f>
        <v/>
      </c>
      <c r="V222" s="15" t="str" cm="1">
        <f t="array" ref="V222">IF(OR($B222="",V$2=""),"",Projetos!$K221/_xlfn.XLOOKUP(V$2,Técnicos!$A$2:$A$100,IF(Projetos!AB221=1,Técnicos!$F$2:$F$100,IF(Projetos!AB221=2,Técnicos!$H$2:$H$100,Técnicos!$J$2:$J$100)),,0,1))</f>
        <v/>
      </c>
      <c r="W222" s="15" t="str" cm="1">
        <f t="array" ref="W222">IF(OR($B222="",W$2=""),"",Projetos!$K221/_xlfn.XLOOKUP(W$2,Técnicos!$A$2:$A$100,IF(Projetos!AC221=1,Técnicos!$F$2:$F$100,IF(Projetos!AC221=2,Técnicos!$H$2:$H$100,Técnicos!$J$2:$J$100)),,0,1))</f>
        <v/>
      </c>
      <c r="X222" s="15" t="str" cm="1">
        <f t="array" ref="X222">IF(OR($B222="",X$2=""),"",Projetos!$K221/_xlfn.XLOOKUP(X$2,Técnicos!$A$2:$A$100,IF(Projetos!AD221=1,Técnicos!$F$2:$F$100,IF(Projetos!AD221=2,Técnicos!$H$2:$H$100,Técnicos!$J$2:$J$100)),,0,1))</f>
        <v/>
      </c>
      <c r="Y222" s="15" t="str" cm="1">
        <f t="array" ref="Y222">IF(OR($B222="",Y$2=""),"",Projetos!$K221/_xlfn.XLOOKUP(Y$2,Técnicos!$A$2:$A$100,IF(Projetos!AE221=1,Técnicos!$F$2:$F$100,IF(Projetos!AE221=2,Técnicos!$H$2:$H$100,Técnicos!$J$2:$J$100)),,0,1))</f>
        <v/>
      </c>
      <c r="Z222" s="15" t="str" cm="1">
        <f t="array" ref="Z222">IF(OR($B222="",Z$2=""),"",Projetos!$K221/_xlfn.XLOOKUP(Z$2,Técnicos!$A$2:$A$100,IF(Projetos!AF221=1,Técnicos!$F$2:$F$100,IF(Projetos!AF221=2,Técnicos!$H$2:$H$100,Técnicos!$J$2:$J$100)),,0,1))</f>
        <v/>
      </c>
      <c r="AA222" s="15" t="str" cm="1">
        <f t="array" ref="AA222">IF(OR($B222="",AA$2=""),"",Projetos!$K221/_xlfn.XLOOKUP(AA$2,Técnicos!$A$2:$A$100,IF(Projetos!AG221=1,Técnicos!$F$2:$F$100,IF(Projetos!AG221=2,Técnicos!$H$2:$H$100,Técnicos!$J$2:$J$100)),,0,1))</f>
        <v/>
      </c>
      <c r="AB222" s="15" t="str" cm="1">
        <f t="array" ref="AB222">IF(OR($B222="",AB$2=""),"",Projetos!$K221/_xlfn.XLOOKUP(AB$2,Técnicos!$A$2:$A$100,IF(Projetos!AH221=1,Técnicos!$F$2:$F$100,IF(Projetos!AH221=2,Técnicos!$H$2:$H$100,Técnicos!$J$2:$J$100)),,0,1))</f>
        <v/>
      </c>
      <c r="AC222" s="15" t="str" cm="1">
        <f t="array" ref="AC222">IF(OR($B222="",AC$2=""),"",Projetos!$K221/_xlfn.XLOOKUP(AC$2,Técnicos!$A$2:$A$100,IF(Projetos!AI221=1,Técnicos!$F$2:$F$100,IF(Projetos!AI221=2,Técnicos!$H$2:$H$100,Técnicos!$J$2:$J$100)),,0,1))</f>
        <v/>
      </c>
      <c r="AD222" s="15" t="str" cm="1">
        <f t="array" ref="AD222">IF(OR($B222="",AD$2=""),"",Projetos!$K221/_xlfn.XLOOKUP(AD$2,Técnicos!$A$2:$A$100,IF(Projetos!AJ221=1,Técnicos!$F$2:$F$100,IF(Projetos!AJ221=2,Técnicos!$H$2:$H$100,Técnicos!$J$2:$J$100)),,0,1))</f>
        <v/>
      </c>
      <c r="AE222" s="15" t="str" cm="1">
        <f t="array" ref="AE222">IF(OR($B222="",AE$2=""),"",Projetos!$K221/_xlfn.XLOOKUP(AE$2,Técnicos!$A$2:$A$100,IF(Projetos!AK221=1,Técnicos!$F$2:$F$100,IF(Projetos!AK221=2,Técnicos!$H$2:$H$100,Técnicos!$J$2:$J$100)),,0,1))</f>
        <v/>
      </c>
      <c r="AF222" s="15" t="str" cm="1">
        <f t="array" ref="AF222">IF(OR($B222="",AF$2=""),"",Projetos!$K221/_xlfn.XLOOKUP(AF$2,Técnicos!$A$2:$A$100,IF(Projetos!AL221=1,Técnicos!$F$2:$F$100,IF(Projetos!AL221=2,Técnicos!$H$2:$H$100,Técnicos!$J$2:$J$100)),,0,1))</f>
        <v/>
      </c>
      <c r="AG222" s="15" t="str" cm="1">
        <f t="array" ref="AG222">IF(OR($B222="",AG$2=""),"",Projetos!$K221/_xlfn.XLOOKUP(AG$2,Técnicos!$A$2:$A$100,IF(Projetos!AM221=1,Técnicos!$F$2:$F$100,IF(Projetos!AM221=2,Técnicos!$H$2:$H$100,Técnicos!$J$2:$J$100)),,0,1))</f>
        <v/>
      </c>
      <c r="AH222" s="15" t="str" cm="1">
        <f t="array" ref="AH222">IF(OR($B222="",AH$2=""),"",Projetos!$K221/_xlfn.XLOOKUP(AH$2,Técnicos!$A$2:$A$100,IF(Projetos!AN221=1,Técnicos!$F$2:$F$100,IF(Projetos!AN221=2,Técnicos!$H$2:$H$100,Técnicos!$J$2:$J$100)),,0,1))</f>
        <v/>
      </c>
      <c r="AI222" s="15" t="str" cm="1">
        <f t="array" ref="AI222">IF(OR($B222="",AI$2=""),"",Projetos!$K221/_xlfn.XLOOKUP(AI$2,Técnicos!$A$2:$A$100,IF(Projetos!AO221=1,Técnicos!$F$2:$F$100,IF(Projetos!AO221=2,Técnicos!$H$2:$H$100,Técnicos!$J$2:$J$100)),,0,1))</f>
        <v/>
      </c>
      <c r="AJ222" s="15" t="str" cm="1">
        <f t="array" ref="AJ222">IF(OR($B222="",AJ$2=""),"",Projetos!$K221/_xlfn.XLOOKUP(AJ$2,Técnicos!$A$2:$A$100,IF(Projetos!AP221=1,Técnicos!$F$2:$F$100,IF(Projetos!AP221=2,Técnicos!$H$2:$H$100,Técnicos!$J$2:$J$100)),,0,1))</f>
        <v/>
      </c>
      <c r="AK222" s="15" t="str" cm="1">
        <f t="array" ref="AK222">IF(OR($B222="",AK$2=""),"",Projetos!$K221/_xlfn.XLOOKUP(AK$2,Técnicos!$A$2:$A$100,IF(Projetos!AQ221=1,Técnicos!$F$2:$F$100,IF(Projetos!AQ221=2,Técnicos!$H$2:$H$100,Técnicos!$J$2:$J$100)),,0,1))</f>
        <v/>
      </c>
      <c r="AL222" s="15" t="str" cm="1">
        <f t="array" ref="AL222">IF(OR($B222="",AL$2=""),"",Projetos!$K221*_xlfn.XLOOKUP(AL$2,Técnicos!$A$2:$A$100,IF(Projetos!AR221=1,Técnicos!$F$2:$F$100,IF(Projetos!AR221=2,Técnicos!$H$2:$H$100,Técnicos!$J$2:$J$100)),,0,1))</f>
        <v/>
      </c>
      <c r="AM222" s="15" t="str" cm="1">
        <f t="array" ref="AM222">IF(OR($B222="",AM$2=""),"",Projetos!$K221*_xlfn.XLOOKUP(AM$2,Técnicos!$A$2:$A$100,IF(Projetos!AS221=1,Técnicos!$F$2:$F$100,IF(Projetos!AS221=2,Técnicos!$H$2:$H$100,Técnicos!$J$2:$J$100)),,0,1))</f>
        <v/>
      </c>
      <c r="AN222" s="15" t="str" cm="1">
        <f t="array" ref="AN222">IF(OR($B222="",AN$2=""),"",Projetos!$K221*_xlfn.XLOOKUP(AN$2,Técnicos!$A$2:$A$100,IF(Projetos!AT221=1,Técnicos!$F$2:$F$100,IF(Projetos!AT221=2,Técnicos!$H$2:$H$100,Técnicos!$J$2:$J$100)),,0,1))</f>
        <v/>
      </c>
      <c r="AO222" s="15" t="str" cm="1">
        <f t="array" ref="AO222">IF(OR($B222="",AO$2=""),"",Projetos!$K221*_xlfn.XLOOKUP(AO$2,Técnicos!$A$2:$A$100,IF(Projetos!AU221=1,Técnicos!$F$2:$F$100,IF(Projetos!AU221=2,Técnicos!$H$2:$H$100,Técnicos!$J$2:$J$100)),,0,1))</f>
        <v/>
      </c>
      <c r="AP222" s="15" t="str" cm="1">
        <f t="array" ref="AP222">IF(OR($B222="",AP$2=""),"",Projetos!$K221*_xlfn.XLOOKUP(AP$2,Técnicos!$A$2:$A$100,IF(Projetos!AV221=1,Técnicos!$F$2:$F$100,IF(Projetos!AV221=2,Técnicos!$H$2:$H$100,Técnicos!$J$2:$J$100)),,0,1))</f>
        <v/>
      </c>
      <c r="AQ222" s="15" t="str" cm="1">
        <f t="array" ref="AQ222">IF(OR($B222="",AQ$2=""),"",Projetos!$K221*_xlfn.XLOOKUP(AQ$2,Técnicos!$A$2:$A$100,IF(Projetos!AW221=1,Técnicos!$F$2:$F$100,IF(Projetos!AW221=2,Técnicos!$H$2:$H$100,Técnicos!$J$2:$J$100)),,0,1))</f>
        <v/>
      </c>
      <c r="AR222" s="15" t="str" cm="1">
        <f t="array" ref="AR222">IF(OR($B222="",AR$2=""),"",Projetos!$K221*_xlfn.XLOOKUP(AR$2,Técnicos!$A$2:$A$100,IF(Projetos!AX221=1,Técnicos!$F$2:$F$100,IF(Projetos!AX221=2,Técnicos!$H$2:$H$100,Técnicos!$J$2:$J$100)),,0,1))</f>
        <v/>
      </c>
      <c r="AS222" s="15" t="str" cm="1">
        <f t="array" ref="AS222">IF(OR($B222="",AS$2=""),"",Projetos!$K221*_xlfn.XLOOKUP(AS$2,Técnicos!$A$2:$A$100,IF(Projetos!AY221=1,Técnicos!$F$2:$F$100,IF(Projetos!AY221=2,Técnicos!$H$2:$H$100,Técnicos!$J$2:$J$100)),,0,1))</f>
        <v/>
      </c>
      <c r="AT222" s="15" t="str" cm="1">
        <f t="array" ref="AT222">IF(OR($B222="",AT$2=""),"",Projetos!$K221*_xlfn.XLOOKUP(AT$2,Técnicos!$A$2:$A$100,IF(Projetos!AZ221=1,Técnicos!$F$2:$F$100,IF(Projetos!AZ221=2,Técnicos!$H$2:$H$100,Técnicos!$J$2:$J$100)),,0,1))</f>
        <v/>
      </c>
      <c r="AU222" s="15" t="str" cm="1">
        <f t="array" ref="AU222">IF(OR($B222="",AU$2=""),"",Projetos!$K221*_xlfn.XLOOKUP(AU$2,Técnicos!$A$2:$A$100,IF(Projetos!BA221=1,Técnicos!$F$2:$F$100,IF(Projetos!BA221=2,Técnicos!$H$2:$H$100,Técnicos!$J$2:$J$100)),,0,1))</f>
        <v/>
      </c>
      <c r="AV222" s="15" t="str" cm="1">
        <f t="array" ref="AV222">IF(OR($B222="",AV$2=""),"",Projetos!$K221*_xlfn.XLOOKUP(AV$2,Técnicos!$A$2:$A$100,IF(Projetos!BB221=1,Técnicos!$F$2:$F$100,IF(Projetos!BB221=2,Técnicos!$H$2:$H$100,Técnicos!$J$2:$J$100)),,0,1))</f>
        <v/>
      </c>
      <c r="AW222" s="15" t="str" cm="1">
        <f t="array" ref="AW222">IF(OR($B222="",AW$2=""),"",Projetos!$K221*_xlfn.XLOOKUP(AW$2,Técnicos!$A$2:$A$100,IF(Projetos!BC221=1,Técnicos!$F$2:$F$100,IF(Projetos!BC221=2,Técnicos!$H$2:$H$100,Técnicos!$J$2:$J$100)),,0,1))</f>
        <v/>
      </c>
      <c r="AX222" s="15" t="str" cm="1">
        <f t="array" ref="AX222">IF(OR($B222="",AX$2=""),"",Projetos!$K221*_xlfn.XLOOKUP(AX$2,Técnicos!$A$2:$A$100,IF(Projetos!BD221=1,Técnicos!$F$2:$F$100,IF(Projetos!BD221=2,Técnicos!$H$2:$H$100,Técnicos!$J$2:$J$100)),,0,1))</f>
        <v/>
      </c>
      <c r="AY222" s="15" t="str" cm="1">
        <f t="array" ref="AY222">IF(OR($B222="",AY$2=""),"",Projetos!$K221*_xlfn.XLOOKUP(AY$2,Técnicos!$A$2:$A$100,IF(Projetos!BE221=1,Técnicos!$F$2:$F$100,IF(Projetos!BE221=2,Técnicos!$H$2:$H$100,Técnicos!$J$2:$J$100)),,0,1))</f>
        <v/>
      </c>
      <c r="AZ222" s="15" t="str" cm="1">
        <f t="array" ref="AZ222">IF(OR($B222="",AZ$2=""),"",Projetos!$K221*_xlfn.XLOOKUP(AZ$2,Técnicos!$A$2:$A$100,IF(Projetos!BF221=1,Técnicos!$F$2:$F$100,IF(Projetos!BF221=2,Técnicos!$H$2:$H$100,Técnicos!$J$2:$J$100)),,0,1))</f>
        <v/>
      </c>
      <c r="BA222" s="15" t="str" cm="1">
        <f t="array" ref="BA222">IF(OR($B222="",BA$2=""),"",Projetos!$K221*_xlfn.XLOOKUP(BA$2,Técnicos!$A$2:$A$100,IF(Projetos!BG221=1,Técnicos!$F$2:$F$100,IF(Projetos!BG221=2,Técnicos!$H$2:$H$100,Técnicos!$J$2:$J$100)),,0,1))</f>
        <v/>
      </c>
      <c r="BB222" s="15" t="str" cm="1">
        <f t="array" ref="BB222">IF(OR($B222="",BB$2=""),"",Projetos!$K221*_xlfn.XLOOKUP(BB$2,Técnicos!$A$2:$A$100,IF(Projetos!BH221=1,Técnicos!$F$2:$F$100,IF(Projetos!BH221=2,Técnicos!$H$2:$H$100,Técnicos!$J$2:$J$100)),,0,1))</f>
        <v/>
      </c>
      <c r="BC222" s="15" t="str" cm="1">
        <f t="array" ref="BC222">IF(OR($B222="",BC$2=""),"",Projetos!$K221*_xlfn.XLOOKUP(BC$2,Técnicos!$A$2:$A$100,IF(Projetos!BI221=1,Técnicos!$F$2:$F$100,IF(Projetos!BI221=2,Técnicos!$H$2:$H$100,Técnicos!$J$2:$J$100)),,0,1))</f>
        <v/>
      </c>
      <c r="BD222" s="15" t="str" cm="1">
        <f t="array" ref="BD222">IF(OR($B222="",BD$2=""),"",Projetos!$K221*_xlfn.XLOOKUP(BD$2,Técnicos!$A$2:$A$100,IF(Projetos!BJ221=1,Técnicos!$F$2:$F$100,IF(Projetos!BJ221=2,Técnicos!$H$2:$H$100,Técnicos!$J$2:$J$100)),,0,1))</f>
        <v/>
      </c>
      <c r="BE222" s="15" t="str" cm="1">
        <f t="array" ref="BE222">IF(OR($B222="",BE$2=""),"",Projetos!$K221*_xlfn.XLOOKUP(BE$2,Técnicos!$A$2:$A$100,IF(Projetos!BK221=1,Técnicos!$F$2:$F$100,IF(Projetos!BK221=2,Técnicos!$H$2:$H$100,Técnicos!$J$2:$J$100)),,0,1))</f>
        <v/>
      </c>
      <c r="BF222" s="15" t="str" cm="1">
        <f t="array" ref="BF222">IF(OR($B222="",BF$2=""),"",Projetos!$K221*_xlfn.XLOOKUP(BF$2,Técnicos!$A$2:$A$100,IF(Projetos!BL221=1,Técnicos!$F$2:$F$100,IF(Projetos!BL221=2,Técnicos!$H$2:$H$100,Técnicos!$J$2:$J$100)),,0,1))</f>
        <v/>
      </c>
      <c r="BG222" s="15" t="str" cm="1">
        <f t="array" ref="BG222">IF(OR($B222="",BG$2=""),"",Projetos!$K221*_xlfn.XLOOKUP(BG$2,Técnicos!$A$2:$A$100,IF(Projetos!BM221=1,Técnicos!$F$2:$F$100,IF(Projetos!BM221=2,Técnicos!$H$2:$H$100,Técnicos!$J$2:$J$100)),,0,1))</f>
        <v/>
      </c>
      <c r="BH222" s="15" t="str" cm="1">
        <f t="array" ref="BH222">IF(OR($B222="",BH$2=""),"",Projetos!$K221*_xlfn.XLOOKUP(BH$2,Técnicos!$A$2:$A$100,IF(Projetos!BN221=1,Técnicos!$F$2:$F$100,IF(Projetos!BN221=2,Técnicos!$H$2:$H$100,Técnicos!$J$2:$J$100)),,0,1))</f>
        <v/>
      </c>
      <c r="BI222" s="15" t="str" cm="1">
        <f t="array" ref="BI222">IF(OR($B222="",BI$2=""),"",Projetos!$K221*_xlfn.XLOOKUP(BI$2,Técnicos!$A$2:$A$100,IF(Projetos!BO221=1,Técnicos!$F$2:$F$100,IF(Projetos!BO221=2,Técnicos!$H$2:$H$100,Técnicos!$J$2:$J$100)),,0,1))</f>
        <v/>
      </c>
      <c r="BJ222" s="15" t="str" cm="1">
        <f t="array" ref="BJ222">IF(OR($B222="",BJ$2=""),"",Projetos!$K221*_xlfn.XLOOKUP(BJ$2,Técnicos!$A$2:$A$100,IF(Projetos!BP221=1,Técnicos!$F$2:$F$100,IF(Projetos!BP221=2,Técnicos!$H$2:$H$100,Técnicos!$J$2:$J$100)),,0,1))</f>
        <v/>
      </c>
      <c r="BK222" s="15" t="str" cm="1">
        <f t="array" ref="BK222">IF(OR($B222="",BK$2=""),"",Projetos!$K221*_xlfn.XLOOKUP(BK$2,Técnicos!$A$2:$A$100,IF(Projetos!BQ221=1,Técnicos!$F$2:$F$100,IF(Projetos!BQ221=2,Técnicos!$H$2:$H$100,Técnicos!$J$2:$J$100)),,0,1))</f>
        <v/>
      </c>
      <c r="BL222" s="15" t="str" cm="1">
        <f t="array" ref="BL222">IF(OR($B222="",BL$2=""),"",Projetos!$K221*_xlfn.XLOOKUP(BL$2,Técnicos!$A$2:$A$100,IF(Projetos!BR221=1,Técnicos!$F$2:$F$100,IF(Projetos!BR221=2,Técnicos!$H$2:$H$100,Técnicos!$J$2:$J$100)),,0,1))</f>
        <v/>
      </c>
      <c r="BM222" s="15" t="str" cm="1">
        <f t="array" ref="BM222">IF(OR($B222="",BM$2=""),"",Projetos!$K221*_xlfn.XLOOKUP(BM$2,Técnicos!$A$2:$A$100,IF(Projetos!BS221=1,Técnicos!$F$2:$F$100,IF(Projetos!BS221=2,Técnicos!$H$2:$H$100,Técnicos!$J$2:$J$100)),,0,1))</f>
        <v/>
      </c>
      <c r="BN222" s="15" t="str" cm="1">
        <f t="array" ref="BN222">IF(OR($B222="",BN$2=""),"",Projetos!$K221*_xlfn.XLOOKUP(BN$2,Técnicos!$A$2:$A$100,IF(Projetos!BT221=1,Técnicos!$F$2:$F$100,IF(Projetos!BT221=2,Técnicos!$H$2:$H$100,Técnicos!$J$2:$J$100)),,0,1))</f>
        <v/>
      </c>
      <c r="BO222" s="15" t="str" cm="1">
        <f t="array" ref="BO222">IF(OR($B222="",BO$2=""),"",Projetos!$K221*_xlfn.XLOOKUP(BO$2,Técnicos!$A$2:$A$100,IF(Projetos!BU221=1,Técnicos!$F$2:$F$100,IF(Projetos!BU221=2,Técnicos!$H$2:$H$100,Técnicos!$J$2:$J$100)),,0,1))</f>
        <v/>
      </c>
      <c r="BP222" s="15" t="str" cm="1">
        <f t="array" ref="BP222">IF(OR($B222="",BP$2=""),"",Projetos!$K221*_xlfn.XLOOKUP(BP$2,Técnicos!$A$2:$A$100,IF(Projetos!BV221=1,Técnicos!$F$2:$F$100,IF(Projetos!BV221=2,Técnicos!$H$2:$H$100,Técnicos!$J$2:$J$100)),,0,1))</f>
        <v/>
      </c>
      <c r="BQ222" s="15" t="str" cm="1">
        <f t="array" ref="BQ222">IF(OR($B222="",BQ$2=""),"",Projetos!$K221*_xlfn.XLOOKUP(BQ$2,Técnicos!$A$2:$A$100,IF(Projetos!BW221=1,Técnicos!$F$2:$F$100,IF(Projetos!BW221=2,Técnicos!$H$2:$H$100,Técnicos!$J$2:$J$100)),,0,1))</f>
        <v/>
      </c>
    </row>
    <row r="223" spans="3:69" x14ac:dyDescent="0.3">
      <c r="C223" s="15" t="str" cm="1">
        <f t="array" ref="C223">IF(OR($B223="",C$2=""),"",Projetos!$K222/_xlfn.XLOOKUP(C$2,Técnicos!$A$2:$A$100,IF(Projetos!I222=1,Técnicos!$F$2:$F$100,IF(Projetos!I222=2,Técnicos!$H$2:$H$100,Técnicos!$J$2:$J$100)),,0,1))</f>
        <v/>
      </c>
      <c r="D223" s="15" t="str" cm="1">
        <f t="array" ref="D223">IF(OR($B223="",D$2=""),"",Projetos!$K222/_xlfn.XLOOKUP(D$2,Técnicos!$A$2:$A$100,IF(Projetos!J222=1,Técnicos!$F$2:$F$100,IF(Projetos!J222=2,Técnicos!$H$2:$H$100,Técnicos!$J$2:$J$100)),,0,1))</f>
        <v/>
      </c>
      <c r="E223" s="15" t="str" cm="1">
        <f t="array" ref="E223">IF(OR($B223="",E$2=""),"",Projetos!$K222/_xlfn.XLOOKUP(E$2,Técnicos!$A$2:$A$100,IF(Projetos!K222=1,Técnicos!$F$2:$F$100,IF(Projetos!K222=2,Técnicos!$H$2:$H$100,Técnicos!$J$2:$J$100)),,0,1))</f>
        <v/>
      </c>
      <c r="F223" s="15" t="str" cm="1">
        <f t="array" ref="F223">IF(OR($B223="",F$2=""),"",Projetos!$K222/_xlfn.XLOOKUP(F$2,Técnicos!$A$2:$A$100,IF(Projetos!L222=1,Técnicos!$F$2:$F$100,IF(Projetos!L222=2,Técnicos!$H$2:$H$100,Técnicos!$J$2:$J$100)),,0,1))</f>
        <v/>
      </c>
      <c r="G223" s="15" t="str" cm="1">
        <f t="array" ref="G223">IF(OR($B223="",G$2=""),"",Projetos!$K222/_xlfn.XLOOKUP(G$2,Técnicos!$A$2:$A$100,IF(Projetos!M222=1,Técnicos!$F$2:$F$100,IF(Projetos!M222=2,Técnicos!$H$2:$H$100,Técnicos!$J$2:$J$100)),,0,1))</f>
        <v/>
      </c>
      <c r="H223" s="15" t="str" cm="1">
        <f t="array" ref="H223">IF(OR($B223="",H$2=""),"",Projetos!$K222/_xlfn.XLOOKUP(H$2,Técnicos!$A$2:$A$100,IF(Projetos!N222=1,Técnicos!$F$2:$F$100,IF(Projetos!N222=2,Técnicos!$H$2:$H$100,Técnicos!$J$2:$J$100)),,0,1))</f>
        <v/>
      </c>
      <c r="I223" s="15" t="str" cm="1">
        <f t="array" ref="I223">IF(OR($B223="",I$2=""),"",Projetos!$K222/_xlfn.XLOOKUP(I$2,Técnicos!$A$2:$A$100,IF(Projetos!O222=1,Técnicos!$F$2:$F$100,IF(Projetos!O222=2,Técnicos!$H$2:$H$100,Técnicos!$J$2:$J$100)),,0,1))</f>
        <v/>
      </c>
      <c r="J223" s="15" t="str" cm="1">
        <f t="array" ref="J223">IF(OR($B223="",J$2=""),"",Projetos!$K222/_xlfn.XLOOKUP(J$2,Técnicos!$A$2:$A$100,IF(Projetos!P222=1,Técnicos!$F$2:$F$100,IF(Projetos!P222=2,Técnicos!$H$2:$H$100,Técnicos!$J$2:$J$100)),,0,1))</f>
        <v/>
      </c>
      <c r="K223" s="15" t="str" cm="1">
        <f t="array" ref="K223">IF(OR($B223="",K$2=""),"",Projetos!$K222/_xlfn.XLOOKUP(K$2,Técnicos!$A$2:$A$100,IF(Projetos!Q222=1,Técnicos!$F$2:$F$100,IF(Projetos!Q222=2,Técnicos!$H$2:$H$100,Técnicos!$J$2:$J$100)),,0,1))</f>
        <v/>
      </c>
      <c r="L223" s="15" t="str" cm="1">
        <f t="array" ref="L223">IF(OR($B223="",L$2=""),"",Projetos!$K222/_xlfn.XLOOKUP(L$2,Técnicos!$A$2:$A$100,IF(Projetos!R222=1,Técnicos!$F$2:$F$100,IF(Projetos!R222=2,Técnicos!$H$2:$H$100,Técnicos!$J$2:$J$100)),,0,1))</f>
        <v/>
      </c>
      <c r="M223" s="15" t="str" cm="1">
        <f t="array" ref="M223">IF(OR($B223="",M$2=""),"",Projetos!$K222/_xlfn.XLOOKUP(M$2,Técnicos!$A$2:$A$100,IF(Projetos!S222=1,Técnicos!$F$2:$F$100,IF(Projetos!S222=2,Técnicos!$H$2:$H$100,Técnicos!$J$2:$J$100)),,0,1))</f>
        <v/>
      </c>
      <c r="N223" s="15" t="str" cm="1">
        <f t="array" ref="N223">IF(OR($B223="",N$2=""),"",Projetos!$K222/_xlfn.XLOOKUP(N$2,Técnicos!$A$2:$A$100,IF(Projetos!T222=1,Técnicos!$F$2:$F$100,IF(Projetos!T222=2,Técnicos!$H$2:$H$100,Técnicos!$J$2:$J$100)),,0,1))</f>
        <v/>
      </c>
      <c r="O223" s="15" t="str" cm="1">
        <f t="array" ref="O223">IF(OR($B223="",O$2=""),"",Projetos!$K222/_xlfn.XLOOKUP(O$2,Técnicos!$A$2:$A$100,IF(Projetos!U222=1,Técnicos!$F$2:$F$100,IF(Projetos!U222=2,Técnicos!$H$2:$H$100,Técnicos!$J$2:$J$100)),,0,1))</f>
        <v/>
      </c>
      <c r="P223" s="15" t="str" cm="1">
        <f t="array" ref="P223">IF(OR($B223="",P$2=""),"",Projetos!$K222/_xlfn.XLOOKUP(P$2,Técnicos!$A$2:$A$100,IF(Projetos!V222=1,Técnicos!$F$2:$F$100,IF(Projetos!V222=2,Técnicos!$H$2:$H$100,Técnicos!$J$2:$J$100)),,0,1))</f>
        <v/>
      </c>
      <c r="Q223" s="15" t="str" cm="1">
        <f t="array" ref="Q223">IF(OR($B223="",Q$2=""),"",Projetos!$K222/_xlfn.XLOOKUP(Q$2,Técnicos!$A$2:$A$100,IF(Projetos!W222=1,Técnicos!$F$2:$F$100,IF(Projetos!W222=2,Técnicos!$H$2:$H$100,Técnicos!$J$2:$J$100)),,0,1))</f>
        <v/>
      </c>
      <c r="R223" s="15" t="str" cm="1">
        <f t="array" ref="R223">IF(OR($B223="",R$2=""),"",Projetos!$K222/_xlfn.XLOOKUP(R$2,Técnicos!$A$2:$A$100,IF(Projetos!X222=1,Técnicos!$F$2:$F$100,IF(Projetos!X222=2,Técnicos!$H$2:$H$100,Técnicos!$J$2:$J$100)),,0,1))</f>
        <v/>
      </c>
      <c r="S223" s="15" t="str" cm="1">
        <f t="array" ref="S223">IF(OR($B223="",S$2=""),"",Projetos!$K222/_xlfn.XLOOKUP(S$2,Técnicos!$A$2:$A$100,IF(Projetos!Y222=1,Técnicos!$F$2:$F$100,IF(Projetos!Y222=2,Técnicos!$H$2:$H$100,Técnicos!$J$2:$J$100)),,0,1))</f>
        <v/>
      </c>
      <c r="T223" s="15" t="str" cm="1">
        <f t="array" ref="T223">IF(OR($B223="",T$2=""),"",Projetos!$K222/_xlfn.XLOOKUP(T$2,Técnicos!$A$2:$A$100,IF(Projetos!Z222=1,Técnicos!$F$2:$F$100,IF(Projetos!Z222=2,Técnicos!$H$2:$H$100,Técnicos!$J$2:$J$100)),,0,1))</f>
        <v/>
      </c>
      <c r="U223" s="15" t="str" cm="1">
        <f t="array" ref="U223">IF(OR($B223="",U$2=""),"",Projetos!$K222/_xlfn.XLOOKUP(U$2,Técnicos!$A$2:$A$100,IF(Projetos!AA222=1,Técnicos!$F$2:$F$100,IF(Projetos!AA222=2,Técnicos!$H$2:$H$100,Técnicos!$J$2:$J$100)),,0,1))</f>
        <v/>
      </c>
      <c r="V223" s="15" t="str" cm="1">
        <f t="array" ref="V223">IF(OR($B223="",V$2=""),"",Projetos!$K222/_xlfn.XLOOKUP(V$2,Técnicos!$A$2:$A$100,IF(Projetos!AB222=1,Técnicos!$F$2:$F$100,IF(Projetos!AB222=2,Técnicos!$H$2:$H$100,Técnicos!$J$2:$J$100)),,0,1))</f>
        <v/>
      </c>
      <c r="W223" s="15" t="str" cm="1">
        <f t="array" ref="W223">IF(OR($B223="",W$2=""),"",Projetos!$K222/_xlfn.XLOOKUP(W$2,Técnicos!$A$2:$A$100,IF(Projetos!AC222=1,Técnicos!$F$2:$F$100,IF(Projetos!AC222=2,Técnicos!$H$2:$H$100,Técnicos!$J$2:$J$100)),,0,1))</f>
        <v/>
      </c>
      <c r="X223" s="15" t="str" cm="1">
        <f t="array" ref="X223">IF(OR($B223="",X$2=""),"",Projetos!$K222/_xlfn.XLOOKUP(X$2,Técnicos!$A$2:$A$100,IF(Projetos!AD222=1,Técnicos!$F$2:$F$100,IF(Projetos!AD222=2,Técnicos!$H$2:$H$100,Técnicos!$J$2:$J$100)),,0,1))</f>
        <v/>
      </c>
      <c r="Y223" s="15" t="str" cm="1">
        <f t="array" ref="Y223">IF(OR($B223="",Y$2=""),"",Projetos!$K222/_xlfn.XLOOKUP(Y$2,Técnicos!$A$2:$A$100,IF(Projetos!AE222=1,Técnicos!$F$2:$F$100,IF(Projetos!AE222=2,Técnicos!$H$2:$H$100,Técnicos!$J$2:$J$100)),,0,1))</f>
        <v/>
      </c>
      <c r="Z223" s="15" t="str" cm="1">
        <f t="array" ref="Z223">IF(OR($B223="",Z$2=""),"",Projetos!$K222/_xlfn.XLOOKUP(Z$2,Técnicos!$A$2:$A$100,IF(Projetos!AF222=1,Técnicos!$F$2:$F$100,IF(Projetos!AF222=2,Técnicos!$H$2:$H$100,Técnicos!$J$2:$J$100)),,0,1))</f>
        <v/>
      </c>
      <c r="AA223" s="15" t="str" cm="1">
        <f t="array" ref="AA223">IF(OR($B223="",AA$2=""),"",Projetos!$K222/_xlfn.XLOOKUP(AA$2,Técnicos!$A$2:$A$100,IF(Projetos!AG222=1,Técnicos!$F$2:$F$100,IF(Projetos!AG222=2,Técnicos!$H$2:$H$100,Técnicos!$J$2:$J$100)),,0,1))</f>
        <v/>
      </c>
      <c r="AB223" s="15" t="str" cm="1">
        <f t="array" ref="AB223">IF(OR($B223="",AB$2=""),"",Projetos!$K222/_xlfn.XLOOKUP(AB$2,Técnicos!$A$2:$A$100,IF(Projetos!AH222=1,Técnicos!$F$2:$F$100,IF(Projetos!AH222=2,Técnicos!$H$2:$H$100,Técnicos!$J$2:$J$100)),,0,1))</f>
        <v/>
      </c>
      <c r="AC223" s="15" t="str" cm="1">
        <f t="array" ref="AC223">IF(OR($B223="",AC$2=""),"",Projetos!$K222/_xlfn.XLOOKUP(AC$2,Técnicos!$A$2:$A$100,IF(Projetos!AI222=1,Técnicos!$F$2:$F$100,IF(Projetos!AI222=2,Técnicos!$H$2:$H$100,Técnicos!$J$2:$J$100)),,0,1))</f>
        <v/>
      </c>
      <c r="AD223" s="15" t="str" cm="1">
        <f t="array" ref="AD223">IF(OR($B223="",AD$2=""),"",Projetos!$K222/_xlfn.XLOOKUP(AD$2,Técnicos!$A$2:$A$100,IF(Projetos!AJ222=1,Técnicos!$F$2:$F$100,IF(Projetos!AJ222=2,Técnicos!$H$2:$H$100,Técnicos!$J$2:$J$100)),,0,1))</f>
        <v/>
      </c>
      <c r="AE223" s="15" t="str" cm="1">
        <f t="array" ref="AE223">IF(OR($B223="",AE$2=""),"",Projetos!$K222/_xlfn.XLOOKUP(AE$2,Técnicos!$A$2:$A$100,IF(Projetos!AK222=1,Técnicos!$F$2:$F$100,IF(Projetos!AK222=2,Técnicos!$H$2:$H$100,Técnicos!$J$2:$J$100)),,0,1))</f>
        <v/>
      </c>
      <c r="AF223" s="15" t="str" cm="1">
        <f t="array" ref="AF223">IF(OR($B223="",AF$2=""),"",Projetos!$K222/_xlfn.XLOOKUP(AF$2,Técnicos!$A$2:$A$100,IF(Projetos!AL222=1,Técnicos!$F$2:$F$100,IF(Projetos!AL222=2,Técnicos!$H$2:$H$100,Técnicos!$J$2:$J$100)),,0,1))</f>
        <v/>
      </c>
      <c r="AG223" s="15" t="str" cm="1">
        <f t="array" ref="AG223">IF(OR($B223="",AG$2=""),"",Projetos!$K222/_xlfn.XLOOKUP(AG$2,Técnicos!$A$2:$A$100,IF(Projetos!AM222=1,Técnicos!$F$2:$F$100,IF(Projetos!AM222=2,Técnicos!$H$2:$H$100,Técnicos!$J$2:$J$100)),,0,1))</f>
        <v/>
      </c>
      <c r="AH223" s="15" t="str" cm="1">
        <f t="array" ref="AH223">IF(OR($B223="",AH$2=""),"",Projetos!$K222/_xlfn.XLOOKUP(AH$2,Técnicos!$A$2:$A$100,IF(Projetos!AN222=1,Técnicos!$F$2:$F$100,IF(Projetos!AN222=2,Técnicos!$H$2:$H$100,Técnicos!$J$2:$J$100)),,0,1))</f>
        <v/>
      </c>
      <c r="AI223" s="15" t="str" cm="1">
        <f t="array" ref="AI223">IF(OR($B223="",AI$2=""),"",Projetos!$K222/_xlfn.XLOOKUP(AI$2,Técnicos!$A$2:$A$100,IF(Projetos!AO222=1,Técnicos!$F$2:$F$100,IF(Projetos!AO222=2,Técnicos!$H$2:$H$100,Técnicos!$J$2:$J$100)),,0,1))</f>
        <v/>
      </c>
      <c r="AJ223" s="15" t="str" cm="1">
        <f t="array" ref="AJ223">IF(OR($B223="",AJ$2=""),"",Projetos!$K222/_xlfn.XLOOKUP(AJ$2,Técnicos!$A$2:$A$100,IF(Projetos!AP222=1,Técnicos!$F$2:$F$100,IF(Projetos!AP222=2,Técnicos!$H$2:$H$100,Técnicos!$J$2:$J$100)),,0,1))</f>
        <v/>
      </c>
      <c r="AK223" s="15" t="str" cm="1">
        <f t="array" ref="AK223">IF(OR($B223="",AK$2=""),"",Projetos!$K222/_xlfn.XLOOKUP(AK$2,Técnicos!$A$2:$A$100,IF(Projetos!AQ222=1,Técnicos!$F$2:$F$100,IF(Projetos!AQ222=2,Técnicos!$H$2:$H$100,Técnicos!$J$2:$J$100)),,0,1))</f>
        <v/>
      </c>
      <c r="AL223" s="15" t="str" cm="1">
        <f t="array" ref="AL223">IF(OR($B223="",AL$2=""),"",Projetos!$K222*_xlfn.XLOOKUP(AL$2,Técnicos!$A$2:$A$100,IF(Projetos!AR222=1,Técnicos!$F$2:$F$100,IF(Projetos!AR222=2,Técnicos!$H$2:$H$100,Técnicos!$J$2:$J$100)),,0,1))</f>
        <v/>
      </c>
      <c r="AM223" s="15" t="str" cm="1">
        <f t="array" ref="AM223">IF(OR($B223="",AM$2=""),"",Projetos!$K222*_xlfn.XLOOKUP(AM$2,Técnicos!$A$2:$A$100,IF(Projetos!AS222=1,Técnicos!$F$2:$F$100,IF(Projetos!AS222=2,Técnicos!$H$2:$H$100,Técnicos!$J$2:$J$100)),,0,1))</f>
        <v/>
      </c>
      <c r="AN223" s="15" t="str" cm="1">
        <f t="array" ref="AN223">IF(OR($B223="",AN$2=""),"",Projetos!$K222*_xlfn.XLOOKUP(AN$2,Técnicos!$A$2:$A$100,IF(Projetos!AT222=1,Técnicos!$F$2:$F$100,IF(Projetos!AT222=2,Técnicos!$H$2:$H$100,Técnicos!$J$2:$J$100)),,0,1))</f>
        <v/>
      </c>
      <c r="AO223" s="15" t="str" cm="1">
        <f t="array" ref="AO223">IF(OR($B223="",AO$2=""),"",Projetos!$K222*_xlfn.XLOOKUP(AO$2,Técnicos!$A$2:$A$100,IF(Projetos!AU222=1,Técnicos!$F$2:$F$100,IF(Projetos!AU222=2,Técnicos!$H$2:$H$100,Técnicos!$J$2:$J$100)),,0,1))</f>
        <v/>
      </c>
      <c r="AP223" s="15" t="str" cm="1">
        <f t="array" ref="AP223">IF(OR($B223="",AP$2=""),"",Projetos!$K222*_xlfn.XLOOKUP(AP$2,Técnicos!$A$2:$A$100,IF(Projetos!AV222=1,Técnicos!$F$2:$F$100,IF(Projetos!AV222=2,Técnicos!$H$2:$H$100,Técnicos!$J$2:$J$100)),,0,1))</f>
        <v/>
      </c>
      <c r="AQ223" s="15" t="str" cm="1">
        <f t="array" ref="AQ223">IF(OR($B223="",AQ$2=""),"",Projetos!$K222*_xlfn.XLOOKUP(AQ$2,Técnicos!$A$2:$A$100,IF(Projetos!AW222=1,Técnicos!$F$2:$F$100,IF(Projetos!AW222=2,Técnicos!$H$2:$H$100,Técnicos!$J$2:$J$100)),,0,1))</f>
        <v/>
      </c>
      <c r="AR223" s="15" t="str" cm="1">
        <f t="array" ref="AR223">IF(OR($B223="",AR$2=""),"",Projetos!$K222*_xlfn.XLOOKUP(AR$2,Técnicos!$A$2:$A$100,IF(Projetos!AX222=1,Técnicos!$F$2:$F$100,IF(Projetos!AX222=2,Técnicos!$H$2:$H$100,Técnicos!$J$2:$J$100)),,0,1))</f>
        <v/>
      </c>
      <c r="AS223" s="15" t="str" cm="1">
        <f t="array" ref="AS223">IF(OR($B223="",AS$2=""),"",Projetos!$K222*_xlfn.XLOOKUP(AS$2,Técnicos!$A$2:$A$100,IF(Projetos!AY222=1,Técnicos!$F$2:$F$100,IF(Projetos!AY222=2,Técnicos!$H$2:$H$100,Técnicos!$J$2:$J$100)),,0,1))</f>
        <v/>
      </c>
      <c r="AT223" s="15" t="str" cm="1">
        <f t="array" ref="AT223">IF(OR($B223="",AT$2=""),"",Projetos!$K222*_xlfn.XLOOKUP(AT$2,Técnicos!$A$2:$A$100,IF(Projetos!AZ222=1,Técnicos!$F$2:$F$100,IF(Projetos!AZ222=2,Técnicos!$H$2:$H$100,Técnicos!$J$2:$J$100)),,0,1))</f>
        <v/>
      </c>
      <c r="AU223" s="15" t="str" cm="1">
        <f t="array" ref="AU223">IF(OR($B223="",AU$2=""),"",Projetos!$K222*_xlfn.XLOOKUP(AU$2,Técnicos!$A$2:$A$100,IF(Projetos!BA222=1,Técnicos!$F$2:$F$100,IF(Projetos!BA222=2,Técnicos!$H$2:$H$100,Técnicos!$J$2:$J$100)),,0,1))</f>
        <v/>
      </c>
      <c r="AV223" s="15" t="str" cm="1">
        <f t="array" ref="AV223">IF(OR($B223="",AV$2=""),"",Projetos!$K222*_xlfn.XLOOKUP(AV$2,Técnicos!$A$2:$A$100,IF(Projetos!BB222=1,Técnicos!$F$2:$F$100,IF(Projetos!BB222=2,Técnicos!$H$2:$H$100,Técnicos!$J$2:$J$100)),,0,1))</f>
        <v/>
      </c>
      <c r="AW223" s="15" t="str" cm="1">
        <f t="array" ref="AW223">IF(OR($B223="",AW$2=""),"",Projetos!$K222*_xlfn.XLOOKUP(AW$2,Técnicos!$A$2:$A$100,IF(Projetos!BC222=1,Técnicos!$F$2:$F$100,IF(Projetos!BC222=2,Técnicos!$H$2:$H$100,Técnicos!$J$2:$J$100)),,0,1))</f>
        <v/>
      </c>
      <c r="AX223" s="15" t="str" cm="1">
        <f t="array" ref="AX223">IF(OR($B223="",AX$2=""),"",Projetos!$K222*_xlfn.XLOOKUP(AX$2,Técnicos!$A$2:$A$100,IF(Projetos!BD222=1,Técnicos!$F$2:$F$100,IF(Projetos!BD222=2,Técnicos!$H$2:$H$100,Técnicos!$J$2:$J$100)),,0,1))</f>
        <v/>
      </c>
      <c r="AY223" s="15" t="str" cm="1">
        <f t="array" ref="AY223">IF(OR($B223="",AY$2=""),"",Projetos!$K222*_xlfn.XLOOKUP(AY$2,Técnicos!$A$2:$A$100,IF(Projetos!BE222=1,Técnicos!$F$2:$F$100,IF(Projetos!BE222=2,Técnicos!$H$2:$H$100,Técnicos!$J$2:$J$100)),,0,1))</f>
        <v/>
      </c>
      <c r="AZ223" s="15" t="str" cm="1">
        <f t="array" ref="AZ223">IF(OR($B223="",AZ$2=""),"",Projetos!$K222*_xlfn.XLOOKUP(AZ$2,Técnicos!$A$2:$A$100,IF(Projetos!BF222=1,Técnicos!$F$2:$F$100,IF(Projetos!BF222=2,Técnicos!$H$2:$H$100,Técnicos!$J$2:$J$100)),,0,1))</f>
        <v/>
      </c>
      <c r="BA223" s="15" t="str" cm="1">
        <f t="array" ref="BA223">IF(OR($B223="",BA$2=""),"",Projetos!$K222*_xlfn.XLOOKUP(BA$2,Técnicos!$A$2:$A$100,IF(Projetos!BG222=1,Técnicos!$F$2:$F$100,IF(Projetos!BG222=2,Técnicos!$H$2:$H$100,Técnicos!$J$2:$J$100)),,0,1))</f>
        <v/>
      </c>
      <c r="BB223" s="15" t="str" cm="1">
        <f t="array" ref="BB223">IF(OR($B223="",BB$2=""),"",Projetos!$K222*_xlfn.XLOOKUP(BB$2,Técnicos!$A$2:$A$100,IF(Projetos!BH222=1,Técnicos!$F$2:$F$100,IF(Projetos!BH222=2,Técnicos!$H$2:$H$100,Técnicos!$J$2:$J$100)),,0,1))</f>
        <v/>
      </c>
      <c r="BC223" s="15" t="str" cm="1">
        <f t="array" ref="BC223">IF(OR($B223="",BC$2=""),"",Projetos!$K222*_xlfn.XLOOKUP(BC$2,Técnicos!$A$2:$A$100,IF(Projetos!BI222=1,Técnicos!$F$2:$F$100,IF(Projetos!BI222=2,Técnicos!$H$2:$H$100,Técnicos!$J$2:$J$100)),,0,1))</f>
        <v/>
      </c>
      <c r="BD223" s="15" t="str" cm="1">
        <f t="array" ref="BD223">IF(OR($B223="",BD$2=""),"",Projetos!$K222*_xlfn.XLOOKUP(BD$2,Técnicos!$A$2:$A$100,IF(Projetos!BJ222=1,Técnicos!$F$2:$F$100,IF(Projetos!BJ222=2,Técnicos!$H$2:$H$100,Técnicos!$J$2:$J$100)),,0,1))</f>
        <v/>
      </c>
      <c r="BE223" s="15" t="str" cm="1">
        <f t="array" ref="BE223">IF(OR($B223="",BE$2=""),"",Projetos!$K222*_xlfn.XLOOKUP(BE$2,Técnicos!$A$2:$A$100,IF(Projetos!BK222=1,Técnicos!$F$2:$F$100,IF(Projetos!BK222=2,Técnicos!$H$2:$H$100,Técnicos!$J$2:$J$100)),,0,1))</f>
        <v/>
      </c>
      <c r="BF223" s="15" t="str" cm="1">
        <f t="array" ref="BF223">IF(OR($B223="",BF$2=""),"",Projetos!$K222*_xlfn.XLOOKUP(BF$2,Técnicos!$A$2:$A$100,IF(Projetos!BL222=1,Técnicos!$F$2:$F$100,IF(Projetos!BL222=2,Técnicos!$H$2:$H$100,Técnicos!$J$2:$J$100)),,0,1))</f>
        <v/>
      </c>
      <c r="BG223" s="15" t="str" cm="1">
        <f t="array" ref="BG223">IF(OR($B223="",BG$2=""),"",Projetos!$K222*_xlfn.XLOOKUP(BG$2,Técnicos!$A$2:$A$100,IF(Projetos!BM222=1,Técnicos!$F$2:$F$100,IF(Projetos!BM222=2,Técnicos!$H$2:$H$100,Técnicos!$J$2:$J$100)),,0,1))</f>
        <v/>
      </c>
      <c r="BH223" s="15" t="str" cm="1">
        <f t="array" ref="BH223">IF(OR($B223="",BH$2=""),"",Projetos!$K222*_xlfn.XLOOKUP(BH$2,Técnicos!$A$2:$A$100,IF(Projetos!BN222=1,Técnicos!$F$2:$F$100,IF(Projetos!BN222=2,Técnicos!$H$2:$H$100,Técnicos!$J$2:$J$100)),,0,1))</f>
        <v/>
      </c>
      <c r="BI223" s="15" t="str" cm="1">
        <f t="array" ref="BI223">IF(OR($B223="",BI$2=""),"",Projetos!$K222*_xlfn.XLOOKUP(BI$2,Técnicos!$A$2:$A$100,IF(Projetos!BO222=1,Técnicos!$F$2:$F$100,IF(Projetos!BO222=2,Técnicos!$H$2:$H$100,Técnicos!$J$2:$J$100)),,0,1))</f>
        <v/>
      </c>
      <c r="BJ223" s="15" t="str" cm="1">
        <f t="array" ref="BJ223">IF(OR($B223="",BJ$2=""),"",Projetos!$K222*_xlfn.XLOOKUP(BJ$2,Técnicos!$A$2:$A$100,IF(Projetos!BP222=1,Técnicos!$F$2:$F$100,IF(Projetos!BP222=2,Técnicos!$H$2:$H$100,Técnicos!$J$2:$J$100)),,0,1))</f>
        <v/>
      </c>
      <c r="BK223" s="15" t="str" cm="1">
        <f t="array" ref="BK223">IF(OR($B223="",BK$2=""),"",Projetos!$K222*_xlfn.XLOOKUP(BK$2,Técnicos!$A$2:$A$100,IF(Projetos!BQ222=1,Técnicos!$F$2:$F$100,IF(Projetos!BQ222=2,Técnicos!$H$2:$H$100,Técnicos!$J$2:$J$100)),,0,1))</f>
        <v/>
      </c>
      <c r="BL223" s="15" t="str" cm="1">
        <f t="array" ref="BL223">IF(OR($B223="",BL$2=""),"",Projetos!$K222*_xlfn.XLOOKUP(BL$2,Técnicos!$A$2:$A$100,IF(Projetos!BR222=1,Técnicos!$F$2:$F$100,IF(Projetos!BR222=2,Técnicos!$H$2:$H$100,Técnicos!$J$2:$J$100)),,0,1))</f>
        <v/>
      </c>
      <c r="BM223" s="15" t="str" cm="1">
        <f t="array" ref="BM223">IF(OR($B223="",BM$2=""),"",Projetos!$K222*_xlfn.XLOOKUP(BM$2,Técnicos!$A$2:$A$100,IF(Projetos!BS222=1,Técnicos!$F$2:$F$100,IF(Projetos!BS222=2,Técnicos!$H$2:$H$100,Técnicos!$J$2:$J$100)),,0,1))</f>
        <v/>
      </c>
      <c r="BN223" s="15" t="str" cm="1">
        <f t="array" ref="BN223">IF(OR($B223="",BN$2=""),"",Projetos!$K222*_xlfn.XLOOKUP(BN$2,Técnicos!$A$2:$A$100,IF(Projetos!BT222=1,Técnicos!$F$2:$F$100,IF(Projetos!BT222=2,Técnicos!$H$2:$H$100,Técnicos!$J$2:$J$100)),,0,1))</f>
        <v/>
      </c>
      <c r="BO223" s="15" t="str" cm="1">
        <f t="array" ref="BO223">IF(OR($B223="",BO$2=""),"",Projetos!$K222*_xlfn.XLOOKUP(BO$2,Técnicos!$A$2:$A$100,IF(Projetos!BU222=1,Técnicos!$F$2:$F$100,IF(Projetos!BU222=2,Técnicos!$H$2:$H$100,Técnicos!$J$2:$J$100)),,0,1))</f>
        <v/>
      </c>
      <c r="BP223" s="15" t="str" cm="1">
        <f t="array" ref="BP223">IF(OR($B223="",BP$2=""),"",Projetos!$K222*_xlfn.XLOOKUP(BP$2,Técnicos!$A$2:$A$100,IF(Projetos!BV222=1,Técnicos!$F$2:$F$100,IF(Projetos!BV222=2,Técnicos!$H$2:$H$100,Técnicos!$J$2:$J$100)),,0,1))</f>
        <v/>
      </c>
      <c r="BQ223" s="15" t="str" cm="1">
        <f t="array" ref="BQ223">IF(OR($B223="",BQ$2=""),"",Projetos!$K222*_xlfn.XLOOKUP(BQ$2,Técnicos!$A$2:$A$100,IF(Projetos!BW222=1,Técnicos!$F$2:$F$100,IF(Projetos!BW222=2,Técnicos!$H$2:$H$100,Técnicos!$J$2:$J$100)),,0,1))</f>
        <v/>
      </c>
    </row>
    <row r="224" spans="3:69" x14ac:dyDescent="0.3">
      <c r="C224" s="15" t="str" cm="1">
        <f t="array" ref="C224">IF(OR($B224="",C$2=""),"",Projetos!$K223/_xlfn.XLOOKUP(C$2,Técnicos!$A$2:$A$100,IF(Projetos!I223=1,Técnicos!$F$2:$F$100,IF(Projetos!I223=2,Técnicos!$H$2:$H$100,Técnicos!$J$2:$J$100)),,0,1))</f>
        <v/>
      </c>
      <c r="D224" s="15" t="str" cm="1">
        <f t="array" ref="D224">IF(OR($B224="",D$2=""),"",Projetos!$K223/_xlfn.XLOOKUP(D$2,Técnicos!$A$2:$A$100,IF(Projetos!J223=1,Técnicos!$F$2:$F$100,IF(Projetos!J223=2,Técnicos!$H$2:$H$100,Técnicos!$J$2:$J$100)),,0,1))</f>
        <v/>
      </c>
      <c r="E224" s="15" t="str" cm="1">
        <f t="array" ref="E224">IF(OR($B224="",E$2=""),"",Projetos!$K223/_xlfn.XLOOKUP(E$2,Técnicos!$A$2:$A$100,IF(Projetos!K223=1,Técnicos!$F$2:$F$100,IF(Projetos!K223=2,Técnicos!$H$2:$H$100,Técnicos!$J$2:$J$100)),,0,1))</f>
        <v/>
      </c>
      <c r="F224" s="15" t="str" cm="1">
        <f t="array" ref="F224">IF(OR($B224="",F$2=""),"",Projetos!$K223/_xlfn.XLOOKUP(F$2,Técnicos!$A$2:$A$100,IF(Projetos!L223=1,Técnicos!$F$2:$F$100,IF(Projetos!L223=2,Técnicos!$H$2:$H$100,Técnicos!$J$2:$J$100)),,0,1))</f>
        <v/>
      </c>
      <c r="G224" s="15" t="str" cm="1">
        <f t="array" ref="G224">IF(OR($B224="",G$2=""),"",Projetos!$K223/_xlfn.XLOOKUP(G$2,Técnicos!$A$2:$A$100,IF(Projetos!M223=1,Técnicos!$F$2:$F$100,IF(Projetos!M223=2,Técnicos!$H$2:$H$100,Técnicos!$J$2:$J$100)),,0,1))</f>
        <v/>
      </c>
      <c r="H224" s="15" t="str" cm="1">
        <f t="array" ref="H224">IF(OR($B224="",H$2=""),"",Projetos!$K223/_xlfn.XLOOKUP(H$2,Técnicos!$A$2:$A$100,IF(Projetos!N223=1,Técnicos!$F$2:$F$100,IF(Projetos!N223=2,Técnicos!$H$2:$H$100,Técnicos!$J$2:$J$100)),,0,1))</f>
        <v/>
      </c>
      <c r="I224" s="15" t="str" cm="1">
        <f t="array" ref="I224">IF(OR($B224="",I$2=""),"",Projetos!$K223/_xlfn.XLOOKUP(I$2,Técnicos!$A$2:$A$100,IF(Projetos!O223=1,Técnicos!$F$2:$F$100,IF(Projetos!O223=2,Técnicos!$H$2:$H$100,Técnicos!$J$2:$J$100)),,0,1))</f>
        <v/>
      </c>
      <c r="J224" s="15" t="str" cm="1">
        <f t="array" ref="J224">IF(OR($B224="",J$2=""),"",Projetos!$K223/_xlfn.XLOOKUP(J$2,Técnicos!$A$2:$A$100,IF(Projetos!P223=1,Técnicos!$F$2:$F$100,IF(Projetos!P223=2,Técnicos!$H$2:$H$100,Técnicos!$J$2:$J$100)),,0,1))</f>
        <v/>
      </c>
      <c r="K224" s="15" t="str" cm="1">
        <f t="array" ref="K224">IF(OR($B224="",K$2=""),"",Projetos!$K223/_xlfn.XLOOKUP(K$2,Técnicos!$A$2:$A$100,IF(Projetos!Q223=1,Técnicos!$F$2:$F$100,IF(Projetos!Q223=2,Técnicos!$H$2:$H$100,Técnicos!$J$2:$J$100)),,0,1))</f>
        <v/>
      </c>
      <c r="L224" s="15" t="str" cm="1">
        <f t="array" ref="L224">IF(OR($B224="",L$2=""),"",Projetos!$K223/_xlfn.XLOOKUP(L$2,Técnicos!$A$2:$A$100,IF(Projetos!R223=1,Técnicos!$F$2:$F$100,IF(Projetos!R223=2,Técnicos!$H$2:$H$100,Técnicos!$J$2:$J$100)),,0,1))</f>
        <v/>
      </c>
      <c r="M224" s="15" t="str" cm="1">
        <f t="array" ref="M224">IF(OR($B224="",M$2=""),"",Projetos!$K223/_xlfn.XLOOKUP(M$2,Técnicos!$A$2:$A$100,IF(Projetos!S223=1,Técnicos!$F$2:$F$100,IF(Projetos!S223=2,Técnicos!$H$2:$H$100,Técnicos!$J$2:$J$100)),,0,1))</f>
        <v/>
      </c>
      <c r="N224" s="15" t="str" cm="1">
        <f t="array" ref="N224">IF(OR($B224="",N$2=""),"",Projetos!$K223/_xlfn.XLOOKUP(N$2,Técnicos!$A$2:$A$100,IF(Projetos!T223=1,Técnicos!$F$2:$F$100,IF(Projetos!T223=2,Técnicos!$H$2:$H$100,Técnicos!$J$2:$J$100)),,0,1))</f>
        <v/>
      </c>
      <c r="O224" s="15" t="str" cm="1">
        <f t="array" ref="O224">IF(OR($B224="",O$2=""),"",Projetos!$K223/_xlfn.XLOOKUP(O$2,Técnicos!$A$2:$A$100,IF(Projetos!U223=1,Técnicos!$F$2:$F$100,IF(Projetos!U223=2,Técnicos!$H$2:$H$100,Técnicos!$J$2:$J$100)),,0,1))</f>
        <v/>
      </c>
      <c r="P224" s="15" t="str" cm="1">
        <f t="array" ref="P224">IF(OR($B224="",P$2=""),"",Projetos!$K223/_xlfn.XLOOKUP(P$2,Técnicos!$A$2:$A$100,IF(Projetos!V223=1,Técnicos!$F$2:$F$100,IF(Projetos!V223=2,Técnicos!$H$2:$H$100,Técnicos!$J$2:$J$100)),,0,1))</f>
        <v/>
      </c>
      <c r="Q224" s="15" t="str" cm="1">
        <f t="array" ref="Q224">IF(OR($B224="",Q$2=""),"",Projetos!$K223/_xlfn.XLOOKUP(Q$2,Técnicos!$A$2:$A$100,IF(Projetos!W223=1,Técnicos!$F$2:$F$100,IF(Projetos!W223=2,Técnicos!$H$2:$H$100,Técnicos!$J$2:$J$100)),,0,1))</f>
        <v/>
      </c>
      <c r="R224" s="15" t="str" cm="1">
        <f t="array" ref="R224">IF(OR($B224="",R$2=""),"",Projetos!$K223/_xlfn.XLOOKUP(R$2,Técnicos!$A$2:$A$100,IF(Projetos!X223=1,Técnicos!$F$2:$F$100,IF(Projetos!X223=2,Técnicos!$H$2:$H$100,Técnicos!$J$2:$J$100)),,0,1))</f>
        <v/>
      </c>
      <c r="S224" s="15" t="str" cm="1">
        <f t="array" ref="S224">IF(OR($B224="",S$2=""),"",Projetos!$K223/_xlfn.XLOOKUP(S$2,Técnicos!$A$2:$A$100,IF(Projetos!Y223=1,Técnicos!$F$2:$F$100,IF(Projetos!Y223=2,Técnicos!$H$2:$H$100,Técnicos!$J$2:$J$100)),,0,1))</f>
        <v/>
      </c>
      <c r="T224" s="15" t="str" cm="1">
        <f t="array" ref="T224">IF(OR($B224="",T$2=""),"",Projetos!$K223/_xlfn.XLOOKUP(T$2,Técnicos!$A$2:$A$100,IF(Projetos!Z223=1,Técnicos!$F$2:$F$100,IF(Projetos!Z223=2,Técnicos!$H$2:$H$100,Técnicos!$J$2:$J$100)),,0,1))</f>
        <v/>
      </c>
      <c r="U224" s="15" t="str" cm="1">
        <f t="array" ref="U224">IF(OR($B224="",U$2=""),"",Projetos!$K223/_xlfn.XLOOKUP(U$2,Técnicos!$A$2:$A$100,IF(Projetos!AA223=1,Técnicos!$F$2:$F$100,IF(Projetos!AA223=2,Técnicos!$H$2:$H$100,Técnicos!$J$2:$J$100)),,0,1))</f>
        <v/>
      </c>
      <c r="V224" s="15" t="str" cm="1">
        <f t="array" ref="V224">IF(OR($B224="",V$2=""),"",Projetos!$K223/_xlfn.XLOOKUP(V$2,Técnicos!$A$2:$A$100,IF(Projetos!AB223=1,Técnicos!$F$2:$F$100,IF(Projetos!AB223=2,Técnicos!$H$2:$H$100,Técnicos!$J$2:$J$100)),,0,1))</f>
        <v/>
      </c>
      <c r="W224" s="15" t="str" cm="1">
        <f t="array" ref="W224">IF(OR($B224="",W$2=""),"",Projetos!$K223/_xlfn.XLOOKUP(W$2,Técnicos!$A$2:$A$100,IF(Projetos!AC223=1,Técnicos!$F$2:$F$100,IF(Projetos!AC223=2,Técnicos!$H$2:$H$100,Técnicos!$J$2:$J$100)),,0,1))</f>
        <v/>
      </c>
      <c r="X224" s="15" t="str" cm="1">
        <f t="array" ref="X224">IF(OR($B224="",X$2=""),"",Projetos!$K223/_xlfn.XLOOKUP(X$2,Técnicos!$A$2:$A$100,IF(Projetos!AD223=1,Técnicos!$F$2:$F$100,IF(Projetos!AD223=2,Técnicos!$H$2:$H$100,Técnicos!$J$2:$J$100)),,0,1))</f>
        <v/>
      </c>
      <c r="Y224" s="15" t="str" cm="1">
        <f t="array" ref="Y224">IF(OR($B224="",Y$2=""),"",Projetos!$K223/_xlfn.XLOOKUP(Y$2,Técnicos!$A$2:$A$100,IF(Projetos!AE223=1,Técnicos!$F$2:$F$100,IF(Projetos!AE223=2,Técnicos!$H$2:$H$100,Técnicos!$J$2:$J$100)),,0,1))</f>
        <v/>
      </c>
      <c r="Z224" s="15" t="str" cm="1">
        <f t="array" ref="Z224">IF(OR($B224="",Z$2=""),"",Projetos!$K223/_xlfn.XLOOKUP(Z$2,Técnicos!$A$2:$A$100,IF(Projetos!AF223=1,Técnicos!$F$2:$F$100,IF(Projetos!AF223=2,Técnicos!$H$2:$H$100,Técnicos!$J$2:$J$100)),,0,1))</f>
        <v/>
      </c>
      <c r="AA224" s="15" t="str" cm="1">
        <f t="array" ref="AA224">IF(OR($B224="",AA$2=""),"",Projetos!$K223/_xlfn.XLOOKUP(AA$2,Técnicos!$A$2:$A$100,IF(Projetos!AG223=1,Técnicos!$F$2:$F$100,IF(Projetos!AG223=2,Técnicos!$H$2:$H$100,Técnicos!$J$2:$J$100)),,0,1))</f>
        <v/>
      </c>
      <c r="AB224" s="15" t="str" cm="1">
        <f t="array" ref="AB224">IF(OR($B224="",AB$2=""),"",Projetos!$K223/_xlfn.XLOOKUP(AB$2,Técnicos!$A$2:$A$100,IF(Projetos!AH223=1,Técnicos!$F$2:$F$100,IF(Projetos!AH223=2,Técnicos!$H$2:$H$100,Técnicos!$J$2:$J$100)),,0,1))</f>
        <v/>
      </c>
      <c r="AC224" s="15" t="str" cm="1">
        <f t="array" ref="AC224">IF(OR($B224="",AC$2=""),"",Projetos!$K223/_xlfn.XLOOKUP(AC$2,Técnicos!$A$2:$A$100,IF(Projetos!AI223=1,Técnicos!$F$2:$F$100,IF(Projetos!AI223=2,Técnicos!$H$2:$H$100,Técnicos!$J$2:$J$100)),,0,1))</f>
        <v/>
      </c>
      <c r="AD224" s="15" t="str" cm="1">
        <f t="array" ref="AD224">IF(OR($B224="",AD$2=""),"",Projetos!$K223/_xlfn.XLOOKUP(AD$2,Técnicos!$A$2:$A$100,IF(Projetos!AJ223=1,Técnicos!$F$2:$F$100,IF(Projetos!AJ223=2,Técnicos!$H$2:$H$100,Técnicos!$J$2:$J$100)),,0,1))</f>
        <v/>
      </c>
      <c r="AE224" s="15" t="str" cm="1">
        <f t="array" ref="AE224">IF(OR($B224="",AE$2=""),"",Projetos!$K223/_xlfn.XLOOKUP(AE$2,Técnicos!$A$2:$A$100,IF(Projetos!AK223=1,Técnicos!$F$2:$F$100,IF(Projetos!AK223=2,Técnicos!$H$2:$H$100,Técnicos!$J$2:$J$100)),,0,1))</f>
        <v/>
      </c>
      <c r="AF224" s="15" t="str" cm="1">
        <f t="array" ref="AF224">IF(OR($B224="",AF$2=""),"",Projetos!$K223/_xlfn.XLOOKUP(AF$2,Técnicos!$A$2:$A$100,IF(Projetos!AL223=1,Técnicos!$F$2:$F$100,IF(Projetos!AL223=2,Técnicos!$H$2:$H$100,Técnicos!$J$2:$J$100)),,0,1))</f>
        <v/>
      </c>
      <c r="AG224" s="15" t="str" cm="1">
        <f t="array" ref="AG224">IF(OR($B224="",AG$2=""),"",Projetos!$K223/_xlfn.XLOOKUP(AG$2,Técnicos!$A$2:$A$100,IF(Projetos!AM223=1,Técnicos!$F$2:$F$100,IF(Projetos!AM223=2,Técnicos!$H$2:$H$100,Técnicos!$J$2:$J$100)),,0,1))</f>
        <v/>
      </c>
      <c r="AH224" s="15" t="str" cm="1">
        <f t="array" ref="AH224">IF(OR($B224="",AH$2=""),"",Projetos!$K223/_xlfn.XLOOKUP(AH$2,Técnicos!$A$2:$A$100,IF(Projetos!AN223=1,Técnicos!$F$2:$F$100,IF(Projetos!AN223=2,Técnicos!$H$2:$H$100,Técnicos!$J$2:$J$100)),,0,1))</f>
        <v/>
      </c>
      <c r="AI224" s="15" t="str" cm="1">
        <f t="array" ref="AI224">IF(OR($B224="",AI$2=""),"",Projetos!$K223/_xlfn.XLOOKUP(AI$2,Técnicos!$A$2:$A$100,IF(Projetos!AO223=1,Técnicos!$F$2:$F$100,IF(Projetos!AO223=2,Técnicos!$H$2:$H$100,Técnicos!$J$2:$J$100)),,0,1))</f>
        <v/>
      </c>
      <c r="AJ224" s="15" t="str" cm="1">
        <f t="array" ref="AJ224">IF(OR($B224="",AJ$2=""),"",Projetos!$K223/_xlfn.XLOOKUP(AJ$2,Técnicos!$A$2:$A$100,IF(Projetos!AP223=1,Técnicos!$F$2:$F$100,IF(Projetos!AP223=2,Técnicos!$H$2:$H$100,Técnicos!$J$2:$J$100)),,0,1))</f>
        <v/>
      </c>
      <c r="AK224" s="15" t="str" cm="1">
        <f t="array" ref="AK224">IF(OR($B224="",AK$2=""),"",Projetos!$K223/_xlfn.XLOOKUP(AK$2,Técnicos!$A$2:$A$100,IF(Projetos!AQ223=1,Técnicos!$F$2:$F$100,IF(Projetos!AQ223=2,Técnicos!$H$2:$H$100,Técnicos!$J$2:$J$100)),,0,1))</f>
        <v/>
      </c>
      <c r="AL224" s="15" t="str" cm="1">
        <f t="array" ref="AL224">IF(OR($B224="",AL$2=""),"",Projetos!$K223*_xlfn.XLOOKUP(AL$2,Técnicos!$A$2:$A$100,IF(Projetos!AR223=1,Técnicos!$F$2:$F$100,IF(Projetos!AR223=2,Técnicos!$H$2:$H$100,Técnicos!$J$2:$J$100)),,0,1))</f>
        <v/>
      </c>
      <c r="AM224" s="15" t="str" cm="1">
        <f t="array" ref="AM224">IF(OR($B224="",AM$2=""),"",Projetos!$K223*_xlfn.XLOOKUP(AM$2,Técnicos!$A$2:$A$100,IF(Projetos!AS223=1,Técnicos!$F$2:$F$100,IF(Projetos!AS223=2,Técnicos!$H$2:$H$100,Técnicos!$J$2:$J$100)),,0,1))</f>
        <v/>
      </c>
      <c r="AN224" s="15" t="str" cm="1">
        <f t="array" ref="AN224">IF(OR($B224="",AN$2=""),"",Projetos!$K223*_xlfn.XLOOKUP(AN$2,Técnicos!$A$2:$A$100,IF(Projetos!AT223=1,Técnicos!$F$2:$F$100,IF(Projetos!AT223=2,Técnicos!$H$2:$H$100,Técnicos!$J$2:$J$100)),,0,1))</f>
        <v/>
      </c>
      <c r="AO224" s="15" t="str" cm="1">
        <f t="array" ref="AO224">IF(OR($B224="",AO$2=""),"",Projetos!$K223*_xlfn.XLOOKUP(AO$2,Técnicos!$A$2:$A$100,IF(Projetos!AU223=1,Técnicos!$F$2:$F$100,IF(Projetos!AU223=2,Técnicos!$H$2:$H$100,Técnicos!$J$2:$J$100)),,0,1))</f>
        <v/>
      </c>
      <c r="AP224" s="15" t="str" cm="1">
        <f t="array" ref="AP224">IF(OR($B224="",AP$2=""),"",Projetos!$K223*_xlfn.XLOOKUP(AP$2,Técnicos!$A$2:$A$100,IF(Projetos!AV223=1,Técnicos!$F$2:$F$100,IF(Projetos!AV223=2,Técnicos!$H$2:$H$100,Técnicos!$J$2:$J$100)),,0,1))</f>
        <v/>
      </c>
      <c r="AQ224" s="15" t="str" cm="1">
        <f t="array" ref="AQ224">IF(OR($B224="",AQ$2=""),"",Projetos!$K223*_xlfn.XLOOKUP(AQ$2,Técnicos!$A$2:$A$100,IF(Projetos!AW223=1,Técnicos!$F$2:$F$100,IF(Projetos!AW223=2,Técnicos!$H$2:$H$100,Técnicos!$J$2:$J$100)),,0,1))</f>
        <v/>
      </c>
      <c r="AR224" s="15" t="str" cm="1">
        <f t="array" ref="AR224">IF(OR($B224="",AR$2=""),"",Projetos!$K223*_xlfn.XLOOKUP(AR$2,Técnicos!$A$2:$A$100,IF(Projetos!AX223=1,Técnicos!$F$2:$F$100,IF(Projetos!AX223=2,Técnicos!$H$2:$H$100,Técnicos!$J$2:$J$100)),,0,1))</f>
        <v/>
      </c>
      <c r="AS224" s="15" t="str" cm="1">
        <f t="array" ref="AS224">IF(OR($B224="",AS$2=""),"",Projetos!$K223*_xlfn.XLOOKUP(AS$2,Técnicos!$A$2:$A$100,IF(Projetos!AY223=1,Técnicos!$F$2:$F$100,IF(Projetos!AY223=2,Técnicos!$H$2:$H$100,Técnicos!$J$2:$J$100)),,0,1))</f>
        <v/>
      </c>
      <c r="AT224" s="15" t="str" cm="1">
        <f t="array" ref="AT224">IF(OR($B224="",AT$2=""),"",Projetos!$K223*_xlfn.XLOOKUP(AT$2,Técnicos!$A$2:$A$100,IF(Projetos!AZ223=1,Técnicos!$F$2:$F$100,IF(Projetos!AZ223=2,Técnicos!$H$2:$H$100,Técnicos!$J$2:$J$100)),,0,1))</f>
        <v/>
      </c>
      <c r="AU224" s="15" t="str" cm="1">
        <f t="array" ref="AU224">IF(OR($B224="",AU$2=""),"",Projetos!$K223*_xlfn.XLOOKUP(AU$2,Técnicos!$A$2:$A$100,IF(Projetos!BA223=1,Técnicos!$F$2:$F$100,IF(Projetos!BA223=2,Técnicos!$H$2:$H$100,Técnicos!$J$2:$J$100)),,0,1))</f>
        <v/>
      </c>
      <c r="AV224" s="15" t="str" cm="1">
        <f t="array" ref="AV224">IF(OR($B224="",AV$2=""),"",Projetos!$K223*_xlfn.XLOOKUP(AV$2,Técnicos!$A$2:$A$100,IF(Projetos!BB223=1,Técnicos!$F$2:$F$100,IF(Projetos!BB223=2,Técnicos!$H$2:$H$100,Técnicos!$J$2:$J$100)),,0,1))</f>
        <v/>
      </c>
      <c r="AW224" s="15" t="str" cm="1">
        <f t="array" ref="AW224">IF(OR($B224="",AW$2=""),"",Projetos!$K223*_xlfn.XLOOKUP(AW$2,Técnicos!$A$2:$A$100,IF(Projetos!BC223=1,Técnicos!$F$2:$F$100,IF(Projetos!BC223=2,Técnicos!$H$2:$H$100,Técnicos!$J$2:$J$100)),,0,1))</f>
        <v/>
      </c>
      <c r="AX224" s="15" t="str" cm="1">
        <f t="array" ref="AX224">IF(OR($B224="",AX$2=""),"",Projetos!$K223*_xlfn.XLOOKUP(AX$2,Técnicos!$A$2:$A$100,IF(Projetos!BD223=1,Técnicos!$F$2:$F$100,IF(Projetos!BD223=2,Técnicos!$H$2:$H$100,Técnicos!$J$2:$J$100)),,0,1))</f>
        <v/>
      </c>
      <c r="AY224" s="15" t="str" cm="1">
        <f t="array" ref="AY224">IF(OR($B224="",AY$2=""),"",Projetos!$K223*_xlfn.XLOOKUP(AY$2,Técnicos!$A$2:$A$100,IF(Projetos!BE223=1,Técnicos!$F$2:$F$100,IF(Projetos!BE223=2,Técnicos!$H$2:$H$100,Técnicos!$J$2:$J$100)),,0,1))</f>
        <v/>
      </c>
      <c r="AZ224" s="15" t="str" cm="1">
        <f t="array" ref="AZ224">IF(OR($B224="",AZ$2=""),"",Projetos!$K223*_xlfn.XLOOKUP(AZ$2,Técnicos!$A$2:$A$100,IF(Projetos!BF223=1,Técnicos!$F$2:$F$100,IF(Projetos!BF223=2,Técnicos!$H$2:$H$100,Técnicos!$J$2:$J$100)),,0,1))</f>
        <v/>
      </c>
      <c r="BA224" s="15" t="str" cm="1">
        <f t="array" ref="BA224">IF(OR($B224="",BA$2=""),"",Projetos!$K223*_xlfn.XLOOKUP(BA$2,Técnicos!$A$2:$A$100,IF(Projetos!BG223=1,Técnicos!$F$2:$F$100,IF(Projetos!BG223=2,Técnicos!$H$2:$H$100,Técnicos!$J$2:$J$100)),,0,1))</f>
        <v/>
      </c>
      <c r="BB224" s="15" t="str" cm="1">
        <f t="array" ref="BB224">IF(OR($B224="",BB$2=""),"",Projetos!$K223*_xlfn.XLOOKUP(BB$2,Técnicos!$A$2:$A$100,IF(Projetos!BH223=1,Técnicos!$F$2:$F$100,IF(Projetos!BH223=2,Técnicos!$H$2:$H$100,Técnicos!$J$2:$J$100)),,0,1))</f>
        <v/>
      </c>
      <c r="BC224" s="15" t="str" cm="1">
        <f t="array" ref="BC224">IF(OR($B224="",BC$2=""),"",Projetos!$K223*_xlfn.XLOOKUP(BC$2,Técnicos!$A$2:$A$100,IF(Projetos!BI223=1,Técnicos!$F$2:$F$100,IF(Projetos!BI223=2,Técnicos!$H$2:$H$100,Técnicos!$J$2:$J$100)),,0,1))</f>
        <v/>
      </c>
      <c r="BD224" s="15" t="str" cm="1">
        <f t="array" ref="BD224">IF(OR($B224="",BD$2=""),"",Projetos!$K223*_xlfn.XLOOKUP(BD$2,Técnicos!$A$2:$A$100,IF(Projetos!BJ223=1,Técnicos!$F$2:$F$100,IF(Projetos!BJ223=2,Técnicos!$H$2:$H$100,Técnicos!$J$2:$J$100)),,0,1))</f>
        <v/>
      </c>
      <c r="BE224" s="15" t="str" cm="1">
        <f t="array" ref="BE224">IF(OR($B224="",BE$2=""),"",Projetos!$K223*_xlfn.XLOOKUP(BE$2,Técnicos!$A$2:$A$100,IF(Projetos!BK223=1,Técnicos!$F$2:$F$100,IF(Projetos!BK223=2,Técnicos!$H$2:$H$100,Técnicos!$J$2:$J$100)),,0,1))</f>
        <v/>
      </c>
      <c r="BF224" s="15" t="str" cm="1">
        <f t="array" ref="BF224">IF(OR($B224="",BF$2=""),"",Projetos!$K223*_xlfn.XLOOKUP(BF$2,Técnicos!$A$2:$A$100,IF(Projetos!BL223=1,Técnicos!$F$2:$F$100,IF(Projetos!BL223=2,Técnicos!$H$2:$H$100,Técnicos!$J$2:$J$100)),,0,1))</f>
        <v/>
      </c>
      <c r="BG224" s="15" t="str" cm="1">
        <f t="array" ref="BG224">IF(OR($B224="",BG$2=""),"",Projetos!$K223*_xlfn.XLOOKUP(BG$2,Técnicos!$A$2:$A$100,IF(Projetos!BM223=1,Técnicos!$F$2:$F$100,IF(Projetos!BM223=2,Técnicos!$H$2:$H$100,Técnicos!$J$2:$J$100)),,0,1))</f>
        <v/>
      </c>
      <c r="BH224" s="15" t="str" cm="1">
        <f t="array" ref="BH224">IF(OR($B224="",BH$2=""),"",Projetos!$K223*_xlfn.XLOOKUP(BH$2,Técnicos!$A$2:$A$100,IF(Projetos!BN223=1,Técnicos!$F$2:$F$100,IF(Projetos!BN223=2,Técnicos!$H$2:$H$100,Técnicos!$J$2:$J$100)),,0,1))</f>
        <v/>
      </c>
      <c r="BI224" s="15" t="str" cm="1">
        <f t="array" ref="BI224">IF(OR($B224="",BI$2=""),"",Projetos!$K223*_xlfn.XLOOKUP(BI$2,Técnicos!$A$2:$A$100,IF(Projetos!BO223=1,Técnicos!$F$2:$F$100,IF(Projetos!BO223=2,Técnicos!$H$2:$H$100,Técnicos!$J$2:$J$100)),,0,1))</f>
        <v/>
      </c>
      <c r="BJ224" s="15" t="str" cm="1">
        <f t="array" ref="BJ224">IF(OR($B224="",BJ$2=""),"",Projetos!$K223*_xlfn.XLOOKUP(BJ$2,Técnicos!$A$2:$A$100,IF(Projetos!BP223=1,Técnicos!$F$2:$F$100,IF(Projetos!BP223=2,Técnicos!$H$2:$H$100,Técnicos!$J$2:$J$100)),,0,1))</f>
        <v/>
      </c>
      <c r="BK224" s="15" t="str" cm="1">
        <f t="array" ref="BK224">IF(OR($B224="",BK$2=""),"",Projetos!$K223*_xlfn.XLOOKUP(BK$2,Técnicos!$A$2:$A$100,IF(Projetos!BQ223=1,Técnicos!$F$2:$F$100,IF(Projetos!BQ223=2,Técnicos!$H$2:$H$100,Técnicos!$J$2:$J$100)),,0,1))</f>
        <v/>
      </c>
      <c r="BL224" s="15" t="str" cm="1">
        <f t="array" ref="BL224">IF(OR($B224="",BL$2=""),"",Projetos!$K223*_xlfn.XLOOKUP(BL$2,Técnicos!$A$2:$A$100,IF(Projetos!BR223=1,Técnicos!$F$2:$F$100,IF(Projetos!BR223=2,Técnicos!$H$2:$H$100,Técnicos!$J$2:$J$100)),,0,1))</f>
        <v/>
      </c>
      <c r="BM224" s="15" t="str" cm="1">
        <f t="array" ref="BM224">IF(OR($B224="",BM$2=""),"",Projetos!$K223*_xlfn.XLOOKUP(BM$2,Técnicos!$A$2:$A$100,IF(Projetos!BS223=1,Técnicos!$F$2:$F$100,IF(Projetos!BS223=2,Técnicos!$H$2:$H$100,Técnicos!$J$2:$J$100)),,0,1))</f>
        <v/>
      </c>
      <c r="BN224" s="15" t="str" cm="1">
        <f t="array" ref="BN224">IF(OR($B224="",BN$2=""),"",Projetos!$K223*_xlfn.XLOOKUP(BN$2,Técnicos!$A$2:$A$100,IF(Projetos!BT223=1,Técnicos!$F$2:$F$100,IF(Projetos!BT223=2,Técnicos!$H$2:$H$100,Técnicos!$J$2:$J$100)),,0,1))</f>
        <v/>
      </c>
      <c r="BO224" s="15" t="str" cm="1">
        <f t="array" ref="BO224">IF(OR($B224="",BO$2=""),"",Projetos!$K223*_xlfn.XLOOKUP(BO$2,Técnicos!$A$2:$A$100,IF(Projetos!BU223=1,Técnicos!$F$2:$F$100,IF(Projetos!BU223=2,Técnicos!$H$2:$H$100,Técnicos!$J$2:$J$100)),,0,1))</f>
        <v/>
      </c>
      <c r="BP224" s="15" t="str" cm="1">
        <f t="array" ref="BP224">IF(OR($B224="",BP$2=""),"",Projetos!$K223*_xlfn.XLOOKUP(BP$2,Técnicos!$A$2:$A$100,IF(Projetos!BV223=1,Técnicos!$F$2:$F$100,IF(Projetos!BV223=2,Técnicos!$H$2:$H$100,Técnicos!$J$2:$J$100)),,0,1))</f>
        <v/>
      </c>
      <c r="BQ224" s="15" t="str" cm="1">
        <f t="array" ref="BQ224">IF(OR($B224="",BQ$2=""),"",Projetos!$K223*_xlfn.XLOOKUP(BQ$2,Técnicos!$A$2:$A$100,IF(Projetos!BW223=1,Técnicos!$F$2:$F$100,IF(Projetos!BW223=2,Técnicos!$H$2:$H$100,Técnicos!$J$2:$J$100)),,0,1))</f>
        <v/>
      </c>
    </row>
    <row r="225" spans="3:69" x14ac:dyDescent="0.3">
      <c r="C225" s="15" t="str" cm="1">
        <f t="array" ref="C225">IF(OR($B225="",C$2=""),"",Projetos!$K224/_xlfn.XLOOKUP(C$2,Técnicos!$A$2:$A$100,IF(Projetos!I224=1,Técnicos!$F$2:$F$100,IF(Projetos!I224=2,Técnicos!$H$2:$H$100,Técnicos!$J$2:$J$100)),,0,1))</f>
        <v/>
      </c>
      <c r="D225" s="15" t="str" cm="1">
        <f t="array" ref="D225">IF(OR($B225="",D$2=""),"",Projetos!$K224/_xlfn.XLOOKUP(D$2,Técnicos!$A$2:$A$100,IF(Projetos!J224=1,Técnicos!$F$2:$F$100,IF(Projetos!J224=2,Técnicos!$H$2:$H$100,Técnicos!$J$2:$J$100)),,0,1))</f>
        <v/>
      </c>
      <c r="E225" s="15" t="str" cm="1">
        <f t="array" ref="E225">IF(OR($B225="",E$2=""),"",Projetos!$K224/_xlfn.XLOOKUP(E$2,Técnicos!$A$2:$A$100,IF(Projetos!K224=1,Técnicos!$F$2:$F$100,IF(Projetos!K224=2,Técnicos!$H$2:$H$100,Técnicos!$J$2:$J$100)),,0,1))</f>
        <v/>
      </c>
      <c r="F225" s="15" t="str" cm="1">
        <f t="array" ref="F225">IF(OR($B225="",F$2=""),"",Projetos!$K224/_xlfn.XLOOKUP(F$2,Técnicos!$A$2:$A$100,IF(Projetos!L224=1,Técnicos!$F$2:$F$100,IF(Projetos!L224=2,Técnicos!$H$2:$H$100,Técnicos!$J$2:$J$100)),,0,1))</f>
        <v/>
      </c>
      <c r="G225" s="15" t="str" cm="1">
        <f t="array" ref="G225">IF(OR($B225="",G$2=""),"",Projetos!$K224/_xlfn.XLOOKUP(G$2,Técnicos!$A$2:$A$100,IF(Projetos!M224=1,Técnicos!$F$2:$F$100,IF(Projetos!M224=2,Técnicos!$H$2:$H$100,Técnicos!$J$2:$J$100)),,0,1))</f>
        <v/>
      </c>
      <c r="H225" s="15" t="str" cm="1">
        <f t="array" ref="H225">IF(OR($B225="",H$2=""),"",Projetos!$K224/_xlfn.XLOOKUP(H$2,Técnicos!$A$2:$A$100,IF(Projetos!N224=1,Técnicos!$F$2:$F$100,IF(Projetos!N224=2,Técnicos!$H$2:$H$100,Técnicos!$J$2:$J$100)),,0,1))</f>
        <v/>
      </c>
      <c r="I225" s="15" t="str" cm="1">
        <f t="array" ref="I225">IF(OR($B225="",I$2=""),"",Projetos!$K224/_xlfn.XLOOKUP(I$2,Técnicos!$A$2:$A$100,IF(Projetos!O224=1,Técnicos!$F$2:$F$100,IF(Projetos!O224=2,Técnicos!$H$2:$H$100,Técnicos!$J$2:$J$100)),,0,1))</f>
        <v/>
      </c>
      <c r="J225" s="15" t="str" cm="1">
        <f t="array" ref="J225">IF(OR($B225="",J$2=""),"",Projetos!$K224/_xlfn.XLOOKUP(J$2,Técnicos!$A$2:$A$100,IF(Projetos!P224=1,Técnicos!$F$2:$F$100,IF(Projetos!P224=2,Técnicos!$H$2:$H$100,Técnicos!$J$2:$J$100)),,0,1))</f>
        <v/>
      </c>
      <c r="K225" s="15" t="str" cm="1">
        <f t="array" ref="K225">IF(OR($B225="",K$2=""),"",Projetos!$K224/_xlfn.XLOOKUP(K$2,Técnicos!$A$2:$A$100,IF(Projetos!Q224=1,Técnicos!$F$2:$F$100,IF(Projetos!Q224=2,Técnicos!$H$2:$H$100,Técnicos!$J$2:$J$100)),,0,1))</f>
        <v/>
      </c>
      <c r="L225" s="15" t="str" cm="1">
        <f t="array" ref="L225">IF(OR($B225="",L$2=""),"",Projetos!$K224/_xlfn.XLOOKUP(L$2,Técnicos!$A$2:$A$100,IF(Projetos!R224=1,Técnicos!$F$2:$F$100,IF(Projetos!R224=2,Técnicos!$H$2:$H$100,Técnicos!$J$2:$J$100)),,0,1))</f>
        <v/>
      </c>
      <c r="M225" s="15" t="str" cm="1">
        <f t="array" ref="M225">IF(OR($B225="",M$2=""),"",Projetos!$K224/_xlfn.XLOOKUP(M$2,Técnicos!$A$2:$A$100,IF(Projetos!S224=1,Técnicos!$F$2:$F$100,IF(Projetos!S224=2,Técnicos!$H$2:$H$100,Técnicos!$J$2:$J$100)),,0,1))</f>
        <v/>
      </c>
      <c r="N225" s="15" t="str" cm="1">
        <f t="array" ref="N225">IF(OR($B225="",N$2=""),"",Projetos!$K224/_xlfn.XLOOKUP(N$2,Técnicos!$A$2:$A$100,IF(Projetos!T224=1,Técnicos!$F$2:$F$100,IF(Projetos!T224=2,Técnicos!$H$2:$H$100,Técnicos!$J$2:$J$100)),,0,1))</f>
        <v/>
      </c>
      <c r="O225" s="15" t="str" cm="1">
        <f t="array" ref="O225">IF(OR($B225="",O$2=""),"",Projetos!$K224/_xlfn.XLOOKUP(O$2,Técnicos!$A$2:$A$100,IF(Projetos!U224=1,Técnicos!$F$2:$F$100,IF(Projetos!U224=2,Técnicos!$H$2:$H$100,Técnicos!$J$2:$J$100)),,0,1))</f>
        <v/>
      </c>
      <c r="P225" s="15" t="str" cm="1">
        <f t="array" ref="P225">IF(OR($B225="",P$2=""),"",Projetos!$K224/_xlfn.XLOOKUP(P$2,Técnicos!$A$2:$A$100,IF(Projetos!V224=1,Técnicos!$F$2:$F$100,IF(Projetos!V224=2,Técnicos!$H$2:$H$100,Técnicos!$J$2:$J$100)),,0,1))</f>
        <v/>
      </c>
      <c r="Q225" s="15" t="str" cm="1">
        <f t="array" ref="Q225">IF(OR($B225="",Q$2=""),"",Projetos!$K224/_xlfn.XLOOKUP(Q$2,Técnicos!$A$2:$A$100,IF(Projetos!W224=1,Técnicos!$F$2:$F$100,IF(Projetos!W224=2,Técnicos!$H$2:$H$100,Técnicos!$J$2:$J$100)),,0,1))</f>
        <v/>
      </c>
      <c r="R225" s="15" t="str" cm="1">
        <f t="array" ref="R225">IF(OR($B225="",R$2=""),"",Projetos!$K224/_xlfn.XLOOKUP(R$2,Técnicos!$A$2:$A$100,IF(Projetos!X224=1,Técnicos!$F$2:$F$100,IF(Projetos!X224=2,Técnicos!$H$2:$H$100,Técnicos!$J$2:$J$100)),,0,1))</f>
        <v/>
      </c>
      <c r="S225" s="15" t="str" cm="1">
        <f t="array" ref="S225">IF(OR($B225="",S$2=""),"",Projetos!$K224/_xlfn.XLOOKUP(S$2,Técnicos!$A$2:$A$100,IF(Projetos!Y224=1,Técnicos!$F$2:$F$100,IF(Projetos!Y224=2,Técnicos!$H$2:$H$100,Técnicos!$J$2:$J$100)),,0,1))</f>
        <v/>
      </c>
      <c r="T225" s="15" t="str" cm="1">
        <f t="array" ref="T225">IF(OR($B225="",T$2=""),"",Projetos!$K224/_xlfn.XLOOKUP(T$2,Técnicos!$A$2:$A$100,IF(Projetos!Z224=1,Técnicos!$F$2:$F$100,IF(Projetos!Z224=2,Técnicos!$H$2:$H$100,Técnicos!$J$2:$J$100)),,0,1))</f>
        <v/>
      </c>
      <c r="U225" s="15" t="str" cm="1">
        <f t="array" ref="U225">IF(OR($B225="",U$2=""),"",Projetos!$K224/_xlfn.XLOOKUP(U$2,Técnicos!$A$2:$A$100,IF(Projetos!AA224=1,Técnicos!$F$2:$F$100,IF(Projetos!AA224=2,Técnicos!$H$2:$H$100,Técnicos!$J$2:$J$100)),,0,1))</f>
        <v/>
      </c>
      <c r="V225" s="15" t="str" cm="1">
        <f t="array" ref="V225">IF(OR($B225="",V$2=""),"",Projetos!$K224/_xlfn.XLOOKUP(V$2,Técnicos!$A$2:$A$100,IF(Projetos!AB224=1,Técnicos!$F$2:$F$100,IF(Projetos!AB224=2,Técnicos!$H$2:$H$100,Técnicos!$J$2:$J$100)),,0,1))</f>
        <v/>
      </c>
      <c r="W225" s="15" t="str" cm="1">
        <f t="array" ref="W225">IF(OR($B225="",W$2=""),"",Projetos!$K224/_xlfn.XLOOKUP(W$2,Técnicos!$A$2:$A$100,IF(Projetos!AC224=1,Técnicos!$F$2:$F$100,IF(Projetos!AC224=2,Técnicos!$H$2:$H$100,Técnicos!$J$2:$J$100)),,0,1))</f>
        <v/>
      </c>
      <c r="X225" s="15" t="str" cm="1">
        <f t="array" ref="X225">IF(OR($B225="",X$2=""),"",Projetos!$K224/_xlfn.XLOOKUP(X$2,Técnicos!$A$2:$A$100,IF(Projetos!AD224=1,Técnicos!$F$2:$F$100,IF(Projetos!AD224=2,Técnicos!$H$2:$H$100,Técnicos!$J$2:$J$100)),,0,1))</f>
        <v/>
      </c>
      <c r="Y225" s="15" t="str" cm="1">
        <f t="array" ref="Y225">IF(OR($B225="",Y$2=""),"",Projetos!$K224/_xlfn.XLOOKUP(Y$2,Técnicos!$A$2:$A$100,IF(Projetos!AE224=1,Técnicos!$F$2:$F$100,IF(Projetos!AE224=2,Técnicos!$H$2:$H$100,Técnicos!$J$2:$J$100)),,0,1))</f>
        <v/>
      </c>
      <c r="Z225" s="15" t="str" cm="1">
        <f t="array" ref="Z225">IF(OR($B225="",Z$2=""),"",Projetos!$K224/_xlfn.XLOOKUP(Z$2,Técnicos!$A$2:$A$100,IF(Projetos!AF224=1,Técnicos!$F$2:$F$100,IF(Projetos!AF224=2,Técnicos!$H$2:$H$100,Técnicos!$J$2:$J$100)),,0,1))</f>
        <v/>
      </c>
      <c r="AA225" s="15" t="str" cm="1">
        <f t="array" ref="AA225">IF(OR($B225="",AA$2=""),"",Projetos!$K224/_xlfn.XLOOKUP(AA$2,Técnicos!$A$2:$A$100,IF(Projetos!AG224=1,Técnicos!$F$2:$F$100,IF(Projetos!AG224=2,Técnicos!$H$2:$H$100,Técnicos!$J$2:$J$100)),,0,1))</f>
        <v/>
      </c>
      <c r="AB225" s="15" t="str" cm="1">
        <f t="array" ref="AB225">IF(OR($B225="",AB$2=""),"",Projetos!$K224/_xlfn.XLOOKUP(AB$2,Técnicos!$A$2:$A$100,IF(Projetos!AH224=1,Técnicos!$F$2:$F$100,IF(Projetos!AH224=2,Técnicos!$H$2:$H$100,Técnicos!$J$2:$J$100)),,0,1))</f>
        <v/>
      </c>
      <c r="AC225" s="15" t="str" cm="1">
        <f t="array" ref="AC225">IF(OR($B225="",AC$2=""),"",Projetos!$K224/_xlfn.XLOOKUP(AC$2,Técnicos!$A$2:$A$100,IF(Projetos!AI224=1,Técnicos!$F$2:$F$100,IF(Projetos!AI224=2,Técnicos!$H$2:$H$100,Técnicos!$J$2:$J$100)),,0,1))</f>
        <v/>
      </c>
      <c r="AD225" s="15" t="str" cm="1">
        <f t="array" ref="AD225">IF(OR($B225="",AD$2=""),"",Projetos!$K224/_xlfn.XLOOKUP(AD$2,Técnicos!$A$2:$A$100,IF(Projetos!AJ224=1,Técnicos!$F$2:$F$100,IF(Projetos!AJ224=2,Técnicos!$H$2:$H$100,Técnicos!$J$2:$J$100)),,0,1))</f>
        <v/>
      </c>
      <c r="AE225" s="15" t="str" cm="1">
        <f t="array" ref="AE225">IF(OR($B225="",AE$2=""),"",Projetos!$K224/_xlfn.XLOOKUP(AE$2,Técnicos!$A$2:$A$100,IF(Projetos!AK224=1,Técnicos!$F$2:$F$100,IF(Projetos!AK224=2,Técnicos!$H$2:$H$100,Técnicos!$J$2:$J$100)),,0,1))</f>
        <v/>
      </c>
      <c r="AF225" s="15" t="str" cm="1">
        <f t="array" ref="AF225">IF(OR($B225="",AF$2=""),"",Projetos!$K224/_xlfn.XLOOKUP(AF$2,Técnicos!$A$2:$A$100,IF(Projetos!AL224=1,Técnicos!$F$2:$F$100,IF(Projetos!AL224=2,Técnicos!$H$2:$H$100,Técnicos!$J$2:$J$100)),,0,1))</f>
        <v/>
      </c>
      <c r="AG225" s="15" t="str" cm="1">
        <f t="array" ref="AG225">IF(OR($B225="",AG$2=""),"",Projetos!$K224/_xlfn.XLOOKUP(AG$2,Técnicos!$A$2:$A$100,IF(Projetos!AM224=1,Técnicos!$F$2:$F$100,IF(Projetos!AM224=2,Técnicos!$H$2:$H$100,Técnicos!$J$2:$J$100)),,0,1))</f>
        <v/>
      </c>
      <c r="AH225" s="15" t="str" cm="1">
        <f t="array" ref="AH225">IF(OR($B225="",AH$2=""),"",Projetos!$K224/_xlfn.XLOOKUP(AH$2,Técnicos!$A$2:$A$100,IF(Projetos!AN224=1,Técnicos!$F$2:$F$100,IF(Projetos!AN224=2,Técnicos!$H$2:$H$100,Técnicos!$J$2:$J$100)),,0,1))</f>
        <v/>
      </c>
      <c r="AI225" s="15" t="str" cm="1">
        <f t="array" ref="AI225">IF(OR($B225="",AI$2=""),"",Projetos!$K224/_xlfn.XLOOKUP(AI$2,Técnicos!$A$2:$A$100,IF(Projetos!AO224=1,Técnicos!$F$2:$F$100,IF(Projetos!AO224=2,Técnicos!$H$2:$H$100,Técnicos!$J$2:$J$100)),,0,1))</f>
        <v/>
      </c>
      <c r="AJ225" s="15" t="str" cm="1">
        <f t="array" ref="AJ225">IF(OR($B225="",AJ$2=""),"",Projetos!$K224/_xlfn.XLOOKUP(AJ$2,Técnicos!$A$2:$A$100,IF(Projetos!AP224=1,Técnicos!$F$2:$F$100,IF(Projetos!AP224=2,Técnicos!$H$2:$H$100,Técnicos!$J$2:$J$100)),,0,1))</f>
        <v/>
      </c>
      <c r="AK225" s="15" t="str" cm="1">
        <f t="array" ref="AK225">IF(OR($B225="",AK$2=""),"",Projetos!$K224/_xlfn.XLOOKUP(AK$2,Técnicos!$A$2:$A$100,IF(Projetos!AQ224=1,Técnicos!$F$2:$F$100,IF(Projetos!AQ224=2,Técnicos!$H$2:$H$100,Técnicos!$J$2:$J$100)),,0,1))</f>
        <v/>
      </c>
      <c r="AL225" s="15" t="str" cm="1">
        <f t="array" ref="AL225">IF(OR($B225="",AL$2=""),"",Projetos!$K224*_xlfn.XLOOKUP(AL$2,Técnicos!$A$2:$A$100,IF(Projetos!AR224=1,Técnicos!$F$2:$F$100,IF(Projetos!AR224=2,Técnicos!$H$2:$H$100,Técnicos!$J$2:$J$100)),,0,1))</f>
        <v/>
      </c>
      <c r="AM225" s="15" t="str" cm="1">
        <f t="array" ref="AM225">IF(OR($B225="",AM$2=""),"",Projetos!$K224*_xlfn.XLOOKUP(AM$2,Técnicos!$A$2:$A$100,IF(Projetos!AS224=1,Técnicos!$F$2:$F$100,IF(Projetos!AS224=2,Técnicos!$H$2:$H$100,Técnicos!$J$2:$J$100)),,0,1))</f>
        <v/>
      </c>
      <c r="AN225" s="15" t="str" cm="1">
        <f t="array" ref="AN225">IF(OR($B225="",AN$2=""),"",Projetos!$K224*_xlfn.XLOOKUP(AN$2,Técnicos!$A$2:$A$100,IF(Projetos!AT224=1,Técnicos!$F$2:$F$100,IF(Projetos!AT224=2,Técnicos!$H$2:$H$100,Técnicos!$J$2:$J$100)),,0,1))</f>
        <v/>
      </c>
      <c r="AO225" s="15" t="str" cm="1">
        <f t="array" ref="AO225">IF(OR($B225="",AO$2=""),"",Projetos!$K224*_xlfn.XLOOKUP(AO$2,Técnicos!$A$2:$A$100,IF(Projetos!AU224=1,Técnicos!$F$2:$F$100,IF(Projetos!AU224=2,Técnicos!$H$2:$H$100,Técnicos!$J$2:$J$100)),,0,1))</f>
        <v/>
      </c>
      <c r="AP225" s="15" t="str" cm="1">
        <f t="array" ref="AP225">IF(OR($B225="",AP$2=""),"",Projetos!$K224*_xlfn.XLOOKUP(AP$2,Técnicos!$A$2:$A$100,IF(Projetos!AV224=1,Técnicos!$F$2:$F$100,IF(Projetos!AV224=2,Técnicos!$H$2:$H$100,Técnicos!$J$2:$J$100)),,0,1))</f>
        <v/>
      </c>
      <c r="AQ225" s="15" t="str" cm="1">
        <f t="array" ref="AQ225">IF(OR($B225="",AQ$2=""),"",Projetos!$K224*_xlfn.XLOOKUP(AQ$2,Técnicos!$A$2:$A$100,IF(Projetos!AW224=1,Técnicos!$F$2:$F$100,IF(Projetos!AW224=2,Técnicos!$H$2:$H$100,Técnicos!$J$2:$J$100)),,0,1))</f>
        <v/>
      </c>
      <c r="AR225" s="15" t="str" cm="1">
        <f t="array" ref="AR225">IF(OR($B225="",AR$2=""),"",Projetos!$K224*_xlfn.XLOOKUP(AR$2,Técnicos!$A$2:$A$100,IF(Projetos!AX224=1,Técnicos!$F$2:$F$100,IF(Projetos!AX224=2,Técnicos!$H$2:$H$100,Técnicos!$J$2:$J$100)),,0,1))</f>
        <v/>
      </c>
      <c r="AS225" s="15" t="str" cm="1">
        <f t="array" ref="AS225">IF(OR($B225="",AS$2=""),"",Projetos!$K224*_xlfn.XLOOKUP(AS$2,Técnicos!$A$2:$A$100,IF(Projetos!AY224=1,Técnicos!$F$2:$F$100,IF(Projetos!AY224=2,Técnicos!$H$2:$H$100,Técnicos!$J$2:$J$100)),,0,1))</f>
        <v/>
      </c>
      <c r="AT225" s="15" t="str" cm="1">
        <f t="array" ref="AT225">IF(OR($B225="",AT$2=""),"",Projetos!$K224*_xlfn.XLOOKUP(AT$2,Técnicos!$A$2:$A$100,IF(Projetos!AZ224=1,Técnicos!$F$2:$F$100,IF(Projetos!AZ224=2,Técnicos!$H$2:$H$100,Técnicos!$J$2:$J$100)),,0,1))</f>
        <v/>
      </c>
      <c r="AU225" s="15" t="str" cm="1">
        <f t="array" ref="AU225">IF(OR($B225="",AU$2=""),"",Projetos!$K224*_xlfn.XLOOKUP(AU$2,Técnicos!$A$2:$A$100,IF(Projetos!BA224=1,Técnicos!$F$2:$F$100,IF(Projetos!BA224=2,Técnicos!$H$2:$H$100,Técnicos!$J$2:$J$100)),,0,1))</f>
        <v/>
      </c>
      <c r="AV225" s="15" t="str" cm="1">
        <f t="array" ref="AV225">IF(OR($B225="",AV$2=""),"",Projetos!$K224*_xlfn.XLOOKUP(AV$2,Técnicos!$A$2:$A$100,IF(Projetos!BB224=1,Técnicos!$F$2:$F$100,IF(Projetos!BB224=2,Técnicos!$H$2:$H$100,Técnicos!$J$2:$J$100)),,0,1))</f>
        <v/>
      </c>
      <c r="AW225" s="15" t="str" cm="1">
        <f t="array" ref="AW225">IF(OR($B225="",AW$2=""),"",Projetos!$K224*_xlfn.XLOOKUP(AW$2,Técnicos!$A$2:$A$100,IF(Projetos!BC224=1,Técnicos!$F$2:$F$100,IF(Projetos!BC224=2,Técnicos!$H$2:$H$100,Técnicos!$J$2:$J$100)),,0,1))</f>
        <v/>
      </c>
      <c r="AX225" s="15" t="str" cm="1">
        <f t="array" ref="AX225">IF(OR($B225="",AX$2=""),"",Projetos!$K224*_xlfn.XLOOKUP(AX$2,Técnicos!$A$2:$A$100,IF(Projetos!BD224=1,Técnicos!$F$2:$F$100,IF(Projetos!BD224=2,Técnicos!$H$2:$H$100,Técnicos!$J$2:$J$100)),,0,1))</f>
        <v/>
      </c>
      <c r="AY225" s="15" t="str" cm="1">
        <f t="array" ref="AY225">IF(OR($B225="",AY$2=""),"",Projetos!$K224*_xlfn.XLOOKUP(AY$2,Técnicos!$A$2:$A$100,IF(Projetos!BE224=1,Técnicos!$F$2:$F$100,IF(Projetos!BE224=2,Técnicos!$H$2:$H$100,Técnicos!$J$2:$J$100)),,0,1))</f>
        <v/>
      </c>
      <c r="AZ225" s="15" t="str" cm="1">
        <f t="array" ref="AZ225">IF(OR($B225="",AZ$2=""),"",Projetos!$K224*_xlfn.XLOOKUP(AZ$2,Técnicos!$A$2:$A$100,IF(Projetos!BF224=1,Técnicos!$F$2:$F$100,IF(Projetos!BF224=2,Técnicos!$H$2:$H$100,Técnicos!$J$2:$J$100)),,0,1))</f>
        <v/>
      </c>
      <c r="BA225" s="15" t="str" cm="1">
        <f t="array" ref="BA225">IF(OR($B225="",BA$2=""),"",Projetos!$K224*_xlfn.XLOOKUP(BA$2,Técnicos!$A$2:$A$100,IF(Projetos!BG224=1,Técnicos!$F$2:$F$100,IF(Projetos!BG224=2,Técnicos!$H$2:$H$100,Técnicos!$J$2:$J$100)),,0,1))</f>
        <v/>
      </c>
      <c r="BB225" s="15" t="str" cm="1">
        <f t="array" ref="BB225">IF(OR($B225="",BB$2=""),"",Projetos!$K224*_xlfn.XLOOKUP(BB$2,Técnicos!$A$2:$A$100,IF(Projetos!BH224=1,Técnicos!$F$2:$F$100,IF(Projetos!BH224=2,Técnicos!$H$2:$H$100,Técnicos!$J$2:$J$100)),,0,1))</f>
        <v/>
      </c>
      <c r="BC225" s="15" t="str" cm="1">
        <f t="array" ref="BC225">IF(OR($B225="",BC$2=""),"",Projetos!$K224*_xlfn.XLOOKUP(BC$2,Técnicos!$A$2:$A$100,IF(Projetos!BI224=1,Técnicos!$F$2:$F$100,IF(Projetos!BI224=2,Técnicos!$H$2:$H$100,Técnicos!$J$2:$J$100)),,0,1))</f>
        <v/>
      </c>
      <c r="BD225" s="15" t="str" cm="1">
        <f t="array" ref="BD225">IF(OR($B225="",BD$2=""),"",Projetos!$K224*_xlfn.XLOOKUP(BD$2,Técnicos!$A$2:$A$100,IF(Projetos!BJ224=1,Técnicos!$F$2:$F$100,IF(Projetos!BJ224=2,Técnicos!$H$2:$H$100,Técnicos!$J$2:$J$100)),,0,1))</f>
        <v/>
      </c>
      <c r="BE225" s="15" t="str" cm="1">
        <f t="array" ref="BE225">IF(OR($B225="",BE$2=""),"",Projetos!$K224*_xlfn.XLOOKUP(BE$2,Técnicos!$A$2:$A$100,IF(Projetos!BK224=1,Técnicos!$F$2:$F$100,IF(Projetos!BK224=2,Técnicos!$H$2:$H$100,Técnicos!$J$2:$J$100)),,0,1))</f>
        <v/>
      </c>
      <c r="BF225" s="15" t="str" cm="1">
        <f t="array" ref="BF225">IF(OR($B225="",BF$2=""),"",Projetos!$K224*_xlfn.XLOOKUP(BF$2,Técnicos!$A$2:$A$100,IF(Projetos!BL224=1,Técnicos!$F$2:$F$100,IF(Projetos!BL224=2,Técnicos!$H$2:$H$100,Técnicos!$J$2:$J$100)),,0,1))</f>
        <v/>
      </c>
      <c r="BG225" s="15" t="str" cm="1">
        <f t="array" ref="BG225">IF(OR($B225="",BG$2=""),"",Projetos!$K224*_xlfn.XLOOKUP(BG$2,Técnicos!$A$2:$A$100,IF(Projetos!BM224=1,Técnicos!$F$2:$F$100,IF(Projetos!BM224=2,Técnicos!$H$2:$H$100,Técnicos!$J$2:$J$100)),,0,1))</f>
        <v/>
      </c>
      <c r="BH225" s="15" t="str" cm="1">
        <f t="array" ref="BH225">IF(OR($B225="",BH$2=""),"",Projetos!$K224*_xlfn.XLOOKUP(BH$2,Técnicos!$A$2:$A$100,IF(Projetos!BN224=1,Técnicos!$F$2:$F$100,IF(Projetos!BN224=2,Técnicos!$H$2:$H$100,Técnicos!$J$2:$J$100)),,0,1))</f>
        <v/>
      </c>
      <c r="BI225" s="15" t="str" cm="1">
        <f t="array" ref="BI225">IF(OR($B225="",BI$2=""),"",Projetos!$K224*_xlfn.XLOOKUP(BI$2,Técnicos!$A$2:$A$100,IF(Projetos!BO224=1,Técnicos!$F$2:$F$100,IF(Projetos!BO224=2,Técnicos!$H$2:$H$100,Técnicos!$J$2:$J$100)),,0,1))</f>
        <v/>
      </c>
      <c r="BJ225" s="15" t="str" cm="1">
        <f t="array" ref="BJ225">IF(OR($B225="",BJ$2=""),"",Projetos!$K224*_xlfn.XLOOKUP(BJ$2,Técnicos!$A$2:$A$100,IF(Projetos!BP224=1,Técnicos!$F$2:$F$100,IF(Projetos!BP224=2,Técnicos!$H$2:$H$100,Técnicos!$J$2:$J$100)),,0,1))</f>
        <v/>
      </c>
      <c r="BK225" s="15" t="str" cm="1">
        <f t="array" ref="BK225">IF(OR($B225="",BK$2=""),"",Projetos!$K224*_xlfn.XLOOKUP(BK$2,Técnicos!$A$2:$A$100,IF(Projetos!BQ224=1,Técnicos!$F$2:$F$100,IF(Projetos!BQ224=2,Técnicos!$H$2:$H$100,Técnicos!$J$2:$J$100)),,0,1))</f>
        <v/>
      </c>
      <c r="BL225" s="15" t="str" cm="1">
        <f t="array" ref="BL225">IF(OR($B225="",BL$2=""),"",Projetos!$K224*_xlfn.XLOOKUP(BL$2,Técnicos!$A$2:$A$100,IF(Projetos!BR224=1,Técnicos!$F$2:$F$100,IF(Projetos!BR224=2,Técnicos!$H$2:$H$100,Técnicos!$J$2:$J$100)),,0,1))</f>
        <v/>
      </c>
      <c r="BM225" s="15" t="str" cm="1">
        <f t="array" ref="BM225">IF(OR($B225="",BM$2=""),"",Projetos!$K224*_xlfn.XLOOKUP(BM$2,Técnicos!$A$2:$A$100,IF(Projetos!BS224=1,Técnicos!$F$2:$F$100,IF(Projetos!BS224=2,Técnicos!$H$2:$H$100,Técnicos!$J$2:$J$100)),,0,1))</f>
        <v/>
      </c>
      <c r="BN225" s="15" t="str" cm="1">
        <f t="array" ref="BN225">IF(OR($B225="",BN$2=""),"",Projetos!$K224*_xlfn.XLOOKUP(BN$2,Técnicos!$A$2:$A$100,IF(Projetos!BT224=1,Técnicos!$F$2:$F$100,IF(Projetos!BT224=2,Técnicos!$H$2:$H$100,Técnicos!$J$2:$J$100)),,0,1))</f>
        <v/>
      </c>
      <c r="BO225" s="15" t="str" cm="1">
        <f t="array" ref="BO225">IF(OR($B225="",BO$2=""),"",Projetos!$K224*_xlfn.XLOOKUP(BO$2,Técnicos!$A$2:$A$100,IF(Projetos!BU224=1,Técnicos!$F$2:$F$100,IF(Projetos!BU224=2,Técnicos!$H$2:$H$100,Técnicos!$J$2:$J$100)),,0,1))</f>
        <v/>
      </c>
      <c r="BP225" s="15" t="str" cm="1">
        <f t="array" ref="BP225">IF(OR($B225="",BP$2=""),"",Projetos!$K224*_xlfn.XLOOKUP(BP$2,Técnicos!$A$2:$A$100,IF(Projetos!BV224=1,Técnicos!$F$2:$F$100,IF(Projetos!BV224=2,Técnicos!$H$2:$H$100,Técnicos!$J$2:$J$100)),,0,1))</f>
        <v/>
      </c>
      <c r="BQ225" s="15" t="str" cm="1">
        <f t="array" ref="BQ225">IF(OR($B225="",BQ$2=""),"",Projetos!$K224*_xlfn.XLOOKUP(BQ$2,Técnicos!$A$2:$A$100,IF(Projetos!BW224=1,Técnicos!$F$2:$F$100,IF(Projetos!BW224=2,Técnicos!$H$2:$H$100,Técnicos!$J$2:$J$100)),,0,1))</f>
        <v/>
      </c>
    </row>
    <row r="226" spans="3:69" x14ac:dyDescent="0.3">
      <c r="C226" s="15" t="str" cm="1">
        <f t="array" ref="C226">IF(OR($B226="",C$2=""),"",Projetos!$K225/_xlfn.XLOOKUP(C$2,Técnicos!$A$2:$A$100,IF(Projetos!I225=1,Técnicos!$F$2:$F$100,IF(Projetos!I225=2,Técnicos!$H$2:$H$100,Técnicos!$J$2:$J$100)),,0,1))</f>
        <v/>
      </c>
      <c r="D226" s="15" t="str" cm="1">
        <f t="array" ref="D226">IF(OR($B226="",D$2=""),"",Projetos!$K225/_xlfn.XLOOKUP(D$2,Técnicos!$A$2:$A$100,IF(Projetos!J225=1,Técnicos!$F$2:$F$100,IF(Projetos!J225=2,Técnicos!$H$2:$H$100,Técnicos!$J$2:$J$100)),,0,1))</f>
        <v/>
      </c>
      <c r="E226" s="15" t="str" cm="1">
        <f t="array" ref="E226">IF(OR($B226="",E$2=""),"",Projetos!$K225/_xlfn.XLOOKUP(E$2,Técnicos!$A$2:$A$100,IF(Projetos!K225=1,Técnicos!$F$2:$F$100,IF(Projetos!K225=2,Técnicos!$H$2:$H$100,Técnicos!$J$2:$J$100)),,0,1))</f>
        <v/>
      </c>
      <c r="F226" s="15" t="str" cm="1">
        <f t="array" ref="F226">IF(OR($B226="",F$2=""),"",Projetos!$K225/_xlfn.XLOOKUP(F$2,Técnicos!$A$2:$A$100,IF(Projetos!L225=1,Técnicos!$F$2:$F$100,IF(Projetos!L225=2,Técnicos!$H$2:$H$100,Técnicos!$J$2:$J$100)),,0,1))</f>
        <v/>
      </c>
      <c r="G226" s="15" t="str" cm="1">
        <f t="array" ref="G226">IF(OR($B226="",G$2=""),"",Projetos!$K225/_xlfn.XLOOKUP(G$2,Técnicos!$A$2:$A$100,IF(Projetos!M225=1,Técnicos!$F$2:$F$100,IF(Projetos!M225=2,Técnicos!$H$2:$H$100,Técnicos!$J$2:$J$100)),,0,1))</f>
        <v/>
      </c>
      <c r="H226" s="15" t="str" cm="1">
        <f t="array" ref="H226">IF(OR($B226="",H$2=""),"",Projetos!$K225/_xlfn.XLOOKUP(H$2,Técnicos!$A$2:$A$100,IF(Projetos!N225=1,Técnicos!$F$2:$F$100,IF(Projetos!N225=2,Técnicos!$H$2:$H$100,Técnicos!$J$2:$J$100)),,0,1))</f>
        <v/>
      </c>
      <c r="I226" s="15" t="str" cm="1">
        <f t="array" ref="I226">IF(OR($B226="",I$2=""),"",Projetos!$K225/_xlfn.XLOOKUP(I$2,Técnicos!$A$2:$A$100,IF(Projetos!O225=1,Técnicos!$F$2:$F$100,IF(Projetos!O225=2,Técnicos!$H$2:$H$100,Técnicos!$J$2:$J$100)),,0,1))</f>
        <v/>
      </c>
      <c r="J226" s="15" t="str" cm="1">
        <f t="array" ref="J226">IF(OR($B226="",J$2=""),"",Projetos!$K225/_xlfn.XLOOKUP(J$2,Técnicos!$A$2:$A$100,IF(Projetos!P225=1,Técnicos!$F$2:$F$100,IF(Projetos!P225=2,Técnicos!$H$2:$H$100,Técnicos!$J$2:$J$100)),,0,1))</f>
        <v/>
      </c>
      <c r="K226" s="15" t="str" cm="1">
        <f t="array" ref="K226">IF(OR($B226="",K$2=""),"",Projetos!$K225/_xlfn.XLOOKUP(K$2,Técnicos!$A$2:$A$100,IF(Projetos!Q225=1,Técnicos!$F$2:$F$100,IF(Projetos!Q225=2,Técnicos!$H$2:$H$100,Técnicos!$J$2:$J$100)),,0,1))</f>
        <v/>
      </c>
      <c r="L226" s="15" t="str" cm="1">
        <f t="array" ref="L226">IF(OR($B226="",L$2=""),"",Projetos!$K225/_xlfn.XLOOKUP(L$2,Técnicos!$A$2:$A$100,IF(Projetos!R225=1,Técnicos!$F$2:$F$100,IF(Projetos!R225=2,Técnicos!$H$2:$H$100,Técnicos!$J$2:$J$100)),,0,1))</f>
        <v/>
      </c>
      <c r="M226" s="15" t="str" cm="1">
        <f t="array" ref="M226">IF(OR($B226="",M$2=""),"",Projetos!$K225/_xlfn.XLOOKUP(M$2,Técnicos!$A$2:$A$100,IF(Projetos!S225=1,Técnicos!$F$2:$F$100,IF(Projetos!S225=2,Técnicos!$H$2:$H$100,Técnicos!$J$2:$J$100)),,0,1))</f>
        <v/>
      </c>
      <c r="N226" s="15" t="str" cm="1">
        <f t="array" ref="N226">IF(OR($B226="",N$2=""),"",Projetos!$K225/_xlfn.XLOOKUP(N$2,Técnicos!$A$2:$A$100,IF(Projetos!T225=1,Técnicos!$F$2:$F$100,IF(Projetos!T225=2,Técnicos!$H$2:$H$100,Técnicos!$J$2:$J$100)),,0,1))</f>
        <v/>
      </c>
      <c r="O226" s="15" t="str" cm="1">
        <f t="array" ref="O226">IF(OR($B226="",O$2=""),"",Projetos!$K225/_xlfn.XLOOKUP(O$2,Técnicos!$A$2:$A$100,IF(Projetos!U225=1,Técnicos!$F$2:$F$100,IF(Projetos!U225=2,Técnicos!$H$2:$H$100,Técnicos!$J$2:$J$100)),,0,1))</f>
        <v/>
      </c>
      <c r="P226" s="15" t="str" cm="1">
        <f t="array" ref="P226">IF(OR($B226="",P$2=""),"",Projetos!$K225/_xlfn.XLOOKUP(P$2,Técnicos!$A$2:$A$100,IF(Projetos!V225=1,Técnicos!$F$2:$F$100,IF(Projetos!V225=2,Técnicos!$H$2:$H$100,Técnicos!$J$2:$J$100)),,0,1))</f>
        <v/>
      </c>
      <c r="Q226" s="15" t="str" cm="1">
        <f t="array" ref="Q226">IF(OR($B226="",Q$2=""),"",Projetos!$K225/_xlfn.XLOOKUP(Q$2,Técnicos!$A$2:$A$100,IF(Projetos!W225=1,Técnicos!$F$2:$F$100,IF(Projetos!W225=2,Técnicos!$H$2:$H$100,Técnicos!$J$2:$J$100)),,0,1))</f>
        <v/>
      </c>
      <c r="R226" s="15" t="str" cm="1">
        <f t="array" ref="R226">IF(OR($B226="",R$2=""),"",Projetos!$K225/_xlfn.XLOOKUP(R$2,Técnicos!$A$2:$A$100,IF(Projetos!X225=1,Técnicos!$F$2:$F$100,IF(Projetos!X225=2,Técnicos!$H$2:$H$100,Técnicos!$J$2:$J$100)),,0,1))</f>
        <v/>
      </c>
      <c r="S226" s="15" t="str" cm="1">
        <f t="array" ref="S226">IF(OR($B226="",S$2=""),"",Projetos!$K225/_xlfn.XLOOKUP(S$2,Técnicos!$A$2:$A$100,IF(Projetos!Y225=1,Técnicos!$F$2:$F$100,IF(Projetos!Y225=2,Técnicos!$H$2:$H$100,Técnicos!$J$2:$J$100)),,0,1))</f>
        <v/>
      </c>
      <c r="T226" s="15" t="str" cm="1">
        <f t="array" ref="T226">IF(OR($B226="",T$2=""),"",Projetos!$K225/_xlfn.XLOOKUP(T$2,Técnicos!$A$2:$A$100,IF(Projetos!Z225=1,Técnicos!$F$2:$F$100,IF(Projetos!Z225=2,Técnicos!$H$2:$H$100,Técnicos!$J$2:$J$100)),,0,1))</f>
        <v/>
      </c>
      <c r="U226" s="15" t="str" cm="1">
        <f t="array" ref="U226">IF(OR($B226="",U$2=""),"",Projetos!$K225/_xlfn.XLOOKUP(U$2,Técnicos!$A$2:$A$100,IF(Projetos!AA225=1,Técnicos!$F$2:$F$100,IF(Projetos!AA225=2,Técnicos!$H$2:$H$100,Técnicos!$J$2:$J$100)),,0,1))</f>
        <v/>
      </c>
      <c r="V226" s="15" t="str" cm="1">
        <f t="array" ref="V226">IF(OR($B226="",V$2=""),"",Projetos!$K225/_xlfn.XLOOKUP(V$2,Técnicos!$A$2:$A$100,IF(Projetos!AB225=1,Técnicos!$F$2:$F$100,IF(Projetos!AB225=2,Técnicos!$H$2:$H$100,Técnicos!$J$2:$J$100)),,0,1))</f>
        <v/>
      </c>
      <c r="W226" s="15" t="str" cm="1">
        <f t="array" ref="W226">IF(OR($B226="",W$2=""),"",Projetos!$K225/_xlfn.XLOOKUP(W$2,Técnicos!$A$2:$A$100,IF(Projetos!AC225=1,Técnicos!$F$2:$F$100,IF(Projetos!AC225=2,Técnicos!$H$2:$H$100,Técnicos!$J$2:$J$100)),,0,1))</f>
        <v/>
      </c>
      <c r="X226" s="15" t="str" cm="1">
        <f t="array" ref="X226">IF(OR($B226="",X$2=""),"",Projetos!$K225/_xlfn.XLOOKUP(X$2,Técnicos!$A$2:$A$100,IF(Projetos!AD225=1,Técnicos!$F$2:$F$100,IF(Projetos!AD225=2,Técnicos!$H$2:$H$100,Técnicos!$J$2:$J$100)),,0,1))</f>
        <v/>
      </c>
      <c r="Y226" s="15" t="str" cm="1">
        <f t="array" ref="Y226">IF(OR($B226="",Y$2=""),"",Projetos!$K225/_xlfn.XLOOKUP(Y$2,Técnicos!$A$2:$A$100,IF(Projetos!AE225=1,Técnicos!$F$2:$F$100,IF(Projetos!AE225=2,Técnicos!$H$2:$H$100,Técnicos!$J$2:$J$100)),,0,1))</f>
        <v/>
      </c>
      <c r="Z226" s="15" t="str" cm="1">
        <f t="array" ref="Z226">IF(OR($B226="",Z$2=""),"",Projetos!$K225/_xlfn.XLOOKUP(Z$2,Técnicos!$A$2:$A$100,IF(Projetos!AF225=1,Técnicos!$F$2:$F$100,IF(Projetos!AF225=2,Técnicos!$H$2:$H$100,Técnicos!$J$2:$J$100)),,0,1))</f>
        <v/>
      </c>
      <c r="AA226" s="15" t="str" cm="1">
        <f t="array" ref="AA226">IF(OR($B226="",AA$2=""),"",Projetos!$K225/_xlfn.XLOOKUP(AA$2,Técnicos!$A$2:$A$100,IF(Projetos!AG225=1,Técnicos!$F$2:$F$100,IF(Projetos!AG225=2,Técnicos!$H$2:$H$100,Técnicos!$J$2:$J$100)),,0,1))</f>
        <v/>
      </c>
      <c r="AB226" s="15" t="str" cm="1">
        <f t="array" ref="AB226">IF(OR($B226="",AB$2=""),"",Projetos!$K225/_xlfn.XLOOKUP(AB$2,Técnicos!$A$2:$A$100,IF(Projetos!AH225=1,Técnicos!$F$2:$F$100,IF(Projetos!AH225=2,Técnicos!$H$2:$H$100,Técnicos!$J$2:$J$100)),,0,1))</f>
        <v/>
      </c>
      <c r="AC226" s="15" t="str" cm="1">
        <f t="array" ref="AC226">IF(OR($B226="",AC$2=""),"",Projetos!$K225/_xlfn.XLOOKUP(AC$2,Técnicos!$A$2:$A$100,IF(Projetos!AI225=1,Técnicos!$F$2:$F$100,IF(Projetos!AI225=2,Técnicos!$H$2:$H$100,Técnicos!$J$2:$J$100)),,0,1))</f>
        <v/>
      </c>
      <c r="AD226" s="15" t="str" cm="1">
        <f t="array" ref="AD226">IF(OR($B226="",AD$2=""),"",Projetos!$K225/_xlfn.XLOOKUP(AD$2,Técnicos!$A$2:$A$100,IF(Projetos!AJ225=1,Técnicos!$F$2:$F$100,IF(Projetos!AJ225=2,Técnicos!$H$2:$H$100,Técnicos!$J$2:$J$100)),,0,1))</f>
        <v/>
      </c>
      <c r="AE226" s="15" t="str" cm="1">
        <f t="array" ref="AE226">IF(OR($B226="",AE$2=""),"",Projetos!$K225/_xlfn.XLOOKUP(AE$2,Técnicos!$A$2:$A$100,IF(Projetos!AK225=1,Técnicos!$F$2:$F$100,IF(Projetos!AK225=2,Técnicos!$H$2:$H$100,Técnicos!$J$2:$J$100)),,0,1))</f>
        <v/>
      </c>
      <c r="AF226" s="15" t="str" cm="1">
        <f t="array" ref="AF226">IF(OR($B226="",AF$2=""),"",Projetos!$K225/_xlfn.XLOOKUP(AF$2,Técnicos!$A$2:$A$100,IF(Projetos!AL225=1,Técnicos!$F$2:$F$100,IF(Projetos!AL225=2,Técnicos!$H$2:$H$100,Técnicos!$J$2:$J$100)),,0,1))</f>
        <v/>
      </c>
      <c r="AG226" s="15" t="str" cm="1">
        <f t="array" ref="AG226">IF(OR($B226="",AG$2=""),"",Projetos!$K225/_xlfn.XLOOKUP(AG$2,Técnicos!$A$2:$A$100,IF(Projetos!AM225=1,Técnicos!$F$2:$F$100,IF(Projetos!AM225=2,Técnicos!$H$2:$H$100,Técnicos!$J$2:$J$100)),,0,1))</f>
        <v/>
      </c>
      <c r="AH226" s="15" t="str" cm="1">
        <f t="array" ref="AH226">IF(OR($B226="",AH$2=""),"",Projetos!$K225/_xlfn.XLOOKUP(AH$2,Técnicos!$A$2:$A$100,IF(Projetos!AN225=1,Técnicos!$F$2:$F$100,IF(Projetos!AN225=2,Técnicos!$H$2:$H$100,Técnicos!$J$2:$J$100)),,0,1))</f>
        <v/>
      </c>
      <c r="AI226" s="15" t="str" cm="1">
        <f t="array" ref="AI226">IF(OR($B226="",AI$2=""),"",Projetos!$K225/_xlfn.XLOOKUP(AI$2,Técnicos!$A$2:$A$100,IF(Projetos!AO225=1,Técnicos!$F$2:$F$100,IF(Projetos!AO225=2,Técnicos!$H$2:$H$100,Técnicos!$J$2:$J$100)),,0,1))</f>
        <v/>
      </c>
      <c r="AJ226" s="15" t="str" cm="1">
        <f t="array" ref="AJ226">IF(OR($B226="",AJ$2=""),"",Projetos!$K225/_xlfn.XLOOKUP(AJ$2,Técnicos!$A$2:$A$100,IF(Projetos!AP225=1,Técnicos!$F$2:$F$100,IF(Projetos!AP225=2,Técnicos!$H$2:$H$100,Técnicos!$J$2:$J$100)),,0,1))</f>
        <v/>
      </c>
      <c r="AK226" s="15" t="str" cm="1">
        <f t="array" ref="AK226">IF(OR($B226="",AK$2=""),"",Projetos!$K225/_xlfn.XLOOKUP(AK$2,Técnicos!$A$2:$A$100,IF(Projetos!AQ225=1,Técnicos!$F$2:$F$100,IF(Projetos!AQ225=2,Técnicos!$H$2:$H$100,Técnicos!$J$2:$J$100)),,0,1))</f>
        <v/>
      </c>
      <c r="AL226" s="15" t="str" cm="1">
        <f t="array" ref="AL226">IF(OR($B226="",AL$2=""),"",Projetos!$K225*_xlfn.XLOOKUP(AL$2,Técnicos!$A$2:$A$100,IF(Projetos!AR225=1,Técnicos!$F$2:$F$100,IF(Projetos!AR225=2,Técnicos!$H$2:$H$100,Técnicos!$J$2:$J$100)),,0,1))</f>
        <v/>
      </c>
      <c r="AM226" s="15" t="str" cm="1">
        <f t="array" ref="AM226">IF(OR($B226="",AM$2=""),"",Projetos!$K225*_xlfn.XLOOKUP(AM$2,Técnicos!$A$2:$A$100,IF(Projetos!AS225=1,Técnicos!$F$2:$F$100,IF(Projetos!AS225=2,Técnicos!$H$2:$H$100,Técnicos!$J$2:$J$100)),,0,1))</f>
        <v/>
      </c>
      <c r="AN226" s="15" t="str" cm="1">
        <f t="array" ref="AN226">IF(OR($B226="",AN$2=""),"",Projetos!$K225*_xlfn.XLOOKUP(AN$2,Técnicos!$A$2:$A$100,IF(Projetos!AT225=1,Técnicos!$F$2:$F$100,IF(Projetos!AT225=2,Técnicos!$H$2:$H$100,Técnicos!$J$2:$J$100)),,0,1))</f>
        <v/>
      </c>
      <c r="AO226" s="15" t="str" cm="1">
        <f t="array" ref="AO226">IF(OR($B226="",AO$2=""),"",Projetos!$K225*_xlfn.XLOOKUP(AO$2,Técnicos!$A$2:$A$100,IF(Projetos!AU225=1,Técnicos!$F$2:$F$100,IF(Projetos!AU225=2,Técnicos!$H$2:$H$100,Técnicos!$J$2:$J$100)),,0,1))</f>
        <v/>
      </c>
      <c r="AP226" s="15" t="str" cm="1">
        <f t="array" ref="AP226">IF(OR($B226="",AP$2=""),"",Projetos!$K225*_xlfn.XLOOKUP(AP$2,Técnicos!$A$2:$A$100,IF(Projetos!AV225=1,Técnicos!$F$2:$F$100,IF(Projetos!AV225=2,Técnicos!$H$2:$H$100,Técnicos!$J$2:$J$100)),,0,1))</f>
        <v/>
      </c>
      <c r="AQ226" s="15" t="str" cm="1">
        <f t="array" ref="AQ226">IF(OR($B226="",AQ$2=""),"",Projetos!$K225*_xlfn.XLOOKUP(AQ$2,Técnicos!$A$2:$A$100,IF(Projetos!AW225=1,Técnicos!$F$2:$F$100,IF(Projetos!AW225=2,Técnicos!$H$2:$H$100,Técnicos!$J$2:$J$100)),,0,1))</f>
        <v/>
      </c>
      <c r="AR226" s="15" t="str" cm="1">
        <f t="array" ref="AR226">IF(OR($B226="",AR$2=""),"",Projetos!$K225*_xlfn.XLOOKUP(AR$2,Técnicos!$A$2:$A$100,IF(Projetos!AX225=1,Técnicos!$F$2:$F$100,IF(Projetos!AX225=2,Técnicos!$H$2:$H$100,Técnicos!$J$2:$J$100)),,0,1))</f>
        <v/>
      </c>
      <c r="AS226" s="15" t="str" cm="1">
        <f t="array" ref="AS226">IF(OR($B226="",AS$2=""),"",Projetos!$K225*_xlfn.XLOOKUP(AS$2,Técnicos!$A$2:$A$100,IF(Projetos!AY225=1,Técnicos!$F$2:$F$100,IF(Projetos!AY225=2,Técnicos!$H$2:$H$100,Técnicos!$J$2:$J$100)),,0,1))</f>
        <v/>
      </c>
      <c r="AT226" s="15" t="str" cm="1">
        <f t="array" ref="AT226">IF(OR($B226="",AT$2=""),"",Projetos!$K225*_xlfn.XLOOKUP(AT$2,Técnicos!$A$2:$A$100,IF(Projetos!AZ225=1,Técnicos!$F$2:$F$100,IF(Projetos!AZ225=2,Técnicos!$H$2:$H$100,Técnicos!$J$2:$J$100)),,0,1))</f>
        <v/>
      </c>
      <c r="AU226" s="15" t="str" cm="1">
        <f t="array" ref="AU226">IF(OR($B226="",AU$2=""),"",Projetos!$K225*_xlfn.XLOOKUP(AU$2,Técnicos!$A$2:$A$100,IF(Projetos!BA225=1,Técnicos!$F$2:$F$100,IF(Projetos!BA225=2,Técnicos!$H$2:$H$100,Técnicos!$J$2:$J$100)),,0,1))</f>
        <v/>
      </c>
      <c r="AV226" s="15" t="str" cm="1">
        <f t="array" ref="AV226">IF(OR($B226="",AV$2=""),"",Projetos!$K225*_xlfn.XLOOKUP(AV$2,Técnicos!$A$2:$A$100,IF(Projetos!BB225=1,Técnicos!$F$2:$F$100,IF(Projetos!BB225=2,Técnicos!$H$2:$H$100,Técnicos!$J$2:$J$100)),,0,1))</f>
        <v/>
      </c>
      <c r="AW226" s="15" t="str" cm="1">
        <f t="array" ref="AW226">IF(OR($B226="",AW$2=""),"",Projetos!$K225*_xlfn.XLOOKUP(AW$2,Técnicos!$A$2:$A$100,IF(Projetos!BC225=1,Técnicos!$F$2:$F$100,IF(Projetos!BC225=2,Técnicos!$H$2:$H$100,Técnicos!$J$2:$J$100)),,0,1))</f>
        <v/>
      </c>
      <c r="AX226" s="15" t="str" cm="1">
        <f t="array" ref="AX226">IF(OR($B226="",AX$2=""),"",Projetos!$K225*_xlfn.XLOOKUP(AX$2,Técnicos!$A$2:$A$100,IF(Projetos!BD225=1,Técnicos!$F$2:$F$100,IF(Projetos!BD225=2,Técnicos!$H$2:$H$100,Técnicos!$J$2:$J$100)),,0,1))</f>
        <v/>
      </c>
      <c r="AY226" s="15" t="str" cm="1">
        <f t="array" ref="AY226">IF(OR($B226="",AY$2=""),"",Projetos!$K225*_xlfn.XLOOKUP(AY$2,Técnicos!$A$2:$A$100,IF(Projetos!BE225=1,Técnicos!$F$2:$F$100,IF(Projetos!BE225=2,Técnicos!$H$2:$H$100,Técnicos!$J$2:$J$100)),,0,1))</f>
        <v/>
      </c>
      <c r="AZ226" s="15" t="str" cm="1">
        <f t="array" ref="AZ226">IF(OR($B226="",AZ$2=""),"",Projetos!$K225*_xlfn.XLOOKUP(AZ$2,Técnicos!$A$2:$A$100,IF(Projetos!BF225=1,Técnicos!$F$2:$F$100,IF(Projetos!BF225=2,Técnicos!$H$2:$H$100,Técnicos!$J$2:$J$100)),,0,1))</f>
        <v/>
      </c>
      <c r="BA226" s="15" t="str" cm="1">
        <f t="array" ref="BA226">IF(OR($B226="",BA$2=""),"",Projetos!$K225*_xlfn.XLOOKUP(BA$2,Técnicos!$A$2:$A$100,IF(Projetos!BG225=1,Técnicos!$F$2:$F$100,IF(Projetos!BG225=2,Técnicos!$H$2:$H$100,Técnicos!$J$2:$J$100)),,0,1))</f>
        <v/>
      </c>
      <c r="BB226" s="15" t="str" cm="1">
        <f t="array" ref="BB226">IF(OR($B226="",BB$2=""),"",Projetos!$K225*_xlfn.XLOOKUP(BB$2,Técnicos!$A$2:$A$100,IF(Projetos!BH225=1,Técnicos!$F$2:$F$100,IF(Projetos!BH225=2,Técnicos!$H$2:$H$100,Técnicos!$J$2:$J$100)),,0,1))</f>
        <v/>
      </c>
      <c r="BC226" s="15" t="str" cm="1">
        <f t="array" ref="BC226">IF(OR($B226="",BC$2=""),"",Projetos!$K225*_xlfn.XLOOKUP(BC$2,Técnicos!$A$2:$A$100,IF(Projetos!BI225=1,Técnicos!$F$2:$F$100,IF(Projetos!BI225=2,Técnicos!$H$2:$H$100,Técnicos!$J$2:$J$100)),,0,1))</f>
        <v/>
      </c>
      <c r="BD226" s="15" t="str" cm="1">
        <f t="array" ref="BD226">IF(OR($B226="",BD$2=""),"",Projetos!$K225*_xlfn.XLOOKUP(BD$2,Técnicos!$A$2:$A$100,IF(Projetos!BJ225=1,Técnicos!$F$2:$F$100,IF(Projetos!BJ225=2,Técnicos!$H$2:$H$100,Técnicos!$J$2:$J$100)),,0,1))</f>
        <v/>
      </c>
      <c r="BE226" s="15" t="str" cm="1">
        <f t="array" ref="BE226">IF(OR($B226="",BE$2=""),"",Projetos!$K225*_xlfn.XLOOKUP(BE$2,Técnicos!$A$2:$A$100,IF(Projetos!BK225=1,Técnicos!$F$2:$F$100,IF(Projetos!BK225=2,Técnicos!$H$2:$H$100,Técnicos!$J$2:$J$100)),,0,1))</f>
        <v/>
      </c>
      <c r="BF226" s="15" t="str" cm="1">
        <f t="array" ref="BF226">IF(OR($B226="",BF$2=""),"",Projetos!$K225*_xlfn.XLOOKUP(BF$2,Técnicos!$A$2:$A$100,IF(Projetos!BL225=1,Técnicos!$F$2:$F$100,IF(Projetos!BL225=2,Técnicos!$H$2:$H$100,Técnicos!$J$2:$J$100)),,0,1))</f>
        <v/>
      </c>
      <c r="BG226" s="15" t="str" cm="1">
        <f t="array" ref="BG226">IF(OR($B226="",BG$2=""),"",Projetos!$K225*_xlfn.XLOOKUP(BG$2,Técnicos!$A$2:$A$100,IF(Projetos!BM225=1,Técnicos!$F$2:$F$100,IF(Projetos!BM225=2,Técnicos!$H$2:$H$100,Técnicos!$J$2:$J$100)),,0,1))</f>
        <v/>
      </c>
      <c r="BH226" s="15" t="str" cm="1">
        <f t="array" ref="BH226">IF(OR($B226="",BH$2=""),"",Projetos!$K225*_xlfn.XLOOKUP(BH$2,Técnicos!$A$2:$A$100,IF(Projetos!BN225=1,Técnicos!$F$2:$F$100,IF(Projetos!BN225=2,Técnicos!$H$2:$H$100,Técnicos!$J$2:$J$100)),,0,1))</f>
        <v/>
      </c>
      <c r="BI226" s="15" t="str" cm="1">
        <f t="array" ref="BI226">IF(OR($B226="",BI$2=""),"",Projetos!$K225*_xlfn.XLOOKUP(BI$2,Técnicos!$A$2:$A$100,IF(Projetos!BO225=1,Técnicos!$F$2:$F$100,IF(Projetos!BO225=2,Técnicos!$H$2:$H$100,Técnicos!$J$2:$J$100)),,0,1))</f>
        <v/>
      </c>
      <c r="BJ226" s="15" t="str" cm="1">
        <f t="array" ref="BJ226">IF(OR($B226="",BJ$2=""),"",Projetos!$K225*_xlfn.XLOOKUP(BJ$2,Técnicos!$A$2:$A$100,IF(Projetos!BP225=1,Técnicos!$F$2:$F$100,IF(Projetos!BP225=2,Técnicos!$H$2:$H$100,Técnicos!$J$2:$J$100)),,0,1))</f>
        <v/>
      </c>
      <c r="BK226" s="15" t="str" cm="1">
        <f t="array" ref="BK226">IF(OR($B226="",BK$2=""),"",Projetos!$K225*_xlfn.XLOOKUP(BK$2,Técnicos!$A$2:$A$100,IF(Projetos!BQ225=1,Técnicos!$F$2:$F$100,IF(Projetos!BQ225=2,Técnicos!$H$2:$H$100,Técnicos!$J$2:$J$100)),,0,1))</f>
        <v/>
      </c>
      <c r="BL226" s="15" t="str" cm="1">
        <f t="array" ref="BL226">IF(OR($B226="",BL$2=""),"",Projetos!$K225*_xlfn.XLOOKUP(BL$2,Técnicos!$A$2:$A$100,IF(Projetos!BR225=1,Técnicos!$F$2:$F$100,IF(Projetos!BR225=2,Técnicos!$H$2:$H$100,Técnicos!$J$2:$J$100)),,0,1))</f>
        <v/>
      </c>
      <c r="BM226" s="15" t="str" cm="1">
        <f t="array" ref="BM226">IF(OR($B226="",BM$2=""),"",Projetos!$K225*_xlfn.XLOOKUP(BM$2,Técnicos!$A$2:$A$100,IF(Projetos!BS225=1,Técnicos!$F$2:$F$100,IF(Projetos!BS225=2,Técnicos!$H$2:$H$100,Técnicos!$J$2:$J$100)),,0,1))</f>
        <v/>
      </c>
      <c r="BN226" s="15" t="str" cm="1">
        <f t="array" ref="BN226">IF(OR($B226="",BN$2=""),"",Projetos!$K225*_xlfn.XLOOKUP(BN$2,Técnicos!$A$2:$A$100,IF(Projetos!BT225=1,Técnicos!$F$2:$F$100,IF(Projetos!BT225=2,Técnicos!$H$2:$H$100,Técnicos!$J$2:$J$100)),,0,1))</f>
        <v/>
      </c>
      <c r="BO226" s="15" t="str" cm="1">
        <f t="array" ref="BO226">IF(OR($B226="",BO$2=""),"",Projetos!$K225*_xlfn.XLOOKUP(BO$2,Técnicos!$A$2:$A$100,IF(Projetos!BU225=1,Técnicos!$F$2:$F$100,IF(Projetos!BU225=2,Técnicos!$H$2:$H$100,Técnicos!$J$2:$J$100)),,0,1))</f>
        <v/>
      </c>
      <c r="BP226" s="15" t="str" cm="1">
        <f t="array" ref="BP226">IF(OR($B226="",BP$2=""),"",Projetos!$K225*_xlfn.XLOOKUP(BP$2,Técnicos!$A$2:$A$100,IF(Projetos!BV225=1,Técnicos!$F$2:$F$100,IF(Projetos!BV225=2,Técnicos!$H$2:$H$100,Técnicos!$J$2:$J$100)),,0,1))</f>
        <v/>
      </c>
      <c r="BQ226" s="15" t="str" cm="1">
        <f t="array" ref="BQ226">IF(OR($B226="",BQ$2=""),"",Projetos!$K225*_xlfn.XLOOKUP(BQ$2,Técnicos!$A$2:$A$100,IF(Projetos!BW225=1,Técnicos!$F$2:$F$100,IF(Projetos!BW225=2,Técnicos!$H$2:$H$100,Técnicos!$J$2:$J$100)),,0,1))</f>
        <v/>
      </c>
    </row>
    <row r="227" spans="3:69" x14ac:dyDescent="0.3">
      <c r="C227" s="15" t="str" cm="1">
        <f t="array" ref="C227">IF(OR($B227="",C$2=""),"",Projetos!$K226/_xlfn.XLOOKUP(C$2,Técnicos!$A$2:$A$100,IF(Projetos!I226=1,Técnicos!$F$2:$F$100,IF(Projetos!I226=2,Técnicos!$H$2:$H$100,Técnicos!$J$2:$J$100)),,0,1))</f>
        <v/>
      </c>
      <c r="D227" s="15" t="str" cm="1">
        <f t="array" ref="D227">IF(OR($B227="",D$2=""),"",Projetos!$K226/_xlfn.XLOOKUP(D$2,Técnicos!$A$2:$A$100,IF(Projetos!J226=1,Técnicos!$F$2:$F$100,IF(Projetos!J226=2,Técnicos!$H$2:$H$100,Técnicos!$J$2:$J$100)),,0,1))</f>
        <v/>
      </c>
      <c r="E227" s="15" t="str" cm="1">
        <f t="array" ref="E227">IF(OR($B227="",E$2=""),"",Projetos!$K226/_xlfn.XLOOKUP(E$2,Técnicos!$A$2:$A$100,IF(Projetos!K226=1,Técnicos!$F$2:$F$100,IF(Projetos!K226=2,Técnicos!$H$2:$H$100,Técnicos!$J$2:$J$100)),,0,1))</f>
        <v/>
      </c>
      <c r="F227" s="15" t="str" cm="1">
        <f t="array" ref="F227">IF(OR($B227="",F$2=""),"",Projetos!$K226/_xlfn.XLOOKUP(F$2,Técnicos!$A$2:$A$100,IF(Projetos!L226=1,Técnicos!$F$2:$F$100,IF(Projetos!L226=2,Técnicos!$H$2:$H$100,Técnicos!$J$2:$J$100)),,0,1))</f>
        <v/>
      </c>
      <c r="G227" s="15" t="str" cm="1">
        <f t="array" ref="G227">IF(OR($B227="",G$2=""),"",Projetos!$K226/_xlfn.XLOOKUP(G$2,Técnicos!$A$2:$A$100,IF(Projetos!M226=1,Técnicos!$F$2:$F$100,IF(Projetos!M226=2,Técnicos!$H$2:$H$100,Técnicos!$J$2:$J$100)),,0,1))</f>
        <v/>
      </c>
      <c r="H227" s="15" t="str" cm="1">
        <f t="array" ref="H227">IF(OR($B227="",H$2=""),"",Projetos!$K226/_xlfn.XLOOKUP(H$2,Técnicos!$A$2:$A$100,IF(Projetos!N226=1,Técnicos!$F$2:$F$100,IF(Projetos!N226=2,Técnicos!$H$2:$H$100,Técnicos!$J$2:$J$100)),,0,1))</f>
        <v/>
      </c>
      <c r="I227" s="15" t="str" cm="1">
        <f t="array" ref="I227">IF(OR($B227="",I$2=""),"",Projetos!$K226/_xlfn.XLOOKUP(I$2,Técnicos!$A$2:$A$100,IF(Projetos!O226=1,Técnicos!$F$2:$F$100,IF(Projetos!O226=2,Técnicos!$H$2:$H$100,Técnicos!$J$2:$J$100)),,0,1))</f>
        <v/>
      </c>
      <c r="J227" s="15" t="str" cm="1">
        <f t="array" ref="J227">IF(OR($B227="",J$2=""),"",Projetos!$K226/_xlfn.XLOOKUP(J$2,Técnicos!$A$2:$A$100,IF(Projetos!P226=1,Técnicos!$F$2:$F$100,IF(Projetos!P226=2,Técnicos!$H$2:$H$100,Técnicos!$J$2:$J$100)),,0,1))</f>
        <v/>
      </c>
      <c r="K227" s="15" t="str" cm="1">
        <f t="array" ref="K227">IF(OR($B227="",K$2=""),"",Projetos!$K226/_xlfn.XLOOKUP(K$2,Técnicos!$A$2:$A$100,IF(Projetos!Q226=1,Técnicos!$F$2:$F$100,IF(Projetos!Q226=2,Técnicos!$H$2:$H$100,Técnicos!$J$2:$J$100)),,0,1))</f>
        <v/>
      </c>
      <c r="L227" s="15" t="str" cm="1">
        <f t="array" ref="L227">IF(OR($B227="",L$2=""),"",Projetos!$K226/_xlfn.XLOOKUP(L$2,Técnicos!$A$2:$A$100,IF(Projetos!R226=1,Técnicos!$F$2:$F$100,IF(Projetos!R226=2,Técnicos!$H$2:$H$100,Técnicos!$J$2:$J$100)),,0,1))</f>
        <v/>
      </c>
      <c r="M227" s="15" t="str" cm="1">
        <f t="array" ref="M227">IF(OR($B227="",M$2=""),"",Projetos!$K226/_xlfn.XLOOKUP(M$2,Técnicos!$A$2:$A$100,IF(Projetos!S226=1,Técnicos!$F$2:$F$100,IF(Projetos!S226=2,Técnicos!$H$2:$H$100,Técnicos!$J$2:$J$100)),,0,1))</f>
        <v/>
      </c>
      <c r="N227" s="15" t="str" cm="1">
        <f t="array" ref="N227">IF(OR($B227="",N$2=""),"",Projetos!$K226/_xlfn.XLOOKUP(N$2,Técnicos!$A$2:$A$100,IF(Projetos!T226=1,Técnicos!$F$2:$F$100,IF(Projetos!T226=2,Técnicos!$H$2:$H$100,Técnicos!$J$2:$J$100)),,0,1))</f>
        <v/>
      </c>
      <c r="O227" s="15" t="str" cm="1">
        <f t="array" ref="O227">IF(OR($B227="",O$2=""),"",Projetos!$K226/_xlfn.XLOOKUP(O$2,Técnicos!$A$2:$A$100,IF(Projetos!U226=1,Técnicos!$F$2:$F$100,IF(Projetos!U226=2,Técnicos!$H$2:$H$100,Técnicos!$J$2:$J$100)),,0,1))</f>
        <v/>
      </c>
      <c r="P227" s="15" t="str" cm="1">
        <f t="array" ref="P227">IF(OR($B227="",P$2=""),"",Projetos!$K226/_xlfn.XLOOKUP(P$2,Técnicos!$A$2:$A$100,IF(Projetos!V226=1,Técnicos!$F$2:$F$100,IF(Projetos!V226=2,Técnicos!$H$2:$H$100,Técnicos!$J$2:$J$100)),,0,1))</f>
        <v/>
      </c>
      <c r="Q227" s="15" t="str" cm="1">
        <f t="array" ref="Q227">IF(OR($B227="",Q$2=""),"",Projetos!$K226/_xlfn.XLOOKUP(Q$2,Técnicos!$A$2:$A$100,IF(Projetos!W226=1,Técnicos!$F$2:$F$100,IF(Projetos!W226=2,Técnicos!$H$2:$H$100,Técnicos!$J$2:$J$100)),,0,1))</f>
        <v/>
      </c>
      <c r="R227" s="15" t="str" cm="1">
        <f t="array" ref="R227">IF(OR($B227="",R$2=""),"",Projetos!$K226/_xlfn.XLOOKUP(R$2,Técnicos!$A$2:$A$100,IF(Projetos!X226=1,Técnicos!$F$2:$F$100,IF(Projetos!X226=2,Técnicos!$H$2:$H$100,Técnicos!$J$2:$J$100)),,0,1))</f>
        <v/>
      </c>
      <c r="S227" s="15" t="str" cm="1">
        <f t="array" ref="S227">IF(OR($B227="",S$2=""),"",Projetos!$K226/_xlfn.XLOOKUP(S$2,Técnicos!$A$2:$A$100,IF(Projetos!Y226=1,Técnicos!$F$2:$F$100,IF(Projetos!Y226=2,Técnicos!$H$2:$H$100,Técnicos!$J$2:$J$100)),,0,1))</f>
        <v/>
      </c>
      <c r="T227" s="15" t="str" cm="1">
        <f t="array" ref="T227">IF(OR($B227="",T$2=""),"",Projetos!$K226/_xlfn.XLOOKUP(T$2,Técnicos!$A$2:$A$100,IF(Projetos!Z226=1,Técnicos!$F$2:$F$100,IF(Projetos!Z226=2,Técnicos!$H$2:$H$100,Técnicos!$J$2:$J$100)),,0,1))</f>
        <v/>
      </c>
      <c r="U227" s="15" t="str" cm="1">
        <f t="array" ref="U227">IF(OR($B227="",U$2=""),"",Projetos!$K226/_xlfn.XLOOKUP(U$2,Técnicos!$A$2:$A$100,IF(Projetos!AA226=1,Técnicos!$F$2:$F$100,IF(Projetos!AA226=2,Técnicos!$H$2:$H$100,Técnicos!$J$2:$J$100)),,0,1))</f>
        <v/>
      </c>
      <c r="V227" s="15" t="str" cm="1">
        <f t="array" ref="V227">IF(OR($B227="",V$2=""),"",Projetos!$K226/_xlfn.XLOOKUP(V$2,Técnicos!$A$2:$A$100,IF(Projetos!AB226=1,Técnicos!$F$2:$F$100,IF(Projetos!AB226=2,Técnicos!$H$2:$H$100,Técnicos!$J$2:$J$100)),,0,1))</f>
        <v/>
      </c>
      <c r="W227" s="15" t="str" cm="1">
        <f t="array" ref="W227">IF(OR($B227="",W$2=""),"",Projetos!$K226/_xlfn.XLOOKUP(W$2,Técnicos!$A$2:$A$100,IF(Projetos!AC226=1,Técnicos!$F$2:$F$100,IF(Projetos!AC226=2,Técnicos!$H$2:$H$100,Técnicos!$J$2:$J$100)),,0,1))</f>
        <v/>
      </c>
      <c r="X227" s="15" t="str" cm="1">
        <f t="array" ref="X227">IF(OR($B227="",X$2=""),"",Projetos!$K226/_xlfn.XLOOKUP(X$2,Técnicos!$A$2:$A$100,IF(Projetos!AD226=1,Técnicos!$F$2:$F$100,IF(Projetos!AD226=2,Técnicos!$H$2:$H$100,Técnicos!$J$2:$J$100)),,0,1))</f>
        <v/>
      </c>
      <c r="Y227" s="15" t="str" cm="1">
        <f t="array" ref="Y227">IF(OR($B227="",Y$2=""),"",Projetos!$K226/_xlfn.XLOOKUP(Y$2,Técnicos!$A$2:$A$100,IF(Projetos!AE226=1,Técnicos!$F$2:$F$100,IF(Projetos!AE226=2,Técnicos!$H$2:$H$100,Técnicos!$J$2:$J$100)),,0,1))</f>
        <v/>
      </c>
      <c r="Z227" s="15" t="str" cm="1">
        <f t="array" ref="Z227">IF(OR($B227="",Z$2=""),"",Projetos!$K226/_xlfn.XLOOKUP(Z$2,Técnicos!$A$2:$A$100,IF(Projetos!AF226=1,Técnicos!$F$2:$F$100,IF(Projetos!AF226=2,Técnicos!$H$2:$H$100,Técnicos!$J$2:$J$100)),,0,1))</f>
        <v/>
      </c>
      <c r="AA227" s="15" t="str" cm="1">
        <f t="array" ref="AA227">IF(OR($B227="",AA$2=""),"",Projetos!$K226/_xlfn.XLOOKUP(AA$2,Técnicos!$A$2:$A$100,IF(Projetos!AG226=1,Técnicos!$F$2:$F$100,IF(Projetos!AG226=2,Técnicos!$H$2:$H$100,Técnicos!$J$2:$J$100)),,0,1))</f>
        <v/>
      </c>
      <c r="AB227" s="15" t="str" cm="1">
        <f t="array" ref="AB227">IF(OR($B227="",AB$2=""),"",Projetos!$K226/_xlfn.XLOOKUP(AB$2,Técnicos!$A$2:$A$100,IF(Projetos!AH226=1,Técnicos!$F$2:$F$100,IF(Projetos!AH226=2,Técnicos!$H$2:$H$100,Técnicos!$J$2:$J$100)),,0,1))</f>
        <v/>
      </c>
      <c r="AC227" s="15" t="str" cm="1">
        <f t="array" ref="AC227">IF(OR($B227="",AC$2=""),"",Projetos!$K226/_xlfn.XLOOKUP(AC$2,Técnicos!$A$2:$A$100,IF(Projetos!AI226=1,Técnicos!$F$2:$F$100,IF(Projetos!AI226=2,Técnicos!$H$2:$H$100,Técnicos!$J$2:$J$100)),,0,1))</f>
        <v/>
      </c>
      <c r="AD227" s="15" t="str" cm="1">
        <f t="array" ref="AD227">IF(OR($B227="",AD$2=""),"",Projetos!$K226/_xlfn.XLOOKUP(AD$2,Técnicos!$A$2:$A$100,IF(Projetos!AJ226=1,Técnicos!$F$2:$F$100,IF(Projetos!AJ226=2,Técnicos!$H$2:$H$100,Técnicos!$J$2:$J$100)),,0,1))</f>
        <v/>
      </c>
      <c r="AE227" s="15" t="str" cm="1">
        <f t="array" ref="AE227">IF(OR($B227="",AE$2=""),"",Projetos!$K226/_xlfn.XLOOKUP(AE$2,Técnicos!$A$2:$A$100,IF(Projetos!AK226=1,Técnicos!$F$2:$F$100,IF(Projetos!AK226=2,Técnicos!$H$2:$H$100,Técnicos!$J$2:$J$100)),,0,1))</f>
        <v/>
      </c>
      <c r="AF227" s="15" t="str" cm="1">
        <f t="array" ref="AF227">IF(OR($B227="",AF$2=""),"",Projetos!$K226/_xlfn.XLOOKUP(AF$2,Técnicos!$A$2:$A$100,IF(Projetos!AL226=1,Técnicos!$F$2:$F$100,IF(Projetos!AL226=2,Técnicos!$H$2:$H$100,Técnicos!$J$2:$J$100)),,0,1))</f>
        <v/>
      </c>
      <c r="AG227" s="15" t="str" cm="1">
        <f t="array" ref="AG227">IF(OR($B227="",AG$2=""),"",Projetos!$K226/_xlfn.XLOOKUP(AG$2,Técnicos!$A$2:$A$100,IF(Projetos!AM226=1,Técnicos!$F$2:$F$100,IF(Projetos!AM226=2,Técnicos!$H$2:$H$100,Técnicos!$J$2:$J$100)),,0,1))</f>
        <v/>
      </c>
      <c r="AH227" s="15" t="str" cm="1">
        <f t="array" ref="AH227">IF(OR($B227="",AH$2=""),"",Projetos!$K226/_xlfn.XLOOKUP(AH$2,Técnicos!$A$2:$A$100,IF(Projetos!AN226=1,Técnicos!$F$2:$F$100,IF(Projetos!AN226=2,Técnicos!$H$2:$H$100,Técnicos!$J$2:$J$100)),,0,1))</f>
        <v/>
      </c>
      <c r="AI227" s="15" t="str" cm="1">
        <f t="array" ref="AI227">IF(OR($B227="",AI$2=""),"",Projetos!$K226/_xlfn.XLOOKUP(AI$2,Técnicos!$A$2:$A$100,IF(Projetos!AO226=1,Técnicos!$F$2:$F$100,IF(Projetos!AO226=2,Técnicos!$H$2:$H$100,Técnicos!$J$2:$J$100)),,0,1))</f>
        <v/>
      </c>
      <c r="AJ227" s="15" t="str" cm="1">
        <f t="array" ref="AJ227">IF(OR($B227="",AJ$2=""),"",Projetos!$K226/_xlfn.XLOOKUP(AJ$2,Técnicos!$A$2:$A$100,IF(Projetos!AP226=1,Técnicos!$F$2:$F$100,IF(Projetos!AP226=2,Técnicos!$H$2:$H$100,Técnicos!$J$2:$J$100)),,0,1))</f>
        <v/>
      </c>
      <c r="AK227" s="15" t="str" cm="1">
        <f t="array" ref="AK227">IF(OR($B227="",AK$2=""),"",Projetos!$K226/_xlfn.XLOOKUP(AK$2,Técnicos!$A$2:$A$100,IF(Projetos!AQ226=1,Técnicos!$F$2:$F$100,IF(Projetos!AQ226=2,Técnicos!$H$2:$H$100,Técnicos!$J$2:$J$100)),,0,1))</f>
        <v/>
      </c>
      <c r="AL227" s="15" t="str" cm="1">
        <f t="array" ref="AL227">IF(OR($B227="",AL$2=""),"",Projetos!$K226*_xlfn.XLOOKUP(AL$2,Técnicos!$A$2:$A$100,IF(Projetos!AR226=1,Técnicos!$F$2:$F$100,IF(Projetos!AR226=2,Técnicos!$H$2:$H$100,Técnicos!$J$2:$J$100)),,0,1))</f>
        <v/>
      </c>
      <c r="AM227" s="15" t="str" cm="1">
        <f t="array" ref="AM227">IF(OR($B227="",AM$2=""),"",Projetos!$K226*_xlfn.XLOOKUP(AM$2,Técnicos!$A$2:$A$100,IF(Projetos!AS226=1,Técnicos!$F$2:$F$100,IF(Projetos!AS226=2,Técnicos!$H$2:$H$100,Técnicos!$J$2:$J$100)),,0,1))</f>
        <v/>
      </c>
      <c r="AN227" s="15" t="str" cm="1">
        <f t="array" ref="AN227">IF(OR($B227="",AN$2=""),"",Projetos!$K226*_xlfn.XLOOKUP(AN$2,Técnicos!$A$2:$A$100,IF(Projetos!AT226=1,Técnicos!$F$2:$F$100,IF(Projetos!AT226=2,Técnicos!$H$2:$H$100,Técnicos!$J$2:$J$100)),,0,1))</f>
        <v/>
      </c>
      <c r="AO227" s="15" t="str" cm="1">
        <f t="array" ref="AO227">IF(OR($B227="",AO$2=""),"",Projetos!$K226*_xlfn.XLOOKUP(AO$2,Técnicos!$A$2:$A$100,IF(Projetos!AU226=1,Técnicos!$F$2:$F$100,IF(Projetos!AU226=2,Técnicos!$H$2:$H$100,Técnicos!$J$2:$J$100)),,0,1))</f>
        <v/>
      </c>
      <c r="AP227" s="15" t="str" cm="1">
        <f t="array" ref="AP227">IF(OR($B227="",AP$2=""),"",Projetos!$K226*_xlfn.XLOOKUP(AP$2,Técnicos!$A$2:$A$100,IF(Projetos!AV226=1,Técnicos!$F$2:$F$100,IF(Projetos!AV226=2,Técnicos!$H$2:$H$100,Técnicos!$J$2:$J$100)),,0,1))</f>
        <v/>
      </c>
      <c r="AQ227" s="15" t="str" cm="1">
        <f t="array" ref="AQ227">IF(OR($B227="",AQ$2=""),"",Projetos!$K226*_xlfn.XLOOKUP(AQ$2,Técnicos!$A$2:$A$100,IF(Projetos!AW226=1,Técnicos!$F$2:$F$100,IF(Projetos!AW226=2,Técnicos!$H$2:$H$100,Técnicos!$J$2:$J$100)),,0,1))</f>
        <v/>
      </c>
      <c r="AR227" s="15" t="str" cm="1">
        <f t="array" ref="AR227">IF(OR($B227="",AR$2=""),"",Projetos!$K226*_xlfn.XLOOKUP(AR$2,Técnicos!$A$2:$A$100,IF(Projetos!AX226=1,Técnicos!$F$2:$F$100,IF(Projetos!AX226=2,Técnicos!$H$2:$H$100,Técnicos!$J$2:$J$100)),,0,1))</f>
        <v/>
      </c>
      <c r="AS227" s="15" t="str" cm="1">
        <f t="array" ref="AS227">IF(OR($B227="",AS$2=""),"",Projetos!$K226*_xlfn.XLOOKUP(AS$2,Técnicos!$A$2:$A$100,IF(Projetos!AY226=1,Técnicos!$F$2:$F$100,IF(Projetos!AY226=2,Técnicos!$H$2:$H$100,Técnicos!$J$2:$J$100)),,0,1))</f>
        <v/>
      </c>
      <c r="AT227" s="15" t="str" cm="1">
        <f t="array" ref="AT227">IF(OR($B227="",AT$2=""),"",Projetos!$K226*_xlfn.XLOOKUP(AT$2,Técnicos!$A$2:$A$100,IF(Projetos!AZ226=1,Técnicos!$F$2:$F$100,IF(Projetos!AZ226=2,Técnicos!$H$2:$H$100,Técnicos!$J$2:$J$100)),,0,1))</f>
        <v/>
      </c>
      <c r="AU227" s="15" t="str" cm="1">
        <f t="array" ref="AU227">IF(OR($B227="",AU$2=""),"",Projetos!$K226*_xlfn.XLOOKUP(AU$2,Técnicos!$A$2:$A$100,IF(Projetos!BA226=1,Técnicos!$F$2:$F$100,IF(Projetos!BA226=2,Técnicos!$H$2:$H$100,Técnicos!$J$2:$J$100)),,0,1))</f>
        <v/>
      </c>
      <c r="AV227" s="15" t="str" cm="1">
        <f t="array" ref="AV227">IF(OR($B227="",AV$2=""),"",Projetos!$K226*_xlfn.XLOOKUP(AV$2,Técnicos!$A$2:$A$100,IF(Projetos!BB226=1,Técnicos!$F$2:$F$100,IF(Projetos!BB226=2,Técnicos!$H$2:$H$100,Técnicos!$J$2:$J$100)),,0,1))</f>
        <v/>
      </c>
      <c r="AW227" s="15" t="str" cm="1">
        <f t="array" ref="AW227">IF(OR($B227="",AW$2=""),"",Projetos!$K226*_xlfn.XLOOKUP(AW$2,Técnicos!$A$2:$A$100,IF(Projetos!BC226=1,Técnicos!$F$2:$F$100,IF(Projetos!BC226=2,Técnicos!$H$2:$H$100,Técnicos!$J$2:$J$100)),,0,1))</f>
        <v/>
      </c>
      <c r="AX227" s="15" t="str" cm="1">
        <f t="array" ref="AX227">IF(OR($B227="",AX$2=""),"",Projetos!$K226*_xlfn.XLOOKUP(AX$2,Técnicos!$A$2:$A$100,IF(Projetos!BD226=1,Técnicos!$F$2:$F$100,IF(Projetos!BD226=2,Técnicos!$H$2:$H$100,Técnicos!$J$2:$J$100)),,0,1))</f>
        <v/>
      </c>
      <c r="AY227" s="15" t="str" cm="1">
        <f t="array" ref="AY227">IF(OR($B227="",AY$2=""),"",Projetos!$K226*_xlfn.XLOOKUP(AY$2,Técnicos!$A$2:$A$100,IF(Projetos!BE226=1,Técnicos!$F$2:$F$100,IF(Projetos!BE226=2,Técnicos!$H$2:$H$100,Técnicos!$J$2:$J$100)),,0,1))</f>
        <v/>
      </c>
      <c r="AZ227" s="15" t="str" cm="1">
        <f t="array" ref="AZ227">IF(OR($B227="",AZ$2=""),"",Projetos!$K226*_xlfn.XLOOKUP(AZ$2,Técnicos!$A$2:$A$100,IF(Projetos!BF226=1,Técnicos!$F$2:$F$100,IF(Projetos!BF226=2,Técnicos!$H$2:$H$100,Técnicos!$J$2:$J$100)),,0,1))</f>
        <v/>
      </c>
      <c r="BA227" s="15" t="str" cm="1">
        <f t="array" ref="BA227">IF(OR($B227="",BA$2=""),"",Projetos!$K226*_xlfn.XLOOKUP(BA$2,Técnicos!$A$2:$A$100,IF(Projetos!BG226=1,Técnicos!$F$2:$F$100,IF(Projetos!BG226=2,Técnicos!$H$2:$H$100,Técnicos!$J$2:$J$100)),,0,1))</f>
        <v/>
      </c>
      <c r="BB227" s="15" t="str" cm="1">
        <f t="array" ref="BB227">IF(OR($B227="",BB$2=""),"",Projetos!$K226*_xlfn.XLOOKUP(BB$2,Técnicos!$A$2:$A$100,IF(Projetos!BH226=1,Técnicos!$F$2:$F$100,IF(Projetos!BH226=2,Técnicos!$H$2:$H$100,Técnicos!$J$2:$J$100)),,0,1))</f>
        <v/>
      </c>
      <c r="BC227" s="15" t="str" cm="1">
        <f t="array" ref="BC227">IF(OR($B227="",BC$2=""),"",Projetos!$K226*_xlfn.XLOOKUP(BC$2,Técnicos!$A$2:$A$100,IF(Projetos!BI226=1,Técnicos!$F$2:$F$100,IF(Projetos!BI226=2,Técnicos!$H$2:$H$100,Técnicos!$J$2:$J$100)),,0,1))</f>
        <v/>
      </c>
      <c r="BD227" s="15" t="str" cm="1">
        <f t="array" ref="BD227">IF(OR($B227="",BD$2=""),"",Projetos!$K226*_xlfn.XLOOKUP(BD$2,Técnicos!$A$2:$A$100,IF(Projetos!BJ226=1,Técnicos!$F$2:$F$100,IF(Projetos!BJ226=2,Técnicos!$H$2:$H$100,Técnicos!$J$2:$J$100)),,0,1))</f>
        <v/>
      </c>
      <c r="BE227" s="15" t="str" cm="1">
        <f t="array" ref="BE227">IF(OR($B227="",BE$2=""),"",Projetos!$K226*_xlfn.XLOOKUP(BE$2,Técnicos!$A$2:$A$100,IF(Projetos!BK226=1,Técnicos!$F$2:$F$100,IF(Projetos!BK226=2,Técnicos!$H$2:$H$100,Técnicos!$J$2:$J$100)),,0,1))</f>
        <v/>
      </c>
      <c r="BF227" s="15" t="str" cm="1">
        <f t="array" ref="BF227">IF(OR($B227="",BF$2=""),"",Projetos!$K226*_xlfn.XLOOKUP(BF$2,Técnicos!$A$2:$A$100,IF(Projetos!BL226=1,Técnicos!$F$2:$F$100,IF(Projetos!BL226=2,Técnicos!$H$2:$H$100,Técnicos!$J$2:$J$100)),,0,1))</f>
        <v/>
      </c>
      <c r="BG227" s="15" t="str" cm="1">
        <f t="array" ref="BG227">IF(OR($B227="",BG$2=""),"",Projetos!$K226*_xlfn.XLOOKUP(BG$2,Técnicos!$A$2:$A$100,IF(Projetos!BM226=1,Técnicos!$F$2:$F$100,IF(Projetos!BM226=2,Técnicos!$H$2:$H$100,Técnicos!$J$2:$J$100)),,0,1))</f>
        <v/>
      </c>
      <c r="BH227" s="15" t="str" cm="1">
        <f t="array" ref="BH227">IF(OR($B227="",BH$2=""),"",Projetos!$K226*_xlfn.XLOOKUP(BH$2,Técnicos!$A$2:$A$100,IF(Projetos!BN226=1,Técnicos!$F$2:$F$100,IF(Projetos!BN226=2,Técnicos!$H$2:$H$100,Técnicos!$J$2:$J$100)),,0,1))</f>
        <v/>
      </c>
      <c r="BI227" s="15" t="str" cm="1">
        <f t="array" ref="BI227">IF(OR($B227="",BI$2=""),"",Projetos!$K226*_xlfn.XLOOKUP(BI$2,Técnicos!$A$2:$A$100,IF(Projetos!BO226=1,Técnicos!$F$2:$F$100,IF(Projetos!BO226=2,Técnicos!$H$2:$H$100,Técnicos!$J$2:$J$100)),,0,1))</f>
        <v/>
      </c>
      <c r="BJ227" s="15" t="str" cm="1">
        <f t="array" ref="BJ227">IF(OR($B227="",BJ$2=""),"",Projetos!$K226*_xlfn.XLOOKUP(BJ$2,Técnicos!$A$2:$A$100,IF(Projetos!BP226=1,Técnicos!$F$2:$F$100,IF(Projetos!BP226=2,Técnicos!$H$2:$H$100,Técnicos!$J$2:$J$100)),,0,1))</f>
        <v/>
      </c>
      <c r="BK227" s="15" t="str" cm="1">
        <f t="array" ref="BK227">IF(OR($B227="",BK$2=""),"",Projetos!$K226*_xlfn.XLOOKUP(BK$2,Técnicos!$A$2:$A$100,IF(Projetos!BQ226=1,Técnicos!$F$2:$F$100,IF(Projetos!BQ226=2,Técnicos!$H$2:$H$100,Técnicos!$J$2:$J$100)),,0,1))</f>
        <v/>
      </c>
      <c r="BL227" s="15" t="str" cm="1">
        <f t="array" ref="BL227">IF(OR($B227="",BL$2=""),"",Projetos!$K226*_xlfn.XLOOKUP(BL$2,Técnicos!$A$2:$A$100,IF(Projetos!BR226=1,Técnicos!$F$2:$F$100,IF(Projetos!BR226=2,Técnicos!$H$2:$H$100,Técnicos!$J$2:$J$100)),,0,1))</f>
        <v/>
      </c>
      <c r="BM227" s="15" t="str" cm="1">
        <f t="array" ref="BM227">IF(OR($B227="",BM$2=""),"",Projetos!$K226*_xlfn.XLOOKUP(BM$2,Técnicos!$A$2:$A$100,IF(Projetos!BS226=1,Técnicos!$F$2:$F$100,IF(Projetos!BS226=2,Técnicos!$H$2:$H$100,Técnicos!$J$2:$J$100)),,0,1))</f>
        <v/>
      </c>
      <c r="BN227" s="15" t="str" cm="1">
        <f t="array" ref="BN227">IF(OR($B227="",BN$2=""),"",Projetos!$K226*_xlfn.XLOOKUP(BN$2,Técnicos!$A$2:$A$100,IF(Projetos!BT226=1,Técnicos!$F$2:$F$100,IF(Projetos!BT226=2,Técnicos!$H$2:$H$100,Técnicos!$J$2:$J$100)),,0,1))</f>
        <v/>
      </c>
      <c r="BO227" s="15" t="str" cm="1">
        <f t="array" ref="BO227">IF(OR($B227="",BO$2=""),"",Projetos!$K226*_xlfn.XLOOKUP(BO$2,Técnicos!$A$2:$A$100,IF(Projetos!BU226=1,Técnicos!$F$2:$F$100,IF(Projetos!BU226=2,Técnicos!$H$2:$H$100,Técnicos!$J$2:$J$100)),,0,1))</f>
        <v/>
      </c>
      <c r="BP227" s="15" t="str" cm="1">
        <f t="array" ref="BP227">IF(OR($B227="",BP$2=""),"",Projetos!$K226*_xlfn.XLOOKUP(BP$2,Técnicos!$A$2:$A$100,IF(Projetos!BV226=1,Técnicos!$F$2:$F$100,IF(Projetos!BV226=2,Técnicos!$H$2:$H$100,Técnicos!$J$2:$J$100)),,0,1))</f>
        <v/>
      </c>
      <c r="BQ227" s="15" t="str" cm="1">
        <f t="array" ref="BQ227">IF(OR($B227="",BQ$2=""),"",Projetos!$K226*_xlfn.XLOOKUP(BQ$2,Técnicos!$A$2:$A$100,IF(Projetos!BW226=1,Técnicos!$F$2:$F$100,IF(Projetos!BW226=2,Técnicos!$H$2:$H$100,Técnicos!$J$2:$J$100)),,0,1))</f>
        <v/>
      </c>
    </row>
    <row r="228" spans="3:69" x14ac:dyDescent="0.3">
      <c r="C228" s="15" t="str" cm="1">
        <f t="array" ref="C228">IF(OR($B228="",C$2=""),"",Projetos!$K227/_xlfn.XLOOKUP(C$2,Técnicos!$A$2:$A$100,IF(Projetos!I227=1,Técnicos!$F$2:$F$100,IF(Projetos!I227=2,Técnicos!$H$2:$H$100,Técnicos!$J$2:$J$100)),,0,1))</f>
        <v/>
      </c>
      <c r="D228" s="15" t="str" cm="1">
        <f t="array" ref="D228">IF(OR($B228="",D$2=""),"",Projetos!$K227/_xlfn.XLOOKUP(D$2,Técnicos!$A$2:$A$100,IF(Projetos!J227=1,Técnicos!$F$2:$F$100,IF(Projetos!J227=2,Técnicos!$H$2:$H$100,Técnicos!$J$2:$J$100)),,0,1))</f>
        <v/>
      </c>
      <c r="E228" s="15" t="str" cm="1">
        <f t="array" ref="E228">IF(OR($B228="",E$2=""),"",Projetos!$K227/_xlfn.XLOOKUP(E$2,Técnicos!$A$2:$A$100,IF(Projetos!K227=1,Técnicos!$F$2:$F$100,IF(Projetos!K227=2,Técnicos!$H$2:$H$100,Técnicos!$J$2:$J$100)),,0,1))</f>
        <v/>
      </c>
      <c r="F228" s="15" t="str" cm="1">
        <f t="array" ref="F228">IF(OR($B228="",F$2=""),"",Projetos!$K227/_xlfn.XLOOKUP(F$2,Técnicos!$A$2:$A$100,IF(Projetos!L227=1,Técnicos!$F$2:$F$100,IF(Projetos!L227=2,Técnicos!$H$2:$H$100,Técnicos!$J$2:$J$100)),,0,1))</f>
        <v/>
      </c>
      <c r="G228" s="15" t="str" cm="1">
        <f t="array" ref="G228">IF(OR($B228="",G$2=""),"",Projetos!$K227/_xlfn.XLOOKUP(G$2,Técnicos!$A$2:$A$100,IF(Projetos!M227=1,Técnicos!$F$2:$F$100,IF(Projetos!M227=2,Técnicos!$H$2:$H$100,Técnicos!$J$2:$J$100)),,0,1))</f>
        <v/>
      </c>
      <c r="H228" s="15" t="str" cm="1">
        <f t="array" ref="H228">IF(OR($B228="",H$2=""),"",Projetos!$K227/_xlfn.XLOOKUP(H$2,Técnicos!$A$2:$A$100,IF(Projetos!N227=1,Técnicos!$F$2:$F$100,IF(Projetos!N227=2,Técnicos!$H$2:$H$100,Técnicos!$J$2:$J$100)),,0,1))</f>
        <v/>
      </c>
      <c r="I228" s="15" t="str" cm="1">
        <f t="array" ref="I228">IF(OR($B228="",I$2=""),"",Projetos!$K227/_xlfn.XLOOKUP(I$2,Técnicos!$A$2:$A$100,IF(Projetos!O227=1,Técnicos!$F$2:$F$100,IF(Projetos!O227=2,Técnicos!$H$2:$H$100,Técnicos!$J$2:$J$100)),,0,1))</f>
        <v/>
      </c>
      <c r="J228" s="15" t="str" cm="1">
        <f t="array" ref="J228">IF(OR($B228="",J$2=""),"",Projetos!$K227/_xlfn.XLOOKUP(J$2,Técnicos!$A$2:$A$100,IF(Projetos!P227=1,Técnicos!$F$2:$F$100,IF(Projetos!P227=2,Técnicos!$H$2:$H$100,Técnicos!$J$2:$J$100)),,0,1))</f>
        <v/>
      </c>
      <c r="K228" s="15" t="str" cm="1">
        <f t="array" ref="K228">IF(OR($B228="",K$2=""),"",Projetos!$K227/_xlfn.XLOOKUP(K$2,Técnicos!$A$2:$A$100,IF(Projetos!Q227=1,Técnicos!$F$2:$F$100,IF(Projetos!Q227=2,Técnicos!$H$2:$H$100,Técnicos!$J$2:$J$100)),,0,1))</f>
        <v/>
      </c>
      <c r="L228" s="15" t="str" cm="1">
        <f t="array" ref="L228">IF(OR($B228="",L$2=""),"",Projetos!$K227/_xlfn.XLOOKUP(L$2,Técnicos!$A$2:$A$100,IF(Projetos!R227=1,Técnicos!$F$2:$F$100,IF(Projetos!R227=2,Técnicos!$H$2:$H$100,Técnicos!$J$2:$J$100)),,0,1))</f>
        <v/>
      </c>
      <c r="M228" s="15" t="str" cm="1">
        <f t="array" ref="M228">IF(OR($B228="",M$2=""),"",Projetos!$K227/_xlfn.XLOOKUP(M$2,Técnicos!$A$2:$A$100,IF(Projetos!S227=1,Técnicos!$F$2:$F$100,IF(Projetos!S227=2,Técnicos!$H$2:$H$100,Técnicos!$J$2:$J$100)),,0,1))</f>
        <v/>
      </c>
      <c r="N228" s="15" t="str" cm="1">
        <f t="array" ref="N228">IF(OR($B228="",N$2=""),"",Projetos!$K227/_xlfn.XLOOKUP(N$2,Técnicos!$A$2:$A$100,IF(Projetos!T227=1,Técnicos!$F$2:$F$100,IF(Projetos!T227=2,Técnicos!$H$2:$H$100,Técnicos!$J$2:$J$100)),,0,1))</f>
        <v/>
      </c>
      <c r="O228" s="15" t="str" cm="1">
        <f t="array" ref="O228">IF(OR($B228="",O$2=""),"",Projetos!$K227/_xlfn.XLOOKUP(O$2,Técnicos!$A$2:$A$100,IF(Projetos!U227=1,Técnicos!$F$2:$F$100,IF(Projetos!U227=2,Técnicos!$H$2:$H$100,Técnicos!$J$2:$J$100)),,0,1))</f>
        <v/>
      </c>
      <c r="P228" s="15" t="str" cm="1">
        <f t="array" ref="P228">IF(OR($B228="",P$2=""),"",Projetos!$K227/_xlfn.XLOOKUP(P$2,Técnicos!$A$2:$A$100,IF(Projetos!V227=1,Técnicos!$F$2:$F$100,IF(Projetos!V227=2,Técnicos!$H$2:$H$100,Técnicos!$J$2:$J$100)),,0,1))</f>
        <v/>
      </c>
      <c r="Q228" s="15" t="str" cm="1">
        <f t="array" ref="Q228">IF(OR($B228="",Q$2=""),"",Projetos!$K227/_xlfn.XLOOKUP(Q$2,Técnicos!$A$2:$A$100,IF(Projetos!W227=1,Técnicos!$F$2:$F$100,IF(Projetos!W227=2,Técnicos!$H$2:$H$100,Técnicos!$J$2:$J$100)),,0,1))</f>
        <v/>
      </c>
      <c r="R228" s="15" t="str" cm="1">
        <f t="array" ref="R228">IF(OR($B228="",R$2=""),"",Projetos!$K227/_xlfn.XLOOKUP(R$2,Técnicos!$A$2:$A$100,IF(Projetos!X227=1,Técnicos!$F$2:$F$100,IF(Projetos!X227=2,Técnicos!$H$2:$H$100,Técnicos!$J$2:$J$100)),,0,1))</f>
        <v/>
      </c>
      <c r="S228" s="15" t="str" cm="1">
        <f t="array" ref="S228">IF(OR($B228="",S$2=""),"",Projetos!$K227/_xlfn.XLOOKUP(S$2,Técnicos!$A$2:$A$100,IF(Projetos!Y227=1,Técnicos!$F$2:$F$100,IF(Projetos!Y227=2,Técnicos!$H$2:$H$100,Técnicos!$J$2:$J$100)),,0,1))</f>
        <v/>
      </c>
      <c r="T228" s="15" t="str" cm="1">
        <f t="array" ref="T228">IF(OR($B228="",T$2=""),"",Projetos!$K227/_xlfn.XLOOKUP(T$2,Técnicos!$A$2:$A$100,IF(Projetos!Z227=1,Técnicos!$F$2:$F$100,IF(Projetos!Z227=2,Técnicos!$H$2:$H$100,Técnicos!$J$2:$J$100)),,0,1))</f>
        <v/>
      </c>
      <c r="U228" s="15" t="str" cm="1">
        <f t="array" ref="U228">IF(OR($B228="",U$2=""),"",Projetos!$K227/_xlfn.XLOOKUP(U$2,Técnicos!$A$2:$A$100,IF(Projetos!AA227=1,Técnicos!$F$2:$F$100,IF(Projetos!AA227=2,Técnicos!$H$2:$H$100,Técnicos!$J$2:$J$100)),,0,1))</f>
        <v/>
      </c>
      <c r="V228" s="15" t="str" cm="1">
        <f t="array" ref="V228">IF(OR($B228="",V$2=""),"",Projetos!$K227/_xlfn.XLOOKUP(V$2,Técnicos!$A$2:$A$100,IF(Projetos!AB227=1,Técnicos!$F$2:$F$100,IF(Projetos!AB227=2,Técnicos!$H$2:$H$100,Técnicos!$J$2:$J$100)),,0,1))</f>
        <v/>
      </c>
      <c r="W228" s="15" t="str" cm="1">
        <f t="array" ref="W228">IF(OR($B228="",W$2=""),"",Projetos!$K227/_xlfn.XLOOKUP(W$2,Técnicos!$A$2:$A$100,IF(Projetos!AC227=1,Técnicos!$F$2:$F$100,IF(Projetos!AC227=2,Técnicos!$H$2:$H$100,Técnicos!$J$2:$J$100)),,0,1))</f>
        <v/>
      </c>
      <c r="X228" s="15" t="str" cm="1">
        <f t="array" ref="X228">IF(OR($B228="",X$2=""),"",Projetos!$K227/_xlfn.XLOOKUP(X$2,Técnicos!$A$2:$A$100,IF(Projetos!AD227=1,Técnicos!$F$2:$F$100,IF(Projetos!AD227=2,Técnicos!$H$2:$H$100,Técnicos!$J$2:$J$100)),,0,1))</f>
        <v/>
      </c>
      <c r="Y228" s="15" t="str" cm="1">
        <f t="array" ref="Y228">IF(OR($B228="",Y$2=""),"",Projetos!$K227/_xlfn.XLOOKUP(Y$2,Técnicos!$A$2:$A$100,IF(Projetos!AE227=1,Técnicos!$F$2:$F$100,IF(Projetos!AE227=2,Técnicos!$H$2:$H$100,Técnicos!$J$2:$J$100)),,0,1))</f>
        <v/>
      </c>
      <c r="Z228" s="15" t="str" cm="1">
        <f t="array" ref="Z228">IF(OR($B228="",Z$2=""),"",Projetos!$K227/_xlfn.XLOOKUP(Z$2,Técnicos!$A$2:$A$100,IF(Projetos!AF227=1,Técnicos!$F$2:$F$100,IF(Projetos!AF227=2,Técnicos!$H$2:$H$100,Técnicos!$J$2:$J$100)),,0,1))</f>
        <v/>
      </c>
      <c r="AA228" s="15" t="str" cm="1">
        <f t="array" ref="AA228">IF(OR($B228="",AA$2=""),"",Projetos!$K227/_xlfn.XLOOKUP(AA$2,Técnicos!$A$2:$A$100,IF(Projetos!AG227=1,Técnicos!$F$2:$F$100,IF(Projetos!AG227=2,Técnicos!$H$2:$H$100,Técnicos!$J$2:$J$100)),,0,1))</f>
        <v/>
      </c>
      <c r="AB228" s="15" t="str" cm="1">
        <f t="array" ref="AB228">IF(OR($B228="",AB$2=""),"",Projetos!$K227/_xlfn.XLOOKUP(AB$2,Técnicos!$A$2:$A$100,IF(Projetos!AH227=1,Técnicos!$F$2:$F$100,IF(Projetos!AH227=2,Técnicos!$H$2:$H$100,Técnicos!$J$2:$J$100)),,0,1))</f>
        <v/>
      </c>
      <c r="AC228" s="15" t="str" cm="1">
        <f t="array" ref="AC228">IF(OR($B228="",AC$2=""),"",Projetos!$K227/_xlfn.XLOOKUP(AC$2,Técnicos!$A$2:$A$100,IF(Projetos!AI227=1,Técnicos!$F$2:$F$100,IF(Projetos!AI227=2,Técnicos!$H$2:$H$100,Técnicos!$J$2:$J$100)),,0,1))</f>
        <v/>
      </c>
      <c r="AD228" s="15" t="str" cm="1">
        <f t="array" ref="AD228">IF(OR($B228="",AD$2=""),"",Projetos!$K227/_xlfn.XLOOKUP(AD$2,Técnicos!$A$2:$A$100,IF(Projetos!AJ227=1,Técnicos!$F$2:$F$100,IF(Projetos!AJ227=2,Técnicos!$H$2:$H$100,Técnicos!$J$2:$J$100)),,0,1))</f>
        <v/>
      </c>
      <c r="AE228" s="15" t="str" cm="1">
        <f t="array" ref="AE228">IF(OR($B228="",AE$2=""),"",Projetos!$K227/_xlfn.XLOOKUP(AE$2,Técnicos!$A$2:$A$100,IF(Projetos!AK227=1,Técnicos!$F$2:$F$100,IF(Projetos!AK227=2,Técnicos!$H$2:$H$100,Técnicos!$J$2:$J$100)),,0,1))</f>
        <v/>
      </c>
      <c r="AF228" s="15" t="str" cm="1">
        <f t="array" ref="AF228">IF(OR($B228="",AF$2=""),"",Projetos!$K227/_xlfn.XLOOKUP(AF$2,Técnicos!$A$2:$A$100,IF(Projetos!AL227=1,Técnicos!$F$2:$F$100,IF(Projetos!AL227=2,Técnicos!$H$2:$H$100,Técnicos!$J$2:$J$100)),,0,1))</f>
        <v/>
      </c>
      <c r="AG228" s="15" t="str" cm="1">
        <f t="array" ref="AG228">IF(OR($B228="",AG$2=""),"",Projetos!$K227/_xlfn.XLOOKUP(AG$2,Técnicos!$A$2:$A$100,IF(Projetos!AM227=1,Técnicos!$F$2:$F$100,IF(Projetos!AM227=2,Técnicos!$H$2:$H$100,Técnicos!$J$2:$J$100)),,0,1))</f>
        <v/>
      </c>
      <c r="AH228" s="15" t="str" cm="1">
        <f t="array" ref="AH228">IF(OR($B228="",AH$2=""),"",Projetos!$K227/_xlfn.XLOOKUP(AH$2,Técnicos!$A$2:$A$100,IF(Projetos!AN227=1,Técnicos!$F$2:$F$100,IF(Projetos!AN227=2,Técnicos!$H$2:$H$100,Técnicos!$J$2:$J$100)),,0,1))</f>
        <v/>
      </c>
      <c r="AI228" s="15" t="str" cm="1">
        <f t="array" ref="AI228">IF(OR($B228="",AI$2=""),"",Projetos!$K227/_xlfn.XLOOKUP(AI$2,Técnicos!$A$2:$A$100,IF(Projetos!AO227=1,Técnicos!$F$2:$F$100,IF(Projetos!AO227=2,Técnicos!$H$2:$H$100,Técnicos!$J$2:$J$100)),,0,1))</f>
        <v/>
      </c>
      <c r="AJ228" s="15" t="str" cm="1">
        <f t="array" ref="AJ228">IF(OR($B228="",AJ$2=""),"",Projetos!$K227/_xlfn.XLOOKUP(AJ$2,Técnicos!$A$2:$A$100,IF(Projetos!AP227=1,Técnicos!$F$2:$F$100,IF(Projetos!AP227=2,Técnicos!$H$2:$H$100,Técnicos!$J$2:$J$100)),,0,1))</f>
        <v/>
      </c>
      <c r="AK228" s="15" t="str" cm="1">
        <f t="array" ref="AK228">IF(OR($B228="",AK$2=""),"",Projetos!$K227/_xlfn.XLOOKUP(AK$2,Técnicos!$A$2:$A$100,IF(Projetos!AQ227=1,Técnicos!$F$2:$F$100,IF(Projetos!AQ227=2,Técnicos!$H$2:$H$100,Técnicos!$J$2:$J$100)),,0,1))</f>
        <v/>
      </c>
      <c r="AL228" s="15" t="str" cm="1">
        <f t="array" ref="AL228">IF(OR($B228="",AL$2=""),"",Projetos!$K227*_xlfn.XLOOKUP(AL$2,Técnicos!$A$2:$A$100,IF(Projetos!AR227=1,Técnicos!$F$2:$F$100,IF(Projetos!AR227=2,Técnicos!$H$2:$H$100,Técnicos!$J$2:$J$100)),,0,1))</f>
        <v/>
      </c>
      <c r="AM228" s="15" t="str" cm="1">
        <f t="array" ref="AM228">IF(OR($B228="",AM$2=""),"",Projetos!$K227*_xlfn.XLOOKUP(AM$2,Técnicos!$A$2:$A$100,IF(Projetos!AS227=1,Técnicos!$F$2:$F$100,IF(Projetos!AS227=2,Técnicos!$H$2:$H$100,Técnicos!$J$2:$J$100)),,0,1))</f>
        <v/>
      </c>
      <c r="AN228" s="15" t="str" cm="1">
        <f t="array" ref="AN228">IF(OR($B228="",AN$2=""),"",Projetos!$K227*_xlfn.XLOOKUP(AN$2,Técnicos!$A$2:$A$100,IF(Projetos!AT227=1,Técnicos!$F$2:$F$100,IF(Projetos!AT227=2,Técnicos!$H$2:$H$100,Técnicos!$J$2:$J$100)),,0,1))</f>
        <v/>
      </c>
      <c r="AO228" s="15" t="str" cm="1">
        <f t="array" ref="AO228">IF(OR($B228="",AO$2=""),"",Projetos!$K227*_xlfn.XLOOKUP(AO$2,Técnicos!$A$2:$A$100,IF(Projetos!AU227=1,Técnicos!$F$2:$F$100,IF(Projetos!AU227=2,Técnicos!$H$2:$H$100,Técnicos!$J$2:$J$100)),,0,1))</f>
        <v/>
      </c>
      <c r="AP228" s="15" t="str" cm="1">
        <f t="array" ref="AP228">IF(OR($B228="",AP$2=""),"",Projetos!$K227*_xlfn.XLOOKUP(AP$2,Técnicos!$A$2:$A$100,IF(Projetos!AV227=1,Técnicos!$F$2:$F$100,IF(Projetos!AV227=2,Técnicos!$H$2:$H$100,Técnicos!$J$2:$J$100)),,0,1))</f>
        <v/>
      </c>
      <c r="AQ228" s="15" t="str" cm="1">
        <f t="array" ref="AQ228">IF(OR($B228="",AQ$2=""),"",Projetos!$K227*_xlfn.XLOOKUP(AQ$2,Técnicos!$A$2:$A$100,IF(Projetos!AW227=1,Técnicos!$F$2:$F$100,IF(Projetos!AW227=2,Técnicos!$H$2:$H$100,Técnicos!$J$2:$J$100)),,0,1))</f>
        <v/>
      </c>
      <c r="AR228" s="15" t="str" cm="1">
        <f t="array" ref="AR228">IF(OR($B228="",AR$2=""),"",Projetos!$K227*_xlfn.XLOOKUP(AR$2,Técnicos!$A$2:$A$100,IF(Projetos!AX227=1,Técnicos!$F$2:$F$100,IF(Projetos!AX227=2,Técnicos!$H$2:$H$100,Técnicos!$J$2:$J$100)),,0,1))</f>
        <v/>
      </c>
      <c r="AS228" s="15" t="str" cm="1">
        <f t="array" ref="AS228">IF(OR($B228="",AS$2=""),"",Projetos!$K227*_xlfn.XLOOKUP(AS$2,Técnicos!$A$2:$A$100,IF(Projetos!AY227=1,Técnicos!$F$2:$F$100,IF(Projetos!AY227=2,Técnicos!$H$2:$H$100,Técnicos!$J$2:$J$100)),,0,1))</f>
        <v/>
      </c>
      <c r="AT228" s="15" t="str" cm="1">
        <f t="array" ref="AT228">IF(OR($B228="",AT$2=""),"",Projetos!$K227*_xlfn.XLOOKUP(AT$2,Técnicos!$A$2:$A$100,IF(Projetos!AZ227=1,Técnicos!$F$2:$F$100,IF(Projetos!AZ227=2,Técnicos!$H$2:$H$100,Técnicos!$J$2:$J$100)),,0,1))</f>
        <v/>
      </c>
      <c r="AU228" s="15" t="str" cm="1">
        <f t="array" ref="AU228">IF(OR($B228="",AU$2=""),"",Projetos!$K227*_xlfn.XLOOKUP(AU$2,Técnicos!$A$2:$A$100,IF(Projetos!BA227=1,Técnicos!$F$2:$F$100,IF(Projetos!BA227=2,Técnicos!$H$2:$H$100,Técnicos!$J$2:$J$100)),,0,1))</f>
        <v/>
      </c>
      <c r="AV228" s="15" t="str" cm="1">
        <f t="array" ref="AV228">IF(OR($B228="",AV$2=""),"",Projetos!$K227*_xlfn.XLOOKUP(AV$2,Técnicos!$A$2:$A$100,IF(Projetos!BB227=1,Técnicos!$F$2:$F$100,IF(Projetos!BB227=2,Técnicos!$H$2:$H$100,Técnicos!$J$2:$J$100)),,0,1))</f>
        <v/>
      </c>
      <c r="AW228" s="15" t="str" cm="1">
        <f t="array" ref="AW228">IF(OR($B228="",AW$2=""),"",Projetos!$K227*_xlfn.XLOOKUP(AW$2,Técnicos!$A$2:$A$100,IF(Projetos!BC227=1,Técnicos!$F$2:$F$100,IF(Projetos!BC227=2,Técnicos!$H$2:$H$100,Técnicos!$J$2:$J$100)),,0,1))</f>
        <v/>
      </c>
      <c r="AX228" s="15" t="str" cm="1">
        <f t="array" ref="AX228">IF(OR($B228="",AX$2=""),"",Projetos!$K227*_xlfn.XLOOKUP(AX$2,Técnicos!$A$2:$A$100,IF(Projetos!BD227=1,Técnicos!$F$2:$F$100,IF(Projetos!BD227=2,Técnicos!$H$2:$H$100,Técnicos!$J$2:$J$100)),,0,1))</f>
        <v/>
      </c>
      <c r="AY228" s="15" t="str" cm="1">
        <f t="array" ref="AY228">IF(OR($B228="",AY$2=""),"",Projetos!$K227*_xlfn.XLOOKUP(AY$2,Técnicos!$A$2:$A$100,IF(Projetos!BE227=1,Técnicos!$F$2:$F$100,IF(Projetos!BE227=2,Técnicos!$H$2:$H$100,Técnicos!$J$2:$J$100)),,0,1))</f>
        <v/>
      </c>
      <c r="AZ228" s="15" t="str" cm="1">
        <f t="array" ref="AZ228">IF(OR($B228="",AZ$2=""),"",Projetos!$K227*_xlfn.XLOOKUP(AZ$2,Técnicos!$A$2:$A$100,IF(Projetos!BF227=1,Técnicos!$F$2:$F$100,IF(Projetos!BF227=2,Técnicos!$H$2:$H$100,Técnicos!$J$2:$J$100)),,0,1))</f>
        <v/>
      </c>
      <c r="BA228" s="15" t="str" cm="1">
        <f t="array" ref="BA228">IF(OR($B228="",BA$2=""),"",Projetos!$K227*_xlfn.XLOOKUP(BA$2,Técnicos!$A$2:$A$100,IF(Projetos!BG227=1,Técnicos!$F$2:$F$100,IF(Projetos!BG227=2,Técnicos!$H$2:$H$100,Técnicos!$J$2:$J$100)),,0,1))</f>
        <v/>
      </c>
      <c r="BB228" s="15" t="str" cm="1">
        <f t="array" ref="BB228">IF(OR($B228="",BB$2=""),"",Projetos!$K227*_xlfn.XLOOKUP(BB$2,Técnicos!$A$2:$A$100,IF(Projetos!BH227=1,Técnicos!$F$2:$F$100,IF(Projetos!BH227=2,Técnicos!$H$2:$H$100,Técnicos!$J$2:$J$100)),,0,1))</f>
        <v/>
      </c>
      <c r="BC228" s="15" t="str" cm="1">
        <f t="array" ref="BC228">IF(OR($B228="",BC$2=""),"",Projetos!$K227*_xlfn.XLOOKUP(BC$2,Técnicos!$A$2:$A$100,IF(Projetos!BI227=1,Técnicos!$F$2:$F$100,IF(Projetos!BI227=2,Técnicos!$H$2:$H$100,Técnicos!$J$2:$J$100)),,0,1))</f>
        <v/>
      </c>
      <c r="BD228" s="15" t="str" cm="1">
        <f t="array" ref="BD228">IF(OR($B228="",BD$2=""),"",Projetos!$K227*_xlfn.XLOOKUP(BD$2,Técnicos!$A$2:$A$100,IF(Projetos!BJ227=1,Técnicos!$F$2:$F$100,IF(Projetos!BJ227=2,Técnicos!$H$2:$H$100,Técnicos!$J$2:$J$100)),,0,1))</f>
        <v/>
      </c>
      <c r="BE228" s="15" t="str" cm="1">
        <f t="array" ref="BE228">IF(OR($B228="",BE$2=""),"",Projetos!$K227*_xlfn.XLOOKUP(BE$2,Técnicos!$A$2:$A$100,IF(Projetos!BK227=1,Técnicos!$F$2:$F$100,IF(Projetos!BK227=2,Técnicos!$H$2:$H$100,Técnicos!$J$2:$J$100)),,0,1))</f>
        <v/>
      </c>
      <c r="BF228" s="15" t="str" cm="1">
        <f t="array" ref="BF228">IF(OR($B228="",BF$2=""),"",Projetos!$K227*_xlfn.XLOOKUP(BF$2,Técnicos!$A$2:$A$100,IF(Projetos!BL227=1,Técnicos!$F$2:$F$100,IF(Projetos!BL227=2,Técnicos!$H$2:$H$100,Técnicos!$J$2:$J$100)),,0,1))</f>
        <v/>
      </c>
      <c r="BG228" s="15" t="str" cm="1">
        <f t="array" ref="BG228">IF(OR($B228="",BG$2=""),"",Projetos!$K227*_xlfn.XLOOKUP(BG$2,Técnicos!$A$2:$A$100,IF(Projetos!BM227=1,Técnicos!$F$2:$F$100,IF(Projetos!BM227=2,Técnicos!$H$2:$H$100,Técnicos!$J$2:$J$100)),,0,1))</f>
        <v/>
      </c>
      <c r="BH228" s="15" t="str" cm="1">
        <f t="array" ref="BH228">IF(OR($B228="",BH$2=""),"",Projetos!$K227*_xlfn.XLOOKUP(BH$2,Técnicos!$A$2:$A$100,IF(Projetos!BN227=1,Técnicos!$F$2:$F$100,IF(Projetos!BN227=2,Técnicos!$H$2:$H$100,Técnicos!$J$2:$J$100)),,0,1))</f>
        <v/>
      </c>
      <c r="BI228" s="15" t="str" cm="1">
        <f t="array" ref="BI228">IF(OR($B228="",BI$2=""),"",Projetos!$K227*_xlfn.XLOOKUP(BI$2,Técnicos!$A$2:$A$100,IF(Projetos!BO227=1,Técnicos!$F$2:$F$100,IF(Projetos!BO227=2,Técnicos!$H$2:$H$100,Técnicos!$J$2:$J$100)),,0,1))</f>
        <v/>
      </c>
      <c r="BJ228" s="15" t="str" cm="1">
        <f t="array" ref="BJ228">IF(OR($B228="",BJ$2=""),"",Projetos!$K227*_xlfn.XLOOKUP(BJ$2,Técnicos!$A$2:$A$100,IF(Projetos!BP227=1,Técnicos!$F$2:$F$100,IF(Projetos!BP227=2,Técnicos!$H$2:$H$100,Técnicos!$J$2:$J$100)),,0,1))</f>
        <v/>
      </c>
      <c r="BK228" s="15" t="str" cm="1">
        <f t="array" ref="BK228">IF(OR($B228="",BK$2=""),"",Projetos!$K227*_xlfn.XLOOKUP(BK$2,Técnicos!$A$2:$A$100,IF(Projetos!BQ227=1,Técnicos!$F$2:$F$100,IF(Projetos!BQ227=2,Técnicos!$H$2:$H$100,Técnicos!$J$2:$J$100)),,0,1))</f>
        <v/>
      </c>
      <c r="BL228" s="15" t="str" cm="1">
        <f t="array" ref="BL228">IF(OR($B228="",BL$2=""),"",Projetos!$K227*_xlfn.XLOOKUP(BL$2,Técnicos!$A$2:$A$100,IF(Projetos!BR227=1,Técnicos!$F$2:$F$100,IF(Projetos!BR227=2,Técnicos!$H$2:$H$100,Técnicos!$J$2:$J$100)),,0,1))</f>
        <v/>
      </c>
      <c r="BM228" s="15" t="str" cm="1">
        <f t="array" ref="BM228">IF(OR($B228="",BM$2=""),"",Projetos!$K227*_xlfn.XLOOKUP(BM$2,Técnicos!$A$2:$A$100,IF(Projetos!BS227=1,Técnicos!$F$2:$F$100,IF(Projetos!BS227=2,Técnicos!$H$2:$H$100,Técnicos!$J$2:$J$100)),,0,1))</f>
        <v/>
      </c>
      <c r="BN228" s="15" t="str" cm="1">
        <f t="array" ref="BN228">IF(OR($B228="",BN$2=""),"",Projetos!$K227*_xlfn.XLOOKUP(BN$2,Técnicos!$A$2:$A$100,IF(Projetos!BT227=1,Técnicos!$F$2:$F$100,IF(Projetos!BT227=2,Técnicos!$H$2:$H$100,Técnicos!$J$2:$J$100)),,0,1))</f>
        <v/>
      </c>
      <c r="BO228" s="15" t="str" cm="1">
        <f t="array" ref="BO228">IF(OR($B228="",BO$2=""),"",Projetos!$K227*_xlfn.XLOOKUP(BO$2,Técnicos!$A$2:$A$100,IF(Projetos!BU227=1,Técnicos!$F$2:$F$100,IF(Projetos!BU227=2,Técnicos!$H$2:$H$100,Técnicos!$J$2:$J$100)),,0,1))</f>
        <v/>
      </c>
      <c r="BP228" s="15" t="str" cm="1">
        <f t="array" ref="BP228">IF(OR($B228="",BP$2=""),"",Projetos!$K227*_xlfn.XLOOKUP(BP$2,Técnicos!$A$2:$A$100,IF(Projetos!BV227=1,Técnicos!$F$2:$F$100,IF(Projetos!BV227=2,Técnicos!$H$2:$H$100,Técnicos!$J$2:$J$100)),,0,1))</f>
        <v/>
      </c>
      <c r="BQ228" s="15" t="str" cm="1">
        <f t="array" ref="BQ228">IF(OR($B228="",BQ$2=""),"",Projetos!$K227*_xlfn.XLOOKUP(BQ$2,Técnicos!$A$2:$A$100,IF(Projetos!BW227=1,Técnicos!$F$2:$F$100,IF(Projetos!BW227=2,Técnicos!$H$2:$H$100,Técnicos!$J$2:$J$100)),,0,1))</f>
        <v/>
      </c>
    </row>
    <row r="229" spans="3:69" x14ac:dyDescent="0.3">
      <c r="C229" s="15" t="str" cm="1">
        <f t="array" ref="C229">IF(OR($B229="",C$2=""),"",Projetos!$K228/_xlfn.XLOOKUP(C$2,Técnicos!$A$2:$A$100,IF(Projetos!I228=1,Técnicos!$F$2:$F$100,IF(Projetos!I228=2,Técnicos!$H$2:$H$100,Técnicos!$J$2:$J$100)),,0,1))</f>
        <v/>
      </c>
      <c r="D229" s="15" t="str" cm="1">
        <f t="array" ref="D229">IF(OR($B229="",D$2=""),"",Projetos!$K228/_xlfn.XLOOKUP(D$2,Técnicos!$A$2:$A$100,IF(Projetos!J228=1,Técnicos!$F$2:$F$100,IF(Projetos!J228=2,Técnicos!$H$2:$H$100,Técnicos!$J$2:$J$100)),,0,1))</f>
        <v/>
      </c>
      <c r="E229" s="15" t="str" cm="1">
        <f t="array" ref="E229">IF(OR($B229="",E$2=""),"",Projetos!$K228/_xlfn.XLOOKUP(E$2,Técnicos!$A$2:$A$100,IF(Projetos!K228=1,Técnicos!$F$2:$F$100,IF(Projetos!K228=2,Técnicos!$H$2:$H$100,Técnicos!$J$2:$J$100)),,0,1))</f>
        <v/>
      </c>
      <c r="F229" s="15" t="str" cm="1">
        <f t="array" ref="F229">IF(OR($B229="",F$2=""),"",Projetos!$K228/_xlfn.XLOOKUP(F$2,Técnicos!$A$2:$A$100,IF(Projetos!L228=1,Técnicos!$F$2:$F$100,IF(Projetos!L228=2,Técnicos!$H$2:$H$100,Técnicos!$J$2:$J$100)),,0,1))</f>
        <v/>
      </c>
      <c r="G229" s="15" t="str" cm="1">
        <f t="array" ref="G229">IF(OR($B229="",G$2=""),"",Projetos!$K228/_xlfn.XLOOKUP(G$2,Técnicos!$A$2:$A$100,IF(Projetos!M228=1,Técnicos!$F$2:$F$100,IF(Projetos!M228=2,Técnicos!$H$2:$H$100,Técnicos!$J$2:$J$100)),,0,1))</f>
        <v/>
      </c>
      <c r="H229" s="15" t="str" cm="1">
        <f t="array" ref="H229">IF(OR($B229="",H$2=""),"",Projetos!$K228/_xlfn.XLOOKUP(H$2,Técnicos!$A$2:$A$100,IF(Projetos!N228=1,Técnicos!$F$2:$F$100,IF(Projetos!N228=2,Técnicos!$H$2:$H$100,Técnicos!$J$2:$J$100)),,0,1))</f>
        <v/>
      </c>
      <c r="I229" s="15" t="str" cm="1">
        <f t="array" ref="I229">IF(OR($B229="",I$2=""),"",Projetos!$K228/_xlfn.XLOOKUP(I$2,Técnicos!$A$2:$A$100,IF(Projetos!O228=1,Técnicos!$F$2:$F$100,IF(Projetos!O228=2,Técnicos!$H$2:$H$100,Técnicos!$J$2:$J$100)),,0,1))</f>
        <v/>
      </c>
      <c r="J229" s="15" t="str" cm="1">
        <f t="array" ref="J229">IF(OR($B229="",J$2=""),"",Projetos!$K228/_xlfn.XLOOKUP(J$2,Técnicos!$A$2:$A$100,IF(Projetos!P228=1,Técnicos!$F$2:$F$100,IF(Projetos!P228=2,Técnicos!$H$2:$H$100,Técnicos!$J$2:$J$100)),,0,1))</f>
        <v/>
      </c>
      <c r="K229" s="15" t="str" cm="1">
        <f t="array" ref="K229">IF(OR($B229="",K$2=""),"",Projetos!$K228/_xlfn.XLOOKUP(K$2,Técnicos!$A$2:$A$100,IF(Projetos!Q228=1,Técnicos!$F$2:$F$100,IF(Projetos!Q228=2,Técnicos!$H$2:$H$100,Técnicos!$J$2:$J$100)),,0,1))</f>
        <v/>
      </c>
      <c r="L229" s="15" t="str" cm="1">
        <f t="array" ref="L229">IF(OR($B229="",L$2=""),"",Projetos!$K228/_xlfn.XLOOKUP(L$2,Técnicos!$A$2:$A$100,IF(Projetos!R228=1,Técnicos!$F$2:$F$100,IF(Projetos!R228=2,Técnicos!$H$2:$H$100,Técnicos!$J$2:$J$100)),,0,1))</f>
        <v/>
      </c>
      <c r="M229" s="15" t="str" cm="1">
        <f t="array" ref="M229">IF(OR($B229="",M$2=""),"",Projetos!$K228/_xlfn.XLOOKUP(M$2,Técnicos!$A$2:$A$100,IF(Projetos!S228=1,Técnicos!$F$2:$F$100,IF(Projetos!S228=2,Técnicos!$H$2:$H$100,Técnicos!$J$2:$J$100)),,0,1))</f>
        <v/>
      </c>
      <c r="N229" s="15" t="str" cm="1">
        <f t="array" ref="N229">IF(OR($B229="",N$2=""),"",Projetos!$K228/_xlfn.XLOOKUP(N$2,Técnicos!$A$2:$A$100,IF(Projetos!T228=1,Técnicos!$F$2:$F$100,IF(Projetos!T228=2,Técnicos!$H$2:$H$100,Técnicos!$J$2:$J$100)),,0,1))</f>
        <v/>
      </c>
      <c r="O229" s="15" t="str" cm="1">
        <f t="array" ref="O229">IF(OR($B229="",O$2=""),"",Projetos!$K228/_xlfn.XLOOKUP(O$2,Técnicos!$A$2:$A$100,IF(Projetos!U228=1,Técnicos!$F$2:$F$100,IF(Projetos!U228=2,Técnicos!$H$2:$H$100,Técnicos!$J$2:$J$100)),,0,1))</f>
        <v/>
      </c>
      <c r="P229" s="15" t="str" cm="1">
        <f t="array" ref="P229">IF(OR($B229="",P$2=""),"",Projetos!$K228/_xlfn.XLOOKUP(P$2,Técnicos!$A$2:$A$100,IF(Projetos!V228=1,Técnicos!$F$2:$F$100,IF(Projetos!V228=2,Técnicos!$H$2:$H$100,Técnicos!$J$2:$J$100)),,0,1))</f>
        <v/>
      </c>
      <c r="Q229" s="15" t="str" cm="1">
        <f t="array" ref="Q229">IF(OR($B229="",Q$2=""),"",Projetos!$K228/_xlfn.XLOOKUP(Q$2,Técnicos!$A$2:$A$100,IF(Projetos!W228=1,Técnicos!$F$2:$F$100,IF(Projetos!W228=2,Técnicos!$H$2:$H$100,Técnicos!$J$2:$J$100)),,0,1))</f>
        <v/>
      </c>
      <c r="R229" s="15" t="str" cm="1">
        <f t="array" ref="R229">IF(OR($B229="",R$2=""),"",Projetos!$K228/_xlfn.XLOOKUP(R$2,Técnicos!$A$2:$A$100,IF(Projetos!X228=1,Técnicos!$F$2:$F$100,IF(Projetos!X228=2,Técnicos!$H$2:$H$100,Técnicos!$J$2:$J$100)),,0,1))</f>
        <v/>
      </c>
      <c r="S229" s="15" t="str" cm="1">
        <f t="array" ref="S229">IF(OR($B229="",S$2=""),"",Projetos!$K228/_xlfn.XLOOKUP(S$2,Técnicos!$A$2:$A$100,IF(Projetos!Y228=1,Técnicos!$F$2:$F$100,IF(Projetos!Y228=2,Técnicos!$H$2:$H$100,Técnicos!$J$2:$J$100)),,0,1))</f>
        <v/>
      </c>
      <c r="T229" s="15" t="str" cm="1">
        <f t="array" ref="T229">IF(OR($B229="",T$2=""),"",Projetos!$K228/_xlfn.XLOOKUP(T$2,Técnicos!$A$2:$A$100,IF(Projetos!Z228=1,Técnicos!$F$2:$F$100,IF(Projetos!Z228=2,Técnicos!$H$2:$H$100,Técnicos!$J$2:$J$100)),,0,1))</f>
        <v/>
      </c>
      <c r="U229" s="15" t="str" cm="1">
        <f t="array" ref="U229">IF(OR($B229="",U$2=""),"",Projetos!$K228/_xlfn.XLOOKUP(U$2,Técnicos!$A$2:$A$100,IF(Projetos!AA228=1,Técnicos!$F$2:$F$100,IF(Projetos!AA228=2,Técnicos!$H$2:$H$100,Técnicos!$J$2:$J$100)),,0,1))</f>
        <v/>
      </c>
      <c r="V229" s="15" t="str" cm="1">
        <f t="array" ref="V229">IF(OR($B229="",V$2=""),"",Projetos!$K228/_xlfn.XLOOKUP(V$2,Técnicos!$A$2:$A$100,IF(Projetos!AB228=1,Técnicos!$F$2:$F$100,IF(Projetos!AB228=2,Técnicos!$H$2:$H$100,Técnicos!$J$2:$J$100)),,0,1))</f>
        <v/>
      </c>
      <c r="W229" s="15" t="str" cm="1">
        <f t="array" ref="W229">IF(OR($B229="",W$2=""),"",Projetos!$K228/_xlfn.XLOOKUP(W$2,Técnicos!$A$2:$A$100,IF(Projetos!AC228=1,Técnicos!$F$2:$F$100,IF(Projetos!AC228=2,Técnicos!$H$2:$H$100,Técnicos!$J$2:$J$100)),,0,1))</f>
        <v/>
      </c>
      <c r="X229" s="15" t="str" cm="1">
        <f t="array" ref="X229">IF(OR($B229="",X$2=""),"",Projetos!$K228/_xlfn.XLOOKUP(X$2,Técnicos!$A$2:$A$100,IF(Projetos!AD228=1,Técnicos!$F$2:$F$100,IF(Projetos!AD228=2,Técnicos!$H$2:$H$100,Técnicos!$J$2:$J$100)),,0,1))</f>
        <v/>
      </c>
      <c r="Y229" s="15" t="str" cm="1">
        <f t="array" ref="Y229">IF(OR($B229="",Y$2=""),"",Projetos!$K228/_xlfn.XLOOKUP(Y$2,Técnicos!$A$2:$A$100,IF(Projetos!AE228=1,Técnicos!$F$2:$F$100,IF(Projetos!AE228=2,Técnicos!$H$2:$H$100,Técnicos!$J$2:$J$100)),,0,1))</f>
        <v/>
      </c>
      <c r="Z229" s="15" t="str" cm="1">
        <f t="array" ref="Z229">IF(OR($B229="",Z$2=""),"",Projetos!$K228/_xlfn.XLOOKUP(Z$2,Técnicos!$A$2:$A$100,IF(Projetos!AF228=1,Técnicos!$F$2:$F$100,IF(Projetos!AF228=2,Técnicos!$H$2:$H$100,Técnicos!$J$2:$J$100)),,0,1))</f>
        <v/>
      </c>
      <c r="AA229" s="15" t="str" cm="1">
        <f t="array" ref="AA229">IF(OR($B229="",AA$2=""),"",Projetos!$K228/_xlfn.XLOOKUP(AA$2,Técnicos!$A$2:$A$100,IF(Projetos!AG228=1,Técnicos!$F$2:$F$100,IF(Projetos!AG228=2,Técnicos!$H$2:$H$100,Técnicos!$J$2:$J$100)),,0,1))</f>
        <v/>
      </c>
      <c r="AB229" s="15" t="str" cm="1">
        <f t="array" ref="AB229">IF(OR($B229="",AB$2=""),"",Projetos!$K228/_xlfn.XLOOKUP(AB$2,Técnicos!$A$2:$A$100,IF(Projetos!AH228=1,Técnicos!$F$2:$F$100,IF(Projetos!AH228=2,Técnicos!$H$2:$H$100,Técnicos!$J$2:$J$100)),,0,1))</f>
        <v/>
      </c>
      <c r="AC229" s="15" t="str" cm="1">
        <f t="array" ref="AC229">IF(OR($B229="",AC$2=""),"",Projetos!$K228/_xlfn.XLOOKUP(AC$2,Técnicos!$A$2:$A$100,IF(Projetos!AI228=1,Técnicos!$F$2:$F$100,IF(Projetos!AI228=2,Técnicos!$H$2:$H$100,Técnicos!$J$2:$J$100)),,0,1))</f>
        <v/>
      </c>
      <c r="AD229" s="15" t="str" cm="1">
        <f t="array" ref="AD229">IF(OR($B229="",AD$2=""),"",Projetos!$K228/_xlfn.XLOOKUP(AD$2,Técnicos!$A$2:$A$100,IF(Projetos!AJ228=1,Técnicos!$F$2:$F$100,IF(Projetos!AJ228=2,Técnicos!$H$2:$H$100,Técnicos!$J$2:$J$100)),,0,1))</f>
        <v/>
      </c>
      <c r="AE229" s="15" t="str" cm="1">
        <f t="array" ref="AE229">IF(OR($B229="",AE$2=""),"",Projetos!$K228/_xlfn.XLOOKUP(AE$2,Técnicos!$A$2:$A$100,IF(Projetos!AK228=1,Técnicos!$F$2:$F$100,IF(Projetos!AK228=2,Técnicos!$H$2:$H$100,Técnicos!$J$2:$J$100)),,0,1))</f>
        <v/>
      </c>
      <c r="AF229" s="15" t="str" cm="1">
        <f t="array" ref="AF229">IF(OR($B229="",AF$2=""),"",Projetos!$K228/_xlfn.XLOOKUP(AF$2,Técnicos!$A$2:$A$100,IF(Projetos!AL228=1,Técnicos!$F$2:$F$100,IF(Projetos!AL228=2,Técnicos!$H$2:$H$100,Técnicos!$J$2:$J$100)),,0,1))</f>
        <v/>
      </c>
      <c r="AG229" s="15" t="str" cm="1">
        <f t="array" ref="AG229">IF(OR($B229="",AG$2=""),"",Projetos!$K228/_xlfn.XLOOKUP(AG$2,Técnicos!$A$2:$A$100,IF(Projetos!AM228=1,Técnicos!$F$2:$F$100,IF(Projetos!AM228=2,Técnicos!$H$2:$H$100,Técnicos!$J$2:$J$100)),,0,1))</f>
        <v/>
      </c>
      <c r="AH229" s="15" t="str" cm="1">
        <f t="array" ref="AH229">IF(OR($B229="",AH$2=""),"",Projetos!$K228/_xlfn.XLOOKUP(AH$2,Técnicos!$A$2:$A$100,IF(Projetos!AN228=1,Técnicos!$F$2:$F$100,IF(Projetos!AN228=2,Técnicos!$H$2:$H$100,Técnicos!$J$2:$J$100)),,0,1))</f>
        <v/>
      </c>
      <c r="AI229" s="15" t="str" cm="1">
        <f t="array" ref="AI229">IF(OR($B229="",AI$2=""),"",Projetos!$K228/_xlfn.XLOOKUP(AI$2,Técnicos!$A$2:$A$100,IF(Projetos!AO228=1,Técnicos!$F$2:$F$100,IF(Projetos!AO228=2,Técnicos!$H$2:$H$100,Técnicos!$J$2:$J$100)),,0,1))</f>
        <v/>
      </c>
      <c r="AJ229" s="15" t="str" cm="1">
        <f t="array" ref="AJ229">IF(OR($B229="",AJ$2=""),"",Projetos!$K228/_xlfn.XLOOKUP(AJ$2,Técnicos!$A$2:$A$100,IF(Projetos!AP228=1,Técnicos!$F$2:$F$100,IF(Projetos!AP228=2,Técnicos!$H$2:$H$100,Técnicos!$J$2:$J$100)),,0,1))</f>
        <v/>
      </c>
      <c r="AK229" s="15" t="str" cm="1">
        <f t="array" ref="AK229">IF(OR($B229="",AK$2=""),"",Projetos!$K228/_xlfn.XLOOKUP(AK$2,Técnicos!$A$2:$A$100,IF(Projetos!AQ228=1,Técnicos!$F$2:$F$100,IF(Projetos!AQ228=2,Técnicos!$H$2:$H$100,Técnicos!$J$2:$J$100)),,0,1))</f>
        <v/>
      </c>
      <c r="AL229" s="15" t="str" cm="1">
        <f t="array" ref="AL229">IF(OR($B229="",AL$2=""),"",Projetos!$K228*_xlfn.XLOOKUP(AL$2,Técnicos!$A$2:$A$100,IF(Projetos!AR228=1,Técnicos!$F$2:$F$100,IF(Projetos!AR228=2,Técnicos!$H$2:$H$100,Técnicos!$J$2:$J$100)),,0,1))</f>
        <v/>
      </c>
      <c r="AM229" s="15" t="str" cm="1">
        <f t="array" ref="AM229">IF(OR($B229="",AM$2=""),"",Projetos!$K228*_xlfn.XLOOKUP(AM$2,Técnicos!$A$2:$A$100,IF(Projetos!AS228=1,Técnicos!$F$2:$F$100,IF(Projetos!AS228=2,Técnicos!$H$2:$H$100,Técnicos!$J$2:$J$100)),,0,1))</f>
        <v/>
      </c>
      <c r="AN229" s="15" t="str" cm="1">
        <f t="array" ref="AN229">IF(OR($B229="",AN$2=""),"",Projetos!$K228*_xlfn.XLOOKUP(AN$2,Técnicos!$A$2:$A$100,IF(Projetos!AT228=1,Técnicos!$F$2:$F$100,IF(Projetos!AT228=2,Técnicos!$H$2:$H$100,Técnicos!$J$2:$J$100)),,0,1))</f>
        <v/>
      </c>
      <c r="AO229" s="15" t="str" cm="1">
        <f t="array" ref="AO229">IF(OR($B229="",AO$2=""),"",Projetos!$K228*_xlfn.XLOOKUP(AO$2,Técnicos!$A$2:$A$100,IF(Projetos!AU228=1,Técnicos!$F$2:$F$100,IF(Projetos!AU228=2,Técnicos!$H$2:$H$100,Técnicos!$J$2:$J$100)),,0,1))</f>
        <v/>
      </c>
      <c r="AP229" s="15" t="str" cm="1">
        <f t="array" ref="AP229">IF(OR($B229="",AP$2=""),"",Projetos!$K228*_xlfn.XLOOKUP(AP$2,Técnicos!$A$2:$A$100,IF(Projetos!AV228=1,Técnicos!$F$2:$F$100,IF(Projetos!AV228=2,Técnicos!$H$2:$H$100,Técnicos!$J$2:$J$100)),,0,1))</f>
        <v/>
      </c>
      <c r="AQ229" s="15" t="str" cm="1">
        <f t="array" ref="AQ229">IF(OR($B229="",AQ$2=""),"",Projetos!$K228*_xlfn.XLOOKUP(AQ$2,Técnicos!$A$2:$A$100,IF(Projetos!AW228=1,Técnicos!$F$2:$F$100,IF(Projetos!AW228=2,Técnicos!$H$2:$H$100,Técnicos!$J$2:$J$100)),,0,1))</f>
        <v/>
      </c>
      <c r="AR229" s="15" t="str" cm="1">
        <f t="array" ref="AR229">IF(OR($B229="",AR$2=""),"",Projetos!$K228*_xlfn.XLOOKUP(AR$2,Técnicos!$A$2:$A$100,IF(Projetos!AX228=1,Técnicos!$F$2:$F$100,IF(Projetos!AX228=2,Técnicos!$H$2:$H$100,Técnicos!$J$2:$J$100)),,0,1))</f>
        <v/>
      </c>
      <c r="AS229" s="15" t="str" cm="1">
        <f t="array" ref="AS229">IF(OR($B229="",AS$2=""),"",Projetos!$K228*_xlfn.XLOOKUP(AS$2,Técnicos!$A$2:$A$100,IF(Projetos!AY228=1,Técnicos!$F$2:$F$100,IF(Projetos!AY228=2,Técnicos!$H$2:$H$100,Técnicos!$J$2:$J$100)),,0,1))</f>
        <v/>
      </c>
      <c r="AT229" s="15" t="str" cm="1">
        <f t="array" ref="AT229">IF(OR($B229="",AT$2=""),"",Projetos!$K228*_xlfn.XLOOKUP(AT$2,Técnicos!$A$2:$A$100,IF(Projetos!AZ228=1,Técnicos!$F$2:$F$100,IF(Projetos!AZ228=2,Técnicos!$H$2:$H$100,Técnicos!$J$2:$J$100)),,0,1))</f>
        <v/>
      </c>
      <c r="AU229" s="15" t="str" cm="1">
        <f t="array" ref="AU229">IF(OR($B229="",AU$2=""),"",Projetos!$K228*_xlfn.XLOOKUP(AU$2,Técnicos!$A$2:$A$100,IF(Projetos!BA228=1,Técnicos!$F$2:$F$100,IF(Projetos!BA228=2,Técnicos!$H$2:$H$100,Técnicos!$J$2:$J$100)),,0,1))</f>
        <v/>
      </c>
      <c r="AV229" s="15" t="str" cm="1">
        <f t="array" ref="AV229">IF(OR($B229="",AV$2=""),"",Projetos!$K228*_xlfn.XLOOKUP(AV$2,Técnicos!$A$2:$A$100,IF(Projetos!BB228=1,Técnicos!$F$2:$F$100,IF(Projetos!BB228=2,Técnicos!$H$2:$H$100,Técnicos!$J$2:$J$100)),,0,1))</f>
        <v/>
      </c>
      <c r="AW229" s="15" t="str" cm="1">
        <f t="array" ref="AW229">IF(OR($B229="",AW$2=""),"",Projetos!$K228*_xlfn.XLOOKUP(AW$2,Técnicos!$A$2:$A$100,IF(Projetos!BC228=1,Técnicos!$F$2:$F$100,IF(Projetos!BC228=2,Técnicos!$H$2:$H$100,Técnicos!$J$2:$J$100)),,0,1))</f>
        <v/>
      </c>
      <c r="AX229" s="15" t="str" cm="1">
        <f t="array" ref="AX229">IF(OR($B229="",AX$2=""),"",Projetos!$K228*_xlfn.XLOOKUP(AX$2,Técnicos!$A$2:$A$100,IF(Projetos!BD228=1,Técnicos!$F$2:$F$100,IF(Projetos!BD228=2,Técnicos!$H$2:$H$100,Técnicos!$J$2:$J$100)),,0,1))</f>
        <v/>
      </c>
      <c r="AY229" s="15" t="str" cm="1">
        <f t="array" ref="AY229">IF(OR($B229="",AY$2=""),"",Projetos!$K228*_xlfn.XLOOKUP(AY$2,Técnicos!$A$2:$A$100,IF(Projetos!BE228=1,Técnicos!$F$2:$F$100,IF(Projetos!BE228=2,Técnicos!$H$2:$H$100,Técnicos!$J$2:$J$100)),,0,1))</f>
        <v/>
      </c>
      <c r="AZ229" s="15" t="str" cm="1">
        <f t="array" ref="AZ229">IF(OR($B229="",AZ$2=""),"",Projetos!$K228*_xlfn.XLOOKUP(AZ$2,Técnicos!$A$2:$A$100,IF(Projetos!BF228=1,Técnicos!$F$2:$F$100,IF(Projetos!BF228=2,Técnicos!$H$2:$H$100,Técnicos!$J$2:$J$100)),,0,1))</f>
        <v/>
      </c>
      <c r="BA229" s="15" t="str" cm="1">
        <f t="array" ref="BA229">IF(OR($B229="",BA$2=""),"",Projetos!$K228*_xlfn.XLOOKUP(BA$2,Técnicos!$A$2:$A$100,IF(Projetos!BG228=1,Técnicos!$F$2:$F$100,IF(Projetos!BG228=2,Técnicos!$H$2:$H$100,Técnicos!$J$2:$J$100)),,0,1))</f>
        <v/>
      </c>
      <c r="BB229" s="15" t="str" cm="1">
        <f t="array" ref="BB229">IF(OR($B229="",BB$2=""),"",Projetos!$K228*_xlfn.XLOOKUP(BB$2,Técnicos!$A$2:$A$100,IF(Projetos!BH228=1,Técnicos!$F$2:$F$100,IF(Projetos!BH228=2,Técnicos!$H$2:$H$100,Técnicos!$J$2:$J$100)),,0,1))</f>
        <v/>
      </c>
      <c r="BC229" s="15" t="str" cm="1">
        <f t="array" ref="BC229">IF(OR($B229="",BC$2=""),"",Projetos!$K228*_xlfn.XLOOKUP(BC$2,Técnicos!$A$2:$A$100,IF(Projetos!BI228=1,Técnicos!$F$2:$F$100,IF(Projetos!BI228=2,Técnicos!$H$2:$H$100,Técnicos!$J$2:$J$100)),,0,1))</f>
        <v/>
      </c>
      <c r="BD229" s="15" t="str" cm="1">
        <f t="array" ref="BD229">IF(OR($B229="",BD$2=""),"",Projetos!$K228*_xlfn.XLOOKUP(BD$2,Técnicos!$A$2:$A$100,IF(Projetos!BJ228=1,Técnicos!$F$2:$F$100,IF(Projetos!BJ228=2,Técnicos!$H$2:$H$100,Técnicos!$J$2:$J$100)),,0,1))</f>
        <v/>
      </c>
      <c r="BE229" s="15" t="str" cm="1">
        <f t="array" ref="BE229">IF(OR($B229="",BE$2=""),"",Projetos!$K228*_xlfn.XLOOKUP(BE$2,Técnicos!$A$2:$A$100,IF(Projetos!BK228=1,Técnicos!$F$2:$F$100,IF(Projetos!BK228=2,Técnicos!$H$2:$H$100,Técnicos!$J$2:$J$100)),,0,1))</f>
        <v/>
      </c>
      <c r="BF229" s="15" t="str" cm="1">
        <f t="array" ref="BF229">IF(OR($B229="",BF$2=""),"",Projetos!$K228*_xlfn.XLOOKUP(BF$2,Técnicos!$A$2:$A$100,IF(Projetos!BL228=1,Técnicos!$F$2:$F$100,IF(Projetos!BL228=2,Técnicos!$H$2:$H$100,Técnicos!$J$2:$J$100)),,0,1))</f>
        <v/>
      </c>
      <c r="BG229" s="15" t="str" cm="1">
        <f t="array" ref="BG229">IF(OR($B229="",BG$2=""),"",Projetos!$K228*_xlfn.XLOOKUP(BG$2,Técnicos!$A$2:$A$100,IF(Projetos!BM228=1,Técnicos!$F$2:$F$100,IF(Projetos!BM228=2,Técnicos!$H$2:$H$100,Técnicos!$J$2:$J$100)),,0,1))</f>
        <v/>
      </c>
      <c r="BH229" s="15" t="str" cm="1">
        <f t="array" ref="BH229">IF(OR($B229="",BH$2=""),"",Projetos!$K228*_xlfn.XLOOKUP(BH$2,Técnicos!$A$2:$A$100,IF(Projetos!BN228=1,Técnicos!$F$2:$F$100,IF(Projetos!BN228=2,Técnicos!$H$2:$H$100,Técnicos!$J$2:$J$100)),,0,1))</f>
        <v/>
      </c>
      <c r="BI229" s="15" t="str" cm="1">
        <f t="array" ref="BI229">IF(OR($B229="",BI$2=""),"",Projetos!$K228*_xlfn.XLOOKUP(BI$2,Técnicos!$A$2:$A$100,IF(Projetos!BO228=1,Técnicos!$F$2:$F$100,IF(Projetos!BO228=2,Técnicos!$H$2:$H$100,Técnicos!$J$2:$J$100)),,0,1))</f>
        <v/>
      </c>
      <c r="BJ229" s="15" t="str" cm="1">
        <f t="array" ref="BJ229">IF(OR($B229="",BJ$2=""),"",Projetos!$K228*_xlfn.XLOOKUP(BJ$2,Técnicos!$A$2:$A$100,IF(Projetos!BP228=1,Técnicos!$F$2:$F$100,IF(Projetos!BP228=2,Técnicos!$H$2:$H$100,Técnicos!$J$2:$J$100)),,0,1))</f>
        <v/>
      </c>
      <c r="BK229" s="15" t="str" cm="1">
        <f t="array" ref="BK229">IF(OR($B229="",BK$2=""),"",Projetos!$K228*_xlfn.XLOOKUP(BK$2,Técnicos!$A$2:$A$100,IF(Projetos!BQ228=1,Técnicos!$F$2:$F$100,IF(Projetos!BQ228=2,Técnicos!$H$2:$H$100,Técnicos!$J$2:$J$100)),,0,1))</f>
        <v/>
      </c>
      <c r="BL229" s="15" t="str" cm="1">
        <f t="array" ref="BL229">IF(OR($B229="",BL$2=""),"",Projetos!$K228*_xlfn.XLOOKUP(BL$2,Técnicos!$A$2:$A$100,IF(Projetos!BR228=1,Técnicos!$F$2:$F$100,IF(Projetos!BR228=2,Técnicos!$H$2:$H$100,Técnicos!$J$2:$J$100)),,0,1))</f>
        <v/>
      </c>
      <c r="BM229" s="15" t="str" cm="1">
        <f t="array" ref="BM229">IF(OR($B229="",BM$2=""),"",Projetos!$K228*_xlfn.XLOOKUP(BM$2,Técnicos!$A$2:$A$100,IF(Projetos!BS228=1,Técnicos!$F$2:$F$100,IF(Projetos!BS228=2,Técnicos!$H$2:$H$100,Técnicos!$J$2:$J$100)),,0,1))</f>
        <v/>
      </c>
      <c r="BN229" s="15" t="str" cm="1">
        <f t="array" ref="BN229">IF(OR($B229="",BN$2=""),"",Projetos!$K228*_xlfn.XLOOKUP(BN$2,Técnicos!$A$2:$A$100,IF(Projetos!BT228=1,Técnicos!$F$2:$F$100,IF(Projetos!BT228=2,Técnicos!$H$2:$H$100,Técnicos!$J$2:$J$100)),,0,1))</f>
        <v/>
      </c>
      <c r="BO229" s="15" t="str" cm="1">
        <f t="array" ref="BO229">IF(OR($B229="",BO$2=""),"",Projetos!$K228*_xlfn.XLOOKUP(BO$2,Técnicos!$A$2:$A$100,IF(Projetos!BU228=1,Técnicos!$F$2:$F$100,IF(Projetos!BU228=2,Técnicos!$H$2:$H$100,Técnicos!$J$2:$J$100)),,0,1))</f>
        <v/>
      </c>
      <c r="BP229" s="15" t="str" cm="1">
        <f t="array" ref="BP229">IF(OR($B229="",BP$2=""),"",Projetos!$K228*_xlfn.XLOOKUP(BP$2,Técnicos!$A$2:$A$100,IF(Projetos!BV228=1,Técnicos!$F$2:$F$100,IF(Projetos!BV228=2,Técnicos!$H$2:$H$100,Técnicos!$J$2:$J$100)),,0,1))</f>
        <v/>
      </c>
      <c r="BQ229" s="15" t="str" cm="1">
        <f t="array" ref="BQ229">IF(OR($B229="",BQ$2=""),"",Projetos!$K228*_xlfn.XLOOKUP(BQ$2,Técnicos!$A$2:$A$100,IF(Projetos!BW228=1,Técnicos!$F$2:$F$100,IF(Projetos!BW228=2,Técnicos!$H$2:$H$100,Técnicos!$J$2:$J$100)),,0,1))</f>
        <v/>
      </c>
    </row>
    <row r="230" spans="3:69" x14ac:dyDescent="0.3">
      <c r="C230" s="15" t="str" cm="1">
        <f t="array" ref="C230">IF(OR($B230="",C$2=""),"",Projetos!$K229/_xlfn.XLOOKUP(C$2,Técnicos!$A$2:$A$100,IF(Projetos!I229=1,Técnicos!$F$2:$F$100,IF(Projetos!I229=2,Técnicos!$H$2:$H$100,Técnicos!$J$2:$J$100)),,0,1))</f>
        <v/>
      </c>
      <c r="D230" s="15" t="str" cm="1">
        <f t="array" ref="D230">IF(OR($B230="",D$2=""),"",Projetos!$K229/_xlfn.XLOOKUP(D$2,Técnicos!$A$2:$A$100,IF(Projetos!J229=1,Técnicos!$F$2:$F$100,IF(Projetos!J229=2,Técnicos!$H$2:$H$100,Técnicos!$J$2:$J$100)),,0,1))</f>
        <v/>
      </c>
      <c r="E230" s="15" t="str" cm="1">
        <f t="array" ref="E230">IF(OR($B230="",E$2=""),"",Projetos!$K229/_xlfn.XLOOKUP(E$2,Técnicos!$A$2:$A$100,IF(Projetos!K229=1,Técnicos!$F$2:$F$100,IF(Projetos!K229=2,Técnicos!$H$2:$H$100,Técnicos!$J$2:$J$100)),,0,1))</f>
        <v/>
      </c>
      <c r="F230" s="15" t="str" cm="1">
        <f t="array" ref="F230">IF(OR($B230="",F$2=""),"",Projetos!$K229/_xlfn.XLOOKUP(F$2,Técnicos!$A$2:$A$100,IF(Projetos!L229=1,Técnicos!$F$2:$F$100,IF(Projetos!L229=2,Técnicos!$H$2:$H$100,Técnicos!$J$2:$J$100)),,0,1))</f>
        <v/>
      </c>
      <c r="G230" s="15" t="str" cm="1">
        <f t="array" ref="G230">IF(OR($B230="",G$2=""),"",Projetos!$K229/_xlfn.XLOOKUP(G$2,Técnicos!$A$2:$A$100,IF(Projetos!M229=1,Técnicos!$F$2:$F$100,IF(Projetos!M229=2,Técnicos!$H$2:$H$100,Técnicos!$J$2:$J$100)),,0,1))</f>
        <v/>
      </c>
      <c r="H230" s="15" t="str" cm="1">
        <f t="array" ref="H230">IF(OR($B230="",H$2=""),"",Projetos!$K229/_xlfn.XLOOKUP(H$2,Técnicos!$A$2:$A$100,IF(Projetos!N229=1,Técnicos!$F$2:$F$100,IF(Projetos!N229=2,Técnicos!$H$2:$H$100,Técnicos!$J$2:$J$100)),,0,1))</f>
        <v/>
      </c>
      <c r="I230" s="15" t="str" cm="1">
        <f t="array" ref="I230">IF(OR($B230="",I$2=""),"",Projetos!$K229/_xlfn.XLOOKUP(I$2,Técnicos!$A$2:$A$100,IF(Projetos!O229=1,Técnicos!$F$2:$F$100,IF(Projetos!O229=2,Técnicos!$H$2:$H$100,Técnicos!$J$2:$J$100)),,0,1))</f>
        <v/>
      </c>
      <c r="J230" s="15" t="str" cm="1">
        <f t="array" ref="J230">IF(OR($B230="",J$2=""),"",Projetos!$K229/_xlfn.XLOOKUP(J$2,Técnicos!$A$2:$A$100,IF(Projetos!P229=1,Técnicos!$F$2:$F$100,IF(Projetos!P229=2,Técnicos!$H$2:$H$100,Técnicos!$J$2:$J$100)),,0,1))</f>
        <v/>
      </c>
      <c r="K230" s="15" t="str" cm="1">
        <f t="array" ref="K230">IF(OR($B230="",K$2=""),"",Projetos!$K229/_xlfn.XLOOKUP(K$2,Técnicos!$A$2:$A$100,IF(Projetos!Q229=1,Técnicos!$F$2:$F$100,IF(Projetos!Q229=2,Técnicos!$H$2:$H$100,Técnicos!$J$2:$J$100)),,0,1))</f>
        <v/>
      </c>
      <c r="L230" s="15" t="str" cm="1">
        <f t="array" ref="L230">IF(OR($B230="",L$2=""),"",Projetos!$K229/_xlfn.XLOOKUP(L$2,Técnicos!$A$2:$A$100,IF(Projetos!R229=1,Técnicos!$F$2:$F$100,IF(Projetos!R229=2,Técnicos!$H$2:$H$100,Técnicos!$J$2:$J$100)),,0,1))</f>
        <v/>
      </c>
      <c r="M230" s="15" t="str" cm="1">
        <f t="array" ref="M230">IF(OR($B230="",M$2=""),"",Projetos!$K229/_xlfn.XLOOKUP(M$2,Técnicos!$A$2:$A$100,IF(Projetos!S229=1,Técnicos!$F$2:$F$100,IF(Projetos!S229=2,Técnicos!$H$2:$H$100,Técnicos!$J$2:$J$100)),,0,1))</f>
        <v/>
      </c>
      <c r="N230" s="15" t="str" cm="1">
        <f t="array" ref="N230">IF(OR($B230="",N$2=""),"",Projetos!$K229/_xlfn.XLOOKUP(N$2,Técnicos!$A$2:$A$100,IF(Projetos!T229=1,Técnicos!$F$2:$F$100,IF(Projetos!T229=2,Técnicos!$H$2:$H$100,Técnicos!$J$2:$J$100)),,0,1))</f>
        <v/>
      </c>
      <c r="O230" s="15" t="str" cm="1">
        <f t="array" ref="O230">IF(OR($B230="",O$2=""),"",Projetos!$K229/_xlfn.XLOOKUP(O$2,Técnicos!$A$2:$A$100,IF(Projetos!U229=1,Técnicos!$F$2:$F$100,IF(Projetos!U229=2,Técnicos!$H$2:$H$100,Técnicos!$J$2:$J$100)),,0,1))</f>
        <v/>
      </c>
      <c r="P230" s="15" t="str" cm="1">
        <f t="array" ref="P230">IF(OR($B230="",P$2=""),"",Projetos!$K229/_xlfn.XLOOKUP(P$2,Técnicos!$A$2:$A$100,IF(Projetos!V229=1,Técnicos!$F$2:$F$100,IF(Projetos!V229=2,Técnicos!$H$2:$H$100,Técnicos!$J$2:$J$100)),,0,1))</f>
        <v/>
      </c>
      <c r="Q230" s="15" t="str" cm="1">
        <f t="array" ref="Q230">IF(OR($B230="",Q$2=""),"",Projetos!$K229/_xlfn.XLOOKUP(Q$2,Técnicos!$A$2:$A$100,IF(Projetos!W229=1,Técnicos!$F$2:$F$100,IF(Projetos!W229=2,Técnicos!$H$2:$H$100,Técnicos!$J$2:$J$100)),,0,1))</f>
        <v/>
      </c>
      <c r="R230" s="15" t="str" cm="1">
        <f t="array" ref="R230">IF(OR($B230="",R$2=""),"",Projetos!$K229/_xlfn.XLOOKUP(R$2,Técnicos!$A$2:$A$100,IF(Projetos!X229=1,Técnicos!$F$2:$F$100,IF(Projetos!X229=2,Técnicos!$H$2:$H$100,Técnicos!$J$2:$J$100)),,0,1))</f>
        <v/>
      </c>
      <c r="S230" s="15" t="str" cm="1">
        <f t="array" ref="S230">IF(OR($B230="",S$2=""),"",Projetos!$K229/_xlfn.XLOOKUP(S$2,Técnicos!$A$2:$A$100,IF(Projetos!Y229=1,Técnicos!$F$2:$F$100,IF(Projetos!Y229=2,Técnicos!$H$2:$H$100,Técnicos!$J$2:$J$100)),,0,1))</f>
        <v/>
      </c>
      <c r="T230" s="15" t="str" cm="1">
        <f t="array" ref="T230">IF(OR($B230="",T$2=""),"",Projetos!$K229/_xlfn.XLOOKUP(T$2,Técnicos!$A$2:$A$100,IF(Projetos!Z229=1,Técnicos!$F$2:$F$100,IF(Projetos!Z229=2,Técnicos!$H$2:$H$100,Técnicos!$J$2:$J$100)),,0,1))</f>
        <v/>
      </c>
      <c r="U230" s="15" t="str" cm="1">
        <f t="array" ref="U230">IF(OR($B230="",U$2=""),"",Projetos!$K229/_xlfn.XLOOKUP(U$2,Técnicos!$A$2:$A$100,IF(Projetos!AA229=1,Técnicos!$F$2:$F$100,IF(Projetos!AA229=2,Técnicos!$H$2:$H$100,Técnicos!$J$2:$J$100)),,0,1))</f>
        <v/>
      </c>
      <c r="V230" s="15" t="str" cm="1">
        <f t="array" ref="V230">IF(OR($B230="",V$2=""),"",Projetos!$K229/_xlfn.XLOOKUP(V$2,Técnicos!$A$2:$A$100,IF(Projetos!AB229=1,Técnicos!$F$2:$F$100,IF(Projetos!AB229=2,Técnicos!$H$2:$H$100,Técnicos!$J$2:$J$100)),,0,1))</f>
        <v/>
      </c>
      <c r="W230" s="15" t="str" cm="1">
        <f t="array" ref="W230">IF(OR($B230="",W$2=""),"",Projetos!$K229/_xlfn.XLOOKUP(W$2,Técnicos!$A$2:$A$100,IF(Projetos!AC229=1,Técnicos!$F$2:$F$100,IF(Projetos!AC229=2,Técnicos!$H$2:$H$100,Técnicos!$J$2:$J$100)),,0,1))</f>
        <v/>
      </c>
      <c r="X230" s="15" t="str" cm="1">
        <f t="array" ref="X230">IF(OR($B230="",X$2=""),"",Projetos!$K229/_xlfn.XLOOKUP(X$2,Técnicos!$A$2:$A$100,IF(Projetos!AD229=1,Técnicos!$F$2:$F$100,IF(Projetos!AD229=2,Técnicos!$H$2:$H$100,Técnicos!$J$2:$J$100)),,0,1))</f>
        <v/>
      </c>
      <c r="Y230" s="15" t="str" cm="1">
        <f t="array" ref="Y230">IF(OR($B230="",Y$2=""),"",Projetos!$K229/_xlfn.XLOOKUP(Y$2,Técnicos!$A$2:$A$100,IF(Projetos!AE229=1,Técnicos!$F$2:$F$100,IF(Projetos!AE229=2,Técnicos!$H$2:$H$100,Técnicos!$J$2:$J$100)),,0,1))</f>
        <v/>
      </c>
      <c r="Z230" s="15" t="str" cm="1">
        <f t="array" ref="Z230">IF(OR($B230="",Z$2=""),"",Projetos!$K229/_xlfn.XLOOKUP(Z$2,Técnicos!$A$2:$A$100,IF(Projetos!AF229=1,Técnicos!$F$2:$F$100,IF(Projetos!AF229=2,Técnicos!$H$2:$H$100,Técnicos!$J$2:$J$100)),,0,1))</f>
        <v/>
      </c>
      <c r="AA230" s="15" t="str" cm="1">
        <f t="array" ref="AA230">IF(OR($B230="",AA$2=""),"",Projetos!$K229/_xlfn.XLOOKUP(AA$2,Técnicos!$A$2:$A$100,IF(Projetos!AG229=1,Técnicos!$F$2:$F$100,IF(Projetos!AG229=2,Técnicos!$H$2:$H$100,Técnicos!$J$2:$J$100)),,0,1))</f>
        <v/>
      </c>
      <c r="AB230" s="15" t="str" cm="1">
        <f t="array" ref="AB230">IF(OR($B230="",AB$2=""),"",Projetos!$K229/_xlfn.XLOOKUP(AB$2,Técnicos!$A$2:$A$100,IF(Projetos!AH229=1,Técnicos!$F$2:$F$100,IF(Projetos!AH229=2,Técnicos!$H$2:$H$100,Técnicos!$J$2:$J$100)),,0,1))</f>
        <v/>
      </c>
      <c r="AC230" s="15" t="str" cm="1">
        <f t="array" ref="AC230">IF(OR($B230="",AC$2=""),"",Projetos!$K229/_xlfn.XLOOKUP(AC$2,Técnicos!$A$2:$A$100,IF(Projetos!AI229=1,Técnicos!$F$2:$F$100,IF(Projetos!AI229=2,Técnicos!$H$2:$H$100,Técnicos!$J$2:$J$100)),,0,1))</f>
        <v/>
      </c>
      <c r="AD230" s="15" t="str" cm="1">
        <f t="array" ref="AD230">IF(OR($B230="",AD$2=""),"",Projetos!$K229/_xlfn.XLOOKUP(AD$2,Técnicos!$A$2:$A$100,IF(Projetos!AJ229=1,Técnicos!$F$2:$F$100,IF(Projetos!AJ229=2,Técnicos!$H$2:$H$100,Técnicos!$J$2:$J$100)),,0,1))</f>
        <v/>
      </c>
      <c r="AE230" s="15" t="str" cm="1">
        <f t="array" ref="AE230">IF(OR($B230="",AE$2=""),"",Projetos!$K229/_xlfn.XLOOKUP(AE$2,Técnicos!$A$2:$A$100,IF(Projetos!AK229=1,Técnicos!$F$2:$F$100,IF(Projetos!AK229=2,Técnicos!$H$2:$H$100,Técnicos!$J$2:$J$100)),,0,1))</f>
        <v/>
      </c>
      <c r="AF230" s="15" t="str" cm="1">
        <f t="array" ref="AF230">IF(OR($B230="",AF$2=""),"",Projetos!$K229/_xlfn.XLOOKUP(AF$2,Técnicos!$A$2:$A$100,IF(Projetos!AL229=1,Técnicos!$F$2:$F$100,IF(Projetos!AL229=2,Técnicos!$H$2:$H$100,Técnicos!$J$2:$J$100)),,0,1))</f>
        <v/>
      </c>
      <c r="AG230" s="15" t="str" cm="1">
        <f t="array" ref="AG230">IF(OR($B230="",AG$2=""),"",Projetos!$K229/_xlfn.XLOOKUP(AG$2,Técnicos!$A$2:$A$100,IF(Projetos!AM229=1,Técnicos!$F$2:$F$100,IF(Projetos!AM229=2,Técnicos!$H$2:$H$100,Técnicos!$J$2:$J$100)),,0,1))</f>
        <v/>
      </c>
      <c r="AH230" s="15" t="str" cm="1">
        <f t="array" ref="AH230">IF(OR($B230="",AH$2=""),"",Projetos!$K229/_xlfn.XLOOKUP(AH$2,Técnicos!$A$2:$A$100,IF(Projetos!AN229=1,Técnicos!$F$2:$F$100,IF(Projetos!AN229=2,Técnicos!$H$2:$H$100,Técnicos!$J$2:$J$100)),,0,1))</f>
        <v/>
      </c>
      <c r="AI230" s="15" t="str" cm="1">
        <f t="array" ref="AI230">IF(OR($B230="",AI$2=""),"",Projetos!$K229/_xlfn.XLOOKUP(AI$2,Técnicos!$A$2:$A$100,IF(Projetos!AO229=1,Técnicos!$F$2:$F$100,IF(Projetos!AO229=2,Técnicos!$H$2:$H$100,Técnicos!$J$2:$J$100)),,0,1))</f>
        <v/>
      </c>
      <c r="AJ230" s="15" t="str" cm="1">
        <f t="array" ref="AJ230">IF(OR($B230="",AJ$2=""),"",Projetos!$K229/_xlfn.XLOOKUP(AJ$2,Técnicos!$A$2:$A$100,IF(Projetos!AP229=1,Técnicos!$F$2:$F$100,IF(Projetos!AP229=2,Técnicos!$H$2:$H$100,Técnicos!$J$2:$J$100)),,0,1))</f>
        <v/>
      </c>
      <c r="AK230" s="15" t="str" cm="1">
        <f t="array" ref="AK230">IF(OR($B230="",AK$2=""),"",Projetos!$K229/_xlfn.XLOOKUP(AK$2,Técnicos!$A$2:$A$100,IF(Projetos!AQ229=1,Técnicos!$F$2:$F$100,IF(Projetos!AQ229=2,Técnicos!$H$2:$H$100,Técnicos!$J$2:$J$100)),,0,1))</f>
        <v/>
      </c>
      <c r="AL230" s="15" t="str" cm="1">
        <f t="array" ref="AL230">IF(OR($B230="",AL$2=""),"",Projetos!$K229*_xlfn.XLOOKUP(AL$2,Técnicos!$A$2:$A$100,IF(Projetos!AR229=1,Técnicos!$F$2:$F$100,IF(Projetos!AR229=2,Técnicos!$H$2:$H$100,Técnicos!$J$2:$J$100)),,0,1))</f>
        <v/>
      </c>
      <c r="AM230" s="15" t="str" cm="1">
        <f t="array" ref="AM230">IF(OR($B230="",AM$2=""),"",Projetos!$K229*_xlfn.XLOOKUP(AM$2,Técnicos!$A$2:$A$100,IF(Projetos!AS229=1,Técnicos!$F$2:$F$100,IF(Projetos!AS229=2,Técnicos!$H$2:$H$100,Técnicos!$J$2:$J$100)),,0,1))</f>
        <v/>
      </c>
      <c r="AN230" s="15" t="str" cm="1">
        <f t="array" ref="AN230">IF(OR($B230="",AN$2=""),"",Projetos!$K229*_xlfn.XLOOKUP(AN$2,Técnicos!$A$2:$A$100,IF(Projetos!AT229=1,Técnicos!$F$2:$F$100,IF(Projetos!AT229=2,Técnicos!$H$2:$H$100,Técnicos!$J$2:$J$100)),,0,1))</f>
        <v/>
      </c>
      <c r="AO230" s="15" t="str" cm="1">
        <f t="array" ref="AO230">IF(OR($B230="",AO$2=""),"",Projetos!$K229*_xlfn.XLOOKUP(AO$2,Técnicos!$A$2:$A$100,IF(Projetos!AU229=1,Técnicos!$F$2:$F$100,IF(Projetos!AU229=2,Técnicos!$H$2:$H$100,Técnicos!$J$2:$J$100)),,0,1))</f>
        <v/>
      </c>
      <c r="AP230" s="15" t="str" cm="1">
        <f t="array" ref="AP230">IF(OR($B230="",AP$2=""),"",Projetos!$K229*_xlfn.XLOOKUP(AP$2,Técnicos!$A$2:$A$100,IF(Projetos!AV229=1,Técnicos!$F$2:$F$100,IF(Projetos!AV229=2,Técnicos!$H$2:$H$100,Técnicos!$J$2:$J$100)),,0,1))</f>
        <v/>
      </c>
      <c r="AQ230" s="15" t="str" cm="1">
        <f t="array" ref="AQ230">IF(OR($B230="",AQ$2=""),"",Projetos!$K229*_xlfn.XLOOKUP(AQ$2,Técnicos!$A$2:$A$100,IF(Projetos!AW229=1,Técnicos!$F$2:$F$100,IF(Projetos!AW229=2,Técnicos!$H$2:$H$100,Técnicos!$J$2:$J$100)),,0,1))</f>
        <v/>
      </c>
      <c r="AR230" s="15" t="str" cm="1">
        <f t="array" ref="AR230">IF(OR($B230="",AR$2=""),"",Projetos!$K229*_xlfn.XLOOKUP(AR$2,Técnicos!$A$2:$A$100,IF(Projetos!AX229=1,Técnicos!$F$2:$F$100,IF(Projetos!AX229=2,Técnicos!$H$2:$H$100,Técnicos!$J$2:$J$100)),,0,1))</f>
        <v/>
      </c>
      <c r="AS230" s="15" t="str" cm="1">
        <f t="array" ref="AS230">IF(OR($B230="",AS$2=""),"",Projetos!$K229*_xlfn.XLOOKUP(AS$2,Técnicos!$A$2:$A$100,IF(Projetos!AY229=1,Técnicos!$F$2:$F$100,IF(Projetos!AY229=2,Técnicos!$H$2:$H$100,Técnicos!$J$2:$J$100)),,0,1))</f>
        <v/>
      </c>
      <c r="AT230" s="15" t="str" cm="1">
        <f t="array" ref="AT230">IF(OR($B230="",AT$2=""),"",Projetos!$K229*_xlfn.XLOOKUP(AT$2,Técnicos!$A$2:$A$100,IF(Projetos!AZ229=1,Técnicos!$F$2:$F$100,IF(Projetos!AZ229=2,Técnicos!$H$2:$H$100,Técnicos!$J$2:$J$100)),,0,1))</f>
        <v/>
      </c>
      <c r="AU230" s="15" t="str" cm="1">
        <f t="array" ref="AU230">IF(OR($B230="",AU$2=""),"",Projetos!$K229*_xlfn.XLOOKUP(AU$2,Técnicos!$A$2:$A$100,IF(Projetos!BA229=1,Técnicos!$F$2:$F$100,IF(Projetos!BA229=2,Técnicos!$H$2:$H$100,Técnicos!$J$2:$J$100)),,0,1))</f>
        <v/>
      </c>
      <c r="AV230" s="15" t="str" cm="1">
        <f t="array" ref="AV230">IF(OR($B230="",AV$2=""),"",Projetos!$K229*_xlfn.XLOOKUP(AV$2,Técnicos!$A$2:$A$100,IF(Projetos!BB229=1,Técnicos!$F$2:$F$100,IF(Projetos!BB229=2,Técnicos!$H$2:$H$100,Técnicos!$J$2:$J$100)),,0,1))</f>
        <v/>
      </c>
      <c r="AW230" s="15" t="str" cm="1">
        <f t="array" ref="AW230">IF(OR($B230="",AW$2=""),"",Projetos!$K229*_xlfn.XLOOKUP(AW$2,Técnicos!$A$2:$A$100,IF(Projetos!BC229=1,Técnicos!$F$2:$F$100,IF(Projetos!BC229=2,Técnicos!$H$2:$H$100,Técnicos!$J$2:$J$100)),,0,1))</f>
        <v/>
      </c>
      <c r="AX230" s="15" t="str" cm="1">
        <f t="array" ref="AX230">IF(OR($B230="",AX$2=""),"",Projetos!$K229*_xlfn.XLOOKUP(AX$2,Técnicos!$A$2:$A$100,IF(Projetos!BD229=1,Técnicos!$F$2:$F$100,IF(Projetos!BD229=2,Técnicos!$H$2:$H$100,Técnicos!$J$2:$J$100)),,0,1))</f>
        <v/>
      </c>
      <c r="AY230" s="15" t="str" cm="1">
        <f t="array" ref="AY230">IF(OR($B230="",AY$2=""),"",Projetos!$K229*_xlfn.XLOOKUP(AY$2,Técnicos!$A$2:$A$100,IF(Projetos!BE229=1,Técnicos!$F$2:$F$100,IF(Projetos!BE229=2,Técnicos!$H$2:$H$100,Técnicos!$J$2:$J$100)),,0,1))</f>
        <v/>
      </c>
      <c r="AZ230" s="15" t="str" cm="1">
        <f t="array" ref="AZ230">IF(OR($B230="",AZ$2=""),"",Projetos!$K229*_xlfn.XLOOKUP(AZ$2,Técnicos!$A$2:$A$100,IF(Projetos!BF229=1,Técnicos!$F$2:$F$100,IF(Projetos!BF229=2,Técnicos!$H$2:$H$100,Técnicos!$J$2:$J$100)),,0,1))</f>
        <v/>
      </c>
      <c r="BA230" s="15" t="str" cm="1">
        <f t="array" ref="BA230">IF(OR($B230="",BA$2=""),"",Projetos!$K229*_xlfn.XLOOKUP(BA$2,Técnicos!$A$2:$A$100,IF(Projetos!BG229=1,Técnicos!$F$2:$F$100,IF(Projetos!BG229=2,Técnicos!$H$2:$H$100,Técnicos!$J$2:$J$100)),,0,1))</f>
        <v/>
      </c>
      <c r="BB230" s="15" t="str" cm="1">
        <f t="array" ref="BB230">IF(OR($B230="",BB$2=""),"",Projetos!$K229*_xlfn.XLOOKUP(BB$2,Técnicos!$A$2:$A$100,IF(Projetos!BH229=1,Técnicos!$F$2:$F$100,IF(Projetos!BH229=2,Técnicos!$H$2:$H$100,Técnicos!$J$2:$J$100)),,0,1))</f>
        <v/>
      </c>
      <c r="BC230" s="15" t="str" cm="1">
        <f t="array" ref="BC230">IF(OR($B230="",BC$2=""),"",Projetos!$K229*_xlfn.XLOOKUP(BC$2,Técnicos!$A$2:$A$100,IF(Projetos!BI229=1,Técnicos!$F$2:$F$100,IF(Projetos!BI229=2,Técnicos!$H$2:$H$100,Técnicos!$J$2:$J$100)),,0,1))</f>
        <v/>
      </c>
      <c r="BD230" s="15" t="str" cm="1">
        <f t="array" ref="BD230">IF(OR($B230="",BD$2=""),"",Projetos!$K229*_xlfn.XLOOKUP(BD$2,Técnicos!$A$2:$A$100,IF(Projetos!BJ229=1,Técnicos!$F$2:$F$100,IF(Projetos!BJ229=2,Técnicos!$H$2:$H$100,Técnicos!$J$2:$J$100)),,0,1))</f>
        <v/>
      </c>
      <c r="BE230" s="15" t="str" cm="1">
        <f t="array" ref="BE230">IF(OR($B230="",BE$2=""),"",Projetos!$K229*_xlfn.XLOOKUP(BE$2,Técnicos!$A$2:$A$100,IF(Projetos!BK229=1,Técnicos!$F$2:$F$100,IF(Projetos!BK229=2,Técnicos!$H$2:$H$100,Técnicos!$J$2:$J$100)),,0,1))</f>
        <v/>
      </c>
      <c r="BF230" s="15" t="str" cm="1">
        <f t="array" ref="BF230">IF(OR($B230="",BF$2=""),"",Projetos!$K229*_xlfn.XLOOKUP(BF$2,Técnicos!$A$2:$A$100,IF(Projetos!BL229=1,Técnicos!$F$2:$F$100,IF(Projetos!BL229=2,Técnicos!$H$2:$H$100,Técnicos!$J$2:$J$100)),,0,1))</f>
        <v/>
      </c>
      <c r="BG230" s="15" t="str" cm="1">
        <f t="array" ref="BG230">IF(OR($B230="",BG$2=""),"",Projetos!$K229*_xlfn.XLOOKUP(BG$2,Técnicos!$A$2:$A$100,IF(Projetos!BM229=1,Técnicos!$F$2:$F$100,IF(Projetos!BM229=2,Técnicos!$H$2:$H$100,Técnicos!$J$2:$J$100)),,0,1))</f>
        <v/>
      </c>
      <c r="BH230" s="15" t="str" cm="1">
        <f t="array" ref="BH230">IF(OR($B230="",BH$2=""),"",Projetos!$K229*_xlfn.XLOOKUP(BH$2,Técnicos!$A$2:$A$100,IF(Projetos!BN229=1,Técnicos!$F$2:$F$100,IF(Projetos!BN229=2,Técnicos!$H$2:$H$100,Técnicos!$J$2:$J$100)),,0,1))</f>
        <v/>
      </c>
      <c r="BI230" s="15" t="str" cm="1">
        <f t="array" ref="BI230">IF(OR($B230="",BI$2=""),"",Projetos!$K229*_xlfn.XLOOKUP(BI$2,Técnicos!$A$2:$A$100,IF(Projetos!BO229=1,Técnicos!$F$2:$F$100,IF(Projetos!BO229=2,Técnicos!$H$2:$H$100,Técnicos!$J$2:$J$100)),,0,1))</f>
        <v/>
      </c>
      <c r="BJ230" s="15" t="str" cm="1">
        <f t="array" ref="BJ230">IF(OR($B230="",BJ$2=""),"",Projetos!$K229*_xlfn.XLOOKUP(BJ$2,Técnicos!$A$2:$A$100,IF(Projetos!BP229=1,Técnicos!$F$2:$F$100,IF(Projetos!BP229=2,Técnicos!$H$2:$H$100,Técnicos!$J$2:$J$100)),,0,1))</f>
        <v/>
      </c>
      <c r="BK230" s="15" t="str" cm="1">
        <f t="array" ref="BK230">IF(OR($B230="",BK$2=""),"",Projetos!$K229*_xlfn.XLOOKUP(BK$2,Técnicos!$A$2:$A$100,IF(Projetos!BQ229=1,Técnicos!$F$2:$F$100,IF(Projetos!BQ229=2,Técnicos!$H$2:$H$100,Técnicos!$J$2:$J$100)),,0,1))</f>
        <v/>
      </c>
      <c r="BL230" s="15" t="str" cm="1">
        <f t="array" ref="BL230">IF(OR($B230="",BL$2=""),"",Projetos!$K229*_xlfn.XLOOKUP(BL$2,Técnicos!$A$2:$A$100,IF(Projetos!BR229=1,Técnicos!$F$2:$F$100,IF(Projetos!BR229=2,Técnicos!$H$2:$H$100,Técnicos!$J$2:$J$100)),,0,1))</f>
        <v/>
      </c>
      <c r="BM230" s="15" t="str" cm="1">
        <f t="array" ref="BM230">IF(OR($B230="",BM$2=""),"",Projetos!$K229*_xlfn.XLOOKUP(BM$2,Técnicos!$A$2:$A$100,IF(Projetos!BS229=1,Técnicos!$F$2:$F$100,IF(Projetos!BS229=2,Técnicos!$H$2:$H$100,Técnicos!$J$2:$J$100)),,0,1))</f>
        <v/>
      </c>
      <c r="BN230" s="15" t="str" cm="1">
        <f t="array" ref="BN230">IF(OR($B230="",BN$2=""),"",Projetos!$K229*_xlfn.XLOOKUP(BN$2,Técnicos!$A$2:$A$100,IF(Projetos!BT229=1,Técnicos!$F$2:$F$100,IF(Projetos!BT229=2,Técnicos!$H$2:$H$100,Técnicos!$J$2:$J$100)),,0,1))</f>
        <v/>
      </c>
      <c r="BO230" s="15" t="str" cm="1">
        <f t="array" ref="BO230">IF(OR($B230="",BO$2=""),"",Projetos!$K229*_xlfn.XLOOKUP(BO$2,Técnicos!$A$2:$A$100,IF(Projetos!BU229=1,Técnicos!$F$2:$F$100,IF(Projetos!BU229=2,Técnicos!$H$2:$H$100,Técnicos!$J$2:$J$100)),,0,1))</f>
        <v/>
      </c>
      <c r="BP230" s="15" t="str" cm="1">
        <f t="array" ref="BP230">IF(OR($B230="",BP$2=""),"",Projetos!$K229*_xlfn.XLOOKUP(BP$2,Técnicos!$A$2:$A$100,IF(Projetos!BV229=1,Técnicos!$F$2:$F$100,IF(Projetos!BV229=2,Técnicos!$H$2:$H$100,Técnicos!$J$2:$J$100)),,0,1))</f>
        <v/>
      </c>
      <c r="BQ230" s="15" t="str" cm="1">
        <f t="array" ref="BQ230">IF(OR($B230="",BQ$2=""),"",Projetos!$K229*_xlfn.XLOOKUP(BQ$2,Técnicos!$A$2:$A$100,IF(Projetos!BW229=1,Técnicos!$F$2:$F$100,IF(Projetos!BW229=2,Técnicos!$H$2:$H$100,Técnicos!$J$2:$J$100)),,0,1))</f>
        <v/>
      </c>
    </row>
    <row r="231" spans="3:69" x14ac:dyDescent="0.3">
      <c r="C231" s="15" t="str" cm="1">
        <f t="array" ref="C231">IF(OR($B231="",C$2=""),"",Projetos!$K230/_xlfn.XLOOKUP(C$2,Técnicos!$A$2:$A$100,IF(Projetos!I230=1,Técnicos!$F$2:$F$100,IF(Projetos!I230=2,Técnicos!$H$2:$H$100,Técnicos!$J$2:$J$100)),,0,1))</f>
        <v/>
      </c>
      <c r="D231" s="15" t="str" cm="1">
        <f t="array" ref="D231">IF(OR($B231="",D$2=""),"",Projetos!$K230/_xlfn.XLOOKUP(D$2,Técnicos!$A$2:$A$100,IF(Projetos!J230=1,Técnicos!$F$2:$F$100,IF(Projetos!J230=2,Técnicos!$H$2:$H$100,Técnicos!$J$2:$J$100)),,0,1))</f>
        <v/>
      </c>
      <c r="E231" s="15" t="str" cm="1">
        <f t="array" ref="E231">IF(OR($B231="",E$2=""),"",Projetos!$K230/_xlfn.XLOOKUP(E$2,Técnicos!$A$2:$A$100,IF(Projetos!K230=1,Técnicos!$F$2:$F$100,IF(Projetos!K230=2,Técnicos!$H$2:$H$100,Técnicos!$J$2:$J$100)),,0,1))</f>
        <v/>
      </c>
      <c r="F231" s="15" t="str" cm="1">
        <f t="array" ref="F231">IF(OR($B231="",F$2=""),"",Projetos!$K230/_xlfn.XLOOKUP(F$2,Técnicos!$A$2:$A$100,IF(Projetos!L230=1,Técnicos!$F$2:$F$100,IF(Projetos!L230=2,Técnicos!$H$2:$H$100,Técnicos!$J$2:$J$100)),,0,1))</f>
        <v/>
      </c>
      <c r="G231" s="15" t="str" cm="1">
        <f t="array" ref="G231">IF(OR($B231="",G$2=""),"",Projetos!$K230/_xlfn.XLOOKUP(G$2,Técnicos!$A$2:$A$100,IF(Projetos!M230=1,Técnicos!$F$2:$F$100,IF(Projetos!M230=2,Técnicos!$H$2:$H$100,Técnicos!$J$2:$J$100)),,0,1))</f>
        <v/>
      </c>
      <c r="H231" s="15" t="str" cm="1">
        <f t="array" ref="H231">IF(OR($B231="",H$2=""),"",Projetos!$K230/_xlfn.XLOOKUP(H$2,Técnicos!$A$2:$A$100,IF(Projetos!N230=1,Técnicos!$F$2:$F$100,IF(Projetos!N230=2,Técnicos!$H$2:$H$100,Técnicos!$J$2:$J$100)),,0,1))</f>
        <v/>
      </c>
      <c r="I231" s="15" t="str" cm="1">
        <f t="array" ref="I231">IF(OR($B231="",I$2=""),"",Projetos!$K230/_xlfn.XLOOKUP(I$2,Técnicos!$A$2:$A$100,IF(Projetos!O230=1,Técnicos!$F$2:$F$100,IF(Projetos!O230=2,Técnicos!$H$2:$H$100,Técnicos!$J$2:$J$100)),,0,1))</f>
        <v/>
      </c>
      <c r="J231" s="15" t="str" cm="1">
        <f t="array" ref="J231">IF(OR($B231="",J$2=""),"",Projetos!$K230/_xlfn.XLOOKUP(J$2,Técnicos!$A$2:$A$100,IF(Projetos!P230=1,Técnicos!$F$2:$F$100,IF(Projetos!P230=2,Técnicos!$H$2:$H$100,Técnicos!$J$2:$J$100)),,0,1))</f>
        <v/>
      </c>
      <c r="K231" s="15" t="str" cm="1">
        <f t="array" ref="K231">IF(OR($B231="",K$2=""),"",Projetos!$K230/_xlfn.XLOOKUP(K$2,Técnicos!$A$2:$A$100,IF(Projetos!Q230=1,Técnicos!$F$2:$F$100,IF(Projetos!Q230=2,Técnicos!$H$2:$H$100,Técnicos!$J$2:$J$100)),,0,1))</f>
        <v/>
      </c>
      <c r="L231" s="15" t="str" cm="1">
        <f t="array" ref="L231">IF(OR($B231="",L$2=""),"",Projetos!$K230/_xlfn.XLOOKUP(L$2,Técnicos!$A$2:$A$100,IF(Projetos!R230=1,Técnicos!$F$2:$F$100,IF(Projetos!R230=2,Técnicos!$H$2:$H$100,Técnicos!$J$2:$J$100)),,0,1))</f>
        <v/>
      </c>
      <c r="M231" s="15" t="str" cm="1">
        <f t="array" ref="M231">IF(OR($B231="",M$2=""),"",Projetos!$K230/_xlfn.XLOOKUP(M$2,Técnicos!$A$2:$A$100,IF(Projetos!S230=1,Técnicos!$F$2:$F$100,IF(Projetos!S230=2,Técnicos!$H$2:$H$100,Técnicos!$J$2:$J$100)),,0,1))</f>
        <v/>
      </c>
      <c r="N231" s="15" t="str" cm="1">
        <f t="array" ref="N231">IF(OR($B231="",N$2=""),"",Projetos!$K230/_xlfn.XLOOKUP(N$2,Técnicos!$A$2:$A$100,IF(Projetos!T230=1,Técnicos!$F$2:$F$100,IF(Projetos!T230=2,Técnicos!$H$2:$H$100,Técnicos!$J$2:$J$100)),,0,1))</f>
        <v/>
      </c>
      <c r="O231" s="15" t="str" cm="1">
        <f t="array" ref="O231">IF(OR($B231="",O$2=""),"",Projetos!$K230/_xlfn.XLOOKUP(O$2,Técnicos!$A$2:$A$100,IF(Projetos!U230=1,Técnicos!$F$2:$F$100,IF(Projetos!U230=2,Técnicos!$H$2:$H$100,Técnicos!$J$2:$J$100)),,0,1))</f>
        <v/>
      </c>
      <c r="P231" s="15" t="str" cm="1">
        <f t="array" ref="P231">IF(OR($B231="",P$2=""),"",Projetos!$K230/_xlfn.XLOOKUP(P$2,Técnicos!$A$2:$A$100,IF(Projetos!V230=1,Técnicos!$F$2:$F$100,IF(Projetos!V230=2,Técnicos!$H$2:$H$100,Técnicos!$J$2:$J$100)),,0,1))</f>
        <v/>
      </c>
      <c r="Q231" s="15" t="str" cm="1">
        <f t="array" ref="Q231">IF(OR($B231="",Q$2=""),"",Projetos!$K230/_xlfn.XLOOKUP(Q$2,Técnicos!$A$2:$A$100,IF(Projetos!W230=1,Técnicos!$F$2:$F$100,IF(Projetos!W230=2,Técnicos!$H$2:$H$100,Técnicos!$J$2:$J$100)),,0,1))</f>
        <v/>
      </c>
      <c r="R231" s="15" t="str" cm="1">
        <f t="array" ref="R231">IF(OR($B231="",R$2=""),"",Projetos!$K230/_xlfn.XLOOKUP(R$2,Técnicos!$A$2:$A$100,IF(Projetos!X230=1,Técnicos!$F$2:$F$100,IF(Projetos!X230=2,Técnicos!$H$2:$H$100,Técnicos!$J$2:$J$100)),,0,1))</f>
        <v/>
      </c>
      <c r="S231" s="15" t="str" cm="1">
        <f t="array" ref="S231">IF(OR($B231="",S$2=""),"",Projetos!$K230/_xlfn.XLOOKUP(S$2,Técnicos!$A$2:$A$100,IF(Projetos!Y230=1,Técnicos!$F$2:$F$100,IF(Projetos!Y230=2,Técnicos!$H$2:$H$100,Técnicos!$J$2:$J$100)),,0,1))</f>
        <v/>
      </c>
      <c r="T231" s="15" t="str" cm="1">
        <f t="array" ref="T231">IF(OR($B231="",T$2=""),"",Projetos!$K230/_xlfn.XLOOKUP(T$2,Técnicos!$A$2:$A$100,IF(Projetos!Z230=1,Técnicos!$F$2:$F$100,IF(Projetos!Z230=2,Técnicos!$H$2:$H$100,Técnicos!$J$2:$J$100)),,0,1))</f>
        <v/>
      </c>
      <c r="U231" s="15" t="str" cm="1">
        <f t="array" ref="U231">IF(OR($B231="",U$2=""),"",Projetos!$K230/_xlfn.XLOOKUP(U$2,Técnicos!$A$2:$A$100,IF(Projetos!AA230=1,Técnicos!$F$2:$F$100,IF(Projetos!AA230=2,Técnicos!$H$2:$H$100,Técnicos!$J$2:$J$100)),,0,1))</f>
        <v/>
      </c>
      <c r="V231" s="15" t="str" cm="1">
        <f t="array" ref="V231">IF(OR($B231="",V$2=""),"",Projetos!$K230/_xlfn.XLOOKUP(V$2,Técnicos!$A$2:$A$100,IF(Projetos!AB230=1,Técnicos!$F$2:$F$100,IF(Projetos!AB230=2,Técnicos!$H$2:$H$100,Técnicos!$J$2:$J$100)),,0,1))</f>
        <v/>
      </c>
      <c r="W231" s="15" t="str" cm="1">
        <f t="array" ref="W231">IF(OR($B231="",W$2=""),"",Projetos!$K230/_xlfn.XLOOKUP(W$2,Técnicos!$A$2:$A$100,IF(Projetos!AC230=1,Técnicos!$F$2:$F$100,IF(Projetos!AC230=2,Técnicos!$H$2:$H$100,Técnicos!$J$2:$J$100)),,0,1))</f>
        <v/>
      </c>
      <c r="X231" s="15" t="str" cm="1">
        <f t="array" ref="X231">IF(OR($B231="",X$2=""),"",Projetos!$K230/_xlfn.XLOOKUP(X$2,Técnicos!$A$2:$A$100,IF(Projetos!AD230=1,Técnicos!$F$2:$F$100,IF(Projetos!AD230=2,Técnicos!$H$2:$H$100,Técnicos!$J$2:$J$100)),,0,1))</f>
        <v/>
      </c>
      <c r="Y231" s="15" t="str" cm="1">
        <f t="array" ref="Y231">IF(OR($B231="",Y$2=""),"",Projetos!$K230/_xlfn.XLOOKUP(Y$2,Técnicos!$A$2:$A$100,IF(Projetos!AE230=1,Técnicos!$F$2:$F$100,IF(Projetos!AE230=2,Técnicos!$H$2:$H$100,Técnicos!$J$2:$J$100)),,0,1))</f>
        <v/>
      </c>
      <c r="Z231" s="15" t="str" cm="1">
        <f t="array" ref="Z231">IF(OR($B231="",Z$2=""),"",Projetos!$K230/_xlfn.XLOOKUP(Z$2,Técnicos!$A$2:$A$100,IF(Projetos!AF230=1,Técnicos!$F$2:$F$100,IF(Projetos!AF230=2,Técnicos!$H$2:$H$100,Técnicos!$J$2:$J$100)),,0,1))</f>
        <v/>
      </c>
      <c r="AA231" s="15" t="str" cm="1">
        <f t="array" ref="AA231">IF(OR($B231="",AA$2=""),"",Projetos!$K230/_xlfn.XLOOKUP(AA$2,Técnicos!$A$2:$A$100,IF(Projetos!AG230=1,Técnicos!$F$2:$F$100,IF(Projetos!AG230=2,Técnicos!$H$2:$H$100,Técnicos!$J$2:$J$100)),,0,1))</f>
        <v/>
      </c>
      <c r="AB231" s="15" t="str" cm="1">
        <f t="array" ref="AB231">IF(OR($B231="",AB$2=""),"",Projetos!$K230/_xlfn.XLOOKUP(AB$2,Técnicos!$A$2:$A$100,IF(Projetos!AH230=1,Técnicos!$F$2:$F$100,IF(Projetos!AH230=2,Técnicos!$H$2:$H$100,Técnicos!$J$2:$J$100)),,0,1))</f>
        <v/>
      </c>
      <c r="AC231" s="15" t="str" cm="1">
        <f t="array" ref="AC231">IF(OR($B231="",AC$2=""),"",Projetos!$K230/_xlfn.XLOOKUP(AC$2,Técnicos!$A$2:$A$100,IF(Projetos!AI230=1,Técnicos!$F$2:$F$100,IF(Projetos!AI230=2,Técnicos!$H$2:$H$100,Técnicos!$J$2:$J$100)),,0,1))</f>
        <v/>
      </c>
      <c r="AD231" s="15" t="str" cm="1">
        <f t="array" ref="AD231">IF(OR($B231="",AD$2=""),"",Projetos!$K230/_xlfn.XLOOKUP(AD$2,Técnicos!$A$2:$A$100,IF(Projetos!AJ230=1,Técnicos!$F$2:$F$100,IF(Projetos!AJ230=2,Técnicos!$H$2:$H$100,Técnicos!$J$2:$J$100)),,0,1))</f>
        <v/>
      </c>
      <c r="AE231" s="15" t="str" cm="1">
        <f t="array" ref="AE231">IF(OR($B231="",AE$2=""),"",Projetos!$K230/_xlfn.XLOOKUP(AE$2,Técnicos!$A$2:$A$100,IF(Projetos!AK230=1,Técnicos!$F$2:$F$100,IF(Projetos!AK230=2,Técnicos!$H$2:$H$100,Técnicos!$J$2:$J$100)),,0,1))</f>
        <v/>
      </c>
      <c r="AF231" s="15" t="str" cm="1">
        <f t="array" ref="AF231">IF(OR($B231="",AF$2=""),"",Projetos!$K230/_xlfn.XLOOKUP(AF$2,Técnicos!$A$2:$A$100,IF(Projetos!AL230=1,Técnicos!$F$2:$F$100,IF(Projetos!AL230=2,Técnicos!$H$2:$H$100,Técnicos!$J$2:$J$100)),,0,1))</f>
        <v/>
      </c>
      <c r="AG231" s="15" t="str" cm="1">
        <f t="array" ref="AG231">IF(OR($B231="",AG$2=""),"",Projetos!$K230/_xlfn.XLOOKUP(AG$2,Técnicos!$A$2:$A$100,IF(Projetos!AM230=1,Técnicos!$F$2:$F$100,IF(Projetos!AM230=2,Técnicos!$H$2:$H$100,Técnicos!$J$2:$J$100)),,0,1))</f>
        <v/>
      </c>
      <c r="AH231" s="15" t="str" cm="1">
        <f t="array" ref="AH231">IF(OR($B231="",AH$2=""),"",Projetos!$K230/_xlfn.XLOOKUP(AH$2,Técnicos!$A$2:$A$100,IF(Projetos!AN230=1,Técnicos!$F$2:$F$100,IF(Projetos!AN230=2,Técnicos!$H$2:$H$100,Técnicos!$J$2:$J$100)),,0,1))</f>
        <v/>
      </c>
      <c r="AI231" s="15" t="str" cm="1">
        <f t="array" ref="AI231">IF(OR($B231="",AI$2=""),"",Projetos!$K230/_xlfn.XLOOKUP(AI$2,Técnicos!$A$2:$A$100,IF(Projetos!AO230=1,Técnicos!$F$2:$F$100,IF(Projetos!AO230=2,Técnicos!$H$2:$H$100,Técnicos!$J$2:$J$100)),,0,1))</f>
        <v/>
      </c>
      <c r="AJ231" s="15" t="str" cm="1">
        <f t="array" ref="AJ231">IF(OR($B231="",AJ$2=""),"",Projetos!$K230/_xlfn.XLOOKUP(AJ$2,Técnicos!$A$2:$A$100,IF(Projetos!AP230=1,Técnicos!$F$2:$F$100,IF(Projetos!AP230=2,Técnicos!$H$2:$H$100,Técnicos!$J$2:$J$100)),,0,1))</f>
        <v/>
      </c>
      <c r="AK231" s="15" t="str" cm="1">
        <f t="array" ref="AK231">IF(OR($B231="",AK$2=""),"",Projetos!$K230/_xlfn.XLOOKUP(AK$2,Técnicos!$A$2:$A$100,IF(Projetos!AQ230=1,Técnicos!$F$2:$F$100,IF(Projetos!AQ230=2,Técnicos!$H$2:$H$100,Técnicos!$J$2:$J$100)),,0,1))</f>
        <v/>
      </c>
      <c r="AL231" s="15" t="str" cm="1">
        <f t="array" ref="AL231">IF(OR($B231="",AL$2=""),"",Projetos!$K230*_xlfn.XLOOKUP(AL$2,Técnicos!$A$2:$A$100,IF(Projetos!AR230=1,Técnicos!$F$2:$F$100,IF(Projetos!AR230=2,Técnicos!$H$2:$H$100,Técnicos!$J$2:$J$100)),,0,1))</f>
        <v/>
      </c>
      <c r="AM231" s="15" t="str" cm="1">
        <f t="array" ref="AM231">IF(OR($B231="",AM$2=""),"",Projetos!$K230*_xlfn.XLOOKUP(AM$2,Técnicos!$A$2:$A$100,IF(Projetos!AS230=1,Técnicos!$F$2:$F$100,IF(Projetos!AS230=2,Técnicos!$H$2:$H$100,Técnicos!$J$2:$J$100)),,0,1))</f>
        <v/>
      </c>
      <c r="AN231" s="15" t="str" cm="1">
        <f t="array" ref="AN231">IF(OR($B231="",AN$2=""),"",Projetos!$K230*_xlfn.XLOOKUP(AN$2,Técnicos!$A$2:$A$100,IF(Projetos!AT230=1,Técnicos!$F$2:$F$100,IF(Projetos!AT230=2,Técnicos!$H$2:$H$100,Técnicos!$J$2:$J$100)),,0,1))</f>
        <v/>
      </c>
      <c r="AO231" s="15" t="str" cm="1">
        <f t="array" ref="AO231">IF(OR($B231="",AO$2=""),"",Projetos!$K230*_xlfn.XLOOKUP(AO$2,Técnicos!$A$2:$A$100,IF(Projetos!AU230=1,Técnicos!$F$2:$F$100,IF(Projetos!AU230=2,Técnicos!$H$2:$H$100,Técnicos!$J$2:$J$100)),,0,1))</f>
        <v/>
      </c>
      <c r="AP231" s="15" t="str" cm="1">
        <f t="array" ref="AP231">IF(OR($B231="",AP$2=""),"",Projetos!$K230*_xlfn.XLOOKUP(AP$2,Técnicos!$A$2:$A$100,IF(Projetos!AV230=1,Técnicos!$F$2:$F$100,IF(Projetos!AV230=2,Técnicos!$H$2:$H$100,Técnicos!$J$2:$J$100)),,0,1))</f>
        <v/>
      </c>
      <c r="AQ231" s="15" t="str" cm="1">
        <f t="array" ref="AQ231">IF(OR($B231="",AQ$2=""),"",Projetos!$K230*_xlfn.XLOOKUP(AQ$2,Técnicos!$A$2:$A$100,IF(Projetos!AW230=1,Técnicos!$F$2:$F$100,IF(Projetos!AW230=2,Técnicos!$H$2:$H$100,Técnicos!$J$2:$J$100)),,0,1))</f>
        <v/>
      </c>
      <c r="AR231" s="15" t="str" cm="1">
        <f t="array" ref="AR231">IF(OR($B231="",AR$2=""),"",Projetos!$K230*_xlfn.XLOOKUP(AR$2,Técnicos!$A$2:$A$100,IF(Projetos!AX230=1,Técnicos!$F$2:$F$100,IF(Projetos!AX230=2,Técnicos!$H$2:$H$100,Técnicos!$J$2:$J$100)),,0,1))</f>
        <v/>
      </c>
      <c r="AS231" s="15" t="str" cm="1">
        <f t="array" ref="AS231">IF(OR($B231="",AS$2=""),"",Projetos!$K230*_xlfn.XLOOKUP(AS$2,Técnicos!$A$2:$A$100,IF(Projetos!AY230=1,Técnicos!$F$2:$F$100,IF(Projetos!AY230=2,Técnicos!$H$2:$H$100,Técnicos!$J$2:$J$100)),,0,1))</f>
        <v/>
      </c>
      <c r="AT231" s="15" t="str" cm="1">
        <f t="array" ref="AT231">IF(OR($B231="",AT$2=""),"",Projetos!$K230*_xlfn.XLOOKUP(AT$2,Técnicos!$A$2:$A$100,IF(Projetos!AZ230=1,Técnicos!$F$2:$F$100,IF(Projetos!AZ230=2,Técnicos!$H$2:$H$100,Técnicos!$J$2:$J$100)),,0,1))</f>
        <v/>
      </c>
      <c r="AU231" s="15" t="str" cm="1">
        <f t="array" ref="AU231">IF(OR($B231="",AU$2=""),"",Projetos!$K230*_xlfn.XLOOKUP(AU$2,Técnicos!$A$2:$A$100,IF(Projetos!BA230=1,Técnicos!$F$2:$F$100,IF(Projetos!BA230=2,Técnicos!$H$2:$H$100,Técnicos!$J$2:$J$100)),,0,1))</f>
        <v/>
      </c>
      <c r="AV231" s="15" t="str" cm="1">
        <f t="array" ref="AV231">IF(OR($B231="",AV$2=""),"",Projetos!$K230*_xlfn.XLOOKUP(AV$2,Técnicos!$A$2:$A$100,IF(Projetos!BB230=1,Técnicos!$F$2:$F$100,IF(Projetos!BB230=2,Técnicos!$H$2:$H$100,Técnicos!$J$2:$J$100)),,0,1))</f>
        <v/>
      </c>
      <c r="AW231" s="15" t="str" cm="1">
        <f t="array" ref="AW231">IF(OR($B231="",AW$2=""),"",Projetos!$K230*_xlfn.XLOOKUP(AW$2,Técnicos!$A$2:$A$100,IF(Projetos!BC230=1,Técnicos!$F$2:$F$100,IF(Projetos!BC230=2,Técnicos!$H$2:$H$100,Técnicos!$J$2:$J$100)),,0,1))</f>
        <v/>
      </c>
      <c r="AX231" s="15" t="str" cm="1">
        <f t="array" ref="AX231">IF(OR($B231="",AX$2=""),"",Projetos!$K230*_xlfn.XLOOKUP(AX$2,Técnicos!$A$2:$A$100,IF(Projetos!BD230=1,Técnicos!$F$2:$F$100,IF(Projetos!BD230=2,Técnicos!$H$2:$H$100,Técnicos!$J$2:$J$100)),,0,1))</f>
        <v/>
      </c>
      <c r="AY231" s="15" t="str" cm="1">
        <f t="array" ref="AY231">IF(OR($B231="",AY$2=""),"",Projetos!$K230*_xlfn.XLOOKUP(AY$2,Técnicos!$A$2:$A$100,IF(Projetos!BE230=1,Técnicos!$F$2:$F$100,IF(Projetos!BE230=2,Técnicos!$H$2:$H$100,Técnicos!$J$2:$J$100)),,0,1))</f>
        <v/>
      </c>
      <c r="AZ231" s="15" t="str" cm="1">
        <f t="array" ref="AZ231">IF(OR($B231="",AZ$2=""),"",Projetos!$K230*_xlfn.XLOOKUP(AZ$2,Técnicos!$A$2:$A$100,IF(Projetos!BF230=1,Técnicos!$F$2:$F$100,IF(Projetos!BF230=2,Técnicos!$H$2:$H$100,Técnicos!$J$2:$J$100)),,0,1))</f>
        <v/>
      </c>
      <c r="BA231" s="15" t="str" cm="1">
        <f t="array" ref="BA231">IF(OR($B231="",BA$2=""),"",Projetos!$K230*_xlfn.XLOOKUP(BA$2,Técnicos!$A$2:$A$100,IF(Projetos!BG230=1,Técnicos!$F$2:$F$100,IF(Projetos!BG230=2,Técnicos!$H$2:$H$100,Técnicos!$J$2:$J$100)),,0,1))</f>
        <v/>
      </c>
      <c r="BB231" s="15" t="str" cm="1">
        <f t="array" ref="BB231">IF(OR($B231="",BB$2=""),"",Projetos!$K230*_xlfn.XLOOKUP(BB$2,Técnicos!$A$2:$A$100,IF(Projetos!BH230=1,Técnicos!$F$2:$F$100,IF(Projetos!BH230=2,Técnicos!$H$2:$H$100,Técnicos!$J$2:$J$100)),,0,1))</f>
        <v/>
      </c>
      <c r="BC231" s="15" t="str" cm="1">
        <f t="array" ref="BC231">IF(OR($B231="",BC$2=""),"",Projetos!$K230*_xlfn.XLOOKUP(BC$2,Técnicos!$A$2:$A$100,IF(Projetos!BI230=1,Técnicos!$F$2:$F$100,IF(Projetos!BI230=2,Técnicos!$H$2:$H$100,Técnicos!$J$2:$J$100)),,0,1))</f>
        <v/>
      </c>
      <c r="BD231" s="15" t="str" cm="1">
        <f t="array" ref="BD231">IF(OR($B231="",BD$2=""),"",Projetos!$K230*_xlfn.XLOOKUP(BD$2,Técnicos!$A$2:$A$100,IF(Projetos!BJ230=1,Técnicos!$F$2:$F$100,IF(Projetos!BJ230=2,Técnicos!$H$2:$H$100,Técnicos!$J$2:$J$100)),,0,1))</f>
        <v/>
      </c>
      <c r="BE231" s="15" t="str" cm="1">
        <f t="array" ref="BE231">IF(OR($B231="",BE$2=""),"",Projetos!$K230*_xlfn.XLOOKUP(BE$2,Técnicos!$A$2:$A$100,IF(Projetos!BK230=1,Técnicos!$F$2:$F$100,IF(Projetos!BK230=2,Técnicos!$H$2:$H$100,Técnicos!$J$2:$J$100)),,0,1))</f>
        <v/>
      </c>
      <c r="BF231" s="15" t="str" cm="1">
        <f t="array" ref="BF231">IF(OR($B231="",BF$2=""),"",Projetos!$K230*_xlfn.XLOOKUP(BF$2,Técnicos!$A$2:$A$100,IF(Projetos!BL230=1,Técnicos!$F$2:$F$100,IF(Projetos!BL230=2,Técnicos!$H$2:$H$100,Técnicos!$J$2:$J$100)),,0,1))</f>
        <v/>
      </c>
      <c r="BG231" s="15" t="str" cm="1">
        <f t="array" ref="BG231">IF(OR($B231="",BG$2=""),"",Projetos!$K230*_xlfn.XLOOKUP(BG$2,Técnicos!$A$2:$A$100,IF(Projetos!BM230=1,Técnicos!$F$2:$F$100,IF(Projetos!BM230=2,Técnicos!$H$2:$H$100,Técnicos!$J$2:$J$100)),,0,1))</f>
        <v/>
      </c>
      <c r="BH231" s="15" t="str" cm="1">
        <f t="array" ref="BH231">IF(OR($B231="",BH$2=""),"",Projetos!$K230*_xlfn.XLOOKUP(BH$2,Técnicos!$A$2:$A$100,IF(Projetos!BN230=1,Técnicos!$F$2:$F$100,IF(Projetos!BN230=2,Técnicos!$H$2:$H$100,Técnicos!$J$2:$J$100)),,0,1))</f>
        <v/>
      </c>
      <c r="BI231" s="15" t="str" cm="1">
        <f t="array" ref="BI231">IF(OR($B231="",BI$2=""),"",Projetos!$K230*_xlfn.XLOOKUP(BI$2,Técnicos!$A$2:$A$100,IF(Projetos!BO230=1,Técnicos!$F$2:$F$100,IF(Projetos!BO230=2,Técnicos!$H$2:$H$100,Técnicos!$J$2:$J$100)),,0,1))</f>
        <v/>
      </c>
      <c r="BJ231" s="15" t="str" cm="1">
        <f t="array" ref="BJ231">IF(OR($B231="",BJ$2=""),"",Projetos!$K230*_xlfn.XLOOKUP(BJ$2,Técnicos!$A$2:$A$100,IF(Projetos!BP230=1,Técnicos!$F$2:$F$100,IF(Projetos!BP230=2,Técnicos!$H$2:$H$100,Técnicos!$J$2:$J$100)),,0,1))</f>
        <v/>
      </c>
      <c r="BK231" s="15" t="str" cm="1">
        <f t="array" ref="BK231">IF(OR($B231="",BK$2=""),"",Projetos!$K230*_xlfn.XLOOKUP(BK$2,Técnicos!$A$2:$A$100,IF(Projetos!BQ230=1,Técnicos!$F$2:$F$100,IF(Projetos!BQ230=2,Técnicos!$H$2:$H$100,Técnicos!$J$2:$J$100)),,0,1))</f>
        <v/>
      </c>
      <c r="BL231" s="15" t="str" cm="1">
        <f t="array" ref="BL231">IF(OR($B231="",BL$2=""),"",Projetos!$K230*_xlfn.XLOOKUP(BL$2,Técnicos!$A$2:$A$100,IF(Projetos!BR230=1,Técnicos!$F$2:$F$100,IF(Projetos!BR230=2,Técnicos!$H$2:$H$100,Técnicos!$J$2:$J$100)),,0,1))</f>
        <v/>
      </c>
      <c r="BM231" s="15" t="str" cm="1">
        <f t="array" ref="BM231">IF(OR($B231="",BM$2=""),"",Projetos!$K230*_xlfn.XLOOKUP(BM$2,Técnicos!$A$2:$A$100,IF(Projetos!BS230=1,Técnicos!$F$2:$F$100,IF(Projetos!BS230=2,Técnicos!$H$2:$H$100,Técnicos!$J$2:$J$100)),,0,1))</f>
        <v/>
      </c>
      <c r="BN231" s="15" t="str" cm="1">
        <f t="array" ref="BN231">IF(OR($B231="",BN$2=""),"",Projetos!$K230*_xlfn.XLOOKUP(BN$2,Técnicos!$A$2:$A$100,IF(Projetos!BT230=1,Técnicos!$F$2:$F$100,IF(Projetos!BT230=2,Técnicos!$H$2:$H$100,Técnicos!$J$2:$J$100)),,0,1))</f>
        <v/>
      </c>
      <c r="BO231" s="15" t="str" cm="1">
        <f t="array" ref="BO231">IF(OR($B231="",BO$2=""),"",Projetos!$K230*_xlfn.XLOOKUP(BO$2,Técnicos!$A$2:$A$100,IF(Projetos!BU230=1,Técnicos!$F$2:$F$100,IF(Projetos!BU230=2,Técnicos!$H$2:$H$100,Técnicos!$J$2:$J$100)),,0,1))</f>
        <v/>
      </c>
      <c r="BP231" s="15" t="str" cm="1">
        <f t="array" ref="BP231">IF(OR($B231="",BP$2=""),"",Projetos!$K230*_xlfn.XLOOKUP(BP$2,Técnicos!$A$2:$A$100,IF(Projetos!BV230=1,Técnicos!$F$2:$F$100,IF(Projetos!BV230=2,Técnicos!$H$2:$H$100,Técnicos!$J$2:$J$100)),,0,1))</f>
        <v/>
      </c>
      <c r="BQ231" s="15" t="str" cm="1">
        <f t="array" ref="BQ231">IF(OR($B231="",BQ$2=""),"",Projetos!$K230*_xlfn.XLOOKUP(BQ$2,Técnicos!$A$2:$A$100,IF(Projetos!BW230=1,Técnicos!$F$2:$F$100,IF(Projetos!BW230=2,Técnicos!$H$2:$H$100,Técnicos!$J$2:$J$100)),,0,1))</f>
        <v/>
      </c>
    </row>
    <row r="232" spans="3:69" x14ac:dyDescent="0.3">
      <c r="C232" s="15" t="str" cm="1">
        <f t="array" ref="C232">IF(OR($B232="",C$2=""),"",Projetos!$K231/_xlfn.XLOOKUP(C$2,Técnicos!$A$2:$A$100,IF(Projetos!I231=1,Técnicos!$F$2:$F$100,IF(Projetos!I231=2,Técnicos!$H$2:$H$100,Técnicos!$J$2:$J$100)),,0,1))</f>
        <v/>
      </c>
      <c r="D232" s="15" t="str" cm="1">
        <f t="array" ref="D232">IF(OR($B232="",D$2=""),"",Projetos!$K231/_xlfn.XLOOKUP(D$2,Técnicos!$A$2:$A$100,IF(Projetos!J231=1,Técnicos!$F$2:$F$100,IF(Projetos!J231=2,Técnicos!$H$2:$H$100,Técnicos!$J$2:$J$100)),,0,1))</f>
        <v/>
      </c>
      <c r="E232" s="15" t="str" cm="1">
        <f t="array" ref="E232">IF(OR($B232="",E$2=""),"",Projetos!$K231/_xlfn.XLOOKUP(E$2,Técnicos!$A$2:$A$100,IF(Projetos!K231=1,Técnicos!$F$2:$F$100,IF(Projetos!K231=2,Técnicos!$H$2:$H$100,Técnicos!$J$2:$J$100)),,0,1))</f>
        <v/>
      </c>
      <c r="F232" s="15" t="str" cm="1">
        <f t="array" ref="F232">IF(OR($B232="",F$2=""),"",Projetos!$K231/_xlfn.XLOOKUP(F$2,Técnicos!$A$2:$A$100,IF(Projetos!L231=1,Técnicos!$F$2:$F$100,IF(Projetos!L231=2,Técnicos!$H$2:$H$100,Técnicos!$J$2:$J$100)),,0,1))</f>
        <v/>
      </c>
      <c r="G232" s="15" t="str" cm="1">
        <f t="array" ref="G232">IF(OR($B232="",G$2=""),"",Projetos!$K231/_xlfn.XLOOKUP(G$2,Técnicos!$A$2:$A$100,IF(Projetos!M231=1,Técnicos!$F$2:$F$100,IF(Projetos!M231=2,Técnicos!$H$2:$H$100,Técnicos!$J$2:$J$100)),,0,1))</f>
        <v/>
      </c>
      <c r="H232" s="15" t="str" cm="1">
        <f t="array" ref="H232">IF(OR($B232="",H$2=""),"",Projetos!$K231/_xlfn.XLOOKUP(H$2,Técnicos!$A$2:$A$100,IF(Projetos!N231=1,Técnicos!$F$2:$F$100,IF(Projetos!N231=2,Técnicos!$H$2:$H$100,Técnicos!$J$2:$J$100)),,0,1))</f>
        <v/>
      </c>
      <c r="I232" s="15" t="str" cm="1">
        <f t="array" ref="I232">IF(OR($B232="",I$2=""),"",Projetos!$K231/_xlfn.XLOOKUP(I$2,Técnicos!$A$2:$A$100,IF(Projetos!O231=1,Técnicos!$F$2:$F$100,IF(Projetos!O231=2,Técnicos!$H$2:$H$100,Técnicos!$J$2:$J$100)),,0,1))</f>
        <v/>
      </c>
      <c r="J232" s="15" t="str" cm="1">
        <f t="array" ref="J232">IF(OR($B232="",J$2=""),"",Projetos!$K231/_xlfn.XLOOKUP(J$2,Técnicos!$A$2:$A$100,IF(Projetos!P231=1,Técnicos!$F$2:$F$100,IF(Projetos!P231=2,Técnicos!$H$2:$H$100,Técnicos!$J$2:$J$100)),,0,1))</f>
        <v/>
      </c>
      <c r="K232" s="15" t="str" cm="1">
        <f t="array" ref="K232">IF(OR($B232="",K$2=""),"",Projetos!$K231/_xlfn.XLOOKUP(K$2,Técnicos!$A$2:$A$100,IF(Projetos!Q231=1,Técnicos!$F$2:$F$100,IF(Projetos!Q231=2,Técnicos!$H$2:$H$100,Técnicos!$J$2:$J$100)),,0,1))</f>
        <v/>
      </c>
      <c r="L232" s="15" t="str" cm="1">
        <f t="array" ref="L232">IF(OR($B232="",L$2=""),"",Projetos!$K231/_xlfn.XLOOKUP(L$2,Técnicos!$A$2:$A$100,IF(Projetos!R231=1,Técnicos!$F$2:$F$100,IF(Projetos!R231=2,Técnicos!$H$2:$H$100,Técnicos!$J$2:$J$100)),,0,1))</f>
        <v/>
      </c>
      <c r="M232" s="15" t="str" cm="1">
        <f t="array" ref="M232">IF(OR($B232="",M$2=""),"",Projetos!$K231/_xlfn.XLOOKUP(M$2,Técnicos!$A$2:$A$100,IF(Projetos!S231=1,Técnicos!$F$2:$F$100,IF(Projetos!S231=2,Técnicos!$H$2:$H$100,Técnicos!$J$2:$J$100)),,0,1))</f>
        <v/>
      </c>
      <c r="N232" s="15" t="str" cm="1">
        <f t="array" ref="N232">IF(OR($B232="",N$2=""),"",Projetos!$K231/_xlfn.XLOOKUP(N$2,Técnicos!$A$2:$A$100,IF(Projetos!T231=1,Técnicos!$F$2:$F$100,IF(Projetos!T231=2,Técnicos!$H$2:$H$100,Técnicos!$J$2:$J$100)),,0,1))</f>
        <v/>
      </c>
      <c r="O232" s="15" t="str" cm="1">
        <f t="array" ref="O232">IF(OR($B232="",O$2=""),"",Projetos!$K231/_xlfn.XLOOKUP(O$2,Técnicos!$A$2:$A$100,IF(Projetos!U231=1,Técnicos!$F$2:$F$100,IF(Projetos!U231=2,Técnicos!$H$2:$H$100,Técnicos!$J$2:$J$100)),,0,1))</f>
        <v/>
      </c>
      <c r="P232" s="15" t="str" cm="1">
        <f t="array" ref="P232">IF(OR($B232="",P$2=""),"",Projetos!$K231/_xlfn.XLOOKUP(P$2,Técnicos!$A$2:$A$100,IF(Projetos!V231=1,Técnicos!$F$2:$F$100,IF(Projetos!V231=2,Técnicos!$H$2:$H$100,Técnicos!$J$2:$J$100)),,0,1))</f>
        <v/>
      </c>
      <c r="Q232" s="15" t="str" cm="1">
        <f t="array" ref="Q232">IF(OR($B232="",Q$2=""),"",Projetos!$K231/_xlfn.XLOOKUP(Q$2,Técnicos!$A$2:$A$100,IF(Projetos!W231=1,Técnicos!$F$2:$F$100,IF(Projetos!W231=2,Técnicos!$H$2:$H$100,Técnicos!$J$2:$J$100)),,0,1))</f>
        <v/>
      </c>
      <c r="R232" s="15" t="str" cm="1">
        <f t="array" ref="R232">IF(OR($B232="",R$2=""),"",Projetos!$K231/_xlfn.XLOOKUP(R$2,Técnicos!$A$2:$A$100,IF(Projetos!X231=1,Técnicos!$F$2:$F$100,IF(Projetos!X231=2,Técnicos!$H$2:$H$100,Técnicos!$J$2:$J$100)),,0,1))</f>
        <v/>
      </c>
      <c r="S232" s="15" t="str" cm="1">
        <f t="array" ref="S232">IF(OR($B232="",S$2=""),"",Projetos!$K231/_xlfn.XLOOKUP(S$2,Técnicos!$A$2:$A$100,IF(Projetos!Y231=1,Técnicos!$F$2:$F$100,IF(Projetos!Y231=2,Técnicos!$H$2:$H$100,Técnicos!$J$2:$J$100)),,0,1))</f>
        <v/>
      </c>
      <c r="T232" s="15" t="str" cm="1">
        <f t="array" ref="T232">IF(OR($B232="",T$2=""),"",Projetos!$K231/_xlfn.XLOOKUP(T$2,Técnicos!$A$2:$A$100,IF(Projetos!Z231=1,Técnicos!$F$2:$F$100,IF(Projetos!Z231=2,Técnicos!$H$2:$H$100,Técnicos!$J$2:$J$100)),,0,1))</f>
        <v/>
      </c>
      <c r="U232" s="15" t="str" cm="1">
        <f t="array" ref="U232">IF(OR($B232="",U$2=""),"",Projetos!$K231/_xlfn.XLOOKUP(U$2,Técnicos!$A$2:$A$100,IF(Projetos!AA231=1,Técnicos!$F$2:$F$100,IF(Projetos!AA231=2,Técnicos!$H$2:$H$100,Técnicos!$J$2:$J$100)),,0,1))</f>
        <v/>
      </c>
      <c r="V232" s="15" t="str" cm="1">
        <f t="array" ref="V232">IF(OR($B232="",V$2=""),"",Projetos!$K231/_xlfn.XLOOKUP(V$2,Técnicos!$A$2:$A$100,IF(Projetos!AB231=1,Técnicos!$F$2:$F$100,IF(Projetos!AB231=2,Técnicos!$H$2:$H$100,Técnicos!$J$2:$J$100)),,0,1))</f>
        <v/>
      </c>
      <c r="W232" s="15" t="str" cm="1">
        <f t="array" ref="W232">IF(OR($B232="",W$2=""),"",Projetos!$K231/_xlfn.XLOOKUP(W$2,Técnicos!$A$2:$A$100,IF(Projetos!AC231=1,Técnicos!$F$2:$F$100,IF(Projetos!AC231=2,Técnicos!$H$2:$H$100,Técnicos!$J$2:$J$100)),,0,1))</f>
        <v/>
      </c>
      <c r="X232" s="15" t="str" cm="1">
        <f t="array" ref="X232">IF(OR($B232="",X$2=""),"",Projetos!$K231/_xlfn.XLOOKUP(X$2,Técnicos!$A$2:$A$100,IF(Projetos!AD231=1,Técnicos!$F$2:$F$100,IF(Projetos!AD231=2,Técnicos!$H$2:$H$100,Técnicos!$J$2:$J$100)),,0,1))</f>
        <v/>
      </c>
      <c r="Y232" s="15" t="str" cm="1">
        <f t="array" ref="Y232">IF(OR($B232="",Y$2=""),"",Projetos!$K231/_xlfn.XLOOKUP(Y$2,Técnicos!$A$2:$A$100,IF(Projetos!AE231=1,Técnicos!$F$2:$F$100,IF(Projetos!AE231=2,Técnicos!$H$2:$H$100,Técnicos!$J$2:$J$100)),,0,1))</f>
        <v/>
      </c>
      <c r="Z232" s="15" t="str" cm="1">
        <f t="array" ref="Z232">IF(OR($B232="",Z$2=""),"",Projetos!$K231/_xlfn.XLOOKUP(Z$2,Técnicos!$A$2:$A$100,IF(Projetos!AF231=1,Técnicos!$F$2:$F$100,IF(Projetos!AF231=2,Técnicos!$H$2:$H$100,Técnicos!$J$2:$J$100)),,0,1))</f>
        <v/>
      </c>
      <c r="AA232" s="15" t="str" cm="1">
        <f t="array" ref="AA232">IF(OR($B232="",AA$2=""),"",Projetos!$K231/_xlfn.XLOOKUP(AA$2,Técnicos!$A$2:$A$100,IF(Projetos!AG231=1,Técnicos!$F$2:$F$100,IF(Projetos!AG231=2,Técnicos!$H$2:$H$100,Técnicos!$J$2:$J$100)),,0,1))</f>
        <v/>
      </c>
      <c r="AB232" s="15" t="str" cm="1">
        <f t="array" ref="AB232">IF(OR($B232="",AB$2=""),"",Projetos!$K231/_xlfn.XLOOKUP(AB$2,Técnicos!$A$2:$A$100,IF(Projetos!AH231=1,Técnicos!$F$2:$F$100,IF(Projetos!AH231=2,Técnicos!$H$2:$H$100,Técnicos!$J$2:$J$100)),,0,1))</f>
        <v/>
      </c>
      <c r="AC232" s="15" t="str" cm="1">
        <f t="array" ref="AC232">IF(OR($B232="",AC$2=""),"",Projetos!$K231/_xlfn.XLOOKUP(AC$2,Técnicos!$A$2:$A$100,IF(Projetos!AI231=1,Técnicos!$F$2:$F$100,IF(Projetos!AI231=2,Técnicos!$H$2:$H$100,Técnicos!$J$2:$J$100)),,0,1))</f>
        <v/>
      </c>
      <c r="AD232" s="15" t="str" cm="1">
        <f t="array" ref="AD232">IF(OR($B232="",AD$2=""),"",Projetos!$K231/_xlfn.XLOOKUP(AD$2,Técnicos!$A$2:$A$100,IF(Projetos!AJ231=1,Técnicos!$F$2:$F$100,IF(Projetos!AJ231=2,Técnicos!$H$2:$H$100,Técnicos!$J$2:$J$100)),,0,1))</f>
        <v/>
      </c>
      <c r="AE232" s="15" t="str" cm="1">
        <f t="array" ref="AE232">IF(OR($B232="",AE$2=""),"",Projetos!$K231/_xlfn.XLOOKUP(AE$2,Técnicos!$A$2:$A$100,IF(Projetos!AK231=1,Técnicos!$F$2:$F$100,IF(Projetos!AK231=2,Técnicos!$H$2:$H$100,Técnicos!$J$2:$J$100)),,0,1))</f>
        <v/>
      </c>
      <c r="AF232" s="15" t="str" cm="1">
        <f t="array" ref="AF232">IF(OR($B232="",AF$2=""),"",Projetos!$K231/_xlfn.XLOOKUP(AF$2,Técnicos!$A$2:$A$100,IF(Projetos!AL231=1,Técnicos!$F$2:$F$100,IF(Projetos!AL231=2,Técnicos!$H$2:$H$100,Técnicos!$J$2:$J$100)),,0,1))</f>
        <v/>
      </c>
      <c r="AG232" s="15" t="str" cm="1">
        <f t="array" ref="AG232">IF(OR($B232="",AG$2=""),"",Projetos!$K231/_xlfn.XLOOKUP(AG$2,Técnicos!$A$2:$A$100,IF(Projetos!AM231=1,Técnicos!$F$2:$F$100,IF(Projetos!AM231=2,Técnicos!$H$2:$H$100,Técnicos!$J$2:$J$100)),,0,1))</f>
        <v/>
      </c>
      <c r="AH232" s="15" t="str" cm="1">
        <f t="array" ref="AH232">IF(OR($B232="",AH$2=""),"",Projetos!$K231/_xlfn.XLOOKUP(AH$2,Técnicos!$A$2:$A$100,IF(Projetos!AN231=1,Técnicos!$F$2:$F$100,IF(Projetos!AN231=2,Técnicos!$H$2:$H$100,Técnicos!$J$2:$J$100)),,0,1))</f>
        <v/>
      </c>
      <c r="AI232" s="15" t="str" cm="1">
        <f t="array" ref="AI232">IF(OR($B232="",AI$2=""),"",Projetos!$K231/_xlfn.XLOOKUP(AI$2,Técnicos!$A$2:$A$100,IF(Projetos!AO231=1,Técnicos!$F$2:$F$100,IF(Projetos!AO231=2,Técnicos!$H$2:$H$100,Técnicos!$J$2:$J$100)),,0,1))</f>
        <v/>
      </c>
      <c r="AJ232" s="15" t="str" cm="1">
        <f t="array" ref="AJ232">IF(OR($B232="",AJ$2=""),"",Projetos!$K231/_xlfn.XLOOKUP(AJ$2,Técnicos!$A$2:$A$100,IF(Projetos!AP231=1,Técnicos!$F$2:$F$100,IF(Projetos!AP231=2,Técnicos!$H$2:$H$100,Técnicos!$J$2:$J$100)),,0,1))</f>
        <v/>
      </c>
      <c r="AK232" s="15" t="str" cm="1">
        <f t="array" ref="AK232">IF(OR($B232="",AK$2=""),"",Projetos!$K231/_xlfn.XLOOKUP(AK$2,Técnicos!$A$2:$A$100,IF(Projetos!AQ231=1,Técnicos!$F$2:$F$100,IF(Projetos!AQ231=2,Técnicos!$H$2:$H$100,Técnicos!$J$2:$J$100)),,0,1))</f>
        <v/>
      </c>
      <c r="AL232" s="15" t="str" cm="1">
        <f t="array" ref="AL232">IF(OR($B232="",AL$2=""),"",Projetos!$K231*_xlfn.XLOOKUP(AL$2,Técnicos!$A$2:$A$100,IF(Projetos!AR231=1,Técnicos!$F$2:$F$100,IF(Projetos!AR231=2,Técnicos!$H$2:$H$100,Técnicos!$J$2:$J$100)),,0,1))</f>
        <v/>
      </c>
      <c r="AM232" s="15" t="str" cm="1">
        <f t="array" ref="AM232">IF(OR($B232="",AM$2=""),"",Projetos!$K231*_xlfn.XLOOKUP(AM$2,Técnicos!$A$2:$A$100,IF(Projetos!AS231=1,Técnicos!$F$2:$F$100,IF(Projetos!AS231=2,Técnicos!$H$2:$H$100,Técnicos!$J$2:$J$100)),,0,1))</f>
        <v/>
      </c>
      <c r="AN232" s="15" t="str" cm="1">
        <f t="array" ref="AN232">IF(OR($B232="",AN$2=""),"",Projetos!$K231*_xlfn.XLOOKUP(AN$2,Técnicos!$A$2:$A$100,IF(Projetos!AT231=1,Técnicos!$F$2:$F$100,IF(Projetos!AT231=2,Técnicos!$H$2:$H$100,Técnicos!$J$2:$J$100)),,0,1))</f>
        <v/>
      </c>
      <c r="AO232" s="15" t="str" cm="1">
        <f t="array" ref="AO232">IF(OR($B232="",AO$2=""),"",Projetos!$K231*_xlfn.XLOOKUP(AO$2,Técnicos!$A$2:$A$100,IF(Projetos!AU231=1,Técnicos!$F$2:$F$100,IF(Projetos!AU231=2,Técnicos!$H$2:$H$100,Técnicos!$J$2:$J$100)),,0,1))</f>
        <v/>
      </c>
      <c r="AP232" s="15" t="str" cm="1">
        <f t="array" ref="AP232">IF(OR($B232="",AP$2=""),"",Projetos!$K231*_xlfn.XLOOKUP(AP$2,Técnicos!$A$2:$A$100,IF(Projetos!AV231=1,Técnicos!$F$2:$F$100,IF(Projetos!AV231=2,Técnicos!$H$2:$H$100,Técnicos!$J$2:$J$100)),,0,1))</f>
        <v/>
      </c>
      <c r="AQ232" s="15" t="str" cm="1">
        <f t="array" ref="AQ232">IF(OR($B232="",AQ$2=""),"",Projetos!$K231*_xlfn.XLOOKUP(AQ$2,Técnicos!$A$2:$A$100,IF(Projetos!AW231=1,Técnicos!$F$2:$F$100,IF(Projetos!AW231=2,Técnicos!$H$2:$H$100,Técnicos!$J$2:$J$100)),,0,1))</f>
        <v/>
      </c>
      <c r="AR232" s="15" t="str" cm="1">
        <f t="array" ref="AR232">IF(OR($B232="",AR$2=""),"",Projetos!$K231*_xlfn.XLOOKUP(AR$2,Técnicos!$A$2:$A$100,IF(Projetos!AX231=1,Técnicos!$F$2:$F$100,IF(Projetos!AX231=2,Técnicos!$H$2:$H$100,Técnicos!$J$2:$J$100)),,0,1))</f>
        <v/>
      </c>
      <c r="AS232" s="15" t="str" cm="1">
        <f t="array" ref="AS232">IF(OR($B232="",AS$2=""),"",Projetos!$K231*_xlfn.XLOOKUP(AS$2,Técnicos!$A$2:$A$100,IF(Projetos!AY231=1,Técnicos!$F$2:$F$100,IF(Projetos!AY231=2,Técnicos!$H$2:$H$100,Técnicos!$J$2:$J$100)),,0,1))</f>
        <v/>
      </c>
      <c r="AT232" s="15" t="str" cm="1">
        <f t="array" ref="AT232">IF(OR($B232="",AT$2=""),"",Projetos!$K231*_xlfn.XLOOKUP(AT$2,Técnicos!$A$2:$A$100,IF(Projetos!AZ231=1,Técnicos!$F$2:$F$100,IF(Projetos!AZ231=2,Técnicos!$H$2:$H$100,Técnicos!$J$2:$J$100)),,0,1))</f>
        <v/>
      </c>
      <c r="AU232" s="15" t="str" cm="1">
        <f t="array" ref="AU232">IF(OR($B232="",AU$2=""),"",Projetos!$K231*_xlfn.XLOOKUP(AU$2,Técnicos!$A$2:$A$100,IF(Projetos!BA231=1,Técnicos!$F$2:$F$100,IF(Projetos!BA231=2,Técnicos!$H$2:$H$100,Técnicos!$J$2:$J$100)),,0,1))</f>
        <v/>
      </c>
      <c r="AV232" s="15" t="str" cm="1">
        <f t="array" ref="AV232">IF(OR($B232="",AV$2=""),"",Projetos!$K231*_xlfn.XLOOKUP(AV$2,Técnicos!$A$2:$A$100,IF(Projetos!BB231=1,Técnicos!$F$2:$F$100,IF(Projetos!BB231=2,Técnicos!$H$2:$H$100,Técnicos!$J$2:$J$100)),,0,1))</f>
        <v/>
      </c>
      <c r="AW232" s="15" t="str" cm="1">
        <f t="array" ref="AW232">IF(OR($B232="",AW$2=""),"",Projetos!$K231*_xlfn.XLOOKUP(AW$2,Técnicos!$A$2:$A$100,IF(Projetos!BC231=1,Técnicos!$F$2:$F$100,IF(Projetos!BC231=2,Técnicos!$H$2:$H$100,Técnicos!$J$2:$J$100)),,0,1))</f>
        <v/>
      </c>
      <c r="AX232" s="15" t="str" cm="1">
        <f t="array" ref="AX232">IF(OR($B232="",AX$2=""),"",Projetos!$K231*_xlfn.XLOOKUP(AX$2,Técnicos!$A$2:$A$100,IF(Projetos!BD231=1,Técnicos!$F$2:$F$100,IF(Projetos!BD231=2,Técnicos!$H$2:$H$100,Técnicos!$J$2:$J$100)),,0,1))</f>
        <v/>
      </c>
      <c r="AY232" s="15" t="str" cm="1">
        <f t="array" ref="AY232">IF(OR($B232="",AY$2=""),"",Projetos!$K231*_xlfn.XLOOKUP(AY$2,Técnicos!$A$2:$A$100,IF(Projetos!BE231=1,Técnicos!$F$2:$F$100,IF(Projetos!BE231=2,Técnicos!$H$2:$H$100,Técnicos!$J$2:$J$100)),,0,1))</f>
        <v/>
      </c>
      <c r="AZ232" s="15" t="str" cm="1">
        <f t="array" ref="AZ232">IF(OR($B232="",AZ$2=""),"",Projetos!$K231*_xlfn.XLOOKUP(AZ$2,Técnicos!$A$2:$A$100,IF(Projetos!BF231=1,Técnicos!$F$2:$F$100,IF(Projetos!BF231=2,Técnicos!$H$2:$H$100,Técnicos!$J$2:$J$100)),,0,1))</f>
        <v/>
      </c>
      <c r="BA232" s="15" t="str" cm="1">
        <f t="array" ref="BA232">IF(OR($B232="",BA$2=""),"",Projetos!$K231*_xlfn.XLOOKUP(BA$2,Técnicos!$A$2:$A$100,IF(Projetos!BG231=1,Técnicos!$F$2:$F$100,IF(Projetos!BG231=2,Técnicos!$H$2:$H$100,Técnicos!$J$2:$J$100)),,0,1))</f>
        <v/>
      </c>
      <c r="BB232" s="15" t="str" cm="1">
        <f t="array" ref="BB232">IF(OR($B232="",BB$2=""),"",Projetos!$K231*_xlfn.XLOOKUP(BB$2,Técnicos!$A$2:$A$100,IF(Projetos!BH231=1,Técnicos!$F$2:$F$100,IF(Projetos!BH231=2,Técnicos!$H$2:$H$100,Técnicos!$J$2:$J$100)),,0,1))</f>
        <v/>
      </c>
      <c r="BC232" s="15" t="str" cm="1">
        <f t="array" ref="BC232">IF(OR($B232="",BC$2=""),"",Projetos!$K231*_xlfn.XLOOKUP(BC$2,Técnicos!$A$2:$A$100,IF(Projetos!BI231=1,Técnicos!$F$2:$F$100,IF(Projetos!BI231=2,Técnicos!$H$2:$H$100,Técnicos!$J$2:$J$100)),,0,1))</f>
        <v/>
      </c>
      <c r="BD232" s="15" t="str" cm="1">
        <f t="array" ref="BD232">IF(OR($B232="",BD$2=""),"",Projetos!$K231*_xlfn.XLOOKUP(BD$2,Técnicos!$A$2:$A$100,IF(Projetos!BJ231=1,Técnicos!$F$2:$F$100,IF(Projetos!BJ231=2,Técnicos!$H$2:$H$100,Técnicos!$J$2:$J$100)),,0,1))</f>
        <v/>
      </c>
      <c r="BE232" s="15" t="str" cm="1">
        <f t="array" ref="BE232">IF(OR($B232="",BE$2=""),"",Projetos!$K231*_xlfn.XLOOKUP(BE$2,Técnicos!$A$2:$A$100,IF(Projetos!BK231=1,Técnicos!$F$2:$F$100,IF(Projetos!BK231=2,Técnicos!$H$2:$H$100,Técnicos!$J$2:$J$100)),,0,1))</f>
        <v/>
      </c>
      <c r="BF232" s="15" t="str" cm="1">
        <f t="array" ref="BF232">IF(OR($B232="",BF$2=""),"",Projetos!$K231*_xlfn.XLOOKUP(BF$2,Técnicos!$A$2:$A$100,IF(Projetos!BL231=1,Técnicos!$F$2:$F$100,IF(Projetos!BL231=2,Técnicos!$H$2:$H$100,Técnicos!$J$2:$J$100)),,0,1))</f>
        <v/>
      </c>
      <c r="BG232" s="15" t="str" cm="1">
        <f t="array" ref="BG232">IF(OR($B232="",BG$2=""),"",Projetos!$K231*_xlfn.XLOOKUP(BG$2,Técnicos!$A$2:$A$100,IF(Projetos!BM231=1,Técnicos!$F$2:$F$100,IF(Projetos!BM231=2,Técnicos!$H$2:$H$100,Técnicos!$J$2:$J$100)),,0,1))</f>
        <v/>
      </c>
      <c r="BH232" s="15" t="str" cm="1">
        <f t="array" ref="BH232">IF(OR($B232="",BH$2=""),"",Projetos!$K231*_xlfn.XLOOKUP(BH$2,Técnicos!$A$2:$A$100,IF(Projetos!BN231=1,Técnicos!$F$2:$F$100,IF(Projetos!BN231=2,Técnicos!$H$2:$H$100,Técnicos!$J$2:$J$100)),,0,1))</f>
        <v/>
      </c>
      <c r="BI232" s="15" t="str" cm="1">
        <f t="array" ref="BI232">IF(OR($B232="",BI$2=""),"",Projetos!$K231*_xlfn.XLOOKUP(BI$2,Técnicos!$A$2:$A$100,IF(Projetos!BO231=1,Técnicos!$F$2:$F$100,IF(Projetos!BO231=2,Técnicos!$H$2:$H$100,Técnicos!$J$2:$J$100)),,0,1))</f>
        <v/>
      </c>
      <c r="BJ232" s="15" t="str" cm="1">
        <f t="array" ref="BJ232">IF(OR($B232="",BJ$2=""),"",Projetos!$K231*_xlfn.XLOOKUP(BJ$2,Técnicos!$A$2:$A$100,IF(Projetos!BP231=1,Técnicos!$F$2:$F$100,IF(Projetos!BP231=2,Técnicos!$H$2:$H$100,Técnicos!$J$2:$J$100)),,0,1))</f>
        <v/>
      </c>
      <c r="BK232" s="15" t="str" cm="1">
        <f t="array" ref="BK232">IF(OR($B232="",BK$2=""),"",Projetos!$K231*_xlfn.XLOOKUP(BK$2,Técnicos!$A$2:$A$100,IF(Projetos!BQ231=1,Técnicos!$F$2:$F$100,IF(Projetos!BQ231=2,Técnicos!$H$2:$H$100,Técnicos!$J$2:$J$100)),,0,1))</f>
        <v/>
      </c>
      <c r="BL232" s="15" t="str" cm="1">
        <f t="array" ref="BL232">IF(OR($B232="",BL$2=""),"",Projetos!$K231*_xlfn.XLOOKUP(BL$2,Técnicos!$A$2:$A$100,IF(Projetos!BR231=1,Técnicos!$F$2:$F$100,IF(Projetos!BR231=2,Técnicos!$H$2:$H$100,Técnicos!$J$2:$J$100)),,0,1))</f>
        <v/>
      </c>
      <c r="BM232" s="15" t="str" cm="1">
        <f t="array" ref="BM232">IF(OR($B232="",BM$2=""),"",Projetos!$K231*_xlfn.XLOOKUP(BM$2,Técnicos!$A$2:$A$100,IF(Projetos!BS231=1,Técnicos!$F$2:$F$100,IF(Projetos!BS231=2,Técnicos!$H$2:$H$100,Técnicos!$J$2:$J$100)),,0,1))</f>
        <v/>
      </c>
      <c r="BN232" s="15" t="str" cm="1">
        <f t="array" ref="BN232">IF(OR($B232="",BN$2=""),"",Projetos!$K231*_xlfn.XLOOKUP(BN$2,Técnicos!$A$2:$A$100,IF(Projetos!BT231=1,Técnicos!$F$2:$F$100,IF(Projetos!BT231=2,Técnicos!$H$2:$H$100,Técnicos!$J$2:$J$100)),,0,1))</f>
        <v/>
      </c>
      <c r="BO232" s="15" t="str" cm="1">
        <f t="array" ref="BO232">IF(OR($B232="",BO$2=""),"",Projetos!$K231*_xlfn.XLOOKUP(BO$2,Técnicos!$A$2:$A$100,IF(Projetos!BU231=1,Técnicos!$F$2:$F$100,IF(Projetos!BU231=2,Técnicos!$H$2:$H$100,Técnicos!$J$2:$J$100)),,0,1))</f>
        <v/>
      </c>
      <c r="BP232" s="15" t="str" cm="1">
        <f t="array" ref="BP232">IF(OR($B232="",BP$2=""),"",Projetos!$K231*_xlfn.XLOOKUP(BP$2,Técnicos!$A$2:$A$100,IF(Projetos!BV231=1,Técnicos!$F$2:$F$100,IF(Projetos!BV231=2,Técnicos!$H$2:$H$100,Técnicos!$J$2:$J$100)),,0,1))</f>
        <v/>
      </c>
      <c r="BQ232" s="15" t="str" cm="1">
        <f t="array" ref="BQ232">IF(OR($B232="",BQ$2=""),"",Projetos!$K231*_xlfn.XLOOKUP(BQ$2,Técnicos!$A$2:$A$100,IF(Projetos!BW231=1,Técnicos!$F$2:$F$100,IF(Projetos!BW231=2,Técnicos!$H$2:$H$100,Técnicos!$J$2:$J$100)),,0,1))</f>
        <v/>
      </c>
    </row>
    <row r="233" spans="3:69" x14ac:dyDescent="0.3">
      <c r="C233" s="15" t="str" cm="1">
        <f t="array" ref="C233">IF(OR($B233="",C$2=""),"",Projetos!$K232/_xlfn.XLOOKUP(C$2,Técnicos!$A$2:$A$100,IF(Projetos!I232=1,Técnicos!$F$2:$F$100,IF(Projetos!I232=2,Técnicos!$H$2:$H$100,Técnicos!$J$2:$J$100)),,0,1))</f>
        <v/>
      </c>
      <c r="D233" s="15" t="str" cm="1">
        <f t="array" ref="D233">IF(OR($B233="",D$2=""),"",Projetos!$K232/_xlfn.XLOOKUP(D$2,Técnicos!$A$2:$A$100,IF(Projetos!J232=1,Técnicos!$F$2:$F$100,IF(Projetos!J232=2,Técnicos!$H$2:$H$100,Técnicos!$J$2:$J$100)),,0,1))</f>
        <v/>
      </c>
      <c r="E233" s="15" t="str" cm="1">
        <f t="array" ref="E233">IF(OR($B233="",E$2=""),"",Projetos!$K232/_xlfn.XLOOKUP(E$2,Técnicos!$A$2:$A$100,IF(Projetos!K232=1,Técnicos!$F$2:$F$100,IF(Projetos!K232=2,Técnicos!$H$2:$H$100,Técnicos!$J$2:$J$100)),,0,1))</f>
        <v/>
      </c>
      <c r="F233" s="15" t="str" cm="1">
        <f t="array" ref="F233">IF(OR($B233="",F$2=""),"",Projetos!$K232/_xlfn.XLOOKUP(F$2,Técnicos!$A$2:$A$100,IF(Projetos!L232=1,Técnicos!$F$2:$F$100,IF(Projetos!L232=2,Técnicos!$H$2:$H$100,Técnicos!$J$2:$J$100)),,0,1))</f>
        <v/>
      </c>
      <c r="G233" s="15" t="str" cm="1">
        <f t="array" ref="G233">IF(OR($B233="",G$2=""),"",Projetos!$K232/_xlfn.XLOOKUP(G$2,Técnicos!$A$2:$A$100,IF(Projetos!M232=1,Técnicos!$F$2:$F$100,IF(Projetos!M232=2,Técnicos!$H$2:$H$100,Técnicos!$J$2:$J$100)),,0,1))</f>
        <v/>
      </c>
      <c r="H233" s="15" t="str" cm="1">
        <f t="array" ref="H233">IF(OR($B233="",H$2=""),"",Projetos!$K232/_xlfn.XLOOKUP(H$2,Técnicos!$A$2:$A$100,IF(Projetos!N232=1,Técnicos!$F$2:$F$100,IF(Projetos!N232=2,Técnicos!$H$2:$H$100,Técnicos!$J$2:$J$100)),,0,1))</f>
        <v/>
      </c>
      <c r="I233" s="15" t="str" cm="1">
        <f t="array" ref="I233">IF(OR($B233="",I$2=""),"",Projetos!$K232/_xlfn.XLOOKUP(I$2,Técnicos!$A$2:$A$100,IF(Projetos!O232=1,Técnicos!$F$2:$F$100,IF(Projetos!O232=2,Técnicos!$H$2:$H$100,Técnicos!$J$2:$J$100)),,0,1))</f>
        <v/>
      </c>
      <c r="J233" s="15" t="str" cm="1">
        <f t="array" ref="J233">IF(OR($B233="",J$2=""),"",Projetos!$K232/_xlfn.XLOOKUP(J$2,Técnicos!$A$2:$A$100,IF(Projetos!P232=1,Técnicos!$F$2:$F$100,IF(Projetos!P232=2,Técnicos!$H$2:$H$100,Técnicos!$J$2:$J$100)),,0,1))</f>
        <v/>
      </c>
      <c r="K233" s="15" t="str" cm="1">
        <f t="array" ref="K233">IF(OR($B233="",K$2=""),"",Projetos!$K232/_xlfn.XLOOKUP(K$2,Técnicos!$A$2:$A$100,IF(Projetos!Q232=1,Técnicos!$F$2:$F$100,IF(Projetos!Q232=2,Técnicos!$H$2:$H$100,Técnicos!$J$2:$J$100)),,0,1))</f>
        <v/>
      </c>
      <c r="L233" s="15" t="str" cm="1">
        <f t="array" ref="L233">IF(OR($B233="",L$2=""),"",Projetos!$K232/_xlfn.XLOOKUP(L$2,Técnicos!$A$2:$A$100,IF(Projetos!R232=1,Técnicos!$F$2:$F$100,IF(Projetos!R232=2,Técnicos!$H$2:$H$100,Técnicos!$J$2:$J$100)),,0,1))</f>
        <v/>
      </c>
      <c r="M233" s="15" t="str" cm="1">
        <f t="array" ref="M233">IF(OR($B233="",M$2=""),"",Projetos!$K232/_xlfn.XLOOKUP(M$2,Técnicos!$A$2:$A$100,IF(Projetos!S232=1,Técnicos!$F$2:$F$100,IF(Projetos!S232=2,Técnicos!$H$2:$H$100,Técnicos!$J$2:$J$100)),,0,1))</f>
        <v/>
      </c>
      <c r="N233" s="15" t="str" cm="1">
        <f t="array" ref="N233">IF(OR($B233="",N$2=""),"",Projetos!$K232/_xlfn.XLOOKUP(N$2,Técnicos!$A$2:$A$100,IF(Projetos!T232=1,Técnicos!$F$2:$F$100,IF(Projetos!T232=2,Técnicos!$H$2:$H$100,Técnicos!$J$2:$J$100)),,0,1))</f>
        <v/>
      </c>
      <c r="O233" s="15" t="str" cm="1">
        <f t="array" ref="O233">IF(OR($B233="",O$2=""),"",Projetos!$K232/_xlfn.XLOOKUP(O$2,Técnicos!$A$2:$A$100,IF(Projetos!U232=1,Técnicos!$F$2:$F$100,IF(Projetos!U232=2,Técnicos!$H$2:$H$100,Técnicos!$J$2:$J$100)),,0,1))</f>
        <v/>
      </c>
      <c r="P233" s="15" t="str" cm="1">
        <f t="array" ref="P233">IF(OR($B233="",P$2=""),"",Projetos!$K232/_xlfn.XLOOKUP(P$2,Técnicos!$A$2:$A$100,IF(Projetos!V232=1,Técnicos!$F$2:$F$100,IF(Projetos!V232=2,Técnicos!$H$2:$H$100,Técnicos!$J$2:$J$100)),,0,1))</f>
        <v/>
      </c>
      <c r="Q233" s="15" t="str" cm="1">
        <f t="array" ref="Q233">IF(OR($B233="",Q$2=""),"",Projetos!$K232/_xlfn.XLOOKUP(Q$2,Técnicos!$A$2:$A$100,IF(Projetos!W232=1,Técnicos!$F$2:$F$100,IF(Projetos!W232=2,Técnicos!$H$2:$H$100,Técnicos!$J$2:$J$100)),,0,1))</f>
        <v/>
      </c>
      <c r="R233" s="15" t="str" cm="1">
        <f t="array" ref="R233">IF(OR($B233="",R$2=""),"",Projetos!$K232/_xlfn.XLOOKUP(R$2,Técnicos!$A$2:$A$100,IF(Projetos!X232=1,Técnicos!$F$2:$F$100,IF(Projetos!X232=2,Técnicos!$H$2:$H$100,Técnicos!$J$2:$J$100)),,0,1))</f>
        <v/>
      </c>
      <c r="S233" s="15" t="str" cm="1">
        <f t="array" ref="S233">IF(OR($B233="",S$2=""),"",Projetos!$K232/_xlfn.XLOOKUP(S$2,Técnicos!$A$2:$A$100,IF(Projetos!Y232=1,Técnicos!$F$2:$F$100,IF(Projetos!Y232=2,Técnicos!$H$2:$H$100,Técnicos!$J$2:$J$100)),,0,1))</f>
        <v/>
      </c>
      <c r="T233" s="15" t="str" cm="1">
        <f t="array" ref="T233">IF(OR($B233="",T$2=""),"",Projetos!$K232/_xlfn.XLOOKUP(T$2,Técnicos!$A$2:$A$100,IF(Projetos!Z232=1,Técnicos!$F$2:$F$100,IF(Projetos!Z232=2,Técnicos!$H$2:$H$100,Técnicos!$J$2:$J$100)),,0,1))</f>
        <v/>
      </c>
      <c r="U233" s="15" t="str" cm="1">
        <f t="array" ref="U233">IF(OR($B233="",U$2=""),"",Projetos!$K232/_xlfn.XLOOKUP(U$2,Técnicos!$A$2:$A$100,IF(Projetos!AA232=1,Técnicos!$F$2:$F$100,IF(Projetos!AA232=2,Técnicos!$H$2:$H$100,Técnicos!$J$2:$J$100)),,0,1))</f>
        <v/>
      </c>
      <c r="V233" s="15" t="str" cm="1">
        <f t="array" ref="V233">IF(OR($B233="",V$2=""),"",Projetos!$K232/_xlfn.XLOOKUP(V$2,Técnicos!$A$2:$A$100,IF(Projetos!AB232=1,Técnicos!$F$2:$F$100,IF(Projetos!AB232=2,Técnicos!$H$2:$H$100,Técnicos!$J$2:$J$100)),,0,1))</f>
        <v/>
      </c>
      <c r="W233" s="15" t="str" cm="1">
        <f t="array" ref="W233">IF(OR($B233="",W$2=""),"",Projetos!$K232/_xlfn.XLOOKUP(W$2,Técnicos!$A$2:$A$100,IF(Projetos!AC232=1,Técnicos!$F$2:$F$100,IF(Projetos!AC232=2,Técnicos!$H$2:$H$100,Técnicos!$J$2:$J$100)),,0,1))</f>
        <v/>
      </c>
      <c r="X233" s="15" t="str" cm="1">
        <f t="array" ref="X233">IF(OR($B233="",X$2=""),"",Projetos!$K232/_xlfn.XLOOKUP(X$2,Técnicos!$A$2:$A$100,IF(Projetos!AD232=1,Técnicos!$F$2:$F$100,IF(Projetos!AD232=2,Técnicos!$H$2:$H$100,Técnicos!$J$2:$J$100)),,0,1))</f>
        <v/>
      </c>
      <c r="Y233" s="15" t="str" cm="1">
        <f t="array" ref="Y233">IF(OR($B233="",Y$2=""),"",Projetos!$K232/_xlfn.XLOOKUP(Y$2,Técnicos!$A$2:$A$100,IF(Projetos!AE232=1,Técnicos!$F$2:$F$100,IF(Projetos!AE232=2,Técnicos!$H$2:$H$100,Técnicos!$J$2:$J$100)),,0,1))</f>
        <v/>
      </c>
      <c r="Z233" s="15" t="str" cm="1">
        <f t="array" ref="Z233">IF(OR($B233="",Z$2=""),"",Projetos!$K232/_xlfn.XLOOKUP(Z$2,Técnicos!$A$2:$A$100,IF(Projetos!AF232=1,Técnicos!$F$2:$F$100,IF(Projetos!AF232=2,Técnicos!$H$2:$H$100,Técnicos!$J$2:$J$100)),,0,1))</f>
        <v/>
      </c>
      <c r="AA233" s="15" t="str" cm="1">
        <f t="array" ref="AA233">IF(OR($B233="",AA$2=""),"",Projetos!$K232/_xlfn.XLOOKUP(AA$2,Técnicos!$A$2:$A$100,IF(Projetos!AG232=1,Técnicos!$F$2:$F$100,IF(Projetos!AG232=2,Técnicos!$H$2:$H$100,Técnicos!$J$2:$J$100)),,0,1))</f>
        <v/>
      </c>
      <c r="AB233" s="15" t="str" cm="1">
        <f t="array" ref="AB233">IF(OR($B233="",AB$2=""),"",Projetos!$K232/_xlfn.XLOOKUP(AB$2,Técnicos!$A$2:$A$100,IF(Projetos!AH232=1,Técnicos!$F$2:$F$100,IF(Projetos!AH232=2,Técnicos!$H$2:$H$100,Técnicos!$J$2:$J$100)),,0,1))</f>
        <v/>
      </c>
      <c r="AC233" s="15" t="str" cm="1">
        <f t="array" ref="AC233">IF(OR($B233="",AC$2=""),"",Projetos!$K232/_xlfn.XLOOKUP(AC$2,Técnicos!$A$2:$A$100,IF(Projetos!AI232=1,Técnicos!$F$2:$F$100,IF(Projetos!AI232=2,Técnicos!$H$2:$H$100,Técnicos!$J$2:$J$100)),,0,1))</f>
        <v/>
      </c>
      <c r="AD233" s="15" t="str" cm="1">
        <f t="array" ref="AD233">IF(OR($B233="",AD$2=""),"",Projetos!$K232/_xlfn.XLOOKUP(AD$2,Técnicos!$A$2:$A$100,IF(Projetos!AJ232=1,Técnicos!$F$2:$F$100,IF(Projetos!AJ232=2,Técnicos!$H$2:$H$100,Técnicos!$J$2:$J$100)),,0,1))</f>
        <v/>
      </c>
      <c r="AE233" s="15" t="str" cm="1">
        <f t="array" ref="AE233">IF(OR($B233="",AE$2=""),"",Projetos!$K232/_xlfn.XLOOKUP(AE$2,Técnicos!$A$2:$A$100,IF(Projetos!AK232=1,Técnicos!$F$2:$F$100,IF(Projetos!AK232=2,Técnicos!$H$2:$H$100,Técnicos!$J$2:$J$100)),,0,1))</f>
        <v/>
      </c>
      <c r="AF233" s="15" t="str" cm="1">
        <f t="array" ref="AF233">IF(OR($B233="",AF$2=""),"",Projetos!$K232/_xlfn.XLOOKUP(AF$2,Técnicos!$A$2:$A$100,IF(Projetos!AL232=1,Técnicos!$F$2:$F$100,IF(Projetos!AL232=2,Técnicos!$H$2:$H$100,Técnicos!$J$2:$J$100)),,0,1))</f>
        <v/>
      </c>
      <c r="AG233" s="15" t="str" cm="1">
        <f t="array" ref="AG233">IF(OR($B233="",AG$2=""),"",Projetos!$K232/_xlfn.XLOOKUP(AG$2,Técnicos!$A$2:$A$100,IF(Projetos!AM232=1,Técnicos!$F$2:$F$100,IF(Projetos!AM232=2,Técnicos!$H$2:$H$100,Técnicos!$J$2:$J$100)),,0,1))</f>
        <v/>
      </c>
      <c r="AH233" s="15" t="str" cm="1">
        <f t="array" ref="AH233">IF(OR($B233="",AH$2=""),"",Projetos!$K232/_xlfn.XLOOKUP(AH$2,Técnicos!$A$2:$A$100,IF(Projetos!AN232=1,Técnicos!$F$2:$F$100,IF(Projetos!AN232=2,Técnicos!$H$2:$H$100,Técnicos!$J$2:$J$100)),,0,1))</f>
        <v/>
      </c>
      <c r="AI233" s="15" t="str" cm="1">
        <f t="array" ref="AI233">IF(OR($B233="",AI$2=""),"",Projetos!$K232/_xlfn.XLOOKUP(AI$2,Técnicos!$A$2:$A$100,IF(Projetos!AO232=1,Técnicos!$F$2:$F$100,IF(Projetos!AO232=2,Técnicos!$H$2:$H$100,Técnicos!$J$2:$J$100)),,0,1))</f>
        <v/>
      </c>
      <c r="AJ233" s="15" t="str" cm="1">
        <f t="array" ref="AJ233">IF(OR($B233="",AJ$2=""),"",Projetos!$K232/_xlfn.XLOOKUP(AJ$2,Técnicos!$A$2:$A$100,IF(Projetos!AP232=1,Técnicos!$F$2:$F$100,IF(Projetos!AP232=2,Técnicos!$H$2:$H$100,Técnicos!$J$2:$J$100)),,0,1))</f>
        <v/>
      </c>
      <c r="AK233" s="15" t="str" cm="1">
        <f t="array" ref="AK233">IF(OR($B233="",AK$2=""),"",Projetos!$K232/_xlfn.XLOOKUP(AK$2,Técnicos!$A$2:$A$100,IF(Projetos!AQ232=1,Técnicos!$F$2:$F$100,IF(Projetos!AQ232=2,Técnicos!$H$2:$H$100,Técnicos!$J$2:$J$100)),,0,1))</f>
        <v/>
      </c>
      <c r="AL233" s="15" t="str" cm="1">
        <f t="array" ref="AL233">IF(OR($B233="",AL$2=""),"",Projetos!$K232*_xlfn.XLOOKUP(AL$2,Técnicos!$A$2:$A$100,IF(Projetos!AR232=1,Técnicos!$F$2:$F$100,IF(Projetos!AR232=2,Técnicos!$H$2:$H$100,Técnicos!$J$2:$J$100)),,0,1))</f>
        <v/>
      </c>
      <c r="AM233" s="15" t="str" cm="1">
        <f t="array" ref="AM233">IF(OR($B233="",AM$2=""),"",Projetos!$K232*_xlfn.XLOOKUP(AM$2,Técnicos!$A$2:$A$100,IF(Projetos!AS232=1,Técnicos!$F$2:$F$100,IF(Projetos!AS232=2,Técnicos!$H$2:$H$100,Técnicos!$J$2:$J$100)),,0,1))</f>
        <v/>
      </c>
      <c r="AN233" s="15" t="str" cm="1">
        <f t="array" ref="AN233">IF(OR($B233="",AN$2=""),"",Projetos!$K232*_xlfn.XLOOKUP(AN$2,Técnicos!$A$2:$A$100,IF(Projetos!AT232=1,Técnicos!$F$2:$F$100,IF(Projetos!AT232=2,Técnicos!$H$2:$H$100,Técnicos!$J$2:$J$100)),,0,1))</f>
        <v/>
      </c>
      <c r="AO233" s="15" t="str" cm="1">
        <f t="array" ref="AO233">IF(OR($B233="",AO$2=""),"",Projetos!$K232*_xlfn.XLOOKUP(AO$2,Técnicos!$A$2:$A$100,IF(Projetos!AU232=1,Técnicos!$F$2:$F$100,IF(Projetos!AU232=2,Técnicos!$H$2:$H$100,Técnicos!$J$2:$J$100)),,0,1))</f>
        <v/>
      </c>
      <c r="AP233" s="15" t="str" cm="1">
        <f t="array" ref="AP233">IF(OR($B233="",AP$2=""),"",Projetos!$K232*_xlfn.XLOOKUP(AP$2,Técnicos!$A$2:$A$100,IF(Projetos!AV232=1,Técnicos!$F$2:$F$100,IF(Projetos!AV232=2,Técnicos!$H$2:$H$100,Técnicos!$J$2:$J$100)),,0,1))</f>
        <v/>
      </c>
      <c r="AQ233" s="15" t="str" cm="1">
        <f t="array" ref="AQ233">IF(OR($B233="",AQ$2=""),"",Projetos!$K232*_xlfn.XLOOKUP(AQ$2,Técnicos!$A$2:$A$100,IF(Projetos!AW232=1,Técnicos!$F$2:$F$100,IF(Projetos!AW232=2,Técnicos!$H$2:$H$100,Técnicos!$J$2:$J$100)),,0,1))</f>
        <v/>
      </c>
      <c r="AR233" s="15" t="str" cm="1">
        <f t="array" ref="AR233">IF(OR($B233="",AR$2=""),"",Projetos!$K232*_xlfn.XLOOKUP(AR$2,Técnicos!$A$2:$A$100,IF(Projetos!AX232=1,Técnicos!$F$2:$F$100,IF(Projetos!AX232=2,Técnicos!$H$2:$H$100,Técnicos!$J$2:$J$100)),,0,1))</f>
        <v/>
      </c>
      <c r="AS233" s="15" t="str" cm="1">
        <f t="array" ref="AS233">IF(OR($B233="",AS$2=""),"",Projetos!$K232*_xlfn.XLOOKUP(AS$2,Técnicos!$A$2:$A$100,IF(Projetos!AY232=1,Técnicos!$F$2:$F$100,IF(Projetos!AY232=2,Técnicos!$H$2:$H$100,Técnicos!$J$2:$J$100)),,0,1))</f>
        <v/>
      </c>
      <c r="AT233" s="15" t="str" cm="1">
        <f t="array" ref="AT233">IF(OR($B233="",AT$2=""),"",Projetos!$K232*_xlfn.XLOOKUP(AT$2,Técnicos!$A$2:$A$100,IF(Projetos!AZ232=1,Técnicos!$F$2:$F$100,IF(Projetos!AZ232=2,Técnicos!$H$2:$H$100,Técnicos!$J$2:$J$100)),,0,1))</f>
        <v/>
      </c>
      <c r="AU233" s="15" t="str" cm="1">
        <f t="array" ref="AU233">IF(OR($B233="",AU$2=""),"",Projetos!$K232*_xlfn.XLOOKUP(AU$2,Técnicos!$A$2:$A$100,IF(Projetos!BA232=1,Técnicos!$F$2:$F$100,IF(Projetos!BA232=2,Técnicos!$H$2:$H$100,Técnicos!$J$2:$J$100)),,0,1))</f>
        <v/>
      </c>
      <c r="AV233" s="15" t="str" cm="1">
        <f t="array" ref="AV233">IF(OR($B233="",AV$2=""),"",Projetos!$K232*_xlfn.XLOOKUP(AV$2,Técnicos!$A$2:$A$100,IF(Projetos!BB232=1,Técnicos!$F$2:$F$100,IF(Projetos!BB232=2,Técnicos!$H$2:$H$100,Técnicos!$J$2:$J$100)),,0,1))</f>
        <v/>
      </c>
      <c r="AW233" s="15" t="str" cm="1">
        <f t="array" ref="AW233">IF(OR($B233="",AW$2=""),"",Projetos!$K232*_xlfn.XLOOKUP(AW$2,Técnicos!$A$2:$A$100,IF(Projetos!BC232=1,Técnicos!$F$2:$F$100,IF(Projetos!BC232=2,Técnicos!$H$2:$H$100,Técnicos!$J$2:$J$100)),,0,1))</f>
        <v/>
      </c>
      <c r="AX233" s="15" t="str" cm="1">
        <f t="array" ref="AX233">IF(OR($B233="",AX$2=""),"",Projetos!$K232*_xlfn.XLOOKUP(AX$2,Técnicos!$A$2:$A$100,IF(Projetos!BD232=1,Técnicos!$F$2:$F$100,IF(Projetos!BD232=2,Técnicos!$H$2:$H$100,Técnicos!$J$2:$J$100)),,0,1))</f>
        <v/>
      </c>
      <c r="AY233" s="15" t="str" cm="1">
        <f t="array" ref="AY233">IF(OR($B233="",AY$2=""),"",Projetos!$K232*_xlfn.XLOOKUP(AY$2,Técnicos!$A$2:$A$100,IF(Projetos!BE232=1,Técnicos!$F$2:$F$100,IF(Projetos!BE232=2,Técnicos!$H$2:$H$100,Técnicos!$J$2:$J$100)),,0,1))</f>
        <v/>
      </c>
      <c r="AZ233" s="15" t="str" cm="1">
        <f t="array" ref="AZ233">IF(OR($B233="",AZ$2=""),"",Projetos!$K232*_xlfn.XLOOKUP(AZ$2,Técnicos!$A$2:$A$100,IF(Projetos!BF232=1,Técnicos!$F$2:$F$100,IF(Projetos!BF232=2,Técnicos!$H$2:$H$100,Técnicos!$J$2:$J$100)),,0,1))</f>
        <v/>
      </c>
      <c r="BA233" s="15" t="str" cm="1">
        <f t="array" ref="BA233">IF(OR($B233="",BA$2=""),"",Projetos!$K232*_xlfn.XLOOKUP(BA$2,Técnicos!$A$2:$A$100,IF(Projetos!BG232=1,Técnicos!$F$2:$F$100,IF(Projetos!BG232=2,Técnicos!$H$2:$H$100,Técnicos!$J$2:$J$100)),,0,1))</f>
        <v/>
      </c>
      <c r="BB233" s="15" t="str" cm="1">
        <f t="array" ref="BB233">IF(OR($B233="",BB$2=""),"",Projetos!$K232*_xlfn.XLOOKUP(BB$2,Técnicos!$A$2:$A$100,IF(Projetos!BH232=1,Técnicos!$F$2:$F$100,IF(Projetos!BH232=2,Técnicos!$H$2:$H$100,Técnicos!$J$2:$J$100)),,0,1))</f>
        <v/>
      </c>
      <c r="BC233" s="15" t="str" cm="1">
        <f t="array" ref="BC233">IF(OR($B233="",BC$2=""),"",Projetos!$K232*_xlfn.XLOOKUP(BC$2,Técnicos!$A$2:$A$100,IF(Projetos!BI232=1,Técnicos!$F$2:$F$100,IF(Projetos!BI232=2,Técnicos!$H$2:$H$100,Técnicos!$J$2:$J$100)),,0,1))</f>
        <v/>
      </c>
      <c r="BD233" s="15" t="str" cm="1">
        <f t="array" ref="BD233">IF(OR($B233="",BD$2=""),"",Projetos!$K232*_xlfn.XLOOKUP(BD$2,Técnicos!$A$2:$A$100,IF(Projetos!BJ232=1,Técnicos!$F$2:$F$100,IF(Projetos!BJ232=2,Técnicos!$H$2:$H$100,Técnicos!$J$2:$J$100)),,0,1))</f>
        <v/>
      </c>
      <c r="BE233" s="15" t="str" cm="1">
        <f t="array" ref="BE233">IF(OR($B233="",BE$2=""),"",Projetos!$K232*_xlfn.XLOOKUP(BE$2,Técnicos!$A$2:$A$100,IF(Projetos!BK232=1,Técnicos!$F$2:$F$100,IF(Projetos!BK232=2,Técnicos!$H$2:$H$100,Técnicos!$J$2:$J$100)),,0,1))</f>
        <v/>
      </c>
      <c r="BF233" s="15" t="str" cm="1">
        <f t="array" ref="BF233">IF(OR($B233="",BF$2=""),"",Projetos!$K232*_xlfn.XLOOKUP(BF$2,Técnicos!$A$2:$A$100,IF(Projetos!BL232=1,Técnicos!$F$2:$F$100,IF(Projetos!BL232=2,Técnicos!$H$2:$H$100,Técnicos!$J$2:$J$100)),,0,1))</f>
        <v/>
      </c>
      <c r="BG233" s="15" t="str" cm="1">
        <f t="array" ref="BG233">IF(OR($B233="",BG$2=""),"",Projetos!$K232*_xlfn.XLOOKUP(BG$2,Técnicos!$A$2:$A$100,IF(Projetos!BM232=1,Técnicos!$F$2:$F$100,IF(Projetos!BM232=2,Técnicos!$H$2:$H$100,Técnicos!$J$2:$J$100)),,0,1))</f>
        <v/>
      </c>
      <c r="BH233" s="15" t="str" cm="1">
        <f t="array" ref="BH233">IF(OR($B233="",BH$2=""),"",Projetos!$K232*_xlfn.XLOOKUP(BH$2,Técnicos!$A$2:$A$100,IF(Projetos!BN232=1,Técnicos!$F$2:$F$100,IF(Projetos!BN232=2,Técnicos!$H$2:$H$100,Técnicos!$J$2:$J$100)),,0,1))</f>
        <v/>
      </c>
      <c r="BI233" s="15" t="str" cm="1">
        <f t="array" ref="BI233">IF(OR($B233="",BI$2=""),"",Projetos!$K232*_xlfn.XLOOKUP(BI$2,Técnicos!$A$2:$A$100,IF(Projetos!BO232=1,Técnicos!$F$2:$F$100,IF(Projetos!BO232=2,Técnicos!$H$2:$H$100,Técnicos!$J$2:$J$100)),,0,1))</f>
        <v/>
      </c>
      <c r="BJ233" s="15" t="str" cm="1">
        <f t="array" ref="BJ233">IF(OR($B233="",BJ$2=""),"",Projetos!$K232*_xlfn.XLOOKUP(BJ$2,Técnicos!$A$2:$A$100,IF(Projetos!BP232=1,Técnicos!$F$2:$F$100,IF(Projetos!BP232=2,Técnicos!$H$2:$H$100,Técnicos!$J$2:$J$100)),,0,1))</f>
        <v/>
      </c>
      <c r="BK233" s="15" t="str" cm="1">
        <f t="array" ref="BK233">IF(OR($B233="",BK$2=""),"",Projetos!$K232*_xlfn.XLOOKUP(BK$2,Técnicos!$A$2:$A$100,IF(Projetos!BQ232=1,Técnicos!$F$2:$F$100,IF(Projetos!BQ232=2,Técnicos!$H$2:$H$100,Técnicos!$J$2:$J$100)),,0,1))</f>
        <v/>
      </c>
      <c r="BL233" s="15" t="str" cm="1">
        <f t="array" ref="BL233">IF(OR($B233="",BL$2=""),"",Projetos!$K232*_xlfn.XLOOKUP(BL$2,Técnicos!$A$2:$A$100,IF(Projetos!BR232=1,Técnicos!$F$2:$F$100,IF(Projetos!BR232=2,Técnicos!$H$2:$H$100,Técnicos!$J$2:$J$100)),,0,1))</f>
        <v/>
      </c>
      <c r="BM233" s="15" t="str" cm="1">
        <f t="array" ref="BM233">IF(OR($B233="",BM$2=""),"",Projetos!$K232*_xlfn.XLOOKUP(BM$2,Técnicos!$A$2:$A$100,IF(Projetos!BS232=1,Técnicos!$F$2:$F$100,IF(Projetos!BS232=2,Técnicos!$H$2:$H$100,Técnicos!$J$2:$J$100)),,0,1))</f>
        <v/>
      </c>
      <c r="BN233" s="15" t="str" cm="1">
        <f t="array" ref="BN233">IF(OR($B233="",BN$2=""),"",Projetos!$K232*_xlfn.XLOOKUP(BN$2,Técnicos!$A$2:$A$100,IF(Projetos!BT232=1,Técnicos!$F$2:$F$100,IF(Projetos!BT232=2,Técnicos!$H$2:$H$100,Técnicos!$J$2:$J$100)),,0,1))</f>
        <v/>
      </c>
      <c r="BO233" s="15" t="str" cm="1">
        <f t="array" ref="BO233">IF(OR($B233="",BO$2=""),"",Projetos!$K232*_xlfn.XLOOKUP(BO$2,Técnicos!$A$2:$A$100,IF(Projetos!BU232=1,Técnicos!$F$2:$F$100,IF(Projetos!BU232=2,Técnicos!$H$2:$H$100,Técnicos!$J$2:$J$100)),,0,1))</f>
        <v/>
      </c>
      <c r="BP233" s="15" t="str" cm="1">
        <f t="array" ref="BP233">IF(OR($B233="",BP$2=""),"",Projetos!$K232*_xlfn.XLOOKUP(BP$2,Técnicos!$A$2:$A$100,IF(Projetos!BV232=1,Técnicos!$F$2:$F$100,IF(Projetos!BV232=2,Técnicos!$H$2:$H$100,Técnicos!$J$2:$J$100)),,0,1))</f>
        <v/>
      </c>
      <c r="BQ233" s="15" t="str" cm="1">
        <f t="array" ref="BQ233">IF(OR($B233="",BQ$2=""),"",Projetos!$K232*_xlfn.XLOOKUP(BQ$2,Técnicos!$A$2:$A$100,IF(Projetos!BW232=1,Técnicos!$F$2:$F$100,IF(Projetos!BW232=2,Técnicos!$H$2:$H$100,Técnicos!$J$2:$J$100)),,0,1))</f>
        <v/>
      </c>
    </row>
    <row r="234" spans="3:69" x14ac:dyDescent="0.3">
      <c r="C234" s="15" t="str" cm="1">
        <f t="array" ref="C234">IF(OR($B234="",C$2=""),"",Projetos!$K233/_xlfn.XLOOKUP(C$2,Técnicos!$A$2:$A$100,IF(Projetos!I233=1,Técnicos!$F$2:$F$100,IF(Projetos!I233=2,Técnicos!$H$2:$H$100,Técnicos!$J$2:$J$100)),,0,1))</f>
        <v/>
      </c>
      <c r="D234" s="15" t="str" cm="1">
        <f t="array" ref="D234">IF(OR($B234="",D$2=""),"",Projetos!$K233/_xlfn.XLOOKUP(D$2,Técnicos!$A$2:$A$100,IF(Projetos!J233=1,Técnicos!$F$2:$F$100,IF(Projetos!J233=2,Técnicos!$H$2:$H$100,Técnicos!$J$2:$J$100)),,0,1))</f>
        <v/>
      </c>
      <c r="E234" s="15" t="str" cm="1">
        <f t="array" ref="E234">IF(OR($B234="",E$2=""),"",Projetos!$K233/_xlfn.XLOOKUP(E$2,Técnicos!$A$2:$A$100,IF(Projetos!K233=1,Técnicos!$F$2:$F$100,IF(Projetos!K233=2,Técnicos!$H$2:$H$100,Técnicos!$J$2:$J$100)),,0,1))</f>
        <v/>
      </c>
      <c r="F234" s="15" t="str" cm="1">
        <f t="array" ref="F234">IF(OR($B234="",F$2=""),"",Projetos!$K233/_xlfn.XLOOKUP(F$2,Técnicos!$A$2:$A$100,IF(Projetos!L233=1,Técnicos!$F$2:$F$100,IF(Projetos!L233=2,Técnicos!$H$2:$H$100,Técnicos!$J$2:$J$100)),,0,1))</f>
        <v/>
      </c>
      <c r="G234" s="15" t="str" cm="1">
        <f t="array" ref="G234">IF(OR($B234="",G$2=""),"",Projetos!$K233/_xlfn.XLOOKUP(G$2,Técnicos!$A$2:$A$100,IF(Projetos!M233=1,Técnicos!$F$2:$F$100,IF(Projetos!M233=2,Técnicos!$H$2:$H$100,Técnicos!$J$2:$J$100)),,0,1))</f>
        <v/>
      </c>
      <c r="H234" s="15" t="str" cm="1">
        <f t="array" ref="H234">IF(OR($B234="",H$2=""),"",Projetos!$K233/_xlfn.XLOOKUP(H$2,Técnicos!$A$2:$A$100,IF(Projetos!N233=1,Técnicos!$F$2:$F$100,IF(Projetos!N233=2,Técnicos!$H$2:$H$100,Técnicos!$J$2:$J$100)),,0,1))</f>
        <v/>
      </c>
      <c r="I234" s="15" t="str" cm="1">
        <f t="array" ref="I234">IF(OR($B234="",I$2=""),"",Projetos!$K233/_xlfn.XLOOKUP(I$2,Técnicos!$A$2:$A$100,IF(Projetos!O233=1,Técnicos!$F$2:$F$100,IF(Projetos!O233=2,Técnicos!$H$2:$H$100,Técnicos!$J$2:$J$100)),,0,1))</f>
        <v/>
      </c>
      <c r="J234" s="15" t="str" cm="1">
        <f t="array" ref="J234">IF(OR($B234="",J$2=""),"",Projetos!$K233/_xlfn.XLOOKUP(J$2,Técnicos!$A$2:$A$100,IF(Projetos!P233=1,Técnicos!$F$2:$F$100,IF(Projetos!P233=2,Técnicos!$H$2:$H$100,Técnicos!$J$2:$J$100)),,0,1))</f>
        <v/>
      </c>
      <c r="K234" s="15" t="str" cm="1">
        <f t="array" ref="K234">IF(OR($B234="",K$2=""),"",Projetos!$K233/_xlfn.XLOOKUP(K$2,Técnicos!$A$2:$A$100,IF(Projetos!Q233=1,Técnicos!$F$2:$F$100,IF(Projetos!Q233=2,Técnicos!$H$2:$H$100,Técnicos!$J$2:$J$100)),,0,1))</f>
        <v/>
      </c>
      <c r="L234" s="15" t="str" cm="1">
        <f t="array" ref="L234">IF(OR($B234="",L$2=""),"",Projetos!$K233/_xlfn.XLOOKUP(L$2,Técnicos!$A$2:$A$100,IF(Projetos!R233=1,Técnicos!$F$2:$F$100,IF(Projetos!R233=2,Técnicos!$H$2:$H$100,Técnicos!$J$2:$J$100)),,0,1))</f>
        <v/>
      </c>
      <c r="M234" s="15" t="str" cm="1">
        <f t="array" ref="M234">IF(OR($B234="",M$2=""),"",Projetos!$K233/_xlfn.XLOOKUP(M$2,Técnicos!$A$2:$A$100,IF(Projetos!S233=1,Técnicos!$F$2:$F$100,IF(Projetos!S233=2,Técnicos!$H$2:$H$100,Técnicos!$J$2:$J$100)),,0,1))</f>
        <v/>
      </c>
      <c r="N234" s="15" t="str" cm="1">
        <f t="array" ref="N234">IF(OR($B234="",N$2=""),"",Projetos!$K233/_xlfn.XLOOKUP(N$2,Técnicos!$A$2:$A$100,IF(Projetos!T233=1,Técnicos!$F$2:$F$100,IF(Projetos!T233=2,Técnicos!$H$2:$H$100,Técnicos!$J$2:$J$100)),,0,1))</f>
        <v/>
      </c>
      <c r="O234" s="15" t="str" cm="1">
        <f t="array" ref="O234">IF(OR($B234="",O$2=""),"",Projetos!$K233/_xlfn.XLOOKUP(O$2,Técnicos!$A$2:$A$100,IF(Projetos!U233=1,Técnicos!$F$2:$F$100,IF(Projetos!U233=2,Técnicos!$H$2:$H$100,Técnicos!$J$2:$J$100)),,0,1))</f>
        <v/>
      </c>
      <c r="P234" s="15" t="str" cm="1">
        <f t="array" ref="P234">IF(OR($B234="",P$2=""),"",Projetos!$K233/_xlfn.XLOOKUP(P$2,Técnicos!$A$2:$A$100,IF(Projetos!V233=1,Técnicos!$F$2:$F$100,IF(Projetos!V233=2,Técnicos!$H$2:$H$100,Técnicos!$J$2:$J$100)),,0,1))</f>
        <v/>
      </c>
      <c r="Q234" s="15" t="str" cm="1">
        <f t="array" ref="Q234">IF(OR($B234="",Q$2=""),"",Projetos!$K233/_xlfn.XLOOKUP(Q$2,Técnicos!$A$2:$A$100,IF(Projetos!W233=1,Técnicos!$F$2:$F$100,IF(Projetos!W233=2,Técnicos!$H$2:$H$100,Técnicos!$J$2:$J$100)),,0,1))</f>
        <v/>
      </c>
      <c r="R234" s="15" t="str" cm="1">
        <f t="array" ref="R234">IF(OR($B234="",R$2=""),"",Projetos!$K233/_xlfn.XLOOKUP(R$2,Técnicos!$A$2:$A$100,IF(Projetos!X233=1,Técnicos!$F$2:$F$100,IF(Projetos!X233=2,Técnicos!$H$2:$H$100,Técnicos!$J$2:$J$100)),,0,1))</f>
        <v/>
      </c>
      <c r="S234" s="15" t="str" cm="1">
        <f t="array" ref="S234">IF(OR($B234="",S$2=""),"",Projetos!$K233/_xlfn.XLOOKUP(S$2,Técnicos!$A$2:$A$100,IF(Projetos!Y233=1,Técnicos!$F$2:$F$100,IF(Projetos!Y233=2,Técnicos!$H$2:$H$100,Técnicos!$J$2:$J$100)),,0,1))</f>
        <v/>
      </c>
      <c r="T234" s="15" t="str" cm="1">
        <f t="array" ref="T234">IF(OR($B234="",T$2=""),"",Projetos!$K233/_xlfn.XLOOKUP(T$2,Técnicos!$A$2:$A$100,IF(Projetos!Z233=1,Técnicos!$F$2:$F$100,IF(Projetos!Z233=2,Técnicos!$H$2:$H$100,Técnicos!$J$2:$J$100)),,0,1))</f>
        <v/>
      </c>
      <c r="U234" s="15" t="str" cm="1">
        <f t="array" ref="U234">IF(OR($B234="",U$2=""),"",Projetos!$K233/_xlfn.XLOOKUP(U$2,Técnicos!$A$2:$A$100,IF(Projetos!AA233=1,Técnicos!$F$2:$F$100,IF(Projetos!AA233=2,Técnicos!$H$2:$H$100,Técnicos!$J$2:$J$100)),,0,1))</f>
        <v/>
      </c>
      <c r="V234" s="15" t="str" cm="1">
        <f t="array" ref="V234">IF(OR($B234="",V$2=""),"",Projetos!$K233/_xlfn.XLOOKUP(V$2,Técnicos!$A$2:$A$100,IF(Projetos!AB233=1,Técnicos!$F$2:$F$100,IF(Projetos!AB233=2,Técnicos!$H$2:$H$100,Técnicos!$J$2:$J$100)),,0,1))</f>
        <v/>
      </c>
      <c r="W234" s="15" t="str" cm="1">
        <f t="array" ref="W234">IF(OR($B234="",W$2=""),"",Projetos!$K233/_xlfn.XLOOKUP(W$2,Técnicos!$A$2:$A$100,IF(Projetos!AC233=1,Técnicos!$F$2:$F$100,IF(Projetos!AC233=2,Técnicos!$H$2:$H$100,Técnicos!$J$2:$J$100)),,0,1))</f>
        <v/>
      </c>
      <c r="X234" s="15" t="str" cm="1">
        <f t="array" ref="X234">IF(OR($B234="",X$2=""),"",Projetos!$K233/_xlfn.XLOOKUP(X$2,Técnicos!$A$2:$A$100,IF(Projetos!AD233=1,Técnicos!$F$2:$F$100,IF(Projetos!AD233=2,Técnicos!$H$2:$H$100,Técnicos!$J$2:$J$100)),,0,1))</f>
        <v/>
      </c>
      <c r="Y234" s="15" t="str" cm="1">
        <f t="array" ref="Y234">IF(OR($B234="",Y$2=""),"",Projetos!$K233/_xlfn.XLOOKUP(Y$2,Técnicos!$A$2:$A$100,IF(Projetos!AE233=1,Técnicos!$F$2:$F$100,IF(Projetos!AE233=2,Técnicos!$H$2:$H$100,Técnicos!$J$2:$J$100)),,0,1))</f>
        <v/>
      </c>
      <c r="Z234" s="15" t="str" cm="1">
        <f t="array" ref="Z234">IF(OR($B234="",Z$2=""),"",Projetos!$K233/_xlfn.XLOOKUP(Z$2,Técnicos!$A$2:$A$100,IF(Projetos!AF233=1,Técnicos!$F$2:$F$100,IF(Projetos!AF233=2,Técnicos!$H$2:$H$100,Técnicos!$J$2:$J$100)),,0,1))</f>
        <v/>
      </c>
      <c r="AA234" s="15" t="str" cm="1">
        <f t="array" ref="AA234">IF(OR($B234="",AA$2=""),"",Projetos!$K233/_xlfn.XLOOKUP(AA$2,Técnicos!$A$2:$A$100,IF(Projetos!AG233=1,Técnicos!$F$2:$F$100,IF(Projetos!AG233=2,Técnicos!$H$2:$H$100,Técnicos!$J$2:$J$100)),,0,1))</f>
        <v/>
      </c>
      <c r="AB234" s="15" t="str" cm="1">
        <f t="array" ref="AB234">IF(OR($B234="",AB$2=""),"",Projetos!$K233/_xlfn.XLOOKUP(AB$2,Técnicos!$A$2:$A$100,IF(Projetos!AH233=1,Técnicos!$F$2:$F$100,IF(Projetos!AH233=2,Técnicos!$H$2:$H$100,Técnicos!$J$2:$J$100)),,0,1))</f>
        <v/>
      </c>
      <c r="AC234" s="15" t="str" cm="1">
        <f t="array" ref="AC234">IF(OR($B234="",AC$2=""),"",Projetos!$K233/_xlfn.XLOOKUP(AC$2,Técnicos!$A$2:$A$100,IF(Projetos!AI233=1,Técnicos!$F$2:$F$100,IF(Projetos!AI233=2,Técnicos!$H$2:$H$100,Técnicos!$J$2:$J$100)),,0,1))</f>
        <v/>
      </c>
      <c r="AD234" s="15" t="str" cm="1">
        <f t="array" ref="AD234">IF(OR($B234="",AD$2=""),"",Projetos!$K233/_xlfn.XLOOKUP(AD$2,Técnicos!$A$2:$A$100,IF(Projetos!AJ233=1,Técnicos!$F$2:$F$100,IF(Projetos!AJ233=2,Técnicos!$H$2:$H$100,Técnicos!$J$2:$J$100)),,0,1))</f>
        <v/>
      </c>
      <c r="AE234" s="15" t="str" cm="1">
        <f t="array" ref="AE234">IF(OR($B234="",AE$2=""),"",Projetos!$K233/_xlfn.XLOOKUP(AE$2,Técnicos!$A$2:$A$100,IF(Projetos!AK233=1,Técnicos!$F$2:$F$100,IF(Projetos!AK233=2,Técnicos!$H$2:$H$100,Técnicos!$J$2:$J$100)),,0,1))</f>
        <v/>
      </c>
      <c r="AF234" s="15" t="str" cm="1">
        <f t="array" ref="AF234">IF(OR($B234="",AF$2=""),"",Projetos!$K233/_xlfn.XLOOKUP(AF$2,Técnicos!$A$2:$A$100,IF(Projetos!AL233=1,Técnicos!$F$2:$F$100,IF(Projetos!AL233=2,Técnicos!$H$2:$H$100,Técnicos!$J$2:$J$100)),,0,1))</f>
        <v/>
      </c>
      <c r="AG234" s="15" t="str" cm="1">
        <f t="array" ref="AG234">IF(OR($B234="",AG$2=""),"",Projetos!$K233/_xlfn.XLOOKUP(AG$2,Técnicos!$A$2:$A$100,IF(Projetos!AM233=1,Técnicos!$F$2:$F$100,IF(Projetos!AM233=2,Técnicos!$H$2:$H$100,Técnicos!$J$2:$J$100)),,0,1))</f>
        <v/>
      </c>
      <c r="AH234" s="15" t="str" cm="1">
        <f t="array" ref="AH234">IF(OR($B234="",AH$2=""),"",Projetos!$K233/_xlfn.XLOOKUP(AH$2,Técnicos!$A$2:$A$100,IF(Projetos!AN233=1,Técnicos!$F$2:$F$100,IF(Projetos!AN233=2,Técnicos!$H$2:$H$100,Técnicos!$J$2:$J$100)),,0,1))</f>
        <v/>
      </c>
      <c r="AI234" s="15" t="str" cm="1">
        <f t="array" ref="AI234">IF(OR($B234="",AI$2=""),"",Projetos!$K233/_xlfn.XLOOKUP(AI$2,Técnicos!$A$2:$A$100,IF(Projetos!AO233=1,Técnicos!$F$2:$F$100,IF(Projetos!AO233=2,Técnicos!$H$2:$H$100,Técnicos!$J$2:$J$100)),,0,1))</f>
        <v/>
      </c>
      <c r="AJ234" s="15" t="str" cm="1">
        <f t="array" ref="AJ234">IF(OR($B234="",AJ$2=""),"",Projetos!$K233/_xlfn.XLOOKUP(AJ$2,Técnicos!$A$2:$A$100,IF(Projetos!AP233=1,Técnicos!$F$2:$F$100,IF(Projetos!AP233=2,Técnicos!$H$2:$H$100,Técnicos!$J$2:$J$100)),,0,1))</f>
        <v/>
      </c>
      <c r="AK234" s="15" t="str" cm="1">
        <f t="array" ref="AK234">IF(OR($B234="",AK$2=""),"",Projetos!$K233/_xlfn.XLOOKUP(AK$2,Técnicos!$A$2:$A$100,IF(Projetos!AQ233=1,Técnicos!$F$2:$F$100,IF(Projetos!AQ233=2,Técnicos!$H$2:$H$100,Técnicos!$J$2:$J$100)),,0,1))</f>
        <v/>
      </c>
      <c r="AL234" s="15" t="str" cm="1">
        <f t="array" ref="AL234">IF(OR($B234="",AL$2=""),"",Projetos!$K233*_xlfn.XLOOKUP(AL$2,Técnicos!$A$2:$A$100,IF(Projetos!AR233=1,Técnicos!$F$2:$F$100,IF(Projetos!AR233=2,Técnicos!$H$2:$H$100,Técnicos!$J$2:$J$100)),,0,1))</f>
        <v/>
      </c>
      <c r="AM234" s="15" t="str" cm="1">
        <f t="array" ref="AM234">IF(OR($B234="",AM$2=""),"",Projetos!$K233*_xlfn.XLOOKUP(AM$2,Técnicos!$A$2:$A$100,IF(Projetos!AS233=1,Técnicos!$F$2:$F$100,IF(Projetos!AS233=2,Técnicos!$H$2:$H$100,Técnicos!$J$2:$J$100)),,0,1))</f>
        <v/>
      </c>
      <c r="AN234" s="15" t="str" cm="1">
        <f t="array" ref="AN234">IF(OR($B234="",AN$2=""),"",Projetos!$K233*_xlfn.XLOOKUP(AN$2,Técnicos!$A$2:$A$100,IF(Projetos!AT233=1,Técnicos!$F$2:$F$100,IF(Projetos!AT233=2,Técnicos!$H$2:$H$100,Técnicos!$J$2:$J$100)),,0,1))</f>
        <v/>
      </c>
      <c r="AO234" s="15" t="str" cm="1">
        <f t="array" ref="AO234">IF(OR($B234="",AO$2=""),"",Projetos!$K233*_xlfn.XLOOKUP(AO$2,Técnicos!$A$2:$A$100,IF(Projetos!AU233=1,Técnicos!$F$2:$F$100,IF(Projetos!AU233=2,Técnicos!$H$2:$H$100,Técnicos!$J$2:$J$100)),,0,1))</f>
        <v/>
      </c>
      <c r="AP234" s="15" t="str" cm="1">
        <f t="array" ref="AP234">IF(OR($B234="",AP$2=""),"",Projetos!$K233*_xlfn.XLOOKUP(AP$2,Técnicos!$A$2:$A$100,IF(Projetos!AV233=1,Técnicos!$F$2:$F$100,IF(Projetos!AV233=2,Técnicos!$H$2:$H$100,Técnicos!$J$2:$J$100)),,0,1))</f>
        <v/>
      </c>
      <c r="AQ234" s="15" t="str" cm="1">
        <f t="array" ref="AQ234">IF(OR($B234="",AQ$2=""),"",Projetos!$K233*_xlfn.XLOOKUP(AQ$2,Técnicos!$A$2:$A$100,IF(Projetos!AW233=1,Técnicos!$F$2:$F$100,IF(Projetos!AW233=2,Técnicos!$H$2:$H$100,Técnicos!$J$2:$J$100)),,0,1))</f>
        <v/>
      </c>
      <c r="AR234" s="15" t="str" cm="1">
        <f t="array" ref="AR234">IF(OR($B234="",AR$2=""),"",Projetos!$K233*_xlfn.XLOOKUP(AR$2,Técnicos!$A$2:$A$100,IF(Projetos!AX233=1,Técnicos!$F$2:$F$100,IF(Projetos!AX233=2,Técnicos!$H$2:$H$100,Técnicos!$J$2:$J$100)),,0,1))</f>
        <v/>
      </c>
      <c r="AS234" s="15" t="str" cm="1">
        <f t="array" ref="AS234">IF(OR($B234="",AS$2=""),"",Projetos!$K233*_xlfn.XLOOKUP(AS$2,Técnicos!$A$2:$A$100,IF(Projetos!AY233=1,Técnicos!$F$2:$F$100,IF(Projetos!AY233=2,Técnicos!$H$2:$H$100,Técnicos!$J$2:$J$100)),,0,1))</f>
        <v/>
      </c>
      <c r="AT234" s="15" t="str" cm="1">
        <f t="array" ref="AT234">IF(OR($B234="",AT$2=""),"",Projetos!$K233*_xlfn.XLOOKUP(AT$2,Técnicos!$A$2:$A$100,IF(Projetos!AZ233=1,Técnicos!$F$2:$F$100,IF(Projetos!AZ233=2,Técnicos!$H$2:$H$100,Técnicos!$J$2:$J$100)),,0,1))</f>
        <v/>
      </c>
      <c r="AU234" s="15" t="str" cm="1">
        <f t="array" ref="AU234">IF(OR($B234="",AU$2=""),"",Projetos!$K233*_xlfn.XLOOKUP(AU$2,Técnicos!$A$2:$A$100,IF(Projetos!BA233=1,Técnicos!$F$2:$F$100,IF(Projetos!BA233=2,Técnicos!$H$2:$H$100,Técnicos!$J$2:$J$100)),,0,1))</f>
        <v/>
      </c>
      <c r="AV234" s="15" t="str" cm="1">
        <f t="array" ref="AV234">IF(OR($B234="",AV$2=""),"",Projetos!$K233*_xlfn.XLOOKUP(AV$2,Técnicos!$A$2:$A$100,IF(Projetos!BB233=1,Técnicos!$F$2:$F$100,IF(Projetos!BB233=2,Técnicos!$H$2:$H$100,Técnicos!$J$2:$J$100)),,0,1))</f>
        <v/>
      </c>
      <c r="AW234" s="15" t="str" cm="1">
        <f t="array" ref="AW234">IF(OR($B234="",AW$2=""),"",Projetos!$K233*_xlfn.XLOOKUP(AW$2,Técnicos!$A$2:$A$100,IF(Projetos!BC233=1,Técnicos!$F$2:$F$100,IF(Projetos!BC233=2,Técnicos!$H$2:$H$100,Técnicos!$J$2:$J$100)),,0,1))</f>
        <v/>
      </c>
      <c r="AX234" s="15" t="str" cm="1">
        <f t="array" ref="AX234">IF(OR($B234="",AX$2=""),"",Projetos!$K233*_xlfn.XLOOKUP(AX$2,Técnicos!$A$2:$A$100,IF(Projetos!BD233=1,Técnicos!$F$2:$F$100,IF(Projetos!BD233=2,Técnicos!$H$2:$H$100,Técnicos!$J$2:$J$100)),,0,1))</f>
        <v/>
      </c>
      <c r="AY234" s="15" t="str" cm="1">
        <f t="array" ref="AY234">IF(OR($B234="",AY$2=""),"",Projetos!$K233*_xlfn.XLOOKUP(AY$2,Técnicos!$A$2:$A$100,IF(Projetos!BE233=1,Técnicos!$F$2:$F$100,IF(Projetos!BE233=2,Técnicos!$H$2:$H$100,Técnicos!$J$2:$J$100)),,0,1))</f>
        <v/>
      </c>
      <c r="AZ234" s="15" t="str" cm="1">
        <f t="array" ref="AZ234">IF(OR($B234="",AZ$2=""),"",Projetos!$K233*_xlfn.XLOOKUP(AZ$2,Técnicos!$A$2:$A$100,IF(Projetos!BF233=1,Técnicos!$F$2:$F$100,IF(Projetos!BF233=2,Técnicos!$H$2:$H$100,Técnicos!$J$2:$J$100)),,0,1))</f>
        <v/>
      </c>
      <c r="BA234" s="15" t="str" cm="1">
        <f t="array" ref="BA234">IF(OR($B234="",BA$2=""),"",Projetos!$K233*_xlfn.XLOOKUP(BA$2,Técnicos!$A$2:$A$100,IF(Projetos!BG233=1,Técnicos!$F$2:$F$100,IF(Projetos!BG233=2,Técnicos!$H$2:$H$100,Técnicos!$J$2:$J$100)),,0,1))</f>
        <v/>
      </c>
      <c r="BB234" s="15" t="str" cm="1">
        <f t="array" ref="BB234">IF(OR($B234="",BB$2=""),"",Projetos!$K233*_xlfn.XLOOKUP(BB$2,Técnicos!$A$2:$A$100,IF(Projetos!BH233=1,Técnicos!$F$2:$F$100,IF(Projetos!BH233=2,Técnicos!$H$2:$H$100,Técnicos!$J$2:$J$100)),,0,1))</f>
        <v/>
      </c>
      <c r="BC234" s="15" t="str" cm="1">
        <f t="array" ref="BC234">IF(OR($B234="",BC$2=""),"",Projetos!$K233*_xlfn.XLOOKUP(BC$2,Técnicos!$A$2:$A$100,IF(Projetos!BI233=1,Técnicos!$F$2:$F$100,IF(Projetos!BI233=2,Técnicos!$H$2:$H$100,Técnicos!$J$2:$J$100)),,0,1))</f>
        <v/>
      </c>
      <c r="BD234" s="15" t="str" cm="1">
        <f t="array" ref="BD234">IF(OR($B234="",BD$2=""),"",Projetos!$K233*_xlfn.XLOOKUP(BD$2,Técnicos!$A$2:$A$100,IF(Projetos!BJ233=1,Técnicos!$F$2:$F$100,IF(Projetos!BJ233=2,Técnicos!$H$2:$H$100,Técnicos!$J$2:$J$100)),,0,1))</f>
        <v/>
      </c>
      <c r="BE234" s="15" t="str" cm="1">
        <f t="array" ref="BE234">IF(OR($B234="",BE$2=""),"",Projetos!$K233*_xlfn.XLOOKUP(BE$2,Técnicos!$A$2:$A$100,IF(Projetos!BK233=1,Técnicos!$F$2:$F$100,IF(Projetos!BK233=2,Técnicos!$H$2:$H$100,Técnicos!$J$2:$J$100)),,0,1))</f>
        <v/>
      </c>
      <c r="BF234" s="15" t="str" cm="1">
        <f t="array" ref="BF234">IF(OR($B234="",BF$2=""),"",Projetos!$K233*_xlfn.XLOOKUP(BF$2,Técnicos!$A$2:$A$100,IF(Projetos!BL233=1,Técnicos!$F$2:$F$100,IF(Projetos!BL233=2,Técnicos!$H$2:$H$100,Técnicos!$J$2:$J$100)),,0,1))</f>
        <v/>
      </c>
      <c r="BG234" s="15" t="str" cm="1">
        <f t="array" ref="BG234">IF(OR($B234="",BG$2=""),"",Projetos!$K233*_xlfn.XLOOKUP(BG$2,Técnicos!$A$2:$A$100,IF(Projetos!BM233=1,Técnicos!$F$2:$F$100,IF(Projetos!BM233=2,Técnicos!$H$2:$H$100,Técnicos!$J$2:$J$100)),,0,1))</f>
        <v/>
      </c>
      <c r="BH234" s="15" t="str" cm="1">
        <f t="array" ref="BH234">IF(OR($B234="",BH$2=""),"",Projetos!$K233*_xlfn.XLOOKUP(BH$2,Técnicos!$A$2:$A$100,IF(Projetos!BN233=1,Técnicos!$F$2:$F$100,IF(Projetos!BN233=2,Técnicos!$H$2:$H$100,Técnicos!$J$2:$J$100)),,0,1))</f>
        <v/>
      </c>
      <c r="BI234" s="15" t="str" cm="1">
        <f t="array" ref="BI234">IF(OR($B234="",BI$2=""),"",Projetos!$K233*_xlfn.XLOOKUP(BI$2,Técnicos!$A$2:$A$100,IF(Projetos!BO233=1,Técnicos!$F$2:$F$100,IF(Projetos!BO233=2,Técnicos!$H$2:$H$100,Técnicos!$J$2:$J$100)),,0,1))</f>
        <v/>
      </c>
      <c r="BJ234" s="15" t="str" cm="1">
        <f t="array" ref="BJ234">IF(OR($B234="",BJ$2=""),"",Projetos!$K233*_xlfn.XLOOKUP(BJ$2,Técnicos!$A$2:$A$100,IF(Projetos!BP233=1,Técnicos!$F$2:$F$100,IF(Projetos!BP233=2,Técnicos!$H$2:$H$100,Técnicos!$J$2:$J$100)),,0,1))</f>
        <v/>
      </c>
      <c r="BK234" s="15" t="str" cm="1">
        <f t="array" ref="BK234">IF(OR($B234="",BK$2=""),"",Projetos!$K233*_xlfn.XLOOKUP(BK$2,Técnicos!$A$2:$A$100,IF(Projetos!BQ233=1,Técnicos!$F$2:$F$100,IF(Projetos!BQ233=2,Técnicos!$H$2:$H$100,Técnicos!$J$2:$J$100)),,0,1))</f>
        <v/>
      </c>
      <c r="BL234" s="15" t="str" cm="1">
        <f t="array" ref="BL234">IF(OR($B234="",BL$2=""),"",Projetos!$K233*_xlfn.XLOOKUP(BL$2,Técnicos!$A$2:$A$100,IF(Projetos!BR233=1,Técnicos!$F$2:$F$100,IF(Projetos!BR233=2,Técnicos!$H$2:$H$100,Técnicos!$J$2:$J$100)),,0,1))</f>
        <v/>
      </c>
      <c r="BM234" s="15" t="str" cm="1">
        <f t="array" ref="BM234">IF(OR($B234="",BM$2=""),"",Projetos!$K233*_xlfn.XLOOKUP(BM$2,Técnicos!$A$2:$A$100,IF(Projetos!BS233=1,Técnicos!$F$2:$F$100,IF(Projetos!BS233=2,Técnicos!$H$2:$H$100,Técnicos!$J$2:$J$100)),,0,1))</f>
        <v/>
      </c>
      <c r="BN234" s="15" t="str" cm="1">
        <f t="array" ref="BN234">IF(OR($B234="",BN$2=""),"",Projetos!$K233*_xlfn.XLOOKUP(BN$2,Técnicos!$A$2:$A$100,IF(Projetos!BT233=1,Técnicos!$F$2:$F$100,IF(Projetos!BT233=2,Técnicos!$H$2:$H$100,Técnicos!$J$2:$J$100)),,0,1))</f>
        <v/>
      </c>
      <c r="BO234" s="15" t="str" cm="1">
        <f t="array" ref="BO234">IF(OR($B234="",BO$2=""),"",Projetos!$K233*_xlfn.XLOOKUP(BO$2,Técnicos!$A$2:$A$100,IF(Projetos!BU233=1,Técnicos!$F$2:$F$100,IF(Projetos!BU233=2,Técnicos!$H$2:$H$100,Técnicos!$J$2:$J$100)),,0,1))</f>
        <v/>
      </c>
      <c r="BP234" s="15" t="str" cm="1">
        <f t="array" ref="BP234">IF(OR($B234="",BP$2=""),"",Projetos!$K233*_xlfn.XLOOKUP(BP$2,Técnicos!$A$2:$A$100,IF(Projetos!BV233=1,Técnicos!$F$2:$F$100,IF(Projetos!BV233=2,Técnicos!$H$2:$H$100,Técnicos!$J$2:$J$100)),,0,1))</f>
        <v/>
      </c>
      <c r="BQ234" s="15" t="str" cm="1">
        <f t="array" ref="BQ234">IF(OR($B234="",BQ$2=""),"",Projetos!$K233*_xlfn.XLOOKUP(BQ$2,Técnicos!$A$2:$A$100,IF(Projetos!BW233=1,Técnicos!$F$2:$F$100,IF(Projetos!BW233=2,Técnicos!$H$2:$H$100,Técnicos!$J$2:$J$100)),,0,1))</f>
        <v/>
      </c>
    </row>
    <row r="235" spans="3:69" x14ac:dyDescent="0.3">
      <c r="C235" s="15" t="str" cm="1">
        <f t="array" ref="C235">IF(OR($B235="",C$2=""),"",Projetos!$K234/_xlfn.XLOOKUP(C$2,Técnicos!$A$2:$A$100,IF(Projetos!I234=1,Técnicos!$F$2:$F$100,IF(Projetos!I234=2,Técnicos!$H$2:$H$100,Técnicos!$J$2:$J$100)),,0,1))</f>
        <v/>
      </c>
      <c r="D235" s="15" t="str" cm="1">
        <f t="array" ref="D235">IF(OR($B235="",D$2=""),"",Projetos!$K234/_xlfn.XLOOKUP(D$2,Técnicos!$A$2:$A$100,IF(Projetos!J234=1,Técnicos!$F$2:$F$100,IF(Projetos!J234=2,Técnicos!$H$2:$H$100,Técnicos!$J$2:$J$100)),,0,1))</f>
        <v/>
      </c>
      <c r="E235" s="15" t="str" cm="1">
        <f t="array" ref="E235">IF(OR($B235="",E$2=""),"",Projetos!$K234/_xlfn.XLOOKUP(E$2,Técnicos!$A$2:$A$100,IF(Projetos!K234=1,Técnicos!$F$2:$F$100,IF(Projetos!K234=2,Técnicos!$H$2:$H$100,Técnicos!$J$2:$J$100)),,0,1))</f>
        <v/>
      </c>
      <c r="F235" s="15" t="str" cm="1">
        <f t="array" ref="F235">IF(OR($B235="",F$2=""),"",Projetos!$K234/_xlfn.XLOOKUP(F$2,Técnicos!$A$2:$A$100,IF(Projetos!L234=1,Técnicos!$F$2:$F$100,IF(Projetos!L234=2,Técnicos!$H$2:$H$100,Técnicos!$J$2:$J$100)),,0,1))</f>
        <v/>
      </c>
      <c r="G235" s="15" t="str" cm="1">
        <f t="array" ref="G235">IF(OR($B235="",G$2=""),"",Projetos!$K234/_xlfn.XLOOKUP(G$2,Técnicos!$A$2:$A$100,IF(Projetos!M234=1,Técnicos!$F$2:$F$100,IF(Projetos!M234=2,Técnicos!$H$2:$H$100,Técnicos!$J$2:$J$100)),,0,1))</f>
        <v/>
      </c>
      <c r="H235" s="15" t="str" cm="1">
        <f t="array" ref="H235">IF(OR($B235="",H$2=""),"",Projetos!$K234/_xlfn.XLOOKUP(H$2,Técnicos!$A$2:$A$100,IF(Projetos!N234=1,Técnicos!$F$2:$F$100,IF(Projetos!N234=2,Técnicos!$H$2:$H$100,Técnicos!$J$2:$J$100)),,0,1))</f>
        <v/>
      </c>
      <c r="I235" s="15" t="str" cm="1">
        <f t="array" ref="I235">IF(OR($B235="",I$2=""),"",Projetos!$K234/_xlfn.XLOOKUP(I$2,Técnicos!$A$2:$A$100,IF(Projetos!O234=1,Técnicos!$F$2:$F$100,IF(Projetos!O234=2,Técnicos!$H$2:$H$100,Técnicos!$J$2:$J$100)),,0,1))</f>
        <v/>
      </c>
      <c r="J235" s="15" t="str" cm="1">
        <f t="array" ref="J235">IF(OR($B235="",J$2=""),"",Projetos!$K234/_xlfn.XLOOKUP(J$2,Técnicos!$A$2:$A$100,IF(Projetos!P234=1,Técnicos!$F$2:$F$100,IF(Projetos!P234=2,Técnicos!$H$2:$H$100,Técnicos!$J$2:$J$100)),,0,1))</f>
        <v/>
      </c>
      <c r="K235" s="15" t="str" cm="1">
        <f t="array" ref="K235">IF(OR($B235="",K$2=""),"",Projetos!$K234/_xlfn.XLOOKUP(K$2,Técnicos!$A$2:$A$100,IF(Projetos!Q234=1,Técnicos!$F$2:$F$100,IF(Projetos!Q234=2,Técnicos!$H$2:$H$100,Técnicos!$J$2:$J$100)),,0,1))</f>
        <v/>
      </c>
      <c r="L235" s="15" t="str" cm="1">
        <f t="array" ref="L235">IF(OR($B235="",L$2=""),"",Projetos!$K234/_xlfn.XLOOKUP(L$2,Técnicos!$A$2:$A$100,IF(Projetos!R234=1,Técnicos!$F$2:$F$100,IF(Projetos!R234=2,Técnicos!$H$2:$H$100,Técnicos!$J$2:$J$100)),,0,1))</f>
        <v/>
      </c>
      <c r="M235" s="15" t="str" cm="1">
        <f t="array" ref="M235">IF(OR($B235="",M$2=""),"",Projetos!$K234/_xlfn.XLOOKUP(M$2,Técnicos!$A$2:$A$100,IF(Projetos!S234=1,Técnicos!$F$2:$F$100,IF(Projetos!S234=2,Técnicos!$H$2:$H$100,Técnicos!$J$2:$J$100)),,0,1))</f>
        <v/>
      </c>
      <c r="N235" s="15" t="str" cm="1">
        <f t="array" ref="N235">IF(OR($B235="",N$2=""),"",Projetos!$K234/_xlfn.XLOOKUP(N$2,Técnicos!$A$2:$A$100,IF(Projetos!T234=1,Técnicos!$F$2:$F$100,IF(Projetos!T234=2,Técnicos!$H$2:$H$100,Técnicos!$J$2:$J$100)),,0,1))</f>
        <v/>
      </c>
      <c r="O235" s="15" t="str" cm="1">
        <f t="array" ref="O235">IF(OR($B235="",O$2=""),"",Projetos!$K234/_xlfn.XLOOKUP(O$2,Técnicos!$A$2:$A$100,IF(Projetos!U234=1,Técnicos!$F$2:$F$100,IF(Projetos!U234=2,Técnicos!$H$2:$H$100,Técnicos!$J$2:$J$100)),,0,1))</f>
        <v/>
      </c>
      <c r="P235" s="15" t="str" cm="1">
        <f t="array" ref="P235">IF(OR($B235="",P$2=""),"",Projetos!$K234/_xlfn.XLOOKUP(P$2,Técnicos!$A$2:$A$100,IF(Projetos!V234=1,Técnicos!$F$2:$F$100,IF(Projetos!V234=2,Técnicos!$H$2:$H$100,Técnicos!$J$2:$J$100)),,0,1))</f>
        <v/>
      </c>
      <c r="Q235" s="15" t="str" cm="1">
        <f t="array" ref="Q235">IF(OR($B235="",Q$2=""),"",Projetos!$K234/_xlfn.XLOOKUP(Q$2,Técnicos!$A$2:$A$100,IF(Projetos!W234=1,Técnicos!$F$2:$F$100,IF(Projetos!W234=2,Técnicos!$H$2:$H$100,Técnicos!$J$2:$J$100)),,0,1))</f>
        <v/>
      </c>
      <c r="R235" s="15" t="str" cm="1">
        <f t="array" ref="R235">IF(OR($B235="",R$2=""),"",Projetos!$K234/_xlfn.XLOOKUP(R$2,Técnicos!$A$2:$A$100,IF(Projetos!X234=1,Técnicos!$F$2:$F$100,IF(Projetos!X234=2,Técnicos!$H$2:$H$100,Técnicos!$J$2:$J$100)),,0,1))</f>
        <v/>
      </c>
      <c r="S235" s="15" t="str" cm="1">
        <f t="array" ref="S235">IF(OR($B235="",S$2=""),"",Projetos!$K234/_xlfn.XLOOKUP(S$2,Técnicos!$A$2:$A$100,IF(Projetos!Y234=1,Técnicos!$F$2:$F$100,IF(Projetos!Y234=2,Técnicos!$H$2:$H$100,Técnicos!$J$2:$J$100)),,0,1))</f>
        <v/>
      </c>
      <c r="T235" s="15" t="str" cm="1">
        <f t="array" ref="T235">IF(OR($B235="",T$2=""),"",Projetos!$K234/_xlfn.XLOOKUP(T$2,Técnicos!$A$2:$A$100,IF(Projetos!Z234=1,Técnicos!$F$2:$F$100,IF(Projetos!Z234=2,Técnicos!$H$2:$H$100,Técnicos!$J$2:$J$100)),,0,1))</f>
        <v/>
      </c>
      <c r="U235" s="15" t="str" cm="1">
        <f t="array" ref="U235">IF(OR($B235="",U$2=""),"",Projetos!$K234/_xlfn.XLOOKUP(U$2,Técnicos!$A$2:$A$100,IF(Projetos!AA234=1,Técnicos!$F$2:$F$100,IF(Projetos!AA234=2,Técnicos!$H$2:$H$100,Técnicos!$J$2:$J$100)),,0,1))</f>
        <v/>
      </c>
      <c r="V235" s="15" t="str" cm="1">
        <f t="array" ref="V235">IF(OR($B235="",V$2=""),"",Projetos!$K234/_xlfn.XLOOKUP(V$2,Técnicos!$A$2:$A$100,IF(Projetos!AB234=1,Técnicos!$F$2:$F$100,IF(Projetos!AB234=2,Técnicos!$H$2:$H$100,Técnicos!$J$2:$J$100)),,0,1))</f>
        <v/>
      </c>
      <c r="W235" s="15" t="str" cm="1">
        <f t="array" ref="W235">IF(OR($B235="",W$2=""),"",Projetos!$K234/_xlfn.XLOOKUP(W$2,Técnicos!$A$2:$A$100,IF(Projetos!AC234=1,Técnicos!$F$2:$F$100,IF(Projetos!AC234=2,Técnicos!$H$2:$H$100,Técnicos!$J$2:$J$100)),,0,1))</f>
        <v/>
      </c>
      <c r="X235" s="15" t="str" cm="1">
        <f t="array" ref="X235">IF(OR($B235="",X$2=""),"",Projetos!$K234/_xlfn.XLOOKUP(X$2,Técnicos!$A$2:$A$100,IF(Projetos!AD234=1,Técnicos!$F$2:$F$100,IF(Projetos!AD234=2,Técnicos!$H$2:$H$100,Técnicos!$J$2:$J$100)),,0,1))</f>
        <v/>
      </c>
      <c r="Y235" s="15" t="str" cm="1">
        <f t="array" ref="Y235">IF(OR($B235="",Y$2=""),"",Projetos!$K234/_xlfn.XLOOKUP(Y$2,Técnicos!$A$2:$A$100,IF(Projetos!AE234=1,Técnicos!$F$2:$F$100,IF(Projetos!AE234=2,Técnicos!$H$2:$H$100,Técnicos!$J$2:$J$100)),,0,1))</f>
        <v/>
      </c>
      <c r="Z235" s="15" t="str" cm="1">
        <f t="array" ref="Z235">IF(OR($B235="",Z$2=""),"",Projetos!$K234/_xlfn.XLOOKUP(Z$2,Técnicos!$A$2:$A$100,IF(Projetos!AF234=1,Técnicos!$F$2:$F$100,IF(Projetos!AF234=2,Técnicos!$H$2:$H$100,Técnicos!$J$2:$J$100)),,0,1))</f>
        <v/>
      </c>
      <c r="AA235" s="15" t="str" cm="1">
        <f t="array" ref="AA235">IF(OR($B235="",AA$2=""),"",Projetos!$K234/_xlfn.XLOOKUP(AA$2,Técnicos!$A$2:$A$100,IF(Projetos!AG234=1,Técnicos!$F$2:$F$100,IF(Projetos!AG234=2,Técnicos!$H$2:$H$100,Técnicos!$J$2:$J$100)),,0,1))</f>
        <v/>
      </c>
      <c r="AB235" s="15" t="str" cm="1">
        <f t="array" ref="AB235">IF(OR($B235="",AB$2=""),"",Projetos!$K234/_xlfn.XLOOKUP(AB$2,Técnicos!$A$2:$A$100,IF(Projetos!AH234=1,Técnicos!$F$2:$F$100,IF(Projetos!AH234=2,Técnicos!$H$2:$H$100,Técnicos!$J$2:$J$100)),,0,1))</f>
        <v/>
      </c>
      <c r="AC235" s="15" t="str" cm="1">
        <f t="array" ref="AC235">IF(OR($B235="",AC$2=""),"",Projetos!$K234/_xlfn.XLOOKUP(AC$2,Técnicos!$A$2:$A$100,IF(Projetos!AI234=1,Técnicos!$F$2:$F$100,IF(Projetos!AI234=2,Técnicos!$H$2:$H$100,Técnicos!$J$2:$J$100)),,0,1))</f>
        <v/>
      </c>
      <c r="AD235" s="15" t="str" cm="1">
        <f t="array" ref="AD235">IF(OR($B235="",AD$2=""),"",Projetos!$K234/_xlfn.XLOOKUP(AD$2,Técnicos!$A$2:$A$100,IF(Projetos!AJ234=1,Técnicos!$F$2:$F$100,IF(Projetos!AJ234=2,Técnicos!$H$2:$H$100,Técnicos!$J$2:$J$100)),,0,1))</f>
        <v/>
      </c>
      <c r="AE235" s="15" t="str" cm="1">
        <f t="array" ref="AE235">IF(OR($B235="",AE$2=""),"",Projetos!$K234/_xlfn.XLOOKUP(AE$2,Técnicos!$A$2:$A$100,IF(Projetos!AK234=1,Técnicos!$F$2:$F$100,IF(Projetos!AK234=2,Técnicos!$H$2:$H$100,Técnicos!$J$2:$J$100)),,0,1))</f>
        <v/>
      </c>
      <c r="AF235" s="15" t="str" cm="1">
        <f t="array" ref="AF235">IF(OR($B235="",AF$2=""),"",Projetos!$K234/_xlfn.XLOOKUP(AF$2,Técnicos!$A$2:$A$100,IF(Projetos!AL234=1,Técnicos!$F$2:$F$100,IF(Projetos!AL234=2,Técnicos!$H$2:$H$100,Técnicos!$J$2:$J$100)),,0,1))</f>
        <v/>
      </c>
      <c r="AG235" s="15" t="str" cm="1">
        <f t="array" ref="AG235">IF(OR($B235="",AG$2=""),"",Projetos!$K234/_xlfn.XLOOKUP(AG$2,Técnicos!$A$2:$A$100,IF(Projetos!AM234=1,Técnicos!$F$2:$F$100,IF(Projetos!AM234=2,Técnicos!$H$2:$H$100,Técnicos!$J$2:$J$100)),,0,1))</f>
        <v/>
      </c>
      <c r="AH235" s="15" t="str" cm="1">
        <f t="array" ref="AH235">IF(OR($B235="",AH$2=""),"",Projetos!$K234/_xlfn.XLOOKUP(AH$2,Técnicos!$A$2:$A$100,IF(Projetos!AN234=1,Técnicos!$F$2:$F$100,IF(Projetos!AN234=2,Técnicos!$H$2:$H$100,Técnicos!$J$2:$J$100)),,0,1))</f>
        <v/>
      </c>
      <c r="AI235" s="15" t="str" cm="1">
        <f t="array" ref="AI235">IF(OR($B235="",AI$2=""),"",Projetos!$K234/_xlfn.XLOOKUP(AI$2,Técnicos!$A$2:$A$100,IF(Projetos!AO234=1,Técnicos!$F$2:$F$100,IF(Projetos!AO234=2,Técnicos!$H$2:$H$100,Técnicos!$J$2:$J$100)),,0,1))</f>
        <v/>
      </c>
      <c r="AJ235" s="15" t="str" cm="1">
        <f t="array" ref="AJ235">IF(OR($B235="",AJ$2=""),"",Projetos!$K234/_xlfn.XLOOKUP(AJ$2,Técnicos!$A$2:$A$100,IF(Projetos!AP234=1,Técnicos!$F$2:$F$100,IF(Projetos!AP234=2,Técnicos!$H$2:$H$100,Técnicos!$J$2:$J$100)),,0,1))</f>
        <v/>
      </c>
      <c r="AK235" s="15" t="str" cm="1">
        <f t="array" ref="AK235">IF(OR($B235="",AK$2=""),"",Projetos!$K234/_xlfn.XLOOKUP(AK$2,Técnicos!$A$2:$A$100,IF(Projetos!AQ234=1,Técnicos!$F$2:$F$100,IF(Projetos!AQ234=2,Técnicos!$H$2:$H$100,Técnicos!$J$2:$J$100)),,0,1))</f>
        <v/>
      </c>
      <c r="AL235" s="15" t="str" cm="1">
        <f t="array" ref="AL235">IF(OR($B235="",AL$2=""),"",Projetos!$K234*_xlfn.XLOOKUP(AL$2,Técnicos!$A$2:$A$100,IF(Projetos!AR234=1,Técnicos!$F$2:$F$100,IF(Projetos!AR234=2,Técnicos!$H$2:$H$100,Técnicos!$J$2:$J$100)),,0,1))</f>
        <v/>
      </c>
      <c r="AM235" s="15" t="str" cm="1">
        <f t="array" ref="AM235">IF(OR($B235="",AM$2=""),"",Projetos!$K234*_xlfn.XLOOKUP(AM$2,Técnicos!$A$2:$A$100,IF(Projetos!AS234=1,Técnicos!$F$2:$F$100,IF(Projetos!AS234=2,Técnicos!$H$2:$H$100,Técnicos!$J$2:$J$100)),,0,1))</f>
        <v/>
      </c>
      <c r="AN235" s="15" t="str" cm="1">
        <f t="array" ref="AN235">IF(OR($B235="",AN$2=""),"",Projetos!$K234*_xlfn.XLOOKUP(AN$2,Técnicos!$A$2:$A$100,IF(Projetos!AT234=1,Técnicos!$F$2:$F$100,IF(Projetos!AT234=2,Técnicos!$H$2:$H$100,Técnicos!$J$2:$J$100)),,0,1))</f>
        <v/>
      </c>
      <c r="AO235" s="15" t="str" cm="1">
        <f t="array" ref="AO235">IF(OR($B235="",AO$2=""),"",Projetos!$K234*_xlfn.XLOOKUP(AO$2,Técnicos!$A$2:$A$100,IF(Projetos!AU234=1,Técnicos!$F$2:$F$100,IF(Projetos!AU234=2,Técnicos!$H$2:$H$100,Técnicos!$J$2:$J$100)),,0,1))</f>
        <v/>
      </c>
      <c r="AP235" s="15" t="str" cm="1">
        <f t="array" ref="AP235">IF(OR($B235="",AP$2=""),"",Projetos!$K234*_xlfn.XLOOKUP(AP$2,Técnicos!$A$2:$A$100,IF(Projetos!AV234=1,Técnicos!$F$2:$F$100,IF(Projetos!AV234=2,Técnicos!$H$2:$H$100,Técnicos!$J$2:$J$100)),,0,1))</f>
        <v/>
      </c>
      <c r="AQ235" s="15" t="str" cm="1">
        <f t="array" ref="AQ235">IF(OR($B235="",AQ$2=""),"",Projetos!$K234*_xlfn.XLOOKUP(AQ$2,Técnicos!$A$2:$A$100,IF(Projetos!AW234=1,Técnicos!$F$2:$F$100,IF(Projetos!AW234=2,Técnicos!$H$2:$H$100,Técnicos!$J$2:$J$100)),,0,1))</f>
        <v/>
      </c>
      <c r="AR235" s="15" t="str" cm="1">
        <f t="array" ref="AR235">IF(OR($B235="",AR$2=""),"",Projetos!$K234*_xlfn.XLOOKUP(AR$2,Técnicos!$A$2:$A$100,IF(Projetos!AX234=1,Técnicos!$F$2:$F$100,IF(Projetos!AX234=2,Técnicos!$H$2:$H$100,Técnicos!$J$2:$J$100)),,0,1))</f>
        <v/>
      </c>
      <c r="AS235" s="15" t="str" cm="1">
        <f t="array" ref="AS235">IF(OR($B235="",AS$2=""),"",Projetos!$K234*_xlfn.XLOOKUP(AS$2,Técnicos!$A$2:$A$100,IF(Projetos!AY234=1,Técnicos!$F$2:$F$100,IF(Projetos!AY234=2,Técnicos!$H$2:$H$100,Técnicos!$J$2:$J$100)),,0,1))</f>
        <v/>
      </c>
      <c r="AT235" s="15" t="str" cm="1">
        <f t="array" ref="AT235">IF(OR($B235="",AT$2=""),"",Projetos!$K234*_xlfn.XLOOKUP(AT$2,Técnicos!$A$2:$A$100,IF(Projetos!AZ234=1,Técnicos!$F$2:$F$100,IF(Projetos!AZ234=2,Técnicos!$H$2:$H$100,Técnicos!$J$2:$J$100)),,0,1))</f>
        <v/>
      </c>
      <c r="AU235" s="15" t="str" cm="1">
        <f t="array" ref="AU235">IF(OR($B235="",AU$2=""),"",Projetos!$K234*_xlfn.XLOOKUP(AU$2,Técnicos!$A$2:$A$100,IF(Projetos!BA234=1,Técnicos!$F$2:$F$100,IF(Projetos!BA234=2,Técnicos!$H$2:$H$100,Técnicos!$J$2:$J$100)),,0,1))</f>
        <v/>
      </c>
      <c r="AV235" s="15" t="str" cm="1">
        <f t="array" ref="AV235">IF(OR($B235="",AV$2=""),"",Projetos!$K234*_xlfn.XLOOKUP(AV$2,Técnicos!$A$2:$A$100,IF(Projetos!BB234=1,Técnicos!$F$2:$F$100,IF(Projetos!BB234=2,Técnicos!$H$2:$H$100,Técnicos!$J$2:$J$100)),,0,1))</f>
        <v/>
      </c>
      <c r="AW235" s="15" t="str" cm="1">
        <f t="array" ref="AW235">IF(OR($B235="",AW$2=""),"",Projetos!$K234*_xlfn.XLOOKUP(AW$2,Técnicos!$A$2:$A$100,IF(Projetos!BC234=1,Técnicos!$F$2:$F$100,IF(Projetos!BC234=2,Técnicos!$H$2:$H$100,Técnicos!$J$2:$J$100)),,0,1))</f>
        <v/>
      </c>
      <c r="AX235" s="15" t="str" cm="1">
        <f t="array" ref="AX235">IF(OR($B235="",AX$2=""),"",Projetos!$K234*_xlfn.XLOOKUP(AX$2,Técnicos!$A$2:$A$100,IF(Projetos!BD234=1,Técnicos!$F$2:$F$100,IF(Projetos!BD234=2,Técnicos!$H$2:$H$100,Técnicos!$J$2:$J$100)),,0,1))</f>
        <v/>
      </c>
      <c r="AY235" s="15" t="str" cm="1">
        <f t="array" ref="AY235">IF(OR($B235="",AY$2=""),"",Projetos!$K234*_xlfn.XLOOKUP(AY$2,Técnicos!$A$2:$A$100,IF(Projetos!BE234=1,Técnicos!$F$2:$F$100,IF(Projetos!BE234=2,Técnicos!$H$2:$H$100,Técnicos!$J$2:$J$100)),,0,1))</f>
        <v/>
      </c>
      <c r="AZ235" s="15" t="str" cm="1">
        <f t="array" ref="AZ235">IF(OR($B235="",AZ$2=""),"",Projetos!$K234*_xlfn.XLOOKUP(AZ$2,Técnicos!$A$2:$A$100,IF(Projetos!BF234=1,Técnicos!$F$2:$F$100,IF(Projetos!BF234=2,Técnicos!$H$2:$H$100,Técnicos!$J$2:$J$100)),,0,1))</f>
        <v/>
      </c>
      <c r="BA235" s="15" t="str" cm="1">
        <f t="array" ref="BA235">IF(OR($B235="",BA$2=""),"",Projetos!$K234*_xlfn.XLOOKUP(BA$2,Técnicos!$A$2:$A$100,IF(Projetos!BG234=1,Técnicos!$F$2:$F$100,IF(Projetos!BG234=2,Técnicos!$H$2:$H$100,Técnicos!$J$2:$J$100)),,0,1))</f>
        <v/>
      </c>
      <c r="BB235" s="15" t="str" cm="1">
        <f t="array" ref="BB235">IF(OR($B235="",BB$2=""),"",Projetos!$K234*_xlfn.XLOOKUP(BB$2,Técnicos!$A$2:$A$100,IF(Projetos!BH234=1,Técnicos!$F$2:$F$100,IF(Projetos!BH234=2,Técnicos!$H$2:$H$100,Técnicos!$J$2:$J$100)),,0,1))</f>
        <v/>
      </c>
      <c r="BC235" s="15" t="str" cm="1">
        <f t="array" ref="BC235">IF(OR($B235="",BC$2=""),"",Projetos!$K234*_xlfn.XLOOKUP(BC$2,Técnicos!$A$2:$A$100,IF(Projetos!BI234=1,Técnicos!$F$2:$F$100,IF(Projetos!BI234=2,Técnicos!$H$2:$H$100,Técnicos!$J$2:$J$100)),,0,1))</f>
        <v/>
      </c>
      <c r="BD235" s="15" t="str" cm="1">
        <f t="array" ref="BD235">IF(OR($B235="",BD$2=""),"",Projetos!$K234*_xlfn.XLOOKUP(BD$2,Técnicos!$A$2:$A$100,IF(Projetos!BJ234=1,Técnicos!$F$2:$F$100,IF(Projetos!BJ234=2,Técnicos!$H$2:$H$100,Técnicos!$J$2:$J$100)),,0,1))</f>
        <v/>
      </c>
      <c r="BE235" s="15" t="str" cm="1">
        <f t="array" ref="BE235">IF(OR($B235="",BE$2=""),"",Projetos!$K234*_xlfn.XLOOKUP(BE$2,Técnicos!$A$2:$A$100,IF(Projetos!BK234=1,Técnicos!$F$2:$F$100,IF(Projetos!BK234=2,Técnicos!$H$2:$H$100,Técnicos!$J$2:$J$100)),,0,1))</f>
        <v/>
      </c>
      <c r="BF235" s="15" t="str" cm="1">
        <f t="array" ref="BF235">IF(OR($B235="",BF$2=""),"",Projetos!$K234*_xlfn.XLOOKUP(BF$2,Técnicos!$A$2:$A$100,IF(Projetos!BL234=1,Técnicos!$F$2:$F$100,IF(Projetos!BL234=2,Técnicos!$H$2:$H$100,Técnicos!$J$2:$J$100)),,0,1))</f>
        <v/>
      </c>
      <c r="BG235" s="15" t="str" cm="1">
        <f t="array" ref="BG235">IF(OR($B235="",BG$2=""),"",Projetos!$K234*_xlfn.XLOOKUP(BG$2,Técnicos!$A$2:$A$100,IF(Projetos!BM234=1,Técnicos!$F$2:$F$100,IF(Projetos!BM234=2,Técnicos!$H$2:$H$100,Técnicos!$J$2:$J$100)),,0,1))</f>
        <v/>
      </c>
      <c r="BH235" s="15" t="str" cm="1">
        <f t="array" ref="BH235">IF(OR($B235="",BH$2=""),"",Projetos!$K234*_xlfn.XLOOKUP(BH$2,Técnicos!$A$2:$A$100,IF(Projetos!BN234=1,Técnicos!$F$2:$F$100,IF(Projetos!BN234=2,Técnicos!$H$2:$H$100,Técnicos!$J$2:$J$100)),,0,1))</f>
        <v/>
      </c>
      <c r="BI235" s="15" t="str" cm="1">
        <f t="array" ref="BI235">IF(OR($B235="",BI$2=""),"",Projetos!$K234*_xlfn.XLOOKUP(BI$2,Técnicos!$A$2:$A$100,IF(Projetos!BO234=1,Técnicos!$F$2:$F$100,IF(Projetos!BO234=2,Técnicos!$H$2:$H$100,Técnicos!$J$2:$J$100)),,0,1))</f>
        <v/>
      </c>
      <c r="BJ235" s="15" t="str" cm="1">
        <f t="array" ref="BJ235">IF(OR($B235="",BJ$2=""),"",Projetos!$K234*_xlfn.XLOOKUP(BJ$2,Técnicos!$A$2:$A$100,IF(Projetos!BP234=1,Técnicos!$F$2:$F$100,IF(Projetos!BP234=2,Técnicos!$H$2:$H$100,Técnicos!$J$2:$J$100)),,0,1))</f>
        <v/>
      </c>
      <c r="BK235" s="15" t="str" cm="1">
        <f t="array" ref="BK235">IF(OR($B235="",BK$2=""),"",Projetos!$K234*_xlfn.XLOOKUP(BK$2,Técnicos!$A$2:$A$100,IF(Projetos!BQ234=1,Técnicos!$F$2:$F$100,IF(Projetos!BQ234=2,Técnicos!$H$2:$H$100,Técnicos!$J$2:$J$100)),,0,1))</f>
        <v/>
      </c>
      <c r="BL235" s="15" t="str" cm="1">
        <f t="array" ref="BL235">IF(OR($B235="",BL$2=""),"",Projetos!$K234*_xlfn.XLOOKUP(BL$2,Técnicos!$A$2:$A$100,IF(Projetos!BR234=1,Técnicos!$F$2:$F$100,IF(Projetos!BR234=2,Técnicos!$H$2:$H$100,Técnicos!$J$2:$J$100)),,0,1))</f>
        <v/>
      </c>
      <c r="BM235" s="15" t="str" cm="1">
        <f t="array" ref="BM235">IF(OR($B235="",BM$2=""),"",Projetos!$K234*_xlfn.XLOOKUP(BM$2,Técnicos!$A$2:$A$100,IF(Projetos!BS234=1,Técnicos!$F$2:$F$100,IF(Projetos!BS234=2,Técnicos!$H$2:$H$100,Técnicos!$J$2:$J$100)),,0,1))</f>
        <v/>
      </c>
      <c r="BN235" s="15" t="str" cm="1">
        <f t="array" ref="BN235">IF(OR($B235="",BN$2=""),"",Projetos!$K234*_xlfn.XLOOKUP(BN$2,Técnicos!$A$2:$A$100,IF(Projetos!BT234=1,Técnicos!$F$2:$F$100,IF(Projetos!BT234=2,Técnicos!$H$2:$H$100,Técnicos!$J$2:$J$100)),,0,1))</f>
        <v/>
      </c>
      <c r="BO235" s="15" t="str" cm="1">
        <f t="array" ref="BO235">IF(OR($B235="",BO$2=""),"",Projetos!$K234*_xlfn.XLOOKUP(BO$2,Técnicos!$A$2:$A$100,IF(Projetos!BU234=1,Técnicos!$F$2:$F$100,IF(Projetos!BU234=2,Técnicos!$H$2:$H$100,Técnicos!$J$2:$J$100)),,0,1))</f>
        <v/>
      </c>
      <c r="BP235" s="15" t="str" cm="1">
        <f t="array" ref="BP235">IF(OR($B235="",BP$2=""),"",Projetos!$K234*_xlfn.XLOOKUP(BP$2,Técnicos!$A$2:$A$100,IF(Projetos!BV234=1,Técnicos!$F$2:$F$100,IF(Projetos!BV234=2,Técnicos!$H$2:$H$100,Técnicos!$J$2:$J$100)),,0,1))</f>
        <v/>
      </c>
      <c r="BQ235" s="15" t="str" cm="1">
        <f t="array" ref="BQ235">IF(OR($B235="",BQ$2=""),"",Projetos!$K234*_xlfn.XLOOKUP(BQ$2,Técnicos!$A$2:$A$100,IF(Projetos!BW234=1,Técnicos!$F$2:$F$100,IF(Projetos!BW234=2,Técnicos!$H$2:$H$100,Técnicos!$J$2:$J$100)),,0,1))</f>
        <v/>
      </c>
    </row>
    <row r="236" spans="3:69" x14ac:dyDescent="0.3">
      <c r="C236" s="15" t="str" cm="1">
        <f t="array" ref="C236">IF(OR($B236="",C$2=""),"",Projetos!$K235/_xlfn.XLOOKUP(C$2,Técnicos!$A$2:$A$100,IF(Projetos!I235=1,Técnicos!$F$2:$F$100,IF(Projetos!I235=2,Técnicos!$H$2:$H$100,Técnicos!$J$2:$J$100)),,0,1))</f>
        <v/>
      </c>
      <c r="D236" s="15" t="str" cm="1">
        <f t="array" ref="D236">IF(OR($B236="",D$2=""),"",Projetos!$K235/_xlfn.XLOOKUP(D$2,Técnicos!$A$2:$A$100,IF(Projetos!J235=1,Técnicos!$F$2:$F$100,IF(Projetos!J235=2,Técnicos!$H$2:$H$100,Técnicos!$J$2:$J$100)),,0,1))</f>
        <v/>
      </c>
      <c r="E236" s="15" t="str" cm="1">
        <f t="array" ref="E236">IF(OR($B236="",E$2=""),"",Projetos!$K235/_xlfn.XLOOKUP(E$2,Técnicos!$A$2:$A$100,IF(Projetos!K235=1,Técnicos!$F$2:$F$100,IF(Projetos!K235=2,Técnicos!$H$2:$H$100,Técnicos!$J$2:$J$100)),,0,1))</f>
        <v/>
      </c>
      <c r="F236" s="15" t="str" cm="1">
        <f t="array" ref="F236">IF(OR($B236="",F$2=""),"",Projetos!$K235/_xlfn.XLOOKUP(F$2,Técnicos!$A$2:$A$100,IF(Projetos!L235=1,Técnicos!$F$2:$F$100,IF(Projetos!L235=2,Técnicos!$H$2:$H$100,Técnicos!$J$2:$J$100)),,0,1))</f>
        <v/>
      </c>
      <c r="G236" s="15" t="str" cm="1">
        <f t="array" ref="G236">IF(OR($B236="",G$2=""),"",Projetos!$K235/_xlfn.XLOOKUP(G$2,Técnicos!$A$2:$A$100,IF(Projetos!M235=1,Técnicos!$F$2:$F$100,IF(Projetos!M235=2,Técnicos!$H$2:$H$100,Técnicos!$J$2:$J$100)),,0,1))</f>
        <v/>
      </c>
      <c r="H236" s="15" t="str" cm="1">
        <f t="array" ref="H236">IF(OR($B236="",H$2=""),"",Projetos!$K235/_xlfn.XLOOKUP(H$2,Técnicos!$A$2:$A$100,IF(Projetos!N235=1,Técnicos!$F$2:$F$100,IF(Projetos!N235=2,Técnicos!$H$2:$H$100,Técnicos!$J$2:$J$100)),,0,1))</f>
        <v/>
      </c>
      <c r="I236" s="15" t="str" cm="1">
        <f t="array" ref="I236">IF(OR($B236="",I$2=""),"",Projetos!$K235/_xlfn.XLOOKUP(I$2,Técnicos!$A$2:$A$100,IF(Projetos!O235=1,Técnicos!$F$2:$F$100,IF(Projetos!O235=2,Técnicos!$H$2:$H$100,Técnicos!$J$2:$J$100)),,0,1))</f>
        <v/>
      </c>
      <c r="J236" s="15" t="str" cm="1">
        <f t="array" ref="J236">IF(OR($B236="",J$2=""),"",Projetos!$K235/_xlfn.XLOOKUP(J$2,Técnicos!$A$2:$A$100,IF(Projetos!P235=1,Técnicos!$F$2:$F$100,IF(Projetos!P235=2,Técnicos!$H$2:$H$100,Técnicos!$J$2:$J$100)),,0,1))</f>
        <v/>
      </c>
      <c r="K236" s="15" t="str" cm="1">
        <f t="array" ref="K236">IF(OR($B236="",K$2=""),"",Projetos!$K235/_xlfn.XLOOKUP(K$2,Técnicos!$A$2:$A$100,IF(Projetos!Q235=1,Técnicos!$F$2:$F$100,IF(Projetos!Q235=2,Técnicos!$H$2:$H$100,Técnicos!$J$2:$J$100)),,0,1))</f>
        <v/>
      </c>
      <c r="L236" s="15" t="str" cm="1">
        <f t="array" ref="L236">IF(OR($B236="",L$2=""),"",Projetos!$K235/_xlfn.XLOOKUP(L$2,Técnicos!$A$2:$A$100,IF(Projetos!R235=1,Técnicos!$F$2:$F$100,IF(Projetos!R235=2,Técnicos!$H$2:$H$100,Técnicos!$J$2:$J$100)),,0,1))</f>
        <v/>
      </c>
      <c r="M236" s="15" t="str" cm="1">
        <f t="array" ref="M236">IF(OR($B236="",M$2=""),"",Projetos!$K235/_xlfn.XLOOKUP(M$2,Técnicos!$A$2:$A$100,IF(Projetos!S235=1,Técnicos!$F$2:$F$100,IF(Projetos!S235=2,Técnicos!$H$2:$H$100,Técnicos!$J$2:$J$100)),,0,1))</f>
        <v/>
      </c>
      <c r="N236" s="15" t="str" cm="1">
        <f t="array" ref="N236">IF(OR($B236="",N$2=""),"",Projetos!$K235/_xlfn.XLOOKUP(N$2,Técnicos!$A$2:$A$100,IF(Projetos!T235=1,Técnicos!$F$2:$F$100,IF(Projetos!T235=2,Técnicos!$H$2:$H$100,Técnicos!$J$2:$J$100)),,0,1))</f>
        <v/>
      </c>
      <c r="O236" s="15" t="str" cm="1">
        <f t="array" ref="O236">IF(OR($B236="",O$2=""),"",Projetos!$K235/_xlfn.XLOOKUP(O$2,Técnicos!$A$2:$A$100,IF(Projetos!U235=1,Técnicos!$F$2:$F$100,IF(Projetos!U235=2,Técnicos!$H$2:$H$100,Técnicos!$J$2:$J$100)),,0,1))</f>
        <v/>
      </c>
      <c r="P236" s="15" t="str" cm="1">
        <f t="array" ref="P236">IF(OR($B236="",P$2=""),"",Projetos!$K235/_xlfn.XLOOKUP(P$2,Técnicos!$A$2:$A$100,IF(Projetos!V235=1,Técnicos!$F$2:$F$100,IF(Projetos!V235=2,Técnicos!$H$2:$H$100,Técnicos!$J$2:$J$100)),,0,1))</f>
        <v/>
      </c>
      <c r="Q236" s="15" t="str" cm="1">
        <f t="array" ref="Q236">IF(OR($B236="",Q$2=""),"",Projetos!$K235/_xlfn.XLOOKUP(Q$2,Técnicos!$A$2:$A$100,IF(Projetos!W235=1,Técnicos!$F$2:$F$100,IF(Projetos!W235=2,Técnicos!$H$2:$H$100,Técnicos!$J$2:$J$100)),,0,1))</f>
        <v/>
      </c>
      <c r="R236" s="15" t="str" cm="1">
        <f t="array" ref="R236">IF(OR($B236="",R$2=""),"",Projetos!$K235/_xlfn.XLOOKUP(R$2,Técnicos!$A$2:$A$100,IF(Projetos!X235=1,Técnicos!$F$2:$F$100,IF(Projetos!X235=2,Técnicos!$H$2:$H$100,Técnicos!$J$2:$J$100)),,0,1))</f>
        <v/>
      </c>
      <c r="S236" s="15" t="str" cm="1">
        <f t="array" ref="S236">IF(OR($B236="",S$2=""),"",Projetos!$K235/_xlfn.XLOOKUP(S$2,Técnicos!$A$2:$A$100,IF(Projetos!Y235=1,Técnicos!$F$2:$F$100,IF(Projetos!Y235=2,Técnicos!$H$2:$H$100,Técnicos!$J$2:$J$100)),,0,1))</f>
        <v/>
      </c>
      <c r="T236" s="15" t="str" cm="1">
        <f t="array" ref="T236">IF(OR($B236="",T$2=""),"",Projetos!$K235/_xlfn.XLOOKUP(T$2,Técnicos!$A$2:$A$100,IF(Projetos!Z235=1,Técnicos!$F$2:$F$100,IF(Projetos!Z235=2,Técnicos!$H$2:$H$100,Técnicos!$J$2:$J$100)),,0,1))</f>
        <v/>
      </c>
      <c r="U236" s="15" t="str" cm="1">
        <f t="array" ref="U236">IF(OR($B236="",U$2=""),"",Projetos!$K235/_xlfn.XLOOKUP(U$2,Técnicos!$A$2:$A$100,IF(Projetos!AA235=1,Técnicos!$F$2:$F$100,IF(Projetos!AA235=2,Técnicos!$H$2:$H$100,Técnicos!$J$2:$J$100)),,0,1))</f>
        <v/>
      </c>
      <c r="V236" s="15" t="str" cm="1">
        <f t="array" ref="V236">IF(OR($B236="",V$2=""),"",Projetos!$K235/_xlfn.XLOOKUP(V$2,Técnicos!$A$2:$A$100,IF(Projetos!AB235=1,Técnicos!$F$2:$F$100,IF(Projetos!AB235=2,Técnicos!$H$2:$H$100,Técnicos!$J$2:$J$100)),,0,1))</f>
        <v/>
      </c>
      <c r="W236" s="15" t="str" cm="1">
        <f t="array" ref="W236">IF(OR($B236="",W$2=""),"",Projetos!$K235/_xlfn.XLOOKUP(W$2,Técnicos!$A$2:$A$100,IF(Projetos!AC235=1,Técnicos!$F$2:$F$100,IF(Projetos!AC235=2,Técnicos!$H$2:$H$100,Técnicos!$J$2:$J$100)),,0,1))</f>
        <v/>
      </c>
      <c r="X236" s="15" t="str" cm="1">
        <f t="array" ref="X236">IF(OR($B236="",X$2=""),"",Projetos!$K235/_xlfn.XLOOKUP(X$2,Técnicos!$A$2:$A$100,IF(Projetos!AD235=1,Técnicos!$F$2:$F$100,IF(Projetos!AD235=2,Técnicos!$H$2:$H$100,Técnicos!$J$2:$J$100)),,0,1))</f>
        <v/>
      </c>
      <c r="Y236" s="15" t="str" cm="1">
        <f t="array" ref="Y236">IF(OR($B236="",Y$2=""),"",Projetos!$K235/_xlfn.XLOOKUP(Y$2,Técnicos!$A$2:$A$100,IF(Projetos!AE235=1,Técnicos!$F$2:$F$100,IF(Projetos!AE235=2,Técnicos!$H$2:$H$100,Técnicos!$J$2:$J$100)),,0,1))</f>
        <v/>
      </c>
      <c r="Z236" s="15" t="str" cm="1">
        <f t="array" ref="Z236">IF(OR($B236="",Z$2=""),"",Projetos!$K235/_xlfn.XLOOKUP(Z$2,Técnicos!$A$2:$A$100,IF(Projetos!AF235=1,Técnicos!$F$2:$F$100,IF(Projetos!AF235=2,Técnicos!$H$2:$H$100,Técnicos!$J$2:$J$100)),,0,1))</f>
        <v/>
      </c>
      <c r="AA236" s="15" t="str" cm="1">
        <f t="array" ref="AA236">IF(OR($B236="",AA$2=""),"",Projetos!$K235/_xlfn.XLOOKUP(AA$2,Técnicos!$A$2:$A$100,IF(Projetos!AG235=1,Técnicos!$F$2:$F$100,IF(Projetos!AG235=2,Técnicos!$H$2:$H$100,Técnicos!$J$2:$J$100)),,0,1))</f>
        <v/>
      </c>
      <c r="AB236" s="15" t="str" cm="1">
        <f t="array" ref="AB236">IF(OR($B236="",AB$2=""),"",Projetos!$K235/_xlfn.XLOOKUP(AB$2,Técnicos!$A$2:$A$100,IF(Projetos!AH235=1,Técnicos!$F$2:$F$100,IF(Projetos!AH235=2,Técnicos!$H$2:$H$100,Técnicos!$J$2:$J$100)),,0,1))</f>
        <v/>
      </c>
      <c r="AC236" s="15" t="str" cm="1">
        <f t="array" ref="AC236">IF(OR($B236="",AC$2=""),"",Projetos!$K235/_xlfn.XLOOKUP(AC$2,Técnicos!$A$2:$A$100,IF(Projetos!AI235=1,Técnicos!$F$2:$F$100,IF(Projetos!AI235=2,Técnicos!$H$2:$H$100,Técnicos!$J$2:$J$100)),,0,1))</f>
        <v/>
      </c>
      <c r="AD236" s="15" t="str" cm="1">
        <f t="array" ref="AD236">IF(OR($B236="",AD$2=""),"",Projetos!$K235/_xlfn.XLOOKUP(AD$2,Técnicos!$A$2:$A$100,IF(Projetos!AJ235=1,Técnicos!$F$2:$F$100,IF(Projetos!AJ235=2,Técnicos!$H$2:$H$100,Técnicos!$J$2:$J$100)),,0,1))</f>
        <v/>
      </c>
      <c r="AE236" s="15" t="str" cm="1">
        <f t="array" ref="AE236">IF(OR($B236="",AE$2=""),"",Projetos!$K235/_xlfn.XLOOKUP(AE$2,Técnicos!$A$2:$A$100,IF(Projetos!AK235=1,Técnicos!$F$2:$F$100,IF(Projetos!AK235=2,Técnicos!$H$2:$H$100,Técnicos!$J$2:$J$100)),,0,1))</f>
        <v/>
      </c>
      <c r="AF236" s="15" t="str" cm="1">
        <f t="array" ref="AF236">IF(OR($B236="",AF$2=""),"",Projetos!$K235/_xlfn.XLOOKUP(AF$2,Técnicos!$A$2:$A$100,IF(Projetos!AL235=1,Técnicos!$F$2:$F$100,IF(Projetos!AL235=2,Técnicos!$H$2:$H$100,Técnicos!$J$2:$J$100)),,0,1))</f>
        <v/>
      </c>
      <c r="AG236" s="15" t="str" cm="1">
        <f t="array" ref="AG236">IF(OR($B236="",AG$2=""),"",Projetos!$K235/_xlfn.XLOOKUP(AG$2,Técnicos!$A$2:$A$100,IF(Projetos!AM235=1,Técnicos!$F$2:$F$100,IF(Projetos!AM235=2,Técnicos!$H$2:$H$100,Técnicos!$J$2:$J$100)),,0,1))</f>
        <v/>
      </c>
      <c r="AH236" s="15" t="str" cm="1">
        <f t="array" ref="AH236">IF(OR($B236="",AH$2=""),"",Projetos!$K235/_xlfn.XLOOKUP(AH$2,Técnicos!$A$2:$A$100,IF(Projetos!AN235=1,Técnicos!$F$2:$F$100,IF(Projetos!AN235=2,Técnicos!$H$2:$H$100,Técnicos!$J$2:$J$100)),,0,1))</f>
        <v/>
      </c>
      <c r="AI236" s="15" t="str" cm="1">
        <f t="array" ref="AI236">IF(OR($B236="",AI$2=""),"",Projetos!$K235/_xlfn.XLOOKUP(AI$2,Técnicos!$A$2:$A$100,IF(Projetos!AO235=1,Técnicos!$F$2:$F$100,IF(Projetos!AO235=2,Técnicos!$H$2:$H$100,Técnicos!$J$2:$J$100)),,0,1))</f>
        <v/>
      </c>
      <c r="AJ236" s="15" t="str" cm="1">
        <f t="array" ref="AJ236">IF(OR($B236="",AJ$2=""),"",Projetos!$K235/_xlfn.XLOOKUP(AJ$2,Técnicos!$A$2:$A$100,IF(Projetos!AP235=1,Técnicos!$F$2:$F$100,IF(Projetos!AP235=2,Técnicos!$H$2:$H$100,Técnicos!$J$2:$J$100)),,0,1))</f>
        <v/>
      </c>
      <c r="AK236" s="15" t="str" cm="1">
        <f t="array" ref="AK236">IF(OR($B236="",AK$2=""),"",Projetos!$K235/_xlfn.XLOOKUP(AK$2,Técnicos!$A$2:$A$100,IF(Projetos!AQ235=1,Técnicos!$F$2:$F$100,IF(Projetos!AQ235=2,Técnicos!$H$2:$H$100,Técnicos!$J$2:$J$100)),,0,1))</f>
        <v/>
      </c>
      <c r="AL236" s="15" t="str" cm="1">
        <f t="array" ref="AL236">IF(OR($B236="",AL$2=""),"",Projetos!$K235*_xlfn.XLOOKUP(AL$2,Técnicos!$A$2:$A$100,IF(Projetos!AR235=1,Técnicos!$F$2:$F$100,IF(Projetos!AR235=2,Técnicos!$H$2:$H$100,Técnicos!$J$2:$J$100)),,0,1))</f>
        <v/>
      </c>
      <c r="AM236" s="15" t="str" cm="1">
        <f t="array" ref="AM236">IF(OR($B236="",AM$2=""),"",Projetos!$K235*_xlfn.XLOOKUP(AM$2,Técnicos!$A$2:$A$100,IF(Projetos!AS235=1,Técnicos!$F$2:$F$100,IF(Projetos!AS235=2,Técnicos!$H$2:$H$100,Técnicos!$J$2:$J$100)),,0,1))</f>
        <v/>
      </c>
      <c r="AN236" s="15" t="str" cm="1">
        <f t="array" ref="AN236">IF(OR($B236="",AN$2=""),"",Projetos!$K235*_xlfn.XLOOKUP(AN$2,Técnicos!$A$2:$A$100,IF(Projetos!AT235=1,Técnicos!$F$2:$F$100,IF(Projetos!AT235=2,Técnicos!$H$2:$H$100,Técnicos!$J$2:$J$100)),,0,1))</f>
        <v/>
      </c>
      <c r="AO236" s="15" t="str" cm="1">
        <f t="array" ref="AO236">IF(OR($B236="",AO$2=""),"",Projetos!$K235*_xlfn.XLOOKUP(AO$2,Técnicos!$A$2:$A$100,IF(Projetos!AU235=1,Técnicos!$F$2:$F$100,IF(Projetos!AU235=2,Técnicos!$H$2:$H$100,Técnicos!$J$2:$J$100)),,0,1))</f>
        <v/>
      </c>
      <c r="AP236" s="15" t="str" cm="1">
        <f t="array" ref="AP236">IF(OR($B236="",AP$2=""),"",Projetos!$K235*_xlfn.XLOOKUP(AP$2,Técnicos!$A$2:$A$100,IF(Projetos!AV235=1,Técnicos!$F$2:$F$100,IF(Projetos!AV235=2,Técnicos!$H$2:$H$100,Técnicos!$J$2:$J$100)),,0,1))</f>
        <v/>
      </c>
      <c r="AQ236" s="15" t="str" cm="1">
        <f t="array" ref="AQ236">IF(OR($B236="",AQ$2=""),"",Projetos!$K235*_xlfn.XLOOKUP(AQ$2,Técnicos!$A$2:$A$100,IF(Projetos!AW235=1,Técnicos!$F$2:$F$100,IF(Projetos!AW235=2,Técnicos!$H$2:$H$100,Técnicos!$J$2:$J$100)),,0,1))</f>
        <v/>
      </c>
      <c r="AR236" s="15" t="str" cm="1">
        <f t="array" ref="AR236">IF(OR($B236="",AR$2=""),"",Projetos!$K235*_xlfn.XLOOKUP(AR$2,Técnicos!$A$2:$A$100,IF(Projetos!AX235=1,Técnicos!$F$2:$F$100,IF(Projetos!AX235=2,Técnicos!$H$2:$H$100,Técnicos!$J$2:$J$100)),,0,1))</f>
        <v/>
      </c>
      <c r="AS236" s="15" t="str" cm="1">
        <f t="array" ref="AS236">IF(OR($B236="",AS$2=""),"",Projetos!$K235*_xlfn.XLOOKUP(AS$2,Técnicos!$A$2:$A$100,IF(Projetos!AY235=1,Técnicos!$F$2:$F$100,IF(Projetos!AY235=2,Técnicos!$H$2:$H$100,Técnicos!$J$2:$J$100)),,0,1))</f>
        <v/>
      </c>
      <c r="AT236" s="15" t="str" cm="1">
        <f t="array" ref="AT236">IF(OR($B236="",AT$2=""),"",Projetos!$K235*_xlfn.XLOOKUP(AT$2,Técnicos!$A$2:$A$100,IF(Projetos!AZ235=1,Técnicos!$F$2:$F$100,IF(Projetos!AZ235=2,Técnicos!$H$2:$H$100,Técnicos!$J$2:$J$100)),,0,1))</f>
        <v/>
      </c>
      <c r="AU236" s="15" t="str" cm="1">
        <f t="array" ref="AU236">IF(OR($B236="",AU$2=""),"",Projetos!$K235*_xlfn.XLOOKUP(AU$2,Técnicos!$A$2:$A$100,IF(Projetos!BA235=1,Técnicos!$F$2:$F$100,IF(Projetos!BA235=2,Técnicos!$H$2:$H$100,Técnicos!$J$2:$J$100)),,0,1))</f>
        <v/>
      </c>
      <c r="AV236" s="15" t="str" cm="1">
        <f t="array" ref="AV236">IF(OR($B236="",AV$2=""),"",Projetos!$K235*_xlfn.XLOOKUP(AV$2,Técnicos!$A$2:$A$100,IF(Projetos!BB235=1,Técnicos!$F$2:$F$100,IF(Projetos!BB235=2,Técnicos!$H$2:$H$100,Técnicos!$J$2:$J$100)),,0,1))</f>
        <v/>
      </c>
      <c r="AW236" s="15" t="str" cm="1">
        <f t="array" ref="AW236">IF(OR($B236="",AW$2=""),"",Projetos!$K235*_xlfn.XLOOKUP(AW$2,Técnicos!$A$2:$A$100,IF(Projetos!BC235=1,Técnicos!$F$2:$F$100,IF(Projetos!BC235=2,Técnicos!$H$2:$H$100,Técnicos!$J$2:$J$100)),,0,1))</f>
        <v/>
      </c>
      <c r="AX236" s="15" t="str" cm="1">
        <f t="array" ref="AX236">IF(OR($B236="",AX$2=""),"",Projetos!$K235*_xlfn.XLOOKUP(AX$2,Técnicos!$A$2:$A$100,IF(Projetos!BD235=1,Técnicos!$F$2:$F$100,IF(Projetos!BD235=2,Técnicos!$H$2:$H$100,Técnicos!$J$2:$J$100)),,0,1))</f>
        <v/>
      </c>
      <c r="AY236" s="15" t="str" cm="1">
        <f t="array" ref="AY236">IF(OR($B236="",AY$2=""),"",Projetos!$K235*_xlfn.XLOOKUP(AY$2,Técnicos!$A$2:$A$100,IF(Projetos!BE235=1,Técnicos!$F$2:$F$100,IF(Projetos!BE235=2,Técnicos!$H$2:$H$100,Técnicos!$J$2:$J$100)),,0,1))</f>
        <v/>
      </c>
      <c r="AZ236" s="15" t="str" cm="1">
        <f t="array" ref="AZ236">IF(OR($B236="",AZ$2=""),"",Projetos!$K235*_xlfn.XLOOKUP(AZ$2,Técnicos!$A$2:$A$100,IF(Projetos!BF235=1,Técnicos!$F$2:$F$100,IF(Projetos!BF235=2,Técnicos!$H$2:$H$100,Técnicos!$J$2:$J$100)),,0,1))</f>
        <v/>
      </c>
      <c r="BA236" s="15" t="str" cm="1">
        <f t="array" ref="BA236">IF(OR($B236="",BA$2=""),"",Projetos!$K235*_xlfn.XLOOKUP(BA$2,Técnicos!$A$2:$A$100,IF(Projetos!BG235=1,Técnicos!$F$2:$F$100,IF(Projetos!BG235=2,Técnicos!$H$2:$H$100,Técnicos!$J$2:$J$100)),,0,1))</f>
        <v/>
      </c>
      <c r="BB236" s="15" t="str" cm="1">
        <f t="array" ref="BB236">IF(OR($B236="",BB$2=""),"",Projetos!$K235*_xlfn.XLOOKUP(BB$2,Técnicos!$A$2:$A$100,IF(Projetos!BH235=1,Técnicos!$F$2:$F$100,IF(Projetos!BH235=2,Técnicos!$H$2:$H$100,Técnicos!$J$2:$J$100)),,0,1))</f>
        <v/>
      </c>
      <c r="BC236" s="15" t="str" cm="1">
        <f t="array" ref="BC236">IF(OR($B236="",BC$2=""),"",Projetos!$K235*_xlfn.XLOOKUP(BC$2,Técnicos!$A$2:$A$100,IF(Projetos!BI235=1,Técnicos!$F$2:$F$100,IF(Projetos!BI235=2,Técnicos!$H$2:$H$100,Técnicos!$J$2:$J$100)),,0,1))</f>
        <v/>
      </c>
      <c r="BD236" s="15" t="str" cm="1">
        <f t="array" ref="BD236">IF(OR($B236="",BD$2=""),"",Projetos!$K235*_xlfn.XLOOKUP(BD$2,Técnicos!$A$2:$A$100,IF(Projetos!BJ235=1,Técnicos!$F$2:$F$100,IF(Projetos!BJ235=2,Técnicos!$H$2:$H$100,Técnicos!$J$2:$J$100)),,0,1))</f>
        <v/>
      </c>
      <c r="BE236" s="15" t="str" cm="1">
        <f t="array" ref="BE236">IF(OR($B236="",BE$2=""),"",Projetos!$K235*_xlfn.XLOOKUP(BE$2,Técnicos!$A$2:$A$100,IF(Projetos!BK235=1,Técnicos!$F$2:$F$100,IF(Projetos!BK235=2,Técnicos!$H$2:$H$100,Técnicos!$J$2:$J$100)),,0,1))</f>
        <v/>
      </c>
      <c r="BF236" s="15" t="str" cm="1">
        <f t="array" ref="BF236">IF(OR($B236="",BF$2=""),"",Projetos!$K235*_xlfn.XLOOKUP(BF$2,Técnicos!$A$2:$A$100,IF(Projetos!BL235=1,Técnicos!$F$2:$F$100,IF(Projetos!BL235=2,Técnicos!$H$2:$H$100,Técnicos!$J$2:$J$100)),,0,1))</f>
        <v/>
      </c>
      <c r="BG236" s="15" t="str" cm="1">
        <f t="array" ref="BG236">IF(OR($B236="",BG$2=""),"",Projetos!$K235*_xlfn.XLOOKUP(BG$2,Técnicos!$A$2:$A$100,IF(Projetos!BM235=1,Técnicos!$F$2:$F$100,IF(Projetos!BM235=2,Técnicos!$H$2:$H$100,Técnicos!$J$2:$J$100)),,0,1))</f>
        <v/>
      </c>
      <c r="BH236" s="15" t="str" cm="1">
        <f t="array" ref="BH236">IF(OR($B236="",BH$2=""),"",Projetos!$K235*_xlfn.XLOOKUP(BH$2,Técnicos!$A$2:$A$100,IF(Projetos!BN235=1,Técnicos!$F$2:$F$100,IF(Projetos!BN235=2,Técnicos!$H$2:$H$100,Técnicos!$J$2:$J$100)),,0,1))</f>
        <v/>
      </c>
      <c r="BI236" s="15" t="str" cm="1">
        <f t="array" ref="BI236">IF(OR($B236="",BI$2=""),"",Projetos!$K235*_xlfn.XLOOKUP(BI$2,Técnicos!$A$2:$A$100,IF(Projetos!BO235=1,Técnicos!$F$2:$F$100,IF(Projetos!BO235=2,Técnicos!$H$2:$H$100,Técnicos!$J$2:$J$100)),,0,1))</f>
        <v/>
      </c>
      <c r="BJ236" s="15" t="str" cm="1">
        <f t="array" ref="BJ236">IF(OR($B236="",BJ$2=""),"",Projetos!$K235*_xlfn.XLOOKUP(BJ$2,Técnicos!$A$2:$A$100,IF(Projetos!BP235=1,Técnicos!$F$2:$F$100,IF(Projetos!BP235=2,Técnicos!$H$2:$H$100,Técnicos!$J$2:$J$100)),,0,1))</f>
        <v/>
      </c>
      <c r="BK236" s="15" t="str" cm="1">
        <f t="array" ref="BK236">IF(OR($B236="",BK$2=""),"",Projetos!$K235*_xlfn.XLOOKUP(BK$2,Técnicos!$A$2:$A$100,IF(Projetos!BQ235=1,Técnicos!$F$2:$F$100,IF(Projetos!BQ235=2,Técnicos!$H$2:$H$100,Técnicos!$J$2:$J$100)),,0,1))</f>
        <v/>
      </c>
      <c r="BL236" s="15" t="str" cm="1">
        <f t="array" ref="BL236">IF(OR($B236="",BL$2=""),"",Projetos!$K235*_xlfn.XLOOKUP(BL$2,Técnicos!$A$2:$A$100,IF(Projetos!BR235=1,Técnicos!$F$2:$F$100,IF(Projetos!BR235=2,Técnicos!$H$2:$H$100,Técnicos!$J$2:$J$100)),,0,1))</f>
        <v/>
      </c>
      <c r="BM236" s="15" t="str" cm="1">
        <f t="array" ref="BM236">IF(OR($B236="",BM$2=""),"",Projetos!$K235*_xlfn.XLOOKUP(BM$2,Técnicos!$A$2:$A$100,IF(Projetos!BS235=1,Técnicos!$F$2:$F$100,IF(Projetos!BS235=2,Técnicos!$H$2:$H$100,Técnicos!$J$2:$J$100)),,0,1))</f>
        <v/>
      </c>
      <c r="BN236" s="15" t="str" cm="1">
        <f t="array" ref="BN236">IF(OR($B236="",BN$2=""),"",Projetos!$K235*_xlfn.XLOOKUP(BN$2,Técnicos!$A$2:$A$100,IF(Projetos!BT235=1,Técnicos!$F$2:$F$100,IF(Projetos!BT235=2,Técnicos!$H$2:$H$100,Técnicos!$J$2:$J$100)),,0,1))</f>
        <v/>
      </c>
      <c r="BO236" s="15" t="str" cm="1">
        <f t="array" ref="BO236">IF(OR($B236="",BO$2=""),"",Projetos!$K235*_xlfn.XLOOKUP(BO$2,Técnicos!$A$2:$A$100,IF(Projetos!BU235=1,Técnicos!$F$2:$F$100,IF(Projetos!BU235=2,Técnicos!$H$2:$H$100,Técnicos!$J$2:$J$100)),,0,1))</f>
        <v/>
      </c>
      <c r="BP236" s="15" t="str" cm="1">
        <f t="array" ref="BP236">IF(OR($B236="",BP$2=""),"",Projetos!$K235*_xlfn.XLOOKUP(BP$2,Técnicos!$A$2:$A$100,IF(Projetos!BV235=1,Técnicos!$F$2:$F$100,IF(Projetos!BV235=2,Técnicos!$H$2:$H$100,Técnicos!$J$2:$J$100)),,0,1))</f>
        <v/>
      </c>
      <c r="BQ236" s="15" t="str" cm="1">
        <f t="array" ref="BQ236">IF(OR($B236="",BQ$2=""),"",Projetos!$K235*_xlfn.XLOOKUP(BQ$2,Técnicos!$A$2:$A$100,IF(Projetos!BW235=1,Técnicos!$F$2:$F$100,IF(Projetos!BW235=2,Técnicos!$H$2:$H$100,Técnicos!$J$2:$J$100)),,0,1))</f>
        <v/>
      </c>
    </row>
    <row r="237" spans="3:69" x14ac:dyDescent="0.3">
      <c r="C237" s="15" t="str" cm="1">
        <f t="array" ref="C237">IF(OR($B237="",C$2=""),"",Projetos!$K236/_xlfn.XLOOKUP(C$2,Técnicos!$A$2:$A$100,IF(Projetos!I236=1,Técnicos!$F$2:$F$100,IF(Projetos!I236=2,Técnicos!$H$2:$H$100,Técnicos!$J$2:$J$100)),,0,1))</f>
        <v/>
      </c>
      <c r="D237" s="15" t="str" cm="1">
        <f t="array" ref="D237">IF(OR($B237="",D$2=""),"",Projetos!$K236/_xlfn.XLOOKUP(D$2,Técnicos!$A$2:$A$100,IF(Projetos!J236=1,Técnicos!$F$2:$F$100,IF(Projetos!J236=2,Técnicos!$H$2:$H$100,Técnicos!$J$2:$J$100)),,0,1))</f>
        <v/>
      </c>
      <c r="E237" s="15" t="str" cm="1">
        <f t="array" ref="E237">IF(OR($B237="",E$2=""),"",Projetos!$K236/_xlfn.XLOOKUP(E$2,Técnicos!$A$2:$A$100,IF(Projetos!K236=1,Técnicos!$F$2:$F$100,IF(Projetos!K236=2,Técnicos!$H$2:$H$100,Técnicos!$J$2:$J$100)),,0,1))</f>
        <v/>
      </c>
      <c r="F237" s="15" t="str" cm="1">
        <f t="array" ref="F237">IF(OR($B237="",F$2=""),"",Projetos!$K236/_xlfn.XLOOKUP(F$2,Técnicos!$A$2:$A$100,IF(Projetos!L236=1,Técnicos!$F$2:$F$100,IF(Projetos!L236=2,Técnicos!$H$2:$H$100,Técnicos!$J$2:$J$100)),,0,1))</f>
        <v/>
      </c>
      <c r="G237" s="15" t="str" cm="1">
        <f t="array" ref="G237">IF(OR($B237="",G$2=""),"",Projetos!$K236/_xlfn.XLOOKUP(G$2,Técnicos!$A$2:$A$100,IF(Projetos!M236=1,Técnicos!$F$2:$F$100,IF(Projetos!M236=2,Técnicos!$H$2:$H$100,Técnicos!$J$2:$J$100)),,0,1))</f>
        <v/>
      </c>
      <c r="H237" s="15" t="str" cm="1">
        <f t="array" ref="H237">IF(OR($B237="",H$2=""),"",Projetos!$K236/_xlfn.XLOOKUP(H$2,Técnicos!$A$2:$A$100,IF(Projetos!N236=1,Técnicos!$F$2:$F$100,IF(Projetos!N236=2,Técnicos!$H$2:$H$100,Técnicos!$J$2:$J$100)),,0,1))</f>
        <v/>
      </c>
      <c r="I237" s="15" t="str" cm="1">
        <f t="array" ref="I237">IF(OR($B237="",I$2=""),"",Projetos!$K236/_xlfn.XLOOKUP(I$2,Técnicos!$A$2:$A$100,IF(Projetos!O236=1,Técnicos!$F$2:$F$100,IF(Projetos!O236=2,Técnicos!$H$2:$H$100,Técnicos!$J$2:$J$100)),,0,1))</f>
        <v/>
      </c>
      <c r="J237" s="15" t="str" cm="1">
        <f t="array" ref="J237">IF(OR($B237="",J$2=""),"",Projetos!$K236/_xlfn.XLOOKUP(J$2,Técnicos!$A$2:$A$100,IF(Projetos!P236=1,Técnicos!$F$2:$F$100,IF(Projetos!P236=2,Técnicos!$H$2:$H$100,Técnicos!$J$2:$J$100)),,0,1))</f>
        <v/>
      </c>
      <c r="K237" s="15" t="str" cm="1">
        <f t="array" ref="K237">IF(OR($B237="",K$2=""),"",Projetos!$K236/_xlfn.XLOOKUP(K$2,Técnicos!$A$2:$A$100,IF(Projetos!Q236=1,Técnicos!$F$2:$F$100,IF(Projetos!Q236=2,Técnicos!$H$2:$H$100,Técnicos!$J$2:$J$100)),,0,1))</f>
        <v/>
      </c>
      <c r="L237" s="15" t="str" cm="1">
        <f t="array" ref="L237">IF(OR($B237="",L$2=""),"",Projetos!$K236/_xlfn.XLOOKUP(L$2,Técnicos!$A$2:$A$100,IF(Projetos!R236=1,Técnicos!$F$2:$F$100,IF(Projetos!R236=2,Técnicos!$H$2:$H$100,Técnicos!$J$2:$J$100)),,0,1))</f>
        <v/>
      </c>
      <c r="M237" s="15" t="str" cm="1">
        <f t="array" ref="M237">IF(OR($B237="",M$2=""),"",Projetos!$K236/_xlfn.XLOOKUP(M$2,Técnicos!$A$2:$A$100,IF(Projetos!S236=1,Técnicos!$F$2:$F$100,IF(Projetos!S236=2,Técnicos!$H$2:$H$100,Técnicos!$J$2:$J$100)),,0,1))</f>
        <v/>
      </c>
      <c r="N237" s="15" t="str" cm="1">
        <f t="array" ref="N237">IF(OR($B237="",N$2=""),"",Projetos!$K236/_xlfn.XLOOKUP(N$2,Técnicos!$A$2:$A$100,IF(Projetos!T236=1,Técnicos!$F$2:$F$100,IF(Projetos!T236=2,Técnicos!$H$2:$H$100,Técnicos!$J$2:$J$100)),,0,1))</f>
        <v/>
      </c>
      <c r="O237" s="15" t="str" cm="1">
        <f t="array" ref="O237">IF(OR($B237="",O$2=""),"",Projetos!$K236/_xlfn.XLOOKUP(O$2,Técnicos!$A$2:$A$100,IF(Projetos!U236=1,Técnicos!$F$2:$F$100,IF(Projetos!U236=2,Técnicos!$H$2:$H$100,Técnicos!$J$2:$J$100)),,0,1))</f>
        <v/>
      </c>
      <c r="P237" s="15" t="str" cm="1">
        <f t="array" ref="P237">IF(OR($B237="",P$2=""),"",Projetos!$K236/_xlfn.XLOOKUP(P$2,Técnicos!$A$2:$A$100,IF(Projetos!V236=1,Técnicos!$F$2:$F$100,IF(Projetos!V236=2,Técnicos!$H$2:$H$100,Técnicos!$J$2:$J$100)),,0,1))</f>
        <v/>
      </c>
      <c r="Q237" s="15" t="str" cm="1">
        <f t="array" ref="Q237">IF(OR($B237="",Q$2=""),"",Projetos!$K236/_xlfn.XLOOKUP(Q$2,Técnicos!$A$2:$A$100,IF(Projetos!W236=1,Técnicos!$F$2:$F$100,IF(Projetos!W236=2,Técnicos!$H$2:$H$100,Técnicos!$J$2:$J$100)),,0,1))</f>
        <v/>
      </c>
      <c r="R237" s="15" t="str" cm="1">
        <f t="array" ref="R237">IF(OR($B237="",R$2=""),"",Projetos!$K236/_xlfn.XLOOKUP(R$2,Técnicos!$A$2:$A$100,IF(Projetos!X236=1,Técnicos!$F$2:$F$100,IF(Projetos!X236=2,Técnicos!$H$2:$H$100,Técnicos!$J$2:$J$100)),,0,1))</f>
        <v/>
      </c>
      <c r="S237" s="15" t="str" cm="1">
        <f t="array" ref="S237">IF(OR($B237="",S$2=""),"",Projetos!$K236/_xlfn.XLOOKUP(S$2,Técnicos!$A$2:$A$100,IF(Projetos!Y236=1,Técnicos!$F$2:$F$100,IF(Projetos!Y236=2,Técnicos!$H$2:$H$100,Técnicos!$J$2:$J$100)),,0,1))</f>
        <v/>
      </c>
      <c r="T237" s="15" t="str" cm="1">
        <f t="array" ref="T237">IF(OR($B237="",T$2=""),"",Projetos!$K236/_xlfn.XLOOKUP(T$2,Técnicos!$A$2:$A$100,IF(Projetos!Z236=1,Técnicos!$F$2:$F$100,IF(Projetos!Z236=2,Técnicos!$H$2:$H$100,Técnicos!$J$2:$J$100)),,0,1))</f>
        <v/>
      </c>
      <c r="U237" s="15" t="str" cm="1">
        <f t="array" ref="U237">IF(OR($B237="",U$2=""),"",Projetos!$K236/_xlfn.XLOOKUP(U$2,Técnicos!$A$2:$A$100,IF(Projetos!AA236=1,Técnicos!$F$2:$F$100,IF(Projetos!AA236=2,Técnicos!$H$2:$H$100,Técnicos!$J$2:$J$100)),,0,1))</f>
        <v/>
      </c>
      <c r="V237" s="15" t="str" cm="1">
        <f t="array" ref="V237">IF(OR($B237="",V$2=""),"",Projetos!$K236/_xlfn.XLOOKUP(V$2,Técnicos!$A$2:$A$100,IF(Projetos!AB236=1,Técnicos!$F$2:$F$100,IF(Projetos!AB236=2,Técnicos!$H$2:$H$100,Técnicos!$J$2:$J$100)),,0,1))</f>
        <v/>
      </c>
      <c r="W237" s="15" t="str" cm="1">
        <f t="array" ref="W237">IF(OR($B237="",W$2=""),"",Projetos!$K236/_xlfn.XLOOKUP(W$2,Técnicos!$A$2:$A$100,IF(Projetos!AC236=1,Técnicos!$F$2:$F$100,IF(Projetos!AC236=2,Técnicos!$H$2:$H$100,Técnicos!$J$2:$J$100)),,0,1))</f>
        <v/>
      </c>
      <c r="X237" s="15" t="str" cm="1">
        <f t="array" ref="X237">IF(OR($B237="",X$2=""),"",Projetos!$K236/_xlfn.XLOOKUP(X$2,Técnicos!$A$2:$A$100,IF(Projetos!AD236=1,Técnicos!$F$2:$F$100,IF(Projetos!AD236=2,Técnicos!$H$2:$H$100,Técnicos!$J$2:$J$100)),,0,1))</f>
        <v/>
      </c>
      <c r="Y237" s="15" t="str" cm="1">
        <f t="array" ref="Y237">IF(OR($B237="",Y$2=""),"",Projetos!$K236/_xlfn.XLOOKUP(Y$2,Técnicos!$A$2:$A$100,IF(Projetos!AE236=1,Técnicos!$F$2:$F$100,IF(Projetos!AE236=2,Técnicos!$H$2:$H$100,Técnicos!$J$2:$J$100)),,0,1))</f>
        <v/>
      </c>
      <c r="Z237" s="15" t="str" cm="1">
        <f t="array" ref="Z237">IF(OR($B237="",Z$2=""),"",Projetos!$K236/_xlfn.XLOOKUP(Z$2,Técnicos!$A$2:$A$100,IF(Projetos!AF236=1,Técnicos!$F$2:$F$100,IF(Projetos!AF236=2,Técnicos!$H$2:$H$100,Técnicos!$J$2:$J$100)),,0,1))</f>
        <v/>
      </c>
      <c r="AA237" s="15" t="str" cm="1">
        <f t="array" ref="AA237">IF(OR($B237="",AA$2=""),"",Projetos!$K236/_xlfn.XLOOKUP(AA$2,Técnicos!$A$2:$A$100,IF(Projetos!AG236=1,Técnicos!$F$2:$F$100,IF(Projetos!AG236=2,Técnicos!$H$2:$H$100,Técnicos!$J$2:$J$100)),,0,1))</f>
        <v/>
      </c>
      <c r="AB237" s="15" t="str" cm="1">
        <f t="array" ref="AB237">IF(OR($B237="",AB$2=""),"",Projetos!$K236/_xlfn.XLOOKUP(AB$2,Técnicos!$A$2:$A$100,IF(Projetos!AH236=1,Técnicos!$F$2:$F$100,IF(Projetos!AH236=2,Técnicos!$H$2:$H$100,Técnicos!$J$2:$J$100)),,0,1))</f>
        <v/>
      </c>
      <c r="AC237" s="15" t="str" cm="1">
        <f t="array" ref="AC237">IF(OR($B237="",AC$2=""),"",Projetos!$K236/_xlfn.XLOOKUP(AC$2,Técnicos!$A$2:$A$100,IF(Projetos!AI236=1,Técnicos!$F$2:$F$100,IF(Projetos!AI236=2,Técnicos!$H$2:$H$100,Técnicos!$J$2:$J$100)),,0,1))</f>
        <v/>
      </c>
      <c r="AD237" s="15" t="str" cm="1">
        <f t="array" ref="AD237">IF(OR($B237="",AD$2=""),"",Projetos!$K236/_xlfn.XLOOKUP(AD$2,Técnicos!$A$2:$A$100,IF(Projetos!AJ236=1,Técnicos!$F$2:$F$100,IF(Projetos!AJ236=2,Técnicos!$H$2:$H$100,Técnicos!$J$2:$J$100)),,0,1))</f>
        <v/>
      </c>
      <c r="AE237" s="15" t="str" cm="1">
        <f t="array" ref="AE237">IF(OR($B237="",AE$2=""),"",Projetos!$K236/_xlfn.XLOOKUP(AE$2,Técnicos!$A$2:$A$100,IF(Projetos!AK236=1,Técnicos!$F$2:$F$100,IF(Projetos!AK236=2,Técnicos!$H$2:$H$100,Técnicos!$J$2:$J$100)),,0,1))</f>
        <v/>
      </c>
      <c r="AF237" s="15" t="str" cm="1">
        <f t="array" ref="AF237">IF(OR($B237="",AF$2=""),"",Projetos!$K236/_xlfn.XLOOKUP(AF$2,Técnicos!$A$2:$A$100,IF(Projetos!AL236=1,Técnicos!$F$2:$F$100,IF(Projetos!AL236=2,Técnicos!$H$2:$H$100,Técnicos!$J$2:$J$100)),,0,1))</f>
        <v/>
      </c>
      <c r="AG237" s="15" t="str" cm="1">
        <f t="array" ref="AG237">IF(OR($B237="",AG$2=""),"",Projetos!$K236/_xlfn.XLOOKUP(AG$2,Técnicos!$A$2:$A$100,IF(Projetos!AM236=1,Técnicos!$F$2:$F$100,IF(Projetos!AM236=2,Técnicos!$H$2:$H$100,Técnicos!$J$2:$J$100)),,0,1))</f>
        <v/>
      </c>
      <c r="AH237" s="15" t="str" cm="1">
        <f t="array" ref="AH237">IF(OR($B237="",AH$2=""),"",Projetos!$K236/_xlfn.XLOOKUP(AH$2,Técnicos!$A$2:$A$100,IF(Projetos!AN236=1,Técnicos!$F$2:$F$100,IF(Projetos!AN236=2,Técnicos!$H$2:$H$100,Técnicos!$J$2:$J$100)),,0,1))</f>
        <v/>
      </c>
      <c r="AI237" s="15" t="str" cm="1">
        <f t="array" ref="AI237">IF(OR($B237="",AI$2=""),"",Projetos!$K236/_xlfn.XLOOKUP(AI$2,Técnicos!$A$2:$A$100,IF(Projetos!AO236=1,Técnicos!$F$2:$F$100,IF(Projetos!AO236=2,Técnicos!$H$2:$H$100,Técnicos!$J$2:$J$100)),,0,1))</f>
        <v/>
      </c>
      <c r="AJ237" s="15" t="str" cm="1">
        <f t="array" ref="AJ237">IF(OR($B237="",AJ$2=""),"",Projetos!$K236/_xlfn.XLOOKUP(AJ$2,Técnicos!$A$2:$A$100,IF(Projetos!AP236=1,Técnicos!$F$2:$F$100,IF(Projetos!AP236=2,Técnicos!$H$2:$H$100,Técnicos!$J$2:$J$100)),,0,1))</f>
        <v/>
      </c>
      <c r="AK237" s="15" t="str" cm="1">
        <f t="array" ref="AK237">IF(OR($B237="",AK$2=""),"",Projetos!$K236/_xlfn.XLOOKUP(AK$2,Técnicos!$A$2:$A$100,IF(Projetos!AQ236=1,Técnicos!$F$2:$F$100,IF(Projetos!AQ236=2,Técnicos!$H$2:$H$100,Técnicos!$J$2:$J$100)),,0,1))</f>
        <v/>
      </c>
      <c r="AL237" s="15" t="str" cm="1">
        <f t="array" ref="AL237">IF(OR($B237="",AL$2=""),"",Projetos!$K236*_xlfn.XLOOKUP(AL$2,Técnicos!$A$2:$A$100,IF(Projetos!AR236=1,Técnicos!$F$2:$F$100,IF(Projetos!AR236=2,Técnicos!$H$2:$H$100,Técnicos!$J$2:$J$100)),,0,1))</f>
        <v/>
      </c>
      <c r="AM237" s="15" t="str" cm="1">
        <f t="array" ref="AM237">IF(OR($B237="",AM$2=""),"",Projetos!$K236*_xlfn.XLOOKUP(AM$2,Técnicos!$A$2:$A$100,IF(Projetos!AS236=1,Técnicos!$F$2:$F$100,IF(Projetos!AS236=2,Técnicos!$H$2:$H$100,Técnicos!$J$2:$J$100)),,0,1))</f>
        <v/>
      </c>
      <c r="AN237" s="15" t="str" cm="1">
        <f t="array" ref="AN237">IF(OR($B237="",AN$2=""),"",Projetos!$K236*_xlfn.XLOOKUP(AN$2,Técnicos!$A$2:$A$100,IF(Projetos!AT236=1,Técnicos!$F$2:$F$100,IF(Projetos!AT236=2,Técnicos!$H$2:$H$100,Técnicos!$J$2:$J$100)),,0,1))</f>
        <v/>
      </c>
      <c r="AO237" s="15" t="str" cm="1">
        <f t="array" ref="AO237">IF(OR($B237="",AO$2=""),"",Projetos!$K236*_xlfn.XLOOKUP(AO$2,Técnicos!$A$2:$A$100,IF(Projetos!AU236=1,Técnicos!$F$2:$F$100,IF(Projetos!AU236=2,Técnicos!$H$2:$H$100,Técnicos!$J$2:$J$100)),,0,1))</f>
        <v/>
      </c>
      <c r="AP237" s="15" t="str" cm="1">
        <f t="array" ref="AP237">IF(OR($B237="",AP$2=""),"",Projetos!$K236*_xlfn.XLOOKUP(AP$2,Técnicos!$A$2:$A$100,IF(Projetos!AV236=1,Técnicos!$F$2:$F$100,IF(Projetos!AV236=2,Técnicos!$H$2:$H$100,Técnicos!$J$2:$J$100)),,0,1))</f>
        <v/>
      </c>
      <c r="AQ237" s="15" t="str" cm="1">
        <f t="array" ref="AQ237">IF(OR($B237="",AQ$2=""),"",Projetos!$K236*_xlfn.XLOOKUP(AQ$2,Técnicos!$A$2:$A$100,IF(Projetos!AW236=1,Técnicos!$F$2:$F$100,IF(Projetos!AW236=2,Técnicos!$H$2:$H$100,Técnicos!$J$2:$J$100)),,0,1))</f>
        <v/>
      </c>
      <c r="AR237" s="15" t="str" cm="1">
        <f t="array" ref="AR237">IF(OR($B237="",AR$2=""),"",Projetos!$K236*_xlfn.XLOOKUP(AR$2,Técnicos!$A$2:$A$100,IF(Projetos!AX236=1,Técnicos!$F$2:$F$100,IF(Projetos!AX236=2,Técnicos!$H$2:$H$100,Técnicos!$J$2:$J$100)),,0,1))</f>
        <v/>
      </c>
      <c r="AS237" s="15" t="str" cm="1">
        <f t="array" ref="AS237">IF(OR($B237="",AS$2=""),"",Projetos!$K236*_xlfn.XLOOKUP(AS$2,Técnicos!$A$2:$A$100,IF(Projetos!AY236=1,Técnicos!$F$2:$F$100,IF(Projetos!AY236=2,Técnicos!$H$2:$H$100,Técnicos!$J$2:$J$100)),,0,1))</f>
        <v/>
      </c>
      <c r="AT237" s="15" t="str" cm="1">
        <f t="array" ref="AT237">IF(OR($B237="",AT$2=""),"",Projetos!$K236*_xlfn.XLOOKUP(AT$2,Técnicos!$A$2:$A$100,IF(Projetos!AZ236=1,Técnicos!$F$2:$F$100,IF(Projetos!AZ236=2,Técnicos!$H$2:$H$100,Técnicos!$J$2:$J$100)),,0,1))</f>
        <v/>
      </c>
      <c r="AU237" s="15" t="str" cm="1">
        <f t="array" ref="AU237">IF(OR($B237="",AU$2=""),"",Projetos!$K236*_xlfn.XLOOKUP(AU$2,Técnicos!$A$2:$A$100,IF(Projetos!BA236=1,Técnicos!$F$2:$F$100,IF(Projetos!BA236=2,Técnicos!$H$2:$H$100,Técnicos!$J$2:$J$100)),,0,1))</f>
        <v/>
      </c>
      <c r="AV237" s="15" t="str" cm="1">
        <f t="array" ref="AV237">IF(OR($B237="",AV$2=""),"",Projetos!$K236*_xlfn.XLOOKUP(AV$2,Técnicos!$A$2:$A$100,IF(Projetos!BB236=1,Técnicos!$F$2:$F$100,IF(Projetos!BB236=2,Técnicos!$H$2:$H$100,Técnicos!$J$2:$J$100)),,0,1))</f>
        <v/>
      </c>
      <c r="AW237" s="15" t="str" cm="1">
        <f t="array" ref="AW237">IF(OR($B237="",AW$2=""),"",Projetos!$K236*_xlfn.XLOOKUP(AW$2,Técnicos!$A$2:$A$100,IF(Projetos!BC236=1,Técnicos!$F$2:$F$100,IF(Projetos!BC236=2,Técnicos!$H$2:$H$100,Técnicos!$J$2:$J$100)),,0,1))</f>
        <v/>
      </c>
      <c r="AX237" s="15" t="str" cm="1">
        <f t="array" ref="AX237">IF(OR($B237="",AX$2=""),"",Projetos!$K236*_xlfn.XLOOKUP(AX$2,Técnicos!$A$2:$A$100,IF(Projetos!BD236=1,Técnicos!$F$2:$F$100,IF(Projetos!BD236=2,Técnicos!$H$2:$H$100,Técnicos!$J$2:$J$100)),,0,1))</f>
        <v/>
      </c>
      <c r="AY237" s="15" t="str" cm="1">
        <f t="array" ref="AY237">IF(OR($B237="",AY$2=""),"",Projetos!$K236*_xlfn.XLOOKUP(AY$2,Técnicos!$A$2:$A$100,IF(Projetos!BE236=1,Técnicos!$F$2:$F$100,IF(Projetos!BE236=2,Técnicos!$H$2:$H$100,Técnicos!$J$2:$J$100)),,0,1))</f>
        <v/>
      </c>
      <c r="AZ237" s="15" t="str" cm="1">
        <f t="array" ref="AZ237">IF(OR($B237="",AZ$2=""),"",Projetos!$K236*_xlfn.XLOOKUP(AZ$2,Técnicos!$A$2:$A$100,IF(Projetos!BF236=1,Técnicos!$F$2:$F$100,IF(Projetos!BF236=2,Técnicos!$H$2:$H$100,Técnicos!$J$2:$J$100)),,0,1))</f>
        <v/>
      </c>
      <c r="BA237" s="15" t="str" cm="1">
        <f t="array" ref="BA237">IF(OR($B237="",BA$2=""),"",Projetos!$K236*_xlfn.XLOOKUP(BA$2,Técnicos!$A$2:$A$100,IF(Projetos!BG236=1,Técnicos!$F$2:$F$100,IF(Projetos!BG236=2,Técnicos!$H$2:$H$100,Técnicos!$J$2:$J$100)),,0,1))</f>
        <v/>
      </c>
      <c r="BB237" s="15" t="str" cm="1">
        <f t="array" ref="BB237">IF(OR($B237="",BB$2=""),"",Projetos!$K236*_xlfn.XLOOKUP(BB$2,Técnicos!$A$2:$A$100,IF(Projetos!BH236=1,Técnicos!$F$2:$F$100,IF(Projetos!BH236=2,Técnicos!$H$2:$H$100,Técnicos!$J$2:$J$100)),,0,1))</f>
        <v/>
      </c>
      <c r="BC237" s="15" t="str" cm="1">
        <f t="array" ref="BC237">IF(OR($B237="",BC$2=""),"",Projetos!$K236*_xlfn.XLOOKUP(BC$2,Técnicos!$A$2:$A$100,IF(Projetos!BI236=1,Técnicos!$F$2:$F$100,IF(Projetos!BI236=2,Técnicos!$H$2:$H$100,Técnicos!$J$2:$J$100)),,0,1))</f>
        <v/>
      </c>
      <c r="BD237" s="15" t="str" cm="1">
        <f t="array" ref="BD237">IF(OR($B237="",BD$2=""),"",Projetos!$K236*_xlfn.XLOOKUP(BD$2,Técnicos!$A$2:$A$100,IF(Projetos!BJ236=1,Técnicos!$F$2:$F$100,IF(Projetos!BJ236=2,Técnicos!$H$2:$H$100,Técnicos!$J$2:$J$100)),,0,1))</f>
        <v/>
      </c>
      <c r="BE237" s="15" t="str" cm="1">
        <f t="array" ref="BE237">IF(OR($B237="",BE$2=""),"",Projetos!$K236*_xlfn.XLOOKUP(BE$2,Técnicos!$A$2:$A$100,IF(Projetos!BK236=1,Técnicos!$F$2:$F$100,IF(Projetos!BK236=2,Técnicos!$H$2:$H$100,Técnicos!$J$2:$J$100)),,0,1))</f>
        <v/>
      </c>
      <c r="BF237" s="15" t="str" cm="1">
        <f t="array" ref="BF237">IF(OR($B237="",BF$2=""),"",Projetos!$K236*_xlfn.XLOOKUP(BF$2,Técnicos!$A$2:$A$100,IF(Projetos!BL236=1,Técnicos!$F$2:$F$100,IF(Projetos!BL236=2,Técnicos!$H$2:$H$100,Técnicos!$J$2:$J$100)),,0,1))</f>
        <v/>
      </c>
      <c r="BG237" s="15" t="str" cm="1">
        <f t="array" ref="BG237">IF(OR($B237="",BG$2=""),"",Projetos!$K236*_xlfn.XLOOKUP(BG$2,Técnicos!$A$2:$A$100,IF(Projetos!BM236=1,Técnicos!$F$2:$F$100,IF(Projetos!BM236=2,Técnicos!$H$2:$H$100,Técnicos!$J$2:$J$100)),,0,1))</f>
        <v/>
      </c>
      <c r="BH237" s="15" t="str" cm="1">
        <f t="array" ref="BH237">IF(OR($B237="",BH$2=""),"",Projetos!$K236*_xlfn.XLOOKUP(BH$2,Técnicos!$A$2:$A$100,IF(Projetos!BN236=1,Técnicos!$F$2:$F$100,IF(Projetos!BN236=2,Técnicos!$H$2:$H$100,Técnicos!$J$2:$J$100)),,0,1))</f>
        <v/>
      </c>
      <c r="BI237" s="15" t="str" cm="1">
        <f t="array" ref="BI237">IF(OR($B237="",BI$2=""),"",Projetos!$K236*_xlfn.XLOOKUP(BI$2,Técnicos!$A$2:$A$100,IF(Projetos!BO236=1,Técnicos!$F$2:$F$100,IF(Projetos!BO236=2,Técnicos!$H$2:$H$100,Técnicos!$J$2:$J$100)),,0,1))</f>
        <v/>
      </c>
      <c r="BJ237" s="15" t="str" cm="1">
        <f t="array" ref="BJ237">IF(OR($B237="",BJ$2=""),"",Projetos!$K236*_xlfn.XLOOKUP(BJ$2,Técnicos!$A$2:$A$100,IF(Projetos!BP236=1,Técnicos!$F$2:$F$100,IF(Projetos!BP236=2,Técnicos!$H$2:$H$100,Técnicos!$J$2:$J$100)),,0,1))</f>
        <v/>
      </c>
      <c r="BK237" s="15" t="str" cm="1">
        <f t="array" ref="BK237">IF(OR($B237="",BK$2=""),"",Projetos!$K236*_xlfn.XLOOKUP(BK$2,Técnicos!$A$2:$A$100,IF(Projetos!BQ236=1,Técnicos!$F$2:$F$100,IF(Projetos!BQ236=2,Técnicos!$H$2:$H$100,Técnicos!$J$2:$J$100)),,0,1))</f>
        <v/>
      </c>
      <c r="BL237" s="15" t="str" cm="1">
        <f t="array" ref="BL237">IF(OR($B237="",BL$2=""),"",Projetos!$K236*_xlfn.XLOOKUP(BL$2,Técnicos!$A$2:$A$100,IF(Projetos!BR236=1,Técnicos!$F$2:$F$100,IF(Projetos!BR236=2,Técnicos!$H$2:$H$100,Técnicos!$J$2:$J$100)),,0,1))</f>
        <v/>
      </c>
      <c r="BM237" s="15" t="str" cm="1">
        <f t="array" ref="BM237">IF(OR($B237="",BM$2=""),"",Projetos!$K236*_xlfn.XLOOKUP(BM$2,Técnicos!$A$2:$A$100,IF(Projetos!BS236=1,Técnicos!$F$2:$F$100,IF(Projetos!BS236=2,Técnicos!$H$2:$H$100,Técnicos!$J$2:$J$100)),,0,1))</f>
        <v/>
      </c>
      <c r="BN237" s="15" t="str" cm="1">
        <f t="array" ref="BN237">IF(OR($B237="",BN$2=""),"",Projetos!$K236*_xlfn.XLOOKUP(BN$2,Técnicos!$A$2:$A$100,IF(Projetos!BT236=1,Técnicos!$F$2:$F$100,IF(Projetos!BT236=2,Técnicos!$H$2:$H$100,Técnicos!$J$2:$J$100)),,0,1))</f>
        <v/>
      </c>
      <c r="BO237" s="15" t="str" cm="1">
        <f t="array" ref="BO237">IF(OR($B237="",BO$2=""),"",Projetos!$K236*_xlfn.XLOOKUP(BO$2,Técnicos!$A$2:$A$100,IF(Projetos!BU236=1,Técnicos!$F$2:$F$100,IF(Projetos!BU236=2,Técnicos!$H$2:$H$100,Técnicos!$J$2:$J$100)),,0,1))</f>
        <v/>
      </c>
      <c r="BP237" s="15" t="str" cm="1">
        <f t="array" ref="BP237">IF(OR($B237="",BP$2=""),"",Projetos!$K236*_xlfn.XLOOKUP(BP$2,Técnicos!$A$2:$A$100,IF(Projetos!BV236=1,Técnicos!$F$2:$F$100,IF(Projetos!BV236=2,Técnicos!$H$2:$H$100,Técnicos!$J$2:$J$100)),,0,1))</f>
        <v/>
      </c>
      <c r="BQ237" s="15" t="str" cm="1">
        <f t="array" ref="BQ237">IF(OR($B237="",BQ$2=""),"",Projetos!$K236*_xlfn.XLOOKUP(BQ$2,Técnicos!$A$2:$A$100,IF(Projetos!BW236=1,Técnicos!$F$2:$F$100,IF(Projetos!BW236=2,Técnicos!$H$2:$H$100,Técnicos!$J$2:$J$100)),,0,1))</f>
        <v/>
      </c>
    </row>
    <row r="238" spans="3:69" x14ac:dyDescent="0.3">
      <c r="C238" s="15" t="str" cm="1">
        <f t="array" ref="C238">IF(OR($B238="",C$2=""),"",Projetos!$K237/_xlfn.XLOOKUP(C$2,Técnicos!$A$2:$A$100,IF(Projetos!I237=1,Técnicos!$F$2:$F$100,IF(Projetos!I237=2,Técnicos!$H$2:$H$100,Técnicos!$J$2:$J$100)),,0,1))</f>
        <v/>
      </c>
      <c r="D238" s="15" t="str" cm="1">
        <f t="array" ref="D238">IF(OR($B238="",D$2=""),"",Projetos!$K237/_xlfn.XLOOKUP(D$2,Técnicos!$A$2:$A$100,IF(Projetos!J237=1,Técnicos!$F$2:$F$100,IF(Projetos!J237=2,Técnicos!$H$2:$H$100,Técnicos!$J$2:$J$100)),,0,1))</f>
        <v/>
      </c>
      <c r="E238" s="15" t="str" cm="1">
        <f t="array" ref="E238">IF(OR($B238="",E$2=""),"",Projetos!$K237/_xlfn.XLOOKUP(E$2,Técnicos!$A$2:$A$100,IF(Projetos!K237=1,Técnicos!$F$2:$F$100,IF(Projetos!K237=2,Técnicos!$H$2:$H$100,Técnicos!$J$2:$J$100)),,0,1))</f>
        <v/>
      </c>
      <c r="F238" s="15" t="str" cm="1">
        <f t="array" ref="F238">IF(OR($B238="",F$2=""),"",Projetos!$K237/_xlfn.XLOOKUP(F$2,Técnicos!$A$2:$A$100,IF(Projetos!L237=1,Técnicos!$F$2:$F$100,IF(Projetos!L237=2,Técnicos!$H$2:$H$100,Técnicos!$J$2:$J$100)),,0,1))</f>
        <v/>
      </c>
      <c r="G238" s="15" t="str" cm="1">
        <f t="array" ref="G238">IF(OR($B238="",G$2=""),"",Projetos!$K237/_xlfn.XLOOKUP(G$2,Técnicos!$A$2:$A$100,IF(Projetos!M237=1,Técnicos!$F$2:$F$100,IF(Projetos!M237=2,Técnicos!$H$2:$H$100,Técnicos!$J$2:$J$100)),,0,1))</f>
        <v/>
      </c>
      <c r="H238" s="15" t="str" cm="1">
        <f t="array" ref="H238">IF(OR($B238="",H$2=""),"",Projetos!$K237/_xlfn.XLOOKUP(H$2,Técnicos!$A$2:$A$100,IF(Projetos!N237=1,Técnicos!$F$2:$F$100,IF(Projetos!N237=2,Técnicos!$H$2:$H$100,Técnicos!$J$2:$J$100)),,0,1))</f>
        <v/>
      </c>
      <c r="I238" s="15" t="str" cm="1">
        <f t="array" ref="I238">IF(OR($B238="",I$2=""),"",Projetos!$K237/_xlfn.XLOOKUP(I$2,Técnicos!$A$2:$A$100,IF(Projetos!O237=1,Técnicos!$F$2:$F$100,IF(Projetos!O237=2,Técnicos!$H$2:$H$100,Técnicos!$J$2:$J$100)),,0,1))</f>
        <v/>
      </c>
      <c r="J238" s="15" t="str" cm="1">
        <f t="array" ref="J238">IF(OR($B238="",J$2=""),"",Projetos!$K237/_xlfn.XLOOKUP(J$2,Técnicos!$A$2:$A$100,IF(Projetos!P237=1,Técnicos!$F$2:$F$100,IF(Projetos!P237=2,Técnicos!$H$2:$H$100,Técnicos!$J$2:$J$100)),,0,1))</f>
        <v/>
      </c>
      <c r="K238" s="15" t="str" cm="1">
        <f t="array" ref="K238">IF(OR($B238="",K$2=""),"",Projetos!$K237/_xlfn.XLOOKUP(K$2,Técnicos!$A$2:$A$100,IF(Projetos!Q237=1,Técnicos!$F$2:$F$100,IF(Projetos!Q237=2,Técnicos!$H$2:$H$100,Técnicos!$J$2:$J$100)),,0,1))</f>
        <v/>
      </c>
      <c r="L238" s="15" t="str" cm="1">
        <f t="array" ref="L238">IF(OR($B238="",L$2=""),"",Projetos!$K237/_xlfn.XLOOKUP(L$2,Técnicos!$A$2:$A$100,IF(Projetos!R237=1,Técnicos!$F$2:$F$100,IF(Projetos!R237=2,Técnicos!$H$2:$H$100,Técnicos!$J$2:$J$100)),,0,1))</f>
        <v/>
      </c>
      <c r="M238" s="15" t="str" cm="1">
        <f t="array" ref="M238">IF(OR($B238="",M$2=""),"",Projetos!$K237/_xlfn.XLOOKUP(M$2,Técnicos!$A$2:$A$100,IF(Projetos!S237=1,Técnicos!$F$2:$F$100,IF(Projetos!S237=2,Técnicos!$H$2:$H$100,Técnicos!$J$2:$J$100)),,0,1))</f>
        <v/>
      </c>
      <c r="N238" s="15" t="str" cm="1">
        <f t="array" ref="N238">IF(OR($B238="",N$2=""),"",Projetos!$K237/_xlfn.XLOOKUP(N$2,Técnicos!$A$2:$A$100,IF(Projetos!T237=1,Técnicos!$F$2:$F$100,IF(Projetos!T237=2,Técnicos!$H$2:$H$100,Técnicos!$J$2:$J$100)),,0,1))</f>
        <v/>
      </c>
      <c r="O238" s="15" t="str" cm="1">
        <f t="array" ref="O238">IF(OR($B238="",O$2=""),"",Projetos!$K237/_xlfn.XLOOKUP(O$2,Técnicos!$A$2:$A$100,IF(Projetos!U237=1,Técnicos!$F$2:$F$100,IF(Projetos!U237=2,Técnicos!$H$2:$H$100,Técnicos!$J$2:$J$100)),,0,1))</f>
        <v/>
      </c>
      <c r="P238" s="15" t="str" cm="1">
        <f t="array" ref="P238">IF(OR($B238="",P$2=""),"",Projetos!$K237/_xlfn.XLOOKUP(P$2,Técnicos!$A$2:$A$100,IF(Projetos!V237=1,Técnicos!$F$2:$F$100,IF(Projetos!V237=2,Técnicos!$H$2:$H$100,Técnicos!$J$2:$J$100)),,0,1))</f>
        <v/>
      </c>
      <c r="Q238" s="15" t="str" cm="1">
        <f t="array" ref="Q238">IF(OR($B238="",Q$2=""),"",Projetos!$K237/_xlfn.XLOOKUP(Q$2,Técnicos!$A$2:$A$100,IF(Projetos!W237=1,Técnicos!$F$2:$F$100,IF(Projetos!W237=2,Técnicos!$H$2:$H$100,Técnicos!$J$2:$J$100)),,0,1))</f>
        <v/>
      </c>
      <c r="R238" s="15" t="str" cm="1">
        <f t="array" ref="R238">IF(OR($B238="",R$2=""),"",Projetos!$K237/_xlfn.XLOOKUP(R$2,Técnicos!$A$2:$A$100,IF(Projetos!X237=1,Técnicos!$F$2:$F$100,IF(Projetos!X237=2,Técnicos!$H$2:$H$100,Técnicos!$J$2:$J$100)),,0,1))</f>
        <v/>
      </c>
      <c r="S238" s="15" t="str" cm="1">
        <f t="array" ref="S238">IF(OR($B238="",S$2=""),"",Projetos!$K237/_xlfn.XLOOKUP(S$2,Técnicos!$A$2:$A$100,IF(Projetos!Y237=1,Técnicos!$F$2:$F$100,IF(Projetos!Y237=2,Técnicos!$H$2:$H$100,Técnicos!$J$2:$J$100)),,0,1))</f>
        <v/>
      </c>
      <c r="T238" s="15" t="str" cm="1">
        <f t="array" ref="T238">IF(OR($B238="",T$2=""),"",Projetos!$K237/_xlfn.XLOOKUP(T$2,Técnicos!$A$2:$A$100,IF(Projetos!Z237=1,Técnicos!$F$2:$F$100,IF(Projetos!Z237=2,Técnicos!$H$2:$H$100,Técnicos!$J$2:$J$100)),,0,1))</f>
        <v/>
      </c>
      <c r="U238" s="15" t="str" cm="1">
        <f t="array" ref="U238">IF(OR($B238="",U$2=""),"",Projetos!$K237/_xlfn.XLOOKUP(U$2,Técnicos!$A$2:$A$100,IF(Projetos!AA237=1,Técnicos!$F$2:$F$100,IF(Projetos!AA237=2,Técnicos!$H$2:$H$100,Técnicos!$J$2:$J$100)),,0,1))</f>
        <v/>
      </c>
      <c r="V238" s="15" t="str" cm="1">
        <f t="array" ref="V238">IF(OR($B238="",V$2=""),"",Projetos!$K237/_xlfn.XLOOKUP(V$2,Técnicos!$A$2:$A$100,IF(Projetos!AB237=1,Técnicos!$F$2:$F$100,IF(Projetos!AB237=2,Técnicos!$H$2:$H$100,Técnicos!$J$2:$J$100)),,0,1))</f>
        <v/>
      </c>
      <c r="W238" s="15" t="str" cm="1">
        <f t="array" ref="W238">IF(OR($B238="",W$2=""),"",Projetos!$K237/_xlfn.XLOOKUP(W$2,Técnicos!$A$2:$A$100,IF(Projetos!AC237=1,Técnicos!$F$2:$F$100,IF(Projetos!AC237=2,Técnicos!$H$2:$H$100,Técnicos!$J$2:$J$100)),,0,1))</f>
        <v/>
      </c>
      <c r="X238" s="15" t="str" cm="1">
        <f t="array" ref="X238">IF(OR($B238="",X$2=""),"",Projetos!$K237/_xlfn.XLOOKUP(X$2,Técnicos!$A$2:$A$100,IF(Projetos!AD237=1,Técnicos!$F$2:$F$100,IF(Projetos!AD237=2,Técnicos!$H$2:$H$100,Técnicos!$J$2:$J$100)),,0,1))</f>
        <v/>
      </c>
      <c r="Y238" s="15" t="str" cm="1">
        <f t="array" ref="Y238">IF(OR($B238="",Y$2=""),"",Projetos!$K237/_xlfn.XLOOKUP(Y$2,Técnicos!$A$2:$A$100,IF(Projetos!AE237=1,Técnicos!$F$2:$F$100,IF(Projetos!AE237=2,Técnicos!$H$2:$H$100,Técnicos!$J$2:$J$100)),,0,1))</f>
        <v/>
      </c>
      <c r="Z238" s="15" t="str" cm="1">
        <f t="array" ref="Z238">IF(OR($B238="",Z$2=""),"",Projetos!$K237/_xlfn.XLOOKUP(Z$2,Técnicos!$A$2:$A$100,IF(Projetos!AF237=1,Técnicos!$F$2:$F$100,IF(Projetos!AF237=2,Técnicos!$H$2:$H$100,Técnicos!$J$2:$J$100)),,0,1))</f>
        <v/>
      </c>
      <c r="AA238" s="15" t="str" cm="1">
        <f t="array" ref="AA238">IF(OR($B238="",AA$2=""),"",Projetos!$K237/_xlfn.XLOOKUP(AA$2,Técnicos!$A$2:$A$100,IF(Projetos!AG237=1,Técnicos!$F$2:$F$100,IF(Projetos!AG237=2,Técnicos!$H$2:$H$100,Técnicos!$J$2:$J$100)),,0,1))</f>
        <v/>
      </c>
      <c r="AB238" s="15" t="str" cm="1">
        <f t="array" ref="AB238">IF(OR($B238="",AB$2=""),"",Projetos!$K237/_xlfn.XLOOKUP(AB$2,Técnicos!$A$2:$A$100,IF(Projetos!AH237=1,Técnicos!$F$2:$F$100,IF(Projetos!AH237=2,Técnicos!$H$2:$H$100,Técnicos!$J$2:$J$100)),,0,1))</f>
        <v/>
      </c>
      <c r="AC238" s="15" t="str" cm="1">
        <f t="array" ref="AC238">IF(OR($B238="",AC$2=""),"",Projetos!$K237/_xlfn.XLOOKUP(AC$2,Técnicos!$A$2:$A$100,IF(Projetos!AI237=1,Técnicos!$F$2:$F$100,IF(Projetos!AI237=2,Técnicos!$H$2:$H$100,Técnicos!$J$2:$J$100)),,0,1))</f>
        <v/>
      </c>
      <c r="AD238" s="15" t="str" cm="1">
        <f t="array" ref="AD238">IF(OR($B238="",AD$2=""),"",Projetos!$K237/_xlfn.XLOOKUP(AD$2,Técnicos!$A$2:$A$100,IF(Projetos!AJ237=1,Técnicos!$F$2:$F$100,IF(Projetos!AJ237=2,Técnicos!$H$2:$H$100,Técnicos!$J$2:$J$100)),,0,1))</f>
        <v/>
      </c>
      <c r="AE238" s="15" t="str" cm="1">
        <f t="array" ref="AE238">IF(OR($B238="",AE$2=""),"",Projetos!$K237/_xlfn.XLOOKUP(AE$2,Técnicos!$A$2:$A$100,IF(Projetos!AK237=1,Técnicos!$F$2:$F$100,IF(Projetos!AK237=2,Técnicos!$H$2:$H$100,Técnicos!$J$2:$J$100)),,0,1))</f>
        <v/>
      </c>
      <c r="AF238" s="15" t="str" cm="1">
        <f t="array" ref="AF238">IF(OR($B238="",AF$2=""),"",Projetos!$K237/_xlfn.XLOOKUP(AF$2,Técnicos!$A$2:$A$100,IF(Projetos!AL237=1,Técnicos!$F$2:$F$100,IF(Projetos!AL237=2,Técnicos!$H$2:$H$100,Técnicos!$J$2:$J$100)),,0,1))</f>
        <v/>
      </c>
      <c r="AG238" s="15" t="str" cm="1">
        <f t="array" ref="AG238">IF(OR($B238="",AG$2=""),"",Projetos!$K237/_xlfn.XLOOKUP(AG$2,Técnicos!$A$2:$A$100,IF(Projetos!AM237=1,Técnicos!$F$2:$F$100,IF(Projetos!AM237=2,Técnicos!$H$2:$H$100,Técnicos!$J$2:$J$100)),,0,1))</f>
        <v/>
      </c>
      <c r="AH238" s="15" t="str" cm="1">
        <f t="array" ref="AH238">IF(OR($B238="",AH$2=""),"",Projetos!$K237/_xlfn.XLOOKUP(AH$2,Técnicos!$A$2:$A$100,IF(Projetos!AN237=1,Técnicos!$F$2:$F$100,IF(Projetos!AN237=2,Técnicos!$H$2:$H$100,Técnicos!$J$2:$J$100)),,0,1))</f>
        <v/>
      </c>
      <c r="AI238" s="15" t="str" cm="1">
        <f t="array" ref="AI238">IF(OR($B238="",AI$2=""),"",Projetos!$K237/_xlfn.XLOOKUP(AI$2,Técnicos!$A$2:$A$100,IF(Projetos!AO237=1,Técnicos!$F$2:$F$100,IF(Projetos!AO237=2,Técnicos!$H$2:$H$100,Técnicos!$J$2:$J$100)),,0,1))</f>
        <v/>
      </c>
      <c r="AJ238" s="15" t="str" cm="1">
        <f t="array" ref="AJ238">IF(OR($B238="",AJ$2=""),"",Projetos!$K237/_xlfn.XLOOKUP(AJ$2,Técnicos!$A$2:$A$100,IF(Projetos!AP237=1,Técnicos!$F$2:$F$100,IF(Projetos!AP237=2,Técnicos!$H$2:$H$100,Técnicos!$J$2:$J$100)),,0,1))</f>
        <v/>
      </c>
      <c r="AK238" s="15" t="str" cm="1">
        <f t="array" ref="AK238">IF(OR($B238="",AK$2=""),"",Projetos!$K237/_xlfn.XLOOKUP(AK$2,Técnicos!$A$2:$A$100,IF(Projetos!AQ237=1,Técnicos!$F$2:$F$100,IF(Projetos!AQ237=2,Técnicos!$H$2:$H$100,Técnicos!$J$2:$J$100)),,0,1))</f>
        <v/>
      </c>
      <c r="AL238" s="15" t="str" cm="1">
        <f t="array" ref="AL238">IF(OR($B238="",AL$2=""),"",Projetos!$K237*_xlfn.XLOOKUP(AL$2,Técnicos!$A$2:$A$100,IF(Projetos!AR237=1,Técnicos!$F$2:$F$100,IF(Projetos!AR237=2,Técnicos!$H$2:$H$100,Técnicos!$J$2:$J$100)),,0,1))</f>
        <v/>
      </c>
      <c r="AM238" s="15" t="str" cm="1">
        <f t="array" ref="AM238">IF(OR($B238="",AM$2=""),"",Projetos!$K237*_xlfn.XLOOKUP(AM$2,Técnicos!$A$2:$A$100,IF(Projetos!AS237=1,Técnicos!$F$2:$F$100,IF(Projetos!AS237=2,Técnicos!$H$2:$H$100,Técnicos!$J$2:$J$100)),,0,1))</f>
        <v/>
      </c>
      <c r="AN238" s="15" t="str" cm="1">
        <f t="array" ref="AN238">IF(OR($B238="",AN$2=""),"",Projetos!$K237*_xlfn.XLOOKUP(AN$2,Técnicos!$A$2:$A$100,IF(Projetos!AT237=1,Técnicos!$F$2:$F$100,IF(Projetos!AT237=2,Técnicos!$H$2:$H$100,Técnicos!$J$2:$J$100)),,0,1))</f>
        <v/>
      </c>
      <c r="AO238" s="15" t="str" cm="1">
        <f t="array" ref="AO238">IF(OR($B238="",AO$2=""),"",Projetos!$K237*_xlfn.XLOOKUP(AO$2,Técnicos!$A$2:$A$100,IF(Projetos!AU237=1,Técnicos!$F$2:$F$100,IF(Projetos!AU237=2,Técnicos!$H$2:$H$100,Técnicos!$J$2:$J$100)),,0,1))</f>
        <v/>
      </c>
      <c r="AP238" s="15" t="str" cm="1">
        <f t="array" ref="AP238">IF(OR($B238="",AP$2=""),"",Projetos!$K237*_xlfn.XLOOKUP(AP$2,Técnicos!$A$2:$A$100,IF(Projetos!AV237=1,Técnicos!$F$2:$F$100,IF(Projetos!AV237=2,Técnicos!$H$2:$H$100,Técnicos!$J$2:$J$100)),,0,1))</f>
        <v/>
      </c>
      <c r="AQ238" s="15" t="str" cm="1">
        <f t="array" ref="AQ238">IF(OR($B238="",AQ$2=""),"",Projetos!$K237*_xlfn.XLOOKUP(AQ$2,Técnicos!$A$2:$A$100,IF(Projetos!AW237=1,Técnicos!$F$2:$F$100,IF(Projetos!AW237=2,Técnicos!$H$2:$H$100,Técnicos!$J$2:$J$100)),,0,1))</f>
        <v/>
      </c>
      <c r="AR238" s="15" t="str" cm="1">
        <f t="array" ref="AR238">IF(OR($B238="",AR$2=""),"",Projetos!$K237*_xlfn.XLOOKUP(AR$2,Técnicos!$A$2:$A$100,IF(Projetos!AX237=1,Técnicos!$F$2:$F$100,IF(Projetos!AX237=2,Técnicos!$H$2:$H$100,Técnicos!$J$2:$J$100)),,0,1))</f>
        <v/>
      </c>
      <c r="AS238" s="15" t="str" cm="1">
        <f t="array" ref="AS238">IF(OR($B238="",AS$2=""),"",Projetos!$K237*_xlfn.XLOOKUP(AS$2,Técnicos!$A$2:$A$100,IF(Projetos!AY237=1,Técnicos!$F$2:$F$100,IF(Projetos!AY237=2,Técnicos!$H$2:$H$100,Técnicos!$J$2:$J$100)),,0,1))</f>
        <v/>
      </c>
      <c r="AT238" s="15" t="str" cm="1">
        <f t="array" ref="AT238">IF(OR($B238="",AT$2=""),"",Projetos!$K237*_xlfn.XLOOKUP(AT$2,Técnicos!$A$2:$A$100,IF(Projetos!AZ237=1,Técnicos!$F$2:$F$100,IF(Projetos!AZ237=2,Técnicos!$H$2:$H$100,Técnicos!$J$2:$J$100)),,0,1))</f>
        <v/>
      </c>
      <c r="AU238" s="15" t="str" cm="1">
        <f t="array" ref="AU238">IF(OR($B238="",AU$2=""),"",Projetos!$K237*_xlfn.XLOOKUP(AU$2,Técnicos!$A$2:$A$100,IF(Projetos!BA237=1,Técnicos!$F$2:$F$100,IF(Projetos!BA237=2,Técnicos!$H$2:$H$100,Técnicos!$J$2:$J$100)),,0,1))</f>
        <v/>
      </c>
      <c r="AV238" s="15" t="str" cm="1">
        <f t="array" ref="AV238">IF(OR($B238="",AV$2=""),"",Projetos!$K237*_xlfn.XLOOKUP(AV$2,Técnicos!$A$2:$A$100,IF(Projetos!BB237=1,Técnicos!$F$2:$F$100,IF(Projetos!BB237=2,Técnicos!$H$2:$H$100,Técnicos!$J$2:$J$100)),,0,1))</f>
        <v/>
      </c>
      <c r="AW238" s="15" t="str" cm="1">
        <f t="array" ref="AW238">IF(OR($B238="",AW$2=""),"",Projetos!$K237*_xlfn.XLOOKUP(AW$2,Técnicos!$A$2:$A$100,IF(Projetos!BC237=1,Técnicos!$F$2:$F$100,IF(Projetos!BC237=2,Técnicos!$H$2:$H$100,Técnicos!$J$2:$J$100)),,0,1))</f>
        <v/>
      </c>
      <c r="AX238" s="15" t="str" cm="1">
        <f t="array" ref="AX238">IF(OR($B238="",AX$2=""),"",Projetos!$K237*_xlfn.XLOOKUP(AX$2,Técnicos!$A$2:$A$100,IF(Projetos!BD237=1,Técnicos!$F$2:$F$100,IF(Projetos!BD237=2,Técnicos!$H$2:$H$100,Técnicos!$J$2:$J$100)),,0,1))</f>
        <v/>
      </c>
      <c r="AY238" s="15" t="str" cm="1">
        <f t="array" ref="AY238">IF(OR($B238="",AY$2=""),"",Projetos!$K237*_xlfn.XLOOKUP(AY$2,Técnicos!$A$2:$A$100,IF(Projetos!BE237=1,Técnicos!$F$2:$F$100,IF(Projetos!BE237=2,Técnicos!$H$2:$H$100,Técnicos!$J$2:$J$100)),,0,1))</f>
        <v/>
      </c>
      <c r="AZ238" s="15" t="str" cm="1">
        <f t="array" ref="AZ238">IF(OR($B238="",AZ$2=""),"",Projetos!$K237*_xlfn.XLOOKUP(AZ$2,Técnicos!$A$2:$A$100,IF(Projetos!BF237=1,Técnicos!$F$2:$F$100,IF(Projetos!BF237=2,Técnicos!$H$2:$H$100,Técnicos!$J$2:$J$100)),,0,1))</f>
        <v/>
      </c>
      <c r="BA238" s="15" t="str" cm="1">
        <f t="array" ref="BA238">IF(OR($B238="",BA$2=""),"",Projetos!$K237*_xlfn.XLOOKUP(BA$2,Técnicos!$A$2:$A$100,IF(Projetos!BG237=1,Técnicos!$F$2:$F$100,IF(Projetos!BG237=2,Técnicos!$H$2:$H$100,Técnicos!$J$2:$J$100)),,0,1))</f>
        <v/>
      </c>
      <c r="BB238" s="15" t="str" cm="1">
        <f t="array" ref="BB238">IF(OR($B238="",BB$2=""),"",Projetos!$K237*_xlfn.XLOOKUP(BB$2,Técnicos!$A$2:$A$100,IF(Projetos!BH237=1,Técnicos!$F$2:$F$100,IF(Projetos!BH237=2,Técnicos!$H$2:$H$100,Técnicos!$J$2:$J$100)),,0,1))</f>
        <v/>
      </c>
      <c r="BC238" s="15" t="str" cm="1">
        <f t="array" ref="BC238">IF(OR($B238="",BC$2=""),"",Projetos!$K237*_xlfn.XLOOKUP(BC$2,Técnicos!$A$2:$A$100,IF(Projetos!BI237=1,Técnicos!$F$2:$F$100,IF(Projetos!BI237=2,Técnicos!$H$2:$H$100,Técnicos!$J$2:$J$100)),,0,1))</f>
        <v/>
      </c>
      <c r="BD238" s="15" t="str" cm="1">
        <f t="array" ref="BD238">IF(OR($B238="",BD$2=""),"",Projetos!$K237*_xlfn.XLOOKUP(BD$2,Técnicos!$A$2:$A$100,IF(Projetos!BJ237=1,Técnicos!$F$2:$F$100,IF(Projetos!BJ237=2,Técnicos!$H$2:$H$100,Técnicos!$J$2:$J$100)),,0,1))</f>
        <v/>
      </c>
      <c r="BE238" s="15" t="str" cm="1">
        <f t="array" ref="BE238">IF(OR($B238="",BE$2=""),"",Projetos!$K237*_xlfn.XLOOKUP(BE$2,Técnicos!$A$2:$A$100,IF(Projetos!BK237=1,Técnicos!$F$2:$F$100,IF(Projetos!BK237=2,Técnicos!$H$2:$H$100,Técnicos!$J$2:$J$100)),,0,1))</f>
        <v/>
      </c>
      <c r="BF238" s="15" t="str" cm="1">
        <f t="array" ref="BF238">IF(OR($B238="",BF$2=""),"",Projetos!$K237*_xlfn.XLOOKUP(BF$2,Técnicos!$A$2:$A$100,IF(Projetos!BL237=1,Técnicos!$F$2:$F$100,IF(Projetos!BL237=2,Técnicos!$H$2:$H$100,Técnicos!$J$2:$J$100)),,0,1))</f>
        <v/>
      </c>
      <c r="BG238" s="15" t="str" cm="1">
        <f t="array" ref="BG238">IF(OR($B238="",BG$2=""),"",Projetos!$K237*_xlfn.XLOOKUP(BG$2,Técnicos!$A$2:$A$100,IF(Projetos!BM237=1,Técnicos!$F$2:$F$100,IF(Projetos!BM237=2,Técnicos!$H$2:$H$100,Técnicos!$J$2:$J$100)),,0,1))</f>
        <v/>
      </c>
      <c r="BH238" s="15" t="str" cm="1">
        <f t="array" ref="BH238">IF(OR($B238="",BH$2=""),"",Projetos!$K237*_xlfn.XLOOKUP(BH$2,Técnicos!$A$2:$A$100,IF(Projetos!BN237=1,Técnicos!$F$2:$F$100,IF(Projetos!BN237=2,Técnicos!$H$2:$H$100,Técnicos!$J$2:$J$100)),,0,1))</f>
        <v/>
      </c>
      <c r="BI238" s="15" t="str" cm="1">
        <f t="array" ref="BI238">IF(OR($B238="",BI$2=""),"",Projetos!$K237*_xlfn.XLOOKUP(BI$2,Técnicos!$A$2:$A$100,IF(Projetos!BO237=1,Técnicos!$F$2:$F$100,IF(Projetos!BO237=2,Técnicos!$H$2:$H$100,Técnicos!$J$2:$J$100)),,0,1))</f>
        <v/>
      </c>
      <c r="BJ238" s="15" t="str" cm="1">
        <f t="array" ref="BJ238">IF(OR($B238="",BJ$2=""),"",Projetos!$K237*_xlfn.XLOOKUP(BJ$2,Técnicos!$A$2:$A$100,IF(Projetos!BP237=1,Técnicos!$F$2:$F$100,IF(Projetos!BP237=2,Técnicos!$H$2:$H$100,Técnicos!$J$2:$J$100)),,0,1))</f>
        <v/>
      </c>
      <c r="BK238" s="15" t="str" cm="1">
        <f t="array" ref="BK238">IF(OR($B238="",BK$2=""),"",Projetos!$K237*_xlfn.XLOOKUP(BK$2,Técnicos!$A$2:$A$100,IF(Projetos!BQ237=1,Técnicos!$F$2:$F$100,IF(Projetos!BQ237=2,Técnicos!$H$2:$H$100,Técnicos!$J$2:$J$100)),,0,1))</f>
        <v/>
      </c>
      <c r="BL238" s="15" t="str" cm="1">
        <f t="array" ref="BL238">IF(OR($B238="",BL$2=""),"",Projetos!$K237*_xlfn.XLOOKUP(BL$2,Técnicos!$A$2:$A$100,IF(Projetos!BR237=1,Técnicos!$F$2:$F$100,IF(Projetos!BR237=2,Técnicos!$H$2:$H$100,Técnicos!$J$2:$J$100)),,0,1))</f>
        <v/>
      </c>
      <c r="BM238" s="15" t="str" cm="1">
        <f t="array" ref="BM238">IF(OR($B238="",BM$2=""),"",Projetos!$K237*_xlfn.XLOOKUP(BM$2,Técnicos!$A$2:$A$100,IF(Projetos!BS237=1,Técnicos!$F$2:$F$100,IF(Projetos!BS237=2,Técnicos!$H$2:$H$100,Técnicos!$J$2:$J$100)),,0,1))</f>
        <v/>
      </c>
      <c r="BN238" s="15" t="str" cm="1">
        <f t="array" ref="BN238">IF(OR($B238="",BN$2=""),"",Projetos!$K237*_xlfn.XLOOKUP(BN$2,Técnicos!$A$2:$A$100,IF(Projetos!BT237=1,Técnicos!$F$2:$F$100,IF(Projetos!BT237=2,Técnicos!$H$2:$H$100,Técnicos!$J$2:$J$100)),,0,1))</f>
        <v/>
      </c>
      <c r="BO238" s="15" t="str" cm="1">
        <f t="array" ref="BO238">IF(OR($B238="",BO$2=""),"",Projetos!$K237*_xlfn.XLOOKUP(BO$2,Técnicos!$A$2:$A$100,IF(Projetos!BU237=1,Técnicos!$F$2:$F$100,IF(Projetos!BU237=2,Técnicos!$H$2:$H$100,Técnicos!$J$2:$J$100)),,0,1))</f>
        <v/>
      </c>
      <c r="BP238" s="15" t="str" cm="1">
        <f t="array" ref="BP238">IF(OR($B238="",BP$2=""),"",Projetos!$K237*_xlfn.XLOOKUP(BP$2,Técnicos!$A$2:$A$100,IF(Projetos!BV237=1,Técnicos!$F$2:$F$100,IF(Projetos!BV237=2,Técnicos!$H$2:$H$100,Técnicos!$J$2:$J$100)),,0,1))</f>
        <v/>
      </c>
      <c r="BQ238" s="15" t="str" cm="1">
        <f t="array" ref="BQ238">IF(OR($B238="",BQ$2=""),"",Projetos!$K237*_xlfn.XLOOKUP(BQ$2,Técnicos!$A$2:$A$100,IF(Projetos!BW237=1,Técnicos!$F$2:$F$100,IF(Projetos!BW237=2,Técnicos!$H$2:$H$100,Técnicos!$J$2:$J$100)),,0,1))</f>
        <v/>
      </c>
    </row>
    <row r="239" spans="3:69" x14ac:dyDescent="0.3">
      <c r="C239" s="15" t="str" cm="1">
        <f t="array" ref="C239">IF(OR($B239="",C$2=""),"",Projetos!$K238/_xlfn.XLOOKUP(C$2,Técnicos!$A$2:$A$100,IF(Projetos!I238=1,Técnicos!$F$2:$F$100,IF(Projetos!I238=2,Técnicos!$H$2:$H$100,Técnicos!$J$2:$J$100)),,0,1))</f>
        <v/>
      </c>
      <c r="D239" s="15" t="str" cm="1">
        <f t="array" ref="D239">IF(OR($B239="",D$2=""),"",Projetos!$K238/_xlfn.XLOOKUP(D$2,Técnicos!$A$2:$A$100,IF(Projetos!J238=1,Técnicos!$F$2:$F$100,IF(Projetos!J238=2,Técnicos!$H$2:$H$100,Técnicos!$J$2:$J$100)),,0,1))</f>
        <v/>
      </c>
      <c r="E239" s="15" t="str" cm="1">
        <f t="array" ref="E239">IF(OR($B239="",E$2=""),"",Projetos!$K238/_xlfn.XLOOKUP(E$2,Técnicos!$A$2:$A$100,IF(Projetos!K238=1,Técnicos!$F$2:$F$100,IF(Projetos!K238=2,Técnicos!$H$2:$H$100,Técnicos!$J$2:$J$100)),,0,1))</f>
        <v/>
      </c>
      <c r="F239" s="15" t="str" cm="1">
        <f t="array" ref="F239">IF(OR($B239="",F$2=""),"",Projetos!$K238/_xlfn.XLOOKUP(F$2,Técnicos!$A$2:$A$100,IF(Projetos!L238=1,Técnicos!$F$2:$F$100,IF(Projetos!L238=2,Técnicos!$H$2:$H$100,Técnicos!$J$2:$J$100)),,0,1))</f>
        <v/>
      </c>
      <c r="G239" s="15" t="str" cm="1">
        <f t="array" ref="G239">IF(OR($B239="",G$2=""),"",Projetos!$K238/_xlfn.XLOOKUP(G$2,Técnicos!$A$2:$A$100,IF(Projetos!M238=1,Técnicos!$F$2:$F$100,IF(Projetos!M238=2,Técnicos!$H$2:$H$100,Técnicos!$J$2:$J$100)),,0,1))</f>
        <v/>
      </c>
      <c r="H239" s="15" t="str" cm="1">
        <f t="array" ref="H239">IF(OR($B239="",H$2=""),"",Projetos!$K238/_xlfn.XLOOKUP(H$2,Técnicos!$A$2:$A$100,IF(Projetos!N238=1,Técnicos!$F$2:$F$100,IF(Projetos!N238=2,Técnicos!$H$2:$H$100,Técnicos!$J$2:$J$100)),,0,1))</f>
        <v/>
      </c>
      <c r="I239" s="15" t="str" cm="1">
        <f t="array" ref="I239">IF(OR($B239="",I$2=""),"",Projetos!$K238/_xlfn.XLOOKUP(I$2,Técnicos!$A$2:$A$100,IF(Projetos!O238=1,Técnicos!$F$2:$F$100,IF(Projetos!O238=2,Técnicos!$H$2:$H$100,Técnicos!$J$2:$J$100)),,0,1))</f>
        <v/>
      </c>
      <c r="J239" s="15" t="str" cm="1">
        <f t="array" ref="J239">IF(OR($B239="",J$2=""),"",Projetos!$K238/_xlfn.XLOOKUP(J$2,Técnicos!$A$2:$A$100,IF(Projetos!P238=1,Técnicos!$F$2:$F$100,IF(Projetos!P238=2,Técnicos!$H$2:$H$100,Técnicos!$J$2:$J$100)),,0,1))</f>
        <v/>
      </c>
      <c r="K239" s="15" t="str" cm="1">
        <f t="array" ref="K239">IF(OR($B239="",K$2=""),"",Projetos!$K238/_xlfn.XLOOKUP(K$2,Técnicos!$A$2:$A$100,IF(Projetos!Q238=1,Técnicos!$F$2:$F$100,IF(Projetos!Q238=2,Técnicos!$H$2:$H$100,Técnicos!$J$2:$J$100)),,0,1))</f>
        <v/>
      </c>
      <c r="L239" s="15" t="str" cm="1">
        <f t="array" ref="L239">IF(OR($B239="",L$2=""),"",Projetos!$K238/_xlfn.XLOOKUP(L$2,Técnicos!$A$2:$A$100,IF(Projetos!R238=1,Técnicos!$F$2:$F$100,IF(Projetos!R238=2,Técnicos!$H$2:$H$100,Técnicos!$J$2:$J$100)),,0,1))</f>
        <v/>
      </c>
      <c r="M239" s="15" t="str" cm="1">
        <f t="array" ref="M239">IF(OR($B239="",M$2=""),"",Projetos!$K238/_xlfn.XLOOKUP(M$2,Técnicos!$A$2:$A$100,IF(Projetos!S238=1,Técnicos!$F$2:$F$100,IF(Projetos!S238=2,Técnicos!$H$2:$H$100,Técnicos!$J$2:$J$100)),,0,1))</f>
        <v/>
      </c>
      <c r="N239" s="15" t="str" cm="1">
        <f t="array" ref="N239">IF(OR($B239="",N$2=""),"",Projetos!$K238/_xlfn.XLOOKUP(N$2,Técnicos!$A$2:$A$100,IF(Projetos!T238=1,Técnicos!$F$2:$F$100,IF(Projetos!T238=2,Técnicos!$H$2:$H$100,Técnicos!$J$2:$J$100)),,0,1))</f>
        <v/>
      </c>
      <c r="O239" s="15" t="str" cm="1">
        <f t="array" ref="O239">IF(OR($B239="",O$2=""),"",Projetos!$K238/_xlfn.XLOOKUP(O$2,Técnicos!$A$2:$A$100,IF(Projetos!U238=1,Técnicos!$F$2:$F$100,IF(Projetos!U238=2,Técnicos!$H$2:$H$100,Técnicos!$J$2:$J$100)),,0,1))</f>
        <v/>
      </c>
      <c r="P239" s="15" t="str" cm="1">
        <f t="array" ref="P239">IF(OR($B239="",P$2=""),"",Projetos!$K238/_xlfn.XLOOKUP(P$2,Técnicos!$A$2:$A$100,IF(Projetos!V238=1,Técnicos!$F$2:$F$100,IF(Projetos!V238=2,Técnicos!$H$2:$H$100,Técnicos!$J$2:$J$100)),,0,1))</f>
        <v/>
      </c>
      <c r="Q239" s="15" t="str" cm="1">
        <f t="array" ref="Q239">IF(OR($B239="",Q$2=""),"",Projetos!$K238/_xlfn.XLOOKUP(Q$2,Técnicos!$A$2:$A$100,IF(Projetos!W238=1,Técnicos!$F$2:$F$100,IF(Projetos!W238=2,Técnicos!$H$2:$H$100,Técnicos!$J$2:$J$100)),,0,1))</f>
        <v/>
      </c>
      <c r="R239" s="15" t="str" cm="1">
        <f t="array" ref="R239">IF(OR($B239="",R$2=""),"",Projetos!$K238/_xlfn.XLOOKUP(R$2,Técnicos!$A$2:$A$100,IF(Projetos!X238=1,Técnicos!$F$2:$F$100,IF(Projetos!X238=2,Técnicos!$H$2:$H$100,Técnicos!$J$2:$J$100)),,0,1))</f>
        <v/>
      </c>
      <c r="S239" s="15" t="str" cm="1">
        <f t="array" ref="S239">IF(OR($B239="",S$2=""),"",Projetos!$K238/_xlfn.XLOOKUP(S$2,Técnicos!$A$2:$A$100,IF(Projetos!Y238=1,Técnicos!$F$2:$F$100,IF(Projetos!Y238=2,Técnicos!$H$2:$H$100,Técnicos!$J$2:$J$100)),,0,1))</f>
        <v/>
      </c>
      <c r="T239" s="15" t="str" cm="1">
        <f t="array" ref="T239">IF(OR($B239="",T$2=""),"",Projetos!$K238/_xlfn.XLOOKUP(T$2,Técnicos!$A$2:$A$100,IF(Projetos!Z238=1,Técnicos!$F$2:$F$100,IF(Projetos!Z238=2,Técnicos!$H$2:$H$100,Técnicos!$J$2:$J$100)),,0,1))</f>
        <v/>
      </c>
      <c r="U239" s="15" t="str" cm="1">
        <f t="array" ref="U239">IF(OR($B239="",U$2=""),"",Projetos!$K238/_xlfn.XLOOKUP(U$2,Técnicos!$A$2:$A$100,IF(Projetos!AA238=1,Técnicos!$F$2:$F$100,IF(Projetos!AA238=2,Técnicos!$H$2:$H$100,Técnicos!$J$2:$J$100)),,0,1))</f>
        <v/>
      </c>
      <c r="V239" s="15" t="str" cm="1">
        <f t="array" ref="V239">IF(OR($B239="",V$2=""),"",Projetos!$K238/_xlfn.XLOOKUP(V$2,Técnicos!$A$2:$A$100,IF(Projetos!AB238=1,Técnicos!$F$2:$F$100,IF(Projetos!AB238=2,Técnicos!$H$2:$H$100,Técnicos!$J$2:$J$100)),,0,1))</f>
        <v/>
      </c>
      <c r="W239" s="15" t="str" cm="1">
        <f t="array" ref="W239">IF(OR($B239="",W$2=""),"",Projetos!$K238/_xlfn.XLOOKUP(W$2,Técnicos!$A$2:$A$100,IF(Projetos!AC238=1,Técnicos!$F$2:$F$100,IF(Projetos!AC238=2,Técnicos!$H$2:$H$100,Técnicos!$J$2:$J$100)),,0,1))</f>
        <v/>
      </c>
      <c r="X239" s="15" t="str" cm="1">
        <f t="array" ref="X239">IF(OR($B239="",X$2=""),"",Projetos!$K238/_xlfn.XLOOKUP(X$2,Técnicos!$A$2:$A$100,IF(Projetos!AD238=1,Técnicos!$F$2:$F$100,IF(Projetos!AD238=2,Técnicos!$H$2:$H$100,Técnicos!$J$2:$J$100)),,0,1))</f>
        <v/>
      </c>
      <c r="Y239" s="15" t="str" cm="1">
        <f t="array" ref="Y239">IF(OR($B239="",Y$2=""),"",Projetos!$K238/_xlfn.XLOOKUP(Y$2,Técnicos!$A$2:$A$100,IF(Projetos!AE238=1,Técnicos!$F$2:$F$100,IF(Projetos!AE238=2,Técnicos!$H$2:$H$100,Técnicos!$J$2:$J$100)),,0,1))</f>
        <v/>
      </c>
      <c r="Z239" s="15" t="str" cm="1">
        <f t="array" ref="Z239">IF(OR($B239="",Z$2=""),"",Projetos!$K238/_xlfn.XLOOKUP(Z$2,Técnicos!$A$2:$A$100,IF(Projetos!AF238=1,Técnicos!$F$2:$F$100,IF(Projetos!AF238=2,Técnicos!$H$2:$H$100,Técnicos!$J$2:$J$100)),,0,1))</f>
        <v/>
      </c>
      <c r="AA239" s="15" t="str" cm="1">
        <f t="array" ref="AA239">IF(OR($B239="",AA$2=""),"",Projetos!$K238/_xlfn.XLOOKUP(AA$2,Técnicos!$A$2:$A$100,IF(Projetos!AG238=1,Técnicos!$F$2:$F$100,IF(Projetos!AG238=2,Técnicos!$H$2:$H$100,Técnicos!$J$2:$J$100)),,0,1))</f>
        <v/>
      </c>
      <c r="AB239" s="15" t="str" cm="1">
        <f t="array" ref="AB239">IF(OR($B239="",AB$2=""),"",Projetos!$K238/_xlfn.XLOOKUP(AB$2,Técnicos!$A$2:$A$100,IF(Projetos!AH238=1,Técnicos!$F$2:$F$100,IF(Projetos!AH238=2,Técnicos!$H$2:$H$100,Técnicos!$J$2:$J$100)),,0,1))</f>
        <v/>
      </c>
      <c r="AC239" s="15" t="str" cm="1">
        <f t="array" ref="AC239">IF(OR($B239="",AC$2=""),"",Projetos!$K238/_xlfn.XLOOKUP(AC$2,Técnicos!$A$2:$A$100,IF(Projetos!AI238=1,Técnicos!$F$2:$F$100,IF(Projetos!AI238=2,Técnicos!$H$2:$H$100,Técnicos!$J$2:$J$100)),,0,1))</f>
        <v/>
      </c>
      <c r="AD239" s="15" t="str" cm="1">
        <f t="array" ref="AD239">IF(OR($B239="",AD$2=""),"",Projetos!$K238/_xlfn.XLOOKUP(AD$2,Técnicos!$A$2:$A$100,IF(Projetos!AJ238=1,Técnicos!$F$2:$F$100,IF(Projetos!AJ238=2,Técnicos!$H$2:$H$100,Técnicos!$J$2:$J$100)),,0,1))</f>
        <v/>
      </c>
      <c r="AE239" s="15" t="str" cm="1">
        <f t="array" ref="AE239">IF(OR($B239="",AE$2=""),"",Projetos!$K238/_xlfn.XLOOKUP(AE$2,Técnicos!$A$2:$A$100,IF(Projetos!AK238=1,Técnicos!$F$2:$F$100,IF(Projetos!AK238=2,Técnicos!$H$2:$H$100,Técnicos!$J$2:$J$100)),,0,1))</f>
        <v/>
      </c>
      <c r="AF239" s="15" t="str" cm="1">
        <f t="array" ref="AF239">IF(OR($B239="",AF$2=""),"",Projetos!$K238/_xlfn.XLOOKUP(AF$2,Técnicos!$A$2:$A$100,IF(Projetos!AL238=1,Técnicos!$F$2:$F$100,IF(Projetos!AL238=2,Técnicos!$H$2:$H$100,Técnicos!$J$2:$J$100)),,0,1))</f>
        <v/>
      </c>
      <c r="AG239" s="15" t="str" cm="1">
        <f t="array" ref="AG239">IF(OR($B239="",AG$2=""),"",Projetos!$K238/_xlfn.XLOOKUP(AG$2,Técnicos!$A$2:$A$100,IF(Projetos!AM238=1,Técnicos!$F$2:$F$100,IF(Projetos!AM238=2,Técnicos!$H$2:$H$100,Técnicos!$J$2:$J$100)),,0,1))</f>
        <v/>
      </c>
      <c r="AH239" s="15" t="str" cm="1">
        <f t="array" ref="AH239">IF(OR($B239="",AH$2=""),"",Projetos!$K238/_xlfn.XLOOKUP(AH$2,Técnicos!$A$2:$A$100,IF(Projetos!AN238=1,Técnicos!$F$2:$F$100,IF(Projetos!AN238=2,Técnicos!$H$2:$H$100,Técnicos!$J$2:$J$100)),,0,1))</f>
        <v/>
      </c>
      <c r="AI239" s="15" t="str" cm="1">
        <f t="array" ref="AI239">IF(OR($B239="",AI$2=""),"",Projetos!$K238/_xlfn.XLOOKUP(AI$2,Técnicos!$A$2:$A$100,IF(Projetos!AO238=1,Técnicos!$F$2:$F$100,IF(Projetos!AO238=2,Técnicos!$H$2:$H$100,Técnicos!$J$2:$J$100)),,0,1))</f>
        <v/>
      </c>
      <c r="AJ239" s="15" t="str" cm="1">
        <f t="array" ref="AJ239">IF(OR($B239="",AJ$2=""),"",Projetos!$K238/_xlfn.XLOOKUP(AJ$2,Técnicos!$A$2:$A$100,IF(Projetos!AP238=1,Técnicos!$F$2:$F$100,IF(Projetos!AP238=2,Técnicos!$H$2:$H$100,Técnicos!$J$2:$J$100)),,0,1))</f>
        <v/>
      </c>
      <c r="AK239" s="15" t="str" cm="1">
        <f t="array" ref="AK239">IF(OR($B239="",AK$2=""),"",Projetos!$K238/_xlfn.XLOOKUP(AK$2,Técnicos!$A$2:$A$100,IF(Projetos!AQ238=1,Técnicos!$F$2:$F$100,IF(Projetos!AQ238=2,Técnicos!$H$2:$H$100,Técnicos!$J$2:$J$100)),,0,1))</f>
        <v/>
      </c>
      <c r="AL239" s="15" t="str" cm="1">
        <f t="array" ref="AL239">IF(OR($B239="",AL$2=""),"",Projetos!$K238*_xlfn.XLOOKUP(AL$2,Técnicos!$A$2:$A$100,IF(Projetos!AR238=1,Técnicos!$F$2:$F$100,IF(Projetos!AR238=2,Técnicos!$H$2:$H$100,Técnicos!$J$2:$J$100)),,0,1))</f>
        <v/>
      </c>
      <c r="AM239" s="15" t="str" cm="1">
        <f t="array" ref="AM239">IF(OR($B239="",AM$2=""),"",Projetos!$K238*_xlfn.XLOOKUP(AM$2,Técnicos!$A$2:$A$100,IF(Projetos!AS238=1,Técnicos!$F$2:$F$100,IF(Projetos!AS238=2,Técnicos!$H$2:$H$100,Técnicos!$J$2:$J$100)),,0,1))</f>
        <v/>
      </c>
      <c r="AN239" s="15" t="str" cm="1">
        <f t="array" ref="AN239">IF(OR($B239="",AN$2=""),"",Projetos!$K238*_xlfn.XLOOKUP(AN$2,Técnicos!$A$2:$A$100,IF(Projetos!AT238=1,Técnicos!$F$2:$F$100,IF(Projetos!AT238=2,Técnicos!$H$2:$H$100,Técnicos!$J$2:$J$100)),,0,1))</f>
        <v/>
      </c>
      <c r="AO239" s="15" t="str" cm="1">
        <f t="array" ref="AO239">IF(OR($B239="",AO$2=""),"",Projetos!$K238*_xlfn.XLOOKUP(AO$2,Técnicos!$A$2:$A$100,IF(Projetos!AU238=1,Técnicos!$F$2:$F$100,IF(Projetos!AU238=2,Técnicos!$H$2:$H$100,Técnicos!$J$2:$J$100)),,0,1))</f>
        <v/>
      </c>
      <c r="AP239" s="15" t="str" cm="1">
        <f t="array" ref="AP239">IF(OR($B239="",AP$2=""),"",Projetos!$K238*_xlfn.XLOOKUP(AP$2,Técnicos!$A$2:$A$100,IF(Projetos!AV238=1,Técnicos!$F$2:$F$100,IF(Projetos!AV238=2,Técnicos!$H$2:$H$100,Técnicos!$J$2:$J$100)),,0,1))</f>
        <v/>
      </c>
      <c r="AQ239" s="15" t="str" cm="1">
        <f t="array" ref="AQ239">IF(OR($B239="",AQ$2=""),"",Projetos!$K238*_xlfn.XLOOKUP(AQ$2,Técnicos!$A$2:$A$100,IF(Projetos!AW238=1,Técnicos!$F$2:$F$100,IF(Projetos!AW238=2,Técnicos!$H$2:$H$100,Técnicos!$J$2:$J$100)),,0,1))</f>
        <v/>
      </c>
      <c r="AR239" s="15" t="str" cm="1">
        <f t="array" ref="AR239">IF(OR($B239="",AR$2=""),"",Projetos!$K238*_xlfn.XLOOKUP(AR$2,Técnicos!$A$2:$A$100,IF(Projetos!AX238=1,Técnicos!$F$2:$F$100,IF(Projetos!AX238=2,Técnicos!$H$2:$H$100,Técnicos!$J$2:$J$100)),,0,1))</f>
        <v/>
      </c>
      <c r="AS239" s="15" t="str" cm="1">
        <f t="array" ref="AS239">IF(OR($B239="",AS$2=""),"",Projetos!$K238*_xlfn.XLOOKUP(AS$2,Técnicos!$A$2:$A$100,IF(Projetos!AY238=1,Técnicos!$F$2:$F$100,IF(Projetos!AY238=2,Técnicos!$H$2:$H$100,Técnicos!$J$2:$J$100)),,0,1))</f>
        <v/>
      </c>
      <c r="AT239" s="15" t="str" cm="1">
        <f t="array" ref="AT239">IF(OR($B239="",AT$2=""),"",Projetos!$K238*_xlfn.XLOOKUP(AT$2,Técnicos!$A$2:$A$100,IF(Projetos!AZ238=1,Técnicos!$F$2:$F$100,IF(Projetos!AZ238=2,Técnicos!$H$2:$H$100,Técnicos!$J$2:$J$100)),,0,1))</f>
        <v/>
      </c>
      <c r="AU239" s="15" t="str" cm="1">
        <f t="array" ref="AU239">IF(OR($B239="",AU$2=""),"",Projetos!$K238*_xlfn.XLOOKUP(AU$2,Técnicos!$A$2:$A$100,IF(Projetos!BA238=1,Técnicos!$F$2:$F$100,IF(Projetos!BA238=2,Técnicos!$H$2:$H$100,Técnicos!$J$2:$J$100)),,0,1))</f>
        <v/>
      </c>
      <c r="AV239" s="15" t="str" cm="1">
        <f t="array" ref="AV239">IF(OR($B239="",AV$2=""),"",Projetos!$K238*_xlfn.XLOOKUP(AV$2,Técnicos!$A$2:$A$100,IF(Projetos!BB238=1,Técnicos!$F$2:$F$100,IF(Projetos!BB238=2,Técnicos!$H$2:$H$100,Técnicos!$J$2:$J$100)),,0,1))</f>
        <v/>
      </c>
      <c r="AW239" s="15" t="str" cm="1">
        <f t="array" ref="AW239">IF(OR($B239="",AW$2=""),"",Projetos!$K238*_xlfn.XLOOKUP(AW$2,Técnicos!$A$2:$A$100,IF(Projetos!BC238=1,Técnicos!$F$2:$F$100,IF(Projetos!BC238=2,Técnicos!$H$2:$H$100,Técnicos!$J$2:$J$100)),,0,1))</f>
        <v/>
      </c>
      <c r="AX239" s="15" t="str" cm="1">
        <f t="array" ref="AX239">IF(OR($B239="",AX$2=""),"",Projetos!$K238*_xlfn.XLOOKUP(AX$2,Técnicos!$A$2:$A$100,IF(Projetos!BD238=1,Técnicos!$F$2:$F$100,IF(Projetos!BD238=2,Técnicos!$H$2:$H$100,Técnicos!$J$2:$J$100)),,0,1))</f>
        <v/>
      </c>
      <c r="AY239" s="15" t="str" cm="1">
        <f t="array" ref="AY239">IF(OR($B239="",AY$2=""),"",Projetos!$K238*_xlfn.XLOOKUP(AY$2,Técnicos!$A$2:$A$100,IF(Projetos!BE238=1,Técnicos!$F$2:$F$100,IF(Projetos!BE238=2,Técnicos!$H$2:$H$100,Técnicos!$J$2:$J$100)),,0,1))</f>
        <v/>
      </c>
      <c r="AZ239" s="15" t="str" cm="1">
        <f t="array" ref="AZ239">IF(OR($B239="",AZ$2=""),"",Projetos!$K238*_xlfn.XLOOKUP(AZ$2,Técnicos!$A$2:$A$100,IF(Projetos!BF238=1,Técnicos!$F$2:$F$100,IF(Projetos!BF238=2,Técnicos!$H$2:$H$100,Técnicos!$J$2:$J$100)),,0,1))</f>
        <v/>
      </c>
      <c r="BA239" s="15" t="str" cm="1">
        <f t="array" ref="BA239">IF(OR($B239="",BA$2=""),"",Projetos!$K238*_xlfn.XLOOKUP(BA$2,Técnicos!$A$2:$A$100,IF(Projetos!BG238=1,Técnicos!$F$2:$F$100,IF(Projetos!BG238=2,Técnicos!$H$2:$H$100,Técnicos!$J$2:$J$100)),,0,1))</f>
        <v/>
      </c>
      <c r="BB239" s="15" t="str" cm="1">
        <f t="array" ref="BB239">IF(OR($B239="",BB$2=""),"",Projetos!$K238*_xlfn.XLOOKUP(BB$2,Técnicos!$A$2:$A$100,IF(Projetos!BH238=1,Técnicos!$F$2:$F$100,IF(Projetos!BH238=2,Técnicos!$H$2:$H$100,Técnicos!$J$2:$J$100)),,0,1))</f>
        <v/>
      </c>
      <c r="BC239" s="15" t="str" cm="1">
        <f t="array" ref="BC239">IF(OR($B239="",BC$2=""),"",Projetos!$K238*_xlfn.XLOOKUP(BC$2,Técnicos!$A$2:$A$100,IF(Projetos!BI238=1,Técnicos!$F$2:$F$100,IF(Projetos!BI238=2,Técnicos!$H$2:$H$100,Técnicos!$J$2:$J$100)),,0,1))</f>
        <v/>
      </c>
      <c r="BD239" s="15" t="str" cm="1">
        <f t="array" ref="BD239">IF(OR($B239="",BD$2=""),"",Projetos!$K238*_xlfn.XLOOKUP(BD$2,Técnicos!$A$2:$A$100,IF(Projetos!BJ238=1,Técnicos!$F$2:$F$100,IF(Projetos!BJ238=2,Técnicos!$H$2:$H$100,Técnicos!$J$2:$J$100)),,0,1))</f>
        <v/>
      </c>
      <c r="BE239" s="15" t="str" cm="1">
        <f t="array" ref="BE239">IF(OR($B239="",BE$2=""),"",Projetos!$K238*_xlfn.XLOOKUP(BE$2,Técnicos!$A$2:$A$100,IF(Projetos!BK238=1,Técnicos!$F$2:$F$100,IF(Projetos!BK238=2,Técnicos!$H$2:$H$100,Técnicos!$J$2:$J$100)),,0,1))</f>
        <v/>
      </c>
      <c r="BF239" s="15" t="str" cm="1">
        <f t="array" ref="BF239">IF(OR($B239="",BF$2=""),"",Projetos!$K238*_xlfn.XLOOKUP(BF$2,Técnicos!$A$2:$A$100,IF(Projetos!BL238=1,Técnicos!$F$2:$F$100,IF(Projetos!BL238=2,Técnicos!$H$2:$H$100,Técnicos!$J$2:$J$100)),,0,1))</f>
        <v/>
      </c>
      <c r="BG239" s="15" t="str" cm="1">
        <f t="array" ref="BG239">IF(OR($B239="",BG$2=""),"",Projetos!$K238*_xlfn.XLOOKUP(BG$2,Técnicos!$A$2:$A$100,IF(Projetos!BM238=1,Técnicos!$F$2:$F$100,IF(Projetos!BM238=2,Técnicos!$H$2:$H$100,Técnicos!$J$2:$J$100)),,0,1))</f>
        <v/>
      </c>
      <c r="BH239" s="15" t="str" cm="1">
        <f t="array" ref="BH239">IF(OR($B239="",BH$2=""),"",Projetos!$K238*_xlfn.XLOOKUP(BH$2,Técnicos!$A$2:$A$100,IF(Projetos!BN238=1,Técnicos!$F$2:$F$100,IF(Projetos!BN238=2,Técnicos!$H$2:$H$100,Técnicos!$J$2:$J$100)),,0,1))</f>
        <v/>
      </c>
      <c r="BI239" s="15" t="str" cm="1">
        <f t="array" ref="BI239">IF(OR($B239="",BI$2=""),"",Projetos!$K238*_xlfn.XLOOKUP(BI$2,Técnicos!$A$2:$A$100,IF(Projetos!BO238=1,Técnicos!$F$2:$F$100,IF(Projetos!BO238=2,Técnicos!$H$2:$H$100,Técnicos!$J$2:$J$100)),,0,1))</f>
        <v/>
      </c>
      <c r="BJ239" s="15" t="str" cm="1">
        <f t="array" ref="BJ239">IF(OR($B239="",BJ$2=""),"",Projetos!$K238*_xlfn.XLOOKUP(BJ$2,Técnicos!$A$2:$A$100,IF(Projetos!BP238=1,Técnicos!$F$2:$F$100,IF(Projetos!BP238=2,Técnicos!$H$2:$H$100,Técnicos!$J$2:$J$100)),,0,1))</f>
        <v/>
      </c>
      <c r="BK239" s="15" t="str" cm="1">
        <f t="array" ref="BK239">IF(OR($B239="",BK$2=""),"",Projetos!$K238*_xlfn.XLOOKUP(BK$2,Técnicos!$A$2:$A$100,IF(Projetos!BQ238=1,Técnicos!$F$2:$F$100,IF(Projetos!BQ238=2,Técnicos!$H$2:$H$100,Técnicos!$J$2:$J$100)),,0,1))</f>
        <v/>
      </c>
      <c r="BL239" s="15" t="str" cm="1">
        <f t="array" ref="BL239">IF(OR($B239="",BL$2=""),"",Projetos!$K238*_xlfn.XLOOKUP(BL$2,Técnicos!$A$2:$A$100,IF(Projetos!BR238=1,Técnicos!$F$2:$F$100,IF(Projetos!BR238=2,Técnicos!$H$2:$H$100,Técnicos!$J$2:$J$100)),,0,1))</f>
        <v/>
      </c>
      <c r="BM239" s="15" t="str" cm="1">
        <f t="array" ref="BM239">IF(OR($B239="",BM$2=""),"",Projetos!$K238*_xlfn.XLOOKUP(BM$2,Técnicos!$A$2:$A$100,IF(Projetos!BS238=1,Técnicos!$F$2:$F$100,IF(Projetos!BS238=2,Técnicos!$H$2:$H$100,Técnicos!$J$2:$J$100)),,0,1))</f>
        <v/>
      </c>
      <c r="BN239" s="15" t="str" cm="1">
        <f t="array" ref="BN239">IF(OR($B239="",BN$2=""),"",Projetos!$K238*_xlfn.XLOOKUP(BN$2,Técnicos!$A$2:$A$100,IF(Projetos!BT238=1,Técnicos!$F$2:$F$100,IF(Projetos!BT238=2,Técnicos!$H$2:$H$100,Técnicos!$J$2:$J$100)),,0,1))</f>
        <v/>
      </c>
      <c r="BO239" s="15" t="str" cm="1">
        <f t="array" ref="BO239">IF(OR($B239="",BO$2=""),"",Projetos!$K238*_xlfn.XLOOKUP(BO$2,Técnicos!$A$2:$A$100,IF(Projetos!BU238=1,Técnicos!$F$2:$F$100,IF(Projetos!BU238=2,Técnicos!$H$2:$H$100,Técnicos!$J$2:$J$100)),,0,1))</f>
        <v/>
      </c>
      <c r="BP239" s="15" t="str" cm="1">
        <f t="array" ref="BP239">IF(OR($B239="",BP$2=""),"",Projetos!$K238*_xlfn.XLOOKUP(BP$2,Técnicos!$A$2:$A$100,IF(Projetos!BV238=1,Técnicos!$F$2:$F$100,IF(Projetos!BV238=2,Técnicos!$H$2:$H$100,Técnicos!$J$2:$J$100)),,0,1))</f>
        <v/>
      </c>
      <c r="BQ239" s="15" t="str" cm="1">
        <f t="array" ref="BQ239">IF(OR($B239="",BQ$2=""),"",Projetos!$K238*_xlfn.XLOOKUP(BQ$2,Técnicos!$A$2:$A$100,IF(Projetos!BW238=1,Técnicos!$F$2:$F$100,IF(Projetos!BW238=2,Técnicos!$H$2:$H$100,Técnicos!$J$2:$J$100)),,0,1))</f>
        <v/>
      </c>
    </row>
    <row r="240" spans="3:69" x14ac:dyDescent="0.3">
      <c r="C240" s="15" t="str" cm="1">
        <f t="array" ref="C240">IF(OR($B240="",C$2=""),"",Projetos!$K239/_xlfn.XLOOKUP(C$2,Técnicos!$A$2:$A$100,IF(Projetos!I239=1,Técnicos!$F$2:$F$100,IF(Projetos!I239=2,Técnicos!$H$2:$H$100,Técnicos!$J$2:$J$100)),,0,1))</f>
        <v/>
      </c>
      <c r="D240" s="15" t="str" cm="1">
        <f t="array" ref="D240">IF(OR($B240="",D$2=""),"",Projetos!$K239/_xlfn.XLOOKUP(D$2,Técnicos!$A$2:$A$100,IF(Projetos!J239=1,Técnicos!$F$2:$F$100,IF(Projetos!J239=2,Técnicos!$H$2:$H$100,Técnicos!$J$2:$J$100)),,0,1))</f>
        <v/>
      </c>
      <c r="E240" s="15" t="str" cm="1">
        <f t="array" ref="E240">IF(OR($B240="",E$2=""),"",Projetos!$K239/_xlfn.XLOOKUP(E$2,Técnicos!$A$2:$A$100,IF(Projetos!K239=1,Técnicos!$F$2:$F$100,IF(Projetos!K239=2,Técnicos!$H$2:$H$100,Técnicos!$J$2:$J$100)),,0,1))</f>
        <v/>
      </c>
      <c r="F240" s="15" t="str" cm="1">
        <f t="array" ref="F240">IF(OR($B240="",F$2=""),"",Projetos!$K239/_xlfn.XLOOKUP(F$2,Técnicos!$A$2:$A$100,IF(Projetos!L239=1,Técnicos!$F$2:$F$100,IF(Projetos!L239=2,Técnicos!$H$2:$H$100,Técnicos!$J$2:$J$100)),,0,1))</f>
        <v/>
      </c>
      <c r="G240" s="15" t="str" cm="1">
        <f t="array" ref="G240">IF(OR($B240="",G$2=""),"",Projetos!$K239/_xlfn.XLOOKUP(G$2,Técnicos!$A$2:$A$100,IF(Projetos!M239=1,Técnicos!$F$2:$F$100,IF(Projetos!M239=2,Técnicos!$H$2:$H$100,Técnicos!$J$2:$J$100)),,0,1))</f>
        <v/>
      </c>
      <c r="H240" s="15" t="str" cm="1">
        <f t="array" ref="H240">IF(OR($B240="",H$2=""),"",Projetos!$K239/_xlfn.XLOOKUP(H$2,Técnicos!$A$2:$A$100,IF(Projetos!N239=1,Técnicos!$F$2:$F$100,IF(Projetos!N239=2,Técnicos!$H$2:$H$100,Técnicos!$J$2:$J$100)),,0,1))</f>
        <v/>
      </c>
      <c r="I240" s="15" t="str" cm="1">
        <f t="array" ref="I240">IF(OR($B240="",I$2=""),"",Projetos!$K239/_xlfn.XLOOKUP(I$2,Técnicos!$A$2:$A$100,IF(Projetos!O239=1,Técnicos!$F$2:$F$100,IF(Projetos!O239=2,Técnicos!$H$2:$H$100,Técnicos!$J$2:$J$100)),,0,1))</f>
        <v/>
      </c>
      <c r="J240" s="15" t="str" cm="1">
        <f t="array" ref="J240">IF(OR($B240="",J$2=""),"",Projetos!$K239/_xlfn.XLOOKUP(J$2,Técnicos!$A$2:$A$100,IF(Projetos!P239=1,Técnicos!$F$2:$F$100,IF(Projetos!P239=2,Técnicos!$H$2:$H$100,Técnicos!$J$2:$J$100)),,0,1))</f>
        <v/>
      </c>
      <c r="K240" s="15" t="str" cm="1">
        <f t="array" ref="K240">IF(OR($B240="",K$2=""),"",Projetos!$K239/_xlfn.XLOOKUP(K$2,Técnicos!$A$2:$A$100,IF(Projetos!Q239=1,Técnicos!$F$2:$F$100,IF(Projetos!Q239=2,Técnicos!$H$2:$H$100,Técnicos!$J$2:$J$100)),,0,1))</f>
        <v/>
      </c>
      <c r="L240" s="15" t="str" cm="1">
        <f t="array" ref="L240">IF(OR($B240="",L$2=""),"",Projetos!$K239/_xlfn.XLOOKUP(L$2,Técnicos!$A$2:$A$100,IF(Projetos!R239=1,Técnicos!$F$2:$F$100,IF(Projetos!R239=2,Técnicos!$H$2:$H$100,Técnicos!$J$2:$J$100)),,0,1))</f>
        <v/>
      </c>
      <c r="M240" s="15" t="str" cm="1">
        <f t="array" ref="M240">IF(OR($B240="",M$2=""),"",Projetos!$K239/_xlfn.XLOOKUP(M$2,Técnicos!$A$2:$A$100,IF(Projetos!S239=1,Técnicos!$F$2:$F$100,IF(Projetos!S239=2,Técnicos!$H$2:$H$100,Técnicos!$J$2:$J$100)),,0,1))</f>
        <v/>
      </c>
      <c r="N240" s="15" t="str" cm="1">
        <f t="array" ref="N240">IF(OR($B240="",N$2=""),"",Projetos!$K239/_xlfn.XLOOKUP(N$2,Técnicos!$A$2:$A$100,IF(Projetos!T239=1,Técnicos!$F$2:$F$100,IF(Projetos!T239=2,Técnicos!$H$2:$H$100,Técnicos!$J$2:$J$100)),,0,1))</f>
        <v/>
      </c>
      <c r="O240" s="15" t="str" cm="1">
        <f t="array" ref="O240">IF(OR($B240="",O$2=""),"",Projetos!$K239/_xlfn.XLOOKUP(O$2,Técnicos!$A$2:$A$100,IF(Projetos!U239=1,Técnicos!$F$2:$F$100,IF(Projetos!U239=2,Técnicos!$H$2:$H$100,Técnicos!$J$2:$J$100)),,0,1))</f>
        <v/>
      </c>
      <c r="P240" s="15" t="str" cm="1">
        <f t="array" ref="P240">IF(OR($B240="",P$2=""),"",Projetos!$K239/_xlfn.XLOOKUP(P$2,Técnicos!$A$2:$A$100,IF(Projetos!V239=1,Técnicos!$F$2:$F$100,IF(Projetos!V239=2,Técnicos!$H$2:$H$100,Técnicos!$J$2:$J$100)),,0,1))</f>
        <v/>
      </c>
      <c r="Q240" s="15" t="str" cm="1">
        <f t="array" ref="Q240">IF(OR($B240="",Q$2=""),"",Projetos!$K239/_xlfn.XLOOKUP(Q$2,Técnicos!$A$2:$A$100,IF(Projetos!W239=1,Técnicos!$F$2:$F$100,IF(Projetos!W239=2,Técnicos!$H$2:$H$100,Técnicos!$J$2:$J$100)),,0,1))</f>
        <v/>
      </c>
      <c r="R240" s="15" t="str" cm="1">
        <f t="array" ref="R240">IF(OR($B240="",R$2=""),"",Projetos!$K239/_xlfn.XLOOKUP(R$2,Técnicos!$A$2:$A$100,IF(Projetos!X239=1,Técnicos!$F$2:$F$100,IF(Projetos!X239=2,Técnicos!$H$2:$H$100,Técnicos!$J$2:$J$100)),,0,1))</f>
        <v/>
      </c>
      <c r="S240" s="15" t="str" cm="1">
        <f t="array" ref="S240">IF(OR($B240="",S$2=""),"",Projetos!$K239/_xlfn.XLOOKUP(S$2,Técnicos!$A$2:$A$100,IF(Projetos!Y239=1,Técnicos!$F$2:$F$100,IF(Projetos!Y239=2,Técnicos!$H$2:$H$100,Técnicos!$J$2:$J$100)),,0,1))</f>
        <v/>
      </c>
      <c r="T240" s="15" t="str" cm="1">
        <f t="array" ref="T240">IF(OR($B240="",T$2=""),"",Projetos!$K239/_xlfn.XLOOKUP(T$2,Técnicos!$A$2:$A$100,IF(Projetos!Z239=1,Técnicos!$F$2:$F$100,IF(Projetos!Z239=2,Técnicos!$H$2:$H$100,Técnicos!$J$2:$J$100)),,0,1))</f>
        <v/>
      </c>
      <c r="U240" s="15" t="str" cm="1">
        <f t="array" ref="U240">IF(OR($B240="",U$2=""),"",Projetos!$K239/_xlfn.XLOOKUP(U$2,Técnicos!$A$2:$A$100,IF(Projetos!AA239=1,Técnicos!$F$2:$F$100,IF(Projetos!AA239=2,Técnicos!$H$2:$H$100,Técnicos!$J$2:$J$100)),,0,1))</f>
        <v/>
      </c>
      <c r="V240" s="15" t="str" cm="1">
        <f t="array" ref="V240">IF(OR($B240="",V$2=""),"",Projetos!$K239/_xlfn.XLOOKUP(V$2,Técnicos!$A$2:$A$100,IF(Projetos!AB239=1,Técnicos!$F$2:$F$100,IF(Projetos!AB239=2,Técnicos!$H$2:$H$100,Técnicos!$J$2:$J$100)),,0,1))</f>
        <v/>
      </c>
      <c r="W240" s="15" t="str" cm="1">
        <f t="array" ref="W240">IF(OR($B240="",W$2=""),"",Projetos!$K239/_xlfn.XLOOKUP(W$2,Técnicos!$A$2:$A$100,IF(Projetos!AC239=1,Técnicos!$F$2:$F$100,IF(Projetos!AC239=2,Técnicos!$H$2:$H$100,Técnicos!$J$2:$J$100)),,0,1))</f>
        <v/>
      </c>
      <c r="X240" s="15" t="str" cm="1">
        <f t="array" ref="X240">IF(OR($B240="",X$2=""),"",Projetos!$K239/_xlfn.XLOOKUP(X$2,Técnicos!$A$2:$A$100,IF(Projetos!AD239=1,Técnicos!$F$2:$F$100,IF(Projetos!AD239=2,Técnicos!$H$2:$H$100,Técnicos!$J$2:$J$100)),,0,1))</f>
        <v/>
      </c>
      <c r="Y240" s="15" t="str" cm="1">
        <f t="array" ref="Y240">IF(OR($B240="",Y$2=""),"",Projetos!$K239/_xlfn.XLOOKUP(Y$2,Técnicos!$A$2:$A$100,IF(Projetos!AE239=1,Técnicos!$F$2:$F$100,IF(Projetos!AE239=2,Técnicos!$H$2:$H$100,Técnicos!$J$2:$J$100)),,0,1))</f>
        <v/>
      </c>
      <c r="Z240" s="15" t="str" cm="1">
        <f t="array" ref="Z240">IF(OR($B240="",Z$2=""),"",Projetos!$K239/_xlfn.XLOOKUP(Z$2,Técnicos!$A$2:$A$100,IF(Projetos!AF239=1,Técnicos!$F$2:$F$100,IF(Projetos!AF239=2,Técnicos!$H$2:$H$100,Técnicos!$J$2:$J$100)),,0,1))</f>
        <v/>
      </c>
      <c r="AA240" s="15" t="str" cm="1">
        <f t="array" ref="AA240">IF(OR($B240="",AA$2=""),"",Projetos!$K239/_xlfn.XLOOKUP(AA$2,Técnicos!$A$2:$A$100,IF(Projetos!AG239=1,Técnicos!$F$2:$F$100,IF(Projetos!AG239=2,Técnicos!$H$2:$H$100,Técnicos!$J$2:$J$100)),,0,1))</f>
        <v/>
      </c>
      <c r="AB240" s="15" t="str" cm="1">
        <f t="array" ref="AB240">IF(OR($B240="",AB$2=""),"",Projetos!$K239/_xlfn.XLOOKUP(AB$2,Técnicos!$A$2:$A$100,IF(Projetos!AH239=1,Técnicos!$F$2:$F$100,IF(Projetos!AH239=2,Técnicos!$H$2:$H$100,Técnicos!$J$2:$J$100)),,0,1))</f>
        <v/>
      </c>
      <c r="AC240" s="15" t="str" cm="1">
        <f t="array" ref="AC240">IF(OR($B240="",AC$2=""),"",Projetos!$K239/_xlfn.XLOOKUP(AC$2,Técnicos!$A$2:$A$100,IF(Projetos!AI239=1,Técnicos!$F$2:$F$100,IF(Projetos!AI239=2,Técnicos!$H$2:$H$100,Técnicos!$J$2:$J$100)),,0,1))</f>
        <v/>
      </c>
      <c r="AD240" s="15" t="str" cm="1">
        <f t="array" ref="AD240">IF(OR($B240="",AD$2=""),"",Projetos!$K239/_xlfn.XLOOKUP(AD$2,Técnicos!$A$2:$A$100,IF(Projetos!AJ239=1,Técnicos!$F$2:$F$100,IF(Projetos!AJ239=2,Técnicos!$H$2:$H$100,Técnicos!$J$2:$J$100)),,0,1))</f>
        <v/>
      </c>
      <c r="AE240" s="15" t="str" cm="1">
        <f t="array" ref="AE240">IF(OR($B240="",AE$2=""),"",Projetos!$K239/_xlfn.XLOOKUP(AE$2,Técnicos!$A$2:$A$100,IF(Projetos!AK239=1,Técnicos!$F$2:$F$100,IF(Projetos!AK239=2,Técnicos!$H$2:$H$100,Técnicos!$J$2:$J$100)),,0,1))</f>
        <v/>
      </c>
      <c r="AF240" s="15" t="str" cm="1">
        <f t="array" ref="AF240">IF(OR($B240="",AF$2=""),"",Projetos!$K239/_xlfn.XLOOKUP(AF$2,Técnicos!$A$2:$A$100,IF(Projetos!AL239=1,Técnicos!$F$2:$F$100,IF(Projetos!AL239=2,Técnicos!$H$2:$H$100,Técnicos!$J$2:$J$100)),,0,1))</f>
        <v/>
      </c>
      <c r="AG240" s="15" t="str" cm="1">
        <f t="array" ref="AG240">IF(OR($B240="",AG$2=""),"",Projetos!$K239/_xlfn.XLOOKUP(AG$2,Técnicos!$A$2:$A$100,IF(Projetos!AM239=1,Técnicos!$F$2:$F$100,IF(Projetos!AM239=2,Técnicos!$H$2:$H$100,Técnicos!$J$2:$J$100)),,0,1))</f>
        <v/>
      </c>
      <c r="AH240" s="15" t="str" cm="1">
        <f t="array" ref="AH240">IF(OR($B240="",AH$2=""),"",Projetos!$K239/_xlfn.XLOOKUP(AH$2,Técnicos!$A$2:$A$100,IF(Projetos!AN239=1,Técnicos!$F$2:$F$100,IF(Projetos!AN239=2,Técnicos!$H$2:$H$100,Técnicos!$J$2:$J$100)),,0,1))</f>
        <v/>
      </c>
      <c r="AI240" s="15" t="str" cm="1">
        <f t="array" ref="AI240">IF(OR($B240="",AI$2=""),"",Projetos!$K239/_xlfn.XLOOKUP(AI$2,Técnicos!$A$2:$A$100,IF(Projetos!AO239=1,Técnicos!$F$2:$F$100,IF(Projetos!AO239=2,Técnicos!$H$2:$H$100,Técnicos!$J$2:$J$100)),,0,1))</f>
        <v/>
      </c>
      <c r="AJ240" s="15" t="str" cm="1">
        <f t="array" ref="AJ240">IF(OR($B240="",AJ$2=""),"",Projetos!$K239/_xlfn.XLOOKUP(AJ$2,Técnicos!$A$2:$A$100,IF(Projetos!AP239=1,Técnicos!$F$2:$F$100,IF(Projetos!AP239=2,Técnicos!$H$2:$H$100,Técnicos!$J$2:$J$100)),,0,1))</f>
        <v/>
      </c>
      <c r="AK240" s="15" t="str" cm="1">
        <f t="array" ref="AK240">IF(OR($B240="",AK$2=""),"",Projetos!$K239/_xlfn.XLOOKUP(AK$2,Técnicos!$A$2:$A$100,IF(Projetos!AQ239=1,Técnicos!$F$2:$F$100,IF(Projetos!AQ239=2,Técnicos!$H$2:$H$100,Técnicos!$J$2:$J$100)),,0,1))</f>
        <v/>
      </c>
      <c r="AL240" s="15" t="str" cm="1">
        <f t="array" ref="AL240">IF(OR($B240="",AL$2=""),"",Projetos!$K239*_xlfn.XLOOKUP(AL$2,Técnicos!$A$2:$A$100,IF(Projetos!AR239=1,Técnicos!$F$2:$F$100,IF(Projetos!AR239=2,Técnicos!$H$2:$H$100,Técnicos!$J$2:$J$100)),,0,1))</f>
        <v/>
      </c>
      <c r="AM240" s="15" t="str" cm="1">
        <f t="array" ref="AM240">IF(OR($B240="",AM$2=""),"",Projetos!$K239*_xlfn.XLOOKUP(AM$2,Técnicos!$A$2:$A$100,IF(Projetos!AS239=1,Técnicos!$F$2:$F$100,IF(Projetos!AS239=2,Técnicos!$H$2:$H$100,Técnicos!$J$2:$J$100)),,0,1))</f>
        <v/>
      </c>
      <c r="AN240" s="15" t="str" cm="1">
        <f t="array" ref="AN240">IF(OR($B240="",AN$2=""),"",Projetos!$K239*_xlfn.XLOOKUP(AN$2,Técnicos!$A$2:$A$100,IF(Projetos!AT239=1,Técnicos!$F$2:$F$100,IF(Projetos!AT239=2,Técnicos!$H$2:$H$100,Técnicos!$J$2:$J$100)),,0,1))</f>
        <v/>
      </c>
      <c r="AO240" s="15" t="str" cm="1">
        <f t="array" ref="AO240">IF(OR($B240="",AO$2=""),"",Projetos!$K239*_xlfn.XLOOKUP(AO$2,Técnicos!$A$2:$A$100,IF(Projetos!AU239=1,Técnicos!$F$2:$F$100,IF(Projetos!AU239=2,Técnicos!$H$2:$H$100,Técnicos!$J$2:$J$100)),,0,1))</f>
        <v/>
      </c>
      <c r="AP240" s="15" t="str" cm="1">
        <f t="array" ref="AP240">IF(OR($B240="",AP$2=""),"",Projetos!$K239*_xlfn.XLOOKUP(AP$2,Técnicos!$A$2:$A$100,IF(Projetos!AV239=1,Técnicos!$F$2:$F$100,IF(Projetos!AV239=2,Técnicos!$H$2:$H$100,Técnicos!$J$2:$J$100)),,0,1))</f>
        <v/>
      </c>
      <c r="AQ240" s="15" t="str" cm="1">
        <f t="array" ref="AQ240">IF(OR($B240="",AQ$2=""),"",Projetos!$K239*_xlfn.XLOOKUP(AQ$2,Técnicos!$A$2:$A$100,IF(Projetos!AW239=1,Técnicos!$F$2:$F$100,IF(Projetos!AW239=2,Técnicos!$H$2:$H$100,Técnicos!$J$2:$J$100)),,0,1))</f>
        <v/>
      </c>
      <c r="AR240" s="15" t="str" cm="1">
        <f t="array" ref="AR240">IF(OR($B240="",AR$2=""),"",Projetos!$K239*_xlfn.XLOOKUP(AR$2,Técnicos!$A$2:$A$100,IF(Projetos!AX239=1,Técnicos!$F$2:$F$100,IF(Projetos!AX239=2,Técnicos!$H$2:$H$100,Técnicos!$J$2:$J$100)),,0,1))</f>
        <v/>
      </c>
      <c r="AS240" s="15" t="str" cm="1">
        <f t="array" ref="AS240">IF(OR($B240="",AS$2=""),"",Projetos!$K239*_xlfn.XLOOKUP(AS$2,Técnicos!$A$2:$A$100,IF(Projetos!AY239=1,Técnicos!$F$2:$F$100,IF(Projetos!AY239=2,Técnicos!$H$2:$H$100,Técnicos!$J$2:$J$100)),,0,1))</f>
        <v/>
      </c>
      <c r="AT240" s="15" t="str" cm="1">
        <f t="array" ref="AT240">IF(OR($B240="",AT$2=""),"",Projetos!$K239*_xlfn.XLOOKUP(AT$2,Técnicos!$A$2:$A$100,IF(Projetos!AZ239=1,Técnicos!$F$2:$F$100,IF(Projetos!AZ239=2,Técnicos!$H$2:$H$100,Técnicos!$J$2:$J$100)),,0,1))</f>
        <v/>
      </c>
      <c r="AU240" s="15" t="str" cm="1">
        <f t="array" ref="AU240">IF(OR($B240="",AU$2=""),"",Projetos!$K239*_xlfn.XLOOKUP(AU$2,Técnicos!$A$2:$A$100,IF(Projetos!BA239=1,Técnicos!$F$2:$F$100,IF(Projetos!BA239=2,Técnicos!$H$2:$H$100,Técnicos!$J$2:$J$100)),,0,1))</f>
        <v/>
      </c>
      <c r="AV240" s="15" t="str" cm="1">
        <f t="array" ref="AV240">IF(OR($B240="",AV$2=""),"",Projetos!$K239*_xlfn.XLOOKUP(AV$2,Técnicos!$A$2:$A$100,IF(Projetos!BB239=1,Técnicos!$F$2:$F$100,IF(Projetos!BB239=2,Técnicos!$H$2:$H$100,Técnicos!$J$2:$J$100)),,0,1))</f>
        <v/>
      </c>
      <c r="AW240" s="15" t="str" cm="1">
        <f t="array" ref="AW240">IF(OR($B240="",AW$2=""),"",Projetos!$K239*_xlfn.XLOOKUP(AW$2,Técnicos!$A$2:$A$100,IF(Projetos!BC239=1,Técnicos!$F$2:$F$100,IF(Projetos!BC239=2,Técnicos!$H$2:$H$100,Técnicos!$J$2:$J$100)),,0,1))</f>
        <v/>
      </c>
      <c r="AX240" s="15" t="str" cm="1">
        <f t="array" ref="AX240">IF(OR($B240="",AX$2=""),"",Projetos!$K239*_xlfn.XLOOKUP(AX$2,Técnicos!$A$2:$A$100,IF(Projetos!BD239=1,Técnicos!$F$2:$F$100,IF(Projetos!BD239=2,Técnicos!$H$2:$H$100,Técnicos!$J$2:$J$100)),,0,1))</f>
        <v/>
      </c>
      <c r="AY240" s="15" t="str" cm="1">
        <f t="array" ref="AY240">IF(OR($B240="",AY$2=""),"",Projetos!$K239*_xlfn.XLOOKUP(AY$2,Técnicos!$A$2:$A$100,IF(Projetos!BE239=1,Técnicos!$F$2:$F$100,IF(Projetos!BE239=2,Técnicos!$H$2:$H$100,Técnicos!$J$2:$J$100)),,0,1))</f>
        <v/>
      </c>
      <c r="AZ240" s="15" t="str" cm="1">
        <f t="array" ref="AZ240">IF(OR($B240="",AZ$2=""),"",Projetos!$K239*_xlfn.XLOOKUP(AZ$2,Técnicos!$A$2:$A$100,IF(Projetos!BF239=1,Técnicos!$F$2:$F$100,IF(Projetos!BF239=2,Técnicos!$H$2:$H$100,Técnicos!$J$2:$J$100)),,0,1))</f>
        <v/>
      </c>
      <c r="BA240" s="15" t="str" cm="1">
        <f t="array" ref="BA240">IF(OR($B240="",BA$2=""),"",Projetos!$K239*_xlfn.XLOOKUP(BA$2,Técnicos!$A$2:$A$100,IF(Projetos!BG239=1,Técnicos!$F$2:$F$100,IF(Projetos!BG239=2,Técnicos!$H$2:$H$100,Técnicos!$J$2:$J$100)),,0,1))</f>
        <v/>
      </c>
      <c r="BB240" s="15" t="str" cm="1">
        <f t="array" ref="BB240">IF(OR($B240="",BB$2=""),"",Projetos!$K239*_xlfn.XLOOKUP(BB$2,Técnicos!$A$2:$A$100,IF(Projetos!BH239=1,Técnicos!$F$2:$F$100,IF(Projetos!BH239=2,Técnicos!$H$2:$H$100,Técnicos!$J$2:$J$100)),,0,1))</f>
        <v/>
      </c>
      <c r="BC240" s="15" t="str" cm="1">
        <f t="array" ref="BC240">IF(OR($B240="",BC$2=""),"",Projetos!$K239*_xlfn.XLOOKUP(BC$2,Técnicos!$A$2:$A$100,IF(Projetos!BI239=1,Técnicos!$F$2:$F$100,IF(Projetos!BI239=2,Técnicos!$H$2:$H$100,Técnicos!$J$2:$J$100)),,0,1))</f>
        <v/>
      </c>
      <c r="BD240" s="15" t="str" cm="1">
        <f t="array" ref="BD240">IF(OR($B240="",BD$2=""),"",Projetos!$K239*_xlfn.XLOOKUP(BD$2,Técnicos!$A$2:$A$100,IF(Projetos!BJ239=1,Técnicos!$F$2:$F$100,IF(Projetos!BJ239=2,Técnicos!$H$2:$H$100,Técnicos!$J$2:$J$100)),,0,1))</f>
        <v/>
      </c>
      <c r="BE240" s="15" t="str" cm="1">
        <f t="array" ref="BE240">IF(OR($B240="",BE$2=""),"",Projetos!$K239*_xlfn.XLOOKUP(BE$2,Técnicos!$A$2:$A$100,IF(Projetos!BK239=1,Técnicos!$F$2:$F$100,IF(Projetos!BK239=2,Técnicos!$H$2:$H$100,Técnicos!$J$2:$J$100)),,0,1))</f>
        <v/>
      </c>
      <c r="BF240" s="15" t="str" cm="1">
        <f t="array" ref="BF240">IF(OR($B240="",BF$2=""),"",Projetos!$K239*_xlfn.XLOOKUP(BF$2,Técnicos!$A$2:$A$100,IF(Projetos!BL239=1,Técnicos!$F$2:$F$100,IF(Projetos!BL239=2,Técnicos!$H$2:$H$100,Técnicos!$J$2:$J$100)),,0,1))</f>
        <v/>
      </c>
      <c r="BG240" s="15" t="str" cm="1">
        <f t="array" ref="BG240">IF(OR($B240="",BG$2=""),"",Projetos!$K239*_xlfn.XLOOKUP(BG$2,Técnicos!$A$2:$A$100,IF(Projetos!BM239=1,Técnicos!$F$2:$F$100,IF(Projetos!BM239=2,Técnicos!$H$2:$H$100,Técnicos!$J$2:$J$100)),,0,1))</f>
        <v/>
      </c>
      <c r="BH240" s="15" t="str" cm="1">
        <f t="array" ref="BH240">IF(OR($B240="",BH$2=""),"",Projetos!$K239*_xlfn.XLOOKUP(BH$2,Técnicos!$A$2:$A$100,IF(Projetos!BN239=1,Técnicos!$F$2:$F$100,IF(Projetos!BN239=2,Técnicos!$H$2:$H$100,Técnicos!$J$2:$J$100)),,0,1))</f>
        <v/>
      </c>
      <c r="BI240" s="15" t="str" cm="1">
        <f t="array" ref="BI240">IF(OR($B240="",BI$2=""),"",Projetos!$K239*_xlfn.XLOOKUP(BI$2,Técnicos!$A$2:$A$100,IF(Projetos!BO239=1,Técnicos!$F$2:$F$100,IF(Projetos!BO239=2,Técnicos!$H$2:$H$100,Técnicos!$J$2:$J$100)),,0,1))</f>
        <v/>
      </c>
      <c r="BJ240" s="15" t="str" cm="1">
        <f t="array" ref="BJ240">IF(OR($B240="",BJ$2=""),"",Projetos!$K239*_xlfn.XLOOKUP(BJ$2,Técnicos!$A$2:$A$100,IF(Projetos!BP239=1,Técnicos!$F$2:$F$100,IF(Projetos!BP239=2,Técnicos!$H$2:$H$100,Técnicos!$J$2:$J$100)),,0,1))</f>
        <v/>
      </c>
      <c r="BK240" s="15" t="str" cm="1">
        <f t="array" ref="BK240">IF(OR($B240="",BK$2=""),"",Projetos!$K239*_xlfn.XLOOKUP(BK$2,Técnicos!$A$2:$A$100,IF(Projetos!BQ239=1,Técnicos!$F$2:$F$100,IF(Projetos!BQ239=2,Técnicos!$H$2:$H$100,Técnicos!$J$2:$J$100)),,0,1))</f>
        <v/>
      </c>
      <c r="BL240" s="15" t="str" cm="1">
        <f t="array" ref="BL240">IF(OR($B240="",BL$2=""),"",Projetos!$K239*_xlfn.XLOOKUP(BL$2,Técnicos!$A$2:$A$100,IF(Projetos!BR239=1,Técnicos!$F$2:$F$100,IF(Projetos!BR239=2,Técnicos!$H$2:$H$100,Técnicos!$J$2:$J$100)),,0,1))</f>
        <v/>
      </c>
      <c r="BM240" s="15" t="str" cm="1">
        <f t="array" ref="BM240">IF(OR($B240="",BM$2=""),"",Projetos!$K239*_xlfn.XLOOKUP(BM$2,Técnicos!$A$2:$A$100,IF(Projetos!BS239=1,Técnicos!$F$2:$F$100,IF(Projetos!BS239=2,Técnicos!$H$2:$H$100,Técnicos!$J$2:$J$100)),,0,1))</f>
        <v/>
      </c>
      <c r="BN240" s="15" t="str" cm="1">
        <f t="array" ref="BN240">IF(OR($B240="",BN$2=""),"",Projetos!$K239*_xlfn.XLOOKUP(BN$2,Técnicos!$A$2:$A$100,IF(Projetos!BT239=1,Técnicos!$F$2:$F$100,IF(Projetos!BT239=2,Técnicos!$H$2:$H$100,Técnicos!$J$2:$J$100)),,0,1))</f>
        <v/>
      </c>
      <c r="BO240" s="15" t="str" cm="1">
        <f t="array" ref="BO240">IF(OR($B240="",BO$2=""),"",Projetos!$K239*_xlfn.XLOOKUP(BO$2,Técnicos!$A$2:$A$100,IF(Projetos!BU239=1,Técnicos!$F$2:$F$100,IF(Projetos!BU239=2,Técnicos!$H$2:$H$100,Técnicos!$J$2:$J$100)),,0,1))</f>
        <v/>
      </c>
      <c r="BP240" s="15" t="str" cm="1">
        <f t="array" ref="BP240">IF(OR($B240="",BP$2=""),"",Projetos!$K239*_xlfn.XLOOKUP(BP$2,Técnicos!$A$2:$A$100,IF(Projetos!BV239=1,Técnicos!$F$2:$F$100,IF(Projetos!BV239=2,Técnicos!$H$2:$H$100,Técnicos!$J$2:$J$100)),,0,1))</f>
        <v/>
      </c>
      <c r="BQ240" s="15" t="str" cm="1">
        <f t="array" ref="BQ240">IF(OR($B240="",BQ$2=""),"",Projetos!$K239*_xlfn.XLOOKUP(BQ$2,Técnicos!$A$2:$A$100,IF(Projetos!BW239=1,Técnicos!$F$2:$F$100,IF(Projetos!BW239=2,Técnicos!$H$2:$H$100,Técnicos!$J$2:$J$100)),,0,1))</f>
        <v/>
      </c>
    </row>
    <row r="241" spans="3:69" x14ac:dyDescent="0.3">
      <c r="C241" s="15" t="str" cm="1">
        <f t="array" ref="C241">IF(OR($B241="",C$2=""),"",Projetos!$K240/_xlfn.XLOOKUP(C$2,Técnicos!$A$2:$A$100,IF(Projetos!I240=1,Técnicos!$F$2:$F$100,IF(Projetos!I240=2,Técnicos!$H$2:$H$100,Técnicos!$J$2:$J$100)),,0,1))</f>
        <v/>
      </c>
      <c r="D241" s="15" t="str" cm="1">
        <f t="array" ref="D241">IF(OR($B241="",D$2=""),"",Projetos!$K240/_xlfn.XLOOKUP(D$2,Técnicos!$A$2:$A$100,IF(Projetos!J240=1,Técnicos!$F$2:$F$100,IF(Projetos!J240=2,Técnicos!$H$2:$H$100,Técnicos!$J$2:$J$100)),,0,1))</f>
        <v/>
      </c>
      <c r="E241" s="15" t="str" cm="1">
        <f t="array" ref="E241">IF(OR($B241="",E$2=""),"",Projetos!$K240/_xlfn.XLOOKUP(E$2,Técnicos!$A$2:$A$100,IF(Projetos!K240=1,Técnicos!$F$2:$F$100,IF(Projetos!K240=2,Técnicos!$H$2:$H$100,Técnicos!$J$2:$J$100)),,0,1))</f>
        <v/>
      </c>
      <c r="F241" s="15" t="str" cm="1">
        <f t="array" ref="F241">IF(OR($B241="",F$2=""),"",Projetos!$K240/_xlfn.XLOOKUP(F$2,Técnicos!$A$2:$A$100,IF(Projetos!L240=1,Técnicos!$F$2:$F$100,IF(Projetos!L240=2,Técnicos!$H$2:$H$100,Técnicos!$J$2:$J$100)),,0,1))</f>
        <v/>
      </c>
      <c r="G241" s="15" t="str" cm="1">
        <f t="array" ref="G241">IF(OR($B241="",G$2=""),"",Projetos!$K240/_xlfn.XLOOKUP(G$2,Técnicos!$A$2:$A$100,IF(Projetos!M240=1,Técnicos!$F$2:$F$100,IF(Projetos!M240=2,Técnicos!$H$2:$H$100,Técnicos!$J$2:$J$100)),,0,1))</f>
        <v/>
      </c>
      <c r="H241" s="15" t="str" cm="1">
        <f t="array" ref="H241">IF(OR($B241="",H$2=""),"",Projetos!$K240/_xlfn.XLOOKUP(H$2,Técnicos!$A$2:$A$100,IF(Projetos!N240=1,Técnicos!$F$2:$F$100,IF(Projetos!N240=2,Técnicos!$H$2:$H$100,Técnicos!$J$2:$J$100)),,0,1))</f>
        <v/>
      </c>
      <c r="I241" s="15" t="str" cm="1">
        <f t="array" ref="I241">IF(OR($B241="",I$2=""),"",Projetos!$K240/_xlfn.XLOOKUP(I$2,Técnicos!$A$2:$A$100,IF(Projetos!O240=1,Técnicos!$F$2:$F$100,IF(Projetos!O240=2,Técnicos!$H$2:$H$100,Técnicos!$J$2:$J$100)),,0,1))</f>
        <v/>
      </c>
      <c r="J241" s="15" t="str" cm="1">
        <f t="array" ref="J241">IF(OR($B241="",J$2=""),"",Projetos!$K240/_xlfn.XLOOKUP(J$2,Técnicos!$A$2:$A$100,IF(Projetos!P240=1,Técnicos!$F$2:$F$100,IF(Projetos!P240=2,Técnicos!$H$2:$H$100,Técnicos!$J$2:$J$100)),,0,1))</f>
        <v/>
      </c>
      <c r="K241" s="15" t="str" cm="1">
        <f t="array" ref="K241">IF(OR($B241="",K$2=""),"",Projetos!$K240/_xlfn.XLOOKUP(K$2,Técnicos!$A$2:$A$100,IF(Projetos!Q240=1,Técnicos!$F$2:$F$100,IF(Projetos!Q240=2,Técnicos!$H$2:$H$100,Técnicos!$J$2:$J$100)),,0,1))</f>
        <v/>
      </c>
      <c r="L241" s="15" t="str" cm="1">
        <f t="array" ref="L241">IF(OR($B241="",L$2=""),"",Projetos!$K240/_xlfn.XLOOKUP(L$2,Técnicos!$A$2:$A$100,IF(Projetos!R240=1,Técnicos!$F$2:$F$100,IF(Projetos!R240=2,Técnicos!$H$2:$H$100,Técnicos!$J$2:$J$100)),,0,1))</f>
        <v/>
      </c>
      <c r="M241" s="15" t="str" cm="1">
        <f t="array" ref="M241">IF(OR($B241="",M$2=""),"",Projetos!$K240/_xlfn.XLOOKUP(M$2,Técnicos!$A$2:$A$100,IF(Projetos!S240=1,Técnicos!$F$2:$F$100,IF(Projetos!S240=2,Técnicos!$H$2:$H$100,Técnicos!$J$2:$J$100)),,0,1))</f>
        <v/>
      </c>
      <c r="N241" s="15" t="str" cm="1">
        <f t="array" ref="N241">IF(OR($B241="",N$2=""),"",Projetos!$K240/_xlfn.XLOOKUP(N$2,Técnicos!$A$2:$A$100,IF(Projetos!T240=1,Técnicos!$F$2:$F$100,IF(Projetos!T240=2,Técnicos!$H$2:$H$100,Técnicos!$J$2:$J$100)),,0,1))</f>
        <v/>
      </c>
      <c r="O241" s="15" t="str" cm="1">
        <f t="array" ref="O241">IF(OR($B241="",O$2=""),"",Projetos!$K240/_xlfn.XLOOKUP(O$2,Técnicos!$A$2:$A$100,IF(Projetos!U240=1,Técnicos!$F$2:$F$100,IF(Projetos!U240=2,Técnicos!$H$2:$H$100,Técnicos!$J$2:$J$100)),,0,1))</f>
        <v/>
      </c>
      <c r="P241" s="15" t="str" cm="1">
        <f t="array" ref="P241">IF(OR($B241="",P$2=""),"",Projetos!$K240/_xlfn.XLOOKUP(P$2,Técnicos!$A$2:$A$100,IF(Projetos!V240=1,Técnicos!$F$2:$F$100,IF(Projetos!V240=2,Técnicos!$H$2:$H$100,Técnicos!$J$2:$J$100)),,0,1))</f>
        <v/>
      </c>
      <c r="Q241" s="15" t="str" cm="1">
        <f t="array" ref="Q241">IF(OR($B241="",Q$2=""),"",Projetos!$K240/_xlfn.XLOOKUP(Q$2,Técnicos!$A$2:$A$100,IF(Projetos!W240=1,Técnicos!$F$2:$F$100,IF(Projetos!W240=2,Técnicos!$H$2:$H$100,Técnicos!$J$2:$J$100)),,0,1))</f>
        <v/>
      </c>
      <c r="R241" s="15" t="str" cm="1">
        <f t="array" ref="R241">IF(OR($B241="",R$2=""),"",Projetos!$K240/_xlfn.XLOOKUP(R$2,Técnicos!$A$2:$A$100,IF(Projetos!X240=1,Técnicos!$F$2:$F$100,IF(Projetos!X240=2,Técnicos!$H$2:$H$100,Técnicos!$J$2:$J$100)),,0,1))</f>
        <v/>
      </c>
      <c r="S241" s="15" t="str" cm="1">
        <f t="array" ref="S241">IF(OR($B241="",S$2=""),"",Projetos!$K240/_xlfn.XLOOKUP(S$2,Técnicos!$A$2:$A$100,IF(Projetos!Y240=1,Técnicos!$F$2:$F$100,IF(Projetos!Y240=2,Técnicos!$H$2:$H$100,Técnicos!$J$2:$J$100)),,0,1))</f>
        <v/>
      </c>
      <c r="T241" s="15" t="str" cm="1">
        <f t="array" ref="T241">IF(OR($B241="",T$2=""),"",Projetos!$K240/_xlfn.XLOOKUP(T$2,Técnicos!$A$2:$A$100,IF(Projetos!Z240=1,Técnicos!$F$2:$F$100,IF(Projetos!Z240=2,Técnicos!$H$2:$H$100,Técnicos!$J$2:$J$100)),,0,1))</f>
        <v/>
      </c>
      <c r="U241" s="15" t="str" cm="1">
        <f t="array" ref="U241">IF(OR($B241="",U$2=""),"",Projetos!$K240/_xlfn.XLOOKUP(U$2,Técnicos!$A$2:$A$100,IF(Projetos!AA240=1,Técnicos!$F$2:$F$100,IF(Projetos!AA240=2,Técnicos!$H$2:$H$100,Técnicos!$J$2:$J$100)),,0,1))</f>
        <v/>
      </c>
      <c r="V241" s="15" t="str" cm="1">
        <f t="array" ref="V241">IF(OR($B241="",V$2=""),"",Projetos!$K240/_xlfn.XLOOKUP(V$2,Técnicos!$A$2:$A$100,IF(Projetos!AB240=1,Técnicos!$F$2:$F$100,IF(Projetos!AB240=2,Técnicos!$H$2:$H$100,Técnicos!$J$2:$J$100)),,0,1))</f>
        <v/>
      </c>
      <c r="W241" s="15" t="str" cm="1">
        <f t="array" ref="W241">IF(OR($B241="",W$2=""),"",Projetos!$K240/_xlfn.XLOOKUP(W$2,Técnicos!$A$2:$A$100,IF(Projetos!AC240=1,Técnicos!$F$2:$F$100,IF(Projetos!AC240=2,Técnicos!$H$2:$H$100,Técnicos!$J$2:$J$100)),,0,1))</f>
        <v/>
      </c>
      <c r="X241" s="15" t="str" cm="1">
        <f t="array" ref="X241">IF(OR($B241="",X$2=""),"",Projetos!$K240/_xlfn.XLOOKUP(X$2,Técnicos!$A$2:$A$100,IF(Projetos!AD240=1,Técnicos!$F$2:$F$100,IF(Projetos!AD240=2,Técnicos!$H$2:$H$100,Técnicos!$J$2:$J$100)),,0,1))</f>
        <v/>
      </c>
      <c r="Y241" s="15" t="str" cm="1">
        <f t="array" ref="Y241">IF(OR($B241="",Y$2=""),"",Projetos!$K240/_xlfn.XLOOKUP(Y$2,Técnicos!$A$2:$A$100,IF(Projetos!AE240=1,Técnicos!$F$2:$F$100,IF(Projetos!AE240=2,Técnicos!$H$2:$H$100,Técnicos!$J$2:$J$100)),,0,1))</f>
        <v/>
      </c>
      <c r="Z241" s="15" t="str" cm="1">
        <f t="array" ref="Z241">IF(OR($B241="",Z$2=""),"",Projetos!$K240/_xlfn.XLOOKUP(Z$2,Técnicos!$A$2:$A$100,IF(Projetos!AF240=1,Técnicos!$F$2:$F$100,IF(Projetos!AF240=2,Técnicos!$H$2:$H$100,Técnicos!$J$2:$J$100)),,0,1))</f>
        <v/>
      </c>
      <c r="AA241" s="15" t="str" cm="1">
        <f t="array" ref="AA241">IF(OR($B241="",AA$2=""),"",Projetos!$K240/_xlfn.XLOOKUP(AA$2,Técnicos!$A$2:$A$100,IF(Projetos!AG240=1,Técnicos!$F$2:$F$100,IF(Projetos!AG240=2,Técnicos!$H$2:$H$100,Técnicos!$J$2:$J$100)),,0,1))</f>
        <v/>
      </c>
      <c r="AB241" s="15" t="str" cm="1">
        <f t="array" ref="AB241">IF(OR($B241="",AB$2=""),"",Projetos!$K240/_xlfn.XLOOKUP(AB$2,Técnicos!$A$2:$A$100,IF(Projetos!AH240=1,Técnicos!$F$2:$F$100,IF(Projetos!AH240=2,Técnicos!$H$2:$H$100,Técnicos!$J$2:$J$100)),,0,1))</f>
        <v/>
      </c>
      <c r="AC241" s="15" t="str" cm="1">
        <f t="array" ref="AC241">IF(OR($B241="",AC$2=""),"",Projetos!$K240/_xlfn.XLOOKUP(AC$2,Técnicos!$A$2:$A$100,IF(Projetos!AI240=1,Técnicos!$F$2:$F$100,IF(Projetos!AI240=2,Técnicos!$H$2:$H$100,Técnicos!$J$2:$J$100)),,0,1))</f>
        <v/>
      </c>
      <c r="AD241" s="15" t="str" cm="1">
        <f t="array" ref="AD241">IF(OR($B241="",AD$2=""),"",Projetos!$K240/_xlfn.XLOOKUP(AD$2,Técnicos!$A$2:$A$100,IF(Projetos!AJ240=1,Técnicos!$F$2:$F$100,IF(Projetos!AJ240=2,Técnicos!$H$2:$H$100,Técnicos!$J$2:$J$100)),,0,1))</f>
        <v/>
      </c>
      <c r="AE241" s="15" t="str" cm="1">
        <f t="array" ref="AE241">IF(OR($B241="",AE$2=""),"",Projetos!$K240/_xlfn.XLOOKUP(AE$2,Técnicos!$A$2:$A$100,IF(Projetos!AK240=1,Técnicos!$F$2:$F$100,IF(Projetos!AK240=2,Técnicos!$H$2:$H$100,Técnicos!$J$2:$J$100)),,0,1))</f>
        <v/>
      </c>
      <c r="AF241" s="15" t="str" cm="1">
        <f t="array" ref="AF241">IF(OR($B241="",AF$2=""),"",Projetos!$K240/_xlfn.XLOOKUP(AF$2,Técnicos!$A$2:$A$100,IF(Projetos!AL240=1,Técnicos!$F$2:$F$100,IF(Projetos!AL240=2,Técnicos!$H$2:$H$100,Técnicos!$J$2:$J$100)),,0,1))</f>
        <v/>
      </c>
      <c r="AG241" s="15" t="str" cm="1">
        <f t="array" ref="AG241">IF(OR($B241="",AG$2=""),"",Projetos!$K240/_xlfn.XLOOKUP(AG$2,Técnicos!$A$2:$A$100,IF(Projetos!AM240=1,Técnicos!$F$2:$F$100,IF(Projetos!AM240=2,Técnicos!$H$2:$H$100,Técnicos!$J$2:$J$100)),,0,1))</f>
        <v/>
      </c>
      <c r="AH241" s="15" t="str" cm="1">
        <f t="array" ref="AH241">IF(OR($B241="",AH$2=""),"",Projetos!$K240/_xlfn.XLOOKUP(AH$2,Técnicos!$A$2:$A$100,IF(Projetos!AN240=1,Técnicos!$F$2:$F$100,IF(Projetos!AN240=2,Técnicos!$H$2:$H$100,Técnicos!$J$2:$J$100)),,0,1))</f>
        <v/>
      </c>
      <c r="AI241" s="15" t="str" cm="1">
        <f t="array" ref="AI241">IF(OR($B241="",AI$2=""),"",Projetos!$K240/_xlfn.XLOOKUP(AI$2,Técnicos!$A$2:$A$100,IF(Projetos!AO240=1,Técnicos!$F$2:$F$100,IF(Projetos!AO240=2,Técnicos!$H$2:$H$100,Técnicos!$J$2:$J$100)),,0,1))</f>
        <v/>
      </c>
      <c r="AJ241" s="15" t="str" cm="1">
        <f t="array" ref="AJ241">IF(OR($B241="",AJ$2=""),"",Projetos!$K240/_xlfn.XLOOKUP(AJ$2,Técnicos!$A$2:$A$100,IF(Projetos!AP240=1,Técnicos!$F$2:$F$100,IF(Projetos!AP240=2,Técnicos!$H$2:$H$100,Técnicos!$J$2:$J$100)),,0,1))</f>
        <v/>
      </c>
      <c r="AK241" s="15" t="str" cm="1">
        <f t="array" ref="AK241">IF(OR($B241="",AK$2=""),"",Projetos!$K240/_xlfn.XLOOKUP(AK$2,Técnicos!$A$2:$A$100,IF(Projetos!AQ240=1,Técnicos!$F$2:$F$100,IF(Projetos!AQ240=2,Técnicos!$H$2:$H$100,Técnicos!$J$2:$J$100)),,0,1))</f>
        <v/>
      </c>
      <c r="AL241" s="15" t="str" cm="1">
        <f t="array" ref="AL241">IF(OR($B241="",AL$2=""),"",Projetos!$K240*_xlfn.XLOOKUP(AL$2,Técnicos!$A$2:$A$100,IF(Projetos!AR240=1,Técnicos!$F$2:$F$100,IF(Projetos!AR240=2,Técnicos!$H$2:$H$100,Técnicos!$J$2:$J$100)),,0,1))</f>
        <v/>
      </c>
      <c r="AM241" s="15" t="str" cm="1">
        <f t="array" ref="AM241">IF(OR($B241="",AM$2=""),"",Projetos!$K240*_xlfn.XLOOKUP(AM$2,Técnicos!$A$2:$A$100,IF(Projetos!AS240=1,Técnicos!$F$2:$F$100,IF(Projetos!AS240=2,Técnicos!$H$2:$H$100,Técnicos!$J$2:$J$100)),,0,1))</f>
        <v/>
      </c>
      <c r="AN241" s="15" t="str" cm="1">
        <f t="array" ref="AN241">IF(OR($B241="",AN$2=""),"",Projetos!$K240*_xlfn.XLOOKUP(AN$2,Técnicos!$A$2:$A$100,IF(Projetos!AT240=1,Técnicos!$F$2:$F$100,IF(Projetos!AT240=2,Técnicos!$H$2:$H$100,Técnicos!$J$2:$J$100)),,0,1))</f>
        <v/>
      </c>
      <c r="AO241" s="15" t="str" cm="1">
        <f t="array" ref="AO241">IF(OR($B241="",AO$2=""),"",Projetos!$K240*_xlfn.XLOOKUP(AO$2,Técnicos!$A$2:$A$100,IF(Projetos!AU240=1,Técnicos!$F$2:$F$100,IF(Projetos!AU240=2,Técnicos!$H$2:$H$100,Técnicos!$J$2:$J$100)),,0,1))</f>
        <v/>
      </c>
      <c r="AP241" s="15" t="str" cm="1">
        <f t="array" ref="AP241">IF(OR($B241="",AP$2=""),"",Projetos!$K240*_xlfn.XLOOKUP(AP$2,Técnicos!$A$2:$A$100,IF(Projetos!AV240=1,Técnicos!$F$2:$F$100,IF(Projetos!AV240=2,Técnicos!$H$2:$H$100,Técnicos!$J$2:$J$100)),,0,1))</f>
        <v/>
      </c>
      <c r="AQ241" s="15" t="str" cm="1">
        <f t="array" ref="AQ241">IF(OR($B241="",AQ$2=""),"",Projetos!$K240*_xlfn.XLOOKUP(AQ$2,Técnicos!$A$2:$A$100,IF(Projetos!AW240=1,Técnicos!$F$2:$F$100,IF(Projetos!AW240=2,Técnicos!$H$2:$H$100,Técnicos!$J$2:$J$100)),,0,1))</f>
        <v/>
      </c>
      <c r="AR241" s="15" t="str" cm="1">
        <f t="array" ref="AR241">IF(OR($B241="",AR$2=""),"",Projetos!$K240*_xlfn.XLOOKUP(AR$2,Técnicos!$A$2:$A$100,IF(Projetos!AX240=1,Técnicos!$F$2:$F$100,IF(Projetos!AX240=2,Técnicos!$H$2:$H$100,Técnicos!$J$2:$J$100)),,0,1))</f>
        <v/>
      </c>
      <c r="AS241" s="15" t="str" cm="1">
        <f t="array" ref="AS241">IF(OR($B241="",AS$2=""),"",Projetos!$K240*_xlfn.XLOOKUP(AS$2,Técnicos!$A$2:$A$100,IF(Projetos!AY240=1,Técnicos!$F$2:$F$100,IF(Projetos!AY240=2,Técnicos!$H$2:$H$100,Técnicos!$J$2:$J$100)),,0,1))</f>
        <v/>
      </c>
      <c r="AT241" s="15" t="str" cm="1">
        <f t="array" ref="AT241">IF(OR($B241="",AT$2=""),"",Projetos!$K240*_xlfn.XLOOKUP(AT$2,Técnicos!$A$2:$A$100,IF(Projetos!AZ240=1,Técnicos!$F$2:$F$100,IF(Projetos!AZ240=2,Técnicos!$H$2:$H$100,Técnicos!$J$2:$J$100)),,0,1))</f>
        <v/>
      </c>
      <c r="AU241" s="15" t="str" cm="1">
        <f t="array" ref="AU241">IF(OR($B241="",AU$2=""),"",Projetos!$K240*_xlfn.XLOOKUP(AU$2,Técnicos!$A$2:$A$100,IF(Projetos!BA240=1,Técnicos!$F$2:$F$100,IF(Projetos!BA240=2,Técnicos!$H$2:$H$100,Técnicos!$J$2:$J$100)),,0,1))</f>
        <v/>
      </c>
      <c r="AV241" s="15" t="str" cm="1">
        <f t="array" ref="AV241">IF(OR($B241="",AV$2=""),"",Projetos!$K240*_xlfn.XLOOKUP(AV$2,Técnicos!$A$2:$A$100,IF(Projetos!BB240=1,Técnicos!$F$2:$F$100,IF(Projetos!BB240=2,Técnicos!$H$2:$H$100,Técnicos!$J$2:$J$100)),,0,1))</f>
        <v/>
      </c>
      <c r="AW241" s="15" t="str" cm="1">
        <f t="array" ref="AW241">IF(OR($B241="",AW$2=""),"",Projetos!$K240*_xlfn.XLOOKUP(AW$2,Técnicos!$A$2:$A$100,IF(Projetos!BC240=1,Técnicos!$F$2:$F$100,IF(Projetos!BC240=2,Técnicos!$H$2:$H$100,Técnicos!$J$2:$J$100)),,0,1))</f>
        <v/>
      </c>
      <c r="AX241" s="15" t="str" cm="1">
        <f t="array" ref="AX241">IF(OR($B241="",AX$2=""),"",Projetos!$K240*_xlfn.XLOOKUP(AX$2,Técnicos!$A$2:$A$100,IF(Projetos!BD240=1,Técnicos!$F$2:$F$100,IF(Projetos!BD240=2,Técnicos!$H$2:$H$100,Técnicos!$J$2:$J$100)),,0,1))</f>
        <v/>
      </c>
      <c r="AY241" s="15" t="str" cm="1">
        <f t="array" ref="AY241">IF(OR($B241="",AY$2=""),"",Projetos!$K240*_xlfn.XLOOKUP(AY$2,Técnicos!$A$2:$A$100,IF(Projetos!BE240=1,Técnicos!$F$2:$F$100,IF(Projetos!BE240=2,Técnicos!$H$2:$H$100,Técnicos!$J$2:$J$100)),,0,1))</f>
        <v/>
      </c>
      <c r="AZ241" s="15" t="str" cm="1">
        <f t="array" ref="AZ241">IF(OR($B241="",AZ$2=""),"",Projetos!$K240*_xlfn.XLOOKUP(AZ$2,Técnicos!$A$2:$A$100,IF(Projetos!BF240=1,Técnicos!$F$2:$F$100,IF(Projetos!BF240=2,Técnicos!$H$2:$H$100,Técnicos!$J$2:$J$100)),,0,1))</f>
        <v/>
      </c>
      <c r="BA241" s="15" t="str" cm="1">
        <f t="array" ref="BA241">IF(OR($B241="",BA$2=""),"",Projetos!$K240*_xlfn.XLOOKUP(BA$2,Técnicos!$A$2:$A$100,IF(Projetos!BG240=1,Técnicos!$F$2:$F$100,IF(Projetos!BG240=2,Técnicos!$H$2:$H$100,Técnicos!$J$2:$J$100)),,0,1))</f>
        <v/>
      </c>
      <c r="BB241" s="15" t="str" cm="1">
        <f t="array" ref="BB241">IF(OR($B241="",BB$2=""),"",Projetos!$K240*_xlfn.XLOOKUP(BB$2,Técnicos!$A$2:$A$100,IF(Projetos!BH240=1,Técnicos!$F$2:$F$100,IF(Projetos!BH240=2,Técnicos!$H$2:$H$100,Técnicos!$J$2:$J$100)),,0,1))</f>
        <v/>
      </c>
      <c r="BC241" s="15" t="str" cm="1">
        <f t="array" ref="BC241">IF(OR($B241="",BC$2=""),"",Projetos!$K240*_xlfn.XLOOKUP(BC$2,Técnicos!$A$2:$A$100,IF(Projetos!BI240=1,Técnicos!$F$2:$F$100,IF(Projetos!BI240=2,Técnicos!$H$2:$H$100,Técnicos!$J$2:$J$100)),,0,1))</f>
        <v/>
      </c>
      <c r="BD241" s="15" t="str" cm="1">
        <f t="array" ref="BD241">IF(OR($B241="",BD$2=""),"",Projetos!$K240*_xlfn.XLOOKUP(BD$2,Técnicos!$A$2:$A$100,IF(Projetos!BJ240=1,Técnicos!$F$2:$F$100,IF(Projetos!BJ240=2,Técnicos!$H$2:$H$100,Técnicos!$J$2:$J$100)),,0,1))</f>
        <v/>
      </c>
      <c r="BE241" s="15" t="str" cm="1">
        <f t="array" ref="BE241">IF(OR($B241="",BE$2=""),"",Projetos!$K240*_xlfn.XLOOKUP(BE$2,Técnicos!$A$2:$A$100,IF(Projetos!BK240=1,Técnicos!$F$2:$F$100,IF(Projetos!BK240=2,Técnicos!$H$2:$H$100,Técnicos!$J$2:$J$100)),,0,1))</f>
        <v/>
      </c>
      <c r="BF241" s="15" t="str" cm="1">
        <f t="array" ref="BF241">IF(OR($B241="",BF$2=""),"",Projetos!$K240*_xlfn.XLOOKUP(BF$2,Técnicos!$A$2:$A$100,IF(Projetos!BL240=1,Técnicos!$F$2:$F$100,IF(Projetos!BL240=2,Técnicos!$H$2:$H$100,Técnicos!$J$2:$J$100)),,0,1))</f>
        <v/>
      </c>
      <c r="BG241" s="15" t="str" cm="1">
        <f t="array" ref="BG241">IF(OR($B241="",BG$2=""),"",Projetos!$K240*_xlfn.XLOOKUP(BG$2,Técnicos!$A$2:$A$100,IF(Projetos!BM240=1,Técnicos!$F$2:$F$100,IF(Projetos!BM240=2,Técnicos!$H$2:$H$100,Técnicos!$J$2:$J$100)),,0,1))</f>
        <v/>
      </c>
      <c r="BH241" s="15" t="str" cm="1">
        <f t="array" ref="BH241">IF(OR($B241="",BH$2=""),"",Projetos!$K240*_xlfn.XLOOKUP(BH$2,Técnicos!$A$2:$A$100,IF(Projetos!BN240=1,Técnicos!$F$2:$F$100,IF(Projetos!BN240=2,Técnicos!$H$2:$H$100,Técnicos!$J$2:$J$100)),,0,1))</f>
        <v/>
      </c>
      <c r="BI241" s="15" t="str" cm="1">
        <f t="array" ref="BI241">IF(OR($B241="",BI$2=""),"",Projetos!$K240*_xlfn.XLOOKUP(BI$2,Técnicos!$A$2:$A$100,IF(Projetos!BO240=1,Técnicos!$F$2:$F$100,IF(Projetos!BO240=2,Técnicos!$H$2:$H$100,Técnicos!$J$2:$J$100)),,0,1))</f>
        <v/>
      </c>
      <c r="BJ241" s="15" t="str" cm="1">
        <f t="array" ref="BJ241">IF(OR($B241="",BJ$2=""),"",Projetos!$K240*_xlfn.XLOOKUP(BJ$2,Técnicos!$A$2:$A$100,IF(Projetos!BP240=1,Técnicos!$F$2:$F$100,IF(Projetos!BP240=2,Técnicos!$H$2:$H$100,Técnicos!$J$2:$J$100)),,0,1))</f>
        <v/>
      </c>
      <c r="BK241" s="15" t="str" cm="1">
        <f t="array" ref="BK241">IF(OR($B241="",BK$2=""),"",Projetos!$K240*_xlfn.XLOOKUP(BK$2,Técnicos!$A$2:$A$100,IF(Projetos!BQ240=1,Técnicos!$F$2:$F$100,IF(Projetos!BQ240=2,Técnicos!$H$2:$H$100,Técnicos!$J$2:$J$100)),,0,1))</f>
        <v/>
      </c>
      <c r="BL241" s="15" t="str" cm="1">
        <f t="array" ref="BL241">IF(OR($B241="",BL$2=""),"",Projetos!$K240*_xlfn.XLOOKUP(BL$2,Técnicos!$A$2:$A$100,IF(Projetos!BR240=1,Técnicos!$F$2:$F$100,IF(Projetos!BR240=2,Técnicos!$H$2:$H$100,Técnicos!$J$2:$J$100)),,0,1))</f>
        <v/>
      </c>
      <c r="BM241" s="15" t="str" cm="1">
        <f t="array" ref="BM241">IF(OR($B241="",BM$2=""),"",Projetos!$K240*_xlfn.XLOOKUP(BM$2,Técnicos!$A$2:$A$100,IF(Projetos!BS240=1,Técnicos!$F$2:$F$100,IF(Projetos!BS240=2,Técnicos!$H$2:$H$100,Técnicos!$J$2:$J$100)),,0,1))</f>
        <v/>
      </c>
      <c r="BN241" s="15" t="str" cm="1">
        <f t="array" ref="BN241">IF(OR($B241="",BN$2=""),"",Projetos!$K240*_xlfn.XLOOKUP(BN$2,Técnicos!$A$2:$A$100,IF(Projetos!BT240=1,Técnicos!$F$2:$F$100,IF(Projetos!BT240=2,Técnicos!$H$2:$H$100,Técnicos!$J$2:$J$100)),,0,1))</f>
        <v/>
      </c>
      <c r="BO241" s="15" t="str" cm="1">
        <f t="array" ref="BO241">IF(OR($B241="",BO$2=""),"",Projetos!$K240*_xlfn.XLOOKUP(BO$2,Técnicos!$A$2:$A$100,IF(Projetos!BU240=1,Técnicos!$F$2:$F$100,IF(Projetos!BU240=2,Técnicos!$H$2:$H$100,Técnicos!$J$2:$J$100)),,0,1))</f>
        <v/>
      </c>
      <c r="BP241" s="15" t="str" cm="1">
        <f t="array" ref="BP241">IF(OR($B241="",BP$2=""),"",Projetos!$K240*_xlfn.XLOOKUP(BP$2,Técnicos!$A$2:$A$100,IF(Projetos!BV240=1,Técnicos!$F$2:$F$100,IF(Projetos!BV240=2,Técnicos!$H$2:$H$100,Técnicos!$J$2:$J$100)),,0,1))</f>
        <v/>
      </c>
      <c r="BQ241" s="15" t="str" cm="1">
        <f t="array" ref="BQ241">IF(OR($B241="",BQ$2=""),"",Projetos!$K240*_xlfn.XLOOKUP(BQ$2,Técnicos!$A$2:$A$100,IF(Projetos!BW240=1,Técnicos!$F$2:$F$100,IF(Projetos!BW240=2,Técnicos!$H$2:$H$100,Técnicos!$J$2:$J$100)),,0,1))</f>
        <v/>
      </c>
    </row>
    <row r="242" spans="3:69" x14ac:dyDescent="0.3">
      <c r="C242" s="15" t="str" cm="1">
        <f t="array" ref="C242">IF(OR($B242="",C$2=""),"",Projetos!$K241/_xlfn.XLOOKUP(C$2,Técnicos!$A$2:$A$100,IF(Projetos!I241=1,Técnicos!$F$2:$F$100,IF(Projetos!I241=2,Técnicos!$H$2:$H$100,Técnicos!$J$2:$J$100)),,0,1))</f>
        <v/>
      </c>
      <c r="D242" s="15" t="str" cm="1">
        <f t="array" ref="D242">IF(OR($B242="",D$2=""),"",Projetos!$K241/_xlfn.XLOOKUP(D$2,Técnicos!$A$2:$A$100,IF(Projetos!J241=1,Técnicos!$F$2:$F$100,IF(Projetos!J241=2,Técnicos!$H$2:$H$100,Técnicos!$J$2:$J$100)),,0,1))</f>
        <v/>
      </c>
      <c r="E242" s="15" t="str" cm="1">
        <f t="array" ref="E242">IF(OR($B242="",E$2=""),"",Projetos!$K241/_xlfn.XLOOKUP(E$2,Técnicos!$A$2:$A$100,IF(Projetos!K241=1,Técnicos!$F$2:$F$100,IF(Projetos!K241=2,Técnicos!$H$2:$H$100,Técnicos!$J$2:$J$100)),,0,1))</f>
        <v/>
      </c>
      <c r="F242" s="15" t="str" cm="1">
        <f t="array" ref="F242">IF(OR($B242="",F$2=""),"",Projetos!$K241/_xlfn.XLOOKUP(F$2,Técnicos!$A$2:$A$100,IF(Projetos!L241=1,Técnicos!$F$2:$F$100,IF(Projetos!L241=2,Técnicos!$H$2:$H$100,Técnicos!$J$2:$J$100)),,0,1))</f>
        <v/>
      </c>
      <c r="G242" s="15" t="str" cm="1">
        <f t="array" ref="G242">IF(OR($B242="",G$2=""),"",Projetos!$K241/_xlfn.XLOOKUP(G$2,Técnicos!$A$2:$A$100,IF(Projetos!M241=1,Técnicos!$F$2:$F$100,IF(Projetos!M241=2,Técnicos!$H$2:$H$100,Técnicos!$J$2:$J$100)),,0,1))</f>
        <v/>
      </c>
      <c r="H242" s="15" t="str" cm="1">
        <f t="array" ref="H242">IF(OR($B242="",H$2=""),"",Projetos!$K241/_xlfn.XLOOKUP(H$2,Técnicos!$A$2:$A$100,IF(Projetos!N241=1,Técnicos!$F$2:$F$100,IF(Projetos!N241=2,Técnicos!$H$2:$H$100,Técnicos!$J$2:$J$100)),,0,1))</f>
        <v/>
      </c>
      <c r="I242" s="15" t="str" cm="1">
        <f t="array" ref="I242">IF(OR($B242="",I$2=""),"",Projetos!$K241/_xlfn.XLOOKUP(I$2,Técnicos!$A$2:$A$100,IF(Projetos!O241=1,Técnicos!$F$2:$F$100,IF(Projetos!O241=2,Técnicos!$H$2:$H$100,Técnicos!$J$2:$J$100)),,0,1))</f>
        <v/>
      </c>
      <c r="J242" s="15" t="str" cm="1">
        <f t="array" ref="J242">IF(OR($B242="",J$2=""),"",Projetos!$K241/_xlfn.XLOOKUP(J$2,Técnicos!$A$2:$A$100,IF(Projetos!P241=1,Técnicos!$F$2:$F$100,IF(Projetos!P241=2,Técnicos!$H$2:$H$100,Técnicos!$J$2:$J$100)),,0,1))</f>
        <v/>
      </c>
      <c r="K242" s="15" t="str" cm="1">
        <f t="array" ref="K242">IF(OR($B242="",K$2=""),"",Projetos!$K241/_xlfn.XLOOKUP(K$2,Técnicos!$A$2:$A$100,IF(Projetos!Q241=1,Técnicos!$F$2:$F$100,IF(Projetos!Q241=2,Técnicos!$H$2:$H$100,Técnicos!$J$2:$J$100)),,0,1))</f>
        <v/>
      </c>
      <c r="L242" s="15" t="str" cm="1">
        <f t="array" ref="L242">IF(OR($B242="",L$2=""),"",Projetos!$K241/_xlfn.XLOOKUP(L$2,Técnicos!$A$2:$A$100,IF(Projetos!R241=1,Técnicos!$F$2:$F$100,IF(Projetos!R241=2,Técnicos!$H$2:$H$100,Técnicos!$J$2:$J$100)),,0,1))</f>
        <v/>
      </c>
      <c r="M242" s="15" t="str" cm="1">
        <f t="array" ref="M242">IF(OR($B242="",M$2=""),"",Projetos!$K241/_xlfn.XLOOKUP(M$2,Técnicos!$A$2:$A$100,IF(Projetos!S241=1,Técnicos!$F$2:$F$100,IF(Projetos!S241=2,Técnicos!$H$2:$H$100,Técnicos!$J$2:$J$100)),,0,1))</f>
        <v/>
      </c>
      <c r="N242" s="15" t="str" cm="1">
        <f t="array" ref="N242">IF(OR($B242="",N$2=""),"",Projetos!$K241/_xlfn.XLOOKUP(N$2,Técnicos!$A$2:$A$100,IF(Projetos!T241=1,Técnicos!$F$2:$F$100,IF(Projetos!T241=2,Técnicos!$H$2:$H$100,Técnicos!$J$2:$J$100)),,0,1))</f>
        <v/>
      </c>
      <c r="O242" s="15" t="str" cm="1">
        <f t="array" ref="O242">IF(OR($B242="",O$2=""),"",Projetos!$K241/_xlfn.XLOOKUP(O$2,Técnicos!$A$2:$A$100,IF(Projetos!U241=1,Técnicos!$F$2:$F$100,IF(Projetos!U241=2,Técnicos!$H$2:$H$100,Técnicos!$J$2:$J$100)),,0,1))</f>
        <v/>
      </c>
      <c r="P242" s="15" t="str" cm="1">
        <f t="array" ref="P242">IF(OR($B242="",P$2=""),"",Projetos!$K241/_xlfn.XLOOKUP(P$2,Técnicos!$A$2:$A$100,IF(Projetos!V241=1,Técnicos!$F$2:$F$100,IF(Projetos!V241=2,Técnicos!$H$2:$H$100,Técnicos!$J$2:$J$100)),,0,1))</f>
        <v/>
      </c>
      <c r="Q242" s="15" t="str" cm="1">
        <f t="array" ref="Q242">IF(OR($B242="",Q$2=""),"",Projetos!$K241/_xlfn.XLOOKUP(Q$2,Técnicos!$A$2:$A$100,IF(Projetos!W241=1,Técnicos!$F$2:$F$100,IF(Projetos!W241=2,Técnicos!$H$2:$H$100,Técnicos!$J$2:$J$100)),,0,1))</f>
        <v/>
      </c>
      <c r="R242" s="15" t="str" cm="1">
        <f t="array" ref="R242">IF(OR($B242="",R$2=""),"",Projetos!$K241/_xlfn.XLOOKUP(R$2,Técnicos!$A$2:$A$100,IF(Projetos!X241=1,Técnicos!$F$2:$F$100,IF(Projetos!X241=2,Técnicos!$H$2:$H$100,Técnicos!$J$2:$J$100)),,0,1))</f>
        <v/>
      </c>
      <c r="S242" s="15" t="str" cm="1">
        <f t="array" ref="S242">IF(OR($B242="",S$2=""),"",Projetos!$K241/_xlfn.XLOOKUP(S$2,Técnicos!$A$2:$A$100,IF(Projetos!Y241=1,Técnicos!$F$2:$F$100,IF(Projetos!Y241=2,Técnicos!$H$2:$H$100,Técnicos!$J$2:$J$100)),,0,1))</f>
        <v/>
      </c>
      <c r="T242" s="15" t="str" cm="1">
        <f t="array" ref="T242">IF(OR($B242="",T$2=""),"",Projetos!$K241/_xlfn.XLOOKUP(T$2,Técnicos!$A$2:$A$100,IF(Projetos!Z241=1,Técnicos!$F$2:$F$100,IF(Projetos!Z241=2,Técnicos!$H$2:$H$100,Técnicos!$J$2:$J$100)),,0,1))</f>
        <v/>
      </c>
      <c r="U242" s="15" t="str" cm="1">
        <f t="array" ref="U242">IF(OR($B242="",U$2=""),"",Projetos!$K241/_xlfn.XLOOKUP(U$2,Técnicos!$A$2:$A$100,IF(Projetos!AA241=1,Técnicos!$F$2:$F$100,IF(Projetos!AA241=2,Técnicos!$H$2:$H$100,Técnicos!$J$2:$J$100)),,0,1))</f>
        <v/>
      </c>
      <c r="V242" s="15" t="str" cm="1">
        <f t="array" ref="V242">IF(OR($B242="",V$2=""),"",Projetos!$K241/_xlfn.XLOOKUP(V$2,Técnicos!$A$2:$A$100,IF(Projetos!AB241=1,Técnicos!$F$2:$F$100,IF(Projetos!AB241=2,Técnicos!$H$2:$H$100,Técnicos!$J$2:$J$100)),,0,1))</f>
        <v/>
      </c>
      <c r="W242" s="15" t="str" cm="1">
        <f t="array" ref="W242">IF(OR($B242="",W$2=""),"",Projetos!$K241/_xlfn.XLOOKUP(W$2,Técnicos!$A$2:$A$100,IF(Projetos!AC241=1,Técnicos!$F$2:$F$100,IF(Projetos!AC241=2,Técnicos!$H$2:$H$100,Técnicos!$J$2:$J$100)),,0,1))</f>
        <v/>
      </c>
      <c r="X242" s="15" t="str" cm="1">
        <f t="array" ref="X242">IF(OR($B242="",X$2=""),"",Projetos!$K241/_xlfn.XLOOKUP(X$2,Técnicos!$A$2:$A$100,IF(Projetos!AD241=1,Técnicos!$F$2:$F$100,IF(Projetos!AD241=2,Técnicos!$H$2:$H$100,Técnicos!$J$2:$J$100)),,0,1))</f>
        <v/>
      </c>
      <c r="Y242" s="15" t="str" cm="1">
        <f t="array" ref="Y242">IF(OR($B242="",Y$2=""),"",Projetos!$K241/_xlfn.XLOOKUP(Y$2,Técnicos!$A$2:$A$100,IF(Projetos!AE241=1,Técnicos!$F$2:$F$100,IF(Projetos!AE241=2,Técnicos!$H$2:$H$100,Técnicos!$J$2:$J$100)),,0,1))</f>
        <v/>
      </c>
      <c r="Z242" s="15" t="str" cm="1">
        <f t="array" ref="Z242">IF(OR($B242="",Z$2=""),"",Projetos!$K241/_xlfn.XLOOKUP(Z$2,Técnicos!$A$2:$A$100,IF(Projetos!AF241=1,Técnicos!$F$2:$F$100,IF(Projetos!AF241=2,Técnicos!$H$2:$H$100,Técnicos!$J$2:$J$100)),,0,1))</f>
        <v/>
      </c>
      <c r="AA242" s="15" t="str" cm="1">
        <f t="array" ref="AA242">IF(OR($B242="",AA$2=""),"",Projetos!$K241/_xlfn.XLOOKUP(AA$2,Técnicos!$A$2:$A$100,IF(Projetos!AG241=1,Técnicos!$F$2:$F$100,IF(Projetos!AG241=2,Técnicos!$H$2:$H$100,Técnicos!$J$2:$J$100)),,0,1))</f>
        <v/>
      </c>
      <c r="AB242" s="15" t="str" cm="1">
        <f t="array" ref="AB242">IF(OR($B242="",AB$2=""),"",Projetos!$K241/_xlfn.XLOOKUP(AB$2,Técnicos!$A$2:$A$100,IF(Projetos!AH241=1,Técnicos!$F$2:$F$100,IF(Projetos!AH241=2,Técnicos!$H$2:$H$100,Técnicos!$J$2:$J$100)),,0,1))</f>
        <v/>
      </c>
      <c r="AC242" s="15" t="str" cm="1">
        <f t="array" ref="AC242">IF(OR($B242="",AC$2=""),"",Projetos!$K241/_xlfn.XLOOKUP(AC$2,Técnicos!$A$2:$A$100,IF(Projetos!AI241=1,Técnicos!$F$2:$F$100,IF(Projetos!AI241=2,Técnicos!$H$2:$H$100,Técnicos!$J$2:$J$100)),,0,1))</f>
        <v/>
      </c>
      <c r="AD242" s="15" t="str" cm="1">
        <f t="array" ref="AD242">IF(OR($B242="",AD$2=""),"",Projetos!$K241/_xlfn.XLOOKUP(AD$2,Técnicos!$A$2:$A$100,IF(Projetos!AJ241=1,Técnicos!$F$2:$F$100,IF(Projetos!AJ241=2,Técnicos!$H$2:$H$100,Técnicos!$J$2:$J$100)),,0,1))</f>
        <v/>
      </c>
      <c r="AE242" s="15" t="str" cm="1">
        <f t="array" ref="AE242">IF(OR($B242="",AE$2=""),"",Projetos!$K241/_xlfn.XLOOKUP(AE$2,Técnicos!$A$2:$A$100,IF(Projetos!AK241=1,Técnicos!$F$2:$F$100,IF(Projetos!AK241=2,Técnicos!$H$2:$H$100,Técnicos!$J$2:$J$100)),,0,1))</f>
        <v/>
      </c>
      <c r="AF242" s="15" t="str" cm="1">
        <f t="array" ref="AF242">IF(OR($B242="",AF$2=""),"",Projetos!$K241/_xlfn.XLOOKUP(AF$2,Técnicos!$A$2:$A$100,IF(Projetos!AL241=1,Técnicos!$F$2:$F$100,IF(Projetos!AL241=2,Técnicos!$H$2:$H$100,Técnicos!$J$2:$J$100)),,0,1))</f>
        <v/>
      </c>
      <c r="AG242" s="15" t="str" cm="1">
        <f t="array" ref="AG242">IF(OR($B242="",AG$2=""),"",Projetos!$K241/_xlfn.XLOOKUP(AG$2,Técnicos!$A$2:$A$100,IF(Projetos!AM241=1,Técnicos!$F$2:$F$100,IF(Projetos!AM241=2,Técnicos!$H$2:$H$100,Técnicos!$J$2:$J$100)),,0,1))</f>
        <v/>
      </c>
      <c r="AH242" s="15" t="str" cm="1">
        <f t="array" ref="AH242">IF(OR($B242="",AH$2=""),"",Projetos!$K241/_xlfn.XLOOKUP(AH$2,Técnicos!$A$2:$A$100,IF(Projetos!AN241=1,Técnicos!$F$2:$F$100,IF(Projetos!AN241=2,Técnicos!$H$2:$H$100,Técnicos!$J$2:$J$100)),,0,1))</f>
        <v/>
      </c>
      <c r="AI242" s="15" t="str" cm="1">
        <f t="array" ref="AI242">IF(OR($B242="",AI$2=""),"",Projetos!$K241/_xlfn.XLOOKUP(AI$2,Técnicos!$A$2:$A$100,IF(Projetos!AO241=1,Técnicos!$F$2:$F$100,IF(Projetos!AO241=2,Técnicos!$H$2:$H$100,Técnicos!$J$2:$J$100)),,0,1))</f>
        <v/>
      </c>
      <c r="AJ242" s="15" t="str" cm="1">
        <f t="array" ref="AJ242">IF(OR($B242="",AJ$2=""),"",Projetos!$K241/_xlfn.XLOOKUP(AJ$2,Técnicos!$A$2:$A$100,IF(Projetos!AP241=1,Técnicos!$F$2:$F$100,IF(Projetos!AP241=2,Técnicos!$H$2:$H$100,Técnicos!$J$2:$J$100)),,0,1))</f>
        <v/>
      </c>
      <c r="AK242" s="15" t="str" cm="1">
        <f t="array" ref="AK242">IF(OR($B242="",AK$2=""),"",Projetos!$K241/_xlfn.XLOOKUP(AK$2,Técnicos!$A$2:$A$100,IF(Projetos!AQ241=1,Técnicos!$F$2:$F$100,IF(Projetos!AQ241=2,Técnicos!$H$2:$H$100,Técnicos!$J$2:$J$100)),,0,1))</f>
        <v/>
      </c>
      <c r="AL242" s="15" t="str" cm="1">
        <f t="array" ref="AL242">IF(OR($B242="",AL$2=""),"",Projetos!$K241*_xlfn.XLOOKUP(AL$2,Técnicos!$A$2:$A$100,IF(Projetos!AR241=1,Técnicos!$F$2:$F$100,IF(Projetos!AR241=2,Técnicos!$H$2:$H$100,Técnicos!$J$2:$J$100)),,0,1))</f>
        <v/>
      </c>
      <c r="AM242" s="15" t="str" cm="1">
        <f t="array" ref="AM242">IF(OR($B242="",AM$2=""),"",Projetos!$K241*_xlfn.XLOOKUP(AM$2,Técnicos!$A$2:$A$100,IF(Projetos!AS241=1,Técnicos!$F$2:$F$100,IF(Projetos!AS241=2,Técnicos!$H$2:$H$100,Técnicos!$J$2:$J$100)),,0,1))</f>
        <v/>
      </c>
      <c r="AN242" s="15" t="str" cm="1">
        <f t="array" ref="AN242">IF(OR($B242="",AN$2=""),"",Projetos!$K241*_xlfn.XLOOKUP(AN$2,Técnicos!$A$2:$A$100,IF(Projetos!AT241=1,Técnicos!$F$2:$F$100,IF(Projetos!AT241=2,Técnicos!$H$2:$H$100,Técnicos!$J$2:$J$100)),,0,1))</f>
        <v/>
      </c>
      <c r="AO242" s="15" t="str" cm="1">
        <f t="array" ref="AO242">IF(OR($B242="",AO$2=""),"",Projetos!$K241*_xlfn.XLOOKUP(AO$2,Técnicos!$A$2:$A$100,IF(Projetos!AU241=1,Técnicos!$F$2:$F$100,IF(Projetos!AU241=2,Técnicos!$H$2:$H$100,Técnicos!$J$2:$J$100)),,0,1))</f>
        <v/>
      </c>
      <c r="AP242" s="15" t="str" cm="1">
        <f t="array" ref="AP242">IF(OR($B242="",AP$2=""),"",Projetos!$K241*_xlfn.XLOOKUP(AP$2,Técnicos!$A$2:$A$100,IF(Projetos!AV241=1,Técnicos!$F$2:$F$100,IF(Projetos!AV241=2,Técnicos!$H$2:$H$100,Técnicos!$J$2:$J$100)),,0,1))</f>
        <v/>
      </c>
      <c r="AQ242" s="15" t="str" cm="1">
        <f t="array" ref="AQ242">IF(OR($B242="",AQ$2=""),"",Projetos!$K241*_xlfn.XLOOKUP(AQ$2,Técnicos!$A$2:$A$100,IF(Projetos!AW241=1,Técnicos!$F$2:$F$100,IF(Projetos!AW241=2,Técnicos!$H$2:$H$100,Técnicos!$J$2:$J$100)),,0,1))</f>
        <v/>
      </c>
      <c r="AR242" s="15" t="str" cm="1">
        <f t="array" ref="AR242">IF(OR($B242="",AR$2=""),"",Projetos!$K241*_xlfn.XLOOKUP(AR$2,Técnicos!$A$2:$A$100,IF(Projetos!AX241=1,Técnicos!$F$2:$F$100,IF(Projetos!AX241=2,Técnicos!$H$2:$H$100,Técnicos!$J$2:$J$100)),,0,1))</f>
        <v/>
      </c>
      <c r="AS242" s="15" t="str" cm="1">
        <f t="array" ref="AS242">IF(OR($B242="",AS$2=""),"",Projetos!$K241*_xlfn.XLOOKUP(AS$2,Técnicos!$A$2:$A$100,IF(Projetos!AY241=1,Técnicos!$F$2:$F$100,IF(Projetos!AY241=2,Técnicos!$H$2:$H$100,Técnicos!$J$2:$J$100)),,0,1))</f>
        <v/>
      </c>
      <c r="AT242" s="15" t="str" cm="1">
        <f t="array" ref="AT242">IF(OR($B242="",AT$2=""),"",Projetos!$K241*_xlfn.XLOOKUP(AT$2,Técnicos!$A$2:$A$100,IF(Projetos!AZ241=1,Técnicos!$F$2:$F$100,IF(Projetos!AZ241=2,Técnicos!$H$2:$H$100,Técnicos!$J$2:$J$100)),,0,1))</f>
        <v/>
      </c>
      <c r="AU242" s="15" t="str" cm="1">
        <f t="array" ref="AU242">IF(OR($B242="",AU$2=""),"",Projetos!$K241*_xlfn.XLOOKUP(AU$2,Técnicos!$A$2:$A$100,IF(Projetos!BA241=1,Técnicos!$F$2:$F$100,IF(Projetos!BA241=2,Técnicos!$H$2:$H$100,Técnicos!$J$2:$J$100)),,0,1))</f>
        <v/>
      </c>
      <c r="AV242" s="15" t="str" cm="1">
        <f t="array" ref="AV242">IF(OR($B242="",AV$2=""),"",Projetos!$K241*_xlfn.XLOOKUP(AV$2,Técnicos!$A$2:$A$100,IF(Projetos!BB241=1,Técnicos!$F$2:$F$100,IF(Projetos!BB241=2,Técnicos!$H$2:$H$100,Técnicos!$J$2:$J$100)),,0,1))</f>
        <v/>
      </c>
      <c r="AW242" s="15" t="str" cm="1">
        <f t="array" ref="AW242">IF(OR($B242="",AW$2=""),"",Projetos!$K241*_xlfn.XLOOKUP(AW$2,Técnicos!$A$2:$A$100,IF(Projetos!BC241=1,Técnicos!$F$2:$F$100,IF(Projetos!BC241=2,Técnicos!$H$2:$H$100,Técnicos!$J$2:$J$100)),,0,1))</f>
        <v/>
      </c>
      <c r="AX242" s="15" t="str" cm="1">
        <f t="array" ref="AX242">IF(OR($B242="",AX$2=""),"",Projetos!$K241*_xlfn.XLOOKUP(AX$2,Técnicos!$A$2:$A$100,IF(Projetos!BD241=1,Técnicos!$F$2:$F$100,IF(Projetos!BD241=2,Técnicos!$H$2:$H$100,Técnicos!$J$2:$J$100)),,0,1))</f>
        <v/>
      </c>
      <c r="AY242" s="15" t="str" cm="1">
        <f t="array" ref="AY242">IF(OR($B242="",AY$2=""),"",Projetos!$K241*_xlfn.XLOOKUP(AY$2,Técnicos!$A$2:$A$100,IF(Projetos!BE241=1,Técnicos!$F$2:$F$100,IF(Projetos!BE241=2,Técnicos!$H$2:$H$100,Técnicos!$J$2:$J$100)),,0,1))</f>
        <v/>
      </c>
      <c r="AZ242" s="15" t="str" cm="1">
        <f t="array" ref="AZ242">IF(OR($B242="",AZ$2=""),"",Projetos!$K241*_xlfn.XLOOKUP(AZ$2,Técnicos!$A$2:$A$100,IF(Projetos!BF241=1,Técnicos!$F$2:$F$100,IF(Projetos!BF241=2,Técnicos!$H$2:$H$100,Técnicos!$J$2:$J$100)),,0,1))</f>
        <v/>
      </c>
      <c r="BA242" s="15" t="str" cm="1">
        <f t="array" ref="BA242">IF(OR($B242="",BA$2=""),"",Projetos!$K241*_xlfn.XLOOKUP(BA$2,Técnicos!$A$2:$A$100,IF(Projetos!BG241=1,Técnicos!$F$2:$F$100,IF(Projetos!BG241=2,Técnicos!$H$2:$H$100,Técnicos!$J$2:$J$100)),,0,1))</f>
        <v/>
      </c>
      <c r="BB242" s="15" t="str" cm="1">
        <f t="array" ref="BB242">IF(OR($B242="",BB$2=""),"",Projetos!$K241*_xlfn.XLOOKUP(BB$2,Técnicos!$A$2:$A$100,IF(Projetos!BH241=1,Técnicos!$F$2:$F$100,IF(Projetos!BH241=2,Técnicos!$H$2:$H$100,Técnicos!$J$2:$J$100)),,0,1))</f>
        <v/>
      </c>
      <c r="BC242" s="15" t="str" cm="1">
        <f t="array" ref="BC242">IF(OR($B242="",BC$2=""),"",Projetos!$K241*_xlfn.XLOOKUP(BC$2,Técnicos!$A$2:$A$100,IF(Projetos!BI241=1,Técnicos!$F$2:$F$100,IF(Projetos!BI241=2,Técnicos!$H$2:$H$100,Técnicos!$J$2:$J$100)),,0,1))</f>
        <v/>
      </c>
      <c r="BD242" s="15" t="str" cm="1">
        <f t="array" ref="BD242">IF(OR($B242="",BD$2=""),"",Projetos!$K241*_xlfn.XLOOKUP(BD$2,Técnicos!$A$2:$A$100,IF(Projetos!BJ241=1,Técnicos!$F$2:$F$100,IF(Projetos!BJ241=2,Técnicos!$H$2:$H$100,Técnicos!$J$2:$J$100)),,0,1))</f>
        <v/>
      </c>
      <c r="BE242" s="15" t="str" cm="1">
        <f t="array" ref="BE242">IF(OR($B242="",BE$2=""),"",Projetos!$K241*_xlfn.XLOOKUP(BE$2,Técnicos!$A$2:$A$100,IF(Projetos!BK241=1,Técnicos!$F$2:$F$100,IF(Projetos!BK241=2,Técnicos!$H$2:$H$100,Técnicos!$J$2:$J$100)),,0,1))</f>
        <v/>
      </c>
      <c r="BF242" s="15" t="str" cm="1">
        <f t="array" ref="BF242">IF(OR($B242="",BF$2=""),"",Projetos!$K241*_xlfn.XLOOKUP(BF$2,Técnicos!$A$2:$A$100,IF(Projetos!BL241=1,Técnicos!$F$2:$F$100,IF(Projetos!BL241=2,Técnicos!$H$2:$H$100,Técnicos!$J$2:$J$100)),,0,1))</f>
        <v/>
      </c>
      <c r="BG242" s="15" t="str" cm="1">
        <f t="array" ref="BG242">IF(OR($B242="",BG$2=""),"",Projetos!$K241*_xlfn.XLOOKUP(BG$2,Técnicos!$A$2:$A$100,IF(Projetos!BM241=1,Técnicos!$F$2:$F$100,IF(Projetos!BM241=2,Técnicos!$H$2:$H$100,Técnicos!$J$2:$J$100)),,0,1))</f>
        <v/>
      </c>
      <c r="BH242" s="15" t="str" cm="1">
        <f t="array" ref="BH242">IF(OR($B242="",BH$2=""),"",Projetos!$K241*_xlfn.XLOOKUP(BH$2,Técnicos!$A$2:$A$100,IF(Projetos!BN241=1,Técnicos!$F$2:$F$100,IF(Projetos!BN241=2,Técnicos!$H$2:$H$100,Técnicos!$J$2:$J$100)),,0,1))</f>
        <v/>
      </c>
      <c r="BI242" s="15" t="str" cm="1">
        <f t="array" ref="BI242">IF(OR($B242="",BI$2=""),"",Projetos!$K241*_xlfn.XLOOKUP(BI$2,Técnicos!$A$2:$A$100,IF(Projetos!BO241=1,Técnicos!$F$2:$F$100,IF(Projetos!BO241=2,Técnicos!$H$2:$H$100,Técnicos!$J$2:$J$100)),,0,1))</f>
        <v/>
      </c>
      <c r="BJ242" s="15" t="str" cm="1">
        <f t="array" ref="BJ242">IF(OR($B242="",BJ$2=""),"",Projetos!$K241*_xlfn.XLOOKUP(BJ$2,Técnicos!$A$2:$A$100,IF(Projetos!BP241=1,Técnicos!$F$2:$F$100,IF(Projetos!BP241=2,Técnicos!$H$2:$H$100,Técnicos!$J$2:$J$100)),,0,1))</f>
        <v/>
      </c>
      <c r="BK242" s="15" t="str" cm="1">
        <f t="array" ref="BK242">IF(OR($B242="",BK$2=""),"",Projetos!$K241*_xlfn.XLOOKUP(BK$2,Técnicos!$A$2:$A$100,IF(Projetos!BQ241=1,Técnicos!$F$2:$F$100,IF(Projetos!BQ241=2,Técnicos!$H$2:$H$100,Técnicos!$J$2:$J$100)),,0,1))</f>
        <v/>
      </c>
      <c r="BL242" s="15" t="str" cm="1">
        <f t="array" ref="BL242">IF(OR($B242="",BL$2=""),"",Projetos!$K241*_xlfn.XLOOKUP(BL$2,Técnicos!$A$2:$A$100,IF(Projetos!BR241=1,Técnicos!$F$2:$F$100,IF(Projetos!BR241=2,Técnicos!$H$2:$H$100,Técnicos!$J$2:$J$100)),,0,1))</f>
        <v/>
      </c>
      <c r="BM242" s="15" t="str" cm="1">
        <f t="array" ref="BM242">IF(OR($B242="",BM$2=""),"",Projetos!$K241*_xlfn.XLOOKUP(BM$2,Técnicos!$A$2:$A$100,IF(Projetos!BS241=1,Técnicos!$F$2:$F$100,IF(Projetos!BS241=2,Técnicos!$H$2:$H$100,Técnicos!$J$2:$J$100)),,0,1))</f>
        <v/>
      </c>
      <c r="BN242" s="15" t="str" cm="1">
        <f t="array" ref="BN242">IF(OR($B242="",BN$2=""),"",Projetos!$K241*_xlfn.XLOOKUP(BN$2,Técnicos!$A$2:$A$100,IF(Projetos!BT241=1,Técnicos!$F$2:$F$100,IF(Projetos!BT241=2,Técnicos!$H$2:$H$100,Técnicos!$J$2:$J$100)),,0,1))</f>
        <v/>
      </c>
      <c r="BO242" s="15" t="str" cm="1">
        <f t="array" ref="BO242">IF(OR($B242="",BO$2=""),"",Projetos!$K241*_xlfn.XLOOKUP(BO$2,Técnicos!$A$2:$A$100,IF(Projetos!BU241=1,Técnicos!$F$2:$F$100,IF(Projetos!BU241=2,Técnicos!$H$2:$H$100,Técnicos!$J$2:$J$100)),,0,1))</f>
        <v/>
      </c>
      <c r="BP242" s="15" t="str" cm="1">
        <f t="array" ref="BP242">IF(OR($B242="",BP$2=""),"",Projetos!$K241*_xlfn.XLOOKUP(BP$2,Técnicos!$A$2:$A$100,IF(Projetos!BV241=1,Técnicos!$F$2:$F$100,IF(Projetos!BV241=2,Técnicos!$H$2:$H$100,Técnicos!$J$2:$J$100)),,0,1))</f>
        <v/>
      </c>
      <c r="BQ242" s="15" t="str" cm="1">
        <f t="array" ref="BQ242">IF(OR($B242="",BQ$2=""),"",Projetos!$K241*_xlfn.XLOOKUP(BQ$2,Técnicos!$A$2:$A$100,IF(Projetos!BW241=1,Técnicos!$F$2:$F$100,IF(Projetos!BW241=2,Técnicos!$H$2:$H$100,Técnicos!$J$2:$J$100)),,0,1))</f>
        <v/>
      </c>
    </row>
    <row r="243" spans="3:69" x14ac:dyDescent="0.3">
      <c r="C243" s="15" t="str" cm="1">
        <f t="array" ref="C243">IF(OR($B243="",C$2=""),"",Projetos!$K242/_xlfn.XLOOKUP(C$2,Técnicos!$A$2:$A$100,IF(Projetos!I242=1,Técnicos!$F$2:$F$100,IF(Projetos!I242=2,Técnicos!$H$2:$H$100,Técnicos!$J$2:$J$100)),,0,1))</f>
        <v/>
      </c>
      <c r="D243" s="15" t="str" cm="1">
        <f t="array" ref="D243">IF(OR($B243="",D$2=""),"",Projetos!$K242/_xlfn.XLOOKUP(D$2,Técnicos!$A$2:$A$100,IF(Projetos!J242=1,Técnicos!$F$2:$F$100,IF(Projetos!J242=2,Técnicos!$H$2:$H$100,Técnicos!$J$2:$J$100)),,0,1))</f>
        <v/>
      </c>
      <c r="E243" s="15" t="str" cm="1">
        <f t="array" ref="E243">IF(OR($B243="",E$2=""),"",Projetos!$K242/_xlfn.XLOOKUP(E$2,Técnicos!$A$2:$A$100,IF(Projetos!K242=1,Técnicos!$F$2:$F$100,IF(Projetos!K242=2,Técnicos!$H$2:$H$100,Técnicos!$J$2:$J$100)),,0,1))</f>
        <v/>
      </c>
      <c r="F243" s="15" t="str" cm="1">
        <f t="array" ref="F243">IF(OR($B243="",F$2=""),"",Projetos!$K242/_xlfn.XLOOKUP(F$2,Técnicos!$A$2:$A$100,IF(Projetos!L242=1,Técnicos!$F$2:$F$100,IF(Projetos!L242=2,Técnicos!$H$2:$H$100,Técnicos!$J$2:$J$100)),,0,1))</f>
        <v/>
      </c>
      <c r="G243" s="15" t="str" cm="1">
        <f t="array" ref="G243">IF(OR($B243="",G$2=""),"",Projetos!$K242/_xlfn.XLOOKUP(G$2,Técnicos!$A$2:$A$100,IF(Projetos!M242=1,Técnicos!$F$2:$F$100,IF(Projetos!M242=2,Técnicos!$H$2:$H$100,Técnicos!$J$2:$J$100)),,0,1))</f>
        <v/>
      </c>
      <c r="H243" s="15" t="str" cm="1">
        <f t="array" ref="H243">IF(OR($B243="",H$2=""),"",Projetos!$K242/_xlfn.XLOOKUP(H$2,Técnicos!$A$2:$A$100,IF(Projetos!N242=1,Técnicos!$F$2:$F$100,IF(Projetos!N242=2,Técnicos!$H$2:$H$100,Técnicos!$J$2:$J$100)),,0,1))</f>
        <v/>
      </c>
      <c r="I243" s="15" t="str" cm="1">
        <f t="array" ref="I243">IF(OR($B243="",I$2=""),"",Projetos!$K242/_xlfn.XLOOKUP(I$2,Técnicos!$A$2:$A$100,IF(Projetos!O242=1,Técnicos!$F$2:$F$100,IF(Projetos!O242=2,Técnicos!$H$2:$H$100,Técnicos!$J$2:$J$100)),,0,1))</f>
        <v/>
      </c>
      <c r="J243" s="15" t="str" cm="1">
        <f t="array" ref="J243">IF(OR($B243="",J$2=""),"",Projetos!$K242/_xlfn.XLOOKUP(J$2,Técnicos!$A$2:$A$100,IF(Projetos!P242=1,Técnicos!$F$2:$F$100,IF(Projetos!P242=2,Técnicos!$H$2:$H$100,Técnicos!$J$2:$J$100)),,0,1))</f>
        <v/>
      </c>
      <c r="K243" s="15" t="str" cm="1">
        <f t="array" ref="K243">IF(OR($B243="",K$2=""),"",Projetos!$K242/_xlfn.XLOOKUP(K$2,Técnicos!$A$2:$A$100,IF(Projetos!Q242=1,Técnicos!$F$2:$F$100,IF(Projetos!Q242=2,Técnicos!$H$2:$H$100,Técnicos!$J$2:$J$100)),,0,1))</f>
        <v/>
      </c>
      <c r="L243" s="15" t="str" cm="1">
        <f t="array" ref="L243">IF(OR($B243="",L$2=""),"",Projetos!$K242/_xlfn.XLOOKUP(L$2,Técnicos!$A$2:$A$100,IF(Projetos!R242=1,Técnicos!$F$2:$F$100,IF(Projetos!R242=2,Técnicos!$H$2:$H$100,Técnicos!$J$2:$J$100)),,0,1))</f>
        <v/>
      </c>
      <c r="M243" s="15" t="str" cm="1">
        <f t="array" ref="M243">IF(OR($B243="",M$2=""),"",Projetos!$K242/_xlfn.XLOOKUP(M$2,Técnicos!$A$2:$A$100,IF(Projetos!S242=1,Técnicos!$F$2:$F$100,IF(Projetos!S242=2,Técnicos!$H$2:$H$100,Técnicos!$J$2:$J$100)),,0,1))</f>
        <v/>
      </c>
      <c r="N243" s="15" t="str" cm="1">
        <f t="array" ref="N243">IF(OR($B243="",N$2=""),"",Projetos!$K242/_xlfn.XLOOKUP(N$2,Técnicos!$A$2:$A$100,IF(Projetos!T242=1,Técnicos!$F$2:$F$100,IF(Projetos!T242=2,Técnicos!$H$2:$H$100,Técnicos!$J$2:$J$100)),,0,1))</f>
        <v/>
      </c>
      <c r="O243" s="15" t="str" cm="1">
        <f t="array" ref="O243">IF(OR($B243="",O$2=""),"",Projetos!$K242/_xlfn.XLOOKUP(O$2,Técnicos!$A$2:$A$100,IF(Projetos!U242=1,Técnicos!$F$2:$F$100,IF(Projetos!U242=2,Técnicos!$H$2:$H$100,Técnicos!$J$2:$J$100)),,0,1))</f>
        <v/>
      </c>
      <c r="P243" s="15" t="str" cm="1">
        <f t="array" ref="P243">IF(OR($B243="",P$2=""),"",Projetos!$K242/_xlfn.XLOOKUP(P$2,Técnicos!$A$2:$A$100,IF(Projetos!V242=1,Técnicos!$F$2:$F$100,IF(Projetos!V242=2,Técnicos!$H$2:$H$100,Técnicos!$J$2:$J$100)),,0,1))</f>
        <v/>
      </c>
      <c r="Q243" s="15" t="str" cm="1">
        <f t="array" ref="Q243">IF(OR($B243="",Q$2=""),"",Projetos!$K242/_xlfn.XLOOKUP(Q$2,Técnicos!$A$2:$A$100,IF(Projetos!W242=1,Técnicos!$F$2:$F$100,IF(Projetos!W242=2,Técnicos!$H$2:$H$100,Técnicos!$J$2:$J$100)),,0,1))</f>
        <v/>
      </c>
      <c r="R243" s="15" t="str" cm="1">
        <f t="array" ref="R243">IF(OR($B243="",R$2=""),"",Projetos!$K242/_xlfn.XLOOKUP(R$2,Técnicos!$A$2:$A$100,IF(Projetos!X242=1,Técnicos!$F$2:$F$100,IF(Projetos!X242=2,Técnicos!$H$2:$H$100,Técnicos!$J$2:$J$100)),,0,1))</f>
        <v/>
      </c>
      <c r="S243" s="15" t="str" cm="1">
        <f t="array" ref="S243">IF(OR($B243="",S$2=""),"",Projetos!$K242/_xlfn.XLOOKUP(S$2,Técnicos!$A$2:$A$100,IF(Projetos!Y242=1,Técnicos!$F$2:$F$100,IF(Projetos!Y242=2,Técnicos!$H$2:$H$100,Técnicos!$J$2:$J$100)),,0,1))</f>
        <v/>
      </c>
      <c r="T243" s="15" t="str" cm="1">
        <f t="array" ref="T243">IF(OR($B243="",T$2=""),"",Projetos!$K242/_xlfn.XLOOKUP(T$2,Técnicos!$A$2:$A$100,IF(Projetos!Z242=1,Técnicos!$F$2:$F$100,IF(Projetos!Z242=2,Técnicos!$H$2:$H$100,Técnicos!$J$2:$J$100)),,0,1))</f>
        <v/>
      </c>
      <c r="U243" s="15" t="str" cm="1">
        <f t="array" ref="U243">IF(OR($B243="",U$2=""),"",Projetos!$K242/_xlfn.XLOOKUP(U$2,Técnicos!$A$2:$A$100,IF(Projetos!AA242=1,Técnicos!$F$2:$F$100,IF(Projetos!AA242=2,Técnicos!$H$2:$H$100,Técnicos!$J$2:$J$100)),,0,1))</f>
        <v/>
      </c>
      <c r="V243" s="15" t="str" cm="1">
        <f t="array" ref="V243">IF(OR($B243="",V$2=""),"",Projetos!$K242/_xlfn.XLOOKUP(V$2,Técnicos!$A$2:$A$100,IF(Projetos!AB242=1,Técnicos!$F$2:$F$100,IF(Projetos!AB242=2,Técnicos!$H$2:$H$100,Técnicos!$J$2:$J$100)),,0,1))</f>
        <v/>
      </c>
      <c r="W243" s="15" t="str" cm="1">
        <f t="array" ref="W243">IF(OR($B243="",W$2=""),"",Projetos!$K242/_xlfn.XLOOKUP(W$2,Técnicos!$A$2:$A$100,IF(Projetos!AC242=1,Técnicos!$F$2:$F$100,IF(Projetos!AC242=2,Técnicos!$H$2:$H$100,Técnicos!$J$2:$J$100)),,0,1))</f>
        <v/>
      </c>
      <c r="X243" s="15" t="str" cm="1">
        <f t="array" ref="X243">IF(OR($B243="",X$2=""),"",Projetos!$K242/_xlfn.XLOOKUP(X$2,Técnicos!$A$2:$A$100,IF(Projetos!AD242=1,Técnicos!$F$2:$F$100,IF(Projetos!AD242=2,Técnicos!$H$2:$H$100,Técnicos!$J$2:$J$100)),,0,1))</f>
        <v/>
      </c>
      <c r="Y243" s="15" t="str" cm="1">
        <f t="array" ref="Y243">IF(OR($B243="",Y$2=""),"",Projetos!$K242/_xlfn.XLOOKUP(Y$2,Técnicos!$A$2:$A$100,IF(Projetos!AE242=1,Técnicos!$F$2:$F$100,IF(Projetos!AE242=2,Técnicos!$H$2:$H$100,Técnicos!$J$2:$J$100)),,0,1))</f>
        <v/>
      </c>
      <c r="Z243" s="15" t="str" cm="1">
        <f t="array" ref="Z243">IF(OR($B243="",Z$2=""),"",Projetos!$K242/_xlfn.XLOOKUP(Z$2,Técnicos!$A$2:$A$100,IF(Projetos!AF242=1,Técnicos!$F$2:$F$100,IF(Projetos!AF242=2,Técnicos!$H$2:$H$100,Técnicos!$J$2:$J$100)),,0,1))</f>
        <v/>
      </c>
      <c r="AA243" s="15" t="str" cm="1">
        <f t="array" ref="AA243">IF(OR($B243="",AA$2=""),"",Projetos!$K242/_xlfn.XLOOKUP(AA$2,Técnicos!$A$2:$A$100,IF(Projetos!AG242=1,Técnicos!$F$2:$F$100,IF(Projetos!AG242=2,Técnicos!$H$2:$H$100,Técnicos!$J$2:$J$100)),,0,1))</f>
        <v/>
      </c>
      <c r="AB243" s="15" t="str" cm="1">
        <f t="array" ref="AB243">IF(OR($B243="",AB$2=""),"",Projetos!$K242/_xlfn.XLOOKUP(AB$2,Técnicos!$A$2:$A$100,IF(Projetos!AH242=1,Técnicos!$F$2:$F$100,IF(Projetos!AH242=2,Técnicos!$H$2:$H$100,Técnicos!$J$2:$J$100)),,0,1))</f>
        <v/>
      </c>
      <c r="AC243" s="15" t="str" cm="1">
        <f t="array" ref="AC243">IF(OR($B243="",AC$2=""),"",Projetos!$K242/_xlfn.XLOOKUP(AC$2,Técnicos!$A$2:$A$100,IF(Projetos!AI242=1,Técnicos!$F$2:$F$100,IF(Projetos!AI242=2,Técnicos!$H$2:$H$100,Técnicos!$J$2:$J$100)),,0,1))</f>
        <v/>
      </c>
      <c r="AD243" s="15" t="str" cm="1">
        <f t="array" ref="AD243">IF(OR($B243="",AD$2=""),"",Projetos!$K242/_xlfn.XLOOKUP(AD$2,Técnicos!$A$2:$A$100,IF(Projetos!AJ242=1,Técnicos!$F$2:$F$100,IF(Projetos!AJ242=2,Técnicos!$H$2:$H$100,Técnicos!$J$2:$J$100)),,0,1))</f>
        <v/>
      </c>
      <c r="AE243" s="15" t="str" cm="1">
        <f t="array" ref="AE243">IF(OR($B243="",AE$2=""),"",Projetos!$K242/_xlfn.XLOOKUP(AE$2,Técnicos!$A$2:$A$100,IF(Projetos!AK242=1,Técnicos!$F$2:$F$100,IF(Projetos!AK242=2,Técnicos!$H$2:$H$100,Técnicos!$J$2:$J$100)),,0,1))</f>
        <v/>
      </c>
      <c r="AF243" s="15" t="str" cm="1">
        <f t="array" ref="AF243">IF(OR($B243="",AF$2=""),"",Projetos!$K242/_xlfn.XLOOKUP(AF$2,Técnicos!$A$2:$A$100,IF(Projetos!AL242=1,Técnicos!$F$2:$F$100,IF(Projetos!AL242=2,Técnicos!$H$2:$H$100,Técnicos!$J$2:$J$100)),,0,1))</f>
        <v/>
      </c>
      <c r="AG243" s="15" t="str" cm="1">
        <f t="array" ref="AG243">IF(OR($B243="",AG$2=""),"",Projetos!$K242/_xlfn.XLOOKUP(AG$2,Técnicos!$A$2:$A$100,IF(Projetos!AM242=1,Técnicos!$F$2:$F$100,IF(Projetos!AM242=2,Técnicos!$H$2:$H$100,Técnicos!$J$2:$J$100)),,0,1))</f>
        <v/>
      </c>
      <c r="AH243" s="15" t="str" cm="1">
        <f t="array" ref="AH243">IF(OR($B243="",AH$2=""),"",Projetos!$K242/_xlfn.XLOOKUP(AH$2,Técnicos!$A$2:$A$100,IF(Projetos!AN242=1,Técnicos!$F$2:$F$100,IF(Projetos!AN242=2,Técnicos!$H$2:$H$100,Técnicos!$J$2:$J$100)),,0,1))</f>
        <v/>
      </c>
      <c r="AI243" s="15" t="str" cm="1">
        <f t="array" ref="AI243">IF(OR($B243="",AI$2=""),"",Projetos!$K242/_xlfn.XLOOKUP(AI$2,Técnicos!$A$2:$A$100,IF(Projetos!AO242=1,Técnicos!$F$2:$F$100,IF(Projetos!AO242=2,Técnicos!$H$2:$H$100,Técnicos!$J$2:$J$100)),,0,1))</f>
        <v/>
      </c>
      <c r="AJ243" s="15" t="str" cm="1">
        <f t="array" ref="AJ243">IF(OR($B243="",AJ$2=""),"",Projetos!$K242/_xlfn.XLOOKUP(AJ$2,Técnicos!$A$2:$A$100,IF(Projetos!AP242=1,Técnicos!$F$2:$F$100,IF(Projetos!AP242=2,Técnicos!$H$2:$H$100,Técnicos!$J$2:$J$100)),,0,1))</f>
        <v/>
      </c>
      <c r="AK243" s="15" t="str" cm="1">
        <f t="array" ref="AK243">IF(OR($B243="",AK$2=""),"",Projetos!$K242/_xlfn.XLOOKUP(AK$2,Técnicos!$A$2:$A$100,IF(Projetos!AQ242=1,Técnicos!$F$2:$F$100,IF(Projetos!AQ242=2,Técnicos!$H$2:$H$100,Técnicos!$J$2:$J$100)),,0,1))</f>
        <v/>
      </c>
      <c r="AL243" s="15" t="str" cm="1">
        <f t="array" ref="AL243">IF(OR($B243="",AL$2=""),"",Projetos!$K242*_xlfn.XLOOKUP(AL$2,Técnicos!$A$2:$A$100,IF(Projetos!AR242=1,Técnicos!$F$2:$F$100,IF(Projetos!AR242=2,Técnicos!$H$2:$H$100,Técnicos!$J$2:$J$100)),,0,1))</f>
        <v/>
      </c>
      <c r="AM243" s="15" t="str" cm="1">
        <f t="array" ref="AM243">IF(OR($B243="",AM$2=""),"",Projetos!$K242*_xlfn.XLOOKUP(AM$2,Técnicos!$A$2:$A$100,IF(Projetos!AS242=1,Técnicos!$F$2:$F$100,IF(Projetos!AS242=2,Técnicos!$H$2:$H$100,Técnicos!$J$2:$J$100)),,0,1))</f>
        <v/>
      </c>
      <c r="AN243" s="15" t="str" cm="1">
        <f t="array" ref="AN243">IF(OR($B243="",AN$2=""),"",Projetos!$K242*_xlfn.XLOOKUP(AN$2,Técnicos!$A$2:$A$100,IF(Projetos!AT242=1,Técnicos!$F$2:$F$100,IF(Projetos!AT242=2,Técnicos!$H$2:$H$100,Técnicos!$J$2:$J$100)),,0,1))</f>
        <v/>
      </c>
      <c r="AO243" s="15" t="str" cm="1">
        <f t="array" ref="AO243">IF(OR($B243="",AO$2=""),"",Projetos!$K242*_xlfn.XLOOKUP(AO$2,Técnicos!$A$2:$A$100,IF(Projetos!AU242=1,Técnicos!$F$2:$F$100,IF(Projetos!AU242=2,Técnicos!$H$2:$H$100,Técnicos!$J$2:$J$100)),,0,1))</f>
        <v/>
      </c>
      <c r="AP243" s="15" t="str" cm="1">
        <f t="array" ref="AP243">IF(OR($B243="",AP$2=""),"",Projetos!$K242*_xlfn.XLOOKUP(AP$2,Técnicos!$A$2:$A$100,IF(Projetos!AV242=1,Técnicos!$F$2:$F$100,IF(Projetos!AV242=2,Técnicos!$H$2:$H$100,Técnicos!$J$2:$J$100)),,0,1))</f>
        <v/>
      </c>
      <c r="AQ243" s="15" t="str" cm="1">
        <f t="array" ref="AQ243">IF(OR($B243="",AQ$2=""),"",Projetos!$K242*_xlfn.XLOOKUP(AQ$2,Técnicos!$A$2:$A$100,IF(Projetos!AW242=1,Técnicos!$F$2:$F$100,IF(Projetos!AW242=2,Técnicos!$H$2:$H$100,Técnicos!$J$2:$J$100)),,0,1))</f>
        <v/>
      </c>
      <c r="AR243" s="15" t="str" cm="1">
        <f t="array" ref="AR243">IF(OR($B243="",AR$2=""),"",Projetos!$K242*_xlfn.XLOOKUP(AR$2,Técnicos!$A$2:$A$100,IF(Projetos!AX242=1,Técnicos!$F$2:$F$100,IF(Projetos!AX242=2,Técnicos!$H$2:$H$100,Técnicos!$J$2:$J$100)),,0,1))</f>
        <v/>
      </c>
      <c r="AS243" s="15" t="str" cm="1">
        <f t="array" ref="AS243">IF(OR($B243="",AS$2=""),"",Projetos!$K242*_xlfn.XLOOKUP(AS$2,Técnicos!$A$2:$A$100,IF(Projetos!AY242=1,Técnicos!$F$2:$F$100,IF(Projetos!AY242=2,Técnicos!$H$2:$H$100,Técnicos!$J$2:$J$100)),,0,1))</f>
        <v/>
      </c>
      <c r="AT243" s="15" t="str" cm="1">
        <f t="array" ref="AT243">IF(OR($B243="",AT$2=""),"",Projetos!$K242*_xlfn.XLOOKUP(AT$2,Técnicos!$A$2:$A$100,IF(Projetos!AZ242=1,Técnicos!$F$2:$F$100,IF(Projetos!AZ242=2,Técnicos!$H$2:$H$100,Técnicos!$J$2:$J$100)),,0,1))</f>
        <v/>
      </c>
      <c r="AU243" s="15" t="str" cm="1">
        <f t="array" ref="AU243">IF(OR($B243="",AU$2=""),"",Projetos!$K242*_xlfn.XLOOKUP(AU$2,Técnicos!$A$2:$A$100,IF(Projetos!BA242=1,Técnicos!$F$2:$F$100,IF(Projetos!BA242=2,Técnicos!$H$2:$H$100,Técnicos!$J$2:$J$100)),,0,1))</f>
        <v/>
      </c>
      <c r="AV243" s="15" t="str" cm="1">
        <f t="array" ref="AV243">IF(OR($B243="",AV$2=""),"",Projetos!$K242*_xlfn.XLOOKUP(AV$2,Técnicos!$A$2:$A$100,IF(Projetos!BB242=1,Técnicos!$F$2:$F$100,IF(Projetos!BB242=2,Técnicos!$H$2:$H$100,Técnicos!$J$2:$J$100)),,0,1))</f>
        <v/>
      </c>
      <c r="AW243" s="15" t="str" cm="1">
        <f t="array" ref="AW243">IF(OR($B243="",AW$2=""),"",Projetos!$K242*_xlfn.XLOOKUP(AW$2,Técnicos!$A$2:$A$100,IF(Projetos!BC242=1,Técnicos!$F$2:$F$100,IF(Projetos!BC242=2,Técnicos!$H$2:$H$100,Técnicos!$J$2:$J$100)),,0,1))</f>
        <v/>
      </c>
      <c r="AX243" s="15" t="str" cm="1">
        <f t="array" ref="AX243">IF(OR($B243="",AX$2=""),"",Projetos!$K242*_xlfn.XLOOKUP(AX$2,Técnicos!$A$2:$A$100,IF(Projetos!BD242=1,Técnicos!$F$2:$F$100,IF(Projetos!BD242=2,Técnicos!$H$2:$H$100,Técnicos!$J$2:$J$100)),,0,1))</f>
        <v/>
      </c>
      <c r="AY243" s="15" t="str" cm="1">
        <f t="array" ref="AY243">IF(OR($B243="",AY$2=""),"",Projetos!$K242*_xlfn.XLOOKUP(AY$2,Técnicos!$A$2:$A$100,IF(Projetos!BE242=1,Técnicos!$F$2:$F$100,IF(Projetos!BE242=2,Técnicos!$H$2:$H$100,Técnicos!$J$2:$J$100)),,0,1))</f>
        <v/>
      </c>
      <c r="AZ243" s="15" t="str" cm="1">
        <f t="array" ref="AZ243">IF(OR($B243="",AZ$2=""),"",Projetos!$K242*_xlfn.XLOOKUP(AZ$2,Técnicos!$A$2:$A$100,IF(Projetos!BF242=1,Técnicos!$F$2:$F$100,IF(Projetos!BF242=2,Técnicos!$H$2:$H$100,Técnicos!$J$2:$J$100)),,0,1))</f>
        <v/>
      </c>
      <c r="BA243" s="15" t="str" cm="1">
        <f t="array" ref="BA243">IF(OR($B243="",BA$2=""),"",Projetos!$K242*_xlfn.XLOOKUP(BA$2,Técnicos!$A$2:$A$100,IF(Projetos!BG242=1,Técnicos!$F$2:$F$100,IF(Projetos!BG242=2,Técnicos!$H$2:$H$100,Técnicos!$J$2:$J$100)),,0,1))</f>
        <v/>
      </c>
      <c r="BB243" s="15" t="str" cm="1">
        <f t="array" ref="BB243">IF(OR($B243="",BB$2=""),"",Projetos!$K242*_xlfn.XLOOKUP(BB$2,Técnicos!$A$2:$A$100,IF(Projetos!BH242=1,Técnicos!$F$2:$F$100,IF(Projetos!BH242=2,Técnicos!$H$2:$H$100,Técnicos!$J$2:$J$100)),,0,1))</f>
        <v/>
      </c>
      <c r="BC243" s="15" t="str" cm="1">
        <f t="array" ref="BC243">IF(OR($B243="",BC$2=""),"",Projetos!$K242*_xlfn.XLOOKUP(BC$2,Técnicos!$A$2:$A$100,IF(Projetos!BI242=1,Técnicos!$F$2:$F$100,IF(Projetos!BI242=2,Técnicos!$H$2:$H$100,Técnicos!$J$2:$J$100)),,0,1))</f>
        <v/>
      </c>
      <c r="BD243" s="15" t="str" cm="1">
        <f t="array" ref="BD243">IF(OR($B243="",BD$2=""),"",Projetos!$K242*_xlfn.XLOOKUP(BD$2,Técnicos!$A$2:$A$100,IF(Projetos!BJ242=1,Técnicos!$F$2:$F$100,IF(Projetos!BJ242=2,Técnicos!$H$2:$H$100,Técnicos!$J$2:$J$100)),,0,1))</f>
        <v/>
      </c>
      <c r="BE243" s="15" t="str" cm="1">
        <f t="array" ref="BE243">IF(OR($B243="",BE$2=""),"",Projetos!$K242*_xlfn.XLOOKUP(BE$2,Técnicos!$A$2:$A$100,IF(Projetos!BK242=1,Técnicos!$F$2:$F$100,IF(Projetos!BK242=2,Técnicos!$H$2:$H$100,Técnicos!$J$2:$J$100)),,0,1))</f>
        <v/>
      </c>
      <c r="BF243" s="15" t="str" cm="1">
        <f t="array" ref="BF243">IF(OR($B243="",BF$2=""),"",Projetos!$K242*_xlfn.XLOOKUP(BF$2,Técnicos!$A$2:$A$100,IF(Projetos!BL242=1,Técnicos!$F$2:$F$100,IF(Projetos!BL242=2,Técnicos!$H$2:$H$100,Técnicos!$J$2:$J$100)),,0,1))</f>
        <v/>
      </c>
      <c r="BG243" s="15" t="str" cm="1">
        <f t="array" ref="BG243">IF(OR($B243="",BG$2=""),"",Projetos!$K242*_xlfn.XLOOKUP(BG$2,Técnicos!$A$2:$A$100,IF(Projetos!BM242=1,Técnicos!$F$2:$F$100,IF(Projetos!BM242=2,Técnicos!$H$2:$H$100,Técnicos!$J$2:$J$100)),,0,1))</f>
        <v/>
      </c>
      <c r="BH243" s="15" t="str" cm="1">
        <f t="array" ref="BH243">IF(OR($B243="",BH$2=""),"",Projetos!$K242*_xlfn.XLOOKUP(BH$2,Técnicos!$A$2:$A$100,IF(Projetos!BN242=1,Técnicos!$F$2:$F$100,IF(Projetos!BN242=2,Técnicos!$H$2:$H$100,Técnicos!$J$2:$J$100)),,0,1))</f>
        <v/>
      </c>
      <c r="BI243" s="15" t="str" cm="1">
        <f t="array" ref="BI243">IF(OR($B243="",BI$2=""),"",Projetos!$K242*_xlfn.XLOOKUP(BI$2,Técnicos!$A$2:$A$100,IF(Projetos!BO242=1,Técnicos!$F$2:$F$100,IF(Projetos!BO242=2,Técnicos!$H$2:$H$100,Técnicos!$J$2:$J$100)),,0,1))</f>
        <v/>
      </c>
      <c r="BJ243" s="15" t="str" cm="1">
        <f t="array" ref="BJ243">IF(OR($B243="",BJ$2=""),"",Projetos!$K242*_xlfn.XLOOKUP(BJ$2,Técnicos!$A$2:$A$100,IF(Projetos!BP242=1,Técnicos!$F$2:$F$100,IF(Projetos!BP242=2,Técnicos!$H$2:$H$100,Técnicos!$J$2:$J$100)),,0,1))</f>
        <v/>
      </c>
      <c r="BK243" s="15" t="str" cm="1">
        <f t="array" ref="BK243">IF(OR($B243="",BK$2=""),"",Projetos!$K242*_xlfn.XLOOKUP(BK$2,Técnicos!$A$2:$A$100,IF(Projetos!BQ242=1,Técnicos!$F$2:$F$100,IF(Projetos!BQ242=2,Técnicos!$H$2:$H$100,Técnicos!$J$2:$J$100)),,0,1))</f>
        <v/>
      </c>
      <c r="BL243" s="15" t="str" cm="1">
        <f t="array" ref="BL243">IF(OR($B243="",BL$2=""),"",Projetos!$K242*_xlfn.XLOOKUP(BL$2,Técnicos!$A$2:$A$100,IF(Projetos!BR242=1,Técnicos!$F$2:$F$100,IF(Projetos!BR242=2,Técnicos!$H$2:$H$100,Técnicos!$J$2:$J$100)),,0,1))</f>
        <v/>
      </c>
      <c r="BM243" s="15" t="str" cm="1">
        <f t="array" ref="BM243">IF(OR($B243="",BM$2=""),"",Projetos!$K242*_xlfn.XLOOKUP(BM$2,Técnicos!$A$2:$A$100,IF(Projetos!BS242=1,Técnicos!$F$2:$F$100,IF(Projetos!BS242=2,Técnicos!$H$2:$H$100,Técnicos!$J$2:$J$100)),,0,1))</f>
        <v/>
      </c>
      <c r="BN243" s="15" t="str" cm="1">
        <f t="array" ref="BN243">IF(OR($B243="",BN$2=""),"",Projetos!$K242*_xlfn.XLOOKUP(BN$2,Técnicos!$A$2:$A$100,IF(Projetos!BT242=1,Técnicos!$F$2:$F$100,IF(Projetos!BT242=2,Técnicos!$H$2:$H$100,Técnicos!$J$2:$J$100)),,0,1))</f>
        <v/>
      </c>
      <c r="BO243" s="15" t="str" cm="1">
        <f t="array" ref="BO243">IF(OR($B243="",BO$2=""),"",Projetos!$K242*_xlfn.XLOOKUP(BO$2,Técnicos!$A$2:$A$100,IF(Projetos!BU242=1,Técnicos!$F$2:$F$100,IF(Projetos!BU242=2,Técnicos!$H$2:$H$100,Técnicos!$J$2:$J$100)),,0,1))</f>
        <v/>
      </c>
      <c r="BP243" s="15" t="str" cm="1">
        <f t="array" ref="BP243">IF(OR($B243="",BP$2=""),"",Projetos!$K242*_xlfn.XLOOKUP(BP$2,Técnicos!$A$2:$A$100,IF(Projetos!BV242=1,Técnicos!$F$2:$F$100,IF(Projetos!BV242=2,Técnicos!$H$2:$H$100,Técnicos!$J$2:$J$100)),,0,1))</f>
        <v/>
      </c>
      <c r="BQ243" s="15" t="str" cm="1">
        <f t="array" ref="BQ243">IF(OR($B243="",BQ$2=""),"",Projetos!$K242*_xlfn.XLOOKUP(BQ$2,Técnicos!$A$2:$A$100,IF(Projetos!BW242=1,Técnicos!$F$2:$F$100,IF(Projetos!BW242=2,Técnicos!$H$2:$H$100,Técnicos!$J$2:$J$100)),,0,1))</f>
        <v/>
      </c>
    </row>
    <row r="244" spans="3:69" x14ac:dyDescent="0.3">
      <c r="C244" s="15" t="str" cm="1">
        <f t="array" ref="C244">IF(OR($B244="",C$2=""),"",Projetos!$K243/_xlfn.XLOOKUP(C$2,Técnicos!$A$2:$A$100,IF(Projetos!I243=1,Técnicos!$F$2:$F$100,IF(Projetos!I243=2,Técnicos!$H$2:$H$100,Técnicos!$J$2:$J$100)),,0,1))</f>
        <v/>
      </c>
      <c r="D244" s="15" t="str" cm="1">
        <f t="array" ref="D244">IF(OR($B244="",D$2=""),"",Projetos!$K243/_xlfn.XLOOKUP(D$2,Técnicos!$A$2:$A$100,IF(Projetos!J243=1,Técnicos!$F$2:$F$100,IF(Projetos!J243=2,Técnicos!$H$2:$H$100,Técnicos!$J$2:$J$100)),,0,1))</f>
        <v/>
      </c>
      <c r="E244" s="15" t="str" cm="1">
        <f t="array" ref="E244">IF(OR($B244="",E$2=""),"",Projetos!$K243/_xlfn.XLOOKUP(E$2,Técnicos!$A$2:$A$100,IF(Projetos!K243=1,Técnicos!$F$2:$F$100,IF(Projetos!K243=2,Técnicos!$H$2:$H$100,Técnicos!$J$2:$J$100)),,0,1))</f>
        <v/>
      </c>
      <c r="F244" s="15" t="str" cm="1">
        <f t="array" ref="F244">IF(OR($B244="",F$2=""),"",Projetos!$K243/_xlfn.XLOOKUP(F$2,Técnicos!$A$2:$A$100,IF(Projetos!L243=1,Técnicos!$F$2:$F$100,IF(Projetos!L243=2,Técnicos!$H$2:$H$100,Técnicos!$J$2:$J$100)),,0,1))</f>
        <v/>
      </c>
      <c r="G244" s="15" t="str" cm="1">
        <f t="array" ref="G244">IF(OR($B244="",G$2=""),"",Projetos!$K243/_xlfn.XLOOKUP(G$2,Técnicos!$A$2:$A$100,IF(Projetos!M243=1,Técnicos!$F$2:$F$100,IF(Projetos!M243=2,Técnicos!$H$2:$H$100,Técnicos!$J$2:$J$100)),,0,1))</f>
        <v/>
      </c>
      <c r="H244" s="15" t="str" cm="1">
        <f t="array" ref="H244">IF(OR($B244="",H$2=""),"",Projetos!$K243/_xlfn.XLOOKUP(H$2,Técnicos!$A$2:$A$100,IF(Projetos!N243=1,Técnicos!$F$2:$F$100,IF(Projetos!N243=2,Técnicos!$H$2:$H$100,Técnicos!$J$2:$J$100)),,0,1))</f>
        <v/>
      </c>
      <c r="I244" s="15" t="str" cm="1">
        <f t="array" ref="I244">IF(OR($B244="",I$2=""),"",Projetos!$K243/_xlfn.XLOOKUP(I$2,Técnicos!$A$2:$A$100,IF(Projetos!O243=1,Técnicos!$F$2:$F$100,IF(Projetos!O243=2,Técnicos!$H$2:$H$100,Técnicos!$J$2:$J$100)),,0,1))</f>
        <v/>
      </c>
      <c r="J244" s="15" t="str" cm="1">
        <f t="array" ref="J244">IF(OR($B244="",J$2=""),"",Projetos!$K243/_xlfn.XLOOKUP(J$2,Técnicos!$A$2:$A$100,IF(Projetos!P243=1,Técnicos!$F$2:$F$100,IF(Projetos!P243=2,Técnicos!$H$2:$H$100,Técnicos!$J$2:$J$100)),,0,1))</f>
        <v/>
      </c>
      <c r="K244" s="15" t="str" cm="1">
        <f t="array" ref="K244">IF(OR($B244="",K$2=""),"",Projetos!$K243/_xlfn.XLOOKUP(K$2,Técnicos!$A$2:$A$100,IF(Projetos!Q243=1,Técnicos!$F$2:$F$100,IF(Projetos!Q243=2,Técnicos!$H$2:$H$100,Técnicos!$J$2:$J$100)),,0,1))</f>
        <v/>
      </c>
      <c r="L244" s="15" t="str" cm="1">
        <f t="array" ref="L244">IF(OR($B244="",L$2=""),"",Projetos!$K243/_xlfn.XLOOKUP(L$2,Técnicos!$A$2:$A$100,IF(Projetos!R243=1,Técnicos!$F$2:$F$100,IF(Projetos!R243=2,Técnicos!$H$2:$H$100,Técnicos!$J$2:$J$100)),,0,1))</f>
        <v/>
      </c>
      <c r="M244" s="15" t="str" cm="1">
        <f t="array" ref="M244">IF(OR($B244="",M$2=""),"",Projetos!$K243/_xlfn.XLOOKUP(M$2,Técnicos!$A$2:$A$100,IF(Projetos!S243=1,Técnicos!$F$2:$F$100,IF(Projetos!S243=2,Técnicos!$H$2:$H$100,Técnicos!$J$2:$J$100)),,0,1))</f>
        <v/>
      </c>
      <c r="N244" s="15" t="str" cm="1">
        <f t="array" ref="N244">IF(OR($B244="",N$2=""),"",Projetos!$K243/_xlfn.XLOOKUP(N$2,Técnicos!$A$2:$A$100,IF(Projetos!T243=1,Técnicos!$F$2:$F$100,IF(Projetos!T243=2,Técnicos!$H$2:$H$100,Técnicos!$J$2:$J$100)),,0,1))</f>
        <v/>
      </c>
      <c r="O244" s="15" t="str" cm="1">
        <f t="array" ref="O244">IF(OR($B244="",O$2=""),"",Projetos!$K243/_xlfn.XLOOKUP(O$2,Técnicos!$A$2:$A$100,IF(Projetos!U243=1,Técnicos!$F$2:$F$100,IF(Projetos!U243=2,Técnicos!$H$2:$H$100,Técnicos!$J$2:$J$100)),,0,1))</f>
        <v/>
      </c>
      <c r="P244" s="15" t="str" cm="1">
        <f t="array" ref="P244">IF(OR($B244="",P$2=""),"",Projetos!$K243/_xlfn.XLOOKUP(P$2,Técnicos!$A$2:$A$100,IF(Projetos!V243=1,Técnicos!$F$2:$F$100,IF(Projetos!V243=2,Técnicos!$H$2:$H$100,Técnicos!$J$2:$J$100)),,0,1))</f>
        <v/>
      </c>
      <c r="Q244" s="15" t="str" cm="1">
        <f t="array" ref="Q244">IF(OR($B244="",Q$2=""),"",Projetos!$K243/_xlfn.XLOOKUP(Q$2,Técnicos!$A$2:$A$100,IF(Projetos!W243=1,Técnicos!$F$2:$F$100,IF(Projetos!W243=2,Técnicos!$H$2:$H$100,Técnicos!$J$2:$J$100)),,0,1))</f>
        <v/>
      </c>
      <c r="R244" s="15" t="str" cm="1">
        <f t="array" ref="R244">IF(OR($B244="",R$2=""),"",Projetos!$K243/_xlfn.XLOOKUP(R$2,Técnicos!$A$2:$A$100,IF(Projetos!X243=1,Técnicos!$F$2:$F$100,IF(Projetos!X243=2,Técnicos!$H$2:$H$100,Técnicos!$J$2:$J$100)),,0,1))</f>
        <v/>
      </c>
      <c r="S244" s="15" t="str" cm="1">
        <f t="array" ref="S244">IF(OR($B244="",S$2=""),"",Projetos!$K243/_xlfn.XLOOKUP(S$2,Técnicos!$A$2:$A$100,IF(Projetos!Y243=1,Técnicos!$F$2:$F$100,IF(Projetos!Y243=2,Técnicos!$H$2:$H$100,Técnicos!$J$2:$J$100)),,0,1))</f>
        <v/>
      </c>
      <c r="T244" s="15" t="str" cm="1">
        <f t="array" ref="T244">IF(OR($B244="",T$2=""),"",Projetos!$K243/_xlfn.XLOOKUP(T$2,Técnicos!$A$2:$A$100,IF(Projetos!Z243=1,Técnicos!$F$2:$F$100,IF(Projetos!Z243=2,Técnicos!$H$2:$H$100,Técnicos!$J$2:$J$100)),,0,1))</f>
        <v/>
      </c>
      <c r="U244" s="15" t="str" cm="1">
        <f t="array" ref="U244">IF(OR($B244="",U$2=""),"",Projetos!$K243/_xlfn.XLOOKUP(U$2,Técnicos!$A$2:$A$100,IF(Projetos!AA243=1,Técnicos!$F$2:$F$100,IF(Projetos!AA243=2,Técnicos!$H$2:$H$100,Técnicos!$J$2:$J$100)),,0,1))</f>
        <v/>
      </c>
      <c r="V244" s="15" t="str" cm="1">
        <f t="array" ref="V244">IF(OR($B244="",V$2=""),"",Projetos!$K243/_xlfn.XLOOKUP(V$2,Técnicos!$A$2:$A$100,IF(Projetos!AB243=1,Técnicos!$F$2:$F$100,IF(Projetos!AB243=2,Técnicos!$H$2:$H$100,Técnicos!$J$2:$J$100)),,0,1))</f>
        <v/>
      </c>
      <c r="W244" s="15" t="str" cm="1">
        <f t="array" ref="W244">IF(OR($B244="",W$2=""),"",Projetos!$K243/_xlfn.XLOOKUP(W$2,Técnicos!$A$2:$A$100,IF(Projetos!AC243=1,Técnicos!$F$2:$F$100,IF(Projetos!AC243=2,Técnicos!$H$2:$H$100,Técnicos!$J$2:$J$100)),,0,1))</f>
        <v/>
      </c>
      <c r="X244" s="15" t="str" cm="1">
        <f t="array" ref="X244">IF(OR($B244="",X$2=""),"",Projetos!$K243/_xlfn.XLOOKUP(X$2,Técnicos!$A$2:$A$100,IF(Projetos!AD243=1,Técnicos!$F$2:$F$100,IF(Projetos!AD243=2,Técnicos!$H$2:$H$100,Técnicos!$J$2:$J$100)),,0,1))</f>
        <v/>
      </c>
      <c r="Y244" s="15" t="str" cm="1">
        <f t="array" ref="Y244">IF(OR($B244="",Y$2=""),"",Projetos!$K243/_xlfn.XLOOKUP(Y$2,Técnicos!$A$2:$A$100,IF(Projetos!AE243=1,Técnicos!$F$2:$F$100,IF(Projetos!AE243=2,Técnicos!$H$2:$H$100,Técnicos!$J$2:$J$100)),,0,1))</f>
        <v/>
      </c>
      <c r="Z244" s="15" t="str" cm="1">
        <f t="array" ref="Z244">IF(OR($B244="",Z$2=""),"",Projetos!$K243/_xlfn.XLOOKUP(Z$2,Técnicos!$A$2:$A$100,IF(Projetos!AF243=1,Técnicos!$F$2:$F$100,IF(Projetos!AF243=2,Técnicos!$H$2:$H$100,Técnicos!$J$2:$J$100)),,0,1))</f>
        <v/>
      </c>
      <c r="AA244" s="15" t="str" cm="1">
        <f t="array" ref="AA244">IF(OR($B244="",AA$2=""),"",Projetos!$K243/_xlfn.XLOOKUP(AA$2,Técnicos!$A$2:$A$100,IF(Projetos!AG243=1,Técnicos!$F$2:$F$100,IF(Projetos!AG243=2,Técnicos!$H$2:$H$100,Técnicos!$J$2:$J$100)),,0,1))</f>
        <v/>
      </c>
      <c r="AB244" s="15" t="str" cm="1">
        <f t="array" ref="AB244">IF(OR($B244="",AB$2=""),"",Projetos!$K243/_xlfn.XLOOKUP(AB$2,Técnicos!$A$2:$A$100,IF(Projetos!AH243=1,Técnicos!$F$2:$F$100,IF(Projetos!AH243=2,Técnicos!$H$2:$H$100,Técnicos!$J$2:$J$100)),,0,1))</f>
        <v/>
      </c>
      <c r="AC244" s="15" t="str" cm="1">
        <f t="array" ref="AC244">IF(OR($B244="",AC$2=""),"",Projetos!$K243/_xlfn.XLOOKUP(AC$2,Técnicos!$A$2:$A$100,IF(Projetos!AI243=1,Técnicos!$F$2:$F$100,IF(Projetos!AI243=2,Técnicos!$H$2:$H$100,Técnicos!$J$2:$J$100)),,0,1))</f>
        <v/>
      </c>
      <c r="AD244" s="15" t="str" cm="1">
        <f t="array" ref="AD244">IF(OR($B244="",AD$2=""),"",Projetos!$K243/_xlfn.XLOOKUP(AD$2,Técnicos!$A$2:$A$100,IF(Projetos!AJ243=1,Técnicos!$F$2:$F$100,IF(Projetos!AJ243=2,Técnicos!$H$2:$H$100,Técnicos!$J$2:$J$100)),,0,1))</f>
        <v/>
      </c>
      <c r="AE244" s="15" t="str" cm="1">
        <f t="array" ref="AE244">IF(OR($B244="",AE$2=""),"",Projetos!$K243/_xlfn.XLOOKUP(AE$2,Técnicos!$A$2:$A$100,IF(Projetos!AK243=1,Técnicos!$F$2:$F$100,IF(Projetos!AK243=2,Técnicos!$H$2:$H$100,Técnicos!$J$2:$J$100)),,0,1))</f>
        <v/>
      </c>
      <c r="AF244" s="15" t="str" cm="1">
        <f t="array" ref="AF244">IF(OR($B244="",AF$2=""),"",Projetos!$K243/_xlfn.XLOOKUP(AF$2,Técnicos!$A$2:$A$100,IF(Projetos!AL243=1,Técnicos!$F$2:$F$100,IF(Projetos!AL243=2,Técnicos!$H$2:$H$100,Técnicos!$J$2:$J$100)),,0,1))</f>
        <v/>
      </c>
      <c r="AG244" s="15" t="str" cm="1">
        <f t="array" ref="AG244">IF(OR($B244="",AG$2=""),"",Projetos!$K243/_xlfn.XLOOKUP(AG$2,Técnicos!$A$2:$A$100,IF(Projetos!AM243=1,Técnicos!$F$2:$F$100,IF(Projetos!AM243=2,Técnicos!$H$2:$H$100,Técnicos!$J$2:$J$100)),,0,1))</f>
        <v/>
      </c>
      <c r="AH244" s="15" t="str" cm="1">
        <f t="array" ref="AH244">IF(OR($B244="",AH$2=""),"",Projetos!$K243/_xlfn.XLOOKUP(AH$2,Técnicos!$A$2:$A$100,IF(Projetos!AN243=1,Técnicos!$F$2:$F$100,IF(Projetos!AN243=2,Técnicos!$H$2:$H$100,Técnicos!$J$2:$J$100)),,0,1))</f>
        <v/>
      </c>
      <c r="AI244" s="15" t="str" cm="1">
        <f t="array" ref="AI244">IF(OR($B244="",AI$2=""),"",Projetos!$K243/_xlfn.XLOOKUP(AI$2,Técnicos!$A$2:$A$100,IF(Projetos!AO243=1,Técnicos!$F$2:$F$100,IF(Projetos!AO243=2,Técnicos!$H$2:$H$100,Técnicos!$J$2:$J$100)),,0,1))</f>
        <v/>
      </c>
      <c r="AJ244" s="15" t="str" cm="1">
        <f t="array" ref="AJ244">IF(OR($B244="",AJ$2=""),"",Projetos!$K243/_xlfn.XLOOKUP(AJ$2,Técnicos!$A$2:$A$100,IF(Projetos!AP243=1,Técnicos!$F$2:$F$100,IF(Projetos!AP243=2,Técnicos!$H$2:$H$100,Técnicos!$J$2:$J$100)),,0,1))</f>
        <v/>
      </c>
      <c r="AK244" s="15" t="str" cm="1">
        <f t="array" ref="AK244">IF(OR($B244="",AK$2=""),"",Projetos!$K243/_xlfn.XLOOKUP(AK$2,Técnicos!$A$2:$A$100,IF(Projetos!AQ243=1,Técnicos!$F$2:$F$100,IF(Projetos!AQ243=2,Técnicos!$H$2:$H$100,Técnicos!$J$2:$J$100)),,0,1))</f>
        <v/>
      </c>
      <c r="AL244" s="15" t="str" cm="1">
        <f t="array" ref="AL244">IF(OR($B244="",AL$2=""),"",Projetos!$K243*_xlfn.XLOOKUP(AL$2,Técnicos!$A$2:$A$100,IF(Projetos!AR243=1,Técnicos!$F$2:$F$100,IF(Projetos!AR243=2,Técnicos!$H$2:$H$100,Técnicos!$J$2:$J$100)),,0,1))</f>
        <v/>
      </c>
      <c r="AM244" s="15" t="str" cm="1">
        <f t="array" ref="AM244">IF(OR($B244="",AM$2=""),"",Projetos!$K243*_xlfn.XLOOKUP(AM$2,Técnicos!$A$2:$A$100,IF(Projetos!AS243=1,Técnicos!$F$2:$F$100,IF(Projetos!AS243=2,Técnicos!$H$2:$H$100,Técnicos!$J$2:$J$100)),,0,1))</f>
        <v/>
      </c>
      <c r="AN244" s="15" t="str" cm="1">
        <f t="array" ref="AN244">IF(OR($B244="",AN$2=""),"",Projetos!$K243*_xlfn.XLOOKUP(AN$2,Técnicos!$A$2:$A$100,IF(Projetos!AT243=1,Técnicos!$F$2:$F$100,IF(Projetos!AT243=2,Técnicos!$H$2:$H$100,Técnicos!$J$2:$J$100)),,0,1))</f>
        <v/>
      </c>
      <c r="AO244" s="15" t="str" cm="1">
        <f t="array" ref="AO244">IF(OR($B244="",AO$2=""),"",Projetos!$K243*_xlfn.XLOOKUP(AO$2,Técnicos!$A$2:$A$100,IF(Projetos!AU243=1,Técnicos!$F$2:$F$100,IF(Projetos!AU243=2,Técnicos!$H$2:$H$100,Técnicos!$J$2:$J$100)),,0,1))</f>
        <v/>
      </c>
      <c r="AP244" s="15" t="str" cm="1">
        <f t="array" ref="AP244">IF(OR($B244="",AP$2=""),"",Projetos!$K243*_xlfn.XLOOKUP(AP$2,Técnicos!$A$2:$A$100,IF(Projetos!AV243=1,Técnicos!$F$2:$F$100,IF(Projetos!AV243=2,Técnicos!$H$2:$H$100,Técnicos!$J$2:$J$100)),,0,1))</f>
        <v/>
      </c>
      <c r="AQ244" s="15" t="str" cm="1">
        <f t="array" ref="AQ244">IF(OR($B244="",AQ$2=""),"",Projetos!$K243*_xlfn.XLOOKUP(AQ$2,Técnicos!$A$2:$A$100,IF(Projetos!AW243=1,Técnicos!$F$2:$F$100,IF(Projetos!AW243=2,Técnicos!$H$2:$H$100,Técnicos!$J$2:$J$100)),,0,1))</f>
        <v/>
      </c>
      <c r="AR244" s="15" t="str" cm="1">
        <f t="array" ref="AR244">IF(OR($B244="",AR$2=""),"",Projetos!$K243*_xlfn.XLOOKUP(AR$2,Técnicos!$A$2:$A$100,IF(Projetos!AX243=1,Técnicos!$F$2:$F$100,IF(Projetos!AX243=2,Técnicos!$H$2:$H$100,Técnicos!$J$2:$J$100)),,0,1))</f>
        <v/>
      </c>
      <c r="AS244" s="15" t="str" cm="1">
        <f t="array" ref="AS244">IF(OR($B244="",AS$2=""),"",Projetos!$K243*_xlfn.XLOOKUP(AS$2,Técnicos!$A$2:$A$100,IF(Projetos!AY243=1,Técnicos!$F$2:$F$100,IF(Projetos!AY243=2,Técnicos!$H$2:$H$100,Técnicos!$J$2:$J$100)),,0,1))</f>
        <v/>
      </c>
      <c r="AT244" s="15" t="str" cm="1">
        <f t="array" ref="AT244">IF(OR($B244="",AT$2=""),"",Projetos!$K243*_xlfn.XLOOKUP(AT$2,Técnicos!$A$2:$A$100,IF(Projetos!AZ243=1,Técnicos!$F$2:$F$100,IF(Projetos!AZ243=2,Técnicos!$H$2:$H$100,Técnicos!$J$2:$J$100)),,0,1))</f>
        <v/>
      </c>
      <c r="AU244" s="15" t="str" cm="1">
        <f t="array" ref="AU244">IF(OR($B244="",AU$2=""),"",Projetos!$K243*_xlfn.XLOOKUP(AU$2,Técnicos!$A$2:$A$100,IF(Projetos!BA243=1,Técnicos!$F$2:$F$100,IF(Projetos!BA243=2,Técnicos!$H$2:$H$100,Técnicos!$J$2:$J$100)),,0,1))</f>
        <v/>
      </c>
      <c r="AV244" s="15" t="str" cm="1">
        <f t="array" ref="AV244">IF(OR($B244="",AV$2=""),"",Projetos!$K243*_xlfn.XLOOKUP(AV$2,Técnicos!$A$2:$A$100,IF(Projetos!BB243=1,Técnicos!$F$2:$F$100,IF(Projetos!BB243=2,Técnicos!$H$2:$H$100,Técnicos!$J$2:$J$100)),,0,1))</f>
        <v/>
      </c>
      <c r="AW244" s="15" t="str" cm="1">
        <f t="array" ref="AW244">IF(OR($B244="",AW$2=""),"",Projetos!$K243*_xlfn.XLOOKUP(AW$2,Técnicos!$A$2:$A$100,IF(Projetos!BC243=1,Técnicos!$F$2:$F$100,IF(Projetos!BC243=2,Técnicos!$H$2:$H$100,Técnicos!$J$2:$J$100)),,0,1))</f>
        <v/>
      </c>
      <c r="AX244" s="15" t="str" cm="1">
        <f t="array" ref="AX244">IF(OR($B244="",AX$2=""),"",Projetos!$K243*_xlfn.XLOOKUP(AX$2,Técnicos!$A$2:$A$100,IF(Projetos!BD243=1,Técnicos!$F$2:$F$100,IF(Projetos!BD243=2,Técnicos!$H$2:$H$100,Técnicos!$J$2:$J$100)),,0,1))</f>
        <v/>
      </c>
      <c r="AY244" s="15" t="str" cm="1">
        <f t="array" ref="AY244">IF(OR($B244="",AY$2=""),"",Projetos!$K243*_xlfn.XLOOKUP(AY$2,Técnicos!$A$2:$A$100,IF(Projetos!BE243=1,Técnicos!$F$2:$F$100,IF(Projetos!BE243=2,Técnicos!$H$2:$H$100,Técnicos!$J$2:$J$100)),,0,1))</f>
        <v/>
      </c>
      <c r="AZ244" s="15" t="str" cm="1">
        <f t="array" ref="AZ244">IF(OR($B244="",AZ$2=""),"",Projetos!$K243*_xlfn.XLOOKUP(AZ$2,Técnicos!$A$2:$A$100,IF(Projetos!BF243=1,Técnicos!$F$2:$F$100,IF(Projetos!BF243=2,Técnicos!$H$2:$H$100,Técnicos!$J$2:$J$100)),,0,1))</f>
        <v/>
      </c>
      <c r="BA244" s="15" t="str" cm="1">
        <f t="array" ref="BA244">IF(OR($B244="",BA$2=""),"",Projetos!$K243*_xlfn.XLOOKUP(BA$2,Técnicos!$A$2:$A$100,IF(Projetos!BG243=1,Técnicos!$F$2:$F$100,IF(Projetos!BG243=2,Técnicos!$H$2:$H$100,Técnicos!$J$2:$J$100)),,0,1))</f>
        <v/>
      </c>
      <c r="BB244" s="15" t="str" cm="1">
        <f t="array" ref="BB244">IF(OR($B244="",BB$2=""),"",Projetos!$K243*_xlfn.XLOOKUP(BB$2,Técnicos!$A$2:$A$100,IF(Projetos!BH243=1,Técnicos!$F$2:$F$100,IF(Projetos!BH243=2,Técnicos!$H$2:$H$100,Técnicos!$J$2:$J$100)),,0,1))</f>
        <v/>
      </c>
      <c r="BC244" s="15" t="str" cm="1">
        <f t="array" ref="BC244">IF(OR($B244="",BC$2=""),"",Projetos!$K243*_xlfn.XLOOKUP(BC$2,Técnicos!$A$2:$A$100,IF(Projetos!BI243=1,Técnicos!$F$2:$F$100,IF(Projetos!BI243=2,Técnicos!$H$2:$H$100,Técnicos!$J$2:$J$100)),,0,1))</f>
        <v/>
      </c>
      <c r="BD244" s="15" t="str" cm="1">
        <f t="array" ref="BD244">IF(OR($B244="",BD$2=""),"",Projetos!$K243*_xlfn.XLOOKUP(BD$2,Técnicos!$A$2:$A$100,IF(Projetos!BJ243=1,Técnicos!$F$2:$F$100,IF(Projetos!BJ243=2,Técnicos!$H$2:$H$100,Técnicos!$J$2:$J$100)),,0,1))</f>
        <v/>
      </c>
      <c r="BE244" s="15" t="str" cm="1">
        <f t="array" ref="BE244">IF(OR($B244="",BE$2=""),"",Projetos!$K243*_xlfn.XLOOKUP(BE$2,Técnicos!$A$2:$A$100,IF(Projetos!BK243=1,Técnicos!$F$2:$F$100,IF(Projetos!BK243=2,Técnicos!$H$2:$H$100,Técnicos!$J$2:$J$100)),,0,1))</f>
        <v/>
      </c>
      <c r="BF244" s="15" t="str" cm="1">
        <f t="array" ref="BF244">IF(OR($B244="",BF$2=""),"",Projetos!$K243*_xlfn.XLOOKUP(BF$2,Técnicos!$A$2:$A$100,IF(Projetos!BL243=1,Técnicos!$F$2:$F$100,IF(Projetos!BL243=2,Técnicos!$H$2:$H$100,Técnicos!$J$2:$J$100)),,0,1))</f>
        <v/>
      </c>
      <c r="BG244" s="15" t="str" cm="1">
        <f t="array" ref="BG244">IF(OR($B244="",BG$2=""),"",Projetos!$K243*_xlfn.XLOOKUP(BG$2,Técnicos!$A$2:$A$100,IF(Projetos!BM243=1,Técnicos!$F$2:$F$100,IF(Projetos!BM243=2,Técnicos!$H$2:$H$100,Técnicos!$J$2:$J$100)),,0,1))</f>
        <v/>
      </c>
      <c r="BH244" s="15" t="str" cm="1">
        <f t="array" ref="BH244">IF(OR($B244="",BH$2=""),"",Projetos!$K243*_xlfn.XLOOKUP(BH$2,Técnicos!$A$2:$A$100,IF(Projetos!BN243=1,Técnicos!$F$2:$F$100,IF(Projetos!BN243=2,Técnicos!$H$2:$H$100,Técnicos!$J$2:$J$100)),,0,1))</f>
        <v/>
      </c>
      <c r="BI244" s="15" t="str" cm="1">
        <f t="array" ref="BI244">IF(OR($B244="",BI$2=""),"",Projetos!$K243*_xlfn.XLOOKUP(BI$2,Técnicos!$A$2:$A$100,IF(Projetos!BO243=1,Técnicos!$F$2:$F$100,IF(Projetos!BO243=2,Técnicos!$H$2:$H$100,Técnicos!$J$2:$J$100)),,0,1))</f>
        <v/>
      </c>
      <c r="BJ244" s="15" t="str" cm="1">
        <f t="array" ref="BJ244">IF(OR($B244="",BJ$2=""),"",Projetos!$K243*_xlfn.XLOOKUP(BJ$2,Técnicos!$A$2:$A$100,IF(Projetos!BP243=1,Técnicos!$F$2:$F$100,IF(Projetos!BP243=2,Técnicos!$H$2:$H$100,Técnicos!$J$2:$J$100)),,0,1))</f>
        <v/>
      </c>
      <c r="BK244" s="15" t="str" cm="1">
        <f t="array" ref="BK244">IF(OR($B244="",BK$2=""),"",Projetos!$K243*_xlfn.XLOOKUP(BK$2,Técnicos!$A$2:$A$100,IF(Projetos!BQ243=1,Técnicos!$F$2:$F$100,IF(Projetos!BQ243=2,Técnicos!$H$2:$H$100,Técnicos!$J$2:$J$100)),,0,1))</f>
        <v/>
      </c>
      <c r="BL244" s="15" t="str" cm="1">
        <f t="array" ref="BL244">IF(OR($B244="",BL$2=""),"",Projetos!$K243*_xlfn.XLOOKUP(BL$2,Técnicos!$A$2:$A$100,IF(Projetos!BR243=1,Técnicos!$F$2:$F$100,IF(Projetos!BR243=2,Técnicos!$H$2:$H$100,Técnicos!$J$2:$J$100)),,0,1))</f>
        <v/>
      </c>
      <c r="BM244" s="15" t="str" cm="1">
        <f t="array" ref="BM244">IF(OR($B244="",BM$2=""),"",Projetos!$K243*_xlfn.XLOOKUP(BM$2,Técnicos!$A$2:$A$100,IF(Projetos!BS243=1,Técnicos!$F$2:$F$100,IF(Projetos!BS243=2,Técnicos!$H$2:$H$100,Técnicos!$J$2:$J$100)),,0,1))</f>
        <v/>
      </c>
      <c r="BN244" s="15" t="str" cm="1">
        <f t="array" ref="BN244">IF(OR($B244="",BN$2=""),"",Projetos!$K243*_xlfn.XLOOKUP(BN$2,Técnicos!$A$2:$A$100,IF(Projetos!BT243=1,Técnicos!$F$2:$F$100,IF(Projetos!BT243=2,Técnicos!$H$2:$H$100,Técnicos!$J$2:$J$100)),,0,1))</f>
        <v/>
      </c>
      <c r="BO244" s="15" t="str" cm="1">
        <f t="array" ref="BO244">IF(OR($B244="",BO$2=""),"",Projetos!$K243*_xlfn.XLOOKUP(BO$2,Técnicos!$A$2:$A$100,IF(Projetos!BU243=1,Técnicos!$F$2:$F$100,IF(Projetos!BU243=2,Técnicos!$H$2:$H$100,Técnicos!$J$2:$J$100)),,0,1))</f>
        <v/>
      </c>
      <c r="BP244" s="15" t="str" cm="1">
        <f t="array" ref="BP244">IF(OR($B244="",BP$2=""),"",Projetos!$K243*_xlfn.XLOOKUP(BP$2,Técnicos!$A$2:$A$100,IF(Projetos!BV243=1,Técnicos!$F$2:$F$100,IF(Projetos!BV243=2,Técnicos!$H$2:$H$100,Técnicos!$J$2:$J$100)),,0,1))</f>
        <v/>
      </c>
      <c r="BQ244" s="15" t="str" cm="1">
        <f t="array" ref="BQ244">IF(OR($B244="",BQ$2=""),"",Projetos!$K243*_xlfn.XLOOKUP(BQ$2,Técnicos!$A$2:$A$100,IF(Projetos!BW243=1,Técnicos!$F$2:$F$100,IF(Projetos!BW243=2,Técnicos!$H$2:$H$100,Técnicos!$J$2:$J$100)),,0,1))</f>
        <v/>
      </c>
    </row>
    <row r="245" spans="3:69" x14ac:dyDescent="0.3">
      <c r="C245" s="15" t="str" cm="1">
        <f t="array" ref="C245">IF(OR($B245="",C$2=""),"",Projetos!$K244/_xlfn.XLOOKUP(C$2,Técnicos!$A$2:$A$100,IF(Projetos!I244=1,Técnicos!$F$2:$F$100,IF(Projetos!I244=2,Técnicos!$H$2:$H$100,Técnicos!$J$2:$J$100)),,0,1))</f>
        <v/>
      </c>
      <c r="D245" s="15" t="str" cm="1">
        <f t="array" ref="D245">IF(OR($B245="",D$2=""),"",Projetos!$K244/_xlfn.XLOOKUP(D$2,Técnicos!$A$2:$A$100,IF(Projetos!J244=1,Técnicos!$F$2:$F$100,IF(Projetos!J244=2,Técnicos!$H$2:$H$100,Técnicos!$J$2:$J$100)),,0,1))</f>
        <v/>
      </c>
      <c r="E245" s="15" t="str" cm="1">
        <f t="array" ref="E245">IF(OR($B245="",E$2=""),"",Projetos!$K244/_xlfn.XLOOKUP(E$2,Técnicos!$A$2:$A$100,IF(Projetos!K244=1,Técnicos!$F$2:$F$100,IF(Projetos!K244=2,Técnicos!$H$2:$H$100,Técnicos!$J$2:$J$100)),,0,1))</f>
        <v/>
      </c>
      <c r="F245" s="15" t="str" cm="1">
        <f t="array" ref="F245">IF(OR($B245="",F$2=""),"",Projetos!$K244/_xlfn.XLOOKUP(F$2,Técnicos!$A$2:$A$100,IF(Projetos!L244=1,Técnicos!$F$2:$F$100,IF(Projetos!L244=2,Técnicos!$H$2:$H$100,Técnicos!$J$2:$J$100)),,0,1))</f>
        <v/>
      </c>
      <c r="G245" s="15" t="str" cm="1">
        <f t="array" ref="G245">IF(OR($B245="",G$2=""),"",Projetos!$K244/_xlfn.XLOOKUP(G$2,Técnicos!$A$2:$A$100,IF(Projetos!M244=1,Técnicos!$F$2:$F$100,IF(Projetos!M244=2,Técnicos!$H$2:$H$100,Técnicos!$J$2:$J$100)),,0,1))</f>
        <v/>
      </c>
      <c r="H245" s="15" t="str" cm="1">
        <f t="array" ref="H245">IF(OR($B245="",H$2=""),"",Projetos!$K244/_xlfn.XLOOKUP(H$2,Técnicos!$A$2:$A$100,IF(Projetos!N244=1,Técnicos!$F$2:$F$100,IF(Projetos!N244=2,Técnicos!$H$2:$H$100,Técnicos!$J$2:$J$100)),,0,1))</f>
        <v/>
      </c>
      <c r="I245" s="15" t="str" cm="1">
        <f t="array" ref="I245">IF(OR($B245="",I$2=""),"",Projetos!$K244/_xlfn.XLOOKUP(I$2,Técnicos!$A$2:$A$100,IF(Projetos!O244=1,Técnicos!$F$2:$F$100,IF(Projetos!O244=2,Técnicos!$H$2:$H$100,Técnicos!$J$2:$J$100)),,0,1))</f>
        <v/>
      </c>
      <c r="J245" s="15" t="str" cm="1">
        <f t="array" ref="J245">IF(OR($B245="",J$2=""),"",Projetos!$K244/_xlfn.XLOOKUP(J$2,Técnicos!$A$2:$A$100,IF(Projetos!P244=1,Técnicos!$F$2:$F$100,IF(Projetos!P244=2,Técnicos!$H$2:$H$100,Técnicos!$J$2:$J$100)),,0,1))</f>
        <v/>
      </c>
      <c r="K245" s="15" t="str" cm="1">
        <f t="array" ref="K245">IF(OR($B245="",K$2=""),"",Projetos!$K244/_xlfn.XLOOKUP(K$2,Técnicos!$A$2:$A$100,IF(Projetos!Q244=1,Técnicos!$F$2:$F$100,IF(Projetos!Q244=2,Técnicos!$H$2:$H$100,Técnicos!$J$2:$J$100)),,0,1))</f>
        <v/>
      </c>
      <c r="L245" s="15" t="str" cm="1">
        <f t="array" ref="L245">IF(OR($B245="",L$2=""),"",Projetos!$K244/_xlfn.XLOOKUP(L$2,Técnicos!$A$2:$A$100,IF(Projetos!R244=1,Técnicos!$F$2:$F$100,IF(Projetos!R244=2,Técnicos!$H$2:$H$100,Técnicos!$J$2:$J$100)),,0,1))</f>
        <v/>
      </c>
      <c r="M245" s="15" t="str" cm="1">
        <f t="array" ref="M245">IF(OR($B245="",M$2=""),"",Projetos!$K244/_xlfn.XLOOKUP(M$2,Técnicos!$A$2:$A$100,IF(Projetos!S244=1,Técnicos!$F$2:$F$100,IF(Projetos!S244=2,Técnicos!$H$2:$H$100,Técnicos!$J$2:$J$100)),,0,1))</f>
        <v/>
      </c>
      <c r="N245" s="15" t="str" cm="1">
        <f t="array" ref="N245">IF(OR($B245="",N$2=""),"",Projetos!$K244/_xlfn.XLOOKUP(N$2,Técnicos!$A$2:$A$100,IF(Projetos!T244=1,Técnicos!$F$2:$F$100,IF(Projetos!T244=2,Técnicos!$H$2:$H$100,Técnicos!$J$2:$J$100)),,0,1))</f>
        <v/>
      </c>
      <c r="O245" s="15" t="str" cm="1">
        <f t="array" ref="O245">IF(OR($B245="",O$2=""),"",Projetos!$K244/_xlfn.XLOOKUP(O$2,Técnicos!$A$2:$A$100,IF(Projetos!U244=1,Técnicos!$F$2:$F$100,IF(Projetos!U244=2,Técnicos!$H$2:$H$100,Técnicos!$J$2:$J$100)),,0,1))</f>
        <v/>
      </c>
      <c r="P245" s="15" t="str" cm="1">
        <f t="array" ref="P245">IF(OR($B245="",P$2=""),"",Projetos!$K244/_xlfn.XLOOKUP(P$2,Técnicos!$A$2:$A$100,IF(Projetos!V244=1,Técnicos!$F$2:$F$100,IF(Projetos!V244=2,Técnicos!$H$2:$H$100,Técnicos!$J$2:$J$100)),,0,1))</f>
        <v/>
      </c>
      <c r="Q245" s="15" t="str" cm="1">
        <f t="array" ref="Q245">IF(OR($B245="",Q$2=""),"",Projetos!$K244/_xlfn.XLOOKUP(Q$2,Técnicos!$A$2:$A$100,IF(Projetos!W244=1,Técnicos!$F$2:$F$100,IF(Projetos!W244=2,Técnicos!$H$2:$H$100,Técnicos!$J$2:$J$100)),,0,1))</f>
        <v/>
      </c>
      <c r="R245" s="15" t="str" cm="1">
        <f t="array" ref="R245">IF(OR($B245="",R$2=""),"",Projetos!$K244/_xlfn.XLOOKUP(R$2,Técnicos!$A$2:$A$100,IF(Projetos!X244=1,Técnicos!$F$2:$F$100,IF(Projetos!X244=2,Técnicos!$H$2:$H$100,Técnicos!$J$2:$J$100)),,0,1))</f>
        <v/>
      </c>
      <c r="S245" s="15" t="str" cm="1">
        <f t="array" ref="S245">IF(OR($B245="",S$2=""),"",Projetos!$K244/_xlfn.XLOOKUP(S$2,Técnicos!$A$2:$A$100,IF(Projetos!Y244=1,Técnicos!$F$2:$F$100,IF(Projetos!Y244=2,Técnicos!$H$2:$H$100,Técnicos!$J$2:$J$100)),,0,1))</f>
        <v/>
      </c>
      <c r="T245" s="15" t="str" cm="1">
        <f t="array" ref="T245">IF(OR($B245="",T$2=""),"",Projetos!$K244/_xlfn.XLOOKUP(T$2,Técnicos!$A$2:$A$100,IF(Projetos!Z244=1,Técnicos!$F$2:$F$100,IF(Projetos!Z244=2,Técnicos!$H$2:$H$100,Técnicos!$J$2:$J$100)),,0,1))</f>
        <v/>
      </c>
      <c r="U245" s="15" t="str" cm="1">
        <f t="array" ref="U245">IF(OR($B245="",U$2=""),"",Projetos!$K244/_xlfn.XLOOKUP(U$2,Técnicos!$A$2:$A$100,IF(Projetos!AA244=1,Técnicos!$F$2:$F$100,IF(Projetos!AA244=2,Técnicos!$H$2:$H$100,Técnicos!$J$2:$J$100)),,0,1))</f>
        <v/>
      </c>
      <c r="V245" s="15" t="str" cm="1">
        <f t="array" ref="V245">IF(OR($B245="",V$2=""),"",Projetos!$K244/_xlfn.XLOOKUP(V$2,Técnicos!$A$2:$A$100,IF(Projetos!AB244=1,Técnicos!$F$2:$F$100,IF(Projetos!AB244=2,Técnicos!$H$2:$H$100,Técnicos!$J$2:$J$100)),,0,1))</f>
        <v/>
      </c>
      <c r="W245" s="15" t="str" cm="1">
        <f t="array" ref="W245">IF(OR($B245="",W$2=""),"",Projetos!$K244/_xlfn.XLOOKUP(W$2,Técnicos!$A$2:$A$100,IF(Projetos!AC244=1,Técnicos!$F$2:$F$100,IF(Projetos!AC244=2,Técnicos!$H$2:$H$100,Técnicos!$J$2:$J$100)),,0,1))</f>
        <v/>
      </c>
      <c r="X245" s="15" t="str" cm="1">
        <f t="array" ref="X245">IF(OR($B245="",X$2=""),"",Projetos!$K244/_xlfn.XLOOKUP(X$2,Técnicos!$A$2:$A$100,IF(Projetos!AD244=1,Técnicos!$F$2:$F$100,IF(Projetos!AD244=2,Técnicos!$H$2:$H$100,Técnicos!$J$2:$J$100)),,0,1))</f>
        <v/>
      </c>
      <c r="Y245" s="15" t="str" cm="1">
        <f t="array" ref="Y245">IF(OR($B245="",Y$2=""),"",Projetos!$K244/_xlfn.XLOOKUP(Y$2,Técnicos!$A$2:$A$100,IF(Projetos!AE244=1,Técnicos!$F$2:$F$100,IF(Projetos!AE244=2,Técnicos!$H$2:$H$100,Técnicos!$J$2:$J$100)),,0,1))</f>
        <v/>
      </c>
      <c r="Z245" s="15" t="str" cm="1">
        <f t="array" ref="Z245">IF(OR($B245="",Z$2=""),"",Projetos!$K244/_xlfn.XLOOKUP(Z$2,Técnicos!$A$2:$A$100,IF(Projetos!AF244=1,Técnicos!$F$2:$F$100,IF(Projetos!AF244=2,Técnicos!$H$2:$H$100,Técnicos!$J$2:$J$100)),,0,1))</f>
        <v/>
      </c>
      <c r="AA245" s="15" t="str" cm="1">
        <f t="array" ref="AA245">IF(OR($B245="",AA$2=""),"",Projetos!$K244/_xlfn.XLOOKUP(AA$2,Técnicos!$A$2:$A$100,IF(Projetos!AG244=1,Técnicos!$F$2:$F$100,IF(Projetos!AG244=2,Técnicos!$H$2:$H$100,Técnicos!$J$2:$J$100)),,0,1))</f>
        <v/>
      </c>
      <c r="AB245" s="15" t="str" cm="1">
        <f t="array" ref="AB245">IF(OR($B245="",AB$2=""),"",Projetos!$K244/_xlfn.XLOOKUP(AB$2,Técnicos!$A$2:$A$100,IF(Projetos!AH244=1,Técnicos!$F$2:$F$100,IF(Projetos!AH244=2,Técnicos!$H$2:$H$100,Técnicos!$J$2:$J$100)),,0,1))</f>
        <v/>
      </c>
      <c r="AC245" s="15" t="str" cm="1">
        <f t="array" ref="AC245">IF(OR($B245="",AC$2=""),"",Projetos!$K244/_xlfn.XLOOKUP(AC$2,Técnicos!$A$2:$A$100,IF(Projetos!AI244=1,Técnicos!$F$2:$F$100,IF(Projetos!AI244=2,Técnicos!$H$2:$H$100,Técnicos!$J$2:$J$100)),,0,1))</f>
        <v/>
      </c>
      <c r="AD245" s="15" t="str" cm="1">
        <f t="array" ref="AD245">IF(OR($B245="",AD$2=""),"",Projetos!$K244/_xlfn.XLOOKUP(AD$2,Técnicos!$A$2:$A$100,IF(Projetos!AJ244=1,Técnicos!$F$2:$F$100,IF(Projetos!AJ244=2,Técnicos!$H$2:$H$100,Técnicos!$J$2:$J$100)),,0,1))</f>
        <v/>
      </c>
      <c r="AE245" s="15" t="str" cm="1">
        <f t="array" ref="AE245">IF(OR($B245="",AE$2=""),"",Projetos!$K244/_xlfn.XLOOKUP(AE$2,Técnicos!$A$2:$A$100,IF(Projetos!AK244=1,Técnicos!$F$2:$F$100,IF(Projetos!AK244=2,Técnicos!$H$2:$H$100,Técnicos!$J$2:$J$100)),,0,1))</f>
        <v/>
      </c>
      <c r="AF245" s="15" t="str" cm="1">
        <f t="array" ref="AF245">IF(OR($B245="",AF$2=""),"",Projetos!$K244/_xlfn.XLOOKUP(AF$2,Técnicos!$A$2:$A$100,IF(Projetos!AL244=1,Técnicos!$F$2:$F$100,IF(Projetos!AL244=2,Técnicos!$H$2:$H$100,Técnicos!$J$2:$J$100)),,0,1))</f>
        <v/>
      </c>
      <c r="AG245" s="15" t="str" cm="1">
        <f t="array" ref="AG245">IF(OR($B245="",AG$2=""),"",Projetos!$K244/_xlfn.XLOOKUP(AG$2,Técnicos!$A$2:$A$100,IF(Projetos!AM244=1,Técnicos!$F$2:$F$100,IF(Projetos!AM244=2,Técnicos!$H$2:$H$100,Técnicos!$J$2:$J$100)),,0,1))</f>
        <v/>
      </c>
      <c r="AH245" s="15" t="str" cm="1">
        <f t="array" ref="AH245">IF(OR($B245="",AH$2=""),"",Projetos!$K244/_xlfn.XLOOKUP(AH$2,Técnicos!$A$2:$A$100,IF(Projetos!AN244=1,Técnicos!$F$2:$F$100,IF(Projetos!AN244=2,Técnicos!$H$2:$H$100,Técnicos!$J$2:$J$100)),,0,1))</f>
        <v/>
      </c>
      <c r="AI245" s="15" t="str" cm="1">
        <f t="array" ref="AI245">IF(OR($B245="",AI$2=""),"",Projetos!$K244/_xlfn.XLOOKUP(AI$2,Técnicos!$A$2:$A$100,IF(Projetos!AO244=1,Técnicos!$F$2:$F$100,IF(Projetos!AO244=2,Técnicos!$H$2:$H$100,Técnicos!$J$2:$J$100)),,0,1))</f>
        <v/>
      </c>
      <c r="AJ245" s="15" t="str" cm="1">
        <f t="array" ref="AJ245">IF(OR($B245="",AJ$2=""),"",Projetos!$K244/_xlfn.XLOOKUP(AJ$2,Técnicos!$A$2:$A$100,IF(Projetos!AP244=1,Técnicos!$F$2:$F$100,IF(Projetos!AP244=2,Técnicos!$H$2:$H$100,Técnicos!$J$2:$J$100)),,0,1))</f>
        <v/>
      </c>
      <c r="AK245" s="15" t="str" cm="1">
        <f t="array" ref="AK245">IF(OR($B245="",AK$2=""),"",Projetos!$K244/_xlfn.XLOOKUP(AK$2,Técnicos!$A$2:$A$100,IF(Projetos!AQ244=1,Técnicos!$F$2:$F$100,IF(Projetos!AQ244=2,Técnicos!$H$2:$H$100,Técnicos!$J$2:$J$100)),,0,1))</f>
        <v/>
      </c>
      <c r="AL245" s="15" t="str" cm="1">
        <f t="array" ref="AL245">IF(OR($B245="",AL$2=""),"",Projetos!$K244*_xlfn.XLOOKUP(AL$2,Técnicos!$A$2:$A$100,IF(Projetos!AR244=1,Técnicos!$F$2:$F$100,IF(Projetos!AR244=2,Técnicos!$H$2:$H$100,Técnicos!$J$2:$J$100)),,0,1))</f>
        <v/>
      </c>
      <c r="AM245" s="15" t="str" cm="1">
        <f t="array" ref="AM245">IF(OR($B245="",AM$2=""),"",Projetos!$K244*_xlfn.XLOOKUP(AM$2,Técnicos!$A$2:$A$100,IF(Projetos!AS244=1,Técnicos!$F$2:$F$100,IF(Projetos!AS244=2,Técnicos!$H$2:$H$100,Técnicos!$J$2:$J$100)),,0,1))</f>
        <v/>
      </c>
      <c r="AN245" s="15" t="str" cm="1">
        <f t="array" ref="AN245">IF(OR($B245="",AN$2=""),"",Projetos!$K244*_xlfn.XLOOKUP(AN$2,Técnicos!$A$2:$A$100,IF(Projetos!AT244=1,Técnicos!$F$2:$F$100,IF(Projetos!AT244=2,Técnicos!$H$2:$H$100,Técnicos!$J$2:$J$100)),,0,1))</f>
        <v/>
      </c>
      <c r="AO245" s="15" t="str" cm="1">
        <f t="array" ref="AO245">IF(OR($B245="",AO$2=""),"",Projetos!$K244*_xlfn.XLOOKUP(AO$2,Técnicos!$A$2:$A$100,IF(Projetos!AU244=1,Técnicos!$F$2:$F$100,IF(Projetos!AU244=2,Técnicos!$H$2:$H$100,Técnicos!$J$2:$J$100)),,0,1))</f>
        <v/>
      </c>
      <c r="AP245" s="15" t="str" cm="1">
        <f t="array" ref="AP245">IF(OR($B245="",AP$2=""),"",Projetos!$K244*_xlfn.XLOOKUP(AP$2,Técnicos!$A$2:$A$100,IF(Projetos!AV244=1,Técnicos!$F$2:$F$100,IF(Projetos!AV244=2,Técnicos!$H$2:$H$100,Técnicos!$J$2:$J$100)),,0,1))</f>
        <v/>
      </c>
      <c r="AQ245" s="15" t="str" cm="1">
        <f t="array" ref="AQ245">IF(OR($B245="",AQ$2=""),"",Projetos!$K244*_xlfn.XLOOKUP(AQ$2,Técnicos!$A$2:$A$100,IF(Projetos!AW244=1,Técnicos!$F$2:$F$100,IF(Projetos!AW244=2,Técnicos!$H$2:$H$100,Técnicos!$J$2:$J$100)),,0,1))</f>
        <v/>
      </c>
      <c r="AR245" s="15" t="str" cm="1">
        <f t="array" ref="AR245">IF(OR($B245="",AR$2=""),"",Projetos!$K244*_xlfn.XLOOKUP(AR$2,Técnicos!$A$2:$A$100,IF(Projetos!AX244=1,Técnicos!$F$2:$F$100,IF(Projetos!AX244=2,Técnicos!$H$2:$H$100,Técnicos!$J$2:$J$100)),,0,1))</f>
        <v/>
      </c>
      <c r="AS245" s="15" t="str" cm="1">
        <f t="array" ref="AS245">IF(OR($B245="",AS$2=""),"",Projetos!$K244*_xlfn.XLOOKUP(AS$2,Técnicos!$A$2:$A$100,IF(Projetos!AY244=1,Técnicos!$F$2:$F$100,IF(Projetos!AY244=2,Técnicos!$H$2:$H$100,Técnicos!$J$2:$J$100)),,0,1))</f>
        <v/>
      </c>
      <c r="AT245" s="15" t="str" cm="1">
        <f t="array" ref="AT245">IF(OR($B245="",AT$2=""),"",Projetos!$K244*_xlfn.XLOOKUP(AT$2,Técnicos!$A$2:$A$100,IF(Projetos!AZ244=1,Técnicos!$F$2:$F$100,IF(Projetos!AZ244=2,Técnicos!$H$2:$H$100,Técnicos!$J$2:$J$100)),,0,1))</f>
        <v/>
      </c>
      <c r="AU245" s="15" t="str" cm="1">
        <f t="array" ref="AU245">IF(OR($B245="",AU$2=""),"",Projetos!$K244*_xlfn.XLOOKUP(AU$2,Técnicos!$A$2:$A$100,IF(Projetos!BA244=1,Técnicos!$F$2:$F$100,IF(Projetos!BA244=2,Técnicos!$H$2:$H$100,Técnicos!$J$2:$J$100)),,0,1))</f>
        <v/>
      </c>
      <c r="AV245" s="15" t="str" cm="1">
        <f t="array" ref="AV245">IF(OR($B245="",AV$2=""),"",Projetos!$K244*_xlfn.XLOOKUP(AV$2,Técnicos!$A$2:$A$100,IF(Projetos!BB244=1,Técnicos!$F$2:$F$100,IF(Projetos!BB244=2,Técnicos!$H$2:$H$100,Técnicos!$J$2:$J$100)),,0,1))</f>
        <v/>
      </c>
      <c r="AW245" s="15" t="str" cm="1">
        <f t="array" ref="AW245">IF(OR($B245="",AW$2=""),"",Projetos!$K244*_xlfn.XLOOKUP(AW$2,Técnicos!$A$2:$A$100,IF(Projetos!BC244=1,Técnicos!$F$2:$F$100,IF(Projetos!BC244=2,Técnicos!$H$2:$H$100,Técnicos!$J$2:$J$100)),,0,1))</f>
        <v/>
      </c>
      <c r="AX245" s="15" t="str" cm="1">
        <f t="array" ref="AX245">IF(OR($B245="",AX$2=""),"",Projetos!$K244*_xlfn.XLOOKUP(AX$2,Técnicos!$A$2:$A$100,IF(Projetos!BD244=1,Técnicos!$F$2:$F$100,IF(Projetos!BD244=2,Técnicos!$H$2:$H$100,Técnicos!$J$2:$J$100)),,0,1))</f>
        <v/>
      </c>
      <c r="AY245" s="15" t="str" cm="1">
        <f t="array" ref="AY245">IF(OR($B245="",AY$2=""),"",Projetos!$K244*_xlfn.XLOOKUP(AY$2,Técnicos!$A$2:$A$100,IF(Projetos!BE244=1,Técnicos!$F$2:$F$100,IF(Projetos!BE244=2,Técnicos!$H$2:$H$100,Técnicos!$J$2:$J$100)),,0,1))</f>
        <v/>
      </c>
      <c r="AZ245" s="15" t="str" cm="1">
        <f t="array" ref="AZ245">IF(OR($B245="",AZ$2=""),"",Projetos!$K244*_xlfn.XLOOKUP(AZ$2,Técnicos!$A$2:$A$100,IF(Projetos!BF244=1,Técnicos!$F$2:$F$100,IF(Projetos!BF244=2,Técnicos!$H$2:$H$100,Técnicos!$J$2:$J$100)),,0,1))</f>
        <v/>
      </c>
      <c r="BA245" s="15" t="str" cm="1">
        <f t="array" ref="BA245">IF(OR($B245="",BA$2=""),"",Projetos!$K244*_xlfn.XLOOKUP(BA$2,Técnicos!$A$2:$A$100,IF(Projetos!BG244=1,Técnicos!$F$2:$F$100,IF(Projetos!BG244=2,Técnicos!$H$2:$H$100,Técnicos!$J$2:$J$100)),,0,1))</f>
        <v/>
      </c>
      <c r="BB245" s="15" t="str" cm="1">
        <f t="array" ref="BB245">IF(OR($B245="",BB$2=""),"",Projetos!$K244*_xlfn.XLOOKUP(BB$2,Técnicos!$A$2:$A$100,IF(Projetos!BH244=1,Técnicos!$F$2:$F$100,IF(Projetos!BH244=2,Técnicos!$H$2:$H$100,Técnicos!$J$2:$J$100)),,0,1))</f>
        <v/>
      </c>
      <c r="BC245" s="15" t="str" cm="1">
        <f t="array" ref="BC245">IF(OR($B245="",BC$2=""),"",Projetos!$K244*_xlfn.XLOOKUP(BC$2,Técnicos!$A$2:$A$100,IF(Projetos!BI244=1,Técnicos!$F$2:$F$100,IF(Projetos!BI244=2,Técnicos!$H$2:$H$100,Técnicos!$J$2:$J$100)),,0,1))</f>
        <v/>
      </c>
      <c r="BD245" s="15" t="str" cm="1">
        <f t="array" ref="BD245">IF(OR($B245="",BD$2=""),"",Projetos!$K244*_xlfn.XLOOKUP(BD$2,Técnicos!$A$2:$A$100,IF(Projetos!BJ244=1,Técnicos!$F$2:$F$100,IF(Projetos!BJ244=2,Técnicos!$H$2:$H$100,Técnicos!$J$2:$J$100)),,0,1))</f>
        <v/>
      </c>
      <c r="BE245" s="15" t="str" cm="1">
        <f t="array" ref="BE245">IF(OR($B245="",BE$2=""),"",Projetos!$K244*_xlfn.XLOOKUP(BE$2,Técnicos!$A$2:$A$100,IF(Projetos!BK244=1,Técnicos!$F$2:$F$100,IF(Projetos!BK244=2,Técnicos!$H$2:$H$100,Técnicos!$J$2:$J$100)),,0,1))</f>
        <v/>
      </c>
      <c r="BF245" s="15" t="str" cm="1">
        <f t="array" ref="BF245">IF(OR($B245="",BF$2=""),"",Projetos!$K244*_xlfn.XLOOKUP(BF$2,Técnicos!$A$2:$A$100,IF(Projetos!BL244=1,Técnicos!$F$2:$F$100,IF(Projetos!BL244=2,Técnicos!$H$2:$H$100,Técnicos!$J$2:$J$100)),,0,1))</f>
        <v/>
      </c>
      <c r="BG245" s="15" t="str" cm="1">
        <f t="array" ref="BG245">IF(OR($B245="",BG$2=""),"",Projetos!$K244*_xlfn.XLOOKUP(BG$2,Técnicos!$A$2:$A$100,IF(Projetos!BM244=1,Técnicos!$F$2:$F$100,IF(Projetos!BM244=2,Técnicos!$H$2:$H$100,Técnicos!$J$2:$J$100)),,0,1))</f>
        <v/>
      </c>
      <c r="BH245" s="15" t="str" cm="1">
        <f t="array" ref="BH245">IF(OR($B245="",BH$2=""),"",Projetos!$K244*_xlfn.XLOOKUP(BH$2,Técnicos!$A$2:$A$100,IF(Projetos!BN244=1,Técnicos!$F$2:$F$100,IF(Projetos!BN244=2,Técnicos!$H$2:$H$100,Técnicos!$J$2:$J$100)),,0,1))</f>
        <v/>
      </c>
      <c r="BI245" s="15" t="str" cm="1">
        <f t="array" ref="BI245">IF(OR($B245="",BI$2=""),"",Projetos!$K244*_xlfn.XLOOKUP(BI$2,Técnicos!$A$2:$A$100,IF(Projetos!BO244=1,Técnicos!$F$2:$F$100,IF(Projetos!BO244=2,Técnicos!$H$2:$H$100,Técnicos!$J$2:$J$100)),,0,1))</f>
        <v/>
      </c>
      <c r="BJ245" s="15" t="str" cm="1">
        <f t="array" ref="BJ245">IF(OR($B245="",BJ$2=""),"",Projetos!$K244*_xlfn.XLOOKUP(BJ$2,Técnicos!$A$2:$A$100,IF(Projetos!BP244=1,Técnicos!$F$2:$F$100,IF(Projetos!BP244=2,Técnicos!$H$2:$H$100,Técnicos!$J$2:$J$100)),,0,1))</f>
        <v/>
      </c>
      <c r="BK245" s="15" t="str" cm="1">
        <f t="array" ref="BK245">IF(OR($B245="",BK$2=""),"",Projetos!$K244*_xlfn.XLOOKUP(BK$2,Técnicos!$A$2:$A$100,IF(Projetos!BQ244=1,Técnicos!$F$2:$F$100,IF(Projetos!BQ244=2,Técnicos!$H$2:$H$100,Técnicos!$J$2:$J$100)),,0,1))</f>
        <v/>
      </c>
      <c r="BL245" s="15" t="str" cm="1">
        <f t="array" ref="BL245">IF(OR($B245="",BL$2=""),"",Projetos!$K244*_xlfn.XLOOKUP(BL$2,Técnicos!$A$2:$A$100,IF(Projetos!BR244=1,Técnicos!$F$2:$F$100,IF(Projetos!BR244=2,Técnicos!$H$2:$H$100,Técnicos!$J$2:$J$100)),,0,1))</f>
        <v/>
      </c>
      <c r="BM245" s="15" t="str" cm="1">
        <f t="array" ref="BM245">IF(OR($B245="",BM$2=""),"",Projetos!$K244*_xlfn.XLOOKUP(BM$2,Técnicos!$A$2:$A$100,IF(Projetos!BS244=1,Técnicos!$F$2:$F$100,IF(Projetos!BS244=2,Técnicos!$H$2:$H$100,Técnicos!$J$2:$J$100)),,0,1))</f>
        <v/>
      </c>
      <c r="BN245" s="15" t="str" cm="1">
        <f t="array" ref="BN245">IF(OR($B245="",BN$2=""),"",Projetos!$K244*_xlfn.XLOOKUP(BN$2,Técnicos!$A$2:$A$100,IF(Projetos!BT244=1,Técnicos!$F$2:$F$100,IF(Projetos!BT244=2,Técnicos!$H$2:$H$100,Técnicos!$J$2:$J$100)),,0,1))</f>
        <v/>
      </c>
      <c r="BO245" s="15" t="str" cm="1">
        <f t="array" ref="BO245">IF(OR($B245="",BO$2=""),"",Projetos!$K244*_xlfn.XLOOKUP(BO$2,Técnicos!$A$2:$A$100,IF(Projetos!BU244=1,Técnicos!$F$2:$F$100,IF(Projetos!BU244=2,Técnicos!$H$2:$H$100,Técnicos!$J$2:$J$100)),,0,1))</f>
        <v/>
      </c>
      <c r="BP245" s="15" t="str" cm="1">
        <f t="array" ref="BP245">IF(OR($B245="",BP$2=""),"",Projetos!$K244*_xlfn.XLOOKUP(BP$2,Técnicos!$A$2:$A$100,IF(Projetos!BV244=1,Técnicos!$F$2:$F$100,IF(Projetos!BV244=2,Técnicos!$H$2:$H$100,Técnicos!$J$2:$J$100)),,0,1))</f>
        <v/>
      </c>
      <c r="BQ245" s="15" t="str" cm="1">
        <f t="array" ref="BQ245">IF(OR($B245="",BQ$2=""),"",Projetos!$K244*_xlfn.XLOOKUP(BQ$2,Técnicos!$A$2:$A$100,IF(Projetos!BW244=1,Técnicos!$F$2:$F$100,IF(Projetos!BW244=2,Técnicos!$H$2:$H$100,Técnicos!$J$2:$J$100)),,0,1))</f>
        <v/>
      </c>
    </row>
    <row r="246" spans="3:69" x14ac:dyDescent="0.3">
      <c r="C246" s="15" t="str" cm="1">
        <f t="array" ref="C246">IF(OR($B246="",C$2=""),"",Projetos!$K245/_xlfn.XLOOKUP(C$2,Técnicos!$A$2:$A$100,IF(Projetos!I245=1,Técnicos!$F$2:$F$100,IF(Projetos!I245=2,Técnicos!$H$2:$H$100,Técnicos!$J$2:$J$100)),,0,1))</f>
        <v/>
      </c>
      <c r="D246" s="15" t="str" cm="1">
        <f t="array" ref="D246">IF(OR($B246="",D$2=""),"",Projetos!$K245/_xlfn.XLOOKUP(D$2,Técnicos!$A$2:$A$100,IF(Projetos!J245=1,Técnicos!$F$2:$F$100,IF(Projetos!J245=2,Técnicos!$H$2:$H$100,Técnicos!$J$2:$J$100)),,0,1))</f>
        <v/>
      </c>
      <c r="E246" s="15" t="str" cm="1">
        <f t="array" ref="E246">IF(OR($B246="",E$2=""),"",Projetos!$K245/_xlfn.XLOOKUP(E$2,Técnicos!$A$2:$A$100,IF(Projetos!K245=1,Técnicos!$F$2:$F$100,IF(Projetos!K245=2,Técnicos!$H$2:$H$100,Técnicos!$J$2:$J$100)),,0,1))</f>
        <v/>
      </c>
      <c r="F246" s="15" t="str" cm="1">
        <f t="array" ref="F246">IF(OR($B246="",F$2=""),"",Projetos!$K245/_xlfn.XLOOKUP(F$2,Técnicos!$A$2:$A$100,IF(Projetos!L245=1,Técnicos!$F$2:$F$100,IF(Projetos!L245=2,Técnicos!$H$2:$H$100,Técnicos!$J$2:$J$100)),,0,1))</f>
        <v/>
      </c>
      <c r="G246" s="15" t="str" cm="1">
        <f t="array" ref="G246">IF(OR($B246="",G$2=""),"",Projetos!$K245/_xlfn.XLOOKUP(G$2,Técnicos!$A$2:$A$100,IF(Projetos!M245=1,Técnicos!$F$2:$F$100,IF(Projetos!M245=2,Técnicos!$H$2:$H$100,Técnicos!$J$2:$J$100)),,0,1))</f>
        <v/>
      </c>
      <c r="H246" s="15" t="str" cm="1">
        <f t="array" ref="H246">IF(OR($B246="",H$2=""),"",Projetos!$K245/_xlfn.XLOOKUP(H$2,Técnicos!$A$2:$A$100,IF(Projetos!N245=1,Técnicos!$F$2:$F$100,IF(Projetos!N245=2,Técnicos!$H$2:$H$100,Técnicos!$J$2:$J$100)),,0,1))</f>
        <v/>
      </c>
      <c r="I246" s="15" t="str" cm="1">
        <f t="array" ref="I246">IF(OR($B246="",I$2=""),"",Projetos!$K245/_xlfn.XLOOKUP(I$2,Técnicos!$A$2:$A$100,IF(Projetos!O245=1,Técnicos!$F$2:$F$100,IF(Projetos!O245=2,Técnicos!$H$2:$H$100,Técnicos!$J$2:$J$100)),,0,1))</f>
        <v/>
      </c>
      <c r="J246" s="15" t="str" cm="1">
        <f t="array" ref="J246">IF(OR($B246="",J$2=""),"",Projetos!$K245/_xlfn.XLOOKUP(J$2,Técnicos!$A$2:$A$100,IF(Projetos!P245=1,Técnicos!$F$2:$F$100,IF(Projetos!P245=2,Técnicos!$H$2:$H$100,Técnicos!$J$2:$J$100)),,0,1))</f>
        <v/>
      </c>
      <c r="K246" s="15" t="str" cm="1">
        <f t="array" ref="K246">IF(OR($B246="",K$2=""),"",Projetos!$K245/_xlfn.XLOOKUP(K$2,Técnicos!$A$2:$A$100,IF(Projetos!Q245=1,Técnicos!$F$2:$F$100,IF(Projetos!Q245=2,Técnicos!$H$2:$H$100,Técnicos!$J$2:$J$100)),,0,1))</f>
        <v/>
      </c>
      <c r="L246" s="15" t="str" cm="1">
        <f t="array" ref="L246">IF(OR($B246="",L$2=""),"",Projetos!$K245/_xlfn.XLOOKUP(L$2,Técnicos!$A$2:$A$100,IF(Projetos!R245=1,Técnicos!$F$2:$F$100,IF(Projetos!R245=2,Técnicos!$H$2:$H$100,Técnicos!$J$2:$J$100)),,0,1))</f>
        <v/>
      </c>
      <c r="M246" s="15" t="str" cm="1">
        <f t="array" ref="M246">IF(OR($B246="",M$2=""),"",Projetos!$K245/_xlfn.XLOOKUP(M$2,Técnicos!$A$2:$A$100,IF(Projetos!S245=1,Técnicos!$F$2:$F$100,IF(Projetos!S245=2,Técnicos!$H$2:$H$100,Técnicos!$J$2:$J$100)),,0,1))</f>
        <v/>
      </c>
      <c r="N246" s="15" t="str" cm="1">
        <f t="array" ref="N246">IF(OR($B246="",N$2=""),"",Projetos!$K245/_xlfn.XLOOKUP(N$2,Técnicos!$A$2:$A$100,IF(Projetos!T245=1,Técnicos!$F$2:$F$100,IF(Projetos!T245=2,Técnicos!$H$2:$H$100,Técnicos!$J$2:$J$100)),,0,1))</f>
        <v/>
      </c>
      <c r="O246" s="15" t="str" cm="1">
        <f t="array" ref="O246">IF(OR($B246="",O$2=""),"",Projetos!$K245/_xlfn.XLOOKUP(O$2,Técnicos!$A$2:$A$100,IF(Projetos!U245=1,Técnicos!$F$2:$F$100,IF(Projetos!U245=2,Técnicos!$H$2:$H$100,Técnicos!$J$2:$J$100)),,0,1))</f>
        <v/>
      </c>
      <c r="P246" s="15" t="str" cm="1">
        <f t="array" ref="P246">IF(OR($B246="",P$2=""),"",Projetos!$K245/_xlfn.XLOOKUP(P$2,Técnicos!$A$2:$A$100,IF(Projetos!V245=1,Técnicos!$F$2:$F$100,IF(Projetos!V245=2,Técnicos!$H$2:$H$100,Técnicos!$J$2:$J$100)),,0,1))</f>
        <v/>
      </c>
      <c r="Q246" s="15" t="str" cm="1">
        <f t="array" ref="Q246">IF(OR($B246="",Q$2=""),"",Projetos!$K245/_xlfn.XLOOKUP(Q$2,Técnicos!$A$2:$A$100,IF(Projetos!W245=1,Técnicos!$F$2:$F$100,IF(Projetos!W245=2,Técnicos!$H$2:$H$100,Técnicos!$J$2:$J$100)),,0,1))</f>
        <v/>
      </c>
      <c r="R246" s="15" t="str" cm="1">
        <f t="array" ref="R246">IF(OR($B246="",R$2=""),"",Projetos!$K245/_xlfn.XLOOKUP(R$2,Técnicos!$A$2:$A$100,IF(Projetos!X245=1,Técnicos!$F$2:$F$100,IF(Projetos!X245=2,Técnicos!$H$2:$H$100,Técnicos!$J$2:$J$100)),,0,1))</f>
        <v/>
      </c>
      <c r="S246" s="15" t="str" cm="1">
        <f t="array" ref="S246">IF(OR($B246="",S$2=""),"",Projetos!$K245/_xlfn.XLOOKUP(S$2,Técnicos!$A$2:$A$100,IF(Projetos!Y245=1,Técnicos!$F$2:$F$100,IF(Projetos!Y245=2,Técnicos!$H$2:$H$100,Técnicos!$J$2:$J$100)),,0,1))</f>
        <v/>
      </c>
      <c r="T246" s="15" t="str" cm="1">
        <f t="array" ref="T246">IF(OR($B246="",T$2=""),"",Projetos!$K245/_xlfn.XLOOKUP(T$2,Técnicos!$A$2:$A$100,IF(Projetos!Z245=1,Técnicos!$F$2:$F$100,IF(Projetos!Z245=2,Técnicos!$H$2:$H$100,Técnicos!$J$2:$J$100)),,0,1))</f>
        <v/>
      </c>
      <c r="U246" s="15" t="str" cm="1">
        <f t="array" ref="U246">IF(OR($B246="",U$2=""),"",Projetos!$K245/_xlfn.XLOOKUP(U$2,Técnicos!$A$2:$A$100,IF(Projetos!AA245=1,Técnicos!$F$2:$F$100,IF(Projetos!AA245=2,Técnicos!$H$2:$H$100,Técnicos!$J$2:$J$100)),,0,1))</f>
        <v/>
      </c>
      <c r="V246" s="15" t="str" cm="1">
        <f t="array" ref="V246">IF(OR($B246="",V$2=""),"",Projetos!$K245/_xlfn.XLOOKUP(V$2,Técnicos!$A$2:$A$100,IF(Projetos!AB245=1,Técnicos!$F$2:$F$100,IF(Projetos!AB245=2,Técnicos!$H$2:$H$100,Técnicos!$J$2:$J$100)),,0,1))</f>
        <v/>
      </c>
      <c r="W246" s="15" t="str" cm="1">
        <f t="array" ref="W246">IF(OR($B246="",W$2=""),"",Projetos!$K245/_xlfn.XLOOKUP(W$2,Técnicos!$A$2:$A$100,IF(Projetos!AC245=1,Técnicos!$F$2:$F$100,IF(Projetos!AC245=2,Técnicos!$H$2:$H$100,Técnicos!$J$2:$J$100)),,0,1))</f>
        <v/>
      </c>
      <c r="X246" s="15" t="str" cm="1">
        <f t="array" ref="X246">IF(OR($B246="",X$2=""),"",Projetos!$K245/_xlfn.XLOOKUP(X$2,Técnicos!$A$2:$A$100,IF(Projetos!AD245=1,Técnicos!$F$2:$F$100,IF(Projetos!AD245=2,Técnicos!$H$2:$H$100,Técnicos!$J$2:$J$100)),,0,1))</f>
        <v/>
      </c>
      <c r="Y246" s="15" t="str" cm="1">
        <f t="array" ref="Y246">IF(OR($B246="",Y$2=""),"",Projetos!$K245/_xlfn.XLOOKUP(Y$2,Técnicos!$A$2:$A$100,IF(Projetos!AE245=1,Técnicos!$F$2:$F$100,IF(Projetos!AE245=2,Técnicos!$H$2:$H$100,Técnicos!$J$2:$J$100)),,0,1))</f>
        <v/>
      </c>
      <c r="Z246" s="15" t="str" cm="1">
        <f t="array" ref="Z246">IF(OR($B246="",Z$2=""),"",Projetos!$K245/_xlfn.XLOOKUP(Z$2,Técnicos!$A$2:$A$100,IF(Projetos!AF245=1,Técnicos!$F$2:$F$100,IF(Projetos!AF245=2,Técnicos!$H$2:$H$100,Técnicos!$J$2:$J$100)),,0,1))</f>
        <v/>
      </c>
      <c r="AA246" s="15" t="str" cm="1">
        <f t="array" ref="AA246">IF(OR($B246="",AA$2=""),"",Projetos!$K245/_xlfn.XLOOKUP(AA$2,Técnicos!$A$2:$A$100,IF(Projetos!AG245=1,Técnicos!$F$2:$F$100,IF(Projetos!AG245=2,Técnicos!$H$2:$H$100,Técnicos!$J$2:$J$100)),,0,1))</f>
        <v/>
      </c>
      <c r="AB246" s="15" t="str" cm="1">
        <f t="array" ref="AB246">IF(OR($B246="",AB$2=""),"",Projetos!$K245/_xlfn.XLOOKUP(AB$2,Técnicos!$A$2:$A$100,IF(Projetos!AH245=1,Técnicos!$F$2:$F$100,IF(Projetos!AH245=2,Técnicos!$H$2:$H$100,Técnicos!$J$2:$J$100)),,0,1))</f>
        <v/>
      </c>
      <c r="AC246" s="15" t="str" cm="1">
        <f t="array" ref="AC246">IF(OR($B246="",AC$2=""),"",Projetos!$K245/_xlfn.XLOOKUP(AC$2,Técnicos!$A$2:$A$100,IF(Projetos!AI245=1,Técnicos!$F$2:$F$100,IF(Projetos!AI245=2,Técnicos!$H$2:$H$100,Técnicos!$J$2:$J$100)),,0,1))</f>
        <v/>
      </c>
      <c r="AD246" s="15" t="str" cm="1">
        <f t="array" ref="AD246">IF(OR($B246="",AD$2=""),"",Projetos!$K245/_xlfn.XLOOKUP(AD$2,Técnicos!$A$2:$A$100,IF(Projetos!AJ245=1,Técnicos!$F$2:$F$100,IF(Projetos!AJ245=2,Técnicos!$H$2:$H$100,Técnicos!$J$2:$J$100)),,0,1))</f>
        <v/>
      </c>
      <c r="AE246" s="15" t="str" cm="1">
        <f t="array" ref="AE246">IF(OR($B246="",AE$2=""),"",Projetos!$K245/_xlfn.XLOOKUP(AE$2,Técnicos!$A$2:$A$100,IF(Projetos!AK245=1,Técnicos!$F$2:$F$100,IF(Projetos!AK245=2,Técnicos!$H$2:$H$100,Técnicos!$J$2:$J$100)),,0,1))</f>
        <v/>
      </c>
      <c r="AF246" s="15" t="str" cm="1">
        <f t="array" ref="AF246">IF(OR($B246="",AF$2=""),"",Projetos!$K245/_xlfn.XLOOKUP(AF$2,Técnicos!$A$2:$A$100,IF(Projetos!AL245=1,Técnicos!$F$2:$F$100,IF(Projetos!AL245=2,Técnicos!$H$2:$H$100,Técnicos!$J$2:$J$100)),,0,1))</f>
        <v/>
      </c>
      <c r="AG246" s="15" t="str" cm="1">
        <f t="array" ref="AG246">IF(OR($B246="",AG$2=""),"",Projetos!$K245/_xlfn.XLOOKUP(AG$2,Técnicos!$A$2:$A$100,IF(Projetos!AM245=1,Técnicos!$F$2:$F$100,IF(Projetos!AM245=2,Técnicos!$H$2:$H$100,Técnicos!$J$2:$J$100)),,0,1))</f>
        <v/>
      </c>
      <c r="AH246" s="15" t="str" cm="1">
        <f t="array" ref="AH246">IF(OR($B246="",AH$2=""),"",Projetos!$K245/_xlfn.XLOOKUP(AH$2,Técnicos!$A$2:$A$100,IF(Projetos!AN245=1,Técnicos!$F$2:$F$100,IF(Projetos!AN245=2,Técnicos!$H$2:$H$100,Técnicos!$J$2:$J$100)),,0,1))</f>
        <v/>
      </c>
      <c r="AI246" s="15" t="str" cm="1">
        <f t="array" ref="AI246">IF(OR($B246="",AI$2=""),"",Projetos!$K245/_xlfn.XLOOKUP(AI$2,Técnicos!$A$2:$A$100,IF(Projetos!AO245=1,Técnicos!$F$2:$F$100,IF(Projetos!AO245=2,Técnicos!$H$2:$H$100,Técnicos!$J$2:$J$100)),,0,1))</f>
        <v/>
      </c>
      <c r="AJ246" s="15" t="str" cm="1">
        <f t="array" ref="AJ246">IF(OR($B246="",AJ$2=""),"",Projetos!$K245/_xlfn.XLOOKUP(AJ$2,Técnicos!$A$2:$A$100,IF(Projetos!AP245=1,Técnicos!$F$2:$F$100,IF(Projetos!AP245=2,Técnicos!$H$2:$H$100,Técnicos!$J$2:$J$100)),,0,1))</f>
        <v/>
      </c>
      <c r="AK246" s="15" t="str" cm="1">
        <f t="array" ref="AK246">IF(OR($B246="",AK$2=""),"",Projetos!$K245/_xlfn.XLOOKUP(AK$2,Técnicos!$A$2:$A$100,IF(Projetos!AQ245=1,Técnicos!$F$2:$F$100,IF(Projetos!AQ245=2,Técnicos!$H$2:$H$100,Técnicos!$J$2:$J$100)),,0,1))</f>
        <v/>
      </c>
      <c r="AL246" s="15" t="str" cm="1">
        <f t="array" ref="AL246">IF(OR($B246="",AL$2=""),"",Projetos!$K245*_xlfn.XLOOKUP(AL$2,Técnicos!$A$2:$A$100,IF(Projetos!AR245=1,Técnicos!$F$2:$F$100,IF(Projetos!AR245=2,Técnicos!$H$2:$H$100,Técnicos!$J$2:$J$100)),,0,1))</f>
        <v/>
      </c>
      <c r="AM246" s="15" t="str" cm="1">
        <f t="array" ref="AM246">IF(OR($B246="",AM$2=""),"",Projetos!$K245*_xlfn.XLOOKUP(AM$2,Técnicos!$A$2:$A$100,IF(Projetos!AS245=1,Técnicos!$F$2:$F$100,IF(Projetos!AS245=2,Técnicos!$H$2:$H$100,Técnicos!$J$2:$J$100)),,0,1))</f>
        <v/>
      </c>
      <c r="AN246" s="15" t="str" cm="1">
        <f t="array" ref="AN246">IF(OR($B246="",AN$2=""),"",Projetos!$K245*_xlfn.XLOOKUP(AN$2,Técnicos!$A$2:$A$100,IF(Projetos!AT245=1,Técnicos!$F$2:$F$100,IF(Projetos!AT245=2,Técnicos!$H$2:$H$100,Técnicos!$J$2:$J$100)),,0,1))</f>
        <v/>
      </c>
      <c r="AO246" s="15" t="str" cm="1">
        <f t="array" ref="AO246">IF(OR($B246="",AO$2=""),"",Projetos!$K245*_xlfn.XLOOKUP(AO$2,Técnicos!$A$2:$A$100,IF(Projetos!AU245=1,Técnicos!$F$2:$F$100,IF(Projetos!AU245=2,Técnicos!$H$2:$H$100,Técnicos!$J$2:$J$100)),,0,1))</f>
        <v/>
      </c>
      <c r="AP246" s="15" t="str" cm="1">
        <f t="array" ref="AP246">IF(OR($B246="",AP$2=""),"",Projetos!$K245*_xlfn.XLOOKUP(AP$2,Técnicos!$A$2:$A$100,IF(Projetos!AV245=1,Técnicos!$F$2:$F$100,IF(Projetos!AV245=2,Técnicos!$H$2:$H$100,Técnicos!$J$2:$J$100)),,0,1))</f>
        <v/>
      </c>
      <c r="AQ246" s="15" t="str" cm="1">
        <f t="array" ref="AQ246">IF(OR($B246="",AQ$2=""),"",Projetos!$K245*_xlfn.XLOOKUP(AQ$2,Técnicos!$A$2:$A$100,IF(Projetos!AW245=1,Técnicos!$F$2:$F$100,IF(Projetos!AW245=2,Técnicos!$H$2:$H$100,Técnicos!$J$2:$J$100)),,0,1))</f>
        <v/>
      </c>
      <c r="AR246" s="15" t="str" cm="1">
        <f t="array" ref="AR246">IF(OR($B246="",AR$2=""),"",Projetos!$K245*_xlfn.XLOOKUP(AR$2,Técnicos!$A$2:$A$100,IF(Projetos!AX245=1,Técnicos!$F$2:$F$100,IF(Projetos!AX245=2,Técnicos!$H$2:$H$100,Técnicos!$J$2:$J$100)),,0,1))</f>
        <v/>
      </c>
      <c r="AS246" s="15" t="str" cm="1">
        <f t="array" ref="AS246">IF(OR($B246="",AS$2=""),"",Projetos!$K245*_xlfn.XLOOKUP(AS$2,Técnicos!$A$2:$A$100,IF(Projetos!AY245=1,Técnicos!$F$2:$F$100,IF(Projetos!AY245=2,Técnicos!$H$2:$H$100,Técnicos!$J$2:$J$100)),,0,1))</f>
        <v/>
      </c>
      <c r="AT246" s="15" t="str" cm="1">
        <f t="array" ref="AT246">IF(OR($B246="",AT$2=""),"",Projetos!$K245*_xlfn.XLOOKUP(AT$2,Técnicos!$A$2:$A$100,IF(Projetos!AZ245=1,Técnicos!$F$2:$F$100,IF(Projetos!AZ245=2,Técnicos!$H$2:$H$100,Técnicos!$J$2:$J$100)),,0,1))</f>
        <v/>
      </c>
      <c r="AU246" s="15" t="str" cm="1">
        <f t="array" ref="AU246">IF(OR($B246="",AU$2=""),"",Projetos!$K245*_xlfn.XLOOKUP(AU$2,Técnicos!$A$2:$A$100,IF(Projetos!BA245=1,Técnicos!$F$2:$F$100,IF(Projetos!BA245=2,Técnicos!$H$2:$H$100,Técnicos!$J$2:$J$100)),,0,1))</f>
        <v/>
      </c>
      <c r="AV246" s="15" t="str" cm="1">
        <f t="array" ref="AV246">IF(OR($B246="",AV$2=""),"",Projetos!$K245*_xlfn.XLOOKUP(AV$2,Técnicos!$A$2:$A$100,IF(Projetos!BB245=1,Técnicos!$F$2:$F$100,IF(Projetos!BB245=2,Técnicos!$H$2:$H$100,Técnicos!$J$2:$J$100)),,0,1))</f>
        <v/>
      </c>
      <c r="AW246" s="15" t="str" cm="1">
        <f t="array" ref="AW246">IF(OR($B246="",AW$2=""),"",Projetos!$K245*_xlfn.XLOOKUP(AW$2,Técnicos!$A$2:$A$100,IF(Projetos!BC245=1,Técnicos!$F$2:$F$100,IF(Projetos!BC245=2,Técnicos!$H$2:$H$100,Técnicos!$J$2:$J$100)),,0,1))</f>
        <v/>
      </c>
      <c r="AX246" s="15" t="str" cm="1">
        <f t="array" ref="AX246">IF(OR($B246="",AX$2=""),"",Projetos!$K245*_xlfn.XLOOKUP(AX$2,Técnicos!$A$2:$A$100,IF(Projetos!BD245=1,Técnicos!$F$2:$F$100,IF(Projetos!BD245=2,Técnicos!$H$2:$H$100,Técnicos!$J$2:$J$100)),,0,1))</f>
        <v/>
      </c>
      <c r="AY246" s="15" t="str" cm="1">
        <f t="array" ref="AY246">IF(OR($B246="",AY$2=""),"",Projetos!$K245*_xlfn.XLOOKUP(AY$2,Técnicos!$A$2:$A$100,IF(Projetos!BE245=1,Técnicos!$F$2:$F$100,IF(Projetos!BE245=2,Técnicos!$H$2:$H$100,Técnicos!$J$2:$J$100)),,0,1))</f>
        <v/>
      </c>
      <c r="AZ246" s="15" t="str" cm="1">
        <f t="array" ref="AZ246">IF(OR($B246="",AZ$2=""),"",Projetos!$K245*_xlfn.XLOOKUP(AZ$2,Técnicos!$A$2:$A$100,IF(Projetos!BF245=1,Técnicos!$F$2:$F$100,IF(Projetos!BF245=2,Técnicos!$H$2:$H$100,Técnicos!$J$2:$J$100)),,0,1))</f>
        <v/>
      </c>
      <c r="BA246" s="15" t="str" cm="1">
        <f t="array" ref="BA246">IF(OR($B246="",BA$2=""),"",Projetos!$K245*_xlfn.XLOOKUP(BA$2,Técnicos!$A$2:$A$100,IF(Projetos!BG245=1,Técnicos!$F$2:$F$100,IF(Projetos!BG245=2,Técnicos!$H$2:$H$100,Técnicos!$J$2:$J$100)),,0,1))</f>
        <v/>
      </c>
      <c r="BB246" s="15" t="str" cm="1">
        <f t="array" ref="BB246">IF(OR($B246="",BB$2=""),"",Projetos!$K245*_xlfn.XLOOKUP(BB$2,Técnicos!$A$2:$A$100,IF(Projetos!BH245=1,Técnicos!$F$2:$F$100,IF(Projetos!BH245=2,Técnicos!$H$2:$H$100,Técnicos!$J$2:$J$100)),,0,1))</f>
        <v/>
      </c>
      <c r="BC246" s="15" t="str" cm="1">
        <f t="array" ref="BC246">IF(OR($B246="",BC$2=""),"",Projetos!$K245*_xlfn.XLOOKUP(BC$2,Técnicos!$A$2:$A$100,IF(Projetos!BI245=1,Técnicos!$F$2:$F$100,IF(Projetos!BI245=2,Técnicos!$H$2:$H$100,Técnicos!$J$2:$J$100)),,0,1))</f>
        <v/>
      </c>
      <c r="BD246" s="15" t="str" cm="1">
        <f t="array" ref="BD246">IF(OR($B246="",BD$2=""),"",Projetos!$K245*_xlfn.XLOOKUP(BD$2,Técnicos!$A$2:$A$100,IF(Projetos!BJ245=1,Técnicos!$F$2:$F$100,IF(Projetos!BJ245=2,Técnicos!$H$2:$H$100,Técnicos!$J$2:$J$100)),,0,1))</f>
        <v/>
      </c>
      <c r="BE246" s="15" t="str" cm="1">
        <f t="array" ref="BE246">IF(OR($B246="",BE$2=""),"",Projetos!$K245*_xlfn.XLOOKUP(BE$2,Técnicos!$A$2:$A$100,IF(Projetos!BK245=1,Técnicos!$F$2:$F$100,IF(Projetos!BK245=2,Técnicos!$H$2:$H$100,Técnicos!$J$2:$J$100)),,0,1))</f>
        <v/>
      </c>
      <c r="BF246" s="15" t="str" cm="1">
        <f t="array" ref="BF246">IF(OR($B246="",BF$2=""),"",Projetos!$K245*_xlfn.XLOOKUP(BF$2,Técnicos!$A$2:$A$100,IF(Projetos!BL245=1,Técnicos!$F$2:$F$100,IF(Projetos!BL245=2,Técnicos!$H$2:$H$100,Técnicos!$J$2:$J$100)),,0,1))</f>
        <v/>
      </c>
      <c r="BG246" s="15" t="str" cm="1">
        <f t="array" ref="BG246">IF(OR($B246="",BG$2=""),"",Projetos!$K245*_xlfn.XLOOKUP(BG$2,Técnicos!$A$2:$A$100,IF(Projetos!BM245=1,Técnicos!$F$2:$F$100,IF(Projetos!BM245=2,Técnicos!$H$2:$H$100,Técnicos!$J$2:$J$100)),,0,1))</f>
        <v/>
      </c>
      <c r="BH246" s="15" t="str" cm="1">
        <f t="array" ref="BH246">IF(OR($B246="",BH$2=""),"",Projetos!$K245*_xlfn.XLOOKUP(BH$2,Técnicos!$A$2:$A$100,IF(Projetos!BN245=1,Técnicos!$F$2:$F$100,IF(Projetos!BN245=2,Técnicos!$H$2:$H$100,Técnicos!$J$2:$J$100)),,0,1))</f>
        <v/>
      </c>
      <c r="BI246" s="15" t="str" cm="1">
        <f t="array" ref="BI246">IF(OR($B246="",BI$2=""),"",Projetos!$K245*_xlfn.XLOOKUP(BI$2,Técnicos!$A$2:$A$100,IF(Projetos!BO245=1,Técnicos!$F$2:$F$100,IF(Projetos!BO245=2,Técnicos!$H$2:$H$100,Técnicos!$J$2:$J$100)),,0,1))</f>
        <v/>
      </c>
      <c r="BJ246" s="15" t="str" cm="1">
        <f t="array" ref="BJ246">IF(OR($B246="",BJ$2=""),"",Projetos!$K245*_xlfn.XLOOKUP(BJ$2,Técnicos!$A$2:$A$100,IF(Projetos!BP245=1,Técnicos!$F$2:$F$100,IF(Projetos!BP245=2,Técnicos!$H$2:$H$100,Técnicos!$J$2:$J$100)),,0,1))</f>
        <v/>
      </c>
      <c r="BK246" s="15" t="str" cm="1">
        <f t="array" ref="BK246">IF(OR($B246="",BK$2=""),"",Projetos!$K245*_xlfn.XLOOKUP(BK$2,Técnicos!$A$2:$A$100,IF(Projetos!BQ245=1,Técnicos!$F$2:$F$100,IF(Projetos!BQ245=2,Técnicos!$H$2:$H$100,Técnicos!$J$2:$J$100)),,0,1))</f>
        <v/>
      </c>
      <c r="BL246" s="15" t="str" cm="1">
        <f t="array" ref="BL246">IF(OR($B246="",BL$2=""),"",Projetos!$K245*_xlfn.XLOOKUP(BL$2,Técnicos!$A$2:$A$100,IF(Projetos!BR245=1,Técnicos!$F$2:$F$100,IF(Projetos!BR245=2,Técnicos!$H$2:$H$100,Técnicos!$J$2:$J$100)),,0,1))</f>
        <v/>
      </c>
      <c r="BM246" s="15" t="str" cm="1">
        <f t="array" ref="BM246">IF(OR($B246="",BM$2=""),"",Projetos!$K245*_xlfn.XLOOKUP(BM$2,Técnicos!$A$2:$A$100,IF(Projetos!BS245=1,Técnicos!$F$2:$F$100,IF(Projetos!BS245=2,Técnicos!$H$2:$H$100,Técnicos!$J$2:$J$100)),,0,1))</f>
        <v/>
      </c>
      <c r="BN246" s="15" t="str" cm="1">
        <f t="array" ref="BN246">IF(OR($B246="",BN$2=""),"",Projetos!$K245*_xlfn.XLOOKUP(BN$2,Técnicos!$A$2:$A$100,IF(Projetos!BT245=1,Técnicos!$F$2:$F$100,IF(Projetos!BT245=2,Técnicos!$H$2:$H$100,Técnicos!$J$2:$J$100)),,0,1))</f>
        <v/>
      </c>
      <c r="BO246" s="15" t="str" cm="1">
        <f t="array" ref="BO246">IF(OR($B246="",BO$2=""),"",Projetos!$K245*_xlfn.XLOOKUP(BO$2,Técnicos!$A$2:$A$100,IF(Projetos!BU245=1,Técnicos!$F$2:$F$100,IF(Projetos!BU245=2,Técnicos!$H$2:$H$100,Técnicos!$J$2:$J$100)),,0,1))</f>
        <v/>
      </c>
      <c r="BP246" s="15" t="str" cm="1">
        <f t="array" ref="BP246">IF(OR($B246="",BP$2=""),"",Projetos!$K245*_xlfn.XLOOKUP(BP$2,Técnicos!$A$2:$A$100,IF(Projetos!BV245=1,Técnicos!$F$2:$F$100,IF(Projetos!BV245=2,Técnicos!$H$2:$H$100,Técnicos!$J$2:$J$100)),,0,1))</f>
        <v/>
      </c>
      <c r="BQ246" s="15" t="str" cm="1">
        <f t="array" ref="BQ246">IF(OR($B246="",BQ$2=""),"",Projetos!$K245*_xlfn.XLOOKUP(BQ$2,Técnicos!$A$2:$A$100,IF(Projetos!BW245=1,Técnicos!$F$2:$F$100,IF(Projetos!BW245=2,Técnicos!$H$2:$H$100,Técnicos!$J$2:$J$100)),,0,1))</f>
        <v/>
      </c>
    </row>
    <row r="247" spans="3:69" x14ac:dyDescent="0.3">
      <c r="C247" s="15" t="str" cm="1">
        <f t="array" ref="C247">IF(OR($B247="",C$2=""),"",Projetos!$K246/_xlfn.XLOOKUP(C$2,Técnicos!$A$2:$A$100,IF(Projetos!I246=1,Técnicos!$F$2:$F$100,IF(Projetos!I246=2,Técnicos!$H$2:$H$100,Técnicos!$J$2:$J$100)),,0,1))</f>
        <v/>
      </c>
      <c r="D247" s="15" t="str" cm="1">
        <f t="array" ref="D247">IF(OR($B247="",D$2=""),"",Projetos!$K246/_xlfn.XLOOKUP(D$2,Técnicos!$A$2:$A$100,IF(Projetos!J246=1,Técnicos!$F$2:$F$100,IF(Projetos!J246=2,Técnicos!$H$2:$H$100,Técnicos!$J$2:$J$100)),,0,1))</f>
        <v/>
      </c>
      <c r="E247" s="15" t="str" cm="1">
        <f t="array" ref="E247">IF(OR($B247="",E$2=""),"",Projetos!$K246/_xlfn.XLOOKUP(E$2,Técnicos!$A$2:$A$100,IF(Projetos!K246=1,Técnicos!$F$2:$F$100,IF(Projetos!K246=2,Técnicos!$H$2:$H$100,Técnicos!$J$2:$J$100)),,0,1))</f>
        <v/>
      </c>
      <c r="F247" s="15" t="str" cm="1">
        <f t="array" ref="F247">IF(OR($B247="",F$2=""),"",Projetos!$K246/_xlfn.XLOOKUP(F$2,Técnicos!$A$2:$A$100,IF(Projetos!L246=1,Técnicos!$F$2:$F$100,IF(Projetos!L246=2,Técnicos!$H$2:$H$100,Técnicos!$J$2:$J$100)),,0,1))</f>
        <v/>
      </c>
      <c r="G247" s="15" t="str" cm="1">
        <f t="array" ref="G247">IF(OR($B247="",G$2=""),"",Projetos!$K246/_xlfn.XLOOKUP(G$2,Técnicos!$A$2:$A$100,IF(Projetos!M246=1,Técnicos!$F$2:$F$100,IF(Projetos!M246=2,Técnicos!$H$2:$H$100,Técnicos!$J$2:$J$100)),,0,1))</f>
        <v/>
      </c>
      <c r="H247" s="15" t="str" cm="1">
        <f t="array" ref="H247">IF(OR($B247="",H$2=""),"",Projetos!$K246/_xlfn.XLOOKUP(H$2,Técnicos!$A$2:$A$100,IF(Projetos!N246=1,Técnicos!$F$2:$F$100,IF(Projetos!N246=2,Técnicos!$H$2:$H$100,Técnicos!$J$2:$J$100)),,0,1))</f>
        <v/>
      </c>
      <c r="I247" s="15" t="str" cm="1">
        <f t="array" ref="I247">IF(OR($B247="",I$2=""),"",Projetos!$K246/_xlfn.XLOOKUP(I$2,Técnicos!$A$2:$A$100,IF(Projetos!O246=1,Técnicos!$F$2:$F$100,IF(Projetos!O246=2,Técnicos!$H$2:$H$100,Técnicos!$J$2:$J$100)),,0,1))</f>
        <v/>
      </c>
      <c r="J247" s="15" t="str" cm="1">
        <f t="array" ref="J247">IF(OR($B247="",J$2=""),"",Projetos!$K246/_xlfn.XLOOKUP(J$2,Técnicos!$A$2:$A$100,IF(Projetos!P246=1,Técnicos!$F$2:$F$100,IF(Projetos!P246=2,Técnicos!$H$2:$H$100,Técnicos!$J$2:$J$100)),,0,1))</f>
        <v/>
      </c>
      <c r="K247" s="15" t="str" cm="1">
        <f t="array" ref="K247">IF(OR($B247="",K$2=""),"",Projetos!$K246/_xlfn.XLOOKUP(K$2,Técnicos!$A$2:$A$100,IF(Projetos!Q246=1,Técnicos!$F$2:$F$100,IF(Projetos!Q246=2,Técnicos!$H$2:$H$100,Técnicos!$J$2:$J$100)),,0,1))</f>
        <v/>
      </c>
      <c r="L247" s="15" t="str" cm="1">
        <f t="array" ref="L247">IF(OR($B247="",L$2=""),"",Projetos!$K246/_xlfn.XLOOKUP(L$2,Técnicos!$A$2:$A$100,IF(Projetos!R246=1,Técnicos!$F$2:$F$100,IF(Projetos!R246=2,Técnicos!$H$2:$H$100,Técnicos!$J$2:$J$100)),,0,1))</f>
        <v/>
      </c>
      <c r="M247" s="15" t="str" cm="1">
        <f t="array" ref="M247">IF(OR($B247="",M$2=""),"",Projetos!$K246/_xlfn.XLOOKUP(M$2,Técnicos!$A$2:$A$100,IF(Projetos!S246=1,Técnicos!$F$2:$F$100,IF(Projetos!S246=2,Técnicos!$H$2:$H$100,Técnicos!$J$2:$J$100)),,0,1))</f>
        <v/>
      </c>
      <c r="N247" s="15" t="str" cm="1">
        <f t="array" ref="N247">IF(OR($B247="",N$2=""),"",Projetos!$K246/_xlfn.XLOOKUP(N$2,Técnicos!$A$2:$A$100,IF(Projetos!T246=1,Técnicos!$F$2:$F$100,IF(Projetos!T246=2,Técnicos!$H$2:$H$100,Técnicos!$J$2:$J$100)),,0,1))</f>
        <v/>
      </c>
      <c r="O247" s="15" t="str" cm="1">
        <f t="array" ref="O247">IF(OR($B247="",O$2=""),"",Projetos!$K246/_xlfn.XLOOKUP(O$2,Técnicos!$A$2:$A$100,IF(Projetos!U246=1,Técnicos!$F$2:$F$100,IF(Projetos!U246=2,Técnicos!$H$2:$H$100,Técnicos!$J$2:$J$100)),,0,1))</f>
        <v/>
      </c>
      <c r="P247" s="15" t="str" cm="1">
        <f t="array" ref="P247">IF(OR($B247="",P$2=""),"",Projetos!$K246/_xlfn.XLOOKUP(P$2,Técnicos!$A$2:$A$100,IF(Projetos!V246=1,Técnicos!$F$2:$F$100,IF(Projetos!V246=2,Técnicos!$H$2:$H$100,Técnicos!$J$2:$J$100)),,0,1))</f>
        <v/>
      </c>
      <c r="Q247" s="15" t="str" cm="1">
        <f t="array" ref="Q247">IF(OR($B247="",Q$2=""),"",Projetos!$K246/_xlfn.XLOOKUP(Q$2,Técnicos!$A$2:$A$100,IF(Projetos!W246=1,Técnicos!$F$2:$F$100,IF(Projetos!W246=2,Técnicos!$H$2:$H$100,Técnicos!$J$2:$J$100)),,0,1))</f>
        <v/>
      </c>
      <c r="R247" s="15" t="str" cm="1">
        <f t="array" ref="R247">IF(OR($B247="",R$2=""),"",Projetos!$K246/_xlfn.XLOOKUP(R$2,Técnicos!$A$2:$A$100,IF(Projetos!X246=1,Técnicos!$F$2:$F$100,IF(Projetos!X246=2,Técnicos!$H$2:$H$100,Técnicos!$J$2:$J$100)),,0,1))</f>
        <v/>
      </c>
      <c r="S247" s="15" t="str" cm="1">
        <f t="array" ref="S247">IF(OR($B247="",S$2=""),"",Projetos!$K246/_xlfn.XLOOKUP(S$2,Técnicos!$A$2:$A$100,IF(Projetos!Y246=1,Técnicos!$F$2:$F$100,IF(Projetos!Y246=2,Técnicos!$H$2:$H$100,Técnicos!$J$2:$J$100)),,0,1))</f>
        <v/>
      </c>
      <c r="T247" s="15" t="str" cm="1">
        <f t="array" ref="T247">IF(OR($B247="",T$2=""),"",Projetos!$K246/_xlfn.XLOOKUP(T$2,Técnicos!$A$2:$A$100,IF(Projetos!Z246=1,Técnicos!$F$2:$F$100,IF(Projetos!Z246=2,Técnicos!$H$2:$H$100,Técnicos!$J$2:$J$100)),,0,1))</f>
        <v/>
      </c>
      <c r="U247" s="15" t="str" cm="1">
        <f t="array" ref="U247">IF(OR($B247="",U$2=""),"",Projetos!$K246/_xlfn.XLOOKUP(U$2,Técnicos!$A$2:$A$100,IF(Projetos!AA246=1,Técnicos!$F$2:$F$100,IF(Projetos!AA246=2,Técnicos!$H$2:$H$100,Técnicos!$J$2:$J$100)),,0,1))</f>
        <v/>
      </c>
      <c r="V247" s="15" t="str" cm="1">
        <f t="array" ref="V247">IF(OR($B247="",V$2=""),"",Projetos!$K246/_xlfn.XLOOKUP(V$2,Técnicos!$A$2:$A$100,IF(Projetos!AB246=1,Técnicos!$F$2:$F$100,IF(Projetos!AB246=2,Técnicos!$H$2:$H$100,Técnicos!$J$2:$J$100)),,0,1))</f>
        <v/>
      </c>
      <c r="W247" s="15" t="str" cm="1">
        <f t="array" ref="W247">IF(OR($B247="",W$2=""),"",Projetos!$K246/_xlfn.XLOOKUP(W$2,Técnicos!$A$2:$A$100,IF(Projetos!AC246=1,Técnicos!$F$2:$F$100,IF(Projetos!AC246=2,Técnicos!$H$2:$H$100,Técnicos!$J$2:$J$100)),,0,1))</f>
        <v/>
      </c>
      <c r="X247" s="15" t="str" cm="1">
        <f t="array" ref="X247">IF(OR($B247="",X$2=""),"",Projetos!$K246/_xlfn.XLOOKUP(X$2,Técnicos!$A$2:$A$100,IF(Projetos!AD246=1,Técnicos!$F$2:$F$100,IF(Projetos!AD246=2,Técnicos!$H$2:$H$100,Técnicos!$J$2:$J$100)),,0,1))</f>
        <v/>
      </c>
      <c r="Y247" s="15" t="str" cm="1">
        <f t="array" ref="Y247">IF(OR($B247="",Y$2=""),"",Projetos!$K246/_xlfn.XLOOKUP(Y$2,Técnicos!$A$2:$A$100,IF(Projetos!AE246=1,Técnicos!$F$2:$F$100,IF(Projetos!AE246=2,Técnicos!$H$2:$H$100,Técnicos!$J$2:$J$100)),,0,1))</f>
        <v/>
      </c>
      <c r="Z247" s="15" t="str" cm="1">
        <f t="array" ref="Z247">IF(OR($B247="",Z$2=""),"",Projetos!$K246/_xlfn.XLOOKUP(Z$2,Técnicos!$A$2:$A$100,IF(Projetos!AF246=1,Técnicos!$F$2:$F$100,IF(Projetos!AF246=2,Técnicos!$H$2:$H$100,Técnicos!$J$2:$J$100)),,0,1))</f>
        <v/>
      </c>
      <c r="AA247" s="15" t="str" cm="1">
        <f t="array" ref="AA247">IF(OR($B247="",AA$2=""),"",Projetos!$K246/_xlfn.XLOOKUP(AA$2,Técnicos!$A$2:$A$100,IF(Projetos!AG246=1,Técnicos!$F$2:$F$100,IF(Projetos!AG246=2,Técnicos!$H$2:$H$100,Técnicos!$J$2:$J$100)),,0,1))</f>
        <v/>
      </c>
      <c r="AB247" s="15" t="str" cm="1">
        <f t="array" ref="AB247">IF(OR($B247="",AB$2=""),"",Projetos!$K246/_xlfn.XLOOKUP(AB$2,Técnicos!$A$2:$A$100,IF(Projetos!AH246=1,Técnicos!$F$2:$F$100,IF(Projetos!AH246=2,Técnicos!$H$2:$H$100,Técnicos!$J$2:$J$100)),,0,1))</f>
        <v/>
      </c>
      <c r="AC247" s="15" t="str" cm="1">
        <f t="array" ref="AC247">IF(OR($B247="",AC$2=""),"",Projetos!$K246/_xlfn.XLOOKUP(AC$2,Técnicos!$A$2:$A$100,IF(Projetos!AI246=1,Técnicos!$F$2:$F$100,IF(Projetos!AI246=2,Técnicos!$H$2:$H$100,Técnicos!$J$2:$J$100)),,0,1))</f>
        <v/>
      </c>
      <c r="AD247" s="15" t="str" cm="1">
        <f t="array" ref="AD247">IF(OR($B247="",AD$2=""),"",Projetos!$K246/_xlfn.XLOOKUP(AD$2,Técnicos!$A$2:$A$100,IF(Projetos!AJ246=1,Técnicos!$F$2:$F$100,IF(Projetos!AJ246=2,Técnicos!$H$2:$H$100,Técnicos!$J$2:$J$100)),,0,1))</f>
        <v/>
      </c>
      <c r="AE247" s="15" t="str" cm="1">
        <f t="array" ref="AE247">IF(OR($B247="",AE$2=""),"",Projetos!$K246/_xlfn.XLOOKUP(AE$2,Técnicos!$A$2:$A$100,IF(Projetos!AK246=1,Técnicos!$F$2:$F$100,IF(Projetos!AK246=2,Técnicos!$H$2:$H$100,Técnicos!$J$2:$J$100)),,0,1))</f>
        <v/>
      </c>
      <c r="AF247" s="15" t="str" cm="1">
        <f t="array" ref="AF247">IF(OR($B247="",AF$2=""),"",Projetos!$K246/_xlfn.XLOOKUP(AF$2,Técnicos!$A$2:$A$100,IF(Projetos!AL246=1,Técnicos!$F$2:$F$100,IF(Projetos!AL246=2,Técnicos!$H$2:$H$100,Técnicos!$J$2:$J$100)),,0,1))</f>
        <v/>
      </c>
      <c r="AG247" s="15" t="str" cm="1">
        <f t="array" ref="AG247">IF(OR($B247="",AG$2=""),"",Projetos!$K246/_xlfn.XLOOKUP(AG$2,Técnicos!$A$2:$A$100,IF(Projetos!AM246=1,Técnicos!$F$2:$F$100,IF(Projetos!AM246=2,Técnicos!$H$2:$H$100,Técnicos!$J$2:$J$100)),,0,1))</f>
        <v/>
      </c>
      <c r="AH247" s="15" t="str" cm="1">
        <f t="array" ref="AH247">IF(OR($B247="",AH$2=""),"",Projetos!$K246/_xlfn.XLOOKUP(AH$2,Técnicos!$A$2:$A$100,IF(Projetos!AN246=1,Técnicos!$F$2:$F$100,IF(Projetos!AN246=2,Técnicos!$H$2:$H$100,Técnicos!$J$2:$J$100)),,0,1))</f>
        <v/>
      </c>
      <c r="AI247" s="15" t="str" cm="1">
        <f t="array" ref="AI247">IF(OR($B247="",AI$2=""),"",Projetos!$K246/_xlfn.XLOOKUP(AI$2,Técnicos!$A$2:$A$100,IF(Projetos!AO246=1,Técnicos!$F$2:$F$100,IF(Projetos!AO246=2,Técnicos!$H$2:$H$100,Técnicos!$J$2:$J$100)),,0,1))</f>
        <v/>
      </c>
      <c r="AJ247" s="15" t="str" cm="1">
        <f t="array" ref="AJ247">IF(OR($B247="",AJ$2=""),"",Projetos!$K246/_xlfn.XLOOKUP(AJ$2,Técnicos!$A$2:$A$100,IF(Projetos!AP246=1,Técnicos!$F$2:$F$100,IF(Projetos!AP246=2,Técnicos!$H$2:$H$100,Técnicos!$J$2:$J$100)),,0,1))</f>
        <v/>
      </c>
      <c r="AK247" s="15" t="str" cm="1">
        <f t="array" ref="AK247">IF(OR($B247="",AK$2=""),"",Projetos!$K246/_xlfn.XLOOKUP(AK$2,Técnicos!$A$2:$A$100,IF(Projetos!AQ246=1,Técnicos!$F$2:$F$100,IF(Projetos!AQ246=2,Técnicos!$H$2:$H$100,Técnicos!$J$2:$J$100)),,0,1))</f>
        <v/>
      </c>
      <c r="AL247" s="15" t="str" cm="1">
        <f t="array" ref="AL247">IF(OR($B247="",AL$2=""),"",Projetos!$K246*_xlfn.XLOOKUP(AL$2,Técnicos!$A$2:$A$100,IF(Projetos!AR246=1,Técnicos!$F$2:$F$100,IF(Projetos!AR246=2,Técnicos!$H$2:$H$100,Técnicos!$J$2:$J$100)),,0,1))</f>
        <v/>
      </c>
      <c r="AM247" s="15" t="str" cm="1">
        <f t="array" ref="AM247">IF(OR($B247="",AM$2=""),"",Projetos!$K246*_xlfn.XLOOKUP(AM$2,Técnicos!$A$2:$A$100,IF(Projetos!AS246=1,Técnicos!$F$2:$F$100,IF(Projetos!AS246=2,Técnicos!$H$2:$H$100,Técnicos!$J$2:$J$100)),,0,1))</f>
        <v/>
      </c>
      <c r="AN247" s="15" t="str" cm="1">
        <f t="array" ref="AN247">IF(OR($B247="",AN$2=""),"",Projetos!$K246*_xlfn.XLOOKUP(AN$2,Técnicos!$A$2:$A$100,IF(Projetos!AT246=1,Técnicos!$F$2:$F$100,IF(Projetos!AT246=2,Técnicos!$H$2:$H$100,Técnicos!$J$2:$J$100)),,0,1))</f>
        <v/>
      </c>
      <c r="AO247" s="15" t="str" cm="1">
        <f t="array" ref="AO247">IF(OR($B247="",AO$2=""),"",Projetos!$K246*_xlfn.XLOOKUP(AO$2,Técnicos!$A$2:$A$100,IF(Projetos!AU246=1,Técnicos!$F$2:$F$100,IF(Projetos!AU246=2,Técnicos!$H$2:$H$100,Técnicos!$J$2:$J$100)),,0,1))</f>
        <v/>
      </c>
      <c r="AP247" s="15" t="str" cm="1">
        <f t="array" ref="AP247">IF(OR($B247="",AP$2=""),"",Projetos!$K246*_xlfn.XLOOKUP(AP$2,Técnicos!$A$2:$A$100,IF(Projetos!AV246=1,Técnicos!$F$2:$F$100,IF(Projetos!AV246=2,Técnicos!$H$2:$H$100,Técnicos!$J$2:$J$100)),,0,1))</f>
        <v/>
      </c>
      <c r="AQ247" s="15" t="str" cm="1">
        <f t="array" ref="AQ247">IF(OR($B247="",AQ$2=""),"",Projetos!$K246*_xlfn.XLOOKUP(AQ$2,Técnicos!$A$2:$A$100,IF(Projetos!AW246=1,Técnicos!$F$2:$F$100,IF(Projetos!AW246=2,Técnicos!$H$2:$H$100,Técnicos!$J$2:$J$100)),,0,1))</f>
        <v/>
      </c>
      <c r="AR247" s="15" t="str" cm="1">
        <f t="array" ref="AR247">IF(OR($B247="",AR$2=""),"",Projetos!$K246*_xlfn.XLOOKUP(AR$2,Técnicos!$A$2:$A$100,IF(Projetos!AX246=1,Técnicos!$F$2:$F$100,IF(Projetos!AX246=2,Técnicos!$H$2:$H$100,Técnicos!$J$2:$J$100)),,0,1))</f>
        <v/>
      </c>
      <c r="AS247" s="15" t="str" cm="1">
        <f t="array" ref="AS247">IF(OR($B247="",AS$2=""),"",Projetos!$K246*_xlfn.XLOOKUP(AS$2,Técnicos!$A$2:$A$100,IF(Projetos!AY246=1,Técnicos!$F$2:$F$100,IF(Projetos!AY246=2,Técnicos!$H$2:$H$100,Técnicos!$J$2:$J$100)),,0,1))</f>
        <v/>
      </c>
      <c r="AT247" s="15" t="str" cm="1">
        <f t="array" ref="AT247">IF(OR($B247="",AT$2=""),"",Projetos!$K246*_xlfn.XLOOKUP(AT$2,Técnicos!$A$2:$A$100,IF(Projetos!AZ246=1,Técnicos!$F$2:$F$100,IF(Projetos!AZ246=2,Técnicos!$H$2:$H$100,Técnicos!$J$2:$J$100)),,0,1))</f>
        <v/>
      </c>
      <c r="AU247" s="15" t="str" cm="1">
        <f t="array" ref="AU247">IF(OR($B247="",AU$2=""),"",Projetos!$K246*_xlfn.XLOOKUP(AU$2,Técnicos!$A$2:$A$100,IF(Projetos!BA246=1,Técnicos!$F$2:$F$100,IF(Projetos!BA246=2,Técnicos!$H$2:$H$100,Técnicos!$J$2:$J$100)),,0,1))</f>
        <v/>
      </c>
      <c r="AV247" s="15" t="str" cm="1">
        <f t="array" ref="AV247">IF(OR($B247="",AV$2=""),"",Projetos!$K246*_xlfn.XLOOKUP(AV$2,Técnicos!$A$2:$A$100,IF(Projetos!BB246=1,Técnicos!$F$2:$F$100,IF(Projetos!BB246=2,Técnicos!$H$2:$H$100,Técnicos!$J$2:$J$100)),,0,1))</f>
        <v/>
      </c>
      <c r="AW247" s="15" t="str" cm="1">
        <f t="array" ref="AW247">IF(OR($B247="",AW$2=""),"",Projetos!$K246*_xlfn.XLOOKUP(AW$2,Técnicos!$A$2:$A$100,IF(Projetos!BC246=1,Técnicos!$F$2:$F$100,IF(Projetos!BC246=2,Técnicos!$H$2:$H$100,Técnicos!$J$2:$J$100)),,0,1))</f>
        <v/>
      </c>
      <c r="AX247" s="15" t="str" cm="1">
        <f t="array" ref="AX247">IF(OR($B247="",AX$2=""),"",Projetos!$K246*_xlfn.XLOOKUP(AX$2,Técnicos!$A$2:$A$100,IF(Projetos!BD246=1,Técnicos!$F$2:$F$100,IF(Projetos!BD246=2,Técnicos!$H$2:$H$100,Técnicos!$J$2:$J$100)),,0,1))</f>
        <v/>
      </c>
      <c r="AY247" s="15" t="str" cm="1">
        <f t="array" ref="AY247">IF(OR($B247="",AY$2=""),"",Projetos!$K246*_xlfn.XLOOKUP(AY$2,Técnicos!$A$2:$A$100,IF(Projetos!BE246=1,Técnicos!$F$2:$F$100,IF(Projetos!BE246=2,Técnicos!$H$2:$H$100,Técnicos!$J$2:$J$100)),,0,1))</f>
        <v/>
      </c>
      <c r="AZ247" s="15" t="str" cm="1">
        <f t="array" ref="AZ247">IF(OR($B247="",AZ$2=""),"",Projetos!$K246*_xlfn.XLOOKUP(AZ$2,Técnicos!$A$2:$A$100,IF(Projetos!BF246=1,Técnicos!$F$2:$F$100,IF(Projetos!BF246=2,Técnicos!$H$2:$H$100,Técnicos!$J$2:$J$100)),,0,1))</f>
        <v/>
      </c>
      <c r="BA247" s="15" t="str" cm="1">
        <f t="array" ref="BA247">IF(OR($B247="",BA$2=""),"",Projetos!$K246*_xlfn.XLOOKUP(BA$2,Técnicos!$A$2:$A$100,IF(Projetos!BG246=1,Técnicos!$F$2:$F$100,IF(Projetos!BG246=2,Técnicos!$H$2:$H$100,Técnicos!$J$2:$J$100)),,0,1))</f>
        <v/>
      </c>
      <c r="BB247" s="15" t="str" cm="1">
        <f t="array" ref="BB247">IF(OR($B247="",BB$2=""),"",Projetos!$K246*_xlfn.XLOOKUP(BB$2,Técnicos!$A$2:$A$100,IF(Projetos!BH246=1,Técnicos!$F$2:$F$100,IF(Projetos!BH246=2,Técnicos!$H$2:$H$100,Técnicos!$J$2:$J$100)),,0,1))</f>
        <v/>
      </c>
      <c r="BC247" s="15" t="str" cm="1">
        <f t="array" ref="BC247">IF(OR($B247="",BC$2=""),"",Projetos!$K246*_xlfn.XLOOKUP(BC$2,Técnicos!$A$2:$A$100,IF(Projetos!BI246=1,Técnicos!$F$2:$F$100,IF(Projetos!BI246=2,Técnicos!$H$2:$H$100,Técnicos!$J$2:$J$100)),,0,1))</f>
        <v/>
      </c>
      <c r="BD247" s="15" t="str" cm="1">
        <f t="array" ref="BD247">IF(OR($B247="",BD$2=""),"",Projetos!$K246*_xlfn.XLOOKUP(BD$2,Técnicos!$A$2:$A$100,IF(Projetos!BJ246=1,Técnicos!$F$2:$F$100,IF(Projetos!BJ246=2,Técnicos!$H$2:$H$100,Técnicos!$J$2:$J$100)),,0,1))</f>
        <v/>
      </c>
      <c r="BE247" s="15" t="str" cm="1">
        <f t="array" ref="BE247">IF(OR($B247="",BE$2=""),"",Projetos!$K246*_xlfn.XLOOKUP(BE$2,Técnicos!$A$2:$A$100,IF(Projetos!BK246=1,Técnicos!$F$2:$F$100,IF(Projetos!BK246=2,Técnicos!$H$2:$H$100,Técnicos!$J$2:$J$100)),,0,1))</f>
        <v/>
      </c>
      <c r="BF247" s="15" t="str" cm="1">
        <f t="array" ref="BF247">IF(OR($B247="",BF$2=""),"",Projetos!$K246*_xlfn.XLOOKUP(BF$2,Técnicos!$A$2:$A$100,IF(Projetos!BL246=1,Técnicos!$F$2:$F$100,IF(Projetos!BL246=2,Técnicos!$H$2:$H$100,Técnicos!$J$2:$J$100)),,0,1))</f>
        <v/>
      </c>
      <c r="BG247" s="15" t="str" cm="1">
        <f t="array" ref="BG247">IF(OR($B247="",BG$2=""),"",Projetos!$K246*_xlfn.XLOOKUP(BG$2,Técnicos!$A$2:$A$100,IF(Projetos!BM246=1,Técnicos!$F$2:$F$100,IF(Projetos!BM246=2,Técnicos!$H$2:$H$100,Técnicos!$J$2:$J$100)),,0,1))</f>
        <v/>
      </c>
      <c r="BH247" s="15" t="str" cm="1">
        <f t="array" ref="BH247">IF(OR($B247="",BH$2=""),"",Projetos!$K246*_xlfn.XLOOKUP(BH$2,Técnicos!$A$2:$A$100,IF(Projetos!BN246=1,Técnicos!$F$2:$F$100,IF(Projetos!BN246=2,Técnicos!$H$2:$H$100,Técnicos!$J$2:$J$100)),,0,1))</f>
        <v/>
      </c>
      <c r="BI247" s="15" t="str" cm="1">
        <f t="array" ref="BI247">IF(OR($B247="",BI$2=""),"",Projetos!$K246*_xlfn.XLOOKUP(BI$2,Técnicos!$A$2:$A$100,IF(Projetos!BO246=1,Técnicos!$F$2:$F$100,IF(Projetos!BO246=2,Técnicos!$H$2:$H$100,Técnicos!$J$2:$J$100)),,0,1))</f>
        <v/>
      </c>
      <c r="BJ247" s="15" t="str" cm="1">
        <f t="array" ref="BJ247">IF(OR($B247="",BJ$2=""),"",Projetos!$K246*_xlfn.XLOOKUP(BJ$2,Técnicos!$A$2:$A$100,IF(Projetos!BP246=1,Técnicos!$F$2:$F$100,IF(Projetos!BP246=2,Técnicos!$H$2:$H$100,Técnicos!$J$2:$J$100)),,0,1))</f>
        <v/>
      </c>
      <c r="BK247" s="15" t="str" cm="1">
        <f t="array" ref="BK247">IF(OR($B247="",BK$2=""),"",Projetos!$K246*_xlfn.XLOOKUP(BK$2,Técnicos!$A$2:$A$100,IF(Projetos!BQ246=1,Técnicos!$F$2:$F$100,IF(Projetos!BQ246=2,Técnicos!$H$2:$H$100,Técnicos!$J$2:$J$100)),,0,1))</f>
        <v/>
      </c>
      <c r="BL247" s="15" t="str" cm="1">
        <f t="array" ref="BL247">IF(OR($B247="",BL$2=""),"",Projetos!$K246*_xlfn.XLOOKUP(BL$2,Técnicos!$A$2:$A$100,IF(Projetos!BR246=1,Técnicos!$F$2:$F$100,IF(Projetos!BR246=2,Técnicos!$H$2:$H$100,Técnicos!$J$2:$J$100)),,0,1))</f>
        <v/>
      </c>
      <c r="BM247" s="15" t="str" cm="1">
        <f t="array" ref="BM247">IF(OR($B247="",BM$2=""),"",Projetos!$K246*_xlfn.XLOOKUP(BM$2,Técnicos!$A$2:$A$100,IF(Projetos!BS246=1,Técnicos!$F$2:$F$100,IF(Projetos!BS246=2,Técnicos!$H$2:$H$100,Técnicos!$J$2:$J$100)),,0,1))</f>
        <v/>
      </c>
      <c r="BN247" s="15" t="str" cm="1">
        <f t="array" ref="BN247">IF(OR($B247="",BN$2=""),"",Projetos!$K246*_xlfn.XLOOKUP(BN$2,Técnicos!$A$2:$A$100,IF(Projetos!BT246=1,Técnicos!$F$2:$F$100,IF(Projetos!BT246=2,Técnicos!$H$2:$H$100,Técnicos!$J$2:$J$100)),,0,1))</f>
        <v/>
      </c>
      <c r="BO247" s="15" t="str" cm="1">
        <f t="array" ref="BO247">IF(OR($B247="",BO$2=""),"",Projetos!$K246*_xlfn.XLOOKUP(BO$2,Técnicos!$A$2:$A$100,IF(Projetos!BU246=1,Técnicos!$F$2:$F$100,IF(Projetos!BU246=2,Técnicos!$H$2:$H$100,Técnicos!$J$2:$J$100)),,0,1))</f>
        <v/>
      </c>
      <c r="BP247" s="15" t="str" cm="1">
        <f t="array" ref="BP247">IF(OR($B247="",BP$2=""),"",Projetos!$K246*_xlfn.XLOOKUP(BP$2,Técnicos!$A$2:$A$100,IF(Projetos!BV246=1,Técnicos!$F$2:$F$100,IF(Projetos!BV246=2,Técnicos!$H$2:$H$100,Técnicos!$J$2:$J$100)),,0,1))</f>
        <v/>
      </c>
      <c r="BQ247" s="15" t="str" cm="1">
        <f t="array" ref="BQ247">IF(OR($B247="",BQ$2=""),"",Projetos!$K246*_xlfn.XLOOKUP(BQ$2,Técnicos!$A$2:$A$100,IF(Projetos!BW246=1,Técnicos!$F$2:$F$100,IF(Projetos!BW246=2,Técnicos!$H$2:$H$100,Técnicos!$J$2:$J$100)),,0,1))</f>
        <v/>
      </c>
    </row>
    <row r="248" spans="3:69" x14ac:dyDescent="0.3">
      <c r="C248" s="15" t="str" cm="1">
        <f t="array" ref="C248">IF(OR($B248="",C$2=""),"",Projetos!$K247/_xlfn.XLOOKUP(C$2,Técnicos!$A$2:$A$100,IF(Projetos!I247=1,Técnicos!$F$2:$F$100,IF(Projetos!I247=2,Técnicos!$H$2:$H$100,Técnicos!$J$2:$J$100)),,0,1))</f>
        <v/>
      </c>
      <c r="D248" s="15" t="str" cm="1">
        <f t="array" ref="D248">IF(OR($B248="",D$2=""),"",Projetos!$K247/_xlfn.XLOOKUP(D$2,Técnicos!$A$2:$A$100,IF(Projetos!J247=1,Técnicos!$F$2:$F$100,IF(Projetos!J247=2,Técnicos!$H$2:$H$100,Técnicos!$J$2:$J$100)),,0,1))</f>
        <v/>
      </c>
      <c r="E248" s="15" t="str" cm="1">
        <f t="array" ref="E248">IF(OR($B248="",E$2=""),"",Projetos!$K247/_xlfn.XLOOKUP(E$2,Técnicos!$A$2:$A$100,IF(Projetos!K247=1,Técnicos!$F$2:$F$100,IF(Projetos!K247=2,Técnicos!$H$2:$H$100,Técnicos!$J$2:$J$100)),,0,1))</f>
        <v/>
      </c>
      <c r="F248" s="15" t="str" cm="1">
        <f t="array" ref="F248">IF(OR($B248="",F$2=""),"",Projetos!$K247/_xlfn.XLOOKUP(F$2,Técnicos!$A$2:$A$100,IF(Projetos!L247=1,Técnicos!$F$2:$F$100,IF(Projetos!L247=2,Técnicos!$H$2:$H$100,Técnicos!$J$2:$J$100)),,0,1))</f>
        <v/>
      </c>
      <c r="G248" s="15" t="str" cm="1">
        <f t="array" ref="G248">IF(OR($B248="",G$2=""),"",Projetos!$K247/_xlfn.XLOOKUP(G$2,Técnicos!$A$2:$A$100,IF(Projetos!M247=1,Técnicos!$F$2:$F$100,IF(Projetos!M247=2,Técnicos!$H$2:$H$100,Técnicos!$J$2:$J$100)),,0,1))</f>
        <v/>
      </c>
      <c r="H248" s="15" t="str" cm="1">
        <f t="array" ref="H248">IF(OR($B248="",H$2=""),"",Projetos!$K247/_xlfn.XLOOKUP(H$2,Técnicos!$A$2:$A$100,IF(Projetos!N247=1,Técnicos!$F$2:$F$100,IF(Projetos!N247=2,Técnicos!$H$2:$H$100,Técnicos!$J$2:$J$100)),,0,1))</f>
        <v/>
      </c>
      <c r="I248" s="15" t="str" cm="1">
        <f t="array" ref="I248">IF(OR($B248="",I$2=""),"",Projetos!$K247/_xlfn.XLOOKUP(I$2,Técnicos!$A$2:$A$100,IF(Projetos!O247=1,Técnicos!$F$2:$F$100,IF(Projetos!O247=2,Técnicos!$H$2:$H$100,Técnicos!$J$2:$J$100)),,0,1))</f>
        <v/>
      </c>
      <c r="J248" s="15" t="str" cm="1">
        <f t="array" ref="J248">IF(OR($B248="",J$2=""),"",Projetos!$K247/_xlfn.XLOOKUP(J$2,Técnicos!$A$2:$A$100,IF(Projetos!P247=1,Técnicos!$F$2:$F$100,IF(Projetos!P247=2,Técnicos!$H$2:$H$100,Técnicos!$J$2:$J$100)),,0,1))</f>
        <v/>
      </c>
      <c r="K248" s="15" t="str" cm="1">
        <f t="array" ref="K248">IF(OR($B248="",K$2=""),"",Projetos!$K247/_xlfn.XLOOKUP(K$2,Técnicos!$A$2:$A$100,IF(Projetos!Q247=1,Técnicos!$F$2:$F$100,IF(Projetos!Q247=2,Técnicos!$H$2:$H$100,Técnicos!$J$2:$J$100)),,0,1))</f>
        <v/>
      </c>
      <c r="L248" s="15" t="str" cm="1">
        <f t="array" ref="L248">IF(OR($B248="",L$2=""),"",Projetos!$K247/_xlfn.XLOOKUP(L$2,Técnicos!$A$2:$A$100,IF(Projetos!R247=1,Técnicos!$F$2:$F$100,IF(Projetos!R247=2,Técnicos!$H$2:$H$100,Técnicos!$J$2:$J$100)),,0,1))</f>
        <v/>
      </c>
      <c r="M248" s="15" t="str" cm="1">
        <f t="array" ref="M248">IF(OR($B248="",M$2=""),"",Projetos!$K247/_xlfn.XLOOKUP(M$2,Técnicos!$A$2:$A$100,IF(Projetos!S247=1,Técnicos!$F$2:$F$100,IF(Projetos!S247=2,Técnicos!$H$2:$H$100,Técnicos!$J$2:$J$100)),,0,1))</f>
        <v/>
      </c>
      <c r="N248" s="15" t="str" cm="1">
        <f t="array" ref="N248">IF(OR($B248="",N$2=""),"",Projetos!$K247/_xlfn.XLOOKUP(N$2,Técnicos!$A$2:$A$100,IF(Projetos!T247=1,Técnicos!$F$2:$F$100,IF(Projetos!T247=2,Técnicos!$H$2:$H$100,Técnicos!$J$2:$J$100)),,0,1))</f>
        <v/>
      </c>
      <c r="O248" s="15" t="str" cm="1">
        <f t="array" ref="O248">IF(OR($B248="",O$2=""),"",Projetos!$K247/_xlfn.XLOOKUP(O$2,Técnicos!$A$2:$A$100,IF(Projetos!U247=1,Técnicos!$F$2:$F$100,IF(Projetos!U247=2,Técnicos!$H$2:$H$100,Técnicos!$J$2:$J$100)),,0,1))</f>
        <v/>
      </c>
      <c r="P248" s="15" t="str" cm="1">
        <f t="array" ref="P248">IF(OR($B248="",P$2=""),"",Projetos!$K247/_xlfn.XLOOKUP(P$2,Técnicos!$A$2:$A$100,IF(Projetos!V247=1,Técnicos!$F$2:$F$100,IF(Projetos!V247=2,Técnicos!$H$2:$H$100,Técnicos!$J$2:$J$100)),,0,1))</f>
        <v/>
      </c>
      <c r="Q248" s="15" t="str" cm="1">
        <f t="array" ref="Q248">IF(OR($B248="",Q$2=""),"",Projetos!$K247/_xlfn.XLOOKUP(Q$2,Técnicos!$A$2:$A$100,IF(Projetos!W247=1,Técnicos!$F$2:$F$100,IF(Projetos!W247=2,Técnicos!$H$2:$H$100,Técnicos!$J$2:$J$100)),,0,1))</f>
        <v/>
      </c>
      <c r="R248" s="15" t="str" cm="1">
        <f t="array" ref="R248">IF(OR($B248="",R$2=""),"",Projetos!$K247/_xlfn.XLOOKUP(R$2,Técnicos!$A$2:$A$100,IF(Projetos!X247=1,Técnicos!$F$2:$F$100,IF(Projetos!X247=2,Técnicos!$H$2:$H$100,Técnicos!$J$2:$J$100)),,0,1))</f>
        <v/>
      </c>
      <c r="S248" s="15" t="str" cm="1">
        <f t="array" ref="S248">IF(OR($B248="",S$2=""),"",Projetos!$K247/_xlfn.XLOOKUP(S$2,Técnicos!$A$2:$A$100,IF(Projetos!Y247=1,Técnicos!$F$2:$F$100,IF(Projetos!Y247=2,Técnicos!$H$2:$H$100,Técnicos!$J$2:$J$100)),,0,1))</f>
        <v/>
      </c>
      <c r="T248" s="15" t="str" cm="1">
        <f t="array" ref="T248">IF(OR($B248="",T$2=""),"",Projetos!$K247/_xlfn.XLOOKUP(T$2,Técnicos!$A$2:$A$100,IF(Projetos!Z247=1,Técnicos!$F$2:$F$100,IF(Projetos!Z247=2,Técnicos!$H$2:$H$100,Técnicos!$J$2:$J$100)),,0,1))</f>
        <v/>
      </c>
      <c r="U248" s="15" t="str" cm="1">
        <f t="array" ref="U248">IF(OR($B248="",U$2=""),"",Projetos!$K247/_xlfn.XLOOKUP(U$2,Técnicos!$A$2:$A$100,IF(Projetos!AA247=1,Técnicos!$F$2:$F$100,IF(Projetos!AA247=2,Técnicos!$H$2:$H$100,Técnicos!$J$2:$J$100)),,0,1))</f>
        <v/>
      </c>
      <c r="V248" s="15" t="str" cm="1">
        <f t="array" ref="V248">IF(OR($B248="",V$2=""),"",Projetos!$K247/_xlfn.XLOOKUP(V$2,Técnicos!$A$2:$A$100,IF(Projetos!AB247=1,Técnicos!$F$2:$F$100,IF(Projetos!AB247=2,Técnicos!$H$2:$H$100,Técnicos!$J$2:$J$100)),,0,1))</f>
        <v/>
      </c>
      <c r="W248" s="15" t="str" cm="1">
        <f t="array" ref="W248">IF(OR($B248="",W$2=""),"",Projetos!$K247/_xlfn.XLOOKUP(W$2,Técnicos!$A$2:$A$100,IF(Projetos!AC247=1,Técnicos!$F$2:$F$100,IF(Projetos!AC247=2,Técnicos!$H$2:$H$100,Técnicos!$J$2:$J$100)),,0,1))</f>
        <v/>
      </c>
      <c r="X248" s="15" t="str" cm="1">
        <f t="array" ref="X248">IF(OR($B248="",X$2=""),"",Projetos!$K247/_xlfn.XLOOKUP(X$2,Técnicos!$A$2:$A$100,IF(Projetos!AD247=1,Técnicos!$F$2:$F$100,IF(Projetos!AD247=2,Técnicos!$H$2:$H$100,Técnicos!$J$2:$J$100)),,0,1))</f>
        <v/>
      </c>
      <c r="Y248" s="15" t="str" cm="1">
        <f t="array" ref="Y248">IF(OR($B248="",Y$2=""),"",Projetos!$K247/_xlfn.XLOOKUP(Y$2,Técnicos!$A$2:$A$100,IF(Projetos!AE247=1,Técnicos!$F$2:$F$100,IF(Projetos!AE247=2,Técnicos!$H$2:$H$100,Técnicos!$J$2:$J$100)),,0,1))</f>
        <v/>
      </c>
      <c r="Z248" s="15" t="str" cm="1">
        <f t="array" ref="Z248">IF(OR($B248="",Z$2=""),"",Projetos!$K247/_xlfn.XLOOKUP(Z$2,Técnicos!$A$2:$A$100,IF(Projetos!AF247=1,Técnicos!$F$2:$F$100,IF(Projetos!AF247=2,Técnicos!$H$2:$H$100,Técnicos!$J$2:$J$100)),,0,1))</f>
        <v/>
      </c>
      <c r="AA248" s="15" t="str" cm="1">
        <f t="array" ref="AA248">IF(OR($B248="",AA$2=""),"",Projetos!$K247/_xlfn.XLOOKUP(AA$2,Técnicos!$A$2:$A$100,IF(Projetos!AG247=1,Técnicos!$F$2:$F$100,IF(Projetos!AG247=2,Técnicos!$H$2:$H$100,Técnicos!$J$2:$J$100)),,0,1))</f>
        <v/>
      </c>
      <c r="AB248" s="15" t="str" cm="1">
        <f t="array" ref="AB248">IF(OR($B248="",AB$2=""),"",Projetos!$K247/_xlfn.XLOOKUP(AB$2,Técnicos!$A$2:$A$100,IF(Projetos!AH247=1,Técnicos!$F$2:$F$100,IF(Projetos!AH247=2,Técnicos!$H$2:$H$100,Técnicos!$J$2:$J$100)),,0,1))</f>
        <v/>
      </c>
      <c r="AC248" s="15" t="str" cm="1">
        <f t="array" ref="AC248">IF(OR($B248="",AC$2=""),"",Projetos!$K247/_xlfn.XLOOKUP(AC$2,Técnicos!$A$2:$A$100,IF(Projetos!AI247=1,Técnicos!$F$2:$F$100,IF(Projetos!AI247=2,Técnicos!$H$2:$H$100,Técnicos!$J$2:$J$100)),,0,1))</f>
        <v/>
      </c>
      <c r="AD248" s="15" t="str" cm="1">
        <f t="array" ref="AD248">IF(OR($B248="",AD$2=""),"",Projetos!$K247/_xlfn.XLOOKUP(AD$2,Técnicos!$A$2:$A$100,IF(Projetos!AJ247=1,Técnicos!$F$2:$F$100,IF(Projetos!AJ247=2,Técnicos!$H$2:$H$100,Técnicos!$J$2:$J$100)),,0,1))</f>
        <v/>
      </c>
      <c r="AE248" s="15" t="str" cm="1">
        <f t="array" ref="AE248">IF(OR($B248="",AE$2=""),"",Projetos!$K247/_xlfn.XLOOKUP(AE$2,Técnicos!$A$2:$A$100,IF(Projetos!AK247=1,Técnicos!$F$2:$F$100,IF(Projetos!AK247=2,Técnicos!$H$2:$H$100,Técnicos!$J$2:$J$100)),,0,1))</f>
        <v/>
      </c>
      <c r="AF248" s="15" t="str" cm="1">
        <f t="array" ref="AF248">IF(OR($B248="",AF$2=""),"",Projetos!$K247/_xlfn.XLOOKUP(AF$2,Técnicos!$A$2:$A$100,IF(Projetos!AL247=1,Técnicos!$F$2:$F$100,IF(Projetos!AL247=2,Técnicos!$H$2:$H$100,Técnicos!$J$2:$J$100)),,0,1))</f>
        <v/>
      </c>
      <c r="AG248" s="15" t="str" cm="1">
        <f t="array" ref="AG248">IF(OR($B248="",AG$2=""),"",Projetos!$K247/_xlfn.XLOOKUP(AG$2,Técnicos!$A$2:$A$100,IF(Projetos!AM247=1,Técnicos!$F$2:$F$100,IF(Projetos!AM247=2,Técnicos!$H$2:$H$100,Técnicos!$J$2:$J$100)),,0,1))</f>
        <v/>
      </c>
      <c r="AH248" s="15" t="str" cm="1">
        <f t="array" ref="AH248">IF(OR($B248="",AH$2=""),"",Projetos!$K247/_xlfn.XLOOKUP(AH$2,Técnicos!$A$2:$A$100,IF(Projetos!AN247=1,Técnicos!$F$2:$F$100,IF(Projetos!AN247=2,Técnicos!$H$2:$H$100,Técnicos!$J$2:$J$100)),,0,1))</f>
        <v/>
      </c>
      <c r="AI248" s="15" t="str" cm="1">
        <f t="array" ref="AI248">IF(OR($B248="",AI$2=""),"",Projetos!$K247/_xlfn.XLOOKUP(AI$2,Técnicos!$A$2:$A$100,IF(Projetos!AO247=1,Técnicos!$F$2:$F$100,IF(Projetos!AO247=2,Técnicos!$H$2:$H$100,Técnicos!$J$2:$J$100)),,0,1))</f>
        <v/>
      </c>
      <c r="AJ248" s="15" t="str" cm="1">
        <f t="array" ref="AJ248">IF(OR($B248="",AJ$2=""),"",Projetos!$K247/_xlfn.XLOOKUP(AJ$2,Técnicos!$A$2:$A$100,IF(Projetos!AP247=1,Técnicos!$F$2:$F$100,IF(Projetos!AP247=2,Técnicos!$H$2:$H$100,Técnicos!$J$2:$J$100)),,0,1))</f>
        <v/>
      </c>
      <c r="AK248" s="15" t="str" cm="1">
        <f t="array" ref="AK248">IF(OR($B248="",AK$2=""),"",Projetos!$K247/_xlfn.XLOOKUP(AK$2,Técnicos!$A$2:$A$100,IF(Projetos!AQ247=1,Técnicos!$F$2:$F$100,IF(Projetos!AQ247=2,Técnicos!$H$2:$H$100,Técnicos!$J$2:$J$100)),,0,1))</f>
        <v/>
      </c>
      <c r="AL248" s="15" t="str" cm="1">
        <f t="array" ref="AL248">IF(OR($B248="",AL$2=""),"",Projetos!$K247*_xlfn.XLOOKUP(AL$2,Técnicos!$A$2:$A$100,IF(Projetos!AR247=1,Técnicos!$F$2:$F$100,IF(Projetos!AR247=2,Técnicos!$H$2:$H$100,Técnicos!$J$2:$J$100)),,0,1))</f>
        <v/>
      </c>
      <c r="AM248" s="15" t="str" cm="1">
        <f t="array" ref="AM248">IF(OR($B248="",AM$2=""),"",Projetos!$K247*_xlfn.XLOOKUP(AM$2,Técnicos!$A$2:$A$100,IF(Projetos!AS247=1,Técnicos!$F$2:$F$100,IF(Projetos!AS247=2,Técnicos!$H$2:$H$100,Técnicos!$J$2:$J$100)),,0,1))</f>
        <v/>
      </c>
      <c r="AN248" s="15" t="str" cm="1">
        <f t="array" ref="AN248">IF(OR($B248="",AN$2=""),"",Projetos!$K247*_xlfn.XLOOKUP(AN$2,Técnicos!$A$2:$A$100,IF(Projetos!AT247=1,Técnicos!$F$2:$F$100,IF(Projetos!AT247=2,Técnicos!$H$2:$H$100,Técnicos!$J$2:$J$100)),,0,1))</f>
        <v/>
      </c>
      <c r="AO248" s="15" t="str" cm="1">
        <f t="array" ref="AO248">IF(OR($B248="",AO$2=""),"",Projetos!$K247*_xlfn.XLOOKUP(AO$2,Técnicos!$A$2:$A$100,IF(Projetos!AU247=1,Técnicos!$F$2:$F$100,IF(Projetos!AU247=2,Técnicos!$H$2:$H$100,Técnicos!$J$2:$J$100)),,0,1))</f>
        <v/>
      </c>
      <c r="AP248" s="15" t="str" cm="1">
        <f t="array" ref="AP248">IF(OR($B248="",AP$2=""),"",Projetos!$K247*_xlfn.XLOOKUP(AP$2,Técnicos!$A$2:$A$100,IF(Projetos!AV247=1,Técnicos!$F$2:$F$100,IF(Projetos!AV247=2,Técnicos!$H$2:$H$100,Técnicos!$J$2:$J$100)),,0,1))</f>
        <v/>
      </c>
      <c r="AQ248" s="15" t="str" cm="1">
        <f t="array" ref="AQ248">IF(OR($B248="",AQ$2=""),"",Projetos!$K247*_xlfn.XLOOKUP(AQ$2,Técnicos!$A$2:$A$100,IF(Projetos!AW247=1,Técnicos!$F$2:$F$100,IF(Projetos!AW247=2,Técnicos!$H$2:$H$100,Técnicos!$J$2:$J$100)),,0,1))</f>
        <v/>
      </c>
      <c r="AR248" s="15" t="str" cm="1">
        <f t="array" ref="AR248">IF(OR($B248="",AR$2=""),"",Projetos!$K247*_xlfn.XLOOKUP(AR$2,Técnicos!$A$2:$A$100,IF(Projetos!AX247=1,Técnicos!$F$2:$F$100,IF(Projetos!AX247=2,Técnicos!$H$2:$H$100,Técnicos!$J$2:$J$100)),,0,1))</f>
        <v/>
      </c>
      <c r="AS248" s="15" t="str" cm="1">
        <f t="array" ref="AS248">IF(OR($B248="",AS$2=""),"",Projetos!$K247*_xlfn.XLOOKUP(AS$2,Técnicos!$A$2:$A$100,IF(Projetos!AY247=1,Técnicos!$F$2:$F$100,IF(Projetos!AY247=2,Técnicos!$H$2:$H$100,Técnicos!$J$2:$J$100)),,0,1))</f>
        <v/>
      </c>
      <c r="AT248" s="15" t="str" cm="1">
        <f t="array" ref="AT248">IF(OR($B248="",AT$2=""),"",Projetos!$K247*_xlfn.XLOOKUP(AT$2,Técnicos!$A$2:$A$100,IF(Projetos!AZ247=1,Técnicos!$F$2:$F$100,IF(Projetos!AZ247=2,Técnicos!$H$2:$H$100,Técnicos!$J$2:$J$100)),,0,1))</f>
        <v/>
      </c>
      <c r="AU248" s="15" t="str" cm="1">
        <f t="array" ref="AU248">IF(OR($B248="",AU$2=""),"",Projetos!$K247*_xlfn.XLOOKUP(AU$2,Técnicos!$A$2:$A$100,IF(Projetos!BA247=1,Técnicos!$F$2:$F$100,IF(Projetos!BA247=2,Técnicos!$H$2:$H$100,Técnicos!$J$2:$J$100)),,0,1))</f>
        <v/>
      </c>
      <c r="AV248" s="15" t="str" cm="1">
        <f t="array" ref="AV248">IF(OR($B248="",AV$2=""),"",Projetos!$K247*_xlfn.XLOOKUP(AV$2,Técnicos!$A$2:$A$100,IF(Projetos!BB247=1,Técnicos!$F$2:$F$100,IF(Projetos!BB247=2,Técnicos!$H$2:$H$100,Técnicos!$J$2:$J$100)),,0,1))</f>
        <v/>
      </c>
      <c r="AW248" s="15" t="str" cm="1">
        <f t="array" ref="AW248">IF(OR($B248="",AW$2=""),"",Projetos!$K247*_xlfn.XLOOKUP(AW$2,Técnicos!$A$2:$A$100,IF(Projetos!BC247=1,Técnicos!$F$2:$F$100,IF(Projetos!BC247=2,Técnicos!$H$2:$H$100,Técnicos!$J$2:$J$100)),,0,1))</f>
        <v/>
      </c>
      <c r="AX248" s="15" t="str" cm="1">
        <f t="array" ref="AX248">IF(OR($B248="",AX$2=""),"",Projetos!$K247*_xlfn.XLOOKUP(AX$2,Técnicos!$A$2:$A$100,IF(Projetos!BD247=1,Técnicos!$F$2:$F$100,IF(Projetos!BD247=2,Técnicos!$H$2:$H$100,Técnicos!$J$2:$J$100)),,0,1))</f>
        <v/>
      </c>
      <c r="AY248" s="15" t="str" cm="1">
        <f t="array" ref="AY248">IF(OR($B248="",AY$2=""),"",Projetos!$K247*_xlfn.XLOOKUP(AY$2,Técnicos!$A$2:$A$100,IF(Projetos!BE247=1,Técnicos!$F$2:$F$100,IF(Projetos!BE247=2,Técnicos!$H$2:$H$100,Técnicos!$J$2:$J$100)),,0,1))</f>
        <v/>
      </c>
      <c r="AZ248" s="15" t="str" cm="1">
        <f t="array" ref="AZ248">IF(OR($B248="",AZ$2=""),"",Projetos!$K247*_xlfn.XLOOKUP(AZ$2,Técnicos!$A$2:$A$100,IF(Projetos!BF247=1,Técnicos!$F$2:$F$100,IF(Projetos!BF247=2,Técnicos!$H$2:$H$100,Técnicos!$J$2:$J$100)),,0,1))</f>
        <v/>
      </c>
      <c r="BA248" s="15" t="str" cm="1">
        <f t="array" ref="BA248">IF(OR($B248="",BA$2=""),"",Projetos!$K247*_xlfn.XLOOKUP(BA$2,Técnicos!$A$2:$A$100,IF(Projetos!BG247=1,Técnicos!$F$2:$F$100,IF(Projetos!BG247=2,Técnicos!$H$2:$H$100,Técnicos!$J$2:$J$100)),,0,1))</f>
        <v/>
      </c>
      <c r="BB248" s="15" t="str" cm="1">
        <f t="array" ref="BB248">IF(OR($B248="",BB$2=""),"",Projetos!$K247*_xlfn.XLOOKUP(BB$2,Técnicos!$A$2:$A$100,IF(Projetos!BH247=1,Técnicos!$F$2:$F$100,IF(Projetos!BH247=2,Técnicos!$H$2:$H$100,Técnicos!$J$2:$J$100)),,0,1))</f>
        <v/>
      </c>
      <c r="BC248" s="15" t="str" cm="1">
        <f t="array" ref="BC248">IF(OR($B248="",BC$2=""),"",Projetos!$K247*_xlfn.XLOOKUP(BC$2,Técnicos!$A$2:$A$100,IF(Projetos!BI247=1,Técnicos!$F$2:$F$100,IF(Projetos!BI247=2,Técnicos!$H$2:$H$100,Técnicos!$J$2:$J$100)),,0,1))</f>
        <v/>
      </c>
      <c r="BD248" s="15" t="str" cm="1">
        <f t="array" ref="BD248">IF(OR($B248="",BD$2=""),"",Projetos!$K247*_xlfn.XLOOKUP(BD$2,Técnicos!$A$2:$A$100,IF(Projetos!BJ247=1,Técnicos!$F$2:$F$100,IF(Projetos!BJ247=2,Técnicos!$H$2:$H$100,Técnicos!$J$2:$J$100)),,0,1))</f>
        <v/>
      </c>
      <c r="BE248" s="15" t="str" cm="1">
        <f t="array" ref="BE248">IF(OR($B248="",BE$2=""),"",Projetos!$K247*_xlfn.XLOOKUP(BE$2,Técnicos!$A$2:$A$100,IF(Projetos!BK247=1,Técnicos!$F$2:$F$100,IF(Projetos!BK247=2,Técnicos!$H$2:$H$100,Técnicos!$J$2:$J$100)),,0,1))</f>
        <v/>
      </c>
      <c r="BF248" s="15" t="str" cm="1">
        <f t="array" ref="BF248">IF(OR($B248="",BF$2=""),"",Projetos!$K247*_xlfn.XLOOKUP(BF$2,Técnicos!$A$2:$A$100,IF(Projetos!BL247=1,Técnicos!$F$2:$F$100,IF(Projetos!BL247=2,Técnicos!$H$2:$H$100,Técnicos!$J$2:$J$100)),,0,1))</f>
        <v/>
      </c>
      <c r="BG248" s="15" t="str" cm="1">
        <f t="array" ref="BG248">IF(OR($B248="",BG$2=""),"",Projetos!$K247*_xlfn.XLOOKUP(BG$2,Técnicos!$A$2:$A$100,IF(Projetos!BM247=1,Técnicos!$F$2:$F$100,IF(Projetos!BM247=2,Técnicos!$H$2:$H$100,Técnicos!$J$2:$J$100)),,0,1))</f>
        <v/>
      </c>
      <c r="BH248" s="15" t="str" cm="1">
        <f t="array" ref="BH248">IF(OR($B248="",BH$2=""),"",Projetos!$K247*_xlfn.XLOOKUP(BH$2,Técnicos!$A$2:$A$100,IF(Projetos!BN247=1,Técnicos!$F$2:$F$100,IF(Projetos!BN247=2,Técnicos!$H$2:$H$100,Técnicos!$J$2:$J$100)),,0,1))</f>
        <v/>
      </c>
      <c r="BI248" s="15" t="str" cm="1">
        <f t="array" ref="BI248">IF(OR($B248="",BI$2=""),"",Projetos!$K247*_xlfn.XLOOKUP(BI$2,Técnicos!$A$2:$A$100,IF(Projetos!BO247=1,Técnicos!$F$2:$F$100,IF(Projetos!BO247=2,Técnicos!$H$2:$H$100,Técnicos!$J$2:$J$100)),,0,1))</f>
        <v/>
      </c>
      <c r="BJ248" s="15" t="str" cm="1">
        <f t="array" ref="BJ248">IF(OR($B248="",BJ$2=""),"",Projetos!$K247*_xlfn.XLOOKUP(BJ$2,Técnicos!$A$2:$A$100,IF(Projetos!BP247=1,Técnicos!$F$2:$F$100,IF(Projetos!BP247=2,Técnicos!$H$2:$H$100,Técnicos!$J$2:$J$100)),,0,1))</f>
        <v/>
      </c>
      <c r="BK248" s="15" t="str" cm="1">
        <f t="array" ref="BK248">IF(OR($B248="",BK$2=""),"",Projetos!$K247*_xlfn.XLOOKUP(BK$2,Técnicos!$A$2:$A$100,IF(Projetos!BQ247=1,Técnicos!$F$2:$F$100,IF(Projetos!BQ247=2,Técnicos!$H$2:$H$100,Técnicos!$J$2:$J$100)),,0,1))</f>
        <v/>
      </c>
      <c r="BL248" s="15" t="str" cm="1">
        <f t="array" ref="BL248">IF(OR($B248="",BL$2=""),"",Projetos!$K247*_xlfn.XLOOKUP(BL$2,Técnicos!$A$2:$A$100,IF(Projetos!BR247=1,Técnicos!$F$2:$F$100,IF(Projetos!BR247=2,Técnicos!$H$2:$H$100,Técnicos!$J$2:$J$100)),,0,1))</f>
        <v/>
      </c>
      <c r="BM248" s="15" t="str" cm="1">
        <f t="array" ref="BM248">IF(OR($B248="",BM$2=""),"",Projetos!$K247*_xlfn.XLOOKUP(BM$2,Técnicos!$A$2:$A$100,IF(Projetos!BS247=1,Técnicos!$F$2:$F$100,IF(Projetos!BS247=2,Técnicos!$H$2:$H$100,Técnicos!$J$2:$J$100)),,0,1))</f>
        <v/>
      </c>
      <c r="BN248" s="15" t="str" cm="1">
        <f t="array" ref="BN248">IF(OR($B248="",BN$2=""),"",Projetos!$K247*_xlfn.XLOOKUP(BN$2,Técnicos!$A$2:$A$100,IF(Projetos!BT247=1,Técnicos!$F$2:$F$100,IF(Projetos!BT247=2,Técnicos!$H$2:$H$100,Técnicos!$J$2:$J$100)),,0,1))</f>
        <v/>
      </c>
      <c r="BO248" s="15" t="str" cm="1">
        <f t="array" ref="BO248">IF(OR($B248="",BO$2=""),"",Projetos!$K247*_xlfn.XLOOKUP(BO$2,Técnicos!$A$2:$A$100,IF(Projetos!BU247=1,Técnicos!$F$2:$F$100,IF(Projetos!BU247=2,Técnicos!$H$2:$H$100,Técnicos!$J$2:$J$100)),,0,1))</f>
        <v/>
      </c>
      <c r="BP248" s="15" t="str" cm="1">
        <f t="array" ref="BP248">IF(OR($B248="",BP$2=""),"",Projetos!$K247*_xlfn.XLOOKUP(BP$2,Técnicos!$A$2:$A$100,IF(Projetos!BV247=1,Técnicos!$F$2:$F$100,IF(Projetos!BV247=2,Técnicos!$H$2:$H$100,Técnicos!$J$2:$J$100)),,0,1))</f>
        <v/>
      </c>
      <c r="BQ248" s="15" t="str" cm="1">
        <f t="array" ref="BQ248">IF(OR($B248="",BQ$2=""),"",Projetos!$K247*_xlfn.XLOOKUP(BQ$2,Técnicos!$A$2:$A$100,IF(Projetos!BW247=1,Técnicos!$F$2:$F$100,IF(Projetos!BW247=2,Técnicos!$H$2:$H$100,Técnicos!$J$2:$J$100)),,0,1))</f>
        <v/>
      </c>
    </row>
    <row r="249" spans="3:69" x14ac:dyDescent="0.3">
      <c r="C249" s="15" t="str" cm="1">
        <f t="array" ref="C249">IF(OR($B249="",C$2=""),"",Projetos!$K248/_xlfn.XLOOKUP(C$2,Técnicos!$A$2:$A$100,IF(Projetos!I248=1,Técnicos!$F$2:$F$100,IF(Projetos!I248=2,Técnicos!$H$2:$H$100,Técnicos!$J$2:$J$100)),,0,1))</f>
        <v/>
      </c>
      <c r="D249" s="15" t="str" cm="1">
        <f t="array" ref="D249">IF(OR($B249="",D$2=""),"",Projetos!$K248/_xlfn.XLOOKUP(D$2,Técnicos!$A$2:$A$100,IF(Projetos!J248=1,Técnicos!$F$2:$F$100,IF(Projetos!J248=2,Técnicos!$H$2:$H$100,Técnicos!$J$2:$J$100)),,0,1))</f>
        <v/>
      </c>
      <c r="E249" s="15" t="str" cm="1">
        <f t="array" ref="E249">IF(OR($B249="",E$2=""),"",Projetos!$K248/_xlfn.XLOOKUP(E$2,Técnicos!$A$2:$A$100,IF(Projetos!K248=1,Técnicos!$F$2:$F$100,IF(Projetos!K248=2,Técnicos!$H$2:$H$100,Técnicos!$J$2:$J$100)),,0,1))</f>
        <v/>
      </c>
      <c r="F249" s="15" t="str" cm="1">
        <f t="array" ref="F249">IF(OR($B249="",F$2=""),"",Projetos!$K248/_xlfn.XLOOKUP(F$2,Técnicos!$A$2:$A$100,IF(Projetos!L248=1,Técnicos!$F$2:$F$100,IF(Projetos!L248=2,Técnicos!$H$2:$H$100,Técnicos!$J$2:$J$100)),,0,1))</f>
        <v/>
      </c>
      <c r="G249" s="15" t="str" cm="1">
        <f t="array" ref="G249">IF(OR($B249="",G$2=""),"",Projetos!$K248/_xlfn.XLOOKUP(G$2,Técnicos!$A$2:$A$100,IF(Projetos!M248=1,Técnicos!$F$2:$F$100,IF(Projetos!M248=2,Técnicos!$H$2:$H$100,Técnicos!$J$2:$J$100)),,0,1))</f>
        <v/>
      </c>
      <c r="H249" s="15" t="str" cm="1">
        <f t="array" ref="H249">IF(OR($B249="",H$2=""),"",Projetos!$K248/_xlfn.XLOOKUP(H$2,Técnicos!$A$2:$A$100,IF(Projetos!N248=1,Técnicos!$F$2:$F$100,IF(Projetos!N248=2,Técnicos!$H$2:$H$100,Técnicos!$J$2:$J$100)),,0,1))</f>
        <v/>
      </c>
      <c r="I249" s="15" t="str" cm="1">
        <f t="array" ref="I249">IF(OR($B249="",I$2=""),"",Projetos!$K248/_xlfn.XLOOKUP(I$2,Técnicos!$A$2:$A$100,IF(Projetos!O248=1,Técnicos!$F$2:$F$100,IF(Projetos!O248=2,Técnicos!$H$2:$H$100,Técnicos!$J$2:$J$100)),,0,1))</f>
        <v/>
      </c>
      <c r="J249" s="15" t="str" cm="1">
        <f t="array" ref="J249">IF(OR($B249="",J$2=""),"",Projetos!$K248/_xlfn.XLOOKUP(J$2,Técnicos!$A$2:$A$100,IF(Projetos!P248=1,Técnicos!$F$2:$F$100,IF(Projetos!P248=2,Técnicos!$H$2:$H$100,Técnicos!$J$2:$J$100)),,0,1))</f>
        <v/>
      </c>
      <c r="K249" s="15" t="str" cm="1">
        <f t="array" ref="K249">IF(OR($B249="",K$2=""),"",Projetos!$K248/_xlfn.XLOOKUP(K$2,Técnicos!$A$2:$A$100,IF(Projetos!Q248=1,Técnicos!$F$2:$F$100,IF(Projetos!Q248=2,Técnicos!$H$2:$H$100,Técnicos!$J$2:$J$100)),,0,1))</f>
        <v/>
      </c>
      <c r="L249" s="15" t="str" cm="1">
        <f t="array" ref="L249">IF(OR($B249="",L$2=""),"",Projetos!$K248/_xlfn.XLOOKUP(L$2,Técnicos!$A$2:$A$100,IF(Projetos!R248=1,Técnicos!$F$2:$F$100,IF(Projetos!R248=2,Técnicos!$H$2:$H$100,Técnicos!$J$2:$J$100)),,0,1))</f>
        <v/>
      </c>
      <c r="M249" s="15" t="str" cm="1">
        <f t="array" ref="M249">IF(OR($B249="",M$2=""),"",Projetos!$K248/_xlfn.XLOOKUP(M$2,Técnicos!$A$2:$A$100,IF(Projetos!S248=1,Técnicos!$F$2:$F$100,IF(Projetos!S248=2,Técnicos!$H$2:$H$100,Técnicos!$J$2:$J$100)),,0,1))</f>
        <v/>
      </c>
      <c r="N249" s="15" t="str" cm="1">
        <f t="array" ref="N249">IF(OR($B249="",N$2=""),"",Projetos!$K248/_xlfn.XLOOKUP(N$2,Técnicos!$A$2:$A$100,IF(Projetos!T248=1,Técnicos!$F$2:$F$100,IF(Projetos!T248=2,Técnicos!$H$2:$H$100,Técnicos!$J$2:$J$100)),,0,1))</f>
        <v/>
      </c>
      <c r="O249" s="15" t="str" cm="1">
        <f t="array" ref="O249">IF(OR($B249="",O$2=""),"",Projetos!$K248/_xlfn.XLOOKUP(O$2,Técnicos!$A$2:$A$100,IF(Projetos!U248=1,Técnicos!$F$2:$F$100,IF(Projetos!U248=2,Técnicos!$H$2:$H$100,Técnicos!$J$2:$J$100)),,0,1))</f>
        <v/>
      </c>
      <c r="P249" s="15" t="str" cm="1">
        <f t="array" ref="P249">IF(OR($B249="",P$2=""),"",Projetos!$K248/_xlfn.XLOOKUP(P$2,Técnicos!$A$2:$A$100,IF(Projetos!V248=1,Técnicos!$F$2:$F$100,IF(Projetos!V248=2,Técnicos!$H$2:$H$100,Técnicos!$J$2:$J$100)),,0,1))</f>
        <v/>
      </c>
      <c r="Q249" s="15" t="str" cm="1">
        <f t="array" ref="Q249">IF(OR($B249="",Q$2=""),"",Projetos!$K248/_xlfn.XLOOKUP(Q$2,Técnicos!$A$2:$A$100,IF(Projetos!W248=1,Técnicos!$F$2:$F$100,IF(Projetos!W248=2,Técnicos!$H$2:$H$100,Técnicos!$J$2:$J$100)),,0,1))</f>
        <v/>
      </c>
      <c r="R249" s="15" t="str" cm="1">
        <f t="array" ref="R249">IF(OR($B249="",R$2=""),"",Projetos!$K248/_xlfn.XLOOKUP(R$2,Técnicos!$A$2:$A$100,IF(Projetos!X248=1,Técnicos!$F$2:$F$100,IF(Projetos!X248=2,Técnicos!$H$2:$H$100,Técnicos!$J$2:$J$100)),,0,1))</f>
        <v/>
      </c>
      <c r="S249" s="15" t="str" cm="1">
        <f t="array" ref="S249">IF(OR($B249="",S$2=""),"",Projetos!$K248/_xlfn.XLOOKUP(S$2,Técnicos!$A$2:$A$100,IF(Projetos!Y248=1,Técnicos!$F$2:$F$100,IF(Projetos!Y248=2,Técnicos!$H$2:$H$100,Técnicos!$J$2:$J$100)),,0,1))</f>
        <v/>
      </c>
      <c r="T249" s="15" t="str" cm="1">
        <f t="array" ref="T249">IF(OR($B249="",T$2=""),"",Projetos!$K248/_xlfn.XLOOKUP(T$2,Técnicos!$A$2:$A$100,IF(Projetos!Z248=1,Técnicos!$F$2:$F$100,IF(Projetos!Z248=2,Técnicos!$H$2:$H$100,Técnicos!$J$2:$J$100)),,0,1))</f>
        <v/>
      </c>
      <c r="U249" s="15" t="str" cm="1">
        <f t="array" ref="U249">IF(OR($B249="",U$2=""),"",Projetos!$K248/_xlfn.XLOOKUP(U$2,Técnicos!$A$2:$A$100,IF(Projetos!AA248=1,Técnicos!$F$2:$F$100,IF(Projetos!AA248=2,Técnicos!$H$2:$H$100,Técnicos!$J$2:$J$100)),,0,1))</f>
        <v/>
      </c>
      <c r="V249" s="15" t="str" cm="1">
        <f t="array" ref="V249">IF(OR($B249="",V$2=""),"",Projetos!$K248/_xlfn.XLOOKUP(V$2,Técnicos!$A$2:$A$100,IF(Projetos!AB248=1,Técnicos!$F$2:$F$100,IF(Projetos!AB248=2,Técnicos!$H$2:$H$100,Técnicos!$J$2:$J$100)),,0,1))</f>
        <v/>
      </c>
      <c r="W249" s="15" t="str" cm="1">
        <f t="array" ref="W249">IF(OR($B249="",W$2=""),"",Projetos!$K248/_xlfn.XLOOKUP(W$2,Técnicos!$A$2:$A$100,IF(Projetos!AC248=1,Técnicos!$F$2:$F$100,IF(Projetos!AC248=2,Técnicos!$H$2:$H$100,Técnicos!$J$2:$J$100)),,0,1))</f>
        <v/>
      </c>
      <c r="X249" s="15" t="str" cm="1">
        <f t="array" ref="X249">IF(OR($B249="",X$2=""),"",Projetos!$K248/_xlfn.XLOOKUP(X$2,Técnicos!$A$2:$A$100,IF(Projetos!AD248=1,Técnicos!$F$2:$F$100,IF(Projetos!AD248=2,Técnicos!$H$2:$H$100,Técnicos!$J$2:$J$100)),,0,1))</f>
        <v/>
      </c>
      <c r="Y249" s="15" t="str" cm="1">
        <f t="array" ref="Y249">IF(OR($B249="",Y$2=""),"",Projetos!$K248/_xlfn.XLOOKUP(Y$2,Técnicos!$A$2:$A$100,IF(Projetos!AE248=1,Técnicos!$F$2:$F$100,IF(Projetos!AE248=2,Técnicos!$H$2:$H$100,Técnicos!$J$2:$J$100)),,0,1))</f>
        <v/>
      </c>
      <c r="Z249" s="15" t="str" cm="1">
        <f t="array" ref="Z249">IF(OR($B249="",Z$2=""),"",Projetos!$K248/_xlfn.XLOOKUP(Z$2,Técnicos!$A$2:$A$100,IF(Projetos!AF248=1,Técnicos!$F$2:$F$100,IF(Projetos!AF248=2,Técnicos!$H$2:$H$100,Técnicos!$J$2:$J$100)),,0,1))</f>
        <v/>
      </c>
      <c r="AA249" s="15" t="str" cm="1">
        <f t="array" ref="AA249">IF(OR($B249="",AA$2=""),"",Projetos!$K248/_xlfn.XLOOKUP(AA$2,Técnicos!$A$2:$A$100,IF(Projetos!AG248=1,Técnicos!$F$2:$F$100,IF(Projetos!AG248=2,Técnicos!$H$2:$H$100,Técnicos!$J$2:$J$100)),,0,1))</f>
        <v/>
      </c>
      <c r="AB249" s="15" t="str" cm="1">
        <f t="array" ref="AB249">IF(OR($B249="",AB$2=""),"",Projetos!$K248/_xlfn.XLOOKUP(AB$2,Técnicos!$A$2:$A$100,IF(Projetos!AH248=1,Técnicos!$F$2:$F$100,IF(Projetos!AH248=2,Técnicos!$H$2:$H$100,Técnicos!$J$2:$J$100)),,0,1))</f>
        <v/>
      </c>
      <c r="AC249" s="15" t="str" cm="1">
        <f t="array" ref="AC249">IF(OR($B249="",AC$2=""),"",Projetos!$K248/_xlfn.XLOOKUP(AC$2,Técnicos!$A$2:$A$100,IF(Projetos!AI248=1,Técnicos!$F$2:$F$100,IF(Projetos!AI248=2,Técnicos!$H$2:$H$100,Técnicos!$J$2:$J$100)),,0,1))</f>
        <v/>
      </c>
      <c r="AD249" s="15" t="str" cm="1">
        <f t="array" ref="AD249">IF(OR($B249="",AD$2=""),"",Projetos!$K248/_xlfn.XLOOKUP(AD$2,Técnicos!$A$2:$A$100,IF(Projetos!AJ248=1,Técnicos!$F$2:$F$100,IF(Projetos!AJ248=2,Técnicos!$H$2:$H$100,Técnicos!$J$2:$J$100)),,0,1))</f>
        <v/>
      </c>
      <c r="AE249" s="15" t="str" cm="1">
        <f t="array" ref="AE249">IF(OR($B249="",AE$2=""),"",Projetos!$K248/_xlfn.XLOOKUP(AE$2,Técnicos!$A$2:$A$100,IF(Projetos!AK248=1,Técnicos!$F$2:$F$100,IF(Projetos!AK248=2,Técnicos!$H$2:$H$100,Técnicos!$J$2:$J$100)),,0,1))</f>
        <v/>
      </c>
      <c r="AF249" s="15" t="str" cm="1">
        <f t="array" ref="AF249">IF(OR($B249="",AF$2=""),"",Projetos!$K248/_xlfn.XLOOKUP(AF$2,Técnicos!$A$2:$A$100,IF(Projetos!AL248=1,Técnicos!$F$2:$F$100,IF(Projetos!AL248=2,Técnicos!$H$2:$H$100,Técnicos!$J$2:$J$100)),,0,1))</f>
        <v/>
      </c>
      <c r="AG249" s="15" t="str" cm="1">
        <f t="array" ref="AG249">IF(OR($B249="",AG$2=""),"",Projetos!$K248/_xlfn.XLOOKUP(AG$2,Técnicos!$A$2:$A$100,IF(Projetos!AM248=1,Técnicos!$F$2:$F$100,IF(Projetos!AM248=2,Técnicos!$H$2:$H$100,Técnicos!$J$2:$J$100)),,0,1))</f>
        <v/>
      </c>
      <c r="AH249" s="15" t="str" cm="1">
        <f t="array" ref="AH249">IF(OR($B249="",AH$2=""),"",Projetos!$K248/_xlfn.XLOOKUP(AH$2,Técnicos!$A$2:$A$100,IF(Projetos!AN248=1,Técnicos!$F$2:$F$100,IF(Projetos!AN248=2,Técnicos!$H$2:$H$100,Técnicos!$J$2:$J$100)),,0,1))</f>
        <v/>
      </c>
      <c r="AI249" s="15" t="str" cm="1">
        <f t="array" ref="AI249">IF(OR($B249="",AI$2=""),"",Projetos!$K248/_xlfn.XLOOKUP(AI$2,Técnicos!$A$2:$A$100,IF(Projetos!AO248=1,Técnicos!$F$2:$F$100,IF(Projetos!AO248=2,Técnicos!$H$2:$H$100,Técnicos!$J$2:$J$100)),,0,1))</f>
        <v/>
      </c>
      <c r="AJ249" s="15" t="str" cm="1">
        <f t="array" ref="AJ249">IF(OR($B249="",AJ$2=""),"",Projetos!$K248/_xlfn.XLOOKUP(AJ$2,Técnicos!$A$2:$A$100,IF(Projetos!AP248=1,Técnicos!$F$2:$F$100,IF(Projetos!AP248=2,Técnicos!$H$2:$H$100,Técnicos!$J$2:$J$100)),,0,1))</f>
        <v/>
      </c>
      <c r="AK249" s="15" t="str" cm="1">
        <f t="array" ref="AK249">IF(OR($B249="",AK$2=""),"",Projetos!$K248/_xlfn.XLOOKUP(AK$2,Técnicos!$A$2:$A$100,IF(Projetos!AQ248=1,Técnicos!$F$2:$F$100,IF(Projetos!AQ248=2,Técnicos!$H$2:$H$100,Técnicos!$J$2:$J$100)),,0,1))</f>
        <v/>
      </c>
      <c r="AL249" s="15" t="str" cm="1">
        <f t="array" ref="AL249">IF(OR($B249="",AL$2=""),"",Projetos!$K248*_xlfn.XLOOKUP(AL$2,Técnicos!$A$2:$A$100,IF(Projetos!AR248=1,Técnicos!$F$2:$F$100,IF(Projetos!AR248=2,Técnicos!$H$2:$H$100,Técnicos!$J$2:$J$100)),,0,1))</f>
        <v/>
      </c>
      <c r="AM249" s="15" t="str" cm="1">
        <f t="array" ref="AM249">IF(OR($B249="",AM$2=""),"",Projetos!$K248*_xlfn.XLOOKUP(AM$2,Técnicos!$A$2:$A$100,IF(Projetos!AS248=1,Técnicos!$F$2:$F$100,IF(Projetos!AS248=2,Técnicos!$H$2:$H$100,Técnicos!$J$2:$J$100)),,0,1))</f>
        <v/>
      </c>
      <c r="AN249" s="15" t="str" cm="1">
        <f t="array" ref="AN249">IF(OR($B249="",AN$2=""),"",Projetos!$K248*_xlfn.XLOOKUP(AN$2,Técnicos!$A$2:$A$100,IF(Projetos!AT248=1,Técnicos!$F$2:$F$100,IF(Projetos!AT248=2,Técnicos!$H$2:$H$100,Técnicos!$J$2:$J$100)),,0,1))</f>
        <v/>
      </c>
      <c r="AO249" s="15" t="str" cm="1">
        <f t="array" ref="AO249">IF(OR($B249="",AO$2=""),"",Projetos!$K248*_xlfn.XLOOKUP(AO$2,Técnicos!$A$2:$A$100,IF(Projetos!AU248=1,Técnicos!$F$2:$F$100,IF(Projetos!AU248=2,Técnicos!$H$2:$H$100,Técnicos!$J$2:$J$100)),,0,1))</f>
        <v/>
      </c>
      <c r="AP249" s="15" t="str" cm="1">
        <f t="array" ref="AP249">IF(OR($B249="",AP$2=""),"",Projetos!$K248*_xlfn.XLOOKUP(AP$2,Técnicos!$A$2:$A$100,IF(Projetos!AV248=1,Técnicos!$F$2:$F$100,IF(Projetos!AV248=2,Técnicos!$H$2:$H$100,Técnicos!$J$2:$J$100)),,0,1))</f>
        <v/>
      </c>
      <c r="AQ249" s="15" t="str" cm="1">
        <f t="array" ref="AQ249">IF(OR($B249="",AQ$2=""),"",Projetos!$K248*_xlfn.XLOOKUP(AQ$2,Técnicos!$A$2:$A$100,IF(Projetos!AW248=1,Técnicos!$F$2:$F$100,IF(Projetos!AW248=2,Técnicos!$H$2:$H$100,Técnicos!$J$2:$J$100)),,0,1))</f>
        <v/>
      </c>
      <c r="AR249" s="15" t="str" cm="1">
        <f t="array" ref="AR249">IF(OR($B249="",AR$2=""),"",Projetos!$K248*_xlfn.XLOOKUP(AR$2,Técnicos!$A$2:$A$100,IF(Projetos!AX248=1,Técnicos!$F$2:$F$100,IF(Projetos!AX248=2,Técnicos!$H$2:$H$100,Técnicos!$J$2:$J$100)),,0,1))</f>
        <v/>
      </c>
      <c r="AS249" s="15" t="str" cm="1">
        <f t="array" ref="AS249">IF(OR($B249="",AS$2=""),"",Projetos!$K248*_xlfn.XLOOKUP(AS$2,Técnicos!$A$2:$A$100,IF(Projetos!AY248=1,Técnicos!$F$2:$F$100,IF(Projetos!AY248=2,Técnicos!$H$2:$H$100,Técnicos!$J$2:$J$100)),,0,1))</f>
        <v/>
      </c>
      <c r="AT249" s="15" t="str" cm="1">
        <f t="array" ref="AT249">IF(OR($B249="",AT$2=""),"",Projetos!$K248*_xlfn.XLOOKUP(AT$2,Técnicos!$A$2:$A$100,IF(Projetos!AZ248=1,Técnicos!$F$2:$F$100,IF(Projetos!AZ248=2,Técnicos!$H$2:$H$100,Técnicos!$J$2:$J$100)),,0,1))</f>
        <v/>
      </c>
      <c r="AU249" s="15" t="str" cm="1">
        <f t="array" ref="AU249">IF(OR($B249="",AU$2=""),"",Projetos!$K248*_xlfn.XLOOKUP(AU$2,Técnicos!$A$2:$A$100,IF(Projetos!BA248=1,Técnicos!$F$2:$F$100,IF(Projetos!BA248=2,Técnicos!$H$2:$H$100,Técnicos!$J$2:$J$100)),,0,1))</f>
        <v/>
      </c>
      <c r="AV249" s="15" t="str" cm="1">
        <f t="array" ref="AV249">IF(OR($B249="",AV$2=""),"",Projetos!$K248*_xlfn.XLOOKUP(AV$2,Técnicos!$A$2:$A$100,IF(Projetos!BB248=1,Técnicos!$F$2:$F$100,IF(Projetos!BB248=2,Técnicos!$H$2:$H$100,Técnicos!$J$2:$J$100)),,0,1))</f>
        <v/>
      </c>
      <c r="AW249" s="15" t="str" cm="1">
        <f t="array" ref="AW249">IF(OR($B249="",AW$2=""),"",Projetos!$K248*_xlfn.XLOOKUP(AW$2,Técnicos!$A$2:$A$100,IF(Projetos!BC248=1,Técnicos!$F$2:$F$100,IF(Projetos!BC248=2,Técnicos!$H$2:$H$100,Técnicos!$J$2:$J$100)),,0,1))</f>
        <v/>
      </c>
      <c r="AX249" s="15" t="str" cm="1">
        <f t="array" ref="AX249">IF(OR($B249="",AX$2=""),"",Projetos!$K248*_xlfn.XLOOKUP(AX$2,Técnicos!$A$2:$A$100,IF(Projetos!BD248=1,Técnicos!$F$2:$F$100,IF(Projetos!BD248=2,Técnicos!$H$2:$H$100,Técnicos!$J$2:$J$100)),,0,1))</f>
        <v/>
      </c>
      <c r="AY249" s="15" t="str" cm="1">
        <f t="array" ref="AY249">IF(OR($B249="",AY$2=""),"",Projetos!$K248*_xlfn.XLOOKUP(AY$2,Técnicos!$A$2:$A$100,IF(Projetos!BE248=1,Técnicos!$F$2:$F$100,IF(Projetos!BE248=2,Técnicos!$H$2:$H$100,Técnicos!$J$2:$J$100)),,0,1))</f>
        <v/>
      </c>
      <c r="AZ249" s="15" t="str" cm="1">
        <f t="array" ref="AZ249">IF(OR($B249="",AZ$2=""),"",Projetos!$K248*_xlfn.XLOOKUP(AZ$2,Técnicos!$A$2:$A$100,IF(Projetos!BF248=1,Técnicos!$F$2:$F$100,IF(Projetos!BF248=2,Técnicos!$H$2:$H$100,Técnicos!$J$2:$J$100)),,0,1))</f>
        <v/>
      </c>
      <c r="BA249" s="15" t="str" cm="1">
        <f t="array" ref="BA249">IF(OR($B249="",BA$2=""),"",Projetos!$K248*_xlfn.XLOOKUP(BA$2,Técnicos!$A$2:$A$100,IF(Projetos!BG248=1,Técnicos!$F$2:$F$100,IF(Projetos!BG248=2,Técnicos!$H$2:$H$100,Técnicos!$J$2:$J$100)),,0,1))</f>
        <v/>
      </c>
      <c r="BB249" s="15" t="str" cm="1">
        <f t="array" ref="BB249">IF(OR($B249="",BB$2=""),"",Projetos!$K248*_xlfn.XLOOKUP(BB$2,Técnicos!$A$2:$A$100,IF(Projetos!BH248=1,Técnicos!$F$2:$F$100,IF(Projetos!BH248=2,Técnicos!$H$2:$H$100,Técnicos!$J$2:$J$100)),,0,1))</f>
        <v/>
      </c>
      <c r="BC249" s="15" t="str" cm="1">
        <f t="array" ref="BC249">IF(OR($B249="",BC$2=""),"",Projetos!$K248*_xlfn.XLOOKUP(BC$2,Técnicos!$A$2:$A$100,IF(Projetos!BI248=1,Técnicos!$F$2:$F$100,IF(Projetos!BI248=2,Técnicos!$H$2:$H$100,Técnicos!$J$2:$J$100)),,0,1))</f>
        <v/>
      </c>
      <c r="BD249" s="15" t="str" cm="1">
        <f t="array" ref="BD249">IF(OR($B249="",BD$2=""),"",Projetos!$K248*_xlfn.XLOOKUP(BD$2,Técnicos!$A$2:$A$100,IF(Projetos!BJ248=1,Técnicos!$F$2:$F$100,IF(Projetos!BJ248=2,Técnicos!$H$2:$H$100,Técnicos!$J$2:$J$100)),,0,1))</f>
        <v/>
      </c>
      <c r="BE249" s="15" t="str" cm="1">
        <f t="array" ref="BE249">IF(OR($B249="",BE$2=""),"",Projetos!$K248*_xlfn.XLOOKUP(BE$2,Técnicos!$A$2:$A$100,IF(Projetos!BK248=1,Técnicos!$F$2:$F$100,IF(Projetos!BK248=2,Técnicos!$H$2:$H$100,Técnicos!$J$2:$J$100)),,0,1))</f>
        <v/>
      </c>
      <c r="BF249" s="15" t="str" cm="1">
        <f t="array" ref="BF249">IF(OR($B249="",BF$2=""),"",Projetos!$K248*_xlfn.XLOOKUP(BF$2,Técnicos!$A$2:$A$100,IF(Projetos!BL248=1,Técnicos!$F$2:$F$100,IF(Projetos!BL248=2,Técnicos!$H$2:$H$100,Técnicos!$J$2:$J$100)),,0,1))</f>
        <v/>
      </c>
      <c r="BG249" s="15" t="str" cm="1">
        <f t="array" ref="BG249">IF(OR($B249="",BG$2=""),"",Projetos!$K248*_xlfn.XLOOKUP(BG$2,Técnicos!$A$2:$A$100,IF(Projetos!BM248=1,Técnicos!$F$2:$F$100,IF(Projetos!BM248=2,Técnicos!$H$2:$H$100,Técnicos!$J$2:$J$100)),,0,1))</f>
        <v/>
      </c>
      <c r="BH249" s="15" t="str" cm="1">
        <f t="array" ref="BH249">IF(OR($B249="",BH$2=""),"",Projetos!$K248*_xlfn.XLOOKUP(BH$2,Técnicos!$A$2:$A$100,IF(Projetos!BN248=1,Técnicos!$F$2:$F$100,IF(Projetos!BN248=2,Técnicos!$H$2:$H$100,Técnicos!$J$2:$J$100)),,0,1))</f>
        <v/>
      </c>
      <c r="BI249" s="15" t="str" cm="1">
        <f t="array" ref="BI249">IF(OR($B249="",BI$2=""),"",Projetos!$K248*_xlfn.XLOOKUP(BI$2,Técnicos!$A$2:$A$100,IF(Projetos!BO248=1,Técnicos!$F$2:$F$100,IF(Projetos!BO248=2,Técnicos!$H$2:$H$100,Técnicos!$J$2:$J$100)),,0,1))</f>
        <v/>
      </c>
      <c r="BJ249" s="15" t="str" cm="1">
        <f t="array" ref="BJ249">IF(OR($B249="",BJ$2=""),"",Projetos!$K248*_xlfn.XLOOKUP(BJ$2,Técnicos!$A$2:$A$100,IF(Projetos!BP248=1,Técnicos!$F$2:$F$100,IF(Projetos!BP248=2,Técnicos!$H$2:$H$100,Técnicos!$J$2:$J$100)),,0,1))</f>
        <v/>
      </c>
      <c r="BK249" s="15" t="str" cm="1">
        <f t="array" ref="BK249">IF(OR($B249="",BK$2=""),"",Projetos!$K248*_xlfn.XLOOKUP(BK$2,Técnicos!$A$2:$A$100,IF(Projetos!BQ248=1,Técnicos!$F$2:$F$100,IF(Projetos!BQ248=2,Técnicos!$H$2:$H$100,Técnicos!$J$2:$J$100)),,0,1))</f>
        <v/>
      </c>
      <c r="BL249" s="15" t="str" cm="1">
        <f t="array" ref="BL249">IF(OR($B249="",BL$2=""),"",Projetos!$K248*_xlfn.XLOOKUP(BL$2,Técnicos!$A$2:$A$100,IF(Projetos!BR248=1,Técnicos!$F$2:$F$100,IF(Projetos!BR248=2,Técnicos!$H$2:$H$100,Técnicos!$J$2:$J$100)),,0,1))</f>
        <v/>
      </c>
      <c r="BM249" s="15" t="str" cm="1">
        <f t="array" ref="BM249">IF(OR($B249="",BM$2=""),"",Projetos!$K248*_xlfn.XLOOKUP(BM$2,Técnicos!$A$2:$A$100,IF(Projetos!BS248=1,Técnicos!$F$2:$F$100,IF(Projetos!BS248=2,Técnicos!$H$2:$H$100,Técnicos!$J$2:$J$100)),,0,1))</f>
        <v/>
      </c>
      <c r="BN249" s="15" t="str" cm="1">
        <f t="array" ref="BN249">IF(OR($B249="",BN$2=""),"",Projetos!$K248*_xlfn.XLOOKUP(BN$2,Técnicos!$A$2:$A$100,IF(Projetos!BT248=1,Técnicos!$F$2:$F$100,IF(Projetos!BT248=2,Técnicos!$H$2:$H$100,Técnicos!$J$2:$J$100)),,0,1))</f>
        <v/>
      </c>
      <c r="BO249" s="15" t="str" cm="1">
        <f t="array" ref="BO249">IF(OR($B249="",BO$2=""),"",Projetos!$K248*_xlfn.XLOOKUP(BO$2,Técnicos!$A$2:$A$100,IF(Projetos!BU248=1,Técnicos!$F$2:$F$100,IF(Projetos!BU248=2,Técnicos!$H$2:$H$100,Técnicos!$J$2:$J$100)),,0,1))</f>
        <v/>
      </c>
      <c r="BP249" s="15" t="str" cm="1">
        <f t="array" ref="BP249">IF(OR($B249="",BP$2=""),"",Projetos!$K248*_xlfn.XLOOKUP(BP$2,Técnicos!$A$2:$A$100,IF(Projetos!BV248=1,Técnicos!$F$2:$F$100,IF(Projetos!BV248=2,Técnicos!$H$2:$H$100,Técnicos!$J$2:$J$100)),,0,1))</f>
        <v/>
      </c>
      <c r="BQ249" s="15" t="str" cm="1">
        <f t="array" ref="BQ249">IF(OR($B249="",BQ$2=""),"",Projetos!$K248*_xlfn.XLOOKUP(BQ$2,Técnicos!$A$2:$A$100,IF(Projetos!BW248=1,Técnicos!$F$2:$F$100,IF(Projetos!BW248=2,Técnicos!$H$2:$H$100,Técnicos!$J$2:$J$100)),,0,1))</f>
        <v/>
      </c>
    </row>
    <row r="250" spans="3:69" x14ac:dyDescent="0.3">
      <c r="C250" s="15" t="str" cm="1">
        <f t="array" ref="C250">IF(OR($B250="",C$2=""),"",Projetos!$K249/_xlfn.XLOOKUP(C$2,Técnicos!$A$2:$A$100,IF(Projetos!I249=1,Técnicos!$F$2:$F$100,IF(Projetos!I249=2,Técnicos!$H$2:$H$100,Técnicos!$J$2:$J$100)),,0,1))</f>
        <v/>
      </c>
      <c r="D250" s="15" t="str" cm="1">
        <f t="array" ref="D250">IF(OR($B250="",D$2=""),"",Projetos!$K249/_xlfn.XLOOKUP(D$2,Técnicos!$A$2:$A$100,IF(Projetos!J249=1,Técnicos!$F$2:$F$100,IF(Projetos!J249=2,Técnicos!$H$2:$H$100,Técnicos!$J$2:$J$100)),,0,1))</f>
        <v/>
      </c>
      <c r="E250" s="15" t="str" cm="1">
        <f t="array" ref="E250">IF(OR($B250="",E$2=""),"",Projetos!$K249/_xlfn.XLOOKUP(E$2,Técnicos!$A$2:$A$100,IF(Projetos!K249=1,Técnicos!$F$2:$F$100,IF(Projetos!K249=2,Técnicos!$H$2:$H$100,Técnicos!$J$2:$J$100)),,0,1))</f>
        <v/>
      </c>
      <c r="F250" s="15" t="str" cm="1">
        <f t="array" ref="F250">IF(OR($B250="",F$2=""),"",Projetos!$K249/_xlfn.XLOOKUP(F$2,Técnicos!$A$2:$A$100,IF(Projetos!L249=1,Técnicos!$F$2:$F$100,IF(Projetos!L249=2,Técnicos!$H$2:$H$100,Técnicos!$J$2:$J$100)),,0,1))</f>
        <v/>
      </c>
      <c r="G250" s="15" t="str" cm="1">
        <f t="array" ref="G250">IF(OR($B250="",G$2=""),"",Projetos!$K249/_xlfn.XLOOKUP(G$2,Técnicos!$A$2:$A$100,IF(Projetos!M249=1,Técnicos!$F$2:$F$100,IF(Projetos!M249=2,Técnicos!$H$2:$H$100,Técnicos!$J$2:$J$100)),,0,1))</f>
        <v/>
      </c>
      <c r="H250" s="15" t="str" cm="1">
        <f t="array" ref="H250">IF(OR($B250="",H$2=""),"",Projetos!$K249/_xlfn.XLOOKUP(H$2,Técnicos!$A$2:$A$100,IF(Projetos!N249=1,Técnicos!$F$2:$F$100,IF(Projetos!N249=2,Técnicos!$H$2:$H$100,Técnicos!$J$2:$J$100)),,0,1))</f>
        <v/>
      </c>
      <c r="I250" s="15" t="str" cm="1">
        <f t="array" ref="I250">IF(OR($B250="",I$2=""),"",Projetos!$K249/_xlfn.XLOOKUP(I$2,Técnicos!$A$2:$A$100,IF(Projetos!O249=1,Técnicos!$F$2:$F$100,IF(Projetos!O249=2,Técnicos!$H$2:$H$100,Técnicos!$J$2:$J$100)),,0,1))</f>
        <v/>
      </c>
      <c r="J250" s="15" t="str" cm="1">
        <f t="array" ref="J250">IF(OR($B250="",J$2=""),"",Projetos!$K249/_xlfn.XLOOKUP(J$2,Técnicos!$A$2:$A$100,IF(Projetos!P249=1,Técnicos!$F$2:$F$100,IF(Projetos!P249=2,Técnicos!$H$2:$H$100,Técnicos!$J$2:$J$100)),,0,1))</f>
        <v/>
      </c>
      <c r="K250" s="15" t="str" cm="1">
        <f t="array" ref="K250">IF(OR($B250="",K$2=""),"",Projetos!$K249/_xlfn.XLOOKUP(K$2,Técnicos!$A$2:$A$100,IF(Projetos!Q249=1,Técnicos!$F$2:$F$100,IF(Projetos!Q249=2,Técnicos!$H$2:$H$100,Técnicos!$J$2:$J$100)),,0,1))</f>
        <v/>
      </c>
      <c r="L250" s="15" t="str" cm="1">
        <f t="array" ref="L250">IF(OR($B250="",L$2=""),"",Projetos!$K249/_xlfn.XLOOKUP(L$2,Técnicos!$A$2:$A$100,IF(Projetos!R249=1,Técnicos!$F$2:$F$100,IF(Projetos!R249=2,Técnicos!$H$2:$H$100,Técnicos!$J$2:$J$100)),,0,1))</f>
        <v/>
      </c>
      <c r="M250" s="15" t="str" cm="1">
        <f t="array" ref="M250">IF(OR($B250="",M$2=""),"",Projetos!$K249/_xlfn.XLOOKUP(M$2,Técnicos!$A$2:$A$100,IF(Projetos!S249=1,Técnicos!$F$2:$F$100,IF(Projetos!S249=2,Técnicos!$H$2:$H$100,Técnicos!$J$2:$J$100)),,0,1))</f>
        <v/>
      </c>
      <c r="N250" s="15" t="str" cm="1">
        <f t="array" ref="N250">IF(OR($B250="",N$2=""),"",Projetos!$K249/_xlfn.XLOOKUP(N$2,Técnicos!$A$2:$A$100,IF(Projetos!T249=1,Técnicos!$F$2:$F$100,IF(Projetos!T249=2,Técnicos!$H$2:$H$100,Técnicos!$J$2:$J$100)),,0,1))</f>
        <v/>
      </c>
      <c r="O250" s="15" t="str" cm="1">
        <f t="array" ref="O250">IF(OR($B250="",O$2=""),"",Projetos!$K249/_xlfn.XLOOKUP(O$2,Técnicos!$A$2:$A$100,IF(Projetos!U249=1,Técnicos!$F$2:$F$100,IF(Projetos!U249=2,Técnicos!$H$2:$H$100,Técnicos!$J$2:$J$100)),,0,1))</f>
        <v/>
      </c>
      <c r="P250" s="15" t="str" cm="1">
        <f t="array" ref="P250">IF(OR($B250="",P$2=""),"",Projetos!$K249/_xlfn.XLOOKUP(P$2,Técnicos!$A$2:$A$100,IF(Projetos!V249=1,Técnicos!$F$2:$F$100,IF(Projetos!V249=2,Técnicos!$H$2:$H$100,Técnicos!$J$2:$J$100)),,0,1))</f>
        <v/>
      </c>
      <c r="Q250" s="15" t="str" cm="1">
        <f t="array" ref="Q250">IF(OR($B250="",Q$2=""),"",Projetos!$K249/_xlfn.XLOOKUP(Q$2,Técnicos!$A$2:$A$100,IF(Projetos!W249=1,Técnicos!$F$2:$F$100,IF(Projetos!W249=2,Técnicos!$H$2:$H$100,Técnicos!$J$2:$J$100)),,0,1))</f>
        <v/>
      </c>
      <c r="R250" s="15" t="str" cm="1">
        <f t="array" ref="R250">IF(OR($B250="",R$2=""),"",Projetos!$K249/_xlfn.XLOOKUP(R$2,Técnicos!$A$2:$A$100,IF(Projetos!X249=1,Técnicos!$F$2:$F$100,IF(Projetos!X249=2,Técnicos!$H$2:$H$100,Técnicos!$J$2:$J$100)),,0,1))</f>
        <v/>
      </c>
      <c r="S250" s="15" t="str" cm="1">
        <f t="array" ref="S250">IF(OR($B250="",S$2=""),"",Projetos!$K249/_xlfn.XLOOKUP(S$2,Técnicos!$A$2:$A$100,IF(Projetos!Y249=1,Técnicos!$F$2:$F$100,IF(Projetos!Y249=2,Técnicos!$H$2:$H$100,Técnicos!$J$2:$J$100)),,0,1))</f>
        <v/>
      </c>
      <c r="T250" s="15" t="str" cm="1">
        <f t="array" ref="T250">IF(OR($B250="",T$2=""),"",Projetos!$K249/_xlfn.XLOOKUP(T$2,Técnicos!$A$2:$A$100,IF(Projetos!Z249=1,Técnicos!$F$2:$F$100,IF(Projetos!Z249=2,Técnicos!$H$2:$H$100,Técnicos!$J$2:$J$100)),,0,1))</f>
        <v/>
      </c>
      <c r="U250" s="15" t="str" cm="1">
        <f t="array" ref="U250">IF(OR($B250="",U$2=""),"",Projetos!$K249/_xlfn.XLOOKUP(U$2,Técnicos!$A$2:$A$100,IF(Projetos!AA249=1,Técnicos!$F$2:$F$100,IF(Projetos!AA249=2,Técnicos!$H$2:$H$100,Técnicos!$J$2:$J$100)),,0,1))</f>
        <v/>
      </c>
      <c r="V250" s="15" t="str" cm="1">
        <f t="array" ref="V250">IF(OR($B250="",V$2=""),"",Projetos!$K249/_xlfn.XLOOKUP(V$2,Técnicos!$A$2:$A$100,IF(Projetos!AB249=1,Técnicos!$F$2:$F$100,IF(Projetos!AB249=2,Técnicos!$H$2:$H$100,Técnicos!$J$2:$J$100)),,0,1))</f>
        <v/>
      </c>
      <c r="W250" s="15" t="str" cm="1">
        <f t="array" ref="W250">IF(OR($B250="",W$2=""),"",Projetos!$K249/_xlfn.XLOOKUP(W$2,Técnicos!$A$2:$A$100,IF(Projetos!AC249=1,Técnicos!$F$2:$F$100,IF(Projetos!AC249=2,Técnicos!$H$2:$H$100,Técnicos!$J$2:$J$100)),,0,1))</f>
        <v/>
      </c>
      <c r="X250" s="15" t="str" cm="1">
        <f t="array" ref="X250">IF(OR($B250="",X$2=""),"",Projetos!$K249/_xlfn.XLOOKUP(X$2,Técnicos!$A$2:$A$100,IF(Projetos!AD249=1,Técnicos!$F$2:$F$100,IF(Projetos!AD249=2,Técnicos!$H$2:$H$100,Técnicos!$J$2:$J$100)),,0,1))</f>
        <v/>
      </c>
      <c r="Y250" s="15" t="str" cm="1">
        <f t="array" ref="Y250">IF(OR($B250="",Y$2=""),"",Projetos!$K249/_xlfn.XLOOKUP(Y$2,Técnicos!$A$2:$A$100,IF(Projetos!AE249=1,Técnicos!$F$2:$F$100,IF(Projetos!AE249=2,Técnicos!$H$2:$H$100,Técnicos!$J$2:$J$100)),,0,1))</f>
        <v/>
      </c>
      <c r="Z250" s="15" t="str" cm="1">
        <f t="array" ref="Z250">IF(OR($B250="",Z$2=""),"",Projetos!$K249/_xlfn.XLOOKUP(Z$2,Técnicos!$A$2:$A$100,IF(Projetos!AF249=1,Técnicos!$F$2:$F$100,IF(Projetos!AF249=2,Técnicos!$H$2:$H$100,Técnicos!$J$2:$J$100)),,0,1))</f>
        <v/>
      </c>
      <c r="AA250" s="15" t="str" cm="1">
        <f t="array" ref="AA250">IF(OR($B250="",AA$2=""),"",Projetos!$K249/_xlfn.XLOOKUP(AA$2,Técnicos!$A$2:$A$100,IF(Projetos!AG249=1,Técnicos!$F$2:$F$100,IF(Projetos!AG249=2,Técnicos!$H$2:$H$100,Técnicos!$J$2:$J$100)),,0,1))</f>
        <v/>
      </c>
      <c r="AB250" s="15" t="str" cm="1">
        <f t="array" ref="AB250">IF(OR($B250="",AB$2=""),"",Projetos!$K249/_xlfn.XLOOKUP(AB$2,Técnicos!$A$2:$A$100,IF(Projetos!AH249=1,Técnicos!$F$2:$F$100,IF(Projetos!AH249=2,Técnicos!$H$2:$H$100,Técnicos!$J$2:$J$100)),,0,1))</f>
        <v/>
      </c>
      <c r="AC250" s="15" t="str" cm="1">
        <f t="array" ref="AC250">IF(OR($B250="",AC$2=""),"",Projetos!$K249/_xlfn.XLOOKUP(AC$2,Técnicos!$A$2:$A$100,IF(Projetos!AI249=1,Técnicos!$F$2:$F$100,IF(Projetos!AI249=2,Técnicos!$H$2:$H$100,Técnicos!$J$2:$J$100)),,0,1))</f>
        <v/>
      </c>
      <c r="AD250" s="15" t="str" cm="1">
        <f t="array" ref="AD250">IF(OR($B250="",AD$2=""),"",Projetos!$K249/_xlfn.XLOOKUP(AD$2,Técnicos!$A$2:$A$100,IF(Projetos!AJ249=1,Técnicos!$F$2:$F$100,IF(Projetos!AJ249=2,Técnicos!$H$2:$H$100,Técnicos!$J$2:$J$100)),,0,1))</f>
        <v/>
      </c>
      <c r="AE250" s="15" t="str" cm="1">
        <f t="array" ref="AE250">IF(OR($B250="",AE$2=""),"",Projetos!$K249/_xlfn.XLOOKUP(AE$2,Técnicos!$A$2:$A$100,IF(Projetos!AK249=1,Técnicos!$F$2:$F$100,IF(Projetos!AK249=2,Técnicos!$H$2:$H$100,Técnicos!$J$2:$J$100)),,0,1))</f>
        <v/>
      </c>
      <c r="AF250" s="15" t="str" cm="1">
        <f t="array" ref="AF250">IF(OR($B250="",AF$2=""),"",Projetos!$K249/_xlfn.XLOOKUP(AF$2,Técnicos!$A$2:$A$100,IF(Projetos!AL249=1,Técnicos!$F$2:$F$100,IF(Projetos!AL249=2,Técnicos!$H$2:$H$100,Técnicos!$J$2:$J$100)),,0,1))</f>
        <v/>
      </c>
      <c r="AG250" s="15" t="str" cm="1">
        <f t="array" ref="AG250">IF(OR($B250="",AG$2=""),"",Projetos!$K249/_xlfn.XLOOKUP(AG$2,Técnicos!$A$2:$A$100,IF(Projetos!AM249=1,Técnicos!$F$2:$F$100,IF(Projetos!AM249=2,Técnicos!$H$2:$H$100,Técnicos!$J$2:$J$100)),,0,1))</f>
        <v/>
      </c>
      <c r="AH250" s="15" t="str" cm="1">
        <f t="array" ref="AH250">IF(OR($B250="",AH$2=""),"",Projetos!$K249/_xlfn.XLOOKUP(AH$2,Técnicos!$A$2:$A$100,IF(Projetos!AN249=1,Técnicos!$F$2:$F$100,IF(Projetos!AN249=2,Técnicos!$H$2:$H$100,Técnicos!$J$2:$J$100)),,0,1))</f>
        <v/>
      </c>
      <c r="AI250" s="15" t="str" cm="1">
        <f t="array" ref="AI250">IF(OR($B250="",AI$2=""),"",Projetos!$K249/_xlfn.XLOOKUP(AI$2,Técnicos!$A$2:$A$100,IF(Projetos!AO249=1,Técnicos!$F$2:$F$100,IF(Projetos!AO249=2,Técnicos!$H$2:$H$100,Técnicos!$J$2:$J$100)),,0,1))</f>
        <v/>
      </c>
      <c r="AJ250" s="15" t="str" cm="1">
        <f t="array" ref="AJ250">IF(OR($B250="",AJ$2=""),"",Projetos!$K249/_xlfn.XLOOKUP(AJ$2,Técnicos!$A$2:$A$100,IF(Projetos!AP249=1,Técnicos!$F$2:$F$100,IF(Projetos!AP249=2,Técnicos!$H$2:$H$100,Técnicos!$J$2:$J$100)),,0,1))</f>
        <v/>
      </c>
      <c r="AK250" s="15" t="str" cm="1">
        <f t="array" ref="AK250">IF(OR($B250="",AK$2=""),"",Projetos!$K249/_xlfn.XLOOKUP(AK$2,Técnicos!$A$2:$A$100,IF(Projetos!AQ249=1,Técnicos!$F$2:$F$100,IF(Projetos!AQ249=2,Técnicos!$H$2:$H$100,Técnicos!$J$2:$J$100)),,0,1))</f>
        <v/>
      </c>
      <c r="AL250" s="15" t="str" cm="1">
        <f t="array" ref="AL250">IF(OR($B250="",AL$2=""),"",Projetos!$K249*_xlfn.XLOOKUP(AL$2,Técnicos!$A$2:$A$100,IF(Projetos!AR249=1,Técnicos!$F$2:$F$100,IF(Projetos!AR249=2,Técnicos!$H$2:$H$100,Técnicos!$J$2:$J$100)),,0,1))</f>
        <v/>
      </c>
      <c r="AM250" s="15" t="str" cm="1">
        <f t="array" ref="AM250">IF(OR($B250="",AM$2=""),"",Projetos!$K249*_xlfn.XLOOKUP(AM$2,Técnicos!$A$2:$A$100,IF(Projetos!AS249=1,Técnicos!$F$2:$F$100,IF(Projetos!AS249=2,Técnicos!$H$2:$H$100,Técnicos!$J$2:$J$100)),,0,1))</f>
        <v/>
      </c>
      <c r="AN250" s="15" t="str" cm="1">
        <f t="array" ref="AN250">IF(OR($B250="",AN$2=""),"",Projetos!$K249*_xlfn.XLOOKUP(AN$2,Técnicos!$A$2:$A$100,IF(Projetos!AT249=1,Técnicos!$F$2:$F$100,IF(Projetos!AT249=2,Técnicos!$H$2:$H$100,Técnicos!$J$2:$J$100)),,0,1))</f>
        <v/>
      </c>
      <c r="AO250" s="15" t="str" cm="1">
        <f t="array" ref="AO250">IF(OR($B250="",AO$2=""),"",Projetos!$K249*_xlfn.XLOOKUP(AO$2,Técnicos!$A$2:$A$100,IF(Projetos!AU249=1,Técnicos!$F$2:$F$100,IF(Projetos!AU249=2,Técnicos!$H$2:$H$100,Técnicos!$J$2:$J$100)),,0,1))</f>
        <v/>
      </c>
      <c r="AP250" s="15" t="str" cm="1">
        <f t="array" ref="AP250">IF(OR($B250="",AP$2=""),"",Projetos!$K249*_xlfn.XLOOKUP(AP$2,Técnicos!$A$2:$A$100,IF(Projetos!AV249=1,Técnicos!$F$2:$F$100,IF(Projetos!AV249=2,Técnicos!$H$2:$H$100,Técnicos!$J$2:$J$100)),,0,1))</f>
        <v/>
      </c>
      <c r="AQ250" s="15" t="str" cm="1">
        <f t="array" ref="AQ250">IF(OR($B250="",AQ$2=""),"",Projetos!$K249*_xlfn.XLOOKUP(AQ$2,Técnicos!$A$2:$A$100,IF(Projetos!AW249=1,Técnicos!$F$2:$F$100,IF(Projetos!AW249=2,Técnicos!$H$2:$H$100,Técnicos!$J$2:$J$100)),,0,1))</f>
        <v/>
      </c>
      <c r="AR250" s="15" t="str" cm="1">
        <f t="array" ref="AR250">IF(OR($B250="",AR$2=""),"",Projetos!$K249*_xlfn.XLOOKUP(AR$2,Técnicos!$A$2:$A$100,IF(Projetos!AX249=1,Técnicos!$F$2:$F$100,IF(Projetos!AX249=2,Técnicos!$H$2:$H$100,Técnicos!$J$2:$J$100)),,0,1))</f>
        <v/>
      </c>
      <c r="AS250" s="15" t="str" cm="1">
        <f t="array" ref="AS250">IF(OR($B250="",AS$2=""),"",Projetos!$K249*_xlfn.XLOOKUP(AS$2,Técnicos!$A$2:$A$100,IF(Projetos!AY249=1,Técnicos!$F$2:$F$100,IF(Projetos!AY249=2,Técnicos!$H$2:$H$100,Técnicos!$J$2:$J$100)),,0,1))</f>
        <v/>
      </c>
      <c r="AT250" s="15" t="str" cm="1">
        <f t="array" ref="AT250">IF(OR($B250="",AT$2=""),"",Projetos!$K249*_xlfn.XLOOKUP(AT$2,Técnicos!$A$2:$A$100,IF(Projetos!AZ249=1,Técnicos!$F$2:$F$100,IF(Projetos!AZ249=2,Técnicos!$H$2:$H$100,Técnicos!$J$2:$J$100)),,0,1))</f>
        <v/>
      </c>
      <c r="AU250" s="15" t="str" cm="1">
        <f t="array" ref="AU250">IF(OR($B250="",AU$2=""),"",Projetos!$K249*_xlfn.XLOOKUP(AU$2,Técnicos!$A$2:$A$100,IF(Projetos!BA249=1,Técnicos!$F$2:$F$100,IF(Projetos!BA249=2,Técnicos!$H$2:$H$100,Técnicos!$J$2:$J$100)),,0,1))</f>
        <v/>
      </c>
      <c r="AV250" s="15" t="str" cm="1">
        <f t="array" ref="AV250">IF(OR($B250="",AV$2=""),"",Projetos!$K249*_xlfn.XLOOKUP(AV$2,Técnicos!$A$2:$A$100,IF(Projetos!BB249=1,Técnicos!$F$2:$F$100,IF(Projetos!BB249=2,Técnicos!$H$2:$H$100,Técnicos!$J$2:$J$100)),,0,1))</f>
        <v/>
      </c>
      <c r="AW250" s="15" t="str" cm="1">
        <f t="array" ref="AW250">IF(OR($B250="",AW$2=""),"",Projetos!$K249*_xlfn.XLOOKUP(AW$2,Técnicos!$A$2:$A$100,IF(Projetos!BC249=1,Técnicos!$F$2:$F$100,IF(Projetos!BC249=2,Técnicos!$H$2:$H$100,Técnicos!$J$2:$J$100)),,0,1))</f>
        <v/>
      </c>
      <c r="AX250" s="15" t="str" cm="1">
        <f t="array" ref="AX250">IF(OR($B250="",AX$2=""),"",Projetos!$K249*_xlfn.XLOOKUP(AX$2,Técnicos!$A$2:$A$100,IF(Projetos!BD249=1,Técnicos!$F$2:$F$100,IF(Projetos!BD249=2,Técnicos!$H$2:$H$100,Técnicos!$J$2:$J$100)),,0,1))</f>
        <v/>
      </c>
      <c r="AY250" s="15" t="str" cm="1">
        <f t="array" ref="AY250">IF(OR($B250="",AY$2=""),"",Projetos!$K249*_xlfn.XLOOKUP(AY$2,Técnicos!$A$2:$A$100,IF(Projetos!BE249=1,Técnicos!$F$2:$F$100,IF(Projetos!BE249=2,Técnicos!$H$2:$H$100,Técnicos!$J$2:$J$100)),,0,1))</f>
        <v/>
      </c>
      <c r="AZ250" s="15" t="str" cm="1">
        <f t="array" ref="AZ250">IF(OR($B250="",AZ$2=""),"",Projetos!$K249*_xlfn.XLOOKUP(AZ$2,Técnicos!$A$2:$A$100,IF(Projetos!BF249=1,Técnicos!$F$2:$F$100,IF(Projetos!BF249=2,Técnicos!$H$2:$H$100,Técnicos!$J$2:$J$100)),,0,1))</f>
        <v/>
      </c>
      <c r="BA250" s="15" t="str" cm="1">
        <f t="array" ref="BA250">IF(OR($B250="",BA$2=""),"",Projetos!$K249*_xlfn.XLOOKUP(BA$2,Técnicos!$A$2:$A$100,IF(Projetos!BG249=1,Técnicos!$F$2:$F$100,IF(Projetos!BG249=2,Técnicos!$H$2:$H$100,Técnicos!$J$2:$J$100)),,0,1))</f>
        <v/>
      </c>
      <c r="BB250" s="15" t="str" cm="1">
        <f t="array" ref="BB250">IF(OR($B250="",BB$2=""),"",Projetos!$K249*_xlfn.XLOOKUP(BB$2,Técnicos!$A$2:$A$100,IF(Projetos!BH249=1,Técnicos!$F$2:$F$100,IF(Projetos!BH249=2,Técnicos!$H$2:$H$100,Técnicos!$J$2:$J$100)),,0,1))</f>
        <v/>
      </c>
      <c r="BC250" s="15" t="str" cm="1">
        <f t="array" ref="BC250">IF(OR($B250="",BC$2=""),"",Projetos!$K249*_xlfn.XLOOKUP(BC$2,Técnicos!$A$2:$A$100,IF(Projetos!BI249=1,Técnicos!$F$2:$F$100,IF(Projetos!BI249=2,Técnicos!$H$2:$H$100,Técnicos!$J$2:$J$100)),,0,1))</f>
        <v/>
      </c>
      <c r="BD250" s="15" t="str" cm="1">
        <f t="array" ref="BD250">IF(OR($B250="",BD$2=""),"",Projetos!$K249*_xlfn.XLOOKUP(BD$2,Técnicos!$A$2:$A$100,IF(Projetos!BJ249=1,Técnicos!$F$2:$F$100,IF(Projetos!BJ249=2,Técnicos!$H$2:$H$100,Técnicos!$J$2:$J$100)),,0,1))</f>
        <v/>
      </c>
      <c r="BE250" s="15" t="str" cm="1">
        <f t="array" ref="BE250">IF(OR($B250="",BE$2=""),"",Projetos!$K249*_xlfn.XLOOKUP(BE$2,Técnicos!$A$2:$A$100,IF(Projetos!BK249=1,Técnicos!$F$2:$F$100,IF(Projetos!BK249=2,Técnicos!$H$2:$H$100,Técnicos!$J$2:$J$100)),,0,1))</f>
        <v/>
      </c>
      <c r="BF250" s="15" t="str" cm="1">
        <f t="array" ref="BF250">IF(OR($B250="",BF$2=""),"",Projetos!$K249*_xlfn.XLOOKUP(BF$2,Técnicos!$A$2:$A$100,IF(Projetos!BL249=1,Técnicos!$F$2:$F$100,IF(Projetos!BL249=2,Técnicos!$H$2:$H$100,Técnicos!$J$2:$J$100)),,0,1))</f>
        <v/>
      </c>
      <c r="BG250" s="15" t="str" cm="1">
        <f t="array" ref="BG250">IF(OR($B250="",BG$2=""),"",Projetos!$K249*_xlfn.XLOOKUP(BG$2,Técnicos!$A$2:$A$100,IF(Projetos!BM249=1,Técnicos!$F$2:$F$100,IF(Projetos!BM249=2,Técnicos!$H$2:$H$100,Técnicos!$J$2:$J$100)),,0,1))</f>
        <v/>
      </c>
      <c r="BH250" s="15" t="str" cm="1">
        <f t="array" ref="BH250">IF(OR($B250="",BH$2=""),"",Projetos!$K249*_xlfn.XLOOKUP(BH$2,Técnicos!$A$2:$A$100,IF(Projetos!BN249=1,Técnicos!$F$2:$F$100,IF(Projetos!BN249=2,Técnicos!$H$2:$H$100,Técnicos!$J$2:$J$100)),,0,1))</f>
        <v/>
      </c>
      <c r="BI250" s="15" t="str" cm="1">
        <f t="array" ref="BI250">IF(OR($B250="",BI$2=""),"",Projetos!$K249*_xlfn.XLOOKUP(BI$2,Técnicos!$A$2:$A$100,IF(Projetos!BO249=1,Técnicos!$F$2:$F$100,IF(Projetos!BO249=2,Técnicos!$H$2:$H$100,Técnicos!$J$2:$J$100)),,0,1))</f>
        <v/>
      </c>
      <c r="BJ250" s="15" t="str" cm="1">
        <f t="array" ref="BJ250">IF(OR($B250="",BJ$2=""),"",Projetos!$K249*_xlfn.XLOOKUP(BJ$2,Técnicos!$A$2:$A$100,IF(Projetos!BP249=1,Técnicos!$F$2:$F$100,IF(Projetos!BP249=2,Técnicos!$H$2:$H$100,Técnicos!$J$2:$J$100)),,0,1))</f>
        <v/>
      </c>
      <c r="BK250" s="15" t="str" cm="1">
        <f t="array" ref="BK250">IF(OR($B250="",BK$2=""),"",Projetos!$K249*_xlfn.XLOOKUP(BK$2,Técnicos!$A$2:$A$100,IF(Projetos!BQ249=1,Técnicos!$F$2:$F$100,IF(Projetos!BQ249=2,Técnicos!$H$2:$H$100,Técnicos!$J$2:$J$100)),,0,1))</f>
        <v/>
      </c>
      <c r="BL250" s="15" t="str" cm="1">
        <f t="array" ref="BL250">IF(OR($B250="",BL$2=""),"",Projetos!$K249*_xlfn.XLOOKUP(BL$2,Técnicos!$A$2:$A$100,IF(Projetos!BR249=1,Técnicos!$F$2:$F$100,IF(Projetos!BR249=2,Técnicos!$H$2:$H$100,Técnicos!$J$2:$J$100)),,0,1))</f>
        <v/>
      </c>
      <c r="BM250" s="15" t="str" cm="1">
        <f t="array" ref="BM250">IF(OR($B250="",BM$2=""),"",Projetos!$K249*_xlfn.XLOOKUP(BM$2,Técnicos!$A$2:$A$100,IF(Projetos!BS249=1,Técnicos!$F$2:$F$100,IF(Projetos!BS249=2,Técnicos!$H$2:$H$100,Técnicos!$J$2:$J$100)),,0,1))</f>
        <v/>
      </c>
      <c r="BN250" s="15" t="str" cm="1">
        <f t="array" ref="BN250">IF(OR($B250="",BN$2=""),"",Projetos!$K249*_xlfn.XLOOKUP(BN$2,Técnicos!$A$2:$A$100,IF(Projetos!BT249=1,Técnicos!$F$2:$F$100,IF(Projetos!BT249=2,Técnicos!$H$2:$H$100,Técnicos!$J$2:$J$100)),,0,1))</f>
        <v/>
      </c>
      <c r="BO250" s="15" t="str" cm="1">
        <f t="array" ref="BO250">IF(OR($B250="",BO$2=""),"",Projetos!$K249*_xlfn.XLOOKUP(BO$2,Técnicos!$A$2:$A$100,IF(Projetos!BU249=1,Técnicos!$F$2:$F$100,IF(Projetos!BU249=2,Técnicos!$H$2:$H$100,Técnicos!$J$2:$J$100)),,0,1))</f>
        <v/>
      </c>
      <c r="BP250" s="15" t="str" cm="1">
        <f t="array" ref="BP250">IF(OR($B250="",BP$2=""),"",Projetos!$K249*_xlfn.XLOOKUP(BP$2,Técnicos!$A$2:$A$100,IF(Projetos!BV249=1,Técnicos!$F$2:$F$100,IF(Projetos!BV249=2,Técnicos!$H$2:$H$100,Técnicos!$J$2:$J$100)),,0,1))</f>
        <v/>
      </c>
      <c r="BQ250" s="15" t="str" cm="1">
        <f t="array" ref="BQ250">IF(OR($B250="",BQ$2=""),"",Projetos!$K249*_xlfn.XLOOKUP(BQ$2,Técnicos!$A$2:$A$100,IF(Projetos!BW249=1,Técnicos!$F$2:$F$100,IF(Projetos!BW249=2,Técnicos!$H$2:$H$100,Técnicos!$J$2:$J$100)),,0,1))</f>
        <v/>
      </c>
    </row>
    <row r="251" spans="3:69" x14ac:dyDescent="0.3">
      <c r="C251" s="15" t="str" cm="1">
        <f t="array" ref="C251">IF(OR($B251="",C$2=""),"",Projetos!$K250/_xlfn.XLOOKUP(C$2,Técnicos!$A$2:$A$100,IF(Projetos!I250=1,Técnicos!$F$2:$F$100,IF(Projetos!I250=2,Técnicos!$H$2:$H$100,Técnicos!$J$2:$J$100)),,0,1))</f>
        <v/>
      </c>
      <c r="D251" s="15" t="str" cm="1">
        <f t="array" ref="D251">IF(OR($B251="",D$2=""),"",Projetos!$K250/_xlfn.XLOOKUP(D$2,Técnicos!$A$2:$A$100,IF(Projetos!J250=1,Técnicos!$F$2:$F$100,IF(Projetos!J250=2,Técnicos!$H$2:$H$100,Técnicos!$J$2:$J$100)),,0,1))</f>
        <v/>
      </c>
      <c r="E251" s="15" t="str" cm="1">
        <f t="array" ref="E251">IF(OR($B251="",E$2=""),"",Projetos!$K250/_xlfn.XLOOKUP(E$2,Técnicos!$A$2:$A$100,IF(Projetos!K250=1,Técnicos!$F$2:$F$100,IF(Projetos!K250=2,Técnicos!$H$2:$H$100,Técnicos!$J$2:$J$100)),,0,1))</f>
        <v/>
      </c>
      <c r="F251" s="15" t="str" cm="1">
        <f t="array" ref="F251">IF(OR($B251="",F$2=""),"",Projetos!$K250/_xlfn.XLOOKUP(F$2,Técnicos!$A$2:$A$100,IF(Projetos!L250=1,Técnicos!$F$2:$F$100,IF(Projetos!L250=2,Técnicos!$H$2:$H$100,Técnicos!$J$2:$J$100)),,0,1))</f>
        <v/>
      </c>
      <c r="G251" s="15" t="str" cm="1">
        <f t="array" ref="G251">IF(OR($B251="",G$2=""),"",Projetos!$K250/_xlfn.XLOOKUP(G$2,Técnicos!$A$2:$A$100,IF(Projetos!M250=1,Técnicos!$F$2:$F$100,IF(Projetos!M250=2,Técnicos!$H$2:$H$100,Técnicos!$J$2:$J$100)),,0,1))</f>
        <v/>
      </c>
      <c r="H251" s="15" t="str" cm="1">
        <f t="array" ref="H251">IF(OR($B251="",H$2=""),"",Projetos!$K250/_xlfn.XLOOKUP(H$2,Técnicos!$A$2:$A$100,IF(Projetos!N250=1,Técnicos!$F$2:$F$100,IF(Projetos!N250=2,Técnicos!$H$2:$H$100,Técnicos!$J$2:$J$100)),,0,1))</f>
        <v/>
      </c>
      <c r="I251" s="15" t="str" cm="1">
        <f t="array" ref="I251">IF(OR($B251="",I$2=""),"",Projetos!$K250/_xlfn.XLOOKUP(I$2,Técnicos!$A$2:$A$100,IF(Projetos!O250=1,Técnicos!$F$2:$F$100,IF(Projetos!O250=2,Técnicos!$H$2:$H$100,Técnicos!$J$2:$J$100)),,0,1))</f>
        <v/>
      </c>
      <c r="J251" s="15" t="str" cm="1">
        <f t="array" ref="J251">IF(OR($B251="",J$2=""),"",Projetos!$K250/_xlfn.XLOOKUP(J$2,Técnicos!$A$2:$A$100,IF(Projetos!P250=1,Técnicos!$F$2:$F$100,IF(Projetos!P250=2,Técnicos!$H$2:$H$100,Técnicos!$J$2:$J$100)),,0,1))</f>
        <v/>
      </c>
      <c r="K251" s="15" t="str" cm="1">
        <f t="array" ref="K251">IF(OR($B251="",K$2=""),"",Projetos!$K250/_xlfn.XLOOKUP(K$2,Técnicos!$A$2:$A$100,IF(Projetos!Q250=1,Técnicos!$F$2:$F$100,IF(Projetos!Q250=2,Técnicos!$H$2:$H$100,Técnicos!$J$2:$J$100)),,0,1))</f>
        <v/>
      </c>
      <c r="L251" s="15" t="str" cm="1">
        <f t="array" ref="L251">IF(OR($B251="",L$2=""),"",Projetos!$K250/_xlfn.XLOOKUP(L$2,Técnicos!$A$2:$A$100,IF(Projetos!R250=1,Técnicos!$F$2:$F$100,IF(Projetos!R250=2,Técnicos!$H$2:$H$100,Técnicos!$J$2:$J$100)),,0,1))</f>
        <v/>
      </c>
      <c r="M251" s="15" t="str" cm="1">
        <f t="array" ref="M251">IF(OR($B251="",M$2=""),"",Projetos!$K250/_xlfn.XLOOKUP(M$2,Técnicos!$A$2:$A$100,IF(Projetos!S250=1,Técnicos!$F$2:$F$100,IF(Projetos!S250=2,Técnicos!$H$2:$H$100,Técnicos!$J$2:$J$100)),,0,1))</f>
        <v/>
      </c>
      <c r="N251" s="15" t="str" cm="1">
        <f t="array" ref="N251">IF(OR($B251="",N$2=""),"",Projetos!$K250/_xlfn.XLOOKUP(N$2,Técnicos!$A$2:$A$100,IF(Projetos!T250=1,Técnicos!$F$2:$F$100,IF(Projetos!T250=2,Técnicos!$H$2:$H$100,Técnicos!$J$2:$J$100)),,0,1))</f>
        <v/>
      </c>
      <c r="O251" s="15" t="str" cm="1">
        <f t="array" ref="O251">IF(OR($B251="",O$2=""),"",Projetos!$K250/_xlfn.XLOOKUP(O$2,Técnicos!$A$2:$A$100,IF(Projetos!U250=1,Técnicos!$F$2:$F$100,IF(Projetos!U250=2,Técnicos!$H$2:$H$100,Técnicos!$J$2:$J$100)),,0,1))</f>
        <v/>
      </c>
      <c r="P251" s="15" t="str" cm="1">
        <f t="array" ref="P251">IF(OR($B251="",P$2=""),"",Projetos!$K250/_xlfn.XLOOKUP(P$2,Técnicos!$A$2:$A$100,IF(Projetos!V250=1,Técnicos!$F$2:$F$100,IF(Projetos!V250=2,Técnicos!$H$2:$H$100,Técnicos!$J$2:$J$100)),,0,1))</f>
        <v/>
      </c>
      <c r="Q251" s="15" t="str" cm="1">
        <f t="array" ref="Q251">IF(OR($B251="",Q$2=""),"",Projetos!$K250/_xlfn.XLOOKUP(Q$2,Técnicos!$A$2:$A$100,IF(Projetos!W250=1,Técnicos!$F$2:$F$100,IF(Projetos!W250=2,Técnicos!$H$2:$H$100,Técnicos!$J$2:$J$100)),,0,1))</f>
        <v/>
      </c>
      <c r="R251" s="15" t="str" cm="1">
        <f t="array" ref="R251">IF(OR($B251="",R$2=""),"",Projetos!$K250/_xlfn.XLOOKUP(R$2,Técnicos!$A$2:$A$100,IF(Projetos!X250=1,Técnicos!$F$2:$F$100,IF(Projetos!X250=2,Técnicos!$H$2:$H$100,Técnicos!$J$2:$J$100)),,0,1))</f>
        <v/>
      </c>
      <c r="S251" s="15" t="str" cm="1">
        <f t="array" ref="S251">IF(OR($B251="",S$2=""),"",Projetos!$K250/_xlfn.XLOOKUP(S$2,Técnicos!$A$2:$A$100,IF(Projetos!Y250=1,Técnicos!$F$2:$F$100,IF(Projetos!Y250=2,Técnicos!$H$2:$H$100,Técnicos!$J$2:$J$100)),,0,1))</f>
        <v/>
      </c>
      <c r="T251" s="15" t="str" cm="1">
        <f t="array" ref="T251">IF(OR($B251="",T$2=""),"",Projetos!$K250/_xlfn.XLOOKUP(T$2,Técnicos!$A$2:$A$100,IF(Projetos!Z250=1,Técnicos!$F$2:$F$100,IF(Projetos!Z250=2,Técnicos!$H$2:$H$100,Técnicos!$J$2:$J$100)),,0,1))</f>
        <v/>
      </c>
      <c r="U251" s="15" t="str" cm="1">
        <f t="array" ref="U251">IF(OR($B251="",U$2=""),"",Projetos!$K250/_xlfn.XLOOKUP(U$2,Técnicos!$A$2:$A$100,IF(Projetos!AA250=1,Técnicos!$F$2:$F$100,IF(Projetos!AA250=2,Técnicos!$H$2:$H$100,Técnicos!$J$2:$J$100)),,0,1))</f>
        <v/>
      </c>
      <c r="V251" s="15" t="str" cm="1">
        <f t="array" ref="V251">IF(OR($B251="",V$2=""),"",Projetos!$K250/_xlfn.XLOOKUP(V$2,Técnicos!$A$2:$A$100,IF(Projetos!AB250=1,Técnicos!$F$2:$F$100,IF(Projetos!AB250=2,Técnicos!$H$2:$H$100,Técnicos!$J$2:$J$100)),,0,1))</f>
        <v/>
      </c>
      <c r="W251" s="15" t="str" cm="1">
        <f t="array" ref="W251">IF(OR($B251="",W$2=""),"",Projetos!$K250/_xlfn.XLOOKUP(W$2,Técnicos!$A$2:$A$100,IF(Projetos!AC250=1,Técnicos!$F$2:$F$100,IF(Projetos!AC250=2,Técnicos!$H$2:$H$100,Técnicos!$J$2:$J$100)),,0,1))</f>
        <v/>
      </c>
      <c r="X251" s="15" t="str" cm="1">
        <f t="array" ref="X251">IF(OR($B251="",X$2=""),"",Projetos!$K250/_xlfn.XLOOKUP(X$2,Técnicos!$A$2:$A$100,IF(Projetos!AD250=1,Técnicos!$F$2:$F$100,IF(Projetos!AD250=2,Técnicos!$H$2:$H$100,Técnicos!$J$2:$J$100)),,0,1))</f>
        <v/>
      </c>
      <c r="Y251" s="15" t="str" cm="1">
        <f t="array" ref="Y251">IF(OR($B251="",Y$2=""),"",Projetos!$K250/_xlfn.XLOOKUP(Y$2,Técnicos!$A$2:$A$100,IF(Projetos!AE250=1,Técnicos!$F$2:$F$100,IF(Projetos!AE250=2,Técnicos!$H$2:$H$100,Técnicos!$J$2:$J$100)),,0,1))</f>
        <v/>
      </c>
      <c r="Z251" s="15" t="str" cm="1">
        <f t="array" ref="Z251">IF(OR($B251="",Z$2=""),"",Projetos!$K250/_xlfn.XLOOKUP(Z$2,Técnicos!$A$2:$A$100,IF(Projetos!AF250=1,Técnicos!$F$2:$F$100,IF(Projetos!AF250=2,Técnicos!$H$2:$H$100,Técnicos!$J$2:$J$100)),,0,1))</f>
        <v/>
      </c>
      <c r="AA251" s="15" t="str" cm="1">
        <f t="array" ref="AA251">IF(OR($B251="",AA$2=""),"",Projetos!$K250/_xlfn.XLOOKUP(AA$2,Técnicos!$A$2:$A$100,IF(Projetos!AG250=1,Técnicos!$F$2:$F$100,IF(Projetos!AG250=2,Técnicos!$H$2:$H$100,Técnicos!$J$2:$J$100)),,0,1))</f>
        <v/>
      </c>
      <c r="AB251" s="15" t="str" cm="1">
        <f t="array" ref="AB251">IF(OR($B251="",AB$2=""),"",Projetos!$K250/_xlfn.XLOOKUP(AB$2,Técnicos!$A$2:$A$100,IF(Projetos!AH250=1,Técnicos!$F$2:$F$100,IF(Projetos!AH250=2,Técnicos!$H$2:$H$100,Técnicos!$J$2:$J$100)),,0,1))</f>
        <v/>
      </c>
      <c r="AC251" s="15" t="str" cm="1">
        <f t="array" ref="AC251">IF(OR($B251="",AC$2=""),"",Projetos!$K250/_xlfn.XLOOKUP(AC$2,Técnicos!$A$2:$A$100,IF(Projetos!AI250=1,Técnicos!$F$2:$F$100,IF(Projetos!AI250=2,Técnicos!$H$2:$H$100,Técnicos!$J$2:$J$100)),,0,1))</f>
        <v/>
      </c>
      <c r="AD251" s="15" t="str" cm="1">
        <f t="array" ref="AD251">IF(OR($B251="",AD$2=""),"",Projetos!$K250/_xlfn.XLOOKUP(AD$2,Técnicos!$A$2:$A$100,IF(Projetos!AJ250=1,Técnicos!$F$2:$F$100,IF(Projetos!AJ250=2,Técnicos!$H$2:$H$100,Técnicos!$J$2:$J$100)),,0,1))</f>
        <v/>
      </c>
      <c r="AE251" s="15" t="str" cm="1">
        <f t="array" ref="AE251">IF(OR($B251="",AE$2=""),"",Projetos!$K250/_xlfn.XLOOKUP(AE$2,Técnicos!$A$2:$A$100,IF(Projetos!AK250=1,Técnicos!$F$2:$F$100,IF(Projetos!AK250=2,Técnicos!$H$2:$H$100,Técnicos!$J$2:$J$100)),,0,1))</f>
        <v/>
      </c>
      <c r="AF251" s="15" t="str" cm="1">
        <f t="array" ref="AF251">IF(OR($B251="",AF$2=""),"",Projetos!$K250/_xlfn.XLOOKUP(AF$2,Técnicos!$A$2:$A$100,IF(Projetos!AL250=1,Técnicos!$F$2:$F$100,IF(Projetos!AL250=2,Técnicos!$H$2:$H$100,Técnicos!$J$2:$J$100)),,0,1))</f>
        <v/>
      </c>
      <c r="AG251" s="15" t="str" cm="1">
        <f t="array" ref="AG251">IF(OR($B251="",AG$2=""),"",Projetos!$K250/_xlfn.XLOOKUP(AG$2,Técnicos!$A$2:$A$100,IF(Projetos!AM250=1,Técnicos!$F$2:$F$100,IF(Projetos!AM250=2,Técnicos!$H$2:$H$100,Técnicos!$J$2:$J$100)),,0,1))</f>
        <v/>
      </c>
      <c r="AH251" s="15" t="str" cm="1">
        <f t="array" ref="AH251">IF(OR($B251="",AH$2=""),"",Projetos!$K250/_xlfn.XLOOKUP(AH$2,Técnicos!$A$2:$A$100,IF(Projetos!AN250=1,Técnicos!$F$2:$F$100,IF(Projetos!AN250=2,Técnicos!$H$2:$H$100,Técnicos!$J$2:$J$100)),,0,1))</f>
        <v/>
      </c>
      <c r="AI251" s="15" t="str" cm="1">
        <f t="array" ref="AI251">IF(OR($B251="",AI$2=""),"",Projetos!$K250/_xlfn.XLOOKUP(AI$2,Técnicos!$A$2:$A$100,IF(Projetos!AO250=1,Técnicos!$F$2:$F$100,IF(Projetos!AO250=2,Técnicos!$H$2:$H$100,Técnicos!$J$2:$J$100)),,0,1))</f>
        <v/>
      </c>
      <c r="AJ251" s="15" t="str" cm="1">
        <f t="array" ref="AJ251">IF(OR($B251="",AJ$2=""),"",Projetos!$K250/_xlfn.XLOOKUP(AJ$2,Técnicos!$A$2:$A$100,IF(Projetos!AP250=1,Técnicos!$F$2:$F$100,IF(Projetos!AP250=2,Técnicos!$H$2:$H$100,Técnicos!$J$2:$J$100)),,0,1))</f>
        <v/>
      </c>
      <c r="AK251" s="15" t="str" cm="1">
        <f t="array" ref="AK251">IF(OR($B251="",AK$2=""),"",Projetos!$K250/_xlfn.XLOOKUP(AK$2,Técnicos!$A$2:$A$100,IF(Projetos!AQ250=1,Técnicos!$F$2:$F$100,IF(Projetos!AQ250=2,Técnicos!$H$2:$H$100,Técnicos!$J$2:$J$100)),,0,1))</f>
        <v/>
      </c>
      <c r="AL251" s="15" t="str" cm="1">
        <f t="array" ref="AL251">IF(OR($B251="",AL$2=""),"",Projetos!$K250*_xlfn.XLOOKUP(AL$2,Técnicos!$A$2:$A$100,IF(Projetos!AR250=1,Técnicos!$F$2:$F$100,IF(Projetos!AR250=2,Técnicos!$H$2:$H$100,Técnicos!$J$2:$J$100)),,0,1))</f>
        <v/>
      </c>
      <c r="AM251" s="15" t="str" cm="1">
        <f t="array" ref="AM251">IF(OR($B251="",AM$2=""),"",Projetos!$K250*_xlfn.XLOOKUP(AM$2,Técnicos!$A$2:$A$100,IF(Projetos!AS250=1,Técnicos!$F$2:$F$100,IF(Projetos!AS250=2,Técnicos!$H$2:$H$100,Técnicos!$J$2:$J$100)),,0,1))</f>
        <v/>
      </c>
      <c r="AN251" s="15" t="str" cm="1">
        <f t="array" ref="AN251">IF(OR($B251="",AN$2=""),"",Projetos!$K250*_xlfn.XLOOKUP(AN$2,Técnicos!$A$2:$A$100,IF(Projetos!AT250=1,Técnicos!$F$2:$F$100,IF(Projetos!AT250=2,Técnicos!$H$2:$H$100,Técnicos!$J$2:$J$100)),,0,1))</f>
        <v/>
      </c>
      <c r="AO251" s="15" t="str" cm="1">
        <f t="array" ref="AO251">IF(OR($B251="",AO$2=""),"",Projetos!$K250*_xlfn.XLOOKUP(AO$2,Técnicos!$A$2:$A$100,IF(Projetos!AU250=1,Técnicos!$F$2:$F$100,IF(Projetos!AU250=2,Técnicos!$H$2:$H$100,Técnicos!$J$2:$J$100)),,0,1))</f>
        <v/>
      </c>
      <c r="AP251" s="15" t="str" cm="1">
        <f t="array" ref="AP251">IF(OR($B251="",AP$2=""),"",Projetos!$K250*_xlfn.XLOOKUP(AP$2,Técnicos!$A$2:$A$100,IF(Projetos!AV250=1,Técnicos!$F$2:$F$100,IF(Projetos!AV250=2,Técnicos!$H$2:$H$100,Técnicos!$J$2:$J$100)),,0,1))</f>
        <v/>
      </c>
      <c r="AQ251" s="15" t="str" cm="1">
        <f t="array" ref="AQ251">IF(OR($B251="",AQ$2=""),"",Projetos!$K250*_xlfn.XLOOKUP(AQ$2,Técnicos!$A$2:$A$100,IF(Projetos!AW250=1,Técnicos!$F$2:$F$100,IF(Projetos!AW250=2,Técnicos!$H$2:$H$100,Técnicos!$J$2:$J$100)),,0,1))</f>
        <v/>
      </c>
      <c r="AR251" s="15" t="str" cm="1">
        <f t="array" ref="AR251">IF(OR($B251="",AR$2=""),"",Projetos!$K250*_xlfn.XLOOKUP(AR$2,Técnicos!$A$2:$A$100,IF(Projetos!AX250=1,Técnicos!$F$2:$F$100,IF(Projetos!AX250=2,Técnicos!$H$2:$H$100,Técnicos!$J$2:$J$100)),,0,1))</f>
        <v/>
      </c>
      <c r="AS251" s="15" t="str" cm="1">
        <f t="array" ref="AS251">IF(OR($B251="",AS$2=""),"",Projetos!$K250*_xlfn.XLOOKUP(AS$2,Técnicos!$A$2:$A$100,IF(Projetos!AY250=1,Técnicos!$F$2:$F$100,IF(Projetos!AY250=2,Técnicos!$H$2:$H$100,Técnicos!$J$2:$J$100)),,0,1))</f>
        <v/>
      </c>
      <c r="AT251" s="15" t="str" cm="1">
        <f t="array" ref="AT251">IF(OR($B251="",AT$2=""),"",Projetos!$K250*_xlfn.XLOOKUP(AT$2,Técnicos!$A$2:$A$100,IF(Projetos!AZ250=1,Técnicos!$F$2:$F$100,IF(Projetos!AZ250=2,Técnicos!$H$2:$H$100,Técnicos!$J$2:$J$100)),,0,1))</f>
        <v/>
      </c>
      <c r="AU251" s="15" t="str" cm="1">
        <f t="array" ref="AU251">IF(OR($B251="",AU$2=""),"",Projetos!$K250*_xlfn.XLOOKUP(AU$2,Técnicos!$A$2:$A$100,IF(Projetos!BA250=1,Técnicos!$F$2:$F$100,IF(Projetos!BA250=2,Técnicos!$H$2:$H$100,Técnicos!$J$2:$J$100)),,0,1))</f>
        <v/>
      </c>
      <c r="AV251" s="15" t="str" cm="1">
        <f t="array" ref="AV251">IF(OR($B251="",AV$2=""),"",Projetos!$K250*_xlfn.XLOOKUP(AV$2,Técnicos!$A$2:$A$100,IF(Projetos!BB250=1,Técnicos!$F$2:$F$100,IF(Projetos!BB250=2,Técnicos!$H$2:$H$100,Técnicos!$J$2:$J$100)),,0,1))</f>
        <v/>
      </c>
      <c r="AW251" s="15" t="str" cm="1">
        <f t="array" ref="AW251">IF(OR($B251="",AW$2=""),"",Projetos!$K250*_xlfn.XLOOKUP(AW$2,Técnicos!$A$2:$A$100,IF(Projetos!BC250=1,Técnicos!$F$2:$F$100,IF(Projetos!BC250=2,Técnicos!$H$2:$H$100,Técnicos!$J$2:$J$100)),,0,1))</f>
        <v/>
      </c>
      <c r="AX251" s="15" t="str" cm="1">
        <f t="array" ref="AX251">IF(OR($B251="",AX$2=""),"",Projetos!$K250*_xlfn.XLOOKUP(AX$2,Técnicos!$A$2:$A$100,IF(Projetos!BD250=1,Técnicos!$F$2:$F$100,IF(Projetos!BD250=2,Técnicos!$H$2:$H$100,Técnicos!$J$2:$J$100)),,0,1))</f>
        <v/>
      </c>
      <c r="AY251" s="15" t="str" cm="1">
        <f t="array" ref="AY251">IF(OR($B251="",AY$2=""),"",Projetos!$K250*_xlfn.XLOOKUP(AY$2,Técnicos!$A$2:$A$100,IF(Projetos!BE250=1,Técnicos!$F$2:$F$100,IF(Projetos!BE250=2,Técnicos!$H$2:$H$100,Técnicos!$J$2:$J$100)),,0,1))</f>
        <v/>
      </c>
      <c r="AZ251" s="15" t="str" cm="1">
        <f t="array" ref="AZ251">IF(OR($B251="",AZ$2=""),"",Projetos!$K250*_xlfn.XLOOKUP(AZ$2,Técnicos!$A$2:$A$100,IF(Projetos!BF250=1,Técnicos!$F$2:$F$100,IF(Projetos!BF250=2,Técnicos!$H$2:$H$100,Técnicos!$J$2:$J$100)),,0,1))</f>
        <v/>
      </c>
      <c r="BA251" s="15" t="str" cm="1">
        <f t="array" ref="BA251">IF(OR($B251="",BA$2=""),"",Projetos!$K250*_xlfn.XLOOKUP(BA$2,Técnicos!$A$2:$A$100,IF(Projetos!BG250=1,Técnicos!$F$2:$F$100,IF(Projetos!BG250=2,Técnicos!$H$2:$H$100,Técnicos!$J$2:$J$100)),,0,1))</f>
        <v/>
      </c>
      <c r="BB251" s="15" t="str" cm="1">
        <f t="array" ref="BB251">IF(OR($B251="",BB$2=""),"",Projetos!$K250*_xlfn.XLOOKUP(BB$2,Técnicos!$A$2:$A$100,IF(Projetos!BH250=1,Técnicos!$F$2:$F$100,IF(Projetos!BH250=2,Técnicos!$H$2:$H$100,Técnicos!$J$2:$J$100)),,0,1))</f>
        <v/>
      </c>
      <c r="BC251" s="15" t="str" cm="1">
        <f t="array" ref="BC251">IF(OR($B251="",BC$2=""),"",Projetos!$K250*_xlfn.XLOOKUP(BC$2,Técnicos!$A$2:$A$100,IF(Projetos!BI250=1,Técnicos!$F$2:$F$100,IF(Projetos!BI250=2,Técnicos!$H$2:$H$100,Técnicos!$J$2:$J$100)),,0,1))</f>
        <v/>
      </c>
      <c r="BD251" s="15" t="str" cm="1">
        <f t="array" ref="BD251">IF(OR($B251="",BD$2=""),"",Projetos!$K250*_xlfn.XLOOKUP(BD$2,Técnicos!$A$2:$A$100,IF(Projetos!BJ250=1,Técnicos!$F$2:$F$100,IF(Projetos!BJ250=2,Técnicos!$H$2:$H$100,Técnicos!$J$2:$J$100)),,0,1))</f>
        <v/>
      </c>
      <c r="BE251" s="15" t="str" cm="1">
        <f t="array" ref="BE251">IF(OR($B251="",BE$2=""),"",Projetos!$K250*_xlfn.XLOOKUP(BE$2,Técnicos!$A$2:$A$100,IF(Projetos!BK250=1,Técnicos!$F$2:$F$100,IF(Projetos!BK250=2,Técnicos!$H$2:$H$100,Técnicos!$J$2:$J$100)),,0,1))</f>
        <v/>
      </c>
      <c r="BF251" s="15" t="str" cm="1">
        <f t="array" ref="BF251">IF(OR($B251="",BF$2=""),"",Projetos!$K250*_xlfn.XLOOKUP(BF$2,Técnicos!$A$2:$A$100,IF(Projetos!BL250=1,Técnicos!$F$2:$F$100,IF(Projetos!BL250=2,Técnicos!$H$2:$H$100,Técnicos!$J$2:$J$100)),,0,1))</f>
        <v/>
      </c>
      <c r="BG251" s="15" t="str" cm="1">
        <f t="array" ref="BG251">IF(OR($B251="",BG$2=""),"",Projetos!$K250*_xlfn.XLOOKUP(BG$2,Técnicos!$A$2:$A$100,IF(Projetos!BM250=1,Técnicos!$F$2:$F$100,IF(Projetos!BM250=2,Técnicos!$H$2:$H$100,Técnicos!$J$2:$J$100)),,0,1))</f>
        <v/>
      </c>
      <c r="BH251" s="15" t="str" cm="1">
        <f t="array" ref="BH251">IF(OR($B251="",BH$2=""),"",Projetos!$K250*_xlfn.XLOOKUP(BH$2,Técnicos!$A$2:$A$100,IF(Projetos!BN250=1,Técnicos!$F$2:$F$100,IF(Projetos!BN250=2,Técnicos!$H$2:$H$100,Técnicos!$J$2:$J$100)),,0,1))</f>
        <v/>
      </c>
      <c r="BI251" s="15" t="str" cm="1">
        <f t="array" ref="BI251">IF(OR($B251="",BI$2=""),"",Projetos!$K250*_xlfn.XLOOKUP(BI$2,Técnicos!$A$2:$A$100,IF(Projetos!BO250=1,Técnicos!$F$2:$F$100,IF(Projetos!BO250=2,Técnicos!$H$2:$H$100,Técnicos!$J$2:$J$100)),,0,1))</f>
        <v/>
      </c>
      <c r="BJ251" s="15" t="str" cm="1">
        <f t="array" ref="BJ251">IF(OR($B251="",BJ$2=""),"",Projetos!$K250*_xlfn.XLOOKUP(BJ$2,Técnicos!$A$2:$A$100,IF(Projetos!BP250=1,Técnicos!$F$2:$F$100,IF(Projetos!BP250=2,Técnicos!$H$2:$H$100,Técnicos!$J$2:$J$100)),,0,1))</f>
        <v/>
      </c>
      <c r="BK251" s="15" t="str" cm="1">
        <f t="array" ref="BK251">IF(OR($B251="",BK$2=""),"",Projetos!$K250*_xlfn.XLOOKUP(BK$2,Técnicos!$A$2:$A$100,IF(Projetos!BQ250=1,Técnicos!$F$2:$F$100,IF(Projetos!BQ250=2,Técnicos!$H$2:$H$100,Técnicos!$J$2:$J$100)),,0,1))</f>
        <v/>
      </c>
      <c r="BL251" s="15" t="str" cm="1">
        <f t="array" ref="BL251">IF(OR($B251="",BL$2=""),"",Projetos!$K250*_xlfn.XLOOKUP(BL$2,Técnicos!$A$2:$A$100,IF(Projetos!BR250=1,Técnicos!$F$2:$F$100,IF(Projetos!BR250=2,Técnicos!$H$2:$H$100,Técnicos!$J$2:$J$100)),,0,1))</f>
        <v/>
      </c>
      <c r="BM251" s="15" t="str" cm="1">
        <f t="array" ref="BM251">IF(OR($B251="",BM$2=""),"",Projetos!$K250*_xlfn.XLOOKUP(BM$2,Técnicos!$A$2:$A$100,IF(Projetos!BS250=1,Técnicos!$F$2:$F$100,IF(Projetos!BS250=2,Técnicos!$H$2:$H$100,Técnicos!$J$2:$J$100)),,0,1))</f>
        <v/>
      </c>
      <c r="BN251" s="15" t="str" cm="1">
        <f t="array" ref="BN251">IF(OR($B251="",BN$2=""),"",Projetos!$K250*_xlfn.XLOOKUP(BN$2,Técnicos!$A$2:$A$100,IF(Projetos!BT250=1,Técnicos!$F$2:$F$100,IF(Projetos!BT250=2,Técnicos!$H$2:$H$100,Técnicos!$J$2:$J$100)),,0,1))</f>
        <v/>
      </c>
      <c r="BO251" s="15" t="str" cm="1">
        <f t="array" ref="BO251">IF(OR($B251="",BO$2=""),"",Projetos!$K250*_xlfn.XLOOKUP(BO$2,Técnicos!$A$2:$A$100,IF(Projetos!BU250=1,Técnicos!$F$2:$F$100,IF(Projetos!BU250=2,Técnicos!$H$2:$H$100,Técnicos!$J$2:$J$100)),,0,1))</f>
        <v/>
      </c>
      <c r="BP251" s="15" t="str" cm="1">
        <f t="array" ref="BP251">IF(OR($B251="",BP$2=""),"",Projetos!$K250*_xlfn.XLOOKUP(BP$2,Técnicos!$A$2:$A$100,IF(Projetos!BV250=1,Técnicos!$F$2:$F$100,IF(Projetos!BV250=2,Técnicos!$H$2:$H$100,Técnicos!$J$2:$J$100)),,0,1))</f>
        <v/>
      </c>
      <c r="BQ251" s="15" t="str" cm="1">
        <f t="array" ref="BQ251">IF(OR($B251="",BQ$2=""),"",Projetos!$K250*_xlfn.XLOOKUP(BQ$2,Técnicos!$A$2:$A$100,IF(Projetos!BW250=1,Técnicos!$F$2:$F$100,IF(Projetos!BW250=2,Técnicos!$H$2:$H$100,Técnicos!$J$2:$J$100)),,0,1))</f>
        <v/>
      </c>
    </row>
    <row r="252" spans="3:69" x14ac:dyDescent="0.3">
      <c r="C252" s="15" t="str" cm="1">
        <f t="array" ref="C252">IF(OR($B252="",C$2=""),"",Projetos!$K251/_xlfn.XLOOKUP(C$2,Técnicos!$A$2:$A$100,IF(Projetos!I251=1,Técnicos!$F$2:$F$100,IF(Projetos!I251=2,Técnicos!$H$2:$H$100,Técnicos!$J$2:$J$100)),,0,1))</f>
        <v/>
      </c>
      <c r="D252" s="15" t="str" cm="1">
        <f t="array" ref="D252">IF(OR($B252="",D$2=""),"",Projetos!$K251/_xlfn.XLOOKUP(D$2,Técnicos!$A$2:$A$100,IF(Projetos!J251=1,Técnicos!$F$2:$F$100,IF(Projetos!J251=2,Técnicos!$H$2:$H$100,Técnicos!$J$2:$J$100)),,0,1))</f>
        <v/>
      </c>
      <c r="E252" s="15" t="str" cm="1">
        <f t="array" ref="E252">IF(OR($B252="",E$2=""),"",Projetos!$K251/_xlfn.XLOOKUP(E$2,Técnicos!$A$2:$A$100,IF(Projetos!K251=1,Técnicos!$F$2:$F$100,IF(Projetos!K251=2,Técnicos!$H$2:$H$100,Técnicos!$J$2:$J$100)),,0,1))</f>
        <v/>
      </c>
      <c r="F252" s="15" t="str" cm="1">
        <f t="array" ref="F252">IF(OR($B252="",F$2=""),"",Projetos!$K251/_xlfn.XLOOKUP(F$2,Técnicos!$A$2:$A$100,IF(Projetos!L251=1,Técnicos!$F$2:$F$100,IF(Projetos!L251=2,Técnicos!$H$2:$H$100,Técnicos!$J$2:$J$100)),,0,1))</f>
        <v/>
      </c>
      <c r="G252" s="15" t="str" cm="1">
        <f t="array" ref="G252">IF(OR($B252="",G$2=""),"",Projetos!$K251/_xlfn.XLOOKUP(G$2,Técnicos!$A$2:$A$100,IF(Projetos!M251=1,Técnicos!$F$2:$F$100,IF(Projetos!M251=2,Técnicos!$H$2:$H$100,Técnicos!$J$2:$J$100)),,0,1))</f>
        <v/>
      </c>
      <c r="H252" s="15" t="str" cm="1">
        <f t="array" ref="H252">IF(OR($B252="",H$2=""),"",Projetos!$K251/_xlfn.XLOOKUP(H$2,Técnicos!$A$2:$A$100,IF(Projetos!N251=1,Técnicos!$F$2:$F$100,IF(Projetos!N251=2,Técnicos!$H$2:$H$100,Técnicos!$J$2:$J$100)),,0,1))</f>
        <v/>
      </c>
      <c r="I252" s="15" t="str" cm="1">
        <f t="array" ref="I252">IF(OR($B252="",I$2=""),"",Projetos!$K251/_xlfn.XLOOKUP(I$2,Técnicos!$A$2:$A$100,IF(Projetos!O251=1,Técnicos!$F$2:$F$100,IF(Projetos!O251=2,Técnicos!$H$2:$H$100,Técnicos!$J$2:$J$100)),,0,1))</f>
        <v/>
      </c>
      <c r="J252" s="15" t="str" cm="1">
        <f t="array" ref="J252">IF(OR($B252="",J$2=""),"",Projetos!$K251/_xlfn.XLOOKUP(J$2,Técnicos!$A$2:$A$100,IF(Projetos!P251=1,Técnicos!$F$2:$F$100,IF(Projetos!P251=2,Técnicos!$H$2:$H$100,Técnicos!$J$2:$J$100)),,0,1))</f>
        <v/>
      </c>
      <c r="K252" s="15" t="str" cm="1">
        <f t="array" ref="K252">IF(OR($B252="",K$2=""),"",Projetos!$K251/_xlfn.XLOOKUP(K$2,Técnicos!$A$2:$A$100,IF(Projetos!Q251=1,Técnicos!$F$2:$F$100,IF(Projetos!Q251=2,Técnicos!$H$2:$H$100,Técnicos!$J$2:$J$100)),,0,1))</f>
        <v/>
      </c>
      <c r="L252" s="15" t="str" cm="1">
        <f t="array" ref="L252">IF(OR($B252="",L$2=""),"",Projetos!$K251/_xlfn.XLOOKUP(L$2,Técnicos!$A$2:$A$100,IF(Projetos!R251=1,Técnicos!$F$2:$F$100,IF(Projetos!R251=2,Técnicos!$H$2:$H$100,Técnicos!$J$2:$J$100)),,0,1))</f>
        <v/>
      </c>
      <c r="M252" s="15" t="str" cm="1">
        <f t="array" ref="M252">IF(OR($B252="",M$2=""),"",Projetos!$K251/_xlfn.XLOOKUP(M$2,Técnicos!$A$2:$A$100,IF(Projetos!S251=1,Técnicos!$F$2:$F$100,IF(Projetos!S251=2,Técnicos!$H$2:$H$100,Técnicos!$J$2:$J$100)),,0,1))</f>
        <v/>
      </c>
      <c r="N252" s="15" t="str" cm="1">
        <f t="array" ref="N252">IF(OR($B252="",N$2=""),"",Projetos!$K251/_xlfn.XLOOKUP(N$2,Técnicos!$A$2:$A$100,IF(Projetos!T251=1,Técnicos!$F$2:$F$100,IF(Projetos!T251=2,Técnicos!$H$2:$H$100,Técnicos!$J$2:$J$100)),,0,1))</f>
        <v/>
      </c>
      <c r="O252" s="15" t="str" cm="1">
        <f t="array" ref="O252">IF(OR($B252="",O$2=""),"",Projetos!$K251/_xlfn.XLOOKUP(O$2,Técnicos!$A$2:$A$100,IF(Projetos!U251=1,Técnicos!$F$2:$F$100,IF(Projetos!U251=2,Técnicos!$H$2:$H$100,Técnicos!$J$2:$J$100)),,0,1))</f>
        <v/>
      </c>
      <c r="P252" s="15" t="str" cm="1">
        <f t="array" ref="P252">IF(OR($B252="",P$2=""),"",Projetos!$K251/_xlfn.XLOOKUP(P$2,Técnicos!$A$2:$A$100,IF(Projetos!V251=1,Técnicos!$F$2:$F$100,IF(Projetos!V251=2,Técnicos!$H$2:$H$100,Técnicos!$J$2:$J$100)),,0,1))</f>
        <v/>
      </c>
      <c r="Q252" s="15" t="str" cm="1">
        <f t="array" ref="Q252">IF(OR($B252="",Q$2=""),"",Projetos!$K251/_xlfn.XLOOKUP(Q$2,Técnicos!$A$2:$A$100,IF(Projetos!W251=1,Técnicos!$F$2:$F$100,IF(Projetos!W251=2,Técnicos!$H$2:$H$100,Técnicos!$J$2:$J$100)),,0,1))</f>
        <v/>
      </c>
      <c r="R252" s="15" t="str" cm="1">
        <f t="array" ref="R252">IF(OR($B252="",R$2=""),"",Projetos!$K251/_xlfn.XLOOKUP(R$2,Técnicos!$A$2:$A$100,IF(Projetos!X251=1,Técnicos!$F$2:$F$100,IF(Projetos!X251=2,Técnicos!$H$2:$H$100,Técnicos!$J$2:$J$100)),,0,1))</f>
        <v/>
      </c>
      <c r="S252" s="15" t="str" cm="1">
        <f t="array" ref="S252">IF(OR($B252="",S$2=""),"",Projetos!$K251/_xlfn.XLOOKUP(S$2,Técnicos!$A$2:$A$100,IF(Projetos!Y251=1,Técnicos!$F$2:$F$100,IF(Projetos!Y251=2,Técnicos!$H$2:$H$100,Técnicos!$J$2:$J$100)),,0,1))</f>
        <v/>
      </c>
      <c r="T252" s="15" t="str" cm="1">
        <f t="array" ref="T252">IF(OR($B252="",T$2=""),"",Projetos!$K251/_xlfn.XLOOKUP(T$2,Técnicos!$A$2:$A$100,IF(Projetos!Z251=1,Técnicos!$F$2:$F$100,IF(Projetos!Z251=2,Técnicos!$H$2:$H$100,Técnicos!$J$2:$J$100)),,0,1))</f>
        <v/>
      </c>
      <c r="U252" s="15" t="str" cm="1">
        <f t="array" ref="U252">IF(OR($B252="",U$2=""),"",Projetos!$K251/_xlfn.XLOOKUP(U$2,Técnicos!$A$2:$A$100,IF(Projetos!AA251=1,Técnicos!$F$2:$F$100,IF(Projetos!AA251=2,Técnicos!$H$2:$H$100,Técnicos!$J$2:$J$100)),,0,1))</f>
        <v/>
      </c>
      <c r="V252" s="15" t="str" cm="1">
        <f t="array" ref="V252">IF(OR($B252="",V$2=""),"",Projetos!$K251/_xlfn.XLOOKUP(V$2,Técnicos!$A$2:$A$100,IF(Projetos!AB251=1,Técnicos!$F$2:$F$100,IF(Projetos!AB251=2,Técnicos!$H$2:$H$100,Técnicos!$J$2:$J$100)),,0,1))</f>
        <v/>
      </c>
      <c r="W252" s="15" t="str" cm="1">
        <f t="array" ref="W252">IF(OR($B252="",W$2=""),"",Projetos!$K251/_xlfn.XLOOKUP(W$2,Técnicos!$A$2:$A$100,IF(Projetos!AC251=1,Técnicos!$F$2:$F$100,IF(Projetos!AC251=2,Técnicos!$H$2:$H$100,Técnicos!$J$2:$J$100)),,0,1))</f>
        <v/>
      </c>
      <c r="X252" s="15" t="str" cm="1">
        <f t="array" ref="X252">IF(OR($B252="",X$2=""),"",Projetos!$K251/_xlfn.XLOOKUP(X$2,Técnicos!$A$2:$A$100,IF(Projetos!AD251=1,Técnicos!$F$2:$F$100,IF(Projetos!AD251=2,Técnicos!$H$2:$H$100,Técnicos!$J$2:$J$100)),,0,1))</f>
        <v/>
      </c>
      <c r="Y252" s="15" t="str" cm="1">
        <f t="array" ref="Y252">IF(OR($B252="",Y$2=""),"",Projetos!$K251/_xlfn.XLOOKUP(Y$2,Técnicos!$A$2:$A$100,IF(Projetos!AE251=1,Técnicos!$F$2:$F$100,IF(Projetos!AE251=2,Técnicos!$H$2:$H$100,Técnicos!$J$2:$J$100)),,0,1))</f>
        <v/>
      </c>
      <c r="Z252" s="15" t="str" cm="1">
        <f t="array" ref="Z252">IF(OR($B252="",Z$2=""),"",Projetos!$K251/_xlfn.XLOOKUP(Z$2,Técnicos!$A$2:$A$100,IF(Projetos!AF251=1,Técnicos!$F$2:$F$100,IF(Projetos!AF251=2,Técnicos!$H$2:$H$100,Técnicos!$J$2:$J$100)),,0,1))</f>
        <v/>
      </c>
      <c r="AA252" s="15" t="str" cm="1">
        <f t="array" ref="AA252">IF(OR($B252="",AA$2=""),"",Projetos!$K251/_xlfn.XLOOKUP(AA$2,Técnicos!$A$2:$A$100,IF(Projetos!AG251=1,Técnicos!$F$2:$F$100,IF(Projetos!AG251=2,Técnicos!$H$2:$H$100,Técnicos!$J$2:$J$100)),,0,1))</f>
        <v/>
      </c>
      <c r="AB252" s="15" t="str" cm="1">
        <f t="array" ref="AB252">IF(OR($B252="",AB$2=""),"",Projetos!$K251/_xlfn.XLOOKUP(AB$2,Técnicos!$A$2:$A$100,IF(Projetos!AH251=1,Técnicos!$F$2:$F$100,IF(Projetos!AH251=2,Técnicos!$H$2:$H$100,Técnicos!$J$2:$J$100)),,0,1))</f>
        <v/>
      </c>
      <c r="AC252" s="15" t="str" cm="1">
        <f t="array" ref="AC252">IF(OR($B252="",AC$2=""),"",Projetos!$K251/_xlfn.XLOOKUP(AC$2,Técnicos!$A$2:$A$100,IF(Projetos!AI251=1,Técnicos!$F$2:$F$100,IF(Projetos!AI251=2,Técnicos!$H$2:$H$100,Técnicos!$J$2:$J$100)),,0,1))</f>
        <v/>
      </c>
      <c r="AD252" s="15" t="str" cm="1">
        <f t="array" ref="AD252">IF(OR($B252="",AD$2=""),"",Projetos!$K251/_xlfn.XLOOKUP(AD$2,Técnicos!$A$2:$A$100,IF(Projetos!AJ251=1,Técnicos!$F$2:$F$100,IF(Projetos!AJ251=2,Técnicos!$H$2:$H$100,Técnicos!$J$2:$J$100)),,0,1))</f>
        <v/>
      </c>
      <c r="AE252" s="15" t="str" cm="1">
        <f t="array" ref="AE252">IF(OR($B252="",AE$2=""),"",Projetos!$K251/_xlfn.XLOOKUP(AE$2,Técnicos!$A$2:$A$100,IF(Projetos!AK251=1,Técnicos!$F$2:$F$100,IF(Projetos!AK251=2,Técnicos!$H$2:$H$100,Técnicos!$J$2:$J$100)),,0,1))</f>
        <v/>
      </c>
      <c r="AF252" s="15" t="str" cm="1">
        <f t="array" ref="AF252">IF(OR($B252="",AF$2=""),"",Projetos!$K251/_xlfn.XLOOKUP(AF$2,Técnicos!$A$2:$A$100,IF(Projetos!AL251=1,Técnicos!$F$2:$F$100,IF(Projetos!AL251=2,Técnicos!$H$2:$H$100,Técnicos!$J$2:$J$100)),,0,1))</f>
        <v/>
      </c>
      <c r="AG252" s="15" t="str" cm="1">
        <f t="array" ref="AG252">IF(OR($B252="",AG$2=""),"",Projetos!$K251/_xlfn.XLOOKUP(AG$2,Técnicos!$A$2:$A$100,IF(Projetos!AM251=1,Técnicos!$F$2:$F$100,IF(Projetos!AM251=2,Técnicos!$H$2:$H$100,Técnicos!$J$2:$J$100)),,0,1))</f>
        <v/>
      </c>
      <c r="AH252" s="15" t="str" cm="1">
        <f t="array" ref="AH252">IF(OR($B252="",AH$2=""),"",Projetos!$K251/_xlfn.XLOOKUP(AH$2,Técnicos!$A$2:$A$100,IF(Projetos!AN251=1,Técnicos!$F$2:$F$100,IF(Projetos!AN251=2,Técnicos!$H$2:$H$100,Técnicos!$J$2:$J$100)),,0,1))</f>
        <v/>
      </c>
      <c r="AI252" s="15" t="str" cm="1">
        <f t="array" ref="AI252">IF(OR($B252="",AI$2=""),"",Projetos!$K251/_xlfn.XLOOKUP(AI$2,Técnicos!$A$2:$A$100,IF(Projetos!AO251=1,Técnicos!$F$2:$F$100,IF(Projetos!AO251=2,Técnicos!$H$2:$H$100,Técnicos!$J$2:$J$100)),,0,1))</f>
        <v/>
      </c>
      <c r="AJ252" s="15" t="str" cm="1">
        <f t="array" ref="AJ252">IF(OR($B252="",AJ$2=""),"",Projetos!$K251/_xlfn.XLOOKUP(AJ$2,Técnicos!$A$2:$A$100,IF(Projetos!AP251=1,Técnicos!$F$2:$F$100,IF(Projetos!AP251=2,Técnicos!$H$2:$H$100,Técnicos!$J$2:$J$100)),,0,1))</f>
        <v/>
      </c>
      <c r="AK252" s="15" t="str" cm="1">
        <f t="array" ref="AK252">IF(OR($B252="",AK$2=""),"",Projetos!$K251/_xlfn.XLOOKUP(AK$2,Técnicos!$A$2:$A$100,IF(Projetos!AQ251=1,Técnicos!$F$2:$F$100,IF(Projetos!AQ251=2,Técnicos!$H$2:$H$100,Técnicos!$J$2:$J$100)),,0,1))</f>
        <v/>
      </c>
      <c r="AL252" s="15" t="str" cm="1">
        <f t="array" ref="AL252">IF(OR($B252="",AL$2=""),"",Projetos!$K251*_xlfn.XLOOKUP(AL$2,Técnicos!$A$2:$A$100,IF(Projetos!AR251=1,Técnicos!$F$2:$F$100,IF(Projetos!AR251=2,Técnicos!$H$2:$H$100,Técnicos!$J$2:$J$100)),,0,1))</f>
        <v/>
      </c>
      <c r="AM252" s="15" t="str" cm="1">
        <f t="array" ref="AM252">IF(OR($B252="",AM$2=""),"",Projetos!$K251*_xlfn.XLOOKUP(AM$2,Técnicos!$A$2:$A$100,IF(Projetos!AS251=1,Técnicos!$F$2:$F$100,IF(Projetos!AS251=2,Técnicos!$H$2:$H$100,Técnicos!$J$2:$J$100)),,0,1))</f>
        <v/>
      </c>
      <c r="AN252" s="15" t="str" cm="1">
        <f t="array" ref="AN252">IF(OR($B252="",AN$2=""),"",Projetos!$K251*_xlfn.XLOOKUP(AN$2,Técnicos!$A$2:$A$100,IF(Projetos!AT251=1,Técnicos!$F$2:$F$100,IF(Projetos!AT251=2,Técnicos!$H$2:$H$100,Técnicos!$J$2:$J$100)),,0,1))</f>
        <v/>
      </c>
      <c r="AO252" s="15" t="str" cm="1">
        <f t="array" ref="AO252">IF(OR($B252="",AO$2=""),"",Projetos!$K251*_xlfn.XLOOKUP(AO$2,Técnicos!$A$2:$A$100,IF(Projetos!AU251=1,Técnicos!$F$2:$F$100,IF(Projetos!AU251=2,Técnicos!$H$2:$H$100,Técnicos!$J$2:$J$100)),,0,1))</f>
        <v/>
      </c>
      <c r="AP252" s="15" t="str" cm="1">
        <f t="array" ref="AP252">IF(OR($B252="",AP$2=""),"",Projetos!$K251*_xlfn.XLOOKUP(AP$2,Técnicos!$A$2:$A$100,IF(Projetos!AV251=1,Técnicos!$F$2:$F$100,IF(Projetos!AV251=2,Técnicos!$H$2:$H$100,Técnicos!$J$2:$J$100)),,0,1))</f>
        <v/>
      </c>
      <c r="AQ252" s="15" t="str" cm="1">
        <f t="array" ref="AQ252">IF(OR($B252="",AQ$2=""),"",Projetos!$K251*_xlfn.XLOOKUP(AQ$2,Técnicos!$A$2:$A$100,IF(Projetos!AW251=1,Técnicos!$F$2:$F$100,IF(Projetos!AW251=2,Técnicos!$H$2:$H$100,Técnicos!$J$2:$J$100)),,0,1))</f>
        <v/>
      </c>
      <c r="AR252" s="15" t="str" cm="1">
        <f t="array" ref="AR252">IF(OR($B252="",AR$2=""),"",Projetos!$K251*_xlfn.XLOOKUP(AR$2,Técnicos!$A$2:$A$100,IF(Projetos!AX251=1,Técnicos!$F$2:$F$100,IF(Projetos!AX251=2,Técnicos!$H$2:$H$100,Técnicos!$J$2:$J$100)),,0,1))</f>
        <v/>
      </c>
      <c r="AS252" s="15" t="str" cm="1">
        <f t="array" ref="AS252">IF(OR($B252="",AS$2=""),"",Projetos!$K251*_xlfn.XLOOKUP(AS$2,Técnicos!$A$2:$A$100,IF(Projetos!AY251=1,Técnicos!$F$2:$F$100,IF(Projetos!AY251=2,Técnicos!$H$2:$H$100,Técnicos!$J$2:$J$100)),,0,1))</f>
        <v/>
      </c>
      <c r="AT252" s="15" t="str" cm="1">
        <f t="array" ref="AT252">IF(OR($B252="",AT$2=""),"",Projetos!$K251*_xlfn.XLOOKUP(AT$2,Técnicos!$A$2:$A$100,IF(Projetos!AZ251=1,Técnicos!$F$2:$F$100,IF(Projetos!AZ251=2,Técnicos!$H$2:$H$100,Técnicos!$J$2:$J$100)),,0,1))</f>
        <v/>
      </c>
      <c r="AU252" s="15" t="str" cm="1">
        <f t="array" ref="AU252">IF(OR($B252="",AU$2=""),"",Projetos!$K251*_xlfn.XLOOKUP(AU$2,Técnicos!$A$2:$A$100,IF(Projetos!BA251=1,Técnicos!$F$2:$F$100,IF(Projetos!BA251=2,Técnicos!$H$2:$H$100,Técnicos!$J$2:$J$100)),,0,1))</f>
        <v/>
      </c>
      <c r="AV252" s="15" t="str" cm="1">
        <f t="array" ref="AV252">IF(OR($B252="",AV$2=""),"",Projetos!$K251*_xlfn.XLOOKUP(AV$2,Técnicos!$A$2:$A$100,IF(Projetos!BB251=1,Técnicos!$F$2:$F$100,IF(Projetos!BB251=2,Técnicos!$H$2:$H$100,Técnicos!$J$2:$J$100)),,0,1))</f>
        <v/>
      </c>
      <c r="AW252" s="15" t="str" cm="1">
        <f t="array" ref="AW252">IF(OR($B252="",AW$2=""),"",Projetos!$K251*_xlfn.XLOOKUP(AW$2,Técnicos!$A$2:$A$100,IF(Projetos!BC251=1,Técnicos!$F$2:$F$100,IF(Projetos!BC251=2,Técnicos!$H$2:$H$100,Técnicos!$J$2:$J$100)),,0,1))</f>
        <v/>
      </c>
      <c r="AX252" s="15" t="str" cm="1">
        <f t="array" ref="AX252">IF(OR($B252="",AX$2=""),"",Projetos!$K251*_xlfn.XLOOKUP(AX$2,Técnicos!$A$2:$A$100,IF(Projetos!BD251=1,Técnicos!$F$2:$F$100,IF(Projetos!BD251=2,Técnicos!$H$2:$H$100,Técnicos!$J$2:$J$100)),,0,1))</f>
        <v/>
      </c>
      <c r="AY252" s="15" t="str" cm="1">
        <f t="array" ref="AY252">IF(OR($B252="",AY$2=""),"",Projetos!$K251*_xlfn.XLOOKUP(AY$2,Técnicos!$A$2:$A$100,IF(Projetos!BE251=1,Técnicos!$F$2:$F$100,IF(Projetos!BE251=2,Técnicos!$H$2:$H$100,Técnicos!$J$2:$J$100)),,0,1))</f>
        <v/>
      </c>
      <c r="AZ252" s="15" t="str" cm="1">
        <f t="array" ref="AZ252">IF(OR($B252="",AZ$2=""),"",Projetos!$K251*_xlfn.XLOOKUP(AZ$2,Técnicos!$A$2:$A$100,IF(Projetos!BF251=1,Técnicos!$F$2:$F$100,IF(Projetos!BF251=2,Técnicos!$H$2:$H$100,Técnicos!$J$2:$J$100)),,0,1))</f>
        <v/>
      </c>
      <c r="BA252" s="15" t="str" cm="1">
        <f t="array" ref="BA252">IF(OR($B252="",BA$2=""),"",Projetos!$K251*_xlfn.XLOOKUP(BA$2,Técnicos!$A$2:$A$100,IF(Projetos!BG251=1,Técnicos!$F$2:$F$100,IF(Projetos!BG251=2,Técnicos!$H$2:$H$100,Técnicos!$J$2:$J$100)),,0,1))</f>
        <v/>
      </c>
      <c r="BB252" s="15" t="str" cm="1">
        <f t="array" ref="BB252">IF(OR($B252="",BB$2=""),"",Projetos!$K251*_xlfn.XLOOKUP(BB$2,Técnicos!$A$2:$A$100,IF(Projetos!BH251=1,Técnicos!$F$2:$F$100,IF(Projetos!BH251=2,Técnicos!$H$2:$H$100,Técnicos!$J$2:$J$100)),,0,1))</f>
        <v/>
      </c>
      <c r="BC252" s="15" t="str" cm="1">
        <f t="array" ref="BC252">IF(OR($B252="",BC$2=""),"",Projetos!$K251*_xlfn.XLOOKUP(BC$2,Técnicos!$A$2:$A$100,IF(Projetos!BI251=1,Técnicos!$F$2:$F$100,IF(Projetos!BI251=2,Técnicos!$H$2:$H$100,Técnicos!$J$2:$J$100)),,0,1))</f>
        <v/>
      </c>
      <c r="BD252" s="15" t="str" cm="1">
        <f t="array" ref="BD252">IF(OR($B252="",BD$2=""),"",Projetos!$K251*_xlfn.XLOOKUP(BD$2,Técnicos!$A$2:$A$100,IF(Projetos!BJ251=1,Técnicos!$F$2:$F$100,IF(Projetos!BJ251=2,Técnicos!$H$2:$H$100,Técnicos!$J$2:$J$100)),,0,1))</f>
        <v/>
      </c>
      <c r="BE252" s="15" t="str" cm="1">
        <f t="array" ref="BE252">IF(OR($B252="",BE$2=""),"",Projetos!$K251*_xlfn.XLOOKUP(BE$2,Técnicos!$A$2:$A$100,IF(Projetos!BK251=1,Técnicos!$F$2:$F$100,IF(Projetos!BK251=2,Técnicos!$H$2:$H$100,Técnicos!$J$2:$J$100)),,0,1))</f>
        <v/>
      </c>
      <c r="BF252" s="15" t="str" cm="1">
        <f t="array" ref="BF252">IF(OR($B252="",BF$2=""),"",Projetos!$K251*_xlfn.XLOOKUP(BF$2,Técnicos!$A$2:$A$100,IF(Projetos!BL251=1,Técnicos!$F$2:$F$100,IF(Projetos!BL251=2,Técnicos!$H$2:$H$100,Técnicos!$J$2:$J$100)),,0,1))</f>
        <v/>
      </c>
      <c r="BG252" s="15" t="str" cm="1">
        <f t="array" ref="BG252">IF(OR($B252="",BG$2=""),"",Projetos!$K251*_xlfn.XLOOKUP(BG$2,Técnicos!$A$2:$A$100,IF(Projetos!BM251=1,Técnicos!$F$2:$F$100,IF(Projetos!BM251=2,Técnicos!$H$2:$H$100,Técnicos!$J$2:$J$100)),,0,1))</f>
        <v/>
      </c>
      <c r="BH252" s="15" t="str" cm="1">
        <f t="array" ref="BH252">IF(OR($B252="",BH$2=""),"",Projetos!$K251*_xlfn.XLOOKUP(BH$2,Técnicos!$A$2:$A$100,IF(Projetos!BN251=1,Técnicos!$F$2:$F$100,IF(Projetos!BN251=2,Técnicos!$H$2:$H$100,Técnicos!$J$2:$J$100)),,0,1))</f>
        <v/>
      </c>
      <c r="BI252" s="15" t="str" cm="1">
        <f t="array" ref="BI252">IF(OR($B252="",BI$2=""),"",Projetos!$K251*_xlfn.XLOOKUP(BI$2,Técnicos!$A$2:$A$100,IF(Projetos!BO251=1,Técnicos!$F$2:$F$100,IF(Projetos!BO251=2,Técnicos!$H$2:$H$100,Técnicos!$J$2:$J$100)),,0,1))</f>
        <v/>
      </c>
      <c r="BJ252" s="15" t="str" cm="1">
        <f t="array" ref="BJ252">IF(OR($B252="",BJ$2=""),"",Projetos!$K251*_xlfn.XLOOKUP(BJ$2,Técnicos!$A$2:$A$100,IF(Projetos!BP251=1,Técnicos!$F$2:$F$100,IF(Projetos!BP251=2,Técnicos!$H$2:$H$100,Técnicos!$J$2:$J$100)),,0,1))</f>
        <v/>
      </c>
      <c r="BK252" s="15" t="str" cm="1">
        <f t="array" ref="BK252">IF(OR($B252="",BK$2=""),"",Projetos!$K251*_xlfn.XLOOKUP(BK$2,Técnicos!$A$2:$A$100,IF(Projetos!BQ251=1,Técnicos!$F$2:$F$100,IF(Projetos!BQ251=2,Técnicos!$H$2:$H$100,Técnicos!$J$2:$J$100)),,0,1))</f>
        <v/>
      </c>
      <c r="BL252" s="15" t="str" cm="1">
        <f t="array" ref="BL252">IF(OR($B252="",BL$2=""),"",Projetos!$K251*_xlfn.XLOOKUP(BL$2,Técnicos!$A$2:$A$100,IF(Projetos!BR251=1,Técnicos!$F$2:$F$100,IF(Projetos!BR251=2,Técnicos!$H$2:$H$100,Técnicos!$J$2:$J$100)),,0,1))</f>
        <v/>
      </c>
      <c r="BM252" s="15" t="str" cm="1">
        <f t="array" ref="BM252">IF(OR($B252="",BM$2=""),"",Projetos!$K251*_xlfn.XLOOKUP(BM$2,Técnicos!$A$2:$A$100,IF(Projetos!BS251=1,Técnicos!$F$2:$F$100,IF(Projetos!BS251=2,Técnicos!$H$2:$H$100,Técnicos!$J$2:$J$100)),,0,1))</f>
        <v/>
      </c>
      <c r="BN252" s="15" t="str" cm="1">
        <f t="array" ref="BN252">IF(OR($B252="",BN$2=""),"",Projetos!$K251*_xlfn.XLOOKUP(BN$2,Técnicos!$A$2:$A$100,IF(Projetos!BT251=1,Técnicos!$F$2:$F$100,IF(Projetos!BT251=2,Técnicos!$H$2:$H$100,Técnicos!$J$2:$J$100)),,0,1))</f>
        <v/>
      </c>
      <c r="BO252" s="15" t="str" cm="1">
        <f t="array" ref="BO252">IF(OR($B252="",BO$2=""),"",Projetos!$K251*_xlfn.XLOOKUP(BO$2,Técnicos!$A$2:$A$100,IF(Projetos!BU251=1,Técnicos!$F$2:$F$100,IF(Projetos!BU251=2,Técnicos!$H$2:$H$100,Técnicos!$J$2:$J$100)),,0,1))</f>
        <v/>
      </c>
      <c r="BP252" s="15" t="str" cm="1">
        <f t="array" ref="BP252">IF(OR($B252="",BP$2=""),"",Projetos!$K251*_xlfn.XLOOKUP(BP$2,Técnicos!$A$2:$A$100,IF(Projetos!BV251=1,Técnicos!$F$2:$F$100,IF(Projetos!BV251=2,Técnicos!$H$2:$H$100,Técnicos!$J$2:$J$100)),,0,1))</f>
        <v/>
      </c>
      <c r="BQ252" s="15" t="str" cm="1">
        <f t="array" ref="BQ252">IF(OR($B252="",BQ$2=""),"",Projetos!$K251*_xlfn.XLOOKUP(BQ$2,Técnicos!$A$2:$A$100,IF(Projetos!BW251=1,Técnicos!$F$2:$F$100,IF(Projetos!BW251=2,Técnicos!$H$2:$H$100,Técnicos!$J$2:$J$100)),,0,1))</f>
        <v/>
      </c>
    </row>
    <row r="253" spans="3:69" x14ac:dyDescent="0.3">
      <c r="C253" s="15" t="str" cm="1">
        <f t="array" ref="C253">IF(OR($B253="",C$2=""),"",Projetos!$K252/_xlfn.XLOOKUP(C$2,Técnicos!$A$2:$A$100,IF(Projetos!I252=1,Técnicos!$F$2:$F$100,IF(Projetos!I252=2,Técnicos!$H$2:$H$100,Técnicos!$J$2:$J$100)),,0,1))</f>
        <v/>
      </c>
      <c r="D253" s="15" t="str" cm="1">
        <f t="array" ref="D253">IF(OR($B253="",D$2=""),"",Projetos!$K252/_xlfn.XLOOKUP(D$2,Técnicos!$A$2:$A$100,IF(Projetos!J252=1,Técnicos!$F$2:$F$100,IF(Projetos!J252=2,Técnicos!$H$2:$H$100,Técnicos!$J$2:$J$100)),,0,1))</f>
        <v/>
      </c>
      <c r="E253" s="15" t="str" cm="1">
        <f t="array" ref="E253">IF(OR($B253="",E$2=""),"",Projetos!$K252/_xlfn.XLOOKUP(E$2,Técnicos!$A$2:$A$100,IF(Projetos!K252=1,Técnicos!$F$2:$F$100,IF(Projetos!K252=2,Técnicos!$H$2:$H$100,Técnicos!$J$2:$J$100)),,0,1))</f>
        <v/>
      </c>
      <c r="F253" s="15" t="str" cm="1">
        <f t="array" ref="F253">IF(OR($B253="",F$2=""),"",Projetos!$K252/_xlfn.XLOOKUP(F$2,Técnicos!$A$2:$A$100,IF(Projetos!L252=1,Técnicos!$F$2:$F$100,IF(Projetos!L252=2,Técnicos!$H$2:$H$100,Técnicos!$J$2:$J$100)),,0,1))</f>
        <v/>
      </c>
      <c r="G253" s="15" t="str" cm="1">
        <f t="array" ref="G253">IF(OR($B253="",G$2=""),"",Projetos!$K252/_xlfn.XLOOKUP(G$2,Técnicos!$A$2:$A$100,IF(Projetos!M252=1,Técnicos!$F$2:$F$100,IF(Projetos!M252=2,Técnicos!$H$2:$H$100,Técnicos!$J$2:$J$100)),,0,1))</f>
        <v/>
      </c>
      <c r="H253" s="15" t="str" cm="1">
        <f t="array" ref="H253">IF(OR($B253="",H$2=""),"",Projetos!$K252/_xlfn.XLOOKUP(H$2,Técnicos!$A$2:$A$100,IF(Projetos!N252=1,Técnicos!$F$2:$F$100,IF(Projetos!N252=2,Técnicos!$H$2:$H$100,Técnicos!$J$2:$J$100)),,0,1))</f>
        <v/>
      </c>
      <c r="I253" s="15" t="str" cm="1">
        <f t="array" ref="I253">IF(OR($B253="",I$2=""),"",Projetos!$K252/_xlfn.XLOOKUP(I$2,Técnicos!$A$2:$A$100,IF(Projetos!O252=1,Técnicos!$F$2:$F$100,IF(Projetos!O252=2,Técnicos!$H$2:$H$100,Técnicos!$J$2:$J$100)),,0,1))</f>
        <v/>
      </c>
      <c r="J253" s="15" t="str" cm="1">
        <f t="array" ref="J253">IF(OR($B253="",J$2=""),"",Projetos!$K252/_xlfn.XLOOKUP(J$2,Técnicos!$A$2:$A$100,IF(Projetos!P252=1,Técnicos!$F$2:$F$100,IF(Projetos!P252=2,Técnicos!$H$2:$H$100,Técnicos!$J$2:$J$100)),,0,1))</f>
        <v/>
      </c>
      <c r="K253" s="15" t="str" cm="1">
        <f t="array" ref="K253">IF(OR($B253="",K$2=""),"",Projetos!$K252/_xlfn.XLOOKUP(K$2,Técnicos!$A$2:$A$100,IF(Projetos!Q252=1,Técnicos!$F$2:$F$100,IF(Projetos!Q252=2,Técnicos!$H$2:$H$100,Técnicos!$J$2:$J$100)),,0,1))</f>
        <v/>
      </c>
      <c r="L253" s="15" t="str" cm="1">
        <f t="array" ref="L253">IF(OR($B253="",L$2=""),"",Projetos!$K252/_xlfn.XLOOKUP(L$2,Técnicos!$A$2:$A$100,IF(Projetos!R252=1,Técnicos!$F$2:$F$100,IF(Projetos!R252=2,Técnicos!$H$2:$H$100,Técnicos!$J$2:$J$100)),,0,1))</f>
        <v/>
      </c>
      <c r="M253" s="15" t="str" cm="1">
        <f t="array" ref="M253">IF(OR($B253="",M$2=""),"",Projetos!$K252/_xlfn.XLOOKUP(M$2,Técnicos!$A$2:$A$100,IF(Projetos!S252=1,Técnicos!$F$2:$F$100,IF(Projetos!S252=2,Técnicos!$H$2:$H$100,Técnicos!$J$2:$J$100)),,0,1))</f>
        <v/>
      </c>
      <c r="N253" s="15" t="str" cm="1">
        <f t="array" ref="N253">IF(OR($B253="",N$2=""),"",Projetos!$K252/_xlfn.XLOOKUP(N$2,Técnicos!$A$2:$A$100,IF(Projetos!T252=1,Técnicos!$F$2:$F$100,IF(Projetos!T252=2,Técnicos!$H$2:$H$100,Técnicos!$J$2:$J$100)),,0,1))</f>
        <v/>
      </c>
      <c r="O253" s="15" t="str" cm="1">
        <f t="array" ref="O253">IF(OR($B253="",O$2=""),"",Projetos!$K252/_xlfn.XLOOKUP(O$2,Técnicos!$A$2:$A$100,IF(Projetos!U252=1,Técnicos!$F$2:$F$100,IF(Projetos!U252=2,Técnicos!$H$2:$H$100,Técnicos!$J$2:$J$100)),,0,1))</f>
        <v/>
      </c>
      <c r="P253" s="15" t="str" cm="1">
        <f t="array" ref="P253">IF(OR($B253="",P$2=""),"",Projetos!$K252/_xlfn.XLOOKUP(P$2,Técnicos!$A$2:$A$100,IF(Projetos!V252=1,Técnicos!$F$2:$F$100,IF(Projetos!V252=2,Técnicos!$H$2:$H$100,Técnicos!$J$2:$J$100)),,0,1))</f>
        <v/>
      </c>
      <c r="Q253" s="15" t="str" cm="1">
        <f t="array" ref="Q253">IF(OR($B253="",Q$2=""),"",Projetos!$K252/_xlfn.XLOOKUP(Q$2,Técnicos!$A$2:$A$100,IF(Projetos!W252=1,Técnicos!$F$2:$F$100,IF(Projetos!W252=2,Técnicos!$H$2:$H$100,Técnicos!$J$2:$J$100)),,0,1))</f>
        <v/>
      </c>
      <c r="R253" s="15" t="str" cm="1">
        <f t="array" ref="R253">IF(OR($B253="",R$2=""),"",Projetos!$K252/_xlfn.XLOOKUP(R$2,Técnicos!$A$2:$A$100,IF(Projetos!X252=1,Técnicos!$F$2:$F$100,IF(Projetos!X252=2,Técnicos!$H$2:$H$100,Técnicos!$J$2:$J$100)),,0,1))</f>
        <v/>
      </c>
      <c r="S253" s="15" t="str" cm="1">
        <f t="array" ref="S253">IF(OR($B253="",S$2=""),"",Projetos!$K252/_xlfn.XLOOKUP(S$2,Técnicos!$A$2:$A$100,IF(Projetos!Y252=1,Técnicos!$F$2:$F$100,IF(Projetos!Y252=2,Técnicos!$H$2:$H$100,Técnicos!$J$2:$J$100)),,0,1))</f>
        <v/>
      </c>
      <c r="T253" s="15" t="str" cm="1">
        <f t="array" ref="T253">IF(OR($B253="",T$2=""),"",Projetos!$K252/_xlfn.XLOOKUP(T$2,Técnicos!$A$2:$A$100,IF(Projetos!Z252=1,Técnicos!$F$2:$F$100,IF(Projetos!Z252=2,Técnicos!$H$2:$H$100,Técnicos!$J$2:$J$100)),,0,1))</f>
        <v/>
      </c>
      <c r="U253" s="15" t="str" cm="1">
        <f t="array" ref="U253">IF(OR($B253="",U$2=""),"",Projetos!$K252/_xlfn.XLOOKUP(U$2,Técnicos!$A$2:$A$100,IF(Projetos!AA252=1,Técnicos!$F$2:$F$100,IF(Projetos!AA252=2,Técnicos!$H$2:$H$100,Técnicos!$J$2:$J$100)),,0,1))</f>
        <v/>
      </c>
      <c r="V253" s="15" t="str" cm="1">
        <f t="array" ref="V253">IF(OR($B253="",V$2=""),"",Projetos!$K252/_xlfn.XLOOKUP(V$2,Técnicos!$A$2:$A$100,IF(Projetos!AB252=1,Técnicos!$F$2:$F$100,IF(Projetos!AB252=2,Técnicos!$H$2:$H$100,Técnicos!$J$2:$J$100)),,0,1))</f>
        <v/>
      </c>
      <c r="W253" s="15" t="str" cm="1">
        <f t="array" ref="W253">IF(OR($B253="",W$2=""),"",Projetos!$K252/_xlfn.XLOOKUP(W$2,Técnicos!$A$2:$A$100,IF(Projetos!AC252=1,Técnicos!$F$2:$F$100,IF(Projetos!AC252=2,Técnicos!$H$2:$H$100,Técnicos!$J$2:$J$100)),,0,1))</f>
        <v/>
      </c>
      <c r="X253" s="15" t="str" cm="1">
        <f t="array" ref="X253">IF(OR($B253="",X$2=""),"",Projetos!$K252/_xlfn.XLOOKUP(X$2,Técnicos!$A$2:$A$100,IF(Projetos!AD252=1,Técnicos!$F$2:$F$100,IF(Projetos!AD252=2,Técnicos!$H$2:$H$100,Técnicos!$J$2:$J$100)),,0,1))</f>
        <v/>
      </c>
      <c r="Y253" s="15" t="str" cm="1">
        <f t="array" ref="Y253">IF(OR($B253="",Y$2=""),"",Projetos!$K252/_xlfn.XLOOKUP(Y$2,Técnicos!$A$2:$A$100,IF(Projetos!AE252=1,Técnicos!$F$2:$F$100,IF(Projetos!AE252=2,Técnicos!$H$2:$H$100,Técnicos!$J$2:$J$100)),,0,1))</f>
        <v/>
      </c>
      <c r="Z253" s="15" t="str" cm="1">
        <f t="array" ref="Z253">IF(OR($B253="",Z$2=""),"",Projetos!$K252/_xlfn.XLOOKUP(Z$2,Técnicos!$A$2:$A$100,IF(Projetos!AF252=1,Técnicos!$F$2:$F$100,IF(Projetos!AF252=2,Técnicos!$H$2:$H$100,Técnicos!$J$2:$J$100)),,0,1))</f>
        <v/>
      </c>
      <c r="AA253" s="15" t="str" cm="1">
        <f t="array" ref="AA253">IF(OR($B253="",AA$2=""),"",Projetos!$K252/_xlfn.XLOOKUP(AA$2,Técnicos!$A$2:$A$100,IF(Projetos!AG252=1,Técnicos!$F$2:$F$100,IF(Projetos!AG252=2,Técnicos!$H$2:$H$100,Técnicos!$J$2:$J$100)),,0,1))</f>
        <v/>
      </c>
      <c r="AB253" s="15" t="str" cm="1">
        <f t="array" ref="AB253">IF(OR($B253="",AB$2=""),"",Projetos!$K252/_xlfn.XLOOKUP(AB$2,Técnicos!$A$2:$A$100,IF(Projetos!AH252=1,Técnicos!$F$2:$F$100,IF(Projetos!AH252=2,Técnicos!$H$2:$H$100,Técnicos!$J$2:$J$100)),,0,1))</f>
        <v/>
      </c>
      <c r="AC253" s="15" t="str" cm="1">
        <f t="array" ref="AC253">IF(OR($B253="",AC$2=""),"",Projetos!$K252/_xlfn.XLOOKUP(AC$2,Técnicos!$A$2:$A$100,IF(Projetos!AI252=1,Técnicos!$F$2:$F$100,IF(Projetos!AI252=2,Técnicos!$H$2:$H$100,Técnicos!$J$2:$J$100)),,0,1))</f>
        <v/>
      </c>
      <c r="AD253" s="15" t="str" cm="1">
        <f t="array" ref="AD253">IF(OR($B253="",AD$2=""),"",Projetos!$K252/_xlfn.XLOOKUP(AD$2,Técnicos!$A$2:$A$100,IF(Projetos!AJ252=1,Técnicos!$F$2:$F$100,IF(Projetos!AJ252=2,Técnicos!$H$2:$H$100,Técnicos!$J$2:$J$100)),,0,1))</f>
        <v/>
      </c>
      <c r="AE253" s="15" t="str" cm="1">
        <f t="array" ref="AE253">IF(OR($B253="",AE$2=""),"",Projetos!$K252/_xlfn.XLOOKUP(AE$2,Técnicos!$A$2:$A$100,IF(Projetos!AK252=1,Técnicos!$F$2:$F$100,IF(Projetos!AK252=2,Técnicos!$H$2:$H$100,Técnicos!$J$2:$J$100)),,0,1))</f>
        <v/>
      </c>
      <c r="AF253" s="15" t="str" cm="1">
        <f t="array" ref="AF253">IF(OR($B253="",AF$2=""),"",Projetos!$K252/_xlfn.XLOOKUP(AF$2,Técnicos!$A$2:$A$100,IF(Projetos!AL252=1,Técnicos!$F$2:$F$100,IF(Projetos!AL252=2,Técnicos!$H$2:$H$100,Técnicos!$J$2:$J$100)),,0,1))</f>
        <v/>
      </c>
      <c r="AG253" s="15" t="str" cm="1">
        <f t="array" ref="AG253">IF(OR($B253="",AG$2=""),"",Projetos!$K252/_xlfn.XLOOKUP(AG$2,Técnicos!$A$2:$A$100,IF(Projetos!AM252=1,Técnicos!$F$2:$F$100,IF(Projetos!AM252=2,Técnicos!$H$2:$H$100,Técnicos!$J$2:$J$100)),,0,1))</f>
        <v/>
      </c>
      <c r="AH253" s="15" t="str" cm="1">
        <f t="array" ref="AH253">IF(OR($B253="",AH$2=""),"",Projetos!$K252/_xlfn.XLOOKUP(AH$2,Técnicos!$A$2:$A$100,IF(Projetos!AN252=1,Técnicos!$F$2:$F$100,IF(Projetos!AN252=2,Técnicos!$H$2:$H$100,Técnicos!$J$2:$J$100)),,0,1))</f>
        <v/>
      </c>
      <c r="AI253" s="15" t="str" cm="1">
        <f t="array" ref="AI253">IF(OR($B253="",AI$2=""),"",Projetos!$K252/_xlfn.XLOOKUP(AI$2,Técnicos!$A$2:$A$100,IF(Projetos!AO252=1,Técnicos!$F$2:$F$100,IF(Projetos!AO252=2,Técnicos!$H$2:$H$100,Técnicos!$J$2:$J$100)),,0,1))</f>
        <v/>
      </c>
      <c r="AJ253" s="15" t="str" cm="1">
        <f t="array" ref="AJ253">IF(OR($B253="",AJ$2=""),"",Projetos!$K252/_xlfn.XLOOKUP(AJ$2,Técnicos!$A$2:$A$100,IF(Projetos!AP252=1,Técnicos!$F$2:$F$100,IF(Projetos!AP252=2,Técnicos!$H$2:$H$100,Técnicos!$J$2:$J$100)),,0,1))</f>
        <v/>
      </c>
      <c r="AK253" s="15" t="str" cm="1">
        <f t="array" ref="AK253">IF(OR($B253="",AK$2=""),"",Projetos!$K252/_xlfn.XLOOKUP(AK$2,Técnicos!$A$2:$A$100,IF(Projetos!AQ252=1,Técnicos!$F$2:$F$100,IF(Projetos!AQ252=2,Técnicos!$H$2:$H$100,Técnicos!$J$2:$J$100)),,0,1))</f>
        <v/>
      </c>
      <c r="AL253" s="15" t="str" cm="1">
        <f t="array" ref="AL253">IF(OR($B253="",AL$2=""),"",Projetos!$K252*_xlfn.XLOOKUP(AL$2,Técnicos!$A$2:$A$100,IF(Projetos!AR252=1,Técnicos!$F$2:$F$100,IF(Projetos!AR252=2,Técnicos!$H$2:$H$100,Técnicos!$J$2:$J$100)),,0,1))</f>
        <v/>
      </c>
      <c r="AM253" s="15" t="str" cm="1">
        <f t="array" ref="AM253">IF(OR($B253="",AM$2=""),"",Projetos!$K252*_xlfn.XLOOKUP(AM$2,Técnicos!$A$2:$A$100,IF(Projetos!AS252=1,Técnicos!$F$2:$F$100,IF(Projetos!AS252=2,Técnicos!$H$2:$H$100,Técnicos!$J$2:$J$100)),,0,1))</f>
        <v/>
      </c>
      <c r="AN253" s="15" t="str" cm="1">
        <f t="array" ref="AN253">IF(OR($B253="",AN$2=""),"",Projetos!$K252*_xlfn.XLOOKUP(AN$2,Técnicos!$A$2:$A$100,IF(Projetos!AT252=1,Técnicos!$F$2:$F$100,IF(Projetos!AT252=2,Técnicos!$H$2:$H$100,Técnicos!$J$2:$J$100)),,0,1))</f>
        <v/>
      </c>
      <c r="AO253" s="15" t="str" cm="1">
        <f t="array" ref="AO253">IF(OR($B253="",AO$2=""),"",Projetos!$K252*_xlfn.XLOOKUP(AO$2,Técnicos!$A$2:$A$100,IF(Projetos!AU252=1,Técnicos!$F$2:$F$100,IF(Projetos!AU252=2,Técnicos!$H$2:$H$100,Técnicos!$J$2:$J$100)),,0,1))</f>
        <v/>
      </c>
      <c r="AP253" s="15" t="str" cm="1">
        <f t="array" ref="AP253">IF(OR($B253="",AP$2=""),"",Projetos!$K252*_xlfn.XLOOKUP(AP$2,Técnicos!$A$2:$A$100,IF(Projetos!AV252=1,Técnicos!$F$2:$F$100,IF(Projetos!AV252=2,Técnicos!$H$2:$H$100,Técnicos!$J$2:$J$100)),,0,1))</f>
        <v/>
      </c>
      <c r="AQ253" s="15" t="str" cm="1">
        <f t="array" ref="AQ253">IF(OR($B253="",AQ$2=""),"",Projetos!$K252*_xlfn.XLOOKUP(AQ$2,Técnicos!$A$2:$A$100,IF(Projetos!AW252=1,Técnicos!$F$2:$F$100,IF(Projetos!AW252=2,Técnicos!$H$2:$H$100,Técnicos!$J$2:$J$100)),,0,1))</f>
        <v/>
      </c>
      <c r="AR253" s="15" t="str" cm="1">
        <f t="array" ref="AR253">IF(OR($B253="",AR$2=""),"",Projetos!$K252*_xlfn.XLOOKUP(AR$2,Técnicos!$A$2:$A$100,IF(Projetos!AX252=1,Técnicos!$F$2:$F$100,IF(Projetos!AX252=2,Técnicos!$H$2:$H$100,Técnicos!$J$2:$J$100)),,0,1))</f>
        <v/>
      </c>
      <c r="AS253" s="15" t="str" cm="1">
        <f t="array" ref="AS253">IF(OR($B253="",AS$2=""),"",Projetos!$K252*_xlfn.XLOOKUP(AS$2,Técnicos!$A$2:$A$100,IF(Projetos!AY252=1,Técnicos!$F$2:$F$100,IF(Projetos!AY252=2,Técnicos!$H$2:$H$100,Técnicos!$J$2:$J$100)),,0,1))</f>
        <v/>
      </c>
      <c r="AT253" s="15" t="str" cm="1">
        <f t="array" ref="AT253">IF(OR($B253="",AT$2=""),"",Projetos!$K252*_xlfn.XLOOKUP(AT$2,Técnicos!$A$2:$A$100,IF(Projetos!AZ252=1,Técnicos!$F$2:$F$100,IF(Projetos!AZ252=2,Técnicos!$H$2:$H$100,Técnicos!$J$2:$J$100)),,0,1))</f>
        <v/>
      </c>
      <c r="AU253" s="15" t="str" cm="1">
        <f t="array" ref="AU253">IF(OR($B253="",AU$2=""),"",Projetos!$K252*_xlfn.XLOOKUP(AU$2,Técnicos!$A$2:$A$100,IF(Projetos!BA252=1,Técnicos!$F$2:$F$100,IF(Projetos!BA252=2,Técnicos!$H$2:$H$100,Técnicos!$J$2:$J$100)),,0,1))</f>
        <v/>
      </c>
      <c r="AV253" s="15" t="str" cm="1">
        <f t="array" ref="AV253">IF(OR($B253="",AV$2=""),"",Projetos!$K252*_xlfn.XLOOKUP(AV$2,Técnicos!$A$2:$A$100,IF(Projetos!BB252=1,Técnicos!$F$2:$F$100,IF(Projetos!BB252=2,Técnicos!$H$2:$H$100,Técnicos!$J$2:$J$100)),,0,1))</f>
        <v/>
      </c>
      <c r="AW253" s="15" t="str" cm="1">
        <f t="array" ref="AW253">IF(OR($B253="",AW$2=""),"",Projetos!$K252*_xlfn.XLOOKUP(AW$2,Técnicos!$A$2:$A$100,IF(Projetos!BC252=1,Técnicos!$F$2:$F$100,IF(Projetos!BC252=2,Técnicos!$H$2:$H$100,Técnicos!$J$2:$J$100)),,0,1))</f>
        <v/>
      </c>
      <c r="AX253" s="15" t="str" cm="1">
        <f t="array" ref="AX253">IF(OR($B253="",AX$2=""),"",Projetos!$K252*_xlfn.XLOOKUP(AX$2,Técnicos!$A$2:$A$100,IF(Projetos!BD252=1,Técnicos!$F$2:$F$100,IF(Projetos!BD252=2,Técnicos!$H$2:$H$100,Técnicos!$J$2:$J$100)),,0,1))</f>
        <v/>
      </c>
      <c r="AY253" s="15" t="str" cm="1">
        <f t="array" ref="AY253">IF(OR($B253="",AY$2=""),"",Projetos!$K252*_xlfn.XLOOKUP(AY$2,Técnicos!$A$2:$A$100,IF(Projetos!BE252=1,Técnicos!$F$2:$F$100,IF(Projetos!BE252=2,Técnicos!$H$2:$H$100,Técnicos!$J$2:$J$100)),,0,1))</f>
        <v/>
      </c>
      <c r="AZ253" s="15" t="str" cm="1">
        <f t="array" ref="AZ253">IF(OR($B253="",AZ$2=""),"",Projetos!$K252*_xlfn.XLOOKUP(AZ$2,Técnicos!$A$2:$A$100,IF(Projetos!BF252=1,Técnicos!$F$2:$F$100,IF(Projetos!BF252=2,Técnicos!$H$2:$H$100,Técnicos!$J$2:$J$100)),,0,1))</f>
        <v/>
      </c>
      <c r="BA253" s="15" t="str" cm="1">
        <f t="array" ref="BA253">IF(OR($B253="",BA$2=""),"",Projetos!$K252*_xlfn.XLOOKUP(BA$2,Técnicos!$A$2:$A$100,IF(Projetos!BG252=1,Técnicos!$F$2:$F$100,IF(Projetos!BG252=2,Técnicos!$H$2:$H$100,Técnicos!$J$2:$J$100)),,0,1))</f>
        <v/>
      </c>
      <c r="BB253" s="15" t="str" cm="1">
        <f t="array" ref="BB253">IF(OR($B253="",BB$2=""),"",Projetos!$K252*_xlfn.XLOOKUP(BB$2,Técnicos!$A$2:$A$100,IF(Projetos!BH252=1,Técnicos!$F$2:$F$100,IF(Projetos!BH252=2,Técnicos!$H$2:$H$100,Técnicos!$J$2:$J$100)),,0,1))</f>
        <v/>
      </c>
      <c r="BC253" s="15" t="str" cm="1">
        <f t="array" ref="BC253">IF(OR($B253="",BC$2=""),"",Projetos!$K252*_xlfn.XLOOKUP(BC$2,Técnicos!$A$2:$A$100,IF(Projetos!BI252=1,Técnicos!$F$2:$F$100,IF(Projetos!BI252=2,Técnicos!$H$2:$H$100,Técnicos!$J$2:$J$100)),,0,1))</f>
        <v/>
      </c>
      <c r="BD253" s="15" t="str" cm="1">
        <f t="array" ref="BD253">IF(OR($B253="",BD$2=""),"",Projetos!$K252*_xlfn.XLOOKUP(BD$2,Técnicos!$A$2:$A$100,IF(Projetos!BJ252=1,Técnicos!$F$2:$F$100,IF(Projetos!BJ252=2,Técnicos!$H$2:$H$100,Técnicos!$J$2:$J$100)),,0,1))</f>
        <v/>
      </c>
      <c r="BE253" s="15" t="str" cm="1">
        <f t="array" ref="BE253">IF(OR($B253="",BE$2=""),"",Projetos!$K252*_xlfn.XLOOKUP(BE$2,Técnicos!$A$2:$A$100,IF(Projetos!BK252=1,Técnicos!$F$2:$F$100,IF(Projetos!BK252=2,Técnicos!$H$2:$H$100,Técnicos!$J$2:$J$100)),,0,1))</f>
        <v/>
      </c>
      <c r="BF253" s="15" t="str" cm="1">
        <f t="array" ref="BF253">IF(OR($B253="",BF$2=""),"",Projetos!$K252*_xlfn.XLOOKUP(BF$2,Técnicos!$A$2:$A$100,IF(Projetos!BL252=1,Técnicos!$F$2:$F$100,IF(Projetos!BL252=2,Técnicos!$H$2:$H$100,Técnicos!$J$2:$J$100)),,0,1))</f>
        <v/>
      </c>
      <c r="BG253" s="15" t="str" cm="1">
        <f t="array" ref="BG253">IF(OR($B253="",BG$2=""),"",Projetos!$K252*_xlfn.XLOOKUP(BG$2,Técnicos!$A$2:$A$100,IF(Projetos!BM252=1,Técnicos!$F$2:$F$100,IF(Projetos!BM252=2,Técnicos!$H$2:$H$100,Técnicos!$J$2:$J$100)),,0,1))</f>
        <v/>
      </c>
      <c r="BH253" s="15" t="str" cm="1">
        <f t="array" ref="BH253">IF(OR($B253="",BH$2=""),"",Projetos!$K252*_xlfn.XLOOKUP(BH$2,Técnicos!$A$2:$A$100,IF(Projetos!BN252=1,Técnicos!$F$2:$F$100,IF(Projetos!BN252=2,Técnicos!$H$2:$H$100,Técnicos!$J$2:$J$100)),,0,1))</f>
        <v/>
      </c>
      <c r="BI253" s="15" t="str" cm="1">
        <f t="array" ref="BI253">IF(OR($B253="",BI$2=""),"",Projetos!$K252*_xlfn.XLOOKUP(BI$2,Técnicos!$A$2:$A$100,IF(Projetos!BO252=1,Técnicos!$F$2:$F$100,IF(Projetos!BO252=2,Técnicos!$H$2:$H$100,Técnicos!$J$2:$J$100)),,0,1))</f>
        <v/>
      </c>
      <c r="BJ253" s="15" t="str" cm="1">
        <f t="array" ref="BJ253">IF(OR($B253="",BJ$2=""),"",Projetos!$K252*_xlfn.XLOOKUP(BJ$2,Técnicos!$A$2:$A$100,IF(Projetos!BP252=1,Técnicos!$F$2:$F$100,IF(Projetos!BP252=2,Técnicos!$H$2:$H$100,Técnicos!$J$2:$J$100)),,0,1))</f>
        <v/>
      </c>
      <c r="BK253" s="15" t="str" cm="1">
        <f t="array" ref="BK253">IF(OR($B253="",BK$2=""),"",Projetos!$K252*_xlfn.XLOOKUP(BK$2,Técnicos!$A$2:$A$100,IF(Projetos!BQ252=1,Técnicos!$F$2:$F$100,IF(Projetos!BQ252=2,Técnicos!$H$2:$H$100,Técnicos!$J$2:$J$100)),,0,1))</f>
        <v/>
      </c>
      <c r="BL253" s="15" t="str" cm="1">
        <f t="array" ref="BL253">IF(OR($B253="",BL$2=""),"",Projetos!$K252*_xlfn.XLOOKUP(BL$2,Técnicos!$A$2:$A$100,IF(Projetos!BR252=1,Técnicos!$F$2:$F$100,IF(Projetos!BR252=2,Técnicos!$H$2:$H$100,Técnicos!$J$2:$J$100)),,0,1))</f>
        <v/>
      </c>
      <c r="BM253" s="15" t="str" cm="1">
        <f t="array" ref="BM253">IF(OR($B253="",BM$2=""),"",Projetos!$K252*_xlfn.XLOOKUP(BM$2,Técnicos!$A$2:$A$100,IF(Projetos!BS252=1,Técnicos!$F$2:$F$100,IF(Projetos!BS252=2,Técnicos!$H$2:$H$100,Técnicos!$J$2:$J$100)),,0,1))</f>
        <v/>
      </c>
      <c r="BN253" s="15" t="str" cm="1">
        <f t="array" ref="BN253">IF(OR($B253="",BN$2=""),"",Projetos!$K252*_xlfn.XLOOKUP(BN$2,Técnicos!$A$2:$A$100,IF(Projetos!BT252=1,Técnicos!$F$2:$F$100,IF(Projetos!BT252=2,Técnicos!$H$2:$H$100,Técnicos!$J$2:$J$100)),,0,1))</f>
        <v/>
      </c>
      <c r="BO253" s="15" t="str" cm="1">
        <f t="array" ref="BO253">IF(OR($B253="",BO$2=""),"",Projetos!$K252*_xlfn.XLOOKUP(BO$2,Técnicos!$A$2:$A$100,IF(Projetos!BU252=1,Técnicos!$F$2:$F$100,IF(Projetos!BU252=2,Técnicos!$H$2:$H$100,Técnicos!$J$2:$J$100)),,0,1))</f>
        <v/>
      </c>
      <c r="BP253" s="15" t="str" cm="1">
        <f t="array" ref="BP253">IF(OR($B253="",BP$2=""),"",Projetos!$K252*_xlfn.XLOOKUP(BP$2,Técnicos!$A$2:$A$100,IF(Projetos!BV252=1,Técnicos!$F$2:$F$100,IF(Projetos!BV252=2,Técnicos!$H$2:$H$100,Técnicos!$J$2:$J$100)),,0,1))</f>
        <v/>
      </c>
      <c r="BQ253" s="15" t="str" cm="1">
        <f t="array" ref="BQ253">IF(OR($B253="",BQ$2=""),"",Projetos!$K252*_xlfn.XLOOKUP(BQ$2,Técnicos!$A$2:$A$100,IF(Projetos!BW252=1,Técnicos!$F$2:$F$100,IF(Projetos!BW252=2,Técnicos!$H$2:$H$100,Técnicos!$J$2:$J$100)),,0,1))</f>
        <v/>
      </c>
    </row>
    <row r="254" spans="3:69" x14ac:dyDescent="0.3">
      <c r="C254" s="15" t="str" cm="1">
        <f t="array" ref="C254">IF(OR($B254="",C$2=""),"",Projetos!$K253/_xlfn.XLOOKUP(C$2,Técnicos!$A$2:$A$100,IF(Projetos!I253=1,Técnicos!$F$2:$F$100,IF(Projetos!I253=2,Técnicos!$H$2:$H$100,Técnicos!$J$2:$J$100)),,0,1))</f>
        <v/>
      </c>
      <c r="D254" s="15" t="str" cm="1">
        <f t="array" ref="D254">IF(OR($B254="",D$2=""),"",Projetos!$K253/_xlfn.XLOOKUP(D$2,Técnicos!$A$2:$A$100,IF(Projetos!J253=1,Técnicos!$F$2:$F$100,IF(Projetos!J253=2,Técnicos!$H$2:$H$100,Técnicos!$J$2:$J$100)),,0,1))</f>
        <v/>
      </c>
      <c r="E254" s="15" t="str" cm="1">
        <f t="array" ref="E254">IF(OR($B254="",E$2=""),"",Projetos!$K253/_xlfn.XLOOKUP(E$2,Técnicos!$A$2:$A$100,IF(Projetos!K253=1,Técnicos!$F$2:$F$100,IF(Projetos!K253=2,Técnicos!$H$2:$H$100,Técnicos!$J$2:$J$100)),,0,1))</f>
        <v/>
      </c>
      <c r="F254" s="15" t="str" cm="1">
        <f t="array" ref="F254">IF(OR($B254="",F$2=""),"",Projetos!$K253/_xlfn.XLOOKUP(F$2,Técnicos!$A$2:$A$100,IF(Projetos!L253=1,Técnicos!$F$2:$F$100,IF(Projetos!L253=2,Técnicos!$H$2:$H$100,Técnicos!$J$2:$J$100)),,0,1))</f>
        <v/>
      </c>
      <c r="G254" s="15" t="str" cm="1">
        <f t="array" ref="G254">IF(OR($B254="",G$2=""),"",Projetos!$K253/_xlfn.XLOOKUP(G$2,Técnicos!$A$2:$A$100,IF(Projetos!M253=1,Técnicos!$F$2:$F$100,IF(Projetos!M253=2,Técnicos!$H$2:$H$100,Técnicos!$J$2:$J$100)),,0,1))</f>
        <v/>
      </c>
      <c r="H254" s="15" t="str" cm="1">
        <f t="array" ref="H254">IF(OR($B254="",H$2=""),"",Projetos!$K253/_xlfn.XLOOKUP(H$2,Técnicos!$A$2:$A$100,IF(Projetos!N253=1,Técnicos!$F$2:$F$100,IF(Projetos!N253=2,Técnicos!$H$2:$H$100,Técnicos!$J$2:$J$100)),,0,1))</f>
        <v/>
      </c>
      <c r="I254" s="15" t="str" cm="1">
        <f t="array" ref="I254">IF(OR($B254="",I$2=""),"",Projetos!$K253/_xlfn.XLOOKUP(I$2,Técnicos!$A$2:$A$100,IF(Projetos!O253=1,Técnicos!$F$2:$F$100,IF(Projetos!O253=2,Técnicos!$H$2:$H$100,Técnicos!$J$2:$J$100)),,0,1))</f>
        <v/>
      </c>
      <c r="J254" s="15" t="str" cm="1">
        <f t="array" ref="J254">IF(OR($B254="",J$2=""),"",Projetos!$K253/_xlfn.XLOOKUP(J$2,Técnicos!$A$2:$A$100,IF(Projetos!P253=1,Técnicos!$F$2:$F$100,IF(Projetos!P253=2,Técnicos!$H$2:$H$100,Técnicos!$J$2:$J$100)),,0,1))</f>
        <v/>
      </c>
      <c r="K254" s="15" t="str" cm="1">
        <f t="array" ref="K254">IF(OR($B254="",K$2=""),"",Projetos!$K253/_xlfn.XLOOKUP(K$2,Técnicos!$A$2:$A$100,IF(Projetos!Q253=1,Técnicos!$F$2:$F$100,IF(Projetos!Q253=2,Técnicos!$H$2:$H$100,Técnicos!$J$2:$J$100)),,0,1))</f>
        <v/>
      </c>
      <c r="L254" s="15" t="str" cm="1">
        <f t="array" ref="L254">IF(OR($B254="",L$2=""),"",Projetos!$K253/_xlfn.XLOOKUP(L$2,Técnicos!$A$2:$A$100,IF(Projetos!R253=1,Técnicos!$F$2:$F$100,IF(Projetos!R253=2,Técnicos!$H$2:$H$100,Técnicos!$J$2:$J$100)),,0,1))</f>
        <v/>
      </c>
      <c r="M254" s="15" t="str" cm="1">
        <f t="array" ref="M254">IF(OR($B254="",M$2=""),"",Projetos!$K253/_xlfn.XLOOKUP(M$2,Técnicos!$A$2:$A$100,IF(Projetos!S253=1,Técnicos!$F$2:$F$100,IF(Projetos!S253=2,Técnicos!$H$2:$H$100,Técnicos!$J$2:$J$100)),,0,1))</f>
        <v/>
      </c>
      <c r="N254" s="15" t="str" cm="1">
        <f t="array" ref="N254">IF(OR($B254="",N$2=""),"",Projetos!$K253/_xlfn.XLOOKUP(N$2,Técnicos!$A$2:$A$100,IF(Projetos!T253=1,Técnicos!$F$2:$F$100,IF(Projetos!T253=2,Técnicos!$H$2:$H$100,Técnicos!$J$2:$J$100)),,0,1))</f>
        <v/>
      </c>
      <c r="O254" s="15" t="str" cm="1">
        <f t="array" ref="O254">IF(OR($B254="",O$2=""),"",Projetos!$K253/_xlfn.XLOOKUP(O$2,Técnicos!$A$2:$A$100,IF(Projetos!U253=1,Técnicos!$F$2:$F$100,IF(Projetos!U253=2,Técnicos!$H$2:$H$100,Técnicos!$J$2:$J$100)),,0,1))</f>
        <v/>
      </c>
      <c r="P254" s="15" t="str" cm="1">
        <f t="array" ref="P254">IF(OR($B254="",P$2=""),"",Projetos!$K253/_xlfn.XLOOKUP(P$2,Técnicos!$A$2:$A$100,IF(Projetos!V253=1,Técnicos!$F$2:$F$100,IF(Projetos!V253=2,Técnicos!$H$2:$H$100,Técnicos!$J$2:$J$100)),,0,1))</f>
        <v/>
      </c>
      <c r="Q254" s="15" t="str" cm="1">
        <f t="array" ref="Q254">IF(OR($B254="",Q$2=""),"",Projetos!$K253/_xlfn.XLOOKUP(Q$2,Técnicos!$A$2:$A$100,IF(Projetos!W253=1,Técnicos!$F$2:$F$100,IF(Projetos!W253=2,Técnicos!$H$2:$H$100,Técnicos!$J$2:$J$100)),,0,1))</f>
        <v/>
      </c>
      <c r="R254" s="15" t="str" cm="1">
        <f t="array" ref="R254">IF(OR($B254="",R$2=""),"",Projetos!$K253/_xlfn.XLOOKUP(R$2,Técnicos!$A$2:$A$100,IF(Projetos!X253=1,Técnicos!$F$2:$F$100,IF(Projetos!X253=2,Técnicos!$H$2:$H$100,Técnicos!$J$2:$J$100)),,0,1))</f>
        <v/>
      </c>
      <c r="S254" s="15" t="str" cm="1">
        <f t="array" ref="S254">IF(OR($B254="",S$2=""),"",Projetos!$K253/_xlfn.XLOOKUP(S$2,Técnicos!$A$2:$A$100,IF(Projetos!Y253=1,Técnicos!$F$2:$F$100,IF(Projetos!Y253=2,Técnicos!$H$2:$H$100,Técnicos!$J$2:$J$100)),,0,1))</f>
        <v/>
      </c>
      <c r="T254" s="15" t="str" cm="1">
        <f t="array" ref="T254">IF(OR($B254="",T$2=""),"",Projetos!$K253/_xlfn.XLOOKUP(T$2,Técnicos!$A$2:$A$100,IF(Projetos!Z253=1,Técnicos!$F$2:$F$100,IF(Projetos!Z253=2,Técnicos!$H$2:$H$100,Técnicos!$J$2:$J$100)),,0,1))</f>
        <v/>
      </c>
      <c r="U254" s="15" t="str" cm="1">
        <f t="array" ref="U254">IF(OR($B254="",U$2=""),"",Projetos!$K253/_xlfn.XLOOKUP(U$2,Técnicos!$A$2:$A$100,IF(Projetos!AA253=1,Técnicos!$F$2:$F$100,IF(Projetos!AA253=2,Técnicos!$H$2:$H$100,Técnicos!$J$2:$J$100)),,0,1))</f>
        <v/>
      </c>
      <c r="V254" s="15" t="str" cm="1">
        <f t="array" ref="V254">IF(OR($B254="",V$2=""),"",Projetos!$K253/_xlfn.XLOOKUP(V$2,Técnicos!$A$2:$A$100,IF(Projetos!AB253=1,Técnicos!$F$2:$F$100,IF(Projetos!AB253=2,Técnicos!$H$2:$H$100,Técnicos!$J$2:$J$100)),,0,1))</f>
        <v/>
      </c>
      <c r="W254" s="15" t="str" cm="1">
        <f t="array" ref="W254">IF(OR($B254="",W$2=""),"",Projetos!$K253/_xlfn.XLOOKUP(W$2,Técnicos!$A$2:$A$100,IF(Projetos!AC253=1,Técnicos!$F$2:$F$100,IF(Projetos!AC253=2,Técnicos!$H$2:$H$100,Técnicos!$J$2:$J$100)),,0,1))</f>
        <v/>
      </c>
      <c r="X254" s="15" t="str" cm="1">
        <f t="array" ref="X254">IF(OR($B254="",X$2=""),"",Projetos!$K253/_xlfn.XLOOKUP(X$2,Técnicos!$A$2:$A$100,IF(Projetos!AD253=1,Técnicos!$F$2:$F$100,IF(Projetos!AD253=2,Técnicos!$H$2:$H$100,Técnicos!$J$2:$J$100)),,0,1))</f>
        <v/>
      </c>
      <c r="Y254" s="15" t="str" cm="1">
        <f t="array" ref="Y254">IF(OR($B254="",Y$2=""),"",Projetos!$K253/_xlfn.XLOOKUP(Y$2,Técnicos!$A$2:$A$100,IF(Projetos!AE253=1,Técnicos!$F$2:$F$100,IF(Projetos!AE253=2,Técnicos!$H$2:$H$100,Técnicos!$J$2:$J$100)),,0,1))</f>
        <v/>
      </c>
      <c r="Z254" s="15" t="str" cm="1">
        <f t="array" ref="Z254">IF(OR($B254="",Z$2=""),"",Projetos!$K253/_xlfn.XLOOKUP(Z$2,Técnicos!$A$2:$A$100,IF(Projetos!AF253=1,Técnicos!$F$2:$F$100,IF(Projetos!AF253=2,Técnicos!$H$2:$H$100,Técnicos!$J$2:$J$100)),,0,1))</f>
        <v/>
      </c>
      <c r="AA254" s="15" t="str" cm="1">
        <f t="array" ref="AA254">IF(OR($B254="",AA$2=""),"",Projetos!$K253/_xlfn.XLOOKUP(AA$2,Técnicos!$A$2:$A$100,IF(Projetos!AG253=1,Técnicos!$F$2:$F$100,IF(Projetos!AG253=2,Técnicos!$H$2:$H$100,Técnicos!$J$2:$J$100)),,0,1))</f>
        <v/>
      </c>
      <c r="AB254" s="15" t="str" cm="1">
        <f t="array" ref="AB254">IF(OR($B254="",AB$2=""),"",Projetos!$K253/_xlfn.XLOOKUP(AB$2,Técnicos!$A$2:$A$100,IF(Projetos!AH253=1,Técnicos!$F$2:$F$100,IF(Projetos!AH253=2,Técnicos!$H$2:$H$100,Técnicos!$J$2:$J$100)),,0,1))</f>
        <v/>
      </c>
      <c r="AC254" s="15" t="str" cm="1">
        <f t="array" ref="AC254">IF(OR($B254="",AC$2=""),"",Projetos!$K253/_xlfn.XLOOKUP(AC$2,Técnicos!$A$2:$A$100,IF(Projetos!AI253=1,Técnicos!$F$2:$F$100,IF(Projetos!AI253=2,Técnicos!$H$2:$H$100,Técnicos!$J$2:$J$100)),,0,1))</f>
        <v/>
      </c>
      <c r="AD254" s="15" t="str" cm="1">
        <f t="array" ref="AD254">IF(OR($B254="",AD$2=""),"",Projetos!$K253/_xlfn.XLOOKUP(AD$2,Técnicos!$A$2:$A$100,IF(Projetos!AJ253=1,Técnicos!$F$2:$F$100,IF(Projetos!AJ253=2,Técnicos!$H$2:$H$100,Técnicos!$J$2:$J$100)),,0,1))</f>
        <v/>
      </c>
      <c r="AE254" s="15" t="str" cm="1">
        <f t="array" ref="AE254">IF(OR($B254="",AE$2=""),"",Projetos!$K253/_xlfn.XLOOKUP(AE$2,Técnicos!$A$2:$A$100,IF(Projetos!AK253=1,Técnicos!$F$2:$F$100,IF(Projetos!AK253=2,Técnicos!$H$2:$H$100,Técnicos!$J$2:$J$100)),,0,1))</f>
        <v/>
      </c>
      <c r="AF254" s="15" t="str" cm="1">
        <f t="array" ref="AF254">IF(OR($B254="",AF$2=""),"",Projetos!$K253/_xlfn.XLOOKUP(AF$2,Técnicos!$A$2:$A$100,IF(Projetos!AL253=1,Técnicos!$F$2:$F$100,IF(Projetos!AL253=2,Técnicos!$H$2:$H$100,Técnicos!$J$2:$J$100)),,0,1))</f>
        <v/>
      </c>
      <c r="AG254" s="15" t="str" cm="1">
        <f t="array" ref="AG254">IF(OR($B254="",AG$2=""),"",Projetos!$K253/_xlfn.XLOOKUP(AG$2,Técnicos!$A$2:$A$100,IF(Projetos!AM253=1,Técnicos!$F$2:$F$100,IF(Projetos!AM253=2,Técnicos!$H$2:$H$100,Técnicos!$J$2:$J$100)),,0,1))</f>
        <v/>
      </c>
      <c r="AH254" s="15" t="str" cm="1">
        <f t="array" ref="AH254">IF(OR($B254="",AH$2=""),"",Projetos!$K253/_xlfn.XLOOKUP(AH$2,Técnicos!$A$2:$A$100,IF(Projetos!AN253=1,Técnicos!$F$2:$F$100,IF(Projetos!AN253=2,Técnicos!$H$2:$H$100,Técnicos!$J$2:$J$100)),,0,1))</f>
        <v/>
      </c>
      <c r="AI254" s="15" t="str" cm="1">
        <f t="array" ref="AI254">IF(OR($B254="",AI$2=""),"",Projetos!$K253/_xlfn.XLOOKUP(AI$2,Técnicos!$A$2:$A$100,IF(Projetos!AO253=1,Técnicos!$F$2:$F$100,IF(Projetos!AO253=2,Técnicos!$H$2:$H$100,Técnicos!$J$2:$J$100)),,0,1))</f>
        <v/>
      </c>
      <c r="AJ254" s="15" t="str" cm="1">
        <f t="array" ref="AJ254">IF(OR($B254="",AJ$2=""),"",Projetos!$K253/_xlfn.XLOOKUP(AJ$2,Técnicos!$A$2:$A$100,IF(Projetos!AP253=1,Técnicos!$F$2:$F$100,IF(Projetos!AP253=2,Técnicos!$H$2:$H$100,Técnicos!$J$2:$J$100)),,0,1))</f>
        <v/>
      </c>
      <c r="AK254" s="15" t="str" cm="1">
        <f t="array" ref="AK254">IF(OR($B254="",AK$2=""),"",Projetos!$K253/_xlfn.XLOOKUP(AK$2,Técnicos!$A$2:$A$100,IF(Projetos!AQ253=1,Técnicos!$F$2:$F$100,IF(Projetos!AQ253=2,Técnicos!$H$2:$H$100,Técnicos!$J$2:$J$100)),,0,1))</f>
        <v/>
      </c>
      <c r="AL254" s="15" t="str" cm="1">
        <f t="array" ref="AL254">IF(OR($B254="",AL$2=""),"",Projetos!$K253*_xlfn.XLOOKUP(AL$2,Técnicos!$A$2:$A$100,IF(Projetos!AR253=1,Técnicos!$F$2:$F$100,IF(Projetos!AR253=2,Técnicos!$H$2:$H$100,Técnicos!$J$2:$J$100)),,0,1))</f>
        <v/>
      </c>
      <c r="AM254" s="15" t="str" cm="1">
        <f t="array" ref="AM254">IF(OR($B254="",AM$2=""),"",Projetos!$K253*_xlfn.XLOOKUP(AM$2,Técnicos!$A$2:$A$100,IF(Projetos!AS253=1,Técnicos!$F$2:$F$100,IF(Projetos!AS253=2,Técnicos!$H$2:$H$100,Técnicos!$J$2:$J$100)),,0,1))</f>
        <v/>
      </c>
      <c r="AN254" s="15" t="str" cm="1">
        <f t="array" ref="AN254">IF(OR($B254="",AN$2=""),"",Projetos!$K253*_xlfn.XLOOKUP(AN$2,Técnicos!$A$2:$A$100,IF(Projetos!AT253=1,Técnicos!$F$2:$F$100,IF(Projetos!AT253=2,Técnicos!$H$2:$H$100,Técnicos!$J$2:$J$100)),,0,1))</f>
        <v/>
      </c>
      <c r="AO254" s="15" t="str" cm="1">
        <f t="array" ref="AO254">IF(OR($B254="",AO$2=""),"",Projetos!$K253*_xlfn.XLOOKUP(AO$2,Técnicos!$A$2:$A$100,IF(Projetos!AU253=1,Técnicos!$F$2:$F$100,IF(Projetos!AU253=2,Técnicos!$H$2:$H$100,Técnicos!$J$2:$J$100)),,0,1))</f>
        <v/>
      </c>
      <c r="AP254" s="15" t="str" cm="1">
        <f t="array" ref="AP254">IF(OR($B254="",AP$2=""),"",Projetos!$K253*_xlfn.XLOOKUP(AP$2,Técnicos!$A$2:$A$100,IF(Projetos!AV253=1,Técnicos!$F$2:$F$100,IF(Projetos!AV253=2,Técnicos!$H$2:$H$100,Técnicos!$J$2:$J$100)),,0,1))</f>
        <v/>
      </c>
      <c r="AQ254" s="15" t="str" cm="1">
        <f t="array" ref="AQ254">IF(OR($B254="",AQ$2=""),"",Projetos!$K253*_xlfn.XLOOKUP(AQ$2,Técnicos!$A$2:$A$100,IF(Projetos!AW253=1,Técnicos!$F$2:$F$100,IF(Projetos!AW253=2,Técnicos!$H$2:$H$100,Técnicos!$J$2:$J$100)),,0,1))</f>
        <v/>
      </c>
      <c r="AR254" s="15" t="str" cm="1">
        <f t="array" ref="AR254">IF(OR($B254="",AR$2=""),"",Projetos!$K253*_xlfn.XLOOKUP(AR$2,Técnicos!$A$2:$A$100,IF(Projetos!AX253=1,Técnicos!$F$2:$F$100,IF(Projetos!AX253=2,Técnicos!$H$2:$H$100,Técnicos!$J$2:$J$100)),,0,1))</f>
        <v/>
      </c>
      <c r="AS254" s="15" t="str" cm="1">
        <f t="array" ref="AS254">IF(OR($B254="",AS$2=""),"",Projetos!$K253*_xlfn.XLOOKUP(AS$2,Técnicos!$A$2:$A$100,IF(Projetos!AY253=1,Técnicos!$F$2:$F$100,IF(Projetos!AY253=2,Técnicos!$H$2:$H$100,Técnicos!$J$2:$J$100)),,0,1))</f>
        <v/>
      </c>
      <c r="AT254" s="15" t="str" cm="1">
        <f t="array" ref="AT254">IF(OR($B254="",AT$2=""),"",Projetos!$K253*_xlfn.XLOOKUP(AT$2,Técnicos!$A$2:$A$100,IF(Projetos!AZ253=1,Técnicos!$F$2:$F$100,IF(Projetos!AZ253=2,Técnicos!$H$2:$H$100,Técnicos!$J$2:$J$100)),,0,1))</f>
        <v/>
      </c>
      <c r="AU254" s="15" t="str" cm="1">
        <f t="array" ref="AU254">IF(OR($B254="",AU$2=""),"",Projetos!$K253*_xlfn.XLOOKUP(AU$2,Técnicos!$A$2:$A$100,IF(Projetos!BA253=1,Técnicos!$F$2:$F$100,IF(Projetos!BA253=2,Técnicos!$H$2:$H$100,Técnicos!$J$2:$J$100)),,0,1))</f>
        <v/>
      </c>
      <c r="AV254" s="15" t="str" cm="1">
        <f t="array" ref="AV254">IF(OR($B254="",AV$2=""),"",Projetos!$K253*_xlfn.XLOOKUP(AV$2,Técnicos!$A$2:$A$100,IF(Projetos!BB253=1,Técnicos!$F$2:$F$100,IF(Projetos!BB253=2,Técnicos!$H$2:$H$100,Técnicos!$J$2:$J$100)),,0,1))</f>
        <v/>
      </c>
      <c r="AW254" s="15" t="str" cm="1">
        <f t="array" ref="AW254">IF(OR($B254="",AW$2=""),"",Projetos!$K253*_xlfn.XLOOKUP(AW$2,Técnicos!$A$2:$A$100,IF(Projetos!BC253=1,Técnicos!$F$2:$F$100,IF(Projetos!BC253=2,Técnicos!$H$2:$H$100,Técnicos!$J$2:$J$100)),,0,1))</f>
        <v/>
      </c>
      <c r="AX254" s="15" t="str" cm="1">
        <f t="array" ref="AX254">IF(OR($B254="",AX$2=""),"",Projetos!$K253*_xlfn.XLOOKUP(AX$2,Técnicos!$A$2:$A$100,IF(Projetos!BD253=1,Técnicos!$F$2:$F$100,IF(Projetos!BD253=2,Técnicos!$H$2:$H$100,Técnicos!$J$2:$J$100)),,0,1))</f>
        <v/>
      </c>
      <c r="AY254" s="15" t="str" cm="1">
        <f t="array" ref="AY254">IF(OR($B254="",AY$2=""),"",Projetos!$K253*_xlfn.XLOOKUP(AY$2,Técnicos!$A$2:$A$100,IF(Projetos!BE253=1,Técnicos!$F$2:$F$100,IF(Projetos!BE253=2,Técnicos!$H$2:$H$100,Técnicos!$J$2:$J$100)),,0,1))</f>
        <v/>
      </c>
      <c r="AZ254" s="15" t="str" cm="1">
        <f t="array" ref="AZ254">IF(OR($B254="",AZ$2=""),"",Projetos!$K253*_xlfn.XLOOKUP(AZ$2,Técnicos!$A$2:$A$100,IF(Projetos!BF253=1,Técnicos!$F$2:$F$100,IF(Projetos!BF253=2,Técnicos!$H$2:$H$100,Técnicos!$J$2:$J$100)),,0,1))</f>
        <v/>
      </c>
      <c r="BA254" s="15" t="str" cm="1">
        <f t="array" ref="BA254">IF(OR($B254="",BA$2=""),"",Projetos!$K253*_xlfn.XLOOKUP(BA$2,Técnicos!$A$2:$A$100,IF(Projetos!BG253=1,Técnicos!$F$2:$F$100,IF(Projetos!BG253=2,Técnicos!$H$2:$H$100,Técnicos!$J$2:$J$100)),,0,1))</f>
        <v/>
      </c>
      <c r="BB254" s="15" t="str" cm="1">
        <f t="array" ref="BB254">IF(OR($B254="",BB$2=""),"",Projetos!$K253*_xlfn.XLOOKUP(BB$2,Técnicos!$A$2:$A$100,IF(Projetos!BH253=1,Técnicos!$F$2:$F$100,IF(Projetos!BH253=2,Técnicos!$H$2:$H$100,Técnicos!$J$2:$J$100)),,0,1))</f>
        <v/>
      </c>
      <c r="BC254" s="15" t="str" cm="1">
        <f t="array" ref="BC254">IF(OR($B254="",BC$2=""),"",Projetos!$K253*_xlfn.XLOOKUP(BC$2,Técnicos!$A$2:$A$100,IF(Projetos!BI253=1,Técnicos!$F$2:$F$100,IF(Projetos!BI253=2,Técnicos!$H$2:$H$100,Técnicos!$J$2:$J$100)),,0,1))</f>
        <v/>
      </c>
      <c r="BD254" s="15" t="str" cm="1">
        <f t="array" ref="BD254">IF(OR($B254="",BD$2=""),"",Projetos!$K253*_xlfn.XLOOKUP(BD$2,Técnicos!$A$2:$A$100,IF(Projetos!BJ253=1,Técnicos!$F$2:$F$100,IF(Projetos!BJ253=2,Técnicos!$H$2:$H$100,Técnicos!$J$2:$J$100)),,0,1))</f>
        <v/>
      </c>
      <c r="BE254" s="15" t="str" cm="1">
        <f t="array" ref="BE254">IF(OR($B254="",BE$2=""),"",Projetos!$K253*_xlfn.XLOOKUP(BE$2,Técnicos!$A$2:$A$100,IF(Projetos!BK253=1,Técnicos!$F$2:$F$100,IF(Projetos!BK253=2,Técnicos!$H$2:$H$100,Técnicos!$J$2:$J$100)),,0,1))</f>
        <v/>
      </c>
      <c r="BF254" s="15" t="str" cm="1">
        <f t="array" ref="BF254">IF(OR($B254="",BF$2=""),"",Projetos!$K253*_xlfn.XLOOKUP(BF$2,Técnicos!$A$2:$A$100,IF(Projetos!BL253=1,Técnicos!$F$2:$F$100,IF(Projetos!BL253=2,Técnicos!$H$2:$H$100,Técnicos!$J$2:$J$100)),,0,1))</f>
        <v/>
      </c>
      <c r="BG254" s="15" t="str" cm="1">
        <f t="array" ref="BG254">IF(OR($B254="",BG$2=""),"",Projetos!$K253*_xlfn.XLOOKUP(BG$2,Técnicos!$A$2:$A$100,IF(Projetos!BM253=1,Técnicos!$F$2:$F$100,IF(Projetos!BM253=2,Técnicos!$H$2:$H$100,Técnicos!$J$2:$J$100)),,0,1))</f>
        <v/>
      </c>
      <c r="BH254" s="15" t="str" cm="1">
        <f t="array" ref="BH254">IF(OR($B254="",BH$2=""),"",Projetos!$K253*_xlfn.XLOOKUP(BH$2,Técnicos!$A$2:$A$100,IF(Projetos!BN253=1,Técnicos!$F$2:$F$100,IF(Projetos!BN253=2,Técnicos!$H$2:$H$100,Técnicos!$J$2:$J$100)),,0,1))</f>
        <v/>
      </c>
      <c r="BI254" s="15" t="str" cm="1">
        <f t="array" ref="BI254">IF(OR($B254="",BI$2=""),"",Projetos!$K253*_xlfn.XLOOKUP(BI$2,Técnicos!$A$2:$A$100,IF(Projetos!BO253=1,Técnicos!$F$2:$F$100,IF(Projetos!BO253=2,Técnicos!$H$2:$H$100,Técnicos!$J$2:$J$100)),,0,1))</f>
        <v/>
      </c>
      <c r="BJ254" s="15" t="str" cm="1">
        <f t="array" ref="BJ254">IF(OR($B254="",BJ$2=""),"",Projetos!$K253*_xlfn.XLOOKUP(BJ$2,Técnicos!$A$2:$A$100,IF(Projetos!BP253=1,Técnicos!$F$2:$F$100,IF(Projetos!BP253=2,Técnicos!$H$2:$H$100,Técnicos!$J$2:$J$100)),,0,1))</f>
        <v/>
      </c>
      <c r="BK254" s="15" t="str" cm="1">
        <f t="array" ref="BK254">IF(OR($B254="",BK$2=""),"",Projetos!$K253*_xlfn.XLOOKUP(BK$2,Técnicos!$A$2:$A$100,IF(Projetos!BQ253=1,Técnicos!$F$2:$F$100,IF(Projetos!BQ253=2,Técnicos!$H$2:$H$100,Técnicos!$J$2:$J$100)),,0,1))</f>
        <v/>
      </c>
      <c r="BL254" s="15" t="str" cm="1">
        <f t="array" ref="BL254">IF(OR($B254="",BL$2=""),"",Projetos!$K253*_xlfn.XLOOKUP(BL$2,Técnicos!$A$2:$A$100,IF(Projetos!BR253=1,Técnicos!$F$2:$F$100,IF(Projetos!BR253=2,Técnicos!$H$2:$H$100,Técnicos!$J$2:$J$100)),,0,1))</f>
        <v/>
      </c>
      <c r="BM254" s="15" t="str" cm="1">
        <f t="array" ref="BM254">IF(OR($B254="",BM$2=""),"",Projetos!$K253*_xlfn.XLOOKUP(BM$2,Técnicos!$A$2:$A$100,IF(Projetos!BS253=1,Técnicos!$F$2:$F$100,IF(Projetos!BS253=2,Técnicos!$H$2:$H$100,Técnicos!$J$2:$J$100)),,0,1))</f>
        <v/>
      </c>
      <c r="BN254" s="15" t="str" cm="1">
        <f t="array" ref="BN254">IF(OR($B254="",BN$2=""),"",Projetos!$K253*_xlfn.XLOOKUP(BN$2,Técnicos!$A$2:$A$100,IF(Projetos!BT253=1,Técnicos!$F$2:$F$100,IF(Projetos!BT253=2,Técnicos!$H$2:$H$100,Técnicos!$J$2:$J$100)),,0,1))</f>
        <v/>
      </c>
      <c r="BO254" s="15" t="str" cm="1">
        <f t="array" ref="BO254">IF(OR($B254="",BO$2=""),"",Projetos!$K253*_xlfn.XLOOKUP(BO$2,Técnicos!$A$2:$A$100,IF(Projetos!BU253=1,Técnicos!$F$2:$F$100,IF(Projetos!BU253=2,Técnicos!$H$2:$H$100,Técnicos!$J$2:$J$100)),,0,1))</f>
        <v/>
      </c>
      <c r="BP254" s="15" t="str" cm="1">
        <f t="array" ref="BP254">IF(OR($B254="",BP$2=""),"",Projetos!$K253*_xlfn.XLOOKUP(BP$2,Técnicos!$A$2:$A$100,IF(Projetos!BV253=1,Técnicos!$F$2:$F$100,IF(Projetos!BV253=2,Técnicos!$H$2:$H$100,Técnicos!$J$2:$J$100)),,0,1))</f>
        <v/>
      </c>
      <c r="BQ254" s="15" t="str" cm="1">
        <f t="array" ref="BQ254">IF(OR($B254="",BQ$2=""),"",Projetos!$K253*_xlfn.XLOOKUP(BQ$2,Técnicos!$A$2:$A$100,IF(Projetos!BW253=1,Técnicos!$F$2:$F$100,IF(Projetos!BW253=2,Técnicos!$H$2:$H$100,Técnicos!$J$2:$J$100)),,0,1))</f>
        <v/>
      </c>
    </row>
    <row r="255" spans="3:69" x14ac:dyDescent="0.3">
      <c r="C255" s="15" t="str" cm="1">
        <f t="array" ref="C255">IF(OR($B255="",C$2=""),"",Projetos!$K254/_xlfn.XLOOKUP(C$2,Técnicos!$A$2:$A$100,IF(Projetos!I254=1,Técnicos!$F$2:$F$100,IF(Projetos!I254=2,Técnicos!$H$2:$H$100,Técnicos!$J$2:$J$100)),,0,1))</f>
        <v/>
      </c>
      <c r="D255" s="15" t="str" cm="1">
        <f t="array" ref="D255">IF(OR($B255="",D$2=""),"",Projetos!$K254/_xlfn.XLOOKUP(D$2,Técnicos!$A$2:$A$100,IF(Projetos!J254=1,Técnicos!$F$2:$F$100,IF(Projetos!J254=2,Técnicos!$H$2:$H$100,Técnicos!$J$2:$J$100)),,0,1))</f>
        <v/>
      </c>
      <c r="E255" s="15" t="str" cm="1">
        <f t="array" ref="E255">IF(OR($B255="",E$2=""),"",Projetos!$K254/_xlfn.XLOOKUP(E$2,Técnicos!$A$2:$A$100,IF(Projetos!K254=1,Técnicos!$F$2:$F$100,IF(Projetos!K254=2,Técnicos!$H$2:$H$100,Técnicos!$J$2:$J$100)),,0,1))</f>
        <v/>
      </c>
      <c r="F255" s="15" t="str" cm="1">
        <f t="array" ref="F255">IF(OR($B255="",F$2=""),"",Projetos!$K254/_xlfn.XLOOKUP(F$2,Técnicos!$A$2:$A$100,IF(Projetos!L254=1,Técnicos!$F$2:$F$100,IF(Projetos!L254=2,Técnicos!$H$2:$H$100,Técnicos!$J$2:$J$100)),,0,1))</f>
        <v/>
      </c>
      <c r="G255" s="15" t="str" cm="1">
        <f t="array" ref="G255">IF(OR($B255="",G$2=""),"",Projetos!$K254/_xlfn.XLOOKUP(G$2,Técnicos!$A$2:$A$100,IF(Projetos!M254=1,Técnicos!$F$2:$F$100,IF(Projetos!M254=2,Técnicos!$H$2:$H$100,Técnicos!$J$2:$J$100)),,0,1))</f>
        <v/>
      </c>
      <c r="H255" s="15" t="str" cm="1">
        <f t="array" ref="H255">IF(OR($B255="",H$2=""),"",Projetos!$K254/_xlfn.XLOOKUP(H$2,Técnicos!$A$2:$A$100,IF(Projetos!N254=1,Técnicos!$F$2:$F$100,IF(Projetos!N254=2,Técnicos!$H$2:$H$100,Técnicos!$J$2:$J$100)),,0,1))</f>
        <v/>
      </c>
      <c r="I255" s="15" t="str" cm="1">
        <f t="array" ref="I255">IF(OR($B255="",I$2=""),"",Projetos!$K254/_xlfn.XLOOKUP(I$2,Técnicos!$A$2:$A$100,IF(Projetos!O254=1,Técnicos!$F$2:$F$100,IF(Projetos!O254=2,Técnicos!$H$2:$H$100,Técnicos!$J$2:$J$100)),,0,1))</f>
        <v/>
      </c>
      <c r="J255" s="15" t="str" cm="1">
        <f t="array" ref="J255">IF(OR($B255="",J$2=""),"",Projetos!$K254/_xlfn.XLOOKUP(J$2,Técnicos!$A$2:$A$100,IF(Projetos!P254=1,Técnicos!$F$2:$F$100,IF(Projetos!P254=2,Técnicos!$H$2:$H$100,Técnicos!$J$2:$J$100)),,0,1))</f>
        <v/>
      </c>
      <c r="K255" s="15" t="str" cm="1">
        <f t="array" ref="K255">IF(OR($B255="",K$2=""),"",Projetos!$K254/_xlfn.XLOOKUP(K$2,Técnicos!$A$2:$A$100,IF(Projetos!Q254=1,Técnicos!$F$2:$F$100,IF(Projetos!Q254=2,Técnicos!$H$2:$H$100,Técnicos!$J$2:$J$100)),,0,1))</f>
        <v/>
      </c>
      <c r="L255" s="15" t="str" cm="1">
        <f t="array" ref="L255">IF(OR($B255="",L$2=""),"",Projetos!$K254/_xlfn.XLOOKUP(L$2,Técnicos!$A$2:$A$100,IF(Projetos!R254=1,Técnicos!$F$2:$F$100,IF(Projetos!R254=2,Técnicos!$H$2:$H$100,Técnicos!$J$2:$J$100)),,0,1))</f>
        <v/>
      </c>
      <c r="M255" s="15" t="str" cm="1">
        <f t="array" ref="M255">IF(OR($B255="",M$2=""),"",Projetos!$K254/_xlfn.XLOOKUP(M$2,Técnicos!$A$2:$A$100,IF(Projetos!S254=1,Técnicos!$F$2:$F$100,IF(Projetos!S254=2,Técnicos!$H$2:$H$100,Técnicos!$J$2:$J$100)),,0,1))</f>
        <v/>
      </c>
      <c r="N255" s="15" t="str" cm="1">
        <f t="array" ref="N255">IF(OR($B255="",N$2=""),"",Projetos!$K254/_xlfn.XLOOKUP(N$2,Técnicos!$A$2:$A$100,IF(Projetos!T254=1,Técnicos!$F$2:$F$100,IF(Projetos!T254=2,Técnicos!$H$2:$H$100,Técnicos!$J$2:$J$100)),,0,1))</f>
        <v/>
      </c>
      <c r="O255" s="15" t="str" cm="1">
        <f t="array" ref="O255">IF(OR($B255="",O$2=""),"",Projetos!$K254/_xlfn.XLOOKUP(O$2,Técnicos!$A$2:$A$100,IF(Projetos!U254=1,Técnicos!$F$2:$F$100,IF(Projetos!U254=2,Técnicos!$H$2:$H$100,Técnicos!$J$2:$J$100)),,0,1))</f>
        <v/>
      </c>
      <c r="P255" s="15" t="str" cm="1">
        <f t="array" ref="P255">IF(OR($B255="",P$2=""),"",Projetos!$K254/_xlfn.XLOOKUP(P$2,Técnicos!$A$2:$A$100,IF(Projetos!V254=1,Técnicos!$F$2:$F$100,IF(Projetos!V254=2,Técnicos!$H$2:$H$100,Técnicos!$J$2:$J$100)),,0,1))</f>
        <v/>
      </c>
      <c r="Q255" s="15" t="str" cm="1">
        <f t="array" ref="Q255">IF(OR($B255="",Q$2=""),"",Projetos!$K254/_xlfn.XLOOKUP(Q$2,Técnicos!$A$2:$A$100,IF(Projetos!W254=1,Técnicos!$F$2:$F$100,IF(Projetos!W254=2,Técnicos!$H$2:$H$100,Técnicos!$J$2:$J$100)),,0,1))</f>
        <v/>
      </c>
      <c r="R255" s="15" t="str" cm="1">
        <f t="array" ref="R255">IF(OR($B255="",R$2=""),"",Projetos!$K254/_xlfn.XLOOKUP(R$2,Técnicos!$A$2:$A$100,IF(Projetos!X254=1,Técnicos!$F$2:$F$100,IF(Projetos!X254=2,Técnicos!$H$2:$H$100,Técnicos!$J$2:$J$100)),,0,1))</f>
        <v/>
      </c>
      <c r="S255" s="15" t="str" cm="1">
        <f t="array" ref="S255">IF(OR($B255="",S$2=""),"",Projetos!$K254/_xlfn.XLOOKUP(S$2,Técnicos!$A$2:$A$100,IF(Projetos!Y254=1,Técnicos!$F$2:$F$100,IF(Projetos!Y254=2,Técnicos!$H$2:$H$100,Técnicos!$J$2:$J$100)),,0,1))</f>
        <v/>
      </c>
      <c r="T255" s="15" t="str" cm="1">
        <f t="array" ref="T255">IF(OR($B255="",T$2=""),"",Projetos!$K254/_xlfn.XLOOKUP(T$2,Técnicos!$A$2:$A$100,IF(Projetos!Z254=1,Técnicos!$F$2:$F$100,IF(Projetos!Z254=2,Técnicos!$H$2:$H$100,Técnicos!$J$2:$J$100)),,0,1))</f>
        <v/>
      </c>
      <c r="U255" s="15" t="str" cm="1">
        <f t="array" ref="U255">IF(OR($B255="",U$2=""),"",Projetos!$K254/_xlfn.XLOOKUP(U$2,Técnicos!$A$2:$A$100,IF(Projetos!AA254=1,Técnicos!$F$2:$F$100,IF(Projetos!AA254=2,Técnicos!$H$2:$H$100,Técnicos!$J$2:$J$100)),,0,1))</f>
        <v/>
      </c>
      <c r="V255" s="15" t="str" cm="1">
        <f t="array" ref="V255">IF(OR($B255="",V$2=""),"",Projetos!$K254/_xlfn.XLOOKUP(V$2,Técnicos!$A$2:$A$100,IF(Projetos!AB254=1,Técnicos!$F$2:$F$100,IF(Projetos!AB254=2,Técnicos!$H$2:$H$100,Técnicos!$J$2:$J$100)),,0,1))</f>
        <v/>
      </c>
      <c r="W255" s="15" t="str" cm="1">
        <f t="array" ref="W255">IF(OR($B255="",W$2=""),"",Projetos!$K254/_xlfn.XLOOKUP(W$2,Técnicos!$A$2:$A$100,IF(Projetos!AC254=1,Técnicos!$F$2:$F$100,IF(Projetos!AC254=2,Técnicos!$H$2:$H$100,Técnicos!$J$2:$J$100)),,0,1))</f>
        <v/>
      </c>
      <c r="X255" s="15" t="str" cm="1">
        <f t="array" ref="X255">IF(OR($B255="",X$2=""),"",Projetos!$K254/_xlfn.XLOOKUP(X$2,Técnicos!$A$2:$A$100,IF(Projetos!AD254=1,Técnicos!$F$2:$F$100,IF(Projetos!AD254=2,Técnicos!$H$2:$H$100,Técnicos!$J$2:$J$100)),,0,1))</f>
        <v/>
      </c>
      <c r="Y255" s="15" t="str" cm="1">
        <f t="array" ref="Y255">IF(OR($B255="",Y$2=""),"",Projetos!$K254/_xlfn.XLOOKUP(Y$2,Técnicos!$A$2:$A$100,IF(Projetos!AE254=1,Técnicos!$F$2:$F$100,IF(Projetos!AE254=2,Técnicos!$H$2:$H$100,Técnicos!$J$2:$J$100)),,0,1))</f>
        <v/>
      </c>
      <c r="Z255" s="15" t="str" cm="1">
        <f t="array" ref="Z255">IF(OR($B255="",Z$2=""),"",Projetos!$K254/_xlfn.XLOOKUP(Z$2,Técnicos!$A$2:$A$100,IF(Projetos!AF254=1,Técnicos!$F$2:$F$100,IF(Projetos!AF254=2,Técnicos!$H$2:$H$100,Técnicos!$J$2:$J$100)),,0,1))</f>
        <v/>
      </c>
      <c r="AA255" s="15" t="str" cm="1">
        <f t="array" ref="AA255">IF(OR($B255="",AA$2=""),"",Projetos!$K254/_xlfn.XLOOKUP(AA$2,Técnicos!$A$2:$A$100,IF(Projetos!AG254=1,Técnicos!$F$2:$F$100,IF(Projetos!AG254=2,Técnicos!$H$2:$H$100,Técnicos!$J$2:$J$100)),,0,1))</f>
        <v/>
      </c>
      <c r="AB255" s="15" t="str" cm="1">
        <f t="array" ref="AB255">IF(OR($B255="",AB$2=""),"",Projetos!$K254/_xlfn.XLOOKUP(AB$2,Técnicos!$A$2:$A$100,IF(Projetos!AH254=1,Técnicos!$F$2:$F$100,IF(Projetos!AH254=2,Técnicos!$H$2:$H$100,Técnicos!$J$2:$J$100)),,0,1))</f>
        <v/>
      </c>
      <c r="AC255" s="15" t="str" cm="1">
        <f t="array" ref="AC255">IF(OR($B255="",AC$2=""),"",Projetos!$K254/_xlfn.XLOOKUP(AC$2,Técnicos!$A$2:$A$100,IF(Projetos!AI254=1,Técnicos!$F$2:$F$100,IF(Projetos!AI254=2,Técnicos!$H$2:$H$100,Técnicos!$J$2:$J$100)),,0,1))</f>
        <v/>
      </c>
      <c r="AD255" s="15" t="str" cm="1">
        <f t="array" ref="AD255">IF(OR($B255="",AD$2=""),"",Projetos!$K254/_xlfn.XLOOKUP(AD$2,Técnicos!$A$2:$A$100,IF(Projetos!AJ254=1,Técnicos!$F$2:$F$100,IF(Projetos!AJ254=2,Técnicos!$H$2:$H$100,Técnicos!$J$2:$J$100)),,0,1))</f>
        <v/>
      </c>
      <c r="AE255" s="15" t="str" cm="1">
        <f t="array" ref="AE255">IF(OR($B255="",AE$2=""),"",Projetos!$K254/_xlfn.XLOOKUP(AE$2,Técnicos!$A$2:$A$100,IF(Projetos!AK254=1,Técnicos!$F$2:$F$100,IF(Projetos!AK254=2,Técnicos!$H$2:$H$100,Técnicos!$J$2:$J$100)),,0,1))</f>
        <v/>
      </c>
      <c r="AF255" s="15" t="str" cm="1">
        <f t="array" ref="AF255">IF(OR($B255="",AF$2=""),"",Projetos!$K254/_xlfn.XLOOKUP(AF$2,Técnicos!$A$2:$A$100,IF(Projetos!AL254=1,Técnicos!$F$2:$F$100,IF(Projetos!AL254=2,Técnicos!$H$2:$H$100,Técnicos!$J$2:$J$100)),,0,1))</f>
        <v/>
      </c>
      <c r="AG255" s="15" t="str" cm="1">
        <f t="array" ref="AG255">IF(OR($B255="",AG$2=""),"",Projetos!$K254/_xlfn.XLOOKUP(AG$2,Técnicos!$A$2:$A$100,IF(Projetos!AM254=1,Técnicos!$F$2:$F$100,IF(Projetos!AM254=2,Técnicos!$H$2:$H$100,Técnicos!$J$2:$J$100)),,0,1))</f>
        <v/>
      </c>
      <c r="AH255" s="15" t="str" cm="1">
        <f t="array" ref="AH255">IF(OR($B255="",AH$2=""),"",Projetos!$K254/_xlfn.XLOOKUP(AH$2,Técnicos!$A$2:$A$100,IF(Projetos!AN254=1,Técnicos!$F$2:$F$100,IF(Projetos!AN254=2,Técnicos!$H$2:$H$100,Técnicos!$J$2:$J$100)),,0,1))</f>
        <v/>
      </c>
      <c r="AI255" s="15" t="str" cm="1">
        <f t="array" ref="AI255">IF(OR($B255="",AI$2=""),"",Projetos!$K254/_xlfn.XLOOKUP(AI$2,Técnicos!$A$2:$A$100,IF(Projetos!AO254=1,Técnicos!$F$2:$F$100,IF(Projetos!AO254=2,Técnicos!$H$2:$H$100,Técnicos!$J$2:$J$100)),,0,1))</f>
        <v/>
      </c>
      <c r="AJ255" s="15" t="str" cm="1">
        <f t="array" ref="AJ255">IF(OR($B255="",AJ$2=""),"",Projetos!$K254/_xlfn.XLOOKUP(AJ$2,Técnicos!$A$2:$A$100,IF(Projetos!AP254=1,Técnicos!$F$2:$F$100,IF(Projetos!AP254=2,Técnicos!$H$2:$H$100,Técnicos!$J$2:$J$100)),,0,1))</f>
        <v/>
      </c>
      <c r="AK255" s="15" t="str" cm="1">
        <f t="array" ref="AK255">IF(OR($B255="",AK$2=""),"",Projetos!$K254/_xlfn.XLOOKUP(AK$2,Técnicos!$A$2:$A$100,IF(Projetos!AQ254=1,Técnicos!$F$2:$F$100,IF(Projetos!AQ254=2,Técnicos!$H$2:$H$100,Técnicos!$J$2:$J$100)),,0,1))</f>
        <v/>
      </c>
      <c r="AL255" s="15" t="str" cm="1">
        <f t="array" ref="AL255">IF(OR($B255="",AL$2=""),"",Projetos!$K254*_xlfn.XLOOKUP(AL$2,Técnicos!$A$2:$A$100,IF(Projetos!AR254=1,Técnicos!$F$2:$F$100,IF(Projetos!AR254=2,Técnicos!$H$2:$H$100,Técnicos!$J$2:$J$100)),,0,1))</f>
        <v/>
      </c>
      <c r="AM255" s="15" t="str" cm="1">
        <f t="array" ref="AM255">IF(OR($B255="",AM$2=""),"",Projetos!$K254*_xlfn.XLOOKUP(AM$2,Técnicos!$A$2:$A$100,IF(Projetos!AS254=1,Técnicos!$F$2:$F$100,IF(Projetos!AS254=2,Técnicos!$H$2:$H$100,Técnicos!$J$2:$J$100)),,0,1))</f>
        <v/>
      </c>
      <c r="AN255" s="15" t="str" cm="1">
        <f t="array" ref="AN255">IF(OR($B255="",AN$2=""),"",Projetos!$K254*_xlfn.XLOOKUP(AN$2,Técnicos!$A$2:$A$100,IF(Projetos!AT254=1,Técnicos!$F$2:$F$100,IF(Projetos!AT254=2,Técnicos!$H$2:$H$100,Técnicos!$J$2:$J$100)),,0,1))</f>
        <v/>
      </c>
      <c r="AO255" s="15" t="str" cm="1">
        <f t="array" ref="AO255">IF(OR($B255="",AO$2=""),"",Projetos!$K254*_xlfn.XLOOKUP(AO$2,Técnicos!$A$2:$A$100,IF(Projetos!AU254=1,Técnicos!$F$2:$F$100,IF(Projetos!AU254=2,Técnicos!$H$2:$H$100,Técnicos!$J$2:$J$100)),,0,1))</f>
        <v/>
      </c>
      <c r="AP255" s="15" t="str" cm="1">
        <f t="array" ref="AP255">IF(OR($B255="",AP$2=""),"",Projetos!$K254*_xlfn.XLOOKUP(AP$2,Técnicos!$A$2:$A$100,IF(Projetos!AV254=1,Técnicos!$F$2:$F$100,IF(Projetos!AV254=2,Técnicos!$H$2:$H$100,Técnicos!$J$2:$J$100)),,0,1))</f>
        <v/>
      </c>
      <c r="AQ255" s="15" t="str" cm="1">
        <f t="array" ref="AQ255">IF(OR($B255="",AQ$2=""),"",Projetos!$K254*_xlfn.XLOOKUP(AQ$2,Técnicos!$A$2:$A$100,IF(Projetos!AW254=1,Técnicos!$F$2:$F$100,IF(Projetos!AW254=2,Técnicos!$H$2:$H$100,Técnicos!$J$2:$J$100)),,0,1))</f>
        <v/>
      </c>
      <c r="AR255" s="15" t="str" cm="1">
        <f t="array" ref="AR255">IF(OR($B255="",AR$2=""),"",Projetos!$K254*_xlfn.XLOOKUP(AR$2,Técnicos!$A$2:$A$100,IF(Projetos!AX254=1,Técnicos!$F$2:$F$100,IF(Projetos!AX254=2,Técnicos!$H$2:$H$100,Técnicos!$J$2:$J$100)),,0,1))</f>
        <v/>
      </c>
      <c r="AS255" s="15" t="str" cm="1">
        <f t="array" ref="AS255">IF(OR($B255="",AS$2=""),"",Projetos!$K254*_xlfn.XLOOKUP(AS$2,Técnicos!$A$2:$A$100,IF(Projetos!AY254=1,Técnicos!$F$2:$F$100,IF(Projetos!AY254=2,Técnicos!$H$2:$H$100,Técnicos!$J$2:$J$100)),,0,1))</f>
        <v/>
      </c>
      <c r="AT255" s="15" t="str" cm="1">
        <f t="array" ref="AT255">IF(OR($B255="",AT$2=""),"",Projetos!$K254*_xlfn.XLOOKUP(AT$2,Técnicos!$A$2:$A$100,IF(Projetos!AZ254=1,Técnicos!$F$2:$F$100,IF(Projetos!AZ254=2,Técnicos!$H$2:$H$100,Técnicos!$J$2:$J$100)),,0,1))</f>
        <v/>
      </c>
      <c r="AU255" s="15" t="str" cm="1">
        <f t="array" ref="AU255">IF(OR($B255="",AU$2=""),"",Projetos!$K254*_xlfn.XLOOKUP(AU$2,Técnicos!$A$2:$A$100,IF(Projetos!BA254=1,Técnicos!$F$2:$F$100,IF(Projetos!BA254=2,Técnicos!$H$2:$H$100,Técnicos!$J$2:$J$100)),,0,1))</f>
        <v/>
      </c>
      <c r="AV255" s="15" t="str" cm="1">
        <f t="array" ref="AV255">IF(OR($B255="",AV$2=""),"",Projetos!$K254*_xlfn.XLOOKUP(AV$2,Técnicos!$A$2:$A$100,IF(Projetos!BB254=1,Técnicos!$F$2:$F$100,IF(Projetos!BB254=2,Técnicos!$H$2:$H$100,Técnicos!$J$2:$J$100)),,0,1))</f>
        <v/>
      </c>
      <c r="AW255" s="15" t="str" cm="1">
        <f t="array" ref="AW255">IF(OR($B255="",AW$2=""),"",Projetos!$K254*_xlfn.XLOOKUP(AW$2,Técnicos!$A$2:$A$100,IF(Projetos!BC254=1,Técnicos!$F$2:$F$100,IF(Projetos!BC254=2,Técnicos!$H$2:$H$100,Técnicos!$J$2:$J$100)),,0,1))</f>
        <v/>
      </c>
      <c r="AX255" s="15" t="str" cm="1">
        <f t="array" ref="AX255">IF(OR($B255="",AX$2=""),"",Projetos!$K254*_xlfn.XLOOKUP(AX$2,Técnicos!$A$2:$A$100,IF(Projetos!BD254=1,Técnicos!$F$2:$F$100,IF(Projetos!BD254=2,Técnicos!$H$2:$H$100,Técnicos!$J$2:$J$100)),,0,1))</f>
        <v/>
      </c>
      <c r="AY255" s="15" t="str" cm="1">
        <f t="array" ref="AY255">IF(OR($B255="",AY$2=""),"",Projetos!$K254*_xlfn.XLOOKUP(AY$2,Técnicos!$A$2:$A$100,IF(Projetos!BE254=1,Técnicos!$F$2:$F$100,IF(Projetos!BE254=2,Técnicos!$H$2:$H$100,Técnicos!$J$2:$J$100)),,0,1))</f>
        <v/>
      </c>
      <c r="AZ255" s="15" t="str" cm="1">
        <f t="array" ref="AZ255">IF(OR($B255="",AZ$2=""),"",Projetos!$K254*_xlfn.XLOOKUP(AZ$2,Técnicos!$A$2:$A$100,IF(Projetos!BF254=1,Técnicos!$F$2:$F$100,IF(Projetos!BF254=2,Técnicos!$H$2:$H$100,Técnicos!$J$2:$J$100)),,0,1))</f>
        <v/>
      </c>
      <c r="BA255" s="15" t="str" cm="1">
        <f t="array" ref="BA255">IF(OR($B255="",BA$2=""),"",Projetos!$K254*_xlfn.XLOOKUP(BA$2,Técnicos!$A$2:$A$100,IF(Projetos!BG254=1,Técnicos!$F$2:$F$100,IF(Projetos!BG254=2,Técnicos!$H$2:$H$100,Técnicos!$J$2:$J$100)),,0,1))</f>
        <v/>
      </c>
      <c r="BB255" s="15" t="str" cm="1">
        <f t="array" ref="BB255">IF(OR($B255="",BB$2=""),"",Projetos!$K254*_xlfn.XLOOKUP(BB$2,Técnicos!$A$2:$A$100,IF(Projetos!BH254=1,Técnicos!$F$2:$F$100,IF(Projetos!BH254=2,Técnicos!$H$2:$H$100,Técnicos!$J$2:$J$100)),,0,1))</f>
        <v/>
      </c>
      <c r="BC255" s="15" t="str" cm="1">
        <f t="array" ref="BC255">IF(OR($B255="",BC$2=""),"",Projetos!$K254*_xlfn.XLOOKUP(BC$2,Técnicos!$A$2:$A$100,IF(Projetos!BI254=1,Técnicos!$F$2:$F$100,IF(Projetos!BI254=2,Técnicos!$H$2:$H$100,Técnicos!$J$2:$J$100)),,0,1))</f>
        <v/>
      </c>
      <c r="BD255" s="15" t="str" cm="1">
        <f t="array" ref="BD255">IF(OR($B255="",BD$2=""),"",Projetos!$K254*_xlfn.XLOOKUP(BD$2,Técnicos!$A$2:$A$100,IF(Projetos!BJ254=1,Técnicos!$F$2:$F$100,IF(Projetos!BJ254=2,Técnicos!$H$2:$H$100,Técnicos!$J$2:$J$100)),,0,1))</f>
        <v/>
      </c>
      <c r="BE255" s="15" t="str" cm="1">
        <f t="array" ref="BE255">IF(OR($B255="",BE$2=""),"",Projetos!$K254*_xlfn.XLOOKUP(BE$2,Técnicos!$A$2:$A$100,IF(Projetos!BK254=1,Técnicos!$F$2:$F$100,IF(Projetos!BK254=2,Técnicos!$H$2:$H$100,Técnicos!$J$2:$J$100)),,0,1))</f>
        <v/>
      </c>
      <c r="BF255" s="15" t="str" cm="1">
        <f t="array" ref="BF255">IF(OR($B255="",BF$2=""),"",Projetos!$K254*_xlfn.XLOOKUP(BF$2,Técnicos!$A$2:$A$100,IF(Projetos!BL254=1,Técnicos!$F$2:$F$100,IF(Projetos!BL254=2,Técnicos!$H$2:$H$100,Técnicos!$J$2:$J$100)),,0,1))</f>
        <v/>
      </c>
      <c r="BG255" s="15" t="str" cm="1">
        <f t="array" ref="BG255">IF(OR($B255="",BG$2=""),"",Projetos!$K254*_xlfn.XLOOKUP(BG$2,Técnicos!$A$2:$A$100,IF(Projetos!BM254=1,Técnicos!$F$2:$F$100,IF(Projetos!BM254=2,Técnicos!$H$2:$H$100,Técnicos!$J$2:$J$100)),,0,1))</f>
        <v/>
      </c>
      <c r="BH255" s="15" t="str" cm="1">
        <f t="array" ref="BH255">IF(OR($B255="",BH$2=""),"",Projetos!$K254*_xlfn.XLOOKUP(BH$2,Técnicos!$A$2:$A$100,IF(Projetos!BN254=1,Técnicos!$F$2:$F$100,IF(Projetos!BN254=2,Técnicos!$H$2:$H$100,Técnicos!$J$2:$J$100)),,0,1))</f>
        <v/>
      </c>
      <c r="BI255" s="15" t="str" cm="1">
        <f t="array" ref="BI255">IF(OR($B255="",BI$2=""),"",Projetos!$K254*_xlfn.XLOOKUP(BI$2,Técnicos!$A$2:$A$100,IF(Projetos!BO254=1,Técnicos!$F$2:$F$100,IF(Projetos!BO254=2,Técnicos!$H$2:$H$100,Técnicos!$J$2:$J$100)),,0,1))</f>
        <v/>
      </c>
      <c r="BJ255" s="15" t="str" cm="1">
        <f t="array" ref="BJ255">IF(OR($B255="",BJ$2=""),"",Projetos!$K254*_xlfn.XLOOKUP(BJ$2,Técnicos!$A$2:$A$100,IF(Projetos!BP254=1,Técnicos!$F$2:$F$100,IF(Projetos!BP254=2,Técnicos!$H$2:$H$100,Técnicos!$J$2:$J$100)),,0,1))</f>
        <v/>
      </c>
      <c r="BK255" s="15" t="str" cm="1">
        <f t="array" ref="BK255">IF(OR($B255="",BK$2=""),"",Projetos!$K254*_xlfn.XLOOKUP(BK$2,Técnicos!$A$2:$A$100,IF(Projetos!BQ254=1,Técnicos!$F$2:$F$100,IF(Projetos!BQ254=2,Técnicos!$H$2:$H$100,Técnicos!$J$2:$J$100)),,0,1))</f>
        <v/>
      </c>
      <c r="BL255" s="15" t="str" cm="1">
        <f t="array" ref="BL255">IF(OR($B255="",BL$2=""),"",Projetos!$K254*_xlfn.XLOOKUP(BL$2,Técnicos!$A$2:$A$100,IF(Projetos!BR254=1,Técnicos!$F$2:$F$100,IF(Projetos!BR254=2,Técnicos!$H$2:$H$100,Técnicos!$J$2:$J$100)),,0,1))</f>
        <v/>
      </c>
      <c r="BM255" s="15" t="str" cm="1">
        <f t="array" ref="BM255">IF(OR($B255="",BM$2=""),"",Projetos!$K254*_xlfn.XLOOKUP(BM$2,Técnicos!$A$2:$A$100,IF(Projetos!BS254=1,Técnicos!$F$2:$F$100,IF(Projetos!BS254=2,Técnicos!$H$2:$H$100,Técnicos!$J$2:$J$100)),,0,1))</f>
        <v/>
      </c>
      <c r="BN255" s="15" t="str" cm="1">
        <f t="array" ref="BN255">IF(OR($B255="",BN$2=""),"",Projetos!$K254*_xlfn.XLOOKUP(BN$2,Técnicos!$A$2:$A$100,IF(Projetos!BT254=1,Técnicos!$F$2:$F$100,IF(Projetos!BT254=2,Técnicos!$H$2:$H$100,Técnicos!$J$2:$J$100)),,0,1))</f>
        <v/>
      </c>
      <c r="BO255" s="15" t="str" cm="1">
        <f t="array" ref="BO255">IF(OR($B255="",BO$2=""),"",Projetos!$K254*_xlfn.XLOOKUP(BO$2,Técnicos!$A$2:$A$100,IF(Projetos!BU254=1,Técnicos!$F$2:$F$100,IF(Projetos!BU254=2,Técnicos!$H$2:$H$100,Técnicos!$J$2:$J$100)),,0,1))</f>
        <v/>
      </c>
      <c r="BP255" s="15" t="str" cm="1">
        <f t="array" ref="BP255">IF(OR($B255="",BP$2=""),"",Projetos!$K254*_xlfn.XLOOKUP(BP$2,Técnicos!$A$2:$A$100,IF(Projetos!BV254=1,Técnicos!$F$2:$F$100,IF(Projetos!BV254=2,Técnicos!$H$2:$H$100,Técnicos!$J$2:$J$100)),,0,1))</f>
        <v/>
      </c>
      <c r="BQ255" s="15" t="str" cm="1">
        <f t="array" ref="BQ255">IF(OR($B255="",BQ$2=""),"",Projetos!$K254*_xlfn.XLOOKUP(BQ$2,Técnicos!$A$2:$A$100,IF(Projetos!BW254=1,Técnicos!$F$2:$F$100,IF(Projetos!BW254=2,Técnicos!$H$2:$H$100,Técnicos!$J$2:$J$100)),,0,1))</f>
        <v/>
      </c>
    </row>
    <row r="256" spans="3:69" x14ac:dyDescent="0.3">
      <c r="C256" s="15" t="str" cm="1">
        <f t="array" ref="C256">IF(OR($B256="",C$2=""),"",Projetos!$K255/_xlfn.XLOOKUP(C$2,Técnicos!$A$2:$A$100,IF(Projetos!I255=1,Técnicos!$F$2:$F$100,IF(Projetos!I255=2,Técnicos!$H$2:$H$100,Técnicos!$J$2:$J$100)),,0,1))</f>
        <v/>
      </c>
      <c r="D256" s="15" t="str" cm="1">
        <f t="array" ref="D256">IF(OR($B256="",D$2=""),"",Projetos!$K255/_xlfn.XLOOKUP(D$2,Técnicos!$A$2:$A$100,IF(Projetos!J255=1,Técnicos!$F$2:$F$100,IF(Projetos!J255=2,Técnicos!$H$2:$H$100,Técnicos!$J$2:$J$100)),,0,1))</f>
        <v/>
      </c>
      <c r="E256" s="15" t="str" cm="1">
        <f t="array" ref="E256">IF(OR($B256="",E$2=""),"",Projetos!$K255/_xlfn.XLOOKUP(E$2,Técnicos!$A$2:$A$100,IF(Projetos!K255=1,Técnicos!$F$2:$F$100,IF(Projetos!K255=2,Técnicos!$H$2:$H$100,Técnicos!$J$2:$J$100)),,0,1))</f>
        <v/>
      </c>
      <c r="F256" s="15" t="str" cm="1">
        <f t="array" ref="F256">IF(OR($B256="",F$2=""),"",Projetos!$K255/_xlfn.XLOOKUP(F$2,Técnicos!$A$2:$A$100,IF(Projetos!L255=1,Técnicos!$F$2:$F$100,IF(Projetos!L255=2,Técnicos!$H$2:$H$100,Técnicos!$J$2:$J$100)),,0,1))</f>
        <v/>
      </c>
      <c r="G256" s="15" t="str" cm="1">
        <f t="array" ref="G256">IF(OR($B256="",G$2=""),"",Projetos!$K255/_xlfn.XLOOKUP(G$2,Técnicos!$A$2:$A$100,IF(Projetos!M255=1,Técnicos!$F$2:$F$100,IF(Projetos!M255=2,Técnicos!$H$2:$H$100,Técnicos!$J$2:$J$100)),,0,1))</f>
        <v/>
      </c>
      <c r="H256" s="15" t="str" cm="1">
        <f t="array" ref="H256">IF(OR($B256="",H$2=""),"",Projetos!$K255/_xlfn.XLOOKUP(H$2,Técnicos!$A$2:$A$100,IF(Projetos!N255=1,Técnicos!$F$2:$F$100,IF(Projetos!N255=2,Técnicos!$H$2:$H$100,Técnicos!$J$2:$J$100)),,0,1))</f>
        <v/>
      </c>
      <c r="I256" s="15" t="str" cm="1">
        <f t="array" ref="I256">IF(OR($B256="",I$2=""),"",Projetos!$K255/_xlfn.XLOOKUP(I$2,Técnicos!$A$2:$A$100,IF(Projetos!O255=1,Técnicos!$F$2:$F$100,IF(Projetos!O255=2,Técnicos!$H$2:$H$100,Técnicos!$J$2:$J$100)),,0,1))</f>
        <v/>
      </c>
      <c r="J256" s="15" t="str" cm="1">
        <f t="array" ref="J256">IF(OR($B256="",J$2=""),"",Projetos!$K255/_xlfn.XLOOKUP(J$2,Técnicos!$A$2:$A$100,IF(Projetos!P255=1,Técnicos!$F$2:$F$100,IF(Projetos!P255=2,Técnicos!$H$2:$H$100,Técnicos!$J$2:$J$100)),,0,1))</f>
        <v/>
      </c>
      <c r="K256" s="15" t="str" cm="1">
        <f t="array" ref="K256">IF(OR($B256="",K$2=""),"",Projetos!$K255/_xlfn.XLOOKUP(K$2,Técnicos!$A$2:$A$100,IF(Projetos!Q255=1,Técnicos!$F$2:$F$100,IF(Projetos!Q255=2,Técnicos!$H$2:$H$100,Técnicos!$J$2:$J$100)),,0,1))</f>
        <v/>
      </c>
      <c r="L256" s="15" t="str" cm="1">
        <f t="array" ref="L256">IF(OR($B256="",L$2=""),"",Projetos!$K255/_xlfn.XLOOKUP(L$2,Técnicos!$A$2:$A$100,IF(Projetos!R255=1,Técnicos!$F$2:$F$100,IF(Projetos!R255=2,Técnicos!$H$2:$H$100,Técnicos!$J$2:$J$100)),,0,1))</f>
        <v/>
      </c>
      <c r="M256" s="15" t="str" cm="1">
        <f t="array" ref="M256">IF(OR($B256="",M$2=""),"",Projetos!$K255/_xlfn.XLOOKUP(M$2,Técnicos!$A$2:$A$100,IF(Projetos!S255=1,Técnicos!$F$2:$F$100,IF(Projetos!S255=2,Técnicos!$H$2:$H$100,Técnicos!$J$2:$J$100)),,0,1))</f>
        <v/>
      </c>
      <c r="N256" s="15" t="str" cm="1">
        <f t="array" ref="N256">IF(OR($B256="",N$2=""),"",Projetos!$K255/_xlfn.XLOOKUP(N$2,Técnicos!$A$2:$A$100,IF(Projetos!T255=1,Técnicos!$F$2:$F$100,IF(Projetos!T255=2,Técnicos!$H$2:$H$100,Técnicos!$J$2:$J$100)),,0,1))</f>
        <v/>
      </c>
      <c r="O256" s="15" t="str" cm="1">
        <f t="array" ref="O256">IF(OR($B256="",O$2=""),"",Projetos!$K255/_xlfn.XLOOKUP(O$2,Técnicos!$A$2:$A$100,IF(Projetos!U255=1,Técnicos!$F$2:$F$100,IF(Projetos!U255=2,Técnicos!$H$2:$H$100,Técnicos!$J$2:$J$100)),,0,1))</f>
        <v/>
      </c>
      <c r="P256" s="15" t="str" cm="1">
        <f t="array" ref="P256">IF(OR($B256="",P$2=""),"",Projetos!$K255/_xlfn.XLOOKUP(P$2,Técnicos!$A$2:$A$100,IF(Projetos!V255=1,Técnicos!$F$2:$F$100,IF(Projetos!V255=2,Técnicos!$H$2:$H$100,Técnicos!$J$2:$J$100)),,0,1))</f>
        <v/>
      </c>
      <c r="Q256" s="15" t="str" cm="1">
        <f t="array" ref="Q256">IF(OR($B256="",Q$2=""),"",Projetos!$K255/_xlfn.XLOOKUP(Q$2,Técnicos!$A$2:$A$100,IF(Projetos!W255=1,Técnicos!$F$2:$F$100,IF(Projetos!W255=2,Técnicos!$H$2:$H$100,Técnicos!$J$2:$J$100)),,0,1))</f>
        <v/>
      </c>
      <c r="R256" s="15" t="str" cm="1">
        <f t="array" ref="R256">IF(OR($B256="",R$2=""),"",Projetos!$K255/_xlfn.XLOOKUP(R$2,Técnicos!$A$2:$A$100,IF(Projetos!X255=1,Técnicos!$F$2:$F$100,IF(Projetos!X255=2,Técnicos!$H$2:$H$100,Técnicos!$J$2:$J$100)),,0,1))</f>
        <v/>
      </c>
      <c r="S256" s="15" t="str" cm="1">
        <f t="array" ref="S256">IF(OR($B256="",S$2=""),"",Projetos!$K255/_xlfn.XLOOKUP(S$2,Técnicos!$A$2:$A$100,IF(Projetos!Y255=1,Técnicos!$F$2:$F$100,IF(Projetos!Y255=2,Técnicos!$H$2:$H$100,Técnicos!$J$2:$J$100)),,0,1))</f>
        <v/>
      </c>
      <c r="T256" s="15" t="str" cm="1">
        <f t="array" ref="T256">IF(OR($B256="",T$2=""),"",Projetos!$K255/_xlfn.XLOOKUP(T$2,Técnicos!$A$2:$A$100,IF(Projetos!Z255=1,Técnicos!$F$2:$F$100,IF(Projetos!Z255=2,Técnicos!$H$2:$H$100,Técnicos!$J$2:$J$100)),,0,1))</f>
        <v/>
      </c>
      <c r="U256" s="15" t="str" cm="1">
        <f t="array" ref="U256">IF(OR($B256="",U$2=""),"",Projetos!$K255/_xlfn.XLOOKUP(U$2,Técnicos!$A$2:$A$100,IF(Projetos!AA255=1,Técnicos!$F$2:$F$100,IF(Projetos!AA255=2,Técnicos!$H$2:$H$100,Técnicos!$J$2:$J$100)),,0,1))</f>
        <v/>
      </c>
      <c r="V256" s="15" t="str" cm="1">
        <f t="array" ref="V256">IF(OR($B256="",V$2=""),"",Projetos!$K255/_xlfn.XLOOKUP(V$2,Técnicos!$A$2:$A$100,IF(Projetos!AB255=1,Técnicos!$F$2:$F$100,IF(Projetos!AB255=2,Técnicos!$H$2:$H$100,Técnicos!$J$2:$J$100)),,0,1))</f>
        <v/>
      </c>
      <c r="W256" s="15" t="str" cm="1">
        <f t="array" ref="W256">IF(OR($B256="",W$2=""),"",Projetos!$K255/_xlfn.XLOOKUP(W$2,Técnicos!$A$2:$A$100,IF(Projetos!AC255=1,Técnicos!$F$2:$F$100,IF(Projetos!AC255=2,Técnicos!$H$2:$H$100,Técnicos!$J$2:$J$100)),,0,1))</f>
        <v/>
      </c>
      <c r="X256" s="15" t="str" cm="1">
        <f t="array" ref="X256">IF(OR($B256="",X$2=""),"",Projetos!$K255/_xlfn.XLOOKUP(X$2,Técnicos!$A$2:$A$100,IF(Projetos!AD255=1,Técnicos!$F$2:$F$100,IF(Projetos!AD255=2,Técnicos!$H$2:$H$100,Técnicos!$J$2:$J$100)),,0,1))</f>
        <v/>
      </c>
      <c r="Y256" s="15" t="str" cm="1">
        <f t="array" ref="Y256">IF(OR($B256="",Y$2=""),"",Projetos!$K255/_xlfn.XLOOKUP(Y$2,Técnicos!$A$2:$A$100,IF(Projetos!AE255=1,Técnicos!$F$2:$F$100,IF(Projetos!AE255=2,Técnicos!$H$2:$H$100,Técnicos!$J$2:$J$100)),,0,1))</f>
        <v/>
      </c>
      <c r="Z256" s="15" t="str" cm="1">
        <f t="array" ref="Z256">IF(OR($B256="",Z$2=""),"",Projetos!$K255/_xlfn.XLOOKUP(Z$2,Técnicos!$A$2:$A$100,IF(Projetos!AF255=1,Técnicos!$F$2:$F$100,IF(Projetos!AF255=2,Técnicos!$H$2:$H$100,Técnicos!$J$2:$J$100)),,0,1))</f>
        <v/>
      </c>
      <c r="AA256" s="15" t="str" cm="1">
        <f t="array" ref="AA256">IF(OR($B256="",AA$2=""),"",Projetos!$K255/_xlfn.XLOOKUP(AA$2,Técnicos!$A$2:$A$100,IF(Projetos!AG255=1,Técnicos!$F$2:$F$100,IF(Projetos!AG255=2,Técnicos!$H$2:$H$100,Técnicos!$J$2:$J$100)),,0,1))</f>
        <v/>
      </c>
      <c r="AB256" s="15" t="str" cm="1">
        <f t="array" ref="AB256">IF(OR($B256="",AB$2=""),"",Projetos!$K255/_xlfn.XLOOKUP(AB$2,Técnicos!$A$2:$A$100,IF(Projetos!AH255=1,Técnicos!$F$2:$F$100,IF(Projetos!AH255=2,Técnicos!$H$2:$H$100,Técnicos!$J$2:$J$100)),,0,1))</f>
        <v/>
      </c>
      <c r="AC256" s="15" t="str" cm="1">
        <f t="array" ref="AC256">IF(OR($B256="",AC$2=""),"",Projetos!$K255/_xlfn.XLOOKUP(AC$2,Técnicos!$A$2:$A$100,IF(Projetos!AI255=1,Técnicos!$F$2:$F$100,IF(Projetos!AI255=2,Técnicos!$H$2:$H$100,Técnicos!$J$2:$J$100)),,0,1))</f>
        <v/>
      </c>
      <c r="AD256" s="15" t="str" cm="1">
        <f t="array" ref="AD256">IF(OR($B256="",AD$2=""),"",Projetos!$K255/_xlfn.XLOOKUP(AD$2,Técnicos!$A$2:$A$100,IF(Projetos!AJ255=1,Técnicos!$F$2:$F$100,IF(Projetos!AJ255=2,Técnicos!$H$2:$H$100,Técnicos!$J$2:$J$100)),,0,1))</f>
        <v/>
      </c>
      <c r="AE256" s="15" t="str" cm="1">
        <f t="array" ref="AE256">IF(OR($B256="",AE$2=""),"",Projetos!$K255/_xlfn.XLOOKUP(AE$2,Técnicos!$A$2:$A$100,IF(Projetos!AK255=1,Técnicos!$F$2:$F$100,IF(Projetos!AK255=2,Técnicos!$H$2:$H$100,Técnicos!$J$2:$J$100)),,0,1))</f>
        <v/>
      </c>
      <c r="AF256" s="15" t="str" cm="1">
        <f t="array" ref="AF256">IF(OR($B256="",AF$2=""),"",Projetos!$K255/_xlfn.XLOOKUP(AF$2,Técnicos!$A$2:$A$100,IF(Projetos!AL255=1,Técnicos!$F$2:$F$100,IF(Projetos!AL255=2,Técnicos!$H$2:$H$100,Técnicos!$J$2:$J$100)),,0,1))</f>
        <v/>
      </c>
      <c r="AG256" s="15" t="str" cm="1">
        <f t="array" ref="AG256">IF(OR($B256="",AG$2=""),"",Projetos!$K255/_xlfn.XLOOKUP(AG$2,Técnicos!$A$2:$A$100,IF(Projetos!AM255=1,Técnicos!$F$2:$F$100,IF(Projetos!AM255=2,Técnicos!$H$2:$H$100,Técnicos!$J$2:$J$100)),,0,1))</f>
        <v/>
      </c>
      <c r="AH256" s="15" t="str" cm="1">
        <f t="array" ref="AH256">IF(OR($B256="",AH$2=""),"",Projetos!$K255/_xlfn.XLOOKUP(AH$2,Técnicos!$A$2:$A$100,IF(Projetos!AN255=1,Técnicos!$F$2:$F$100,IF(Projetos!AN255=2,Técnicos!$H$2:$H$100,Técnicos!$J$2:$J$100)),,0,1))</f>
        <v/>
      </c>
      <c r="AI256" s="15" t="str" cm="1">
        <f t="array" ref="AI256">IF(OR($B256="",AI$2=""),"",Projetos!$K255/_xlfn.XLOOKUP(AI$2,Técnicos!$A$2:$A$100,IF(Projetos!AO255=1,Técnicos!$F$2:$F$100,IF(Projetos!AO255=2,Técnicos!$H$2:$H$100,Técnicos!$J$2:$J$100)),,0,1))</f>
        <v/>
      </c>
      <c r="AJ256" s="15" t="str" cm="1">
        <f t="array" ref="AJ256">IF(OR($B256="",AJ$2=""),"",Projetos!$K255/_xlfn.XLOOKUP(AJ$2,Técnicos!$A$2:$A$100,IF(Projetos!AP255=1,Técnicos!$F$2:$F$100,IF(Projetos!AP255=2,Técnicos!$H$2:$H$100,Técnicos!$J$2:$J$100)),,0,1))</f>
        <v/>
      </c>
      <c r="AK256" s="15" t="str" cm="1">
        <f t="array" ref="AK256">IF(OR($B256="",AK$2=""),"",Projetos!$K255/_xlfn.XLOOKUP(AK$2,Técnicos!$A$2:$A$100,IF(Projetos!AQ255=1,Técnicos!$F$2:$F$100,IF(Projetos!AQ255=2,Técnicos!$H$2:$H$100,Técnicos!$J$2:$J$100)),,0,1))</f>
        <v/>
      </c>
      <c r="AL256" s="15" t="str" cm="1">
        <f t="array" ref="AL256">IF(OR($B256="",AL$2=""),"",Projetos!$K255*_xlfn.XLOOKUP(AL$2,Técnicos!$A$2:$A$100,IF(Projetos!AR255=1,Técnicos!$F$2:$F$100,IF(Projetos!AR255=2,Técnicos!$H$2:$H$100,Técnicos!$J$2:$J$100)),,0,1))</f>
        <v/>
      </c>
      <c r="AM256" s="15" t="str" cm="1">
        <f t="array" ref="AM256">IF(OR($B256="",AM$2=""),"",Projetos!$K255*_xlfn.XLOOKUP(AM$2,Técnicos!$A$2:$A$100,IF(Projetos!AS255=1,Técnicos!$F$2:$F$100,IF(Projetos!AS255=2,Técnicos!$H$2:$H$100,Técnicos!$J$2:$J$100)),,0,1))</f>
        <v/>
      </c>
      <c r="AN256" s="15" t="str" cm="1">
        <f t="array" ref="AN256">IF(OR($B256="",AN$2=""),"",Projetos!$K255*_xlfn.XLOOKUP(AN$2,Técnicos!$A$2:$A$100,IF(Projetos!AT255=1,Técnicos!$F$2:$F$100,IF(Projetos!AT255=2,Técnicos!$H$2:$H$100,Técnicos!$J$2:$J$100)),,0,1))</f>
        <v/>
      </c>
      <c r="AO256" s="15" t="str" cm="1">
        <f t="array" ref="AO256">IF(OR($B256="",AO$2=""),"",Projetos!$K255*_xlfn.XLOOKUP(AO$2,Técnicos!$A$2:$A$100,IF(Projetos!AU255=1,Técnicos!$F$2:$F$100,IF(Projetos!AU255=2,Técnicos!$H$2:$H$100,Técnicos!$J$2:$J$100)),,0,1))</f>
        <v/>
      </c>
      <c r="AP256" s="15" t="str" cm="1">
        <f t="array" ref="AP256">IF(OR($B256="",AP$2=""),"",Projetos!$K255*_xlfn.XLOOKUP(AP$2,Técnicos!$A$2:$A$100,IF(Projetos!AV255=1,Técnicos!$F$2:$F$100,IF(Projetos!AV255=2,Técnicos!$H$2:$H$100,Técnicos!$J$2:$J$100)),,0,1))</f>
        <v/>
      </c>
      <c r="AQ256" s="15" t="str" cm="1">
        <f t="array" ref="AQ256">IF(OR($B256="",AQ$2=""),"",Projetos!$K255*_xlfn.XLOOKUP(AQ$2,Técnicos!$A$2:$A$100,IF(Projetos!AW255=1,Técnicos!$F$2:$F$100,IF(Projetos!AW255=2,Técnicos!$H$2:$H$100,Técnicos!$J$2:$J$100)),,0,1))</f>
        <v/>
      </c>
      <c r="AR256" s="15" t="str" cm="1">
        <f t="array" ref="AR256">IF(OR($B256="",AR$2=""),"",Projetos!$K255*_xlfn.XLOOKUP(AR$2,Técnicos!$A$2:$A$100,IF(Projetos!AX255=1,Técnicos!$F$2:$F$100,IF(Projetos!AX255=2,Técnicos!$H$2:$H$100,Técnicos!$J$2:$J$100)),,0,1))</f>
        <v/>
      </c>
      <c r="AS256" s="15" t="str" cm="1">
        <f t="array" ref="AS256">IF(OR($B256="",AS$2=""),"",Projetos!$K255*_xlfn.XLOOKUP(AS$2,Técnicos!$A$2:$A$100,IF(Projetos!AY255=1,Técnicos!$F$2:$F$100,IF(Projetos!AY255=2,Técnicos!$H$2:$H$100,Técnicos!$J$2:$J$100)),,0,1))</f>
        <v/>
      </c>
      <c r="AT256" s="15" t="str" cm="1">
        <f t="array" ref="AT256">IF(OR($B256="",AT$2=""),"",Projetos!$K255*_xlfn.XLOOKUP(AT$2,Técnicos!$A$2:$A$100,IF(Projetos!AZ255=1,Técnicos!$F$2:$F$100,IF(Projetos!AZ255=2,Técnicos!$H$2:$H$100,Técnicos!$J$2:$J$100)),,0,1))</f>
        <v/>
      </c>
      <c r="AU256" s="15" t="str" cm="1">
        <f t="array" ref="AU256">IF(OR($B256="",AU$2=""),"",Projetos!$K255*_xlfn.XLOOKUP(AU$2,Técnicos!$A$2:$A$100,IF(Projetos!BA255=1,Técnicos!$F$2:$F$100,IF(Projetos!BA255=2,Técnicos!$H$2:$H$100,Técnicos!$J$2:$J$100)),,0,1))</f>
        <v/>
      </c>
      <c r="AV256" s="15" t="str" cm="1">
        <f t="array" ref="AV256">IF(OR($B256="",AV$2=""),"",Projetos!$K255*_xlfn.XLOOKUP(AV$2,Técnicos!$A$2:$A$100,IF(Projetos!BB255=1,Técnicos!$F$2:$F$100,IF(Projetos!BB255=2,Técnicos!$H$2:$H$100,Técnicos!$J$2:$J$100)),,0,1))</f>
        <v/>
      </c>
      <c r="AW256" s="15" t="str" cm="1">
        <f t="array" ref="AW256">IF(OR($B256="",AW$2=""),"",Projetos!$K255*_xlfn.XLOOKUP(AW$2,Técnicos!$A$2:$A$100,IF(Projetos!BC255=1,Técnicos!$F$2:$F$100,IF(Projetos!BC255=2,Técnicos!$H$2:$H$100,Técnicos!$J$2:$J$100)),,0,1))</f>
        <v/>
      </c>
      <c r="AX256" s="15" t="str" cm="1">
        <f t="array" ref="AX256">IF(OR($B256="",AX$2=""),"",Projetos!$K255*_xlfn.XLOOKUP(AX$2,Técnicos!$A$2:$A$100,IF(Projetos!BD255=1,Técnicos!$F$2:$F$100,IF(Projetos!BD255=2,Técnicos!$H$2:$H$100,Técnicos!$J$2:$J$100)),,0,1))</f>
        <v/>
      </c>
      <c r="AY256" s="15" t="str" cm="1">
        <f t="array" ref="AY256">IF(OR($B256="",AY$2=""),"",Projetos!$K255*_xlfn.XLOOKUP(AY$2,Técnicos!$A$2:$A$100,IF(Projetos!BE255=1,Técnicos!$F$2:$F$100,IF(Projetos!BE255=2,Técnicos!$H$2:$H$100,Técnicos!$J$2:$J$100)),,0,1))</f>
        <v/>
      </c>
      <c r="AZ256" s="15" t="str" cm="1">
        <f t="array" ref="AZ256">IF(OR($B256="",AZ$2=""),"",Projetos!$K255*_xlfn.XLOOKUP(AZ$2,Técnicos!$A$2:$A$100,IF(Projetos!BF255=1,Técnicos!$F$2:$F$100,IF(Projetos!BF255=2,Técnicos!$H$2:$H$100,Técnicos!$J$2:$J$100)),,0,1))</f>
        <v/>
      </c>
      <c r="BA256" s="15" t="str" cm="1">
        <f t="array" ref="BA256">IF(OR($B256="",BA$2=""),"",Projetos!$K255*_xlfn.XLOOKUP(BA$2,Técnicos!$A$2:$A$100,IF(Projetos!BG255=1,Técnicos!$F$2:$F$100,IF(Projetos!BG255=2,Técnicos!$H$2:$H$100,Técnicos!$J$2:$J$100)),,0,1))</f>
        <v/>
      </c>
      <c r="BB256" s="15" t="str" cm="1">
        <f t="array" ref="BB256">IF(OR($B256="",BB$2=""),"",Projetos!$K255*_xlfn.XLOOKUP(BB$2,Técnicos!$A$2:$A$100,IF(Projetos!BH255=1,Técnicos!$F$2:$F$100,IF(Projetos!BH255=2,Técnicos!$H$2:$H$100,Técnicos!$J$2:$J$100)),,0,1))</f>
        <v/>
      </c>
      <c r="BC256" s="15" t="str" cm="1">
        <f t="array" ref="BC256">IF(OR($B256="",BC$2=""),"",Projetos!$K255*_xlfn.XLOOKUP(BC$2,Técnicos!$A$2:$A$100,IF(Projetos!BI255=1,Técnicos!$F$2:$F$100,IF(Projetos!BI255=2,Técnicos!$H$2:$H$100,Técnicos!$J$2:$J$100)),,0,1))</f>
        <v/>
      </c>
      <c r="BD256" s="15" t="str" cm="1">
        <f t="array" ref="BD256">IF(OR($B256="",BD$2=""),"",Projetos!$K255*_xlfn.XLOOKUP(BD$2,Técnicos!$A$2:$A$100,IF(Projetos!BJ255=1,Técnicos!$F$2:$F$100,IF(Projetos!BJ255=2,Técnicos!$H$2:$H$100,Técnicos!$J$2:$J$100)),,0,1))</f>
        <v/>
      </c>
      <c r="BE256" s="15" t="str" cm="1">
        <f t="array" ref="BE256">IF(OR($B256="",BE$2=""),"",Projetos!$K255*_xlfn.XLOOKUP(BE$2,Técnicos!$A$2:$A$100,IF(Projetos!BK255=1,Técnicos!$F$2:$F$100,IF(Projetos!BK255=2,Técnicos!$H$2:$H$100,Técnicos!$J$2:$J$100)),,0,1))</f>
        <v/>
      </c>
      <c r="BF256" s="15" t="str" cm="1">
        <f t="array" ref="BF256">IF(OR($B256="",BF$2=""),"",Projetos!$K255*_xlfn.XLOOKUP(BF$2,Técnicos!$A$2:$A$100,IF(Projetos!BL255=1,Técnicos!$F$2:$F$100,IF(Projetos!BL255=2,Técnicos!$H$2:$H$100,Técnicos!$J$2:$J$100)),,0,1))</f>
        <v/>
      </c>
      <c r="BG256" s="15" t="str" cm="1">
        <f t="array" ref="BG256">IF(OR($B256="",BG$2=""),"",Projetos!$K255*_xlfn.XLOOKUP(BG$2,Técnicos!$A$2:$A$100,IF(Projetos!BM255=1,Técnicos!$F$2:$F$100,IF(Projetos!BM255=2,Técnicos!$H$2:$H$100,Técnicos!$J$2:$J$100)),,0,1))</f>
        <v/>
      </c>
      <c r="BH256" s="15" t="str" cm="1">
        <f t="array" ref="BH256">IF(OR($B256="",BH$2=""),"",Projetos!$K255*_xlfn.XLOOKUP(BH$2,Técnicos!$A$2:$A$100,IF(Projetos!BN255=1,Técnicos!$F$2:$F$100,IF(Projetos!BN255=2,Técnicos!$H$2:$H$100,Técnicos!$J$2:$J$100)),,0,1))</f>
        <v/>
      </c>
      <c r="BI256" s="15" t="str" cm="1">
        <f t="array" ref="BI256">IF(OR($B256="",BI$2=""),"",Projetos!$K255*_xlfn.XLOOKUP(BI$2,Técnicos!$A$2:$A$100,IF(Projetos!BO255=1,Técnicos!$F$2:$F$100,IF(Projetos!BO255=2,Técnicos!$H$2:$H$100,Técnicos!$J$2:$J$100)),,0,1))</f>
        <v/>
      </c>
      <c r="BJ256" s="15" t="str" cm="1">
        <f t="array" ref="BJ256">IF(OR($B256="",BJ$2=""),"",Projetos!$K255*_xlfn.XLOOKUP(BJ$2,Técnicos!$A$2:$A$100,IF(Projetos!BP255=1,Técnicos!$F$2:$F$100,IF(Projetos!BP255=2,Técnicos!$H$2:$H$100,Técnicos!$J$2:$J$100)),,0,1))</f>
        <v/>
      </c>
      <c r="BK256" s="15" t="str" cm="1">
        <f t="array" ref="BK256">IF(OR($B256="",BK$2=""),"",Projetos!$K255*_xlfn.XLOOKUP(BK$2,Técnicos!$A$2:$A$100,IF(Projetos!BQ255=1,Técnicos!$F$2:$F$100,IF(Projetos!BQ255=2,Técnicos!$H$2:$H$100,Técnicos!$J$2:$J$100)),,0,1))</f>
        <v/>
      </c>
      <c r="BL256" s="15" t="str" cm="1">
        <f t="array" ref="BL256">IF(OR($B256="",BL$2=""),"",Projetos!$K255*_xlfn.XLOOKUP(BL$2,Técnicos!$A$2:$A$100,IF(Projetos!BR255=1,Técnicos!$F$2:$F$100,IF(Projetos!BR255=2,Técnicos!$H$2:$H$100,Técnicos!$J$2:$J$100)),,0,1))</f>
        <v/>
      </c>
      <c r="BM256" s="15" t="str" cm="1">
        <f t="array" ref="BM256">IF(OR($B256="",BM$2=""),"",Projetos!$K255*_xlfn.XLOOKUP(BM$2,Técnicos!$A$2:$A$100,IF(Projetos!BS255=1,Técnicos!$F$2:$F$100,IF(Projetos!BS255=2,Técnicos!$H$2:$H$100,Técnicos!$J$2:$J$100)),,0,1))</f>
        <v/>
      </c>
      <c r="BN256" s="15" t="str" cm="1">
        <f t="array" ref="BN256">IF(OR($B256="",BN$2=""),"",Projetos!$K255*_xlfn.XLOOKUP(BN$2,Técnicos!$A$2:$A$100,IF(Projetos!BT255=1,Técnicos!$F$2:$F$100,IF(Projetos!BT255=2,Técnicos!$H$2:$H$100,Técnicos!$J$2:$J$100)),,0,1))</f>
        <v/>
      </c>
      <c r="BO256" s="15" t="str" cm="1">
        <f t="array" ref="BO256">IF(OR($B256="",BO$2=""),"",Projetos!$K255*_xlfn.XLOOKUP(BO$2,Técnicos!$A$2:$A$100,IF(Projetos!BU255=1,Técnicos!$F$2:$F$100,IF(Projetos!BU255=2,Técnicos!$H$2:$H$100,Técnicos!$J$2:$J$100)),,0,1))</f>
        <v/>
      </c>
      <c r="BP256" s="15" t="str" cm="1">
        <f t="array" ref="BP256">IF(OR($B256="",BP$2=""),"",Projetos!$K255*_xlfn.XLOOKUP(BP$2,Técnicos!$A$2:$A$100,IF(Projetos!BV255=1,Técnicos!$F$2:$F$100,IF(Projetos!BV255=2,Técnicos!$H$2:$H$100,Técnicos!$J$2:$J$100)),,0,1))</f>
        <v/>
      </c>
      <c r="BQ256" s="15" t="str" cm="1">
        <f t="array" ref="BQ256">IF(OR($B256="",BQ$2=""),"",Projetos!$K255*_xlfn.XLOOKUP(BQ$2,Técnicos!$A$2:$A$100,IF(Projetos!BW255=1,Técnicos!$F$2:$F$100,IF(Projetos!BW255=2,Técnicos!$H$2:$H$100,Técnicos!$J$2:$J$100)),,0,1))</f>
        <v/>
      </c>
    </row>
    <row r="257" spans="3:69" x14ac:dyDescent="0.3">
      <c r="C257" s="15" t="str" cm="1">
        <f t="array" ref="C257">IF(OR($B257="",C$2=""),"",Projetos!$K256/_xlfn.XLOOKUP(C$2,Técnicos!$A$2:$A$100,IF(Projetos!I256=1,Técnicos!$F$2:$F$100,IF(Projetos!I256=2,Técnicos!$H$2:$H$100,Técnicos!$J$2:$J$100)),,0,1))</f>
        <v/>
      </c>
      <c r="D257" s="15" t="str" cm="1">
        <f t="array" ref="D257">IF(OR($B257="",D$2=""),"",Projetos!$K256/_xlfn.XLOOKUP(D$2,Técnicos!$A$2:$A$100,IF(Projetos!J256=1,Técnicos!$F$2:$F$100,IF(Projetos!J256=2,Técnicos!$H$2:$H$100,Técnicos!$J$2:$J$100)),,0,1))</f>
        <v/>
      </c>
      <c r="E257" s="15" t="str" cm="1">
        <f t="array" ref="E257">IF(OR($B257="",E$2=""),"",Projetos!$K256/_xlfn.XLOOKUP(E$2,Técnicos!$A$2:$A$100,IF(Projetos!K256=1,Técnicos!$F$2:$F$100,IF(Projetos!K256=2,Técnicos!$H$2:$H$100,Técnicos!$J$2:$J$100)),,0,1))</f>
        <v/>
      </c>
      <c r="F257" s="15" t="str" cm="1">
        <f t="array" ref="F257">IF(OR($B257="",F$2=""),"",Projetos!$K256/_xlfn.XLOOKUP(F$2,Técnicos!$A$2:$A$100,IF(Projetos!L256=1,Técnicos!$F$2:$F$100,IF(Projetos!L256=2,Técnicos!$H$2:$H$100,Técnicos!$J$2:$J$100)),,0,1))</f>
        <v/>
      </c>
      <c r="G257" s="15" t="str" cm="1">
        <f t="array" ref="G257">IF(OR($B257="",G$2=""),"",Projetos!$K256/_xlfn.XLOOKUP(G$2,Técnicos!$A$2:$A$100,IF(Projetos!M256=1,Técnicos!$F$2:$F$100,IF(Projetos!M256=2,Técnicos!$H$2:$H$100,Técnicos!$J$2:$J$100)),,0,1))</f>
        <v/>
      </c>
      <c r="H257" s="15" t="str" cm="1">
        <f t="array" ref="H257">IF(OR($B257="",H$2=""),"",Projetos!$K256/_xlfn.XLOOKUP(H$2,Técnicos!$A$2:$A$100,IF(Projetos!N256=1,Técnicos!$F$2:$F$100,IF(Projetos!N256=2,Técnicos!$H$2:$H$100,Técnicos!$J$2:$J$100)),,0,1))</f>
        <v/>
      </c>
      <c r="I257" s="15" t="str" cm="1">
        <f t="array" ref="I257">IF(OR($B257="",I$2=""),"",Projetos!$K256/_xlfn.XLOOKUP(I$2,Técnicos!$A$2:$A$100,IF(Projetos!O256=1,Técnicos!$F$2:$F$100,IF(Projetos!O256=2,Técnicos!$H$2:$H$100,Técnicos!$J$2:$J$100)),,0,1))</f>
        <v/>
      </c>
      <c r="J257" s="15" t="str" cm="1">
        <f t="array" ref="J257">IF(OR($B257="",J$2=""),"",Projetos!$K256/_xlfn.XLOOKUP(J$2,Técnicos!$A$2:$A$100,IF(Projetos!P256=1,Técnicos!$F$2:$F$100,IF(Projetos!P256=2,Técnicos!$H$2:$H$100,Técnicos!$J$2:$J$100)),,0,1))</f>
        <v/>
      </c>
      <c r="K257" s="15" t="str" cm="1">
        <f t="array" ref="K257">IF(OR($B257="",K$2=""),"",Projetos!$K256/_xlfn.XLOOKUP(K$2,Técnicos!$A$2:$A$100,IF(Projetos!Q256=1,Técnicos!$F$2:$F$100,IF(Projetos!Q256=2,Técnicos!$H$2:$H$100,Técnicos!$J$2:$J$100)),,0,1))</f>
        <v/>
      </c>
      <c r="L257" s="15" t="str" cm="1">
        <f t="array" ref="L257">IF(OR($B257="",L$2=""),"",Projetos!$K256/_xlfn.XLOOKUP(L$2,Técnicos!$A$2:$A$100,IF(Projetos!R256=1,Técnicos!$F$2:$F$100,IF(Projetos!R256=2,Técnicos!$H$2:$H$100,Técnicos!$J$2:$J$100)),,0,1))</f>
        <v/>
      </c>
      <c r="M257" s="15" t="str" cm="1">
        <f t="array" ref="M257">IF(OR($B257="",M$2=""),"",Projetos!$K256/_xlfn.XLOOKUP(M$2,Técnicos!$A$2:$A$100,IF(Projetos!S256=1,Técnicos!$F$2:$F$100,IF(Projetos!S256=2,Técnicos!$H$2:$H$100,Técnicos!$J$2:$J$100)),,0,1))</f>
        <v/>
      </c>
      <c r="N257" s="15" t="str" cm="1">
        <f t="array" ref="N257">IF(OR($B257="",N$2=""),"",Projetos!$K256/_xlfn.XLOOKUP(N$2,Técnicos!$A$2:$A$100,IF(Projetos!T256=1,Técnicos!$F$2:$F$100,IF(Projetos!T256=2,Técnicos!$H$2:$H$100,Técnicos!$J$2:$J$100)),,0,1))</f>
        <v/>
      </c>
      <c r="O257" s="15" t="str" cm="1">
        <f t="array" ref="O257">IF(OR($B257="",O$2=""),"",Projetos!$K256/_xlfn.XLOOKUP(O$2,Técnicos!$A$2:$A$100,IF(Projetos!U256=1,Técnicos!$F$2:$F$100,IF(Projetos!U256=2,Técnicos!$H$2:$H$100,Técnicos!$J$2:$J$100)),,0,1))</f>
        <v/>
      </c>
      <c r="P257" s="15" t="str" cm="1">
        <f t="array" ref="P257">IF(OR($B257="",P$2=""),"",Projetos!$K256/_xlfn.XLOOKUP(P$2,Técnicos!$A$2:$A$100,IF(Projetos!V256=1,Técnicos!$F$2:$F$100,IF(Projetos!V256=2,Técnicos!$H$2:$H$100,Técnicos!$J$2:$J$100)),,0,1))</f>
        <v/>
      </c>
      <c r="Q257" s="15" t="str" cm="1">
        <f t="array" ref="Q257">IF(OR($B257="",Q$2=""),"",Projetos!$K256/_xlfn.XLOOKUP(Q$2,Técnicos!$A$2:$A$100,IF(Projetos!W256=1,Técnicos!$F$2:$F$100,IF(Projetos!W256=2,Técnicos!$H$2:$H$100,Técnicos!$J$2:$J$100)),,0,1))</f>
        <v/>
      </c>
      <c r="R257" s="15" t="str" cm="1">
        <f t="array" ref="R257">IF(OR($B257="",R$2=""),"",Projetos!$K256/_xlfn.XLOOKUP(R$2,Técnicos!$A$2:$A$100,IF(Projetos!X256=1,Técnicos!$F$2:$F$100,IF(Projetos!X256=2,Técnicos!$H$2:$H$100,Técnicos!$J$2:$J$100)),,0,1))</f>
        <v/>
      </c>
      <c r="S257" s="15" t="str" cm="1">
        <f t="array" ref="S257">IF(OR($B257="",S$2=""),"",Projetos!$K256/_xlfn.XLOOKUP(S$2,Técnicos!$A$2:$A$100,IF(Projetos!Y256=1,Técnicos!$F$2:$F$100,IF(Projetos!Y256=2,Técnicos!$H$2:$H$100,Técnicos!$J$2:$J$100)),,0,1))</f>
        <v/>
      </c>
      <c r="T257" s="15" t="str" cm="1">
        <f t="array" ref="T257">IF(OR($B257="",T$2=""),"",Projetos!$K256/_xlfn.XLOOKUP(T$2,Técnicos!$A$2:$A$100,IF(Projetos!Z256=1,Técnicos!$F$2:$F$100,IF(Projetos!Z256=2,Técnicos!$H$2:$H$100,Técnicos!$J$2:$J$100)),,0,1))</f>
        <v/>
      </c>
      <c r="U257" s="15" t="str" cm="1">
        <f t="array" ref="U257">IF(OR($B257="",U$2=""),"",Projetos!$K256/_xlfn.XLOOKUP(U$2,Técnicos!$A$2:$A$100,IF(Projetos!AA256=1,Técnicos!$F$2:$F$100,IF(Projetos!AA256=2,Técnicos!$H$2:$H$100,Técnicos!$J$2:$J$100)),,0,1))</f>
        <v/>
      </c>
      <c r="V257" s="15" t="str" cm="1">
        <f t="array" ref="V257">IF(OR($B257="",V$2=""),"",Projetos!$K256/_xlfn.XLOOKUP(V$2,Técnicos!$A$2:$A$100,IF(Projetos!AB256=1,Técnicos!$F$2:$F$100,IF(Projetos!AB256=2,Técnicos!$H$2:$H$100,Técnicos!$J$2:$J$100)),,0,1))</f>
        <v/>
      </c>
      <c r="W257" s="15" t="str" cm="1">
        <f t="array" ref="W257">IF(OR($B257="",W$2=""),"",Projetos!$K256/_xlfn.XLOOKUP(W$2,Técnicos!$A$2:$A$100,IF(Projetos!AC256=1,Técnicos!$F$2:$F$100,IF(Projetos!AC256=2,Técnicos!$H$2:$H$100,Técnicos!$J$2:$J$100)),,0,1))</f>
        <v/>
      </c>
      <c r="X257" s="15" t="str" cm="1">
        <f t="array" ref="X257">IF(OR($B257="",X$2=""),"",Projetos!$K256/_xlfn.XLOOKUP(X$2,Técnicos!$A$2:$A$100,IF(Projetos!AD256=1,Técnicos!$F$2:$F$100,IF(Projetos!AD256=2,Técnicos!$H$2:$H$100,Técnicos!$J$2:$J$100)),,0,1))</f>
        <v/>
      </c>
      <c r="Y257" s="15" t="str" cm="1">
        <f t="array" ref="Y257">IF(OR($B257="",Y$2=""),"",Projetos!$K256/_xlfn.XLOOKUP(Y$2,Técnicos!$A$2:$A$100,IF(Projetos!AE256=1,Técnicos!$F$2:$F$100,IF(Projetos!AE256=2,Técnicos!$H$2:$H$100,Técnicos!$J$2:$J$100)),,0,1))</f>
        <v/>
      </c>
      <c r="Z257" s="15" t="str" cm="1">
        <f t="array" ref="Z257">IF(OR($B257="",Z$2=""),"",Projetos!$K256/_xlfn.XLOOKUP(Z$2,Técnicos!$A$2:$A$100,IF(Projetos!AF256=1,Técnicos!$F$2:$F$100,IF(Projetos!AF256=2,Técnicos!$H$2:$H$100,Técnicos!$J$2:$J$100)),,0,1))</f>
        <v/>
      </c>
      <c r="AA257" s="15" t="str" cm="1">
        <f t="array" ref="AA257">IF(OR($B257="",AA$2=""),"",Projetos!$K256/_xlfn.XLOOKUP(AA$2,Técnicos!$A$2:$A$100,IF(Projetos!AG256=1,Técnicos!$F$2:$F$100,IF(Projetos!AG256=2,Técnicos!$H$2:$H$100,Técnicos!$J$2:$J$100)),,0,1))</f>
        <v/>
      </c>
      <c r="AB257" s="15" t="str" cm="1">
        <f t="array" ref="AB257">IF(OR($B257="",AB$2=""),"",Projetos!$K256/_xlfn.XLOOKUP(AB$2,Técnicos!$A$2:$A$100,IF(Projetos!AH256=1,Técnicos!$F$2:$F$100,IF(Projetos!AH256=2,Técnicos!$H$2:$H$100,Técnicos!$J$2:$J$100)),,0,1))</f>
        <v/>
      </c>
      <c r="AC257" s="15" t="str" cm="1">
        <f t="array" ref="AC257">IF(OR($B257="",AC$2=""),"",Projetos!$K256/_xlfn.XLOOKUP(AC$2,Técnicos!$A$2:$A$100,IF(Projetos!AI256=1,Técnicos!$F$2:$F$100,IF(Projetos!AI256=2,Técnicos!$H$2:$H$100,Técnicos!$J$2:$J$100)),,0,1))</f>
        <v/>
      </c>
      <c r="AD257" s="15" t="str" cm="1">
        <f t="array" ref="AD257">IF(OR($B257="",AD$2=""),"",Projetos!$K256/_xlfn.XLOOKUP(AD$2,Técnicos!$A$2:$A$100,IF(Projetos!AJ256=1,Técnicos!$F$2:$F$100,IF(Projetos!AJ256=2,Técnicos!$H$2:$H$100,Técnicos!$J$2:$J$100)),,0,1))</f>
        <v/>
      </c>
      <c r="AE257" s="15" t="str" cm="1">
        <f t="array" ref="AE257">IF(OR($B257="",AE$2=""),"",Projetos!$K256/_xlfn.XLOOKUP(AE$2,Técnicos!$A$2:$A$100,IF(Projetos!AK256=1,Técnicos!$F$2:$F$100,IF(Projetos!AK256=2,Técnicos!$H$2:$H$100,Técnicos!$J$2:$J$100)),,0,1))</f>
        <v/>
      </c>
      <c r="AF257" s="15" t="str" cm="1">
        <f t="array" ref="AF257">IF(OR($B257="",AF$2=""),"",Projetos!$K256/_xlfn.XLOOKUP(AF$2,Técnicos!$A$2:$A$100,IF(Projetos!AL256=1,Técnicos!$F$2:$F$100,IF(Projetos!AL256=2,Técnicos!$H$2:$H$100,Técnicos!$J$2:$J$100)),,0,1))</f>
        <v/>
      </c>
      <c r="AG257" s="15" t="str" cm="1">
        <f t="array" ref="AG257">IF(OR($B257="",AG$2=""),"",Projetos!$K256/_xlfn.XLOOKUP(AG$2,Técnicos!$A$2:$A$100,IF(Projetos!AM256=1,Técnicos!$F$2:$F$100,IF(Projetos!AM256=2,Técnicos!$H$2:$H$100,Técnicos!$J$2:$J$100)),,0,1))</f>
        <v/>
      </c>
      <c r="AH257" s="15" t="str" cm="1">
        <f t="array" ref="AH257">IF(OR($B257="",AH$2=""),"",Projetos!$K256/_xlfn.XLOOKUP(AH$2,Técnicos!$A$2:$A$100,IF(Projetos!AN256=1,Técnicos!$F$2:$F$100,IF(Projetos!AN256=2,Técnicos!$H$2:$H$100,Técnicos!$J$2:$J$100)),,0,1))</f>
        <v/>
      </c>
      <c r="AI257" s="15" t="str" cm="1">
        <f t="array" ref="AI257">IF(OR($B257="",AI$2=""),"",Projetos!$K256/_xlfn.XLOOKUP(AI$2,Técnicos!$A$2:$A$100,IF(Projetos!AO256=1,Técnicos!$F$2:$F$100,IF(Projetos!AO256=2,Técnicos!$H$2:$H$100,Técnicos!$J$2:$J$100)),,0,1))</f>
        <v/>
      </c>
      <c r="AJ257" s="15" t="str" cm="1">
        <f t="array" ref="AJ257">IF(OR($B257="",AJ$2=""),"",Projetos!$K256/_xlfn.XLOOKUP(AJ$2,Técnicos!$A$2:$A$100,IF(Projetos!AP256=1,Técnicos!$F$2:$F$100,IF(Projetos!AP256=2,Técnicos!$H$2:$H$100,Técnicos!$J$2:$J$100)),,0,1))</f>
        <v/>
      </c>
      <c r="AK257" s="15" t="str" cm="1">
        <f t="array" ref="AK257">IF(OR($B257="",AK$2=""),"",Projetos!$K256/_xlfn.XLOOKUP(AK$2,Técnicos!$A$2:$A$100,IF(Projetos!AQ256=1,Técnicos!$F$2:$F$100,IF(Projetos!AQ256=2,Técnicos!$H$2:$H$100,Técnicos!$J$2:$J$100)),,0,1))</f>
        <v/>
      </c>
      <c r="AL257" s="15" t="str" cm="1">
        <f t="array" ref="AL257">IF(OR($B257="",AL$2=""),"",Projetos!$K256*_xlfn.XLOOKUP(AL$2,Técnicos!$A$2:$A$100,IF(Projetos!AR256=1,Técnicos!$F$2:$F$100,IF(Projetos!AR256=2,Técnicos!$H$2:$H$100,Técnicos!$J$2:$J$100)),,0,1))</f>
        <v/>
      </c>
      <c r="AM257" s="15" t="str" cm="1">
        <f t="array" ref="AM257">IF(OR($B257="",AM$2=""),"",Projetos!$K256*_xlfn.XLOOKUP(AM$2,Técnicos!$A$2:$A$100,IF(Projetos!AS256=1,Técnicos!$F$2:$F$100,IF(Projetos!AS256=2,Técnicos!$H$2:$H$100,Técnicos!$J$2:$J$100)),,0,1))</f>
        <v/>
      </c>
      <c r="AN257" s="15" t="str" cm="1">
        <f t="array" ref="AN257">IF(OR($B257="",AN$2=""),"",Projetos!$K256*_xlfn.XLOOKUP(AN$2,Técnicos!$A$2:$A$100,IF(Projetos!AT256=1,Técnicos!$F$2:$F$100,IF(Projetos!AT256=2,Técnicos!$H$2:$H$100,Técnicos!$J$2:$J$100)),,0,1))</f>
        <v/>
      </c>
      <c r="AO257" s="15" t="str" cm="1">
        <f t="array" ref="AO257">IF(OR($B257="",AO$2=""),"",Projetos!$K256*_xlfn.XLOOKUP(AO$2,Técnicos!$A$2:$A$100,IF(Projetos!AU256=1,Técnicos!$F$2:$F$100,IF(Projetos!AU256=2,Técnicos!$H$2:$H$100,Técnicos!$J$2:$J$100)),,0,1))</f>
        <v/>
      </c>
      <c r="AP257" s="15" t="str" cm="1">
        <f t="array" ref="AP257">IF(OR($B257="",AP$2=""),"",Projetos!$K256*_xlfn.XLOOKUP(AP$2,Técnicos!$A$2:$A$100,IF(Projetos!AV256=1,Técnicos!$F$2:$F$100,IF(Projetos!AV256=2,Técnicos!$H$2:$H$100,Técnicos!$J$2:$J$100)),,0,1))</f>
        <v/>
      </c>
      <c r="AQ257" s="15" t="str" cm="1">
        <f t="array" ref="AQ257">IF(OR($B257="",AQ$2=""),"",Projetos!$K256*_xlfn.XLOOKUP(AQ$2,Técnicos!$A$2:$A$100,IF(Projetos!AW256=1,Técnicos!$F$2:$F$100,IF(Projetos!AW256=2,Técnicos!$H$2:$H$100,Técnicos!$J$2:$J$100)),,0,1))</f>
        <v/>
      </c>
      <c r="AR257" s="15" t="str" cm="1">
        <f t="array" ref="AR257">IF(OR($B257="",AR$2=""),"",Projetos!$K256*_xlfn.XLOOKUP(AR$2,Técnicos!$A$2:$A$100,IF(Projetos!AX256=1,Técnicos!$F$2:$F$100,IF(Projetos!AX256=2,Técnicos!$H$2:$H$100,Técnicos!$J$2:$J$100)),,0,1))</f>
        <v/>
      </c>
      <c r="AS257" s="15" t="str" cm="1">
        <f t="array" ref="AS257">IF(OR($B257="",AS$2=""),"",Projetos!$K256*_xlfn.XLOOKUP(AS$2,Técnicos!$A$2:$A$100,IF(Projetos!AY256=1,Técnicos!$F$2:$F$100,IF(Projetos!AY256=2,Técnicos!$H$2:$H$100,Técnicos!$J$2:$J$100)),,0,1))</f>
        <v/>
      </c>
      <c r="AT257" s="15" t="str" cm="1">
        <f t="array" ref="AT257">IF(OR($B257="",AT$2=""),"",Projetos!$K256*_xlfn.XLOOKUP(AT$2,Técnicos!$A$2:$A$100,IF(Projetos!AZ256=1,Técnicos!$F$2:$F$100,IF(Projetos!AZ256=2,Técnicos!$H$2:$H$100,Técnicos!$J$2:$J$100)),,0,1))</f>
        <v/>
      </c>
      <c r="AU257" s="15" t="str" cm="1">
        <f t="array" ref="AU257">IF(OR($B257="",AU$2=""),"",Projetos!$K256*_xlfn.XLOOKUP(AU$2,Técnicos!$A$2:$A$100,IF(Projetos!BA256=1,Técnicos!$F$2:$F$100,IF(Projetos!BA256=2,Técnicos!$H$2:$H$100,Técnicos!$J$2:$J$100)),,0,1))</f>
        <v/>
      </c>
      <c r="AV257" s="15" t="str" cm="1">
        <f t="array" ref="AV257">IF(OR($B257="",AV$2=""),"",Projetos!$K256*_xlfn.XLOOKUP(AV$2,Técnicos!$A$2:$A$100,IF(Projetos!BB256=1,Técnicos!$F$2:$F$100,IF(Projetos!BB256=2,Técnicos!$H$2:$H$100,Técnicos!$J$2:$J$100)),,0,1))</f>
        <v/>
      </c>
      <c r="AW257" s="15" t="str" cm="1">
        <f t="array" ref="AW257">IF(OR($B257="",AW$2=""),"",Projetos!$K256*_xlfn.XLOOKUP(AW$2,Técnicos!$A$2:$A$100,IF(Projetos!BC256=1,Técnicos!$F$2:$F$100,IF(Projetos!BC256=2,Técnicos!$H$2:$H$100,Técnicos!$J$2:$J$100)),,0,1))</f>
        <v/>
      </c>
      <c r="AX257" s="15" t="str" cm="1">
        <f t="array" ref="AX257">IF(OR($B257="",AX$2=""),"",Projetos!$K256*_xlfn.XLOOKUP(AX$2,Técnicos!$A$2:$A$100,IF(Projetos!BD256=1,Técnicos!$F$2:$F$100,IF(Projetos!BD256=2,Técnicos!$H$2:$H$100,Técnicos!$J$2:$J$100)),,0,1))</f>
        <v/>
      </c>
      <c r="AY257" s="15" t="str" cm="1">
        <f t="array" ref="AY257">IF(OR($B257="",AY$2=""),"",Projetos!$K256*_xlfn.XLOOKUP(AY$2,Técnicos!$A$2:$A$100,IF(Projetos!BE256=1,Técnicos!$F$2:$F$100,IF(Projetos!BE256=2,Técnicos!$H$2:$H$100,Técnicos!$J$2:$J$100)),,0,1))</f>
        <v/>
      </c>
      <c r="AZ257" s="15" t="str" cm="1">
        <f t="array" ref="AZ257">IF(OR($B257="",AZ$2=""),"",Projetos!$K256*_xlfn.XLOOKUP(AZ$2,Técnicos!$A$2:$A$100,IF(Projetos!BF256=1,Técnicos!$F$2:$F$100,IF(Projetos!BF256=2,Técnicos!$H$2:$H$100,Técnicos!$J$2:$J$100)),,0,1))</f>
        <v/>
      </c>
      <c r="BA257" s="15" t="str" cm="1">
        <f t="array" ref="BA257">IF(OR($B257="",BA$2=""),"",Projetos!$K256*_xlfn.XLOOKUP(BA$2,Técnicos!$A$2:$A$100,IF(Projetos!BG256=1,Técnicos!$F$2:$F$100,IF(Projetos!BG256=2,Técnicos!$H$2:$H$100,Técnicos!$J$2:$J$100)),,0,1))</f>
        <v/>
      </c>
      <c r="BB257" s="15" t="str" cm="1">
        <f t="array" ref="BB257">IF(OR($B257="",BB$2=""),"",Projetos!$K256*_xlfn.XLOOKUP(BB$2,Técnicos!$A$2:$A$100,IF(Projetos!BH256=1,Técnicos!$F$2:$F$100,IF(Projetos!BH256=2,Técnicos!$H$2:$H$100,Técnicos!$J$2:$J$100)),,0,1))</f>
        <v/>
      </c>
      <c r="BC257" s="15" t="str" cm="1">
        <f t="array" ref="BC257">IF(OR($B257="",BC$2=""),"",Projetos!$K256*_xlfn.XLOOKUP(BC$2,Técnicos!$A$2:$A$100,IF(Projetos!BI256=1,Técnicos!$F$2:$F$100,IF(Projetos!BI256=2,Técnicos!$H$2:$H$100,Técnicos!$J$2:$J$100)),,0,1))</f>
        <v/>
      </c>
      <c r="BD257" s="15" t="str" cm="1">
        <f t="array" ref="BD257">IF(OR($B257="",BD$2=""),"",Projetos!$K256*_xlfn.XLOOKUP(BD$2,Técnicos!$A$2:$A$100,IF(Projetos!BJ256=1,Técnicos!$F$2:$F$100,IF(Projetos!BJ256=2,Técnicos!$H$2:$H$100,Técnicos!$J$2:$J$100)),,0,1))</f>
        <v/>
      </c>
      <c r="BE257" s="15" t="str" cm="1">
        <f t="array" ref="BE257">IF(OR($B257="",BE$2=""),"",Projetos!$K256*_xlfn.XLOOKUP(BE$2,Técnicos!$A$2:$A$100,IF(Projetos!BK256=1,Técnicos!$F$2:$F$100,IF(Projetos!BK256=2,Técnicos!$H$2:$H$100,Técnicos!$J$2:$J$100)),,0,1))</f>
        <v/>
      </c>
      <c r="BF257" s="15" t="str" cm="1">
        <f t="array" ref="BF257">IF(OR($B257="",BF$2=""),"",Projetos!$K256*_xlfn.XLOOKUP(BF$2,Técnicos!$A$2:$A$100,IF(Projetos!BL256=1,Técnicos!$F$2:$F$100,IF(Projetos!BL256=2,Técnicos!$H$2:$H$100,Técnicos!$J$2:$J$100)),,0,1))</f>
        <v/>
      </c>
      <c r="BG257" s="15" t="str" cm="1">
        <f t="array" ref="BG257">IF(OR($B257="",BG$2=""),"",Projetos!$K256*_xlfn.XLOOKUP(BG$2,Técnicos!$A$2:$A$100,IF(Projetos!BM256=1,Técnicos!$F$2:$F$100,IF(Projetos!BM256=2,Técnicos!$H$2:$H$100,Técnicos!$J$2:$J$100)),,0,1))</f>
        <v/>
      </c>
      <c r="BH257" s="15" t="str" cm="1">
        <f t="array" ref="BH257">IF(OR($B257="",BH$2=""),"",Projetos!$K256*_xlfn.XLOOKUP(BH$2,Técnicos!$A$2:$A$100,IF(Projetos!BN256=1,Técnicos!$F$2:$F$100,IF(Projetos!BN256=2,Técnicos!$H$2:$H$100,Técnicos!$J$2:$J$100)),,0,1))</f>
        <v/>
      </c>
      <c r="BI257" s="15" t="str" cm="1">
        <f t="array" ref="BI257">IF(OR($B257="",BI$2=""),"",Projetos!$K256*_xlfn.XLOOKUP(BI$2,Técnicos!$A$2:$A$100,IF(Projetos!BO256=1,Técnicos!$F$2:$F$100,IF(Projetos!BO256=2,Técnicos!$H$2:$H$100,Técnicos!$J$2:$J$100)),,0,1))</f>
        <v/>
      </c>
      <c r="BJ257" s="15" t="str" cm="1">
        <f t="array" ref="BJ257">IF(OR($B257="",BJ$2=""),"",Projetos!$K256*_xlfn.XLOOKUP(BJ$2,Técnicos!$A$2:$A$100,IF(Projetos!BP256=1,Técnicos!$F$2:$F$100,IF(Projetos!BP256=2,Técnicos!$H$2:$H$100,Técnicos!$J$2:$J$100)),,0,1))</f>
        <v/>
      </c>
      <c r="BK257" s="15" t="str" cm="1">
        <f t="array" ref="BK257">IF(OR($B257="",BK$2=""),"",Projetos!$K256*_xlfn.XLOOKUP(BK$2,Técnicos!$A$2:$A$100,IF(Projetos!BQ256=1,Técnicos!$F$2:$F$100,IF(Projetos!BQ256=2,Técnicos!$H$2:$H$100,Técnicos!$J$2:$J$100)),,0,1))</f>
        <v/>
      </c>
      <c r="BL257" s="15" t="str" cm="1">
        <f t="array" ref="BL257">IF(OR($B257="",BL$2=""),"",Projetos!$K256*_xlfn.XLOOKUP(BL$2,Técnicos!$A$2:$A$100,IF(Projetos!BR256=1,Técnicos!$F$2:$F$100,IF(Projetos!BR256=2,Técnicos!$H$2:$H$100,Técnicos!$J$2:$J$100)),,0,1))</f>
        <v/>
      </c>
      <c r="BM257" s="15" t="str" cm="1">
        <f t="array" ref="BM257">IF(OR($B257="",BM$2=""),"",Projetos!$K256*_xlfn.XLOOKUP(BM$2,Técnicos!$A$2:$A$100,IF(Projetos!BS256=1,Técnicos!$F$2:$F$100,IF(Projetos!BS256=2,Técnicos!$H$2:$H$100,Técnicos!$J$2:$J$100)),,0,1))</f>
        <v/>
      </c>
      <c r="BN257" s="15" t="str" cm="1">
        <f t="array" ref="BN257">IF(OR($B257="",BN$2=""),"",Projetos!$K256*_xlfn.XLOOKUP(BN$2,Técnicos!$A$2:$A$100,IF(Projetos!BT256=1,Técnicos!$F$2:$F$100,IF(Projetos!BT256=2,Técnicos!$H$2:$H$100,Técnicos!$J$2:$J$100)),,0,1))</f>
        <v/>
      </c>
      <c r="BO257" s="15" t="str" cm="1">
        <f t="array" ref="BO257">IF(OR($B257="",BO$2=""),"",Projetos!$K256*_xlfn.XLOOKUP(BO$2,Técnicos!$A$2:$A$100,IF(Projetos!BU256=1,Técnicos!$F$2:$F$100,IF(Projetos!BU256=2,Técnicos!$H$2:$H$100,Técnicos!$J$2:$J$100)),,0,1))</f>
        <v/>
      </c>
      <c r="BP257" s="15" t="str" cm="1">
        <f t="array" ref="BP257">IF(OR($B257="",BP$2=""),"",Projetos!$K256*_xlfn.XLOOKUP(BP$2,Técnicos!$A$2:$A$100,IF(Projetos!BV256=1,Técnicos!$F$2:$F$100,IF(Projetos!BV256=2,Técnicos!$H$2:$H$100,Técnicos!$J$2:$J$100)),,0,1))</f>
        <v/>
      </c>
      <c r="BQ257" s="15" t="str" cm="1">
        <f t="array" ref="BQ257">IF(OR($B257="",BQ$2=""),"",Projetos!$K256*_xlfn.XLOOKUP(BQ$2,Técnicos!$A$2:$A$100,IF(Projetos!BW256=1,Técnicos!$F$2:$F$100,IF(Projetos!BW256=2,Técnicos!$H$2:$H$100,Técnicos!$J$2:$J$100)),,0,1))</f>
        <v/>
      </c>
    </row>
    <row r="258" spans="3:69" x14ac:dyDescent="0.3">
      <c r="C258" s="15" t="str" cm="1">
        <f t="array" ref="C258">IF(OR($B258="",C$2=""),"",Projetos!$K257/_xlfn.XLOOKUP(C$2,Técnicos!$A$2:$A$100,IF(Projetos!I257=1,Técnicos!$F$2:$F$100,IF(Projetos!I257=2,Técnicos!$H$2:$H$100,Técnicos!$J$2:$J$100)),,0,1))</f>
        <v/>
      </c>
      <c r="D258" s="15" t="str" cm="1">
        <f t="array" ref="D258">IF(OR($B258="",D$2=""),"",Projetos!$K257/_xlfn.XLOOKUP(D$2,Técnicos!$A$2:$A$100,IF(Projetos!J257=1,Técnicos!$F$2:$F$100,IF(Projetos!J257=2,Técnicos!$H$2:$H$100,Técnicos!$J$2:$J$100)),,0,1))</f>
        <v/>
      </c>
      <c r="E258" s="15" t="str" cm="1">
        <f t="array" ref="E258">IF(OR($B258="",E$2=""),"",Projetos!$K257/_xlfn.XLOOKUP(E$2,Técnicos!$A$2:$A$100,IF(Projetos!K257=1,Técnicos!$F$2:$F$100,IF(Projetos!K257=2,Técnicos!$H$2:$H$100,Técnicos!$J$2:$J$100)),,0,1))</f>
        <v/>
      </c>
      <c r="F258" s="15" t="str" cm="1">
        <f t="array" ref="F258">IF(OR($B258="",F$2=""),"",Projetos!$K257/_xlfn.XLOOKUP(F$2,Técnicos!$A$2:$A$100,IF(Projetos!L257=1,Técnicos!$F$2:$F$100,IF(Projetos!L257=2,Técnicos!$H$2:$H$100,Técnicos!$J$2:$J$100)),,0,1))</f>
        <v/>
      </c>
      <c r="G258" s="15" t="str" cm="1">
        <f t="array" ref="G258">IF(OR($B258="",G$2=""),"",Projetos!$K257/_xlfn.XLOOKUP(G$2,Técnicos!$A$2:$A$100,IF(Projetos!M257=1,Técnicos!$F$2:$F$100,IF(Projetos!M257=2,Técnicos!$H$2:$H$100,Técnicos!$J$2:$J$100)),,0,1))</f>
        <v/>
      </c>
      <c r="H258" s="15" t="str" cm="1">
        <f t="array" ref="H258">IF(OR($B258="",H$2=""),"",Projetos!$K257/_xlfn.XLOOKUP(H$2,Técnicos!$A$2:$A$100,IF(Projetos!N257=1,Técnicos!$F$2:$F$100,IF(Projetos!N257=2,Técnicos!$H$2:$H$100,Técnicos!$J$2:$J$100)),,0,1))</f>
        <v/>
      </c>
      <c r="I258" s="15" t="str" cm="1">
        <f t="array" ref="I258">IF(OR($B258="",I$2=""),"",Projetos!$K257/_xlfn.XLOOKUP(I$2,Técnicos!$A$2:$A$100,IF(Projetos!O257=1,Técnicos!$F$2:$F$100,IF(Projetos!O257=2,Técnicos!$H$2:$H$100,Técnicos!$J$2:$J$100)),,0,1))</f>
        <v/>
      </c>
      <c r="J258" s="15" t="str" cm="1">
        <f t="array" ref="J258">IF(OR($B258="",J$2=""),"",Projetos!$K257/_xlfn.XLOOKUP(J$2,Técnicos!$A$2:$A$100,IF(Projetos!P257=1,Técnicos!$F$2:$F$100,IF(Projetos!P257=2,Técnicos!$H$2:$H$100,Técnicos!$J$2:$J$100)),,0,1))</f>
        <v/>
      </c>
      <c r="K258" s="15" t="str" cm="1">
        <f t="array" ref="K258">IF(OR($B258="",K$2=""),"",Projetos!$K257/_xlfn.XLOOKUP(K$2,Técnicos!$A$2:$A$100,IF(Projetos!Q257=1,Técnicos!$F$2:$F$100,IF(Projetos!Q257=2,Técnicos!$H$2:$H$100,Técnicos!$J$2:$J$100)),,0,1))</f>
        <v/>
      </c>
      <c r="L258" s="15" t="str" cm="1">
        <f t="array" ref="L258">IF(OR($B258="",L$2=""),"",Projetos!$K257/_xlfn.XLOOKUP(L$2,Técnicos!$A$2:$A$100,IF(Projetos!R257=1,Técnicos!$F$2:$F$100,IF(Projetos!R257=2,Técnicos!$H$2:$H$100,Técnicos!$J$2:$J$100)),,0,1))</f>
        <v/>
      </c>
      <c r="M258" s="15" t="str" cm="1">
        <f t="array" ref="M258">IF(OR($B258="",M$2=""),"",Projetos!$K257/_xlfn.XLOOKUP(M$2,Técnicos!$A$2:$A$100,IF(Projetos!S257=1,Técnicos!$F$2:$F$100,IF(Projetos!S257=2,Técnicos!$H$2:$H$100,Técnicos!$J$2:$J$100)),,0,1))</f>
        <v/>
      </c>
      <c r="N258" s="15" t="str" cm="1">
        <f t="array" ref="N258">IF(OR($B258="",N$2=""),"",Projetos!$K257/_xlfn.XLOOKUP(N$2,Técnicos!$A$2:$A$100,IF(Projetos!T257=1,Técnicos!$F$2:$F$100,IF(Projetos!T257=2,Técnicos!$H$2:$H$100,Técnicos!$J$2:$J$100)),,0,1))</f>
        <v/>
      </c>
      <c r="O258" s="15" t="str" cm="1">
        <f t="array" ref="O258">IF(OR($B258="",O$2=""),"",Projetos!$K257/_xlfn.XLOOKUP(O$2,Técnicos!$A$2:$A$100,IF(Projetos!U257=1,Técnicos!$F$2:$F$100,IF(Projetos!U257=2,Técnicos!$H$2:$H$100,Técnicos!$J$2:$J$100)),,0,1))</f>
        <v/>
      </c>
      <c r="P258" s="15" t="str" cm="1">
        <f t="array" ref="P258">IF(OR($B258="",P$2=""),"",Projetos!$K257/_xlfn.XLOOKUP(P$2,Técnicos!$A$2:$A$100,IF(Projetos!V257=1,Técnicos!$F$2:$F$100,IF(Projetos!V257=2,Técnicos!$H$2:$H$100,Técnicos!$J$2:$J$100)),,0,1))</f>
        <v/>
      </c>
      <c r="Q258" s="15" t="str" cm="1">
        <f t="array" ref="Q258">IF(OR($B258="",Q$2=""),"",Projetos!$K257/_xlfn.XLOOKUP(Q$2,Técnicos!$A$2:$A$100,IF(Projetos!W257=1,Técnicos!$F$2:$F$100,IF(Projetos!W257=2,Técnicos!$H$2:$H$100,Técnicos!$J$2:$J$100)),,0,1))</f>
        <v/>
      </c>
      <c r="R258" s="15" t="str" cm="1">
        <f t="array" ref="R258">IF(OR($B258="",R$2=""),"",Projetos!$K257/_xlfn.XLOOKUP(R$2,Técnicos!$A$2:$A$100,IF(Projetos!X257=1,Técnicos!$F$2:$F$100,IF(Projetos!X257=2,Técnicos!$H$2:$H$100,Técnicos!$J$2:$J$100)),,0,1))</f>
        <v/>
      </c>
      <c r="S258" s="15" t="str" cm="1">
        <f t="array" ref="S258">IF(OR($B258="",S$2=""),"",Projetos!$K257/_xlfn.XLOOKUP(S$2,Técnicos!$A$2:$A$100,IF(Projetos!Y257=1,Técnicos!$F$2:$F$100,IF(Projetos!Y257=2,Técnicos!$H$2:$H$100,Técnicos!$J$2:$J$100)),,0,1))</f>
        <v/>
      </c>
      <c r="T258" s="15" t="str" cm="1">
        <f t="array" ref="T258">IF(OR($B258="",T$2=""),"",Projetos!$K257/_xlfn.XLOOKUP(T$2,Técnicos!$A$2:$A$100,IF(Projetos!Z257=1,Técnicos!$F$2:$F$100,IF(Projetos!Z257=2,Técnicos!$H$2:$H$100,Técnicos!$J$2:$J$100)),,0,1))</f>
        <v/>
      </c>
      <c r="U258" s="15" t="str" cm="1">
        <f t="array" ref="U258">IF(OR($B258="",U$2=""),"",Projetos!$K257/_xlfn.XLOOKUP(U$2,Técnicos!$A$2:$A$100,IF(Projetos!AA257=1,Técnicos!$F$2:$F$100,IF(Projetos!AA257=2,Técnicos!$H$2:$H$100,Técnicos!$J$2:$J$100)),,0,1))</f>
        <v/>
      </c>
      <c r="V258" s="15" t="str" cm="1">
        <f t="array" ref="V258">IF(OR($B258="",V$2=""),"",Projetos!$K257/_xlfn.XLOOKUP(V$2,Técnicos!$A$2:$A$100,IF(Projetos!AB257=1,Técnicos!$F$2:$F$100,IF(Projetos!AB257=2,Técnicos!$H$2:$H$100,Técnicos!$J$2:$J$100)),,0,1))</f>
        <v/>
      </c>
      <c r="W258" s="15" t="str" cm="1">
        <f t="array" ref="W258">IF(OR($B258="",W$2=""),"",Projetos!$K257/_xlfn.XLOOKUP(W$2,Técnicos!$A$2:$A$100,IF(Projetos!AC257=1,Técnicos!$F$2:$F$100,IF(Projetos!AC257=2,Técnicos!$H$2:$H$100,Técnicos!$J$2:$J$100)),,0,1))</f>
        <v/>
      </c>
      <c r="X258" s="15" t="str" cm="1">
        <f t="array" ref="X258">IF(OR($B258="",X$2=""),"",Projetos!$K257/_xlfn.XLOOKUP(X$2,Técnicos!$A$2:$A$100,IF(Projetos!AD257=1,Técnicos!$F$2:$F$100,IF(Projetos!AD257=2,Técnicos!$H$2:$H$100,Técnicos!$J$2:$J$100)),,0,1))</f>
        <v/>
      </c>
      <c r="Y258" s="15" t="str" cm="1">
        <f t="array" ref="Y258">IF(OR($B258="",Y$2=""),"",Projetos!$K257/_xlfn.XLOOKUP(Y$2,Técnicos!$A$2:$A$100,IF(Projetos!AE257=1,Técnicos!$F$2:$F$100,IF(Projetos!AE257=2,Técnicos!$H$2:$H$100,Técnicos!$J$2:$J$100)),,0,1))</f>
        <v/>
      </c>
      <c r="Z258" s="15" t="str" cm="1">
        <f t="array" ref="Z258">IF(OR($B258="",Z$2=""),"",Projetos!$K257/_xlfn.XLOOKUP(Z$2,Técnicos!$A$2:$A$100,IF(Projetos!AF257=1,Técnicos!$F$2:$F$100,IF(Projetos!AF257=2,Técnicos!$H$2:$H$100,Técnicos!$J$2:$J$100)),,0,1))</f>
        <v/>
      </c>
      <c r="AA258" s="15" t="str" cm="1">
        <f t="array" ref="AA258">IF(OR($B258="",AA$2=""),"",Projetos!$K257/_xlfn.XLOOKUP(AA$2,Técnicos!$A$2:$A$100,IF(Projetos!AG257=1,Técnicos!$F$2:$F$100,IF(Projetos!AG257=2,Técnicos!$H$2:$H$100,Técnicos!$J$2:$J$100)),,0,1))</f>
        <v/>
      </c>
      <c r="AB258" s="15" t="str" cm="1">
        <f t="array" ref="AB258">IF(OR($B258="",AB$2=""),"",Projetos!$K257/_xlfn.XLOOKUP(AB$2,Técnicos!$A$2:$A$100,IF(Projetos!AH257=1,Técnicos!$F$2:$F$100,IF(Projetos!AH257=2,Técnicos!$H$2:$H$100,Técnicos!$J$2:$J$100)),,0,1))</f>
        <v/>
      </c>
      <c r="AC258" s="15" t="str" cm="1">
        <f t="array" ref="AC258">IF(OR($B258="",AC$2=""),"",Projetos!$K257/_xlfn.XLOOKUP(AC$2,Técnicos!$A$2:$A$100,IF(Projetos!AI257=1,Técnicos!$F$2:$F$100,IF(Projetos!AI257=2,Técnicos!$H$2:$H$100,Técnicos!$J$2:$J$100)),,0,1))</f>
        <v/>
      </c>
      <c r="AD258" s="15" t="str" cm="1">
        <f t="array" ref="AD258">IF(OR($B258="",AD$2=""),"",Projetos!$K257/_xlfn.XLOOKUP(AD$2,Técnicos!$A$2:$A$100,IF(Projetos!AJ257=1,Técnicos!$F$2:$F$100,IF(Projetos!AJ257=2,Técnicos!$H$2:$H$100,Técnicos!$J$2:$J$100)),,0,1))</f>
        <v/>
      </c>
      <c r="AE258" s="15" t="str" cm="1">
        <f t="array" ref="AE258">IF(OR($B258="",AE$2=""),"",Projetos!$K257/_xlfn.XLOOKUP(AE$2,Técnicos!$A$2:$A$100,IF(Projetos!AK257=1,Técnicos!$F$2:$F$100,IF(Projetos!AK257=2,Técnicos!$H$2:$H$100,Técnicos!$J$2:$J$100)),,0,1))</f>
        <v/>
      </c>
      <c r="AF258" s="15" t="str" cm="1">
        <f t="array" ref="AF258">IF(OR($B258="",AF$2=""),"",Projetos!$K257/_xlfn.XLOOKUP(AF$2,Técnicos!$A$2:$A$100,IF(Projetos!AL257=1,Técnicos!$F$2:$F$100,IF(Projetos!AL257=2,Técnicos!$H$2:$H$100,Técnicos!$J$2:$J$100)),,0,1))</f>
        <v/>
      </c>
      <c r="AG258" s="15" t="str" cm="1">
        <f t="array" ref="AG258">IF(OR($B258="",AG$2=""),"",Projetos!$K257/_xlfn.XLOOKUP(AG$2,Técnicos!$A$2:$A$100,IF(Projetos!AM257=1,Técnicos!$F$2:$F$100,IF(Projetos!AM257=2,Técnicos!$H$2:$H$100,Técnicos!$J$2:$J$100)),,0,1))</f>
        <v/>
      </c>
      <c r="AH258" s="15" t="str" cm="1">
        <f t="array" ref="AH258">IF(OR($B258="",AH$2=""),"",Projetos!$K257/_xlfn.XLOOKUP(AH$2,Técnicos!$A$2:$A$100,IF(Projetos!AN257=1,Técnicos!$F$2:$F$100,IF(Projetos!AN257=2,Técnicos!$H$2:$H$100,Técnicos!$J$2:$J$100)),,0,1))</f>
        <v/>
      </c>
      <c r="AI258" s="15" t="str" cm="1">
        <f t="array" ref="AI258">IF(OR($B258="",AI$2=""),"",Projetos!$K257/_xlfn.XLOOKUP(AI$2,Técnicos!$A$2:$A$100,IF(Projetos!AO257=1,Técnicos!$F$2:$F$100,IF(Projetos!AO257=2,Técnicos!$H$2:$H$100,Técnicos!$J$2:$J$100)),,0,1))</f>
        <v/>
      </c>
      <c r="AJ258" s="15" t="str" cm="1">
        <f t="array" ref="AJ258">IF(OR($B258="",AJ$2=""),"",Projetos!$K257/_xlfn.XLOOKUP(AJ$2,Técnicos!$A$2:$A$100,IF(Projetos!AP257=1,Técnicos!$F$2:$F$100,IF(Projetos!AP257=2,Técnicos!$H$2:$H$100,Técnicos!$J$2:$J$100)),,0,1))</f>
        <v/>
      </c>
      <c r="AK258" s="15" t="str" cm="1">
        <f t="array" ref="AK258">IF(OR($B258="",AK$2=""),"",Projetos!$K257/_xlfn.XLOOKUP(AK$2,Técnicos!$A$2:$A$100,IF(Projetos!AQ257=1,Técnicos!$F$2:$F$100,IF(Projetos!AQ257=2,Técnicos!$H$2:$H$100,Técnicos!$J$2:$J$100)),,0,1))</f>
        <v/>
      </c>
      <c r="AL258" s="15" t="str" cm="1">
        <f t="array" ref="AL258">IF(OR($B258="",AL$2=""),"",Projetos!$K257*_xlfn.XLOOKUP(AL$2,Técnicos!$A$2:$A$100,IF(Projetos!AR257=1,Técnicos!$F$2:$F$100,IF(Projetos!AR257=2,Técnicos!$H$2:$H$100,Técnicos!$J$2:$J$100)),,0,1))</f>
        <v/>
      </c>
      <c r="AM258" s="15" t="str" cm="1">
        <f t="array" ref="AM258">IF(OR($B258="",AM$2=""),"",Projetos!$K257*_xlfn.XLOOKUP(AM$2,Técnicos!$A$2:$A$100,IF(Projetos!AS257=1,Técnicos!$F$2:$F$100,IF(Projetos!AS257=2,Técnicos!$H$2:$H$100,Técnicos!$J$2:$J$100)),,0,1))</f>
        <v/>
      </c>
      <c r="AN258" s="15" t="str" cm="1">
        <f t="array" ref="AN258">IF(OR($B258="",AN$2=""),"",Projetos!$K257*_xlfn.XLOOKUP(AN$2,Técnicos!$A$2:$A$100,IF(Projetos!AT257=1,Técnicos!$F$2:$F$100,IF(Projetos!AT257=2,Técnicos!$H$2:$H$100,Técnicos!$J$2:$J$100)),,0,1))</f>
        <v/>
      </c>
      <c r="AO258" s="15" t="str" cm="1">
        <f t="array" ref="AO258">IF(OR($B258="",AO$2=""),"",Projetos!$K257*_xlfn.XLOOKUP(AO$2,Técnicos!$A$2:$A$100,IF(Projetos!AU257=1,Técnicos!$F$2:$F$100,IF(Projetos!AU257=2,Técnicos!$H$2:$H$100,Técnicos!$J$2:$J$100)),,0,1))</f>
        <v/>
      </c>
      <c r="AP258" s="15" t="str" cm="1">
        <f t="array" ref="AP258">IF(OR($B258="",AP$2=""),"",Projetos!$K257*_xlfn.XLOOKUP(AP$2,Técnicos!$A$2:$A$100,IF(Projetos!AV257=1,Técnicos!$F$2:$F$100,IF(Projetos!AV257=2,Técnicos!$H$2:$H$100,Técnicos!$J$2:$J$100)),,0,1))</f>
        <v/>
      </c>
      <c r="AQ258" s="15" t="str" cm="1">
        <f t="array" ref="AQ258">IF(OR($B258="",AQ$2=""),"",Projetos!$K257*_xlfn.XLOOKUP(AQ$2,Técnicos!$A$2:$A$100,IF(Projetos!AW257=1,Técnicos!$F$2:$F$100,IF(Projetos!AW257=2,Técnicos!$H$2:$H$100,Técnicos!$J$2:$J$100)),,0,1))</f>
        <v/>
      </c>
      <c r="AR258" s="15" t="str" cm="1">
        <f t="array" ref="AR258">IF(OR($B258="",AR$2=""),"",Projetos!$K257*_xlfn.XLOOKUP(AR$2,Técnicos!$A$2:$A$100,IF(Projetos!AX257=1,Técnicos!$F$2:$F$100,IF(Projetos!AX257=2,Técnicos!$H$2:$H$100,Técnicos!$J$2:$J$100)),,0,1))</f>
        <v/>
      </c>
      <c r="AS258" s="15" t="str" cm="1">
        <f t="array" ref="AS258">IF(OR($B258="",AS$2=""),"",Projetos!$K257*_xlfn.XLOOKUP(AS$2,Técnicos!$A$2:$A$100,IF(Projetos!AY257=1,Técnicos!$F$2:$F$100,IF(Projetos!AY257=2,Técnicos!$H$2:$H$100,Técnicos!$J$2:$J$100)),,0,1))</f>
        <v/>
      </c>
      <c r="AT258" s="15" t="str" cm="1">
        <f t="array" ref="AT258">IF(OR($B258="",AT$2=""),"",Projetos!$K257*_xlfn.XLOOKUP(AT$2,Técnicos!$A$2:$A$100,IF(Projetos!AZ257=1,Técnicos!$F$2:$F$100,IF(Projetos!AZ257=2,Técnicos!$H$2:$H$100,Técnicos!$J$2:$J$100)),,0,1))</f>
        <v/>
      </c>
      <c r="AU258" s="15" t="str" cm="1">
        <f t="array" ref="AU258">IF(OR($B258="",AU$2=""),"",Projetos!$K257*_xlfn.XLOOKUP(AU$2,Técnicos!$A$2:$A$100,IF(Projetos!BA257=1,Técnicos!$F$2:$F$100,IF(Projetos!BA257=2,Técnicos!$H$2:$H$100,Técnicos!$J$2:$J$100)),,0,1))</f>
        <v/>
      </c>
      <c r="AV258" s="15" t="str" cm="1">
        <f t="array" ref="AV258">IF(OR($B258="",AV$2=""),"",Projetos!$K257*_xlfn.XLOOKUP(AV$2,Técnicos!$A$2:$A$100,IF(Projetos!BB257=1,Técnicos!$F$2:$F$100,IF(Projetos!BB257=2,Técnicos!$H$2:$H$100,Técnicos!$J$2:$J$100)),,0,1))</f>
        <v/>
      </c>
      <c r="AW258" s="15" t="str" cm="1">
        <f t="array" ref="AW258">IF(OR($B258="",AW$2=""),"",Projetos!$K257*_xlfn.XLOOKUP(AW$2,Técnicos!$A$2:$A$100,IF(Projetos!BC257=1,Técnicos!$F$2:$F$100,IF(Projetos!BC257=2,Técnicos!$H$2:$H$100,Técnicos!$J$2:$J$100)),,0,1))</f>
        <v/>
      </c>
      <c r="AX258" s="15" t="str" cm="1">
        <f t="array" ref="AX258">IF(OR($B258="",AX$2=""),"",Projetos!$K257*_xlfn.XLOOKUP(AX$2,Técnicos!$A$2:$A$100,IF(Projetos!BD257=1,Técnicos!$F$2:$F$100,IF(Projetos!BD257=2,Técnicos!$H$2:$H$100,Técnicos!$J$2:$J$100)),,0,1))</f>
        <v/>
      </c>
      <c r="AY258" s="15" t="str" cm="1">
        <f t="array" ref="AY258">IF(OR($B258="",AY$2=""),"",Projetos!$K257*_xlfn.XLOOKUP(AY$2,Técnicos!$A$2:$A$100,IF(Projetos!BE257=1,Técnicos!$F$2:$F$100,IF(Projetos!BE257=2,Técnicos!$H$2:$H$100,Técnicos!$J$2:$J$100)),,0,1))</f>
        <v/>
      </c>
      <c r="AZ258" s="15" t="str" cm="1">
        <f t="array" ref="AZ258">IF(OR($B258="",AZ$2=""),"",Projetos!$K257*_xlfn.XLOOKUP(AZ$2,Técnicos!$A$2:$A$100,IF(Projetos!BF257=1,Técnicos!$F$2:$F$100,IF(Projetos!BF257=2,Técnicos!$H$2:$H$100,Técnicos!$J$2:$J$100)),,0,1))</f>
        <v/>
      </c>
      <c r="BA258" s="15" t="str" cm="1">
        <f t="array" ref="BA258">IF(OR($B258="",BA$2=""),"",Projetos!$K257*_xlfn.XLOOKUP(BA$2,Técnicos!$A$2:$A$100,IF(Projetos!BG257=1,Técnicos!$F$2:$F$100,IF(Projetos!BG257=2,Técnicos!$H$2:$H$100,Técnicos!$J$2:$J$100)),,0,1))</f>
        <v/>
      </c>
      <c r="BB258" s="15" t="str" cm="1">
        <f t="array" ref="BB258">IF(OR($B258="",BB$2=""),"",Projetos!$K257*_xlfn.XLOOKUP(BB$2,Técnicos!$A$2:$A$100,IF(Projetos!BH257=1,Técnicos!$F$2:$F$100,IF(Projetos!BH257=2,Técnicos!$H$2:$H$100,Técnicos!$J$2:$J$100)),,0,1))</f>
        <v/>
      </c>
      <c r="BC258" s="15" t="str" cm="1">
        <f t="array" ref="BC258">IF(OR($B258="",BC$2=""),"",Projetos!$K257*_xlfn.XLOOKUP(BC$2,Técnicos!$A$2:$A$100,IF(Projetos!BI257=1,Técnicos!$F$2:$F$100,IF(Projetos!BI257=2,Técnicos!$H$2:$H$100,Técnicos!$J$2:$J$100)),,0,1))</f>
        <v/>
      </c>
      <c r="BD258" s="15" t="str" cm="1">
        <f t="array" ref="BD258">IF(OR($B258="",BD$2=""),"",Projetos!$K257*_xlfn.XLOOKUP(BD$2,Técnicos!$A$2:$A$100,IF(Projetos!BJ257=1,Técnicos!$F$2:$F$100,IF(Projetos!BJ257=2,Técnicos!$H$2:$H$100,Técnicos!$J$2:$J$100)),,0,1))</f>
        <v/>
      </c>
      <c r="BE258" s="15" t="str" cm="1">
        <f t="array" ref="BE258">IF(OR($B258="",BE$2=""),"",Projetos!$K257*_xlfn.XLOOKUP(BE$2,Técnicos!$A$2:$A$100,IF(Projetos!BK257=1,Técnicos!$F$2:$F$100,IF(Projetos!BK257=2,Técnicos!$H$2:$H$100,Técnicos!$J$2:$J$100)),,0,1))</f>
        <v/>
      </c>
      <c r="BF258" s="15" t="str" cm="1">
        <f t="array" ref="BF258">IF(OR($B258="",BF$2=""),"",Projetos!$K257*_xlfn.XLOOKUP(BF$2,Técnicos!$A$2:$A$100,IF(Projetos!BL257=1,Técnicos!$F$2:$F$100,IF(Projetos!BL257=2,Técnicos!$H$2:$H$100,Técnicos!$J$2:$J$100)),,0,1))</f>
        <v/>
      </c>
      <c r="BG258" s="15" t="str" cm="1">
        <f t="array" ref="BG258">IF(OR($B258="",BG$2=""),"",Projetos!$K257*_xlfn.XLOOKUP(BG$2,Técnicos!$A$2:$A$100,IF(Projetos!BM257=1,Técnicos!$F$2:$F$100,IF(Projetos!BM257=2,Técnicos!$H$2:$H$100,Técnicos!$J$2:$J$100)),,0,1))</f>
        <v/>
      </c>
      <c r="BH258" s="15" t="str" cm="1">
        <f t="array" ref="BH258">IF(OR($B258="",BH$2=""),"",Projetos!$K257*_xlfn.XLOOKUP(BH$2,Técnicos!$A$2:$A$100,IF(Projetos!BN257=1,Técnicos!$F$2:$F$100,IF(Projetos!BN257=2,Técnicos!$H$2:$H$100,Técnicos!$J$2:$J$100)),,0,1))</f>
        <v/>
      </c>
      <c r="BI258" s="15" t="str" cm="1">
        <f t="array" ref="BI258">IF(OR($B258="",BI$2=""),"",Projetos!$K257*_xlfn.XLOOKUP(BI$2,Técnicos!$A$2:$A$100,IF(Projetos!BO257=1,Técnicos!$F$2:$F$100,IF(Projetos!BO257=2,Técnicos!$H$2:$H$100,Técnicos!$J$2:$J$100)),,0,1))</f>
        <v/>
      </c>
      <c r="BJ258" s="15" t="str" cm="1">
        <f t="array" ref="BJ258">IF(OR($B258="",BJ$2=""),"",Projetos!$K257*_xlfn.XLOOKUP(BJ$2,Técnicos!$A$2:$A$100,IF(Projetos!BP257=1,Técnicos!$F$2:$F$100,IF(Projetos!BP257=2,Técnicos!$H$2:$H$100,Técnicos!$J$2:$J$100)),,0,1))</f>
        <v/>
      </c>
      <c r="BK258" s="15" t="str" cm="1">
        <f t="array" ref="BK258">IF(OR($B258="",BK$2=""),"",Projetos!$K257*_xlfn.XLOOKUP(BK$2,Técnicos!$A$2:$A$100,IF(Projetos!BQ257=1,Técnicos!$F$2:$F$100,IF(Projetos!BQ257=2,Técnicos!$H$2:$H$100,Técnicos!$J$2:$J$100)),,0,1))</f>
        <v/>
      </c>
      <c r="BL258" s="15" t="str" cm="1">
        <f t="array" ref="BL258">IF(OR($B258="",BL$2=""),"",Projetos!$K257*_xlfn.XLOOKUP(BL$2,Técnicos!$A$2:$A$100,IF(Projetos!BR257=1,Técnicos!$F$2:$F$100,IF(Projetos!BR257=2,Técnicos!$H$2:$H$100,Técnicos!$J$2:$J$100)),,0,1))</f>
        <v/>
      </c>
      <c r="BM258" s="15" t="str" cm="1">
        <f t="array" ref="BM258">IF(OR($B258="",BM$2=""),"",Projetos!$K257*_xlfn.XLOOKUP(BM$2,Técnicos!$A$2:$A$100,IF(Projetos!BS257=1,Técnicos!$F$2:$F$100,IF(Projetos!BS257=2,Técnicos!$H$2:$H$100,Técnicos!$J$2:$J$100)),,0,1))</f>
        <v/>
      </c>
      <c r="BN258" s="15" t="str" cm="1">
        <f t="array" ref="BN258">IF(OR($B258="",BN$2=""),"",Projetos!$K257*_xlfn.XLOOKUP(BN$2,Técnicos!$A$2:$A$100,IF(Projetos!BT257=1,Técnicos!$F$2:$F$100,IF(Projetos!BT257=2,Técnicos!$H$2:$H$100,Técnicos!$J$2:$J$100)),,0,1))</f>
        <v/>
      </c>
      <c r="BO258" s="15" t="str" cm="1">
        <f t="array" ref="BO258">IF(OR($B258="",BO$2=""),"",Projetos!$K257*_xlfn.XLOOKUP(BO$2,Técnicos!$A$2:$A$100,IF(Projetos!BU257=1,Técnicos!$F$2:$F$100,IF(Projetos!BU257=2,Técnicos!$H$2:$H$100,Técnicos!$J$2:$J$100)),,0,1))</f>
        <v/>
      </c>
      <c r="BP258" s="15" t="str" cm="1">
        <f t="array" ref="BP258">IF(OR($B258="",BP$2=""),"",Projetos!$K257*_xlfn.XLOOKUP(BP$2,Técnicos!$A$2:$A$100,IF(Projetos!BV257=1,Técnicos!$F$2:$F$100,IF(Projetos!BV257=2,Técnicos!$H$2:$H$100,Técnicos!$J$2:$J$100)),,0,1))</f>
        <v/>
      </c>
      <c r="BQ258" s="15" t="str" cm="1">
        <f t="array" ref="BQ258">IF(OR($B258="",BQ$2=""),"",Projetos!$K257*_xlfn.XLOOKUP(BQ$2,Técnicos!$A$2:$A$100,IF(Projetos!BW257=1,Técnicos!$F$2:$F$100,IF(Projetos!BW257=2,Técnicos!$H$2:$H$100,Técnicos!$J$2:$J$100)),,0,1))</f>
        <v/>
      </c>
    </row>
    <row r="259" spans="3:69" x14ac:dyDescent="0.3">
      <c r="C259" s="15" t="str" cm="1">
        <f t="array" ref="C259">IF(OR($B259="",C$2=""),"",Projetos!$K258/_xlfn.XLOOKUP(C$2,Técnicos!$A$2:$A$100,IF(Projetos!I258=1,Técnicos!$F$2:$F$100,IF(Projetos!I258=2,Técnicos!$H$2:$H$100,Técnicos!$J$2:$J$100)),,0,1))</f>
        <v/>
      </c>
      <c r="D259" s="15" t="str" cm="1">
        <f t="array" ref="D259">IF(OR($B259="",D$2=""),"",Projetos!$K258/_xlfn.XLOOKUP(D$2,Técnicos!$A$2:$A$100,IF(Projetos!J258=1,Técnicos!$F$2:$F$100,IF(Projetos!J258=2,Técnicos!$H$2:$H$100,Técnicos!$J$2:$J$100)),,0,1))</f>
        <v/>
      </c>
      <c r="E259" s="15" t="str" cm="1">
        <f t="array" ref="E259">IF(OR($B259="",E$2=""),"",Projetos!$K258/_xlfn.XLOOKUP(E$2,Técnicos!$A$2:$A$100,IF(Projetos!K258=1,Técnicos!$F$2:$F$100,IF(Projetos!K258=2,Técnicos!$H$2:$H$100,Técnicos!$J$2:$J$100)),,0,1))</f>
        <v/>
      </c>
      <c r="F259" s="15" t="str" cm="1">
        <f t="array" ref="F259">IF(OR($B259="",F$2=""),"",Projetos!$K258/_xlfn.XLOOKUP(F$2,Técnicos!$A$2:$A$100,IF(Projetos!L258=1,Técnicos!$F$2:$F$100,IF(Projetos!L258=2,Técnicos!$H$2:$H$100,Técnicos!$J$2:$J$100)),,0,1))</f>
        <v/>
      </c>
      <c r="G259" s="15" t="str" cm="1">
        <f t="array" ref="G259">IF(OR($B259="",G$2=""),"",Projetos!$K258/_xlfn.XLOOKUP(G$2,Técnicos!$A$2:$A$100,IF(Projetos!M258=1,Técnicos!$F$2:$F$100,IF(Projetos!M258=2,Técnicos!$H$2:$H$100,Técnicos!$J$2:$J$100)),,0,1))</f>
        <v/>
      </c>
      <c r="H259" s="15" t="str" cm="1">
        <f t="array" ref="H259">IF(OR($B259="",H$2=""),"",Projetos!$K258/_xlfn.XLOOKUP(H$2,Técnicos!$A$2:$A$100,IF(Projetos!N258=1,Técnicos!$F$2:$F$100,IF(Projetos!N258=2,Técnicos!$H$2:$H$100,Técnicos!$J$2:$J$100)),,0,1))</f>
        <v/>
      </c>
      <c r="I259" s="15" t="str" cm="1">
        <f t="array" ref="I259">IF(OR($B259="",I$2=""),"",Projetos!$K258/_xlfn.XLOOKUP(I$2,Técnicos!$A$2:$A$100,IF(Projetos!O258=1,Técnicos!$F$2:$F$100,IF(Projetos!O258=2,Técnicos!$H$2:$H$100,Técnicos!$J$2:$J$100)),,0,1))</f>
        <v/>
      </c>
      <c r="J259" s="15" t="str" cm="1">
        <f t="array" ref="J259">IF(OR($B259="",J$2=""),"",Projetos!$K258/_xlfn.XLOOKUP(J$2,Técnicos!$A$2:$A$100,IF(Projetos!P258=1,Técnicos!$F$2:$F$100,IF(Projetos!P258=2,Técnicos!$H$2:$H$100,Técnicos!$J$2:$J$100)),,0,1))</f>
        <v/>
      </c>
      <c r="K259" s="15" t="str" cm="1">
        <f t="array" ref="K259">IF(OR($B259="",K$2=""),"",Projetos!$K258/_xlfn.XLOOKUP(K$2,Técnicos!$A$2:$A$100,IF(Projetos!Q258=1,Técnicos!$F$2:$F$100,IF(Projetos!Q258=2,Técnicos!$H$2:$H$100,Técnicos!$J$2:$J$100)),,0,1))</f>
        <v/>
      </c>
      <c r="L259" s="15" t="str" cm="1">
        <f t="array" ref="L259">IF(OR($B259="",L$2=""),"",Projetos!$K258/_xlfn.XLOOKUP(L$2,Técnicos!$A$2:$A$100,IF(Projetos!R258=1,Técnicos!$F$2:$F$100,IF(Projetos!R258=2,Técnicos!$H$2:$H$100,Técnicos!$J$2:$J$100)),,0,1))</f>
        <v/>
      </c>
      <c r="M259" s="15" t="str" cm="1">
        <f t="array" ref="M259">IF(OR($B259="",M$2=""),"",Projetos!$K258/_xlfn.XLOOKUP(M$2,Técnicos!$A$2:$A$100,IF(Projetos!S258=1,Técnicos!$F$2:$F$100,IF(Projetos!S258=2,Técnicos!$H$2:$H$100,Técnicos!$J$2:$J$100)),,0,1))</f>
        <v/>
      </c>
      <c r="N259" s="15" t="str" cm="1">
        <f t="array" ref="N259">IF(OR($B259="",N$2=""),"",Projetos!$K258/_xlfn.XLOOKUP(N$2,Técnicos!$A$2:$A$100,IF(Projetos!T258=1,Técnicos!$F$2:$F$100,IF(Projetos!T258=2,Técnicos!$H$2:$H$100,Técnicos!$J$2:$J$100)),,0,1))</f>
        <v/>
      </c>
      <c r="O259" s="15" t="str" cm="1">
        <f t="array" ref="O259">IF(OR($B259="",O$2=""),"",Projetos!$K258/_xlfn.XLOOKUP(O$2,Técnicos!$A$2:$A$100,IF(Projetos!U258=1,Técnicos!$F$2:$F$100,IF(Projetos!U258=2,Técnicos!$H$2:$H$100,Técnicos!$J$2:$J$100)),,0,1))</f>
        <v/>
      </c>
      <c r="P259" s="15" t="str" cm="1">
        <f t="array" ref="P259">IF(OR($B259="",P$2=""),"",Projetos!$K258/_xlfn.XLOOKUP(P$2,Técnicos!$A$2:$A$100,IF(Projetos!V258=1,Técnicos!$F$2:$F$100,IF(Projetos!V258=2,Técnicos!$H$2:$H$100,Técnicos!$J$2:$J$100)),,0,1))</f>
        <v/>
      </c>
      <c r="Q259" s="15" t="str" cm="1">
        <f t="array" ref="Q259">IF(OR($B259="",Q$2=""),"",Projetos!$K258/_xlfn.XLOOKUP(Q$2,Técnicos!$A$2:$A$100,IF(Projetos!W258=1,Técnicos!$F$2:$F$100,IF(Projetos!W258=2,Técnicos!$H$2:$H$100,Técnicos!$J$2:$J$100)),,0,1))</f>
        <v/>
      </c>
      <c r="R259" s="15" t="str" cm="1">
        <f t="array" ref="R259">IF(OR($B259="",R$2=""),"",Projetos!$K258/_xlfn.XLOOKUP(R$2,Técnicos!$A$2:$A$100,IF(Projetos!X258=1,Técnicos!$F$2:$F$100,IF(Projetos!X258=2,Técnicos!$H$2:$H$100,Técnicos!$J$2:$J$100)),,0,1))</f>
        <v/>
      </c>
      <c r="S259" s="15" t="str" cm="1">
        <f t="array" ref="S259">IF(OR($B259="",S$2=""),"",Projetos!$K258/_xlfn.XLOOKUP(S$2,Técnicos!$A$2:$A$100,IF(Projetos!Y258=1,Técnicos!$F$2:$F$100,IF(Projetos!Y258=2,Técnicos!$H$2:$H$100,Técnicos!$J$2:$J$100)),,0,1))</f>
        <v/>
      </c>
      <c r="T259" s="15" t="str" cm="1">
        <f t="array" ref="T259">IF(OR($B259="",T$2=""),"",Projetos!$K258/_xlfn.XLOOKUP(T$2,Técnicos!$A$2:$A$100,IF(Projetos!Z258=1,Técnicos!$F$2:$F$100,IF(Projetos!Z258=2,Técnicos!$H$2:$H$100,Técnicos!$J$2:$J$100)),,0,1))</f>
        <v/>
      </c>
      <c r="U259" s="15" t="str" cm="1">
        <f t="array" ref="U259">IF(OR($B259="",U$2=""),"",Projetos!$K258/_xlfn.XLOOKUP(U$2,Técnicos!$A$2:$A$100,IF(Projetos!AA258=1,Técnicos!$F$2:$F$100,IF(Projetos!AA258=2,Técnicos!$H$2:$H$100,Técnicos!$J$2:$J$100)),,0,1))</f>
        <v/>
      </c>
      <c r="V259" s="15" t="str" cm="1">
        <f t="array" ref="V259">IF(OR($B259="",V$2=""),"",Projetos!$K258/_xlfn.XLOOKUP(V$2,Técnicos!$A$2:$A$100,IF(Projetos!AB258=1,Técnicos!$F$2:$F$100,IF(Projetos!AB258=2,Técnicos!$H$2:$H$100,Técnicos!$J$2:$J$100)),,0,1))</f>
        <v/>
      </c>
      <c r="W259" s="15" t="str" cm="1">
        <f t="array" ref="W259">IF(OR($B259="",W$2=""),"",Projetos!$K258/_xlfn.XLOOKUP(W$2,Técnicos!$A$2:$A$100,IF(Projetos!AC258=1,Técnicos!$F$2:$F$100,IF(Projetos!AC258=2,Técnicos!$H$2:$H$100,Técnicos!$J$2:$J$100)),,0,1))</f>
        <v/>
      </c>
      <c r="X259" s="15" t="str" cm="1">
        <f t="array" ref="X259">IF(OR($B259="",X$2=""),"",Projetos!$K258/_xlfn.XLOOKUP(X$2,Técnicos!$A$2:$A$100,IF(Projetos!AD258=1,Técnicos!$F$2:$F$100,IF(Projetos!AD258=2,Técnicos!$H$2:$H$100,Técnicos!$J$2:$J$100)),,0,1))</f>
        <v/>
      </c>
      <c r="Y259" s="15" t="str" cm="1">
        <f t="array" ref="Y259">IF(OR($B259="",Y$2=""),"",Projetos!$K258/_xlfn.XLOOKUP(Y$2,Técnicos!$A$2:$A$100,IF(Projetos!AE258=1,Técnicos!$F$2:$F$100,IF(Projetos!AE258=2,Técnicos!$H$2:$H$100,Técnicos!$J$2:$J$100)),,0,1))</f>
        <v/>
      </c>
      <c r="Z259" s="15" t="str" cm="1">
        <f t="array" ref="Z259">IF(OR($B259="",Z$2=""),"",Projetos!$K258/_xlfn.XLOOKUP(Z$2,Técnicos!$A$2:$A$100,IF(Projetos!AF258=1,Técnicos!$F$2:$F$100,IF(Projetos!AF258=2,Técnicos!$H$2:$H$100,Técnicos!$J$2:$J$100)),,0,1))</f>
        <v/>
      </c>
      <c r="AA259" s="15" t="str" cm="1">
        <f t="array" ref="AA259">IF(OR($B259="",AA$2=""),"",Projetos!$K258/_xlfn.XLOOKUP(AA$2,Técnicos!$A$2:$A$100,IF(Projetos!AG258=1,Técnicos!$F$2:$F$100,IF(Projetos!AG258=2,Técnicos!$H$2:$H$100,Técnicos!$J$2:$J$100)),,0,1))</f>
        <v/>
      </c>
      <c r="AB259" s="15" t="str" cm="1">
        <f t="array" ref="AB259">IF(OR($B259="",AB$2=""),"",Projetos!$K258/_xlfn.XLOOKUP(AB$2,Técnicos!$A$2:$A$100,IF(Projetos!AH258=1,Técnicos!$F$2:$F$100,IF(Projetos!AH258=2,Técnicos!$H$2:$H$100,Técnicos!$J$2:$J$100)),,0,1))</f>
        <v/>
      </c>
      <c r="AC259" s="15" t="str" cm="1">
        <f t="array" ref="AC259">IF(OR($B259="",AC$2=""),"",Projetos!$K258/_xlfn.XLOOKUP(AC$2,Técnicos!$A$2:$A$100,IF(Projetos!AI258=1,Técnicos!$F$2:$F$100,IF(Projetos!AI258=2,Técnicos!$H$2:$H$100,Técnicos!$J$2:$J$100)),,0,1))</f>
        <v/>
      </c>
      <c r="AD259" s="15" t="str" cm="1">
        <f t="array" ref="AD259">IF(OR($B259="",AD$2=""),"",Projetos!$K258/_xlfn.XLOOKUP(AD$2,Técnicos!$A$2:$A$100,IF(Projetos!AJ258=1,Técnicos!$F$2:$F$100,IF(Projetos!AJ258=2,Técnicos!$H$2:$H$100,Técnicos!$J$2:$J$100)),,0,1))</f>
        <v/>
      </c>
      <c r="AE259" s="15" t="str" cm="1">
        <f t="array" ref="AE259">IF(OR($B259="",AE$2=""),"",Projetos!$K258/_xlfn.XLOOKUP(AE$2,Técnicos!$A$2:$A$100,IF(Projetos!AK258=1,Técnicos!$F$2:$F$100,IF(Projetos!AK258=2,Técnicos!$H$2:$H$100,Técnicos!$J$2:$J$100)),,0,1))</f>
        <v/>
      </c>
      <c r="AF259" s="15" t="str" cm="1">
        <f t="array" ref="AF259">IF(OR($B259="",AF$2=""),"",Projetos!$K258/_xlfn.XLOOKUP(AF$2,Técnicos!$A$2:$A$100,IF(Projetos!AL258=1,Técnicos!$F$2:$F$100,IF(Projetos!AL258=2,Técnicos!$H$2:$H$100,Técnicos!$J$2:$J$100)),,0,1))</f>
        <v/>
      </c>
      <c r="AG259" s="15" t="str" cm="1">
        <f t="array" ref="AG259">IF(OR($B259="",AG$2=""),"",Projetos!$K258/_xlfn.XLOOKUP(AG$2,Técnicos!$A$2:$A$100,IF(Projetos!AM258=1,Técnicos!$F$2:$F$100,IF(Projetos!AM258=2,Técnicos!$H$2:$H$100,Técnicos!$J$2:$J$100)),,0,1))</f>
        <v/>
      </c>
      <c r="AH259" s="15" t="str" cm="1">
        <f t="array" ref="AH259">IF(OR($B259="",AH$2=""),"",Projetos!$K258/_xlfn.XLOOKUP(AH$2,Técnicos!$A$2:$A$100,IF(Projetos!AN258=1,Técnicos!$F$2:$F$100,IF(Projetos!AN258=2,Técnicos!$H$2:$H$100,Técnicos!$J$2:$J$100)),,0,1))</f>
        <v/>
      </c>
      <c r="AI259" s="15" t="str" cm="1">
        <f t="array" ref="AI259">IF(OR($B259="",AI$2=""),"",Projetos!$K258/_xlfn.XLOOKUP(AI$2,Técnicos!$A$2:$A$100,IF(Projetos!AO258=1,Técnicos!$F$2:$F$100,IF(Projetos!AO258=2,Técnicos!$H$2:$H$100,Técnicos!$J$2:$J$100)),,0,1))</f>
        <v/>
      </c>
      <c r="AJ259" s="15" t="str" cm="1">
        <f t="array" ref="AJ259">IF(OR($B259="",AJ$2=""),"",Projetos!$K258/_xlfn.XLOOKUP(AJ$2,Técnicos!$A$2:$A$100,IF(Projetos!AP258=1,Técnicos!$F$2:$F$100,IF(Projetos!AP258=2,Técnicos!$H$2:$H$100,Técnicos!$J$2:$J$100)),,0,1))</f>
        <v/>
      </c>
      <c r="AK259" s="15" t="str" cm="1">
        <f t="array" ref="AK259">IF(OR($B259="",AK$2=""),"",Projetos!$K258/_xlfn.XLOOKUP(AK$2,Técnicos!$A$2:$A$100,IF(Projetos!AQ258=1,Técnicos!$F$2:$F$100,IF(Projetos!AQ258=2,Técnicos!$H$2:$H$100,Técnicos!$J$2:$J$100)),,0,1))</f>
        <v/>
      </c>
      <c r="AL259" s="15" t="str" cm="1">
        <f t="array" ref="AL259">IF(OR($B259="",AL$2=""),"",Projetos!$K258*_xlfn.XLOOKUP(AL$2,Técnicos!$A$2:$A$100,IF(Projetos!AR258=1,Técnicos!$F$2:$F$100,IF(Projetos!AR258=2,Técnicos!$H$2:$H$100,Técnicos!$J$2:$J$100)),,0,1))</f>
        <v/>
      </c>
      <c r="AM259" s="15" t="str" cm="1">
        <f t="array" ref="AM259">IF(OR($B259="",AM$2=""),"",Projetos!$K258*_xlfn.XLOOKUP(AM$2,Técnicos!$A$2:$A$100,IF(Projetos!AS258=1,Técnicos!$F$2:$F$100,IF(Projetos!AS258=2,Técnicos!$H$2:$H$100,Técnicos!$J$2:$J$100)),,0,1))</f>
        <v/>
      </c>
      <c r="AN259" s="15" t="str" cm="1">
        <f t="array" ref="AN259">IF(OR($B259="",AN$2=""),"",Projetos!$K258*_xlfn.XLOOKUP(AN$2,Técnicos!$A$2:$A$100,IF(Projetos!AT258=1,Técnicos!$F$2:$F$100,IF(Projetos!AT258=2,Técnicos!$H$2:$H$100,Técnicos!$J$2:$J$100)),,0,1))</f>
        <v/>
      </c>
      <c r="AO259" s="15" t="str" cm="1">
        <f t="array" ref="AO259">IF(OR($B259="",AO$2=""),"",Projetos!$K258*_xlfn.XLOOKUP(AO$2,Técnicos!$A$2:$A$100,IF(Projetos!AU258=1,Técnicos!$F$2:$F$100,IF(Projetos!AU258=2,Técnicos!$H$2:$H$100,Técnicos!$J$2:$J$100)),,0,1))</f>
        <v/>
      </c>
      <c r="AP259" s="15" t="str" cm="1">
        <f t="array" ref="AP259">IF(OR($B259="",AP$2=""),"",Projetos!$K258*_xlfn.XLOOKUP(AP$2,Técnicos!$A$2:$A$100,IF(Projetos!AV258=1,Técnicos!$F$2:$F$100,IF(Projetos!AV258=2,Técnicos!$H$2:$H$100,Técnicos!$J$2:$J$100)),,0,1))</f>
        <v/>
      </c>
      <c r="AQ259" s="15" t="str" cm="1">
        <f t="array" ref="AQ259">IF(OR($B259="",AQ$2=""),"",Projetos!$K258*_xlfn.XLOOKUP(AQ$2,Técnicos!$A$2:$A$100,IF(Projetos!AW258=1,Técnicos!$F$2:$F$100,IF(Projetos!AW258=2,Técnicos!$H$2:$H$100,Técnicos!$J$2:$J$100)),,0,1))</f>
        <v/>
      </c>
      <c r="AR259" s="15" t="str" cm="1">
        <f t="array" ref="AR259">IF(OR($B259="",AR$2=""),"",Projetos!$K258*_xlfn.XLOOKUP(AR$2,Técnicos!$A$2:$A$100,IF(Projetos!AX258=1,Técnicos!$F$2:$F$100,IF(Projetos!AX258=2,Técnicos!$H$2:$H$100,Técnicos!$J$2:$J$100)),,0,1))</f>
        <v/>
      </c>
      <c r="AS259" s="15" t="str" cm="1">
        <f t="array" ref="AS259">IF(OR($B259="",AS$2=""),"",Projetos!$K258*_xlfn.XLOOKUP(AS$2,Técnicos!$A$2:$A$100,IF(Projetos!AY258=1,Técnicos!$F$2:$F$100,IF(Projetos!AY258=2,Técnicos!$H$2:$H$100,Técnicos!$J$2:$J$100)),,0,1))</f>
        <v/>
      </c>
      <c r="AT259" s="15" t="str" cm="1">
        <f t="array" ref="AT259">IF(OR($B259="",AT$2=""),"",Projetos!$K258*_xlfn.XLOOKUP(AT$2,Técnicos!$A$2:$A$100,IF(Projetos!AZ258=1,Técnicos!$F$2:$F$100,IF(Projetos!AZ258=2,Técnicos!$H$2:$H$100,Técnicos!$J$2:$J$100)),,0,1))</f>
        <v/>
      </c>
      <c r="AU259" s="15" t="str" cm="1">
        <f t="array" ref="AU259">IF(OR($B259="",AU$2=""),"",Projetos!$K258*_xlfn.XLOOKUP(AU$2,Técnicos!$A$2:$A$100,IF(Projetos!BA258=1,Técnicos!$F$2:$F$100,IF(Projetos!BA258=2,Técnicos!$H$2:$H$100,Técnicos!$J$2:$J$100)),,0,1))</f>
        <v/>
      </c>
      <c r="AV259" s="15" t="str" cm="1">
        <f t="array" ref="AV259">IF(OR($B259="",AV$2=""),"",Projetos!$K258*_xlfn.XLOOKUP(AV$2,Técnicos!$A$2:$A$100,IF(Projetos!BB258=1,Técnicos!$F$2:$F$100,IF(Projetos!BB258=2,Técnicos!$H$2:$H$100,Técnicos!$J$2:$J$100)),,0,1))</f>
        <v/>
      </c>
      <c r="AW259" s="15" t="str" cm="1">
        <f t="array" ref="AW259">IF(OR($B259="",AW$2=""),"",Projetos!$K258*_xlfn.XLOOKUP(AW$2,Técnicos!$A$2:$A$100,IF(Projetos!BC258=1,Técnicos!$F$2:$F$100,IF(Projetos!BC258=2,Técnicos!$H$2:$H$100,Técnicos!$J$2:$J$100)),,0,1))</f>
        <v/>
      </c>
      <c r="AX259" s="15" t="str" cm="1">
        <f t="array" ref="AX259">IF(OR($B259="",AX$2=""),"",Projetos!$K258*_xlfn.XLOOKUP(AX$2,Técnicos!$A$2:$A$100,IF(Projetos!BD258=1,Técnicos!$F$2:$F$100,IF(Projetos!BD258=2,Técnicos!$H$2:$H$100,Técnicos!$J$2:$J$100)),,0,1))</f>
        <v/>
      </c>
      <c r="AY259" s="15" t="str" cm="1">
        <f t="array" ref="AY259">IF(OR($B259="",AY$2=""),"",Projetos!$K258*_xlfn.XLOOKUP(AY$2,Técnicos!$A$2:$A$100,IF(Projetos!BE258=1,Técnicos!$F$2:$F$100,IF(Projetos!BE258=2,Técnicos!$H$2:$H$100,Técnicos!$J$2:$J$100)),,0,1))</f>
        <v/>
      </c>
      <c r="AZ259" s="15" t="str" cm="1">
        <f t="array" ref="AZ259">IF(OR($B259="",AZ$2=""),"",Projetos!$K258*_xlfn.XLOOKUP(AZ$2,Técnicos!$A$2:$A$100,IF(Projetos!BF258=1,Técnicos!$F$2:$F$100,IF(Projetos!BF258=2,Técnicos!$H$2:$H$100,Técnicos!$J$2:$J$100)),,0,1))</f>
        <v/>
      </c>
      <c r="BA259" s="15" t="str" cm="1">
        <f t="array" ref="BA259">IF(OR($B259="",BA$2=""),"",Projetos!$K258*_xlfn.XLOOKUP(BA$2,Técnicos!$A$2:$A$100,IF(Projetos!BG258=1,Técnicos!$F$2:$F$100,IF(Projetos!BG258=2,Técnicos!$H$2:$H$100,Técnicos!$J$2:$J$100)),,0,1))</f>
        <v/>
      </c>
      <c r="BB259" s="15" t="str" cm="1">
        <f t="array" ref="BB259">IF(OR($B259="",BB$2=""),"",Projetos!$K258*_xlfn.XLOOKUP(BB$2,Técnicos!$A$2:$A$100,IF(Projetos!BH258=1,Técnicos!$F$2:$F$100,IF(Projetos!BH258=2,Técnicos!$H$2:$H$100,Técnicos!$J$2:$J$100)),,0,1))</f>
        <v/>
      </c>
      <c r="BC259" s="15" t="str" cm="1">
        <f t="array" ref="BC259">IF(OR($B259="",BC$2=""),"",Projetos!$K258*_xlfn.XLOOKUP(BC$2,Técnicos!$A$2:$A$100,IF(Projetos!BI258=1,Técnicos!$F$2:$F$100,IF(Projetos!BI258=2,Técnicos!$H$2:$H$100,Técnicos!$J$2:$J$100)),,0,1))</f>
        <v/>
      </c>
      <c r="BD259" s="15" t="str" cm="1">
        <f t="array" ref="BD259">IF(OR($B259="",BD$2=""),"",Projetos!$K258*_xlfn.XLOOKUP(BD$2,Técnicos!$A$2:$A$100,IF(Projetos!BJ258=1,Técnicos!$F$2:$F$100,IF(Projetos!BJ258=2,Técnicos!$H$2:$H$100,Técnicos!$J$2:$J$100)),,0,1))</f>
        <v/>
      </c>
      <c r="BE259" s="15" t="str" cm="1">
        <f t="array" ref="BE259">IF(OR($B259="",BE$2=""),"",Projetos!$K258*_xlfn.XLOOKUP(BE$2,Técnicos!$A$2:$A$100,IF(Projetos!BK258=1,Técnicos!$F$2:$F$100,IF(Projetos!BK258=2,Técnicos!$H$2:$H$100,Técnicos!$J$2:$J$100)),,0,1))</f>
        <v/>
      </c>
      <c r="BF259" s="15" t="str" cm="1">
        <f t="array" ref="BF259">IF(OR($B259="",BF$2=""),"",Projetos!$K258*_xlfn.XLOOKUP(BF$2,Técnicos!$A$2:$A$100,IF(Projetos!BL258=1,Técnicos!$F$2:$F$100,IF(Projetos!BL258=2,Técnicos!$H$2:$H$100,Técnicos!$J$2:$J$100)),,0,1))</f>
        <v/>
      </c>
      <c r="BG259" s="15" t="str" cm="1">
        <f t="array" ref="BG259">IF(OR($B259="",BG$2=""),"",Projetos!$K258*_xlfn.XLOOKUP(BG$2,Técnicos!$A$2:$A$100,IF(Projetos!BM258=1,Técnicos!$F$2:$F$100,IF(Projetos!BM258=2,Técnicos!$H$2:$H$100,Técnicos!$J$2:$J$100)),,0,1))</f>
        <v/>
      </c>
      <c r="BH259" s="15" t="str" cm="1">
        <f t="array" ref="BH259">IF(OR($B259="",BH$2=""),"",Projetos!$K258*_xlfn.XLOOKUP(BH$2,Técnicos!$A$2:$A$100,IF(Projetos!BN258=1,Técnicos!$F$2:$F$100,IF(Projetos!BN258=2,Técnicos!$H$2:$H$100,Técnicos!$J$2:$J$100)),,0,1))</f>
        <v/>
      </c>
      <c r="BI259" s="15" t="str" cm="1">
        <f t="array" ref="BI259">IF(OR($B259="",BI$2=""),"",Projetos!$K258*_xlfn.XLOOKUP(BI$2,Técnicos!$A$2:$A$100,IF(Projetos!BO258=1,Técnicos!$F$2:$F$100,IF(Projetos!BO258=2,Técnicos!$H$2:$H$100,Técnicos!$J$2:$J$100)),,0,1))</f>
        <v/>
      </c>
      <c r="BJ259" s="15" t="str" cm="1">
        <f t="array" ref="BJ259">IF(OR($B259="",BJ$2=""),"",Projetos!$K258*_xlfn.XLOOKUP(BJ$2,Técnicos!$A$2:$A$100,IF(Projetos!BP258=1,Técnicos!$F$2:$F$100,IF(Projetos!BP258=2,Técnicos!$H$2:$H$100,Técnicos!$J$2:$J$100)),,0,1))</f>
        <v/>
      </c>
      <c r="BK259" s="15" t="str" cm="1">
        <f t="array" ref="BK259">IF(OR($B259="",BK$2=""),"",Projetos!$K258*_xlfn.XLOOKUP(BK$2,Técnicos!$A$2:$A$100,IF(Projetos!BQ258=1,Técnicos!$F$2:$F$100,IF(Projetos!BQ258=2,Técnicos!$H$2:$H$100,Técnicos!$J$2:$J$100)),,0,1))</f>
        <v/>
      </c>
      <c r="BL259" s="15" t="str" cm="1">
        <f t="array" ref="BL259">IF(OR($B259="",BL$2=""),"",Projetos!$K258*_xlfn.XLOOKUP(BL$2,Técnicos!$A$2:$A$100,IF(Projetos!BR258=1,Técnicos!$F$2:$F$100,IF(Projetos!BR258=2,Técnicos!$H$2:$H$100,Técnicos!$J$2:$J$100)),,0,1))</f>
        <v/>
      </c>
      <c r="BM259" s="15" t="str" cm="1">
        <f t="array" ref="BM259">IF(OR($B259="",BM$2=""),"",Projetos!$K258*_xlfn.XLOOKUP(BM$2,Técnicos!$A$2:$A$100,IF(Projetos!BS258=1,Técnicos!$F$2:$F$100,IF(Projetos!BS258=2,Técnicos!$H$2:$H$100,Técnicos!$J$2:$J$100)),,0,1))</f>
        <v/>
      </c>
      <c r="BN259" s="15" t="str" cm="1">
        <f t="array" ref="BN259">IF(OR($B259="",BN$2=""),"",Projetos!$K258*_xlfn.XLOOKUP(BN$2,Técnicos!$A$2:$A$100,IF(Projetos!BT258=1,Técnicos!$F$2:$F$100,IF(Projetos!BT258=2,Técnicos!$H$2:$H$100,Técnicos!$J$2:$J$100)),,0,1))</f>
        <v/>
      </c>
      <c r="BO259" s="15" t="str" cm="1">
        <f t="array" ref="BO259">IF(OR($B259="",BO$2=""),"",Projetos!$K258*_xlfn.XLOOKUP(BO$2,Técnicos!$A$2:$A$100,IF(Projetos!BU258=1,Técnicos!$F$2:$F$100,IF(Projetos!BU258=2,Técnicos!$H$2:$H$100,Técnicos!$J$2:$J$100)),,0,1))</f>
        <v/>
      </c>
      <c r="BP259" s="15" t="str" cm="1">
        <f t="array" ref="BP259">IF(OR($B259="",BP$2=""),"",Projetos!$K258*_xlfn.XLOOKUP(BP$2,Técnicos!$A$2:$A$100,IF(Projetos!BV258=1,Técnicos!$F$2:$F$100,IF(Projetos!BV258=2,Técnicos!$H$2:$H$100,Técnicos!$J$2:$J$100)),,0,1))</f>
        <v/>
      </c>
      <c r="BQ259" s="15" t="str" cm="1">
        <f t="array" ref="BQ259">IF(OR($B259="",BQ$2=""),"",Projetos!$K258*_xlfn.XLOOKUP(BQ$2,Técnicos!$A$2:$A$100,IF(Projetos!BW258=1,Técnicos!$F$2:$F$100,IF(Projetos!BW258=2,Técnicos!$H$2:$H$100,Técnicos!$J$2:$J$100)),,0,1))</f>
        <v/>
      </c>
    </row>
    <row r="260" spans="3:69" x14ac:dyDescent="0.3">
      <c r="C260" s="15" t="str" cm="1">
        <f t="array" ref="C260">IF(OR($B260="",C$2=""),"",Projetos!$K259/_xlfn.XLOOKUP(C$2,Técnicos!$A$2:$A$100,IF(Projetos!I259=1,Técnicos!$F$2:$F$100,IF(Projetos!I259=2,Técnicos!$H$2:$H$100,Técnicos!$J$2:$J$100)),,0,1))</f>
        <v/>
      </c>
      <c r="D260" s="15" t="str" cm="1">
        <f t="array" ref="D260">IF(OR($B260="",D$2=""),"",Projetos!$K259/_xlfn.XLOOKUP(D$2,Técnicos!$A$2:$A$100,IF(Projetos!J259=1,Técnicos!$F$2:$F$100,IF(Projetos!J259=2,Técnicos!$H$2:$H$100,Técnicos!$J$2:$J$100)),,0,1))</f>
        <v/>
      </c>
      <c r="E260" s="15" t="str" cm="1">
        <f t="array" ref="E260">IF(OR($B260="",E$2=""),"",Projetos!$K259/_xlfn.XLOOKUP(E$2,Técnicos!$A$2:$A$100,IF(Projetos!K259=1,Técnicos!$F$2:$F$100,IF(Projetos!K259=2,Técnicos!$H$2:$H$100,Técnicos!$J$2:$J$100)),,0,1))</f>
        <v/>
      </c>
      <c r="F260" s="15" t="str" cm="1">
        <f t="array" ref="F260">IF(OR($B260="",F$2=""),"",Projetos!$K259/_xlfn.XLOOKUP(F$2,Técnicos!$A$2:$A$100,IF(Projetos!L259=1,Técnicos!$F$2:$F$100,IF(Projetos!L259=2,Técnicos!$H$2:$H$100,Técnicos!$J$2:$J$100)),,0,1))</f>
        <v/>
      </c>
      <c r="G260" s="15" t="str" cm="1">
        <f t="array" ref="G260">IF(OR($B260="",G$2=""),"",Projetos!$K259/_xlfn.XLOOKUP(G$2,Técnicos!$A$2:$A$100,IF(Projetos!M259=1,Técnicos!$F$2:$F$100,IF(Projetos!M259=2,Técnicos!$H$2:$H$100,Técnicos!$J$2:$J$100)),,0,1))</f>
        <v/>
      </c>
      <c r="H260" s="15" t="str" cm="1">
        <f t="array" ref="H260">IF(OR($B260="",H$2=""),"",Projetos!$K259/_xlfn.XLOOKUP(H$2,Técnicos!$A$2:$A$100,IF(Projetos!N259=1,Técnicos!$F$2:$F$100,IF(Projetos!N259=2,Técnicos!$H$2:$H$100,Técnicos!$J$2:$J$100)),,0,1))</f>
        <v/>
      </c>
      <c r="I260" s="15" t="str" cm="1">
        <f t="array" ref="I260">IF(OR($B260="",I$2=""),"",Projetos!$K259/_xlfn.XLOOKUP(I$2,Técnicos!$A$2:$A$100,IF(Projetos!O259=1,Técnicos!$F$2:$F$100,IF(Projetos!O259=2,Técnicos!$H$2:$H$100,Técnicos!$J$2:$J$100)),,0,1))</f>
        <v/>
      </c>
      <c r="J260" s="15" t="str" cm="1">
        <f t="array" ref="J260">IF(OR($B260="",J$2=""),"",Projetos!$K259/_xlfn.XLOOKUP(J$2,Técnicos!$A$2:$A$100,IF(Projetos!P259=1,Técnicos!$F$2:$F$100,IF(Projetos!P259=2,Técnicos!$H$2:$H$100,Técnicos!$J$2:$J$100)),,0,1))</f>
        <v/>
      </c>
      <c r="K260" s="15" t="str" cm="1">
        <f t="array" ref="K260">IF(OR($B260="",K$2=""),"",Projetos!$K259/_xlfn.XLOOKUP(K$2,Técnicos!$A$2:$A$100,IF(Projetos!Q259=1,Técnicos!$F$2:$F$100,IF(Projetos!Q259=2,Técnicos!$H$2:$H$100,Técnicos!$J$2:$J$100)),,0,1))</f>
        <v/>
      </c>
      <c r="L260" s="15" t="str" cm="1">
        <f t="array" ref="L260">IF(OR($B260="",L$2=""),"",Projetos!$K259/_xlfn.XLOOKUP(L$2,Técnicos!$A$2:$A$100,IF(Projetos!R259=1,Técnicos!$F$2:$F$100,IF(Projetos!R259=2,Técnicos!$H$2:$H$100,Técnicos!$J$2:$J$100)),,0,1))</f>
        <v/>
      </c>
      <c r="M260" s="15" t="str" cm="1">
        <f t="array" ref="M260">IF(OR($B260="",M$2=""),"",Projetos!$K259/_xlfn.XLOOKUP(M$2,Técnicos!$A$2:$A$100,IF(Projetos!S259=1,Técnicos!$F$2:$F$100,IF(Projetos!S259=2,Técnicos!$H$2:$H$100,Técnicos!$J$2:$J$100)),,0,1))</f>
        <v/>
      </c>
      <c r="N260" s="15" t="str" cm="1">
        <f t="array" ref="N260">IF(OR($B260="",N$2=""),"",Projetos!$K259/_xlfn.XLOOKUP(N$2,Técnicos!$A$2:$A$100,IF(Projetos!T259=1,Técnicos!$F$2:$F$100,IF(Projetos!T259=2,Técnicos!$H$2:$H$100,Técnicos!$J$2:$J$100)),,0,1))</f>
        <v/>
      </c>
      <c r="O260" s="15" t="str" cm="1">
        <f t="array" ref="O260">IF(OR($B260="",O$2=""),"",Projetos!$K259/_xlfn.XLOOKUP(O$2,Técnicos!$A$2:$A$100,IF(Projetos!U259=1,Técnicos!$F$2:$F$100,IF(Projetos!U259=2,Técnicos!$H$2:$H$100,Técnicos!$J$2:$J$100)),,0,1))</f>
        <v/>
      </c>
      <c r="P260" s="15" t="str" cm="1">
        <f t="array" ref="P260">IF(OR($B260="",P$2=""),"",Projetos!$K259/_xlfn.XLOOKUP(P$2,Técnicos!$A$2:$A$100,IF(Projetos!V259=1,Técnicos!$F$2:$F$100,IF(Projetos!V259=2,Técnicos!$H$2:$H$100,Técnicos!$J$2:$J$100)),,0,1))</f>
        <v/>
      </c>
      <c r="Q260" s="15" t="str" cm="1">
        <f t="array" ref="Q260">IF(OR($B260="",Q$2=""),"",Projetos!$K259/_xlfn.XLOOKUP(Q$2,Técnicos!$A$2:$A$100,IF(Projetos!W259=1,Técnicos!$F$2:$F$100,IF(Projetos!W259=2,Técnicos!$H$2:$H$100,Técnicos!$J$2:$J$100)),,0,1))</f>
        <v/>
      </c>
      <c r="R260" s="15" t="str" cm="1">
        <f t="array" ref="R260">IF(OR($B260="",R$2=""),"",Projetos!$K259/_xlfn.XLOOKUP(R$2,Técnicos!$A$2:$A$100,IF(Projetos!X259=1,Técnicos!$F$2:$F$100,IF(Projetos!X259=2,Técnicos!$H$2:$H$100,Técnicos!$J$2:$J$100)),,0,1))</f>
        <v/>
      </c>
      <c r="S260" s="15" t="str" cm="1">
        <f t="array" ref="S260">IF(OR($B260="",S$2=""),"",Projetos!$K259/_xlfn.XLOOKUP(S$2,Técnicos!$A$2:$A$100,IF(Projetos!Y259=1,Técnicos!$F$2:$F$100,IF(Projetos!Y259=2,Técnicos!$H$2:$H$100,Técnicos!$J$2:$J$100)),,0,1))</f>
        <v/>
      </c>
      <c r="T260" s="15" t="str" cm="1">
        <f t="array" ref="T260">IF(OR($B260="",T$2=""),"",Projetos!$K259/_xlfn.XLOOKUP(T$2,Técnicos!$A$2:$A$100,IF(Projetos!Z259=1,Técnicos!$F$2:$F$100,IF(Projetos!Z259=2,Técnicos!$H$2:$H$100,Técnicos!$J$2:$J$100)),,0,1))</f>
        <v/>
      </c>
      <c r="U260" s="15" t="str" cm="1">
        <f t="array" ref="U260">IF(OR($B260="",U$2=""),"",Projetos!$K259/_xlfn.XLOOKUP(U$2,Técnicos!$A$2:$A$100,IF(Projetos!AA259=1,Técnicos!$F$2:$F$100,IF(Projetos!AA259=2,Técnicos!$H$2:$H$100,Técnicos!$J$2:$J$100)),,0,1))</f>
        <v/>
      </c>
      <c r="V260" s="15" t="str" cm="1">
        <f t="array" ref="V260">IF(OR($B260="",V$2=""),"",Projetos!$K259/_xlfn.XLOOKUP(V$2,Técnicos!$A$2:$A$100,IF(Projetos!AB259=1,Técnicos!$F$2:$F$100,IF(Projetos!AB259=2,Técnicos!$H$2:$H$100,Técnicos!$J$2:$J$100)),,0,1))</f>
        <v/>
      </c>
      <c r="W260" s="15" t="str" cm="1">
        <f t="array" ref="W260">IF(OR($B260="",W$2=""),"",Projetos!$K259/_xlfn.XLOOKUP(W$2,Técnicos!$A$2:$A$100,IF(Projetos!AC259=1,Técnicos!$F$2:$F$100,IF(Projetos!AC259=2,Técnicos!$H$2:$H$100,Técnicos!$J$2:$J$100)),,0,1))</f>
        <v/>
      </c>
      <c r="X260" s="15" t="str" cm="1">
        <f t="array" ref="X260">IF(OR($B260="",X$2=""),"",Projetos!$K259/_xlfn.XLOOKUP(X$2,Técnicos!$A$2:$A$100,IF(Projetos!AD259=1,Técnicos!$F$2:$F$100,IF(Projetos!AD259=2,Técnicos!$H$2:$H$100,Técnicos!$J$2:$J$100)),,0,1))</f>
        <v/>
      </c>
      <c r="Y260" s="15" t="str" cm="1">
        <f t="array" ref="Y260">IF(OR($B260="",Y$2=""),"",Projetos!$K259/_xlfn.XLOOKUP(Y$2,Técnicos!$A$2:$A$100,IF(Projetos!AE259=1,Técnicos!$F$2:$F$100,IF(Projetos!AE259=2,Técnicos!$H$2:$H$100,Técnicos!$J$2:$J$100)),,0,1))</f>
        <v/>
      </c>
      <c r="Z260" s="15" t="str" cm="1">
        <f t="array" ref="Z260">IF(OR($B260="",Z$2=""),"",Projetos!$K259/_xlfn.XLOOKUP(Z$2,Técnicos!$A$2:$A$100,IF(Projetos!AF259=1,Técnicos!$F$2:$F$100,IF(Projetos!AF259=2,Técnicos!$H$2:$H$100,Técnicos!$J$2:$J$100)),,0,1))</f>
        <v/>
      </c>
      <c r="AA260" s="15" t="str" cm="1">
        <f t="array" ref="AA260">IF(OR($B260="",AA$2=""),"",Projetos!$K259/_xlfn.XLOOKUP(AA$2,Técnicos!$A$2:$A$100,IF(Projetos!AG259=1,Técnicos!$F$2:$F$100,IF(Projetos!AG259=2,Técnicos!$H$2:$H$100,Técnicos!$J$2:$J$100)),,0,1))</f>
        <v/>
      </c>
      <c r="AB260" s="15" t="str" cm="1">
        <f t="array" ref="AB260">IF(OR($B260="",AB$2=""),"",Projetos!$K259/_xlfn.XLOOKUP(AB$2,Técnicos!$A$2:$A$100,IF(Projetos!AH259=1,Técnicos!$F$2:$F$100,IF(Projetos!AH259=2,Técnicos!$H$2:$H$100,Técnicos!$J$2:$J$100)),,0,1))</f>
        <v/>
      </c>
      <c r="AC260" s="15" t="str" cm="1">
        <f t="array" ref="AC260">IF(OR($B260="",AC$2=""),"",Projetos!$K259/_xlfn.XLOOKUP(AC$2,Técnicos!$A$2:$A$100,IF(Projetos!AI259=1,Técnicos!$F$2:$F$100,IF(Projetos!AI259=2,Técnicos!$H$2:$H$100,Técnicos!$J$2:$J$100)),,0,1))</f>
        <v/>
      </c>
      <c r="AD260" s="15" t="str" cm="1">
        <f t="array" ref="AD260">IF(OR($B260="",AD$2=""),"",Projetos!$K259/_xlfn.XLOOKUP(AD$2,Técnicos!$A$2:$A$100,IF(Projetos!AJ259=1,Técnicos!$F$2:$F$100,IF(Projetos!AJ259=2,Técnicos!$H$2:$H$100,Técnicos!$J$2:$J$100)),,0,1))</f>
        <v/>
      </c>
      <c r="AE260" s="15" t="str" cm="1">
        <f t="array" ref="AE260">IF(OR($B260="",AE$2=""),"",Projetos!$K259/_xlfn.XLOOKUP(AE$2,Técnicos!$A$2:$A$100,IF(Projetos!AK259=1,Técnicos!$F$2:$F$100,IF(Projetos!AK259=2,Técnicos!$H$2:$H$100,Técnicos!$J$2:$J$100)),,0,1))</f>
        <v/>
      </c>
      <c r="AF260" s="15" t="str" cm="1">
        <f t="array" ref="AF260">IF(OR($B260="",AF$2=""),"",Projetos!$K259/_xlfn.XLOOKUP(AF$2,Técnicos!$A$2:$A$100,IF(Projetos!AL259=1,Técnicos!$F$2:$F$100,IF(Projetos!AL259=2,Técnicos!$H$2:$H$100,Técnicos!$J$2:$J$100)),,0,1))</f>
        <v/>
      </c>
      <c r="AG260" s="15" t="str" cm="1">
        <f t="array" ref="AG260">IF(OR($B260="",AG$2=""),"",Projetos!$K259/_xlfn.XLOOKUP(AG$2,Técnicos!$A$2:$A$100,IF(Projetos!AM259=1,Técnicos!$F$2:$F$100,IF(Projetos!AM259=2,Técnicos!$H$2:$H$100,Técnicos!$J$2:$J$100)),,0,1))</f>
        <v/>
      </c>
      <c r="AH260" s="15" t="str" cm="1">
        <f t="array" ref="AH260">IF(OR($B260="",AH$2=""),"",Projetos!$K259/_xlfn.XLOOKUP(AH$2,Técnicos!$A$2:$A$100,IF(Projetos!AN259=1,Técnicos!$F$2:$F$100,IF(Projetos!AN259=2,Técnicos!$H$2:$H$100,Técnicos!$J$2:$J$100)),,0,1))</f>
        <v/>
      </c>
      <c r="AI260" s="15" t="str" cm="1">
        <f t="array" ref="AI260">IF(OR($B260="",AI$2=""),"",Projetos!$K259/_xlfn.XLOOKUP(AI$2,Técnicos!$A$2:$A$100,IF(Projetos!AO259=1,Técnicos!$F$2:$F$100,IF(Projetos!AO259=2,Técnicos!$H$2:$H$100,Técnicos!$J$2:$J$100)),,0,1))</f>
        <v/>
      </c>
      <c r="AJ260" s="15" t="str" cm="1">
        <f t="array" ref="AJ260">IF(OR($B260="",AJ$2=""),"",Projetos!$K259/_xlfn.XLOOKUP(AJ$2,Técnicos!$A$2:$A$100,IF(Projetos!AP259=1,Técnicos!$F$2:$F$100,IF(Projetos!AP259=2,Técnicos!$H$2:$H$100,Técnicos!$J$2:$J$100)),,0,1))</f>
        <v/>
      </c>
      <c r="AK260" s="15" t="str" cm="1">
        <f t="array" ref="AK260">IF(OR($B260="",AK$2=""),"",Projetos!$K259/_xlfn.XLOOKUP(AK$2,Técnicos!$A$2:$A$100,IF(Projetos!AQ259=1,Técnicos!$F$2:$F$100,IF(Projetos!AQ259=2,Técnicos!$H$2:$H$100,Técnicos!$J$2:$J$100)),,0,1))</f>
        <v/>
      </c>
      <c r="AL260" s="15" t="str" cm="1">
        <f t="array" ref="AL260">IF(OR($B260="",AL$2=""),"",Projetos!$K259*_xlfn.XLOOKUP(AL$2,Técnicos!$A$2:$A$100,IF(Projetos!AR259=1,Técnicos!$F$2:$F$100,IF(Projetos!AR259=2,Técnicos!$H$2:$H$100,Técnicos!$J$2:$J$100)),,0,1))</f>
        <v/>
      </c>
      <c r="AM260" s="15" t="str" cm="1">
        <f t="array" ref="AM260">IF(OR($B260="",AM$2=""),"",Projetos!$K259*_xlfn.XLOOKUP(AM$2,Técnicos!$A$2:$A$100,IF(Projetos!AS259=1,Técnicos!$F$2:$F$100,IF(Projetos!AS259=2,Técnicos!$H$2:$H$100,Técnicos!$J$2:$J$100)),,0,1))</f>
        <v/>
      </c>
      <c r="AN260" s="15" t="str" cm="1">
        <f t="array" ref="AN260">IF(OR($B260="",AN$2=""),"",Projetos!$K259*_xlfn.XLOOKUP(AN$2,Técnicos!$A$2:$A$100,IF(Projetos!AT259=1,Técnicos!$F$2:$F$100,IF(Projetos!AT259=2,Técnicos!$H$2:$H$100,Técnicos!$J$2:$J$100)),,0,1))</f>
        <v/>
      </c>
      <c r="AO260" s="15" t="str" cm="1">
        <f t="array" ref="AO260">IF(OR($B260="",AO$2=""),"",Projetos!$K259*_xlfn.XLOOKUP(AO$2,Técnicos!$A$2:$A$100,IF(Projetos!AU259=1,Técnicos!$F$2:$F$100,IF(Projetos!AU259=2,Técnicos!$H$2:$H$100,Técnicos!$J$2:$J$100)),,0,1))</f>
        <v/>
      </c>
      <c r="AP260" s="15" t="str" cm="1">
        <f t="array" ref="AP260">IF(OR($B260="",AP$2=""),"",Projetos!$K259*_xlfn.XLOOKUP(AP$2,Técnicos!$A$2:$A$100,IF(Projetos!AV259=1,Técnicos!$F$2:$F$100,IF(Projetos!AV259=2,Técnicos!$H$2:$H$100,Técnicos!$J$2:$J$100)),,0,1))</f>
        <v/>
      </c>
      <c r="AQ260" s="15" t="str" cm="1">
        <f t="array" ref="AQ260">IF(OR($B260="",AQ$2=""),"",Projetos!$K259*_xlfn.XLOOKUP(AQ$2,Técnicos!$A$2:$A$100,IF(Projetos!AW259=1,Técnicos!$F$2:$F$100,IF(Projetos!AW259=2,Técnicos!$H$2:$H$100,Técnicos!$J$2:$J$100)),,0,1))</f>
        <v/>
      </c>
      <c r="AR260" s="15" t="str" cm="1">
        <f t="array" ref="AR260">IF(OR($B260="",AR$2=""),"",Projetos!$K259*_xlfn.XLOOKUP(AR$2,Técnicos!$A$2:$A$100,IF(Projetos!AX259=1,Técnicos!$F$2:$F$100,IF(Projetos!AX259=2,Técnicos!$H$2:$H$100,Técnicos!$J$2:$J$100)),,0,1))</f>
        <v/>
      </c>
      <c r="AS260" s="15" t="str" cm="1">
        <f t="array" ref="AS260">IF(OR($B260="",AS$2=""),"",Projetos!$K259*_xlfn.XLOOKUP(AS$2,Técnicos!$A$2:$A$100,IF(Projetos!AY259=1,Técnicos!$F$2:$F$100,IF(Projetos!AY259=2,Técnicos!$H$2:$H$100,Técnicos!$J$2:$J$100)),,0,1))</f>
        <v/>
      </c>
      <c r="AT260" s="15" t="str" cm="1">
        <f t="array" ref="AT260">IF(OR($B260="",AT$2=""),"",Projetos!$K259*_xlfn.XLOOKUP(AT$2,Técnicos!$A$2:$A$100,IF(Projetos!AZ259=1,Técnicos!$F$2:$F$100,IF(Projetos!AZ259=2,Técnicos!$H$2:$H$100,Técnicos!$J$2:$J$100)),,0,1))</f>
        <v/>
      </c>
      <c r="AU260" s="15" t="str" cm="1">
        <f t="array" ref="AU260">IF(OR($B260="",AU$2=""),"",Projetos!$K259*_xlfn.XLOOKUP(AU$2,Técnicos!$A$2:$A$100,IF(Projetos!BA259=1,Técnicos!$F$2:$F$100,IF(Projetos!BA259=2,Técnicos!$H$2:$H$100,Técnicos!$J$2:$J$100)),,0,1))</f>
        <v/>
      </c>
      <c r="AV260" s="15" t="str" cm="1">
        <f t="array" ref="AV260">IF(OR($B260="",AV$2=""),"",Projetos!$K259*_xlfn.XLOOKUP(AV$2,Técnicos!$A$2:$A$100,IF(Projetos!BB259=1,Técnicos!$F$2:$F$100,IF(Projetos!BB259=2,Técnicos!$H$2:$H$100,Técnicos!$J$2:$J$100)),,0,1))</f>
        <v/>
      </c>
      <c r="AW260" s="15" t="str" cm="1">
        <f t="array" ref="AW260">IF(OR($B260="",AW$2=""),"",Projetos!$K259*_xlfn.XLOOKUP(AW$2,Técnicos!$A$2:$A$100,IF(Projetos!BC259=1,Técnicos!$F$2:$F$100,IF(Projetos!BC259=2,Técnicos!$H$2:$H$100,Técnicos!$J$2:$J$100)),,0,1))</f>
        <v/>
      </c>
      <c r="AX260" s="15" t="str" cm="1">
        <f t="array" ref="AX260">IF(OR($B260="",AX$2=""),"",Projetos!$K259*_xlfn.XLOOKUP(AX$2,Técnicos!$A$2:$A$100,IF(Projetos!BD259=1,Técnicos!$F$2:$F$100,IF(Projetos!BD259=2,Técnicos!$H$2:$H$100,Técnicos!$J$2:$J$100)),,0,1))</f>
        <v/>
      </c>
      <c r="AY260" s="15" t="str" cm="1">
        <f t="array" ref="AY260">IF(OR($B260="",AY$2=""),"",Projetos!$K259*_xlfn.XLOOKUP(AY$2,Técnicos!$A$2:$A$100,IF(Projetos!BE259=1,Técnicos!$F$2:$F$100,IF(Projetos!BE259=2,Técnicos!$H$2:$H$100,Técnicos!$J$2:$J$100)),,0,1))</f>
        <v/>
      </c>
      <c r="AZ260" s="15" t="str" cm="1">
        <f t="array" ref="AZ260">IF(OR($B260="",AZ$2=""),"",Projetos!$K259*_xlfn.XLOOKUP(AZ$2,Técnicos!$A$2:$A$100,IF(Projetos!BF259=1,Técnicos!$F$2:$F$100,IF(Projetos!BF259=2,Técnicos!$H$2:$H$100,Técnicos!$J$2:$J$100)),,0,1))</f>
        <v/>
      </c>
      <c r="BA260" s="15" t="str" cm="1">
        <f t="array" ref="BA260">IF(OR($B260="",BA$2=""),"",Projetos!$K259*_xlfn.XLOOKUP(BA$2,Técnicos!$A$2:$A$100,IF(Projetos!BG259=1,Técnicos!$F$2:$F$100,IF(Projetos!BG259=2,Técnicos!$H$2:$H$100,Técnicos!$J$2:$J$100)),,0,1))</f>
        <v/>
      </c>
      <c r="BB260" s="15" t="str" cm="1">
        <f t="array" ref="BB260">IF(OR($B260="",BB$2=""),"",Projetos!$K259*_xlfn.XLOOKUP(BB$2,Técnicos!$A$2:$A$100,IF(Projetos!BH259=1,Técnicos!$F$2:$F$100,IF(Projetos!BH259=2,Técnicos!$H$2:$H$100,Técnicos!$J$2:$J$100)),,0,1))</f>
        <v/>
      </c>
      <c r="BC260" s="15" t="str" cm="1">
        <f t="array" ref="BC260">IF(OR($B260="",BC$2=""),"",Projetos!$K259*_xlfn.XLOOKUP(BC$2,Técnicos!$A$2:$A$100,IF(Projetos!BI259=1,Técnicos!$F$2:$F$100,IF(Projetos!BI259=2,Técnicos!$H$2:$H$100,Técnicos!$J$2:$J$100)),,0,1))</f>
        <v/>
      </c>
      <c r="BD260" s="15" t="str" cm="1">
        <f t="array" ref="BD260">IF(OR($B260="",BD$2=""),"",Projetos!$K259*_xlfn.XLOOKUP(BD$2,Técnicos!$A$2:$A$100,IF(Projetos!BJ259=1,Técnicos!$F$2:$F$100,IF(Projetos!BJ259=2,Técnicos!$H$2:$H$100,Técnicos!$J$2:$J$100)),,0,1))</f>
        <v/>
      </c>
      <c r="BE260" s="15" t="str" cm="1">
        <f t="array" ref="BE260">IF(OR($B260="",BE$2=""),"",Projetos!$K259*_xlfn.XLOOKUP(BE$2,Técnicos!$A$2:$A$100,IF(Projetos!BK259=1,Técnicos!$F$2:$F$100,IF(Projetos!BK259=2,Técnicos!$H$2:$H$100,Técnicos!$J$2:$J$100)),,0,1))</f>
        <v/>
      </c>
      <c r="BF260" s="15" t="str" cm="1">
        <f t="array" ref="BF260">IF(OR($B260="",BF$2=""),"",Projetos!$K259*_xlfn.XLOOKUP(BF$2,Técnicos!$A$2:$A$100,IF(Projetos!BL259=1,Técnicos!$F$2:$F$100,IF(Projetos!BL259=2,Técnicos!$H$2:$H$100,Técnicos!$J$2:$J$100)),,0,1))</f>
        <v/>
      </c>
      <c r="BG260" s="15" t="str" cm="1">
        <f t="array" ref="BG260">IF(OR($B260="",BG$2=""),"",Projetos!$K259*_xlfn.XLOOKUP(BG$2,Técnicos!$A$2:$A$100,IF(Projetos!BM259=1,Técnicos!$F$2:$F$100,IF(Projetos!BM259=2,Técnicos!$H$2:$H$100,Técnicos!$J$2:$J$100)),,0,1))</f>
        <v/>
      </c>
      <c r="BH260" s="15" t="str" cm="1">
        <f t="array" ref="BH260">IF(OR($B260="",BH$2=""),"",Projetos!$K259*_xlfn.XLOOKUP(BH$2,Técnicos!$A$2:$A$100,IF(Projetos!BN259=1,Técnicos!$F$2:$F$100,IF(Projetos!BN259=2,Técnicos!$H$2:$H$100,Técnicos!$J$2:$J$100)),,0,1))</f>
        <v/>
      </c>
      <c r="BI260" s="15" t="str" cm="1">
        <f t="array" ref="BI260">IF(OR($B260="",BI$2=""),"",Projetos!$K259*_xlfn.XLOOKUP(BI$2,Técnicos!$A$2:$A$100,IF(Projetos!BO259=1,Técnicos!$F$2:$F$100,IF(Projetos!BO259=2,Técnicos!$H$2:$H$100,Técnicos!$J$2:$J$100)),,0,1))</f>
        <v/>
      </c>
      <c r="BJ260" s="15" t="str" cm="1">
        <f t="array" ref="BJ260">IF(OR($B260="",BJ$2=""),"",Projetos!$K259*_xlfn.XLOOKUP(BJ$2,Técnicos!$A$2:$A$100,IF(Projetos!BP259=1,Técnicos!$F$2:$F$100,IF(Projetos!BP259=2,Técnicos!$H$2:$H$100,Técnicos!$J$2:$J$100)),,0,1))</f>
        <v/>
      </c>
      <c r="BK260" s="15" t="str" cm="1">
        <f t="array" ref="BK260">IF(OR($B260="",BK$2=""),"",Projetos!$K259*_xlfn.XLOOKUP(BK$2,Técnicos!$A$2:$A$100,IF(Projetos!BQ259=1,Técnicos!$F$2:$F$100,IF(Projetos!BQ259=2,Técnicos!$H$2:$H$100,Técnicos!$J$2:$J$100)),,0,1))</f>
        <v/>
      </c>
      <c r="BL260" s="15" t="str" cm="1">
        <f t="array" ref="BL260">IF(OR($B260="",BL$2=""),"",Projetos!$K259*_xlfn.XLOOKUP(BL$2,Técnicos!$A$2:$A$100,IF(Projetos!BR259=1,Técnicos!$F$2:$F$100,IF(Projetos!BR259=2,Técnicos!$H$2:$H$100,Técnicos!$J$2:$J$100)),,0,1))</f>
        <v/>
      </c>
      <c r="BM260" s="15" t="str" cm="1">
        <f t="array" ref="BM260">IF(OR($B260="",BM$2=""),"",Projetos!$K259*_xlfn.XLOOKUP(BM$2,Técnicos!$A$2:$A$100,IF(Projetos!BS259=1,Técnicos!$F$2:$F$100,IF(Projetos!BS259=2,Técnicos!$H$2:$H$100,Técnicos!$J$2:$J$100)),,0,1))</f>
        <v/>
      </c>
      <c r="BN260" s="15" t="str" cm="1">
        <f t="array" ref="BN260">IF(OR($B260="",BN$2=""),"",Projetos!$K259*_xlfn.XLOOKUP(BN$2,Técnicos!$A$2:$A$100,IF(Projetos!BT259=1,Técnicos!$F$2:$F$100,IF(Projetos!BT259=2,Técnicos!$H$2:$H$100,Técnicos!$J$2:$J$100)),,0,1))</f>
        <v/>
      </c>
      <c r="BO260" s="15" t="str" cm="1">
        <f t="array" ref="BO260">IF(OR($B260="",BO$2=""),"",Projetos!$K259*_xlfn.XLOOKUP(BO$2,Técnicos!$A$2:$A$100,IF(Projetos!BU259=1,Técnicos!$F$2:$F$100,IF(Projetos!BU259=2,Técnicos!$H$2:$H$100,Técnicos!$J$2:$J$100)),,0,1))</f>
        <v/>
      </c>
      <c r="BP260" s="15" t="str" cm="1">
        <f t="array" ref="BP260">IF(OR($B260="",BP$2=""),"",Projetos!$K259*_xlfn.XLOOKUP(BP$2,Técnicos!$A$2:$A$100,IF(Projetos!BV259=1,Técnicos!$F$2:$F$100,IF(Projetos!BV259=2,Técnicos!$H$2:$H$100,Técnicos!$J$2:$J$100)),,0,1))</f>
        <v/>
      </c>
      <c r="BQ260" s="15" t="str" cm="1">
        <f t="array" ref="BQ260">IF(OR($B260="",BQ$2=""),"",Projetos!$K259*_xlfn.XLOOKUP(BQ$2,Técnicos!$A$2:$A$100,IF(Projetos!BW259=1,Técnicos!$F$2:$F$100,IF(Projetos!BW259=2,Técnicos!$H$2:$H$100,Técnicos!$J$2:$J$100)),,0,1))</f>
        <v/>
      </c>
    </row>
    <row r="261" spans="3:69" x14ac:dyDescent="0.3">
      <c r="C261" s="15" t="str" cm="1">
        <f t="array" ref="C261">IF(OR($B261="",C$2=""),"",Projetos!$K260/_xlfn.XLOOKUP(C$2,Técnicos!$A$2:$A$100,IF(Projetos!I260=1,Técnicos!$F$2:$F$100,IF(Projetos!I260=2,Técnicos!$H$2:$H$100,Técnicos!$J$2:$J$100)),,0,1))</f>
        <v/>
      </c>
      <c r="D261" s="15" t="str" cm="1">
        <f t="array" ref="D261">IF(OR($B261="",D$2=""),"",Projetos!$K260/_xlfn.XLOOKUP(D$2,Técnicos!$A$2:$A$100,IF(Projetos!J260=1,Técnicos!$F$2:$F$100,IF(Projetos!J260=2,Técnicos!$H$2:$H$100,Técnicos!$J$2:$J$100)),,0,1))</f>
        <v/>
      </c>
      <c r="E261" s="15" t="str" cm="1">
        <f t="array" ref="E261">IF(OR($B261="",E$2=""),"",Projetos!$K260/_xlfn.XLOOKUP(E$2,Técnicos!$A$2:$A$100,IF(Projetos!K260=1,Técnicos!$F$2:$F$100,IF(Projetos!K260=2,Técnicos!$H$2:$H$100,Técnicos!$J$2:$J$100)),,0,1))</f>
        <v/>
      </c>
      <c r="F261" s="15" t="str" cm="1">
        <f t="array" ref="F261">IF(OR($B261="",F$2=""),"",Projetos!$K260/_xlfn.XLOOKUP(F$2,Técnicos!$A$2:$A$100,IF(Projetos!L260=1,Técnicos!$F$2:$F$100,IF(Projetos!L260=2,Técnicos!$H$2:$H$100,Técnicos!$J$2:$J$100)),,0,1))</f>
        <v/>
      </c>
      <c r="G261" s="15" t="str" cm="1">
        <f t="array" ref="G261">IF(OR($B261="",G$2=""),"",Projetos!$K260/_xlfn.XLOOKUP(G$2,Técnicos!$A$2:$A$100,IF(Projetos!M260=1,Técnicos!$F$2:$F$100,IF(Projetos!M260=2,Técnicos!$H$2:$H$100,Técnicos!$J$2:$J$100)),,0,1))</f>
        <v/>
      </c>
      <c r="H261" s="15" t="str" cm="1">
        <f t="array" ref="H261">IF(OR($B261="",H$2=""),"",Projetos!$K260/_xlfn.XLOOKUP(H$2,Técnicos!$A$2:$A$100,IF(Projetos!N260=1,Técnicos!$F$2:$F$100,IF(Projetos!N260=2,Técnicos!$H$2:$H$100,Técnicos!$J$2:$J$100)),,0,1))</f>
        <v/>
      </c>
      <c r="I261" s="15" t="str" cm="1">
        <f t="array" ref="I261">IF(OR($B261="",I$2=""),"",Projetos!$K260/_xlfn.XLOOKUP(I$2,Técnicos!$A$2:$A$100,IF(Projetos!O260=1,Técnicos!$F$2:$F$100,IF(Projetos!O260=2,Técnicos!$H$2:$H$100,Técnicos!$J$2:$J$100)),,0,1))</f>
        <v/>
      </c>
      <c r="J261" s="15" t="str" cm="1">
        <f t="array" ref="J261">IF(OR($B261="",J$2=""),"",Projetos!$K260/_xlfn.XLOOKUP(J$2,Técnicos!$A$2:$A$100,IF(Projetos!P260=1,Técnicos!$F$2:$F$100,IF(Projetos!P260=2,Técnicos!$H$2:$H$100,Técnicos!$J$2:$J$100)),,0,1))</f>
        <v/>
      </c>
      <c r="K261" s="15" t="str" cm="1">
        <f t="array" ref="K261">IF(OR($B261="",K$2=""),"",Projetos!$K260/_xlfn.XLOOKUP(K$2,Técnicos!$A$2:$A$100,IF(Projetos!Q260=1,Técnicos!$F$2:$F$100,IF(Projetos!Q260=2,Técnicos!$H$2:$H$100,Técnicos!$J$2:$J$100)),,0,1))</f>
        <v/>
      </c>
      <c r="L261" s="15" t="str" cm="1">
        <f t="array" ref="L261">IF(OR($B261="",L$2=""),"",Projetos!$K260/_xlfn.XLOOKUP(L$2,Técnicos!$A$2:$A$100,IF(Projetos!R260=1,Técnicos!$F$2:$F$100,IF(Projetos!R260=2,Técnicos!$H$2:$H$100,Técnicos!$J$2:$J$100)),,0,1))</f>
        <v/>
      </c>
      <c r="M261" s="15" t="str" cm="1">
        <f t="array" ref="M261">IF(OR($B261="",M$2=""),"",Projetos!$K260/_xlfn.XLOOKUP(M$2,Técnicos!$A$2:$A$100,IF(Projetos!S260=1,Técnicos!$F$2:$F$100,IF(Projetos!S260=2,Técnicos!$H$2:$H$100,Técnicos!$J$2:$J$100)),,0,1))</f>
        <v/>
      </c>
      <c r="N261" s="15" t="str" cm="1">
        <f t="array" ref="N261">IF(OR($B261="",N$2=""),"",Projetos!$K260/_xlfn.XLOOKUP(N$2,Técnicos!$A$2:$A$100,IF(Projetos!T260=1,Técnicos!$F$2:$F$100,IF(Projetos!T260=2,Técnicos!$H$2:$H$100,Técnicos!$J$2:$J$100)),,0,1))</f>
        <v/>
      </c>
      <c r="O261" s="15" t="str" cm="1">
        <f t="array" ref="O261">IF(OR($B261="",O$2=""),"",Projetos!$K260/_xlfn.XLOOKUP(O$2,Técnicos!$A$2:$A$100,IF(Projetos!U260=1,Técnicos!$F$2:$F$100,IF(Projetos!U260=2,Técnicos!$H$2:$H$100,Técnicos!$J$2:$J$100)),,0,1))</f>
        <v/>
      </c>
      <c r="P261" s="15" t="str" cm="1">
        <f t="array" ref="P261">IF(OR($B261="",P$2=""),"",Projetos!$K260/_xlfn.XLOOKUP(P$2,Técnicos!$A$2:$A$100,IF(Projetos!V260=1,Técnicos!$F$2:$F$100,IF(Projetos!V260=2,Técnicos!$H$2:$H$100,Técnicos!$J$2:$J$100)),,0,1))</f>
        <v/>
      </c>
      <c r="Q261" s="15" t="str" cm="1">
        <f t="array" ref="Q261">IF(OR($B261="",Q$2=""),"",Projetos!$K260/_xlfn.XLOOKUP(Q$2,Técnicos!$A$2:$A$100,IF(Projetos!W260=1,Técnicos!$F$2:$F$100,IF(Projetos!W260=2,Técnicos!$H$2:$H$100,Técnicos!$J$2:$J$100)),,0,1))</f>
        <v/>
      </c>
      <c r="R261" s="15" t="str" cm="1">
        <f t="array" ref="R261">IF(OR($B261="",R$2=""),"",Projetos!$K260/_xlfn.XLOOKUP(R$2,Técnicos!$A$2:$A$100,IF(Projetos!X260=1,Técnicos!$F$2:$F$100,IF(Projetos!X260=2,Técnicos!$H$2:$H$100,Técnicos!$J$2:$J$100)),,0,1))</f>
        <v/>
      </c>
      <c r="S261" s="15" t="str" cm="1">
        <f t="array" ref="S261">IF(OR($B261="",S$2=""),"",Projetos!$K260/_xlfn.XLOOKUP(S$2,Técnicos!$A$2:$A$100,IF(Projetos!Y260=1,Técnicos!$F$2:$F$100,IF(Projetos!Y260=2,Técnicos!$H$2:$H$100,Técnicos!$J$2:$J$100)),,0,1))</f>
        <v/>
      </c>
      <c r="T261" s="15" t="str" cm="1">
        <f t="array" ref="T261">IF(OR($B261="",T$2=""),"",Projetos!$K260/_xlfn.XLOOKUP(T$2,Técnicos!$A$2:$A$100,IF(Projetos!Z260=1,Técnicos!$F$2:$F$100,IF(Projetos!Z260=2,Técnicos!$H$2:$H$100,Técnicos!$J$2:$J$100)),,0,1))</f>
        <v/>
      </c>
      <c r="U261" s="15" t="str" cm="1">
        <f t="array" ref="U261">IF(OR($B261="",U$2=""),"",Projetos!$K260/_xlfn.XLOOKUP(U$2,Técnicos!$A$2:$A$100,IF(Projetos!AA260=1,Técnicos!$F$2:$F$100,IF(Projetos!AA260=2,Técnicos!$H$2:$H$100,Técnicos!$J$2:$J$100)),,0,1))</f>
        <v/>
      </c>
      <c r="V261" s="15" t="str" cm="1">
        <f t="array" ref="V261">IF(OR($B261="",V$2=""),"",Projetos!$K260/_xlfn.XLOOKUP(V$2,Técnicos!$A$2:$A$100,IF(Projetos!AB260=1,Técnicos!$F$2:$F$100,IF(Projetos!AB260=2,Técnicos!$H$2:$H$100,Técnicos!$J$2:$J$100)),,0,1))</f>
        <v/>
      </c>
      <c r="W261" s="15" t="str" cm="1">
        <f t="array" ref="W261">IF(OR($B261="",W$2=""),"",Projetos!$K260/_xlfn.XLOOKUP(W$2,Técnicos!$A$2:$A$100,IF(Projetos!AC260=1,Técnicos!$F$2:$F$100,IF(Projetos!AC260=2,Técnicos!$H$2:$H$100,Técnicos!$J$2:$J$100)),,0,1))</f>
        <v/>
      </c>
      <c r="X261" s="15" t="str" cm="1">
        <f t="array" ref="X261">IF(OR($B261="",X$2=""),"",Projetos!$K260/_xlfn.XLOOKUP(X$2,Técnicos!$A$2:$A$100,IF(Projetos!AD260=1,Técnicos!$F$2:$F$100,IF(Projetos!AD260=2,Técnicos!$H$2:$H$100,Técnicos!$J$2:$J$100)),,0,1))</f>
        <v/>
      </c>
      <c r="Y261" s="15" t="str" cm="1">
        <f t="array" ref="Y261">IF(OR($B261="",Y$2=""),"",Projetos!$K260/_xlfn.XLOOKUP(Y$2,Técnicos!$A$2:$A$100,IF(Projetos!AE260=1,Técnicos!$F$2:$F$100,IF(Projetos!AE260=2,Técnicos!$H$2:$H$100,Técnicos!$J$2:$J$100)),,0,1))</f>
        <v/>
      </c>
      <c r="Z261" s="15" t="str" cm="1">
        <f t="array" ref="Z261">IF(OR($B261="",Z$2=""),"",Projetos!$K260/_xlfn.XLOOKUP(Z$2,Técnicos!$A$2:$A$100,IF(Projetos!AF260=1,Técnicos!$F$2:$F$100,IF(Projetos!AF260=2,Técnicos!$H$2:$H$100,Técnicos!$J$2:$J$100)),,0,1))</f>
        <v/>
      </c>
      <c r="AA261" s="15" t="str" cm="1">
        <f t="array" ref="AA261">IF(OR($B261="",AA$2=""),"",Projetos!$K260/_xlfn.XLOOKUP(AA$2,Técnicos!$A$2:$A$100,IF(Projetos!AG260=1,Técnicos!$F$2:$F$100,IF(Projetos!AG260=2,Técnicos!$H$2:$H$100,Técnicos!$J$2:$J$100)),,0,1))</f>
        <v/>
      </c>
      <c r="AB261" s="15" t="str" cm="1">
        <f t="array" ref="AB261">IF(OR($B261="",AB$2=""),"",Projetos!$K260/_xlfn.XLOOKUP(AB$2,Técnicos!$A$2:$A$100,IF(Projetos!AH260=1,Técnicos!$F$2:$F$100,IF(Projetos!AH260=2,Técnicos!$H$2:$H$100,Técnicos!$J$2:$J$100)),,0,1))</f>
        <v/>
      </c>
      <c r="AC261" s="15" t="str" cm="1">
        <f t="array" ref="AC261">IF(OR($B261="",AC$2=""),"",Projetos!$K260/_xlfn.XLOOKUP(AC$2,Técnicos!$A$2:$A$100,IF(Projetos!AI260=1,Técnicos!$F$2:$F$100,IF(Projetos!AI260=2,Técnicos!$H$2:$H$100,Técnicos!$J$2:$J$100)),,0,1))</f>
        <v/>
      </c>
      <c r="AD261" s="15" t="str" cm="1">
        <f t="array" ref="AD261">IF(OR($B261="",AD$2=""),"",Projetos!$K260/_xlfn.XLOOKUP(AD$2,Técnicos!$A$2:$A$100,IF(Projetos!AJ260=1,Técnicos!$F$2:$F$100,IF(Projetos!AJ260=2,Técnicos!$H$2:$H$100,Técnicos!$J$2:$J$100)),,0,1))</f>
        <v/>
      </c>
      <c r="AE261" s="15" t="str" cm="1">
        <f t="array" ref="AE261">IF(OR($B261="",AE$2=""),"",Projetos!$K260/_xlfn.XLOOKUP(AE$2,Técnicos!$A$2:$A$100,IF(Projetos!AK260=1,Técnicos!$F$2:$F$100,IF(Projetos!AK260=2,Técnicos!$H$2:$H$100,Técnicos!$J$2:$J$100)),,0,1))</f>
        <v/>
      </c>
      <c r="AF261" s="15" t="str" cm="1">
        <f t="array" ref="AF261">IF(OR($B261="",AF$2=""),"",Projetos!$K260/_xlfn.XLOOKUP(AF$2,Técnicos!$A$2:$A$100,IF(Projetos!AL260=1,Técnicos!$F$2:$F$100,IF(Projetos!AL260=2,Técnicos!$H$2:$H$100,Técnicos!$J$2:$J$100)),,0,1))</f>
        <v/>
      </c>
      <c r="AG261" s="15" t="str" cm="1">
        <f t="array" ref="AG261">IF(OR($B261="",AG$2=""),"",Projetos!$K260/_xlfn.XLOOKUP(AG$2,Técnicos!$A$2:$A$100,IF(Projetos!AM260=1,Técnicos!$F$2:$F$100,IF(Projetos!AM260=2,Técnicos!$H$2:$H$100,Técnicos!$J$2:$J$100)),,0,1))</f>
        <v/>
      </c>
      <c r="AH261" s="15" t="str" cm="1">
        <f t="array" ref="AH261">IF(OR($B261="",AH$2=""),"",Projetos!$K260/_xlfn.XLOOKUP(AH$2,Técnicos!$A$2:$A$100,IF(Projetos!AN260=1,Técnicos!$F$2:$F$100,IF(Projetos!AN260=2,Técnicos!$H$2:$H$100,Técnicos!$J$2:$J$100)),,0,1))</f>
        <v/>
      </c>
      <c r="AI261" s="15" t="str" cm="1">
        <f t="array" ref="AI261">IF(OR($B261="",AI$2=""),"",Projetos!$K260/_xlfn.XLOOKUP(AI$2,Técnicos!$A$2:$A$100,IF(Projetos!AO260=1,Técnicos!$F$2:$F$100,IF(Projetos!AO260=2,Técnicos!$H$2:$H$100,Técnicos!$J$2:$J$100)),,0,1))</f>
        <v/>
      </c>
      <c r="AJ261" s="15" t="str" cm="1">
        <f t="array" ref="AJ261">IF(OR($B261="",AJ$2=""),"",Projetos!$K260/_xlfn.XLOOKUP(AJ$2,Técnicos!$A$2:$A$100,IF(Projetos!AP260=1,Técnicos!$F$2:$F$100,IF(Projetos!AP260=2,Técnicos!$H$2:$H$100,Técnicos!$J$2:$J$100)),,0,1))</f>
        <v/>
      </c>
      <c r="AK261" s="15" t="str" cm="1">
        <f t="array" ref="AK261">IF(OR($B261="",AK$2=""),"",Projetos!$K260/_xlfn.XLOOKUP(AK$2,Técnicos!$A$2:$A$100,IF(Projetos!AQ260=1,Técnicos!$F$2:$F$100,IF(Projetos!AQ260=2,Técnicos!$H$2:$H$100,Técnicos!$J$2:$J$100)),,0,1))</f>
        <v/>
      </c>
      <c r="AL261" s="15" t="str" cm="1">
        <f t="array" ref="AL261">IF(OR($B261="",AL$2=""),"",Projetos!$K260*_xlfn.XLOOKUP(AL$2,Técnicos!$A$2:$A$100,IF(Projetos!AR260=1,Técnicos!$F$2:$F$100,IF(Projetos!AR260=2,Técnicos!$H$2:$H$100,Técnicos!$J$2:$J$100)),,0,1))</f>
        <v/>
      </c>
      <c r="AM261" s="15" t="str" cm="1">
        <f t="array" ref="AM261">IF(OR($B261="",AM$2=""),"",Projetos!$K260*_xlfn.XLOOKUP(AM$2,Técnicos!$A$2:$A$100,IF(Projetos!AS260=1,Técnicos!$F$2:$F$100,IF(Projetos!AS260=2,Técnicos!$H$2:$H$100,Técnicos!$J$2:$J$100)),,0,1))</f>
        <v/>
      </c>
      <c r="AN261" s="15" t="str" cm="1">
        <f t="array" ref="AN261">IF(OR($B261="",AN$2=""),"",Projetos!$K260*_xlfn.XLOOKUP(AN$2,Técnicos!$A$2:$A$100,IF(Projetos!AT260=1,Técnicos!$F$2:$F$100,IF(Projetos!AT260=2,Técnicos!$H$2:$H$100,Técnicos!$J$2:$J$100)),,0,1))</f>
        <v/>
      </c>
      <c r="AO261" s="15" t="str" cm="1">
        <f t="array" ref="AO261">IF(OR($B261="",AO$2=""),"",Projetos!$K260*_xlfn.XLOOKUP(AO$2,Técnicos!$A$2:$A$100,IF(Projetos!AU260=1,Técnicos!$F$2:$F$100,IF(Projetos!AU260=2,Técnicos!$H$2:$H$100,Técnicos!$J$2:$J$100)),,0,1))</f>
        <v/>
      </c>
      <c r="AP261" s="15" t="str" cm="1">
        <f t="array" ref="AP261">IF(OR($B261="",AP$2=""),"",Projetos!$K260*_xlfn.XLOOKUP(AP$2,Técnicos!$A$2:$A$100,IF(Projetos!AV260=1,Técnicos!$F$2:$F$100,IF(Projetos!AV260=2,Técnicos!$H$2:$H$100,Técnicos!$J$2:$J$100)),,0,1))</f>
        <v/>
      </c>
      <c r="AQ261" s="15" t="str" cm="1">
        <f t="array" ref="AQ261">IF(OR($B261="",AQ$2=""),"",Projetos!$K260*_xlfn.XLOOKUP(AQ$2,Técnicos!$A$2:$A$100,IF(Projetos!AW260=1,Técnicos!$F$2:$F$100,IF(Projetos!AW260=2,Técnicos!$H$2:$H$100,Técnicos!$J$2:$J$100)),,0,1))</f>
        <v/>
      </c>
      <c r="AR261" s="15" t="str" cm="1">
        <f t="array" ref="AR261">IF(OR($B261="",AR$2=""),"",Projetos!$K260*_xlfn.XLOOKUP(AR$2,Técnicos!$A$2:$A$100,IF(Projetos!AX260=1,Técnicos!$F$2:$F$100,IF(Projetos!AX260=2,Técnicos!$H$2:$H$100,Técnicos!$J$2:$J$100)),,0,1))</f>
        <v/>
      </c>
      <c r="AS261" s="15" t="str" cm="1">
        <f t="array" ref="AS261">IF(OR($B261="",AS$2=""),"",Projetos!$K260*_xlfn.XLOOKUP(AS$2,Técnicos!$A$2:$A$100,IF(Projetos!AY260=1,Técnicos!$F$2:$F$100,IF(Projetos!AY260=2,Técnicos!$H$2:$H$100,Técnicos!$J$2:$J$100)),,0,1))</f>
        <v/>
      </c>
      <c r="AT261" s="15" t="str" cm="1">
        <f t="array" ref="AT261">IF(OR($B261="",AT$2=""),"",Projetos!$K260*_xlfn.XLOOKUP(AT$2,Técnicos!$A$2:$A$100,IF(Projetos!AZ260=1,Técnicos!$F$2:$F$100,IF(Projetos!AZ260=2,Técnicos!$H$2:$H$100,Técnicos!$J$2:$J$100)),,0,1))</f>
        <v/>
      </c>
      <c r="AU261" s="15" t="str" cm="1">
        <f t="array" ref="AU261">IF(OR($B261="",AU$2=""),"",Projetos!$K260*_xlfn.XLOOKUP(AU$2,Técnicos!$A$2:$A$100,IF(Projetos!BA260=1,Técnicos!$F$2:$F$100,IF(Projetos!BA260=2,Técnicos!$H$2:$H$100,Técnicos!$J$2:$J$100)),,0,1))</f>
        <v/>
      </c>
      <c r="AV261" s="15" t="str" cm="1">
        <f t="array" ref="AV261">IF(OR($B261="",AV$2=""),"",Projetos!$K260*_xlfn.XLOOKUP(AV$2,Técnicos!$A$2:$A$100,IF(Projetos!BB260=1,Técnicos!$F$2:$F$100,IF(Projetos!BB260=2,Técnicos!$H$2:$H$100,Técnicos!$J$2:$J$100)),,0,1))</f>
        <v/>
      </c>
      <c r="AW261" s="15" t="str" cm="1">
        <f t="array" ref="AW261">IF(OR($B261="",AW$2=""),"",Projetos!$K260*_xlfn.XLOOKUP(AW$2,Técnicos!$A$2:$A$100,IF(Projetos!BC260=1,Técnicos!$F$2:$F$100,IF(Projetos!BC260=2,Técnicos!$H$2:$H$100,Técnicos!$J$2:$J$100)),,0,1))</f>
        <v/>
      </c>
      <c r="AX261" s="15" t="str" cm="1">
        <f t="array" ref="AX261">IF(OR($B261="",AX$2=""),"",Projetos!$K260*_xlfn.XLOOKUP(AX$2,Técnicos!$A$2:$A$100,IF(Projetos!BD260=1,Técnicos!$F$2:$F$100,IF(Projetos!BD260=2,Técnicos!$H$2:$H$100,Técnicos!$J$2:$J$100)),,0,1))</f>
        <v/>
      </c>
      <c r="AY261" s="15" t="str" cm="1">
        <f t="array" ref="AY261">IF(OR($B261="",AY$2=""),"",Projetos!$K260*_xlfn.XLOOKUP(AY$2,Técnicos!$A$2:$A$100,IF(Projetos!BE260=1,Técnicos!$F$2:$F$100,IF(Projetos!BE260=2,Técnicos!$H$2:$H$100,Técnicos!$J$2:$J$100)),,0,1))</f>
        <v/>
      </c>
      <c r="AZ261" s="15" t="str" cm="1">
        <f t="array" ref="AZ261">IF(OR($B261="",AZ$2=""),"",Projetos!$K260*_xlfn.XLOOKUP(AZ$2,Técnicos!$A$2:$A$100,IF(Projetos!BF260=1,Técnicos!$F$2:$F$100,IF(Projetos!BF260=2,Técnicos!$H$2:$H$100,Técnicos!$J$2:$J$100)),,0,1))</f>
        <v/>
      </c>
      <c r="BA261" s="15" t="str" cm="1">
        <f t="array" ref="BA261">IF(OR($B261="",BA$2=""),"",Projetos!$K260*_xlfn.XLOOKUP(BA$2,Técnicos!$A$2:$A$100,IF(Projetos!BG260=1,Técnicos!$F$2:$F$100,IF(Projetos!BG260=2,Técnicos!$H$2:$H$100,Técnicos!$J$2:$J$100)),,0,1))</f>
        <v/>
      </c>
      <c r="BB261" s="15" t="str" cm="1">
        <f t="array" ref="BB261">IF(OR($B261="",BB$2=""),"",Projetos!$K260*_xlfn.XLOOKUP(BB$2,Técnicos!$A$2:$A$100,IF(Projetos!BH260=1,Técnicos!$F$2:$F$100,IF(Projetos!BH260=2,Técnicos!$H$2:$H$100,Técnicos!$J$2:$J$100)),,0,1))</f>
        <v/>
      </c>
      <c r="BC261" s="15" t="str" cm="1">
        <f t="array" ref="BC261">IF(OR($B261="",BC$2=""),"",Projetos!$K260*_xlfn.XLOOKUP(BC$2,Técnicos!$A$2:$A$100,IF(Projetos!BI260=1,Técnicos!$F$2:$F$100,IF(Projetos!BI260=2,Técnicos!$H$2:$H$100,Técnicos!$J$2:$J$100)),,0,1))</f>
        <v/>
      </c>
      <c r="BD261" s="15" t="str" cm="1">
        <f t="array" ref="BD261">IF(OR($B261="",BD$2=""),"",Projetos!$K260*_xlfn.XLOOKUP(BD$2,Técnicos!$A$2:$A$100,IF(Projetos!BJ260=1,Técnicos!$F$2:$F$100,IF(Projetos!BJ260=2,Técnicos!$H$2:$H$100,Técnicos!$J$2:$J$100)),,0,1))</f>
        <v/>
      </c>
      <c r="BE261" s="15" t="str" cm="1">
        <f t="array" ref="BE261">IF(OR($B261="",BE$2=""),"",Projetos!$K260*_xlfn.XLOOKUP(BE$2,Técnicos!$A$2:$A$100,IF(Projetos!BK260=1,Técnicos!$F$2:$F$100,IF(Projetos!BK260=2,Técnicos!$H$2:$H$100,Técnicos!$J$2:$J$100)),,0,1))</f>
        <v/>
      </c>
      <c r="BF261" s="15" t="str" cm="1">
        <f t="array" ref="BF261">IF(OR($B261="",BF$2=""),"",Projetos!$K260*_xlfn.XLOOKUP(BF$2,Técnicos!$A$2:$A$100,IF(Projetos!BL260=1,Técnicos!$F$2:$F$100,IF(Projetos!BL260=2,Técnicos!$H$2:$H$100,Técnicos!$J$2:$J$100)),,0,1))</f>
        <v/>
      </c>
      <c r="BG261" s="15" t="str" cm="1">
        <f t="array" ref="BG261">IF(OR($B261="",BG$2=""),"",Projetos!$K260*_xlfn.XLOOKUP(BG$2,Técnicos!$A$2:$A$100,IF(Projetos!BM260=1,Técnicos!$F$2:$F$100,IF(Projetos!BM260=2,Técnicos!$H$2:$H$100,Técnicos!$J$2:$J$100)),,0,1))</f>
        <v/>
      </c>
      <c r="BH261" s="15" t="str" cm="1">
        <f t="array" ref="BH261">IF(OR($B261="",BH$2=""),"",Projetos!$K260*_xlfn.XLOOKUP(BH$2,Técnicos!$A$2:$A$100,IF(Projetos!BN260=1,Técnicos!$F$2:$F$100,IF(Projetos!BN260=2,Técnicos!$H$2:$H$100,Técnicos!$J$2:$J$100)),,0,1))</f>
        <v/>
      </c>
      <c r="BI261" s="15" t="str" cm="1">
        <f t="array" ref="BI261">IF(OR($B261="",BI$2=""),"",Projetos!$K260*_xlfn.XLOOKUP(BI$2,Técnicos!$A$2:$A$100,IF(Projetos!BO260=1,Técnicos!$F$2:$F$100,IF(Projetos!BO260=2,Técnicos!$H$2:$H$100,Técnicos!$J$2:$J$100)),,0,1))</f>
        <v/>
      </c>
      <c r="BJ261" s="15" t="str" cm="1">
        <f t="array" ref="BJ261">IF(OR($B261="",BJ$2=""),"",Projetos!$K260*_xlfn.XLOOKUP(BJ$2,Técnicos!$A$2:$A$100,IF(Projetos!BP260=1,Técnicos!$F$2:$F$100,IF(Projetos!BP260=2,Técnicos!$H$2:$H$100,Técnicos!$J$2:$J$100)),,0,1))</f>
        <v/>
      </c>
      <c r="BK261" s="15" t="str" cm="1">
        <f t="array" ref="BK261">IF(OR($B261="",BK$2=""),"",Projetos!$K260*_xlfn.XLOOKUP(BK$2,Técnicos!$A$2:$A$100,IF(Projetos!BQ260=1,Técnicos!$F$2:$F$100,IF(Projetos!BQ260=2,Técnicos!$H$2:$H$100,Técnicos!$J$2:$J$100)),,0,1))</f>
        <v/>
      </c>
      <c r="BL261" s="15" t="str" cm="1">
        <f t="array" ref="BL261">IF(OR($B261="",BL$2=""),"",Projetos!$K260*_xlfn.XLOOKUP(BL$2,Técnicos!$A$2:$A$100,IF(Projetos!BR260=1,Técnicos!$F$2:$F$100,IF(Projetos!BR260=2,Técnicos!$H$2:$H$100,Técnicos!$J$2:$J$100)),,0,1))</f>
        <v/>
      </c>
      <c r="BM261" s="15" t="str" cm="1">
        <f t="array" ref="BM261">IF(OR($B261="",BM$2=""),"",Projetos!$K260*_xlfn.XLOOKUP(BM$2,Técnicos!$A$2:$A$100,IF(Projetos!BS260=1,Técnicos!$F$2:$F$100,IF(Projetos!BS260=2,Técnicos!$H$2:$H$100,Técnicos!$J$2:$J$100)),,0,1))</f>
        <v/>
      </c>
      <c r="BN261" s="15" t="str" cm="1">
        <f t="array" ref="BN261">IF(OR($B261="",BN$2=""),"",Projetos!$K260*_xlfn.XLOOKUP(BN$2,Técnicos!$A$2:$A$100,IF(Projetos!BT260=1,Técnicos!$F$2:$F$100,IF(Projetos!BT260=2,Técnicos!$H$2:$H$100,Técnicos!$J$2:$J$100)),,0,1))</f>
        <v/>
      </c>
      <c r="BO261" s="15" t="str" cm="1">
        <f t="array" ref="BO261">IF(OR($B261="",BO$2=""),"",Projetos!$K260*_xlfn.XLOOKUP(BO$2,Técnicos!$A$2:$A$100,IF(Projetos!BU260=1,Técnicos!$F$2:$F$100,IF(Projetos!BU260=2,Técnicos!$H$2:$H$100,Técnicos!$J$2:$J$100)),,0,1))</f>
        <v/>
      </c>
      <c r="BP261" s="15" t="str" cm="1">
        <f t="array" ref="BP261">IF(OR($B261="",BP$2=""),"",Projetos!$K260*_xlfn.XLOOKUP(BP$2,Técnicos!$A$2:$A$100,IF(Projetos!BV260=1,Técnicos!$F$2:$F$100,IF(Projetos!BV260=2,Técnicos!$H$2:$H$100,Técnicos!$J$2:$J$100)),,0,1))</f>
        <v/>
      </c>
      <c r="BQ261" s="15" t="str" cm="1">
        <f t="array" ref="BQ261">IF(OR($B261="",BQ$2=""),"",Projetos!$K260*_xlfn.XLOOKUP(BQ$2,Técnicos!$A$2:$A$100,IF(Projetos!BW260=1,Técnicos!$F$2:$F$100,IF(Projetos!BW260=2,Técnicos!$H$2:$H$100,Técnicos!$J$2:$J$100)),,0,1))</f>
        <v/>
      </c>
    </row>
    <row r="262" spans="3:69" x14ac:dyDescent="0.3">
      <c r="C262" s="15" t="str" cm="1">
        <f t="array" ref="C262">IF(OR($B262="",C$2=""),"",Projetos!$K261/_xlfn.XLOOKUP(C$2,Técnicos!$A$2:$A$100,IF(Projetos!I261=1,Técnicos!$F$2:$F$100,IF(Projetos!I261=2,Técnicos!$H$2:$H$100,Técnicos!$J$2:$J$100)),,0,1))</f>
        <v/>
      </c>
      <c r="D262" s="15" t="str" cm="1">
        <f t="array" ref="D262">IF(OR($B262="",D$2=""),"",Projetos!$K261/_xlfn.XLOOKUP(D$2,Técnicos!$A$2:$A$100,IF(Projetos!J261=1,Técnicos!$F$2:$F$100,IF(Projetos!J261=2,Técnicos!$H$2:$H$100,Técnicos!$J$2:$J$100)),,0,1))</f>
        <v/>
      </c>
      <c r="E262" s="15" t="str" cm="1">
        <f t="array" ref="E262">IF(OR($B262="",E$2=""),"",Projetos!$K261/_xlfn.XLOOKUP(E$2,Técnicos!$A$2:$A$100,IF(Projetos!K261=1,Técnicos!$F$2:$F$100,IF(Projetos!K261=2,Técnicos!$H$2:$H$100,Técnicos!$J$2:$J$100)),,0,1))</f>
        <v/>
      </c>
      <c r="F262" s="15" t="str" cm="1">
        <f t="array" ref="F262">IF(OR($B262="",F$2=""),"",Projetos!$K261/_xlfn.XLOOKUP(F$2,Técnicos!$A$2:$A$100,IF(Projetos!L261=1,Técnicos!$F$2:$F$100,IF(Projetos!L261=2,Técnicos!$H$2:$H$100,Técnicos!$J$2:$J$100)),,0,1))</f>
        <v/>
      </c>
      <c r="G262" s="15" t="str" cm="1">
        <f t="array" ref="G262">IF(OR($B262="",G$2=""),"",Projetos!$K261/_xlfn.XLOOKUP(G$2,Técnicos!$A$2:$A$100,IF(Projetos!M261=1,Técnicos!$F$2:$F$100,IF(Projetos!M261=2,Técnicos!$H$2:$H$100,Técnicos!$J$2:$J$100)),,0,1))</f>
        <v/>
      </c>
      <c r="H262" s="15" t="str" cm="1">
        <f t="array" ref="H262">IF(OR($B262="",H$2=""),"",Projetos!$K261/_xlfn.XLOOKUP(H$2,Técnicos!$A$2:$A$100,IF(Projetos!N261=1,Técnicos!$F$2:$F$100,IF(Projetos!N261=2,Técnicos!$H$2:$H$100,Técnicos!$J$2:$J$100)),,0,1))</f>
        <v/>
      </c>
      <c r="I262" s="15" t="str" cm="1">
        <f t="array" ref="I262">IF(OR($B262="",I$2=""),"",Projetos!$K261/_xlfn.XLOOKUP(I$2,Técnicos!$A$2:$A$100,IF(Projetos!O261=1,Técnicos!$F$2:$F$100,IF(Projetos!O261=2,Técnicos!$H$2:$H$100,Técnicos!$J$2:$J$100)),,0,1))</f>
        <v/>
      </c>
      <c r="J262" s="15" t="str" cm="1">
        <f t="array" ref="J262">IF(OR($B262="",J$2=""),"",Projetos!$K261/_xlfn.XLOOKUP(J$2,Técnicos!$A$2:$A$100,IF(Projetos!P261=1,Técnicos!$F$2:$F$100,IF(Projetos!P261=2,Técnicos!$H$2:$H$100,Técnicos!$J$2:$J$100)),,0,1))</f>
        <v/>
      </c>
      <c r="K262" s="15" t="str" cm="1">
        <f t="array" ref="K262">IF(OR($B262="",K$2=""),"",Projetos!$K261/_xlfn.XLOOKUP(K$2,Técnicos!$A$2:$A$100,IF(Projetos!Q261=1,Técnicos!$F$2:$F$100,IF(Projetos!Q261=2,Técnicos!$H$2:$H$100,Técnicos!$J$2:$J$100)),,0,1))</f>
        <v/>
      </c>
      <c r="L262" s="15" t="str" cm="1">
        <f t="array" ref="L262">IF(OR($B262="",L$2=""),"",Projetos!$K261/_xlfn.XLOOKUP(L$2,Técnicos!$A$2:$A$100,IF(Projetos!R261=1,Técnicos!$F$2:$F$100,IF(Projetos!R261=2,Técnicos!$H$2:$H$100,Técnicos!$J$2:$J$100)),,0,1))</f>
        <v/>
      </c>
      <c r="M262" s="15" t="str" cm="1">
        <f t="array" ref="M262">IF(OR($B262="",M$2=""),"",Projetos!$K261/_xlfn.XLOOKUP(M$2,Técnicos!$A$2:$A$100,IF(Projetos!S261=1,Técnicos!$F$2:$F$100,IF(Projetos!S261=2,Técnicos!$H$2:$H$100,Técnicos!$J$2:$J$100)),,0,1))</f>
        <v/>
      </c>
      <c r="N262" s="15" t="str" cm="1">
        <f t="array" ref="N262">IF(OR($B262="",N$2=""),"",Projetos!$K261/_xlfn.XLOOKUP(N$2,Técnicos!$A$2:$A$100,IF(Projetos!T261=1,Técnicos!$F$2:$F$100,IF(Projetos!T261=2,Técnicos!$H$2:$H$100,Técnicos!$J$2:$J$100)),,0,1))</f>
        <v/>
      </c>
      <c r="O262" s="15" t="str" cm="1">
        <f t="array" ref="O262">IF(OR($B262="",O$2=""),"",Projetos!$K261/_xlfn.XLOOKUP(O$2,Técnicos!$A$2:$A$100,IF(Projetos!U261=1,Técnicos!$F$2:$F$100,IF(Projetos!U261=2,Técnicos!$H$2:$H$100,Técnicos!$J$2:$J$100)),,0,1))</f>
        <v/>
      </c>
      <c r="P262" s="15" t="str" cm="1">
        <f t="array" ref="P262">IF(OR($B262="",P$2=""),"",Projetos!$K261/_xlfn.XLOOKUP(P$2,Técnicos!$A$2:$A$100,IF(Projetos!V261=1,Técnicos!$F$2:$F$100,IF(Projetos!V261=2,Técnicos!$H$2:$H$100,Técnicos!$J$2:$J$100)),,0,1))</f>
        <v/>
      </c>
      <c r="Q262" s="15" t="str" cm="1">
        <f t="array" ref="Q262">IF(OR($B262="",Q$2=""),"",Projetos!$K261/_xlfn.XLOOKUP(Q$2,Técnicos!$A$2:$A$100,IF(Projetos!W261=1,Técnicos!$F$2:$F$100,IF(Projetos!W261=2,Técnicos!$H$2:$H$100,Técnicos!$J$2:$J$100)),,0,1))</f>
        <v/>
      </c>
      <c r="R262" s="15" t="str" cm="1">
        <f t="array" ref="R262">IF(OR($B262="",R$2=""),"",Projetos!$K261/_xlfn.XLOOKUP(R$2,Técnicos!$A$2:$A$100,IF(Projetos!X261=1,Técnicos!$F$2:$F$100,IF(Projetos!X261=2,Técnicos!$H$2:$H$100,Técnicos!$J$2:$J$100)),,0,1))</f>
        <v/>
      </c>
      <c r="S262" s="15" t="str" cm="1">
        <f t="array" ref="S262">IF(OR($B262="",S$2=""),"",Projetos!$K261/_xlfn.XLOOKUP(S$2,Técnicos!$A$2:$A$100,IF(Projetos!Y261=1,Técnicos!$F$2:$F$100,IF(Projetos!Y261=2,Técnicos!$H$2:$H$100,Técnicos!$J$2:$J$100)),,0,1))</f>
        <v/>
      </c>
      <c r="T262" s="15" t="str" cm="1">
        <f t="array" ref="T262">IF(OR($B262="",T$2=""),"",Projetos!$K261/_xlfn.XLOOKUP(T$2,Técnicos!$A$2:$A$100,IF(Projetos!Z261=1,Técnicos!$F$2:$F$100,IF(Projetos!Z261=2,Técnicos!$H$2:$H$100,Técnicos!$J$2:$J$100)),,0,1))</f>
        <v/>
      </c>
      <c r="U262" s="15" t="str" cm="1">
        <f t="array" ref="U262">IF(OR($B262="",U$2=""),"",Projetos!$K261/_xlfn.XLOOKUP(U$2,Técnicos!$A$2:$A$100,IF(Projetos!AA261=1,Técnicos!$F$2:$F$100,IF(Projetos!AA261=2,Técnicos!$H$2:$H$100,Técnicos!$J$2:$J$100)),,0,1))</f>
        <v/>
      </c>
      <c r="V262" s="15" t="str" cm="1">
        <f t="array" ref="V262">IF(OR($B262="",V$2=""),"",Projetos!$K261/_xlfn.XLOOKUP(V$2,Técnicos!$A$2:$A$100,IF(Projetos!AB261=1,Técnicos!$F$2:$F$100,IF(Projetos!AB261=2,Técnicos!$H$2:$H$100,Técnicos!$J$2:$J$100)),,0,1))</f>
        <v/>
      </c>
      <c r="W262" s="15" t="str" cm="1">
        <f t="array" ref="W262">IF(OR($B262="",W$2=""),"",Projetos!$K261/_xlfn.XLOOKUP(W$2,Técnicos!$A$2:$A$100,IF(Projetos!AC261=1,Técnicos!$F$2:$F$100,IF(Projetos!AC261=2,Técnicos!$H$2:$H$100,Técnicos!$J$2:$J$100)),,0,1))</f>
        <v/>
      </c>
      <c r="X262" s="15" t="str" cm="1">
        <f t="array" ref="X262">IF(OR($B262="",X$2=""),"",Projetos!$K261/_xlfn.XLOOKUP(X$2,Técnicos!$A$2:$A$100,IF(Projetos!AD261=1,Técnicos!$F$2:$F$100,IF(Projetos!AD261=2,Técnicos!$H$2:$H$100,Técnicos!$J$2:$J$100)),,0,1))</f>
        <v/>
      </c>
      <c r="Y262" s="15" t="str" cm="1">
        <f t="array" ref="Y262">IF(OR($B262="",Y$2=""),"",Projetos!$K261/_xlfn.XLOOKUP(Y$2,Técnicos!$A$2:$A$100,IF(Projetos!AE261=1,Técnicos!$F$2:$F$100,IF(Projetos!AE261=2,Técnicos!$H$2:$H$100,Técnicos!$J$2:$J$100)),,0,1))</f>
        <v/>
      </c>
      <c r="Z262" s="15" t="str" cm="1">
        <f t="array" ref="Z262">IF(OR($B262="",Z$2=""),"",Projetos!$K261/_xlfn.XLOOKUP(Z$2,Técnicos!$A$2:$A$100,IF(Projetos!AF261=1,Técnicos!$F$2:$F$100,IF(Projetos!AF261=2,Técnicos!$H$2:$H$100,Técnicos!$J$2:$J$100)),,0,1))</f>
        <v/>
      </c>
      <c r="AA262" s="15" t="str" cm="1">
        <f t="array" ref="AA262">IF(OR($B262="",AA$2=""),"",Projetos!$K261/_xlfn.XLOOKUP(AA$2,Técnicos!$A$2:$A$100,IF(Projetos!AG261=1,Técnicos!$F$2:$F$100,IF(Projetos!AG261=2,Técnicos!$H$2:$H$100,Técnicos!$J$2:$J$100)),,0,1))</f>
        <v/>
      </c>
      <c r="AB262" s="15" t="str" cm="1">
        <f t="array" ref="AB262">IF(OR($B262="",AB$2=""),"",Projetos!$K261/_xlfn.XLOOKUP(AB$2,Técnicos!$A$2:$A$100,IF(Projetos!AH261=1,Técnicos!$F$2:$F$100,IF(Projetos!AH261=2,Técnicos!$H$2:$H$100,Técnicos!$J$2:$J$100)),,0,1))</f>
        <v/>
      </c>
      <c r="AC262" s="15" t="str" cm="1">
        <f t="array" ref="AC262">IF(OR($B262="",AC$2=""),"",Projetos!$K261/_xlfn.XLOOKUP(AC$2,Técnicos!$A$2:$A$100,IF(Projetos!AI261=1,Técnicos!$F$2:$F$100,IF(Projetos!AI261=2,Técnicos!$H$2:$H$100,Técnicos!$J$2:$J$100)),,0,1))</f>
        <v/>
      </c>
      <c r="AD262" s="15" t="str" cm="1">
        <f t="array" ref="AD262">IF(OR($B262="",AD$2=""),"",Projetos!$K261/_xlfn.XLOOKUP(AD$2,Técnicos!$A$2:$A$100,IF(Projetos!AJ261=1,Técnicos!$F$2:$F$100,IF(Projetos!AJ261=2,Técnicos!$H$2:$H$100,Técnicos!$J$2:$J$100)),,0,1))</f>
        <v/>
      </c>
      <c r="AE262" s="15" t="str" cm="1">
        <f t="array" ref="AE262">IF(OR($B262="",AE$2=""),"",Projetos!$K261/_xlfn.XLOOKUP(AE$2,Técnicos!$A$2:$A$100,IF(Projetos!AK261=1,Técnicos!$F$2:$F$100,IF(Projetos!AK261=2,Técnicos!$H$2:$H$100,Técnicos!$J$2:$J$100)),,0,1))</f>
        <v/>
      </c>
      <c r="AF262" s="15" t="str" cm="1">
        <f t="array" ref="AF262">IF(OR($B262="",AF$2=""),"",Projetos!$K261/_xlfn.XLOOKUP(AF$2,Técnicos!$A$2:$A$100,IF(Projetos!AL261=1,Técnicos!$F$2:$F$100,IF(Projetos!AL261=2,Técnicos!$H$2:$H$100,Técnicos!$J$2:$J$100)),,0,1))</f>
        <v/>
      </c>
      <c r="AG262" s="15" t="str" cm="1">
        <f t="array" ref="AG262">IF(OR($B262="",AG$2=""),"",Projetos!$K261/_xlfn.XLOOKUP(AG$2,Técnicos!$A$2:$A$100,IF(Projetos!AM261=1,Técnicos!$F$2:$F$100,IF(Projetos!AM261=2,Técnicos!$H$2:$H$100,Técnicos!$J$2:$J$100)),,0,1))</f>
        <v/>
      </c>
      <c r="AH262" s="15" t="str" cm="1">
        <f t="array" ref="AH262">IF(OR($B262="",AH$2=""),"",Projetos!$K261/_xlfn.XLOOKUP(AH$2,Técnicos!$A$2:$A$100,IF(Projetos!AN261=1,Técnicos!$F$2:$F$100,IF(Projetos!AN261=2,Técnicos!$H$2:$H$100,Técnicos!$J$2:$J$100)),,0,1))</f>
        <v/>
      </c>
      <c r="AI262" s="15" t="str" cm="1">
        <f t="array" ref="AI262">IF(OR($B262="",AI$2=""),"",Projetos!$K261/_xlfn.XLOOKUP(AI$2,Técnicos!$A$2:$A$100,IF(Projetos!AO261=1,Técnicos!$F$2:$F$100,IF(Projetos!AO261=2,Técnicos!$H$2:$H$100,Técnicos!$J$2:$J$100)),,0,1))</f>
        <v/>
      </c>
      <c r="AJ262" s="15" t="str" cm="1">
        <f t="array" ref="AJ262">IF(OR($B262="",AJ$2=""),"",Projetos!$K261/_xlfn.XLOOKUP(AJ$2,Técnicos!$A$2:$A$100,IF(Projetos!AP261=1,Técnicos!$F$2:$F$100,IF(Projetos!AP261=2,Técnicos!$H$2:$H$100,Técnicos!$J$2:$J$100)),,0,1))</f>
        <v/>
      </c>
      <c r="AK262" s="15" t="str" cm="1">
        <f t="array" ref="AK262">IF(OR($B262="",AK$2=""),"",Projetos!$K261/_xlfn.XLOOKUP(AK$2,Técnicos!$A$2:$A$100,IF(Projetos!AQ261=1,Técnicos!$F$2:$F$100,IF(Projetos!AQ261=2,Técnicos!$H$2:$H$100,Técnicos!$J$2:$J$100)),,0,1))</f>
        <v/>
      </c>
      <c r="AL262" s="15" t="str" cm="1">
        <f t="array" ref="AL262">IF(OR($B262="",AL$2=""),"",Projetos!$K261*_xlfn.XLOOKUP(AL$2,Técnicos!$A$2:$A$100,IF(Projetos!AR261=1,Técnicos!$F$2:$F$100,IF(Projetos!AR261=2,Técnicos!$H$2:$H$100,Técnicos!$J$2:$J$100)),,0,1))</f>
        <v/>
      </c>
      <c r="AM262" s="15" t="str" cm="1">
        <f t="array" ref="AM262">IF(OR($B262="",AM$2=""),"",Projetos!$K261*_xlfn.XLOOKUP(AM$2,Técnicos!$A$2:$A$100,IF(Projetos!AS261=1,Técnicos!$F$2:$F$100,IF(Projetos!AS261=2,Técnicos!$H$2:$H$100,Técnicos!$J$2:$J$100)),,0,1))</f>
        <v/>
      </c>
      <c r="AN262" s="15" t="str" cm="1">
        <f t="array" ref="AN262">IF(OR($B262="",AN$2=""),"",Projetos!$K261*_xlfn.XLOOKUP(AN$2,Técnicos!$A$2:$A$100,IF(Projetos!AT261=1,Técnicos!$F$2:$F$100,IF(Projetos!AT261=2,Técnicos!$H$2:$H$100,Técnicos!$J$2:$J$100)),,0,1))</f>
        <v/>
      </c>
      <c r="AO262" s="15" t="str" cm="1">
        <f t="array" ref="AO262">IF(OR($B262="",AO$2=""),"",Projetos!$K261*_xlfn.XLOOKUP(AO$2,Técnicos!$A$2:$A$100,IF(Projetos!AU261=1,Técnicos!$F$2:$F$100,IF(Projetos!AU261=2,Técnicos!$H$2:$H$100,Técnicos!$J$2:$J$100)),,0,1))</f>
        <v/>
      </c>
      <c r="AP262" s="15" t="str" cm="1">
        <f t="array" ref="AP262">IF(OR($B262="",AP$2=""),"",Projetos!$K261*_xlfn.XLOOKUP(AP$2,Técnicos!$A$2:$A$100,IF(Projetos!AV261=1,Técnicos!$F$2:$F$100,IF(Projetos!AV261=2,Técnicos!$H$2:$H$100,Técnicos!$J$2:$J$100)),,0,1))</f>
        <v/>
      </c>
      <c r="AQ262" s="15" t="str" cm="1">
        <f t="array" ref="AQ262">IF(OR($B262="",AQ$2=""),"",Projetos!$K261*_xlfn.XLOOKUP(AQ$2,Técnicos!$A$2:$A$100,IF(Projetos!AW261=1,Técnicos!$F$2:$F$100,IF(Projetos!AW261=2,Técnicos!$H$2:$H$100,Técnicos!$J$2:$J$100)),,0,1))</f>
        <v/>
      </c>
      <c r="AR262" s="15" t="str" cm="1">
        <f t="array" ref="AR262">IF(OR($B262="",AR$2=""),"",Projetos!$K261*_xlfn.XLOOKUP(AR$2,Técnicos!$A$2:$A$100,IF(Projetos!AX261=1,Técnicos!$F$2:$F$100,IF(Projetos!AX261=2,Técnicos!$H$2:$H$100,Técnicos!$J$2:$J$100)),,0,1))</f>
        <v/>
      </c>
      <c r="AS262" s="15" t="str" cm="1">
        <f t="array" ref="AS262">IF(OR($B262="",AS$2=""),"",Projetos!$K261*_xlfn.XLOOKUP(AS$2,Técnicos!$A$2:$A$100,IF(Projetos!AY261=1,Técnicos!$F$2:$F$100,IF(Projetos!AY261=2,Técnicos!$H$2:$H$100,Técnicos!$J$2:$J$100)),,0,1))</f>
        <v/>
      </c>
      <c r="AT262" s="15" t="str" cm="1">
        <f t="array" ref="AT262">IF(OR($B262="",AT$2=""),"",Projetos!$K261*_xlfn.XLOOKUP(AT$2,Técnicos!$A$2:$A$100,IF(Projetos!AZ261=1,Técnicos!$F$2:$F$100,IF(Projetos!AZ261=2,Técnicos!$H$2:$H$100,Técnicos!$J$2:$J$100)),,0,1))</f>
        <v/>
      </c>
      <c r="AU262" s="15" t="str" cm="1">
        <f t="array" ref="AU262">IF(OR($B262="",AU$2=""),"",Projetos!$K261*_xlfn.XLOOKUP(AU$2,Técnicos!$A$2:$A$100,IF(Projetos!BA261=1,Técnicos!$F$2:$F$100,IF(Projetos!BA261=2,Técnicos!$H$2:$H$100,Técnicos!$J$2:$J$100)),,0,1))</f>
        <v/>
      </c>
      <c r="AV262" s="15" t="str" cm="1">
        <f t="array" ref="AV262">IF(OR($B262="",AV$2=""),"",Projetos!$K261*_xlfn.XLOOKUP(AV$2,Técnicos!$A$2:$A$100,IF(Projetos!BB261=1,Técnicos!$F$2:$F$100,IF(Projetos!BB261=2,Técnicos!$H$2:$H$100,Técnicos!$J$2:$J$100)),,0,1))</f>
        <v/>
      </c>
      <c r="AW262" s="15" t="str" cm="1">
        <f t="array" ref="AW262">IF(OR($B262="",AW$2=""),"",Projetos!$K261*_xlfn.XLOOKUP(AW$2,Técnicos!$A$2:$A$100,IF(Projetos!BC261=1,Técnicos!$F$2:$F$100,IF(Projetos!BC261=2,Técnicos!$H$2:$H$100,Técnicos!$J$2:$J$100)),,0,1))</f>
        <v/>
      </c>
      <c r="AX262" s="15" t="str" cm="1">
        <f t="array" ref="AX262">IF(OR($B262="",AX$2=""),"",Projetos!$K261*_xlfn.XLOOKUP(AX$2,Técnicos!$A$2:$A$100,IF(Projetos!BD261=1,Técnicos!$F$2:$F$100,IF(Projetos!BD261=2,Técnicos!$H$2:$H$100,Técnicos!$J$2:$J$100)),,0,1))</f>
        <v/>
      </c>
      <c r="AY262" s="15" t="str" cm="1">
        <f t="array" ref="AY262">IF(OR($B262="",AY$2=""),"",Projetos!$K261*_xlfn.XLOOKUP(AY$2,Técnicos!$A$2:$A$100,IF(Projetos!BE261=1,Técnicos!$F$2:$F$100,IF(Projetos!BE261=2,Técnicos!$H$2:$H$100,Técnicos!$J$2:$J$100)),,0,1))</f>
        <v/>
      </c>
      <c r="AZ262" s="15" t="str" cm="1">
        <f t="array" ref="AZ262">IF(OR($B262="",AZ$2=""),"",Projetos!$K261*_xlfn.XLOOKUP(AZ$2,Técnicos!$A$2:$A$100,IF(Projetos!BF261=1,Técnicos!$F$2:$F$100,IF(Projetos!BF261=2,Técnicos!$H$2:$H$100,Técnicos!$J$2:$J$100)),,0,1))</f>
        <v/>
      </c>
      <c r="BA262" s="15" t="str" cm="1">
        <f t="array" ref="BA262">IF(OR($B262="",BA$2=""),"",Projetos!$K261*_xlfn.XLOOKUP(BA$2,Técnicos!$A$2:$A$100,IF(Projetos!BG261=1,Técnicos!$F$2:$F$100,IF(Projetos!BG261=2,Técnicos!$H$2:$H$100,Técnicos!$J$2:$J$100)),,0,1))</f>
        <v/>
      </c>
      <c r="BB262" s="15" t="str" cm="1">
        <f t="array" ref="BB262">IF(OR($B262="",BB$2=""),"",Projetos!$K261*_xlfn.XLOOKUP(BB$2,Técnicos!$A$2:$A$100,IF(Projetos!BH261=1,Técnicos!$F$2:$F$100,IF(Projetos!BH261=2,Técnicos!$H$2:$H$100,Técnicos!$J$2:$J$100)),,0,1))</f>
        <v/>
      </c>
      <c r="BC262" s="15" t="str" cm="1">
        <f t="array" ref="BC262">IF(OR($B262="",BC$2=""),"",Projetos!$K261*_xlfn.XLOOKUP(BC$2,Técnicos!$A$2:$A$100,IF(Projetos!BI261=1,Técnicos!$F$2:$F$100,IF(Projetos!BI261=2,Técnicos!$H$2:$H$100,Técnicos!$J$2:$J$100)),,0,1))</f>
        <v/>
      </c>
      <c r="BD262" s="15" t="str" cm="1">
        <f t="array" ref="BD262">IF(OR($B262="",BD$2=""),"",Projetos!$K261*_xlfn.XLOOKUP(BD$2,Técnicos!$A$2:$A$100,IF(Projetos!BJ261=1,Técnicos!$F$2:$F$100,IF(Projetos!BJ261=2,Técnicos!$H$2:$H$100,Técnicos!$J$2:$J$100)),,0,1))</f>
        <v/>
      </c>
      <c r="BE262" s="15" t="str" cm="1">
        <f t="array" ref="BE262">IF(OR($B262="",BE$2=""),"",Projetos!$K261*_xlfn.XLOOKUP(BE$2,Técnicos!$A$2:$A$100,IF(Projetos!BK261=1,Técnicos!$F$2:$F$100,IF(Projetos!BK261=2,Técnicos!$H$2:$H$100,Técnicos!$J$2:$J$100)),,0,1))</f>
        <v/>
      </c>
      <c r="BF262" s="15" t="str" cm="1">
        <f t="array" ref="BF262">IF(OR($B262="",BF$2=""),"",Projetos!$K261*_xlfn.XLOOKUP(BF$2,Técnicos!$A$2:$A$100,IF(Projetos!BL261=1,Técnicos!$F$2:$F$100,IF(Projetos!BL261=2,Técnicos!$H$2:$H$100,Técnicos!$J$2:$J$100)),,0,1))</f>
        <v/>
      </c>
      <c r="BG262" s="15" t="str" cm="1">
        <f t="array" ref="BG262">IF(OR($B262="",BG$2=""),"",Projetos!$K261*_xlfn.XLOOKUP(BG$2,Técnicos!$A$2:$A$100,IF(Projetos!BM261=1,Técnicos!$F$2:$F$100,IF(Projetos!BM261=2,Técnicos!$H$2:$H$100,Técnicos!$J$2:$J$100)),,0,1))</f>
        <v/>
      </c>
      <c r="BH262" s="15" t="str" cm="1">
        <f t="array" ref="BH262">IF(OR($B262="",BH$2=""),"",Projetos!$K261*_xlfn.XLOOKUP(BH$2,Técnicos!$A$2:$A$100,IF(Projetos!BN261=1,Técnicos!$F$2:$F$100,IF(Projetos!BN261=2,Técnicos!$H$2:$H$100,Técnicos!$J$2:$J$100)),,0,1))</f>
        <v/>
      </c>
      <c r="BI262" s="15" t="str" cm="1">
        <f t="array" ref="BI262">IF(OR($B262="",BI$2=""),"",Projetos!$K261*_xlfn.XLOOKUP(BI$2,Técnicos!$A$2:$A$100,IF(Projetos!BO261=1,Técnicos!$F$2:$F$100,IF(Projetos!BO261=2,Técnicos!$H$2:$H$100,Técnicos!$J$2:$J$100)),,0,1))</f>
        <v/>
      </c>
      <c r="BJ262" s="15" t="str" cm="1">
        <f t="array" ref="BJ262">IF(OR($B262="",BJ$2=""),"",Projetos!$K261*_xlfn.XLOOKUP(BJ$2,Técnicos!$A$2:$A$100,IF(Projetos!BP261=1,Técnicos!$F$2:$F$100,IF(Projetos!BP261=2,Técnicos!$H$2:$H$100,Técnicos!$J$2:$J$100)),,0,1))</f>
        <v/>
      </c>
      <c r="BK262" s="15" t="str" cm="1">
        <f t="array" ref="BK262">IF(OR($B262="",BK$2=""),"",Projetos!$K261*_xlfn.XLOOKUP(BK$2,Técnicos!$A$2:$A$100,IF(Projetos!BQ261=1,Técnicos!$F$2:$F$100,IF(Projetos!BQ261=2,Técnicos!$H$2:$H$100,Técnicos!$J$2:$J$100)),,0,1))</f>
        <v/>
      </c>
      <c r="BL262" s="15" t="str" cm="1">
        <f t="array" ref="BL262">IF(OR($B262="",BL$2=""),"",Projetos!$K261*_xlfn.XLOOKUP(BL$2,Técnicos!$A$2:$A$100,IF(Projetos!BR261=1,Técnicos!$F$2:$F$100,IF(Projetos!BR261=2,Técnicos!$H$2:$H$100,Técnicos!$J$2:$J$100)),,0,1))</f>
        <v/>
      </c>
      <c r="BM262" s="15" t="str" cm="1">
        <f t="array" ref="BM262">IF(OR($B262="",BM$2=""),"",Projetos!$K261*_xlfn.XLOOKUP(BM$2,Técnicos!$A$2:$A$100,IF(Projetos!BS261=1,Técnicos!$F$2:$F$100,IF(Projetos!BS261=2,Técnicos!$H$2:$H$100,Técnicos!$J$2:$J$100)),,0,1))</f>
        <v/>
      </c>
      <c r="BN262" s="15" t="str" cm="1">
        <f t="array" ref="BN262">IF(OR($B262="",BN$2=""),"",Projetos!$K261*_xlfn.XLOOKUP(BN$2,Técnicos!$A$2:$A$100,IF(Projetos!BT261=1,Técnicos!$F$2:$F$100,IF(Projetos!BT261=2,Técnicos!$H$2:$H$100,Técnicos!$J$2:$J$100)),,0,1))</f>
        <v/>
      </c>
      <c r="BO262" s="15" t="str" cm="1">
        <f t="array" ref="BO262">IF(OR($B262="",BO$2=""),"",Projetos!$K261*_xlfn.XLOOKUP(BO$2,Técnicos!$A$2:$A$100,IF(Projetos!BU261=1,Técnicos!$F$2:$F$100,IF(Projetos!BU261=2,Técnicos!$H$2:$H$100,Técnicos!$J$2:$J$100)),,0,1))</f>
        <v/>
      </c>
      <c r="BP262" s="15" t="str" cm="1">
        <f t="array" ref="BP262">IF(OR($B262="",BP$2=""),"",Projetos!$K261*_xlfn.XLOOKUP(BP$2,Técnicos!$A$2:$A$100,IF(Projetos!BV261=1,Técnicos!$F$2:$F$100,IF(Projetos!BV261=2,Técnicos!$H$2:$H$100,Técnicos!$J$2:$J$100)),,0,1))</f>
        <v/>
      </c>
      <c r="BQ262" s="15" t="str" cm="1">
        <f t="array" ref="BQ262">IF(OR($B262="",BQ$2=""),"",Projetos!$K261*_xlfn.XLOOKUP(BQ$2,Técnicos!$A$2:$A$100,IF(Projetos!BW261=1,Técnicos!$F$2:$F$100,IF(Projetos!BW261=2,Técnicos!$H$2:$H$100,Técnicos!$J$2:$J$100)),,0,1))</f>
        <v/>
      </c>
    </row>
    <row r="263" spans="3:69" x14ac:dyDescent="0.3">
      <c r="C263" s="15" t="str" cm="1">
        <f t="array" ref="C263">IF(OR($B263="",C$2=""),"",Projetos!$K262/_xlfn.XLOOKUP(C$2,Técnicos!$A$2:$A$100,IF(Projetos!I262=1,Técnicos!$F$2:$F$100,IF(Projetos!I262=2,Técnicos!$H$2:$H$100,Técnicos!$J$2:$J$100)),,0,1))</f>
        <v/>
      </c>
      <c r="D263" s="15" t="str" cm="1">
        <f t="array" ref="D263">IF(OR($B263="",D$2=""),"",Projetos!$K262/_xlfn.XLOOKUP(D$2,Técnicos!$A$2:$A$100,IF(Projetos!J262=1,Técnicos!$F$2:$F$100,IF(Projetos!J262=2,Técnicos!$H$2:$H$100,Técnicos!$J$2:$J$100)),,0,1))</f>
        <v/>
      </c>
      <c r="E263" s="15" t="str" cm="1">
        <f t="array" ref="E263">IF(OR($B263="",E$2=""),"",Projetos!$K262/_xlfn.XLOOKUP(E$2,Técnicos!$A$2:$A$100,IF(Projetos!K262=1,Técnicos!$F$2:$F$100,IF(Projetos!K262=2,Técnicos!$H$2:$H$100,Técnicos!$J$2:$J$100)),,0,1))</f>
        <v/>
      </c>
      <c r="F263" s="15" t="str" cm="1">
        <f t="array" ref="F263">IF(OR($B263="",F$2=""),"",Projetos!$K262/_xlfn.XLOOKUP(F$2,Técnicos!$A$2:$A$100,IF(Projetos!L262=1,Técnicos!$F$2:$F$100,IF(Projetos!L262=2,Técnicos!$H$2:$H$100,Técnicos!$J$2:$J$100)),,0,1))</f>
        <v/>
      </c>
      <c r="G263" s="15" t="str" cm="1">
        <f t="array" ref="G263">IF(OR($B263="",G$2=""),"",Projetos!$K262/_xlfn.XLOOKUP(G$2,Técnicos!$A$2:$A$100,IF(Projetos!M262=1,Técnicos!$F$2:$F$100,IF(Projetos!M262=2,Técnicos!$H$2:$H$100,Técnicos!$J$2:$J$100)),,0,1))</f>
        <v/>
      </c>
      <c r="H263" s="15" t="str" cm="1">
        <f t="array" ref="H263">IF(OR($B263="",H$2=""),"",Projetos!$K262/_xlfn.XLOOKUP(H$2,Técnicos!$A$2:$A$100,IF(Projetos!N262=1,Técnicos!$F$2:$F$100,IF(Projetos!N262=2,Técnicos!$H$2:$H$100,Técnicos!$J$2:$J$100)),,0,1))</f>
        <v/>
      </c>
      <c r="I263" s="15" t="str" cm="1">
        <f t="array" ref="I263">IF(OR($B263="",I$2=""),"",Projetos!$K262/_xlfn.XLOOKUP(I$2,Técnicos!$A$2:$A$100,IF(Projetos!O262=1,Técnicos!$F$2:$F$100,IF(Projetos!O262=2,Técnicos!$H$2:$H$100,Técnicos!$J$2:$J$100)),,0,1))</f>
        <v/>
      </c>
      <c r="J263" s="15" t="str" cm="1">
        <f t="array" ref="J263">IF(OR($B263="",J$2=""),"",Projetos!$K262/_xlfn.XLOOKUP(J$2,Técnicos!$A$2:$A$100,IF(Projetos!P262=1,Técnicos!$F$2:$F$100,IF(Projetos!P262=2,Técnicos!$H$2:$H$100,Técnicos!$J$2:$J$100)),,0,1))</f>
        <v/>
      </c>
      <c r="K263" s="15" t="str" cm="1">
        <f t="array" ref="K263">IF(OR($B263="",K$2=""),"",Projetos!$K262/_xlfn.XLOOKUP(K$2,Técnicos!$A$2:$A$100,IF(Projetos!Q262=1,Técnicos!$F$2:$F$100,IF(Projetos!Q262=2,Técnicos!$H$2:$H$100,Técnicos!$J$2:$J$100)),,0,1))</f>
        <v/>
      </c>
      <c r="L263" s="15" t="str" cm="1">
        <f t="array" ref="L263">IF(OR($B263="",L$2=""),"",Projetos!$K262/_xlfn.XLOOKUP(L$2,Técnicos!$A$2:$A$100,IF(Projetos!R262=1,Técnicos!$F$2:$F$100,IF(Projetos!R262=2,Técnicos!$H$2:$H$100,Técnicos!$J$2:$J$100)),,0,1))</f>
        <v/>
      </c>
      <c r="M263" s="15" t="str" cm="1">
        <f t="array" ref="M263">IF(OR($B263="",M$2=""),"",Projetos!$K262/_xlfn.XLOOKUP(M$2,Técnicos!$A$2:$A$100,IF(Projetos!S262=1,Técnicos!$F$2:$F$100,IF(Projetos!S262=2,Técnicos!$H$2:$H$100,Técnicos!$J$2:$J$100)),,0,1))</f>
        <v/>
      </c>
      <c r="N263" s="15" t="str" cm="1">
        <f t="array" ref="N263">IF(OR($B263="",N$2=""),"",Projetos!$K262/_xlfn.XLOOKUP(N$2,Técnicos!$A$2:$A$100,IF(Projetos!T262=1,Técnicos!$F$2:$F$100,IF(Projetos!T262=2,Técnicos!$H$2:$H$100,Técnicos!$J$2:$J$100)),,0,1))</f>
        <v/>
      </c>
      <c r="O263" s="15" t="str" cm="1">
        <f t="array" ref="O263">IF(OR($B263="",O$2=""),"",Projetos!$K262/_xlfn.XLOOKUP(O$2,Técnicos!$A$2:$A$100,IF(Projetos!U262=1,Técnicos!$F$2:$F$100,IF(Projetos!U262=2,Técnicos!$H$2:$H$100,Técnicos!$J$2:$J$100)),,0,1))</f>
        <v/>
      </c>
      <c r="P263" s="15" t="str" cm="1">
        <f t="array" ref="P263">IF(OR($B263="",P$2=""),"",Projetos!$K262/_xlfn.XLOOKUP(P$2,Técnicos!$A$2:$A$100,IF(Projetos!V262=1,Técnicos!$F$2:$F$100,IF(Projetos!V262=2,Técnicos!$H$2:$H$100,Técnicos!$J$2:$J$100)),,0,1))</f>
        <v/>
      </c>
      <c r="Q263" s="15" t="str" cm="1">
        <f t="array" ref="Q263">IF(OR($B263="",Q$2=""),"",Projetos!$K262/_xlfn.XLOOKUP(Q$2,Técnicos!$A$2:$A$100,IF(Projetos!W262=1,Técnicos!$F$2:$F$100,IF(Projetos!W262=2,Técnicos!$H$2:$H$100,Técnicos!$J$2:$J$100)),,0,1))</f>
        <v/>
      </c>
      <c r="R263" s="15" t="str" cm="1">
        <f t="array" ref="R263">IF(OR($B263="",R$2=""),"",Projetos!$K262/_xlfn.XLOOKUP(R$2,Técnicos!$A$2:$A$100,IF(Projetos!X262=1,Técnicos!$F$2:$F$100,IF(Projetos!X262=2,Técnicos!$H$2:$H$100,Técnicos!$J$2:$J$100)),,0,1))</f>
        <v/>
      </c>
      <c r="S263" s="15" t="str" cm="1">
        <f t="array" ref="S263">IF(OR($B263="",S$2=""),"",Projetos!$K262/_xlfn.XLOOKUP(S$2,Técnicos!$A$2:$A$100,IF(Projetos!Y262=1,Técnicos!$F$2:$F$100,IF(Projetos!Y262=2,Técnicos!$H$2:$H$100,Técnicos!$J$2:$J$100)),,0,1))</f>
        <v/>
      </c>
      <c r="T263" s="15" t="str" cm="1">
        <f t="array" ref="T263">IF(OR($B263="",T$2=""),"",Projetos!$K262/_xlfn.XLOOKUP(T$2,Técnicos!$A$2:$A$100,IF(Projetos!Z262=1,Técnicos!$F$2:$F$100,IF(Projetos!Z262=2,Técnicos!$H$2:$H$100,Técnicos!$J$2:$J$100)),,0,1))</f>
        <v/>
      </c>
      <c r="U263" s="15" t="str" cm="1">
        <f t="array" ref="U263">IF(OR($B263="",U$2=""),"",Projetos!$K262/_xlfn.XLOOKUP(U$2,Técnicos!$A$2:$A$100,IF(Projetos!AA262=1,Técnicos!$F$2:$F$100,IF(Projetos!AA262=2,Técnicos!$H$2:$H$100,Técnicos!$J$2:$J$100)),,0,1))</f>
        <v/>
      </c>
      <c r="V263" s="15" t="str" cm="1">
        <f t="array" ref="V263">IF(OR($B263="",V$2=""),"",Projetos!$K262/_xlfn.XLOOKUP(V$2,Técnicos!$A$2:$A$100,IF(Projetos!AB262=1,Técnicos!$F$2:$F$100,IF(Projetos!AB262=2,Técnicos!$H$2:$H$100,Técnicos!$J$2:$J$100)),,0,1))</f>
        <v/>
      </c>
      <c r="W263" s="15" t="str" cm="1">
        <f t="array" ref="W263">IF(OR($B263="",W$2=""),"",Projetos!$K262/_xlfn.XLOOKUP(W$2,Técnicos!$A$2:$A$100,IF(Projetos!AC262=1,Técnicos!$F$2:$F$100,IF(Projetos!AC262=2,Técnicos!$H$2:$H$100,Técnicos!$J$2:$J$100)),,0,1))</f>
        <v/>
      </c>
      <c r="X263" s="15" t="str" cm="1">
        <f t="array" ref="X263">IF(OR($B263="",X$2=""),"",Projetos!$K262/_xlfn.XLOOKUP(X$2,Técnicos!$A$2:$A$100,IF(Projetos!AD262=1,Técnicos!$F$2:$F$100,IF(Projetos!AD262=2,Técnicos!$H$2:$H$100,Técnicos!$J$2:$J$100)),,0,1))</f>
        <v/>
      </c>
      <c r="Y263" s="15" t="str" cm="1">
        <f t="array" ref="Y263">IF(OR($B263="",Y$2=""),"",Projetos!$K262/_xlfn.XLOOKUP(Y$2,Técnicos!$A$2:$A$100,IF(Projetos!AE262=1,Técnicos!$F$2:$F$100,IF(Projetos!AE262=2,Técnicos!$H$2:$H$100,Técnicos!$J$2:$J$100)),,0,1))</f>
        <v/>
      </c>
      <c r="Z263" s="15" t="str" cm="1">
        <f t="array" ref="Z263">IF(OR($B263="",Z$2=""),"",Projetos!$K262/_xlfn.XLOOKUP(Z$2,Técnicos!$A$2:$A$100,IF(Projetos!AF262=1,Técnicos!$F$2:$F$100,IF(Projetos!AF262=2,Técnicos!$H$2:$H$100,Técnicos!$J$2:$J$100)),,0,1))</f>
        <v/>
      </c>
      <c r="AA263" s="15" t="str" cm="1">
        <f t="array" ref="AA263">IF(OR($B263="",AA$2=""),"",Projetos!$K262/_xlfn.XLOOKUP(AA$2,Técnicos!$A$2:$A$100,IF(Projetos!AG262=1,Técnicos!$F$2:$F$100,IF(Projetos!AG262=2,Técnicos!$H$2:$H$100,Técnicos!$J$2:$J$100)),,0,1))</f>
        <v/>
      </c>
      <c r="AB263" s="15" t="str" cm="1">
        <f t="array" ref="AB263">IF(OR($B263="",AB$2=""),"",Projetos!$K262/_xlfn.XLOOKUP(AB$2,Técnicos!$A$2:$A$100,IF(Projetos!AH262=1,Técnicos!$F$2:$F$100,IF(Projetos!AH262=2,Técnicos!$H$2:$H$100,Técnicos!$J$2:$J$100)),,0,1))</f>
        <v/>
      </c>
      <c r="AC263" s="15" t="str" cm="1">
        <f t="array" ref="AC263">IF(OR($B263="",AC$2=""),"",Projetos!$K262/_xlfn.XLOOKUP(AC$2,Técnicos!$A$2:$A$100,IF(Projetos!AI262=1,Técnicos!$F$2:$F$100,IF(Projetos!AI262=2,Técnicos!$H$2:$H$100,Técnicos!$J$2:$J$100)),,0,1))</f>
        <v/>
      </c>
      <c r="AD263" s="15" t="str" cm="1">
        <f t="array" ref="AD263">IF(OR($B263="",AD$2=""),"",Projetos!$K262/_xlfn.XLOOKUP(AD$2,Técnicos!$A$2:$A$100,IF(Projetos!AJ262=1,Técnicos!$F$2:$F$100,IF(Projetos!AJ262=2,Técnicos!$H$2:$H$100,Técnicos!$J$2:$J$100)),,0,1))</f>
        <v/>
      </c>
      <c r="AE263" s="15" t="str" cm="1">
        <f t="array" ref="AE263">IF(OR($B263="",AE$2=""),"",Projetos!$K262/_xlfn.XLOOKUP(AE$2,Técnicos!$A$2:$A$100,IF(Projetos!AK262=1,Técnicos!$F$2:$F$100,IF(Projetos!AK262=2,Técnicos!$H$2:$H$100,Técnicos!$J$2:$J$100)),,0,1))</f>
        <v/>
      </c>
      <c r="AF263" s="15" t="str" cm="1">
        <f t="array" ref="AF263">IF(OR($B263="",AF$2=""),"",Projetos!$K262/_xlfn.XLOOKUP(AF$2,Técnicos!$A$2:$A$100,IF(Projetos!AL262=1,Técnicos!$F$2:$F$100,IF(Projetos!AL262=2,Técnicos!$H$2:$H$100,Técnicos!$J$2:$J$100)),,0,1))</f>
        <v/>
      </c>
      <c r="AG263" s="15" t="str" cm="1">
        <f t="array" ref="AG263">IF(OR($B263="",AG$2=""),"",Projetos!$K262/_xlfn.XLOOKUP(AG$2,Técnicos!$A$2:$A$100,IF(Projetos!AM262=1,Técnicos!$F$2:$F$100,IF(Projetos!AM262=2,Técnicos!$H$2:$H$100,Técnicos!$J$2:$J$100)),,0,1))</f>
        <v/>
      </c>
      <c r="AH263" s="15" t="str" cm="1">
        <f t="array" ref="AH263">IF(OR($B263="",AH$2=""),"",Projetos!$K262/_xlfn.XLOOKUP(AH$2,Técnicos!$A$2:$A$100,IF(Projetos!AN262=1,Técnicos!$F$2:$F$100,IF(Projetos!AN262=2,Técnicos!$H$2:$H$100,Técnicos!$J$2:$J$100)),,0,1))</f>
        <v/>
      </c>
      <c r="AI263" s="15" t="str" cm="1">
        <f t="array" ref="AI263">IF(OR($B263="",AI$2=""),"",Projetos!$K262/_xlfn.XLOOKUP(AI$2,Técnicos!$A$2:$A$100,IF(Projetos!AO262=1,Técnicos!$F$2:$F$100,IF(Projetos!AO262=2,Técnicos!$H$2:$H$100,Técnicos!$J$2:$J$100)),,0,1))</f>
        <v/>
      </c>
      <c r="AJ263" s="15" t="str" cm="1">
        <f t="array" ref="AJ263">IF(OR($B263="",AJ$2=""),"",Projetos!$K262/_xlfn.XLOOKUP(AJ$2,Técnicos!$A$2:$A$100,IF(Projetos!AP262=1,Técnicos!$F$2:$F$100,IF(Projetos!AP262=2,Técnicos!$H$2:$H$100,Técnicos!$J$2:$J$100)),,0,1))</f>
        <v/>
      </c>
      <c r="AK263" s="15" t="str" cm="1">
        <f t="array" ref="AK263">IF(OR($B263="",AK$2=""),"",Projetos!$K262/_xlfn.XLOOKUP(AK$2,Técnicos!$A$2:$A$100,IF(Projetos!AQ262=1,Técnicos!$F$2:$F$100,IF(Projetos!AQ262=2,Técnicos!$H$2:$H$100,Técnicos!$J$2:$J$100)),,0,1))</f>
        <v/>
      </c>
      <c r="AL263" s="15" t="str" cm="1">
        <f t="array" ref="AL263">IF(OR($B263="",AL$2=""),"",Projetos!$K262*_xlfn.XLOOKUP(AL$2,Técnicos!$A$2:$A$100,IF(Projetos!AR262=1,Técnicos!$F$2:$F$100,IF(Projetos!AR262=2,Técnicos!$H$2:$H$100,Técnicos!$J$2:$J$100)),,0,1))</f>
        <v/>
      </c>
      <c r="AM263" s="15" t="str" cm="1">
        <f t="array" ref="AM263">IF(OR($B263="",AM$2=""),"",Projetos!$K262*_xlfn.XLOOKUP(AM$2,Técnicos!$A$2:$A$100,IF(Projetos!AS262=1,Técnicos!$F$2:$F$100,IF(Projetos!AS262=2,Técnicos!$H$2:$H$100,Técnicos!$J$2:$J$100)),,0,1))</f>
        <v/>
      </c>
      <c r="AN263" s="15" t="str" cm="1">
        <f t="array" ref="AN263">IF(OR($B263="",AN$2=""),"",Projetos!$K262*_xlfn.XLOOKUP(AN$2,Técnicos!$A$2:$A$100,IF(Projetos!AT262=1,Técnicos!$F$2:$F$100,IF(Projetos!AT262=2,Técnicos!$H$2:$H$100,Técnicos!$J$2:$J$100)),,0,1))</f>
        <v/>
      </c>
      <c r="AO263" s="15" t="str" cm="1">
        <f t="array" ref="AO263">IF(OR($B263="",AO$2=""),"",Projetos!$K262*_xlfn.XLOOKUP(AO$2,Técnicos!$A$2:$A$100,IF(Projetos!AU262=1,Técnicos!$F$2:$F$100,IF(Projetos!AU262=2,Técnicos!$H$2:$H$100,Técnicos!$J$2:$J$100)),,0,1))</f>
        <v/>
      </c>
      <c r="AP263" s="15" t="str" cm="1">
        <f t="array" ref="AP263">IF(OR($B263="",AP$2=""),"",Projetos!$K262*_xlfn.XLOOKUP(AP$2,Técnicos!$A$2:$A$100,IF(Projetos!AV262=1,Técnicos!$F$2:$F$100,IF(Projetos!AV262=2,Técnicos!$H$2:$H$100,Técnicos!$J$2:$J$100)),,0,1))</f>
        <v/>
      </c>
      <c r="AQ263" s="15" t="str" cm="1">
        <f t="array" ref="AQ263">IF(OR($B263="",AQ$2=""),"",Projetos!$K262*_xlfn.XLOOKUP(AQ$2,Técnicos!$A$2:$A$100,IF(Projetos!AW262=1,Técnicos!$F$2:$F$100,IF(Projetos!AW262=2,Técnicos!$H$2:$H$100,Técnicos!$J$2:$J$100)),,0,1))</f>
        <v/>
      </c>
      <c r="AR263" s="15" t="str" cm="1">
        <f t="array" ref="AR263">IF(OR($B263="",AR$2=""),"",Projetos!$K262*_xlfn.XLOOKUP(AR$2,Técnicos!$A$2:$A$100,IF(Projetos!AX262=1,Técnicos!$F$2:$F$100,IF(Projetos!AX262=2,Técnicos!$H$2:$H$100,Técnicos!$J$2:$J$100)),,0,1))</f>
        <v/>
      </c>
      <c r="AS263" s="15" t="str" cm="1">
        <f t="array" ref="AS263">IF(OR($B263="",AS$2=""),"",Projetos!$K262*_xlfn.XLOOKUP(AS$2,Técnicos!$A$2:$A$100,IF(Projetos!AY262=1,Técnicos!$F$2:$F$100,IF(Projetos!AY262=2,Técnicos!$H$2:$H$100,Técnicos!$J$2:$J$100)),,0,1))</f>
        <v/>
      </c>
      <c r="AT263" s="15" t="str" cm="1">
        <f t="array" ref="AT263">IF(OR($B263="",AT$2=""),"",Projetos!$K262*_xlfn.XLOOKUP(AT$2,Técnicos!$A$2:$A$100,IF(Projetos!AZ262=1,Técnicos!$F$2:$F$100,IF(Projetos!AZ262=2,Técnicos!$H$2:$H$100,Técnicos!$J$2:$J$100)),,0,1))</f>
        <v/>
      </c>
      <c r="AU263" s="15" t="str" cm="1">
        <f t="array" ref="AU263">IF(OR($B263="",AU$2=""),"",Projetos!$K262*_xlfn.XLOOKUP(AU$2,Técnicos!$A$2:$A$100,IF(Projetos!BA262=1,Técnicos!$F$2:$F$100,IF(Projetos!BA262=2,Técnicos!$H$2:$H$100,Técnicos!$J$2:$J$100)),,0,1))</f>
        <v/>
      </c>
      <c r="AV263" s="15" t="str" cm="1">
        <f t="array" ref="AV263">IF(OR($B263="",AV$2=""),"",Projetos!$K262*_xlfn.XLOOKUP(AV$2,Técnicos!$A$2:$A$100,IF(Projetos!BB262=1,Técnicos!$F$2:$F$100,IF(Projetos!BB262=2,Técnicos!$H$2:$H$100,Técnicos!$J$2:$J$100)),,0,1))</f>
        <v/>
      </c>
      <c r="AW263" s="15" t="str" cm="1">
        <f t="array" ref="AW263">IF(OR($B263="",AW$2=""),"",Projetos!$K262*_xlfn.XLOOKUP(AW$2,Técnicos!$A$2:$A$100,IF(Projetos!BC262=1,Técnicos!$F$2:$F$100,IF(Projetos!BC262=2,Técnicos!$H$2:$H$100,Técnicos!$J$2:$J$100)),,0,1))</f>
        <v/>
      </c>
      <c r="AX263" s="15" t="str" cm="1">
        <f t="array" ref="AX263">IF(OR($B263="",AX$2=""),"",Projetos!$K262*_xlfn.XLOOKUP(AX$2,Técnicos!$A$2:$A$100,IF(Projetos!BD262=1,Técnicos!$F$2:$F$100,IF(Projetos!BD262=2,Técnicos!$H$2:$H$100,Técnicos!$J$2:$J$100)),,0,1))</f>
        <v/>
      </c>
      <c r="AY263" s="15" t="str" cm="1">
        <f t="array" ref="AY263">IF(OR($B263="",AY$2=""),"",Projetos!$K262*_xlfn.XLOOKUP(AY$2,Técnicos!$A$2:$A$100,IF(Projetos!BE262=1,Técnicos!$F$2:$F$100,IF(Projetos!BE262=2,Técnicos!$H$2:$H$100,Técnicos!$J$2:$J$100)),,0,1))</f>
        <v/>
      </c>
      <c r="AZ263" s="15" t="str" cm="1">
        <f t="array" ref="AZ263">IF(OR($B263="",AZ$2=""),"",Projetos!$K262*_xlfn.XLOOKUP(AZ$2,Técnicos!$A$2:$A$100,IF(Projetos!BF262=1,Técnicos!$F$2:$F$100,IF(Projetos!BF262=2,Técnicos!$H$2:$H$100,Técnicos!$J$2:$J$100)),,0,1))</f>
        <v/>
      </c>
      <c r="BA263" s="15" t="str" cm="1">
        <f t="array" ref="BA263">IF(OR($B263="",BA$2=""),"",Projetos!$K262*_xlfn.XLOOKUP(BA$2,Técnicos!$A$2:$A$100,IF(Projetos!BG262=1,Técnicos!$F$2:$F$100,IF(Projetos!BG262=2,Técnicos!$H$2:$H$100,Técnicos!$J$2:$J$100)),,0,1))</f>
        <v/>
      </c>
      <c r="BB263" s="15" t="str" cm="1">
        <f t="array" ref="BB263">IF(OR($B263="",BB$2=""),"",Projetos!$K262*_xlfn.XLOOKUP(BB$2,Técnicos!$A$2:$A$100,IF(Projetos!BH262=1,Técnicos!$F$2:$F$100,IF(Projetos!BH262=2,Técnicos!$H$2:$H$100,Técnicos!$J$2:$J$100)),,0,1))</f>
        <v/>
      </c>
      <c r="BC263" s="15" t="str" cm="1">
        <f t="array" ref="BC263">IF(OR($B263="",BC$2=""),"",Projetos!$K262*_xlfn.XLOOKUP(BC$2,Técnicos!$A$2:$A$100,IF(Projetos!BI262=1,Técnicos!$F$2:$F$100,IF(Projetos!BI262=2,Técnicos!$H$2:$H$100,Técnicos!$J$2:$J$100)),,0,1))</f>
        <v/>
      </c>
      <c r="BD263" s="15" t="str" cm="1">
        <f t="array" ref="BD263">IF(OR($B263="",BD$2=""),"",Projetos!$K262*_xlfn.XLOOKUP(BD$2,Técnicos!$A$2:$A$100,IF(Projetos!BJ262=1,Técnicos!$F$2:$F$100,IF(Projetos!BJ262=2,Técnicos!$H$2:$H$100,Técnicos!$J$2:$J$100)),,0,1))</f>
        <v/>
      </c>
      <c r="BE263" s="15" t="str" cm="1">
        <f t="array" ref="BE263">IF(OR($B263="",BE$2=""),"",Projetos!$K262*_xlfn.XLOOKUP(BE$2,Técnicos!$A$2:$A$100,IF(Projetos!BK262=1,Técnicos!$F$2:$F$100,IF(Projetos!BK262=2,Técnicos!$H$2:$H$100,Técnicos!$J$2:$J$100)),,0,1))</f>
        <v/>
      </c>
      <c r="BF263" s="15" t="str" cm="1">
        <f t="array" ref="BF263">IF(OR($B263="",BF$2=""),"",Projetos!$K262*_xlfn.XLOOKUP(BF$2,Técnicos!$A$2:$A$100,IF(Projetos!BL262=1,Técnicos!$F$2:$F$100,IF(Projetos!BL262=2,Técnicos!$H$2:$H$100,Técnicos!$J$2:$J$100)),,0,1))</f>
        <v/>
      </c>
      <c r="BG263" s="15" t="str" cm="1">
        <f t="array" ref="BG263">IF(OR($B263="",BG$2=""),"",Projetos!$K262*_xlfn.XLOOKUP(BG$2,Técnicos!$A$2:$A$100,IF(Projetos!BM262=1,Técnicos!$F$2:$F$100,IF(Projetos!BM262=2,Técnicos!$H$2:$H$100,Técnicos!$J$2:$J$100)),,0,1))</f>
        <v/>
      </c>
      <c r="BH263" s="15" t="str" cm="1">
        <f t="array" ref="BH263">IF(OR($B263="",BH$2=""),"",Projetos!$K262*_xlfn.XLOOKUP(BH$2,Técnicos!$A$2:$A$100,IF(Projetos!BN262=1,Técnicos!$F$2:$F$100,IF(Projetos!BN262=2,Técnicos!$H$2:$H$100,Técnicos!$J$2:$J$100)),,0,1))</f>
        <v/>
      </c>
      <c r="BI263" s="15" t="str" cm="1">
        <f t="array" ref="BI263">IF(OR($B263="",BI$2=""),"",Projetos!$K262*_xlfn.XLOOKUP(BI$2,Técnicos!$A$2:$A$100,IF(Projetos!BO262=1,Técnicos!$F$2:$F$100,IF(Projetos!BO262=2,Técnicos!$H$2:$H$100,Técnicos!$J$2:$J$100)),,0,1))</f>
        <v/>
      </c>
      <c r="BJ263" s="15" t="str" cm="1">
        <f t="array" ref="BJ263">IF(OR($B263="",BJ$2=""),"",Projetos!$K262*_xlfn.XLOOKUP(BJ$2,Técnicos!$A$2:$A$100,IF(Projetos!BP262=1,Técnicos!$F$2:$F$100,IF(Projetos!BP262=2,Técnicos!$H$2:$H$100,Técnicos!$J$2:$J$100)),,0,1))</f>
        <v/>
      </c>
      <c r="BK263" s="15" t="str" cm="1">
        <f t="array" ref="BK263">IF(OR($B263="",BK$2=""),"",Projetos!$K262*_xlfn.XLOOKUP(BK$2,Técnicos!$A$2:$A$100,IF(Projetos!BQ262=1,Técnicos!$F$2:$F$100,IF(Projetos!BQ262=2,Técnicos!$H$2:$H$100,Técnicos!$J$2:$J$100)),,0,1))</f>
        <v/>
      </c>
      <c r="BL263" s="15" t="str" cm="1">
        <f t="array" ref="BL263">IF(OR($B263="",BL$2=""),"",Projetos!$K262*_xlfn.XLOOKUP(BL$2,Técnicos!$A$2:$A$100,IF(Projetos!BR262=1,Técnicos!$F$2:$F$100,IF(Projetos!BR262=2,Técnicos!$H$2:$H$100,Técnicos!$J$2:$J$100)),,0,1))</f>
        <v/>
      </c>
      <c r="BM263" s="15" t="str" cm="1">
        <f t="array" ref="BM263">IF(OR($B263="",BM$2=""),"",Projetos!$K262*_xlfn.XLOOKUP(BM$2,Técnicos!$A$2:$A$100,IF(Projetos!BS262=1,Técnicos!$F$2:$F$100,IF(Projetos!BS262=2,Técnicos!$H$2:$H$100,Técnicos!$J$2:$J$100)),,0,1))</f>
        <v/>
      </c>
      <c r="BN263" s="15" t="str" cm="1">
        <f t="array" ref="BN263">IF(OR($B263="",BN$2=""),"",Projetos!$K262*_xlfn.XLOOKUP(BN$2,Técnicos!$A$2:$A$100,IF(Projetos!BT262=1,Técnicos!$F$2:$F$100,IF(Projetos!BT262=2,Técnicos!$H$2:$H$100,Técnicos!$J$2:$J$100)),,0,1))</f>
        <v/>
      </c>
      <c r="BO263" s="15" t="str" cm="1">
        <f t="array" ref="BO263">IF(OR($B263="",BO$2=""),"",Projetos!$K262*_xlfn.XLOOKUP(BO$2,Técnicos!$A$2:$A$100,IF(Projetos!BU262=1,Técnicos!$F$2:$F$100,IF(Projetos!BU262=2,Técnicos!$H$2:$H$100,Técnicos!$J$2:$J$100)),,0,1))</f>
        <v/>
      </c>
      <c r="BP263" s="15" t="str" cm="1">
        <f t="array" ref="BP263">IF(OR($B263="",BP$2=""),"",Projetos!$K262*_xlfn.XLOOKUP(BP$2,Técnicos!$A$2:$A$100,IF(Projetos!BV262=1,Técnicos!$F$2:$F$100,IF(Projetos!BV262=2,Técnicos!$H$2:$H$100,Técnicos!$J$2:$J$100)),,0,1))</f>
        <v/>
      </c>
      <c r="BQ263" s="15" t="str" cm="1">
        <f t="array" ref="BQ263">IF(OR($B263="",BQ$2=""),"",Projetos!$K262*_xlfn.XLOOKUP(BQ$2,Técnicos!$A$2:$A$100,IF(Projetos!BW262=1,Técnicos!$F$2:$F$100,IF(Projetos!BW262=2,Técnicos!$H$2:$H$100,Técnicos!$J$2:$J$100)),,0,1))</f>
        <v/>
      </c>
    </row>
    <row r="264" spans="3:69" x14ac:dyDescent="0.3">
      <c r="C264" s="15" t="str" cm="1">
        <f t="array" ref="C264">IF(OR($B264="",C$2=""),"",Projetos!$K263/_xlfn.XLOOKUP(C$2,Técnicos!$A$2:$A$100,IF(Projetos!I263=1,Técnicos!$F$2:$F$100,IF(Projetos!I263=2,Técnicos!$H$2:$H$100,Técnicos!$J$2:$J$100)),,0,1))</f>
        <v/>
      </c>
      <c r="D264" s="15" t="str" cm="1">
        <f t="array" ref="D264">IF(OR($B264="",D$2=""),"",Projetos!$K263/_xlfn.XLOOKUP(D$2,Técnicos!$A$2:$A$100,IF(Projetos!J263=1,Técnicos!$F$2:$F$100,IF(Projetos!J263=2,Técnicos!$H$2:$H$100,Técnicos!$J$2:$J$100)),,0,1))</f>
        <v/>
      </c>
      <c r="E264" s="15" t="str" cm="1">
        <f t="array" ref="E264">IF(OR($B264="",E$2=""),"",Projetos!$K263/_xlfn.XLOOKUP(E$2,Técnicos!$A$2:$A$100,IF(Projetos!K263=1,Técnicos!$F$2:$F$100,IF(Projetos!K263=2,Técnicos!$H$2:$H$100,Técnicos!$J$2:$J$100)),,0,1))</f>
        <v/>
      </c>
      <c r="F264" s="15" t="str" cm="1">
        <f t="array" ref="F264">IF(OR($B264="",F$2=""),"",Projetos!$K263/_xlfn.XLOOKUP(F$2,Técnicos!$A$2:$A$100,IF(Projetos!L263=1,Técnicos!$F$2:$F$100,IF(Projetos!L263=2,Técnicos!$H$2:$H$100,Técnicos!$J$2:$J$100)),,0,1))</f>
        <v/>
      </c>
      <c r="G264" s="15" t="str" cm="1">
        <f t="array" ref="G264">IF(OR($B264="",G$2=""),"",Projetos!$K263/_xlfn.XLOOKUP(G$2,Técnicos!$A$2:$A$100,IF(Projetos!M263=1,Técnicos!$F$2:$F$100,IF(Projetos!M263=2,Técnicos!$H$2:$H$100,Técnicos!$J$2:$J$100)),,0,1))</f>
        <v/>
      </c>
      <c r="H264" s="15" t="str" cm="1">
        <f t="array" ref="H264">IF(OR($B264="",H$2=""),"",Projetos!$K263/_xlfn.XLOOKUP(H$2,Técnicos!$A$2:$A$100,IF(Projetos!N263=1,Técnicos!$F$2:$F$100,IF(Projetos!N263=2,Técnicos!$H$2:$H$100,Técnicos!$J$2:$J$100)),,0,1))</f>
        <v/>
      </c>
      <c r="I264" s="15" t="str" cm="1">
        <f t="array" ref="I264">IF(OR($B264="",I$2=""),"",Projetos!$K263/_xlfn.XLOOKUP(I$2,Técnicos!$A$2:$A$100,IF(Projetos!O263=1,Técnicos!$F$2:$F$100,IF(Projetos!O263=2,Técnicos!$H$2:$H$100,Técnicos!$J$2:$J$100)),,0,1))</f>
        <v/>
      </c>
      <c r="J264" s="15" t="str" cm="1">
        <f t="array" ref="J264">IF(OR($B264="",J$2=""),"",Projetos!$K263/_xlfn.XLOOKUP(J$2,Técnicos!$A$2:$A$100,IF(Projetos!P263=1,Técnicos!$F$2:$F$100,IF(Projetos!P263=2,Técnicos!$H$2:$H$100,Técnicos!$J$2:$J$100)),,0,1))</f>
        <v/>
      </c>
      <c r="K264" s="15" t="str" cm="1">
        <f t="array" ref="K264">IF(OR($B264="",K$2=""),"",Projetos!$K263/_xlfn.XLOOKUP(K$2,Técnicos!$A$2:$A$100,IF(Projetos!Q263=1,Técnicos!$F$2:$F$100,IF(Projetos!Q263=2,Técnicos!$H$2:$H$100,Técnicos!$J$2:$J$100)),,0,1))</f>
        <v/>
      </c>
      <c r="L264" s="15" t="str" cm="1">
        <f t="array" ref="L264">IF(OR($B264="",L$2=""),"",Projetos!$K263/_xlfn.XLOOKUP(L$2,Técnicos!$A$2:$A$100,IF(Projetos!R263=1,Técnicos!$F$2:$F$100,IF(Projetos!R263=2,Técnicos!$H$2:$H$100,Técnicos!$J$2:$J$100)),,0,1))</f>
        <v/>
      </c>
      <c r="M264" s="15" t="str" cm="1">
        <f t="array" ref="M264">IF(OR($B264="",M$2=""),"",Projetos!$K263/_xlfn.XLOOKUP(M$2,Técnicos!$A$2:$A$100,IF(Projetos!S263=1,Técnicos!$F$2:$F$100,IF(Projetos!S263=2,Técnicos!$H$2:$H$100,Técnicos!$J$2:$J$100)),,0,1))</f>
        <v/>
      </c>
      <c r="N264" s="15" t="str" cm="1">
        <f t="array" ref="N264">IF(OR($B264="",N$2=""),"",Projetos!$K263/_xlfn.XLOOKUP(N$2,Técnicos!$A$2:$A$100,IF(Projetos!T263=1,Técnicos!$F$2:$F$100,IF(Projetos!T263=2,Técnicos!$H$2:$H$100,Técnicos!$J$2:$J$100)),,0,1))</f>
        <v/>
      </c>
      <c r="O264" s="15" t="str" cm="1">
        <f t="array" ref="O264">IF(OR($B264="",O$2=""),"",Projetos!$K263/_xlfn.XLOOKUP(O$2,Técnicos!$A$2:$A$100,IF(Projetos!U263=1,Técnicos!$F$2:$F$100,IF(Projetos!U263=2,Técnicos!$H$2:$H$100,Técnicos!$J$2:$J$100)),,0,1))</f>
        <v/>
      </c>
      <c r="P264" s="15" t="str" cm="1">
        <f t="array" ref="P264">IF(OR($B264="",P$2=""),"",Projetos!$K263/_xlfn.XLOOKUP(P$2,Técnicos!$A$2:$A$100,IF(Projetos!V263=1,Técnicos!$F$2:$F$100,IF(Projetos!V263=2,Técnicos!$H$2:$H$100,Técnicos!$J$2:$J$100)),,0,1))</f>
        <v/>
      </c>
      <c r="Q264" s="15" t="str" cm="1">
        <f t="array" ref="Q264">IF(OR($B264="",Q$2=""),"",Projetos!$K263/_xlfn.XLOOKUP(Q$2,Técnicos!$A$2:$A$100,IF(Projetos!W263=1,Técnicos!$F$2:$F$100,IF(Projetos!W263=2,Técnicos!$H$2:$H$100,Técnicos!$J$2:$J$100)),,0,1))</f>
        <v/>
      </c>
      <c r="R264" s="15" t="str" cm="1">
        <f t="array" ref="R264">IF(OR($B264="",R$2=""),"",Projetos!$K263/_xlfn.XLOOKUP(R$2,Técnicos!$A$2:$A$100,IF(Projetos!X263=1,Técnicos!$F$2:$F$100,IF(Projetos!X263=2,Técnicos!$H$2:$H$100,Técnicos!$J$2:$J$100)),,0,1))</f>
        <v/>
      </c>
      <c r="S264" s="15" t="str" cm="1">
        <f t="array" ref="S264">IF(OR($B264="",S$2=""),"",Projetos!$K263/_xlfn.XLOOKUP(S$2,Técnicos!$A$2:$A$100,IF(Projetos!Y263=1,Técnicos!$F$2:$F$100,IF(Projetos!Y263=2,Técnicos!$H$2:$H$100,Técnicos!$J$2:$J$100)),,0,1))</f>
        <v/>
      </c>
      <c r="T264" s="15" t="str" cm="1">
        <f t="array" ref="T264">IF(OR($B264="",T$2=""),"",Projetos!$K263/_xlfn.XLOOKUP(T$2,Técnicos!$A$2:$A$100,IF(Projetos!Z263=1,Técnicos!$F$2:$F$100,IF(Projetos!Z263=2,Técnicos!$H$2:$H$100,Técnicos!$J$2:$J$100)),,0,1))</f>
        <v/>
      </c>
      <c r="U264" s="15" t="str" cm="1">
        <f t="array" ref="U264">IF(OR($B264="",U$2=""),"",Projetos!$K263/_xlfn.XLOOKUP(U$2,Técnicos!$A$2:$A$100,IF(Projetos!AA263=1,Técnicos!$F$2:$F$100,IF(Projetos!AA263=2,Técnicos!$H$2:$H$100,Técnicos!$J$2:$J$100)),,0,1))</f>
        <v/>
      </c>
      <c r="V264" s="15" t="str" cm="1">
        <f t="array" ref="V264">IF(OR($B264="",V$2=""),"",Projetos!$K263/_xlfn.XLOOKUP(V$2,Técnicos!$A$2:$A$100,IF(Projetos!AB263=1,Técnicos!$F$2:$F$100,IF(Projetos!AB263=2,Técnicos!$H$2:$H$100,Técnicos!$J$2:$J$100)),,0,1))</f>
        <v/>
      </c>
      <c r="W264" s="15" t="str" cm="1">
        <f t="array" ref="W264">IF(OR($B264="",W$2=""),"",Projetos!$K263/_xlfn.XLOOKUP(W$2,Técnicos!$A$2:$A$100,IF(Projetos!AC263=1,Técnicos!$F$2:$F$100,IF(Projetos!AC263=2,Técnicos!$H$2:$H$100,Técnicos!$J$2:$J$100)),,0,1))</f>
        <v/>
      </c>
      <c r="X264" s="15" t="str" cm="1">
        <f t="array" ref="X264">IF(OR($B264="",X$2=""),"",Projetos!$K263/_xlfn.XLOOKUP(X$2,Técnicos!$A$2:$A$100,IF(Projetos!AD263=1,Técnicos!$F$2:$F$100,IF(Projetos!AD263=2,Técnicos!$H$2:$H$100,Técnicos!$J$2:$J$100)),,0,1))</f>
        <v/>
      </c>
      <c r="Y264" s="15" t="str" cm="1">
        <f t="array" ref="Y264">IF(OR($B264="",Y$2=""),"",Projetos!$K263/_xlfn.XLOOKUP(Y$2,Técnicos!$A$2:$A$100,IF(Projetos!AE263=1,Técnicos!$F$2:$F$100,IF(Projetos!AE263=2,Técnicos!$H$2:$H$100,Técnicos!$J$2:$J$100)),,0,1))</f>
        <v/>
      </c>
      <c r="Z264" s="15" t="str" cm="1">
        <f t="array" ref="Z264">IF(OR($B264="",Z$2=""),"",Projetos!$K263/_xlfn.XLOOKUP(Z$2,Técnicos!$A$2:$A$100,IF(Projetos!AF263=1,Técnicos!$F$2:$F$100,IF(Projetos!AF263=2,Técnicos!$H$2:$H$100,Técnicos!$J$2:$J$100)),,0,1))</f>
        <v/>
      </c>
      <c r="AA264" s="15" t="str" cm="1">
        <f t="array" ref="AA264">IF(OR($B264="",AA$2=""),"",Projetos!$K263/_xlfn.XLOOKUP(AA$2,Técnicos!$A$2:$A$100,IF(Projetos!AG263=1,Técnicos!$F$2:$F$100,IF(Projetos!AG263=2,Técnicos!$H$2:$H$100,Técnicos!$J$2:$J$100)),,0,1))</f>
        <v/>
      </c>
      <c r="AB264" s="15" t="str" cm="1">
        <f t="array" ref="AB264">IF(OR($B264="",AB$2=""),"",Projetos!$K263/_xlfn.XLOOKUP(AB$2,Técnicos!$A$2:$A$100,IF(Projetos!AH263=1,Técnicos!$F$2:$F$100,IF(Projetos!AH263=2,Técnicos!$H$2:$H$100,Técnicos!$J$2:$J$100)),,0,1))</f>
        <v/>
      </c>
      <c r="AC264" s="15" t="str" cm="1">
        <f t="array" ref="AC264">IF(OR($B264="",AC$2=""),"",Projetos!$K263/_xlfn.XLOOKUP(AC$2,Técnicos!$A$2:$A$100,IF(Projetos!AI263=1,Técnicos!$F$2:$F$100,IF(Projetos!AI263=2,Técnicos!$H$2:$H$100,Técnicos!$J$2:$J$100)),,0,1))</f>
        <v/>
      </c>
      <c r="AD264" s="15" t="str" cm="1">
        <f t="array" ref="AD264">IF(OR($B264="",AD$2=""),"",Projetos!$K263/_xlfn.XLOOKUP(AD$2,Técnicos!$A$2:$A$100,IF(Projetos!AJ263=1,Técnicos!$F$2:$F$100,IF(Projetos!AJ263=2,Técnicos!$H$2:$H$100,Técnicos!$J$2:$J$100)),,0,1))</f>
        <v/>
      </c>
      <c r="AE264" s="15" t="str" cm="1">
        <f t="array" ref="AE264">IF(OR($B264="",AE$2=""),"",Projetos!$K263/_xlfn.XLOOKUP(AE$2,Técnicos!$A$2:$A$100,IF(Projetos!AK263=1,Técnicos!$F$2:$F$100,IF(Projetos!AK263=2,Técnicos!$H$2:$H$100,Técnicos!$J$2:$J$100)),,0,1))</f>
        <v/>
      </c>
      <c r="AF264" s="15" t="str" cm="1">
        <f t="array" ref="AF264">IF(OR($B264="",AF$2=""),"",Projetos!$K263/_xlfn.XLOOKUP(AF$2,Técnicos!$A$2:$A$100,IF(Projetos!AL263=1,Técnicos!$F$2:$F$100,IF(Projetos!AL263=2,Técnicos!$H$2:$H$100,Técnicos!$J$2:$J$100)),,0,1))</f>
        <v/>
      </c>
      <c r="AG264" s="15" t="str" cm="1">
        <f t="array" ref="AG264">IF(OR($B264="",AG$2=""),"",Projetos!$K263/_xlfn.XLOOKUP(AG$2,Técnicos!$A$2:$A$100,IF(Projetos!AM263=1,Técnicos!$F$2:$F$100,IF(Projetos!AM263=2,Técnicos!$H$2:$H$100,Técnicos!$J$2:$J$100)),,0,1))</f>
        <v/>
      </c>
      <c r="AH264" s="15" t="str" cm="1">
        <f t="array" ref="AH264">IF(OR($B264="",AH$2=""),"",Projetos!$K263/_xlfn.XLOOKUP(AH$2,Técnicos!$A$2:$A$100,IF(Projetos!AN263=1,Técnicos!$F$2:$F$100,IF(Projetos!AN263=2,Técnicos!$H$2:$H$100,Técnicos!$J$2:$J$100)),,0,1))</f>
        <v/>
      </c>
      <c r="AI264" s="15" t="str" cm="1">
        <f t="array" ref="AI264">IF(OR($B264="",AI$2=""),"",Projetos!$K263/_xlfn.XLOOKUP(AI$2,Técnicos!$A$2:$A$100,IF(Projetos!AO263=1,Técnicos!$F$2:$F$100,IF(Projetos!AO263=2,Técnicos!$H$2:$H$100,Técnicos!$J$2:$J$100)),,0,1))</f>
        <v/>
      </c>
      <c r="AJ264" s="15" t="str" cm="1">
        <f t="array" ref="AJ264">IF(OR($B264="",AJ$2=""),"",Projetos!$K263/_xlfn.XLOOKUP(AJ$2,Técnicos!$A$2:$A$100,IF(Projetos!AP263=1,Técnicos!$F$2:$F$100,IF(Projetos!AP263=2,Técnicos!$H$2:$H$100,Técnicos!$J$2:$J$100)),,0,1))</f>
        <v/>
      </c>
      <c r="AK264" s="15" t="str" cm="1">
        <f t="array" ref="AK264">IF(OR($B264="",AK$2=""),"",Projetos!$K263/_xlfn.XLOOKUP(AK$2,Técnicos!$A$2:$A$100,IF(Projetos!AQ263=1,Técnicos!$F$2:$F$100,IF(Projetos!AQ263=2,Técnicos!$H$2:$H$100,Técnicos!$J$2:$J$100)),,0,1))</f>
        <v/>
      </c>
      <c r="AL264" s="15" t="str" cm="1">
        <f t="array" ref="AL264">IF(OR($B264="",AL$2=""),"",Projetos!$K263*_xlfn.XLOOKUP(AL$2,Técnicos!$A$2:$A$100,IF(Projetos!AR263=1,Técnicos!$F$2:$F$100,IF(Projetos!AR263=2,Técnicos!$H$2:$H$100,Técnicos!$J$2:$J$100)),,0,1))</f>
        <v/>
      </c>
      <c r="AM264" s="15" t="str" cm="1">
        <f t="array" ref="AM264">IF(OR($B264="",AM$2=""),"",Projetos!$K263*_xlfn.XLOOKUP(AM$2,Técnicos!$A$2:$A$100,IF(Projetos!AS263=1,Técnicos!$F$2:$F$100,IF(Projetos!AS263=2,Técnicos!$H$2:$H$100,Técnicos!$J$2:$J$100)),,0,1))</f>
        <v/>
      </c>
      <c r="AN264" s="15" t="str" cm="1">
        <f t="array" ref="AN264">IF(OR($B264="",AN$2=""),"",Projetos!$K263*_xlfn.XLOOKUP(AN$2,Técnicos!$A$2:$A$100,IF(Projetos!AT263=1,Técnicos!$F$2:$F$100,IF(Projetos!AT263=2,Técnicos!$H$2:$H$100,Técnicos!$J$2:$J$100)),,0,1))</f>
        <v/>
      </c>
      <c r="AO264" s="15" t="str" cm="1">
        <f t="array" ref="AO264">IF(OR($B264="",AO$2=""),"",Projetos!$K263*_xlfn.XLOOKUP(AO$2,Técnicos!$A$2:$A$100,IF(Projetos!AU263=1,Técnicos!$F$2:$F$100,IF(Projetos!AU263=2,Técnicos!$H$2:$H$100,Técnicos!$J$2:$J$100)),,0,1))</f>
        <v/>
      </c>
      <c r="AP264" s="15" t="str" cm="1">
        <f t="array" ref="AP264">IF(OR($B264="",AP$2=""),"",Projetos!$K263*_xlfn.XLOOKUP(AP$2,Técnicos!$A$2:$A$100,IF(Projetos!AV263=1,Técnicos!$F$2:$F$100,IF(Projetos!AV263=2,Técnicos!$H$2:$H$100,Técnicos!$J$2:$J$100)),,0,1))</f>
        <v/>
      </c>
      <c r="AQ264" s="15" t="str" cm="1">
        <f t="array" ref="AQ264">IF(OR($B264="",AQ$2=""),"",Projetos!$K263*_xlfn.XLOOKUP(AQ$2,Técnicos!$A$2:$A$100,IF(Projetos!AW263=1,Técnicos!$F$2:$F$100,IF(Projetos!AW263=2,Técnicos!$H$2:$H$100,Técnicos!$J$2:$J$100)),,0,1))</f>
        <v/>
      </c>
      <c r="AR264" s="15" t="str" cm="1">
        <f t="array" ref="AR264">IF(OR($B264="",AR$2=""),"",Projetos!$K263*_xlfn.XLOOKUP(AR$2,Técnicos!$A$2:$A$100,IF(Projetos!AX263=1,Técnicos!$F$2:$F$100,IF(Projetos!AX263=2,Técnicos!$H$2:$H$100,Técnicos!$J$2:$J$100)),,0,1))</f>
        <v/>
      </c>
      <c r="AS264" s="15" t="str" cm="1">
        <f t="array" ref="AS264">IF(OR($B264="",AS$2=""),"",Projetos!$K263*_xlfn.XLOOKUP(AS$2,Técnicos!$A$2:$A$100,IF(Projetos!AY263=1,Técnicos!$F$2:$F$100,IF(Projetos!AY263=2,Técnicos!$H$2:$H$100,Técnicos!$J$2:$J$100)),,0,1))</f>
        <v/>
      </c>
      <c r="AT264" s="15" t="str" cm="1">
        <f t="array" ref="AT264">IF(OR($B264="",AT$2=""),"",Projetos!$K263*_xlfn.XLOOKUP(AT$2,Técnicos!$A$2:$A$100,IF(Projetos!AZ263=1,Técnicos!$F$2:$F$100,IF(Projetos!AZ263=2,Técnicos!$H$2:$H$100,Técnicos!$J$2:$J$100)),,0,1))</f>
        <v/>
      </c>
      <c r="AU264" s="15" t="str" cm="1">
        <f t="array" ref="AU264">IF(OR($B264="",AU$2=""),"",Projetos!$K263*_xlfn.XLOOKUP(AU$2,Técnicos!$A$2:$A$100,IF(Projetos!BA263=1,Técnicos!$F$2:$F$100,IF(Projetos!BA263=2,Técnicos!$H$2:$H$100,Técnicos!$J$2:$J$100)),,0,1))</f>
        <v/>
      </c>
      <c r="AV264" s="15" t="str" cm="1">
        <f t="array" ref="AV264">IF(OR($B264="",AV$2=""),"",Projetos!$K263*_xlfn.XLOOKUP(AV$2,Técnicos!$A$2:$A$100,IF(Projetos!BB263=1,Técnicos!$F$2:$F$100,IF(Projetos!BB263=2,Técnicos!$H$2:$H$100,Técnicos!$J$2:$J$100)),,0,1))</f>
        <v/>
      </c>
      <c r="AW264" s="15" t="str" cm="1">
        <f t="array" ref="AW264">IF(OR($B264="",AW$2=""),"",Projetos!$K263*_xlfn.XLOOKUP(AW$2,Técnicos!$A$2:$A$100,IF(Projetos!BC263=1,Técnicos!$F$2:$F$100,IF(Projetos!BC263=2,Técnicos!$H$2:$H$100,Técnicos!$J$2:$J$100)),,0,1))</f>
        <v/>
      </c>
      <c r="AX264" s="15" t="str" cm="1">
        <f t="array" ref="AX264">IF(OR($B264="",AX$2=""),"",Projetos!$K263*_xlfn.XLOOKUP(AX$2,Técnicos!$A$2:$A$100,IF(Projetos!BD263=1,Técnicos!$F$2:$F$100,IF(Projetos!BD263=2,Técnicos!$H$2:$H$100,Técnicos!$J$2:$J$100)),,0,1))</f>
        <v/>
      </c>
      <c r="AY264" s="15" t="str" cm="1">
        <f t="array" ref="AY264">IF(OR($B264="",AY$2=""),"",Projetos!$K263*_xlfn.XLOOKUP(AY$2,Técnicos!$A$2:$A$100,IF(Projetos!BE263=1,Técnicos!$F$2:$F$100,IF(Projetos!BE263=2,Técnicos!$H$2:$H$100,Técnicos!$J$2:$J$100)),,0,1))</f>
        <v/>
      </c>
      <c r="AZ264" s="15" t="str" cm="1">
        <f t="array" ref="AZ264">IF(OR($B264="",AZ$2=""),"",Projetos!$K263*_xlfn.XLOOKUP(AZ$2,Técnicos!$A$2:$A$100,IF(Projetos!BF263=1,Técnicos!$F$2:$F$100,IF(Projetos!BF263=2,Técnicos!$H$2:$H$100,Técnicos!$J$2:$J$100)),,0,1))</f>
        <v/>
      </c>
      <c r="BA264" s="15" t="str" cm="1">
        <f t="array" ref="BA264">IF(OR($B264="",BA$2=""),"",Projetos!$K263*_xlfn.XLOOKUP(BA$2,Técnicos!$A$2:$A$100,IF(Projetos!BG263=1,Técnicos!$F$2:$F$100,IF(Projetos!BG263=2,Técnicos!$H$2:$H$100,Técnicos!$J$2:$J$100)),,0,1))</f>
        <v/>
      </c>
      <c r="BB264" s="15" t="str" cm="1">
        <f t="array" ref="BB264">IF(OR($B264="",BB$2=""),"",Projetos!$K263*_xlfn.XLOOKUP(BB$2,Técnicos!$A$2:$A$100,IF(Projetos!BH263=1,Técnicos!$F$2:$F$100,IF(Projetos!BH263=2,Técnicos!$H$2:$H$100,Técnicos!$J$2:$J$100)),,0,1))</f>
        <v/>
      </c>
      <c r="BC264" s="15" t="str" cm="1">
        <f t="array" ref="BC264">IF(OR($B264="",BC$2=""),"",Projetos!$K263*_xlfn.XLOOKUP(BC$2,Técnicos!$A$2:$A$100,IF(Projetos!BI263=1,Técnicos!$F$2:$F$100,IF(Projetos!BI263=2,Técnicos!$H$2:$H$100,Técnicos!$J$2:$J$100)),,0,1))</f>
        <v/>
      </c>
      <c r="BD264" s="15" t="str" cm="1">
        <f t="array" ref="BD264">IF(OR($B264="",BD$2=""),"",Projetos!$K263*_xlfn.XLOOKUP(BD$2,Técnicos!$A$2:$A$100,IF(Projetos!BJ263=1,Técnicos!$F$2:$F$100,IF(Projetos!BJ263=2,Técnicos!$H$2:$H$100,Técnicos!$J$2:$J$100)),,0,1))</f>
        <v/>
      </c>
      <c r="BE264" s="15" t="str" cm="1">
        <f t="array" ref="BE264">IF(OR($B264="",BE$2=""),"",Projetos!$K263*_xlfn.XLOOKUP(BE$2,Técnicos!$A$2:$A$100,IF(Projetos!BK263=1,Técnicos!$F$2:$F$100,IF(Projetos!BK263=2,Técnicos!$H$2:$H$100,Técnicos!$J$2:$J$100)),,0,1))</f>
        <v/>
      </c>
      <c r="BF264" s="15" t="str" cm="1">
        <f t="array" ref="BF264">IF(OR($B264="",BF$2=""),"",Projetos!$K263*_xlfn.XLOOKUP(BF$2,Técnicos!$A$2:$A$100,IF(Projetos!BL263=1,Técnicos!$F$2:$F$100,IF(Projetos!BL263=2,Técnicos!$H$2:$H$100,Técnicos!$J$2:$J$100)),,0,1))</f>
        <v/>
      </c>
      <c r="BG264" s="15" t="str" cm="1">
        <f t="array" ref="BG264">IF(OR($B264="",BG$2=""),"",Projetos!$K263*_xlfn.XLOOKUP(BG$2,Técnicos!$A$2:$A$100,IF(Projetos!BM263=1,Técnicos!$F$2:$F$100,IF(Projetos!BM263=2,Técnicos!$H$2:$H$100,Técnicos!$J$2:$J$100)),,0,1))</f>
        <v/>
      </c>
      <c r="BH264" s="15" t="str" cm="1">
        <f t="array" ref="BH264">IF(OR($B264="",BH$2=""),"",Projetos!$K263*_xlfn.XLOOKUP(BH$2,Técnicos!$A$2:$A$100,IF(Projetos!BN263=1,Técnicos!$F$2:$F$100,IF(Projetos!BN263=2,Técnicos!$H$2:$H$100,Técnicos!$J$2:$J$100)),,0,1))</f>
        <v/>
      </c>
      <c r="BI264" s="15" t="str" cm="1">
        <f t="array" ref="BI264">IF(OR($B264="",BI$2=""),"",Projetos!$K263*_xlfn.XLOOKUP(BI$2,Técnicos!$A$2:$A$100,IF(Projetos!BO263=1,Técnicos!$F$2:$F$100,IF(Projetos!BO263=2,Técnicos!$H$2:$H$100,Técnicos!$J$2:$J$100)),,0,1))</f>
        <v/>
      </c>
      <c r="BJ264" s="15" t="str" cm="1">
        <f t="array" ref="BJ264">IF(OR($B264="",BJ$2=""),"",Projetos!$K263*_xlfn.XLOOKUP(BJ$2,Técnicos!$A$2:$A$100,IF(Projetos!BP263=1,Técnicos!$F$2:$F$100,IF(Projetos!BP263=2,Técnicos!$H$2:$H$100,Técnicos!$J$2:$J$100)),,0,1))</f>
        <v/>
      </c>
      <c r="BK264" s="15" t="str" cm="1">
        <f t="array" ref="BK264">IF(OR($B264="",BK$2=""),"",Projetos!$K263*_xlfn.XLOOKUP(BK$2,Técnicos!$A$2:$A$100,IF(Projetos!BQ263=1,Técnicos!$F$2:$F$100,IF(Projetos!BQ263=2,Técnicos!$H$2:$H$100,Técnicos!$J$2:$J$100)),,0,1))</f>
        <v/>
      </c>
      <c r="BL264" s="15" t="str" cm="1">
        <f t="array" ref="BL264">IF(OR($B264="",BL$2=""),"",Projetos!$K263*_xlfn.XLOOKUP(BL$2,Técnicos!$A$2:$A$100,IF(Projetos!BR263=1,Técnicos!$F$2:$F$100,IF(Projetos!BR263=2,Técnicos!$H$2:$H$100,Técnicos!$J$2:$J$100)),,0,1))</f>
        <v/>
      </c>
      <c r="BM264" s="15" t="str" cm="1">
        <f t="array" ref="BM264">IF(OR($B264="",BM$2=""),"",Projetos!$K263*_xlfn.XLOOKUP(BM$2,Técnicos!$A$2:$A$100,IF(Projetos!BS263=1,Técnicos!$F$2:$F$100,IF(Projetos!BS263=2,Técnicos!$H$2:$H$100,Técnicos!$J$2:$J$100)),,0,1))</f>
        <v/>
      </c>
      <c r="BN264" s="15" t="str" cm="1">
        <f t="array" ref="BN264">IF(OR($B264="",BN$2=""),"",Projetos!$K263*_xlfn.XLOOKUP(BN$2,Técnicos!$A$2:$A$100,IF(Projetos!BT263=1,Técnicos!$F$2:$F$100,IF(Projetos!BT263=2,Técnicos!$H$2:$H$100,Técnicos!$J$2:$J$100)),,0,1))</f>
        <v/>
      </c>
      <c r="BO264" s="15" t="str" cm="1">
        <f t="array" ref="BO264">IF(OR($B264="",BO$2=""),"",Projetos!$K263*_xlfn.XLOOKUP(BO$2,Técnicos!$A$2:$A$100,IF(Projetos!BU263=1,Técnicos!$F$2:$F$100,IF(Projetos!BU263=2,Técnicos!$H$2:$H$100,Técnicos!$J$2:$J$100)),,0,1))</f>
        <v/>
      </c>
      <c r="BP264" s="15" t="str" cm="1">
        <f t="array" ref="BP264">IF(OR($B264="",BP$2=""),"",Projetos!$K263*_xlfn.XLOOKUP(BP$2,Técnicos!$A$2:$A$100,IF(Projetos!BV263=1,Técnicos!$F$2:$F$100,IF(Projetos!BV263=2,Técnicos!$H$2:$H$100,Técnicos!$J$2:$J$100)),,0,1))</f>
        <v/>
      </c>
      <c r="BQ264" s="15" t="str" cm="1">
        <f t="array" ref="BQ264">IF(OR($B264="",BQ$2=""),"",Projetos!$K263*_xlfn.XLOOKUP(BQ$2,Técnicos!$A$2:$A$100,IF(Projetos!BW263=1,Técnicos!$F$2:$F$100,IF(Projetos!BW263=2,Técnicos!$H$2:$H$100,Técnicos!$J$2:$J$100)),,0,1))</f>
        <v/>
      </c>
    </row>
    <row r="265" spans="3:69" x14ac:dyDescent="0.3">
      <c r="C265" s="15" t="str" cm="1">
        <f t="array" ref="C265">IF(OR($B265="",C$2=""),"",Projetos!$K264/_xlfn.XLOOKUP(C$2,Técnicos!$A$2:$A$100,IF(Projetos!I264=1,Técnicos!$F$2:$F$100,IF(Projetos!I264=2,Técnicos!$H$2:$H$100,Técnicos!$J$2:$J$100)),,0,1))</f>
        <v/>
      </c>
      <c r="D265" s="15" t="str" cm="1">
        <f t="array" ref="D265">IF(OR($B265="",D$2=""),"",Projetos!$K264/_xlfn.XLOOKUP(D$2,Técnicos!$A$2:$A$100,IF(Projetos!J264=1,Técnicos!$F$2:$F$100,IF(Projetos!J264=2,Técnicos!$H$2:$H$100,Técnicos!$J$2:$J$100)),,0,1))</f>
        <v/>
      </c>
      <c r="E265" s="15" t="str" cm="1">
        <f t="array" ref="E265">IF(OR($B265="",E$2=""),"",Projetos!$K264/_xlfn.XLOOKUP(E$2,Técnicos!$A$2:$A$100,IF(Projetos!K264=1,Técnicos!$F$2:$F$100,IF(Projetos!K264=2,Técnicos!$H$2:$H$100,Técnicos!$J$2:$J$100)),,0,1))</f>
        <v/>
      </c>
      <c r="F265" s="15" t="str" cm="1">
        <f t="array" ref="F265">IF(OR($B265="",F$2=""),"",Projetos!$K264/_xlfn.XLOOKUP(F$2,Técnicos!$A$2:$A$100,IF(Projetos!L264=1,Técnicos!$F$2:$F$100,IF(Projetos!L264=2,Técnicos!$H$2:$H$100,Técnicos!$J$2:$J$100)),,0,1))</f>
        <v/>
      </c>
      <c r="G265" s="15" t="str" cm="1">
        <f t="array" ref="G265">IF(OR($B265="",G$2=""),"",Projetos!$K264/_xlfn.XLOOKUP(G$2,Técnicos!$A$2:$A$100,IF(Projetos!M264=1,Técnicos!$F$2:$F$100,IF(Projetos!M264=2,Técnicos!$H$2:$H$100,Técnicos!$J$2:$J$100)),,0,1))</f>
        <v/>
      </c>
      <c r="H265" s="15" t="str" cm="1">
        <f t="array" ref="H265">IF(OR($B265="",H$2=""),"",Projetos!$K264/_xlfn.XLOOKUP(H$2,Técnicos!$A$2:$A$100,IF(Projetos!N264=1,Técnicos!$F$2:$F$100,IF(Projetos!N264=2,Técnicos!$H$2:$H$100,Técnicos!$J$2:$J$100)),,0,1))</f>
        <v/>
      </c>
      <c r="I265" s="15" t="str" cm="1">
        <f t="array" ref="I265">IF(OR($B265="",I$2=""),"",Projetos!$K264/_xlfn.XLOOKUP(I$2,Técnicos!$A$2:$A$100,IF(Projetos!O264=1,Técnicos!$F$2:$F$100,IF(Projetos!O264=2,Técnicos!$H$2:$H$100,Técnicos!$J$2:$J$100)),,0,1))</f>
        <v/>
      </c>
      <c r="J265" s="15" t="str" cm="1">
        <f t="array" ref="J265">IF(OR($B265="",J$2=""),"",Projetos!$K264/_xlfn.XLOOKUP(J$2,Técnicos!$A$2:$A$100,IF(Projetos!P264=1,Técnicos!$F$2:$F$100,IF(Projetos!P264=2,Técnicos!$H$2:$H$100,Técnicos!$J$2:$J$100)),,0,1))</f>
        <v/>
      </c>
      <c r="K265" s="15" t="str" cm="1">
        <f t="array" ref="K265">IF(OR($B265="",K$2=""),"",Projetos!$K264/_xlfn.XLOOKUP(K$2,Técnicos!$A$2:$A$100,IF(Projetos!Q264=1,Técnicos!$F$2:$F$100,IF(Projetos!Q264=2,Técnicos!$H$2:$H$100,Técnicos!$J$2:$J$100)),,0,1))</f>
        <v/>
      </c>
      <c r="L265" s="15" t="str" cm="1">
        <f t="array" ref="L265">IF(OR($B265="",L$2=""),"",Projetos!$K264/_xlfn.XLOOKUP(L$2,Técnicos!$A$2:$A$100,IF(Projetos!R264=1,Técnicos!$F$2:$F$100,IF(Projetos!R264=2,Técnicos!$H$2:$H$100,Técnicos!$J$2:$J$100)),,0,1))</f>
        <v/>
      </c>
      <c r="M265" s="15" t="str" cm="1">
        <f t="array" ref="M265">IF(OR($B265="",M$2=""),"",Projetos!$K264/_xlfn.XLOOKUP(M$2,Técnicos!$A$2:$A$100,IF(Projetos!S264=1,Técnicos!$F$2:$F$100,IF(Projetos!S264=2,Técnicos!$H$2:$H$100,Técnicos!$J$2:$J$100)),,0,1))</f>
        <v/>
      </c>
      <c r="N265" s="15" t="str" cm="1">
        <f t="array" ref="N265">IF(OR($B265="",N$2=""),"",Projetos!$K264/_xlfn.XLOOKUP(N$2,Técnicos!$A$2:$A$100,IF(Projetos!T264=1,Técnicos!$F$2:$F$100,IF(Projetos!T264=2,Técnicos!$H$2:$H$100,Técnicos!$J$2:$J$100)),,0,1))</f>
        <v/>
      </c>
      <c r="O265" s="15" t="str" cm="1">
        <f t="array" ref="O265">IF(OR($B265="",O$2=""),"",Projetos!$K264/_xlfn.XLOOKUP(O$2,Técnicos!$A$2:$A$100,IF(Projetos!U264=1,Técnicos!$F$2:$F$100,IF(Projetos!U264=2,Técnicos!$H$2:$H$100,Técnicos!$J$2:$J$100)),,0,1))</f>
        <v/>
      </c>
      <c r="P265" s="15" t="str" cm="1">
        <f t="array" ref="P265">IF(OR($B265="",P$2=""),"",Projetos!$K264/_xlfn.XLOOKUP(P$2,Técnicos!$A$2:$A$100,IF(Projetos!V264=1,Técnicos!$F$2:$F$100,IF(Projetos!V264=2,Técnicos!$H$2:$H$100,Técnicos!$J$2:$J$100)),,0,1))</f>
        <v/>
      </c>
      <c r="Q265" s="15" t="str" cm="1">
        <f t="array" ref="Q265">IF(OR($B265="",Q$2=""),"",Projetos!$K264/_xlfn.XLOOKUP(Q$2,Técnicos!$A$2:$A$100,IF(Projetos!W264=1,Técnicos!$F$2:$F$100,IF(Projetos!W264=2,Técnicos!$H$2:$H$100,Técnicos!$J$2:$J$100)),,0,1))</f>
        <v/>
      </c>
      <c r="R265" s="15" t="str" cm="1">
        <f t="array" ref="R265">IF(OR($B265="",R$2=""),"",Projetos!$K264/_xlfn.XLOOKUP(R$2,Técnicos!$A$2:$A$100,IF(Projetos!X264=1,Técnicos!$F$2:$F$100,IF(Projetos!X264=2,Técnicos!$H$2:$H$100,Técnicos!$J$2:$J$100)),,0,1))</f>
        <v/>
      </c>
      <c r="S265" s="15" t="str" cm="1">
        <f t="array" ref="S265">IF(OR($B265="",S$2=""),"",Projetos!$K264/_xlfn.XLOOKUP(S$2,Técnicos!$A$2:$A$100,IF(Projetos!Y264=1,Técnicos!$F$2:$F$100,IF(Projetos!Y264=2,Técnicos!$H$2:$H$100,Técnicos!$J$2:$J$100)),,0,1))</f>
        <v/>
      </c>
      <c r="T265" s="15" t="str" cm="1">
        <f t="array" ref="T265">IF(OR($B265="",T$2=""),"",Projetos!$K264/_xlfn.XLOOKUP(T$2,Técnicos!$A$2:$A$100,IF(Projetos!Z264=1,Técnicos!$F$2:$F$100,IF(Projetos!Z264=2,Técnicos!$H$2:$H$100,Técnicos!$J$2:$J$100)),,0,1))</f>
        <v/>
      </c>
      <c r="U265" s="15" t="str" cm="1">
        <f t="array" ref="U265">IF(OR($B265="",U$2=""),"",Projetos!$K264/_xlfn.XLOOKUP(U$2,Técnicos!$A$2:$A$100,IF(Projetos!AA264=1,Técnicos!$F$2:$F$100,IF(Projetos!AA264=2,Técnicos!$H$2:$H$100,Técnicos!$J$2:$J$100)),,0,1))</f>
        <v/>
      </c>
      <c r="V265" s="15" t="str" cm="1">
        <f t="array" ref="V265">IF(OR($B265="",V$2=""),"",Projetos!$K264/_xlfn.XLOOKUP(V$2,Técnicos!$A$2:$A$100,IF(Projetos!AB264=1,Técnicos!$F$2:$F$100,IF(Projetos!AB264=2,Técnicos!$H$2:$H$100,Técnicos!$J$2:$J$100)),,0,1))</f>
        <v/>
      </c>
      <c r="W265" s="15" t="str" cm="1">
        <f t="array" ref="W265">IF(OR($B265="",W$2=""),"",Projetos!$K264/_xlfn.XLOOKUP(W$2,Técnicos!$A$2:$A$100,IF(Projetos!AC264=1,Técnicos!$F$2:$F$100,IF(Projetos!AC264=2,Técnicos!$H$2:$H$100,Técnicos!$J$2:$J$100)),,0,1))</f>
        <v/>
      </c>
      <c r="X265" s="15" t="str" cm="1">
        <f t="array" ref="X265">IF(OR($B265="",X$2=""),"",Projetos!$K264/_xlfn.XLOOKUP(X$2,Técnicos!$A$2:$A$100,IF(Projetos!AD264=1,Técnicos!$F$2:$F$100,IF(Projetos!AD264=2,Técnicos!$H$2:$H$100,Técnicos!$J$2:$J$100)),,0,1))</f>
        <v/>
      </c>
      <c r="Y265" s="15" t="str" cm="1">
        <f t="array" ref="Y265">IF(OR($B265="",Y$2=""),"",Projetos!$K264/_xlfn.XLOOKUP(Y$2,Técnicos!$A$2:$A$100,IF(Projetos!AE264=1,Técnicos!$F$2:$F$100,IF(Projetos!AE264=2,Técnicos!$H$2:$H$100,Técnicos!$J$2:$J$100)),,0,1))</f>
        <v/>
      </c>
      <c r="Z265" s="15" t="str" cm="1">
        <f t="array" ref="Z265">IF(OR($B265="",Z$2=""),"",Projetos!$K264/_xlfn.XLOOKUP(Z$2,Técnicos!$A$2:$A$100,IF(Projetos!AF264=1,Técnicos!$F$2:$F$100,IF(Projetos!AF264=2,Técnicos!$H$2:$H$100,Técnicos!$J$2:$J$100)),,0,1))</f>
        <v/>
      </c>
      <c r="AA265" s="15" t="str" cm="1">
        <f t="array" ref="AA265">IF(OR($B265="",AA$2=""),"",Projetos!$K264/_xlfn.XLOOKUP(AA$2,Técnicos!$A$2:$A$100,IF(Projetos!AG264=1,Técnicos!$F$2:$F$100,IF(Projetos!AG264=2,Técnicos!$H$2:$H$100,Técnicos!$J$2:$J$100)),,0,1))</f>
        <v/>
      </c>
      <c r="AB265" s="15" t="str" cm="1">
        <f t="array" ref="AB265">IF(OR($B265="",AB$2=""),"",Projetos!$K264/_xlfn.XLOOKUP(AB$2,Técnicos!$A$2:$A$100,IF(Projetos!AH264=1,Técnicos!$F$2:$F$100,IF(Projetos!AH264=2,Técnicos!$H$2:$H$100,Técnicos!$J$2:$J$100)),,0,1))</f>
        <v/>
      </c>
      <c r="AC265" s="15" t="str" cm="1">
        <f t="array" ref="AC265">IF(OR($B265="",AC$2=""),"",Projetos!$K264/_xlfn.XLOOKUP(AC$2,Técnicos!$A$2:$A$100,IF(Projetos!AI264=1,Técnicos!$F$2:$F$100,IF(Projetos!AI264=2,Técnicos!$H$2:$H$100,Técnicos!$J$2:$J$100)),,0,1))</f>
        <v/>
      </c>
      <c r="AD265" s="15" t="str" cm="1">
        <f t="array" ref="AD265">IF(OR($B265="",AD$2=""),"",Projetos!$K264/_xlfn.XLOOKUP(AD$2,Técnicos!$A$2:$A$100,IF(Projetos!AJ264=1,Técnicos!$F$2:$F$100,IF(Projetos!AJ264=2,Técnicos!$H$2:$H$100,Técnicos!$J$2:$J$100)),,0,1))</f>
        <v/>
      </c>
      <c r="AE265" s="15" t="str" cm="1">
        <f t="array" ref="AE265">IF(OR($B265="",AE$2=""),"",Projetos!$K264/_xlfn.XLOOKUP(AE$2,Técnicos!$A$2:$A$100,IF(Projetos!AK264=1,Técnicos!$F$2:$F$100,IF(Projetos!AK264=2,Técnicos!$H$2:$H$100,Técnicos!$J$2:$J$100)),,0,1))</f>
        <v/>
      </c>
      <c r="AF265" s="15" t="str" cm="1">
        <f t="array" ref="AF265">IF(OR($B265="",AF$2=""),"",Projetos!$K264/_xlfn.XLOOKUP(AF$2,Técnicos!$A$2:$A$100,IF(Projetos!AL264=1,Técnicos!$F$2:$F$100,IF(Projetos!AL264=2,Técnicos!$H$2:$H$100,Técnicos!$J$2:$J$100)),,0,1))</f>
        <v/>
      </c>
      <c r="AG265" s="15" t="str" cm="1">
        <f t="array" ref="AG265">IF(OR($B265="",AG$2=""),"",Projetos!$K264/_xlfn.XLOOKUP(AG$2,Técnicos!$A$2:$A$100,IF(Projetos!AM264=1,Técnicos!$F$2:$F$100,IF(Projetos!AM264=2,Técnicos!$H$2:$H$100,Técnicos!$J$2:$J$100)),,0,1))</f>
        <v/>
      </c>
      <c r="AH265" s="15" t="str" cm="1">
        <f t="array" ref="AH265">IF(OR($B265="",AH$2=""),"",Projetos!$K264/_xlfn.XLOOKUP(AH$2,Técnicos!$A$2:$A$100,IF(Projetos!AN264=1,Técnicos!$F$2:$F$100,IF(Projetos!AN264=2,Técnicos!$H$2:$H$100,Técnicos!$J$2:$J$100)),,0,1))</f>
        <v/>
      </c>
      <c r="AI265" s="15" t="str" cm="1">
        <f t="array" ref="AI265">IF(OR($B265="",AI$2=""),"",Projetos!$K264/_xlfn.XLOOKUP(AI$2,Técnicos!$A$2:$A$100,IF(Projetos!AO264=1,Técnicos!$F$2:$F$100,IF(Projetos!AO264=2,Técnicos!$H$2:$H$100,Técnicos!$J$2:$J$100)),,0,1))</f>
        <v/>
      </c>
      <c r="AJ265" s="15" t="str" cm="1">
        <f t="array" ref="AJ265">IF(OR($B265="",AJ$2=""),"",Projetos!$K264/_xlfn.XLOOKUP(AJ$2,Técnicos!$A$2:$A$100,IF(Projetos!AP264=1,Técnicos!$F$2:$F$100,IF(Projetos!AP264=2,Técnicos!$H$2:$H$100,Técnicos!$J$2:$J$100)),,0,1))</f>
        <v/>
      </c>
      <c r="AK265" s="15" t="str" cm="1">
        <f t="array" ref="AK265">IF(OR($B265="",AK$2=""),"",Projetos!$K264/_xlfn.XLOOKUP(AK$2,Técnicos!$A$2:$A$100,IF(Projetos!AQ264=1,Técnicos!$F$2:$F$100,IF(Projetos!AQ264=2,Técnicos!$H$2:$H$100,Técnicos!$J$2:$J$100)),,0,1))</f>
        <v/>
      </c>
      <c r="AL265" s="15" t="str" cm="1">
        <f t="array" ref="AL265">IF(OR($B265="",AL$2=""),"",Projetos!$K264*_xlfn.XLOOKUP(AL$2,Técnicos!$A$2:$A$100,IF(Projetos!AR264=1,Técnicos!$F$2:$F$100,IF(Projetos!AR264=2,Técnicos!$H$2:$H$100,Técnicos!$J$2:$J$100)),,0,1))</f>
        <v/>
      </c>
      <c r="AM265" s="15" t="str" cm="1">
        <f t="array" ref="AM265">IF(OR($B265="",AM$2=""),"",Projetos!$K264*_xlfn.XLOOKUP(AM$2,Técnicos!$A$2:$A$100,IF(Projetos!AS264=1,Técnicos!$F$2:$F$100,IF(Projetos!AS264=2,Técnicos!$H$2:$H$100,Técnicos!$J$2:$J$100)),,0,1))</f>
        <v/>
      </c>
      <c r="AN265" s="15" t="str" cm="1">
        <f t="array" ref="AN265">IF(OR($B265="",AN$2=""),"",Projetos!$K264*_xlfn.XLOOKUP(AN$2,Técnicos!$A$2:$A$100,IF(Projetos!AT264=1,Técnicos!$F$2:$F$100,IF(Projetos!AT264=2,Técnicos!$H$2:$H$100,Técnicos!$J$2:$J$100)),,0,1))</f>
        <v/>
      </c>
      <c r="AO265" s="15" t="str" cm="1">
        <f t="array" ref="AO265">IF(OR($B265="",AO$2=""),"",Projetos!$K264*_xlfn.XLOOKUP(AO$2,Técnicos!$A$2:$A$100,IF(Projetos!AU264=1,Técnicos!$F$2:$F$100,IF(Projetos!AU264=2,Técnicos!$H$2:$H$100,Técnicos!$J$2:$J$100)),,0,1))</f>
        <v/>
      </c>
      <c r="AP265" s="15" t="str" cm="1">
        <f t="array" ref="AP265">IF(OR($B265="",AP$2=""),"",Projetos!$K264*_xlfn.XLOOKUP(AP$2,Técnicos!$A$2:$A$100,IF(Projetos!AV264=1,Técnicos!$F$2:$F$100,IF(Projetos!AV264=2,Técnicos!$H$2:$H$100,Técnicos!$J$2:$J$100)),,0,1))</f>
        <v/>
      </c>
      <c r="AQ265" s="15" t="str" cm="1">
        <f t="array" ref="AQ265">IF(OR($B265="",AQ$2=""),"",Projetos!$K264*_xlfn.XLOOKUP(AQ$2,Técnicos!$A$2:$A$100,IF(Projetos!AW264=1,Técnicos!$F$2:$F$100,IF(Projetos!AW264=2,Técnicos!$H$2:$H$100,Técnicos!$J$2:$J$100)),,0,1))</f>
        <v/>
      </c>
      <c r="AR265" s="15" t="str" cm="1">
        <f t="array" ref="AR265">IF(OR($B265="",AR$2=""),"",Projetos!$K264*_xlfn.XLOOKUP(AR$2,Técnicos!$A$2:$A$100,IF(Projetos!AX264=1,Técnicos!$F$2:$F$100,IF(Projetos!AX264=2,Técnicos!$H$2:$H$100,Técnicos!$J$2:$J$100)),,0,1))</f>
        <v/>
      </c>
      <c r="AS265" s="15" t="str" cm="1">
        <f t="array" ref="AS265">IF(OR($B265="",AS$2=""),"",Projetos!$K264*_xlfn.XLOOKUP(AS$2,Técnicos!$A$2:$A$100,IF(Projetos!AY264=1,Técnicos!$F$2:$F$100,IF(Projetos!AY264=2,Técnicos!$H$2:$H$100,Técnicos!$J$2:$J$100)),,0,1))</f>
        <v/>
      </c>
      <c r="AT265" s="15" t="str" cm="1">
        <f t="array" ref="AT265">IF(OR($B265="",AT$2=""),"",Projetos!$K264*_xlfn.XLOOKUP(AT$2,Técnicos!$A$2:$A$100,IF(Projetos!AZ264=1,Técnicos!$F$2:$F$100,IF(Projetos!AZ264=2,Técnicos!$H$2:$H$100,Técnicos!$J$2:$J$100)),,0,1))</f>
        <v/>
      </c>
      <c r="AU265" s="15" t="str" cm="1">
        <f t="array" ref="AU265">IF(OR($B265="",AU$2=""),"",Projetos!$K264*_xlfn.XLOOKUP(AU$2,Técnicos!$A$2:$A$100,IF(Projetos!BA264=1,Técnicos!$F$2:$F$100,IF(Projetos!BA264=2,Técnicos!$H$2:$H$100,Técnicos!$J$2:$J$100)),,0,1))</f>
        <v/>
      </c>
      <c r="AV265" s="15" t="str" cm="1">
        <f t="array" ref="AV265">IF(OR($B265="",AV$2=""),"",Projetos!$K264*_xlfn.XLOOKUP(AV$2,Técnicos!$A$2:$A$100,IF(Projetos!BB264=1,Técnicos!$F$2:$F$100,IF(Projetos!BB264=2,Técnicos!$H$2:$H$100,Técnicos!$J$2:$J$100)),,0,1))</f>
        <v/>
      </c>
      <c r="AW265" s="15" t="str" cm="1">
        <f t="array" ref="AW265">IF(OR($B265="",AW$2=""),"",Projetos!$K264*_xlfn.XLOOKUP(AW$2,Técnicos!$A$2:$A$100,IF(Projetos!BC264=1,Técnicos!$F$2:$F$100,IF(Projetos!BC264=2,Técnicos!$H$2:$H$100,Técnicos!$J$2:$J$100)),,0,1))</f>
        <v/>
      </c>
      <c r="AX265" s="15" t="str" cm="1">
        <f t="array" ref="AX265">IF(OR($B265="",AX$2=""),"",Projetos!$K264*_xlfn.XLOOKUP(AX$2,Técnicos!$A$2:$A$100,IF(Projetos!BD264=1,Técnicos!$F$2:$F$100,IF(Projetos!BD264=2,Técnicos!$H$2:$H$100,Técnicos!$J$2:$J$100)),,0,1))</f>
        <v/>
      </c>
      <c r="AY265" s="15" t="str" cm="1">
        <f t="array" ref="AY265">IF(OR($B265="",AY$2=""),"",Projetos!$K264*_xlfn.XLOOKUP(AY$2,Técnicos!$A$2:$A$100,IF(Projetos!BE264=1,Técnicos!$F$2:$F$100,IF(Projetos!BE264=2,Técnicos!$H$2:$H$100,Técnicos!$J$2:$J$100)),,0,1))</f>
        <v/>
      </c>
      <c r="AZ265" s="15" t="str" cm="1">
        <f t="array" ref="AZ265">IF(OR($B265="",AZ$2=""),"",Projetos!$K264*_xlfn.XLOOKUP(AZ$2,Técnicos!$A$2:$A$100,IF(Projetos!BF264=1,Técnicos!$F$2:$F$100,IF(Projetos!BF264=2,Técnicos!$H$2:$H$100,Técnicos!$J$2:$J$100)),,0,1))</f>
        <v/>
      </c>
      <c r="BA265" s="15" t="str" cm="1">
        <f t="array" ref="BA265">IF(OR($B265="",BA$2=""),"",Projetos!$K264*_xlfn.XLOOKUP(BA$2,Técnicos!$A$2:$A$100,IF(Projetos!BG264=1,Técnicos!$F$2:$F$100,IF(Projetos!BG264=2,Técnicos!$H$2:$H$100,Técnicos!$J$2:$J$100)),,0,1))</f>
        <v/>
      </c>
      <c r="BB265" s="15" t="str" cm="1">
        <f t="array" ref="BB265">IF(OR($B265="",BB$2=""),"",Projetos!$K264*_xlfn.XLOOKUP(BB$2,Técnicos!$A$2:$A$100,IF(Projetos!BH264=1,Técnicos!$F$2:$F$100,IF(Projetos!BH264=2,Técnicos!$H$2:$H$100,Técnicos!$J$2:$J$100)),,0,1))</f>
        <v/>
      </c>
      <c r="BC265" s="15" t="str" cm="1">
        <f t="array" ref="BC265">IF(OR($B265="",BC$2=""),"",Projetos!$K264*_xlfn.XLOOKUP(BC$2,Técnicos!$A$2:$A$100,IF(Projetos!BI264=1,Técnicos!$F$2:$F$100,IF(Projetos!BI264=2,Técnicos!$H$2:$H$100,Técnicos!$J$2:$J$100)),,0,1))</f>
        <v/>
      </c>
      <c r="BD265" s="15" t="str" cm="1">
        <f t="array" ref="BD265">IF(OR($B265="",BD$2=""),"",Projetos!$K264*_xlfn.XLOOKUP(BD$2,Técnicos!$A$2:$A$100,IF(Projetos!BJ264=1,Técnicos!$F$2:$F$100,IF(Projetos!BJ264=2,Técnicos!$H$2:$H$100,Técnicos!$J$2:$J$100)),,0,1))</f>
        <v/>
      </c>
      <c r="BE265" s="15" t="str" cm="1">
        <f t="array" ref="BE265">IF(OR($B265="",BE$2=""),"",Projetos!$K264*_xlfn.XLOOKUP(BE$2,Técnicos!$A$2:$A$100,IF(Projetos!BK264=1,Técnicos!$F$2:$F$100,IF(Projetos!BK264=2,Técnicos!$H$2:$H$100,Técnicos!$J$2:$J$100)),,0,1))</f>
        <v/>
      </c>
      <c r="BF265" s="15" t="str" cm="1">
        <f t="array" ref="BF265">IF(OR($B265="",BF$2=""),"",Projetos!$K264*_xlfn.XLOOKUP(BF$2,Técnicos!$A$2:$A$100,IF(Projetos!BL264=1,Técnicos!$F$2:$F$100,IF(Projetos!BL264=2,Técnicos!$H$2:$H$100,Técnicos!$J$2:$J$100)),,0,1))</f>
        <v/>
      </c>
      <c r="BG265" s="15" t="str" cm="1">
        <f t="array" ref="BG265">IF(OR($B265="",BG$2=""),"",Projetos!$K264*_xlfn.XLOOKUP(BG$2,Técnicos!$A$2:$A$100,IF(Projetos!BM264=1,Técnicos!$F$2:$F$100,IF(Projetos!BM264=2,Técnicos!$H$2:$H$100,Técnicos!$J$2:$J$100)),,0,1))</f>
        <v/>
      </c>
      <c r="BH265" s="15" t="str" cm="1">
        <f t="array" ref="BH265">IF(OR($B265="",BH$2=""),"",Projetos!$K264*_xlfn.XLOOKUP(BH$2,Técnicos!$A$2:$A$100,IF(Projetos!BN264=1,Técnicos!$F$2:$F$100,IF(Projetos!BN264=2,Técnicos!$H$2:$H$100,Técnicos!$J$2:$J$100)),,0,1))</f>
        <v/>
      </c>
      <c r="BI265" s="15" t="str" cm="1">
        <f t="array" ref="BI265">IF(OR($B265="",BI$2=""),"",Projetos!$K264*_xlfn.XLOOKUP(BI$2,Técnicos!$A$2:$A$100,IF(Projetos!BO264=1,Técnicos!$F$2:$F$100,IF(Projetos!BO264=2,Técnicos!$H$2:$H$100,Técnicos!$J$2:$J$100)),,0,1))</f>
        <v/>
      </c>
      <c r="BJ265" s="15" t="str" cm="1">
        <f t="array" ref="BJ265">IF(OR($B265="",BJ$2=""),"",Projetos!$K264*_xlfn.XLOOKUP(BJ$2,Técnicos!$A$2:$A$100,IF(Projetos!BP264=1,Técnicos!$F$2:$F$100,IF(Projetos!BP264=2,Técnicos!$H$2:$H$100,Técnicos!$J$2:$J$100)),,0,1))</f>
        <v/>
      </c>
      <c r="BK265" s="15" t="str" cm="1">
        <f t="array" ref="BK265">IF(OR($B265="",BK$2=""),"",Projetos!$K264*_xlfn.XLOOKUP(BK$2,Técnicos!$A$2:$A$100,IF(Projetos!BQ264=1,Técnicos!$F$2:$F$100,IF(Projetos!BQ264=2,Técnicos!$H$2:$H$100,Técnicos!$J$2:$J$100)),,0,1))</f>
        <v/>
      </c>
      <c r="BL265" s="15" t="str" cm="1">
        <f t="array" ref="BL265">IF(OR($B265="",BL$2=""),"",Projetos!$K264*_xlfn.XLOOKUP(BL$2,Técnicos!$A$2:$A$100,IF(Projetos!BR264=1,Técnicos!$F$2:$F$100,IF(Projetos!BR264=2,Técnicos!$H$2:$H$100,Técnicos!$J$2:$J$100)),,0,1))</f>
        <v/>
      </c>
      <c r="BM265" s="15" t="str" cm="1">
        <f t="array" ref="BM265">IF(OR($B265="",BM$2=""),"",Projetos!$K264*_xlfn.XLOOKUP(BM$2,Técnicos!$A$2:$A$100,IF(Projetos!BS264=1,Técnicos!$F$2:$F$100,IF(Projetos!BS264=2,Técnicos!$H$2:$H$100,Técnicos!$J$2:$J$100)),,0,1))</f>
        <v/>
      </c>
      <c r="BN265" s="15" t="str" cm="1">
        <f t="array" ref="BN265">IF(OR($B265="",BN$2=""),"",Projetos!$K264*_xlfn.XLOOKUP(BN$2,Técnicos!$A$2:$A$100,IF(Projetos!BT264=1,Técnicos!$F$2:$F$100,IF(Projetos!BT264=2,Técnicos!$H$2:$H$100,Técnicos!$J$2:$J$100)),,0,1))</f>
        <v/>
      </c>
      <c r="BO265" s="15" t="str" cm="1">
        <f t="array" ref="BO265">IF(OR($B265="",BO$2=""),"",Projetos!$K264*_xlfn.XLOOKUP(BO$2,Técnicos!$A$2:$A$100,IF(Projetos!BU264=1,Técnicos!$F$2:$F$100,IF(Projetos!BU264=2,Técnicos!$H$2:$H$100,Técnicos!$J$2:$J$100)),,0,1))</f>
        <v/>
      </c>
      <c r="BP265" s="15" t="str" cm="1">
        <f t="array" ref="BP265">IF(OR($B265="",BP$2=""),"",Projetos!$K264*_xlfn.XLOOKUP(BP$2,Técnicos!$A$2:$A$100,IF(Projetos!BV264=1,Técnicos!$F$2:$F$100,IF(Projetos!BV264=2,Técnicos!$H$2:$H$100,Técnicos!$J$2:$J$100)),,0,1))</f>
        <v/>
      </c>
      <c r="BQ265" s="15" t="str" cm="1">
        <f t="array" ref="BQ265">IF(OR($B265="",BQ$2=""),"",Projetos!$K264*_xlfn.XLOOKUP(BQ$2,Técnicos!$A$2:$A$100,IF(Projetos!BW264=1,Técnicos!$F$2:$F$100,IF(Projetos!BW264=2,Técnicos!$H$2:$H$100,Técnicos!$J$2:$J$100)),,0,1))</f>
        <v/>
      </c>
    </row>
    <row r="266" spans="3:69" x14ac:dyDescent="0.3">
      <c r="C266" s="15" t="str" cm="1">
        <f t="array" ref="C266">IF(OR($B266="",C$2=""),"",Projetos!$K265/_xlfn.XLOOKUP(C$2,Técnicos!$A$2:$A$100,IF(Projetos!I265=1,Técnicos!$F$2:$F$100,IF(Projetos!I265=2,Técnicos!$H$2:$H$100,Técnicos!$J$2:$J$100)),,0,1))</f>
        <v/>
      </c>
      <c r="D266" s="15" t="str" cm="1">
        <f t="array" ref="D266">IF(OR($B266="",D$2=""),"",Projetos!$K265/_xlfn.XLOOKUP(D$2,Técnicos!$A$2:$A$100,IF(Projetos!J265=1,Técnicos!$F$2:$F$100,IF(Projetos!J265=2,Técnicos!$H$2:$H$100,Técnicos!$J$2:$J$100)),,0,1))</f>
        <v/>
      </c>
      <c r="E266" s="15" t="str" cm="1">
        <f t="array" ref="E266">IF(OR($B266="",E$2=""),"",Projetos!$K265/_xlfn.XLOOKUP(E$2,Técnicos!$A$2:$A$100,IF(Projetos!K265=1,Técnicos!$F$2:$F$100,IF(Projetos!K265=2,Técnicos!$H$2:$H$100,Técnicos!$J$2:$J$100)),,0,1))</f>
        <v/>
      </c>
      <c r="F266" s="15" t="str" cm="1">
        <f t="array" ref="F266">IF(OR($B266="",F$2=""),"",Projetos!$K265/_xlfn.XLOOKUP(F$2,Técnicos!$A$2:$A$100,IF(Projetos!L265=1,Técnicos!$F$2:$F$100,IF(Projetos!L265=2,Técnicos!$H$2:$H$100,Técnicos!$J$2:$J$100)),,0,1))</f>
        <v/>
      </c>
      <c r="G266" s="15" t="str" cm="1">
        <f t="array" ref="G266">IF(OR($B266="",G$2=""),"",Projetos!$K265/_xlfn.XLOOKUP(G$2,Técnicos!$A$2:$A$100,IF(Projetos!M265=1,Técnicos!$F$2:$F$100,IF(Projetos!M265=2,Técnicos!$H$2:$H$100,Técnicos!$J$2:$J$100)),,0,1))</f>
        <v/>
      </c>
      <c r="H266" s="15" t="str" cm="1">
        <f t="array" ref="H266">IF(OR($B266="",H$2=""),"",Projetos!$K265/_xlfn.XLOOKUP(H$2,Técnicos!$A$2:$A$100,IF(Projetos!N265=1,Técnicos!$F$2:$F$100,IF(Projetos!N265=2,Técnicos!$H$2:$H$100,Técnicos!$J$2:$J$100)),,0,1))</f>
        <v/>
      </c>
      <c r="I266" s="15" t="str" cm="1">
        <f t="array" ref="I266">IF(OR($B266="",I$2=""),"",Projetos!$K265/_xlfn.XLOOKUP(I$2,Técnicos!$A$2:$A$100,IF(Projetos!O265=1,Técnicos!$F$2:$F$100,IF(Projetos!O265=2,Técnicos!$H$2:$H$100,Técnicos!$J$2:$J$100)),,0,1))</f>
        <v/>
      </c>
      <c r="J266" s="15" t="str" cm="1">
        <f t="array" ref="J266">IF(OR($B266="",J$2=""),"",Projetos!$K265/_xlfn.XLOOKUP(J$2,Técnicos!$A$2:$A$100,IF(Projetos!P265=1,Técnicos!$F$2:$F$100,IF(Projetos!P265=2,Técnicos!$H$2:$H$100,Técnicos!$J$2:$J$100)),,0,1))</f>
        <v/>
      </c>
      <c r="K266" s="15" t="str" cm="1">
        <f t="array" ref="K266">IF(OR($B266="",K$2=""),"",Projetos!$K265/_xlfn.XLOOKUP(K$2,Técnicos!$A$2:$A$100,IF(Projetos!Q265=1,Técnicos!$F$2:$F$100,IF(Projetos!Q265=2,Técnicos!$H$2:$H$100,Técnicos!$J$2:$J$100)),,0,1))</f>
        <v/>
      </c>
      <c r="L266" s="15" t="str" cm="1">
        <f t="array" ref="L266">IF(OR($B266="",L$2=""),"",Projetos!$K265/_xlfn.XLOOKUP(L$2,Técnicos!$A$2:$A$100,IF(Projetos!R265=1,Técnicos!$F$2:$F$100,IF(Projetos!R265=2,Técnicos!$H$2:$H$100,Técnicos!$J$2:$J$100)),,0,1))</f>
        <v/>
      </c>
      <c r="M266" s="15" t="str" cm="1">
        <f t="array" ref="M266">IF(OR($B266="",M$2=""),"",Projetos!$K265/_xlfn.XLOOKUP(M$2,Técnicos!$A$2:$A$100,IF(Projetos!S265=1,Técnicos!$F$2:$F$100,IF(Projetos!S265=2,Técnicos!$H$2:$H$100,Técnicos!$J$2:$J$100)),,0,1))</f>
        <v/>
      </c>
      <c r="N266" s="15" t="str" cm="1">
        <f t="array" ref="N266">IF(OR($B266="",N$2=""),"",Projetos!$K265/_xlfn.XLOOKUP(N$2,Técnicos!$A$2:$A$100,IF(Projetos!T265=1,Técnicos!$F$2:$F$100,IF(Projetos!T265=2,Técnicos!$H$2:$H$100,Técnicos!$J$2:$J$100)),,0,1))</f>
        <v/>
      </c>
      <c r="O266" s="15" t="str" cm="1">
        <f t="array" ref="O266">IF(OR($B266="",O$2=""),"",Projetos!$K265/_xlfn.XLOOKUP(O$2,Técnicos!$A$2:$A$100,IF(Projetos!U265=1,Técnicos!$F$2:$F$100,IF(Projetos!U265=2,Técnicos!$H$2:$H$100,Técnicos!$J$2:$J$100)),,0,1))</f>
        <v/>
      </c>
      <c r="P266" s="15" t="str" cm="1">
        <f t="array" ref="P266">IF(OR($B266="",P$2=""),"",Projetos!$K265/_xlfn.XLOOKUP(P$2,Técnicos!$A$2:$A$100,IF(Projetos!V265=1,Técnicos!$F$2:$F$100,IF(Projetos!V265=2,Técnicos!$H$2:$H$100,Técnicos!$J$2:$J$100)),,0,1))</f>
        <v/>
      </c>
      <c r="Q266" s="15" t="str" cm="1">
        <f t="array" ref="Q266">IF(OR($B266="",Q$2=""),"",Projetos!$K265/_xlfn.XLOOKUP(Q$2,Técnicos!$A$2:$A$100,IF(Projetos!W265=1,Técnicos!$F$2:$F$100,IF(Projetos!W265=2,Técnicos!$H$2:$H$100,Técnicos!$J$2:$J$100)),,0,1))</f>
        <v/>
      </c>
      <c r="R266" s="15" t="str" cm="1">
        <f t="array" ref="R266">IF(OR($B266="",R$2=""),"",Projetos!$K265/_xlfn.XLOOKUP(R$2,Técnicos!$A$2:$A$100,IF(Projetos!X265=1,Técnicos!$F$2:$F$100,IF(Projetos!X265=2,Técnicos!$H$2:$H$100,Técnicos!$J$2:$J$100)),,0,1))</f>
        <v/>
      </c>
      <c r="S266" s="15" t="str" cm="1">
        <f t="array" ref="S266">IF(OR($B266="",S$2=""),"",Projetos!$K265/_xlfn.XLOOKUP(S$2,Técnicos!$A$2:$A$100,IF(Projetos!Y265=1,Técnicos!$F$2:$F$100,IF(Projetos!Y265=2,Técnicos!$H$2:$H$100,Técnicos!$J$2:$J$100)),,0,1))</f>
        <v/>
      </c>
      <c r="T266" s="15" t="str" cm="1">
        <f t="array" ref="T266">IF(OR($B266="",T$2=""),"",Projetos!$K265/_xlfn.XLOOKUP(T$2,Técnicos!$A$2:$A$100,IF(Projetos!Z265=1,Técnicos!$F$2:$F$100,IF(Projetos!Z265=2,Técnicos!$H$2:$H$100,Técnicos!$J$2:$J$100)),,0,1))</f>
        <v/>
      </c>
      <c r="U266" s="15" t="str" cm="1">
        <f t="array" ref="U266">IF(OR($B266="",U$2=""),"",Projetos!$K265/_xlfn.XLOOKUP(U$2,Técnicos!$A$2:$A$100,IF(Projetos!AA265=1,Técnicos!$F$2:$F$100,IF(Projetos!AA265=2,Técnicos!$H$2:$H$100,Técnicos!$J$2:$J$100)),,0,1))</f>
        <v/>
      </c>
      <c r="V266" s="15" t="str" cm="1">
        <f t="array" ref="V266">IF(OR($B266="",V$2=""),"",Projetos!$K265/_xlfn.XLOOKUP(V$2,Técnicos!$A$2:$A$100,IF(Projetos!AB265=1,Técnicos!$F$2:$F$100,IF(Projetos!AB265=2,Técnicos!$H$2:$H$100,Técnicos!$J$2:$J$100)),,0,1))</f>
        <v/>
      </c>
      <c r="W266" s="15" t="str" cm="1">
        <f t="array" ref="W266">IF(OR($B266="",W$2=""),"",Projetos!$K265/_xlfn.XLOOKUP(W$2,Técnicos!$A$2:$A$100,IF(Projetos!AC265=1,Técnicos!$F$2:$F$100,IF(Projetos!AC265=2,Técnicos!$H$2:$H$100,Técnicos!$J$2:$J$100)),,0,1))</f>
        <v/>
      </c>
      <c r="X266" s="15" t="str" cm="1">
        <f t="array" ref="X266">IF(OR($B266="",X$2=""),"",Projetos!$K265/_xlfn.XLOOKUP(X$2,Técnicos!$A$2:$A$100,IF(Projetos!AD265=1,Técnicos!$F$2:$F$100,IF(Projetos!AD265=2,Técnicos!$H$2:$H$100,Técnicos!$J$2:$J$100)),,0,1))</f>
        <v/>
      </c>
      <c r="Y266" s="15" t="str" cm="1">
        <f t="array" ref="Y266">IF(OR($B266="",Y$2=""),"",Projetos!$K265/_xlfn.XLOOKUP(Y$2,Técnicos!$A$2:$A$100,IF(Projetos!AE265=1,Técnicos!$F$2:$F$100,IF(Projetos!AE265=2,Técnicos!$H$2:$H$100,Técnicos!$J$2:$J$100)),,0,1))</f>
        <v/>
      </c>
      <c r="Z266" s="15" t="str" cm="1">
        <f t="array" ref="Z266">IF(OR($B266="",Z$2=""),"",Projetos!$K265/_xlfn.XLOOKUP(Z$2,Técnicos!$A$2:$A$100,IF(Projetos!AF265=1,Técnicos!$F$2:$F$100,IF(Projetos!AF265=2,Técnicos!$H$2:$H$100,Técnicos!$J$2:$J$100)),,0,1))</f>
        <v/>
      </c>
      <c r="AA266" s="15" t="str" cm="1">
        <f t="array" ref="AA266">IF(OR($B266="",AA$2=""),"",Projetos!$K265/_xlfn.XLOOKUP(AA$2,Técnicos!$A$2:$A$100,IF(Projetos!AG265=1,Técnicos!$F$2:$F$100,IF(Projetos!AG265=2,Técnicos!$H$2:$H$100,Técnicos!$J$2:$J$100)),,0,1))</f>
        <v/>
      </c>
      <c r="AB266" s="15" t="str" cm="1">
        <f t="array" ref="AB266">IF(OR($B266="",AB$2=""),"",Projetos!$K265/_xlfn.XLOOKUP(AB$2,Técnicos!$A$2:$A$100,IF(Projetos!AH265=1,Técnicos!$F$2:$F$100,IF(Projetos!AH265=2,Técnicos!$H$2:$H$100,Técnicos!$J$2:$J$100)),,0,1))</f>
        <v/>
      </c>
      <c r="AC266" s="15" t="str" cm="1">
        <f t="array" ref="AC266">IF(OR($B266="",AC$2=""),"",Projetos!$K265/_xlfn.XLOOKUP(AC$2,Técnicos!$A$2:$A$100,IF(Projetos!AI265=1,Técnicos!$F$2:$F$100,IF(Projetos!AI265=2,Técnicos!$H$2:$H$100,Técnicos!$J$2:$J$100)),,0,1))</f>
        <v/>
      </c>
      <c r="AD266" s="15" t="str" cm="1">
        <f t="array" ref="AD266">IF(OR($B266="",AD$2=""),"",Projetos!$K265/_xlfn.XLOOKUP(AD$2,Técnicos!$A$2:$A$100,IF(Projetos!AJ265=1,Técnicos!$F$2:$F$100,IF(Projetos!AJ265=2,Técnicos!$H$2:$H$100,Técnicos!$J$2:$J$100)),,0,1))</f>
        <v/>
      </c>
      <c r="AE266" s="15" t="str" cm="1">
        <f t="array" ref="AE266">IF(OR($B266="",AE$2=""),"",Projetos!$K265/_xlfn.XLOOKUP(AE$2,Técnicos!$A$2:$A$100,IF(Projetos!AK265=1,Técnicos!$F$2:$F$100,IF(Projetos!AK265=2,Técnicos!$H$2:$H$100,Técnicos!$J$2:$J$100)),,0,1))</f>
        <v/>
      </c>
      <c r="AF266" s="15" t="str" cm="1">
        <f t="array" ref="AF266">IF(OR($B266="",AF$2=""),"",Projetos!$K265/_xlfn.XLOOKUP(AF$2,Técnicos!$A$2:$A$100,IF(Projetos!AL265=1,Técnicos!$F$2:$F$100,IF(Projetos!AL265=2,Técnicos!$H$2:$H$100,Técnicos!$J$2:$J$100)),,0,1))</f>
        <v/>
      </c>
      <c r="AG266" s="15" t="str" cm="1">
        <f t="array" ref="AG266">IF(OR($B266="",AG$2=""),"",Projetos!$K265/_xlfn.XLOOKUP(AG$2,Técnicos!$A$2:$A$100,IF(Projetos!AM265=1,Técnicos!$F$2:$F$100,IF(Projetos!AM265=2,Técnicos!$H$2:$H$100,Técnicos!$J$2:$J$100)),,0,1))</f>
        <v/>
      </c>
      <c r="AH266" s="15" t="str" cm="1">
        <f t="array" ref="AH266">IF(OR($B266="",AH$2=""),"",Projetos!$K265/_xlfn.XLOOKUP(AH$2,Técnicos!$A$2:$A$100,IF(Projetos!AN265=1,Técnicos!$F$2:$F$100,IF(Projetos!AN265=2,Técnicos!$H$2:$H$100,Técnicos!$J$2:$J$100)),,0,1))</f>
        <v/>
      </c>
      <c r="AI266" s="15" t="str" cm="1">
        <f t="array" ref="AI266">IF(OR($B266="",AI$2=""),"",Projetos!$K265/_xlfn.XLOOKUP(AI$2,Técnicos!$A$2:$A$100,IF(Projetos!AO265=1,Técnicos!$F$2:$F$100,IF(Projetos!AO265=2,Técnicos!$H$2:$H$100,Técnicos!$J$2:$J$100)),,0,1))</f>
        <v/>
      </c>
      <c r="AJ266" s="15" t="str" cm="1">
        <f t="array" ref="AJ266">IF(OR($B266="",AJ$2=""),"",Projetos!$K265/_xlfn.XLOOKUP(AJ$2,Técnicos!$A$2:$A$100,IF(Projetos!AP265=1,Técnicos!$F$2:$F$100,IF(Projetos!AP265=2,Técnicos!$H$2:$H$100,Técnicos!$J$2:$J$100)),,0,1))</f>
        <v/>
      </c>
      <c r="AK266" s="15" t="str" cm="1">
        <f t="array" ref="AK266">IF(OR($B266="",AK$2=""),"",Projetos!$K265/_xlfn.XLOOKUP(AK$2,Técnicos!$A$2:$A$100,IF(Projetos!AQ265=1,Técnicos!$F$2:$F$100,IF(Projetos!AQ265=2,Técnicos!$H$2:$H$100,Técnicos!$J$2:$J$100)),,0,1))</f>
        <v/>
      </c>
      <c r="AL266" s="15" t="str" cm="1">
        <f t="array" ref="AL266">IF(OR($B266="",AL$2=""),"",Projetos!$K265*_xlfn.XLOOKUP(AL$2,Técnicos!$A$2:$A$100,IF(Projetos!AR265=1,Técnicos!$F$2:$F$100,IF(Projetos!AR265=2,Técnicos!$H$2:$H$100,Técnicos!$J$2:$J$100)),,0,1))</f>
        <v/>
      </c>
      <c r="AM266" s="15" t="str" cm="1">
        <f t="array" ref="AM266">IF(OR($B266="",AM$2=""),"",Projetos!$K265*_xlfn.XLOOKUP(AM$2,Técnicos!$A$2:$A$100,IF(Projetos!AS265=1,Técnicos!$F$2:$F$100,IF(Projetos!AS265=2,Técnicos!$H$2:$H$100,Técnicos!$J$2:$J$100)),,0,1))</f>
        <v/>
      </c>
      <c r="AN266" s="15" t="str" cm="1">
        <f t="array" ref="AN266">IF(OR($B266="",AN$2=""),"",Projetos!$K265*_xlfn.XLOOKUP(AN$2,Técnicos!$A$2:$A$100,IF(Projetos!AT265=1,Técnicos!$F$2:$F$100,IF(Projetos!AT265=2,Técnicos!$H$2:$H$100,Técnicos!$J$2:$J$100)),,0,1))</f>
        <v/>
      </c>
      <c r="AO266" s="15" t="str" cm="1">
        <f t="array" ref="AO266">IF(OR($B266="",AO$2=""),"",Projetos!$K265*_xlfn.XLOOKUP(AO$2,Técnicos!$A$2:$A$100,IF(Projetos!AU265=1,Técnicos!$F$2:$F$100,IF(Projetos!AU265=2,Técnicos!$H$2:$H$100,Técnicos!$J$2:$J$100)),,0,1))</f>
        <v/>
      </c>
      <c r="AP266" s="15" t="str" cm="1">
        <f t="array" ref="AP266">IF(OR($B266="",AP$2=""),"",Projetos!$K265*_xlfn.XLOOKUP(AP$2,Técnicos!$A$2:$A$100,IF(Projetos!AV265=1,Técnicos!$F$2:$F$100,IF(Projetos!AV265=2,Técnicos!$H$2:$H$100,Técnicos!$J$2:$J$100)),,0,1))</f>
        <v/>
      </c>
      <c r="AQ266" s="15" t="str" cm="1">
        <f t="array" ref="AQ266">IF(OR($B266="",AQ$2=""),"",Projetos!$K265*_xlfn.XLOOKUP(AQ$2,Técnicos!$A$2:$A$100,IF(Projetos!AW265=1,Técnicos!$F$2:$F$100,IF(Projetos!AW265=2,Técnicos!$H$2:$H$100,Técnicos!$J$2:$J$100)),,0,1))</f>
        <v/>
      </c>
      <c r="AR266" s="15" t="str" cm="1">
        <f t="array" ref="AR266">IF(OR($B266="",AR$2=""),"",Projetos!$K265*_xlfn.XLOOKUP(AR$2,Técnicos!$A$2:$A$100,IF(Projetos!AX265=1,Técnicos!$F$2:$F$100,IF(Projetos!AX265=2,Técnicos!$H$2:$H$100,Técnicos!$J$2:$J$100)),,0,1))</f>
        <v/>
      </c>
      <c r="AS266" s="15" t="str" cm="1">
        <f t="array" ref="AS266">IF(OR($B266="",AS$2=""),"",Projetos!$K265*_xlfn.XLOOKUP(AS$2,Técnicos!$A$2:$A$100,IF(Projetos!AY265=1,Técnicos!$F$2:$F$100,IF(Projetos!AY265=2,Técnicos!$H$2:$H$100,Técnicos!$J$2:$J$100)),,0,1))</f>
        <v/>
      </c>
      <c r="AT266" s="15" t="str" cm="1">
        <f t="array" ref="AT266">IF(OR($B266="",AT$2=""),"",Projetos!$K265*_xlfn.XLOOKUP(AT$2,Técnicos!$A$2:$A$100,IF(Projetos!AZ265=1,Técnicos!$F$2:$F$100,IF(Projetos!AZ265=2,Técnicos!$H$2:$H$100,Técnicos!$J$2:$J$100)),,0,1))</f>
        <v/>
      </c>
      <c r="AU266" s="15" t="str" cm="1">
        <f t="array" ref="AU266">IF(OR($B266="",AU$2=""),"",Projetos!$K265*_xlfn.XLOOKUP(AU$2,Técnicos!$A$2:$A$100,IF(Projetos!BA265=1,Técnicos!$F$2:$F$100,IF(Projetos!BA265=2,Técnicos!$H$2:$H$100,Técnicos!$J$2:$J$100)),,0,1))</f>
        <v/>
      </c>
      <c r="AV266" s="15" t="str" cm="1">
        <f t="array" ref="AV266">IF(OR($B266="",AV$2=""),"",Projetos!$K265*_xlfn.XLOOKUP(AV$2,Técnicos!$A$2:$A$100,IF(Projetos!BB265=1,Técnicos!$F$2:$F$100,IF(Projetos!BB265=2,Técnicos!$H$2:$H$100,Técnicos!$J$2:$J$100)),,0,1))</f>
        <v/>
      </c>
      <c r="AW266" s="15" t="str" cm="1">
        <f t="array" ref="AW266">IF(OR($B266="",AW$2=""),"",Projetos!$K265*_xlfn.XLOOKUP(AW$2,Técnicos!$A$2:$A$100,IF(Projetos!BC265=1,Técnicos!$F$2:$F$100,IF(Projetos!BC265=2,Técnicos!$H$2:$H$100,Técnicos!$J$2:$J$100)),,0,1))</f>
        <v/>
      </c>
      <c r="AX266" s="15" t="str" cm="1">
        <f t="array" ref="AX266">IF(OR($B266="",AX$2=""),"",Projetos!$K265*_xlfn.XLOOKUP(AX$2,Técnicos!$A$2:$A$100,IF(Projetos!BD265=1,Técnicos!$F$2:$F$100,IF(Projetos!BD265=2,Técnicos!$H$2:$H$100,Técnicos!$J$2:$J$100)),,0,1))</f>
        <v/>
      </c>
      <c r="AY266" s="15" t="str" cm="1">
        <f t="array" ref="AY266">IF(OR($B266="",AY$2=""),"",Projetos!$K265*_xlfn.XLOOKUP(AY$2,Técnicos!$A$2:$A$100,IF(Projetos!BE265=1,Técnicos!$F$2:$F$100,IF(Projetos!BE265=2,Técnicos!$H$2:$H$100,Técnicos!$J$2:$J$100)),,0,1))</f>
        <v/>
      </c>
      <c r="AZ266" s="15" t="str" cm="1">
        <f t="array" ref="AZ266">IF(OR($B266="",AZ$2=""),"",Projetos!$K265*_xlfn.XLOOKUP(AZ$2,Técnicos!$A$2:$A$100,IF(Projetos!BF265=1,Técnicos!$F$2:$F$100,IF(Projetos!BF265=2,Técnicos!$H$2:$H$100,Técnicos!$J$2:$J$100)),,0,1))</f>
        <v/>
      </c>
      <c r="BA266" s="15" t="str" cm="1">
        <f t="array" ref="BA266">IF(OR($B266="",BA$2=""),"",Projetos!$K265*_xlfn.XLOOKUP(BA$2,Técnicos!$A$2:$A$100,IF(Projetos!BG265=1,Técnicos!$F$2:$F$100,IF(Projetos!BG265=2,Técnicos!$H$2:$H$100,Técnicos!$J$2:$J$100)),,0,1))</f>
        <v/>
      </c>
      <c r="BB266" s="15" t="str" cm="1">
        <f t="array" ref="BB266">IF(OR($B266="",BB$2=""),"",Projetos!$K265*_xlfn.XLOOKUP(BB$2,Técnicos!$A$2:$A$100,IF(Projetos!BH265=1,Técnicos!$F$2:$F$100,IF(Projetos!BH265=2,Técnicos!$H$2:$H$100,Técnicos!$J$2:$J$100)),,0,1))</f>
        <v/>
      </c>
      <c r="BC266" s="15" t="str" cm="1">
        <f t="array" ref="BC266">IF(OR($B266="",BC$2=""),"",Projetos!$K265*_xlfn.XLOOKUP(BC$2,Técnicos!$A$2:$A$100,IF(Projetos!BI265=1,Técnicos!$F$2:$F$100,IF(Projetos!BI265=2,Técnicos!$H$2:$H$100,Técnicos!$J$2:$J$100)),,0,1))</f>
        <v/>
      </c>
      <c r="BD266" s="15" t="str" cm="1">
        <f t="array" ref="BD266">IF(OR($B266="",BD$2=""),"",Projetos!$K265*_xlfn.XLOOKUP(BD$2,Técnicos!$A$2:$A$100,IF(Projetos!BJ265=1,Técnicos!$F$2:$F$100,IF(Projetos!BJ265=2,Técnicos!$H$2:$H$100,Técnicos!$J$2:$J$100)),,0,1))</f>
        <v/>
      </c>
      <c r="BE266" s="15" t="str" cm="1">
        <f t="array" ref="BE266">IF(OR($B266="",BE$2=""),"",Projetos!$K265*_xlfn.XLOOKUP(BE$2,Técnicos!$A$2:$A$100,IF(Projetos!BK265=1,Técnicos!$F$2:$F$100,IF(Projetos!BK265=2,Técnicos!$H$2:$H$100,Técnicos!$J$2:$J$100)),,0,1))</f>
        <v/>
      </c>
      <c r="BF266" s="15" t="str" cm="1">
        <f t="array" ref="BF266">IF(OR($B266="",BF$2=""),"",Projetos!$K265*_xlfn.XLOOKUP(BF$2,Técnicos!$A$2:$A$100,IF(Projetos!BL265=1,Técnicos!$F$2:$F$100,IF(Projetos!BL265=2,Técnicos!$H$2:$H$100,Técnicos!$J$2:$J$100)),,0,1))</f>
        <v/>
      </c>
      <c r="BG266" s="15" t="str" cm="1">
        <f t="array" ref="BG266">IF(OR($B266="",BG$2=""),"",Projetos!$K265*_xlfn.XLOOKUP(BG$2,Técnicos!$A$2:$A$100,IF(Projetos!BM265=1,Técnicos!$F$2:$F$100,IF(Projetos!BM265=2,Técnicos!$H$2:$H$100,Técnicos!$J$2:$J$100)),,0,1))</f>
        <v/>
      </c>
      <c r="BH266" s="15" t="str" cm="1">
        <f t="array" ref="BH266">IF(OR($B266="",BH$2=""),"",Projetos!$K265*_xlfn.XLOOKUP(BH$2,Técnicos!$A$2:$A$100,IF(Projetos!BN265=1,Técnicos!$F$2:$F$100,IF(Projetos!BN265=2,Técnicos!$H$2:$H$100,Técnicos!$J$2:$J$100)),,0,1))</f>
        <v/>
      </c>
      <c r="BI266" s="15" t="str" cm="1">
        <f t="array" ref="BI266">IF(OR($B266="",BI$2=""),"",Projetos!$K265*_xlfn.XLOOKUP(BI$2,Técnicos!$A$2:$A$100,IF(Projetos!BO265=1,Técnicos!$F$2:$F$100,IF(Projetos!BO265=2,Técnicos!$H$2:$H$100,Técnicos!$J$2:$J$100)),,0,1))</f>
        <v/>
      </c>
      <c r="BJ266" s="15" t="str" cm="1">
        <f t="array" ref="BJ266">IF(OR($B266="",BJ$2=""),"",Projetos!$K265*_xlfn.XLOOKUP(BJ$2,Técnicos!$A$2:$A$100,IF(Projetos!BP265=1,Técnicos!$F$2:$F$100,IF(Projetos!BP265=2,Técnicos!$H$2:$H$100,Técnicos!$J$2:$J$100)),,0,1))</f>
        <v/>
      </c>
      <c r="BK266" s="15" t="str" cm="1">
        <f t="array" ref="BK266">IF(OR($B266="",BK$2=""),"",Projetos!$K265*_xlfn.XLOOKUP(BK$2,Técnicos!$A$2:$A$100,IF(Projetos!BQ265=1,Técnicos!$F$2:$F$100,IF(Projetos!BQ265=2,Técnicos!$H$2:$H$100,Técnicos!$J$2:$J$100)),,0,1))</f>
        <v/>
      </c>
      <c r="BL266" s="15" t="str" cm="1">
        <f t="array" ref="BL266">IF(OR($B266="",BL$2=""),"",Projetos!$K265*_xlfn.XLOOKUP(BL$2,Técnicos!$A$2:$A$100,IF(Projetos!BR265=1,Técnicos!$F$2:$F$100,IF(Projetos!BR265=2,Técnicos!$H$2:$H$100,Técnicos!$J$2:$J$100)),,0,1))</f>
        <v/>
      </c>
      <c r="BM266" s="15" t="str" cm="1">
        <f t="array" ref="BM266">IF(OR($B266="",BM$2=""),"",Projetos!$K265*_xlfn.XLOOKUP(BM$2,Técnicos!$A$2:$A$100,IF(Projetos!BS265=1,Técnicos!$F$2:$F$100,IF(Projetos!BS265=2,Técnicos!$H$2:$H$100,Técnicos!$J$2:$J$100)),,0,1))</f>
        <v/>
      </c>
      <c r="BN266" s="15" t="str" cm="1">
        <f t="array" ref="BN266">IF(OR($B266="",BN$2=""),"",Projetos!$K265*_xlfn.XLOOKUP(BN$2,Técnicos!$A$2:$A$100,IF(Projetos!BT265=1,Técnicos!$F$2:$F$100,IF(Projetos!BT265=2,Técnicos!$H$2:$H$100,Técnicos!$J$2:$J$100)),,0,1))</f>
        <v/>
      </c>
      <c r="BO266" s="15" t="str" cm="1">
        <f t="array" ref="BO266">IF(OR($B266="",BO$2=""),"",Projetos!$K265*_xlfn.XLOOKUP(BO$2,Técnicos!$A$2:$A$100,IF(Projetos!BU265=1,Técnicos!$F$2:$F$100,IF(Projetos!BU265=2,Técnicos!$H$2:$H$100,Técnicos!$J$2:$J$100)),,0,1))</f>
        <v/>
      </c>
      <c r="BP266" s="15" t="str" cm="1">
        <f t="array" ref="BP266">IF(OR($B266="",BP$2=""),"",Projetos!$K265*_xlfn.XLOOKUP(BP$2,Técnicos!$A$2:$A$100,IF(Projetos!BV265=1,Técnicos!$F$2:$F$100,IF(Projetos!BV265=2,Técnicos!$H$2:$H$100,Técnicos!$J$2:$J$100)),,0,1))</f>
        <v/>
      </c>
      <c r="BQ266" s="15" t="str" cm="1">
        <f t="array" ref="BQ266">IF(OR($B266="",BQ$2=""),"",Projetos!$K265*_xlfn.XLOOKUP(BQ$2,Técnicos!$A$2:$A$100,IF(Projetos!BW265=1,Técnicos!$F$2:$F$100,IF(Projetos!BW265=2,Técnicos!$H$2:$H$100,Técnicos!$J$2:$J$100)),,0,1))</f>
        <v/>
      </c>
    </row>
    <row r="267" spans="3:69" x14ac:dyDescent="0.3">
      <c r="C267" s="15" t="str" cm="1">
        <f t="array" ref="C267">IF(OR($B267="",C$2=""),"",Projetos!$K266/_xlfn.XLOOKUP(C$2,Técnicos!$A$2:$A$100,IF(Projetos!I266=1,Técnicos!$F$2:$F$100,IF(Projetos!I266=2,Técnicos!$H$2:$H$100,Técnicos!$J$2:$J$100)),,0,1))</f>
        <v/>
      </c>
      <c r="D267" s="15" t="str" cm="1">
        <f t="array" ref="D267">IF(OR($B267="",D$2=""),"",Projetos!$K266/_xlfn.XLOOKUP(D$2,Técnicos!$A$2:$A$100,IF(Projetos!J266=1,Técnicos!$F$2:$F$100,IF(Projetos!J266=2,Técnicos!$H$2:$H$100,Técnicos!$J$2:$J$100)),,0,1))</f>
        <v/>
      </c>
      <c r="E267" s="15" t="str" cm="1">
        <f t="array" ref="E267">IF(OR($B267="",E$2=""),"",Projetos!$K266/_xlfn.XLOOKUP(E$2,Técnicos!$A$2:$A$100,IF(Projetos!K266=1,Técnicos!$F$2:$F$100,IF(Projetos!K266=2,Técnicos!$H$2:$H$100,Técnicos!$J$2:$J$100)),,0,1))</f>
        <v/>
      </c>
      <c r="F267" s="15" t="str" cm="1">
        <f t="array" ref="F267">IF(OR($B267="",F$2=""),"",Projetos!$K266/_xlfn.XLOOKUP(F$2,Técnicos!$A$2:$A$100,IF(Projetos!L266=1,Técnicos!$F$2:$F$100,IF(Projetos!L266=2,Técnicos!$H$2:$H$100,Técnicos!$J$2:$J$100)),,0,1))</f>
        <v/>
      </c>
      <c r="G267" s="15" t="str" cm="1">
        <f t="array" ref="G267">IF(OR($B267="",G$2=""),"",Projetos!$K266/_xlfn.XLOOKUP(G$2,Técnicos!$A$2:$A$100,IF(Projetos!M266=1,Técnicos!$F$2:$F$100,IF(Projetos!M266=2,Técnicos!$H$2:$H$100,Técnicos!$J$2:$J$100)),,0,1))</f>
        <v/>
      </c>
      <c r="H267" s="15" t="str" cm="1">
        <f t="array" ref="H267">IF(OR($B267="",H$2=""),"",Projetos!$K266/_xlfn.XLOOKUP(H$2,Técnicos!$A$2:$A$100,IF(Projetos!N266=1,Técnicos!$F$2:$F$100,IF(Projetos!N266=2,Técnicos!$H$2:$H$100,Técnicos!$J$2:$J$100)),,0,1))</f>
        <v/>
      </c>
      <c r="I267" s="15" t="str" cm="1">
        <f t="array" ref="I267">IF(OR($B267="",I$2=""),"",Projetos!$K266/_xlfn.XLOOKUP(I$2,Técnicos!$A$2:$A$100,IF(Projetos!O266=1,Técnicos!$F$2:$F$100,IF(Projetos!O266=2,Técnicos!$H$2:$H$100,Técnicos!$J$2:$J$100)),,0,1))</f>
        <v/>
      </c>
      <c r="J267" s="15" t="str" cm="1">
        <f t="array" ref="J267">IF(OR($B267="",J$2=""),"",Projetos!$K266/_xlfn.XLOOKUP(J$2,Técnicos!$A$2:$A$100,IF(Projetos!P266=1,Técnicos!$F$2:$F$100,IF(Projetos!P266=2,Técnicos!$H$2:$H$100,Técnicos!$J$2:$J$100)),,0,1))</f>
        <v/>
      </c>
      <c r="K267" s="15" t="str" cm="1">
        <f t="array" ref="K267">IF(OR($B267="",K$2=""),"",Projetos!$K266/_xlfn.XLOOKUP(K$2,Técnicos!$A$2:$A$100,IF(Projetos!Q266=1,Técnicos!$F$2:$F$100,IF(Projetos!Q266=2,Técnicos!$H$2:$H$100,Técnicos!$J$2:$J$100)),,0,1))</f>
        <v/>
      </c>
      <c r="L267" s="15" t="str" cm="1">
        <f t="array" ref="L267">IF(OR($B267="",L$2=""),"",Projetos!$K266/_xlfn.XLOOKUP(L$2,Técnicos!$A$2:$A$100,IF(Projetos!R266=1,Técnicos!$F$2:$F$100,IF(Projetos!R266=2,Técnicos!$H$2:$H$100,Técnicos!$J$2:$J$100)),,0,1))</f>
        <v/>
      </c>
      <c r="M267" s="15" t="str" cm="1">
        <f t="array" ref="M267">IF(OR($B267="",M$2=""),"",Projetos!$K266/_xlfn.XLOOKUP(M$2,Técnicos!$A$2:$A$100,IF(Projetos!S266=1,Técnicos!$F$2:$F$100,IF(Projetos!S266=2,Técnicos!$H$2:$H$100,Técnicos!$J$2:$J$100)),,0,1))</f>
        <v/>
      </c>
      <c r="N267" s="15" t="str" cm="1">
        <f t="array" ref="N267">IF(OR($B267="",N$2=""),"",Projetos!$K266/_xlfn.XLOOKUP(N$2,Técnicos!$A$2:$A$100,IF(Projetos!T266=1,Técnicos!$F$2:$F$100,IF(Projetos!T266=2,Técnicos!$H$2:$H$100,Técnicos!$J$2:$J$100)),,0,1))</f>
        <v/>
      </c>
      <c r="O267" s="15" t="str" cm="1">
        <f t="array" ref="O267">IF(OR($B267="",O$2=""),"",Projetos!$K266/_xlfn.XLOOKUP(O$2,Técnicos!$A$2:$A$100,IF(Projetos!U266=1,Técnicos!$F$2:$F$100,IF(Projetos!U266=2,Técnicos!$H$2:$H$100,Técnicos!$J$2:$J$100)),,0,1))</f>
        <v/>
      </c>
      <c r="P267" s="15" t="str" cm="1">
        <f t="array" ref="P267">IF(OR($B267="",P$2=""),"",Projetos!$K266/_xlfn.XLOOKUP(P$2,Técnicos!$A$2:$A$100,IF(Projetos!V266=1,Técnicos!$F$2:$F$100,IF(Projetos!V266=2,Técnicos!$H$2:$H$100,Técnicos!$J$2:$J$100)),,0,1))</f>
        <v/>
      </c>
      <c r="Q267" s="15" t="str" cm="1">
        <f t="array" ref="Q267">IF(OR($B267="",Q$2=""),"",Projetos!$K266/_xlfn.XLOOKUP(Q$2,Técnicos!$A$2:$A$100,IF(Projetos!W266=1,Técnicos!$F$2:$F$100,IF(Projetos!W266=2,Técnicos!$H$2:$H$100,Técnicos!$J$2:$J$100)),,0,1))</f>
        <v/>
      </c>
      <c r="R267" s="15" t="str" cm="1">
        <f t="array" ref="R267">IF(OR($B267="",R$2=""),"",Projetos!$K266/_xlfn.XLOOKUP(R$2,Técnicos!$A$2:$A$100,IF(Projetos!X266=1,Técnicos!$F$2:$F$100,IF(Projetos!X266=2,Técnicos!$H$2:$H$100,Técnicos!$J$2:$J$100)),,0,1))</f>
        <v/>
      </c>
      <c r="S267" s="15" t="str" cm="1">
        <f t="array" ref="S267">IF(OR($B267="",S$2=""),"",Projetos!$K266/_xlfn.XLOOKUP(S$2,Técnicos!$A$2:$A$100,IF(Projetos!Y266=1,Técnicos!$F$2:$F$100,IF(Projetos!Y266=2,Técnicos!$H$2:$H$100,Técnicos!$J$2:$J$100)),,0,1))</f>
        <v/>
      </c>
      <c r="T267" s="15" t="str" cm="1">
        <f t="array" ref="T267">IF(OR($B267="",T$2=""),"",Projetos!$K266/_xlfn.XLOOKUP(T$2,Técnicos!$A$2:$A$100,IF(Projetos!Z266=1,Técnicos!$F$2:$F$100,IF(Projetos!Z266=2,Técnicos!$H$2:$H$100,Técnicos!$J$2:$J$100)),,0,1))</f>
        <v/>
      </c>
      <c r="U267" s="15" t="str" cm="1">
        <f t="array" ref="U267">IF(OR($B267="",U$2=""),"",Projetos!$K266/_xlfn.XLOOKUP(U$2,Técnicos!$A$2:$A$100,IF(Projetos!AA266=1,Técnicos!$F$2:$F$100,IF(Projetos!AA266=2,Técnicos!$H$2:$H$100,Técnicos!$J$2:$J$100)),,0,1))</f>
        <v/>
      </c>
      <c r="V267" s="15" t="str" cm="1">
        <f t="array" ref="V267">IF(OR($B267="",V$2=""),"",Projetos!$K266/_xlfn.XLOOKUP(V$2,Técnicos!$A$2:$A$100,IF(Projetos!AB266=1,Técnicos!$F$2:$F$100,IF(Projetos!AB266=2,Técnicos!$H$2:$H$100,Técnicos!$J$2:$J$100)),,0,1))</f>
        <v/>
      </c>
      <c r="W267" s="15" t="str" cm="1">
        <f t="array" ref="W267">IF(OR($B267="",W$2=""),"",Projetos!$K266/_xlfn.XLOOKUP(W$2,Técnicos!$A$2:$A$100,IF(Projetos!AC266=1,Técnicos!$F$2:$F$100,IF(Projetos!AC266=2,Técnicos!$H$2:$H$100,Técnicos!$J$2:$J$100)),,0,1))</f>
        <v/>
      </c>
      <c r="X267" s="15" t="str" cm="1">
        <f t="array" ref="X267">IF(OR($B267="",X$2=""),"",Projetos!$K266/_xlfn.XLOOKUP(X$2,Técnicos!$A$2:$A$100,IF(Projetos!AD266=1,Técnicos!$F$2:$F$100,IF(Projetos!AD266=2,Técnicos!$H$2:$H$100,Técnicos!$J$2:$J$100)),,0,1))</f>
        <v/>
      </c>
      <c r="Y267" s="15" t="str" cm="1">
        <f t="array" ref="Y267">IF(OR($B267="",Y$2=""),"",Projetos!$K266/_xlfn.XLOOKUP(Y$2,Técnicos!$A$2:$A$100,IF(Projetos!AE266=1,Técnicos!$F$2:$F$100,IF(Projetos!AE266=2,Técnicos!$H$2:$H$100,Técnicos!$J$2:$J$100)),,0,1))</f>
        <v/>
      </c>
      <c r="Z267" s="15" t="str" cm="1">
        <f t="array" ref="Z267">IF(OR($B267="",Z$2=""),"",Projetos!$K266/_xlfn.XLOOKUP(Z$2,Técnicos!$A$2:$A$100,IF(Projetos!AF266=1,Técnicos!$F$2:$F$100,IF(Projetos!AF266=2,Técnicos!$H$2:$H$100,Técnicos!$J$2:$J$100)),,0,1))</f>
        <v/>
      </c>
      <c r="AA267" s="15" t="str" cm="1">
        <f t="array" ref="AA267">IF(OR($B267="",AA$2=""),"",Projetos!$K266/_xlfn.XLOOKUP(AA$2,Técnicos!$A$2:$A$100,IF(Projetos!AG266=1,Técnicos!$F$2:$F$100,IF(Projetos!AG266=2,Técnicos!$H$2:$H$100,Técnicos!$J$2:$J$100)),,0,1))</f>
        <v/>
      </c>
      <c r="AB267" s="15" t="str" cm="1">
        <f t="array" ref="AB267">IF(OR($B267="",AB$2=""),"",Projetos!$K266/_xlfn.XLOOKUP(AB$2,Técnicos!$A$2:$A$100,IF(Projetos!AH266=1,Técnicos!$F$2:$F$100,IF(Projetos!AH266=2,Técnicos!$H$2:$H$100,Técnicos!$J$2:$J$100)),,0,1))</f>
        <v/>
      </c>
      <c r="AC267" s="15" t="str" cm="1">
        <f t="array" ref="AC267">IF(OR($B267="",AC$2=""),"",Projetos!$K266/_xlfn.XLOOKUP(AC$2,Técnicos!$A$2:$A$100,IF(Projetos!AI266=1,Técnicos!$F$2:$F$100,IF(Projetos!AI266=2,Técnicos!$H$2:$H$100,Técnicos!$J$2:$J$100)),,0,1))</f>
        <v/>
      </c>
      <c r="AD267" s="15" t="str" cm="1">
        <f t="array" ref="AD267">IF(OR($B267="",AD$2=""),"",Projetos!$K266/_xlfn.XLOOKUP(AD$2,Técnicos!$A$2:$A$100,IF(Projetos!AJ266=1,Técnicos!$F$2:$F$100,IF(Projetos!AJ266=2,Técnicos!$H$2:$H$100,Técnicos!$J$2:$J$100)),,0,1))</f>
        <v/>
      </c>
      <c r="AE267" s="15" t="str" cm="1">
        <f t="array" ref="AE267">IF(OR($B267="",AE$2=""),"",Projetos!$K266/_xlfn.XLOOKUP(AE$2,Técnicos!$A$2:$A$100,IF(Projetos!AK266=1,Técnicos!$F$2:$F$100,IF(Projetos!AK266=2,Técnicos!$H$2:$H$100,Técnicos!$J$2:$J$100)),,0,1))</f>
        <v/>
      </c>
      <c r="AF267" s="15" t="str" cm="1">
        <f t="array" ref="AF267">IF(OR($B267="",AF$2=""),"",Projetos!$K266/_xlfn.XLOOKUP(AF$2,Técnicos!$A$2:$A$100,IF(Projetos!AL266=1,Técnicos!$F$2:$F$100,IF(Projetos!AL266=2,Técnicos!$H$2:$H$100,Técnicos!$J$2:$J$100)),,0,1))</f>
        <v/>
      </c>
      <c r="AG267" s="15" t="str" cm="1">
        <f t="array" ref="AG267">IF(OR($B267="",AG$2=""),"",Projetos!$K266/_xlfn.XLOOKUP(AG$2,Técnicos!$A$2:$A$100,IF(Projetos!AM266=1,Técnicos!$F$2:$F$100,IF(Projetos!AM266=2,Técnicos!$H$2:$H$100,Técnicos!$J$2:$J$100)),,0,1))</f>
        <v/>
      </c>
      <c r="AH267" s="15" t="str" cm="1">
        <f t="array" ref="AH267">IF(OR($B267="",AH$2=""),"",Projetos!$K266/_xlfn.XLOOKUP(AH$2,Técnicos!$A$2:$A$100,IF(Projetos!AN266=1,Técnicos!$F$2:$F$100,IF(Projetos!AN266=2,Técnicos!$H$2:$H$100,Técnicos!$J$2:$J$100)),,0,1))</f>
        <v/>
      </c>
      <c r="AI267" s="15" t="str" cm="1">
        <f t="array" ref="AI267">IF(OR($B267="",AI$2=""),"",Projetos!$K266/_xlfn.XLOOKUP(AI$2,Técnicos!$A$2:$A$100,IF(Projetos!AO266=1,Técnicos!$F$2:$F$100,IF(Projetos!AO266=2,Técnicos!$H$2:$H$100,Técnicos!$J$2:$J$100)),,0,1))</f>
        <v/>
      </c>
      <c r="AJ267" s="15" t="str" cm="1">
        <f t="array" ref="AJ267">IF(OR($B267="",AJ$2=""),"",Projetos!$K266/_xlfn.XLOOKUP(AJ$2,Técnicos!$A$2:$A$100,IF(Projetos!AP266=1,Técnicos!$F$2:$F$100,IF(Projetos!AP266=2,Técnicos!$H$2:$H$100,Técnicos!$J$2:$J$100)),,0,1))</f>
        <v/>
      </c>
      <c r="AK267" s="15" t="str" cm="1">
        <f t="array" ref="AK267">IF(OR($B267="",AK$2=""),"",Projetos!$K266/_xlfn.XLOOKUP(AK$2,Técnicos!$A$2:$A$100,IF(Projetos!AQ266=1,Técnicos!$F$2:$F$100,IF(Projetos!AQ266=2,Técnicos!$H$2:$H$100,Técnicos!$J$2:$J$100)),,0,1))</f>
        <v/>
      </c>
      <c r="AL267" s="15" t="str" cm="1">
        <f t="array" ref="AL267">IF(OR($B267="",AL$2=""),"",Projetos!$K266*_xlfn.XLOOKUP(AL$2,Técnicos!$A$2:$A$100,IF(Projetos!AR266=1,Técnicos!$F$2:$F$100,IF(Projetos!AR266=2,Técnicos!$H$2:$H$100,Técnicos!$J$2:$J$100)),,0,1))</f>
        <v/>
      </c>
      <c r="AM267" s="15" t="str" cm="1">
        <f t="array" ref="AM267">IF(OR($B267="",AM$2=""),"",Projetos!$K266*_xlfn.XLOOKUP(AM$2,Técnicos!$A$2:$A$100,IF(Projetos!AS266=1,Técnicos!$F$2:$F$100,IF(Projetos!AS266=2,Técnicos!$H$2:$H$100,Técnicos!$J$2:$J$100)),,0,1))</f>
        <v/>
      </c>
      <c r="AN267" s="15" t="str" cm="1">
        <f t="array" ref="AN267">IF(OR($B267="",AN$2=""),"",Projetos!$K266*_xlfn.XLOOKUP(AN$2,Técnicos!$A$2:$A$100,IF(Projetos!AT266=1,Técnicos!$F$2:$F$100,IF(Projetos!AT266=2,Técnicos!$H$2:$H$100,Técnicos!$J$2:$J$100)),,0,1))</f>
        <v/>
      </c>
      <c r="AO267" s="15" t="str" cm="1">
        <f t="array" ref="AO267">IF(OR($B267="",AO$2=""),"",Projetos!$K266*_xlfn.XLOOKUP(AO$2,Técnicos!$A$2:$A$100,IF(Projetos!AU266=1,Técnicos!$F$2:$F$100,IF(Projetos!AU266=2,Técnicos!$H$2:$H$100,Técnicos!$J$2:$J$100)),,0,1))</f>
        <v/>
      </c>
      <c r="AP267" s="15" t="str" cm="1">
        <f t="array" ref="AP267">IF(OR($B267="",AP$2=""),"",Projetos!$K266*_xlfn.XLOOKUP(AP$2,Técnicos!$A$2:$A$100,IF(Projetos!AV266=1,Técnicos!$F$2:$F$100,IF(Projetos!AV266=2,Técnicos!$H$2:$H$100,Técnicos!$J$2:$J$100)),,0,1))</f>
        <v/>
      </c>
      <c r="AQ267" s="15" t="str" cm="1">
        <f t="array" ref="AQ267">IF(OR($B267="",AQ$2=""),"",Projetos!$K266*_xlfn.XLOOKUP(AQ$2,Técnicos!$A$2:$A$100,IF(Projetos!AW266=1,Técnicos!$F$2:$F$100,IF(Projetos!AW266=2,Técnicos!$H$2:$H$100,Técnicos!$J$2:$J$100)),,0,1))</f>
        <v/>
      </c>
      <c r="AR267" s="15" t="str" cm="1">
        <f t="array" ref="AR267">IF(OR($B267="",AR$2=""),"",Projetos!$K266*_xlfn.XLOOKUP(AR$2,Técnicos!$A$2:$A$100,IF(Projetos!AX266=1,Técnicos!$F$2:$F$100,IF(Projetos!AX266=2,Técnicos!$H$2:$H$100,Técnicos!$J$2:$J$100)),,0,1))</f>
        <v/>
      </c>
      <c r="AS267" s="15" t="str" cm="1">
        <f t="array" ref="AS267">IF(OR($B267="",AS$2=""),"",Projetos!$K266*_xlfn.XLOOKUP(AS$2,Técnicos!$A$2:$A$100,IF(Projetos!AY266=1,Técnicos!$F$2:$F$100,IF(Projetos!AY266=2,Técnicos!$H$2:$H$100,Técnicos!$J$2:$J$100)),,0,1))</f>
        <v/>
      </c>
      <c r="AT267" s="15" t="str" cm="1">
        <f t="array" ref="AT267">IF(OR($B267="",AT$2=""),"",Projetos!$K266*_xlfn.XLOOKUP(AT$2,Técnicos!$A$2:$A$100,IF(Projetos!AZ266=1,Técnicos!$F$2:$F$100,IF(Projetos!AZ266=2,Técnicos!$H$2:$H$100,Técnicos!$J$2:$J$100)),,0,1))</f>
        <v/>
      </c>
      <c r="AU267" s="15" t="str" cm="1">
        <f t="array" ref="AU267">IF(OR($B267="",AU$2=""),"",Projetos!$K266*_xlfn.XLOOKUP(AU$2,Técnicos!$A$2:$A$100,IF(Projetos!BA266=1,Técnicos!$F$2:$F$100,IF(Projetos!BA266=2,Técnicos!$H$2:$H$100,Técnicos!$J$2:$J$100)),,0,1))</f>
        <v/>
      </c>
      <c r="AV267" s="15" t="str" cm="1">
        <f t="array" ref="AV267">IF(OR($B267="",AV$2=""),"",Projetos!$K266*_xlfn.XLOOKUP(AV$2,Técnicos!$A$2:$A$100,IF(Projetos!BB266=1,Técnicos!$F$2:$F$100,IF(Projetos!BB266=2,Técnicos!$H$2:$H$100,Técnicos!$J$2:$J$100)),,0,1))</f>
        <v/>
      </c>
      <c r="AW267" s="15" t="str" cm="1">
        <f t="array" ref="AW267">IF(OR($B267="",AW$2=""),"",Projetos!$K266*_xlfn.XLOOKUP(AW$2,Técnicos!$A$2:$A$100,IF(Projetos!BC266=1,Técnicos!$F$2:$F$100,IF(Projetos!BC266=2,Técnicos!$H$2:$H$100,Técnicos!$J$2:$J$100)),,0,1))</f>
        <v/>
      </c>
      <c r="AX267" s="15" t="str" cm="1">
        <f t="array" ref="AX267">IF(OR($B267="",AX$2=""),"",Projetos!$K266*_xlfn.XLOOKUP(AX$2,Técnicos!$A$2:$A$100,IF(Projetos!BD266=1,Técnicos!$F$2:$F$100,IF(Projetos!BD266=2,Técnicos!$H$2:$H$100,Técnicos!$J$2:$J$100)),,0,1))</f>
        <v/>
      </c>
      <c r="AY267" s="15" t="str" cm="1">
        <f t="array" ref="AY267">IF(OR($B267="",AY$2=""),"",Projetos!$K266*_xlfn.XLOOKUP(AY$2,Técnicos!$A$2:$A$100,IF(Projetos!BE266=1,Técnicos!$F$2:$F$100,IF(Projetos!BE266=2,Técnicos!$H$2:$H$100,Técnicos!$J$2:$J$100)),,0,1))</f>
        <v/>
      </c>
      <c r="AZ267" s="15" t="str" cm="1">
        <f t="array" ref="AZ267">IF(OR($B267="",AZ$2=""),"",Projetos!$K266*_xlfn.XLOOKUP(AZ$2,Técnicos!$A$2:$A$100,IF(Projetos!BF266=1,Técnicos!$F$2:$F$100,IF(Projetos!BF266=2,Técnicos!$H$2:$H$100,Técnicos!$J$2:$J$100)),,0,1))</f>
        <v/>
      </c>
      <c r="BA267" s="15" t="str" cm="1">
        <f t="array" ref="BA267">IF(OR($B267="",BA$2=""),"",Projetos!$K266*_xlfn.XLOOKUP(BA$2,Técnicos!$A$2:$A$100,IF(Projetos!BG266=1,Técnicos!$F$2:$F$100,IF(Projetos!BG266=2,Técnicos!$H$2:$H$100,Técnicos!$J$2:$J$100)),,0,1))</f>
        <v/>
      </c>
      <c r="BB267" s="15" t="str" cm="1">
        <f t="array" ref="BB267">IF(OR($B267="",BB$2=""),"",Projetos!$K266*_xlfn.XLOOKUP(BB$2,Técnicos!$A$2:$A$100,IF(Projetos!BH266=1,Técnicos!$F$2:$F$100,IF(Projetos!BH266=2,Técnicos!$H$2:$H$100,Técnicos!$J$2:$J$100)),,0,1))</f>
        <v/>
      </c>
      <c r="BC267" s="15" t="str" cm="1">
        <f t="array" ref="BC267">IF(OR($B267="",BC$2=""),"",Projetos!$K266*_xlfn.XLOOKUP(BC$2,Técnicos!$A$2:$A$100,IF(Projetos!BI266=1,Técnicos!$F$2:$F$100,IF(Projetos!BI266=2,Técnicos!$H$2:$H$100,Técnicos!$J$2:$J$100)),,0,1))</f>
        <v/>
      </c>
      <c r="BD267" s="15" t="str" cm="1">
        <f t="array" ref="BD267">IF(OR($B267="",BD$2=""),"",Projetos!$K266*_xlfn.XLOOKUP(BD$2,Técnicos!$A$2:$A$100,IF(Projetos!BJ266=1,Técnicos!$F$2:$F$100,IF(Projetos!BJ266=2,Técnicos!$H$2:$H$100,Técnicos!$J$2:$J$100)),,0,1))</f>
        <v/>
      </c>
      <c r="BE267" s="15" t="str" cm="1">
        <f t="array" ref="BE267">IF(OR($B267="",BE$2=""),"",Projetos!$K266*_xlfn.XLOOKUP(BE$2,Técnicos!$A$2:$A$100,IF(Projetos!BK266=1,Técnicos!$F$2:$F$100,IF(Projetos!BK266=2,Técnicos!$H$2:$H$100,Técnicos!$J$2:$J$100)),,0,1))</f>
        <v/>
      </c>
      <c r="BF267" s="15" t="str" cm="1">
        <f t="array" ref="BF267">IF(OR($B267="",BF$2=""),"",Projetos!$K266*_xlfn.XLOOKUP(BF$2,Técnicos!$A$2:$A$100,IF(Projetos!BL266=1,Técnicos!$F$2:$F$100,IF(Projetos!BL266=2,Técnicos!$H$2:$H$100,Técnicos!$J$2:$J$100)),,0,1))</f>
        <v/>
      </c>
      <c r="BG267" s="15" t="str" cm="1">
        <f t="array" ref="BG267">IF(OR($B267="",BG$2=""),"",Projetos!$K266*_xlfn.XLOOKUP(BG$2,Técnicos!$A$2:$A$100,IF(Projetos!BM266=1,Técnicos!$F$2:$F$100,IF(Projetos!BM266=2,Técnicos!$H$2:$H$100,Técnicos!$J$2:$J$100)),,0,1))</f>
        <v/>
      </c>
      <c r="BH267" s="15" t="str" cm="1">
        <f t="array" ref="BH267">IF(OR($B267="",BH$2=""),"",Projetos!$K266*_xlfn.XLOOKUP(BH$2,Técnicos!$A$2:$A$100,IF(Projetos!BN266=1,Técnicos!$F$2:$F$100,IF(Projetos!BN266=2,Técnicos!$H$2:$H$100,Técnicos!$J$2:$J$100)),,0,1))</f>
        <v/>
      </c>
      <c r="BI267" s="15" t="str" cm="1">
        <f t="array" ref="BI267">IF(OR($B267="",BI$2=""),"",Projetos!$K266*_xlfn.XLOOKUP(BI$2,Técnicos!$A$2:$A$100,IF(Projetos!BO266=1,Técnicos!$F$2:$F$100,IF(Projetos!BO266=2,Técnicos!$H$2:$H$100,Técnicos!$J$2:$J$100)),,0,1))</f>
        <v/>
      </c>
      <c r="BJ267" s="15" t="str" cm="1">
        <f t="array" ref="BJ267">IF(OR($B267="",BJ$2=""),"",Projetos!$K266*_xlfn.XLOOKUP(BJ$2,Técnicos!$A$2:$A$100,IF(Projetos!BP266=1,Técnicos!$F$2:$F$100,IF(Projetos!BP266=2,Técnicos!$H$2:$H$100,Técnicos!$J$2:$J$100)),,0,1))</f>
        <v/>
      </c>
      <c r="BK267" s="15" t="str" cm="1">
        <f t="array" ref="BK267">IF(OR($B267="",BK$2=""),"",Projetos!$K266*_xlfn.XLOOKUP(BK$2,Técnicos!$A$2:$A$100,IF(Projetos!BQ266=1,Técnicos!$F$2:$F$100,IF(Projetos!BQ266=2,Técnicos!$H$2:$H$100,Técnicos!$J$2:$J$100)),,0,1))</f>
        <v/>
      </c>
      <c r="BL267" s="15" t="str" cm="1">
        <f t="array" ref="BL267">IF(OR($B267="",BL$2=""),"",Projetos!$K266*_xlfn.XLOOKUP(BL$2,Técnicos!$A$2:$A$100,IF(Projetos!BR266=1,Técnicos!$F$2:$F$100,IF(Projetos!BR266=2,Técnicos!$H$2:$H$100,Técnicos!$J$2:$J$100)),,0,1))</f>
        <v/>
      </c>
      <c r="BM267" s="15" t="str" cm="1">
        <f t="array" ref="BM267">IF(OR($B267="",BM$2=""),"",Projetos!$K266*_xlfn.XLOOKUP(BM$2,Técnicos!$A$2:$A$100,IF(Projetos!BS266=1,Técnicos!$F$2:$F$100,IF(Projetos!BS266=2,Técnicos!$H$2:$H$100,Técnicos!$J$2:$J$100)),,0,1))</f>
        <v/>
      </c>
      <c r="BN267" s="15" t="str" cm="1">
        <f t="array" ref="BN267">IF(OR($B267="",BN$2=""),"",Projetos!$K266*_xlfn.XLOOKUP(BN$2,Técnicos!$A$2:$A$100,IF(Projetos!BT266=1,Técnicos!$F$2:$F$100,IF(Projetos!BT266=2,Técnicos!$H$2:$H$100,Técnicos!$J$2:$J$100)),,0,1))</f>
        <v/>
      </c>
      <c r="BO267" s="15" t="str" cm="1">
        <f t="array" ref="BO267">IF(OR($B267="",BO$2=""),"",Projetos!$K266*_xlfn.XLOOKUP(BO$2,Técnicos!$A$2:$A$100,IF(Projetos!BU266=1,Técnicos!$F$2:$F$100,IF(Projetos!BU266=2,Técnicos!$H$2:$H$100,Técnicos!$J$2:$J$100)),,0,1))</f>
        <v/>
      </c>
      <c r="BP267" s="15" t="str" cm="1">
        <f t="array" ref="BP267">IF(OR($B267="",BP$2=""),"",Projetos!$K266*_xlfn.XLOOKUP(BP$2,Técnicos!$A$2:$A$100,IF(Projetos!BV266=1,Técnicos!$F$2:$F$100,IF(Projetos!BV266=2,Técnicos!$H$2:$H$100,Técnicos!$J$2:$J$100)),,0,1))</f>
        <v/>
      </c>
      <c r="BQ267" s="15" t="str" cm="1">
        <f t="array" ref="BQ267">IF(OR($B267="",BQ$2=""),"",Projetos!$K266*_xlfn.XLOOKUP(BQ$2,Técnicos!$A$2:$A$100,IF(Projetos!BW266=1,Técnicos!$F$2:$F$100,IF(Projetos!BW266=2,Técnicos!$H$2:$H$100,Técnicos!$J$2:$J$100)),,0,1))</f>
        <v/>
      </c>
    </row>
    <row r="268" spans="3:69" x14ac:dyDescent="0.3">
      <c r="C268" s="15" t="str" cm="1">
        <f t="array" ref="C268">IF(OR($B268="",C$2=""),"",Projetos!$K267/_xlfn.XLOOKUP(C$2,Técnicos!$A$2:$A$100,IF(Projetos!I267=1,Técnicos!$F$2:$F$100,IF(Projetos!I267=2,Técnicos!$H$2:$H$100,Técnicos!$J$2:$J$100)),,0,1))</f>
        <v/>
      </c>
      <c r="D268" s="15" t="str" cm="1">
        <f t="array" ref="D268">IF(OR($B268="",D$2=""),"",Projetos!$K267/_xlfn.XLOOKUP(D$2,Técnicos!$A$2:$A$100,IF(Projetos!J267=1,Técnicos!$F$2:$F$100,IF(Projetos!J267=2,Técnicos!$H$2:$H$100,Técnicos!$J$2:$J$100)),,0,1))</f>
        <v/>
      </c>
      <c r="E268" s="15" t="str" cm="1">
        <f t="array" ref="E268">IF(OR($B268="",E$2=""),"",Projetos!$K267/_xlfn.XLOOKUP(E$2,Técnicos!$A$2:$A$100,IF(Projetos!K267=1,Técnicos!$F$2:$F$100,IF(Projetos!K267=2,Técnicos!$H$2:$H$100,Técnicos!$J$2:$J$100)),,0,1))</f>
        <v/>
      </c>
      <c r="F268" s="15" t="str" cm="1">
        <f t="array" ref="F268">IF(OR($B268="",F$2=""),"",Projetos!$K267/_xlfn.XLOOKUP(F$2,Técnicos!$A$2:$A$100,IF(Projetos!L267=1,Técnicos!$F$2:$F$100,IF(Projetos!L267=2,Técnicos!$H$2:$H$100,Técnicos!$J$2:$J$100)),,0,1))</f>
        <v/>
      </c>
      <c r="G268" s="15" t="str" cm="1">
        <f t="array" ref="G268">IF(OR($B268="",G$2=""),"",Projetos!$K267/_xlfn.XLOOKUP(G$2,Técnicos!$A$2:$A$100,IF(Projetos!M267=1,Técnicos!$F$2:$F$100,IF(Projetos!M267=2,Técnicos!$H$2:$H$100,Técnicos!$J$2:$J$100)),,0,1))</f>
        <v/>
      </c>
      <c r="H268" s="15" t="str" cm="1">
        <f t="array" ref="H268">IF(OR($B268="",H$2=""),"",Projetos!$K267/_xlfn.XLOOKUP(H$2,Técnicos!$A$2:$A$100,IF(Projetos!N267=1,Técnicos!$F$2:$F$100,IF(Projetos!N267=2,Técnicos!$H$2:$H$100,Técnicos!$J$2:$J$100)),,0,1))</f>
        <v/>
      </c>
      <c r="I268" s="15" t="str" cm="1">
        <f t="array" ref="I268">IF(OR($B268="",I$2=""),"",Projetos!$K267/_xlfn.XLOOKUP(I$2,Técnicos!$A$2:$A$100,IF(Projetos!O267=1,Técnicos!$F$2:$F$100,IF(Projetos!O267=2,Técnicos!$H$2:$H$100,Técnicos!$J$2:$J$100)),,0,1))</f>
        <v/>
      </c>
      <c r="J268" s="15" t="str" cm="1">
        <f t="array" ref="J268">IF(OR($B268="",J$2=""),"",Projetos!$K267/_xlfn.XLOOKUP(J$2,Técnicos!$A$2:$A$100,IF(Projetos!P267=1,Técnicos!$F$2:$F$100,IF(Projetos!P267=2,Técnicos!$H$2:$H$100,Técnicos!$J$2:$J$100)),,0,1))</f>
        <v/>
      </c>
      <c r="K268" s="15" t="str" cm="1">
        <f t="array" ref="K268">IF(OR($B268="",K$2=""),"",Projetos!$K267/_xlfn.XLOOKUP(K$2,Técnicos!$A$2:$A$100,IF(Projetos!Q267=1,Técnicos!$F$2:$F$100,IF(Projetos!Q267=2,Técnicos!$H$2:$H$100,Técnicos!$J$2:$J$100)),,0,1))</f>
        <v/>
      </c>
      <c r="L268" s="15" t="str" cm="1">
        <f t="array" ref="L268">IF(OR($B268="",L$2=""),"",Projetos!$K267/_xlfn.XLOOKUP(L$2,Técnicos!$A$2:$A$100,IF(Projetos!R267=1,Técnicos!$F$2:$F$100,IF(Projetos!R267=2,Técnicos!$H$2:$H$100,Técnicos!$J$2:$J$100)),,0,1))</f>
        <v/>
      </c>
      <c r="M268" s="15" t="str" cm="1">
        <f t="array" ref="M268">IF(OR($B268="",M$2=""),"",Projetos!$K267/_xlfn.XLOOKUP(M$2,Técnicos!$A$2:$A$100,IF(Projetos!S267=1,Técnicos!$F$2:$F$100,IF(Projetos!S267=2,Técnicos!$H$2:$H$100,Técnicos!$J$2:$J$100)),,0,1))</f>
        <v/>
      </c>
      <c r="N268" s="15" t="str" cm="1">
        <f t="array" ref="N268">IF(OR($B268="",N$2=""),"",Projetos!$K267/_xlfn.XLOOKUP(N$2,Técnicos!$A$2:$A$100,IF(Projetos!T267=1,Técnicos!$F$2:$F$100,IF(Projetos!T267=2,Técnicos!$H$2:$H$100,Técnicos!$J$2:$J$100)),,0,1))</f>
        <v/>
      </c>
      <c r="O268" s="15" t="str" cm="1">
        <f t="array" ref="O268">IF(OR($B268="",O$2=""),"",Projetos!$K267/_xlfn.XLOOKUP(O$2,Técnicos!$A$2:$A$100,IF(Projetos!U267=1,Técnicos!$F$2:$F$100,IF(Projetos!U267=2,Técnicos!$H$2:$H$100,Técnicos!$J$2:$J$100)),,0,1))</f>
        <v/>
      </c>
      <c r="P268" s="15" t="str" cm="1">
        <f t="array" ref="P268">IF(OR($B268="",P$2=""),"",Projetos!$K267/_xlfn.XLOOKUP(P$2,Técnicos!$A$2:$A$100,IF(Projetos!V267=1,Técnicos!$F$2:$F$100,IF(Projetos!V267=2,Técnicos!$H$2:$H$100,Técnicos!$J$2:$J$100)),,0,1))</f>
        <v/>
      </c>
      <c r="Q268" s="15" t="str" cm="1">
        <f t="array" ref="Q268">IF(OR($B268="",Q$2=""),"",Projetos!$K267/_xlfn.XLOOKUP(Q$2,Técnicos!$A$2:$A$100,IF(Projetos!W267=1,Técnicos!$F$2:$F$100,IF(Projetos!W267=2,Técnicos!$H$2:$H$100,Técnicos!$J$2:$J$100)),,0,1))</f>
        <v/>
      </c>
      <c r="R268" s="15" t="str" cm="1">
        <f t="array" ref="R268">IF(OR($B268="",R$2=""),"",Projetos!$K267/_xlfn.XLOOKUP(R$2,Técnicos!$A$2:$A$100,IF(Projetos!X267=1,Técnicos!$F$2:$F$100,IF(Projetos!X267=2,Técnicos!$H$2:$H$100,Técnicos!$J$2:$J$100)),,0,1))</f>
        <v/>
      </c>
      <c r="S268" s="15" t="str" cm="1">
        <f t="array" ref="S268">IF(OR($B268="",S$2=""),"",Projetos!$K267/_xlfn.XLOOKUP(S$2,Técnicos!$A$2:$A$100,IF(Projetos!Y267=1,Técnicos!$F$2:$F$100,IF(Projetos!Y267=2,Técnicos!$H$2:$H$100,Técnicos!$J$2:$J$100)),,0,1))</f>
        <v/>
      </c>
      <c r="T268" s="15" t="str" cm="1">
        <f t="array" ref="T268">IF(OR($B268="",T$2=""),"",Projetos!$K267/_xlfn.XLOOKUP(T$2,Técnicos!$A$2:$A$100,IF(Projetos!Z267=1,Técnicos!$F$2:$F$100,IF(Projetos!Z267=2,Técnicos!$H$2:$H$100,Técnicos!$J$2:$J$100)),,0,1))</f>
        <v/>
      </c>
      <c r="U268" s="15" t="str" cm="1">
        <f t="array" ref="U268">IF(OR($B268="",U$2=""),"",Projetos!$K267/_xlfn.XLOOKUP(U$2,Técnicos!$A$2:$A$100,IF(Projetos!AA267=1,Técnicos!$F$2:$F$100,IF(Projetos!AA267=2,Técnicos!$H$2:$H$100,Técnicos!$J$2:$J$100)),,0,1))</f>
        <v/>
      </c>
      <c r="V268" s="15" t="str" cm="1">
        <f t="array" ref="V268">IF(OR($B268="",V$2=""),"",Projetos!$K267/_xlfn.XLOOKUP(V$2,Técnicos!$A$2:$A$100,IF(Projetos!AB267=1,Técnicos!$F$2:$F$100,IF(Projetos!AB267=2,Técnicos!$H$2:$H$100,Técnicos!$J$2:$J$100)),,0,1))</f>
        <v/>
      </c>
      <c r="W268" s="15" t="str" cm="1">
        <f t="array" ref="W268">IF(OR($B268="",W$2=""),"",Projetos!$K267/_xlfn.XLOOKUP(W$2,Técnicos!$A$2:$A$100,IF(Projetos!AC267=1,Técnicos!$F$2:$F$100,IF(Projetos!AC267=2,Técnicos!$H$2:$H$100,Técnicos!$J$2:$J$100)),,0,1))</f>
        <v/>
      </c>
      <c r="X268" s="15" t="str" cm="1">
        <f t="array" ref="X268">IF(OR($B268="",X$2=""),"",Projetos!$K267/_xlfn.XLOOKUP(X$2,Técnicos!$A$2:$A$100,IF(Projetos!AD267=1,Técnicos!$F$2:$F$100,IF(Projetos!AD267=2,Técnicos!$H$2:$H$100,Técnicos!$J$2:$J$100)),,0,1))</f>
        <v/>
      </c>
      <c r="Y268" s="15" t="str" cm="1">
        <f t="array" ref="Y268">IF(OR($B268="",Y$2=""),"",Projetos!$K267/_xlfn.XLOOKUP(Y$2,Técnicos!$A$2:$A$100,IF(Projetos!AE267=1,Técnicos!$F$2:$F$100,IF(Projetos!AE267=2,Técnicos!$H$2:$H$100,Técnicos!$J$2:$J$100)),,0,1))</f>
        <v/>
      </c>
      <c r="Z268" s="15" t="str" cm="1">
        <f t="array" ref="Z268">IF(OR($B268="",Z$2=""),"",Projetos!$K267/_xlfn.XLOOKUP(Z$2,Técnicos!$A$2:$A$100,IF(Projetos!AF267=1,Técnicos!$F$2:$F$100,IF(Projetos!AF267=2,Técnicos!$H$2:$H$100,Técnicos!$J$2:$J$100)),,0,1))</f>
        <v/>
      </c>
      <c r="AA268" s="15" t="str" cm="1">
        <f t="array" ref="AA268">IF(OR($B268="",AA$2=""),"",Projetos!$K267/_xlfn.XLOOKUP(AA$2,Técnicos!$A$2:$A$100,IF(Projetos!AG267=1,Técnicos!$F$2:$F$100,IF(Projetos!AG267=2,Técnicos!$H$2:$H$100,Técnicos!$J$2:$J$100)),,0,1))</f>
        <v/>
      </c>
      <c r="AB268" s="15" t="str" cm="1">
        <f t="array" ref="AB268">IF(OR($B268="",AB$2=""),"",Projetos!$K267/_xlfn.XLOOKUP(AB$2,Técnicos!$A$2:$A$100,IF(Projetos!AH267=1,Técnicos!$F$2:$F$100,IF(Projetos!AH267=2,Técnicos!$H$2:$H$100,Técnicos!$J$2:$J$100)),,0,1))</f>
        <v/>
      </c>
      <c r="AC268" s="15" t="str" cm="1">
        <f t="array" ref="AC268">IF(OR($B268="",AC$2=""),"",Projetos!$K267/_xlfn.XLOOKUP(AC$2,Técnicos!$A$2:$A$100,IF(Projetos!AI267=1,Técnicos!$F$2:$F$100,IF(Projetos!AI267=2,Técnicos!$H$2:$H$100,Técnicos!$J$2:$J$100)),,0,1))</f>
        <v/>
      </c>
      <c r="AD268" s="15" t="str" cm="1">
        <f t="array" ref="AD268">IF(OR($B268="",AD$2=""),"",Projetos!$K267/_xlfn.XLOOKUP(AD$2,Técnicos!$A$2:$A$100,IF(Projetos!AJ267=1,Técnicos!$F$2:$F$100,IF(Projetos!AJ267=2,Técnicos!$H$2:$H$100,Técnicos!$J$2:$J$100)),,0,1))</f>
        <v/>
      </c>
      <c r="AE268" s="15" t="str" cm="1">
        <f t="array" ref="AE268">IF(OR($B268="",AE$2=""),"",Projetos!$K267/_xlfn.XLOOKUP(AE$2,Técnicos!$A$2:$A$100,IF(Projetos!AK267=1,Técnicos!$F$2:$F$100,IF(Projetos!AK267=2,Técnicos!$H$2:$H$100,Técnicos!$J$2:$J$100)),,0,1))</f>
        <v/>
      </c>
      <c r="AF268" s="15" t="str" cm="1">
        <f t="array" ref="AF268">IF(OR($B268="",AF$2=""),"",Projetos!$K267/_xlfn.XLOOKUP(AF$2,Técnicos!$A$2:$A$100,IF(Projetos!AL267=1,Técnicos!$F$2:$F$100,IF(Projetos!AL267=2,Técnicos!$H$2:$H$100,Técnicos!$J$2:$J$100)),,0,1))</f>
        <v/>
      </c>
      <c r="AG268" s="15" t="str" cm="1">
        <f t="array" ref="AG268">IF(OR($B268="",AG$2=""),"",Projetos!$K267/_xlfn.XLOOKUP(AG$2,Técnicos!$A$2:$A$100,IF(Projetos!AM267=1,Técnicos!$F$2:$F$100,IF(Projetos!AM267=2,Técnicos!$H$2:$H$100,Técnicos!$J$2:$J$100)),,0,1))</f>
        <v/>
      </c>
      <c r="AH268" s="15" t="str" cm="1">
        <f t="array" ref="AH268">IF(OR($B268="",AH$2=""),"",Projetos!$K267/_xlfn.XLOOKUP(AH$2,Técnicos!$A$2:$A$100,IF(Projetos!AN267=1,Técnicos!$F$2:$F$100,IF(Projetos!AN267=2,Técnicos!$H$2:$H$100,Técnicos!$J$2:$J$100)),,0,1))</f>
        <v/>
      </c>
      <c r="AI268" s="15" t="str" cm="1">
        <f t="array" ref="AI268">IF(OR($B268="",AI$2=""),"",Projetos!$K267/_xlfn.XLOOKUP(AI$2,Técnicos!$A$2:$A$100,IF(Projetos!AO267=1,Técnicos!$F$2:$F$100,IF(Projetos!AO267=2,Técnicos!$H$2:$H$100,Técnicos!$J$2:$J$100)),,0,1))</f>
        <v/>
      </c>
      <c r="AJ268" s="15" t="str" cm="1">
        <f t="array" ref="AJ268">IF(OR($B268="",AJ$2=""),"",Projetos!$K267/_xlfn.XLOOKUP(AJ$2,Técnicos!$A$2:$A$100,IF(Projetos!AP267=1,Técnicos!$F$2:$F$100,IF(Projetos!AP267=2,Técnicos!$H$2:$H$100,Técnicos!$J$2:$J$100)),,0,1))</f>
        <v/>
      </c>
      <c r="AK268" s="15" t="str" cm="1">
        <f t="array" ref="AK268">IF(OR($B268="",AK$2=""),"",Projetos!$K267/_xlfn.XLOOKUP(AK$2,Técnicos!$A$2:$A$100,IF(Projetos!AQ267=1,Técnicos!$F$2:$F$100,IF(Projetos!AQ267=2,Técnicos!$H$2:$H$100,Técnicos!$J$2:$J$100)),,0,1))</f>
        <v/>
      </c>
      <c r="AL268" s="15" t="str" cm="1">
        <f t="array" ref="AL268">IF(OR($B268="",AL$2=""),"",Projetos!$K267*_xlfn.XLOOKUP(AL$2,Técnicos!$A$2:$A$100,IF(Projetos!AR267=1,Técnicos!$F$2:$F$100,IF(Projetos!AR267=2,Técnicos!$H$2:$H$100,Técnicos!$J$2:$J$100)),,0,1))</f>
        <v/>
      </c>
      <c r="AM268" s="15" t="str" cm="1">
        <f t="array" ref="AM268">IF(OR($B268="",AM$2=""),"",Projetos!$K267*_xlfn.XLOOKUP(AM$2,Técnicos!$A$2:$A$100,IF(Projetos!AS267=1,Técnicos!$F$2:$F$100,IF(Projetos!AS267=2,Técnicos!$H$2:$H$100,Técnicos!$J$2:$J$100)),,0,1))</f>
        <v/>
      </c>
      <c r="AN268" s="15" t="str" cm="1">
        <f t="array" ref="AN268">IF(OR($B268="",AN$2=""),"",Projetos!$K267*_xlfn.XLOOKUP(AN$2,Técnicos!$A$2:$A$100,IF(Projetos!AT267=1,Técnicos!$F$2:$F$100,IF(Projetos!AT267=2,Técnicos!$H$2:$H$100,Técnicos!$J$2:$J$100)),,0,1))</f>
        <v/>
      </c>
      <c r="AO268" s="15" t="str" cm="1">
        <f t="array" ref="AO268">IF(OR($B268="",AO$2=""),"",Projetos!$K267*_xlfn.XLOOKUP(AO$2,Técnicos!$A$2:$A$100,IF(Projetos!AU267=1,Técnicos!$F$2:$F$100,IF(Projetos!AU267=2,Técnicos!$H$2:$H$100,Técnicos!$J$2:$J$100)),,0,1))</f>
        <v/>
      </c>
      <c r="AP268" s="15" t="str" cm="1">
        <f t="array" ref="AP268">IF(OR($B268="",AP$2=""),"",Projetos!$K267*_xlfn.XLOOKUP(AP$2,Técnicos!$A$2:$A$100,IF(Projetos!AV267=1,Técnicos!$F$2:$F$100,IF(Projetos!AV267=2,Técnicos!$H$2:$H$100,Técnicos!$J$2:$J$100)),,0,1))</f>
        <v/>
      </c>
      <c r="AQ268" s="15" t="str" cm="1">
        <f t="array" ref="AQ268">IF(OR($B268="",AQ$2=""),"",Projetos!$K267*_xlfn.XLOOKUP(AQ$2,Técnicos!$A$2:$A$100,IF(Projetos!AW267=1,Técnicos!$F$2:$F$100,IF(Projetos!AW267=2,Técnicos!$H$2:$H$100,Técnicos!$J$2:$J$100)),,0,1))</f>
        <v/>
      </c>
      <c r="AR268" s="15" t="str" cm="1">
        <f t="array" ref="AR268">IF(OR($B268="",AR$2=""),"",Projetos!$K267*_xlfn.XLOOKUP(AR$2,Técnicos!$A$2:$A$100,IF(Projetos!AX267=1,Técnicos!$F$2:$F$100,IF(Projetos!AX267=2,Técnicos!$H$2:$H$100,Técnicos!$J$2:$J$100)),,0,1))</f>
        <v/>
      </c>
      <c r="AS268" s="15" t="str" cm="1">
        <f t="array" ref="AS268">IF(OR($B268="",AS$2=""),"",Projetos!$K267*_xlfn.XLOOKUP(AS$2,Técnicos!$A$2:$A$100,IF(Projetos!AY267=1,Técnicos!$F$2:$F$100,IF(Projetos!AY267=2,Técnicos!$H$2:$H$100,Técnicos!$J$2:$J$100)),,0,1))</f>
        <v/>
      </c>
      <c r="AT268" s="15" t="str" cm="1">
        <f t="array" ref="AT268">IF(OR($B268="",AT$2=""),"",Projetos!$K267*_xlfn.XLOOKUP(AT$2,Técnicos!$A$2:$A$100,IF(Projetos!AZ267=1,Técnicos!$F$2:$F$100,IF(Projetos!AZ267=2,Técnicos!$H$2:$H$100,Técnicos!$J$2:$J$100)),,0,1))</f>
        <v/>
      </c>
      <c r="AU268" s="15" t="str" cm="1">
        <f t="array" ref="AU268">IF(OR($B268="",AU$2=""),"",Projetos!$K267*_xlfn.XLOOKUP(AU$2,Técnicos!$A$2:$A$100,IF(Projetos!BA267=1,Técnicos!$F$2:$F$100,IF(Projetos!BA267=2,Técnicos!$H$2:$H$100,Técnicos!$J$2:$J$100)),,0,1))</f>
        <v/>
      </c>
      <c r="AV268" s="15" t="str" cm="1">
        <f t="array" ref="AV268">IF(OR($B268="",AV$2=""),"",Projetos!$K267*_xlfn.XLOOKUP(AV$2,Técnicos!$A$2:$A$100,IF(Projetos!BB267=1,Técnicos!$F$2:$F$100,IF(Projetos!BB267=2,Técnicos!$H$2:$H$100,Técnicos!$J$2:$J$100)),,0,1))</f>
        <v/>
      </c>
      <c r="AW268" s="15" t="str" cm="1">
        <f t="array" ref="AW268">IF(OR($B268="",AW$2=""),"",Projetos!$K267*_xlfn.XLOOKUP(AW$2,Técnicos!$A$2:$A$100,IF(Projetos!BC267=1,Técnicos!$F$2:$F$100,IF(Projetos!BC267=2,Técnicos!$H$2:$H$100,Técnicos!$J$2:$J$100)),,0,1))</f>
        <v/>
      </c>
      <c r="AX268" s="15" t="str" cm="1">
        <f t="array" ref="AX268">IF(OR($B268="",AX$2=""),"",Projetos!$K267*_xlfn.XLOOKUP(AX$2,Técnicos!$A$2:$A$100,IF(Projetos!BD267=1,Técnicos!$F$2:$F$100,IF(Projetos!BD267=2,Técnicos!$H$2:$H$100,Técnicos!$J$2:$J$100)),,0,1))</f>
        <v/>
      </c>
      <c r="AY268" s="15" t="str" cm="1">
        <f t="array" ref="AY268">IF(OR($B268="",AY$2=""),"",Projetos!$K267*_xlfn.XLOOKUP(AY$2,Técnicos!$A$2:$A$100,IF(Projetos!BE267=1,Técnicos!$F$2:$F$100,IF(Projetos!BE267=2,Técnicos!$H$2:$H$100,Técnicos!$J$2:$J$100)),,0,1))</f>
        <v/>
      </c>
      <c r="AZ268" s="15" t="str" cm="1">
        <f t="array" ref="AZ268">IF(OR($B268="",AZ$2=""),"",Projetos!$K267*_xlfn.XLOOKUP(AZ$2,Técnicos!$A$2:$A$100,IF(Projetos!BF267=1,Técnicos!$F$2:$F$100,IF(Projetos!BF267=2,Técnicos!$H$2:$H$100,Técnicos!$J$2:$J$100)),,0,1))</f>
        <v/>
      </c>
      <c r="BA268" s="15" t="str" cm="1">
        <f t="array" ref="BA268">IF(OR($B268="",BA$2=""),"",Projetos!$K267*_xlfn.XLOOKUP(BA$2,Técnicos!$A$2:$A$100,IF(Projetos!BG267=1,Técnicos!$F$2:$F$100,IF(Projetos!BG267=2,Técnicos!$H$2:$H$100,Técnicos!$J$2:$J$100)),,0,1))</f>
        <v/>
      </c>
      <c r="BB268" s="15" t="str" cm="1">
        <f t="array" ref="BB268">IF(OR($B268="",BB$2=""),"",Projetos!$K267*_xlfn.XLOOKUP(BB$2,Técnicos!$A$2:$A$100,IF(Projetos!BH267=1,Técnicos!$F$2:$F$100,IF(Projetos!BH267=2,Técnicos!$H$2:$H$100,Técnicos!$J$2:$J$100)),,0,1))</f>
        <v/>
      </c>
      <c r="BC268" s="15" t="str" cm="1">
        <f t="array" ref="BC268">IF(OR($B268="",BC$2=""),"",Projetos!$K267*_xlfn.XLOOKUP(BC$2,Técnicos!$A$2:$A$100,IF(Projetos!BI267=1,Técnicos!$F$2:$F$100,IF(Projetos!BI267=2,Técnicos!$H$2:$H$100,Técnicos!$J$2:$J$100)),,0,1))</f>
        <v/>
      </c>
      <c r="BD268" s="15" t="str" cm="1">
        <f t="array" ref="BD268">IF(OR($B268="",BD$2=""),"",Projetos!$K267*_xlfn.XLOOKUP(BD$2,Técnicos!$A$2:$A$100,IF(Projetos!BJ267=1,Técnicos!$F$2:$F$100,IF(Projetos!BJ267=2,Técnicos!$H$2:$H$100,Técnicos!$J$2:$J$100)),,0,1))</f>
        <v/>
      </c>
      <c r="BE268" s="15" t="str" cm="1">
        <f t="array" ref="BE268">IF(OR($B268="",BE$2=""),"",Projetos!$K267*_xlfn.XLOOKUP(BE$2,Técnicos!$A$2:$A$100,IF(Projetos!BK267=1,Técnicos!$F$2:$F$100,IF(Projetos!BK267=2,Técnicos!$H$2:$H$100,Técnicos!$J$2:$J$100)),,0,1))</f>
        <v/>
      </c>
      <c r="BF268" s="15" t="str" cm="1">
        <f t="array" ref="BF268">IF(OR($B268="",BF$2=""),"",Projetos!$K267*_xlfn.XLOOKUP(BF$2,Técnicos!$A$2:$A$100,IF(Projetos!BL267=1,Técnicos!$F$2:$F$100,IF(Projetos!BL267=2,Técnicos!$H$2:$H$100,Técnicos!$J$2:$J$100)),,0,1))</f>
        <v/>
      </c>
      <c r="BG268" s="15" t="str" cm="1">
        <f t="array" ref="BG268">IF(OR($B268="",BG$2=""),"",Projetos!$K267*_xlfn.XLOOKUP(BG$2,Técnicos!$A$2:$A$100,IF(Projetos!BM267=1,Técnicos!$F$2:$F$100,IF(Projetos!BM267=2,Técnicos!$H$2:$H$100,Técnicos!$J$2:$J$100)),,0,1))</f>
        <v/>
      </c>
      <c r="BH268" s="15" t="str" cm="1">
        <f t="array" ref="BH268">IF(OR($B268="",BH$2=""),"",Projetos!$K267*_xlfn.XLOOKUP(BH$2,Técnicos!$A$2:$A$100,IF(Projetos!BN267=1,Técnicos!$F$2:$F$100,IF(Projetos!BN267=2,Técnicos!$H$2:$H$100,Técnicos!$J$2:$J$100)),,0,1))</f>
        <v/>
      </c>
      <c r="BI268" s="15" t="str" cm="1">
        <f t="array" ref="BI268">IF(OR($B268="",BI$2=""),"",Projetos!$K267*_xlfn.XLOOKUP(BI$2,Técnicos!$A$2:$A$100,IF(Projetos!BO267=1,Técnicos!$F$2:$F$100,IF(Projetos!BO267=2,Técnicos!$H$2:$H$100,Técnicos!$J$2:$J$100)),,0,1))</f>
        <v/>
      </c>
      <c r="BJ268" s="15" t="str" cm="1">
        <f t="array" ref="BJ268">IF(OR($B268="",BJ$2=""),"",Projetos!$K267*_xlfn.XLOOKUP(BJ$2,Técnicos!$A$2:$A$100,IF(Projetos!BP267=1,Técnicos!$F$2:$F$100,IF(Projetos!BP267=2,Técnicos!$H$2:$H$100,Técnicos!$J$2:$J$100)),,0,1))</f>
        <v/>
      </c>
      <c r="BK268" s="15" t="str" cm="1">
        <f t="array" ref="BK268">IF(OR($B268="",BK$2=""),"",Projetos!$K267*_xlfn.XLOOKUP(BK$2,Técnicos!$A$2:$A$100,IF(Projetos!BQ267=1,Técnicos!$F$2:$F$100,IF(Projetos!BQ267=2,Técnicos!$H$2:$H$100,Técnicos!$J$2:$J$100)),,0,1))</f>
        <v/>
      </c>
      <c r="BL268" s="15" t="str" cm="1">
        <f t="array" ref="BL268">IF(OR($B268="",BL$2=""),"",Projetos!$K267*_xlfn.XLOOKUP(BL$2,Técnicos!$A$2:$A$100,IF(Projetos!BR267=1,Técnicos!$F$2:$F$100,IF(Projetos!BR267=2,Técnicos!$H$2:$H$100,Técnicos!$J$2:$J$100)),,0,1))</f>
        <v/>
      </c>
      <c r="BM268" s="15" t="str" cm="1">
        <f t="array" ref="BM268">IF(OR($B268="",BM$2=""),"",Projetos!$K267*_xlfn.XLOOKUP(BM$2,Técnicos!$A$2:$A$100,IF(Projetos!BS267=1,Técnicos!$F$2:$F$100,IF(Projetos!BS267=2,Técnicos!$H$2:$H$100,Técnicos!$J$2:$J$100)),,0,1))</f>
        <v/>
      </c>
      <c r="BN268" s="15" t="str" cm="1">
        <f t="array" ref="BN268">IF(OR($B268="",BN$2=""),"",Projetos!$K267*_xlfn.XLOOKUP(BN$2,Técnicos!$A$2:$A$100,IF(Projetos!BT267=1,Técnicos!$F$2:$F$100,IF(Projetos!BT267=2,Técnicos!$H$2:$H$100,Técnicos!$J$2:$J$100)),,0,1))</f>
        <v/>
      </c>
      <c r="BO268" s="15" t="str" cm="1">
        <f t="array" ref="BO268">IF(OR($B268="",BO$2=""),"",Projetos!$K267*_xlfn.XLOOKUP(BO$2,Técnicos!$A$2:$A$100,IF(Projetos!BU267=1,Técnicos!$F$2:$F$100,IF(Projetos!BU267=2,Técnicos!$H$2:$H$100,Técnicos!$J$2:$J$100)),,0,1))</f>
        <v/>
      </c>
      <c r="BP268" s="15" t="str" cm="1">
        <f t="array" ref="BP268">IF(OR($B268="",BP$2=""),"",Projetos!$K267*_xlfn.XLOOKUP(BP$2,Técnicos!$A$2:$A$100,IF(Projetos!BV267=1,Técnicos!$F$2:$F$100,IF(Projetos!BV267=2,Técnicos!$H$2:$H$100,Técnicos!$J$2:$J$100)),,0,1))</f>
        <v/>
      </c>
      <c r="BQ268" s="15" t="str" cm="1">
        <f t="array" ref="BQ268">IF(OR($B268="",BQ$2=""),"",Projetos!$K267*_xlfn.XLOOKUP(BQ$2,Técnicos!$A$2:$A$100,IF(Projetos!BW267=1,Técnicos!$F$2:$F$100,IF(Projetos!BW267=2,Técnicos!$H$2:$H$100,Técnicos!$J$2:$J$100)),,0,1))</f>
        <v/>
      </c>
    </row>
    <row r="269" spans="3:69" x14ac:dyDescent="0.3">
      <c r="C269" s="15" t="str" cm="1">
        <f t="array" ref="C269">IF(OR($B269="",C$2=""),"",Projetos!$K268/_xlfn.XLOOKUP(C$2,Técnicos!$A$2:$A$100,IF(Projetos!I268=1,Técnicos!$F$2:$F$100,IF(Projetos!I268=2,Técnicos!$H$2:$H$100,Técnicos!$J$2:$J$100)),,0,1))</f>
        <v/>
      </c>
      <c r="D269" s="15" t="str" cm="1">
        <f t="array" ref="D269">IF(OR($B269="",D$2=""),"",Projetos!$K268/_xlfn.XLOOKUP(D$2,Técnicos!$A$2:$A$100,IF(Projetos!J268=1,Técnicos!$F$2:$F$100,IF(Projetos!J268=2,Técnicos!$H$2:$H$100,Técnicos!$J$2:$J$100)),,0,1))</f>
        <v/>
      </c>
      <c r="E269" s="15" t="str" cm="1">
        <f t="array" ref="E269">IF(OR($B269="",E$2=""),"",Projetos!$K268/_xlfn.XLOOKUP(E$2,Técnicos!$A$2:$A$100,IF(Projetos!K268=1,Técnicos!$F$2:$F$100,IF(Projetos!K268=2,Técnicos!$H$2:$H$100,Técnicos!$J$2:$J$100)),,0,1))</f>
        <v/>
      </c>
      <c r="F269" s="15" t="str" cm="1">
        <f t="array" ref="F269">IF(OR($B269="",F$2=""),"",Projetos!$K268/_xlfn.XLOOKUP(F$2,Técnicos!$A$2:$A$100,IF(Projetos!L268=1,Técnicos!$F$2:$F$100,IF(Projetos!L268=2,Técnicos!$H$2:$H$100,Técnicos!$J$2:$J$100)),,0,1))</f>
        <v/>
      </c>
      <c r="G269" s="15" t="str" cm="1">
        <f t="array" ref="G269">IF(OR($B269="",G$2=""),"",Projetos!$K268/_xlfn.XLOOKUP(G$2,Técnicos!$A$2:$A$100,IF(Projetos!M268=1,Técnicos!$F$2:$F$100,IF(Projetos!M268=2,Técnicos!$H$2:$H$100,Técnicos!$J$2:$J$100)),,0,1))</f>
        <v/>
      </c>
      <c r="H269" s="15" t="str" cm="1">
        <f t="array" ref="H269">IF(OR($B269="",H$2=""),"",Projetos!$K268/_xlfn.XLOOKUP(H$2,Técnicos!$A$2:$A$100,IF(Projetos!N268=1,Técnicos!$F$2:$F$100,IF(Projetos!N268=2,Técnicos!$H$2:$H$100,Técnicos!$J$2:$J$100)),,0,1))</f>
        <v/>
      </c>
      <c r="I269" s="15" t="str" cm="1">
        <f t="array" ref="I269">IF(OR($B269="",I$2=""),"",Projetos!$K268/_xlfn.XLOOKUP(I$2,Técnicos!$A$2:$A$100,IF(Projetos!O268=1,Técnicos!$F$2:$F$100,IF(Projetos!O268=2,Técnicos!$H$2:$H$100,Técnicos!$J$2:$J$100)),,0,1))</f>
        <v/>
      </c>
      <c r="J269" s="15" t="str" cm="1">
        <f t="array" ref="J269">IF(OR($B269="",J$2=""),"",Projetos!$K268/_xlfn.XLOOKUP(J$2,Técnicos!$A$2:$A$100,IF(Projetos!P268=1,Técnicos!$F$2:$F$100,IF(Projetos!P268=2,Técnicos!$H$2:$H$100,Técnicos!$J$2:$J$100)),,0,1))</f>
        <v/>
      </c>
      <c r="K269" s="15" t="str" cm="1">
        <f t="array" ref="K269">IF(OR($B269="",K$2=""),"",Projetos!$K268/_xlfn.XLOOKUP(K$2,Técnicos!$A$2:$A$100,IF(Projetos!Q268=1,Técnicos!$F$2:$F$100,IF(Projetos!Q268=2,Técnicos!$H$2:$H$100,Técnicos!$J$2:$J$100)),,0,1))</f>
        <v/>
      </c>
      <c r="L269" s="15" t="str" cm="1">
        <f t="array" ref="L269">IF(OR($B269="",L$2=""),"",Projetos!$K268/_xlfn.XLOOKUP(L$2,Técnicos!$A$2:$A$100,IF(Projetos!R268=1,Técnicos!$F$2:$F$100,IF(Projetos!R268=2,Técnicos!$H$2:$H$100,Técnicos!$J$2:$J$100)),,0,1))</f>
        <v/>
      </c>
      <c r="M269" s="15" t="str" cm="1">
        <f t="array" ref="M269">IF(OR($B269="",M$2=""),"",Projetos!$K268/_xlfn.XLOOKUP(M$2,Técnicos!$A$2:$A$100,IF(Projetos!S268=1,Técnicos!$F$2:$F$100,IF(Projetos!S268=2,Técnicos!$H$2:$H$100,Técnicos!$J$2:$J$100)),,0,1))</f>
        <v/>
      </c>
      <c r="N269" s="15" t="str" cm="1">
        <f t="array" ref="N269">IF(OR($B269="",N$2=""),"",Projetos!$K268/_xlfn.XLOOKUP(N$2,Técnicos!$A$2:$A$100,IF(Projetos!T268=1,Técnicos!$F$2:$F$100,IF(Projetos!T268=2,Técnicos!$H$2:$H$100,Técnicos!$J$2:$J$100)),,0,1))</f>
        <v/>
      </c>
      <c r="O269" s="15" t="str" cm="1">
        <f t="array" ref="O269">IF(OR($B269="",O$2=""),"",Projetos!$K268/_xlfn.XLOOKUP(O$2,Técnicos!$A$2:$A$100,IF(Projetos!U268=1,Técnicos!$F$2:$F$100,IF(Projetos!U268=2,Técnicos!$H$2:$H$100,Técnicos!$J$2:$J$100)),,0,1))</f>
        <v/>
      </c>
      <c r="P269" s="15" t="str" cm="1">
        <f t="array" ref="P269">IF(OR($B269="",P$2=""),"",Projetos!$K268/_xlfn.XLOOKUP(P$2,Técnicos!$A$2:$A$100,IF(Projetos!V268=1,Técnicos!$F$2:$F$100,IF(Projetos!V268=2,Técnicos!$H$2:$H$100,Técnicos!$J$2:$J$100)),,0,1))</f>
        <v/>
      </c>
      <c r="Q269" s="15" t="str" cm="1">
        <f t="array" ref="Q269">IF(OR($B269="",Q$2=""),"",Projetos!$K268/_xlfn.XLOOKUP(Q$2,Técnicos!$A$2:$A$100,IF(Projetos!W268=1,Técnicos!$F$2:$F$100,IF(Projetos!W268=2,Técnicos!$H$2:$H$100,Técnicos!$J$2:$J$100)),,0,1))</f>
        <v/>
      </c>
      <c r="R269" s="15" t="str" cm="1">
        <f t="array" ref="R269">IF(OR($B269="",R$2=""),"",Projetos!$K268/_xlfn.XLOOKUP(R$2,Técnicos!$A$2:$A$100,IF(Projetos!X268=1,Técnicos!$F$2:$F$100,IF(Projetos!X268=2,Técnicos!$H$2:$H$100,Técnicos!$J$2:$J$100)),,0,1))</f>
        <v/>
      </c>
      <c r="S269" s="15" t="str" cm="1">
        <f t="array" ref="S269">IF(OR($B269="",S$2=""),"",Projetos!$K268/_xlfn.XLOOKUP(S$2,Técnicos!$A$2:$A$100,IF(Projetos!Y268=1,Técnicos!$F$2:$F$100,IF(Projetos!Y268=2,Técnicos!$H$2:$H$100,Técnicos!$J$2:$J$100)),,0,1))</f>
        <v/>
      </c>
      <c r="T269" s="15" t="str" cm="1">
        <f t="array" ref="T269">IF(OR($B269="",T$2=""),"",Projetos!$K268/_xlfn.XLOOKUP(T$2,Técnicos!$A$2:$A$100,IF(Projetos!Z268=1,Técnicos!$F$2:$F$100,IF(Projetos!Z268=2,Técnicos!$H$2:$H$100,Técnicos!$J$2:$J$100)),,0,1))</f>
        <v/>
      </c>
      <c r="U269" s="15" t="str" cm="1">
        <f t="array" ref="U269">IF(OR($B269="",U$2=""),"",Projetos!$K268/_xlfn.XLOOKUP(U$2,Técnicos!$A$2:$A$100,IF(Projetos!AA268=1,Técnicos!$F$2:$F$100,IF(Projetos!AA268=2,Técnicos!$H$2:$H$100,Técnicos!$J$2:$J$100)),,0,1))</f>
        <v/>
      </c>
      <c r="V269" s="15" t="str" cm="1">
        <f t="array" ref="V269">IF(OR($B269="",V$2=""),"",Projetos!$K268/_xlfn.XLOOKUP(V$2,Técnicos!$A$2:$A$100,IF(Projetos!AB268=1,Técnicos!$F$2:$F$100,IF(Projetos!AB268=2,Técnicos!$H$2:$H$100,Técnicos!$J$2:$J$100)),,0,1))</f>
        <v/>
      </c>
      <c r="W269" s="15" t="str" cm="1">
        <f t="array" ref="W269">IF(OR($B269="",W$2=""),"",Projetos!$K268/_xlfn.XLOOKUP(W$2,Técnicos!$A$2:$A$100,IF(Projetos!AC268=1,Técnicos!$F$2:$F$100,IF(Projetos!AC268=2,Técnicos!$H$2:$H$100,Técnicos!$J$2:$J$100)),,0,1))</f>
        <v/>
      </c>
      <c r="X269" s="15" t="str" cm="1">
        <f t="array" ref="X269">IF(OR($B269="",X$2=""),"",Projetos!$K268/_xlfn.XLOOKUP(X$2,Técnicos!$A$2:$A$100,IF(Projetos!AD268=1,Técnicos!$F$2:$F$100,IF(Projetos!AD268=2,Técnicos!$H$2:$H$100,Técnicos!$J$2:$J$100)),,0,1))</f>
        <v/>
      </c>
      <c r="Y269" s="15" t="str" cm="1">
        <f t="array" ref="Y269">IF(OR($B269="",Y$2=""),"",Projetos!$K268/_xlfn.XLOOKUP(Y$2,Técnicos!$A$2:$A$100,IF(Projetos!AE268=1,Técnicos!$F$2:$F$100,IF(Projetos!AE268=2,Técnicos!$H$2:$H$100,Técnicos!$J$2:$J$100)),,0,1))</f>
        <v/>
      </c>
      <c r="Z269" s="15" t="str" cm="1">
        <f t="array" ref="Z269">IF(OR($B269="",Z$2=""),"",Projetos!$K268/_xlfn.XLOOKUP(Z$2,Técnicos!$A$2:$A$100,IF(Projetos!AF268=1,Técnicos!$F$2:$F$100,IF(Projetos!AF268=2,Técnicos!$H$2:$H$100,Técnicos!$J$2:$J$100)),,0,1))</f>
        <v/>
      </c>
      <c r="AA269" s="15" t="str" cm="1">
        <f t="array" ref="AA269">IF(OR($B269="",AA$2=""),"",Projetos!$K268/_xlfn.XLOOKUP(AA$2,Técnicos!$A$2:$A$100,IF(Projetos!AG268=1,Técnicos!$F$2:$F$100,IF(Projetos!AG268=2,Técnicos!$H$2:$H$100,Técnicos!$J$2:$J$100)),,0,1))</f>
        <v/>
      </c>
      <c r="AB269" s="15" t="str" cm="1">
        <f t="array" ref="AB269">IF(OR($B269="",AB$2=""),"",Projetos!$K268/_xlfn.XLOOKUP(AB$2,Técnicos!$A$2:$A$100,IF(Projetos!AH268=1,Técnicos!$F$2:$F$100,IF(Projetos!AH268=2,Técnicos!$H$2:$H$100,Técnicos!$J$2:$J$100)),,0,1))</f>
        <v/>
      </c>
      <c r="AC269" s="15" t="str" cm="1">
        <f t="array" ref="AC269">IF(OR($B269="",AC$2=""),"",Projetos!$K268/_xlfn.XLOOKUP(AC$2,Técnicos!$A$2:$A$100,IF(Projetos!AI268=1,Técnicos!$F$2:$F$100,IF(Projetos!AI268=2,Técnicos!$H$2:$H$100,Técnicos!$J$2:$J$100)),,0,1))</f>
        <v/>
      </c>
      <c r="AD269" s="15" t="str" cm="1">
        <f t="array" ref="AD269">IF(OR($B269="",AD$2=""),"",Projetos!$K268/_xlfn.XLOOKUP(AD$2,Técnicos!$A$2:$A$100,IF(Projetos!AJ268=1,Técnicos!$F$2:$F$100,IF(Projetos!AJ268=2,Técnicos!$H$2:$H$100,Técnicos!$J$2:$J$100)),,0,1))</f>
        <v/>
      </c>
      <c r="AE269" s="15" t="str" cm="1">
        <f t="array" ref="AE269">IF(OR($B269="",AE$2=""),"",Projetos!$K268/_xlfn.XLOOKUP(AE$2,Técnicos!$A$2:$A$100,IF(Projetos!AK268=1,Técnicos!$F$2:$F$100,IF(Projetos!AK268=2,Técnicos!$H$2:$H$100,Técnicos!$J$2:$J$100)),,0,1))</f>
        <v/>
      </c>
      <c r="AF269" s="15" t="str" cm="1">
        <f t="array" ref="AF269">IF(OR($B269="",AF$2=""),"",Projetos!$K268/_xlfn.XLOOKUP(AF$2,Técnicos!$A$2:$A$100,IF(Projetos!AL268=1,Técnicos!$F$2:$F$100,IF(Projetos!AL268=2,Técnicos!$H$2:$H$100,Técnicos!$J$2:$J$100)),,0,1))</f>
        <v/>
      </c>
      <c r="AG269" s="15" t="str" cm="1">
        <f t="array" ref="AG269">IF(OR($B269="",AG$2=""),"",Projetos!$K268/_xlfn.XLOOKUP(AG$2,Técnicos!$A$2:$A$100,IF(Projetos!AM268=1,Técnicos!$F$2:$F$100,IF(Projetos!AM268=2,Técnicos!$H$2:$H$100,Técnicos!$J$2:$J$100)),,0,1))</f>
        <v/>
      </c>
      <c r="AH269" s="15" t="str" cm="1">
        <f t="array" ref="AH269">IF(OR($B269="",AH$2=""),"",Projetos!$K268/_xlfn.XLOOKUP(AH$2,Técnicos!$A$2:$A$100,IF(Projetos!AN268=1,Técnicos!$F$2:$F$100,IF(Projetos!AN268=2,Técnicos!$H$2:$H$100,Técnicos!$J$2:$J$100)),,0,1))</f>
        <v/>
      </c>
      <c r="AI269" s="15" t="str" cm="1">
        <f t="array" ref="AI269">IF(OR($B269="",AI$2=""),"",Projetos!$K268/_xlfn.XLOOKUP(AI$2,Técnicos!$A$2:$A$100,IF(Projetos!AO268=1,Técnicos!$F$2:$F$100,IF(Projetos!AO268=2,Técnicos!$H$2:$H$100,Técnicos!$J$2:$J$100)),,0,1))</f>
        <v/>
      </c>
      <c r="AJ269" s="15" t="str" cm="1">
        <f t="array" ref="AJ269">IF(OR($B269="",AJ$2=""),"",Projetos!$K268/_xlfn.XLOOKUP(AJ$2,Técnicos!$A$2:$A$100,IF(Projetos!AP268=1,Técnicos!$F$2:$F$100,IF(Projetos!AP268=2,Técnicos!$H$2:$H$100,Técnicos!$J$2:$J$100)),,0,1))</f>
        <v/>
      </c>
      <c r="AK269" s="15" t="str" cm="1">
        <f t="array" ref="AK269">IF(OR($B269="",AK$2=""),"",Projetos!$K268/_xlfn.XLOOKUP(AK$2,Técnicos!$A$2:$A$100,IF(Projetos!AQ268=1,Técnicos!$F$2:$F$100,IF(Projetos!AQ268=2,Técnicos!$H$2:$H$100,Técnicos!$J$2:$J$100)),,0,1))</f>
        <v/>
      </c>
      <c r="AL269" s="15" t="str" cm="1">
        <f t="array" ref="AL269">IF(OR($B269="",AL$2=""),"",Projetos!$K268*_xlfn.XLOOKUP(AL$2,Técnicos!$A$2:$A$100,IF(Projetos!AR268=1,Técnicos!$F$2:$F$100,IF(Projetos!AR268=2,Técnicos!$H$2:$H$100,Técnicos!$J$2:$J$100)),,0,1))</f>
        <v/>
      </c>
      <c r="AM269" s="15" t="str" cm="1">
        <f t="array" ref="AM269">IF(OR($B269="",AM$2=""),"",Projetos!$K268*_xlfn.XLOOKUP(AM$2,Técnicos!$A$2:$A$100,IF(Projetos!AS268=1,Técnicos!$F$2:$F$100,IF(Projetos!AS268=2,Técnicos!$H$2:$H$100,Técnicos!$J$2:$J$100)),,0,1))</f>
        <v/>
      </c>
      <c r="AN269" s="15" t="str" cm="1">
        <f t="array" ref="AN269">IF(OR($B269="",AN$2=""),"",Projetos!$K268*_xlfn.XLOOKUP(AN$2,Técnicos!$A$2:$A$100,IF(Projetos!AT268=1,Técnicos!$F$2:$F$100,IF(Projetos!AT268=2,Técnicos!$H$2:$H$100,Técnicos!$J$2:$J$100)),,0,1))</f>
        <v/>
      </c>
      <c r="AO269" s="15" t="str" cm="1">
        <f t="array" ref="AO269">IF(OR($B269="",AO$2=""),"",Projetos!$K268*_xlfn.XLOOKUP(AO$2,Técnicos!$A$2:$A$100,IF(Projetos!AU268=1,Técnicos!$F$2:$F$100,IF(Projetos!AU268=2,Técnicos!$H$2:$H$100,Técnicos!$J$2:$J$100)),,0,1))</f>
        <v/>
      </c>
      <c r="AP269" s="15" t="str" cm="1">
        <f t="array" ref="AP269">IF(OR($B269="",AP$2=""),"",Projetos!$K268*_xlfn.XLOOKUP(AP$2,Técnicos!$A$2:$A$100,IF(Projetos!AV268=1,Técnicos!$F$2:$F$100,IF(Projetos!AV268=2,Técnicos!$H$2:$H$100,Técnicos!$J$2:$J$100)),,0,1))</f>
        <v/>
      </c>
      <c r="AQ269" s="15" t="str" cm="1">
        <f t="array" ref="AQ269">IF(OR($B269="",AQ$2=""),"",Projetos!$K268*_xlfn.XLOOKUP(AQ$2,Técnicos!$A$2:$A$100,IF(Projetos!AW268=1,Técnicos!$F$2:$F$100,IF(Projetos!AW268=2,Técnicos!$H$2:$H$100,Técnicos!$J$2:$J$100)),,0,1))</f>
        <v/>
      </c>
      <c r="AR269" s="15" t="str" cm="1">
        <f t="array" ref="AR269">IF(OR($B269="",AR$2=""),"",Projetos!$K268*_xlfn.XLOOKUP(AR$2,Técnicos!$A$2:$A$100,IF(Projetos!AX268=1,Técnicos!$F$2:$F$100,IF(Projetos!AX268=2,Técnicos!$H$2:$H$100,Técnicos!$J$2:$J$100)),,0,1))</f>
        <v/>
      </c>
      <c r="AS269" s="15" t="str" cm="1">
        <f t="array" ref="AS269">IF(OR($B269="",AS$2=""),"",Projetos!$K268*_xlfn.XLOOKUP(AS$2,Técnicos!$A$2:$A$100,IF(Projetos!AY268=1,Técnicos!$F$2:$F$100,IF(Projetos!AY268=2,Técnicos!$H$2:$H$100,Técnicos!$J$2:$J$100)),,0,1))</f>
        <v/>
      </c>
      <c r="AT269" s="15" t="str" cm="1">
        <f t="array" ref="AT269">IF(OR($B269="",AT$2=""),"",Projetos!$K268*_xlfn.XLOOKUP(AT$2,Técnicos!$A$2:$A$100,IF(Projetos!AZ268=1,Técnicos!$F$2:$F$100,IF(Projetos!AZ268=2,Técnicos!$H$2:$H$100,Técnicos!$J$2:$J$100)),,0,1))</f>
        <v/>
      </c>
      <c r="AU269" s="15" t="str" cm="1">
        <f t="array" ref="AU269">IF(OR($B269="",AU$2=""),"",Projetos!$K268*_xlfn.XLOOKUP(AU$2,Técnicos!$A$2:$A$100,IF(Projetos!BA268=1,Técnicos!$F$2:$F$100,IF(Projetos!BA268=2,Técnicos!$H$2:$H$100,Técnicos!$J$2:$J$100)),,0,1))</f>
        <v/>
      </c>
      <c r="AV269" s="15" t="str" cm="1">
        <f t="array" ref="AV269">IF(OR($B269="",AV$2=""),"",Projetos!$K268*_xlfn.XLOOKUP(AV$2,Técnicos!$A$2:$A$100,IF(Projetos!BB268=1,Técnicos!$F$2:$F$100,IF(Projetos!BB268=2,Técnicos!$H$2:$H$100,Técnicos!$J$2:$J$100)),,0,1))</f>
        <v/>
      </c>
      <c r="AW269" s="15" t="str" cm="1">
        <f t="array" ref="AW269">IF(OR($B269="",AW$2=""),"",Projetos!$K268*_xlfn.XLOOKUP(AW$2,Técnicos!$A$2:$A$100,IF(Projetos!BC268=1,Técnicos!$F$2:$F$100,IF(Projetos!BC268=2,Técnicos!$H$2:$H$100,Técnicos!$J$2:$J$100)),,0,1))</f>
        <v/>
      </c>
      <c r="AX269" s="15" t="str" cm="1">
        <f t="array" ref="AX269">IF(OR($B269="",AX$2=""),"",Projetos!$K268*_xlfn.XLOOKUP(AX$2,Técnicos!$A$2:$A$100,IF(Projetos!BD268=1,Técnicos!$F$2:$F$100,IF(Projetos!BD268=2,Técnicos!$H$2:$H$100,Técnicos!$J$2:$J$100)),,0,1))</f>
        <v/>
      </c>
      <c r="AY269" s="15" t="str" cm="1">
        <f t="array" ref="AY269">IF(OR($B269="",AY$2=""),"",Projetos!$K268*_xlfn.XLOOKUP(AY$2,Técnicos!$A$2:$A$100,IF(Projetos!BE268=1,Técnicos!$F$2:$F$100,IF(Projetos!BE268=2,Técnicos!$H$2:$H$100,Técnicos!$J$2:$J$100)),,0,1))</f>
        <v/>
      </c>
      <c r="AZ269" s="15" t="str" cm="1">
        <f t="array" ref="AZ269">IF(OR($B269="",AZ$2=""),"",Projetos!$K268*_xlfn.XLOOKUP(AZ$2,Técnicos!$A$2:$A$100,IF(Projetos!BF268=1,Técnicos!$F$2:$F$100,IF(Projetos!BF268=2,Técnicos!$H$2:$H$100,Técnicos!$J$2:$J$100)),,0,1))</f>
        <v/>
      </c>
      <c r="BA269" s="15" t="str" cm="1">
        <f t="array" ref="BA269">IF(OR($B269="",BA$2=""),"",Projetos!$K268*_xlfn.XLOOKUP(BA$2,Técnicos!$A$2:$A$100,IF(Projetos!BG268=1,Técnicos!$F$2:$F$100,IF(Projetos!BG268=2,Técnicos!$H$2:$H$100,Técnicos!$J$2:$J$100)),,0,1))</f>
        <v/>
      </c>
      <c r="BB269" s="15" t="str" cm="1">
        <f t="array" ref="BB269">IF(OR($B269="",BB$2=""),"",Projetos!$K268*_xlfn.XLOOKUP(BB$2,Técnicos!$A$2:$A$100,IF(Projetos!BH268=1,Técnicos!$F$2:$F$100,IF(Projetos!BH268=2,Técnicos!$H$2:$H$100,Técnicos!$J$2:$J$100)),,0,1))</f>
        <v/>
      </c>
      <c r="BC269" s="15" t="str" cm="1">
        <f t="array" ref="BC269">IF(OR($B269="",BC$2=""),"",Projetos!$K268*_xlfn.XLOOKUP(BC$2,Técnicos!$A$2:$A$100,IF(Projetos!BI268=1,Técnicos!$F$2:$F$100,IF(Projetos!BI268=2,Técnicos!$H$2:$H$100,Técnicos!$J$2:$J$100)),,0,1))</f>
        <v/>
      </c>
      <c r="BD269" s="15" t="str" cm="1">
        <f t="array" ref="BD269">IF(OR($B269="",BD$2=""),"",Projetos!$K268*_xlfn.XLOOKUP(BD$2,Técnicos!$A$2:$A$100,IF(Projetos!BJ268=1,Técnicos!$F$2:$F$100,IF(Projetos!BJ268=2,Técnicos!$H$2:$H$100,Técnicos!$J$2:$J$100)),,0,1))</f>
        <v/>
      </c>
      <c r="BE269" s="15" t="str" cm="1">
        <f t="array" ref="BE269">IF(OR($B269="",BE$2=""),"",Projetos!$K268*_xlfn.XLOOKUP(BE$2,Técnicos!$A$2:$A$100,IF(Projetos!BK268=1,Técnicos!$F$2:$F$100,IF(Projetos!BK268=2,Técnicos!$H$2:$H$100,Técnicos!$J$2:$J$100)),,0,1))</f>
        <v/>
      </c>
      <c r="BF269" s="15" t="str" cm="1">
        <f t="array" ref="BF269">IF(OR($B269="",BF$2=""),"",Projetos!$K268*_xlfn.XLOOKUP(BF$2,Técnicos!$A$2:$A$100,IF(Projetos!BL268=1,Técnicos!$F$2:$F$100,IF(Projetos!BL268=2,Técnicos!$H$2:$H$100,Técnicos!$J$2:$J$100)),,0,1))</f>
        <v/>
      </c>
      <c r="BG269" s="15" t="str" cm="1">
        <f t="array" ref="BG269">IF(OR($B269="",BG$2=""),"",Projetos!$K268*_xlfn.XLOOKUP(BG$2,Técnicos!$A$2:$A$100,IF(Projetos!BM268=1,Técnicos!$F$2:$F$100,IF(Projetos!BM268=2,Técnicos!$H$2:$H$100,Técnicos!$J$2:$J$100)),,0,1))</f>
        <v/>
      </c>
      <c r="BH269" s="15" t="str" cm="1">
        <f t="array" ref="BH269">IF(OR($B269="",BH$2=""),"",Projetos!$K268*_xlfn.XLOOKUP(BH$2,Técnicos!$A$2:$A$100,IF(Projetos!BN268=1,Técnicos!$F$2:$F$100,IF(Projetos!BN268=2,Técnicos!$H$2:$H$100,Técnicos!$J$2:$J$100)),,0,1))</f>
        <v/>
      </c>
      <c r="BI269" s="15" t="str" cm="1">
        <f t="array" ref="BI269">IF(OR($B269="",BI$2=""),"",Projetos!$K268*_xlfn.XLOOKUP(BI$2,Técnicos!$A$2:$A$100,IF(Projetos!BO268=1,Técnicos!$F$2:$F$100,IF(Projetos!BO268=2,Técnicos!$H$2:$H$100,Técnicos!$J$2:$J$100)),,0,1))</f>
        <v/>
      </c>
      <c r="BJ269" s="15" t="str" cm="1">
        <f t="array" ref="BJ269">IF(OR($B269="",BJ$2=""),"",Projetos!$K268*_xlfn.XLOOKUP(BJ$2,Técnicos!$A$2:$A$100,IF(Projetos!BP268=1,Técnicos!$F$2:$F$100,IF(Projetos!BP268=2,Técnicos!$H$2:$H$100,Técnicos!$J$2:$J$100)),,0,1))</f>
        <v/>
      </c>
      <c r="BK269" s="15" t="str" cm="1">
        <f t="array" ref="BK269">IF(OR($B269="",BK$2=""),"",Projetos!$K268*_xlfn.XLOOKUP(BK$2,Técnicos!$A$2:$A$100,IF(Projetos!BQ268=1,Técnicos!$F$2:$F$100,IF(Projetos!BQ268=2,Técnicos!$H$2:$H$100,Técnicos!$J$2:$J$100)),,0,1))</f>
        <v/>
      </c>
      <c r="BL269" s="15" t="str" cm="1">
        <f t="array" ref="BL269">IF(OR($B269="",BL$2=""),"",Projetos!$K268*_xlfn.XLOOKUP(BL$2,Técnicos!$A$2:$A$100,IF(Projetos!BR268=1,Técnicos!$F$2:$F$100,IF(Projetos!BR268=2,Técnicos!$H$2:$H$100,Técnicos!$J$2:$J$100)),,0,1))</f>
        <v/>
      </c>
      <c r="BM269" s="15" t="str" cm="1">
        <f t="array" ref="BM269">IF(OR($B269="",BM$2=""),"",Projetos!$K268*_xlfn.XLOOKUP(BM$2,Técnicos!$A$2:$A$100,IF(Projetos!BS268=1,Técnicos!$F$2:$F$100,IF(Projetos!BS268=2,Técnicos!$H$2:$H$100,Técnicos!$J$2:$J$100)),,0,1))</f>
        <v/>
      </c>
      <c r="BN269" s="15" t="str" cm="1">
        <f t="array" ref="BN269">IF(OR($B269="",BN$2=""),"",Projetos!$K268*_xlfn.XLOOKUP(BN$2,Técnicos!$A$2:$A$100,IF(Projetos!BT268=1,Técnicos!$F$2:$F$100,IF(Projetos!BT268=2,Técnicos!$H$2:$H$100,Técnicos!$J$2:$J$100)),,0,1))</f>
        <v/>
      </c>
      <c r="BO269" s="15" t="str" cm="1">
        <f t="array" ref="BO269">IF(OR($B269="",BO$2=""),"",Projetos!$K268*_xlfn.XLOOKUP(BO$2,Técnicos!$A$2:$A$100,IF(Projetos!BU268=1,Técnicos!$F$2:$F$100,IF(Projetos!BU268=2,Técnicos!$H$2:$H$100,Técnicos!$J$2:$J$100)),,0,1))</f>
        <v/>
      </c>
      <c r="BP269" s="15" t="str" cm="1">
        <f t="array" ref="BP269">IF(OR($B269="",BP$2=""),"",Projetos!$K268*_xlfn.XLOOKUP(BP$2,Técnicos!$A$2:$A$100,IF(Projetos!BV268=1,Técnicos!$F$2:$F$100,IF(Projetos!BV268=2,Técnicos!$H$2:$H$100,Técnicos!$J$2:$J$100)),,0,1))</f>
        <v/>
      </c>
      <c r="BQ269" s="15" t="str" cm="1">
        <f t="array" ref="BQ269">IF(OR($B269="",BQ$2=""),"",Projetos!$K268*_xlfn.XLOOKUP(BQ$2,Técnicos!$A$2:$A$100,IF(Projetos!BW268=1,Técnicos!$F$2:$F$100,IF(Projetos!BW268=2,Técnicos!$H$2:$H$100,Técnicos!$J$2:$J$100)),,0,1))</f>
        <v/>
      </c>
    </row>
    <row r="270" spans="3:69" x14ac:dyDescent="0.3">
      <c r="C270" s="15" t="str" cm="1">
        <f t="array" ref="C270">IF(OR($B270="",C$2=""),"",Projetos!$K269/_xlfn.XLOOKUP(C$2,Técnicos!$A$2:$A$100,IF(Projetos!I269=1,Técnicos!$F$2:$F$100,IF(Projetos!I269=2,Técnicos!$H$2:$H$100,Técnicos!$J$2:$J$100)),,0,1))</f>
        <v/>
      </c>
      <c r="D270" s="15" t="str" cm="1">
        <f t="array" ref="D270">IF(OR($B270="",D$2=""),"",Projetos!$K269/_xlfn.XLOOKUP(D$2,Técnicos!$A$2:$A$100,IF(Projetos!J269=1,Técnicos!$F$2:$F$100,IF(Projetos!J269=2,Técnicos!$H$2:$H$100,Técnicos!$J$2:$J$100)),,0,1))</f>
        <v/>
      </c>
      <c r="E270" s="15" t="str" cm="1">
        <f t="array" ref="E270">IF(OR($B270="",E$2=""),"",Projetos!$K269/_xlfn.XLOOKUP(E$2,Técnicos!$A$2:$A$100,IF(Projetos!K269=1,Técnicos!$F$2:$F$100,IF(Projetos!K269=2,Técnicos!$H$2:$H$100,Técnicos!$J$2:$J$100)),,0,1))</f>
        <v/>
      </c>
      <c r="F270" s="15" t="str" cm="1">
        <f t="array" ref="F270">IF(OR($B270="",F$2=""),"",Projetos!$K269/_xlfn.XLOOKUP(F$2,Técnicos!$A$2:$A$100,IF(Projetos!L269=1,Técnicos!$F$2:$F$100,IF(Projetos!L269=2,Técnicos!$H$2:$H$100,Técnicos!$J$2:$J$100)),,0,1))</f>
        <v/>
      </c>
      <c r="G270" s="15" t="str" cm="1">
        <f t="array" ref="G270">IF(OR($B270="",G$2=""),"",Projetos!$K269/_xlfn.XLOOKUP(G$2,Técnicos!$A$2:$A$100,IF(Projetos!M269=1,Técnicos!$F$2:$F$100,IF(Projetos!M269=2,Técnicos!$H$2:$H$100,Técnicos!$J$2:$J$100)),,0,1))</f>
        <v/>
      </c>
      <c r="H270" s="15" t="str" cm="1">
        <f t="array" ref="H270">IF(OR($B270="",H$2=""),"",Projetos!$K269/_xlfn.XLOOKUP(H$2,Técnicos!$A$2:$A$100,IF(Projetos!N269=1,Técnicos!$F$2:$F$100,IF(Projetos!N269=2,Técnicos!$H$2:$H$100,Técnicos!$J$2:$J$100)),,0,1))</f>
        <v/>
      </c>
      <c r="I270" s="15" t="str" cm="1">
        <f t="array" ref="I270">IF(OR($B270="",I$2=""),"",Projetos!$K269/_xlfn.XLOOKUP(I$2,Técnicos!$A$2:$A$100,IF(Projetos!O269=1,Técnicos!$F$2:$F$100,IF(Projetos!O269=2,Técnicos!$H$2:$H$100,Técnicos!$J$2:$J$100)),,0,1))</f>
        <v/>
      </c>
      <c r="J270" s="15" t="str" cm="1">
        <f t="array" ref="J270">IF(OR($B270="",J$2=""),"",Projetos!$K269/_xlfn.XLOOKUP(J$2,Técnicos!$A$2:$A$100,IF(Projetos!P269=1,Técnicos!$F$2:$F$100,IF(Projetos!P269=2,Técnicos!$H$2:$H$100,Técnicos!$J$2:$J$100)),,0,1))</f>
        <v/>
      </c>
      <c r="K270" s="15" t="str" cm="1">
        <f t="array" ref="K270">IF(OR($B270="",K$2=""),"",Projetos!$K269/_xlfn.XLOOKUP(K$2,Técnicos!$A$2:$A$100,IF(Projetos!Q269=1,Técnicos!$F$2:$F$100,IF(Projetos!Q269=2,Técnicos!$H$2:$H$100,Técnicos!$J$2:$J$100)),,0,1))</f>
        <v/>
      </c>
      <c r="L270" s="15" t="str" cm="1">
        <f t="array" ref="L270">IF(OR($B270="",L$2=""),"",Projetos!$K269/_xlfn.XLOOKUP(L$2,Técnicos!$A$2:$A$100,IF(Projetos!R269=1,Técnicos!$F$2:$F$100,IF(Projetos!R269=2,Técnicos!$H$2:$H$100,Técnicos!$J$2:$J$100)),,0,1))</f>
        <v/>
      </c>
      <c r="M270" s="15" t="str" cm="1">
        <f t="array" ref="M270">IF(OR($B270="",M$2=""),"",Projetos!$K269/_xlfn.XLOOKUP(M$2,Técnicos!$A$2:$A$100,IF(Projetos!S269=1,Técnicos!$F$2:$F$100,IF(Projetos!S269=2,Técnicos!$H$2:$H$100,Técnicos!$J$2:$J$100)),,0,1))</f>
        <v/>
      </c>
      <c r="N270" s="15" t="str" cm="1">
        <f t="array" ref="N270">IF(OR($B270="",N$2=""),"",Projetos!$K269/_xlfn.XLOOKUP(N$2,Técnicos!$A$2:$A$100,IF(Projetos!T269=1,Técnicos!$F$2:$F$100,IF(Projetos!T269=2,Técnicos!$H$2:$H$100,Técnicos!$J$2:$J$100)),,0,1))</f>
        <v/>
      </c>
      <c r="O270" s="15" t="str" cm="1">
        <f t="array" ref="O270">IF(OR($B270="",O$2=""),"",Projetos!$K269/_xlfn.XLOOKUP(O$2,Técnicos!$A$2:$A$100,IF(Projetos!U269=1,Técnicos!$F$2:$F$100,IF(Projetos!U269=2,Técnicos!$H$2:$H$100,Técnicos!$J$2:$J$100)),,0,1))</f>
        <v/>
      </c>
      <c r="P270" s="15" t="str" cm="1">
        <f t="array" ref="P270">IF(OR($B270="",P$2=""),"",Projetos!$K269/_xlfn.XLOOKUP(P$2,Técnicos!$A$2:$A$100,IF(Projetos!V269=1,Técnicos!$F$2:$F$100,IF(Projetos!V269=2,Técnicos!$H$2:$H$100,Técnicos!$J$2:$J$100)),,0,1))</f>
        <v/>
      </c>
      <c r="Q270" s="15" t="str" cm="1">
        <f t="array" ref="Q270">IF(OR($B270="",Q$2=""),"",Projetos!$K269/_xlfn.XLOOKUP(Q$2,Técnicos!$A$2:$A$100,IF(Projetos!W269=1,Técnicos!$F$2:$F$100,IF(Projetos!W269=2,Técnicos!$H$2:$H$100,Técnicos!$J$2:$J$100)),,0,1))</f>
        <v/>
      </c>
      <c r="R270" s="15" t="str" cm="1">
        <f t="array" ref="R270">IF(OR($B270="",R$2=""),"",Projetos!$K269/_xlfn.XLOOKUP(R$2,Técnicos!$A$2:$A$100,IF(Projetos!X269=1,Técnicos!$F$2:$F$100,IF(Projetos!X269=2,Técnicos!$H$2:$H$100,Técnicos!$J$2:$J$100)),,0,1))</f>
        <v/>
      </c>
      <c r="S270" s="15" t="str" cm="1">
        <f t="array" ref="S270">IF(OR($B270="",S$2=""),"",Projetos!$K269/_xlfn.XLOOKUP(S$2,Técnicos!$A$2:$A$100,IF(Projetos!Y269=1,Técnicos!$F$2:$F$100,IF(Projetos!Y269=2,Técnicos!$H$2:$H$100,Técnicos!$J$2:$J$100)),,0,1))</f>
        <v/>
      </c>
      <c r="T270" s="15" t="str" cm="1">
        <f t="array" ref="T270">IF(OR($B270="",T$2=""),"",Projetos!$K269/_xlfn.XLOOKUP(T$2,Técnicos!$A$2:$A$100,IF(Projetos!Z269=1,Técnicos!$F$2:$F$100,IF(Projetos!Z269=2,Técnicos!$H$2:$H$100,Técnicos!$J$2:$J$100)),,0,1))</f>
        <v/>
      </c>
      <c r="U270" s="15" t="str" cm="1">
        <f t="array" ref="U270">IF(OR($B270="",U$2=""),"",Projetos!$K269/_xlfn.XLOOKUP(U$2,Técnicos!$A$2:$A$100,IF(Projetos!AA269=1,Técnicos!$F$2:$F$100,IF(Projetos!AA269=2,Técnicos!$H$2:$H$100,Técnicos!$J$2:$J$100)),,0,1))</f>
        <v/>
      </c>
      <c r="V270" s="15" t="str" cm="1">
        <f t="array" ref="V270">IF(OR($B270="",V$2=""),"",Projetos!$K269/_xlfn.XLOOKUP(V$2,Técnicos!$A$2:$A$100,IF(Projetos!AB269=1,Técnicos!$F$2:$F$100,IF(Projetos!AB269=2,Técnicos!$H$2:$H$100,Técnicos!$J$2:$J$100)),,0,1))</f>
        <v/>
      </c>
      <c r="W270" s="15" t="str" cm="1">
        <f t="array" ref="W270">IF(OR($B270="",W$2=""),"",Projetos!$K269/_xlfn.XLOOKUP(W$2,Técnicos!$A$2:$A$100,IF(Projetos!AC269=1,Técnicos!$F$2:$F$100,IF(Projetos!AC269=2,Técnicos!$H$2:$H$100,Técnicos!$J$2:$J$100)),,0,1))</f>
        <v/>
      </c>
      <c r="X270" s="15" t="str" cm="1">
        <f t="array" ref="X270">IF(OR($B270="",X$2=""),"",Projetos!$K269/_xlfn.XLOOKUP(X$2,Técnicos!$A$2:$A$100,IF(Projetos!AD269=1,Técnicos!$F$2:$F$100,IF(Projetos!AD269=2,Técnicos!$H$2:$H$100,Técnicos!$J$2:$J$100)),,0,1))</f>
        <v/>
      </c>
      <c r="Y270" s="15" t="str" cm="1">
        <f t="array" ref="Y270">IF(OR($B270="",Y$2=""),"",Projetos!$K269/_xlfn.XLOOKUP(Y$2,Técnicos!$A$2:$A$100,IF(Projetos!AE269=1,Técnicos!$F$2:$F$100,IF(Projetos!AE269=2,Técnicos!$H$2:$H$100,Técnicos!$J$2:$J$100)),,0,1))</f>
        <v/>
      </c>
      <c r="Z270" s="15" t="str" cm="1">
        <f t="array" ref="Z270">IF(OR($B270="",Z$2=""),"",Projetos!$K269/_xlfn.XLOOKUP(Z$2,Técnicos!$A$2:$A$100,IF(Projetos!AF269=1,Técnicos!$F$2:$F$100,IF(Projetos!AF269=2,Técnicos!$H$2:$H$100,Técnicos!$J$2:$J$100)),,0,1))</f>
        <v/>
      </c>
      <c r="AA270" s="15" t="str" cm="1">
        <f t="array" ref="AA270">IF(OR($B270="",AA$2=""),"",Projetos!$K269/_xlfn.XLOOKUP(AA$2,Técnicos!$A$2:$A$100,IF(Projetos!AG269=1,Técnicos!$F$2:$F$100,IF(Projetos!AG269=2,Técnicos!$H$2:$H$100,Técnicos!$J$2:$J$100)),,0,1))</f>
        <v/>
      </c>
      <c r="AB270" s="15" t="str" cm="1">
        <f t="array" ref="AB270">IF(OR($B270="",AB$2=""),"",Projetos!$K269/_xlfn.XLOOKUP(AB$2,Técnicos!$A$2:$A$100,IF(Projetos!AH269=1,Técnicos!$F$2:$F$100,IF(Projetos!AH269=2,Técnicos!$H$2:$H$100,Técnicos!$J$2:$J$100)),,0,1))</f>
        <v/>
      </c>
      <c r="AC270" s="15" t="str" cm="1">
        <f t="array" ref="AC270">IF(OR($B270="",AC$2=""),"",Projetos!$K269/_xlfn.XLOOKUP(AC$2,Técnicos!$A$2:$A$100,IF(Projetos!AI269=1,Técnicos!$F$2:$F$100,IF(Projetos!AI269=2,Técnicos!$H$2:$H$100,Técnicos!$J$2:$J$100)),,0,1))</f>
        <v/>
      </c>
      <c r="AD270" s="15" t="str" cm="1">
        <f t="array" ref="AD270">IF(OR($B270="",AD$2=""),"",Projetos!$K269/_xlfn.XLOOKUP(AD$2,Técnicos!$A$2:$A$100,IF(Projetos!AJ269=1,Técnicos!$F$2:$F$100,IF(Projetos!AJ269=2,Técnicos!$H$2:$H$100,Técnicos!$J$2:$J$100)),,0,1))</f>
        <v/>
      </c>
      <c r="AE270" s="15" t="str" cm="1">
        <f t="array" ref="AE270">IF(OR($B270="",AE$2=""),"",Projetos!$K269/_xlfn.XLOOKUP(AE$2,Técnicos!$A$2:$A$100,IF(Projetos!AK269=1,Técnicos!$F$2:$F$100,IF(Projetos!AK269=2,Técnicos!$H$2:$H$100,Técnicos!$J$2:$J$100)),,0,1))</f>
        <v/>
      </c>
      <c r="AF270" s="15" t="str" cm="1">
        <f t="array" ref="AF270">IF(OR($B270="",AF$2=""),"",Projetos!$K269/_xlfn.XLOOKUP(AF$2,Técnicos!$A$2:$A$100,IF(Projetos!AL269=1,Técnicos!$F$2:$F$100,IF(Projetos!AL269=2,Técnicos!$H$2:$H$100,Técnicos!$J$2:$J$100)),,0,1))</f>
        <v/>
      </c>
      <c r="AG270" s="15" t="str" cm="1">
        <f t="array" ref="AG270">IF(OR($B270="",AG$2=""),"",Projetos!$K269/_xlfn.XLOOKUP(AG$2,Técnicos!$A$2:$A$100,IF(Projetos!AM269=1,Técnicos!$F$2:$F$100,IF(Projetos!AM269=2,Técnicos!$H$2:$H$100,Técnicos!$J$2:$J$100)),,0,1))</f>
        <v/>
      </c>
      <c r="AH270" s="15" t="str" cm="1">
        <f t="array" ref="AH270">IF(OR($B270="",AH$2=""),"",Projetos!$K269/_xlfn.XLOOKUP(AH$2,Técnicos!$A$2:$A$100,IF(Projetos!AN269=1,Técnicos!$F$2:$F$100,IF(Projetos!AN269=2,Técnicos!$H$2:$H$100,Técnicos!$J$2:$J$100)),,0,1))</f>
        <v/>
      </c>
      <c r="AI270" s="15" t="str" cm="1">
        <f t="array" ref="AI270">IF(OR($B270="",AI$2=""),"",Projetos!$K269/_xlfn.XLOOKUP(AI$2,Técnicos!$A$2:$A$100,IF(Projetos!AO269=1,Técnicos!$F$2:$F$100,IF(Projetos!AO269=2,Técnicos!$H$2:$H$100,Técnicos!$J$2:$J$100)),,0,1))</f>
        <v/>
      </c>
      <c r="AJ270" s="15" t="str" cm="1">
        <f t="array" ref="AJ270">IF(OR($B270="",AJ$2=""),"",Projetos!$K269/_xlfn.XLOOKUP(AJ$2,Técnicos!$A$2:$A$100,IF(Projetos!AP269=1,Técnicos!$F$2:$F$100,IF(Projetos!AP269=2,Técnicos!$H$2:$H$100,Técnicos!$J$2:$J$100)),,0,1))</f>
        <v/>
      </c>
      <c r="AK270" s="15" t="str" cm="1">
        <f t="array" ref="AK270">IF(OR($B270="",AK$2=""),"",Projetos!$K269/_xlfn.XLOOKUP(AK$2,Técnicos!$A$2:$A$100,IF(Projetos!AQ269=1,Técnicos!$F$2:$F$100,IF(Projetos!AQ269=2,Técnicos!$H$2:$H$100,Técnicos!$J$2:$J$100)),,0,1))</f>
        <v/>
      </c>
      <c r="AL270" s="15" t="str" cm="1">
        <f t="array" ref="AL270">IF(OR($B270="",AL$2=""),"",Projetos!$K269*_xlfn.XLOOKUP(AL$2,Técnicos!$A$2:$A$100,IF(Projetos!AR269=1,Técnicos!$F$2:$F$100,IF(Projetos!AR269=2,Técnicos!$H$2:$H$100,Técnicos!$J$2:$J$100)),,0,1))</f>
        <v/>
      </c>
      <c r="AM270" s="15" t="str" cm="1">
        <f t="array" ref="AM270">IF(OR($B270="",AM$2=""),"",Projetos!$K269*_xlfn.XLOOKUP(AM$2,Técnicos!$A$2:$A$100,IF(Projetos!AS269=1,Técnicos!$F$2:$F$100,IF(Projetos!AS269=2,Técnicos!$H$2:$H$100,Técnicos!$J$2:$J$100)),,0,1))</f>
        <v/>
      </c>
      <c r="AN270" s="15" t="str" cm="1">
        <f t="array" ref="AN270">IF(OR($B270="",AN$2=""),"",Projetos!$K269*_xlfn.XLOOKUP(AN$2,Técnicos!$A$2:$A$100,IF(Projetos!AT269=1,Técnicos!$F$2:$F$100,IF(Projetos!AT269=2,Técnicos!$H$2:$H$100,Técnicos!$J$2:$J$100)),,0,1))</f>
        <v/>
      </c>
      <c r="AO270" s="15" t="str" cm="1">
        <f t="array" ref="AO270">IF(OR($B270="",AO$2=""),"",Projetos!$K269*_xlfn.XLOOKUP(AO$2,Técnicos!$A$2:$A$100,IF(Projetos!AU269=1,Técnicos!$F$2:$F$100,IF(Projetos!AU269=2,Técnicos!$H$2:$H$100,Técnicos!$J$2:$J$100)),,0,1))</f>
        <v/>
      </c>
      <c r="AP270" s="15" t="str" cm="1">
        <f t="array" ref="AP270">IF(OR($B270="",AP$2=""),"",Projetos!$K269*_xlfn.XLOOKUP(AP$2,Técnicos!$A$2:$A$100,IF(Projetos!AV269=1,Técnicos!$F$2:$F$100,IF(Projetos!AV269=2,Técnicos!$H$2:$H$100,Técnicos!$J$2:$J$100)),,0,1))</f>
        <v/>
      </c>
      <c r="AQ270" s="15" t="str" cm="1">
        <f t="array" ref="AQ270">IF(OR($B270="",AQ$2=""),"",Projetos!$K269*_xlfn.XLOOKUP(AQ$2,Técnicos!$A$2:$A$100,IF(Projetos!AW269=1,Técnicos!$F$2:$F$100,IF(Projetos!AW269=2,Técnicos!$H$2:$H$100,Técnicos!$J$2:$J$100)),,0,1))</f>
        <v/>
      </c>
      <c r="AR270" s="15" t="str" cm="1">
        <f t="array" ref="AR270">IF(OR($B270="",AR$2=""),"",Projetos!$K269*_xlfn.XLOOKUP(AR$2,Técnicos!$A$2:$A$100,IF(Projetos!AX269=1,Técnicos!$F$2:$F$100,IF(Projetos!AX269=2,Técnicos!$H$2:$H$100,Técnicos!$J$2:$J$100)),,0,1))</f>
        <v/>
      </c>
      <c r="AS270" s="15" t="str" cm="1">
        <f t="array" ref="AS270">IF(OR($B270="",AS$2=""),"",Projetos!$K269*_xlfn.XLOOKUP(AS$2,Técnicos!$A$2:$A$100,IF(Projetos!AY269=1,Técnicos!$F$2:$F$100,IF(Projetos!AY269=2,Técnicos!$H$2:$H$100,Técnicos!$J$2:$J$100)),,0,1))</f>
        <v/>
      </c>
      <c r="AT270" s="15" t="str" cm="1">
        <f t="array" ref="AT270">IF(OR($B270="",AT$2=""),"",Projetos!$K269*_xlfn.XLOOKUP(AT$2,Técnicos!$A$2:$A$100,IF(Projetos!AZ269=1,Técnicos!$F$2:$F$100,IF(Projetos!AZ269=2,Técnicos!$H$2:$H$100,Técnicos!$J$2:$J$100)),,0,1))</f>
        <v/>
      </c>
      <c r="AU270" s="15" t="str" cm="1">
        <f t="array" ref="AU270">IF(OR($B270="",AU$2=""),"",Projetos!$K269*_xlfn.XLOOKUP(AU$2,Técnicos!$A$2:$A$100,IF(Projetos!BA269=1,Técnicos!$F$2:$F$100,IF(Projetos!BA269=2,Técnicos!$H$2:$H$100,Técnicos!$J$2:$J$100)),,0,1))</f>
        <v/>
      </c>
      <c r="AV270" s="15" t="str" cm="1">
        <f t="array" ref="AV270">IF(OR($B270="",AV$2=""),"",Projetos!$K269*_xlfn.XLOOKUP(AV$2,Técnicos!$A$2:$A$100,IF(Projetos!BB269=1,Técnicos!$F$2:$F$100,IF(Projetos!BB269=2,Técnicos!$H$2:$H$100,Técnicos!$J$2:$J$100)),,0,1))</f>
        <v/>
      </c>
      <c r="AW270" s="15" t="str" cm="1">
        <f t="array" ref="AW270">IF(OR($B270="",AW$2=""),"",Projetos!$K269*_xlfn.XLOOKUP(AW$2,Técnicos!$A$2:$A$100,IF(Projetos!BC269=1,Técnicos!$F$2:$F$100,IF(Projetos!BC269=2,Técnicos!$H$2:$H$100,Técnicos!$J$2:$J$100)),,0,1))</f>
        <v/>
      </c>
      <c r="AX270" s="15" t="str" cm="1">
        <f t="array" ref="AX270">IF(OR($B270="",AX$2=""),"",Projetos!$K269*_xlfn.XLOOKUP(AX$2,Técnicos!$A$2:$A$100,IF(Projetos!BD269=1,Técnicos!$F$2:$F$100,IF(Projetos!BD269=2,Técnicos!$H$2:$H$100,Técnicos!$J$2:$J$100)),,0,1))</f>
        <v/>
      </c>
      <c r="AY270" s="15" t="str" cm="1">
        <f t="array" ref="AY270">IF(OR($B270="",AY$2=""),"",Projetos!$K269*_xlfn.XLOOKUP(AY$2,Técnicos!$A$2:$A$100,IF(Projetos!BE269=1,Técnicos!$F$2:$F$100,IF(Projetos!BE269=2,Técnicos!$H$2:$H$100,Técnicos!$J$2:$J$100)),,0,1))</f>
        <v/>
      </c>
      <c r="AZ270" s="15" t="str" cm="1">
        <f t="array" ref="AZ270">IF(OR($B270="",AZ$2=""),"",Projetos!$K269*_xlfn.XLOOKUP(AZ$2,Técnicos!$A$2:$A$100,IF(Projetos!BF269=1,Técnicos!$F$2:$F$100,IF(Projetos!BF269=2,Técnicos!$H$2:$H$100,Técnicos!$J$2:$J$100)),,0,1))</f>
        <v/>
      </c>
      <c r="BA270" s="15" t="str" cm="1">
        <f t="array" ref="BA270">IF(OR($B270="",BA$2=""),"",Projetos!$K269*_xlfn.XLOOKUP(BA$2,Técnicos!$A$2:$A$100,IF(Projetos!BG269=1,Técnicos!$F$2:$F$100,IF(Projetos!BG269=2,Técnicos!$H$2:$H$100,Técnicos!$J$2:$J$100)),,0,1))</f>
        <v/>
      </c>
      <c r="BB270" s="15" t="str" cm="1">
        <f t="array" ref="BB270">IF(OR($B270="",BB$2=""),"",Projetos!$K269*_xlfn.XLOOKUP(BB$2,Técnicos!$A$2:$A$100,IF(Projetos!BH269=1,Técnicos!$F$2:$F$100,IF(Projetos!BH269=2,Técnicos!$H$2:$H$100,Técnicos!$J$2:$J$100)),,0,1))</f>
        <v/>
      </c>
      <c r="BC270" s="15" t="str" cm="1">
        <f t="array" ref="BC270">IF(OR($B270="",BC$2=""),"",Projetos!$K269*_xlfn.XLOOKUP(BC$2,Técnicos!$A$2:$A$100,IF(Projetos!BI269=1,Técnicos!$F$2:$F$100,IF(Projetos!BI269=2,Técnicos!$H$2:$H$100,Técnicos!$J$2:$J$100)),,0,1))</f>
        <v/>
      </c>
      <c r="BD270" s="15" t="str" cm="1">
        <f t="array" ref="BD270">IF(OR($B270="",BD$2=""),"",Projetos!$K269*_xlfn.XLOOKUP(BD$2,Técnicos!$A$2:$A$100,IF(Projetos!BJ269=1,Técnicos!$F$2:$F$100,IF(Projetos!BJ269=2,Técnicos!$H$2:$H$100,Técnicos!$J$2:$J$100)),,0,1))</f>
        <v/>
      </c>
      <c r="BE270" s="15" t="str" cm="1">
        <f t="array" ref="BE270">IF(OR($B270="",BE$2=""),"",Projetos!$K269*_xlfn.XLOOKUP(BE$2,Técnicos!$A$2:$A$100,IF(Projetos!BK269=1,Técnicos!$F$2:$F$100,IF(Projetos!BK269=2,Técnicos!$H$2:$H$100,Técnicos!$J$2:$J$100)),,0,1))</f>
        <v/>
      </c>
      <c r="BF270" s="15" t="str" cm="1">
        <f t="array" ref="BF270">IF(OR($B270="",BF$2=""),"",Projetos!$K269*_xlfn.XLOOKUP(BF$2,Técnicos!$A$2:$A$100,IF(Projetos!BL269=1,Técnicos!$F$2:$F$100,IF(Projetos!BL269=2,Técnicos!$H$2:$H$100,Técnicos!$J$2:$J$100)),,0,1))</f>
        <v/>
      </c>
      <c r="BG270" s="15" t="str" cm="1">
        <f t="array" ref="BG270">IF(OR($B270="",BG$2=""),"",Projetos!$K269*_xlfn.XLOOKUP(BG$2,Técnicos!$A$2:$A$100,IF(Projetos!BM269=1,Técnicos!$F$2:$F$100,IF(Projetos!BM269=2,Técnicos!$H$2:$H$100,Técnicos!$J$2:$J$100)),,0,1))</f>
        <v/>
      </c>
      <c r="BH270" s="15" t="str" cm="1">
        <f t="array" ref="BH270">IF(OR($B270="",BH$2=""),"",Projetos!$K269*_xlfn.XLOOKUP(BH$2,Técnicos!$A$2:$A$100,IF(Projetos!BN269=1,Técnicos!$F$2:$F$100,IF(Projetos!BN269=2,Técnicos!$H$2:$H$100,Técnicos!$J$2:$J$100)),,0,1))</f>
        <v/>
      </c>
      <c r="BI270" s="15" t="str" cm="1">
        <f t="array" ref="BI270">IF(OR($B270="",BI$2=""),"",Projetos!$K269*_xlfn.XLOOKUP(BI$2,Técnicos!$A$2:$A$100,IF(Projetos!BO269=1,Técnicos!$F$2:$F$100,IF(Projetos!BO269=2,Técnicos!$H$2:$H$100,Técnicos!$J$2:$J$100)),,0,1))</f>
        <v/>
      </c>
      <c r="BJ270" s="15" t="str" cm="1">
        <f t="array" ref="BJ270">IF(OR($B270="",BJ$2=""),"",Projetos!$K269*_xlfn.XLOOKUP(BJ$2,Técnicos!$A$2:$A$100,IF(Projetos!BP269=1,Técnicos!$F$2:$F$100,IF(Projetos!BP269=2,Técnicos!$H$2:$H$100,Técnicos!$J$2:$J$100)),,0,1))</f>
        <v/>
      </c>
      <c r="BK270" s="15" t="str" cm="1">
        <f t="array" ref="BK270">IF(OR($B270="",BK$2=""),"",Projetos!$K269*_xlfn.XLOOKUP(BK$2,Técnicos!$A$2:$A$100,IF(Projetos!BQ269=1,Técnicos!$F$2:$F$100,IF(Projetos!BQ269=2,Técnicos!$H$2:$H$100,Técnicos!$J$2:$J$100)),,0,1))</f>
        <v/>
      </c>
      <c r="BL270" s="15" t="str" cm="1">
        <f t="array" ref="BL270">IF(OR($B270="",BL$2=""),"",Projetos!$K269*_xlfn.XLOOKUP(BL$2,Técnicos!$A$2:$A$100,IF(Projetos!BR269=1,Técnicos!$F$2:$F$100,IF(Projetos!BR269=2,Técnicos!$H$2:$H$100,Técnicos!$J$2:$J$100)),,0,1))</f>
        <v/>
      </c>
      <c r="BM270" s="15" t="str" cm="1">
        <f t="array" ref="BM270">IF(OR($B270="",BM$2=""),"",Projetos!$K269*_xlfn.XLOOKUP(BM$2,Técnicos!$A$2:$A$100,IF(Projetos!BS269=1,Técnicos!$F$2:$F$100,IF(Projetos!BS269=2,Técnicos!$H$2:$H$100,Técnicos!$J$2:$J$100)),,0,1))</f>
        <v/>
      </c>
      <c r="BN270" s="15" t="str" cm="1">
        <f t="array" ref="BN270">IF(OR($B270="",BN$2=""),"",Projetos!$K269*_xlfn.XLOOKUP(BN$2,Técnicos!$A$2:$A$100,IF(Projetos!BT269=1,Técnicos!$F$2:$F$100,IF(Projetos!BT269=2,Técnicos!$H$2:$H$100,Técnicos!$J$2:$J$100)),,0,1))</f>
        <v/>
      </c>
      <c r="BO270" s="15" t="str" cm="1">
        <f t="array" ref="BO270">IF(OR($B270="",BO$2=""),"",Projetos!$K269*_xlfn.XLOOKUP(BO$2,Técnicos!$A$2:$A$100,IF(Projetos!BU269=1,Técnicos!$F$2:$F$100,IF(Projetos!BU269=2,Técnicos!$H$2:$H$100,Técnicos!$J$2:$J$100)),,0,1))</f>
        <v/>
      </c>
      <c r="BP270" s="15" t="str" cm="1">
        <f t="array" ref="BP270">IF(OR($B270="",BP$2=""),"",Projetos!$K269*_xlfn.XLOOKUP(BP$2,Técnicos!$A$2:$A$100,IF(Projetos!BV269=1,Técnicos!$F$2:$F$100,IF(Projetos!BV269=2,Técnicos!$H$2:$H$100,Técnicos!$J$2:$J$100)),,0,1))</f>
        <v/>
      </c>
      <c r="BQ270" s="15" t="str" cm="1">
        <f t="array" ref="BQ270">IF(OR($B270="",BQ$2=""),"",Projetos!$K269*_xlfn.XLOOKUP(BQ$2,Técnicos!$A$2:$A$100,IF(Projetos!BW269=1,Técnicos!$F$2:$F$100,IF(Projetos!BW269=2,Técnicos!$H$2:$H$100,Técnicos!$J$2:$J$100)),,0,1))</f>
        <v/>
      </c>
    </row>
    <row r="271" spans="3:69" x14ac:dyDescent="0.3">
      <c r="C271" s="15" t="str" cm="1">
        <f t="array" ref="C271">IF(OR($B271="",C$2=""),"",Projetos!$K270/_xlfn.XLOOKUP(C$2,Técnicos!$A$2:$A$100,IF(Projetos!I270=1,Técnicos!$F$2:$F$100,IF(Projetos!I270=2,Técnicos!$H$2:$H$100,Técnicos!$J$2:$J$100)),,0,1))</f>
        <v/>
      </c>
      <c r="D271" s="15" t="str" cm="1">
        <f t="array" ref="D271">IF(OR($B271="",D$2=""),"",Projetos!$K270/_xlfn.XLOOKUP(D$2,Técnicos!$A$2:$A$100,IF(Projetos!J270=1,Técnicos!$F$2:$F$100,IF(Projetos!J270=2,Técnicos!$H$2:$H$100,Técnicos!$J$2:$J$100)),,0,1))</f>
        <v/>
      </c>
      <c r="E271" s="15" t="str" cm="1">
        <f t="array" ref="E271">IF(OR($B271="",E$2=""),"",Projetos!$K270/_xlfn.XLOOKUP(E$2,Técnicos!$A$2:$A$100,IF(Projetos!K270=1,Técnicos!$F$2:$F$100,IF(Projetos!K270=2,Técnicos!$H$2:$H$100,Técnicos!$J$2:$J$100)),,0,1))</f>
        <v/>
      </c>
      <c r="F271" s="15" t="str" cm="1">
        <f t="array" ref="F271">IF(OR($B271="",F$2=""),"",Projetos!$K270/_xlfn.XLOOKUP(F$2,Técnicos!$A$2:$A$100,IF(Projetos!L270=1,Técnicos!$F$2:$F$100,IF(Projetos!L270=2,Técnicos!$H$2:$H$100,Técnicos!$J$2:$J$100)),,0,1))</f>
        <v/>
      </c>
      <c r="G271" s="15" t="str" cm="1">
        <f t="array" ref="G271">IF(OR($B271="",G$2=""),"",Projetos!$K270/_xlfn.XLOOKUP(G$2,Técnicos!$A$2:$A$100,IF(Projetos!M270=1,Técnicos!$F$2:$F$100,IF(Projetos!M270=2,Técnicos!$H$2:$H$100,Técnicos!$J$2:$J$100)),,0,1))</f>
        <v/>
      </c>
      <c r="H271" s="15" t="str" cm="1">
        <f t="array" ref="H271">IF(OR($B271="",H$2=""),"",Projetos!$K270/_xlfn.XLOOKUP(H$2,Técnicos!$A$2:$A$100,IF(Projetos!N270=1,Técnicos!$F$2:$F$100,IF(Projetos!N270=2,Técnicos!$H$2:$H$100,Técnicos!$J$2:$J$100)),,0,1))</f>
        <v/>
      </c>
      <c r="I271" s="15" t="str" cm="1">
        <f t="array" ref="I271">IF(OR($B271="",I$2=""),"",Projetos!$K270/_xlfn.XLOOKUP(I$2,Técnicos!$A$2:$A$100,IF(Projetos!O270=1,Técnicos!$F$2:$F$100,IF(Projetos!O270=2,Técnicos!$H$2:$H$100,Técnicos!$J$2:$J$100)),,0,1))</f>
        <v/>
      </c>
      <c r="J271" s="15" t="str" cm="1">
        <f t="array" ref="J271">IF(OR($B271="",J$2=""),"",Projetos!$K270/_xlfn.XLOOKUP(J$2,Técnicos!$A$2:$A$100,IF(Projetos!P270=1,Técnicos!$F$2:$F$100,IF(Projetos!P270=2,Técnicos!$H$2:$H$100,Técnicos!$J$2:$J$100)),,0,1))</f>
        <v/>
      </c>
      <c r="K271" s="15" t="str" cm="1">
        <f t="array" ref="K271">IF(OR($B271="",K$2=""),"",Projetos!$K270/_xlfn.XLOOKUP(K$2,Técnicos!$A$2:$A$100,IF(Projetos!Q270=1,Técnicos!$F$2:$F$100,IF(Projetos!Q270=2,Técnicos!$H$2:$H$100,Técnicos!$J$2:$J$100)),,0,1))</f>
        <v/>
      </c>
      <c r="L271" s="15" t="str" cm="1">
        <f t="array" ref="L271">IF(OR($B271="",L$2=""),"",Projetos!$K270/_xlfn.XLOOKUP(L$2,Técnicos!$A$2:$A$100,IF(Projetos!R270=1,Técnicos!$F$2:$F$100,IF(Projetos!R270=2,Técnicos!$H$2:$H$100,Técnicos!$J$2:$J$100)),,0,1))</f>
        <v/>
      </c>
      <c r="M271" s="15" t="str" cm="1">
        <f t="array" ref="M271">IF(OR($B271="",M$2=""),"",Projetos!$K270/_xlfn.XLOOKUP(M$2,Técnicos!$A$2:$A$100,IF(Projetos!S270=1,Técnicos!$F$2:$F$100,IF(Projetos!S270=2,Técnicos!$H$2:$H$100,Técnicos!$J$2:$J$100)),,0,1))</f>
        <v/>
      </c>
      <c r="N271" s="15" t="str" cm="1">
        <f t="array" ref="N271">IF(OR($B271="",N$2=""),"",Projetos!$K270/_xlfn.XLOOKUP(N$2,Técnicos!$A$2:$A$100,IF(Projetos!T270=1,Técnicos!$F$2:$F$100,IF(Projetos!T270=2,Técnicos!$H$2:$H$100,Técnicos!$J$2:$J$100)),,0,1))</f>
        <v/>
      </c>
      <c r="O271" s="15" t="str" cm="1">
        <f t="array" ref="O271">IF(OR($B271="",O$2=""),"",Projetos!$K270/_xlfn.XLOOKUP(O$2,Técnicos!$A$2:$A$100,IF(Projetos!U270=1,Técnicos!$F$2:$F$100,IF(Projetos!U270=2,Técnicos!$H$2:$H$100,Técnicos!$J$2:$J$100)),,0,1))</f>
        <v/>
      </c>
      <c r="P271" s="15" t="str" cm="1">
        <f t="array" ref="P271">IF(OR($B271="",P$2=""),"",Projetos!$K270/_xlfn.XLOOKUP(P$2,Técnicos!$A$2:$A$100,IF(Projetos!V270=1,Técnicos!$F$2:$F$100,IF(Projetos!V270=2,Técnicos!$H$2:$H$100,Técnicos!$J$2:$J$100)),,0,1))</f>
        <v/>
      </c>
      <c r="Q271" s="15" t="str" cm="1">
        <f t="array" ref="Q271">IF(OR($B271="",Q$2=""),"",Projetos!$K270/_xlfn.XLOOKUP(Q$2,Técnicos!$A$2:$A$100,IF(Projetos!W270=1,Técnicos!$F$2:$F$100,IF(Projetos!W270=2,Técnicos!$H$2:$H$100,Técnicos!$J$2:$J$100)),,0,1))</f>
        <v/>
      </c>
      <c r="R271" s="15" t="str" cm="1">
        <f t="array" ref="R271">IF(OR($B271="",R$2=""),"",Projetos!$K270/_xlfn.XLOOKUP(R$2,Técnicos!$A$2:$A$100,IF(Projetos!X270=1,Técnicos!$F$2:$F$100,IF(Projetos!X270=2,Técnicos!$H$2:$H$100,Técnicos!$J$2:$J$100)),,0,1))</f>
        <v/>
      </c>
      <c r="S271" s="15" t="str" cm="1">
        <f t="array" ref="S271">IF(OR($B271="",S$2=""),"",Projetos!$K270/_xlfn.XLOOKUP(S$2,Técnicos!$A$2:$A$100,IF(Projetos!Y270=1,Técnicos!$F$2:$F$100,IF(Projetos!Y270=2,Técnicos!$H$2:$H$100,Técnicos!$J$2:$J$100)),,0,1))</f>
        <v/>
      </c>
      <c r="T271" s="15" t="str" cm="1">
        <f t="array" ref="T271">IF(OR($B271="",T$2=""),"",Projetos!$K270/_xlfn.XLOOKUP(T$2,Técnicos!$A$2:$A$100,IF(Projetos!Z270=1,Técnicos!$F$2:$F$100,IF(Projetos!Z270=2,Técnicos!$H$2:$H$100,Técnicos!$J$2:$J$100)),,0,1))</f>
        <v/>
      </c>
      <c r="U271" s="15" t="str" cm="1">
        <f t="array" ref="U271">IF(OR($B271="",U$2=""),"",Projetos!$K270/_xlfn.XLOOKUP(U$2,Técnicos!$A$2:$A$100,IF(Projetos!AA270=1,Técnicos!$F$2:$F$100,IF(Projetos!AA270=2,Técnicos!$H$2:$H$100,Técnicos!$J$2:$J$100)),,0,1))</f>
        <v/>
      </c>
      <c r="V271" s="15" t="str" cm="1">
        <f t="array" ref="V271">IF(OR($B271="",V$2=""),"",Projetos!$K270/_xlfn.XLOOKUP(V$2,Técnicos!$A$2:$A$100,IF(Projetos!AB270=1,Técnicos!$F$2:$F$100,IF(Projetos!AB270=2,Técnicos!$H$2:$H$100,Técnicos!$J$2:$J$100)),,0,1))</f>
        <v/>
      </c>
      <c r="W271" s="15" t="str" cm="1">
        <f t="array" ref="W271">IF(OR($B271="",W$2=""),"",Projetos!$K270/_xlfn.XLOOKUP(W$2,Técnicos!$A$2:$A$100,IF(Projetos!AC270=1,Técnicos!$F$2:$F$100,IF(Projetos!AC270=2,Técnicos!$H$2:$H$100,Técnicos!$J$2:$J$100)),,0,1))</f>
        <v/>
      </c>
      <c r="X271" s="15" t="str" cm="1">
        <f t="array" ref="X271">IF(OR($B271="",X$2=""),"",Projetos!$K270/_xlfn.XLOOKUP(X$2,Técnicos!$A$2:$A$100,IF(Projetos!AD270=1,Técnicos!$F$2:$F$100,IF(Projetos!AD270=2,Técnicos!$H$2:$H$100,Técnicos!$J$2:$J$100)),,0,1))</f>
        <v/>
      </c>
      <c r="Y271" s="15" t="str" cm="1">
        <f t="array" ref="Y271">IF(OR($B271="",Y$2=""),"",Projetos!$K270/_xlfn.XLOOKUP(Y$2,Técnicos!$A$2:$A$100,IF(Projetos!AE270=1,Técnicos!$F$2:$F$100,IF(Projetos!AE270=2,Técnicos!$H$2:$H$100,Técnicos!$J$2:$J$100)),,0,1))</f>
        <v/>
      </c>
      <c r="Z271" s="15" t="str" cm="1">
        <f t="array" ref="Z271">IF(OR($B271="",Z$2=""),"",Projetos!$K270/_xlfn.XLOOKUP(Z$2,Técnicos!$A$2:$A$100,IF(Projetos!AF270=1,Técnicos!$F$2:$F$100,IF(Projetos!AF270=2,Técnicos!$H$2:$H$100,Técnicos!$J$2:$J$100)),,0,1))</f>
        <v/>
      </c>
      <c r="AA271" s="15" t="str" cm="1">
        <f t="array" ref="AA271">IF(OR($B271="",AA$2=""),"",Projetos!$K270/_xlfn.XLOOKUP(AA$2,Técnicos!$A$2:$A$100,IF(Projetos!AG270=1,Técnicos!$F$2:$F$100,IF(Projetos!AG270=2,Técnicos!$H$2:$H$100,Técnicos!$J$2:$J$100)),,0,1))</f>
        <v/>
      </c>
      <c r="AB271" s="15" t="str" cm="1">
        <f t="array" ref="AB271">IF(OR($B271="",AB$2=""),"",Projetos!$K270/_xlfn.XLOOKUP(AB$2,Técnicos!$A$2:$A$100,IF(Projetos!AH270=1,Técnicos!$F$2:$F$100,IF(Projetos!AH270=2,Técnicos!$H$2:$H$100,Técnicos!$J$2:$J$100)),,0,1))</f>
        <v/>
      </c>
      <c r="AC271" s="15" t="str" cm="1">
        <f t="array" ref="AC271">IF(OR($B271="",AC$2=""),"",Projetos!$K270/_xlfn.XLOOKUP(AC$2,Técnicos!$A$2:$A$100,IF(Projetos!AI270=1,Técnicos!$F$2:$F$100,IF(Projetos!AI270=2,Técnicos!$H$2:$H$100,Técnicos!$J$2:$J$100)),,0,1))</f>
        <v/>
      </c>
      <c r="AD271" s="15" t="str" cm="1">
        <f t="array" ref="AD271">IF(OR($B271="",AD$2=""),"",Projetos!$K270/_xlfn.XLOOKUP(AD$2,Técnicos!$A$2:$A$100,IF(Projetos!AJ270=1,Técnicos!$F$2:$F$100,IF(Projetos!AJ270=2,Técnicos!$H$2:$H$100,Técnicos!$J$2:$J$100)),,0,1))</f>
        <v/>
      </c>
      <c r="AE271" s="15" t="str" cm="1">
        <f t="array" ref="AE271">IF(OR($B271="",AE$2=""),"",Projetos!$K270/_xlfn.XLOOKUP(AE$2,Técnicos!$A$2:$A$100,IF(Projetos!AK270=1,Técnicos!$F$2:$F$100,IF(Projetos!AK270=2,Técnicos!$H$2:$H$100,Técnicos!$J$2:$J$100)),,0,1))</f>
        <v/>
      </c>
      <c r="AF271" s="15" t="str" cm="1">
        <f t="array" ref="AF271">IF(OR($B271="",AF$2=""),"",Projetos!$K270/_xlfn.XLOOKUP(AF$2,Técnicos!$A$2:$A$100,IF(Projetos!AL270=1,Técnicos!$F$2:$F$100,IF(Projetos!AL270=2,Técnicos!$H$2:$H$100,Técnicos!$J$2:$J$100)),,0,1))</f>
        <v/>
      </c>
      <c r="AG271" s="15" t="str" cm="1">
        <f t="array" ref="AG271">IF(OR($B271="",AG$2=""),"",Projetos!$K270/_xlfn.XLOOKUP(AG$2,Técnicos!$A$2:$A$100,IF(Projetos!AM270=1,Técnicos!$F$2:$F$100,IF(Projetos!AM270=2,Técnicos!$H$2:$H$100,Técnicos!$J$2:$J$100)),,0,1))</f>
        <v/>
      </c>
      <c r="AH271" s="15" t="str" cm="1">
        <f t="array" ref="AH271">IF(OR($B271="",AH$2=""),"",Projetos!$K270/_xlfn.XLOOKUP(AH$2,Técnicos!$A$2:$A$100,IF(Projetos!AN270=1,Técnicos!$F$2:$F$100,IF(Projetos!AN270=2,Técnicos!$H$2:$H$100,Técnicos!$J$2:$J$100)),,0,1))</f>
        <v/>
      </c>
      <c r="AI271" s="15" t="str" cm="1">
        <f t="array" ref="AI271">IF(OR($B271="",AI$2=""),"",Projetos!$K270/_xlfn.XLOOKUP(AI$2,Técnicos!$A$2:$A$100,IF(Projetos!AO270=1,Técnicos!$F$2:$F$100,IF(Projetos!AO270=2,Técnicos!$H$2:$H$100,Técnicos!$J$2:$J$100)),,0,1))</f>
        <v/>
      </c>
      <c r="AJ271" s="15" t="str" cm="1">
        <f t="array" ref="AJ271">IF(OR($B271="",AJ$2=""),"",Projetos!$K270/_xlfn.XLOOKUP(AJ$2,Técnicos!$A$2:$A$100,IF(Projetos!AP270=1,Técnicos!$F$2:$F$100,IF(Projetos!AP270=2,Técnicos!$H$2:$H$100,Técnicos!$J$2:$J$100)),,0,1))</f>
        <v/>
      </c>
      <c r="AK271" s="15" t="str" cm="1">
        <f t="array" ref="AK271">IF(OR($B271="",AK$2=""),"",Projetos!$K270/_xlfn.XLOOKUP(AK$2,Técnicos!$A$2:$A$100,IF(Projetos!AQ270=1,Técnicos!$F$2:$F$100,IF(Projetos!AQ270=2,Técnicos!$H$2:$H$100,Técnicos!$J$2:$J$100)),,0,1))</f>
        <v/>
      </c>
      <c r="AL271" s="15" t="str" cm="1">
        <f t="array" ref="AL271">IF(OR($B271="",AL$2=""),"",Projetos!$K270*_xlfn.XLOOKUP(AL$2,Técnicos!$A$2:$A$100,IF(Projetos!AR270=1,Técnicos!$F$2:$F$100,IF(Projetos!AR270=2,Técnicos!$H$2:$H$100,Técnicos!$J$2:$J$100)),,0,1))</f>
        <v/>
      </c>
      <c r="AM271" s="15" t="str" cm="1">
        <f t="array" ref="AM271">IF(OR($B271="",AM$2=""),"",Projetos!$K270*_xlfn.XLOOKUP(AM$2,Técnicos!$A$2:$A$100,IF(Projetos!AS270=1,Técnicos!$F$2:$F$100,IF(Projetos!AS270=2,Técnicos!$H$2:$H$100,Técnicos!$J$2:$J$100)),,0,1))</f>
        <v/>
      </c>
      <c r="AN271" s="15" t="str" cm="1">
        <f t="array" ref="AN271">IF(OR($B271="",AN$2=""),"",Projetos!$K270*_xlfn.XLOOKUP(AN$2,Técnicos!$A$2:$A$100,IF(Projetos!AT270=1,Técnicos!$F$2:$F$100,IF(Projetos!AT270=2,Técnicos!$H$2:$H$100,Técnicos!$J$2:$J$100)),,0,1))</f>
        <v/>
      </c>
      <c r="AO271" s="15" t="str" cm="1">
        <f t="array" ref="AO271">IF(OR($B271="",AO$2=""),"",Projetos!$K270*_xlfn.XLOOKUP(AO$2,Técnicos!$A$2:$A$100,IF(Projetos!AU270=1,Técnicos!$F$2:$F$100,IF(Projetos!AU270=2,Técnicos!$H$2:$H$100,Técnicos!$J$2:$J$100)),,0,1))</f>
        <v/>
      </c>
      <c r="AP271" s="15" t="str" cm="1">
        <f t="array" ref="AP271">IF(OR($B271="",AP$2=""),"",Projetos!$K270*_xlfn.XLOOKUP(AP$2,Técnicos!$A$2:$A$100,IF(Projetos!AV270=1,Técnicos!$F$2:$F$100,IF(Projetos!AV270=2,Técnicos!$H$2:$H$100,Técnicos!$J$2:$J$100)),,0,1))</f>
        <v/>
      </c>
      <c r="AQ271" s="15" t="str" cm="1">
        <f t="array" ref="AQ271">IF(OR($B271="",AQ$2=""),"",Projetos!$K270*_xlfn.XLOOKUP(AQ$2,Técnicos!$A$2:$A$100,IF(Projetos!AW270=1,Técnicos!$F$2:$F$100,IF(Projetos!AW270=2,Técnicos!$H$2:$H$100,Técnicos!$J$2:$J$100)),,0,1))</f>
        <v/>
      </c>
      <c r="AR271" s="15" t="str" cm="1">
        <f t="array" ref="AR271">IF(OR($B271="",AR$2=""),"",Projetos!$K270*_xlfn.XLOOKUP(AR$2,Técnicos!$A$2:$A$100,IF(Projetos!AX270=1,Técnicos!$F$2:$F$100,IF(Projetos!AX270=2,Técnicos!$H$2:$H$100,Técnicos!$J$2:$J$100)),,0,1))</f>
        <v/>
      </c>
      <c r="AS271" s="15" t="str" cm="1">
        <f t="array" ref="AS271">IF(OR($B271="",AS$2=""),"",Projetos!$K270*_xlfn.XLOOKUP(AS$2,Técnicos!$A$2:$A$100,IF(Projetos!AY270=1,Técnicos!$F$2:$F$100,IF(Projetos!AY270=2,Técnicos!$H$2:$H$100,Técnicos!$J$2:$J$100)),,0,1))</f>
        <v/>
      </c>
      <c r="AT271" s="15" t="str" cm="1">
        <f t="array" ref="AT271">IF(OR($B271="",AT$2=""),"",Projetos!$K270*_xlfn.XLOOKUP(AT$2,Técnicos!$A$2:$A$100,IF(Projetos!AZ270=1,Técnicos!$F$2:$F$100,IF(Projetos!AZ270=2,Técnicos!$H$2:$H$100,Técnicos!$J$2:$J$100)),,0,1))</f>
        <v/>
      </c>
      <c r="AU271" s="15" t="str" cm="1">
        <f t="array" ref="AU271">IF(OR($B271="",AU$2=""),"",Projetos!$K270*_xlfn.XLOOKUP(AU$2,Técnicos!$A$2:$A$100,IF(Projetos!BA270=1,Técnicos!$F$2:$F$100,IF(Projetos!BA270=2,Técnicos!$H$2:$H$100,Técnicos!$J$2:$J$100)),,0,1))</f>
        <v/>
      </c>
      <c r="AV271" s="15" t="str" cm="1">
        <f t="array" ref="AV271">IF(OR($B271="",AV$2=""),"",Projetos!$K270*_xlfn.XLOOKUP(AV$2,Técnicos!$A$2:$A$100,IF(Projetos!BB270=1,Técnicos!$F$2:$F$100,IF(Projetos!BB270=2,Técnicos!$H$2:$H$100,Técnicos!$J$2:$J$100)),,0,1))</f>
        <v/>
      </c>
      <c r="AW271" s="15" t="str" cm="1">
        <f t="array" ref="AW271">IF(OR($B271="",AW$2=""),"",Projetos!$K270*_xlfn.XLOOKUP(AW$2,Técnicos!$A$2:$A$100,IF(Projetos!BC270=1,Técnicos!$F$2:$F$100,IF(Projetos!BC270=2,Técnicos!$H$2:$H$100,Técnicos!$J$2:$J$100)),,0,1))</f>
        <v/>
      </c>
      <c r="AX271" s="15" t="str" cm="1">
        <f t="array" ref="AX271">IF(OR($B271="",AX$2=""),"",Projetos!$K270*_xlfn.XLOOKUP(AX$2,Técnicos!$A$2:$A$100,IF(Projetos!BD270=1,Técnicos!$F$2:$F$100,IF(Projetos!BD270=2,Técnicos!$H$2:$H$100,Técnicos!$J$2:$J$100)),,0,1))</f>
        <v/>
      </c>
      <c r="AY271" s="15" t="str" cm="1">
        <f t="array" ref="AY271">IF(OR($B271="",AY$2=""),"",Projetos!$K270*_xlfn.XLOOKUP(AY$2,Técnicos!$A$2:$A$100,IF(Projetos!BE270=1,Técnicos!$F$2:$F$100,IF(Projetos!BE270=2,Técnicos!$H$2:$H$100,Técnicos!$J$2:$J$100)),,0,1))</f>
        <v/>
      </c>
      <c r="AZ271" s="15" t="str" cm="1">
        <f t="array" ref="AZ271">IF(OR($B271="",AZ$2=""),"",Projetos!$K270*_xlfn.XLOOKUP(AZ$2,Técnicos!$A$2:$A$100,IF(Projetos!BF270=1,Técnicos!$F$2:$F$100,IF(Projetos!BF270=2,Técnicos!$H$2:$H$100,Técnicos!$J$2:$J$100)),,0,1))</f>
        <v/>
      </c>
      <c r="BA271" s="15" t="str" cm="1">
        <f t="array" ref="BA271">IF(OR($B271="",BA$2=""),"",Projetos!$K270*_xlfn.XLOOKUP(BA$2,Técnicos!$A$2:$A$100,IF(Projetos!BG270=1,Técnicos!$F$2:$F$100,IF(Projetos!BG270=2,Técnicos!$H$2:$H$100,Técnicos!$J$2:$J$100)),,0,1))</f>
        <v/>
      </c>
      <c r="BB271" s="15" t="str" cm="1">
        <f t="array" ref="BB271">IF(OR($B271="",BB$2=""),"",Projetos!$K270*_xlfn.XLOOKUP(BB$2,Técnicos!$A$2:$A$100,IF(Projetos!BH270=1,Técnicos!$F$2:$F$100,IF(Projetos!BH270=2,Técnicos!$H$2:$H$100,Técnicos!$J$2:$J$100)),,0,1))</f>
        <v/>
      </c>
      <c r="BC271" s="15" t="str" cm="1">
        <f t="array" ref="BC271">IF(OR($B271="",BC$2=""),"",Projetos!$K270*_xlfn.XLOOKUP(BC$2,Técnicos!$A$2:$A$100,IF(Projetos!BI270=1,Técnicos!$F$2:$F$100,IF(Projetos!BI270=2,Técnicos!$H$2:$H$100,Técnicos!$J$2:$J$100)),,0,1))</f>
        <v/>
      </c>
      <c r="BD271" s="15" t="str" cm="1">
        <f t="array" ref="BD271">IF(OR($B271="",BD$2=""),"",Projetos!$K270*_xlfn.XLOOKUP(BD$2,Técnicos!$A$2:$A$100,IF(Projetos!BJ270=1,Técnicos!$F$2:$F$100,IF(Projetos!BJ270=2,Técnicos!$H$2:$H$100,Técnicos!$J$2:$J$100)),,0,1))</f>
        <v/>
      </c>
      <c r="BE271" s="15" t="str" cm="1">
        <f t="array" ref="BE271">IF(OR($B271="",BE$2=""),"",Projetos!$K270*_xlfn.XLOOKUP(BE$2,Técnicos!$A$2:$A$100,IF(Projetos!BK270=1,Técnicos!$F$2:$F$100,IF(Projetos!BK270=2,Técnicos!$H$2:$H$100,Técnicos!$J$2:$J$100)),,0,1))</f>
        <v/>
      </c>
      <c r="BF271" s="15" t="str" cm="1">
        <f t="array" ref="BF271">IF(OR($B271="",BF$2=""),"",Projetos!$K270*_xlfn.XLOOKUP(BF$2,Técnicos!$A$2:$A$100,IF(Projetos!BL270=1,Técnicos!$F$2:$F$100,IF(Projetos!BL270=2,Técnicos!$H$2:$H$100,Técnicos!$J$2:$J$100)),,0,1))</f>
        <v/>
      </c>
      <c r="BG271" s="15" t="str" cm="1">
        <f t="array" ref="BG271">IF(OR($B271="",BG$2=""),"",Projetos!$K270*_xlfn.XLOOKUP(BG$2,Técnicos!$A$2:$A$100,IF(Projetos!BM270=1,Técnicos!$F$2:$F$100,IF(Projetos!BM270=2,Técnicos!$H$2:$H$100,Técnicos!$J$2:$J$100)),,0,1))</f>
        <v/>
      </c>
      <c r="BH271" s="15" t="str" cm="1">
        <f t="array" ref="BH271">IF(OR($B271="",BH$2=""),"",Projetos!$K270*_xlfn.XLOOKUP(BH$2,Técnicos!$A$2:$A$100,IF(Projetos!BN270=1,Técnicos!$F$2:$F$100,IF(Projetos!BN270=2,Técnicos!$H$2:$H$100,Técnicos!$J$2:$J$100)),,0,1))</f>
        <v/>
      </c>
      <c r="BI271" s="15" t="str" cm="1">
        <f t="array" ref="BI271">IF(OR($B271="",BI$2=""),"",Projetos!$K270*_xlfn.XLOOKUP(BI$2,Técnicos!$A$2:$A$100,IF(Projetos!BO270=1,Técnicos!$F$2:$F$100,IF(Projetos!BO270=2,Técnicos!$H$2:$H$100,Técnicos!$J$2:$J$100)),,0,1))</f>
        <v/>
      </c>
      <c r="BJ271" s="15" t="str" cm="1">
        <f t="array" ref="BJ271">IF(OR($B271="",BJ$2=""),"",Projetos!$K270*_xlfn.XLOOKUP(BJ$2,Técnicos!$A$2:$A$100,IF(Projetos!BP270=1,Técnicos!$F$2:$F$100,IF(Projetos!BP270=2,Técnicos!$H$2:$H$100,Técnicos!$J$2:$J$100)),,0,1))</f>
        <v/>
      </c>
      <c r="BK271" s="15" t="str" cm="1">
        <f t="array" ref="BK271">IF(OR($B271="",BK$2=""),"",Projetos!$K270*_xlfn.XLOOKUP(BK$2,Técnicos!$A$2:$A$100,IF(Projetos!BQ270=1,Técnicos!$F$2:$F$100,IF(Projetos!BQ270=2,Técnicos!$H$2:$H$100,Técnicos!$J$2:$J$100)),,0,1))</f>
        <v/>
      </c>
      <c r="BL271" s="15" t="str" cm="1">
        <f t="array" ref="BL271">IF(OR($B271="",BL$2=""),"",Projetos!$K270*_xlfn.XLOOKUP(BL$2,Técnicos!$A$2:$A$100,IF(Projetos!BR270=1,Técnicos!$F$2:$F$100,IF(Projetos!BR270=2,Técnicos!$H$2:$H$100,Técnicos!$J$2:$J$100)),,0,1))</f>
        <v/>
      </c>
      <c r="BM271" s="15" t="str" cm="1">
        <f t="array" ref="BM271">IF(OR($B271="",BM$2=""),"",Projetos!$K270*_xlfn.XLOOKUP(BM$2,Técnicos!$A$2:$A$100,IF(Projetos!BS270=1,Técnicos!$F$2:$F$100,IF(Projetos!BS270=2,Técnicos!$H$2:$H$100,Técnicos!$J$2:$J$100)),,0,1))</f>
        <v/>
      </c>
      <c r="BN271" s="15" t="str" cm="1">
        <f t="array" ref="BN271">IF(OR($B271="",BN$2=""),"",Projetos!$K270*_xlfn.XLOOKUP(BN$2,Técnicos!$A$2:$A$100,IF(Projetos!BT270=1,Técnicos!$F$2:$F$100,IF(Projetos!BT270=2,Técnicos!$H$2:$H$100,Técnicos!$J$2:$J$100)),,0,1))</f>
        <v/>
      </c>
      <c r="BO271" s="15" t="str" cm="1">
        <f t="array" ref="BO271">IF(OR($B271="",BO$2=""),"",Projetos!$K270*_xlfn.XLOOKUP(BO$2,Técnicos!$A$2:$A$100,IF(Projetos!BU270=1,Técnicos!$F$2:$F$100,IF(Projetos!BU270=2,Técnicos!$H$2:$H$100,Técnicos!$J$2:$J$100)),,0,1))</f>
        <v/>
      </c>
      <c r="BP271" s="15" t="str" cm="1">
        <f t="array" ref="BP271">IF(OR($B271="",BP$2=""),"",Projetos!$K270*_xlfn.XLOOKUP(BP$2,Técnicos!$A$2:$A$100,IF(Projetos!BV270=1,Técnicos!$F$2:$F$100,IF(Projetos!BV270=2,Técnicos!$H$2:$H$100,Técnicos!$J$2:$J$100)),,0,1))</f>
        <v/>
      </c>
      <c r="BQ271" s="15" t="str" cm="1">
        <f t="array" ref="BQ271">IF(OR($B271="",BQ$2=""),"",Projetos!$K270*_xlfn.XLOOKUP(BQ$2,Técnicos!$A$2:$A$100,IF(Projetos!BW270=1,Técnicos!$F$2:$F$100,IF(Projetos!BW270=2,Técnicos!$H$2:$H$100,Técnicos!$J$2:$J$100)),,0,1))</f>
        <v/>
      </c>
    </row>
    <row r="272" spans="3:69" x14ac:dyDescent="0.3">
      <c r="C272" s="15" t="str" cm="1">
        <f t="array" ref="C272">IF(OR($B272="",C$2=""),"",Projetos!$K271/_xlfn.XLOOKUP(C$2,Técnicos!$A$2:$A$100,IF(Projetos!I271=1,Técnicos!$F$2:$F$100,IF(Projetos!I271=2,Técnicos!$H$2:$H$100,Técnicos!$J$2:$J$100)),,0,1))</f>
        <v/>
      </c>
      <c r="D272" s="15" t="str" cm="1">
        <f t="array" ref="D272">IF(OR($B272="",D$2=""),"",Projetos!$K271/_xlfn.XLOOKUP(D$2,Técnicos!$A$2:$A$100,IF(Projetos!J271=1,Técnicos!$F$2:$F$100,IF(Projetos!J271=2,Técnicos!$H$2:$H$100,Técnicos!$J$2:$J$100)),,0,1))</f>
        <v/>
      </c>
      <c r="E272" s="15" t="str" cm="1">
        <f t="array" ref="E272">IF(OR($B272="",E$2=""),"",Projetos!$K271/_xlfn.XLOOKUP(E$2,Técnicos!$A$2:$A$100,IF(Projetos!K271=1,Técnicos!$F$2:$F$100,IF(Projetos!K271=2,Técnicos!$H$2:$H$100,Técnicos!$J$2:$J$100)),,0,1))</f>
        <v/>
      </c>
      <c r="F272" s="15" t="str" cm="1">
        <f t="array" ref="F272">IF(OR($B272="",F$2=""),"",Projetos!$K271/_xlfn.XLOOKUP(F$2,Técnicos!$A$2:$A$100,IF(Projetos!L271=1,Técnicos!$F$2:$F$100,IF(Projetos!L271=2,Técnicos!$H$2:$H$100,Técnicos!$J$2:$J$100)),,0,1))</f>
        <v/>
      </c>
      <c r="G272" s="15" t="str" cm="1">
        <f t="array" ref="G272">IF(OR($B272="",G$2=""),"",Projetos!$K271/_xlfn.XLOOKUP(G$2,Técnicos!$A$2:$A$100,IF(Projetos!M271=1,Técnicos!$F$2:$F$100,IF(Projetos!M271=2,Técnicos!$H$2:$H$100,Técnicos!$J$2:$J$100)),,0,1))</f>
        <v/>
      </c>
      <c r="H272" s="15" t="str" cm="1">
        <f t="array" ref="H272">IF(OR($B272="",H$2=""),"",Projetos!$K271/_xlfn.XLOOKUP(H$2,Técnicos!$A$2:$A$100,IF(Projetos!N271=1,Técnicos!$F$2:$F$100,IF(Projetos!N271=2,Técnicos!$H$2:$H$100,Técnicos!$J$2:$J$100)),,0,1))</f>
        <v/>
      </c>
      <c r="I272" s="15" t="str" cm="1">
        <f t="array" ref="I272">IF(OR($B272="",I$2=""),"",Projetos!$K271/_xlfn.XLOOKUP(I$2,Técnicos!$A$2:$A$100,IF(Projetos!O271=1,Técnicos!$F$2:$F$100,IF(Projetos!O271=2,Técnicos!$H$2:$H$100,Técnicos!$J$2:$J$100)),,0,1))</f>
        <v/>
      </c>
      <c r="J272" s="15" t="str" cm="1">
        <f t="array" ref="J272">IF(OR($B272="",J$2=""),"",Projetos!$K271/_xlfn.XLOOKUP(J$2,Técnicos!$A$2:$A$100,IF(Projetos!P271=1,Técnicos!$F$2:$F$100,IF(Projetos!P271=2,Técnicos!$H$2:$H$100,Técnicos!$J$2:$J$100)),,0,1))</f>
        <v/>
      </c>
      <c r="K272" s="15" t="str" cm="1">
        <f t="array" ref="K272">IF(OR($B272="",K$2=""),"",Projetos!$K271/_xlfn.XLOOKUP(K$2,Técnicos!$A$2:$A$100,IF(Projetos!Q271=1,Técnicos!$F$2:$F$100,IF(Projetos!Q271=2,Técnicos!$H$2:$H$100,Técnicos!$J$2:$J$100)),,0,1))</f>
        <v/>
      </c>
      <c r="L272" s="15" t="str" cm="1">
        <f t="array" ref="L272">IF(OR($B272="",L$2=""),"",Projetos!$K271/_xlfn.XLOOKUP(L$2,Técnicos!$A$2:$A$100,IF(Projetos!R271=1,Técnicos!$F$2:$F$100,IF(Projetos!R271=2,Técnicos!$H$2:$H$100,Técnicos!$J$2:$J$100)),,0,1))</f>
        <v/>
      </c>
      <c r="M272" s="15" t="str" cm="1">
        <f t="array" ref="M272">IF(OR($B272="",M$2=""),"",Projetos!$K271/_xlfn.XLOOKUP(M$2,Técnicos!$A$2:$A$100,IF(Projetos!S271=1,Técnicos!$F$2:$F$100,IF(Projetos!S271=2,Técnicos!$H$2:$H$100,Técnicos!$J$2:$J$100)),,0,1))</f>
        <v/>
      </c>
      <c r="N272" s="15" t="str" cm="1">
        <f t="array" ref="N272">IF(OR($B272="",N$2=""),"",Projetos!$K271/_xlfn.XLOOKUP(N$2,Técnicos!$A$2:$A$100,IF(Projetos!T271=1,Técnicos!$F$2:$F$100,IF(Projetos!T271=2,Técnicos!$H$2:$H$100,Técnicos!$J$2:$J$100)),,0,1))</f>
        <v/>
      </c>
      <c r="O272" s="15" t="str" cm="1">
        <f t="array" ref="O272">IF(OR($B272="",O$2=""),"",Projetos!$K271/_xlfn.XLOOKUP(O$2,Técnicos!$A$2:$A$100,IF(Projetos!U271=1,Técnicos!$F$2:$F$100,IF(Projetos!U271=2,Técnicos!$H$2:$H$100,Técnicos!$J$2:$J$100)),,0,1))</f>
        <v/>
      </c>
      <c r="P272" s="15" t="str" cm="1">
        <f t="array" ref="P272">IF(OR($B272="",P$2=""),"",Projetos!$K271/_xlfn.XLOOKUP(P$2,Técnicos!$A$2:$A$100,IF(Projetos!V271=1,Técnicos!$F$2:$F$100,IF(Projetos!V271=2,Técnicos!$H$2:$H$100,Técnicos!$J$2:$J$100)),,0,1))</f>
        <v/>
      </c>
      <c r="Q272" s="15" t="str" cm="1">
        <f t="array" ref="Q272">IF(OR($B272="",Q$2=""),"",Projetos!$K271/_xlfn.XLOOKUP(Q$2,Técnicos!$A$2:$A$100,IF(Projetos!W271=1,Técnicos!$F$2:$F$100,IF(Projetos!W271=2,Técnicos!$H$2:$H$100,Técnicos!$J$2:$J$100)),,0,1))</f>
        <v/>
      </c>
      <c r="R272" s="15" t="str" cm="1">
        <f t="array" ref="R272">IF(OR($B272="",R$2=""),"",Projetos!$K271/_xlfn.XLOOKUP(R$2,Técnicos!$A$2:$A$100,IF(Projetos!X271=1,Técnicos!$F$2:$F$100,IF(Projetos!X271=2,Técnicos!$H$2:$H$100,Técnicos!$J$2:$J$100)),,0,1))</f>
        <v/>
      </c>
      <c r="S272" s="15" t="str" cm="1">
        <f t="array" ref="S272">IF(OR($B272="",S$2=""),"",Projetos!$K271/_xlfn.XLOOKUP(S$2,Técnicos!$A$2:$A$100,IF(Projetos!Y271=1,Técnicos!$F$2:$F$100,IF(Projetos!Y271=2,Técnicos!$H$2:$H$100,Técnicos!$J$2:$J$100)),,0,1))</f>
        <v/>
      </c>
      <c r="T272" s="15" t="str" cm="1">
        <f t="array" ref="T272">IF(OR($B272="",T$2=""),"",Projetos!$K271/_xlfn.XLOOKUP(T$2,Técnicos!$A$2:$A$100,IF(Projetos!Z271=1,Técnicos!$F$2:$F$100,IF(Projetos!Z271=2,Técnicos!$H$2:$H$100,Técnicos!$J$2:$J$100)),,0,1))</f>
        <v/>
      </c>
      <c r="U272" s="15" t="str" cm="1">
        <f t="array" ref="U272">IF(OR($B272="",U$2=""),"",Projetos!$K271/_xlfn.XLOOKUP(U$2,Técnicos!$A$2:$A$100,IF(Projetos!AA271=1,Técnicos!$F$2:$F$100,IF(Projetos!AA271=2,Técnicos!$H$2:$H$100,Técnicos!$J$2:$J$100)),,0,1))</f>
        <v/>
      </c>
      <c r="V272" s="15" t="str" cm="1">
        <f t="array" ref="V272">IF(OR($B272="",V$2=""),"",Projetos!$K271/_xlfn.XLOOKUP(V$2,Técnicos!$A$2:$A$100,IF(Projetos!AB271=1,Técnicos!$F$2:$F$100,IF(Projetos!AB271=2,Técnicos!$H$2:$H$100,Técnicos!$J$2:$J$100)),,0,1))</f>
        <v/>
      </c>
      <c r="W272" s="15" t="str" cm="1">
        <f t="array" ref="W272">IF(OR($B272="",W$2=""),"",Projetos!$K271/_xlfn.XLOOKUP(W$2,Técnicos!$A$2:$A$100,IF(Projetos!AC271=1,Técnicos!$F$2:$F$100,IF(Projetos!AC271=2,Técnicos!$H$2:$H$100,Técnicos!$J$2:$J$100)),,0,1))</f>
        <v/>
      </c>
      <c r="X272" s="15" t="str" cm="1">
        <f t="array" ref="X272">IF(OR($B272="",X$2=""),"",Projetos!$K271/_xlfn.XLOOKUP(X$2,Técnicos!$A$2:$A$100,IF(Projetos!AD271=1,Técnicos!$F$2:$F$100,IF(Projetos!AD271=2,Técnicos!$H$2:$H$100,Técnicos!$J$2:$J$100)),,0,1))</f>
        <v/>
      </c>
      <c r="Y272" s="15" t="str" cm="1">
        <f t="array" ref="Y272">IF(OR($B272="",Y$2=""),"",Projetos!$K271/_xlfn.XLOOKUP(Y$2,Técnicos!$A$2:$A$100,IF(Projetos!AE271=1,Técnicos!$F$2:$F$100,IF(Projetos!AE271=2,Técnicos!$H$2:$H$100,Técnicos!$J$2:$J$100)),,0,1))</f>
        <v/>
      </c>
      <c r="Z272" s="15" t="str" cm="1">
        <f t="array" ref="Z272">IF(OR($B272="",Z$2=""),"",Projetos!$K271/_xlfn.XLOOKUP(Z$2,Técnicos!$A$2:$A$100,IF(Projetos!AF271=1,Técnicos!$F$2:$F$100,IF(Projetos!AF271=2,Técnicos!$H$2:$H$100,Técnicos!$J$2:$J$100)),,0,1))</f>
        <v/>
      </c>
      <c r="AA272" s="15" t="str" cm="1">
        <f t="array" ref="AA272">IF(OR($B272="",AA$2=""),"",Projetos!$K271/_xlfn.XLOOKUP(AA$2,Técnicos!$A$2:$A$100,IF(Projetos!AG271=1,Técnicos!$F$2:$F$100,IF(Projetos!AG271=2,Técnicos!$H$2:$H$100,Técnicos!$J$2:$J$100)),,0,1))</f>
        <v/>
      </c>
      <c r="AB272" s="15" t="str" cm="1">
        <f t="array" ref="AB272">IF(OR($B272="",AB$2=""),"",Projetos!$K271/_xlfn.XLOOKUP(AB$2,Técnicos!$A$2:$A$100,IF(Projetos!AH271=1,Técnicos!$F$2:$F$100,IF(Projetos!AH271=2,Técnicos!$H$2:$H$100,Técnicos!$J$2:$J$100)),,0,1))</f>
        <v/>
      </c>
      <c r="AC272" s="15" t="str" cm="1">
        <f t="array" ref="AC272">IF(OR($B272="",AC$2=""),"",Projetos!$K271/_xlfn.XLOOKUP(AC$2,Técnicos!$A$2:$A$100,IF(Projetos!AI271=1,Técnicos!$F$2:$F$100,IF(Projetos!AI271=2,Técnicos!$H$2:$H$100,Técnicos!$J$2:$J$100)),,0,1))</f>
        <v/>
      </c>
      <c r="AD272" s="15" t="str" cm="1">
        <f t="array" ref="AD272">IF(OR($B272="",AD$2=""),"",Projetos!$K271/_xlfn.XLOOKUP(AD$2,Técnicos!$A$2:$A$100,IF(Projetos!AJ271=1,Técnicos!$F$2:$F$100,IF(Projetos!AJ271=2,Técnicos!$H$2:$H$100,Técnicos!$J$2:$J$100)),,0,1))</f>
        <v/>
      </c>
      <c r="AE272" s="15" t="str" cm="1">
        <f t="array" ref="AE272">IF(OR($B272="",AE$2=""),"",Projetos!$K271/_xlfn.XLOOKUP(AE$2,Técnicos!$A$2:$A$100,IF(Projetos!AK271=1,Técnicos!$F$2:$F$100,IF(Projetos!AK271=2,Técnicos!$H$2:$H$100,Técnicos!$J$2:$J$100)),,0,1))</f>
        <v/>
      </c>
      <c r="AF272" s="15" t="str" cm="1">
        <f t="array" ref="AF272">IF(OR($B272="",AF$2=""),"",Projetos!$K271/_xlfn.XLOOKUP(AF$2,Técnicos!$A$2:$A$100,IF(Projetos!AL271=1,Técnicos!$F$2:$F$100,IF(Projetos!AL271=2,Técnicos!$H$2:$H$100,Técnicos!$J$2:$J$100)),,0,1))</f>
        <v/>
      </c>
      <c r="AG272" s="15" t="str" cm="1">
        <f t="array" ref="AG272">IF(OR($B272="",AG$2=""),"",Projetos!$K271/_xlfn.XLOOKUP(AG$2,Técnicos!$A$2:$A$100,IF(Projetos!AM271=1,Técnicos!$F$2:$F$100,IF(Projetos!AM271=2,Técnicos!$H$2:$H$100,Técnicos!$J$2:$J$100)),,0,1))</f>
        <v/>
      </c>
      <c r="AH272" s="15" t="str" cm="1">
        <f t="array" ref="AH272">IF(OR($B272="",AH$2=""),"",Projetos!$K271/_xlfn.XLOOKUP(AH$2,Técnicos!$A$2:$A$100,IF(Projetos!AN271=1,Técnicos!$F$2:$F$100,IF(Projetos!AN271=2,Técnicos!$H$2:$H$100,Técnicos!$J$2:$J$100)),,0,1))</f>
        <v/>
      </c>
      <c r="AI272" s="15" t="str" cm="1">
        <f t="array" ref="AI272">IF(OR($B272="",AI$2=""),"",Projetos!$K271/_xlfn.XLOOKUP(AI$2,Técnicos!$A$2:$A$100,IF(Projetos!AO271=1,Técnicos!$F$2:$F$100,IF(Projetos!AO271=2,Técnicos!$H$2:$H$100,Técnicos!$J$2:$J$100)),,0,1))</f>
        <v/>
      </c>
      <c r="AJ272" s="15" t="str" cm="1">
        <f t="array" ref="AJ272">IF(OR($B272="",AJ$2=""),"",Projetos!$K271/_xlfn.XLOOKUP(AJ$2,Técnicos!$A$2:$A$100,IF(Projetos!AP271=1,Técnicos!$F$2:$F$100,IF(Projetos!AP271=2,Técnicos!$H$2:$H$100,Técnicos!$J$2:$J$100)),,0,1))</f>
        <v/>
      </c>
      <c r="AK272" s="15" t="str" cm="1">
        <f t="array" ref="AK272">IF(OR($B272="",AK$2=""),"",Projetos!$K271/_xlfn.XLOOKUP(AK$2,Técnicos!$A$2:$A$100,IF(Projetos!AQ271=1,Técnicos!$F$2:$F$100,IF(Projetos!AQ271=2,Técnicos!$H$2:$H$100,Técnicos!$J$2:$J$100)),,0,1))</f>
        <v/>
      </c>
      <c r="AL272" s="15" t="str" cm="1">
        <f t="array" ref="AL272">IF(OR($B272="",AL$2=""),"",Projetos!$K271*_xlfn.XLOOKUP(AL$2,Técnicos!$A$2:$A$100,IF(Projetos!AR271=1,Técnicos!$F$2:$F$100,IF(Projetos!AR271=2,Técnicos!$H$2:$H$100,Técnicos!$J$2:$J$100)),,0,1))</f>
        <v/>
      </c>
      <c r="AM272" s="15" t="str" cm="1">
        <f t="array" ref="AM272">IF(OR($B272="",AM$2=""),"",Projetos!$K271*_xlfn.XLOOKUP(AM$2,Técnicos!$A$2:$A$100,IF(Projetos!AS271=1,Técnicos!$F$2:$F$100,IF(Projetos!AS271=2,Técnicos!$H$2:$H$100,Técnicos!$J$2:$J$100)),,0,1))</f>
        <v/>
      </c>
      <c r="AN272" s="15" t="str" cm="1">
        <f t="array" ref="AN272">IF(OR($B272="",AN$2=""),"",Projetos!$K271*_xlfn.XLOOKUP(AN$2,Técnicos!$A$2:$A$100,IF(Projetos!AT271=1,Técnicos!$F$2:$F$100,IF(Projetos!AT271=2,Técnicos!$H$2:$H$100,Técnicos!$J$2:$J$100)),,0,1))</f>
        <v/>
      </c>
      <c r="AO272" s="15" t="str" cm="1">
        <f t="array" ref="AO272">IF(OR($B272="",AO$2=""),"",Projetos!$K271*_xlfn.XLOOKUP(AO$2,Técnicos!$A$2:$A$100,IF(Projetos!AU271=1,Técnicos!$F$2:$F$100,IF(Projetos!AU271=2,Técnicos!$H$2:$H$100,Técnicos!$J$2:$J$100)),,0,1))</f>
        <v/>
      </c>
      <c r="AP272" s="15" t="str" cm="1">
        <f t="array" ref="AP272">IF(OR($B272="",AP$2=""),"",Projetos!$K271*_xlfn.XLOOKUP(AP$2,Técnicos!$A$2:$A$100,IF(Projetos!AV271=1,Técnicos!$F$2:$F$100,IF(Projetos!AV271=2,Técnicos!$H$2:$H$100,Técnicos!$J$2:$J$100)),,0,1))</f>
        <v/>
      </c>
      <c r="AQ272" s="15" t="str" cm="1">
        <f t="array" ref="AQ272">IF(OR($B272="",AQ$2=""),"",Projetos!$K271*_xlfn.XLOOKUP(AQ$2,Técnicos!$A$2:$A$100,IF(Projetos!AW271=1,Técnicos!$F$2:$F$100,IF(Projetos!AW271=2,Técnicos!$H$2:$H$100,Técnicos!$J$2:$J$100)),,0,1))</f>
        <v/>
      </c>
      <c r="AR272" s="15" t="str" cm="1">
        <f t="array" ref="AR272">IF(OR($B272="",AR$2=""),"",Projetos!$K271*_xlfn.XLOOKUP(AR$2,Técnicos!$A$2:$A$100,IF(Projetos!AX271=1,Técnicos!$F$2:$F$100,IF(Projetos!AX271=2,Técnicos!$H$2:$H$100,Técnicos!$J$2:$J$100)),,0,1))</f>
        <v/>
      </c>
      <c r="AS272" s="15" t="str" cm="1">
        <f t="array" ref="AS272">IF(OR($B272="",AS$2=""),"",Projetos!$K271*_xlfn.XLOOKUP(AS$2,Técnicos!$A$2:$A$100,IF(Projetos!AY271=1,Técnicos!$F$2:$F$100,IF(Projetos!AY271=2,Técnicos!$H$2:$H$100,Técnicos!$J$2:$J$100)),,0,1))</f>
        <v/>
      </c>
      <c r="AT272" s="15" t="str" cm="1">
        <f t="array" ref="AT272">IF(OR($B272="",AT$2=""),"",Projetos!$K271*_xlfn.XLOOKUP(AT$2,Técnicos!$A$2:$A$100,IF(Projetos!AZ271=1,Técnicos!$F$2:$F$100,IF(Projetos!AZ271=2,Técnicos!$H$2:$H$100,Técnicos!$J$2:$J$100)),,0,1))</f>
        <v/>
      </c>
      <c r="AU272" s="15" t="str" cm="1">
        <f t="array" ref="AU272">IF(OR($B272="",AU$2=""),"",Projetos!$K271*_xlfn.XLOOKUP(AU$2,Técnicos!$A$2:$A$100,IF(Projetos!BA271=1,Técnicos!$F$2:$F$100,IF(Projetos!BA271=2,Técnicos!$H$2:$H$100,Técnicos!$J$2:$J$100)),,0,1))</f>
        <v/>
      </c>
      <c r="AV272" s="15" t="str" cm="1">
        <f t="array" ref="AV272">IF(OR($B272="",AV$2=""),"",Projetos!$K271*_xlfn.XLOOKUP(AV$2,Técnicos!$A$2:$A$100,IF(Projetos!BB271=1,Técnicos!$F$2:$F$100,IF(Projetos!BB271=2,Técnicos!$H$2:$H$100,Técnicos!$J$2:$J$100)),,0,1))</f>
        <v/>
      </c>
      <c r="AW272" s="15" t="str" cm="1">
        <f t="array" ref="AW272">IF(OR($B272="",AW$2=""),"",Projetos!$K271*_xlfn.XLOOKUP(AW$2,Técnicos!$A$2:$A$100,IF(Projetos!BC271=1,Técnicos!$F$2:$F$100,IF(Projetos!BC271=2,Técnicos!$H$2:$H$100,Técnicos!$J$2:$J$100)),,0,1))</f>
        <v/>
      </c>
      <c r="AX272" s="15" t="str" cm="1">
        <f t="array" ref="AX272">IF(OR($B272="",AX$2=""),"",Projetos!$K271*_xlfn.XLOOKUP(AX$2,Técnicos!$A$2:$A$100,IF(Projetos!BD271=1,Técnicos!$F$2:$F$100,IF(Projetos!BD271=2,Técnicos!$H$2:$H$100,Técnicos!$J$2:$J$100)),,0,1))</f>
        <v/>
      </c>
      <c r="AY272" s="15" t="str" cm="1">
        <f t="array" ref="AY272">IF(OR($B272="",AY$2=""),"",Projetos!$K271*_xlfn.XLOOKUP(AY$2,Técnicos!$A$2:$A$100,IF(Projetos!BE271=1,Técnicos!$F$2:$F$100,IF(Projetos!BE271=2,Técnicos!$H$2:$H$100,Técnicos!$J$2:$J$100)),,0,1))</f>
        <v/>
      </c>
      <c r="AZ272" s="15" t="str" cm="1">
        <f t="array" ref="AZ272">IF(OR($B272="",AZ$2=""),"",Projetos!$K271*_xlfn.XLOOKUP(AZ$2,Técnicos!$A$2:$A$100,IF(Projetos!BF271=1,Técnicos!$F$2:$F$100,IF(Projetos!BF271=2,Técnicos!$H$2:$H$100,Técnicos!$J$2:$J$100)),,0,1))</f>
        <v/>
      </c>
      <c r="BA272" s="15" t="str" cm="1">
        <f t="array" ref="BA272">IF(OR($B272="",BA$2=""),"",Projetos!$K271*_xlfn.XLOOKUP(BA$2,Técnicos!$A$2:$A$100,IF(Projetos!BG271=1,Técnicos!$F$2:$F$100,IF(Projetos!BG271=2,Técnicos!$H$2:$H$100,Técnicos!$J$2:$J$100)),,0,1))</f>
        <v/>
      </c>
      <c r="BB272" s="15" t="str" cm="1">
        <f t="array" ref="BB272">IF(OR($B272="",BB$2=""),"",Projetos!$K271*_xlfn.XLOOKUP(BB$2,Técnicos!$A$2:$A$100,IF(Projetos!BH271=1,Técnicos!$F$2:$F$100,IF(Projetos!BH271=2,Técnicos!$H$2:$H$100,Técnicos!$J$2:$J$100)),,0,1))</f>
        <v/>
      </c>
      <c r="BC272" s="15" t="str" cm="1">
        <f t="array" ref="BC272">IF(OR($B272="",BC$2=""),"",Projetos!$K271*_xlfn.XLOOKUP(BC$2,Técnicos!$A$2:$A$100,IF(Projetos!BI271=1,Técnicos!$F$2:$F$100,IF(Projetos!BI271=2,Técnicos!$H$2:$H$100,Técnicos!$J$2:$J$100)),,0,1))</f>
        <v/>
      </c>
      <c r="BD272" s="15" t="str" cm="1">
        <f t="array" ref="BD272">IF(OR($B272="",BD$2=""),"",Projetos!$K271*_xlfn.XLOOKUP(BD$2,Técnicos!$A$2:$A$100,IF(Projetos!BJ271=1,Técnicos!$F$2:$F$100,IF(Projetos!BJ271=2,Técnicos!$H$2:$H$100,Técnicos!$J$2:$J$100)),,0,1))</f>
        <v/>
      </c>
      <c r="BE272" s="15" t="str" cm="1">
        <f t="array" ref="BE272">IF(OR($B272="",BE$2=""),"",Projetos!$K271*_xlfn.XLOOKUP(BE$2,Técnicos!$A$2:$A$100,IF(Projetos!BK271=1,Técnicos!$F$2:$F$100,IF(Projetos!BK271=2,Técnicos!$H$2:$H$100,Técnicos!$J$2:$J$100)),,0,1))</f>
        <v/>
      </c>
      <c r="BF272" s="15" t="str" cm="1">
        <f t="array" ref="BF272">IF(OR($B272="",BF$2=""),"",Projetos!$K271*_xlfn.XLOOKUP(BF$2,Técnicos!$A$2:$A$100,IF(Projetos!BL271=1,Técnicos!$F$2:$F$100,IF(Projetos!BL271=2,Técnicos!$H$2:$H$100,Técnicos!$J$2:$J$100)),,0,1))</f>
        <v/>
      </c>
      <c r="BG272" s="15" t="str" cm="1">
        <f t="array" ref="BG272">IF(OR($B272="",BG$2=""),"",Projetos!$K271*_xlfn.XLOOKUP(BG$2,Técnicos!$A$2:$A$100,IF(Projetos!BM271=1,Técnicos!$F$2:$F$100,IF(Projetos!BM271=2,Técnicos!$H$2:$H$100,Técnicos!$J$2:$J$100)),,0,1))</f>
        <v/>
      </c>
      <c r="BH272" s="15" t="str" cm="1">
        <f t="array" ref="BH272">IF(OR($B272="",BH$2=""),"",Projetos!$K271*_xlfn.XLOOKUP(BH$2,Técnicos!$A$2:$A$100,IF(Projetos!BN271=1,Técnicos!$F$2:$F$100,IF(Projetos!BN271=2,Técnicos!$H$2:$H$100,Técnicos!$J$2:$J$100)),,0,1))</f>
        <v/>
      </c>
      <c r="BI272" s="15" t="str" cm="1">
        <f t="array" ref="BI272">IF(OR($B272="",BI$2=""),"",Projetos!$K271*_xlfn.XLOOKUP(BI$2,Técnicos!$A$2:$A$100,IF(Projetos!BO271=1,Técnicos!$F$2:$F$100,IF(Projetos!BO271=2,Técnicos!$H$2:$H$100,Técnicos!$J$2:$J$100)),,0,1))</f>
        <v/>
      </c>
      <c r="BJ272" s="15" t="str" cm="1">
        <f t="array" ref="BJ272">IF(OR($B272="",BJ$2=""),"",Projetos!$K271*_xlfn.XLOOKUP(BJ$2,Técnicos!$A$2:$A$100,IF(Projetos!BP271=1,Técnicos!$F$2:$F$100,IF(Projetos!BP271=2,Técnicos!$H$2:$H$100,Técnicos!$J$2:$J$100)),,0,1))</f>
        <v/>
      </c>
      <c r="BK272" s="15" t="str" cm="1">
        <f t="array" ref="BK272">IF(OR($B272="",BK$2=""),"",Projetos!$K271*_xlfn.XLOOKUP(BK$2,Técnicos!$A$2:$A$100,IF(Projetos!BQ271=1,Técnicos!$F$2:$F$100,IF(Projetos!BQ271=2,Técnicos!$H$2:$H$100,Técnicos!$J$2:$J$100)),,0,1))</f>
        <v/>
      </c>
      <c r="BL272" s="15" t="str" cm="1">
        <f t="array" ref="BL272">IF(OR($B272="",BL$2=""),"",Projetos!$K271*_xlfn.XLOOKUP(BL$2,Técnicos!$A$2:$A$100,IF(Projetos!BR271=1,Técnicos!$F$2:$F$100,IF(Projetos!BR271=2,Técnicos!$H$2:$H$100,Técnicos!$J$2:$J$100)),,0,1))</f>
        <v/>
      </c>
      <c r="BM272" s="15" t="str" cm="1">
        <f t="array" ref="BM272">IF(OR($B272="",BM$2=""),"",Projetos!$K271*_xlfn.XLOOKUP(BM$2,Técnicos!$A$2:$A$100,IF(Projetos!BS271=1,Técnicos!$F$2:$F$100,IF(Projetos!BS271=2,Técnicos!$H$2:$H$100,Técnicos!$J$2:$J$100)),,0,1))</f>
        <v/>
      </c>
      <c r="BN272" s="15" t="str" cm="1">
        <f t="array" ref="BN272">IF(OR($B272="",BN$2=""),"",Projetos!$K271*_xlfn.XLOOKUP(BN$2,Técnicos!$A$2:$A$100,IF(Projetos!BT271=1,Técnicos!$F$2:$F$100,IF(Projetos!BT271=2,Técnicos!$H$2:$H$100,Técnicos!$J$2:$J$100)),,0,1))</f>
        <v/>
      </c>
      <c r="BO272" s="15" t="str" cm="1">
        <f t="array" ref="BO272">IF(OR($B272="",BO$2=""),"",Projetos!$K271*_xlfn.XLOOKUP(BO$2,Técnicos!$A$2:$A$100,IF(Projetos!BU271=1,Técnicos!$F$2:$F$100,IF(Projetos!BU271=2,Técnicos!$H$2:$H$100,Técnicos!$J$2:$J$100)),,0,1))</f>
        <v/>
      </c>
      <c r="BP272" s="15" t="str" cm="1">
        <f t="array" ref="BP272">IF(OR($B272="",BP$2=""),"",Projetos!$K271*_xlfn.XLOOKUP(BP$2,Técnicos!$A$2:$A$100,IF(Projetos!BV271=1,Técnicos!$F$2:$F$100,IF(Projetos!BV271=2,Técnicos!$H$2:$H$100,Técnicos!$J$2:$J$100)),,0,1))</f>
        <v/>
      </c>
      <c r="BQ272" s="15" t="str" cm="1">
        <f t="array" ref="BQ272">IF(OR($B272="",BQ$2=""),"",Projetos!$K271*_xlfn.XLOOKUP(BQ$2,Técnicos!$A$2:$A$100,IF(Projetos!BW271=1,Técnicos!$F$2:$F$100,IF(Projetos!BW271=2,Técnicos!$H$2:$H$100,Técnicos!$J$2:$J$100)),,0,1))</f>
        <v/>
      </c>
    </row>
    <row r="273" spans="3:69" x14ac:dyDescent="0.3">
      <c r="C273" s="15" t="str" cm="1">
        <f t="array" ref="C273">IF(OR($B273="",C$2=""),"",Projetos!$K272/_xlfn.XLOOKUP(C$2,Técnicos!$A$2:$A$100,IF(Projetos!I272=1,Técnicos!$F$2:$F$100,IF(Projetos!I272=2,Técnicos!$H$2:$H$100,Técnicos!$J$2:$J$100)),,0,1))</f>
        <v/>
      </c>
      <c r="D273" s="15" t="str" cm="1">
        <f t="array" ref="D273">IF(OR($B273="",D$2=""),"",Projetos!$K272/_xlfn.XLOOKUP(D$2,Técnicos!$A$2:$A$100,IF(Projetos!J272=1,Técnicos!$F$2:$F$100,IF(Projetos!J272=2,Técnicos!$H$2:$H$100,Técnicos!$J$2:$J$100)),,0,1))</f>
        <v/>
      </c>
      <c r="E273" s="15" t="str" cm="1">
        <f t="array" ref="E273">IF(OR($B273="",E$2=""),"",Projetos!$K272/_xlfn.XLOOKUP(E$2,Técnicos!$A$2:$A$100,IF(Projetos!K272=1,Técnicos!$F$2:$F$100,IF(Projetos!K272=2,Técnicos!$H$2:$H$100,Técnicos!$J$2:$J$100)),,0,1))</f>
        <v/>
      </c>
      <c r="F273" s="15" t="str" cm="1">
        <f t="array" ref="F273">IF(OR($B273="",F$2=""),"",Projetos!$K272/_xlfn.XLOOKUP(F$2,Técnicos!$A$2:$A$100,IF(Projetos!L272=1,Técnicos!$F$2:$F$100,IF(Projetos!L272=2,Técnicos!$H$2:$H$100,Técnicos!$J$2:$J$100)),,0,1))</f>
        <v/>
      </c>
      <c r="G273" s="15" t="str" cm="1">
        <f t="array" ref="G273">IF(OR($B273="",G$2=""),"",Projetos!$K272/_xlfn.XLOOKUP(G$2,Técnicos!$A$2:$A$100,IF(Projetos!M272=1,Técnicos!$F$2:$F$100,IF(Projetos!M272=2,Técnicos!$H$2:$H$100,Técnicos!$J$2:$J$100)),,0,1))</f>
        <v/>
      </c>
      <c r="H273" s="15" t="str" cm="1">
        <f t="array" ref="H273">IF(OR($B273="",H$2=""),"",Projetos!$K272/_xlfn.XLOOKUP(H$2,Técnicos!$A$2:$A$100,IF(Projetos!N272=1,Técnicos!$F$2:$F$100,IF(Projetos!N272=2,Técnicos!$H$2:$H$100,Técnicos!$J$2:$J$100)),,0,1))</f>
        <v/>
      </c>
      <c r="I273" s="15" t="str" cm="1">
        <f t="array" ref="I273">IF(OR($B273="",I$2=""),"",Projetos!$K272/_xlfn.XLOOKUP(I$2,Técnicos!$A$2:$A$100,IF(Projetos!O272=1,Técnicos!$F$2:$F$100,IF(Projetos!O272=2,Técnicos!$H$2:$H$100,Técnicos!$J$2:$J$100)),,0,1))</f>
        <v/>
      </c>
      <c r="J273" s="15" t="str" cm="1">
        <f t="array" ref="J273">IF(OR($B273="",J$2=""),"",Projetos!$K272/_xlfn.XLOOKUP(J$2,Técnicos!$A$2:$A$100,IF(Projetos!P272=1,Técnicos!$F$2:$F$100,IF(Projetos!P272=2,Técnicos!$H$2:$H$100,Técnicos!$J$2:$J$100)),,0,1))</f>
        <v/>
      </c>
      <c r="K273" s="15" t="str" cm="1">
        <f t="array" ref="K273">IF(OR($B273="",K$2=""),"",Projetos!$K272/_xlfn.XLOOKUP(K$2,Técnicos!$A$2:$A$100,IF(Projetos!Q272=1,Técnicos!$F$2:$F$100,IF(Projetos!Q272=2,Técnicos!$H$2:$H$100,Técnicos!$J$2:$J$100)),,0,1))</f>
        <v/>
      </c>
      <c r="L273" s="15" t="str" cm="1">
        <f t="array" ref="L273">IF(OR($B273="",L$2=""),"",Projetos!$K272/_xlfn.XLOOKUP(L$2,Técnicos!$A$2:$A$100,IF(Projetos!R272=1,Técnicos!$F$2:$F$100,IF(Projetos!R272=2,Técnicos!$H$2:$H$100,Técnicos!$J$2:$J$100)),,0,1))</f>
        <v/>
      </c>
      <c r="M273" s="15" t="str" cm="1">
        <f t="array" ref="M273">IF(OR($B273="",M$2=""),"",Projetos!$K272/_xlfn.XLOOKUP(M$2,Técnicos!$A$2:$A$100,IF(Projetos!S272=1,Técnicos!$F$2:$F$100,IF(Projetos!S272=2,Técnicos!$H$2:$H$100,Técnicos!$J$2:$J$100)),,0,1))</f>
        <v/>
      </c>
      <c r="N273" s="15" t="str" cm="1">
        <f t="array" ref="N273">IF(OR($B273="",N$2=""),"",Projetos!$K272/_xlfn.XLOOKUP(N$2,Técnicos!$A$2:$A$100,IF(Projetos!T272=1,Técnicos!$F$2:$F$100,IF(Projetos!T272=2,Técnicos!$H$2:$H$100,Técnicos!$J$2:$J$100)),,0,1))</f>
        <v/>
      </c>
      <c r="O273" s="15" t="str" cm="1">
        <f t="array" ref="O273">IF(OR($B273="",O$2=""),"",Projetos!$K272/_xlfn.XLOOKUP(O$2,Técnicos!$A$2:$A$100,IF(Projetos!U272=1,Técnicos!$F$2:$F$100,IF(Projetos!U272=2,Técnicos!$H$2:$H$100,Técnicos!$J$2:$J$100)),,0,1))</f>
        <v/>
      </c>
      <c r="P273" s="15" t="str" cm="1">
        <f t="array" ref="P273">IF(OR($B273="",P$2=""),"",Projetos!$K272/_xlfn.XLOOKUP(P$2,Técnicos!$A$2:$A$100,IF(Projetos!V272=1,Técnicos!$F$2:$F$100,IF(Projetos!V272=2,Técnicos!$H$2:$H$100,Técnicos!$J$2:$J$100)),,0,1))</f>
        <v/>
      </c>
      <c r="Q273" s="15" t="str" cm="1">
        <f t="array" ref="Q273">IF(OR($B273="",Q$2=""),"",Projetos!$K272/_xlfn.XLOOKUP(Q$2,Técnicos!$A$2:$A$100,IF(Projetos!W272=1,Técnicos!$F$2:$F$100,IF(Projetos!W272=2,Técnicos!$H$2:$H$100,Técnicos!$J$2:$J$100)),,0,1))</f>
        <v/>
      </c>
      <c r="R273" s="15" t="str" cm="1">
        <f t="array" ref="R273">IF(OR($B273="",R$2=""),"",Projetos!$K272/_xlfn.XLOOKUP(R$2,Técnicos!$A$2:$A$100,IF(Projetos!X272=1,Técnicos!$F$2:$F$100,IF(Projetos!X272=2,Técnicos!$H$2:$H$100,Técnicos!$J$2:$J$100)),,0,1))</f>
        <v/>
      </c>
      <c r="S273" s="15" t="str" cm="1">
        <f t="array" ref="S273">IF(OR($B273="",S$2=""),"",Projetos!$K272/_xlfn.XLOOKUP(S$2,Técnicos!$A$2:$A$100,IF(Projetos!Y272=1,Técnicos!$F$2:$F$100,IF(Projetos!Y272=2,Técnicos!$H$2:$H$100,Técnicos!$J$2:$J$100)),,0,1))</f>
        <v/>
      </c>
      <c r="T273" s="15" t="str" cm="1">
        <f t="array" ref="T273">IF(OR($B273="",T$2=""),"",Projetos!$K272/_xlfn.XLOOKUP(T$2,Técnicos!$A$2:$A$100,IF(Projetos!Z272=1,Técnicos!$F$2:$F$100,IF(Projetos!Z272=2,Técnicos!$H$2:$H$100,Técnicos!$J$2:$J$100)),,0,1))</f>
        <v/>
      </c>
      <c r="U273" s="15" t="str" cm="1">
        <f t="array" ref="U273">IF(OR($B273="",U$2=""),"",Projetos!$K272/_xlfn.XLOOKUP(U$2,Técnicos!$A$2:$A$100,IF(Projetos!AA272=1,Técnicos!$F$2:$F$100,IF(Projetos!AA272=2,Técnicos!$H$2:$H$100,Técnicos!$J$2:$J$100)),,0,1))</f>
        <v/>
      </c>
      <c r="V273" s="15" t="str" cm="1">
        <f t="array" ref="V273">IF(OR($B273="",V$2=""),"",Projetos!$K272/_xlfn.XLOOKUP(V$2,Técnicos!$A$2:$A$100,IF(Projetos!AB272=1,Técnicos!$F$2:$F$100,IF(Projetos!AB272=2,Técnicos!$H$2:$H$100,Técnicos!$J$2:$J$100)),,0,1))</f>
        <v/>
      </c>
      <c r="W273" s="15" t="str" cm="1">
        <f t="array" ref="W273">IF(OR($B273="",W$2=""),"",Projetos!$K272/_xlfn.XLOOKUP(W$2,Técnicos!$A$2:$A$100,IF(Projetos!AC272=1,Técnicos!$F$2:$F$100,IF(Projetos!AC272=2,Técnicos!$H$2:$H$100,Técnicos!$J$2:$J$100)),,0,1))</f>
        <v/>
      </c>
      <c r="X273" s="15" t="str" cm="1">
        <f t="array" ref="X273">IF(OR($B273="",X$2=""),"",Projetos!$K272/_xlfn.XLOOKUP(X$2,Técnicos!$A$2:$A$100,IF(Projetos!AD272=1,Técnicos!$F$2:$F$100,IF(Projetos!AD272=2,Técnicos!$H$2:$H$100,Técnicos!$J$2:$J$100)),,0,1))</f>
        <v/>
      </c>
      <c r="Y273" s="15" t="str" cm="1">
        <f t="array" ref="Y273">IF(OR($B273="",Y$2=""),"",Projetos!$K272/_xlfn.XLOOKUP(Y$2,Técnicos!$A$2:$A$100,IF(Projetos!AE272=1,Técnicos!$F$2:$F$100,IF(Projetos!AE272=2,Técnicos!$H$2:$H$100,Técnicos!$J$2:$J$100)),,0,1))</f>
        <v/>
      </c>
      <c r="Z273" s="15" t="str" cm="1">
        <f t="array" ref="Z273">IF(OR($B273="",Z$2=""),"",Projetos!$K272/_xlfn.XLOOKUP(Z$2,Técnicos!$A$2:$A$100,IF(Projetos!AF272=1,Técnicos!$F$2:$F$100,IF(Projetos!AF272=2,Técnicos!$H$2:$H$100,Técnicos!$J$2:$J$100)),,0,1))</f>
        <v/>
      </c>
      <c r="AA273" s="15" t="str" cm="1">
        <f t="array" ref="AA273">IF(OR($B273="",AA$2=""),"",Projetos!$K272/_xlfn.XLOOKUP(AA$2,Técnicos!$A$2:$A$100,IF(Projetos!AG272=1,Técnicos!$F$2:$F$100,IF(Projetos!AG272=2,Técnicos!$H$2:$H$100,Técnicos!$J$2:$J$100)),,0,1))</f>
        <v/>
      </c>
      <c r="AB273" s="15" t="str" cm="1">
        <f t="array" ref="AB273">IF(OR($B273="",AB$2=""),"",Projetos!$K272/_xlfn.XLOOKUP(AB$2,Técnicos!$A$2:$A$100,IF(Projetos!AH272=1,Técnicos!$F$2:$F$100,IF(Projetos!AH272=2,Técnicos!$H$2:$H$100,Técnicos!$J$2:$J$100)),,0,1))</f>
        <v/>
      </c>
      <c r="AC273" s="15" t="str" cm="1">
        <f t="array" ref="AC273">IF(OR($B273="",AC$2=""),"",Projetos!$K272/_xlfn.XLOOKUP(AC$2,Técnicos!$A$2:$A$100,IF(Projetos!AI272=1,Técnicos!$F$2:$F$100,IF(Projetos!AI272=2,Técnicos!$H$2:$H$100,Técnicos!$J$2:$J$100)),,0,1))</f>
        <v/>
      </c>
      <c r="AD273" s="15" t="str" cm="1">
        <f t="array" ref="AD273">IF(OR($B273="",AD$2=""),"",Projetos!$K272/_xlfn.XLOOKUP(AD$2,Técnicos!$A$2:$A$100,IF(Projetos!AJ272=1,Técnicos!$F$2:$F$100,IF(Projetos!AJ272=2,Técnicos!$H$2:$H$100,Técnicos!$J$2:$J$100)),,0,1))</f>
        <v/>
      </c>
      <c r="AE273" s="15" t="str" cm="1">
        <f t="array" ref="AE273">IF(OR($B273="",AE$2=""),"",Projetos!$K272/_xlfn.XLOOKUP(AE$2,Técnicos!$A$2:$A$100,IF(Projetos!AK272=1,Técnicos!$F$2:$F$100,IF(Projetos!AK272=2,Técnicos!$H$2:$H$100,Técnicos!$J$2:$J$100)),,0,1))</f>
        <v/>
      </c>
      <c r="AF273" s="15" t="str" cm="1">
        <f t="array" ref="AF273">IF(OR($B273="",AF$2=""),"",Projetos!$K272/_xlfn.XLOOKUP(AF$2,Técnicos!$A$2:$A$100,IF(Projetos!AL272=1,Técnicos!$F$2:$F$100,IF(Projetos!AL272=2,Técnicos!$H$2:$H$100,Técnicos!$J$2:$J$100)),,0,1))</f>
        <v/>
      </c>
      <c r="AG273" s="15" t="str" cm="1">
        <f t="array" ref="AG273">IF(OR($B273="",AG$2=""),"",Projetos!$K272/_xlfn.XLOOKUP(AG$2,Técnicos!$A$2:$A$100,IF(Projetos!AM272=1,Técnicos!$F$2:$F$100,IF(Projetos!AM272=2,Técnicos!$H$2:$H$100,Técnicos!$J$2:$J$100)),,0,1))</f>
        <v/>
      </c>
      <c r="AH273" s="15" t="str" cm="1">
        <f t="array" ref="AH273">IF(OR($B273="",AH$2=""),"",Projetos!$K272/_xlfn.XLOOKUP(AH$2,Técnicos!$A$2:$A$100,IF(Projetos!AN272=1,Técnicos!$F$2:$F$100,IF(Projetos!AN272=2,Técnicos!$H$2:$H$100,Técnicos!$J$2:$J$100)),,0,1))</f>
        <v/>
      </c>
      <c r="AI273" s="15" t="str" cm="1">
        <f t="array" ref="AI273">IF(OR($B273="",AI$2=""),"",Projetos!$K272/_xlfn.XLOOKUP(AI$2,Técnicos!$A$2:$A$100,IF(Projetos!AO272=1,Técnicos!$F$2:$F$100,IF(Projetos!AO272=2,Técnicos!$H$2:$H$100,Técnicos!$J$2:$J$100)),,0,1))</f>
        <v/>
      </c>
      <c r="AJ273" s="15" t="str" cm="1">
        <f t="array" ref="AJ273">IF(OR($B273="",AJ$2=""),"",Projetos!$K272/_xlfn.XLOOKUP(AJ$2,Técnicos!$A$2:$A$100,IF(Projetos!AP272=1,Técnicos!$F$2:$F$100,IF(Projetos!AP272=2,Técnicos!$H$2:$H$100,Técnicos!$J$2:$J$100)),,0,1))</f>
        <v/>
      </c>
      <c r="AK273" s="15" t="str" cm="1">
        <f t="array" ref="AK273">IF(OR($B273="",AK$2=""),"",Projetos!$K272/_xlfn.XLOOKUP(AK$2,Técnicos!$A$2:$A$100,IF(Projetos!AQ272=1,Técnicos!$F$2:$F$100,IF(Projetos!AQ272=2,Técnicos!$H$2:$H$100,Técnicos!$J$2:$J$100)),,0,1))</f>
        <v/>
      </c>
      <c r="AL273" s="15" t="str" cm="1">
        <f t="array" ref="AL273">IF(OR($B273="",AL$2=""),"",Projetos!$K272*_xlfn.XLOOKUP(AL$2,Técnicos!$A$2:$A$100,IF(Projetos!AR272=1,Técnicos!$F$2:$F$100,IF(Projetos!AR272=2,Técnicos!$H$2:$H$100,Técnicos!$J$2:$J$100)),,0,1))</f>
        <v/>
      </c>
      <c r="AM273" s="15" t="str" cm="1">
        <f t="array" ref="AM273">IF(OR($B273="",AM$2=""),"",Projetos!$K272*_xlfn.XLOOKUP(AM$2,Técnicos!$A$2:$A$100,IF(Projetos!AS272=1,Técnicos!$F$2:$F$100,IF(Projetos!AS272=2,Técnicos!$H$2:$H$100,Técnicos!$J$2:$J$100)),,0,1))</f>
        <v/>
      </c>
      <c r="AN273" s="15" t="str" cm="1">
        <f t="array" ref="AN273">IF(OR($B273="",AN$2=""),"",Projetos!$K272*_xlfn.XLOOKUP(AN$2,Técnicos!$A$2:$A$100,IF(Projetos!AT272=1,Técnicos!$F$2:$F$100,IF(Projetos!AT272=2,Técnicos!$H$2:$H$100,Técnicos!$J$2:$J$100)),,0,1))</f>
        <v/>
      </c>
      <c r="AO273" s="15" t="str" cm="1">
        <f t="array" ref="AO273">IF(OR($B273="",AO$2=""),"",Projetos!$K272*_xlfn.XLOOKUP(AO$2,Técnicos!$A$2:$A$100,IF(Projetos!AU272=1,Técnicos!$F$2:$F$100,IF(Projetos!AU272=2,Técnicos!$H$2:$H$100,Técnicos!$J$2:$J$100)),,0,1))</f>
        <v/>
      </c>
      <c r="AP273" s="15" t="str" cm="1">
        <f t="array" ref="AP273">IF(OR($B273="",AP$2=""),"",Projetos!$K272*_xlfn.XLOOKUP(AP$2,Técnicos!$A$2:$A$100,IF(Projetos!AV272=1,Técnicos!$F$2:$F$100,IF(Projetos!AV272=2,Técnicos!$H$2:$H$100,Técnicos!$J$2:$J$100)),,0,1))</f>
        <v/>
      </c>
      <c r="AQ273" s="15" t="str" cm="1">
        <f t="array" ref="AQ273">IF(OR($B273="",AQ$2=""),"",Projetos!$K272*_xlfn.XLOOKUP(AQ$2,Técnicos!$A$2:$A$100,IF(Projetos!AW272=1,Técnicos!$F$2:$F$100,IF(Projetos!AW272=2,Técnicos!$H$2:$H$100,Técnicos!$J$2:$J$100)),,0,1))</f>
        <v/>
      </c>
      <c r="AR273" s="15" t="str" cm="1">
        <f t="array" ref="AR273">IF(OR($B273="",AR$2=""),"",Projetos!$K272*_xlfn.XLOOKUP(AR$2,Técnicos!$A$2:$A$100,IF(Projetos!AX272=1,Técnicos!$F$2:$F$100,IF(Projetos!AX272=2,Técnicos!$H$2:$H$100,Técnicos!$J$2:$J$100)),,0,1))</f>
        <v/>
      </c>
      <c r="AS273" s="15" t="str" cm="1">
        <f t="array" ref="AS273">IF(OR($B273="",AS$2=""),"",Projetos!$K272*_xlfn.XLOOKUP(AS$2,Técnicos!$A$2:$A$100,IF(Projetos!AY272=1,Técnicos!$F$2:$F$100,IF(Projetos!AY272=2,Técnicos!$H$2:$H$100,Técnicos!$J$2:$J$100)),,0,1))</f>
        <v/>
      </c>
      <c r="AT273" s="15" t="str" cm="1">
        <f t="array" ref="AT273">IF(OR($B273="",AT$2=""),"",Projetos!$K272*_xlfn.XLOOKUP(AT$2,Técnicos!$A$2:$A$100,IF(Projetos!AZ272=1,Técnicos!$F$2:$F$100,IF(Projetos!AZ272=2,Técnicos!$H$2:$H$100,Técnicos!$J$2:$J$100)),,0,1))</f>
        <v/>
      </c>
      <c r="AU273" s="15" t="str" cm="1">
        <f t="array" ref="AU273">IF(OR($B273="",AU$2=""),"",Projetos!$K272*_xlfn.XLOOKUP(AU$2,Técnicos!$A$2:$A$100,IF(Projetos!BA272=1,Técnicos!$F$2:$F$100,IF(Projetos!BA272=2,Técnicos!$H$2:$H$100,Técnicos!$J$2:$J$100)),,0,1))</f>
        <v/>
      </c>
      <c r="AV273" s="15" t="str" cm="1">
        <f t="array" ref="AV273">IF(OR($B273="",AV$2=""),"",Projetos!$K272*_xlfn.XLOOKUP(AV$2,Técnicos!$A$2:$A$100,IF(Projetos!BB272=1,Técnicos!$F$2:$F$100,IF(Projetos!BB272=2,Técnicos!$H$2:$H$100,Técnicos!$J$2:$J$100)),,0,1))</f>
        <v/>
      </c>
      <c r="AW273" s="15" t="str" cm="1">
        <f t="array" ref="AW273">IF(OR($B273="",AW$2=""),"",Projetos!$K272*_xlfn.XLOOKUP(AW$2,Técnicos!$A$2:$A$100,IF(Projetos!BC272=1,Técnicos!$F$2:$F$100,IF(Projetos!BC272=2,Técnicos!$H$2:$H$100,Técnicos!$J$2:$J$100)),,0,1))</f>
        <v/>
      </c>
      <c r="AX273" s="15" t="str" cm="1">
        <f t="array" ref="AX273">IF(OR($B273="",AX$2=""),"",Projetos!$K272*_xlfn.XLOOKUP(AX$2,Técnicos!$A$2:$A$100,IF(Projetos!BD272=1,Técnicos!$F$2:$F$100,IF(Projetos!BD272=2,Técnicos!$H$2:$H$100,Técnicos!$J$2:$J$100)),,0,1))</f>
        <v/>
      </c>
      <c r="AY273" s="15" t="str" cm="1">
        <f t="array" ref="AY273">IF(OR($B273="",AY$2=""),"",Projetos!$K272*_xlfn.XLOOKUP(AY$2,Técnicos!$A$2:$A$100,IF(Projetos!BE272=1,Técnicos!$F$2:$F$100,IF(Projetos!BE272=2,Técnicos!$H$2:$H$100,Técnicos!$J$2:$J$100)),,0,1))</f>
        <v/>
      </c>
      <c r="AZ273" s="15" t="str" cm="1">
        <f t="array" ref="AZ273">IF(OR($B273="",AZ$2=""),"",Projetos!$K272*_xlfn.XLOOKUP(AZ$2,Técnicos!$A$2:$A$100,IF(Projetos!BF272=1,Técnicos!$F$2:$F$100,IF(Projetos!BF272=2,Técnicos!$H$2:$H$100,Técnicos!$J$2:$J$100)),,0,1))</f>
        <v/>
      </c>
      <c r="BA273" s="15" t="str" cm="1">
        <f t="array" ref="BA273">IF(OR($B273="",BA$2=""),"",Projetos!$K272*_xlfn.XLOOKUP(BA$2,Técnicos!$A$2:$A$100,IF(Projetos!BG272=1,Técnicos!$F$2:$F$100,IF(Projetos!BG272=2,Técnicos!$H$2:$H$100,Técnicos!$J$2:$J$100)),,0,1))</f>
        <v/>
      </c>
      <c r="BB273" s="15" t="str" cm="1">
        <f t="array" ref="BB273">IF(OR($B273="",BB$2=""),"",Projetos!$K272*_xlfn.XLOOKUP(BB$2,Técnicos!$A$2:$A$100,IF(Projetos!BH272=1,Técnicos!$F$2:$F$100,IF(Projetos!BH272=2,Técnicos!$H$2:$H$100,Técnicos!$J$2:$J$100)),,0,1))</f>
        <v/>
      </c>
      <c r="BC273" s="15" t="str" cm="1">
        <f t="array" ref="BC273">IF(OR($B273="",BC$2=""),"",Projetos!$K272*_xlfn.XLOOKUP(BC$2,Técnicos!$A$2:$A$100,IF(Projetos!BI272=1,Técnicos!$F$2:$F$100,IF(Projetos!BI272=2,Técnicos!$H$2:$H$100,Técnicos!$J$2:$J$100)),,0,1))</f>
        <v/>
      </c>
      <c r="BD273" s="15" t="str" cm="1">
        <f t="array" ref="BD273">IF(OR($B273="",BD$2=""),"",Projetos!$K272*_xlfn.XLOOKUP(BD$2,Técnicos!$A$2:$A$100,IF(Projetos!BJ272=1,Técnicos!$F$2:$F$100,IF(Projetos!BJ272=2,Técnicos!$H$2:$H$100,Técnicos!$J$2:$J$100)),,0,1))</f>
        <v/>
      </c>
      <c r="BE273" s="15" t="str" cm="1">
        <f t="array" ref="BE273">IF(OR($B273="",BE$2=""),"",Projetos!$K272*_xlfn.XLOOKUP(BE$2,Técnicos!$A$2:$A$100,IF(Projetos!BK272=1,Técnicos!$F$2:$F$100,IF(Projetos!BK272=2,Técnicos!$H$2:$H$100,Técnicos!$J$2:$J$100)),,0,1))</f>
        <v/>
      </c>
      <c r="BF273" s="15" t="str" cm="1">
        <f t="array" ref="BF273">IF(OR($B273="",BF$2=""),"",Projetos!$K272*_xlfn.XLOOKUP(BF$2,Técnicos!$A$2:$A$100,IF(Projetos!BL272=1,Técnicos!$F$2:$F$100,IF(Projetos!BL272=2,Técnicos!$H$2:$H$100,Técnicos!$J$2:$J$100)),,0,1))</f>
        <v/>
      </c>
      <c r="BG273" s="15" t="str" cm="1">
        <f t="array" ref="BG273">IF(OR($B273="",BG$2=""),"",Projetos!$K272*_xlfn.XLOOKUP(BG$2,Técnicos!$A$2:$A$100,IF(Projetos!BM272=1,Técnicos!$F$2:$F$100,IF(Projetos!BM272=2,Técnicos!$H$2:$H$100,Técnicos!$J$2:$J$100)),,0,1))</f>
        <v/>
      </c>
      <c r="BH273" s="15" t="str" cm="1">
        <f t="array" ref="BH273">IF(OR($B273="",BH$2=""),"",Projetos!$K272*_xlfn.XLOOKUP(BH$2,Técnicos!$A$2:$A$100,IF(Projetos!BN272=1,Técnicos!$F$2:$F$100,IF(Projetos!BN272=2,Técnicos!$H$2:$H$100,Técnicos!$J$2:$J$100)),,0,1))</f>
        <v/>
      </c>
      <c r="BI273" s="15" t="str" cm="1">
        <f t="array" ref="BI273">IF(OR($B273="",BI$2=""),"",Projetos!$K272*_xlfn.XLOOKUP(BI$2,Técnicos!$A$2:$A$100,IF(Projetos!BO272=1,Técnicos!$F$2:$F$100,IF(Projetos!BO272=2,Técnicos!$H$2:$H$100,Técnicos!$J$2:$J$100)),,0,1))</f>
        <v/>
      </c>
      <c r="BJ273" s="15" t="str" cm="1">
        <f t="array" ref="BJ273">IF(OR($B273="",BJ$2=""),"",Projetos!$K272*_xlfn.XLOOKUP(BJ$2,Técnicos!$A$2:$A$100,IF(Projetos!BP272=1,Técnicos!$F$2:$F$100,IF(Projetos!BP272=2,Técnicos!$H$2:$H$100,Técnicos!$J$2:$J$100)),,0,1))</f>
        <v/>
      </c>
      <c r="BK273" s="15" t="str" cm="1">
        <f t="array" ref="BK273">IF(OR($B273="",BK$2=""),"",Projetos!$K272*_xlfn.XLOOKUP(BK$2,Técnicos!$A$2:$A$100,IF(Projetos!BQ272=1,Técnicos!$F$2:$F$100,IF(Projetos!BQ272=2,Técnicos!$H$2:$H$100,Técnicos!$J$2:$J$100)),,0,1))</f>
        <v/>
      </c>
      <c r="BL273" s="15" t="str" cm="1">
        <f t="array" ref="BL273">IF(OR($B273="",BL$2=""),"",Projetos!$K272*_xlfn.XLOOKUP(BL$2,Técnicos!$A$2:$A$100,IF(Projetos!BR272=1,Técnicos!$F$2:$F$100,IF(Projetos!BR272=2,Técnicos!$H$2:$H$100,Técnicos!$J$2:$J$100)),,0,1))</f>
        <v/>
      </c>
      <c r="BM273" s="15" t="str" cm="1">
        <f t="array" ref="BM273">IF(OR($B273="",BM$2=""),"",Projetos!$K272*_xlfn.XLOOKUP(BM$2,Técnicos!$A$2:$A$100,IF(Projetos!BS272=1,Técnicos!$F$2:$F$100,IF(Projetos!BS272=2,Técnicos!$H$2:$H$100,Técnicos!$J$2:$J$100)),,0,1))</f>
        <v/>
      </c>
      <c r="BN273" s="15" t="str" cm="1">
        <f t="array" ref="BN273">IF(OR($B273="",BN$2=""),"",Projetos!$K272*_xlfn.XLOOKUP(BN$2,Técnicos!$A$2:$A$100,IF(Projetos!BT272=1,Técnicos!$F$2:$F$100,IF(Projetos!BT272=2,Técnicos!$H$2:$H$100,Técnicos!$J$2:$J$100)),,0,1))</f>
        <v/>
      </c>
      <c r="BO273" s="15" t="str" cm="1">
        <f t="array" ref="BO273">IF(OR($B273="",BO$2=""),"",Projetos!$K272*_xlfn.XLOOKUP(BO$2,Técnicos!$A$2:$A$100,IF(Projetos!BU272=1,Técnicos!$F$2:$F$100,IF(Projetos!BU272=2,Técnicos!$H$2:$H$100,Técnicos!$J$2:$J$100)),,0,1))</f>
        <v/>
      </c>
      <c r="BP273" s="15" t="str" cm="1">
        <f t="array" ref="BP273">IF(OR($B273="",BP$2=""),"",Projetos!$K272*_xlfn.XLOOKUP(BP$2,Técnicos!$A$2:$A$100,IF(Projetos!BV272=1,Técnicos!$F$2:$F$100,IF(Projetos!BV272=2,Técnicos!$H$2:$H$100,Técnicos!$J$2:$J$100)),,0,1))</f>
        <v/>
      </c>
      <c r="BQ273" s="15" t="str" cm="1">
        <f t="array" ref="BQ273">IF(OR($B273="",BQ$2=""),"",Projetos!$K272*_xlfn.XLOOKUP(BQ$2,Técnicos!$A$2:$A$100,IF(Projetos!BW272=1,Técnicos!$F$2:$F$100,IF(Projetos!BW272=2,Técnicos!$H$2:$H$100,Técnicos!$J$2:$J$100)),,0,1))</f>
        <v/>
      </c>
    </row>
    <row r="274" spans="3:69" x14ac:dyDescent="0.3">
      <c r="C274" s="15" t="str" cm="1">
        <f t="array" ref="C274">IF(OR($B274="",C$2=""),"",Projetos!$K273/_xlfn.XLOOKUP(C$2,Técnicos!$A$2:$A$100,IF(Projetos!I273=1,Técnicos!$F$2:$F$100,IF(Projetos!I273=2,Técnicos!$H$2:$H$100,Técnicos!$J$2:$J$100)),,0,1))</f>
        <v/>
      </c>
      <c r="D274" s="15" t="str" cm="1">
        <f t="array" ref="D274">IF(OR($B274="",D$2=""),"",Projetos!$K273/_xlfn.XLOOKUP(D$2,Técnicos!$A$2:$A$100,IF(Projetos!J273=1,Técnicos!$F$2:$F$100,IF(Projetos!J273=2,Técnicos!$H$2:$H$100,Técnicos!$J$2:$J$100)),,0,1))</f>
        <v/>
      </c>
      <c r="E274" s="15" t="str" cm="1">
        <f t="array" ref="E274">IF(OR($B274="",E$2=""),"",Projetos!$K273/_xlfn.XLOOKUP(E$2,Técnicos!$A$2:$A$100,IF(Projetos!K273=1,Técnicos!$F$2:$F$100,IF(Projetos!K273=2,Técnicos!$H$2:$H$100,Técnicos!$J$2:$J$100)),,0,1))</f>
        <v/>
      </c>
      <c r="F274" s="15" t="str" cm="1">
        <f t="array" ref="F274">IF(OR($B274="",F$2=""),"",Projetos!$K273/_xlfn.XLOOKUP(F$2,Técnicos!$A$2:$A$100,IF(Projetos!L273=1,Técnicos!$F$2:$F$100,IF(Projetos!L273=2,Técnicos!$H$2:$H$100,Técnicos!$J$2:$J$100)),,0,1))</f>
        <v/>
      </c>
      <c r="G274" s="15" t="str" cm="1">
        <f t="array" ref="G274">IF(OR($B274="",G$2=""),"",Projetos!$K273/_xlfn.XLOOKUP(G$2,Técnicos!$A$2:$A$100,IF(Projetos!M273=1,Técnicos!$F$2:$F$100,IF(Projetos!M273=2,Técnicos!$H$2:$H$100,Técnicos!$J$2:$J$100)),,0,1))</f>
        <v/>
      </c>
      <c r="H274" s="15" t="str" cm="1">
        <f t="array" ref="H274">IF(OR($B274="",H$2=""),"",Projetos!$K273/_xlfn.XLOOKUP(H$2,Técnicos!$A$2:$A$100,IF(Projetos!N273=1,Técnicos!$F$2:$F$100,IF(Projetos!N273=2,Técnicos!$H$2:$H$100,Técnicos!$J$2:$J$100)),,0,1))</f>
        <v/>
      </c>
      <c r="I274" s="15" t="str" cm="1">
        <f t="array" ref="I274">IF(OR($B274="",I$2=""),"",Projetos!$K273/_xlfn.XLOOKUP(I$2,Técnicos!$A$2:$A$100,IF(Projetos!O273=1,Técnicos!$F$2:$F$100,IF(Projetos!O273=2,Técnicos!$H$2:$H$100,Técnicos!$J$2:$J$100)),,0,1))</f>
        <v/>
      </c>
      <c r="J274" s="15" t="str" cm="1">
        <f t="array" ref="J274">IF(OR($B274="",J$2=""),"",Projetos!$K273/_xlfn.XLOOKUP(J$2,Técnicos!$A$2:$A$100,IF(Projetos!P273=1,Técnicos!$F$2:$F$100,IF(Projetos!P273=2,Técnicos!$H$2:$H$100,Técnicos!$J$2:$J$100)),,0,1))</f>
        <v/>
      </c>
      <c r="K274" s="15" t="str" cm="1">
        <f t="array" ref="K274">IF(OR($B274="",K$2=""),"",Projetos!$K273/_xlfn.XLOOKUP(K$2,Técnicos!$A$2:$A$100,IF(Projetos!Q273=1,Técnicos!$F$2:$F$100,IF(Projetos!Q273=2,Técnicos!$H$2:$H$100,Técnicos!$J$2:$J$100)),,0,1))</f>
        <v/>
      </c>
      <c r="L274" s="15" t="str" cm="1">
        <f t="array" ref="L274">IF(OR($B274="",L$2=""),"",Projetos!$K273/_xlfn.XLOOKUP(L$2,Técnicos!$A$2:$A$100,IF(Projetos!R273=1,Técnicos!$F$2:$F$100,IF(Projetos!R273=2,Técnicos!$H$2:$H$100,Técnicos!$J$2:$J$100)),,0,1))</f>
        <v/>
      </c>
      <c r="M274" s="15" t="str" cm="1">
        <f t="array" ref="M274">IF(OR($B274="",M$2=""),"",Projetos!$K273/_xlfn.XLOOKUP(M$2,Técnicos!$A$2:$A$100,IF(Projetos!S273=1,Técnicos!$F$2:$F$100,IF(Projetos!S273=2,Técnicos!$H$2:$H$100,Técnicos!$J$2:$J$100)),,0,1))</f>
        <v/>
      </c>
      <c r="N274" s="15" t="str" cm="1">
        <f t="array" ref="N274">IF(OR($B274="",N$2=""),"",Projetos!$K273/_xlfn.XLOOKUP(N$2,Técnicos!$A$2:$A$100,IF(Projetos!T273=1,Técnicos!$F$2:$F$100,IF(Projetos!T273=2,Técnicos!$H$2:$H$100,Técnicos!$J$2:$J$100)),,0,1))</f>
        <v/>
      </c>
      <c r="O274" s="15" t="str" cm="1">
        <f t="array" ref="O274">IF(OR($B274="",O$2=""),"",Projetos!$K273/_xlfn.XLOOKUP(O$2,Técnicos!$A$2:$A$100,IF(Projetos!U273=1,Técnicos!$F$2:$F$100,IF(Projetos!U273=2,Técnicos!$H$2:$H$100,Técnicos!$J$2:$J$100)),,0,1))</f>
        <v/>
      </c>
      <c r="P274" s="15" t="str" cm="1">
        <f t="array" ref="P274">IF(OR($B274="",P$2=""),"",Projetos!$K273/_xlfn.XLOOKUP(P$2,Técnicos!$A$2:$A$100,IF(Projetos!V273=1,Técnicos!$F$2:$F$100,IF(Projetos!V273=2,Técnicos!$H$2:$H$100,Técnicos!$J$2:$J$100)),,0,1))</f>
        <v/>
      </c>
      <c r="Q274" s="15" t="str" cm="1">
        <f t="array" ref="Q274">IF(OR($B274="",Q$2=""),"",Projetos!$K273/_xlfn.XLOOKUP(Q$2,Técnicos!$A$2:$A$100,IF(Projetos!W273=1,Técnicos!$F$2:$F$100,IF(Projetos!W273=2,Técnicos!$H$2:$H$100,Técnicos!$J$2:$J$100)),,0,1))</f>
        <v/>
      </c>
      <c r="R274" s="15" t="str" cm="1">
        <f t="array" ref="R274">IF(OR($B274="",R$2=""),"",Projetos!$K273/_xlfn.XLOOKUP(R$2,Técnicos!$A$2:$A$100,IF(Projetos!X273=1,Técnicos!$F$2:$F$100,IF(Projetos!X273=2,Técnicos!$H$2:$H$100,Técnicos!$J$2:$J$100)),,0,1))</f>
        <v/>
      </c>
      <c r="S274" s="15" t="str" cm="1">
        <f t="array" ref="S274">IF(OR($B274="",S$2=""),"",Projetos!$K273/_xlfn.XLOOKUP(S$2,Técnicos!$A$2:$A$100,IF(Projetos!Y273=1,Técnicos!$F$2:$F$100,IF(Projetos!Y273=2,Técnicos!$H$2:$H$100,Técnicos!$J$2:$J$100)),,0,1))</f>
        <v/>
      </c>
      <c r="T274" s="15" t="str" cm="1">
        <f t="array" ref="T274">IF(OR($B274="",T$2=""),"",Projetos!$K273/_xlfn.XLOOKUP(T$2,Técnicos!$A$2:$A$100,IF(Projetos!Z273=1,Técnicos!$F$2:$F$100,IF(Projetos!Z273=2,Técnicos!$H$2:$H$100,Técnicos!$J$2:$J$100)),,0,1))</f>
        <v/>
      </c>
      <c r="U274" s="15" t="str" cm="1">
        <f t="array" ref="U274">IF(OR($B274="",U$2=""),"",Projetos!$K273/_xlfn.XLOOKUP(U$2,Técnicos!$A$2:$A$100,IF(Projetos!AA273=1,Técnicos!$F$2:$F$100,IF(Projetos!AA273=2,Técnicos!$H$2:$H$100,Técnicos!$J$2:$J$100)),,0,1))</f>
        <v/>
      </c>
      <c r="V274" s="15" t="str" cm="1">
        <f t="array" ref="V274">IF(OR($B274="",V$2=""),"",Projetos!$K273/_xlfn.XLOOKUP(V$2,Técnicos!$A$2:$A$100,IF(Projetos!AB273=1,Técnicos!$F$2:$F$100,IF(Projetos!AB273=2,Técnicos!$H$2:$H$100,Técnicos!$J$2:$J$100)),,0,1))</f>
        <v/>
      </c>
      <c r="W274" s="15" t="str" cm="1">
        <f t="array" ref="W274">IF(OR($B274="",W$2=""),"",Projetos!$K273/_xlfn.XLOOKUP(W$2,Técnicos!$A$2:$A$100,IF(Projetos!AC273=1,Técnicos!$F$2:$F$100,IF(Projetos!AC273=2,Técnicos!$H$2:$H$100,Técnicos!$J$2:$J$100)),,0,1))</f>
        <v/>
      </c>
      <c r="X274" s="15" t="str" cm="1">
        <f t="array" ref="X274">IF(OR($B274="",X$2=""),"",Projetos!$K273/_xlfn.XLOOKUP(X$2,Técnicos!$A$2:$A$100,IF(Projetos!AD273=1,Técnicos!$F$2:$F$100,IF(Projetos!AD273=2,Técnicos!$H$2:$H$100,Técnicos!$J$2:$J$100)),,0,1))</f>
        <v/>
      </c>
      <c r="Y274" s="15" t="str" cm="1">
        <f t="array" ref="Y274">IF(OR($B274="",Y$2=""),"",Projetos!$K273/_xlfn.XLOOKUP(Y$2,Técnicos!$A$2:$A$100,IF(Projetos!AE273=1,Técnicos!$F$2:$F$100,IF(Projetos!AE273=2,Técnicos!$H$2:$H$100,Técnicos!$J$2:$J$100)),,0,1))</f>
        <v/>
      </c>
      <c r="Z274" s="15" t="str" cm="1">
        <f t="array" ref="Z274">IF(OR($B274="",Z$2=""),"",Projetos!$K273/_xlfn.XLOOKUP(Z$2,Técnicos!$A$2:$A$100,IF(Projetos!AF273=1,Técnicos!$F$2:$F$100,IF(Projetos!AF273=2,Técnicos!$H$2:$H$100,Técnicos!$J$2:$J$100)),,0,1))</f>
        <v/>
      </c>
      <c r="AA274" s="15" t="str" cm="1">
        <f t="array" ref="AA274">IF(OR($B274="",AA$2=""),"",Projetos!$K273/_xlfn.XLOOKUP(AA$2,Técnicos!$A$2:$A$100,IF(Projetos!AG273=1,Técnicos!$F$2:$F$100,IF(Projetos!AG273=2,Técnicos!$H$2:$H$100,Técnicos!$J$2:$J$100)),,0,1))</f>
        <v/>
      </c>
      <c r="AB274" s="15" t="str" cm="1">
        <f t="array" ref="AB274">IF(OR($B274="",AB$2=""),"",Projetos!$K273/_xlfn.XLOOKUP(AB$2,Técnicos!$A$2:$A$100,IF(Projetos!AH273=1,Técnicos!$F$2:$F$100,IF(Projetos!AH273=2,Técnicos!$H$2:$H$100,Técnicos!$J$2:$J$100)),,0,1))</f>
        <v/>
      </c>
      <c r="AC274" s="15" t="str" cm="1">
        <f t="array" ref="AC274">IF(OR($B274="",AC$2=""),"",Projetos!$K273/_xlfn.XLOOKUP(AC$2,Técnicos!$A$2:$A$100,IF(Projetos!AI273=1,Técnicos!$F$2:$F$100,IF(Projetos!AI273=2,Técnicos!$H$2:$H$100,Técnicos!$J$2:$J$100)),,0,1))</f>
        <v/>
      </c>
      <c r="AD274" s="15" t="str" cm="1">
        <f t="array" ref="AD274">IF(OR($B274="",AD$2=""),"",Projetos!$K273/_xlfn.XLOOKUP(AD$2,Técnicos!$A$2:$A$100,IF(Projetos!AJ273=1,Técnicos!$F$2:$F$100,IF(Projetos!AJ273=2,Técnicos!$H$2:$H$100,Técnicos!$J$2:$J$100)),,0,1))</f>
        <v/>
      </c>
      <c r="AE274" s="15" t="str" cm="1">
        <f t="array" ref="AE274">IF(OR($B274="",AE$2=""),"",Projetos!$K273/_xlfn.XLOOKUP(AE$2,Técnicos!$A$2:$A$100,IF(Projetos!AK273=1,Técnicos!$F$2:$F$100,IF(Projetos!AK273=2,Técnicos!$H$2:$H$100,Técnicos!$J$2:$J$100)),,0,1))</f>
        <v/>
      </c>
      <c r="AF274" s="15" t="str" cm="1">
        <f t="array" ref="AF274">IF(OR($B274="",AF$2=""),"",Projetos!$K273/_xlfn.XLOOKUP(AF$2,Técnicos!$A$2:$A$100,IF(Projetos!AL273=1,Técnicos!$F$2:$F$100,IF(Projetos!AL273=2,Técnicos!$H$2:$H$100,Técnicos!$J$2:$J$100)),,0,1))</f>
        <v/>
      </c>
      <c r="AG274" s="15" t="str" cm="1">
        <f t="array" ref="AG274">IF(OR($B274="",AG$2=""),"",Projetos!$K273/_xlfn.XLOOKUP(AG$2,Técnicos!$A$2:$A$100,IF(Projetos!AM273=1,Técnicos!$F$2:$F$100,IF(Projetos!AM273=2,Técnicos!$H$2:$H$100,Técnicos!$J$2:$J$100)),,0,1))</f>
        <v/>
      </c>
      <c r="AH274" s="15" t="str" cm="1">
        <f t="array" ref="AH274">IF(OR($B274="",AH$2=""),"",Projetos!$K273/_xlfn.XLOOKUP(AH$2,Técnicos!$A$2:$A$100,IF(Projetos!AN273=1,Técnicos!$F$2:$F$100,IF(Projetos!AN273=2,Técnicos!$H$2:$H$100,Técnicos!$J$2:$J$100)),,0,1))</f>
        <v/>
      </c>
      <c r="AI274" s="15" t="str" cm="1">
        <f t="array" ref="AI274">IF(OR($B274="",AI$2=""),"",Projetos!$K273/_xlfn.XLOOKUP(AI$2,Técnicos!$A$2:$A$100,IF(Projetos!AO273=1,Técnicos!$F$2:$F$100,IF(Projetos!AO273=2,Técnicos!$H$2:$H$100,Técnicos!$J$2:$J$100)),,0,1))</f>
        <v/>
      </c>
      <c r="AJ274" s="15" t="str" cm="1">
        <f t="array" ref="AJ274">IF(OR($B274="",AJ$2=""),"",Projetos!$K273/_xlfn.XLOOKUP(AJ$2,Técnicos!$A$2:$A$100,IF(Projetos!AP273=1,Técnicos!$F$2:$F$100,IF(Projetos!AP273=2,Técnicos!$H$2:$H$100,Técnicos!$J$2:$J$100)),,0,1))</f>
        <v/>
      </c>
      <c r="AK274" s="15" t="str" cm="1">
        <f t="array" ref="AK274">IF(OR($B274="",AK$2=""),"",Projetos!$K273/_xlfn.XLOOKUP(AK$2,Técnicos!$A$2:$A$100,IF(Projetos!AQ273=1,Técnicos!$F$2:$F$100,IF(Projetos!AQ273=2,Técnicos!$H$2:$H$100,Técnicos!$J$2:$J$100)),,0,1))</f>
        <v/>
      </c>
      <c r="AL274" s="15" t="str" cm="1">
        <f t="array" ref="AL274">IF(OR($B274="",AL$2=""),"",Projetos!$K273*_xlfn.XLOOKUP(AL$2,Técnicos!$A$2:$A$100,IF(Projetos!AR273=1,Técnicos!$F$2:$F$100,IF(Projetos!AR273=2,Técnicos!$H$2:$H$100,Técnicos!$J$2:$J$100)),,0,1))</f>
        <v/>
      </c>
      <c r="AM274" s="15" t="str" cm="1">
        <f t="array" ref="AM274">IF(OR($B274="",AM$2=""),"",Projetos!$K273*_xlfn.XLOOKUP(AM$2,Técnicos!$A$2:$A$100,IF(Projetos!AS273=1,Técnicos!$F$2:$F$100,IF(Projetos!AS273=2,Técnicos!$H$2:$H$100,Técnicos!$J$2:$J$100)),,0,1))</f>
        <v/>
      </c>
      <c r="AN274" s="15" t="str" cm="1">
        <f t="array" ref="AN274">IF(OR($B274="",AN$2=""),"",Projetos!$K273*_xlfn.XLOOKUP(AN$2,Técnicos!$A$2:$A$100,IF(Projetos!AT273=1,Técnicos!$F$2:$F$100,IF(Projetos!AT273=2,Técnicos!$H$2:$H$100,Técnicos!$J$2:$J$100)),,0,1))</f>
        <v/>
      </c>
      <c r="AO274" s="15" t="str" cm="1">
        <f t="array" ref="AO274">IF(OR($B274="",AO$2=""),"",Projetos!$K273*_xlfn.XLOOKUP(AO$2,Técnicos!$A$2:$A$100,IF(Projetos!AU273=1,Técnicos!$F$2:$F$100,IF(Projetos!AU273=2,Técnicos!$H$2:$H$100,Técnicos!$J$2:$J$100)),,0,1))</f>
        <v/>
      </c>
      <c r="AP274" s="15" t="str" cm="1">
        <f t="array" ref="AP274">IF(OR($B274="",AP$2=""),"",Projetos!$K273*_xlfn.XLOOKUP(AP$2,Técnicos!$A$2:$A$100,IF(Projetos!AV273=1,Técnicos!$F$2:$F$100,IF(Projetos!AV273=2,Técnicos!$H$2:$H$100,Técnicos!$J$2:$J$100)),,0,1))</f>
        <v/>
      </c>
      <c r="AQ274" s="15" t="str" cm="1">
        <f t="array" ref="AQ274">IF(OR($B274="",AQ$2=""),"",Projetos!$K273*_xlfn.XLOOKUP(AQ$2,Técnicos!$A$2:$A$100,IF(Projetos!AW273=1,Técnicos!$F$2:$F$100,IF(Projetos!AW273=2,Técnicos!$H$2:$H$100,Técnicos!$J$2:$J$100)),,0,1))</f>
        <v/>
      </c>
      <c r="AR274" s="15" t="str" cm="1">
        <f t="array" ref="AR274">IF(OR($B274="",AR$2=""),"",Projetos!$K273*_xlfn.XLOOKUP(AR$2,Técnicos!$A$2:$A$100,IF(Projetos!AX273=1,Técnicos!$F$2:$F$100,IF(Projetos!AX273=2,Técnicos!$H$2:$H$100,Técnicos!$J$2:$J$100)),,0,1))</f>
        <v/>
      </c>
      <c r="AS274" s="15" t="str" cm="1">
        <f t="array" ref="AS274">IF(OR($B274="",AS$2=""),"",Projetos!$K273*_xlfn.XLOOKUP(AS$2,Técnicos!$A$2:$A$100,IF(Projetos!AY273=1,Técnicos!$F$2:$F$100,IF(Projetos!AY273=2,Técnicos!$H$2:$H$100,Técnicos!$J$2:$J$100)),,0,1))</f>
        <v/>
      </c>
      <c r="AT274" s="15" t="str" cm="1">
        <f t="array" ref="AT274">IF(OR($B274="",AT$2=""),"",Projetos!$K273*_xlfn.XLOOKUP(AT$2,Técnicos!$A$2:$A$100,IF(Projetos!AZ273=1,Técnicos!$F$2:$F$100,IF(Projetos!AZ273=2,Técnicos!$H$2:$H$100,Técnicos!$J$2:$J$100)),,0,1))</f>
        <v/>
      </c>
      <c r="AU274" s="15" t="str" cm="1">
        <f t="array" ref="AU274">IF(OR($B274="",AU$2=""),"",Projetos!$K273*_xlfn.XLOOKUP(AU$2,Técnicos!$A$2:$A$100,IF(Projetos!BA273=1,Técnicos!$F$2:$F$100,IF(Projetos!BA273=2,Técnicos!$H$2:$H$100,Técnicos!$J$2:$J$100)),,0,1))</f>
        <v/>
      </c>
      <c r="AV274" s="15" t="str" cm="1">
        <f t="array" ref="AV274">IF(OR($B274="",AV$2=""),"",Projetos!$K273*_xlfn.XLOOKUP(AV$2,Técnicos!$A$2:$A$100,IF(Projetos!BB273=1,Técnicos!$F$2:$F$100,IF(Projetos!BB273=2,Técnicos!$H$2:$H$100,Técnicos!$J$2:$J$100)),,0,1))</f>
        <v/>
      </c>
      <c r="AW274" s="15" t="str" cm="1">
        <f t="array" ref="AW274">IF(OR($B274="",AW$2=""),"",Projetos!$K273*_xlfn.XLOOKUP(AW$2,Técnicos!$A$2:$A$100,IF(Projetos!BC273=1,Técnicos!$F$2:$F$100,IF(Projetos!BC273=2,Técnicos!$H$2:$H$100,Técnicos!$J$2:$J$100)),,0,1))</f>
        <v/>
      </c>
      <c r="AX274" s="15" t="str" cm="1">
        <f t="array" ref="AX274">IF(OR($B274="",AX$2=""),"",Projetos!$K273*_xlfn.XLOOKUP(AX$2,Técnicos!$A$2:$A$100,IF(Projetos!BD273=1,Técnicos!$F$2:$F$100,IF(Projetos!BD273=2,Técnicos!$H$2:$H$100,Técnicos!$J$2:$J$100)),,0,1))</f>
        <v/>
      </c>
      <c r="AY274" s="15" t="str" cm="1">
        <f t="array" ref="AY274">IF(OR($B274="",AY$2=""),"",Projetos!$K273*_xlfn.XLOOKUP(AY$2,Técnicos!$A$2:$A$100,IF(Projetos!BE273=1,Técnicos!$F$2:$F$100,IF(Projetos!BE273=2,Técnicos!$H$2:$H$100,Técnicos!$J$2:$J$100)),,0,1))</f>
        <v/>
      </c>
      <c r="AZ274" s="15" t="str" cm="1">
        <f t="array" ref="AZ274">IF(OR($B274="",AZ$2=""),"",Projetos!$K273*_xlfn.XLOOKUP(AZ$2,Técnicos!$A$2:$A$100,IF(Projetos!BF273=1,Técnicos!$F$2:$F$100,IF(Projetos!BF273=2,Técnicos!$H$2:$H$100,Técnicos!$J$2:$J$100)),,0,1))</f>
        <v/>
      </c>
      <c r="BA274" s="15" t="str" cm="1">
        <f t="array" ref="BA274">IF(OR($B274="",BA$2=""),"",Projetos!$K273*_xlfn.XLOOKUP(BA$2,Técnicos!$A$2:$A$100,IF(Projetos!BG273=1,Técnicos!$F$2:$F$100,IF(Projetos!BG273=2,Técnicos!$H$2:$H$100,Técnicos!$J$2:$J$100)),,0,1))</f>
        <v/>
      </c>
      <c r="BB274" s="15" t="str" cm="1">
        <f t="array" ref="BB274">IF(OR($B274="",BB$2=""),"",Projetos!$K273*_xlfn.XLOOKUP(BB$2,Técnicos!$A$2:$A$100,IF(Projetos!BH273=1,Técnicos!$F$2:$F$100,IF(Projetos!BH273=2,Técnicos!$H$2:$H$100,Técnicos!$J$2:$J$100)),,0,1))</f>
        <v/>
      </c>
      <c r="BC274" s="15" t="str" cm="1">
        <f t="array" ref="BC274">IF(OR($B274="",BC$2=""),"",Projetos!$K273*_xlfn.XLOOKUP(BC$2,Técnicos!$A$2:$A$100,IF(Projetos!BI273=1,Técnicos!$F$2:$F$100,IF(Projetos!BI273=2,Técnicos!$H$2:$H$100,Técnicos!$J$2:$J$100)),,0,1))</f>
        <v/>
      </c>
      <c r="BD274" s="15" t="str" cm="1">
        <f t="array" ref="BD274">IF(OR($B274="",BD$2=""),"",Projetos!$K273*_xlfn.XLOOKUP(BD$2,Técnicos!$A$2:$A$100,IF(Projetos!BJ273=1,Técnicos!$F$2:$F$100,IF(Projetos!BJ273=2,Técnicos!$H$2:$H$100,Técnicos!$J$2:$J$100)),,0,1))</f>
        <v/>
      </c>
      <c r="BE274" s="15" t="str" cm="1">
        <f t="array" ref="BE274">IF(OR($B274="",BE$2=""),"",Projetos!$K273*_xlfn.XLOOKUP(BE$2,Técnicos!$A$2:$A$100,IF(Projetos!BK273=1,Técnicos!$F$2:$F$100,IF(Projetos!BK273=2,Técnicos!$H$2:$H$100,Técnicos!$J$2:$J$100)),,0,1))</f>
        <v/>
      </c>
      <c r="BF274" s="15" t="str" cm="1">
        <f t="array" ref="BF274">IF(OR($B274="",BF$2=""),"",Projetos!$K273*_xlfn.XLOOKUP(BF$2,Técnicos!$A$2:$A$100,IF(Projetos!BL273=1,Técnicos!$F$2:$F$100,IF(Projetos!BL273=2,Técnicos!$H$2:$H$100,Técnicos!$J$2:$J$100)),,0,1))</f>
        <v/>
      </c>
      <c r="BG274" s="15" t="str" cm="1">
        <f t="array" ref="BG274">IF(OR($B274="",BG$2=""),"",Projetos!$K273*_xlfn.XLOOKUP(BG$2,Técnicos!$A$2:$A$100,IF(Projetos!BM273=1,Técnicos!$F$2:$F$100,IF(Projetos!BM273=2,Técnicos!$H$2:$H$100,Técnicos!$J$2:$J$100)),,0,1))</f>
        <v/>
      </c>
      <c r="BH274" s="15" t="str" cm="1">
        <f t="array" ref="BH274">IF(OR($B274="",BH$2=""),"",Projetos!$K273*_xlfn.XLOOKUP(BH$2,Técnicos!$A$2:$A$100,IF(Projetos!BN273=1,Técnicos!$F$2:$F$100,IF(Projetos!BN273=2,Técnicos!$H$2:$H$100,Técnicos!$J$2:$J$100)),,0,1))</f>
        <v/>
      </c>
      <c r="BI274" s="15" t="str" cm="1">
        <f t="array" ref="BI274">IF(OR($B274="",BI$2=""),"",Projetos!$K273*_xlfn.XLOOKUP(BI$2,Técnicos!$A$2:$A$100,IF(Projetos!BO273=1,Técnicos!$F$2:$F$100,IF(Projetos!BO273=2,Técnicos!$H$2:$H$100,Técnicos!$J$2:$J$100)),,0,1))</f>
        <v/>
      </c>
      <c r="BJ274" s="15" t="str" cm="1">
        <f t="array" ref="BJ274">IF(OR($B274="",BJ$2=""),"",Projetos!$K273*_xlfn.XLOOKUP(BJ$2,Técnicos!$A$2:$A$100,IF(Projetos!BP273=1,Técnicos!$F$2:$F$100,IF(Projetos!BP273=2,Técnicos!$H$2:$H$100,Técnicos!$J$2:$J$100)),,0,1))</f>
        <v/>
      </c>
      <c r="BK274" s="15" t="str" cm="1">
        <f t="array" ref="BK274">IF(OR($B274="",BK$2=""),"",Projetos!$K273*_xlfn.XLOOKUP(BK$2,Técnicos!$A$2:$A$100,IF(Projetos!BQ273=1,Técnicos!$F$2:$F$100,IF(Projetos!BQ273=2,Técnicos!$H$2:$H$100,Técnicos!$J$2:$J$100)),,0,1))</f>
        <v/>
      </c>
      <c r="BL274" s="15" t="str" cm="1">
        <f t="array" ref="BL274">IF(OR($B274="",BL$2=""),"",Projetos!$K273*_xlfn.XLOOKUP(BL$2,Técnicos!$A$2:$A$100,IF(Projetos!BR273=1,Técnicos!$F$2:$F$100,IF(Projetos!BR273=2,Técnicos!$H$2:$H$100,Técnicos!$J$2:$J$100)),,0,1))</f>
        <v/>
      </c>
      <c r="BM274" s="15" t="str" cm="1">
        <f t="array" ref="BM274">IF(OR($B274="",BM$2=""),"",Projetos!$K273*_xlfn.XLOOKUP(BM$2,Técnicos!$A$2:$A$100,IF(Projetos!BS273=1,Técnicos!$F$2:$F$100,IF(Projetos!BS273=2,Técnicos!$H$2:$H$100,Técnicos!$J$2:$J$100)),,0,1))</f>
        <v/>
      </c>
      <c r="BN274" s="15" t="str" cm="1">
        <f t="array" ref="BN274">IF(OR($B274="",BN$2=""),"",Projetos!$K273*_xlfn.XLOOKUP(BN$2,Técnicos!$A$2:$A$100,IF(Projetos!BT273=1,Técnicos!$F$2:$F$100,IF(Projetos!BT273=2,Técnicos!$H$2:$H$100,Técnicos!$J$2:$J$100)),,0,1))</f>
        <v/>
      </c>
      <c r="BO274" s="15" t="str" cm="1">
        <f t="array" ref="BO274">IF(OR($B274="",BO$2=""),"",Projetos!$K273*_xlfn.XLOOKUP(BO$2,Técnicos!$A$2:$A$100,IF(Projetos!BU273=1,Técnicos!$F$2:$F$100,IF(Projetos!BU273=2,Técnicos!$H$2:$H$100,Técnicos!$J$2:$J$100)),,0,1))</f>
        <v/>
      </c>
      <c r="BP274" s="15" t="str" cm="1">
        <f t="array" ref="BP274">IF(OR($B274="",BP$2=""),"",Projetos!$K273*_xlfn.XLOOKUP(BP$2,Técnicos!$A$2:$A$100,IF(Projetos!BV273=1,Técnicos!$F$2:$F$100,IF(Projetos!BV273=2,Técnicos!$H$2:$H$100,Técnicos!$J$2:$J$100)),,0,1))</f>
        <v/>
      </c>
      <c r="BQ274" s="15" t="str" cm="1">
        <f t="array" ref="BQ274">IF(OR($B274="",BQ$2=""),"",Projetos!$K273*_xlfn.XLOOKUP(BQ$2,Técnicos!$A$2:$A$100,IF(Projetos!BW273=1,Técnicos!$F$2:$F$100,IF(Projetos!BW273=2,Técnicos!$H$2:$H$100,Técnicos!$J$2:$J$100)),,0,1))</f>
        <v/>
      </c>
    </row>
    <row r="275" spans="3:69" x14ac:dyDescent="0.3">
      <c r="C275" s="15" t="str" cm="1">
        <f t="array" ref="C275">IF(OR($B275="",C$2=""),"",Projetos!$K274/_xlfn.XLOOKUP(C$2,Técnicos!$A$2:$A$100,IF(Projetos!I274=1,Técnicos!$F$2:$F$100,IF(Projetos!I274=2,Técnicos!$H$2:$H$100,Técnicos!$J$2:$J$100)),,0,1))</f>
        <v/>
      </c>
      <c r="D275" s="15" t="str" cm="1">
        <f t="array" ref="D275">IF(OR($B275="",D$2=""),"",Projetos!$K274/_xlfn.XLOOKUP(D$2,Técnicos!$A$2:$A$100,IF(Projetos!J274=1,Técnicos!$F$2:$F$100,IF(Projetos!J274=2,Técnicos!$H$2:$H$100,Técnicos!$J$2:$J$100)),,0,1))</f>
        <v/>
      </c>
      <c r="E275" s="15" t="str" cm="1">
        <f t="array" ref="E275">IF(OR($B275="",E$2=""),"",Projetos!$K274/_xlfn.XLOOKUP(E$2,Técnicos!$A$2:$A$100,IF(Projetos!K274=1,Técnicos!$F$2:$F$100,IF(Projetos!K274=2,Técnicos!$H$2:$H$100,Técnicos!$J$2:$J$100)),,0,1))</f>
        <v/>
      </c>
      <c r="F275" s="15" t="str" cm="1">
        <f t="array" ref="F275">IF(OR($B275="",F$2=""),"",Projetos!$K274/_xlfn.XLOOKUP(F$2,Técnicos!$A$2:$A$100,IF(Projetos!L274=1,Técnicos!$F$2:$F$100,IF(Projetos!L274=2,Técnicos!$H$2:$H$100,Técnicos!$J$2:$J$100)),,0,1))</f>
        <v/>
      </c>
      <c r="G275" s="15" t="str" cm="1">
        <f t="array" ref="G275">IF(OR($B275="",G$2=""),"",Projetos!$K274/_xlfn.XLOOKUP(G$2,Técnicos!$A$2:$A$100,IF(Projetos!M274=1,Técnicos!$F$2:$F$100,IF(Projetos!M274=2,Técnicos!$H$2:$H$100,Técnicos!$J$2:$J$100)),,0,1))</f>
        <v/>
      </c>
      <c r="H275" s="15" t="str" cm="1">
        <f t="array" ref="H275">IF(OR($B275="",H$2=""),"",Projetos!$K274/_xlfn.XLOOKUP(H$2,Técnicos!$A$2:$A$100,IF(Projetos!N274=1,Técnicos!$F$2:$F$100,IF(Projetos!N274=2,Técnicos!$H$2:$H$100,Técnicos!$J$2:$J$100)),,0,1))</f>
        <v/>
      </c>
      <c r="I275" s="15" t="str" cm="1">
        <f t="array" ref="I275">IF(OR($B275="",I$2=""),"",Projetos!$K274/_xlfn.XLOOKUP(I$2,Técnicos!$A$2:$A$100,IF(Projetos!O274=1,Técnicos!$F$2:$F$100,IF(Projetos!O274=2,Técnicos!$H$2:$H$100,Técnicos!$J$2:$J$100)),,0,1))</f>
        <v/>
      </c>
      <c r="J275" s="15" t="str" cm="1">
        <f t="array" ref="J275">IF(OR($B275="",J$2=""),"",Projetos!$K274/_xlfn.XLOOKUP(J$2,Técnicos!$A$2:$A$100,IF(Projetos!P274=1,Técnicos!$F$2:$F$100,IF(Projetos!P274=2,Técnicos!$H$2:$H$100,Técnicos!$J$2:$J$100)),,0,1))</f>
        <v/>
      </c>
      <c r="K275" s="15" t="str" cm="1">
        <f t="array" ref="K275">IF(OR($B275="",K$2=""),"",Projetos!$K274/_xlfn.XLOOKUP(K$2,Técnicos!$A$2:$A$100,IF(Projetos!Q274=1,Técnicos!$F$2:$F$100,IF(Projetos!Q274=2,Técnicos!$H$2:$H$100,Técnicos!$J$2:$J$100)),,0,1))</f>
        <v/>
      </c>
      <c r="L275" s="15" t="str" cm="1">
        <f t="array" ref="L275">IF(OR($B275="",L$2=""),"",Projetos!$K274/_xlfn.XLOOKUP(L$2,Técnicos!$A$2:$A$100,IF(Projetos!R274=1,Técnicos!$F$2:$F$100,IF(Projetos!R274=2,Técnicos!$H$2:$H$100,Técnicos!$J$2:$J$100)),,0,1))</f>
        <v/>
      </c>
      <c r="M275" s="15" t="str" cm="1">
        <f t="array" ref="M275">IF(OR($B275="",M$2=""),"",Projetos!$K274/_xlfn.XLOOKUP(M$2,Técnicos!$A$2:$A$100,IF(Projetos!S274=1,Técnicos!$F$2:$F$100,IF(Projetos!S274=2,Técnicos!$H$2:$H$100,Técnicos!$J$2:$J$100)),,0,1))</f>
        <v/>
      </c>
      <c r="N275" s="15" t="str" cm="1">
        <f t="array" ref="N275">IF(OR($B275="",N$2=""),"",Projetos!$K274/_xlfn.XLOOKUP(N$2,Técnicos!$A$2:$A$100,IF(Projetos!T274=1,Técnicos!$F$2:$F$100,IF(Projetos!T274=2,Técnicos!$H$2:$H$100,Técnicos!$J$2:$J$100)),,0,1))</f>
        <v/>
      </c>
      <c r="O275" s="15" t="str" cm="1">
        <f t="array" ref="O275">IF(OR($B275="",O$2=""),"",Projetos!$K274/_xlfn.XLOOKUP(O$2,Técnicos!$A$2:$A$100,IF(Projetos!U274=1,Técnicos!$F$2:$F$100,IF(Projetos!U274=2,Técnicos!$H$2:$H$100,Técnicos!$J$2:$J$100)),,0,1))</f>
        <v/>
      </c>
      <c r="P275" s="15" t="str" cm="1">
        <f t="array" ref="P275">IF(OR($B275="",P$2=""),"",Projetos!$K274/_xlfn.XLOOKUP(P$2,Técnicos!$A$2:$A$100,IF(Projetos!V274=1,Técnicos!$F$2:$F$100,IF(Projetos!V274=2,Técnicos!$H$2:$H$100,Técnicos!$J$2:$J$100)),,0,1))</f>
        <v/>
      </c>
      <c r="Q275" s="15" t="str" cm="1">
        <f t="array" ref="Q275">IF(OR($B275="",Q$2=""),"",Projetos!$K274/_xlfn.XLOOKUP(Q$2,Técnicos!$A$2:$A$100,IF(Projetos!W274=1,Técnicos!$F$2:$F$100,IF(Projetos!W274=2,Técnicos!$H$2:$H$100,Técnicos!$J$2:$J$100)),,0,1))</f>
        <v/>
      </c>
      <c r="R275" s="15" t="str" cm="1">
        <f t="array" ref="R275">IF(OR($B275="",R$2=""),"",Projetos!$K274/_xlfn.XLOOKUP(R$2,Técnicos!$A$2:$A$100,IF(Projetos!X274=1,Técnicos!$F$2:$F$100,IF(Projetos!X274=2,Técnicos!$H$2:$H$100,Técnicos!$J$2:$J$100)),,0,1))</f>
        <v/>
      </c>
      <c r="S275" s="15" t="str" cm="1">
        <f t="array" ref="S275">IF(OR($B275="",S$2=""),"",Projetos!$K274/_xlfn.XLOOKUP(S$2,Técnicos!$A$2:$A$100,IF(Projetos!Y274=1,Técnicos!$F$2:$F$100,IF(Projetos!Y274=2,Técnicos!$H$2:$H$100,Técnicos!$J$2:$J$100)),,0,1))</f>
        <v/>
      </c>
      <c r="T275" s="15" t="str" cm="1">
        <f t="array" ref="T275">IF(OR($B275="",T$2=""),"",Projetos!$K274/_xlfn.XLOOKUP(T$2,Técnicos!$A$2:$A$100,IF(Projetos!Z274=1,Técnicos!$F$2:$F$100,IF(Projetos!Z274=2,Técnicos!$H$2:$H$100,Técnicos!$J$2:$J$100)),,0,1))</f>
        <v/>
      </c>
      <c r="U275" s="15" t="str" cm="1">
        <f t="array" ref="U275">IF(OR($B275="",U$2=""),"",Projetos!$K274/_xlfn.XLOOKUP(U$2,Técnicos!$A$2:$A$100,IF(Projetos!AA274=1,Técnicos!$F$2:$F$100,IF(Projetos!AA274=2,Técnicos!$H$2:$H$100,Técnicos!$J$2:$J$100)),,0,1))</f>
        <v/>
      </c>
      <c r="V275" s="15" t="str" cm="1">
        <f t="array" ref="V275">IF(OR($B275="",V$2=""),"",Projetos!$K274/_xlfn.XLOOKUP(V$2,Técnicos!$A$2:$A$100,IF(Projetos!AB274=1,Técnicos!$F$2:$F$100,IF(Projetos!AB274=2,Técnicos!$H$2:$H$100,Técnicos!$J$2:$J$100)),,0,1))</f>
        <v/>
      </c>
      <c r="W275" s="15" t="str" cm="1">
        <f t="array" ref="W275">IF(OR($B275="",W$2=""),"",Projetos!$K274/_xlfn.XLOOKUP(W$2,Técnicos!$A$2:$A$100,IF(Projetos!AC274=1,Técnicos!$F$2:$F$100,IF(Projetos!AC274=2,Técnicos!$H$2:$H$100,Técnicos!$J$2:$J$100)),,0,1))</f>
        <v/>
      </c>
      <c r="X275" s="15" t="str" cm="1">
        <f t="array" ref="X275">IF(OR($B275="",X$2=""),"",Projetos!$K274/_xlfn.XLOOKUP(X$2,Técnicos!$A$2:$A$100,IF(Projetos!AD274=1,Técnicos!$F$2:$F$100,IF(Projetos!AD274=2,Técnicos!$H$2:$H$100,Técnicos!$J$2:$J$100)),,0,1))</f>
        <v/>
      </c>
      <c r="Y275" s="15" t="str" cm="1">
        <f t="array" ref="Y275">IF(OR($B275="",Y$2=""),"",Projetos!$K274/_xlfn.XLOOKUP(Y$2,Técnicos!$A$2:$A$100,IF(Projetos!AE274=1,Técnicos!$F$2:$F$100,IF(Projetos!AE274=2,Técnicos!$H$2:$H$100,Técnicos!$J$2:$J$100)),,0,1))</f>
        <v/>
      </c>
      <c r="Z275" s="15" t="str" cm="1">
        <f t="array" ref="Z275">IF(OR($B275="",Z$2=""),"",Projetos!$K274/_xlfn.XLOOKUP(Z$2,Técnicos!$A$2:$A$100,IF(Projetos!AF274=1,Técnicos!$F$2:$F$100,IF(Projetos!AF274=2,Técnicos!$H$2:$H$100,Técnicos!$J$2:$J$100)),,0,1))</f>
        <v/>
      </c>
      <c r="AA275" s="15" t="str" cm="1">
        <f t="array" ref="AA275">IF(OR($B275="",AA$2=""),"",Projetos!$K274/_xlfn.XLOOKUP(AA$2,Técnicos!$A$2:$A$100,IF(Projetos!AG274=1,Técnicos!$F$2:$F$100,IF(Projetos!AG274=2,Técnicos!$H$2:$H$100,Técnicos!$J$2:$J$100)),,0,1))</f>
        <v/>
      </c>
      <c r="AB275" s="15" t="str" cm="1">
        <f t="array" ref="AB275">IF(OR($B275="",AB$2=""),"",Projetos!$K274/_xlfn.XLOOKUP(AB$2,Técnicos!$A$2:$A$100,IF(Projetos!AH274=1,Técnicos!$F$2:$F$100,IF(Projetos!AH274=2,Técnicos!$H$2:$H$100,Técnicos!$J$2:$J$100)),,0,1))</f>
        <v/>
      </c>
      <c r="AC275" s="15" t="str" cm="1">
        <f t="array" ref="AC275">IF(OR($B275="",AC$2=""),"",Projetos!$K274/_xlfn.XLOOKUP(AC$2,Técnicos!$A$2:$A$100,IF(Projetos!AI274=1,Técnicos!$F$2:$F$100,IF(Projetos!AI274=2,Técnicos!$H$2:$H$100,Técnicos!$J$2:$J$100)),,0,1))</f>
        <v/>
      </c>
      <c r="AD275" s="15" t="str" cm="1">
        <f t="array" ref="AD275">IF(OR($B275="",AD$2=""),"",Projetos!$K274/_xlfn.XLOOKUP(AD$2,Técnicos!$A$2:$A$100,IF(Projetos!AJ274=1,Técnicos!$F$2:$F$100,IF(Projetos!AJ274=2,Técnicos!$H$2:$H$100,Técnicos!$J$2:$J$100)),,0,1))</f>
        <v/>
      </c>
      <c r="AE275" s="15" t="str" cm="1">
        <f t="array" ref="AE275">IF(OR($B275="",AE$2=""),"",Projetos!$K274/_xlfn.XLOOKUP(AE$2,Técnicos!$A$2:$A$100,IF(Projetos!AK274=1,Técnicos!$F$2:$F$100,IF(Projetos!AK274=2,Técnicos!$H$2:$H$100,Técnicos!$J$2:$J$100)),,0,1))</f>
        <v/>
      </c>
      <c r="AF275" s="15" t="str" cm="1">
        <f t="array" ref="AF275">IF(OR($B275="",AF$2=""),"",Projetos!$K274/_xlfn.XLOOKUP(AF$2,Técnicos!$A$2:$A$100,IF(Projetos!AL274=1,Técnicos!$F$2:$F$100,IF(Projetos!AL274=2,Técnicos!$H$2:$H$100,Técnicos!$J$2:$J$100)),,0,1))</f>
        <v/>
      </c>
      <c r="AG275" s="15" t="str" cm="1">
        <f t="array" ref="AG275">IF(OR($B275="",AG$2=""),"",Projetos!$K274/_xlfn.XLOOKUP(AG$2,Técnicos!$A$2:$A$100,IF(Projetos!AM274=1,Técnicos!$F$2:$F$100,IF(Projetos!AM274=2,Técnicos!$H$2:$H$100,Técnicos!$J$2:$J$100)),,0,1))</f>
        <v/>
      </c>
      <c r="AH275" s="15" t="str" cm="1">
        <f t="array" ref="AH275">IF(OR($B275="",AH$2=""),"",Projetos!$K274/_xlfn.XLOOKUP(AH$2,Técnicos!$A$2:$A$100,IF(Projetos!AN274=1,Técnicos!$F$2:$F$100,IF(Projetos!AN274=2,Técnicos!$H$2:$H$100,Técnicos!$J$2:$J$100)),,0,1))</f>
        <v/>
      </c>
      <c r="AI275" s="15" t="str" cm="1">
        <f t="array" ref="AI275">IF(OR($B275="",AI$2=""),"",Projetos!$K274/_xlfn.XLOOKUP(AI$2,Técnicos!$A$2:$A$100,IF(Projetos!AO274=1,Técnicos!$F$2:$F$100,IF(Projetos!AO274=2,Técnicos!$H$2:$H$100,Técnicos!$J$2:$J$100)),,0,1))</f>
        <v/>
      </c>
      <c r="AJ275" s="15" t="str" cm="1">
        <f t="array" ref="AJ275">IF(OR($B275="",AJ$2=""),"",Projetos!$K274/_xlfn.XLOOKUP(AJ$2,Técnicos!$A$2:$A$100,IF(Projetos!AP274=1,Técnicos!$F$2:$F$100,IF(Projetos!AP274=2,Técnicos!$H$2:$H$100,Técnicos!$J$2:$J$100)),,0,1))</f>
        <v/>
      </c>
      <c r="AK275" s="15" t="str" cm="1">
        <f t="array" ref="AK275">IF(OR($B275="",AK$2=""),"",Projetos!$K274/_xlfn.XLOOKUP(AK$2,Técnicos!$A$2:$A$100,IF(Projetos!AQ274=1,Técnicos!$F$2:$F$100,IF(Projetos!AQ274=2,Técnicos!$H$2:$H$100,Técnicos!$J$2:$J$100)),,0,1))</f>
        <v/>
      </c>
      <c r="AL275" s="15" t="str" cm="1">
        <f t="array" ref="AL275">IF(OR($B275="",AL$2=""),"",Projetos!$K274*_xlfn.XLOOKUP(AL$2,Técnicos!$A$2:$A$100,IF(Projetos!AR274=1,Técnicos!$F$2:$F$100,IF(Projetos!AR274=2,Técnicos!$H$2:$H$100,Técnicos!$J$2:$J$100)),,0,1))</f>
        <v/>
      </c>
      <c r="AM275" s="15" t="str" cm="1">
        <f t="array" ref="AM275">IF(OR($B275="",AM$2=""),"",Projetos!$K274*_xlfn.XLOOKUP(AM$2,Técnicos!$A$2:$A$100,IF(Projetos!AS274=1,Técnicos!$F$2:$F$100,IF(Projetos!AS274=2,Técnicos!$H$2:$H$100,Técnicos!$J$2:$J$100)),,0,1))</f>
        <v/>
      </c>
      <c r="AN275" s="15" t="str" cm="1">
        <f t="array" ref="AN275">IF(OR($B275="",AN$2=""),"",Projetos!$K274*_xlfn.XLOOKUP(AN$2,Técnicos!$A$2:$A$100,IF(Projetos!AT274=1,Técnicos!$F$2:$F$100,IF(Projetos!AT274=2,Técnicos!$H$2:$H$100,Técnicos!$J$2:$J$100)),,0,1))</f>
        <v/>
      </c>
      <c r="AO275" s="15" t="str" cm="1">
        <f t="array" ref="AO275">IF(OR($B275="",AO$2=""),"",Projetos!$K274*_xlfn.XLOOKUP(AO$2,Técnicos!$A$2:$A$100,IF(Projetos!AU274=1,Técnicos!$F$2:$F$100,IF(Projetos!AU274=2,Técnicos!$H$2:$H$100,Técnicos!$J$2:$J$100)),,0,1))</f>
        <v/>
      </c>
      <c r="AP275" s="15" t="str" cm="1">
        <f t="array" ref="AP275">IF(OR($B275="",AP$2=""),"",Projetos!$K274*_xlfn.XLOOKUP(AP$2,Técnicos!$A$2:$A$100,IF(Projetos!AV274=1,Técnicos!$F$2:$F$100,IF(Projetos!AV274=2,Técnicos!$H$2:$H$100,Técnicos!$J$2:$J$100)),,0,1))</f>
        <v/>
      </c>
      <c r="AQ275" s="15" t="str" cm="1">
        <f t="array" ref="AQ275">IF(OR($B275="",AQ$2=""),"",Projetos!$K274*_xlfn.XLOOKUP(AQ$2,Técnicos!$A$2:$A$100,IF(Projetos!AW274=1,Técnicos!$F$2:$F$100,IF(Projetos!AW274=2,Técnicos!$H$2:$H$100,Técnicos!$J$2:$J$100)),,0,1))</f>
        <v/>
      </c>
      <c r="AR275" s="15" t="str" cm="1">
        <f t="array" ref="AR275">IF(OR($B275="",AR$2=""),"",Projetos!$K274*_xlfn.XLOOKUP(AR$2,Técnicos!$A$2:$A$100,IF(Projetos!AX274=1,Técnicos!$F$2:$F$100,IF(Projetos!AX274=2,Técnicos!$H$2:$H$100,Técnicos!$J$2:$J$100)),,0,1))</f>
        <v/>
      </c>
      <c r="AS275" s="15" t="str" cm="1">
        <f t="array" ref="AS275">IF(OR($B275="",AS$2=""),"",Projetos!$K274*_xlfn.XLOOKUP(AS$2,Técnicos!$A$2:$A$100,IF(Projetos!AY274=1,Técnicos!$F$2:$F$100,IF(Projetos!AY274=2,Técnicos!$H$2:$H$100,Técnicos!$J$2:$J$100)),,0,1))</f>
        <v/>
      </c>
      <c r="AT275" s="15" t="str" cm="1">
        <f t="array" ref="AT275">IF(OR($B275="",AT$2=""),"",Projetos!$K274*_xlfn.XLOOKUP(AT$2,Técnicos!$A$2:$A$100,IF(Projetos!AZ274=1,Técnicos!$F$2:$F$100,IF(Projetos!AZ274=2,Técnicos!$H$2:$H$100,Técnicos!$J$2:$J$100)),,0,1))</f>
        <v/>
      </c>
      <c r="AU275" s="15" t="str" cm="1">
        <f t="array" ref="AU275">IF(OR($B275="",AU$2=""),"",Projetos!$K274*_xlfn.XLOOKUP(AU$2,Técnicos!$A$2:$A$100,IF(Projetos!BA274=1,Técnicos!$F$2:$F$100,IF(Projetos!BA274=2,Técnicos!$H$2:$H$100,Técnicos!$J$2:$J$100)),,0,1))</f>
        <v/>
      </c>
      <c r="AV275" s="15" t="str" cm="1">
        <f t="array" ref="AV275">IF(OR($B275="",AV$2=""),"",Projetos!$K274*_xlfn.XLOOKUP(AV$2,Técnicos!$A$2:$A$100,IF(Projetos!BB274=1,Técnicos!$F$2:$F$100,IF(Projetos!BB274=2,Técnicos!$H$2:$H$100,Técnicos!$J$2:$J$100)),,0,1))</f>
        <v/>
      </c>
      <c r="AW275" s="15" t="str" cm="1">
        <f t="array" ref="AW275">IF(OR($B275="",AW$2=""),"",Projetos!$K274*_xlfn.XLOOKUP(AW$2,Técnicos!$A$2:$A$100,IF(Projetos!BC274=1,Técnicos!$F$2:$F$100,IF(Projetos!BC274=2,Técnicos!$H$2:$H$100,Técnicos!$J$2:$J$100)),,0,1))</f>
        <v/>
      </c>
      <c r="AX275" s="15" t="str" cm="1">
        <f t="array" ref="AX275">IF(OR($B275="",AX$2=""),"",Projetos!$K274*_xlfn.XLOOKUP(AX$2,Técnicos!$A$2:$A$100,IF(Projetos!BD274=1,Técnicos!$F$2:$F$100,IF(Projetos!BD274=2,Técnicos!$H$2:$H$100,Técnicos!$J$2:$J$100)),,0,1))</f>
        <v/>
      </c>
      <c r="AY275" s="15" t="str" cm="1">
        <f t="array" ref="AY275">IF(OR($B275="",AY$2=""),"",Projetos!$K274*_xlfn.XLOOKUP(AY$2,Técnicos!$A$2:$A$100,IF(Projetos!BE274=1,Técnicos!$F$2:$F$100,IF(Projetos!BE274=2,Técnicos!$H$2:$H$100,Técnicos!$J$2:$J$100)),,0,1))</f>
        <v/>
      </c>
      <c r="AZ275" s="15" t="str" cm="1">
        <f t="array" ref="AZ275">IF(OR($B275="",AZ$2=""),"",Projetos!$K274*_xlfn.XLOOKUP(AZ$2,Técnicos!$A$2:$A$100,IF(Projetos!BF274=1,Técnicos!$F$2:$F$100,IF(Projetos!BF274=2,Técnicos!$H$2:$H$100,Técnicos!$J$2:$J$100)),,0,1))</f>
        <v/>
      </c>
      <c r="BA275" s="15" t="str" cm="1">
        <f t="array" ref="BA275">IF(OR($B275="",BA$2=""),"",Projetos!$K274*_xlfn.XLOOKUP(BA$2,Técnicos!$A$2:$A$100,IF(Projetos!BG274=1,Técnicos!$F$2:$F$100,IF(Projetos!BG274=2,Técnicos!$H$2:$H$100,Técnicos!$J$2:$J$100)),,0,1))</f>
        <v/>
      </c>
      <c r="BB275" s="15" t="str" cm="1">
        <f t="array" ref="BB275">IF(OR($B275="",BB$2=""),"",Projetos!$K274*_xlfn.XLOOKUP(BB$2,Técnicos!$A$2:$A$100,IF(Projetos!BH274=1,Técnicos!$F$2:$F$100,IF(Projetos!BH274=2,Técnicos!$H$2:$H$100,Técnicos!$J$2:$J$100)),,0,1))</f>
        <v/>
      </c>
      <c r="BC275" s="15" t="str" cm="1">
        <f t="array" ref="BC275">IF(OR($B275="",BC$2=""),"",Projetos!$K274*_xlfn.XLOOKUP(BC$2,Técnicos!$A$2:$A$100,IF(Projetos!BI274=1,Técnicos!$F$2:$F$100,IF(Projetos!BI274=2,Técnicos!$H$2:$H$100,Técnicos!$J$2:$J$100)),,0,1))</f>
        <v/>
      </c>
      <c r="BD275" s="15" t="str" cm="1">
        <f t="array" ref="BD275">IF(OR($B275="",BD$2=""),"",Projetos!$K274*_xlfn.XLOOKUP(BD$2,Técnicos!$A$2:$A$100,IF(Projetos!BJ274=1,Técnicos!$F$2:$F$100,IF(Projetos!BJ274=2,Técnicos!$H$2:$H$100,Técnicos!$J$2:$J$100)),,0,1))</f>
        <v/>
      </c>
      <c r="BE275" s="15" t="str" cm="1">
        <f t="array" ref="BE275">IF(OR($B275="",BE$2=""),"",Projetos!$K274*_xlfn.XLOOKUP(BE$2,Técnicos!$A$2:$A$100,IF(Projetos!BK274=1,Técnicos!$F$2:$F$100,IF(Projetos!BK274=2,Técnicos!$H$2:$H$100,Técnicos!$J$2:$J$100)),,0,1))</f>
        <v/>
      </c>
      <c r="BF275" s="15" t="str" cm="1">
        <f t="array" ref="BF275">IF(OR($B275="",BF$2=""),"",Projetos!$K274*_xlfn.XLOOKUP(BF$2,Técnicos!$A$2:$A$100,IF(Projetos!BL274=1,Técnicos!$F$2:$F$100,IF(Projetos!BL274=2,Técnicos!$H$2:$H$100,Técnicos!$J$2:$J$100)),,0,1))</f>
        <v/>
      </c>
      <c r="BG275" s="15" t="str" cm="1">
        <f t="array" ref="BG275">IF(OR($B275="",BG$2=""),"",Projetos!$K274*_xlfn.XLOOKUP(BG$2,Técnicos!$A$2:$A$100,IF(Projetos!BM274=1,Técnicos!$F$2:$F$100,IF(Projetos!BM274=2,Técnicos!$H$2:$H$100,Técnicos!$J$2:$J$100)),,0,1))</f>
        <v/>
      </c>
      <c r="BH275" s="15" t="str" cm="1">
        <f t="array" ref="BH275">IF(OR($B275="",BH$2=""),"",Projetos!$K274*_xlfn.XLOOKUP(BH$2,Técnicos!$A$2:$A$100,IF(Projetos!BN274=1,Técnicos!$F$2:$F$100,IF(Projetos!BN274=2,Técnicos!$H$2:$H$100,Técnicos!$J$2:$J$100)),,0,1))</f>
        <v/>
      </c>
      <c r="BI275" s="15" t="str" cm="1">
        <f t="array" ref="BI275">IF(OR($B275="",BI$2=""),"",Projetos!$K274*_xlfn.XLOOKUP(BI$2,Técnicos!$A$2:$A$100,IF(Projetos!BO274=1,Técnicos!$F$2:$F$100,IF(Projetos!BO274=2,Técnicos!$H$2:$H$100,Técnicos!$J$2:$J$100)),,0,1))</f>
        <v/>
      </c>
      <c r="BJ275" s="15" t="str" cm="1">
        <f t="array" ref="BJ275">IF(OR($B275="",BJ$2=""),"",Projetos!$K274*_xlfn.XLOOKUP(BJ$2,Técnicos!$A$2:$A$100,IF(Projetos!BP274=1,Técnicos!$F$2:$F$100,IF(Projetos!BP274=2,Técnicos!$H$2:$H$100,Técnicos!$J$2:$J$100)),,0,1))</f>
        <v/>
      </c>
      <c r="BK275" s="15" t="str" cm="1">
        <f t="array" ref="BK275">IF(OR($B275="",BK$2=""),"",Projetos!$K274*_xlfn.XLOOKUP(BK$2,Técnicos!$A$2:$A$100,IF(Projetos!BQ274=1,Técnicos!$F$2:$F$100,IF(Projetos!BQ274=2,Técnicos!$H$2:$H$100,Técnicos!$J$2:$J$100)),,0,1))</f>
        <v/>
      </c>
      <c r="BL275" s="15" t="str" cm="1">
        <f t="array" ref="BL275">IF(OR($B275="",BL$2=""),"",Projetos!$K274*_xlfn.XLOOKUP(BL$2,Técnicos!$A$2:$A$100,IF(Projetos!BR274=1,Técnicos!$F$2:$F$100,IF(Projetos!BR274=2,Técnicos!$H$2:$H$100,Técnicos!$J$2:$J$100)),,0,1))</f>
        <v/>
      </c>
      <c r="BM275" s="15" t="str" cm="1">
        <f t="array" ref="BM275">IF(OR($B275="",BM$2=""),"",Projetos!$K274*_xlfn.XLOOKUP(BM$2,Técnicos!$A$2:$A$100,IF(Projetos!BS274=1,Técnicos!$F$2:$F$100,IF(Projetos!BS274=2,Técnicos!$H$2:$H$100,Técnicos!$J$2:$J$100)),,0,1))</f>
        <v/>
      </c>
      <c r="BN275" s="15" t="str" cm="1">
        <f t="array" ref="BN275">IF(OR($B275="",BN$2=""),"",Projetos!$K274*_xlfn.XLOOKUP(BN$2,Técnicos!$A$2:$A$100,IF(Projetos!BT274=1,Técnicos!$F$2:$F$100,IF(Projetos!BT274=2,Técnicos!$H$2:$H$100,Técnicos!$J$2:$J$100)),,0,1))</f>
        <v/>
      </c>
      <c r="BO275" s="15" t="str" cm="1">
        <f t="array" ref="BO275">IF(OR($B275="",BO$2=""),"",Projetos!$K274*_xlfn.XLOOKUP(BO$2,Técnicos!$A$2:$A$100,IF(Projetos!BU274=1,Técnicos!$F$2:$F$100,IF(Projetos!BU274=2,Técnicos!$H$2:$H$100,Técnicos!$J$2:$J$100)),,0,1))</f>
        <v/>
      </c>
      <c r="BP275" s="15" t="str" cm="1">
        <f t="array" ref="BP275">IF(OR($B275="",BP$2=""),"",Projetos!$K274*_xlfn.XLOOKUP(BP$2,Técnicos!$A$2:$A$100,IF(Projetos!BV274=1,Técnicos!$F$2:$F$100,IF(Projetos!BV274=2,Técnicos!$H$2:$H$100,Técnicos!$J$2:$J$100)),,0,1))</f>
        <v/>
      </c>
      <c r="BQ275" s="15" t="str" cm="1">
        <f t="array" ref="BQ275">IF(OR($B275="",BQ$2=""),"",Projetos!$K274*_xlfn.XLOOKUP(BQ$2,Técnicos!$A$2:$A$100,IF(Projetos!BW274=1,Técnicos!$F$2:$F$100,IF(Projetos!BW274=2,Técnicos!$H$2:$H$100,Técnicos!$J$2:$J$100)),,0,1))</f>
        <v/>
      </c>
    </row>
    <row r="276" spans="3:69" x14ac:dyDescent="0.3">
      <c r="C276" s="15" t="str" cm="1">
        <f t="array" ref="C276">IF(OR($B276="",C$2=""),"",Projetos!$K275/_xlfn.XLOOKUP(C$2,Técnicos!$A$2:$A$100,IF(Projetos!I275=1,Técnicos!$F$2:$F$100,IF(Projetos!I275=2,Técnicos!$H$2:$H$100,Técnicos!$J$2:$J$100)),,0,1))</f>
        <v/>
      </c>
      <c r="D276" s="15" t="str" cm="1">
        <f t="array" ref="D276">IF(OR($B276="",D$2=""),"",Projetos!$K275/_xlfn.XLOOKUP(D$2,Técnicos!$A$2:$A$100,IF(Projetos!J275=1,Técnicos!$F$2:$F$100,IF(Projetos!J275=2,Técnicos!$H$2:$H$100,Técnicos!$J$2:$J$100)),,0,1))</f>
        <v/>
      </c>
      <c r="E276" s="15" t="str" cm="1">
        <f t="array" ref="E276">IF(OR($B276="",E$2=""),"",Projetos!$K275/_xlfn.XLOOKUP(E$2,Técnicos!$A$2:$A$100,IF(Projetos!K275=1,Técnicos!$F$2:$F$100,IF(Projetos!K275=2,Técnicos!$H$2:$H$100,Técnicos!$J$2:$J$100)),,0,1))</f>
        <v/>
      </c>
      <c r="F276" s="15" t="str" cm="1">
        <f t="array" ref="F276">IF(OR($B276="",F$2=""),"",Projetos!$K275/_xlfn.XLOOKUP(F$2,Técnicos!$A$2:$A$100,IF(Projetos!L275=1,Técnicos!$F$2:$F$100,IF(Projetos!L275=2,Técnicos!$H$2:$H$100,Técnicos!$J$2:$J$100)),,0,1))</f>
        <v/>
      </c>
      <c r="G276" s="15" t="str" cm="1">
        <f t="array" ref="G276">IF(OR($B276="",G$2=""),"",Projetos!$K275/_xlfn.XLOOKUP(G$2,Técnicos!$A$2:$A$100,IF(Projetos!M275=1,Técnicos!$F$2:$F$100,IF(Projetos!M275=2,Técnicos!$H$2:$H$100,Técnicos!$J$2:$J$100)),,0,1))</f>
        <v/>
      </c>
      <c r="H276" s="15" t="str" cm="1">
        <f t="array" ref="H276">IF(OR($B276="",H$2=""),"",Projetos!$K275/_xlfn.XLOOKUP(H$2,Técnicos!$A$2:$A$100,IF(Projetos!N275=1,Técnicos!$F$2:$F$100,IF(Projetos!N275=2,Técnicos!$H$2:$H$100,Técnicos!$J$2:$J$100)),,0,1))</f>
        <v/>
      </c>
      <c r="I276" s="15" t="str" cm="1">
        <f t="array" ref="I276">IF(OR($B276="",I$2=""),"",Projetos!$K275/_xlfn.XLOOKUP(I$2,Técnicos!$A$2:$A$100,IF(Projetos!O275=1,Técnicos!$F$2:$F$100,IF(Projetos!O275=2,Técnicos!$H$2:$H$100,Técnicos!$J$2:$J$100)),,0,1))</f>
        <v/>
      </c>
      <c r="J276" s="15" t="str" cm="1">
        <f t="array" ref="J276">IF(OR($B276="",J$2=""),"",Projetos!$K275/_xlfn.XLOOKUP(J$2,Técnicos!$A$2:$A$100,IF(Projetos!P275=1,Técnicos!$F$2:$F$100,IF(Projetos!P275=2,Técnicos!$H$2:$H$100,Técnicos!$J$2:$J$100)),,0,1))</f>
        <v/>
      </c>
      <c r="K276" s="15" t="str" cm="1">
        <f t="array" ref="K276">IF(OR($B276="",K$2=""),"",Projetos!$K275/_xlfn.XLOOKUP(K$2,Técnicos!$A$2:$A$100,IF(Projetos!Q275=1,Técnicos!$F$2:$F$100,IF(Projetos!Q275=2,Técnicos!$H$2:$H$100,Técnicos!$J$2:$J$100)),,0,1))</f>
        <v/>
      </c>
      <c r="L276" s="15" t="str" cm="1">
        <f t="array" ref="L276">IF(OR($B276="",L$2=""),"",Projetos!$K275/_xlfn.XLOOKUP(L$2,Técnicos!$A$2:$A$100,IF(Projetos!R275=1,Técnicos!$F$2:$F$100,IF(Projetos!R275=2,Técnicos!$H$2:$H$100,Técnicos!$J$2:$J$100)),,0,1))</f>
        <v/>
      </c>
      <c r="M276" s="15" t="str" cm="1">
        <f t="array" ref="M276">IF(OR($B276="",M$2=""),"",Projetos!$K275/_xlfn.XLOOKUP(M$2,Técnicos!$A$2:$A$100,IF(Projetos!S275=1,Técnicos!$F$2:$F$100,IF(Projetos!S275=2,Técnicos!$H$2:$H$100,Técnicos!$J$2:$J$100)),,0,1))</f>
        <v/>
      </c>
      <c r="N276" s="15" t="str" cm="1">
        <f t="array" ref="N276">IF(OR($B276="",N$2=""),"",Projetos!$K275/_xlfn.XLOOKUP(N$2,Técnicos!$A$2:$A$100,IF(Projetos!T275=1,Técnicos!$F$2:$F$100,IF(Projetos!T275=2,Técnicos!$H$2:$H$100,Técnicos!$J$2:$J$100)),,0,1))</f>
        <v/>
      </c>
      <c r="O276" s="15" t="str" cm="1">
        <f t="array" ref="O276">IF(OR($B276="",O$2=""),"",Projetos!$K275/_xlfn.XLOOKUP(O$2,Técnicos!$A$2:$A$100,IF(Projetos!U275=1,Técnicos!$F$2:$F$100,IF(Projetos!U275=2,Técnicos!$H$2:$H$100,Técnicos!$J$2:$J$100)),,0,1))</f>
        <v/>
      </c>
      <c r="P276" s="15" t="str" cm="1">
        <f t="array" ref="P276">IF(OR($B276="",P$2=""),"",Projetos!$K275/_xlfn.XLOOKUP(P$2,Técnicos!$A$2:$A$100,IF(Projetos!V275=1,Técnicos!$F$2:$F$100,IF(Projetos!V275=2,Técnicos!$H$2:$H$100,Técnicos!$J$2:$J$100)),,0,1))</f>
        <v/>
      </c>
      <c r="Q276" s="15" t="str" cm="1">
        <f t="array" ref="Q276">IF(OR($B276="",Q$2=""),"",Projetos!$K275/_xlfn.XLOOKUP(Q$2,Técnicos!$A$2:$A$100,IF(Projetos!W275=1,Técnicos!$F$2:$F$100,IF(Projetos!W275=2,Técnicos!$H$2:$H$100,Técnicos!$J$2:$J$100)),,0,1))</f>
        <v/>
      </c>
      <c r="R276" s="15" t="str" cm="1">
        <f t="array" ref="R276">IF(OR($B276="",R$2=""),"",Projetos!$K275/_xlfn.XLOOKUP(R$2,Técnicos!$A$2:$A$100,IF(Projetos!X275=1,Técnicos!$F$2:$F$100,IF(Projetos!X275=2,Técnicos!$H$2:$H$100,Técnicos!$J$2:$J$100)),,0,1))</f>
        <v/>
      </c>
      <c r="S276" s="15" t="str" cm="1">
        <f t="array" ref="S276">IF(OR($B276="",S$2=""),"",Projetos!$K275/_xlfn.XLOOKUP(S$2,Técnicos!$A$2:$A$100,IF(Projetos!Y275=1,Técnicos!$F$2:$F$100,IF(Projetos!Y275=2,Técnicos!$H$2:$H$100,Técnicos!$J$2:$J$100)),,0,1))</f>
        <v/>
      </c>
      <c r="T276" s="15" t="str" cm="1">
        <f t="array" ref="T276">IF(OR($B276="",T$2=""),"",Projetos!$K275/_xlfn.XLOOKUP(T$2,Técnicos!$A$2:$A$100,IF(Projetos!Z275=1,Técnicos!$F$2:$F$100,IF(Projetos!Z275=2,Técnicos!$H$2:$H$100,Técnicos!$J$2:$J$100)),,0,1))</f>
        <v/>
      </c>
      <c r="U276" s="15" t="str" cm="1">
        <f t="array" ref="U276">IF(OR($B276="",U$2=""),"",Projetos!$K275/_xlfn.XLOOKUP(U$2,Técnicos!$A$2:$A$100,IF(Projetos!AA275=1,Técnicos!$F$2:$F$100,IF(Projetos!AA275=2,Técnicos!$H$2:$H$100,Técnicos!$J$2:$J$100)),,0,1))</f>
        <v/>
      </c>
      <c r="V276" s="15" t="str" cm="1">
        <f t="array" ref="V276">IF(OR($B276="",V$2=""),"",Projetos!$K275/_xlfn.XLOOKUP(V$2,Técnicos!$A$2:$A$100,IF(Projetos!AB275=1,Técnicos!$F$2:$F$100,IF(Projetos!AB275=2,Técnicos!$H$2:$H$100,Técnicos!$J$2:$J$100)),,0,1))</f>
        <v/>
      </c>
      <c r="W276" s="15" t="str" cm="1">
        <f t="array" ref="W276">IF(OR($B276="",W$2=""),"",Projetos!$K275/_xlfn.XLOOKUP(W$2,Técnicos!$A$2:$A$100,IF(Projetos!AC275=1,Técnicos!$F$2:$F$100,IF(Projetos!AC275=2,Técnicos!$H$2:$H$100,Técnicos!$J$2:$J$100)),,0,1))</f>
        <v/>
      </c>
      <c r="X276" s="15" t="str" cm="1">
        <f t="array" ref="X276">IF(OR($B276="",X$2=""),"",Projetos!$K275/_xlfn.XLOOKUP(X$2,Técnicos!$A$2:$A$100,IF(Projetos!AD275=1,Técnicos!$F$2:$F$100,IF(Projetos!AD275=2,Técnicos!$H$2:$H$100,Técnicos!$J$2:$J$100)),,0,1))</f>
        <v/>
      </c>
      <c r="Y276" s="15" t="str" cm="1">
        <f t="array" ref="Y276">IF(OR($B276="",Y$2=""),"",Projetos!$K275/_xlfn.XLOOKUP(Y$2,Técnicos!$A$2:$A$100,IF(Projetos!AE275=1,Técnicos!$F$2:$F$100,IF(Projetos!AE275=2,Técnicos!$H$2:$H$100,Técnicos!$J$2:$J$100)),,0,1))</f>
        <v/>
      </c>
      <c r="Z276" s="15" t="str" cm="1">
        <f t="array" ref="Z276">IF(OR($B276="",Z$2=""),"",Projetos!$K275/_xlfn.XLOOKUP(Z$2,Técnicos!$A$2:$A$100,IF(Projetos!AF275=1,Técnicos!$F$2:$F$100,IF(Projetos!AF275=2,Técnicos!$H$2:$H$100,Técnicos!$J$2:$J$100)),,0,1))</f>
        <v/>
      </c>
      <c r="AA276" s="15" t="str" cm="1">
        <f t="array" ref="AA276">IF(OR($B276="",AA$2=""),"",Projetos!$K275/_xlfn.XLOOKUP(AA$2,Técnicos!$A$2:$A$100,IF(Projetos!AG275=1,Técnicos!$F$2:$F$100,IF(Projetos!AG275=2,Técnicos!$H$2:$H$100,Técnicos!$J$2:$J$100)),,0,1))</f>
        <v/>
      </c>
      <c r="AB276" s="15" t="str" cm="1">
        <f t="array" ref="AB276">IF(OR($B276="",AB$2=""),"",Projetos!$K275/_xlfn.XLOOKUP(AB$2,Técnicos!$A$2:$A$100,IF(Projetos!AH275=1,Técnicos!$F$2:$F$100,IF(Projetos!AH275=2,Técnicos!$H$2:$H$100,Técnicos!$J$2:$J$100)),,0,1))</f>
        <v/>
      </c>
      <c r="AC276" s="15" t="str" cm="1">
        <f t="array" ref="AC276">IF(OR($B276="",AC$2=""),"",Projetos!$K275/_xlfn.XLOOKUP(AC$2,Técnicos!$A$2:$A$100,IF(Projetos!AI275=1,Técnicos!$F$2:$F$100,IF(Projetos!AI275=2,Técnicos!$H$2:$H$100,Técnicos!$J$2:$J$100)),,0,1))</f>
        <v/>
      </c>
      <c r="AD276" s="15" t="str" cm="1">
        <f t="array" ref="AD276">IF(OR($B276="",AD$2=""),"",Projetos!$K275/_xlfn.XLOOKUP(AD$2,Técnicos!$A$2:$A$100,IF(Projetos!AJ275=1,Técnicos!$F$2:$F$100,IF(Projetos!AJ275=2,Técnicos!$H$2:$H$100,Técnicos!$J$2:$J$100)),,0,1))</f>
        <v/>
      </c>
      <c r="AE276" s="15" t="str" cm="1">
        <f t="array" ref="AE276">IF(OR($B276="",AE$2=""),"",Projetos!$K275/_xlfn.XLOOKUP(AE$2,Técnicos!$A$2:$A$100,IF(Projetos!AK275=1,Técnicos!$F$2:$F$100,IF(Projetos!AK275=2,Técnicos!$H$2:$H$100,Técnicos!$J$2:$J$100)),,0,1))</f>
        <v/>
      </c>
      <c r="AF276" s="15" t="str" cm="1">
        <f t="array" ref="AF276">IF(OR($B276="",AF$2=""),"",Projetos!$K275/_xlfn.XLOOKUP(AF$2,Técnicos!$A$2:$A$100,IF(Projetos!AL275=1,Técnicos!$F$2:$F$100,IF(Projetos!AL275=2,Técnicos!$H$2:$H$100,Técnicos!$J$2:$J$100)),,0,1))</f>
        <v/>
      </c>
      <c r="AG276" s="15" t="str" cm="1">
        <f t="array" ref="AG276">IF(OR($B276="",AG$2=""),"",Projetos!$K275/_xlfn.XLOOKUP(AG$2,Técnicos!$A$2:$A$100,IF(Projetos!AM275=1,Técnicos!$F$2:$F$100,IF(Projetos!AM275=2,Técnicos!$H$2:$H$100,Técnicos!$J$2:$J$100)),,0,1))</f>
        <v/>
      </c>
      <c r="AH276" s="15" t="str" cm="1">
        <f t="array" ref="AH276">IF(OR($B276="",AH$2=""),"",Projetos!$K275/_xlfn.XLOOKUP(AH$2,Técnicos!$A$2:$A$100,IF(Projetos!AN275=1,Técnicos!$F$2:$F$100,IF(Projetos!AN275=2,Técnicos!$H$2:$H$100,Técnicos!$J$2:$J$100)),,0,1))</f>
        <v/>
      </c>
      <c r="AI276" s="15" t="str" cm="1">
        <f t="array" ref="AI276">IF(OR($B276="",AI$2=""),"",Projetos!$K275/_xlfn.XLOOKUP(AI$2,Técnicos!$A$2:$A$100,IF(Projetos!AO275=1,Técnicos!$F$2:$F$100,IF(Projetos!AO275=2,Técnicos!$H$2:$H$100,Técnicos!$J$2:$J$100)),,0,1))</f>
        <v/>
      </c>
      <c r="AJ276" s="15" t="str" cm="1">
        <f t="array" ref="AJ276">IF(OR($B276="",AJ$2=""),"",Projetos!$K275/_xlfn.XLOOKUP(AJ$2,Técnicos!$A$2:$A$100,IF(Projetos!AP275=1,Técnicos!$F$2:$F$100,IF(Projetos!AP275=2,Técnicos!$H$2:$H$100,Técnicos!$J$2:$J$100)),,0,1))</f>
        <v/>
      </c>
      <c r="AK276" s="15" t="str" cm="1">
        <f t="array" ref="AK276">IF(OR($B276="",AK$2=""),"",Projetos!$K275/_xlfn.XLOOKUP(AK$2,Técnicos!$A$2:$A$100,IF(Projetos!AQ275=1,Técnicos!$F$2:$F$100,IF(Projetos!AQ275=2,Técnicos!$H$2:$H$100,Técnicos!$J$2:$J$100)),,0,1))</f>
        <v/>
      </c>
      <c r="AL276" s="15" t="str" cm="1">
        <f t="array" ref="AL276">IF(OR($B276="",AL$2=""),"",Projetos!$K275*_xlfn.XLOOKUP(AL$2,Técnicos!$A$2:$A$100,IF(Projetos!AR275=1,Técnicos!$F$2:$F$100,IF(Projetos!AR275=2,Técnicos!$H$2:$H$100,Técnicos!$J$2:$J$100)),,0,1))</f>
        <v/>
      </c>
      <c r="AM276" s="15" t="str" cm="1">
        <f t="array" ref="AM276">IF(OR($B276="",AM$2=""),"",Projetos!$K275*_xlfn.XLOOKUP(AM$2,Técnicos!$A$2:$A$100,IF(Projetos!AS275=1,Técnicos!$F$2:$F$100,IF(Projetos!AS275=2,Técnicos!$H$2:$H$100,Técnicos!$J$2:$J$100)),,0,1))</f>
        <v/>
      </c>
      <c r="AN276" s="15" t="str" cm="1">
        <f t="array" ref="AN276">IF(OR($B276="",AN$2=""),"",Projetos!$K275*_xlfn.XLOOKUP(AN$2,Técnicos!$A$2:$A$100,IF(Projetos!AT275=1,Técnicos!$F$2:$F$100,IF(Projetos!AT275=2,Técnicos!$H$2:$H$100,Técnicos!$J$2:$J$100)),,0,1))</f>
        <v/>
      </c>
      <c r="AO276" s="15" t="str" cm="1">
        <f t="array" ref="AO276">IF(OR($B276="",AO$2=""),"",Projetos!$K275*_xlfn.XLOOKUP(AO$2,Técnicos!$A$2:$A$100,IF(Projetos!AU275=1,Técnicos!$F$2:$F$100,IF(Projetos!AU275=2,Técnicos!$H$2:$H$100,Técnicos!$J$2:$J$100)),,0,1))</f>
        <v/>
      </c>
      <c r="AP276" s="15" t="str" cm="1">
        <f t="array" ref="AP276">IF(OR($B276="",AP$2=""),"",Projetos!$K275*_xlfn.XLOOKUP(AP$2,Técnicos!$A$2:$A$100,IF(Projetos!AV275=1,Técnicos!$F$2:$F$100,IF(Projetos!AV275=2,Técnicos!$H$2:$H$100,Técnicos!$J$2:$J$100)),,0,1))</f>
        <v/>
      </c>
      <c r="AQ276" s="15" t="str" cm="1">
        <f t="array" ref="AQ276">IF(OR($B276="",AQ$2=""),"",Projetos!$K275*_xlfn.XLOOKUP(AQ$2,Técnicos!$A$2:$A$100,IF(Projetos!AW275=1,Técnicos!$F$2:$F$100,IF(Projetos!AW275=2,Técnicos!$H$2:$H$100,Técnicos!$J$2:$J$100)),,0,1))</f>
        <v/>
      </c>
      <c r="AR276" s="15" t="str" cm="1">
        <f t="array" ref="AR276">IF(OR($B276="",AR$2=""),"",Projetos!$K275*_xlfn.XLOOKUP(AR$2,Técnicos!$A$2:$A$100,IF(Projetos!AX275=1,Técnicos!$F$2:$F$100,IF(Projetos!AX275=2,Técnicos!$H$2:$H$100,Técnicos!$J$2:$J$100)),,0,1))</f>
        <v/>
      </c>
      <c r="AS276" s="15" t="str" cm="1">
        <f t="array" ref="AS276">IF(OR($B276="",AS$2=""),"",Projetos!$K275*_xlfn.XLOOKUP(AS$2,Técnicos!$A$2:$A$100,IF(Projetos!AY275=1,Técnicos!$F$2:$F$100,IF(Projetos!AY275=2,Técnicos!$H$2:$H$100,Técnicos!$J$2:$J$100)),,0,1))</f>
        <v/>
      </c>
      <c r="AT276" s="15" t="str" cm="1">
        <f t="array" ref="AT276">IF(OR($B276="",AT$2=""),"",Projetos!$K275*_xlfn.XLOOKUP(AT$2,Técnicos!$A$2:$A$100,IF(Projetos!AZ275=1,Técnicos!$F$2:$F$100,IF(Projetos!AZ275=2,Técnicos!$H$2:$H$100,Técnicos!$J$2:$J$100)),,0,1))</f>
        <v/>
      </c>
      <c r="AU276" s="15" t="str" cm="1">
        <f t="array" ref="AU276">IF(OR($B276="",AU$2=""),"",Projetos!$K275*_xlfn.XLOOKUP(AU$2,Técnicos!$A$2:$A$100,IF(Projetos!BA275=1,Técnicos!$F$2:$F$100,IF(Projetos!BA275=2,Técnicos!$H$2:$H$100,Técnicos!$J$2:$J$100)),,0,1))</f>
        <v/>
      </c>
      <c r="AV276" s="15" t="str" cm="1">
        <f t="array" ref="AV276">IF(OR($B276="",AV$2=""),"",Projetos!$K275*_xlfn.XLOOKUP(AV$2,Técnicos!$A$2:$A$100,IF(Projetos!BB275=1,Técnicos!$F$2:$F$100,IF(Projetos!BB275=2,Técnicos!$H$2:$H$100,Técnicos!$J$2:$J$100)),,0,1))</f>
        <v/>
      </c>
      <c r="AW276" s="15" t="str" cm="1">
        <f t="array" ref="AW276">IF(OR($B276="",AW$2=""),"",Projetos!$K275*_xlfn.XLOOKUP(AW$2,Técnicos!$A$2:$A$100,IF(Projetos!BC275=1,Técnicos!$F$2:$F$100,IF(Projetos!BC275=2,Técnicos!$H$2:$H$100,Técnicos!$J$2:$J$100)),,0,1))</f>
        <v/>
      </c>
      <c r="AX276" s="15" t="str" cm="1">
        <f t="array" ref="AX276">IF(OR($B276="",AX$2=""),"",Projetos!$K275*_xlfn.XLOOKUP(AX$2,Técnicos!$A$2:$A$100,IF(Projetos!BD275=1,Técnicos!$F$2:$F$100,IF(Projetos!BD275=2,Técnicos!$H$2:$H$100,Técnicos!$J$2:$J$100)),,0,1))</f>
        <v/>
      </c>
      <c r="AY276" s="15" t="str" cm="1">
        <f t="array" ref="AY276">IF(OR($B276="",AY$2=""),"",Projetos!$K275*_xlfn.XLOOKUP(AY$2,Técnicos!$A$2:$A$100,IF(Projetos!BE275=1,Técnicos!$F$2:$F$100,IF(Projetos!BE275=2,Técnicos!$H$2:$H$100,Técnicos!$J$2:$J$100)),,0,1))</f>
        <v/>
      </c>
      <c r="AZ276" s="15" t="str" cm="1">
        <f t="array" ref="AZ276">IF(OR($B276="",AZ$2=""),"",Projetos!$K275*_xlfn.XLOOKUP(AZ$2,Técnicos!$A$2:$A$100,IF(Projetos!BF275=1,Técnicos!$F$2:$F$100,IF(Projetos!BF275=2,Técnicos!$H$2:$H$100,Técnicos!$J$2:$J$100)),,0,1))</f>
        <v/>
      </c>
      <c r="BA276" s="15" t="str" cm="1">
        <f t="array" ref="BA276">IF(OR($B276="",BA$2=""),"",Projetos!$K275*_xlfn.XLOOKUP(BA$2,Técnicos!$A$2:$A$100,IF(Projetos!BG275=1,Técnicos!$F$2:$F$100,IF(Projetos!BG275=2,Técnicos!$H$2:$H$100,Técnicos!$J$2:$J$100)),,0,1))</f>
        <v/>
      </c>
      <c r="BB276" s="15" t="str" cm="1">
        <f t="array" ref="BB276">IF(OR($B276="",BB$2=""),"",Projetos!$K275*_xlfn.XLOOKUP(BB$2,Técnicos!$A$2:$A$100,IF(Projetos!BH275=1,Técnicos!$F$2:$F$100,IF(Projetos!BH275=2,Técnicos!$H$2:$H$100,Técnicos!$J$2:$J$100)),,0,1))</f>
        <v/>
      </c>
      <c r="BC276" s="15" t="str" cm="1">
        <f t="array" ref="BC276">IF(OR($B276="",BC$2=""),"",Projetos!$K275*_xlfn.XLOOKUP(BC$2,Técnicos!$A$2:$A$100,IF(Projetos!BI275=1,Técnicos!$F$2:$F$100,IF(Projetos!BI275=2,Técnicos!$H$2:$H$100,Técnicos!$J$2:$J$100)),,0,1))</f>
        <v/>
      </c>
      <c r="BD276" s="15" t="str" cm="1">
        <f t="array" ref="BD276">IF(OR($B276="",BD$2=""),"",Projetos!$K275*_xlfn.XLOOKUP(BD$2,Técnicos!$A$2:$A$100,IF(Projetos!BJ275=1,Técnicos!$F$2:$F$100,IF(Projetos!BJ275=2,Técnicos!$H$2:$H$100,Técnicos!$J$2:$J$100)),,0,1))</f>
        <v/>
      </c>
      <c r="BE276" s="15" t="str" cm="1">
        <f t="array" ref="BE276">IF(OR($B276="",BE$2=""),"",Projetos!$K275*_xlfn.XLOOKUP(BE$2,Técnicos!$A$2:$A$100,IF(Projetos!BK275=1,Técnicos!$F$2:$F$100,IF(Projetos!BK275=2,Técnicos!$H$2:$H$100,Técnicos!$J$2:$J$100)),,0,1))</f>
        <v/>
      </c>
      <c r="BF276" s="15" t="str" cm="1">
        <f t="array" ref="BF276">IF(OR($B276="",BF$2=""),"",Projetos!$K275*_xlfn.XLOOKUP(BF$2,Técnicos!$A$2:$A$100,IF(Projetos!BL275=1,Técnicos!$F$2:$F$100,IF(Projetos!BL275=2,Técnicos!$H$2:$H$100,Técnicos!$J$2:$J$100)),,0,1))</f>
        <v/>
      </c>
      <c r="BG276" s="15" t="str" cm="1">
        <f t="array" ref="BG276">IF(OR($B276="",BG$2=""),"",Projetos!$K275*_xlfn.XLOOKUP(BG$2,Técnicos!$A$2:$A$100,IF(Projetos!BM275=1,Técnicos!$F$2:$F$100,IF(Projetos!BM275=2,Técnicos!$H$2:$H$100,Técnicos!$J$2:$J$100)),,0,1))</f>
        <v/>
      </c>
      <c r="BH276" s="15" t="str" cm="1">
        <f t="array" ref="BH276">IF(OR($B276="",BH$2=""),"",Projetos!$K275*_xlfn.XLOOKUP(BH$2,Técnicos!$A$2:$A$100,IF(Projetos!BN275=1,Técnicos!$F$2:$F$100,IF(Projetos!BN275=2,Técnicos!$H$2:$H$100,Técnicos!$J$2:$J$100)),,0,1))</f>
        <v/>
      </c>
      <c r="BI276" s="15" t="str" cm="1">
        <f t="array" ref="BI276">IF(OR($B276="",BI$2=""),"",Projetos!$K275*_xlfn.XLOOKUP(BI$2,Técnicos!$A$2:$A$100,IF(Projetos!BO275=1,Técnicos!$F$2:$F$100,IF(Projetos!BO275=2,Técnicos!$H$2:$H$100,Técnicos!$J$2:$J$100)),,0,1))</f>
        <v/>
      </c>
      <c r="BJ276" s="15" t="str" cm="1">
        <f t="array" ref="BJ276">IF(OR($B276="",BJ$2=""),"",Projetos!$K275*_xlfn.XLOOKUP(BJ$2,Técnicos!$A$2:$A$100,IF(Projetos!BP275=1,Técnicos!$F$2:$F$100,IF(Projetos!BP275=2,Técnicos!$H$2:$H$100,Técnicos!$J$2:$J$100)),,0,1))</f>
        <v/>
      </c>
      <c r="BK276" s="15" t="str" cm="1">
        <f t="array" ref="BK276">IF(OR($B276="",BK$2=""),"",Projetos!$K275*_xlfn.XLOOKUP(BK$2,Técnicos!$A$2:$A$100,IF(Projetos!BQ275=1,Técnicos!$F$2:$F$100,IF(Projetos!BQ275=2,Técnicos!$H$2:$H$100,Técnicos!$J$2:$J$100)),,0,1))</f>
        <v/>
      </c>
      <c r="BL276" s="15" t="str" cm="1">
        <f t="array" ref="BL276">IF(OR($B276="",BL$2=""),"",Projetos!$K275*_xlfn.XLOOKUP(BL$2,Técnicos!$A$2:$A$100,IF(Projetos!BR275=1,Técnicos!$F$2:$F$100,IF(Projetos!BR275=2,Técnicos!$H$2:$H$100,Técnicos!$J$2:$J$100)),,0,1))</f>
        <v/>
      </c>
      <c r="BM276" s="15" t="str" cm="1">
        <f t="array" ref="BM276">IF(OR($B276="",BM$2=""),"",Projetos!$K275*_xlfn.XLOOKUP(BM$2,Técnicos!$A$2:$A$100,IF(Projetos!BS275=1,Técnicos!$F$2:$F$100,IF(Projetos!BS275=2,Técnicos!$H$2:$H$100,Técnicos!$J$2:$J$100)),,0,1))</f>
        <v/>
      </c>
      <c r="BN276" s="15" t="str" cm="1">
        <f t="array" ref="BN276">IF(OR($B276="",BN$2=""),"",Projetos!$K275*_xlfn.XLOOKUP(BN$2,Técnicos!$A$2:$A$100,IF(Projetos!BT275=1,Técnicos!$F$2:$F$100,IF(Projetos!BT275=2,Técnicos!$H$2:$H$100,Técnicos!$J$2:$J$100)),,0,1))</f>
        <v/>
      </c>
      <c r="BO276" s="15" t="str" cm="1">
        <f t="array" ref="BO276">IF(OR($B276="",BO$2=""),"",Projetos!$K275*_xlfn.XLOOKUP(BO$2,Técnicos!$A$2:$A$100,IF(Projetos!BU275=1,Técnicos!$F$2:$F$100,IF(Projetos!BU275=2,Técnicos!$H$2:$H$100,Técnicos!$J$2:$J$100)),,0,1))</f>
        <v/>
      </c>
      <c r="BP276" s="15" t="str" cm="1">
        <f t="array" ref="BP276">IF(OR($B276="",BP$2=""),"",Projetos!$K275*_xlfn.XLOOKUP(BP$2,Técnicos!$A$2:$A$100,IF(Projetos!BV275=1,Técnicos!$F$2:$F$100,IF(Projetos!BV275=2,Técnicos!$H$2:$H$100,Técnicos!$J$2:$J$100)),,0,1))</f>
        <v/>
      </c>
      <c r="BQ276" s="15" t="str" cm="1">
        <f t="array" ref="BQ276">IF(OR($B276="",BQ$2=""),"",Projetos!$K275*_xlfn.XLOOKUP(BQ$2,Técnicos!$A$2:$A$100,IF(Projetos!BW275=1,Técnicos!$F$2:$F$100,IF(Projetos!BW275=2,Técnicos!$H$2:$H$100,Técnicos!$J$2:$J$100)),,0,1))</f>
        <v/>
      </c>
    </row>
    <row r="277" spans="3:69" x14ac:dyDescent="0.3">
      <c r="C277" s="15" t="str" cm="1">
        <f t="array" ref="C277">IF(OR($B277="",C$2=""),"",Projetos!$K276/_xlfn.XLOOKUP(C$2,Técnicos!$A$2:$A$100,IF(Projetos!I276=1,Técnicos!$F$2:$F$100,IF(Projetos!I276=2,Técnicos!$H$2:$H$100,Técnicos!$J$2:$J$100)),,0,1))</f>
        <v/>
      </c>
      <c r="D277" s="15" t="str" cm="1">
        <f t="array" ref="D277">IF(OR($B277="",D$2=""),"",Projetos!$K276/_xlfn.XLOOKUP(D$2,Técnicos!$A$2:$A$100,IF(Projetos!J276=1,Técnicos!$F$2:$F$100,IF(Projetos!J276=2,Técnicos!$H$2:$H$100,Técnicos!$J$2:$J$100)),,0,1))</f>
        <v/>
      </c>
      <c r="E277" s="15" t="str" cm="1">
        <f t="array" ref="E277">IF(OR($B277="",E$2=""),"",Projetos!$K276/_xlfn.XLOOKUP(E$2,Técnicos!$A$2:$A$100,IF(Projetos!K276=1,Técnicos!$F$2:$F$100,IF(Projetos!K276=2,Técnicos!$H$2:$H$100,Técnicos!$J$2:$J$100)),,0,1))</f>
        <v/>
      </c>
      <c r="F277" s="15" t="str" cm="1">
        <f t="array" ref="F277">IF(OR($B277="",F$2=""),"",Projetos!$K276/_xlfn.XLOOKUP(F$2,Técnicos!$A$2:$A$100,IF(Projetos!L276=1,Técnicos!$F$2:$F$100,IF(Projetos!L276=2,Técnicos!$H$2:$H$100,Técnicos!$J$2:$J$100)),,0,1))</f>
        <v/>
      </c>
      <c r="G277" s="15" t="str" cm="1">
        <f t="array" ref="G277">IF(OR($B277="",G$2=""),"",Projetos!$K276/_xlfn.XLOOKUP(G$2,Técnicos!$A$2:$A$100,IF(Projetos!M276=1,Técnicos!$F$2:$F$100,IF(Projetos!M276=2,Técnicos!$H$2:$H$100,Técnicos!$J$2:$J$100)),,0,1))</f>
        <v/>
      </c>
      <c r="H277" s="15" t="str" cm="1">
        <f t="array" ref="H277">IF(OR($B277="",H$2=""),"",Projetos!$K276/_xlfn.XLOOKUP(H$2,Técnicos!$A$2:$A$100,IF(Projetos!N276=1,Técnicos!$F$2:$F$100,IF(Projetos!N276=2,Técnicos!$H$2:$H$100,Técnicos!$J$2:$J$100)),,0,1))</f>
        <v/>
      </c>
      <c r="I277" s="15" t="str" cm="1">
        <f t="array" ref="I277">IF(OR($B277="",I$2=""),"",Projetos!$K276/_xlfn.XLOOKUP(I$2,Técnicos!$A$2:$A$100,IF(Projetos!O276=1,Técnicos!$F$2:$F$100,IF(Projetos!O276=2,Técnicos!$H$2:$H$100,Técnicos!$J$2:$J$100)),,0,1))</f>
        <v/>
      </c>
      <c r="J277" s="15" t="str" cm="1">
        <f t="array" ref="J277">IF(OR($B277="",J$2=""),"",Projetos!$K276/_xlfn.XLOOKUP(J$2,Técnicos!$A$2:$A$100,IF(Projetos!P276=1,Técnicos!$F$2:$F$100,IF(Projetos!P276=2,Técnicos!$H$2:$H$100,Técnicos!$J$2:$J$100)),,0,1))</f>
        <v/>
      </c>
      <c r="K277" s="15" t="str" cm="1">
        <f t="array" ref="K277">IF(OR($B277="",K$2=""),"",Projetos!$K276/_xlfn.XLOOKUP(K$2,Técnicos!$A$2:$A$100,IF(Projetos!Q276=1,Técnicos!$F$2:$F$100,IF(Projetos!Q276=2,Técnicos!$H$2:$H$100,Técnicos!$J$2:$J$100)),,0,1))</f>
        <v/>
      </c>
      <c r="L277" s="15" t="str" cm="1">
        <f t="array" ref="L277">IF(OR($B277="",L$2=""),"",Projetos!$K276/_xlfn.XLOOKUP(L$2,Técnicos!$A$2:$A$100,IF(Projetos!R276=1,Técnicos!$F$2:$F$100,IF(Projetos!R276=2,Técnicos!$H$2:$H$100,Técnicos!$J$2:$J$100)),,0,1))</f>
        <v/>
      </c>
      <c r="M277" s="15" t="str" cm="1">
        <f t="array" ref="M277">IF(OR($B277="",M$2=""),"",Projetos!$K276/_xlfn.XLOOKUP(M$2,Técnicos!$A$2:$A$100,IF(Projetos!S276=1,Técnicos!$F$2:$F$100,IF(Projetos!S276=2,Técnicos!$H$2:$H$100,Técnicos!$J$2:$J$100)),,0,1))</f>
        <v/>
      </c>
      <c r="N277" s="15" t="str" cm="1">
        <f t="array" ref="N277">IF(OR($B277="",N$2=""),"",Projetos!$K276/_xlfn.XLOOKUP(N$2,Técnicos!$A$2:$A$100,IF(Projetos!T276=1,Técnicos!$F$2:$F$100,IF(Projetos!T276=2,Técnicos!$H$2:$H$100,Técnicos!$J$2:$J$100)),,0,1))</f>
        <v/>
      </c>
      <c r="O277" s="15" t="str" cm="1">
        <f t="array" ref="O277">IF(OR($B277="",O$2=""),"",Projetos!$K276/_xlfn.XLOOKUP(O$2,Técnicos!$A$2:$A$100,IF(Projetos!U276=1,Técnicos!$F$2:$F$100,IF(Projetos!U276=2,Técnicos!$H$2:$H$100,Técnicos!$J$2:$J$100)),,0,1))</f>
        <v/>
      </c>
      <c r="P277" s="15" t="str" cm="1">
        <f t="array" ref="P277">IF(OR($B277="",P$2=""),"",Projetos!$K276/_xlfn.XLOOKUP(P$2,Técnicos!$A$2:$A$100,IF(Projetos!V276=1,Técnicos!$F$2:$F$100,IF(Projetos!V276=2,Técnicos!$H$2:$H$100,Técnicos!$J$2:$J$100)),,0,1))</f>
        <v/>
      </c>
      <c r="Q277" s="15" t="str" cm="1">
        <f t="array" ref="Q277">IF(OR($B277="",Q$2=""),"",Projetos!$K276/_xlfn.XLOOKUP(Q$2,Técnicos!$A$2:$A$100,IF(Projetos!W276=1,Técnicos!$F$2:$F$100,IF(Projetos!W276=2,Técnicos!$H$2:$H$100,Técnicos!$J$2:$J$100)),,0,1))</f>
        <v/>
      </c>
      <c r="R277" s="15" t="str" cm="1">
        <f t="array" ref="R277">IF(OR($B277="",R$2=""),"",Projetos!$K276/_xlfn.XLOOKUP(R$2,Técnicos!$A$2:$A$100,IF(Projetos!X276=1,Técnicos!$F$2:$F$100,IF(Projetos!X276=2,Técnicos!$H$2:$H$100,Técnicos!$J$2:$J$100)),,0,1))</f>
        <v/>
      </c>
      <c r="S277" s="15" t="str" cm="1">
        <f t="array" ref="S277">IF(OR($B277="",S$2=""),"",Projetos!$K276/_xlfn.XLOOKUP(S$2,Técnicos!$A$2:$A$100,IF(Projetos!Y276=1,Técnicos!$F$2:$F$100,IF(Projetos!Y276=2,Técnicos!$H$2:$H$100,Técnicos!$J$2:$J$100)),,0,1))</f>
        <v/>
      </c>
      <c r="T277" s="15" t="str" cm="1">
        <f t="array" ref="T277">IF(OR($B277="",T$2=""),"",Projetos!$K276/_xlfn.XLOOKUP(T$2,Técnicos!$A$2:$A$100,IF(Projetos!Z276=1,Técnicos!$F$2:$F$100,IF(Projetos!Z276=2,Técnicos!$H$2:$H$100,Técnicos!$J$2:$J$100)),,0,1))</f>
        <v/>
      </c>
      <c r="U277" s="15" t="str" cm="1">
        <f t="array" ref="U277">IF(OR($B277="",U$2=""),"",Projetos!$K276/_xlfn.XLOOKUP(U$2,Técnicos!$A$2:$A$100,IF(Projetos!AA276=1,Técnicos!$F$2:$F$100,IF(Projetos!AA276=2,Técnicos!$H$2:$H$100,Técnicos!$J$2:$J$100)),,0,1))</f>
        <v/>
      </c>
      <c r="V277" s="15" t="str" cm="1">
        <f t="array" ref="V277">IF(OR($B277="",V$2=""),"",Projetos!$K276/_xlfn.XLOOKUP(V$2,Técnicos!$A$2:$A$100,IF(Projetos!AB276=1,Técnicos!$F$2:$F$100,IF(Projetos!AB276=2,Técnicos!$H$2:$H$100,Técnicos!$J$2:$J$100)),,0,1))</f>
        <v/>
      </c>
      <c r="W277" s="15" t="str" cm="1">
        <f t="array" ref="W277">IF(OR($B277="",W$2=""),"",Projetos!$K276/_xlfn.XLOOKUP(W$2,Técnicos!$A$2:$A$100,IF(Projetos!AC276=1,Técnicos!$F$2:$F$100,IF(Projetos!AC276=2,Técnicos!$H$2:$H$100,Técnicos!$J$2:$J$100)),,0,1))</f>
        <v/>
      </c>
      <c r="X277" s="15" t="str" cm="1">
        <f t="array" ref="X277">IF(OR($B277="",X$2=""),"",Projetos!$K276/_xlfn.XLOOKUP(X$2,Técnicos!$A$2:$A$100,IF(Projetos!AD276=1,Técnicos!$F$2:$F$100,IF(Projetos!AD276=2,Técnicos!$H$2:$H$100,Técnicos!$J$2:$J$100)),,0,1))</f>
        <v/>
      </c>
      <c r="Y277" s="15" t="str" cm="1">
        <f t="array" ref="Y277">IF(OR($B277="",Y$2=""),"",Projetos!$K276/_xlfn.XLOOKUP(Y$2,Técnicos!$A$2:$A$100,IF(Projetos!AE276=1,Técnicos!$F$2:$F$100,IF(Projetos!AE276=2,Técnicos!$H$2:$H$100,Técnicos!$J$2:$J$100)),,0,1))</f>
        <v/>
      </c>
      <c r="Z277" s="15" t="str" cm="1">
        <f t="array" ref="Z277">IF(OR($B277="",Z$2=""),"",Projetos!$K276/_xlfn.XLOOKUP(Z$2,Técnicos!$A$2:$A$100,IF(Projetos!AF276=1,Técnicos!$F$2:$F$100,IF(Projetos!AF276=2,Técnicos!$H$2:$H$100,Técnicos!$J$2:$J$100)),,0,1))</f>
        <v/>
      </c>
      <c r="AA277" s="15" t="str" cm="1">
        <f t="array" ref="AA277">IF(OR($B277="",AA$2=""),"",Projetos!$K276/_xlfn.XLOOKUP(AA$2,Técnicos!$A$2:$A$100,IF(Projetos!AG276=1,Técnicos!$F$2:$F$100,IF(Projetos!AG276=2,Técnicos!$H$2:$H$100,Técnicos!$J$2:$J$100)),,0,1))</f>
        <v/>
      </c>
      <c r="AB277" s="15" t="str" cm="1">
        <f t="array" ref="AB277">IF(OR($B277="",AB$2=""),"",Projetos!$K276/_xlfn.XLOOKUP(AB$2,Técnicos!$A$2:$A$100,IF(Projetos!AH276=1,Técnicos!$F$2:$F$100,IF(Projetos!AH276=2,Técnicos!$H$2:$H$100,Técnicos!$J$2:$J$100)),,0,1))</f>
        <v/>
      </c>
      <c r="AC277" s="15" t="str" cm="1">
        <f t="array" ref="AC277">IF(OR($B277="",AC$2=""),"",Projetos!$K276/_xlfn.XLOOKUP(AC$2,Técnicos!$A$2:$A$100,IF(Projetos!AI276=1,Técnicos!$F$2:$F$100,IF(Projetos!AI276=2,Técnicos!$H$2:$H$100,Técnicos!$J$2:$J$100)),,0,1))</f>
        <v/>
      </c>
      <c r="AD277" s="15" t="str" cm="1">
        <f t="array" ref="AD277">IF(OR($B277="",AD$2=""),"",Projetos!$K276/_xlfn.XLOOKUP(AD$2,Técnicos!$A$2:$A$100,IF(Projetos!AJ276=1,Técnicos!$F$2:$F$100,IF(Projetos!AJ276=2,Técnicos!$H$2:$H$100,Técnicos!$J$2:$J$100)),,0,1))</f>
        <v/>
      </c>
      <c r="AE277" s="15" t="str" cm="1">
        <f t="array" ref="AE277">IF(OR($B277="",AE$2=""),"",Projetos!$K276/_xlfn.XLOOKUP(AE$2,Técnicos!$A$2:$A$100,IF(Projetos!AK276=1,Técnicos!$F$2:$F$100,IF(Projetos!AK276=2,Técnicos!$H$2:$H$100,Técnicos!$J$2:$J$100)),,0,1))</f>
        <v/>
      </c>
      <c r="AF277" s="15" t="str" cm="1">
        <f t="array" ref="AF277">IF(OR($B277="",AF$2=""),"",Projetos!$K276/_xlfn.XLOOKUP(AF$2,Técnicos!$A$2:$A$100,IF(Projetos!AL276=1,Técnicos!$F$2:$F$100,IF(Projetos!AL276=2,Técnicos!$H$2:$H$100,Técnicos!$J$2:$J$100)),,0,1))</f>
        <v/>
      </c>
      <c r="AG277" s="15" t="str" cm="1">
        <f t="array" ref="AG277">IF(OR($B277="",AG$2=""),"",Projetos!$K276/_xlfn.XLOOKUP(AG$2,Técnicos!$A$2:$A$100,IF(Projetos!AM276=1,Técnicos!$F$2:$F$100,IF(Projetos!AM276=2,Técnicos!$H$2:$H$100,Técnicos!$J$2:$J$100)),,0,1))</f>
        <v/>
      </c>
      <c r="AH277" s="15" t="str" cm="1">
        <f t="array" ref="AH277">IF(OR($B277="",AH$2=""),"",Projetos!$K276/_xlfn.XLOOKUP(AH$2,Técnicos!$A$2:$A$100,IF(Projetos!AN276=1,Técnicos!$F$2:$F$100,IF(Projetos!AN276=2,Técnicos!$H$2:$H$100,Técnicos!$J$2:$J$100)),,0,1))</f>
        <v/>
      </c>
      <c r="AI277" s="15" t="str" cm="1">
        <f t="array" ref="AI277">IF(OR($B277="",AI$2=""),"",Projetos!$K276/_xlfn.XLOOKUP(AI$2,Técnicos!$A$2:$A$100,IF(Projetos!AO276=1,Técnicos!$F$2:$F$100,IF(Projetos!AO276=2,Técnicos!$H$2:$H$100,Técnicos!$J$2:$J$100)),,0,1))</f>
        <v/>
      </c>
      <c r="AJ277" s="15" t="str" cm="1">
        <f t="array" ref="AJ277">IF(OR($B277="",AJ$2=""),"",Projetos!$K276/_xlfn.XLOOKUP(AJ$2,Técnicos!$A$2:$A$100,IF(Projetos!AP276=1,Técnicos!$F$2:$F$100,IF(Projetos!AP276=2,Técnicos!$H$2:$H$100,Técnicos!$J$2:$J$100)),,0,1))</f>
        <v/>
      </c>
      <c r="AK277" s="15" t="str" cm="1">
        <f t="array" ref="AK277">IF(OR($B277="",AK$2=""),"",Projetos!$K276/_xlfn.XLOOKUP(AK$2,Técnicos!$A$2:$A$100,IF(Projetos!AQ276=1,Técnicos!$F$2:$F$100,IF(Projetos!AQ276=2,Técnicos!$H$2:$H$100,Técnicos!$J$2:$J$100)),,0,1))</f>
        <v/>
      </c>
      <c r="AL277" s="15" t="str" cm="1">
        <f t="array" ref="AL277">IF(OR($B277="",AL$2=""),"",Projetos!$K276*_xlfn.XLOOKUP(AL$2,Técnicos!$A$2:$A$100,IF(Projetos!AR276=1,Técnicos!$F$2:$F$100,IF(Projetos!AR276=2,Técnicos!$H$2:$H$100,Técnicos!$J$2:$J$100)),,0,1))</f>
        <v/>
      </c>
      <c r="AM277" s="15" t="str" cm="1">
        <f t="array" ref="AM277">IF(OR($B277="",AM$2=""),"",Projetos!$K276*_xlfn.XLOOKUP(AM$2,Técnicos!$A$2:$A$100,IF(Projetos!AS276=1,Técnicos!$F$2:$F$100,IF(Projetos!AS276=2,Técnicos!$H$2:$H$100,Técnicos!$J$2:$J$100)),,0,1))</f>
        <v/>
      </c>
      <c r="AN277" s="15" t="str" cm="1">
        <f t="array" ref="AN277">IF(OR($B277="",AN$2=""),"",Projetos!$K276*_xlfn.XLOOKUP(AN$2,Técnicos!$A$2:$A$100,IF(Projetos!AT276=1,Técnicos!$F$2:$F$100,IF(Projetos!AT276=2,Técnicos!$H$2:$H$100,Técnicos!$J$2:$J$100)),,0,1))</f>
        <v/>
      </c>
      <c r="AO277" s="15" t="str" cm="1">
        <f t="array" ref="AO277">IF(OR($B277="",AO$2=""),"",Projetos!$K276*_xlfn.XLOOKUP(AO$2,Técnicos!$A$2:$A$100,IF(Projetos!AU276=1,Técnicos!$F$2:$F$100,IF(Projetos!AU276=2,Técnicos!$H$2:$H$100,Técnicos!$J$2:$J$100)),,0,1))</f>
        <v/>
      </c>
      <c r="AP277" s="15" t="str" cm="1">
        <f t="array" ref="AP277">IF(OR($B277="",AP$2=""),"",Projetos!$K276*_xlfn.XLOOKUP(AP$2,Técnicos!$A$2:$A$100,IF(Projetos!AV276=1,Técnicos!$F$2:$F$100,IF(Projetos!AV276=2,Técnicos!$H$2:$H$100,Técnicos!$J$2:$J$100)),,0,1))</f>
        <v/>
      </c>
      <c r="AQ277" s="15" t="str" cm="1">
        <f t="array" ref="AQ277">IF(OR($B277="",AQ$2=""),"",Projetos!$K276*_xlfn.XLOOKUP(AQ$2,Técnicos!$A$2:$A$100,IF(Projetos!AW276=1,Técnicos!$F$2:$F$100,IF(Projetos!AW276=2,Técnicos!$H$2:$H$100,Técnicos!$J$2:$J$100)),,0,1))</f>
        <v/>
      </c>
      <c r="AR277" s="15" t="str" cm="1">
        <f t="array" ref="AR277">IF(OR($B277="",AR$2=""),"",Projetos!$K276*_xlfn.XLOOKUP(AR$2,Técnicos!$A$2:$A$100,IF(Projetos!AX276=1,Técnicos!$F$2:$F$100,IF(Projetos!AX276=2,Técnicos!$H$2:$H$100,Técnicos!$J$2:$J$100)),,0,1))</f>
        <v/>
      </c>
      <c r="AS277" s="15" t="str" cm="1">
        <f t="array" ref="AS277">IF(OR($B277="",AS$2=""),"",Projetos!$K276*_xlfn.XLOOKUP(AS$2,Técnicos!$A$2:$A$100,IF(Projetos!AY276=1,Técnicos!$F$2:$F$100,IF(Projetos!AY276=2,Técnicos!$H$2:$H$100,Técnicos!$J$2:$J$100)),,0,1))</f>
        <v/>
      </c>
      <c r="AT277" s="15" t="str" cm="1">
        <f t="array" ref="AT277">IF(OR($B277="",AT$2=""),"",Projetos!$K276*_xlfn.XLOOKUP(AT$2,Técnicos!$A$2:$A$100,IF(Projetos!AZ276=1,Técnicos!$F$2:$F$100,IF(Projetos!AZ276=2,Técnicos!$H$2:$H$100,Técnicos!$J$2:$J$100)),,0,1))</f>
        <v/>
      </c>
      <c r="AU277" s="15" t="str" cm="1">
        <f t="array" ref="AU277">IF(OR($B277="",AU$2=""),"",Projetos!$K276*_xlfn.XLOOKUP(AU$2,Técnicos!$A$2:$A$100,IF(Projetos!BA276=1,Técnicos!$F$2:$F$100,IF(Projetos!BA276=2,Técnicos!$H$2:$H$100,Técnicos!$J$2:$J$100)),,0,1))</f>
        <v/>
      </c>
      <c r="AV277" s="15" t="str" cm="1">
        <f t="array" ref="AV277">IF(OR($B277="",AV$2=""),"",Projetos!$K276*_xlfn.XLOOKUP(AV$2,Técnicos!$A$2:$A$100,IF(Projetos!BB276=1,Técnicos!$F$2:$F$100,IF(Projetos!BB276=2,Técnicos!$H$2:$H$100,Técnicos!$J$2:$J$100)),,0,1))</f>
        <v/>
      </c>
      <c r="AW277" s="15" t="str" cm="1">
        <f t="array" ref="AW277">IF(OR($B277="",AW$2=""),"",Projetos!$K276*_xlfn.XLOOKUP(AW$2,Técnicos!$A$2:$A$100,IF(Projetos!BC276=1,Técnicos!$F$2:$F$100,IF(Projetos!BC276=2,Técnicos!$H$2:$H$100,Técnicos!$J$2:$J$100)),,0,1))</f>
        <v/>
      </c>
      <c r="AX277" s="15" t="str" cm="1">
        <f t="array" ref="AX277">IF(OR($B277="",AX$2=""),"",Projetos!$K276*_xlfn.XLOOKUP(AX$2,Técnicos!$A$2:$A$100,IF(Projetos!BD276=1,Técnicos!$F$2:$F$100,IF(Projetos!BD276=2,Técnicos!$H$2:$H$100,Técnicos!$J$2:$J$100)),,0,1))</f>
        <v/>
      </c>
      <c r="AY277" s="15" t="str" cm="1">
        <f t="array" ref="AY277">IF(OR($B277="",AY$2=""),"",Projetos!$K276*_xlfn.XLOOKUP(AY$2,Técnicos!$A$2:$A$100,IF(Projetos!BE276=1,Técnicos!$F$2:$F$100,IF(Projetos!BE276=2,Técnicos!$H$2:$H$100,Técnicos!$J$2:$J$100)),,0,1))</f>
        <v/>
      </c>
      <c r="AZ277" s="15" t="str" cm="1">
        <f t="array" ref="AZ277">IF(OR($B277="",AZ$2=""),"",Projetos!$K276*_xlfn.XLOOKUP(AZ$2,Técnicos!$A$2:$A$100,IF(Projetos!BF276=1,Técnicos!$F$2:$F$100,IF(Projetos!BF276=2,Técnicos!$H$2:$H$100,Técnicos!$J$2:$J$100)),,0,1))</f>
        <v/>
      </c>
      <c r="BA277" s="15" t="str" cm="1">
        <f t="array" ref="BA277">IF(OR($B277="",BA$2=""),"",Projetos!$K276*_xlfn.XLOOKUP(BA$2,Técnicos!$A$2:$A$100,IF(Projetos!BG276=1,Técnicos!$F$2:$F$100,IF(Projetos!BG276=2,Técnicos!$H$2:$H$100,Técnicos!$J$2:$J$100)),,0,1))</f>
        <v/>
      </c>
      <c r="BB277" s="15" t="str" cm="1">
        <f t="array" ref="BB277">IF(OR($B277="",BB$2=""),"",Projetos!$K276*_xlfn.XLOOKUP(BB$2,Técnicos!$A$2:$A$100,IF(Projetos!BH276=1,Técnicos!$F$2:$F$100,IF(Projetos!BH276=2,Técnicos!$H$2:$H$100,Técnicos!$J$2:$J$100)),,0,1))</f>
        <v/>
      </c>
      <c r="BC277" s="15" t="str" cm="1">
        <f t="array" ref="BC277">IF(OR($B277="",BC$2=""),"",Projetos!$K276*_xlfn.XLOOKUP(BC$2,Técnicos!$A$2:$A$100,IF(Projetos!BI276=1,Técnicos!$F$2:$F$100,IF(Projetos!BI276=2,Técnicos!$H$2:$H$100,Técnicos!$J$2:$J$100)),,0,1))</f>
        <v/>
      </c>
      <c r="BD277" s="15" t="str" cm="1">
        <f t="array" ref="BD277">IF(OR($B277="",BD$2=""),"",Projetos!$K276*_xlfn.XLOOKUP(BD$2,Técnicos!$A$2:$A$100,IF(Projetos!BJ276=1,Técnicos!$F$2:$F$100,IF(Projetos!BJ276=2,Técnicos!$H$2:$H$100,Técnicos!$J$2:$J$100)),,0,1))</f>
        <v/>
      </c>
      <c r="BE277" s="15" t="str" cm="1">
        <f t="array" ref="BE277">IF(OR($B277="",BE$2=""),"",Projetos!$K276*_xlfn.XLOOKUP(BE$2,Técnicos!$A$2:$A$100,IF(Projetos!BK276=1,Técnicos!$F$2:$F$100,IF(Projetos!BK276=2,Técnicos!$H$2:$H$100,Técnicos!$J$2:$J$100)),,0,1))</f>
        <v/>
      </c>
      <c r="BF277" s="15" t="str" cm="1">
        <f t="array" ref="BF277">IF(OR($B277="",BF$2=""),"",Projetos!$K276*_xlfn.XLOOKUP(BF$2,Técnicos!$A$2:$A$100,IF(Projetos!BL276=1,Técnicos!$F$2:$F$100,IF(Projetos!BL276=2,Técnicos!$H$2:$H$100,Técnicos!$J$2:$J$100)),,0,1))</f>
        <v/>
      </c>
      <c r="BG277" s="15" t="str" cm="1">
        <f t="array" ref="BG277">IF(OR($B277="",BG$2=""),"",Projetos!$K276*_xlfn.XLOOKUP(BG$2,Técnicos!$A$2:$A$100,IF(Projetos!BM276=1,Técnicos!$F$2:$F$100,IF(Projetos!BM276=2,Técnicos!$H$2:$H$100,Técnicos!$J$2:$J$100)),,0,1))</f>
        <v/>
      </c>
      <c r="BH277" s="15" t="str" cm="1">
        <f t="array" ref="BH277">IF(OR($B277="",BH$2=""),"",Projetos!$K276*_xlfn.XLOOKUP(BH$2,Técnicos!$A$2:$A$100,IF(Projetos!BN276=1,Técnicos!$F$2:$F$100,IF(Projetos!BN276=2,Técnicos!$H$2:$H$100,Técnicos!$J$2:$J$100)),,0,1))</f>
        <v/>
      </c>
      <c r="BI277" s="15" t="str" cm="1">
        <f t="array" ref="BI277">IF(OR($B277="",BI$2=""),"",Projetos!$K276*_xlfn.XLOOKUP(BI$2,Técnicos!$A$2:$A$100,IF(Projetos!BO276=1,Técnicos!$F$2:$F$100,IF(Projetos!BO276=2,Técnicos!$H$2:$H$100,Técnicos!$J$2:$J$100)),,0,1))</f>
        <v/>
      </c>
      <c r="BJ277" s="15" t="str" cm="1">
        <f t="array" ref="BJ277">IF(OR($B277="",BJ$2=""),"",Projetos!$K276*_xlfn.XLOOKUP(BJ$2,Técnicos!$A$2:$A$100,IF(Projetos!BP276=1,Técnicos!$F$2:$F$100,IF(Projetos!BP276=2,Técnicos!$H$2:$H$100,Técnicos!$J$2:$J$100)),,0,1))</f>
        <v/>
      </c>
      <c r="BK277" s="15" t="str" cm="1">
        <f t="array" ref="BK277">IF(OR($B277="",BK$2=""),"",Projetos!$K276*_xlfn.XLOOKUP(BK$2,Técnicos!$A$2:$A$100,IF(Projetos!BQ276=1,Técnicos!$F$2:$F$100,IF(Projetos!BQ276=2,Técnicos!$H$2:$H$100,Técnicos!$J$2:$J$100)),,0,1))</f>
        <v/>
      </c>
      <c r="BL277" s="15" t="str" cm="1">
        <f t="array" ref="BL277">IF(OR($B277="",BL$2=""),"",Projetos!$K276*_xlfn.XLOOKUP(BL$2,Técnicos!$A$2:$A$100,IF(Projetos!BR276=1,Técnicos!$F$2:$F$100,IF(Projetos!BR276=2,Técnicos!$H$2:$H$100,Técnicos!$J$2:$J$100)),,0,1))</f>
        <v/>
      </c>
      <c r="BM277" s="15" t="str" cm="1">
        <f t="array" ref="BM277">IF(OR($B277="",BM$2=""),"",Projetos!$K276*_xlfn.XLOOKUP(BM$2,Técnicos!$A$2:$A$100,IF(Projetos!BS276=1,Técnicos!$F$2:$F$100,IF(Projetos!BS276=2,Técnicos!$H$2:$H$100,Técnicos!$J$2:$J$100)),,0,1))</f>
        <v/>
      </c>
      <c r="BN277" s="15" t="str" cm="1">
        <f t="array" ref="BN277">IF(OR($B277="",BN$2=""),"",Projetos!$K276*_xlfn.XLOOKUP(BN$2,Técnicos!$A$2:$A$100,IF(Projetos!BT276=1,Técnicos!$F$2:$F$100,IF(Projetos!BT276=2,Técnicos!$H$2:$H$100,Técnicos!$J$2:$J$100)),,0,1))</f>
        <v/>
      </c>
      <c r="BO277" s="15" t="str" cm="1">
        <f t="array" ref="BO277">IF(OR($B277="",BO$2=""),"",Projetos!$K276*_xlfn.XLOOKUP(BO$2,Técnicos!$A$2:$A$100,IF(Projetos!BU276=1,Técnicos!$F$2:$F$100,IF(Projetos!BU276=2,Técnicos!$H$2:$H$100,Técnicos!$J$2:$J$100)),,0,1))</f>
        <v/>
      </c>
      <c r="BP277" s="15" t="str" cm="1">
        <f t="array" ref="BP277">IF(OR($B277="",BP$2=""),"",Projetos!$K276*_xlfn.XLOOKUP(BP$2,Técnicos!$A$2:$A$100,IF(Projetos!BV276=1,Técnicos!$F$2:$F$100,IF(Projetos!BV276=2,Técnicos!$H$2:$H$100,Técnicos!$J$2:$J$100)),,0,1))</f>
        <v/>
      </c>
      <c r="BQ277" s="15" t="str" cm="1">
        <f t="array" ref="BQ277">IF(OR($B277="",BQ$2=""),"",Projetos!$K276*_xlfn.XLOOKUP(BQ$2,Técnicos!$A$2:$A$100,IF(Projetos!BW276=1,Técnicos!$F$2:$F$100,IF(Projetos!BW276=2,Técnicos!$H$2:$H$100,Técnicos!$J$2:$J$100)),,0,1))</f>
        <v/>
      </c>
    </row>
    <row r="278" spans="3:69" x14ac:dyDescent="0.3">
      <c r="C278" s="15" t="str" cm="1">
        <f t="array" ref="C278">IF(OR($B278="",C$2=""),"",Projetos!$K277/_xlfn.XLOOKUP(C$2,Técnicos!$A$2:$A$100,IF(Projetos!I277=1,Técnicos!$F$2:$F$100,IF(Projetos!I277=2,Técnicos!$H$2:$H$100,Técnicos!$J$2:$J$100)),,0,1))</f>
        <v/>
      </c>
      <c r="D278" s="15" t="str" cm="1">
        <f t="array" ref="D278">IF(OR($B278="",D$2=""),"",Projetos!$K277/_xlfn.XLOOKUP(D$2,Técnicos!$A$2:$A$100,IF(Projetos!J277=1,Técnicos!$F$2:$F$100,IF(Projetos!J277=2,Técnicos!$H$2:$H$100,Técnicos!$J$2:$J$100)),,0,1))</f>
        <v/>
      </c>
      <c r="E278" s="15" t="str" cm="1">
        <f t="array" ref="E278">IF(OR($B278="",E$2=""),"",Projetos!$K277/_xlfn.XLOOKUP(E$2,Técnicos!$A$2:$A$100,IF(Projetos!K277=1,Técnicos!$F$2:$F$100,IF(Projetos!K277=2,Técnicos!$H$2:$H$100,Técnicos!$J$2:$J$100)),,0,1))</f>
        <v/>
      </c>
      <c r="F278" s="15" t="str" cm="1">
        <f t="array" ref="F278">IF(OR($B278="",F$2=""),"",Projetos!$K277/_xlfn.XLOOKUP(F$2,Técnicos!$A$2:$A$100,IF(Projetos!L277=1,Técnicos!$F$2:$F$100,IF(Projetos!L277=2,Técnicos!$H$2:$H$100,Técnicos!$J$2:$J$100)),,0,1))</f>
        <v/>
      </c>
      <c r="G278" s="15" t="str" cm="1">
        <f t="array" ref="G278">IF(OR($B278="",G$2=""),"",Projetos!$K277/_xlfn.XLOOKUP(G$2,Técnicos!$A$2:$A$100,IF(Projetos!M277=1,Técnicos!$F$2:$F$100,IF(Projetos!M277=2,Técnicos!$H$2:$H$100,Técnicos!$J$2:$J$100)),,0,1))</f>
        <v/>
      </c>
      <c r="H278" s="15" t="str" cm="1">
        <f t="array" ref="H278">IF(OR($B278="",H$2=""),"",Projetos!$K277/_xlfn.XLOOKUP(H$2,Técnicos!$A$2:$A$100,IF(Projetos!N277=1,Técnicos!$F$2:$F$100,IF(Projetos!N277=2,Técnicos!$H$2:$H$100,Técnicos!$J$2:$J$100)),,0,1))</f>
        <v/>
      </c>
      <c r="I278" s="15" t="str" cm="1">
        <f t="array" ref="I278">IF(OR($B278="",I$2=""),"",Projetos!$K277/_xlfn.XLOOKUP(I$2,Técnicos!$A$2:$A$100,IF(Projetos!O277=1,Técnicos!$F$2:$F$100,IF(Projetos!O277=2,Técnicos!$H$2:$H$100,Técnicos!$J$2:$J$100)),,0,1))</f>
        <v/>
      </c>
      <c r="J278" s="15" t="str" cm="1">
        <f t="array" ref="J278">IF(OR($B278="",J$2=""),"",Projetos!$K277/_xlfn.XLOOKUP(J$2,Técnicos!$A$2:$A$100,IF(Projetos!P277=1,Técnicos!$F$2:$F$100,IF(Projetos!P277=2,Técnicos!$H$2:$H$100,Técnicos!$J$2:$J$100)),,0,1))</f>
        <v/>
      </c>
      <c r="K278" s="15" t="str" cm="1">
        <f t="array" ref="K278">IF(OR($B278="",K$2=""),"",Projetos!$K277/_xlfn.XLOOKUP(K$2,Técnicos!$A$2:$A$100,IF(Projetos!Q277=1,Técnicos!$F$2:$F$100,IF(Projetos!Q277=2,Técnicos!$H$2:$H$100,Técnicos!$J$2:$J$100)),,0,1))</f>
        <v/>
      </c>
      <c r="L278" s="15" t="str" cm="1">
        <f t="array" ref="L278">IF(OR($B278="",L$2=""),"",Projetos!$K277/_xlfn.XLOOKUP(L$2,Técnicos!$A$2:$A$100,IF(Projetos!R277=1,Técnicos!$F$2:$F$100,IF(Projetos!R277=2,Técnicos!$H$2:$H$100,Técnicos!$J$2:$J$100)),,0,1))</f>
        <v/>
      </c>
      <c r="M278" s="15" t="str" cm="1">
        <f t="array" ref="M278">IF(OR($B278="",M$2=""),"",Projetos!$K277/_xlfn.XLOOKUP(M$2,Técnicos!$A$2:$A$100,IF(Projetos!S277=1,Técnicos!$F$2:$F$100,IF(Projetos!S277=2,Técnicos!$H$2:$H$100,Técnicos!$J$2:$J$100)),,0,1))</f>
        <v/>
      </c>
      <c r="N278" s="15" t="str" cm="1">
        <f t="array" ref="N278">IF(OR($B278="",N$2=""),"",Projetos!$K277/_xlfn.XLOOKUP(N$2,Técnicos!$A$2:$A$100,IF(Projetos!T277=1,Técnicos!$F$2:$F$100,IF(Projetos!T277=2,Técnicos!$H$2:$H$100,Técnicos!$J$2:$J$100)),,0,1))</f>
        <v/>
      </c>
      <c r="O278" s="15" t="str" cm="1">
        <f t="array" ref="O278">IF(OR($B278="",O$2=""),"",Projetos!$K277/_xlfn.XLOOKUP(O$2,Técnicos!$A$2:$A$100,IF(Projetos!U277=1,Técnicos!$F$2:$F$100,IF(Projetos!U277=2,Técnicos!$H$2:$H$100,Técnicos!$J$2:$J$100)),,0,1))</f>
        <v/>
      </c>
      <c r="P278" s="15" t="str" cm="1">
        <f t="array" ref="P278">IF(OR($B278="",P$2=""),"",Projetos!$K277/_xlfn.XLOOKUP(P$2,Técnicos!$A$2:$A$100,IF(Projetos!V277=1,Técnicos!$F$2:$F$100,IF(Projetos!V277=2,Técnicos!$H$2:$H$100,Técnicos!$J$2:$J$100)),,0,1))</f>
        <v/>
      </c>
      <c r="Q278" s="15" t="str" cm="1">
        <f t="array" ref="Q278">IF(OR($B278="",Q$2=""),"",Projetos!$K277/_xlfn.XLOOKUP(Q$2,Técnicos!$A$2:$A$100,IF(Projetos!W277=1,Técnicos!$F$2:$F$100,IF(Projetos!W277=2,Técnicos!$H$2:$H$100,Técnicos!$J$2:$J$100)),,0,1))</f>
        <v/>
      </c>
      <c r="R278" s="15" t="str" cm="1">
        <f t="array" ref="R278">IF(OR($B278="",R$2=""),"",Projetos!$K277/_xlfn.XLOOKUP(R$2,Técnicos!$A$2:$A$100,IF(Projetos!X277=1,Técnicos!$F$2:$F$100,IF(Projetos!X277=2,Técnicos!$H$2:$H$100,Técnicos!$J$2:$J$100)),,0,1))</f>
        <v/>
      </c>
      <c r="S278" s="15" t="str" cm="1">
        <f t="array" ref="S278">IF(OR($B278="",S$2=""),"",Projetos!$K277/_xlfn.XLOOKUP(S$2,Técnicos!$A$2:$A$100,IF(Projetos!Y277=1,Técnicos!$F$2:$F$100,IF(Projetos!Y277=2,Técnicos!$H$2:$H$100,Técnicos!$J$2:$J$100)),,0,1))</f>
        <v/>
      </c>
      <c r="T278" s="15" t="str" cm="1">
        <f t="array" ref="T278">IF(OR($B278="",T$2=""),"",Projetos!$K277/_xlfn.XLOOKUP(T$2,Técnicos!$A$2:$A$100,IF(Projetos!Z277=1,Técnicos!$F$2:$F$100,IF(Projetos!Z277=2,Técnicos!$H$2:$H$100,Técnicos!$J$2:$J$100)),,0,1))</f>
        <v/>
      </c>
      <c r="U278" s="15" t="str" cm="1">
        <f t="array" ref="U278">IF(OR($B278="",U$2=""),"",Projetos!$K277/_xlfn.XLOOKUP(U$2,Técnicos!$A$2:$A$100,IF(Projetos!AA277=1,Técnicos!$F$2:$F$100,IF(Projetos!AA277=2,Técnicos!$H$2:$H$100,Técnicos!$J$2:$J$100)),,0,1))</f>
        <v/>
      </c>
      <c r="V278" s="15" t="str" cm="1">
        <f t="array" ref="V278">IF(OR($B278="",V$2=""),"",Projetos!$K277/_xlfn.XLOOKUP(V$2,Técnicos!$A$2:$A$100,IF(Projetos!AB277=1,Técnicos!$F$2:$F$100,IF(Projetos!AB277=2,Técnicos!$H$2:$H$100,Técnicos!$J$2:$J$100)),,0,1))</f>
        <v/>
      </c>
      <c r="W278" s="15" t="str" cm="1">
        <f t="array" ref="W278">IF(OR($B278="",W$2=""),"",Projetos!$K277/_xlfn.XLOOKUP(W$2,Técnicos!$A$2:$A$100,IF(Projetos!AC277=1,Técnicos!$F$2:$F$100,IF(Projetos!AC277=2,Técnicos!$H$2:$H$100,Técnicos!$J$2:$J$100)),,0,1))</f>
        <v/>
      </c>
      <c r="X278" s="15" t="str" cm="1">
        <f t="array" ref="X278">IF(OR($B278="",X$2=""),"",Projetos!$K277/_xlfn.XLOOKUP(X$2,Técnicos!$A$2:$A$100,IF(Projetos!AD277=1,Técnicos!$F$2:$F$100,IF(Projetos!AD277=2,Técnicos!$H$2:$H$100,Técnicos!$J$2:$J$100)),,0,1))</f>
        <v/>
      </c>
      <c r="Y278" s="15" t="str" cm="1">
        <f t="array" ref="Y278">IF(OR($B278="",Y$2=""),"",Projetos!$K277/_xlfn.XLOOKUP(Y$2,Técnicos!$A$2:$A$100,IF(Projetos!AE277=1,Técnicos!$F$2:$F$100,IF(Projetos!AE277=2,Técnicos!$H$2:$H$100,Técnicos!$J$2:$J$100)),,0,1))</f>
        <v/>
      </c>
      <c r="Z278" s="15" t="str" cm="1">
        <f t="array" ref="Z278">IF(OR($B278="",Z$2=""),"",Projetos!$K277/_xlfn.XLOOKUP(Z$2,Técnicos!$A$2:$A$100,IF(Projetos!AF277=1,Técnicos!$F$2:$F$100,IF(Projetos!AF277=2,Técnicos!$H$2:$H$100,Técnicos!$J$2:$J$100)),,0,1))</f>
        <v/>
      </c>
      <c r="AA278" s="15" t="str" cm="1">
        <f t="array" ref="AA278">IF(OR($B278="",AA$2=""),"",Projetos!$K277/_xlfn.XLOOKUP(AA$2,Técnicos!$A$2:$A$100,IF(Projetos!AG277=1,Técnicos!$F$2:$F$100,IF(Projetos!AG277=2,Técnicos!$H$2:$H$100,Técnicos!$J$2:$J$100)),,0,1))</f>
        <v/>
      </c>
      <c r="AB278" s="15" t="str" cm="1">
        <f t="array" ref="AB278">IF(OR($B278="",AB$2=""),"",Projetos!$K277/_xlfn.XLOOKUP(AB$2,Técnicos!$A$2:$A$100,IF(Projetos!AH277=1,Técnicos!$F$2:$F$100,IF(Projetos!AH277=2,Técnicos!$H$2:$H$100,Técnicos!$J$2:$J$100)),,0,1))</f>
        <v/>
      </c>
      <c r="AC278" s="15" t="str" cm="1">
        <f t="array" ref="AC278">IF(OR($B278="",AC$2=""),"",Projetos!$K277/_xlfn.XLOOKUP(AC$2,Técnicos!$A$2:$A$100,IF(Projetos!AI277=1,Técnicos!$F$2:$F$100,IF(Projetos!AI277=2,Técnicos!$H$2:$H$100,Técnicos!$J$2:$J$100)),,0,1))</f>
        <v/>
      </c>
      <c r="AD278" s="15" t="str" cm="1">
        <f t="array" ref="AD278">IF(OR($B278="",AD$2=""),"",Projetos!$K277/_xlfn.XLOOKUP(AD$2,Técnicos!$A$2:$A$100,IF(Projetos!AJ277=1,Técnicos!$F$2:$F$100,IF(Projetos!AJ277=2,Técnicos!$H$2:$H$100,Técnicos!$J$2:$J$100)),,0,1))</f>
        <v/>
      </c>
      <c r="AE278" s="15" t="str" cm="1">
        <f t="array" ref="AE278">IF(OR($B278="",AE$2=""),"",Projetos!$K277/_xlfn.XLOOKUP(AE$2,Técnicos!$A$2:$A$100,IF(Projetos!AK277=1,Técnicos!$F$2:$F$100,IF(Projetos!AK277=2,Técnicos!$H$2:$H$100,Técnicos!$J$2:$J$100)),,0,1))</f>
        <v/>
      </c>
      <c r="AF278" s="15" t="str" cm="1">
        <f t="array" ref="AF278">IF(OR($B278="",AF$2=""),"",Projetos!$K277/_xlfn.XLOOKUP(AF$2,Técnicos!$A$2:$A$100,IF(Projetos!AL277=1,Técnicos!$F$2:$F$100,IF(Projetos!AL277=2,Técnicos!$H$2:$H$100,Técnicos!$J$2:$J$100)),,0,1))</f>
        <v/>
      </c>
      <c r="AG278" s="15" t="str" cm="1">
        <f t="array" ref="AG278">IF(OR($B278="",AG$2=""),"",Projetos!$K277/_xlfn.XLOOKUP(AG$2,Técnicos!$A$2:$A$100,IF(Projetos!AM277=1,Técnicos!$F$2:$F$100,IF(Projetos!AM277=2,Técnicos!$H$2:$H$100,Técnicos!$J$2:$J$100)),,0,1))</f>
        <v/>
      </c>
      <c r="AH278" s="15" t="str" cm="1">
        <f t="array" ref="AH278">IF(OR($B278="",AH$2=""),"",Projetos!$K277/_xlfn.XLOOKUP(AH$2,Técnicos!$A$2:$A$100,IF(Projetos!AN277=1,Técnicos!$F$2:$F$100,IF(Projetos!AN277=2,Técnicos!$H$2:$H$100,Técnicos!$J$2:$J$100)),,0,1))</f>
        <v/>
      </c>
      <c r="AI278" s="15" t="str" cm="1">
        <f t="array" ref="AI278">IF(OR($B278="",AI$2=""),"",Projetos!$K277/_xlfn.XLOOKUP(AI$2,Técnicos!$A$2:$A$100,IF(Projetos!AO277=1,Técnicos!$F$2:$F$100,IF(Projetos!AO277=2,Técnicos!$H$2:$H$100,Técnicos!$J$2:$J$100)),,0,1))</f>
        <v/>
      </c>
      <c r="AJ278" s="15" t="str" cm="1">
        <f t="array" ref="AJ278">IF(OR($B278="",AJ$2=""),"",Projetos!$K277/_xlfn.XLOOKUP(AJ$2,Técnicos!$A$2:$A$100,IF(Projetos!AP277=1,Técnicos!$F$2:$F$100,IF(Projetos!AP277=2,Técnicos!$H$2:$H$100,Técnicos!$J$2:$J$100)),,0,1))</f>
        <v/>
      </c>
      <c r="AK278" s="15" t="str" cm="1">
        <f t="array" ref="AK278">IF(OR($B278="",AK$2=""),"",Projetos!$K277/_xlfn.XLOOKUP(AK$2,Técnicos!$A$2:$A$100,IF(Projetos!AQ277=1,Técnicos!$F$2:$F$100,IF(Projetos!AQ277=2,Técnicos!$H$2:$H$100,Técnicos!$J$2:$J$100)),,0,1))</f>
        <v/>
      </c>
      <c r="AL278" s="15" t="str" cm="1">
        <f t="array" ref="AL278">IF(OR($B278="",AL$2=""),"",Projetos!$K277*_xlfn.XLOOKUP(AL$2,Técnicos!$A$2:$A$100,IF(Projetos!AR277=1,Técnicos!$F$2:$F$100,IF(Projetos!AR277=2,Técnicos!$H$2:$H$100,Técnicos!$J$2:$J$100)),,0,1))</f>
        <v/>
      </c>
      <c r="AM278" s="15" t="str" cm="1">
        <f t="array" ref="AM278">IF(OR($B278="",AM$2=""),"",Projetos!$K277*_xlfn.XLOOKUP(AM$2,Técnicos!$A$2:$A$100,IF(Projetos!AS277=1,Técnicos!$F$2:$F$100,IF(Projetos!AS277=2,Técnicos!$H$2:$H$100,Técnicos!$J$2:$J$100)),,0,1))</f>
        <v/>
      </c>
      <c r="AN278" s="15" t="str" cm="1">
        <f t="array" ref="AN278">IF(OR($B278="",AN$2=""),"",Projetos!$K277*_xlfn.XLOOKUP(AN$2,Técnicos!$A$2:$A$100,IF(Projetos!AT277=1,Técnicos!$F$2:$F$100,IF(Projetos!AT277=2,Técnicos!$H$2:$H$100,Técnicos!$J$2:$J$100)),,0,1))</f>
        <v/>
      </c>
      <c r="AO278" s="15" t="str" cm="1">
        <f t="array" ref="AO278">IF(OR($B278="",AO$2=""),"",Projetos!$K277*_xlfn.XLOOKUP(AO$2,Técnicos!$A$2:$A$100,IF(Projetos!AU277=1,Técnicos!$F$2:$F$100,IF(Projetos!AU277=2,Técnicos!$H$2:$H$100,Técnicos!$J$2:$J$100)),,0,1))</f>
        <v/>
      </c>
      <c r="AP278" s="15" t="str" cm="1">
        <f t="array" ref="AP278">IF(OR($B278="",AP$2=""),"",Projetos!$K277*_xlfn.XLOOKUP(AP$2,Técnicos!$A$2:$A$100,IF(Projetos!AV277=1,Técnicos!$F$2:$F$100,IF(Projetos!AV277=2,Técnicos!$H$2:$H$100,Técnicos!$J$2:$J$100)),,0,1))</f>
        <v/>
      </c>
      <c r="AQ278" s="15" t="str" cm="1">
        <f t="array" ref="AQ278">IF(OR($B278="",AQ$2=""),"",Projetos!$K277*_xlfn.XLOOKUP(AQ$2,Técnicos!$A$2:$A$100,IF(Projetos!AW277=1,Técnicos!$F$2:$F$100,IF(Projetos!AW277=2,Técnicos!$H$2:$H$100,Técnicos!$J$2:$J$100)),,0,1))</f>
        <v/>
      </c>
      <c r="AR278" s="15" t="str" cm="1">
        <f t="array" ref="AR278">IF(OR($B278="",AR$2=""),"",Projetos!$K277*_xlfn.XLOOKUP(AR$2,Técnicos!$A$2:$A$100,IF(Projetos!AX277=1,Técnicos!$F$2:$F$100,IF(Projetos!AX277=2,Técnicos!$H$2:$H$100,Técnicos!$J$2:$J$100)),,0,1))</f>
        <v/>
      </c>
      <c r="AS278" s="15" t="str" cm="1">
        <f t="array" ref="AS278">IF(OR($B278="",AS$2=""),"",Projetos!$K277*_xlfn.XLOOKUP(AS$2,Técnicos!$A$2:$A$100,IF(Projetos!AY277=1,Técnicos!$F$2:$F$100,IF(Projetos!AY277=2,Técnicos!$H$2:$H$100,Técnicos!$J$2:$J$100)),,0,1))</f>
        <v/>
      </c>
      <c r="AT278" s="15" t="str" cm="1">
        <f t="array" ref="AT278">IF(OR($B278="",AT$2=""),"",Projetos!$K277*_xlfn.XLOOKUP(AT$2,Técnicos!$A$2:$A$100,IF(Projetos!AZ277=1,Técnicos!$F$2:$F$100,IF(Projetos!AZ277=2,Técnicos!$H$2:$H$100,Técnicos!$J$2:$J$100)),,0,1))</f>
        <v/>
      </c>
      <c r="AU278" s="15" t="str" cm="1">
        <f t="array" ref="AU278">IF(OR($B278="",AU$2=""),"",Projetos!$K277*_xlfn.XLOOKUP(AU$2,Técnicos!$A$2:$A$100,IF(Projetos!BA277=1,Técnicos!$F$2:$F$100,IF(Projetos!BA277=2,Técnicos!$H$2:$H$100,Técnicos!$J$2:$J$100)),,0,1))</f>
        <v/>
      </c>
      <c r="AV278" s="15" t="str" cm="1">
        <f t="array" ref="AV278">IF(OR($B278="",AV$2=""),"",Projetos!$K277*_xlfn.XLOOKUP(AV$2,Técnicos!$A$2:$A$100,IF(Projetos!BB277=1,Técnicos!$F$2:$F$100,IF(Projetos!BB277=2,Técnicos!$H$2:$H$100,Técnicos!$J$2:$J$100)),,0,1))</f>
        <v/>
      </c>
      <c r="AW278" s="15" t="str" cm="1">
        <f t="array" ref="AW278">IF(OR($B278="",AW$2=""),"",Projetos!$K277*_xlfn.XLOOKUP(AW$2,Técnicos!$A$2:$A$100,IF(Projetos!BC277=1,Técnicos!$F$2:$F$100,IF(Projetos!BC277=2,Técnicos!$H$2:$H$100,Técnicos!$J$2:$J$100)),,0,1))</f>
        <v/>
      </c>
      <c r="AX278" s="15" t="str" cm="1">
        <f t="array" ref="AX278">IF(OR($B278="",AX$2=""),"",Projetos!$K277*_xlfn.XLOOKUP(AX$2,Técnicos!$A$2:$A$100,IF(Projetos!BD277=1,Técnicos!$F$2:$F$100,IF(Projetos!BD277=2,Técnicos!$H$2:$H$100,Técnicos!$J$2:$J$100)),,0,1))</f>
        <v/>
      </c>
      <c r="AY278" s="15" t="str" cm="1">
        <f t="array" ref="AY278">IF(OR($B278="",AY$2=""),"",Projetos!$K277*_xlfn.XLOOKUP(AY$2,Técnicos!$A$2:$A$100,IF(Projetos!BE277=1,Técnicos!$F$2:$F$100,IF(Projetos!BE277=2,Técnicos!$H$2:$H$100,Técnicos!$J$2:$J$100)),,0,1))</f>
        <v/>
      </c>
      <c r="AZ278" s="15" t="str" cm="1">
        <f t="array" ref="AZ278">IF(OR($B278="",AZ$2=""),"",Projetos!$K277*_xlfn.XLOOKUP(AZ$2,Técnicos!$A$2:$A$100,IF(Projetos!BF277=1,Técnicos!$F$2:$F$100,IF(Projetos!BF277=2,Técnicos!$H$2:$H$100,Técnicos!$J$2:$J$100)),,0,1))</f>
        <v/>
      </c>
      <c r="BA278" s="15" t="str" cm="1">
        <f t="array" ref="BA278">IF(OR($B278="",BA$2=""),"",Projetos!$K277*_xlfn.XLOOKUP(BA$2,Técnicos!$A$2:$A$100,IF(Projetos!BG277=1,Técnicos!$F$2:$F$100,IF(Projetos!BG277=2,Técnicos!$H$2:$H$100,Técnicos!$J$2:$J$100)),,0,1))</f>
        <v/>
      </c>
      <c r="BB278" s="15" t="str" cm="1">
        <f t="array" ref="BB278">IF(OR($B278="",BB$2=""),"",Projetos!$K277*_xlfn.XLOOKUP(BB$2,Técnicos!$A$2:$A$100,IF(Projetos!BH277=1,Técnicos!$F$2:$F$100,IF(Projetos!BH277=2,Técnicos!$H$2:$H$100,Técnicos!$J$2:$J$100)),,0,1))</f>
        <v/>
      </c>
      <c r="BC278" s="15" t="str" cm="1">
        <f t="array" ref="BC278">IF(OR($B278="",BC$2=""),"",Projetos!$K277*_xlfn.XLOOKUP(BC$2,Técnicos!$A$2:$A$100,IF(Projetos!BI277=1,Técnicos!$F$2:$F$100,IF(Projetos!BI277=2,Técnicos!$H$2:$H$100,Técnicos!$J$2:$J$100)),,0,1))</f>
        <v/>
      </c>
      <c r="BD278" s="15" t="str" cm="1">
        <f t="array" ref="BD278">IF(OR($B278="",BD$2=""),"",Projetos!$K277*_xlfn.XLOOKUP(BD$2,Técnicos!$A$2:$A$100,IF(Projetos!BJ277=1,Técnicos!$F$2:$F$100,IF(Projetos!BJ277=2,Técnicos!$H$2:$H$100,Técnicos!$J$2:$J$100)),,0,1))</f>
        <v/>
      </c>
      <c r="BE278" s="15" t="str" cm="1">
        <f t="array" ref="BE278">IF(OR($B278="",BE$2=""),"",Projetos!$K277*_xlfn.XLOOKUP(BE$2,Técnicos!$A$2:$A$100,IF(Projetos!BK277=1,Técnicos!$F$2:$F$100,IF(Projetos!BK277=2,Técnicos!$H$2:$H$100,Técnicos!$J$2:$J$100)),,0,1))</f>
        <v/>
      </c>
      <c r="BF278" s="15" t="str" cm="1">
        <f t="array" ref="BF278">IF(OR($B278="",BF$2=""),"",Projetos!$K277*_xlfn.XLOOKUP(BF$2,Técnicos!$A$2:$A$100,IF(Projetos!BL277=1,Técnicos!$F$2:$F$100,IF(Projetos!BL277=2,Técnicos!$H$2:$H$100,Técnicos!$J$2:$J$100)),,0,1))</f>
        <v/>
      </c>
      <c r="BG278" s="15" t="str" cm="1">
        <f t="array" ref="BG278">IF(OR($B278="",BG$2=""),"",Projetos!$K277*_xlfn.XLOOKUP(BG$2,Técnicos!$A$2:$A$100,IF(Projetos!BM277=1,Técnicos!$F$2:$F$100,IF(Projetos!BM277=2,Técnicos!$H$2:$H$100,Técnicos!$J$2:$J$100)),,0,1))</f>
        <v/>
      </c>
      <c r="BH278" s="15" t="str" cm="1">
        <f t="array" ref="BH278">IF(OR($B278="",BH$2=""),"",Projetos!$K277*_xlfn.XLOOKUP(BH$2,Técnicos!$A$2:$A$100,IF(Projetos!BN277=1,Técnicos!$F$2:$F$100,IF(Projetos!BN277=2,Técnicos!$H$2:$H$100,Técnicos!$J$2:$J$100)),,0,1))</f>
        <v/>
      </c>
      <c r="BI278" s="15" t="str" cm="1">
        <f t="array" ref="BI278">IF(OR($B278="",BI$2=""),"",Projetos!$K277*_xlfn.XLOOKUP(BI$2,Técnicos!$A$2:$A$100,IF(Projetos!BO277=1,Técnicos!$F$2:$F$100,IF(Projetos!BO277=2,Técnicos!$H$2:$H$100,Técnicos!$J$2:$J$100)),,0,1))</f>
        <v/>
      </c>
      <c r="BJ278" s="15" t="str" cm="1">
        <f t="array" ref="BJ278">IF(OR($B278="",BJ$2=""),"",Projetos!$K277*_xlfn.XLOOKUP(BJ$2,Técnicos!$A$2:$A$100,IF(Projetos!BP277=1,Técnicos!$F$2:$F$100,IF(Projetos!BP277=2,Técnicos!$H$2:$H$100,Técnicos!$J$2:$J$100)),,0,1))</f>
        <v/>
      </c>
      <c r="BK278" s="15" t="str" cm="1">
        <f t="array" ref="BK278">IF(OR($B278="",BK$2=""),"",Projetos!$K277*_xlfn.XLOOKUP(BK$2,Técnicos!$A$2:$A$100,IF(Projetos!BQ277=1,Técnicos!$F$2:$F$100,IF(Projetos!BQ277=2,Técnicos!$H$2:$H$100,Técnicos!$J$2:$J$100)),,0,1))</f>
        <v/>
      </c>
      <c r="BL278" s="15" t="str" cm="1">
        <f t="array" ref="BL278">IF(OR($B278="",BL$2=""),"",Projetos!$K277*_xlfn.XLOOKUP(BL$2,Técnicos!$A$2:$A$100,IF(Projetos!BR277=1,Técnicos!$F$2:$F$100,IF(Projetos!BR277=2,Técnicos!$H$2:$H$100,Técnicos!$J$2:$J$100)),,0,1))</f>
        <v/>
      </c>
      <c r="BM278" s="15" t="str" cm="1">
        <f t="array" ref="BM278">IF(OR($B278="",BM$2=""),"",Projetos!$K277*_xlfn.XLOOKUP(BM$2,Técnicos!$A$2:$A$100,IF(Projetos!BS277=1,Técnicos!$F$2:$F$100,IF(Projetos!BS277=2,Técnicos!$H$2:$H$100,Técnicos!$J$2:$J$100)),,0,1))</f>
        <v/>
      </c>
      <c r="BN278" s="15" t="str" cm="1">
        <f t="array" ref="BN278">IF(OR($B278="",BN$2=""),"",Projetos!$K277*_xlfn.XLOOKUP(BN$2,Técnicos!$A$2:$A$100,IF(Projetos!BT277=1,Técnicos!$F$2:$F$100,IF(Projetos!BT277=2,Técnicos!$H$2:$H$100,Técnicos!$J$2:$J$100)),,0,1))</f>
        <v/>
      </c>
      <c r="BO278" s="15" t="str" cm="1">
        <f t="array" ref="BO278">IF(OR($B278="",BO$2=""),"",Projetos!$K277*_xlfn.XLOOKUP(BO$2,Técnicos!$A$2:$A$100,IF(Projetos!BU277=1,Técnicos!$F$2:$F$100,IF(Projetos!BU277=2,Técnicos!$H$2:$H$100,Técnicos!$J$2:$J$100)),,0,1))</f>
        <v/>
      </c>
      <c r="BP278" s="15" t="str" cm="1">
        <f t="array" ref="BP278">IF(OR($B278="",BP$2=""),"",Projetos!$K277*_xlfn.XLOOKUP(BP$2,Técnicos!$A$2:$A$100,IF(Projetos!BV277=1,Técnicos!$F$2:$F$100,IF(Projetos!BV277=2,Técnicos!$H$2:$H$100,Técnicos!$J$2:$J$100)),,0,1))</f>
        <v/>
      </c>
      <c r="BQ278" s="15" t="str" cm="1">
        <f t="array" ref="BQ278">IF(OR($B278="",BQ$2=""),"",Projetos!$K277*_xlfn.XLOOKUP(BQ$2,Técnicos!$A$2:$A$100,IF(Projetos!BW277=1,Técnicos!$F$2:$F$100,IF(Projetos!BW277=2,Técnicos!$H$2:$H$100,Técnicos!$J$2:$J$100)),,0,1))</f>
        <v/>
      </c>
    </row>
    <row r="279" spans="3:69" x14ac:dyDescent="0.3">
      <c r="C279" s="15" t="str" cm="1">
        <f t="array" ref="C279">IF(OR($B279="",C$2=""),"",Projetos!$K278/_xlfn.XLOOKUP(C$2,Técnicos!$A$2:$A$100,IF(Projetos!I278=1,Técnicos!$F$2:$F$100,IF(Projetos!I278=2,Técnicos!$H$2:$H$100,Técnicos!$J$2:$J$100)),,0,1))</f>
        <v/>
      </c>
      <c r="D279" s="15" t="str" cm="1">
        <f t="array" ref="D279">IF(OR($B279="",D$2=""),"",Projetos!$K278/_xlfn.XLOOKUP(D$2,Técnicos!$A$2:$A$100,IF(Projetos!J278=1,Técnicos!$F$2:$F$100,IF(Projetos!J278=2,Técnicos!$H$2:$H$100,Técnicos!$J$2:$J$100)),,0,1))</f>
        <v/>
      </c>
      <c r="E279" s="15" t="str" cm="1">
        <f t="array" ref="E279">IF(OR($B279="",E$2=""),"",Projetos!$K278/_xlfn.XLOOKUP(E$2,Técnicos!$A$2:$A$100,IF(Projetos!K278=1,Técnicos!$F$2:$F$100,IF(Projetos!K278=2,Técnicos!$H$2:$H$100,Técnicos!$J$2:$J$100)),,0,1))</f>
        <v/>
      </c>
      <c r="F279" s="15" t="str" cm="1">
        <f t="array" ref="F279">IF(OR($B279="",F$2=""),"",Projetos!$K278/_xlfn.XLOOKUP(F$2,Técnicos!$A$2:$A$100,IF(Projetos!L278=1,Técnicos!$F$2:$F$100,IF(Projetos!L278=2,Técnicos!$H$2:$H$100,Técnicos!$J$2:$J$100)),,0,1))</f>
        <v/>
      </c>
      <c r="G279" s="15" t="str" cm="1">
        <f t="array" ref="G279">IF(OR($B279="",G$2=""),"",Projetos!$K278/_xlfn.XLOOKUP(G$2,Técnicos!$A$2:$A$100,IF(Projetos!M278=1,Técnicos!$F$2:$F$100,IF(Projetos!M278=2,Técnicos!$H$2:$H$100,Técnicos!$J$2:$J$100)),,0,1))</f>
        <v/>
      </c>
      <c r="H279" s="15" t="str" cm="1">
        <f t="array" ref="H279">IF(OR($B279="",H$2=""),"",Projetos!$K278/_xlfn.XLOOKUP(H$2,Técnicos!$A$2:$A$100,IF(Projetos!N278=1,Técnicos!$F$2:$F$100,IF(Projetos!N278=2,Técnicos!$H$2:$H$100,Técnicos!$J$2:$J$100)),,0,1))</f>
        <v/>
      </c>
      <c r="I279" s="15" t="str" cm="1">
        <f t="array" ref="I279">IF(OR($B279="",I$2=""),"",Projetos!$K278/_xlfn.XLOOKUP(I$2,Técnicos!$A$2:$A$100,IF(Projetos!O278=1,Técnicos!$F$2:$F$100,IF(Projetos!O278=2,Técnicos!$H$2:$H$100,Técnicos!$J$2:$J$100)),,0,1))</f>
        <v/>
      </c>
      <c r="J279" s="15" t="str" cm="1">
        <f t="array" ref="J279">IF(OR($B279="",J$2=""),"",Projetos!$K278/_xlfn.XLOOKUP(J$2,Técnicos!$A$2:$A$100,IF(Projetos!P278=1,Técnicos!$F$2:$F$100,IF(Projetos!P278=2,Técnicos!$H$2:$H$100,Técnicos!$J$2:$J$100)),,0,1))</f>
        <v/>
      </c>
      <c r="K279" s="15" t="str" cm="1">
        <f t="array" ref="K279">IF(OR($B279="",K$2=""),"",Projetos!$K278/_xlfn.XLOOKUP(K$2,Técnicos!$A$2:$A$100,IF(Projetos!Q278=1,Técnicos!$F$2:$F$100,IF(Projetos!Q278=2,Técnicos!$H$2:$H$100,Técnicos!$J$2:$J$100)),,0,1))</f>
        <v/>
      </c>
      <c r="L279" s="15" t="str" cm="1">
        <f t="array" ref="L279">IF(OR($B279="",L$2=""),"",Projetos!$K278/_xlfn.XLOOKUP(L$2,Técnicos!$A$2:$A$100,IF(Projetos!R278=1,Técnicos!$F$2:$F$100,IF(Projetos!R278=2,Técnicos!$H$2:$H$100,Técnicos!$J$2:$J$100)),,0,1))</f>
        <v/>
      </c>
      <c r="M279" s="15" t="str" cm="1">
        <f t="array" ref="M279">IF(OR($B279="",M$2=""),"",Projetos!$K278/_xlfn.XLOOKUP(M$2,Técnicos!$A$2:$A$100,IF(Projetos!S278=1,Técnicos!$F$2:$F$100,IF(Projetos!S278=2,Técnicos!$H$2:$H$100,Técnicos!$J$2:$J$100)),,0,1))</f>
        <v/>
      </c>
      <c r="N279" s="15" t="str" cm="1">
        <f t="array" ref="N279">IF(OR($B279="",N$2=""),"",Projetos!$K278/_xlfn.XLOOKUP(N$2,Técnicos!$A$2:$A$100,IF(Projetos!T278=1,Técnicos!$F$2:$F$100,IF(Projetos!T278=2,Técnicos!$H$2:$H$100,Técnicos!$J$2:$J$100)),,0,1))</f>
        <v/>
      </c>
      <c r="O279" s="15" t="str" cm="1">
        <f t="array" ref="O279">IF(OR($B279="",O$2=""),"",Projetos!$K278/_xlfn.XLOOKUP(O$2,Técnicos!$A$2:$A$100,IF(Projetos!U278=1,Técnicos!$F$2:$F$100,IF(Projetos!U278=2,Técnicos!$H$2:$H$100,Técnicos!$J$2:$J$100)),,0,1))</f>
        <v/>
      </c>
      <c r="P279" s="15" t="str" cm="1">
        <f t="array" ref="P279">IF(OR($B279="",P$2=""),"",Projetos!$K278/_xlfn.XLOOKUP(P$2,Técnicos!$A$2:$A$100,IF(Projetos!V278=1,Técnicos!$F$2:$F$100,IF(Projetos!V278=2,Técnicos!$H$2:$H$100,Técnicos!$J$2:$J$100)),,0,1))</f>
        <v/>
      </c>
      <c r="Q279" s="15" t="str" cm="1">
        <f t="array" ref="Q279">IF(OR($B279="",Q$2=""),"",Projetos!$K278/_xlfn.XLOOKUP(Q$2,Técnicos!$A$2:$A$100,IF(Projetos!W278=1,Técnicos!$F$2:$F$100,IF(Projetos!W278=2,Técnicos!$H$2:$H$100,Técnicos!$J$2:$J$100)),,0,1))</f>
        <v/>
      </c>
      <c r="R279" s="15" t="str" cm="1">
        <f t="array" ref="R279">IF(OR($B279="",R$2=""),"",Projetos!$K278/_xlfn.XLOOKUP(R$2,Técnicos!$A$2:$A$100,IF(Projetos!X278=1,Técnicos!$F$2:$F$100,IF(Projetos!X278=2,Técnicos!$H$2:$H$100,Técnicos!$J$2:$J$100)),,0,1))</f>
        <v/>
      </c>
      <c r="S279" s="15" t="str" cm="1">
        <f t="array" ref="S279">IF(OR($B279="",S$2=""),"",Projetos!$K278/_xlfn.XLOOKUP(S$2,Técnicos!$A$2:$A$100,IF(Projetos!Y278=1,Técnicos!$F$2:$F$100,IF(Projetos!Y278=2,Técnicos!$H$2:$H$100,Técnicos!$J$2:$J$100)),,0,1))</f>
        <v/>
      </c>
      <c r="T279" s="15" t="str" cm="1">
        <f t="array" ref="T279">IF(OR($B279="",T$2=""),"",Projetos!$K278/_xlfn.XLOOKUP(T$2,Técnicos!$A$2:$A$100,IF(Projetos!Z278=1,Técnicos!$F$2:$F$100,IF(Projetos!Z278=2,Técnicos!$H$2:$H$100,Técnicos!$J$2:$J$100)),,0,1))</f>
        <v/>
      </c>
      <c r="U279" s="15" t="str" cm="1">
        <f t="array" ref="U279">IF(OR($B279="",U$2=""),"",Projetos!$K278/_xlfn.XLOOKUP(U$2,Técnicos!$A$2:$A$100,IF(Projetos!AA278=1,Técnicos!$F$2:$F$100,IF(Projetos!AA278=2,Técnicos!$H$2:$H$100,Técnicos!$J$2:$J$100)),,0,1))</f>
        <v/>
      </c>
      <c r="V279" s="15" t="str" cm="1">
        <f t="array" ref="V279">IF(OR($B279="",V$2=""),"",Projetos!$K278/_xlfn.XLOOKUP(V$2,Técnicos!$A$2:$A$100,IF(Projetos!AB278=1,Técnicos!$F$2:$F$100,IF(Projetos!AB278=2,Técnicos!$H$2:$H$100,Técnicos!$J$2:$J$100)),,0,1))</f>
        <v/>
      </c>
      <c r="W279" s="15" t="str" cm="1">
        <f t="array" ref="W279">IF(OR($B279="",W$2=""),"",Projetos!$K278/_xlfn.XLOOKUP(W$2,Técnicos!$A$2:$A$100,IF(Projetos!AC278=1,Técnicos!$F$2:$F$100,IF(Projetos!AC278=2,Técnicos!$H$2:$H$100,Técnicos!$J$2:$J$100)),,0,1))</f>
        <v/>
      </c>
      <c r="X279" s="15" t="str" cm="1">
        <f t="array" ref="X279">IF(OR($B279="",X$2=""),"",Projetos!$K278/_xlfn.XLOOKUP(X$2,Técnicos!$A$2:$A$100,IF(Projetos!AD278=1,Técnicos!$F$2:$F$100,IF(Projetos!AD278=2,Técnicos!$H$2:$H$100,Técnicos!$J$2:$J$100)),,0,1))</f>
        <v/>
      </c>
      <c r="Y279" s="15" t="str" cm="1">
        <f t="array" ref="Y279">IF(OR($B279="",Y$2=""),"",Projetos!$K278/_xlfn.XLOOKUP(Y$2,Técnicos!$A$2:$A$100,IF(Projetos!AE278=1,Técnicos!$F$2:$F$100,IF(Projetos!AE278=2,Técnicos!$H$2:$H$100,Técnicos!$J$2:$J$100)),,0,1))</f>
        <v/>
      </c>
      <c r="Z279" s="15" t="str" cm="1">
        <f t="array" ref="Z279">IF(OR($B279="",Z$2=""),"",Projetos!$K278/_xlfn.XLOOKUP(Z$2,Técnicos!$A$2:$A$100,IF(Projetos!AF278=1,Técnicos!$F$2:$F$100,IF(Projetos!AF278=2,Técnicos!$H$2:$H$100,Técnicos!$J$2:$J$100)),,0,1))</f>
        <v/>
      </c>
      <c r="AA279" s="15" t="str" cm="1">
        <f t="array" ref="AA279">IF(OR($B279="",AA$2=""),"",Projetos!$K278/_xlfn.XLOOKUP(AA$2,Técnicos!$A$2:$A$100,IF(Projetos!AG278=1,Técnicos!$F$2:$F$100,IF(Projetos!AG278=2,Técnicos!$H$2:$H$100,Técnicos!$J$2:$J$100)),,0,1))</f>
        <v/>
      </c>
      <c r="AB279" s="15" t="str" cm="1">
        <f t="array" ref="AB279">IF(OR($B279="",AB$2=""),"",Projetos!$K278/_xlfn.XLOOKUP(AB$2,Técnicos!$A$2:$A$100,IF(Projetos!AH278=1,Técnicos!$F$2:$F$100,IF(Projetos!AH278=2,Técnicos!$H$2:$H$100,Técnicos!$J$2:$J$100)),,0,1))</f>
        <v/>
      </c>
      <c r="AC279" s="15" t="str" cm="1">
        <f t="array" ref="AC279">IF(OR($B279="",AC$2=""),"",Projetos!$K278/_xlfn.XLOOKUP(AC$2,Técnicos!$A$2:$A$100,IF(Projetos!AI278=1,Técnicos!$F$2:$F$100,IF(Projetos!AI278=2,Técnicos!$H$2:$H$100,Técnicos!$J$2:$J$100)),,0,1))</f>
        <v/>
      </c>
      <c r="AD279" s="15" t="str" cm="1">
        <f t="array" ref="AD279">IF(OR($B279="",AD$2=""),"",Projetos!$K278/_xlfn.XLOOKUP(AD$2,Técnicos!$A$2:$A$100,IF(Projetos!AJ278=1,Técnicos!$F$2:$F$100,IF(Projetos!AJ278=2,Técnicos!$H$2:$H$100,Técnicos!$J$2:$J$100)),,0,1))</f>
        <v/>
      </c>
      <c r="AE279" s="15" t="str" cm="1">
        <f t="array" ref="AE279">IF(OR($B279="",AE$2=""),"",Projetos!$K278/_xlfn.XLOOKUP(AE$2,Técnicos!$A$2:$A$100,IF(Projetos!AK278=1,Técnicos!$F$2:$F$100,IF(Projetos!AK278=2,Técnicos!$H$2:$H$100,Técnicos!$J$2:$J$100)),,0,1))</f>
        <v/>
      </c>
      <c r="AF279" s="15" t="str" cm="1">
        <f t="array" ref="AF279">IF(OR($B279="",AF$2=""),"",Projetos!$K278/_xlfn.XLOOKUP(AF$2,Técnicos!$A$2:$A$100,IF(Projetos!AL278=1,Técnicos!$F$2:$F$100,IF(Projetos!AL278=2,Técnicos!$H$2:$H$100,Técnicos!$J$2:$J$100)),,0,1))</f>
        <v/>
      </c>
      <c r="AG279" s="15" t="str" cm="1">
        <f t="array" ref="AG279">IF(OR($B279="",AG$2=""),"",Projetos!$K278/_xlfn.XLOOKUP(AG$2,Técnicos!$A$2:$A$100,IF(Projetos!AM278=1,Técnicos!$F$2:$F$100,IF(Projetos!AM278=2,Técnicos!$H$2:$H$100,Técnicos!$J$2:$J$100)),,0,1))</f>
        <v/>
      </c>
      <c r="AH279" s="15" t="str" cm="1">
        <f t="array" ref="AH279">IF(OR($B279="",AH$2=""),"",Projetos!$K278/_xlfn.XLOOKUP(AH$2,Técnicos!$A$2:$A$100,IF(Projetos!AN278=1,Técnicos!$F$2:$F$100,IF(Projetos!AN278=2,Técnicos!$H$2:$H$100,Técnicos!$J$2:$J$100)),,0,1))</f>
        <v/>
      </c>
      <c r="AI279" s="15" t="str" cm="1">
        <f t="array" ref="AI279">IF(OR($B279="",AI$2=""),"",Projetos!$K278/_xlfn.XLOOKUP(AI$2,Técnicos!$A$2:$A$100,IF(Projetos!AO278=1,Técnicos!$F$2:$F$100,IF(Projetos!AO278=2,Técnicos!$H$2:$H$100,Técnicos!$J$2:$J$100)),,0,1))</f>
        <v/>
      </c>
      <c r="AJ279" s="15" t="str" cm="1">
        <f t="array" ref="AJ279">IF(OR($B279="",AJ$2=""),"",Projetos!$K278/_xlfn.XLOOKUP(AJ$2,Técnicos!$A$2:$A$100,IF(Projetos!AP278=1,Técnicos!$F$2:$F$100,IF(Projetos!AP278=2,Técnicos!$H$2:$H$100,Técnicos!$J$2:$J$100)),,0,1))</f>
        <v/>
      </c>
      <c r="AK279" s="15" t="str" cm="1">
        <f t="array" ref="AK279">IF(OR($B279="",AK$2=""),"",Projetos!$K278/_xlfn.XLOOKUP(AK$2,Técnicos!$A$2:$A$100,IF(Projetos!AQ278=1,Técnicos!$F$2:$F$100,IF(Projetos!AQ278=2,Técnicos!$H$2:$H$100,Técnicos!$J$2:$J$100)),,0,1))</f>
        <v/>
      </c>
      <c r="AL279" s="15" t="str" cm="1">
        <f t="array" ref="AL279">IF(OR($B279="",AL$2=""),"",Projetos!$K278*_xlfn.XLOOKUP(AL$2,Técnicos!$A$2:$A$100,IF(Projetos!AR278=1,Técnicos!$F$2:$F$100,IF(Projetos!AR278=2,Técnicos!$H$2:$H$100,Técnicos!$J$2:$J$100)),,0,1))</f>
        <v/>
      </c>
      <c r="AM279" s="15" t="str" cm="1">
        <f t="array" ref="AM279">IF(OR($B279="",AM$2=""),"",Projetos!$K278*_xlfn.XLOOKUP(AM$2,Técnicos!$A$2:$A$100,IF(Projetos!AS278=1,Técnicos!$F$2:$F$100,IF(Projetos!AS278=2,Técnicos!$H$2:$H$100,Técnicos!$J$2:$J$100)),,0,1))</f>
        <v/>
      </c>
      <c r="AN279" s="15" t="str" cm="1">
        <f t="array" ref="AN279">IF(OR($B279="",AN$2=""),"",Projetos!$K278*_xlfn.XLOOKUP(AN$2,Técnicos!$A$2:$A$100,IF(Projetos!AT278=1,Técnicos!$F$2:$F$100,IF(Projetos!AT278=2,Técnicos!$H$2:$H$100,Técnicos!$J$2:$J$100)),,0,1))</f>
        <v/>
      </c>
      <c r="AO279" s="15" t="str" cm="1">
        <f t="array" ref="AO279">IF(OR($B279="",AO$2=""),"",Projetos!$K278*_xlfn.XLOOKUP(AO$2,Técnicos!$A$2:$A$100,IF(Projetos!AU278=1,Técnicos!$F$2:$F$100,IF(Projetos!AU278=2,Técnicos!$H$2:$H$100,Técnicos!$J$2:$J$100)),,0,1))</f>
        <v/>
      </c>
      <c r="AP279" s="15" t="str" cm="1">
        <f t="array" ref="AP279">IF(OR($B279="",AP$2=""),"",Projetos!$K278*_xlfn.XLOOKUP(AP$2,Técnicos!$A$2:$A$100,IF(Projetos!AV278=1,Técnicos!$F$2:$F$100,IF(Projetos!AV278=2,Técnicos!$H$2:$H$100,Técnicos!$J$2:$J$100)),,0,1))</f>
        <v/>
      </c>
      <c r="AQ279" s="15" t="str" cm="1">
        <f t="array" ref="AQ279">IF(OR($B279="",AQ$2=""),"",Projetos!$K278*_xlfn.XLOOKUP(AQ$2,Técnicos!$A$2:$A$100,IF(Projetos!AW278=1,Técnicos!$F$2:$F$100,IF(Projetos!AW278=2,Técnicos!$H$2:$H$100,Técnicos!$J$2:$J$100)),,0,1))</f>
        <v/>
      </c>
      <c r="AR279" s="15" t="str" cm="1">
        <f t="array" ref="AR279">IF(OR($B279="",AR$2=""),"",Projetos!$K278*_xlfn.XLOOKUP(AR$2,Técnicos!$A$2:$A$100,IF(Projetos!AX278=1,Técnicos!$F$2:$F$100,IF(Projetos!AX278=2,Técnicos!$H$2:$H$100,Técnicos!$J$2:$J$100)),,0,1))</f>
        <v/>
      </c>
      <c r="AS279" s="15" t="str" cm="1">
        <f t="array" ref="AS279">IF(OR($B279="",AS$2=""),"",Projetos!$K278*_xlfn.XLOOKUP(AS$2,Técnicos!$A$2:$A$100,IF(Projetos!AY278=1,Técnicos!$F$2:$F$100,IF(Projetos!AY278=2,Técnicos!$H$2:$H$100,Técnicos!$J$2:$J$100)),,0,1))</f>
        <v/>
      </c>
      <c r="AT279" s="15" t="str" cm="1">
        <f t="array" ref="AT279">IF(OR($B279="",AT$2=""),"",Projetos!$K278*_xlfn.XLOOKUP(AT$2,Técnicos!$A$2:$A$100,IF(Projetos!AZ278=1,Técnicos!$F$2:$F$100,IF(Projetos!AZ278=2,Técnicos!$H$2:$H$100,Técnicos!$J$2:$J$100)),,0,1))</f>
        <v/>
      </c>
      <c r="AU279" s="15" t="str" cm="1">
        <f t="array" ref="AU279">IF(OR($B279="",AU$2=""),"",Projetos!$K278*_xlfn.XLOOKUP(AU$2,Técnicos!$A$2:$A$100,IF(Projetos!BA278=1,Técnicos!$F$2:$F$100,IF(Projetos!BA278=2,Técnicos!$H$2:$H$100,Técnicos!$J$2:$J$100)),,0,1))</f>
        <v/>
      </c>
      <c r="AV279" s="15" t="str" cm="1">
        <f t="array" ref="AV279">IF(OR($B279="",AV$2=""),"",Projetos!$K278*_xlfn.XLOOKUP(AV$2,Técnicos!$A$2:$A$100,IF(Projetos!BB278=1,Técnicos!$F$2:$F$100,IF(Projetos!BB278=2,Técnicos!$H$2:$H$100,Técnicos!$J$2:$J$100)),,0,1))</f>
        <v/>
      </c>
      <c r="AW279" s="15" t="str" cm="1">
        <f t="array" ref="AW279">IF(OR($B279="",AW$2=""),"",Projetos!$K278*_xlfn.XLOOKUP(AW$2,Técnicos!$A$2:$A$100,IF(Projetos!BC278=1,Técnicos!$F$2:$F$100,IF(Projetos!BC278=2,Técnicos!$H$2:$H$100,Técnicos!$J$2:$J$100)),,0,1))</f>
        <v/>
      </c>
      <c r="AX279" s="15" t="str" cm="1">
        <f t="array" ref="AX279">IF(OR($B279="",AX$2=""),"",Projetos!$K278*_xlfn.XLOOKUP(AX$2,Técnicos!$A$2:$A$100,IF(Projetos!BD278=1,Técnicos!$F$2:$F$100,IF(Projetos!BD278=2,Técnicos!$H$2:$H$100,Técnicos!$J$2:$J$100)),,0,1))</f>
        <v/>
      </c>
      <c r="AY279" s="15" t="str" cm="1">
        <f t="array" ref="AY279">IF(OR($B279="",AY$2=""),"",Projetos!$K278*_xlfn.XLOOKUP(AY$2,Técnicos!$A$2:$A$100,IF(Projetos!BE278=1,Técnicos!$F$2:$F$100,IF(Projetos!BE278=2,Técnicos!$H$2:$H$100,Técnicos!$J$2:$J$100)),,0,1))</f>
        <v/>
      </c>
      <c r="AZ279" s="15" t="str" cm="1">
        <f t="array" ref="AZ279">IF(OR($B279="",AZ$2=""),"",Projetos!$K278*_xlfn.XLOOKUP(AZ$2,Técnicos!$A$2:$A$100,IF(Projetos!BF278=1,Técnicos!$F$2:$F$100,IF(Projetos!BF278=2,Técnicos!$H$2:$H$100,Técnicos!$J$2:$J$100)),,0,1))</f>
        <v/>
      </c>
      <c r="BA279" s="15" t="str" cm="1">
        <f t="array" ref="BA279">IF(OR($B279="",BA$2=""),"",Projetos!$K278*_xlfn.XLOOKUP(BA$2,Técnicos!$A$2:$A$100,IF(Projetos!BG278=1,Técnicos!$F$2:$F$100,IF(Projetos!BG278=2,Técnicos!$H$2:$H$100,Técnicos!$J$2:$J$100)),,0,1))</f>
        <v/>
      </c>
      <c r="BB279" s="15" t="str" cm="1">
        <f t="array" ref="BB279">IF(OR($B279="",BB$2=""),"",Projetos!$K278*_xlfn.XLOOKUP(BB$2,Técnicos!$A$2:$A$100,IF(Projetos!BH278=1,Técnicos!$F$2:$F$100,IF(Projetos!BH278=2,Técnicos!$H$2:$H$100,Técnicos!$J$2:$J$100)),,0,1))</f>
        <v/>
      </c>
      <c r="BC279" s="15" t="str" cm="1">
        <f t="array" ref="BC279">IF(OR($B279="",BC$2=""),"",Projetos!$K278*_xlfn.XLOOKUP(BC$2,Técnicos!$A$2:$A$100,IF(Projetos!BI278=1,Técnicos!$F$2:$F$100,IF(Projetos!BI278=2,Técnicos!$H$2:$H$100,Técnicos!$J$2:$J$100)),,0,1))</f>
        <v/>
      </c>
      <c r="BD279" s="15" t="str" cm="1">
        <f t="array" ref="BD279">IF(OR($B279="",BD$2=""),"",Projetos!$K278*_xlfn.XLOOKUP(BD$2,Técnicos!$A$2:$A$100,IF(Projetos!BJ278=1,Técnicos!$F$2:$F$100,IF(Projetos!BJ278=2,Técnicos!$H$2:$H$100,Técnicos!$J$2:$J$100)),,0,1))</f>
        <v/>
      </c>
      <c r="BE279" s="15" t="str" cm="1">
        <f t="array" ref="BE279">IF(OR($B279="",BE$2=""),"",Projetos!$K278*_xlfn.XLOOKUP(BE$2,Técnicos!$A$2:$A$100,IF(Projetos!BK278=1,Técnicos!$F$2:$F$100,IF(Projetos!BK278=2,Técnicos!$H$2:$H$100,Técnicos!$J$2:$J$100)),,0,1))</f>
        <v/>
      </c>
      <c r="BF279" s="15" t="str" cm="1">
        <f t="array" ref="BF279">IF(OR($B279="",BF$2=""),"",Projetos!$K278*_xlfn.XLOOKUP(BF$2,Técnicos!$A$2:$A$100,IF(Projetos!BL278=1,Técnicos!$F$2:$F$100,IF(Projetos!BL278=2,Técnicos!$H$2:$H$100,Técnicos!$J$2:$J$100)),,0,1))</f>
        <v/>
      </c>
      <c r="BG279" s="15" t="str" cm="1">
        <f t="array" ref="BG279">IF(OR($B279="",BG$2=""),"",Projetos!$K278*_xlfn.XLOOKUP(BG$2,Técnicos!$A$2:$A$100,IF(Projetos!BM278=1,Técnicos!$F$2:$F$100,IF(Projetos!BM278=2,Técnicos!$H$2:$H$100,Técnicos!$J$2:$J$100)),,0,1))</f>
        <v/>
      </c>
      <c r="BH279" s="15" t="str" cm="1">
        <f t="array" ref="BH279">IF(OR($B279="",BH$2=""),"",Projetos!$K278*_xlfn.XLOOKUP(BH$2,Técnicos!$A$2:$A$100,IF(Projetos!BN278=1,Técnicos!$F$2:$F$100,IF(Projetos!BN278=2,Técnicos!$H$2:$H$100,Técnicos!$J$2:$J$100)),,0,1))</f>
        <v/>
      </c>
      <c r="BI279" s="15" t="str" cm="1">
        <f t="array" ref="BI279">IF(OR($B279="",BI$2=""),"",Projetos!$K278*_xlfn.XLOOKUP(BI$2,Técnicos!$A$2:$A$100,IF(Projetos!BO278=1,Técnicos!$F$2:$F$100,IF(Projetos!BO278=2,Técnicos!$H$2:$H$100,Técnicos!$J$2:$J$100)),,0,1))</f>
        <v/>
      </c>
      <c r="BJ279" s="15" t="str" cm="1">
        <f t="array" ref="BJ279">IF(OR($B279="",BJ$2=""),"",Projetos!$K278*_xlfn.XLOOKUP(BJ$2,Técnicos!$A$2:$A$100,IF(Projetos!BP278=1,Técnicos!$F$2:$F$100,IF(Projetos!BP278=2,Técnicos!$H$2:$H$100,Técnicos!$J$2:$J$100)),,0,1))</f>
        <v/>
      </c>
      <c r="BK279" s="15" t="str" cm="1">
        <f t="array" ref="BK279">IF(OR($B279="",BK$2=""),"",Projetos!$K278*_xlfn.XLOOKUP(BK$2,Técnicos!$A$2:$A$100,IF(Projetos!BQ278=1,Técnicos!$F$2:$F$100,IF(Projetos!BQ278=2,Técnicos!$H$2:$H$100,Técnicos!$J$2:$J$100)),,0,1))</f>
        <v/>
      </c>
      <c r="BL279" s="15" t="str" cm="1">
        <f t="array" ref="BL279">IF(OR($B279="",BL$2=""),"",Projetos!$K278*_xlfn.XLOOKUP(BL$2,Técnicos!$A$2:$A$100,IF(Projetos!BR278=1,Técnicos!$F$2:$F$100,IF(Projetos!BR278=2,Técnicos!$H$2:$H$100,Técnicos!$J$2:$J$100)),,0,1))</f>
        <v/>
      </c>
      <c r="BM279" s="15" t="str" cm="1">
        <f t="array" ref="BM279">IF(OR($B279="",BM$2=""),"",Projetos!$K278*_xlfn.XLOOKUP(BM$2,Técnicos!$A$2:$A$100,IF(Projetos!BS278=1,Técnicos!$F$2:$F$100,IF(Projetos!BS278=2,Técnicos!$H$2:$H$100,Técnicos!$J$2:$J$100)),,0,1))</f>
        <v/>
      </c>
      <c r="BN279" s="15" t="str" cm="1">
        <f t="array" ref="BN279">IF(OR($B279="",BN$2=""),"",Projetos!$K278*_xlfn.XLOOKUP(BN$2,Técnicos!$A$2:$A$100,IF(Projetos!BT278=1,Técnicos!$F$2:$F$100,IF(Projetos!BT278=2,Técnicos!$H$2:$H$100,Técnicos!$J$2:$J$100)),,0,1))</f>
        <v/>
      </c>
      <c r="BO279" s="15" t="str" cm="1">
        <f t="array" ref="BO279">IF(OR($B279="",BO$2=""),"",Projetos!$K278*_xlfn.XLOOKUP(BO$2,Técnicos!$A$2:$A$100,IF(Projetos!BU278=1,Técnicos!$F$2:$F$100,IF(Projetos!BU278=2,Técnicos!$H$2:$H$100,Técnicos!$J$2:$J$100)),,0,1))</f>
        <v/>
      </c>
      <c r="BP279" s="15" t="str" cm="1">
        <f t="array" ref="BP279">IF(OR($B279="",BP$2=""),"",Projetos!$K278*_xlfn.XLOOKUP(BP$2,Técnicos!$A$2:$A$100,IF(Projetos!BV278=1,Técnicos!$F$2:$F$100,IF(Projetos!BV278=2,Técnicos!$H$2:$H$100,Técnicos!$J$2:$J$100)),,0,1))</f>
        <v/>
      </c>
      <c r="BQ279" s="15" t="str" cm="1">
        <f t="array" ref="BQ279">IF(OR($B279="",BQ$2=""),"",Projetos!$K278*_xlfn.XLOOKUP(BQ$2,Técnicos!$A$2:$A$100,IF(Projetos!BW278=1,Técnicos!$F$2:$F$100,IF(Projetos!BW278=2,Técnicos!$H$2:$H$100,Técnicos!$J$2:$J$100)),,0,1))</f>
        <v/>
      </c>
    </row>
    <row r="280" spans="3:69" x14ac:dyDescent="0.3">
      <c r="C280" s="15" t="str" cm="1">
        <f t="array" ref="C280">IF(OR($B280="",C$2=""),"",Projetos!$K279/_xlfn.XLOOKUP(C$2,Técnicos!$A$2:$A$100,IF(Projetos!I279=1,Técnicos!$F$2:$F$100,IF(Projetos!I279=2,Técnicos!$H$2:$H$100,Técnicos!$J$2:$J$100)),,0,1))</f>
        <v/>
      </c>
      <c r="D280" s="15" t="str" cm="1">
        <f t="array" ref="D280">IF(OR($B280="",D$2=""),"",Projetos!$K279/_xlfn.XLOOKUP(D$2,Técnicos!$A$2:$A$100,IF(Projetos!J279=1,Técnicos!$F$2:$F$100,IF(Projetos!J279=2,Técnicos!$H$2:$H$100,Técnicos!$J$2:$J$100)),,0,1))</f>
        <v/>
      </c>
      <c r="E280" s="15" t="str" cm="1">
        <f t="array" ref="E280">IF(OR($B280="",E$2=""),"",Projetos!$K279/_xlfn.XLOOKUP(E$2,Técnicos!$A$2:$A$100,IF(Projetos!K279=1,Técnicos!$F$2:$F$100,IF(Projetos!K279=2,Técnicos!$H$2:$H$100,Técnicos!$J$2:$J$100)),,0,1))</f>
        <v/>
      </c>
      <c r="F280" s="15" t="str" cm="1">
        <f t="array" ref="F280">IF(OR($B280="",F$2=""),"",Projetos!$K279/_xlfn.XLOOKUP(F$2,Técnicos!$A$2:$A$100,IF(Projetos!L279=1,Técnicos!$F$2:$F$100,IF(Projetos!L279=2,Técnicos!$H$2:$H$100,Técnicos!$J$2:$J$100)),,0,1))</f>
        <v/>
      </c>
      <c r="G280" s="15" t="str" cm="1">
        <f t="array" ref="G280">IF(OR($B280="",G$2=""),"",Projetos!$K279/_xlfn.XLOOKUP(G$2,Técnicos!$A$2:$A$100,IF(Projetos!M279=1,Técnicos!$F$2:$F$100,IF(Projetos!M279=2,Técnicos!$H$2:$H$100,Técnicos!$J$2:$J$100)),,0,1))</f>
        <v/>
      </c>
      <c r="H280" s="15" t="str" cm="1">
        <f t="array" ref="H280">IF(OR($B280="",H$2=""),"",Projetos!$K279/_xlfn.XLOOKUP(H$2,Técnicos!$A$2:$A$100,IF(Projetos!N279=1,Técnicos!$F$2:$F$100,IF(Projetos!N279=2,Técnicos!$H$2:$H$100,Técnicos!$J$2:$J$100)),,0,1))</f>
        <v/>
      </c>
      <c r="I280" s="15" t="str" cm="1">
        <f t="array" ref="I280">IF(OR($B280="",I$2=""),"",Projetos!$K279/_xlfn.XLOOKUP(I$2,Técnicos!$A$2:$A$100,IF(Projetos!O279=1,Técnicos!$F$2:$F$100,IF(Projetos!O279=2,Técnicos!$H$2:$H$100,Técnicos!$J$2:$J$100)),,0,1))</f>
        <v/>
      </c>
      <c r="J280" s="15" t="str" cm="1">
        <f t="array" ref="J280">IF(OR($B280="",J$2=""),"",Projetos!$K279/_xlfn.XLOOKUP(J$2,Técnicos!$A$2:$A$100,IF(Projetos!P279=1,Técnicos!$F$2:$F$100,IF(Projetos!P279=2,Técnicos!$H$2:$H$100,Técnicos!$J$2:$J$100)),,0,1))</f>
        <v/>
      </c>
      <c r="K280" s="15" t="str" cm="1">
        <f t="array" ref="K280">IF(OR($B280="",K$2=""),"",Projetos!$K279/_xlfn.XLOOKUP(K$2,Técnicos!$A$2:$A$100,IF(Projetos!Q279=1,Técnicos!$F$2:$F$100,IF(Projetos!Q279=2,Técnicos!$H$2:$H$100,Técnicos!$J$2:$J$100)),,0,1))</f>
        <v/>
      </c>
      <c r="L280" s="15" t="str" cm="1">
        <f t="array" ref="L280">IF(OR($B280="",L$2=""),"",Projetos!$K279/_xlfn.XLOOKUP(L$2,Técnicos!$A$2:$A$100,IF(Projetos!R279=1,Técnicos!$F$2:$F$100,IF(Projetos!R279=2,Técnicos!$H$2:$H$100,Técnicos!$J$2:$J$100)),,0,1))</f>
        <v/>
      </c>
      <c r="M280" s="15" t="str" cm="1">
        <f t="array" ref="M280">IF(OR($B280="",M$2=""),"",Projetos!$K279/_xlfn.XLOOKUP(M$2,Técnicos!$A$2:$A$100,IF(Projetos!S279=1,Técnicos!$F$2:$F$100,IF(Projetos!S279=2,Técnicos!$H$2:$H$100,Técnicos!$J$2:$J$100)),,0,1))</f>
        <v/>
      </c>
      <c r="N280" s="15" t="str" cm="1">
        <f t="array" ref="N280">IF(OR($B280="",N$2=""),"",Projetos!$K279/_xlfn.XLOOKUP(N$2,Técnicos!$A$2:$A$100,IF(Projetos!T279=1,Técnicos!$F$2:$F$100,IF(Projetos!T279=2,Técnicos!$H$2:$H$100,Técnicos!$J$2:$J$100)),,0,1))</f>
        <v/>
      </c>
      <c r="O280" s="15" t="str" cm="1">
        <f t="array" ref="O280">IF(OR($B280="",O$2=""),"",Projetos!$K279/_xlfn.XLOOKUP(O$2,Técnicos!$A$2:$A$100,IF(Projetos!U279=1,Técnicos!$F$2:$F$100,IF(Projetos!U279=2,Técnicos!$H$2:$H$100,Técnicos!$J$2:$J$100)),,0,1))</f>
        <v/>
      </c>
      <c r="P280" s="15" t="str" cm="1">
        <f t="array" ref="P280">IF(OR($B280="",P$2=""),"",Projetos!$K279/_xlfn.XLOOKUP(P$2,Técnicos!$A$2:$A$100,IF(Projetos!V279=1,Técnicos!$F$2:$F$100,IF(Projetos!V279=2,Técnicos!$H$2:$H$100,Técnicos!$J$2:$J$100)),,0,1))</f>
        <v/>
      </c>
      <c r="Q280" s="15" t="str" cm="1">
        <f t="array" ref="Q280">IF(OR($B280="",Q$2=""),"",Projetos!$K279/_xlfn.XLOOKUP(Q$2,Técnicos!$A$2:$A$100,IF(Projetos!W279=1,Técnicos!$F$2:$F$100,IF(Projetos!W279=2,Técnicos!$H$2:$H$100,Técnicos!$J$2:$J$100)),,0,1))</f>
        <v/>
      </c>
      <c r="R280" s="15" t="str" cm="1">
        <f t="array" ref="R280">IF(OR($B280="",R$2=""),"",Projetos!$K279/_xlfn.XLOOKUP(R$2,Técnicos!$A$2:$A$100,IF(Projetos!X279=1,Técnicos!$F$2:$F$100,IF(Projetos!X279=2,Técnicos!$H$2:$H$100,Técnicos!$J$2:$J$100)),,0,1))</f>
        <v/>
      </c>
      <c r="S280" s="15" t="str" cm="1">
        <f t="array" ref="S280">IF(OR($B280="",S$2=""),"",Projetos!$K279/_xlfn.XLOOKUP(S$2,Técnicos!$A$2:$A$100,IF(Projetos!Y279=1,Técnicos!$F$2:$F$100,IF(Projetos!Y279=2,Técnicos!$H$2:$H$100,Técnicos!$J$2:$J$100)),,0,1))</f>
        <v/>
      </c>
      <c r="T280" s="15" t="str" cm="1">
        <f t="array" ref="T280">IF(OR($B280="",T$2=""),"",Projetos!$K279/_xlfn.XLOOKUP(T$2,Técnicos!$A$2:$A$100,IF(Projetos!Z279=1,Técnicos!$F$2:$F$100,IF(Projetos!Z279=2,Técnicos!$H$2:$H$100,Técnicos!$J$2:$J$100)),,0,1))</f>
        <v/>
      </c>
      <c r="U280" s="15" t="str" cm="1">
        <f t="array" ref="U280">IF(OR($B280="",U$2=""),"",Projetos!$K279/_xlfn.XLOOKUP(U$2,Técnicos!$A$2:$A$100,IF(Projetos!AA279=1,Técnicos!$F$2:$F$100,IF(Projetos!AA279=2,Técnicos!$H$2:$H$100,Técnicos!$J$2:$J$100)),,0,1))</f>
        <v/>
      </c>
      <c r="V280" s="15" t="str" cm="1">
        <f t="array" ref="V280">IF(OR($B280="",V$2=""),"",Projetos!$K279/_xlfn.XLOOKUP(V$2,Técnicos!$A$2:$A$100,IF(Projetos!AB279=1,Técnicos!$F$2:$F$100,IF(Projetos!AB279=2,Técnicos!$H$2:$H$100,Técnicos!$J$2:$J$100)),,0,1))</f>
        <v/>
      </c>
      <c r="W280" s="15" t="str" cm="1">
        <f t="array" ref="W280">IF(OR($B280="",W$2=""),"",Projetos!$K279/_xlfn.XLOOKUP(W$2,Técnicos!$A$2:$A$100,IF(Projetos!AC279=1,Técnicos!$F$2:$F$100,IF(Projetos!AC279=2,Técnicos!$H$2:$H$100,Técnicos!$J$2:$J$100)),,0,1))</f>
        <v/>
      </c>
      <c r="X280" s="15" t="str" cm="1">
        <f t="array" ref="X280">IF(OR($B280="",X$2=""),"",Projetos!$K279/_xlfn.XLOOKUP(X$2,Técnicos!$A$2:$A$100,IF(Projetos!AD279=1,Técnicos!$F$2:$F$100,IF(Projetos!AD279=2,Técnicos!$H$2:$H$100,Técnicos!$J$2:$J$100)),,0,1))</f>
        <v/>
      </c>
      <c r="Y280" s="15" t="str" cm="1">
        <f t="array" ref="Y280">IF(OR($B280="",Y$2=""),"",Projetos!$K279/_xlfn.XLOOKUP(Y$2,Técnicos!$A$2:$A$100,IF(Projetos!AE279=1,Técnicos!$F$2:$F$100,IF(Projetos!AE279=2,Técnicos!$H$2:$H$100,Técnicos!$J$2:$J$100)),,0,1))</f>
        <v/>
      </c>
      <c r="Z280" s="15" t="str" cm="1">
        <f t="array" ref="Z280">IF(OR($B280="",Z$2=""),"",Projetos!$K279/_xlfn.XLOOKUP(Z$2,Técnicos!$A$2:$A$100,IF(Projetos!AF279=1,Técnicos!$F$2:$F$100,IF(Projetos!AF279=2,Técnicos!$H$2:$H$100,Técnicos!$J$2:$J$100)),,0,1))</f>
        <v/>
      </c>
      <c r="AA280" s="15" t="str" cm="1">
        <f t="array" ref="AA280">IF(OR($B280="",AA$2=""),"",Projetos!$K279/_xlfn.XLOOKUP(AA$2,Técnicos!$A$2:$A$100,IF(Projetos!AG279=1,Técnicos!$F$2:$F$100,IF(Projetos!AG279=2,Técnicos!$H$2:$H$100,Técnicos!$J$2:$J$100)),,0,1))</f>
        <v/>
      </c>
      <c r="AB280" s="15" t="str" cm="1">
        <f t="array" ref="AB280">IF(OR($B280="",AB$2=""),"",Projetos!$K279/_xlfn.XLOOKUP(AB$2,Técnicos!$A$2:$A$100,IF(Projetos!AH279=1,Técnicos!$F$2:$F$100,IF(Projetos!AH279=2,Técnicos!$H$2:$H$100,Técnicos!$J$2:$J$100)),,0,1))</f>
        <v/>
      </c>
      <c r="AC280" s="15" t="str" cm="1">
        <f t="array" ref="AC280">IF(OR($B280="",AC$2=""),"",Projetos!$K279/_xlfn.XLOOKUP(AC$2,Técnicos!$A$2:$A$100,IF(Projetos!AI279=1,Técnicos!$F$2:$F$100,IF(Projetos!AI279=2,Técnicos!$H$2:$H$100,Técnicos!$J$2:$J$100)),,0,1))</f>
        <v/>
      </c>
      <c r="AD280" s="15" t="str" cm="1">
        <f t="array" ref="AD280">IF(OR($B280="",AD$2=""),"",Projetos!$K279/_xlfn.XLOOKUP(AD$2,Técnicos!$A$2:$A$100,IF(Projetos!AJ279=1,Técnicos!$F$2:$F$100,IF(Projetos!AJ279=2,Técnicos!$H$2:$H$100,Técnicos!$J$2:$J$100)),,0,1))</f>
        <v/>
      </c>
      <c r="AE280" s="15" t="str" cm="1">
        <f t="array" ref="AE280">IF(OR($B280="",AE$2=""),"",Projetos!$K279/_xlfn.XLOOKUP(AE$2,Técnicos!$A$2:$A$100,IF(Projetos!AK279=1,Técnicos!$F$2:$F$100,IF(Projetos!AK279=2,Técnicos!$H$2:$H$100,Técnicos!$J$2:$J$100)),,0,1))</f>
        <v/>
      </c>
      <c r="AF280" s="15" t="str" cm="1">
        <f t="array" ref="AF280">IF(OR($B280="",AF$2=""),"",Projetos!$K279/_xlfn.XLOOKUP(AF$2,Técnicos!$A$2:$A$100,IF(Projetos!AL279=1,Técnicos!$F$2:$F$100,IF(Projetos!AL279=2,Técnicos!$H$2:$H$100,Técnicos!$J$2:$J$100)),,0,1))</f>
        <v/>
      </c>
      <c r="AG280" s="15" t="str" cm="1">
        <f t="array" ref="AG280">IF(OR($B280="",AG$2=""),"",Projetos!$K279/_xlfn.XLOOKUP(AG$2,Técnicos!$A$2:$A$100,IF(Projetos!AM279=1,Técnicos!$F$2:$F$100,IF(Projetos!AM279=2,Técnicos!$H$2:$H$100,Técnicos!$J$2:$J$100)),,0,1))</f>
        <v/>
      </c>
      <c r="AH280" s="15" t="str" cm="1">
        <f t="array" ref="AH280">IF(OR($B280="",AH$2=""),"",Projetos!$K279/_xlfn.XLOOKUP(AH$2,Técnicos!$A$2:$A$100,IF(Projetos!AN279=1,Técnicos!$F$2:$F$100,IF(Projetos!AN279=2,Técnicos!$H$2:$H$100,Técnicos!$J$2:$J$100)),,0,1))</f>
        <v/>
      </c>
      <c r="AI280" s="15" t="str" cm="1">
        <f t="array" ref="AI280">IF(OR($B280="",AI$2=""),"",Projetos!$K279/_xlfn.XLOOKUP(AI$2,Técnicos!$A$2:$A$100,IF(Projetos!AO279=1,Técnicos!$F$2:$F$100,IF(Projetos!AO279=2,Técnicos!$H$2:$H$100,Técnicos!$J$2:$J$100)),,0,1))</f>
        <v/>
      </c>
      <c r="AJ280" s="15" t="str" cm="1">
        <f t="array" ref="AJ280">IF(OR($B280="",AJ$2=""),"",Projetos!$K279/_xlfn.XLOOKUP(AJ$2,Técnicos!$A$2:$A$100,IF(Projetos!AP279=1,Técnicos!$F$2:$F$100,IF(Projetos!AP279=2,Técnicos!$H$2:$H$100,Técnicos!$J$2:$J$100)),,0,1))</f>
        <v/>
      </c>
      <c r="AK280" s="15" t="str" cm="1">
        <f t="array" ref="AK280">IF(OR($B280="",AK$2=""),"",Projetos!$K279/_xlfn.XLOOKUP(AK$2,Técnicos!$A$2:$A$100,IF(Projetos!AQ279=1,Técnicos!$F$2:$F$100,IF(Projetos!AQ279=2,Técnicos!$H$2:$H$100,Técnicos!$J$2:$J$100)),,0,1))</f>
        <v/>
      </c>
      <c r="AL280" s="15" t="str" cm="1">
        <f t="array" ref="AL280">IF(OR($B280="",AL$2=""),"",Projetos!$K279*_xlfn.XLOOKUP(AL$2,Técnicos!$A$2:$A$100,IF(Projetos!AR279=1,Técnicos!$F$2:$F$100,IF(Projetos!AR279=2,Técnicos!$H$2:$H$100,Técnicos!$J$2:$J$100)),,0,1))</f>
        <v/>
      </c>
      <c r="AM280" s="15" t="str" cm="1">
        <f t="array" ref="AM280">IF(OR($B280="",AM$2=""),"",Projetos!$K279*_xlfn.XLOOKUP(AM$2,Técnicos!$A$2:$A$100,IF(Projetos!AS279=1,Técnicos!$F$2:$F$100,IF(Projetos!AS279=2,Técnicos!$H$2:$H$100,Técnicos!$J$2:$J$100)),,0,1))</f>
        <v/>
      </c>
      <c r="AN280" s="15" t="str" cm="1">
        <f t="array" ref="AN280">IF(OR($B280="",AN$2=""),"",Projetos!$K279*_xlfn.XLOOKUP(AN$2,Técnicos!$A$2:$A$100,IF(Projetos!AT279=1,Técnicos!$F$2:$F$100,IF(Projetos!AT279=2,Técnicos!$H$2:$H$100,Técnicos!$J$2:$J$100)),,0,1))</f>
        <v/>
      </c>
      <c r="AO280" s="15" t="str" cm="1">
        <f t="array" ref="AO280">IF(OR($B280="",AO$2=""),"",Projetos!$K279*_xlfn.XLOOKUP(AO$2,Técnicos!$A$2:$A$100,IF(Projetos!AU279=1,Técnicos!$F$2:$F$100,IF(Projetos!AU279=2,Técnicos!$H$2:$H$100,Técnicos!$J$2:$J$100)),,0,1))</f>
        <v/>
      </c>
      <c r="AP280" s="15" t="str" cm="1">
        <f t="array" ref="AP280">IF(OR($B280="",AP$2=""),"",Projetos!$K279*_xlfn.XLOOKUP(AP$2,Técnicos!$A$2:$A$100,IF(Projetos!AV279=1,Técnicos!$F$2:$F$100,IF(Projetos!AV279=2,Técnicos!$H$2:$H$100,Técnicos!$J$2:$J$100)),,0,1))</f>
        <v/>
      </c>
      <c r="AQ280" s="15" t="str" cm="1">
        <f t="array" ref="AQ280">IF(OR($B280="",AQ$2=""),"",Projetos!$K279*_xlfn.XLOOKUP(AQ$2,Técnicos!$A$2:$A$100,IF(Projetos!AW279=1,Técnicos!$F$2:$F$100,IF(Projetos!AW279=2,Técnicos!$H$2:$H$100,Técnicos!$J$2:$J$100)),,0,1))</f>
        <v/>
      </c>
      <c r="AR280" s="15" t="str" cm="1">
        <f t="array" ref="AR280">IF(OR($B280="",AR$2=""),"",Projetos!$K279*_xlfn.XLOOKUP(AR$2,Técnicos!$A$2:$A$100,IF(Projetos!AX279=1,Técnicos!$F$2:$F$100,IF(Projetos!AX279=2,Técnicos!$H$2:$H$100,Técnicos!$J$2:$J$100)),,0,1))</f>
        <v/>
      </c>
      <c r="AS280" s="15" t="str" cm="1">
        <f t="array" ref="AS280">IF(OR($B280="",AS$2=""),"",Projetos!$K279*_xlfn.XLOOKUP(AS$2,Técnicos!$A$2:$A$100,IF(Projetos!AY279=1,Técnicos!$F$2:$F$100,IF(Projetos!AY279=2,Técnicos!$H$2:$H$100,Técnicos!$J$2:$J$100)),,0,1))</f>
        <v/>
      </c>
      <c r="AT280" s="15" t="str" cm="1">
        <f t="array" ref="AT280">IF(OR($B280="",AT$2=""),"",Projetos!$K279*_xlfn.XLOOKUP(AT$2,Técnicos!$A$2:$A$100,IF(Projetos!AZ279=1,Técnicos!$F$2:$F$100,IF(Projetos!AZ279=2,Técnicos!$H$2:$H$100,Técnicos!$J$2:$J$100)),,0,1))</f>
        <v/>
      </c>
      <c r="AU280" s="15" t="str" cm="1">
        <f t="array" ref="AU280">IF(OR($B280="",AU$2=""),"",Projetos!$K279*_xlfn.XLOOKUP(AU$2,Técnicos!$A$2:$A$100,IF(Projetos!BA279=1,Técnicos!$F$2:$F$100,IF(Projetos!BA279=2,Técnicos!$H$2:$H$100,Técnicos!$J$2:$J$100)),,0,1))</f>
        <v/>
      </c>
      <c r="AV280" s="15" t="str" cm="1">
        <f t="array" ref="AV280">IF(OR($B280="",AV$2=""),"",Projetos!$K279*_xlfn.XLOOKUP(AV$2,Técnicos!$A$2:$A$100,IF(Projetos!BB279=1,Técnicos!$F$2:$F$100,IF(Projetos!BB279=2,Técnicos!$H$2:$H$100,Técnicos!$J$2:$J$100)),,0,1))</f>
        <v/>
      </c>
      <c r="AW280" s="15" t="str" cm="1">
        <f t="array" ref="AW280">IF(OR($B280="",AW$2=""),"",Projetos!$K279*_xlfn.XLOOKUP(AW$2,Técnicos!$A$2:$A$100,IF(Projetos!BC279=1,Técnicos!$F$2:$F$100,IF(Projetos!BC279=2,Técnicos!$H$2:$H$100,Técnicos!$J$2:$J$100)),,0,1))</f>
        <v/>
      </c>
      <c r="AX280" s="15" t="str" cm="1">
        <f t="array" ref="AX280">IF(OR($B280="",AX$2=""),"",Projetos!$K279*_xlfn.XLOOKUP(AX$2,Técnicos!$A$2:$A$100,IF(Projetos!BD279=1,Técnicos!$F$2:$F$100,IF(Projetos!BD279=2,Técnicos!$H$2:$H$100,Técnicos!$J$2:$J$100)),,0,1))</f>
        <v/>
      </c>
      <c r="AY280" s="15" t="str" cm="1">
        <f t="array" ref="AY280">IF(OR($B280="",AY$2=""),"",Projetos!$K279*_xlfn.XLOOKUP(AY$2,Técnicos!$A$2:$A$100,IF(Projetos!BE279=1,Técnicos!$F$2:$F$100,IF(Projetos!BE279=2,Técnicos!$H$2:$H$100,Técnicos!$J$2:$J$100)),,0,1))</f>
        <v/>
      </c>
      <c r="AZ280" s="15" t="str" cm="1">
        <f t="array" ref="AZ280">IF(OR($B280="",AZ$2=""),"",Projetos!$K279*_xlfn.XLOOKUP(AZ$2,Técnicos!$A$2:$A$100,IF(Projetos!BF279=1,Técnicos!$F$2:$F$100,IF(Projetos!BF279=2,Técnicos!$H$2:$H$100,Técnicos!$J$2:$J$100)),,0,1))</f>
        <v/>
      </c>
      <c r="BA280" s="15" t="str" cm="1">
        <f t="array" ref="BA280">IF(OR($B280="",BA$2=""),"",Projetos!$K279*_xlfn.XLOOKUP(BA$2,Técnicos!$A$2:$A$100,IF(Projetos!BG279=1,Técnicos!$F$2:$F$100,IF(Projetos!BG279=2,Técnicos!$H$2:$H$100,Técnicos!$J$2:$J$100)),,0,1))</f>
        <v/>
      </c>
      <c r="BB280" s="15" t="str" cm="1">
        <f t="array" ref="BB280">IF(OR($B280="",BB$2=""),"",Projetos!$K279*_xlfn.XLOOKUP(BB$2,Técnicos!$A$2:$A$100,IF(Projetos!BH279=1,Técnicos!$F$2:$F$100,IF(Projetos!BH279=2,Técnicos!$H$2:$H$100,Técnicos!$J$2:$J$100)),,0,1))</f>
        <v/>
      </c>
      <c r="BC280" s="15" t="str" cm="1">
        <f t="array" ref="BC280">IF(OR($B280="",BC$2=""),"",Projetos!$K279*_xlfn.XLOOKUP(BC$2,Técnicos!$A$2:$A$100,IF(Projetos!BI279=1,Técnicos!$F$2:$F$100,IF(Projetos!BI279=2,Técnicos!$H$2:$H$100,Técnicos!$J$2:$J$100)),,0,1))</f>
        <v/>
      </c>
      <c r="BD280" s="15" t="str" cm="1">
        <f t="array" ref="BD280">IF(OR($B280="",BD$2=""),"",Projetos!$K279*_xlfn.XLOOKUP(BD$2,Técnicos!$A$2:$A$100,IF(Projetos!BJ279=1,Técnicos!$F$2:$F$100,IF(Projetos!BJ279=2,Técnicos!$H$2:$H$100,Técnicos!$J$2:$J$100)),,0,1))</f>
        <v/>
      </c>
      <c r="BE280" s="15" t="str" cm="1">
        <f t="array" ref="BE280">IF(OR($B280="",BE$2=""),"",Projetos!$K279*_xlfn.XLOOKUP(BE$2,Técnicos!$A$2:$A$100,IF(Projetos!BK279=1,Técnicos!$F$2:$F$100,IF(Projetos!BK279=2,Técnicos!$H$2:$H$100,Técnicos!$J$2:$J$100)),,0,1))</f>
        <v/>
      </c>
      <c r="BF280" s="15" t="str" cm="1">
        <f t="array" ref="BF280">IF(OR($B280="",BF$2=""),"",Projetos!$K279*_xlfn.XLOOKUP(BF$2,Técnicos!$A$2:$A$100,IF(Projetos!BL279=1,Técnicos!$F$2:$F$100,IF(Projetos!BL279=2,Técnicos!$H$2:$H$100,Técnicos!$J$2:$J$100)),,0,1))</f>
        <v/>
      </c>
      <c r="BG280" s="15" t="str" cm="1">
        <f t="array" ref="BG280">IF(OR($B280="",BG$2=""),"",Projetos!$K279*_xlfn.XLOOKUP(BG$2,Técnicos!$A$2:$A$100,IF(Projetos!BM279=1,Técnicos!$F$2:$F$100,IF(Projetos!BM279=2,Técnicos!$H$2:$H$100,Técnicos!$J$2:$J$100)),,0,1))</f>
        <v/>
      </c>
      <c r="BH280" s="15" t="str" cm="1">
        <f t="array" ref="BH280">IF(OR($B280="",BH$2=""),"",Projetos!$K279*_xlfn.XLOOKUP(BH$2,Técnicos!$A$2:$A$100,IF(Projetos!BN279=1,Técnicos!$F$2:$F$100,IF(Projetos!BN279=2,Técnicos!$H$2:$H$100,Técnicos!$J$2:$J$100)),,0,1))</f>
        <v/>
      </c>
      <c r="BI280" s="15" t="str" cm="1">
        <f t="array" ref="BI280">IF(OR($B280="",BI$2=""),"",Projetos!$K279*_xlfn.XLOOKUP(BI$2,Técnicos!$A$2:$A$100,IF(Projetos!BO279=1,Técnicos!$F$2:$F$100,IF(Projetos!BO279=2,Técnicos!$H$2:$H$100,Técnicos!$J$2:$J$100)),,0,1))</f>
        <v/>
      </c>
      <c r="BJ280" s="15" t="str" cm="1">
        <f t="array" ref="BJ280">IF(OR($B280="",BJ$2=""),"",Projetos!$K279*_xlfn.XLOOKUP(BJ$2,Técnicos!$A$2:$A$100,IF(Projetos!BP279=1,Técnicos!$F$2:$F$100,IF(Projetos!BP279=2,Técnicos!$H$2:$H$100,Técnicos!$J$2:$J$100)),,0,1))</f>
        <v/>
      </c>
      <c r="BK280" s="15" t="str" cm="1">
        <f t="array" ref="BK280">IF(OR($B280="",BK$2=""),"",Projetos!$K279*_xlfn.XLOOKUP(BK$2,Técnicos!$A$2:$A$100,IF(Projetos!BQ279=1,Técnicos!$F$2:$F$100,IF(Projetos!BQ279=2,Técnicos!$H$2:$H$100,Técnicos!$J$2:$J$100)),,0,1))</f>
        <v/>
      </c>
      <c r="BL280" s="15" t="str" cm="1">
        <f t="array" ref="BL280">IF(OR($B280="",BL$2=""),"",Projetos!$K279*_xlfn.XLOOKUP(BL$2,Técnicos!$A$2:$A$100,IF(Projetos!BR279=1,Técnicos!$F$2:$F$100,IF(Projetos!BR279=2,Técnicos!$H$2:$H$100,Técnicos!$J$2:$J$100)),,0,1))</f>
        <v/>
      </c>
      <c r="BM280" s="15" t="str" cm="1">
        <f t="array" ref="BM280">IF(OR($B280="",BM$2=""),"",Projetos!$K279*_xlfn.XLOOKUP(BM$2,Técnicos!$A$2:$A$100,IF(Projetos!BS279=1,Técnicos!$F$2:$F$100,IF(Projetos!BS279=2,Técnicos!$H$2:$H$100,Técnicos!$J$2:$J$100)),,0,1))</f>
        <v/>
      </c>
      <c r="BN280" s="15" t="str" cm="1">
        <f t="array" ref="BN280">IF(OR($B280="",BN$2=""),"",Projetos!$K279*_xlfn.XLOOKUP(BN$2,Técnicos!$A$2:$A$100,IF(Projetos!BT279=1,Técnicos!$F$2:$F$100,IF(Projetos!BT279=2,Técnicos!$H$2:$H$100,Técnicos!$J$2:$J$100)),,0,1))</f>
        <v/>
      </c>
      <c r="BO280" s="15" t="str" cm="1">
        <f t="array" ref="BO280">IF(OR($B280="",BO$2=""),"",Projetos!$K279*_xlfn.XLOOKUP(BO$2,Técnicos!$A$2:$A$100,IF(Projetos!BU279=1,Técnicos!$F$2:$F$100,IF(Projetos!BU279=2,Técnicos!$H$2:$H$100,Técnicos!$J$2:$J$100)),,0,1))</f>
        <v/>
      </c>
      <c r="BP280" s="15" t="str" cm="1">
        <f t="array" ref="BP280">IF(OR($B280="",BP$2=""),"",Projetos!$K279*_xlfn.XLOOKUP(BP$2,Técnicos!$A$2:$A$100,IF(Projetos!BV279=1,Técnicos!$F$2:$F$100,IF(Projetos!BV279=2,Técnicos!$H$2:$H$100,Técnicos!$J$2:$J$100)),,0,1))</f>
        <v/>
      </c>
      <c r="BQ280" s="15" t="str" cm="1">
        <f t="array" ref="BQ280">IF(OR($B280="",BQ$2=""),"",Projetos!$K279*_xlfn.XLOOKUP(BQ$2,Técnicos!$A$2:$A$100,IF(Projetos!BW279=1,Técnicos!$F$2:$F$100,IF(Projetos!BW279=2,Técnicos!$H$2:$H$100,Técnicos!$J$2:$J$100)),,0,1))</f>
        <v/>
      </c>
    </row>
    <row r="281" spans="3:69" x14ac:dyDescent="0.3">
      <c r="C281" s="15" t="str" cm="1">
        <f t="array" ref="C281">IF(OR($B281="",C$2=""),"",Projetos!$K280/_xlfn.XLOOKUP(C$2,Técnicos!$A$2:$A$100,IF(Projetos!I280=1,Técnicos!$F$2:$F$100,IF(Projetos!I280=2,Técnicos!$H$2:$H$100,Técnicos!$J$2:$J$100)),,0,1))</f>
        <v/>
      </c>
      <c r="D281" s="15" t="str" cm="1">
        <f t="array" ref="D281">IF(OR($B281="",D$2=""),"",Projetos!$K280/_xlfn.XLOOKUP(D$2,Técnicos!$A$2:$A$100,IF(Projetos!J280=1,Técnicos!$F$2:$F$100,IF(Projetos!J280=2,Técnicos!$H$2:$H$100,Técnicos!$J$2:$J$100)),,0,1))</f>
        <v/>
      </c>
      <c r="E281" s="15" t="str" cm="1">
        <f t="array" ref="E281">IF(OR($B281="",E$2=""),"",Projetos!$K280/_xlfn.XLOOKUP(E$2,Técnicos!$A$2:$A$100,IF(Projetos!K280=1,Técnicos!$F$2:$F$100,IF(Projetos!K280=2,Técnicos!$H$2:$H$100,Técnicos!$J$2:$J$100)),,0,1))</f>
        <v/>
      </c>
      <c r="F281" s="15" t="str" cm="1">
        <f t="array" ref="F281">IF(OR($B281="",F$2=""),"",Projetos!$K280/_xlfn.XLOOKUP(F$2,Técnicos!$A$2:$A$100,IF(Projetos!L280=1,Técnicos!$F$2:$F$100,IF(Projetos!L280=2,Técnicos!$H$2:$H$100,Técnicos!$J$2:$J$100)),,0,1))</f>
        <v/>
      </c>
      <c r="G281" s="15" t="str" cm="1">
        <f t="array" ref="G281">IF(OR($B281="",G$2=""),"",Projetos!$K280/_xlfn.XLOOKUP(G$2,Técnicos!$A$2:$A$100,IF(Projetos!M280=1,Técnicos!$F$2:$F$100,IF(Projetos!M280=2,Técnicos!$H$2:$H$100,Técnicos!$J$2:$J$100)),,0,1))</f>
        <v/>
      </c>
      <c r="H281" s="15" t="str" cm="1">
        <f t="array" ref="H281">IF(OR($B281="",H$2=""),"",Projetos!$K280/_xlfn.XLOOKUP(H$2,Técnicos!$A$2:$A$100,IF(Projetos!N280=1,Técnicos!$F$2:$F$100,IF(Projetos!N280=2,Técnicos!$H$2:$H$100,Técnicos!$J$2:$J$100)),,0,1))</f>
        <v/>
      </c>
      <c r="I281" s="15" t="str" cm="1">
        <f t="array" ref="I281">IF(OR($B281="",I$2=""),"",Projetos!$K280/_xlfn.XLOOKUP(I$2,Técnicos!$A$2:$A$100,IF(Projetos!O280=1,Técnicos!$F$2:$F$100,IF(Projetos!O280=2,Técnicos!$H$2:$H$100,Técnicos!$J$2:$J$100)),,0,1))</f>
        <v/>
      </c>
      <c r="J281" s="15" t="str" cm="1">
        <f t="array" ref="J281">IF(OR($B281="",J$2=""),"",Projetos!$K280/_xlfn.XLOOKUP(J$2,Técnicos!$A$2:$A$100,IF(Projetos!P280=1,Técnicos!$F$2:$F$100,IF(Projetos!P280=2,Técnicos!$H$2:$H$100,Técnicos!$J$2:$J$100)),,0,1))</f>
        <v/>
      </c>
      <c r="K281" s="15" t="str" cm="1">
        <f t="array" ref="K281">IF(OR($B281="",K$2=""),"",Projetos!$K280/_xlfn.XLOOKUP(K$2,Técnicos!$A$2:$A$100,IF(Projetos!Q280=1,Técnicos!$F$2:$F$100,IF(Projetos!Q280=2,Técnicos!$H$2:$H$100,Técnicos!$J$2:$J$100)),,0,1))</f>
        <v/>
      </c>
      <c r="L281" s="15" t="str" cm="1">
        <f t="array" ref="L281">IF(OR($B281="",L$2=""),"",Projetos!$K280/_xlfn.XLOOKUP(L$2,Técnicos!$A$2:$A$100,IF(Projetos!R280=1,Técnicos!$F$2:$F$100,IF(Projetos!R280=2,Técnicos!$H$2:$H$100,Técnicos!$J$2:$J$100)),,0,1))</f>
        <v/>
      </c>
      <c r="M281" s="15" t="str" cm="1">
        <f t="array" ref="M281">IF(OR($B281="",M$2=""),"",Projetos!$K280/_xlfn.XLOOKUP(M$2,Técnicos!$A$2:$A$100,IF(Projetos!S280=1,Técnicos!$F$2:$F$100,IF(Projetos!S280=2,Técnicos!$H$2:$H$100,Técnicos!$J$2:$J$100)),,0,1))</f>
        <v/>
      </c>
      <c r="N281" s="15" t="str" cm="1">
        <f t="array" ref="N281">IF(OR($B281="",N$2=""),"",Projetos!$K280/_xlfn.XLOOKUP(N$2,Técnicos!$A$2:$A$100,IF(Projetos!T280=1,Técnicos!$F$2:$F$100,IF(Projetos!T280=2,Técnicos!$H$2:$H$100,Técnicos!$J$2:$J$100)),,0,1))</f>
        <v/>
      </c>
      <c r="O281" s="15" t="str" cm="1">
        <f t="array" ref="O281">IF(OR($B281="",O$2=""),"",Projetos!$K280/_xlfn.XLOOKUP(O$2,Técnicos!$A$2:$A$100,IF(Projetos!U280=1,Técnicos!$F$2:$F$100,IF(Projetos!U280=2,Técnicos!$H$2:$H$100,Técnicos!$J$2:$J$100)),,0,1))</f>
        <v/>
      </c>
      <c r="P281" s="15" t="str" cm="1">
        <f t="array" ref="P281">IF(OR($B281="",P$2=""),"",Projetos!$K280/_xlfn.XLOOKUP(P$2,Técnicos!$A$2:$A$100,IF(Projetos!V280=1,Técnicos!$F$2:$F$100,IF(Projetos!V280=2,Técnicos!$H$2:$H$100,Técnicos!$J$2:$J$100)),,0,1))</f>
        <v/>
      </c>
      <c r="Q281" s="15" t="str" cm="1">
        <f t="array" ref="Q281">IF(OR($B281="",Q$2=""),"",Projetos!$K280/_xlfn.XLOOKUP(Q$2,Técnicos!$A$2:$A$100,IF(Projetos!W280=1,Técnicos!$F$2:$F$100,IF(Projetos!W280=2,Técnicos!$H$2:$H$100,Técnicos!$J$2:$J$100)),,0,1))</f>
        <v/>
      </c>
      <c r="R281" s="15" t="str" cm="1">
        <f t="array" ref="R281">IF(OR($B281="",R$2=""),"",Projetos!$K280/_xlfn.XLOOKUP(R$2,Técnicos!$A$2:$A$100,IF(Projetos!X280=1,Técnicos!$F$2:$F$100,IF(Projetos!X280=2,Técnicos!$H$2:$H$100,Técnicos!$J$2:$J$100)),,0,1))</f>
        <v/>
      </c>
      <c r="S281" s="15" t="str" cm="1">
        <f t="array" ref="S281">IF(OR($B281="",S$2=""),"",Projetos!$K280/_xlfn.XLOOKUP(S$2,Técnicos!$A$2:$A$100,IF(Projetos!Y280=1,Técnicos!$F$2:$F$100,IF(Projetos!Y280=2,Técnicos!$H$2:$H$100,Técnicos!$J$2:$J$100)),,0,1))</f>
        <v/>
      </c>
      <c r="T281" s="15" t="str" cm="1">
        <f t="array" ref="T281">IF(OR($B281="",T$2=""),"",Projetos!$K280/_xlfn.XLOOKUP(T$2,Técnicos!$A$2:$A$100,IF(Projetos!Z280=1,Técnicos!$F$2:$F$100,IF(Projetos!Z280=2,Técnicos!$H$2:$H$100,Técnicos!$J$2:$J$100)),,0,1))</f>
        <v/>
      </c>
      <c r="U281" s="15" t="str" cm="1">
        <f t="array" ref="U281">IF(OR($B281="",U$2=""),"",Projetos!$K280/_xlfn.XLOOKUP(U$2,Técnicos!$A$2:$A$100,IF(Projetos!AA280=1,Técnicos!$F$2:$F$100,IF(Projetos!AA280=2,Técnicos!$H$2:$H$100,Técnicos!$J$2:$J$100)),,0,1))</f>
        <v/>
      </c>
      <c r="V281" s="15" t="str" cm="1">
        <f t="array" ref="V281">IF(OR($B281="",V$2=""),"",Projetos!$K280/_xlfn.XLOOKUP(V$2,Técnicos!$A$2:$A$100,IF(Projetos!AB280=1,Técnicos!$F$2:$F$100,IF(Projetos!AB280=2,Técnicos!$H$2:$H$100,Técnicos!$J$2:$J$100)),,0,1))</f>
        <v/>
      </c>
      <c r="W281" s="15" t="str" cm="1">
        <f t="array" ref="W281">IF(OR($B281="",W$2=""),"",Projetos!$K280/_xlfn.XLOOKUP(W$2,Técnicos!$A$2:$A$100,IF(Projetos!AC280=1,Técnicos!$F$2:$F$100,IF(Projetos!AC280=2,Técnicos!$H$2:$H$100,Técnicos!$J$2:$J$100)),,0,1))</f>
        <v/>
      </c>
      <c r="X281" s="15" t="str" cm="1">
        <f t="array" ref="X281">IF(OR($B281="",X$2=""),"",Projetos!$K280/_xlfn.XLOOKUP(X$2,Técnicos!$A$2:$A$100,IF(Projetos!AD280=1,Técnicos!$F$2:$F$100,IF(Projetos!AD280=2,Técnicos!$H$2:$H$100,Técnicos!$J$2:$J$100)),,0,1))</f>
        <v/>
      </c>
      <c r="Y281" s="15" t="str" cm="1">
        <f t="array" ref="Y281">IF(OR($B281="",Y$2=""),"",Projetos!$K280/_xlfn.XLOOKUP(Y$2,Técnicos!$A$2:$A$100,IF(Projetos!AE280=1,Técnicos!$F$2:$F$100,IF(Projetos!AE280=2,Técnicos!$H$2:$H$100,Técnicos!$J$2:$J$100)),,0,1))</f>
        <v/>
      </c>
      <c r="Z281" s="15" t="str" cm="1">
        <f t="array" ref="Z281">IF(OR($B281="",Z$2=""),"",Projetos!$K280/_xlfn.XLOOKUP(Z$2,Técnicos!$A$2:$A$100,IF(Projetos!AF280=1,Técnicos!$F$2:$F$100,IF(Projetos!AF280=2,Técnicos!$H$2:$H$100,Técnicos!$J$2:$J$100)),,0,1))</f>
        <v/>
      </c>
      <c r="AA281" s="15" t="str" cm="1">
        <f t="array" ref="AA281">IF(OR($B281="",AA$2=""),"",Projetos!$K280/_xlfn.XLOOKUP(AA$2,Técnicos!$A$2:$A$100,IF(Projetos!AG280=1,Técnicos!$F$2:$F$100,IF(Projetos!AG280=2,Técnicos!$H$2:$H$100,Técnicos!$J$2:$J$100)),,0,1))</f>
        <v/>
      </c>
      <c r="AB281" s="15" t="str" cm="1">
        <f t="array" ref="AB281">IF(OR($B281="",AB$2=""),"",Projetos!$K280/_xlfn.XLOOKUP(AB$2,Técnicos!$A$2:$A$100,IF(Projetos!AH280=1,Técnicos!$F$2:$F$100,IF(Projetos!AH280=2,Técnicos!$H$2:$H$100,Técnicos!$J$2:$J$100)),,0,1))</f>
        <v/>
      </c>
      <c r="AC281" s="15" t="str" cm="1">
        <f t="array" ref="AC281">IF(OR($B281="",AC$2=""),"",Projetos!$K280/_xlfn.XLOOKUP(AC$2,Técnicos!$A$2:$A$100,IF(Projetos!AI280=1,Técnicos!$F$2:$F$100,IF(Projetos!AI280=2,Técnicos!$H$2:$H$100,Técnicos!$J$2:$J$100)),,0,1))</f>
        <v/>
      </c>
      <c r="AD281" s="15" t="str" cm="1">
        <f t="array" ref="AD281">IF(OR($B281="",AD$2=""),"",Projetos!$K280/_xlfn.XLOOKUP(AD$2,Técnicos!$A$2:$A$100,IF(Projetos!AJ280=1,Técnicos!$F$2:$F$100,IF(Projetos!AJ280=2,Técnicos!$H$2:$H$100,Técnicos!$J$2:$J$100)),,0,1))</f>
        <v/>
      </c>
      <c r="AE281" s="15" t="str" cm="1">
        <f t="array" ref="AE281">IF(OR($B281="",AE$2=""),"",Projetos!$K280/_xlfn.XLOOKUP(AE$2,Técnicos!$A$2:$A$100,IF(Projetos!AK280=1,Técnicos!$F$2:$F$100,IF(Projetos!AK280=2,Técnicos!$H$2:$H$100,Técnicos!$J$2:$J$100)),,0,1))</f>
        <v/>
      </c>
      <c r="AF281" s="15" t="str" cm="1">
        <f t="array" ref="AF281">IF(OR($B281="",AF$2=""),"",Projetos!$K280/_xlfn.XLOOKUP(AF$2,Técnicos!$A$2:$A$100,IF(Projetos!AL280=1,Técnicos!$F$2:$F$100,IF(Projetos!AL280=2,Técnicos!$H$2:$H$100,Técnicos!$J$2:$J$100)),,0,1))</f>
        <v/>
      </c>
      <c r="AG281" s="15" t="str" cm="1">
        <f t="array" ref="AG281">IF(OR($B281="",AG$2=""),"",Projetos!$K280/_xlfn.XLOOKUP(AG$2,Técnicos!$A$2:$A$100,IF(Projetos!AM280=1,Técnicos!$F$2:$F$100,IF(Projetos!AM280=2,Técnicos!$H$2:$H$100,Técnicos!$J$2:$J$100)),,0,1))</f>
        <v/>
      </c>
      <c r="AH281" s="15" t="str" cm="1">
        <f t="array" ref="AH281">IF(OR($B281="",AH$2=""),"",Projetos!$K280/_xlfn.XLOOKUP(AH$2,Técnicos!$A$2:$A$100,IF(Projetos!AN280=1,Técnicos!$F$2:$F$100,IF(Projetos!AN280=2,Técnicos!$H$2:$H$100,Técnicos!$J$2:$J$100)),,0,1))</f>
        <v/>
      </c>
      <c r="AI281" s="15" t="str" cm="1">
        <f t="array" ref="AI281">IF(OR($B281="",AI$2=""),"",Projetos!$K280/_xlfn.XLOOKUP(AI$2,Técnicos!$A$2:$A$100,IF(Projetos!AO280=1,Técnicos!$F$2:$F$100,IF(Projetos!AO280=2,Técnicos!$H$2:$H$100,Técnicos!$J$2:$J$100)),,0,1))</f>
        <v/>
      </c>
      <c r="AJ281" s="15" t="str" cm="1">
        <f t="array" ref="AJ281">IF(OR($B281="",AJ$2=""),"",Projetos!$K280/_xlfn.XLOOKUP(AJ$2,Técnicos!$A$2:$A$100,IF(Projetos!AP280=1,Técnicos!$F$2:$F$100,IF(Projetos!AP280=2,Técnicos!$H$2:$H$100,Técnicos!$J$2:$J$100)),,0,1))</f>
        <v/>
      </c>
      <c r="AK281" s="15" t="str" cm="1">
        <f t="array" ref="AK281">IF(OR($B281="",AK$2=""),"",Projetos!$K280/_xlfn.XLOOKUP(AK$2,Técnicos!$A$2:$A$100,IF(Projetos!AQ280=1,Técnicos!$F$2:$F$100,IF(Projetos!AQ280=2,Técnicos!$H$2:$H$100,Técnicos!$J$2:$J$100)),,0,1))</f>
        <v/>
      </c>
      <c r="AL281" s="15" t="str" cm="1">
        <f t="array" ref="AL281">IF(OR($B281="",AL$2=""),"",Projetos!$K280*_xlfn.XLOOKUP(AL$2,Técnicos!$A$2:$A$100,IF(Projetos!AR280=1,Técnicos!$F$2:$F$100,IF(Projetos!AR280=2,Técnicos!$H$2:$H$100,Técnicos!$J$2:$J$100)),,0,1))</f>
        <v/>
      </c>
      <c r="AM281" s="15" t="str" cm="1">
        <f t="array" ref="AM281">IF(OR($B281="",AM$2=""),"",Projetos!$K280*_xlfn.XLOOKUP(AM$2,Técnicos!$A$2:$A$100,IF(Projetos!AS280=1,Técnicos!$F$2:$F$100,IF(Projetos!AS280=2,Técnicos!$H$2:$H$100,Técnicos!$J$2:$J$100)),,0,1))</f>
        <v/>
      </c>
      <c r="AN281" s="15" t="str" cm="1">
        <f t="array" ref="AN281">IF(OR($B281="",AN$2=""),"",Projetos!$K280*_xlfn.XLOOKUP(AN$2,Técnicos!$A$2:$A$100,IF(Projetos!AT280=1,Técnicos!$F$2:$F$100,IF(Projetos!AT280=2,Técnicos!$H$2:$H$100,Técnicos!$J$2:$J$100)),,0,1))</f>
        <v/>
      </c>
      <c r="AO281" s="15" t="str" cm="1">
        <f t="array" ref="AO281">IF(OR($B281="",AO$2=""),"",Projetos!$K280*_xlfn.XLOOKUP(AO$2,Técnicos!$A$2:$A$100,IF(Projetos!AU280=1,Técnicos!$F$2:$F$100,IF(Projetos!AU280=2,Técnicos!$H$2:$H$100,Técnicos!$J$2:$J$100)),,0,1))</f>
        <v/>
      </c>
      <c r="AP281" s="15" t="str" cm="1">
        <f t="array" ref="AP281">IF(OR($B281="",AP$2=""),"",Projetos!$K280*_xlfn.XLOOKUP(AP$2,Técnicos!$A$2:$A$100,IF(Projetos!AV280=1,Técnicos!$F$2:$F$100,IF(Projetos!AV280=2,Técnicos!$H$2:$H$100,Técnicos!$J$2:$J$100)),,0,1))</f>
        <v/>
      </c>
      <c r="AQ281" s="15" t="str" cm="1">
        <f t="array" ref="AQ281">IF(OR($B281="",AQ$2=""),"",Projetos!$K280*_xlfn.XLOOKUP(AQ$2,Técnicos!$A$2:$A$100,IF(Projetos!AW280=1,Técnicos!$F$2:$F$100,IF(Projetos!AW280=2,Técnicos!$H$2:$H$100,Técnicos!$J$2:$J$100)),,0,1))</f>
        <v/>
      </c>
      <c r="AR281" s="15" t="str" cm="1">
        <f t="array" ref="AR281">IF(OR($B281="",AR$2=""),"",Projetos!$K280*_xlfn.XLOOKUP(AR$2,Técnicos!$A$2:$A$100,IF(Projetos!AX280=1,Técnicos!$F$2:$F$100,IF(Projetos!AX280=2,Técnicos!$H$2:$H$100,Técnicos!$J$2:$J$100)),,0,1))</f>
        <v/>
      </c>
      <c r="AS281" s="15" t="str" cm="1">
        <f t="array" ref="AS281">IF(OR($B281="",AS$2=""),"",Projetos!$K280*_xlfn.XLOOKUP(AS$2,Técnicos!$A$2:$A$100,IF(Projetos!AY280=1,Técnicos!$F$2:$F$100,IF(Projetos!AY280=2,Técnicos!$H$2:$H$100,Técnicos!$J$2:$J$100)),,0,1))</f>
        <v/>
      </c>
      <c r="AT281" s="15" t="str" cm="1">
        <f t="array" ref="AT281">IF(OR($B281="",AT$2=""),"",Projetos!$K280*_xlfn.XLOOKUP(AT$2,Técnicos!$A$2:$A$100,IF(Projetos!AZ280=1,Técnicos!$F$2:$F$100,IF(Projetos!AZ280=2,Técnicos!$H$2:$H$100,Técnicos!$J$2:$J$100)),,0,1))</f>
        <v/>
      </c>
      <c r="AU281" s="15" t="str" cm="1">
        <f t="array" ref="AU281">IF(OR($B281="",AU$2=""),"",Projetos!$K280*_xlfn.XLOOKUP(AU$2,Técnicos!$A$2:$A$100,IF(Projetos!BA280=1,Técnicos!$F$2:$F$100,IF(Projetos!BA280=2,Técnicos!$H$2:$H$100,Técnicos!$J$2:$J$100)),,0,1))</f>
        <v/>
      </c>
      <c r="AV281" s="15" t="str" cm="1">
        <f t="array" ref="AV281">IF(OR($B281="",AV$2=""),"",Projetos!$K280*_xlfn.XLOOKUP(AV$2,Técnicos!$A$2:$A$100,IF(Projetos!BB280=1,Técnicos!$F$2:$F$100,IF(Projetos!BB280=2,Técnicos!$H$2:$H$100,Técnicos!$J$2:$J$100)),,0,1))</f>
        <v/>
      </c>
      <c r="AW281" s="15" t="str" cm="1">
        <f t="array" ref="AW281">IF(OR($B281="",AW$2=""),"",Projetos!$K280*_xlfn.XLOOKUP(AW$2,Técnicos!$A$2:$A$100,IF(Projetos!BC280=1,Técnicos!$F$2:$F$100,IF(Projetos!BC280=2,Técnicos!$H$2:$H$100,Técnicos!$J$2:$J$100)),,0,1))</f>
        <v/>
      </c>
      <c r="AX281" s="15" t="str" cm="1">
        <f t="array" ref="AX281">IF(OR($B281="",AX$2=""),"",Projetos!$K280*_xlfn.XLOOKUP(AX$2,Técnicos!$A$2:$A$100,IF(Projetos!BD280=1,Técnicos!$F$2:$F$100,IF(Projetos!BD280=2,Técnicos!$H$2:$H$100,Técnicos!$J$2:$J$100)),,0,1))</f>
        <v/>
      </c>
      <c r="AY281" s="15" t="str" cm="1">
        <f t="array" ref="AY281">IF(OR($B281="",AY$2=""),"",Projetos!$K280*_xlfn.XLOOKUP(AY$2,Técnicos!$A$2:$A$100,IF(Projetos!BE280=1,Técnicos!$F$2:$F$100,IF(Projetos!BE280=2,Técnicos!$H$2:$H$100,Técnicos!$J$2:$J$100)),,0,1))</f>
        <v/>
      </c>
      <c r="AZ281" s="15" t="str" cm="1">
        <f t="array" ref="AZ281">IF(OR($B281="",AZ$2=""),"",Projetos!$K280*_xlfn.XLOOKUP(AZ$2,Técnicos!$A$2:$A$100,IF(Projetos!BF280=1,Técnicos!$F$2:$F$100,IF(Projetos!BF280=2,Técnicos!$H$2:$H$100,Técnicos!$J$2:$J$100)),,0,1))</f>
        <v/>
      </c>
      <c r="BA281" s="15" t="str" cm="1">
        <f t="array" ref="BA281">IF(OR($B281="",BA$2=""),"",Projetos!$K280*_xlfn.XLOOKUP(BA$2,Técnicos!$A$2:$A$100,IF(Projetos!BG280=1,Técnicos!$F$2:$F$100,IF(Projetos!BG280=2,Técnicos!$H$2:$H$100,Técnicos!$J$2:$J$100)),,0,1))</f>
        <v/>
      </c>
      <c r="BB281" s="15" t="str" cm="1">
        <f t="array" ref="BB281">IF(OR($B281="",BB$2=""),"",Projetos!$K280*_xlfn.XLOOKUP(BB$2,Técnicos!$A$2:$A$100,IF(Projetos!BH280=1,Técnicos!$F$2:$F$100,IF(Projetos!BH280=2,Técnicos!$H$2:$H$100,Técnicos!$J$2:$J$100)),,0,1))</f>
        <v/>
      </c>
      <c r="BC281" s="15" t="str" cm="1">
        <f t="array" ref="BC281">IF(OR($B281="",BC$2=""),"",Projetos!$K280*_xlfn.XLOOKUP(BC$2,Técnicos!$A$2:$A$100,IF(Projetos!BI280=1,Técnicos!$F$2:$F$100,IF(Projetos!BI280=2,Técnicos!$H$2:$H$100,Técnicos!$J$2:$J$100)),,0,1))</f>
        <v/>
      </c>
      <c r="BD281" s="15" t="str" cm="1">
        <f t="array" ref="BD281">IF(OR($B281="",BD$2=""),"",Projetos!$K280*_xlfn.XLOOKUP(BD$2,Técnicos!$A$2:$A$100,IF(Projetos!BJ280=1,Técnicos!$F$2:$F$100,IF(Projetos!BJ280=2,Técnicos!$H$2:$H$100,Técnicos!$J$2:$J$100)),,0,1))</f>
        <v/>
      </c>
      <c r="BE281" s="15" t="str" cm="1">
        <f t="array" ref="BE281">IF(OR($B281="",BE$2=""),"",Projetos!$K280*_xlfn.XLOOKUP(BE$2,Técnicos!$A$2:$A$100,IF(Projetos!BK280=1,Técnicos!$F$2:$F$100,IF(Projetos!BK280=2,Técnicos!$H$2:$H$100,Técnicos!$J$2:$J$100)),,0,1))</f>
        <v/>
      </c>
      <c r="BF281" s="15" t="str" cm="1">
        <f t="array" ref="BF281">IF(OR($B281="",BF$2=""),"",Projetos!$K280*_xlfn.XLOOKUP(BF$2,Técnicos!$A$2:$A$100,IF(Projetos!BL280=1,Técnicos!$F$2:$F$100,IF(Projetos!BL280=2,Técnicos!$H$2:$H$100,Técnicos!$J$2:$J$100)),,0,1))</f>
        <v/>
      </c>
      <c r="BG281" s="15" t="str" cm="1">
        <f t="array" ref="BG281">IF(OR($B281="",BG$2=""),"",Projetos!$K280*_xlfn.XLOOKUP(BG$2,Técnicos!$A$2:$A$100,IF(Projetos!BM280=1,Técnicos!$F$2:$F$100,IF(Projetos!BM280=2,Técnicos!$H$2:$H$100,Técnicos!$J$2:$J$100)),,0,1))</f>
        <v/>
      </c>
      <c r="BH281" s="15" t="str" cm="1">
        <f t="array" ref="BH281">IF(OR($B281="",BH$2=""),"",Projetos!$K280*_xlfn.XLOOKUP(BH$2,Técnicos!$A$2:$A$100,IF(Projetos!BN280=1,Técnicos!$F$2:$F$100,IF(Projetos!BN280=2,Técnicos!$H$2:$H$100,Técnicos!$J$2:$J$100)),,0,1))</f>
        <v/>
      </c>
      <c r="BI281" s="15" t="str" cm="1">
        <f t="array" ref="BI281">IF(OR($B281="",BI$2=""),"",Projetos!$K280*_xlfn.XLOOKUP(BI$2,Técnicos!$A$2:$A$100,IF(Projetos!BO280=1,Técnicos!$F$2:$F$100,IF(Projetos!BO280=2,Técnicos!$H$2:$H$100,Técnicos!$J$2:$J$100)),,0,1))</f>
        <v/>
      </c>
      <c r="BJ281" s="15" t="str" cm="1">
        <f t="array" ref="BJ281">IF(OR($B281="",BJ$2=""),"",Projetos!$K280*_xlfn.XLOOKUP(BJ$2,Técnicos!$A$2:$A$100,IF(Projetos!BP280=1,Técnicos!$F$2:$F$100,IF(Projetos!BP280=2,Técnicos!$H$2:$H$100,Técnicos!$J$2:$J$100)),,0,1))</f>
        <v/>
      </c>
      <c r="BK281" s="15" t="str" cm="1">
        <f t="array" ref="BK281">IF(OR($B281="",BK$2=""),"",Projetos!$K280*_xlfn.XLOOKUP(BK$2,Técnicos!$A$2:$A$100,IF(Projetos!BQ280=1,Técnicos!$F$2:$F$100,IF(Projetos!BQ280=2,Técnicos!$H$2:$H$100,Técnicos!$J$2:$J$100)),,0,1))</f>
        <v/>
      </c>
      <c r="BL281" s="15" t="str" cm="1">
        <f t="array" ref="BL281">IF(OR($B281="",BL$2=""),"",Projetos!$K280*_xlfn.XLOOKUP(BL$2,Técnicos!$A$2:$A$100,IF(Projetos!BR280=1,Técnicos!$F$2:$F$100,IF(Projetos!BR280=2,Técnicos!$H$2:$H$100,Técnicos!$J$2:$J$100)),,0,1))</f>
        <v/>
      </c>
      <c r="BM281" s="15" t="str" cm="1">
        <f t="array" ref="BM281">IF(OR($B281="",BM$2=""),"",Projetos!$K280*_xlfn.XLOOKUP(BM$2,Técnicos!$A$2:$A$100,IF(Projetos!BS280=1,Técnicos!$F$2:$F$100,IF(Projetos!BS280=2,Técnicos!$H$2:$H$100,Técnicos!$J$2:$J$100)),,0,1))</f>
        <v/>
      </c>
      <c r="BN281" s="15" t="str" cm="1">
        <f t="array" ref="BN281">IF(OR($B281="",BN$2=""),"",Projetos!$K280*_xlfn.XLOOKUP(BN$2,Técnicos!$A$2:$A$100,IF(Projetos!BT280=1,Técnicos!$F$2:$F$100,IF(Projetos!BT280=2,Técnicos!$H$2:$H$100,Técnicos!$J$2:$J$100)),,0,1))</f>
        <v/>
      </c>
      <c r="BO281" s="15" t="str" cm="1">
        <f t="array" ref="BO281">IF(OR($B281="",BO$2=""),"",Projetos!$K280*_xlfn.XLOOKUP(BO$2,Técnicos!$A$2:$A$100,IF(Projetos!BU280=1,Técnicos!$F$2:$F$100,IF(Projetos!BU280=2,Técnicos!$H$2:$H$100,Técnicos!$J$2:$J$100)),,0,1))</f>
        <v/>
      </c>
      <c r="BP281" s="15" t="str" cm="1">
        <f t="array" ref="BP281">IF(OR($B281="",BP$2=""),"",Projetos!$K280*_xlfn.XLOOKUP(BP$2,Técnicos!$A$2:$A$100,IF(Projetos!BV280=1,Técnicos!$F$2:$F$100,IF(Projetos!BV280=2,Técnicos!$H$2:$H$100,Técnicos!$J$2:$J$100)),,0,1))</f>
        <v/>
      </c>
      <c r="BQ281" s="15" t="str" cm="1">
        <f t="array" ref="BQ281">IF(OR($B281="",BQ$2=""),"",Projetos!$K280*_xlfn.XLOOKUP(BQ$2,Técnicos!$A$2:$A$100,IF(Projetos!BW280=1,Técnicos!$F$2:$F$100,IF(Projetos!BW280=2,Técnicos!$H$2:$H$100,Técnicos!$J$2:$J$100)),,0,1))</f>
        <v/>
      </c>
    </row>
    <row r="282" spans="3:69" x14ac:dyDescent="0.3">
      <c r="C282" s="15" t="str" cm="1">
        <f t="array" ref="C282">IF(OR($B282="",C$2=""),"",Projetos!$K281/_xlfn.XLOOKUP(C$2,Técnicos!$A$2:$A$100,IF(Projetos!I281=1,Técnicos!$F$2:$F$100,IF(Projetos!I281=2,Técnicos!$H$2:$H$100,Técnicos!$J$2:$J$100)),,0,1))</f>
        <v/>
      </c>
      <c r="D282" s="15" t="str" cm="1">
        <f t="array" ref="D282">IF(OR($B282="",D$2=""),"",Projetos!$K281/_xlfn.XLOOKUP(D$2,Técnicos!$A$2:$A$100,IF(Projetos!J281=1,Técnicos!$F$2:$F$100,IF(Projetos!J281=2,Técnicos!$H$2:$H$100,Técnicos!$J$2:$J$100)),,0,1))</f>
        <v/>
      </c>
      <c r="E282" s="15" t="str" cm="1">
        <f t="array" ref="E282">IF(OR($B282="",E$2=""),"",Projetos!$K281/_xlfn.XLOOKUP(E$2,Técnicos!$A$2:$A$100,IF(Projetos!K281=1,Técnicos!$F$2:$F$100,IF(Projetos!K281=2,Técnicos!$H$2:$H$100,Técnicos!$J$2:$J$100)),,0,1))</f>
        <v/>
      </c>
      <c r="F282" s="15" t="str" cm="1">
        <f t="array" ref="F282">IF(OR($B282="",F$2=""),"",Projetos!$K281/_xlfn.XLOOKUP(F$2,Técnicos!$A$2:$A$100,IF(Projetos!L281=1,Técnicos!$F$2:$F$100,IF(Projetos!L281=2,Técnicos!$H$2:$H$100,Técnicos!$J$2:$J$100)),,0,1))</f>
        <v/>
      </c>
      <c r="G282" s="15" t="str" cm="1">
        <f t="array" ref="G282">IF(OR($B282="",G$2=""),"",Projetos!$K281/_xlfn.XLOOKUP(G$2,Técnicos!$A$2:$A$100,IF(Projetos!M281=1,Técnicos!$F$2:$F$100,IF(Projetos!M281=2,Técnicos!$H$2:$H$100,Técnicos!$J$2:$J$100)),,0,1))</f>
        <v/>
      </c>
      <c r="H282" s="15" t="str" cm="1">
        <f t="array" ref="H282">IF(OR($B282="",H$2=""),"",Projetos!$K281/_xlfn.XLOOKUP(H$2,Técnicos!$A$2:$A$100,IF(Projetos!N281=1,Técnicos!$F$2:$F$100,IF(Projetos!N281=2,Técnicos!$H$2:$H$100,Técnicos!$J$2:$J$100)),,0,1))</f>
        <v/>
      </c>
      <c r="I282" s="15" t="str" cm="1">
        <f t="array" ref="I282">IF(OR($B282="",I$2=""),"",Projetos!$K281/_xlfn.XLOOKUP(I$2,Técnicos!$A$2:$A$100,IF(Projetos!O281=1,Técnicos!$F$2:$F$100,IF(Projetos!O281=2,Técnicos!$H$2:$H$100,Técnicos!$J$2:$J$100)),,0,1))</f>
        <v/>
      </c>
      <c r="J282" s="15" t="str" cm="1">
        <f t="array" ref="J282">IF(OR($B282="",J$2=""),"",Projetos!$K281/_xlfn.XLOOKUP(J$2,Técnicos!$A$2:$A$100,IF(Projetos!P281=1,Técnicos!$F$2:$F$100,IF(Projetos!P281=2,Técnicos!$H$2:$H$100,Técnicos!$J$2:$J$100)),,0,1))</f>
        <v/>
      </c>
      <c r="K282" s="15" t="str" cm="1">
        <f t="array" ref="K282">IF(OR($B282="",K$2=""),"",Projetos!$K281/_xlfn.XLOOKUP(K$2,Técnicos!$A$2:$A$100,IF(Projetos!Q281=1,Técnicos!$F$2:$F$100,IF(Projetos!Q281=2,Técnicos!$H$2:$H$100,Técnicos!$J$2:$J$100)),,0,1))</f>
        <v/>
      </c>
      <c r="L282" s="15" t="str" cm="1">
        <f t="array" ref="L282">IF(OR($B282="",L$2=""),"",Projetos!$K281/_xlfn.XLOOKUP(L$2,Técnicos!$A$2:$A$100,IF(Projetos!R281=1,Técnicos!$F$2:$F$100,IF(Projetos!R281=2,Técnicos!$H$2:$H$100,Técnicos!$J$2:$J$100)),,0,1))</f>
        <v/>
      </c>
      <c r="M282" s="15" t="str" cm="1">
        <f t="array" ref="M282">IF(OR($B282="",M$2=""),"",Projetos!$K281/_xlfn.XLOOKUP(M$2,Técnicos!$A$2:$A$100,IF(Projetos!S281=1,Técnicos!$F$2:$F$100,IF(Projetos!S281=2,Técnicos!$H$2:$H$100,Técnicos!$J$2:$J$100)),,0,1))</f>
        <v/>
      </c>
      <c r="N282" s="15" t="str" cm="1">
        <f t="array" ref="N282">IF(OR($B282="",N$2=""),"",Projetos!$K281/_xlfn.XLOOKUP(N$2,Técnicos!$A$2:$A$100,IF(Projetos!T281=1,Técnicos!$F$2:$F$100,IF(Projetos!T281=2,Técnicos!$H$2:$H$100,Técnicos!$J$2:$J$100)),,0,1))</f>
        <v/>
      </c>
      <c r="O282" s="15" t="str" cm="1">
        <f t="array" ref="O282">IF(OR($B282="",O$2=""),"",Projetos!$K281/_xlfn.XLOOKUP(O$2,Técnicos!$A$2:$A$100,IF(Projetos!U281=1,Técnicos!$F$2:$F$100,IF(Projetos!U281=2,Técnicos!$H$2:$H$100,Técnicos!$J$2:$J$100)),,0,1))</f>
        <v/>
      </c>
      <c r="P282" s="15" t="str" cm="1">
        <f t="array" ref="P282">IF(OR($B282="",P$2=""),"",Projetos!$K281/_xlfn.XLOOKUP(P$2,Técnicos!$A$2:$A$100,IF(Projetos!V281=1,Técnicos!$F$2:$F$100,IF(Projetos!V281=2,Técnicos!$H$2:$H$100,Técnicos!$J$2:$J$100)),,0,1))</f>
        <v/>
      </c>
      <c r="Q282" s="15" t="str" cm="1">
        <f t="array" ref="Q282">IF(OR($B282="",Q$2=""),"",Projetos!$K281/_xlfn.XLOOKUP(Q$2,Técnicos!$A$2:$A$100,IF(Projetos!W281=1,Técnicos!$F$2:$F$100,IF(Projetos!W281=2,Técnicos!$H$2:$H$100,Técnicos!$J$2:$J$100)),,0,1))</f>
        <v/>
      </c>
      <c r="R282" s="15" t="str" cm="1">
        <f t="array" ref="R282">IF(OR($B282="",R$2=""),"",Projetos!$K281/_xlfn.XLOOKUP(R$2,Técnicos!$A$2:$A$100,IF(Projetos!X281=1,Técnicos!$F$2:$F$100,IF(Projetos!X281=2,Técnicos!$H$2:$H$100,Técnicos!$J$2:$J$100)),,0,1))</f>
        <v/>
      </c>
      <c r="S282" s="15" t="str" cm="1">
        <f t="array" ref="S282">IF(OR($B282="",S$2=""),"",Projetos!$K281/_xlfn.XLOOKUP(S$2,Técnicos!$A$2:$A$100,IF(Projetos!Y281=1,Técnicos!$F$2:$F$100,IF(Projetos!Y281=2,Técnicos!$H$2:$H$100,Técnicos!$J$2:$J$100)),,0,1))</f>
        <v/>
      </c>
      <c r="T282" s="15" t="str" cm="1">
        <f t="array" ref="T282">IF(OR($B282="",T$2=""),"",Projetos!$K281/_xlfn.XLOOKUP(T$2,Técnicos!$A$2:$A$100,IF(Projetos!Z281=1,Técnicos!$F$2:$F$100,IF(Projetos!Z281=2,Técnicos!$H$2:$H$100,Técnicos!$J$2:$J$100)),,0,1))</f>
        <v/>
      </c>
      <c r="U282" s="15" t="str" cm="1">
        <f t="array" ref="U282">IF(OR($B282="",U$2=""),"",Projetos!$K281/_xlfn.XLOOKUP(U$2,Técnicos!$A$2:$A$100,IF(Projetos!AA281=1,Técnicos!$F$2:$F$100,IF(Projetos!AA281=2,Técnicos!$H$2:$H$100,Técnicos!$J$2:$J$100)),,0,1))</f>
        <v/>
      </c>
      <c r="V282" s="15" t="str" cm="1">
        <f t="array" ref="V282">IF(OR($B282="",V$2=""),"",Projetos!$K281/_xlfn.XLOOKUP(V$2,Técnicos!$A$2:$A$100,IF(Projetos!AB281=1,Técnicos!$F$2:$F$100,IF(Projetos!AB281=2,Técnicos!$H$2:$H$100,Técnicos!$J$2:$J$100)),,0,1))</f>
        <v/>
      </c>
      <c r="W282" s="15" t="str" cm="1">
        <f t="array" ref="W282">IF(OR($B282="",W$2=""),"",Projetos!$K281/_xlfn.XLOOKUP(W$2,Técnicos!$A$2:$A$100,IF(Projetos!AC281=1,Técnicos!$F$2:$F$100,IF(Projetos!AC281=2,Técnicos!$H$2:$H$100,Técnicos!$J$2:$J$100)),,0,1))</f>
        <v/>
      </c>
      <c r="X282" s="15" t="str" cm="1">
        <f t="array" ref="X282">IF(OR($B282="",X$2=""),"",Projetos!$K281/_xlfn.XLOOKUP(X$2,Técnicos!$A$2:$A$100,IF(Projetos!AD281=1,Técnicos!$F$2:$F$100,IF(Projetos!AD281=2,Técnicos!$H$2:$H$100,Técnicos!$J$2:$J$100)),,0,1))</f>
        <v/>
      </c>
      <c r="Y282" s="15" t="str" cm="1">
        <f t="array" ref="Y282">IF(OR($B282="",Y$2=""),"",Projetos!$K281/_xlfn.XLOOKUP(Y$2,Técnicos!$A$2:$A$100,IF(Projetos!AE281=1,Técnicos!$F$2:$F$100,IF(Projetos!AE281=2,Técnicos!$H$2:$H$100,Técnicos!$J$2:$J$100)),,0,1))</f>
        <v/>
      </c>
      <c r="Z282" s="15" t="str" cm="1">
        <f t="array" ref="Z282">IF(OR($B282="",Z$2=""),"",Projetos!$K281/_xlfn.XLOOKUP(Z$2,Técnicos!$A$2:$A$100,IF(Projetos!AF281=1,Técnicos!$F$2:$F$100,IF(Projetos!AF281=2,Técnicos!$H$2:$H$100,Técnicos!$J$2:$J$100)),,0,1))</f>
        <v/>
      </c>
      <c r="AA282" s="15" t="str" cm="1">
        <f t="array" ref="AA282">IF(OR($B282="",AA$2=""),"",Projetos!$K281/_xlfn.XLOOKUP(AA$2,Técnicos!$A$2:$A$100,IF(Projetos!AG281=1,Técnicos!$F$2:$F$100,IF(Projetos!AG281=2,Técnicos!$H$2:$H$100,Técnicos!$J$2:$J$100)),,0,1))</f>
        <v/>
      </c>
      <c r="AB282" s="15" t="str" cm="1">
        <f t="array" ref="AB282">IF(OR($B282="",AB$2=""),"",Projetos!$K281/_xlfn.XLOOKUP(AB$2,Técnicos!$A$2:$A$100,IF(Projetos!AH281=1,Técnicos!$F$2:$F$100,IF(Projetos!AH281=2,Técnicos!$H$2:$H$100,Técnicos!$J$2:$J$100)),,0,1))</f>
        <v/>
      </c>
      <c r="AC282" s="15" t="str" cm="1">
        <f t="array" ref="AC282">IF(OR($B282="",AC$2=""),"",Projetos!$K281/_xlfn.XLOOKUP(AC$2,Técnicos!$A$2:$A$100,IF(Projetos!AI281=1,Técnicos!$F$2:$F$100,IF(Projetos!AI281=2,Técnicos!$H$2:$H$100,Técnicos!$J$2:$J$100)),,0,1))</f>
        <v/>
      </c>
      <c r="AD282" s="15" t="str" cm="1">
        <f t="array" ref="AD282">IF(OR($B282="",AD$2=""),"",Projetos!$K281/_xlfn.XLOOKUP(AD$2,Técnicos!$A$2:$A$100,IF(Projetos!AJ281=1,Técnicos!$F$2:$F$100,IF(Projetos!AJ281=2,Técnicos!$H$2:$H$100,Técnicos!$J$2:$J$100)),,0,1))</f>
        <v/>
      </c>
      <c r="AE282" s="15" t="str" cm="1">
        <f t="array" ref="AE282">IF(OR($B282="",AE$2=""),"",Projetos!$K281/_xlfn.XLOOKUP(AE$2,Técnicos!$A$2:$A$100,IF(Projetos!AK281=1,Técnicos!$F$2:$F$100,IF(Projetos!AK281=2,Técnicos!$H$2:$H$100,Técnicos!$J$2:$J$100)),,0,1))</f>
        <v/>
      </c>
      <c r="AF282" s="15" t="str" cm="1">
        <f t="array" ref="AF282">IF(OR($B282="",AF$2=""),"",Projetos!$K281/_xlfn.XLOOKUP(AF$2,Técnicos!$A$2:$A$100,IF(Projetos!AL281=1,Técnicos!$F$2:$F$100,IF(Projetos!AL281=2,Técnicos!$H$2:$H$100,Técnicos!$J$2:$J$100)),,0,1))</f>
        <v/>
      </c>
      <c r="AG282" s="15" t="str" cm="1">
        <f t="array" ref="AG282">IF(OR($B282="",AG$2=""),"",Projetos!$K281/_xlfn.XLOOKUP(AG$2,Técnicos!$A$2:$A$100,IF(Projetos!AM281=1,Técnicos!$F$2:$F$100,IF(Projetos!AM281=2,Técnicos!$H$2:$H$100,Técnicos!$J$2:$J$100)),,0,1))</f>
        <v/>
      </c>
      <c r="AH282" s="15" t="str" cm="1">
        <f t="array" ref="AH282">IF(OR($B282="",AH$2=""),"",Projetos!$K281/_xlfn.XLOOKUP(AH$2,Técnicos!$A$2:$A$100,IF(Projetos!AN281=1,Técnicos!$F$2:$F$100,IF(Projetos!AN281=2,Técnicos!$H$2:$H$100,Técnicos!$J$2:$J$100)),,0,1))</f>
        <v/>
      </c>
      <c r="AI282" s="15" t="str" cm="1">
        <f t="array" ref="AI282">IF(OR($B282="",AI$2=""),"",Projetos!$K281/_xlfn.XLOOKUP(AI$2,Técnicos!$A$2:$A$100,IF(Projetos!AO281=1,Técnicos!$F$2:$F$100,IF(Projetos!AO281=2,Técnicos!$H$2:$H$100,Técnicos!$J$2:$J$100)),,0,1))</f>
        <v/>
      </c>
      <c r="AJ282" s="15" t="str" cm="1">
        <f t="array" ref="AJ282">IF(OR($B282="",AJ$2=""),"",Projetos!$K281/_xlfn.XLOOKUP(AJ$2,Técnicos!$A$2:$A$100,IF(Projetos!AP281=1,Técnicos!$F$2:$F$100,IF(Projetos!AP281=2,Técnicos!$H$2:$H$100,Técnicos!$J$2:$J$100)),,0,1))</f>
        <v/>
      </c>
      <c r="AK282" s="15" t="str" cm="1">
        <f t="array" ref="AK282">IF(OR($B282="",AK$2=""),"",Projetos!$K281/_xlfn.XLOOKUP(AK$2,Técnicos!$A$2:$A$100,IF(Projetos!AQ281=1,Técnicos!$F$2:$F$100,IF(Projetos!AQ281=2,Técnicos!$H$2:$H$100,Técnicos!$J$2:$J$100)),,0,1))</f>
        <v/>
      </c>
      <c r="AL282" s="15" t="str" cm="1">
        <f t="array" ref="AL282">IF(OR($B282="",AL$2=""),"",Projetos!$K281*_xlfn.XLOOKUP(AL$2,Técnicos!$A$2:$A$100,IF(Projetos!AR281=1,Técnicos!$F$2:$F$100,IF(Projetos!AR281=2,Técnicos!$H$2:$H$100,Técnicos!$J$2:$J$100)),,0,1))</f>
        <v/>
      </c>
      <c r="AM282" s="15" t="str" cm="1">
        <f t="array" ref="AM282">IF(OR($B282="",AM$2=""),"",Projetos!$K281*_xlfn.XLOOKUP(AM$2,Técnicos!$A$2:$A$100,IF(Projetos!AS281=1,Técnicos!$F$2:$F$100,IF(Projetos!AS281=2,Técnicos!$H$2:$H$100,Técnicos!$J$2:$J$100)),,0,1))</f>
        <v/>
      </c>
      <c r="AN282" s="15" t="str" cm="1">
        <f t="array" ref="AN282">IF(OR($B282="",AN$2=""),"",Projetos!$K281*_xlfn.XLOOKUP(AN$2,Técnicos!$A$2:$A$100,IF(Projetos!AT281=1,Técnicos!$F$2:$F$100,IF(Projetos!AT281=2,Técnicos!$H$2:$H$100,Técnicos!$J$2:$J$100)),,0,1))</f>
        <v/>
      </c>
      <c r="AO282" s="15" t="str" cm="1">
        <f t="array" ref="AO282">IF(OR($B282="",AO$2=""),"",Projetos!$K281*_xlfn.XLOOKUP(AO$2,Técnicos!$A$2:$A$100,IF(Projetos!AU281=1,Técnicos!$F$2:$F$100,IF(Projetos!AU281=2,Técnicos!$H$2:$H$100,Técnicos!$J$2:$J$100)),,0,1))</f>
        <v/>
      </c>
      <c r="AP282" s="15" t="str" cm="1">
        <f t="array" ref="AP282">IF(OR($B282="",AP$2=""),"",Projetos!$K281*_xlfn.XLOOKUP(AP$2,Técnicos!$A$2:$A$100,IF(Projetos!AV281=1,Técnicos!$F$2:$F$100,IF(Projetos!AV281=2,Técnicos!$H$2:$H$100,Técnicos!$J$2:$J$100)),,0,1))</f>
        <v/>
      </c>
      <c r="AQ282" s="15" t="str" cm="1">
        <f t="array" ref="AQ282">IF(OR($B282="",AQ$2=""),"",Projetos!$K281*_xlfn.XLOOKUP(AQ$2,Técnicos!$A$2:$A$100,IF(Projetos!AW281=1,Técnicos!$F$2:$F$100,IF(Projetos!AW281=2,Técnicos!$H$2:$H$100,Técnicos!$J$2:$J$100)),,0,1))</f>
        <v/>
      </c>
      <c r="AR282" s="15" t="str" cm="1">
        <f t="array" ref="AR282">IF(OR($B282="",AR$2=""),"",Projetos!$K281*_xlfn.XLOOKUP(AR$2,Técnicos!$A$2:$A$100,IF(Projetos!AX281=1,Técnicos!$F$2:$F$100,IF(Projetos!AX281=2,Técnicos!$H$2:$H$100,Técnicos!$J$2:$J$100)),,0,1))</f>
        <v/>
      </c>
      <c r="AS282" s="15" t="str" cm="1">
        <f t="array" ref="AS282">IF(OR($B282="",AS$2=""),"",Projetos!$K281*_xlfn.XLOOKUP(AS$2,Técnicos!$A$2:$A$100,IF(Projetos!AY281=1,Técnicos!$F$2:$F$100,IF(Projetos!AY281=2,Técnicos!$H$2:$H$100,Técnicos!$J$2:$J$100)),,0,1))</f>
        <v/>
      </c>
      <c r="AT282" s="15" t="str" cm="1">
        <f t="array" ref="AT282">IF(OR($B282="",AT$2=""),"",Projetos!$K281*_xlfn.XLOOKUP(AT$2,Técnicos!$A$2:$A$100,IF(Projetos!AZ281=1,Técnicos!$F$2:$F$100,IF(Projetos!AZ281=2,Técnicos!$H$2:$H$100,Técnicos!$J$2:$J$100)),,0,1))</f>
        <v/>
      </c>
      <c r="AU282" s="15" t="str" cm="1">
        <f t="array" ref="AU282">IF(OR($B282="",AU$2=""),"",Projetos!$K281*_xlfn.XLOOKUP(AU$2,Técnicos!$A$2:$A$100,IF(Projetos!BA281=1,Técnicos!$F$2:$F$100,IF(Projetos!BA281=2,Técnicos!$H$2:$H$100,Técnicos!$J$2:$J$100)),,0,1))</f>
        <v/>
      </c>
      <c r="AV282" s="15" t="str" cm="1">
        <f t="array" ref="AV282">IF(OR($B282="",AV$2=""),"",Projetos!$K281*_xlfn.XLOOKUP(AV$2,Técnicos!$A$2:$A$100,IF(Projetos!BB281=1,Técnicos!$F$2:$F$100,IF(Projetos!BB281=2,Técnicos!$H$2:$H$100,Técnicos!$J$2:$J$100)),,0,1))</f>
        <v/>
      </c>
      <c r="AW282" s="15" t="str" cm="1">
        <f t="array" ref="AW282">IF(OR($B282="",AW$2=""),"",Projetos!$K281*_xlfn.XLOOKUP(AW$2,Técnicos!$A$2:$A$100,IF(Projetos!BC281=1,Técnicos!$F$2:$F$100,IF(Projetos!BC281=2,Técnicos!$H$2:$H$100,Técnicos!$J$2:$J$100)),,0,1))</f>
        <v/>
      </c>
      <c r="AX282" s="15" t="str" cm="1">
        <f t="array" ref="AX282">IF(OR($B282="",AX$2=""),"",Projetos!$K281*_xlfn.XLOOKUP(AX$2,Técnicos!$A$2:$A$100,IF(Projetos!BD281=1,Técnicos!$F$2:$F$100,IF(Projetos!BD281=2,Técnicos!$H$2:$H$100,Técnicos!$J$2:$J$100)),,0,1))</f>
        <v/>
      </c>
      <c r="AY282" s="15" t="str" cm="1">
        <f t="array" ref="AY282">IF(OR($B282="",AY$2=""),"",Projetos!$K281*_xlfn.XLOOKUP(AY$2,Técnicos!$A$2:$A$100,IF(Projetos!BE281=1,Técnicos!$F$2:$F$100,IF(Projetos!BE281=2,Técnicos!$H$2:$H$100,Técnicos!$J$2:$J$100)),,0,1))</f>
        <v/>
      </c>
      <c r="AZ282" s="15" t="str" cm="1">
        <f t="array" ref="AZ282">IF(OR($B282="",AZ$2=""),"",Projetos!$K281*_xlfn.XLOOKUP(AZ$2,Técnicos!$A$2:$A$100,IF(Projetos!BF281=1,Técnicos!$F$2:$F$100,IF(Projetos!BF281=2,Técnicos!$H$2:$H$100,Técnicos!$J$2:$J$100)),,0,1))</f>
        <v/>
      </c>
      <c r="BA282" s="15" t="str" cm="1">
        <f t="array" ref="BA282">IF(OR($B282="",BA$2=""),"",Projetos!$K281*_xlfn.XLOOKUP(BA$2,Técnicos!$A$2:$A$100,IF(Projetos!BG281=1,Técnicos!$F$2:$F$100,IF(Projetos!BG281=2,Técnicos!$H$2:$H$100,Técnicos!$J$2:$J$100)),,0,1))</f>
        <v/>
      </c>
      <c r="BB282" s="15" t="str" cm="1">
        <f t="array" ref="BB282">IF(OR($B282="",BB$2=""),"",Projetos!$K281*_xlfn.XLOOKUP(BB$2,Técnicos!$A$2:$A$100,IF(Projetos!BH281=1,Técnicos!$F$2:$F$100,IF(Projetos!BH281=2,Técnicos!$H$2:$H$100,Técnicos!$J$2:$J$100)),,0,1))</f>
        <v/>
      </c>
      <c r="BC282" s="15" t="str" cm="1">
        <f t="array" ref="BC282">IF(OR($B282="",BC$2=""),"",Projetos!$K281*_xlfn.XLOOKUP(BC$2,Técnicos!$A$2:$A$100,IF(Projetos!BI281=1,Técnicos!$F$2:$F$100,IF(Projetos!BI281=2,Técnicos!$H$2:$H$100,Técnicos!$J$2:$J$100)),,0,1))</f>
        <v/>
      </c>
      <c r="BD282" s="15" t="str" cm="1">
        <f t="array" ref="BD282">IF(OR($B282="",BD$2=""),"",Projetos!$K281*_xlfn.XLOOKUP(BD$2,Técnicos!$A$2:$A$100,IF(Projetos!BJ281=1,Técnicos!$F$2:$F$100,IF(Projetos!BJ281=2,Técnicos!$H$2:$H$100,Técnicos!$J$2:$J$100)),,0,1))</f>
        <v/>
      </c>
      <c r="BE282" s="15" t="str" cm="1">
        <f t="array" ref="BE282">IF(OR($B282="",BE$2=""),"",Projetos!$K281*_xlfn.XLOOKUP(BE$2,Técnicos!$A$2:$A$100,IF(Projetos!BK281=1,Técnicos!$F$2:$F$100,IF(Projetos!BK281=2,Técnicos!$H$2:$H$100,Técnicos!$J$2:$J$100)),,0,1))</f>
        <v/>
      </c>
      <c r="BF282" s="15" t="str" cm="1">
        <f t="array" ref="BF282">IF(OR($B282="",BF$2=""),"",Projetos!$K281*_xlfn.XLOOKUP(BF$2,Técnicos!$A$2:$A$100,IF(Projetos!BL281=1,Técnicos!$F$2:$F$100,IF(Projetos!BL281=2,Técnicos!$H$2:$H$100,Técnicos!$J$2:$J$100)),,0,1))</f>
        <v/>
      </c>
      <c r="BG282" s="15" t="str" cm="1">
        <f t="array" ref="BG282">IF(OR($B282="",BG$2=""),"",Projetos!$K281*_xlfn.XLOOKUP(BG$2,Técnicos!$A$2:$A$100,IF(Projetos!BM281=1,Técnicos!$F$2:$F$100,IF(Projetos!BM281=2,Técnicos!$H$2:$H$100,Técnicos!$J$2:$J$100)),,0,1))</f>
        <v/>
      </c>
      <c r="BH282" s="15" t="str" cm="1">
        <f t="array" ref="BH282">IF(OR($B282="",BH$2=""),"",Projetos!$K281*_xlfn.XLOOKUP(BH$2,Técnicos!$A$2:$A$100,IF(Projetos!BN281=1,Técnicos!$F$2:$F$100,IF(Projetos!BN281=2,Técnicos!$H$2:$H$100,Técnicos!$J$2:$J$100)),,0,1))</f>
        <v/>
      </c>
      <c r="BI282" s="15" t="str" cm="1">
        <f t="array" ref="BI282">IF(OR($B282="",BI$2=""),"",Projetos!$K281*_xlfn.XLOOKUP(BI$2,Técnicos!$A$2:$A$100,IF(Projetos!BO281=1,Técnicos!$F$2:$F$100,IF(Projetos!BO281=2,Técnicos!$H$2:$H$100,Técnicos!$J$2:$J$100)),,0,1))</f>
        <v/>
      </c>
      <c r="BJ282" s="15" t="str" cm="1">
        <f t="array" ref="BJ282">IF(OR($B282="",BJ$2=""),"",Projetos!$K281*_xlfn.XLOOKUP(BJ$2,Técnicos!$A$2:$A$100,IF(Projetos!BP281=1,Técnicos!$F$2:$F$100,IF(Projetos!BP281=2,Técnicos!$H$2:$H$100,Técnicos!$J$2:$J$100)),,0,1))</f>
        <v/>
      </c>
      <c r="BK282" s="15" t="str" cm="1">
        <f t="array" ref="BK282">IF(OR($B282="",BK$2=""),"",Projetos!$K281*_xlfn.XLOOKUP(BK$2,Técnicos!$A$2:$A$100,IF(Projetos!BQ281=1,Técnicos!$F$2:$F$100,IF(Projetos!BQ281=2,Técnicos!$H$2:$H$100,Técnicos!$J$2:$J$100)),,0,1))</f>
        <v/>
      </c>
      <c r="BL282" s="15" t="str" cm="1">
        <f t="array" ref="BL282">IF(OR($B282="",BL$2=""),"",Projetos!$K281*_xlfn.XLOOKUP(BL$2,Técnicos!$A$2:$A$100,IF(Projetos!BR281=1,Técnicos!$F$2:$F$100,IF(Projetos!BR281=2,Técnicos!$H$2:$H$100,Técnicos!$J$2:$J$100)),,0,1))</f>
        <v/>
      </c>
      <c r="BM282" s="15" t="str" cm="1">
        <f t="array" ref="BM282">IF(OR($B282="",BM$2=""),"",Projetos!$K281*_xlfn.XLOOKUP(BM$2,Técnicos!$A$2:$A$100,IF(Projetos!BS281=1,Técnicos!$F$2:$F$100,IF(Projetos!BS281=2,Técnicos!$H$2:$H$100,Técnicos!$J$2:$J$100)),,0,1))</f>
        <v/>
      </c>
      <c r="BN282" s="15" t="str" cm="1">
        <f t="array" ref="BN282">IF(OR($B282="",BN$2=""),"",Projetos!$K281*_xlfn.XLOOKUP(BN$2,Técnicos!$A$2:$A$100,IF(Projetos!BT281=1,Técnicos!$F$2:$F$100,IF(Projetos!BT281=2,Técnicos!$H$2:$H$100,Técnicos!$J$2:$J$100)),,0,1))</f>
        <v/>
      </c>
      <c r="BO282" s="15" t="str" cm="1">
        <f t="array" ref="BO282">IF(OR($B282="",BO$2=""),"",Projetos!$K281*_xlfn.XLOOKUP(BO$2,Técnicos!$A$2:$A$100,IF(Projetos!BU281=1,Técnicos!$F$2:$F$100,IF(Projetos!BU281=2,Técnicos!$H$2:$H$100,Técnicos!$J$2:$J$100)),,0,1))</f>
        <v/>
      </c>
      <c r="BP282" s="15" t="str" cm="1">
        <f t="array" ref="BP282">IF(OR($B282="",BP$2=""),"",Projetos!$K281*_xlfn.XLOOKUP(BP$2,Técnicos!$A$2:$A$100,IF(Projetos!BV281=1,Técnicos!$F$2:$F$100,IF(Projetos!BV281=2,Técnicos!$H$2:$H$100,Técnicos!$J$2:$J$100)),,0,1))</f>
        <v/>
      </c>
      <c r="BQ282" s="15" t="str" cm="1">
        <f t="array" ref="BQ282">IF(OR($B282="",BQ$2=""),"",Projetos!$K281*_xlfn.XLOOKUP(BQ$2,Técnicos!$A$2:$A$100,IF(Projetos!BW281=1,Técnicos!$F$2:$F$100,IF(Projetos!BW281=2,Técnicos!$H$2:$H$100,Técnicos!$J$2:$J$100)),,0,1))</f>
        <v/>
      </c>
    </row>
    <row r="283" spans="3:69" x14ac:dyDescent="0.3">
      <c r="C283" s="15" t="str" cm="1">
        <f t="array" ref="C283">IF(OR($B283="",C$2=""),"",Projetos!$K282/_xlfn.XLOOKUP(C$2,Técnicos!$A$2:$A$100,IF(Projetos!I282=1,Técnicos!$F$2:$F$100,IF(Projetos!I282=2,Técnicos!$H$2:$H$100,Técnicos!$J$2:$J$100)),,0,1))</f>
        <v/>
      </c>
      <c r="D283" s="15" t="str" cm="1">
        <f t="array" ref="D283">IF(OR($B283="",D$2=""),"",Projetos!$K282/_xlfn.XLOOKUP(D$2,Técnicos!$A$2:$A$100,IF(Projetos!J282=1,Técnicos!$F$2:$F$100,IF(Projetos!J282=2,Técnicos!$H$2:$H$100,Técnicos!$J$2:$J$100)),,0,1))</f>
        <v/>
      </c>
      <c r="E283" s="15" t="str" cm="1">
        <f t="array" ref="E283">IF(OR($B283="",E$2=""),"",Projetos!$K282/_xlfn.XLOOKUP(E$2,Técnicos!$A$2:$A$100,IF(Projetos!K282=1,Técnicos!$F$2:$F$100,IF(Projetos!K282=2,Técnicos!$H$2:$H$100,Técnicos!$J$2:$J$100)),,0,1))</f>
        <v/>
      </c>
      <c r="F283" s="15" t="str" cm="1">
        <f t="array" ref="F283">IF(OR($B283="",F$2=""),"",Projetos!$K282/_xlfn.XLOOKUP(F$2,Técnicos!$A$2:$A$100,IF(Projetos!L282=1,Técnicos!$F$2:$F$100,IF(Projetos!L282=2,Técnicos!$H$2:$H$100,Técnicos!$J$2:$J$100)),,0,1))</f>
        <v/>
      </c>
      <c r="G283" s="15" t="str" cm="1">
        <f t="array" ref="G283">IF(OR($B283="",G$2=""),"",Projetos!$K282/_xlfn.XLOOKUP(G$2,Técnicos!$A$2:$A$100,IF(Projetos!M282=1,Técnicos!$F$2:$F$100,IF(Projetos!M282=2,Técnicos!$H$2:$H$100,Técnicos!$J$2:$J$100)),,0,1))</f>
        <v/>
      </c>
      <c r="H283" s="15" t="str" cm="1">
        <f t="array" ref="H283">IF(OR($B283="",H$2=""),"",Projetos!$K282/_xlfn.XLOOKUP(H$2,Técnicos!$A$2:$A$100,IF(Projetos!N282=1,Técnicos!$F$2:$F$100,IF(Projetos!N282=2,Técnicos!$H$2:$H$100,Técnicos!$J$2:$J$100)),,0,1))</f>
        <v/>
      </c>
      <c r="I283" s="15" t="str" cm="1">
        <f t="array" ref="I283">IF(OR($B283="",I$2=""),"",Projetos!$K282/_xlfn.XLOOKUP(I$2,Técnicos!$A$2:$A$100,IF(Projetos!O282=1,Técnicos!$F$2:$F$100,IF(Projetos!O282=2,Técnicos!$H$2:$H$100,Técnicos!$J$2:$J$100)),,0,1))</f>
        <v/>
      </c>
      <c r="J283" s="15" t="str" cm="1">
        <f t="array" ref="J283">IF(OR($B283="",J$2=""),"",Projetos!$K282/_xlfn.XLOOKUP(J$2,Técnicos!$A$2:$A$100,IF(Projetos!P282=1,Técnicos!$F$2:$F$100,IF(Projetos!P282=2,Técnicos!$H$2:$H$100,Técnicos!$J$2:$J$100)),,0,1))</f>
        <v/>
      </c>
      <c r="K283" s="15" t="str" cm="1">
        <f t="array" ref="K283">IF(OR($B283="",K$2=""),"",Projetos!$K282/_xlfn.XLOOKUP(K$2,Técnicos!$A$2:$A$100,IF(Projetos!Q282=1,Técnicos!$F$2:$F$100,IF(Projetos!Q282=2,Técnicos!$H$2:$H$100,Técnicos!$J$2:$J$100)),,0,1))</f>
        <v/>
      </c>
      <c r="L283" s="15" t="str" cm="1">
        <f t="array" ref="L283">IF(OR($B283="",L$2=""),"",Projetos!$K282/_xlfn.XLOOKUP(L$2,Técnicos!$A$2:$A$100,IF(Projetos!R282=1,Técnicos!$F$2:$F$100,IF(Projetos!R282=2,Técnicos!$H$2:$H$100,Técnicos!$J$2:$J$100)),,0,1))</f>
        <v/>
      </c>
      <c r="M283" s="15" t="str" cm="1">
        <f t="array" ref="M283">IF(OR($B283="",M$2=""),"",Projetos!$K282/_xlfn.XLOOKUP(M$2,Técnicos!$A$2:$A$100,IF(Projetos!S282=1,Técnicos!$F$2:$F$100,IF(Projetos!S282=2,Técnicos!$H$2:$H$100,Técnicos!$J$2:$J$100)),,0,1))</f>
        <v/>
      </c>
      <c r="N283" s="15" t="str" cm="1">
        <f t="array" ref="N283">IF(OR($B283="",N$2=""),"",Projetos!$K282/_xlfn.XLOOKUP(N$2,Técnicos!$A$2:$A$100,IF(Projetos!T282=1,Técnicos!$F$2:$F$100,IF(Projetos!T282=2,Técnicos!$H$2:$H$100,Técnicos!$J$2:$J$100)),,0,1))</f>
        <v/>
      </c>
      <c r="O283" s="15" t="str" cm="1">
        <f t="array" ref="O283">IF(OR($B283="",O$2=""),"",Projetos!$K282/_xlfn.XLOOKUP(O$2,Técnicos!$A$2:$A$100,IF(Projetos!U282=1,Técnicos!$F$2:$F$100,IF(Projetos!U282=2,Técnicos!$H$2:$H$100,Técnicos!$J$2:$J$100)),,0,1))</f>
        <v/>
      </c>
      <c r="P283" s="15" t="str" cm="1">
        <f t="array" ref="P283">IF(OR($B283="",P$2=""),"",Projetos!$K282/_xlfn.XLOOKUP(P$2,Técnicos!$A$2:$A$100,IF(Projetos!V282=1,Técnicos!$F$2:$F$100,IF(Projetos!V282=2,Técnicos!$H$2:$H$100,Técnicos!$J$2:$J$100)),,0,1))</f>
        <v/>
      </c>
      <c r="Q283" s="15" t="str" cm="1">
        <f t="array" ref="Q283">IF(OR($B283="",Q$2=""),"",Projetos!$K282/_xlfn.XLOOKUP(Q$2,Técnicos!$A$2:$A$100,IF(Projetos!W282=1,Técnicos!$F$2:$F$100,IF(Projetos!W282=2,Técnicos!$H$2:$H$100,Técnicos!$J$2:$J$100)),,0,1))</f>
        <v/>
      </c>
      <c r="R283" s="15" t="str" cm="1">
        <f t="array" ref="R283">IF(OR($B283="",R$2=""),"",Projetos!$K282/_xlfn.XLOOKUP(R$2,Técnicos!$A$2:$A$100,IF(Projetos!X282=1,Técnicos!$F$2:$F$100,IF(Projetos!X282=2,Técnicos!$H$2:$H$100,Técnicos!$J$2:$J$100)),,0,1))</f>
        <v/>
      </c>
      <c r="S283" s="15" t="str" cm="1">
        <f t="array" ref="S283">IF(OR($B283="",S$2=""),"",Projetos!$K282/_xlfn.XLOOKUP(S$2,Técnicos!$A$2:$A$100,IF(Projetos!Y282=1,Técnicos!$F$2:$F$100,IF(Projetos!Y282=2,Técnicos!$H$2:$H$100,Técnicos!$J$2:$J$100)),,0,1))</f>
        <v/>
      </c>
      <c r="T283" s="15" t="str" cm="1">
        <f t="array" ref="T283">IF(OR($B283="",T$2=""),"",Projetos!$K282/_xlfn.XLOOKUP(T$2,Técnicos!$A$2:$A$100,IF(Projetos!Z282=1,Técnicos!$F$2:$F$100,IF(Projetos!Z282=2,Técnicos!$H$2:$H$100,Técnicos!$J$2:$J$100)),,0,1))</f>
        <v/>
      </c>
      <c r="U283" s="15" t="str" cm="1">
        <f t="array" ref="U283">IF(OR($B283="",U$2=""),"",Projetos!$K282/_xlfn.XLOOKUP(U$2,Técnicos!$A$2:$A$100,IF(Projetos!AA282=1,Técnicos!$F$2:$F$100,IF(Projetos!AA282=2,Técnicos!$H$2:$H$100,Técnicos!$J$2:$J$100)),,0,1))</f>
        <v/>
      </c>
      <c r="V283" s="15" t="str" cm="1">
        <f t="array" ref="V283">IF(OR($B283="",V$2=""),"",Projetos!$K282/_xlfn.XLOOKUP(V$2,Técnicos!$A$2:$A$100,IF(Projetos!AB282=1,Técnicos!$F$2:$F$100,IF(Projetos!AB282=2,Técnicos!$H$2:$H$100,Técnicos!$J$2:$J$100)),,0,1))</f>
        <v/>
      </c>
      <c r="W283" s="15" t="str" cm="1">
        <f t="array" ref="W283">IF(OR($B283="",W$2=""),"",Projetos!$K282/_xlfn.XLOOKUP(W$2,Técnicos!$A$2:$A$100,IF(Projetos!AC282=1,Técnicos!$F$2:$F$100,IF(Projetos!AC282=2,Técnicos!$H$2:$H$100,Técnicos!$J$2:$J$100)),,0,1))</f>
        <v/>
      </c>
      <c r="X283" s="15" t="str" cm="1">
        <f t="array" ref="X283">IF(OR($B283="",X$2=""),"",Projetos!$K282/_xlfn.XLOOKUP(X$2,Técnicos!$A$2:$A$100,IF(Projetos!AD282=1,Técnicos!$F$2:$F$100,IF(Projetos!AD282=2,Técnicos!$H$2:$H$100,Técnicos!$J$2:$J$100)),,0,1))</f>
        <v/>
      </c>
      <c r="Y283" s="15" t="str" cm="1">
        <f t="array" ref="Y283">IF(OR($B283="",Y$2=""),"",Projetos!$K282/_xlfn.XLOOKUP(Y$2,Técnicos!$A$2:$A$100,IF(Projetos!AE282=1,Técnicos!$F$2:$F$100,IF(Projetos!AE282=2,Técnicos!$H$2:$H$100,Técnicos!$J$2:$J$100)),,0,1))</f>
        <v/>
      </c>
      <c r="Z283" s="15" t="str" cm="1">
        <f t="array" ref="Z283">IF(OR($B283="",Z$2=""),"",Projetos!$K282/_xlfn.XLOOKUP(Z$2,Técnicos!$A$2:$A$100,IF(Projetos!AF282=1,Técnicos!$F$2:$F$100,IF(Projetos!AF282=2,Técnicos!$H$2:$H$100,Técnicos!$J$2:$J$100)),,0,1))</f>
        <v/>
      </c>
      <c r="AA283" s="15" t="str" cm="1">
        <f t="array" ref="AA283">IF(OR($B283="",AA$2=""),"",Projetos!$K282/_xlfn.XLOOKUP(AA$2,Técnicos!$A$2:$A$100,IF(Projetos!AG282=1,Técnicos!$F$2:$F$100,IF(Projetos!AG282=2,Técnicos!$H$2:$H$100,Técnicos!$J$2:$J$100)),,0,1))</f>
        <v/>
      </c>
      <c r="AB283" s="15" t="str" cm="1">
        <f t="array" ref="AB283">IF(OR($B283="",AB$2=""),"",Projetos!$K282/_xlfn.XLOOKUP(AB$2,Técnicos!$A$2:$A$100,IF(Projetos!AH282=1,Técnicos!$F$2:$F$100,IF(Projetos!AH282=2,Técnicos!$H$2:$H$100,Técnicos!$J$2:$J$100)),,0,1))</f>
        <v/>
      </c>
      <c r="AC283" s="15" t="str" cm="1">
        <f t="array" ref="AC283">IF(OR($B283="",AC$2=""),"",Projetos!$K282/_xlfn.XLOOKUP(AC$2,Técnicos!$A$2:$A$100,IF(Projetos!AI282=1,Técnicos!$F$2:$F$100,IF(Projetos!AI282=2,Técnicos!$H$2:$H$100,Técnicos!$J$2:$J$100)),,0,1))</f>
        <v/>
      </c>
      <c r="AD283" s="15" t="str" cm="1">
        <f t="array" ref="AD283">IF(OR($B283="",AD$2=""),"",Projetos!$K282/_xlfn.XLOOKUP(AD$2,Técnicos!$A$2:$A$100,IF(Projetos!AJ282=1,Técnicos!$F$2:$F$100,IF(Projetos!AJ282=2,Técnicos!$H$2:$H$100,Técnicos!$J$2:$J$100)),,0,1))</f>
        <v/>
      </c>
      <c r="AE283" s="15" t="str" cm="1">
        <f t="array" ref="AE283">IF(OR($B283="",AE$2=""),"",Projetos!$K282/_xlfn.XLOOKUP(AE$2,Técnicos!$A$2:$A$100,IF(Projetos!AK282=1,Técnicos!$F$2:$F$100,IF(Projetos!AK282=2,Técnicos!$H$2:$H$100,Técnicos!$J$2:$J$100)),,0,1))</f>
        <v/>
      </c>
      <c r="AF283" s="15" t="str" cm="1">
        <f t="array" ref="AF283">IF(OR($B283="",AF$2=""),"",Projetos!$K282/_xlfn.XLOOKUP(AF$2,Técnicos!$A$2:$A$100,IF(Projetos!AL282=1,Técnicos!$F$2:$F$100,IF(Projetos!AL282=2,Técnicos!$H$2:$H$100,Técnicos!$J$2:$J$100)),,0,1))</f>
        <v/>
      </c>
      <c r="AG283" s="15" t="str" cm="1">
        <f t="array" ref="AG283">IF(OR($B283="",AG$2=""),"",Projetos!$K282/_xlfn.XLOOKUP(AG$2,Técnicos!$A$2:$A$100,IF(Projetos!AM282=1,Técnicos!$F$2:$F$100,IF(Projetos!AM282=2,Técnicos!$H$2:$H$100,Técnicos!$J$2:$J$100)),,0,1))</f>
        <v/>
      </c>
      <c r="AH283" s="15" t="str" cm="1">
        <f t="array" ref="AH283">IF(OR($B283="",AH$2=""),"",Projetos!$K282/_xlfn.XLOOKUP(AH$2,Técnicos!$A$2:$A$100,IF(Projetos!AN282=1,Técnicos!$F$2:$F$100,IF(Projetos!AN282=2,Técnicos!$H$2:$H$100,Técnicos!$J$2:$J$100)),,0,1))</f>
        <v/>
      </c>
      <c r="AI283" s="15" t="str" cm="1">
        <f t="array" ref="AI283">IF(OR($B283="",AI$2=""),"",Projetos!$K282/_xlfn.XLOOKUP(AI$2,Técnicos!$A$2:$A$100,IF(Projetos!AO282=1,Técnicos!$F$2:$F$100,IF(Projetos!AO282=2,Técnicos!$H$2:$H$100,Técnicos!$J$2:$J$100)),,0,1))</f>
        <v/>
      </c>
      <c r="AJ283" s="15" t="str" cm="1">
        <f t="array" ref="AJ283">IF(OR($B283="",AJ$2=""),"",Projetos!$K282/_xlfn.XLOOKUP(AJ$2,Técnicos!$A$2:$A$100,IF(Projetos!AP282=1,Técnicos!$F$2:$F$100,IF(Projetos!AP282=2,Técnicos!$H$2:$H$100,Técnicos!$J$2:$J$100)),,0,1))</f>
        <v/>
      </c>
      <c r="AK283" s="15" t="str" cm="1">
        <f t="array" ref="AK283">IF(OR($B283="",AK$2=""),"",Projetos!$K282/_xlfn.XLOOKUP(AK$2,Técnicos!$A$2:$A$100,IF(Projetos!AQ282=1,Técnicos!$F$2:$F$100,IF(Projetos!AQ282=2,Técnicos!$H$2:$H$100,Técnicos!$J$2:$J$100)),,0,1))</f>
        <v/>
      </c>
      <c r="AL283" s="15" t="str" cm="1">
        <f t="array" ref="AL283">IF(OR($B283="",AL$2=""),"",Projetos!$K282*_xlfn.XLOOKUP(AL$2,Técnicos!$A$2:$A$100,IF(Projetos!AR282=1,Técnicos!$F$2:$F$100,IF(Projetos!AR282=2,Técnicos!$H$2:$H$100,Técnicos!$J$2:$J$100)),,0,1))</f>
        <v/>
      </c>
      <c r="AM283" s="15" t="str" cm="1">
        <f t="array" ref="AM283">IF(OR($B283="",AM$2=""),"",Projetos!$K282*_xlfn.XLOOKUP(AM$2,Técnicos!$A$2:$A$100,IF(Projetos!AS282=1,Técnicos!$F$2:$F$100,IF(Projetos!AS282=2,Técnicos!$H$2:$H$100,Técnicos!$J$2:$J$100)),,0,1))</f>
        <v/>
      </c>
      <c r="AN283" s="15" t="str" cm="1">
        <f t="array" ref="AN283">IF(OR($B283="",AN$2=""),"",Projetos!$K282*_xlfn.XLOOKUP(AN$2,Técnicos!$A$2:$A$100,IF(Projetos!AT282=1,Técnicos!$F$2:$F$100,IF(Projetos!AT282=2,Técnicos!$H$2:$H$100,Técnicos!$J$2:$J$100)),,0,1))</f>
        <v/>
      </c>
      <c r="AO283" s="15" t="str" cm="1">
        <f t="array" ref="AO283">IF(OR($B283="",AO$2=""),"",Projetos!$K282*_xlfn.XLOOKUP(AO$2,Técnicos!$A$2:$A$100,IF(Projetos!AU282=1,Técnicos!$F$2:$F$100,IF(Projetos!AU282=2,Técnicos!$H$2:$H$100,Técnicos!$J$2:$J$100)),,0,1))</f>
        <v/>
      </c>
      <c r="AP283" s="15" t="str" cm="1">
        <f t="array" ref="AP283">IF(OR($B283="",AP$2=""),"",Projetos!$K282*_xlfn.XLOOKUP(AP$2,Técnicos!$A$2:$A$100,IF(Projetos!AV282=1,Técnicos!$F$2:$F$100,IF(Projetos!AV282=2,Técnicos!$H$2:$H$100,Técnicos!$J$2:$J$100)),,0,1))</f>
        <v/>
      </c>
      <c r="AQ283" s="15" t="str" cm="1">
        <f t="array" ref="AQ283">IF(OR($B283="",AQ$2=""),"",Projetos!$K282*_xlfn.XLOOKUP(AQ$2,Técnicos!$A$2:$A$100,IF(Projetos!AW282=1,Técnicos!$F$2:$F$100,IF(Projetos!AW282=2,Técnicos!$H$2:$H$100,Técnicos!$J$2:$J$100)),,0,1))</f>
        <v/>
      </c>
      <c r="AR283" s="15" t="str" cm="1">
        <f t="array" ref="AR283">IF(OR($B283="",AR$2=""),"",Projetos!$K282*_xlfn.XLOOKUP(AR$2,Técnicos!$A$2:$A$100,IF(Projetos!AX282=1,Técnicos!$F$2:$F$100,IF(Projetos!AX282=2,Técnicos!$H$2:$H$100,Técnicos!$J$2:$J$100)),,0,1))</f>
        <v/>
      </c>
      <c r="AS283" s="15" t="str" cm="1">
        <f t="array" ref="AS283">IF(OR($B283="",AS$2=""),"",Projetos!$K282*_xlfn.XLOOKUP(AS$2,Técnicos!$A$2:$A$100,IF(Projetos!AY282=1,Técnicos!$F$2:$F$100,IF(Projetos!AY282=2,Técnicos!$H$2:$H$100,Técnicos!$J$2:$J$100)),,0,1))</f>
        <v/>
      </c>
      <c r="AT283" s="15" t="str" cm="1">
        <f t="array" ref="AT283">IF(OR($B283="",AT$2=""),"",Projetos!$K282*_xlfn.XLOOKUP(AT$2,Técnicos!$A$2:$A$100,IF(Projetos!AZ282=1,Técnicos!$F$2:$F$100,IF(Projetos!AZ282=2,Técnicos!$H$2:$H$100,Técnicos!$J$2:$J$100)),,0,1))</f>
        <v/>
      </c>
      <c r="AU283" s="15" t="str" cm="1">
        <f t="array" ref="AU283">IF(OR($B283="",AU$2=""),"",Projetos!$K282*_xlfn.XLOOKUP(AU$2,Técnicos!$A$2:$A$100,IF(Projetos!BA282=1,Técnicos!$F$2:$F$100,IF(Projetos!BA282=2,Técnicos!$H$2:$H$100,Técnicos!$J$2:$J$100)),,0,1))</f>
        <v/>
      </c>
      <c r="AV283" s="15" t="str" cm="1">
        <f t="array" ref="AV283">IF(OR($B283="",AV$2=""),"",Projetos!$K282*_xlfn.XLOOKUP(AV$2,Técnicos!$A$2:$A$100,IF(Projetos!BB282=1,Técnicos!$F$2:$F$100,IF(Projetos!BB282=2,Técnicos!$H$2:$H$100,Técnicos!$J$2:$J$100)),,0,1))</f>
        <v/>
      </c>
      <c r="AW283" s="15" t="str" cm="1">
        <f t="array" ref="AW283">IF(OR($B283="",AW$2=""),"",Projetos!$K282*_xlfn.XLOOKUP(AW$2,Técnicos!$A$2:$A$100,IF(Projetos!BC282=1,Técnicos!$F$2:$F$100,IF(Projetos!BC282=2,Técnicos!$H$2:$H$100,Técnicos!$J$2:$J$100)),,0,1))</f>
        <v/>
      </c>
      <c r="AX283" s="15" t="str" cm="1">
        <f t="array" ref="AX283">IF(OR($B283="",AX$2=""),"",Projetos!$K282*_xlfn.XLOOKUP(AX$2,Técnicos!$A$2:$A$100,IF(Projetos!BD282=1,Técnicos!$F$2:$F$100,IF(Projetos!BD282=2,Técnicos!$H$2:$H$100,Técnicos!$J$2:$J$100)),,0,1))</f>
        <v/>
      </c>
      <c r="AY283" s="15" t="str" cm="1">
        <f t="array" ref="AY283">IF(OR($B283="",AY$2=""),"",Projetos!$K282*_xlfn.XLOOKUP(AY$2,Técnicos!$A$2:$A$100,IF(Projetos!BE282=1,Técnicos!$F$2:$F$100,IF(Projetos!BE282=2,Técnicos!$H$2:$H$100,Técnicos!$J$2:$J$100)),,0,1))</f>
        <v/>
      </c>
      <c r="AZ283" s="15" t="str" cm="1">
        <f t="array" ref="AZ283">IF(OR($B283="",AZ$2=""),"",Projetos!$K282*_xlfn.XLOOKUP(AZ$2,Técnicos!$A$2:$A$100,IF(Projetos!BF282=1,Técnicos!$F$2:$F$100,IF(Projetos!BF282=2,Técnicos!$H$2:$H$100,Técnicos!$J$2:$J$100)),,0,1))</f>
        <v/>
      </c>
      <c r="BA283" s="15" t="str" cm="1">
        <f t="array" ref="BA283">IF(OR($B283="",BA$2=""),"",Projetos!$K282*_xlfn.XLOOKUP(BA$2,Técnicos!$A$2:$A$100,IF(Projetos!BG282=1,Técnicos!$F$2:$F$100,IF(Projetos!BG282=2,Técnicos!$H$2:$H$100,Técnicos!$J$2:$J$100)),,0,1))</f>
        <v/>
      </c>
      <c r="BB283" s="15" t="str" cm="1">
        <f t="array" ref="BB283">IF(OR($B283="",BB$2=""),"",Projetos!$K282*_xlfn.XLOOKUP(BB$2,Técnicos!$A$2:$A$100,IF(Projetos!BH282=1,Técnicos!$F$2:$F$100,IF(Projetos!BH282=2,Técnicos!$H$2:$H$100,Técnicos!$J$2:$J$100)),,0,1))</f>
        <v/>
      </c>
      <c r="BC283" s="15" t="str" cm="1">
        <f t="array" ref="BC283">IF(OR($B283="",BC$2=""),"",Projetos!$K282*_xlfn.XLOOKUP(BC$2,Técnicos!$A$2:$A$100,IF(Projetos!BI282=1,Técnicos!$F$2:$F$100,IF(Projetos!BI282=2,Técnicos!$H$2:$H$100,Técnicos!$J$2:$J$100)),,0,1))</f>
        <v/>
      </c>
      <c r="BD283" s="15" t="str" cm="1">
        <f t="array" ref="BD283">IF(OR($B283="",BD$2=""),"",Projetos!$K282*_xlfn.XLOOKUP(BD$2,Técnicos!$A$2:$A$100,IF(Projetos!BJ282=1,Técnicos!$F$2:$F$100,IF(Projetos!BJ282=2,Técnicos!$H$2:$H$100,Técnicos!$J$2:$J$100)),,0,1))</f>
        <v/>
      </c>
      <c r="BE283" s="15" t="str" cm="1">
        <f t="array" ref="BE283">IF(OR($B283="",BE$2=""),"",Projetos!$K282*_xlfn.XLOOKUP(BE$2,Técnicos!$A$2:$A$100,IF(Projetos!BK282=1,Técnicos!$F$2:$F$100,IF(Projetos!BK282=2,Técnicos!$H$2:$H$100,Técnicos!$J$2:$J$100)),,0,1))</f>
        <v/>
      </c>
      <c r="BF283" s="15" t="str" cm="1">
        <f t="array" ref="BF283">IF(OR($B283="",BF$2=""),"",Projetos!$K282*_xlfn.XLOOKUP(BF$2,Técnicos!$A$2:$A$100,IF(Projetos!BL282=1,Técnicos!$F$2:$F$100,IF(Projetos!BL282=2,Técnicos!$H$2:$H$100,Técnicos!$J$2:$J$100)),,0,1))</f>
        <v/>
      </c>
      <c r="BG283" s="15" t="str" cm="1">
        <f t="array" ref="BG283">IF(OR($B283="",BG$2=""),"",Projetos!$K282*_xlfn.XLOOKUP(BG$2,Técnicos!$A$2:$A$100,IF(Projetos!BM282=1,Técnicos!$F$2:$F$100,IF(Projetos!BM282=2,Técnicos!$H$2:$H$100,Técnicos!$J$2:$J$100)),,0,1))</f>
        <v/>
      </c>
      <c r="BH283" s="15" t="str" cm="1">
        <f t="array" ref="BH283">IF(OR($B283="",BH$2=""),"",Projetos!$K282*_xlfn.XLOOKUP(BH$2,Técnicos!$A$2:$A$100,IF(Projetos!BN282=1,Técnicos!$F$2:$F$100,IF(Projetos!BN282=2,Técnicos!$H$2:$H$100,Técnicos!$J$2:$J$100)),,0,1))</f>
        <v/>
      </c>
      <c r="BI283" s="15" t="str" cm="1">
        <f t="array" ref="BI283">IF(OR($B283="",BI$2=""),"",Projetos!$K282*_xlfn.XLOOKUP(BI$2,Técnicos!$A$2:$A$100,IF(Projetos!BO282=1,Técnicos!$F$2:$F$100,IF(Projetos!BO282=2,Técnicos!$H$2:$H$100,Técnicos!$J$2:$J$100)),,0,1))</f>
        <v/>
      </c>
      <c r="BJ283" s="15" t="str" cm="1">
        <f t="array" ref="BJ283">IF(OR($B283="",BJ$2=""),"",Projetos!$K282*_xlfn.XLOOKUP(BJ$2,Técnicos!$A$2:$A$100,IF(Projetos!BP282=1,Técnicos!$F$2:$F$100,IF(Projetos!BP282=2,Técnicos!$H$2:$H$100,Técnicos!$J$2:$J$100)),,0,1))</f>
        <v/>
      </c>
      <c r="BK283" s="15" t="str" cm="1">
        <f t="array" ref="BK283">IF(OR($B283="",BK$2=""),"",Projetos!$K282*_xlfn.XLOOKUP(BK$2,Técnicos!$A$2:$A$100,IF(Projetos!BQ282=1,Técnicos!$F$2:$F$100,IF(Projetos!BQ282=2,Técnicos!$H$2:$H$100,Técnicos!$J$2:$J$100)),,0,1))</f>
        <v/>
      </c>
      <c r="BL283" s="15" t="str" cm="1">
        <f t="array" ref="BL283">IF(OR($B283="",BL$2=""),"",Projetos!$K282*_xlfn.XLOOKUP(BL$2,Técnicos!$A$2:$A$100,IF(Projetos!BR282=1,Técnicos!$F$2:$F$100,IF(Projetos!BR282=2,Técnicos!$H$2:$H$100,Técnicos!$J$2:$J$100)),,0,1))</f>
        <v/>
      </c>
      <c r="BM283" s="15" t="str" cm="1">
        <f t="array" ref="BM283">IF(OR($B283="",BM$2=""),"",Projetos!$K282*_xlfn.XLOOKUP(BM$2,Técnicos!$A$2:$A$100,IF(Projetos!BS282=1,Técnicos!$F$2:$F$100,IF(Projetos!BS282=2,Técnicos!$H$2:$H$100,Técnicos!$J$2:$J$100)),,0,1))</f>
        <v/>
      </c>
      <c r="BN283" s="15" t="str" cm="1">
        <f t="array" ref="BN283">IF(OR($B283="",BN$2=""),"",Projetos!$K282*_xlfn.XLOOKUP(BN$2,Técnicos!$A$2:$A$100,IF(Projetos!BT282=1,Técnicos!$F$2:$F$100,IF(Projetos!BT282=2,Técnicos!$H$2:$H$100,Técnicos!$J$2:$J$100)),,0,1))</f>
        <v/>
      </c>
      <c r="BO283" s="15" t="str" cm="1">
        <f t="array" ref="BO283">IF(OR($B283="",BO$2=""),"",Projetos!$K282*_xlfn.XLOOKUP(BO$2,Técnicos!$A$2:$A$100,IF(Projetos!BU282=1,Técnicos!$F$2:$F$100,IF(Projetos!BU282=2,Técnicos!$H$2:$H$100,Técnicos!$J$2:$J$100)),,0,1))</f>
        <v/>
      </c>
      <c r="BP283" s="15" t="str" cm="1">
        <f t="array" ref="BP283">IF(OR($B283="",BP$2=""),"",Projetos!$K282*_xlfn.XLOOKUP(BP$2,Técnicos!$A$2:$A$100,IF(Projetos!BV282=1,Técnicos!$F$2:$F$100,IF(Projetos!BV282=2,Técnicos!$H$2:$H$100,Técnicos!$J$2:$J$100)),,0,1))</f>
        <v/>
      </c>
      <c r="BQ283" s="15" t="str" cm="1">
        <f t="array" ref="BQ283">IF(OR($B283="",BQ$2=""),"",Projetos!$K282*_xlfn.XLOOKUP(BQ$2,Técnicos!$A$2:$A$100,IF(Projetos!BW282=1,Técnicos!$F$2:$F$100,IF(Projetos!BW282=2,Técnicos!$H$2:$H$100,Técnicos!$J$2:$J$100)),,0,1))</f>
        <v/>
      </c>
    </row>
    <row r="284" spans="3:69" x14ac:dyDescent="0.3">
      <c r="C284" s="15" t="str" cm="1">
        <f t="array" ref="C284">IF(OR($B284="",C$2=""),"",Projetos!$K283/_xlfn.XLOOKUP(C$2,Técnicos!$A$2:$A$100,IF(Projetos!I283=1,Técnicos!$F$2:$F$100,IF(Projetos!I283=2,Técnicos!$H$2:$H$100,Técnicos!$J$2:$J$100)),,0,1))</f>
        <v/>
      </c>
      <c r="D284" s="15" t="str" cm="1">
        <f t="array" ref="D284">IF(OR($B284="",D$2=""),"",Projetos!$K283/_xlfn.XLOOKUP(D$2,Técnicos!$A$2:$A$100,IF(Projetos!J283=1,Técnicos!$F$2:$F$100,IF(Projetos!J283=2,Técnicos!$H$2:$H$100,Técnicos!$J$2:$J$100)),,0,1))</f>
        <v/>
      </c>
      <c r="E284" s="15" t="str" cm="1">
        <f t="array" ref="E284">IF(OR($B284="",E$2=""),"",Projetos!$K283/_xlfn.XLOOKUP(E$2,Técnicos!$A$2:$A$100,IF(Projetos!K283=1,Técnicos!$F$2:$F$100,IF(Projetos!K283=2,Técnicos!$H$2:$H$100,Técnicos!$J$2:$J$100)),,0,1))</f>
        <v/>
      </c>
      <c r="F284" s="15" t="str" cm="1">
        <f t="array" ref="F284">IF(OR($B284="",F$2=""),"",Projetos!$K283/_xlfn.XLOOKUP(F$2,Técnicos!$A$2:$A$100,IF(Projetos!L283=1,Técnicos!$F$2:$F$100,IF(Projetos!L283=2,Técnicos!$H$2:$H$100,Técnicos!$J$2:$J$100)),,0,1))</f>
        <v/>
      </c>
      <c r="G284" s="15" t="str" cm="1">
        <f t="array" ref="G284">IF(OR($B284="",G$2=""),"",Projetos!$K283/_xlfn.XLOOKUP(G$2,Técnicos!$A$2:$A$100,IF(Projetos!M283=1,Técnicos!$F$2:$F$100,IF(Projetos!M283=2,Técnicos!$H$2:$H$100,Técnicos!$J$2:$J$100)),,0,1))</f>
        <v/>
      </c>
      <c r="H284" s="15" t="str" cm="1">
        <f t="array" ref="H284">IF(OR($B284="",H$2=""),"",Projetos!$K283/_xlfn.XLOOKUP(H$2,Técnicos!$A$2:$A$100,IF(Projetos!N283=1,Técnicos!$F$2:$F$100,IF(Projetos!N283=2,Técnicos!$H$2:$H$100,Técnicos!$J$2:$J$100)),,0,1))</f>
        <v/>
      </c>
      <c r="I284" s="15" t="str" cm="1">
        <f t="array" ref="I284">IF(OR($B284="",I$2=""),"",Projetos!$K283/_xlfn.XLOOKUP(I$2,Técnicos!$A$2:$A$100,IF(Projetos!O283=1,Técnicos!$F$2:$F$100,IF(Projetos!O283=2,Técnicos!$H$2:$H$100,Técnicos!$J$2:$J$100)),,0,1))</f>
        <v/>
      </c>
      <c r="J284" s="15" t="str" cm="1">
        <f t="array" ref="J284">IF(OR($B284="",J$2=""),"",Projetos!$K283/_xlfn.XLOOKUP(J$2,Técnicos!$A$2:$A$100,IF(Projetos!P283=1,Técnicos!$F$2:$F$100,IF(Projetos!P283=2,Técnicos!$H$2:$H$100,Técnicos!$J$2:$J$100)),,0,1))</f>
        <v/>
      </c>
      <c r="K284" s="15" t="str" cm="1">
        <f t="array" ref="K284">IF(OR($B284="",K$2=""),"",Projetos!$K283/_xlfn.XLOOKUP(K$2,Técnicos!$A$2:$A$100,IF(Projetos!Q283=1,Técnicos!$F$2:$F$100,IF(Projetos!Q283=2,Técnicos!$H$2:$H$100,Técnicos!$J$2:$J$100)),,0,1))</f>
        <v/>
      </c>
      <c r="L284" s="15" t="str" cm="1">
        <f t="array" ref="L284">IF(OR($B284="",L$2=""),"",Projetos!$K283/_xlfn.XLOOKUP(L$2,Técnicos!$A$2:$A$100,IF(Projetos!R283=1,Técnicos!$F$2:$F$100,IF(Projetos!R283=2,Técnicos!$H$2:$H$100,Técnicos!$J$2:$J$100)),,0,1))</f>
        <v/>
      </c>
      <c r="M284" s="15" t="str" cm="1">
        <f t="array" ref="M284">IF(OR($B284="",M$2=""),"",Projetos!$K283/_xlfn.XLOOKUP(M$2,Técnicos!$A$2:$A$100,IF(Projetos!S283=1,Técnicos!$F$2:$F$100,IF(Projetos!S283=2,Técnicos!$H$2:$H$100,Técnicos!$J$2:$J$100)),,0,1))</f>
        <v/>
      </c>
      <c r="N284" s="15" t="str" cm="1">
        <f t="array" ref="N284">IF(OR($B284="",N$2=""),"",Projetos!$K283/_xlfn.XLOOKUP(N$2,Técnicos!$A$2:$A$100,IF(Projetos!T283=1,Técnicos!$F$2:$F$100,IF(Projetos!T283=2,Técnicos!$H$2:$H$100,Técnicos!$J$2:$J$100)),,0,1))</f>
        <v/>
      </c>
      <c r="O284" s="15" t="str" cm="1">
        <f t="array" ref="O284">IF(OR($B284="",O$2=""),"",Projetos!$K283/_xlfn.XLOOKUP(O$2,Técnicos!$A$2:$A$100,IF(Projetos!U283=1,Técnicos!$F$2:$F$100,IF(Projetos!U283=2,Técnicos!$H$2:$H$100,Técnicos!$J$2:$J$100)),,0,1))</f>
        <v/>
      </c>
      <c r="P284" s="15" t="str" cm="1">
        <f t="array" ref="P284">IF(OR($B284="",P$2=""),"",Projetos!$K283/_xlfn.XLOOKUP(P$2,Técnicos!$A$2:$A$100,IF(Projetos!V283=1,Técnicos!$F$2:$F$100,IF(Projetos!V283=2,Técnicos!$H$2:$H$100,Técnicos!$J$2:$J$100)),,0,1))</f>
        <v/>
      </c>
      <c r="Q284" s="15" t="str" cm="1">
        <f t="array" ref="Q284">IF(OR($B284="",Q$2=""),"",Projetos!$K283/_xlfn.XLOOKUP(Q$2,Técnicos!$A$2:$A$100,IF(Projetos!W283=1,Técnicos!$F$2:$F$100,IF(Projetos!W283=2,Técnicos!$H$2:$H$100,Técnicos!$J$2:$J$100)),,0,1))</f>
        <v/>
      </c>
      <c r="R284" s="15" t="str" cm="1">
        <f t="array" ref="R284">IF(OR($B284="",R$2=""),"",Projetos!$K283/_xlfn.XLOOKUP(R$2,Técnicos!$A$2:$A$100,IF(Projetos!X283=1,Técnicos!$F$2:$F$100,IF(Projetos!X283=2,Técnicos!$H$2:$H$100,Técnicos!$J$2:$J$100)),,0,1))</f>
        <v/>
      </c>
      <c r="S284" s="15" t="str" cm="1">
        <f t="array" ref="S284">IF(OR($B284="",S$2=""),"",Projetos!$K283/_xlfn.XLOOKUP(S$2,Técnicos!$A$2:$A$100,IF(Projetos!Y283=1,Técnicos!$F$2:$F$100,IF(Projetos!Y283=2,Técnicos!$H$2:$H$100,Técnicos!$J$2:$J$100)),,0,1))</f>
        <v/>
      </c>
      <c r="T284" s="15" t="str" cm="1">
        <f t="array" ref="T284">IF(OR($B284="",T$2=""),"",Projetos!$K283/_xlfn.XLOOKUP(T$2,Técnicos!$A$2:$A$100,IF(Projetos!Z283=1,Técnicos!$F$2:$F$100,IF(Projetos!Z283=2,Técnicos!$H$2:$H$100,Técnicos!$J$2:$J$100)),,0,1))</f>
        <v/>
      </c>
      <c r="U284" s="15" t="str" cm="1">
        <f t="array" ref="U284">IF(OR($B284="",U$2=""),"",Projetos!$K283/_xlfn.XLOOKUP(U$2,Técnicos!$A$2:$A$100,IF(Projetos!AA283=1,Técnicos!$F$2:$F$100,IF(Projetos!AA283=2,Técnicos!$H$2:$H$100,Técnicos!$J$2:$J$100)),,0,1))</f>
        <v/>
      </c>
      <c r="V284" s="15" t="str" cm="1">
        <f t="array" ref="V284">IF(OR($B284="",V$2=""),"",Projetos!$K283/_xlfn.XLOOKUP(V$2,Técnicos!$A$2:$A$100,IF(Projetos!AB283=1,Técnicos!$F$2:$F$100,IF(Projetos!AB283=2,Técnicos!$H$2:$H$100,Técnicos!$J$2:$J$100)),,0,1))</f>
        <v/>
      </c>
      <c r="W284" s="15" t="str" cm="1">
        <f t="array" ref="W284">IF(OR($B284="",W$2=""),"",Projetos!$K283/_xlfn.XLOOKUP(W$2,Técnicos!$A$2:$A$100,IF(Projetos!AC283=1,Técnicos!$F$2:$F$100,IF(Projetos!AC283=2,Técnicos!$H$2:$H$100,Técnicos!$J$2:$J$100)),,0,1))</f>
        <v/>
      </c>
      <c r="X284" s="15" t="str" cm="1">
        <f t="array" ref="X284">IF(OR($B284="",X$2=""),"",Projetos!$K283/_xlfn.XLOOKUP(X$2,Técnicos!$A$2:$A$100,IF(Projetos!AD283=1,Técnicos!$F$2:$F$100,IF(Projetos!AD283=2,Técnicos!$H$2:$H$100,Técnicos!$J$2:$J$100)),,0,1))</f>
        <v/>
      </c>
      <c r="Y284" s="15" t="str" cm="1">
        <f t="array" ref="Y284">IF(OR($B284="",Y$2=""),"",Projetos!$K283/_xlfn.XLOOKUP(Y$2,Técnicos!$A$2:$A$100,IF(Projetos!AE283=1,Técnicos!$F$2:$F$100,IF(Projetos!AE283=2,Técnicos!$H$2:$H$100,Técnicos!$J$2:$J$100)),,0,1))</f>
        <v/>
      </c>
      <c r="Z284" s="15" t="str" cm="1">
        <f t="array" ref="Z284">IF(OR($B284="",Z$2=""),"",Projetos!$K283/_xlfn.XLOOKUP(Z$2,Técnicos!$A$2:$A$100,IF(Projetos!AF283=1,Técnicos!$F$2:$F$100,IF(Projetos!AF283=2,Técnicos!$H$2:$H$100,Técnicos!$J$2:$J$100)),,0,1))</f>
        <v/>
      </c>
      <c r="AA284" s="15" t="str" cm="1">
        <f t="array" ref="AA284">IF(OR($B284="",AA$2=""),"",Projetos!$K283/_xlfn.XLOOKUP(AA$2,Técnicos!$A$2:$A$100,IF(Projetos!AG283=1,Técnicos!$F$2:$F$100,IF(Projetos!AG283=2,Técnicos!$H$2:$H$100,Técnicos!$J$2:$J$100)),,0,1))</f>
        <v/>
      </c>
      <c r="AB284" s="15" t="str" cm="1">
        <f t="array" ref="AB284">IF(OR($B284="",AB$2=""),"",Projetos!$K283/_xlfn.XLOOKUP(AB$2,Técnicos!$A$2:$A$100,IF(Projetos!AH283=1,Técnicos!$F$2:$F$100,IF(Projetos!AH283=2,Técnicos!$H$2:$H$100,Técnicos!$J$2:$J$100)),,0,1))</f>
        <v/>
      </c>
      <c r="AC284" s="15" t="str" cm="1">
        <f t="array" ref="AC284">IF(OR($B284="",AC$2=""),"",Projetos!$K283/_xlfn.XLOOKUP(AC$2,Técnicos!$A$2:$A$100,IF(Projetos!AI283=1,Técnicos!$F$2:$F$100,IF(Projetos!AI283=2,Técnicos!$H$2:$H$100,Técnicos!$J$2:$J$100)),,0,1))</f>
        <v/>
      </c>
      <c r="AD284" s="15" t="str" cm="1">
        <f t="array" ref="AD284">IF(OR($B284="",AD$2=""),"",Projetos!$K283/_xlfn.XLOOKUP(AD$2,Técnicos!$A$2:$A$100,IF(Projetos!AJ283=1,Técnicos!$F$2:$F$100,IF(Projetos!AJ283=2,Técnicos!$H$2:$H$100,Técnicos!$J$2:$J$100)),,0,1))</f>
        <v/>
      </c>
      <c r="AE284" s="15" t="str" cm="1">
        <f t="array" ref="AE284">IF(OR($B284="",AE$2=""),"",Projetos!$K283/_xlfn.XLOOKUP(AE$2,Técnicos!$A$2:$A$100,IF(Projetos!AK283=1,Técnicos!$F$2:$F$100,IF(Projetos!AK283=2,Técnicos!$H$2:$H$100,Técnicos!$J$2:$J$100)),,0,1))</f>
        <v/>
      </c>
      <c r="AF284" s="15" t="str" cm="1">
        <f t="array" ref="AF284">IF(OR($B284="",AF$2=""),"",Projetos!$K283/_xlfn.XLOOKUP(AF$2,Técnicos!$A$2:$A$100,IF(Projetos!AL283=1,Técnicos!$F$2:$F$100,IF(Projetos!AL283=2,Técnicos!$H$2:$H$100,Técnicos!$J$2:$J$100)),,0,1))</f>
        <v/>
      </c>
      <c r="AG284" s="15" t="str" cm="1">
        <f t="array" ref="AG284">IF(OR($B284="",AG$2=""),"",Projetos!$K283/_xlfn.XLOOKUP(AG$2,Técnicos!$A$2:$A$100,IF(Projetos!AM283=1,Técnicos!$F$2:$F$100,IF(Projetos!AM283=2,Técnicos!$H$2:$H$100,Técnicos!$J$2:$J$100)),,0,1))</f>
        <v/>
      </c>
      <c r="AH284" s="15" t="str" cm="1">
        <f t="array" ref="AH284">IF(OR($B284="",AH$2=""),"",Projetos!$K283/_xlfn.XLOOKUP(AH$2,Técnicos!$A$2:$A$100,IF(Projetos!AN283=1,Técnicos!$F$2:$F$100,IF(Projetos!AN283=2,Técnicos!$H$2:$H$100,Técnicos!$J$2:$J$100)),,0,1))</f>
        <v/>
      </c>
      <c r="AI284" s="15" t="str" cm="1">
        <f t="array" ref="AI284">IF(OR($B284="",AI$2=""),"",Projetos!$K283/_xlfn.XLOOKUP(AI$2,Técnicos!$A$2:$A$100,IF(Projetos!AO283=1,Técnicos!$F$2:$F$100,IF(Projetos!AO283=2,Técnicos!$H$2:$H$100,Técnicos!$J$2:$J$100)),,0,1))</f>
        <v/>
      </c>
      <c r="AJ284" s="15" t="str" cm="1">
        <f t="array" ref="AJ284">IF(OR($B284="",AJ$2=""),"",Projetos!$K283/_xlfn.XLOOKUP(AJ$2,Técnicos!$A$2:$A$100,IF(Projetos!AP283=1,Técnicos!$F$2:$F$100,IF(Projetos!AP283=2,Técnicos!$H$2:$H$100,Técnicos!$J$2:$J$100)),,0,1))</f>
        <v/>
      </c>
      <c r="AK284" s="15" t="str" cm="1">
        <f t="array" ref="AK284">IF(OR($B284="",AK$2=""),"",Projetos!$K283/_xlfn.XLOOKUP(AK$2,Técnicos!$A$2:$A$100,IF(Projetos!AQ283=1,Técnicos!$F$2:$F$100,IF(Projetos!AQ283=2,Técnicos!$H$2:$H$100,Técnicos!$J$2:$J$100)),,0,1))</f>
        <v/>
      </c>
      <c r="AL284" s="15" t="str" cm="1">
        <f t="array" ref="AL284">IF(OR($B284="",AL$2=""),"",Projetos!$K283*_xlfn.XLOOKUP(AL$2,Técnicos!$A$2:$A$100,IF(Projetos!AR283=1,Técnicos!$F$2:$F$100,IF(Projetos!AR283=2,Técnicos!$H$2:$H$100,Técnicos!$J$2:$J$100)),,0,1))</f>
        <v/>
      </c>
      <c r="AM284" s="15" t="str" cm="1">
        <f t="array" ref="AM284">IF(OR($B284="",AM$2=""),"",Projetos!$K283*_xlfn.XLOOKUP(AM$2,Técnicos!$A$2:$A$100,IF(Projetos!AS283=1,Técnicos!$F$2:$F$100,IF(Projetos!AS283=2,Técnicos!$H$2:$H$100,Técnicos!$J$2:$J$100)),,0,1))</f>
        <v/>
      </c>
      <c r="AN284" s="15" t="str" cm="1">
        <f t="array" ref="AN284">IF(OR($B284="",AN$2=""),"",Projetos!$K283*_xlfn.XLOOKUP(AN$2,Técnicos!$A$2:$A$100,IF(Projetos!AT283=1,Técnicos!$F$2:$F$100,IF(Projetos!AT283=2,Técnicos!$H$2:$H$100,Técnicos!$J$2:$J$100)),,0,1))</f>
        <v/>
      </c>
      <c r="AO284" s="15" t="str" cm="1">
        <f t="array" ref="AO284">IF(OR($B284="",AO$2=""),"",Projetos!$K283*_xlfn.XLOOKUP(AO$2,Técnicos!$A$2:$A$100,IF(Projetos!AU283=1,Técnicos!$F$2:$F$100,IF(Projetos!AU283=2,Técnicos!$H$2:$H$100,Técnicos!$J$2:$J$100)),,0,1))</f>
        <v/>
      </c>
      <c r="AP284" s="15" t="str" cm="1">
        <f t="array" ref="AP284">IF(OR($B284="",AP$2=""),"",Projetos!$K283*_xlfn.XLOOKUP(AP$2,Técnicos!$A$2:$A$100,IF(Projetos!AV283=1,Técnicos!$F$2:$F$100,IF(Projetos!AV283=2,Técnicos!$H$2:$H$100,Técnicos!$J$2:$J$100)),,0,1))</f>
        <v/>
      </c>
      <c r="AQ284" s="15" t="str" cm="1">
        <f t="array" ref="AQ284">IF(OR($B284="",AQ$2=""),"",Projetos!$K283*_xlfn.XLOOKUP(AQ$2,Técnicos!$A$2:$A$100,IF(Projetos!AW283=1,Técnicos!$F$2:$F$100,IF(Projetos!AW283=2,Técnicos!$H$2:$H$100,Técnicos!$J$2:$J$100)),,0,1))</f>
        <v/>
      </c>
      <c r="AR284" s="15" t="str" cm="1">
        <f t="array" ref="AR284">IF(OR($B284="",AR$2=""),"",Projetos!$K283*_xlfn.XLOOKUP(AR$2,Técnicos!$A$2:$A$100,IF(Projetos!AX283=1,Técnicos!$F$2:$F$100,IF(Projetos!AX283=2,Técnicos!$H$2:$H$100,Técnicos!$J$2:$J$100)),,0,1))</f>
        <v/>
      </c>
      <c r="AS284" s="15" t="str" cm="1">
        <f t="array" ref="AS284">IF(OR($B284="",AS$2=""),"",Projetos!$K283*_xlfn.XLOOKUP(AS$2,Técnicos!$A$2:$A$100,IF(Projetos!AY283=1,Técnicos!$F$2:$F$100,IF(Projetos!AY283=2,Técnicos!$H$2:$H$100,Técnicos!$J$2:$J$100)),,0,1))</f>
        <v/>
      </c>
      <c r="AT284" s="15" t="str" cm="1">
        <f t="array" ref="AT284">IF(OR($B284="",AT$2=""),"",Projetos!$K283*_xlfn.XLOOKUP(AT$2,Técnicos!$A$2:$A$100,IF(Projetos!AZ283=1,Técnicos!$F$2:$F$100,IF(Projetos!AZ283=2,Técnicos!$H$2:$H$100,Técnicos!$J$2:$J$100)),,0,1))</f>
        <v/>
      </c>
      <c r="AU284" s="15" t="str" cm="1">
        <f t="array" ref="AU284">IF(OR($B284="",AU$2=""),"",Projetos!$K283*_xlfn.XLOOKUP(AU$2,Técnicos!$A$2:$A$100,IF(Projetos!BA283=1,Técnicos!$F$2:$F$100,IF(Projetos!BA283=2,Técnicos!$H$2:$H$100,Técnicos!$J$2:$J$100)),,0,1))</f>
        <v/>
      </c>
      <c r="AV284" s="15" t="str" cm="1">
        <f t="array" ref="AV284">IF(OR($B284="",AV$2=""),"",Projetos!$K283*_xlfn.XLOOKUP(AV$2,Técnicos!$A$2:$A$100,IF(Projetos!BB283=1,Técnicos!$F$2:$F$100,IF(Projetos!BB283=2,Técnicos!$H$2:$H$100,Técnicos!$J$2:$J$100)),,0,1))</f>
        <v/>
      </c>
      <c r="AW284" s="15" t="str" cm="1">
        <f t="array" ref="AW284">IF(OR($B284="",AW$2=""),"",Projetos!$K283*_xlfn.XLOOKUP(AW$2,Técnicos!$A$2:$A$100,IF(Projetos!BC283=1,Técnicos!$F$2:$F$100,IF(Projetos!BC283=2,Técnicos!$H$2:$H$100,Técnicos!$J$2:$J$100)),,0,1))</f>
        <v/>
      </c>
      <c r="AX284" s="15" t="str" cm="1">
        <f t="array" ref="AX284">IF(OR($B284="",AX$2=""),"",Projetos!$K283*_xlfn.XLOOKUP(AX$2,Técnicos!$A$2:$A$100,IF(Projetos!BD283=1,Técnicos!$F$2:$F$100,IF(Projetos!BD283=2,Técnicos!$H$2:$H$100,Técnicos!$J$2:$J$100)),,0,1))</f>
        <v/>
      </c>
      <c r="AY284" s="15" t="str" cm="1">
        <f t="array" ref="AY284">IF(OR($B284="",AY$2=""),"",Projetos!$K283*_xlfn.XLOOKUP(AY$2,Técnicos!$A$2:$A$100,IF(Projetos!BE283=1,Técnicos!$F$2:$F$100,IF(Projetos!BE283=2,Técnicos!$H$2:$H$100,Técnicos!$J$2:$J$100)),,0,1))</f>
        <v/>
      </c>
      <c r="AZ284" s="15" t="str" cm="1">
        <f t="array" ref="AZ284">IF(OR($B284="",AZ$2=""),"",Projetos!$K283*_xlfn.XLOOKUP(AZ$2,Técnicos!$A$2:$A$100,IF(Projetos!BF283=1,Técnicos!$F$2:$F$100,IF(Projetos!BF283=2,Técnicos!$H$2:$H$100,Técnicos!$J$2:$J$100)),,0,1))</f>
        <v/>
      </c>
      <c r="BA284" s="15" t="str" cm="1">
        <f t="array" ref="BA284">IF(OR($B284="",BA$2=""),"",Projetos!$K283*_xlfn.XLOOKUP(BA$2,Técnicos!$A$2:$A$100,IF(Projetos!BG283=1,Técnicos!$F$2:$F$100,IF(Projetos!BG283=2,Técnicos!$H$2:$H$100,Técnicos!$J$2:$J$100)),,0,1))</f>
        <v/>
      </c>
      <c r="BB284" s="15" t="str" cm="1">
        <f t="array" ref="BB284">IF(OR($B284="",BB$2=""),"",Projetos!$K283*_xlfn.XLOOKUP(BB$2,Técnicos!$A$2:$A$100,IF(Projetos!BH283=1,Técnicos!$F$2:$F$100,IF(Projetos!BH283=2,Técnicos!$H$2:$H$100,Técnicos!$J$2:$J$100)),,0,1))</f>
        <v/>
      </c>
      <c r="BC284" s="15" t="str" cm="1">
        <f t="array" ref="BC284">IF(OR($B284="",BC$2=""),"",Projetos!$K283*_xlfn.XLOOKUP(BC$2,Técnicos!$A$2:$A$100,IF(Projetos!BI283=1,Técnicos!$F$2:$F$100,IF(Projetos!BI283=2,Técnicos!$H$2:$H$100,Técnicos!$J$2:$J$100)),,0,1))</f>
        <v/>
      </c>
      <c r="BD284" s="15" t="str" cm="1">
        <f t="array" ref="BD284">IF(OR($B284="",BD$2=""),"",Projetos!$K283*_xlfn.XLOOKUP(BD$2,Técnicos!$A$2:$A$100,IF(Projetos!BJ283=1,Técnicos!$F$2:$F$100,IF(Projetos!BJ283=2,Técnicos!$H$2:$H$100,Técnicos!$J$2:$J$100)),,0,1))</f>
        <v/>
      </c>
      <c r="BE284" s="15" t="str" cm="1">
        <f t="array" ref="BE284">IF(OR($B284="",BE$2=""),"",Projetos!$K283*_xlfn.XLOOKUP(BE$2,Técnicos!$A$2:$A$100,IF(Projetos!BK283=1,Técnicos!$F$2:$F$100,IF(Projetos!BK283=2,Técnicos!$H$2:$H$100,Técnicos!$J$2:$J$100)),,0,1))</f>
        <v/>
      </c>
      <c r="BF284" s="15" t="str" cm="1">
        <f t="array" ref="BF284">IF(OR($B284="",BF$2=""),"",Projetos!$K283*_xlfn.XLOOKUP(BF$2,Técnicos!$A$2:$A$100,IF(Projetos!BL283=1,Técnicos!$F$2:$F$100,IF(Projetos!BL283=2,Técnicos!$H$2:$H$100,Técnicos!$J$2:$J$100)),,0,1))</f>
        <v/>
      </c>
      <c r="BG284" s="15" t="str" cm="1">
        <f t="array" ref="BG284">IF(OR($B284="",BG$2=""),"",Projetos!$K283*_xlfn.XLOOKUP(BG$2,Técnicos!$A$2:$A$100,IF(Projetos!BM283=1,Técnicos!$F$2:$F$100,IF(Projetos!BM283=2,Técnicos!$H$2:$H$100,Técnicos!$J$2:$J$100)),,0,1))</f>
        <v/>
      </c>
      <c r="BH284" s="15" t="str" cm="1">
        <f t="array" ref="BH284">IF(OR($B284="",BH$2=""),"",Projetos!$K283*_xlfn.XLOOKUP(BH$2,Técnicos!$A$2:$A$100,IF(Projetos!BN283=1,Técnicos!$F$2:$F$100,IF(Projetos!BN283=2,Técnicos!$H$2:$H$100,Técnicos!$J$2:$J$100)),,0,1))</f>
        <v/>
      </c>
      <c r="BI284" s="15" t="str" cm="1">
        <f t="array" ref="BI284">IF(OR($B284="",BI$2=""),"",Projetos!$K283*_xlfn.XLOOKUP(BI$2,Técnicos!$A$2:$A$100,IF(Projetos!BO283=1,Técnicos!$F$2:$F$100,IF(Projetos!BO283=2,Técnicos!$H$2:$H$100,Técnicos!$J$2:$J$100)),,0,1))</f>
        <v/>
      </c>
      <c r="BJ284" s="15" t="str" cm="1">
        <f t="array" ref="BJ284">IF(OR($B284="",BJ$2=""),"",Projetos!$K283*_xlfn.XLOOKUP(BJ$2,Técnicos!$A$2:$A$100,IF(Projetos!BP283=1,Técnicos!$F$2:$F$100,IF(Projetos!BP283=2,Técnicos!$H$2:$H$100,Técnicos!$J$2:$J$100)),,0,1))</f>
        <v/>
      </c>
      <c r="BK284" s="15" t="str" cm="1">
        <f t="array" ref="BK284">IF(OR($B284="",BK$2=""),"",Projetos!$K283*_xlfn.XLOOKUP(BK$2,Técnicos!$A$2:$A$100,IF(Projetos!BQ283=1,Técnicos!$F$2:$F$100,IF(Projetos!BQ283=2,Técnicos!$H$2:$H$100,Técnicos!$J$2:$J$100)),,0,1))</f>
        <v/>
      </c>
      <c r="BL284" s="15" t="str" cm="1">
        <f t="array" ref="BL284">IF(OR($B284="",BL$2=""),"",Projetos!$K283*_xlfn.XLOOKUP(BL$2,Técnicos!$A$2:$A$100,IF(Projetos!BR283=1,Técnicos!$F$2:$F$100,IF(Projetos!BR283=2,Técnicos!$H$2:$H$100,Técnicos!$J$2:$J$100)),,0,1))</f>
        <v/>
      </c>
      <c r="BM284" s="15" t="str" cm="1">
        <f t="array" ref="BM284">IF(OR($B284="",BM$2=""),"",Projetos!$K283*_xlfn.XLOOKUP(BM$2,Técnicos!$A$2:$A$100,IF(Projetos!BS283=1,Técnicos!$F$2:$F$100,IF(Projetos!BS283=2,Técnicos!$H$2:$H$100,Técnicos!$J$2:$J$100)),,0,1))</f>
        <v/>
      </c>
      <c r="BN284" s="15" t="str" cm="1">
        <f t="array" ref="BN284">IF(OR($B284="",BN$2=""),"",Projetos!$K283*_xlfn.XLOOKUP(BN$2,Técnicos!$A$2:$A$100,IF(Projetos!BT283=1,Técnicos!$F$2:$F$100,IF(Projetos!BT283=2,Técnicos!$H$2:$H$100,Técnicos!$J$2:$J$100)),,0,1))</f>
        <v/>
      </c>
      <c r="BO284" s="15" t="str" cm="1">
        <f t="array" ref="BO284">IF(OR($B284="",BO$2=""),"",Projetos!$K283*_xlfn.XLOOKUP(BO$2,Técnicos!$A$2:$A$100,IF(Projetos!BU283=1,Técnicos!$F$2:$F$100,IF(Projetos!BU283=2,Técnicos!$H$2:$H$100,Técnicos!$J$2:$J$100)),,0,1))</f>
        <v/>
      </c>
      <c r="BP284" s="15" t="str" cm="1">
        <f t="array" ref="BP284">IF(OR($B284="",BP$2=""),"",Projetos!$K283*_xlfn.XLOOKUP(BP$2,Técnicos!$A$2:$A$100,IF(Projetos!BV283=1,Técnicos!$F$2:$F$100,IF(Projetos!BV283=2,Técnicos!$H$2:$H$100,Técnicos!$J$2:$J$100)),,0,1))</f>
        <v/>
      </c>
      <c r="BQ284" s="15" t="str" cm="1">
        <f t="array" ref="BQ284">IF(OR($B284="",BQ$2=""),"",Projetos!$K283*_xlfn.XLOOKUP(BQ$2,Técnicos!$A$2:$A$100,IF(Projetos!BW283=1,Técnicos!$F$2:$F$100,IF(Projetos!BW283=2,Técnicos!$H$2:$H$100,Técnicos!$J$2:$J$100)),,0,1))</f>
        <v/>
      </c>
    </row>
    <row r="285" spans="3:69" x14ac:dyDescent="0.3">
      <c r="C285" s="15" t="str" cm="1">
        <f t="array" ref="C285">IF(OR($B285="",C$2=""),"",Projetos!$K284/_xlfn.XLOOKUP(C$2,Técnicos!$A$2:$A$100,IF(Projetos!I284=1,Técnicos!$F$2:$F$100,IF(Projetos!I284=2,Técnicos!$H$2:$H$100,Técnicos!$J$2:$J$100)),,0,1))</f>
        <v/>
      </c>
      <c r="D285" s="15" t="str" cm="1">
        <f t="array" ref="D285">IF(OR($B285="",D$2=""),"",Projetos!$K284/_xlfn.XLOOKUP(D$2,Técnicos!$A$2:$A$100,IF(Projetos!J284=1,Técnicos!$F$2:$F$100,IF(Projetos!J284=2,Técnicos!$H$2:$H$100,Técnicos!$J$2:$J$100)),,0,1))</f>
        <v/>
      </c>
      <c r="E285" s="15" t="str" cm="1">
        <f t="array" ref="E285">IF(OR($B285="",E$2=""),"",Projetos!$K284/_xlfn.XLOOKUP(E$2,Técnicos!$A$2:$A$100,IF(Projetos!K284=1,Técnicos!$F$2:$F$100,IF(Projetos!K284=2,Técnicos!$H$2:$H$100,Técnicos!$J$2:$J$100)),,0,1))</f>
        <v/>
      </c>
      <c r="F285" s="15" t="str" cm="1">
        <f t="array" ref="F285">IF(OR($B285="",F$2=""),"",Projetos!$K284/_xlfn.XLOOKUP(F$2,Técnicos!$A$2:$A$100,IF(Projetos!L284=1,Técnicos!$F$2:$F$100,IF(Projetos!L284=2,Técnicos!$H$2:$H$100,Técnicos!$J$2:$J$100)),,0,1))</f>
        <v/>
      </c>
      <c r="G285" s="15" t="str" cm="1">
        <f t="array" ref="G285">IF(OR($B285="",G$2=""),"",Projetos!$K284/_xlfn.XLOOKUP(G$2,Técnicos!$A$2:$A$100,IF(Projetos!M284=1,Técnicos!$F$2:$F$100,IF(Projetos!M284=2,Técnicos!$H$2:$H$100,Técnicos!$J$2:$J$100)),,0,1))</f>
        <v/>
      </c>
      <c r="H285" s="15" t="str" cm="1">
        <f t="array" ref="H285">IF(OR($B285="",H$2=""),"",Projetos!$K284/_xlfn.XLOOKUP(H$2,Técnicos!$A$2:$A$100,IF(Projetos!N284=1,Técnicos!$F$2:$F$100,IF(Projetos!N284=2,Técnicos!$H$2:$H$100,Técnicos!$J$2:$J$100)),,0,1))</f>
        <v/>
      </c>
      <c r="I285" s="15" t="str" cm="1">
        <f t="array" ref="I285">IF(OR($B285="",I$2=""),"",Projetos!$K284/_xlfn.XLOOKUP(I$2,Técnicos!$A$2:$A$100,IF(Projetos!O284=1,Técnicos!$F$2:$F$100,IF(Projetos!O284=2,Técnicos!$H$2:$H$100,Técnicos!$J$2:$J$100)),,0,1))</f>
        <v/>
      </c>
      <c r="J285" s="15" t="str" cm="1">
        <f t="array" ref="J285">IF(OR($B285="",J$2=""),"",Projetos!$K284/_xlfn.XLOOKUP(J$2,Técnicos!$A$2:$A$100,IF(Projetos!P284=1,Técnicos!$F$2:$F$100,IF(Projetos!P284=2,Técnicos!$H$2:$H$100,Técnicos!$J$2:$J$100)),,0,1))</f>
        <v/>
      </c>
      <c r="K285" s="15" t="str" cm="1">
        <f t="array" ref="K285">IF(OR($B285="",K$2=""),"",Projetos!$K284/_xlfn.XLOOKUP(K$2,Técnicos!$A$2:$A$100,IF(Projetos!Q284=1,Técnicos!$F$2:$F$100,IF(Projetos!Q284=2,Técnicos!$H$2:$H$100,Técnicos!$J$2:$J$100)),,0,1))</f>
        <v/>
      </c>
      <c r="L285" s="15" t="str" cm="1">
        <f t="array" ref="L285">IF(OR($B285="",L$2=""),"",Projetos!$K284/_xlfn.XLOOKUP(L$2,Técnicos!$A$2:$A$100,IF(Projetos!R284=1,Técnicos!$F$2:$F$100,IF(Projetos!R284=2,Técnicos!$H$2:$H$100,Técnicos!$J$2:$J$100)),,0,1))</f>
        <v/>
      </c>
      <c r="M285" s="15" t="str" cm="1">
        <f t="array" ref="M285">IF(OR($B285="",M$2=""),"",Projetos!$K284/_xlfn.XLOOKUP(M$2,Técnicos!$A$2:$A$100,IF(Projetos!S284=1,Técnicos!$F$2:$F$100,IF(Projetos!S284=2,Técnicos!$H$2:$H$100,Técnicos!$J$2:$J$100)),,0,1))</f>
        <v/>
      </c>
      <c r="N285" s="15" t="str" cm="1">
        <f t="array" ref="N285">IF(OR($B285="",N$2=""),"",Projetos!$K284/_xlfn.XLOOKUP(N$2,Técnicos!$A$2:$A$100,IF(Projetos!T284=1,Técnicos!$F$2:$F$100,IF(Projetos!T284=2,Técnicos!$H$2:$H$100,Técnicos!$J$2:$J$100)),,0,1))</f>
        <v/>
      </c>
      <c r="O285" s="15" t="str" cm="1">
        <f t="array" ref="O285">IF(OR($B285="",O$2=""),"",Projetos!$K284/_xlfn.XLOOKUP(O$2,Técnicos!$A$2:$A$100,IF(Projetos!U284=1,Técnicos!$F$2:$F$100,IF(Projetos!U284=2,Técnicos!$H$2:$H$100,Técnicos!$J$2:$J$100)),,0,1))</f>
        <v/>
      </c>
      <c r="P285" s="15" t="str" cm="1">
        <f t="array" ref="P285">IF(OR($B285="",P$2=""),"",Projetos!$K284/_xlfn.XLOOKUP(P$2,Técnicos!$A$2:$A$100,IF(Projetos!V284=1,Técnicos!$F$2:$F$100,IF(Projetos!V284=2,Técnicos!$H$2:$H$100,Técnicos!$J$2:$J$100)),,0,1))</f>
        <v/>
      </c>
      <c r="Q285" s="15" t="str" cm="1">
        <f t="array" ref="Q285">IF(OR($B285="",Q$2=""),"",Projetos!$K284/_xlfn.XLOOKUP(Q$2,Técnicos!$A$2:$A$100,IF(Projetos!W284=1,Técnicos!$F$2:$F$100,IF(Projetos!W284=2,Técnicos!$H$2:$H$100,Técnicos!$J$2:$J$100)),,0,1))</f>
        <v/>
      </c>
      <c r="R285" s="15" t="str" cm="1">
        <f t="array" ref="R285">IF(OR($B285="",R$2=""),"",Projetos!$K284/_xlfn.XLOOKUP(R$2,Técnicos!$A$2:$A$100,IF(Projetos!X284=1,Técnicos!$F$2:$F$100,IF(Projetos!X284=2,Técnicos!$H$2:$H$100,Técnicos!$J$2:$J$100)),,0,1))</f>
        <v/>
      </c>
      <c r="S285" s="15" t="str" cm="1">
        <f t="array" ref="S285">IF(OR($B285="",S$2=""),"",Projetos!$K284/_xlfn.XLOOKUP(S$2,Técnicos!$A$2:$A$100,IF(Projetos!Y284=1,Técnicos!$F$2:$F$100,IF(Projetos!Y284=2,Técnicos!$H$2:$H$100,Técnicos!$J$2:$J$100)),,0,1))</f>
        <v/>
      </c>
      <c r="T285" s="15" t="str" cm="1">
        <f t="array" ref="T285">IF(OR($B285="",T$2=""),"",Projetos!$K284/_xlfn.XLOOKUP(T$2,Técnicos!$A$2:$A$100,IF(Projetos!Z284=1,Técnicos!$F$2:$F$100,IF(Projetos!Z284=2,Técnicos!$H$2:$H$100,Técnicos!$J$2:$J$100)),,0,1))</f>
        <v/>
      </c>
      <c r="U285" s="15" t="str" cm="1">
        <f t="array" ref="U285">IF(OR($B285="",U$2=""),"",Projetos!$K284/_xlfn.XLOOKUP(U$2,Técnicos!$A$2:$A$100,IF(Projetos!AA284=1,Técnicos!$F$2:$F$100,IF(Projetos!AA284=2,Técnicos!$H$2:$H$100,Técnicos!$J$2:$J$100)),,0,1))</f>
        <v/>
      </c>
      <c r="V285" s="15" t="str" cm="1">
        <f t="array" ref="V285">IF(OR($B285="",V$2=""),"",Projetos!$K284/_xlfn.XLOOKUP(V$2,Técnicos!$A$2:$A$100,IF(Projetos!AB284=1,Técnicos!$F$2:$F$100,IF(Projetos!AB284=2,Técnicos!$H$2:$H$100,Técnicos!$J$2:$J$100)),,0,1))</f>
        <v/>
      </c>
      <c r="W285" s="15" t="str" cm="1">
        <f t="array" ref="W285">IF(OR($B285="",W$2=""),"",Projetos!$K284/_xlfn.XLOOKUP(W$2,Técnicos!$A$2:$A$100,IF(Projetos!AC284=1,Técnicos!$F$2:$F$100,IF(Projetos!AC284=2,Técnicos!$H$2:$H$100,Técnicos!$J$2:$J$100)),,0,1))</f>
        <v/>
      </c>
      <c r="X285" s="15" t="str" cm="1">
        <f t="array" ref="X285">IF(OR($B285="",X$2=""),"",Projetos!$K284/_xlfn.XLOOKUP(X$2,Técnicos!$A$2:$A$100,IF(Projetos!AD284=1,Técnicos!$F$2:$F$100,IF(Projetos!AD284=2,Técnicos!$H$2:$H$100,Técnicos!$J$2:$J$100)),,0,1))</f>
        <v/>
      </c>
      <c r="Y285" s="15" t="str" cm="1">
        <f t="array" ref="Y285">IF(OR($B285="",Y$2=""),"",Projetos!$K284/_xlfn.XLOOKUP(Y$2,Técnicos!$A$2:$A$100,IF(Projetos!AE284=1,Técnicos!$F$2:$F$100,IF(Projetos!AE284=2,Técnicos!$H$2:$H$100,Técnicos!$J$2:$J$100)),,0,1))</f>
        <v/>
      </c>
      <c r="Z285" s="15" t="str" cm="1">
        <f t="array" ref="Z285">IF(OR($B285="",Z$2=""),"",Projetos!$K284/_xlfn.XLOOKUP(Z$2,Técnicos!$A$2:$A$100,IF(Projetos!AF284=1,Técnicos!$F$2:$F$100,IF(Projetos!AF284=2,Técnicos!$H$2:$H$100,Técnicos!$J$2:$J$100)),,0,1))</f>
        <v/>
      </c>
      <c r="AA285" s="15" t="str" cm="1">
        <f t="array" ref="AA285">IF(OR($B285="",AA$2=""),"",Projetos!$K284/_xlfn.XLOOKUP(AA$2,Técnicos!$A$2:$A$100,IF(Projetos!AG284=1,Técnicos!$F$2:$F$100,IF(Projetos!AG284=2,Técnicos!$H$2:$H$100,Técnicos!$J$2:$J$100)),,0,1))</f>
        <v/>
      </c>
      <c r="AB285" s="15" t="str" cm="1">
        <f t="array" ref="AB285">IF(OR($B285="",AB$2=""),"",Projetos!$K284/_xlfn.XLOOKUP(AB$2,Técnicos!$A$2:$A$100,IF(Projetos!AH284=1,Técnicos!$F$2:$F$100,IF(Projetos!AH284=2,Técnicos!$H$2:$H$100,Técnicos!$J$2:$J$100)),,0,1))</f>
        <v/>
      </c>
      <c r="AC285" s="15" t="str" cm="1">
        <f t="array" ref="AC285">IF(OR($B285="",AC$2=""),"",Projetos!$K284/_xlfn.XLOOKUP(AC$2,Técnicos!$A$2:$A$100,IF(Projetos!AI284=1,Técnicos!$F$2:$F$100,IF(Projetos!AI284=2,Técnicos!$H$2:$H$100,Técnicos!$J$2:$J$100)),,0,1))</f>
        <v/>
      </c>
      <c r="AD285" s="15" t="str" cm="1">
        <f t="array" ref="AD285">IF(OR($B285="",AD$2=""),"",Projetos!$K284/_xlfn.XLOOKUP(AD$2,Técnicos!$A$2:$A$100,IF(Projetos!AJ284=1,Técnicos!$F$2:$F$100,IF(Projetos!AJ284=2,Técnicos!$H$2:$H$100,Técnicos!$J$2:$J$100)),,0,1))</f>
        <v/>
      </c>
      <c r="AE285" s="15" t="str" cm="1">
        <f t="array" ref="AE285">IF(OR($B285="",AE$2=""),"",Projetos!$K284/_xlfn.XLOOKUP(AE$2,Técnicos!$A$2:$A$100,IF(Projetos!AK284=1,Técnicos!$F$2:$F$100,IF(Projetos!AK284=2,Técnicos!$H$2:$H$100,Técnicos!$J$2:$J$100)),,0,1))</f>
        <v/>
      </c>
      <c r="AF285" s="15" t="str" cm="1">
        <f t="array" ref="AF285">IF(OR($B285="",AF$2=""),"",Projetos!$K284/_xlfn.XLOOKUP(AF$2,Técnicos!$A$2:$A$100,IF(Projetos!AL284=1,Técnicos!$F$2:$F$100,IF(Projetos!AL284=2,Técnicos!$H$2:$H$100,Técnicos!$J$2:$J$100)),,0,1))</f>
        <v/>
      </c>
      <c r="AG285" s="15" t="str" cm="1">
        <f t="array" ref="AG285">IF(OR($B285="",AG$2=""),"",Projetos!$K284/_xlfn.XLOOKUP(AG$2,Técnicos!$A$2:$A$100,IF(Projetos!AM284=1,Técnicos!$F$2:$F$100,IF(Projetos!AM284=2,Técnicos!$H$2:$H$100,Técnicos!$J$2:$J$100)),,0,1))</f>
        <v/>
      </c>
      <c r="AH285" s="15" t="str" cm="1">
        <f t="array" ref="AH285">IF(OR($B285="",AH$2=""),"",Projetos!$K284/_xlfn.XLOOKUP(AH$2,Técnicos!$A$2:$A$100,IF(Projetos!AN284=1,Técnicos!$F$2:$F$100,IF(Projetos!AN284=2,Técnicos!$H$2:$H$100,Técnicos!$J$2:$J$100)),,0,1))</f>
        <v/>
      </c>
      <c r="AI285" s="15" t="str" cm="1">
        <f t="array" ref="AI285">IF(OR($B285="",AI$2=""),"",Projetos!$K284/_xlfn.XLOOKUP(AI$2,Técnicos!$A$2:$A$100,IF(Projetos!AO284=1,Técnicos!$F$2:$F$100,IF(Projetos!AO284=2,Técnicos!$H$2:$H$100,Técnicos!$J$2:$J$100)),,0,1))</f>
        <v/>
      </c>
      <c r="AJ285" s="15" t="str" cm="1">
        <f t="array" ref="AJ285">IF(OR($B285="",AJ$2=""),"",Projetos!$K284/_xlfn.XLOOKUP(AJ$2,Técnicos!$A$2:$A$100,IF(Projetos!AP284=1,Técnicos!$F$2:$F$100,IF(Projetos!AP284=2,Técnicos!$H$2:$H$100,Técnicos!$J$2:$J$100)),,0,1))</f>
        <v/>
      </c>
      <c r="AK285" s="15" t="str" cm="1">
        <f t="array" ref="AK285">IF(OR($B285="",AK$2=""),"",Projetos!$K284/_xlfn.XLOOKUP(AK$2,Técnicos!$A$2:$A$100,IF(Projetos!AQ284=1,Técnicos!$F$2:$F$100,IF(Projetos!AQ284=2,Técnicos!$H$2:$H$100,Técnicos!$J$2:$J$100)),,0,1))</f>
        <v/>
      </c>
      <c r="AL285" s="15" t="str" cm="1">
        <f t="array" ref="AL285">IF(OR($B285="",AL$2=""),"",Projetos!$K284*_xlfn.XLOOKUP(AL$2,Técnicos!$A$2:$A$100,IF(Projetos!AR284=1,Técnicos!$F$2:$F$100,IF(Projetos!AR284=2,Técnicos!$H$2:$H$100,Técnicos!$J$2:$J$100)),,0,1))</f>
        <v/>
      </c>
      <c r="AM285" s="15" t="str" cm="1">
        <f t="array" ref="AM285">IF(OR($B285="",AM$2=""),"",Projetos!$K284*_xlfn.XLOOKUP(AM$2,Técnicos!$A$2:$A$100,IF(Projetos!AS284=1,Técnicos!$F$2:$F$100,IF(Projetos!AS284=2,Técnicos!$H$2:$H$100,Técnicos!$J$2:$J$100)),,0,1))</f>
        <v/>
      </c>
      <c r="AN285" s="15" t="str" cm="1">
        <f t="array" ref="AN285">IF(OR($B285="",AN$2=""),"",Projetos!$K284*_xlfn.XLOOKUP(AN$2,Técnicos!$A$2:$A$100,IF(Projetos!AT284=1,Técnicos!$F$2:$F$100,IF(Projetos!AT284=2,Técnicos!$H$2:$H$100,Técnicos!$J$2:$J$100)),,0,1))</f>
        <v/>
      </c>
      <c r="AO285" s="15" t="str" cm="1">
        <f t="array" ref="AO285">IF(OR($B285="",AO$2=""),"",Projetos!$K284*_xlfn.XLOOKUP(AO$2,Técnicos!$A$2:$A$100,IF(Projetos!AU284=1,Técnicos!$F$2:$F$100,IF(Projetos!AU284=2,Técnicos!$H$2:$H$100,Técnicos!$J$2:$J$100)),,0,1))</f>
        <v/>
      </c>
      <c r="AP285" s="15" t="str" cm="1">
        <f t="array" ref="AP285">IF(OR($B285="",AP$2=""),"",Projetos!$K284*_xlfn.XLOOKUP(AP$2,Técnicos!$A$2:$A$100,IF(Projetos!AV284=1,Técnicos!$F$2:$F$100,IF(Projetos!AV284=2,Técnicos!$H$2:$H$100,Técnicos!$J$2:$J$100)),,0,1))</f>
        <v/>
      </c>
      <c r="AQ285" s="15" t="str" cm="1">
        <f t="array" ref="AQ285">IF(OR($B285="",AQ$2=""),"",Projetos!$K284*_xlfn.XLOOKUP(AQ$2,Técnicos!$A$2:$A$100,IF(Projetos!AW284=1,Técnicos!$F$2:$F$100,IF(Projetos!AW284=2,Técnicos!$H$2:$H$100,Técnicos!$J$2:$J$100)),,0,1))</f>
        <v/>
      </c>
      <c r="AR285" s="15" t="str" cm="1">
        <f t="array" ref="AR285">IF(OR($B285="",AR$2=""),"",Projetos!$K284*_xlfn.XLOOKUP(AR$2,Técnicos!$A$2:$A$100,IF(Projetos!AX284=1,Técnicos!$F$2:$F$100,IF(Projetos!AX284=2,Técnicos!$H$2:$H$100,Técnicos!$J$2:$J$100)),,0,1))</f>
        <v/>
      </c>
      <c r="AS285" s="15" t="str" cm="1">
        <f t="array" ref="AS285">IF(OR($B285="",AS$2=""),"",Projetos!$K284*_xlfn.XLOOKUP(AS$2,Técnicos!$A$2:$A$100,IF(Projetos!AY284=1,Técnicos!$F$2:$F$100,IF(Projetos!AY284=2,Técnicos!$H$2:$H$100,Técnicos!$J$2:$J$100)),,0,1))</f>
        <v/>
      </c>
      <c r="AT285" s="15" t="str" cm="1">
        <f t="array" ref="AT285">IF(OR($B285="",AT$2=""),"",Projetos!$K284*_xlfn.XLOOKUP(AT$2,Técnicos!$A$2:$A$100,IF(Projetos!AZ284=1,Técnicos!$F$2:$F$100,IF(Projetos!AZ284=2,Técnicos!$H$2:$H$100,Técnicos!$J$2:$J$100)),,0,1))</f>
        <v/>
      </c>
      <c r="AU285" s="15" t="str" cm="1">
        <f t="array" ref="AU285">IF(OR($B285="",AU$2=""),"",Projetos!$K284*_xlfn.XLOOKUP(AU$2,Técnicos!$A$2:$A$100,IF(Projetos!BA284=1,Técnicos!$F$2:$F$100,IF(Projetos!BA284=2,Técnicos!$H$2:$H$100,Técnicos!$J$2:$J$100)),,0,1))</f>
        <v/>
      </c>
      <c r="AV285" s="15" t="str" cm="1">
        <f t="array" ref="AV285">IF(OR($B285="",AV$2=""),"",Projetos!$K284*_xlfn.XLOOKUP(AV$2,Técnicos!$A$2:$A$100,IF(Projetos!BB284=1,Técnicos!$F$2:$F$100,IF(Projetos!BB284=2,Técnicos!$H$2:$H$100,Técnicos!$J$2:$J$100)),,0,1))</f>
        <v/>
      </c>
      <c r="AW285" s="15" t="str" cm="1">
        <f t="array" ref="AW285">IF(OR($B285="",AW$2=""),"",Projetos!$K284*_xlfn.XLOOKUP(AW$2,Técnicos!$A$2:$A$100,IF(Projetos!BC284=1,Técnicos!$F$2:$F$100,IF(Projetos!BC284=2,Técnicos!$H$2:$H$100,Técnicos!$J$2:$J$100)),,0,1))</f>
        <v/>
      </c>
      <c r="AX285" s="15" t="str" cm="1">
        <f t="array" ref="AX285">IF(OR($B285="",AX$2=""),"",Projetos!$K284*_xlfn.XLOOKUP(AX$2,Técnicos!$A$2:$A$100,IF(Projetos!BD284=1,Técnicos!$F$2:$F$100,IF(Projetos!BD284=2,Técnicos!$H$2:$H$100,Técnicos!$J$2:$J$100)),,0,1))</f>
        <v/>
      </c>
      <c r="AY285" s="15" t="str" cm="1">
        <f t="array" ref="AY285">IF(OR($B285="",AY$2=""),"",Projetos!$K284*_xlfn.XLOOKUP(AY$2,Técnicos!$A$2:$A$100,IF(Projetos!BE284=1,Técnicos!$F$2:$F$100,IF(Projetos!BE284=2,Técnicos!$H$2:$H$100,Técnicos!$J$2:$J$100)),,0,1))</f>
        <v/>
      </c>
      <c r="AZ285" s="15" t="str" cm="1">
        <f t="array" ref="AZ285">IF(OR($B285="",AZ$2=""),"",Projetos!$K284*_xlfn.XLOOKUP(AZ$2,Técnicos!$A$2:$A$100,IF(Projetos!BF284=1,Técnicos!$F$2:$F$100,IF(Projetos!BF284=2,Técnicos!$H$2:$H$100,Técnicos!$J$2:$J$100)),,0,1))</f>
        <v/>
      </c>
      <c r="BA285" s="15" t="str" cm="1">
        <f t="array" ref="BA285">IF(OR($B285="",BA$2=""),"",Projetos!$K284*_xlfn.XLOOKUP(BA$2,Técnicos!$A$2:$A$100,IF(Projetos!BG284=1,Técnicos!$F$2:$F$100,IF(Projetos!BG284=2,Técnicos!$H$2:$H$100,Técnicos!$J$2:$J$100)),,0,1))</f>
        <v/>
      </c>
      <c r="BB285" s="15" t="str" cm="1">
        <f t="array" ref="BB285">IF(OR($B285="",BB$2=""),"",Projetos!$K284*_xlfn.XLOOKUP(BB$2,Técnicos!$A$2:$A$100,IF(Projetos!BH284=1,Técnicos!$F$2:$F$100,IF(Projetos!BH284=2,Técnicos!$H$2:$H$100,Técnicos!$J$2:$J$100)),,0,1))</f>
        <v/>
      </c>
      <c r="BC285" s="15" t="str" cm="1">
        <f t="array" ref="BC285">IF(OR($B285="",BC$2=""),"",Projetos!$K284*_xlfn.XLOOKUP(BC$2,Técnicos!$A$2:$A$100,IF(Projetos!BI284=1,Técnicos!$F$2:$F$100,IF(Projetos!BI284=2,Técnicos!$H$2:$H$100,Técnicos!$J$2:$J$100)),,0,1))</f>
        <v/>
      </c>
      <c r="BD285" s="15" t="str" cm="1">
        <f t="array" ref="BD285">IF(OR($B285="",BD$2=""),"",Projetos!$K284*_xlfn.XLOOKUP(BD$2,Técnicos!$A$2:$A$100,IF(Projetos!BJ284=1,Técnicos!$F$2:$F$100,IF(Projetos!BJ284=2,Técnicos!$H$2:$H$100,Técnicos!$J$2:$J$100)),,0,1))</f>
        <v/>
      </c>
      <c r="BE285" s="15" t="str" cm="1">
        <f t="array" ref="BE285">IF(OR($B285="",BE$2=""),"",Projetos!$K284*_xlfn.XLOOKUP(BE$2,Técnicos!$A$2:$A$100,IF(Projetos!BK284=1,Técnicos!$F$2:$F$100,IF(Projetos!BK284=2,Técnicos!$H$2:$H$100,Técnicos!$J$2:$J$100)),,0,1))</f>
        <v/>
      </c>
      <c r="BF285" s="15" t="str" cm="1">
        <f t="array" ref="BF285">IF(OR($B285="",BF$2=""),"",Projetos!$K284*_xlfn.XLOOKUP(BF$2,Técnicos!$A$2:$A$100,IF(Projetos!BL284=1,Técnicos!$F$2:$F$100,IF(Projetos!BL284=2,Técnicos!$H$2:$H$100,Técnicos!$J$2:$J$100)),,0,1))</f>
        <v/>
      </c>
      <c r="BG285" s="15" t="str" cm="1">
        <f t="array" ref="BG285">IF(OR($B285="",BG$2=""),"",Projetos!$K284*_xlfn.XLOOKUP(BG$2,Técnicos!$A$2:$A$100,IF(Projetos!BM284=1,Técnicos!$F$2:$F$100,IF(Projetos!BM284=2,Técnicos!$H$2:$H$100,Técnicos!$J$2:$J$100)),,0,1))</f>
        <v/>
      </c>
      <c r="BH285" s="15" t="str" cm="1">
        <f t="array" ref="BH285">IF(OR($B285="",BH$2=""),"",Projetos!$K284*_xlfn.XLOOKUP(BH$2,Técnicos!$A$2:$A$100,IF(Projetos!BN284=1,Técnicos!$F$2:$F$100,IF(Projetos!BN284=2,Técnicos!$H$2:$H$100,Técnicos!$J$2:$J$100)),,0,1))</f>
        <v/>
      </c>
      <c r="BI285" s="15" t="str" cm="1">
        <f t="array" ref="BI285">IF(OR($B285="",BI$2=""),"",Projetos!$K284*_xlfn.XLOOKUP(BI$2,Técnicos!$A$2:$A$100,IF(Projetos!BO284=1,Técnicos!$F$2:$F$100,IF(Projetos!BO284=2,Técnicos!$H$2:$H$100,Técnicos!$J$2:$J$100)),,0,1))</f>
        <v/>
      </c>
      <c r="BJ285" s="15" t="str" cm="1">
        <f t="array" ref="BJ285">IF(OR($B285="",BJ$2=""),"",Projetos!$K284*_xlfn.XLOOKUP(BJ$2,Técnicos!$A$2:$A$100,IF(Projetos!BP284=1,Técnicos!$F$2:$F$100,IF(Projetos!BP284=2,Técnicos!$H$2:$H$100,Técnicos!$J$2:$J$100)),,0,1))</f>
        <v/>
      </c>
      <c r="BK285" s="15" t="str" cm="1">
        <f t="array" ref="BK285">IF(OR($B285="",BK$2=""),"",Projetos!$K284*_xlfn.XLOOKUP(BK$2,Técnicos!$A$2:$A$100,IF(Projetos!BQ284=1,Técnicos!$F$2:$F$100,IF(Projetos!BQ284=2,Técnicos!$H$2:$H$100,Técnicos!$J$2:$J$100)),,0,1))</f>
        <v/>
      </c>
      <c r="BL285" s="15" t="str" cm="1">
        <f t="array" ref="BL285">IF(OR($B285="",BL$2=""),"",Projetos!$K284*_xlfn.XLOOKUP(BL$2,Técnicos!$A$2:$A$100,IF(Projetos!BR284=1,Técnicos!$F$2:$F$100,IF(Projetos!BR284=2,Técnicos!$H$2:$H$100,Técnicos!$J$2:$J$100)),,0,1))</f>
        <v/>
      </c>
      <c r="BM285" s="15" t="str" cm="1">
        <f t="array" ref="BM285">IF(OR($B285="",BM$2=""),"",Projetos!$K284*_xlfn.XLOOKUP(BM$2,Técnicos!$A$2:$A$100,IF(Projetos!BS284=1,Técnicos!$F$2:$F$100,IF(Projetos!BS284=2,Técnicos!$H$2:$H$100,Técnicos!$J$2:$J$100)),,0,1))</f>
        <v/>
      </c>
      <c r="BN285" s="15" t="str" cm="1">
        <f t="array" ref="BN285">IF(OR($B285="",BN$2=""),"",Projetos!$K284*_xlfn.XLOOKUP(BN$2,Técnicos!$A$2:$A$100,IF(Projetos!BT284=1,Técnicos!$F$2:$F$100,IF(Projetos!BT284=2,Técnicos!$H$2:$H$100,Técnicos!$J$2:$J$100)),,0,1))</f>
        <v/>
      </c>
      <c r="BO285" s="15" t="str" cm="1">
        <f t="array" ref="BO285">IF(OR($B285="",BO$2=""),"",Projetos!$K284*_xlfn.XLOOKUP(BO$2,Técnicos!$A$2:$A$100,IF(Projetos!BU284=1,Técnicos!$F$2:$F$100,IF(Projetos!BU284=2,Técnicos!$H$2:$H$100,Técnicos!$J$2:$J$100)),,0,1))</f>
        <v/>
      </c>
      <c r="BP285" s="15" t="str" cm="1">
        <f t="array" ref="BP285">IF(OR($B285="",BP$2=""),"",Projetos!$K284*_xlfn.XLOOKUP(BP$2,Técnicos!$A$2:$A$100,IF(Projetos!BV284=1,Técnicos!$F$2:$F$100,IF(Projetos!BV284=2,Técnicos!$H$2:$H$100,Técnicos!$J$2:$J$100)),,0,1))</f>
        <v/>
      </c>
      <c r="BQ285" s="15" t="str" cm="1">
        <f t="array" ref="BQ285">IF(OR($B285="",BQ$2=""),"",Projetos!$K284*_xlfn.XLOOKUP(BQ$2,Técnicos!$A$2:$A$100,IF(Projetos!BW284=1,Técnicos!$F$2:$F$100,IF(Projetos!BW284=2,Técnicos!$H$2:$H$100,Técnicos!$J$2:$J$100)),,0,1))</f>
        <v/>
      </c>
    </row>
    <row r="286" spans="3:69" x14ac:dyDescent="0.3">
      <c r="C286" s="15" t="str" cm="1">
        <f t="array" ref="C286">IF(OR($B286="",C$2=""),"",Projetos!$K285/_xlfn.XLOOKUP(C$2,Técnicos!$A$2:$A$100,IF(Projetos!I285=1,Técnicos!$F$2:$F$100,IF(Projetos!I285=2,Técnicos!$H$2:$H$100,Técnicos!$J$2:$J$100)),,0,1))</f>
        <v/>
      </c>
      <c r="D286" s="15" t="str" cm="1">
        <f t="array" ref="D286">IF(OR($B286="",D$2=""),"",Projetos!$K285/_xlfn.XLOOKUP(D$2,Técnicos!$A$2:$A$100,IF(Projetos!J285=1,Técnicos!$F$2:$F$100,IF(Projetos!J285=2,Técnicos!$H$2:$H$100,Técnicos!$J$2:$J$100)),,0,1))</f>
        <v/>
      </c>
      <c r="E286" s="15" t="str" cm="1">
        <f t="array" ref="E286">IF(OR($B286="",E$2=""),"",Projetos!$K285/_xlfn.XLOOKUP(E$2,Técnicos!$A$2:$A$100,IF(Projetos!K285=1,Técnicos!$F$2:$F$100,IF(Projetos!K285=2,Técnicos!$H$2:$H$100,Técnicos!$J$2:$J$100)),,0,1))</f>
        <v/>
      </c>
      <c r="F286" s="15" t="str" cm="1">
        <f t="array" ref="F286">IF(OR($B286="",F$2=""),"",Projetos!$K285/_xlfn.XLOOKUP(F$2,Técnicos!$A$2:$A$100,IF(Projetos!L285=1,Técnicos!$F$2:$F$100,IF(Projetos!L285=2,Técnicos!$H$2:$H$100,Técnicos!$J$2:$J$100)),,0,1))</f>
        <v/>
      </c>
      <c r="G286" s="15" t="str" cm="1">
        <f t="array" ref="G286">IF(OR($B286="",G$2=""),"",Projetos!$K285/_xlfn.XLOOKUP(G$2,Técnicos!$A$2:$A$100,IF(Projetos!M285=1,Técnicos!$F$2:$F$100,IF(Projetos!M285=2,Técnicos!$H$2:$H$100,Técnicos!$J$2:$J$100)),,0,1))</f>
        <v/>
      </c>
      <c r="H286" s="15" t="str" cm="1">
        <f t="array" ref="H286">IF(OR($B286="",H$2=""),"",Projetos!$K285/_xlfn.XLOOKUP(H$2,Técnicos!$A$2:$A$100,IF(Projetos!N285=1,Técnicos!$F$2:$F$100,IF(Projetos!N285=2,Técnicos!$H$2:$H$100,Técnicos!$J$2:$J$100)),,0,1))</f>
        <v/>
      </c>
      <c r="I286" s="15" t="str" cm="1">
        <f t="array" ref="I286">IF(OR($B286="",I$2=""),"",Projetos!$K285/_xlfn.XLOOKUP(I$2,Técnicos!$A$2:$A$100,IF(Projetos!O285=1,Técnicos!$F$2:$F$100,IF(Projetos!O285=2,Técnicos!$H$2:$H$100,Técnicos!$J$2:$J$100)),,0,1))</f>
        <v/>
      </c>
      <c r="J286" s="15" t="str" cm="1">
        <f t="array" ref="J286">IF(OR($B286="",J$2=""),"",Projetos!$K285/_xlfn.XLOOKUP(J$2,Técnicos!$A$2:$A$100,IF(Projetos!P285=1,Técnicos!$F$2:$F$100,IF(Projetos!P285=2,Técnicos!$H$2:$H$100,Técnicos!$J$2:$J$100)),,0,1))</f>
        <v/>
      </c>
      <c r="K286" s="15" t="str" cm="1">
        <f t="array" ref="K286">IF(OR($B286="",K$2=""),"",Projetos!$K285/_xlfn.XLOOKUP(K$2,Técnicos!$A$2:$A$100,IF(Projetos!Q285=1,Técnicos!$F$2:$F$100,IF(Projetos!Q285=2,Técnicos!$H$2:$H$100,Técnicos!$J$2:$J$100)),,0,1))</f>
        <v/>
      </c>
      <c r="L286" s="15" t="str" cm="1">
        <f t="array" ref="L286">IF(OR($B286="",L$2=""),"",Projetos!$K285/_xlfn.XLOOKUP(L$2,Técnicos!$A$2:$A$100,IF(Projetos!R285=1,Técnicos!$F$2:$F$100,IF(Projetos!R285=2,Técnicos!$H$2:$H$100,Técnicos!$J$2:$J$100)),,0,1))</f>
        <v/>
      </c>
      <c r="M286" s="15" t="str" cm="1">
        <f t="array" ref="M286">IF(OR($B286="",M$2=""),"",Projetos!$K285/_xlfn.XLOOKUP(M$2,Técnicos!$A$2:$A$100,IF(Projetos!S285=1,Técnicos!$F$2:$F$100,IF(Projetos!S285=2,Técnicos!$H$2:$H$100,Técnicos!$J$2:$J$100)),,0,1))</f>
        <v/>
      </c>
      <c r="N286" s="15" t="str" cm="1">
        <f t="array" ref="N286">IF(OR($B286="",N$2=""),"",Projetos!$K285/_xlfn.XLOOKUP(N$2,Técnicos!$A$2:$A$100,IF(Projetos!T285=1,Técnicos!$F$2:$F$100,IF(Projetos!T285=2,Técnicos!$H$2:$H$100,Técnicos!$J$2:$J$100)),,0,1))</f>
        <v/>
      </c>
      <c r="O286" s="15" t="str" cm="1">
        <f t="array" ref="O286">IF(OR($B286="",O$2=""),"",Projetos!$K285/_xlfn.XLOOKUP(O$2,Técnicos!$A$2:$A$100,IF(Projetos!U285=1,Técnicos!$F$2:$F$100,IF(Projetos!U285=2,Técnicos!$H$2:$H$100,Técnicos!$J$2:$J$100)),,0,1))</f>
        <v/>
      </c>
      <c r="P286" s="15" t="str" cm="1">
        <f t="array" ref="P286">IF(OR($B286="",P$2=""),"",Projetos!$K285/_xlfn.XLOOKUP(P$2,Técnicos!$A$2:$A$100,IF(Projetos!V285=1,Técnicos!$F$2:$F$100,IF(Projetos!V285=2,Técnicos!$H$2:$H$100,Técnicos!$J$2:$J$100)),,0,1))</f>
        <v/>
      </c>
      <c r="Q286" s="15" t="str" cm="1">
        <f t="array" ref="Q286">IF(OR($B286="",Q$2=""),"",Projetos!$K285/_xlfn.XLOOKUP(Q$2,Técnicos!$A$2:$A$100,IF(Projetos!W285=1,Técnicos!$F$2:$F$100,IF(Projetos!W285=2,Técnicos!$H$2:$H$100,Técnicos!$J$2:$J$100)),,0,1))</f>
        <v/>
      </c>
      <c r="R286" s="15" t="str" cm="1">
        <f t="array" ref="R286">IF(OR($B286="",R$2=""),"",Projetos!$K285/_xlfn.XLOOKUP(R$2,Técnicos!$A$2:$A$100,IF(Projetos!X285=1,Técnicos!$F$2:$F$100,IF(Projetos!X285=2,Técnicos!$H$2:$H$100,Técnicos!$J$2:$J$100)),,0,1))</f>
        <v/>
      </c>
      <c r="S286" s="15" t="str" cm="1">
        <f t="array" ref="S286">IF(OR($B286="",S$2=""),"",Projetos!$K285/_xlfn.XLOOKUP(S$2,Técnicos!$A$2:$A$100,IF(Projetos!Y285=1,Técnicos!$F$2:$F$100,IF(Projetos!Y285=2,Técnicos!$H$2:$H$100,Técnicos!$J$2:$J$100)),,0,1))</f>
        <v/>
      </c>
      <c r="T286" s="15" t="str" cm="1">
        <f t="array" ref="T286">IF(OR($B286="",T$2=""),"",Projetos!$K285/_xlfn.XLOOKUP(T$2,Técnicos!$A$2:$A$100,IF(Projetos!Z285=1,Técnicos!$F$2:$F$100,IF(Projetos!Z285=2,Técnicos!$H$2:$H$100,Técnicos!$J$2:$J$100)),,0,1))</f>
        <v/>
      </c>
      <c r="U286" s="15" t="str" cm="1">
        <f t="array" ref="U286">IF(OR($B286="",U$2=""),"",Projetos!$K285/_xlfn.XLOOKUP(U$2,Técnicos!$A$2:$A$100,IF(Projetos!AA285=1,Técnicos!$F$2:$F$100,IF(Projetos!AA285=2,Técnicos!$H$2:$H$100,Técnicos!$J$2:$J$100)),,0,1))</f>
        <v/>
      </c>
      <c r="V286" s="15" t="str" cm="1">
        <f t="array" ref="V286">IF(OR($B286="",V$2=""),"",Projetos!$K285/_xlfn.XLOOKUP(V$2,Técnicos!$A$2:$A$100,IF(Projetos!AB285=1,Técnicos!$F$2:$F$100,IF(Projetos!AB285=2,Técnicos!$H$2:$H$100,Técnicos!$J$2:$J$100)),,0,1))</f>
        <v/>
      </c>
      <c r="W286" s="15" t="str" cm="1">
        <f t="array" ref="W286">IF(OR($B286="",W$2=""),"",Projetos!$K285/_xlfn.XLOOKUP(W$2,Técnicos!$A$2:$A$100,IF(Projetos!AC285=1,Técnicos!$F$2:$F$100,IF(Projetos!AC285=2,Técnicos!$H$2:$H$100,Técnicos!$J$2:$J$100)),,0,1))</f>
        <v/>
      </c>
      <c r="X286" s="15" t="str" cm="1">
        <f t="array" ref="X286">IF(OR($B286="",X$2=""),"",Projetos!$K285/_xlfn.XLOOKUP(X$2,Técnicos!$A$2:$A$100,IF(Projetos!AD285=1,Técnicos!$F$2:$F$100,IF(Projetos!AD285=2,Técnicos!$H$2:$H$100,Técnicos!$J$2:$J$100)),,0,1))</f>
        <v/>
      </c>
      <c r="Y286" s="15" t="str" cm="1">
        <f t="array" ref="Y286">IF(OR($B286="",Y$2=""),"",Projetos!$K285/_xlfn.XLOOKUP(Y$2,Técnicos!$A$2:$A$100,IF(Projetos!AE285=1,Técnicos!$F$2:$F$100,IF(Projetos!AE285=2,Técnicos!$H$2:$H$100,Técnicos!$J$2:$J$100)),,0,1))</f>
        <v/>
      </c>
      <c r="Z286" s="15" t="str" cm="1">
        <f t="array" ref="Z286">IF(OR($B286="",Z$2=""),"",Projetos!$K285/_xlfn.XLOOKUP(Z$2,Técnicos!$A$2:$A$100,IF(Projetos!AF285=1,Técnicos!$F$2:$F$100,IF(Projetos!AF285=2,Técnicos!$H$2:$H$100,Técnicos!$J$2:$J$100)),,0,1))</f>
        <v/>
      </c>
      <c r="AA286" s="15" t="str" cm="1">
        <f t="array" ref="AA286">IF(OR($B286="",AA$2=""),"",Projetos!$K285/_xlfn.XLOOKUP(AA$2,Técnicos!$A$2:$A$100,IF(Projetos!AG285=1,Técnicos!$F$2:$F$100,IF(Projetos!AG285=2,Técnicos!$H$2:$H$100,Técnicos!$J$2:$J$100)),,0,1))</f>
        <v/>
      </c>
      <c r="AB286" s="15" t="str" cm="1">
        <f t="array" ref="AB286">IF(OR($B286="",AB$2=""),"",Projetos!$K285/_xlfn.XLOOKUP(AB$2,Técnicos!$A$2:$A$100,IF(Projetos!AH285=1,Técnicos!$F$2:$F$100,IF(Projetos!AH285=2,Técnicos!$H$2:$H$100,Técnicos!$J$2:$J$100)),,0,1))</f>
        <v/>
      </c>
      <c r="AC286" s="15" t="str" cm="1">
        <f t="array" ref="AC286">IF(OR($B286="",AC$2=""),"",Projetos!$K285/_xlfn.XLOOKUP(AC$2,Técnicos!$A$2:$A$100,IF(Projetos!AI285=1,Técnicos!$F$2:$F$100,IF(Projetos!AI285=2,Técnicos!$H$2:$H$100,Técnicos!$J$2:$J$100)),,0,1))</f>
        <v/>
      </c>
      <c r="AD286" s="15" t="str" cm="1">
        <f t="array" ref="AD286">IF(OR($B286="",AD$2=""),"",Projetos!$K285/_xlfn.XLOOKUP(AD$2,Técnicos!$A$2:$A$100,IF(Projetos!AJ285=1,Técnicos!$F$2:$F$100,IF(Projetos!AJ285=2,Técnicos!$H$2:$H$100,Técnicos!$J$2:$J$100)),,0,1))</f>
        <v/>
      </c>
      <c r="AE286" s="15" t="str" cm="1">
        <f t="array" ref="AE286">IF(OR($B286="",AE$2=""),"",Projetos!$K285/_xlfn.XLOOKUP(AE$2,Técnicos!$A$2:$A$100,IF(Projetos!AK285=1,Técnicos!$F$2:$F$100,IF(Projetos!AK285=2,Técnicos!$H$2:$H$100,Técnicos!$J$2:$J$100)),,0,1))</f>
        <v/>
      </c>
      <c r="AF286" s="15" t="str" cm="1">
        <f t="array" ref="AF286">IF(OR($B286="",AF$2=""),"",Projetos!$K285/_xlfn.XLOOKUP(AF$2,Técnicos!$A$2:$A$100,IF(Projetos!AL285=1,Técnicos!$F$2:$F$100,IF(Projetos!AL285=2,Técnicos!$H$2:$H$100,Técnicos!$J$2:$J$100)),,0,1))</f>
        <v/>
      </c>
      <c r="AG286" s="15" t="str" cm="1">
        <f t="array" ref="AG286">IF(OR($B286="",AG$2=""),"",Projetos!$K285/_xlfn.XLOOKUP(AG$2,Técnicos!$A$2:$A$100,IF(Projetos!AM285=1,Técnicos!$F$2:$F$100,IF(Projetos!AM285=2,Técnicos!$H$2:$H$100,Técnicos!$J$2:$J$100)),,0,1))</f>
        <v/>
      </c>
      <c r="AH286" s="15" t="str" cm="1">
        <f t="array" ref="AH286">IF(OR($B286="",AH$2=""),"",Projetos!$K285/_xlfn.XLOOKUP(AH$2,Técnicos!$A$2:$A$100,IF(Projetos!AN285=1,Técnicos!$F$2:$F$100,IF(Projetos!AN285=2,Técnicos!$H$2:$H$100,Técnicos!$J$2:$J$100)),,0,1))</f>
        <v/>
      </c>
      <c r="AI286" s="15" t="str" cm="1">
        <f t="array" ref="AI286">IF(OR($B286="",AI$2=""),"",Projetos!$K285/_xlfn.XLOOKUP(AI$2,Técnicos!$A$2:$A$100,IF(Projetos!AO285=1,Técnicos!$F$2:$F$100,IF(Projetos!AO285=2,Técnicos!$H$2:$H$100,Técnicos!$J$2:$J$100)),,0,1))</f>
        <v/>
      </c>
      <c r="AJ286" s="15" t="str" cm="1">
        <f t="array" ref="AJ286">IF(OR($B286="",AJ$2=""),"",Projetos!$K285/_xlfn.XLOOKUP(AJ$2,Técnicos!$A$2:$A$100,IF(Projetos!AP285=1,Técnicos!$F$2:$F$100,IF(Projetos!AP285=2,Técnicos!$H$2:$H$100,Técnicos!$J$2:$J$100)),,0,1))</f>
        <v/>
      </c>
      <c r="AK286" s="15" t="str" cm="1">
        <f t="array" ref="AK286">IF(OR($B286="",AK$2=""),"",Projetos!$K285/_xlfn.XLOOKUP(AK$2,Técnicos!$A$2:$A$100,IF(Projetos!AQ285=1,Técnicos!$F$2:$F$100,IF(Projetos!AQ285=2,Técnicos!$H$2:$H$100,Técnicos!$J$2:$J$100)),,0,1))</f>
        <v/>
      </c>
      <c r="AL286" s="15" t="str" cm="1">
        <f t="array" ref="AL286">IF(OR($B286="",AL$2=""),"",Projetos!$K285*_xlfn.XLOOKUP(AL$2,Técnicos!$A$2:$A$100,IF(Projetos!AR285=1,Técnicos!$F$2:$F$100,IF(Projetos!AR285=2,Técnicos!$H$2:$H$100,Técnicos!$J$2:$J$100)),,0,1))</f>
        <v/>
      </c>
      <c r="AM286" s="15" t="str" cm="1">
        <f t="array" ref="AM286">IF(OR($B286="",AM$2=""),"",Projetos!$K285*_xlfn.XLOOKUP(AM$2,Técnicos!$A$2:$A$100,IF(Projetos!AS285=1,Técnicos!$F$2:$F$100,IF(Projetos!AS285=2,Técnicos!$H$2:$H$100,Técnicos!$J$2:$J$100)),,0,1))</f>
        <v/>
      </c>
      <c r="AN286" s="15" t="str" cm="1">
        <f t="array" ref="AN286">IF(OR($B286="",AN$2=""),"",Projetos!$K285*_xlfn.XLOOKUP(AN$2,Técnicos!$A$2:$A$100,IF(Projetos!AT285=1,Técnicos!$F$2:$F$100,IF(Projetos!AT285=2,Técnicos!$H$2:$H$100,Técnicos!$J$2:$J$100)),,0,1))</f>
        <v/>
      </c>
      <c r="AO286" s="15" t="str" cm="1">
        <f t="array" ref="AO286">IF(OR($B286="",AO$2=""),"",Projetos!$K285*_xlfn.XLOOKUP(AO$2,Técnicos!$A$2:$A$100,IF(Projetos!AU285=1,Técnicos!$F$2:$F$100,IF(Projetos!AU285=2,Técnicos!$H$2:$H$100,Técnicos!$J$2:$J$100)),,0,1))</f>
        <v/>
      </c>
      <c r="AP286" s="15" t="str" cm="1">
        <f t="array" ref="AP286">IF(OR($B286="",AP$2=""),"",Projetos!$K285*_xlfn.XLOOKUP(AP$2,Técnicos!$A$2:$A$100,IF(Projetos!AV285=1,Técnicos!$F$2:$F$100,IF(Projetos!AV285=2,Técnicos!$H$2:$H$100,Técnicos!$J$2:$J$100)),,0,1))</f>
        <v/>
      </c>
      <c r="AQ286" s="15" t="str" cm="1">
        <f t="array" ref="AQ286">IF(OR($B286="",AQ$2=""),"",Projetos!$K285*_xlfn.XLOOKUP(AQ$2,Técnicos!$A$2:$A$100,IF(Projetos!AW285=1,Técnicos!$F$2:$F$100,IF(Projetos!AW285=2,Técnicos!$H$2:$H$100,Técnicos!$J$2:$J$100)),,0,1))</f>
        <v/>
      </c>
      <c r="AR286" s="15" t="str" cm="1">
        <f t="array" ref="AR286">IF(OR($B286="",AR$2=""),"",Projetos!$K285*_xlfn.XLOOKUP(AR$2,Técnicos!$A$2:$A$100,IF(Projetos!AX285=1,Técnicos!$F$2:$F$100,IF(Projetos!AX285=2,Técnicos!$H$2:$H$100,Técnicos!$J$2:$J$100)),,0,1))</f>
        <v/>
      </c>
      <c r="AS286" s="15" t="str" cm="1">
        <f t="array" ref="AS286">IF(OR($B286="",AS$2=""),"",Projetos!$K285*_xlfn.XLOOKUP(AS$2,Técnicos!$A$2:$A$100,IF(Projetos!AY285=1,Técnicos!$F$2:$F$100,IF(Projetos!AY285=2,Técnicos!$H$2:$H$100,Técnicos!$J$2:$J$100)),,0,1))</f>
        <v/>
      </c>
      <c r="AT286" s="15" t="str" cm="1">
        <f t="array" ref="AT286">IF(OR($B286="",AT$2=""),"",Projetos!$K285*_xlfn.XLOOKUP(AT$2,Técnicos!$A$2:$A$100,IF(Projetos!AZ285=1,Técnicos!$F$2:$F$100,IF(Projetos!AZ285=2,Técnicos!$H$2:$H$100,Técnicos!$J$2:$J$100)),,0,1))</f>
        <v/>
      </c>
      <c r="AU286" s="15" t="str" cm="1">
        <f t="array" ref="AU286">IF(OR($B286="",AU$2=""),"",Projetos!$K285*_xlfn.XLOOKUP(AU$2,Técnicos!$A$2:$A$100,IF(Projetos!BA285=1,Técnicos!$F$2:$F$100,IF(Projetos!BA285=2,Técnicos!$H$2:$H$100,Técnicos!$J$2:$J$100)),,0,1))</f>
        <v/>
      </c>
      <c r="AV286" s="15" t="str" cm="1">
        <f t="array" ref="AV286">IF(OR($B286="",AV$2=""),"",Projetos!$K285*_xlfn.XLOOKUP(AV$2,Técnicos!$A$2:$A$100,IF(Projetos!BB285=1,Técnicos!$F$2:$F$100,IF(Projetos!BB285=2,Técnicos!$H$2:$H$100,Técnicos!$J$2:$J$100)),,0,1))</f>
        <v/>
      </c>
      <c r="AW286" s="15" t="str" cm="1">
        <f t="array" ref="AW286">IF(OR($B286="",AW$2=""),"",Projetos!$K285*_xlfn.XLOOKUP(AW$2,Técnicos!$A$2:$A$100,IF(Projetos!BC285=1,Técnicos!$F$2:$F$100,IF(Projetos!BC285=2,Técnicos!$H$2:$H$100,Técnicos!$J$2:$J$100)),,0,1))</f>
        <v/>
      </c>
      <c r="AX286" s="15" t="str" cm="1">
        <f t="array" ref="AX286">IF(OR($B286="",AX$2=""),"",Projetos!$K285*_xlfn.XLOOKUP(AX$2,Técnicos!$A$2:$A$100,IF(Projetos!BD285=1,Técnicos!$F$2:$F$100,IF(Projetos!BD285=2,Técnicos!$H$2:$H$100,Técnicos!$J$2:$J$100)),,0,1))</f>
        <v/>
      </c>
      <c r="AY286" s="15" t="str" cm="1">
        <f t="array" ref="AY286">IF(OR($B286="",AY$2=""),"",Projetos!$K285*_xlfn.XLOOKUP(AY$2,Técnicos!$A$2:$A$100,IF(Projetos!BE285=1,Técnicos!$F$2:$F$100,IF(Projetos!BE285=2,Técnicos!$H$2:$H$100,Técnicos!$J$2:$J$100)),,0,1))</f>
        <v/>
      </c>
      <c r="AZ286" s="15" t="str" cm="1">
        <f t="array" ref="AZ286">IF(OR($B286="",AZ$2=""),"",Projetos!$K285*_xlfn.XLOOKUP(AZ$2,Técnicos!$A$2:$A$100,IF(Projetos!BF285=1,Técnicos!$F$2:$F$100,IF(Projetos!BF285=2,Técnicos!$H$2:$H$100,Técnicos!$J$2:$J$100)),,0,1))</f>
        <v/>
      </c>
      <c r="BA286" s="15" t="str" cm="1">
        <f t="array" ref="BA286">IF(OR($B286="",BA$2=""),"",Projetos!$K285*_xlfn.XLOOKUP(BA$2,Técnicos!$A$2:$A$100,IF(Projetos!BG285=1,Técnicos!$F$2:$F$100,IF(Projetos!BG285=2,Técnicos!$H$2:$H$100,Técnicos!$J$2:$J$100)),,0,1))</f>
        <v/>
      </c>
      <c r="BB286" s="15" t="str" cm="1">
        <f t="array" ref="BB286">IF(OR($B286="",BB$2=""),"",Projetos!$K285*_xlfn.XLOOKUP(BB$2,Técnicos!$A$2:$A$100,IF(Projetos!BH285=1,Técnicos!$F$2:$F$100,IF(Projetos!BH285=2,Técnicos!$H$2:$H$100,Técnicos!$J$2:$J$100)),,0,1))</f>
        <v/>
      </c>
      <c r="BC286" s="15" t="str" cm="1">
        <f t="array" ref="BC286">IF(OR($B286="",BC$2=""),"",Projetos!$K285*_xlfn.XLOOKUP(BC$2,Técnicos!$A$2:$A$100,IF(Projetos!BI285=1,Técnicos!$F$2:$F$100,IF(Projetos!BI285=2,Técnicos!$H$2:$H$100,Técnicos!$J$2:$J$100)),,0,1))</f>
        <v/>
      </c>
      <c r="BD286" s="15" t="str" cm="1">
        <f t="array" ref="BD286">IF(OR($B286="",BD$2=""),"",Projetos!$K285*_xlfn.XLOOKUP(BD$2,Técnicos!$A$2:$A$100,IF(Projetos!BJ285=1,Técnicos!$F$2:$F$100,IF(Projetos!BJ285=2,Técnicos!$H$2:$H$100,Técnicos!$J$2:$J$100)),,0,1))</f>
        <v/>
      </c>
      <c r="BE286" s="15" t="str" cm="1">
        <f t="array" ref="BE286">IF(OR($B286="",BE$2=""),"",Projetos!$K285*_xlfn.XLOOKUP(BE$2,Técnicos!$A$2:$A$100,IF(Projetos!BK285=1,Técnicos!$F$2:$F$100,IF(Projetos!BK285=2,Técnicos!$H$2:$H$100,Técnicos!$J$2:$J$100)),,0,1))</f>
        <v/>
      </c>
      <c r="BF286" s="15" t="str" cm="1">
        <f t="array" ref="BF286">IF(OR($B286="",BF$2=""),"",Projetos!$K285*_xlfn.XLOOKUP(BF$2,Técnicos!$A$2:$A$100,IF(Projetos!BL285=1,Técnicos!$F$2:$F$100,IF(Projetos!BL285=2,Técnicos!$H$2:$H$100,Técnicos!$J$2:$J$100)),,0,1))</f>
        <v/>
      </c>
      <c r="BG286" s="15" t="str" cm="1">
        <f t="array" ref="BG286">IF(OR($B286="",BG$2=""),"",Projetos!$K285*_xlfn.XLOOKUP(BG$2,Técnicos!$A$2:$A$100,IF(Projetos!BM285=1,Técnicos!$F$2:$F$100,IF(Projetos!BM285=2,Técnicos!$H$2:$H$100,Técnicos!$J$2:$J$100)),,0,1))</f>
        <v/>
      </c>
      <c r="BH286" s="15" t="str" cm="1">
        <f t="array" ref="BH286">IF(OR($B286="",BH$2=""),"",Projetos!$K285*_xlfn.XLOOKUP(BH$2,Técnicos!$A$2:$A$100,IF(Projetos!BN285=1,Técnicos!$F$2:$F$100,IF(Projetos!BN285=2,Técnicos!$H$2:$H$100,Técnicos!$J$2:$J$100)),,0,1))</f>
        <v/>
      </c>
      <c r="BI286" s="15" t="str" cm="1">
        <f t="array" ref="BI286">IF(OR($B286="",BI$2=""),"",Projetos!$K285*_xlfn.XLOOKUP(BI$2,Técnicos!$A$2:$A$100,IF(Projetos!BO285=1,Técnicos!$F$2:$F$100,IF(Projetos!BO285=2,Técnicos!$H$2:$H$100,Técnicos!$J$2:$J$100)),,0,1))</f>
        <v/>
      </c>
      <c r="BJ286" s="15" t="str" cm="1">
        <f t="array" ref="BJ286">IF(OR($B286="",BJ$2=""),"",Projetos!$K285*_xlfn.XLOOKUP(BJ$2,Técnicos!$A$2:$A$100,IF(Projetos!BP285=1,Técnicos!$F$2:$F$100,IF(Projetos!BP285=2,Técnicos!$H$2:$H$100,Técnicos!$J$2:$J$100)),,0,1))</f>
        <v/>
      </c>
      <c r="BK286" s="15" t="str" cm="1">
        <f t="array" ref="BK286">IF(OR($B286="",BK$2=""),"",Projetos!$K285*_xlfn.XLOOKUP(BK$2,Técnicos!$A$2:$A$100,IF(Projetos!BQ285=1,Técnicos!$F$2:$F$100,IF(Projetos!BQ285=2,Técnicos!$H$2:$H$100,Técnicos!$J$2:$J$100)),,0,1))</f>
        <v/>
      </c>
      <c r="BL286" s="15" t="str" cm="1">
        <f t="array" ref="BL286">IF(OR($B286="",BL$2=""),"",Projetos!$K285*_xlfn.XLOOKUP(BL$2,Técnicos!$A$2:$A$100,IF(Projetos!BR285=1,Técnicos!$F$2:$F$100,IF(Projetos!BR285=2,Técnicos!$H$2:$H$100,Técnicos!$J$2:$J$100)),,0,1))</f>
        <v/>
      </c>
      <c r="BM286" s="15" t="str" cm="1">
        <f t="array" ref="BM286">IF(OR($B286="",BM$2=""),"",Projetos!$K285*_xlfn.XLOOKUP(BM$2,Técnicos!$A$2:$A$100,IF(Projetos!BS285=1,Técnicos!$F$2:$F$100,IF(Projetos!BS285=2,Técnicos!$H$2:$H$100,Técnicos!$J$2:$J$100)),,0,1))</f>
        <v/>
      </c>
      <c r="BN286" s="15" t="str" cm="1">
        <f t="array" ref="BN286">IF(OR($B286="",BN$2=""),"",Projetos!$K285*_xlfn.XLOOKUP(BN$2,Técnicos!$A$2:$A$100,IF(Projetos!BT285=1,Técnicos!$F$2:$F$100,IF(Projetos!BT285=2,Técnicos!$H$2:$H$100,Técnicos!$J$2:$J$100)),,0,1))</f>
        <v/>
      </c>
      <c r="BO286" s="15" t="str" cm="1">
        <f t="array" ref="BO286">IF(OR($B286="",BO$2=""),"",Projetos!$K285*_xlfn.XLOOKUP(BO$2,Técnicos!$A$2:$A$100,IF(Projetos!BU285=1,Técnicos!$F$2:$F$100,IF(Projetos!BU285=2,Técnicos!$H$2:$H$100,Técnicos!$J$2:$J$100)),,0,1))</f>
        <v/>
      </c>
      <c r="BP286" s="15" t="str" cm="1">
        <f t="array" ref="BP286">IF(OR($B286="",BP$2=""),"",Projetos!$K285*_xlfn.XLOOKUP(BP$2,Técnicos!$A$2:$A$100,IF(Projetos!BV285=1,Técnicos!$F$2:$F$100,IF(Projetos!BV285=2,Técnicos!$H$2:$H$100,Técnicos!$J$2:$J$100)),,0,1))</f>
        <v/>
      </c>
      <c r="BQ286" s="15" t="str" cm="1">
        <f t="array" ref="BQ286">IF(OR($B286="",BQ$2=""),"",Projetos!$K285*_xlfn.XLOOKUP(BQ$2,Técnicos!$A$2:$A$100,IF(Projetos!BW285=1,Técnicos!$F$2:$F$100,IF(Projetos!BW285=2,Técnicos!$H$2:$H$100,Técnicos!$J$2:$J$100)),,0,1))</f>
        <v/>
      </c>
    </row>
    <row r="287" spans="3:69" x14ac:dyDescent="0.3">
      <c r="C287" s="15" t="str" cm="1">
        <f t="array" ref="C287">IF(OR($B287="",C$2=""),"",Projetos!$K286/_xlfn.XLOOKUP(C$2,Técnicos!$A$2:$A$100,IF(Projetos!I286=1,Técnicos!$F$2:$F$100,IF(Projetos!I286=2,Técnicos!$H$2:$H$100,Técnicos!$J$2:$J$100)),,0,1))</f>
        <v/>
      </c>
      <c r="D287" s="15" t="str" cm="1">
        <f t="array" ref="D287">IF(OR($B287="",D$2=""),"",Projetos!$K286/_xlfn.XLOOKUP(D$2,Técnicos!$A$2:$A$100,IF(Projetos!J286=1,Técnicos!$F$2:$F$100,IF(Projetos!J286=2,Técnicos!$H$2:$H$100,Técnicos!$J$2:$J$100)),,0,1))</f>
        <v/>
      </c>
      <c r="E287" s="15" t="str" cm="1">
        <f t="array" ref="E287">IF(OR($B287="",E$2=""),"",Projetos!$K286/_xlfn.XLOOKUP(E$2,Técnicos!$A$2:$A$100,IF(Projetos!K286=1,Técnicos!$F$2:$F$100,IF(Projetos!K286=2,Técnicos!$H$2:$H$100,Técnicos!$J$2:$J$100)),,0,1))</f>
        <v/>
      </c>
      <c r="F287" s="15" t="str" cm="1">
        <f t="array" ref="F287">IF(OR($B287="",F$2=""),"",Projetos!$K286/_xlfn.XLOOKUP(F$2,Técnicos!$A$2:$A$100,IF(Projetos!L286=1,Técnicos!$F$2:$F$100,IF(Projetos!L286=2,Técnicos!$H$2:$H$100,Técnicos!$J$2:$J$100)),,0,1))</f>
        <v/>
      </c>
      <c r="G287" s="15" t="str" cm="1">
        <f t="array" ref="G287">IF(OR($B287="",G$2=""),"",Projetos!$K286/_xlfn.XLOOKUP(G$2,Técnicos!$A$2:$A$100,IF(Projetos!M286=1,Técnicos!$F$2:$F$100,IF(Projetos!M286=2,Técnicos!$H$2:$H$100,Técnicos!$J$2:$J$100)),,0,1))</f>
        <v/>
      </c>
      <c r="H287" s="15" t="str" cm="1">
        <f t="array" ref="H287">IF(OR($B287="",H$2=""),"",Projetos!$K286/_xlfn.XLOOKUP(H$2,Técnicos!$A$2:$A$100,IF(Projetos!N286=1,Técnicos!$F$2:$F$100,IF(Projetos!N286=2,Técnicos!$H$2:$H$100,Técnicos!$J$2:$J$100)),,0,1))</f>
        <v/>
      </c>
      <c r="I287" s="15" t="str" cm="1">
        <f t="array" ref="I287">IF(OR($B287="",I$2=""),"",Projetos!$K286/_xlfn.XLOOKUP(I$2,Técnicos!$A$2:$A$100,IF(Projetos!O286=1,Técnicos!$F$2:$F$100,IF(Projetos!O286=2,Técnicos!$H$2:$H$100,Técnicos!$J$2:$J$100)),,0,1))</f>
        <v/>
      </c>
      <c r="J287" s="15" t="str" cm="1">
        <f t="array" ref="J287">IF(OR($B287="",J$2=""),"",Projetos!$K286/_xlfn.XLOOKUP(J$2,Técnicos!$A$2:$A$100,IF(Projetos!P286=1,Técnicos!$F$2:$F$100,IF(Projetos!P286=2,Técnicos!$H$2:$H$100,Técnicos!$J$2:$J$100)),,0,1))</f>
        <v/>
      </c>
      <c r="K287" s="15" t="str" cm="1">
        <f t="array" ref="K287">IF(OR($B287="",K$2=""),"",Projetos!$K286/_xlfn.XLOOKUP(K$2,Técnicos!$A$2:$A$100,IF(Projetos!Q286=1,Técnicos!$F$2:$F$100,IF(Projetos!Q286=2,Técnicos!$H$2:$H$100,Técnicos!$J$2:$J$100)),,0,1))</f>
        <v/>
      </c>
      <c r="L287" s="15" t="str" cm="1">
        <f t="array" ref="L287">IF(OR($B287="",L$2=""),"",Projetos!$K286/_xlfn.XLOOKUP(L$2,Técnicos!$A$2:$A$100,IF(Projetos!R286=1,Técnicos!$F$2:$F$100,IF(Projetos!R286=2,Técnicos!$H$2:$H$100,Técnicos!$J$2:$J$100)),,0,1))</f>
        <v/>
      </c>
      <c r="M287" s="15" t="str" cm="1">
        <f t="array" ref="M287">IF(OR($B287="",M$2=""),"",Projetos!$K286/_xlfn.XLOOKUP(M$2,Técnicos!$A$2:$A$100,IF(Projetos!S286=1,Técnicos!$F$2:$F$100,IF(Projetos!S286=2,Técnicos!$H$2:$H$100,Técnicos!$J$2:$J$100)),,0,1))</f>
        <v/>
      </c>
      <c r="N287" s="15" t="str" cm="1">
        <f t="array" ref="N287">IF(OR($B287="",N$2=""),"",Projetos!$K286/_xlfn.XLOOKUP(N$2,Técnicos!$A$2:$A$100,IF(Projetos!T286=1,Técnicos!$F$2:$F$100,IF(Projetos!T286=2,Técnicos!$H$2:$H$100,Técnicos!$J$2:$J$100)),,0,1))</f>
        <v/>
      </c>
      <c r="O287" s="15" t="str" cm="1">
        <f t="array" ref="O287">IF(OR($B287="",O$2=""),"",Projetos!$K286/_xlfn.XLOOKUP(O$2,Técnicos!$A$2:$A$100,IF(Projetos!U286=1,Técnicos!$F$2:$F$100,IF(Projetos!U286=2,Técnicos!$H$2:$H$100,Técnicos!$J$2:$J$100)),,0,1))</f>
        <v/>
      </c>
      <c r="P287" s="15" t="str" cm="1">
        <f t="array" ref="P287">IF(OR($B287="",P$2=""),"",Projetos!$K286/_xlfn.XLOOKUP(P$2,Técnicos!$A$2:$A$100,IF(Projetos!V286=1,Técnicos!$F$2:$F$100,IF(Projetos!V286=2,Técnicos!$H$2:$H$100,Técnicos!$J$2:$J$100)),,0,1))</f>
        <v/>
      </c>
      <c r="Q287" s="15" t="str" cm="1">
        <f t="array" ref="Q287">IF(OR($B287="",Q$2=""),"",Projetos!$K286/_xlfn.XLOOKUP(Q$2,Técnicos!$A$2:$A$100,IF(Projetos!W286=1,Técnicos!$F$2:$F$100,IF(Projetos!W286=2,Técnicos!$H$2:$H$100,Técnicos!$J$2:$J$100)),,0,1))</f>
        <v/>
      </c>
      <c r="R287" s="15" t="str" cm="1">
        <f t="array" ref="R287">IF(OR($B287="",R$2=""),"",Projetos!$K286/_xlfn.XLOOKUP(R$2,Técnicos!$A$2:$A$100,IF(Projetos!X286=1,Técnicos!$F$2:$F$100,IF(Projetos!X286=2,Técnicos!$H$2:$H$100,Técnicos!$J$2:$J$100)),,0,1))</f>
        <v/>
      </c>
      <c r="S287" s="15" t="str" cm="1">
        <f t="array" ref="S287">IF(OR($B287="",S$2=""),"",Projetos!$K286/_xlfn.XLOOKUP(S$2,Técnicos!$A$2:$A$100,IF(Projetos!Y286=1,Técnicos!$F$2:$F$100,IF(Projetos!Y286=2,Técnicos!$H$2:$H$100,Técnicos!$J$2:$J$100)),,0,1))</f>
        <v/>
      </c>
      <c r="T287" s="15" t="str" cm="1">
        <f t="array" ref="T287">IF(OR($B287="",T$2=""),"",Projetos!$K286/_xlfn.XLOOKUP(T$2,Técnicos!$A$2:$A$100,IF(Projetos!Z286=1,Técnicos!$F$2:$F$100,IF(Projetos!Z286=2,Técnicos!$H$2:$H$100,Técnicos!$J$2:$J$100)),,0,1))</f>
        <v/>
      </c>
      <c r="U287" s="15" t="str" cm="1">
        <f t="array" ref="U287">IF(OR($B287="",U$2=""),"",Projetos!$K286/_xlfn.XLOOKUP(U$2,Técnicos!$A$2:$A$100,IF(Projetos!AA286=1,Técnicos!$F$2:$F$100,IF(Projetos!AA286=2,Técnicos!$H$2:$H$100,Técnicos!$J$2:$J$100)),,0,1))</f>
        <v/>
      </c>
      <c r="V287" s="15" t="str" cm="1">
        <f t="array" ref="V287">IF(OR($B287="",V$2=""),"",Projetos!$K286/_xlfn.XLOOKUP(V$2,Técnicos!$A$2:$A$100,IF(Projetos!AB286=1,Técnicos!$F$2:$F$100,IF(Projetos!AB286=2,Técnicos!$H$2:$H$100,Técnicos!$J$2:$J$100)),,0,1))</f>
        <v/>
      </c>
      <c r="W287" s="15" t="str" cm="1">
        <f t="array" ref="W287">IF(OR($B287="",W$2=""),"",Projetos!$K286/_xlfn.XLOOKUP(W$2,Técnicos!$A$2:$A$100,IF(Projetos!AC286=1,Técnicos!$F$2:$F$100,IF(Projetos!AC286=2,Técnicos!$H$2:$H$100,Técnicos!$J$2:$J$100)),,0,1))</f>
        <v/>
      </c>
      <c r="X287" s="15" t="str" cm="1">
        <f t="array" ref="X287">IF(OR($B287="",X$2=""),"",Projetos!$K286/_xlfn.XLOOKUP(X$2,Técnicos!$A$2:$A$100,IF(Projetos!AD286=1,Técnicos!$F$2:$F$100,IF(Projetos!AD286=2,Técnicos!$H$2:$H$100,Técnicos!$J$2:$J$100)),,0,1))</f>
        <v/>
      </c>
      <c r="Y287" s="15" t="str" cm="1">
        <f t="array" ref="Y287">IF(OR($B287="",Y$2=""),"",Projetos!$K286/_xlfn.XLOOKUP(Y$2,Técnicos!$A$2:$A$100,IF(Projetos!AE286=1,Técnicos!$F$2:$F$100,IF(Projetos!AE286=2,Técnicos!$H$2:$H$100,Técnicos!$J$2:$J$100)),,0,1))</f>
        <v/>
      </c>
      <c r="Z287" s="15" t="str" cm="1">
        <f t="array" ref="Z287">IF(OR($B287="",Z$2=""),"",Projetos!$K286/_xlfn.XLOOKUP(Z$2,Técnicos!$A$2:$A$100,IF(Projetos!AF286=1,Técnicos!$F$2:$F$100,IF(Projetos!AF286=2,Técnicos!$H$2:$H$100,Técnicos!$J$2:$J$100)),,0,1))</f>
        <v/>
      </c>
      <c r="AA287" s="15" t="str" cm="1">
        <f t="array" ref="AA287">IF(OR($B287="",AA$2=""),"",Projetos!$K286/_xlfn.XLOOKUP(AA$2,Técnicos!$A$2:$A$100,IF(Projetos!AG286=1,Técnicos!$F$2:$F$100,IF(Projetos!AG286=2,Técnicos!$H$2:$H$100,Técnicos!$J$2:$J$100)),,0,1))</f>
        <v/>
      </c>
      <c r="AB287" s="15" t="str" cm="1">
        <f t="array" ref="AB287">IF(OR($B287="",AB$2=""),"",Projetos!$K286/_xlfn.XLOOKUP(AB$2,Técnicos!$A$2:$A$100,IF(Projetos!AH286=1,Técnicos!$F$2:$F$100,IF(Projetos!AH286=2,Técnicos!$H$2:$H$100,Técnicos!$J$2:$J$100)),,0,1))</f>
        <v/>
      </c>
      <c r="AC287" s="15" t="str" cm="1">
        <f t="array" ref="AC287">IF(OR($B287="",AC$2=""),"",Projetos!$K286/_xlfn.XLOOKUP(AC$2,Técnicos!$A$2:$A$100,IF(Projetos!AI286=1,Técnicos!$F$2:$F$100,IF(Projetos!AI286=2,Técnicos!$H$2:$H$100,Técnicos!$J$2:$J$100)),,0,1))</f>
        <v/>
      </c>
      <c r="AD287" s="15" t="str" cm="1">
        <f t="array" ref="AD287">IF(OR($B287="",AD$2=""),"",Projetos!$K286/_xlfn.XLOOKUP(AD$2,Técnicos!$A$2:$A$100,IF(Projetos!AJ286=1,Técnicos!$F$2:$F$100,IF(Projetos!AJ286=2,Técnicos!$H$2:$H$100,Técnicos!$J$2:$J$100)),,0,1))</f>
        <v/>
      </c>
      <c r="AE287" s="15" t="str" cm="1">
        <f t="array" ref="AE287">IF(OR($B287="",AE$2=""),"",Projetos!$K286/_xlfn.XLOOKUP(AE$2,Técnicos!$A$2:$A$100,IF(Projetos!AK286=1,Técnicos!$F$2:$F$100,IF(Projetos!AK286=2,Técnicos!$H$2:$H$100,Técnicos!$J$2:$J$100)),,0,1))</f>
        <v/>
      </c>
      <c r="AF287" s="15" t="str" cm="1">
        <f t="array" ref="AF287">IF(OR($B287="",AF$2=""),"",Projetos!$K286/_xlfn.XLOOKUP(AF$2,Técnicos!$A$2:$A$100,IF(Projetos!AL286=1,Técnicos!$F$2:$F$100,IF(Projetos!AL286=2,Técnicos!$H$2:$H$100,Técnicos!$J$2:$J$100)),,0,1))</f>
        <v/>
      </c>
      <c r="AG287" s="15" t="str" cm="1">
        <f t="array" ref="AG287">IF(OR($B287="",AG$2=""),"",Projetos!$K286/_xlfn.XLOOKUP(AG$2,Técnicos!$A$2:$A$100,IF(Projetos!AM286=1,Técnicos!$F$2:$F$100,IF(Projetos!AM286=2,Técnicos!$H$2:$H$100,Técnicos!$J$2:$J$100)),,0,1))</f>
        <v/>
      </c>
      <c r="AH287" s="15" t="str" cm="1">
        <f t="array" ref="AH287">IF(OR($B287="",AH$2=""),"",Projetos!$K286/_xlfn.XLOOKUP(AH$2,Técnicos!$A$2:$A$100,IF(Projetos!AN286=1,Técnicos!$F$2:$F$100,IF(Projetos!AN286=2,Técnicos!$H$2:$H$100,Técnicos!$J$2:$J$100)),,0,1))</f>
        <v/>
      </c>
      <c r="AI287" s="15" t="str" cm="1">
        <f t="array" ref="AI287">IF(OR($B287="",AI$2=""),"",Projetos!$K286/_xlfn.XLOOKUP(AI$2,Técnicos!$A$2:$A$100,IF(Projetos!AO286=1,Técnicos!$F$2:$F$100,IF(Projetos!AO286=2,Técnicos!$H$2:$H$100,Técnicos!$J$2:$J$100)),,0,1))</f>
        <v/>
      </c>
      <c r="AJ287" s="15" t="str" cm="1">
        <f t="array" ref="AJ287">IF(OR($B287="",AJ$2=""),"",Projetos!$K286/_xlfn.XLOOKUP(AJ$2,Técnicos!$A$2:$A$100,IF(Projetos!AP286=1,Técnicos!$F$2:$F$100,IF(Projetos!AP286=2,Técnicos!$H$2:$H$100,Técnicos!$J$2:$J$100)),,0,1))</f>
        <v/>
      </c>
      <c r="AK287" s="15" t="str" cm="1">
        <f t="array" ref="AK287">IF(OR($B287="",AK$2=""),"",Projetos!$K286/_xlfn.XLOOKUP(AK$2,Técnicos!$A$2:$A$100,IF(Projetos!AQ286=1,Técnicos!$F$2:$F$100,IF(Projetos!AQ286=2,Técnicos!$H$2:$H$100,Técnicos!$J$2:$J$100)),,0,1))</f>
        <v/>
      </c>
      <c r="AL287" s="15" t="str" cm="1">
        <f t="array" ref="AL287">IF(OR($B287="",AL$2=""),"",Projetos!$K286*_xlfn.XLOOKUP(AL$2,Técnicos!$A$2:$A$100,IF(Projetos!AR286=1,Técnicos!$F$2:$F$100,IF(Projetos!AR286=2,Técnicos!$H$2:$H$100,Técnicos!$J$2:$J$100)),,0,1))</f>
        <v/>
      </c>
      <c r="AM287" s="15" t="str" cm="1">
        <f t="array" ref="AM287">IF(OR($B287="",AM$2=""),"",Projetos!$K286*_xlfn.XLOOKUP(AM$2,Técnicos!$A$2:$A$100,IF(Projetos!AS286=1,Técnicos!$F$2:$F$100,IF(Projetos!AS286=2,Técnicos!$H$2:$H$100,Técnicos!$J$2:$J$100)),,0,1))</f>
        <v/>
      </c>
      <c r="AN287" s="15" t="str" cm="1">
        <f t="array" ref="AN287">IF(OR($B287="",AN$2=""),"",Projetos!$K286*_xlfn.XLOOKUP(AN$2,Técnicos!$A$2:$A$100,IF(Projetos!AT286=1,Técnicos!$F$2:$F$100,IF(Projetos!AT286=2,Técnicos!$H$2:$H$100,Técnicos!$J$2:$J$100)),,0,1))</f>
        <v/>
      </c>
      <c r="AO287" s="15" t="str" cm="1">
        <f t="array" ref="AO287">IF(OR($B287="",AO$2=""),"",Projetos!$K286*_xlfn.XLOOKUP(AO$2,Técnicos!$A$2:$A$100,IF(Projetos!AU286=1,Técnicos!$F$2:$F$100,IF(Projetos!AU286=2,Técnicos!$H$2:$H$100,Técnicos!$J$2:$J$100)),,0,1))</f>
        <v/>
      </c>
      <c r="AP287" s="15" t="str" cm="1">
        <f t="array" ref="AP287">IF(OR($B287="",AP$2=""),"",Projetos!$K286*_xlfn.XLOOKUP(AP$2,Técnicos!$A$2:$A$100,IF(Projetos!AV286=1,Técnicos!$F$2:$F$100,IF(Projetos!AV286=2,Técnicos!$H$2:$H$100,Técnicos!$J$2:$J$100)),,0,1))</f>
        <v/>
      </c>
      <c r="AQ287" s="15" t="str" cm="1">
        <f t="array" ref="AQ287">IF(OR($B287="",AQ$2=""),"",Projetos!$K286*_xlfn.XLOOKUP(AQ$2,Técnicos!$A$2:$A$100,IF(Projetos!AW286=1,Técnicos!$F$2:$F$100,IF(Projetos!AW286=2,Técnicos!$H$2:$H$100,Técnicos!$J$2:$J$100)),,0,1))</f>
        <v/>
      </c>
      <c r="AR287" s="15" t="str" cm="1">
        <f t="array" ref="AR287">IF(OR($B287="",AR$2=""),"",Projetos!$K286*_xlfn.XLOOKUP(AR$2,Técnicos!$A$2:$A$100,IF(Projetos!AX286=1,Técnicos!$F$2:$F$100,IF(Projetos!AX286=2,Técnicos!$H$2:$H$100,Técnicos!$J$2:$J$100)),,0,1))</f>
        <v/>
      </c>
      <c r="AS287" s="15" t="str" cm="1">
        <f t="array" ref="AS287">IF(OR($B287="",AS$2=""),"",Projetos!$K286*_xlfn.XLOOKUP(AS$2,Técnicos!$A$2:$A$100,IF(Projetos!AY286=1,Técnicos!$F$2:$F$100,IF(Projetos!AY286=2,Técnicos!$H$2:$H$100,Técnicos!$J$2:$J$100)),,0,1))</f>
        <v/>
      </c>
      <c r="AT287" s="15" t="str" cm="1">
        <f t="array" ref="AT287">IF(OR($B287="",AT$2=""),"",Projetos!$K286*_xlfn.XLOOKUP(AT$2,Técnicos!$A$2:$A$100,IF(Projetos!AZ286=1,Técnicos!$F$2:$F$100,IF(Projetos!AZ286=2,Técnicos!$H$2:$H$100,Técnicos!$J$2:$J$100)),,0,1))</f>
        <v/>
      </c>
      <c r="AU287" s="15" t="str" cm="1">
        <f t="array" ref="AU287">IF(OR($B287="",AU$2=""),"",Projetos!$K286*_xlfn.XLOOKUP(AU$2,Técnicos!$A$2:$A$100,IF(Projetos!BA286=1,Técnicos!$F$2:$F$100,IF(Projetos!BA286=2,Técnicos!$H$2:$H$100,Técnicos!$J$2:$J$100)),,0,1))</f>
        <v/>
      </c>
      <c r="AV287" s="15" t="str" cm="1">
        <f t="array" ref="AV287">IF(OR($B287="",AV$2=""),"",Projetos!$K286*_xlfn.XLOOKUP(AV$2,Técnicos!$A$2:$A$100,IF(Projetos!BB286=1,Técnicos!$F$2:$F$100,IF(Projetos!BB286=2,Técnicos!$H$2:$H$100,Técnicos!$J$2:$J$100)),,0,1))</f>
        <v/>
      </c>
      <c r="AW287" s="15" t="str" cm="1">
        <f t="array" ref="AW287">IF(OR($B287="",AW$2=""),"",Projetos!$K286*_xlfn.XLOOKUP(AW$2,Técnicos!$A$2:$A$100,IF(Projetos!BC286=1,Técnicos!$F$2:$F$100,IF(Projetos!BC286=2,Técnicos!$H$2:$H$100,Técnicos!$J$2:$J$100)),,0,1))</f>
        <v/>
      </c>
      <c r="AX287" s="15" t="str" cm="1">
        <f t="array" ref="AX287">IF(OR($B287="",AX$2=""),"",Projetos!$K286*_xlfn.XLOOKUP(AX$2,Técnicos!$A$2:$A$100,IF(Projetos!BD286=1,Técnicos!$F$2:$F$100,IF(Projetos!BD286=2,Técnicos!$H$2:$H$100,Técnicos!$J$2:$J$100)),,0,1))</f>
        <v/>
      </c>
      <c r="AY287" s="15" t="str" cm="1">
        <f t="array" ref="AY287">IF(OR($B287="",AY$2=""),"",Projetos!$K286*_xlfn.XLOOKUP(AY$2,Técnicos!$A$2:$A$100,IF(Projetos!BE286=1,Técnicos!$F$2:$F$100,IF(Projetos!BE286=2,Técnicos!$H$2:$H$100,Técnicos!$J$2:$J$100)),,0,1))</f>
        <v/>
      </c>
      <c r="AZ287" s="15" t="str" cm="1">
        <f t="array" ref="AZ287">IF(OR($B287="",AZ$2=""),"",Projetos!$K286*_xlfn.XLOOKUP(AZ$2,Técnicos!$A$2:$A$100,IF(Projetos!BF286=1,Técnicos!$F$2:$F$100,IF(Projetos!BF286=2,Técnicos!$H$2:$H$100,Técnicos!$J$2:$J$100)),,0,1))</f>
        <v/>
      </c>
      <c r="BA287" s="15" t="str" cm="1">
        <f t="array" ref="BA287">IF(OR($B287="",BA$2=""),"",Projetos!$K286*_xlfn.XLOOKUP(BA$2,Técnicos!$A$2:$A$100,IF(Projetos!BG286=1,Técnicos!$F$2:$F$100,IF(Projetos!BG286=2,Técnicos!$H$2:$H$100,Técnicos!$J$2:$J$100)),,0,1))</f>
        <v/>
      </c>
      <c r="BB287" s="15" t="str" cm="1">
        <f t="array" ref="BB287">IF(OR($B287="",BB$2=""),"",Projetos!$K286*_xlfn.XLOOKUP(BB$2,Técnicos!$A$2:$A$100,IF(Projetos!BH286=1,Técnicos!$F$2:$F$100,IF(Projetos!BH286=2,Técnicos!$H$2:$H$100,Técnicos!$J$2:$J$100)),,0,1))</f>
        <v/>
      </c>
      <c r="BC287" s="15" t="str" cm="1">
        <f t="array" ref="BC287">IF(OR($B287="",BC$2=""),"",Projetos!$K286*_xlfn.XLOOKUP(BC$2,Técnicos!$A$2:$A$100,IF(Projetos!BI286=1,Técnicos!$F$2:$F$100,IF(Projetos!BI286=2,Técnicos!$H$2:$H$100,Técnicos!$J$2:$J$100)),,0,1))</f>
        <v/>
      </c>
      <c r="BD287" s="15" t="str" cm="1">
        <f t="array" ref="BD287">IF(OR($B287="",BD$2=""),"",Projetos!$K286*_xlfn.XLOOKUP(BD$2,Técnicos!$A$2:$A$100,IF(Projetos!BJ286=1,Técnicos!$F$2:$F$100,IF(Projetos!BJ286=2,Técnicos!$H$2:$H$100,Técnicos!$J$2:$J$100)),,0,1))</f>
        <v/>
      </c>
      <c r="BE287" s="15" t="str" cm="1">
        <f t="array" ref="BE287">IF(OR($B287="",BE$2=""),"",Projetos!$K286*_xlfn.XLOOKUP(BE$2,Técnicos!$A$2:$A$100,IF(Projetos!BK286=1,Técnicos!$F$2:$F$100,IF(Projetos!BK286=2,Técnicos!$H$2:$H$100,Técnicos!$J$2:$J$100)),,0,1))</f>
        <v/>
      </c>
      <c r="BF287" s="15" t="str" cm="1">
        <f t="array" ref="BF287">IF(OR($B287="",BF$2=""),"",Projetos!$K286*_xlfn.XLOOKUP(BF$2,Técnicos!$A$2:$A$100,IF(Projetos!BL286=1,Técnicos!$F$2:$F$100,IF(Projetos!BL286=2,Técnicos!$H$2:$H$100,Técnicos!$J$2:$J$100)),,0,1))</f>
        <v/>
      </c>
      <c r="BG287" s="15" t="str" cm="1">
        <f t="array" ref="BG287">IF(OR($B287="",BG$2=""),"",Projetos!$K286*_xlfn.XLOOKUP(BG$2,Técnicos!$A$2:$A$100,IF(Projetos!BM286=1,Técnicos!$F$2:$F$100,IF(Projetos!BM286=2,Técnicos!$H$2:$H$100,Técnicos!$J$2:$J$100)),,0,1))</f>
        <v/>
      </c>
      <c r="BH287" s="15" t="str" cm="1">
        <f t="array" ref="BH287">IF(OR($B287="",BH$2=""),"",Projetos!$K286*_xlfn.XLOOKUP(BH$2,Técnicos!$A$2:$A$100,IF(Projetos!BN286=1,Técnicos!$F$2:$F$100,IF(Projetos!BN286=2,Técnicos!$H$2:$H$100,Técnicos!$J$2:$J$100)),,0,1))</f>
        <v/>
      </c>
      <c r="BI287" s="15" t="str" cm="1">
        <f t="array" ref="BI287">IF(OR($B287="",BI$2=""),"",Projetos!$K286*_xlfn.XLOOKUP(BI$2,Técnicos!$A$2:$A$100,IF(Projetos!BO286=1,Técnicos!$F$2:$F$100,IF(Projetos!BO286=2,Técnicos!$H$2:$H$100,Técnicos!$J$2:$J$100)),,0,1))</f>
        <v/>
      </c>
      <c r="BJ287" s="15" t="str" cm="1">
        <f t="array" ref="BJ287">IF(OR($B287="",BJ$2=""),"",Projetos!$K286*_xlfn.XLOOKUP(BJ$2,Técnicos!$A$2:$A$100,IF(Projetos!BP286=1,Técnicos!$F$2:$F$100,IF(Projetos!BP286=2,Técnicos!$H$2:$H$100,Técnicos!$J$2:$J$100)),,0,1))</f>
        <v/>
      </c>
      <c r="BK287" s="15" t="str" cm="1">
        <f t="array" ref="BK287">IF(OR($B287="",BK$2=""),"",Projetos!$K286*_xlfn.XLOOKUP(BK$2,Técnicos!$A$2:$A$100,IF(Projetos!BQ286=1,Técnicos!$F$2:$F$100,IF(Projetos!BQ286=2,Técnicos!$H$2:$H$100,Técnicos!$J$2:$J$100)),,0,1))</f>
        <v/>
      </c>
      <c r="BL287" s="15" t="str" cm="1">
        <f t="array" ref="BL287">IF(OR($B287="",BL$2=""),"",Projetos!$K286*_xlfn.XLOOKUP(BL$2,Técnicos!$A$2:$A$100,IF(Projetos!BR286=1,Técnicos!$F$2:$F$100,IF(Projetos!BR286=2,Técnicos!$H$2:$H$100,Técnicos!$J$2:$J$100)),,0,1))</f>
        <v/>
      </c>
      <c r="BM287" s="15" t="str" cm="1">
        <f t="array" ref="BM287">IF(OR($B287="",BM$2=""),"",Projetos!$K286*_xlfn.XLOOKUP(BM$2,Técnicos!$A$2:$A$100,IF(Projetos!BS286=1,Técnicos!$F$2:$F$100,IF(Projetos!BS286=2,Técnicos!$H$2:$H$100,Técnicos!$J$2:$J$100)),,0,1))</f>
        <v/>
      </c>
      <c r="BN287" s="15" t="str" cm="1">
        <f t="array" ref="BN287">IF(OR($B287="",BN$2=""),"",Projetos!$K286*_xlfn.XLOOKUP(BN$2,Técnicos!$A$2:$A$100,IF(Projetos!BT286=1,Técnicos!$F$2:$F$100,IF(Projetos!BT286=2,Técnicos!$H$2:$H$100,Técnicos!$J$2:$J$100)),,0,1))</f>
        <v/>
      </c>
      <c r="BO287" s="15" t="str" cm="1">
        <f t="array" ref="BO287">IF(OR($B287="",BO$2=""),"",Projetos!$K286*_xlfn.XLOOKUP(BO$2,Técnicos!$A$2:$A$100,IF(Projetos!BU286=1,Técnicos!$F$2:$F$100,IF(Projetos!BU286=2,Técnicos!$H$2:$H$100,Técnicos!$J$2:$J$100)),,0,1))</f>
        <v/>
      </c>
      <c r="BP287" s="15" t="str" cm="1">
        <f t="array" ref="BP287">IF(OR($B287="",BP$2=""),"",Projetos!$K286*_xlfn.XLOOKUP(BP$2,Técnicos!$A$2:$A$100,IF(Projetos!BV286=1,Técnicos!$F$2:$F$100,IF(Projetos!BV286=2,Técnicos!$H$2:$H$100,Técnicos!$J$2:$J$100)),,0,1))</f>
        <v/>
      </c>
      <c r="BQ287" s="15" t="str" cm="1">
        <f t="array" ref="BQ287">IF(OR($B287="",BQ$2=""),"",Projetos!$K286*_xlfn.XLOOKUP(BQ$2,Técnicos!$A$2:$A$100,IF(Projetos!BW286=1,Técnicos!$F$2:$F$100,IF(Projetos!BW286=2,Técnicos!$H$2:$H$100,Técnicos!$J$2:$J$100)),,0,1))</f>
        <v/>
      </c>
    </row>
    <row r="288" spans="3:69" x14ac:dyDescent="0.3">
      <c r="C288" s="15" t="str" cm="1">
        <f t="array" ref="C288">IF(OR($B288="",C$2=""),"",Projetos!$K287/_xlfn.XLOOKUP(C$2,Técnicos!$A$2:$A$100,IF(Projetos!I287=1,Técnicos!$F$2:$F$100,IF(Projetos!I287=2,Técnicos!$H$2:$H$100,Técnicos!$J$2:$J$100)),,0,1))</f>
        <v/>
      </c>
      <c r="D288" s="15" t="str" cm="1">
        <f t="array" ref="D288">IF(OR($B288="",D$2=""),"",Projetos!$K287/_xlfn.XLOOKUP(D$2,Técnicos!$A$2:$A$100,IF(Projetos!J287=1,Técnicos!$F$2:$F$100,IF(Projetos!J287=2,Técnicos!$H$2:$H$100,Técnicos!$J$2:$J$100)),,0,1))</f>
        <v/>
      </c>
      <c r="E288" s="15" t="str" cm="1">
        <f t="array" ref="E288">IF(OR($B288="",E$2=""),"",Projetos!$K287/_xlfn.XLOOKUP(E$2,Técnicos!$A$2:$A$100,IF(Projetos!K287=1,Técnicos!$F$2:$F$100,IF(Projetos!K287=2,Técnicos!$H$2:$H$100,Técnicos!$J$2:$J$100)),,0,1))</f>
        <v/>
      </c>
      <c r="F288" s="15" t="str" cm="1">
        <f t="array" ref="F288">IF(OR($B288="",F$2=""),"",Projetos!$K287/_xlfn.XLOOKUP(F$2,Técnicos!$A$2:$A$100,IF(Projetos!L287=1,Técnicos!$F$2:$F$100,IF(Projetos!L287=2,Técnicos!$H$2:$H$100,Técnicos!$J$2:$J$100)),,0,1))</f>
        <v/>
      </c>
      <c r="G288" s="15" t="str" cm="1">
        <f t="array" ref="G288">IF(OR($B288="",G$2=""),"",Projetos!$K287/_xlfn.XLOOKUP(G$2,Técnicos!$A$2:$A$100,IF(Projetos!M287=1,Técnicos!$F$2:$F$100,IF(Projetos!M287=2,Técnicos!$H$2:$H$100,Técnicos!$J$2:$J$100)),,0,1))</f>
        <v/>
      </c>
      <c r="H288" s="15" t="str" cm="1">
        <f t="array" ref="H288">IF(OR($B288="",H$2=""),"",Projetos!$K287/_xlfn.XLOOKUP(H$2,Técnicos!$A$2:$A$100,IF(Projetos!N287=1,Técnicos!$F$2:$F$100,IF(Projetos!N287=2,Técnicos!$H$2:$H$100,Técnicos!$J$2:$J$100)),,0,1))</f>
        <v/>
      </c>
      <c r="I288" s="15" t="str" cm="1">
        <f t="array" ref="I288">IF(OR($B288="",I$2=""),"",Projetos!$K287/_xlfn.XLOOKUP(I$2,Técnicos!$A$2:$A$100,IF(Projetos!O287=1,Técnicos!$F$2:$F$100,IF(Projetos!O287=2,Técnicos!$H$2:$H$100,Técnicos!$J$2:$J$100)),,0,1))</f>
        <v/>
      </c>
      <c r="J288" s="15" t="str" cm="1">
        <f t="array" ref="J288">IF(OR($B288="",J$2=""),"",Projetos!$K287/_xlfn.XLOOKUP(J$2,Técnicos!$A$2:$A$100,IF(Projetos!P287=1,Técnicos!$F$2:$F$100,IF(Projetos!P287=2,Técnicos!$H$2:$H$100,Técnicos!$J$2:$J$100)),,0,1))</f>
        <v/>
      </c>
      <c r="K288" s="15" t="str" cm="1">
        <f t="array" ref="K288">IF(OR($B288="",K$2=""),"",Projetos!$K287/_xlfn.XLOOKUP(K$2,Técnicos!$A$2:$A$100,IF(Projetos!Q287=1,Técnicos!$F$2:$F$100,IF(Projetos!Q287=2,Técnicos!$H$2:$H$100,Técnicos!$J$2:$J$100)),,0,1))</f>
        <v/>
      </c>
      <c r="L288" s="15" t="str" cm="1">
        <f t="array" ref="L288">IF(OR($B288="",L$2=""),"",Projetos!$K287/_xlfn.XLOOKUP(L$2,Técnicos!$A$2:$A$100,IF(Projetos!R287=1,Técnicos!$F$2:$F$100,IF(Projetos!R287=2,Técnicos!$H$2:$H$100,Técnicos!$J$2:$J$100)),,0,1))</f>
        <v/>
      </c>
      <c r="M288" s="15" t="str" cm="1">
        <f t="array" ref="M288">IF(OR($B288="",M$2=""),"",Projetos!$K287/_xlfn.XLOOKUP(M$2,Técnicos!$A$2:$A$100,IF(Projetos!S287=1,Técnicos!$F$2:$F$100,IF(Projetos!S287=2,Técnicos!$H$2:$H$100,Técnicos!$J$2:$J$100)),,0,1))</f>
        <v/>
      </c>
      <c r="N288" s="15" t="str" cm="1">
        <f t="array" ref="N288">IF(OR($B288="",N$2=""),"",Projetos!$K287/_xlfn.XLOOKUP(N$2,Técnicos!$A$2:$A$100,IF(Projetos!T287=1,Técnicos!$F$2:$F$100,IF(Projetos!T287=2,Técnicos!$H$2:$H$100,Técnicos!$J$2:$J$100)),,0,1))</f>
        <v/>
      </c>
      <c r="O288" s="15" t="str" cm="1">
        <f t="array" ref="O288">IF(OR($B288="",O$2=""),"",Projetos!$K287/_xlfn.XLOOKUP(O$2,Técnicos!$A$2:$A$100,IF(Projetos!U287=1,Técnicos!$F$2:$F$100,IF(Projetos!U287=2,Técnicos!$H$2:$H$100,Técnicos!$J$2:$J$100)),,0,1))</f>
        <v/>
      </c>
      <c r="P288" s="15" t="str" cm="1">
        <f t="array" ref="P288">IF(OR($B288="",P$2=""),"",Projetos!$K287/_xlfn.XLOOKUP(P$2,Técnicos!$A$2:$A$100,IF(Projetos!V287=1,Técnicos!$F$2:$F$100,IF(Projetos!V287=2,Técnicos!$H$2:$H$100,Técnicos!$J$2:$J$100)),,0,1))</f>
        <v/>
      </c>
      <c r="Q288" s="15" t="str" cm="1">
        <f t="array" ref="Q288">IF(OR($B288="",Q$2=""),"",Projetos!$K287/_xlfn.XLOOKUP(Q$2,Técnicos!$A$2:$A$100,IF(Projetos!W287=1,Técnicos!$F$2:$F$100,IF(Projetos!W287=2,Técnicos!$H$2:$H$100,Técnicos!$J$2:$J$100)),,0,1))</f>
        <v/>
      </c>
      <c r="R288" s="15" t="str" cm="1">
        <f t="array" ref="R288">IF(OR($B288="",R$2=""),"",Projetos!$K287/_xlfn.XLOOKUP(R$2,Técnicos!$A$2:$A$100,IF(Projetos!X287=1,Técnicos!$F$2:$F$100,IF(Projetos!X287=2,Técnicos!$H$2:$H$100,Técnicos!$J$2:$J$100)),,0,1))</f>
        <v/>
      </c>
      <c r="S288" s="15" t="str" cm="1">
        <f t="array" ref="S288">IF(OR($B288="",S$2=""),"",Projetos!$K287/_xlfn.XLOOKUP(S$2,Técnicos!$A$2:$A$100,IF(Projetos!Y287=1,Técnicos!$F$2:$F$100,IF(Projetos!Y287=2,Técnicos!$H$2:$H$100,Técnicos!$J$2:$J$100)),,0,1))</f>
        <v/>
      </c>
      <c r="T288" s="15" t="str" cm="1">
        <f t="array" ref="T288">IF(OR($B288="",T$2=""),"",Projetos!$K287/_xlfn.XLOOKUP(T$2,Técnicos!$A$2:$A$100,IF(Projetos!Z287=1,Técnicos!$F$2:$F$100,IF(Projetos!Z287=2,Técnicos!$H$2:$H$100,Técnicos!$J$2:$J$100)),,0,1))</f>
        <v/>
      </c>
      <c r="U288" s="15" t="str" cm="1">
        <f t="array" ref="U288">IF(OR($B288="",U$2=""),"",Projetos!$K287/_xlfn.XLOOKUP(U$2,Técnicos!$A$2:$A$100,IF(Projetos!AA287=1,Técnicos!$F$2:$F$100,IF(Projetos!AA287=2,Técnicos!$H$2:$H$100,Técnicos!$J$2:$J$100)),,0,1))</f>
        <v/>
      </c>
      <c r="V288" s="15" t="str" cm="1">
        <f t="array" ref="V288">IF(OR($B288="",V$2=""),"",Projetos!$K287/_xlfn.XLOOKUP(V$2,Técnicos!$A$2:$A$100,IF(Projetos!AB287=1,Técnicos!$F$2:$F$100,IF(Projetos!AB287=2,Técnicos!$H$2:$H$100,Técnicos!$J$2:$J$100)),,0,1))</f>
        <v/>
      </c>
      <c r="W288" s="15" t="str" cm="1">
        <f t="array" ref="W288">IF(OR($B288="",W$2=""),"",Projetos!$K287/_xlfn.XLOOKUP(W$2,Técnicos!$A$2:$A$100,IF(Projetos!AC287=1,Técnicos!$F$2:$F$100,IF(Projetos!AC287=2,Técnicos!$H$2:$H$100,Técnicos!$J$2:$J$100)),,0,1))</f>
        <v/>
      </c>
      <c r="X288" s="15" t="str" cm="1">
        <f t="array" ref="X288">IF(OR($B288="",X$2=""),"",Projetos!$K287/_xlfn.XLOOKUP(X$2,Técnicos!$A$2:$A$100,IF(Projetos!AD287=1,Técnicos!$F$2:$F$100,IF(Projetos!AD287=2,Técnicos!$H$2:$H$100,Técnicos!$J$2:$J$100)),,0,1))</f>
        <v/>
      </c>
      <c r="Y288" s="15" t="str" cm="1">
        <f t="array" ref="Y288">IF(OR($B288="",Y$2=""),"",Projetos!$K287/_xlfn.XLOOKUP(Y$2,Técnicos!$A$2:$A$100,IF(Projetos!AE287=1,Técnicos!$F$2:$F$100,IF(Projetos!AE287=2,Técnicos!$H$2:$H$100,Técnicos!$J$2:$J$100)),,0,1))</f>
        <v/>
      </c>
      <c r="Z288" s="15" t="str" cm="1">
        <f t="array" ref="Z288">IF(OR($B288="",Z$2=""),"",Projetos!$K287/_xlfn.XLOOKUP(Z$2,Técnicos!$A$2:$A$100,IF(Projetos!AF287=1,Técnicos!$F$2:$F$100,IF(Projetos!AF287=2,Técnicos!$H$2:$H$100,Técnicos!$J$2:$J$100)),,0,1))</f>
        <v/>
      </c>
      <c r="AA288" s="15" t="str" cm="1">
        <f t="array" ref="AA288">IF(OR($B288="",AA$2=""),"",Projetos!$K287/_xlfn.XLOOKUP(AA$2,Técnicos!$A$2:$A$100,IF(Projetos!AG287=1,Técnicos!$F$2:$F$100,IF(Projetos!AG287=2,Técnicos!$H$2:$H$100,Técnicos!$J$2:$J$100)),,0,1))</f>
        <v/>
      </c>
      <c r="AB288" s="15" t="str" cm="1">
        <f t="array" ref="AB288">IF(OR($B288="",AB$2=""),"",Projetos!$K287/_xlfn.XLOOKUP(AB$2,Técnicos!$A$2:$A$100,IF(Projetos!AH287=1,Técnicos!$F$2:$F$100,IF(Projetos!AH287=2,Técnicos!$H$2:$H$100,Técnicos!$J$2:$J$100)),,0,1))</f>
        <v/>
      </c>
      <c r="AC288" s="15" t="str" cm="1">
        <f t="array" ref="AC288">IF(OR($B288="",AC$2=""),"",Projetos!$K287/_xlfn.XLOOKUP(AC$2,Técnicos!$A$2:$A$100,IF(Projetos!AI287=1,Técnicos!$F$2:$F$100,IF(Projetos!AI287=2,Técnicos!$H$2:$H$100,Técnicos!$J$2:$J$100)),,0,1))</f>
        <v/>
      </c>
      <c r="AD288" s="15" t="str" cm="1">
        <f t="array" ref="AD288">IF(OR($B288="",AD$2=""),"",Projetos!$K287/_xlfn.XLOOKUP(AD$2,Técnicos!$A$2:$A$100,IF(Projetos!AJ287=1,Técnicos!$F$2:$F$100,IF(Projetos!AJ287=2,Técnicos!$H$2:$H$100,Técnicos!$J$2:$J$100)),,0,1))</f>
        <v/>
      </c>
      <c r="AE288" s="15" t="str" cm="1">
        <f t="array" ref="AE288">IF(OR($B288="",AE$2=""),"",Projetos!$K287/_xlfn.XLOOKUP(AE$2,Técnicos!$A$2:$A$100,IF(Projetos!AK287=1,Técnicos!$F$2:$F$100,IF(Projetos!AK287=2,Técnicos!$H$2:$H$100,Técnicos!$J$2:$J$100)),,0,1))</f>
        <v/>
      </c>
      <c r="AF288" s="15" t="str" cm="1">
        <f t="array" ref="AF288">IF(OR($B288="",AF$2=""),"",Projetos!$K287/_xlfn.XLOOKUP(AF$2,Técnicos!$A$2:$A$100,IF(Projetos!AL287=1,Técnicos!$F$2:$F$100,IF(Projetos!AL287=2,Técnicos!$H$2:$H$100,Técnicos!$J$2:$J$100)),,0,1))</f>
        <v/>
      </c>
      <c r="AG288" s="15" t="str" cm="1">
        <f t="array" ref="AG288">IF(OR($B288="",AG$2=""),"",Projetos!$K287/_xlfn.XLOOKUP(AG$2,Técnicos!$A$2:$A$100,IF(Projetos!AM287=1,Técnicos!$F$2:$F$100,IF(Projetos!AM287=2,Técnicos!$H$2:$H$100,Técnicos!$J$2:$J$100)),,0,1))</f>
        <v/>
      </c>
      <c r="AH288" s="15" t="str" cm="1">
        <f t="array" ref="AH288">IF(OR($B288="",AH$2=""),"",Projetos!$K287/_xlfn.XLOOKUP(AH$2,Técnicos!$A$2:$A$100,IF(Projetos!AN287=1,Técnicos!$F$2:$F$100,IF(Projetos!AN287=2,Técnicos!$H$2:$H$100,Técnicos!$J$2:$J$100)),,0,1))</f>
        <v/>
      </c>
      <c r="AI288" s="15" t="str" cm="1">
        <f t="array" ref="AI288">IF(OR($B288="",AI$2=""),"",Projetos!$K287/_xlfn.XLOOKUP(AI$2,Técnicos!$A$2:$A$100,IF(Projetos!AO287=1,Técnicos!$F$2:$F$100,IF(Projetos!AO287=2,Técnicos!$H$2:$H$100,Técnicos!$J$2:$J$100)),,0,1))</f>
        <v/>
      </c>
      <c r="AJ288" s="15" t="str" cm="1">
        <f t="array" ref="AJ288">IF(OR($B288="",AJ$2=""),"",Projetos!$K287/_xlfn.XLOOKUP(AJ$2,Técnicos!$A$2:$A$100,IF(Projetos!AP287=1,Técnicos!$F$2:$F$100,IF(Projetos!AP287=2,Técnicos!$H$2:$H$100,Técnicos!$J$2:$J$100)),,0,1))</f>
        <v/>
      </c>
      <c r="AK288" s="15" t="str" cm="1">
        <f t="array" ref="AK288">IF(OR($B288="",AK$2=""),"",Projetos!$K287/_xlfn.XLOOKUP(AK$2,Técnicos!$A$2:$A$100,IF(Projetos!AQ287=1,Técnicos!$F$2:$F$100,IF(Projetos!AQ287=2,Técnicos!$H$2:$H$100,Técnicos!$J$2:$J$100)),,0,1))</f>
        <v/>
      </c>
      <c r="AL288" s="15" t="str" cm="1">
        <f t="array" ref="AL288">IF(OR($B288="",AL$2=""),"",Projetos!$K287*_xlfn.XLOOKUP(AL$2,Técnicos!$A$2:$A$100,IF(Projetos!AR287=1,Técnicos!$F$2:$F$100,IF(Projetos!AR287=2,Técnicos!$H$2:$H$100,Técnicos!$J$2:$J$100)),,0,1))</f>
        <v/>
      </c>
      <c r="AM288" s="15" t="str" cm="1">
        <f t="array" ref="AM288">IF(OR($B288="",AM$2=""),"",Projetos!$K287*_xlfn.XLOOKUP(AM$2,Técnicos!$A$2:$A$100,IF(Projetos!AS287=1,Técnicos!$F$2:$F$100,IF(Projetos!AS287=2,Técnicos!$H$2:$H$100,Técnicos!$J$2:$J$100)),,0,1))</f>
        <v/>
      </c>
      <c r="AN288" s="15" t="str" cm="1">
        <f t="array" ref="AN288">IF(OR($B288="",AN$2=""),"",Projetos!$K287*_xlfn.XLOOKUP(AN$2,Técnicos!$A$2:$A$100,IF(Projetos!AT287=1,Técnicos!$F$2:$F$100,IF(Projetos!AT287=2,Técnicos!$H$2:$H$100,Técnicos!$J$2:$J$100)),,0,1))</f>
        <v/>
      </c>
      <c r="AO288" s="15" t="str" cm="1">
        <f t="array" ref="AO288">IF(OR($B288="",AO$2=""),"",Projetos!$K287*_xlfn.XLOOKUP(AO$2,Técnicos!$A$2:$A$100,IF(Projetos!AU287=1,Técnicos!$F$2:$F$100,IF(Projetos!AU287=2,Técnicos!$H$2:$H$100,Técnicos!$J$2:$J$100)),,0,1))</f>
        <v/>
      </c>
      <c r="AP288" s="15" t="str" cm="1">
        <f t="array" ref="AP288">IF(OR($B288="",AP$2=""),"",Projetos!$K287*_xlfn.XLOOKUP(AP$2,Técnicos!$A$2:$A$100,IF(Projetos!AV287=1,Técnicos!$F$2:$F$100,IF(Projetos!AV287=2,Técnicos!$H$2:$H$100,Técnicos!$J$2:$J$100)),,0,1))</f>
        <v/>
      </c>
      <c r="AQ288" s="15" t="str" cm="1">
        <f t="array" ref="AQ288">IF(OR($B288="",AQ$2=""),"",Projetos!$K287*_xlfn.XLOOKUP(AQ$2,Técnicos!$A$2:$A$100,IF(Projetos!AW287=1,Técnicos!$F$2:$F$100,IF(Projetos!AW287=2,Técnicos!$H$2:$H$100,Técnicos!$J$2:$J$100)),,0,1))</f>
        <v/>
      </c>
      <c r="AR288" s="15" t="str" cm="1">
        <f t="array" ref="AR288">IF(OR($B288="",AR$2=""),"",Projetos!$K287*_xlfn.XLOOKUP(AR$2,Técnicos!$A$2:$A$100,IF(Projetos!AX287=1,Técnicos!$F$2:$F$100,IF(Projetos!AX287=2,Técnicos!$H$2:$H$100,Técnicos!$J$2:$J$100)),,0,1))</f>
        <v/>
      </c>
      <c r="AS288" s="15" t="str" cm="1">
        <f t="array" ref="AS288">IF(OR($B288="",AS$2=""),"",Projetos!$K287*_xlfn.XLOOKUP(AS$2,Técnicos!$A$2:$A$100,IF(Projetos!AY287=1,Técnicos!$F$2:$F$100,IF(Projetos!AY287=2,Técnicos!$H$2:$H$100,Técnicos!$J$2:$J$100)),,0,1))</f>
        <v/>
      </c>
      <c r="AT288" s="15" t="str" cm="1">
        <f t="array" ref="AT288">IF(OR($B288="",AT$2=""),"",Projetos!$K287*_xlfn.XLOOKUP(AT$2,Técnicos!$A$2:$A$100,IF(Projetos!AZ287=1,Técnicos!$F$2:$F$100,IF(Projetos!AZ287=2,Técnicos!$H$2:$H$100,Técnicos!$J$2:$J$100)),,0,1))</f>
        <v/>
      </c>
      <c r="AU288" s="15" t="str" cm="1">
        <f t="array" ref="AU288">IF(OR($B288="",AU$2=""),"",Projetos!$K287*_xlfn.XLOOKUP(AU$2,Técnicos!$A$2:$A$100,IF(Projetos!BA287=1,Técnicos!$F$2:$F$100,IF(Projetos!BA287=2,Técnicos!$H$2:$H$100,Técnicos!$J$2:$J$100)),,0,1))</f>
        <v/>
      </c>
      <c r="AV288" s="15" t="str" cm="1">
        <f t="array" ref="AV288">IF(OR($B288="",AV$2=""),"",Projetos!$K287*_xlfn.XLOOKUP(AV$2,Técnicos!$A$2:$A$100,IF(Projetos!BB287=1,Técnicos!$F$2:$F$100,IF(Projetos!BB287=2,Técnicos!$H$2:$H$100,Técnicos!$J$2:$J$100)),,0,1))</f>
        <v/>
      </c>
      <c r="AW288" s="15" t="str" cm="1">
        <f t="array" ref="AW288">IF(OR($B288="",AW$2=""),"",Projetos!$K287*_xlfn.XLOOKUP(AW$2,Técnicos!$A$2:$A$100,IF(Projetos!BC287=1,Técnicos!$F$2:$F$100,IF(Projetos!BC287=2,Técnicos!$H$2:$H$100,Técnicos!$J$2:$J$100)),,0,1))</f>
        <v/>
      </c>
      <c r="AX288" s="15" t="str" cm="1">
        <f t="array" ref="AX288">IF(OR($B288="",AX$2=""),"",Projetos!$K287*_xlfn.XLOOKUP(AX$2,Técnicos!$A$2:$A$100,IF(Projetos!BD287=1,Técnicos!$F$2:$F$100,IF(Projetos!BD287=2,Técnicos!$H$2:$H$100,Técnicos!$J$2:$J$100)),,0,1))</f>
        <v/>
      </c>
      <c r="AY288" s="15" t="str" cm="1">
        <f t="array" ref="AY288">IF(OR($B288="",AY$2=""),"",Projetos!$K287*_xlfn.XLOOKUP(AY$2,Técnicos!$A$2:$A$100,IF(Projetos!BE287=1,Técnicos!$F$2:$F$100,IF(Projetos!BE287=2,Técnicos!$H$2:$H$100,Técnicos!$J$2:$J$100)),,0,1))</f>
        <v/>
      </c>
      <c r="AZ288" s="15" t="str" cm="1">
        <f t="array" ref="AZ288">IF(OR($B288="",AZ$2=""),"",Projetos!$K287*_xlfn.XLOOKUP(AZ$2,Técnicos!$A$2:$A$100,IF(Projetos!BF287=1,Técnicos!$F$2:$F$100,IF(Projetos!BF287=2,Técnicos!$H$2:$H$100,Técnicos!$J$2:$J$100)),,0,1))</f>
        <v/>
      </c>
      <c r="BA288" s="15" t="str" cm="1">
        <f t="array" ref="BA288">IF(OR($B288="",BA$2=""),"",Projetos!$K287*_xlfn.XLOOKUP(BA$2,Técnicos!$A$2:$A$100,IF(Projetos!BG287=1,Técnicos!$F$2:$F$100,IF(Projetos!BG287=2,Técnicos!$H$2:$H$100,Técnicos!$J$2:$J$100)),,0,1))</f>
        <v/>
      </c>
      <c r="BB288" s="15" t="str" cm="1">
        <f t="array" ref="BB288">IF(OR($B288="",BB$2=""),"",Projetos!$K287*_xlfn.XLOOKUP(BB$2,Técnicos!$A$2:$A$100,IF(Projetos!BH287=1,Técnicos!$F$2:$F$100,IF(Projetos!BH287=2,Técnicos!$H$2:$H$100,Técnicos!$J$2:$J$100)),,0,1))</f>
        <v/>
      </c>
      <c r="BC288" s="15" t="str" cm="1">
        <f t="array" ref="BC288">IF(OR($B288="",BC$2=""),"",Projetos!$K287*_xlfn.XLOOKUP(BC$2,Técnicos!$A$2:$A$100,IF(Projetos!BI287=1,Técnicos!$F$2:$F$100,IF(Projetos!BI287=2,Técnicos!$H$2:$H$100,Técnicos!$J$2:$J$100)),,0,1))</f>
        <v/>
      </c>
      <c r="BD288" s="15" t="str" cm="1">
        <f t="array" ref="BD288">IF(OR($B288="",BD$2=""),"",Projetos!$K287*_xlfn.XLOOKUP(BD$2,Técnicos!$A$2:$A$100,IF(Projetos!BJ287=1,Técnicos!$F$2:$F$100,IF(Projetos!BJ287=2,Técnicos!$H$2:$H$100,Técnicos!$J$2:$J$100)),,0,1))</f>
        <v/>
      </c>
      <c r="BE288" s="15" t="str" cm="1">
        <f t="array" ref="BE288">IF(OR($B288="",BE$2=""),"",Projetos!$K287*_xlfn.XLOOKUP(BE$2,Técnicos!$A$2:$A$100,IF(Projetos!BK287=1,Técnicos!$F$2:$F$100,IF(Projetos!BK287=2,Técnicos!$H$2:$H$100,Técnicos!$J$2:$J$100)),,0,1))</f>
        <v/>
      </c>
      <c r="BF288" s="15" t="str" cm="1">
        <f t="array" ref="BF288">IF(OR($B288="",BF$2=""),"",Projetos!$K287*_xlfn.XLOOKUP(BF$2,Técnicos!$A$2:$A$100,IF(Projetos!BL287=1,Técnicos!$F$2:$F$100,IF(Projetos!BL287=2,Técnicos!$H$2:$H$100,Técnicos!$J$2:$J$100)),,0,1))</f>
        <v/>
      </c>
      <c r="BG288" s="15" t="str" cm="1">
        <f t="array" ref="BG288">IF(OR($B288="",BG$2=""),"",Projetos!$K287*_xlfn.XLOOKUP(BG$2,Técnicos!$A$2:$A$100,IF(Projetos!BM287=1,Técnicos!$F$2:$F$100,IF(Projetos!BM287=2,Técnicos!$H$2:$H$100,Técnicos!$J$2:$J$100)),,0,1))</f>
        <v/>
      </c>
      <c r="BH288" s="15" t="str" cm="1">
        <f t="array" ref="BH288">IF(OR($B288="",BH$2=""),"",Projetos!$K287*_xlfn.XLOOKUP(BH$2,Técnicos!$A$2:$A$100,IF(Projetos!BN287=1,Técnicos!$F$2:$F$100,IF(Projetos!BN287=2,Técnicos!$H$2:$H$100,Técnicos!$J$2:$J$100)),,0,1))</f>
        <v/>
      </c>
      <c r="BI288" s="15" t="str" cm="1">
        <f t="array" ref="BI288">IF(OR($B288="",BI$2=""),"",Projetos!$K287*_xlfn.XLOOKUP(BI$2,Técnicos!$A$2:$A$100,IF(Projetos!BO287=1,Técnicos!$F$2:$F$100,IF(Projetos!BO287=2,Técnicos!$H$2:$H$100,Técnicos!$J$2:$J$100)),,0,1))</f>
        <v/>
      </c>
      <c r="BJ288" s="15" t="str" cm="1">
        <f t="array" ref="BJ288">IF(OR($B288="",BJ$2=""),"",Projetos!$K287*_xlfn.XLOOKUP(BJ$2,Técnicos!$A$2:$A$100,IF(Projetos!BP287=1,Técnicos!$F$2:$F$100,IF(Projetos!BP287=2,Técnicos!$H$2:$H$100,Técnicos!$J$2:$J$100)),,0,1))</f>
        <v/>
      </c>
      <c r="BK288" s="15" t="str" cm="1">
        <f t="array" ref="BK288">IF(OR($B288="",BK$2=""),"",Projetos!$K287*_xlfn.XLOOKUP(BK$2,Técnicos!$A$2:$A$100,IF(Projetos!BQ287=1,Técnicos!$F$2:$F$100,IF(Projetos!BQ287=2,Técnicos!$H$2:$H$100,Técnicos!$J$2:$J$100)),,0,1))</f>
        <v/>
      </c>
      <c r="BL288" s="15" t="str" cm="1">
        <f t="array" ref="BL288">IF(OR($B288="",BL$2=""),"",Projetos!$K287*_xlfn.XLOOKUP(BL$2,Técnicos!$A$2:$A$100,IF(Projetos!BR287=1,Técnicos!$F$2:$F$100,IF(Projetos!BR287=2,Técnicos!$H$2:$H$100,Técnicos!$J$2:$J$100)),,0,1))</f>
        <v/>
      </c>
      <c r="BM288" s="15" t="str" cm="1">
        <f t="array" ref="BM288">IF(OR($B288="",BM$2=""),"",Projetos!$K287*_xlfn.XLOOKUP(BM$2,Técnicos!$A$2:$A$100,IF(Projetos!BS287=1,Técnicos!$F$2:$F$100,IF(Projetos!BS287=2,Técnicos!$H$2:$H$100,Técnicos!$J$2:$J$100)),,0,1))</f>
        <v/>
      </c>
      <c r="BN288" s="15" t="str" cm="1">
        <f t="array" ref="BN288">IF(OR($B288="",BN$2=""),"",Projetos!$K287*_xlfn.XLOOKUP(BN$2,Técnicos!$A$2:$A$100,IF(Projetos!BT287=1,Técnicos!$F$2:$F$100,IF(Projetos!BT287=2,Técnicos!$H$2:$H$100,Técnicos!$J$2:$J$100)),,0,1))</f>
        <v/>
      </c>
      <c r="BO288" s="15" t="str" cm="1">
        <f t="array" ref="BO288">IF(OR($B288="",BO$2=""),"",Projetos!$K287*_xlfn.XLOOKUP(BO$2,Técnicos!$A$2:$A$100,IF(Projetos!BU287=1,Técnicos!$F$2:$F$100,IF(Projetos!BU287=2,Técnicos!$H$2:$H$100,Técnicos!$J$2:$J$100)),,0,1))</f>
        <v/>
      </c>
      <c r="BP288" s="15" t="str" cm="1">
        <f t="array" ref="BP288">IF(OR($B288="",BP$2=""),"",Projetos!$K287*_xlfn.XLOOKUP(BP$2,Técnicos!$A$2:$A$100,IF(Projetos!BV287=1,Técnicos!$F$2:$F$100,IF(Projetos!BV287=2,Técnicos!$H$2:$H$100,Técnicos!$J$2:$J$100)),,0,1))</f>
        <v/>
      </c>
      <c r="BQ288" s="15" t="str" cm="1">
        <f t="array" ref="BQ288">IF(OR($B288="",BQ$2=""),"",Projetos!$K287*_xlfn.XLOOKUP(BQ$2,Técnicos!$A$2:$A$100,IF(Projetos!BW287=1,Técnicos!$F$2:$F$100,IF(Projetos!BW287=2,Técnicos!$H$2:$H$100,Técnicos!$J$2:$J$100)),,0,1))</f>
        <v/>
      </c>
    </row>
    <row r="289" spans="3:69" x14ac:dyDescent="0.3">
      <c r="C289" s="15" t="str" cm="1">
        <f t="array" ref="C289">IF(OR($B289="",C$2=""),"",Projetos!$K288/_xlfn.XLOOKUP(C$2,Técnicos!$A$2:$A$100,IF(Projetos!I288=1,Técnicos!$F$2:$F$100,IF(Projetos!I288=2,Técnicos!$H$2:$H$100,Técnicos!$J$2:$J$100)),,0,1))</f>
        <v/>
      </c>
      <c r="D289" s="15" t="str" cm="1">
        <f t="array" ref="D289">IF(OR($B289="",D$2=""),"",Projetos!$K288/_xlfn.XLOOKUP(D$2,Técnicos!$A$2:$A$100,IF(Projetos!J288=1,Técnicos!$F$2:$F$100,IF(Projetos!J288=2,Técnicos!$H$2:$H$100,Técnicos!$J$2:$J$100)),,0,1))</f>
        <v/>
      </c>
      <c r="E289" s="15" t="str" cm="1">
        <f t="array" ref="E289">IF(OR($B289="",E$2=""),"",Projetos!$K288/_xlfn.XLOOKUP(E$2,Técnicos!$A$2:$A$100,IF(Projetos!K288=1,Técnicos!$F$2:$F$100,IF(Projetos!K288=2,Técnicos!$H$2:$H$100,Técnicos!$J$2:$J$100)),,0,1))</f>
        <v/>
      </c>
      <c r="F289" s="15" t="str" cm="1">
        <f t="array" ref="F289">IF(OR($B289="",F$2=""),"",Projetos!$K288/_xlfn.XLOOKUP(F$2,Técnicos!$A$2:$A$100,IF(Projetos!L288=1,Técnicos!$F$2:$F$100,IF(Projetos!L288=2,Técnicos!$H$2:$H$100,Técnicos!$J$2:$J$100)),,0,1))</f>
        <v/>
      </c>
      <c r="G289" s="15" t="str" cm="1">
        <f t="array" ref="G289">IF(OR($B289="",G$2=""),"",Projetos!$K288/_xlfn.XLOOKUP(G$2,Técnicos!$A$2:$A$100,IF(Projetos!M288=1,Técnicos!$F$2:$F$100,IF(Projetos!M288=2,Técnicos!$H$2:$H$100,Técnicos!$J$2:$J$100)),,0,1))</f>
        <v/>
      </c>
      <c r="H289" s="15" t="str" cm="1">
        <f t="array" ref="H289">IF(OR($B289="",H$2=""),"",Projetos!$K288/_xlfn.XLOOKUP(H$2,Técnicos!$A$2:$A$100,IF(Projetos!N288=1,Técnicos!$F$2:$F$100,IF(Projetos!N288=2,Técnicos!$H$2:$H$100,Técnicos!$J$2:$J$100)),,0,1))</f>
        <v/>
      </c>
      <c r="I289" s="15" t="str" cm="1">
        <f t="array" ref="I289">IF(OR($B289="",I$2=""),"",Projetos!$K288/_xlfn.XLOOKUP(I$2,Técnicos!$A$2:$A$100,IF(Projetos!O288=1,Técnicos!$F$2:$F$100,IF(Projetos!O288=2,Técnicos!$H$2:$H$100,Técnicos!$J$2:$J$100)),,0,1))</f>
        <v/>
      </c>
      <c r="J289" s="15" t="str" cm="1">
        <f t="array" ref="J289">IF(OR($B289="",J$2=""),"",Projetos!$K288/_xlfn.XLOOKUP(J$2,Técnicos!$A$2:$A$100,IF(Projetos!P288=1,Técnicos!$F$2:$F$100,IF(Projetos!P288=2,Técnicos!$H$2:$H$100,Técnicos!$J$2:$J$100)),,0,1))</f>
        <v/>
      </c>
      <c r="K289" s="15" t="str" cm="1">
        <f t="array" ref="K289">IF(OR($B289="",K$2=""),"",Projetos!$K288/_xlfn.XLOOKUP(K$2,Técnicos!$A$2:$A$100,IF(Projetos!Q288=1,Técnicos!$F$2:$F$100,IF(Projetos!Q288=2,Técnicos!$H$2:$H$100,Técnicos!$J$2:$J$100)),,0,1))</f>
        <v/>
      </c>
      <c r="L289" s="15" t="str" cm="1">
        <f t="array" ref="L289">IF(OR($B289="",L$2=""),"",Projetos!$K288/_xlfn.XLOOKUP(L$2,Técnicos!$A$2:$A$100,IF(Projetos!R288=1,Técnicos!$F$2:$F$100,IF(Projetos!R288=2,Técnicos!$H$2:$H$100,Técnicos!$J$2:$J$100)),,0,1))</f>
        <v/>
      </c>
      <c r="M289" s="15" t="str" cm="1">
        <f t="array" ref="M289">IF(OR($B289="",M$2=""),"",Projetos!$K288/_xlfn.XLOOKUP(M$2,Técnicos!$A$2:$A$100,IF(Projetos!S288=1,Técnicos!$F$2:$F$100,IF(Projetos!S288=2,Técnicos!$H$2:$H$100,Técnicos!$J$2:$J$100)),,0,1))</f>
        <v/>
      </c>
      <c r="N289" s="15" t="str" cm="1">
        <f t="array" ref="N289">IF(OR($B289="",N$2=""),"",Projetos!$K288/_xlfn.XLOOKUP(N$2,Técnicos!$A$2:$A$100,IF(Projetos!T288=1,Técnicos!$F$2:$F$100,IF(Projetos!T288=2,Técnicos!$H$2:$H$100,Técnicos!$J$2:$J$100)),,0,1))</f>
        <v/>
      </c>
      <c r="O289" s="15" t="str" cm="1">
        <f t="array" ref="O289">IF(OR($B289="",O$2=""),"",Projetos!$K288/_xlfn.XLOOKUP(O$2,Técnicos!$A$2:$A$100,IF(Projetos!U288=1,Técnicos!$F$2:$F$100,IF(Projetos!U288=2,Técnicos!$H$2:$H$100,Técnicos!$J$2:$J$100)),,0,1))</f>
        <v/>
      </c>
      <c r="P289" s="15" t="str" cm="1">
        <f t="array" ref="P289">IF(OR($B289="",P$2=""),"",Projetos!$K288/_xlfn.XLOOKUP(P$2,Técnicos!$A$2:$A$100,IF(Projetos!V288=1,Técnicos!$F$2:$F$100,IF(Projetos!V288=2,Técnicos!$H$2:$H$100,Técnicos!$J$2:$J$100)),,0,1))</f>
        <v/>
      </c>
      <c r="Q289" s="15" t="str" cm="1">
        <f t="array" ref="Q289">IF(OR($B289="",Q$2=""),"",Projetos!$K288/_xlfn.XLOOKUP(Q$2,Técnicos!$A$2:$A$100,IF(Projetos!W288=1,Técnicos!$F$2:$F$100,IF(Projetos!W288=2,Técnicos!$H$2:$H$100,Técnicos!$J$2:$J$100)),,0,1))</f>
        <v/>
      </c>
      <c r="R289" s="15" t="str" cm="1">
        <f t="array" ref="R289">IF(OR($B289="",R$2=""),"",Projetos!$K288/_xlfn.XLOOKUP(R$2,Técnicos!$A$2:$A$100,IF(Projetos!X288=1,Técnicos!$F$2:$F$100,IF(Projetos!X288=2,Técnicos!$H$2:$H$100,Técnicos!$J$2:$J$100)),,0,1))</f>
        <v/>
      </c>
      <c r="S289" s="15" t="str" cm="1">
        <f t="array" ref="S289">IF(OR($B289="",S$2=""),"",Projetos!$K288/_xlfn.XLOOKUP(S$2,Técnicos!$A$2:$A$100,IF(Projetos!Y288=1,Técnicos!$F$2:$F$100,IF(Projetos!Y288=2,Técnicos!$H$2:$H$100,Técnicos!$J$2:$J$100)),,0,1))</f>
        <v/>
      </c>
      <c r="T289" s="15" t="str" cm="1">
        <f t="array" ref="T289">IF(OR($B289="",T$2=""),"",Projetos!$K288/_xlfn.XLOOKUP(T$2,Técnicos!$A$2:$A$100,IF(Projetos!Z288=1,Técnicos!$F$2:$F$100,IF(Projetos!Z288=2,Técnicos!$H$2:$H$100,Técnicos!$J$2:$J$100)),,0,1))</f>
        <v/>
      </c>
      <c r="U289" s="15" t="str" cm="1">
        <f t="array" ref="U289">IF(OR($B289="",U$2=""),"",Projetos!$K288/_xlfn.XLOOKUP(U$2,Técnicos!$A$2:$A$100,IF(Projetos!AA288=1,Técnicos!$F$2:$F$100,IF(Projetos!AA288=2,Técnicos!$H$2:$H$100,Técnicos!$J$2:$J$100)),,0,1))</f>
        <v/>
      </c>
      <c r="V289" s="15" t="str" cm="1">
        <f t="array" ref="V289">IF(OR($B289="",V$2=""),"",Projetos!$K288/_xlfn.XLOOKUP(V$2,Técnicos!$A$2:$A$100,IF(Projetos!AB288=1,Técnicos!$F$2:$F$100,IF(Projetos!AB288=2,Técnicos!$H$2:$H$100,Técnicos!$J$2:$J$100)),,0,1))</f>
        <v/>
      </c>
      <c r="W289" s="15" t="str" cm="1">
        <f t="array" ref="W289">IF(OR($B289="",W$2=""),"",Projetos!$K288/_xlfn.XLOOKUP(W$2,Técnicos!$A$2:$A$100,IF(Projetos!AC288=1,Técnicos!$F$2:$F$100,IF(Projetos!AC288=2,Técnicos!$H$2:$H$100,Técnicos!$J$2:$J$100)),,0,1))</f>
        <v/>
      </c>
      <c r="X289" s="15" t="str" cm="1">
        <f t="array" ref="X289">IF(OR($B289="",X$2=""),"",Projetos!$K288/_xlfn.XLOOKUP(X$2,Técnicos!$A$2:$A$100,IF(Projetos!AD288=1,Técnicos!$F$2:$F$100,IF(Projetos!AD288=2,Técnicos!$H$2:$H$100,Técnicos!$J$2:$J$100)),,0,1))</f>
        <v/>
      </c>
      <c r="Y289" s="15" t="str" cm="1">
        <f t="array" ref="Y289">IF(OR($B289="",Y$2=""),"",Projetos!$K288/_xlfn.XLOOKUP(Y$2,Técnicos!$A$2:$A$100,IF(Projetos!AE288=1,Técnicos!$F$2:$F$100,IF(Projetos!AE288=2,Técnicos!$H$2:$H$100,Técnicos!$J$2:$J$100)),,0,1))</f>
        <v/>
      </c>
      <c r="Z289" s="15" t="str" cm="1">
        <f t="array" ref="Z289">IF(OR($B289="",Z$2=""),"",Projetos!$K288/_xlfn.XLOOKUP(Z$2,Técnicos!$A$2:$A$100,IF(Projetos!AF288=1,Técnicos!$F$2:$F$100,IF(Projetos!AF288=2,Técnicos!$H$2:$H$100,Técnicos!$J$2:$J$100)),,0,1))</f>
        <v/>
      </c>
      <c r="AA289" s="15" t="str" cm="1">
        <f t="array" ref="AA289">IF(OR($B289="",AA$2=""),"",Projetos!$K288/_xlfn.XLOOKUP(AA$2,Técnicos!$A$2:$A$100,IF(Projetos!AG288=1,Técnicos!$F$2:$F$100,IF(Projetos!AG288=2,Técnicos!$H$2:$H$100,Técnicos!$J$2:$J$100)),,0,1))</f>
        <v/>
      </c>
      <c r="AB289" s="15" t="str" cm="1">
        <f t="array" ref="AB289">IF(OR($B289="",AB$2=""),"",Projetos!$K288/_xlfn.XLOOKUP(AB$2,Técnicos!$A$2:$A$100,IF(Projetos!AH288=1,Técnicos!$F$2:$F$100,IF(Projetos!AH288=2,Técnicos!$H$2:$H$100,Técnicos!$J$2:$J$100)),,0,1))</f>
        <v/>
      </c>
      <c r="AC289" s="15" t="str" cm="1">
        <f t="array" ref="AC289">IF(OR($B289="",AC$2=""),"",Projetos!$K288/_xlfn.XLOOKUP(AC$2,Técnicos!$A$2:$A$100,IF(Projetos!AI288=1,Técnicos!$F$2:$F$100,IF(Projetos!AI288=2,Técnicos!$H$2:$H$100,Técnicos!$J$2:$J$100)),,0,1))</f>
        <v/>
      </c>
      <c r="AD289" s="15" t="str" cm="1">
        <f t="array" ref="AD289">IF(OR($B289="",AD$2=""),"",Projetos!$K288/_xlfn.XLOOKUP(AD$2,Técnicos!$A$2:$A$100,IF(Projetos!AJ288=1,Técnicos!$F$2:$F$100,IF(Projetos!AJ288=2,Técnicos!$H$2:$H$100,Técnicos!$J$2:$J$100)),,0,1))</f>
        <v/>
      </c>
      <c r="AE289" s="15" t="str" cm="1">
        <f t="array" ref="AE289">IF(OR($B289="",AE$2=""),"",Projetos!$K288/_xlfn.XLOOKUP(AE$2,Técnicos!$A$2:$A$100,IF(Projetos!AK288=1,Técnicos!$F$2:$F$100,IF(Projetos!AK288=2,Técnicos!$H$2:$H$100,Técnicos!$J$2:$J$100)),,0,1))</f>
        <v/>
      </c>
      <c r="AF289" s="15" t="str" cm="1">
        <f t="array" ref="AF289">IF(OR($B289="",AF$2=""),"",Projetos!$K288/_xlfn.XLOOKUP(AF$2,Técnicos!$A$2:$A$100,IF(Projetos!AL288=1,Técnicos!$F$2:$F$100,IF(Projetos!AL288=2,Técnicos!$H$2:$H$100,Técnicos!$J$2:$J$100)),,0,1))</f>
        <v/>
      </c>
      <c r="AG289" s="15" t="str" cm="1">
        <f t="array" ref="AG289">IF(OR($B289="",AG$2=""),"",Projetos!$K288/_xlfn.XLOOKUP(AG$2,Técnicos!$A$2:$A$100,IF(Projetos!AM288=1,Técnicos!$F$2:$F$100,IF(Projetos!AM288=2,Técnicos!$H$2:$H$100,Técnicos!$J$2:$J$100)),,0,1))</f>
        <v/>
      </c>
      <c r="AH289" s="15" t="str" cm="1">
        <f t="array" ref="AH289">IF(OR($B289="",AH$2=""),"",Projetos!$K288/_xlfn.XLOOKUP(AH$2,Técnicos!$A$2:$A$100,IF(Projetos!AN288=1,Técnicos!$F$2:$F$100,IF(Projetos!AN288=2,Técnicos!$H$2:$H$100,Técnicos!$J$2:$J$100)),,0,1))</f>
        <v/>
      </c>
      <c r="AI289" s="15" t="str" cm="1">
        <f t="array" ref="AI289">IF(OR($B289="",AI$2=""),"",Projetos!$K288/_xlfn.XLOOKUP(AI$2,Técnicos!$A$2:$A$100,IF(Projetos!AO288=1,Técnicos!$F$2:$F$100,IF(Projetos!AO288=2,Técnicos!$H$2:$H$100,Técnicos!$J$2:$J$100)),,0,1))</f>
        <v/>
      </c>
      <c r="AJ289" s="15" t="str" cm="1">
        <f t="array" ref="AJ289">IF(OR($B289="",AJ$2=""),"",Projetos!$K288/_xlfn.XLOOKUP(AJ$2,Técnicos!$A$2:$A$100,IF(Projetos!AP288=1,Técnicos!$F$2:$F$100,IF(Projetos!AP288=2,Técnicos!$H$2:$H$100,Técnicos!$J$2:$J$100)),,0,1))</f>
        <v/>
      </c>
      <c r="AK289" s="15" t="str" cm="1">
        <f t="array" ref="AK289">IF(OR($B289="",AK$2=""),"",Projetos!$K288/_xlfn.XLOOKUP(AK$2,Técnicos!$A$2:$A$100,IF(Projetos!AQ288=1,Técnicos!$F$2:$F$100,IF(Projetos!AQ288=2,Técnicos!$H$2:$H$100,Técnicos!$J$2:$J$100)),,0,1))</f>
        <v/>
      </c>
      <c r="AL289" s="15" t="str" cm="1">
        <f t="array" ref="AL289">IF(OR($B289="",AL$2=""),"",Projetos!$K288*_xlfn.XLOOKUP(AL$2,Técnicos!$A$2:$A$100,IF(Projetos!AR288=1,Técnicos!$F$2:$F$100,IF(Projetos!AR288=2,Técnicos!$H$2:$H$100,Técnicos!$J$2:$J$100)),,0,1))</f>
        <v/>
      </c>
      <c r="AM289" s="15" t="str" cm="1">
        <f t="array" ref="AM289">IF(OR($B289="",AM$2=""),"",Projetos!$K288*_xlfn.XLOOKUP(AM$2,Técnicos!$A$2:$A$100,IF(Projetos!AS288=1,Técnicos!$F$2:$F$100,IF(Projetos!AS288=2,Técnicos!$H$2:$H$100,Técnicos!$J$2:$J$100)),,0,1))</f>
        <v/>
      </c>
      <c r="AN289" s="15" t="str" cm="1">
        <f t="array" ref="AN289">IF(OR($B289="",AN$2=""),"",Projetos!$K288*_xlfn.XLOOKUP(AN$2,Técnicos!$A$2:$A$100,IF(Projetos!AT288=1,Técnicos!$F$2:$F$100,IF(Projetos!AT288=2,Técnicos!$H$2:$H$100,Técnicos!$J$2:$J$100)),,0,1))</f>
        <v/>
      </c>
      <c r="AO289" s="15" t="str" cm="1">
        <f t="array" ref="AO289">IF(OR($B289="",AO$2=""),"",Projetos!$K288*_xlfn.XLOOKUP(AO$2,Técnicos!$A$2:$A$100,IF(Projetos!AU288=1,Técnicos!$F$2:$F$100,IF(Projetos!AU288=2,Técnicos!$H$2:$H$100,Técnicos!$J$2:$J$100)),,0,1))</f>
        <v/>
      </c>
      <c r="AP289" s="15" t="str" cm="1">
        <f t="array" ref="AP289">IF(OR($B289="",AP$2=""),"",Projetos!$K288*_xlfn.XLOOKUP(AP$2,Técnicos!$A$2:$A$100,IF(Projetos!AV288=1,Técnicos!$F$2:$F$100,IF(Projetos!AV288=2,Técnicos!$H$2:$H$100,Técnicos!$J$2:$J$100)),,0,1))</f>
        <v/>
      </c>
      <c r="AQ289" s="15" t="str" cm="1">
        <f t="array" ref="AQ289">IF(OR($B289="",AQ$2=""),"",Projetos!$K288*_xlfn.XLOOKUP(AQ$2,Técnicos!$A$2:$A$100,IF(Projetos!AW288=1,Técnicos!$F$2:$F$100,IF(Projetos!AW288=2,Técnicos!$H$2:$H$100,Técnicos!$J$2:$J$100)),,0,1))</f>
        <v/>
      </c>
      <c r="AR289" s="15" t="str" cm="1">
        <f t="array" ref="AR289">IF(OR($B289="",AR$2=""),"",Projetos!$K288*_xlfn.XLOOKUP(AR$2,Técnicos!$A$2:$A$100,IF(Projetos!AX288=1,Técnicos!$F$2:$F$100,IF(Projetos!AX288=2,Técnicos!$H$2:$H$100,Técnicos!$J$2:$J$100)),,0,1))</f>
        <v/>
      </c>
      <c r="AS289" s="15" t="str" cm="1">
        <f t="array" ref="AS289">IF(OR($B289="",AS$2=""),"",Projetos!$K288*_xlfn.XLOOKUP(AS$2,Técnicos!$A$2:$A$100,IF(Projetos!AY288=1,Técnicos!$F$2:$F$100,IF(Projetos!AY288=2,Técnicos!$H$2:$H$100,Técnicos!$J$2:$J$100)),,0,1))</f>
        <v/>
      </c>
      <c r="AT289" s="15" t="str" cm="1">
        <f t="array" ref="AT289">IF(OR($B289="",AT$2=""),"",Projetos!$K288*_xlfn.XLOOKUP(AT$2,Técnicos!$A$2:$A$100,IF(Projetos!AZ288=1,Técnicos!$F$2:$F$100,IF(Projetos!AZ288=2,Técnicos!$H$2:$H$100,Técnicos!$J$2:$J$100)),,0,1))</f>
        <v/>
      </c>
      <c r="AU289" s="15" t="str" cm="1">
        <f t="array" ref="AU289">IF(OR($B289="",AU$2=""),"",Projetos!$K288*_xlfn.XLOOKUP(AU$2,Técnicos!$A$2:$A$100,IF(Projetos!BA288=1,Técnicos!$F$2:$F$100,IF(Projetos!BA288=2,Técnicos!$H$2:$H$100,Técnicos!$J$2:$J$100)),,0,1))</f>
        <v/>
      </c>
      <c r="AV289" s="15" t="str" cm="1">
        <f t="array" ref="AV289">IF(OR($B289="",AV$2=""),"",Projetos!$K288*_xlfn.XLOOKUP(AV$2,Técnicos!$A$2:$A$100,IF(Projetos!BB288=1,Técnicos!$F$2:$F$100,IF(Projetos!BB288=2,Técnicos!$H$2:$H$100,Técnicos!$J$2:$J$100)),,0,1))</f>
        <v/>
      </c>
      <c r="AW289" s="15" t="str" cm="1">
        <f t="array" ref="AW289">IF(OR($B289="",AW$2=""),"",Projetos!$K288*_xlfn.XLOOKUP(AW$2,Técnicos!$A$2:$A$100,IF(Projetos!BC288=1,Técnicos!$F$2:$F$100,IF(Projetos!BC288=2,Técnicos!$H$2:$H$100,Técnicos!$J$2:$J$100)),,0,1))</f>
        <v/>
      </c>
      <c r="AX289" s="15" t="str" cm="1">
        <f t="array" ref="AX289">IF(OR($B289="",AX$2=""),"",Projetos!$K288*_xlfn.XLOOKUP(AX$2,Técnicos!$A$2:$A$100,IF(Projetos!BD288=1,Técnicos!$F$2:$F$100,IF(Projetos!BD288=2,Técnicos!$H$2:$H$100,Técnicos!$J$2:$J$100)),,0,1))</f>
        <v/>
      </c>
      <c r="AY289" s="15" t="str" cm="1">
        <f t="array" ref="AY289">IF(OR($B289="",AY$2=""),"",Projetos!$K288*_xlfn.XLOOKUP(AY$2,Técnicos!$A$2:$A$100,IF(Projetos!BE288=1,Técnicos!$F$2:$F$100,IF(Projetos!BE288=2,Técnicos!$H$2:$H$100,Técnicos!$J$2:$J$100)),,0,1))</f>
        <v/>
      </c>
      <c r="AZ289" s="15" t="str" cm="1">
        <f t="array" ref="AZ289">IF(OR($B289="",AZ$2=""),"",Projetos!$K288*_xlfn.XLOOKUP(AZ$2,Técnicos!$A$2:$A$100,IF(Projetos!BF288=1,Técnicos!$F$2:$F$100,IF(Projetos!BF288=2,Técnicos!$H$2:$H$100,Técnicos!$J$2:$J$100)),,0,1))</f>
        <v/>
      </c>
      <c r="BA289" s="15" t="str" cm="1">
        <f t="array" ref="BA289">IF(OR($B289="",BA$2=""),"",Projetos!$K288*_xlfn.XLOOKUP(BA$2,Técnicos!$A$2:$A$100,IF(Projetos!BG288=1,Técnicos!$F$2:$F$100,IF(Projetos!BG288=2,Técnicos!$H$2:$H$100,Técnicos!$J$2:$J$100)),,0,1))</f>
        <v/>
      </c>
      <c r="BB289" s="15" t="str" cm="1">
        <f t="array" ref="BB289">IF(OR($B289="",BB$2=""),"",Projetos!$K288*_xlfn.XLOOKUP(BB$2,Técnicos!$A$2:$A$100,IF(Projetos!BH288=1,Técnicos!$F$2:$F$100,IF(Projetos!BH288=2,Técnicos!$H$2:$H$100,Técnicos!$J$2:$J$100)),,0,1))</f>
        <v/>
      </c>
      <c r="BC289" s="15" t="str" cm="1">
        <f t="array" ref="BC289">IF(OR($B289="",BC$2=""),"",Projetos!$K288*_xlfn.XLOOKUP(BC$2,Técnicos!$A$2:$A$100,IF(Projetos!BI288=1,Técnicos!$F$2:$F$100,IF(Projetos!BI288=2,Técnicos!$H$2:$H$100,Técnicos!$J$2:$J$100)),,0,1))</f>
        <v/>
      </c>
      <c r="BD289" s="15" t="str" cm="1">
        <f t="array" ref="BD289">IF(OR($B289="",BD$2=""),"",Projetos!$K288*_xlfn.XLOOKUP(BD$2,Técnicos!$A$2:$A$100,IF(Projetos!BJ288=1,Técnicos!$F$2:$F$100,IF(Projetos!BJ288=2,Técnicos!$H$2:$H$100,Técnicos!$J$2:$J$100)),,0,1))</f>
        <v/>
      </c>
      <c r="BE289" s="15" t="str" cm="1">
        <f t="array" ref="BE289">IF(OR($B289="",BE$2=""),"",Projetos!$K288*_xlfn.XLOOKUP(BE$2,Técnicos!$A$2:$A$100,IF(Projetos!BK288=1,Técnicos!$F$2:$F$100,IF(Projetos!BK288=2,Técnicos!$H$2:$H$100,Técnicos!$J$2:$J$100)),,0,1))</f>
        <v/>
      </c>
      <c r="BF289" s="15" t="str" cm="1">
        <f t="array" ref="BF289">IF(OR($B289="",BF$2=""),"",Projetos!$K288*_xlfn.XLOOKUP(BF$2,Técnicos!$A$2:$A$100,IF(Projetos!BL288=1,Técnicos!$F$2:$F$100,IF(Projetos!BL288=2,Técnicos!$H$2:$H$100,Técnicos!$J$2:$J$100)),,0,1))</f>
        <v/>
      </c>
      <c r="BG289" s="15" t="str" cm="1">
        <f t="array" ref="BG289">IF(OR($B289="",BG$2=""),"",Projetos!$K288*_xlfn.XLOOKUP(BG$2,Técnicos!$A$2:$A$100,IF(Projetos!BM288=1,Técnicos!$F$2:$F$100,IF(Projetos!BM288=2,Técnicos!$H$2:$H$100,Técnicos!$J$2:$J$100)),,0,1))</f>
        <v/>
      </c>
      <c r="BH289" s="15" t="str" cm="1">
        <f t="array" ref="BH289">IF(OR($B289="",BH$2=""),"",Projetos!$K288*_xlfn.XLOOKUP(BH$2,Técnicos!$A$2:$A$100,IF(Projetos!BN288=1,Técnicos!$F$2:$F$100,IF(Projetos!BN288=2,Técnicos!$H$2:$H$100,Técnicos!$J$2:$J$100)),,0,1))</f>
        <v/>
      </c>
      <c r="BI289" s="15" t="str" cm="1">
        <f t="array" ref="BI289">IF(OR($B289="",BI$2=""),"",Projetos!$K288*_xlfn.XLOOKUP(BI$2,Técnicos!$A$2:$A$100,IF(Projetos!BO288=1,Técnicos!$F$2:$F$100,IF(Projetos!BO288=2,Técnicos!$H$2:$H$100,Técnicos!$J$2:$J$100)),,0,1))</f>
        <v/>
      </c>
      <c r="BJ289" s="15" t="str" cm="1">
        <f t="array" ref="BJ289">IF(OR($B289="",BJ$2=""),"",Projetos!$K288*_xlfn.XLOOKUP(BJ$2,Técnicos!$A$2:$A$100,IF(Projetos!BP288=1,Técnicos!$F$2:$F$100,IF(Projetos!BP288=2,Técnicos!$H$2:$H$100,Técnicos!$J$2:$J$100)),,0,1))</f>
        <v/>
      </c>
      <c r="BK289" s="15" t="str" cm="1">
        <f t="array" ref="BK289">IF(OR($B289="",BK$2=""),"",Projetos!$K288*_xlfn.XLOOKUP(BK$2,Técnicos!$A$2:$A$100,IF(Projetos!BQ288=1,Técnicos!$F$2:$F$100,IF(Projetos!BQ288=2,Técnicos!$H$2:$H$100,Técnicos!$J$2:$J$100)),,0,1))</f>
        <v/>
      </c>
      <c r="BL289" s="15" t="str" cm="1">
        <f t="array" ref="BL289">IF(OR($B289="",BL$2=""),"",Projetos!$K288*_xlfn.XLOOKUP(BL$2,Técnicos!$A$2:$A$100,IF(Projetos!BR288=1,Técnicos!$F$2:$F$100,IF(Projetos!BR288=2,Técnicos!$H$2:$H$100,Técnicos!$J$2:$J$100)),,0,1))</f>
        <v/>
      </c>
      <c r="BM289" s="15" t="str" cm="1">
        <f t="array" ref="BM289">IF(OR($B289="",BM$2=""),"",Projetos!$K288*_xlfn.XLOOKUP(BM$2,Técnicos!$A$2:$A$100,IF(Projetos!BS288=1,Técnicos!$F$2:$F$100,IF(Projetos!BS288=2,Técnicos!$H$2:$H$100,Técnicos!$J$2:$J$100)),,0,1))</f>
        <v/>
      </c>
      <c r="BN289" s="15" t="str" cm="1">
        <f t="array" ref="BN289">IF(OR($B289="",BN$2=""),"",Projetos!$K288*_xlfn.XLOOKUP(BN$2,Técnicos!$A$2:$A$100,IF(Projetos!BT288=1,Técnicos!$F$2:$F$100,IF(Projetos!BT288=2,Técnicos!$H$2:$H$100,Técnicos!$J$2:$J$100)),,0,1))</f>
        <v/>
      </c>
      <c r="BO289" s="15" t="str" cm="1">
        <f t="array" ref="BO289">IF(OR($B289="",BO$2=""),"",Projetos!$K288*_xlfn.XLOOKUP(BO$2,Técnicos!$A$2:$A$100,IF(Projetos!BU288=1,Técnicos!$F$2:$F$100,IF(Projetos!BU288=2,Técnicos!$H$2:$H$100,Técnicos!$J$2:$J$100)),,0,1))</f>
        <v/>
      </c>
      <c r="BP289" s="15" t="str" cm="1">
        <f t="array" ref="BP289">IF(OR($B289="",BP$2=""),"",Projetos!$K288*_xlfn.XLOOKUP(BP$2,Técnicos!$A$2:$A$100,IF(Projetos!BV288=1,Técnicos!$F$2:$F$100,IF(Projetos!BV288=2,Técnicos!$H$2:$H$100,Técnicos!$J$2:$J$100)),,0,1))</f>
        <v/>
      </c>
      <c r="BQ289" s="15" t="str" cm="1">
        <f t="array" ref="BQ289">IF(OR($B289="",BQ$2=""),"",Projetos!$K288*_xlfn.XLOOKUP(BQ$2,Técnicos!$A$2:$A$100,IF(Projetos!BW288=1,Técnicos!$F$2:$F$100,IF(Projetos!BW288=2,Técnicos!$H$2:$H$100,Técnicos!$J$2:$J$100)),,0,1))</f>
        <v/>
      </c>
    </row>
    <row r="290" spans="3:69" x14ac:dyDescent="0.3">
      <c r="C290" s="15" t="str" cm="1">
        <f t="array" ref="C290">IF(OR($B290="",C$2=""),"",Projetos!$K289/_xlfn.XLOOKUP(C$2,Técnicos!$A$2:$A$100,IF(Projetos!I289=1,Técnicos!$F$2:$F$100,IF(Projetos!I289=2,Técnicos!$H$2:$H$100,Técnicos!$J$2:$J$100)),,0,1))</f>
        <v/>
      </c>
      <c r="D290" s="15" t="str" cm="1">
        <f t="array" ref="D290">IF(OR($B290="",D$2=""),"",Projetos!$K289/_xlfn.XLOOKUP(D$2,Técnicos!$A$2:$A$100,IF(Projetos!J289=1,Técnicos!$F$2:$F$100,IF(Projetos!J289=2,Técnicos!$H$2:$H$100,Técnicos!$J$2:$J$100)),,0,1))</f>
        <v/>
      </c>
      <c r="E290" s="15" t="str" cm="1">
        <f t="array" ref="E290">IF(OR($B290="",E$2=""),"",Projetos!$K289/_xlfn.XLOOKUP(E$2,Técnicos!$A$2:$A$100,IF(Projetos!K289=1,Técnicos!$F$2:$F$100,IF(Projetos!K289=2,Técnicos!$H$2:$H$100,Técnicos!$J$2:$J$100)),,0,1))</f>
        <v/>
      </c>
      <c r="F290" s="15" t="str" cm="1">
        <f t="array" ref="F290">IF(OR($B290="",F$2=""),"",Projetos!$K289/_xlfn.XLOOKUP(F$2,Técnicos!$A$2:$A$100,IF(Projetos!L289=1,Técnicos!$F$2:$F$100,IF(Projetos!L289=2,Técnicos!$H$2:$H$100,Técnicos!$J$2:$J$100)),,0,1))</f>
        <v/>
      </c>
      <c r="G290" s="15" t="str" cm="1">
        <f t="array" ref="G290">IF(OR($B290="",G$2=""),"",Projetos!$K289/_xlfn.XLOOKUP(G$2,Técnicos!$A$2:$A$100,IF(Projetos!M289=1,Técnicos!$F$2:$F$100,IF(Projetos!M289=2,Técnicos!$H$2:$H$100,Técnicos!$J$2:$J$100)),,0,1))</f>
        <v/>
      </c>
      <c r="H290" s="15" t="str" cm="1">
        <f t="array" ref="H290">IF(OR($B290="",H$2=""),"",Projetos!$K289/_xlfn.XLOOKUP(H$2,Técnicos!$A$2:$A$100,IF(Projetos!N289=1,Técnicos!$F$2:$F$100,IF(Projetos!N289=2,Técnicos!$H$2:$H$100,Técnicos!$J$2:$J$100)),,0,1))</f>
        <v/>
      </c>
      <c r="I290" s="15" t="str" cm="1">
        <f t="array" ref="I290">IF(OR($B290="",I$2=""),"",Projetos!$K289/_xlfn.XLOOKUP(I$2,Técnicos!$A$2:$A$100,IF(Projetos!O289=1,Técnicos!$F$2:$F$100,IF(Projetos!O289=2,Técnicos!$H$2:$H$100,Técnicos!$J$2:$J$100)),,0,1))</f>
        <v/>
      </c>
      <c r="J290" s="15" t="str" cm="1">
        <f t="array" ref="J290">IF(OR($B290="",J$2=""),"",Projetos!$K289/_xlfn.XLOOKUP(J$2,Técnicos!$A$2:$A$100,IF(Projetos!P289=1,Técnicos!$F$2:$F$100,IF(Projetos!P289=2,Técnicos!$H$2:$H$100,Técnicos!$J$2:$J$100)),,0,1))</f>
        <v/>
      </c>
      <c r="K290" s="15" t="str" cm="1">
        <f t="array" ref="K290">IF(OR($B290="",K$2=""),"",Projetos!$K289/_xlfn.XLOOKUP(K$2,Técnicos!$A$2:$A$100,IF(Projetos!Q289=1,Técnicos!$F$2:$F$100,IF(Projetos!Q289=2,Técnicos!$H$2:$H$100,Técnicos!$J$2:$J$100)),,0,1))</f>
        <v/>
      </c>
      <c r="L290" s="15" t="str" cm="1">
        <f t="array" ref="L290">IF(OR($B290="",L$2=""),"",Projetos!$K289/_xlfn.XLOOKUP(L$2,Técnicos!$A$2:$A$100,IF(Projetos!R289=1,Técnicos!$F$2:$F$100,IF(Projetos!R289=2,Técnicos!$H$2:$H$100,Técnicos!$J$2:$J$100)),,0,1))</f>
        <v/>
      </c>
      <c r="M290" s="15" t="str" cm="1">
        <f t="array" ref="M290">IF(OR($B290="",M$2=""),"",Projetos!$K289/_xlfn.XLOOKUP(M$2,Técnicos!$A$2:$A$100,IF(Projetos!S289=1,Técnicos!$F$2:$F$100,IF(Projetos!S289=2,Técnicos!$H$2:$H$100,Técnicos!$J$2:$J$100)),,0,1))</f>
        <v/>
      </c>
      <c r="N290" s="15" t="str" cm="1">
        <f t="array" ref="N290">IF(OR($B290="",N$2=""),"",Projetos!$K289/_xlfn.XLOOKUP(N$2,Técnicos!$A$2:$A$100,IF(Projetos!T289=1,Técnicos!$F$2:$F$100,IF(Projetos!T289=2,Técnicos!$H$2:$H$100,Técnicos!$J$2:$J$100)),,0,1))</f>
        <v/>
      </c>
      <c r="O290" s="15" t="str" cm="1">
        <f t="array" ref="O290">IF(OR($B290="",O$2=""),"",Projetos!$K289/_xlfn.XLOOKUP(O$2,Técnicos!$A$2:$A$100,IF(Projetos!U289=1,Técnicos!$F$2:$F$100,IF(Projetos!U289=2,Técnicos!$H$2:$H$100,Técnicos!$J$2:$J$100)),,0,1))</f>
        <v/>
      </c>
      <c r="P290" s="15" t="str" cm="1">
        <f t="array" ref="P290">IF(OR($B290="",P$2=""),"",Projetos!$K289/_xlfn.XLOOKUP(P$2,Técnicos!$A$2:$A$100,IF(Projetos!V289=1,Técnicos!$F$2:$F$100,IF(Projetos!V289=2,Técnicos!$H$2:$H$100,Técnicos!$J$2:$J$100)),,0,1))</f>
        <v/>
      </c>
      <c r="Q290" s="15" t="str" cm="1">
        <f t="array" ref="Q290">IF(OR($B290="",Q$2=""),"",Projetos!$K289/_xlfn.XLOOKUP(Q$2,Técnicos!$A$2:$A$100,IF(Projetos!W289=1,Técnicos!$F$2:$F$100,IF(Projetos!W289=2,Técnicos!$H$2:$H$100,Técnicos!$J$2:$J$100)),,0,1))</f>
        <v/>
      </c>
      <c r="R290" s="15" t="str" cm="1">
        <f t="array" ref="R290">IF(OR($B290="",R$2=""),"",Projetos!$K289/_xlfn.XLOOKUP(R$2,Técnicos!$A$2:$A$100,IF(Projetos!X289=1,Técnicos!$F$2:$F$100,IF(Projetos!X289=2,Técnicos!$H$2:$H$100,Técnicos!$J$2:$J$100)),,0,1))</f>
        <v/>
      </c>
      <c r="S290" s="15" t="str" cm="1">
        <f t="array" ref="S290">IF(OR($B290="",S$2=""),"",Projetos!$K289/_xlfn.XLOOKUP(S$2,Técnicos!$A$2:$A$100,IF(Projetos!Y289=1,Técnicos!$F$2:$F$100,IF(Projetos!Y289=2,Técnicos!$H$2:$H$100,Técnicos!$J$2:$J$100)),,0,1))</f>
        <v/>
      </c>
      <c r="T290" s="15" t="str" cm="1">
        <f t="array" ref="T290">IF(OR($B290="",T$2=""),"",Projetos!$K289/_xlfn.XLOOKUP(T$2,Técnicos!$A$2:$A$100,IF(Projetos!Z289=1,Técnicos!$F$2:$F$100,IF(Projetos!Z289=2,Técnicos!$H$2:$H$100,Técnicos!$J$2:$J$100)),,0,1))</f>
        <v/>
      </c>
      <c r="U290" s="15" t="str" cm="1">
        <f t="array" ref="U290">IF(OR($B290="",U$2=""),"",Projetos!$K289/_xlfn.XLOOKUP(U$2,Técnicos!$A$2:$A$100,IF(Projetos!AA289=1,Técnicos!$F$2:$F$100,IF(Projetos!AA289=2,Técnicos!$H$2:$H$100,Técnicos!$J$2:$J$100)),,0,1))</f>
        <v/>
      </c>
      <c r="V290" s="15" t="str" cm="1">
        <f t="array" ref="V290">IF(OR($B290="",V$2=""),"",Projetos!$K289/_xlfn.XLOOKUP(V$2,Técnicos!$A$2:$A$100,IF(Projetos!AB289=1,Técnicos!$F$2:$F$100,IF(Projetos!AB289=2,Técnicos!$H$2:$H$100,Técnicos!$J$2:$J$100)),,0,1))</f>
        <v/>
      </c>
      <c r="W290" s="15" t="str" cm="1">
        <f t="array" ref="W290">IF(OR($B290="",W$2=""),"",Projetos!$K289/_xlfn.XLOOKUP(W$2,Técnicos!$A$2:$A$100,IF(Projetos!AC289=1,Técnicos!$F$2:$F$100,IF(Projetos!AC289=2,Técnicos!$H$2:$H$100,Técnicos!$J$2:$J$100)),,0,1))</f>
        <v/>
      </c>
      <c r="X290" s="15" t="str" cm="1">
        <f t="array" ref="X290">IF(OR($B290="",X$2=""),"",Projetos!$K289/_xlfn.XLOOKUP(X$2,Técnicos!$A$2:$A$100,IF(Projetos!AD289=1,Técnicos!$F$2:$F$100,IF(Projetos!AD289=2,Técnicos!$H$2:$H$100,Técnicos!$J$2:$J$100)),,0,1))</f>
        <v/>
      </c>
      <c r="Y290" s="15" t="str" cm="1">
        <f t="array" ref="Y290">IF(OR($B290="",Y$2=""),"",Projetos!$K289/_xlfn.XLOOKUP(Y$2,Técnicos!$A$2:$A$100,IF(Projetos!AE289=1,Técnicos!$F$2:$F$100,IF(Projetos!AE289=2,Técnicos!$H$2:$H$100,Técnicos!$J$2:$J$100)),,0,1))</f>
        <v/>
      </c>
      <c r="Z290" s="15" t="str" cm="1">
        <f t="array" ref="Z290">IF(OR($B290="",Z$2=""),"",Projetos!$K289/_xlfn.XLOOKUP(Z$2,Técnicos!$A$2:$A$100,IF(Projetos!AF289=1,Técnicos!$F$2:$F$100,IF(Projetos!AF289=2,Técnicos!$H$2:$H$100,Técnicos!$J$2:$J$100)),,0,1))</f>
        <v/>
      </c>
      <c r="AA290" s="15" t="str" cm="1">
        <f t="array" ref="AA290">IF(OR($B290="",AA$2=""),"",Projetos!$K289/_xlfn.XLOOKUP(AA$2,Técnicos!$A$2:$A$100,IF(Projetos!AG289=1,Técnicos!$F$2:$F$100,IF(Projetos!AG289=2,Técnicos!$H$2:$H$100,Técnicos!$J$2:$J$100)),,0,1))</f>
        <v/>
      </c>
      <c r="AB290" s="15" t="str" cm="1">
        <f t="array" ref="AB290">IF(OR($B290="",AB$2=""),"",Projetos!$K289/_xlfn.XLOOKUP(AB$2,Técnicos!$A$2:$A$100,IF(Projetos!AH289=1,Técnicos!$F$2:$F$100,IF(Projetos!AH289=2,Técnicos!$H$2:$H$100,Técnicos!$J$2:$J$100)),,0,1))</f>
        <v/>
      </c>
      <c r="AC290" s="15" t="str" cm="1">
        <f t="array" ref="AC290">IF(OR($B290="",AC$2=""),"",Projetos!$K289/_xlfn.XLOOKUP(AC$2,Técnicos!$A$2:$A$100,IF(Projetos!AI289=1,Técnicos!$F$2:$F$100,IF(Projetos!AI289=2,Técnicos!$H$2:$H$100,Técnicos!$J$2:$J$100)),,0,1))</f>
        <v/>
      </c>
      <c r="AD290" s="15" t="str" cm="1">
        <f t="array" ref="AD290">IF(OR($B290="",AD$2=""),"",Projetos!$K289/_xlfn.XLOOKUP(AD$2,Técnicos!$A$2:$A$100,IF(Projetos!AJ289=1,Técnicos!$F$2:$F$100,IF(Projetos!AJ289=2,Técnicos!$H$2:$H$100,Técnicos!$J$2:$J$100)),,0,1))</f>
        <v/>
      </c>
      <c r="AE290" s="15" t="str" cm="1">
        <f t="array" ref="AE290">IF(OR($B290="",AE$2=""),"",Projetos!$K289/_xlfn.XLOOKUP(AE$2,Técnicos!$A$2:$A$100,IF(Projetos!AK289=1,Técnicos!$F$2:$F$100,IF(Projetos!AK289=2,Técnicos!$H$2:$H$100,Técnicos!$J$2:$J$100)),,0,1))</f>
        <v/>
      </c>
      <c r="AF290" s="15" t="str" cm="1">
        <f t="array" ref="AF290">IF(OR($B290="",AF$2=""),"",Projetos!$K289/_xlfn.XLOOKUP(AF$2,Técnicos!$A$2:$A$100,IF(Projetos!AL289=1,Técnicos!$F$2:$F$100,IF(Projetos!AL289=2,Técnicos!$H$2:$H$100,Técnicos!$J$2:$J$100)),,0,1))</f>
        <v/>
      </c>
      <c r="AG290" s="15" t="str" cm="1">
        <f t="array" ref="AG290">IF(OR($B290="",AG$2=""),"",Projetos!$K289/_xlfn.XLOOKUP(AG$2,Técnicos!$A$2:$A$100,IF(Projetos!AM289=1,Técnicos!$F$2:$F$100,IF(Projetos!AM289=2,Técnicos!$H$2:$H$100,Técnicos!$J$2:$J$100)),,0,1))</f>
        <v/>
      </c>
      <c r="AH290" s="15" t="str" cm="1">
        <f t="array" ref="AH290">IF(OR($B290="",AH$2=""),"",Projetos!$K289/_xlfn.XLOOKUP(AH$2,Técnicos!$A$2:$A$100,IF(Projetos!AN289=1,Técnicos!$F$2:$F$100,IF(Projetos!AN289=2,Técnicos!$H$2:$H$100,Técnicos!$J$2:$J$100)),,0,1))</f>
        <v/>
      </c>
      <c r="AI290" s="15" t="str" cm="1">
        <f t="array" ref="AI290">IF(OR($B290="",AI$2=""),"",Projetos!$K289/_xlfn.XLOOKUP(AI$2,Técnicos!$A$2:$A$100,IF(Projetos!AO289=1,Técnicos!$F$2:$F$100,IF(Projetos!AO289=2,Técnicos!$H$2:$H$100,Técnicos!$J$2:$J$100)),,0,1))</f>
        <v/>
      </c>
      <c r="AJ290" s="15" t="str" cm="1">
        <f t="array" ref="AJ290">IF(OR($B290="",AJ$2=""),"",Projetos!$K289/_xlfn.XLOOKUP(AJ$2,Técnicos!$A$2:$A$100,IF(Projetos!AP289=1,Técnicos!$F$2:$F$100,IF(Projetos!AP289=2,Técnicos!$H$2:$H$100,Técnicos!$J$2:$J$100)),,0,1))</f>
        <v/>
      </c>
      <c r="AK290" s="15" t="str" cm="1">
        <f t="array" ref="AK290">IF(OR($B290="",AK$2=""),"",Projetos!$K289/_xlfn.XLOOKUP(AK$2,Técnicos!$A$2:$A$100,IF(Projetos!AQ289=1,Técnicos!$F$2:$F$100,IF(Projetos!AQ289=2,Técnicos!$H$2:$H$100,Técnicos!$J$2:$J$100)),,0,1))</f>
        <v/>
      </c>
      <c r="AL290" s="15" t="str" cm="1">
        <f t="array" ref="AL290">IF(OR($B290="",AL$2=""),"",Projetos!$K289*_xlfn.XLOOKUP(AL$2,Técnicos!$A$2:$A$100,IF(Projetos!AR289=1,Técnicos!$F$2:$F$100,IF(Projetos!AR289=2,Técnicos!$H$2:$H$100,Técnicos!$J$2:$J$100)),,0,1))</f>
        <v/>
      </c>
      <c r="AM290" s="15" t="str" cm="1">
        <f t="array" ref="AM290">IF(OR($B290="",AM$2=""),"",Projetos!$K289*_xlfn.XLOOKUP(AM$2,Técnicos!$A$2:$A$100,IF(Projetos!AS289=1,Técnicos!$F$2:$F$100,IF(Projetos!AS289=2,Técnicos!$H$2:$H$100,Técnicos!$J$2:$J$100)),,0,1))</f>
        <v/>
      </c>
      <c r="AN290" s="15" t="str" cm="1">
        <f t="array" ref="AN290">IF(OR($B290="",AN$2=""),"",Projetos!$K289*_xlfn.XLOOKUP(AN$2,Técnicos!$A$2:$A$100,IF(Projetos!AT289=1,Técnicos!$F$2:$F$100,IF(Projetos!AT289=2,Técnicos!$H$2:$H$100,Técnicos!$J$2:$J$100)),,0,1))</f>
        <v/>
      </c>
      <c r="AO290" s="15" t="str" cm="1">
        <f t="array" ref="AO290">IF(OR($B290="",AO$2=""),"",Projetos!$K289*_xlfn.XLOOKUP(AO$2,Técnicos!$A$2:$A$100,IF(Projetos!AU289=1,Técnicos!$F$2:$F$100,IF(Projetos!AU289=2,Técnicos!$H$2:$H$100,Técnicos!$J$2:$J$100)),,0,1))</f>
        <v/>
      </c>
      <c r="AP290" s="15" t="str" cm="1">
        <f t="array" ref="AP290">IF(OR($B290="",AP$2=""),"",Projetos!$K289*_xlfn.XLOOKUP(AP$2,Técnicos!$A$2:$A$100,IF(Projetos!AV289=1,Técnicos!$F$2:$F$100,IF(Projetos!AV289=2,Técnicos!$H$2:$H$100,Técnicos!$J$2:$J$100)),,0,1))</f>
        <v/>
      </c>
      <c r="AQ290" s="15" t="str" cm="1">
        <f t="array" ref="AQ290">IF(OR($B290="",AQ$2=""),"",Projetos!$K289*_xlfn.XLOOKUP(AQ$2,Técnicos!$A$2:$A$100,IF(Projetos!AW289=1,Técnicos!$F$2:$F$100,IF(Projetos!AW289=2,Técnicos!$H$2:$H$100,Técnicos!$J$2:$J$100)),,0,1))</f>
        <v/>
      </c>
      <c r="AR290" s="15" t="str" cm="1">
        <f t="array" ref="AR290">IF(OR($B290="",AR$2=""),"",Projetos!$K289*_xlfn.XLOOKUP(AR$2,Técnicos!$A$2:$A$100,IF(Projetos!AX289=1,Técnicos!$F$2:$F$100,IF(Projetos!AX289=2,Técnicos!$H$2:$H$100,Técnicos!$J$2:$J$100)),,0,1))</f>
        <v/>
      </c>
      <c r="AS290" s="15" t="str" cm="1">
        <f t="array" ref="AS290">IF(OR($B290="",AS$2=""),"",Projetos!$K289*_xlfn.XLOOKUP(AS$2,Técnicos!$A$2:$A$100,IF(Projetos!AY289=1,Técnicos!$F$2:$F$100,IF(Projetos!AY289=2,Técnicos!$H$2:$H$100,Técnicos!$J$2:$J$100)),,0,1))</f>
        <v/>
      </c>
      <c r="AT290" s="15" t="str" cm="1">
        <f t="array" ref="AT290">IF(OR($B290="",AT$2=""),"",Projetos!$K289*_xlfn.XLOOKUP(AT$2,Técnicos!$A$2:$A$100,IF(Projetos!AZ289=1,Técnicos!$F$2:$F$100,IF(Projetos!AZ289=2,Técnicos!$H$2:$H$100,Técnicos!$J$2:$J$100)),,0,1))</f>
        <v/>
      </c>
      <c r="AU290" s="15" t="str" cm="1">
        <f t="array" ref="AU290">IF(OR($B290="",AU$2=""),"",Projetos!$K289*_xlfn.XLOOKUP(AU$2,Técnicos!$A$2:$A$100,IF(Projetos!BA289=1,Técnicos!$F$2:$F$100,IF(Projetos!BA289=2,Técnicos!$H$2:$H$100,Técnicos!$J$2:$J$100)),,0,1))</f>
        <v/>
      </c>
      <c r="AV290" s="15" t="str" cm="1">
        <f t="array" ref="AV290">IF(OR($B290="",AV$2=""),"",Projetos!$K289*_xlfn.XLOOKUP(AV$2,Técnicos!$A$2:$A$100,IF(Projetos!BB289=1,Técnicos!$F$2:$F$100,IF(Projetos!BB289=2,Técnicos!$H$2:$H$100,Técnicos!$J$2:$J$100)),,0,1))</f>
        <v/>
      </c>
      <c r="AW290" s="15" t="str" cm="1">
        <f t="array" ref="AW290">IF(OR($B290="",AW$2=""),"",Projetos!$K289*_xlfn.XLOOKUP(AW$2,Técnicos!$A$2:$A$100,IF(Projetos!BC289=1,Técnicos!$F$2:$F$100,IF(Projetos!BC289=2,Técnicos!$H$2:$H$100,Técnicos!$J$2:$J$100)),,0,1))</f>
        <v/>
      </c>
      <c r="AX290" s="15" t="str" cm="1">
        <f t="array" ref="AX290">IF(OR($B290="",AX$2=""),"",Projetos!$K289*_xlfn.XLOOKUP(AX$2,Técnicos!$A$2:$A$100,IF(Projetos!BD289=1,Técnicos!$F$2:$F$100,IF(Projetos!BD289=2,Técnicos!$H$2:$H$100,Técnicos!$J$2:$J$100)),,0,1))</f>
        <v/>
      </c>
      <c r="AY290" s="15" t="str" cm="1">
        <f t="array" ref="AY290">IF(OR($B290="",AY$2=""),"",Projetos!$K289*_xlfn.XLOOKUP(AY$2,Técnicos!$A$2:$A$100,IF(Projetos!BE289=1,Técnicos!$F$2:$F$100,IF(Projetos!BE289=2,Técnicos!$H$2:$H$100,Técnicos!$J$2:$J$100)),,0,1))</f>
        <v/>
      </c>
      <c r="AZ290" s="15" t="str" cm="1">
        <f t="array" ref="AZ290">IF(OR($B290="",AZ$2=""),"",Projetos!$K289*_xlfn.XLOOKUP(AZ$2,Técnicos!$A$2:$A$100,IF(Projetos!BF289=1,Técnicos!$F$2:$F$100,IF(Projetos!BF289=2,Técnicos!$H$2:$H$100,Técnicos!$J$2:$J$100)),,0,1))</f>
        <v/>
      </c>
      <c r="BA290" s="15" t="str" cm="1">
        <f t="array" ref="BA290">IF(OR($B290="",BA$2=""),"",Projetos!$K289*_xlfn.XLOOKUP(BA$2,Técnicos!$A$2:$A$100,IF(Projetos!BG289=1,Técnicos!$F$2:$F$100,IF(Projetos!BG289=2,Técnicos!$H$2:$H$100,Técnicos!$J$2:$J$100)),,0,1))</f>
        <v/>
      </c>
      <c r="BB290" s="15" t="str" cm="1">
        <f t="array" ref="BB290">IF(OR($B290="",BB$2=""),"",Projetos!$K289*_xlfn.XLOOKUP(BB$2,Técnicos!$A$2:$A$100,IF(Projetos!BH289=1,Técnicos!$F$2:$F$100,IF(Projetos!BH289=2,Técnicos!$H$2:$H$100,Técnicos!$J$2:$J$100)),,0,1))</f>
        <v/>
      </c>
      <c r="BC290" s="15" t="str" cm="1">
        <f t="array" ref="BC290">IF(OR($B290="",BC$2=""),"",Projetos!$K289*_xlfn.XLOOKUP(BC$2,Técnicos!$A$2:$A$100,IF(Projetos!BI289=1,Técnicos!$F$2:$F$100,IF(Projetos!BI289=2,Técnicos!$H$2:$H$100,Técnicos!$J$2:$J$100)),,0,1))</f>
        <v/>
      </c>
      <c r="BD290" s="15" t="str" cm="1">
        <f t="array" ref="BD290">IF(OR($B290="",BD$2=""),"",Projetos!$K289*_xlfn.XLOOKUP(BD$2,Técnicos!$A$2:$A$100,IF(Projetos!BJ289=1,Técnicos!$F$2:$F$100,IF(Projetos!BJ289=2,Técnicos!$H$2:$H$100,Técnicos!$J$2:$J$100)),,0,1))</f>
        <v/>
      </c>
      <c r="BE290" s="15" t="str" cm="1">
        <f t="array" ref="BE290">IF(OR($B290="",BE$2=""),"",Projetos!$K289*_xlfn.XLOOKUP(BE$2,Técnicos!$A$2:$A$100,IF(Projetos!BK289=1,Técnicos!$F$2:$F$100,IF(Projetos!BK289=2,Técnicos!$H$2:$H$100,Técnicos!$J$2:$J$100)),,0,1))</f>
        <v/>
      </c>
      <c r="BF290" s="15" t="str" cm="1">
        <f t="array" ref="BF290">IF(OR($B290="",BF$2=""),"",Projetos!$K289*_xlfn.XLOOKUP(BF$2,Técnicos!$A$2:$A$100,IF(Projetos!BL289=1,Técnicos!$F$2:$F$100,IF(Projetos!BL289=2,Técnicos!$H$2:$H$100,Técnicos!$J$2:$J$100)),,0,1))</f>
        <v/>
      </c>
      <c r="BG290" s="15" t="str" cm="1">
        <f t="array" ref="BG290">IF(OR($B290="",BG$2=""),"",Projetos!$K289*_xlfn.XLOOKUP(BG$2,Técnicos!$A$2:$A$100,IF(Projetos!BM289=1,Técnicos!$F$2:$F$100,IF(Projetos!BM289=2,Técnicos!$H$2:$H$100,Técnicos!$J$2:$J$100)),,0,1))</f>
        <v/>
      </c>
      <c r="BH290" s="15" t="str" cm="1">
        <f t="array" ref="BH290">IF(OR($B290="",BH$2=""),"",Projetos!$K289*_xlfn.XLOOKUP(BH$2,Técnicos!$A$2:$A$100,IF(Projetos!BN289=1,Técnicos!$F$2:$F$100,IF(Projetos!BN289=2,Técnicos!$H$2:$H$100,Técnicos!$J$2:$J$100)),,0,1))</f>
        <v/>
      </c>
      <c r="BI290" s="15" t="str" cm="1">
        <f t="array" ref="BI290">IF(OR($B290="",BI$2=""),"",Projetos!$K289*_xlfn.XLOOKUP(BI$2,Técnicos!$A$2:$A$100,IF(Projetos!BO289=1,Técnicos!$F$2:$F$100,IF(Projetos!BO289=2,Técnicos!$H$2:$H$100,Técnicos!$J$2:$J$100)),,0,1))</f>
        <v/>
      </c>
      <c r="BJ290" s="15" t="str" cm="1">
        <f t="array" ref="BJ290">IF(OR($B290="",BJ$2=""),"",Projetos!$K289*_xlfn.XLOOKUP(BJ$2,Técnicos!$A$2:$A$100,IF(Projetos!BP289=1,Técnicos!$F$2:$F$100,IF(Projetos!BP289=2,Técnicos!$H$2:$H$100,Técnicos!$J$2:$J$100)),,0,1))</f>
        <v/>
      </c>
      <c r="BK290" s="15" t="str" cm="1">
        <f t="array" ref="BK290">IF(OR($B290="",BK$2=""),"",Projetos!$K289*_xlfn.XLOOKUP(BK$2,Técnicos!$A$2:$A$100,IF(Projetos!BQ289=1,Técnicos!$F$2:$F$100,IF(Projetos!BQ289=2,Técnicos!$H$2:$H$100,Técnicos!$J$2:$J$100)),,0,1))</f>
        <v/>
      </c>
      <c r="BL290" s="15" t="str" cm="1">
        <f t="array" ref="BL290">IF(OR($B290="",BL$2=""),"",Projetos!$K289*_xlfn.XLOOKUP(BL$2,Técnicos!$A$2:$A$100,IF(Projetos!BR289=1,Técnicos!$F$2:$F$100,IF(Projetos!BR289=2,Técnicos!$H$2:$H$100,Técnicos!$J$2:$J$100)),,0,1))</f>
        <v/>
      </c>
      <c r="BM290" s="15" t="str" cm="1">
        <f t="array" ref="BM290">IF(OR($B290="",BM$2=""),"",Projetos!$K289*_xlfn.XLOOKUP(BM$2,Técnicos!$A$2:$A$100,IF(Projetos!BS289=1,Técnicos!$F$2:$F$100,IF(Projetos!BS289=2,Técnicos!$H$2:$H$100,Técnicos!$J$2:$J$100)),,0,1))</f>
        <v/>
      </c>
      <c r="BN290" s="15" t="str" cm="1">
        <f t="array" ref="BN290">IF(OR($B290="",BN$2=""),"",Projetos!$K289*_xlfn.XLOOKUP(BN$2,Técnicos!$A$2:$A$100,IF(Projetos!BT289=1,Técnicos!$F$2:$F$100,IF(Projetos!BT289=2,Técnicos!$H$2:$H$100,Técnicos!$J$2:$J$100)),,0,1))</f>
        <v/>
      </c>
      <c r="BO290" s="15" t="str" cm="1">
        <f t="array" ref="BO290">IF(OR($B290="",BO$2=""),"",Projetos!$K289*_xlfn.XLOOKUP(BO$2,Técnicos!$A$2:$A$100,IF(Projetos!BU289=1,Técnicos!$F$2:$F$100,IF(Projetos!BU289=2,Técnicos!$H$2:$H$100,Técnicos!$J$2:$J$100)),,0,1))</f>
        <v/>
      </c>
      <c r="BP290" s="15" t="str" cm="1">
        <f t="array" ref="BP290">IF(OR($B290="",BP$2=""),"",Projetos!$K289*_xlfn.XLOOKUP(BP$2,Técnicos!$A$2:$A$100,IF(Projetos!BV289=1,Técnicos!$F$2:$F$100,IF(Projetos!BV289=2,Técnicos!$H$2:$H$100,Técnicos!$J$2:$J$100)),,0,1))</f>
        <v/>
      </c>
      <c r="BQ290" s="15" t="str" cm="1">
        <f t="array" ref="BQ290">IF(OR($B290="",BQ$2=""),"",Projetos!$K289*_xlfn.XLOOKUP(BQ$2,Técnicos!$A$2:$A$100,IF(Projetos!BW289=1,Técnicos!$F$2:$F$100,IF(Projetos!BW289=2,Técnicos!$H$2:$H$100,Técnicos!$J$2:$J$100)),,0,1))</f>
        <v/>
      </c>
    </row>
    <row r="291" spans="3:69" x14ac:dyDescent="0.3">
      <c r="C291" s="15" t="str" cm="1">
        <f t="array" ref="C291">IF(OR($B291="",C$2=""),"",Projetos!$K290/_xlfn.XLOOKUP(C$2,Técnicos!$A$2:$A$100,IF(Projetos!I290=1,Técnicos!$F$2:$F$100,IF(Projetos!I290=2,Técnicos!$H$2:$H$100,Técnicos!$J$2:$J$100)),,0,1))</f>
        <v/>
      </c>
      <c r="D291" s="15" t="str" cm="1">
        <f t="array" ref="D291">IF(OR($B291="",D$2=""),"",Projetos!$K290/_xlfn.XLOOKUP(D$2,Técnicos!$A$2:$A$100,IF(Projetos!J290=1,Técnicos!$F$2:$F$100,IF(Projetos!J290=2,Técnicos!$H$2:$H$100,Técnicos!$J$2:$J$100)),,0,1))</f>
        <v/>
      </c>
      <c r="E291" s="15" t="str" cm="1">
        <f t="array" ref="E291">IF(OR($B291="",E$2=""),"",Projetos!$K290/_xlfn.XLOOKUP(E$2,Técnicos!$A$2:$A$100,IF(Projetos!K290=1,Técnicos!$F$2:$F$100,IF(Projetos!K290=2,Técnicos!$H$2:$H$100,Técnicos!$J$2:$J$100)),,0,1))</f>
        <v/>
      </c>
      <c r="F291" s="15" t="str" cm="1">
        <f t="array" ref="F291">IF(OR($B291="",F$2=""),"",Projetos!$K290/_xlfn.XLOOKUP(F$2,Técnicos!$A$2:$A$100,IF(Projetos!L290=1,Técnicos!$F$2:$F$100,IF(Projetos!L290=2,Técnicos!$H$2:$H$100,Técnicos!$J$2:$J$100)),,0,1))</f>
        <v/>
      </c>
      <c r="G291" s="15" t="str" cm="1">
        <f t="array" ref="G291">IF(OR($B291="",G$2=""),"",Projetos!$K290/_xlfn.XLOOKUP(G$2,Técnicos!$A$2:$A$100,IF(Projetos!M290=1,Técnicos!$F$2:$F$100,IF(Projetos!M290=2,Técnicos!$H$2:$H$100,Técnicos!$J$2:$J$100)),,0,1))</f>
        <v/>
      </c>
      <c r="H291" s="15" t="str" cm="1">
        <f t="array" ref="H291">IF(OR($B291="",H$2=""),"",Projetos!$K290/_xlfn.XLOOKUP(H$2,Técnicos!$A$2:$A$100,IF(Projetos!N290=1,Técnicos!$F$2:$F$100,IF(Projetos!N290=2,Técnicos!$H$2:$H$100,Técnicos!$J$2:$J$100)),,0,1))</f>
        <v/>
      </c>
      <c r="I291" s="15" t="str" cm="1">
        <f t="array" ref="I291">IF(OR($B291="",I$2=""),"",Projetos!$K290/_xlfn.XLOOKUP(I$2,Técnicos!$A$2:$A$100,IF(Projetos!O290=1,Técnicos!$F$2:$F$100,IF(Projetos!O290=2,Técnicos!$H$2:$H$100,Técnicos!$J$2:$J$100)),,0,1))</f>
        <v/>
      </c>
      <c r="J291" s="15" t="str" cm="1">
        <f t="array" ref="J291">IF(OR($B291="",J$2=""),"",Projetos!$K290/_xlfn.XLOOKUP(J$2,Técnicos!$A$2:$A$100,IF(Projetos!P290=1,Técnicos!$F$2:$F$100,IF(Projetos!P290=2,Técnicos!$H$2:$H$100,Técnicos!$J$2:$J$100)),,0,1))</f>
        <v/>
      </c>
      <c r="K291" s="15" t="str" cm="1">
        <f t="array" ref="K291">IF(OR($B291="",K$2=""),"",Projetos!$K290/_xlfn.XLOOKUP(K$2,Técnicos!$A$2:$A$100,IF(Projetos!Q290=1,Técnicos!$F$2:$F$100,IF(Projetos!Q290=2,Técnicos!$H$2:$H$100,Técnicos!$J$2:$J$100)),,0,1))</f>
        <v/>
      </c>
      <c r="L291" s="15" t="str" cm="1">
        <f t="array" ref="L291">IF(OR($B291="",L$2=""),"",Projetos!$K290/_xlfn.XLOOKUP(L$2,Técnicos!$A$2:$A$100,IF(Projetos!R290=1,Técnicos!$F$2:$F$100,IF(Projetos!R290=2,Técnicos!$H$2:$H$100,Técnicos!$J$2:$J$100)),,0,1))</f>
        <v/>
      </c>
      <c r="M291" s="15" t="str" cm="1">
        <f t="array" ref="M291">IF(OR($B291="",M$2=""),"",Projetos!$K290/_xlfn.XLOOKUP(M$2,Técnicos!$A$2:$A$100,IF(Projetos!S290=1,Técnicos!$F$2:$F$100,IF(Projetos!S290=2,Técnicos!$H$2:$H$100,Técnicos!$J$2:$J$100)),,0,1))</f>
        <v/>
      </c>
      <c r="N291" s="15" t="str" cm="1">
        <f t="array" ref="N291">IF(OR($B291="",N$2=""),"",Projetos!$K290/_xlfn.XLOOKUP(N$2,Técnicos!$A$2:$A$100,IF(Projetos!T290=1,Técnicos!$F$2:$F$100,IF(Projetos!T290=2,Técnicos!$H$2:$H$100,Técnicos!$J$2:$J$100)),,0,1))</f>
        <v/>
      </c>
      <c r="O291" s="15" t="str" cm="1">
        <f t="array" ref="O291">IF(OR($B291="",O$2=""),"",Projetos!$K290/_xlfn.XLOOKUP(O$2,Técnicos!$A$2:$A$100,IF(Projetos!U290=1,Técnicos!$F$2:$F$100,IF(Projetos!U290=2,Técnicos!$H$2:$H$100,Técnicos!$J$2:$J$100)),,0,1))</f>
        <v/>
      </c>
      <c r="P291" s="15" t="str" cm="1">
        <f t="array" ref="P291">IF(OR($B291="",P$2=""),"",Projetos!$K290/_xlfn.XLOOKUP(P$2,Técnicos!$A$2:$A$100,IF(Projetos!V290=1,Técnicos!$F$2:$F$100,IF(Projetos!V290=2,Técnicos!$H$2:$H$100,Técnicos!$J$2:$J$100)),,0,1))</f>
        <v/>
      </c>
      <c r="Q291" s="15" t="str" cm="1">
        <f t="array" ref="Q291">IF(OR($B291="",Q$2=""),"",Projetos!$K290/_xlfn.XLOOKUP(Q$2,Técnicos!$A$2:$A$100,IF(Projetos!W290=1,Técnicos!$F$2:$F$100,IF(Projetos!W290=2,Técnicos!$H$2:$H$100,Técnicos!$J$2:$J$100)),,0,1))</f>
        <v/>
      </c>
      <c r="R291" s="15" t="str" cm="1">
        <f t="array" ref="R291">IF(OR($B291="",R$2=""),"",Projetos!$K290/_xlfn.XLOOKUP(R$2,Técnicos!$A$2:$A$100,IF(Projetos!X290=1,Técnicos!$F$2:$F$100,IF(Projetos!X290=2,Técnicos!$H$2:$H$100,Técnicos!$J$2:$J$100)),,0,1))</f>
        <v/>
      </c>
      <c r="S291" s="15" t="str" cm="1">
        <f t="array" ref="S291">IF(OR($B291="",S$2=""),"",Projetos!$K290/_xlfn.XLOOKUP(S$2,Técnicos!$A$2:$A$100,IF(Projetos!Y290=1,Técnicos!$F$2:$F$100,IF(Projetos!Y290=2,Técnicos!$H$2:$H$100,Técnicos!$J$2:$J$100)),,0,1))</f>
        <v/>
      </c>
      <c r="T291" s="15" t="str" cm="1">
        <f t="array" ref="T291">IF(OR($B291="",T$2=""),"",Projetos!$K290/_xlfn.XLOOKUP(T$2,Técnicos!$A$2:$A$100,IF(Projetos!Z290=1,Técnicos!$F$2:$F$100,IF(Projetos!Z290=2,Técnicos!$H$2:$H$100,Técnicos!$J$2:$J$100)),,0,1))</f>
        <v/>
      </c>
      <c r="U291" s="15" t="str" cm="1">
        <f t="array" ref="U291">IF(OR($B291="",U$2=""),"",Projetos!$K290/_xlfn.XLOOKUP(U$2,Técnicos!$A$2:$A$100,IF(Projetos!AA290=1,Técnicos!$F$2:$F$100,IF(Projetos!AA290=2,Técnicos!$H$2:$H$100,Técnicos!$J$2:$J$100)),,0,1))</f>
        <v/>
      </c>
      <c r="V291" s="15" t="str" cm="1">
        <f t="array" ref="V291">IF(OR($B291="",V$2=""),"",Projetos!$K290/_xlfn.XLOOKUP(V$2,Técnicos!$A$2:$A$100,IF(Projetos!AB290=1,Técnicos!$F$2:$F$100,IF(Projetos!AB290=2,Técnicos!$H$2:$H$100,Técnicos!$J$2:$J$100)),,0,1))</f>
        <v/>
      </c>
      <c r="W291" s="15" t="str" cm="1">
        <f t="array" ref="W291">IF(OR($B291="",W$2=""),"",Projetos!$K290/_xlfn.XLOOKUP(W$2,Técnicos!$A$2:$A$100,IF(Projetos!AC290=1,Técnicos!$F$2:$F$100,IF(Projetos!AC290=2,Técnicos!$H$2:$H$100,Técnicos!$J$2:$J$100)),,0,1))</f>
        <v/>
      </c>
      <c r="X291" s="15" t="str" cm="1">
        <f t="array" ref="X291">IF(OR($B291="",X$2=""),"",Projetos!$K290/_xlfn.XLOOKUP(X$2,Técnicos!$A$2:$A$100,IF(Projetos!AD290=1,Técnicos!$F$2:$F$100,IF(Projetos!AD290=2,Técnicos!$H$2:$H$100,Técnicos!$J$2:$J$100)),,0,1))</f>
        <v/>
      </c>
      <c r="Y291" s="15" t="str" cm="1">
        <f t="array" ref="Y291">IF(OR($B291="",Y$2=""),"",Projetos!$K290/_xlfn.XLOOKUP(Y$2,Técnicos!$A$2:$A$100,IF(Projetos!AE290=1,Técnicos!$F$2:$F$100,IF(Projetos!AE290=2,Técnicos!$H$2:$H$100,Técnicos!$J$2:$J$100)),,0,1))</f>
        <v/>
      </c>
      <c r="Z291" s="15" t="str" cm="1">
        <f t="array" ref="Z291">IF(OR($B291="",Z$2=""),"",Projetos!$K290/_xlfn.XLOOKUP(Z$2,Técnicos!$A$2:$A$100,IF(Projetos!AF290=1,Técnicos!$F$2:$F$100,IF(Projetos!AF290=2,Técnicos!$H$2:$H$100,Técnicos!$J$2:$J$100)),,0,1))</f>
        <v/>
      </c>
      <c r="AA291" s="15" t="str" cm="1">
        <f t="array" ref="AA291">IF(OR($B291="",AA$2=""),"",Projetos!$K290/_xlfn.XLOOKUP(AA$2,Técnicos!$A$2:$A$100,IF(Projetos!AG290=1,Técnicos!$F$2:$F$100,IF(Projetos!AG290=2,Técnicos!$H$2:$H$100,Técnicos!$J$2:$J$100)),,0,1))</f>
        <v/>
      </c>
      <c r="AB291" s="15" t="str" cm="1">
        <f t="array" ref="AB291">IF(OR($B291="",AB$2=""),"",Projetos!$K290/_xlfn.XLOOKUP(AB$2,Técnicos!$A$2:$A$100,IF(Projetos!AH290=1,Técnicos!$F$2:$F$100,IF(Projetos!AH290=2,Técnicos!$H$2:$H$100,Técnicos!$J$2:$J$100)),,0,1))</f>
        <v/>
      </c>
      <c r="AC291" s="15" t="str" cm="1">
        <f t="array" ref="AC291">IF(OR($B291="",AC$2=""),"",Projetos!$K290/_xlfn.XLOOKUP(AC$2,Técnicos!$A$2:$A$100,IF(Projetos!AI290=1,Técnicos!$F$2:$F$100,IF(Projetos!AI290=2,Técnicos!$H$2:$H$100,Técnicos!$J$2:$J$100)),,0,1))</f>
        <v/>
      </c>
      <c r="AD291" s="15" t="str" cm="1">
        <f t="array" ref="AD291">IF(OR($B291="",AD$2=""),"",Projetos!$K290/_xlfn.XLOOKUP(AD$2,Técnicos!$A$2:$A$100,IF(Projetos!AJ290=1,Técnicos!$F$2:$F$100,IF(Projetos!AJ290=2,Técnicos!$H$2:$H$100,Técnicos!$J$2:$J$100)),,0,1))</f>
        <v/>
      </c>
      <c r="AE291" s="15" t="str" cm="1">
        <f t="array" ref="AE291">IF(OR($B291="",AE$2=""),"",Projetos!$K290/_xlfn.XLOOKUP(AE$2,Técnicos!$A$2:$A$100,IF(Projetos!AK290=1,Técnicos!$F$2:$F$100,IF(Projetos!AK290=2,Técnicos!$H$2:$H$100,Técnicos!$J$2:$J$100)),,0,1))</f>
        <v/>
      </c>
      <c r="AF291" s="15" t="str" cm="1">
        <f t="array" ref="AF291">IF(OR($B291="",AF$2=""),"",Projetos!$K290/_xlfn.XLOOKUP(AF$2,Técnicos!$A$2:$A$100,IF(Projetos!AL290=1,Técnicos!$F$2:$F$100,IF(Projetos!AL290=2,Técnicos!$H$2:$H$100,Técnicos!$J$2:$J$100)),,0,1))</f>
        <v/>
      </c>
      <c r="AG291" s="15" t="str" cm="1">
        <f t="array" ref="AG291">IF(OR($B291="",AG$2=""),"",Projetos!$K290/_xlfn.XLOOKUP(AG$2,Técnicos!$A$2:$A$100,IF(Projetos!AM290=1,Técnicos!$F$2:$F$100,IF(Projetos!AM290=2,Técnicos!$H$2:$H$100,Técnicos!$J$2:$J$100)),,0,1))</f>
        <v/>
      </c>
      <c r="AH291" s="15" t="str" cm="1">
        <f t="array" ref="AH291">IF(OR($B291="",AH$2=""),"",Projetos!$K290/_xlfn.XLOOKUP(AH$2,Técnicos!$A$2:$A$100,IF(Projetos!AN290=1,Técnicos!$F$2:$F$100,IF(Projetos!AN290=2,Técnicos!$H$2:$H$100,Técnicos!$J$2:$J$100)),,0,1))</f>
        <v/>
      </c>
      <c r="AI291" s="15" t="str" cm="1">
        <f t="array" ref="AI291">IF(OR($B291="",AI$2=""),"",Projetos!$K290/_xlfn.XLOOKUP(AI$2,Técnicos!$A$2:$A$100,IF(Projetos!AO290=1,Técnicos!$F$2:$F$100,IF(Projetos!AO290=2,Técnicos!$H$2:$H$100,Técnicos!$J$2:$J$100)),,0,1))</f>
        <v/>
      </c>
      <c r="AJ291" s="15" t="str" cm="1">
        <f t="array" ref="AJ291">IF(OR($B291="",AJ$2=""),"",Projetos!$K290/_xlfn.XLOOKUP(AJ$2,Técnicos!$A$2:$A$100,IF(Projetos!AP290=1,Técnicos!$F$2:$F$100,IF(Projetos!AP290=2,Técnicos!$H$2:$H$100,Técnicos!$J$2:$J$100)),,0,1))</f>
        <v/>
      </c>
      <c r="AK291" s="15" t="str" cm="1">
        <f t="array" ref="AK291">IF(OR($B291="",AK$2=""),"",Projetos!$K290/_xlfn.XLOOKUP(AK$2,Técnicos!$A$2:$A$100,IF(Projetos!AQ290=1,Técnicos!$F$2:$F$100,IF(Projetos!AQ290=2,Técnicos!$H$2:$H$100,Técnicos!$J$2:$J$100)),,0,1))</f>
        <v/>
      </c>
      <c r="AL291" s="15" t="str" cm="1">
        <f t="array" ref="AL291">IF(OR($B291="",AL$2=""),"",Projetos!$K290*_xlfn.XLOOKUP(AL$2,Técnicos!$A$2:$A$100,IF(Projetos!AR290=1,Técnicos!$F$2:$F$100,IF(Projetos!AR290=2,Técnicos!$H$2:$H$100,Técnicos!$J$2:$J$100)),,0,1))</f>
        <v/>
      </c>
      <c r="AM291" s="15" t="str" cm="1">
        <f t="array" ref="AM291">IF(OR($B291="",AM$2=""),"",Projetos!$K290*_xlfn.XLOOKUP(AM$2,Técnicos!$A$2:$A$100,IF(Projetos!AS290=1,Técnicos!$F$2:$F$100,IF(Projetos!AS290=2,Técnicos!$H$2:$H$100,Técnicos!$J$2:$J$100)),,0,1))</f>
        <v/>
      </c>
      <c r="AN291" s="15" t="str" cm="1">
        <f t="array" ref="AN291">IF(OR($B291="",AN$2=""),"",Projetos!$K290*_xlfn.XLOOKUP(AN$2,Técnicos!$A$2:$A$100,IF(Projetos!AT290=1,Técnicos!$F$2:$F$100,IF(Projetos!AT290=2,Técnicos!$H$2:$H$100,Técnicos!$J$2:$J$100)),,0,1))</f>
        <v/>
      </c>
      <c r="AO291" s="15" t="str" cm="1">
        <f t="array" ref="AO291">IF(OR($B291="",AO$2=""),"",Projetos!$K290*_xlfn.XLOOKUP(AO$2,Técnicos!$A$2:$A$100,IF(Projetos!AU290=1,Técnicos!$F$2:$F$100,IF(Projetos!AU290=2,Técnicos!$H$2:$H$100,Técnicos!$J$2:$J$100)),,0,1))</f>
        <v/>
      </c>
      <c r="AP291" s="15" t="str" cm="1">
        <f t="array" ref="AP291">IF(OR($B291="",AP$2=""),"",Projetos!$K290*_xlfn.XLOOKUP(AP$2,Técnicos!$A$2:$A$100,IF(Projetos!AV290=1,Técnicos!$F$2:$F$100,IF(Projetos!AV290=2,Técnicos!$H$2:$H$100,Técnicos!$J$2:$J$100)),,0,1))</f>
        <v/>
      </c>
      <c r="AQ291" s="15" t="str" cm="1">
        <f t="array" ref="AQ291">IF(OR($B291="",AQ$2=""),"",Projetos!$K290*_xlfn.XLOOKUP(AQ$2,Técnicos!$A$2:$A$100,IF(Projetos!AW290=1,Técnicos!$F$2:$F$100,IF(Projetos!AW290=2,Técnicos!$H$2:$H$100,Técnicos!$J$2:$J$100)),,0,1))</f>
        <v/>
      </c>
      <c r="AR291" s="15" t="str" cm="1">
        <f t="array" ref="AR291">IF(OR($B291="",AR$2=""),"",Projetos!$K290*_xlfn.XLOOKUP(AR$2,Técnicos!$A$2:$A$100,IF(Projetos!AX290=1,Técnicos!$F$2:$F$100,IF(Projetos!AX290=2,Técnicos!$H$2:$H$100,Técnicos!$J$2:$J$100)),,0,1))</f>
        <v/>
      </c>
      <c r="AS291" s="15" t="str" cm="1">
        <f t="array" ref="AS291">IF(OR($B291="",AS$2=""),"",Projetos!$K290*_xlfn.XLOOKUP(AS$2,Técnicos!$A$2:$A$100,IF(Projetos!AY290=1,Técnicos!$F$2:$F$100,IF(Projetos!AY290=2,Técnicos!$H$2:$H$100,Técnicos!$J$2:$J$100)),,0,1))</f>
        <v/>
      </c>
      <c r="AT291" s="15" t="str" cm="1">
        <f t="array" ref="AT291">IF(OR($B291="",AT$2=""),"",Projetos!$K290*_xlfn.XLOOKUP(AT$2,Técnicos!$A$2:$A$100,IF(Projetos!AZ290=1,Técnicos!$F$2:$F$100,IF(Projetos!AZ290=2,Técnicos!$H$2:$H$100,Técnicos!$J$2:$J$100)),,0,1))</f>
        <v/>
      </c>
      <c r="AU291" s="15" t="str" cm="1">
        <f t="array" ref="AU291">IF(OR($B291="",AU$2=""),"",Projetos!$K290*_xlfn.XLOOKUP(AU$2,Técnicos!$A$2:$A$100,IF(Projetos!BA290=1,Técnicos!$F$2:$F$100,IF(Projetos!BA290=2,Técnicos!$H$2:$H$100,Técnicos!$J$2:$J$100)),,0,1))</f>
        <v/>
      </c>
      <c r="AV291" s="15" t="str" cm="1">
        <f t="array" ref="AV291">IF(OR($B291="",AV$2=""),"",Projetos!$K290*_xlfn.XLOOKUP(AV$2,Técnicos!$A$2:$A$100,IF(Projetos!BB290=1,Técnicos!$F$2:$F$100,IF(Projetos!BB290=2,Técnicos!$H$2:$H$100,Técnicos!$J$2:$J$100)),,0,1))</f>
        <v/>
      </c>
      <c r="AW291" s="15" t="str" cm="1">
        <f t="array" ref="AW291">IF(OR($B291="",AW$2=""),"",Projetos!$K290*_xlfn.XLOOKUP(AW$2,Técnicos!$A$2:$A$100,IF(Projetos!BC290=1,Técnicos!$F$2:$F$100,IF(Projetos!BC290=2,Técnicos!$H$2:$H$100,Técnicos!$J$2:$J$100)),,0,1))</f>
        <v/>
      </c>
      <c r="AX291" s="15" t="str" cm="1">
        <f t="array" ref="AX291">IF(OR($B291="",AX$2=""),"",Projetos!$K290*_xlfn.XLOOKUP(AX$2,Técnicos!$A$2:$A$100,IF(Projetos!BD290=1,Técnicos!$F$2:$F$100,IF(Projetos!BD290=2,Técnicos!$H$2:$H$100,Técnicos!$J$2:$J$100)),,0,1))</f>
        <v/>
      </c>
      <c r="AY291" s="15" t="str" cm="1">
        <f t="array" ref="AY291">IF(OR($B291="",AY$2=""),"",Projetos!$K290*_xlfn.XLOOKUP(AY$2,Técnicos!$A$2:$A$100,IF(Projetos!BE290=1,Técnicos!$F$2:$F$100,IF(Projetos!BE290=2,Técnicos!$H$2:$H$100,Técnicos!$J$2:$J$100)),,0,1))</f>
        <v/>
      </c>
      <c r="AZ291" s="15" t="str" cm="1">
        <f t="array" ref="AZ291">IF(OR($B291="",AZ$2=""),"",Projetos!$K290*_xlfn.XLOOKUP(AZ$2,Técnicos!$A$2:$A$100,IF(Projetos!BF290=1,Técnicos!$F$2:$F$100,IF(Projetos!BF290=2,Técnicos!$H$2:$H$100,Técnicos!$J$2:$J$100)),,0,1))</f>
        <v/>
      </c>
      <c r="BA291" s="15" t="str" cm="1">
        <f t="array" ref="BA291">IF(OR($B291="",BA$2=""),"",Projetos!$K290*_xlfn.XLOOKUP(BA$2,Técnicos!$A$2:$A$100,IF(Projetos!BG290=1,Técnicos!$F$2:$F$100,IF(Projetos!BG290=2,Técnicos!$H$2:$H$100,Técnicos!$J$2:$J$100)),,0,1))</f>
        <v/>
      </c>
      <c r="BB291" s="15" t="str" cm="1">
        <f t="array" ref="BB291">IF(OR($B291="",BB$2=""),"",Projetos!$K290*_xlfn.XLOOKUP(BB$2,Técnicos!$A$2:$A$100,IF(Projetos!BH290=1,Técnicos!$F$2:$F$100,IF(Projetos!BH290=2,Técnicos!$H$2:$H$100,Técnicos!$J$2:$J$100)),,0,1))</f>
        <v/>
      </c>
      <c r="BC291" s="15" t="str" cm="1">
        <f t="array" ref="BC291">IF(OR($B291="",BC$2=""),"",Projetos!$K290*_xlfn.XLOOKUP(BC$2,Técnicos!$A$2:$A$100,IF(Projetos!BI290=1,Técnicos!$F$2:$F$100,IF(Projetos!BI290=2,Técnicos!$H$2:$H$100,Técnicos!$J$2:$J$100)),,0,1))</f>
        <v/>
      </c>
      <c r="BD291" s="15" t="str" cm="1">
        <f t="array" ref="BD291">IF(OR($B291="",BD$2=""),"",Projetos!$K290*_xlfn.XLOOKUP(BD$2,Técnicos!$A$2:$A$100,IF(Projetos!BJ290=1,Técnicos!$F$2:$F$100,IF(Projetos!BJ290=2,Técnicos!$H$2:$H$100,Técnicos!$J$2:$J$100)),,0,1))</f>
        <v/>
      </c>
      <c r="BE291" s="15" t="str" cm="1">
        <f t="array" ref="BE291">IF(OR($B291="",BE$2=""),"",Projetos!$K290*_xlfn.XLOOKUP(BE$2,Técnicos!$A$2:$A$100,IF(Projetos!BK290=1,Técnicos!$F$2:$F$100,IF(Projetos!BK290=2,Técnicos!$H$2:$H$100,Técnicos!$J$2:$J$100)),,0,1))</f>
        <v/>
      </c>
      <c r="BF291" s="15" t="str" cm="1">
        <f t="array" ref="BF291">IF(OR($B291="",BF$2=""),"",Projetos!$K290*_xlfn.XLOOKUP(BF$2,Técnicos!$A$2:$A$100,IF(Projetos!BL290=1,Técnicos!$F$2:$F$100,IF(Projetos!BL290=2,Técnicos!$H$2:$H$100,Técnicos!$J$2:$J$100)),,0,1))</f>
        <v/>
      </c>
      <c r="BG291" s="15" t="str" cm="1">
        <f t="array" ref="BG291">IF(OR($B291="",BG$2=""),"",Projetos!$K290*_xlfn.XLOOKUP(BG$2,Técnicos!$A$2:$A$100,IF(Projetos!BM290=1,Técnicos!$F$2:$F$100,IF(Projetos!BM290=2,Técnicos!$H$2:$H$100,Técnicos!$J$2:$J$100)),,0,1))</f>
        <v/>
      </c>
      <c r="BH291" s="15" t="str" cm="1">
        <f t="array" ref="BH291">IF(OR($B291="",BH$2=""),"",Projetos!$K290*_xlfn.XLOOKUP(BH$2,Técnicos!$A$2:$A$100,IF(Projetos!BN290=1,Técnicos!$F$2:$F$100,IF(Projetos!BN290=2,Técnicos!$H$2:$H$100,Técnicos!$J$2:$J$100)),,0,1))</f>
        <v/>
      </c>
      <c r="BI291" s="15" t="str" cm="1">
        <f t="array" ref="BI291">IF(OR($B291="",BI$2=""),"",Projetos!$K290*_xlfn.XLOOKUP(BI$2,Técnicos!$A$2:$A$100,IF(Projetos!BO290=1,Técnicos!$F$2:$F$100,IF(Projetos!BO290=2,Técnicos!$H$2:$H$100,Técnicos!$J$2:$J$100)),,0,1))</f>
        <v/>
      </c>
      <c r="BJ291" s="15" t="str" cm="1">
        <f t="array" ref="BJ291">IF(OR($B291="",BJ$2=""),"",Projetos!$K290*_xlfn.XLOOKUP(BJ$2,Técnicos!$A$2:$A$100,IF(Projetos!BP290=1,Técnicos!$F$2:$F$100,IF(Projetos!BP290=2,Técnicos!$H$2:$H$100,Técnicos!$J$2:$J$100)),,0,1))</f>
        <v/>
      </c>
      <c r="BK291" s="15" t="str" cm="1">
        <f t="array" ref="BK291">IF(OR($B291="",BK$2=""),"",Projetos!$K290*_xlfn.XLOOKUP(BK$2,Técnicos!$A$2:$A$100,IF(Projetos!BQ290=1,Técnicos!$F$2:$F$100,IF(Projetos!BQ290=2,Técnicos!$H$2:$H$100,Técnicos!$J$2:$J$100)),,0,1))</f>
        <v/>
      </c>
      <c r="BL291" s="15" t="str" cm="1">
        <f t="array" ref="BL291">IF(OR($B291="",BL$2=""),"",Projetos!$K290*_xlfn.XLOOKUP(BL$2,Técnicos!$A$2:$A$100,IF(Projetos!BR290=1,Técnicos!$F$2:$F$100,IF(Projetos!BR290=2,Técnicos!$H$2:$H$100,Técnicos!$J$2:$J$100)),,0,1))</f>
        <v/>
      </c>
      <c r="BM291" s="15" t="str" cm="1">
        <f t="array" ref="BM291">IF(OR($B291="",BM$2=""),"",Projetos!$K290*_xlfn.XLOOKUP(BM$2,Técnicos!$A$2:$A$100,IF(Projetos!BS290=1,Técnicos!$F$2:$F$100,IF(Projetos!BS290=2,Técnicos!$H$2:$H$100,Técnicos!$J$2:$J$100)),,0,1))</f>
        <v/>
      </c>
      <c r="BN291" s="15" t="str" cm="1">
        <f t="array" ref="BN291">IF(OR($B291="",BN$2=""),"",Projetos!$K290*_xlfn.XLOOKUP(BN$2,Técnicos!$A$2:$A$100,IF(Projetos!BT290=1,Técnicos!$F$2:$F$100,IF(Projetos!BT290=2,Técnicos!$H$2:$H$100,Técnicos!$J$2:$J$100)),,0,1))</f>
        <v/>
      </c>
      <c r="BO291" s="15" t="str" cm="1">
        <f t="array" ref="BO291">IF(OR($B291="",BO$2=""),"",Projetos!$K290*_xlfn.XLOOKUP(BO$2,Técnicos!$A$2:$A$100,IF(Projetos!BU290=1,Técnicos!$F$2:$F$100,IF(Projetos!BU290=2,Técnicos!$H$2:$H$100,Técnicos!$J$2:$J$100)),,0,1))</f>
        <v/>
      </c>
      <c r="BP291" s="15" t="str" cm="1">
        <f t="array" ref="BP291">IF(OR($B291="",BP$2=""),"",Projetos!$K290*_xlfn.XLOOKUP(BP$2,Técnicos!$A$2:$A$100,IF(Projetos!BV290=1,Técnicos!$F$2:$F$100,IF(Projetos!BV290=2,Técnicos!$H$2:$H$100,Técnicos!$J$2:$J$100)),,0,1))</f>
        <v/>
      </c>
      <c r="BQ291" s="15" t="str" cm="1">
        <f t="array" ref="BQ291">IF(OR($B291="",BQ$2=""),"",Projetos!$K290*_xlfn.XLOOKUP(BQ$2,Técnicos!$A$2:$A$100,IF(Projetos!BW290=1,Técnicos!$F$2:$F$100,IF(Projetos!BW290=2,Técnicos!$H$2:$H$100,Técnicos!$J$2:$J$100)),,0,1))</f>
        <v/>
      </c>
    </row>
    <row r="292" spans="3:69" x14ac:dyDescent="0.3">
      <c r="C292" s="15" t="str" cm="1">
        <f t="array" ref="C292">IF(OR($B292="",C$2=""),"",Projetos!$K291/_xlfn.XLOOKUP(C$2,Técnicos!$A$2:$A$100,IF(Projetos!I291=1,Técnicos!$F$2:$F$100,IF(Projetos!I291=2,Técnicos!$H$2:$H$100,Técnicos!$J$2:$J$100)),,0,1))</f>
        <v/>
      </c>
      <c r="D292" s="15" t="str" cm="1">
        <f t="array" ref="D292">IF(OR($B292="",D$2=""),"",Projetos!$K291/_xlfn.XLOOKUP(D$2,Técnicos!$A$2:$A$100,IF(Projetos!J291=1,Técnicos!$F$2:$F$100,IF(Projetos!J291=2,Técnicos!$H$2:$H$100,Técnicos!$J$2:$J$100)),,0,1))</f>
        <v/>
      </c>
      <c r="E292" s="15" t="str" cm="1">
        <f t="array" ref="E292">IF(OR($B292="",E$2=""),"",Projetos!$K291/_xlfn.XLOOKUP(E$2,Técnicos!$A$2:$A$100,IF(Projetos!K291=1,Técnicos!$F$2:$F$100,IF(Projetos!K291=2,Técnicos!$H$2:$H$100,Técnicos!$J$2:$J$100)),,0,1))</f>
        <v/>
      </c>
      <c r="F292" s="15" t="str" cm="1">
        <f t="array" ref="F292">IF(OR($B292="",F$2=""),"",Projetos!$K291/_xlfn.XLOOKUP(F$2,Técnicos!$A$2:$A$100,IF(Projetos!L291=1,Técnicos!$F$2:$F$100,IF(Projetos!L291=2,Técnicos!$H$2:$H$100,Técnicos!$J$2:$J$100)),,0,1))</f>
        <v/>
      </c>
      <c r="G292" s="15" t="str" cm="1">
        <f t="array" ref="G292">IF(OR($B292="",G$2=""),"",Projetos!$K291/_xlfn.XLOOKUP(G$2,Técnicos!$A$2:$A$100,IF(Projetos!M291=1,Técnicos!$F$2:$F$100,IF(Projetos!M291=2,Técnicos!$H$2:$H$100,Técnicos!$J$2:$J$100)),,0,1))</f>
        <v/>
      </c>
      <c r="H292" s="15" t="str" cm="1">
        <f t="array" ref="H292">IF(OR($B292="",H$2=""),"",Projetos!$K291/_xlfn.XLOOKUP(H$2,Técnicos!$A$2:$A$100,IF(Projetos!N291=1,Técnicos!$F$2:$F$100,IF(Projetos!N291=2,Técnicos!$H$2:$H$100,Técnicos!$J$2:$J$100)),,0,1))</f>
        <v/>
      </c>
      <c r="I292" s="15" t="str" cm="1">
        <f t="array" ref="I292">IF(OR($B292="",I$2=""),"",Projetos!$K291/_xlfn.XLOOKUP(I$2,Técnicos!$A$2:$A$100,IF(Projetos!O291=1,Técnicos!$F$2:$F$100,IF(Projetos!O291=2,Técnicos!$H$2:$H$100,Técnicos!$J$2:$J$100)),,0,1))</f>
        <v/>
      </c>
      <c r="J292" s="15" t="str" cm="1">
        <f t="array" ref="J292">IF(OR($B292="",J$2=""),"",Projetos!$K291/_xlfn.XLOOKUP(J$2,Técnicos!$A$2:$A$100,IF(Projetos!P291=1,Técnicos!$F$2:$F$100,IF(Projetos!P291=2,Técnicos!$H$2:$H$100,Técnicos!$J$2:$J$100)),,0,1))</f>
        <v/>
      </c>
      <c r="K292" s="15" t="str" cm="1">
        <f t="array" ref="K292">IF(OR($B292="",K$2=""),"",Projetos!$K291/_xlfn.XLOOKUP(K$2,Técnicos!$A$2:$A$100,IF(Projetos!Q291=1,Técnicos!$F$2:$F$100,IF(Projetos!Q291=2,Técnicos!$H$2:$H$100,Técnicos!$J$2:$J$100)),,0,1))</f>
        <v/>
      </c>
      <c r="L292" s="15" t="str" cm="1">
        <f t="array" ref="L292">IF(OR($B292="",L$2=""),"",Projetos!$K291/_xlfn.XLOOKUP(L$2,Técnicos!$A$2:$A$100,IF(Projetos!R291=1,Técnicos!$F$2:$F$100,IF(Projetos!R291=2,Técnicos!$H$2:$H$100,Técnicos!$J$2:$J$100)),,0,1))</f>
        <v/>
      </c>
      <c r="M292" s="15" t="str" cm="1">
        <f t="array" ref="M292">IF(OR($B292="",M$2=""),"",Projetos!$K291/_xlfn.XLOOKUP(M$2,Técnicos!$A$2:$A$100,IF(Projetos!S291=1,Técnicos!$F$2:$F$100,IF(Projetos!S291=2,Técnicos!$H$2:$H$100,Técnicos!$J$2:$J$100)),,0,1))</f>
        <v/>
      </c>
      <c r="N292" s="15" t="str" cm="1">
        <f t="array" ref="N292">IF(OR($B292="",N$2=""),"",Projetos!$K291/_xlfn.XLOOKUP(N$2,Técnicos!$A$2:$A$100,IF(Projetos!T291=1,Técnicos!$F$2:$F$100,IF(Projetos!T291=2,Técnicos!$H$2:$H$100,Técnicos!$J$2:$J$100)),,0,1))</f>
        <v/>
      </c>
      <c r="O292" s="15" t="str" cm="1">
        <f t="array" ref="O292">IF(OR($B292="",O$2=""),"",Projetos!$K291/_xlfn.XLOOKUP(O$2,Técnicos!$A$2:$A$100,IF(Projetos!U291=1,Técnicos!$F$2:$F$100,IF(Projetos!U291=2,Técnicos!$H$2:$H$100,Técnicos!$J$2:$J$100)),,0,1))</f>
        <v/>
      </c>
      <c r="P292" s="15" t="str" cm="1">
        <f t="array" ref="P292">IF(OR($B292="",P$2=""),"",Projetos!$K291/_xlfn.XLOOKUP(P$2,Técnicos!$A$2:$A$100,IF(Projetos!V291=1,Técnicos!$F$2:$F$100,IF(Projetos!V291=2,Técnicos!$H$2:$H$100,Técnicos!$J$2:$J$100)),,0,1))</f>
        <v/>
      </c>
      <c r="Q292" s="15" t="str" cm="1">
        <f t="array" ref="Q292">IF(OR($B292="",Q$2=""),"",Projetos!$K291/_xlfn.XLOOKUP(Q$2,Técnicos!$A$2:$A$100,IF(Projetos!W291=1,Técnicos!$F$2:$F$100,IF(Projetos!W291=2,Técnicos!$H$2:$H$100,Técnicos!$J$2:$J$100)),,0,1))</f>
        <v/>
      </c>
      <c r="R292" s="15" t="str" cm="1">
        <f t="array" ref="R292">IF(OR($B292="",R$2=""),"",Projetos!$K291/_xlfn.XLOOKUP(R$2,Técnicos!$A$2:$A$100,IF(Projetos!X291=1,Técnicos!$F$2:$F$100,IF(Projetos!X291=2,Técnicos!$H$2:$H$100,Técnicos!$J$2:$J$100)),,0,1))</f>
        <v/>
      </c>
      <c r="S292" s="15" t="str" cm="1">
        <f t="array" ref="S292">IF(OR($B292="",S$2=""),"",Projetos!$K291/_xlfn.XLOOKUP(S$2,Técnicos!$A$2:$A$100,IF(Projetos!Y291=1,Técnicos!$F$2:$F$100,IF(Projetos!Y291=2,Técnicos!$H$2:$H$100,Técnicos!$J$2:$J$100)),,0,1))</f>
        <v/>
      </c>
      <c r="T292" s="15" t="str" cm="1">
        <f t="array" ref="T292">IF(OR($B292="",T$2=""),"",Projetos!$K291/_xlfn.XLOOKUP(T$2,Técnicos!$A$2:$A$100,IF(Projetos!Z291=1,Técnicos!$F$2:$F$100,IF(Projetos!Z291=2,Técnicos!$H$2:$H$100,Técnicos!$J$2:$J$100)),,0,1))</f>
        <v/>
      </c>
      <c r="U292" s="15" t="str" cm="1">
        <f t="array" ref="U292">IF(OR($B292="",U$2=""),"",Projetos!$K291/_xlfn.XLOOKUP(U$2,Técnicos!$A$2:$A$100,IF(Projetos!AA291=1,Técnicos!$F$2:$F$100,IF(Projetos!AA291=2,Técnicos!$H$2:$H$100,Técnicos!$J$2:$J$100)),,0,1))</f>
        <v/>
      </c>
      <c r="V292" s="15" t="str" cm="1">
        <f t="array" ref="V292">IF(OR($B292="",V$2=""),"",Projetos!$K291/_xlfn.XLOOKUP(V$2,Técnicos!$A$2:$A$100,IF(Projetos!AB291=1,Técnicos!$F$2:$F$100,IF(Projetos!AB291=2,Técnicos!$H$2:$H$100,Técnicos!$J$2:$J$100)),,0,1))</f>
        <v/>
      </c>
      <c r="W292" s="15" t="str" cm="1">
        <f t="array" ref="W292">IF(OR($B292="",W$2=""),"",Projetos!$K291/_xlfn.XLOOKUP(W$2,Técnicos!$A$2:$A$100,IF(Projetos!AC291=1,Técnicos!$F$2:$F$100,IF(Projetos!AC291=2,Técnicos!$H$2:$H$100,Técnicos!$J$2:$J$100)),,0,1))</f>
        <v/>
      </c>
      <c r="X292" s="15" t="str" cm="1">
        <f t="array" ref="X292">IF(OR($B292="",X$2=""),"",Projetos!$K291/_xlfn.XLOOKUP(X$2,Técnicos!$A$2:$A$100,IF(Projetos!AD291=1,Técnicos!$F$2:$F$100,IF(Projetos!AD291=2,Técnicos!$H$2:$H$100,Técnicos!$J$2:$J$100)),,0,1))</f>
        <v/>
      </c>
      <c r="Y292" s="15" t="str" cm="1">
        <f t="array" ref="Y292">IF(OR($B292="",Y$2=""),"",Projetos!$K291/_xlfn.XLOOKUP(Y$2,Técnicos!$A$2:$A$100,IF(Projetos!AE291=1,Técnicos!$F$2:$F$100,IF(Projetos!AE291=2,Técnicos!$H$2:$H$100,Técnicos!$J$2:$J$100)),,0,1))</f>
        <v/>
      </c>
      <c r="Z292" s="15" t="str" cm="1">
        <f t="array" ref="Z292">IF(OR($B292="",Z$2=""),"",Projetos!$K291/_xlfn.XLOOKUP(Z$2,Técnicos!$A$2:$A$100,IF(Projetos!AF291=1,Técnicos!$F$2:$F$100,IF(Projetos!AF291=2,Técnicos!$H$2:$H$100,Técnicos!$J$2:$J$100)),,0,1))</f>
        <v/>
      </c>
      <c r="AA292" s="15" t="str" cm="1">
        <f t="array" ref="AA292">IF(OR($B292="",AA$2=""),"",Projetos!$K291/_xlfn.XLOOKUP(AA$2,Técnicos!$A$2:$A$100,IF(Projetos!AG291=1,Técnicos!$F$2:$F$100,IF(Projetos!AG291=2,Técnicos!$H$2:$H$100,Técnicos!$J$2:$J$100)),,0,1))</f>
        <v/>
      </c>
      <c r="AB292" s="15" t="str" cm="1">
        <f t="array" ref="AB292">IF(OR($B292="",AB$2=""),"",Projetos!$K291/_xlfn.XLOOKUP(AB$2,Técnicos!$A$2:$A$100,IF(Projetos!AH291=1,Técnicos!$F$2:$F$100,IF(Projetos!AH291=2,Técnicos!$H$2:$H$100,Técnicos!$J$2:$J$100)),,0,1))</f>
        <v/>
      </c>
      <c r="AC292" s="15" t="str" cm="1">
        <f t="array" ref="AC292">IF(OR($B292="",AC$2=""),"",Projetos!$K291/_xlfn.XLOOKUP(AC$2,Técnicos!$A$2:$A$100,IF(Projetos!AI291=1,Técnicos!$F$2:$F$100,IF(Projetos!AI291=2,Técnicos!$H$2:$H$100,Técnicos!$J$2:$J$100)),,0,1))</f>
        <v/>
      </c>
      <c r="AD292" s="15" t="str" cm="1">
        <f t="array" ref="AD292">IF(OR($B292="",AD$2=""),"",Projetos!$K291/_xlfn.XLOOKUP(AD$2,Técnicos!$A$2:$A$100,IF(Projetos!AJ291=1,Técnicos!$F$2:$F$100,IF(Projetos!AJ291=2,Técnicos!$H$2:$H$100,Técnicos!$J$2:$J$100)),,0,1))</f>
        <v/>
      </c>
      <c r="AE292" s="15" t="str" cm="1">
        <f t="array" ref="AE292">IF(OR($B292="",AE$2=""),"",Projetos!$K291/_xlfn.XLOOKUP(AE$2,Técnicos!$A$2:$A$100,IF(Projetos!AK291=1,Técnicos!$F$2:$F$100,IF(Projetos!AK291=2,Técnicos!$H$2:$H$100,Técnicos!$J$2:$J$100)),,0,1))</f>
        <v/>
      </c>
      <c r="AF292" s="15" t="str" cm="1">
        <f t="array" ref="AF292">IF(OR($B292="",AF$2=""),"",Projetos!$K291/_xlfn.XLOOKUP(AF$2,Técnicos!$A$2:$A$100,IF(Projetos!AL291=1,Técnicos!$F$2:$F$100,IF(Projetos!AL291=2,Técnicos!$H$2:$H$100,Técnicos!$J$2:$J$100)),,0,1))</f>
        <v/>
      </c>
      <c r="AG292" s="15" t="str" cm="1">
        <f t="array" ref="AG292">IF(OR($B292="",AG$2=""),"",Projetos!$K291/_xlfn.XLOOKUP(AG$2,Técnicos!$A$2:$A$100,IF(Projetos!AM291=1,Técnicos!$F$2:$F$100,IF(Projetos!AM291=2,Técnicos!$H$2:$H$100,Técnicos!$J$2:$J$100)),,0,1))</f>
        <v/>
      </c>
      <c r="AH292" s="15" t="str" cm="1">
        <f t="array" ref="AH292">IF(OR($B292="",AH$2=""),"",Projetos!$K291/_xlfn.XLOOKUP(AH$2,Técnicos!$A$2:$A$100,IF(Projetos!AN291=1,Técnicos!$F$2:$F$100,IF(Projetos!AN291=2,Técnicos!$H$2:$H$100,Técnicos!$J$2:$J$100)),,0,1))</f>
        <v/>
      </c>
      <c r="AI292" s="15" t="str" cm="1">
        <f t="array" ref="AI292">IF(OR($B292="",AI$2=""),"",Projetos!$K291/_xlfn.XLOOKUP(AI$2,Técnicos!$A$2:$A$100,IF(Projetos!AO291=1,Técnicos!$F$2:$F$100,IF(Projetos!AO291=2,Técnicos!$H$2:$H$100,Técnicos!$J$2:$J$100)),,0,1))</f>
        <v/>
      </c>
      <c r="AJ292" s="15" t="str" cm="1">
        <f t="array" ref="AJ292">IF(OR($B292="",AJ$2=""),"",Projetos!$K291/_xlfn.XLOOKUP(AJ$2,Técnicos!$A$2:$A$100,IF(Projetos!AP291=1,Técnicos!$F$2:$F$100,IF(Projetos!AP291=2,Técnicos!$H$2:$H$100,Técnicos!$J$2:$J$100)),,0,1))</f>
        <v/>
      </c>
      <c r="AK292" s="15" t="str" cm="1">
        <f t="array" ref="AK292">IF(OR($B292="",AK$2=""),"",Projetos!$K291/_xlfn.XLOOKUP(AK$2,Técnicos!$A$2:$A$100,IF(Projetos!AQ291=1,Técnicos!$F$2:$F$100,IF(Projetos!AQ291=2,Técnicos!$H$2:$H$100,Técnicos!$J$2:$J$100)),,0,1))</f>
        <v/>
      </c>
      <c r="AL292" s="15" t="str" cm="1">
        <f t="array" ref="AL292">IF(OR($B292="",AL$2=""),"",Projetos!$K291*_xlfn.XLOOKUP(AL$2,Técnicos!$A$2:$A$100,IF(Projetos!AR291=1,Técnicos!$F$2:$F$100,IF(Projetos!AR291=2,Técnicos!$H$2:$H$100,Técnicos!$J$2:$J$100)),,0,1))</f>
        <v/>
      </c>
      <c r="AM292" s="15" t="str" cm="1">
        <f t="array" ref="AM292">IF(OR($B292="",AM$2=""),"",Projetos!$K291*_xlfn.XLOOKUP(AM$2,Técnicos!$A$2:$A$100,IF(Projetos!AS291=1,Técnicos!$F$2:$F$100,IF(Projetos!AS291=2,Técnicos!$H$2:$H$100,Técnicos!$J$2:$J$100)),,0,1))</f>
        <v/>
      </c>
      <c r="AN292" s="15" t="str" cm="1">
        <f t="array" ref="AN292">IF(OR($B292="",AN$2=""),"",Projetos!$K291*_xlfn.XLOOKUP(AN$2,Técnicos!$A$2:$A$100,IF(Projetos!AT291=1,Técnicos!$F$2:$F$100,IF(Projetos!AT291=2,Técnicos!$H$2:$H$100,Técnicos!$J$2:$J$100)),,0,1))</f>
        <v/>
      </c>
      <c r="AO292" s="15" t="str" cm="1">
        <f t="array" ref="AO292">IF(OR($B292="",AO$2=""),"",Projetos!$K291*_xlfn.XLOOKUP(AO$2,Técnicos!$A$2:$A$100,IF(Projetos!AU291=1,Técnicos!$F$2:$F$100,IF(Projetos!AU291=2,Técnicos!$H$2:$H$100,Técnicos!$J$2:$J$100)),,0,1))</f>
        <v/>
      </c>
      <c r="AP292" s="15" t="str" cm="1">
        <f t="array" ref="AP292">IF(OR($B292="",AP$2=""),"",Projetos!$K291*_xlfn.XLOOKUP(AP$2,Técnicos!$A$2:$A$100,IF(Projetos!AV291=1,Técnicos!$F$2:$F$100,IF(Projetos!AV291=2,Técnicos!$H$2:$H$100,Técnicos!$J$2:$J$100)),,0,1))</f>
        <v/>
      </c>
      <c r="AQ292" s="15" t="str" cm="1">
        <f t="array" ref="AQ292">IF(OR($B292="",AQ$2=""),"",Projetos!$K291*_xlfn.XLOOKUP(AQ$2,Técnicos!$A$2:$A$100,IF(Projetos!AW291=1,Técnicos!$F$2:$F$100,IF(Projetos!AW291=2,Técnicos!$H$2:$H$100,Técnicos!$J$2:$J$100)),,0,1))</f>
        <v/>
      </c>
      <c r="AR292" s="15" t="str" cm="1">
        <f t="array" ref="AR292">IF(OR($B292="",AR$2=""),"",Projetos!$K291*_xlfn.XLOOKUP(AR$2,Técnicos!$A$2:$A$100,IF(Projetos!AX291=1,Técnicos!$F$2:$F$100,IF(Projetos!AX291=2,Técnicos!$H$2:$H$100,Técnicos!$J$2:$J$100)),,0,1))</f>
        <v/>
      </c>
      <c r="AS292" s="15" t="str" cm="1">
        <f t="array" ref="AS292">IF(OR($B292="",AS$2=""),"",Projetos!$K291*_xlfn.XLOOKUP(AS$2,Técnicos!$A$2:$A$100,IF(Projetos!AY291=1,Técnicos!$F$2:$F$100,IF(Projetos!AY291=2,Técnicos!$H$2:$H$100,Técnicos!$J$2:$J$100)),,0,1))</f>
        <v/>
      </c>
      <c r="AT292" s="15" t="str" cm="1">
        <f t="array" ref="AT292">IF(OR($B292="",AT$2=""),"",Projetos!$K291*_xlfn.XLOOKUP(AT$2,Técnicos!$A$2:$A$100,IF(Projetos!AZ291=1,Técnicos!$F$2:$F$100,IF(Projetos!AZ291=2,Técnicos!$H$2:$H$100,Técnicos!$J$2:$J$100)),,0,1))</f>
        <v/>
      </c>
      <c r="AU292" s="15" t="str" cm="1">
        <f t="array" ref="AU292">IF(OR($B292="",AU$2=""),"",Projetos!$K291*_xlfn.XLOOKUP(AU$2,Técnicos!$A$2:$A$100,IF(Projetos!BA291=1,Técnicos!$F$2:$F$100,IF(Projetos!BA291=2,Técnicos!$H$2:$H$100,Técnicos!$J$2:$J$100)),,0,1))</f>
        <v/>
      </c>
      <c r="AV292" s="15" t="str" cm="1">
        <f t="array" ref="AV292">IF(OR($B292="",AV$2=""),"",Projetos!$K291*_xlfn.XLOOKUP(AV$2,Técnicos!$A$2:$A$100,IF(Projetos!BB291=1,Técnicos!$F$2:$F$100,IF(Projetos!BB291=2,Técnicos!$H$2:$H$100,Técnicos!$J$2:$J$100)),,0,1))</f>
        <v/>
      </c>
      <c r="AW292" s="15" t="str" cm="1">
        <f t="array" ref="AW292">IF(OR($B292="",AW$2=""),"",Projetos!$K291*_xlfn.XLOOKUP(AW$2,Técnicos!$A$2:$A$100,IF(Projetos!BC291=1,Técnicos!$F$2:$F$100,IF(Projetos!BC291=2,Técnicos!$H$2:$H$100,Técnicos!$J$2:$J$100)),,0,1))</f>
        <v/>
      </c>
      <c r="AX292" s="15" t="str" cm="1">
        <f t="array" ref="AX292">IF(OR($B292="",AX$2=""),"",Projetos!$K291*_xlfn.XLOOKUP(AX$2,Técnicos!$A$2:$A$100,IF(Projetos!BD291=1,Técnicos!$F$2:$F$100,IF(Projetos!BD291=2,Técnicos!$H$2:$H$100,Técnicos!$J$2:$J$100)),,0,1))</f>
        <v/>
      </c>
      <c r="AY292" s="15" t="str" cm="1">
        <f t="array" ref="AY292">IF(OR($B292="",AY$2=""),"",Projetos!$K291*_xlfn.XLOOKUP(AY$2,Técnicos!$A$2:$A$100,IF(Projetos!BE291=1,Técnicos!$F$2:$F$100,IF(Projetos!BE291=2,Técnicos!$H$2:$H$100,Técnicos!$J$2:$J$100)),,0,1))</f>
        <v/>
      </c>
      <c r="AZ292" s="15" t="str" cm="1">
        <f t="array" ref="AZ292">IF(OR($B292="",AZ$2=""),"",Projetos!$K291*_xlfn.XLOOKUP(AZ$2,Técnicos!$A$2:$A$100,IF(Projetos!BF291=1,Técnicos!$F$2:$F$100,IF(Projetos!BF291=2,Técnicos!$H$2:$H$100,Técnicos!$J$2:$J$100)),,0,1))</f>
        <v/>
      </c>
      <c r="BA292" s="15" t="str" cm="1">
        <f t="array" ref="BA292">IF(OR($B292="",BA$2=""),"",Projetos!$K291*_xlfn.XLOOKUP(BA$2,Técnicos!$A$2:$A$100,IF(Projetos!BG291=1,Técnicos!$F$2:$F$100,IF(Projetos!BG291=2,Técnicos!$H$2:$H$100,Técnicos!$J$2:$J$100)),,0,1))</f>
        <v/>
      </c>
      <c r="BB292" s="15" t="str" cm="1">
        <f t="array" ref="BB292">IF(OR($B292="",BB$2=""),"",Projetos!$K291*_xlfn.XLOOKUP(BB$2,Técnicos!$A$2:$A$100,IF(Projetos!BH291=1,Técnicos!$F$2:$F$100,IF(Projetos!BH291=2,Técnicos!$H$2:$H$100,Técnicos!$J$2:$J$100)),,0,1))</f>
        <v/>
      </c>
      <c r="BC292" s="15" t="str" cm="1">
        <f t="array" ref="BC292">IF(OR($B292="",BC$2=""),"",Projetos!$K291*_xlfn.XLOOKUP(BC$2,Técnicos!$A$2:$A$100,IF(Projetos!BI291=1,Técnicos!$F$2:$F$100,IF(Projetos!BI291=2,Técnicos!$H$2:$H$100,Técnicos!$J$2:$J$100)),,0,1))</f>
        <v/>
      </c>
      <c r="BD292" s="15" t="str" cm="1">
        <f t="array" ref="BD292">IF(OR($B292="",BD$2=""),"",Projetos!$K291*_xlfn.XLOOKUP(BD$2,Técnicos!$A$2:$A$100,IF(Projetos!BJ291=1,Técnicos!$F$2:$F$100,IF(Projetos!BJ291=2,Técnicos!$H$2:$H$100,Técnicos!$J$2:$J$100)),,0,1))</f>
        <v/>
      </c>
      <c r="BE292" s="15" t="str" cm="1">
        <f t="array" ref="BE292">IF(OR($B292="",BE$2=""),"",Projetos!$K291*_xlfn.XLOOKUP(BE$2,Técnicos!$A$2:$A$100,IF(Projetos!BK291=1,Técnicos!$F$2:$F$100,IF(Projetos!BK291=2,Técnicos!$H$2:$H$100,Técnicos!$J$2:$J$100)),,0,1))</f>
        <v/>
      </c>
      <c r="BF292" s="15" t="str" cm="1">
        <f t="array" ref="BF292">IF(OR($B292="",BF$2=""),"",Projetos!$K291*_xlfn.XLOOKUP(BF$2,Técnicos!$A$2:$A$100,IF(Projetos!BL291=1,Técnicos!$F$2:$F$100,IF(Projetos!BL291=2,Técnicos!$H$2:$H$100,Técnicos!$J$2:$J$100)),,0,1))</f>
        <v/>
      </c>
      <c r="BG292" s="15" t="str" cm="1">
        <f t="array" ref="BG292">IF(OR($B292="",BG$2=""),"",Projetos!$K291*_xlfn.XLOOKUP(BG$2,Técnicos!$A$2:$A$100,IF(Projetos!BM291=1,Técnicos!$F$2:$F$100,IF(Projetos!BM291=2,Técnicos!$H$2:$H$100,Técnicos!$J$2:$J$100)),,0,1))</f>
        <v/>
      </c>
      <c r="BH292" s="15" t="str" cm="1">
        <f t="array" ref="BH292">IF(OR($B292="",BH$2=""),"",Projetos!$K291*_xlfn.XLOOKUP(BH$2,Técnicos!$A$2:$A$100,IF(Projetos!BN291=1,Técnicos!$F$2:$F$100,IF(Projetos!BN291=2,Técnicos!$H$2:$H$100,Técnicos!$J$2:$J$100)),,0,1))</f>
        <v/>
      </c>
      <c r="BI292" s="15" t="str" cm="1">
        <f t="array" ref="BI292">IF(OR($B292="",BI$2=""),"",Projetos!$K291*_xlfn.XLOOKUP(BI$2,Técnicos!$A$2:$A$100,IF(Projetos!BO291=1,Técnicos!$F$2:$F$100,IF(Projetos!BO291=2,Técnicos!$H$2:$H$100,Técnicos!$J$2:$J$100)),,0,1))</f>
        <v/>
      </c>
      <c r="BJ292" s="15" t="str" cm="1">
        <f t="array" ref="BJ292">IF(OR($B292="",BJ$2=""),"",Projetos!$K291*_xlfn.XLOOKUP(BJ$2,Técnicos!$A$2:$A$100,IF(Projetos!BP291=1,Técnicos!$F$2:$F$100,IF(Projetos!BP291=2,Técnicos!$H$2:$H$100,Técnicos!$J$2:$J$100)),,0,1))</f>
        <v/>
      </c>
      <c r="BK292" s="15" t="str" cm="1">
        <f t="array" ref="BK292">IF(OR($B292="",BK$2=""),"",Projetos!$K291*_xlfn.XLOOKUP(BK$2,Técnicos!$A$2:$A$100,IF(Projetos!BQ291=1,Técnicos!$F$2:$F$100,IF(Projetos!BQ291=2,Técnicos!$H$2:$H$100,Técnicos!$J$2:$J$100)),,0,1))</f>
        <v/>
      </c>
      <c r="BL292" s="15" t="str" cm="1">
        <f t="array" ref="BL292">IF(OR($B292="",BL$2=""),"",Projetos!$K291*_xlfn.XLOOKUP(BL$2,Técnicos!$A$2:$A$100,IF(Projetos!BR291=1,Técnicos!$F$2:$F$100,IF(Projetos!BR291=2,Técnicos!$H$2:$H$100,Técnicos!$J$2:$J$100)),,0,1))</f>
        <v/>
      </c>
      <c r="BM292" s="15" t="str" cm="1">
        <f t="array" ref="BM292">IF(OR($B292="",BM$2=""),"",Projetos!$K291*_xlfn.XLOOKUP(BM$2,Técnicos!$A$2:$A$100,IF(Projetos!BS291=1,Técnicos!$F$2:$F$100,IF(Projetos!BS291=2,Técnicos!$H$2:$H$100,Técnicos!$J$2:$J$100)),,0,1))</f>
        <v/>
      </c>
      <c r="BN292" s="15" t="str" cm="1">
        <f t="array" ref="BN292">IF(OR($B292="",BN$2=""),"",Projetos!$K291*_xlfn.XLOOKUP(BN$2,Técnicos!$A$2:$A$100,IF(Projetos!BT291=1,Técnicos!$F$2:$F$100,IF(Projetos!BT291=2,Técnicos!$H$2:$H$100,Técnicos!$J$2:$J$100)),,0,1))</f>
        <v/>
      </c>
      <c r="BO292" s="15" t="str" cm="1">
        <f t="array" ref="BO292">IF(OR($B292="",BO$2=""),"",Projetos!$K291*_xlfn.XLOOKUP(BO$2,Técnicos!$A$2:$A$100,IF(Projetos!BU291=1,Técnicos!$F$2:$F$100,IF(Projetos!BU291=2,Técnicos!$H$2:$H$100,Técnicos!$J$2:$J$100)),,0,1))</f>
        <v/>
      </c>
      <c r="BP292" s="15" t="str" cm="1">
        <f t="array" ref="BP292">IF(OR($B292="",BP$2=""),"",Projetos!$K291*_xlfn.XLOOKUP(BP$2,Técnicos!$A$2:$A$100,IF(Projetos!BV291=1,Técnicos!$F$2:$F$100,IF(Projetos!BV291=2,Técnicos!$H$2:$H$100,Técnicos!$J$2:$J$100)),,0,1))</f>
        <v/>
      </c>
      <c r="BQ292" s="15" t="str" cm="1">
        <f t="array" ref="BQ292">IF(OR($B292="",BQ$2=""),"",Projetos!$K291*_xlfn.XLOOKUP(BQ$2,Técnicos!$A$2:$A$100,IF(Projetos!BW291=1,Técnicos!$F$2:$F$100,IF(Projetos!BW291=2,Técnicos!$H$2:$H$100,Técnicos!$J$2:$J$100)),,0,1))</f>
        <v/>
      </c>
    </row>
    <row r="293" spans="3:69" x14ac:dyDescent="0.3">
      <c r="C293" s="15" t="str" cm="1">
        <f t="array" ref="C293">IF(OR($B293="",C$2=""),"",Projetos!$K292/_xlfn.XLOOKUP(C$2,Técnicos!$A$2:$A$100,IF(Projetos!I292=1,Técnicos!$F$2:$F$100,IF(Projetos!I292=2,Técnicos!$H$2:$H$100,Técnicos!$J$2:$J$100)),,0,1))</f>
        <v/>
      </c>
      <c r="D293" s="15" t="str" cm="1">
        <f t="array" ref="D293">IF(OR($B293="",D$2=""),"",Projetos!$K292/_xlfn.XLOOKUP(D$2,Técnicos!$A$2:$A$100,IF(Projetos!J292=1,Técnicos!$F$2:$F$100,IF(Projetos!J292=2,Técnicos!$H$2:$H$100,Técnicos!$J$2:$J$100)),,0,1))</f>
        <v/>
      </c>
      <c r="E293" s="15" t="str" cm="1">
        <f t="array" ref="E293">IF(OR($B293="",E$2=""),"",Projetos!$K292/_xlfn.XLOOKUP(E$2,Técnicos!$A$2:$A$100,IF(Projetos!K292=1,Técnicos!$F$2:$F$100,IF(Projetos!K292=2,Técnicos!$H$2:$H$100,Técnicos!$J$2:$J$100)),,0,1))</f>
        <v/>
      </c>
      <c r="F293" s="15" t="str" cm="1">
        <f t="array" ref="F293">IF(OR($B293="",F$2=""),"",Projetos!$K292/_xlfn.XLOOKUP(F$2,Técnicos!$A$2:$A$100,IF(Projetos!L292=1,Técnicos!$F$2:$F$100,IF(Projetos!L292=2,Técnicos!$H$2:$H$100,Técnicos!$J$2:$J$100)),,0,1))</f>
        <v/>
      </c>
      <c r="G293" s="15" t="str" cm="1">
        <f t="array" ref="G293">IF(OR($B293="",G$2=""),"",Projetos!$K292/_xlfn.XLOOKUP(G$2,Técnicos!$A$2:$A$100,IF(Projetos!M292=1,Técnicos!$F$2:$F$100,IF(Projetos!M292=2,Técnicos!$H$2:$H$100,Técnicos!$J$2:$J$100)),,0,1))</f>
        <v/>
      </c>
      <c r="H293" s="15" t="str" cm="1">
        <f t="array" ref="H293">IF(OR($B293="",H$2=""),"",Projetos!$K292/_xlfn.XLOOKUP(H$2,Técnicos!$A$2:$A$100,IF(Projetos!N292=1,Técnicos!$F$2:$F$100,IF(Projetos!N292=2,Técnicos!$H$2:$H$100,Técnicos!$J$2:$J$100)),,0,1))</f>
        <v/>
      </c>
      <c r="I293" s="15" t="str" cm="1">
        <f t="array" ref="I293">IF(OR($B293="",I$2=""),"",Projetos!$K292/_xlfn.XLOOKUP(I$2,Técnicos!$A$2:$A$100,IF(Projetos!O292=1,Técnicos!$F$2:$F$100,IF(Projetos!O292=2,Técnicos!$H$2:$H$100,Técnicos!$J$2:$J$100)),,0,1))</f>
        <v/>
      </c>
      <c r="J293" s="15" t="str" cm="1">
        <f t="array" ref="J293">IF(OR($B293="",J$2=""),"",Projetos!$K292/_xlfn.XLOOKUP(J$2,Técnicos!$A$2:$A$100,IF(Projetos!P292=1,Técnicos!$F$2:$F$100,IF(Projetos!P292=2,Técnicos!$H$2:$H$100,Técnicos!$J$2:$J$100)),,0,1))</f>
        <v/>
      </c>
      <c r="K293" s="15" t="str" cm="1">
        <f t="array" ref="K293">IF(OR($B293="",K$2=""),"",Projetos!$K292/_xlfn.XLOOKUP(K$2,Técnicos!$A$2:$A$100,IF(Projetos!Q292=1,Técnicos!$F$2:$F$100,IF(Projetos!Q292=2,Técnicos!$H$2:$H$100,Técnicos!$J$2:$J$100)),,0,1))</f>
        <v/>
      </c>
      <c r="L293" s="15" t="str" cm="1">
        <f t="array" ref="L293">IF(OR($B293="",L$2=""),"",Projetos!$K292/_xlfn.XLOOKUP(L$2,Técnicos!$A$2:$A$100,IF(Projetos!R292=1,Técnicos!$F$2:$F$100,IF(Projetos!R292=2,Técnicos!$H$2:$H$100,Técnicos!$J$2:$J$100)),,0,1))</f>
        <v/>
      </c>
      <c r="M293" s="15" t="str" cm="1">
        <f t="array" ref="M293">IF(OR($B293="",M$2=""),"",Projetos!$K292/_xlfn.XLOOKUP(M$2,Técnicos!$A$2:$A$100,IF(Projetos!S292=1,Técnicos!$F$2:$F$100,IF(Projetos!S292=2,Técnicos!$H$2:$H$100,Técnicos!$J$2:$J$100)),,0,1))</f>
        <v/>
      </c>
      <c r="N293" s="15" t="str" cm="1">
        <f t="array" ref="N293">IF(OR($B293="",N$2=""),"",Projetos!$K292/_xlfn.XLOOKUP(N$2,Técnicos!$A$2:$A$100,IF(Projetos!T292=1,Técnicos!$F$2:$F$100,IF(Projetos!T292=2,Técnicos!$H$2:$H$100,Técnicos!$J$2:$J$100)),,0,1))</f>
        <v/>
      </c>
      <c r="O293" s="15" t="str" cm="1">
        <f t="array" ref="O293">IF(OR($B293="",O$2=""),"",Projetos!$K292/_xlfn.XLOOKUP(O$2,Técnicos!$A$2:$A$100,IF(Projetos!U292=1,Técnicos!$F$2:$F$100,IF(Projetos!U292=2,Técnicos!$H$2:$H$100,Técnicos!$J$2:$J$100)),,0,1))</f>
        <v/>
      </c>
      <c r="P293" s="15" t="str" cm="1">
        <f t="array" ref="P293">IF(OR($B293="",P$2=""),"",Projetos!$K292/_xlfn.XLOOKUP(P$2,Técnicos!$A$2:$A$100,IF(Projetos!V292=1,Técnicos!$F$2:$F$100,IF(Projetos!V292=2,Técnicos!$H$2:$H$100,Técnicos!$J$2:$J$100)),,0,1))</f>
        <v/>
      </c>
      <c r="Q293" s="15" t="str" cm="1">
        <f t="array" ref="Q293">IF(OR($B293="",Q$2=""),"",Projetos!$K292/_xlfn.XLOOKUP(Q$2,Técnicos!$A$2:$A$100,IF(Projetos!W292=1,Técnicos!$F$2:$F$100,IF(Projetos!W292=2,Técnicos!$H$2:$H$100,Técnicos!$J$2:$J$100)),,0,1))</f>
        <v/>
      </c>
      <c r="R293" s="15" t="str" cm="1">
        <f t="array" ref="R293">IF(OR($B293="",R$2=""),"",Projetos!$K292/_xlfn.XLOOKUP(R$2,Técnicos!$A$2:$A$100,IF(Projetos!X292=1,Técnicos!$F$2:$F$100,IF(Projetos!X292=2,Técnicos!$H$2:$H$100,Técnicos!$J$2:$J$100)),,0,1))</f>
        <v/>
      </c>
      <c r="S293" s="15" t="str" cm="1">
        <f t="array" ref="S293">IF(OR($B293="",S$2=""),"",Projetos!$K292/_xlfn.XLOOKUP(S$2,Técnicos!$A$2:$A$100,IF(Projetos!Y292=1,Técnicos!$F$2:$F$100,IF(Projetos!Y292=2,Técnicos!$H$2:$H$100,Técnicos!$J$2:$J$100)),,0,1))</f>
        <v/>
      </c>
      <c r="T293" s="15" t="str" cm="1">
        <f t="array" ref="T293">IF(OR($B293="",T$2=""),"",Projetos!$K292/_xlfn.XLOOKUP(T$2,Técnicos!$A$2:$A$100,IF(Projetos!Z292=1,Técnicos!$F$2:$F$100,IF(Projetos!Z292=2,Técnicos!$H$2:$H$100,Técnicos!$J$2:$J$100)),,0,1))</f>
        <v/>
      </c>
      <c r="U293" s="15" t="str" cm="1">
        <f t="array" ref="U293">IF(OR($B293="",U$2=""),"",Projetos!$K292/_xlfn.XLOOKUP(U$2,Técnicos!$A$2:$A$100,IF(Projetos!AA292=1,Técnicos!$F$2:$F$100,IF(Projetos!AA292=2,Técnicos!$H$2:$H$100,Técnicos!$J$2:$J$100)),,0,1))</f>
        <v/>
      </c>
      <c r="V293" s="15" t="str" cm="1">
        <f t="array" ref="V293">IF(OR($B293="",V$2=""),"",Projetos!$K292/_xlfn.XLOOKUP(V$2,Técnicos!$A$2:$A$100,IF(Projetos!AB292=1,Técnicos!$F$2:$F$100,IF(Projetos!AB292=2,Técnicos!$H$2:$H$100,Técnicos!$J$2:$J$100)),,0,1))</f>
        <v/>
      </c>
      <c r="W293" s="15" t="str" cm="1">
        <f t="array" ref="W293">IF(OR($B293="",W$2=""),"",Projetos!$K292/_xlfn.XLOOKUP(W$2,Técnicos!$A$2:$A$100,IF(Projetos!AC292=1,Técnicos!$F$2:$F$100,IF(Projetos!AC292=2,Técnicos!$H$2:$H$100,Técnicos!$J$2:$J$100)),,0,1))</f>
        <v/>
      </c>
      <c r="X293" s="15" t="str" cm="1">
        <f t="array" ref="X293">IF(OR($B293="",X$2=""),"",Projetos!$K292/_xlfn.XLOOKUP(X$2,Técnicos!$A$2:$A$100,IF(Projetos!AD292=1,Técnicos!$F$2:$F$100,IF(Projetos!AD292=2,Técnicos!$H$2:$H$100,Técnicos!$J$2:$J$100)),,0,1))</f>
        <v/>
      </c>
      <c r="Y293" s="15" t="str" cm="1">
        <f t="array" ref="Y293">IF(OR($B293="",Y$2=""),"",Projetos!$K292/_xlfn.XLOOKUP(Y$2,Técnicos!$A$2:$A$100,IF(Projetos!AE292=1,Técnicos!$F$2:$F$100,IF(Projetos!AE292=2,Técnicos!$H$2:$H$100,Técnicos!$J$2:$J$100)),,0,1))</f>
        <v/>
      </c>
      <c r="Z293" s="15" t="str" cm="1">
        <f t="array" ref="Z293">IF(OR($B293="",Z$2=""),"",Projetos!$K292/_xlfn.XLOOKUP(Z$2,Técnicos!$A$2:$A$100,IF(Projetos!AF292=1,Técnicos!$F$2:$F$100,IF(Projetos!AF292=2,Técnicos!$H$2:$H$100,Técnicos!$J$2:$J$100)),,0,1))</f>
        <v/>
      </c>
      <c r="AA293" s="15" t="str" cm="1">
        <f t="array" ref="AA293">IF(OR($B293="",AA$2=""),"",Projetos!$K292/_xlfn.XLOOKUP(AA$2,Técnicos!$A$2:$A$100,IF(Projetos!AG292=1,Técnicos!$F$2:$F$100,IF(Projetos!AG292=2,Técnicos!$H$2:$H$100,Técnicos!$J$2:$J$100)),,0,1))</f>
        <v/>
      </c>
      <c r="AB293" s="15" t="str" cm="1">
        <f t="array" ref="AB293">IF(OR($B293="",AB$2=""),"",Projetos!$K292/_xlfn.XLOOKUP(AB$2,Técnicos!$A$2:$A$100,IF(Projetos!AH292=1,Técnicos!$F$2:$F$100,IF(Projetos!AH292=2,Técnicos!$H$2:$H$100,Técnicos!$J$2:$J$100)),,0,1))</f>
        <v/>
      </c>
      <c r="AC293" s="15" t="str" cm="1">
        <f t="array" ref="AC293">IF(OR($B293="",AC$2=""),"",Projetos!$K292/_xlfn.XLOOKUP(AC$2,Técnicos!$A$2:$A$100,IF(Projetos!AI292=1,Técnicos!$F$2:$F$100,IF(Projetos!AI292=2,Técnicos!$H$2:$H$100,Técnicos!$J$2:$J$100)),,0,1))</f>
        <v/>
      </c>
      <c r="AD293" s="15" t="str" cm="1">
        <f t="array" ref="AD293">IF(OR($B293="",AD$2=""),"",Projetos!$K292/_xlfn.XLOOKUP(AD$2,Técnicos!$A$2:$A$100,IF(Projetos!AJ292=1,Técnicos!$F$2:$F$100,IF(Projetos!AJ292=2,Técnicos!$H$2:$H$100,Técnicos!$J$2:$J$100)),,0,1))</f>
        <v/>
      </c>
      <c r="AE293" s="15" t="str" cm="1">
        <f t="array" ref="AE293">IF(OR($B293="",AE$2=""),"",Projetos!$K292/_xlfn.XLOOKUP(AE$2,Técnicos!$A$2:$A$100,IF(Projetos!AK292=1,Técnicos!$F$2:$F$100,IF(Projetos!AK292=2,Técnicos!$H$2:$H$100,Técnicos!$J$2:$J$100)),,0,1))</f>
        <v/>
      </c>
      <c r="AF293" s="15" t="str" cm="1">
        <f t="array" ref="AF293">IF(OR($B293="",AF$2=""),"",Projetos!$K292/_xlfn.XLOOKUP(AF$2,Técnicos!$A$2:$A$100,IF(Projetos!AL292=1,Técnicos!$F$2:$F$100,IF(Projetos!AL292=2,Técnicos!$H$2:$H$100,Técnicos!$J$2:$J$100)),,0,1))</f>
        <v/>
      </c>
      <c r="AG293" s="15" t="str" cm="1">
        <f t="array" ref="AG293">IF(OR($B293="",AG$2=""),"",Projetos!$K292/_xlfn.XLOOKUP(AG$2,Técnicos!$A$2:$A$100,IF(Projetos!AM292=1,Técnicos!$F$2:$F$100,IF(Projetos!AM292=2,Técnicos!$H$2:$H$100,Técnicos!$J$2:$J$100)),,0,1))</f>
        <v/>
      </c>
      <c r="AH293" s="15" t="str" cm="1">
        <f t="array" ref="AH293">IF(OR($B293="",AH$2=""),"",Projetos!$K292/_xlfn.XLOOKUP(AH$2,Técnicos!$A$2:$A$100,IF(Projetos!AN292=1,Técnicos!$F$2:$F$100,IF(Projetos!AN292=2,Técnicos!$H$2:$H$100,Técnicos!$J$2:$J$100)),,0,1))</f>
        <v/>
      </c>
      <c r="AI293" s="15" t="str" cm="1">
        <f t="array" ref="AI293">IF(OR($B293="",AI$2=""),"",Projetos!$K292/_xlfn.XLOOKUP(AI$2,Técnicos!$A$2:$A$100,IF(Projetos!AO292=1,Técnicos!$F$2:$F$100,IF(Projetos!AO292=2,Técnicos!$H$2:$H$100,Técnicos!$J$2:$J$100)),,0,1))</f>
        <v/>
      </c>
      <c r="AJ293" s="15" t="str" cm="1">
        <f t="array" ref="AJ293">IF(OR($B293="",AJ$2=""),"",Projetos!$K292/_xlfn.XLOOKUP(AJ$2,Técnicos!$A$2:$A$100,IF(Projetos!AP292=1,Técnicos!$F$2:$F$100,IF(Projetos!AP292=2,Técnicos!$H$2:$H$100,Técnicos!$J$2:$J$100)),,0,1))</f>
        <v/>
      </c>
      <c r="AK293" s="15" t="str" cm="1">
        <f t="array" ref="AK293">IF(OR($B293="",AK$2=""),"",Projetos!$K292/_xlfn.XLOOKUP(AK$2,Técnicos!$A$2:$A$100,IF(Projetos!AQ292=1,Técnicos!$F$2:$F$100,IF(Projetos!AQ292=2,Técnicos!$H$2:$H$100,Técnicos!$J$2:$J$100)),,0,1))</f>
        <v/>
      </c>
      <c r="AL293" s="15" t="str" cm="1">
        <f t="array" ref="AL293">IF(OR($B293="",AL$2=""),"",Projetos!$K292*_xlfn.XLOOKUP(AL$2,Técnicos!$A$2:$A$100,IF(Projetos!AR292=1,Técnicos!$F$2:$F$100,IF(Projetos!AR292=2,Técnicos!$H$2:$H$100,Técnicos!$J$2:$J$100)),,0,1))</f>
        <v/>
      </c>
      <c r="AM293" s="15" t="str" cm="1">
        <f t="array" ref="AM293">IF(OR($B293="",AM$2=""),"",Projetos!$K292*_xlfn.XLOOKUP(AM$2,Técnicos!$A$2:$A$100,IF(Projetos!AS292=1,Técnicos!$F$2:$F$100,IF(Projetos!AS292=2,Técnicos!$H$2:$H$100,Técnicos!$J$2:$J$100)),,0,1))</f>
        <v/>
      </c>
      <c r="AN293" s="15" t="str" cm="1">
        <f t="array" ref="AN293">IF(OR($B293="",AN$2=""),"",Projetos!$K292*_xlfn.XLOOKUP(AN$2,Técnicos!$A$2:$A$100,IF(Projetos!AT292=1,Técnicos!$F$2:$F$100,IF(Projetos!AT292=2,Técnicos!$H$2:$H$100,Técnicos!$J$2:$J$100)),,0,1))</f>
        <v/>
      </c>
      <c r="AO293" s="15" t="str" cm="1">
        <f t="array" ref="AO293">IF(OR($B293="",AO$2=""),"",Projetos!$K292*_xlfn.XLOOKUP(AO$2,Técnicos!$A$2:$A$100,IF(Projetos!AU292=1,Técnicos!$F$2:$F$100,IF(Projetos!AU292=2,Técnicos!$H$2:$H$100,Técnicos!$J$2:$J$100)),,0,1))</f>
        <v/>
      </c>
      <c r="AP293" s="15" t="str" cm="1">
        <f t="array" ref="AP293">IF(OR($B293="",AP$2=""),"",Projetos!$K292*_xlfn.XLOOKUP(AP$2,Técnicos!$A$2:$A$100,IF(Projetos!AV292=1,Técnicos!$F$2:$F$100,IF(Projetos!AV292=2,Técnicos!$H$2:$H$100,Técnicos!$J$2:$J$100)),,0,1))</f>
        <v/>
      </c>
      <c r="AQ293" s="15" t="str" cm="1">
        <f t="array" ref="AQ293">IF(OR($B293="",AQ$2=""),"",Projetos!$K292*_xlfn.XLOOKUP(AQ$2,Técnicos!$A$2:$A$100,IF(Projetos!AW292=1,Técnicos!$F$2:$F$100,IF(Projetos!AW292=2,Técnicos!$H$2:$H$100,Técnicos!$J$2:$J$100)),,0,1))</f>
        <v/>
      </c>
      <c r="AR293" s="15" t="str" cm="1">
        <f t="array" ref="AR293">IF(OR($B293="",AR$2=""),"",Projetos!$K292*_xlfn.XLOOKUP(AR$2,Técnicos!$A$2:$A$100,IF(Projetos!AX292=1,Técnicos!$F$2:$F$100,IF(Projetos!AX292=2,Técnicos!$H$2:$H$100,Técnicos!$J$2:$J$100)),,0,1))</f>
        <v/>
      </c>
      <c r="AS293" s="15" t="str" cm="1">
        <f t="array" ref="AS293">IF(OR($B293="",AS$2=""),"",Projetos!$K292*_xlfn.XLOOKUP(AS$2,Técnicos!$A$2:$A$100,IF(Projetos!AY292=1,Técnicos!$F$2:$F$100,IF(Projetos!AY292=2,Técnicos!$H$2:$H$100,Técnicos!$J$2:$J$100)),,0,1))</f>
        <v/>
      </c>
      <c r="AT293" s="15" t="str" cm="1">
        <f t="array" ref="AT293">IF(OR($B293="",AT$2=""),"",Projetos!$K292*_xlfn.XLOOKUP(AT$2,Técnicos!$A$2:$A$100,IF(Projetos!AZ292=1,Técnicos!$F$2:$F$100,IF(Projetos!AZ292=2,Técnicos!$H$2:$H$100,Técnicos!$J$2:$J$100)),,0,1))</f>
        <v/>
      </c>
      <c r="AU293" s="15" t="str" cm="1">
        <f t="array" ref="AU293">IF(OR($B293="",AU$2=""),"",Projetos!$K292*_xlfn.XLOOKUP(AU$2,Técnicos!$A$2:$A$100,IF(Projetos!BA292=1,Técnicos!$F$2:$F$100,IF(Projetos!BA292=2,Técnicos!$H$2:$H$100,Técnicos!$J$2:$J$100)),,0,1))</f>
        <v/>
      </c>
      <c r="AV293" s="15" t="str" cm="1">
        <f t="array" ref="AV293">IF(OR($B293="",AV$2=""),"",Projetos!$K292*_xlfn.XLOOKUP(AV$2,Técnicos!$A$2:$A$100,IF(Projetos!BB292=1,Técnicos!$F$2:$F$100,IF(Projetos!BB292=2,Técnicos!$H$2:$H$100,Técnicos!$J$2:$J$100)),,0,1))</f>
        <v/>
      </c>
      <c r="AW293" s="15" t="str" cm="1">
        <f t="array" ref="AW293">IF(OR($B293="",AW$2=""),"",Projetos!$K292*_xlfn.XLOOKUP(AW$2,Técnicos!$A$2:$A$100,IF(Projetos!BC292=1,Técnicos!$F$2:$F$100,IF(Projetos!BC292=2,Técnicos!$H$2:$H$100,Técnicos!$J$2:$J$100)),,0,1))</f>
        <v/>
      </c>
      <c r="AX293" s="15" t="str" cm="1">
        <f t="array" ref="AX293">IF(OR($B293="",AX$2=""),"",Projetos!$K292*_xlfn.XLOOKUP(AX$2,Técnicos!$A$2:$A$100,IF(Projetos!BD292=1,Técnicos!$F$2:$F$100,IF(Projetos!BD292=2,Técnicos!$H$2:$H$100,Técnicos!$J$2:$J$100)),,0,1))</f>
        <v/>
      </c>
      <c r="AY293" s="15" t="str" cm="1">
        <f t="array" ref="AY293">IF(OR($B293="",AY$2=""),"",Projetos!$K292*_xlfn.XLOOKUP(AY$2,Técnicos!$A$2:$A$100,IF(Projetos!BE292=1,Técnicos!$F$2:$F$100,IF(Projetos!BE292=2,Técnicos!$H$2:$H$100,Técnicos!$J$2:$J$100)),,0,1))</f>
        <v/>
      </c>
      <c r="AZ293" s="15" t="str" cm="1">
        <f t="array" ref="AZ293">IF(OR($B293="",AZ$2=""),"",Projetos!$K292*_xlfn.XLOOKUP(AZ$2,Técnicos!$A$2:$A$100,IF(Projetos!BF292=1,Técnicos!$F$2:$F$100,IF(Projetos!BF292=2,Técnicos!$H$2:$H$100,Técnicos!$J$2:$J$100)),,0,1))</f>
        <v/>
      </c>
      <c r="BA293" s="15" t="str" cm="1">
        <f t="array" ref="BA293">IF(OR($B293="",BA$2=""),"",Projetos!$K292*_xlfn.XLOOKUP(BA$2,Técnicos!$A$2:$A$100,IF(Projetos!BG292=1,Técnicos!$F$2:$F$100,IF(Projetos!BG292=2,Técnicos!$H$2:$H$100,Técnicos!$J$2:$J$100)),,0,1))</f>
        <v/>
      </c>
      <c r="BB293" s="15" t="str" cm="1">
        <f t="array" ref="BB293">IF(OR($B293="",BB$2=""),"",Projetos!$K292*_xlfn.XLOOKUP(BB$2,Técnicos!$A$2:$A$100,IF(Projetos!BH292=1,Técnicos!$F$2:$F$100,IF(Projetos!BH292=2,Técnicos!$H$2:$H$100,Técnicos!$J$2:$J$100)),,0,1))</f>
        <v/>
      </c>
      <c r="BC293" s="15" t="str" cm="1">
        <f t="array" ref="BC293">IF(OR($B293="",BC$2=""),"",Projetos!$K292*_xlfn.XLOOKUP(BC$2,Técnicos!$A$2:$A$100,IF(Projetos!BI292=1,Técnicos!$F$2:$F$100,IF(Projetos!BI292=2,Técnicos!$H$2:$H$100,Técnicos!$J$2:$J$100)),,0,1))</f>
        <v/>
      </c>
      <c r="BD293" s="15" t="str" cm="1">
        <f t="array" ref="BD293">IF(OR($B293="",BD$2=""),"",Projetos!$K292*_xlfn.XLOOKUP(BD$2,Técnicos!$A$2:$A$100,IF(Projetos!BJ292=1,Técnicos!$F$2:$F$100,IF(Projetos!BJ292=2,Técnicos!$H$2:$H$100,Técnicos!$J$2:$J$100)),,0,1))</f>
        <v/>
      </c>
      <c r="BE293" s="15" t="str" cm="1">
        <f t="array" ref="BE293">IF(OR($B293="",BE$2=""),"",Projetos!$K292*_xlfn.XLOOKUP(BE$2,Técnicos!$A$2:$A$100,IF(Projetos!BK292=1,Técnicos!$F$2:$F$100,IF(Projetos!BK292=2,Técnicos!$H$2:$H$100,Técnicos!$J$2:$J$100)),,0,1))</f>
        <v/>
      </c>
      <c r="BF293" s="15" t="str" cm="1">
        <f t="array" ref="BF293">IF(OR($B293="",BF$2=""),"",Projetos!$K292*_xlfn.XLOOKUP(BF$2,Técnicos!$A$2:$A$100,IF(Projetos!BL292=1,Técnicos!$F$2:$F$100,IF(Projetos!BL292=2,Técnicos!$H$2:$H$100,Técnicos!$J$2:$J$100)),,0,1))</f>
        <v/>
      </c>
      <c r="BG293" s="15" t="str" cm="1">
        <f t="array" ref="BG293">IF(OR($B293="",BG$2=""),"",Projetos!$K292*_xlfn.XLOOKUP(BG$2,Técnicos!$A$2:$A$100,IF(Projetos!BM292=1,Técnicos!$F$2:$F$100,IF(Projetos!BM292=2,Técnicos!$H$2:$H$100,Técnicos!$J$2:$J$100)),,0,1))</f>
        <v/>
      </c>
      <c r="BH293" s="15" t="str" cm="1">
        <f t="array" ref="BH293">IF(OR($B293="",BH$2=""),"",Projetos!$K292*_xlfn.XLOOKUP(BH$2,Técnicos!$A$2:$A$100,IF(Projetos!BN292=1,Técnicos!$F$2:$F$100,IF(Projetos!BN292=2,Técnicos!$H$2:$H$100,Técnicos!$J$2:$J$100)),,0,1))</f>
        <v/>
      </c>
      <c r="BI293" s="15" t="str" cm="1">
        <f t="array" ref="BI293">IF(OR($B293="",BI$2=""),"",Projetos!$K292*_xlfn.XLOOKUP(BI$2,Técnicos!$A$2:$A$100,IF(Projetos!BO292=1,Técnicos!$F$2:$F$100,IF(Projetos!BO292=2,Técnicos!$H$2:$H$100,Técnicos!$J$2:$J$100)),,0,1))</f>
        <v/>
      </c>
      <c r="BJ293" s="15" t="str" cm="1">
        <f t="array" ref="BJ293">IF(OR($B293="",BJ$2=""),"",Projetos!$K292*_xlfn.XLOOKUP(BJ$2,Técnicos!$A$2:$A$100,IF(Projetos!BP292=1,Técnicos!$F$2:$F$100,IF(Projetos!BP292=2,Técnicos!$H$2:$H$100,Técnicos!$J$2:$J$100)),,0,1))</f>
        <v/>
      </c>
      <c r="BK293" s="15" t="str" cm="1">
        <f t="array" ref="BK293">IF(OR($B293="",BK$2=""),"",Projetos!$K292*_xlfn.XLOOKUP(BK$2,Técnicos!$A$2:$A$100,IF(Projetos!BQ292=1,Técnicos!$F$2:$F$100,IF(Projetos!BQ292=2,Técnicos!$H$2:$H$100,Técnicos!$J$2:$J$100)),,0,1))</f>
        <v/>
      </c>
      <c r="BL293" s="15" t="str" cm="1">
        <f t="array" ref="BL293">IF(OR($B293="",BL$2=""),"",Projetos!$K292*_xlfn.XLOOKUP(BL$2,Técnicos!$A$2:$A$100,IF(Projetos!BR292=1,Técnicos!$F$2:$F$100,IF(Projetos!BR292=2,Técnicos!$H$2:$H$100,Técnicos!$J$2:$J$100)),,0,1))</f>
        <v/>
      </c>
      <c r="BM293" s="15" t="str" cm="1">
        <f t="array" ref="BM293">IF(OR($B293="",BM$2=""),"",Projetos!$K292*_xlfn.XLOOKUP(BM$2,Técnicos!$A$2:$A$100,IF(Projetos!BS292=1,Técnicos!$F$2:$F$100,IF(Projetos!BS292=2,Técnicos!$H$2:$H$100,Técnicos!$J$2:$J$100)),,0,1))</f>
        <v/>
      </c>
      <c r="BN293" s="15" t="str" cm="1">
        <f t="array" ref="BN293">IF(OR($B293="",BN$2=""),"",Projetos!$K292*_xlfn.XLOOKUP(BN$2,Técnicos!$A$2:$A$100,IF(Projetos!BT292=1,Técnicos!$F$2:$F$100,IF(Projetos!BT292=2,Técnicos!$H$2:$H$100,Técnicos!$J$2:$J$100)),,0,1))</f>
        <v/>
      </c>
      <c r="BO293" s="15" t="str" cm="1">
        <f t="array" ref="BO293">IF(OR($B293="",BO$2=""),"",Projetos!$K292*_xlfn.XLOOKUP(BO$2,Técnicos!$A$2:$A$100,IF(Projetos!BU292=1,Técnicos!$F$2:$F$100,IF(Projetos!BU292=2,Técnicos!$H$2:$H$100,Técnicos!$J$2:$J$100)),,0,1))</f>
        <v/>
      </c>
      <c r="BP293" s="15" t="str" cm="1">
        <f t="array" ref="BP293">IF(OR($B293="",BP$2=""),"",Projetos!$K292*_xlfn.XLOOKUP(BP$2,Técnicos!$A$2:$A$100,IF(Projetos!BV292=1,Técnicos!$F$2:$F$100,IF(Projetos!BV292=2,Técnicos!$H$2:$H$100,Técnicos!$J$2:$J$100)),,0,1))</f>
        <v/>
      </c>
      <c r="BQ293" s="15" t="str" cm="1">
        <f t="array" ref="BQ293">IF(OR($B293="",BQ$2=""),"",Projetos!$K292*_xlfn.XLOOKUP(BQ$2,Técnicos!$A$2:$A$100,IF(Projetos!BW292=1,Técnicos!$F$2:$F$100,IF(Projetos!BW292=2,Técnicos!$H$2:$H$100,Técnicos!$J$2:$J$100)),,0,1))</f>
        <v/>
      </c>
    </row>
    <row r="294" spans="3:69" x14ac:dyDescent="0.3">
      <c r="C294" s="15" t="str" cm="1">
        <f t="array" ref="C294">IF(OR($B294="",C$2=""),"",Projetos!$K293/_xlfn.XLOOKUP(C$2,Técnicos!$A$2:$A$100,IF(Projetos!I293=1,Técnicos!$F$2:$F$100,IF(Projetos!I293=2,Técnicos!$H$2:$H$100,Técnicos!$J$2:$J$100)),,0,1))</f>
        <v/>
      </c>
      <c r="D294" s="15" t="str" cm="1">
        <f t="array" ref="D294">IF(OR($B294="",D$2=""),"",Projetos!$K293/_xlfn.XLOOKUP(D$2,Técnicos!$A$2:$A$100,IF(Projetos!J293=1,Técnicos!$F$2:$F$100,IF(Projetos!J293=2,Técnicos!$H$2:$H$100,Técnicos!$J$2:$J$100)),,0,1))</f>
        <v/>
      </c>
      <c r="E294" s="15" t="str" cm="1">
        <f t="array" ref="E294">IF(OR($B294="",E$2=""),"",Projetos!$K293/_xlfn.XLOOKUP(E$2,Técnicos!$A$2:$A$100,IF(Projetos!K293=1,Técnicos!$F$2:$F$100,IF(Projetos!K293=2,Técnicos!$H$2:$H$100,Técnicos!$J$2:$J$100)),,0,1))</f>
        <v/>
      </c>
      <c r="F294" s="15" t="str" cm="1">
        <f t="array" ref="F294">IF(OR($B294="",F$2=""),"",Projetos!$K293/_xlfn.XLOOKUP(F$2,Técnicos!$A$2:$A$100,IF(Projetos!L293=1,Técnicos!$F$2:$F$100,IF(Projetos!L293=2,Técnicos!$H$2:$H$100,Técnicos!$J$2:$J$100)),,0,1))</f>
        <v/>
      </c>
      <c r="G294" s="15" t="str" cm="1">
        <f t="array" ref="G294">IF(OR($B294="",G$2=""),"",Projetos!$K293/_xlfn.XLOOKUP(G$2,Técnicos!$A$2:$A$100,IF(Projetos!M293=1,Técnicos!$F$2:$F$100,IF(Projetos!M293=2,Técnicos!$H$2:$H$100,Técnicos!$J$2:$J$100)),,0,1))</f>
        <v/>
      </c>
      <c r="H294" s="15" t="str" cm="1">
        <f t="array" ref="H294">IF(OR($B294="",H$2=""),"",Projetos!$K293/_xlfn.XLOOKUP(H$2,Técnicos!$A$2:$A$100,IF(Projetos!N293=1,Técnicos!$F$2:$F$100,IF(Projetos!N293=2,Técnicos!$H$2:$H$100,Técnicos!$J$2:$J$100)),,0,1))</f>
        <v/>
      </c>
      <c r="I294" s="15" t="str" cm="1">
        <f t="array" ref="I294">IF(OR($B294="",I$2=""),"",Projetos!$K293/_xlfn.XLOOKUP(I$2,Técnicos!$A$2:$A$100,IF(Projetos!O293=1,Técnicos!$F$2:$F$100,IF(Projetos!O293=2,Técnicos!$H$2:$H$100,Técnicos!$J$2:$J$100)),,0,1))</f>
        <v/>
      </c>
      <c r="J294" s="15" t="str" cm="1">
        <f t="array" ref="J294">IF(OR($B294="",J$2=""),"",Projetos!$K293/_xlfn.XLOOKUP(J$2,Técnicos!$A$2:$A$100,IF(Projetos!P293=1,Técnicos!$F$2:$F$100,IF(Projetos!P293=2,Técnicos!$H$2:$H$100,Técnicos!$J$2:$J$100)),,0,1))</f>
        <v/>
      </c>
      <c r="K294" s="15" t="str" cm="1">
        <f t="array" ref="K294">IF(OR($B294="",K$2=""),"",Projetos!$K293/_xlfn.XLOOKUP(K$2,Técnicos!$A$2:$A$100,IF(Projetos!Q293=1,Técnicos!$F$2:$F$100,IF(Projetos!Q293=2,Técnicos!$H$2:$H$100,Técnicos!$J$2:$J$100)),,0,1))</f>
        <v/>
      </c>
      <c r="L294" s="15" t="str" cm="1">
        <f t="array" ref="L294">IF(OR($B294="",L$2=""),"",Projetos!$K293/_xlfn.XLOOKUP(L$2,Técnicos!$A$2:$A$100,IF(Projetos!R293=1,Técnicos!$F$2:$F$100,IF(Projetos!R293=2,Técnicos!$H$2:$H$100,Técnicos!$J$2:$J$100)),,0,1))</f>
        <v/>
      </c>
      <c r="M294" s="15" t="str" cm="1">
        <f t="array" ref="M294">IF(OR($B294="",M$2=""),"",Projetos!$K293/_xlfn.XLOOKUP(M$2,Técnicos!$A$2:$A$100,IF(Projetos!S293=1,Técnicos!$F$2:$F$100,IF(Projetos!S293=2,Técnicos!$H$2:$H$100,Técnicos!$J$2:$J$100)),,0,1))</f>
        <v/>
      </c>
      <c r="N294" s="15" t="str" cm="1">
        <f t="array" ref="N294">IF(OR($B294="",N$2=""),"",Projetos!$K293/_xlfn.XLOOKUP(N$2,Técnicos!$A$2:$A$100,IF(Projetos!T293=1,Técnicos!$F$2:$F$100,IF(Projetos!T293=2,Técnicos!$H$2:$H$100,Técnicos!$J$2:$J$100)),,0,1))</f>
        <v/>
      </c>
      <c r="O294" s="15" t="str" cm="1">
        <f t="array" ref="O294">IF(OR($B294="",O$2=""),"",Projetos!$K293/_xlfn.XLOOKUP(O$2,Técnicos!$A$2:$A$100,IF(Projetos!U293=1,Técnicos!$F$2:$F$100,IF(Projetos!U293=2,Técnicos!$H$2:$H$100,Técnicos!$J$2:$J$100)),,0,1))</f>
        <v/>
      </c>
      <c r="P294" s="15" t="str" cm="1">
        <f t="array" ref="P294">IF(OR($B294="",P$2=""),"",Projetos!$K293/_xlfn.XLOOKUP(P$2,Técnicos!$A$2:$A$100,IF(Projetos!V293=1,Técnicos!$F$2:$F$100,IF(Projetos!V293=2,Técnicos!$H$2:$H$100,Técnicos!$J$2:$J$100)),,0,1))</f>
        <v/>
      </c>
      <c r="Q294" s="15" t="str" cm="1">
        <f t="array" ref="Q294">IF(OR($B294="",Q$2=""),"",Projetos!$K293/_xlfn.XLOOKUP(Q$2,Técnicos!$A$2:$A$100,IF(Projetos!W293=1,Técnicos!$F$2:$F$100,IF(Projetos!W293=2,Técnicos!$H$2:$H$100,Técnicos!$J$2:$J$100)),,0,1))</f>
        <v/>
      </c>
      <c r="R294" s="15" t="str" cm="1">
        <f t="array" ref="R294">IF(OR($B294="",R$2=""),"",Projetos!$K293/_xlfn.XLOOKUP(R$2,Técnicos!$A$2:$A$100,IF(Projetos!X293=1,Técnicos!$F$2:$F$100,IF(Projetos!X293=2,Técnicos!$H$2:$H$100,Técnicos!$J$2:$J$100)),,0,1))</f>
        <v/>
      </c>
      <c r="S294" s="15" t="str" cm="1">
        <f t="array" ref="S294">IF(OR($B294="",S$2=""),"",Projetos!$K293/_xlfn.XLOOKUP(S$2,Técnicos!$A$2:$A$100,IF(Projetos!Y293=1,Técnicos!$F$2:$F$100,IF(Projetos!Y293=2,Técnicos!$H$2:$H$100,Técnicos!$J$2:$J$100)),,0,1))</f>
        <v/>
      </c>
      <c r="T294" s="15" t="str" cm="1">
        <f t="array" ref="T294">IF(OR($B294="",T$2=""),"",Projetos!$K293/_xlfn.XLOOKUP(T$2,Técnicos!$A$2:$A$100,IF(Projetos!Z293=1,Técnicos!$F$2:$F$100,IF(Projetos!Z293=2,Técnicos!$H$2:$H$100,Técnicos!$J$2:$J$100)),,0,1))</f>
        <v/>
      </c>
      <c r="U294" s="15" t="str" cm="1">
        <f t="array" ref="U294">IF(OR($B294="",U$2=""),"",Projetos!$K293/_xlfn.XLOOKUP(U$2,Técnicos!$A$2:$A$100,IF(Projetos!AA293=1,Técnicos!$F$2:$F$100,IF(Projetos!AA293=2,Técnicos!$H$2:$H$100,Técnicos!$J$2:$J$100)),,0,1))</f>
        <v/>
      </c>
      <c r="V294" s="15" t="str" cm="1">
        <f t="array" ref="V294">IF(OR($B294="",V$2=""),"",Projetos!$K293/_xlfn.XLOOKUP(V$2,Técnicos!$A$2:$A$100,IF(Projetos!AB293=1,Técnicos!$F$2:$F$100,IF(Projetos!AB293=2,Técnicos!$H$2:$H$100,Técnicos!$J$2:$J$100)),,0,1))</f>
        <v/>
      </c>
      <c r="W294" s="15" t="str" cm="1">
        <f t="array" ref="W294">IF(OR($B294="",W$2=""),"",Projetos!$K293/_xlfn.XLOOKUP(W$2,Técnicos!$A$2:$A$100,IF(Projetos!AC293=1,Técnicos!$F$2:$F$100,IF(Projetos!AC293=2,Técnicos!$H$2:$H$100,Técnicos!$J$2:$J$100)),,0,1))</f>
        <v/>
      </c>
      <c r="X294" s="15" t="str" cm="1">
        <f t="array" ref="X294">IF(OR($B294="",X$2=""),"",Projetos!$K293/_xlfn.XLOOKUP(X$2,Técnicos!$A$2:$A$100,IF(Projetos!AD293=1,Técnicos!$F$2:$F$100,IF(Projetos!AD293=2,Técnicos!$H$2:$H$100,Técnicos!$J$2:$J$100)),,0,1))</f>
        <v/>
      </c>
      <c r="Y294" s="15" t="str" cm="1">
        <f t="array" ref="Y294">IF(OR($B294="",Y$2=""),"",Projetos!$K293/_xlfn.XLOOKUP(Y$2,Técnicos!$A$2:$A$100,IF(Projetos!AE293=1,Técnicos!$F$2:$F$100,IF(Projetos!AE293=2,Técnicos!$H$2:$H$100,Técnicos!$J$2:$J$100)),,0,1))</f>
        <v/>
      </c>
      <c r="Z294" s="15" t="str" cm="1">
        <f t="array" ref="Z294">IF(OR($B294="",Z$2=""),"",Projetos!$K293/_xlfn.XLOOKUP(Z$2,Técnicos!$A$2:$A$100,IF(Projetos!AF293=1,Técnicos!$F$2:$F$100,IF(Projetos!AF293=2,Técnicos!$H$2:$H$100,Técnicos!$J$2:$J$100)),,0,1))</f>
        <v/>
      </c>
      <c r="AA294" s="15" t="str" cm="1">
        <f t="array" ref="AA294">IF(OR($B294="",AA$2=""),"",Projetos!$K293/_xlfn.XLOOKUP(AA$2,Técnicos!$A$2:$A$100,IF(Projetos!AG293=1,Técnicos!$F$2:$F$100,IF(Projetos!AG293=2,Técnicos!$H$2:$H$100,Técnicos!$J$2:$J$100)),,0,1))</f>
        <v/>
      </c>
      <c r="AB294" s="15" t="str" cm="1">
        <f t="array" ref="AB294">IF(OR($B294="",AB$2=""),"",Projetos!$K293/_xlfn.XLOOKUP(AB$2,Técnicos!$A$2:$A$100,IF(Projetos!AH293=1,Técnicos!$F$2:$F$100,IF(Projetos!AH293=2,Técnicos!$H$2:$H$100,Técnicos!$J$2:$J$100)),,0,1))</f>
        <v/>
      </c>
      <c r="AC294" s="15" t="str" cm="1">
        <f t="array" ref="AC294">IF(OR($B294="",AC$2=""),"",Projetos!$K293/_xlfn.XLOOKUP(AC$2,Técnicos!$A$2:$A$100,IF(Projetos!AI293=1,Técnicos!$F$2:$F$100,IF(Projetos!AI293=2,Técnicos!$H$2:$H$100,Técnicos!$J$2:$J$100)),,0,1))</f>
        <v/>
      </c>
      <c r="AD294" s="15" t="str" cm="1">
        <f t="array" ref="AD294">IF(OR($B294="",AD$2=""),"",Projetos!$K293/_xlfn.XLOOKUP(AD$2,Técnicos!$A$2:$A$100,IF(Projetos!AJ293=1,Técnicos!$F$2:$F$100,IF(Projetos!AJ293=2,Técnicos!$H$2:$H$100,Técnicos!$J$2:$J$100)),,0,1))</f>
        <v/>
      </c>
      <c r="AE294" s="15" t="str" cm="1">
        <f t="array" ref="AE294">IF(OR($B294="",AE$2=""),"",Projetos!$K293/_xlfn.XLOOKUP(AE$2,Técnicos!$A$2:$A$100,IF(Projetos!AK293=1,Técnicos!$F$2:$F$100,IF(Projetos!AK293=2,Técnicos!$H$2:$H$100,Técnicos!$J$2:$J$100)),,0,1))</f>
        <v/>
      </c>
      <c r="AF294" s="15" t="str" cm="1">
        <f t="array" ref="AF294">IF(OR($B294="",AF$2=""),"",Projetos!$K293/_xlfn.XLOOKUP(AF$2,Técnicos!$A$2:$A$100,IF(Projetos!AL293=1,Técnicos!$F$2:$F$100,IF(Projetos!AL293=2,Técnicos!$H$2:$H$100,Técnicos!$J$2:$J$100)),,0,1))</f>
        <v/>
      </c>
      <c r="AG294" s="15" t="str" cm="1">
        <f t="array" ref="AG294">IF(OR($B294="",AG$2=""),"",Projetos!$K293/_xlfn.XLOOKUP(AG$2,Técnicos!$A$2:$A$100,IF(Projetos!AM293=1,Técnicos!$F$2:$F$100,IF(Projetos!AM293=2,Técnicos!$H$2:$H$100,Técnicos!$J$2:$J$100)),,0,1))</f>
        <v/>
      </c>
      <c r="AH294" s="15" t="str" cm="1">
        <f t="array" ref="AH294">IF(OR($B294="",AH$2=""),"",Projetos!$K293/_xlfn.XLOOKUP(AH$2,Técnicos!$A$2:$A$100,IF(Projetos!AN293=1,Técnicos!$F$2:$F$100,IF(Projetos!AN293=2,Técnicos!$H$2:$H$100,Técnicos!$J$2:$J$100)),,0,1))</f>
        <v/>
      </c>
      <c r="AI294" s="15" t="str" cm="1">
        <f t="array" ref="AI294">IF(OR($B294="",AI$2=""),"",Projetos!$K293/_xlfn.XLOOKUP(AI$2,Técnicos!$A$2:$A$100,IF(Projetos!AO293=1,Técnicos!$F$2:$F$100,IF(Projetos!AO293=2,Técnicos!$H$2:$H$100,Técnicos!$J$2:$J$100)),,0,1))</f>
        <v/>
      </c>
      <c r="AJ294" s="15" t="str" cm="1">
        <f t="array" ref="AJ294">IF(OR($B294="",AJ$2=""),"",Projetos!$K293/_xlfn.XLOOKUP(AJ$2,Técnicos!$A$2:$A$100,IF(Projetos!AP293=1,Técnicos!$F$2:$F$100,IF(Projetos!AP293=2,Técnicos!$H$2:$H$100,Técnicos!$J$2:$J$100)),,0,1))</f>
        <v/>
      </c>
      <c r="AK294" s="15" t="str" cm="1">
        <f t="array" ref="AK294">IF(OR($B294="",AK$2=""),"",Projetos!$K293/_xlfn.XLOOKUP(AK$2,Técnicos!$A$2:$A$100,IF(Projetos!AQ293=1,Técnicos!$F$2:$F$100,IF(Projetos!AQ293=2,Técnicos!$H$2:$H$100,Técnicos!$J$2:$J$100)),,0,1))</f>
        <v/>
      </c>
      <c r="AL294" s="15" t="str" cm="1">
        <f t="array" ref="AL294">IF(OR($B294="",AL$2=""),"",Projetos!$K293*_xlfn.XLOOKUP(AL$2,Técnicos!$A$2:$A$100,IF(Projetos!AR293=1,Técnicos!$F$2:$F$100,IF(Projetos!AR293=2,Técnicos!$H$2:$H$100,Técnicos!$J$2:$J$100)),,0,1))</f>
        <v/>
      </c>
      <c r="AM294" s="15" t="str" cm="1">
        <f t="array" ref="AM294">IF(OR($B294="",AM$2=""),"",Projetos!$K293*_xlfn.XLOOKUP(AM$2,Técnicos!$A$2:$A$100,IF(Projetos!AS293=1,Técnicos!$F$2:$F$100,IF(Projetos!AS293=2,Técnicos!$H$2:$H$100,Técnicos!$J$2:$J$100)),,0,1))</f>
        <v/>
      </c>
      <c r="AN294" s="15" t="str" cm="1">
        <f t="array" ref="AN294">IF(OR($B294="",AN$2=""),"",Projetos!$K293*_xlfn.XLOOKUP(AN$2,Técnicos!$A$2:$A$100,IF(Projetos!AT293=1,Técnicos!$F$2:$F$100,IF(Projetos!AT293=2,Técnicos!$H$2:$H$100,Técnicos!$J$2:$J$100)),,0,1))</f>
        <v/>
      </c>
      <c r="AO294" s="15" t="str" cm="1">
        <f t="array" ref="AO294">IF(OR($B294="",AO$2=""),"",Projetos!$K293*_xlfn.XLOOKUP(AO$2,Técnicos!$A$2:$A$100,IF(Projetos!AU293=1,Técnicos!$F$2:$F$100,IF(Projetos!AU293=2,Técnicos!$H$2:$H$100,Técnicos!$J$2:$J$100)),,0,1))</f>
        <v/>
      </c>
      <c r="AP294" s="15" t="str" cm="1">
        <f t="array" ref="AP294">IF(OR($B294="",AP$2=""),"",Projetos!$K293*_xlfn.XLOOKUP(AP$2,Técnicos!$A$2:$A$100,IF(Projetos!AV293=1,Técnicos!$F$2:$F$100,IF(Projetos!AV293=2,Técnicos!$H$2:$H$100,Técnicos!$J$2:$J$100)),,0,1))</f>
        <v/>
      </c>
      <c r="AQ294" s="15" t="str" cm="1">
        <f t="array" ref="AQ294">IF(OR($B294="",AQ$2=""),"",Projetos!$K293*_xlfn.XLOOKUP(AQ$2,Técnicos!$A$2:$A$100,IF(Projetos!AW293=1,Técnicos!$F$2:$F$100,IF(Projetos!AW293=2,Técnicos!$H$2:$H$100,Técnicos!$J$2:$J$100)),,0,1))</f>
        <v/>
      </c>
      <c r="AR294" s="15" t="str" cm="1">
        <f t="array" ref="AR294">IF(OR($B294="",AR$2=""),"",Projetos!$K293*_xlfn.XLOOKUP(AR$2,Técnicos!$A$2:$A$100,IF(Projetos!AX293=1,Técnicos!$F$2:$F$100,IF(Projetos!AX293=2,Técnicos!$H$2:$H$100,Técnicos!$J$2:$J$100)),,0,1))</f>
        <v/>
      </c>
      <c r="AS294" s="15" t="str" cm="1">
        <f t="array" ref="AS294">IF(OR($B294="",AS$2=""),"",Projetos!$K293*_xlfn.XLOOKUP(AS$2,Técnicos!$A$2:$A$100,IF(Projetos!AY293=1,Técnicos!$F$2:$F$100,IF(Projetos!AY293=2,Técnicos!$H$2:$H$100,Técnicos!$J$2:$J$100)),,0,1))</f>
        <v/>
      </c>
      <c r="AT294" s="15" t="str" cm="1">
        <f t="array" ref="AT294">IF(OR($B294="",AT$2=""),"",Projetos!$K293*_xlfn.XLOOKUP(AT$2,Técnicos!$A$2:$A$100,IF(Projetos!AZ293=1,Técnicos!$F$2:$F$100,IF(Projetos!AZ293=2,Técnicos!$H$2:$H$100,Técnicos!$J$2:$J$100)),,0,1))</f>
        <v/>
      </c>
      <c r="AU294" s="15" t="str" cm="1">
        <f t="array" ref="AU294">IF(OR($B294="",AU$2=""),"",Projetos!$K293*_xlfn.XLOOKUP(AU$2,Técnicos!$A$2:$A$100,IF(Projetos!BA293=1,Técnicos!$F$2:$F$100,IF(Projetos!BA293=2,Técnicos!$H$2:$H$100,Técnicos!$J$2:$J$100)),,0,1))</f>
        <v/>
      </c>
      <c r="AV294" s="15" t="str" cm="1">
        <f t="array" ref="AV294">IF(OR($B294="",AV$2=""),"",Projetos!$K293*_xlfn.XLOOKUP(AV$2,Técnicos!$A$2:$A$100,IF(Projetos!BB293=1,Técnicos!$F$2:$F$100,IF(Projetos!BB293=2,Técnicos!$H$2:$H$100,Técnicos!$J$2:$J$100)),,0,1))</f>
        <v/>
      </c>
      <c r="AW294" s="15" t="str" cm="1">
        <f t="array" ref="AW294">IF(OR($B294="",AW$2=""),"",Projetos!$K293*_xlfn.XLOOKUP(AW$2,Técnicos!$A$2:$A$100,IF(Projetos!BC293=1,Técnicos!$F$2:$F$100,IF(Projetos!BC293=2,Técnicos!$H$2:$H$100,Técnicos!$J$2:$J$100)),,0,1))</f>
        <v/>
      </c>
      <c r="AX294" s="15" t="str" cm="1">
        <f t="array" ref="AX294">IF(OR($B294="",AX$2=""),"",Projetos!$K293*_xlfn.XLOOKUP(AX$2,Técnicos!$A$2:$A$100,IF(Projetos!BD293=1,Técnicos!$F$2:$F$100,IF(Projetos!BD293=2,Técnicos!$H$2:$H$100,Técnicos!$J$2:$J$100)),,0,1))</f>
        <v/>
      </c>
      <c r="AY294" s="15" t="str" cm="1">
        <f t="array" ref="AY294">IF(OR($B294="",AY$2=""),"",Projetos!$K293*_xlfn.XLOOKUP(AY$2,Técnicos!$A$2:$A$100,IF(Projetos!BE293=1,Técnicos!$F$2:$F$100,IF(Projetos!BE293=2,Técnicos!$H$2:$H$100,Técnicos!$J$2:$J$100)),,0,1))</f>
        <v/>
      </c>
      <c r="AZ294" s="15" t="str" cm="1">
        <f t="array" ref="AZ294">IF(OR($B294="",AZ$2=""),"",Projetos!$K293*_xlfn.XLOOKUP(AZ$2,Técnicos!$A$2:$A$100,IF(Projetos!BF293=1,Técnicos!$F$2:$F$100,IF(Projetos!BF293=2,Técnicos!$H$2:$H$100,Técnicos!$J$2:$J$100)),,0,1))</f>
        <v/>
      </c>
      <c r="BA294" s="15" t="str" cm="1">
        <f t="array" ref="BA294">IF(OR($B294="",BA$2=""),"",Projetos!$K293*_xlfn.XLOOKUP(BA$2,Técnicos!$A$2:$A$100,IF(Projetos!BG293=1,Técnicos!$F$2:$F$100,IF(Projetos!BG293=2,Técnicos!$H$2:$H$100,Técnicos!$J$2:$J$100)),,0,1))</f>
        <v/>
      </c>
      <c r="BB294" s="15" t="str" cm="1">
        <f t="array" ref="BB294">IF(OR($B294="",BB$2=""),"",Projetos!$K293*_xlfn.XLOOKUP(BB$2,Técnicos!$A$2:$A$100,IF(Projetos!BH293=1,Técnicos!$F$2:$F$100,IF(Projetos!BH293=2,Técnicos!$H$2:$H$100,Técnicos!$J$2:$J$100)),,0,1))</f>
        <v/>
      </c>
      <c r="BC294" s="15" t="str" cm="1">
        <f t="array" ref="BC294">IF(OR($B294="",BC$2=""),"",Projetos!$K293*_xlfn.XLOOKUP(BC$2,Técnicos!$A$2:$A$100,IF(Projetos!BI293=1,Técnicos!$F$2:$F$100,IF(Projetos!BI293=2,Técnicos!$H$2:$H$100,Técnicos!$J$2:$J$100)),,0,1))</f>
        <v/>
      </c>
      <c r="BD294" s="15" t="str" cm="1">
        <f t="array" ref="BD294">IF(OR($B294="",BD$2=""),"",Projetos!$K293*_xlfn.XLOOKUP(BD$2,Técnicos!$A$2:$A$100,IF(Projetos!BJ293=1,Técnicos!$F$2:$F$100,IF(Projetos!BJ293=2,Técnicos!$H$2:$H$100,Técnicos!$J$2:$J$100)),,0,1))</f>
        <v/>
      </c>
      <c r="BE294" s="15" t="str" cm="1">
        <f t="array" ref="BE294">IF(OR($B294="",BE$2=""),"",Projetos!$K293*_xlfn.XLOOKUP(BE$2,Técnicos!$A$2:$A$100,IF(Projetos!BK293=1,Técnicos!$F$2:$F$100,IF(Projetos!BK293=2,Técnicos!$H$2:$H$100,Técnicos!$J$2:$J$100)),,0,1))</f>
        <v/>
      </c>
      <c r="BF294" s="15" t="str" cm="1">
        <f t="array" ref="BF294">IF(OR($B294="",BF$2=""),"",Projetos!$K293*_xlfn.XLOOKUP(BF$2,Técnicos!$A$2:$A$100,IF(Projetos!BL293=1,Técnicos!$F$2:$F$100,IF(Projetos!BL293=2,Técnicos!$H$2:$H$100,Técnicos!$J$2:$J$100)),,0,1))</f>
        <v/>
      </c>
      <c r="BG294" s="15" t="str" cm="1">
        <f t="array" ref="BG294">IF(OR($B294="",BG$2=""),"",Projetos!$K293*_xlfn.XLOOKUP(BG$2,Técnicos!$A$2:$A$100,IF(Projetos!BM293=1,Técnicos!$F$2:$F$100,IF(Projetos!BM293=2,Técnicos!$H$2:$H$100,Técnicos!$J$2:$J$100)),,0,1))</f>
        <v/>
      </c>
      <c r="BH294" s="15" t="str" cm="1">
        <f t="array" ref="BH294">IF(OR($B294="",BH$2=""),"",Projetos!$K293*_xlfn.XLOOKUP(BH$2,Técnicos!$A$2:$A$100,IF(Projetos!BN293=1,Técnicos!$F$2:$F$100,IF(Projetos!BN293=2,Técnicos!$H$2:$H$100,Técnicos!$J$2:$J$100)),,0,1))</f>
        <v/>
      </c>
      <c r="BI294" s="15" t="str" cm="1">
        <f t="array" ref="BI294">IF(OR($B294="",BI$2=""),"",Projetos!$K293*_xlfn.XLOOKUP(BI$2,Técnicos!$A$2:$A$100,IF(Projetos!BO293=1,Técnicos!$F$2:$F$100,IF(Projetos!BO293=2,Técnicos!$H$2:$H$100,Técnicos!$J$2:$J$100)),,0,1))</f>
        <v/>
      </c>
      <c r="BJ294" s="15" t="str" cm="1">
        <f t="array" ref="BJ294">IF(OR($B294="",BJ$2=""),"",Projetos!$K293*_xlfn.XLOOKUP(BJ$2,Técnicos!$A$2:$A$100,IF(Projetos!BP293=1,Técnicos!$F$2:$F$100,IF(Projetos!BP293=2,Técnicos!$H$2:$H$100,Técnicos!$J$2:$J$100)),,0,1))</f>
        <v/>
      </c>
      <c r="BK294" s="15" t="str" cm="1">
        <f t="array" ref="BK294">IF(OR($B294="",BK$2=""),"",Projetos!$K293*_xlfn.XLOOKUP(BK$2,Técnicos!$A$2:$A$100,IF(Projetos!BQ293=1,Técnicos!$F$2:$F$100,IF(Projetos!BQ293=2,Técnicos!$H$2:$H$100,Técnicos!$J$2:$J$100)),,0,1))</f>
        <v/>
      </c>
      <c r="BL294" s="15" t="str" cm="1">
        <f t="array" ref="BL294">IF(OR($B294="",BL$2=""),"",Projetos!$K293*_xlfn.XLOOKUP(BL$2,Técnicos!$A$2:$A$100,IF(Projetos!BR293=1,Técnicos!$F$2:$F$100,IF(Projetos!BR293=2,Técnicos!$H$2:$H$100,Técnicos!$J$2:$J$100)),,0,1))</f>
        <v/>
      </c>
      <c r="BM294" s="15" t="str" cm="1">
        <f t="array" ref="BM294">IF(OR($B294="",BM$2=""),"",Projetos!$K293*_xlfn.XLOOKUP(BM$2,Técnicos!$A$2:$A$100,IF(Projetos!BS293=1,Técnicos!$F$2:$F$100,IF(Projetos!BS293=2,Técnicos!$H$2:$H$100,Técnicos!$J$2:$J$100)),,0,1))</f>
        <v/>
      </c>
      <c r="BN294" s="15" t="str" cm="1">
        <f t="array" ref="BN294">IF(OR($B294="",BN$2=""),"",Projetos!$K293*_xlfn.XLOOKUP(BN$2,Técnicos!$A$2:$A$100,IF(Projetos!BT293=1,Técnicos!$F$2:$F$100,IF(Projetos!BT293=2,Técnicos!$H$2:$H$100,Técnicos!$J$2:$J$100)),,0,1))</f>
        <v/>
      </c>
      <c r="BO294" s="15" t="str" cm="1">
        <f t="array" ref="BO294">IF(OR($B294="",BO$2=""),"",Projetos!$K293*_xlfn.XLOOKUP(BO$2,Técnicos!$A$2:$A$100,IF(Projetos!BU293=1,Técnicos!$F$2:$F$100,IF(Projetos!BU293=2,Técnicos!$H$2:$H$100,Técnicos!$J$2:$J$100)),,0,1))</f>
        <v/>
      </c>
      <c r="BP294" s="15" t="str" cm="1">
        <f t="array" ref="BP294">IF(OR($B294="",BP$2=""),"",Projetos!$K293*_xlfn.XLOOKUP(BP$2,Técnicos!$A$2:$A$100,IF(Projetos!BV293=1,Técnicos!$F$2:$F$100,IF(Projetos!BV293=2,Técnicos!$H$2:$H$100,Técnicos!$J$2:$J$100)),,0,1))</f>
        <v/>
      </c>
      <c r="BQ294" s="15" t="str" cm="1">
        <f t="array" ref="BQ294">IF(OR($B294="",BQ$2=""),"",Projetos!$K293*_xlfn.XLOOKUP(BQ$2,Técnicos!$A$2:$A$100,IF(Projetos!BW293=1,Técnicos!$F$2:$F$100,IF(Projetos!BW293=2,Técnicos!$H$2:$H$100,Técnicos!$J$2:$J$100)),,0,1))</f>
        <v/>
      </c>
    </row>
    <row r="295" spans="3:69" x14ac:dyDescent="0.3">
      <c r="C295" s="15" t="str" cm="1">
        <f t="array" ref="C295">IF(OR($B295="",C$2=""),"",Projetos!$K294/_xlfn.XLOOKUP(C$2,Técnicos!$A$2:$A$100,IF(Projetos!I294=1,Técnicos!$F$2:$F$100,IF(Projetos!I294=2,Técnicos!$H$2:$H$100,Técnicos!$J$2:$J$100)),,0,1))</f>
        <v/>
      </c>
      <c r="D295" s="15" t="str" cm="1">
        <f t="array" ref="D295">IF(OR($B295="",D$2=""),"",Projetos!$K294/_xlfn.XLOOKUP(D$2,Técnicos!$A$2:$A$100,IF(Projetos!J294=1,Técnicos!$F$2:$F$100,IF(Projetos!J294=2,Técnicos!$H$2:$H$100,Técnicos!$J$2:$J$100)),,0,1))</f>
        <v/>
      </c>
      <c r="E295" s="15" t="str" cm="1">
        <f t="array" ref="E295">IF(OR($B295="",E$2=""),"",Projetos!$K294/_xlfn.XLOOKUP(E$2,Técnicos!$A$2:$A$100,IF(Projetos!K294=1,Técnicos!$F$2:$F$100,IF(Projetos!K294=2,Técnicos!$H$2:$H$100,Técnicos!$J$2:$J$100)),,0,1))</f>
        <v/>
      </c>
      <c r="F295" s="15" t="str" cm="1">
        <f t="array" ref="F295">IF(OR($B295="",F$2=""),"",Projetos!$K294/_xlfn.XLOOKUP(F$2,Técnicos!$A$2:$A$100,IF(Projetos!L294=1,Técnicos!$F$2:$F$100,IF(Projetos!L294=2,Técnicos!$H$2:$H$100,Técnicos!$J$2:$J$100)),,0,1))</f>
        <v/>
      </c>
      <c r="G295" s="15" t="str" cm="1">
        <f t="array" ref="G295">IF(OR($B295="",G$2=""),"",Projetos!$K294/_xlfn.XLOOKUP(G$2,Técnicos!$A$2:$A$100,IF(Projetos!M294=1,Técnicos!$F$2:$F$100,IF(Projetos!M294=2,Técnicos!$H$2:$H$100,Técnicos!$J$2:$J$100)),,0,1))</f>
        <v/>
      </c>
      <c r="H295" s="15" t="str" cm="1">
        <f t="array" ref="H295">IF(OR($B295="",H$2=""),"",Projetos!$K294/_xlfn.XLOOKUP(H$2,Técnicos!$A$2:$A$100,IF(Projetos!N294=1,Técnicos!$F$2:$F$100,IF(Projetos!N294=2,Técnicos!$H$2:$H$100,Técnicos!$J$2:$J$100)),,0,1))</f>
        <v/>
      </c>
      <c r="I295" s="15" t="str" cm="1">
        <f t="array" ref="I295">IF(OR($B295="",I$2=""),"",Projetos!$K294/_xlfn.XLOOKUP(I$2,Técnicos!$A$2:$A$100,IF(Projetos!O294=1,Técnicos!$F$2:$F$100,IF(Projetos!O294=2,Técnicos!$H$2:$H$100,Técnicos!$J$2:$J$100)),,0,1))</f>
        <v/>
      </c>
      <c r="J295" s="15" t="str" cm="1">
        <f t="array" ref="J295">IF(OR($B295="",J$2=""),"",Projetos!$K294/_xlfn.XLOOKUP(J$2,Técnicos!$A$2:$A$100,IF(Projetos!P294=1,Técnicos!$F$2:$F$100,IF(Projetos!P294=2,Técnicos!$H$2:$H$100,Técnicos!$J$2:$J$100)),,0,1))</f>
        <v/>
      </c>
      <c r="K295" s="15" t="str" cm="1">
        <f t="array" ref="K295">IF(OR($B295="",K$2=""),"",Projetos!$K294/_xlfn.XLOOKUP(K$2,Técnicos!$A$2:$A$100,IF(Projetos!Q294=1,Técnicos!$F$2:$F$100,IF(Projetos!Q294=2,Técnicos!$H$2:$H$100,Técnicos!$J$2:$J$100)),,0,1))</f>
        <v/>
      </c>
      <c r="L295" s="15" t="str" cm="1">
        <f t="array" ref="L295">IF(OR($B295="",L$2=""),"",Projetos!$K294/_xlfn.XLOOKUP(L$2,Técnicos!$A$2:$A$100,IF(Projetos!R294=1,Técnicos!$F$2:$F$100,IF(Projetos!R294=2,Técnicos!$H$2:$H$100,Técnicos!$J$2:$J$100)),,0,1))</f>
        <v/>
      </c>
      <c r="M295" s="15" t="str" cm="1">
        <f t="array" ref="M295">IF(OR($B295="",M$2=""),"",Projetos!$K294/_xlfn.XLOOKUP(M$2,Técnicos!$A$2:$A$100,IF(Projetos!S294=1,Técnicos!$F$2:$F$100,IF(Projetos!S294=2,Técnicos!$H$2:$H$100,Técnicos!$J$2:$J$100)),,0,1))</f>
        <v/>
      </c>
      <c r="N295" s="15" t="str" cm="1">
        <f t="array" ref="N295">IF(OR($B295="",N$2=""),"",Projetos!$K294/_xlfn.XLOOKUP(N$2,Técnicos!$A$2:$A$100,IF(Projetos!T294=1,Técnicos!$F$2:$F$100,IF(Projetos!T294=2,Técnicos!$H$2:$H$100,Técnicos!$J$2:$J$100)),,0,1))</f>
        <v/>
      </c>
      <c r="O295" s="15" t="str" cm="1">
        <f t="array" ref="O295">IF(OR($B295="",O$2=""),"",Projetos!$K294/_xlfn.XLOOKUP(O$2,Técnicos!$A$2:$A$100,IF(Projetos!U294=1,Técnicos!$F$2:$F$100,IF(Projetos!U294=2,Técnicos!$H$2:$H$100,Técnicos!$J$2:$J$100)),,0,1))</f>
        <v/>
      </c>
      <c r="P295" s="15" t="str" cm="1">
        <f t="array" ref="P295">IF(OR($B295="",P$2=""),"",Projetos!$K294/_xlfn.XLOOKUP(P$2,Técnicos!$A$2:$A$100,IF(Projetos!V294=1,Técnicos!$F$2:$F$100,IF(Projetos!V294=2,Técnicos!$H$2:$H$100,Técnicos!$J$2:$J$100)),,0,1))</f>
        <v/>
      </c>
      <c r="Q295" s="15" t="str" cm="1">
        <f t="array" ref="Q295">IF(OR($B295="",Q$2=""),"",Projetos!$K294/_xlfn.XLOOKUP(Q$2,Técnicos!$A$2:$A$100,IF(Projetos!W294=1,Técnicos!$F$2:$F$100,IF(Projetos!W294=2,Técnicos!$H$2:$H$100,Técnicos!$J$2:$J$100)),,0,1))</f>
        <v/>
      </c>
      <c r="R295" s="15" t="str" cm="1">
        <f t="array" ref="R295">IF(OR($B295="",R$2=""),"",Projetos!$K294/_xlfn.XLOOKUP(R$2,Técnicos!$A$2:$A$100,IF(Projetos!X294=1,Técnicos!$F$2:$F$100,IF(Projetos!X294=2,Técnicos!$H$2:$H$100,Técnicos!$J$2:$J$100)),,0,1))</f>
        <v/>
      </c>
      <c r="S295" s="15" t="str" cm="1">
        <f t="array" ref="S295">IF(OR($B295="",S$2=""),"",Projetos!$K294/_xlfn.XLOOKUP(S$2,Técnicos!$A$2:$A$100,IF(Projetos!Y294=1,Técnicos!$F$2:$F$100,IF(Projetos!Y294=2,Técnicos!$H$2:$H$100,Técnicos!$J$2:$J$100)),,0,1))</f>
        <v/>
      </c>
      <c r="T295" s="15" t="str" cm="1">
        <f t="array" ref="T295">IF(OR($B295="",T$2=""),"",Projetos!$K294/_xlfn.XLOOKUP(T$2,Técnicos!$A$2:$A$100,IF(Projetos!Z294=1,Técnicos!$F$2:$F$100,IF(Projetos!Z294=2,Técnicos!$H$2:$H$100,Técnicos!$J$2:$J$100)),,0,1))</f>
        <v/>
      </c>
      <c r="U295" s="15" t="str" cm="1">
        <f t="array" ref="U295">IF(OR($B295="",U$2=""),"",Projetos!$K294/_xlfn.XLOOKUP(U$2,Técnicos!$A$2:$A$100,IF(Projetos!AA294=1,Técnicos!$F$2:$F$100,IF(Projetos!AA294=2,Técnicos!$H$2:$H$100,Técnicos!$J$2:$J$100)),,0,1))</f>
        <v/>
      </c>
      <c r="V295" s="15" t="str" cm="1">
        <f t="array" ref="V295">IF(OR($B295="",V$2=""),"",Projetos!$K294/_xlfn.XLOOKUP(V$2,Técnicos!$A$2:$A$100,IF(Projetos!AB294=1,Técnicos!$F$2:$F$100,IF(Projetos!AB294=2,Técnicos!$H$2:$H$100,Técnicos!$J$2:$J$100)),,0,1))</f>
        <v/>
      </c>
      <c r="W295" s="15" t="str" cm="1">
        <f t="array" ref="W295">IF(OR($B295="",W$2=""),"",Projetos!$K294/_xlfn.XLOOKUP(W$2,Técnicos!$A$2:$A$100,IF(Projetos!AC294=1,Técnicos!$F$2:$F$100,IF(Projetos!AC294=2,Técnicos!$H$2:$H$100,Técnicos!$J$2:$J$100)),,0,1))</f>
        <v/>
      </c>
      <c r="X295" s="15" t="str" cm="1">
        <f t="array" ref="X295">IF(OR($B295="",X$2=""),"",Projetos!$K294/_xlfn.XLOOKUP(X$2,Técnicos!$A$2:$A$100,IF(Projetos!AD294=1,Técnicos!$F$2:$F$100,IF(Projetos!AD294=2,Técnicos!$H$2:$H$100,Técnicos!$J$2:$J$100)),,0,1))</f>
        <v/>
      </c>
      <c r="Y295" s="15" t="str" cm="1">
        <f t="array" ref="Y295">IF(OR($B295="",Y$2=""),"",Projetos!$K294/_xlfn.XLOOKUP(Y$2,Técnicos!$A$2:$A$100,IF(Projetos!AE294=1,Técnicos!$F$2:$F$100,IF(Projetos!AE294=2,Técnicos!$H$2:$H$100,Técnicos!$J$2:$J$100)),,0,1))</f>
        <v/>
      </c>
      <c r="Z295" s="15" t="str" cm="1">
        <f t="array" ref="Z295">IF(OR($B295="",Z$2=""),"",Projetos!$K294/_xlfn.XLOOKUP(Z$2,Técnicos!$A$2:$A$100,IF(Projetos!AF294=1,Técnicos!$F$2:$F$100,IF(Projetos!AF294=2,Técnicos!$H$2:$H$100,Técnicos!$J$2:$J$100)),,0,1))</f>
        <v/>
      </c>
      <c r="AA295" s="15" t="str" cm="1">
        <f t="array" ref="AA295">IF(OR($B295="",AA$2=""),"",Projetos!$K294/_xlfn.XLOOKUP(AA$2,Técnicos!$A$2:$A$100,IF(Projetos!AG294=1,Técnicos!$F$2:$F$100,IF(Projetos!AG294=2,Técnicos!$H$2:$H$100,Técnicos!$J$2:$J$100)),,0,1))</f>
        <v/>
      </c>
      <c r="AB295" s="15" t="str" cm="1">
        <f t="array" ref="AB295">IF(OR($B295="",AB$2=""),"",Projetos!$K294/_xlfn.XLOOKUP(AB$2,Técnicos!$A$2:$A$100,IF(Projetos!AH294=1,Técnicos!$F$2:$F$100,IF(Projetos!AH294=2,Técnicos!$H$2:$H$100,Técnicos!$J$2:$J$100)),,0,1))</f>
        <v/>
      </c>
      <c r="AC295" s="15" t="str" cm="1">
        <f t="array" ref="AC295">IF(OR($B295="",AC$2=""),"",Projetos!$K294/_xlfn.XLOOKUP(AC$2,Técnicos!$A$2:$A$100,IF(Projetos!AI294=1,Técnicos!$F$2:$F$100,IF(Projetos!AI294=2,Técnicos!$H$2:$H$100,Técnicos!$J$2:$J$100)),,0,1))</f>
        <v/>
      </c>
      <c r="AD295" s="15" t="str" cm="1">
        <f t="array" ref="AD295">IF(OR($B295="",AD$2=""),"",Projetos!$K294/_xlfn.XLOOKUP(AD$2,Técnicos!$A$2:$A$100,IF(Projetos!AJ294=1,Técnicos!$F$2:$F$100,IF(Projetos!AJ294=2,Técnicos!$H$2:$H$100,Técnicos!$J$2:$J$100)),,0,1))</f>
        <v/>
      </c>
      <c r="AE295" s="15" t="str" cm="1">
        <f t="array" ref="AE295">IF(OR($B295="",AE$2=""),"",Projetos!$K294/_xlfn.XLOOKUP(AE$2,Técnicos!$A$2:$A$100,IF(Projetos!AK294=1,Técnicos!$F$2:$F$100,IF(Projetos!AK294=2,Técnicos!$H$2:$H$100,Técnicos!$J$2:$J$100)),,0,1))</f>
        <v/>
      </c>
      <c r="AF295" s="15" t="str" cm="1">
        <f t="array" ref="AF295">IF(OR($B295="",AF$2=""),"",Projetos!$K294/_xlfn.XLOOKUP(AF$2,Técnicos!$A$2:$A$100,IF(Projetos!AL294=1,Técnicos!$F$2:$F$100,IF(Projetos!AL294=2,Técnicos!$H$2:$H$100,Técnicos!$J$2:$J$100)),,0,1))</f>
        <v/>
      </c>
      <c r="AG295" s="15" t="str" cm="1">
        <f t="array" ref="AG295">IF(OR($B295="",AG$2=""),"",Projetos!$K294/_xlfn.XLOOKUP(AG$2,Técnicos!$A$2:$A$100,IF(Projetos!AM294=1,Técnicos!$F$2:$F$100,IF(Projetos!AM294=2,Técnicos!$H$2:$H$100,Técnicos!$J$2:$J$100)),,0,1))</f>
        <v/>
      </c>
      <c r="AH295" s="15" t="str" cm="1">
        <f t="array" ref="AH295">IF(OR($B295="",AH$2=""),"",Projetos!$K294/_xlfn.XLOOKUP(AH$2,Técnicos!$A$2:$A$100,IF(Projetos!AN294=1,Técnicos!$F$2:$F$100,IF(Projetos!AN294=2,Técnicos!$H$2:$H$100,Técnicos!$J$2:$J$100)),,0,1))</f>
        <v/>
      </c>
      <c r="AI295" s="15" t="str" cm="1">
        <f t="array" ref="AI295">IF(OR($B295="",AI$2=""),"",Projetos!$K294/_xlfn.XLOOKUP(AI$2,Técnicos!$A$2:$A$100,IF(Projetos!AO294=1,Técnicos!$F$2:$F$100,IF(Projetos!AO294=2,Técnicos!$H$2:$H$100,Técnicos!$J$2:$J$100)),,0,1))</f>
        <v/>
      </c>
      <c r="AJ295" s="15" t="str" cm="1">
        <f t="array" ref="AJ295">IF(OR($B295="",AJ$2=""),"",Projetos!$K294/_xlfn.XLOOKUP(AJ$2,Técnicos!$A$2:$A$100,IF(Projetos!AP294=1,Técnicos!$F$2:$F$100,IF(Projetos!AP294=2,Técnicos!$H$2:$H$100,Técnicos!$J$2:$J$100)),,0,1))</f>
        <v/>
      </c>
      <c r="AK295" s="15" t="str" cm="1">
        <f t="array" ref="AK295">IF(OR($B295="",AK$2=""),"",Projetos!$K294/_xlfn.XLOOKUP(AK$2,Técnicos!$A$2:$A$100,IF(Projetos!AQ294=1,Técnicos!$F$2:$F$100,IF(Projetos!AQ294=2,Técnicos!$H$2:$H$100,Técnicos!$J$2:$J$100)),,0,1))</f>
        <v/>
      </c>
      <c r="AL295" s="15" t="str" cm="1">
        <f t="array" ref="AL295">IF(OR($B295="",AL$2=""),"",Projetos!$K294*_xlfn.XLOOKUP(AL$2,Técnicos!$A$2:$A$100,IF(Projetos!AR294=1,Técnicos!$F$2:$F$100,IF(Projetos!AR294=2,Técnicos!$H$2:$H$100,Técnicos!$J$2:$J$100)),,0,1))</f>
        <v/>
      </c>
      <c r="AM295" s="15" t="str" cm="1">
        <f t="array" ref="AM295">IF(OR($B295="",AM$2=""),"",Projetos!$K294*_xlfn.XLOOKUP(AM$2,Técnicos!$A$2:$A$100,IF(Projetos!AS294=1,Técnicos!$F$2:$F$100,IF(Projetos!AS294=2,Técnicos!$H$2:$H$100,Técnicos!$J$2:$J$100)),,0,1))</f>
        <v/>
      </c>
      <c r="AN295" s="15" t="str" cm="1">
        <f t="array" ref="AN295">IF(OR($B295="",AN$2=""),"",Projetos!$K294*_xlfn.XLOOKUP(AN$2,Técnicos!$A$2:$A$100,IF(Projetos!AT294=1,Técnicos!$F$2:$F$100,IF(Projetos!AT294=2,Técnicos!$H$2:$H$100,Técnicos!$J$2:$J$100)),,0,1))</f>
        <v/>
      </c>
      <c r="AO295" s="15" t="str" cm="1">
        <f t="array" ref="AO295">IF(OR($B295="",AO$2=""),"",Projetos!$K294*_xlfn.XLOOKUP(AO$2,Técnicos!$A$2:$A$100,IF(Projetos!AU294=1,Técnicos!$F$2:$F$100,IF(Projetos!AU294=2,Técnicos!$H$2:$H$100,Técnicos!$J$2:$J$100)),,0,1))</f>
        <v/>
      </c>
      <c r="AP295" s="15" t="str" cm="1">
        <f t="array" ref="AP295">IF(OR($B295="",AP$2=""),"",Projetos!$K294*_xlfn.XLOOKUP(AP$2,Técnicos!$A$2:$A$100,IF(Projetos!AV294=1,Técnicos!$F$2:$F$100,IF(Projetos!AV294=2,Técnicos!$H$2:$H$100,Técnicos!$J$2:$J$100)),,0,1))</f>
        <v/>
      </c>
      <c r="AQ295" s="15" t="str" cm="1">
        <f t="array" ref="AQ295">IF(OR($B295="",AQ$2=""),"",Projetos!$K294*_xlfn.XLOOKUP(AQ$2,Técnicos!$A$2:$A$100,IF(Projetos!AW294=1,Técnicos!$F$2:$F$100,IF(Projetos!AW294=2,Técnicos!$H$2:$H$100,Técnicos!$J$2:$J$100)),,0,1))</f>
        <v/>
      </c>
      <c r="AR295" s="15" t="str" cm="1">
        <f t="array" ref="AR295">IF(OR($B295="",AR$2=""),"",Projetos!$K294*_xlfn.XLOOKUP(AR$2,Técnicos!$A$2:$A$100,IF(Projetos!AX294=1,Técnicos!$F$2:$F$100,IF(Projetos!AX294=2,Técnicos!$H$2:$H$100,Técnicos!$J$2:$J$100)),,0,1))</f>
        <v/>
      </c>
      <c r="AS295" s="15" t="str" cm="1">
        <f t="array" ref="AS295">IF(OR($B295="",AS$2=""),"",Projetos!$K294*_xlfn.XLOOKUP(AS$2,Técnicos!$A$2:$A$100,IF(Projetos!AY294=1,Técnicos!$F$2:$F$100,IF(Projetos!AY294=2,Técnicos!$H$2:$H$100,Técnicos!$J$2:$J$100)),,0,1))</f>
        <v/>
      </c>
      <c r="AT295" s="15" t="str" cm="1">
        <f t="array" ref="AT295">IF(OR($B295="",AT$2=""),"",Projetos!$K294*_xlfn.XLOOKUP(AT$2,Técnicos!$A$2:$A$100,IF(Projetos!AZ294=1,Técnicos!$F$2:$F$100,IF(Projetos!AZ294=2,Técnicos!$H$2:$H$100,Técnicos!$J$2:$J$100)),,0,1))</f>
        <v/>
      </c>
      <c r="AU295" s="15" t="str" cm="1">
        <f t="array" ref="AU295">IF(OR($B295="",AU$2=""),"",Projetos!$K294*_xlfn.XLOOKUP(AU$2,Técnicos!$A$2:$A$100,IF(Projetos!BA294=1,Técnicos!$F$2:$F$100,IF(Projetos!BA294=2,Técnicos!$H$2:$H$100,Técnicos!$J$2:$J$100)),,0,1))</f>
        <v/>
      </c>
      <c r="AV295" s="15" t="str" cm="1">
        <f t="array" ref="AV295">IF(OR($B295="",AV$2=""),"",Projetos!$K294*_xlfn.XLOOKUP(AV$2,Técnicos!$A$2:$A$100,IF(Projetos!BB294=1,Técnicos!$F$2:$F$100,IF(Projetos!BB294=2,Técnicos!$H$2:$H$100,Técnicos!$J$2:$J$100)),,0,1))</f>
        <v/>
      </c>
      <c r="AW295" s="15" t="str" cm="1">
        <f t="array" ref="AW295">IF(OR($B295="",AW$2=""),"",Projetos!$K294*_xlfn.XLOOKUP(AW$2,Técnicos!$A$2:$A$100,IF(Projetos!BC294=1,Técnicos!$F$2:$F$100,IF(Projetos!BC294=2,Técnicos!$H$2:$H$100,Técnicos!$J$2:$J$100)),,0,1))</f>
        <v/>
      </c>
      <c r="AX295" s="15" t="str" cm="1">
        <f t="array" ref="AX295">IF(OR($B295="",AX$2=""),"",Projetos!$K294*_xlfn.XLOOKUP(AX$2,Técnicos!$A$2:$A$100,IF(Projetos!BD294=1,Técnicos!$F$2:$F$100,IF(Projetos!BD294=2,Técnicos!$H$2:$H$100,Técnicos!$J$2:$J$100)),,0,1))</f>
        <v/>
      </c>
      <c r="AY295" s="15" t="str" cm="1">
        <f t="array" ref="AY295">IF(OR($B295="",AY$2=""),"",Projetos!$K294*_xlfn.XLOOKUP(AY$2,Técnicos!$A$2:$A$100,IF(Projetos!BE294=1,Técnicos!$F$2:$F$100,IF(Projetos!BE294=2,Técnicos!$H$2:$H$100,Técnicos!$J$2:$J$100)),,0,1))</f>
        <v/>
      </c>
      <c r="AZ295" s="15" t="str" cm="1">
        <f t="array" ref="AZ295">IF(OR($B295="",AZ$2=""),"",Projetos!$K294*_xlfn.XLOOKUP(AZ$2,Técnicos!$A$2:$A$100,IF(Projetos!BF294=1,Técnicos!$F$2:$F$100,IF(Projetos!BF294=2,Técnicos!$H$2:$H$100,Técnicos!$J$2:$J$100)),,0,1))</f>
        <v/>
      </c>
      <c r="BA295" s="15" t="str" cm="1">
        <f t="array" ref="BA295">IF(OR($B295="",BA$2=""),"",Projetos!$K294*_xlfn.XLOOKUP(BA$2,Técnicos!$A$2:$A$100,IF(Projetos!BG294=1,Técnicos!$F$2:$F$100,IF(Projetos!BG294=2,Técnicos!$H$2:$H$100,Técnicos!$J$2:$J$100)),,0,1))</f>
        <v/>
      </c>
      <c r="BB295" s="15" t="str" cm="1">
        <f t="array" ref="BB295">IF(OR($B295="",BB$2=""),"",Projetos!$K294*_xlfn.XLOOKUP(BB$2,Técnicos!$A$2:$A$100,IF(Projetos!BH294=1,Técnicos!$F$2:$F$100,IF(Projetos!BH294=2,Técnicos!$H$2:$H$100,Técnicos!$J$2:$J$100)),,0,1))</f>
        <v/>
      </c>
      <c r="BC295" s="15" t="str" cm="1">
        <f t="array" ref="BC295">IF(OR($B295="",BC$2=""),"",Projetos!$K294*_xlfn.XLOOKUP(BC$2,Técnicos!$A$2:$A$100,IF(Projetos!BI294=1,Técnicos!$F$2:$F$100,IF(Projetos!BI294=2,Técnicos!$H$2:$H$100,Técnicos!$J$2:$J$100)),,0,1))</f>
        <v/>
      </c>
      <c r="BD295" s="15" t="str" cm="1">
        <f t="array" ref="BD295">IF(OR($B295="",BD$2=""),"",Projetos!$K294*_xlfn.XLOOKUP(BD$2,Técnicos!$A$2:$A$100,IF(Projetos!BJ294=1,Técnicos!$F$2:$F$100,IF(Projetos!BJ294=2,Técnicos!$H$2:$H$100,Técnicos!$J$2:$J$100)),,0,1))</f>
        <v/>
      </c>
      <c r="BE295" s="15" t="str" cm="1">
        <f t="array" ref="BE295">IF(OR($B295="",BE$2=""),"",Projetos!$K294*_xlfn.XLOOKUP(BE$2,Técnicos!$A$2:$A$100,IF(Projetos!BK294=1,Técnicos!$F$2:$F$100,IF(Projetos!BK294=2,Técnicos!$H$2:$H$100,Técnicos!$J$2:$J$100)),,0,1))</f>
        <v/>
      </c>
      <c r="BF295" s="15" t="str" cm="1">
        <f t="array" ref="BF295">IF(OR($B295="",BF$2=""),"",Projetos!$K294*_xlfn.XLOOKUP(BF$2,Técnicos!$A$2:$A$100,IF(Projetos!BL294=1,Técnicos!$F$2:$F$100,IF(Projetos!BL294=2,Técnicos!$H$2:$H$100,Técnicos!$J$2:$J$100)),,0,1))</f>
        <v/>
      </c>
      <c r="BG295" s="15" t="str" cm="1">
        <f t="array" ref="BG295">IF(OR($B295="",BG$2=""),"",Projetos!$K294*_xlfn.XLOOKUP(BG$2,Técnicos!$A$2:$A$100,IF(Projetos!BM294=1,Técnicos!$F$2:$F$100,IF(Projetos!BM294=2,Técnicos!$H$2:$H$100,Técnicos!$J$2:$J$100)),,0,1))</f>
        <v/>
      </c>
      <c r="BH295" s="15" t="str" cm="1">
        <f t="array" ref="BH295">IF(OR($B295="",BH$2=""),"",Projetos!$K294*_xlfn.XLOOKUP(BH$2,Técnicos!$A$2:$A$100,IF(Projetos!BN294=1,Técnicos!$F$2:$F$100,IF(Projetos!BN294=2,Técnicos!$H$2:$H$100,Técnicos!$J$2:$J$100)),,0,1))</f>
        <v/>
      </c>
      <c r="BI295" s="15" t="str" cm="1">
        <f t="array" ref="BI295">IF(OR($B295="",BI$2=""),"",Projetos!$K294*_xlfn.XLOOKUP(BI$2,Técnicos!$A$2:$A$100,IF(Projetos!BO294=1,Técnicos!$F$2:$F$100,IF(Projetos!BO294=2,Técnicos!$H$2:$H$100,Técnicos!$J$2:$J$100)),,0,1))</f>
        <v/>
      </c>
      <c r="BJ295" s="15" t="str" cm="1">
        <f t="array" ref="BJ295">IF(OR($B295="",BJ$2=""),"",Projetos!$K294*_xlfn.XLOOKUP(BJ$2,Técnicos!$A$2:$A$100,IF(Projetos!BP294=1,Técnicos!$F$2:$F$100,IF(Projetos!BP294=2,Técnicos!$H$2:$H$100,Técnicos!$J$2:$J$100)),,0,1))</f>
        <v/>
      </c>
      <c r="BK295" s="15" t="str" cm="1">
        <f t="array" ref="BK295">IF(OR($B295="",BK$2=""),"",Projetos!$K294*_xlfn.XLOOKUP(BK$2,Técnicos!$A$2:$A$100,IF(Projetos!BQ294=1,Técnicos!$F$2:$F$100,IF(Projetos!BQ294=2,Técnicos!$H$2:$H$100,Técnicos!$J$2:$J$100)),,0,1))</f>
        <v/>
      </c>
      <c r="BL295" s="15" t="str" cm="1">
        <f t="array" ref="BL295">IF(OR($B295="",BL$2=""),"",Projetos!$K294*_xlfn.XLOOKUP(BL$2,Técnicos!$A$2:$A$100,IF(Projetos!BR294=1,Técnicos!$F$2:$F$100,IF(Projetos!BR294=2,Técnicos!$H$2:$H$100,Técnicos!$J$2:$J$100)),,0,1))</f>
        <v/>
      </c>
      <c r="BM295" s="15" t="str" cm="1">
        <f t="array" ref="BM295">IF(OR($B295="",BM$2=""),"",Projetos!$K294*_xlfn.XLOOKUP(BM$2,Técnicos!$A$2:$A$100,IF(Projetos!BS294=1,Técnicos!$F$2:$F$100,IF(Projetos!BS294=2,Técnicos!$H$2:$H$100,Técnicos!$J$2:$J$100)),,0,1))</f>
        <v/>
      </c>
      <c r="BN295" s="15" t="str" cm="1">
        <f t="array" ref="BN295">IF(OR($B295="",BN$2=""),"",Projetos!$K294*_xlfn.XLOOKUP(BN$2,Técnicos!$A$2:$A$100,IF(Projetos!BT294=1,Técnicos!$F$2:$F$100,IF(Projetos!BT294=2,Técnicos!$H$2:$H$100,Técnicos!$J$2:$J$100)),,0,1))</f>
        <v/>
      </c>
      <c r="BO295" s="15" t="str" cm="1">
        <f t="array" ref="BO295">IF(OR($B295="",BO$2=""),"",Projetos!$K294*_xlfn.XLOOKUP(BO$2,Técnicos!$A$2:$A$100,IF(Projetos!BU294=1,Técnicos!$F$2:$F$100,IF(Projetos!BU294=2,Técnicos!$H$2:$H$100,Técnicos!$J$2:$J$100)),,0,1))</f>
        <v/>
      </c>
      <c r="BP295" s="15" t="str" cm="1">
        <f t="array" ref="BP295">IF(OR($B295="",BP$2=""),"",Projetos!$K294*_xlfn.XLOOKUP(BP$2,Técnicos!$A$2:$A$100,IF(Projetos!BV294=1,Técnicos!$F$2:$F$100,IF(Projetos!BV294=2,Técnicos!$H$2:$H$100,Técnicos!$J$2:$J$100)),,0,1))</f>
        <v/>
      </c>
      <c r="BQ295" s="15" t="str" cm="1">
        <f t="array" ref="BQ295">IF(OR($B295="",BQ$2=""),"",Projetos!$K294*_xlfn.XLOOKUP(BQ$2,Técnicos!$A$2:$A$100,IF(Projetos!BW294=1,Técnicos!$F$2:$F$100,IF(Projetos!BW294=2,Técnicos!$H$2:$H$100,Técnicos!$J$2:$J$100)),,0,1))</f>
        <v/>
      </c>
    </row>
    <row r="296" spans="3:69" x14ac:dyDescent="0.3">
      <c r="C296" s="15" t="str" cm="1">
        <f t="array" ref="C296">IF(OR($B296="",C$2=""),"",Projetos!$K295/_xlfn.XLOOKUP(C$2,Técnicos!$A$2:$A$100,IF(Projetos!I295=1,Técnicos!$F$2:$F$100,IF(Projetos!I295=2,Técnicos!$H$2:$H$100,Técnicos!$J$2:$J$100)),,0,1))</f>
        <v/>
      </c>
      <c r="D296" s="15" t="str" cm="1">
        <f t="array" ref="D296">IF(OR($B296="",D$2=""),"",Projetos!$K295/_xlfn.XLOOKUP(D$2,Técnicos!$A$2:$A$100,IF(Projetos!J295=1,Técnicos!$F$2:$F$100,IF(Projetos!J295=2,Técnicos!$H$2:$H$100,Técnicos!$J$2:$J$100)),,0,1))</f>
        <v/>
      </c>
      <c r="E296" s="15" t="str" cm="1">
        <f t="array" ref="E296">IF(OR($B296="",E$2=""),"",Projetos!$K295/_xlfn.XLOOKUP(E$2,Técnicos!$A$2:$A$100,IF(Projetos!K295=1,Técnicos!$F$2:$F$100,IF(Projetos!K295=2,Técnicos!$H$2:$H$100,Técnicos!$J$2:$J$100)),,0,1))</f>
        <v/>
      </c>
      <c r="F296" s="15" t="str" cm="1">
        <f t="array" ref="F296">IF(OR($B296="",F$2=""),"",Projetos!$K295/_xlfn.XLOOKUP(F$2,Técnicos!$A$2:$A$100,IF(Projetos!L295=1,Técnicos!$F$2:$F$100,IF(Projetos!L295=2,Técnicos!$H$2:$H$100,Técnicos!$J$2:$J$100)),,0,1))</f>
        <v/>
      </c>
      <c r="G296" s="15" t="str" cm="1">
        <f t="array" ref="G296">IF(OR($B296="",G$2=""),"",Projetos!$K295/_xlfn.XLOOKUP(G$2,Técnicos!$A$2:$A$100,IF(Projetos!M295=1,Técnicos!$F$2:$F$100,IF(Projetos!M295=2,Técnicos!$H$2:$H$100,Técnicos!$J$2:$J$100)),,0,1))</f>
        <v/>
      </c>
      <c r="H296" s="15" t="str" cm="1">
        <f t="array" ref="H296">IF(OR($B296="",H$2=""),"",Projetos!$K295/_xlfn.XLOOKUP(H$2,Técnicos!$A$2:$A$100,IF(Projetos!N295=1,Técnicos!$F$2:$F$100,IF(Projetos!N295=2,Técnicos!$H$2:$H$100,Técnicos!$J$2:$J$100)),,0,1))</f>
        <v/>
      </c>
      <c r="I296" s="15" t="str" cm="1">
        <f t="array" ref="I296">IF(OR($B296="",I$2=""),"",Projetos!$K295/_xlfn.XLOOKUP(I$2,Técnicos!$A$2:$A$100,IF(Projetos!O295=1,Técnicos!$F$2:$F$100,IF(Projetos!O295=2,Técnicos!$H$2:$H$100,Técnicos!$J$2:$J$100)),,0,1))</f>
        <v/>
      </c>
      <c r="J296" s="15" t="str" cm="1">
        <f t="array" ref="J296">IF(OR($B296="",J$2=""),"",Projetos!$K295/_xlfn.XLOOKUP(J$2,Técnicos!$A$2:$A$100,IF(Projetos!P295=1,Técnicos!$F$2:$F$100,IF(Projetos!P295=2,Técnicos!$H$2:$H$100,Técnicos!$J$2:$J$100)),,0,1))</f>
        <v/>
      </c>
      <c r="K296" s="15" t="str" cm="1">
        <f t="array" ref="K296">IF(OR($B296="",K$2=""),"",Projetos!$K295/_xlfn.XLOOKUP(K$2,Técnicos!$A$2:$A$100,IF(Projetos!Q295=1,Técnicos!$F$2:$F$100,IF(Projetos!Q295=2,Técnicos!$H$2:$H$100,Técnicos!$J$2:$J$100)),,0,1))</f>
        <v/>
      </c>
      <c r="L296" s="15" t="str" cm="1">
        <f t="array" ref="L296">IF(OR($B296="",L$2=""),"",Projetos!$K295/_xlfn.XLOOKUP(L$2,Técnicos!$A$2:$A$100,IF(Projetos!R295=1,Técnicos!$F$2:$F$100,IF(Projetos!R295=2,Técnicos!$H$2:$H$100,Técnicos!$J$2:$J$100)),,0,1))</f>
        <v/>
      </c>
      <c r="M296" s="15" t="str" cm="1">
        <f t="array" ref="M296">IF(OR($B296="",M$2=""),"",Projetos!$K295/_xlfn.XLOOKUP(M$2,Técnicos!$A$2:$A$100,IF(Projetos!S295=1,Técnicos!$F$2:$F$100,IF(Projetos!S295=2,Técnicos!$H$2:$H$100,Técnicos!$J$2:$J$100)),,0,1))</f>
        <v/>
      </c>
      <c r="N296" s="15" t="str" cm="1">
        <f t="array" ref="N296">IF(OR($B296="",N$2=""),"",Projetos!$K295/_xlfn.XLOOKUP(N$2,Técnicos!$A$2:$A$100,IF(Projetos!T295=1,Técnicos!$F$2:$F$100,IF(Projetos!T295=2,Técnicos!$H$2:$H$100,Técnicos!$J$2:$J$100)),,0,1))</f>
        <v/>
      </c>
      <c r="O296" s="15" t="str" cm="1">
        <f t="array" ref="O296">IF(OR($B296="",O$2=""),"",Projetos!$K295/_xlfn.XLOOKUP(O$2,Técnicos!$A$2:$A$100,IF(Projetos!U295=1,Técnicos!$F$2:$F$100,IF(Projetos!U295=2,Técnicos!$H$2:$H$100,Técnicos!$J$2:$J$100)),,0,1))</f>
        <v/>
      </c>
      <c r="P296" s="15" t="str" cm="1">
        <f t="array" ref="P296">IF(OR($B296="",P$2=""),"",Projetos!$K295/_xlfn.XLOOKUP(P$2,Técnicos!$A$2:$A$100,IF(Projetos!V295=1,Técnicos!$F$2:$F$100,IF(Projetos!V295=2,Técnicos!$H$2:$H$100,Técnicos!$J$2:$J$100)),,0,1))</f>
        <v/>
      </c>
      <c r="Q296" s="15" t="str" cm="1">
        <f t="array" ref="Q296">IF(OR($B296="",Q$2=""),"",Projetos!$K295/_xlfn.XLOOKUP(Q$2,Técnicos!$A$2:$A$100,IF(Projetos!W295=1,Técnicos!$F$2:$F$100,IF(Projetos!W295=2,Técnicos!$H$2:$H$100,Técnicos!$J$2:$J$100)),,0,1))</f>
        <v/>
      </c>
      <c r="R296" s="15" t="str" cm="1">
        <f t="array" ref="R296">IF(OR($B296="",R$2=""),"",Projetos!$K295/_xlfn.XLOOKUP(R$2,Técnicos!$A$2:$A$100,IF(Projetos!X295=1,Técnicos!$F$2:$F$100,IF(Projetos!X295=2,Técnicos!$H$2:$H$100,Técnicos!$J$2:$J$100)),,0,1))</f>
        <v/>
      </c>
      <c r="S296" s="15" t="str" cm="1">
        <f t="array" ref="S296">IF(OR($B296="",S$2=""),"",Projetos!$K295/_xlfn.XLOOKUP(S$2,Técnicos!$A$2:$A$100,IF(Projetos!Y295=1,Técnicos!$F$2:$F$100,IF(Projetos!Y295=2,Técnicos!$H$2:$H$100,Técnicos!$J$2:$J$100)),,0,1))</f>
        <v/>
      </c>
      <c r="T296" s="15" t="str" cm="1">
        <f t="array" ref="T296">IF(OR($B296="",T$2=""),"",Projetos!$K295/_xlfn.XLOOKUP(T$2,Técnicos!$A$2:$A$100,IF(Projetos!Z295=1,Técnicos!$F$2:$F$100,IF(Projetos!Z295=2,Técnicos!$H$2:$H$100,Técnicos!$J$2:$J$100)),,0,1))</f>
        <v/>
      </c>
      <c r="U296" s="15" t="str" cm="1">
        <f t="array" ref="U296">IF(OR($B296="",U$2=""),"",Projetos!$K295/_xlfn.XLOOKUP(U$2,Técnicos!$A$2:$A$100,IF(Projetos!AA295=1,Técnicos!$F$2:$F$100,IF(Projetos!AA295=2,Técnicos!$H$2:$H$100,Técnicos!$J$2:$J$100)),,0,1))</f>
        <v/>
      </c>
      <c r="V296" s="15" t="str" cm="1">
        <f t="array" ref="V296">IF(OR($B296="",V$2=""),"",Projetos!$K295/_xlfn.XLOOKUP(V$2,Técnicos!$A$2:$A$100,IF(Projetos!AB295=1,Técnicos!$F$2:$F$100,IF(Projetos!AB295=2,Técnicos!$H$2:$H$100,Técnicos!$J$2:$J$100)),,0,1))</f>
        <v/>
      </c>
      <c r="W296" s="15" t="str" cm="1">
        <f t="array" ref="W296">IF(OR($B296="",W$2=""),"",Projetos!$K295/_xlfn.XLOOKUP(W$2,Técnicos!$A$2:$A$100,IF(Projetos!AC295=1,Técnicos!$F$2:$F$100,IF(Projetos!AC295=2,Técnicos!$H$2:$H$100,Técnicos!$J$2:$J$100)),,0,1))</f>
        <v/>
      </c>
      <c r="X296" s="15" t="str" cm="1">
        <f t="array" ref="X296">IF(OR($B296="",X$2=""),"",Projetos!$K295/_xlfn.XLOOKUP(X$2,Técnicos!$A$2:$A$100,IF(Projetos!AD295=1,Técnicos!$F$2:$F$100,IF(Projetos!AD295=2,Técnicos!$H$2:$H$100,Técnicos!$J$2:$J$100)),,0,1))</f>
        <v/>
      </c>
      <c r="Y296" s="15" t="str" cm="1">
        <f t="array" ref="Y296">IF(OR($B296="",Y$2=""),"",Projetos!$K295/_xlfn.XLOOKUP(Y$2,Técnicos!$A$2:$A$100,IF(Projetos!AE295=1,Técnicos!$F$2:$F$100,IF(Projetos!AE295=2,Técnicos!$H$2:$H$100,Técnicos!$J$2:$J$100)),,0,1))</f>
        <v/>
      </c>
      <c r="Z296" s="15" t="str" cm="1">
        <f t="array" ref="Z296">IF(OR($B296="",Z$2=""),"",Projetos!$K295/_xlfn.XLOOKUP(Z$2,Técnicos!$A$2:$A$100,IF(Projetos!AF295=1,Técnicos!$F$2:$F$100,IF(Projetos!AF295=2,Técnicos!$H$2:$H$100,Técnicos!$J$2:$J$100)),,0,1))</f>
        <v/>
      </c>
      <c r="AA296" s="15" t="str" cm="1">
        <f t="array" ref="AA296">IF(OR($B296="",AA$2=""),"",Projetos!$K295/_xlfn.XLOOKUP(AA$2,Técnicos!$A$2:$A$100,IF(Projetos!AG295=1,Técnicos!$F$2:$F$100,IF(Projetos!AG295=2,Técnicos!$H$2:$H$100,Técnicos!$J$2:$J$100)),,0,1))</f>
        <v/>
      </c>
      <c r="AB296" s="15" t="str" cm="1">
        <f t="array" ref="AB296">IF(OR($B296="",AB$2=""),"",Projetos!$K295/_xlfn.XLOOKUP(AB$2,Técnicos!$A$2:$A$100,IF(Projetos!AH295=1,Técnicos!$F$2:$F$100,IF(Projetos!AH295=2,Técnicos!$H$2:$H$100,Técnicos!$J$2:$J$100)),,0,1))</f>
        <v/>
      </c>
      <c r="AC296" s="15" t="str" cm="1">
        <f t="array" ref="AC296">IF(OR($B296="",AC$2=""),"",Projetos!$K295/_xlfn.XLOOKUP(AC$2,Técnicos!$A$2:$A$100,IF(Projetos!AI295=1,Técnicos!$F$2:$F$100,IF(Projetos!AI295=2,Técnicos!$H$2:$H$100,Técnicos!$J$2:$J$100)),,0,1))</f>
        <v/>
      </c>
      <c r="AD296" s="15" t="str" cm="1">
        <f t="array" ref="AD296">IF(OR($B296="",AD$2=""),"",Projetos!$K295/_xlfn.XLOOKUP(AD$2,Técnicos!$A$2:$A$100,IF(Projetos!AJ295=1,Técnicos!$F$2:$F$100,IF(Projetos!AJ295=2,Técnicos!$H$2:$H$100,Técnicos!$J$2:$J$100)),,0,1))</f>
        <v/>
      </c>
      <c r="AE296" s="15" t="str" cm="1">
        <f t="array" ref="AE296">IF(OR($B296="",AE$2=""),"",Projetos!$K295/_xlfn.XLOOKUP(AE$2,Técnicos!$A$2:$A$100,IF(Projetos!AK295=1,Técnicos!$F$2:$F$100,IF(Projetos!AK295=2,Técnicos!$H$2:$H$100,Técnicos!$J$2:$J$100)),,0,1))</f>
        <v/>
      </c>
      <c r="AF296" s="15" t="str" cm="1">
        <f t="array" ref="AF296">IF(OR($B296="",AF$2=""),"",Projetos!$K295/_xlfn.XLOOKUP(AF$2,Técnicos!$A$2:$A$100,IF(Projetos!AL295=1,Técnicos!$F$2:$F$100,IF(Projetos!AL295=2,Técnicos!$H$2:$H$100,Técnicos!$J$2:$J$100)),,0,1))</f>
        <v/>
      </c>
      <c r="AG296" s="15" t="str" cm="1">
        <f t="array" ref="AG296">IF(OR($B296="",AG$2=""),"",Projetos!$K295/_xlfn.XLOOKUP(AG$2,Técnicos!$A$2:$A$100,IF(Projetos!AM295=1,Técnicos!$F$2:$F$100,IF(Projetos!AM295=2,Técnicos!$H$2:$H$100,Técnicos!$J$2:$J$100)),,0,1))</f>
        <v/>
      </c>
      <c r="AH296" s="15" t="str" cm="1">
        <f t="array" ref="AH296">IF(OR($B296="",AH$2=""),"",Projetos!$K295/_xlfn.XLOOKUP(AH$2,Técnicos!$A$2:$A$100,IF(Projetos!AN295=1,Técnicos!$F$2:$F$100,IF(Projetos!AN295=2,Técnicos!$H$2:$H$100,Técnicos!$J$2:$J$100)),,0,1))</f>
        <v/>
      </c>
      <c r="AI296" s="15" t="str" cm="1">
        <f t="array" ref="AI296">IF(OR($B296="",AI$2=""),"",Projetos!$K295/_xlfn.XLOOKUP(AI$2,Técnicos!$A$2:$A$100,IF(Projetos!AO295=1,Técnicos!$F$2:$F$100,IF(Projetos!AO295=2,Técnicos!$H$2:$H$100,Técnicos!$J$2:$J$100)),,0,1))</f>
        <v/>
      </c>
      <c r="AJ296" s="15" t="str" cm="1">
        <f t="array" ref="AJ296">IF(OR($B296="",AJ$2=""),"",Projetos!$K295/_xlfn.XLOOKUP(AJ$2,Técnicos!$A$2:$A$100,IF(Projetos!AP295=1,Técnicos!$F$2:$F$100,IF(Projetos!AP295=2,Técnicos!$H$2:$H$100,Técnicos!$J$2:$J$100)),,0,1))</f>
        <v/>
      </c>
      <c r="AK296" s="15" t="str" cm="1">
        <f t="array" ref="AK296">IF(OR($B296="",AK$2=""),"",Projetos!$K295/_xlfn.XLOOKUP(AK$2,Técnicos!$A$2:$A$100,IF(Projetos!AQ295=1,Técnicos!$F$2:$F$100,IF(Projetos!AQ295=2,Técnicos!$H$2:$H$100,Técnicos!$J$2:$J$100)),,0,1))</f>
        <v/>
      </c>
      <c r="AL296" s="15" t="str" cm="1">
        <f t="array" ref="AL296">IF(OR($B296="",AL$2=""),"",Projetos!$K295*_xlfn.XLOOKUP(AL$2,Técnicos!$A$2:$A$100,IF(Projetos!AR295=1,Técnicos!$F$2:$F$100,IF(Projetos!AR295=2,Técnicos!$H$2:$H$100,Técnicos!$J$2:$J$100)),,0,1))</f>
        <v/>
      </c>
      <c r="AM296" s="15" t="str" cm="1">
        <f t="array" ref="AM296">IF(OR($B296="",AM$2=""),"",Projetos!$K295*_xlfn.XLOOKUP(AM$2,Técnicos!$A$2:$A$100,IF(Projetos!AS295=1,Técnicos!$F$2:$F$100,IF(Projetos!AS295=2,Técnicos!$H$2:$H$100,Técnicos!$J$2:$J$100)),,0,1))</f>
        <v/>
      </c>
      <c r="AN296" s="15" t="str" cm="1">
        <f t="array" ref="AN296">IF(OR($B296="",AN$2=""),"",Projetos!$K295*_xlfn.XLOOKUP(AN$2,Técnicos!$A$2:$A$100,IF(Projetos!AT295=1,Técnicos!$F$2:$F$100,IF(Projetos!AT295=2,Técnicos!$H$2:$H$100,Técnicos!$J$2:$J$100)),,0,1))</f>
        <v/>
      </c>
      <c r="AO296" s="15" t="str" cm="1">
        <f t="array" ref="AO296">IF(OR($B296="",AO$2=""),"",Projetos!$K295*_xlfn.XLOOKUP(AO$2,Técnicos!$A$2:$A$100,IF(Projetos!AU295=1,Técnicos!$F$2:$F$100,IF(Projetos!AU295=2,Técnicos!$H$2:$H$100,Técnicos!$J$2:$J$100)),,0,1))</f>
        <v/>
      </c>
      <c r="AP296" s="15" t="str" cm="1">
        <f t="array" ref="AP296">IF(OR($B296="",AP$2=""),"",Projetos!$K295*_xlfn.XLOOKUP(AP$2,Técnicos!$A$2:$A$100,IF(Projetos!AV295=1,Técnicos!$F$2:$F$100,IF(Projetos!AV295=2,Técnicos!$H$2:$H$100,Técnicos!$J$2:$J$100)),,0,1))</f>
        <v/>
      </c>
      <c r="AQ296" s="15" t="str" cm="1">
        <f t="array" ref="AQ296">IF(OR($B296="",AQ$2=""),"",Projetos!$K295*_xlfn.XLOOKUP(AQ$2,Técnicos!$A$2:$A$100,IF(Projetos!AW295=1,Técnicos!$F$2:$F$100,IF(Projetos!AW295=2,Técnicos!$H$2:$H$100,Técnicos!$J$2:$J$100)),,0,1))</f>
        <v/>
      </c>
      <c r="AR296" s="15" t="str" cm="1">
        <f t="array" ref="AR296">IF(OR($B296="",AR$2=""),"",Projetos!$K295*_xlfn.XLOOKUP(AR$2,Técnicos!$A$2:$A$100,IF(Projetos!AX295=1,Técnicos!$F$2:$F$100,IF(Projetos!AX295=2,Técnicos!$H$2:$H$100,Técnicos!$J$2:$J$100)),,0,1))</f>
        <v/>
      </c>
      <c r="AS296" s="15" t="str" cm="1">
        <f t="array" ref="AS296">IF(OR($B296="",AS$2=""),"",Projetos!$K295*_xlfn.XLOOKUP(AS$2,Técnicos!$A$2:$A$100,IF(Projetos!AY295=1,Técnicos!$F$2:$F$100,IF(Projetos!AY295=2,Técnicos!$H$2:$H$100,Técnicos!$J$2:$J$100)),,0,1))</f>
        <v/>
      </c>
      <c r="AT296" s="15" t="str" cm="1">
        <f t="array" ref="AT296">IF(OR($B296="",AT$2=""),"",Projetos!$K295*_xlfn.XLOOKUP(AT$2,Técnicos!$A$2:$A$100,IF(Projetos!AZ295=1,Técnicos!$F$2:$F$100,IF(Projetos!AZ295=2,Técnicos!$H$2:$H$100,Técnicos!$J$2:$J$100)),,0,1))</f>
        <v/>
      </c>
      <c r="AU296" s="15" t="str" cm="1">
        <f t="array" ref="AU296">IF(OR($B296="",AU$2=""),"",Projetos!$K295*_xlfn.XLOOKUP(AU$2,Técnicos!$A$2:$A$100,IF(Projetos!BA295=1,Técnicos!$F$2:$F$100,IF(Projetos!BA295=2,Técnicos!$H$2:$H$100,Técnicos!$J$2:$J$100)),,0,1))</f>
        <v/>
      </c>
      <c r="AV296" s="15" t="str" cm="1">
        <f t="array" ref="AV296">IF(OR($B296="",AV$2=""),"",Projetos!$K295*_xlfn.XLOOKUP(AV$2,Técnicos!$A$2:$A$100,IF(Projetos!BB295=1,Técnicos!$F$2:$F$100,IF(Projetos!BB295=2,Técnicos!$H$2:$H$100,Técnicos!$J$2:$J$100)),,0,1))</f>
        <v/>
      </c>
      <c r="AW296" s="15" t="str" cm="1">
        <f t="array" ref="AW296">IF(OR($B296="",AW$2=""),"",Projetos!$K295*_xlfn.XLOOKUP(AW$2,Técnicos!$A$2:$A$100,IF(Projetos!BC295=1,Técnicos!$F$2:$F$100,IF(Projetos!BC295=2,Técnicos!$H$2:$H$100,Técnicos!$J$2:$J$100)),,0,1))</f>
        <v/>
      </c>
      <c r="AX296" s="15" t="str" cm="1">
        <f t="array" ref="AX296">IF(OR($B296="",AX$2=""),"",Projetos!$K295*_xlfn.XLOOKUP(AX$2,Técnicos!$A$2:$A$100,IF(Projetos!BD295=1,Técnicos!$F$2:$F$100,IF(Projetos!BD295=2,Técnicos!$H$2:$H$100,Técnicos!$J$2:$J$100)),,0,1))</f>
        <v/>
      </c>
      <c r="AY296" s="15" t="str" cm="1">
        <f t="array" ref="AY296">IF(OR($B296="",AY$2=""),"",Projetos!$K295*_xlfn.XLOOKUP(AY$2,Técnicos!$A$2:$A$100,IF(Projetos!BE295=1,Técnicos!$F$2:$F$100,IF(Projetos!BE295=2,Técnicos!$H$2:$H$100,Técnicos!$J$2:$J$100)),,0,1))</f>
        <v/>
      </c>
      <c r="AZ296" s="15" t="str" cm="1">
        <f t="array" ref="AZ296">IF(OR($B296="",AZ$2=""),"",Projetos!$K295*_xlfn.XLOOKUP(AZ$2,Técnicos!$A$2:$A$100,IF(Projetos!BF295=1,Técnicos!$F$2:$F$100,IF(Projetos!BF295=2,Técnicos!$H$2:$H$100,Técnicos!$J$2:$J$100)),,0,1))</f>
        <v/>
      </c>
      <c r="BA296" s="15" t="str" cm="1">
        <f t="array" ref="BA296">IF(OR($B296="",BA$2=""),"",Projetos!$K295*_xlfn.XLOOKUP(BA$2,Técnicos!$A$2:$A$100,IF(Projetos!BG295=1,Técnicos!$F$2:$F$100,IF(Projetos!BG295=2,Técnicos!$H$2:$H$100,Técnicos!$J$2:$J$100)),,0,1))</f>
        <v/>
      </c>
      <c r="BB296" s="15" t="str" cm="1">
        <f t="array" ref="BB296">IF(OR($B296="",BB$2=""),"",Projetos!$K295*_xlfn.XLOOKUP(BB$2,Técnicos!$A$2:$A$100,IF(Projetos!BH295=1,Técnicos!$F$2:$F$100,IF(Projetos!BH295=2,Técnicos!$H$2:$H$100,Técnicos!$J$2:$J$100)),,0,1))</f>
        <v/>
      </c>
      <c r="BC296" s="15" t="str" cm="1">
        <f t="array" ref="BC296">IF(OR($B296="",BC$2=""),"",Projetos!$K295*_xlfn.XLOOKUP(BC$2,Técnicos!$A$2:$A$100,IF(Projetos!BI295=1,Técnicos!$F$2:$F$100,IF(Projetos!BI295=2,Técnicos!$H$2:$H$100,Técnicos!$J$2:$J$100)),,0,1))</f>
        <v/>
      </c>
      <c r="BD296" s="15" t="str" cm="1">
        <f t="array" ref="BD296">IF(OR($B296="",BD$2=""),"",Projetos!$K295*_xlfn.XLOOKUP(BD$2,Técnicos!$A$2:$A$100,IF(Projetos!BJ295=1,Técnicos!$F$2:$F$100,IF(Projetos!BJ295=2,Técnicos!$H$2:$H$100,Técnicos!$J$2:$J$100)),,0,1))</f>
        <v/>
      </c>
      <c r="BE296" s="15" t="str" cm="1">
        <f t="array" ref="BE296">IF(OR($B296="",BE$2=""),"",Projetos!$K295*_xlfn.XLOOKUP(BE$2,Técnicos!$A$2:$A$100,IF(Projetos!BK295=1,Técnicos!$F$2:$F$100,IF(Projetos!BK295=2,Técnicos!$H$2:$H$100,Técnicos!$J$2:$J$100)),,0,1))</f>
        <v/>
      </c>
      <c r="BF296" s="15" t="str" cm="1">
        <f t="array" ref="BF296">IF(OR($B296="",BF$2=""),"",Projetos!$K295*_xlfn.XLOOKUP(BF$2,Técnicos!$A$2:$A$100,IF(Projetos!BL295=1,Técnicos!$F$2:$F$100,IF(Projetos!BL295=2,Técnicos!$H$2:$H$100,Técnicos!$J$2:$J$100)),,0,1))</f>
        <v/>
      </c>
      <c r="BG296" s="15" t="str" cm="1">
        <f t="array" ref="BG296">IF(OR($B296="",BG$2=""),"",Projetos!$K295*_xlfn.XLOOKUP(BG$2,Técnicos!$A$2:$A$100,IF(Projetos!BM295=1,Técnicos!$F$2:$F$100,IF(Projetos!BM295=2,Técnicos!$H$2:$H$100,Técnicos!$J$2:$J$100)),,0,1))</f>
        <v/>
      </c>
      <c r="BH296" s="15" t="str" cm="1">
        <f t="array" ref="BH296">IF(OR($B296="",BH$2=""),"",Projetos!$K295*_xlfn.XLOOKUP(BH$2,Técnicos!$A$2:$A$100,IF(Projetos!BN295=1,Técnicos!$F$2:$F$100,IF(Projetos!BN295=2,Técnicos!$H$2:$H$100,Técnicos!$J$2:$J$100)),,0,1))</f>
        <v/>
      </c>
      <c r="BI296" s="15" t="str" cm="1">
        <f t="array" ref="BI296">IF(OR($B296="",BI$2=""),"",Projetos!$K295*_xlfn.XLOOKUP(BI$2,Técnicos!$A$2:$A$100,IF(Projetos!BO295=1,Técnicos!$F$2:$F$100,IF(Projetos!BO295=2,Técnicos!$H$2:$H$100,Técnicos!$J$2:$J$100)),,0,1))</f>
        <v/>
      </c>
      <c r="BJ296" s="15" t="str" cm="1">
        <f t="array" ref="BJ296">IF(OR($B296="",BJ$2=""),"",Projetos!$K295*_xlfn.XLOOKUP(BJ$2,Técnicos!$A$2:$A$100,IF(Projetos!BP295=1,Técnicos!$F$2:$F$100,IF(Projetos!BP295=2,Técnicos!$H$2:$H$100,Técnicos!$J$2:$J$100)),,0,1))</f>
        <v/>
      </c>
      <c r="BK296" s="15" t="str" cm="1">
        <f t="array" ref="BK296">IF(OR($B296="",BK$2=""),"",Projetos!$K295*_xlfn.XLOOKUP(BK$2,Técnicos!$A$2:$A$100,IF(Projetos!BQ295=1,Técnicos!$F$2:$F$100,IF(Projetos!BQ295=2,Técnicos!$H$2:$H$100,Técnicos!$J$2:$J$100)),,0,1))</f>
        <v/>
      </c>
      <c r="BL296" s="15" t="str" cm="1">
        <f t="array" ref="BL296">IF(OR($B296="",BL$2=""),"",Projetos!$K295*_xlfn.XLOOKUP(BL$2,Técnicos!$A$2:$A$100,IF(Projetos!BR295=1,Técnicos!$F$2:$F$100,IF(Projetos!BR295=2,Técnicos!$H$2:$H$100,Técnicos!$J$2:$J$100)),,0,1))</f>
        <v/>
      </c>
      <c r="BM296" s="15" t="str" cm="1">
        <f t="array" ref="BM296">IF(OR($B296="",BM$2=""),"",Projetos!$K295*_xlfn.XLOOKUP(BM$2,Técnicos!$A$2:$A$100,IF(Projetos!BS295=1,Técnicos!$F$2:$F$100,IF(Projetos!BS295=2,Técnicos!$H$2:$H$100,Técnicos!$J$2:$J$100)),,0,1))</f>
        <v/>
      </c>
      <c r="BN296" s="15" t="str" cm="1">
        <f t="array" ref="BN296">IF(OR($B296="",BN$2=""),"",Projetos!$K295*_xlfn.XLOOKUP(BN$2,Técnicos!$A$2:$A$100,IF(Projetos!BT295=1,Técnicos!$F$2:$F$100,IF(Projetos!BT295=2,Técnicos!$H$2:$H$100,Técnicos!$J$2:$J$100)),,0,1))</f>
        <v/>
      </c>
      <c r="BO296" s="15" t="str" cm="1">
        <f t="array" ref="BO296">IF(OR($B296="",BO$2=""),"",Projetos!$K295*_xlfn.XLOOKUP(BO$2,Técnicos!$A$2:$A$100,IF(Projetos!BU295=1,Técnicos!$F$2:$F$100,IF(Projetos!BU295=2,Técnicos!$H$2:$H$100,Técnicos!$J$2:$J$100)),,0,1))</f>
        <v/>
      </c>
      <c r="BP296" s="15" t="str" cm="1">
        <f t="array" ref="BP296">IF(OR($B296="",BP$2=""),"",Projetos!$K295*_xlfn.XLOOKUP(BP$2,Técnicos!$A$2:$A$100,IF(Projetos!BV295=1,Técnicos!$F$2:$F$100,IF(Projetos!BV295=2,Técnicos!$H$2:$H$100,Técnicos!$J$2:$J$100)),,0,1))</f>
        <v/>
      </c>
      <c r="BQ296" s="15" t="str" cm="1">
        <f t="array" ref="BQ296">IF(OR($B296="",BQ$2=""),"",Projetos!$K295*_xlfn.XLOOKUP(BQ$2,Técnicos!$A$2:$A$100,IF(Projetos!BW295=1,Técnicos!$F$2:$F$100,IF(Projetos!BW295=2,Técnicos!$H$2:$H$100,Técnicos!$J$2:$J$100)),,0,1))</f>
        <v/>
      </c>
    </row>
    <row r="297" spans="3:69" x14ac:dyDescent="0.3">
      <c r="C297" s="15" t="str" cm="1">
        <f t="array" ref="C297">IF(OR($B297="",C$2=""),"",Projetos!$K296/_xlfn.XLOOKUP(C$2,Técnicos!$A$2:$A$100,IF(Projetos!I296=1,Técnicos!$F$2:$F$100,IF(Projetos!I296=2,Técnicos!$H$2:$H$100,Técnicos!$J$2:$J$100)),,0,1))</f>
        <v/>
      </c>
      <c r="D297" s="15" t="str" cm="1">
        <f t="array" ref="D297">IF(OR($B297="",D$2=""),"",Projetos!$K296/_xlfn.XLOOKUP(D$2,Técnicos!$A$2:$A$100,IF(Projetos!J296=1,Técnicos!$F$2:$F$100,IF(Projetos!J296=2,Técnicos!$H$2:$H$100,Técnicos!$J$2:$J$100)),,0,1))</f>
        <v/>
      </c>
      <c r="E297" s="15" t="str" cm="1">
        <f t="array" ref="E297">IF(OR($B297="",E$2=""),"",Projetos!$K296/_xlfn.XLOOKUP(E$2,Técnicos!$A$2:$A$100,IF(Projetos!K296=1,Técnicos!$F$2:$F$100,IF(Projetos!K296=2,Técnicos!$H$2:$H$100,Técnicos!$J$2:$J$100)),,0,1))</f>
        <v/>
      </c>
      <c r="F297" s="15" t="str" cm="1">
        <f t="array" ref="F297">IF(OR($B297="",F$2=""),"",Projetos!$K296/_xlfn.XLOOKUP(F$2,Técnicos!$A$2:$A$100,IF(Projetos!L296=1,Técnicos!$F$2:$F$100,IF(Projetos!L296=2,Técnicos!$H$2:$H$100,Técnicos!$J$2:$J$100)),,0,1))</f>
        <v/>
      </c>
      <c r="G297" s="15" t="str" cm="1">
        <f t="array" ref="G297">IF(OR($B297="",G$2=""),"",Projetos!$K296/_xlfn.XLOOKUP(G$2,Técnicos!$A$2:$A$100,IF(Projetos!M296=1,Técnicos!$F$2:$F$100,IF(Projetos!M296=2,Técnicos!$H$2:$H$100,Técnicos!$J$2:$J$100)),,0,1))</f>
        <v/>
      </c>
      <c r="H297" s="15" t="str" cm="1">
        <f t="array" ref="H297">IF(OR($B297="",H$2=""),"",Projetos!$K296/_xlfn.XLOOKUP(H$2,Técnicos!$A$2:$A$100,IF(Projetos!N296=1,Técnicos!$F$2:$F$100,IF(Projetos!N296=2,Técnicos!$H$2:$H$100,Técnicos!$J$2:$J$100)),,0,1))</f>
        <v/>
      </c>
      <c r="I297" s="15" t="str" cm="1">
        <f t="array" ref="I297">IF(OR($B297="",I$2=""),"",Projetos!$K296/_xlfn.XLOOKUP(I$2,Técnicos!$A$2:$A$100,IF(Projetos!O296=1,Técnicos!$F$2:$F$100,IF(Projetos!O296=2,Técnicos!$H$2:$H$100,Técnicos!$J$2:$J$100)),,0,1))</f>
        <v/>
      </c>
      <c r="J297" s="15" t="str" cm="1">
        <f t="array" ref="J297">IF(OR($B297="",J$2=""),"",Projetos!$K296/_xlfn.XLOOKUP(J$2,Técnicos!$A$2:$A$100,IF(Projetos!P296=1,Técnicos!$F$2:$F$100,IF(Projetos!P296=2,Técnicos!$H$2:$H$100,Técnicos!$J$2:$J$100)),,0,1))</f>
        <v/>
      </c>
      <c r="K297" s="15" t="str" cm="1">
        <f t="array" ref="K297">IF(OR($B297="",K$2=""),"",Projetos!$K296/_xlfn.XLOOKUP(K$2,Técnicos!$A$2:$A$100,IF(Projetos!Q296=1,Técnicos!$F$2:$F$100,IF(Projetos!Q296=2,Técnicos!$H$2:$H$100,Técnicos!$J$2:$J$100)),,0,1))</f>
        <v/>
      </c>
      <c r="L297" s="15" t="str" cm="1">
        <f t="array" ref="L297">IF(OR($B297="",L$2=""),"",Projetos!$K296/_xlfn.XLOOKUP(L$2,Técnicos!$A$2:$A$100,IF(Projetos!R296=1,Técnicos!$F$2:$F$100,IF(Projetos!R296=2,Técnicos!$H$2:$H$100,Técnicos!$J$2:$J$100)),,0,1))</f>
        <v/>
      </c>
      <c r="M297" s="15" t="str" cm="1">
        <f t="array" ref="M297">IF(OR($B297="",M$2=""),"",Projetos!$K296/_xlfn.XLOOKUP(M$2,Técnicos!$A$2:$A$100,IF(Projetos!S296=1,Técnicos!$F$2:$F$100,IF(Projetos!S296=2,Técnicos!$H$2:$H$100,Técnicos!$J$2:$J$100)),,0,1))</f>
        <v/>
      </c>
      <c r="N297" s="15" t="str" cm="1">
        <f t="array" ref="N297">IF(OR($B297="",N$2=""),"",Projetos!$K296/_xlfn.XLOOKUP(N$2,Técnicos!$A$2:$A$100,IF(Projetos!T296=1,Técnicos!$F$2:$F$100,IF(Projetos!T296=2,Técnicos!$H$2:$H$100,Técnicos!$J$2:$J$100)),,0,1))</f>
        <v/>
      </c>
      <c r="O297" s="15" t="str" cm="1">
        <f t="array" ref="O297">IF(OR($B297="",O$2=""),"",Projetos!$K296/_xlfn.XLOOKUP(O$2,Técnicos!$A$2:$A$100,IF(Projetos!U296=1,Técnicos!$F$2:$F$100,IF(Projetos!U296=2,Técnicos!$H$2:$H$100,Técnicos!$J$2:$J$100)),,0,1))</f>
        <v/>
      </c>
      <c r="P297" s="15" t="str" cm="1">
        <f t="array" ref="P297">IF(OR($B297="",P$2=""),"",Projetos!$K296/_xlfn.XLOOKUP(P$2,Técnicos!$A$2:$A$100,IF(Projetos!V296=1,Técnicos!$F$2:$F$100,IF(Projetos!V296=2,Técnicos!$H$2:$H$100,Técnicos!$J$2:$J$100)),,0,1))</f>
        <v/>
      </c>
      <c r="Q297" s="15" t="str" cm="1">
        <f t="array" ref="Q297">IF(OR($B297="",Q$2=""),"",Projetos!$K296/_xlfn.XLOOKUP(Q$2,Técnicos!$A$2:$A$100,IF(Projetos!W296=1,Técnicos!$F$2:$F$100,IF(Projetos!W296=2,Técnicos!$H$2:$H$100,Técnicos!$J$2:$J$100)),,0,1))</f>
        <v/>
      </c>
      <c r="R297" s="15" t="str" cm="1">
        <f t="array" ref="R297">IF(OR($B297="",R$2=""),"",Projetos!$K296/_xlfn.XLOOKUP(R$2,Técnicos!$A$2:$A$100,IF(Projetos!X296=1,Técnicos!$F$2:$F$100,IF(Projetos!X296=2,Técnicos!$H$2:$H$100,Técnicos!$J$2:$J$100)),,0,1))</f>
        <v/>
      </c>
      <c r="S297" s="15" t="str" cm="1">
        <f t="array" ref="S297">IF(OR($B297="",S$2=""),"",Projetos!$K296/_xlfn.XLOOKUP(S$2,Técnicos!$A$2:$A$100,IF(Projetos!Y296=1,Técnicos!$F$2:$F$100,IF(Projetos!Y296=2,Técnicos!$H$2:$H$100,Técnicos!$J$2:$J$100)),,0,1))</f>
        <v/>
      </c>
      <c r="T297" s="15" t="str" cm="1">
        <f t="array" ref="T297">IF(OR($B297="",T$2=""),"",Projetos!$K296/_xlfn.XLOOKUP(T$2,Técnicos!$A$2:$A$100,IF(Projetos!Z296=1,Técnicos!$F$2:$F$100,IF(Projetos!Z296=2,Técnicos!$H$2:$H$100,Técnicos!$J$2:$J$100)),,0,1))</f>
        <v/>
      </c>
      <c r="U297" s="15" t="str" cm="1">
        <f t="array" ref="U297">IF(OR($B297="",U$2=""),"",Projetos!$K296/_xlfn.XLOOKUP(U$2,Técnicos!$A$2:$A$100,IF(Projetos!AA296=1,Técnicos!$F$2:$F$100,IF(Projetos!AA296=2,Técnicos!$H$2:$H$100,Técnicos!$J$2:$J$100)),,0,1))</f>
        <v/>
      </c>
      <c r="V297" s="15" t="str" cm="1">
        <f t="array" ref="V297">IF(OR($B297="",V$2=""),"",Projetos!$K296/_xlfn.XLOOKUP(V$2,Técnicos!$A$2:$A$100,IF(Projetos!AB296=1,Técnicos!$F$2:$F$100,IF(Projetos!AB296=2,Técnicos!$H$2:$H$100,Técnicos!$J$2:$J$100)),,0,1))</f>
        <v/>
      </c>
      <c r="W297" s="15" t="str" cm="1">
        <f t="array" ref="W297">IF(OR($B297="",W$2=""),"",Projetos!$K296/_xlfn.XLOOKUP(W$2,Técnicos!$A$2:$A$100,IF(Projetos!AC296=1,Técnicos!$F$2:$F$100,IF(Projetos!AC296=2,Técnicos!$H$2:$H$100,Técnicos!$J$2:$J$100)),,0,1))</f>
        <v/>
      </c>
      <c r="X297" s="15" t="str" cm="1">
        <f t="array" ref="X297">IF(OR($B297="",X$2=""),"",Projetos!$K296/_xlfn.XLOOKUP(X$2,Técnicos!$A$2:$A$100,IF(Projetos!AD296=1,Técnicos!$F$2:$F$100,IF(Projetos!AD296=2,Técnicos!$H$2:$H$100,Técnicos!$J$2:$J$100)),,0,1))</f>
        <v/>
      </c>
      <c r="Y297" s="15" t="str" cm="1">
        <f t="array" ref="Y297">IF(OR($B297="",Y$2=""),"",Projetos!$K296/_xlfn.XLOOKUP(Y$2,Técnicos!$A$2:$A$100,IF(Projetos!AE296=1,Técnicos!$F$2:$F$100,IF(Projetos!AE296=2,Técnicos!$H$2:$H$100,Técnicos!$J$2:$J$100)),,0,1))</f>
        <v/>
      </c>
      <c r="Z297" s="15" t="str" cm="1">
        <f t="array" ref="Z297">IF(OR($B297="",Z$2=""),"",Projetos!$K296/_xlfn.XLOOKUP(Z$2,Técnicos!$A$2:$A$100,IF(Projetos!AF296=1,Técnicos!$F$2:$F$100,IF(Projetos!AF296=2,Técnicos!$H$2:$H$100,Técnicos!$J$2:$J$100)),,0,1))</f>
        <v/>
      </c>
      <c r="AA297" s="15" t="str" cm="1">
        <f t="array" ref="AA297">IF(OR($B297="",AA$2=""),"",Projetos!$K296/_xlfn.XLOOKUP(AA$2,Técnicos!$A$2:$A$100,IF(Projetos!AG296=1,Técnicos!$F$2:$F$100,IF(Projetos!AG296=2,Técnicos!$H$2:$H$100,Técnicos!$J$2:$J$100)),,0,1))</f>
        <v/>
      </c>
      <c r="AB297" s="15" t="str" cm="1">
        <f t="array" ref="AB297">IF(OR($B297="",AB$2=""),"",Projetos!$K296/_xlfn.XLOOKUP(AB$2,Técnicos!$A$2:$A$100,IF(Projetos!AH296=1,Técnicos!$F$2:$F$100,IF(Projetos!AH296=2,Técnicos!$H$2:$H$100,Técnicos!$J$2:$J$100)),,0,1))</f>
        <v/>
      </c>
      <c r="AC297" s="15" t="str" cm="1">
        <f t="array" ref="AC297">IF(OR($B297="",AC$2=""),"",Projetos!$K296/_xlfn.XLOOKUP(AC$2,Técnicos!$A$2:$A$100,IF(Projetos!AI296=1,Técnicos!$F$2:$F$100,IF(Projetos!AI296=2,Técnicos!$H$2:$H$100,Técnicos!$J$2:$J$100)),,0,1))</f>
        <v/>
      </c>
      <c r="AD297" s="15" t="str" cm="1">
        <f t="array" ref="AD297">IF(OR($B297="",AD$2=""),"",Projetos!$K296/_xlfn.XLOOKUP(AD$2,Técnicos!$A$2:$A$100,IF(Projetos!AJ296=1,Técnicos!$F$2:$F$100,IF(Projetos!AJ296=2,Técnicos!$H$2:$H$100,Técnicos!$J$2:$J$100)),,0,1))</f>
        <v/>
      </c>
      <c r="AE297" s="15" t="str" cm="1">
        <f t="array" ref="AE297">IF(OR($B297="",AE$2=""),"",Projetos!$K296/_xlfn.XLOOKUP(AE$2,Técnicos!$A$2:$A$100,IF(Projetos!AK296=1,Técnicos!$F$2:$F$100,IF(Projetos!AK296=2,Técnicos!$H$2:$H$100,Técnicos!$J$2:$J$100)),,0,1))</f>
        <v/>
      </c>
      <c r="AF297" s="15" t="str" cm="1">
        <f t="array" ref="AF297">IF(OR($B297="",AF$2=""),"",Projetos!$K296/_xlfn.XLOOKUP(AF$2,Técnicos!$A$2:$A$100,IF(Projetos!AL296=1,Técnicos!$F$2:$F$100,IF(Projetos!AL296=2,Técnicos!$H$2:$H$100,Técnicos!$J$2:$J$100)),,0,1))</f>
        <v/>
      </c>
      <c r="AG297" s="15" t="str" cm="1">
        <f t="array" ref="AG297">IF(OR($B297="",AG$2=""),"",Projetos!$K296/_xlfn.XLOOKUP(AG$2,Técnicos!$A$2:$A$100,IF(Projetos!AM296=1,Técnicos!$F$2:$F$100,IF(Projetos!AM296=2,Técnicos!$H$2:$H$100,Técnicos!$J$2:$J$100)),,0,1))</f>
        <v/>
      </c>
      <c r="AH297" s="15" t="str" cm="1">
        <f t="array" ref="AH297">IF(OR($B297="",AH$2=""),"",Projetos!$K296/_xlfn.XLOOKUP(AH$2,Técnicos!$A$2:$A$100,IF(Projetos!AN296=1,Técnicos!$F$2:$F$100,IF(Projetos!AN296=2,Técnicos!$H$2:$H$100,Técnicos!$J$2:$J$100)),,0,1))</f>
        <v/>
      </c>
      <c r="AI297" s="15" t="str" cm="1">
        <f t="array" ref="AI297">IF(OR($B297="",AI$2=""),"",Projetos!$K296/_xlfn.XLOOKUP(AI$2,Técnicos!$A$2:$A$100,IF(Projetos!AO296=1,Técnicos!$F$2:$F$100,IF(Projetos!AO296=2,Técnicos!$H$2:$H$100,Técnicos!$J$2:$J$100)),,0,1))</f>
        <v/>
      </c>
      <c r="AJ297" s="15" t="str" cm="1">
        <f t="array" ref="AJ297">IF(OR($B297="",AJ$2=""),"",Projetos!$K296/_xlfn.XLOOKUP(AJ$2,Técnicos!$A$2:$A$100,IF(Projetos!AP296=1,Técnicos!$F$2:$F$100,IF(Projetos!AP296=2,Técnicos!$H$2:$H$100,Técnicos!$J$2:$J$100)),,0,1))</f>
        <v/>
      </c>
      <c r="AK297" s="15" t="str" cm="1">
        <f t="array" ref="AK297">IF(OR($B297="",AK$2=""),"",Projetos!$K296/_xlfn.XLOOKUP(AK$2,Técnicos!$A$2:$A$100,IF(Projetos!AQ296=1,Técnicos!$F$2:$F$100,IF(Projetos!AQ296=2,Técnicos!$H$2:$H$100,Técnicos!$J$2:$J$100)),,0,1))</f>
        <v/>
      </c>
      <c r="AL297" s="15" t="str" cm="1">
        <f t="array" ref="AL297">IF(OR($B297="",AL$2=""),"",Projetos!$K296*_xlfn.XLOOKUP(AL$2,Técnicos!$A$2:$A$100,IF(Projetos!AR296=1,Técnicos!$F$2:$F$100,IF(Projetos!AR296=2,Técnicos!$H$2:$H$100,Técnicos!$J$2:$J$100)),,0,1))</f>
        <v/>
      </c>
      <c r="AM297" s="15" t="str" cm="1">
        <f t="array" ref="AM297">IF(OR($B297="",AM$2=""),"",Projetos!$K296*_xlfn.XLOOKUP(AM$2,Técnicos!$A$2:$A$100,IF(Projetos!AS296=1,Técnicos!$F$2:$F$100,IF(Projetos!AS296=2,Técnicos!$H$2:$H$100,Técnicos!$J$2:$J$100)),,0,1))</f>
        <v/>
      </c>
      <c r="AN297" s="15" t="str" cm="1">
        <f t="array" ref="AN297">IF(OR($B297="",AN$2=""),"",Projetos!$K296*_xlfn.XLOOKUP(AN$2,Técnicos!$A$2:$A$100,IF(Projetos!AT296=1,Técnicos!$F$2:$F$100,IF(Projetos!AT296=2,Técnicos!$H$2:$H$100,Técnicos!$J$2:$J$100)),,0,1))</f>
        <v/>
      </c>
      <c r="AO297" s="15" t="str" cm="1">
        <f t="array" ref="AO297">IF(OR($B297="",AO$2=""),"",Projetos!$K296*_xlfn.XLOOKUP(AO$2,Técnicos!$A$2:$A$100,IF(Projetos!AU296=1,Técnicos!$F$2:$F$100,IF(Projetos!AU296=2,Técnicos!$H$2:$H$100,Técnicos!$J$2:$J$100)),,0,1))</f>
        <v/>
      </c>
      <c r="AP297" s="15" t="str" cm="1">
        <f t="array" ref="AP297">IF(OR($B297="",AP$2=""),"",Projetos!$K296*_xlfn.XLOOKUP(AP$2,Técnicos!$A$2:$A$100,IF(Projetos!AV296=1,Técnicos!$F$2:$F$100,IF(Projetos!AV296=2,Técnicos!$H$2:$H$100,Técnicos!$J$2:$J$100)),,0,1))</f>
        <v/>
      </c>
      <c r="AQ297" s="15" t="str" cm="1">
        <f t="array" ref="AQ297">IF(OR($B297="",AQ$2=""),"",Projetos!$K296*_xlfn.XLOOKUP(AQ$2,Técnicos!$A$2:$A$100,IF(Projetos!AW296=1,Técnicos!$F$2:$F$100,IF(Projetos!AW296=2,Técnicos!$H$2:$H$100,Técnicos!$J$2:$J$100)),,0,1))</f>
        <v/>
      </c>
      <c r="AR297" s="15" t="str" cm="1">
        <f t="array" ref="AR297">IF(OR($B297="",AR$2=""),"",Projetos!$K296*_xlfn.XLOOKUP(AR$2,Técnicos!$A$2:$A$100,IF(Projetos!AX296=1,Técnicos!$F$2:$F$100,IF(Projetos!AX296=2,Técnicos!$H$2:$H$100,Técnicos!$J$2:$J$100)),,0,1))</f>
        <v/>
      </c>
      <c r="AS297" s="15" t="str" cm="1">
        <f t="array" ref="AS297">IF(OR($B297="",AS$2=""),"",Projetos!$K296*_xlfn.XLOOKUP(AS$2,Técnicos!$A$2:$A$100,IF(Projetos!AY296=1,Técnicos!$F$2:$F$100,IF(Projetos!AY296=2,Técnicos!$H$2:$H$100,Técnicos!$J$2:$J$100)),,0,1))</f>
        <v/>
      </c>
      <c r="AT297" s="15" t="str" cm="1">
        <f t="array" ref="AT297">IF(OR($B297="",AT$2=""),"",Projetos!$K296*_xlfn.XLOOKUP(AT$2,Técnicos!$A$2:$A$100,IF(Projetos!AZ296=1,Técnicos!$F$2:$F$100,IF(Projetos!AZ296=2,Técnicos!$H$2:$H$100,Técnicos!$J$2:$J$100)),,0,1))</f>
        <v/>
      </c>
      <c r="AU297" s="15" t="str" cm="1">
        <f t="array" ref="AU297">IF(OR($B297="",AU$2=""),"",Projetos!$K296*_xlfn.XLOOKUP(AU$2,Técnicos!$A$2:$A$100,IF(Projetos!BA296=1,Técnicos!$F$2:$F$100,IF(Projetos!BA296=2,Técnicos!$H$2:$H$100,Técnicos!$J$2:$J$100)),,0,1))</f>
        <v/>
      </c>
      <c r="AV297" s="15" t="str" cm="1">
        <f t="array" ref="AV297">IF(OR($B297="",AV$2=""),"",Projetos!$K296*_xlfn.XLOOKUP(AV$2,Técnicos!$A$2:$A$100,IF(Projetos!BB296=1,Técnicos!$F$2:$F$100,IF(Projetos!BB296=2,Técnicos!$H$2:$H$100,Técnicos!$J$2:$J$100)),,0,1))</f>
        <v/>
      </c>
      <c r="AW297" s="15" t="str" cm="1">
        <f t="array" ref="AW297">IF(OR($B297="",AW$2=""),"",Projetos!$K296*_xlfn.XLOOKUP(AW$2,Técnicos!$A$2:$A$100,IF(Projetos!BC296=1,Técnicos!$F$2:$F$100,IF(Projetos!BC296=2,Técnicos!$H$2:$H$100,Técnicos!$J$2:$J$100)),,0,1))</f>
        <v/>
      </c>
      <c r="AX297" s="15" t="str" cm="1">
        <f t="array" ref="AX297">IF(OR($B297="",AX$2=""),"",Projetos!$K296*_xlfn.XLOOKUP(AX$2,Técnicos!$A$2:$A$100,IF(Projetos!BD296=1,Técnicos!$F$2:$F$100,IF(Projetos!BD296=2,Técnicos!$H$2:$H$100,Técnicos!$J$2:$J$100)),,0,1))</f>
        <v/>
      </c>
      <c r="AY297" s="15" t="str" cm="1">
        <f t="array" ref="AY297">IF(OR($B297="",AY$2=""),"",Projetos!$K296*_xlfn.XLOOKUP(AY$2,Técnicos!$A$2:$A$100,IF(Projetos!BE296=1,Técnicos!$F$2:$F$100,IF(Projetos!BE296=2,Técnicos!$H$2:$H$100,Técnicos!$J$2:$J$100)),,0,1))</f>
        <v/>
      </c>
      <c r="AZ297" s="15" t="str" cm="1">
        <f t="array" ref="AZ297">IF(OR($B297="",AZ$2=""),"",Projetos!$K296*_xlfn.XLOOKUP(AZ$2,Técnicos!$A$2:$A$100,IF(Projetos!BF296=1,Técnicos!$F$2:$F$100,IF(Projetos!BF296=2,Técnicos!$H$2:$H$100,Técnicos!$J$2:$J$100)),,0,1))</f>
        <v/>
      </c>
      <c r="BA297" s="15" t="str" cm="1">
        <f t="array" ref="BA297">IF(OR($B297="",BA$2=""),"",Projetos!$K296*_xlfn.XLOOKUP(BA$2,Técnicos!$A$2:$A$100,IF(Projetos!BG296=1,Técnicos!$F$2:$F$100,IF(Projetos!BG296=2,Técnicos!$H$2:$H$100,Técnicos!$J$2:$J$100)),,0,1))</f>
        <v/>
      </c>
      <c r="BB297" s="15" t="str" cm="1">
        <f t="array" ref="BB297">IF(OR($B297="",BB$2=""),"",Projetos!$K296*_xlfn.XLOOKUP(BB$2,Técnicos!$A$2:$A$100,IF(Projetos!BH296=1,Técnicos!$F$2:$F$100,IF(Projetos!BH296=2,Técnicos!$H$2:$H$100,Técnicos!$J$2:$J$100)),,0,1))</f>
        <v/>
      </c>
      <c r="BC297" s="15" t="str" cm="1">
        <f t="array" ref="BC297">IF(OR($B297="",BC$2=""),"",Projetos!$K296*_xlfn.XLOOKUP(BC$2,Técnicos!$A$2:$A$100,IF(Projetos!BI296=1,Técnicos!$F$2:$F$100,IF(Projetos!BI296=2,Técnicos!$H$2:$H$100,Técnicos!$J$2:$J$100)),,0,1))</f>
        <v/>
      </c>
      <c r="BD297" s="15" t="str" cm="1">
        <f t="array" ref="BD297">IF(OR($B297="",BD$2=""),"",Projetos!$K296*_xlfn.XLOOKUP(BD$2,Técnicos!$A$2:$A$100,IF(Projetos!BJ296=1,Técnicos!$F$2:$F$100,IF(Projetos!BJ296=2,Técnicos!$H$2:$H$100,Técnicos!$J$2:$J$100)),,0,1))</f>
        <v/>
      </c>
      <c r="BE297" s="15" t="str" cm="1">
        <f t="array" ref="BE297">IF(OR($B297="",BE$2=""),"",Projetos!$K296*_xlfn.XLOOKUP(BE$2,Técnicos!$A$2:$A$100,IF(Projetos!BK296=1,Técnicos!$F$2:$F$100,IF(Projetos!BK296=2,Técnicos!$H$2:$H$100,Técnicos!$J$2:$J$100)),,0,1))</f>
        <v/>
      </c>
      <c r="BF297" s="15" t="str" cm="1">
        <f t="array" ref="BF297">IF(OR($B297="",BF$2=""),"",Projetos!$K296*_xlfn.XLOOKUP(BF$2,Técnicos!$A$2:$A$100,IF(Projetos!BL296=1,Técnicos!$F$2:$F$100,IF(Projetos!BL296=2,Técnicos!$H$2:$H$100,Técnicos!$J$2:$J$100)),,0,1))</f>
        <v/>
      </c>
      <c r="BG297" s="15" t="str" cm="1">
        <f t="array" ref="BG297">IF(OR($B297="",BG$2=""),"",Projetos!$K296*_xlfn.XLOOKUP(BG$2,Técnicos!$A$2:$A$100,IF(Projetos!BM296=1,Técnicos!$F$2:$F$100,IF(Projetos!BM296=2,Técnicos!$H$2:$H$100,Técnicos!$J$2:$J$100)),,0,1))</f>
        <v/>
      </c>
      <c r="BH297" s="15" t="str" cm="1">
        <f t="array" ref="BH297">IF(OR($B297="",BH$2=""),"",Projetos!$K296*_xlfn.XLOOKUP(BH$2,Técnicos!$A$2:$A$100,IF(Projetos!BN296=1,Técnicos!$F$2:$F$100,IF(Projetos!BN296=2,Técnicos!$H$2:$H$100,Técnicos!$J$2:$J$100)),,0,1))</f>
        <v/>
      </c>
      <c r="BI297" s="15" t="str" cm="1">
        <f t="array" ref="BI297">IF(OR($B297="",BI$2=""),"",Projetos!$K296*_xlfn.XLOOKUP(BI$2,Técnicos!$A$2:$A$100,IF(Projetos!BO296=1,Técnicos!$F$2:$F$100,IF(Projetos!BO296=2,Técnicos!$H$2:$H$100,Técnicos!$J$2:$J$100)),,0,1))</f>
        <v/>
      </c>
      <c r="BJ297" s="15" t="str" cm="1">
        <f t="array" ref="BJ297">IF(OR($B297="",BJ$2=""),"",Projetos!$K296*_xlfn.XLOOKUP(BJ$2,Técnicos!$A$2:$A$100,IF(Projetos!BP296=1,Técnicos!$F$2:$F$100,IF(Projetos!BP296=2,Técnicos!$H$2:$H$100,Técnicos!$J$2:$J$100)),,0,1))</f>
        <v/>
      </c>
      <c r="BK297" s="15" t="str" cm="1">
        <f t="array" ref="BK297">IF(OR($B297="",BK$2=""),"",Projetos!$K296*_xlfn.XLOOKUP(BK$2,Técnicos!$A$2:$A$100,IF(Projetos!BQ296=1,Técnicos!$F$2:$F$100,IF(Projetos!BQ296=2,Técnicos!$H$2:$H$100,Técnicos!$J$2:$J$100)),,0,1))</f>
        <v/>
      </c>
      <c r="BL297" s="15" t="str" cm="1">
        <f t="array" ref="BL297">IF(OR($B297="",BL$2=""),"",Projetos!$K296*_xlfn.XLOOKUP(BL$2,Técnicos!$A$2:$A$100,IF(Projetos!BR296=1,Técnicos!$F$2:$F$100,IF(Projetos!BR296=2,Técnicos!$H$2:$H$100,Técnicos!$J$2:$J$100)),,0,1))</f>
        <v/>
      </c>
      <c r="BM297" s="15" t="str" cm="1">
        <f t="array" ref="BM297">IF(OR($B297="",BM$2=""),"",Projetos!$K296*_xlfn.XLOOKUP(BM$2,Técnicos!$A$2:$A$100,IF(Projetos!BS296=1,Técnicos!$F$2:$F$100,IF(Projetos!BS296=2,Técnicos!$H$2:$H$100,Técnicos!$J$2:$J$100)),,0,1))</f>
        <v/>
      </c>
      <c r="BN297" s="15" t="str" cm="1">
        <f t="array" ref="BN297">IF(OR($B297="",BN$2=""),"",Projetos!$K296*_xlfn.XLOOKUP(BN$2,Técnicos!$A$2:$A$100,IF(Projetos!BT296=1,Técnicos!$F$2:$F$100,IF(Projetos!BT296=2,Técnicos!$H$2:$H$100,Técnicos!$J$2:$J$100)),,0,1))</f>
        <v/>
      </c>
      <c r="BO297" s="15" t="str" cm="1">
        <f t="array" ref="BO297">IF(OR($B297="",BO$2=""),"",Projetos!$K296*_xlfn.XLOOKUP(BO$2,Técnicos!$A$2:$A$100,IF(Projetos!BU296=1,Técnicos!$F$2:$F$100,IF(Projetos!BU296=2,Técnicos!$H$2:$H$100,Técnicos!$J$2:$J$100)),,0,1))</f>
        <v/>
      </c>
      <c r="BP297" s="15" t="str" cm="1">
        <f t="array" ref="BP297">IF(OR($B297="",BP$2=""),"",Projetos!$K296*_xlfn.XLOOKUP(BP$2,Técnicos!$A$2:$A$100,IF(Projetos!BV296=1,Técnicos!$F$2:$F$100,IF(Projetos!BV296=2,Técnicos!$H$2:$H$100,Técnicos!$J$2:$J$100)),,0,1))</f>
        <v/>
      </c>
      <c r="BQ297" s="15" t="str" cm="1">
        <f t="array" ref="BQ297">IF(OR($B297="",BQ$2=""),"",Projetos!$K296*_xlfn.XLOOKUP(BQ$2,Técnicos!$A$2:$A$100,IF(Projetos!BW296=1,Técnicos!$F$2:$F$100,IF(Projetos!BW296=2,Técnicos!$H$2:$H$100,Técnicos!$J$2:$J$100)),,0,1))</f>
        <v/>
      </c>
    </row>
    <row r="298" spans="3:69" x14ac:dyDescent="0.3">
      <c r="C298" s="15" t="str" cm="1">
        <f t="array" ref="C298">IF(OR($B298="",C$2=""),"",Projetos!$K297/_xlfn.XLOOKUP(C$2,Técnicos!$A$2:$A$100,IF(Projetos!I297=1,Técnicos!$F$2:$F$100,IF(Projetos!I297=2,Técnicos!$H$2:$H$100,Técnicos!$J$2:$J$100)),,0,1))</f>
        <v/>
      </c>
      <c r="D298" s="15" t="str" cm="1">
        <f t="array" ref="D298">IF(OR($B298="",D$2=""),"",Projetos!$K297/_xlfn.XLOOKUP(D$2,Técnicos!$A$2:$A$100,IF(Projetos!J297=1,Técnicos!$F$2:$F$100,IF(Projetos!J297=2,Técnicos!$H$2:$H$100,Técnicos!$J$2:$J$100)),,0,1))</f>
        <v/>
      </c>
      <c r="E298" s="15" t="str" cm="1">
        <f t="array" ref="E298">IF(OR($B298="",E$2=""),"",Projetos!$K297/_xlfn.XLOOKUP(E$2,Técnicos!$A$2:$A$100,IF(Projetos!K297=1,Técnicos!$F$2:$F$100,IF(Projetos!K297=2,Técnicos!$H$2:$H$100,Técnicos!$J$2:$J$100)),,0,1))</f>
        <v/>
      </c>
      <c r="F298" s="15" t="str" cm="1">
        <f t="array" ref="F298">IF(OR($B298="",F$2=""),"",Projetos!$K297/_xlfn.XLOOKUP(F$2,Técnicos!$A$2:$A$100,IF(Projetos!L297=1,Técnicos!$F$2:$F$100,IF(Projetos!L297=2,Técnicos!$H$2:$H$100,Técnicos!$J$2:$J$100)),,0,1))</f>
        <v/>
      </c>
      <c r="G298" s="15" t="str" cm="1">
        <f t="array" ref="G298">IF(OR($B298="",G$2=""),"",Projetos!$K297/_xlfn.XLOOKUP(G$2,Técnicos!$A$2:$A$100,IF(Projetos!M297=1,Técnicos!$F$2:$F$100,IF(Projetos!M297=2,Técnicos!$H$2:$H$100,Técnicos!$J$2:$J$100)),,0,1))</f>
        <v/>
      </c>
      <c r="H298" s="15" t="str" cm="1">
        <f t="array" ref="H298">IF(OR($B298="",H$2=""),"",Projetos!$K297/_xlfn.XLOOKUP(H$2,Técnicos!$A$2:$A$100,IF(Projetos!N297=1,Técnicos!$F$2:$F$100,IF(Projetos!N297=2,Técnicos!$H$2:$H$100,Técnicos!$J$2:$J$100)),,0,1))</f>
        <v/>
      </c>
      <c r="I298" s="15" t="str" cm="1">
        <f t="array" ref="I298">IF(OR($B298="",I$2=""),"",Projetos!$K297/_xlfn.XLOOKUP(I$2,Técnicos!$A$2:$A$100,IF(Projetos!O297=1,Técnicos!$F$2:$F$100,IF(Projetos!O297=2,Técnicos!$H$2:$H$100,Técnicos!$J$2:$J$100)),,0,1))</f>
        <v/>
      </c>
      <c r="J298" s="15" t="str" cm="1">
        <f t="array" ref="J298">IF(OR($B298="",J$2=""),"",Projetos!$K297/_xlfn.XLOOKUP(J$2,Técnicos!$A$2:$A$100,IF(Projetos!P297=1,Técnicos!$F$2:$F$100,IF(Projetos!P297=2,Técnicos!$H$2:$H$100,Técnicos!$J$2:$J$100)),,0,1))</f>
        <v/>
      </c>
      <c r="K298" s="15" t="str" cm="1">
        <f t="array" ref="K298">IF(OR($B298="",K$2=""),"",Projetos!$K297/_xlfn.XLOOKUP(K$2,Técnicos!$A$2:$A$100,IF(Projetos!Q297=1,Técnicos!$F$2:$F$100,IF(Projetos!Q297=2,Técnicos!$H$2:$H$100,Técnicos!$J$2:$J$100)),,0,1))</f>
        <v/>
      </c>
      <c r="L298" s="15" t="str" cm="1">
        <f t="array" ref="L298">IF(OR($B298="",L$2=""),"",Projetos!$K297/_xlfn.XLOOKUP(L$2,Técnicos!$A$2:$A$100,IF(Projetos!R297=1,Técnicos!$F$2:$F$100,IF(Projetos!R297=2,Técnicos!$H$2:$H$100,Técnicos!$J$2:$J$100)),,0,1))</f>
        <v/>
      </c>
      <c r="M298" s="15" t="str" cm="1">
        <f t="array" ref="M298">IF(OR($B298="",M$2=""),"",Projetos!$K297/_xlfn.XLOOKUP(M$2,Técnicos!$A$2:$A$100,IF(Projetos!S297=1,Técnicos!$F$2:$F$100,IF(Projetos!S297=2,Técnicos!$H$2:$H$100,Técnicos!$J$2:$J$100)),,0,1))</f>
        <v/>
      </c>
      <c r="N298" s="15" t="str" cm="1">
        <f t="array" ref="N298">IF(OR($B298="",N$2=""),"",Projetos!$K297/_xlfn.XLOOKUP(N$2,Técnicos!$A$2:$A$100,IF(Projetos!T297=1,Técnicos!$F$2:$F$100,IF(Projetos!T297=2,Técnicos!$H$2:$H$100,Técnicos!$J$2:$J$100)),,0,1))</f>
        <v/>
      </c>
      <c r="O298" s="15" t="str" cm="1">
        <f t="array" ref="O298">IF(OR($B298="",O$2=""),"",Projetos!$K297/_xlfn.XLOOKUP(O$2,Técnicos!$A$2:$A$100,IF(Projetos!U297=1,Técnicos!$F$2:$F$100,IF(Projetos!U297=2,Técnicos!$H$2:$H$100,Técnicos!$J$2:$J$100)),,0,1))</f>
        <v/>
      </c>
      <c r="P298" s="15" t="str" cm="1">
        <f t="array" ref="P298">IF(OR($B298="",P$2=""),"",Projetos!$K297/_xlfn.XLOOKUP(P$2,Técnicos!$A$2:$A$100,IF(Projetos!V297=1,Técnicos!$F$2:$F$100,IF(Projetos!V297=2,Técnicos!$H$2:$H$100,Técnicos!$J$2:$J$100)),,0,1))</f>
        <v/>
      </c>
      <c r="Q298" s="15" t="str" cm="1">
        <f t="array" ref="Q298">IF(OR($B298="",Q$2=""),"",Projetos!$K297/_xlfn.XLOOKUP(Q$2,Técnicos!$A$2:$A$100,IF(Projetos!W297=1,Técnicos!$F$2:$F$100,IF(Projetos!W297=2,Técnicos!$H$2:$H$100,Técnicos!$J$2:$J$100)),,0,1))</f>
        <v/>
      </c>
      <c r="R298" s="15" t="str" cm="1">
        <f t="array" ref="R298">IF(OR($B298="",R$2=""),"",Projetos!$K297/_xlfn.XLOOKUP(R$2,Técnicos!$A$2:$A$100,IF(Projetos!X297=1,Técnicos!$F$2:$F$100,IF(Projetos!X297=2,Técnicos!$H$2:$H$100,Técnicos!$J$2:$J$100)),,0,1))</f>
        <v/>
      </c>
      <c r="S298" s="15" t="str" cm="1">
        <f t="array" ref="S298">IF(OR($B298="",S$2=""),"",Projetos!$K297/_xlfn.XLOOKUP(S$2,Técnicos!$A$2:$A$100,IF(Projetos!Y297=1,Técnicos!$F$2:$F$100,IF(Projetos!Y297=2,Técnicos!$H$2:$H$100,Técnicos!$J$2:$J$100)),,0,1))</f>
        <v/>
      </c>
      <c r="T298" s="15" t="str" cm="1">
        <f t="array" ref="T298">IF(OR($B298="",T$2=""),"",Projetos!$K297/_xlfn.XLOOKUP(T$2,Técnicos!$A$2:$A$100,IF(Projetos!Z297=1,Técnicos!$F$2:$F$100,IF(Projetos!Z297=2,Técnicos!$H$2:$H$100,Técnicos!$J$2:$J$100)),,0,1))</f>
        <v/>
      </c>
      <c r="U298" s="15" t="str" cm="1">
        <f t="array" ref="U298">IF(OR($B298="",U$2=""),"",Projetos!$K297/_xlfn.XLOOKUP(U$2,Técnicos!$A$2:$A$100,IF(Projetos!AA297=1,Técnicos!$F$2:$F$100,IF(Projetos!AA297=2,Técnicos!$H$2:$H$100,Técnicos!$J$2:$J$100)),,0,1))</f>
        <v/>
      </c>
      <c r="V298" s="15" t="str" cm="1">
        <f t="array" ref="V298">IF(OR($B298="",V$2=""),"",Projetos!$K297/_xlfn.XLOOKUP(V$2,Técnicos!$A$2:$A$100,IF(Projetos!AB297=1,Técnicos!$F$2:$F$100,IF(Projetos!AB297=2,Técnicos!$H$2:$H$100,Técnicos!$J$2:$J$100)),,0,1))</f>
        <v/>
      </c>
      <c r="W298" s="15" t="str" cm="1">
        <f t="array" ref="W298">IF(OR($B298="",W$2=""),"",Projetos!$K297/_xlfn.XLOOKUP(W$2,Técnicos!$A$2:$A$100,IF(Projetos!AC297=1,Técnicos!$F$2:$F$100,IF(Projetos!AC297=2,Técnicos!$H$2:$H$100,Técnicos!$J$2:$J$100)),,0,1))</f>
        <v/>
      </c>
      <c r="X298" s="15" t="str" cm="1">
        <f t="array" ref="X298">IF(OR($B298="",X$2=""),"",Projetos!$K297/_xlfn.XLOOKUP(X$2,Técnicos!$A$2:$A$100,IF(Projetos!AD297=1,Técnicos!$F$2:$F$100,IF(Projetos!AD297=2,Técnicos!$H$2:$H$100,Técnicos!$J$2:$J$100)),,0,1))</f>
        <v/>
      </c>
      <c r="Y298" s="15" t="str" cm="1">
        <f t="array" ref="Y298">IF(OR($B298="",Y$2=""),"",Projetos!$K297/_xlfn.XLOOKUP(Y$2,Técnicos!$A$2:$A$100,IF(Projetos!AE297=1,Técnicos!$F$2:$F$100,IF(Projetos!AE297=2,Técnicos!$H$2:$H$100,Técnicos!$J$2:$J$100)),,0,1))</f>
        <v/>
      </c>
      <c r="Z298" s="15" t="str" cm="1">
        <f t="array" ref="Z298">IF(OR($B298="",Z$2=""),"",Projetos!$K297/_xlfn.XLOOKUP(Z$2,Técnicos!$A$2:$A$100,IF(Projetos!AF297=1,Técnicos!$F$2:$F$100,IF(Projetos!AF297=2,Técnicos!$H$2:$H$100,Técnicos!$J$2:$J$100)),,0,1))</f>
        <v/>
      </c>
      <c r="AA298" s="15" t="str" cm="1">
        <f t="array" ref="AA298">IF(OR($B298="",AA$2=""),"",Projetos!$K297/_xlfn.XLOOKUP(AA$2,Técnicos!$A$2:$A$100,IF(Projetos!AG297=1,Técnicos!$F$2:$F$100,IF(Projetos!AG297=2,Técnicos!$H$2:$H$100,Técnicos!$J$2:$J$100)),,0,1))</f>
        <v/>
      </c>
      <c r="AB298" s="15" t="str" cm="1">
        <f t="array" ref="AB298">IF(OR($B298="",AB$2=""),"",Projetos!$K297/_xlfn.XLOOKUP(AB$2,Técnicos!$A$2:$A$100,IF(Projetos!AH297=1,Técnicos!$F$2:$F$100,IF(Projetos!AH297=2,Técnicos!$H$2:$H$100,Técnicos!$J$2:$J$100)),,0,1))</f>
        <v/>
      </c>
      <c r="AC298" s="15" t="str" cm="1">
        <f t="array" ref="AC298">IF(OR($B298="",AC$2=""),"",Projetos!$K297/_xlfn.XLOOKUP(AC$2,Técnicos!$A$2:$A$100,IF(Projetos!AI297=1,Técnicos!$F$2:$F$100,IF(Projetos!AI297=2,Técnicos!$H$2:$H$100,Técnicos!$J$2:$J$100)),,0,1))</f>
        <v/>
      </c>
      <c r="AD298" s="15" t="str" cm="1">
        <f t="array" ref="AD298">IF(OR($B298="",AD$2=""),"",Projetos!$K297/_xlfn.XLOOKUP(AD$2,Técnicos!$A$2:$A$100,IF(Projetos!AJ297=1,Técnicos!$F$2:$F$100,IF(Projetos!AJ297=2,Técnicos!$H$2:$H$100,Técnicos!$J$2:$J$100)),,0,1))</f>
        <v/>
      </c>
      <c r="AE298" s="15" t="str" cm="1">
        <f t="array" ref="AE298">IF(OR($B298="",AE$2=""),"",Projetos!$K297/_xlfn.XLOOKUP(AE$2,Técnicos!$A$2:$A$100,IF(Projetos!AK297=1,Técnicos!$F$2:$F$100,IF(Projetos!AK297=2,Técnicos!$H$2:$H$100,Técnicos!$J$2:$J$100)),,0,1))</f>
        <v/>
      </c>
      <c r="AF298" s="15" t="str" cm="1">
        <f t="array" ref="AF298">IF(OR($B298="",AF$2=""),"",Projetos!$K297/_xlfn.XLOOKUP(AF$2,Técnicos!$A$2:$A$100,IF(Projetos!AL297=1,Técnicos!$F$2:$F$100,IF(Projetos!AL297=2,Técnicos!$H$2:$H$100,Técnicos!$J$2:$J$100)),,0,1))</f>
        <v/>
      </c>
      <c r="AG298" s="15" t="str" cm="1">
        <f t="array" ref="AG298">IF(OR($B298="",AG$2=""),"",Projetos!$K297/_xlfn.XLOOKUP(AG$2,Técnicos!$A$2:$A$100,IF(Projetos!AM297=1,Técnicos!$F$2:$F$100,IF(Projetos!AM297=2,Técnicos!$H$2:$H$100,Técnicos!$J$2:$J$100)),,0,1))</f>
        <v/>
      </c>
      <c r="AH298" s="15" t="str" cm="1">
        <f t="array" ref="AH298">IF(OR($B298="",AH$2=""),"",Projetos!$K297/_xlfn.XLOOKUP(AH$2,Técnicos!$A$2:$A$100,IF(Projetos!AN297=1,Técnicos!$F$2:$F$100,IF(Projetos!AN297=2,Técnicos!$H$2:$H$100,Técnicos!$J$2:$J$100)),,0,1))</f>
        <v/>
      </c>
      <c r="AI298" s="15" t="str" cm="1">
        <f t="array" ref="AI298">IF(OR($B298="",AI$2=""),"",Projetos!$K297/_xlfn.XLOOKUP(AI$2,Técnicos!$A$2:$A$100,IF(Projetos!AO297=1,Técnicos!$F$2:$F$100,IF(Projetos!AO297=2,Técnicos!$H$2:$H$100,Técnicos!$J$2:$J$100)),,0,1))</f>
        <v/>
      </c>
      <c r="AJ298" s="15" t="str" cm="1">
        <f t="array" ref="AJ298">IF(OR($B298="",AJ$2=""),"",Projetos!$K297/_xlfn.XLOOKUP(AJ$2,Técnicos!$A$2:$A$100,IF(Projetos!AP297=1,Técnicos!$F$2:$F$100,IF(Projetos!AP297=2,Técnicos!$H$2:$H$100,Técnicos!$J$2:$J$100)),,0,1))</f>
        <v/>
      </c>
      <c r="AK298" s="15" t="str" cm="1">
        <f t="array" ref="AK298">IF(OR($B298="",AK$2=""),"",Projetos!$K297/_xlfn.XLOOKUP(AK$2,Técnicos!$A$2:$A$100,IF(Projetos!AQ297=1,Técnicos!$F$2:$F$100,IF(Projetos!AQ297=2,Técnicos!$H$2:$H$100,Técnicos!$J$2:$J$100)),,0,1))</f>
        <v/>
      </c>
      <c r="AL298" s="15" t="str" cm="1">
        <f t="array" ref="AL298">IF(OR($B298="",AL$2=""),"",Projetos!$K297*_xlfn.XLOOKUP(AL$2,Técnicos!$A$2:$A$100,IF(Projetos!AR297=1,Técnicos!$F$2:$F$100,IF(Projetos!AR297=2,Técnicos!$H$2:$H$100,Técnicos!$J$2:$J$100)),,0,1))</f>
        <v/>
      </c>
      <c r="AM298" s="15" t="str" cm="1">
        <f t="array" ref="AM298">IF(OR($B298="",AM$2=""),"",Projetos!$K297*_xlfn.XLOOKUP(AM$2,Técnicos!$A$2:$A$100,IF(Projetos!AS297=1,Técnicos!$F$2:$F$100,IF(Projetos!AS297=2,Técnicos!$H$2:$H$100,Técnicos!$J$2:$J$100)),,0,1))</f>
        <v/>
      </c>
      <c r="AN298" s="15" t="str" cm="1">
        <f t="array" ref="AN298">IF(OR($B298="",AN$2=""),"",Projetos!$K297*_xlfn.XLOOKUP(AN$2,Técnicos!$A$2:$A$100,IF(Projetos!AT297=1,Técnicos!$F$2:$F$100,IF(Projetos!AT297=2,Técnicos!$H$2:$H$100,Técnicos!$J$2:$J$100)),,0,1))</f>
        <v/>
      </c>
      <c r="AO298" s="15" t="str" cm="1">
        <f t="array" ref="AO298">IF(OR($B298="",AO$2=""),"",Projetos!$K297*_xlfn.XLOOKUP(AO$2,Técnicos!$A$2:$A$100,IF(Projetos!AU297=1,Técnicos!$F$2:$F$100,IF(Projetos!AU297=2,Técnicos!$H$2:$H$100,Técnicos!$J$2:$J$100)),,0,1))</f>
        <v/>
      </c>
      <c r="AP298" s="15" t="str" cm="1">
        <f t="array" ref="AP298">IF(OR($B298="",AP$2=""),"",Projetos!$K297*_xlfn.XLOOKUP(AP$2,Técnicos!$A$2:$A$100,IF(Projetos!AV297=1,Técnicos!$F$2:$F$100,IF(Projetos!AV297=2,Técnicos!$H$2:$H$100,Técnicos!$J$2:$J$100)),,0,1))</f>
        <v/>
      </c>
      <c r="AQ298" s="15" t="str" cm="1">
        <f t="array" ref="AQ298">IF(OR($B298="",AQ$2=""),"",Projetos!$K297*_xlfn.XLOOKUP(AQ$2,Técnicos!$A$2:$A$100,IF(Projetos!AW297=1,Técnicos!$F$2:$F$100,IF(Projetos!AW297=2,Técnicos!$H$2:$H$100,Técnicos!$J$2:$J$100)),,0,1))</f>
        <v/>
      </c>
      <c r="AR298" s="15" t="str" cm="1">
        <f t="array" ref="AR298">IF(OR($B298="",AR$2=""),"",Projetos!$K297*_xlfn.XLOOKUP(AR$2,Técnicos!$A$2:$A$100,IF(Projetos!AX297=1,Técnicos!$F$2:$F$100,IF(Projetos!AX297=2,Técnicos!$H$2:$H$100,Técnicos!$J$2:$J$100)),,0,1))</f>
        <v/>
      </c>
      <c r="AS298" s="15" t="str" cm="1">
        <f t="array" ref="AS298">IF(OR($B298="",AS$2=""),"",Projetos!$K297*_xlfn.XLOOKUP(AS$2,Técnicos!$A$2:$A$100,IF(Projetos!AY297=1,Técnicos!$F$2:$F$100,IF(Projetos!AY297=2,Técnicos!$H$2:$H$100,Técnicos!$J$2:$J$100)),,0,1))</f>
        <v/>
      </c>
      <c r="AT298" s="15" t="str" cm="1">
        <f t="array" ref="AT298">IF(OR($B298="",AT$2=""),"",Projetos!$K297*_xlfn.XLOOKUP(AT$2,Técnicos!$A$2:$A$100,IF(Projetos!AZ297=1,Técnicos!$F$2:$F$100,IF(Projetos!AZ297=2,Técnicos!$H$2:$H$100,Técnicos!$J$2:$J$100)),,0,1))</f>
        <v/>
      </c>
      <c r="AU298" s="15" t="str" cm="1">
        <f t="array" ref="AU298">IF(OR($B298="",AU$2=""),"",Projetos!$K297*_xlfn.XLOOKUP(AU$2,Técnicos!$A$2:$A$100,IF(Projetos!BA297=1,Técnicos!$F$2:$F$100,IF(Projetos!BA297=2,Técnicos!$H$2:$H$100,Técnicos!$J$2:$J$100)),,0,1))</f>
        <v/>
      </c>
      <c r="AV298" s="15" t="str" cm="1">
        <f t="array" ref="AV298">IF(OR($B298="",AV$2=""),"",Projetos!$K297*_xlfn.XLOOKUP(AV$2,Técnicos!$A$2:$A$100,IF(Projetos!BB297=1,Técnicos!$F$2:$F$100,IF(Projetos!BB297=2,Técnicos!$H$2:$H$100,Técnicos!$J$2:$J$100)),,0,1))</f>
        <v/>
      </c>
      <c r="AW298" s="15" t="str" cm="1">
        <f t="array" ref="AW298">IF(OR($B298="",AW$2=""),"",Projetos!$K297*_xlfn.XLOOKUP(AW$2,Técnicos!$A$2:$A$100,IF(Projetos!BC297=1,Técnicos!$F$2:$F$100,IF(Projetos!BC297=2,Técnicos!$H$2:$H$100,Técnicos!$J$2:$J$100)),,0,1))</f>
        <v/>
      </c>
      <c r="AX298" s="15" t="str" cm="1">
        <f t="array" ref="AX298">IF(OR($B298="",AX$2=""),"",Projetos!$K297*_xlfn.XLOOKUP(AX$2,Técnicos!$A$2:$A$100,IF(Projetos!BD297=1,Técnicos!$F$2:$F$100,IF(Projetos!BD297=2,Técnicos!$H$2:$H$100,Técnicos!$J$2:$J$100)),,0,1))</f>
        <v/>
      </c>
      <c r="AY298" s="15" t="str" cm="1">
        <f t="array" ref="AY298">IF(OR($B298="",AY$2=""),"",Projetos!$K297*_xlfn.XLOOKUP(AY$2,Técnicos!$A$2:$A$100,IF(Projetos!BE297=1,Técnicos!$F$2:$F$100,IF(Projetos!BE297=2,Técnicos!$H$2:$H$100,Técnicos!$J$2:$J$100)),,0,1))</f>
        <v/>
      </c>
      <c r="AZ298" s="15" t="str" cm="1">
        <f t="array" ref="AZ298">IF(OR($B298="",AZ$2=""),"",Projetos!$K297*_xlfn.XLOOKUP(AZ$2,Técnicos!$A$2:$A$100,IF(Projetos!BF297=1,Técnicos!$F$2:$F$100,IF(Projetos!BF297=2,Técnicos!$H$2:$H$100,Técnicos!$J$2:$J$100)),,0,1))</f>
        <v/>
      </c>
      <c r="BA298" s="15" t="str" cm="1">
        <f t="array" ref="BA298">IF(OR($B298="",BA$2=""),"",Projetos!$K297*_xlfn.XLOOKUP(BA$2,Técnicos!$A$2:$A$100,IF(Projetos!BG297=1,Técnicos!$F$2:$F$100,IF(Projetos!BG297=2,Técnicos!$H$2:$H$100,Técnicos!$J$2:$J$100)),,0,1))</f>
        <v/>
      </c>
      <c r="BB298" s="15" t="str" cm="1">
        <f t="array" ref="BB298">IF(OR($B298="",BB$2=""),"",Projetos!$K297*_xlfn.XLOOKUP(BB$2,Técnicos!$A$2:$A$100,IF(Projetos!BH297=1,Técnicos!$F$2:$F$100,IF(Projetos!BH297=2,Técnicos!$H$2:$H$100,Técnicos!$J$2:$J$100)),,0,1))</f>
        <v/>
      </c>
      <c r="BC298" s="15" t="str" cm="1">
        <f t="array" ref="BC298">IF(OR($B298="",BC$2=""),"",Projetos!$K297*_xlfn.XLOOKUP(BC$2,Técnicos!$A$2:$A$100,IF(Projetos!BI297=1,Técnicos!$F$2:$F$100,IF(Projetos!BI297=2,Técnicos!$H$2:$H$100,Técnicos!$J$2:$J$100)),,0,1))</f>
        <v/>
      </c>
      <c r="BD298" s="15" t="str" cm="1">
        <f t="array" ref="BD298">IF(OR($B298="",BD$2=""),"",Projetos!$K297*_xlfn.XLOOKUP(BD$2,Técnicos!$A$2:$A$100,IF(Projetos!BJ297=1,Técnicos!$F$2:$F$100,IF(Projetos!BJ297=2,Técnicos!$H$2:$H$100,Técnicos!$J$2:$J$100)),,0,1))</f>
        <v/>
      </c>
      <c r="BE298" s="15" t="str" cm="1">
        <f t="array" ref="BE298">IF(OR($B298="",BE$2=""),"",Projetos!$K297*_xlfn.XLOOKUP(BE$2,Técnicos!$A$2:$A$100,IF(Projetos!BK297=1,Técnicos!$F$2:$F$100,IF(Projetos!BK297=2,Técnicos!$H$2:$H$100,Técnicos!$J$2:$J$100)),,0,1))</f>
        <v/>
      </c>
      <c r="BF298" s="15" t="str" cm="1">
        <f t="array" ref="BF298">IF(OR($B298="",BF$2=""),"",Projetos!$K297*_xlfn.XLOOKUP(BF$2,Técnicos!$A$2:$A$100,IF(Projetos!BL297=1,Técnicos!$F$2:$F$100,IF(Projetos!BL297=2,Técnicos!$H$2:$H$100,Técnicos!$J$2:$J$100)),,0,1))</f>
        <v/>
      </c>
      <c r="BG298" s="15" t="str" cm="1">
        <f t="array" ref="BG298">IF(OR($B298="",BG$2=""),"",Projetos!$K297*_xlfn.XLOOKUP(BG$2,Técnicos!$A$2:$A$100,IF(Projetos!BM297=1,Técnicos!$F$2:$F$100,IF(Projetos!BM297=2,Técnicos!$H$2:$H$100,Técnicos!$J$2:$J$100)),,0,1))</f>
        <v/>
      </c>
      <c r="BH298" s="15" t="str" cm="1">
        <f t="array" ref="BH298">IF(OR($B298="",BH$2=""),"",Projetos!$K297*_xlfn.XLOOKUP(BH$2,Técnicos!$A$2:$A$100,IF(Projetos!BN297=1,Técnicos!$F$2:$F$100,IF(Projetos!BN297=2,Técnicos!$H$2:$H$100,Técnicos!$J$2:$J$100)),,0,1))</f>
        <v/>
      </c>
      <c r="BI298" s="15" t="str" cm="1">
        <f t="array" ref="BI298">IF(OR($B298="",BI$2=""),"",Projetos!$K297*_xlfn.XLOOKUP(BI$2,Técnicos!$A$2:$A$100,IF(Projetos!BO297=1,Técnicos!$F$2:$F$100,IF(Projetos!BO297=2,Técnicos!$H$2:$H$100,Técnicos!$J$2:$J$100)),,0,1))</f>
        <v/>
      </c>
      <c r="BJ298" s="15" t="str" cm="1">
        <f t="array" ref="BJ298">IF(OR($B298="",BJ$2=""),"",Projetos!$K297*_xlfn.XLOOKUP(BJ$2,Técnicos!$A$2:$A$100,IF(Projetos!BP297=1,Técnicos!$F$2:$F$100,IF(Projetos!BP297=2,Técnicos!$H$2:$H$100,Técnicos!$J$2:$J$100)),,0,1))</f>
        <v/>
      </c>
      <c r="BK298" s="15" t="str" cm="1">
        <f t="array" ref="BK298">IF(OR($B298="",BK$2=""),"",Projetos!$K297*_xlfn.XLOOKUP(BK$2,Técnicos!$A$2:$A$100,IF(Projetos!BQ297=1,Técnicos!$F$2:$F$100,IF(Projetos!BQ297=2,Técnicos!$H$2:$H$100,Técnicos!$J$2:$J$100)),,0,1))</f>
        <v/>
      </c>
      <c r="BL298" s="15" t="str" cm="1">
        <f t="array" ref="BL298">IF(OR($B298="",BL$2=""),"",Projetos!$K297*_xlfn.XLOOKUP(BL$2,Técnicos!$A$2:$A$100,IF(Projetos!BR297=1,Técnicos!$F$2:$F$100,IF(Projetos!BR297=2,Técnicos!$H$2:$H$100,Técnicos!$J$2:$J$100)),,0,1))</f>
        <v/>
      </c>
      <c r="BM298" s="15" t="str" cm="1">
        <f t="array" ref="BM298">IF(OR($B298="",BM$2=""),"",Projetos!$K297*_xlfn.XLOOKUP(BM$2,Técnicos!$A$2:$A$100,IF(Projetos!BS297=1,Técnicos!$F$2:$F$100,IF(Projetos!BS297=2,Técnicos!$H$2:$H$100,Técnicos!$J$2:$J$100)),,0,1))</f>
        <v/>
      </c>
      <c r="BN298" s="15" t="str" cm="1">
        <f t="array" ref="BN298">IF(OR($B298="",BN$2=""),"",Projetos!$K297*_xlfn.XLOOKUP(BN$2,Técnicos!$A$2:$A$100,IF(Projetos!BT297=1,Técnicos!$F$2:$F$100,IF(Projetos!BT297=2,Técnicos!$H$2:$H$100,Técnicos!$J$2:$J$100)),,0,1))</f>
        <v/>
      </c>
      <c r="BO298" s="15" t="str" cm="1">
        <f t="array" ref="BO298">IF(OR($B298="",BO$2=""),"",Projetos!$K297*_xlfn.XLOOKUP(BO$2,Técnicos!$A$2:$A$100,IF(Projetos!BU297=1,Técnicos!$F$2:$F$100,IF(Projetos!BU297=2,Técnicos!$H$2:$H$100,Técnicos!$J$2:$J$100)),,0,1))</f>
        <v/>
      </c>
      <c r="BP298" s="15" t="str" cm="1">
        <f t="array" ref="BP298">IF(OR($B298="",BP$2=""),"",Projetos!$K297*_xlfn.XLOOKUP(BP$2,Técnicos!$A$2:$A$100,IF(Projetos!BV297=1,Técnicos!$F$2:$F$100,IF(Projetos!BV297=2,Técnicos!$H$2:$H$100,Técnicos!$J$2:$J$100)),,0,1))</f>
        <v/>
      </c>
      <c r="BQ298" s="15" t="str" cm="1">
        <f t="array" ref="BQ298">IF(OR($B298="",BQ$2=""),"",Projetos!$K297*_xlfn.XLOOKUP(BQ$2,Técnicos!$A$2:$A$100,IF(Projetos!BW297=1,Técnicos!$F$2:$F$100,IF(Projetos!BW297=2,Técnicos!$H$2:$H$100,Técnicos!$J$2:$J$100)),,0,1))</f>
        <v/>
      </c>
    </row>
    <row r="299" spans="3:69" x14ac:dyDescent="0.3">
      <c r="C299" s="15" t="str" cm="1">
        <f t="array" ref="C299">IF(OR($B299="",C$2=""),"",Projetos!$K298/_xlfn.XLOOKUP(C$2,Técnicos!$A$2:$A$100,IF(Projetos!I298=1,Técnicos!$F$2:$F$100,IF(Projetos!I298=2,Técnicos!$H$2:$H$100,Técnicos!$J$2:$J$100)),,0,1))</f>
        <v/>
      </c>
      <c r="D299" s="15" t="str" cm="1">
        <f t="array" ref="D299">IF(OR($B299="",D$2=""),"",Projetos!$K298/_xlfn.XLOOKUP(D$2,Técnicos!$A$2:$A$100,IF(Projetos!J298=1,Técnicos!$F$2:$F$100,IF(Projetos!J298=2,Técnicos!$H$2:$H$100,Técnicos!$J$2:$J$100)),,0,1))</f>
        <v/>
      </c>
      <c r="E299" s="15" t="str" cm="1">
        <f t="array" ref="E299">IF(OR($B299="",E$2=""),"",Projetos!$K298/_xlfn.XLOOKUP(E$2,Técnicos!$A$2:$A$100,IF(Projetos!K298=1,Técnicos!$F$2:$F$100,IF(Projetos!K298=2,Técnicos!$H$2:$H$100,Técnicos!$J$2:$J$100)),,0,1))</f>
        <v/>
      </c>
      <c r="F299" s="15" t="str" cm="1">
        <f t="array" ref="F299">IF(OR($B299="",F$2=""),"",Projetos!$K298/_xlfn.XLOOKUP(F$2,Técnicos!$A$2:$A$100,IF(Projetos!L298=1,Técnicos!$F$2:$F$100,IF(Projetos!L298=2,Técnicos!$H$2:$H$100,Técnicos!$J$2:$J$100)),,0,1))</f>
        <v/>
      </c>
      <c r="G299" s="15" t="str" cm="1">
        <f t="array" ref="G299">IF(OR($B299="",G$2=""),"",Projetos!$K298/_xlfn.XLOOKUP(G$2,Técnicos!$A$2:$A$100,IF(Projetos!M298=1,Técnicos!$F$2:$F$100,IF(Projetos!M298=2,Técnicos!$H$2:$H$100,Técnicos!$J$2:$J$100)),,0,1))</f>
        <v/>
      </c>
      <c r="H299" s="15" t="str" cm="1">
        <f t="array" ref="H299">IF(OR($B299="",H$2=""),"",Projetos!$K298/_xlfn.XLOOKUP(H$2,Técnicos!$A$2:$A$100,IF(Projetos!N298=1,Técnicos!$F$2:$F$100,IF(Projetos!N298=2,Técnicos!$H$2:$H$100,Técnicos!$J$2:$J$100)),,0,1))</f>
        <v/>
      </c>
      <c r="I299" s="15" t="str" cm="1">
        <f t="array" ref="I299">IF(OR($B299="",I$2=""),"",Projetos!$K298/_xlfn.XLOOKUP(I$2,Técnicos!$A$2:$A$100,IF(Projetos!O298=1,Técnicos!$F$2:$F$100,IF(Projetos!O298=2,Técnicos!$H$2:$H$100,Técnicos!$J$2:$J$100)),,0,1))</f>
        <v/>
      </c>
      <c r="J299" s="15" t="str" cm="1">
        <f t="array" ref="J299">IF(OR($B299="",J$2=""),"",Projetos!$K298/_xlfn.XLOOKUP(J$2,Técnicos!$A$2:$A$100,IF(Projetos!P298=1,Técnicos!$F$2:$F$100,IF(Projetos!P298=2,Técnicos!$H$2:$H$100,Técnicos!$J$2:$J$100)),,0,1))</f>
        <v/>
      </c>
      <c r="K299" s="15" t="str" cm="1">
        <f t="array" ref="K299">IF(OR($B299="",K$2=""),"",Projetos!$K298/_xlfn.XLOOKUP(K$2,Técnicos!$A$2:$A$100,IF(Projetos!Q298=1,Técnicos!$F$2:$F$100,IF(Projetos!Q298=2,Técnicos!$H$2:$H$100,Técnicos!$J$2:$J$100)),,0,1))</f>
        <v/>
      </c>
      <c r="L299" s="15" t="str" cm="1">
        <f t="array" ref="L299">IF(OR($B299="",L$2=""),"",Projetos!$K298/_xlfn.XLOOKUP(L$2,Técnicos!$A$2:$A$100,IF(Projetos!R298=1,Técnicos!$F$2:$F$100,IF(Projetos!R298=2,Técnicos!$H$2:$H$100,Técnicos!$J$2:$J$100)),,0,1))</f>
        <v/>
      </c>
      <c r="M299" s="15" t="str" cm="1">
        <f t="array" ref="M299">IF(OR($B299="",M$2=""),"",Projetos!$K298/_xlfn.XLOOKUP(M$2,Técnicos!$A$2:$A$100,IF(Projetos!S298=1,Técnicos!$F$2:$F$100,IF(Projetos!S298=2,Técnicos!$H$2:$H$100,Técnicos!$J$2:$J$100)),,0,1))</f>
        <v/>
      </c>
      <c r="N299" s="15" t="str" cm="1">
        <f t="array" ref="N299">IF(OR($B299="",N$2=""),"",Projetos!$K298/_xlfn.XLOOKUP(N$2,Técnicos!$A$2:$A$100,IF(Projetos!T298=1,Técnicos!$F$2:$F$100,IF(Projetos!T298=2,Técnicos!$H$2:$H$100,Técnicos!$J$2:$J$100)),,0,1))</f>
        <v/>
      </c>
      <c r="O299" s="15" t="str" cm="1">
        <f t="array" ref="O299">IF(OR($B299="",O$2=""),"",Projetos!$K298/_xlfn.XLOOKUP(O$2,Técnicos!$A$2:$A$100,IF(Projetos!U298=1,Técnicos!$F$2:$F$100,IF(Projetos!U298=2,Técnicos!$H$2:$H$100,Técnicos!$J$2:$J$100)),,0,1))</f>
        <v/>
      </c>
      <c r="P299" s="15" t="str" cm="1">
        <f t="array" ref="P299">IF(OR($B299="",P$2=""),"",Projetos!$K298/_xlfn.XLOOKUP(P$2,Técnicos!$A$2:$A$100,IF(Projetos!V298=1,Técnicos!$F$2:$F$100,IF(Projetos!V298=2,Técnicos!$H$2:$H$100,Técnicos!$J$2:$J$100)),,0,1))</f>
        <v/>
      </c>
      <c r="Q299" s="15" t="str" cm="1">
        <f t="array" ref="Q299">IF(OR($B299="",Q$2=""),"",Projetos!$K298/_xlfn.XLOOKUP(Q$2,Técnicos!$A$2:$A$100,IF(Projetos!W298=1,Técnicos!$F$2:$F$100,IF(Projetos!W298=2,Técnicos!$H$2:$H$100,Técnicos!$J$2:$J$100)),,0,1))</f>
        <v/>
      </c>
      <c r="R299" s="15" t="str" cm="1">
        <f t="array" ref="R299">IF(OR($B299="",R$2=""),"",Projetos!$K298/_xlfn.XLOOKUP(R$2,Técnicos!$A$2:$A$100,IF(Projetos!X298=1,Técnicos!$F$2:$F$100,IF(Projetos!X298=2,Técnicos!$H$2:$H$100,Técnicos!$J$2:$J$100)),,0,1))</f>
        <v/>
      </c>
      <c r="S299" s="15" t="str" cm="1">
        <f t="array" ref="S299">IF(OR($B299="",S$2=""),"",Projetos!$K298/_xlfn.XLOOKUP(S$2,Técnicos!$A$2:$A$100,IF(Projetos!Y298=1,Técnicos!$F$2:$F$100,IF(Projetos!Y298=2,Técnicos!$H$2:$H$100,Técnicos!$J$2:$J$100)),,0,1))</f>
        <v/>
      </c>
      <c r="T299" s="15" t="str" cm="1">
        <f t="array" ref="T299">IF(OR($B299="",T$2=""),"",Projetos!$K298/_xlfn.XLOOKUP(T$2,Técnicos!$A$2:$A$100,IF(Projetos!Z298=1,Técnicos!$F$2:$F$100,IF(Projetos!Z298=2,Técnicos!$H$2:$H$100,Técnicos!$J$2:$J$100)),,0,1))</f>
        <v/>
      </c>
      <c r="U299" s="15" t="str" cm="1">
        <f t="array" ref="U299">IF(OR($B299="",U$2=""),"",Projetos!$K298/_xlfn.XLOOKUP(U$2,Técnicos!$A$2:$A$100,IF(Projetos!AA298=1,Técnicos!$F$2:$F$100,IF(Projetos!AA298=2,Técnicos!$H$2:$H$100,Técnicos!$J$2:$J$100)),,0,1))</f>
        <v/>
      </c>
      <c r="V299" s="15" t="str" cm="1">
        <f t="array" ref="V299">IF(OR($B299="",V$2=""),"",Projetos!$K298/_xlfn.XLOOKUP(V$2,Técnicos!$A$2:$A$100,IF(Projetos!AB298=1,Técnicos!$F$2:$F$100,IF(Projetos!AB298=2,Técnicos!$H$2:$H$100,Técnicos!$J$2:$J$100)),,0,1))</f>
        <v/>
      </c>
      <c r="W299" s="15" t="str" cm="1">
        <f t="array" ref="W299">IF(OR($B299="",W$2=""),"",Projetos!$K298/_xlfn.XLOOKUP(W$2,Técnicos!$A$2:$A$100,IF(Projetos!AC298=1,Técnicos!$F$2:$F$100,IF(Projetos!AC298=2,Técnicos!$H$2:$H$100,Técnicos!$J$2:$J$100)),,0,1))</f>
        <v/>
      </c>
      <c r="X299" s="15" t="str" cm="1">
        <f t="array" ref="X299">IF(OR($B299="",X$2=""),"",Projetos!$K298/_xlfn.XLOOKUP(X$2,Técnicos!$A$2:$A$100,IF(Projetos!AD298=1,Técnicos!$F$2:$F$100,IF(Projetos!AD298=2,Técnicos!$H$2:$H$100,Técnicos!$J$2:$J$100)),,0,1))</f>
        <v/>
      </c>
      <c r="Y299" s="15" t="str" cm="1">
        <f t="array" ref="Y299">IF(OR($B299="",Y$2=""),"",Projetos!$K298/_xlfn.XLOOKUP(Y$2,Técnicos!$A$2:$A$100,IF(Projetos!AE298=1,Técnicos!$F$2:$F$100,IF(Projetos!AE298=2,Técnicos!$H$2:$H$100,Técnicos!$J$2:$J$100)),,0,1))</f>
        <v/>
      </c>
      <c r="Z299" s="15" t="str" cm="1">
        <f t="array" ref="Z299">IF(OR($B299="",Z$2=""),"",Projetos!$K298/_xlfn.XLOOKUP(Z$2,Técnicos!$A$2:$A$100,IF(Projetos!AF298=1,Técnicos!$F$2:$F$100,IF(Projetos!AF298=2,Técnicos!$H$2:$H$100,Técnicos!$J$2:$J$100)),,0,1))</f>
        <v/>
      </c>
      <c r="AA299" s="15" t="str" cm="1">
        <f t="array" ref="AA299">IF(OR($B299="",AA$2=""),"",Projetos!$K298/_xlfn.XLOOKUP(AA$2,Técnicos!$A$2:$A$100,IF(Projetos!AG298=1,Técnicos!$F$2:$F$100,IF(Projetos!AG298=2,Técnicos!$H$2:$H$100,Técnicos!$J$2:$J$100)),,0,1))</f>
        <v/>
      </c>
      <c r="AB299" s="15" t="str" cm="1">
        <f t="array" ref="AB299">IF(OR($B299="",AB$2=""),"",Projetos!$K298/_xlfn.XLOOKUP(AB$2,Técnicos!$A$2:$A$100,IF(Projetos!AH298=1,Técnicos!$F$2:$F$100,IF(Projetos!AH298=2,Técnicos!$H$2:$H$100,Técnicos!$J$2:$J$100)),,0,1))</f>
        <v/>
      </c>
      <c r="AC299" s="15" t="str" cm="1">
        <f t="array" ref="AC299">IF(OR($B299="",AC$2=""),"",Projetos!$K298/_xlfn.XLOOKUP(AC$2,Técnicos!$A$2:$A$100,IF(Projetos!AI298=1,Técnicos!$F$2:$F$100,IF(Projetos!AI298=2,Técnicos!$H$2:$H$100,Técnicos!$J$2:$J$100)),,0,1))</f>
        <v/>
      </c>
      <c r="AD299" s="15" t="str" cm="1">
        <f t="array" ref="AD299">IF(OR($B299="",AD$2=""),"",Projetos!$K298/_xlfn.XLOOKUP(AD$2,Técnicos!$A$2:$A$100,IF(Projetos!AJ298=1,Técnicos!$F$2:$F$100,IF(Projetos!AJ298=2,Técnicos!$H$2:$H$100,Técnicos!$J$2:$J$100)),,0,1))</f>
        <v/>
      </c>
      <c r="AE299" s="15" t="str" cm="1">
        <f t="array" ref="AE299">IF(OR($B299="",AE$2=""),"",Projetos!$K298/_xlfn.XLOOKUP(AE$2,Técnicos!$A$2:$A$100,IF(Projetos!AK298=1,Técnicos!$F$2:$F$100,IF(Projetos!AK298=2,Técnicos!$H$2:$H$100,Técnicos!$J$2:$J$100)),,0,1))</f>
        <v/>
      </c>
      <c r="AF299" s="15" t="str" cm="1">
        <f t="array" ref="AF299">IF(OR($B299="",AF$2=""),"",Projetos!$K298/_xlfn.XLOOKUP(AF$2,Técnicos!$A$2:$A$100,IF(Projetos!AL298=1,Técnicos!$F$2:$F$100,IF(Projetos!AL298=2,Técnicos!$H$2:$H$100,Técnicos!$J$2:$J$100)),,0,1))</f>
        <v/>
      </c>
      <c r="AG299" s="15" t="str" cm="1">
        <f t="array" ref="AG299">IF(OR($B299="",AG$2=""),"",Projetos!$K298/_xlfn.XLOOKUP(AG$2,Técnicos!$A$2:$A$100,IF(Projetos!AM298=1,Técnicos!$F$2:$F$100,IF(Projetos!AM298=2,Técnicos!$H$2:$H$100,Técnicos!$J$2:$J$100)),,0,1))</f>
        <v/>
      </c>
      <c r="AH299" s="15" t="str" cm="1">
        <f t="array" ref="AH299">IF(OR($B299="",AH$2=""),"",Projetos!$K298/_xlfn.XLOOKUP(AH$2,Técnicos!$A$2:$A$100,IF(Projetos!AN298=1,Técnicos!$F$2:$F$100,IF(Projetos!AN298=2,Técnicos!$H$2:$H$100,Técnicos!$J$2:$J$100)),,0,1))</f>
        <v/>
      </c>
      <c r="AI299" s="15" t="str" cm="1">
        <f t="array" ref="AI299">IF(OR($B299="",AI$2=""),"",Projetos!$K298/_xlfn.XLOOKUP(AI$2,Técnicos!$A$2:$A$100,IF(Projetos!AO298=1,Técnicos!$F$2:$F$100,IF(Projetos!AO298=2,Técnicos!$H$2:$H$100,Técnicos!$J$2:$J$100)),,0,1))</f>
        <v/>
      </c>
      <c r="AJ299" s="15" t="str" cm="1">
        <f t="array" ref="AJ299">IF(OR($B299="",AJ$2=""),"",Projetos!$K298/_xlfn.XLOOKUP(AJ$2,Técnicos!$A$2:$A$100,IF(Projetos!AP298=1,Técnicos!$F$2:$F$100,IF(Projetos!AP298=2,Técnicos!$H$2:$H$100,Técnicos!$J$2:$J$100)),,0,1))</f>
        <v/>
      </c>
      <c r="AK299" s="15" t="str" cm="1">
        <f t="array" ref="AK299">IF(OR($B299="",AK$2=""),"",Projetos!$K298/_xlfn.XLOOKUP(AK$2,Técnicos!$A$2:$A$100,IF(Projetos!AQ298=1,Técnicos!$F$2:$F$100,IF(Projetos!AQ298=2,Técnicos!$H$2:$H$100,Técnicos!$J$2:$J$100)),,0,1))</f>
        <v/>
      </c>
      <c r="AL299" s="15" t="str" cm="1">
        <f t="array" ref="AL299">IF(OR($B299="",AL$2=""),"",Projetos!$K298*_xlfn.XLOOKUP(AL$2,Técnicos!$A$2:$A$100,IF(Projetos!AR298=1,Técnicos!$F$2:$F$100,IF(Projetos!AR298=2,Técnicos!$H$2:$H$100,Técnicos!$J$2:$J$100)),,0,1))</f>
        <v/>
      </c>
      <c r="AM299" s="15" t="str" cm="1">
        <f t="array" ref="AM299">IF(OR($B299="",AM$2=""),"",Projetos!$K298*_xlfn.XLOOKUP(AM$2,Técnicos!$A$2:$A$100,IF(Projetos!AS298=1,Técnicos!$F$2:$F$100,IF(Projetos!AS298=2,Técnicos!$H$2:$H$100,Técnicos!$J$2:$J$100)),,0,1))</f>
        <v/>
      </c>
      <c r="AN299" s="15" t="str" cm="1">
        <f t="array" ref="AN299">IF(OR($B299="",AN$2=""),"",Projetos!$K298*_xlfn.XLOOKUP(AN$2,Técnicos!$A$2:$A$100,IF(Projetos!AT298=1,Técnicos!$F$2:$F$100,IF(Projetos!AT298=2,Técnicos!$H$2:$H$100,Técnicos!$J$2:$J$100)),,0,1))</f>
        <v/>
      </c>
      <c r="AO299" s="15" t="str" cm="1">
        <f t="array" ref="AO299">IF(OR($B299="",AO$2=""),"",Projetos!$K298*_xlfn.XLOOKUP(AO$2,Técnicos!$A$2:$A$100,IF(Projetos!AU298=1,Técnicos!$F$2:$F$100,IF(Projetos!AU298=2,Técnicos!$H$2:$H$100,Técnicos!$J$2:$J$100)),,0,1))</f>
        <v/>
      </c>
      <c r="AP299" s="15" t="str" cm="1">
        <f t="array" ref="AP299">IF(OR($B299="",AP$2=""),"",Projetos!$K298*_xlfn.XLOOKUP(AP$2,Técnicos!$A$2:$A$100,IF(Projetos!AV298=1,Técnicos!$F$2:$F$100,IF(Projetos!AV298=2,Técnicos!$H$2:$H$100,Técnicos!$J$2:$J$100)),,0,1))</f>
        <v/>
      </c>
      <c r="AQ299" s="15" t="str" cm="1">
        <f t="array" ref="AQ299">IF(OR($B299="",AQ$2=""),"",Projetos!$K298*_xlfn.XLOOKUP(AQ$2,Técnicos!$A$2:$A$100,IF(Projetos!AW298=1,Técnicos!$F$2:$F$100,IF(Projetos!AW298=2,Técnicos!$H$2:$H$100,Técnicos!$J$2:$J$100)),,0,1))</f>
        <v/>
      </c>
      <c r="AR299" s="15" t="str" cm="1">
        <f t="array" ref="AR299">IF(OR($B299="",AR$2=""),"",Projetos!$K298*_xlfn.XLOOKUP(AR$2,Técnicos!$A$2:$A$100,IF(Projetos!AX298=1,Técnicos!$F$2:$F$100,IF(Projetos!AX298=2,Técnicos!$H$2:$H$100,Técnicos!$J$2:$J$100)),,0,1))</f>
        <v/>
      </c>
      <c r="AS299" s="15" t="str" cm="1">
        <f t="array" ref="AS299">IF(OR($B299="",AS$2=""),"",Projetos!$K298*_xlfn.XLOOKUP(AS$2,Técnicos!$A$2:$A$100,IF(Projetos!AY298=1,Técnicos!$F$2:$F$100,IF(Projetos!AY298=2,Técnicos!$H$2:$H$100,Técnicos!$J$2:$J$100)),,0,1))</f>
        <v/>
      </c>
      <c r="AT299" s="15" t="str" cm="1">
        <f t="array" ref="AT299">IF(OR($B299="",AT$2=""),"",Projetos!$K298*_xlfn.XLOOKUP(AT$2,Técnicos!$A$2:$A$100,IF(Projetos!AZ298=1,Técnicos!$F$2:$F$100,IF(Projetos!AZ298=2,Técnicos!$H$2:$H$100,Técnicos!$J$2:$J$100)),,0,1))</f>
        <v/>
      </c>
      <c r="AU299" s="15" t="str" cm="1">
        <f t="array" ref="AU299">IF(OR($B299="",AU$2=""),"",Projetos!$K298*_xlfn.XLOOKUP(AU$2,Técnicos!$A$2:$A$100,IF(Projetos!BA298=1,Técnicos!$F$2:$F$100,IF(Projetos!BA298=2,Técnicos!$H$2:$H$100,Técnicos!$J$2:$J$100)),,0,1))</f>
        <v/>
      </c>
      <c r="AV299" s="15" t="str" cm="1">
        <f t="array" ref="AV299">IF(OR($B299="",AV$2=""),"",Projetos!$K298*_xlfn.XLOOKUP(AV$2,Técnicos!$A$2:$A$100,IF(Projetos!BB298=1,Técnicos!$F$2:$F$100,IF(Projetos!BB298=2,Técnicos!$H$2:$H$100,Técnicos!$J$2:$J$100)),,0,1))</f>
        <v/>
      </c>
      <c r="AW299" s="15" t="str" cm="1">
        <f t="array" ref="AW299">IF(OR($B299="",AW$2=""),"",Projetos!$K298*_xlfn.XLOOKUP(AW$2,Técnicos!$A$2:$A$100,IF(Projetos!BC298=1,Técnicos!$F$2:$F$100,IF(Projetos!BC298=2,Técnicos!$H$2:$H$100,Técnicos!$J$2:$J$100)),,0,1))</f>
        <v/>
      </c>
      <c r="AX299" s="15" t="str" cm="1">
        <f t="array" ref="AX299">IF(OR($B299="",AX$2=""),"",Projetos!$K298*_xlfn.XLOOKUP(AX$2,Técnicos!$A$2:$A$100,IF(Projetos!BD298=1,Técnicos!$F$2:$F$100,IF(Projetos!BD298=2,Técnicos!$H$2:$H$100,Técnicos!$J$2:$J$100)),,0,1))</f>
        <v/>
      </c>
      <c r="AY299" s="15" t="str" cm="1">
        <f t="array" ref="AY299">IF(OR($B299="",AY$2=""),"",Projetos!$K298*_xlfn.XLOOKUP(AY$2,Técnicos!$A$2:$A$100,IF(Projetos!BE298=1,Técnicos!$F$2:$F$100,IF(Projetos!BE298=2,Técnicos!$H$2:$H$100,Técnicos!$J$2:$J$100)),,0,1))</f>
        <v/>
      </c>
      <c r="AZ299" s="15" t="str" cm="1">
        <f t="array" ref="AZ299">IF(OR($B299="",AZ$2=""),"",Projetos!$K298*_xlfn.XLOOKUP(AZ$2,Técnicos!$A$2:$A$100,IF(Projetos!BF298=1,Técnicos!$F$2:$F$100,IF(Projetos!BF298=2,Técnicos!$H$2:$H$100,Técnicos!$J$2:$J$100)),,0,1))</f>
        <v/>
      </c>
      <c r="BA299" s="15" t="str" cm="1">
        <f t="array" ref="BA299">IF(OR($B299="",BA$2=""),"",Projetos!$K298*_xlfn.XLOOKUP(BA$2,Técnicos!$A$2:$A$100,IF(Projetos!BG298=1,Técnicos!$F$2:$F$100,IF(Projetos!BG298=2,Técnicos!$H$2:$H$100,Técnicos!$J$2:$J$100)),,0,1))</f>
        <v/>
      </c>
      <c r="BB299" s="15" t="str" cm="1">
        <f t="array" ref="BB299">IF(OR($B299="",BB$2=""),"",Projetos!$K298*_xlfn.XLOOKUP(BB$2,Técnicos!$A$2:$A$100,IF(Projetos!BH298=1,Técnicos!$F$2:$F$100,IF(Projetos!BH298=2,Técnicos!$H$2:$H$100,Técnicos!$J$2:$J$100)),,0,1))</f>
        <v/>
      </c>
      <c r="BC299" s="15" t="str" cm="1">
        <f t="array" ref="BC299">IF(OR($B299="",BC$2=""),"",Projetos!$K298*_xlfn.XLOOKUP(BC$2,Técnicos!$A$2:$A$100,IF(Projetos!BI298=1,Técnicos!$F$2:$F$100,IF(Projetos!BI298=2,Técnicos!$H$2:$H$100,Técnicos!$J$2:$J$100)),,0,1))</f>
        <v/>
      </c>
      <c r="BD299" s="15" t="str" cm="1">
        <f t="array" ref="BD299">IF(OR($B299="",BD$2=""),"",Projetos!$K298*_xlfn.XLOOKUP(BD$2,Técnicos!$A$2:$A$100,IF(Projetos!BJ298=1,Técnicos!$F$2:$F$100,IF(Projetos!BJ298=2,Técnicos!$H$2:$H$100,Técnicos!$J$2:$J$100)),,0,1))</f>
        <v/>
      </c>
      <c r="BE299" s="15" t="str" cm="1">
        <f t="array" ref="BE299">IF(OR($B299="",BE$2=""),"",Projetos!$K298*_xlfn.XLOOKUP(BE$2,Técnicos!$A$2:$A$100,IF(Projetos!BK298=1,Técnicos!$F$2:$F$100,IF(Projetos!BK298=2,Técnicos!$H$2:$H$100,Técnicos!$J$2:$J$100)),,0,1))</f>
        <v/>
      </c>
      <c r="BF299" s="15" t="str" cm="1">
        <f t="array" ref="BF299">IF(OR($B299="",BF$2=""),"",Projetos!$K298*_xlfn.XLOOKUP(BF$2,Técnicos!$A$2:$A$100,IF(Projetos!BL298=1,Técnicos!$F$2:$F$100,IF(Projetos!BL298=2,Técnicos!$H$2:$H$100,Técnicos!$J$2:$J$100)),,0,1))</f>
        <v/>
      </c>
      <c r="BG299" s="15" t="str" cm="1">
        <f t="array" ref="BG299">IF(OR($B299="",BG$2=""),"",Projetos!$K298*_xlfn.XLOOKUP(BG$2,Técnicos!$A$2:$A$100,IF(Projetos!BM298=1,Técnicos!$F$2:$F$100,IF(Projetos!BM298=2,Técnicos!$H$2:$H$100,Técnicos!$J$2:$J$100)),,0,1))</f>
        <v/>
      </c>
      <c r="BH299" s="15" t="str" cm="1">
        <f t="array" ref="BH299">IF(OR($B299="",BH$2=""),"",Projetos!$K298*_xlfn.XLOOKUP(BH$2,Técnicos!$A$2:$A$100,IF(Projetos!BN298=1,Técnicos!$F$2:$F$100,IF(Projetos!BN298=2,Técnicos!$H$2:$H$100,Técnicos!$J$2:$J$100)),,0,1))</f>
        <v/>
      </c>
      <c r="BI299" s="15" t="str" cm="1">
        <f t="array" ref="BI299">IF(OR($B299="",BI$2=""),"",Projetos!$K298*_xlfn.XLOOKUP(BI$2,Técnicos!$A$2:$A$100,IF(Projetos!BO298=1,Técnicos!$F$2:$F$100,IF(Projetos!BO298=2,Técnicos!$H$2:$H$100,Técnicos!$J$2:$J$100)),,0,1))</f>
        <v/>
      </c>
      <c r="BJ299" s="15" t="str" cm="1">
        <f t="array" ref="BJ299">IF(OR($B299="",BJ$2=""),"",Projetos!$K298*_xlfn.XLOOKUP(BJ$2,Técnicos!$A$2:$A$100,IF(Projetos!BP298=1,Técnicos!$F$2:$F$100,IF(Projetos!BP298=2,Técnicos!$H$2:$H$100,Técnicos!$J$2:$J$100)),,0,1))</f>
        <v/>
      </c>
      <c r="BK299" s="15" t="str" cm="1">
        <f t="array" ref="BK299">IF(OR($B299="",BK$2=""),"",Projetos!$K298*_xlfn.XLOOKUP(BK$2,Técnicos!$A$2:$A$100,IF(Projetos!BQ298=1,Técnicos!$F$2:$F$100,IF(Projetos!BQ298=2,Técnicos!$H$2:$H$100,Técnicos!$J$2:$J$100)),,0,1))</f>
        <v/>
      </c>
      <c r="BL299" s="15" t="str" cm="1">
        <f t="array" ref="BL299">IF(OR($B299="",BL$2=""),"",Projetos!$K298*_xlfn.XLOOKUP(BL$2,Técnicos!$A$2:$A$100,IF(Projetos!BR298=1,Técnicos!$F$2:$F$100,IF(Projetos!BR298=2,Técnicos!$H$2:$H$100,Técnicos!$J$2:$J$100)),,0,1))</f>
        <v/>
      </c>
      <c r="BM299" s="15" t="str" cm="1">
        <f t="array" ref="BM299">IF(OR($B299="",BM$2=""),"",Projetos!$K298*_xlfn.XLOOKUP(BM$2,Técnicos!$A$2:$A$100,IF(Projetos!BS298=1,Técnicos!$F$2:$F$100,IF(Projetos!BS298=2,Técnicos!$H$2:$H$100,Técnicos!$J$2:$J$100)),,0,1))</f>
        <v/>
      </c>
      <c r="BN299" s="15" t="str" cm="1">
        <f t="array" ref="BN299">IF(OR($B299="",BN$2=""),"",Projetos!$K298*_xlfn.XLOOKUP(BN$2,Técnicos!$A$2:$A$100,IF(Projetos!BT298=1,Técnicos!$F$2:$F$100,IF(Projetos!BT298=2,Técnicos!$H$2:$H$100,Técnicos!$J$2:$J$100)),,0,1))</f>
        <v/>
      </c>
      <c r="BO299" s="15" t="str" cm="1">
        <f t="array" ref="BO299">IF(OR($B299="",BO$2=""),"",Projetos!$K298*_xlfn.XLOOKUP(BO$2,Técnicos!$A$2:$A$100,IF(Projetos!BU298=1,Técnicos!$F$2:$F$100,IF(Projetos!BU298=2,Técnicos!$H$2:$H$100,Técnicos!$J$2:$J$100)),,0,1))</f>
        <v/>
      </c>
      <c r="BP299" s="15" t="str" cm="1">
        <f t="array" ref="BP299">IF(OR($B299="",BP$2=""),"",Projetos!$K298*_xlfn.XLOOKUP(BP$2,Técnicos!$A$2:$A$100,IF(Projetos!BV298=1,Técnicos!$F$2:$F$100,IF(Projetos!BV298=2,Técnicos!$H$2:$H$100,Técnicos!$J$2:$J$100)),,0,1))</f>
        <v/>
      </c>
      <c r="BQ299" s="15" t="str" cm="1">
        <f t="array" ref="BQ299">IF(OR($B299="",BQ$2=""),"",Projetos!$K298*_xlfn.XLOOKUP(BQ$2,Técnicos!$A$2:$A$100,IF(Projetos!BW298=1,Técnicos!$F$2:$F$100,IF(Projetos!BW298=2,Técnicos!$H$2:$H$100,Técnicos!$J$2:$J$100)),,0,1))</f>
        <v/>
      </c>
    </row>
    <row r="300" spans="3:69" x14ac:dyDescent="0.3">
      <c r="C300" s="15" t="str" cm="1">
        <f t="array" ref="C300">IF(OR($B300="",C$2=""),"",Projetos!$K299/_xlfn.XLOOKUP(C$2,Técnicos!$A$2:$A$100,IF(Projetos!I299=1,Técnicos!$F$2:$F$100,IF(Projetos!I299=2,Técnicos!$H$2:$H$100,Técnicos!$J$2:$J$100)),,0,1))</f>
        <v/>
      </c>
      <c r="D300" s="15" t="str" cm="1">
        <f t="array" ref="D300">IF(OR($B300="",D$2=""),"",Projetos!$K299/_xlfn.XLOOKUP(D$2,Técnicos!$A$2:$A$100,IF(Projetos!J299=1,Técnicos!$F$2:$F$100,IF(Projetos!J299=2,Técnicos!$H$2:$H$100,Técnicos!$J$2:$J$100)),,0,1))</f>
        <v/>
      </c>
      <c r="E300" s="15" t="str" cm="1">
        <f t="array" ref="E300">IF(OR($B300="",E$2=""),"",Projetos!$K299/_xlfn.XLOOKUP(E$2,Técnicos!$A$2:$A$100,IF(Projetos!K299=1,Técnicos!$F$2:$F$100,IF(Projetos!K299=2,Técnicos!$H$2:$H$100,Técnicos!$J$2:$J$100)),,0,1))</f>
        <v/>
      </c>
      <c r="F300" s="15" t="str" cm="1">
        <f t="array" ref="F300">IF(OR($B300="",F$2=""),"",Projetos!$K299/_xlfn.XLOOKUP(F$2,Técnicos!$A$2:$A$100,IF(Projetos!L299=1,Técnicos!$F$2:$F$100,IF(Projetos!L299=2,Técnicos!$H$2:$H$100,Técnicos!$J$2:$J$100)),,0,1))</f>
        <v/>
      </c>
      <c r="G300" s="15" t="str" cm="1">
        <f t="array" ref="G300">IF(OR($B300="",G$2=""),"",Projetos!$K299/_xlfn.XLOOKUP(G$2,Técnicos!$A$2:$A$100,IF(Projetos!M299=1,Técnicos!$F$2:$F$100,IF(Projetos!M299=2,Técnicos!$H$2:$H$100,Técnicos!$J$2:$J$100)),,0,1))</f>
        <v/>
      </c>
      <c r="H300" s="15" t="str" cm="1">
        <f t="array" ref="H300">IF(OR($B300="",H$2=""),"",Projetos!$K299/_xlfn.XLOOKUP(H$2,Técnicos!$A$2:$A$100,IF(Projetos!N299=1,Técnicos!$F$2:$F$100,IF(Projetos!N299=2,Técnicos!$H$2:$H$100,Técnicos!$J$2:$J$100)),,0,1))</f>
        <v/>
      </c>
      <c r="I300" s="15" t="str" cm="1">
        <f t="array" ref="I300">IF(OR($B300="",I$2=""),"",Projetos!$K299/_xlfn.XLOOKUP(I$2,Técnicos!$A$2:$A$100,IF(Projetos!O299=1,Técnicos!$F$2:$F$100,IF(Projetos!O299=2,Técnicos!$H$2:$H$100,Técnicos!$J$2:$J$100)),,0,1))</f>
        <v/>
      </c>
      <c r="J300" s="15" t="str" cm="1">
        <f t="array" ref="J300">IF(OR($B300="",J$2=""),"",Projetos!$K299/_xlfn.XLOOKUP(J$2,Técnicos!$A$2:$A$100,IF(Projetos!P299=1,Técnicos!$F$2:$F$100,IF(Projetos!P299=2,Técnicos!$H$2:$H$100,Técnicos!$J$2:$J$100)),,0,1))</f>
        <v/>
      </c>
      <c r="K300" s="15" t="str" cm="1">
        <f t="array" ref="K300">IF(OR($B300="",K$2=""),"",Projetos!$K299/_xlfn.XLOOKUP(K$2,Técnicos!$A$2:$A$100,IF(Projetos!Q299=1,Técnicos!$F$2:$F$100,IF(Projetos!Q299=2,Técnicos!$H$2:$H$100,Técnicos!$J$2:$J$100)),,0,1))</f>
        <v/>
      </c>
      <c r="L300" s="15" t="str" cm="1">
        <f t="array" ref="L300">IF(OR($B300="",L$2=""),"",Projetos!$K299/_xlfn.XLOOKUP(L$2,Técnicos!$A$2:$A$100,IF(Projetos!R299=1,Técnicos!$F$2:$F$100,IF(Projetos!R299=2,Técnicos!$H$2:$H$100,Técnicos!$J$2:$J$100)),,0,1))</f>
        <v/>
      </c>
      <c r="M300" s="15" t="str" cm="1">
        <f t="array" ref="M300">IF(OR($B300="",M$2=""),"",Projetos!$K299/_xlfn.XLOOKUP(M$2,Técnicos!$A$2:$A$100,IF(Projetos!S299=1,Técnicos!$F$2:$F$100,IF(Projetos!S299=2,Técnicos!$H$2:$H$100,Técnicos!$J$2:$J$100)),,0,1))</f>
        <v/>
      </c>
      <c r="N300" s="15" t="str" cm="1">
        <f t="array" ref="N300">IF(OR($B300="",N$2=""),"",Projetos!$K299/_xlfn.XLOOKUP(N$2,Técnicos!$A$2:$A$100,IF(Projetos!T299=1,Técnicos!$F$2:$F$100,IF(Projetos!T299=2,Técnicos!$H$2:$H$100,Técnicos!$J$2:$J$100)),,0,1))</f>
        <v/>
      </c>
      <c r="O300" s="15" t="str" cm="1">
        <f t="array" ref="O300">IF(OR($B300="",O$2=""),"",Projetos!$K299/_xlfn.XLOOKUP(O$2,Técnicos!$A$2:$A$100,IF(Projetos!U299=1,Técnicos!$F$2:$F$100,IF(Projetos!U299=2,Técnicos!$H$2:$H$100,Técnicos!$J$2:$J$100)),,0,1))</f>
        <v/>
      </c>
      <c r="P300" s="15" t="str" cm="1">
        <f t="array" ref="P300">IF(OR($B300="",P$2=""),"",Projetos!$K299/_xlfn.XLOOKUP(P$2,Técnicos!$A$2:$A$100,IF(Projetos!V299=1,Técnicos!$F$2:$F$100,IF(Projetos!V299=2,Técnicos!$H$2:$H$100,Técnicos!$J$2:$J$100)),,0,1))</f>
        <v/>
      </c>
      <c r="Q300" s="15" t="str" cm="1">
        <f t="array" ref="Q300">IF(OR($B300="",Q$2=""),"",Projetos!$K299/_xlfn.XLOOKUP(Q$2,Técnicos!$A$2:$A$100,IF(Projetos!W299=1,Técnicos!$F$2:$F$100,IF(Projetos!W299=2,Técnicos!$H$2:$H$100,Técnicos!$J$2:$J$100)),,0,1))</f>
        <v/>
      </c>
      <c r="R300" s="15" t="str" cm="1">
        <f t="array" ref="R300">IF(OR($B300="",R$2=""),"",Projetos!$K299/_xlfn.XLOOKUP(R$2,Técnicos!$A$2:$A$100,IF(Projetos!X299=1,Técnicos!$F$2:$F$100,IF(Projetos!X299=2,Técnicos!$H$2:$H$100,Técnicos!$J$2:$J$100)),,0,1))</f>
        <v/>
      </c>
      <c r="S300" s="15" t="str" cm="1">
        <f t="array" ref="S300">IF(OR($B300="",S$2=""),"",Projetos!$K299/_xlfn.XLOOKUP(S$2,Técnicos!$A$2:$A$100,IF(Projetos!Y299=1,Técnicos!$F$2:$F$100,IF(Projetos!Y299=2,Técnicos!$H$2:$H$100,Técnicos!$J$2:$J$100)),,0,1))</f>
        <v/>
      </c>
      <c r="T300" s="15" t="str" cm="1">
        <f t="array" ref="T300">IF(OR($B300="",T$2=""),"",Projetos!$K299/_xlfn.XLOOKUP(T$2,Técnicos!$A$2:$A$100,IF(Projetos!Z299=1,Técnicos!$F$2:$F$100,IF(Projetos!Z299=2,Técnicos!$H$2:$H$100,Técnicos!$J$2:$J$100)),,0,1))</f>
        <v/>
      </c>
      <c r="U300" s="15" t="str" cm="1">
        <f t="array" ref="U300">IF(OR($B300="",U$2=""),"",Projetos!$K299/_xlfn.XLOOKUP(U$2,Técnicos!$A$2:$A$100,IF(Projetos!AA299=1,Técnicos!$F$2:$F$100,IF(Projetos!AA299=2,Técnicos!$H$2:$H$100,Técnicos!$J$2:$J$100)),,0,1))</f>
        <v/>
      </c>
      <c r="V300" s="15" t="str" cm="1">
        <f t="array" ref="V300">IF(OR($B300="",V$2=""),"",Projetos!$K299/_xlfn.XLOOKUP(V$2,Técnicos!$A$2:$A$100,IF(Projetos!AB299=1,Técnicos!$F$2:$F$100,IF(Projetos!AB299=2,Técnicos!$H$2:$H$100,Técnicos!$J$2:$J$100)),,0,1))</f>
        <v/>
      </c>
      <c r="W300" s="15" t="str" cm="1">
        <f t="array" ref="W300">IF(OR($B300="",W$2=""),"",Projetos!$K299/_xlfn.XLOOKUP(W$2,Técnicos!$A$2:$A$100,IF(Projetos!AC299=1,Técnicos!$F$2:$F$100,IF(Projetos!AC299=2,Técnicos!$H$2:$H$100,Técnicos!$J$2:$J$100)),,0,1))</f>
        <v/>
      </c>
      <c r="X300" s="15" t="str" cm="1">
        <f t="array" ref="X300">IF(OR($B300="",X$2=""),"",Projetos!$K299/_xlfn.XLOOKUP(X$2,Técnicos!$A$2:$A$100,IF(Projetos!AD299=1,Técnicos!$F$2:$F$100,IF(Projetos!AD299=2,Técnicos!$H$2:$H$100,Técnicos!$J$2:$J$100)),,0,1))</f>
        <v/>
      </c>
      <c r="Y300" s="15" t="str" cm="1">
        <f t="array" ref="Y300">IF(OR($B300="",Y$2=""),"",Projetos!$K299/_xlfn.XLOOKUP(Y$2,Técnicos!$A$2:$A$100,IF(Projetos!AE299=1,Técnicos!$F$2:$F$100,IF(Projetos!AE299=2,Técnicos!$H$2:$H$100,Técnicos!$J$2:$J$100)),,0,1))</f>
        <v/>
      </c>
      <c r="Z300" s="15" t="str" cm="1">
        <f t="array" ref="Z300">IF(OR($B300="",Z$2=""),"",Projetos!$K299/_xlfn.XLOOKUP(Z$2,Técnicos!$A$2:$A$100,IF(Projetos!AF299=1,Técnicos!$F$2:$F$100,IF(Projetos!AF299=2,Técnicos!$H$2:$H$100,Técnicos!$J$2:$J$100)),,0,1))</f>
        <v/>
      </c>
      <c r="AA300" s="15" t="str" cm="1">
        <f t="array" ref="AA300">IF(OR($B300="",AA$2=""),"",Projetos!$K299/_xlfn.XLOOKUP(AA$2,Técnicos!$A$2:$A$100,IF(Projetos!AG299=1,Técnicos!$F$2:$F$100,IF(Projetos!AG299=2,Técnicos!$H$2:$H$100,Técnicos!$J$2:$J$100)),,0,1))</f>
        <v/>
      </c>
      <c r="AB300" s="15" t="str" cm="1">
        <f t="array" ref="AB300">IF(OR($B300="",AB$2=""),"",Projetos!$K299/_xlfn.XLOOKUP(AB$2,Técnicos!$A$2:$A$100,IF(Projetos!AH299=1,Técnicos!$F$2:$F$100,IF(Projetos!AH299=2,Técnicos!$H$2:$H$100,Técnicos!$J$2:$J$100)),,0,1))</f>
        <v/>
      </c>
      <c r="AC300" s="15" t="str" cm="1">
        <f t="array" ref="AC300">IF(OR($B300="",AC$2=""),"",Projetos!$K299/_xlfn.XLOOKUP(AC$2,Técnicos!$A$2:$A$100,IF(Projetos!AI299=1,Técnicos!$F$2:$F$100,IF(Projetos!AI299=2,Técnicos!$H$2:$H$100,Técnicos!$J$2:$J$100)),,0,1))</f>
        <v/>
      </c>
      <c r="AD300" s="15" t="str" cm="1">
        <f t="array" ref="AD300">IF(OR($B300="",AD$2=""),"",Projetos!$K299/_xlfn.XLOOKUP(AD$2,Técnicos!$A$2:$A$100,IF(Projetos!AJ299=1,Técnicos!$F$2:$F$100,IF(Projetos!AJ299=2,Técnicos!$H$2:$H$100,Técnicos!$J$2:$J$100)),,0,1))</f>
        <v/>
      </c>
      <c r="AE300" s="15" t="str" cm="1">
        <f t="array" ref="AE300">IF(OR($B300="",AE$2=""),"",Projetos!$K299/_xlfn.XLOOKUP(AE$2,Técnicos!$A$2:$A$100,IF(Projetos!AK299=1,Técnicos!$F$2:$F$100,IF(Projetos!AK299=2,Técnicos!$H$2:$H$100,Técnicos!$J$2:$J$100)),,0,1))</f>
        <v/>
      </c>
      <c r="AF300" s="15" t="str" cm="1">
        <f t="array" ref="AF300">IF(OR($B300="",AF$2=""),"",Projetos!$K299/_xlfn.XLOOKUP(AF$2,Técnicos!$A$2:$A$100,IF(Projetos!AL299=1,Técnicos!$F$2:$F$100,IF(Projetos!AL299=2,Técnicos!$H$2:$H$100,Técnicos!$J$2:$J$100)),,0,1))</f>
        <v/>
      </c>
      <c r="AG300" s="15" t="str" cm="1">
        <f t="array" ref="AG300">IF(OR($B300="",AG$2=""),"",Projetos!$K299/_xlfn.XLOOKUP(AG$2,Técnicos!$A$2:$A$100,IF(Projetos!AM299=1,Técnicos!$F$2:$F$100,IF(Projetos!AM299=2,Técnicos!$H$2:$H$100,Técnicos!$J$2:$J$100)),,0,1))</f>
        <v/>
      </c>
      <c r="AH300" s="15" t="str" cm="1">
        <f t="array" ref="AH300">IF(OR($B300="",AH$2=""),"",Projetos!$K299/_xlfn.XLOOKUP(AH$2,Técnicos!$A$2:$A$100,IF(Projetos!AN299=1,Técnicos!$F$2:$F$100,IF(Projetos!AN299=2,Técnicos!$H$2:$H$100,Técnicos!$J$2:$J$100)),,0,1))</f>
        <v/>
      </c>
      <c r="AI300" s="15" t="str" cm="1">
        <f t="array" ref="AI300">IF(OR($B300="",AI$2=""),"",Projetos!$K299/_xlfn.XLOOKUP(AI$2,Técnicos!$A$2:$A$100,IF(Projetos!AO299=1,Técnicos!$F$2:$F$100,IF(Projetos!AO299=2,Técnicos!$H$2:$H$100,Técnicos!$J$2:$J$100)),,0,1))</f>
        <v/>
      </c>
      <c r="AJ300" s="15" t="str" cm="1">
        <f t="array" ref="AJ300">IF(OR($B300="",AJ$2=""),"",Projetos!$K299/_xlfn.XLOOKUP(AJ$2,Técnicos!$A$2:$A$100,IF(Projetos!AP299=1,Técnicos!$F$2:$F$100,IF(Projetos!AP299=2,Técnicos!$H$2:$H$100,Técnicos!$J$2:$J$100)),,0,1))</f>
        <v/>
      </c>
      <c r="AK300" s="15" t="str" cm="1">
        <f t="array" ref="AK300">IF(OR($B300="",AK$2=""),"",Projetos!$K299/_xlfn.XLOOKUP(AK$2,Técnicos!$A$2:$A$100,IF(Projetos!AQ299=1,Técnicos!$F$2:$F$100,IF(Projetos!AQ299=2,Técnicos!$H$2:$H$100,Técnicos!$J$2:$J$100)),,0,1))</f>
        <v/>
      </c>
      <c r="AL300" s="15" t="str" cm="1">
        <f t="array" ref="AL300">IF(OR($B300="",AL$2=""),"",Projetos!$K299*_xlfn.XLOOKUP(AL$2,Técnicos!$A$2:$A$100,IF(Projetos!AR299=1,Técnicos!$F$2:$F$100,IF(Projetos!AR299=2,Técnicos!$H$2:$H$100,Técnicos!$J$2:$J$100)),,0,1))</f>
        <v/>
      </c>
      <c r="AM300" s="15" t="str" cm="1">
        <f t="array" ref="AM300">IF(OR($B300="",AM$2=""),"",Projetos!$K299*_xlfn.XLOOKUP(AM$2,Técnicos!$A$2:$A$100,IF(Projetos!AS299=1,Técnicos!$F$2:$F$100,IF(Projetos!AS299=2,Técnicos!$H$2:$H$100,Técnicos!$J$2:$J$100)),,0,1))</f>
        <v/>
      </c>
      <c r="AN300" s="15" t="str" cm="1">
        <f t="array" ref="AN300">IF(OR($B300="",AN$2=""),"",Projetos!$K299*_xlfn.XLOOKUP(AN$2,Técnicos!$A$2:$A$100,IF(Projetos!AT299=1,Técnicos!$F$2:$F$100,IF(Projetos!AT299=2,Técnicos!$H$2:$H$100,Técnicos!$J$2:$J$100)),,0,1))</f>
        <v/>
      </c>
      <c r="AO300" s="15" t="str" cm="1">
        <f t="array" ref="AO300">IF(OR($B300="",AO$2=""),"",Projetos!$K299*_xlfn.XLOOKUP(AO$2,Técnicos!$A$2:$A$100,IF(Projetos!AU299=1,Técnicos!$F$2:$F$100,IF(Projetos!AU299=2,Técnicos!$H$2:$H$100,Técnicos!$J$2:$J$100)),,0,1))</f>
        <v/>
      </c>
      <c r="AP300" s="15" t="str" cm="1">
        <f t="array" ref="AP300">IF(OR($B300="",AP$2=""),"",Projetos!$K299*_xlfn.XLOOKUP(AP$2,Técnicos!$A$2:$A$100,IF(Projetos!AV299=1,Técnicos!$F$2:$F$100,IF(Projetos!AV299=2,Técnicos!$H$2:$H$100,Técnicos!$J$2:$J$100)),,0,1))</f>
        <v/>
      </c>
      <c r="AQ300" s="15" t="str" cm="1">
        <f t="array" ref="AQ300">IF(OR($B300="",AQ$2=""),"",Projetos!$K299*_xlfn.XLOOKUP(AQ$2,Técnicos!$A$2:$A$100,IF(Projetos!AW299=1,Técnicos!$F$2:$F$100,IF(Projetos!AW299=2,Técnicos!$H$2:$H$100,Técnicos!$J$2:$J$100)),,0,1))</f>
        <v/>
      </c>
      <c r="AR300" s="15" t="str" cm="1">
        <f t="array" ref="AR300">IF(OR($B300="",AR$2=""),"",Projetos!$K299*_xlfn.XLOOKUP(AR$2,Técnicos!$A$2:$A$100,IF(Projetos!AX299=1,Técnicos!$F$2:$F$100,IF(Projetos!AX299=2,Técnicos!$H$2:$H$100,Técnicos!$J$2:$J$100)),,0,1))</f>
        <v/>
      </c>
      <c r="AS300" s="15" t="str" cm="1">
        <f t="array" ref="AS300">IF(OR($B300="",AS$2=""),"",Projetos!$K299*_xlfn.XLOOKUP(AS$2,Técnicos!$A$2:$A$100,IF(Projetos!AY299=1,Técnicos!$F$2:$F$100,IF(Projetos!AY299=2,Técnicos!$H$2:$H$100,Técnicos!$J$2:$J$100)),,0,1))</f>
        <v/>
      </c>
      <c r="AT300" s="15" t="str" cm="1">
        <f t="array" ref="AT300">IF(OR($B300="",AT$2=""),"",Projetos!$K299*_xlfn.XLOOKUP(AT$2,Técnicos!$A$2:$A$100,IF(Projetos!AZ299=1,Técnicos!$F$2:$F$100,IF(Projetos!AZ299=2,Técnicos!$H$2:$H$100,Técnicos!$J$2:$J$100)),,0,1))</f>
        <v/>
      </c>
      <c r="AU300" s="15" t="str" cm="1">
        <f t="array" ref="AU300">IF(OR($B300="",AU$2=""),"",Projetos!$K299*_xlfn.XLOOKUP(AU$2,Técnicos!$A$2:$A$100,IF(Projetos!BA299=1,Técnicos!$F$2:$F$100,IF(Projetos!BA299=2,Técnicos!$H$2:$H$100,Técnicos!$J$2:$J$100)),,0,1))</f>
        <v/>
      </c>
      <c r="AV300" s="15" t="str" cm="1">
        <f t="array" ref="AV300">IF(OR($B300="",AV$2=""),"",Projetos!$K299*_xlfn.XLOOKUP(AV$2,Técnicos!$A$2:$A$100,IF(Projetos!BB299=1,Técnicos!$F$2:$F$100,IF(Projetos!BB299=2,Técnicos!$H$2:$H$100,Técnicos!$J$2:$J$100)),,0,1))</f>
        <v/>
      </c>
      <c r="AW300" s="15" t="str" cm="1">
        <f t="array" ref="AW300">IF(OR($B300="",AW$2=""),"",Projetos!$K299*_xlfn.XLOOKUP(AW$2,Técnicos!$A$2:$A$100,IF(Projetos!BC299=1,Técnicos!$F$2:$F$100,IF(Projetos!BC299=2,Técnicos!$H$2:$H$100,Técnicos!$J$2:$J$100)),,0,1))</f>
        <v/>
      </c>
      <c r="AX300" s="15" t="str" cm="1">
        <f t="array" ref="AX300">IF(OR($B300="",AX$2=""),"",Projetos!$K299*_xlfn.XLOOKUP(AX$2,Técnicos!$A$2:$A$100,IF(Projetos!BD299=1,Técnicos!$F$2:$F$100,IF(Projetos!BD299=2,Técnicos!$H$2:$H$100,Técnicos!$J$2:$J$100)),,0,1))</f>
        <v/>
      </c>
      <c r="AY300" s="15" t="str" cm="1">
        <f t="array" ref="AY300">IF(OR($B300="",AY$2=""),"",Projetos!$K299*_xlfn.XLOOKUP(AY$2,Técnicos!$A$2:$A$100,IF(Projetos!BE299=1,Técnicos!$F$2:$F$100,IF(Projetos!BE299=2,Técnicos!$H$2:$H$100,Técnicos!$J$2:$J$100)),,0,1))</f>
        <v/>
      </c>
      <c r="AZ300" s="15" t="str" cm="1">
        <f t="array" ref="AZ300">IF(OR($B300="",AZ$2=""),"",Projetos!$K299*_xlfn.XLOOKUP(AZ$2,Técnicos!$A$2:$A$100,IF(Projetos!BF299=1,Técnicos!$F$2:$F$100,IF(Projetos!BF299=2,Técnicos!$H$2:$H$100,Técnicos!$J$2:$J$100)),,0,1))</f>
        <v/>
      </c>
      <c r="BA300" s="15" t="str" cm="1">
        <f t="array" ref="BA300">IF(OR($B300="",BA$2=""),"",Projetos!$K299*_xlfn.XLOOKUP(BA$2,Técnicos!$A$2:$A$100,IF(Projetos!BG299=1,Técnicos!$F$2:$F$100,IF(Projetos!BG299=2,Técnicos!$H$2:$H$100,Técnicos!$J$2:$J$100)),,0,1))</f>
        <v/>
      </c>
      <c r="BB300" s="15" t="str" cm="1">
        <f t="array" ref="BB300">IF(OR($B300="",BB$2=""),"",Projetos!$K299*_xlfn.XLOOKUP(BB$2,Técnicos!$A$2:$A$100,IF(Projetos!BH299=1,Técnicos!$F$2:$F$100,IF(Projetos!BH299=2,Técnicos!$H$2:$H$100,Técnicos!$J$2:$J$100)),,0,1))</f>
        <v/>
      </c>
      <c r="BC300" s="15" t="str" cm="1">
        <f t="array" ref="BC300">IF(OR($B300="",BC$2=""),"",Projetos!$K299*_xlfn.XLOOKUP(BC$2,Técnicos!$A$2:$A$100,IF(Projetos!BI299=1,Técnicos!$F$2:$F$100,IF(Projetos!BI299=2,Técnicos!$H$2:$H$100,Técnicos!$J$2:$J$100)),,0,1))</f>
        <v/>
      </c>
      <c r="BD300" s="15" t="str" cm="1">
        <f t="array" ref="BD300">IF(OR($B300="",BD$2=""),"",Projetos!$K299*_xlfn.XLOOKUP(BD$2,Técnicos!$A$2:$A$100,IF(Projetos!BJ299=1,Técnicos!$F$2:$F$100,IF(Projetos!BJ299=2,Técnicos!$H$2:$H$100,Técnicos!$J$2:$J$100)),,0,1))</f>
        <v/>
      </c>
      <c r="BE300" s="15" t="str" cm="1">
        <f t="array" ref="BE300">IF(OR($B300="",BE$2=""),"",Projetos!$K299*_xlfn.XLOOKUP(BE$2,Técnicos!$A$2:$A$100,IF(Projetos!BK299=1,Técnicos!$F$2:$F$100,IF(Projetos!BK299=2,Técnicos!$H$2:$H$100,Técnicos!$J$2:$J$100)),,0,1))</f>
        <v/>
      </c>
      <c r="BF300" s="15" t="str" cm="1">
        <f t="array" ref="BF300">IF(OR($B300="",BF$2=""),"",Projetos!$K299*_xlfn.XLOOKUP(BF$2,Técnicos!$A$2:$A$100,IF(Projetos!BL299=1,Técnicos!$F$2:$F$100,IF(Projetos!BL299=2,Técnicos!$H$2:$H$100,Técnicos!$J$2:$J$100)),,0,1))</f>
        <v/>
      </c>
      <c r="BG300" s="15" t="str" cm="1">
        <f t="array" ref="BG300">IF(OR($B300="",BG$2=""),"",Projetos!$K299*_xlfn.XLOOKUP(BG$2,Técnicos!$A$2:$A$100,IF(Projetos!BM299=1,Técnicos!$F$2:$F$100,IF(Projetos!BM299=2,Técnicos!$H$2:$H$100,Técnicos!$J$2:$J$100)),,0,1))</f>
        <v/>
      </c>
      <c r="BH300" s="15" t="str" cm="1">
        <f t="array" ref="BH300">IF(OR($B300="",BH$2=""),"",Projetos!$K299*_xlfn.XLOOKUP(BH$2,Técnicos!$A$2:$A$100,IF(Projetos!BN299=1,Técnicos!$F$2:$F$100,IF(Projetos!BN299=2,Técnicos!$H$2:$H$100,Técnicos!$J$2:$J$100)),,0,1))</f>
        <v/>
      </c>
      <c r="BI300" s="15" t="str" cm="1">
        <f t="array" ref="BI300">IF(OR($B300="",BI$2=""),"",Projetos!$K299*_xlfn.XLOOKUP(BI$2,Técnicos!$A$2:$A$100,IF(Projetos!BO299=1,Técnicos!$F$2:$F$100,IF(Projetos!BO299=2,Técnicos!$H$2:$H$100,Técnicos!$J$2:$J$100)),,0,1))</f>
        <v/>
      </c>
      <c r="BJ300" s="15" t="str" cm="1">
        <f t="array" ref="BJ300">IF(OR($B300="",BJ$2=""),"",Projetos!$K299*_xlfn.XLOOKUP(BJ$2,Técnicos!$A$2:$A$100,IF(Projetos!BP299=1,Técnicos!$F$2:$F$100,IF(Projetos!BP299=2,Técnicos!$H$2:$H$100,Técnicos!$J$2:$J$100)),,0,1))</f>
        <v/>
      </c>
      <c r="BK300" s="15" t="str" cm="1">
        <f t="array" ref="BK300">IF(OR($B300="",BK$2=""),"",Projetos!$K299*_xlfn.XLOOKUP(BK$2,Técnicos!$A$2:$A$100,IF(Projetos!BQ299=1,Técnicos!$F$2:$F$100,IF(Projetos!BQ299=2,Técnicos!$H$2:$H$100,Técnicos!$J$2:$J$100)),,0,1))</f>
        <v/>
      </c>
      <c r="BL300" s="15" t="str" cm="1">
        <f t="array" ref="BL300">IF(OR($B300="",BL$2=""),"",Projetos!$K299*_xlfn.XLOOKUP(BL$2,Técnicos!$A$2:$A$100,IF(Projetos!BR299=1,Técnicos!$F$2:$F$100,IF(Projetos!BR299=2,Técnicos!$H$2:$H$100,Técnicos!$J$2:$J$100)),,0,1))</f>
        <v/>
      </c>
      <c r="BM300" s="15" t="str" cm="1">
        <f t="array" ref="BM300">IF(OR($B300="",BM$2=""),"",Projetos!$K299*_xlfn.XLOOKUP(BM$2,Técnicos!$A$2:$A$100,IF(Projetos!BS299=1,Técnicos!$F$2:$F$100,IF(Projetos!BS299=2,Técnicos!$H$2:$H$100,Técnicos!$J$2:$J$100)),,0,1))</f>
        <v/>
      </c>
      <c r="BN300" s="15" t="str" cm="1">
        <f t="array" ref="BN300">IF(OR($B300="",BN$2=""),"",Projetos!$K299*_xlfn.XLOOKUP(BN$2,Técnicos!$A$2:$A$100,IF(Projetos!BT299=1,Técnicos!$F$2:$F$100,IF(Projetos!BT299=2,Técnicos!$H$2:$H$100,Técnicos!$J$2:$J$100)),,0,1))</f>
        <v/>
      </c>
      <c r="BO300" s="15" t="str" cm="1">
        <f t="array" ref="BO300">IF(OR($B300="",BO$2=""),"",Projetos!$K299*_xlfn.XLOOKUP(BO$2,Técnicos!$A$2:$A$100,IF(Projetos!BU299=1,Técnicos!$F$2:$F$100,IF(Projetos!BU299=2,Técnicos!$H$2:$H$100,Técnicos!$J$2:$J$100)),,0,1))</f>
        <v/>
      </c>
      <c r="BP300" s="15" t="str" cm="1">
        <f t="array" ref="BP300">IF(OR($B300="",BP$2=""),"",Projetos!$K299*_xlfn.XLOOKUP(BP$2,Técnicos!$A$2:$A$100,IF(Projetos!BV299=1,Técnicos!$F$2:$F$100,IF(Projetos!BV299=2,Técnicos!$H$2:$H$100,Técnicos!$J$2:$J$100)),,0,1))</f>
        <v/>
      </c>
      <c r="BQ300" s="15" t="str" cm="1">
        <f t="array" ref="BQ300">IF(OR($B300="",BQ$2=""),"",Projetos!$K299*_xlfn.XLOOKUP(BQ$2,Técnicos!$A$2:$A$100,IF(Projetos!BW299=1,Técnicos!$F$2:$F$100,IF(Projetos!BW299=2,Técnicos!$H$2:$H$100,Técnicos!$J$2:$J$100)),,0,1))</f>
        <v/>
      </c>
    </row>
    <row r="301" spans="3:69" x14ac:dyDescent="0.3">
      <c r="C301" s="15" t="str" cm="1">
        <f t="array" ref="C301">IF(OR($B301="",C$2=""),"",Projetos!$K300/_xlfn.XLOOKUP(C$2,Técnicos!$A$2:$A$100,IF(Projetos!I300=1,Técnicos!$F$2:$F$100,IF(Projetos!I300=2,Técnicos!$H$2:$H$100,Técnicos!$J$2:$J$100)),,0,1))</f>
        <v/>
      </c>
      <c r="D301" s="15" t="str" cm="1">
        <f t="array" ref="D301">IF(OR($B301="",D$2=""),"",Projetos!$K300/_xlfn.XLOOKUP(D$2,Técnicos!$A$2:$A$100,IF(Projetos!J300=1,Técnicos!$F$2:$F$100,IF(Projetos!J300=2,Técnicos!$H$2:$H$100,Técnicos!$J$2:$J$100)),,0,1))</f>
        <v/>
      </c>
      <c r="E301" s="15" t="str" cm="1">
        <f t="array" ref="E301">IF(OR($B301="",E$2=""),"",Projetos!$K300/_xlfn.XLOOKUP(E$2,Técnicos!$A$2:$A$100,IF(Projetos!K300=1,Técnicos!$F$2:$F$100,IF(Projetos!K300=2,Técnicos!$H$2:$H$100,Técnicos!$J$2:$J$100)),,0,1))</f>
        <v/>
      </c>
      <c r="F301" s="15" t="str" cm="1">
        <f t="array" ref="F301">IF(OR($B301="",F$2=""),"",Projetos!$K300/_xlfn.XLOOKUP(F$2,Técnicos!$A$2:$A$100,IF(Projetos!L300=1,Técnicos!$F$2:$F$100,IF(Projetos!L300=2,Técnicos!$H$2:$H$100,Técnicos!$J$2:$J$100)),,0,1))</f>
        <v/>
      </c>
      <c r="G301" s="15" t="str" cm="1">
        <f t="array" ref="G301">IF(OR($B301="",G$2=""),"",Projetos!$K300/_xlfn.XLOOKUP(G$2,Técnicos!$A$2:$A$100,IF(Projetos!M300=1,Técnicos!$F$2:$F$100,IF(Projetos!M300=2,Técnicos!$H$2:$H$100,Técnicos!$J$2:$J$100)),,0,1))</f>
        <v/>
      </c>
      <c r="H301" s="15" t="str" cm="1">
        <f t="array" ref="H301">IF(OR($B301="",H$2=""),"",Projetos!$K300/_xlfn.XLOOKUP(H$2,Técnicos!$A$2:$A$100,IF(Projetos!N300=1,Técnicos!$F$2:$F$100,IF(Projetos!N300=2,Técnicos!$H$2:$H$100,Técnicos!$J$2:$J$100)),,0,1))</f>
        <v/>
      </c>
      <c r="I301" s="15" t="str" cm="1">
        <f t="array" ref="I301">IF(OR($B301="",I$2=""),"",Projetos!$K300/_xlfn.XLOOKUP(I$2,Técnicos!$A$2:$A$100,IF(Projetos!O300=1,Técnicos!$F$2:$F$100,IF(Projetos!O300=2,Técnicos!$H$2:$H$100,Técnicos!$J$2:$J$100)),,0,1))</f>
        <v/>
      </c>
      <c r="J301" s="15" t="str" cm="1">
        <f t="array" ref="J301">IF(OR($B301="",J$2=""),"",Projetos!$K300/_xlfn.XLOOKUP(J$2,Técnicos!$A$2:$A$100,IF(Projetos!P300=1,Técnicos!$F$2:$F$100,IF(Projetos!P300=2,Técnicos!$H$2:$H$100,Técnicos!$J$2:$J$100)),,0,1))</f>
        <v/>
      </c>
      <c r="K301" s="15" t="str" cm="1">
        <f t="array" ref="K301">IF(OR($B301="",K$2=""),"",Projetos!$K300/_xlfn.XLOOKUP(K$2,Técnicos!$A$2:$A$100,IF(Projetos!Q300=1,Técnicos!$F$2:$F$100,IF(Projetos!Q300=2,Técnicos!$H$2:$H$100,Técnicos!$J$2:$J$100)),,0,1))</f>
        <v/>
      </c>
      <c r="L301" s="15" t="str" cm="1">
        <f t="array" ref="L301">IF(OR($B301="",L$2=""),"",Projetos!$K300/_xlfn.XLOOKUP(L$2,Técnicos!$A$2:$A$100,IF(Projetos!R300=1,Técnicos!$F$2:$F$100,IF(Projetos!R300=2,Técnicos!$H$2:$H$100,Técnicos!$J$2:$J$100)),,0,1))</f>
        <v/>
      </c>
      <c r="M301" s="15" t="str" cm="1">
        <f t="array" ref="M301">IF(OR($B301="",M$2=""),"",Projetos!$K300/_xlfn.XLOOKUP(M$2,Técnicos!$A$2:$A$100,IF(Projetos!S300=1,Técnicos!$F$2:$F$100,IF(Projetos!S300=2,Técnicos!$H$2:$H$100,Técnicos!$J$2:$J$100)),,0,1))</f>
        <v/>
      </c>
      <c r="N301" s="15" t="str" cm="1">
        <f t="array" ref="N301">IF(OR($B301="",N$2=""),"",Projetos!$K300/_xlfn.XLOOKUP(N$2,Técnicos!$A$2:$A$100,IF(Projetos!T300=1,Técnicos!$F$2:$F$100,IF(Projetos!T300=2,Técnicos!$H$2:$H$100,Técnicos!$J$2:$J$100)),,0,1))</f>
        <v/>
      </c>
      <c r="O301" s="15" t="str" cm="1">
        <f t="array" ref="O301">IF(OR($B301="",O$2=""),"",Projetos!$K300/_xlfn.XLOOKUP(O$2,Técnicos!$A$2:$A$100,IF(Projetos!U300=1,Técnicos!$F$2:$F$100,IF(Projetos!U300=2,Técnicos!$H$2:$H$100,Técnicos!$J$2:$J$100)),,0,1))</f>
        <v/>
      </c>
      <c r="P301" s="15" t="str" cm="1">
        <f t="array" ref="P301">IF(OR($B301="",P$2=""),"",Projetos!$K300/_xlfn.XLOOKUP(P$2,Técnicos!$A$2:$A$100,IF(Projetos!V300=1,Técnicos!$F$2:$F$100,IF(Projetos!V300=2,Técnicos!$H$2:$H$100,Técnicos!$J$2:$J$100)),,0,1))</f>
        <v/>
      </c>
      <c r="Q301" s="15" t="str" cm="1">
        <f t="array" ref="Q301">IF(OR($B301="",Q$2=""),"",Projetos!$K300/_xlfn.XLOOKUP(Q$2,Técnicos!$A$2:$A$100,IF(Projetos!W300=1,Técnicos!$F$2:$F$100,IF(Projetos!W300=2,Técnicos!$H$2:$H$100,Técnicos!$J$2:$J$100)),,0,1))</f>
        <v/>
      </c>
      <c r="R301" s="15" t="str" cm="1">
        <f t="array" ref="R301">IF(OR($B301="",R$2=""),"",Projetos!$K300/_xlfn.XLOOKUP(R$2,Técnicos!$A$2:$A$100,IF(Projetos!X300=1,Técnicos!$F$2:$F$100,IF(Projetos!X300=2,Técnicos!$H$2:$H$100,Técnicos!$J$2:$J$100)),,0,1))</f>
        <v/>
      </c>
      <c r="S301" s="15" t="str" cm="1">
        <f t="array" ref="S301">IF(OR($B301="",S$2=""),"",Projetos!$K300/_xlfn.XLOOKUP(S$2,Técnicos!$A$2:$A$100,IF(Projetos!Y300=1,Técnicos!$F$2:$F$100,IF(Projetos!Y300=2,Técnicos!$H$2:$H$100,Técnicos!$J$2:$J$100)),,0,1))</f>
        <v/>
      </c>
      <c r="T301" s="15" t="str" cm="1">
        <f t="array" ref="T301">IF(OR($B301="",T$2=""),"",Projetos!$K300/_xlfn.XLOOKUP(T$2,Técnicos!$A$2:$A$100,IF(Projetos!Z300=1,Técnicos!$F$2:$F$100,IF(Projetos!Z300=2,Técnicos!$H$2:$H$100,Técnicos!$J$2:$J$100)),,0,1))</f>
        <v/>
      </c>
      <c r="U301" s="15" t="str" cm="1">
        <f t="array" ref="U301">IF(OR($B301="",U$2=""),"",Projetos!$K300/_xlfn.XLOOKUP(U$2,Técnicos!$A$2:$A$100,IF(Projetos!AA300=1,Técnicos!$F$2:$F$100,IF(Projetos!AA300=2,Técnicos!$H$2:$H$100,Técnicos!$J$2:$J$100)),,0,1))</f>
        <v/>
      </c>
      <c r="V301" s="15" t="str" cm="1">
        <f t="array" ref="V301">IF(OR($B301="",V$2=""),"",Projetos!$K300/_xlfn.XLOOKUP(V$2,Técnicos!$A$2:$A$100,IF(Projetos!AB300=1,Técnicos!$F$2:$F$100,IF(Projetos!AB300=2,Técnicos!$H$2:$H$100,Técnicos!$J$2:$J$100)),,0,1))</f>
        <v/>
      </c>
      <c r="W301" s="15" t="str" cm="1">
        <f t="array" ref="W301">IF(OR($B301="",W$2=""),"",Projetos!$K300/_xlfn.XLOOKUP(W$2,Técnicos!$A$2:$A$100,IF(Projetos!AC300=1,Técnicos!$F$2:$F$100,IF(Projetos!AC300=2,Técnicos!$H$2:$H$100,Técnicos!$J$2:$J$100)),,0,1))</f>
        <v/>
      </c>
      <c r="X301" s="15" t="str" cm="1">
        <f t="array" ref="X301">IF(OR($B301="",X$2=""),"",Projetos!$K300/_xlfn.XLOOKUP(X$2,Técnicos!$A$2:$A$100,IF(Projetos!AD300=1,Técnicos!$F$2:$F$100,IF(Projetos!AD300=2,Técnicos!$H$2:$H$100,Técnicos!$J$2:$J$100)),,0,1))</f>
        <v/>
      </c>
      <c r="Y301" s="15" t="str" cm="1">
        <f t="array" ref="Y301">IF(OR($B301="",Y$2=""),"",Projetos!$K300/_xlfn.XLOOKUP(Y$2,Técnicos!$A$2:$A$100,IF(Projetos!AE300=1,Técnicos!$F$2:$F$100,IF(Projetos!AE300=2,Técnicos!$H$2:$H$100,Técnicos!$J$2:$J$100)),,0,1))</f>
        <v/>
      </c>
      <c r="Z301" s="15" t="str" cm="1">
        <f t="array" ref="Z301">IF(OR($B301="",Z$2=""),"",Projetos!$K300/_xlfn.XLOOKUP(Z$2,Técnicos!$A$2:$A$100,IF(Projetos!AF300=1,Técnicos!$F$2:$F$100,IF(Projetos!AF300=2,Técnicos!$H$2:$H$100,Técnicos!$J$2:$J$100)),,0,1))</f>
        <v/>
      </c>
      <c r="AA301" s="15" t="str" cm="1">
        <f t="array" ref="AA301">IF(OR($B301="",AA$2=""),"",Projetos!$K300/_xlfn.XLOOKUP(AA$2,Técnicos!$A$2:$A$100,IF(Projetos!AG300=1,Técnicos!$F$2:$F$100,IF(Projetos!AG300=2,Técnicos!$H$2:$H$100,Técnicos!$J$2:$J$100)),,0,1))</f>
        <v/>
      </c>
      <c r="AB301" s="15" t="str" cm="1">
        <f t="array" ref="AB301">IF(OR($B301="",AB$2=""),"",Projetos!$K300/_xlfn.XLOOKUP(AB$2,Técnicos!$A$2:$A$100,IF(Projetos!AH300=1,Técnicos!$F$2:$F$100,IF(Projetos!AH300=2,Técnicos!$H$2:$H$100,Técnicos!$J$2:$J$100)),,0,1))</f>
        <v/>
      </c>
      <c r="AC301" s="15" t="str" cm="1">
        <f t="array" ref="AC301">IF(OR($B301="",AC$2=""),"",Projetos!$K300/_xlfn.XLOOKUP(AC$2,Técnicos!$A$2:$A$100,IF(Projetos!AI300=1,Técnicos!$F$2:$F$100,IF(Projetos!AI300=2,Técnicos!$H$2:$H$100,Técnicos!$J$2:$J$100)),,0,1))</f>
        <v/>
      </c>
      <c r="AD301" s="15" t="str" cm="1">
        <f t="array" ref="AD301">IF(OR($B301="",AD$2=""),"",Projetos!$K300/_xlfn.XLOOKUP(AD$2,Técnicos!$A$2:$A$100,IF(Projetos!AJ300=1,Técnicos!$F$2:$F$100,IF(Projetos!AJ300=2,Técnicos!$H$2:$H$100,Técnicos!$J$2:$J$100)),,0,1))</f>
        <v/>
      </c>
      <c r="AE301" s="15" t="str" cm="1">
        <f t="array" ref="AE301">IF(OR($B301="",AE$2=""),"",Projetos!$K300/_xlfn.XLOOKUP(AE$2,Técnicos!$A$2:$A$100,IF(Projetos!AK300=1,Técnicos!$F$2:$F$100,IF(Projetos!AK300=2,Técnicos!$H$2:$H$100,Técnicos!$J$2:$J$100)),,0,1))</f>
        <v/>
      </c>
      <c r="AF301" s="15" t="str" cm="1">
        <f t="array" ref="AF301">IF(OR($B301="",AF$2=""),"",Projetos!$K300/_xlfn.XLOOKUP(AF$2,Técnicos!$A$2:$A$100,IF(Projetos!AL300=1,Técnicos!$F$2:$F$100,IF(Projetos!AL300=2,Técnicos!$H$2:$H$100,Técnicos!$J$2:$J$100)),,0,1))</f>
        <v/>
      </c>
      <c r="AG301" s="15" t="str" cm="1">
        <f t="array" ref="AG301">IF(OR($B301="",AG$2=""),"",Projetos!$K300/_xlfn.XLOOKUP(AG$2,Técnicos!$A$2:$A$100,IF(Projetos!AM300=1,Técnicos!$F$2:$F$100,IF(Projetos!AM300=2,Técnicos!$H$2:$H$100,Técnicos!$J$2:$J$100)),,0,1))</f>
        <v/>
      </c>
      <c r="AH301" s="15" t="str" cm="1">
        <f t="array" ref="AH301">IF(OR($B301="",AH$2=""),"",Projetos!$K300/_xlfn.XLOOKUP(AH$2,Técnicos!$A$2:$A$100,IF(Projetos!AN300=1,Técnicos!$F$2:$F$100,IF(Projetos!AN300=2,Técnicos!$H$2:$H$100,Técnicos!$J$2:$J$100)),,0,1))</f>
        <v/>
      </c>
      <c r="AI301" s="15" t="str" cm="1">
        <f t="array" ref="AI301">IF(OR($B301="",AI$2=""),"",Projetos!$K300/_xlfn.XLOOKUP(AI$2,Técnicos!$A$2:$A$100,IF(Projetos!AO300=1,Técnicos!$F$2:$F$100,IF(Projetos!AO300=2,Técnicos!$H$2:$H$100,Técnicos!$J$2:$J$100)),,0,1))</f>
        <v/>
      </c>
      <c r="AJ301" s="15" t="str" cm="1">
        <f t="array" ref="AJ301">IF(OR($B301="",AJ$2=""),"",Projetos!$K300/_xlfn.XLOOKUP(AJ$2,Técnicos!$A$2:$A$100,IF(Projetos!AP300=1,Técnicos!$F$2:$F$100,IF(Projetos!AP300=2,Técnicos!$H$2:$H$100,Técnicos!$J$2:$J$100)),,0,1))</f>
        <v/>
      </c>
      <c r="AK301" s="15" t="str" cm="1">
        <f t="array" ref="AK301">IF(OR($B301="",AK$2=""),"",Projetos!$K300/_xlfn.XLOOKUP(AK$2,Técnicos!$A$2:$A$100,IF(Projetos!AQ300=1,Técnicos!$F$2:$F$100,IF(Projetos!AQ300=2,Técnicos!$H$2:$H$100,Técnicos!$J$2:$J$100)),,0,1))</f>
        <v/>
      </c>
      <c r="AL301" s="15" t="str" cm="1">
        <f t="array" ref="AL301">IF(OR($B301="",AL$2=""),"",Projetos!$K300*_xlfn.XLOOKUP(AL$2,Técnicos!$A$2:$A$100,IF(Projetos!AR300=1,Técnicos!$F$2:$F$100,IF(Projetos!AR300=2,Técnicos!$H$2:$H$100,Técnicos!$J$2:$J$100)),,0,1))</f>
        <v/>
      </c>
      <c r="AM301" s="15" t="str" cm="1">
        <f t="array" ref="AM301">IF(OR($B301="",AM$2=""),"",Projetos!$K300*_xlfn.XLOOKUP(AM$2,Técnicos!$A$2:$A$100,IF(Projetos!AS300=1,Técnicos!$F$2:$F$100,IF(Projetos!AS300=2,Técnicos!$H$2:$H$100,Técnicos!$J$2:$J$100)),,0,1))</f>
        <v/>
      </c>
      <c r="AN301" s="15" t="str" cm="1">
        <f t="array" ref="AN301">IF(OR($B301="",AN$2=""),"",Projetos!$K300*_xlfn.XLOOKUP(AN$2,Técnicos!$A$2:$A$100,IF(Projetos!AT300=1,Técnicos!$F$2:$F$100,IF(Projetos!AT300=2,Técnicos!$H$2:$H$100,Técnicos!$J$2:$J$100)),,0,1))</f>
        <v/>
      </c>
      <c r="AO301" s="15" t="str" cm="1">
        <f t="array" ref="AO301">IF(OR($B301="",AO$2=""),"",Projetos!$K300*_xlfn.XLOOKUP(AO$2,Técnicos!$A$2:$A$100,IF(Projetos!AU300=1,Técnicos!$F$2:$F$100,IF(Projetos!AU300=2,Técnicos!$H$2:$H$100,Técnicos!$J$2:$J$100)),,0,1))</f>
        <v/>
      </c>
      <c r="AP301" s="15" t="str" cm="1">
        <f t="array" ref="AP301">IF(OR($B301="",AP$2=""),"",Projetos!$K300*_xlfn.XLOOKUP(AP$2,Técnicos!$A$2:$A$100,IF(Projetos!AV300=1,Técnicos!$F$2:$F$100,IF(Projetos!AV300=2,Técnicos!$H$2:$H$100,Técnicos!$J$2:$J$100)),,0,1))</f>
        <v/>
      </c>
      <c r="AQ301" s="15" t="str" cm="1">
        <f t="array" ref="AQ301">IF(OR($B301="",AQ$2=""),"",Projetos!$K300*_xlfn.XLOOKUP(AQ$2,Técnicos!$A$2:$A$100,IF(Projetos!AW300=1,Técnicos!$F$2:$F$100,IF(Projetos!AW300=2,Técnicos!$H$2:$H$100,Técnicos!$J$2:$J$100)),,0,1))</f>
        <v/>
      </c>
      <c r="AR301" s="15" t="str" cm="1">
        <f t="array" ref="AR301">IF(OR($B301="",AR$2=""),"",Projetos!$K300*_xlfn.XLOOKUP(AR$2,Técnicos!$A$2:$A$100,IF(Projetos!AX300=1,Técnicos!$F$2:$F$100,IF(Projetos!AX300=2,Técnicos!$H$2:$H$100,Técnicos!$J$2:$J$100)),,0,1))</f>
        <v/>
      </c>
      <c r="AS301" s="15" t="str" cm="1">
        <f t="array" ref="AS301">IF(OR($B301="",AS$2=""),"",Projetos!$K300*_xlfn.XLOOKUP(AS$2,Técnicos!$A$2:$A$100,IF(Projetos!AY300=1,Técnicos!$F$2:$F$100,IF(Projetos!AY300=2,Técnicos!$H$2:$H$100,Técnicos!$J$2:$J$100)),,0,1))</f>
        <v/>
      </c>
      <c r="AT301" s="15" t="str" cm="1">
        <f t="array" ref="AT301">IF(OR($B301="",AT$2=""),"",Projetos!$K300*_xlfn.XLOOKUP(AT$2,Técnicos!$A$2:$A$100,IF(Projetos!AZ300=1,Técnicos!$F$2:$F$100,IF(Projetos!AZ300=2,Técnicos!$H$2:$H$100,Técnicos!$J$2:$J$100)),,0,1))</f>
        <v/>
      </c>
      <c r="AU301" s="15" t="str" cm="1">
        <f t="array" ref="AU301">IF(OR($B301="",AU$2=""),"",Projetos!$K300*_xlfn.XLOOKUP(AU$2,Técnicos!$A$2:$A$100,IF(Projetos!BA300=1,Técnicos!$F$2:$F$100,IF(Projetos!BA300=2,Técnicos!$H$2:$H$100,Técnicos!$J$2:$J$100)),,0,1))</f>
        <v/>
      </c>
      <c r="AV301" s="15" t="str" cm="1">
        <f t="array" ref="AV301">IF(OR($B301="",AV$2=""),"",Projetos!$K300*_xlfn.XLOOKUP(AV$2,Técnicos!$A$2:$A$100,IF(Projetos!BB300=1,Técnicos!$F$2:$F$100,IF(Projetos!BB300=2,Técnicos!$H$2:$H$100,Técnicos!$J$2:$J$100)),,0,1))</f>
        <v/>
      </c>
      <c r="AW301" s="15" t="str" cm="1">
        <f t="array" ref="AW301">IF(OR($B301="",AW$2=""),"",Projetos!$K300*_xlfn.XLOOKUP(AW$2,Técnicos!$A$2:$A$100,IF(Projetos!BC300=1,Técnicos!$F$2:$F$100,IF(Projetos!BC300=2,Técnicos!$H$2:$H$100,Técnicos!$J$2:$J$100)),,0,1))</f>
        <v/>
      </c>
      <c r="AX301" s="15" t="str" cm="1">
        <f t="array" ref="AX301">IF(OR($B301="",AX$2=""),"",Projetos!$K300*_xlfn.XLOOKUP(AX$2,Técnicos!$A$2:$A$100,IF(Projetos!BD300=1,Técnicos!$F$2:$F$100,IF(Projetos!BD300=2,Técnicos!$H$2:$H$100,Técnicos!$J$2:$J$100)),,0,1))</f>
        <v/>
      </c>
      <c r="AY301" s="15" t="str" cm="1">
        <f t="array" ref="AY301">IF(OR($B301="",AY$2=""),"",Projetos!$K300*_xlfn.XLOOKUP(AY$2,Técnicos!$A$2:$A$100,IF(Projetos!BE300=1,Técnicos!$F$2:$F$100,IF(Projetos!BE300=2,Técnicos!$H$2:$H$100,Técnicos!$J$2:$J$100)),,0,1))</f>
        <v/>
      </c>
      <c r="AZ301" s="15" t="str" cm="1">
        <f t="array" ref="AZ301">IF(OR($B301="",AZ$2=""),"",Projetos!$K300*_xlfn.XLOOKUP(AZ$2,Técnicos!$A$2:$A$100,IF(Projetos!BF300=1,Técnicos!$F$2:$F$100,IF(Projetos!BF300=2,Técnicos!$H$2:$H$100,Técnicos!$J$2:$J$100)),,0,1))</f>
        <v/>
      </c>
      <c r="BA301" s="15" t="str" cm="1">
        <f t="array" ref="BA301">IF(OR($B301="",BA$2=""),"",Projetos!$K300*_xlfn.XLOOKUP(BA$2,Técnicos!$A$2:$A$100,IF(Projetos!BG300=1,Técnicos!$F$2:$F$100,IF(Projetos!BG300=2,Técnicos!$H$2:$H$100,Técnicos!$J$2:$J$100)),,0,1))</f>
        <v/>
      </c>
      <c r="BB301" s="15" t="str" cm="1">
        <f t="array" ref="BB301">IF(OR($B301="",BB$2=""),"",Projetos!$K300*_xlfn.XLOOKUP(BB$2,Técnicos!$A$2:$A$100,IF(Projetos!BH300=1,Técnicos!$F$2:$F$100,IF(Projetos!BH300=2,Técnicos!$H$2:$H$100,Técnicos!$J$2:$J$100)),,0,1))</f>
        <v/>
      </c>
      <c r="BC301" s="15" t="str" cm="1">
        <f t="array" ref="BC301">IF(OR($B301="",BC$2=""),"",Projetos!$K300*_xlfn.XLOOKUP(BC$2,Técnicos!$A$2:$A$100,IF(Projetos!BI300=1,Técnicos!$F$2:$F$100,IF(Projetos!BI300=2,Técnicos!$H$2:$H$100,Técnicos!$J$2:$J$100)),,0,1))</f>
        <v/>
      </c>
      <c r="BD301" s="15" t="str" cm="1">
        <f t="array" ref="BD301">IF(OR($B301="",BD$2=""),"",Projetos!$K300*_xlfn.XLOOKUP(BD$2,Técnicos!$A$2:$A$100,IF(Projetos!BJ300=1,Técnicos!$F$2:$F$100,IF(Projetos!BJ300=2,Técnicos!$H$2:$H$100,Técnicos!$J$2:$J$100)),,0,1))</f>
        <v/>
      </c>
      <c r="BE301" s="15" t="str" cm="1">
        <f t="array" ref="BE301">IF(OR($B301="",BE$2=""),"",Projetos!$K300*_xlfn.XLOOKUP(BE$2,Técnicos!$A$2:$A$100,IF(Projetos!BK300=1,Técnicos!$F$2:$F$100,IF(Projetos!BK300=2,Técnicos!$H$2:$H$100,Técnicos!$J$2:$J$100)),,0,1))</f>
        <v/>
      </c>
      <c r="BF301" s="15" t="str" cm="1">
        <f t="array" ref="BF301">IF(OR($B301="",BF$2=""),"",Projetos!$K300*_xlfn.XLOOKUP(BF$2,Técnicos!$A$2:$A$100,IF(Projetos!BL300=1,Técnicos!$F$2:$F$100,IF(Projetos!BL300=2,Técnicos!$H$2:$H$100,Técnicos!$J$2:$J$100)),,0,1))</f>
        <v/>
      </c>
      <c r="BG301" s="15" t="str" cm="1">
        <f t="array" ref="BG301">IF(OR($B301="",BG$2=""),"",Projetos!$K300*_xlfn.XLOOKUP(BG$2,Técnicos!$A$2:$A$100,IF(Projetos!BM300=1,Técnicos!$F$2:$F$100,IF(Projetos!BM300=2,Técnicos!$H$2:$H$100,Técnicos!$J$2:$J$100)),,0,1))</f>
        <v/>
      </c>
      <c r="BH301" s="15" t="str" cm="1">
        <f t="array" ref="BH301">IF(OR($B301="",BH$2=""),"",Projetos!$K300*_xlfn.XLOOKUP(BH$2,Técnicos!$A$2:$A$100,IF(Projetos!BN300=1,Técnicos!$F$2:$F$100,IF(Projetos!BN300=2,Técnicos!$H$2:$H$100,Técnicos!$J$2:$J$100)),,0,1))</f>
        <v/>
      </c>
      <c r="BI301" s="15" t="str" cm="1">
        <f t="array" ref="BI301">IF(OR($B301="",BI$2=""),"",Projetos!$K300*_xlfn.XLOOKUP(BI$2,Técnicos!$A$2:$A$100,IF(Projetos!BO300=1,Técnicos!$F$2:$F$100,IF(Projetos!BO300=2,Técnicos!$H$2:$H$100,Técnicos!$J$2:$J$100)),,0,1))</f>
        <v/>
      </c>
      <c r="BJ301" s="15" t="str" cm="1">
        <f t="array" ref="BJ301">IF(OR($B301="",BJ$2=""),"",Projetos!$K300*_xlfn.XLOOKUP(BJ$2,Técnicos!$A$2:$A$100,IF(Projetos!BP300=1,Técnicos!$F$2:$F$100,IF(Projetos!BP300=2,Técnicos!$H$2:$H$100,Técnicos!$J$2:$J$100)),,0,1))</f>
        <v/>
      </c>
      <c r="BK301" s="15" t="str" cm="1">
        <f t="array" ref="BK301">IF(OR($B301="",BK$2=""),"",Projetos!$K300*_xlfn.XLOOKUP(BK$2,Técnicos!$A$2:$A$100,IF(Projetos!BQ300=1,Técnicos!$F$2:$F$100,IF(Projetos!BQ300=2,Técnicos!$H$2:$H$100,Técnicos!$J$2:$J$100)),,0,1))</f>
        <v/>
      </c>
      <c r="BL301" s="15" t="str" cm="1">
        <f t="array" ref="BL301">IF(OR($B301="",BL$2=""),"",Projetos!$K300*_xlfn.XLOOKUP(BL$2,Técnicos!$A$2:$A$100,IF(Projetos!BR300=1,Técnicos!$F$2:$F$100,IF(Projetos!BR300=2,Técnicos!$H$2:$H$100,Técnicos!$J$2:$J$100)),,0,1))</f>
        <v/>
      </c>
      <c r="BM301" s="15" t="str" cm="1">
        <f t="array" ref="BM301">IF(OR($B301="",BM$2=""),"",Projetos!$K300*_xlfn.XLOOKUP(BM$2,Técnicos!$A$2:$A$100,IF(Projetos!BS300=1,Técnicos!$F$2:$F$100,IF(Projetos!BS300=2,Técnicos!$H$2:$H$100,Técnicos!$J$2:$J$100)),,0,1))</f>
        <v/>
      </c>
      <c r="BN301" s="15" t="str" cm="1">
        <f t="array" ref="BN301">IF(OR($B301="",BN$2=""),"",Projetos!$K300*_xlfn.XLOOKUP(BN$2,Técnicos!$A$2:$A$100,IF(Projetos!BT300=1,Técnicos!$F$2:$F$100,IF(Projetos!BT300=2,Técnicos!$H$2:$H$100,Técnicos!$J$2:$J$100)),,0,1))</f>
        <v/>
      </c>
      <c r="BO301" s="15" t="str" cm="1">
        <f t="array" ref="BO301">IF(OR($B301="",BO$2=""),"",Projetos!$K300*_xlfn.XLOOKUP(BO$2,Técnicos!$A$2:$A$100,IF(Projetos!BU300=1,Técnicos!$F$2:$F$100,IF(Projetos!BU300=2,Técnicos!$H$2:$H$100,Técnicos!$J$2:$J$100)),,0,1))</f>
        <v/>
      </c>
      <c r="BP301" s="15" t="str" cm="1">
        <f t="array" ref="BP301">IF(OR($B301="",BP$2=""),"",Projetos!$K300*_xlfn.XLOOKUP(BP$2,Técnicos!$A$2:$A$100,IF(Projetos!BV300=1,Técnicos!$F$2:$F$100,IF(Projetos!BV300=2,Técnicos!$H$2:$H$100,Técnicos!$J$2:$J$100)),,0,1))</f>
        <v/>
      </c>
      <c r="BQ301" s="15" t="str" cm="1">
        <f t="array" ref="BQ301">IF(OR($B301="",BQ$2=""),"",Projetos!$K300*_xlfn.XLOOKUP(BQ$2,Técnicos!$A$2:$A$100,IF(Projetos!BW300=1,Técnicos!$F$2:$F$100,IF(Projetos!BW300=2,Técnicos!$H$2:$H$100,Técnicos!$J$2:$J$100)),,0,1))</f>
        <v/>
      </c>
    </row>
    <row r="302" spans="3:69" x14ac:dyDescent="0.3">
      <c r="C302" s="15" t="str" cm="1">
        <f t="array" ref="C302">IF(OR($B302="",C$2=""),"",Projetos!$K301/_xlfn.XLOOKUP(C$2,Técnicos!$A$2:$A$100,IF(Projetos!I301=1,Técnicos!$F$2:$F$100,IF(Projetos!I301=2,Técnicos!$H$2:$H$100,Técnicos!$J$2:$J$100)),,0,1))</f>
        <v/>
      </c>
      <c r="D302" s="15" t="str" cm="1">
        <f t="array" ref="D302">IF(OR($B302="",D$2=""),"",Projetos!$K301/_xlfn.XLOOKUP(D$2,Técnicos!$A$2:$A$100,IF(Projetos!J301=1,Técnicos!$F$2:$F$100,IF(Projetos!J301=2,Técnicos!$H$2:$H$100,Técnicos!$J$2:$J$100)),,0,1))</f>
        <v/>
      </c>
      <c r="E302" s="15" t="str" cm="1">
        <f t="array" ref="E302">IF(OR($B302="",E$2=""),"",Projetos!$K301/_xlfn.XLOOKUP(E$2,Técnicos!$A$2:$A$100,IF(Projetos!K301=1,Técnicos!$F$2:$F$100,IF(Projetos!K301=2,Técnicos!$H$2:$H$100,Técnicos!$J$2:$J$100)),,0,1))</f>
        <v/>
      </c>
      <c r="F302" s="15" t="str" cm="1">
        <f t="array" ref="F302">IF(OR($B302="",F$2=""),"",Projetos!$K301/_xlfn.XLOOKUP(F$2,Técnicos!$A$2:$A$100,IF(Projetos!L301=1,Técnicos!$F$2:$F$100,IF(Projetos!L301=2,Técnicos!$H$2:$H$100,Técnicos!$J$2:$J$100)),,0,1))</f>
        <v/>
      </c>
      <c r="G302" s="15" t="str" cm="1">
        <f t="array" ref="G302">IF(OR($B302="",G$2=""),"",Projetos!$K301/_xlfn.XLOOKUP(G$2,Técnicos!$A$2:$A$100,IF(Projetos!M301=1,Técnicos!$F$2:$F$100,IF(Projetos!M301=2,Técnicos!$H$2:$H$100,Técnicos!$J$2:$J$100)),,0,1))</f>
        <v/>
      </c>
      <c r="H302" s="15" t="str" cm="1">
        <f t="array" ref="H302">IF(OR($B302="",H$2=""),"",Projetos!$K301/_xlfn.XLOOKUP(H$2,Técnicos!$A$2:$A$100,IF(Projetos!N301=1,Técnicos!$F$2:$F$100,IF(Projetos!N301=2,Técnicos!$H$2:$H$100,Técnicos!$J$2:$J$100)),,0,1))</f>
        <v/>
      </c>
      <c r="I302" s="15" t="str" cm="1">
        <f t="array" ref="I302">IF(OR($B302="",I$2=""),"",Projetos!$K301/_xlfn.XLOOKUP(I$2,Técnicos!$A$2:$A$100,IF(Projetos!O301=1,Técnicos!$F$2:$F$100,IF(Projetos!O301=2,Técnicos!$H$2:$H$100,Técnicos!$J$2:$J$100)),,0,1))</f>
        <v/>
      </c>
      <c r="J302" s="15" t="str" cm="1">
        <f t="array" ref="J302">IF(OR($B302="",J$2=""),"",Projetos!$K301/_xlfn.XLOOKUP(J$2,Técnicos!$A$2:$A$100,IF(Projetos!P301=1,Técnicos!$F$2:$F$100,IF(Projetos!P301=2,Técnicos!$H$2:$H$100,Técnicos!$J$2:$J$100)),,0,1))</f>
        <v/>
      </c>
      <c r="K302" s="15" t="str" cm="1">
        <f t="array" ref="K302">IF(OR($B302="",K$2=""),"",Projetos!$K301/_xlfn.XLOOKUP(K$2,Técnicos!$A$2:$A$100,IF(Projetos!Q301=1,Técnicos!$F$2:$F$100,IF(Projetos!Q301=2,Técnicos!$H$2:$H$100,Técnicos!$J$2:$J$100)),,0,1))</f>
        <v/>
      </c>
      <c r="L302" s="15" t="str" cm="1">
        <f t="array" ref="L302">IF(OR($B302="",L$2=""),"",Projetos!$K301/_xlfn.XLOOKUP(L$2,Técnicos!$A$2:$A$100,IF(Projetos!R301=1,Técnicos!$F$2:$F$100,IF(Projetos!R301=2,Técnicos!$H$2:$H$100,Técnicos!$J$2:$J$100)),,0,1))</f>
        <v/>
      </c>
      <c r="M302" s="15" t="str" cm="1">
        <f t="array" ref="M302">IF(OR($B302="",M$2=""),"",Projetos!$K301/_xlfn.XLOOKUP(M$2,Técnicos!$A$2:$A$100,IF(Projetos!S301=1,Técnicos!$F$2:$F$100,IF(Projetos!S301=2,Técnicos!$H$2:$H$100,Técnicos!$J$2:$J$100)),,0,1))</f>
        <v/>
      </c>
      <c r="N302" s="15" t="str" cm="1">
        <f t="array" ref="N302">IF(OR($B302="",N$2=""),"",Projetos!$K301/_xlfn.XLOOKUP(N$2,Técnicos!$A$2:$A$100,IF(Projetos!T301=1,Técnicos!$F$2:$F$100,IF(Projetos!T301=2,Técnicos!$H$2:$H$100,Técnicos!$J$2:$J$100)),,0,1))</f>
        <v/>
      </c>
      <c r="O302" s="15" t="str" cm="1">
        <f t="array" ref="O302">IF(OR($B302="",O$2=""),"",Projetos!$K301/_xlfn.XLOOKUP(O$2,Técnicos!$A$2:$A$100,IF(Projetos!U301=1,Técnicos!$F$2:$F$100,IF(Projetos!U301=2,Técnicos!$H$2:$H$100,Técnicos!$J$2:$J$100)),,0,1))</f>
        <v/>
      </c>
      <c r="P302" s="15" t="str" cm="1">
        <f t="array" ref="P302">IF(OR($B302="",P$2=""),"",Projetos!$K301/_xlfn.XLOOKUP(P$2,Técnicos!$A$2:$A$100,IF(Projetos!V301=1,Técnicos!$F$2:$F$100,IF(Projetos!V301=2,Técnicos!$H$2:$H$100,Técnicos!$J$2:$J$100)),,0,1))</f>
        <v/>
      </c>
      <c r="Q302" s="15" t="str" cm="1">
        <f t="array" ref="Q302">IF(OR($B302="",Q$2=""),"",Projetos!$K301/_xlfn.XLOOKUP(Q$2,Técnicos!$A$2:$A$100,IF(Projetos!W301=1,Técnicos!$F$2:$F$100,IF(Projetos!W301=2,Técnicos!$H$2:$H$100,Técnicos!$J$2:$J$100)),,0,1))</f>
        <v/>
      </c>
      <c r="R302" s="15" t="str" cm="1">
        <f t="array" ref="R302">IF(OR($B302="",R$2=""),"",Projetos!$K301/_xlfn.XLOOKUP(R$2,Técnicos!$A$2:$A$100,IF(Projetos!X301=1,Técnicos!$F$2:$F$100,IF(Projetos!X301=2,Técnicos!$H$2:$H$100,Técnicos!$J$2:$J$100)),,0,1))</f>
        <v/>
      </c>
      <c r="S302" s="15" t="str" cm="1">
        <f t="array" ref="S302">IF(OR($B302="",S$2=""),"",Projetos!$K301/_xlfn.XLOOKUP(S$2,Técnicos!$A$2:$A$100,IF(Projetos!Y301=1,Técnicos!$F$2:$F$100,IF(Projetos!Y301=2,Técnicos!$H$2:$H$100,Técnicos!$J$2:$J$100)),,0,1))</f>
        <v/>
      </c>
      <c r="T302" s="15" t="str" cm="1">
        <f t="array" ref="T302">IF(OR($B302="",T$2=""),"",Projetos!$K301/_xlfn.XLOOKUP(T$2,Técnicos!$A$2:$A$100,IF(Projetos!Z301=1,Técnicos!$F$2:$F$100,IF(Projetos!Z301=2,Técnicos!$H$2:$H$100,Técnicos!$J$2:$J$100)),,0,1))</f>
        <v/>
      </c>
      <c r="U302" s="15" t="str" cm="1">
        <f t="array" ref="U302">IF(OR($B302="",U$2=""),"",Projetos!$K301/_xlfn.XLOOKUP(U$2,Técnicos!$A$2:$A$100,IF(Projetos!AA301=1,Técnicos!$F$2:$F$100,IF(Projetos!AA301=2,Técnicos!$H$2:$H$100,Técnicos!$J$2:$J$100)),,0,1))</f>
        <v/>
      </c>
      <c r="V302" s="15" t="str" cm="1">
        <f t="array" ref="V302">IF(OR($B302="",V$2=""),"",Projetos!$K301/_xlfn.XLOOKUP(V$2,Técnicos!$A$2:$A$100,IF(Projetos!AB301=1,Técnicos!$F$2:$F$100,IF(Projetos!AB301=2,Técnicos!$H$2:$H$100,Técnicos!$J$2:$J$100)),,0,1))</f>
        <v/>
      </c>
      <c r="W302" s="15" t="str" cm="1">
        <f t="array" ref="W302">IF(OR($B302="",W$2=""),"",Projetos!$K301/_xlfn.XLOOKUP(W$2,Técnicos!$A$2:$A$100,IF(Projetos!AC301=1,Técnicos!$F$2:$F$100,IF(Projetos!AC301=2,Técnicos!$H$2:$H$100,Técnicos!$J$2:$J$100)),,0,1))</f>
        <v/>
      </c>
      <c r="X302" s="15" t="str" cm="1">
        <f t="array" ref="X302">IF(OR($B302="",X$2=""),"",Projetos!$K301/_xlfn.XLOOKUP(X$2,Técnicos!$A$2:$A$100,IF(Projetos!AD301=1,Técnicos!$F$2:$F$100,IF(Projetos!AD301=2,Técnicos!$H$2:$H$100,Técnicos!$J$2:$J$100)),,0,1))</f>
        <v/>
      </c>
      <c r="Y302" s="15" t="str" cm="1">
        <f t="array" ref="Y302">IF(OR($B302="",Y$2=""),"",Projetos!$K301/_xlfn.XLOOKUP(Y$2,Técnicos!$A$2:$A$100,IF(Projetos!AE301=1,Técnicos!$F$2:$F$100,IF(Projetos!AE301=2,Técnicos!$H$2:$H$100,Técnicos!$J$2:$J$100)),,0,1))</f>
        <v/>
      </c>
      <c r="Z302" s="15" t="str" cm="1">
        <f t="array" ref="Z302">IF(OR($B302="",Z$2=""),"",Projetos!$K301/_xlfn.XLOOKUP(Z$2,Técnicos!$A$2:$A$100,IF(Projetos!AF301=1,Técnicos!$F$2:$F$100,IF(Projetos!AF301=2,Técnicos!$H$2:$H$100,Técnicos!$J$2:$J$100)),,0,1))</f>
        <v/>
      </c>
      <c r="AA302" s="15" t="str" cm="1">
        <f t="array" ref="AA302">IF(OR($B302="",AA$2=""),"",Projetos!$K301/_xlfn.XLOOKUP(AA$2,Técnicos!$A$2:$A$100,IF(Projetos!AG301=1,Técnicos!$F$2:$F$100,IF(Projetos!AG301=2,Técnicos!$H$2:$H$100,Técnicos!$J$2:$J$100)),,0,1))</f>
        <v/>
      </c>
      <c r="AB302" s="15" t="str" cm="1">
        <f t="array" ref="AB302">IF(OR($B302="",AB$2=""),"",Projetos!$K301/_xlfn.XLOOKUP(AB$2,Técnicos!$A$2:$A$100,IF(Projetos!AH301=1,Técnicos!$F$2:$F$100,IF(Projetos!AH301=2,Técnicos!$H$2:$H$100,Técnicos!$J$2:$J$100)),,0,1))</f>
        <v/>
      </c>
      <c r="AC302" s="15" t="str" cm="1">
        <f t="array" ref="AC302">IF(OR($B302="",AC$2=""),"",Projetos!$K301/_xlfn.XLOOKUP(AC$2,Técnicos!$A$2:$A$100,IF(Projetos!AI301=1,Técnicos!$F$2:$F$100,IF(Projetos!AI301=2,Técnicos!$H$2:$H$100,Técnicos!$J$2:$J$100)),,0,1))</f>
        <v/>
      </c>
      <c r="AD302" s="15" t="str" cm="1">
        <f t="array" ref="AD302">IF(OR($B302="",AD$2=""),"",Projetos!$K301/_xlfn.XLOOKUP(AD$2,Técnicos!$A$2:$A$100,IF(Projetos!AJ301=1,Técnicos!$F$2:$F$100,IF(Projetos!AJ301=2,Técnicos!$H$2:$H$100,Técnicos!$J$2:$J$100)),,0,1))</f>
        <v/>
      </c>
      <c r="AE302" s="15" t="str" cm="1">
        <f t="array" ref="AE302">IF(OR($B302="",AE$2=""),"",Projetos!$K301/_xlfn.XLOOKUP(AE$2,Técnicos!$A$2:$A$100,IF(Projetos!AK301=1,Técnicos!$F$2:$F$100,IF(Projetos!AK301=2,Técnicos!$H$2:$H$100,Técnicos!$J$2:$J$100)),,0,1))</f>
        <v/>
      </c>
      <c r="AF302" s="15" t="str" cm="1">
        <f t="array" ref="AF302">IF(OR($B302="",AF$2=""),"",Projetos!$K301/_xlfn.XLOOKUP(AF$2,Técnicos!$A$2:$A$100,IF(Projetos!AL301=1,Técnicos!$F$2:$F$100,IF(Projetos!AL301=2,Técnicos!$H$2:$H$100,Técnicos!$J$2:$J$100)),,0,1))</f>
        <v/>
      </c>
      <c r="AG302" s="15" t="str" cm="1">
        <f t="array" ref="AG302">IF(OR($B302="",AG$2=""),"",Projetos!$K301/_xlfn.XLOOKUP(AG$2,Técnicos!$A$2:$A$100,IF(Projetos!AM301=1,Técnicos!$F$2:$F$100,IF(Projetos!AM301=2,Técnicos!$H$2:$H$100,Técnicos!$J$2:$J$100)),,0,1))</f>
        <v/>
      </c>
      <c r="AH302" s="15" t="str" cm="1">
        <f t="array" ref="AH302">IF(OR($B302="",AH$2=""),"",Projetos!$K301/_xlfn.XLOOKUP(AH$2,Técnicos!$A$2:$A$100,IF(Projetos!AN301=1,Técnicos!$F$2:$F$100,IF(Projetos!AN301=2,Técnicos!$H$2:$H$100,Técnicos!$J$2:$J$100)),,0,1))</f>
        <v/>
      </c>
      <c r="AI302" s="15" t="str" cm="1">
        <f t="array" ref="AI302">IF(OR($B302="",AI$2=""),"",Projetos!$K301/_xlfn.XLOOKUP(AI$2,Técnicos!$A$2:$A$100,IF(Projetos!AO301=1,Técnicos!$F$2:$F$100,IF(Projetos!AO301=2,Técnicos!$H$2:$H$100,Técnicos!$J$2:$J$100)),,0,1))</f>
        <v/>
      </c>
      <c r="AJ302" s="15" t="str" cm="1">
        <f t="array" ref="AJ302">IF(OR($B302="",AJ$2=""),"",Projetos!$K301/_xlfn.XLOOKUP(AJ$2,Técnicos!$A$2:$A$100,IF(Projetos!AP301=1,Técnicos!$F$2:$F$100,IF(Projetos!AP301=2,Técnicos!$H$2:$H$100,Técnicos!$J$2:$J$100)),,0,1))</f>
        <v/>
      </c>
      <c r="AK302" s="15" t="str" cm="1">
        <f t="array" ref="AK302">IF(OR($B302="",AK$2=""),"",Projetos!$K301/_xlfn.XLOOKUP(AK$2,Técnicos!$A$2:$A$100,IF(Projetos!AQ301=1,Técnicos!$F$2:$F$100,IF(Projetos!AQ301=2,Técnicos!$H$2:$H$100,Técnicos!$J$2:$J$100)),,0,1))</f>
        <v/>
      </c>
      <c r="AL302" s="15" t="str" cm="1">
        <f t="array" ref="AL302">IF(OR($B302="",AL$2=""),"",Projetos!$K301*_xlfn.XLOOKUP(AL$2,Técnicos!$A$2:$A$100,IF(Projetos!AR301=1,Técnicos!$F$2:$F$100,IF(Projetos!AR301=2,Técnicos!$H$2:$H$100,Técnicos!$J$2:$J$100)),,0,1))</f>
        <v/>
      </c>
      <c r="AM302" s="15" t="str" cm="1">
        <f t="array" ref="AM302">IF(OR($B302="",AM$2=""),"",Projetos!$K301*_xlfn.XLOOKUP(AM$2,Técnicos!$A$2:$A$100,IF(Projetos!AS301=1,Técnicos!$F$2:$F$100,IF(Projetos!AS301=2,Técnicos!$H$2:$H$100,Técnicos!$J$2:$J$100)),,0,1))</f>
        <v/>
      </c>
      <c r="AN302" s="15" t="str" cm="1">
        <f t="array" ref="AN302">IF(OR($B302="",AN$2=""),"",Projetos!$K301*_xlfn.XLOOKUP(AN$2,Técnicos!$A$2:$A$100,IF(Projetos!AT301=1,Técnicos!$F$2:$F$100,IF(Projetos!AT301=2,Técnicos!$H$2:$H$100,Técnicos!$J$2:$J$100)),,0,1))</f>
        <v/>
      </c>
      <c r="AO302" s="15" t="str" cm="1">
        <f t="array" ref="AO302">IF(OR($B302="",AO$2=""),"",Projetos!$K301*_xlfn.XLOOKUP(AO$2,Técnicos!$A$2:$A$100,IF(Projetos!AU301=1,Técnicos!$F$2:$F$100,IF(Projetos!AU301=2,Técnicos!$H$2:$H$100,Técnicos!$J$2:$J$100)),,0,1))</f>
        <v/>
      </c>
      <c r="AP302" s="15" t="str" cm="1">
        <f t="array" ref="AP302">IF(OR($B302="",AP$2=""),"",Projetos!$K301*_xlfn.XLOOKUP(AP$2,Técnicos!$A$2:$A$100,IF(Projetos!AV301=1,Técnicos!$F$2:$F$100,IF(Projetos!AV301=2,Técnicos!$H$2:$H$100,Técnicos!$J$2:$J$100)),,0,1))</f>
        <v/>
      </c>
      <c r="AQ302" s="15" t="str" cm="1">
        <f t="array" ref="AQ302">IF(OR($B302="",AQ$2=""),"",Projetos!$K301*_xlfn.XLOOKUP(AQ$2,Técnicos!$A$2:$A$100,IF(Projetos!AW301=1,Técnicos!$F$2:$F$100,IF(Projetos!AW301=2,Técnicos!$H$2:$H$100,Técnicos!$J$2:$J$100)),,0,1))</f>
        <v/>
      </c>
      <c r="AR302" s="15" t="str" cm="1">
        <f t="array" ref="AR302">IF(OR($B302="",AR$2=""),"",Projetos!$K301*_xlfn.XLOOKUP(AR$2,Técnicos!$A$2:$A$100,IF(Projetos!AX301=1,Técnicos!$F$2:$F$100,IF(Projetos!AX301=2,Técnicos!$H$2:$H$100,Técnicos!$J$2:$J$100)),,0,1))</f>
        <v/>
      </c>
      <c r="AS302" s="15" t="str" cm="1">
        <f t="array" ref="AS302">IF(OR($B302="",AS$2=""),"",Projetos!$K301*_xlfn.XLOOKUP(AS$2,Técnicos!$A$2:$A$100,IF(Projetos!AY301=1,Técnicos!$F$2:$F$100,IF(Projetos!AY301=2,Técnicos!$H$2:$H$100,Técnicos!$J$2:$J$100)),,0,1))</f>
        <v/>
      </c>
      <c r="AT302" s="15" t="str" cm="1">
        <f t="array" ref="AT302">IF(OR($B302="",AT$2=""),"",Projetos!$K301*_xlfn.XLOOKUP(AT$2,Técnicos!$A$2:$A$100,IF(Projetos!AZ301=1,Técnicos!$F$2:$F$100,IF(Projetos!AZ301=2,Técnicos!$H$2:$H$100,Técnicos!$J$2:$J$100)),,0,1))</f>
        <v/>
      </c>
      <c r="AU302" s="15" t="str" cm="1">
        <f t="array" ref="AU302">IF(OR($B302="",AU$2=""),"",Projetos!$K301*_xlfn.XLOOKUP(AU$2,Técnicos!$A$2:$A$100,IF(Projetos!BA301=1,Técnicos!$F$2:$F$100,IF(Projetos!BA301=2,Técnicos!$H$2:$H$100,Técnicos!$J$2:$J$100)),,0,1))</f>
        <v/>
      </c>
      <c r="AV302" s="15" t="str" cm="1">
        <f t="array" ref="AV302">IF(OR($B302="",AV$2=""),"",Projetos!$K301*_xlfn.XLOOKUP(AV$2,Técnicos!$A$2:$A$100,IF(Projetos!BB301=1,Técnicos!$F$2:$F$100,IF(Projetos!BB301=2,Técnicos!$H$2:$H$100,Técnicos!$J$2:$J$100)),,0,1))</f>
        <v/>
      </c>
      <c r="AW302" s="15" t="str" cm="1">
        <f t="array" ref="AW302">IF(OR($B302="",AW$2=""),"",Projetos!$K301*_xlfn.XLOOKUP(AW$2,Técnicos!$A$2:$A$100,IF(Projetos!BC301=1,Técnicos!$F$2:$F$100,IF(Projetos!BC301=2,Técnicos!$H$2:$H$100,Técnicos!$J$2:$J$100)),,0,1))</f>
        <v/>
      </c>
      <c r="AX302" s="15" t="str" cm="1">
        <f t="array" ref="AX302">IF(OR($B302="",AX$2=""),"",Projetos!$K301*_xlfn.XLOOKUP(AX$2,Técnicos!$A$2:$A$100,IF(Projetos!BD301=1,Técnicos!$F$2:$F$100,IF(Projetos!BD301=2,Técnicos!$H$2:$H$100,Técnicos!$J$2:$J$100)),,0,1))</f>
        <v/>
      </c>
      <c r="AY302" s="15" t="str" cm="1">
        <f t="array" ref="AY302">IF(OR($B302="",AY$2=""),"",Projetos!$K301*_xlfn.XLOOKUP(AY$2,Técnicos!$A$2:$A$100,IF(Projetos!BE301=1,Técnicos!$F$2:$F$100,IF(Projetos!BE301=2,Técnicos!$H$2:$H$100,Técnicos!$J$2:$J$100)),,0,1))</f>
        <v/>
      </c>
      <c r="AZ302" s="15" t="str" cm="1">
        <f t="array" ref="AZ302">IF(OR($B302="",AZ$2=""),"",Projetos!$K301*_xlfn.XLOOKUP(AZ$2,Técnicos!$A$2:$A$100,IF(Projetos!BF301=1,Técnicos!$F$2:$F$100,IF(Projetos!BF301=2,Técnicos!$H$2:$H$100,Técnicos!$J$2:$J$100)),,0,1))</f>
        <v/>
      </c>
      <c r="BA302" s="15" t="str" cm="1">
        <f t="array" ref="BA302">IF(OR($B302="",BA$2=""),"",Projetos!$K301*_xlfn.XLOOKUP(BA$2,Técnicos!$A$2:$A$100,IF(Projetos!BG301=1,Técnicos!$F$2:$F$100,IF(Projetos!BG301=2,Técnicos!$H$2:$H$100,Técnicos!$J$2:$J$100)),,0,1))</f>
        <v/>
      </c>
      <c r="BB302" s="15" t="str" cm="1">
        <f t="array" ref="BB302">IF(OR($B302="",BB$2=""),"",Projetos!$K301*_xlfn.XLOOKUP(BB$2,Técnicos!$A$2:$A$100,IF(Projetos!BH301=1,Técnicos!$F$2:$F$100,IF(Projetos!BH301=2,Técnicos!$H$2:$H$100,Técnicos!$J$2:$J$100)),,0,1))</f>
        <v/>
      </c>
      <c r="BC302" s="15" t="str" cm="1">
        <f t="array" ref="BC302">IF(OR($B302="",BC$2=""),"",Projetos!$K301*_xlfn.XLOOKUP(BC$2,Técnicos!$A$2:$A$100,IF(Projetos!BI301=1,Técnicos!$F$2:$F$100,IF(Projetos!BI301=2,Técnicos!$H$2:$H$100,Técnicos!$J$2:$J$100)),,0,1))</f>
        <v/>
      </c>
      <c r="BD302" s="15" t="str" cm="1">
        <f t="array" ref="BD302">IF(OR($B302="",BD$2=""),"",Projetos!$K301*_xlfn.XLOOKUP(BD$2,Técnicos!$A$2:$A$100,IF(Projetos!BJ301=1,Técnicos!$F$2:$F$100,IF(Projetos!BJ301=2,Técnicos!$H$2:$H$100,Técnicos!$J$2:$J$100)),,0,1))</f>
        <v/>
      </c>
      <c r="BE302" s="15" t="str" cm="1">
        <f t="array" ref="BE302">IF(OR($B302="",BE$2=""),"",Projetos!$K301*_xlfn.XLOOKUP(BE$2,Técnicos!$A$2:$A$100,IF(Projetos!BK301=1,Técnicos!$F$2:$F$100,IF(Projetos!BK301=2,Técnicos!$H$2:$H$100,Técnicos!$J$2:$J$100)),,0,1))</f>
        <v/>
      </c>
      <c r="BF302" s="15" t="str" cm="1">
        <f t="array" ref="BF302">IF(OR($B302="",BF$2=""),"",Projetos!$K301*_xlfn.XLOOKUP(BF$2,Técnicos!$A$2:$A$100,IF(Projetos!BL301=1,Técnicos!$F$2:$F$100,IF(Projetos!BL301=2,Técnicos!$H$2:$H$100,Técnicos!$J$2:$J$100)),,0,1))</f>
        <v/>
      </c>
      <c r="BG302" s="15" t="str" cm="1">
        <f t="array" ref="BG302">IF(OR($B302="",BG$2=""),"",Projetos!$K301*_xlfn.XLOOKUP(BG$2,Técnicos!$A$2:$A$100,IF(Projetos!BM301=1,Técnicos!$F$2:$F$100,IF(Projetos!BM301=2,Técnicos!$H$2:$H$100,Técnicos!$J$2:$J$100)),,0,1))</f>
        <v/>
      </c>
      <c r="BH302" s="15" t="str" cm="1">
        <f t="array" ref="BH302">IF(OR($B302="",BH$2=""),"",Projetos!$K301*_xlfn.XLOOKUP(BH$2,Técnicos!$A$2:$A$100,IF(Projetos!BN301=1,Técnicos!$F$2:$F$100,IF(Projetos!BN301=2,Técnicos!$H$2:$H$100,Técnicos!$J$2:$J$100)),,0,1))</f>
        <v/>
      </c>
      <c r="BI302" s="15" t="str" cm="1">
        <f t="array" ref="BI302">IF(OR($B302="",BI$2=""),"",Projetos!$K301*_xlfn.XLOOKUP(BI$2,Técnicos!$A$2:$A$100,IF(Projetos!BO301=1,Técnicos!$F$2:$F$100,IF(Projetos!BO301=2,Técnicos!$H$2:$H$100,Técnicos!$J$2:$J$100)),,0,1))</f>
        <v/>
      </c>
      <c r="BJ302" s="15" t="str" cm="1">
        <f t="array" ref="BJ302">IF(OR($B302="",BJ$2=""),"",Projetos!$K301*_xlfn.XLOOKUP(BJ$2,Técnicos!$A$2:$A$100,IF(Projetos!BP301=1,Técnicos!$F$2:$F$100,IF(Projetos!BP301=2,Técnicos!$H$2:$H$100,Técnicos!$J$2:$J$100)),,0,1))</f>
        <v/>
      </c>
      <c r="BK302" s="15" t="str" cm="1">
        <f t="array" ref="BK302">IF(OR($B302="",BK$2=""),"",Projetos!$K301*_xlfn.XLOOKUP(BK$2,Técnicos!$A$2:$A$100,IF(Projetos!BQ301=1,Técnicos!$F$2:$F$100,IF(Projetos!BQ301=2,Técnicos!$H$2:$H$100,Técnicos!$J$2:$J$100)),,0,1))</f>
        <v/>
      </c>
      <c r="BL302" s="15" t="str" cm="1">
        <f t="array" ref="BL302">IF(OR($B302="",BL$2=""),"",Projetos!$K301*_xlfn.XLOOKUP(BL$2,Técnicos!$A$2:$A$100,IF(Projetos!BR301=1,Técnicos!$F$2:$F$100,IF(Projetos!BR301=2,Técnicos!$H$2:$H$100,Técnicos!$J$2:$J$100)),,0,1))</f>
        <v/>
      </c>
      <c r="BM302" s="15" t="str" cm="1">
        <f t="array" ref="BM302">IF(OR($B302="",BM$2=""),"",Projetos!$K301*_xlfn.XLOOKUP(BM$2,Técnicos!$A$2:$A$100,IF(Projetos!BS301=1,Técnicos!$F$2:$F$100,IF(Projetos!BS301=2,Técnicos!$H$2:$H$100,Técnicos!$J$2:$J$100)),,0,1))</f>
        <v/>
      </c>
      <c r="BN302" s="15" t="str" cm="1">
        <f t="array" ref="BN302">IF(OR($B302="",BN$2=""),"",Projetos!$K301*_xlfn.XLOOKUP(BN$2,Técnicos!$A$2:$A$100,IF(Projetos!BT301=1,Técnicos!$F$2:$F$100,IF(Projetos!BT301=2,Técnicos!$H$2:$H$100,Técnicos!$J$2:$J$100)),,0,1))</f>
        <v/>
      </c>
      <c r="BO302" s="15" t="str" cm="1">
        <f t="array" ref="BO302">IF(OR($B302="",BO$2=""),"",Projetos!$K301*_xlfn.XLOOKUP(BO$2,Técnicos!$A$2:$A$100,IF(Projetos!BU301=1,Técnicos!$F$2:$F$100,IF(Projetos!BU301=2,Técnicos!$H$2:$H$100,Técnicos!$J$2:$J$100)),,0,1))</f>
        <v/>
      </c>
      <c r="BP302" s="15" t="str" cm="1">
        <f t="array" ref="BP302">IF(OR($B302="",BP$2=""),"",Projetos!$K301*_xlfn.XLOOKUP(BP$2,Técnicos!$A$2:$A$100,IF(Projetos!BV301=1,Técnicos!$F$2:$F$100,IF(Projetos!BV301=2,Técnicos!$H$2:$H$100,Técnicos!$J$2:$J$100)),,0,1))</f>
        <v/>
      </c>
      <c r="BQ302" s="15" t="str" cm="1">
        <f t="array" ref="BQ302">IF(OR($B302="",BQ$2=""),"",Projetos!$K301*_xlfn.XLOOKUP(BQ$2,Técnicos!$A$2:$A$100,IF(Projetos!BW301=1,Técnicos!$F$2:$F$100,IF(Projetos!BW301=2,Técnicos!$H$2:$H$100,Técnicos!$J$2:$J$100)),,0,1))</f>
        <v/>
      </c>
    </row>
    <row r="303" spans="3:69" x14ac:dyDescent="0.3">
      <c r="C303" s="15" t="str" cm="1">
        <f t="array" ref="C303">IF(OR($B303="",C$2=""),"",Projetos!$K302/_xlfn.XLOOKUP(C$2,Técnicos!$A$2:$A$100,IF(Projetos!I302=1,Técnicos!$F$2:$F$100,IF(Projetos!I302=2,Técnicos!$H$2:$H$100,Técnicos!$J$2:$J$100)),,0,1))</f>
        <v/>
      </c>
      <c r="D303" s="15" t="str" cm="1">
        <f t="array" ref="D303">IF(OR($B303="",D$2=""),"",Projetos!$K302/_xlfn.XLOOKUP(D$2,Técnicos!$A$2:$A$100,IF(Projetos!J302=1,Técnicos!$F$2:$F$100,IF(Projetos!J302=2,Técnicos!$H$2:$H$100,Técnicos!$J$2:$J$100)),,0,1))</f>
        <v/>
      </c>
      <c r="E303" s="15" t="str" cm="1">
        <f t="array" ref="E303">IF(OR($B303="",E$2=""),"",Projetos!$K302/_xlfn.XLOOKUP(E$2,Técnicos!$A$2:$A$100,IF(Projetos!K302=1,Técnicos!$F$2:$F$100,IF(Projetos!K302=2,Técnicos!$H$2:$H$100,Técnicos!$J$2:$J$100)),,0,1))</f>
        <v/>
      </c>
      <c r="F303" s="15" t="str" cm="1">
        <f t="array" ref="F303">IF(OR($B303="",F$2=""),"",Projetos!$K302/_xlfn.XLOOKUP(F$2,Técnicos!$A$2:$A$100,IF(Projetos!L302=1,Técnicos!$F$2:$F$100,IF(Projetos!L302=2,Técnicos!$H$2:$H$100,Técnicos!$J$2:$J$100)),,0,1))</f>
        <v/>
      </c>
      <c r="G303" s="15" t="str" cm="1">
        <f t="array" ref="G303">IF(OR($B303="",G$2=""),"",Projetos!$K302/_xlfn.XLOOKUP(G$2,Técnicos!$A$2:$A$100,IF(Projetos!M302=1,Técnicos!$F$2:$F$100,IF(Projetos!M302=2,Técnicos!$H$2:$H$100,Técnicos!$J$2:$J$100)),,0,1))</f>
        <v/>
      </c>
      <c r="H303" s="15" t="str" cm="1">
        <f t="array" ref="H303">IF(OR($B303="",H$2=""),"",Projetos!$K302/_xlfn.XLOOKUP(H$2,Técnicos!$A$2:$A$100,IF(Projetos!N302=1,Técnicos!$F$2:$F$100,IF(Projetos!N302=2,Técnicos!$H$2:$H$100,Técnicos!$J$2:$J$100)),,0,1))</f>
        <v/>
      </c>
      <c r="I303" s="15" t="str" cm="1">
        <f t="array" ref="I303">IF(OR($B303="",I$2=""),"",Projetos!$K302/_xlfn.XLOOKUP(I$2,Técnicos!$A$2:$A$100,IF(Projetos!O302=1,Técnicos!$F$2:$F$100,IF(Projetos!O302=2,Técnicos!$H$2:$H$100,Técnicos!$J$2:$J$100)),,0,1))</f>
        <v/>
      </c>
      <c r="J303" s="15" t="str" cm="1">
        <f t="array" ref="J303">IF(OR($B303="",J$2=""),"",Projetos!$K302/_xlfn.XLOOKUP(J$2,Técnicos!$A$2:$A$100,IF(Projetos!P302=1,Técnicos!$F$2:$F$100,IF(Projetos!P302=2,Técnicos!$H$2:$H$100,Técnicos!$J$2:$J$100)),,0,1))</f>
        <v/>
      </c>
      <c r="K303" s="15" t="str" cm="1">
        <f t="array" ref="K303">IF(OR($B303="",K$2=""),"",Projetos!$K302/_xlfn.XLOOKUP(K$2,Técnicos!$A$2:$A$100,IF(Projetos!Q302=1,Técnicos!$F$2:$F$100,IF(Projetos!Q302=2,Técnicos!$H$2:$H$100,Técnicos!$J$2:$J$100)),,0,1))</f>
        <v/>
      </c>
      <c r="L303" s="15" t="str" cm="1">
        <f t="array" ref="L303">IF(OR($B303="",L$2=""),"",Projetos!$K302/_xlfn.XLOOKUP(L$2,Técnicos!$A$2:$A$100,IF(Projetos!R302=1,Técnicos!$F$2:$F$100,IF(Projetos!R302=2,Técnicos!$H$2:$H$100,Técnicos!$J$2:$J$100)),,0,1))</f>
        <v/>
      </c>
      <c r="M303" s="15" t="str" cm="1">
        <f t="array" ref="M303">IF(OR($B303="",M$2=""),"",Projetos!$K302/_xlfn.XLOOKUP(M$2,Técnicos!$A$2:$A$100,IF(Projetos!S302=1,Técnicos!$F$2:$F$100,IF(Projetos!S302=2,Técnicos!$H$2:$H$100,Técnicos!$J$2:$J$100)),,0,1))</f>
        <v/>
      </c>
      <c r="N303" s="15" t="str" cm="1">
        <f t="array" ref="N303">IF(OR($B303="",N$2=""),"",Projetos!$K302/_xlfn.XLOOKUP(N$2,Técnicos!$A$2:$A$100,IF(Projetos!T302=1,Técnicos!$F$2:$F$100,IF(Projetos!T302=2,Técnicos!$H$2:$H$100,Técnicos!$J$2:$J$100)),,0,1))</f>
        <v/>
      </c>
      <c r="O303" s="15" t="str" cm="1">
        <f t="array" ref="O303">IF(OR($B303="",O$2=""),"",Projetos!$K302/_xlfn.XLOOKUP(O$2,Técnicos!$A$2:$A$100,IF(Projetos!U302=1,Técnicos!$F$2:$F$100,IF(Projetos!U302=2,Técnicos!$H$2:$H$100,Técnicos!$J$2:$J$100)),,0,1))</f>
        <v/>
      </c>
      <c r="P303" s="15" t="str" cm="1">
        <f t="array" ref="P303">IF(OR($B303="",P$2=""),"",Projetos!$K302/_xlfn.XLOOKUP(P$2,Técnicos!$A$2:$A$100,IF(Projetos!V302=1,Técnicos!$F$2:$F$100,IF(Projetos!V302=2,Técnicos!$H$2:$H$100,Técnicos!$J$2:$J$100)),,0,1))</f>
        <v/>
      </c>
      <c r="Q303" s="15" t="str" cm="1">
        <f t="array" ref="Q303">IF(OR($B303="",Q$2=""),"",Projetos!$K302/_xlfn.XLOOKUP(Q$2,Técnicos!$A$2:$A$100,IF(Projetos!W302=1,Técnicos!$F$2:$F$100,IF(Projetos!W302=2,Técnicos!$H$2:$H$100,Técnicos!$J$2:$J$100)),,0,1))</f>
        <v/>
      </c>
      <c r="R303" s="15" t="str" cm="1">
        <f t="array" ref="R303">IF(OR($B303="",R$2=""),"",Projetos!$K302/_xlfn.XLOOKUP(R$2,Técnicos!$A$2:$A$100,IF(Projetos!X302=1,Técnicos!$F$2:$F$100,IF(Projetos!X302=2,Técnicos!$H$2:$H$100,Técnicos!$J$2:$J$100)),,0,1))</f>
        <v/>
      </c>
      <c r="S303" s="15" t="str" cm="1">
        <f t="array" ref="S303">IF(OR($B303="",S$2=""),"",Projetos!$K302/_xlfn.XLOOKUP(S$2,Técnicos!$A$2:$A$100,IF(Projetos!Y302=1,Técnicos!$F$2:$F$100,IF(Projetos!Y302=2,Técnicos!$H$2:$H$100,Técnicos!$J$2:$J$100)),,0,1))</f>
        <v/>
      </c>
      <c r="T303" s="15" t="str" cm="1">
        <f t="array" ref="T303">IF(OR($B303="",T$2=""),"",Projetos!$K302/_xlfn.XLOOKUP(T$2,Técnicos!$A$2:$A$100,IF(Projetos!Z302=1,Técnicos!$F$2:$F$100,IF(Projetos!Z302=2,Técnicos!$H$2:$H$100,Técnicos!$J$2:$J$100)),,0,1))</f>
        <v/>
      </c>
      <c r="U303" s="15" t="str" cm="1">
        <f t="array" ref="U303">IF(OR($B303="",U$2=""),"",Projetos!$K302/_xlfn.XLOOKUP(U$2,Técnicos!$A$2:$A$100,IF(Projetos!AA302=1,Técnicos!$F$2:$F$100,IF(Projetos!AA302=2,Técnicos!$H$2:$H$100,Técnicos!$J$2:$J$100)),,0,1))</f>
        <v/>
      </c>
      <c r="V303" s="15" t="str" cm="1">
        <f t="array" ref="V303">IF(OR($B303="",V$2=""),"",Projetos!$K302/_xlfn.XLOOKUP(V$2,Técnicos!$A$2:$A$100,IF(Projetos!AB302=1,Técnicos!$F$2:$F$100,IF(Projetos!AB302=2,Técnicos!$H$2:$H$100,Técnicos!$J$2:$J$100)),,0,1))</f>
        <v/>
      </c>
      <c r="W303" s="15" t="str" cm="1">
        <f t="array" ref="W303">IF(OR($B303="",W$2=""),"",Projetos!$K302/_xlfn.XLOOKUP(W$2,Técnicos!$A$2:$A$100,IF(Projetos!AC302=1,Técnicos!$F$2:$F$100,IF(Projetos!AC302=2,Técnicos!$H$2:$H$100,Técnicos!$J$2:$J$100)),,0,1))</f>
        <v/>
      </c>
      <c r="X303" s="15" t="str" cm="1">
        <f t="array" ref="X303">IF(OR($B303="",X$2=""),"",Projetos!$K302/_xlfn.XLOOKUP(X$2,Técnicos!$A$2:$A$100,IF(Projetos!AD302=1,Técnicos!$F$2:$F$100,IF(Projetos!AD302=2,Técnicos!$H$2:$H$100,Técnicos!$J$2:$J$100)),,0,1))</f>
        <v/>
      </c>
      <c r="Y303" s="15" t="str" cm="1">
        <f t="array" ref="Y303">IF(OR($B303="",Y$2=""),"",Projetos!$K302/_xlfn.XLOOKUP(Y$2,Técnicos!$A$2:$A$100,IF(Projetos!AE302=1,Técnicos!$F$2:$F$100,IF(Projetos!AE302=2,Técnicos!$H$2:$H$100,Técnicos!$J$2:$J$100)),,0,1))</f>
        <v/>
      </c>
      <c r="Z303" s="15" t="str" cm="1">
        <f t="array" ref="Z303">IF(OR($B303="",Z$2=""),"",Projetos!$K302/_xlfn.XLOOKUP(Z$2,Técnicos!$A$2:$A$100,IF(Projetos!AF302=1,Técnicos!$F$2:$F$100,IF(Projetos!AF302=2,Técnicos!$H$2:$H$100,Técnicos!$J$2:$J$100)),,0,1))</f>
        <v/>
      </c>
      <c r="AA303" s="15" t="str" cm="1">
        <f t="array" ref="AA303">IF(OR($B303="",AA$2=""),"",Projetos!$K302/_xlfn.XLOOKUP(AA$2,Técnicos!$A$2:$A$100,IF(Projetos!AG302=1,Técnicos!$F$2:$F$100,IF(Projetos!AG302=2,Técnicos!$H$2:$H$100,Técnicos!$J$2:$J$100)),,0,1))</f>
        <v/>
      </c>
      <c r="AB303" s="15" t="str" cm="1">
        <f t="array" ref="AB303">IF(OR($B303="",AB$2=""),"",Projetos!$K302/_xlfn.XLOOKUP(AB$2,Técnicos!$A$2:$A$100,IF(Projetos!AH302=1,Técnicos!$F$2:$F$100,IF(Projetos!AH302=2,Técnicos!$H$2:$H$100,Técnicos!$J$2:$J$100)),,0,1))</f>
        <v/>
      </c>
      <c r="AC303" s="15" t="str" cm="1">
        <f t="array" ref="AC303">IF(OR($B303="",AC$2=""),"",Projetos!$K302/_xlfn.XLOOKUP(AC$2,Técnicos!$A$2:$A$100,IF(Projetos!AI302=1,Técnicos!$F$2:$F$100,IF(Projetos!AI302=2,Técnicos!$H$2:$H$100,Técnicos!$J$2:$J$100)),,0,1))</f>
        <v/>
      </c>
      <c r="AD303" s="15" t="str" cm="1">
        <f t="array" ref="AD303">IF(OR($B303="",AD$2=""),"",Projetos!$K302/_xlfn.XLOOKUP(AD$2,Técnicos!$A$2:$A$100,IF(Projetos!AJ302=1,Técnicos!$F$2:$F$100,IF(Projetos!AJ302=2,Técnicos!$H$2:$H$100,Técnicos!$J$2:$J$100)),,0,1))</f>
        <v/>
      </c>
      <c r="AE303" s="15" t="str" cm="1">
        <f t="array" ref="AE303">IF(OR($B303="",AE$2=""),"",Projetos!$K302/_xlfn.XLOOKUP(AE$2,Técnicos!$A$2:$A$100,IF(Projetos!AK302=1,Técnicos!$F$2:$F$100,IF(Projetos!AK302=2,Técnicos!$H$2:$H$100,Técnicos!$J$2:$J$100)),,0,1))</f>
        <v/>
      </c>
      <c r="AF303" s="15" t="str" cm="1">
        <f t="array" ref="AF303">IF(OR($B303="",AF$2=""),"",Projetos!$K302/_xlfn.XLOOKUP(AF$2,Técnicos!$A$2:$A$100,IF(Projetos!AL302=1,Técnicos!$F$2:$F$100,IF(Projetos!AL302=2,Técnicos!$H$2:$H$100,Técnicos!$J$2:$J$100)),,0,1))</f>
        <v/>
      </c>
      <c r="AG303" s="15" t="str" cm="1">
        <f t="array" ref="AG303">IF(OR($B303="",AG$2=""),"",Projetos!$K302/_xlfn.XLOOKUP(AG$2,Técnicos!$A$2:$A$100,IF(Projetos!AM302=1,Técnicos!$F$2:$F$100,IF(Projetos!AM302=2,Técnicos!$H$2:$H$100,Técnicos!$J$2:$J$100)),,0,1))</f>
        <v/>
      </c>
      <c r="AH303" s="15" t="str" cm="1">
        <f t="array" ref="AH303">IF(OR($B303="",AH$2=""),"",Projetos!$K302/_xlfn.XLOOKUP(AH$2,Técnicos!$A$2:$A$100,IF(Projetos!AN302=1,Técnicos!$F$2:$F$100,IF(Projetos!AN302=2,Técnicos!$H$2:$H$100,Técnicos!$J$2:$J$100)),,0,1))</f>
        <v/>
      </c>
      <c r="AI303" s="15" t="str" cm="1">
        <f t="array" ref="AI303">IF(OR($B303="",AI$2=""),"",Projetos!$K302/_xlfn.XLOOKUP(AI$2,Técnicos!$A$2:$A$100,IF(Projetos!AO302=1,Técnicos!$F$2:$F$100,IF(Projetos!AO302=2,Técnicos!$H$2:$H$100,Técnicos!$J$2:$J$100)),,0,1))</f>
        <v/>
      </c>
      <c r="AJ303" s="15" t="str" cm="1">
        <f t="array" ref="AJ303">IF(OR($B303="",AJ$2=""),"",Projetos!$K302/_xlfn.XLOOKUP(AJ$2,Técnicos!$A$2:$A$100,IF(Projetos!AP302=1,Técnicos!$F$2:$F$100,IF(Projetos!AP302=2,Técnicos!$H$2:$H$100,Técnicos!$J$2:$J$100)),,0,1))</f>
        <v/>
      </c>
      <c r="AK303" s="15" t="str" cm="1">
        <f t="array" ref="AK303">IF(OR($B303="",AK$2=""),"",Projetos!$K302/_xlfn.XLOOKUP(AK$2,Técnicos!$A$2:$A$100,IF(Projetos!AQ302=1,Técnicos!$F$2:$F$100,IF(Projetos!AQ302=2,Técnicos!$H$2:$H$100,Técnicos!$J$2:$J$100)),,0,1))</f>
        <v/>
      </c>
      <c r="AL303" s="15" t="str" cm="1">
        <f t="array" ref="AL303">IF(OR($B303="",AL$2=""),"",Projetos!$K302*_xlfn.XLOOKUP(AL$2,Técnicos!$A$2:$A$100,IF(Projetos!AR302=1,Técnicos!$F$2:$F$100,IF(Projetos!AR302=2,Técnicos!$H$2:$H$100,Técnicos!$J$2:$J$100)),,0,1))</f>
        <v/>
      </c>
      <c r="AM303" s="15" t="str" cm="1">
        <f t="array" ref="AM303">IF(OR($B303="",AM$2=""),"",Projetos!$K302*_xlfn.XLOOKUP(AM$2,Técnicos!$A$2:$A$100,IF(Projetos!AS302=1,Técnicos!$F$2:$F$100,IF(Projetos!AS302=2,Técnicos!$H$2:$H$100,Técnicos!$J$2:$J$100)),,0,1))</f>
        <v/>
      </c>
      <c r="AN303" s="15" t="str" cm="1">
        <f t="array" ref="AN303">IF(OR($B303="",AN$2=""),"",Projetos!$K302*_xlfn.XLOOKUP(AN$2,Técnicos!$A$2:$A$100,IF(Projetos!AT302=1,Técnicos!$F$2:$F$100,IF(Projetos!AT302=2,Técnicos!$H$2:$H$100,Técnicos!$J$2:$J$100)),,0,1))</f>
        <v/>
      </c>
      <c r="AO303" s="15" t="str" cm="1">
        <f t="array" ref="AO303">IF(OR($B303="",AO$2=""),"",Projetos!$K302*_xlfn.XLOOKUP(AO$2,Técnicos!$A$2:$A$100,IF(Projetos!AU302=1,Técnicos!$F$2:$F$100,IF(Projetos!AU302=2,Técnicos!$H$2:$H$100,Técnicos!$J$2:$J$100)),,0,1))</f>
        <v/>
      </c>
      <c r="AP303" s="15" t="str" cm="1">
        <f t="array" ref="AP303">IF(OR($B303="",AP$2=""),"",Projetos!$K302*_xlfn.XLOOKUP(AP$2,Técnicos!$A$2:$A$100,IF(Projetos!AV302=1,Técnicos!$F$2:$F$100,IF(Projetos!AV302=2,Técnicos!$H$2:$H$100,Técnicos!$J$2:$J$100)),,0,1))</f>
        <v/>
      </c>
      <c r="AQ303" s="15" t="str" cm="1">
        <f t="array" ref="AQ303">IF(OR($B303="",AQ$2=""),"",Projetos!$K302*_xlfn.XLOOKUP(AQ$2,Técnicos!$A$2:$A$100,IF(Projetos!AW302=1,Técnicos!$F$2:$F$100,IF(Projetos!AW302=2,Técnicos!$H$2:$H$100,Técnicos!$J$2:$J$100)),,0,1))</f>
        <v/>
      </c>
      <c r="AR303" s="15" t="str" cm="1">
        <f t="array" ref="AR303">IF(OR($B303="",AR$2=""),"",Projetos!$K302*_xlfn.XLOOKUP(AR$2,Técnicos!$A$2:$A$100,IF(Projetos!AX302=1,Técnicos!$F$2:$F$100,IF(Projetos!AX302=2,Técnicos!$H$2:$H$100,Técnicos!$J$2:$J$100)),,0,1))</f>
        <v/>
      </c>
      <c r="AS303" s="15" t="str" cm="1">
        <f t="array" ref="AS303">IF(OR($B303="",AS$2=""),"",Projetos!$K302*_xlfn.XLOOKUP(AS$2,Técnicos!$A$2:$A$100,IF(Projetos!AY302=1,Técnicos!$F$2:$F$100,IF(Projetos!AY302=2,Técnicos!$H$2:$H$100,Técnicos!$J$2:$J$100)),,0,1))</f>
        <v/>
      </c>
      <c r="AT303" s="15" t="str" cm="1">
        <f t="array" ref="AT303">IF(OR($B303="",AT$2=""),"",Projetos!$K302*_xlfn.XLOOKUP(AT$2,Técnicos!$A$2:$A$100,IF(Projetos!AZ302=1,Técnicos!$F$2:$F$100,IF(Projetos!AZ302=2,Técnicos!$H$2:$H$100,Técnicos!$J$2:$J$100)),,0,1))</f>
        <v/>
      </c>
      <c r="AU303" s="15" t="str" cm="1">
        <f t="array" ref="AU303">IF(OR($B303="",AU$2=""),"",Projetos!$K302*_xlfn.XLOOKUP(AU$2,Técnicos!$A$2:$A$100,IF(Projetos!BA302=1,Técnicos!$F$2:$F$100,IF(Projetos!BA302=2,Técnicos!$H$2:$H$100,Técnicos!$J$2:$J$100)),,0,1))</f>
        <v/>
      </c>
      <c r="AV303" s="15" t="str" cm="1">
        <f t="array" ref="AV303">IF(OR($B303="",AV$2=""),"",Projetos!$K302*_xlfn.XLOOKUP(AV$2,Técnicos!$A$2:$A$100,IF(Projetos!BB302=1,Técnicos!$F$2:$F$100,IF(Projetos!BB302=2,Técnicos!$H$2:$H$100,Técnicos!$J$2:$J$100)),,0,1))</f>
        <v/>
      </c>
      <c r="AW303" s="15" t="str" cm="1">
        <f t="array" ref="AW303">IF(OR($B303="",AW$2=""),"",Projetos!$K302*_xlfn.XLOOKUP(AW$2,Técnicos!$A$2:$A$100,IF(Projetos!BC302=1,Técnicos!$F$2:$F$100,IF(Projetos!BC302=2,Técnicos!$H$2:$H$100,Técnicos!$J$2:$J$100)),,0,1))</f>
        <v/>
      </c>
      <c r="AX303" s="15" t="str" cm="1">
        <f t="array" ref="AX303">IF(OR($B303="",AX$2=""),"",Projetos!$K302*_xlfn.XLOOKUP(AX$2,Técnicos!$A$2:$A$100,IF(Projetos!BD302=1,Técnicos!$F$2:$F$100,IF(Projetos!BD302=2,Técnicos!$H$2:$H$100,Técnicos!$J$2:$J$100)),,0,1))</f>
        <v/>
      </c>
      <c r="AY303" s="15" t="str" cm="1">
        <f t="array" ref="AY303">IF(OR($B303="",AY$2=""),"",Projetos!$K302*_xlfn.XLOOKUP(AY$2,Técnicos!$A$2:$A$100,IF(Projetos!BE302=1,Técnicos!$F$2:$F$100,IF(Projetos!BE302=2,Técnicos!$H$2:$H$100,Técnicos!$J$2:$J$100)),,0,1))</f>
        <v/>
      </c>
      <c r="AZ303" s="15" t="str" cm="1">
        <f t="array" ref="AZ303">IF(OR($B303="",AZ$2=""),"",Projetos!$K302*_xlfn.XLOOKUP(AZ$2,Técnicos!$A$2:$A$100,IF(Projetos!BF302=1,Técnicos!$F$2:$F$100,IF(Projetos!BF302=2,Técnicos!$H$2:$H$100,Técnicos!$J$2:$J$100)),,0,1))</f>
        <v/>
      </c>
      <c r="BA303" s="15" t="str" cm="1">
        <f t="array" ref="BA303">IF(OR($B303="",BA$2=""),"",Projetos!$K302*_xlfn.XLOOKUP(BA$2,Técnicos!$A$2:$A$100,IF(Projetos!BG302=1,Técnicos!$F$2:$F$100,IF(Projetos!BG302=2,Técnicos!$H$2:$H$100,Técnicos!$J$2:$J$100)),,0,1))</f>
        <v/>
      </c>
      <c r="BB303" s="15" t="str" cm="1">
        <f t="array" ref="BB303">IF(OR($B303="",BB$2=""),"",Projetos!$K302*_xlfn.XLOOKUP(BB$2,Técnicos!$A$2:$A$100,IF(Projetos!BH302=1,Técnicos!$F$2:$F$100,IF(Projetos!BH302=2,Técnicos!$H$2:$H$100,Técnicos!$J$2:$J$100)),,0,1))</f>
        <v/>
      </c>
      <c r="BC303" s="15" t="str" cm="1">
        <f t="array" ref="BC303">IF(OR($B303="",BC$2=""),"",Projetos!$K302*_xlfn.XLOOKUP(BC$2,Técnicos!$A$2:$A$100,IF(Projetos!BI302=1,Técnicos!$F$2:$F$100,IF(Projetos!BI302=2,Técnicos!$H$2:$H$100,Técnicos!$J$2:$J$100)),,0,1))</f>
        <v/>
      </c>
      <c r="BD303" s="15" t="str" cm="1">
        <f t="array" ref="BD303">IF(OR($B303="",BD$2=""),"",Projetos!$K302*_xlfn.XLOOKUP(BD$2,Técnicos!$A$2:$A$100,IF(Projetos!BJ302=1,Técnicos!$F$2:$F$100,IF(Projetos!BJ302=2,Técnicos!$H$2:$H$100,Técnicos!$J$2:$J$100)),,0,1))</f>
        <v/>
      </c>
      <c r="BE303" s="15" t="str" cm="1">
        <f t="array" ref="BE303">IF(OR($B303="",BE$2=""),"",Projetos!$K302*_xlfn.XLOOKUP(BE$2,Técnicos!$A$2:$A$100,IF(Projetos!BK302=1,Técnicos!$F$2:$F$100,IF(Projetos!BK302=2,Técnicos!$H$2:$H$100,Técnicos!$J$2:$J$100)),,0,1))</f>
        <v/>
      </c>
      <c r="BF303" s="15" t="str" cm="1">
        <f t="array" ref="BF303">IF(OR($B303="",BF$2=""),"",Projetos!$K302*_xlfn.XLOOKUP(BF$2,Técnicos!$A$2:$A$100,IF(Projetos!BL302=1,Técnicos!$F$2:$F$100,IF(Projetos!BL302=2,Técnicos!$H$2:$H$100,Técnicos!$J$2:$J$100)),,0,1))</f>
        <v/>
      </c>
      <c r="BG303" s="15" t="str" cm="1">
        <f t="array" ref="BG303">IF(OR($B303="",BG$2=""),"",Projetos!$K302*_xlfn.XLOOKUP(BG$2,Técnicos!$A$2:$A$100,IF(Projetos!BM302=1,Técnicos!$F$2:$F$100,IF(Projetos!BM302=2,Técnicos!$H$2:$H$100,Técnicos!$J$2:$J$100)),,0,1))</f>
        <v/>
      </c>
      <c r="BH303" s="15" t="str" cm="1">
        <f t="array" ref="BH303">IF(OR($B303="",BH$2=""),"",Projetos!$K302*_xlfn.XLOOKUP(BH$2,Técnicos!$A$2:$A$100,IF(Projetos!BN302=1,Técnicos!$F$2:$F$100,IF(Projetos!BN302=2,Técnicos!$H$2:$H$100,Técnicos!$J$2:$J$100)),,0,1))</f>
        <v/>
      </c>
      <c r="BI303" s="15" t="str" cm="1">
        <f t="array" ref="BI303">IF(OR($B303="",BI$2=""),"",Projetos!$K302*_xlfn.XLOOKUP(BI$2,Técnicos!$A$2:$A$100,IF(Projetos!BO302=1,Técnicos!$F$2:$F$100,IF(Projetos!BO302=2,Técnicos!$H$2:$H$100,Técnicos!$J$2:$J$100)),,0,1))</f>
        <v/>
      </c>
      <c r="BJ303" s="15" t="str" cm="1">
        <f t="array" ref="BJ303">IF(OR($B303="",BJ$2=""),"",Projetos!$K302*_xlfn.XLOOKUP(BJ$2,Técnicos!$A$2:$A$100,IF(Projetos!BP302=1,Técnicos!$F$2:$F$100,IF(Projetos!BP302=2,Técnicos!$H$2:$H$100,Técnicos!$J$2:$J$100)),,0,1))</f>
        <v/>
      </c>
      <c r="BK303" s="15" t="str" cm="1">
        <f t="array" ref="BK303">IF(OR($B303="",BK$2=""),"",Projetos!$K302*_xlfn.XLOOKUP(BK$2,Técnicos!$A$2:$A$100,IF(Projetos!BQ302=1,Técnicos!$F$2:$F$100,IF(Projetos!BQ302=2,Técnicos!$H$2:$H$100,Técnicos!$J$2:$J$100)),,0,1))</f>
        <v/>
      </c>
      <c r="BL303" s="15" t="str" cm="1">
        <f t="array" ref="BL303">IF(OR($B303="",BL$2=""),"",Projetos!$K302*_xlfn.XLOOKUP(BL$2,Técnicos!$A$2:$A$100,IF(Projetos!BR302=1,Técnicos!$F$2:$F$100,IF(Projetos!BR302=2,Técnicos!$H$2:$H$100,Técnicos!$J$2:$J$100)),,0,1))</f>
        <v/>
      </c>
      <c r="BM303" s="15" t="str" cm="1">
        <f t="array" ref="BM303">IF(OR($B303="",BM$2=""),"",Projetos!$K302*_xlfn.XLOOKUP(BM$2,Técnicos!$A$2:$A$100,IF(Projetos!BS302=1,Técnicos!$F$2:$F$100,IF(Projetos!BS302=2,Técnicos!$H$2:$H$100,Técnicos!$J$2:$J$100)),,0,1))</f>
        <v/>
      </c>
      <c r="BN303" s="15" t="str" cm="1">
        <f t="array" ref="BN303">IF(OR($B303="",BN$2=""),"",Projetos!$K302*_xlfn.XLOOKUP(BN$2,Técnicos!$A$2:$A$100,IF(Projetos!BT302=1,Técnicos!$F$2:$F$100,IF(Projetos!BT302=2,Técnicos!$H$2:$H$100,Técnicos!$J$2:$J$100)),,0,1))</f>
        <v/>
      </c>
      <c r="BO303" s="15" t="str" cm="1">
        <f t="array" ref="BO303">IF(OR($B303="",BO$2=""),"",Projetos!$K302*_xlfn.XLOOKUP(BO$2,Técnicos!$A$2:$A$100,IF(Projetos!BU302=1,Técnicos!$F$2:$F$100,IF(Projetos!BU302=2,Técnicos!$H$2:$H$100,Técnicos!$J$2:$J$100)),,0,1))</f>
        <v/>
      </c>
      <c r="BP303" s="15" t="str" cm="1">
        <f t="array" ref="BP303">IF(OR($B303="",BP$2=""),"",Projetos!$K302*_xlfn.XLOOKUP(BP$2,Técnicos!$A$2:$A$100,IF(Projetos!BV302=1,Técnicos!$F$2:$F$100,IF(Projetos!BV302=2,Técnicos!$H$2:$H$100,Técnicos!$J$2:$J$100)),,0,1))</f>
        <v/>
      </c>
      <c r="BQ303" s="15" t="str" cm="1">
        <f t="array" ref="BQ303">IF(OR($B303="",BQ$2=""),"",Projetos!$K302*_xlfn.XLOOKUP(BQ$2,Técnicos!$A$2:$A$100,IF(Projetos!BW302=1,Técnicos!$F$2:$F$100,IF(Projetos!BW302=2,Técnicos!$H$2:$H$100,Técnicos!$J$2:$J$100)),,0,1))</f>
        <v/>
      </c>
    </row>
    <row r="304" spans="3:69" x14ac:dyDescent="0.3">
      <c r="C304" s="15" t="str" cm="1">
        <f t="array" ref="C304">IF(OR($B304="",C$2=""),"",Projetos!$K303/_xlfn.XLOOKUP(C$2,Técnicos!$A$2:$A$100,IF(Projetos!I303=1,Técnicos!$F$2:$F$100,IF(Projetos!I303=2,Técnicos!$H$2:$H$100,Técnicos!$J$2:$J$100)),,0,1))</f>
        <v/>
      </c>
      <c r="D304" s="15" t="str" cm="1">
        <f t="array" ref="D304">IF(OR($B304="",D$2=""),"",Projetos!$K303/_xlfn.XLOOKUP(D$2,Técnicos!$A$2:$A$100,IF(Projetos!J303=1,Técnicos!$F$2:$F$100,IF(Projetos!J303=2,Técnicos!$H$2:$H$100,Técnicos!$J$2:$J$100)),,0,1))</f>
        <v/>
      </c>
      <c r="E304" s="15" t="str" cm="1">
        <f t="array" ref="E304">IF(OR($B304="",E$2=""),"",Projetos!$K303/_xlfn.XLOOKUP(E$2,Técnicos!$A$2:$A$100,IF(Projetos!K303=1,Técnicos!$F$2:$F$100,IF(Projetos!K303=2,Técnicos!$H$2:$H$100,Técnicos!$J$2:$J$100)),,0,1))</f>
        <v/>
      </c>
      <c r="F304" s="15" t="str" cm="1">
        <f t="array" ref="F304">IF(OR($B304="",F$2=""),"",Projetos!$K303/_xlfn.XLOOKUP(F$2,Técnicos!$A$2:$A$100,IF(Projetos!L303=1,Técnicos!$F$2:$F$100,IF(Projetos!L303=2,Técnicos!$H$2:$H$100,Técnicos!$J$2:$J$100)),,0,1))</f>
        <v/>
      </c>
      <c r="G304" s="15" t="str" cm="1">
        <f t="array" ref="G304">IF(OR($B304="",G$2=""),"",Projetos!$K303/_xlfn.XLOOKUP(G$2,Técnicos!$A$2:$A$100,IF(Projetos!M303=1,Técnicos!$F$2:$F$100,IF(Projetos!M303=2,Técnicos!$H$2:$H$100,Técnicos!$J$2:$J$100)),,0,1))</f>
        <v/>
      </c>
      <c r="H304" s="15" t="str" cm="1">
        <f t="array" ref="H304">IF(OR($B304="",H$2=""),"",Projetos!$K303/_xlfn.XLOOKUP(H$2,Técnicos!$A$2:$A$100,IF(Projetos!N303=1,Técnicos!$F$2:$F$100,IF(Projetos!N303=2,Técnicos!$H$2:$H$100,Técnicos!$J$2:$J$100)),,0,1))</f>
        <v/>
      </c>
      <c r="I304" s="15" t="str" cm="1">
        <f t="array" ref="I304">IF(OR($B304="",I$2=""),"",Projetos!$K303/_xlfn.XLOOKUP(I$2,Técnicos!$A$2:$A$100,IF(Projetos!O303=1,Técnicos!$F$2:$F$100,IF(Projetos!O303=2,Técnicos!$H$2:$H$100,Técnicos!$J$2:$J$100)),,0,1))</f>
        <v/>
      </c>
      <c r="J304" s="15" t="str" cm="1">
        <f t="array" ref="J304">IF(OR($B304="",J$2=""),"",Projetos!$K303/_xlfn.XLOOKUP(J$2,Técnicos!$A$2:$A$100,IF(Projetos!P303=1,Técnicos!$F$2:$F$100,IF(Projetos!P303=2,Técnicos!$H$2:$H$100,Técnicos!$J$2:$J$100)),,0,1))</f>
        <v/>
      </c>
      <c r="K304" s="15" t="str" cm="1">
        <f t="array" ref="K304">IF(OR($B304="",K$2=""),"",Projetos!$K303/_xlfn.XLOOKUP(K$2,Técnicos!$A$2:$A$100,IF(Projetos!Q303=1,Técnicos!$F$2:$F$100,IF(Projetos!Q303=2,Técnicos!$H$2:$H$100,Técnicos!$J$2:$J$100)),,0,1))</f>
        <v/>
      </c>
      <c r="L304" s="15" t="str" cm="1">
        <f t="array" ref="L304">IF(OR($B304="",L$2=""),"",Projetos!$K303/_xlfn.XLOOKUP(L$2,Técnicos!$A$2:$A$100,IF(Projetos!R303=1,Técnicos!$F$2:$F$100,IF(Projetos!R303=2,Técnicos!$H$2:$H$100,Técnicos!$J$2:$J$100)),,0,1))</f>
        <v/>
      </c>
      <c r="M304" s="15" t="str" cm="1">
        <f t="array" ref="M304">IF(OR($B304="",M$2=""),"",Projetos!$K303/_xlfn.XLOOKUP(M$2,Técnicos!$A$2:$A$100,IF(Projetos!S303=1,Técnicos!$F$2:$F$100,IF(Projetos!S303=2,Técnicos!$H$2:$H$100,Técnicos!$J$2:$J$100)),,0,1))</f>
        <v/>
      </c>
      <c r="N304" s="15" t="str" cm="1">
        <f t="array" ref="N304">IF(OR($B304="",N$2=""),"",Projetos!$K303/_xlfn.XLOOKUP(N$2,Técnicos!$A$2:$A$100,IF(Projetos!T303=1,Técnicos!$F$2:$F$100,IF(Projetos!T303=2,Técnicos!$H$2:$H$100,Técnicos!$J$2:$J$100)),,0,1))</f>
        <v/>
      </c>
      <c r="O304" s="15" t="str" cm="1">
        <f t="array" ref="O304">IF(OR($B304="",O$2=""),"",Projetos!$K303/_xlfn.XLOOKUP(O$2,Técnicos!$A$2:$A$100,IF(Projetos!U303=1,Técnicos!$F$2:$F$100,IF(Projetos!U303=2,Técnicos!$H$2:$H$100,Técnicos!$J$2:$J$100)),,0,1))</f>
        <v/>
      </c>
      <c r="P304" s="15" t="str" cm="1">
        <f t="array" ref="P304">IF(OR($B304="",P$2=""),"",Projetos!$K303/_xlfn.XLOOKUP(P$2,Técnicos!$A$2:$A$100,IF(Projetos!V303=1,Técnicos!$F$2:$F$100,IF(Projetos!V303=2,Técnicos!$H$2:$H$100,Técnicos!$J$2:$J$100)),,0,1))</f>
        <v/>
      </c>
      <c r="Q304" s="15" t="str" cm="1">
        <f t="array" ref="Q304">IF(OR($B304="",Q$2=""),"",Projetos!$K303/_xlfn.XLOOKUP(Q$2,Técnicos!$A$2:$A$100,IF(Projetos!W303=1,Técnicos!$F$2:$F$100,IF(Projetos!W303=2,Técnicos!$H$2:$H$100,Técnicos!$J$2:$J$100)),,0,1))</f>
        <v/>
      </c>
      <c r="R304" s="15" t="str" cm="1">
        <f t="array" ref="R304">IF(OR($B304="",R$2=""),"",Projetos!$K303/_xlfn.XLOOKUP(R$2,Técnicos!$A$2:$A$100,IF(Projetos!X303=1,Técnicos!$F$2:$F$100,IF(Projetos!X303=2,Técnicos!$H$2:$H$100,Técnicos!$J$2:$J$100)),,0,1))</f>
        <v/>
      </c>
      <c r="S304" s="15" t="str" cm="1">
        <f t="array" ref="S304">IF(OR($B304="",S$2=""),"",Projetos!$K303/_xlfn.XLOOKUP(S$2,Técnicos!$A$2:$A$100,IF(Projetos!Y303=1,Técnicos!$F$2:$F$100,IF(Projetos!Y303=2,Técnicos!$H$2:$H$100,Técnicos!$J$2:$J$100)),,0,1))</f>
        <v/>
      </c>
      <c r="T304" s="15" t="str" cm="1">
        <f t="array" ref="T304">IF(OR($B304="",T$2=""),"",Projetos!$K303/_xlfn.XLOOKUP(T$2,Técnicos!$A$2:$A$100,IF(Projetos!Z303=1,Técnicos!$F$2:$F$100,IF(Projetos!Z303=2,Técnicos!$H$2:$H$100,Técnicos!$J$2:$J$100)),,0,1))</f>
        <v/>
      </c>
      <c r="U304" s="15" t="str" cm="1">
        <f t="array" ref="U304">IF(OR($B304="",U$2=""),"",Projetos!$K303/_xlfn.XLOOKUP(U$2,Técnicos!$A$2:$A$100,IF(Projetos!AA303=1,Técnicos!$F$2:$F$100,IF(Projetos!AA303=2,Técnicos!$H$2:$H$100,Técnicos!$J$2:$J$100)),,0,1))</f>
        <v/>
      </c>
      <c r="V304" s="15" t="str" cm="1">
        <f t="array" ref="V304">IF(OR($B304="",V$2=""),"",Projetos!$K303/_xlfn.XLOOKUP(V$2,Técnicos!$A$2:$A$100,IF(Projetos!AB303=1,Técnicos!$F$2:$F$100,IF(Projetos!AB303=2,Técnicos!$H$2:$H$100,Técnicos!$J$2:$J$100)),,0,1))</f>
        <v/>
      </c>
      <c r="W304" s="15" t="str" cm="1">
        <f t="array" ref="W304">IF(OR($B304="",W$2=""),"",Projetos!$K303/_xlfn.XLOOKUP(W$2,Técnicos!$A$2:$A$100,IF(Projetos!AC303=1,Técnicos!$F$2:$F$100,IF(Projetos!AC303=2,Técnicos!$H$2:$H$100,Técnicos!$J$2:$J$100)),,0,1))</f>
        <v/>
      </c>
      <c r="X304" s="15" t="str" cm="1">
        <f t="array" ref="X304">IF(OR($B304="",X$2=""),"",Projetos!$K303/_xlfn.XLOOKUP(X$2,Técnicos!$A$2:$A$100,IF(Projetos!AD303=1,Técnicos!$F$2:$F$100,IF(Projetos!AD303=2,Técnicos!$H$2:$H$100,Técnicos!$J$2:$J$100)),,0,1))</f>
        <v/>
      </c>
      <c r="Y304" s="15" t="str" cm="1">
        <f t="array" ref="Y304">IF(OR($B304="",Y$2=""),"",Projetos!$K303/_xlfn.XLOOKUP(Y$2,Técnicos!$A$2:$A$100,IF(Projetos!AE303=1,Técnicos!$F$2:$F$100,IF(Projetos!AE303=2,Técnicos!$H$2:$H$100,Técnicos!$J$2:$J$100)),,0,1))</f>
        <v/>
      </c>
      <c r="Z304" s="15" t="str" cm="1">
        <f t="array" ref="Z304">IF(OR($B304="",Z$2=""),"",Projetos!$K303/_xlfn.XLOOKUP(Z$2,Técnicos!$A$2:$A$100,IF(Projetos!AF303=1,Técnicos!$F$2:$F$100,IF(Projetos!AF303=2,Técnicos!$H$2:$H$100,Técnicos!$J$2:$J$100)),,0,1))</f>
        <v/>
      </c>
      <c r="AA304" s="15" t="str" cm="1">
        <f t="array" ref="AA304">IF(OR($B304="",AA$2=""),"",Projetos!$K303/_xlfn.XLOOKUP(AA$2,Técnicos!$A$2:$A$100,IF(Projetos!AG303=1,Técnicos!$F$2:$F$100,IF(Projetos!AG303=2,Técnicos!$H$2:$H$100,Técnicos!$J$2:$J$100)),,0,1))</f>
        <v/>
      </c>
      <c r="AB304" s="15" t="str" cm="1">
        <f t="array" ref="AB304">IF(OR($B304="",AB$2=""),"",Projetos!$K303/_xlfn.XLOOKUP(AB$2,Técnicos!$A$2:$A$100,IF(Projetos!AH303=1,Técnicos!$F$2:$F$100,IF(Projetos!AH303=2,Técnicos!$H$2:$H$100,Técnicos!$J$2:$J$100)),,0,1))</f>
        <v/>
      </c>
      <c r="AC304" s="15" t="str" cm="1">
        <f t="array" ref="AC304">IF(OR($B304="",AC$2=""),"",Projetos!$K303/_xlfn.XLOOKUP(AC$2,Técnicos!$A$2:$A$100,IF(Projetos!AI303=1,Técnicos!$F$2:$F$100,IF(Projetos!AI303=2,Técnicos!$H$2:$H$100,Técnicos!$J$2:$J$100)),,0,1))</f>
        <v/>
      </c>
      <c r="AD304" s="15" t="str" cm="1">
        <f t="array" ref="AD304">IF(OR($B304="",AD$2=""),"",Projetos!$K303/_xlfn.XLOOKUP(AD$2,Técnicos!$A$2:$A$100,IF(Projetos!AJ303=1,Técnicos!$F$2:$F$100,IF(Projetos!AJ303=2,Técnicos!$H$2:$H$100,Técnicos!$J$2:$J$100)),,0,1))</f>
        <v/>
      </c>
      <c r="AE304" s="15" t="str" cm="1">
        <f t="array" ref="AE304">IF(OR($B304="",AE$2=""),"",Projetos!$K303/_xlfn.XLOOKUP(AE$2,Técnicos!$A$2:$A$100,IF(Projetos!AK303=1,Técnicos!$F$2:$F$100,IF(Projetos!AK303=2,Técnicos!$H$2:$H$100,Técnicos!$J$2:$J$100)),,0,1))</f>
        <v/>
      </c>
      <c r="AF304" s="15" t="str" cm="1">
        <f t="array" ref="AF304">IF(OR($B304="",AF$2=""),"",Projetos!$K303/_xlfn.XLOOKUP(AF$2,Técnicos!$A$2:$A$100,IF(Projetos!AL303=1,Técnicos!$F$2:$F$100,IF(Projetos!AL303=2,Técnicos!$H$2:$H$100,Técnicos!$J$2:$J$100)),,0,1))</f>
        <v/>
      </c>
      <c r="AG304" s="15" t="str" cm="1">
        <f t="array" ref="AG304">IF(OR($B304="",AG$2=""),"",Projetos!$K303/_xlfn.XLOOKUP(AG$2,Técnicos!$A$2:$A$100,IF(Projetos!AM303=1,Técnicos!$F$2:$F$100,IF(Projetos!AM303=2,Técnicos!$H$2:$H$100,Técnicos!$J$2:$J$100)),,0,1))</f>
        <v/>
      </c>
      <c r="AH304" s="15" t="str" cm="1">
        <f t="array" ref="AH304">IF(OR($B304="",AH$2=""),"",Projetos!$K303/_xlfn.XLOOKUP(AH$2,Técnicos!$A$2:$A$100,IF(Projetos!AN303=1,Técnicos!$F$2:$F$100,IF(Projetos!AN303=2,Técnicos!$H$2:$H$100,Técnicos!$J$2:$J$100)),,0,1))</f>
        <v/>
      </c>
      <c r="AI304" s="15" t="str" cm="1">
        <f t="array" ref="AI304">IF(OR($B304="",AI$2=""),"",Projetos!$K303/_xlfn.XLOOKUP(AI$2,Técnicos!$A$2:$A$100,IF(Projetos!AO303=1,Técnicos!$F$2:$F$100,IF(Projetos!AO303=2,Técnicos!$H$2:$H$100,Técnicos!$J$2:$J$100)),,0,1))</f>
        <v/>
      </c>
      <c r="AJ304" s="15" t="str" cm="1">
        <f t="array" ref="AJ304">IF(OR($B304="",AJ$2=""),"",Projetos!$K303/_xlfn.XLOOKUP(AJ$2,Técnicos!$A$2:$A$100,IF(Projetos!AP303=1,Técnicos!$F$2:$F$100,IF(Projetos!AP303=2,Técnicos!$H$2:$H$100,Técnicos!$J$2:$J$100)),,0,1))</f>
        <v/>
      </c>
      <c r="AK304" s="15" t="str" cm="1">
        <f t="array" ref="AK304">IF(OR($B304="",AK$2=""),"",Projetos!$K303/_xlfn.XLOOKUP(AK$2,Técnicos!$A$2:$A$100,IF(Projetos!AQ303=1,Técnicos!$F$2:$F$100,IF(Projetos!AQ303=2,Técnicos!$H$2:$H$100,Técnicos!$J$2:$J$100)),,0,1))</f>
        <v/>
      </c>
      <c r="AL304" s="15" t="str" cm="1">
        <f t="array" ref="AL304">IF(OR($B304="",AL$2=""),"",Projetos!$K303*_xlfn.XLOOKUP(AL$2,Técnicos!$A$2:$A$100,IF(Projetos!AR303=1,Técnicos!$F$2:$F$100,IF(Projetos!AR303=2,Técnicos!$H$2:$H$100,Técnicos!$J$2:$J$100)),,0,1))</f>
        <v/>
      </c>
      <c r="AM304" s="15" t="str" cm="1">
        <f t="array" ref="AM304">IF(OR($B304="",AM$2=""),"",Projetos!$K303*_xlfn.XLOOKUP(AM$2,Técnicos!$A$2:$A$100,IF(Projetos!AS303=1,Técnicos!$F$2:$F$100,IF(Projetos!AS303=2,Técnicos!$H$2:$H$100,Técnicos!$J$2:$J$100)),,0,1))</f>
        <v/>
      </c>
      <c r="AN304" s="15" t="str" cm="1">
        <f t="array" ref="AN304">IF(OR($B304="",AN$2=""),"",Projetos!$K303*_xlfn.XLOOKUP(AN$2,Técnicos!$A$2:$A$100,IF(Projetos!AT303=1,Técnicos!$F$2:$F$100,IF(Projetos!AT303=2,Técnicos!$H$2:$H$100,Técnicos!$J$2:$J$100)),,0,1))</f>
        <v/>
      </c>
      <c r="AO304" s="15" t="str" cm="1">
        <f t="array" ref="AO304">IF(OR($B304="",AO$2=""),"",Projetos!$K303*_xlfn.XLOOKUP(AO$2,Técnicos!$A$2:$A$100,IF(Projetos!AU303=1,Técnicos!$F$2:$F$100,IF(Projetos!AU303=2,Técnicos!$H$2:$H$100,Técnicos!$J$2:$J$100)),,0,1))</f>
        <v/>
      </c>
      <c r="AP304" s="15" t="str" cm="1">
        <f t="array" ref="AP304">IF(OR($B304="",AP$2=""),"",Projetos!$K303*_xlfn.XLOOKUP(AP$2,Técnicos!$A$2:$A$100,IF(Projetos!AV303=1,Técnicos!$F$2:$F$100,IF(Projetos!AV303=2,Técnicos!$H$2:$H$100,Técnicos!$J$2:$J$100)),,0,1))</f>
        <v/>
      </c>
      <c r="AQ304" s="15" t="str" cm="1">
        <f t="array" ref="AQ304">IF(OR($B304="",AQ$2=""),"",Projetos!$K303*_xlfn.XLOOKUP(AQ$2,Técnicos!$A$2:$A$100,IF(Projetos!AW303=1,Técnicos!$F$2:$F$100,IF(Projetos!AW303=2,Técnicos!$H$2:$H$100,Técnicos!$J$2:$J$100)),,0,1))</f>
        <v/>
      </c>
      <c r="AR304" s="15" t="str" cm="1">
        <f t="array" ref="AR304">IF(OR($B304="",AR$2=""),"",Projetos!$K303*_xlfn.XLOOKUP(AR$2,Técnicos!$A$2:$A$100,IF(Projetos!AX303=1,Técnicos!$F$2:$F$100,IF(Projetos!AX303=2,Técnicos!$H$2:$H$100,Técnicos!$J$2:$J$100)),,0,1))</f>
        <v/>
      </c>
      <c r="AS304" s="15" t="str" cm="1">
        <f t="array" ref="AS304">IF(OR($B304="",AS$2=""),"",Projetos!$K303*_xlfn.XLOOKUP(AS$2,Técnicos!$A$2:$A$100,IF(Projetos!AY303=1,Técnicos!$F$2:$F$100,IF(Projetos!AY303=2,Técnicos!$H$2:$H$100,Técnicos!$J$2:$J$100)),,0,1))</f>
        <v/>
      </c>
      <c r="AT304" s="15" t="str" cm="1">
        <f t="array" ref="AT304">IF(OR($B304="",AT$2=""),"",Projetos!$K303*_xlfn.XLOOKUP(AT$2,Técnicos!$A$2:$A$100,IF(Projetos!AZ303=1,Técnicos!$F$2:$F$100,IF(Projetos!AZ303=2,Técnicos!$H$2:$H$100,Técnicos!$J$2:$J$100)),,0,1))</f>
        <v/>
      </c>
      <c r="AU304" s="15" t="str" cm="1">
        <f t="array" ref="AU304">IF(OR($B304="",AU$2=""),"",Projetos!$K303*_xlfn.XLOOKUP(AU$2,Técnicos!$A$2:$A$100,IF(Projetos!BA303=1,Técnicos!$F$2:$F$100,IF(Projetos!BA303=2,Técnicos!$H$2:$H$100,Técnicos!$J$2:$J$100)),,0,1))</f>
        <v/>
      </c>
      <c r="AV304" s="15" t="str" cm="1">
        <f t="array" ref="AV304">IF(OR($B304="",AV$2=""),"",Projetos!$K303*_xlfn.XLOOKUP(AV$2,Técnicos!$A$2:$A$100,IF(Projetos!BB303=1,Técnicos!$F$2:$F$100,IF(Projetos!BB303=2,Técnicos!$H$2:$H$100,Técnicos!$J$2:$J$100)),,0,1))</f>
        <v/>
      </c>
      <c r="AW304" s="15" t="str" cm="1">
        <f t="array" ref="AW304">IF(OR($B304="",AW$2=""),"",Projetos!$K303*_xlfn.XLOOKUP(AW$2,Técnicos!$A$2:$A$100,IF(Projetos!BC303=1,Técnicos!$F$2:$F$100,IF(Projetos!BC303=2,Técnicos!$H$2:$H$100,Técnicos!$J$2:$J$100)),,0,1))</f>
        <v/>
      </c>
      <c r="AX304" s="15" t="str" cm="1">
        <f t="array" ref="AX304">IF(OR($B304="",AX$2=""),"",Projetos!$K303*_xlfn.XLOOKUP(AX$2,Técnicos!$A$2:$A$100,IF(Projetos!BD303=1,Técnicos!$F$2:$F$100,IF(Projetos!BD303=2,Técnicos!$H$2:$H$100,Técnicos!$J$2:$J$100)),,0,1))</f>
        <v/>
      </c>
      <c r="AY304" s="15" t="str" cm="1">
        <f t="array" ref="AY304">IF(OR($B304="",AY$2=""),"",Projetos!$K303*_xlfn.XLOOKUP(AY$2,Técnicos!$A$2:$A$100,IF(Projetos!BE303=1,Técnicos!$F$2:$F$100,IF(Projetos!BE303=2,Técnicos!$H$2:$H$100,Técnicos!$J$2:$J$100)),,0,1))</f>
        <v/>
      </c>
      <c r="AZ304" s="15" t="str" cm="1">
        <f t="array" ref="AZ304">IF(OR($B304="",AZ$2=""),"",Projetos!$K303*_xlfn.XLOOKUP(AZ$2,Técnicos!$A$2:$A$100,IF(Projetos!BF303=1,Técnicos!$F$2:$F$100,IF(Projetos!BF303=2,Técnicos!$H$2:$H$100,Técnicos!$J$2:$J$100)),,0,1))</f>
        <v/>
      </c>
      <c r="BA304" s="15" t="str" cm="1">
        <f t="array" ref="BA304">IF(OR($B304="",BA$2=""),"",Projetos!$K303*_xlfn.XLOOKUP(BA$2,Técnicos!$A$2:$A$100,IF(Projetos!BG303=1,Técnicos!$F$2:$F$100,IF(Projetos!BG303=2,Técnicos!$H$2:$H$100,Técnicos!$J$2:$J$100)),,0,1))</f>
        <v/>
      </c>
      <c r="BB304" s="15" t="str" cm="1">
        <f t="array" ref="BB304">IF(OR($B304="",BB$2=""),"",Projetos!$K303*_xlfn.XLOOKUP(BB$2,Técnicos!$A$2:$A$100,IF(Projetos!BH303=1,Técnicos!$F$2:$F$100,IF(Projetos!BH303=2,Técnicos!$H$2:$H$100,Técnicos!$J$2:$J$100)),,0,1))</f>
        <v/>
      </c>
      <c r="BC304" s="15" t="str" cm="1">
        <f t="array" ref="BC304">IF(OR($B304="",BC$2=""),"",Projetos!$K303*_xlfn.XLOOKUP(BC$2,Técnicos!$A$2:$A$100,IF(Projetos!BI303=1,Técnicos!$F$2:$F$100,IF(Projetos!BI303=2,Técnicos!$H$2:$H$100,Técnicos!$J$2:$J$100)),,0,1))</f>
        <v/>
      </c>
      <c r="BD304" s="15" t="str" cm="1">
        <f t="array" ref="BD304">IF(OR($B304="",BD$2=""),"",Projetos!$K303*_xlfn.XLOOKUP(BD$2,Técnicos!$A$2:$A$100,IF(Projetos!BJ303=1,Técnicos!$F$2:$F$100,IF(Projetos!BJ303=2,Técnicos!$H$2:$H$100,Técnicos!$J$2:$J$100)),,0,1))</f>
        <v/>
      </c>
      <c r="BE304" s="15" t="str" cm="1">
        <f t="array" ref="BE304">IF(OR($B304="",BE$2=""),"",Projetos!$K303*_xlfn.XLOOKUP(BE$2,Técnicos!$A$2:$A$100,IF(Projetos!BK303=1,Técnicos!$F$2:$F$100,IF(Projetos!BK303=2,Técnicos!$H$2:$H$100,Técnicos!$J$2:$J$100)),,0,1))</f>
        <v/>
      </c>
      <c r="BF304" s="15" t="str" cm="1">
        <f t="array" ref="BF304">IF(OR($B304="",BF$2=""),"",Projetos!$K303*_xlfn.XLOOKUP(BF$2,Técnicos!$A$2:$A$100,IF(Projetos!BL303=1,Técnicos!$F$2:$F$100,IF(Projetos!BL303=2,Técnicos!$H$2:$H$100,Técnicos!$J$2:$J$100)),,0,1))</f>
        <v/>
      </c>
      <c r="BG304" s="15" t="str" cm="1">
        <f t="array" ref="BG304">IF(OR($B304="",BG$2=""),"",Projetos!$K303*_xlfn.XLOOKUP(BG$2,Técnicos!$A$2:$A$100,IF(Projetos!BM303=1,Técnicos!$F$2:$F$100,IF(Projetos!BM303=2,Técnicos!$H$2:$H$100,Técnicos!$J$2:$J$100)),,0,1))</f>
        <v/>
      </c>
      <c r="BH304" s="15" t="str" cm="1">
        <f t="array" ref="BH304">IF(OR($B304="",BH$2=""),"",Projetos!$K303*_xlfn.XLOOKUP(BH$2,Técnicos!$A$2:$A$100,IF(Projetos!BN303=1,Técnicos!$F$2:$F$100,IF(Projetos!BN303=2,Técnicos!$H$2:$H$100,Técnicos!$J$2:$J$100)),,0,1))</f>
        <v/>
      </c>
      <c r="BI304" s="15" t="str" cm="1">
        <f t="array" ref="BI304">IF(OR($B304="",BI$2=""),"",Projetos!$K303*_xlfn.XLOOKUP(BI$2,Técnicos!$A$2:$A$100,IF(Projetos!BO303=1,Técnicos!$F$2:$F$100,IF(Projetos!BO303=2,Técnicos!$H$2:$H$100,Técnicos!$J$2:$J$100)),,0,1))</f>
        <v/>
      </c>
      <c r="BJ304" s="15" t="str" cm="1">
        <f t="array" ref="BJ304">IF(OR($B304="",BJ$2=""),"",Projetos!$K303*_xlfn.XLOOKUP(BJ$2,Técnicos!$A$2:$A$100,IF(Projetos!BP303=1,Técnicos!$F$2:$F$100,IF(Projetos!BP303=2,Técnicos!$H$2:$H$100,Técnicos!$J$2:$J$100)),,0,1))</f>
        <v/>
      </c>
      <c r="BK304" s="15" t="str" cm="1">
        <f t="array" ref="BK304">IF(OR($B304="",BK$2=""),"",Projetos!$K303*_xlfn.XLOOKUP(BK$2,Técnicos!$A$2:$A$100,IF(Projetos!BQ303=1,Técnicos!$F$2:$F$100,IF(Projetos!BQ303=2,Técnicos!$H$2:$H$100,Técnicos!$J$2:$J$100)),,0,1))</f>
        <v/>
      </c>
      <c r="BL304" s="15" t="str" cm="1">
        <f t="array" ref="BL304">IF(OR($B304="",BL$2=""),"",Projetos!$K303*_xlfn.XLOOKUP(BL$2,Técnicos!$A$2:$A$100,IF(Projetos!BR303=1,Técnicos!$F$2:$F$100,IF(Projetos!BR303=2,Técnicos!$H$2:$H$100,Técnicos!$J$2:$J$100)),,0,1))</f>
        <v/>
      </c>
      <c r="BM304" s="15" t="str" cm="1">
        <f t="array" ref="BM304">IF(OR($B304="",BM$2=""),"",Projetos!$K303*_xlfn.XLOOKUP(BM$2,Técnicos!$A$2:$A$100,IF(Projetos!BS303=1,Técnicos!$F$2:$F$100,IF(Projetos!BS303=2,Técnicos!$H$2:$H$100,Técnicos!$J$2:$J$100)),,0,1))</f>
        <v/>
      </c>
      <c r="BN304" s="15" t="str" cm="1">
        <f t="array" ref="BN304">IF(OR($B304="",BN$2=""),"",Projetos!$K303*_xlfn.XLOOKUP(BN$2,Técnicos!$A$2:$A$100,IF(Projetos!BT303=1,Técnicos!$F$2:$F$100,IF(Projetos!BT303=2,Técnicos!$H$2:$H$100,Técnicos!$J$2:$J$100)),,0,1))</f>
        <v/>
      </c>
      <c r="BO304" s="15" t="str" cm="1">
        <f t="array" ref="BO304">IF(OR($B304="",BO$2=""),"",Projetos!$K303*_xlfn.XLOOKUP(BO$2,Técnicos!$A$2:$A$100,IF(Projetos!BU303=1,Técnicos!$F$2:$F$100,IF(Projetos!BU303=2,Técnicos!$H$2:$H$100,Técnicos!$J$2:$J$100)),,0,1))</f>
        <v/>
      </c>
      <c r="BP304" s="15" t="str" cm="1">
        <f t="array" ref="BP304">IF(OR($B304="",BP$2=""),"",Projetos!$K303*_xlfn.XLOOKUP(BP$2,Técnicos!$A$2:$A$100,IF(Projetos!BV303=1,Técnicos!$F$2:$F$100,IF(Projetos!BV303=2,Técnicos!$H$2:$H$100,Técnicos!$J$2:$J$100)),,0,1))</f>
        <v/>
      </c>
      <c r="BQ304" s="15" t="str" cm="1">
        <f t="array" ref="BQ304">IF(OR($B304="",BQ$2=""),"",Projetos!$K303*_xlfn.XLOOKUP(BQ$2,Técnicos!$A$2:$A$100,IF(Projetos!BW303=1,Técnicos!$F$2:$F$100,IF(Projetos!BW303=2,Técnicos!$H$2:$H$100,Técnicos!$J$2:$J$100)),,0,1))</f>
        <v/>
      </c>
    </row>
    <row r="305" spans="3:69" x14ac:dyDescent="0.3">
      <c r="C305" s="15" t="str" cm="1">
        <f t="array" ref="C305">IF(OR($B305="",C$2=""),"",Projetos!$K304/_xlfn.XLOOKUP(C$2,Técnicos!$A$2:$A$100,IF(Projetos!I304=1,Técnicos!$F$2:$F$100,IF(Projetos!I304=2,Técnicos!$H$2:$H$100,Técnicos!$J$2:$J$100)),,0,1))</f>
        <v/>
      </c>
      <c r="D305" s="15" t="str" cm="1">
        <f t="array" ref="D305">IF(OR($B305="",D$2=""),"",Projetos!$K304/_xlfn.XLOOKUP(D$2,Técnicos!$A$2:$A$100,IF(Projetos!J304=1,Técnicos!$F$2:$F$100,IF(Projetos!J304=2,Técnicos!$H$2:$H$100,Técnicos!$J$2:$J$100)),,0,1))</f>
        <v/>
      </c>
      <c r="E305" s="15" t="str" cm="1">
        <f t="array" ref="E305">IF(OR($B305="",E$2=""),"",Projetos!$K304/_xlfn.XLOOKUP(E$2,Técnicos!$A$2:$A$100,IF(Projetos!K304=1,Técnicos!$F$2:$F$100,IF(Projetos!K304=2,Técnicos!$H$2:$H$100,Técnicos!$J$2:$J$100)),,0,1))</f>
        <v/>
      </c>
      <c r="F305" s="15" t="str" cm="1">
        <f t="array" ref="F305">IF(OR($B305="",F$2=""),"",Projetos!$K304/_xlfn.XLOOKUP(F$2,Técnicos!$A$2:$A$100,IF(Projetos!L304=1,Técnicos!$F$2:$F$100,IF(Projetos!L304=2,Técnicos!$H$2:$H$100,Técnicos!$J$2:$J$100)),,0,1))</f>
        <v/>
      </c>
      <c r="G305" s="15" t="str" cm="1">
        <f t="array" ref="G305">IF(OR($B305="",G$2=""),"",Projetos!$K304/_xlfn.XLOOKUP(G$2,Técnicos!$A$2:$A$100,IF(Projetos!M304=1,Técnicos!$F$2:$F$100,IF(Projetos!M304=2,Técnicos!$H$2:$H$100,Técnicos!$J$2:$J$100)),,0,1))</f>
        <v/>
      </c>
      <c r="H305" s="15" t="str" cm="1">
        <f t="array" ref="H305">IF(OR($B305="",H$2=""),"",Projetos!$K304/_xlfn.XLOOKUP(H$2,Técnicos!$A$2:$A$100,IF(Projetos!N304=1,Técnicos!$F$2:$F$100,IF(Projetos!N304=2,Técnicos!$H$2:$H$100,Técnicos!$J$2:$J$100)),,0,1))</f>
        <v/>
      </c>
      <c r="I305" s="15" t="str" cm="1">
        <f t="array" ref="I305">IF(OR($B305="",I$2=""),"",Projetos!$K304/_xlfn.XLOOKUP(I$2,Técnicos!$A$2:$A$100,IF(Projetos!O304=1,Técnicos!$F$2:$F$100,IF(Projetos!O304=2,Técnicos!$H$2:$H$100,Técnicos!$J$2:$J$100)),,0,1))</f>
        <v/>
      </c>
      <c r="J305" s="15" t="str" cm="1">
        <f t="array" ref="J305">IF(OR($B305="",J$2=""),"",Projetos!$K304/_xlfn.XLOOKUP(J$2,Técnicos!$A$2:$A$100,IF(Projetos!P304=1,Técnicos!$F$2:$F$100,IF(Projetos!P304=2,Técnicos!$H$2:$H$100,Técnicos!$J$2:$J$100)),,0,1))</f>
        <v/>
      </c>
      <c r="K305" s="15" t="str" cm="1">
        <f t="array" ref="K305">IF(OR($B305="",K$2=""),"",Projetos!$K304/_xlfn.XLOOKUP(K$2,Técnicos!$A$2:$A$100,IF(Projetos!Q304=1,Técnicos!$F$2:$F$100,IF(Projetos!Q304=2,Técnicos!$H$2:$H$100,Técnicos!$J$2:$J$100)),,0,1))</f>
        <v/>
      </c>
      <c r="L305" s="15" t="str" cm="1">
        <f t="array" ref="L305">IF(OR($B305="",L$2=""),"",Projetos!$K304/_xlfn.XLOOKUP(L$2,Técnicos!$A$2:$A$100,IF(Projetos!R304=1,Técnicos!$F$2:$F$100,IF(Projetos!R304=2,Técnicos!$H$2:$H$100,Técnicos!$J$2:$J$100)),,0,1))</f>
        <v/>
      </c>
      <c r="M305" s="15" t="str" cm="1">
        <f t="array" ref="M305">IF(OR($B305="",M$2=""),"",Projetos!$K304/_xlfn.XLOOKUP(M$2,Técnicos!$A$2:$A$100,IF(Projetos!S304=1,Técnicos!$F$2:$F$100,IF(Projetos!S304=2,Técnicos!$H$2:$H$100,Técnicos!$J$2:$J$100)),,0,1))</f>
        <v/>
      </c>
      <c r="N305" s="15" t="str" cm="1">
        <f t="array" ref="N305">IF(OR($B305="",N$2=""),"",Projetos!$K304/_xlfn.XLOOKUP(N$2,Técnicos!$A$2:$A$100,IF(Projetos!T304=1,Técnicos!$F$2:$F$100,IF(Projetos!T304=2,Técnicos!$H$2:$H$100,Técnicos!$J$2:$J$100)),,0,1))</f>
        <v/>
      </c>
      <c r="O305" s="15" t="str" cm="1">
        <f t="array" ref="O305">IF(OR($B305="",O$2=""),"",Projetos!$K304/_xlfn.XLOOKUP(O$2,Técnicos!$A$2:$A$100,IF(Projetos!U304=1,Técnicos!$F$2:$F$100,IF(Projetos!U304=2,Técnicos!$H$2:$H$100,Técnicos!$J$2:$J$100)),,0,1))</f>
        <v/>
      </c>
      <c r="P305" s="15" t="str" cm="1">
        <f t="array" ref="P305">IF(OR($B305="",P$2=""),"",Projetos!$K304/_xlfn.XLOOKUP(P$2,Técnicos!$A$2:$A$100,IF(Projetos!V304=1,Técnicos!$F$2:$F$100,IF(Projetos!V304=2,Técnicos!$H$2:$H$100,Técnicos!$J$2:$J$100)),,0,1))</f>
        <v/>
      </c>
      <c r="Q305" s="15" t="str" cm="1">
        <f t="array" ref="Q305">IF(OR($B305="",Q$2=""),"",Projetos!$K304/_xlfn.XLOOKUP(Q$2,Técnicos!$A$2:$A$100,IF(Projetos!W304=1,Técnicos!$F$2:$F$100,IF(Projetos!W304=2,Técnicos!$H$2:$H$100,Técnicos!$J$2:$J$100)),,0,1))</f>
        <v/>
      </c>
      <c r="R305" s="15" t="str" cm="1">
        <f t="array" ref="R305">IF(OR($B305="",R$2=""),"",Projetos!$K304/_xlfn.XLOOKUP(R$2,Técnicos!$A$2:$A$100,IF(Projetos!X304=1,Técnicos!$F$2:$F$100,IF(Projetos!X304=2,Técnicos!$H$2:$H$100,Técnicos!$J$2:$J$100)),,0,1))</f>
        <v/>
      </c>
      <c r="S305" s="15" t="str" cm="1">
        <f t="array" ref="S305">IF(OR($B305="",S$2=""),"",Projetos!$K304/_xlfn.XLOOKUP(S$2,Técnicos!$A$2:$A$100,IF(Projetos!Y304=1,Técnicos!$F$2:$F$100,IF(Projetos!Y304=2,Técnicos!$H$2:$H$100,Técnicos!$J$2:$J$100)),,0,1))</f>
        <v/>
      </c>
      <c r="T305" s="15" t="str" cm="1">
        <f t="array" ref="T305">IF(OR($B305="",T$2=""),"",Projetos!$K304/_xlfn.XLOOKUP(T$2,Técnicos!$A$2:$A$100,IF(Projetos!Z304=1,Técnicos!$F$2:$F$100,IF(Projetos!Z304=2,Técnicos!$H$2:$H$100,Técnicos!$J$2:$J$100)),,0,1))</f>
        <v/>
      </c>
      <c r="U305" s="15" t="str" cm="1">
        <f t="array" ref="U305">IF(OR($B305="",U$2=""),"",Projetos!$K304/_xlfn.XLOOKUP(U$2,Técnicos!$A$2:$A$100,IF(Projetos!AA304=1,Técnicos!$F$2:$F$100,IF(Projetos!AA304=2,Técnicos!$H$2:$H$100,Técnicos!$J$2:$J$100)),,0,1))</f>
        <v/>
      </c>
      <c r="V305" s="15" t="str" cm="1">
        <f t="array" ref="V305">IF(OR($B305="",V$2=""),"",Projetos!$K304/_xlfn.XLOOKUP(V$2,Técnicos!$A$2:$A$100,IF(Projetos!AB304=1,Técnicos!$F$2:$F$100,IF(Projetos!AB304=2,Técnicos!$H$2:$H$100,Técnicos!$J$2:$J$100)),,0,1))</f>
        <v/>
      </c>
      <c r="W305" s="15" t="str" cm="1">
        <f t="array" ref="W305">IF(OR($B305="",W$2=""),"",Projetos!$K304/_xlfn.XLOOKUP(W$2,Técnicos!$A$2:$A$100,IF(Projetos!AC304=1,Técnicos!$F$2:$F$100,IF(Projetos!AC304=2,Técnicos!$H$2:$H$100,Técnicos!$J$2:$J$100)),,0,1))</f>
        <v/>
      </c>
      <c r="X305" s="15" t="str" cm="1">
        <f t="array" ref="X305">IF(OR($B305="",X$2=""),"",Projetos!$K304/_xlfn.XLOOKUP(X$2,Técnicos!$A$2:$A$100,IF(Projetos!AD304=1,Técnicos!$F$2:$F$100,IF(Projetos!AD304=2,Técnicos!$H$2:$H$100,Técnicos!$J$2:$J$100)),,0,1))</f>
        <v/>
      </c>
      <c r="Y305" s="15" t="str" cm="1">
        <f t="array" ref="Y305">IF(OR($B305="",Y$2=""),"",Projetos!$K304/_xlfn.XLOOKUP(Y$2,Técnicos!$A$2:$A$100,IF(Projetos!AE304=1,Técnicos!$F$2:$F$100,IF(Projetos!AE304=2,Técnicos!$H$2:$H$100,Técnicos!$J$2:$J$100)),,0,1))</f>
        <v/>
      </c>
      <c r="Z305" s="15" t="str" cm="1">
        <f t="array" ref="Z305">IF(OR($B305="",Z$2=""),"",Projetos!$K304/_xlfn.XLOOKUP(Z$2,Técnicos!$A$2:$A$100,IF(Projetos!AF304=1,Técnicos!$F$2:$F$100,IF(Projetos!AF304=2,Técnicos!$H$2:$H$100,Técnicos!$J$2:$J$100)),,0,1))</f>
        <v/>
      </c>
      <c r="AA305" s="15" t="str" cm="1">
        <f t="array" ref="AA305">IF(OR($B305="",AA$2=""),"",Projetos!$K304/_xlfn.XLOOKUP(AA$2,Técnicos!$A$2:$A$100,IF(Projetos!AG304=1,Técnicos!$F$2:$F$100,IF(Projetos!AG304=2,Técnicos!$H$2:$H$100,Técnicos!$J$2:$J$100)),,0,1))</f>
        <v/>
      </c>
      <c r="AB305" s="15" t="str" cm="1">
        <f t="array" ref="AB305">IF(OR($B305="",AB$2=""),"",Projetos!$K304/_xlfn.XLOOKUP(AB$2,Técnicos!$A$2:$A$100,IF(Projetos!AH304=1,Técnicos!$F$2:$F$100,IF(Projetos!AH304=2,Técnicos!$H$2:$H$100,Técnicos!$J$2:$J$100)),,0,1))</f>
        <v/>
      </c>
      <c r="AC305" s="15" t="str" cm="1">
        <f t="array" ref="AC305">IF(OR($B305="",AC$2=""),"",Projetos!$K304/_xlfn.XLOOKUP(AC$2,Técnicos!$A$2:$A$100,IF(Projetos!AI304=1,Técnicos!$F$2:$F$100,IF(Projetos!AI304=2,Técnicos!$H$2:$H$100,Técnicos!$J$2:$J$100)),,0,1))</f>
        <v/>
      </c>
      <c r="AD305" s="15" t="str" cm="1">
        <f t="array" ref="AD305">IF(OR($B305="",AD$2=""),"",Projetos!$K304/_xlfn.XLOOKUP(AD$2,Técnicos!$A$2:$A$100,IF(Projetos!AJ304=1,Técnicos!$F$2:$F$100,IF(Projetos!AJ304=2,Técnicos!$H$2:$H$100,Técnicos!$J$2:$J$100)),,0,1))</f>
        <v/>
      </c>
      <c r="AE305" s="15" t="str" cm="1">
        <f t="array" ref="AE305">IF(OR($B305="",AE$2=""),"",Projetos!$K304/_xlfn.XLOOKUP(AE$2,Técnicos!$A$2:$A$100,IF(Projetos!AK304=1,Técnicos!$F$2:$F$100,IF(Projetos!AK304=2,Técnicos!$H$2:$H$100,Técnicos!$J$2:$J$100)),,0,1))</f>
        <v/>
      </c>
      <c r="AF305" s="15" t="str" cm="1">
        <f t="array" ref="AF305">IF(OR($B305="",AF$2=""),"",Projetos!$K304/_xlfn.XLOOKUP(AF$2,Técnicos!$A$2:$A$100,IF(Projetos!AL304=1,Técnicos!$F$2:$F$100,IF(Projetos!AL304=2,Técnicos!$H$2:$H$100,Técnicos!$J$2:$J$100)),,0,1))</f>
        <v/>
      </c>
      <c r="AG305" s="15" t="str" cm="1">
        <f t="array" ref="AG305">IF(OR($B305="",AG$2=""),"",Projetos!$K304/_xlfn.XLOOKUP(AG$2,Técnicos!$A$2:$A$100,IF(Projetos!AM304=1,Técnicos!$F$2:$F$100,IF(Projetos!AM304=2,Técnicos!$H$2:$H$100,Técnicos!$J$2:$J$100)),,0,1))</f>
        <v/>
      </c>
      <c r="AH305" s="15" t="str" cm="1">
        <f t="array" ref="AH305">IF(OR($B305="",AH$2=""),"",Projetos!$K304/_xlfn.XLOOKUP(AH$2,Técnicos!$A$2:$A$100,IF(Projetos!AN304=1,Técnicos!$F$2:$F$100,IF(Projetos!AN304=2,Técnicos!$H$2:$H$100,Técnicos!$J$2:$J$100)),,0,1))</f>
        <v/>
      </c>
      <c r="AI305" s="15" t="str" cm="1">
        <f t="array" ref="AI305">IF(OR($B305="",AI$2=""),"",Projetos!$K304/_xlfn.XLOOKUP(AI$2,Técnicos!$A$2:$A$100,IF(Projetos!AO304=1,Técnicos!$F$2:$F$100,IF(Projetos!AO304=2,Técnicos!$H$2:$H$100,Técnicos!$J$2:$J$100)),,0,1))</f>
        <v/>
      </c>
      <c r="AJ305" s="15" t="str" cm="1">
        <f t="array" ref="AJ305">IF(OR($B305="",AJ$2=""),"",Projetos!$K304/_xlfn.XLOOKUP(AJ$2,Técnicos!$A$2:$A$100,IF(Projetos!AP304=1,Técnicos!$F$2:$F$100,IF(Projetos!AP304=2,Técnicos!$H$2:$H$100,Técnicos!$J$2:$J$100)),,0,1))</f>
        <v/>
      </c>
      <c r="AK305" s="15" t="str" cm="1">
        <f t="array" ref="AK305">IF(OR($B305="",AK$2=""),"",Projetos!$K304/_xlfn.XLOOKUP(AK$2,Técnicos!$A$2:$A$100,IF(Projetos!AQ304=1,Técnicos!$F$2:$F$100,IF(Projetos!AQ304=2,Técnicos!$H$2:$H$100,Técnicos!$J$2:$J$100)),,0,1))</f>
        <v/>
      </c>
      <c r="AL305" s="15" t="str" cm="1">
        <f t="array" ref="AL305">IF(OR($B305="",AL$2=""),"",Projetos!$K304*_xlfn.XLOOKUP(AL$2,Técnicos!$A$2:$A$100,IF(Projetos!AR304=1,Técnicos!$F$2:$F$100,IF(Projetos!AR304=2,Técnicos!$H$2:$H$100,Técnicos!$J$2:$J$100)),,0,1))</f>
        <v/>
      </c>
      <c r="AM305" s="15" t="str" cm="1">
        <f t="array" ref="AM305">IF(OR($B305="",AM$2=""),"",Projetos!$K304*_xlfn.XLOOKUP(AM$2,Técnicos!$A$2:$A$100,IF(Projetos!AS304=1,Técnicos!$F$2:$F$100,IF(Projetos!AS304=2,Técnicos!$H$2:$H$100,Técnicos!$J$2:$J$100)),,0,1))</f>
        <v/>
      </c>
      <c r="AN305" s="15" t="str" cm="1">
        <f t="array" ref="AN305">IF(OR($B305="",AN$2=""),"",Projetos!$K304*_xlfn.XLOOKUP(AN$2,Técnicos!$A$2:$A$100,IF(Projetos!AT304=1,Técnicos!$F$2:$F$100,IF(Projetos!AT304=2,Técnicos!$H$2:$H$100,Técnicos!$J$2:$J$100)),,0,1))</f>
        <v/>
      </c>
      <c r="AO305" s="15" t="str" cm="1">
        <f t="array" ref="AO305">IF(OR($B305="",AO$2=""),"",Projetos!$K304*_xlfn.XLOOKUP(AO$2,Técnicos!$A$2:$A$100,IF(Projetos!AU304=1,Técnicos!$F$2:$F$100,IF(Projetos!AU304=2,Técnicos!$H$2:$H$100,Técnicos!$J$2:$J$100)),,0,1))</f>
        <v/>
      </c>
      <c r="AP305" s="15" t="str" cm="1">
        <f t="array" ref="AP305">IF(OR($B305="",AP$2=""),"",Projetos!$K304*_xlfn.XLOOKUP(AP$2,Técnicos!$A$2:$A$100,IF(Projetos!AV304=1,Técnicos!$F$2:$F$100,IF(Projetos!AV304=2,Técnicos!$H$2:$H$100,Técnicos!$J$2:$J$100)),,0,1))</f>
        <v/>
      </c>
      <c r="AQ305" s="15" t="str" cm="1">
        <f t="array" ref="AQ305">IF(OR($B305="",AQ$2=""),"",Projetos!$K304*_xlfn.XLOOKUP(AQ$2,Técnicos!$A$2:$A$100,IF(Projetos!AW304=1,Técnicos!$F$2:$F$100,IF(Projetos!AW304=2,Técnicos!$H$2:$H$100,Técnicos!$J$2:$J$100)),,0,1))</f>
        <v/>
      </c>
      <c r="AR305" s="15" t="str" cm="1">
        <f t="array" ref="AR305">IF(OR($B305="",AR$2=""),"",Projetos!$K304*_xlfn.XLOOKUP(AR$2,Técnicos!$A$2:$A$100,IF(Projetos!AX304=1,Técnicos!$F$2:$F$100,IF(Projetos!AX304=2,Técnicos!$H$2:$H$100,Técnicos!$J$2:$J$100)),,0,1))</f>
        <v/>
      </c>
      <c r="AS305" s="15" t="str" cm="1">
        <f t="array" ref="AS305">IF(OR($B305="",AS$2=""),"",Projetos!$K304*_xlfn.XLOOKUP(AS$2,Técnicos!$A$2:$A$100,IF(Projetos!AY304=1,Técnicos!$F$2:$F$100,IF(Projetos!AY304=2,Técnicos!$H$2:$H$100,Técnicos!$J$2:$J$100)),,0,1))</f>
        <v/>
      </c>
      <c r="AT305" s="15" t="str" cm="1">
        <f t="array" ref="AT305">IF(OR($B305="",AT$2=""),"",Projetos!$K304*_xlfn.XLOOKUP(AT$2,Técnicos!$A$2:$A$100,IF(Projetos!AZ304=1,Técnicos!$F$2:$F$100,IF(Projetos!AZ304=2,Técnicos!$H$2:$H$100,Técnicos!$J$2:$J$100)),,0,1))</f>
        <v/>
      </c>
      <c r="AU305" s="15" t="str" cm="1">
        <f t="array" ref="AU305">IF(OR($B305="",AU$2=""),"",Projetos!$K304*_xlfn.XLOOKUP(AU$2,Técnicos!$A$2:$A$100,IF(Projetos!BA304=1,Técnicos!$F$2:$F$100,IF(Projetos!BA304=2,Técnicos!$H$2:$H$100,Técnicos!$J$2:$J$100)),,0,1))</f>
        <v/>
      </c>
      <c r="AV305" s="15" t="str" cm="1">
        <f t="array" ref="AV305">IF(OR($B305="",AV$2=""),"",Projetos!$K304*_xlfn.XLOOKUP(AV$2,Técnicos!$A$2:$A$100,IF(Projetos!BB304=1,Técnicos!$F$2:$F$100,IF(Projetos!BB304=2,Técnicos!$H$2:$H$100,Técnicos!$J$2:$J$100)),,0,1))</f>
        <v/>
      </c>
      <c r="AW305" s="15" t="str" cm="1">
        <f t="array" ref="AW305">IF(OR($B305="",AW$2=""),"",Projetos!$K304*_xlfn.XLOOKUP(AW$2,Técnicos!$A$2:$A$100,IF(Projetos!BC304=1,Técnicos!$F$2:$F$100,IF(Projetos!BC304=2,Técnicos!$H$2:$H$100,Técnicos!$J$2:$J$100)),,0,1))</f>
        <v/>
      </c>
      <c r="AX305" s="15" t="str" cm="1">
        <f t="array" ref="AX305">IF(OR($B305="",AX$2=""),"",Projetos!$K304*_xlfn.XLOOKUP(AX$2,Técnicos!$A$2:$A$100,IF(Projetos!BD304=1,Técnicos!$F$2:$F$100,IF(Projetos!BD304=2,Técnicos!$H$2:$H$100,Técnicos!$J$2:$J$100)),,0,1))</f>
        <v/>
      </c>
      <c r="AY305" s="15" t="str" cm="1">
        <f t="array" ref="AY305">IF(OR($B305="",AY$2=""),"",Projetos!$K304*_xlfn.XLOOKUP(AY$2,Técnicos!$A$2:$A$100,IF(Projetos!BE304=1,Técnicos!$F$2:$F$100,IF(Projetos!BE304=2,Técnicos!$H$2:$H$100,Técnicos!$J$2:$J$100)),,0,1))</f>
        <v/>
      </c>
      <c r="AZ305" s="15" t="str" cm="1">
        <f t="array" ref="AZ305">IF(OR($B305="",AZ$2=""),"",Projetos!$K304*_xlfn.XLOOKUP(AZ$2,Técnicos!$A$2:$A$100,IF(Projetos!BF304=1,Técnicos!$F$2:$F$100,IF(Projetos!BF304=2,Técnicos!$H$2:$H$100,Técnicos!$J$2:$J$100)),,0,1))</f>
        <v/>
      </c>
      <c r="BA305" s="15" t="str" cm="1">
        <f t="array" ref="BA305">IF(OR($B305="",BA$2=""),"",Projetos!$K304*_xlfn.XLOOKUP(BA$2,Técnicos!$A$2:$A$100,IF(Projetos!BG304=1,Técnicos!$F$2:$F$100,IF(Projetos!BG304=2,Técnicos!$H$2:$H$100,Técnicos!$J$2:$J$100)),,0,1))</f>
        <v/>
      </c>
      <c r="BB305" s="15" t="str" cm="1">
        <f t="array" ref="BB305">IF(OR($B305="",BB$2=""),"",Projetos!$K304*_xlfn.XLOOKUP(BB$2,Técnicos!$A$2:$A$100,IF(Projetos!BH304=1,Técnicos!$F$2:$F$100,IF(Projetos!BH304=2,Técnicos!$H$2:$H$100,Técnicos!$J$2:$J$100)),,0,1))</f>
        <v/>
      </c>
      <c r="BC305" s="15" t="str" cm="1">
        <f t="array" ref="BC305">IF(OR($B305="",BC$2=""),"",Projetos!$K304*_xlfn.XLOOKUP(BC$2,Técnicos!$A$2:$A$100,IF(Projetos!BI304=1,Técnicos!$F$2:$F$100,IF(Projetos!BI304=2,Técnicos!$H$2:$H$100,Técnicos!$J$2:$J$100)),,0,1))</f>
        <v/>
      </c>
      <c r="BD305" s="15" t="str" cm="1">
        <f t="array" ref="BD305">IF(OR($B305="",BD$2=""),"",Projetos!$K304*_xlfn.XLOOKUP(BD$2,Técnicos!$A$2:$A$100,IF(Projetos!BJ304=1,Técnicos!$F$2:$F$100,IF(Projetos!BJ304=2,Técnicos!$H$2:$H$100,Técnicos!$J$2:$J$100)),,0,1))</f>
        <v/>
      </c>
      <c r="BE305" s="15" t="str" cm="1">
        <f t="array" ref="BE305">IF(OR($B305="",BE$2=""),"",Projetos!$K304*_xlfn.XLOOKUP(BE$2,Técnicos!$A$2:$A$100,IF(Projetos!BK304=1,Técnicos!$F$2:$F$100,IF(Projetos!BK304=2,Técnicos!$H$2:$H$100,Técnicos!$J$2:$J$100)),,0,1))</f>
        <v/>
      </c>
      <c r="BF305" s="15" t="str" cm="1">
        <f t="array" ref="BF305">IF(OR($B305="",BF$2=""),"",Projetos!$K304*_xlfn.XLOOKUP(BF$2,Técnicos!$A$2:$A$100,IF(Projetos!BL304=1,Técnicos!$F$2:$F$100,IF(Projetos!BL304=2,Técnicos!$H$2:$H$100,Técnicos!$J$2:$J$100)),,0,1))</f>
        <v/>
      </c>
      <c r="BG305" s="15" t="str" cm="1">
        <f t="array" ref="BG305">IF(OR($B305="",BG$2=""),"",Projetos!$K304*_xlfn.XLOOKUP(BG$2,Técnicos!$A$2:$A$100,IF(Projetos!BM304=1,Técnicos!$F$2:$F$100,IF(Projetos!BM304=2,Técnicos!$H$2:$H$100,Técnicos!$J$2:$J$100)),,0,1))</f>
        <v/>
      </c>
      <c r="BH305" s="15" t="str" cm="1">
        <f t="array" ref="BH305">IF(OR($B305="",BH$2=""),"",Projetos!$K304*_xlfn.XLOOKUP(BH$2,Técnicos!$A$2:$A$100,IF(Projetos!BN304=1,Técnicos!$F$2:$F$100,IF(Projetos!BN304=2,Técnicos!$H$2:$H$100,Técnicos!$J$2:$J$100)),,0,1))</f>
        <v/>
      </c>
      <c r="BI305" s="15" t="str" cm="1">
        <f t="array" ref="BI305">IF(OR($B305="",BI$2=""),"",Projetos!$K304*_xlfn.XLOOKUP(BI$2,Técnicos!$A$2:$A$100,IF(Projetos!BO304=1,Técnicos!$F$2:$F$100,IF(Projetos!BO304=2,Técnicos!$H$2:$H$100,Técnicos!$J$2:$J$100)),,0,1))</f>
        <v/>
      </c>
      <c r="BJ305" s="15" t="str" cm="1">
        <f t="array" ref="BJ305">IF(OR($B305="",BJ$2=""),"",Projetos!$K304*_xlfn.XLOOKUP(BJ$2,Técnicos!$A$2:$A$100,IF(Projetos!BP304=1,Técnicos!$F$2:$F$100,IF(Projetos!BP304=2,Técnicos!$H$2:$H$100,Técnicos!$J$2:$J$100)),,0,1))</f>
        <v/>
      </c>
      <c r="BK305" s="15" t="str" cm="1">
        <f t="array" ref="BK305">IF(OR($B305="",BK$2=""),"",Projetos!$K304*_xlfn.XLOOKUP(BK$2,Técnicos!$A$2:$A$100,IF(Projetos!BQ304=1,Técnicos!$F$2:$F$100,IF(Projetos!BQ304=2,Técnicos!$H$2:$H$100,Técnicos!$J$2:$J$100)),,0,1))</f>
        <v/>
      </c>
      <c r="BL305" s="15" t="str" cm="1">
        <f t="array" ref="BL305">IF(OR($B305="",BL$2=""),"",Projetos!$K304*_xlfn.XLOOKUP(BL$2,Técnicos!$A$2:$A$100,IF(Projetos!BR304=1,Técnicos!$F$2:$F$100,IF(Projetos!BR304=2,Técnicos!$H$2:$H$100,Técnicos!$J$2:$J$100)),,0,1))</f>
        <v/>
      </c>
      <c r="BM305" s="15" t="str" cm="1">
        <f t="array" ref="BM305">IF(OR($B305="",BM$2=""),"",Projetos!$K304*_xlfn.XLOOKUP(BM$2,Técnicos!$A$2:$A$100,IF(Projetos!BS304=1,Técnicos!$F$2:$F$100,IF(Projetos!BS304=2,Técnicos!$H$2:$H$100,Técnicos!$J$2:$J$100)),,0,1))</f>
        <v/>
      </c>
      <c r="BN305" s="15" t="str" cm="1">
        <f t="array" ref="BN305">IF(OR($B305="",BN$2=""),"",Projetos!$K304*_xlfn.XLOOKUP(BN$2,Técnicos!$A$2:$A$100,IF(Projetos!BT304=1,Técnicos!$F$2:$F$100,IF(Projetos!BT304=2,Técnicos!$H$2:$H$100,Técnicos!$J$2:$J$100)),,0,1))</f>
        <v/>
      </c>
      <c r="BO305" s="15" t="str" cm="1">
        <f t="array" ref="BO305">IF(OR($B305="",BO$2=""),"",Projetos!$K304*_xlfn.XLOOKUP(BO$2,Técnicos!$A$2:$A$100,IF(Projetos!BU304=1,Técnicos!$F$2:$F$100,IF(Projetos!BU304=2,Técnicos!$H$2:$H$100,Técnicos!$J$2:$J$100)),,0,1))</f>
        <v/>
      </c>
      <c r="BP305" s="15" t="str" cm="1">
        <f t="array" ref="BP305">IF(OR($B305="",BP$2=""),"",Projetos!$K304*_xlfn.XLOOKUP(BP$2,Técnicos!$A$2:$A$100,IF(Projetos!BV304=1,Técnicos!$F$2:$F$100,IF(Projetos!BV304=2,Técnicos!$H$2:$H$100,Técnicos!$J$2:$J$100)),,0,1))</f>
        <v/>
      </c>
      <c r="BQ305" s="15" t="str" cm="1">
        <f t="array" ref="BQ305">IF(OR($B305="",BQ$2=""),"",Projetos!$K304*_xlfn.XLOOKUP(BQ$2,Técnicos!$A$2:$A$100,IF(Projetos!BW304=1,Técnicos!$F$2:$F$100,IF(Projetos!BW304=2,Técnicos!$H$2:$H$100,Técnicos!$J$2:$J$100)),,0,1))</f>
        <v/>
      </c>
    </row>
    <row r="306" spans="3:69" x14ac:dyDescent="0.3">
      <c r="C306" s="15" t="str" cm="1">
        <f t="array" ref="C306">IF(OR($B306="",C$2=""),"",Projetos!$K305/_xlfn.XLOOKUP(C$2,Técnicos!$A$2:$A$100,IF(Projetos!I305=1,Técnicos!$F$2:$F$100,IF(Projetos!I305=2,Técnicos!$H$2:$H$100,Técnicos!$J$2:$J$100)),,0,1))</f>
        <v/>
      </c>
      <c r="D306" s="15" t="str" cm="1">
        <f t="array" ref="D306">IF(OR($B306="",D$2=""),"",Projetos!$K305/_xlfn.XLOOKUP(D$2,Técnicos!$A$2:$A$100,IF(Projetos!J305=1,Técnicos!$F$2:$F$100,IF(Projetos!J305=2,Técnicos!$H$2:$H$100,Técnicos!$J$2:$J$100)),,0,1))</f>
        <v/>
      </c>
      <c r="E306" s="15" t="str" cm="1">
        <f t="array" ref="E306">IF(OR($B306="",E$2=""),"",Projetos!$K305/_xlfn.XLOOKUP(E$2,Técnicos!$A$2:$A$100,IF(Projetos!K305=1,Técnicos!$F$2:$F$100,IF(Projetos!K305=2,Técnicos!$H$2:$H$100,Técnicos!$J$2:$J$100)),,0,1))</f>
        <v/>
      </c>
      <c r="F306" s="15" t="str" cm="1">
        <f t="array" ref="F306">IF(OR($B306="",F$2=""),"",Projetos!$K305/_xlfn.XLOOKUP(F$2,Técnicos!$A$2:$A$100,IF(Projetos!L305=1,Técnicos!$F$2:$F$100,IF(Projetos!L305=2,Técnicos!$H$2:$H$100,Técnicos!$J$2:$J$100)),,0,1))</f>
        <v/>
      </c>
      <c r="G306" s="15" t="str" cm="1">
        <f t="array" ref="G306">IF(OR($B306="",G$2=""),"",Projetos!$K305/_xlfn.XLOOKUP(G$2,Técnicos!$A$2:$A$100,IF(Projetos!M305=1,Técnicos!$F$2:$F$100,IF(Projetos!M305=2,Técnicos!$H$2:$H$100,Técnicos!$J$2:$J$100)),,0,1))</f>
        <v/>
      </c>
      <c r="H306" s="15" t="str" cm="1">
        <f t="array" ref="H306">IF(OR($B306="",H$2=""),"",Projetos!$K305/_xlfn.XLOOKUP(H$2,Técnicos!$A$2:$A$100,IF(Projetos!N305=1,Técnicos!$F$2:$F$100,IF(Projetos!N305=2,Técnicos!$H$2:$H$100,Técnicos!$J$2:$J$100)),,0,1))</f>
        <v/>
      </c>
      <c r="I306" s="15" t="str" cm="1">
        <f t="array" ref="I306">IF(OR($B306="",I$2=""),"",Projetos!$K305/_xlfn.XLOOKUP(I$2,Técnicos!$A$2:$A$100,IF(Projetos!O305=1,Técnicos!$F$2:$F$100,IF(Projetos!O305=2,Técnicos!$H$2:$H$100,Técnicos!$J$2:$J$100)),,0,1))</f>
        <v/>
      </c>
      <c r="J306" s="15" t="str" cm="1">
        <f t="array" ref="J306">IF(OR($B306="",J$2=""),"",Projetos!$K305/_xlfn.XLOOKUP(J$2,Técnicos!$A$2:$A$100,IF(Projetos!P305=1,Técnicos!$F$2:$F$100,IF(Projetos!P305=2,Técnicos!$H$2:$H$100,Técnicos!$J$2:$J$100)),,0,1))</f>
        <v/>
      </c>
      <c r="K306" s="15" t="str" cm="1">
        <f t="array" ref="K306">IF(OR($B306="",K$2=""),"",Projetos!$K305/_xlfn.XLOOKUP(K$2,Técnicos!$A$2:$A$100,IF(Projetos!Q305=1,Técnicos!$F$2:$F$100,IF(Projetos!Q305=2,Técnicos!$H$2:$H$100,Técnicos!$J$2:$J$100)),,0,1))</f>
        <v/>
      </c>
      <c r="L306" s="15" t="str" cm="1">
        <f t="array" ref="L306">IF(OR($B306="",L$2=""),"",Projetos!$K305/_xlfn.XLOOKUP(L$2,Técnicos!$A$2:$A$100,IF(Projetos!R305=1,Técnicos!$F$2:$F$100,IF(Projetos!R305=2,Técnicos!$H$2:$H$100,Técnicos!$J$2:$J$100)),,0,1))</f>
        <v/>
      </c>
      <c r="M306" s="15" t="str" cm="1">
        <f t="array" ref="M306">IF(OR($B306="",M$2=""),"",Projetos!$K305/_xlfn.XLOOKUP(M$2,Técnicos!$A$2:$A$100,IF(Projetos!S305=1,Técnicos!$F$2:$F$100,IF(Projetos!S305=2,Técnicos!$H$2:$H$100,Técnicos!$J$2:$J$100)),,0,1))</f>
        <v/>
      </c>
      <c r="N306" s="15" t="str" cm="1">
        <f t="array" ref="N306">IF(OR($B306="",N$2=""),"",Projetos!$K305/_xlfn.XLOOKUP(N$2,Técnicos!$A$2:$A$100,IF(Projetos!T305=1,Técnicos!$F$2:$F$100,IF(Projetos!T305=2,Técnicos!$H$2:$H$100,Técnicos!$J$2:$J$100)),,0,1))</f>
        <v/>
      </c>
      <c r="O306" s="15" t="str" cm="1">
        <f t="array" ref="O306">IF(OR($B306="",O$2=""),"",Projetos!$K305/_xlfn.XLOOKUP(O$2,Técnicos!$A$2:$A$100,IF(Projetos!U305=1,Técnicos!$F$2:$F$100,IF(Projetos!U305=2,Técnicos!$H$2:$H$100,Técnicos!$J$2:$J$100)),,0,1))</f>
        <v/>
      </c>
      <c r="P306" s="15" t="str" cm="1">
        <f t="array" ref="P306">IF(OR($B306="",P$2=""),"",Projetos!$K305/_xlfn.XLOOKUP(P$2,Técnicos!$A$2:$A$100,IF(Projetos!V305=1,Técnicos!$F$2:$F$100,IF(Projetos!V305=2,Técnicos!$H$2:$H$100,Técnicos!$J$2:$J$100)),,0,1))</f>
        <v/>
      </c>
      <c r="Q306" s="15" t="str" cm="1">
        <f t="array" ref="Q306">IF(OR($B306="",Q$2=""),"",Projetos!$K305/_xlfn.XLOOKUP(Q$2,Técnicos!$A$2:$A$100,IF(Projetos!W305=1,Técnicos!$F$2:$F$100,IF(Projetos!W305=2,Técnicos!$H$2:$H$100,Técnicos!$J$2:$J$100)),,0,1))</f>
        <v/>
      </c>
      <c r="R306" s="15" t="str" cm="1">
        <f t="array" ref="R306">IF(OR($B306="",R$2=""),"",Projetos!$K305/_xlfn.XLOOKUP(R$2,Técnicos!$A$2:$A$100,IF(Projetos!X305=1,Técnicos!$F$2:$F$100,IF(Projetos!X305=2,Técnicos!$H$2:$H$100,Técnicos!$J$2:$J$100)),,0,1))</f>
        <v/>
      </c>
      <c r="S306" s="15" t="str" cm="1">
        <f t="array" ref="S306">IF(OR($B306="",S$2=""),"",Projetos!$K305/_xlfn.XLOOKUP(S$2,Técnicos!$A$2:$A$100,IF(Projetos!Y305=1,Técnicos!$F$2:$F$100,IF(Projetos!Y305=2,Técnicos!$H$2:$H$100,Técnicos!$J$2:$J$100)),,0,1))</f>
        <v/>
      </c>
      <c r="T306" s="15" t="str" cm="1">
        <f t="array" ref="T306">IF(OR($B306="",T$2=""),"",Projetos!$K305/_xlfn.XLOOKUP(T$2,Técnicos!$A$2:$A$100,IF(Projetos!Z305=1,Técnicos!$F$2:$F$100,IF(Projetos!Z305=2,Técnicos!$H$2:$H$100,Técnicos!$J$2:$J$100)),,0,1))</f>
        <v/>
      </c>
      <c r="U306" s="15" t="str" cm="1">
        <f t="array" ref="U306">IF(OR($B306="",U$2=""),"",Projetos!$K305/_xlfn.XLOOKUP(U$2,Técnicos!$A$2:$A$100,IF(Projetos!AA305=1,Técnicos!$F$2:$F$100,IF(Projetos!AA305=2,Técnicos!$H$2:$H$100,Técnicos!$J$2:$J$100)),,0,1))</f>
        <v/>
      </c>
      <c r="V306" s="15" t="str" cm="1">
        <f t="array" ref="V306">IF(OR($B306="",V$2=""),"",Projetos!$K305/_xlfn.XLOOKUP(V$2,Técnicos!$A$2:$A$100,IF(Projetos!AB305=1,Técnicos!$F$2:$F$100,IF(Projetos!AB305=2,Técnicos!$H$2:$H$100,Técnicos!$J$2:$J$100)),,0,1))</f>
        <v/>
      </c>
      <c r="W306" s="15" t="str" cm="1">
        <f t="array" ref="W306">IF(OR($B306="",W$2=""),"",Projetos!$K305/_xlfn.XLOOKUP(W$2,Técnicos!$A$2:$A$100,IF(Projetos!AC305=1,Técnicos!$F$2:$F$100,IF(Projetos!AC305=2,Técnicos!$H$2:$H$100,Técnicos!$J$2:$J$100)),,0,1))</f>
        <v/>
      </c>
      <c r="X306" s="15" t="str" cm="1">
        <f t="array" ref="X306">IF(OR($B306="",X$2=""),"",Projetos!$K305/_xlfn.XLOOKUP(X$2,Técnicos!$A$2:$A$100,IF(Projetos!AD305=1,Técnicos!$F$2:$F$100,IF(Projetos!AD305=2,Técnicos!$H$2:$H$100,Técnicos!$J$2:$J$100)),,0,1))</f>
        <v/>
      </c>
      <c r="Y306" s="15" t="str" cm="1">
        <f t="array" ref="Y306">IF(OR($B306="",Y$2=""),"",Projetos!$K305/_xlfn.XLOOKUP(Y$2,Técnicos!$A$2:$A$100,IF(Projetos!AE305=1,Técnicos!$F$2:$F$100,IF(Projetos!AE305=2,Técnicos!$H$2:$H$100,Técnicos!$J$2:$J$100)),,0,1))</f>
        <v/>
      </c>
      <c r="Z306" s="15" t="str" cm="1">
        <f t="array" ref="Z306">IF(OR($B306="",Z$2=""),"",Projetos!$K305/_xlfn.XLOOKUP(Z$2,Técnicos!$A$2:$A$100,IF(Projetos!AF305=1,Técnicos!$F$2:$F$100,IF(Projetos!AF305=2,Técnicos!$H$2:$H$100,Técnicos!$J$2:$J$100)),,0,1))</f>
        <v/>
      </c>
      <c r="AA306" s="15" t="str" cm="1">
        <f t="array" ref="AA306">IF(OR($B306="",AA$2=""),"",Projetos!$K305/_xlfn.XLOOKUP(AA$2,Técnicos!$A$2:$A$100,IF(Projetos!AG305=1,Técnicos!$F$2:$F$100,IF(Projetos!AG305=2,Técnicos!$H$2:$H$100,Técnicos!$J$2:$J$100)),,0,1))</f>
        <v/>
      </c>
      <c r="AB306" s="15" t="str" cm="1">
        <f t="array" ref="AB306">IF(OR($B306="",AB$2=""),"",Projetos!$K305/_xlfn.XLOOKUP(AB$2,Técnicos!$A$2:$A$100,IF(Projetos!AH305=1,Técnicos!$F$2:$F$100,IF(Projetos!AH305=2,Técnicos!$H$2:$H$100,Técnicos!$J$2:$J$100)),,0,1))</f>
        <v/>
      </c>
      <c r="AC306" s="15" t="str" cm="1">
        <f t="array" ref="AC306">IF(OR($B306="",AC$2=""),"",Projetos!$K305/_xlfn.XLOOKUP(AC$2,Técnicos!$A$2:$A$100,IF(Projetos!AI305=1,Técnicos!$F$2:$F$100,IF(Projetos!AI305=2,Técnicos!$H$2:$H$100,Técnicos!$J$2:$J$100)),,0,1))</f>
        <v/>
      </c>
      <c r="AD306" s="15" t="str" cm="1">
        <f t="array" ref="AD306">IF(OR($B306="",AD$2=""),"",Projetos!$K305/_xlfn.XLOOKUP(AD$2,Técnicos!$A$2:$A$100,IF(Projetos!AJ305=1,Técnicos!$F$2:$F$100,IF(Projetos!AJ305=2,Técnicos!$H$2:$H$100,Técnicos!$J$2:$J$100)),,0,1))</f>
        <v/>
      </c>
      <c r="AE306" s="15" t="str" cm="1">
        <f t="array" ref="AE306">IF(OR($B306="",AE$2=""),"",Projetos!$K305/_xlfn.XLOOKUP(AE$2,Técnicos!$A$2:$A$100,IF(Projetos!AK305=1,Técnicos!$F$2:$F$100,IF(Projetos!AK305=2,Técnicos!$H$2:$H$100,Técnicos!$J$2:$J$100)),,0,1))</f>
        <v/>
      </c>
      <c r="AF306" s="15" t="str" cm="1">
        <f t="array" ref="AF306">IF(OR($B306="",AF$2=""),"",Projetos!$K305/_xlfn.XLOOKUP(AF$2,Técnicos!$A$2:$A$100,IF(Projetos!AL305=1,Técnicos!$F$2:$F$100,IF(Projetos!AL305=2,Técnicos!$H$2:$H$100,Técnicos!$J$2:$J$100)),,0,1))</f>
        <v/>
      </c>
      <c r="AG306" s="15" t="str" cm="1">
        <f t="array" ref="AG306">IF(OR($B306="",AG$2=""),"",Projetos!$K305/_xlfn.XLOOKUP(AG$2,Técnicos!$A$2:$A$100,IF(Projetos!AM305=1,Técnicos!$F$2:$F$100,IF(Projetos!AM305=2,Técnicos!$H$2:$H$100,Técnicos!$J$2:$J$100)),,0,1))</f>
        <v/>
      </c>
      <c r="AH306" s="15" t="str" cm="1">
        <f t="array" ref="AH306">IF(OR($B306="",AH$2=""),"",Projetos!$K305/_xlfn.XLOOKUP(AH$2,Técnicos!$A$2:$A$100,IF(Projetos!AN305=1,Técnicos!$F$2:$F$100,IF(Projetos!AN305=2,Técnicos!$H$2:$H$100,Técnicos!$J$2:$J$100)),,0,1))</f>
        <v/>
      </c>
      <c r="AI306" s="15" t="str" cm="1">
        <f t="array" ref="AI306">IF(OR($B306="",AI$2=""),"",Projetos!$K305/_xlfn.XLOOKUP(AI$2,Técnicos!$A$2:$A$100,IF(Projetos!AO305=1,Técnicos!$F$2:$F$100,IF(Projetos!AO305=2,Técnicos!$H$2:$H$100,Técnicos!$J$2:$J$100)),,0,1))</f>
        <v/>
      </c>
      <c r="AJ306" s="15" t="str" cm="1">
        <f t="array" ref="AJ306">IF(OR($B306="",AJ$2=""),"",Projetos!$K305/_xlfn.XLOOKUP(AJ$2,Técnicos!$A$2:$A$100,IF(Projetos!AP305=1,Técnicos!$F$2:$F$100,IF(Projetos!AP305=2,Técnicos!$H$2:$H$100,Técnicos!$J$2:$J$100)),,0,1))</f>
        <v/>
      </c>
      <c r="AK306" s="15" t="str" cm="1">
        <f t="array" ref="AK306">IF(OR($B306="",AK$2=""),"",Projetos!$K305/_xlfn.XLOOKUP(AK$2,Técnicos!$A$2:$A$100,IF(Projetos!AQ305=1,Técnicos!$F$2:$F$100,IF(Projetos!AQ305=2,Técnicos!$H$2:$H$100,Técnicos!$J$2:$J$100)),,0,1))</f>
        <v/>
      </c>
      <c r="AL306" s="15" t="str" cm="1">
        <f t="array" ref="AL306">IF(OR($B306="",AL$2=""),"",Projetos!$K305*_xlfn.XLOOKUP(AL$2,Técnicos!$A$2:$A$100,IF(Projetos!AR305=1,Técnicos!$F$2:$F$100,IF(Projetos!AR305=2,Técnicos!$H$2:$H$100,Técnicos!$J$2:$J$100)),,0,1))</f>
        <v/>
      </c>
      <c r="AM306" s="15" t="str" cm="1">
        <f t="array" ref="AM306">IF(OR($B306="",AM$2=""),"",Projetos!$K305*_xlfn.XLOOKUP(AM$2,Técnicos!$A$2:$A$100,IF(Projetos!AS305=1,Técnicos!$F$2:$F$100,IF(Projetos!AS305=2,Técnicos!$H$2:$H$100,Técnicos!$J$2:$J$100)),,0,1))</f>
        <v/>
      </c>
      <c r="AN306" s="15" t="str" cm="1">
        <f t="array" ref="AN306">IF(OR($B306="",AN$2=""),"",Projetos!$K305*_xlfn.XLOOKUP(AN$2,Técnicos!$A$2:$A$100,IF(Projetos!AT305=1,Técnicos!$F$2:$F$100,IF(Projetos!AT305=2,Técnicos!$H$2:$H$100,Técnicos!$J$2:$J$100)),,0,1))</f>
        <v/>
      </c>
      <c r="AO306" s="15" t="str" cm="1">
        <f t="array" ref="AO306">IF(OR($B306="",AO$2=""),"",Projetos!$K305*_xlfn.XLOOKUP(AO$2,Técnicos!$A$2:$A$100,IF(Projetos!AU305=1,Técnicos!$F$2:$F$100,IF(Projetos!AU305=2,Técnicos!$H$2:$H$100,Técnicos!$J$2:$J$100)),,0,1))</f>
        <v/>
      </c>
      <c r="AP306" s="15" t="str" cm="1">
        <f t="array" ref="AP306">IF(OR($B306="",AP$2=""),"",Projetos!$K305*_xlfn.XLOOKUP(AP$2,Técnicos!$A$2:$A$100,IF(Projetos!AV305=1,Técnicos!$F$2:$F$100,IF(Projetos!AV305=2,Técnicos!$H$2:$H$100,Técnicos!$J$2:$J$100)),,0,1))</f>
        <v/>
      </c>
      <c r="AQ306" s="15" t="str" cm="1">
        <f t="array" ref="AQ306">IF(OR($B306="",AQ$2=""),"",Projetos!$K305*_xlfn.XLOOKUP(AQ$2,Técnicos!$A$2:$A$100,IF(Projetos!AW305=1,Técnicos!$F$2:$F$100,IF(Projetos!AW305=2,Técnicos!$H$2:$H$100,Técnicos!$J$2:$J$100)),,0,1))</f>
        <v/>
      </c>
      <c r="AR306" s="15" t="str" cm="1">
        <f t="array" ref="AR306">IF(OR($B306="",AR$2=""),"",Projetos!$K305*_xlfn.XLOOKUP(AR$2,Técnicos!$A$2:$A$100,IF(Projetos!AX305=1,Técnicos!$F$2:$F$100,IF(Projetos!AX305=2,Técnicos!$H$2:$H$100,Técnicos!$J$2:$J$100)),,0,1))</f>
        <v/>
      </c>
      <c r="AS306" s="15" t="str" cm="1">
        <f t="array" ref="AS306">IF(OR($B306="",AS$2=""),"",Projetos!$K305*_xlfn.XLOOKUP(AS$2,Técnicos!$A$2:$A$100,IF(Projetos!AY305=1,Técnicos!$F$2:$F$100,IF(Projetos!AY305=2,Técnicos!$H$2:$H$100,Técnicos!$J$2:$J$100)),,0,1))</f>
        <v/>
      </c>
      <c r="AT306" s="15" t="str" cm="1">
        <f t="array" ref="AT306">IF(OR($B306="",AT$2=""),"",Projetos!$K305*_xlfn.XLOOKUP(AT$2,Técnicos!$A$2:$A$100,IF(Projetos!AZ305=1,Técnicos!$F$2:$F$100,IF(Projetos!AZ305=2,Técnicos!$H$2:$H$100,Técnicos!$J$2:$J$100)),,0,1))</f>
        <v/>
      </c>
      <c r="AU306" s="15" t="str" cm="1">
        <f t="array" ref="AU306">IF(OR($B306="",AU$2=""),"",Projetos!$K305*_xlfn.XLOOKUP(AU$2,Técnicos!$A$2:$A$100,IF(Projetos!BA305=1,Técnicos!$F$2:$F$100,IF(Projetos!BA305=2,Técnicos!$H$2:$H$100,Técnicos!$J$2:$J$100)),,0,1))</f>
        <v/>
      </c>
      <c r="AV306" s="15" t="str" cm="1">
        <f t="array" ref="AV306">IF(OR($B306="",AV$2=""),"",Projetos!$K305*_xlfn.XLOOKUP(AV$2,Técnicos!$A$2:$A$100,IF(Projetos!BB305=1,Técnicos!$F$2:$F$100,IF(Projetos!BB305=2,Técnicos!$H$2:$H$100,Técnicos!$J$2:$J$100)),,0,1))</f>
        <v/>
      </c>
      <c r="AW306" s="15" t="str" cm="1">
        <f t="array" ref="AW306">IF(OR($B306="",AW$2=""),"",Projetos!$K305*_xlfn.XLOOKUP(AW$2,Técnicos!$A$2:$A$100,IF(Projetos!BC305=1,Técnicos!$F$2:$F$100,IF(Projetos!BC305=2,Técnicos!$H$2:$H$100,Técnicos!$J$2:$J$100)),,0,1))</f>
        <v/>
      </c>
      <c r="AX306" s="15" t="str" cm="1">
        <f t="array" ref="AX306">IF(OR($B306="",AX$2=""),"",Projetos!$K305*_xlfn.XLOOKUP(AX$2,Técnicos!$A$2:$A$100,IF(Projetos!BD305=1,Técnicos!$F$2:$F$100,IF(Projetos!BD305=2,Técnicos!$H$2:$H$100,Técnicos!$J$2:$J$100)),,0,1))</f>
        <v/>
      </c>
      <c r="AY306" s="15" t="str" cm="1">
        <f t="array" ref="AY306">IF(OR($B306="",AY$2=""),"",Projetos!$K305*_xlfn.XLOOKUP(AY$2,Técnicos!$A$2:$A$100,IF(Projetos!BE305=1,Técnicos!$F$2:$F$100,IF(Projetos!BE305=2,Técnicos!$H$2:$H$100,Técnicos!$J$2:$J$100)),,0,1))</f>
        <v/>
      </c>
      <c r="AZ306" s="15" t="str" cm="1">
        <f t="array" ref="AZ306">IF(OR($B306="",AZ$2=""),"",Projetos!$K305*_xlfn.XLOOKUP(AZ$2,Técnicos!$A$2:$A$100,IF(Projetos!BF305=1,Técnicos!$F$2:$F$100,IF(Projetos!BF305=2,Técnicos!$H$2:$H$100,Técnicos!$J$2:$J$100)),,0,1))</f>
        <v/>
      </c>
      <c r="BA306" s="15" t="str" cm="1">
        <f t="array" ref="BA306">IF(OR($B306="",BA$2=""),"",Projetos!$K305*_xlfn.XLOOKUP(BA$2,Técnicos!$A$2:$A$100,IF(Projetos!BG305=1,Técnicos!$F$2:$F$100,IF(Projetos!BG305=2,Técnicos!$H$2:$H$100,Técnicos!$J$2:$J$100)),,0,1))</f>
        <v/>
      </c>
      <c r="BB306" s="15" t="str" cm="1">
        <f t="array" ref="BB306">IF(OR($B306="",BB$2=""),"",Projetos!$K305*_xlfn.XLOOKUP(BB$2,Técnicos!$A$2:$A$100,IF(Projetos!BH305=1,Técnicos!$F$2:$F$100,IF(Projetos!BH305=2,Técnicos!$H$2:$H$100,Técnicos!$J$2:$J$100)),,0,1))</f>
        <v/>
      </c>
      <c r="BC306" s="15" t="str" cm="1">
        <f t="array" ref="BC306">IF(OR($B306="",BC$2=""),"",Projetos!$K305*_xlfn.XLOOKUP(BC$2,Técnicos!$A$2:$A$100,IF(Projetos!BI305=1,Técnicos!$F$2:$F$100,IF(Projetos!BI305=2,Técnicos!$H$2:$H$100,Técnicos!$J$2:$J$100)),,0,1))</f>
        <v/>
      </c>
      <c r="BD306" s="15" t="str" cm="1">
        <f t="array" ref="BD306">IF(OR($B306="",BD$2=""),"",Projetos!$K305*_xlfn.XLOOKUP(BD$2,Técnicos!$A$2:$A$100,IF(Projetos!BJ305=1,Técnicos!$F$2:$F$100,IF(Projetos!BJ305=2,Técnicos!$H$2:$H$100,Técnicos!$J$2:$J$100)),,0,1))</f>
        <v/>
      </c>
      <c r="BE306" s="15" t="str" cm="1">
        <f t="array" ref="BE306">IF(OR($B306="",BE$2=""),"",Projetos!$K305*_xlfn.XLOOKUP(BE$2,Técnicos!$A$2:$A$100,IF(Projetos!BK305=1,Técnicos!$F$2:$F$100,IF(Projetos!BK305=2,Técnicos!$H$2:$H$100,Técnicos!$J$2:$J$100)),,0,1))</f>
        <v/>
      </c>
      <c r="BF306" s="15" t="str" cm="1">
        <f t="array" ref="BF306">IF(OR($B306="",BF$2=""),"",Projetos!$K305*_xlfn.XLOOKUP(BF$2,Técnicos!$A$2:$A$100,IF(Projetos!BL305=1,Técnicos!$F$2:$F$100,IF(Projetos!BL305=2,Técnicos!$H$2:$H$100,Técnicos!$J$2:$J$100)),,0,1))</f>
        <v/>
      </c>
      <c r="BG306" s="15" t="str" cm="1">
        <f t="array" ref="BG306">IF(OR($B306="",BG$2=""),"",Projetos!$K305*_xlfn.XLOOKUP(BG$2,Técnicos!$A$2:$A$100,IF(Projetos!BM305=1,Técnicos!$F$2:$F$100,IF(Projetos!BM305=2,Técnicos!$H$2:$H$100,Técnicos!$J$2:$J$100)),,0,1))</f>
        <v/>
      </c>
      <c r="BH306" s="15" t="str" cm="1">
        <f t="array" ref="BH306">IF(OR($B306="",BH$2=""),"",Projetos!$K305*_xlfn.XLOOKUP(BH$2,Técnicos!$A$2:$A$100,IF(Projetos!BN305=1,Técnicos!$F$2:$F$100,IF(Projetos!BN305=2,Técnicos!$H$2:$H$100,Técnicos!$J$2:$J$100)),,0,1))</f>
        <v/>
      </c>
      <c r="BI306" s="15" t="str" cm="1">
        <f t="array" ref="BI306">IF(OR($B306="",BI$2=""),"",Projetos!$K305*_xlfn.XLOOKUP(BI$2,Técnicos!$A$2:$A$100,IF(Projetos!BO305=1,Técnicos!$F$2:$F$100,IF(Projetos!BO305=2,Técnicos!$H$2:$H$100,Técnicos!$J$2:$J$100)),,0,1))</f>
        <v/>
      </c>
      <c r="BJ306" s="15" t="str" cm="1">
        <f t="array" ref="BJ306">IF(OR($B306="",BJ$2=""),"",Projetos!$K305*_xlfn.XLOOKUP(BJ$2,Técnicos!$A$2:$A$100,IF(Projetos!BP305=1,Técnicos!$F$2:$F$100,IF(Projetos!BP305=2,Técnicos!$H$2:$H$100,Técnicos!$J$2:$J$100)),,0,1))</f>
        <v/>
      </c>
      <c r="BK306" s="15" t="str" cm="1">
        <f t="array" ref="BK306">IF(OR($B306="",BK$2=""),"",Projetos!$K305*_xlfn.XLOOKUP(BK$2,Técnicos!$A$2:$A$100,IF(Projetos!BQ305=1,Técnicos!$F$2:$F$100,IF(Projetos!BQ305=2,Técnicos!$H$2:$H$100,Técnicos!$J$2:$J$100)),,0,1))</f>
        <v/>
      </c>
      <c r="BL306" s="15" t="str" cm="1">
        <f t="array" ref="BL306">IF(OR($B306="",BL$2=""),"",Projetos!$K305*_xlfn.XLOOKUP(BL$2,Técnicos!$A$2:$A$100,IF(Projetos!BR305=1,Técnicos!$F$2:$F$100,IF(Projetos!BR305=2,Técnicos!$H$2:$H$100,Técnicos!$J$2:$J$100)),,0,1))</f>
        <v/>
      </c>
      <c r="BM306" s="15" t="str" cm="1">
        <f t="array" ref="BM306">IF(OR($B306="",BM$2=""),"",Projetos!$K305*_xlfn.XLOOKUP(BM$2,Técnicos!$A$2:$A$100,IF(Projetos!BS305=1,Técnicos!$F$2:$F$100,IF(Projetos!BS305=2,Técnicos!$H$2:$H$100,Técnicos!$J$2:$J$100)),,0,1))</f>
        <v/>
      </c>
      <c r="BN306" s="15" t="str" cm="1">
        <f t="array" ref="BN306">IF(OR($B306="",BN$2=""),"",Projetos!$K305*_xlfn.XLOOKUP(BN$2,Técnicos!$A$2:$A$100,IF(Projetos!BT305=1,Técnicos!$F$2:$F$100,IF(Projetos!BT305=2,Técnicos!$H$2:$H$100,Técnicos!$J$2:$J$100)),,0,1))</f>
        <v/>
      </c>
      <c r="BO306" s="15" t="str" cm="1">
        <f t="array" ref="BO306">IF(OR($B306="",BO$2=""),"",Projetos!$K305*_xlfn.XLOOKUP(BO$2,Técnicos!$A$2:$A$100,IF(Projetos!BU305=1,Técnicos!$F$2:$F$100,IF(Projetos!BU305=2,Técnicos!$H$2:$H$100,Técnicos!$J$2:$J$100)),,0,1))</f>
        <v/>
      </c>
      <c r="BP306" s="15" t="str" cm="1">
        <f t="array" ref="BP306">IF(OR($B306="",BP$2=""),"",Projetos!$K305*_xlfn.XLOOKUP(BP$2,Técnicos!$A$2:$A$100,IF(Projetos!BV305=1,Técnicos!$F$2:$F$100,IF(Projetos!BV305=2,Técnicos!$H$2:$H$100,Técnicos!$J$2:$J$100)),,0,1))</f>
        <v/>
      </c>
      <c r="BQ306" s="15" t="str" cm="1">
        <f t="array" ref="BQ306">IF(OR($B306="",BQ$2=""),"",Projetos!$K305*_xlfn.XLOOKUP(BQ$2,Técnicos!$A$2:$A$100,IF(Projetos!BW305=1,Técnicos!$F$2:$F$100,IF(Projetos!BW305=2,Técnicos!$H$2:$H$100,Técnicos!$J$2:$J$100)),,0,1))</f>
        <v/>
      </c>
    </row>
    <row r="307" spans="3:69" x14ac:dyDescent="0.3">
      <c r="C307" s="15" t="str" cm="1">
        <f t="array" ref="C307">IF(OR($B307="",C$2=""),"",Projetos!$K306/_xlfn.XLOOKUP(C$2,Técnicos!$A$2:$A$100,IF(Projetos!I306=1,Técnicos!$F$2:$F$100,IF(Projetos!I306=2,Técnicos!$H$2:$H$100,Técnicos!$J$2:$J$100)),,0,1))</f>
        <v/>
      </c>
      <c r="D307" s="15" t="str" cm="1">
        <f t="array" ref="D307">IF(OR($B307="",D$2=""),"",Projetos!$K306/_xlfn.XLOOKUP(D$2,Técnicos!$A$2:$A$100,IF(Projetos!J306=1,Técnicos!$F$2:$F$100,IF(Projetos!J306=2,Técnicos!$H$2:$H$100,Técnicos!$J$2:$J$100)),,0,1))</f>
        <v/>
      </c>
      <c r="E307" s="15" t="str" cm="1">
        <f t="array" ref="E307">IF(OR($B307="",E$2=""),"",Projetos!$K306/_xlfn.XLOOKUP(E$2,Técnicos!$A$2:$A$100,IF(Projetos!K306=1,Técnicos!$F$2:$F$100,IF(Projetos!K306=2,Técnicos!$H$2:$H$100,Técnicos!$J$2:$J$100)),,0,1))</f>
        <v/>
      </c>
      <c r="F307" s="15" t="str" cm="1">
        <f t="array" ref="F307">IF(OR($B307="",F$2=""),"",Projetos!$K306/_xlfn.XLOOKUP(F$2,Técnicos!$A$2:$A$100,IF(Projetos!L306=1,Técnicos!$F$2:$F$100,IF(Projetos!L306=2,Técnicos!$H$2:$H$100,Técnicos!$J$2:$J$100)),,0,1))</f>
        <v/>
      </c>
      <c r="G307" s="15" t="str" cm="1">
        <f t="array" ref="G307">IF(OR($B307="",G$2=""),"",Projetos!$K306/_xlfn.XLOOKUP(G$2,Técnicos!$A$2:$A$100,IF(Projetos!M306=1,Técnicos!$F$2:$F$100,IF(Projetos!M306=2,Técnicos!$H$2:$H$100,Técnicos!$J$2:$J$100)),,0,1))</f>
        <v/>
      </c>
      <c r="H307" s="15" t="str" cm="1">
        <f t="array" ref="H307">IF(OR($B307="",H$2=""),"",Projetos!$K306/_xlfn.XLOOKUP(H$2,Técnicos!$A$2:$A$100,IF(Projetos!N306=1,Técnicos!$F$2:$F$100,IF(Projetos!N306=2,Técnicos!$H$2:$H$100,Técnicos!$J$2:$J$100)),,0,1))</f>
        <v/>
      </c>
      <c r="I307" s="15" t="str" cm="1">
        <f t="array" ref="I307">IF(OR($B307="",I$2=""),"",Projetos!$K306/_xlfn.XLOOKUP(I$2,Técnicos!$A$2:$A$100,IF(Projetos!O306=1,Técnicos!$F$2:$F$100,IF(Projetos!O306=2,Técnicos!$H$2:$H$100,Técnicos!$J$2:$J$100)),,0,1))</f>
        <v/>
      </c>
      <c r="J307" s="15" t="str" cm="1">
        <f t="array" ref="J307">IF(OR($B307="",J$2=""),"",Projetos!$K306/_xlfn.XLOOKUP(J$2,Técnicos!$A$2:$A$100,IF(Projetos!P306=1,Técnicos!$F$2:$F$100,IF(Projetos!P306=2,Técnicos!$H$2:$H$100,Técnicos!$J$2:$J$100)),,0,1))</f>
        <v/>
      </c>
      <c r="K307" s="15" t="str" cm="1">
        <f t="array" ref="K307">IF(OR($B307="",K$2=""),"",Projetos!$K306/_xlfn.XLOOKUP(K$2,Técnicos!$A$2:$A$100,IF(Projetos!Q306=1,Técnicos!$F$2:$F$100,IF(Projetos!Q306=2,Técnicos!$H$2:$H$100,Técnicos!$J$2:$J$100)),,0,1))</f>
        <v/>
      </c>
      <c r="L307" s="15" t="str" cm="1">
        <f t="array" ref="L307">IF(OR($B307="",L$2=""),"",Projetos!$K306/_xlfn.XLOOKUP(L$2,Técnicos!$A$2:$A$100,IF(Projetos!R306=1,Técnicos!$F$2:$F$100,IF(Projetos!R306=2,Técnicos!$H$2:$H$100,Técnicos!$J$2:$J$100)),,0,1))</f>
        <v/>
      </c>
      <c r="M307" s="15" t="str" cm="1">
        <f t="array" ref="M307">IF(OR($B307="",M$2=""),"",Projetos!$K306/_xlfn.XLOOKUP(M$2,Técnicos!$A$2:$A$100,IF(Projetos!S306=1,Técnicos!$F$2:$F$100,IF(Projetos!S306=2,Técnicos!$H$2:$H$100,Técnicos!$J$2:$J$100)),,0,1))</f>
        <v/>
      </c>
      <c r="N307" s="15" t="str" cm="1">
        <f t="array" ref="N307">IF(OR($B307="",N$2=""),"",Projetos!$K306/_xlfn.XLOOKUP(N$2,Técnicos!$A$2:$A$100,IF(Projetos!T306=1,Técnicos!$F$2:$F$100,IF(Projetos!T306=2,Técnicos!$H$2:$H$100,Técnicos!$J$2:$J$100)),,0,1))</f>
        <v/>
      </c>
      <c r="O307" s="15" t="str" cm="1">
        <f t="array" ref="O307">IF(OR($B307="",O$2=""),"",Projetos!$K306/_xlfn.XLOOKUP(O$2,Técnicos!$A$2:$A$100,IF(Projetos!U306=1,Técnicos!$F$2:$F$100,IF(Projetos!U306=2,Técnicos!$H$2:$H$100,Técnicos!$J$2:$J$100)),,0,1))</f>
        <v/>
      </c>
      <c r="P307" s="15" t="str" cm="1">
        <f t="array" ref="P307">IF(OR($B307="",P$2=""),"",Projetos!$K306/_xlfn.XLOOKUP(P$2,Técnicos!$A$2:$A$100,IF(Projetos!V306=1,Técnicos!$F$2:$F$100,IF(Projetos!V306=2,Técnicos!$H$2:$H$100,Técnicos!$J$2:$J$100)),,0,1))</f>
        <v/>
      </c>
      <c r="Q307" s="15" t="str" cm="1">
        <f t="array" ref="Q307">IF(OR($B307="",Q$2=""),"",Projetos!$K306/_xlfn.XLOOKUP(Q$2,Técnicos!$A$2:$A$100,IF(Projetos!W306=1,Técnicos!$F$2:$F$100,IF(Projetos!W306=2,Técnicos!$H$2:$H$100,Técnicos!$J$2:$J$100)),,0,1))</f>
        <v/>
      </c>
      <c r="R307" s="15" t="str" cm="1">
        <f t="array" ref="R307">IF(OR($B307="",R$2=""),"",Projetos!$K306/_xlfn.XLOOKUP(R$2,Técnicos!$A$2:$A$100,IF(Projetos!X306=1,Técnicos!$F$2:$F$100,IF(Projetos!X306=2,Técnicos!$H$2:$H$100,Técnicos!$J$2:$J$100)),,0,1))</f>
        <v/>
      </c>
      <c r="S307" s="15" t="str" cm="1">
        <f t="array" ref="S307">IF(OR($B307="",S$2=""),"",Projetos!$K306/_xlfn.XLOOKUP(S$2,Técnicos!$A$2:$A$100,IF(Projetos!Y306=1,Técnicos!$F$2:$F$100,IF(Projetos!Y306=2,Técnicos!$H$2:$H$100,Técnicos!$J$2:$J$100)),,0,1))</f>
        <v/>
      </c>
      <c r="T307" s="15" t="str" cm="1">
        <f t="array" ref="T307">IF(OR($B307="",T$2=""),"",Projetos!$K306/_xlfn.XLOOKUP(T$2,Técnicos!$A$2:$A$100,IF(Projetos!Z306=1,Técnicos!$F$2:$F$100,IF(Projetos!Z306=2,Técnicos!$H$2:$H$100,Técnicos!$J$2:$J$100)),,0,1))</f>
        <v/>
      </c>
      <c r="U307" s="15" t="str" cm="1">
        <f t="array" ref="U307">IF(OR($B307="",U$2=""),"",Projetos!$K306/_xlfn.XLOOKUP(U$2,Técnicos!$A$2:$A$100,IF(Projetos!AA306=1,Técnicos!$F$2:$F$100,IF(Projetos!AA306=2,Técnicos!$H$2:$H$100,Técnicos!$J$2:$J$100)),,0,1))</f>
        <v/>
      </c>
      <c r="V307" s="15" t="str" cm="1">
        <f t="array" ref="V307">IF(OR($B307="",V$2=""),"",Projetos!$K306/_xlfn.XLOOKUP(V$2,Técnicos!$A$2:$A$100,IF(Projetos!AB306=1,Técnicos!$F$2:$F$100,IF(Projetos!AB306=2,Técnicos!$H$2:$H$100,Técnicos!$J$2:$J$100)),,0,1))</f>
        <v/>
      </c>
      <c r="W307" s="15" t="str" cm="1">
        <f t="array" ref="W307">IF(OR($B307="",W$2=""),"",Projetos!$K306/_xlfn.XLOOKUP(W$2,Técnicos!$A$2:$A$100,IF(Projetos!AC306=1,Técnicos!$F$2:$F$100,IF(Projetos!AC306=2,Técnicos!$H$2:$H$100,Técnicos!$J$2:$J$100)),,0,1))</f>
        <v/>
      </c>
      <c r="X307" s="15" t="str" cm="1">
        <f t="array" ref="X307">IF(OR($B307="",X$2=""),"",Projetos!$K306/_xlfn.XLOOKUP(X$2,Técnicos!$A$2:$A$100,IF(Projetos!AD306=1,Técnicos!$F$2:$F$100,IF(Projetos!AD306=2,Técnicos!$H$2:$H$100,Técnicos!$J$2:$J$100)),,0,1))</f>
        <v/>
      </c>
      <c r="Y307" s="15" t="str" cm="1">
        <f t="array" ref="Y307">IF(OR($B307="",Y$2=""),"",Projetos!$K306/_xlfn.XLOOKUP(Y$2,Técnicos!$A$2:$A$100,IF(Projetos!AE306=1,Técnicos!$F$2:$F$100,IF(Projetos!AE306=2,Técnicos!$H$2:$H$100,Técnicos!$J$2:$J$100)),,0,1))</f>
        <v/>
      </c>
      <c r="Z307" s="15" t="str" cm="1">
        <f t="array" ref="Z307">IF(OR($B307="",Z$2=""),"",Projetos!$K306/_xlfn.XLOOKUP(Z$2,Técnicos!$A$2:$A$100,IF(Projetos!AF306=1,Técnicos!$F$2:$F$100,IF(Projetos!AF306=2,Técnicos!$H$2:$H$100,Técnicos!$J$2:$J$100)),,0,1))</f>
        <v/>
      </c>
      <c r="AA307" s="15" t="str" cm="1">
        <f t="array" ref="AA307">IF(OR($B307="",AA$2=""),"",Projetos!$K306/_xlfn.XLOOKUP(AA$2,Técnicos!$A$2:$A$100,IF(Projetos!AG306=1,Técnicos!$F$2:$F$100,IF(Projetos!AG306=2,Técnicos!$H$2:$H$100,Técnicos!$J$2:$J$100)),,0,1))</f>
        <v/>
      </c>
      <c r="AB307" s="15" t="str" cm="1">
        <f t="array" ref="AB307">IF(OR($B307="",AB$2=""),"",Projetos!$K306/_xlfn.XLOOKUP(AB$2,Técnicos!$A$2:$A$100,IF(Projetos!AH306=1,Técnicos!$F$2:$F$100,IF(Projetos!AH306=2,Técnicos!$H$2:$H$100,Técnicos!$J$2:$J$100)),,0,1))</f>
        <v/>
      </c>
      <c r="AC307" s="15" t="str" cm="1">
        <f t="array" ref="AC307">IF(OR($B307="",AC$2=""),"",Projetos!$K306/_xlfn.XLOOKUP(AC$2,Técnicos!$A$2:$A$100,IF(Projetos!AI306=1,Técnicos!$F$2:$F$100,IF(Projetos!AI306=2,Técnicos!$H$2:$H$100,Técnicos!$J$2:$J$100)),,0,1))</f>
        <v/>
      </c>
      <c r="AD307" s="15" t="str" cm="1">
        <f t="array" ref="AD307">IF(OR($B307="",AD$2=""),"",Projetos!$K306/_xlfn.XLOOKUP(AD$2,Técnicos!$A$2:$A$100,IF(Projetos!AJ306=1,Técnicos!$F$2:$F$100,IF(Projetos!AJ306=2,Técnicos!$H$2:$H$100,Técnicos!$J$2:$J$100)),,0,1))</f>
        <v/>
      </c>
      <c r="AE307" s="15" t="str" cm="1">
        <f t="array" ref="AE307">IF(OR($B307="",AE$2=""),"",Projetos!$K306/_xlfn.XLOOKUP(AE$2,Técnicos!$A$2:$A$100,IF(Projetos!AK306=1,Técnicos!$F$2:$F$100,IF(Projetos!AK306=2,Técnicos!$H$2:$H$100,Técnicos!$J$2:$J$100)),,0,1))</f>
        <v/>
      </c>
      <c r="AF307" s="15" t="str" cm="1">
        <f t="array" ref="AF307">IF(OR($B307="",AF$2=""),"",Projetos!$K306/_xlfn.XLOOKUP(AF$2,Técnicos!$A$2:$A$100,IF(Projetos!AL306=1,Técnicos!$F$2:$F$100,IF(Projetos!AL306=2,Técnicos!$H$2:$H$100,Técnicos!$J$2:$J$100)),,0,1))</f>
        <v/>
      </c>
      <c r="AG307" s="15" t="str" cm="1">
        <f t="array" ref="AG307">IF(OR($B307="",AG$2=""),"",Projetos!$K306/_xlfn.XLOOKUP(AG$2,Técnicos!$A$2:$A$100,IF(Projetos!AM306=1,Técnicos!$F$2:$F$100,IF(Projetos!AM306=2,Técnicos!$H$2:$H$100,Técnicos!$J$2:$J$100)),,0,1))</f>
        <v/>
      </c>
      <c r="AH307" s="15" t="str" cm="1">
        <f t="array" ref="AH307">IF(OR($B307="",AH$2=""),"",Projetos!$K306/_xlfn.XLOOKUP(AH$2,Técnicos!$A$2:$A$100,IF(Projetos!AN306=1,Técnicos!$F$2:$F$100,IF(Projetos!AN306=2,Técnicos!$H$2:$H$100,Técnicos!$J$2:$J$100)),,0,1))</f>
        <v/>
      </c>
      <c r="AI307" s="15" t="str" cm="1">
        <f t="array" ref="AI307">IF(OR($B307="",AI$2=""),"",Projetos!$K306/_xlfn.XLOOKUP(AI$2,Técnicos!$A$2:$A$100,IF(Projetos!AO306=1,Técnicos!$F$2:$F$100,IF(Projetos!AO306=2,Técnicos!$H$2:$H$100,Técnicos!$J$2:$J$100)),,0,1))</f>
        <v/>
      </c>
      <c r="AJ307" s="15" t="str" cm="1">
        <f t="array" ref="AJ307">IF(OR($B307="",AJ$2=""),"",Projetos!$K306/_xlfn.XLOOKUP(AJ$2,Técnicos!$A$2:$A$100,IF(Projetos!AP306=1,Técnicos!$F$2:$F$100,IF(Projetos!AP306=2,Técnicos!$H$2:$H$100,Técnicos!$J$2:$J$100)),,0,1))</f>
        <v/>
      </c>
      <c r="AK307" s="15" t="str" cm="1">
        <f t="array" ref="AK307">IF(OR($B307="",AK$2=""),"",Projetos!$K306/_xlfn.XLOOKUP(AK$2,Técnicos!$A$2:$A$100,IF(Projetos!AQ306=1,Técnicos!$F$2:$F$100,IF(Projetos!AQ306=2,Técnicos!$H$2:$H$100,Técnicos!$J$2:$J$100)),,0,1))</f>
        <v/>
      </c>
      <c r="AL307" s="15" t="str" cm="1">
        <f t="array" ref="AL307">IF(OR($B307="",AL$2=""),"",Projetos!$K306*_xlfn.XLOOKUP(AL$2,Técnicos!$A$2:$A$100,IF(Projetos!AR306=1,Técnicos!$F$2:$F$100,IF(Projetos!AR306=2,Técnicos!$H$2:$H$100,Técnicos!$J$2:$J$100)),,0,1))</f>
        <v/>
      </c>
      <c r="AM307" s="15" t="str" cm="1">
        <f t="array" ref="AM307">IF(OR($B307="",AM$2=""),"",Projetos!$K306*_xlfn.XLOOKUP(AM$2,Técnicos!$A$2:$A$100,IF(Projetos!AS306=1,Técnicos!$F$2:$F$100,IF(Projetos!AS306=2,Técnicos!$H$2:$H$100,Técnicos!$J$2:$J$100)),,0,1))</f>
        <v/>
      </c>
      <c r="AN307" s="15" t="str" cm="1">
        <f t="array" ref="AN307">IF(OR($B307="",AN$2=""),"",Projetos!$K306*_xlfn.XLOOKUP(AN$2,Técnicos!$A$2:$A$100,IF(Projetos!AT306=1,Técnicos!$F$2:$F$100,IF(Projetos!AT306=2,Técnicos!$H$2:$H$100,Técnicos!$J$2:$J$100)),,0,1))</f>
        <v/>
      </c>
      <c r="AO307" s="15" t="str" cm="1">
        <f t="array" ref="AO307">IF(OR($B307="",AO$2=""),"",Projetos!$K306*_xlfn.XLOOKUP(AO$2,Técnicos!$A$2:$A$100,IF(Projetos!AU306=1,Técnicos!$F$2:$F$100,IF(Projetos!AU306=2,Técnicos!$H$2:$H$100,Técnicos!$J$2:$J$100)),,0,1))</f>
        <v/>
      </c>
      <c r="AP307" s="15" t="str" cm="1">
        <f t="array" ref="AP307">IF(OR($B307="",AP$2=""),"",Projetos!$K306*_xlfn.XLOOKUP(AP$2,Técnicos!$A$2:$A$100,IF(Projetos!AV306=1,Técnicos!$F$2:$F$100,IF(Projetos!AV306=2,Técnicos!$H$2:$H$100,Técnicos!$J$2:$J$100)),,0,1))</f>
        <v/>
      </c>
      <c r="AQ307" s="15" t="str" cm="1">
        <f t="array" ref="AQ307">IF(OR($B307="",AQ$2=""),"",Projetos!$K306*_xlfn.XLOOKUP(AQ$2,Técnicos!$A$2:$A$100,IF(Projetos!AW306=1,Técnicos!$F$2:$F$100,IF(Projetos!AW306=2,Técnicos!$H$2:$H$100,Técnicos!$J$2:$J$100)),,0,1))</f>
        <v/>
      </c>
      <c r="AR307" s="15" t="str" cm="1">
        <f t="array" ref="AR307">IF(OR($B307="",AR$2=""),"",Projetos!$K306*_xlfn.XLOOKUP(AR$2,Técnicos!$A$2:$A$100,IF(Projetos!AX306=1,Técnicos!$F$2:$F$100,IF(Projetos!AX306=2,Técnicos!$H$2:$H$100,Técnicos!$J$2:$J$100)),,0,1))</f>
        <v/>
      </c>
      <c r="AS307" s="15" t="str" cm="1">
        <f t="array" ref="AS307">IF(OR($B307="",AS$2=""),"",Projetos!$K306*_xlfn.XLOOKUP(AS$2,Técnicos!$A$2:$A$100,IF(Projetos!AY306=1,Técnicos!$F$2:$F$100,IF(Projetos!AY306=2,Técnicos!$H$2:$H$100,Técnicos!$J$2:$J$100)),,0,1))</f>
        <v/>
      </c>
      <c r="AT307" s="15" t="str" cm="1">
        <f t="array" ref="AT307">IF(OR($B307="",AT$2=""),"",Projetos!$K306*_xlfn.XLOOKUP(AT$2,Técnicos!$A$2:$A$100,IF(Projetos!AZ306=1,Técnicos!$F$2:$F$100,IF(Projetos!AZ306=2,Técnicos!$H$2:$H$100,Técnicos!$J$2:$J$100)),,0,1))</f>
        <v/>
      </c>
      <c r="AU307" s="15" t="str" cm="1">
        <f t="array" ref="AU307">IF(OR($B307="",AU$2=""),"",Projetos!$K306*_xlfn.XLOOKUP(AU$2,Técnicos!$A$2:$A$100,IF(Projetos!BA306=1,Técnicos!$F$2:$F$100,IF(Projetos!BA306=2,Técnicos!$H$2:$H$100,Técnicos!$J$2:$J$100)),,0,1))</f>
        <v/>
      </c>
      <c r="AV307" s="15" t="str" cm="1">
        <f t="array" ref="AV307">IF(OR($B307="",AV$2=""),"",Projetos!$K306*_xlfn.XLOOKUP(AV$2,Técnicos!$A$2:$A$100,IF(Projetos!BB306=1,Técnicos!$F$2:$F$100,IF(Projetos!BB306=2,Técnicos!$H$2:$H$100,Técnicos!$J$2:$J$100)),,0,1))</f>
        <v/>
      </c>
      <c r="AW307" s="15" t="str" cm="1">
        <f t="array" ref="AW307">IF(OR($B307="",AW$2=""),"",Projetos!$K306*_xlfn.XLOOKUP(AW$2,Técnicos!$A$2:$A$100,IF(Projetos!BC306=1,Técnicos!$F$2:$F$100,IF(Projetos!BC306=2,Técnicos!$H$2:$H$100,Técnicos!$J$2:$J$100)),,0,1))</f>
        <v/>
      </c>
      <c r="AX307" s="15" t="str" cm="1">
        <f t="array" ref="AX307">IF(OR($B307="",AX$2=""),"",Projetos!$K306*_xlfn.XLOOKUP(AX$2,Técnicos!$A$2:$A$100,IF(Projetos!BD306=1,Técnicos!$F$2:$F$100,IF(Projetos!BD306=2,Técnicos!$H$2:$H$100,Técnicos!$J$2:$J$100)),,0,1))</f>
        <v/>
      </c>
      <c r="AY307" s="15" t="str" cm="1">
        <f t="array" ref="AY307">IF(OR($B307="",AY$2=""),"",Projetos!$K306*_xlfn.XLOOKUP(AY$2,Técnicos!$A$2:$A$100,IF(Projetos!BE306=1,Técnicos!$F$2:$F$100,IF(Projetos!BE306=2,Técnicos!$H$2:$H$100,Técnicos!$J$2:$J$100)),,0,1))</f>
        <v/>
      </c>
      <c r="AZ307" s="15" t="str" cm="1">
        <f t="array" ref="AZ307">IF(OR($B307="",AZ$2=""),"",Projetos!$K306*_xlfn.XLOOKUP(AZ$2,Técnicos!$A$2:$A$100,IF(Projetos!BF306=1,Técnicos!$F$2:$F$100,IF(Projetos!BF306=2,Técnicos!$H$2:$H$100,Técnicos!$J$2:$J$100)),,0,1))</f>
        <v/>
      </c>
      <c r="BA307" s="15" t="str" cm="1">
        <f t="array" ref="BA307">IF(OR($B307="",BA$2=""),"",Projetos!$K306*_xlfn.XLOOKUP(BA$2,Técnicos!$A$2:$A$100,IF(Projetos!BG306=1,Técnicos!$F$2:$F$100,IF(Projetos!BG306=2,Técnicos!$H$2:$H$100,Técnicos!$J$2:$J$100)),,0,1))</f>
        <v/>
      </c>
      <c r="BB307" s="15" t="str" cm="1">
        <f t="array" ref="BB307">IF(OR($B307="",BB$2=""),"",Projetos!$K306*_xlfn.XLOOKUP(BB$2,Técnicos!$A$2:$A$100,IF(Projetos!BH306=1,Técnicos!$F$2:$F$100,IF(Projetos!BH306=2,Técnicos!$H$2:$H$100,Técnicos!$J$2:$J$100)),,0,1))</f>
        <v/>
      </c>
      <c r="BC307" s="15" t="str" cm="1">
        <f t="array" ref="BC307">IF(OR($B307="",BC$2=""),"",Projetos!$K306*_xlfn.XLOOKUP(BC$2,Técnicos!$A$2:$A$100,IF(Projetos!BI306=1,Técnicos!$F$2:$F$100,IF(Projetos!BI306=2,Técnicos!$H$2:$H$100,Técnicos!$J$2:$J$100)),,0,1))</f>
        <v/>
      </c>
      <c r="BD307" s="15" t="str" cm="1">
        <f t="array" ref="BD307">IF(OR($B307="",BD$2=""),"",Projetos!$K306*_xlfn.XLOOKUP(BD$2,Técnicos!$A$2:$A$100,IF(Projetos!BJ306=1,Técnicos!$F$2:$F$100,IF(Projetos!BJ306=2,Técnicos!$H$2:$H$100,Técnicos!$J$2:$J$100)),,0,1))</f>
        <v/>
      </c>
      <c r="BE307" s="15" t="str" cm="1">
        <f t="array" ref="BE307">IF(OR($B307="",BE$2=""),"",Projetos!$K306*_xlfn.XLOOKUP(BE$2,Técnicos!$A$2:$A$100,IF(Projetos!BK306=1,Técnicos!$F$2:$F$100,IF(Projetos!BK306=2,Técnicos!$H$2:$H$100,Técnicos!$J$2:$J$100)),,0,1))</f>
        <v/>
      </c>
      <c r="BF307" s="15" t="str" cm="1">
        <f t="array" ref="BF307">IF(OR($B307="",BF$2=""),"",Projetos!$K306*_xlfn.XLOOKUP(BF$2,Técnicos!$A$2:$A$100,IF(Projetos!BL306=1,Técnicos!$F$2:$F$100,IF(Projetos!BL306=2,Técnicos!$H$2:$H$100,Técnicos!$J$2:$J$100)),,0,1))</f>
        <v/>
      </c>
      <c r="BG307" s="15" t="str" cm="1">
        <f t="array" ref="BG307">IF(OR($B307="",BG$2=""),"",Projetos!$K306*_xlfn.XLOOKUP(BG$2,Técnicos!$A$2:$A$100,IF(Projetos!BM306=1,Técnicos!$F$2:$F$100,IF(Projetos!BM306=2,Técnicos!$H$2:$H$100,Técnicos!$J$2:$J$100)),,0,1))</f>
        <v/>
      </c>
      <c r="BH307" s="15" t="str" cm="1">
        <f t="array" ref="BH307">IF(OR($B307="",BH$2=""),"",Projetos!$K306*_xlfn.XLOOKUP(BH$2,Técnicos!$A$2:$A$100,IF(Projetos!BN306=1,Técnicos!$F$2:$F$100,IF(Projetos!BN306=2,Técnicos!$H$2:$H$100,Técnicos!$J$2:$J$100)),,0,1))</f>
        <v/>
      </c>
      <c r="BI307" s="15" t="str" cm="1">
        <f t="array" ref="BI307">IF(OR($B307="",BI$2=""),"",Projetos!$K306*_xlfn.XLOOKUP(BI$2,Técnicos!$A$2:$A$100,IF(Projetos!BO306=1,Técnicos!$F$2:$F$100,IF(Projetos!BO306=2,Técnicos!$H$2:$H$100,Técnicos!$J$2:$J$100)),,0,1))</f>
        <v/>
      </c>
      <c r="BJ307" s="15" t="str" cm="1">
        <f t="array" ref="BJ307">IF(OR($B307="",BJ$2=""),"",Projetos!$K306*_xlfn.XLOOKUP(BJ$2,Técnicos!$A$2:$A$100,IF(Projetos!BP306=1,Técnicos!$F$2:$F$100,IF(Projetos!BP306=2,Técnicos!$H$2:$H$100,Técnicos!$J$2:$J$100)),,0,1))</f>
        <v/>
      </c>
      <c r="BK307" s="15" t="str" cm="1">
        <f t="array" ref="BK307">IF(OR($B307="",BK$2=""),"",Projetos!$K306*_xlfn.XLOOKUP(BK$2,Técnicos!$A$2:$A$100,IF(Projetos!BQ306=1,Técnicos!$F$2:$F$100,IF(Projetos!BQ306=2,Técnicos!$H$2:$H$100,Técnicos!$J$2:$J$100)),,0,1))</f>
        <v/>
      </c>
      <c r="BL307" s="15" t="str" cm="1">
        <f t="array" ref="BL307">IF(OR($B307="",BL$2=""),"",Projetos!$K306*_xlfn.XLOOKUP(BL$2,Técnicos!$A$2:$A$100,IF(Projetos!BR306=1,Técnicos!$F$2:$F$100,IF(Projetos!BR306=2,Técnicos!$H$2:$H$100,Técnicos!$J$2:$J$100)),,0,1))</f>
        <v/>
      </c>
      <c r="BM307" s="15" t="str" cm="1">
        <f t="array" ref="BM307">IF(OR($B307="",BM$2=""),"",Projetos!$K306*_xlfn.XLOOKUP(BM$2,Técnicos!$A$2:$A$100,IF(Projetos!BS306=1,Técnicos!$F$2:$F$100,IF(Projetos!BS306=2,Técnicos!$H$2:$H$100,Técnicos!$J$2:$J$100)),,0,1))</f>
        <v/>
      </c>
      <c r="BN307" s="15" t="str" cm="1">
        <f t="array" ref="BN307">IF(OR($B307="",BN$2=""),"",Projetos!$K306*_xlfn.XLOOKUP(BN$2,Técnicos!$A$2:$A$100,IF(Projetos!BT306=1,Técnicos!$F$2:$F$100,IF(Projetos!BT306=2,Técnicos!$H$2:$H$100,Técnicos!$J$2:$J$100)),,0,1))</f>
        <v/>
      </c>
      <c r="BO307" s="15" t="str" cm="1">
        <f t="array" ref="BO307">IF(OR($B307="",BO$2=""),"",Projetos!$K306*_xlfn.XLOOKUP(BO$2,Técnicos!$A$2:$A$100,IF(Projetos!BU306=1,Técnicos!$F$2:$F$100,IF(Projetos!BU306=2,Técnicos!$H$2:$H$100,Técnicos!$J$2:$J$100)),,0,1))</f>
        <v/>
      </c>
      <c r="BP307" s="15" t="str" cm="1">
        <f t="array" ref="BP307">IF(OR($B307="",BP$2=""),"",Projetos!$K306*_xlfn.XLOOKUP(BP$2,Técnicos!$A$2:$A$100,IF(Projetos!BV306=1,Técnicos!$F$2:$F$100,IF(Projetos!BV306=2,Técnicos!$H$2:$H$100,Técnicos!$J$2:$J$100)),,0,1))</f>
        <v/>
      </c>
      <c r="BQ307" s="15" t="str" cm="1">
        <f t="array" ref="BQ307">IF(OR($B307="",BQ$2=""),"",Projetos!$K306*_xlfn.XLOOKUP(BQ$2,Técnicos!$A$2:$A$100,IF(Projetos!BW306=1,Técnicos!$F$2:$F$100,IF(Projetos!BW306=2,Técnicos!$H$2:$H$100,Técnicos!$J$2:$J$100)),,0,1))</f>
        <v/>
      </c>
    </row>
    <row r="308" spans="3:69" x14ac:dyDescent="0.3">
      <c r="C308" s="15" t="str" cm="1">
        <f t="array" ref="C308">IF(OR($B308="",C$2=""),"",Projetos!$K307/_xlfn.XLOOKUP(C$2,Técnicos!$A$2:$A$100,IF(Projetos!I307=1,Técnicos!$F$2:$F$100,IF(Projetos!I307=2,Técnicos!$H$2:$H$100,Técnicos!$J$2:$J$100)),,0,1))</f>
        <v/>
      </c>
      <c r="D308" s="15" t="str" cm="1">
        <f t="array" ref="D308">IF(OR($B308="",D$2=""),"",Projetos!$K307/_xlfn.XLOOKUP(D$2,Técnicos!$A$2:$A$100,IF(Projetos!J307=1,Técnicos!$F$2:$F$100,IF(Projetos!J307=2,Técnicos!$H$2:$H$100,Técnicos!$J$2:$J$100)),,0,1))</f>
        <v/>
      </c>
      <c r="E308" s="15" t="str" cm="1">
        <f t="array" ref="E308">IF(OR($B308="",E$2=""),"",Projetos!$K307/_xlfn.XLOOKUP(E$2,Técnicos!$A$2:$A$100,IF(Projetos!K307=1,Técnicos!$F$2:$F$100,IF(Projetos!K307=2,Técnicos!$H$2:$H$100,Técnicos!$J$2:$J$100)),,0,1))</f>
        <v/>
      </c>
      <c r="F308" s="15" t="str" cm="1">
        <f t="array" ref="F308">IF(OR($B308="",F$2=""),"",Projetos!$K307/_xlfn.XLOOKUP(F$2,Técnicos!$A$2:$A$100,IF(Projetos!L307=1,Técnicos!$F$2:$F$100,IF(Projetos!L307=2,Técnicos!$H$2:$H$100,Técnicos!$J$2:$J$100)),,0,1))</f>
        <v/>
      </c>
      <c r="G308" s="15" t="str" cm="1">
        <f t="array" ref="G308">IF(OR($B308="",G$2=""),"",Projetos!$K307/_xlfn.XLOOKUP(G$2,Técnicos!$A$2:$A$100,IF(Projetos!M307=1,Técnicos!$F$2:$F$100,IF(Projetos!M307=2,Técnicos!$H$2:$H$100,Técnicos!$J$2:$J$100)),,0,1))</f>
        <v/>
      </c>
      <c r="H308" s="15" t="str" cm="1">
        <f t="array" ref="H308">IF(OR($B308="",H$2=""),"",Projetos!$K307/_xlfn.XLOOKUP(H$2,Técnicos!$A$2:$A$100,IF(Projetos!N307=1,Técnicos!$F$2:$F$100,IF(Projetos!N307=2,Técnicos!$H$2:$H$100,Técnicos!$J$2:$J$100)),,0,1))</f>
        <v/>
      </c>
      <c r="I308" s="15" t="str" cm="1">
        <f t="array" ref="I308">IF(OR($B308="",I$2=""),"",Projetos!$K307/_xlfn.XLOOKUP(I$2,Técnicos!$A$2:$A$100,IF(Projetos!O307=1,Técnicos!$F$2:$F$100,IF(Projetos!O307=2,Técnicos!$H$2:$H$100,Técnicos!$J$2:$J$100)),,0,1))</f>
        <v/>
      </c>
      <c r="J308" s="15" t="str" cm="1">
        <f t="array" ref="J308">IF(OR($B308="",J$2=""),"",Projetos!$K307/_xlfn.XLOOKUP(J$2,Técnicos!$A$2:$A$100,IF(Projetos!P307=1,Técnicos!$F$2:$F$100,IF(Projetos!P307=2,Técnicos!$H$2:$H$100,Técnicos!$J$2:$J$100)),,0,1))</f>
        <v/>
      </c>
      <c r="K308" s="15" t="str" cm="1">
        <f t="array" ref="K308">IF(OR($B308="",K$2=""),"",Projetos!$K307/_xlfn.XLOOKUP(K$2,Técnicos!$A$2:$A$100,IF(Projetos!Q307=1,Técnicos!$F$2:$F$100,IF(Projetos!Q307=2,Técnicos!$H$2:$H$100,Técnicos!$J$2:$J$100)),,0,1))</f>
        <v/>
      </c>
      <c r="L308" s="15" t="str" cm="1">
        <f t="array" ref="L308">IF(OR($B308="",L$2=""),"",Projetos!$K307/_xlfn.XLOOKUP(L$2,Técnicos!$A$2:$A$100,IF(Projetos!R307=1,Técnicos!$F$2:$F$100,IF(Projetos!R307=2,Técnicos!$H$2:$H$100,Técnicos!$J$2:$J$100)),,0,1))</f>
        <v/>
      </c>
      <c r="M308" s="15" t="str" cm="1">
        <f t="array" ref="M308">IF(OR($B308="",M$2=""),"",Projetos!$K307/_xlfn.XLOOKUP(M$2,Técnicos!$A$2:$A$100,IF(Projetos!S307=1,Técnicos!$F$2:$F$100,IF(Projetos!S307=2,Técnicos!$H$2:$H$100,Técnicos!$J$2:$J$100)),,0,1))</f>
        <v/>
      </c>
      <c r="N308" s="15" t="str" cm="1">
        <f t="array" ref="N308">IF(OR($B308="",N$2=""),"",Projetos!$K307/_xlfn.XLOOKUP(N$2,Técnicos!$A$2:$A$100,IF(Projetos!T307=1,Técnicos!$F$2:$F$100,IF(Projetos!T307=2,Técnicos!$H$2:$H$100,Técnicos!$J$2:$J$100)),,0,1))</f>
        <v/>
      </c>
      <c r="O308" s="15" t="str" cm="1">
        <f t="array" ref="O308">IF(OR($B308="",O$2=""),"",Projetos!$K307/_xlfn.XLOOKUP(O$2,Técnicos!$A$2:$A$100,IF(Projetos!U307=1,Técnicos!$F$2:$F$100,IF(Projetos!U307=2,Técnicos!$H$2:$H$100,Técnicos!$J$2:$J$100)),,0,1))</f>
        <v/>
      </c>
      <c r="P308" s="15" t="str" cm="1">
        <f t="array" ref="P308">IF(OR($B308="",P$2=""),"",Projetos!$K307/_xlfn.XLOOKUP(P$2,Técnicos!$A$2:$A$100,IF(Projetos!V307=1,Técnicos!$F$2:$F$100,IF(Projetos!V307=2,Técnicos!$H$2:$H$100,Técnicos!$J$2:$J$100)),,0,1))</f>
        <v/>
      </c>
      <c r="Q308" s="15" t="str" cm="1">
        <f t="array" ref="Q308">IF(OR($B308="",Q$2=""),"",Projetos!$K307/_xlfn.XLOOKUP(Q$2,Técnicos!$A$2:$A$100,IF(Projetos!W307=1,Técnicos!$F$2:$F$100,IF(Projetos!W307=2,Técnicos!$H$2:$H$100,Técnicos!$J$2:$J$100)),,0,1))</f>
        <v/>
      </c>
      <c r="R308" s="15" t="str" cm="1">
        <f t="array" ref="R308">IF(OR($B308="",R$2=""),"",Projetos!$K307/_xlfn.XLOOKUP(R$2,Técnicos!$A$2:$A$100,IF(Projetos!X307=1,Técnicos!$F$2:$F$100,IF(Projetos!X307=2,Técnicos!$H$2:$H$100,Técnicos!$J$2:$J$100)),,0,1))</f>
        <v/>
      </c>
      <c r="S308" s="15" t="str" cm="1">
        <f t="array" ref="S308">IF(OR($B308="",S$2=""),"",Projetos!$K307/_xlfn.XLOOKUP(S$2,Técnicos!$A$2:$A$100,IF(Projetos!Y307=1,Técnicos!$F$2:$F$100,IF(Projetos!Y307=2,Técnicos!$H$2:$H$100,Técnicos!$J$2:$J$100)),,0,1))</f>
        <v/>
      </c>
      <c r="T308" s="15" t="str" cm="1">
        <f t="array" ref="T308">IF(OR($B308="",T$2=""),"",Projetos!$K307/_xlfn.XLOOKUP(T$2,Técnicos!$A$2:$A$100,IF(Projetos!Z307=1,Técnicos!$F$2:$F$100,IF(Projetos!Z307=2,Técnicos!$H$2:$H$100,Técnicos!$J$2:$J$100)),,0,1))</f>
        <v/>
      </c>
      <c r="U308" s="15" t="str" cm="1">
        <f t="array" ref="U308">IF(OR($B308="",U$2=""),"",Projetos!$K307/_xlfn.XLOOKUP(U$2,Técnicos!$A$2:$A$100,IF(Projetos!AA307=1,Técnicos!$F$2:$F$100,IF(Projetos!AA307=2,Técnicos!$H$2:$H$100,Técnicos!$J$2:$J$100)),,0,1))</f>
        <v/>
      </c>
      <c r="V308" s="15" t="str" cm="1">
        <f t="array" ref="V308">IF(OR($B308="",V$2=""),"",Projetos!$K307/_xlfn.XLOOKUP(V$2,Técnicos!$A$2:$A$100,IF(Projetos!AB307=1,Técnicos!$F$2:$F$100,IF(Projetos!AB307=2,Técnicos!$H$2:$H$100,Técnicos!$J$2:$J$100)),,0,1))</f>
        <v/>
      </c>
      <c r="W308" s="15" t="str" cm="1">
        <f t="array" ref="W308">IF(OR($B308="",W$2=""),"",Projetos!$K307/_xlfn.XLOOKUP(W$2,Técnicos!$A$2:$A$100,IF(Projetos!AC307=1,Técnicos!$F$2:$F$100,IF(Projetos!AC307=2,Técnicos!$H$2:$H$100,Técnicos!$J$2:$J$100)),,0,1))</f>
        <v/>
      </c>
      <c r="X308" s="15" t="str" cm="1">
        <f t="array" ref="X308">IF(OR($B308="",X$2=""),"",Projetos!$K307/_xlfn.XLOOKUP(X$2,Técnicos!$A$2:$A$100,IF(Projetos!AD307=1,Técnicos!$F$2:$F$100,IF(Projetos!AD307=2,Técnicos!$H$2:$H$100,Técnicos!$J$2:$J$100)),,0,1))</f>
        <v/>
      </c>
      <c r="Y308" s="15" t="str" cm="1">
        <f t="array" ref="Y308">IF(OR($B308="",Y$2=""),"",Projetos!$K307/_xlfn.XLOOKUP(Y$2,Técnicos!$A$2:$A$100,IF(Projetos!AE307=1,Técnicos!$F$2:$F$100,IF(Projetos!AE307=2,Técnicos!$H$2:$H$100,Técnicos!$J$2:$J$100)),,0,1))</f>
        <v/>
      </c>
      <c r="Z308" s="15" t="str" cm="1">
        <f t="array" ref="Z308">IF(OR($B308="",Z$2=""),"",Projetos!$K307/_xlfn.XLOOKUP(Z$2,Técnicos!$A$2:$A$100,IF(Projetos!AF307=1,Técnicos!$F$2:$F$100,IF(Projetos!AF307=2,Técnicos!$H$2:$H$100,Técnicos!$J$2:$J$100)),,0,1))</f>
        <v/>
      </c>
      <c r="AA308" s="15" t="str" cm="1">
        <f t="array" ref="AA308">IF(OR($B308="",AA$2=""),"",Projetos!$K307/_xlfn.XLOOKUP(AA$2,Técnicos!$A$2:$A$100,IF(Projetos!AG307=1,Técnicos!$F$2:$F$100,IF(Projetos!AG307=2,Técnicos!$H$2:$H$100,Técnicos!$J$2:$J$100)),,0,1))</f>
        <v/>
      </c>
      <c r="AB308" s="15" t="str" cm="1">
        <f t="array" ref="AB308">IF(OR($B308="",AB$2=""),"",Projetos!$K307/_xlfn.XLOOKUP(AB$2,Técnicos!$A$2:$A$100,IF(Projetos!AH307=1,Técnicos!$F$2:$F$100,IF(Projetos!AH307=2,Técnicos!$H$2:$H$100,Técnicos!$J$2:$J$100)),,0,1))</f>
        <v/>
      </c>
      <c r="AC308" s="15" t="str" cm="1">
        <f t="array" ref="AC308">IF(OR($B308="",AC$2=""),"",Projetos!$K307/_xlfn.XLOOKUP(AC$2,Técnicos!$A$2:$A$100,IF(Projetos!AI307=1,Técnicos!$F$2:$F$100,IF(Projetos!AI307=2,Técnicos!$H$2:$H$100,Técnicos!$J$2:$J$100)),,0,1))</f>
        <v/>
      </c>
      <c r="AD308" s="15" t="str" cm="1">
        <f t="array" ref="AD308">IF(OR($B308="",AD$2=""),"",Projetos!$K307/_xlfn.XLOOKUP(AD$2,Técnicos!$A$2:$A$100,IF(Projetos!AJ307=1,Técnicos!$F$2:$F$100,IF(Projetos!AJ307=2,Técnicos!$H$2:$H$100,Técnicos!$J$2:$J$100)),,0,1))</f>
        <v/>
      </c>
      <c r="AE308" s="15" t="str" cm="1">
        <f t="array" ref="AE308">IF(OR($B308="",AE$2=""),"",Projetos!$K307/_xlfn.XLOOKUP(AE$2,Técnicos!$A$2:$A$100,IF(Projetos!AK307=1,Técnicos!$F$2:$F$100,IF(Projetos!AK307=2,Técnicos!$H$2:$H$100,Técnicos!$J$2:$J$100)),,0,1))</f>
        <v/>
      </c>
      <c r="AF308" s="15" t="str" cm="1">
        <f t="array" ref="AF308">IF(OR($B308="",AF$2=""),"",Projetos!$K307/_xlfn.XLOOKUP(AF$2,Técnicos!$A$2:$A$100,IF(Projetos!AL307=1,Técnicos!$F$2:$F$100,IF(Projetos!AL307=2,Técnicos!$H$2:$H$100,Técnicos!$J$2:$J$100)),,0,1))</f>
        <v/>
      </c>
      <c r="AG308" s="15" t="str" cm="1">
        <f t="array" ref="AG308">IF(OR($B308="",AG$2=""),"",Projetos!$K307/_xlfn.XLOOKUP(AG$2,Técnicos!$A$2:$A$100,IF(Projetos!AM307=1,Técnicos!$F$2:$F$100,IF(Projetos!AM307=2,Técnicos!$H$2:$H$100,Técnicos!$J$2:$J$100)),,0,1))</f>
        <v/>
      </c>
      <c r="AH308" s="15" t="str" cm="1">
        <f t="array" ref="AH308">IF(OR($B308="",AH$2=""),"",Projetos!$K307/_xlfn.XLOOKUP(AH$2,Técnicos!$A$2:$A$100,IF(Projetos!AN307=1,Técnicos!$F$2:$F$100,IF(Projetos!AN307=2,Técnicos!$H$2:$H$100,Técnicos!$J$2:$J$100)),,0,1))</f>
        <v/>
      </c>
      <c r="AI308" s="15" t="str" cm="1">
        <f t="array" ref="AI308">IF(OR($B308="",AI$2=""),"",Projetos!$K307/_xlfn.XLOOKUP(AI$2,Técnicos!$A$2:$A$100,IF(Projetos!AO307=1,Técnicos!$F$2:$F$100,IF(Projetos!AO307=2,Técnicos!$H$2:$H$100,Técnicos!$J$2:$J$100)),,0,1))</f>
        <v/>
      </c>
      <c r="AJ308" s="15" t="str" cm="1">
        <f t="array" ref="AJ308">IF(OR($B308="",AJ$2=""),"",Projetos!$K307/_xlfn.XLOOKUP(AJ$2,Técnicos!$A$2:$A$100,IF(Projetos!AP307=1,Técnicos!$F$2:$F$100,IF(Projetos!AP307=2,Técnicos!$H$2:$H$100,Técnicos!$J$2:$J$100)),,0,1))</f>
        <v/>
      </c>
      <c r="AK308" s="15" t="str" cm="1">
        <f t="array" ref="AK308">IF(OR($B308="",AK$2=""),"",Projetos!$K307/_xlfn.XLOOKUP(AK$2,Técnicos!$A$2:$A$100,IF(Projetos!AQ307=1,Técnicos!$F$2:$F$100,IF(Projetos!AQ307=2,Técnicos!$H$2:$H$100,Técnicos!$J$2:$J$100)),,0,1))</f>
        <v/>
      </c>
      <c r="AL308" s="15" t="str" cm="1">
        <f t="array" ref="AL308">IF(OR($B308="",AL$2=""),"",Projetos!$K307*_xlfn.XLOOKUP(AL$2,Técnicos!$A$2:$A$100,IF(Projetos!AR307=1,Técnicos!$F$2:$F$100,IF(Projetos!AR307=2,Técnicos!$H$2:$H$100,Técnicos!$J$2:$J$100)),,0,1))</f>
        <v/>
      </c>
      <c r="AM308" s="15" t="str" cm="1">
        <f t="array" ref="AM308">IF(OR($B308="",AM$2=""),"",Projetos!$K307*_xlfn.XLOOKUP(AM$2,Técnicos!$A$2:$A$100,IF(Projetos!AS307=1,Técnicos!$F$2:$F$100,IF(Projetos!AS307=2,Técnicos!$H$2:$H$100,Técnicos!$J$2:$J$100)),,0,1))</f>
        <v/>
      </c>
      <c r="AN308" s="15" t="str" cm="1">
        <f t="array" ref="AN308">IF(OR($B308="",AN$2=""),"",Projetos!$K307*_xlfn.XLOOKUP(AN$2,Técnicos!$A$2:$A$100,IF(Projetos!AT307=1,Técnicos!$F$2:$F$100,IF(Projetos!AT307=2,Técnicos!$H$2:$H$100,Técnicos!$J$2:$J$100)),,0,1))</f>
        <v/>
      </c>
      <c r="AO308" s="15" t="str" cm="1">
        <f t="array" ref="AO308">IF(OR($B308="",AO$2=""),"",Projetos!$K307*_xlfn.XLOOKUP(AO$2,Técnicos!$A$2:$A$100,IF(Projetos!AU307=1,Técnicos!$F$2:$F$100,IF(Projetos!AU307=2,Técnicos!$H$2:$H$100,Técnicos!$J$2:$J$100)),,0,1))</f>
        <v/>
      </c>
      <c r="AP308" s="15" t="str" cm="1">
        <f t="array" ref="AP308">IF(OR($B308="",AP$2=""),"",Projetos!$K307*_xlfn.XLOOKUP(AP$2,Técnicos!$A$2:$A$100,IF(Projetos!AV307=1,Técnicos!$F$2:$F$100,IF(Projetos!AV307=2,Técnicos!$H$2:$H$100,Técnicos!$J$2:$J$100)),,0,1))</f>
        <v/>
      </c>
      <c r="AQ308" s="15" t="str" cm="1">
        <f t="array" ref="AQ308">IF(OR($B308="",AQ$2=""),"",Projetos!$K307*_xlfn.XLOOKUP(AQ$2,Técnicos!$A$2:$A$100,IF(Projetos!AW307=1,Técnicos!$F$2:$F$100,IF(Projetos!AW307=2,Técnicos!$H$2:$H$100,Técnicos!$J$2:$J$100)),,0,1))</f>
        <v/>
      </c>
      <c r="AR308" s="15" t="str" cm="1">
        <f t="array" ref="AR308">IF(OR($B308="",AR$2=""),"",Projetos!$K307*_xlfn.XLOOKUP(AR$2,Técnicos!$A$2:$A$100,IF(Projetos!AX307=1,Técnicos!$F$2:$F$100,IF(Projetos!AX307=2,Técnicos!$H$2:$H$100,Técnicos!$J$2:$J$100)),,0,1))</f>
        <v/>
      </c>
      <c r="AS308" s="15" t="str" cm="1">
        <f t="array" ref="AS308">IF(OR($B308="",AS$2=""),"",Projetos!$K307*_xlfn.XLOOKUP(AS$2,Técnicos!$A$2:$A$100,IF(Projetos!AY307=1,Técnicos!$F$2:$F$100,IF(Projetos!AY307=2,Técnicos!$H$2:$H$100,Técnicos!$J$2:$J$100)),,0,1))</f>
        <v/>
      </c>
      <c r="AT308" s="15" t="str" cm="1">
        <f t="array" ref="AT308">IF(OR($B308="",AT$2=""),"",Projetos!$K307*_xlfn.XLOOKUP(AT$2,Técnicos!$A$2:$A$100,IF(Projetos!AZ307=1,Técnicos!$F$2:$F$100,IF(Projetos!AZ307=2,Técnicos!$H$2:$H$100,Técnicos!$J$2:$J$100)),,0,1))</f>
        <v/>
      </c>
      <c r="AU308" s="15" t="str" cm="1">
        <f t="array" ref="AU308">IF(OR($B308="",AU$2=""),"",Projetos!$K307*_xlfn.XLOOKUP(AU$2,Técnicos!$A$2:$A$100,IF(Projetos!BA307=1,Técnicos!$F$2:$F$100,IF(Projetos!BA307=2,Técnicos!$H$2:$H$100,Técnicos!$J$2:$J$100)),,0,1))</f>
        <v/>
      </c>
      <c r="AV308" s="15" t="str" cm="1">
        <f t="array" ref="AV308">IF(OR($B308="",AV$2=""),"",Projetos!$K307*_xlfn.XLOOKUP(AV$2,Técnicos!$A$2:$A$100,IF(Projetos!BB307=1,Técnicos!$F$2:$F$100,IF(Projetos!BB307=2,Técnicos!$H$2:$H$100,Técnicos!$J$2:$J$100)),,0,1))</f>
        <v/>
      </c>
      <c r="AW308" s="15" t="str" cm="1">
        <f t="array" ref="AW308">IF(OR($B308="",AW$2=""),"",Projetos!$K307*_xlfn.XLOOKUP(AW$2,Técnicos!$A$2:$A$100,IF(Projetos!BC307=1,Técnicos!$F$2:$F$100,IF(Projetos!BC307=2,Técnicos!$H$2:$H$100,Técnicos!$J$2:$J$100)),,0,1))</f>
        <v/>
      </c>
      <c r="AX308" s="15" t="str" cm="1">
        <f t="array" ref="AX308">IF(OR($B308="",AX$2=""),"",Projetos!$K307*_xlfn.XLOOKUP(AX$2,Técnicos!$A$2:$A$100,IF(Projetos!BD307=1,Técnicos!$F$2:$F$100,IF(Projetos!BD307=2,Técnicos!$H$2:$H$100,Técnicos!$J$2:$J$100)),,0,1))</f>
        <v/>
      </c>
      <c r="AY308" s="15" t="str" cm="1">
        <f t="array" ref="AY308">IF(OR($B308="",AY$2=""),"",Projetos!$K307*_xlfn.XLOOKUP(AY$2,Técnicos!$A$2:$A$100,IF(Projetos!BE307=1,Técnicos!$F$2:$F$100,IF(Projetos!BE307=2,Técnicos!$H$2:$H$100,Técnicos!$J$2:$J$100)),,0,1))</f>
        <v/>
      </c>
      <c r="AZ308" s="15" t="str" cm="1">
        <f t="array" ref="AZ308">IF(OR($B308="",AZ$2=""),"",Projetos!$K307*_xlfn.XLOOKUP(AZ$2,Técnicos!$A$2:$A$100,IF(Projetos!BF307=1,Técnicos!$F$2:$F$100,IF(Projetos!BF307=2,Técnicos!$H$2:$H$100,Técnicos!$J$2:$J$100)),,0,1))</f>
        <v/>
      </c>
      <c r="BA308" s="15" t="str" cm="1">
        <f t="array" ref="BA308">IF(OR($B308="",BA$2=""),"",Projetos!$K307*_xlfn.XLOOKUP(BA$2,Técnicos!$A$2:$A$100,IF(Projetos!BG307=1,Técnicos!$F$2:$F$100,IF(Projetos!BG307=2,Técnicos!$H$2:$H$100,Técnicos!$J$2:$J$100)),,0,1))</f>
        <v/>
      </c>
      <c r="BB308" s="15" t="str" cm="1">
        <f t="array" ref="BB308">IF(OR($B308="",BB$2=""),"",Projetos!$K307*_xlfn.XLOOKUP(BB$2,Técnicos!$A$2:$A$100,IF(Projetos!BH307=1,Técnicos!$F$2:$F$100,IF(Projetos!BH307=2,Técnicos!$H$2:$H$100,Técnicos!$J$2:$J$100)),,0,1))</f>
        <v/>
      </c>
      <c r="BC308" s="15" t="str" cm="1">
        <f t="array" ref="BC308">IF(OR($B308="",BC$2=""),"",Projetos!$K307*_xlfn.XLOOKUP(BC$2,Técnicos!$A$2:$A$100,IF(Projetos!BI307=1,Técnicos!$F$2:$F$100,IF(Projetos!BI307=2,Técnicos!$H$2:$H$100,Técnicos!$J$2:$J$100)),,0,1))</f>
        <v/>
      </c>
      <c r="BD308" s="15" t="str" cm="1">
        <f t="array" ref="BD308">IF(OR($B308="",BD$2=""),"",Projetos!$K307*_xlfn.XLOOKUP(BD$2,Técnicos!$A$2:$A$100,IF(Projetos!BJ307=1,Técnicos!$F$2:$F$100,IF(Projetos!BJ307=2,Técnicos!$H$2:$H$100,Técnicos!$J$2:$J$100)),,0,1))</f>
        <v/>
      </c>
      <c r="BE308" s="15" t="str" cm="1">
        <f t="array" ref="BE308">IF(OR($B308="",BE$2=""),"",Projetos!$K307*_xlfn.XLOOKUP(BE$2,Técnicos!$A$2:$A$100,IF(Projetos!BK307=1,Técnicos!$F$2:$F$100,IF(Projetos!BK307=2,Técnicos!$H$2:$H$100,Técnicos!$J$2:$J$100)),,0,1))</f>
        <v/>
      </c>
      <c r="BF308" s="15" t="str" cm="1">
        <f t="array" ref="BF308">IF(OR($B308="",BF$2=""),"",Projetos!$K307*_xlfn.XLOOKUP(BF$2,Técnicos!$A$2:$A$100,IF(Projetos!BL307=1,Técnicos!$F$2:$F$100,IF(Projetos!BL307=2,Técnicos!$H$2:$H$100,Técnicos!$J$2:$J$100)),,0,1))</f>
        <v/>
      </c>
      <c r="BG308" s="15" t="str" cm="1">
        <f t="array" ref="BG308">IF(OR($B308="",BG$2=""),"",Projetos!$K307*_xlfn.XLOOKUP(BG$2,Técnicos!$A$2:$A$100,IF(Projetos!BM307=1,Técnicos!$F$2:$F$100,IF(Projetos!BM307=2,Técnicos!$H$2:$H$100,Técnicos!$J$2:$J$100)),,0,1))</f>
        <v/>
      </c>
      <c r="BH308" s="15" t="str" cm="1">
        <f t="array" ref="BH308">IF(OR($B308="",BH$2=""),"",Projetos!$K307*_xlfn.XLOOKUP(BH$2,Técnicos!$A$2:$A$100,IF(Projetos!BN307=1,Técnicos!$F$2:$F$100,IF(Projetos!BN307=2,Técnicos!$H$2:$H$100,Técnicos!$J$2:$J$100)),,0,1))</f>
        <v/>
      </c>
      <c r="BI308" s="15" t="str" cm="1">
        <f t="array" ref="BI308">IF(OR($B308="",BI$2=""),"",Projetos!$K307*_xlfn.XLOOKUP(BI$2,Técnicos!$A$2:$A$100,IF(Projetos!BO307=1,Técnicos!$F$2:$F$100,IF(Projetos!BO307=2,Técnicos!$H$2:$H$100,Técnicos!$J$2:$J$100)),,0,1))</f>
        <v/>
      </c>
      <c r="BJ308" s="15" t="str" cm="1">
        <f t="array" ref="BJ308">IF(OR($B308="",BJ$2=""),"",Projetos!$K307*_xlfn.XLOOKUP(BJ$2,Técnicos!$A$2:$A$100,IF(Projetos!BP307=1,Técnicos!$F$2:$F$100,IF(Projetos!BP307=2,Técnicos!$H$2:$H$100,Técnicos!$J$2:$J$100)),,0,1))</f>
        <v/>
      </c>
      <c r="BK308" s="15" t="str" cm="1">
        <f t="array" ref="BK308">IF(OR($B308="",BK$2=""),"",Projetos!$K307*_xlfn.XLOOKUP(BK$2,Técnicos!$A$2:$A$100,IF(Projetos!BQ307=1,Técnicos!$F$2:$F$100,IF(Projetos!BQ307=2,Técnicos!$H$2:$H$100,Técnicos!$J$2:$J$100)),,0,1))</f>
        <v/>
      </c>
      <c r="BL308" s="15" t="str" cm="1">
        <f t="array" ref="BL308">IF(OR($B308="",BL$2=""),"",Projetos!$K307*_xlfn.XLOOKUP(BL$2,Técnicos!$A$2:$A$100,IF(Projetos!BR307=1,Técnicos!$F$2:$F$100,IF(Projetos!BR307=2,Técnicos!$H$2:$H$100,Técnicos!$J$2:$J$100)),,0,1))</f>
        <v/>
      </c>
      <c r="BM308" s="15" t="str" cm="1">
        <f t="array" ref="BM308">IF(OR($B308="",BM$2=""),"",Projetos!$K307*_xlfn.XLOOKUP(BM$2,Técnicos!$A$2:$A$100,IF(Projetos!BS307=1,Técnicos!$F$2:$F$100,IF(Projetos!BS307=2,Técnicos!$H$2:$H$100,Técnicos!$J$2:$J$100)),,0,1))</f>
        <v/>
      </c>
      <c r="BN308" s="15" t="str" cm="1">
        <f t="array" ref="BN308">IF(OR($B308="",BN$2=""),"",Projetos!$K307*_xlfn.XLOOKUP(BN$2,Técnicos!$A$2:$A$100,IF(Projetos!BT307=1,Técnicos!$F$2:$F$100,IF(Projetos!BT307=2,Técnicos!$H$2:$H$100,Técnicos!$J$2:$J$100)),,0,1))</f>
        <v/>
      </c>
      <c r="BO308" s="15" t="str" cm="1">
        <f t="array" ref="BO308">IF(OR($B308="",BO$2=""),"",Projetos!$K307*_xlfn.XLOOKUP(BO$2,Técnicos!$A$2:$A$100,IF(Projetos!BU307=1,Técnicos!$F$2:$F$100,IF(Projetos!BU307=2,Técnicos!$H$2:$H$100,Técnicos!$J$2:$J$100)),,0,1))</f>
        <v/>
      </c>
      <c r="BP308" s="15" t="str" cm="1">
        <f t="array" ref="BP308">IF(OR($B308="",BP$2=""),"",Projetos!$K307*_xlfn.XLOOKUP(BP$2,Técnicos!$A$2:$A$100,IF(Projetos!BV307=1,Técnicos!$F$2:$F$100,IF(Projetos!BV307=2,Técnicos!$H$2:$H$100,Técnicos!$J$2:$J$100)),,0,1))</f>
        <v/>
      </c>
      <c r="BQ308" s="15" t="str" cm="1">
        <f t="array" ref="BQ308">IF(OR($B308="",BQ$2=""),"",Projetos!$K307*_xlfn.XLOOKUP(BQ$2,Técnicos!$A$2:$A$100,IF(Projetos!BW307=1,Técnicos!$F$2:$F$100,IF(Projetos!BW307=2,Técnicos!$H$2:$H$100,Técnicos!$J$2:$J$100)),,0,1))</f>
        <v/>
      </c>
    </row>
    <row r="309" spans="3:69" x14ac:dyDescent="0.3">
      <c r="C309" s="15" t="str" cm="1">
        <f t="array" ref="C309">IF(OR($B309="",C$2=""),"",Projetos!$K308/_xlfn.XLOOKUP(C$2,Técnicos!$A$2:$A$100,IF(Projetos!I308=1,Técnicos!$F$2:$F$100,IF(Projetos!I308=2,Técnicos!$H$2:$H$100,Técnicos!$J$2:$J$100)),,0,1))</f>
        <v/>
      </c>
      <c r="D309" s="15" t="str" cm="1">
        <f t="array" ref="D309">IF(OR($B309="",D$2=""),"",Projetos!$K308/_xlfn.XLOOKUP(D$2,Técnicos!$A$2:$A$100,IF(Projetos!J308=1,Técnicos!$F$2:$F$100,IF(Projetos!J308=2,Técnicos!$H$2:$H$100,Técnicos!$J$2:$J$100)),,0,1))</f>
        <v/>
      </c>
      <c r="E309" s="15" t="str" cm="1">
        <f t="array" ref="E309">IF(OR($B309="",E$2=""),"",Projetos!$K308/_xlfn.XLOOKUP(E$2,Técnicos!$A$2:$A$100,IF(Projetos!K308=1,Técnicos!$F$2:$F$100,IF(Projetos!K308=2,Técnicos!$H$2:$H$100,Técnicos!$J$2:$J$100)),,0,1))</f>
        <v/>
      </c>
      <c r="F309" s="15" t="str" cm="1">
        <f t="array" ref="F309">IF(OR($B309="",F$2=""),"",Projetos!$K308/_xlfn.XLOOKUP(F$2,Técnicos!$A$2:$A$100,IF(Projetos!L308=1,Técnicos!$F$2:$F$100,IF(Projetos!L308=2,Técnicos!$H$2:$H$100,Técnicos!$J$2:$J$100)),,0,1))</f>
        <v/>
      </c>
      <c r="G309" s="15" t="str" cm="1">
        <f t="array" ref="G309">IF(OR($B309="",G$2=""),"",Projetos!$K308/_xlfn.XLOOKUP(G$2,Técnicos!$A$2:$A$100,IF(Projetos!M308=1,Técnicos!$F$2:$F$100,IF(Projetos!M308=2,Técnicos!$H$2:$H$100,Técnicos!$J$2:$J$100)),,0,1))</f>
        <v/>
      </c>
      <c r="H309" s="15" t="str" cm="1">
        <f t="array" ref="H309">IF(OR($B309="",H$2=""),"",Projetos!$K308/_xlfn.XLOOKUP(H$2,Técnicos!$A$2:$A$100,IF(Projetos!N308=1,Técnicos!$F$2:$F$100,IF(Projetos!N308=2,Técnicos!$H$2:$H$100,Técnicos!$J$2:$J$100)),,0,1))</f>
        <v/>
      </c>
      <c r="I309" s="15" t="str" cm="1">
        <f t="array" ref="I309">IF(OR($B309="",I$2=""),"",Projetos!$K308/_xlfn.XLOOKUP(I$2,Técnicos!$A$2:$A$100,IF(Projetos!O308=1,Técnicos!$F$2:$F$100,IF(Projetos!O308=2,Técnicos!$H$2:$H$100,Técnicos!$J$2:$J$100)),,0,1))</f>
        <v/>
      </c>
      <c r="J309" s="15" t="str" cm="1">
        <f t="array" ref="J309">IF(OR($B309="",J$2=""),"",Projetos!$K308/_xlfn.XLOOKUP(J$2,Técnicos!$A$2:$A$100,IF(Projetos!P308=1,Técnicos!$F$2:$F$100,IF(Projetos!P308=2,Técnicos!$H$2:$H$100,Técnicos!$J$2:$J$100)),,0,1))</f>
        <v/>
      </c>
      <c r="K309" s="15" t="str" cm="1">
        <f t="array" ref="K309">IF(OR($B309="",K$2=""),"",Projetos!$K308/_xlfn.XLOOKUP(K$2,Técnicos!$A$2:$A$100,IF(Projetos!Q308=1,Técnicos!$F$2:$F$100,IF(Projetos!Q308=2,Técnicos!$H$2:$H$100,Técnicos!$J$2:$J$100)),,0,1))</f>
        <v/>
      </c>
      <c r="L309" s="15" t="str" cm="1">
        <f t="array" ref="L309">IF(OR($B309="",L$2=""),"",Projetos!$K308/_xlfn.XLOOKUP(L$2,Técnicos!$A$2:$A$100,IF(Projetos!R308=1,Técnicos!$F$2:$F$100,IF(Projetos!R308=2,Técnicos!$H$2:$H$100,Técnicos!$J$2:$J$100)),,0,1))</f>
        <v/>
      </c>
      <c r="M309" s="15" t="str" cm="1">
        <f t="array" ref="M309">IF(OR($B309="",M$2=""),"",Projetos!$K308/_xlfn.XLOOKUP(M$2,Técnicos!$A$2:$A$100,IF(Projetos!S308=1,Técnicos!$F$2:$F$100,IF(Projetos!S308=2,Técnicos!$H$2:$H$100,Técnicos!$J$2:$J$100)),,0,1))</f>
        <v/>
      </c>
      <c r="N309" s="15" t="str" cm="1">
        <f t="array" ref="N309">IF(OR($B309="",N$2=""),"",Projetos!$K308/_xlfn.XLOOKUP(N$2,Técnicos!$A$2:$A$100,IF(Projetos!T308=1,Técnicos!$F$2:$F$100,IF(Projetos!T308=2,Técnicos!$H$2:$H$100,Técnicos!$J$2:$J$100)),,0,1))</f>
        <v/>
      </c>
      <c r="O309" s="15" t="str" cm="1">
        <f t="array" ref="O309">IF(OR($B309="",O$2=""),"",Projetos!$K308/_xlfn.XLOOKUP(O$2,Técnicos!$A$2:$A$100,IF(Projetos!U308=1,Técnicos!$F$2:$F$100,IF(Projetos!U308=2,Técnicos!$H$2:$H$100,Técnicos!$J$2:$J$100)),,0,1))</f>
        <v/>
      </c>
      <c r="P309" s="15" t="str" cm="1">
        <f t="array" ref="P309">IF(OR($B309="",P$2=""),"",Projetos!$K308/_xlfn.XLOOKUP(P$2,Técnicos!$A$2:$A$100,IF(Projetos!V308=1,Técnicos!$F$2:$F$100,IF(Projetos!V308=2,Técnicos!$H$2:$H$100,Técnicos!$J$2:$J$100)),,0,1))</f>
        <v/>
      </c>
      <c r="Q309" s="15" t="str" cm="1">
        <f t="array" ref="Q309">IF(OR($B309="",Q$2=""),"",Projetos!$K308/_xlfn.XLOOKUP(Q$2,Técnicos!$A$2:$A$100,IF(Projetos!W308=1,Técnicos!$F$2:$F$100,IF(Projetos!W308=2,Técnicos!$H$2:$H$100,Técnicos!$J$2:$J$100)),,0,1))</f>
        <v/>
      </c>
      <c r="R309" s="15" t="str" cm="1">
        <f t="array" ref="R309">IF(OR($B309="",R$2=""),"",Projetos!$K308/_xlfn.XLOOKUP(R$2,Técnicos!$A$2:$A$100,IF(Projetos!X308=1,Técnicos!$F$2:$F$100,IF(Projetos!X308=2,Técnicos!$H$2:$H$100,Técnicos!$J$2:$J$100)),,0,1))</f>
        <v/>
      </c>
      <c r="S309" s="15" t="str" cm="1">
        <f t="array" ref="S309">IF(OR($B309="",S$2=""),"",Projetos!$K308/_xlfn.XLOOKUP(S$2,Técnicos!$A$2:$A$100,IF(Projetos!Y308=1,Técnicos!$F$2:$F$100,IF(Projetos!Y308=2,Técnicos!$H$2:$H$100,Técnicos!$J$2:$J$100)),,0,1))</f>
        <v/>
      </c>
      <c r="T309" s="15" t="str" cm="1">
        <f t="array" ref="T309">IF(OR($B309="",T$2=""),"",Projetos!$K308/_xlfn.XLOOKUP(T$2,Técnicos!$A$2:$A$100,IF(Projetos!Z308=1,Técnicos!$F$2:$F$100,IF(Projetos!Z308=2,Técnicos!$H$2:$H$100,Técnicos!$J$2:$J$100)),,0,1))</f>
        <v/>
      </c>
      <c r="U309" s="15" t="str" cm="1">
        <f t="array" ref="U309">IF(OR($B309="",U$2=""),"",Projetos!$K308/_xlfn.XLOOKUP(U$2,Técnicos!$A$2:$A$100,IF(Projetos!AA308=1,Técnicos!$F$2:$F$100,IF(Projetos!AA308=2,Técnicos!$H$2:$H$100,Técnicos!$J$2:$J$100)),,0,1))</f>
        <v/>
      </c>
      <c r="V309" s="15" t="str" cm="1">
        <f t="array" ref="V309">IF(OR($B309="",V$2=""),"",Projetos!$K308/_xlfn.XLOOKUP(V$2,Técnicos!$A$2:$A$100,IF(Projetos!AB308=1,Técnicos!$F$2:$F$100,IF(Projetos!AB308=2,Técnicos!$H$2:$H$100,Técnicos!$J$2:$J$100)),,0,1))</f>
        <v/>
      </c>
      <c r="W309" s="15" t="str" cm="1">
        <f t="array" ref="W309">IF(OR($B309="",W$2=""),"",Projetos!$K308/_xlfn.XLOOKUP(W$2,Técnicos!$A$2:$A$100,IF(Projetos!AC308=1,Técnicos!$F$2:$F$100,IF(Projetos!AC308=2,Técnicos!$H$2:$H$100,Técnicos!$J$2:$J$100)),,0,1))</f>
        <v/>
      </c>
      <c r="X309" s="15" t="str" cm="1">
        <f t="array" ref="X309">IF(OR($B309="",X$2=""),"",Projetos!$K308/_xlfn.XLOOKUP(X$2,Técnicos!$A$2:$A$100,IF(Projetos!AD308=1,Técnicos!$F$2:$F$100,IF(Projetos!AD308=2,Técnicos!$H$2:$H$100,Técnicos!$J$2:$J$100)),,0,1))</f>
        <v/>
      </c>
      <c r="Y309" s="15" t="str" cm="1">
        <f t="array" ref="Y309">IF(OR($B309="",Y$2=""),"",Projetos!$K308/_xlfn.XLOOKUP(Y$2,Técnicos!$A$2:$A$100,IF(Projetos!AE308=1,Técnicos!$F$2:$F$100,IF(Projetos!AE308=2,Técnicos!$H$2:$H$100,Técnicos!$J$2:$J$100)),,0,1))</f>
        <v/>
      </c>
      <c r="Z309" s="15" t="str" cm="1">
        <f t="array" ref="Z309">IF(OR($B309="",Z$2=""),"",Projetos!$K308/_xlfn.XLOOKUP(Z$2,Técnicos!$A$2:$A$100,IF(Projetos!AF308=1,Técnicos!$F$2:$F$100,IF(Projetos!AF308=2,Técnicos!$H$2:$H$100,Técnicos!$J$2:$J$100)),,0,1))</f>
        <v/>
      </c>
      <c r="AA309" s="15" t="str" cm="1">
        <f t="array" ref="AA309">IF(OR($B309="",AA$2=""),"",Projetos!$K308/_xlfn.XLOOKUP(AA$2,Técnicos!$A$2:$A$100,IF(Projetos!AG308=1,Técnicos!$F$2:$F$100,IF(Projetos!AG308=2,Técnicos!$H$2:$H$100,Técnicos!$J$2:$J$100)),,0,1))</f>
        <v/>
      </c>
      <c r="AB309" s="15" t="str" cm="1">
        <f t="array" ref="AB309">IF(OR($B309="",AB$2=""),"",Projetos!$K308/_xlfn.XLOOKUP(AB$2,Técnicos!$A$2:$A$100,IF(Projetos!AH308=1,Técnicos!$F$2:$F$100,IF(Projetos!AH308=2,Técnicos!$H$2:$H$100,Técnicos!$J$2:$J$100)),,0,1))</f>
        <v/>
      </c>
      <c r="AC309" s="15" t="str" cm="1">
        <f t="array" ref="AC309">IF(OR($B309="",AC$2=""),"",Projetos!$K308/_xlfn.XLOOKUP(AC$2,Técnicos!$A$2:$A$100,IF(Projetos!AI308=1,Técnicos!$F$2:$F$100,IF(Projetos!AI308=2,Técnicos!$H$2:$H$100,Técnicos!$J$2:$J$100)),,0,1))</f>
        <v/>
      </c>
      <c r="AD309" s="15" t="str" cm="1">
        <f t="array" ref="AD309">IF(OR($B309="",AD$2=""),"",Projetos!$K308/_xlfn.XLOOKUP(AD$2,Técnicos!$A$2:$A$100,IF(Projetos!AJ308=1,Técnicos!$F$2:$F$100,IF(Projetos!AJ308=2,Técnicos!$H$2:$H$100,Técnicos!$J$2:$J$100)),,0,1))</f>
        <v/>
      </c>
      <c r="AE309" s="15" t="str" cm="1">
        <f t="array" ref="AE309">IF(OR($B309="",AE$2=""),"",Projetos!$K308/_xlfn.XLOOKUP(AE$2,Técnicos!$A$2:$A$100,IF(Projetos!AK308=1,Técnicos!$F$2:$F$100,IF(Projetos!AK308=2,Técnicos!$H$2:$H$100,Técnicos!$J$2:$J$100)),,0,1))</f>
        <v/>
      </c>
      <c r="AF309" s="15" t="str" cm="1">
        <f t="array" ref="AF309">IF(OR($B309="",AF$2=""),"",Projetos!$K308/_xlfn.XLOOKUP(AF$2,Técnicos!$A$2:$A$100,IF(Projetos!AL308=1,Técnicos!$F$2:$F$100,IF(Projetos!AL308=2,Técnicos!$H$2:$H$100,Técnicos!$J$2:$J$100)),,0,1))</f>
        <v/>
      </c>
      <c r="AG309" s="15" t="str" cm="1">
        <f t="array" ref="AG309">IF(OR($B309="",AG$2=""),"",Projetos!$K308/_xlfn.XLOOKUP(AG$2,Técnicos!$A$2:$A$100,IF(Projetos!AM308=1,Técnicos!$F$2:$F$100,IF(Projetos!AM308=2,Técnicos!$H$2:$H$100,Técnicos!$J$2:$J$100)),,0,1))</f>
        <v/>
      </c>
      <c r="AH309" s="15" t="str" cm="1">
        <f t="array" ref="AH309">IF(OR($B309="",AH$2=""),"",Projetos!$K308/_xlfn.XLOOKUP(AH$2,Técnicos!$A$2:$A$100,IF(Projetos!AN308=1,Técnicos!$F$2:$F$100,IF(Projetos!AN308=2,Técnicos!$H$2:$H$100,Técnicos!$J$2:$J$100)),,0,1))</f>
        <v/>
      </c>
      <c r="AI309" s="15" t="str" cm="1">
        <f t="array" ref="AI309">IF(OR($B309="",AI$2=""),"",Projetos!$K308/_xlfn.XLOOKUP(AI$2,Técnicos!$A$2:$A$100,IF(Projetos!AO308=1,Técnicos!$F$2:$F$100,IF(Projetos!AO308=2,Técnicos!$H$2:$H$100,Técnicos!$J$2:$J$100)),,0,1))</f>
        <v/>
      </c>
      <c r="AJ309" s="15" t="str" cm="1">
        <f t="array" ref="AJ309">IF(OR($B309="",AJ$2=""),"",Projetos!$K308/_xlfn.XLOOKUP(AJ$2,Técnicos!$A$2:$A$100,IF(Projetos!AP308=1,Técnicos!$F$2:$F$100,IF(Projetos!AP308=2,Técnicos!$H$2:$H$100,Técnicos!$J$2:$J$100)),,0,1))</f>
        <v/>
      </c>
      <c r="AK309" s="15" t="str" cm="1">
        <f t="array" ref="AK309">IF(OR($B309="",AK$2=""),"",Projetos!$K308/_xlfn.XLOOKUP(AK$2,Técnicos!$A$2:$A$100,IF(Projetos!AQ308=1,Técnicos!$F$2:$F$100,IF(Projetos!AQ308=2,Técnicos!$H$2:$H$100,Técnicos!$J$2:$J$100)),,0,1))</f>
        <v/>
      </c>
      <c r="AL309" s="15" t="str" cm="1">
        <f t="array" ref="AL309">IF(OR($B309="",AL$2=""),"",Projetos!$K308*_xlfn.XLOOKUP(AL$2,Técnicos!$A$2:$A$100,IF(Projetos!AR308=1,Técnicos!$F$2:$F$100,IF(Projetos!AR308=2,Técnicos!$H$2:$H$100,Técnicos!$J$2:$J$100)),,0,1))</f>
        <v/>
      </c>
      <c r="AM309" s="15" t="str" cm="1">
        <f t="array" ref="AM309">IF(OR($B309="",AM$2=""),"",Projetos!$K308*_xlfn.XLOOKUP(AM$2,Técnicos!$A$2:$A$100,IF(Projetos!AS308=1,Técnicos!$F$2:$F$100,IF(Projetos!AS308=2,Técnicos!$H$2:$H$100,Técnicos!$J$2:$J$100)),,0,1))</f>
        <v/>
      </c>
      <c r="AN309" s="15" t="str" cm="1">
        <f t="array" ref="AN309">IF(OR($B309="",AN$2=""),"",Projetos!$K308*_xlfn.XLOOKUP(AN$2,Técnicos!$A$2:$A$100,IF(Projetos!AT308=1,Técnicos!$F$2:$F$100,IF(Projetos!AT308=2,Técnicos!$H$2:$H$100,Técnicos!$J$2:$J$100)),,0,1))</f>
        <v/>
      </c>
      <c r="AO309" s="15" t="str" cm="1">
        <f t="array" ref="AO309">IF(OR($B309="",AO$2=""),"",Projetos!$K308*_xlfn.XLOOKUP(AO$2,Técnicos!$A$2:$A$100,IF(Projetos!AU308=1,Técnicos!$F$2:$F$100,IF(Projetos!AU308=2,Técnicos!$H$2:$H$100,Técnicos!$J$2:$J$100)),,0,1))</f>
        <v/>
      </c>
      <c r="AP309" s="15" t="str" cm="1">
        <f t="array" ref="AP309">IF(OR($B309="",AP$2=""),"",Projetos!$K308*_xlfn.XLOOKUP(AP$2,Técnicos!$A$2:$A$100,IF(Projetos!AV308=1,Técnicos!$F$2:$F$100,IF(Projetos!AV308=2,Técnicos!$H$2:$H$100,Técnicos!$J$2:$J$100)),,0,1))</f>
        <v/>
      </c>
      <c r="AQ309" s="15" t="str" cm="1">
        <f t="array" ref="AQ309">IF(OR($B309="",AQ$2=""),"",Projetos!$K308*_xlfn.XLOOKUP(AQ$2,Técnicos!$A$2:$A$100,IF(Projetos!AW308=1,Técnicos!$F$2:$F$100,IF(Projetos!AW308=2,Técnicos!$H$2:$H$100,Técnicos!$J$2:$J$100)),,0,1))</f>
        <v/>
      </c>
      <c r="AR309" s="15" t="str" cm="1">
        <f t="array" ref="AR309">IF(OR($B309="",AR$2=""),"",Projetos!$K308*_xlfn.XLOOKUP(AR$2,Técnicos!$A$2:$A$100,IF(Projetos!AX308=1,Técnicos!$F$2:$F$100,IF(Projetos!AX308=2,Técnicos!$H$2:$H$100,Técnicos!$J$2:$J$100)),,0,1))</f>
        <v/>
      </c>
      <c r="AS309" s="15" t="str" cm="1">
        <f t="array" ref="AS309">IF(OR($B309="",AS$2=""),"",Projetos!$K308*_xlfn.XLOOKUP(AS$2,Técnicos!$A$2:$A$100,IF(Projetos!AY308=1,Técnicos!$F$2:$F$100,IF(Projetos!AY308=2,Técnicos!$H$2:$H$100,Técnicos!$J$2:$J$100)),,0,1))</f>
        <v/>
      </c>
      <c r="AT309" s="15" t="str" cm="1">
        <f t="array" ref="AT309">IF(OR($B309="",AT$2=""),"",Projetos!$K308*_xlfn.XLOOKUP(AT$2,Técnicos!$A$2:$A$100,IF(Projetos!AZ308=1,Técnicos!$F$2:$F$100,IF(Projetos!AZ308=2,Técnicos!$H$2:$H$100,Técnicos!$J$2:$J$100)),,0,1))</f>
        <v/>
      </c>
      <c r="AU309" s="15" t="str" cm="1">
        <f t="array" ref="AU309">IF(OR($B309="",AU$2=""),"",Projetos!$K308*_xlfn.XLOOKUP(AU$2,Técnicos!$A$2:$A$100,IF(Projetos!BA308=1,Técnicos!$F$2:$F$100,IF(Projetos!BA308=2,Técnicos!$H$2:$H$100,Técnicos!$J$2:$J$100)),,0,1))</f>
        <v/>
      </c>
      <c r="AV309" s="15" t="str" cm="1">
        <f t="array" ref="AV309">IF(OR($B309="",AV$2=""),"",Projetos!$K308*_xlfn.XLOOKUP(AV$2,Técnicos!$A$2:$A$100,IF(Projetos!BB308=1,Técnicos!$F$2:$F$100,IF(Projetos!BB308=2,Técnicos!$H$2:$H$100,Técnicos!$J$2:$J$100)),,0,1))</f>
        <v/>
      </c>
      <c r="AW309" s="15" t="str" cm="1">
        <f t="array" ref="AW309">IF(OR($B309="",AW$2=""),"",Projetos!$K308*_xlfn.XLOOKUP(AW$2,Técnicos!$A$2:$A$100,IF(Projetos!BC308=1,Técnicos!$F$2:$F$100,IF(Projetos!BC308=2,Técnicos!$H$2:$H$100,Técnicos!$J$2:$J$100)),,0,1))</f>
        <v/>
      </c>
      <c r="AX309" s="15" t="str" cm="1">
        <f t="array" ref="AX309">IF(OR($B309="",AX$2=""),"",Projetos!$K308*_xlfn.XLOOKUP(AX$2,Técnicos!$A$2:$A$100,IF(Projetos!BD308=1,Técnicos!$F$2:$F$100,IF(Projetos!BD308=2,Técnicos!$H$2:$H$100,Técnicos!$J$2:$J$100)),,0,1))</f>
        <v/>
      </c>
      <c r="AY309" s="15" t="str" cm="1">
        <f t="array" ref="AY309">IF(OR($B309="",AY$2=""),"",Projetos!$K308*_xlfn.XLOOKUP(AY$2,Técnicos!$A$2:$A$100,IF(Projetos!BE308=1,Técnicos!$F$2:$F$100,IF(Projetos!BE308=2,Técnicos!$H$2:$H$100,Técnicos!$J$2:$J$100)),,0,1))</f>
        <v/>
      </c>
      <c r="AZ309" s="15" t="str" cm="1">
        <f t="array" ref="AZ309">IF(OR($B309="",AZ$2=""),"",Projetos!$K308*_xlfn.XLOOKUP(AZ$2,Técnicos!$A$2:$A$100,IF(Projetos!BF308=1,Técnicos!$F$2:$F$100,IF(Projetos!BF308=2,Técnicos!$H$2:$H$100,Técnicos!$J$2:$J$100)),,0,1))</f>
        <v/>
      </c>
      <c r="BA309" s="15" t="str" cm="1">
        <f t="array" ref="BA309">IF(OR($B309="",BA$2=""),"",Projetos!$K308*_xlfn.XLOOKUP(BA$2,Técnicos!$A$2:$A$100,IF(Projetos!BG308=1,Técnicos!$F$2:$F$100,IF(Projetos!BG308=2,Técnicos!$H$2:$H$100,Técnicos!$J$2:$J$100)),,0,1))</f>
        <v/>
      </c>
      <c r="BB309" s="15" t="str" cm="1">
        <f t="array" ref="BB309">IF(OR($B309="",BB$2=""),"",Projetos!$K308*_xlfn.XLOOKUP(BB$2,Técnicos!$A$2:$A$100,IF(Projetos!BH308=1,Técnicos!$F$2:$F$100,IF(Projetos!BH308=2,Técnicos!$H$2:$H$100,Técnicos!$J$2:$J$100)),,0,1))</f>
        <v/>
      </c>
      <c r="BC309" s="15" t="str" cm="1">
        <f t="array" ref="BC309">IF(OR($B309="",BC$2=""),"",Projetos!$K308*_xlfn.XLOOKUP(BC$2,Técnicos!$A$2:$A$100,IF(Projetos!BI308=1,Técnicos!$F$2:$F$100,IF(Projetos!BI308=2,Técnicos!$H$2:$H$100,Técnicos!$J$2:$J$100)),,0,1))</f>
        <v/>
      </c>
      <c r="BD309" s="15" t="str" cm="1">
        <f t="array" ref="BD309">IF(OR($B309="",BD$2=""),"",Projetos!$K308*_xlfn.XLOOKUP(BD$2,Técnicos!$A$2:$A$100,IF(Projetos!BJ308=1,Técnicos!$F$2:$F$100,IF(Projetos!BJ308=2,Técnicos!$H$2:$H$100,Técnicos!$J$2:$J$100)),,0,1))</f>
        <v/>
      </c>
      <c r="BE309" s="15" t="str" cm="1">
        <f t="array" ref="BE309">IF(OR($B309="",BE$2=""),"",Projetos!$K308*_xlfn.XLOOKUP(BE$2,Técnicos!$A$2:$A$100,IF(Projetos!BK308=1,Técnicos!$F$2:$F$100,IF(Projetos!BK308=2,Técnicos!$H$2:$H$100,Técnicos!$J$2:$J$100)),,0,1))</f>
        <v/>
      </c>
      <c r="BF309" s="15" t="str" cm="1">
        <f t="array" ref="BF309">IF(OR($B309="",BF$2=""),"",Projetos!$K308*_xlfn.XLOOKUP(BF$2,Técnicos!$A$2:$A$100,IF(Projetos!BL308=1,Técnicos!$F$2:$F$100,IF(Projetos!BL308=2,Técnicos!$H$2:$H$100,Técnicos!$J$2:$J$100)),,0,1))</f>
        <v/>
      </c>
      <c r="BG309" s="15" t="str" cm="1">
        <f t="array" ref="BG309">IF(OR($B309="",BG$2=""),"",Projetos!$K308*_xlfn.XLOOKUP(BG$2,Técnicos!$A$2:$A$100,IF(Projetos!BM308=1,Técnicos!$F$2:$F$100,IF(Projetos!BM308=2,Técnicos!$H$2:$H$100,Técnicos!$J$2:$J$100)),,0,1))</f>
        <v/>
      </c>
      <c r="BH309" s="15" t="str" cm="1">
        <f t="array" ref="BH309">IF(OR($B309="",BH$2=""),"",Projetos!$K308*_xlfn.XLOOKUP(BH$2,Técnicos!$A$2:$A$100,IF(Projetos!BN308=1,Técnicos!$F$2:$F$100,IF(Projetos!BN308=2,Técnicos!$H$2:$H$100,Técnicos!$J$2:$J$100)),,0,1))</f>
        <v/>
      </c>
      <c r="BI309" s="15" t="str" cm="1">
        <f t="array" ref="BI309">IF(OR($B309="",BI$2=""),"",Projetos!$K308*_xlfn.XLOOKUP(BI$2,Técnicos!$A$2:$A$100,IF(Projetos!BO308=1,Técnicos!$F$2:$F$100,IF(Projetos!BO308=2,Técnicos!$H$2:$H$100,Técnicos!$J$2:$J$100)),,0,1))</f>
        <v/>
      </c>
      <c r="BJ309" s="15" t="str" cm="1">
        <f t="array" ref="BJ309">IF(OR($B309="",BJ$2=""),"",Projetos!$K308*_xlfn.XLOOKUP(BJ$2,Técnicos!$A$2:$A$100,IF(Projetos!BP308=1,Técnicos!$F$2:$F$100,IF(Projetos!BP308=2,Técnicos!$H$2:$H$100,Técnicos!$J$2:$J$100)),,0,1))</f>
        <v/>
      </c>
      <c r="BK309" s="15" t="str" cm="1">
        <f t="array" ref="BK309">IF(OR($B309="",BK$2=""),"",Projetos!$K308*_xlfn.XLOOKUP(BK$2,Técnicos!$A$2:$A$100,IF(Projetos!BQ308=1,Técnicos!$F$2:$F$100,IF(Projetos!BQ308=2,Técnicos!$H$2:$H$100,Técnicos!$J$2:$J$100)),,0,1))</f>
        <v/>
      </c>
      <c r="BL309" s="15" t="str" cm="1">
        <f t="array" ref="BL309">IF(OR($B309="",BL$2=""),"",Projetos!$K308*_xlfn.XLOOKUP(BL$2,Técnicos!$A$2:$A$100,IF(Projetos!BR308=1,Técnicos!$F$2:$F$100,IF(Projetos!BR308=2,Técnicos!$H$2:$H$100,Técnicos!$J$2:$J$100)),,0,1))</f>
        <v/>
      </c>
      <c r="BM309" s="15" t="str" cm="1">
        <f t="array" ref="BM309">IF(OR($B309="",BM$2=""),"",Projetos!$K308*_xlfn.XLOOKUP(BM$2,Técnicos!$A$2:$A$100,IF(Projetos!BS308=1,Técnicos!$F$2:$F$100,IF(Projetos!BS308=2,Técnicos!$H$2:$H$100,Técnicos!$J$2:$J$100)),,0,1))</f>
        <v/>
      </c>
      <c r="BN309" s="15" t="str" cm="1">
        <f t="array" ref="BN309">IF(OR($B309="",BN$2=""),"",Projetos!$K308*_xlfn.XLOOKUP(BN$2,Técnicos!$A$2:$A$100,IF(Projetos!BT308=1,Técnicos!$F$2:$F$100,IF(Projetos!BT308=2,Técnicos!$H$2:$H$100,Técnicos!$J$2:$J$100)),,0,1))</f>
        <v/>
      </c>
      <c r="BO309" s="15" t="str" cm="1">
        <f t="array" ref="BO309">IF(OR($B309="",BO$2=""),"",Projetos!$K308*_xlfn.XLOOKUP(BO$2,Técnicos!$A$2:$A$100,IF(Projetos!BU308=1,Técnicos!$F$2:$F$100,IF(Projetos!BU308=2,Técnicos!$H$2:$H$100,Técnicos!$J$2:$J$100)),,0,1))</f>
        <v/>
      </c>
      <c r="BP309" s="15" t="str" cm="1">
        <f t="array" ref="BP309">IF(OR($B309="",BP$2=""),"",Projetos!$K308*_xlfn.XLOOKUP(BP$2,Técnicos!$A$2:$A$100,IF(Projetos!BV308=1,Técnicos!$F$2:$F$100,IF(Projetos!BV308=2,Técnicos!$H$2:$H$100,Técnicos!$J$2:$J$100)),,0,1))</f>
        <v/>
      </c>
      <c r="BQ309" s="15" t="str" cm="1">
        <f t="array" ref="BQ309">IF(OR($B309="",BQ$2=""),"",Projetos!$K308*_xlfn.XLOOKUP(BQ$2,Técnicos!$A$2:$A$100,IF(Projetos!BW308=1,Técnicos!$F$2:$F$100,IF(Projetos!BW308=2,Técnicos!$H$2:$H$100,Técnicos!$J$2:$J$100)),,0,1))</f>
        <v/>
      </c>
    </row>
    <row r="310" spans="3:69" x14ac:dyDescent="0.3">
      <c r="C310" s="15" t="str" cm="1">
        <f t="array" ref="C310">IF(OR($B310="",C$2=""),"",Projetos!$K309/_xlfn.XLOOKUP(C$2,Técnicos!$A$2:$A$100,IF(Projetos!I309=1,Técnicos!$F$2:$F$100,IF(Projetos!I309=2,Técnicos!$H$2:$H$100,Técnicos!$J$2:$J$100)),,0,1))</f>
        <v/>
      </c>
      <c r="D310" s="15" t="str" cm="1">
        <f t="array" ref="D310">IF(OR($B310="",D$2=""),"",Projetos!$K309/_xlfn.XLOOKUP(D$2,Técnicos!$A$2:$A$100,IF(Projetos!J309=1,Técnicos!$F$2:$F$100,IF(Projetos!J309=2,Técnicos!$H$2:$H$100,Técnicos!$J$2:$J$100)),,0,1))</f>
        <v/>
      </c>
      <c r="E310" s="15" t="str" cm="1">
        <f t="array" ref="E310">IF(OR($B310="",E$2=""),"",Projetos!$K309/_xlfn.XLOOKUP(E$2,Técnicos!$A$2:$A$100,IF(Projetos!K309=1,Técnicos!$F$2:$F$100,IF(Projetos!K309=2,Técnicos!$H$2:$H$100,Técnicos!$J$2:$J$100)),,0,1))</f>
        <v/>
      </c>
      <c r="F310" s="15" t="str" cm="1">
        <f t="array" ref="F310">IF(OR($B310="",F$2=""),"",Projetos!$K309/_xlfn.XLOOKUP(F$2,Técnicos!$A$2:$A$100,IF(Projetos!L309=1,Técnicos!$F$2:$F$100,IF(Projetos!L309=2,Técnicos!$H$2:$H$100,Técnicos!$J$2:$J$100)),,0,1))</f>
        <v/>
      </c>
      <c r="G310" s="15" t="str" cm="1">
        <f t="array" ref="G310">IF(OR($B310="",G$2=""),"",Projetos!$K309/_xlfn.XLOOKUP(G$2,Técnicos!$A$2:$A$100,IF(Projetos!M309=1,Técnicos!$F$2:$F$100,IF(Projetos!M309=2,Técnicos!$H$2:$H$100,Técnicos!$J$2:$J$100)),,0,1))</f>
        <v/>
      </c>
      <c r="H310" s="15" t="str" cm="1">
        <f t="array" ref="H310">IF(OR($B310="",H$2=""),"",Projetos!$K309/_xlfn.XLOOKUP(H$2,Técnicos!$A$2:$A$100,IF(Projetos!N309=1,Técnicos!$F$2:$F$100,IF(Projetos!N309=2,Técnicos!$H$2:$H$100,Técnicos!$J$2:$J$100)),,0,1))</f>
        <v/>
      </c>
      <c r="I310" s="15" t="str" cm="1">
        <f t="array" ref="I310">IF(OR($B310="",I$2=""),"",Projetos!$K309/_xlfn.XLOOKUP(I$2,Técnicos!$A$2:$A$100,IF(Projetos!O309=1,Técnicos!$F$2:$F$100,IF(Projetos!O309=2,Técnicos!$H$2:$H$100,Técnicos!$J$2:$J$100)),,0,1))</f>
        <v/>
      </c>
      <c r="J310" s="15" t="str" cm="1">
        <f t="array" ref="J310">IF(OR($B310="",J$2=""),"",Projetos!$K309/_xlfn.XLOOKUP(J$2,Técnicos!$A$2:$A$100,IF(Projetos!P309=1,Técnicos!$F$2:$F$100,IF(Projetos!P309=2,Técnicos!$H$2:$H$100,Técnicos!$J$2:$J$100)),,0,1))</f>
        <v/>
      </c>
      <c r="K310" s="15" t="str" cm="1">
        <f t="array" ref="K310">IF(OR($B310="",K$2=""),"",Projetos!$K309/_xlfn.XLOOKUP(K$2,Técnicos!$A$2:$A$100,IF(Projetos!Q309=1,Técnicos!$F$2:$F$100,IF(Projetos!Q309=2,Técnicos!$H$2:$H$100,Técnicos!$J$2:$J$100)),,0,1))</f>
        <v/>
      </c>
      <c r="L310" s="15" t="str" cm="1">
        <f t="array" ref="L310">IF(OR($B310="",L$2=""),"",Projetos!$K309/_xlfn.XLOOKUP(L$2,Técnicos!$A$2:$A$100,IF(Projetos!R309=1,Técnicos!$F$2:$F$100,IF(Projetos!R309=2,Técnicos!$H$2:$H$100,Técnicos!$J$2:$J$100)),,0,1))</f>
        <v/>
      </c>
      <c r="M310" s="15" t="str" cm="1">
        <f t="array" ref="M310">IF(OR($B310="",M$2=""),"",Projetos!$K309/_xlfn.XLOOKUP(M$2,Técnicos!$A$2:$A$100,IF(Projetos!S309=1,Técnicos!$F$2:$F$100,IF(Projetos!S309=2,Técnicos!$H$2:$H$100,Técnicos!$J$2:$J$100)),,0,1))</f>
        <v/>
      </c>
      <c r="N310" s="15" t="str" cm="1">
        <f t="array" ref="N310">IF(OR($B310="",N$2=""),"",Projetos!$K309/_xlfn.XLOOKUP(N$2,Técnicos!$A$2:$A$100,IF(Projetos!T309=1,Técnicos!$F$2:$F$100,IF(Projetos!T309=2,Técnicos!$H$2:$H$100,Técnicos!$J$2:$J$100)),,0,1))</f>
        <v/>
      </c>
      <c r="O310" s="15" t="str" cm="1">
        <f t="array" ref="O310">IF(OR($B310="",O$2=""),"",Projetos!$K309/_xlfn.XLOOKUP(O$2,Técnicos!$A$2:$A$100,IF(Projetos!U309=1,Técnicos!$F$2:$F$100,IF(Projetos!U309=2,Técnicos!$H$2:$H$100,Técnicos!$J$2:$J$100)),,0,1))</f>
        <v/>
      </c>
      <c r="P310" s="15" t="str" cm="1">
        <f t="array" ref="P310">IF(OR($B310="",P$2=""),"",Projetos!$K309/_xlfn.XLOOKUP(P$2,Técnicos!$A$2:$A$100,IF(Projetos!V309=1,Técnicos!$F$2:$F$100,IF(Projetos!V309=2,Técnicos!$H$2:$H$100,Técnicos!$J$2:$J$100)),,0,1))</f>
        <v/>
      </c>
      <c r="Q310" s="15" t="str" cm="1">
        <f t="array" ref="Q310">IF(OR($B310="",Q$2=""),"",Projetos!$K309/_xlfn.XLOOKUP(Q$2,Técnicos!$A$2:$A$100,IF(Projetos!W309=1,Técnicos!$F$2:$F$100,IF(Projetos!W309=2,Técnicos!$H$2:$H$100,Técnicos!$J$2:$J$100)),,0,1))</f>
        <v/>
      </c>
      <c r="R310" s="15" t="str" cm="1">
        <f t="array" ref="R310">IF(OR($B310="",R$2=""),"",Projetos!$K309/_xlfn.XLOOKUP(R$2,Técnicos!$A$2:$A$100,IF(Projetos!X309=1,Técnicos!$F$2:$F$100,IF(Projetos!X309=2,Técnicos!$H$2:$H$100,Técnicos!$J$2:$J$100)),,0,1))</f>
        <v/>
      </c>
      <c r="S310" s="15" t="str" cm="1">
        <f t="array" ref="S310">IF(OR($B310="",S$2=""),"",Projetos!$K309/_xlfn.XLOOKUP(S$2,Técnicos!$A$2:$A$100,IF(Projetos!Y309=1,Técnicos!$F$2:$F$100,IF(Projetos!Y309=2,Técnicos!$H$2:$H$100,Técnicos!$J$2:$J$100)),,0,1))</f>
        <v/>
      </c>
      <c r="T310" s="15" t="str" cm="1">
        <f t="array" ref="T310">IF(OR($B310="",T$2=""),"",Projetos!$K309/_xlfn.XLOOKUP(T$2,Técnicos!$A$2:$A$100,IF(Projetos!Z309=1,Técnicos!$F$2:$F$100,IF(Projetos!Z309=2,Técnicos!$H$2:$H$100,Técnicos!$J$2:$J$100)),,0,1))</f>
        <v/>
      </c>
      <c r="U310" s="15" t="str" cm="1">
        <f t="array" ref="U310">IF(OR($B310="",U$2=""),"",Projetos!$K309/_xlfn.XLOOKUP(U$2,Técnicos!$A$2:$A$100,IF(Projetos!AA309=1,Técnicos!$F$2:$F$100,IF(Projetos!AA309=2,Técnicos!$H$2:$H$100,Técnicos!$J$2:$J$100)),,0,1))</f>
        <v/>
      </c>
      <c r="V310" s="15" t="str" cm="1">
        <f t="array" ref="V310">IF(OR($B310="",V$2=""),"",Projetos!$K309/_xlfn.XLOOKUP(V$2,Técnicos!$A$2:$A$100,IF(Projetos!AB309=1,Técnicos!$F$2:$F$100,IF(Projetos!AB309=2,Técnicos!$H$2:$H$100,Técnicos!$J$2:$J$100)),,0,1))</f>
        <v/>
      </c>
      <c r="W310" s="15" t="str" cm="1">
        <f t="array" ref="W310">IF(OR($B310="",W$2=""),"",Projetos!$K309/_xlfn.XLOOKUP(W$2,Técnicos!$A$2:$A$100,IF(Projetos!AC309=1,Técnicos!$F$2:$F$100,IF(Projetos!AC309=2,Técnicos!$H$2:$H$100,Técnicos!$J$2:$J$100)),,0,1))</f>
        <v/>
      </c>
      <c r="X310" s="15" t="str" cm="1">
        <f t="array" ref="X310">IF(OR($B310="",X$2=""),"",Projetos!$K309/_xlfn.XLOOKUP(X$2,Técnicos!$A$2:$A$100,IF(Projetos!AD309=1,Técnicos!$F$2:$F$100,IF(Projetos!AD309=2,Técnicos!$H$2:$H$100,Técnicos!$J$2:$J$100)),,0,1))</f>
        <v/>
      </c>
      <c r="Y310" s="15" t="str" cm="1">
        <f t="array" ref="Y310">IF(OR($B310="",Y$2=""),"",Projetos!$K309/_xlfn.XLOOKUP(Y$2,Técnicos!$A$2:$A$100,IF(Projetos!AE309=1,Técnicos!$F$2:$F$100,IF(Projetos!AE309=2,Técnicos!$H$2:$H$100,Técnicos!$J$2:$J$100)),,0,1))</f>
        <v/>
      </c>
      <c r="Z310" s="15" t="str" cm="1">
        <f t="array" ref="Z310">IF(OR($B310="",Z$2=""),"",Projetos!$K309/_xlfn.XLOOKUP(Z$2,Técnicos!$A$2:$A$100,IF(Projetos!AF309=1,Técnicos!$F$2:$F$100,IF(Projetos!AF309=2,Técnicos!$H$2:$H$100,Técnicos!$J$2:$J$100)),,0,1))</f>
        <v/>
      </c>
      <c r="AA310" s="15" t="str" cm="1">
        <f t="array" ref="AA310">IF(OR($B310="",AA$2=""),"",Projetos!$K309/_xlfn.XLOOKUP(AA$2,Técnicos!$A$2:$A$100,IF(Projetos!AG309=1,Técnicos!$F$2:$F$100,IF(Projetos!AG309=2,Técnicos!$H$2:$H$100,Técnicos!$J$2:$J$100)),,0,1))</f>
        <v/>
      </c>
      <c r="AB310" s="15" t="str" cm="1">
        <f t="array" ref="AB310">IF(OR($B310="",AB$2=""),"",Projetos!$K309/_xlfn.XLOOKUP(AB$2,Técnicos!$A$2:$A$100,IF(Projetos!AH309=1,Técnicos!$F$2:$F$100,IF(Projetos!AH309=2,Técnicos!$H$2:$H$100,Técnicos!$J$2:$J$100)),,0,1))</f>
        <v/>
      </c>
      <c r="AC310" s="15" t="str" cm="1">
        <f t="array" ref="AC310">IF(OR($B310="",AC$2=""),"",Projetos!$K309/_xlfn.XLOOKUP(AC$2,Técnicos!$A$2:$A$100,IF(Projetos!AI309=1,Técnicos!$F$2:$F$100,IF(Projetos!AI309=2,Técnicos!$H$2:$H$100,Técnicos!$J$2:$J$100)),,0,1))</f>
        <v/>
      </c>
      <c r="AD310" s="15" t="str" cm="1">
        <f t="array" ref="AD310">IF(OR($B310="",AD$2=""),"",Projetos!$K309/_xlfn.XLOOKUP(AD$2,Técnicos!$A$2:$A$100,IF(Projetos!AJ309=1,Técnicos!$F$2:$F$100,IF(Projetos!AJ309=2,Técnicos!$H$2:$H$100,Técnicos!$J$2:$J$100)),,0,1))</f>
        <v/>
      </c>
      <c r="AE310" s="15" t="str" cm="1">
        <f t="array" ref="AE310">IF(OR($B310="",AE$2=""),"",Projetos!$K309/_xlfn.XLOOKUP(AE$2,Técnicos!$A$2:$A$100,IF(Projetos!AK309=1,Técnicos!$F$2:$F$100,IF(Projetos!AK309=2,Técnicos!$H$2:$H$100,Técnicos!$J$2:$J$100)),,0,1))</f>
        <v/>
      </c>
      <c r="AF310" s="15" t="str" cm="1">
        <f t="array" ref="AF310">IF(OR($B310="",AF$2=""),"",Projetos!$K309/_xlfn.XLOOKUP(AF$2,Técnicos!$A$2:$A$100,IF(Projetos!AL309=1,Técnicos!$F$2:$F$100,IF(Projetos!AL309=2,Técnicos!$H$2:$H$100,Técnicos!$J$2:$J$100)),,0,1))</f>
        <v/>
      </c>
      <c r="AG310" s="15" t="str" cm="1">
        <f t="array" ref="AG310">IF(OR($B310="",AG$2=""),"",Projetos!$K309/_xlfn.XLOOKUP(AG$2,Técnicos!$A$2:$A$100,IF(Projetos!AM309=1,Técnicos!$F$2:$F$100,IF(Projetos!AM309=2,Técnicos!$H$2:$H$100,Técnicos!$J$2:$J$100)),,0,1))</f>
        <v/>
      </c>
      <c r="AH310" s="15" t="str" cm="1">
        <f t="array" ref="AH310">IF(OR($B310="",AH$2=""),"",Projetos!$K309/_xlfn.XLOOKUP(AH$2,Técnicos!$A$2:$A$100,IF(Projetos!AN309=1,Técnicos!$F$2:$F$100,IF(Projetos!AN309=2,Técnicos!$H$2:$H$100,Técnicos!$J$2:$J$100)),,0,1))</f>
        <v/>
      </c>
      <c r="AI310" s="15" t="str" cm="1">
        <f t="array" ref="AI310">IF(OR($B310="",AI$2=""),"",Projetos!$K309/_xlfn.XLOOKUP(AI$2,Técnicos!$A$2:$A$100,IF(Projetos!AO309=1,Técnicos!$F$2:$F$100,IF(Projetos!AO309=2,Técnicos!$H$2:$H$100,Técnicos!$J$2:$J$100)),,0,1))</f>
        <v/>
      </c>
      <c r="AJ310" s="15" t="str" cm="1">
        <f t="array" ref="AJ310">IF(OR($B310="",AJ$2=""),"",Projetos!$K309/_xlfn.XLOOKUP(AJ$2,Técnicos!$A$2:$A$100,IF(Projetos!AP309=1,Técnicos!$F$2:$F$100,IF(Projetos!AP309=2,Técnicos!$H$2:$H$100,Técnicos!$J$2:$J$100)),,0,1))</f>
        <v/>
      </c>
      <c r="AK310" s="15" t="str" cm="1">
        <f t="array" ref="AK310">IF(OR($B310="",AK$2=""),"",Projetos!$K309/_xlfn.XLOOKUP(AK$2,Técnicos!$A$2:$A$100,IF(Projetos!AQ309=1,Técnicos!$F$2:$F$100,IF(Projetos!AQ309=2,Técnicos!$H$2:$H$100,Técnicos!$J$2:$J$100)),,0,1))</f>
        <v/>
      </c>
      <c r="AL310" s="15" t="str" cm="1">
        <f t="array" ref="AL310">IF(OR($B310="",AL$2=""),"",Projetos!$K309*_xlfn.XLOOKUP(AL$2,Técnicos!$A$2:$A$100,IF(Projetos!AR309=1,Técnicos!$F$2:$F$100,IF(Projetos!AR309=2,Técnicos!$H$2:$H$100,Técnicos!$J$2:$J$100)),,0,1))</f>
        <v/>
      </c>
      <c r="AM310" s="15" t="str" cm="1">
        <f t="array" ref="AM310">IF(OR($B310="",AM$2=""),"",Projetos!$K309*_xlfn.XLOOKUP(AM$2,Técnicos!$A$2:$A$100,IF(Projetos!AS309=1,Técnicos!$F$2:$F$100,IF(Projetos!AS309=2,Técnicos!$H$2:$H$100,Técnicos!$J$2:$J$100)),,0,1))</f>
        <v/>
      </c>
      <c r="AN310" s="15" t="str" cm="1">
        <f t="array" ref="AN310">IF(OR($B310="",AN$2=""),"",Projetos!$K309*_xlfn.XLOOKUP(AN$2,Técnicos!$A$2:$A$100,IF(Projetos!AT309=1,Técnicos!$F$2:$F$100,IF(Projetos!AT309=2,Técnicos!$H$2:$H$100,Técnicos!$J$2:$J$100)),,0,1))</f>
        <v/>
      </c>
      <c r="AO310" s="15" t="str" cm="1">
        <f t="array" ref="AO310">IF(OR($B310="",AO$2=""),"",Projetos!$K309*_xlfn.XLOOKUP(AO$2,Técnicos!$A$2:$A$100,IF(Projetos!AU309=1,Técnicos!$F$2:$F$100,IF(Projetos!AU309=2,Técnicos!$H$2:$H$100,Técnicos!$J$2:$J$100)),,0,1))</f>
        <v/>
      </c>
      <c r="AP310" s="15" t="str" cm="1">
        <f t="array" ref="AP310">IF(OR($B310="",AP$2=""),"",Projetos!$K309*_xlfn.XLOOKUP(AP$2,Técnicos!$A$2:$A$100,IF(Projetos!AV309=1,Técnicos!$F$2:$F$100,IF(Projetos!AV309=2,Técnicos!$H$2:$H$100,Técnicos!$J$2:$J$100)),,0,1))</f>
        <v/>
      </c>
      <c r="AQ310" s="15" t="str" cm="1">
        <f t="array" ref="AQ310">IF(OR($B310="",AQ$2=""),"",Projetos!$K309*_xlfn.XLOOKUP(AQ$2,Técnicos!$A$2:$A$100,IF(Projetos!AW309=1,Técnicos!$F$2:$F$100,IF(Projetos!AW309=2,Técnicos!$H$2:$H$100,Técnicos!$J$2:$J$100)),,0,1))</f>
        <v/>
      </c>
      <c r="AR310" s="15" t="str" cm="1">
        <f t="array" ref="AR310">IF(OR($B310="",AR$2=""),"",Projetos!$K309*_xlfn.XLOOKUP(AR$2,Técnicos!$A$2:$A$100,IF(Projetos!AX309=1,Técnicos!$F$2:$F$100,IF(Projetos!AX309=2,Técnicos!$H$2:$H$100,Técnicos!$J$2:$J$100)),,0,1))</f>
        <v/>
      </c>
      <c r="AS310" s="15" t="str" cm="1">
        <f t="array" ref="AS310">IF(OR($B310="",AS$2=""),"",Projetos!$K309*_xlfn.XLOOKUP(AS$2,Técnicos!$A$2:$A$100,IF(Projetos!AY309=1,Técnicos!$F$2:$F$100,IF(Projetos!AY309=2,Técnicos!$H$2:$H$100,Técnicos!$J$2:$J$100)),,0,1))</f>
        <v/>
      </c>
      <c r="AT310" s="15" t="str" cm="1">
        <f t="array" ref="AT310">IF(OR($B310="",AT$2=""),"",Projetos!$K309*_xlfn.XLOOKUP(AT$2,Técnicos!$A$2:$A$100,IF(Projetos!AZ309=1,Técnicos!$F$2:$F$100,IF(Projetos!AZ309=2,Técnicos!$H$2:$H$100,Técnicos!$J$2:$J$100)),,0,1))</f>
        <v/>
      </c>
      <c r="AU310" s="15" t="str" cm="1">
        <f t="array" ref="AU310">IF(OR($B310="",AU$2=""),"",Projetos!$K309*_xlfn.XLOOKUP(AU$2,Técnicos!$A$2:$A$100,IF(Projetos!BA309=1,Técnicos!$F$2:$F$100,IF(Projetos!BA309=2,Técnicos!$H$2:$H$100,Técnicos!$J$2:$J$100)),,0,1))</f>
        <v/>
      </c>
      <c r="AV310" s="15" t="str" cm="1">
        <f t="array" ref="AV310">IF(OR($B310="",AV$2=""),"",Projetos!$K309*_xlfn.XLOOKUP(AV$2,Técnicos!$A$2:$A$100,IF(Projetos!BB309=1,Técnicos!$F$2:$F$100,IF(Projetos!BB309=2,Técnicos!$H$2:$H$100,Técnicos!$J$2:$J$100)),,0,1))</f>
        <v/>
      </c>
      <c r="AW310" s="15" t="str" cm="1">
        <f t="array" ref="AW310">IF(OR($B310="",AW$2=""),"",Projetos!$K309*_xlfn.XLOOKUP(AW$2,Técnicos!$A$2:$A$100,IF(Projetos!BC309=1,Técnicos!$F$2:$F$100,IF(Projetos!BC309=2,Técnicos!$H$2:$H$100,Técnicos!$J$2:$J$100)),,0,1))</f>
        <v/>
      </c>
      <c r="AX310" s="15" t="str" cm="1">
        <f t="array" ref="AX310">IF(OR($B310="",AX$2=""),"",Projetos!$K309*_xlfn.XLOOKUP(AX$2,Técnicos!$A$2:$A$100,IF(Projetos!BD309=1,Técnicos!$F$2:$F$100,IF(Projetos!BD309=2,Técnicos!$H$2:$H$100,Técnicos!$J$2:$J$100)),,0,1))</f>
        <v/>
      </c>
      <c r="AY310" s="15" t="str" cm="1">
        <f t="array" ref="AY310">IF(OR($B310="",AY$2=""),"",Projetos!$K309*_xlfn.XLOOKUP(AY$2,Técnicos!$A$2:$A$100,IF(Projetos!BE309=1,Técnicos!$F$2:$F$100,IF(Projetos!BE309=2,Técnicos!$H$2:$H$100,Técnicos!$J$2:$J$100)),,0,1))</f>
        <v/>
      </c>
      <c r="AZ310" s="15" t="str" cm="1">
        <f t="array" ref="AZ310">IF(OR($B310="",AZ$2=""),"",Projetos!$K309*_xlfn.XLOOKUP(AZ$2,Técnicos!$A$2:$A$100,IF(Projetos!BF309=1,Técnicos!$F$2:$F$100,IF(Projetos!BF309=2,Técnicos!$H$2:$H$100,Técnicos!$J$2:$J$100)),,0,1))</f>
        <v/>
      </c>
      <c r="BA310" s="15" t="str" cm="1">
        <f t="array" ref="BA310">IF(OR($B310="",BA$2=""),"",Projetos!$K309*_xlfn.XLOOKUP(BA$2,Técnicos!$A$2:$A$100,IF(Projetos!BG309=1,Técnicos!$F$2:$F$100,IF(Projetos!BG309=2,Técnicos!$H$2:$H$100,Técnicos!$J$2:$J$100)),,0,1))</f>
        <v/>
      </c>
      <c r="BB310" s="15" t="str" cm="1">
        <f t="array" ref="BB310">IF(OR($B310="",BB$2=""),"",Projetos!$K309*_xlfn.XLOOKUP(BB$2,Técnicos!$A$2:$A$100,IF(Projetos!BH309=1,Técnicos!$F$2:$F$100,IF(Projetos!BH309=2,Técnicos!$H$2:$H$100,Técnicos!$J$2:$J$100)),,0,1))</f>
        <v/>
      </c>
      <c r="BC310" s="15" t="str" cm="1">
        <f t="array" ref="BC310">IF(OR($B310="",BC$2=""),"",Projetos!$K309*_xlfn.XLOOKUP(BC$2,Técnicos!$A$2:$A$100,IF(Projetos!BI309=1,Técnicos!$F$2:$F$100,IF(Projetos!BI309=2,Técnicos!$H$2:$H$100,Técnicos!$J$2:$J$100)),,0,1))</f>
        <v/>
      </c>
      <c r="BD310" s="15" t="str" cm="1">
        <f t="array" ref="BD310">IF(OR($B310="",BD$2=""),"",Projetos!$K309*_xlfn.XLOOKUP(BD$2,Técnicos!$A$2:$A$100,IF(Projetos!BJ309=1,Técnicos!$F$2:$F$100,IF(Projetos!BJ309=2,Técnicos!$H$2:$H$100,Técnicos!$J$2:$J$100)),,0,1))</f>
        <v/>
      </c>
      <c r="BE310" s="15" t="str" cm="1">
        <f t="array" ref="BE310">IF(OR($B310="",BE$2=""),"",Projetos!$K309*_xlfn.XLOOKUP(BE$2,Técnicos!$A$2:$A$100,IF(Projetos!BK309=1,Técnicos!$F$2:$F$100,IF(Projetos!BK309=2,Técnicos!$H$2:$H$100,Técnicos!$J$2:$J$100)),,0,1))</f>
        <v/>
      </c>
      <c r="BF310" s="15" t="str" cm="1">
        <f t="array" ref="BF310">IF(OR($B310="",BF$2=""),"",Projetos!$K309*_xlfn.XLOOKUP(BF$2,Técnicos!$A$2:$A$100,IF(Projetos!BL309=1,Técnicos!$F$2:$F$100,IF(Projetos!BL309=2,Técnicos!$H$2:$H$100,Técnicos!$J$2:$J$100)),,0,1))</f>
        <v/>
      </c>
      <c r="BG310" s="15" t="str" cm="1">
        <f t="array" ref="BG310">IF(OR($B310="",BG$2=""),"",Projetos!$K309*_xlfn.XLOOKUP(BG$2,Técnicos!$A$2:$A$100,IF(Projetos!BM309=1,Técnicos!$F$2:$F$100,IF(Projetos!BM309=2,Técnicos!$H$2:$H$100,Técnicos!$J$2:$J$100)),,0,1))</f>
        <v/>
      </c>
      <c r="BH310" s="15" t="str" cm="1">
        <f t="array" ref="BH310">IF(OR($B310="",BH$2=""),"",Projetos!$K309*_xlfn.XLOOKUP(BH$2,Técnicos!$A$2:$A$100,IF(Projetos!BN309=1,Técnicos!$F$2:$F$100,IF(Projetos!BN309=2,Técnicos!$H$2:$H$100,Técnicos!$J$2:$J$100)),,0,1))</f>
        <v/>
      </c>
      <c r="BI310" s="15" t="str" cm="1">
        <f t="array" ref="BI310">IF(OR($B310="",BI$2=""),"",Projetos!$K309*_xlfn.XLOOKUP(BI$2,Técnicos!$A$2:$A$100,IF(Projetos!BO309=1,Técnicos!$F$2:$F$100,IF(Projetos!BO309=2,Técnicos!$H$2:$H$100,Técnicos!$J$2:$J$100)),,0,1))</f>
        <v/>
      </c>
      <c r="BJ310" s="15" t="str" cm="1">
        <f t="array" ref="BJ310">IF(OR($B310="",BJ$2=""),"",Projetos!$K309*_xlfn.XLOOKUP(BJ$2,Técnicos!$A$2:$A$100,IF(Projetos!BP309=1,Técnicos!$F$2:$F$100,IF(Projetos!BP309=2,Técnicos!$H$2:$H$100,Técnicos!$J$2:$J$100)),,0,1))</f>
        <v/>
      </c>
      <c r="BK310" s="15" t="str" cm="1">
        <f t="array" ref="BK310">IF(OR($B310="",BK$2=""),"",Projetos!$K309*_xlfn.XLOOKUP(BK$2,Técnicos!$A$2:$A$100,IF(Projetos!BQ309=1,Técnicos!$F$2:$F$100,IF(Projetos!BQ309=2,Técnicos!$H$2:$H$100,Técnicos!$J$2:$J$100)),,0,1))</f>
        <v/>
      </c>
      <c r="BL310" s="15" t="str" cm="1">
        <f t="array" ref="BL310">IF(OR($B310="",BL$2=""),"",Projetos!$K309*_xlfn.XLOOKUP(BL$2,Técnicos!$A$2:$A$100,IF(Projetos!BR309=1,Técnicos!$F$2:$F$100,IF(Projetos!BR309=2,Técnicos!$H$2:$H$100,Técnicos!$J$2:$J$100)),,0,1))</f>
        <v/>
      </c>
      <c r="BM310" s="15" t="str" cm="1">
        <f t="array" ref="BM310">IF(OR($B310="",BM$2=""),"",Projetos!$K309*_xlfn.XLOOKUP(BM$2,Técnicos!$A$2:$A$100,IF(Projetos!BS309=1,Técnicos!$F$2:$F$100,IF(Projetos!BS309=2,Técnicos!$H$2:$H$100,Técnicos!$J$2:$J$100)),,0,1))</f>
        <v/>
      </c>
      <c r="BN310" s="15" t="str" cm="1">
        <f t="array" ref="BN310">IF(OR($B310="",BN$2=""),"",Projetos!$K309*_xlfn.XLOOKUP(BN$2,Técnicos!$A$2:$A$100,IF(Projetos!BT309=1,Técnicos!$F$2:$F$100,IF(Projetos!BT309=2,Técnicos!$H$2:$H$100,Técnicos!$J$2:$J$100)),,0,1))</f>
        <v/>
      </c>
      <c r="BO310" s="15" t="str" cm="1">
        <f t="array" ref="BO310">IF(OR($B310="",BO$2=""),"",Projetos!$K309*_xlfn.XLOOKUP(BO$2,Técnicos!$A$2:$A$100,IF(Projetos!BU309=1,Técnicos!$F$2:$F$100,IF(Projetos!BU309=2,Técnicos!$H$2:$H$100,Técnicos!$J$2:$J$100)),,0,1))</f>
        <v/>
      </c>
      <c r="BP310" s="15" t="str" cm="1">
        <f t="array" ref="BP310">IF(OR($B310="",BP$2=""),"",Projetos!$K309*_xlfn.XLOOKUP(BP$2,Técnicos!$A$2:$A$100,IF(Projetos!BV309=1,Técnicos!$F$2:$F$100,IF(Projetos!BV309=2,Técnicos!$H$2:$H$100,Técnicos!$J$2:$J$100)),,0,1))</f>
        <v/>
      </c>
      <c r="BQ310" s="15" t="str" cm="1">
        <f t="array" ref="BQ310">IF(OR($B310="",BQ$2=""),"",Projetos!$K309*_xlfn.XLOOKUP(BQ$2,Técnicos!$A$2:$A$100,IF(Projetos!BW309=1,Técnicos!$F$2:$F$100,IF(Projetos!BW309=2,Técnicos!$H$2:$H$100,Técnicos!$J$2:$J$100)),,0,1))</f>
        <v/>
      </c>
    </row>
    <row r="311" spans="3:69" x14ac:dyDescent="0.3">
      <c r="C311" s="15" t="str" cm="1">
        <f t="array" ref="C311">IF(OR($B311="",C$2=""),"",Projetos!$K310/_xlfn.XLOOKUP(C$2,Técnicos!$A$2:$A$100,IF(Projetos!I310=1,Técnicos!$F$2:$F$100,IF(Projetos!I310=2,Técnicos!$H$2:$H$100,Técnicos!$J$2:$J$100)),,0,1))</f>
        <v/>
      </c>
      <c r="D311" s="15" t="str" cm="1">
        <f t="array" ref="D311">IF(OR($B311="",D$2=""),"",Projetos!$K310/_xlfn.XLOOKUP(D$2,Técnicos!$A$2:$A$100,IF(Projetos!J310=1,Técnicos!$F$2:$F$100,IF(Projetos!J310=2,Técnicos!$H$2:$H$100,Técnicos!$J$2:$J$100)),,0,1))</f>
        <v/>
      </c>
      <c r="E311" s="15" t="str" cm="1">
        <f t="array" ref="E311">IF(OR($B311="",E$2=""),"",Projetos!$K310/_xlfn.XLOOKUP(E$2,Técnicos!$A$2:$A$100,IF(Projetos!K310=1,Técnicos!$F$2:$F$100,IF(Projetos!K310=2,Técnicos!$H$2:$H$100,Técnicos!$J$2:$J$100)),,0,1))</f>
        <v/>
      </c>
      <c r="F311" s="15" t="str" cm="1">
        <f t="array" ref="F311">IF(OR($B311="",F$2=""),"",Projetos!$K310/_xlfn.XLOOKUP(F$2,Técnicos!$A$2:$A$100,IF(Projetos!L310=1,Técnicos!$F$2:$F$100,IF(Projetos!L310=2,Técnicos!$H$2:$H$100,Técnicos!$J$2:$J$100)),,0,1))</f>
        <v/>
      </c>
      <c r="G311" s="15" t="str" cm="1">
        <f t="array" ref="G311">IF(OR($B311="",G$2=""),"",Projetos!$K310/_xlfn.XLOOKUP(G$2,Técnicos!$A$2:$A$100,IF(Projetos!M310=1,Técnicos!$F$2:$F$100,IF(Projetos!M310=2,Técnicos!$H$2:$H$100,Técnicos!$J$2:$J$100)),,0,1))</f>
        <v/>
      </c>
      <c r="H311" s="15" t="str" cm="1">
        <f t="array" ref="H311">IF(OR($B311="",H$2=""),"",Projetos!$K310/_xlfn.XLOOKUP(H$2,Técnicos!$A$2:$A$100,IF(Projetos!N310=1,Técnicos!$F$2:$F$100,IF(Projetos!N310=2,Técnicos!$H$2:$H$100,Técnicos!$J$2:$J$100)),,0,1))</f>
        <v/>
      </c>
      <c r="I311" s="15" t="str" cm="1">
        <f t="array" ref="I311">IF(OR($B311="",I$2=""),"",Projetos!$K310/_xlfn.XLOOKUP(I$2,Técnicos!$A$2:$A$100,IF(Projetos!O310=1,Técnicos!$F$2:$F$100,IF(Projetos!O310=2,Técnicos!$H$2:$H$100,Técnicos!$J$2:$J$100)),,0,1))</f>
        <v/>
      </c>
      <c r="J311" s="15" t="str" cm="1">
        <f t="array" ref="J311">IF(OR($B311="",J$2=""),"",Projetos!$K310/_xlfn.XLOOKUP(J$2,Técnicos!$A$2:$A$100,IF(Projetos!P310=1,Técnicos!$F$2:$F$100,IF(Projetos!P310=2,Técnicos!$H$2:$H$100,Técnicos!$J$2:$J$100)),,0,1))</f>
        <v/>
      </c>
      <c r="K311" s="15" t="str" cm="1">
        <f t="array" ref="K311">IF(OR($B311="",K$2=""),"",Projetos!$K310/_xlfn.XLOOKUP(K$2,Técnicos!$A$2:$A$100,IF(Projetos!Q310=1,Técnicos!$F$2:$F$100,IF(Projetos!Q310=2,Técnicos!$H$2:$H$100,Técnicos!$J$2:$J$100)),,0,1))</f>
        <v/>
      </c>
      <c r="L311" s="15" t="str" cm="1">
        <f t="array" ref="L311">IF(OR($B311="",L$2=""),"",Projetos!$K310/_xlfn.XLOOKUP(L$2,Técnicos!$A$2:$A$100,IF(Projetos!R310=1,Técnicos!$F$2:$F$100,IF(Projetos!R310=2,Técnicos!$H$2:$H$100,Técnicos!$J$2:$J$100)),,0,1))</f>
        <v/>
      </c>
      <c r="M311" s="15" t="str" cm="1">
        <f t="array" ref="M311">IF(OR($B311="",M$2=""),"",Projetos!$K310/_xlfn.XLOOKUP(M$2,Técnicos!$A$2:$A$100,IF(Projetos!S310=1,Técnicos!$F$2:$F$100,IF(Projetos!S310=2,Técnicos!$H$2:$H$100,Técnicos!$J$2:$J$100)),,0,1))</f>
        <v/>
      </c>
      <c r="N311" s="15" t="str" cm="1">
        <f t="array" ref="N311">IF(OR($B311="",N$2=""),"",Projetos!$K310/_xlfn.XLOOKUP(N$2,Técnicos!$A$2:$A$100,IF(Projetos!T310=1,Técnicos!$F$2:$F$100,IF(Projetos!T310=2,Técnicos!$H$2:$H$100,Técnicos!$J$2:$J$100)),,0,1))</f>
        <v/>
      </c>
      <c r="O311" s="15" t="str" cm="1">
        <f t="array" ref="O311">IF(OR($B311="",O$2=""),"",Projetos!$K310/_xlfn.XLOOKUP(O$2,Técnicos!$A$2:$A$100,IF(Projetos!U310=1,Técnicos!$F$2:$F$100,IF(Projetos!U310=2,Técnicos!$H$2:$H$100,Técnicos!$J$2:$J$100)),,0,1))</f>
        <v/>
      </c>
      <c r="P311" s="15" t="str" cm="1">
        <f t="array" ref="P311">IF(OR($B311="",P$2=""),"",Projetos!$K310/_xlfn.XLOOKUP(P$2,Técnicos!$A$2:$A$100,IF(Projetos!V310=1,Técnicos!$F$2:$F$100,IF(Projetos!V310=2,Técnicos!$H$2:$H$100,Técnicos!$J$2:$J$100)),,0,1))</f>
        <v/>
      </c>
      <c r="Q311" s="15" t="str" cm="1">
        <f t="array" ref="Q311">IF(OR($B311="",Q$2=""),"",Projetos!$K310/_xlfn.XLOOKUP(Q$2,Técnicos!$A$2:$A$100,IF(Projetos!W310=1,Técnicos!$F$2:$F$100,IF(Projetos!W310=2,Técnicos!$H$2:$H$100,Técnicos!$J$2:$J$100)),,0,1))</f>
        <v/>
      </c>
      <c r="R311" s="15" t="str" cm="1">
        <f t="array" ref="R311">IF(OR($B311="",R$2=""),"",Projetos!$K310/_xlfn.XLOOKUP(R$2,Técnicos!$A$2:$A$100,IF(Projetos!X310=1,Técnicos!$F$2:$F$100,IF(Projetos!X310=2,Técnicos!$H$2:$H$100,Técnicos!$J$2:$J$100)),,0,1))</f>
        <v/>
      </c>
      <c r="S311" s="15" t="str" cm="1">
        <f t="array" ref="S311">IF(OR($B311="",S$2=""),"",Projetos!$K310/_xlfn.XLOOKUP(S$2,Técnicos!$A$2:$A$100,IF(Projetos!Y310=1,Técnicos!$F$2:$F$100,IF(Projetos!Y310=2,Técnicos!$H$2:$H$100,Técnicos!$J$2:$J$100)),,0,1))</f>
        <v/>
      </c>
      <c r="T311" s="15" t="str" cm="1">
        <f t="array" ref="T311">IF(OR($B311="",T$2=""),"",Projetos!$K310/_xlfn.XLOOKUP(T$2,Técnicos!$A$2:$A$100,IF(Projetos!Z310=1,Técnicos!$F$2:$F$100,IF(Projetos!Z310=2,Técnicos!$H$2:$H$100,Técnicos!$J$2:$J$100)),,0,1))</f>
        <v/>
      </c>
      <c r="U311" s="15" t="str" cm="1">
        <f t="array" ref="U311">IF(OR($B311="",U$2=""),"",Projetos!$K310/_xlfn.XLOOKUP(U$2,Técnicos!$A$2:$A$100,IF(Projetos!AA310=1,Técnicos!$F$2:$F$100,IF(Projetos!AA310=2,Técnicos!$H$2:$H$100,Técnicos!$J$2:$J$100)),,0,1))</f>
        <v/>
      </c>
      <c r="V311" s="15" t="str" cm="1">
        <f t="array" ref="V311">IF(OR($B311="",V$2=""),"",Projetos!$K310/_xlfn.XLOOKUP(V$2,Técnicos!$A$2:$A$100,IF(Projetos!AB310=1,Técnicos!$F$2:$F$100,IF(Projetos!AB310=2,Técnicos!$H$2:$H$100,Técnicos!$J$2:$J$100)),,0,1))</f>
        <v/>
      </c>
      <c r="W311" s="15" t="str" cm="1">
        <f t="array" ref="W311">IF(OR($B311="",W$2=""),"",Projetos!$K310/_xlfn.XLOOKUP(W$2,Técnicos!$A$2:$A$100,IF(Projetos!AC310=1,Técnicos!$F$2:$F$100,IF(Projetos!AC310=2,Técnicos!$H$2:$H$100,Técnicos!$J$2:$J$100)),,0,1))</f>
        <v/>
      </c>
      <c r="X311" s="15" t="str" cm="1">
        <f t="array" ref="X311">IF(OR($B311="",X$2=""),"",Projetos!$K310/_xlfn.XLOOKUP(X$2,Técnicos!$A$2:$A$100,IF(Projetos!AD310=1,Técnicos!$F$2:$F$100,IF(Projetos!AD310=2,Técnicos!$H$2:$H$100,Técnicos!$J$2:$J$100)),,0,1))</f>
        <v/>
      </c>
      <c r="Y311" s="15" t="str" cm="1">
        <f t="array" ref="Y311">IF(OR($B311="",Y$2=""),"",Projetos!$K310/_xlfn.XLOOKUP(Y$2,Técnicos!$A$2:$A$100,IF(Projetos!AE310=1,Técnicos!$F$2:$F$100,IF(Projetos!AE310=2,Técnicos!$H$2:$H$100,Técnicos!$J$2:$J$100)),,0,1))</f>
        <v/>
      </c>
      <c r="Z311" s="15" t="str" cm="1">
        <f t="array" ref="Z311">IF(OR($B311="",Z$2=""),"",Projetos!$K310/_xlfn.XLOOKUP(Z$2,Técnicos!$A$2:$A$100,IF(Projetos!AF310=1,Técnicos!$F$2:$F$100,IF(Projetos!AF310=2,Técnicos!$H$2:$H$100,Técnicos!$J$2:$J$100)),,0,1))</f>
        <v/>
      </c>
      <c r="AA311" s="15" t="str" cm="1">
        <f t="array" ref="AA311">IF(OR($B311="",AA$2=""),"",Projetos!$K310/_xlfn.XLOOKUP(AA$2,Técnicos!$A$2:$A$100,IF(Projetos!AG310=1,Técnicos!$F$2:$F$100,IF(Projetos!AG310=2,Técnicos!$H$2:$H$100,Técnicos!$J$2:$J$100)),,0,1))</f>
        <v/>
      </c>
      <c r="AB311" s="15" t="str" cm="1">
        <f t="array" ref="AB311">IF(OR($B311="",AB$2=""),"",Projetos!$K310/_xlfn.XLOOKUP(AB$2,Técnicos!$A$2:$A$100,IF(Projetos!AH310=1,Técnicos!$F$2:$F$100,IF(Projetos!AH310=2,Técnicos!$H$2:$H$100,Técnicos!$J$2:$J$100)),,0,1))</f>
        <v/>
      </c>
      <c r="AC311" s="15" t="str" cm="1">
        <f t="array" ref="AC311">IF(OR($B311="",AC$2=""),"",Projetos!$K310/_xlfn.XLOOKUP(AC$2,Técnicos!$A$2:$A$100,IF(Projetos!AI310=1,Técnicos!$F$2:$F$100,IF(Projetos!AI310=2,Técnicos!$H$2:$H$100,Técnicos!$J$2:$J$100)),,0,1))</f>
        <v/>
      </c>
      <c r="AD311" s="15" t="str" cm="1">
        <f t="array" ref="AD311">IF(OR($B311="",AD$2=""),"",Projetos!$K310/_xlfn.XLOOKUP(AD$2,Técnicos!$A$2:$A$100,IF(Projetos!AJ310=1,Técnicos!$F$2:$F$100,IF(Projetos!AJ310=2,Técnicos!$H$2:$H$100,Técnicos!$J$2:$J$100)),,0,1))</f>
        <v/>
      </c>
      <c r="AE311" s="15" t="str" cm="1">
        <f t="array" ref="AE311">IF(OR($B311="",AE$2=""),"",Projetos!$K310/_xlfn.XLOOKUP(AE$2,Técnicos!$A$2:$A$100,IF(Projetos!AK310=1,Técnicos!$F$2:$F$100,IF(Projetos!AK310=2,Técnicos!$H$2:$H$100,Técnicos!$J$2:$J$100)),,0,1))</f>
        <v/>
      </c>
      <c r="AF311" s="15" t="str" cm="1">
        <f t="array" ref="AF311">IF(OR($B311="",AF$2=""),"",Projetos!$K310/_xlfn.XLOOKUP(AF$2,Técnicos!$A$2:$A$100,IF(Projetos!AL310=1,Técnicos!$F$2:$F$100,IF(Projetos!AL310=2,Técnicos!$H$2:$H$100,Técnicos!$J$2:$J$100)),,0,1))</f>
        <v/>
      </c>
      <c r="AG311" s="15" t="str" cm="1">
        <f t="array" ref="AG311">IF(OR($B311="",AG$2=""),"",Projetos!$K310/_xlfn.XLOOKUP(AG$2,Técnicos!$A$2:$A$100,IF(Projetos!AM310=1,Técnicos!$F$2:$F$100,IF(Projetos!AM310=2,Técnicos!$H$2:$H$100,Técnicos!$J$2:$J$100)),,0,1))</f>
        <v/>
      </c>
      <c r="AH311" s="15" t="str" cm="1">
        <f t="array" ref="AH311">IF(OR($B311="",AH$2=""),"",Projetos!$K310/_xlfn.XLOOKUP(AH$2,Técnicos!$A$2:$A$100,IF(Projetos!AN310=1,Técnicos!$F$2:$F$100,IF(Projetos!AN310=2,Técnicos!$H$2:$H$100,Técnicos!$J$2:$J$100)),,0,1))</f>
        <v/>
      </c>
      <c r="AI311" s="15" t="str" cm="1">
        <f t="array" ref="AI311">IF(OR($B311="",AI$2=""),"",Projetos!$K310/_xlfn.XLOOKUP(AI$2,Técnicos!$A$2:$A$100,IF(Projetos!AO310=1,Técnicos!$F$2:$F$100,IF(Projetos!AO310=2,Técnicos!$H$2:$H$100,Técnicos!$J$2:$J$100)),,0,1))</f>
        <v/>
      </c>
      <c r="AJ311" s="15" t="str" cm="1">
        <f t="array" ref="AJ311">IF(OR($B311="",AJ$2=""),"",Projetos!$K310/_xlfn.XLOOKUP(AJ$2,Técnicos!$A$2:$A$100,IF(Projetos!AP310=1,Técnicos!$F$2:$F$100,IF(Projetos!AP310=2,Técnicos!$H$2:$H$100,Técnicos!$J$2:$J$100)),,0,1))</f>
        <v/>
      </c>
      <c r="AK311" s="15" t="str" cm="1">
        <f t="array" ref="AK311">IF(OR($B311="",AK$2=""),"",Projetos!$K310/_xlfn.XLOOKUP(AK$2,Técnicos!$A$2:$A$100,IF(Projetos!AQ310=1,Técnicos!$F$2:$F$100,IF(Projetos!AQ310=2,Técnicos!$H$2:$H$100,Técnicos!$J$2:$J$100)),,0,1))</f>
        <v/>
      </c>
      <c r="AL311" s="15" t="str" cm="1">
        <f t="array" ref="AL311">IF(OR($B311="",AL$2=""),"",Projetos!$K310*_xlfn.XLOOKUP(AL$2,Técnicos!$A$2:$A$100,IF(Projetos!AR310=1,Técnicos!$F$2:$F$100,IF(Projetos!AR310=2,Técnicos!$H$2:$H$100,Técnicos!$J$2:$J$100)),,0,1))</f>
        <v/>
      </c>
      <c r="AM311" s="15" t="str" cm="1">
        <f t="array" ref="AM311">IF(OR($B311="",AM$2=""),"",Projetos!$K310*_xlfn.XLOOKUP(AM$2,Técnicos!$A$2:$A$100,IF(Projetos!AS310=1,Técnicos!$F$2:$F$100,IF(Projetos!AS310=2,Técnicos!$H$2:$H$100,Técnicos!$J$2:$J$100)),,0,1))</f>
        <v/>
      </c>
      <c r="AN311" s="15" t="str" cm="1">
        <f t="array" ref="AN311">IF(OR($B311="",AN$2=""),"",Projetos!$K310*_xlfn.XLOOKUP(AN$2,Técnicos!$A$2:$A$100,IF(Projetos!AT310=1,Técnicos!$F$2:$F$100,IF(Projetos!AT310=2,Técnicos!$H$2:$H$100,Técnicos!$J$2:$J$100)),,0,1))</f>
        <v/>
      </c>
      <c r="AO311" s="15" t="str" cm="1">
        <f t="array" ref="AO311">IF(OR($B311="",AO$2=""),"",Projetos!$K310*_xlfn.XLOOKUP(AO$2,Técnicos!$A$2:$A$100,IF(Projetos!AU310=1,Técnicos!$F$2:$F$100,IF(Projetos!AU310=2,Técnicos!$H$2:$H$100,Técnicos!$J$2:$J$100)),,0,1))</f>
        <v/>
      </c>
      <c r="AP311" s="15" t="str" cm="1">
        <f t="array" ref="AP311">IF(OR($B311="",AP$2=""),"",Projetos!$K310*_xlfn.XLOOKUP(AP$2,Técnicos!$A$2:$A$100,IF(Projetos!AV310=1,Técnicos!$F$2:$F$100,IF(Projetos!AV310=2,Técnicos!$H$2:$H$100,Técnicos!$J$2:$J$100)),,0,1))</f>
        <v/>
      </c>
      <c r="AQ311" s="15" t="str" cm="1">
        <f t="array" ref="AQ311">IF(OR($B311="",AQ$2=""),"",Projetos!$K310*_xlfn.XLOOKUP(AQ$2,Técnicos!$A$2:$A$100,IF(Projetos!AW310=1,Técnicos!$F$2:$F$100,IF(Projetos!AW310=2,Técnicos!$H$2:$H$100,Técnicos!$J$2:$J$100)),,0,1))</f>
        <v/>
      </c>
      <c r="AR311" s="15" t="str" cm="1">
        <f t="array" ref="AR311">IF(OR($B311="",AR$2=""),"",Projetos!$K310*_xlfn.XLOOKUP(AR$2,Técnicos!$A$2:$A$100,IF(Projetos!AX310=1,Técnicos!$F$2:$F$100,IF(Projetos!AX310=2,Técnicos!$H$2:$H$100,Técnicos!$J$2:$J$100)),,0,1))</f>
        <v/>
      </c>
      <c r="AS311" s="15" t="str" cm="1">
        <f t="array" ref="AS311">IF(OR($B311="",AS$2=""),"",Projetos!$K310*_xlfn.XLOOKUP(AS$2,Técnicos!$A$2:$A$100,IF(Projetos!AY310=1,Técnicos!$F$2:$F$100,IF(Projetos!AY310=2,Técnicos!$H$2:$H$100,Técnicos!$J$2:$J$100)),,0,1))</f>
        <v/>
      </c>
      <c r="AT311" s="15" t="str" cm="1">
        <f t="array" ref="AT311">IF(OR($B311="",AT$2=""),"",Projetos!$K310*_xlfn.XLOOKUP(AT$2,Técnicos!$A$2:$A$100,IF(Projetos!AZ310=1,Técnicos!$F$2:$F$100,IF(Projetos!AZ310=2,Técnicos!$H$2:$H$100,Técnicos!$J$2:$J$100)),,0,1))</f>
        <v/>
      </c>
      <c r="AU311" s="15" t="str" cm="1">
        <f t="array" ref="AU311">IF(OR($B311="",AU$2=""),"",Projetos!$K310*_xlfn.XLOOKUP(AU$2,Técnicos!$A$2:$A$100,IF(Projetos!BA310=1,Técnicos!$F$2:$F$100,IF(Projetos!BA310=2,Técnicos!$H$2:$H$100,Técnicos!$J$2:$J$100)),,0,1))</f>
        <v/>
      </c>
      <c r="AV311" s="15" t="str" cm="1">
        <f t="array" ref="AV311">IF(OR($B311="",AV$2=""),"",Projetos!$K310*_xlfn.XLOOKUP(AV$2,Técnicos!$A$2:$A$100,IF(Projetos!BB310=1,Técnicos!$F$2:$F$100,IF(Projetos!BB310=2,Técnicos!$H$2:$H$100,Técnicos!$J$2:$J$100)),,0,1))</f>
        <v/>
      </c>
      <c r="AW311" s="15" t="str" cm="1">
        <f t="array" ref="AW311">IF(OR($B311="",AW$2=""),"",Projetos!$K310*_xlfn.XLOOKUP(AW$2,Técnicos!$A$2:$A$100,IF(Projetos!BC310=1,Técnicos!$F$2:$F$100,IF(Projetos!BC310=2,Técnicos!$H$2:$H$100,Técnicos!$J$2:$J$100)),,0,1))</f>
        <v/>
      </c>
      <c r="AX311" s="15" t="str" cm="1">
        <f t="array" ref="AX311">IF(OR($B311="",AX$2=""),"",Projetos!$K310*_xlfn.XLOOKUP(AX$2,Técnicos!$A$2:$A$100,IF(Projetos!BD310=1,Técnicos!$F$2:$F$100,IF(Projetos!BD310=2,Técnicos!$H$2:$H$100,Técnicos!$J$2:$J$100)),,0,1))</f>
        <v/>
      </c>
      <c r="AY311" s="15" t="str" cm="1">
        <f t="array" ref="AY311">IF(OR($B311="",AY$2=""),"",Projetos!$K310*_xlfn.XLOOKUP(AY$2,Técnicos!$A$2:$A$100,IF(Projetos!BE310=1,Técnicos!$F$2:$F$100,IF(Projetos!BE310=2,Técnicos!$H$2:$H$100,Técnicos!$J$2:$J$100)),,0,1))</f>
        <v/>
      </c>
      <c r="AZ311" s="15" t="str" cm="1">
        <f t="array" ref="AZ311">IF(OR($B311="",AZ$2=""),"",Projetos!$K310*_xlfn.XLOOKUP(AZ$2,Técnicos!$A$2:$A$100,IF(Projetos!BF310=1,Técnicos!$F$2:$F$100,IF(Projetos!BF310=2,Técnicos!$H$2:$H$100,Técnicos!$J$2:$J$100)),,0,1))</f>
        <v/>
      </c>
      <c r="BA311" s="15" t="str" cm="1">
        <f t="array" ref="BA311">IF(OR($B311="",BA$2=""),"",Projetos!$K310*_xlfn.XLOOKUP(BA$2,Técnicos!$A$2:$A$100,IF(Projetos!BG310=1,Técnicos!$F$2:$F$100,IF(Projetos!BG310=2,Técnicos!$H$2:$H$100,Técnicos!$J$2:$J$100)),,0,1))</f>
        <v/>
      </c>
      <c r="BB311" s="15" t="str" cm="1">
        <f t="array" ref="BB311">IF(OR($B311="",BB$2=""),"",Projetos!$K310*_xlfn.XLOOKUP(BB$2,Técnicos!$A$2:$A$100,IF(Projetos!BH310=1,Técnicos!$F$2:$F$100,IF(Projetos!BH310=2,Técnicos!$H$2:$H$100,Técnicos!$J$2:$J$100)),,0,1))</f>
        <v/>
      </c>
      <c r="BC311" s="15" t="str" cm="1">
        <f t="array" ref="BC311">IF(OR($B311="",BC$2=""),"",Projetos!$K310*_xlfn.XLOOKUP(BC$2,Técnicos!$A$2:$A$100,IF(Projetos!BI310=1,Técnicos!$F$2:$F$100,IF(Projetos!BI310=2,Técnicos!$H$2:$H$100,Técnicos!$J$2:$J$100)),,0,1))</f>
        <v/>
      </c>
      <c r="BD311" s="15" t="str" cm="1">
        <f t="array" ref="BD311">IF(OR($B311="",BD$2=""),"",Projetos!$K310*_xlfn.XLOOKUP(BD$2,Técnicos!$A$2:$A$100,IF(Projetos!BJ310=1,Técnicos!$F$2:$F$100,IF(Projetos!BJ310=2,Técnicos!$H$2:$H$100,Técnicos!$J$2:$J$100)),,0,1))</f>
        <v/>
      </c>
      <c r="BE311" s="15" t="str" cm="1">
        <f t="array" ref="BE311">IF(OR($B311="",BE$2=""),"",Projetos!$K310*_xlfn.XLOOKUP(BE$2,Técnicos!$A$2:$A$100,IF(Projetos!BK310=1,Técnicos!$F$2:$F$100,IF(Projetos!BK310=2,Técnicos!$H$2:$H$100,Técnicos!$J$2:$J$100)),,0,1))</f>
        <v/>
      </c>
      <c r="BF311" s="15" t="str" cm="1">
        <f t="array" ref="BF311">IF(OR($B311="",BF$2=""),"",Projetos!$K310*_xlfn.XLOOKUP(BF$2,Técnicos!$A$2:$A$100,IF(Projetos!BL310=1,Técnicos!$F$2:$F$100,IF(Projetos!BL310=2,Técnicos!$H$2:$H$100,Técnicos!$J$2:$J$100)),,0,1))</f>
        <v/>
      </c>
      <c r="BG311" s="15" t="str" cm="1">
        <f t="array" ref="BG311">IF(OR($B311="",BG$2=""),"",Projetos!$K310*_xlfn.XLOOKUP(BG$2,Técnicos!$A$2:$A$100,IF(Projetos!BM310=1,Técnicos!$F$2:$F$100,IF(Projetos!BM310=2,Técnicos!$H$2:$H$100,Técnicos!$J$2:$J$100)),,0,1))</f>
        <v/>
      </c>
      <c r="BH311" s="15" t="str" cm="1">
        <f t="array" ref="BH311">IF(OR($B311="",BH$2=""),"",Projetos!$K310*_xlfn.XLOOKUP(BH$2,Técnicos!$A$2:$A$100,IF(Projetos!BN310=1,Técnicos!$F$2:$F$100,IF(Projetos!BN310=2,Técnicos!$H$2:$H$100,Técnicos!$J$2:$J$100)),,0,1))</f>
        <v/>
      </c>
      <c r="BI311" s="15" t="str" cm="1">
        <f t="array" ref="BI311">IF(OR($B311="",BI$2=""),"",Projetos!$K310*_xlfn.XLOOKUP(BI$2,Técnicos!$A$2:$A$100,IF(Projetos!BO310=1,Técnicos!$F$2:$F$100,IF(Projetos!BO310=2,Técnicos!$H$2:$H$100,Técnicos!$J$2:$J$100)),,0,1))</f>
        <v/>
      </c>
      <c r="BJ311" s="15" t="str" cm="1">
        <f t="array" ref="BJ311">IF(OR($B311="",BJ$2=""),"",Projetos!$K310*_xlfn.XLOOKUP(BJ$2,Técnicos!$A$2:$A$100,IF(Projetos!BP310=1,Técnicos!$F$2:$F$100,IF(Projetos!BP310=2,Técnicos!$H$2:$H$100,Técnicos!$J$2:$J$100)),,0,1))</f>
        <v/>
      </c>
      <c r="BK311" s="15" t="str" cm="1">
        <f t="array" ref="BK311">IF(OR($B311="",BK$2=""),"",Projetos!$K310*_xlfn.XLOOKUP(BK$2,Técnicos!$A$2:$A$100,IF(Projetos!BQ310=1,Técnicos!$F$2:$F$100,IF(Projetos!BQ310=2,Técnicos!$H$2:$H$100,Técnicos!$J$2:$J$100)),,0,1))</f>
        <v/>
      </c>
      <c r="BL311" s="15" t="str" cm="1">
        <f t="array" ref="BL311">IF(OR($B311="",BL$2=""),"",Projetos!$K310*_xlfn.XLOOKUP(BL$2,Técnicos!$A$2:$A$100,IF(Projetos!BR310=1,Técnicos!$F$2:$F$100,IF(Projetos!BR310=2,Técnicos!$H$2:$H$100,Técnicos!$J$2:$J$100)),,0,1))</f>
        <v/>
      </c>
      <c r="BM311" s="15" t="str" cm="1">
        <f t="array" ref="BM311">IF(OR($B311="",BM$2=""),"",Projetos!$K310*_xlfn.XLOOKUP(BM$2,Técnicos!$A$2:$A$100,IF(Projetos!BS310=1,Técnicos!$F$2:$F$100,IF(Projetos!BS310=2,Técnicos!$H$2:$H$100,Técnicos!$J$2:$J$100)),,0,1))</f>
        <v/>
      </c>
      <c r="BN311" s="15" t="str" cm="1">
        <f t="array" ref="BN311">IF(OR($B311="",BN$2=""),"",Projetos!$K310*_xlfn.XLOOKUP(BN$2,Técnicos!$A$2:$A$100,IF(Projetos!BT310=1,Técnicos!$F$2:$F$100,IF(Projetos!BT310=2,Técnicos!$H$2:$H$100,Técnicos!$J$2:$J$100)),,0,1))</f>
        <v/>
      </c>
      <c r="BO311" s="15" t="str" cm="1">
        <f t="array" ref="BO311">IF(OR($B311="",BO$2=""),"",Projetos!$K310*_xlfn.XLOOKUP(BO$2,Técnicos!$A$2:$A$100,IF(Projetos!BU310=1,Técnicos!$F$2:$F$100,IF(Projetos!BU310=2,Técnicos!$H$2:$H$100,Técnicos!$J$2:$J$100)),,0,1))</f>
        <v/>
      </c>
      <c r="BP311" s="15" t="str" cm="1">
        <f t="array" ref="BP311">IF(OR($B311="",BP$2=""),"",Projetos!$K310*_xlfn.XLOOKUP(BP$2,Técnicos!$A$2:$A$100,IF(Projetos!BV310=1,Técnicos!$F$2:$F$100,IF(Projetos!BV310=2,Técnicos!$H$2:$H$100,Técnicos!$J$2:$J$100)),,0,1))</f>
        <v/>
      </c>
      <c r="BQ311" s="15" t="str" cm="1">
        <f t="array" ref="BQ311">IF(OR($B311="",BQ$2=""),"",Projetos!$K310*_xlfn.XLOOKUP(BQ$2,Técnicos!$A$2:$A$100,IF(Projetos!BW310=1,Técnicos!$F$2:$F$100,IF(Projetos!BW310=2,Técnicos!$H$2:$H$100,Técnicos!$J$2:$J$100)),,0,1))</f>
        <v/>
      </c>
    </row>
    <row r="312" spans="3:69" x14ac:dyDescent="0.3">
      <c r="C312" s="15" t="str" cm="1">
        <f t="array" ref="C312">IF(OR($B312="",C$2=""),"",Projetos!$K311/_xlfn.XLOOKUP(C$2,Técnicos!$A$2:$A$100,IF(Projetos!I311=1,Técnicos!$F$2:$F$100,IF(Projetos!I311=2,Técnicos!$H$2:$H$100,Técnicos!$J$2:$J$100)),,0,1))</f>
        <v/>
      </c>
      <c r="D312" s="15" t="str" cm="1">
        <f t="array" ref="D312">IF(OR($B312="",D$2=""),"",Projetos!$K311/_xlfn.XLOOKUP(D$2,Técnicos!$A$2:$A$100,IF(Projetos!J311=1,Técnicos!$F$2:$F$100,IF(Projetos!J311=2,Técnicos!$H$2:$H$100,Técnicos!$J$2:$J$100)),,0,1))</f>
        <v/>
      </c>
      <c r="E312" s="15" t="str" cm="1">
        <f t="array" ref="E312">IF(OR($B312="",E$2=""),"",Projetos!$K311/_xlfn.XLOOKUP(E$2,Técnicos!$A$2:$A$100,IF(Projetos!K311=1,Técnicos!$F$2:$F$100,IF(Projetos!K311=2,Técnicos!$H$2:$H$100,Técnicos!$J$2:$J$100)),,0,1))</f>
        <v/>
      </c>
      <c r="F312" s="15" t="str" cm="1">
        <f t="array" ref="F312">IF(OR($B312="",F$2=""),"",Projetos!$K311/_xlfn.XLOOKUP(F$2,Técnicos!$A$2:$A$100,IF(Projetos!L311=1,Técnicos!$F$2:$F$100,IF(Projetos!L311=2,Técnicos!$H$2:$H$100,Técnicos!$J$2:$J$100)),,0,1))</f>
        <v/>
      </c>
      <c r="G312" s="15" t="str" cm="1">
        <f t="array" ref="G312">IF(OR($B312="",G$2=""),"",Projetos!$K311/_xlfn.XLOOKUP(G$2,Técnicos!$A$2:$A$100,IF(Projetos!M311=1,Técnicos!$F$2:$F$100,IF(Projetos!M311=2,Técnicos!$H$2:$H$100,Técnicos!$J$2:$J$100)),,0,1))</f>
        <v/>
      </c>
      <c r="H312" s="15" t="str" cm="1">
        <f t="array" ref="H312">IF(OR($B312="",H$2=""),"",Projetos!$K311/_xlfn.XLOOKUP(H$2,Técnicos!$A$2:$A$100,IF(Projetos!N311=1,Técnicos!$F$2:$F$100,IF(Projetos!N311=2,Técnicos!$H$2:$H$100,Técnicos!$J$2:$J$100)),,0,1))</f>
        <v/>
      </c>
      <c r="I312" s="15" t="str" cm="1">
        <f t="array" ref="I312">IF(OR($B312="",I$2=""),"",Projetos!$K311/_xlfn.XLOOKUP(I$2,Técnicos!$A$2:$A$100,IF(Projetos!O311=1,Técnicos!$F$2:$F$100,IF(Projetos!O311=2,Técnicos!$H$2:$H$100,Técnicos!$J$2:$J$100)),,0,1))</f>
        <v/>
      </c>
      <c r="J312" s="15" t="str" cm="1">
        <f t="array" ref="J312">IF(OR($B312="",J$2=""),"",Projetos!$K311/_xlfn.XLOOKUP(J$2,Técnicos!$A$2:$A$100,IF(Projetos!P311=1,Técnicos!$F$2:$F$100,IF(Projetos!P311=2,Técnicos!$H$2:$H$100,Técnicos!$J$2:$J$100)),,0,1))</f>
        <v/>
      </c>
      <c r="K312" s="15" t="str" cm="1">
        <f t="array" ref="K312">IF(OR($B312="",K$2=""),"",Projetos!$K311/_xlfn.XLOOKUP(K$2,Técnicos!$A$2:$A$100,IF(Projetos!Q311=1,Técnicos!$F$2:$F$100,IF(Projetos!Q311=2,Técnicos!$H$2:$H$100,Técnicos!$J$2:$J$100)),,0,1))</f>
        <v/>
      </c>
      <c r="L312" s="15" t="str" cm="1">
        <f t="array" ref="L312">IF(OR($B312="",L$2=""),"",Projetos!$K311/_xlfn.XLOOKUP(L$2,Técnicos!$A$2:$A$100,IF(Projetos!R311=1,Técnicos!$F$2:$F$100,IF(Projetos!R311=2,Técnicos!$H$2:$H$100,Técnicos!$J$2:$J$100)),,0,1))</f>
        <v/>
      </c>
      <c r="M312" s="15" t="str" cm="1">
        <f t="array" ref="M312">IF(OR($B312="",M$2=""),"",Projetos!$K311/_xlfn.XLOOKUP(M$2,Técnicos!$A$2:$A$100,IF(Projetos!S311=1,Técnicos!$F$2:$F$100,IF(Projetos!S311=2,Técnicos!$H$2:$H$100,Técnicos!$J$2:$J$100)),,0,1))</f>
        <v/>
      </c>
      <c r="N312" s="15" t="str" cm="1">
        <f t="array" ref="N312">IF(OR($B312="",N$2=""),"",Projetos!$K311/_xlfn.XLOOKUP(N$2,Técnicos!$A$2:$A$100,IF(Projetos!T311=1,Técnicos!$F$2:$F$100,IF(Projetos!T311=2,Técnicos!$H$2:$H$100,Técnicos!$J$2:$J$100)),,0,1))</f>
        <v/>
      </c>
      <c r="O312" s="15" t="str" cm="1">
        <f t="array" ref="O312">IF(OR($B312="",O$2=""),"",Projetos!$K311/_xlfn.XLOOKUP(O$2,Técnicos!$A$2:$A$100,IF(Projetos!U311=1,Técnicos!$F$2:$F$100,IF(Projetos!U311=2,Técnicos!$H$2:$H$100,Técnicos!$J$2:$J$100)),,0,1))</f>
        <v/>
      </c>
      <c r="P312" s="15" t="str" cm="1">
        <f t="array" ref="P312">IF(OR($B312="",P$2=""),"",Projetos!$K311/_xlfn.XLOOKUP(P$2,Técnicos!$A$2:$A$100,IF(Projetos!V311=1,Técnicos!$F$2:$F$100,IF(Projetos!V311=2,Técnicos!$H$2:$H$100,Técnicos!$J$2:$J$100)),,0,1))</f>
        <v/>
      </c>
      <c r="Q312" s="15" t="str" cm="1">
        <f t="array" ref="Q312">IF(OR($B312="",Q$2=""),"",Projetos!$K311/_xlfn.XLOOKUP(Q$2,Técnicos!$A$2:$A$100,IF(Projetos!W311=1,Técnicos!$F$2:$F$100,IF(Projetos!W311=2,Técnicos!$H$2:$H$100,Técnicos!$J$2:$J$100)),,0,1))</f>
        <v/>
      </c>
      <c r="R312" s="15" t="str" cm="1">
        <f t="array" ref="R312">IF(OR($B312="",R$2=""),"",Projetos!$K311/_xlfn.XLOOKUP(R$2,Técnicos!$A$2:$A$100,IF(Projetos!X311=1,Técnicos!$F$2:$F$100,IF(Projetos!X311=2,Técnicos!$H$2:$H$100,Técnicos!$J$2:$J$100)),,0,1))</f>
        <v/>
      </c>
      <c r="S312" s="15" t="str" cm="1">
        <f t="array" ref="S312">IF(OR($B312="",S$2=""),"",Projetos!$K311/_xlfn.XLOOKUP(S$2,Técnicos!$A$2:$A$100,IF(Projetos!Y311=1,Técnicos!$F$2:$F$100,IF(Projetos!Y311=2,Técnicos!$H$2:$H$100,Técnicos!$J$2:$J$100)),,0,1))</f>
        <v/>
      </c>
      <c r="T312" s="15" t="str" cm="1">
        <f t="array" ref="T312">IF(OR($B312="",T$2=""),"",Projetos!$K311/_xlfn.XLOOKUP(T$2,Técnicos!$A$2:$A$100,IF(Projetos!Z311=1,Técnicos!$F$2:$F$100,IF(Projetos!Z311=2,Técnicos!$H$2:$H$100,Técnicos!$J$2:$J$100)),,0,1))</f>
        <v/>
      </c>
      <c r="U312" s="15" t="str" cm="1">
        <f t="array" ref="U312">IF(OR($B312="",U$2=""),"",Projetos!$K311/_xlfn.XLOOKUP(U$2,Técnicos!$A$2:$A$100,IF(Projetos!AA311=1,Técnicos!$F$2:$F$100,IF(Projetos!AA311=2,Técnicos!$H$2:$H$100,Técnicos!$J$2:$J$100)),,0,1))</f>
        <v/>
      </c>
      <c r="V312" s="15" t="str" cm="1">
        <f t="array" ref="V312">IF(OR($B312="",V$2=""),"",Projetos!$K311/_xlfn.XLOOKUP(V$2,Técnicos!$A$2:$A$100,IF(Projetos!AB311=1,Técnicos!$F$2:$F$100,IF(Projetos!AB311=2,Técnicos!$H$2:$H$100,Técnicos!$J$2:$J$100)),,0,1))</f>
        <v/>
      </c>
      <c r="W312" s="15" t="str" cm="1">
        <f t="array" ref="W312">IF(OR($B312="",W$2=""),"",Projetos!$K311/_xlfn.XLOOKUP(W$2,Técnicos!$A$2:$A$100,IF(Projetos!AC311=1,Técnicos!$F$2:$F$100,IF(Projetos!AC311=2,Técnicos!$H$2:$H$100,Técnicos!$J$2:$J$100)),,0,1))</f>
        <v/>
      </c>
      <c r="X312" s="15" t="str" cm="1">
        <f t="array" ref="X312">IF(OR($B312="",X$2=""),"",Projetos!$K311/_xlfn.XLOOKUP(X$2,Técnicos!$A$2:$A$100,IF(Projetos!AD311=1,Técnicos!$F$2:$F$100,IF(Projetos!AD311=2,Técnicos!$H$2:$H$100,Técnicos!$J$2:$J$100)),,0,1))</f>
        <v/>
      </c>
      <c r="Y312" s="15" t="str" cm="1">
        <f t="array" ref="Y312">IF(OR($B312="",Y$2=""),"",Projetos!$K311/_xlfn.XLOOKUP(Y$2,Técnicos!$A$2:$A$100,IF(Projetos!AE311=1,Técnicos!$F$2:$F$100,IF(Projetos!AE311=2,Técnicos!$H$2:$H$100,Técnicos!$J$2:$J$100)),,0,1))</f>
        <v/>
      </c>
      <c r="Z312" s="15" t="str" cm="1">
        <f t="array" ref="Z312">IF(OR($B312="",Z$2=""),"",Projetos!$K311/_xlfn.XLOOKUP(Z$2,Técnicos!$A$2:$A$100,IF(Projetos!AF311=1,Técnicos!$F$2:$F$100,IF(Projetos!AF311=2,Técnicos!$H$2:$H$100,Técnicos!$J$2:$J$100)),,0,1))</f>
        <v/>
      </c>
      <c r="AA312" s="15" t="str" cm="1">
        <f t="array" ref="AA312">IF(OR($B312="",AA$2=""),"",Projetos!$K311/_xlfn.XLOOKUP(AA$2,Técnicos!$A$2:$A$100,IF(Projetos!AG311=1,Técnicos!$F$2:$F$100,IF(Projetos!AG311=2,Técnicos!$H$2:$H$100,Técnicos!$J$2:$J$100)),,0,1))</f>
        <v/>
      </c>
      <c r="AB312" s="15" t="str" cm="1">
        <f t="array" ref="AB312">IF(OR($B312="",AB$2=""),"",Projetos!$K311/_xlfn.XLOOKUP(AB$2,Técnicos!$A$2:$A$100,IF(Projetos!AH311=1,Técnicos!$F$2:$F$100,IF(Projetos!AH311=2,Técnicos!$H$2:$H$100,Técnicos!$J$2:$J$100)),,0,1))</f>
        <v/>
      </c>
      <c r="AC312" s="15" t="str" cm="1">
        <f t="array" ref="AC312">IF(OR($B312="",AC$2=""),"",Projetos!$K311/_xlfn.XLOOKUP(AC$2,Técnicos!$A$2:$A$100,IF(Projetos!AI311=1,Técnicos!$F$2:$F$100,IF(Projetos!AI311=2,Técnicos!$H$2:$H$100,Técnicos!$J$2:$J$100)),,0,1))</f>
        <v/>
      </c>
      <c r="AD312" s="15" t="str" cm="1">
        <f t="array" ref="AD312">IF(OR($B312="",AD$2=""),"",Projetos!$K311/_xlfn.XLOOKUP(AD$2,Técnicos!$A$2:$A$100,IF(Projetos!AJ311=1,Técnicos!$F$2:$F$100,IF(Projetos!AJ311=2,Técnicos!$H$2:$H$100,Técnicos!$J$2:$J$100)),,0,1))</f>
        <v/>
      </c>
      <c r="AE312" s="15" t="str" cm="1">
        <f t="array" ref="AE312">IF(OR($B312="",AE$2=""),"",Projetos!$K311/_xlfn.XLOOKUP(AE$2,Técnicos!$A$2:$A$100,IF(Projetos!AK311=1,Técnicos!$F$2:$F$100,IF(Projetos!AK311=2,Técnicos!$H$2:$H$100,Técnicos!$J$2:$J$100)),,0,1))</f>
        <v/>
      </c>
      <c r="AF312" s="15" t="str" cm="1">
        <f t="array" ref="AF312">IF(OR($B312="",AF$2=""),"",Projetos!$K311/_xlfn.XLOOKUP(AF$2,Técnicos!$A$2:$A$100,IF(Projetos!AL311=1,Técnicos!$F$2:$F$100,IF(Projetos!AL311=2,Técnicos!$H$2:$H$100,Técnicos!$J$2:$J$100)),,0,1))</f>
        <v/>
      </c>
      <c r="AG312" s="15" t="str" cm="1">
        <f t="array" ref="AG312">IF(OR($B312="",AG$2=""),"",Projetos!$K311/_xlfn.XLOOKUP(AG$2,Técnicos!$A$2:$A$100,IF(Projetos!AM311=1,Técnicos!$F$2:$F$100,IF(Projetos!AM311=2,Técnicos!$H$2:$H$100,Técnicos!$J$2:$J$100)),,0,1))</f>
        <v/>
      </c>
      <c r="AH312" s="15" t="str" cm="1">
        <f t="array" ref="AH312">IF(OR($B312="",AH$2=""),"",Projetos!$K311/_xlfn.XLOOKUP(AH$2,Técnicos!$A$2:$A$100,IF(Projetos!AN311=1,Técnicos!$F$2:$F$100,IF(Projetos!AN311=2,Técnicos!$H$2:$H$100,Técnicos!$J$2:$J$100)),,0,1))</f>
        <v/>
      </c>
      <c r="AI312" s="15" t="str" cm="1">
        <f t="array" ref="AI312">IF(OR($B312="",AI$2=""),"",Projetos!$K311/_xlfn.XLOOKUP(AI$2,Técnicos!$A$2:$A$100,IF(Projetos!AO311=1,Técnicos!$F$2:$F$100,IF(Projetos!AO311=2,Técnicos!$H$2:$H$100,Técnicos!$J$2:$J$100)),,0,1))</f>
        <v/>
      </c>
      <c r="AJ312" s="15" t="str" cm="1">
        <f t="array" ref="AJ312">IF(OR($B312="",AJ$2=""),"",Projetos!$K311/_xlfn.XLOOKUP(AJ$2,Técnicos!$A$2:$A$100,IF(Projetos!AP311=1,Técnicos!$F$2:$F$100,IF(Projetos!AP311=2,Técnicos!$H$2:$H$100,Técnicos!$J$2:$J$100)),,0,1))</f>
        <v/>
      </c>
      <c r="AK312" s="15" t="str" cm="1">
        <f t="array" ref="AK312">IF(OR($B312="",AK$2=""),"",Projetos!$K311/_xlfn.XLOOKUP(AK$2,Técnicos!$A$2:$A$100,IF(Projetos!AQ311=1,Técnicos!$F$2:$F$100,IF(Projetos!AQ311=2,Técnicos!$H$2:$H$100,Técnicos!$J$2:$J$100)),,0,1))</f>
        <v/>
      </c>
      <c r="AL312" s="15" t="str" cm="1">
        <f t="array" ref="AL312">IF(OR($B312="",AL$2=""),"",Projetos!$K311*_xlfn.XLOOKUP(AL$2,Técnicos!$A$2:$A$100,IF(Projetos!AR311=1,Técnicos!$F$2:$F$100,IF(Projetos!AR311=2,Técnicos!$H$2:$H$100,Técnicos!$J$2:$J$100)),,0,1))</f>
        <v/>
      </c>
      <c r="AM312" s="15" t="str" cm="1">
        <f t="array" ref="AM312">IF(OR($B312="",AM$2=""),"",Projetos!$K311*_xlfn.XLOOKUP(AM$2,Técnicos!$A$2:$A$100,IF(Projetos!AS311=1,Técnicos!$F$2:$F$100,IF(Projetos!AS311=2,Técnicos!$H$2:$H$100,Técnicos!$J$2:$J$100)),,0,1))</f>
        <v/>
      </c>
      <c r="AN312" s="15" t="str" cm="1">
        <f t="array" ref="AN312">IF(OR($B312="",AN$2=""),"",Projetos!$K311*_xlfn.XLOOKUP(AN$2,Técnicos!$A$2:$A$100,IF(Projetos!AT311=1,Técnicos!$F$2:$F$100,IF(Projetos!AT311=2,Técnicos!$H$2:$H$100,Técnicos!$J$2:$J$100)),,0,1))</f>
        <v/>
      </c>
      <c r="AO312" s="15" t="str" cm="1">
        <f t="array" ref="AO312">IF(OR($B312="",AO$2=""),"",Projetos!$K311*_xlfn.XLOOKUP(AO$2,Técnicos!$A$2:$A$100,IF(Projetos!AU311=1,Técnicos!$F$2:$F$100,IF(Projetos!AU311=2,Técnicos!$H$2:$H$100,Técnicos!$J$2:$J$100)),,0,1))</f>
        <v/>
      </c>
      <c r="AP312" s="15" t="str" cm="1">
        <f t="array" ref="AP312">IF(OR($B312="",AP$2=""),"",Projetos!$K311*_xlfn.XLOOKUP(AP$2,Técnicos!$A$2:$A$100,IF(Projetos!AV311=1,Técnicos!$F$2:$F$100,IF(Projetos!AV311=2,Técnicos!$H$2:$H$100,Técnicos!$J$2:$J$100)),,0,1))</f>
        <v/>
      </c>
      <c r="AQ312" s="15" t="str" cm="1">
        <f t="array" ref="AQ312">IF(OR($B312="",AQ$2=""),"",Projetos!$K311*_xlfn.XLOOKUP(AQ$2,Técnicos!$A$2:$A$100,IF(Projetos!AW311=1,Técnicos!$F$2:$F$100,IF(Projetos!AW311=2,Técnicos!$H$2:$H$100,Técnicos!$J$2:$J$100)),,0,1))</f>
        <v/>
      </c>
      <c r="AR312" s="15" t="str" cm="1">
        <f t="array" ref="AR312">IF(OR($B312="",AR$2=""),"",Projetos!$K311*_xlfn.XLOOKUP(AR$2,Técnicos!$A$2:$A$100,IF(Projetos!AX311=1,Técnicos!$F$2:$F$100,IF(Projetos!AX311=2,Técnicos!$H$2:$H$100,Técnicos!$J$2:$J$100)),,0,1))</f>
        <v/>
      </c>
      <c r="AS312" s="15" t="str" cm="1">
        <f t="array" ref="AS312">IF(OR($B312="",AS$2=""),"",Projetos!$K311*_xlfn.XLOOKUP(AS$2,Técnicos!$A$2:$A$100,IF(Projetos!AY311=1,Técnicos!$F$2:$F$100,IF(Projetos!AY311=2,Técnicos!$H$2:$H$100,Técnicos!$J$2:$J$100)),,0,1))</f>
        <v/>
      </c>
      <c r="AT312" s="15" t="str" cm="1">
        <f t="array" ref="AT312">IF(OR($B312="",AT$2=""),"",Projetos!$K311*_xlfn.XLOOKUP(AT$2,Técnicos!$A$2:$A$100,IF(Projetos!AZ311=1,Técnicos!$F$2:$F$100,IF(Projetos!AZ311=2,Técnicos!$H$2:$H$100,Técnicos!$J$2:$J$100)),,0,1))</f>
        <v/>
      </c>
      <c r="AU312" s="15" t="str" cm="1">
        <f t="array" ref="AU312">IF(OR($B312="",AU$2=""),"",Projetos!$K311*_xlfn.XLOOKUP(AU$2,Técnicos!$A$2:$A$100,IF(Projetos!BA311=1,Técnicos!$F$2:$F$100,IF(Projetos!BA311=2,Técnicos!$H$2:$H$100,Técnicos!$J$2:$J$100)),,0,1))</f>
        <v/>
      </c>
      <c r="AV312" s="15" t="str" cm="1">
        <f t="array" ref="AV312">IF(OR($B312="",AV$2=""),"",Projetos!$K311*_xlfn.XLOOKUP(AV$2,Técnicos!$A$2:$A$100,IF(Projetos!BB311=1,Técnicos!$F$2:$F$100,IF(Projetos!BB311=2,Técnicos!$H$2:$H$100,Técnicos!$J$2:$J$100)),,0,1))</f>
        <v/>
      </c>
      <c r="AW312" s="15" t="str" cm="1">
        <f t="array" ref="AW312">IF(OR($B312="",AW$2=""),"",Projetos!$K311*_xlfn.XLOOKUP(AW$2,Técnicos!$A$2:$A$100,IF(Projetos!BC311=1,Técnicos!$F$2:$F$100,IF(Projetos!BC311=2,Técnicos!$H$2:$H$100,Técnicos!$J$2:$J$100)),,0,1))</f>
        <v/>
      </c>
      <c r="AX312" s="15" t="str" cm="1">
        <f t="array" ref="AX312">IF(OR($B312="",AX$2=""),"",Projetos!$K311*_xlfn.XLOOKUP(AX$2,Técnicos!$A$2:$A$100,IF(Projetos!BD311=1,Técnicos!$F$2:$F$100,IF(Projetos!BD311=2,Técnicos!$H$2:$H$100,Técnicos!$J$2:$J$100)),,0,1))</f>
        <v/>
      </c>
      <c r="AY312" s="15" t="str" cm="1">
        <f t="array" ref="AY312">IF(OR($B312="",AY$2=""),"",Projetos!$K311*_xlfn.XLOOKUP(AY$2,Técnicos!$A$2:$A$100,IF(Projetos!BE311=1,Técnicos!$F$2:$F$100,IF(Projetos!BE311=2,Técnicos!$H$2:$H$100,Técnicos!$J$2:$J$100)),,0,1))</f>
        <v/>
      </c>
      <c r="AZ312" s="15" t="str" cm="1">
        <f t="array" ref="AZ312">IF(OR($B312="",AZ$2=""),"",Projetos!$K311*_xlfn.XLOOKUP(AZ$2,Técnicos!$A$2:$A$100,IF(Projetos!BF311=1,Técnicos!$F$2:$F$100,IF(Projetos!BF311=2,Técnicos!$H$2:$H$100,Técnicos!$J$2:$J$100)),,0,1))</f>
        <v/>
      </c>
      <c r="BA312" s="15" t="str" cm="1">
        <f t="array" ref="BA312">IF(OR($B312="",BA$2=""),"",Projetos!$K311*_xlfn.XLOOKUP(BA$2,Técnicos!$A$2:$A$100,IF(Projetos!BG311=1,Técnicos!$F$2:$F$100,IF(Projetos!BG311=2,Técnicos!$H$2:$H$100,Técnicos!$J$2:$J$100)),,0,1))</f>
        <v/>
      </c>
      <c r="BB312" s="15" t="str" cm="1">
        <f t="array" ref="BB312">IF(OR($B312="",BB$2=""),"",Projetos!$K311*_xlfn.XLOOKUP(BB$2,Técnicos!$A$2:$A$100,IF(Projetos!BH311=1,Técnicos!$F$2:$F$100,IF(Projetos!BH311=2,Técnicos!$H$2:$H$100,Técnicos!$J$2:$J$100)),,0,1))</f>
        <v/>
      </c>
      <c r="BC312" s="15" t="str" cm="1">
        <f t="array" ref="BC312">IF(OR($B312="",BC$2=""),"",Projetos!$K311*_xlfn.XLOOKUP(BC$2,Técnicos!$A$2:$A$100,IF(Projetos!BI311=1,Técnicos!$F$2:$F$100,IF(Projetos!BI311=2,Técnicos!$H$2:$H$100,Técnicos!$J$2:$J$100)),,0,1))</f>
        <v/>
      </c>
      <c r="BD312" s="15" t="str" cm="1">
        <f t="array" ref="BD312">IF(OR($B312="",BD$2=""),"",Projetos!$K311*_xlfn.XLOOKUP(BD$2,Técnicos!$A$2:$A$100,IF(Projetos!BJ311=1,Técnicos!$F$2:$F$100,IF(Projetos!BJ311=2,Técnicos!$H$2:$H$100,Técnicos!$J$2:$J$100)),,0,1))</f>
        <v/>
      </c>
      <c r="BE312" s="15" t="str" cm="1">
        <f t="array" ref="BE312">IF(OR($B312="",BE$2=""),"",Projetos!$K311*_xlfn.XLOOKUP(BE$2,Técnicos!$A$2:$A$100,IF(Projetos!BK311=1,Técnicos!$F$2:$F$100,IF(Projetos!BK311=2,Técnicos!$H$2:$H$100,Técnicos!$J$2:$J$100)),,0,1))</f>
        <v/>
      </c>
      <c r="BF312" s="15" t="str" cm="1">
        <f t="array" ref="BF312">IF(OR($B312="",BF$2=""),"",Projetos!$K311*_xlfn.XLOOKUP(BF$2,Técnicos!$A$2:$A$100,IF(Projetos!BL311=1,Técnicos!$F$2:$F$100,IF(Projetos!BL311=2,Técnicos!$H$2:$H$100,Técnicos!$J$2:$J$100)),,0,1))</f>
        <v/>
      </c>
      <c r="BG312" s="15" t="str" cm="1">
        <f t="array" ref="BG312">IF(OR($B312="",BG$2=""),"",Projetos!$K311*_xlfn.XLOOKUP(BG$2,Técnicos!$A$2:$A$100,IF(Projetos!BM311=1,Técnicos!$F$2:$F$100,IF(Projetos!BM311=2,Técnicos!$H$2:$H$100,Técnicos!$J$2:$J$100)),,0,1))</f>
        <v/>
      </c>
      <c r="BH312" s="15" t="str" cm="1">
        <f t="array" ref="BH312">IF(OR($B312="",BH$2=""),"",Projetos!$K311*_xlfn.XLOOKUP(BH$2,Técnicos!$A$2:$A$100,IF(Projetos!BN311=1,Técnicos!$F$2:$F$100,IF(Projetos!BN311=2,Técnicos!$H$2:$H$100,Técnicos!$J$2:$J$100)),,0,1))</f>
        <v/>
      </c>
      <c r="BI312" s="15" t="str" cm="1">
        <f t="array" ref="BI312">IF(OR($B312="",BI$2=""),"",Projetos!$K311*_xlfn.XLOOKUP(BI$2,Técnicos!$A$2:$A$100,IF(Projetos!BO311=1,Técnicos!$F$2:$F$100,IF(Projetos!BO311=2,Técnicos!$H$2:$H$100,Técnicos!$J$2:$J$100)),,0,1))</f>
        <v/>
      </c>
      <c r="BJ312" s="15" t="str" cm="1">
        <f t="array" ref="BJ312">IF(OR($B312="",BJ$2=""),"",Projetos!$K311*_xlfn.XLOOKUP(BJ$2,Técnicos!$A$2:$A$100,IF(Projetos!BP311=1,Técnicos!$F$2:$F$100,IF(Projetos!BP311=2,Técnicos!$H$2:$H$100,Técnicos!$J$2:$J$100)),,0,1))</f>
        <v/>
      </c>
      <c r="BK312" s="15" t="str" cm="1">
        <f t="array" ref="BK312">IF(OR($B312="",BK$2=""),"",Projetos!$K311*_xlfn.XLOOKUP(BK$2,Técnicos!$A$2:$A$100,IF(Projetos!BQ311=1,Técnicos!$F$2:$F$100,IF(Projetos!BQ311=2,Técnicos!$H$2:$H$100,Técnicos!$J$2:$J$100)),,0,1))</f>
        <v/>
      </c>
      <c r="BL312" s="15" t="str" cm="1">
        <f t="array" ref="BL312">IF(OR($B312="",BL$2=""),"",Projetos!$K311*_xlfn.XLOOKUP(BL$2,Técnicos!$A$2:$A$100,IF(Projetos!BR311=1,Técnicos!$F$2:$F$100,IF(Projetos!BR311=2,Técnicos!$H$2:$H$100,Técnicos!$J$2:$J$100)),,0,1))</f>
        <v/>
      </c>
      <c r="BM312" s="15" t="str" cm="1">
        <f t="array" ref="BM312">IF(OR($B312="",BM$2=""),"",Projetos!$K311*_xlfn.XLOOKUP(BM$2,Técnicos!$A$2:$A$100,IF(Projetos!BS311=1,Técnicos!$F$2:$F$100,IF(Projetos!BS311=2,Técnicos!$H$2:$H$100,Técnicos!$J$2:$J$100)),,0,1))</f>
        <v/>
      </c>
      <c r="BN312" s="15" t="str" cm="1">
        <f t="array" ref="BN312">IF(OR($B312="",BN$2=""),"",Projetos!$K311*_xlfn.XLOOKUP(BN$2,Técnicos!$A$2:$A$100,IF(Projetos!BT311=1,Técnicos!$F$2:$F$100,IF(Projetos!BT311=2,Técnicos!$H$2:$H$100,Técnicos!$J$2:$J$100)),,0,1))</f>
        <v/>
      </c>
      <c r="BO312" s="15" t="str" cm="1">
        <f t="array" ref="BO312">IF(OR($B312="",BO$2=""),"",Projetos!$K311*_xlfn.XLOOKUP(BO$2,Técnicos!$A$2:$A$100,IF(Projetos!BU311=1,Técnicos!$F$2:$F$100,IF(Projetos!BU311=2,Técnicos!$H$2:$H$100,Técnicos!$J$2:$J$100)),,0,1))</f>
        <v/>
      </c>
      <c r="BP312" s="15" t="str" cm="1">
        <f t="array" ref="BP312">IF(OR($B312="",BP$2=""),"",Projetos!$K311*_xlfn.XLOOKUP(BP$2,Técnicos!$A$2:$A$100,IF(Projetos!BV311=1,Técnicos!$F$2:$F$100,IF(Projetos!BV311=2,Técnicos!$H$2:$H$100,Técnicos!$J$2:$J$100)),,0,1))</f>
        <v/>
      </c>
      <c r="BQ312" s="15" t="str" cm="1">
        <f t="array" ref="BQ312">IF(OR($B312="",BQ$2=""),"",Projetos!$K311*_xlfn.XLOOKUP(BQ$2,Técnicos!$A$2:$A$100,IF(Projetos!BW311=1,Técnicos!$F$2:$F$100,IF(Projetos!BW311=2,Técnicos!$H$2:$H$100,Técnicos!$J$2:$J$100)),,0,1))</f>
        <v/>
      </c>
    </row>
    <row r="313" spans="3:69" x14ac:dyDescent="0.3">
      <c r="C313" s="15" t="str" cm="1">
        <f t="array" ref="C313">IF(OR($B313="",C$2=""),"",Projetos!$K312/_xlfn.XLOOKUP(C$2,Técnicos!$A$2:$A$100,IF(Projetos!I312=1,Técnicos!$F$2:$F$100,IF(Projetos!I312=2,Técnicos!$H$2:$H$100,Técnicos!$J$2:$J$100)),,0,1))</f>
        <v/>
      </c>
      <c r="D313" s="15" t="str" cm="1">
        <f t="array" ref="D313">IF(OR($B313="",D$2=""),"",Projetos!$K312/_xlfn.XLOOKUP(D$2,Técnicos!$A$2:$A$100,IF(Projetos!J312=1,Técnicos!$F$2:$F$100,IF(Projetos!J312=2,Técnicos!$H$2:$H$100,Técnicos!$J$2:$J$100)),,0,1))</f>
        <v/>
      </c>
      <c r="E313" s="15" t="str" cm="1">
        <f t="array" ref="E313">IF(OR($B313="",E$2=""),"",Projetos!$K312/_xlfn.XLOOKUP(E$2,Técnicos!$A$2:$A$100,IF(Projetos!K312=1,Técnicos!$F$2:$F$100,IF(Projetos!K312=2,Técnicos!$H$2:$H$100,Técnicos!$J$2:$J$100)),,0,1))</f>
        <v/>
      </c>
      <c r="F313" s="15" t="str" cm="1">
        <f t="array" ref="F313">IF(OR($B313="",F$2=""),"",Projetos!$K312/_xlfn.XLOOKUP(F$2,Técnicos!$A$2:$A$100,IF(Projetos!L312=1,Técnicos!$F$2:$F$100,IF(Projetos!L312=2,Técnicos!$H$2:$H$100,Técnicos!$J$2:$J$100)),,0,1))</f>
        <v/>
      </c>
      <c r="G313" s="15" t="str" cm="1">
        <f t="array" ref="G313">IF(OR($B313="",G$2=""),"",Projetos!$K312/_xlfn.XLOOKUP(G$2,Técnicos!$A$2:$A$100,IF(Projetos!M312=1,Técnicos!$F$2:$F$100,IF(Projetos!M312=2,Técnicos!$H$2:$H$100,Técnicos!$J$2:$J$100)),,0,1))</f>
        <v/>
      </c>
      <c r="H313" s="15" t="str" cm="1">
        <f t="array" ref="H313">IF(OR($B313="",H$2=""),"",Projetos!$K312/_xlfn.XLOOKUP(H$2,Técnicos!$A$2:$A$100,IF(Projetos!N312=1,Técnicos!$F$2:$F$100,IF(Projetos!N312=2,Técnicos!$H$2:$H$100,Técnicos!$J$2:$J$100)),,0,1))</f>
        <v/>
      </c>
      <c r="I313" s="15" t="str" cm="1">
        <f t="array" ref="I313">IF(OR($B313="",I$2=""),"",Projetos!$K312/_xlfn.XLOOKUP(I$2,Técnicos!$A$2:$A$100,IF(Projetos!O312=1,Técnicos!$F$2:$F$100,IF(Projetos!O312=2,Técnicos!$H$2:$H$100,Técnicos!$J$2:$J$100)),,0,1))</f>
        <v/>
      </c>
      <c r="J313" s="15" t="str" cm="1">
        <f t="array" ref="J313">IF(OR($B313="",J$2=""),"",Projetos!$K312/_xlfn.XLOOKUP(J$2,Técnicos!$A$2:$A$100,IF(Projetos!P312=1,Técnicos!$F$2:$F$100,IF(Projetos!P312=2,Técnicos!$H$2:$H$100,Técnicos!$J$2:$J$100)),,0,1))</f>
        <v/>
      </c>
      <c r="K313" s="15" t="str" cm="1">
        <f t="array" ref="K313">IF(OR($B313="",K$2=""),"",Projetos!$K312/_xlfn.XLOOKUP(K$2,Técnicos!$A$2:$A$100,IF(Projetos!Q312=1,Técnicos!$F$2:$F$100,IF(Projetos!Q312=2,Técnicos!$H$2:$H$100,Técnicos!$J$2:$J$100)),,0,1))</f>
        <v/>
      </c>
      <c r="L313" s="15" t="str" cm="1">
        <f t="array" ref="L313">IF(OR($B313="",L$2=""),"",Projetos!$K312/_xlfn.XLOOKUP(L$2,Técnicos!$A$2:$A$100,IF(Projetos!R312=1,Técnicos!$F$2:$F$100,IF(Projetos!R312=2,Técnicos!$H$2:$H$100,Técnicos!$J$2:$J$100)),,0,1))</f>
        <v/>
      </c>
      <c r="M313" s="15" t="str" cm="1">
        <f t="array" ref="M313">IF(OR($B313="",M$2=""),"",Projetos!$K312/_xlfn.XLOOKUP(M$2,Técnicos!$A$2:$A$100,IF(Projetos!S312=1,Técnicos!$F$2:$F$100,IF(Projetos!S312=2,Técnicos!$H$2:$H$100,Técnicos!$J$2:$J$100)),,0,1))</f>
        <v/>
      </c>
      <c r="N313" s="15" t="str" cm="1">
        <f t="array" ref="N313">IF(OR($B313="",N$2=""),"",Projetos!$K312/_xlfn.XLOOKUP(N$2,Técnicos!$A$2:$A$100,IF(Projetos!T312=1,Técnicos!$F$2:$F$100,IF(Projetos!T312=2,Técnicos!$H$2:$H$100,Técnicos!$J$2:$J$100)),,0,1))</f>
        <v/>
      </c>
      <c r="O313" s="15" t="str" cm="1">
        <f t="array" ref="O313">IF(OR($B313="",O$2=""),"",Projetos!$K312/_xlfn.XLOOKUP(O$2,Técnicos!$A$2:$A$100,IF(Projetos!U312=1,Técnicos!$F$2:$F$100,IF(Projetos!U312=2,Técnicos!$H$2:$H$100,Técnicos!$J$2:$J$100)),,0,1))</f>
        <v/>
      </c>
      <c r="P313" s="15" t="str" cm="1">
        <f t="array" ref="P313">IF(OR($B313="",P$2=""),"",Projetos!$K312/_xlfn.XLOOKUP(P$2,Técnicos!$A$2:$A$100,IF(Projetos!V312=1,Técnicos!$F$2:$F$100,IF(Projetos!V312=2,Técnicos!$H$2:$H$100,Técnicos!$J$2:$J$100)),,0,1))</f>
        <v/>
      </c>
      <c r="Q313" s="15" t="str" cm="1">
        <f t="array" ref="Q313">IF(OR($B313="",Q$2=""),"",Projetos!$K312/_xlfn.XLOOKUP(Q$2,Técnicos!$A$2:$A$100,IF(Projetos!W312=1,Técnicos!$F$2:$F$100,IF(Projetos!W312=2,Técnicos!$H$2:$H$100,Técnicos!$J$2:$J$100)),,0,1))</f>
        <v/>
      </c>
      <c r="R313" s="15" t="str" cm="1">
        <f t="array" ref="R313">IF(OR($B313="",R$2=""),"",Projetos!$K312/_xlfn.XLOOKUP(R$2,Técnicos!$A$2:$A$100,IF(Projetos!X312=1,Técnicos!$F$2:$F$100,IF(Projetos!X312=2,Técnicos!$H$2:$H$100,Técnicos!$J$2:$J$100)),,0,1))</f>
        <v/>
      </c>
      <c r="S313" s="15" t="str" cm="1">
        <f t="array" ref="S313">IF(OR($B313="",S$2=""),"",Projetos!$K312/_xlfn.XLOOKUP(S$2,Técnicos!$A$2:$A$100,IF(Projetos!Y312=1,Técnicos!$F$2:$F$100,IF(Projetos!Y312=2,Técnicos!$H$2:$H$100,Técnicos!$J$2:$J$100)),,0,1))</f>
        <v/>
      </c>
      <c r="T313" s="15" t="str" cm="1">
        <f t="array" ref="T313">IF(OR($B313="",T$2=""),"",Projetos!$K312/_xlfn.XLOOKUP(T$2,Técnicos!$A$2:$A$100,IF(Projetos!Z312=1,Técnicos!$F$2:$F$100,IF(Projetos!Z312=2,Técnicos!$H$2:$H$100,Técnicos!$J$2:$J$100)),,0,1))</f>
        <v/>
      </c>
      <c r="U313" s="15" t="str" cm="1">
        <f t="array" ref="U313">IF(OR($B313="",U$2=""),"",Projetos!$K312/_xlfn.XLOOKUP(U$2,Técnicos!$A$2:$A$100,IF(Projetos!AA312=1,Técnicos!$F$2:$F$100,IF(Projetos!AA312=2,Técnicos!$H$2:$H$100,Técnicos!$J$2:$J$100)),,0,1))</f>
        <v/>
      </c>
      <c r="V313" s="15" t="str" cm="1">
        <f t="array" ref="V313">IF(OR($B313="",V$2=""),"",Projetos!$K312/_xlfn.XLOOKUP(V$2,Técnicos!$A$2:$A$100,IF(Projetos!AB312=1,Técnicos!$F$2:$F$100,IF(Projetos!AB312=2,Técnicos!$H$2:$H$100,Técnicos!$J$2:$J$100)),,0,1))</f>
        <v/>
      </c>
      <c r="W313" s="15" t="str" cm="1">
        <f t="array" ref="W313">IF(OR($B313="",W$2=""),"",Projetos!$K312/_xlfn.XLOOKUP(W$2,Técnicos!$A$2:$A$100,IF(Projetos!AC312=1,Técnicos!$F$2:$F$100,IF(Projetos!AC312=2,Técnicos!$H$2:$H$100,Técnicos!$J$2:$J$100)),,0,1))</f>
        <v/>
      </c>
      <c r="X313" s="15" t="str" cm="1">
        <f t="array" ref="X313">IF(OR($B313="",X$2=""),"",Projetos!$K312/_xlfn.XLOOKUP(X$2,Técnicos!$A$2:$A$100,IF(Projetos!AD312=1,Técnicos!$F$2:$F$100,IF(Projetos!AD312=2,Técnicos!$H$2:$H$100,Técnicos!$J$2:$J$100)),,0,1))</f>
        <v/>
      </c>
      <c r="Y313" s="15" t="str" cm="1">
        <f t="array" ref="Y313">IF(OR($B313="",Y$2=""),"",Projetos!$K312/_xlfn.XLOOKUP(Y$2,Técnicos!$A$2:$A$100,IF(Projetos!AE312=1,Técnicos!$F$2:$F$100,IF(Projetos!AE312=2,Técnicos!$H$2:$H$100,Técnicos!$J$2:$J$100)),,0,1))</f>
        <v/>
      </c>
      <c r="Z313" s="15" t="str" cm="1">
        <f t="array" ref="Z313">IF(OR($B313="",Z$2=""),"",Projetos!$K312/_xlfn.XLOOKUP(Z$2,Técnicos!$A$2:$A$100,IF(Projetos!AF312=1,Técnicos!$F$2:$F$100,IF(Projetos!AF312=2,Técnicos!$H$2:$H$100,Técnicos!$J$2:$J$100)),,0,1))</f>
        <v/>
      </c>
      <c r="AA313" s="15" t="str" cm="1">
        <f t="array" ref="AA313">IF(OR($B313="",AA$2=""),"",Projetos!$K312/_xlfn.XLOOKUP(AA$2,Técnicos!$A$2:$A$100,IF(Projetos!AG312=1,Técnicos!$F$2:$F$100,IF(Projetos!AG312=2,Técnicos!$H$2:$H$100,Técnicos!$J$2:$J$100)),,0,1))</f>
        <v/>
      </c>
      <c r="AB313" s="15" t="str" cm="1">
        <f t="array" ref="AB313">IF(OR($B313="",AB$2=""),"",Projetos!$K312/_xlfn.XLOOKUP(AB$2,Técnicos!$A$2:$A$100,IF(Projetos!AH312=1,Técnicos!$F$2:$F$100,IF(Projetos!AH312=2,Técnicos!$H$2:$H$100,Técnicos!$J$2:$J$100)),,0,1))</f>
        <v/>
      </c>
      <c r="AC313" s="15" t="str" cm="1">
        <f t="array" ref="AC313">IF(OR($B313="",AC$2=""),"",Projetos!$K312/_xlfn.XLOOKUP(AC$2,Técnicos!$A$2:$A$100,IF(Projetos!AI312=1,Técnicos!$F$2:$F$100,IF(Projetos!AI312=2,Técnicos!$H$2:$H$100,Técnicos!$J$2:$J$100)),,0,1))</f>
        <v/>
      </c>
      <c r="AD313" s="15" t="str" cm="1">
        <f t="array" ref="AD313">IF(OR($B313="",AD$2=""),"",Projetos!$K312/_xlfn.XLOOKUP(AD$2,Técnicos!$A$2:$A$100,IF(Projetos!AJ312=1,Técnicos!$F$2:$F$100,IF(Projetos!AJ312=2,Técnicos!$H$2:$H$100,Técnicos!$J$2:$J$100)),,0,1))</f>
        <v/>
      </c>
      <c r="AE313" s="15" t="str" cm="1">
        <f t="array" ref="AE313">IF(OR($B313="",AE$2=""),"",Projetos!$K312/_xlfn.XLOOKUP(AE$2,Técnicos!$A$2:$A$100,IF(Projetos!AK312=1,Técnicos!$F$2:$F$100,IF(Projetos!AK312=2,Técnicos!$H$2:$H$100,Técnicos!$J$2:$J$100)),,0,1))</f>
        <v/>
      </c>
      <c r="AF313" s="15" t="str" cm="1">
        <f t="array" ref="AF313">IF(OR($B313="",AF$2=""),"",Projetos!$K312/_xlfn.XLOOKUP(AF$2,Técnicos!$A$2:$A$100,IF(Projetos!AL312=1,Técnicos!$F$2:$F$100,IF(Projetos!AL312=2,Técnicos!$H$2:$H$100,Técnicos!$J$2:$J$100)),,0,1))</f>
        <v/>
      </c>
      <c r="AG313" s="15" t="str" cm="1">
        <f t="array" ref="AG313">IF(OR($B313="",AG$2=""),"",Projetos!$K312/_xlfn.XLOOKUP(AG$2,Técnicos!$A$2:$A$100,IF(Projetos!AM312=1,Técnicos!$F$2:$F$100,IF(Projetos!AM312=2,Técnicos!$H$2:$H$100,Técnicos!$J$2:$J$100)),,0,1))</f>
        <v/>
      </c>
      <c r="AH313" s="15" t="str" cm="1">
        <f t="array" ref="AH313">IF(OR($B313="",AH$2=""),"",Projetos!$K312/_xlfn.XLOOKUP(AH$2,Técnicos!$A$2:$A$100,IF(Projetos!AN312=1,Técnicos!$F$2:$F$100,IF(Projetos!AN312=2,Técnicos!$H$2:$H$100,Técnicos!$J$2:$J$100)),,0,1))</f>
        <v/>
      </c>
      <c r="AI313" s="15" t="str" cm="1">
        <f t="array" ref="AI313">IF(OR($B313="",AI$2=""),"",Projetos!$K312/_xlfn.XLOOKUP(AI$2,Técnicos!$A$2:$A$100,IF(Projetos!AO312=1,Técnicos!$F$2:$F$100,IF(Projetos!AO312=2,Técnicos!$H$2:$H$100,Técnicos!$J$2:$J$100)),,0,1))</f>
        <v/>
      </c>
      <c r="AJ313" s="15" t="str" cm="1">
        <f t="array" ref="AJ313">IF(OR($B313="",AJ$2=""),"",Projetos!$K312/_xlfn.XLOOKUP(AJ$2,Técnicos!$A$2:$A$100,IF(Projetos!AP312=1,Técnicos!$F$2:$F$100,IF(Projetos!AP312=2,Técnicos!$H$2:$H$100,Técnicos!$J$2:$J$100)),,0,1))</f>
        <v/>
      </c>
      <c r="AK313" s="15" t="str" cm="1">
        <f t="array" ref="AK313">IF(OR($B313="",AK$2=""),"",Projetos!$K312/_xlfn.XLOOKUP(AK$2,Técnicos!$A$2:$A$100,IF(Projetos!AQ312=1,Técnicos!$F$2:$F$100,IF(Projetos!AQ312=2,Técnicos!$H$2:$H$100,Técnicos!$J$2:$J$100)),,0,1))</f>
        <v/>
      </c>
      <c r="AL313" s="15" t="str" cm="1">
        <f t="array" ref="AL313">IF(OR($B313="",AL$2=""),"",Projetos!$K312*_xlfn.XLOOKUP(AL$2,Técnicos!$A$2:$A$100,IF(Projetos!AR312=1,Técnicos!$F$2:$F$100,IF(Projetos!AR312=2,Técnicos!$H$2:$H$100,Técnicos!$J$2:$J$100)),,0,1))</f>
        <v/>
      </c>
      <c r="AM313" s="15" t="str" cm="1">
        <f t="array" ref="AM313">IF(OR($B313="",AM$2=""),"",Projetos!$K312*_xlfn.XLOOKUP(AM$2,Técnicos!$A$2:$A$100,IF(Projetos!AS312=1,Técnicos!$F$2:$F$100,IF(Projetos!AS312=2,Técnicos!$H$2:$H$100,Técnicos!$J$2:$J$100)),,0,1))</f>
        <v/>
      </c>
      <c r="AN313" s="15" t="str" cm="1">
        <f t="array" ref="AN313">IF(OR($B313="",AN$2=""),"",Projetos!$K312*_xlfn.XLOOKUP(AN$2,Técnicos!$A$2:$A$100,IF(Projetos!AT312=1,Técnicos!$F$2:$F$100,IF(Projetos!AT312=2,Técnicos!$H$2:$H$100,Técnicos!$J$2:$J$100)),,0,1))</f>
        <v/>
      </c>
      <c r="AO313" s="15" t="str" cm="1">
        <f t="array" ref="AO313">IF(OR($B313="",AO$2=""),"",Projetos!$K312*_xlfn.XLOOKUP(AO$2,Técnicos!$A$2:$A$100,IF(Projetos!AU312=1,Técnicos!$F$2:$F$100,IF(Projetos!AU312=2,Técnicos!$H$2:$H$100,Técnicos!$J$2:$J$100)),,0,1))</f>
        <v/>
      </c>
      <c r="AP313" s="15" t="str" cm="1">
        <f t="array" ref="AP313">IF(OR($B313="",AP$2=""),"",Projetos!$K312*_xlfn.XLOOKUP(AP$2,Técnicos!$A$2:$A$100,IF(Projetos!AV312=1,Técnicos!$F$2:$F$100,IF(Projetos!AV312=2,Técnicos!$H$2:$H$100,Técnicos!$J$2:$J$100)),,0,1))</f>
        <v/>
      </c>
      <c r="AQ313" s="15" t="str" cm="1">
        <f t="array" ref="AQ313">IF(OR($B313="",AQ$2=""),"",Projetos!$K312*_xlfn.XLOOKUP(AQ$2,Técnicos!$A$2:$A$100,IF(Projetos!AW312=1,Técnicos!$F$2:$F$100,IF(Projetos!AW312=2,Técnicos!$H$2:$H$100,Técnicos!$J$2:$J$100)),,0,1))</f>
        <v/>
      </c>
      <c r="AR313" s="15" t="str" cm="1">
        <f t="array" ref="AR313">IF(OR($B313="",AR$2=""),"",Projetos!$K312*_xlfn.XLOOKUP(AR$2,Técnicos!$A$2:$A$100,IF(Projetos!AX312=1,Técnicos!$F$2:$F$100,IF(Projetos!AX312=2,Técnicos!$H$2:$H$100,Técnicos!$J$2:$J$100)),,0,1))</f>
        <v/>
      </c>
      <c r="AS313" s="15" t="str" cm="1">
        <f t="array" ref="AS313">IF(OR($B313="",AS$2=""),"",Projetos!$K312*_xlfn.XLOOKUP(AS$2,Técnicos!$A$2:$A$100,IF(Projetos!AY312=1,Técnicos!$F$2:$F$100,IF(Projetos!AY312=2,Técnicos!$H$2:$H$100,Técnicos!$J$2:$J$100)),,0,1))</f>
        <v/>
      </c>
      <c r="AT313" s="15" t="str" cm="1">
        <f t="array" ref="AT313">IF(OR($B313="",AT$2=""),"",Projetos!$K312*_xlfn.XLOOKUP(AT$2,Técnicos!$A$2:$A$100,IF(Projetos!AZ312=1,Técnicos!$F$2:$F$100,IF(Projetos!AZ312=2,Técnicos!$H$2:$H$100,Técnicos!$J$2:$J$100)),,0,1))</f>
        <v/>
      </c>
      <c r="AU313" s="15" t="str" cm="1">
        <f t="array" ref="AU313">IF(OR($B313="",AU$2=""),"",Projetos!$K312*_xlfn.XLOOKUP(AU$2,Técnicos!$A$2:$A$100,IF(Projetos!BA312=1,Técnicos!$F$2:$F$100,IF(Projetos!BA312=2,Técnicos!$H$2:$H$100,Técnicos!$J$2:$J$100)),,0,1))</f>
        <v/>
      </c>
      <c r="AV313" s="15" t="str" cm="1">
        <f t="array" ref="AV313">IF(OR($B313="",AV$2=""),"",Projetos!$K312*_xlfn.XLOOKUP(AV$2,Técnicos!$A$2:$A$100,IF(Projetos!BB312=1,Técnicos!$F$2:$F$100,IF(Projetos!BB312=2,Técnicos!$H$2:$H$100,Técnicos!$J$2:$J$100)),,0,1))</f>
        <v/>
      </c>
      <c r="AW313" s="15" t="str" cm="1">
        <f t="array" ref="AW313">IF(OR($B313="",AW$2=""),"",Projetos!$K312*_xlfn.XLOOKUP(AW$2,Técnicos!$A$2:$A$100,IF(Projetos!BC312=1,Técnicos!$F$2:$F$100,IF(Projetos!BC312=2,Técnicos!$H$2:$H$100,Técnicos!$J$2:$J$100)),,0,1))</f>
        <v/>
      </c>
      <c r="AX313" s="15" t="str" cm="1">
        <f t="array" ref="AX313">IF(OR($B313="",AX$2=""),"",Projetos!$K312*_xlfn.XLOOKUP(AX$2,Técnicos!$A$2:$A$100,IF(Projetos!BD312=1,Técnicos!$F$2:$F$100,IF(Projetos!BD312=2,Técnicos!$H$2:$H$100,Técnicos!$J$2:$J$100)),,0,1))</f>
        <v/>
      </c>
      <c r="AY313" s="15" t="str" cm="1">
        <f t="array" ref="AY313">IF(OR($B313="",AY$2=""),"",Projetos!$K312*_xlfn.XLOOKUP(AY$2,Técnicos!$A$2:$A$100,IF(Projetos!BE312=1,Técnicos!$F$2:$F$100,IF(Projetos!BE312=2,Técnicos!$H$2:$H$100,Técnicos!$J$2:$J$100)),,0,1))</f>
        <v/>
      </c>
      <c r="AZ313" s="15" t="str" cm="1">
        <f t="array" ref="AZ313">IF(OR($B313="",AZ$2=""),"",Projetos!$K312*_xlfn.XLOOKUP(AZ$2,Técnicos!$A$2:$A$100,IF(Projetos!BF312=1,Técnicos!$F$2:$F$100,IF(Projetos!BF312=2,Técnicos!$H$2:$H$100,Técnicos!$J$2:$J$100)),,0,1))</f>
        <v/>
      </c>
      <c r="BA313" s="15" t="str" cm="1">
        <f t="array" ref="BA313">IF(OR($B313="",BA$2=""),"",Projetos!$K312*_xlfn.XLOOKUP(BA$2,Técnicos!$A$2:$A$100,IF(Projetos!BG312=1,Técnicos!$F$2:$F$100,IF(Projetos!BG312=2,Técnicos!$H$2:$H$100,Técnicos!$J$2:$J$100)),,0,1))</f>
        <v/>
      </c>
      <c r="BB313" s="15" t="str" cm="1">
        <f t="array" ref="BB313">IF(OR($B313="",BB$2=""),"",Projetos!$K312*_xlfn.XLOOKUP(BB$2,Técnicos!$A$2:$A$100,IF(Projetos!BH312=1,Técnicos!$F$2:$F$100,IF(Projetos!BH312=2,Técnicos!$H$2:$H$100,Técnicos!$J$2:$J$100)),,0,1))</f>
        <v/>
      </c>
      <c r="BC313" s="15" t="str" cm="1">
        <f t="array" ref="BC313">IF(OR($B313="",BC$2=""),"",Projetos!$K312*_xlfn.XLOOKUP(BC$2,Técnicos!$A$2:$A$100,IF(Projetos!BI312=1,Técnicos!$F$2:$F$100,IF(Projetos!BI312=2,Técnicos!$H$2:$H$100,Técnicos!$J$2:$J$100)),,0,1))</f>
        <v/>
      </c>
      <c r="BD313" s="15" t="str" cm="1">
        <f t="array" ref="BD313">IF(OR($B313="",BD$2=""),"",Projetos!$K312*_xlfn.XLOOKUP(BD$2,Técnicos!$A$2:$A$100,IF(Projetos!BJ312=1,Técnicos!$F$2:$F$100,IF(Projetos!BJ312=2,Técnicos!$H$2:$H$100,Técnicos!$J$2:$J$100)),,0,1))</f>
        <v/>
      </c>
      <c r="BE313" s="15" t="str" cm="1">
        <f t="array" ref="BE313">IF(OR($B313="",BE$2=""),"",Projetos!$K312*_xlfn.XLOOKUP(BE$2,Técnicos!$A$2:$A$100,IF(Projetos!BK312=1,Técnicos!$F$2:$F$100,IF(Projetos!BK312=2,Técnicos!$H$2:$H$100,Técnicos!$J$2:$J$100)),,0,1))</f>
        <v/>
      </c>
      <c r="BF313" s="15" t="str" cm="1">
        <f t="array" ref="BF313">IF(OR($B313="",BF$2=""),"",Projetos!$K312*_xlfn.XLOOKUP(BF$2,Técnicos!$A$2:$A$100,IF(Projetos!BL312=1,Técnicos!$F$2:$F$100,IF(Projetos!BL312=2,Técnicos!$H$2:$H$100,Técnicos!$J$2:$J$100)),,0,1))</f>
        <v/>
      </c>
      <c r="BG313" s="15" t="str" cm="1">
        <f t="array" ref="BG313">IF(OR($B313="",BG$2=""),"",Projetos!$K312*_xlfn.XLOOKUP(BG$2,Técnicos!$A$2:$A$100,IF(Projetos!BM312=1,Técnicos!$F$2:$F$100,IF(Projetos!BM312=2,Técnicos!$H$2:$H$100,Técnicos!$J$2:$J$100)),,0,1))</f>
        <v/>
      </c>
      <c r="BH313" s="15" t="str" cm="1">
        <f t="array" ref="BH313">IF(OR($B313="",BH$2=""),"",Projetos!$K312*_xlfn.XLOOKUP(BH$2,Técnicos!$A$2:$A$100,IF(Projetos!BN312=1,Técnicos!$F$2:$F$100,IF(Projetos!BN312=2,Técnicos!$H$2:$H$100,Técnicos!$J$2:$J$100)),,0,1))</f>
        <v/>
      </c>
      <c r="BI313" s="15" t="str" cm="1">
        <f t="array" ref="BI313">IF(OR($B313="",BI$2=""),"",Projetos!$K312*_xlfn.XLOOKUP(BI$2,Técnicos!$A$2:$A$100,IF(Projetos!BO312=1,Técnicos!$F$2:$F$100,IF(Projetos!BO312=2,Técnicos!$H$2:$H$100,Técnicos!$J$2:$J$100)),,0,1))</f>
        <v/>
      </c>
      <c r="BJ313" s="15" t="str" cm="1">
        <f t="array" ref="BJ313">IF(OR($B313="",BJ$2=""),"",Projetos!$K312*_xlfn.XLOOKUP(BJ$2,Técnicos!$A$2:$A$100,IF(Projetos!BP312=1,Técnicos!$F$2:$F$100,IF(Projetos!BP312=2,Técnicos!$H$2:$H$100,Técnicos!$J$2:$J$100)),,0,1))</f>
        <v/>
      </c>
      <c r="BK313" s="15" t="str" cm="1">
        <f t="array" ref="BK313">IF(OR($B313="",BK$2=""),"",Projetos!$K312*_xlfn.XLOOKUP(BK$2,Técnicos!$A$2:$A$100,IF(Projetos!BQ312=1,Técnicos!$F$2:$F$100,IF(Projetos!BQ312=2,Técnicos!$H$2:$H$100,Técnicos!$J$2:$J$100)),,0,1))</f>
        <v/>
      </c>
      <c r="BL313" s="15" t="str" cm="1">
        <f t="array" ref="BL313">IF(OR($B313="",BL$2=""),"",Projetos!$K312*_xlfn.XLOOKUP(BL$2,Técnicos!$A$2:$A$100,IF(Projetos!BR312=1,Técnicos!$F$2:$F$100,IF(Projetos!BR312=2,Técnicos!$H$2:$H$100,Técnicos!$J$2:$J$100)),,0,1))</f>
        <v/>
      </c>
      <c r="BM313" s="15" t="str" cm="1">
        <f t="array" ref="BM313">IF(OR($B313="",BM$2=""),"",Projetos!$K312*_xlfn.XLOOKUP(BM$2,Técnicos!$A$2:$A$100,IF(Projetos!BS312=1,Técnicos!$F$2:$F$100,IF(Projetos!BS312=2,Técnicos!$H$2:$H$100,Técnicos!$J$2:$J$100)),,0,1))</f>
        <v/>
      </c>
      <c r="BN313" s="15" t="str" cm="1">
        <f t="array" ref="BN313">IF(OR($B313="",BN$2=""),"",Projetos!$K312*_xlfn.XLOOKUP(BN$2,Técnicos!$A$2:$A$100,IF(Projetos!BT312=1,Técnicos!$F$2:$F$100,IF(Projetos!BT312=2,Técnicos!$H$2:$H$100,Técnicos!$J$2:$J$100)),,0,1))</f>
        <v/>
      </c>
      <c r="BO313" s="15" t="str" cm="1">
        <f t="array" ref="BO313">IF(OR($B313="",BO$2=""),"",Projetos!$K312*_xlfn.XLOOKUP(BO$2,Técnicos!$A$2:$A$100,IF(Projetos!BU312=1,Técnicos!$F$2:$F$100,IF(Projetos!BU312=2,Técnicos!$H$2:$H$100,Técnicos!$J$2:$J$100)),,0,1))</f>
        <v/>
      </c>
      <c r="BP313" s="15" t="str" cm="1">
        <f t="array" ref="BP313">IF(OR($B313="",BP$2=""),"",Projetos!$K312*_xlfn.XLOOKUP(BP$2,Técnicos!$A$2:$A$100,IF(Projetos!BV312=1,Técnicos!$F$2:$F$100,IF(Projetos!BV312=2,Técnicos!$H$2:$H$100,Técnicos!$J$2:$J$100)),,0,1))</f>
        <v/>
      </c>
      <c r="BQ313" s="15" t="str" cm="1">
        <f t="array" ref="BQ313">IF(OR($B313="",BQ$2=""),"",Projetos!$K312*_xlfn.XLOOKUP(BQ$2,Técnicos!$A$2:$A$100,IF(Projetos!BW312=1,Técnicos!$F$2:$F$100,IF(Projetos!BW312=2,Técnicos!$H$2:$H$100,Técnicos!$J$2:$J$100)),,0,1))</f>
        <v/>
      </c>
    </row>
    <row r="314" spans="3:69" x14ac:dyDescent="0.3">
      <c r="C314" s="15" t="str" cm="1">
        <f t="array" ref="C314">IF(OR($B314="",C$2=""),"",Projetos!$K313/_xlfn.XLOOKUP(C$2,Técnicos!$A$2:$A$100,IF(Projetos!I313=1,Técnicos!$F$2:$F$100,IF(Projetos!I313=2,Técnicos!$H$2:$H$100,Técnicos!$J$2:$J$100)),,0,1))</f>
        <v/>
      </c>
      <c r="D314" s="15" t="str" cm="1">
        <f t="array" ref="D314">IF(OR($B314="",D$2=""),"",Projetos!$K313/_xlfn.XLOOKUP(D$2,Técnicos!$A$2:$A$100,IF(Projetos!J313=1,Técnicos!$F$2:$F$100,IF(Projetos!J313=2,Técnicos!$H$2:$H$100,Técnicos!$J$2:$J$100)),,0,1))</f>
        <v/>
      </c>
      <c r="E314" s="15" t="str" cm="1">
        <f t="array" ref="E314">IF(OR($B314="",E$2=""),"",Projetos!$K313/_xlfn.XLOOKUP(E$2,Técnicos!$A$2:$A$100,IF(Projetos!K313=1,Técnicos!$F$2:$F$100,IF(Projetos!K313=2,Técnicos!$H$2:$H$100,Técnicos!$J$2:$J$100)),,0,1))</f>
        <v/>
      </c>
      <c r="F314" s="15" t="str" cm="1">
        <f t="array" ref="F314">IF(OR($B314="",F$2=""),"",Projetos!$K313/_xlfn.XLOOKUP(F$2,Técnicos!$A$2:$A$100,IF(Projetos!L313=1,Técnicos!$F$2:$F$100,IF(Projetos!L313=2,Técnicos!$H$2:$H$100,Técnicos!$J$2:$J$100)),,0,1))</f>
        <v/>
      </c>
      <c r="G314" s="15" t="str" cm="1">
        <f t="array" ref="G314">IF(OR($B314="",G$2=""),"",Projetos!$K313/_xlfn.XLOOKUP(G$2,Técnicos!$A$2:$A$100,IF(Projetos!M313=1,Técnicos!$F$2:$F$100,IF(Projetos!M313=2,Técnicos!$H$2:$H$100,Técnicos!$J$2:$J$100)),,0,1))</f>
        <v/>
      </c>
      <c r="H314" s="15" t="str" cm="1">
        <f t="array" ref="H314">IF(OR($B314="",H$2=""),"",Projetos!$K313/_xlfn.XLOOKUP(H$2,Técnicos!$A$2:$A$100,IF(Projetos!N313=1,Técnicos!$F$2:$F$100,IF(Projetos!N313=2,Técnicos!$H$2:$H$100,Técnicos!$J$2:$J$100)),,0,1))</f>
        <v/>
      </c>
      <c r="I314" s="15" t="str" cm="1">
        <f t="array" ref="I314">IF(OR($B314="",I$2=""),"",Projetos!$K313/_xlfn.XLOOKUP(I$2,Técnicos!$A$2:$A$100,IF(Projetos!O313=1,Técnicos!$F$2:$F$100,IF(Projetos!O313=2,Técnicos!$H$2:$H$100,Técnicos!$J$2:$J$100)),,0,1))</f>
        <v/>
      </c>
      <c r="J314" s="15" t="str" cm="1">
        <f t="array" ref="J314">IF(OR($B314="",J$2=""),"",Projetos!$K313/_xlfn.XLOOKUP(J$2,Técnicos!$A$2:$A$100,IF(Projetos!P313=1,Técnicos!$F$2:$F$100,IF(Projetos!P313=2,Técnicos!$H$2:$H$100,Técnicos!$J$2:$J$100)),,0,1))</f>
        <v/>
      </c>
      <c r="K314" s="15" t="str" cm="1">
        <f t="array" ref="K314">IF(OR($B314="",K$2=""),"",Projetos!$K313/_xlfn.XLOOKUP(K$2,Técnicos!$A$2:$A$100,IF(Projetos!Q313=1,Técnicos!$F$2:$F$100,IF(Projetos!Q313=2,Técnicos!$H$2:$H$100,Técnicos!$J$2:$J$100)),,0,1))</f>
        <v/>
      </c>
      <c r="L314" s="15" t="str" cm="1">
        <f t="array" ref="L314">IF(OR($B314="",L$2=""),"",Projetos!$K313/_xlfn.XLOOKUP(L$2,Técnicos!$A$2:$A$100,IF(Projetos!R313=1,Técnicos!$F$2:$F$100,IF(Projetos!R313=2,Técnicos!$H$2:$H$100,Técnicos!$J$2:$J$100)),,0,1))</f>
        <v/>
      </c>
      <c r="M314" s="15" t="str" cm="1">
        <f t="array" ref="M314">IF(OR($B314="",M$2=""),"",Projetos!$K313/_xlfn.XLOOKUP(M$2,Técnicos!$A$2:$A$100,IF(Projetos!S313=1,Técnicos!$F$2:$F$100,IF(Projetos!S313=2,Técnicos!$H$2:$H$100,Técnicos!$J$2:$J$100)),,0,1))</f>
        <v/>
      </c>
      <c r="N314" s="15" t="str" cm="1">
        <f t="array" ref="N314">IF(OR($B314="",N$2=""),"",Projetos!$K313/_xlfn.XLOOKUP(N$2,Técnicos!$A$2:$A$100,IF(Projetos!T313=1,Técnicos!$F$2:$F$100,IF(Projetos!T313=2,Técnicos!$H$2:$H$100,Técnicos!$J$2:$J$100)),,0,1))</f>
        <v/>
      </c>
      <c r="O314" s="15" t="str" cm="1">
        <f t="array" ref="O314">IF(OR($B314="",O$2=""),"",Projetos!$K313/_xlfn.XLOOKUP(O$2,Técnicos!$A$2:$A$100,IF(Projetos!U313=1,Técnicos!$F$2:$F$100,IF(Projetos!U313=2,Técnicos!$H$2:$H$100,Técnicos!$J$2:$J$100)),,0,1))</f>
        <v/>
      </c>
      <c r="P314" s="15" t="str" cm="1">
        <f t="array" ref="P314">IF(OR($B314="",P$2=""),"",Projetos!$K313/_xlfn.XLOOKUP(P$2,Técnicos!$A$2:$A$100,IF(Projetos!V313=1,Técnicos!$F$2:$F$100,IF(Projetos!V313=2,Técnicos!$H$2:$H$100,Técnicos!$J$2:$J$100)),,0,1))</f>
        <v/>
      </c>
      <c r="Q314" s="15" t="str" cm="1">
        <f t="array" ref="Q314">IF(OR($B314="",Q$2=""),"",Projetos!$K313/_xlfn.XLOOKUP(Q$2,Técnicos!$A$2:$A$100,IF(Projetos!W313=1,Técnicos!$F$2:$F$100,IF(Projetos!W313=2,Técnicos!$H$2:$H$100,Técnicos!$J$2:$J$100)),,0,1))</f>
        <v/>
      </c>
      <c r="R314" s="15" t="str" cm="1">
        <f t="array" ref="R314">IF(OR($B314="",R$2=""),"",Projetos!$K313/_xlfn.XLOOKUP(R$2,Técnicos!$A$2:$A$100,IF(Projetos!X313=1,Técnicos!$F$2:$F$100,IF(Projetos!X313=2,Técnicos!$H$2:$H$100,Técnicos!$J$2:$J$100)),,0,1))</f>
        <v/>
      </c>
      <c r="S314" s="15" t="str" cm="1">
        <f t="array" ref="S314">IF(OR($B314="",S$2=""),"",Projetos!$K313/_xlfn.XLOOKUP(S$2,Técnicos!$A$2:$A$100,IF(Projetos!Y313=1,Técnicos!$F$2:$F$100,IF(Projetos!Y313=2,Técnicos!$H$2:$H$100,Técnicos!$J$2:$J$100)),,0,1))</f>
        <v/>
      </c>
      <c r="T314" s="15" t="str" cm="1">
        <f t="array" ref="T314">IF(OR($B314="",T$2=""),"",Projetos!$K313/_xlfn.XLOOKUP(T$2,Técnicos!$A$2:$A$100,IF(Projetos!Z313=1,Técnicos!$F$2:$F$100,IF(Projetos!Z313=2,Técnicos!$H$2:$H$100,Técnicos!$J$2:$J$100)),,0,1))</f>
        <v/>
      </c>
      <c r="U314" s="15" t="str" cm="1">
        <f t="array" ref="U314">IF(OR($B314="",U$2=""),"",Projetos!$K313/_xlfn.XLOOKUP(U$2,Técnicos!$A$2:$A$100,IF(Projetos!AA313=1,Técnicos!$F$2:$F$100,IF(Projetos!AA313=2,Técnicos!$H$2:$H$100,Técnicos!$J$2:$J$100)),,0,1))</f>
        <v/>
      </c>
      <c r="V314" s="15" t="str" cm="1">
        <f t="array" ref="V314">IF(OR($B314="",V$2=""),"",Projetos!$K313/_xlfn.XLOOKUP(V$2,Técnicos!$A$2:$A$100,IF(Projetos!AB313=1,Técnicos!$F$2:$F$100,IF(Projetos!AB313=2,Técnicos!$H$2:$H$100,Técnicos!$J$2:$J$100)),,0,1))</f>
        <v/>
      </c>
      <c r="W314" s="15" t="str" cm="1">
        <f t="array" ref="W314">IF(OR($B314="",W$2=""),"",Projetos!$K313/_xlfn.XLOOKUP(W$2,Técnicos!$A$2:$A$100,IF(Projetos!AC313=1,Técnicos!$F$2:$F$100,IF(Projetos!AC313=2,Técnicos!$H$2:$H$100,Técnicos!$J$2:$J$100)),,0,1))</f>
        <v/>
      </c>
      <c r="X314" s="15" t="str" cm="1">
        <f t="array" ref="X314">IF(OR($B314="",X$2=""),"",Projetos!$K313/_xlfn.XLOOKUP(X$2,Técnicos!$A$2:$A$100,IF(Projetos!AD313=1,Técnicos!$F$2:$F$100,IF(Projetos!AD313=2,Técnicos!$H$2:$H$100,Técnicos!$J$2:$J$100)),,0,1))</f>
        <v/>
      </c>
      <c r="Y314" s="15" t="str" cm="1">
        <f t="array" ref="Y314">IF(OR($B314="",Y$2=""),"",Projetos!$K313/_xlfn.XLOOKUP(Y$2,Técnicos!$A$2:$A$100,IF(Projetos!AE313=1,Técnicos!$F$2:$F$100,IF(Projetos!AE313=2,Técnicos!$H$2:$H$100,Técnicos!$J$2:$J$100)),,0,1))</f>
        <v/>
      </c>
      <c r="Z314" s="15" t="str" cm="1">
        <f t="array" ref="Z314">IF(OR($B314="",Z$2=""),"",Projetos!$K313/_xlfn.XLOOKUP(Z$2,Técnicos!$A$2:$A$100,IF(Projetos!AF313=1,Técnicos!$F$2:$F$100,IF(Projetos!AF313=2,Técnicos!$H$2:$H$100,Técnicos!$J$2:$J$100)),,0,1))</f>
        <v/>
      </c>
      <c r="AA314" s="15" t="str" cm="1">
        <f t="array" ref="AA314">IF(OR($B314="",AA$2=""),"",Projetos!$K313/_xlfn.XLOOKUP(AA$2,Técnicos!$A$2:$A$100,IF(Projetos!AG313=1,Técnicos!$F$2:$F$100,IF(Projetos!AG313=2,Técnicos!$H$2:$H$100,Técnicos!$J$2:$J$100)),,0,1))</f>
        <v/>
      </c>
      <c r="AB314" s="15" t="str" cm="1">
        <f t="array" ref="AB314">IF(OR($B314="",AB$2=""),"",Projetos!$K313/_xlfn.XLOOKUP(AB$2,Técnicos!$A$2:$A$100,IF(Projetos!AH313=1,Técnicos!$F$2:$F$100,IF(Projetos!AH313=2,Técnicos!$H$2:$H$100,Técnicos!$J$2:$J$100)),,0,1))</f>
        <v/>
      </c>
      <c r="AC314" s="15" t="str" cm="1">
        <f t="array" ref="AC314">IF(OR($B314="",AC$2=""),"",Projetos!$K313/_xlfn.XLOOKUP(AC$2,Técnicos!$A$2:$A$100,IF(Projetos!AI313=1,Técnicos!$F$2:$F$100,IF(Projetos!AI313=2,Técnicos!$H$2:$H$100,Técnicos!$J$2:$J$100)),,0,1))</f>
        <v/>
      </c>
      <c r="AD314" s="15" t="str" cm="1">
        <f t="array" ref="AD314">IF(OR($B314="",AD$2=""),"",Projetos!$K313/_xlfn.XLOOKUP(AD$2,Técnicos!$A$2:$A$100,IF(Projetos!AJ313=1,Técnicos!$F$2:$F$100,IF(Projetos!AJ313=2,Técnicos!$H$2:$H$100,Técnicos!$J$2:$J$100)),,0,1))</f>
        <v/>
      </c>
      <c r="AE314" s="15" t="str" cm="1">
        <f t="array" ref="AE314">IF(OR($B314="",AE$2=""),"",Projetos!$K313/_xlfn.XLOOKUP(AE$2,Técnicos!$A$2:$A$100,IF(Projetos!AK313=1,Técnicos!$F$2:$F$100,IF(Projetos!AK313=2,Técnicos!$H$2:$H$100,Técnicos!$J$2:$J$100)),,0,1))</f>
        <v/>
      </c>
      <c r="AF314" s="15" t="str" cm="1">
        <f t="array" ref="AF314">IF(OR($B314="",AF$2=""),"",Projetos!$K313/_xlfn.XLOOKUP(AF$2,Técnicos!$A$2:$A$100,IF(Projetos!AL313=1,Técnicos!$F$2:$F$100,IF(Projetos!AL313=2,Técnicos!$H$2:$H$100,Técnicos!$J$2:$J$100)),,0,1))</f>
        <v/>
      </c>
      <c r="AG314" s="15" t="str" cm="1">
        <f t="array" ref="AG314">IF(OR($B314="",AG$2=""),"",Projetos!$K313/_xlfn.XLOOKUP(AG$2,Técnicos!$A$2:$A$100,IF(Projetos!AM313=1,Técnicos!$F$2:$F$100,IF(Projetos!AM313=2,Técnicos!$H$2:$H$100,Técnicos!$J$2:$J$100)),,0,1))</f>
        <v/>
      </c>
      <c r="AH314" s="15" t="str" cm="1">
        <f t="array" ref="AH314">IF(OR($B314="",AH$2=""),"",Projetos!$K313/_xlfn.XLOOKUP(AH$2,Técnicos!$A$2:$A$100,IF(Projetos!AN313=1,Técnicos!$F$2:$F$100,IF(Projetos!AN313=2,Técnicos!$H$2:$H$100,Técnicos!$J$2:$J$100)),,0,1))</f>
        <v/>
      </c>
      <c r="AI314" s="15" t="str" cm="1">
        <f t="array" ref="AI314">IF(OR($B314="",AI$2=""),"",Projetos!$K313/_xlfn.XLOOKUP(AI$2,Técnicos!$A$2:$A$100,IF(Projetos!AO313=1,Técnicos!$F$2:$F$100,IF(Projetos!AO313=2,Técnicos!$H$2:$H$100,Técnicos!$J$2:$J$100)),,0,1))</f>
        <v/>
      </c>
      <c r="AJ314" s="15" t="str" cm="1">
        <f t="array" ref="AJ314">IF(OR($B314="",AJ$2=""),"",Projetos!$K313/_xlfn.XLOOKUP(AJ$2,Técnicos!$A$2:$A$100,IF(Projetos!AP313=1,Técnicos!$F$2:$F$100,IF(Projetos!AP313=2,Técnicos!$H$2:$H$100,Técnicos!$J$2:$J$100)),,0,1))</f>
        <v/>
      </c>
      <c r="AK314" s="15" t="str" cm="1">
        <f t="array" ref="AK314">IF(OR($B314="",AK$2=""),"",Projetos!$K313/_xlfn.XLOOKUP(AK$2,Técnicos!$A$2:$A$100,IF(Projetos!AQ313=1,Técnicos!$F$2:$F$100,IF(Projetos!AQ313=2,Técnicos!$H$2:$H$100,Técnicos!$J$2:$J$100)),,0,1))</f>
        <v/>
      </c>
      <c r="AL314" s="15" t="str" cm="1">
        <f t="array" ref="AL314">IF(OR($B314="",AL$2=""),"",Projetos!$K313*_xlfn.XLOOKUP(AL$2,Técnicos!$A$2:$A$100,IF(Projetos!AR313=1,Técnicos!$F$2:$F$100,IF(Projetos!AR313=2,Técnicos!$H$2:$H$100,Técnicos!$J$2:$J$100)),,0,1))</f>
        <v/>
      </c>
      <c r="AM314" s="15" t="str" cm="1">
        <f t="array" ref="AM314">IF(OR($B314="",AM$2=""),"",Projetos!$K313*_xlfn.XLOOKUP(AM$2,Técnicos!$A$2:$A$100,IF(Projetos!AS313=1,Técnicos!$F$2:$F$100,IF(Projetos!AS313=2,Técnicos!$H$2:$H$100,Técnicos!$J$2:$J$100)),,0,1))</f>
        <v/>
      </c>
      <c r="AN314" s="15" t="str" cm="1">
        <f t="array" ref="AN314">IF(OR($B314="",AN$2=""),"",Projetos!$K313*_xlfn.XLOOKUP(AN$2,Técnicos!$A$2:$A$100,IF(Projetos!AT313=1,Técnicos!$F$2:$F$100,IF(Projetos!AT313=2,Técnicos!$H$2:$H$100,Técnicos!$J$2:$J$100)),,0,1))</f>
        <v/>
      </c>
      <c r="AO314" s="15" t="str" cm="1">
        <f t="array" ref="AO314">IF(OR($B314="",AO$2=""),"",Projetos!$K313*_xlfn.XLOOKUP(AO$2,Técnicos!$A$2:$A$100,IF(Projetos!AU313=1,Técnicos!$F$2:$F$100,IF(Projetos!AU313=2,Técnicos!$H$2:$H$100,Técnicos!$J$2:$J$100)),,0,1))</f>
        <v/>
      </c>
      <c r="AP314" s="15" t="str" cm="1">
        <f t="array" ref="AP314">IF(OR($B314="",AP$2=""),"",Projetos!$K313*_xlfn.XLOOKUP(AP$2,Técnicos!$A$2:$A$100,IF(Projetos!AV313=1,Técnicos!$F$2:$F$100,IF(Projetos!AV313=2,Técnicos!$H$2:$H$100,Técnicos!$J$2:$J$100)),,0,1))</f>
        <v/>
      </c>
      <c r="AQ314" s="15" t="str" cm="1">
        <f t="array" ref="AQ314">IF(OR($B314="",AQ$2=""),"",Projetos!$K313*_xlfn.XLOOKUP(AQ$2,Técnicos!$A$2:$A$100,IF(Projetos!AW313=1,Técnicos!$F$2:$F$100,IF(Projetos!AW313=2,Técnicos!$H$2:$H$100,Técnicos!$J$2:$J$100)),,0,1))</f>
        <v/>
      </c>
      <c r="AR314" s="15" t="str" cm="1">
        <f t="array" ref="AR314">IF(OR($B314="",AR$2=""),"",Projetos!$K313*_xlfn.XLOOKUP(AR$2,Técnicos!$A$2:$A$100,IF(Projetos!AX313=1,Técnicos!$F$2:$F$100,IF(Projetos!AX313=2,Técnicos!$H$2:$H$100,Técnicos!$J$2:$J$100)),,0,1))</f>
        <v/>
      </c>
      <c r="AS314" s="15" t="str" cm="1">
        <f t="array" ref="AS314">IF(OR($B314="",AS$2=""),"",Projetos!$K313*_xlfn.XLOOKUP(AS$2,Técnicos!$A$2:$A$100,IF(Projetos!AY313=1,Técnicos!$F$2:$F$100,IF(Projetos!AY313=2,Técnicos!$H$2:$H$100,Técnicos!$J$2:$J$100)),,0,1))</f>
        <v/>
      </c>
      <c r="AT314" s="15" t="str" cm="1">
        <f t="array" ref="AT314">IF(OR($B314="",AT$2=""),"",Projetos!$K313*_xlfn.XLOOKUP(AT$2,Técnicos!$A$2:$A$100,IF(Projetos!AZ313=1,Técnicos!$F$2:$F$100,IF(Projetos!AZ313=2,Técnicos!$H$2:$H$100,Técnicos!$J$2:$J$100)),,0,1))</f>
        <v/>
      </c>
      <c r="AU314" s="15" t="str" cm="1">
        <f t="array" ref="AU314">IF(OR($B314="",AU$2=""),"",Projetos!$K313*_xlfn.XLOOKUP(AU$2,Técnicos!$A$2:$A$100,IF(Projetos!BA313=1,Técnicos!$F$2:$F$100,IF(Projetos!BA313=2,Técnicos!$H$2:$H$100,Técnicos!$J$2:$J$100)),,0,1))</f>
        <v/>
      </c>
      <c r="AV314" s="15" t="str" cm="1">
        <f t="array" ref="AV314">IF(OR($B314="",AV$2=""),"",Projetos!$K313*_xlfn.XLOOKUP(AV$2,Técnicos!$A$2:$A$100,IF(Projetos!BB313=1,Técnicos!$F$2:$F$100,IF(Projetos!BB313=2,Técnicos!$H$2:$H$100,Técnicos!$J$2:$J$100)),,0,1))</f>
        <v/>
      </c>
      <c r="AW314" s="15" t="str" cm="1">
        <f t="array" ref="AW314">IF(OR($B314="",AW$2=""),"",Projetos!$K313*_xlfn.XLOOKUP(AW$2,Técnicos!$A$2:$A$100,IF(Projetos!BC313=1,Técnicos!$F$2:$F$100,IF(Projetos!BC313=2,Técnicos!$H$2:$H$100,Técnicos!$J$2:$J$100)),,0,1))</f>
        <v/>
      </c>
      <c r="AX314" s="15" t="str" cm="1">
        <f t="array" ref="AX314">IF(OR($B314="",AX$2=""),"",Projetos!$K313*_xlfn.XLOOKUP(AX$2,Técnicos!$A$2:$A$100,IF(Projetos!BD313=1,Técnicos!$F$2:$F$100,IF(Projetos!BD313=2,Técnicos!$H$2:$H$100,Técnicos!$J$2:$J$100)),,0,1))</f>
        <v/>
      </c>
      <c r="AY314" s="15" t="str" cm="1">
        <f t="array" ref="AY314">IF(OR($B314="",AY$2=""),"",Projetos!$K313*_xlfn.XLOOKUP(AY$2,Técnicos!$A$2:$A$100,IF(Projetos!BE313=1,Técnicos!$F$2:$F$100,IF(Projetos!BE313=2,Técnicos!$H$2:$H$100,Técnicos!$J$2:$J$100)),,0,1))</f>
        <v/>
      </c>
      <c r="AZ314" s="15" t="str" cm="1">
        <f t="array" ref="AZ314">IF(OR($B314="",AZ$2=""),"",Projetos!$K313*_xlfn.XLOOKUP(AZ$2,Técnicos!$A$2:$A$100,IF(Projetos!BF313=1,Técnicos!$F$2:$F$100,IF(Projetos!BF313=2,Técnicos!$H$2:$H$100,Técnicos!$J$2:$J$100)),,0,1))</f>
        <v/>
      </c>
      <c r="BA314" s="15" t="str" cm="1">
        <f t="array" ref="BA314">IF(OR($B314="",BA$2=""),"",Projetos!$K313*_xlfn.XLOOKUP(BA$2,Técnicos!$A$2:$A$100,IF(Projetos!BG313=1,Técnicos!$F$2:$F$100,IF(Projetos!BG313=2,Técnicos!$H$2:$H$100,Técnicos!$J$2:$J$100)),,0,1))</f>
        <v/>
      </c>
      <c r="BB314" s="15" t="str" cm="1">
        <f t="array" ref="BB314">IF(OR($B314="",BB$2=""),"",Projetos!$K313*_xlfn.XLOOKUP(BB$2,Técnicos!$A$2:$A$100,IF(Projetos!BH313=1,Técnicos!$F$2:$F$100,IF(Projetos!BH313=2,Técnicos!$H$2:$H$100,Técnicos!$J$2:$J$100)),,0,1))</f>
        <v/>
      </c>
      <c r="BC314" s="15" t="str" cm="1">
        <f t="array" ref="BC314">IF(OR($B314="",BC$2=""),"",Projetos!$K313*_xlfn.XLOOKUP(BC$2,Técnicos!$A$2:$A$100,IF(Projetos!BI313=1,Técnicos!$F$2:$F$100,IF(Projetos!BI313=2,Técnicos!$H$2:$H$100,Técnicos!$J$2:$J$100)),,0,1))</f>
        <v/>
      </c>
      <c r="BD314" s="15" t="str" cm="1">
        <f t="array" ref="BD314">IF(OR($B314="",BD$2=""),"",Projetos!$K313*_xlfn.XLOOKUP(BD$2,Técnicos!$A$2:$A$100,IF(Projetos!BJ313=1,Técnicos!$F$2:$F$100,IF(Projetos!BJ313=2,Técnicos!$H$2:$H$100,Técnicos!$J$2:$J$100)),,0,1))</f>
        <v/>
      </c>
      <c r="BE314" s="15" t="str" cm="1">
        <f t="array" ref="BE314">IF(OR($B314="",BE$2=""),"",Projetos!$K313*_xlfn.XLOOKUP(BE$2,Técnicos!$A$2:$A$100,IF(Projetos!BK313=1,Técnicos!$F$2:$F$100,IF(Projetos!BK313=2,Técnicos!$H$2:$H$100,Técnicos!$J$2:$J$100)),,0,1))</f>
        <v/>
      </c>
      <c r="BF314" s="15" t="str" cm="1">
        <f t="array" ref="BF314">IF(OR($B314="",BF$2=""),"",Projetos!$K313*_xlfn.XLOOKUP(BF$2,Técnicos!$A$2:$A$100,IF(Projetos!BL313=1,Técnicos!$F$2:$F$100,IF(Projetos!BL313=2,Técnicos!$H$2:$H$100,Técnicos!$J$2:$J$100)),,0,1))</f>
        <v/>
      </c>
      <c r="BG314" s="15" t="str" cm="1">
        <f t="array" ref="BG314">IF(OR($B314="",BG$2=""),"",Projetos!$K313*_xlfn.XLOOKUP(BG$2,Técnicos!$A$2:$A$100,IF(Projetos!BM313=1,Técnicos!$F$2:$F$100,IF(Projetos!BM313=2,Técnicos!$H$2:$H$100,Técnicos!$J$2:$J$100)),,0,1))</f>
        <v/>
      </c>
      <c r="BH314" s="15" t="str" cm="1">
        <f t="array" ref="BH314">IF(OR($B314="",BH$2=""),"",Projetos!$K313*_xlfn.XLOOKUP(BH$2,Técnicos!$A$2:$A$100,IF(Projetos!BN313=1,Técnicos!$F$2:$F$100,IF(Projetos!BN313=2,Técnicos!$H$2:$H$100,Técnicos!$J$2:$J$100)),,0,1))</f>
        <v/>
      </c>
      <c r="BI314" s="15" t="str" cm="1">
        <f t="array" ref="BI314">IF(OR($B314="",BI$2=""),"",Projetos!$K313*_xlfn.XLOOKUP(BI$2,Técnicos!$A$2:$A$100,IF(Projetos!BO313=1,Técnicos!$F$2:$F$100,IF(Projetos!BO313=2,Técnicos!$H$2:$H$100,Técnicos!$J$2:$J$100)),,0,1))</f>
        <v/>
      </c>
      <c r="BJ314" s="15" t="str" cm="1">
        <f t="array" ref="BJ314">IF(OR($B314="",BJ$2=""),"",Projetos!$K313*_xlfn.XLOOKUP(BJ$2,Técnicos!$A$2:$A$100,IF(Projetos!BP313=1,Técnicos!$F$2:$F$100,IF(Projetos!BP313=2,Técnicos!$H$2:$H$100,Técnicos!$J$2:$J$100)),,0,1))</f>
        <v/>
      </c>
      <c r="BK314" s="15" t="str" cm="1">
        <f t="array" ref="BK314">IF(OR($B314="",BK$2=""),"",Projetos!$K313*_xlfn.XLOOKUP(BK$2,Técnicos!$A$2:$A$100,IF(Projetos!BQ313=1,Técnicos!$F$2:$F$100,IF(Projetos!BQ313=2,Técnicos!$H$2:$H$100,Técnicos!$J$2:$J$100)),,0,1))</f>
        <v/>
      </c>
      <c r="BL314" s="15" t="str" cm="1">
        <f t="array" ref="BL314">IF(OR($B314="",BL$2=""),"",Projetos!$K313*_xlfn.XLOOKUP(BL$2,Técnicos!$A$2:$A$100,IF(Projetos!BR313=1,Técnicos!$F$2:$F$100,IF(Projetos!BR313=2,Técnicos!$H$2:$H$100,Técnicos!$J$2:$J$100)),,0,1))</f>
        <v/>
      </c>
      <c r="BM314" s="15" t="str" cm="1">
        <f t="array" ref="BM314">IF(OR($B314="",BM$2=""),"",Projetos!$K313*_xlfn.XLOOKUP(BM$2,Técnicos!$A$2:$A$100,IF(Projetos!BS313=1,Técnicos!$F$2:$F$100,IF(Projetos!BS313=2,Técnicos!$H$2:$H$100,Técnicos!$J$2:$J$100)),,0,1))</f>
        <v/>
      </c>
      <c r="BN314" s="15" t="str" cm="1">
        <f t="array" ref="BN314">IF(OR($B314="",BN$2=""),"",Projetos!$K313*_xlfn.XLOOKUP(BN$2,Técnicos!$A$2:$A$100,IF(Projetos!BT313=1,Técnicos!$F$2:$F$100,IF(Projetos!BT313=2,Técnicos!$H$2:$H$100,Técnicos!$J$2:$J$100)),,0,1))</f>
        <v/>
      </c>
      <c r="BO314" s="15" t="str" cm="1">
        <f t="array" ref="BO314">IF(OR($B314="",BO$2=""),"",Projetos!$K313*_xlfn.XLOOKUP(BO$2,Técnicos!$A$2:$A$100,IF(Projetos!BU313=1,Técnicos!$F$2:$F$100,IF(Projetos!BU313=2,Técnicos!$H$2:$H$100,Técnicos!$J$2:$J$100)),,0,1))</f>
        <v/>
      </c>
      <c r="BP314" s="15" t="str" cm="1">
        <f t="array" ref="BP314">IF(OR($B314="",BP$2=""),"",Projetos!$K313*_xlfn.XLOOKUP(BP$2,Técnicos!$A$2:$A$100,IF(Projetos!BV313=1,Técnicos!$F$2:$F$100,IF(Projetos!BV313=2,Técnicos!$H$2:$H$100,Técnicos!$J$2:$J$100)),,0,1))</f>
        <v/>
      </c>
      <c r="BQ314" s="15" t="str" cm="1">
        <f t="array" ref="BQ314">IF(OR($B314="",BQ$2=""),"",Projetos!$K313*_xlfn.XLOOKUP(BQ$2,Técnicos!$A$2:$A$100,IF(Projetos!BW313=1,Técnicos!$F$2:$F$100,IF(Projetos!BW313=2,Técnicos!$H$2:$H$100,Técnicos!$J$2:$J$100)),,0,1))</f>
        <v/>
      </c>
    </row>
    <row r="315" spans="3:69" x14ac:dyDescent="0.3">
      <c r="C315" s="15" t="str" cm="1">
        <f t="array" ref="C315">IF(OR($B315="",C$2=""),"",Projetos!$K314/_xlfn.XLOOKUP(C$2,Técnicos!$A$2:$A$100,IF(Projetos!I314=1,Técnicos!$F$2:$F$100,IF(Projetos!I314=2,Técnicos!$H$2:$H$100,Técnicos!$J$2:$J$100)),,0,1))</f>
        <v/>
      </c>
      <c r="D315" s="15" t="str" cm="1">
        <f t="array" ref="D315">IF(OR($B315="",D$2=""),"",Projetos!$K314/_xlfn.XLOOKUP(D$2,Técnicos!$A$2:$A$100,IF(Projetos!J314=1,Técnicos!$F$2:$F$100,IF(Projetos!J314=2,Técnicos!$H$2:$H$100,Técnicos!$J$2:$J$100)),,0,1))</f>
        <v/>
      </c>
      <c r="E315" s="15" t="str" cm="1">
        <f t="array" ref="E315">IF(OR($B315="",E$2=""),"",Projetos!$K314/_xlfn.XLOOKUP(E$2,Técnicos!$A$2:$A$100,IF(Projetos!K314=1,Técnicos!$F$2:$F$100,IF(Projetos!K314=2,Técnicos!$H$2:$H$100,Técnicos!$J$2:$J$100)),,0,1))</f>
        <v/>
      </c>
      <c r="F315" s="15" t="str" cm="1">
        <f t="array" ref="F315">IF(OR($B315="",F$2=""),"",Projetos!$K314/_xlfn.XLOOKUP(F$2,Técnicos!$A$2:$A$100,IF(Projetos!L314=1,Técnicos!$F$2:$F$100,IF(Projetos!L314=2,Técnicos!$H$2:$H$100,Técnicos!$J$2:$J$100)),,0,1))</f>
        <v/>
      </c>
      <c r="G315" s="15" t="str" cm="1">
        <f t="array" ref="G315">IF(OR($B315="",G$2=""),"",Projetos!$K314/_xlfn.XLOOKUP(G$2,Técnicos!$A$2:$A$100,IF(Projetos!M314=1,Técnicos!$F$2:$F$100,IF(Projetos!M314=2,Técnicos!$H$2:$H$100,Técnicos!$J$2:$J$100)),,0,1))</f>
        <v/>
      </c>
      <c r="H315" s="15" t="str" cm="1">
        <f t="array" ref="H315">IF(OR($B315="",H$2=""),"",Projetos!$K314/_xlfn.XLOOKUP(H$2,Técnicos!$A$2:$A$100,IF(Projetos!N314=1,Técnicos!$F$2:$F$100,IF(Projetos!N314=2,Técnicos!$H$2:$H$100,Técnicos!$J$2:$J$100)),,0,1))</f>
        <v/>
      </c>
      <c r="I315" s="15" t="str" cm="1">
        <f t="array" ref="I315">IF(OR($B315="",I$2=""),"",Projetos!$K314/_xlfn.XLOOKUP(I$2,Técnicos!$A$2:$A$100,IF(Projetos!O314=1,Técnicos!$F$2:$F$100,IF(Projetos!O314=2,Técnicos!$H$2:$H$100,Técnicos!$J$2:$J$100)),,0,1))</f>
        <v/>
      </c>
      <c r="J315" s="15" t="str" cm="1">
        <f t="array" ref="J315">IF(OR($B315="",J$2=""),"",Projetos!$K314/_xlfn.XLOOKUP(J$2,Técnicos!$A$2:$A$100,IF(Projetos!P314=1,Técnicos!$F$2:$F$100,IF(Projetos!P314=2,Técnicos!$H$2:$H$100,Técnicos!$J$2:$J$100)),,0,1))</f>
        <v/>
      </c>
      <c r="K315" s="15" t="str" cm="1">
        <f t="array" ref="K315">IF(OR($B315="",K$2=""),"",Projetos!$K314/_xlfn.XLOOKUP(K$2,Técnicos!$A$2:$A$100,IF(Projetos!Q314=1,Técnicos!$F$2:$F$100,IF(Projetos!Q314=2,Técnicos!$H$2:$H$100,Técnicos!$J$2:$J$100)),,0,1))</f>
        <v/>
      </c>
      <c r="L315" s="15" t="str" cm="1">
        <f t="array" ref="L315">IF(OR($B315="",L$2=""),"",Projetos!$K314/_xlfn.XLOOKUP(L$2,Técnicos!$A$2:$A$100,IF(Projetos!R314=1,Técnicos!$F$2:$F$100,IF(Projetos!R314=2,Técnicos!$H$2:$H$100,Técnicos!$J$2:$J$100)),,0,1))</f>
        <v/>
      </c>
      <c r="M315" s="15" t="str" cm="1">
        <f t="array" ref="M315">IF(OR($B315="",M$2=""),"",Projetos!$K314/_xlfn.XLOOKUP(M$2,Técnicos!$A$2:$A$100,IF(Projetos!S314=1,Técnicos!$F$2:$F$100,IF(Projetos!S314=2,Técnicos!$H$2:$H$100,Técnicos!$J$2:$J$100)),,0,1))</f>
        <v/>
      </c>
      <c r="N315" s="15" t="str" cm="1">
        <f t="array" ref="N315">IF(OR($B315="",N$2=""),"",Projetos!$K314/_xlfn.XLOOKUP(N$2,Técnicos!$A$2:$A$100,IF(Projetos!T314=1,Técnicos!$F$2:$F$100,IF(Projetos!T314=2,Técnicos!$H$2:$H$100,Técnicos!$J$2:$J$100)),,0,1))</f>
        <v/>
      </c>
      <c r="O315" s="15" t="str" cm="1">
        <f t="array" ref="O315">IF(OR($B315="",O$2=""),"",Projetos!$K314/_xlfn.XLOOKUP(O$2,Técnicos!$A$2:$A$100,IF(Projetos!U314=1,Técnicos!$F$2:$F$100,IF(Projetos!U314=2,Técnicos!$H$2:$H$100,Técnicos!$J$2:$J$100)),,0,1))</f>
        <v/>
      </c>
      <c r="P315" s="15" t="str" cm="1">
        <f t="array" ref="P315">IF(OR($B315="",P$2=""),"",Projetos!$K314/_xlfn.XLOOKUP(P$2,Técnicos!$A$2:$A$100,IF(Projetos!V314=1,Técnicos!$F$2:$F$100,IF(Projetos!V314=2,Técnicos!$H$2:$H$100,Técnicos!$J$2:$J$100)),,0,1))</f>
        <v/>
      </c>
      <c r="Q315" s="15" t="str" cm="1">
        <f t="array" ref="Q315">IF(OR($B315="",Q$2=""),"",Projetos!$K314/_xlfn.XLOOKUP(Q$2,Técnicos!$A$2:$A$100,IF(Projetos!W314=1,Técnicos!$F$2:$F$100,IF(Projetos!W314=2,Técnicos!$H$2:$H$100,Técnicos!$J$2:$J$100)),,0,1))</f>
        <v/>
      </c>
      <c r="R315" s="15" t="str" cm="1">
        <f t="array" ref="R315">IF(OR($B315="",R$2=""),"",Projetos!$K314/_xlfn.XLOOKUP(R$2,Técnicos!$A$2:$A$100,IF(Projetos!X314=1,Técnicos!$F$2:$F$100,IF(Projetos!X314=2,Técnicos!$H$2:$H$100,Técnicos!$J$2:$J$100)),,0,1))</f>
        <v/>
      </c>
      <c r="S315" s="15" t="str" cm="1">
        <f t="array" ref="S315">IF(OR($B315="",S$2=""),"",Projetos!$K314/_xlfn.XLOOKUP(S$2,Técnicos!$A$2:$A$100,IF(Projetos!Y314=1,Técnicos!$F$2:$F$100,IF(Projetos!Y314=2,Técnicos!$H$2:$H$100,Técnicos!$J$2:$J$100)),,0,1))</f>
        <v/>
      </c>
      <c r="T315" s="15" t="str" cm="1">
        <f t="array" ref="T315">IF(OR($B315="",T$2=""),"",Projetos!$K314/_xlfn.XLOOKUP(T$2,Técnicos!$A$2:$A$100,IF(Projetos!Z314=1,Técnicos!$F$2:$F$100,IF(Projetos!Z314=2,Técnicos!$H$2:$H$100,Técnicos!$J$2:$J$100)),,0,1))</f>
        <v/>
      </c>
      <c r="U315" s="15" t="str" cm="1">
        <f t="array" ref="U315">IF(OR($B315="",U$2=""),"",Projetos!$K314/_xlfn.XLOOKUP(U$2,Técnicos!$A$2:$A$100,IF(Projetos!AA314=1,Técnicos!$F$2:$F$100,IF(Projetos!AA314=2,Técnicos!$H$2:$H$100,Técnicos!$J$2:$J$100)),,0,1))</f>
        <v/>
      </c>
      <c r="V315" s="15" t="str" cm="1">
        <f t="array" ref="V315">IF(OR($B315="",V$2=""),"",Projetos!$K314/_xlfn.XLOOKUP(V$2,Técnicos!$A$2:$A$100,IF(Projetos!AB314=1,Técnicos!$F$2:$F$100,IF(Projetos!AB314=2,Técnicos!$H$2:$H$100,Técnicos!$J$2:$J$100)),,0,1))</f>
        <v/>
      </c>
      <c r="W315" s="15" t="str" cm="1">
        <f t="array" ref="W315">IF(OR($B315="",W$2=""),"",Projetos!$K314/_xlfn.XLOOKUP(W$2,Técnicos!$A$2:$A$100,IF(Projetos!AC314=1,Técnicos!$F$2:$F$100,IF(Projetos!AC314=2,Técnicos!$H$2:$H$100,Técnicos!$J$2:$J$100)),,0,1))</f>
        <v/>
      </c>
      <c r="X315" s="15" t="str" cm="1">
        <f t="array" ref="X315">IF(OR($B315="",X$2=""),"",Projetos!$K314/_xlfn.XLOOKUP(X$2,Técnicos!$A$2:$A$100,IF(Projetos!AD314=1,Técnicos!$F$2:$F$100,IF(Projetos!AD314=2,Técnicos!$H$2:$H$100,Técnicos!$J$2:$J$100)),,0,1))</f>
        <v/>
      </c>
      <c r="Y315" s="15" t="str" cm="1">
        <f t="array" ref="Y315">IF(OR($B315="",Y$2=""),"",Projetos!$K314/_xlfn.XLOOKUP(Y$2,Técnicos!$A$2:$A$100,IF(Projetos!AE314=1,Técnicos!$F$2:$F$100,IF(Projetos!AE314=2,Técnicos!$H$2:$H$100,Técnicos!$J$2:$J$100)),,0,1))</f>
        <v/>
      </c>
      <c r="Z315" s="15" t="str" cm="1">
        <f t="array" ref="Z315">IF(OR($B315="",Z$2=""),"",Projetos!$K314/_xlfn.XLOOKUP(Z$2,Técnicos!$A$2:$A$100,IF(Projetos!AF314=1,Técnicos!$F$2:$F$100,IF(Projetos!AF314=2,Técnicos!$H$2:$H$100,Técnicos!$J$2:$J$100)),,0,1))</f>
        <v/>
      </c>
      <c r="AA315" s="15" t="str" cm="1">
        <f t="array" ref="AA315">IF(OR($B315="",AA$2=""),"",Projetos!$K314/_xlfn.XLOOKUP(AA$2,Técnicos!$A$2:$A$100,IF(Projetos!AG314=1,Técnicos!$F$2:$F$100,IF(Projetos!AG314=2,Técnicos!$H$2:$H$100,Técnicos!$J$2:$J$100)),,0,1))</f>
        <v/>
      </c>
      <c r="AB315" s="15" t="str" cm="1">
        <f t="array" ref="AB315">IF(OR($B315="",AB$2=""),"",Projetos!$K314/_xlfn.XLOOKUP(AB$2,Técnicos!$A$2:$A$100,IF(Projetos!AH314=1,Técnicos!$F$2:$F$100,IF(Projetos!AH314=2,Técnicos!$H$2:$H$100,Técnicos!$J$2:$J$100)),,0,1))</f>
        <v/>
      </c>
      <c r="AC315" s="15" t="str" cm="1">
        <f t="array" ref="AC315">IF(OR($B315="",AC$2=""),"",Projetos!$K314/_xlfn.XLOOKUP(AC$2,Técnicos!$A$2:$A$100,IF(Projetos!AI314=1,Técnicos!$F$2:$F$100,IF(Projetos!AI314=2,Técnicos!$H$2:$H$100,Técnicos!$J$2:$J$100)),,0,1))</f>
        <v/>
      </c>
      <c r="AD315" s="15" t="str" cm="1">
        <f t="array" ref="AD315">IF(OR($B315="",AD$2=""),"",Projetos!$K314/_xlfn.XLOOKUP(AD$2,Técnicos!$A$2:$A$100,IF(Projetos!AJ314=1,Técnicos!$F$2:$F$100,IF(Projetos!AJ314=2,Técnicos!$H$2:$H$100,Técnicos!$J$2:$J$100)),,0,1))</f>
        <v/>
      </c>
      <c r="AE315" s="15" t="str" cm="1">
        <f t="array" ref="AE315">IF(OR($B315="",AE$2=""),"",Projetos!$K314/_xlfn.XLOOKUP(AE$2,Técnicos!$A$2:$A$100,IF(Projetos!AK314=1,Técnicos!$F$2:$F$100,IF(Projetos!AK314=2,Técnicos!$H$2:$H$100,Técnicos!$J$2:$J$100)),,0,1))</f>
        <v/>
      </c>
      <c r="AF315" s="15" t="str" cm="1">
        <f t="array" ref="AF315">IF(OR($B315="",AF$2=""),"",Projetos!$K314/_xlfn.XLOOKUP(AF$2,Técnicos!$A$2:$A$100,IF(Projetos!AL314=1,Técnicos!$F$2:$F$100,IF(Projetos!AL314=2,Técnicos!$H$2:$H$100,Técnicos!$J$2:$J$100)),,0,1))</f>
        <v/>
      </c>
      <c r="AG315" s="15" t="str" cm="1">
        <f t="array" ref="AG315">IF(OR($B315="",AG$2=""),"",Projetos!$K314/_xlfn.XLOOKUP(AG$2,Técnicos!$A$2:$A$100,IF(Projetos!AM314=1,Técnicos!$F$2:$F$100,IF(Projetos!AM314=2,Técnicos!$H$2:$H$100,Técnicos!$J$2:$J$100)),,0,1))</f>
        <v/>
      </c>
      <c r="AH315" s="15" t="str" cm="1">
        <f t="array" ref="AH315">IF(OR($B315="",AH$2=""),"",Projetos!$K314/_xlfn.XLOOKUP(AH$2,Técnicos!$A$2:$A$100,IF(Projetos!AN314=1,Técnicos!$F$2:$F$100,IF(Projetos!AN314=2,Técnicos!$H$2:$H$100,Técnicos!$J$2:$J$100)),,0,1))</f>
        <v/>
      </c>
      <c r="AI315" s="15" t="str" cm="1">
        <f t="array" ref="AI315">IF(OR($B315="",AI$2=""),"",Projetos!$K314/_xlfn.XLOOKUP(AI$2,Técnicos!$A$2:$A$100,IF(Projetos!AO314=1,Técnicos!$F$2:$F$100,IF(Projetos!AO314=2,Técnicos!$H$2:$H$100,Técnicos!$J$2:$J$100)),,0,1))</f>
        <v/>
      </c>
      <c r="AJ315" s="15" t="str" cm="1">
        <f t="array" ref="AJ315">IF(OR($B315="",AJ$2=""),"",Projetos!$K314/_xlfn.XLOOKUP(AJ$2,Técnicos!$A$2:$A$100,IF(Projetos!AP314=1,Técnicos!$F$2:$F$100,IF(Projetos!AP314=2,Técnicos!$H$2:$H$100,Técnicos!$J$2:$J$100)),,0,1))</f>
        <v/>
      </c>
      <c r="AK315" s="15" t="str" cm="1">
        <f t="array" ref="AK315">IF(OR($B315="",AK$2=""),"",Projetos!$K314/_xlfn.XLOOKUP(AK$2,Técnicos!$A$2:$A$100,IF(Projetos!AQ314=1,Técnicos!$F$2:$F$100,IF(Projetos!AQ314=2,Técnicos!$H$2:$H$100,Técnicos!$J$2:$J$100)),,0,1))</f>
        <v/>
      </c>
      <c r="AL315" s="15" t="str" cm="1">
        <f t="array" ref="AL315">IF(OR($B315="",AL$2=""),"",Projetos!$K314*_xlfn.XLOOKUP(AL$2,Técnicos!$A$2:$A$100,IF(Projetos!AR314=1,Técnicos!$F$2:$F$100,IF(Projetos!AR314=2,Técnicos!$H$2:$H$100,Técnicos!$J$2:$J$100)),,0,1))</f>
        <v/>
      </c>
      <c r="AM315" s="15" t="str" cm="1">
        <f t="array" ref="AM315">IF(OR($B315="",AM$2=""),"",Projetos!$K314*_xlfn.XLOOKUP(AM$2,Técnicos!$A$2:$A$100,IF(Projetos!AS314=1,Técnicos!$F$2:$F$100,IF(Projetos!AS314=2,Técnicos!$H$2:$H$100,Técnicos!$J$2:$J$100)),,0,1))</f>
        <v/>
      </c>
      <c r="AN315" s="15" t="str" cm="1">
        <f t="array" ref="AN315">IF(OR($B315="",AN$2=""),"",Projetos!$K314*_xlfn.XLOOKUP(AN$2,Técnicos!$A$2:$A$100,IF(Projetos!AT314=1,Técnicos!$F$2:$F$100,IF(Projetos!AT314=2,Técnicos!$H$2:$H$100,Técnicos!$J$2:$J$100)),,0,1))</f>
        <v/>
      </c>
      <c r="AO315" s="15" t="str" cm="1">
        <f t="array" ref="AO315">IF(OR($B315="",AO$2=""),"",Projetos!$K314*_xlfn.XLOOKUP(AO$2,Técnicos!$A$2:$A$100,IF(Projetos!AU314=1,Técnicos!$F$2:$F$100,IF(Projetos!AU314=2,Técnicos!$H$2:$H$100,Técnicos!$J$2:$J$100)),,0,1))</f>
        <v/>
      </c>
      <c r="AP315" s="15" t="str" cm="1">
        <f t="array" ref="AP315">IF(OR($B315="",AP$2=""),"",Projetos!$K314*_xlfn.XLOOKUP(AP$2,Técnicos!$A$2:$A$100,IF(Projetos!AV314=1,Técnicos!$F$2:$F$100,IF(Projetos!AV314=2,Técnicos!$H$2:$H$100,Técnicos!$J$2:$J$100)),,0,1))</f>
        <v/>
      </c>
      <c r="AQ315" s="15" t="str" cm="1">
        <f t="array" ref="AQ315">IF(OR($B315="",AQ$2=""),"",Projetos!$K314*_xlfn.XLOOKUP(AQ$2,Técnicos!$A$2:$A$100,IF(Projetos!AW314=1,Técnicos!$F$2:$F$100,IF(Projetos!AW314=2,Técnicos!$H$2:$H$100,Técnicos!$J$2:$J$100)),,0,1))</f>
        <v/>
      </c>
      <c r="AR315" s="15" t="str" cm="1">
        <f t="array" ref="AR315">IF(OR($B315="",AR$2=""),"",Projetos!$K314*_xlfn.XLOOKUP(AR$2,Técnicos!$A$2:$A$100,IF(Projetos!AX314=1,Técnicos!$F$2:$F$100,IF(Projetos!AX314=2,Técnicos!$H$2:$H$100,Técnicos!$J$2:$J$100)),,0,1))</f>
        <v/>
      </c>
      <c r="AS315" s="15" t="str" cm="1">
        <f t="array" ref="AS315">IF(OR($B315="",AS$2=""),"",Projetos!$K314*_xlfn.XLOOKUP(AS$2,Técnicos!$A$2:$A$100,IF(Projetos!AY314=1,Técnicos!$F$2:$F$100,IF(Projetos!AY314=2,Técnicos!$H$2:$H$100,Técnicos!$J$2:$J$100)),,0,1))</f>
        <v/>
      </c>
      <c r="AT315" s="15" t="str" cm="1">
        <f t="array" ref="AT315">IF(OR($B315="",AT$2=""),"",Projetos!$K314*_xlfn.XLOOKUP(AT$2,Técnicos!$A$2:$A$100,IF(Projetos!AZ314=1,Técnicos!$F$2:$F$100,IF(Projetos!AZ314=2,Técnicos!$H$2:$H$100,Técnicos!$J$2:$J$100)),,0,1))</f>
        <v/>
      </c>
      <c r="AU315" s="15" t="str" cm="1">
        <f t="array" ref="AU315">IF(OR($B315="",AU$2=""),"",Projetos!$K314*_xlfn.XLOOKUP(AU$2,Técnicos!$A$2:$A$100,IF(Projetos!BA314=1,Técnicos!$F$2:$F$100,IF(Projetos!BA314=2,Técnicos!$H$2:$H$100,Técnicos!$J$2:$J$100)),,0,1))</f>
        <v/>
      </c>
      <c r="AV315" s="15" t="str" cm="1">
        <f t="array" ref="AV315">IF(OR($B315="",AV$2=""),"",Projetos!$K314*_xlfn.XLOOKUP(AV$2,Técnicos!$A$2:$A$100,IF(Projetos!BB314=1,Técnicos!$F$2:$F$100,IF(Projetos!BB314=2,Técnicos!$H$2:$H$100,Técnicos!$J$2:$J$100)),,0,1))</f>
        <v/>
      </c>
      <c r="AW315" s="15" t="str" cm="1">
        <f t="array" ref="AW315">IF(OR($B315="",AW$2=""),"",Projetos!$K314*_xlfn.XLOOKUP(AW$2,Técnicos!$A$2:$A$100,IF(Projetos!BC314=1,Técnicos!$F$2:$F$100,IF(Projetos!BC314=2,Técnicos!$H$2:$H$100,Técnicos!$J$2:$J$100)),,0,1))</f>
        <v/>
      </c>
      <c r="AX315" s="15" t="str" cm="1">
        <f t="array" ref="AX315">IF(OR($B315="",AX$2=""),"",Projetos!$K314*_xlfn.XLOOKUP(AX$2,Técnicos!$A$2:$A$100,IF(Projetos!BD314=1,Técnicos!$F$2:$F$100,IF(Projetos!BD314=2,Técnicos!$H$2:$H$100,Técnicos!$J$2:$J$100)),,0,1))</f>
        <v/>
      </c>
      <c r="AY315" s="15" t="str" cm="1">
        <f t="array" ref="AY315">IF(OR($B315="",AY$2=""),"",Projetos!$K314*_xlfn.XLOOKUP(AY$2,Técnicos!$A$2:$A$100,IF(Projetos!BE314=1,Técnicos!$F$2:$F$100,IF(Projetos!BE314=2,Técnicos!$H$2:$H$100,Técnicos!$J$2:$J$100)),,0,1))</f>
        <v/>
      </c>
      <c r="AZ315" s="15" t="str" cm="1">
        <f t="array" ref="AZ315">IF(OR($B315="",AZ$2=""),"",Projetos!$K314*_xlfn.XLOOKUP(AZ$2,Técnicos!$A$2:$A$100,IF(Projetos!BF314=1,Técnicos!$F$2:$F$100,IF(Projetos!BF314=2,Técnicos!$H$2:$H$100,Técnicos!$J$2:$J$100)),,0,1))</f>
        <v/>
      </c>
      <c r="BA315" s="15" t="str" cm="1">
        <f t="array" ref="BA315">IF(OR($B315="",BA$2=""),"",Projetos!$K314*_xlfn.XLOOKUP(BA$2,Técnicos!$A$2:$A$100,IF(Projetos!BG314=1,Técnicos!$F$2:$F$100,IF(Projetos!BG314=2,Técnicos!$H$2:$H$100,Técnicos!$J$2:$J$100)),,0,1))</f>
        <v/>
      </c>
      <c r="BB315" s="15" t="str" cm="1">
        <f t="array" ref="BB315">IF(OR($B315="",BB$2=""),"",Projetos!$K314*_xlfn.XLOOKUP(BB$2,Técnicos!$A$2:$A$100,IF(Projetos!BH314=1,Técnicos!$F$2:$F$100,IF(Projetos!BH314=2,Técnicos!$H$2:$H$100,Técnicos!$J$2:$J$100)),,0,1))</f>
        <v/>
      </c>
      <c r="BC315" s="15" t="str" cm="1">
        <f t="array" ref="BC315">IF(OR($B315="",BC$2=""),"",Projetos!$K314*_xlfn.XLOOKUP(BC$2,Técnicos!$A$2:$A$100,IF(Projetos!BI314=1,Técnicos!$F$2:$F$100,IF(Projetos!BI314=2,Técnicos!$H$2:$H$100,Técnicos!$J$2:$J$100)),,0,1))</f>
        <v/>
      </c>
      <c r="BD315" s="15" t="str" cm="1">
        <f t="array" ref="BD315">IF(OR($B315="",BD$2=""),"",Projetos!$K314*_xlfn.XLOOKUP(BD$2,Técnicos!$A$2:$A$100,IF(Projetos!BJ314=1,Técnicos!$F$2:$F$100,IF(Projetos!BJ314=2,Técnicos!$H$2:$H$100,Técnicos!$J$2:$J$100)),,0,1))</f>
        <v/>
      </c>
      <c r="BE315" s="15" t="str" cm="1">
        <f t="array" ref="BE315">IF(OR($B315="",BE$2=""),"",Projetos!$K314*_xlfn.XLOOKUP(BE$2,Técnicos!$A$2:$A$100,IF(Projetos!BK314=1,Técnicos!$F$2:$F$100,IF(Projetos!BK314=2,Técnicos!$H$2:$H$100,Técnicos!$J$2:$J$100)),,0,1))</f>
        <v/>
      </c>
      <c r="BF315" s="15" t="str" cm="1">
        <f t="array" ref="BF315">IF(OR($B315="",BF$2=""),"",Projetos!$K314*_xlfn.XLOOKUP(BF$2,Técnicos!$A$2:$A$100,IF(Projetos!BL314=1,Técnicos!$F$2:$F$100,IF(Projetos!BL314=2,Técnicos!$H$2:$H$100,Técnicos!$J$2:$J$100)),,0,1))</f>
        <v/>
      </c>
      <c r="BG315" s="15" t="str" cm="1">
        <f t="array" ref="BG315">IF(OR($B315="",BG$2=""),"",Projetos!$K314*_xlfn.XLOOKUP(BG$2,Técnicos!$A$2:$A$100,IF(Projetos!BM314=1,Técnicos!$F$2:$F$100,IF(Projetos!BM314=2,Técnicos!$H$2:$H$100,Técnicos!$J$2:$J$100)),,0,1))</f>
        <v/>
      </c>
      <c r="BH315" s="15" t="str" cm="1">
        <f t="array" ref="BH315">IF(OR($B315="",BH$2=""),"",Projetos!$K314*_xlfn.XLOOKUP(BH$2,Técnicos!$A$2:$A$100,IF(Projetos!BN314=1,Técnicos!$F$2:$F$100,IF(Projetos!BN314=2,Técnicos!$H$2:$H$100,Técnicos!$J$2:$J$100)),,0,1))</f>
        <v/>
      </c>
      <c r="BI315" s="15" t="str" cm="1">
        <f t="array" ref="BI315">IF(OR($B315="",BI$2=""),"",Projetos!$K314*_xlfn.XLOOKUP(BI$2,Técnicos!$A$2:$A$100,IF(Projetos!BO314=1,Técnicos!$F$2:$F$100,IF(Projetos!BO314=2,Técnicos!$H$2:$H$100,Técnicos!$J$2:$J$100)),,0,1))</f>
        <v/>
      </c>
      <c r="BJ315" s="15" t="str" cm="1">
        <f t="array" ref="BJ315">IF(OR($B315="",BJ$2=""),"",Projetos!$K314*_xlfn.XLOOKUP(BJ$2,Técnicos!$A$2:$A$100,IF(Projetos!BP314=1,Técnicos!$F$2:$F$100,IF(Projetos!BP314=2,Técnicos!$H$2:$H$100,Técnicos!$J$2:$J$100)),,0,1))</f>
        <v/>
      </c>
      <c r="BK315" s="15" t="str" cm="1">
        <f t="array" ref="BK315">IF(OR($B315="",BK$2=""),"",Projetos!$K314*_xlfn.XLOOKUP(BK$2,Técnicos!$A$2:$A$100,IF(Projetos!BQ314=1,Técnicos!$F$2:$F$100,IF(Projetos!BQ314=2,Técnicos!$H$2:$H$100,Técnicos!$J$2:$J$100)),,0,1))</f>
        <v/>
      </c>
      <c r="BL315" s="15" t="str" cm="1">
        <f t="array" ref="BL315">IF(OR($B315="",BL$2=""),"",Projetos!$K314*_xlfn.XLOOKUP(BL$2,Técnicos!$A$2:$A$100,IF(Projetos!BR314=1,Técnicos!$F$2:$F$100,IF(Projetos!BR314=2,Técnicos!$H$2:$H$100,Técnicos!$J$2:$J$100)),,0,1))</f>
        <v/>
      </c>
      <c r="BM315" s="15" t="str" cm="1">
        <f t="array" ref="BM315">IF(OR($B315="",BM$2=""),"",Projetos!$K314*_xlfn.XLOOKUP(BM$2,Técnicos!$A$2:$A$100,IF(Projetos!BS314=1,Técnicos!$F$2:$F$100,IF(Projetos!BS314=2,Técnicos!$H$2:$H$100,Técnicos!$J$2:$J$100)),,0,1))</f>
        <v/>
      </c>
      <c r="BN315" s="15" t="str" cm="1">
        <f t="array" ref="BN315">IF(OR($B315="",BN$2=""),"",Projetos!$K314*_xlfn.XLOOKUP(BN$2,Técnicos!$A$2:$A$100,IF(Projetos!BT314=1,Técnicos!$F$2:$F$100,IF(Projetos!BT314=2,Técnicos!$H$2:$H$100,Técnicos!$J$2:$J$100)),,0,1))</f>
        <v/>
      </c>
      <c r="BO315" s="15" t="str" cm="1">
        <f t="array" ref="BO315">IF(OR($B315="",BO$2=""),"",Projetos!$K314*_xlfn.XLOOKUP(BO$2,Técnicos!$A$2:$A$100,IF(Projetos!BU314=1,Técnicos!$F$2:$F$100,IF(Projetos!BU314=2,Técnicos!$H$2:$H$100,Técnicos!$J$2:$J$100)),,0,1))</f>
        <v/>
      </c>
      <c r="BP315" s="15" t="str" cm="1">
        <f t="array" ref="BP315">IF(OR($B315="",BP$2=""),"",Projetos!$K314*_xlfn.XLOOKUP(BP$2,Técnicos!$A$2:$A$100,IF(Projetos!BV314=1,Técnicos!$F$2:$F$100,IF(Projetos!BV314=2,Técnicos!$H$2:$H$100,Técnicos!$J$2:$J$100)),,0,1))</f>
        <v/>
      </c>
      <c r="BQ315" s="15" t="str" cm="1">
        <f t="array" ref="BQ315">IF(OR($B315="",BQ$2=""),"",Projetos!$K314*_xlfn.XLOOKUP(BQ$2,Técnicos!$A$2:$A$100,IF(Projetos!BW314=1,Técnicos!$F$2:$F$100,IF(Projetos!BW314=2,Técnicos!$H$2:$H$100,Técnicos!$J$2:$J$100)),,0,1))</f>
        <v/>
      </c>
    </row>
    <row r="316" spans="3:69" x14ac:dyDescent="0.3">
      <c r="C316" s="15" t="str" cm="1">
        <f t="array" ref="C316">IF(OR($B316="",C$2=""),"",Projetos!$K315/_xlfn.XLOOKUP(C$2,Técnicos!$A$2:$A$100,IF(Projetos!I315=1,Técnicos!$F$2:$F$100,IF(Projetos!I315=2,Técnicos!$H$2:$H$100,Técnicos!$J$2:$J$100)),,0,1))</f>
        <v/>
      </c>
      <c r="D316" s="15" t="str" cm="1">
        <f t="array" ref="D316">IF(OR($B316="",D$2=""),"",Projetos!$K315/_xlfn.XLOOKUP(D$2,Técnicos!$A$2:$A$100,IF(Projetos!J315=1,Técnicos!$F$2:$F$100,IF(Projetos!J315=2,Técnicos!$H$2:$H$100,Técnicos!$J$2:$J$100)),,0,1))</f>
        <v/>
      </c>
      <c r="E316" s="15" t="str" cm="1">
        <f t="array" ref="E316">IF(OR($B316="",E$2=""),"",Projetos!$K315/_xlfn.XLOOKUP(E$2,Técnicos!$A$2:$A$100,IF(Projetos!K315=1,Técnicos!$F$2:$F$100,IF(Projetos!K315=2,Técnicos!$H$2:$H$100,Técnicos!$J$2:$J$100)),,0,1))</f>
        <v/>
      </c>
      <c r="F316" s="15" t="str" cm="1">
        <f t="array" ref="F316">IF(OR($B316="",F$2=""),"",Projetos!$K315/_xlfn.XLOOKUP(F$2,Técnicos!$A$2:$A$100,IF(Projetos!L315=1,Técnicos!$F$2:$F$100,IF(Projetos!L315=2,Técnicos!$H$2:$H$100,Técnicos!$J$2:$J$100)),,0,1))</f>
        <v/>
      </c>
      <c r="G316" s="15" t="str" cm="1">
        <f t="array" ref="G316">IF(OR($B316="",G$2=""),"",Projetos!$K315/_xlfn.XLOOKUP(G$2,Técnicos!$A$2:$A$100,IF(Projetos!M315=1,Técnicos!$F$2:$F$100,IF(Projetos!M315=2,Técnicos!$H$2:$H$100,Técnicos!$J$2:$J$100)),,0,1))</f>
        <v/>
      </c>
      <c r="H316" s="15" t="str" cm="1">
        <f t="array" ref="H316">IF(OR($B316="",H$2=""),"",Projetos!$K315/_xlfn.XLOOKUP(H$2,Técnicos!$A$2:$A$100,IF(Projetos!N315=1,Técnicos!$F$2:$F$100,IF(Projetos!N315=2,Técnicos!$H$2:$H$100,Técnicos!$J$2:$J$100)),,0,1))</f>
        <v/>
      </c>
      <c r="I316" s="15" t="str" cm="1">
        <f t="array" ref="I316">IF(OR($B316="",I$2=""),"",Projetos!$K315/_xlfn.XLOOKUP(I$2,Técnicos!$A$2:$A$100,IF(Projetos!O315=1,Técnicos!$F$2:$F$100,IF(Projetos!O315=2,Técnicos!$H$2:$H$100,Técnicos!$J$2:$J$100)),,0,1))</f>
        <v/>
      </c>
      <c r="J316" s="15" t="str" cm="1">
        <f t="array" ref="J316">IF(OR($B316="",J$2=""),"",Projetos!$K315/_xlfn.XLOOKUP(J$2,Técnicos!$A$2:$A$100,IF(Projetos!P315=1,Técnicos!$F$2:$F$100,IF(Projetos!P315=2,Técnicos!$H$2:$H$100,Técnicos!$J$2:$J$100)),,0,1))</f>
        <v/>
      </c>
      <c r="K316" s="15" t="str" cm="1">
        <f t="array" ref="K316">IF(OR($B316="",K$2=""),"",Projetos!$K315/_xlfn.XLOOKUP(K$2,Técnicos!$A$2:$A$100,IF(Projetos!Q315=1,Técnicos!$F$2:$F$100,IF(Projetos!Q315=2,Técnicos!$H$2:$H$100,Técnicos!$J$2:$J$100)),,0,1))</f>
        <v/>
      </c>
      <c r="L316" s="15" t="str" cm="1">
        <f t="array" ref="L316">IF(OR($B316="",L$2=""),"",Projetos!$K315/_xlfn.XLOOKUP(L$2,Técnicos!$A$2:$A$100,IF(Projetos!R315=1,Técnicos!$F$2:$F$100,IF(Projetos!R315=2,Técnicos!$H$2:$H$100,Técnicos!$J$2:$J$100)),,0,1))</f>
        <v/>
      </c>
      <c r="M316" s="15" t="str" cm="1">
        <f t="array" ref="M316">IF(OR($B316="",M$2=""),"",Projetos!$K315/_xlfn.XLOOKUP(M$2,Técnicos!$A$2:$A$100,IF(Projetos!S315=1,Técnicos!$F$2:$F$100,IF(Projetos!S315=2,Técnicos!$H$2:$H$100,Técnicos!$J$2:$J$100)),,0,1))</f>
        <v/>
      </c>
      <c r="N316" s="15" t="str" cm="1">
        <f t="array" ref="N316">IF(OR($B316="",N$2=""),"",Projetos!$K315/_xlfn.XLOOKUP(N$2,Técnicos!$A$2:$A$100,IF(Projetos!T315=1,Técnicos!$F$2:$F$100,IF(Projetos!T315=2,Técnicos!$H$2:$H$100,Técnicos!$J$2:$J$100)),,0,1))</f>
        <v/>
      </c>
      <c r="O316" s="15" t="str" cm="1">
        <f t="array" ref="O316">IF(OR($B316="",O$2=""),"",Projetos!$K315/_xlfn.XLOOKUP(O$2,Técnicos!$A$2:$A$100,IF(Projetos!U315=1,Técnicos!$F$2:$F$100,IF(Projetos!U315=2,Técnicos!$H$2:$H$100,Técnicos!$J$2:$J$100)),,0,1))</f>
        <v/>
      </c>
      <c r="P316" s="15" t="str" cm="1">
        <f t="array" ref="P316">IF(OR($B316="",P$2=""),"",Projetos!$K315/_xlfn.XLOOKUP(P$2,Técnicos!$A$2:$A$100,IF(Projetos!V315=1,Técnicos!$F$2:$F$100,IF(Projetos!V315=2,Técnicos!$H$2:$H$100,Técnicos!$J$2:$J$100)),,0,1))</f>
        <v/>
      </c>
      <c r="Q316" s="15" t="str" cm="1">
        <f t="array" ref="Q316">IF(OR($B316="",Q$2=""),"",Projetos!$K315/_xlfn.XLOOKUP(Q$2,Técnicos!$A$2:$A$100,IF(Projetos!W315=1,Técnicos!$F$2:$F$100,IF(Projetos!W315=2,Técnicos!$H$2:$H$100,Técnicos!$J$2:$J$100)),,0,1))</f>
        <v/>
      </c>
      <c r="R316" s="15" t="str" cm="1">
        <f t="array" ref="R316">IF(OR($B316="",R$2=""),"",Projetos!$K315/_xlfn.XLOOKUP(R$2,Técnicos!$A$2:$A$100,IF(Projetos!X315=1,Técnicos!$F$2:$F$100,IF(Projetos!X315=2,Técnicos!$H$2:$H$100,Técnicos!$J$2:$J$100)),,0,1))</f>
        <v/>
      </c>
      <c r="S316" s="15" t="str" cm="1">
        <f t="array" ref="S316">IF(OR($B316="",S$2=""),"",Projetos!$K315/_xlfn.XLOOKUP(S$2,Técnicos!$A$2:$A$100,IF(Projetos!Y315=1,Técnicos!$F$2:$F$100,IF(Projetos!Y315=2,Técnicos!$H$2:$H$100,Técnicos!$J$2:$J$100)),,0,1))</f>
        <v/>
      </c>
      <c r="T316" s="15" t="str" cm="1">
        <f t="array" ref="T316">IF(OR($B316="",T$2=""),"",Projetos!$K315/_xlfn.XLOOKUP(T$2,Técnicos!$A$2:$A$100,IF(Projetos!Z315=1,Técnicos!$F$2:$F$100,IF(Projetos!Z315=2,Técnicos!$H$2:$H$100,Técnicos!$J$2:$J$100)),,0,1))</f>
        <v/>
      </c>
      <c r="U316" s="15" t="str" cm="1">
        <f t="array" ref="U316">IF(OR($B316="",U$2=""),"",Projetos!$K315/_xlfn.XLOOKUP(U$2,Técnicos!$A$2:$A$100,IF(Projetos!AA315=1,Técnicos!$F$2:$F$100,IF(Projetos!AA315=2,Técnicos!$H$2:$H$100,Técnicos!$J$2:$J$100)),,0,1))</f>
        <v/>
      </c>
      <c r="V316" s="15" t="str" cm="1">
        <f t="array" ref="V316">IF(OR($B316="",V$2=""),"",Projetos!$K315/_xlfn.XLOOKUP(V$2,Técnicos!$A$2:$A$100,IF(Projetos!AB315=1,Técnicos!$F$2:$F$100,IF(Projetos!AB315=2,Técnicos!$H$2:$H$100,Técnicos!$J$2:$J$100)),,0,1))</f>
        <v/>
      </c>
      <c r="W316" s="15" t="str" cm="1">
        <f t="array" ref="W316">IF(OR($B316="",W$2=""),"",Projetos!$K315/_xlfn.XLOOKUP(W$2,Técnicos!$A$2:$A$100,IF(Projetos!AC315=1,Técnicos!$F$2:$F$100,IF(Projetos!AC315=2,Técnicos!$H$2:$H$100,Técnicos!$J$2:$J$100)),,0,1))</f>
        <v/>
      </c>
      <c r="X316" s="15" t="str" cm="1">
        <f t="array" ref="X316">IF(OR($B316="",X$2=""),"",Projetos!$K315/_xlfn.XLOOKUP(X$2,Técnicos!$A$2:$A$100,IF(Projetos!AD315=1,Técnicos!$F$2:$F$100,IF(Projetos!AD315=2,Técnicos!$H$2:$H$100,Técnicos!$J$2:$J$100)),,0,1))</f>
        <v/>
      </c>
      <c r="Y316" s="15" t="str" cm="1">
        <f t="array" ref="Y316">IF(OR($B316="",Y$2=""),"",Projetos!$K315/_xlfn.XLOOKUP(Y$2,Técnicos!$A$2:$A$100,IF(Projetos!AE315=1,Técnicos!$F$2:$F$100,IF(Projetos!AE315=2,Técnicos!$H$2:$H$100,Técnicos!$J$2:$J$100)),,0,1))</f>
        <v/>
      </c>
      <c r="Z316" s="15" t="str" cm="1">
        <f t="array" ref="Z316">IF(OR($B316="",Z$2=""),"",Projetos!$K315/_xlfn.XLOOKUP(Z$2,Técnicos!$A$2:$A$100,IF(Projetos!AF315=1,Técnicos!$F$2:$F$100,IF(Projetos!AF315=2,Técnicos!$H$2:$H$100,Técnicos!$J$2:$J$100)),,0,1))</f>
        <v/>
      </c>
      <c r="AA316" s="15" t="str" cm="1">
        <f t="array" ref="AA316">IF(OR($B316="",AA$2=""),"",Projetos!$K315/_xlfn.XLOOKUP(AA$2,Técnicos!$A$2:$A$100,IF(Projetos!AG315=1,Técnicos!$F$2:$F$100,IF(Projetos!AG315=2,Técnicos!$H$2:$H$100,Técnicos!$J$2:$J$100)),,0,1))</f>
        <v/>
      </c>
      <c r="AB316" s="15" t="str" cm="1">
        <f t="array" ref="AB316">IF(OR($B316="",AB$2=""),"",Projetos!$K315/_xlfn.XLOOKUP(AB$2,Técnicos!$A$2:$A$100,IF(Projetos!AH315=1,Técnicos!$F$2:$F$100,IF(Projetos!AH315=2,Técnicos!$H$2:$H$100,Técnicos!$J$2:$J$100)),,0,1))</f>
        <v/>
      </c>
      <c r="AC316" s="15" t="str" cm="1">
        <f t="array" ref="AC316">IF(OR($B316="",AC$2=""),"",Projetos!$K315/_xlfn.XLOOKUP(AC$2,Técnicos!$A$2:$A$100,IF(Projetos!AI315=1,Técnicos!$F$2:$F$100,IF(Projetos!AI315=2,Técnicos!$H$2:$H$100,Técnicos!$J$2:$J$100)),,0,1))</f>
        <v/>
      </c>
      <c r="AD316" s="15" t="str" cm="1">
        <f t="array" ref="AD316">IF(OR($B316="",AD$2=""),"",Projetos!$K315/_xlfn.XLOOKUP(AD$2,Técnicos!$A$2:$A$100,IF(Projetos!AJ315=1,Técnicos!$F$2:$F$100,IF(Projetos!AJ315=2,Técnicos!$H$2:$H$100,Técnicos!$J$2:$J$100)),,0,1))</f>
        <v/>
      </c>
      <c r="AE316" s="15" t="str" cm="1">
        <f t="array" ref="AE316">IF(OR($B316="",AE$2=""),"",Projetos!$K315/_xlfn.XLOOKUP(AE$2,Técnicos!$A$2:$A$100,IF(Projetos!AK315=1,Técnicos!$F$2:$F$100,IF(Projetos!AK315=2,Técnicos!$H$2:$H$100,Técnicos!$J$2:$J$100)),,0,1))</f>
        <v/>
      </c>
      <c r="AF316" s="15" t="str" cm="1">
        <f t="array" ref="AF316">IF(OR($B316="",AF$2=""),"",Projetos!$K315/_xlfn.XLOOKUP(AF$2,Técnicos!$A$2:$A$100,IF(Projetos!AL315=1,Técnicos!$F$2:$F$100,IF(Projetos!AL315=2,Técnicos!$H$2:$H$100,Técnicos!$J$2:$J$100)),,0,1))</f>
        <v/>
      </c>
      <c r="AG316" s="15" t="str" cm="1">
        <f t="array" ref="AG316">IF(OR($B316="",AG$2=""),"",Projetos!$K315/_xlfn.XLOOKUP(AG$2,Técnicos!$A$2:$A$100,IF(Projetos!AM315=1,Técnicos!$F$2:$F$100,IF(Projetos!AM315=2,Técnicos!$H$2:$H$100,Técnicos!$J$2:$J$100)),,0,1))</f>
        <v/>
      </c>
      <c r="AH316" s="15" t="str" cm="1">
        <f t="array" ref="AH316">IF(OR($B316="",AH$2=""),"",Projetos!$K315/_xlfn.XLOOKUP(AH$2,Técnicos!$A$2:$A$100,IF(Projetos!AN315=1,Técnicos!$F$2:$F$100,IF(Projetos!AN315=2,Técnicos!$H$2:$H$100,Técnicos!$J$2:$J$100)),,0,1))</f>
        <v/>
      </c>
      <c r="AI316" s="15" t="str" cm="1">
        <f t="array" ref="AI316">IF(OR($B316="",AI$2=""),"",Projetos!$K315/_xlfn.XLOOKUP(AI$2,Técnicos!$A$2:$A$100,IF(Projetos!AO315=1,Técnicos!$F$2:$F$100,IF(Projetos!AO315=2,Técnicos!$H$2:$H$100,Técnicos!$J$2:$J$100)),,0,1))</f>
        <v/>
      </c>
      <c r="AJ316" s="15" t="str" cm="1">
        <f t="array" ref="AJ316">IF(OR($B316="",AJ$2=""),"",Projetos!$K315/_xlfn.XLOOKUP(AJ$2,Técnicos!$A$2:$A$100,IF(Projetos!AP315=1,Técnicos!$F$2:$F$100,IF(Projetos!AP315=2,Técnicos!$H$2:$H$100,Técnicos!$J$2:$J$100)),,0,1))</f>
        <v/>
      </c>
      <c r="AK316" s="15" t="str" cm="1">
        <f t="array" ref="AK316">IF(OR($B316="",AK$2=""),"",Projetos!$K315/_xlfn.XLOOKUP(AK$2,Técnicos!$A$2:$A$100,IF(Projetos!AQ315=1,Técnicos!$F$2:$F$100,IF(Projetos!AQ315=2,Técnicos!$H$2:$H$100,Técnicos!$J$2:$J$100)),,0,1))</f>
        <v/>
      </c>
      <c r="AL316" s="15" t="str" cm="1">
        <f t="array" ref="AL316">IF(OR($B316="",AL$2=""),"",Projetos!$K315*_xlfn.XLOOKUP(AL$2,Técnicos!$A$2:$A$100,IF(Projetos!AR315=1,Técnicos!$F$2:$F$100,IF(Projetos!AR315=2,Técnicos!$H$2:$H$100,Técnicos!$J$2:$J$100)),,0,1))</f>
        <v/>
      </c>
      <c r="AM316" s="15" t="str" cm="1">
        <f t="array" ref="AM316">IF(OR($B316="",AM$2=""),"",Projetos!$K315*_xlfn.XLOOKUP(AM$2,Técnicos!$A$2:$A$100,IF(Projetos!AS315=1,Técnicos!$F$2:$F$100,IF(Projetos!AS315=2,Técnicos!$H$2:$H$100,Técnicos!$J$2:$J$100)),,0,1))</f>
        <v/>
      </c>
      <c r="AN316" s="15" t="str" cm="1">
        <f t="array" ref="AN316">IF(OR($B316="",AN$2=""),"",Projetos!$K315*_xlfn.XLOOKUP(AN$2,Técnicos!$A$2:$A$100,IF(Projetos!AT315=1,Técnicos!$F$2:$F$100,IF(Projetos!AT315=2,Técnicos!$H$2:$H$100,Técnicos!$J$2:$J$100)),,0,1))</f>
        <v/>
      </c>
      <c r="AO316" s="15" t="str" cm="1">
        <f t="array" ref="AO316">IF(OR($B316="",AO$2=""),"",Projetos!$K315*_xlfn.XLOOKUP(AO$2,Técnicos!$A$2:$A$100,IF(Projetos!AU315=1,Técnicos!$F$2:$F$100,IF(Projetos!AU315=2,Técnicos!$H$2:$H$100,Técnicos!$J$2:$J$100)),,0,1))</f>
        <v/>
      </c>
      <c r="AP316" s="15" t="str" cm="1">
        <f t="array" ref="AP316">IF(OR($B316="",AP$2=""),"",Projetos!$K315*_xlfn.XLOOKUP(AP$2,Técnicos!$A$2:$A$100,IF(Projetos!AV315=1,Técnicos!$F$2:$F$100,IF(Projetos!AV315=2,Técnicos!$H$2:$H$100,Técnicos!$J$2:$J$100)),,0,1))</f>
        <v/>
      </c>
      <c r="AQ316" s="15" t="str" cm="1">
        <f t="array" ref="AQ316">IF(OR($B316="",AQ$2=""),"",Projetos!$K315*_xlfn.XLOOKUP(AQ$2,Técnicos!$A$2:$A$100,IF(Projetos!AW315=1,Técnicos!$F$2:$F$100,IF(Projetos!AW315=2,Técnicos!$H$2:$H$100,Técnicos!$J$2:$J$100)),,0,1))</f>
        <v/>
      </c>
      <c r="AR316" s="15" t="str" cm="1">
        <f t="array" ref="AR316">IF(OR($B316="",AR$2=""),"",Projetos!$K315*_xlfn.XLOOKUP(AR$2,Técnicos!$A$2:$A$100,IF(Projetos!AX315=1,Técnicos!$F$2:$F$100,IF(Projetos!AX315=2,Técnicos!$H$2:$H$100,Técnicos!$J$2:$J$100)),,0,1))</f>
        <v/>
      </c>
      <c r="AS316" s="15" t="str" cm="1">
        <f t="array" ref="AS316">IF(OR($B316="",AS$2=""),"",Projetos!$K315*_xlfn.XLOOKUP(AS$2,Técnicos!$A$2:$A$100,IF(Projetos!AY315=1,Técnicos!$F$2:$F$100,IF(Projetos!AY315=2,Técnicos!$H$2:$H$100,Técnicos!$J$2:$J$100)),,0,1))</f>
        <v/>
      </c>
      <c r="AT316" s="15" t="str" cm="1">
        <f t="array" ref="AT316">IF(OR($B316="",AT$2=""),"",Projetos!$K315*_xlfn.XLOOKUP(AT$2,Técnicos!$A$2:$A$100,IF(Projetos!AZ315=1,Técnicos!$F$2:$F$100,IF(Projetos!AZ315=2,Técnicos!$H$2:$H$100,Técnicos!$J$2:$J$100)),,0,1))</f>
        <v/>
      </c>
      <c r="AU316" s="15" t="str" cm="1">
        <f t="array" ref="AU316">IF(OR($B316="",AU$2=""),"",Projetos!$K315*_xlfn.XLOOKUP(AU$2,Técnicos!$A$2:$A$100,IF(Projetos!BA315=1,Técnicos!$F$2:$F$100,IF(Projetos!BA315=2,Técnicos!$H$2:$H$100,Técnicos!$J$2:$J$100)),,0,1))</f>
        <v/>
      </c>
      <c r="AV316" s="15" t="str" cm="1">
        <f t="array" ref="AV316">IF(OR($B316="",AV$2=""),"",Projetos!$K315*_xlfn.XLOOKUP(AV$2,Técnicos!$A$2:$A$100,IF(Projetos!BB315=1,Técnicos!$F$2:$F$100,IF(Projetos!BB315=2,Técnicos!$H$2:$H$100,Técnicos!$J$2:$J$100)),,0,1))</f>
        <v/>
      </c>
      <c r="AW316" s="15" t="str" cm="1">
        <f t="array" ref="AW316">IF(OR($B316="",AW$2=""),"",Projetos!$K315*_xlfn.XLOOKUP(AW$2,Técnicos!$A$2:$A$100,IF(Projetos!BC315=1,Técnicos!$F$2:$F$100,IF(Projetos!BC315=2,Técnicos!$H$2:$H$100,Técnicos!$J$2:$J$100)),,0,1))</f>
        <v/>
      </c>
      <c r="AX316" s="15" t="str" cm="1">
        <f t="array" ref="AX316">IF(OR($B316="",AX$2=""),"",Projetos!$K315*_xlfn.XLOOKUP(AX$2,Técnicos!$A$2:$A$100,IF(Projetos!BD315=1,Técnicos!$F$2:$F$100,IF(Projetos!BD315=2,Técnicos!$H$2:$H$100,Técnicos!$J$2:$J$100)),,0,1))</f>
        <v/>
      </c>
      <c r="AY316" s="15" t="str" cm="1">
        <f t="array" ref="AY316">IF(OR($B316="",AY$2=""),"",Projetos!$K315*_xlfn.XLOOKUP(AY$2,Técnicos!$A$2:$A$100,IF(Projetos!BE315=1,Técnicos!$F$2:$F$100,IF(Projetos!BE315=2,Técnicos!$H$2:$H$100,Técnicos!$J$2:$J$100)),,0,1))</f>
        <v/>
      </c>
      <c r="AZ316" s="15" t="str" cm="1">
        <f t="array" ref="AZ316">IF(OR($B316="",AZ$2=""),"",Projetos!$K315*_xlfn.XLOOKUP(AZ$2,Técnicos!$A$2:$A$100,IF(Projetos!BF315=1,Técnicos!$F$2:$F$100,IF(Projetos!BF315=2,Técnicos!$H$2:$H$100,Técnicos!$J$2:$J$100)),,0,1))</f>
        <v/>
      </c>
      <c r="BA316" s="15" t="str" cm="1">
        <f t="array" ref="BA316">IF(OR($B316="",BA$2=""),"",Projetos!$K315*_xlfn.XLOOKUP(BA$2,Técnicos!$A$2:$A$100,IF(Projetos!BG315=1,Técnicos!$F$2:$F$100,IF(Projetos!BG315=2,Técnicos!$H$2:$H$100,Técnicos!$J$2:$J$100)),,0,1))</f>
        <v/>
      </c>
      <c r="BB316" s="15" t="str" cm="1">
        <f t="array" ref="BB316">IF(OR($B316="",BB$2=""),"",Projetos!$K315*_xlfn.XLOOKUP(BB$2,Técnicos!$A$2:$A$100,IF(Projetos!BH315=1,Técnicos!$F$2:$F$100,IF(Projetos!BH315=2,Técnicos!$H$2:$H$100,Técnicos!$J$2:$J$100)),,0,1))</f>
        <v/>
      </c>
      <c r="BC316" s="15" t="str" cm="1">
        <f t="array" ref="BC316">IF(OR($B316="",BC$2=""),"",Projetos!$K315*_xlfn.XLOOKUP(BC$2,Técnicos!$A$2:$A$100,IF(Projetos!BI315=1,Técnicos!$F$2:$F$100,IF(Projetos!BI315=2,Técnicos!$H$2:$H$100,Técnicos!$J$2:$J$100)),,0,1))</f>
        <v/>
      </c>
      <c r="BD316" s="15" t="str" cm="1">
        <f t="array" ref="BD316">IF(OR($B316="",BD$2=""),"",Projetos!$K315*_xlfn.XLOOKUP(BD$2,Técnicos!$A$2:$A$100,IF(Projetos!BJ315=1,Técnicos!$F$2:$F$100,IF(Projetos!BJ315=2,Técnicos!$H$2:$H$100,Técnicos!$J$2:$J$100)),,0,1))</f>
        <v/>
      </c>
      <c r="BE316" s="15" t="str" cm="1">
        <f t="array" ref="BE316">IF(OR($B316="",BE$2=""),"",Projetos!$K315*_xlfn.XLOOKUP(BE$2,Técnicos!$A$2:$A$100,IF(Projetos!BK315=1,Técnicos!$F$2:$F$100,IF(Projetos!BK315=2,Técnicos!$H$2:$H$100,Técnicos!$J$2:$J$100)),,0,1))</f>
        <v/>
      </c>
      <c r="BF316" s="15" t="str" cm="1">
        <f t="array" ref="BF316">IF(OR($B316="",BF$2=""),"",Projetos!$K315*_xlfn.XLOOKUP(BF$2,Técnicos!$A$2:$A$100,IF(Projetos!BL315=1,Técnicos!$F$2:$F$100,IF(Projetos!BL315=2,Técnicos!$H$2:$H$100,Técnicos!$J$2:$J$100)),,0,1))</f>
        <v/>
      </c>
      <c r="BG316" s="15" t="str" cm="1">
        <f t="array" ref="BG316">IF(OR($B316="",BG$2=""),"",Projetos!$K315*_xlfn.XLOOKUP(BG$2,Técnicos!$A$2:$A$100,IF(Projetos!BM315=1,Técnicos!$F$2:$F$100,IF(Projetos!BM315=2,Técnicos!$H$2:$H$100,Técnicos!$J$2:$J$100)),,0,1))</f>
        <v/>
      </c>
      <c r="BH316" s="15" t="str" cm="1">
        <f t="array" ref="BH316">IF(OR($B316="",BH$2=""),"",Projetos!$K315*_xlfn.XLOOKUP(BH$2,Técnicos!$A$2:$A$100,IF(Projetos!BN315=1,Técnicos!$F$2:$F$100,IF(Projetos!BN315=2,Técnicos!$H$2:$H$100,Técnicos!$J$2:$J$100)),,0,1))</f>
        <v/>
      </c>
      <c r="BI316" s="15" t="str" cm="1">
        <f t="array" ref="BI316">IF(OR($B316="",BI$2=""),"",Projetos!$K315*_xlfn.XLOOKUP(BI$2,Técnicos!$A$2:$A$100,IF(Projetos!BO315=1,Técnicos!$F$2:$F$100,IF(Projetos!BO315=2,Técnicos!$H$2:$H$100,Técnicos!$J$2:$J$100)),,0,1))</f>
        <v/>
      </c>
      <c r="BJ316" s="15" t="str" cm="1">
        <f t="array" ref="BJ316">IF(OR($B316="",BJ$2=""),"",Projetos!$K315*_xlfn.XLOOKUP(BJ$2,Técnicos!$A$2:$A$100,IF(Projetos!BP315=1,Técnicos!$F$2:$F$100,IF(Projetos!BP315=2,Técnicos!$H$2:$H$100,Técnicos!$J$2:$J$100)),,0,1))</f>
        <v/>
      </c>
      <c r="BK316" s="15" t="str" cm="1">
        <f t="array" ref="BK316">IF(OR($B316="",BK$2=""),"",Projetos!$K315*_xlfn.XLOOKUP(BK$2,Técnicos!$A$2:$A$100,IF(Projetos!BQ315=1,Técnicos!$F$2:$F$100,IF(Projetos!BQ315=2,Técnicos!$H$2:$H$100,Técnicos!$J$2:$J$100)),,0,1))</f>
        <v/>
      </c>
      <c r="BL316" s="15" t="str" cm="1">
        <f t="array" ref="BL316">IF(OR($B316="",BL$2=""),"",Projetos!$K315*_xlfn.XLOOKUP(BL$2,Técnicos!$A$2:$A$100,IF(Projetos!BR315=1,Técnicos!$F$2:$F$100,IF(Projetos!BR315=2,Técnicos!$H$2:$H$100,Técnicos!$J$2:$J$100)),,0,1))</f>
        <v/>
      </c>
      <c r="BM316" s="15" t="str" cm="1">
        <f t="array" ref="BM316">IF(OR($B316="",BM$2=""),"",Projetos!$K315*_xlfn.XLOOKUP(BM$2,Técnicos!$A$2:$A$100,IF(Projetos!BS315=1,Técnicos!$F$2:$F$100,IF(Projetos!BS315=2,Técnicos!$H$2:$H$100,Técnicos!$J$2:$J$100)),,0,1))</f>
        <v/>
      </c>
      <c r="BN316" s="15" t="str" cm="1">
        <f t="array" ref="BN316">IF(OR($B316="",BN$2=""),"",Projetos!$K315*_xlfn.XLOOKUP(BN$2,Técnicos!$A$2:$A$100,IF(Projetos!BT315=1,Técnicos!$F$2:$F$100,IF(Projetos!BT315=2,Técnicos!$H$2:$H$100,Técnicos!$J$2:$J$100)),,0,1))</f>
        <v/>
      </c>
      <c r="BO316" s="15" t="str" cm="1">
        <f t="array" ref="BO316">IF(OR($B316="",BO$2=""),"",Projetos!$K315*_xlfn.XLOOKUP(BO$2,Técnicos!$A$2:$A$100,IF(Projetos!BU315=1,Técnicos!$F$2:$F$100,IF(Projetos!BU315=2,Técnicos!$H$2:$H$100,Técnicos!$J$2:$J$100)),,0,1))</f>
        <v/>
      </c>
      <c r="BP316" s="15" t="str" cm="1">
        <f t="array" ref="BP316">IF(OR($B316="",BP$2=""),"",Projetos!$K315*_xlfn.XLOOKUP(BP$2,Técnicos!$A$2:$A$100,IF(Projetos!BV315=1,Técnicos!$F$2:$F$100,IF(Projetos!BV315=2,Técnicos!$H$2:$H$100,Técnicos!$J$2:$J$100)),,0,1))</f>
        <v/>
      </c>
      <c r="BQ316" s="15" t="str" cm="1">
        <f t="array" ref="BQ316">IF(OR($B316="",BQ$2=""),"",Projetos!$K315*_xlfn.XLOOKUP(BQ$2,Técnicos!$A$2:$A$100,IF(Projetos!BW315=1,Técnicos!$F$2:$F$100,IF(Projetos!BW315=2,Técnicos!$H$2:$H$100,Técnicos!$J$2:$J$100)),,0,1))</f>
        <v/>
      </c>
    </row>
    <row r="317" spans="3:69" x14ac:dyDescent="0.3">
      <c r="C317" s="15" t="str" cm="1">
        <f t="array" ref="C317">IF(OR($B317="",C$2=""),"",Projetos!$K316/_xlfn.XLOOKUP(C$2,Técnicos!$A$2:$A$100,IF(Projetos!I316=1,Técnicos!$F$2:$F$100,IF(Projetos!I316=2,Técnicos!$H$2:$H$100,Técnicos!$J$2:$J$100)),,0,1))</f>
        <v/>
      </c>
      <c r="D317" s="15" t="str" cm="1">
        <f t="array" ref="D317">IF(OR($B317="",D$2=""),"",Projetos!$K316/_xlfn.XLOOKUP(D$2,Técnicos!$A$2:$A$100,IF(Projetos!J316=1,Técnicos!$F$2:$F$100,IF(Projetos!J316=2,Técnicos!$H$2:$H$100,Técnicos!$J$2:$J$100)),,0,1))</f>
        <v/>
      </c>
      <c r="E317" s="15" t="str" cm="1">
        <f t="array" ref="E317">IF(OR($B317="",E$2=""),"",Projetos!$K316/_xlfn.XLOOKUP(E$2,Técnicos!$A$2:$A$100,IF(Projetos!K316=1,Técnicos!$F$2:$F$100,IF(Projetos!K316=2,Técnicos!$H$2:$H$100,Técnicos!$J$2:$J$100)),,0,1))</f>
        <v/>
      </c>
      <c r="F317" s="15" t="str" cm="1">
        <f t="array" ref="F317">IF(OR($B317="",F$2=""),"",Projetos!$K316/_xlfn.XLOOKUP(F$2,Técnicos!$A$2:$A$100,IF(Projetos!L316=1,Técnicos!$F$2:$F$100,IF(Projetos!L316=2,Técnicos!$H$2:$H$100,Técnicos!$J$2:$J$100)),,0,1))</f>
        <v/>
      </c>
      <c r="G317" s="15" t="str" cm="1">
        <f t="array" ref="G317">IF(OR($B317="",G$2=""),"",Projetos!$K316/_xlfn.XLOOKUP(G$2,Técnicos!$A$2:$A$100,IF(Projetos!M316=1,Técnicos!$F$2:$F$100,IF(Projetos!M316=2,Técnicos!$H$2:$H$100,Técnicos!$J$2:$J$100)),,0,1))</f>
        <v/>
      </c>
      <c r="H317" s="15" t="str" cm="1">
        <f t="array" ref="H317">IF(OR($B317="",H$2=""),"",Projetos!$K316/_xlfn.XLOOKUP(H$2,Técnicos!$A$2:$A$100,IF(Projetos!N316=1,Técnicos!$F$2:$F$100,IF(Projetos!N316=2,Técnicos!$H$2:$H$100,Técnicos!$J$2:$J$100)),,0,1))</f>
        <v/>
      </c>
      <c r="I317" s="15" t="str" cm="1">
        <f t="array" ref="I317">IF(OR($B317="",I$2=""),"",Projetos!$K316/_xlfn.XLOOKUP(I$2,Técnicos!$A$2:$A$100,IF(Projetos!O316=1,Técnicos!$F$2:$F$100,IF(Projetos!O316=2,Técnicos!$H$2:$H$100,Técnicos!$J$2:$J$100)),,0,1))</f>
        <v/>
      </c>
      <c r="J317" s="15" t="str" cm="1">
        <f t="array" ref="J317">IF(OR($B317="",J$2=""),"",Projetos!$K316/_xlfn.XLOOKUP(J$2,Técnicos!$A$2:$A$100,IF(Projetos!P316=1,Técnicos!$F$2:$F$100,IF(Projetos!P316=2,Técnicos!$H$2:$H$100,Técnicos!$J$2:$J$100)),,0,1))</f>
        <v/>
      </c>
      <c r="K317" s="15" t="str" cm="1">
        <f t="array" ref="K317">IF(OR($B317="",K$2=""),"",Projetos!$K316/_xlfn.XLOOKUP(K$2,Técnicos!$A$2:$A$100,IF(Projetos!Q316=1,Técnicos!$F$2:$F$100,IF(Projetos!Q316=2,Técnicos!$H$2:$H$100,Técnicos!$J$2:$J$100)),,0,1))</f>
        <v/>
      </c>
      <c r="L317" s="15" t="str" cm="1">
        <f t="array" ref="L317">IF(OR($B317="",L$2=""),"",Projetos!$K316/_xlfn.XLOOKUP(L$2,Técnicos!$A$2:$A$100,IF(Projetos!R316=1,Técnicos!$F$2:$F$100,IF(Projetos!R316=2,Técnicos!$H$2:$H$100,Técnicos!$J$2:$J$100)),,0,1))</f>
        <v/>
      </c>
      <c r="M317" s="15" t="str" cm="1">
        <f t="array" ref="M317">IF(OR($B317="",M$2=""),"",Projetos!$K316/_xlfn.XLOOKUP(M$2,Técnicos!$A$2:$A$100,IF(Projetos!S316=1,Técnicos!$F$2:$F$100,IF(Projetos!S316=2,Técnicos!$H$2:$H$100,Técnicos!$J$2:$J$100)),,0,1))</f>
        <v/>
      </c>
      <c r="N317" s="15" t="str" cm="1">
        <f t="array" ref="N317">IF(OR($B317="",N$2=""),"",Projetos!$K316/_xlfn.XLOOKUP(N$2,Técnicos!$A$2:$A$100,IF(Projetos!T316=1,Técnicos!$F$2:$F$100,IF(Projetos!T316=2,Técnicos!$H$2:$H$100,Técnicos!$J$2:$J$100)),,0,1))</f>
        <v/>
      </c>
      <c r="O317" s="15" t="str" cm="1">
        <f t="array" ref="O317">IF(OR($B317="",O$2=""),"",Projetos!$K316/_xlfn.XLOOKUP(O$2,Técnicos!$A$2:$A$100,IF(Projetos!U316=1,Técnicos!$F$2:$F$100,IF(Projetos!U316=2,Técnicos!$H$2:$H$100,Técnicos!$J$2:$J$100)),,0,1))</f>
        <v/>
      </c>
      <c r="P317" s="15" t="str" cm="1">
        <f t="array" ref="P317">IF(OR($B317="",P$2=""),"",Projetos!$K316/_xlfn.XLOOKUP(P$2,Técnicos!$A$2:$A$100,IF(Projetos!V316=1,Técnicos!$F$2:$F$100,IF(Projetos!V316=2,Técnicos!$H$2:$H$100,Técnicos!$J$2:$J$100)),,0,1))</f>
        <v/>
      </c>
      <c r="Q317" s="15" t="str" cm="1">
        <f t="array" ref="Q317">IF(OR($B317="",Q$2=""),"",Projetos!$K316/_xlfn.XLOOKUP(Q$2,Técnicos!$A$2:$A$100,IF(Projetos!W316=1,Técnicos!$F$2:$F$100,IF(Projetos!W316=2,Técnicos!$H$2:$H$100,Técnicos!$J$2:$J$100)),,0,1))</f>
        <v/>
      </c>
      <c r="R317" s="15" t="str" cm="1">
        <f t="array" ref="R317">IF(OR($B317="",R$2=""),"",Projetos!$K316/_xlfn.XLOOKUP(R$2,Técnicos!$A$2:$A$100,IF(Projetos!X316=1,Técnicos!$F$2:$F$100,IF(Projetos!X316=2,Técnicos!$H$2:$H$100,Técnicos!$J$2:$J$100)),,0,1))</f>
        <v/>
      </c>
      <c r="S317" s="15" t="str" cm="1">
        <f t="array" ref="S317">IF(OR($B317="",S$2=""),"",Projetos!$K316/_xlfn.XLOOKUP(S$2,Técnicos!$A$2:$A$100,IF(Projetos!Y316=1,Técnicos!$F$2:$F$100,IF(Projetos!Y316=2,Técnicos!$H$2:$H$100,Técnicos!$J$2:$J$100)),,0,1))</f>
        <v/>
      </c>
      <c r="T317" s="15" t="str" cm="1">
        <f t="array" ref="T317">IF(OR($B317="",T$2=""),"",Projetos!$K316/_xlfn.XLOOKUP(T$2,Técnicos!$A$2:$A$100,IF(Projetos!Z316=1,Técnicos!$F$2:$F$100,IF(Projetos!Z316=2,Técnicos!$H$2:$H$100,Técnicos!$J$2:$J$100)),,0,1))</f>
        <v/>
      </c>
      <c r="U317" s="15" t="str" cm="1">
        <f t="array" ref="U317">IF(OR($B317="",U$2=""),"",Projetos!$K316/_xlfn.XLOOKUP(U$2,Técnicos!$A$2:$A$100,IF(Projetos!AA316=1,Técnicos!$F$2:$F$100,IF(Projetos!AA316=2,Técnicos!$H$2:$H$100,Técnicos!$J$2:$J$100)),,0,1))</f>
        <v/>
      </c>
      <c r="V317" s="15" t="str" cm="1">
        <f t="array" ref="V317">IF(OR($B317="",V$2=""),"",Projetos!$K316/_xlfn.XLOOKUP(V$2,Técnicos!$A$2:$A$100,IF(Projetos!AB316=1,Técnicos!$F$2:$F$100,IF(Projetos!AB316=2,Técnicos!$H$2:$H$100,Técnicos!$J$2:$J$100)),,0,1))</f>
        <v/>
      </c>
      <c r="W317" s="15" t="str" cm="1">
        <f t="array" ref="W317">IF(OR($B317="",W$2=""),"",Projetos!$K316/_xlfn.XLOOKUP(W$2,Técnicos!$A$2:$A$100,IF(Projetos!AC316=1,Técnicos!$F$2:$F$100,IF(Projetos!AC316=2,Técnicos!$H$2:$H$100,Técnicos!$J$2:$J$100)),,0,1))</f>
        <v/>
      </c>
      <c r="X317" s="15" t="str" cm="1">
        <f t="array" ref="X317">IF(OR($B317="",X$2=""),"",Projetos!$K316/_xlfn.XLOOKUP(X$2,Técnicos!$A$2:$A$100,IF(Projetos!AD316=1,Técnicos!$F$2:$F$100,IF(Projetos!AD316=2,Técnicos!$H$2:$H$100,Técnicos!$J$2:$J$100)),,0,1))</f>
        <v/>
      </c>
      <c r="Y317" s="15" t="str" cm="1">
        <f t="array" ref="Y317">IF(OR($B317="",Y$2=""),"",Projetos!$K316/_xlfn.XLOOKUP(Y$2,Técnicos!$A$2:$A$100,IF(Projetos!AE316=1,Técnicos!$F$2:$F$100,IF(Projetos!AE316=2,Técnicos!$H$2:$H$100,Técnicos!$J$2:$J$100)),,0,1))</f>
        <v/>
      </c>
      <c r="Z317" s="15" t="str" cm="1">
        <f t="array" ref="Z317">IF(OR($B317="",Z$2=""),"",Projetos!$K316/_xlfn.XLOOKUP(Z$2,Técnicos!$A$2:$A$100,IF(Projetos!AF316=1,Técnicos!$F$2:$F$100,IF(Projetos!AF316=2,Técnicos!$H$2:$H$100,Técnicos!$J$2:$J$100)),,0,1))</f>
        <v/>
      </c>
      <c r="AA317" s="15" t="str" cm="1">
        <f t="array" ref="AA317">IF(OR($B317="",AA$2=""),"",Projetos!$K316/_xlfn.XLOOKUP(AA$2,Técnicos!$A$2:$A$100,IF(Projetos!AG316=1,Técnicos!$F$2:$F$100,IF(Projetos!AG316=2,Técnicos!$H$2:$H$100,Técnicos!$J$2:$J$100)),,0,1))</f>
        <v/>
      </c>
      <c r="AB317" s="15" t="str" cm="1">
        <f t="array" ref="AB317">IF(OR($B317="",AB$2=""),"",Projetos!$K316/_xlfn.XLOOKUP(AB$2,Técnicos!$A$2:$A$100,IF(Projetos!AH316=1,Técnicos!$F$2:$F$100,IF(Projetos!AH316=2,Técnicos!$H$2:$H$100,Técnicos!$J$2:$J$100)),,0,1))</f>
        <v/>
      </c>
      <c r="AC317" s="15" t="str" cm="1">
        <f t="array" ref="AC317">IF(OR($B317="",AC$2=""),"",Projetos!$K316/_xlfn.XLOOKUP(AC$2,Técnicos!$A$2:$A$100,IF(Projetos!AI316=1,Técnicos!$F$2:$F$100,IF(Projetos!AI316=2,Técnicos!$H$2:$H$100,Técnicos!$J$2:$J$100)),,0,1))</f>
        <v/>
      </c>
      <c r="AD317" s="15" t="str" cm="1">
        <f t="array" ref="AD317">IF(OR($B317="",AD$2=""),"",Projetos!$K316/_xlfn.XLOOKUP(AD$2,Técnicos!$A$2:$A$100,IF(Projetos!AJ316=1,Técnicos!$F$2:$F$100,IF(Projetos!AJ316=2,Técnicos!$H$2:$H$100,Técnicos!$J$2:$J$100)),,0,1))</f>
        <v/>
      </c>
      <c r="AE317" s="15" t="str" cm="1">
        <f t="array" ref="AE317">IF(OR($B317="",AE$2=""),"",Projetos!$K316/_xlfn.XLOOKUP(AE$2,Técnicos!$A$2:$A$100,IF(Projetos!AK316=1,Técnicos!$F$2:$F$100,IF(Projetos!AK316=2,Técnicos!$H$2:$H$100,Técnicos!$J$2:$J$100)),,0,1))</f>
        <v/>
      </c>
      <c r="AF317" s="15" t="str" cm="1">
        <f t="array" ref="AF317">IF(OR($B317="",AF$2=""),"",Projetos!$K316/_xlfn.XLOOKUP(AF$2,Técnicos!$A$2:$A$100,IF(Projetos!AL316=1,Técnicos!$F$2:$F$100,IF(Projetos!AL316=2,Técnicos!$H$2:$H$100,Técnicos!$J$2:$J$100)),,0,1))</f>
        <v/>
      </c>
      <c r="AG317" s="15" t="str" cm="1">
        <f t="array" ref="AG317">IF(OR($B317="",AG$2=""),"",Projetos!$K316/_xlfn.XLOOKUP(AG$2,Técnicos!$A$2:$A$100,IF(Projetos!AM316=1,Técnicos!$F$2:$F$100,IF(Projetos!AM316=2,Técnicos!$H$2:$H$100,Técnicos!$J$2:$J$100)),,0,1))</f>
        <v/>
      </c>
      <c r="AH317" s="15" t="str" cm="1">
        <f t="array" ref="AH317">IF(OR($B317="",AH$2=""),"",Projetos!$K316/_xlfn.XLOOKUP(AH$2,Técnicos!$A$2:$A$100,IF(Projetos!AN316=1,Técnicos!$F$2:$F$100,IF(Projetos!AN316=2,Técnicos!$H$2:$H$100,Técnicos!$J$2:$J$100)),,0,1))</f>
        <v/>
      </c>
      <c r="AI317" s="15" t="str" cm="1">
        <f t="array" ref="AI317">IF(OR($B317="",AI$2=""),"",Projetos!$K316/_xlfn.XLOOKUP(AI$2,Técnicos!$A$2:$A$100,IF(Projetos!AO316=1,Técnicos!$F$2:$F$100,IF(Projetos!AO316=2,Técnicos!$H$2:$H$100,Técnicos!$J$2:$J$100)),,0,1))</f>
        <v/>
      </c>
      <c r="AJ317" s="15" t="str" cm="1">
        <f t="array" ref="AJ317">IF(OR($B317="",AJ$2=""),"",Projetos!$K316/_xlfn.XLOOKUP(AJ$2,Técnicos!$A$2:$A$100,IF(Projetos!AP316=1,Técnicos!$F$2:$F$100,IF(Projetos!AP316=2,Técnicos!$H$2:$H$100,Técnicos!$J$2:$J$100)),,0,1))</f>
        <v/>
      </c>
      <c r="AK317" s="15" t="str" cm="1">
        <f t="array" ref="AK317">IF(OR($B317="",AK$2=""),"",Projetos!$K316/_xlfn.XLOOKUP(AK$2,Técnicos!$A$2:$A$100,IF(Projetos!AQ316=1,Técnicos!$F$2:$F$100,IF(Projetos!AQ316=2,Técnicos!$H$2:$H$100,Técnicos!$J$2:$J$100)),,0,1))</f>
        <v/>
      </c>
    </row>
    <row r="318" spans="3:69" x14ac:dyDescent="0.3">
      <c r="C318" s="15" t="str" cm="1">
        <f t="array" ref="C318">IF(OR($B318="",C$2=""),"",Projetos!$K317/_xlfn.XLOOKUP(C$2,Técnicos!$A$2:$A$100,IF(Projetos!I317=1,Técnicos!$F$2:$F$100,IF(Projetos!I317=2,Técnicos!$H$2:$H$100,Técnicos!$J$2:$J$100)),,0,1))</f>
        <v/>
      </c>
      <c r="D318" s="15" t="str" cm="1">
        <f t="array" ref="D318">IF(OR($B318="",D$2=""),"",Projetos!$K317/_xlfn.XLOOKUP(D$2,Técnicos!$A$2:$A$100,IF(Projetos!J317=1,Técnicos!$F$2:$F$100,IF(Projetos!J317=2,Técnicos!$H$2:$H$100,Técnicos!$J$2:$J$100)),,0,1))</f>
        <v/>
      </c>
      <c r="E318" s="15" t="str" cm="1">
        <f t="array" ref="E318">IF(OR($B318="",E$2=""),"",Projetos!$K317/_xlfn.XLOOKUP(E$2,Técnicos!$A$2:$A$100,IF(Projetos!K317=1,Técnicos!$F$2:$F$100,IF(Projetos!K317=2,Técnicos!$H$2:$H$100,Técnicos!$J$2:$J$100)),,0,1))</f>
        <v/>
      </c>
      <c r="F318" s="15" t="str" cm="1">
        <f t="array" ref="F318">IF(OR($B318="",F$2=""),"",Projetos!$K317/_xlfn.XLOOKUP(F$2,Técnicos!$A$2:$A$100,IF(Projetos!L317=1,Técnicos!$F$2:$F$100,IF(Projetos!L317=2,Técnicos!$H$2:$H$100,Técnicos!$J$2:$J$100)),,0,1))</f>
        <v/>
      </c>
      <c r="G318" s="15" t="str" cm="1">
        <f t="array" ref="G318">IF(OR($B318="",G$2=""),"",Projetos!$K317/_xlfn.XLOOKUP(G$2,Técnicos!$A$2:$A$100,IF(Projetos!M317=1,Técnicos!$F$2:$F$100,IF(Projetos!M317=2,Técnicos!$H$2:$H$100,Técnicos!$J$2:$J$100)),,0,1))</f>
        <v/>
      </c>
      <c r="H318" s="15" t="str" cm="1">
        <f t="array" ref="H318">IF(OR($B318="",H$2=""),"",Projetos!$K317/_xlfn.XLOOKUP(H$2,Técnicos!$A$2:$A$100,IF(Projetos!N317=1,Técnicos!$F$2:$F$100,IF(Projetos!N317=2,Técnicos!$H$2:$H$100,Técnicos!$J$2:$J$100)),,0,1))</f>
        <v/>
      </c>
      <c r="I318" s="15" t="str" cm="1">
        <f t="array" ref="I318">IF(OR($B318="",I$2=""),"",Projetos!$K317/_xlfn.XLOOKUP(I$2,Técnicos!$A$2:$A$100,IF(Projetos!O317=1,Técnicos!$F$2:$F$100,IF(Projetos!O317=2,Técnicos!$H$2:$H$100,Técnicos!$J$2:$J$100)),,0,1))</f>
        <v/>
      </c>
      <c r="J318" s="15" t="str" cm="1">
        <f t="array" ref="J318">IF(OR($B318="",J$2=""),"",Projetos!$K317/_xlfn.XLOOKUP(J$2,Técnicos!$A$2:$A$100,IF(Projetos!P317=1,Técnicos!$F$2:$F$100,IF(Projetos!P317=2,Técnicos!$H$2:$H$100,Técnicos!$J$2:$J$100)),,0,1))</f>
        <v/>
      </c>
      <c r="K318" s="15" t="str" cm="1">
        <f t="array" ref="K318">IF(OR($B318="",K$2=""),"",Projetos!$K317/_xlfn.XLOOKUP(K$2,Técnicos!$A$2:$A$100,IF(Projetos!Q317=1,Técnicos!$F$2:$F$100,IF(Projetos!Q317=2,Técnicos!$H$2:$H$100,Técnicos!$J$2:$J$100)),,0,1))</f>
        <v/>
      </c>
      <c r="L318" s="15" t="str" cm="1">
        <f t="array" ref="L318">IF(OR($B318="",L$2=""),"",Projetos!$K317/_xlfn.XLOOKUP(L$2,Técnicos!$A$2:$A$100,IF(Projetos!R317=1,Técnicos!$F$2:$F$100,IF(Projetos!R317=2,Técnicos!$H$2:$H$100,Técnicos!$J$2:$J$100)),,0,1))</f>
        <v/>
      </c>
      <c r="M318" s="15" t="str" cm="1">
        <f t="array" ref="M318">IF(OR($B318="",M$2=""),"",Projetos!$K317/_xlfn.XLOOKUP(M$2,Técnicos!$A$2:$A$100,IF(Projetos!S317=1,Técnicos!$F$2:$F$100,IF(Projetos!S317=2,Técnicos!$H$2:$H$100,Técnicos!$J$2:$J$100)),,0,1))</f>
        <v/>
      </c>
      <c r="N318" s="15" t="str" cm="1">
        <f t="array" ref="N318">IF(OR($B318="",N$2=""),"",Projetos!$K317/_xlfn.XLOOKUP(N$2,Técnicos!$A$2:$A$100,IF(Projetos!T317=1,Técnicos!$F$2:$F$100,IF(Projetos!T317=2,Técnicos!$H$2:$H$100,Técnicos!$J$2:$J$100)),,0,1))</f>
        <v/>
      </c>
      <c r="O318" s="15" t="str" cm="1">
        <f t="array" ref="O318">IF(OR($B318="",O$2=""),"",Projetos!$K317/_xlfn.XLOOKUP(O$2,Técnicos!$A$2:$A$100,IF(Projetos!U317=1,Técnicos!$F$2:$F$100,IF(Projetos!U317=2,Técnicos!$H$2:$H$100,Técnicos!$J$2:$J$100)),,0,1))</f>
        <v/>
      </c>
      <c r="P318" s="15" t="str" cm="1">
        <f t="array" ref="P318">IF(OR($B318="",P$2=""),"",Projetos!$K317/_xlfn.XLOOKUP(P$2,Técnicos!$A$2:$A$100,IF(Projetos!V317=1,Técnicos!$F$2:$F$100,IF(Projetos!V317=2,Técnicos!$H$2:$H$100,Técnicos!$J$2:$J$100)),,0,1))</f>
        <v/>
      </c>
      <c r="Q318" s="15" t="str" cm="1">
        <f t="array" ref="Q318">IF(OR($B318="",Q$2=""),"",Projetos!$K317/_xlfn.XLOOKUP(Q$2,Técnicos!$A$2:$A$100,IF(Projetos!W317=1,Técnicos!$F$2:$F$100,IF(Projetos!W317=2,Técnicos!$H$2:$H$100,Técnicos!$J$2:$J$100)),,0,1))</f>
        <v/>
      </c>
      <c r="R318" s="15" t="str" cm="1">
        <f t="array" ref="R318">IF(OR($B318="",R$2=""),"",Projetos!$K317/_xlfn.XLOOKUP(R$2,Técnicos!$A$2:$A$100,IF(Projetos!X317=1,Técnicos!$F$2:$F$100,IF(Projetos!X317=2,Técnicos!$H$2:$H$100,Técnicos!$J$2:$J$100)),,0,1))</f>
        <v/>
      </c>
      <c r="S318" s="15" t="str" cm="1">
        <f t="array" ref="S318">IF(OR($B318="",S$2=""),"",Projetos!$K317/_xlfn.XLOOKUP(S$2,Técnicos!$A$2:$A$100,IF(Projetos!Y317=1,Técnicos!$F$2:$F$100,IF(Projetos!Y317=2,Técnicos!$H$2:$H$100,Técnicos!$J$2:$J$100)),,0,1))</f>
        <v/>
      </c>
      <c r="T318" s="15" t="str" cm="1">
        <f t="array" ref="T318">IF(OR($B318="",T$2=""),"",Projetos!$K317/_xlfn.XLOOKUP(T$2,Técnicos!$A$2:$A$100,IF(Projetos!Z317=1,Técnicos!$F$2:$F$100,IF(Projetos!Z317=2,Técnicos!$H$2:$H$100,Técnicos!$J$2:$J$100)),,0,1))</f>
        <v/>
      </c>
      <c r="U318" s="15" t="str" cm="1">
        <f t="array" ref="U318">IF(OR($B318="",U$2=""),"",Projetos!$K317/_xlfn.XLOOKUP(U$2,Técnicos!$A$2:$A$100,IF(Projetos!AA317=1,Técnicos!$F$2:$F$100,IF(Projetos!AA317=2,Técnicos!$H$2:$H$100,Técnicos!$J$2:$J$100)),,0,1))</f>
        <v/>
      </c>
      <c r="V318" s="15" t="str" cm="1">
        <f t="array" ref="V318">IF(OR($B318="",V$2=""),"",Projetos!$K317/_xlfn.XLOOKUP(V$2,Técnicos!$A$2:$A$100,IF(Projetos!AB317=1,Técnicos!$F$2:$F$100,IF(Projetos!AB317=2,Técnicos!$H$2:$H$100,Técnicos!$J$2:$J$100)),,0,1))</f>
        <v/>
      </c>
      <c r="W318" s="15" t="str" cm="1">
        <f t="array" ref="W318">IF(OR($B318="",W$2=""),"",Projetos!$K317/_xlfn.XLOOKUP(W$2,Técnicos!$A$2:$A$100,IF(Projetos!AC317=1,Técnicos!$F$2:$F$100,IF(Projetos!AC317=2,Técnicos!$H$2:$H$100,Técnicos!$J$2:$J$100)),,0,1))</f>
        <v/>
      </c>
      <c r="X318" s="15" t="str" cm="1">
        <f t="array" ref="X318">IF(OR($B318="",X$2=""),"",Projetos!$K317/_xlfn.XLOOKUP(X$2,Técnicos!$A$2:$A$100,IF(Projetos!AD317=1,Técnicos!$F$2:$F$100,IF(Projetos!AD317=2,Técnicos!$H$2:$H$100,Técnicos!$J$2:$J$100)),,0,1))</f>
        <v/>
      </c>
      <c r="Y318" s="15" t="str" cm="1">
        <f t="array" ref="Y318">IF(OR($B318="",Y$2=""),"",Projetos!$K317/_xlfn.XLOOKUP(Y$2,Técnicos!$A$2:$A$100,IF(Projetos!AE317=1,Técnicos!$F$2:$F$100,IF(Projetos!AE317=2,Técnicos!$H$2:$H$100,Técnicos!$J$2:$J$100)),,0,1))</f>
        <v/>
      </c>
      <c r="Z318" s="15" t="str" cm="1">
        <f t="array" ref="Z318">IF(OR($B318="",Z$2=""),"",Projetos!$K317/_xlfn.XLOOKUP(Z$2,Técnicos!$A$2:$A$100,IF(Projetos!AF317=1,Técnicos!$F$2:$F$100,IF(Projetos!AF317=2,Técnicos!$H$2:$H$100,Técnicos!$J$2:$J$100)),,0,1))</f>
        <v/>
      </c>
      <c r="AA318" s="15" t="str" cm="1">
        <f t="array" ref="AA318">IF(OR($B318="",AA$2=""),"",Projetos!$K317/_xlfn.XLOOKUP(AA$2,Técnicos!$A$2:$A$100,IF(Projetos!AG317=1,Técnicos!$F$2:$F$100,IF(Projetos!AG317=2,Técnicos!$H$2:$H$100,Técnicos!$J$2:$J$100)),,0,1))</f>
        <v/>
      </c>
      <c r="AB318" s="15" t="str" cm="1">
        <f t="array" ref="AB318">IF(OR($B318="",AB$2=""),"",Projetos!$K317/_xlfn.XLOOKUP(AB$2,Técnicos!$A$2:$A$100,IF(Projetos!AH317=1,Técnicos!$F$2:$F$100,IF(Projetos!AH317=2,Técnicos!$H$2:$H$100,Técnicos!$J$2:$J$100)),,0,1))</f>
        <v/>
      </c>
      <c r="AC318" s="15" t="str" cm="1">
        <f t="array" ref="AC318">IF(OR($B318="",AC$2=""),"",Projetos!$K317/_xlfn.XLOOKUP(AC$2,Técnicos!$A$2:$A$100,IF(Projetos!AI317=1,Técnicos!$F$2:$F$100,IF(Projetos!AI317=2,Técnicos!$H$2:$H$100,Técnicos!$J$2:$J$100)),,0,1))</f>
        <v/>
      </c>
      <c r="AD318" s="15" t="str" cm="1">
        <f t="array" ref="AD318">IF(OR($B318="",AD$2=""),"",Projetos!$K317/_xlfn.XLOOKUP(AD$2,Técnicos!$A$2:$A$100,IF(Projetos!AJ317=1,Técnicos!$F$2:$F$100,IF(Projetos!AJ317=2,Técnicos!$H$2:$H$100,Técnicos!$J$2:$J$100)),,0,1))</f>
        <v/>
      </c>
      <c r="AE318" s="15" t="str" cm="1">
        <f t="array" ref="AE318">IF(OR($B318="",AE$2=""),"",Projetos!$K317/_xlfn.XLOOKUP(AE$2,Técnicos!$A$2:$A$100,IF(Projetos!AK317=1,Técnicos!$F$2:$F$100,IF(Projetos!AK317=2,Técnicos!$H$2:$H$100,Técnicos!$J$2:$J$100)),,0,1))</f>
        <v/>
      </c>
      <c r="AF318" s="15" t="str" cm="1">
        <f t="array" ref="AF318">IF(OR($B318="",AF$2=""),"",Projetos!$K317/_xlfn.XLOOKUP(AF$2,Técnicos!$A$2:$A$100,IF(Projetos!AL317=1,Técnicos!$F$2:$F$100,IF(Projetos!AL317=2,Técnicos!$H$2:$H$100,Técnicos!$J$2:$J$100)),,0,1))</f>
        <v/>
      </c>
      <c r="AG318" s="15" t="str" cm="1">
        <f t="array" ref="AG318">IF(OR($B318="",AG$2=""),"",Projetos!$K317/_xlfn.XLOOKUP(AG$2,Técnicos!$A$2:$A$100,IF(Projetos!AM317=1,Técnicos!$F$2:$F$100,IF(Projetos!AM317=2,Técnicos!$H$2:$H$100,Técnicos!$J$2:$J$100)),,0,1))</f>
        <v/>
      </c>
      <c r="AH318" s="15" t="str" cm="1">
        <f t="array" ref="AH318">IF(OR($B318="",AH$2=""),"",Projetos!$K317/_xlfn.XLOOKUP(AH$2,Técnicos!$A$2:$A$100,IF(Projetos!AN317=1,Técnicos!$F$2:$F$100,IF(Projetos!AN317=2,Técnicos!$H$2:$H$100,Técnicos!$J$2:$J$100)),,0,1))</f>
        <v/>
      </c>
      <c r="AI318" s="15" t="str" cm="1">
        <f t="array" ref="AI318">IF(OR($B318="",AI$2=""),"",Projetos!$K317/_xlfn.XLOOKUP(AI$2,Técnicos!$A$2:$A$100,IF(Projetos!AO317=1,Técnicos!$F$2:$F$100,IF(Projetos!AO317=2,Técnicos!$H$2:$H$100,Técnicos!$J$2:$J$100)),,0,1))</f>
        <v/>
      </c>
      <c r="AJ318" s="15" t="str" cm="1">
        <f t="array" ref="AJ318">IF(OR($B318="",AJ$2=""),"",Projetos!$K317/_xlfn.XLOOKUP(AJ$2,Técnicos!$A$2:$A$100,IF(Projetos!AP317=1,Técnicos!$F$2:$F$100,IF(Projetos!AP317=2,Técnicos!$H$2:$H$100,Técnicos!$J$2:$J$100)),,0,1))</f>
        <v/>
      </c>
      <c r="AK318" s="15" t="str" cm="1">
        <f t="array" ref="AK318">IF(OR($B318="",AK$2=""),"",Projetos!$K317/_xlfn.XLOOKUP(AK$2,Técnicos!$A$2:$A$100,IF(Projetos!AQ317=1,Técnicos!$F$2:$F$100,IF(Projetos!AQ317=2,Técnicos!$H$2:$H$100,Técnicos!$J$2:$J$100)),,0,1))</f>
        <v/>
      </c>
    </row>
    <row r="319" spans="3:69" x14ac:dyDescent="0.3">
      <c r="C319" s="15" t="str" cm="1">
        <f t="array" ref="C319">IF(OR($B319="",C$2=""),"",Projetos!$K318/_xlfn.XLOOKUP(C$2,Técnicos!$A$2:$A$100,IF(Projetos!I318=1,Técnicos!$F$2:$F$100,IF(Projetos!I318=2,Técnicos!$H$2:$H$100,Técnicos!$J$2:$J$100)),,0,1))</f>
        <v/>
      </c>
      <c r="D319" s="15" t="str" cm="1">
        <f t="array" ref="D319">IF(OR($B319="",D$2=""),"",Projetos!$K318/_xlfn.XLOOKUP(D$2,Técnicos!$A$2:$A$100,IF(Projetos!J318=1,Técnicos!$F$2:$F$100,IF(Projetos!J318=2,Técnicos!$H$2:$H$100,Técnicos!$J$2:$J$100)),,0,1))</f>
        <v/>
      </c>
      <c r="E319" s="15" t="str" cm="1">
        <f t="array" ref="E319">IF(OR($B319="",E$2=""),"",Projetos!$K318/_xlfn.XLOOKUP(E$2,Técnicos!$A$2:$A$100,IF(Projetos!K318=1,Técnicos!$F$2:$F$100,IF(Projetos!K318=2,Técnicos!$H$2:$H$100,Técnicos!$J$2:$J$100)),,0,1))</f>
        <v/>
      </c>
      <c r="F319" s="15" t="str" cm="1">
        <f t="array" ref="F319">IF(OR($B319="",F$2=""),"",Projetos!$K318/_xlfn.XLOOKUP(F$2,Técnicos!$A$2:$A$100,IF(Projetos!L318=1,Técnicos!$F$2:$F$100,IF(Projetos!L318=2,Técnicos!$H$2:$H$100,Técnicos!$J$2:$J$100)),,0,1))</f>
        <v/>
      </c>
      <c r="G319" s="15" t="str" cm="1">
        <f t="array" ref="G319">IF(OR($B319="",G$2=""),"",Projetos!$K318/_xlfn.XLOOKUP(G$2,Técnicos!$A$2:$A$100,IF(Projetos!M318=1,Técnicos!$F$2:$F$100,IF(Projetos!M318=2,Técnicos!$H$2:$H$100,Técnicos!$J$2:$J$100)),,0,1))</f>
        <v/>
      </c>
      <c r="H319" s="15" t="str" cm="1">
        <f t="array" ref="H319">IF(OR($B319="",H$2=""),"",Projetos!$K318/_xlfn.XLOOKUP(H$2,Técnicos!$A$2:$A$100,IF(Projetos!N318=1,Técnicos!$F$2:$F$100,IF(Projetos!N318=2,Técnicos!$H$2:$H$100,Técnicos!$J$2:$J$100)),,0,1))</f>
        <v/>
      </c>
      <c r="I319" s="15" t="str" cm="1">
        <f t="array" ref="I319">IF(OR($B319="",I$2=""),"",Projetos!$K318/_xlfn.XLOOKUP(I$2,Técnicos!$A$2:$A$100,IF(Projetos!O318=1,Técnicos!$F$2:$F$100,IF(Projetos!O318=2,Técnicos!$H$2:$H$100,Técnicos!$J$2:$J$100)),,0,1))</f>
        <v/>
      </c>
      <c r="J319" s="15" t="str" cm="1">
        <f t="array" ref="J319">IF(OR($B319="",J$2=""),"",Projetos!$K318/_xlfn.XLOOKUP(J$2,Técnicos!$A$2:$A$100,IF(Projetos!P318=1,Técnicos!$F$2:$F$100,IF(Projetos!P318=2,Técnicos!$H$2:$H$100,Técnicos!$J$2:$J$100)),,0,1))</f>
        <v/>
      </c>
      <c r="K319" s="15" t="str" cm="1">
        <f t="array" ref="K319">IF(OR($B319="",K$2=""),"",Projetos!$K318/_xlfn.XLOOKUP(K$2,Técnicos!$A$2:$A$100,IF(Projetos!Q318=1,Técnicos!$F$2:$F$100,IF(Projetos!Q318=2,Técnicos!$H$2:$H$100,Técnicos!$J$2:$J$100)),,0,1))</f>
        <v/>
      </c>
      <c r="L319" s="15" t="str" cm="1">
        <f t="array" ref="L319">IF(OR($B319="",L$2=""),"",Projetos!$K318/_xlfn.XLOOKUP(L$2,Técnicos!$A$2:$A$100,IF(Projetos!R318=1,Técnicos!$F$2:$F$100,IF(Projetos!R318=2,Técnicos!$H$2:$H$100,Técnicos!$J$2:$J$100)),,0,1))</f>
        <v/>
      </c>
      <c r="M319" s="15" t="str" cm="1">
        <f t="array" ref="M319">IF(OR($B319="",M$2=""),"",Projetos!$K318/_xlfn.XLOOKUP(M$2,Técnicos!$A$2:$A$100,IF(Projetos!S318=1,Técnicos!$F$2:$F$100,IF(Projetos!S318=2,Técnicos!$H$2:$H$100,Técnicos!$J$2:$J$100)),,0,1))</f>
        <v/>
      </c>
      <c r="N319" s="15" t="str" cm="1">
        <f t="array" ref="N319">IF(OR($B319="",N$2=""),"",Projetos!$K318/_xlfn.XLOOKUP(N$2,Técnicos!$A$2:$A$100,IF(Projetos!T318=1,Técnicos!$F$2:$F$100,IF(Projetos!T318=2,Técnicos!$H$2:$H$100,Técnicos!$J$2:$J$100)),,0,1))</f>
        <v/>
      </c>
      <c r="O319" s="15" t="str" cm="1">
        <f t="array" ref="O319">IF(OR($B319="",O$2=""),"",Projetos!$K318/_xlfn.XLOOKUP(O$2,Técnicos!$A$2:$A$100,IF(Projetos!U318=1,Técnicos!$F$2:$F$100,IF(Projetos!U318=2,Técnicos!$H$2:$H$100,Técnicos!$J$2:$J$100)),,0,1))</f>
        <v/>
      </c>
      <c r="P319" s="15" t="str" cm="1">
        <f t="array" ref="P319">IF(OR($B319="",P$2=""),"",Projetos!$K318/_xlfn.XLOOKUP(P$2,Técnicos!$A$2:$A$100,IF(Projetos!V318=1,Técnicos!$F$2:$F$100,IF(Projetos!V318=2,Técnicos!$H$2:$H$100,Técnicos!$J$2:$J$100)),,0,1))</f>
        <v/>
      </c>
      <c r="Q319" s="15" t="str" cm="1">
        <f t="array" ref="Q319">IF(OR($B319="",Q$2=""),"",Projetos!$K318/_xlfn.XLOOKUP(Q$2,Técnicos!$A$2:$A$100,IF(Projetos!W318=1,Técnicos!$F$2:$F$100,IF(Projetos!W318=2,Técnicos!$H$2:$H$100,Técnicos!$J$2:$J$100)),,0,1))</f>
        <v/>
      </c>
      <c r="R319" s="15" t="str" cm="1">
        <f t="array" ref="R319">IF(OR($B319="",R$2=""),"",Projetos!$K318/_xlfn.XLOOKUP(R$2,Técnicos!$A$2:$A$100,IF(Projetos!X318=1,Técnicos!$F$2:$F$100,IF(Projetos!X318=2,Técnicos!$H$2:$H$100,Técnicos!$J$2:$J$100)),,0,1))</f>
        <v/>
      </c>
      <c r="S319" s="15" t="str" cm="1">
        <f t="array" ref="S319">IF(OR($B319="",S$2=""),"",Projetos!$K318/_xlfn.XLOOKUP(S$2,Técnicos!$A$2:$A$100,IF(Projetos!Y318=1,Técnicos!$F$2:$F$100,IF(Projetos!Y318=2,Técnicos!$H$2:$H$100,Técnicos!$J$2:$J$100)),,0,1))</f>
        <v/>
      </c>
      <c r="T319" s="15" t="str" cm="1">
        <f t="array" ref="T319">IF(OR($B319="",T$2=""),"",Projetos!$K318/_xlfn.XLOOKUP(T$2,Técnicos!$A$2:$A$100,IF(Projetos!Z318=1,Técnicos!$F$2:$F$100,IF(Projetos!Z318=2,Técnicos!$H$2:$H$100,Técnicos!$J$2:$J$100)),,0,1))</f>
        <v/>
      </c>
      <c r="U319" s="15" t="str" cm="1">
        <f t="array" ref="U319">IF(OR($B319="",U$2=""),"",Projetos!$K318/_xlfn.XLOOKUP(U$2,Técnicos!$A$2:$A$100,IF(Projetos!AA318=1,Técnicos!$F$2:$F$100,IF(Projetos!AA318=2,Técnicos!$H$2:$H$100,Técnicos!$J$2:$J$100)),,0,1))</f>
        <v/>
      </c>
      <c r="V319" s="15" t="str" cm="1">
        <f t="array" ref="V319">IF(OR($B319="",V$2=""),"",Projetos!$K318/_xlfn.XLOOKUP(V$2,Técnicos!$A$2:$A$100,IF(Projetos!AB318=1,Técnicos!$F$2:$F$100,IF(Projetos!AB318=2,Técnicos!$H$2:$H$100,Técnicos!$J$2:$J$100)),,0,1))</f>
        <v/>
      </c>
      <c r="W319" s="15" t="str" cm="1">
        <f t="array" ref="W319">IF(OR($B319="",W$2=""),"",Projetos!$K318/_xlfn.XLOOKUP(W$2,Técnicos!$A$2:$A$100,IF(Projetos!AC318=1,Técnicos!$F$2:$F$100,IF(Projetos!AC318=2,Técnicos!$H$2:$H$100,Técnicos!$J$2:$J$100)),,0,1))</f>
        <v/>
      </c>
      <c r="X319" s="15" t="str" cm="1">
        <f t="array" ref="X319">IF(OR($B319="",X$2=""),"",Projetos!$K318/_xlfn.XLOOKUP(X$2,Técnicos!$A$2:$A$100,IF(Projetos!AD318=1,Técnicos!$F$2:$F$100,IF(Projetos!AD318=2,Técnicos!$H$2:$H$100,Técnicos!$J$2:$J$100)),,0,1))</f>
        <v/>
      </c>
      <c r="Y319" s="15" t="str" cm="1">
        <f t="array" ref="Y319">IF(OR($B319="",Y$2=""),"",Projetos!$K318/_xlfn.XLOOKUP(Y$2,Técnicos!$A$2:$A$100,IF(Projetos!AE318=1,Técnicos!$F$2:$F$100,IF(Projetos!AE318=2,Técnicos!$H$2:$H$100,Técnicos!$J$2:$J$100)),,0,1))</f>
        <v/>
      </c>
      <c r="Z319" s="15" t="str" cm="1">
        <f t="array" ref="Z319">IF(OR($B319="",Z$2=""),"",Projetos!$K318/_xlfn.XLOOKUP(Z$2,Técnicos!$A$2:$A$100,IF(Projetos!AF318=1,Técnicos!$F$2:$F$100,IF(Projetos!AF318=2,Técnicos!$H$2:$H$100,Técnicos!$J$2:$J$100)),,0,1))</f>
        <v/>
      </c>
      <c r="AA319" s="15" t="str" cm="1">
        <f t="array" ref="AA319">IF(OR($B319="",AA$2=""),"",Projetos!$K318/_xlfn.XLOOKUP(AA$2,Técnicos!$A$2:$A$100,IF(Projetos!AG318=1,Técnicos!$F$2:$F$100,IF(Projetos!AG318=2,Técnicos!$H$2:$H$100,Técnicos!$J$2:$J$100)),,0,1))</f>
        <v/>
      </c>
      <c r="AB319" s="15" t="str" cm="1">
        <f t="array" ref="AB319">IF(OR($B319="",AB$2=""),"",Projetos!$K318/_xlfn.XLOOKUP(AB$2,Técnicos!$A$2:$A$100,IF(Projetos!AH318=1,Técnicos!$F$2:$F$100,IF(Projetos!AH318=2,Técnicos!$H$2:$H$100,Técnicos!$J$2:$J$100)),,0,1))</f>
        <v/>
      </c>
      <c r="AC319" s="15" t="str" cm="1">
        <f t="array" ref="AC319">IF(OR($B319="",AC$2=""),"",Projetos!$K318/_xlfn.XLOOKUP(AC$2,Técnicos!$A$2:$A$100,IF(Projetos!AI318=1,Técnicos!$F$2:$F$100,IF(Projetos!AI318=2,Técnicos!$H$2:$H$100,Técnicos!$J$2:$J$100)),,0,1))</f>
        <v/>
      </c>
      <c r="AD319" s="15" t="str" cm="1">
        <f t="array" ref="AD319">IF(OR($B319="",AD$2=""),"",Projetos!$K318/_xlfn.XLOOKUP(AD$2,Técnicos!$A$2:$A$100,IF(Projetos!AJ318=1,Técnicos!$F$2:$F$100,IF(Projetos!AJ318=2,Técnicos!$H$2:$H$100,Técnicos!$J$2:$J$100)),,0,1))</f>
        <v/>
      </c>
      <c r="AE319" s="15" t="str" cm="1">
        <f t="array" ref="AE319">IF(OR($B319="",AE$2=""),"",Projetos!$K318/_xlfn.XLOOKUP(AE$2,Técnicos!$A$2:$A$100,IF(Projetos!AK318=1,Técnicos!$F$2:$F$100,IF(Projetos!AK318=2,Técnicos!$H$2:$H$100,Técnicos!$J$2:$J$100)),,0,1))</f>
        <v/>
      </c>
      <c r="AF319" s="15" t="str" cm="1">
        <f t="array" ref="AF319">IF(OR($B319="",AF$2=""),"",Projetos!$K318/_xlfn.XLOOKUP(AF$2,Técnicos!$A$2:$A$100,IF(Projetos!AL318=1,Técnicos!$F$2:$F$100,IF(Projetos!AL318=2,Técnicos!$H$2:$H$100,Técnicos!$J$2:$J$100)),,0,1))</f>
        <v/>
      </c>
      <c r="AG319" s="15" t="str" cm="1">
        <f t="array" ref="AG319">IF(OR($B319="",AG$2=""),"",Projetos!$K318/_xlfn.XLOOKUP(AG$2,Técnicos!$A$2:$A$100,IF(Projetos!AM318=1,Técnicos!$F$2:$F$100,IF(Projetos!AM318=2,Técnicos!$H$2:$H$100,Técnicos!$J$2:$J$100)),,0,1))</f>
        <v/>
      </c>
      <c r="AH319" s="15" t="str" cm="1">
        <f t="array" ref="AH319">IF(OR($B319="",AH$2=""),"",Projetos!$K318/_xlfn.XLOOKUP(AH$2,Técnicos!$A$2:$A$100,IF(Projetos!AN318=1,Técnicos!$F$2:$F$100,IF(Projetos!AN318=2,Técnicos!$H$2:$H$100,Técnicos!$J$2:$J$100)),,0,1))</f>
        <v/>
      </c>
      <c r="AI319" s="15" t="str" cm="1">
        <f t="array" ref="AI319">IF(OR($B319="",AI$2=""),"",Projetos!$K318/_xlfn.XLOOKUP(AI$2,Técnicos!$A$2:$A$100,IF(Projetos!AO318=1,Técnicos!$F$2:$F$100,IF(Projetos!AO318=2,Técnicos!$H$2:$H$100,Técnicos!$J$2:$J$100)),,0,1))</f>
        <v/>
      </c>
      <c r="AJ319" s="15" t="str" cm="1">
        <f t="array" ref="AJ319">IF(OR($B319="",AJ$2=""),"",Projetos!$K318/_xlfn.XLOOKUP(AJ$2,Técnicos!$A$2:$A$100,IF(Projetos!AP318=1,Técnicos!$F$2:$F$100,IF(Projetos!AP318=2,Técnicos!$H$2:$H$100,Técnicos!$J$2:$J$100)),,0,1))</f>
        <v/>
      </c>
      <c r="AK319" s="15" t="str" cm="1">
        <f t="array" ref="AK319">IF(OR($B319="",AK$2=""),"",Projetos!$K318/_xlfn.XLOOKUP(AK$2,Técnicos!$A$2:$A$100,IF(Projetos!AQ318=1,Técnicos!$F$2:$F$100,IF(Projetos!AQ318=2,Técnicos!$H$2:$H$100,Técnicos!$J$2:$J$100)),,0,1))</f>
        <v/>
      </c>
    </row>
    <row r="320" spans="3:69" x14ac:dyDescent="0.3">
      <c r="C320" s="15" t="str" cm="1">
        <f t="array" ref="C320">IF(OR($B320="",C$2=""),"",Projetos!$K319/_xlfn.XLOOKUP(C$2,Técnicos!$A$2:$A$100,IF(Projetos!I319=1,Técnicos!$F$2:$F$100,IF(Projetos!I319=2,Técnicos!$H$2:$H$100,Técnicos!$J$2:$J$100)),,0,1))</f>
        <v/>
      </c>
      <c r="D320" s="15" t="str" cm="1">
        <f t="array" ref="D320">IF(OR($B320="",D$2=""),"",Projetos!$K319/_xlfn.XLOOKUP(D$2,Técnicos!$A$2:$A$100,IF(Projetos!J319=1,Técnicos!$F$2:$F$100,IF(Projetos!J319=2,Técnicos!$H$2:$H$100,Técnicos!$J$2:$J$100)),,0,1))</f>
        <v/>
      </c>
      <c r="E320" s="15" t="str" cm="1">
        <f t="array" ref="E320">IF(OR($B320="",E$2=""),"",Projetos!$K319/_xlfn.XLOOKUP(E$2,Técnicos!$A$2:$A$100,IF(Projetos!K319=1,Técnicos!$F$2:$F$100,IF(Projetos!K319=2,Técnicos!$H$2:$H$100,Técnicos!$J$2:$J$100)),,0,1))</f>
        <v/>
      </c>
      <c r="F320" s="15" t="str" cm="1">
        <f t="array" ref="F320">IF(OR($B320="",F$2=""),"",Projetos!$K319/_xlfn.XLOOKUP(F$2,Técnicos!$A$2:$A$100,IF(Projetos!L319=1,Técnicos!$F$2:$F$100,IF(Projetos!L319=2,Técnicos!$H$2:$H$100,Técnicos!$J$2:$J$100)),,0,1))</f>
        <v/>
      </c>
      <c r="G320" s="15" t="str" cm="1">
        <f t="array" ref="G320">IF(OR($B320="",G$2=""),"",Projetos!$K319/_xlfn.XLOOKUP(G$2,Técnicos!$A$2:$A$100,IF(Projetos!M319=1,Técnicos!$F$2:$F$100,IF(Projetos!M319=2,Técnicos!$H$2:$H$100,Técnicos!$J$2:$J$100)),,0,1))</f>
        <v/>
      </c>
      <c r="H320" s="15" t="str" cm="1">
        <f t="array" ref="H320">IF(OR($B320="",H$2=""),"",Projetos!$K319/_xlfn.XLOOKUP(H$2,Técnicos!$A$2:$A$100,IF(Projetos!N319=1,Técnicos!$F$2:$F$100,IF(Projetos!N319=2,Técnicos!$H$2:$H$100,Técnicos!$J$2:$J$100)),,0,1))</f>
        <v/>
      </c>
      <c r="I320" s="15" t="str" cm="1">
        <f t="array" ref="I320">IF(OR($B320="",I$2=""),"",Projetos!$K319/_xlfn.XLOOKUP(I$2,Técnicos!$A$2:$A$100,IF(Projetos!O319=1,Técnicos!$F$2:$F$100,IF(Projetos!O319=2,Técnicos!$H$2:$H$100,Técnicos!$J$2:$J$100)),,0,1))</f>
        <v/>
      </c>
      <c r="J320" s="15" t="str" cm="1">
        <f t="array" ref="J320">IF(OR($B320="",J$2=""),"",Projetos!$K319/_xlfn.XLOOKUP(J$2,Técnicos!$A$2:$A$100,IF(Projetos!P319=1,Técnicos!$F$2:$F$100,IF(Projetos!P319=2,Técnicos!$H$2:$H$100,Técnicos!$J$2:$J$100)),,0,1))</f>
        <v/>
      </c>
      <c r="K320" s="15" t="str" cm="1">
        <f t="array" ref="K320">IF(OR($B320="",K$2=""),"",Projetos!$K319/_xlfn.XLOOKUP(K$2,Técnicos!$A$2:$A$100,IF(Projetos!Q319=1,Técnicos!$F$2:$F$100,IF(Projetos!Q319=2,Técnicos!$H$2:$H$100,Técnicos!$J$2:$J$100)),,0,1))</f>
        <v/>
      </c>
      <c r="L320" s="15" t="str" cm="1">
        <f t="array" ref="L320">IF(OR($B320="",L$2=""),"",Projetos!$K319/_xlfn.XLOOKUP(L$2,Técnicos!$A$2:$A$100,IF(Projetos!R319=1,Técnicos!$F$2:$F$100,IF(Projetos!R319=2,Técnicos!$H$2:$H$100,Técnicos!$J$2:$J$100)),,0,1))</f>
        <v/>
      </c>
      <c r="M320" s="15" t="str" cm="1">
        <f t="array" ref="M320">IF(OR($B320="",M$2=""),"",Projetos!$K319/_xlfn.XLOOKUP(M$2,Técnicos!$A$2:$A$100,IF(Projetos!S319=1,Técnicos!$F$2:$F$100,IF(Projetos!S319=2,Técnicos!$H$2:$H$100,Técnicos!$J$2:$J$100)),,0,1))</f>
        <v/>
      </c>
      <c r="N320" s="15" t="str" cm="1">
        <f t="array" ref="N320">IF(OR($B320="",N$2=""),"",Projetos!$K319/_xlfn.XLOOKUP(N$2,Técnicos!$A$2:$A$100,IF(Projetos!T319=1,Técnicos!$F$2:$F$100,IF(Projetos!T319=2,Técnicos!$H$2:$H$100,Técnicos!$J$2:$J$100)),,0,1))</f>
        <v/>
      </c>
      <c r="O320" s="15" t="str" cm="1">
        <f t="array" ref="O320">IF(OR($B320="",O$2=""),"",Projetos!$K319/_xlfn.XLOOKUP(O$2,Técnicos!$A$2:$A$100,IF(Projetos!U319=1,Técnicos!$F$2:$F$100,IF(Projetos!U319=2,Técnicos!$H$2:$H$100,Técnicos!$J$2:$J$100)),,0,1))</f>
        <v/>
      </c>
      <c r="P320" s="15" t="str" cm="1">
        <f t="array" ref="P320">IF(OR($B320="",P$2=""),"",Projetos!$K319/_xlfn.XLOOKUP(P$2,Técnicos!$A$2:$A$100,IF(Projetos!V319=1,Técnicos!$F$2:$F$100,IF(Projetos!V319=2,Técnicos!$H$2:$H$100,Técnicos!$J$2:$J$100)),,0,1))</f>
        <v/>
      </c>
      <c r="Q320" s="15" t="str" cm="1">
        <f t="array" ref="Q320">IF(OR($B320="",Q$2=""),"",Projetos!$K319/_xlfn.XLOOKUP(Q$2,Técnicos!$A$2:$A$100,IF(Projetos!W319=1,Técnicos!$F$2:$F$100,IF(Projetos!W319=2,Técnicos!$H$2:$H$100,Técnicos!$J$2:$J$100)),,0,1))</f>
        <v/>
      </c>
      <c r="R320" s="15" t="str" cm="1">
        <f t="array" ref="R320">IF(OR($B320="",R$2=""),"",Projetos!$K319/_xlfn.XLOOKUP(R$2,Técnicos!$A$2:$A$100,IF(Projetos!X319=1,Técnicos!$F$2:$F$100,IF(Projetos!X319=2,Técnicos!$H$2:$H$100,Técnicos!$J$2:$J$100)),,0,1))</f>
        <v/>
      </c>
      <c r="S320" s="15" t="str" cm="1">
        <f t="array" ref="S320">IF(OR($B320="",S$2=""),"",Projetos!$K319/_xlfn.XLOOKUP(S$2,Técnicos!$A$2:$A$100,IF(Projetos!Y319=1,Técnicos!$F$2:$F$100,IF(Projetos!Y319=2,Técnicos!$H$2:$H$100,Técnicos!$J$2:$J$100)),,0,1))</f>
        <v/>
      </c>
      <c r="T320" s="15" t="str" cm="1">
        <f t="array" ref="T320">IF(OR($B320="",T$2=""),"",Projetos!$K319/_xlfn.XLOOKUP(T$2,Técnicos!$A$2:$A$100,IF(Projetos!Z319=1,Técnicos!$F$2:$F$100,IF(Projetos!Z319=2,Técnicos!$H$2:$H$100,Técnicos!$J$2:$J$100)),,0,1))</f>
        <v/>
      </c>
      <c r="U320" s="15" t="str" cm="1">
        <f t="array" ref="U320">IF(OR($B320="",U$2=""),"",Projetos!$K319/_xlfn.XLOOKUP(U$2,Técnicos!$A$2:$A$100,IF(Projetos!AA319=1,Técnicos!$F$2:$F$100,IF(Projetos!AA319=2,Técnicos!$H$2:$H$100,Técnicos!$J$2:$J$100)),,0,1))</f>
        <v/>
      </c>
      <c r="V320" s="15" t="str" cm="1">
        <f t="array" ref="V320">IF(OR($B320="",V$2=""),"",Projetos!$K319/_xlfn.XLOOKUP(V$2,Técnicos!$A$2:$A$100,IF(Projetos!AB319=1,Técnicos!$F$2:$F$100,IF(Projetos!AB319=2,Técnicos!$H$2:$H$100,Técnicos!$J$2:$J$100)),,0,1))</f>
        <v/>
      </c>
      <c r="W320" s="15" t="str" cm="1">
        <f t="array" ref="W320">IF(OR($B320="",W$2=""),"",Projetos!$K319/_xlfn.XLOOKUP(W$2,Técnicos!$A$2:$A$100,IF(Projetos!AC319=1,Técnicos!$F$2:$F$100,IF(Projetos!AC319=2,Técnicos!$H$2:$H$100,Técnicos!$J$2:$J$100)),,0,1))</f>
        <v/>
      </c>
      <c r="X320" s="15" t="str" cm="1">
        <f t="array" ref="X320">IF(OR($B320="",X$2=""),"",Projetos!$K319/_xlfn.XLOOKUP(X$2,Técnicos!$A$2:$A$100,IF(Projetos!AD319=1,Técnicos!$F$2:$F$100,IF(Projetos!AD319=2,Técnicos!$H$2:$H$100,Técnicos!$J$2:$J$100)),,0,1))</f>
        <v/>
      </c>
      <c r="Y320" s="15" t="str" cm="1">
        <f t="array" ref="Y320">IF(OR($B320="",Y$2=""),"",Projetos!$K319/_xlfn.XLOOKUP(Y$2,Técnicos!$A$2:$A$100,IF(Projetos!AE319=1,Técnicos!$F$2:$F$100,IF(Projetos!AE319=2,Técnicos!$H$2:$H$100,Técnicos!$J$2:$J$100)),,0,1))</f>
        <v/>
      </c>
      <c r="Z320" s="15" t="str" cm="1">
        <f t="array" ref="Z320">IF(OR($B320="",Z$2=""),"",Projetos!$K319/_xlfn.XLOOKUP(Z$2,Técnicos!$A$2:$A$100,IF(Projetos!AF319=1,Técnicos!$F$2:$F$100,IF(Projetos!AF319=2,Técnicos!$H$2:$H$100,Técnicos!$J$2:$J$100)),,0,1))</f>
        <v/>
      </c>
      <c r="AA320" s="15" t="str" cm="1">
        <f t="array" ref="AA320">IF(OR($B320="",AA$2=""),"",Projetos!$K319/_xlfn.XLOOKUP(AA$2,Técnicos!$A$2:$A$100,IF(Projetos!AG319=1,Técnicos!$F$2:$F$100,IF(Projetos!AG319=2,Técnicos!$H$2:$H$100,Técnicos!$J$2:$J$100)),,0,1))</f>
        <v/>
      </c>
      <c r="AB320" s="15" t="str" cm="1">
        <f t="array" ref="AB320">IF(OR($B320="",AB$2=""),"",Projetos!$K319/_xlfn.XLOOKUP(AB$2,Técnicos!$A$2:$A$100,IF(Projetos!AH319=1,Técnicos!$F$2:$F$100,IF(Projetos!AH319=2,Técnicos!$H$2:$H$100,Técnicos!$J$2:$J$100)),,0,1))</f>
        <v/>
      </c>
      <c r="AC320" s="15" t="str" cm="1">
        <f t="array" ref="AC320">IF(OR($B320="",AC$2=""),"",Projetos!$K319/_xlfn.XLOOKUP(AC$2,Técnicos!$A$2:$A$100,IF(Projetos!AI319=1,Técnicos!$F$2:$F$100,IF(Projetos!AI319=2,Técnicos!$H$2:$H$100,Técnicos!$J$2:$J$100)),,0,1))</f>
        <v/>
      </c>
      <c r="AD320" s="15" t="str" cm="1">
        <f t="array" ref="AD320">IF(OR($B320="",AD$2=""),"",Projetos!$K319/_xlfn.XLOOKUP(AD$2,Técnicos!$A$2:$A$100,IF(Projetos!AJ319=1,Técnicos!$F$2:$F$100,IF(Projetos!AJ319=2,Técnicos!$H$2:$H$100,Técnicos!$J$2:$J$100)),,0,1))</f>
        <v/>
      </c>
      <c r="AE320" s="15" t="str" cm="1">
        <f t="array" ref="AE320">IF(OR($B320="",AE$2=""),"",Projetos!$K319/_xlfn.XLOOKUP(AE$2,Técnicos!$A$2:$A$100,IF(Projetos!AK319=1,Técnicos!$F$2:$F$100,IF(Projetos!AK319=2,Técnicos!$H$2:$H$100,Técnicos!$J$2:$J$100)),,0,1))</f>
        <v/>
      </c>
      <c r="AF320" s="15" t="str" cm="1">
        <f t="array" ref="AF320">IF(OR($B320="",AF$2=""),"",Projetos!$K319/_xlfn.XLOOKUP(AF$2,Técnicos!$A$2:$A$100,IF(Projetos!AL319=1,Técnicos!$F$2:$F$100,IF(Projetos!AL319=2,Técnicos!$H$2:$H$100,Técnicos!$J$2:$J$100)),,0,1))</f>
        <v/>
      </c>
      <c r="AG320" s="15" t="str" cm="1">
        <f t="array" ref="AG320">IF(OR($B320="",AG$2=""),"",Projetos!$K319/_xlfn.XLOOKUP(AG$2,Técnicos!$A$2:$A$100,IF(Projetos!AM319=1,Técnicos!$F$2:$F$100,IF(Projetos!AM319=2,Técnicos!$H$2:$H$100,Técnicos!$J$2:$J$100)),,0,1))</f>
        <v/>
      </c>
      <c r="AH320" s="15" t="str" cm="1">
        <f t="array" ref="AH320">IF(OR($B320="",AH$2=""),"",Projetos!$K319/_xlfn.XLOOKUP(AH$2,Técnicos!$A$2:$A$100,IF(Projetos!AN319=1,Técnicos!$F$2:$F$100,IF(Projetos!AN319=2,Técnicos!$H$2:$H$100,Técnicos!$J$2:$J$100)),,0,1))</f>
        <v/>
      </c>
      <c r="AI320" s="15" t="str" cm="1">
        <f t="array" ref="AI320">IF(OR($B320="",AI$2=""),"",Projetos!$K319/_xlfn.XLOOKUP(AI$2,Técnicos!$A$2:$A$100,IF(Projetos!AO319=1,Técnicos!$F$2:$F$100,IF(Projetos!AO319=2,Técnicos!$H$2:$H$100,Técnicos!$J$2:$J$100)),,0,1))</f>
        <v/>
      </c>
      <c r="AJ320" s="15" t="str" cm="1">
        <f t="array" ref="AJ320">IF(OR($B320="",AJ$2=""),"",Projetos!$K319/_xlfn.XLOOKUP(AJ$2,Técnicos!$A$2:$A$100,IF(Projetos!AP319=1,Técnicos!$F$2:$F$100,IF(Projetos!AP319=2,Técnicos!$H$2:$H$100,Técnicos!$J$2:$J$100)),,0,1))</f>
        <v/>
      </c>
      <c r="AK320" s="15" t="str" cm="1">
        <f t="array" ref="AK320">IF(OR($B320="",AK$2=""),"",Projetos!$K319/_xlfn.XLOOKUP(AK$2,Técnicos!$A$2:$A$100,IF(Projetos!AQ319=1,Técnicos!$F$2:$F$100,IF(Projetos!AQ319=2,Técnicos!$H$2:$H$100,Técnicos!$J$2:$J$100)),,0,1))</f>
        <v/>
      </c>
    </row>
    <row r="321" spans="3:37" x14ac:dyDescent="0.3">
      <c r="C321" s="15" t="str" cm="1">
        <f t="array" ref="C321">IF(OR($B321="",C$2=""),"",Projetos!$K320/_xlfn.XLOOKUP(C$2,Técnicos!$A$2:$A$100,IF(Projetos!I320=1,Técnicos!$F$2:$F$100,IF(Projetos!I320=2,Técnicos!$H$2:$H$100,Técnicos!$J$2:$J$100)),,0,1))</f>
        <v/>
      </c>
      <c r="D321" s="15" t="str" cm="1">
        <f t="array" ref="D321">IF(OR($B321="",D$2=""),"",Projetos!$K320/_xlfn.XLOOKUP(D$2,Técnicos!$A$2:$A$100,IF(Projetos!J320=1,Técnicos!$F$2:$F$100,IF(Projetos!J320=2,Técnicos!$H$2:$H$100,Técnicos!$J$2:$J$100)),,0,1))</f>
        <v/>
      </c>
      <c r="E321" s="15" t="str" cm="1">
        <f t="array" ref="E321">IF(OR($B321="",E$2=""),"",Projetos!$K320/_xlfn.XLOOKUP(E$2,Técnicos!$A$2:$A$100,IF(Projetos!K320=1,Técnicos!$F$2:$F$100,IF(Projetos!K320=2,Técnicos!$H$2:$H$100,Técnicos!$J$2:$J$100)),,0,1))</f>
        <v/>
      </c>
      <c r="F321" s="15" t="str" cm="1">
        <f t="array" ref="F321">IF(OR($B321="",F$2=""),"",Projetos!$K320/_xlfn.XLOOKUP(F$2,Técnicos!$A$2:$A$100,IF(Projetos!L320=1,Técnicos!$F$2:$F$100,IF(Projetos!L320=2,Técnicos!$H$2:$H$100,Técnicos!$J$2:$J$100)),,0,1))</f>
        <v/>
      </c>
      <c r="G321" s="15" t="str" cm="1">
        <f t="array" ref="G321">IF(OR($B321="",G$2=""),"",Projetos!$K320/_xlfn.XLOOKUP(G$2,Técnicos!$A$2:$A$100,IF(Projetos!M320=1,Técnicos!$F$2:$F$100,IF(Projetos!M320=2,Técnicos!$H$2:$H$100,Técnicos!$J$2:$J$100)),,0,1))</f>
        <v/>
      </c>
      <c r="H321" s="15" t="str" cm="1">
        <f t="array" ref="H321">IF(OR($B321="",H$2=""),"",Projetos!$K320/_xlfn.XLOOKUP(H$2,Técnicos!$A$2:$A$100,IF(Projetos!N320=1,Técnicos!$F$2:$F$100,IF(Projetos!N320=2,Técnicos!$H$2:$H$100,Técnicos!$J$2:$J$100)),,0,1))</f>
        <v/>
      </c>
      <c r="I321" s="15" t="str" cm="1">
        <f t="array" ref="I321">IF(OR($B321="",I$2=""),"",Projetos!$K320/_xlfn.XLOOKUP(I$2,Técnicos!$A$2:$A$100,IF(Projetos!O320=1,Técnicos!$F$2:$F$100,IF(Projetos!O320=2,Técnicos!$H$2:$H$100,Técnicos!$J$2:$J$100)),,0,1))</f>
        <v/>
      </c>
      <c r="J321" s="15" t="str" cm="1">
        <f t="array" ref="J321">IF(OR($B321="",J$2=""),"",Projetos!$K320/_xlfn.XLOOKUP(J$2,Técnicos!$A$2:$A$100,IF(Projetos!P320=1,Técnicos!$F$2:$F$100,IF(Projetos!P320=2,Técnicos!$H$2:$H$100,Técnicos!$J$2:$J$100)),,0,1))</f>
        <v/>
      </c>
      <c r="K321" s="15" t="str" cm="1">
        <f t="array" ref="K321">IF(OR($B321="",K$2=""),"",Projetos!$K320/_xlfn.XLOOKUP(K$2,Técnicos!$A$2:$A$100,IF(Projetos!Q320=1,Técnicos!$F$2:$F$100,IF(Projetos!Q320=2,Técnicos!$H$2:$H$100,Técnicos!$J$2:$J$100)),,0,1))</f>
        <v/>
      </c>
      <c r="L321" s="15" t="str" cm="1">
        <f t="array" ref="L321">IF(OR($B321="",L$2=""),"",Projetos!$K320/_xlfn.XLOOKUP(L$2,Técnicos!$A$2:$A$100,IF(Projetos!R320=1,Técnicos!$F$2:$F$100,IF(Projetos!R320=2,Técnicos!$H$2:$H$100,Técnicos!$J$2:$J$100)),,0,1))</f>
        <v/>
      </c>
      <c r="M321" s="15" t="str" cm="1">
        <f t="array" ref="M321">IF(OR($B321="",M$2=""),"",Projetos!$K320/_xlfn.XLOOKUP(M$2,Técnicos!$A$2:$A$100,IF(Projetos!S320=1,Técnicos!$F$2:$F$100,IF(Projetos!S320=2,Técnicos!$H$2:$H$100,Técnicos!$J$2:$J$100)),,0,1))</f>
        <v/>
      </c>
      <c r="N321" s="15" t="str" cm="1">
        <f t="array" ref="N321">IF(OR($B321="",N$2=""),"",Projetos!$K320/_xlfn.XLOOKUP(N$2,Técnicos!$A$2:$A$100,IF(Projetos!T320=1,Técnicos!$F$2:$F$100,IF(Projetos!T320=2,Técnicos!$H$2:$H$100,Técnicos!$J$2:$J$100)),,0,1))</f>
        <v/>
      </c>
      <c r="O321" s="15" t="str" cm="1">
        <f t="array" ref="O321">IF(OR($B321="",O$2=""),"",Projetos!$K320/_xlfn.XLOOKUP(O$2,Técnicos!$A$2:$A$100,IF(Projetos!U320=1,Técnicos!$F$2:$F$100,IF(Projetos!U320=2,Técnicos!$H$2:$H$100,Técnicos!$J$2:$J$100)),,0,1))</f>
        <v/>
      </c>
      <c r="P321" s="15" t="str" cm="1">
        <f t="array" ref="P321">IF(OR($B321="",P$2=""),"",Projetos!$K320/_xlfn.XLOOKUP(P$2,Técnicos!$A$2:$A$100,IF(Projetos!V320=1,Técnicos!$F$2:$F$100,IF(Projetos!V320=2,Técnicos!$H$2:$H$100,Técnicos!$J$2:$J$100)),,0,1))</f>
        <v/>
      </c>
      <c r="Q321" s="15" t="str" cm="1">
        <f t="array" ref="Q321">IF(OR($B321="",Q$2=""),"",Projetos!$K320/_xlfn.XLOOKUP(Q$2,Técnicos!$A$2:$A$100,IF(Projetos!W320=1,Técnicos!$F$2:$F$100,IF(Projetos!W320=2,Técnicos!$H$2:$H$100,Técnicos!$J$2:$J$100)),,0,1))</f>
        <v/>
      </c>
      <c r="R321" s="15" t="str" cm="1">
        <f t="array" ref="R321">IF(OR($B321="",R$2=""),"",Projetos!$K320/_xlfn.XLOOKUP(R$2,Técnicos!$A$2:$A$100,IF(Projetos!X320=1,Técnicos!$F$2:$F$100,IF(Projetos!X320=2,Técnicos!$H$2:$H$100,Técnicos!$J$2:$J$100)),,0,1))</f>
        <v/>
      </c>
      <c r="S321" s="15" t="str" cm="1">
        <f t="array" ref="S321">IF(OR($B321="",S$2=""),"",Projetos!$K320/_xlfn.XLOOKUP(S$2,Técnicos!$A$2:$A$100,IF(Projetos!Y320=1,Técnicos!$F$2:$F$100,IF(Projetos!Y320=2,Técnicos!$H$2:$H$100,Técnicos!$J$2:$J$100)),,0,1))</f>
        <v/>
      </c>
      <c r="T321" s="15" t="str" cm="1">
        <f t="array" ref="T321">IF(OR($B321="",T$2=""),"",Projetos!$K320/_xlfn.XLOOKUP(T$2,Técnicos!$A$2:$A$100,IF(Projetos!Z320=1,Técnicos!$F$2:$F$100,IF(Projetos!Z320=2,Técnicos!$H$2:$H$100,Técnicos!$J$2:$J$100)),,0,1))</f>
        <v/>
      </c>
      <c r="U321" s="15" t="str" cm="1">
        <f t="array" ref="U321">IF(OR($B321="",U$2=""),"",Projetos!$K320/_xlfn.XLOOKUP(U$2,Técnicos!$A$2:$A$100,IF(Projetos!AA320=1,Técnicos!$F$2:$F$100,IF(Projetos!AA320=2,Técnicos!$H$2:$H$100,Técnicos!$J$2:$J$100)),,0,1))</f>
        <v/>
      </c>
      <c r="V321" s="15" t="str" cm="1">
        <f t="array" ref="V321">IF(OR($B321="",V$2=""),"",Projetos!$K320/_xlfn.XLOOKUP(V$2,Técnicos!$A$2:$A$100,IF(Projetos!AB320=1,Técnicos!$F$2:$F$100,IF(Projetos!AB320=2,Técnicos!$H$2:$H$100,Técnicos!$J$2:$J$100)),,0,1))</f>
        <v/>
      </c>
      <c r="W321" s="15" t="str" cm="1">
        <f t="array" ref="W321">IF(OR($B321="",W$2=""),"",Projetos!$K320/_xlfn.XLOOKUP(W$2,Técnicos!$A$2:$A$100,IF(Projetos!AC320=1,Técnicos!$F$2:$F$100,IF(Projetos!AC320=2,Técnicos!$H$2:$H$100,Técnicos!$J$2:$J$100)),,0,1))</f>
        <v/>
      </c>
      <c r="X321" s="15" t="str" cm="1">
        <f t="array" ref="X321">IF(OR($B321="",X$2=""),"",Projetos!$K320/_xlfn.XLOOKUP(X$2,Técnicos!$A$2:$A$100,IF(Projetos!AD320=1,Técnicos!$F$2:$F$100,IF(Projetos!AD320=2,Técnicos!$H$2:$H$100,Técnicos!$J$2:$J$100)),,0,1))</f>
        <v/>
      </c>
      <c r="Y321" s="15" t="str" cm="1">
        <f t="array" ref="Y321">IF(OR($B321="",Y$2=""),"",Projetos!$K320/_xlfn.XLOOKUP(Y$2,Técnicos!$A$2:$A$100,IF(Projetos!AE320=1,Técnicos!$F$2:$F$100,IF(Projetos!AE320=2,Técnicos!$H$2:$H$100,Técnicos!$J$2:$J$100)),,0,1))</f>
        <v/>
      </c>
      <c r="Z321" s="15" t="str" cm="1">
        <f t="array" ref="Z321">IF(OR($B321="",Z$2=""),"",Projetos!$K320/_xlfn.XLOOKUP(Z$2,Técnicos!$A$2:$A$100,IF(Projetos!AF320=1,Técnicos!$F$2:$F$100,IF(Projetos!AF320=2,Técnicos!$H$2:$H$100,Técnicos!$J$2:$J$100)),,0,1))</f>
        <v/>
      </c>
      <c r="AA321" s="15" t="str" cm="1">
        <f t="array" ref="AA321">IF(OR($B321="",AA$2=""),"",Projetos!$K320/_xlfn.XLOOKUP(AA$2,Técnicos!$A$2:$A$100,IF(Projetos!AG320=1,Técnicos!$F$2:$F$100,IF(Projetos!AG320=2,Técnicos!$H$2:$H$100,Técnicos!$J$2:$J$100)),,0,1))</f>
        <v/>
      </c>
      <c r="AB321" s="15" t="str" cm="1">
        <f t="array" ref="AB321">IF(OR($B321="",AB$2=""),"",Projetos!$K320/_xlfn.XLOOKUP(AB$2,Técnicos!$A$2:$A$100,IF(Projetos!AH320=1,Técnicos!$F$2:$F$100,IF(Projetos!AH320=2,Técnicos!$H$2:$H$100,Técnicos!$J$2:$J$100)),,0,1))</f>
        <v/>
      </c>
      <c r="AC321" s="15" t="str" cm="1">
        <f t="array" ref="AC321">IF(OR($B321="",AC$2=""),"",Projetos!$K320/_xlfn.XLOOKUP(AC$2,Técnicos!$A$2:$A$100,IF(Projetos!AI320=1,Técnicos!$F$2:$F$100,IF(Projetos!AI320=2,Técnicos!$H$2:$H$100,Técnicos!$J$2:$J$100)),,0,1))</f>
        <v/>
      </c>
      <c r="AD321" s="15" t="str" cm="1">
        <f t="array" ref="AD321">IF(OR($B321="",AD$2=""),"",Projetos!$K320/_xlfn.XLOOKUP(AD$2,Técnicos!$A$2:$A$100,IF(Projetos!AJ320=1,Técnicos!$F$2:$F$100,IF(Projetos!AJ320=2,Técnicos!$H$2:$H$100,Técnicos!$J$2:$J$100)),,0,1))</f>
        <v/>
      </c>
      <c r="AE321" s="15" t="str" cm="1">
        <f t="array" ref="AE321">IF(OR($B321="",AE$2=""),"",Projetos!$K320/_xlfn.XLOOKUP(AE$2,Técnicos!$A$2:$A$100,IF(Projetos!AK320=1,Técnicos!$F$2:$F$100,IF(Projetos!AK320=2,Técnicos!$H$2:$H$100,Técnicos!$J$2:$J$100)),,0,1))</f>
        <v/>
      </c>
      <c r="AF321" s="15" t="str" cm="1">
        <f t="array" ref="AF321">IF(OR($B321="",AF$2=""),"",Projetos!$K320/_xlfn.XLOOKUP(AF$2,Técnicos!$A$2:$A$100,IF(Projetos!AL320=1,Técnicos!$F$2:$F$100,IF(Projetos!AL320=2,Técnicos!$H$2:$H$100,Técnicos!$J$2:$J$100)),,0,1))</f>
        <v/>
      </c>
      <c r="AG321" s="15" t="str" cm="1">
        <f t="array" ref="AG321">IF(OR($B321="",AG$2=""),"",Projetos!$K320/_xlfn.XLOOKUP(AG$2,Técnicos!$A$2:$A$100,IF(Projetos!AM320=1,Técnicos!$F$2:$F$100,IF(Projetos!AM320=2,Técnicos!$H$2:$H$100,Técnicos!$J$2:$J$100)),,0,1))</f>
        <v/>
      </c>
      <c r="AH321" s="15" t="str" cm="1">
        <f t="array" ref="AH321">IF(OR($B321="",AH$2=""),"",Projetos!$K320/_xlfn.XLOOKUP(AH$2,Técnicos!$A$2:$A$100,IF(Projetos!AN320=1,Técnicos!$F$2:$F$100,IF(Projetos!AN320=2,Técnicos!$H$2:$H$100,Técnicos!$J$2:$J$100)),,0,1))</f>
        <v/>
      </c>
      <c r="AI321" s="15" t="str" cm="1">
        <f t="array" ref="AI321">IF(OR($B321="",AI$2=""),"",Projetos!$K320/_xlfn.XLOOKUP(AI$2,Técnicos!$A$2:$A$100,IF(Projetos!AO320=1,Técnicos!$F$2:$F$100,IF(Projetos!AO320=2,Técnicos!$H$2:$H$100,Técnicos!$J$2:$J$100)),,0,1))</f>
        <v/>
      </c>
      <c r="AJ321" s="15" t="str" cm="1">
        <f t="array" ref="AJ321">IF(OR($B321="",AJ$2=""),"",Projetos!$K320/_xlfn.XLOOKUP(AJ$2,Técnicos!$A$2:$A$100,IF(Projetos!AP320=1,Técnicos!$F$2:$F$100,IF(Projetos!AP320=2,Técnicos!$H$2:$H$100,Técnicos!$J$2:$J$100)),,0,1))</f>
        <v/>
      </c>
      <c r="AK321" s="15" t="str" cm="1">
        <f t="array" ref="AK321">IF(OR($B321="",AK$2=""),"",Projetos!$K320/_xlfn.XLOOKUP(AK$2,Técnicos!$A$2:$A$100,IF(Projetos!AQ320=1,Técnicos!$F$2:$F$100,IF(Projetos!AQ320=2,Técnicos!$H$2:$H$100,Técnicos!$J$2:$J$100)),,0,1))</f>
        <v/>
      </c>
    </row>
    <row r="322" spans="3:37" x14ac:dyDescent="0.3">
      <c r="C322" s="15" t="str" cm="1">
        <f t="array" ref="C322">IF(OR($B322="",C$2=""),"",Projetos!$K321/_xlfn.XLOOKUP(C$2,Técnicos!$A$2:$A$100,IF(Projetos!I321=1,Técnicos!$F$2:$F$100,IF(Projetos!I321=2,Técnicos!$H$2:$H$100,Técnicos!$J$2:$J$100)),,0,1))</f>
        <v/>
      </c>
      <c r="D322" s="15" t="str" cm="1">
        <f t="array" ref="D322">IF(OR($B322="",D$2=""),"",Projetos!$K321/_xlfn.XLOOKUP(D$2,Técnicos!$A$2:$A$100,IF(Projetos!J321=1,Técnicos!$F$2:$F$100,IF(Projetos!J321=2,Técnicos!$H$2:$H$100,Técnicos!$J$2:$J$100)),,0,1))</f>
        <v/>
      </c>
      <c r="E322" s="15" t="str" cm="1">
        <f t="array" ref="E322">IF(OR($B322="",E$2=""),"",Projetos!$K321/_xlfn.XLOOKUP(E$2,Técnicos!$A$2:$A$100,IF(Projetos!K321=1,Técnicos!$F$2:$F$100,IF(Projetos!K321=2,Técnicos!$H$2:$H$100,Técnicos!$J$2:$J$100)),,0,1))</f>
        <v/>
      </c>
      <c r="F322" s="15" t="str" cm="1">
        <f t="array" ref="F322">IF(OR($B322="",F$2=""),"",Projetos!$K321/_xlfn.XLOOKUP(F$2,Técnicos!$A$2:$A$100,IF(Projetos!L321=1,Técnicos!$F$2:$F$100,IF(Projetos!L321=2,Técnicos!$H$2:$H$100,Técnicos!$J$2:$J$100)),,0,1))</f>
        <v/>
      </c>
      <c r="G322" s="15" t="str" cm="1">
        <f t="array" ref="G322">IF(OR($B322="",G$2=""),"",Projetos!$K321/_xlfn.XLOOKUP(G$2,Técnicos!$A$2:$A$100,IF(Projetos!M321=1,Técnicos!$F$2:$F$100,IF(Projetos!M321=2,Técnicos!$H$2:$H$100,Técnicos!$J$2:$J$100)),,0,1))</f>
        <v/>
      </c>
      <c r="H322" s="15" t="str" cm="1">
        <f t="array" ref="H322">IF(OR($B322="",H$2=""),"",Projetos!$K321/_xlfn.XLOOKUP(H$2,Técnicos!$A$2:$A$100,IF(Projetos!N321=1,Técnicos!$F$2:$F$100,IF(Projetos!N321=2,Técnicos!$H$2:$H$100,Técnicos!$J$2:$J$100)),,0,1))</f>
        <v/>
      </c>
      <c r="I322" s="15" t="str" cm="1">
        <f t="array" ref="I322">IF(OR($B322="",I$2=""),"",Projetos!$K321/_xlfn.XLOOKUP(I$2,Técnicos!$A$2:$A$100,IF(Projetos!O321=1,Técnicos!$F$2:$F$100,IF(Projetos!O321=2,Técnicos!$H$2:$H$100,Técnicos!$J$2:$J$100)),,0,1))</f>
        <v/>
      </c>
      <c r="J322" s="15" t="str" cm="1">
        <f t="array" ref="J322">IF(OR($B322="",J$2=""),"",Projetos!$K321/_xlfn.XLOOKUP(J$2,Técnicos!$A$2:$A$100,IF(Projetos!P321=1,Técnicos!$F$2:$F$100,IF(Projetos!P321=2,Técnicos!$H$2:$H$100,Técnicos!$J$2:$J$100)),,0,1))</f>
        <v/>
      </c>
      <c r="K322" s="15" t="str" cm="1">
        <f t="array" ref="K322">IF(OR($B322="",K$2=""),"",Projetos!$K321/_xlfn.XLOOKUP(K$2,Técnicos!$A$2:$A$100,IF(Projetos!Q321=1,Técnicos!$F$2:$F$100,IF(Projetos!Q321=2,Técnicos!$H$2:$H$100,Técnicos!$J$2:$J$100)),,0,1))</f>
        <v/>
      </c>
      <c r="L322" s="15" t="str" cm="1">
        <f t="array" ref="L322">IF(OR($B322="",L$2=""),"",Projetos!$K321/_xlfn.XLOOKUP(L$2,Técnicos!$A$2:$A$100,IF(Projetos!R321=1,Técnicos!$F$2:$F$100,IF(Projetos!R321=2,Técnicos!$H$2:$H$100,Técnicos!$J$2:$J$100)),,0,1))</f>
        <v/>
      </c>
      <c r="M322" s="15" t="str" cm="1">
        <f t="array" ref="M322">IF(OR($B322="",M$2=""),"",Projetos!$K321/_xlfn.XLOOKUP(M$2,Técnicos!$A$2:$A$100,IF(Projetos!S321=1,Técnicos!$F$2:$F$100,IF(Projetos!S321=2,Técnicos!$H$2:$H$100,Técnicos!$J$2:$J$100)),,0,1))</f>
        <v/>
      </c>
      <c r="N322" s="15" t="str" cm="1">
        <f t="array" ref="N322">IF(OR($B322="",N$2=""),"",Projetos!$K321/_xlfn.XLOOKUP(N$2,Técnicos!$A$2:$A$100,IF(Projetos!T321=1,Técnicos!$F$2:$F$100,IF(Projetos!T321=2,Técnicos!$H$2:$H$100,Técnicos!$J$2:$J$100)),,0,1))</f>
        <v/>
      </c>
      <c r="O322" s="15" t="str" cm="1">
        <f t="array" ref="O322">IF(OR($B322="",O$2=""),"",Projetos!$K321/_xlfn.XLOOKUP(O$2,Técnicos!$A$2:$A$100,IF(Projetos!U321=1,Técnicos!$F$2:$F$100,IF(Projetos!U321=2,Técnicos!$H$2:$H$100,Técnicos!$J$2:$J$100)),,0,1))</f>
        <v/>
      </c>
      <c r="P322" s="15" t="str" cm="1">
        <f t="array" ref="P322">IF(OR($B322="",P$2=""),"",Projetos!$K321/_xlfn.XLOOKUP(P$2,Técnicos!$A$2:$A$100,IF(Projetos!V321=1,Técnicos!$F$2:$F$100,IF(Projetos!V321=2,Técnicos!$H$2:$H$100,Técnicos!$J$2:$J$100)),,0,1))</f>
        <v/>
      </c>
      <c r="Q322" s="15" t="str" cm="1">
        <f t="array" ref="Q322">IF(OR($B322="",Q$2=""),"",Projetos!$K321/_xlfn.XLOOKUP(Q$2,Técnicos!$A$2:$A$100,IF(Projetos!W321=1,Técnicos!$F$2:$F$100,IF(Projetos!W321=2,Técnicos!$H$2:$H$100,Técnicos!$J$2:$J$100)),,0,1))</f>
        <v/>
      </c>
      <c r="R322" s="15" t="str" cm="1">
        <f t="array" ref="R322">IF(OR($B322="",R$2=""),"",Projetos!$K321/_xlfn.XLOOKUP(R$2,Técnicos!$A$2:$A$100,IF(Projetos!X321=1,Técnicos!$F$2:$F$100,IF(Projetos!X321=2,Técnicos!$H$2:$H$100,Técnicos!$J$2:$J$100)),,0,1))</f>
        <v/>
      </c>
      <c r="S322" s="15" t="str" cm="1">
        <f t="array" ref="S322">IF(OR($B322="",S$2=""),"",Projetos!$K321/_xlfn.XLOOKUP(S$2,Técnicos!$A$2:$A$100,IF(Projetos!Y321=1,Técnicos!$F$2:$F$100,IF(Projetos!Y321=2,Técnicos!$H$2:$H$100,Técnicos!$J$2:$J$100)),,0,1))</f>
        <v/>
      </c>
      <c r="T322" s="15" t="str" cm="1">
        <f t="array" ref="T322">IF(OR($B322="",T$2=""),"",Projetos!$K321/_xlfn.XLOOKUP(T$2,Técnicos!$A$2:$A$100,IF(Projetos!Z321=1,Técnicos!$F$2:$F$100,IF(Projetos!Z321=2,Técnicos!$H$2:$H$100,Técnicos!$J$2:$J$100)),,0,1))</f>
        <v/>
      </c>
      <c r="U322" s="15" t="str" cm="1">
        <f t="array" ref="U322">IF(OR($B322="",U$2=""),"",Projetos!$K321/_xlfn.XLOOKUP(U$2,Técnicos!$A$2:$A$100,IF(Projetos!AA321=1,Técnicos!$F$2:$F$100,IF(Projetos!AA321=2,Técnicos!$H$2:$H$100,Técnicos!$J$2:$J$100)),,0,1))</f>
        <v/>
      </c>
      <c r="V322" s="15" t="str" cm="1">
        <f t="array" ref="V322">IF(OR($B322="",V$2=""),"",Projetos!$K321/_xlfn.XLOOKUP(V$2,Técnicos!$A$2:$A$100,IF(Projetos!AB321=1,Técnicos!$F$2:$F$100,IF(Projetos!AB321=2,Técnicos!$H$2:$H$100,Técnicos!$J$2:$J$100)),,0,1))</f>
        <v/>
      </c>
      <c r="W322" s="15" t="str" cm="1">
        <f t="array" ref="W322">IF(OR($B322="",W$2=""),"",Projetos!$K321/_xlfn.XLOOKUP(W$2,Técnicos!$A$2:$A$100,IF(Projetos!AC321=1,Técnicos!$F$2:$F$100,IF(Projetos!AC321=2,Técnicos!$H$2:$H$100,Técnicos!$J$2:$J$100)),,0,1))</f>
        <v/>
      </c>
      <c r="X322" s="15" t="str" cm="1">
        <f t="array" ref="X322">IF(OR($B322="",X$2=""),"",Projetos!$K321/_xlfn.XLOOKUP(X$2,Técnicos!$A$2:$A$100,IF(Projetos!AD321=1,Técnicos!$F$2:$F$100,IF(Projetos!AD321=2,Técnicos!$H$2:$H$100,Técnicos!$J$2:$J$100)),,0,1))</f>
        <v/>
      </c>
      <c r="Y322" s="15" t="str" cm="1">
        <f t="array" ref="Y322">IF(OR($B322="",Y$2=""),"",Projetos!$K321/_xlfn.XLOOKUP(Y$2,Técnicos!$A$2:$A$100,IF(Projetos!AE321=1,Técnicos!$F$2:$F$100,IF(Projetos!AE321=2,Técnicos!$H$2:$H$100,Técnicos!$J$2:$J$100)),,0,1))</f>
        <v/>
      </c>
      <c r="Z322" s="15" t="str" cm="1">
        <f t="array" ref="Z322">IF(OR($B322="",Z$2=""),"",Projetos!$K321/_xlfn.XLOOKUP(Z$2,Técnicos!$A$2:$A$100,IF(Projetos!AF321=1,Técnicos!$F$2:$F$100,IF(Projetos!AF321=2,Técnicos!$H$2:$H$100,Técnicos!$J$2:$J$100)),,0,1))</f>
        <v/>
      </c>
      <c r="AA322" s="15" t="str" cm="1">
        <f t="array" ref="AA322">IF(OR($B322="",AA$2=""),"",Projetos!$K321/_xlfn.XLOOKUP(AA$2,Técnicos!$A$2:$A$100,IF(Projetos!AG321=1,Técnicos!$F$2:$F$100,IF(Projetos!AG321=2,Técnicos!$H$2:$H$100,Técnicos!$J$2:$J$100)),,0,1))</f>
        <v/>
      </c>
      <c r="AB322" s="15" t="str" cm="1">
        <f t="array" ref="AB322">IF(OR($B322="",AB$2=""),"",Projetos!$K321/_xlfn.XLOOKUP(AB$2,Técnicos!$A$2:$A$100,IF(Projetos!AH321=1,Técnicos!$F$2:$F$100,IF(Projetos!AH321=2,Técnicos!$H$2:$H$100,Técnicos!$J$2:$J$100)),,0,1))</f>
        <v/>
      </c>
      <c r="AC322" s="15" t="str" cm="1">
        <f t="array" ref="AC322">IF(OR($B322="",AC$2=""),"",Projetos!$K321/_xlfn.XLOOKUP(AC$2,Técnicos!$A$2:$A$100,IF(Projetos!AI321=1,Técnicos!$F$2:$F$100,IF(Projetos!AI321=2,Técnicos!$H$2:$H$100,Técnicos!$J$2:$J$100)),,0,1))</f>
        <v/>
      </c>
      <c r="AD322" s="15" t="str" cm="1">
        <f t="array" ref="AD322">IF(OR($B322="",AD$2=""),"",Projetos!$K321/_xlfn.XLOOKUP(AD$2,Técnicos!$A$2:$A$100,IF(Projetos!AJ321=1,Técnicos!$F$2:$F$100,IF(Projetos!AJ321=2,Técnicos!$H$2:$H$100,Técnicos!$J$2:$J$100)),,0,1))</f>
        <v/>
      </c>
      <c r="AE322" s="15" t="str" cm="1">
        <f t="array" ref="AE322">IF(OR($B322="",AE$2=""),"",Projetos!$K321/_xlfn.XLOOKUP(AE$2,Técnicos!$A$2:$A$100,IF(Projetos!AK321=1,Técnicos!$F$2:$F$100,IF(Projetos!AK321=2,Técnicos!$H$2:$H$100,Técnicos!$J$2:$J$100)),,0,1))</f>
        <v/>
      </c>
      <c r="AF322" s="15" t="str" cm="1">
        <f t="array" ref="AF322">IF(OR($B322="",AF$2=""),"",Projetos!$K321/_xlfn.XLOOKUP(AF$2,Técnicos!$A$2:$A$100,IF(Projetos!AL321=1,Técnicos!$F$2:$F$100,IF(Projetos!AL321=2,Técnicos!$H$2:$H$100,Técnicos!$J$2:$J$100)),,0,1))</f>
        <v/>
      </c>
      <c r="AG322" s="15" t="str" cm="1">
        <f t="array" ref="AG322">IF(OR($B322="",AG$2=""),"",Projetos!$K321/_xlfn.XLOOKUP(AG$2,Técnicos!$A$2:$A$100,IF(Projetos!AM321=1,Técnicos!$F$2:$F$100,IF(Projetos!AM321=2,Técnicos!$H$2:$H$100,Técnicos!$J$2:$J$100)),,0,1))</f>
        <v/>
      </c>
      <c r="AH322" s="15" t="str" cm="1">
        <f t="array" ref="AH322">IF(OR($B322="",AH$2=""),"",Projetos!$K321/_xlfn.XLOOKUP(AH$2,Técnicos!$A$2:$A$100,IF(Projetos!AN321=1,Técnicos!$F$2:$F$100,IF(Projetos!AN321=2,Técnicos!$H$2:$H$100,Técnicos!$J$2:$J$100)),,0,1))</f>
        <v/>
      </c>
      <c r="AI322" s="15" t="str" cm="1">
        <f t="array" ref="AI322">IF(OR($B322="",AI$2=""),"",Projetos!$K321/_xlfn.XLOOKUP(AI$2,Técnicos!$A$2:$A$100,IF(Projetos!AO321=1,Técnicos!$F$2:$F$100,IF(Projetos!AO321=2,Técnicos!$H$2:$H$100,Técnicos!$J$2:$J$100)),,0,1))</f>
        <v/>
      </c>
      <c r="AJ322" s="15" t="str" cm="1">
        <f t="array" ref="AJ322">IF(OR($B322="",AJ$2=""),"",Projetos!$K321/_xlfn.XLOOKUP(AJ$2,Técnicos!$A$2:$A$100,IF(Projetos!AP321=1,Técnicos!$F$2:$F$100,IF(Projetos!AP321=2,Técnicos!$H$2:$H$100,Técnicos!$J$2:$J$100)),,0,1))</f>
        <v/>
      </c>
      <c r="AK322" s="15" t="str" cm="1">
        <f t="array" ref="AK322">IF(OR($B322="",AK$2=""),"",Projetos!$K321/_xlfn.XLOOKUP(AK$2,Técnicos!$A$2:$A$100,IF(Projetos!AQ321=1,Técnicos!$F$2:$F$100,IF(Projetos!AQ321=2,Técnicos!$H$2:$H$100,Técnicos!$J$2:$J$100)),,0,1))</f>
        <v/>
      </c>
    </row>
    <row r="323" spans="3:37" x14ac:dyDescent="0.3">
      <c r="C323" s="15" t="str" cm="1">
        <f t="array" ref="C323">IF(OR($B323="",C$2=""),"",Projetos!$K322/_xlfn.XLOOKUP(C$2,Técnicos!$A$2:$A$100,IF(Projetos!I322=1,Técnicos!$F$2:$F$100,IF(Projetos!I322=2,Técnicos!$H$2:$H$100,Técnicos!$J$2:$J$100)),,0,1))</f>
        <v/>
      </c>
      <c r="D323" s="15" t="str" cm="1">
        <f t="array" ref="D323">IF(OR($B323="",D$2=""),"",Projetos!$K322/_xlfn.XLOOKUP(D$2,Técnicos!$A$2:$A$100,IF(Projetos!J322=1,Técnicos!$F$2:$F$100,IF(Projetos!J322=2,Técnicos!$H$2:$H$100,Técnicos!$J$2:$J$100)),,0,1))</f>
        <v/>
      </c>
      <c r="E323" s="15" t="str" cm="1">
        <f t="array" ref="E323">IF(OR($B323="",E$2=""),"",Projetos!$K322/_xlfn.XLOOKUP(E$2,Técnicos!$A$2:$A$100,IF(Projetos!K322=1,Técnicos!$F$2:$F$100,IF(Projetos!K322=2,Técnicos!$H$2:$H$100,Técnicos!$J$2:$J$100)),,0,1))</f>
        <v/>
      </c>
      <c r="F323" s="15" t="str" cm="1">
        <f t="array" ref="F323">IF(OR($B323="",F$2=""),"",Projetos!$K322/_xlfn.XLOOKUP(F$2,Técnicos!$A$2:$A$100,IF(Projetos!L322=1,Técnicos!$F$2:$F$100,IF(Projetos!L322=2,Técnicos!$H$2:$H$100,Técnicos!$J$2:$J$100)),,0,1))</f>
        <v/>
      </c>
      <c r="G323" s="15" t="str" cm="1">
        <f t="array" ref="G323">IF(OR($B323="",G$2=""),"",Projetos!$K322/_xlfn.XLOOKUP(G$2,Técnicos!$A$2:$A$100,IF(Projetos!M322=1,Técnicos!$F$2:$F$100,IF(Projetos!M322=2,Técnicos!$H$2:$H$100,Técnicos!$J$2:$J$100)),,0,1))</f>
        <v/>
      </c>
      <c r="H323" s="15" t="str" cm="1">
        <f t="array" ref="H323">IF(OR($B323="",H$2=""),"",Projetos!$K322/_xlfn.XLOOKUP(H$2,Técnicos!$A$2:$A$100,IF(Projetos!N322=1,Técnicos!$F$2:$F$100,IF(Projetos!N322=2,Técnicos!$H$2:$H$100,Técnicos!$J$2:$J$100)),,0,1))</f>
        <v/>
      </c>
      <c r="I323" s="15" t="str" cm="1">
        <f t="array" ref="I323">IF(OR($B323="",I$2=""),"",Projetos!$K322/_xlfn.XLOOKUP(I$2,Técnicos!$A$2:$A$100,IF(Projetos!O322=1,Técnicos!$F$2:$F$100,IF(Projetos!O322=2,Técnicos!$H$2:$H$100,Técnicos!$J$2:$J$100)),,0,1))</f>
        <v/>
      </c>
      <c r="J323" s="15" t="str" cm="1">
        <f t="array" ref="J323">IF(OR($B323="",J$2=""),"",Projetos!$K322/_xlfn.XLOOKUP(J$2,Técnicos!$A$2:$A$100,IF(Projetos!P322=1,Técnicos!$F$2:$F$100,IF(Projetos!P322=2,Técnicos!$H$2:$H$100,Técnicos!$J$2:$J$100)),,0,1))</f>
        <v/>
      </c>
      <c r="K323" s="15" t="str" cm="1">
        <f t="array" ref="K323">IF(OR($B323="",K$2=""),"",Projetos!$K322/_xlfn.XLOOKUP(K$2,Técnicos!$A$2:$A$100,IF(Projetos!Q322=1,Técnicos!$F$2:$F$100,IF(Projetos!Q322=2,Técnicos!$H$2:$H$100,Técnicos!$J$2:$J$100)),,0,1))</f>
        <v/>
      </c>
      <c r="L323" s="15" t="str" cm="1">
        <f t="array" ref="L323">IF(OR($B323="",L$2=""),"",Projetos!$K322/_xlfn.XLOOKUP(L$2,Técnicos!$A$2:$A$100,IF(Projetos!R322=1,Técnicos!$F$2:$F$100,IF(Projetos!R322=2,Técnicos!$H$2:$H$100,Técnicos!$J$2:$J$100)),,0,1))</f>
        <v/>
      </c>
      <c r="M323" s="15" t="str" cm="1">
        <f t="array" ref="M323">IF(OR($B323="",M$2=""),"",Projetos!$K322/_xlfn.XLOOKUP(M$2,Técnicos!$A$2:$A$100,IF(Projetos!S322=1,Técnicos!$F$2:$F$100,IF(Projetos!S322=2,Técnicos!$H$2:$H$100,Técnicos!$J$2:$J$100)),,0,1))</f>
        <v/>
      </c>
      <c r="N323" s="15" t="str" cm="1">
        <f t="array" ref="N323">IF(OR($B323="",N$2=""),"",Projetos!$K322/_xlfn.XLOOKUP(N$2,Técnicos!$A$2:$A$100,IF(Projetos!T322=1,Técnicos!$F$2:$F$100,IF(Projetos!T322=2,Técnicos!$H$2:$H$100,Técnicos!$J$2:$J$100)),,0,1))</f>
        <v/>
      </c>
      <c r="O323" s="15" t="str" cm="1">
        <f t="array" ref="O323">IF(OR($B323="",O$2=""),"",Projetos!$K322/_xlfn.XLOOKUP(O$2,Técnicos!$A$2:$A$100,IF(Projetos!U322=1,Técnicos!$F$2:$F$100,IF(Projetos!U322=2,Técnicos!$H$2:$H$100,Técnicos!$J$2:$J$100)),,0,1))</f>
        <v/>
      </c>
      <c r="P323" s="15" t="str" cm="1">
        <f t="array" ref="P323">IF(OR($B323="",P$2=""),"",Projetos!$K322/_xlfn.XLOOKUP(P$2,Técnicos!$A$2:$A$100,IF(Projetos!V322=1,Técnicos!$F$2:$F$100,IF(Projetos!V322=2,Técnicos!$H$2:$H$100,Técnicos!$J$2:$J$100)),,0,1))</f>
        <v/>
      </c>
      <c r="Q323" s="15" t="str" cm="1">
        <f t="array" ref="Q323">IF(OR($B323="",Q$2=""),"",Projetos!$K322/_xlfn.XLOOKUP(Q$2,Técnicos!$A$2:$A$100,IF(Projetos!W322=1,Técnicos!$F$2:$F$100,IF(Projetos!W322=2,Técnicos!$H$2:$H$100,Técnicos!$J$2:$J$100)),,0,1))</f>
        <v/>
      </c>
      <c r="R323" s="15" t="str" cm="1">
        <f t="array" ref="R323">IF(OR($B323="",R$2=""),"",Projetos!$K322/_xlfn.XLOOKUP(R$2,Técnicos!$A$2:$A$100,IF(Projetos!X322=1,Técnicos!$F$2:$F$100,IF(Projetos!X322=2,Técnicos!$H$2:$H$100,Técnicos!$J$2:$J$100)),,0,1))</f>
        <v/>
      </c>
      <c r="S323" s="15" t="str" cm="1">
        <f t="array" ref="S323">IF(OR($B323="",S$2=""),"",Projetos!$K322/_xlfn.XLOOKUP(S$2,Técnicos!$A$2:$A$100,IF(Projetos!Y322=1,Técnicos!$F$2:$F$100,IF(Projetos!Y322=2,Técnicos!$H$2:$H$100,Técnicos!$J$2:$J$100)),,0,1))</f>
        <v/>
      </c>
      <c r="T323" s="15" t="str" cm="1">
        <f t="array" ref="T323">IF(OR($B323="",T$2=""),"",Projetos!$K322/_xlfn.XLOOKUP(T$2,Técnicos!$A$2:$A$100,IF(Projetos!Z322=1,Técnicos!$F$2:$F$100,IF(Projetos!Z322=2,Técnicos!$H$2:$H$100,Técnicos!$J$2:$J$100)),,0,1))</f>
        <v/>
      </c>
      <c r="U323" s="15" t="str" cm="1">
        <f t="array" ref="U323">IF(OR($B323="",U$2=""),"",Projetos!$K322/_xlfn.XLOOKUP(U$2,Técnicos!$A$2:$A$100,IF(Projetos!AA322=1,Técnicos!$F$2:$F$100,IF(Projetos!AA322=2,Técnicos!$H$2:$H$100,Técnicos!$J$2:$J$100)),,0,1))</f>
        <v/>
      </c>
      <c r="V323" s="15" t="str" cm="1">
        <f t="array" ref="V323">IF(OR($B323="",V$2=""),"",Projetos!$K322/_xlfn.XLOOKUP(V$2,Técnicos!$A$2:$A$100,IF(Projetos!AB322=1,Técnicos!$F$2:$F$100,IF(Projetos!AB322=2,Técnicos!$H$2:$H$100,Técnicos!$J$2:$J$100)),,0,1))</f>
        <v/>
      </c>
      <c r="W323" s="15" t="str" cm="1">
        <f t="array" ref="W323">IF(OR($B323="",W$2=""),"",Projetos!$K322/_xlfn.XLOOKUP(W$2,Técnicos!$A$2:$A$100,IF(Projetos!AC322=1,Técnicos!$F$2:$F$100,IF(Projetos!AC322=2,Técnicos!$H$2:$H$100,Técnicos!$J$2:$J$100)),,0,1))</f>
        <v/>
      </c>
      <c r="X323" s="15" t="str" cm="1">
        <f t="array" ref="X323">IF(OR($B323="",X$2=""),"",Projetos!$K322/_xlfn.XLOOKUP(X$2,Técnicos!$A$2:$A$100,IF(Projetos!AD322=1,Técnicos!$F$2:$F$100,IF(Projetos!AD322=2,Técnicos!$H$2:$H$100,Técnicos!$J$2:$J$100)),,0,1))</f>
        <v/>
      </c>
      <c r="Y323" s="15" t="str" cm="1">
        <f t="array" ref="Y323">IF(OR($B323="",Y$2=""),"",Projetos!$K322/_xlfn.XLOOKUP(Y$2,Técnicos!$A$2:$A$100,IF(Projetos!AE322=1,Técnicos!$F$2:$F$100,IF(Projetos!AE322=2,Técnicos!$H$2:$H$100,Técnicos!$J$2:$J$100)),,0,1))</f>
        <v/>
      </c>
      <c r="Z323" s="15" t="str" cm="1">
        <f t="array" ref="Z323">IF(OR($B323="",Z$2=""),"",Projetos!$K322/_xlfn.XLOOKUP(Z$2,Técnicos!$A$2:$A$100,IF(Projetos!AF322=1,Técnicos!$F$2:$F$100,IF(Projetos!AF322=2,Técnicos!$H$2:$H$100,Técnicos!$J$2:$J$100)),,0,1))</f>
        <v/>
      </c>
      <c r="AA323" s="15" t="str" cm="1">
        <f t="array" ref="AA323">IF(OR($B323="",AA$2=""),"",Projetos!$K322/_xlfn.XLOOKUP(AA$2,Técnicos!$A$2:$A$100,IF(Projetos!AG322=1,Técnicos!$F$2:$F$100,IF(Projetos!AG322=2,Técnicos!$H$2:$H$100,Técnicos!$J$2:$J$100)),,0,1))</f>
        <v/>
      </c>
      <c r="AB323" s="15" t="str" cm="1">
        <f t="array" ref="AB323">IF(OR($B323="",AB$2=""),"",Projetos!$K322/_xlfn.XLOOKUP(AB$2,Técnicos!$A$2:$A$100,IF(Projetos!AH322=1,Técnicos!$F$2:$F$100,IF(Projetos!AH322=2,Técnicos!$H$2:$H$100,Técnicos!$J$2:$J$100)),,0,1))</f>
        <v/>
      </c>
      <c r="AC323" s="15" t="str" cm="1">
        <f t="array" ref="AC323">IF(OR($B323="",AC$2=""),"",Projetos!$K322/_xlfn.XLOOKUP(AC$2,Técnicos!$A$2:$A$100,IF(Projetos!AI322=1,Técnicos!$F$2:$F$100,IF(Projetos!AI322=2,Técnicos!$H$2:$H$100,Técnicos!$J$2:$J$100)),,0,1))</f>
        <v/>
      </c>
      <c r="AD323" s="15" t="str" cm="1">
        <f t="array" ref="AD323">IF(OR($B323="",AD$2=""),"",Projetos!$K322/_xlfn.XLOOKUP(AD$2,Técnicos!$A$2:$A$100,IF(Projetos!AJ322=1,Técnicos!$F$2:$F$100,IF(Projetos!AJ322=2,Técnicos!$H$2:$H$100,Técnicos!$J$2:$J$100)),,0,1))</f>
        <v/>
      </c>
      <c r="AE323" s="15" t="str" cm="1">
        <f t="array" ref="AE323">IF(OR($B323="",AE$2=""),"",Projetos!$K322/_xlfn.XLOOKUP(AE$2,Técnicos!$A$2:$A$100,IF(Projetos!AK322=1,Técnicos!$F$2:$F$100,IF(Projetos!AK322=2,Técnicos!$H$2:$H$100,Técnicos!$J$2:$J$100)),,0,1))</f>
        <v/>
      </c>
      <c r="AF323" s="15" t="str" cm="1">
        <f t="array" ref="AF323">IF(OR($B323="",AF$2=""),"",Projetos!$K322/_xlfn.XLOOKUP(AF$2,Técnicos!$A$2:$A$100,IF(Projetos!AL322=1,Técnicos!$F$2:$F$100,IF(Projetos!AL322=2,Técnicos!$H$2:$H$100,Técnicos!$J$2:$J$100)),,0,1))</f>
        <v/>
      </c>
      <c r="AG323" s="15" t="str" cm="1">
        <f t="array" ref="AG323">IF(OR($B323="",AG$2=""),"",Projetos!$K322/_xlfn.XLOOKUP(AG$2,Técnicos!$A$2:$A$100,IF(Projetos!AM322=1,Técnicos!$F$2:$F$100,IF(Projetos!AM322=2,Técnicos!$H$2:$H$100,Técnicos!$J$2:$J$100)),,0,1))</f>
        <v/>
      </c>
      <c r="AH323" s="15" t="str" cm="1">
        <f t="array" ref="AH323">IF(OR($B323="",AH$2=""),"",Projetos!$K322/_xlfn.XLOOKUP(AH$2,Técnicos!$A$2:$A$100,IF(Projetos!AN322=1,Técnicos!$F$2:$F$100,IF(Projetos!AN322=2,Técnicos!$H$2:$H$100,Técnicos!$J$2:$J$100)),,0,1))</f>
        <v/>
      </c>
      <c r="AI323" s="15" t="str" cm="1">
        <f t="array" ref="AI323">IF(OR($B323="",AI$2=""),"",Projetos!$K322/_xlfn.XLOOKUP(AI$2,Técnicos!$A$2:$A$100,IF(Projetos!AO322=1,Técnicos!$F$2:$F$100,IF(Projetos!AO322=2,Técnicos!$H$2:$H$100,Técnicos!$J$2:$J$100)),,0,1))</f>
        <v/>
      </c>
      <c r="AJ323" s="15" t="str" cm="1">
        <f t="array" ref="AJ323">IF(OR($B323="",AJ$2=""),"",Projetos!$K322/_xlfn.XLOOKUP(AJ$2,Técnicos!$A$2:$A$100,IF(Projetos!AP322=1,Técnicos!$F$2:$F$100,IF(Projetos!AP322=2,Técnicos!$H$2:$H$100,Técnicos!$J$2:$J$100)),,0,1))</f>
        <v/>
      </c>
      <c r="AK323" s="15" t="str" cm="1">
        <f t="array" ref="AK323">IF(OR($B323="",AK$2=""),"",Projetos!$K322/_xlfn.XLOOKUP(AK$2,Técnicos!$A$2:$A$100,IF(Projetos!AQ322=1,Técnicos!$F$2:$F$100,IF(Projetos!AQ322=2,Técnicos!$H$2:$H$100,Técnicos!$J$2:$J$100)),,0,1))</f>
        <v/>
      </c>
    </row>
    <row r="324" spans="3:37" x14ac:dyDescent="0.3">
      <c r="C324" s="15" t="str" cm="1">
        <f t="array" ref="C324">IF(OR($B324="",C$2=""),"",Projetos!$K323/_xlfn.XLOOKUP(C$2,Técnicos!$A$2:$A$100,IF(Projetos!I323=1,Técnicos!$F$2:$F$100,IF(Projetos!I323=2,Técnicos!$H$2:$H$100,Técnicos!$J$2:$J$100)),,0,1))</f>
        <v/>
      </c>
      <c r="D324" s="15" t="str" cm="1">
        <f t="array" ref="D324">IF(OR($B324="",D$2=""),"",Projetos!$K323/_xlfn.XLOOKUP(D$2,Técnicos!$A$2:$A$100,IF(Projetos!J323=1,Técnicos!$F$2:$F$100,IF(Projetos!J323=2,Técnicos!$H$2:$H$100,Técnicos!$J$2:$J$100)),,0,1))</f>
        <v/>
      </c>
      <c r="E324" s="15" t="str" cm="1">
        <f t="array" ref="E324">IF(OR($B324="",E$2=""),"",Projetos!$K323/_xlfn.XLOOKUP(E$2,Técnicos!$A$2:$A$100,IF(Projetos!K323=1,Técnicos!$F$2:$F$100,IF(Projetos!K323=2,Técnicos!$H$2:$H$100,Técnicos!$J$2:$J$100)),,0,1))</f>
        <v/>
      </c>
      <c r="F324" s="15" t="str" cm="1">
        <f t="array" ref="F324">IF(OR($B324="",F$2=""),"",Projetos!$K323/_xlfn.XLOOKUP(F$2,Técnicos!$A$2:$A$100,IF(Projetos!L323=1,Técnicos!$F$2:$F$100,IF(Projetos!L323=2,Técnicos!$H$2:$H$100,Técnicos!$J$2:$J$100)),,0,1))</f>
        <v/>
      </c>
      <c r="G324" s="15" t="str" cm="1">
        <f t="array" ref="G324">IF(OR($B324="",G$2=""),"",Projetos!$K323/_xlfn.XLOOKUP(G$2,Técnicos!$A$2:$A$100,IF(Projetos!M323=1,Técnicos!$F$2:$F$100,IF(Projetos!M323=2,Técnicos!$H$2:$H$100,Técnicos!$J$2:$J$100)),,0,1))</f>
        <v/>
      </c>
      <c r="H324" s="15" t="str" cm="1">
        <f t="array" ref="H324">IF(OR($B324="",H$2=""),"",Projetos!$K323/_xlfn.XLOOKUP(H$2,Técnicos!$A$2:$A$100,IF(Projetos!N323=1,Técnicos!$F$2:$F$100,IF(Projetos!N323=2,Técnicos!$H$2:$H$100,Técnicos!$J$2:$J$100)),,0,1))</f>
        <v/>
      </c>
      <c r="I324" s="15" t="str" cm="1">
        <f t="array" ref="I324">IF(OR($B324="",I$2=""),"",Projetos!$K323/_xlfn.XLOOKUP(I$2,Técnicos!$A$2:$A$100,IF(Projetos!O323=1,Técnicos!$F$2:$F$100,IF(Projetos!O323=2,Técnicos!$H$2:$H$100,Técnicos!$J$2:$J$100)),,0,1))</f>
        <v/>
      </c>
      <c r="J324" s="15" t="str" cm="1">
        <f t="array" ref="J324">IF(OR($B324="",J$2=""),"",Projetos!$K323/_xlfn.XLOOKUP(J$2,Técnicos!$A$2:$A$100,IF(Projetos!P323=1,Técnicos!$F$2:$F$100,IF(Projetos!P323=2,Técnicos!$H$2:$H$100,Técnicos!$J$2:$J$100)),,0,1))</f>
        <v/>
      </c>
      <c r="K324" s="15" t="str" cm="1">
        <f t="array" ref="K324">IF(OR($B324="",K$2=""),"",Projetos!$K323/_xlfn.XLOOKUP(K$2,Técnicos!$A$2:$A$100,IF(Projetos!Q323=1,Técnicos!$F$2:$F$100,IF(Projetos!Q323=2,Técnicos!$H$2:$H$100,Técnicos!$J$2:$J$100)),,0,1))</f>
        <v/>
      </c>
      <c r="L324" s="15" t="str" cm="1">
        <f t="array" ref="L324">IF(OR($B324="",L$2=""),"",Projetos!$K323/_xlfn.XLOOKUP(L$2,Técnicos!$A$2:$A$100,IF(Projetos!R323=1,Técnicos!$F$2:$F$100,IF(Projetos!R323=2,Técnicos!$H$2:$H$100,Técnicos!$J$2:$J$100)),,0,1))</f>
        <v/>
      </c>
      <c r="M324" s="15" t="str" cm="1">
        <f t="array" ref="M324">IF(OR($B324="",M$2=""),"",Projetos!$K323/_xlfn.XLOOKUP(M$2,Técnicos!$A$2:$A$100,IF(Projetos!S323=1,Técnicos!$F$2:$F$100,IF(Projetos!S323=2,Técnicos!$H$2:$H$100,Técnicos!$J$2:$J$100)),,0,1))</f>
        <v/>
      </c>
      <c r="N324" s="15" t="str" cm="1">
        <f t="array" ref="N324">IF(OR($B324="",N$2=""),"",Projetos!$K323/_xlfn.XLOOKUP(N$2,Técnicos!$A$2:$A$100,IF(Projetos!T323=1,Técnicos!$F$2:$F$100,IF(Projetos!T323=2,Técnicos!$H$2:$H$100,Técnicos!$J$2:$J$100)),,0,1))</f>
        <v/>
      </c>
      <c r="O324" s="15" t="str" cm="1">
        <f t="array" ref="O324">IF(OR($B324="",O$2=""),"",Projetos!$K323/_xlfn.XLOOKUP(O$2,Técnicos!$A$2:$A$100,IF(Projetos!U323=1,Técnicos!$F$2:$F$100,IF(Projetos!U323=2,Técnicos!$H$2:$H$100,Técnicos!$J$2:$J$100)),,0,1))</f>
        <v/>
      </c>
      <c r="P324" s="15" t="str" cm="1">
        <f t="array" ref="P324">IF(OR($B324="",P$2=""),"",Projetos!$K323/_xlfn.XLOOKUP(P$2,Técnicos!$A$2:$A$100,IF(Projetos!V323=1,Técnicos!$F$2:$F$100,IF(Projetos!V323=2,Técnicos!$H$2:$H$100,Técnicos!$J$2:$J$100)),,0,1))</f>
        <v/>
      </c>
      <c r="Q324" s="15" t="str" cm="1">
        <f t="array" ref="Q324">IF(OR($B324="",Q$2=""),"",Projetos!$K323/_xlfn.XLOOKUP(Q$2,Técnicos!$A$2:$A$100,IF(Projetos!W323=1,Técnicos!$F$2:$F$100,IF(Projetos!W323=2,Técnicos!$H$2:$H$100,Técnicos!$J$2:$J$100)),,0,1))</f>
        <v/>
      </c>
      <c r="R324" s="15" t="str" cm="1">
        <f t="array" ref="R324">IF(OR($B324="",R$2=""),"",Projetos!$K323/_xlfn.XLOOKUP(R$2,Técnicos!$A$2:$A$100,IF(Projetos!X323=1,Técnicos!$F$2:$F$100,IF(Projetos!X323=2,Técnicos!$H$2:$H$100,Técnicos!$J$2:$J$100)),,0,1))</f>
        <v/>
      </c>
      <c r="S324" s="15" t="str" cm="1">
        <f t="array" ref="S324">IF(OR($B324="",S$2=""),"",Projetos!$K323/_xlfn.XLOOKUP(S$2,Técnicos!$A$2:$A$100,IF(Projetos!Y323=1,Técnicos!$F$2:$F$100,IF(Projetos!Y323=2,Técnicos!$H$2:$H$100,Técnicos!$J$2:$J$100)),,0,1))</f>
        <v/>
      </c>
      <c r="T324" s="15" t="str" cm="1">
        <f t="array" ref="T324">IF(OR($B324="",T$2=""),"",Projetos!$K323/_xlfn.XLOOKUP(T$2,Técnicos!$A$2:$A$100,IF(Projetos!Z323=1,Técnicos!$F$2:$F$100,IF(Projetos!Z323=2,Técnicos!$H$2:$H$100,Técnicos!$J$2:$J$100)),,0,1))</f>
        <v/>
      </c>
      <c r="U324" s="15" t="str" cm="1">
        <f t="array" ref="U324">IF(OR($B324="",U$2=""),"",Projetos!$K323/_xlfn.XLOOKUP(U$2,Técnicos!$A$2:$A$100,IF(Projetos!AA323=1,Técnicos!$F$2:$F$100,IF(Projetos!AA323=2,Técnicos!$H$2:$H$100,Técnicos!$J$2:$J$100)),,0,1))</f>
        <v/>
      </c>
      <c r="V324" s="15" t="str" cm="1">
        <f t="array" ref="V324">IF(OR($B324="",V$2=""),"",Projetos!$K323/_xlfn.XLOOKUP(V$2,Técnicos!$A$2:$A$100,IF(Projetos!AB323=1,Técnicos!$F$2:$F$100,IF(Projetos!AB323=2,Técnicos!$H$2:$H$100,Técnicos!$J$2:$J$100)),,0,1))</f>
        <v/>
      </c>
      <c r="W324" s="15" t="str" cm="1">
        <f t="array" ref="W324">IF(OR($B324="",W$2=""),"",Projetos!$K323/_xlfn.XLOOKUP(W$2,Técnicos!$A$2:$A$100,IF(Projetos!AC323=1,Técnicos!$F$2:$F$100,IF(Projetos!AC323=2,Técnicos!$H$2:$H$100,Técnicos!$J$2:$J$100)),,0,1))</f>
        <v/>
      </c>
      <c r="X324" s="15" t="str" cm="1">
        <f t="array" ref="X324">IF(OR($B324="",X$2=""),"",Projetos!$K323/_xlfn.XLOOKUP(X$2,Técnicos!$A$2:$A$100,IF(Projetos!AD323=1,Técnicos!$F$2:$F$100,IF(Projetos!AD323=2,Técnicos!$H$2:$H$100,Técnicos!$J$2:$J$100)),,0,1))</f>
        <v/>
      </c>
      <c r="Y324" s="15" t="str" cm="1">
        <f t="array" ref="Y324">IF(OR($B324="",Y$2=""),"",Projetos!$K323/_xlfn.XLOOKUP(Y$2,Técnicos!$A$2:$A$100,IF(Projetos!AE323=1,Técnicos!$F$2:$F$100,IF(Projetos!AE323=2,Técnicos!$H$2:$H$100,Técnicos!$J$2:$J$100)),,0,1))</f>
        <v/>
      </c>
      <c r="Z324" s="15" t="str" cm="1">
        <f t="array" ref="Z324">IF(OR($B324="",Z$2=""),"",Projetos!$K323/_xlfn.XLOOKUP(Z$2,Técnicos!$A$2:$A$100,IF(Projetos!AF323=1,Técnicos!$F$2:$F$100,IF(Projetos!AF323=2,Técnicos!$H$2:$H$100,Técnicos!$J$2:$J$100)),,0,1))</f>
        <v/>
      </c>
      <c r="AA324" s="15" t="str" cm="1">
        <f t="array" ref="AA324">IF(OR($B324="",AA$2=""),"",Projetos!$K323/_xlfn.XLOOKUP(AA$2,Técnicos!$A$2:$A$100,IF(Projetos!AG323=1,Técnicos!$F$2:$F$100,IF(Projetos!AG323=2,Técnicos!$H$2:$H$100,Técnicos!$J$2:$J$100)),,0,1))</f>
        <v/>
      </c>
      <c r="AB324" s="15" t="str" cm="1">
        <f t="array" ref="AB324">IF(OR($B324="",AB$2=""),"",Projetos!$K323/_xlfn.XLOOKUP(AB$2,Técnicos!$A$2:$A$100,IF(Projetos!AH323=1,Técnicos!$F$2:$F$100,IF(Projetos!AH323=2,Técnicos!$H$2:$H$100,Técnicos!$J$2:$J$100)),,0,1))</f>
        <v/>
      </c>
      <c r="AC324" s="15" t="str" cm="1">
        <f t="array" ref="AC324">IF(OR($B324="",AC$2=""),"",Projetos!$K323/_xlfn.XLOOKUP(AC$2,Técnicos!$A$2:$A$100,IF(Projetos!AI323=1,Técnicos!$F$2:$F$100,IF(Projetos!AI323=2,Técnicos!$H$2:$H$100,Técnicos!$J$2:$J$100)),,0,1))</f>
        <v/>
      </c>
      <c r="AD324" s="15" t="str" cm="1">
        <f t="array" ref="AD324">IF(OR($B324="",AD$2=""),"",Projetos!$K323/_xlfn.XLOOKUP(AD$2,Técnicos!$A$2:$A$100,IF(Projetos!AJ323=1,Técnicos!$F$2:$F$100,IF(Projetos!AJ323=2,Técnicos!$H$2:$H$100,Técnicos!$J$2:$J$100)),,0,1))</f>
        <v/>
      </c>
      <c r="AE324" s="15" t="str" cm="1">
        <f t="array" ref="AE324">IF(OR($B324="",AE$2=""),"",Projetos!$K323/_xlfn.XLOOKUP(AE$2,Técnicos!$A$2:$A$100,IF(Projetos!AK323=1,Técnicos!$F$2:$F$100,IF(Projetos!AK323=2,Técnicos!$H$2:$H$100,Técnicos!$J$2:$J$100)),,0,1))</f>
        <v/>
      </c>
      <c r="AF324" s="15" t="str" cm="1">
        <f t="array" ref="AF324">IF(OR($B324="",AF$2=""),"",Projetos!$K323/_xlfn.XLOOKUP(AF$2,Técnicos!$A$2:$A$100,IF(Projetos!AL323=1,Técnicos!$F$2:$F$100,IF(Projetos!AL323=2,Técnicos!$H$2:$H$100,Técnicos!$J$2:$J$100)),,0,1))</f>
        <v/>
      </c>
      <c r="AG324" s="15" t="str" cm="1">
        <f t="array" ref="AG324">IF(OR($B324="",AG$2=""),"",Projetos!$K323/_xlfn.XLOOKUP(AG$2,Técnicos!$A$2:$A$100,IF(Projetos!AM323=1,Técnicos!$F$2:$F$100,IF(Projetos!AM323=2,Técnicos!$H$2:$H$100,Técnicos!$J$2:$J$100)),,0,1))</f>
        <v/>
      </c>
      <c r="AH324" s="15" t="str" cm="1">
        <f t="array" ref="AH324">IF(OR($B324="",AH$2=""),"",Projetos!$K323/_xlfn.XLOOKUP(AH$2,Técnicos!$A$2:$A$100,IF(Projetos!AN323=1,Técnicos!$F$2:$F$100,IF(Projetos!AN323=2,Técnicos!$H$2:$H$100,Técnicos!$J$2:$J$100)),,0,1))</f>
        <v/>
      </c>
      <c r="AI324" s="15" t="str" cm="1">
        <f t="array" ref="AI324">IF(OR($B324="",AI$2=""),"",Projetos!$K323/_xlfn.XLOOKUP(AI$2,Técnicos!$A$2:$A$100,IF(Projetos!AO323=1,Técnicos!$F$2:$F$100,IF(Projetos!AO323=2,Técnicos!$H$2:$H$100,Técnicos!$J$2:$J$100)),,0,1))</f>
        <v/>
      </c>
      <c r="AJ324" s="15" t="str" cm="1">
        <f t="array" ref="AJ324">IF(OR($B324="",AJ$2=""),"",Projetos!$K323/_xlfn.XLOOKUP(AJ$2,Técnicos!$A$2:$A$100,IF(Projetos!AP323=1,Técnicos!$F$2:$F$100,IF(Projetos!AP323=2,Técnicos!$H$2:$H$100,Técnicos!$J$2:$J$100)),,0,1))</f>
        <v/>
      </c>
      <c r="AK324" s="15" t="str" cm="1">
        <f t="array" ref="AK324">IF(OR($B324="",AK$2=""),"",Projetos!$K323/_xlfn.XLOOKUP(AK$2,Técnicos!$A$2:$A$100,IF(Projetos!AQ323=1,Técnicos!$F$2:$F$100,IF(Projetos!AQ323=2,Técnicos!$H$2:$H$100,Técnicos!$J$2:$J$100)),,0,1))</f>
        <v/>
      </c>
    </row>
    <row r="325" spans="3:37" x14ac:dyDescent="0.3">
      <c r="C325" s="15" t="str" cm="1">
        <f t="array" ref="C325">IF(OR($B325="",C$2=""),"",Projetos!$K324/_xlfn.XLOOKUP(C$2,Técnicos!$A$2:$A$100,IF(Projetos!I324=1,Técnicos!$F$2:$F$100,IF(Projetos!I324=2,Técnicos!$H$2:$H$100,Técnicos!$J$2:$J$100)),,0,1))</f>
        <v/>
      </c>
      <c r="D325" s="15" t="str" cm="1">
        <f t="array" ref="D325">IF(OR($B325="",D$2=""),"",Projetos!$K324/_xlfn.XLOOKUP(D$2,Técnicos!$A$2:$A$100,IF(Projetos!J324=1,Técnicos!$F$2:$F$100,IF(Projetos!J324=2,Técnicos!$H$2:$H$100,Técnicos!$J$2:$J$100)),,0,1))</f>
        <v/>
      </c>
      <c r="E325" s="15" t="str" cm="1">
        <f t="array" ref="E325">IF(OR($B325="",E$2=""),"",Projetos!$K324/_xlfn.XLOOKUP(E$2,Técnicos!$A$2:$A$100,IF(Projetos!K324=1,Técnicos!$F$2:$F$100,IF(Projetos!K324=2,Técnicos!$H$2:$H$100,Técnicos!$J$2:$J$100)),,0,1))</f>
        <v/>
      </c>
      <c r="F325" s="15" t="str" cm="1">
        <f t="array" ref="F325">IF(OR($B325="",F$2=""),"",Projetos!$K324/_xlfn.XLOOKUP(F$2,Técnicos!$A$2:$A$100,IF(Projetos!L324=1,Técnicos!$F$2:$F$100,IF(Projetos!L324=2,Técnicos!$H$2:$H$100,Técnicos!$J$2:$J$100)),,0,1))</f>
        <v/>
      </c>
      <c r="G325" s="15" t="str" cm="1">
        <f t="array" ref="G325">IF(OR($B325="",G$2=""),"",Projetos!$K324/_xlfn.XLOOKUP(G$2,Técnicos!$A$2:$A$100,IF(Projetos!M324=1,Técnicos!$F$2:$F$100,IF(Projetos!M324=2,Técnicos!$H$2:$H$100,Técnicos!$J$2:$J$100)),,0,1))</f>
        <v/>
      </c>
      <c r="H325" s="15" t="str" cm="1">
        <f t="array" ref="H325">IF(OR($B325="",H$2=""),"",Projetos!$K324/_xlfn.XLOOKUP(H$2,Técnicos!$A$2:$A$100,IF(Projetos!N324=1,Técnicos!$F$2:$F$100,IF(Projetos!N324=2,Técnicos!$H$2:$H$100,Técnicos!$J$2:$J$100)),,0,1))</f>
        <v/>
      </c>
      <c r="I325" s="15" t="str" cm="1">
        <f t="array" ref="I325">IF(OR($B325="",I$2=""),"",Projetos!$K324/_xlfn.XLOOKUP(I$2,Técnicos!$A$2:$A$100,IF(Projetos!O324=1,Técnicos!$F$2:$F$100,IF(Projetos!O324=2,Técnicos!$H$2:$H$100,Técnicos!$J$2:$J$100)),,0,1))</f>
        <v/>
      </c>
      <c r="J325" s="15" t="str" cm="1">
        <f t="array" ref="J325">IF(OR($B325="",J$2=""),"",Projetos!$K324/_xlfn.XLOOKUP(J$2,Técnicos!$A$2:$A$100,IF(Projetos!P324=1,Técnicos!$F$2:$F$100,IF(Projetos!P324=2,Técnicos!$H$2:$H$100,Técnicos!$J$2:$J$100)),,0,1))</f>
        <v/>
      </c>
      <c r="K325" s="15" t="str" cm="1">
        <f t="array" ref="K325">IF(OR($B325="",K$2=""),"",Projetos!$K324/_xlfn.XLOOKUP(K$2,Técnicos!$A$2:$A$100,IF(Projetos!Q324=1,Técnicos!$F$2:$F$100,IF(Projetos!Q324=2,Técnicos!$H$2:$H$100,Técnicos!$J$2:$J$100)),,0,1))</f>
        <v/>
      </c>
      <c r="L325" s="15" t="str" cm="1">
        <f t="array" ref="L325">IF(OR($B325="",L$2=""),"",Projetos!$K324/_xlfn.XLOOKUP(L$2,Técnicos!$A$2:$A$100,IF(Projetos!R324=1,Técnicos!$F$2:$F$100,IF(Projetos!R324=2,Técnicos!$H$2:$H$100,Técnicos!$J$2:$J$100)),,0,1))</f>
        <v/>
      </c>
      <c r="M325" s="15" t="str" cm="1">
        <f t="array" ref="M325">IF(OR($B325="",M$2=""),"",Projetos!$K324/_xlfn.XLOOKUP(M$2,Técnicos!$A$2:$A$100,IF(Projetos!S324=1,Técnicos!$F$2:$F$100,IF(Projetos!S324=2,Técnicos!$H$2:$H$100,Técnicos!$J$2:$J$100)),,0,1))</f>
        <v/>
      </c>
      <c r="N325" s="15" t="str" cm="1">
        <f t="array" ref="N325">IF(OR($B325="",N$2=""),"",Projetos!$K324/_xlfn.XLOOKUP(N$2,Técnicos!$A$2:$A$100,IF(Projetos!T324=1,Técnicos!$F$2:$F$100,IF(Projetos!T324=2,Técnicos!$H$2:$H$100,Técnicos!$J$2:$J$100)),,0,1))</f>
        <v/>
      </c>
      <c r="O325" s="15" t="str" cm="1">
        <f t="array" ref="O325">IF(OR($B325="",O$2=""),"",Projetos!$K324/_xlfn.XLOOKUP(O$2,Técnicos!$A$2:$A$100,IF(Projetos!U324=1,Técnicos!$F$2:$F$100,IF(Projetos!U324=2,Técnicos!$H$2:$H$100,Técnicos!$J$2:$J$100)),,0,1))</f>
        <v/>
      </c>
      <c r="P325" s="15" t="str" cm="1">
        <f t="array" ref="P325">IF(OR($B325="",P$2=""),"",Projetos!$K324/_xlfn.XLOOKUP(P$2,Técnicos!$A$2:$A$100,IF(Projetos!V324=1,Técnicos!$F$2:$F$100,IF(Projetos!V324=2,Técnicos!$H$2:$H$100,Técnicos!$J$2:$J$100)),,0,1))</f>
        <v/>
      </c>
      <c r="Q325" s="15" t="str" cm="1">
        <f t="array" ref="Q325">IF(OR($B325="",Q$2=""),"",Projetos!$K324/_xlfn.XLOOKUP(Q$2,Técnicos!$A$2:$A$100,IF(Projetos!W324=1,Técnicos!$F$2:$F$100,IF(Projetos!W324=2,Técnicos!$H$2:$H$100,Técnicos!$J$2:$J$100)),,0,1))</f>
        <v/>
      </c>
      <c r="R325" s="15" t="str" cm="1">
        <f t="array" ref="R325">IF(OR($B325="",R$2=""),"",Projetos!$K324/_xlfn.XLOOKUP(R$2,Técnicos!$A$2:$A$100,IF(Projetos!X324=1,Técnicos!$F$2:$F$100,IF(Projetos!X324=2,Técnicos!$H$2:$H$100,Técnicos!$J$2:$J$100)),,0,1))</f>
        <v/>
      </c>
      <c r="S325" s="15" t="str" cm="1">
        <f t="array" ref="S325">IF(OR($B325="",S$2=""),"",Projetos!$K324/_xlfn.XLOOKUP(S$2,Técnicos!$A$2:$A$100,IF(Projetos!Y324=1,Técnicos!$F$2:$F$100,IF(Projetos!Y324=2,Técnicos!$H$2:$H$100,Técnicos!$J$2:$J$100)),,0,1))</f>
        <v/>
      </c>
      <c r="T325" s="15" t="str" cm="1">
        <f t="array" ref="T325">IF(OR($B325="",T$2=""),"",Projetos!$K324/_xlfn.XLOOKUP(T$2,Técnicos!$A$2:$A$100,IF(Projetos!Z324=1,Técnicos!$F$2:$F$100,IF(Projetos!Z324=2,Técnicos!$H$2:$H$100,Técnicos!$J$2:$J$100)),,0,1))</f>
        <v/>
      </c>
      <c r="U325" s="15" t="str" cm="1">
        <f t="array" ref="U325">IF(OR($B325="",U$2=""),"",Projetos!$K324/_xlfn.XLOOKUP(U$2,Técnicos!$A$2:$A$100,IF(Projetos!AA324=1,Técnicos!$F$2:$F$100,IF(Projetos!AA324=2,Técnicos!$H$2:$H$100,Técnicos!$J$2:$J$100)),,0,1))</f>
        <v/>
      </c>
      <c r="V325" s="15" t="str" cm="1">
        <f t="array" ref="V325">IF(OR($B325="",V$2=""),"",Projetos!$K324/_xlfn.XLOOKUP(V$2,Técnicos!$A$2:$A$100,IF(Projetos!AB324=1,Técnicos!$F$2:$F$100,IF(Projetos!AB324=2,Técnicos!$H$2:$H$100,Técnicos!$J$2:$J$100)),,0,1))</f>
        <v/>
      </c>
      <c r="W325" s="15" t="str" cm="1">
        <f t="array" ref="W325">IF(OR($B325="",W$2=""),"",Projetos!$K324/_xlfn.XLOOKUP(W$2,Técnicos!$A$2:$A$100,IF(Projetos!AC324=1,Técnicos!$F$2:$F$100,IF(Projetos!AC324=2,Técnicos!$H$2:$H$100,Técnicos!$J$2:$J$100)),,0,1))</f>
        <v/>
      </c>
      <c r="X325" s="15" t="str" cm="1">
        <f t="array" ref="X325">IF(OR($B325="",X$2=""),"",Projetos!$K324/_xlfn.XLOOKUP(X$2,Técnicos!$A$2:$A$100,IF(Projetos!AD324=1,Técnicos!$F$2:$F$100,IF(Projetos!AD324=2,Técnicos!$H$2:$H$100,Técnicos!$J$2:$J$100)),,0,1))</f>
        <v/>
      </c>
      <c r="Y325" s="15" t="str" cm="1">
        <f t="array" ref="Y325">IF(OR($B325="",Y$2=""),"",Projetos!$K324/_xlfn.XLOOKUP(Y$2,Técnicos!$A$2:$A$100,IF(Projetos!AE324=1,Técnicos!$F$2:$F$100,IF(Projetos!AE324=2,Técnicos!$H$2:$H$100,Técnicos!$J$2:$J$100)),,0,1))</f>
        <v/>
      </c>
      <c r="Z325" s="15" t="str" cm="1">
        <f t="array" ref="Z325">IF(OR($B325="",Z$2=""),"",Projetos!$K324/_xlfn.XLOOKUP(Z$2,Técnicos!$A$2:$A$100,IF(Projetos!AF324=1,Técnicos!$F$2:$F$100,IF(Projetos!AF324=2,Técnicos!$H$2:$H$100,Técnicos!$J$2:$J$100)),,0,1))</f>
        <v/>
      </c>
      <c r="AA325" s="15" t="str" cm="1">
        <f t="array" ref="AA325">IF(OR($B325="",AA$2=""),"",Projetos!$K324/_xlfn.XLOOKUP(AA$2,Técnicos!$A$2:$A$100,IF(Projetos!AG324=1,Técnicos!$F$2:$F$100,IF(Projetos!AG324=2,Técnicos!$H$2:$H$100,Técnicos!$J$2:$J$100)),,0,1))</f>
        <v/>
      </c>
      <c r="AB325" s="15" t="str" cm="1">
        <f t="array" ref="AB325">IF(OR($B325="",AB$2=""),"",Projetos!$K324/_xlfn.XLOOKUP(AB$2,Técnicos!$A$2:$A$100,IF(Projetos!AH324=1,Técnicos!$F$2:$F$100,IF(Projetos!AH324=2,Técnicos!$H$2:$H$100,Técnicos!$J$2:$J$100)),,0,1))</f>
        <v/>
      </c>
      <c r="AC325" s="15" t="str" cm="1">
        <f t="array" ref="AC325">IF(OR($B325="",AC$2=""),"",Projetos!$K324/_xlfn.XLOOKUP(AC$2,Técnicos!$A$2:$A$100,IF(Projetos!AI324=1,Técnicos!$F$2:$F$100,IF(Projetos!AI324=2,Técnicos!$H$2:$H$100,Técnicos!$J$2:$J$100)),,0,1))</f>
        <v/>
      </c>
      <c r="AD325" s="15" t="str" cm="1">
        <f t="array" ref="AD325">IF(OR($B325="",AD$2=""),"",Projetos!$K324/_xlfn.XLOOKUP(AD$2,Técnicos!$A$2:$A$100,IF(Projetos!AJ324=1,Técnicos!$F$2:$F$100,IF(Projetos!AJ324=2,Técnicos!$H$2:$H$100,Técnicos!$J$2:$J$100)),,0,1))</f>
        <v/>
      </c>
      <c r="AE325" s="15" t="str" cm="1">
        <f t="array" ref="AE325">IF(OR($B325="",AE$2=""),"",Projetos!$K324/_xlfn.XLOOKUP(AE$2,Técnicos!$A$2:$A$100,IF(Projetos!AK324=1,Técnicos!$F$2:$F$100,IF(Projetos!AK324=2,Técnicos!$H$2:$H$100,Técnicos!$J$2:$J$100)),,0,1))</f>
        <v/>
      </c>
      <c r="AF325" s="15" t="str" cm="1">
        <f t="array" ref="AF325">IF(OR($B325="",AF$2=""),"",Projetos!$K324/_xlfn.XLOOKUP(AF$2,Técnicos!$A$2:$A$100,IF(Projetos!AL324=1,Técnicos!$F$2:$F$100,IF(Projetos!AL324=2,Técnicos!$H$2:$H$100,Técnicos!$J$2:$J$100)),,0,1))</f>
        <v/>
      </c>
      <c r="AG325" s="15" t="str" cm="1">
        <f t="array" ref="AG325">IF(OR($B325="",AG$2=""),"",Projetos!$K324/_xlfn.XLOOKUP(AG$2,Técnicos!$A$2:$A$100,IF(Projetos!AM324=1,Técnicos!$F$2:$F$100,IF(Projetos!AM324=2,Técnicos!$H$2:$H$100,Técnicos!$J$2:$J$100)),,0,1))</f>
        <v/>
      </c>
      <c r="AH325" s="15" t="str" cm="1">
        <f t="array" ref="AH325">IF(OR($B325="",AH$2=""),"",Projetos!$K324/_xlfn.XLOOKUP(AH$2,Técnicos!$A$2:$A$100,IF(Projetos!AN324=1,Técnicos!$F$2:$F$100,IF(Projetos!AN324=2,Técnicos!$H$2:$H$100,Técnicos!$J$2:$J$100)),,0,1))</f>
        <v/>
      </c>
      <c r="AI325" s="15" t="str" cm="1">
        <f t="array" ref="AI325">IF(OR($B325="",AI$2=""),"",Projetos!$K324/_xlfn.XLOOKUP(AI$2,Técnicos!$A$2:$A$100,IF(Projetos!AO324=1,Técnicos!$F$2:$F$100,IF(Projetos!AO324=2,Técnicos!$H$2:$H$100,Técnicos!$J$2:$J$100)),,0,1))</f>
        <v/>
      </c>
      <c r="AJ325" s="15" t="str" cm="1">
        <f t="array" ref="AJ325">IF(OR($B325="",AJ$2=""),"",Projetos!$K324/_xlfn.XLOOKUP(AJ$2,Técnicos!$A$2:$A$100,IF(Projetos!AP324=1,Técnicos!$F$2:$F$100,IF(Projetos!AP324=2,Técnicos!$H$2:$H$100,Técnicos!$J$2:$J$100)),,0,1))</f>
        <v/>
      </c>
      <c r="AK325" s="15" t="str" cm="1">
        <f t="array" ref="AK325">IF(OR($B325="",AK$2=""),"",Projetos!$K324/_xlfn.XLOOKUP(AK$2,Técnicos!$A$2:$A$100,IF(Projetos!AQ324=1,Técnicos!$F$2:$F$100,IF(Projetos!AQ324=2,Técnicos!$H$2:$H$100,Técnicos!$J$2:$J$100)),,0,1))</f>
        <v/>
      </c>
    </row>
    <row r="326" spans="3:37" x14ac:dyDescent="0.3">
      <c r="C326" s="15" t="str" cm="1">
        <f t="array" ref="C326">IF(OR($B326="",C$2=""),"",Projetos!$K325/_xlfn.XLOOKUP(C$2,Técnicos!$A$2:$A$100,IF(Projetos!I325=1,Técnicos!$F$2:$F$100,IF(Projetos!I325=2,Técnicos!$H$2:$H$100,Técnicos!$J$2:$J$100)),,0,1))</f>
        <v/>
      </c>
      <c r="D326" s="15" t="str" cm="1">
        <f t="array" ref="D326">IF(OR($B326="",D$2=""),"",Projetos!$K325/_xlfn.XLOOKUP(D$2,Técnicos!$A$2:$A$100,IF(Projetos!J325=1,Técnicos!$F$2:$F$100,IF(Projetos!J325=2,Técnicos!$H$2:$H$100,Técnicos!$J$2:$J$100)),,0,1))</f>
        <v/>
      </c>
      <c r="E326" s="15" t="str" cm="1">
        <f t="array" ref="E326">IF(OR($B326="",E$2=""),"",Projetos!$K325/_xlfn.XLOOKUP(E$2,Técnicos!$A$2:$A$100,IF(Projetos!K325=1,Técnicos!$F$2:$F$100,IF(Projetos!K325=2,Técnicos!$H$2:$H$100,Técnicos!$J$2:$J$100)),,0,1))</f>
        <v/>
      </c>
      <c r="F326" s="15" t="str" cm="1">
        <f t="array" ref="F326">IF(OR($B326="",F$2=""),"",Projetos!$K325/_xlfn.XLOOKUP(F$2,Técnicos!$A$2:$A$100,IF(Projetos!L325=1,Técnicos!$F$2:$F$100,IF(Projetos!L325=2,Técnicos!$H$2:$H$100,Técnicos!$J$2:$J$100)),,0,1))</f>
        <v/>
      </c>
      <c r="G326" s="15" t="str" cm="1">
        <f t="array" ref="G326">IF(OR($B326="",G$2=""),"",Projetos!$K325/_xlfn.XLOOKUP(G$2,Técnicos!$A$2:$A$100,IF(Projetos!M325=1,Técnicos!$F$2:$F$100,IF(Projetos!M325=2,Técnicos!$H$2:$H$100,Técnicos!$J$2:$J$100)),,0,1))</f>
        <v/>
      </c>
      <c r="H326" s="15" t="str" cm="1">
        <f t="array" ref="H326">IF(OR($B326="",H$2=""),"",Projetos!$K325/_xlfn.XLOOKUP(H$2,Técnicos!$A$2:$A$100,IF(Projetos!N325=1,Técnicos!$F$2:$F$100,IF(Projetos!N325=2,Técnicos!$H$2:$H$100,Técnicos!$J$2:$J$100)),,0,1))</f>
        <v/>
      </c>
      <c r="I326" s="15" t="str" cm="1">
        <f t="array" ref="I326">IF(OR($B326="",I$2=""),"",Projetos!$K325/_xlfn.XLOOKUP(I$2,Técnicos!$A$2:$A$100,IF(Projetos!O325=1,Técnicos!$F$2:$F$100,IF(Projetos!O325=2,Técnicos!$H$2:$H$100,Técnicos!$J$2:$J$100)),,0,1))</f>
        <v/>
      </c>
      <c r="J326" s="15" t="str" cm="1">
        <f t="array" ref="J326">IF(OR($B326="",J$2=""),"",Projetos!$K325/_xlfn.XLOOKUP(J$2,Técnicos!$A$2:$A$100,IF(Projetos!P325=1,Técnicos!$F$2:$F$100,IF(Projetos!P325=2,Técnicos!$H$2:$H$100,Técnicos!$J$2:$J$100)),,0,1))</f>
        <v/>
      </c>
      <c r="K326" s="15" t="str" cm="1">
        <f t="array" ref="K326">IF(OR($B326="",K$2=""),"",Projetos!$K325/_xlfn.XLOOKUP(K$2,Técnicos!$A$2:$A$100,IF(Projetos!Q325=1,Técnicos!$F$2:$F$100,IF(Projetos!Q325=2,Técnicos!$H$2:$H$100,Técnicos!$J$2:$J$100)),,0,1))</f>
        <v/>
      </c>
      <c r="L326" s="15" t="str" cm="1">
        <f t="array" ref="L326">IF(OR($B326="",L$2=""),"",Projetos!$K325/_xlfn.XLOOKUP(L$2,Técnicos!$A$2:$A$100,IF(Projetos!R325=1,Técnicos!$F$2:$F$100,IF(Projetos!R325=2,Técnicos!$H$2:$H$100,Técnicos!$J$2:$J$100)),,0,1))</f>
        <v/>
      </c>
      <c r="M326" s="15" t="str" cm="1">
        <f t="array" ref="M326">IF(OR($B326="",M$2=""),"",Projetos!$K325/_xlfn.XLOOKUP(M$2,Técnicos!$A$2:$A$100,IF(Projetos!S325=1,Técnicos!$F$2:$F$100,IF(Projetos!S325=2,Técnicos!$H$2:$H$100,Técnicos!$J$2:$J$100)),,0,1))</f>
        <v/>
      </c>
      <c r="N326" s="15" t="str" cm="1">
        <f t="array" ref="N326">IF(OR($B326="",N$2=""),"",Projetos!$K325/_xlfn.XLOOKUP(N$2,Técnicos!$A$2:$A$100,IF(Projetos!T325=1,Técnicos!$F$2:$F$100,IF(Projetos!T325=2,Técnicos!$H$2:$H$100,Técnicos!$J$2:$J$100)),,0,1))</f>
        <v/>
      </c>
      <c r="O326" s="15" t="str" cm="1">
        <f t="array" ref="O326">IF(OR($B326="",O$2=""),"",Projetos!$K325/_xlfn.XLOOKUP(O$2,Técnicos!$A$2:$A$100,IF(Projetos!U325=1,Técnicos!$F$2:$F$100,IF(Projetos!U325=2,Técnicos!$H$2:$H$100,Técnicos!$J$2:$J$100)),,0,1))</f>
        <v/>
      </c>
      <c r="P326" s="15" t="str" cm="1">
        <f t="array" ref="P326">IF(OR($B326="",P$2=""),"",Projetos!$K325/_xlfn.XLOOKUP(P$2,Técnicos!$A$2:$A$100,IF(Projetos!V325=1,Técnicos!$F$2:$F$100,IF(Projetos!V325=2,Técnicos!$H$2:$H$100,Técnicos!$J$2:$J$100)),,0,1))</f>
        <v/>
      </c>
      <c r="Q326" s="15" t="str" cm="1">
        <f t="array" ref="Q326">IF(OR($B326="",Q$2=""),"",Projetos!$K325/_xlfn.XLOOKUP(Q$2,Técnicos!$A$2:$A$100,IF(Projetos!W325=1,Técnicos!$F$2:$F$100,IF(Projetos!W325=2,Técnicos!$H$2:$H$100,Técnicos!$J$2:$J$100)),,0,1))</f>
        <v/>
      </c>
      <c r="R326" s="15" t="str" cm="1">
        <f t="array" ref="R326">IF(OR($B326="",R$2=""),"",Projetos!$K325/_xlfn.XLOOKUP(R$2,Técnicos!$A$2:$A$100,IF(Projetos!X325=1,Técnicos!$F$2:$F$100,IF(Projetos!X325=2,Técnicos!$H$2:$H$100,Técnicos!$J$2:$J$100)),,0,1))</f>
        <v/>
      </c>
      <c r="S326" s="15" t="str" cm="1">
        <f t="array" ref="S326">IF(OR($B326="",S$2=""),"",Projetos!$K325/_xlfn.XLOOKUP(S$2,Técnicos!$A$2:$A$100,IF(Projetos!Y325=1,Técnicos!$F$2:$F$100,IF(Projetos!Y325=2,Técnicos!$H$2:$H$100,Técnicos!$J$2:$J$100)),,0,1))</f>
        <v/>
      </c>
      <c r="T326" s="15" t="str" cm="1">
        <f t="array" ref="T326">IF(OR($B326="",T$2=""),"",Projetos!$K325/_xlfn.XLOOKUP(T$2,Técnicos!$A$2:$A$100,IF(Projetos!Z325=1,Técnicos!$F$2:$F$100,IF(Projetos!Z325=2,Técnicos!$H$2:$H$100,Técnicos!$J$2:$J$100)),,0,1))</f>
        <v/>
      </c>
      <c r="U326" s="15" t="str" cm="1">
        <f t="array" ref="U326">IF(OR($B326="",U$2=""),"",Projetos!$K325/_xlfn.XLOOKUP(U$2,Técnicos!$A$2:$A$100,IF(Projetos!AA325=1,Técnicos!$F$2:$F$100,IF(Projetos!AA325=2,Técnicos!$H$2:$H$100,Técnicos!$J$2:$J$100)),,0,1))</f>
        <v/>
      </c>
      <c r="V326" s="15" t="str" cm="1">
        <f t="array" ref="V326">IF(OR($B326="",V$2=""),"",Projetos!$K325/_xlfn.XLOOKUP(V$2,Técnicos!$A$2:$A$100,IF(Projetos!AB325=1,Técnicos!$F$2:$F$100,IF(Projetos!AB325=2,Técnicos!$H$2:$H$100,Técnicos!$J$2:$J$100)),,0,1))</f>
        <v/>
      </c>
      <c r="W326" s="15" t="str" cm="1">
        <f t="array" ref="W326">IF(OR($B326="",W$2=""),"",Projetos!$K325/_xlfn.XLOOKUP(W$2,Técnicos!$A$2:$A$100,IF(Projetos!AC325=1,Técnicos!$F$2:$F$100,IF(Projetos!AC325=2,Técnicos!$H$2:$H$100,Técnicos!$J$2:$J$100)),,0,1))</f>
        <v/>
      </c>
      <c r="X326" s="15" t="str" cm="1">
        <f t="array" ref="X326">IF(OR($B326="",X$2=""),"",Projetos!$K325/_xlfn.XLOOKUP(X$2,Técnicos!$A$2:$A$100,IF(Projetos!AD325=1,Técnicos!$F$2:$F$100,IF(Projetos!AD325=2,Técnicos!$H$2:$H$100,Técnicos!$J$2:$J$100)),,0,1))</f>
        <v/>
      </c>
      <c r="Y326" s="15" t="str" cm="1">
        <f t="array" ref="Y326">IF(OR($B326="",Y$2=""),"",Projetos!$K325/_xlfn.XLOOKUP(Y$2,Técnicos!$A$2:$A$100,IF(Projetos!AE325=1,Técnicos!$F$2:$F$100,IF(Projetos!AE325=2,Técnicos!$H$2:$H$100,Técnicos!$J$2:$J$100)),,0,1))</f>
        <v/>
      </c>
      <c r="Z326" s="15" t="str" cm="1">
        <f t="array" ref="Z326">IF(OR($B326="",Z$2=""),"",Projetos!$K325/_xlfn.XLOOKUP(Z$2,Técnicos!$A$2:$A$100,IF(Projetos!AF325=1,Técnicos!$F$2:$F$100,IF(Projetos!AF325=2,Técnicos!$H$2:$H$100,Técnicos!$J$2:$J$100)),,0,1))</f>
        <v/>
      </c>
      <c r="AA326" s="15" t="str" cm="1">
        <f t="array" ref="AA326">IF(OR($B326="",AA$2=""),"",Projetos!$K325/_xlfn.XLOOKUP(AA$2,Técnicos!$A$2:$A$100,IF(Projetos!AG325=1,Técnicos!$F$2:$F$100,IF(Projetos!AG325=2,Técnicos!$H$2:$H$100,Técnicos!$J$2:$J$100)),,0,1))</f>
        <v/>
      </c>
      <c r="AB326" s="15" t="str" cm="1">
        <f t="array" ref="AB326">IF(OR($B326="",AB$2=""),"",Projetos!$K325/_xlfn.XLOOKUP(AB$2,Técnicos!$A$2:$A$100,IF(Projetos!AH325=1,Técnicos!$F$2:$F$100,IF(Projetos!AH325=2,Técnicos!$H$2:$H$100,Técnicos!$J$2:$J$100)),,0,1))</f>
        <v/>
      </c>
      <c r="AC326" s="15" t="str" cm="1">
        <f t="array" ref="AC326">IF(OR($B326="",AC$2=""),"",Projetos!$K325/_xlfn.XLOOKUP(AC$2,Técnicos!$A$2:$A$100,IF(Projetos!AI325=1,Técnicos!$F$2:$F$100,IF(Projetos!AI325=2,Técnicos!$H$2:$H$100,Técnicos!$J$2:$J$100)),,0,1))</f>
        <v/>
      </c>
      <c r="AD326" s="15" t="str" cm="1">
        <f t="array" ref="AD326">IF(OR($B326="",AD$2=""),"",Projetos!$K325/_xlfn.XLOOKUP(AD$2,Técnicos!$A$2:$A$100,IF(Projetos!AJ325=1,Técnicos!$F$2:$F$100,IF(Projetos!AJ325=2,Técnicos!$H$2:$H$100,Técnicos!$J$2:$J$100)),,0,1))</f>
        <v/>
      </c>
      <c r="AE326" s="15" t="str" cm="1">
        <f t="array" ref="AE326">IF(OR($B326="",AE$2=""),"",Projetos!$K325/_xlfn.XLOOKUP(AE$2,Técnicos!$A$2:$A$100,IF(Projetos!AK325=1,Técnicos!$F$2:$F$100,IF(Projetos!AK325=2,Técnicos!$H$2:$H$100,Técnicos!$J$2:$J$100)),,0,1))</f>
        <v/>
      </c>
      <c r="AF326" s="15" t="str" cm="1">
        <f t="array" ref="AF326">IF(OR($B326="",AF$2=""),"",Projetos!$K325/_xlfn.XLOOKUP(AF$2,Técnicos!$A$2:$A$100,IF(Projetos!AL325=1,Técnicos!$F$2:$F$100,IF(Projetos!AL325=2,Técnicos!$H$2:$H$100,Técnicos!$J$2:$J$100)),,0,1))</f>
        <v/>
      </c>
      <c r="AG326" s="15" t="str" cm="1">
        <f t="array" ref="AG326">IF(OR($B326="",AG$2=""),"",Projetos!$K325/_xlfn.XLOOKUP(AG$2,Técnicos!$A$2:$A$100,IF(Projetos!AM325=1,Técnicos!$F$2:$F$100,IF(Projetos!AM325=2,Técnicos!$H$2:$H$100,Técnicos!$J$2:$J$100)),,0,1))</f>
        <v/>
      </c>
      <c r="AH326" s="15" t="str" cm="1">
        <f t="array" ref="AH326">IF(OR($B326="",AH$2=""),"",Projetos!$K325/_xlfn.XLOOKUP(AH$2,Técnicos!$A$2:$A$100,IF(Projetos!AN325=1,Técnicos!$F$2:$F$100,IF(Projetos!AN325=2,Técnicos!$H$2:$H$100,Técnicos!$J$2:$J$100)),,0,1))</f>
        <v/>
      </c>
      <c r="AI326" s="15" t="str" cm="1">
        <f t="array" ref="AI326">IF(OR($B326="",AI$2=""),"",Projetos!$K325/_xlfn.XLOOKUP(AI$2,Técnicos!$A$2:$A$100,IF(Projetos!AO325=1,Técnicos!$F$2:$F$100,IF(Projetos!AO325=2,Técnicos!$H$2:$H$100,Técnicos!$J$2:$J$100)),,0,1))</f>
        <v/>
      </c>
      <c r="AJ326" s="15" t="str" cm="1">
        <f t="array" ref="AJ326">IF(OR($B326="",AJ$2=""),"",Projetos!$K325/_xlfn.XLOOKUP(AJ$2,Técnicos!$A$2:$A$100,IF(Projetos!AP325=1,Técnicos!$F$2:$F$100,IF(Projetos!AP325=2,Técnicos!$H$2:$H$100,Técnicos!$J$2:$J$100)),,0,1))</f>
        <v/>
      </c>
      <c r="AK326" s="15" t="str" cm="1">
        <f t="array" ref="AK326">IF(OR($B326="",AK$2=""),"",Projetos!$K325/_xlfn.XLOOKUP(AK$2,Técnicos!$A$2:$A$100,IF(Projetos!AQ325=1,Técnicos!$F$2:$F$100,IF(Projetos!AQ325=2,Técnicos!$H$2:$H$100,Técnicos!$J$2:$J$100)),,0,1))</f>
        <v/>
      </c>
    </row>
    <row r="327" spans="3:37" x14ac:dyDescent="0.3">
      <c r="C327" s="15" t="str" cm="1">
        <f t="array" ref="C327">IF(OR($B327="",C$2=""),"",Projetos!$K326/_xlfn.XLOOKUP(C$2,Técnicos!$A$2:$A$100,IF(Projetos!I326=1,Técnicos!$F$2:$F$100,IF(Projetos!I326=2,Técnicos!$H$2:$H$100,Técnicos!$J$2:$J$100)),,0,1))</f>
        <v/>
      </c>
      <c r="D327" s="15" t="str" cm="1">
        <f t="array" ref="D327">IF(OR($B327="",D$2=""),"",Projetos!$K326/_xlfn.XLOOKUP(D$2,Técnicos!$A$2:$A$100,IF(Projetos!J326=1,Técnicos!$F$2:$F$100,IF(Projetos!J326=2,Técnicos!$H$2:$H$100,Técnicos!$J$2:$J$100)),,0,1))</f>
        <v/>
      </c>
      <c r="E327" s="15" t="str" cm="1">
        <f t="array" ref="E327">IF(OR($B327="",E$2=""),"",Projetos!$K326/_xlfn.XLOOKUP(E$2,Técnicos!$A$2:$A$100,IF(Projetos!K326=1,Técnicos!$F$2:$F$100,IF(Projetos!K326=2,Técnicos!$H$2:$H$100,Técnicos!$J$2:$J$100)),,0,1))</f>
        <v/>
      </c>
      <c r="F327" s="15" t="str" cm="1">
        <f t="array" ref="F327">IF(OR($B327="",F$2=""),"",Projetos!$K326/_xlfn.XLOOKUP(F$2,Técnicos!$A$2:$A$100,IF(Projetos!L326=1,Técnicos!$F$2:$F$100,IF(Projetos!L326=2,Técnicos!$H$2:$H$100,Técnicos!$J$2:$J$100)),,0,1))</f>
        <v/>
      </c>
      <c r="G327" s="15" t="str" cm="1">
        <f t="array" ref="G327">IF(OR($B327="",G$2=""),"",Projetos!$K326/_xlfn.XLOOKUP(G$2,Técnicos!$A$2:$A$100,IF(Projetos!M326=1,Técnicos!$F$2:$F$100,IF(Projetos!M326=2,Técnicos!$H$2:$H$100,Técnicos!$J$2:$J$100)),,0,1))</f>
        <v/>
      </c>
      <c r="H327" s="15" t="str" cm="1">
        <f t="array" ref="H327">IF(OR($B327="",H$2=""),"",Projetos!$K326/_xlfn.XLOOKUP(H$2,Técnicos!$A$2:$A$100,IF(Projetos!N326=1,Técnicos!$F$2:$F$100,IF(Projetos!N326=2,Técnicos!$H$2:$H$100,Técnicos!$J$2:$J$100)),,0,1))</f>
        <v/>
      </c>
      <c r="I327" s="15" t="str" cm="1">
        <f t="array" ref="I327">IF(OR($B327="",I$2=""),"",Projetos!$K326/_xlfn.XLOOKUP(I$2,Técnicos!$A$2:$A$100,IF(Projetos!O326=1,Técnicos!$F$2:$F$100,IF(Projetos!O326=2,Técnicos!$H$2:$H$100,Técnicos!$J$2:$J$100)),,0,1))</f>
        <v/>
      </c>
      <c r="J327" s="15" t="str" cm="1">
        <f t="array" ref="J327">IF(OR($B327="",J$2=""),"",Projetos!$K326/_xlfn.XLOOKUP(J$2,Técnicos!$A$2:$A$100,IF(Projetos!P326=1,Técnicos!$F$2:$F$100,IF(Projetos!P326=2,Técnicos!$H$2:$H$100,Técnicos!$J$2:$J$100)),,0,1))</f>
        <v/>
      </c>
      <c r="K327" s="15" t="str" cm="1">
        <f t="array" ref="K327">IF(OR($B327="",K$2=""),"",Projetos!$K326/_xlfn.XLOOKUP(K$2,Técnicos!$A$2:$A$100,IF(Projetos!Q326=1,Técnicos!$F$2:$F$100,IF(Projetos!Q326=2,Técnicos!$H$2:$H$100,Técnicos!$J$2:$J$100)),,0,1))</f>
        <v/>
      </c>
      <c r="L327" s="15" t="str" cm="1">
        <f t="array" ref="L327">IF(OR($B327="",L$2=""),"",Projetos!$K326/_xlfn.XLOOKUP(L$2,Técnicos!$A$2:$A$100,IF(Projetos!R326=1,Técnicos!$F$2:$F$100,IF(Projetos!R326=2,Técnicos!$H$2:$H$100,Técnicos!$J$2:$J$100)),,0,1))</f>
        <v/>
      </c>
      <c r="M327" s="15" t="str" cm="1">
        <f t="array" ref="M327">IF(OR($B327="",M$2=""),"",Projetos!$K326/_xlfn.XLOOKUP(M$2,Técnicos!$A$2:$A$100,IF(Projetos!S326=1,Técnicos!$F$2:$F$100,IF(Projetos!S326=2,Técnicos!$H$2:$H$100,Técnicos!$J$2:$J$100)),,0,1))</f>
        <v/>
      </c>
      <c r="N327" s="15" t="str" cm="1">
        <f t="array" ref="N327">IF(OR($B327="",N$2=""),"",Projetos!$K326/_xlfn.XLOOKUP(N$2,Técnicos!$A$2:$A$100,IF(Projetos!T326=1,Técnicos!$F$2:$F$100,IF(Projetos!T326=2,Técnicos!$H$2:$H$100,Técnicos!$J$2:$J$100)),,0,1))</f>
        <v/>
      </c>
      <c r="O327" s="15" t="str" cm="1">
        <f t="array" ref="O327">IF(OR($B327="",O$2=""),"",Projetos!$K326/_xlfn.XLOOKUP(O$2,Técnicos!$A$2:$A$100,IF(Projetos!U326=1,Técnicos!$F$2:$F$100,IF(Projetos!U326=2,Técnicos!$H$2:$H$100,Técnicos!$J$2:$J$100)),,0,1))</f>
        <v/>
      </c>
      <c r="P327" s="15" t="str" cm="1">
        <f t="array" ref="P327">IF(OR($B327="",P$2=""),"",Projetos!$K326/_xlfn.XLOOKUP(P$2,Técnicos!$A$2:$A$100,IF(Projetos!V326=1,Técnicos!$F$2:$F$100,IF(Projetos!V326=2,Técnicos!$H$2:$H$100,Técnicos!$J$2:$J$100)),,0,1))</f>
        <v/>
      </c>
      <c r="Q327" s="15" t="str" cm="1">
        <f t="array" ref="Q327">IF(OR($B327="",Q$2=""),"",Projetos!$K326/_xlfn.XLOOKUP(Q$2,Técnicos!$A$2:$A$100,IF(Projetos!W326=1,Técnicos!$F$2:$F$100,IF(Projetos!W326=2,Técnicos!$H$2:$H$100,Técnicos!$J$2:$J$100)),,0,1))</f>
        <v/>
      </c>
      <c r="R327" s="15" t="str" cm="1">
        <f t="array" ref="R327">IF(OR($B327="",R$2=""),"",Projetos!$K326/_xlfn.XLOOKUP(R$2,Técnicos!$A$2:$A$100,IF(Projetos!X326=1,Técnicos!$F$2:$F$100,IF(Projetos!X326=2,Técnicos!$H$2:$H$100,Técnicos!$J$2:$J$100)),,0,1))</f>
        <v/>
      </c>
      <c r="S327" s="15" t="str" cm="1">
        <f t="array" ref="S327">IF(OR($B327="",S$2=""),"",Projetos!$K326/_xlfn.XLOOKUP(S$2,Técnicos!$A$2:$A$100,IF(Projetos!Y326=1,Técnicos!$F$2:$F$100,IF(Projetos!Y326=2,Técnicos!$H$2:$H$100,Técnicos!$J$2:$J$100)),,0,1))</f>
        <v/>
      </c>
      <c r="T327" s="15" t="str" cm="1">
        <f t="array" ref="T327">IF(OR($B327="",T$2=""),"",Projetos!$K326/_xlfn.XLOOKUP(T$2,Técnicos!$A$2:$A$100,IF(Projetos!Z326=1,Técnicos!$F$2:$F$100,IF(Projetos!Z326=2,Técnicos!$H$2:$H$100,Técnicos!$J$2:$J$100)),,0,1))</f>
        <v/>
      </c>
      <c r="U327" s="15" t="str" cm="1">
        <f t="array" ref="U327">IF(OR($B327="",U$2=""),"",Projetos!$K326/_xlfn.XLOOKUP(U$2,Técnicos!$A$2:$A$100,IF(Projetos!AA326=1,Técnicos!$F$2:$F$100,IF(Projetos!AA326=2,Técnicos!$H$2:$H$100,Técnicos!$J$2:$J$100)),,0,1))</f>
        <v/>
      </c>
      <c r="V327" s="15" t="str" cm="1">
        <f t="array" ref="V327">IF(OR($B327="",V$2=""),"",Projetos!$K326/_xlfn.XLOOKUP(V$2,Técnicos!$A$2:$A$100,IF(Projetos!AB326=1,Técnicos!$F$2:$F$100,IF(Projetos!AB326=2,Técnicos!$H$2:$H$100,Técnicos!$J$2:$J$100)),,0,1))</f>
        <v/>
      </c>
      <c r="W327" s="15" t="str" cm="1">
        <f t="array" ref="W327">IF(OR($B327="",W$2=""),"",Projetos!$K326/_xlfn.XLOOKUP(W$2,Técnicos!$A$2:$A$100,IF(Projetos!AC326=1,Técnicos!$F$2:$F$100,IF(Projetos!AC326=2,Técnicos!$H$2:$H$100,Técnicos!$J$2:$J$100)),,0,1))</f>
        <v/>
      </c>
      <c r="X327" s="15" t="str" cm="1">
        <f t="array" ref="X327">IF(OR($B327="",X$2=""),"",Projetos!$K326/_xlfn.XLOOKUP(X$2,Técnicos!$A$2:$A$100,IF(Projetos!AD326=1,Técnicos!$F$2:$F$100,IF(Projetos!AD326=2,Técnicos!$H$2:$H$100,Técnicos!$J$2:$J$100)),,0,1))</f>
        <v/>
      </c>
      <c r="Y327" s="15" t="str" cm="1">
        <f t="array" ref="Y327">IF(OR($B327="",Y$2=""),"",Projetos!$K326/_xlfn.XLOOKUP(Y$2,Técnicos!$A$2:$A$100,IF(Projetos!AE326=1,Técnicos!$F$2:$F$100,IF(Projetos!AE326=2,Técnicos!$H$2:$H$100,Técnicos!$J$2:$J$100)),,0,1))</f>
        <v/>
      </c>
      <c r="Z327" s="15" t="str" cm="1">
        <f t="array" ref="Z327">IF(OR($B327="",Z$2=""),"",Projetos!$K326/_xlfn.XLOOKUP(Z$2,Técnicos!$A$2:$A$100,IF(Projetos!AF326=1,Técnicos!$F$2:$F$100,IF(Projetos!AF326=2,Técnicos!$H$2:$H$100,Técnicos!$J$2:$J$100)),,0,1))</f>
        <v/>
      </c>
      <c r="AA327" s="15" t="str" cm="1">
        <f t="array" ref="AA327">IF(OR($B327="",AA$2=""),"",Projetos!$K326/_xlfn.XLOOKUP(AA$2,Técnicos!$A$2:$A$100,IF(Projetos!AG326=1,Técnicos!$F$2:$F$100,IF(Projetos!AG326=2,Técnicos!$H$2:$H$100,Técnicos!$J$2:$J$100)),,0,1))</f>
        <v/>
      </c>
      <c r="AB327" s="15" t="str" cm="1">
        <f t="array" ref="AB327">IF(OR($B327="",AB$2=""),"",Projetos!$K326/_xlfn.XLOOKUP(AB$2,Técnicos!$A$2:$A$100,IF(Projetos!AH326=1,Técnicos!$F$2:$F$100,IF(Projetos!AH326=2,Técnicos!$H$2:$H$100,Técnicos!$J$2:$J$100)),,0,1))</f>
        <v/>
      </c>
      <c r="AC327" s="15" t="str" cm="1">
        <f t="array" ref="AC327">IF(OR($B327="",AC$2=""),"",Projetos!$K326/_xlfn.XLOOKUP(AC$2,Técnicos!$A$2:$A$100,IF(Projetos!AI326=1,Técnicos!$F$2:$F$100,IF(Projetos!AI326=2,Técnicos!$H$2:$H$100,Técnicos!$J$2:$J$100)),,0,1))</f>
        <v/>
      </c>
      <c r="AD327" s="15" t="str" cm="1">
        <f t="array" ref="AD327">IF(OR($B327="",AD$2=""),"",Projetos!$K326/_xlfn.XLOOKUP(AD$2,Técnicos!$A$2:$A$100,IF(Projetos!AJ326=1,Técnicos!$F$2:$F$100,IF(Projetos!AJ326=2,Técnicos!$H$2:$H$100,Técnicos!$J$2:$J$100)),,0,1))</f>
        <v/>
      </c>
      <c r="AE327" s="15" t="str" cm="1">
        <f t="array" ref="AE327">IF(OR($B327="",AE$2=""),"",Projetos!$K326/_xlfn.XLOOKUP(AE$2,Técnicos!$A$2:$A$100,IF(Projetos!AK326=1,Técnicos!$F$2:$F$100,IF(Projetos!AK326=2,Técnicos!$H$2:$H$100,Técnicos!$J$2:$J$100)),,0,1))</f>
        <v/>
      </c>
      <c r="AF327" s="15" t="str" cm="1">
        <f t="array" ref="AF327">IF(OR($B327="",AF$2=""),"",Projetos!$K326/_xlfn.XLOOKUP(AF$2,Técnicos!$A$2:$A$100,IF(Projetos!AL326=1,Técnicos!$F$2:$F$100,IF(Projetos!AL326=2,Técnicos!$H$2:$H$100,Técnicos!$J$2:$J$100)),,0,1))</f>
        <v/>
      </c>
      <c r="AG327" s="15" t="str" cm="1">
        <f t="array" ref="AG327">IF(OR($B327="",AG$2=""),"",Projetos!$K326/_xlfn.XLOOKUP(AG$2,Técnicos!$A$2:$A$100,IF(Projetos!AM326=1,Técnicos!$F$2:$F$100,IF(Projetos!AM326=2,Técnicos!$H$2:$H$100,Técnicos!$J$2:$J$100)),,0,1))</f>
        <v/>
      </c>
      <c r="AH327" s="15" t="str" cm="1">
        <f t="array" ref="AH327">IF(OR($B327="",AH$2=""),"",Projetos!$K326/_xlfn.XLOOKUP(AH$2,Técnicos!$A$2:$A$100,IF(Projetos!AN326=1,Técnicos!$F$2:$F$100,IF(Projetos!AN326=2,Técnicos!$H$2:$H$100,Técnicos!$J$2:$J$100)),,0,1))</f>
        <v/>
      </c>
      <c r="AI327" s="15" t="str" cm="1">
        <f t="array" ref="AI327">IF(OR($B327="",AI$2=""),"",Projetos!$K326/_xlfn.XLOOKUP(AI$2,Técnicos!$A$2:$A$100,IF(Projetos!AO326=1,Técnicos!$F$2:$F$100,IF(Projetos!AO326=2,Técnicos!$H$2:$H$100,Técnicos!$J$2:$J$100)),,0,1))</f>
        <v/>
      </c>
      <c r="AJ327" s="15" t="str" cm="1">
        <f t="array" ref="AJ327">IF(OR($B327="",AJ$2=""),"",Projetos!$K326/_xlfn.XLOOKUP(AJ$2,Técnicos!$A$2:$A$100,IF(Projetos!AP326=1,Técnicos!$F$2:$F$100,IF(Projetos!AP326=2,Técnicos!$H$2:$H$100,Técnicos!$J$2:$J$100)),,0,1))</f>
        <v/>
      </c>
      <c r="AK327" s="15" t="str" cm="1">
        <f t="array" ref="AK327">IF(OR($B327="",AK$2=""),"",Projetos!$K326/_xlfn.XLOOKUP(AK$2,Técnicos!$A$2:$A$100,IF(Projetos!AQ326=1,Técnicos!$F$2:$F$100,IF(Projetos!AQ326=2,Técnicos!$H$2:$H$100,Técnicos!$J$2:$J$100)),,0,1))</f>
        <v/>
      </c>
    </row>
    <row r="328" spans="3:37" x14ac:dyDescent="0.3">
      <c r="C328" s="15" t="str" cm="1">
        <f t="array" ref="C328">IF(OR($B328="",C$2=""),"",Projetos!$K327/_xlfn.XLOOKUP(C$2,Técnicos!$A$2:$A$100,IF(Projetos!I327=1,Técnicos!$F$2:$F$100,IF(Projetos!I327=2,Técnicos!$H$2:$H$100,Técnicos!$J$2:$J$100)),,0,1))</f>
        <v/>
      </c>
      <c r="D328" s="15" t="str" cm="1">
        <f t="array" ref="D328">IF(OR($B328="",D$2=""),"",Projetos!$K327/_xlfn.XLOOKUP(D$2,Técnicos!$A$2:$A$100,IF(Projetos!J327=1,Técnicos!$F$2:$F$100,IF(Projetos!J327=2,Técnicos!$H$2:$H$100,Técnicos!$J$2:$J$100)),,0,1))</f>
        <v/>
      </c>
      <c r="E328" s="15" t="str" cm="1">
        <f t="array" ref="E328">IF(OR($B328="",E$2=""),"",Projetos!$K327/_xlfn.XLOOKUP(E$2,Técnicos!$A$2:$A$100,IF(Projetos!K327=1,Técnicos!$F$2:$F$100,IF(Projetos!K327=2,Técnicos!$H$2:$H$100,Técnicos!$J$2:$J$100)),,0,1))</f>
        <v/>
      </c>
      <c r="F328" s="15" t="str" cm="1">
        <f t="array" ref="F328">IF(OR($B328="",F$2=""),"",Projetos!$K327/_xlfn.XLOOKUP(F$2,Técnicos!$A$2:$A$100,IF(Projetos!L327=1,Técnicos!$F$2:$F$100,IF(Projetos!L327=2,Técnicos!$H$2:$H$100,Técnicos!$J$2:$J$100)),,0,1))</f>
        <v/>
      </c>
      <c r="G328" s="15" t="str" cm="1">
        <f t="array" ref="G328">IF(OR($B328="",G$2=""),"",Projetos!$K327/_xlfn.XLOOKUP(G$2,Técnicos!$A$2:$A$100,IF(Projetos!M327=1,Técnicos!$F$2:$F$100,IF(Projetos!M327=2,Técnicos!$H$2:$H$100,Técnicos!$J$2:$J$100)),,0,1))</f>
        <v/>
      </c>
      <c r="H328" s="15" t="str" cm="1">
        <f t="array" ref="H328">IF(OR($B328="",H$2=""),"",Projetos!$K327/_xlfn.XLOOKUP(H$2,Técnicos!$A$2:$A$100,IF(Projetos!N327=1,Técnicos!$F$2:$F$100,IF(Projetos!N327=2,Técnicos!$H$2:$H$100,Técnicos!$J$2:$J$100)),,0,1))</f>
        <v/>
      </c>
      <c r="I328" s="15" t="str" cm="1">
        <f t="array" ref="I328">IF(OR($B328="",I$2=""),"",Projetos!$K327/_xlfn.XLOOKUP(I$2,Técnicos!$A$2:$A$100,IF(Projetos!O327=1,Técnicos!$F$2:$F$100,IF(Projetos!O327=2,Técnicos!$H$2:$H$100,Técnicos!$J$2:$J$100)),,0,1))</f>
        <v/>
      </c>
      <c r="J328" s="15" t="str" cm="1">
        <f t="array" ref="J328">IF(OR($B328="",J$2=""),"",Projetos!$K327/_xlfn.XLOOKUP(J$2,Técnicos!$A$2:$A$100,IF(Projetos!P327=1,Técnicos!$F$2:$F$100,IF(Projetos!P327=2,Técnicos!$H$2:$H$100,Técnicos!$J$2:$J$100)),,0,1))</f>
        <v/>
      </c>
      <c r="K328" s="15" t="str" cm="1">
        <f t="array" ref="K328">IF(OR($B328="",K$2=""),"",Projetos!$K327/_xlfn.XLOOKUP(K$2,Técnicos!$A$2:$A$100,IF(Projetos!Q327=1,Técnicos!$F$2:$F$100,IF(Projetos!Q327=2,Técnicos!$H$2:$H$100,Técnicos!$J$2:$J$100)),,0,1))</f>
        <v/>
      </c>
      <c r="L328" s="15" t="str" cm="1">
        <f t="array" ref="L328">IF(OR($B328="",L$2=""),"",Projetos!$K327/_xlfn.XLOOKUP(L$2,Técnicos!$A$2:$A$100,IF(Projetos!R327=1,Técnicos!$F$2:$F$100,IF(Projetos!R327=2,Técnicos!$H$2:$H$100,Técnicos!$J$2:$J$100)),,0,1))</f>
        <v/>
      </c>
      <c r="M328" s="15" t="str" cm="1">
        <f t="array" ref="M328">IF(OR($B328="",M$2=""),"",Projetos!$K327/_xlfn.XLOOKUP(M$2,Técnicos!$A$2:$A$100,IF(Projetos!S327=1,Técnicos!$F$2:$F$100,IF(Projetos!S327=2,Técnicos!$H$2:$H$100,Técnicos!$J$2:$J$100)),,0,1))</f>
        <v/>
      </c>
      <c r="N328" s="15" t="str" cm="1">
        <f t="array" ref="N328">IF(OR($B328="",N$2=""),"",Projetos!$K327/_xlfn.XLOOKUP(N$2,Técnicos!$A$2:$A$100,IF(Projetos!T327=1,Técnicos!$F$2:$F$100,IF(Projetos!T327=2,Técnicos!$H$2:$H$100,Técnicos!$J$2:$J$100)),,0,1))</f>
        <v/>
      </c>
      <c r="O328" s="15" t="str" cm="1">
        <f t="array" ref="O328">IF(OR($B328="",O$2=""),"",Projetos!$K327/_xlfn.XLOOKUP(O$2,Técnicos!$A$2:$A$100,IF(Projetos!U327=1,Técnicos!$F$2:$F$100,IF(Projetos!U327=2,Técnicos!$H$2:$H$100,Técnicos!$J$2:$J$100)),,0,1))</f>
        <v/>
      </c>
      <c r="P328" s="15" t="str" cm="1">
        <f t="array" ref="P328">IF(OR($B328="",P$2=""),"",Projetos!$K327/_xlfn.XLOOKUP(P$2,Técnicos!$A$2:$A$100,IF(Projetos!V327=1,Técnicos!$F$2:$F$100,IF(Projetos!V327=2,Técnicos!$H$2:$H$100,Técnicos!$J$2:$J$100)),,0,1))</f>
        <v/>
      </c>
      <c r="Q328" s="15" t="str" cm="1">
        <f t="array" ref="Q328">IF(OR($B328="",Q$2=""),"",Projetos!$K327/_xlfn.XLOOKUP(Q$2,Técnicos!$A$2:$A$100,IF(Projetos!W327=1,Técnicos!$F$2:$F$100,IF(Projetos!W327=2,Técnicos!$H$2:$H$100,Técnicos!$J$2:$J$100)),,0,1))</f>
        <v/>
      </c>
      <c r="R328" s="15" t="str" cm="1">
        <f t="array" ref="R328">IF(OR($B328="",R$2=""),"",Projetos!$K327/_xlfn.XLOOKUP(R$2,Técnicos!$A$2:$A$100,IF(Projetos!X327=1,Técnicos!$F$2:$F$100,IF(Projetos!X327=2,Técnicos!$H$2:$H$100,Técnicos!$J$2:$J$100)),,0,1))</f>
        <v/>
      </c>
      <c r="S328" s="15" t="str" cm="1">
        <f t="array" ref="S328">IF(OR($B328="",S$2=""),"",Projetos!$K327/_xlfn.XLOOKUP(S$2,Técnicos!$A$2:$A$100,IF(Projetos!Y327=1,Técnicos!$F$2:$F$100,IF(Projetos!Y327=2,Técnicos!$H$2:$H$100,Técnicos!$J$2:$J$100)),,0,1))</f>
        <v/>
      </c>
      <c r="T328" s="15" t="str" cm="1">
        <f t="array" ref="T328">IF(OR($B328="",T$2=""),"",Projetos!$K327/_xlfn.XLOOKUP(T$2,Técnicos!$A$2:$A$100,IF(Projetos!Z327=1,Técnicos!$F$2:$F$100,IF(Projetos!Z327=2,Técnicos!$H$2:$H$100,Técnicos!$J$2:$J$100)),,0,1))</f>
        <v/>
      </c>
      <c r="U328" s="15" t="str" cm="1">
        <f t="array" ref="U328">IF(OR($B328="",U$2=""),"",Projetos!$K327/_xlfn.XLOOKUP(U$2,Técnicos!$A$2:$A$100,IF(Projetos!AA327=1,Técnicos!$F$2:$F$100,IF(Projetos!AA327=2,Técnicos!$H$2:$H$100,Técnicos!$J$2:$J$100)),,0,1))</f>
        <v/>
      </c>
      <c r="V328" s="15" t="str" cm="1">
        <f t="array" ref="V328">IF(OR($B328="",V$2=""),"",Projetos!$K327/_xlfn.XLOOKUP(V$2,Técnicos!$A$2:$A$100,IF(Projetos!AB327=1,Técnicos!$F$2:$F$100,IF(Projetos!AB327=2,Técnicos!$H$2:$H$100,Técnicos!$J$2:$J$100)),,0,1))</f>
        <v/>
      </c>
      <c r="W328" s="15" t="str" cm="1">
        <f t="array" ref="W328">IF(OR($B328="",W$2=""),"",Projetos!$K327/_xlfn.XLOOKUP(W$2,Técnicos!$A$2:$A$100,IF(Projetos!AC327=1,Técnicos!$F$2:$F$100,IF(Projetos!AC327=2,Técnicos!$H$2:$H$100,Técnicos!$J$2:$J$100)),,0,1))</f>
        <v/>
      </c>
      <c r="X328" s="15" t="str" cm="1">
        <f t="array" ref="X328">IF(OR($B328="",X$2=""),"",Projetos!$K327/_xlfn.XLOOKUP(X$2,Técnicos!$A$2:$A$100,IF(Projetos!AD327=1,Técnicos!$F$2:$F$100,IF(Projetos!AD327=2,Técnicos!$H$2:$H$100,Técnicos!$J$2:$J$100)),,0,1))</f>
        <v/>
      </c>
      <c r="Y328" s="15" t="str" cm="1">
        <f t="array" ref="Y328">IF(OR($B328="",Y$2=""),"",Projetos!$K327/_xlfn.XLOOKUP(Y$2,Técnicos!$A$2:$A$100,IF(Projetos!AE327=1,Técnicos!$F$2:$F$100,IF(Projetos!AE327=2,Técnicos!$H$2:$H$100,Técnicos!$J$2:$J$100)),,0,1))</f>
        <v/>
      </c>
      <c r="Z328" s="15" t="str" cm="1">
        <f t="array" ref="Z328">IF(OR($B328="",Z$2=""),"",Projetos!$K327/_xlfn.XLOOKUP(Z$2,Técnicos!$A$2:$A$100,IF(Projetos!AF327=1,Técnicos!$F$2:$F$100,IF(Projetos!AF327=2,Técnicos!$H$2:$H$100,Técnicos!$J$2:$J$100)),,0,1))</f>
        <v/>
      </c>
      <c r="AA328" s="15" t="str" cm="1">
        <f t="array" ref="AA328">IF(OR($B328="",AA$2=""),"",Projetos!$K327/_xlfn.XLOOKUP(AA$2,Técnicos!$A$2:$A$100,IF(Projetos!AG327=1,Técnicos!$F$2:$F$100,IF(Projetos!AG327=2,Técnicos!$H$2:$H$100,Técnicos!$J$2:$J$100)),,0,1))</f>
        <v/>
      </c>
      <c r="AB328" s="15" t="str" cm="1">
        <f t="array" ref="AB328">IF(OR($B328="",AB$2=""),"",Projetos!$K327/_xlfn.XLOOKUP(AB$2,Técnicos!$A$2:$A$100,IF(Projetos!AH327=1,Técnicos!$F$2:$F$100,IF(Projetos!AH327=2,Técnicos!$H$2:$H$100,Técnicos!$J$2:$J$100)),,0,1))</f>
        <v/>
      </c>
      <c r="AC328" s="15" t="str" cm="1">
        <f t="array" ref="AC328">IF(OR($B328="",AC$2=""),"",Projetos!$K327/_xlfn.XLOOKUP(AC$2,Técnicos!$A$2:$A$100,IF(Projetos!AI327=1,Técnicos!$F$2:$F$100,IF(Projetos!AI327=2,Técnicos!$H$2:$H$100,Técnicos!$J$2:$J$100)),,0,1))</f>
        <v/>
      </c>
      <c r="AD328" s="15" t="str" cm="1">
        <f t="array" ref="AD328">IF(OR($B328="",AD$2=""),"",Projetos!$K327/_xlfn.XLOOKUP(AD$2,Técnicos!$A$2:$A$100,IF(Projetos!AJ327=1,Técnicos!$F$2:$F$100,IF(Projetos!AJ327=2,Técnicos!$H$2:$H$100,Técnicos!$J$2:$J$100)),,0,1))</f>
        <v/>
      </c>
      <c r="AE328" s="15" t="str" cm="1">
        <f t="array" ref="AE328">IF(OR($B328="",AE$2=""),"",Projetos!$K327/_xlfn.XLOOKUP(AE$2,Técnicos!$A$2:$A$100,IF(Projetos!AK327=1,Técnicos!$F$2:$F$100,IF(Projetos!AK327=2,Técnicos!$H$2:$H$100,Técnicos!$J$2:$J$100)),,0,1))</f>
        <v/>
      </c>
      <c r="AF328" s="15" t="str" cm="1">
        <f t="array" ref="AF328">IF(OR($B328="",AF$2=""),"",Projetos!$K327/_xlfn.XLOOKUP(AF$2,Técnicos!$A$2:$A$100,IF(Projetos!AL327=1,Técnicos!$F$2:$F$100,IF(Projetos!AL327=2,Técnicos!$H$2:$H$100,Técnicos!$J$2:$J$100)),,0,1))</f>
        <v/>
      </c>
      <c r="AG328" s="15" t="str" cm="1">
        <f t="array" ref="AG328">IF(OR($B328="",AG$2=""),"",Projetos!$K327/_xlfn.XLOOKUP(AG$2,Técnicos!$A$2:$A$100,IF(Projetos!AM327=1,Técnicos!$F$2:$F$100,IF(Projetos!AM327=2,Técnicos!$H$2:$H$100,Técnicos!$J$2:$J$100)),,0,1))</f>
        <v/>
      </c>
      <c r="AH328" s="15" t="str" cm="1">
        <f t="array" ref="AH328">IF(OR($B328="",AH$2=""),"",Projetos!$K327/_xlfn.XLOOKUP(AH$2,Técnicos!$A$2:$A$100,IF(Projetos!AN327=1,Técnicos!$F$2:$F$100,IF(Projetos!AN327=2,Técnicos!$H$2:$H$100,Técnicos!$J$2:$J$100)),,0,1))</f>
        <v/>
      </c>
      <c r="AI328" s="15" t="str" cm="1">
        <f t="array" ref="AI328">IF(OR($B328="",AI$2=""),"",Projetos!$K327/_xlfn.XLOOKUP(AI$2,Técnicos!$A$2:$A$100,IF(Projetos!AO327=1,Técnicos!$F$2:$F$100,IF(Projetos!AO327=2,Técnicos!$H$2:$H$100,Técnicos!$J$2:$J$100)),,0,1))</f>
        <v/>
      </c>
      <c r="AJ328" s="15" t="str" cm="1">
        <f t="array" ref="AJ328">IF(OR($B328="",AJ$2=""),"",Projetos!$K327/_xlfn.XLOOKUP(AJ$2,Técnicos!$A$2:$A$100,IF(Projetos!AP327=1,Técnicos!$F$2:$F$100,IF(Projetos!AP327=2,Técnicos!$H$2:$H$100,Técnicos!$J$2:$J$100)),,0,1))</f>
        <v/>
      </c>
      <c r="AK328" s="15" t="str" cm="1">
        <f t="array" ref="AK328">IF(OR($B328="",AK$2=""),"",Projetos!$K327/_xlfn.XLOOKUP(AK$2,Técnicos!$A$2:$A$100,IF(Projetos!AQ327=1,Técnicos!$F$2:$F$100,IF(Projetos!AQ327=2,Técnicos!$H$2:$H$100,Técnicos!$J$2:$J$100)),,0,1))</f>
        <v/>
      </c>
    </row>
    <row r="329" spans="3:37" x14ac:dyDescent="0.3">
      <c r="C329" s="15" t="str" cm="1">
        <f t="array" ref="C329">IF(OR($B329="",C$2=""),"",Projetos!$K328/_xlfn.XLOOKUP(C$2,Técnicos!$A$2:$A$100,IF(Projetos!I328=1,Técnicos!$F$2:$F$100,IF(Projetos!I328=2,Técnicos!$H$2:$H$100,Técnicos!$J$2:$J$100)),,0,1))</f>
        <v/>
      </c>
      <c r="D329" s="15" t="str" cm="1">
        <f t="array" ref="D329">IF(OR($B329="",D$2=""),"",Projetos!$K328/_xlfn.XLOOKUP(D$2,Técnicos!$A$2:$A$100,IF(Projetos!J328=1,Técnicos!$F$2:$F$100,IF(Projetos!J328=2,Técnicos!$H$2:$H$100,Técnicos!$J$2:$J$100)),,0,1))</f>
        <v/>
      </c>
      <c r="E329" s="15" t="str" cm="1">
        <f t="array" ref="E329">IF(OR($B329="",E$2=""),"",Projetos!$K328/_xlfn.XLOOKUP(E$2,Técnicos!$A$2:$A$100,IF(Projetos!K328=1,Técnicos!$F$2:$F$100,IF(Projetos!K328=2,Técnicos!$H$2:$H$100,Técnicos!$J$2:$J$100)),,0,1))</f>
        <v/>
      </c>
      <c r="F329" s="15" t="str" cm="1">
        <f t="array" ref="F329">IF(OR($B329="",F$2=""),"",Projetos!$K328/_xlfn.XLOOKUP(F$2,Técnicos!$A$2:$A$100,IF(Projetos!L328=1,Técnicos!$F$2:$F$100,IF(Projetos!L328=2,Técnicos!$H$2:$H$100,Técnicos!$J$2:$J$100)),,0,1))</f>
        <v/>
      </c>
      <c r="G329" s="15" t="str" cm="1">
        <f t="array" ref="G329">IF(OR($B329="",G$2=""),"",Projetos!$K328/_xlfn.XLOOKUP(G$2,Técnicos!$A$2:$A$100,IF(Projetos!M328=1,Técnicos!$F$2:$F$100,IF(Projetos!M328=2,Técnicos!$H$2:$H$100,Técnicos!$J$2:$J$100)),,0,1))</f>
        <v/>
      </c>
      <c r="H329" s="15" t="str" cm="1">
        <f t="array" ref="H329">IF(OR($B329="",H$2=""),"",Projetos!$K328/_xlfn.XLOOKUP(H$2,Técnicos!$A$2:$A$100,IF(Projetos!N328=1,Técnicos!$F$2:$F$100,IF(Projetos!N328=2,Técnicos!$H$2:$H$100,Técnicos!$J$2:$J$100)),,0,1))</f>
        <v/>
      </c>
      <c r="I329" s="15" t="str" cm="1">
        <f t="array" ref="I329">IF(OR($B329="",I$2=""),"",Projetos!$K328/_xlfn.XLOOKUP(I$2,Técnicos!$A$2:$A$100,IF(Projetos!O328=1,Técnicos!$F$2:$F$100,IF(Projetos!O328=2,Técnicos!$H$2:$H$100,Técnicos!$J$2:$J$100)),,0,1))</f>
        <v/>
      </c>
      <c r="J329" s="15" t="str" cm="1">
        <f t="array" ref="J329">IF(OR($B329="",J$2=""),"",Projetos!$K328/_xlfn.XLOOKUP(J$2,Técnicos!$A$2:$A$100,IF(Projetos!P328=1,Técnicos!$F$2:$F$100,IF(Projetos!P328=2,Técnicos!$H$2:$H$100,Técnicos!$J$2:$J$100)),,0,1))</f>
        <v/>
      </c>
      <c r="K329" s="15" t="str" cm="1">
        <f t="array" ref="K329">IF(OR($B329="",K$2=""),"",Projetos!$K328/_xlfn.XLOOKUP(K$2,Técnicos!$A$2:$A$100,IF(Projetos!Q328=1,Técnicos!$F$2:$F$100,IF(Projetos!Q328=2,Técnicos!$H$2:$H$100,Técnicos!$J$2:$J$100)),,0,1))</f>
        <v/>
      </c>
      <c r="L329" s="15" t="str" cm="1">
        <f t="array" ref="L329">IF(OR($B329="",L$2=""),"",Projetos!$K328/_xlfn.XLOOKUP(L$2,Técnicos!$A$2:$A$100,IF(Projetos!R328=1,Técnicos!$F$2:$F$100,IF(Projetos!R328=2,Técnicos!$H$2:$H$100,Técnicos!$J$2:$J$100)),,0,1))</f>
        <v/>
      </c>
      <c r="M329" s="15" t="str" cm="1">
        <f t="array" ref="M329">IF(OR($B329="",M$2=""),"",Projetos!$K328/_xlfn.XLOOKUP(M$2,Técnicos!$A$2:$A$100,IF(Projetos!S328=1,Técnicos!$F$2:$F$100,IF(Projetos!S328=2,Técnicos!$H$2:$H$100,Técnicos!$J$2:$J$100)),,0,1))</f>
        <v/>
      </c>
      <c r="N329" s="15" t="str" cm="1">
        <f t="array" ref="N329">IF(OR($B329="",N$2=""),"",Projetos!$K328/_xlfn.XLOOKUP(N$2,Técnicos!$A$2:$A$100,IF(Projetos!T328=1,Técnicos!$F$2:$F$100,IF(Projetos!T328=2,Técnicos!$H$2:$H$100,Técnicos!$J$2:$J$100)),,0,1))</f>
        <v/>
      </c>
      <c r="O329" s="15" t="str" cm="1">
        <f t="array" ref="O329">IF(OR($B329="",O$2=""),"",Projetos!$K328/_xlfn.XLOOKUP(O$2,Técnicos!$A$2:$A$100,IF(Projetos!U328=1,Técnicos!$F$2:$F$100,IF(Projetos!U328=2,Técnicos!$H$2:$H$100,Técnicos!$J$2:$J$100)),,0,1))</f>
        <v/>
      </c>
      <c r="P329" s="15" t="str" cm="1">
        <f t="array" ref="P329">IF(OR($B329="",P$2=""),"",Projetos!$K328/_xlfn.XLOOKUP(P$2,Técnicos!$A$2:$A$100,IF(Projetos!V328=1,Técnicos!$F$2:$F$100,IF(Projetos!V328=2,Técnicos!$H$2:$H$100,Técnicos!$J$2:$J$100)),,0,1))</f>
        <v/>
      </c>
      <c r="Q329" s="15" t="str" cm="1">
        <f t="array" ref="Q329">IF(OR($B329="",Q$2=""),"",Projetos!$K328/_xlfn.XLOOKUP(Q$2,Técnicos!$A$2:$A$100,IF(Projetos!W328=1,Técnicos!$F$2:$F$100,IF(Projetos!W328=2,Técnicos!$H$2:$H$100,Técnicos!$J$2:$J$100)),,0,1))</f>
        <v/>
      </c>
      <c r="R329" s="15" t="str" cm="1">
        <f t="array" ref="R329">IF(OR($B329="",R$2=""),"",Projetos!$K328/_xlfn.XLOOKUP(R$2,Técnicos!$A$2:$A$100,IF(Projetos!X328=1,Técnicos!$F$2:$F$100,IF(Projetos!X328=2,Técnicos!$H$2:$H$100,Técnicos!$J$2:$J$100)),,0,1))</f>
        <v/>
      </c>
      <c r="S329" s="15" t="str" cm="1">
        <f t="array" ref="S329">IF(OR($B329="",S$2=""),"",Projetos!$K328/_xlfn.XLOOKUP(S$2,Técnicos!$A$2:$A$100,IF(Projetos!Y328=1,Técnicos!$F$2:$F$100,IF(Projetos!Y328=2,Técnicos!$H$2:$H$100,Técnicos!$J$2:$J$100)),,0,1))</f>
        <v/>
      </c>
      <c r="T329" s="15" t="str" cm="1">
        <f t="array" ref="T329">IF(OR($B329="",T$2=""),"",Projetos!$K328/_xlfn.XLOOKUP(T$2,Técnicos!$A$2:$A$100,IF(Projetos!Z328=1,Técnicos!$F$2:$F$100,IF(Projetos!Z328=2,Técnicos!$H$2:$H$100,Técnicos!$J$2:$J$100)),,0,1))</f>
        <v/>
      </c>
      <c r="U329" s="15" t="str" cm="1">
        <f t="array" ref="U329">IF(OR($B329="",U$2=""),"",Projetos!$K328/_xlfn.XLOOKUP(U$2,Técnicos!$A$2:$A$100,IF(Projetos!AA328=1,Técnicos!$F$2:$F$100,IF(Projetos!AA328=2,Técnicos!$H$2:$H$100,Técnicos!$J$2:$J$100)),,0,1))</f>
        <v/>
      </c>
      <c r="V329" s="15" t="str" cm="1">
        <f t="array" ref="V329">IF(OR($B329="",V$2=""),"",Projetos!$K328/_xlfn.XLOOKUP(V$2,Técnicos!$A$2:$A$100,IF(Projetos!AB328=1,Técnicos!$F$2:$F$100,IF(Projetos!AB328=2,Técnicos!$H$2:$H$100,Técnicos!$J$2:$J$100)),,0,1))</f>
        <v/>
      </c>
      <c r="W329" s="15" t="str" cm="1">
        <f t="array" ref="W329">IF(OR($B329="",W$2=""),"",Projetos!$K328/_xlfn.XLOOKUP(W$2,Técnicos!$A$2:$A$100,IF(Projetos!AC328=1,Técnicos!$F$2:$F$100,IF(Projetos!AC328=2,Técnicos!$H$2:$H$100,Técnicos!$J$2:$J$100)),,0,1))</f>
        <v/>
      </c>
      <c r="X329" s="15" t="str" cm="1">
        <f t="array" ref="X329">IF(OR($B329="",X$2=""),"",Projetos!$K328/_xlfn.XLOOKUP(X$2,Técnicos!$A$2:$A$100,IF(Projetos!AD328=1,Técnicos!$F$2:$F$100,IF(Projetos!AD328=2,Técnicos!$H$2:$H$100,Técnicos!$J$2:$J$100)),,0,1))</f>
        <v/>
      </c>
      <c r="Y329" s="15" t="str" cm="1">
        <f t="array" ref="Y329">IF(OR($B329="",Y$2=""),"",Projetos!$K328/_xlfn.XLOOKUP(Y$2,Técnicos!$A$2:$A$100,IF(Projetos!AE328=1,Técnicos!$F$2:$F$100,IF(Projetos!AE328=2,Técnicos!$H$2:$H$100,Técnicos!$J$2:$J$100)),,0,1))</f>
        <v/>
      </c>
      <c r="Z329" s="15" t="str" cm="1">
        <f t="array" ref="Z329">IF(OR($B329="",Z$2=""),"",Projetos!$K328/_xlfn.XLOOKUP(Z$2,Técnicos!$A$2:$A$100,IF(Projetos!AF328=1,Técnicos!$F$2:$F$100,IF(Projetos!AF328=2,Técnicos!$H$2:$H$100,Técnicos!$J$2:$J$100)),,0,1))</f>
        <v/>
      </c>
      <c r="AA329" s="15" t="str" cm="1">
        <f t="array" ref="AA329">IF(OR($B329="",AA$2=""),"",Projetos!$K328/_xlfn.XLOOKUP(AA$2,Técnicos!$A$2:$A$100,IF(Projetos!AG328=1,Técnicos!$F$2:$F$100,IF(Projetos!AG328=2,Técnicos!$H$2:$H$100,Técnicos!$J$2:$J$100)),,0,1))</f>
        <v/>
      </c>
      <c r="AB329" s="15" t="str" cm="1">
        <f t="array" ref="AB329">IF(OR($B329="",AB$2=""),"",Projetos!$K328/_xlfn.XLOOKUP(AB$2,Técnicos!$A$2:$A$100,IF(Projetos!AH328=1,Técnicos!$F$2:$F$100,IF(Projetos!AH328=2,Técnicos!$H$2:$H$100,Técnicos!$J$2:$J$100)),,0,1))</f>
        <v/>
      </c>
      <c r="AC329" s="15" t="str" cm="1">
        <f t="array" ref="AC329">IF(OR($B329="",AC$2=""),"",Projetos!$K328/_xlfn.XLOOKUP(AC$2,Técnicos!$A$2:$A$100,IF(Projetos!AI328=1,Técnicos!$F$2:$F$100,IF(Projetos!AI328=2,Técnicos!$H$2:$H$100,Técnicos!$J$2:$J$100)),,0,1))</f>
        <v/>
      </c>
      <c r="AD329" s="15" t="str" cm="1">
        <f t="array" ref="AD329">IF(OR($B329="",AD$2=""),"",Projetos!$K328/_xlfn.XLOOKUP(AD$2,Técnicos!$A$2:$A$100,IF(Projetos!AJ328=1,Técnicos!$F$2:$F$100,IF(Projetos!AJ328=2,Técnicos!$H$2:$H$100,Técnicos!$J$2:$J$100)),,0,1))</f>
        <v/>
      </c>
      <c r="AE329" s="15" t="str" cm="1">
        <f t="array" ref="AE329">IF(OR($B329="",AE$2=""),"",Projetos!$K328/_xlfn.XLOOKUP(AE$2,Técnicos!$A$2:$A$100,IF(Projetos!AK328=1,Técnicos!$F$2:$F$100,IF(Projetos!AK328=2,Técnicos!$H$2:$H$100,Técnicos!$J$2:$J$100)),,0,1))</f>
        <v/>
      </c>
      <c r="AF329" s="15" t="str" cm="1">
        <f t="array" ref="AF329">IF(OR($B329="",AF$2=""),"",Projetos!$K328/_xlfn.XLOOKUP(AF$2,Técnicos!$A$2:$A$100,IF(Projetos!AL328=1,Técnicos!$F$2:$F$100,IF(Projetos!AL328=2,Técnicos!$H$2:$H$100,Técnicos!$J$2:$J$100)),,0,1))</f>
        <v/>
      </c>
      <c r="AG329" s="15" t="str" cm="1">
        <f t="array" ref="AG329">IF(OR($B329="",AG$2=""),"",Projetos!$K328/_xlfn.XLOOKUP(AG$2,Técnicos!$A$2:$A$100,IF(Projetos!AM328=1,Técnicos!$F$2:$F$100,IF(Projetos!AM328=2,Técnicos!$H$2:$H$100,Técnicos!$J$2:$J$100)),,0,1))</f>
        <v/>
      </c>
      <c r="AH329" s="15" t="str" cm="1">
        <f t="array" ref="AH329">IF(OR($B329="",AH$2=""),"",Projetos!$K328/_xlfn.XLOOKUP(AH$2,Técnicos!$A$2:$A$100,IF(Projetos!AN328=1,Técnicos!$F$2:$F$100,IF(Projetos!AN328=2,Técnicos!$H$2:$H$100,Técnicos!$J$2:$J$100)),,0,1))</f>
        <v/>
      </c>
      <c r="AI329" s="15" t="str" cm="1">
        <f t="array" ref="AI329">IF(OR($B329="",AI$2=""),"",Projetos!$K328/_xlfn.XLOOKUP(AI$2,Técnicos!$A$2:$A$100,IF(Projetos!AO328=1,Técnicos!$F$2:$F$100,IF(Projetos!AO328=2,Técnicos!$H$2:$H$100,Técnicos!$J$2:$J$100)),,0,1))</f>
        <v/>
      </c>
      <c r="AJ329" s="15" t="str" cm="1">
        <f t="array" ref="AJ329">IF(OR($B329="",AJ$2=""),"",Projetos!$K328/_xlfn.XLOOKUP(AJ$2,Técnicos!$A$2:$A$100,IF(Projetos!AP328=1,Técnicos!$F$2:$F$100,IF(Projetos!AP328=2,Técnicos!$H$2:$H$100,Técnicos!$J$2:$J$100)),,0,1))</f>
        <v/>
      </c>
      <c r="AK329" s="15" t="str" cm="1">
        <f t="array" ref="AK329">IF(OR($B329="",AK$2=""),"",Projetos!$K328/_xlfn.XLOOKUP(AK$2,Técnicos!$A$2:$A$100,IF(Projetos!AQ328=1,Técnicos!$F$2:$F$100,IF(Projetos!AQ328=2,Técnicos!$H$2:$H$100,Técnicos!$J$2:$J$100)),,0,1))</f>
        <v/>
      </c>
    </row>
    <row r="330" spans="3:37" x14ac:dyDescent="0.3">
      <c r="C330" s="15" t="str" cm="1">
        <f t="array" ref="C330">IF(OR($B330="",C$2=""),"",Projetos!$K329/_xlfn.XLOOKUP(C$2,Técnicos!$A$2:$A$100,IF(Projetos!I329=1,Técnicos!$F$2:$F$100,IF(Projetos!I329=2,Técnicos!$H$2:$H$100,Técnicos!$J$2:$J$100)),,0,1))</f>
        <v/>
      </c>
      <c r="D330" s="15" t="str" cm="1">
        <f t="array" ref="D330">IF(OR($B330="",D$2=""),"",Projetos!$K329/_xlfn.XLOOKUP(D$2,Técnicos!$A$2:$A$100,IF(Projetos!J329=1,Técnicos!$F$2:$F$100,IF(Projetos!J329=2,Técnicos!$H$2:$H$100,Técnicos!$J$2:$J$100)),,0,1))</f>
        <v/>
      </c>
      <c r="E330" s="15" t="str" cm="1">
        <f t="array" ref="E330">IF(OR($B330="",E$2=""),"",Projetos!$K329/_xlfn.XLOOKUP(E$2,Técnicos!$A$2:$A$100,IF(Projetos!K329=1,Técnicos!$F$2:$F$100,IF(Projetos!K329=2,Técnicos!$H$2:$H$100,Técnicos!$J$2:$J$100)),,0,1))</f>
        <v/>
      </c>
      <c r="F330" s="15" t="str" cm="1">
        <f t="array" ref="F330">IF(OR($B330="",F$2=""),"",Projetos!$K329/_xlfn.XLOOKUP(F$2,Técnicos!$A$2:$A$100,IF(Projetos!L329=1,Técnicos!$F$2:$F$100,IF(Projetos!L329=2,Técnicos!$H$2:$H$100,Técnicos!$J$2:$J$100)),,0,1))</f>
        <v/>
      </c>
      <c r="G330" s="15" t="str" cm="1">
        <f t="array" ref="G330">IF(OR($B330="",G$2=""),"",Projetos!$K329/_xlfn.XLOOKUP(G$2,Técnicos!$A$2:$A$100,IF(Projetos!M329=1,Técnicos!$F$2:$F$100,IF(Projetos!M329=2,Técnicos!$H$2:$H$100,Técnicos!$J$2:$J$100)),,0,1))</f>
        <v/>
      </c>
      <c r="H330" s="15" t="str" cm="1">
        <f t="array" ref="H330">IF(OR($B330="",H$2=""),"",Projetos!$K329/_xlfn.XLOOKUP(H$2,Técnicos!$A$2:$A$100,IF(Projetos!N329=1,Técnicos!$F$2:$F$100,IF(Projetos!N329=2,Técnicos!$H$2:$H$100,Técnicos!$J$2:$J$100)),,0,1))</f>
        <v/>
      </c>
      <c r="I330" s="15" t="str" cm="1">
        <f t="array" ref="I330">IF(OR($B330="",I$2=""),"",Projetos!$K329/_xlfn.XLOOKUP(I$2,Técnicos!$A$2:$A$100,IF(Projetos!O329=1,Técnicos!$F$2:$F$100,IF(Projetos!O329=2,Técnicos!$H$2:$H$100,Técnicos!$J$2:$J$100)),,0,1))</f>
        <v/>
      </c>
      <c r="J330" s="15" t="str" cm="1">
        <f t="array" ref="J330">IF(OR($B330="",J$2=""),"",Projetos!$K329/_xlfn.XLOOKUP(J$2,Técnicos!$A$2:$A$100,IF(Projetos!P329=1,Técnicos!$F$2:$F$100,IF(Projetos!P329=2,Técnicos!$H$2:$H$100,Técnicos!$J$2:$J$100)),,0,1))</f>
        <v/>
      </c>
      <c r="K330" s="15" t="str" cm="1">
        <f t="array" ref="K330">IF(OR($B330="",K$2=""),"",Projetos!$K329/_xlfn.XLOOKUP(K$2,Técnicos!$A$2:$A$100,IF(Projetos!Q329=1,Técnicos!$F$2:$F$100,IF(Projetos!Q329=2,Técnicos!$H$2:$H$100,Técnicos!$J$2:$J$100)),,0,1))</f>
        <v/>
      </c>
      <c r="L330" s="15" t="str" cm="1">
        <f t="array" ref="L330">IF(OR($B330="",L$2=""),"",Projetos!$K329/_xlfn.XLOOKUP(L$2,Técnicos!$A$2:$A$100,IF(Projetos!R329=1,Técnicos!$F$2:$F$100,IF(Projetos!R329=2,Técnicos!$H$2:$H$100,Técnicos!$J$2:$J$100)),,0,1))</f>
        <v/>
      </c>
      <c r="M330" s="15" t="str" cm="1">
        <f t="array" ref="M330">IF(OR($B330="",M$2=""),"",Projetos!$K329/_xlfn.XLOOKUP(M$2,Técnicos!$A$2:$A$100,IF(Projetos!S329=1,Técnicos!$F$2:$F$100,IF(Projetos!S329=2,Técnicos!$H$2:$H$100,Técnicos!$J$2:$J$100)),,0,1))</f>
        <v/>
      </c>
      <c r="N330" s="15" t="str" cm="1">
        <f t="array" ref="N330">IF(OR($B330="",N$2=""),"",Projetos!$K329/_xlfn.XLOOKUP(N$2,Técnicos!$A$2:$A$100,IF(Projetos!T329=1,Técnicos!$F$2:$F$100,IF(Projetos!T329=2,Técnicos!$H$2:$H$100,Técnicos!$J$2:$J$100)),,0,1))</f>
        <v/>
      </c>
      <c r="O330" s="15" t="str" cm="1">
        <f t="array" ref="O330">IF(OR($B330="",O$2=""),"",Projetos!$K329/_xlfn.XLOOKUP(O$2,Técnicos!$A$2:$A$100,IF(Projetos!U329=1,Técnicos!$F$2:$F$100,IF(Projetos!U329=2,Técnicos!$H$2:$H$100,Técnicos!$J$2:$J$100)),,0,1))</f>
        <v/>
      </c>
      <c r="P330" s="15" t="str" cm="1">
        <f t="array" ref="P330">IF(OR($B330="",P$2=""),"",Projetos!$K329/_xlfn.XLOOKUP(P$2,Técnicos!$A$2:$A$100,IF(Projetos!V329=1,Técnicos!$F$2:$F$100,IF(Projetos!V329=2,Técnicos!$H$2:$H$100,Técnicos!$J$2:$J$100)),,0,1))</f>
        <v/>
      </c>
      <c r="Q330" s="15" t="str" cm="1">
        <f t="array" ref="Q330">IF(OR($B330="",Q$2=""),"",Projetos!$K329/_xlfn.XLOOKUP(Q$2,Técnicos!$A$2:$A$100,IF(Projetos!W329=1,Técnicos!$F$2:$F$100,IF(Projetos!W329=2,Técnicos!$H$2:$H$100,Técnicos!$J$2:$J$100)),,0,1))</f>
        <v/>
      </c>
      <c r="R330" s="15" t="str" cm="1">
        <f t="array" ref="R330">IF(OR($B330="",R$2=""),"",Projetos!$K329/_xlfn.XLOOKUP(R$2,Técnicos!$A$2:$A$100,IF(Projetos!X329=1,Técnicos!$F$2:$F$100,IF(Projetos!X329=2,Técnicos!$H$2:$H$100,Técnicos!$J$2:$J$100)),,0,1))</f>
        <v/>
      </c>
      <c r="S330" s="15" t="str" cm="1">
        <f t="array" ref="S330">IF(OR($B330="",S$2=""),"",Projetos!$K329/_xlfn.XLOOKUP(S$2,Técnicos!$A$2:$A$100,IF(Projetos!Y329=1,Técnicos!$F$2:$F$100,IF(Projetos!Y329=2,Técnicos!$H$2:$H$100,Técnicos!$J$2:$J$100)),,0,1))</f>
        <v/>
      </c>
      <c r="T330" s="15" t="str" cm="1">
        <f t="array" ref="T330">IF(OR($B330="",T$2=""),"",Projetos!$K329/_xlfn.XLOOKUP(T$2,Técnicos!$A$2:$A$100,IF(Projetos!Z329=1,Técnicos!$F$2:$F$100,IF(Projetos!Z329=2,Técnicos!$H$2:$H$100,Técnicos!$J$2:$J$100)),,0,1))</f>
        <v/>
      </c>
      <c r="U330" s="15" t="str" cm="1">
        <f t="array" ref="U330">IF(OR($B330="",U$2=""),"",Projetos!$K329/_xlfn.XLOOKUP(U$2,Técnicos!$A$2:$A$100,IF(Projetos!AA329=1,Técnicos!$F$2:$F$100,IF(Projetos!AA329=2,Técnicos!$H$2:$H$100,Técnicos!$J$2:$J$100)),,0,1))</f>
        <v/>
      </c>
      <c r="V330" s="15" t="str" cm="1">
        <f t="array" ref="V330">IF(OR($B330="",V$2=""),"",Projetos!$K329/_xlfn.XLOOKUP(V$2,Técnicos!$A$2:$A$100,IF(Projetos!AB329=1,Técnicos!$F$2:$F$100,IF(Projetos!AB329=2,Técnicos!$H$2:$H$100,Técnicos!$J$2:$J$100)),,0,1))</f>
        <v/>
      </c>
      <c r="W330" s="15" t="str" cm="1">
        <f t="array" ref="W330">IF(OR($B330="",W$2=""),"",Projetos!$K329/_xlfn.XLOOKUP(W$2,Técnicos!$A$2:$A$100,IF(Projetos!AC329=1,Técnicos!$F$2:$F$100,IF(Projetos!AC329=2,Técnicos!$H$2:$H$100,Técnicos!$J$2:$J$100)),,0,1))</f>
        <v/>
      </c>
      <c r="X330" s="15" t="str" cm="1">
        <f t="array" ref="X330">IF(OR($B330="",X$2=""),"",Projetos!$K329/_xlfn.XLOOKUP(X$2,Técnicos!$A$2:$A$100,IF(Projetos!AD329=1,Técnicos!$F$2:$F$100,IF(Projetos!AD329=2,Técnicos!$H$2:$H$100,Técnicos!$J$2:$J$100)),,0,1))</f>
        <v/>
      </c>
      <c r="Y330" s="15" t="str" cm="1">
        <f t="array" ref="Y330">IF(OR($B330="",Y$2=""),"",Projetos!$K329/_xlfn.XLOOKUP(Y$2,Técnicos!$A$2:$A$100,IF(Projetos!AE329=1,Técnicos!$F$2:$F$100,IF(Projetos!AE329=2,Técnicos!$H$2:$H$100,Técnicos!$J$2:$J$100)),,0,1))</f>
        <v/>
      </c>
      <c r="Z330" s="15" t="str" cm="1">
        <f t="array" ref="Z330">IF(OR($B330="",Z$2=""),"",Projetos!$K329/_xlfn.XLOOKUP(Z$2,Técnicos!$A$2:$A$100,IF(Projetos!AF329=1,Técnicos!$F$2:$F$100,IF(Projetos!AF329=2,Técnicos!$H$2:$H$100,Técnicos!$J$2:$J$100)),,0,1))</f>
        <v/>
      </c>
      <c r="AA330" s="15" t="str" cm="1">
        <f t="array" ref="AA330">IF(OR($B330="",AA$2=""),"",Projetos!$K329/_xlfn.XLOOKUP(AA$2,Técnicos!$A$2:$A$100,IF(Projetos!AG329=1,Técnicos!$F$2:$F$100,IF(Projetos!AG329=2,Técnicos!$H$2:$H$100,Técnicos!$J$2:$J$100)),,0,1))</f>
        <v/>
      </c>
      <c r="AB330" s="15" t="str" cm="1">
        <f t="array" ref="AB330">IF(OR($B330="",AB$2=""),"",Projetos!$K329/_xlfn.XLOOKUP(AB$2,Técnicos!$A$2:$A$100,IF(Projetos!AH329=1,Técnicos!$F$2:$F$100,IF(Projetos!AH329=2,Técnicos!$H$2:$H$100,Técnicos!$J$2:$J$100)),,0,1))</f>
        <v/>
      </c>
      <c r="AC330" s="15" t="str" cm="1">
        <f t="array" ref="AC330">IF(OR($B330="",AC$2=""),"",Projetos!$K329/_xlfn.XLOOKUP(AC$2,Técnicos!$A$2:$A$100,IF(Projetos!AI329=1,Técnicos!$F$2:$F$100,IF(Projetos!AI329=2,Técnicos!$H$2:$H$100,Técnicos!$J$2:$J$100)),,0,1))</f>
        <v/>
      </c>
      <c r="AD330" s="15" t="str" cm="1">
        <f t="array" ref="AD330">IF(OR($B330="",AD$2=""),"",Projetos!$K329/_xlfn.XLOOKUP(AD$2,Técnicos!$A$2:$A$100,IF(Projetos!AJ329=1,Técnicos!$F$2:$F$100,IF(Projetos!AJ329=2,Técnicos!$H$2:$H$100,Técnicos!$J$2:$J$100)),,0,1))</f>
        <v/>
      </c>
      <c r="AE330" s="15" t="str" cm="1">
        <f t="array" ref="AE330">IF(OR($B330="",AE$2=""),"",Projetos!$K329/_xlfn.XLOOKUP(AE$2,Técnicos!$A$2:$A$100,IF(Projetos!AK329=1,Técnicos!$F$2:$F$100,IF(Projetos!AK329=2,Técnicos!$H$2:$H$100,Técnicos!$J$2:$J$100)),,0,1))</f>
        <v/>
      </c>
      <c r="AF330" s="15" t="str" cm="1">
        <f t="array" ref="AF330">IF(OR($B330="",AF$2=""),"",Projetos!$K329/_xlfn.XLOOKUP(AF$2,Técnicos!$A$2:$A$100,IF(Projetos!AL329=1,Técnicos!$F$2:$F$100,IF(Projetos!AL329=2,Técnicos!$H$2:$H$100,Técnicos!$J$2:$J$100)),,0,1))</f>
        <v/>
      </c>
      <c r="AG330" s="15" t="str" cm="1">
        <f t="array" ref="AG330">IF(OR($B330="",AG$2=""),"",Projetos!$K329/_xlfn.XLOOKUP(AG$2,Técnicos!$A$2:$A$100,IF(Projetos!AM329=1,Técnicos!$F$2:$F$100,IF(Projetos!AM329=2,Técnicos!$H$2:$H$100,Técnicos!$J$2:$J$100)),,0,1))</f>
        <v/>
      </c>
      <c r="AH330" s="15" t="str" cm="1">
        <f t="array" ref="AH330">IF(OR($B330="",AH$2=""),"",Projetos!$K329/_xlfn.XLOOKUP(AH$2,Técnicos!$A$2:$A$100,IF(Projetos!AN329=1,Técnicos!$F$2:$F$100,IF(Projetos!AN329=2,Técnicos!$H$2:$H$100,Técnicos!$J$2:$J$100)),,0,1))</f>
        <v/>
      </c>
      <c r="AI330" s="15" t="str" cm="1">
        <f t="array" ref="AI330">IF(OR($B330="",AI$2=""),"",Projetos!$K329/_xlfn.XLOOKUP(AI$2,Técnicos!$A$2:$A$100,IF(Projetos!AO329=1,Técnicos!$F$2:$F$100,IF(Projetos!AO329=2,Técnicos!$H$2:$H$100,Técnicos!$J$2:$J$100)),,0,1))</f>
        <v/>
      </c>
      <c r="AJ330" s="15" t="str" cm="1">
        <f t="array" ref="AJ330">IF(OR($B330="",AJ$2=""),"",Projetos!$K329/_xlfn.XLOOKUP(AJ$2,Técnicos!$A$2:$A$100,IF(Projetos!AP329=1,Técnicos!$F$2:$F$100,IF(Projetos!AP329=2,Técnicos!$H$2:$H$100,Técnicos!$J$2:$J$100)),,0,1))</f>
        <v/>
      </c>
      <c r="AK330" s="15" t="str" cm="1">
        <f t="array" ref="AK330">IF(OR($B330="",AK$2=""),"",Projetos!$K329/_xlfn.XLOOKUP(AK$2,Técnicos!$A$2:$A$100,IF(Projetos!AQ329=1,Técnicos!$F$2:$F$100,IF(Projetos!AQ329=2,Técnicos!$H$2:$H$100,Técnicos!$J$2:$J$100)),,0,1))</f>
        <v/>
      </c>
    </row>
    <row r="331" spans="3:37" x14ac:dyDescent="0.3">
      <c r="C331" s="15" t="str" cm="1">
        <f t="array" ref="C331">IF(OR($B331="",C$2=""),"",Projetos!$K330/_xlfn.XLOOKUP(C$2,Técnicos!$A$2:$A$100,IF(Projetos!I330=1,Técnicos!$F$2:$F$100,IF(Projetos!I330=2,Técnicos!$H$2:$H$100,Técnicos!$J$2:$J$100)),,0,1))</f>
        <v/>
      </c>
      <c r="D331" s="15" t="str" cm="1">
        <f t="array" ref="D331">IF(OR($B331="",D$2=""),"",Projetos!$K330/_xlfn.XLOOKUP(D$2,Técnicos!$A$2:$A$100,IF(Projetos!J330=1,Técnicos!$F$2:$F$100,IF(Projetos!J330=2,Técnicos!$H$2:$H$100,Técnicos!$J$2:$J$100)),,0,1))</f>
        <v/>
      </c>
      <c r="E331" s="15" t="str" cm="1">
        <f t="array" ref="E331">IF(OR($B331="",E$2=""),"",Projetos!$K330/_xlfn.XLOOKUP(E$2,Técnicos!$A$2:$A$100,IF(Projetos!K330=1,Técnicos!$F$2:$F$100,IF(Projetos!K330=2,Técnicos!$H$2:$H$100,Técnicos!$J$2:$J$100)),,0,1))</f>
        <v/>
      </c>
      <c r="F331" s="15" t="str" cm="1">
        <f t="array" ref="F331">IF(OR($B331="",F$2=""),"",Projetos!$K330/_xlfn.XLOOKUP(F$2,Técnicos!$A$2:$A$100,IF(Projetos!L330=1,Técnicos!$F$2:$F$100,IF(Projetos!L330=2,Técnicos!$H$2:$H$100,Técnicos!$J$2:$J$100)),,0,1))</f>
        <v/>
      </c>
      <c r="G331" s="15" t="str" cm="1">
        <f t="array" ref="G331">IF(OR($B331="",G$2=""),"",Projetos!$K330/_xlfn.XLOOKUP(G$2,Técnicos!$A$2:$A$100,IF(Projetos!M330=1,Técnicos!$F$2:$F$100,IF(Projetos!M330=2,Técnicos!$H$2:$H$100,Técnicos!$J$2:$J$100)),,0,1))</f>
        <v/>
      </c>
      <c r="H331" s="15" t="str" cm="1">
        <f t="array" ref="H331">IF(OR($B331="",H$2=""),"",Projetos!$K330/_xlfn.XLOOKUP(H$2,Técnicos!$A$2:$A$100,IF(Projetos!N330=1,Técnicos!$F$2:$F$100,IF(Projetos!N330=2,Técnicos!$H$2:$H$100,Técnicos!$J$2:$J$100)),,0,1))</f>
        <v/>
      </c>
      <c r="I331" s="15" t="str" cm="1">
        <f t="array" ref="I331">IF(OR($B331="",I$2=""),"",Projetos!$K330/_xlfn.XLOOKUP(I$2,Técnicos!$A$2:$A$100,IF(Projetos!O330=1,Técnicos!$F$2:$F$100,IF(Projetos!O330=2,Técnicos!$H$2:$H$100,Técnicos!$J$2:$J$100)),,0,1))</f>
        <v/>
      </c>
      <c r="J331" s="15" t="str" cm="1">
        <f t="array" ref="J331">IF(OR($B331="",J$2=""),"",Projetos!$K330/_xlfn.XLOOKUP(J$2,Técnicos!$A$2:$A$100,IF(Projetos!P330=1,Técnicos!$F$2:$F$100,IF(Projetos!P330=2,Técnicos!$H$2:$H$100,Técnicos!$J$2:$J$100)),,0,1))</f>
        <v/>
      </c>
      <c r="K331" s="15" t="str" cm="1">
        <f t="array" ref="K331">IF(OR($B331="",K$2=""),"",Projetos!$K330/_xlfn.XLOOKUP(K$2,Técnicos!$A$2:$A$100,IF(Projetos!Q330=1,Técnicos!$F$2:$F$100,IF(Projetos!Q330=2,Técnicos!$H$2:$H$100,Técnicos!$J$2:$J$100)),,0,1))</f>
        <v/>
      </c>
      <c r="L331" s="15" t="str" cm="1">
        <f t="array" ref="L331">IF(OR($B331="",L$2=""),"",Projetos!$K330/_xlfn.XLOOKUP(L$2,Técnicos!$A$2:$A$100,IF(Projetos!R330=1,Técnicos!$F$2:$F$100,IF(Projetos!R330=2,Técnicos!$H$2:$H$100,Técnicos!$J$2:$J$100)),,0,1))</f>
        <v/>
      </c>
      <c r="M331" s="15" t="str" cm="1">
        <f t="array" ref="M331">IF(OR($B331="",M$2=""),"",Projetos!$K330/_xlfn.XLOOKUP(M$2,Técnicos!$A$2:$A$100,IF(Projetos!S330=1,Técnicos!$F$2:$F$100,IF(Projetos!S330=2,Técnicos!$H$2:$H$100,Técnicos!$J$2:$J$100)),,0,1))</f>
        <v/>
      </c>
      <c r="N331" s="15" t="str" cm="1">
        <f t="array" ref="N331">IF(OR($B331="",N$2=""),"",Projetos!$K330/_xlfn.XLOOKUP(N$2,Técnicos!$A$2:$A$100,IF(Projetos!T330=1,Técnicos!$F$2:$F$100,IF(Projetos!T330=2,Técnicos!$H$2:$H$100,Técnicos!$J$2:$J$100)),,0,1))</f>
        <v/>
      </c>
      <c r="O331" s="15" t="str" cm="1">
        <f t="array" ref="O331">IF(OR($B331="",O$2=""),"",Projetos!$K330/_xlfn.XLOOKUP(O$2,Técnicos!$A$2:$A$100,IF(Projetos!U330=1,Técnicos!$F$2:$F$100,IF(Projetos!U330=2,Técnicos!$H$2:$H$100,Técnicos!$J$2:$J$100)),,0,1))</f>
        <v/>
      </c>
      <c r="P331" s="15" t="str" cm="1">
        <f t="array" ref="P331">IF(OR($B331="",P$2=""),"",Projetos!$K330/_xlfn.XLOOKUP(P$2,Técnicos!$A$2:$A$100,IF(Projetos!V330=1,Técnicos!$F$2:$F$100,IF(Projetos!V330=2,Técnicos!$H$2:$H$100,Técnicos!$J$2:$J$100)),,0,1))</f>
        <v/>
      </c>
      <c r="Q331" s="15" t="str" cm="1">
        <f t="array" ref="Q331">IF(OR($B331="",Q$2=""),"",Projetos!$K330/_xlfn.XLOOKUP(Q$2,Técnicos!$A$2:$A$100,IF(Projetos!W330=1,Técnicos!$F$2:$F$100,IF(Projetos!W330=2,Técnicos!$H$2:$H$100,Técnicos!$J$2:$J$100)),,0,1))</f>
        <v/>
      </c>
      <c r="R331" s="15" t="str" cm="1">
        <f t="array" ref="R331">IF(OR($B331="",R$2=""),"",Projetos!$K330/_xlfn.XLOOKUP(R$2,Técnicos!$A$2:$A$100,IF(Projetos!X330=1,Técnicos!$F$2:$F$100,IF(Projetos!X330=2,Técnicos!$H$2:$H$100,Técnicos!$J$2:$J$100)),,0,1))</f>
        <v/>
      </c>
      <c r="S331" s="15" t="str" cm="1">
        <f t="array" ref="S331">IF(OR($B331="",S$2=""),"",Projetos!$K330/_xlfn.XLOOKUP(S$2,Técnicos!$A$2:$A$100,IF(Projetos!Y330=1,Técnicos!$F$2:$F$100,IF(Projetos!Y330=2,Técnicos!$H$2:$H$100,Técnicos!$J$2:$J$100)),,0,1))</f>
        <v/>
      </c>
      <c r="T331" s="15" t="str" cm="1">
        <f t="array" ref="T331">IF(OR($B331="",T$2=""),"",Projetos!$K330/_xlfn.XLOOKUP(T$2,Técnicos!$A$2:$A$100,IF(Projetos!Z330=1,Técnicos!$F$2:$F$100,IF(Projetos!Z330=2,Técnicos!$H$2:$H$100,Técnicos!$J$2:$J$100)),,0,1))</f>
        <v/>
      </c>
      <c r="U331" s="15" t="str" cm="1">
        <f t="array" ref="U331">IF(OR($B331="",U$2=""),"",Projetos!$K330/_xlfn.XLOOKUP(U$2,Técnicos!$A$2:$A$100,IF(Projetos!AA330=1,Técnicos!$F$2:$F$100,IF(Projetos!AA330=2,Técnicos!$H$2:$H$100,Técnicos!$J$2:$J$100)),,0,1))</f>
        <v/>
      </c>
      <c r="V331" s="15" t="str" cm="1">
        <f t="array" ref="V331">IF(OR($B331="",V$2=""),"",Projetos!$K330/_xlfn.XLOOKUP(V$2,Técnicos!$A$2:$A$100,IF(Projetos!AB330=1,Técnicos!$F$2:$F$100,IF(Projetos!AB330=2,Técnicos!$H$2:$H$100,Técnicos!$J$2:$J$100)),,0,1))</f>
        <v/>
      </c>
      <c r="W331" s="15" t="str" cm="1">
        <f t="array" ref="W331">IF(OR($B331="",W$2=""),"",Projetos!$K330/_xlfn.XLOOKUP(W$2,Técnicos!$A$2:$A$100,IF(Projetos!AC330=1,Técnicos!$F$2:$F$100,IF(Projetos!AC330=2,Técnicos!$H$2:$H$100,Técnicos!$J$2:$J$100)),,0,1))</f>
        <v/>
      </c>
      <c r="X331" s="15" t="str" cm="1">
        <f t="array" ref="X331">IF(OR($B331="",X$2=""),"",Projetos!$K330/_xlfn.XLOOKUP(X$2,Técnicos!$A$2:$A$100,IF(Projetos!AD330=1,Técnicos!$F$2:$F$100,IF(Projetos!AD330=2,Técnicos!$H$2:$H$100,Técnicos!$J$2:$J$100)),,0,1))</f>
        <v/>
      </c>
      <c r="Y331" s="15" t="str" cm="1">
        <f t="array" ref="Y331">IF(OR($B331="",Y$2=""),"",Projetos!$K330/_xlfn.XLOOKUP(Y$2,Técnicos!$A$2:$A$100,IF(Projetos!AE330=1,Técnicos!$F$2:$F$100,IF(Projetos!AE330=2,Técnicos!$H$2:$H$100,Técnicos!$J$2:$J$100)),,0,1))</f>
        <v/>
      </c>
      <c r="Z331" s="15" t="str" cm="1">
        <f t="array" ref="Z331">IF(OR($B331="",Z$2=""),"",Projetos!$K330/_xlfn.XLOOKUP(Z$2,Técnicos!$A$2:$A$100,IF(Projetos!AF330=1,Técnicos!$F$2:$F$100,IF(Projetos!AF330=2,Técnicos!$H$2:$H$100,Técnicos!$J$2:$J$100)),,0,1))</f>
        <v/>
      </c>
      <c r="AA331" s="15" t="str" cm="1">
        <f t="array" ref="AA331">IF(OR($B331="",AA$2=""),"",Projetos!$K330/_xlfn.XLOOKUP(AA$2,Técnicos!$A$2:$A$100,IF(Projetos!AG330=1,Técnicos!$F$2:$F$100,IF(Projetos!AG330=2,Técnicos!$H$2:$H$100,Técnicos!$J$2:$J$100)),,0,1))</f>
        <v/>
      </c>
      <c r="AB331" s="15" t="str" cm="1">
        <f t="array" ref="AB331">IF(OR($B331="",AB$2=""),"",Projetos!$K330/_xlfn.XLOOKUP(AB$2,Técnicos!$A$2:$A$100,IF(Projetos!AH330=1,Técnicos!$F$2:$F$100,IF(Projetos!AH330=2,Técnicos!$H$2:$H$100,Técnicos!$J$2:$J$100)),,0,1))</f>
        <v/>
      </c>
      <c r="AC331" s="15" t="str" cm="1">
        <f t="array" ref="AC331">IF(OR($B331="",AC$2=""),"",Projetos!$K330/_xlfn.XLOOKUP(AC$2,Técnicos!$A$2:$A$100,IF(Projetos!AI330=1,Técnicos!$F$2:$F$100,IF(Projetos!AI330=2,Técnicos!$H$2:$H$100,Técnicos!$J$2:$J$100)),,0,1))</f>
        <v/>
      </c>
      <c r="AD331" s="15" t="str" cm="1">
        <f t="array" ref="AD331">IF(OR($B331="",AD$2=""),"",Projetos!$K330/_xlfn.XLOOKUP(AD$2,Técnicos!$A$2:$A$100,IF(Projetos!AJ330=1,Técnicos!$F$2:$F$100,IF(Projetos!AJ330=2,Técnicos!$H$2:$H$100,Técnicos!$J$2:$J$100)),,0,1))</f>
        <v/>
      </c>
      <c r="AE331" s="15" t="str" cm="1">
        <f t="array" ref="AE331">IF(OR($B331="",AE$2=""),"",Projetos!$K330/_xlfn.XLOOKUP(AE$2,Técnicos!$A$2:$A$100,IF(Projetos!AK330=1,Técnicos!$F$2:$F$100,IF(Projetos!AK330=2,Técnicos!$H$2:$H$100,Técnicos!$J$2:$J$100)),,0,1))</f>
        <v/>
      </c>
      <c r="AF331" s="15" t="str" cm="1">
        <f t="array" ref="AF331">IF(OR($B331="",AF$2=""),"",Projetos!$K330/_xlfn.XLOOKUP(AF$2,Técnicos!$A$2:$A$100,IF(Projetos!AL330=1,Técnicos!$F$2:$F$100,IF(Projetos!AL330=2,Técnicos!$H$2:$H$100,Técnicos!$J$2:$J$100)),,0,1))</f>
        <v/>
      </c>
      <c r="AG331" s="15" t="str" cm="1">
        <f t="array" ref="AG331">IF(OR($B331="",AG$2=""),"",Projetos!$K330/_xlfn.XLOOKUP(AG$2,Técnicos!$A$2:$A$100,IF(Projetos!AM330=1,Técnicos!$F$2:$F$100,IF(Projetos!AM330=2,Técnicos!$H$2:$H$100,Técnicos!$J$2:$J$100)),,0,1))</f>
        <v/>
      </c>
      <c r="AH331" s="15" t="str" cm="1">
        <f t="array" ref="AH331">IF(OR($B331="",AH$2=""),"",Projetos!$K330/_xlfn.XLOOKUP(AH$2,Técnicos!$A$2:$A$100,IF(Projetos!AN330=1,Técnicos!$F$2:$F$100,IF(Projetos!AN330=2,Técnicos!$H$2:$H$100,Técnicos!$J$2:$J$100)),,0,1))</f>
        <v/>
      </c>
      <c r="AI331" s="15" t="str" cm="1">
        <f t="array" ref="AI331">IF(OR($B331="",AI$2=""),"",Projetos!$K330/_xlfn.XLOOKUP(AI$2,Técnicos!$A$2:$A$100,IF(Projetos!AO330=1,Técnicos!$F$2:$F$100,IF(Projetos!AO330=2,Técnicos!$H$2:$H$100,Técnicos!$J$2:$J$100)),,0,1))</f>
        <v/>
      </c>
      <c r="AJ331" s="15" t="str" cm="1">
        <f t="array" ref="AJ331">IF(OR($B331="",AJ$2=""),"",Projetos!$K330/_xlfn.XLOOKUP(AJ$2,Técnicos!$A$2:$A$100,IF(Projetos!AP330=1,Técnicos!$F$2:$F$100,IF(Projetos!AP330=2,Técnicos!$H$2:$H$100,Técnicos!$J$2:$J$100)),,0,1))</f>
        <v/>
      </c>
      <c r="AK331" s="15" t="str" cm="1">
        <f t="array" ref="AK331">IF(OR($B331="",AK$2=""),"",Projetos!$K330/_xlfn.XLOOKUP(AK$2,Técnicos!$A$2:$A$100,IF(Projetos!AQ330=1,Técnicos!$F$2:$F$100,IF(Projetos!AQ330=2,Técnicos!$H$2:$H$100,Técnicos!$J$2:$J$100)),,0,1))</f>
        <v/>
      </c>
    </row>
    <row r="332" spans="3:37" x14ac:dyDescent="0.3">
      <c r="C332" s="15" t="str" cm="1">
        <f t="array" ref="C332">IF(OR($B332="",C$2=""),"",Projetos!$K331/_xlfn.XLOOKUP(C$2,Técnicos!$A$2:$A$100,IF(Projetos!I331=1,Técnicos!$F$2:$F$100,IF(Projetos!I331=2,Técnicos!$H$2:$H$100,Técnicos!$J$2:$J$100)),,0,1))</f>
        <v/>
      </c>
      <c r="D332" s="15" t="str" cm="1">
        <f t="array" ref="D332">IF(OR($B332="",D$2=""),"",Projetos!$K331/_xlfn.XLOOKUP(D$2,Técnicos!$A$2:$A$100,IF(Projetos!J331=1,Técnicos!$F$2:$F$100,IF(Projetos!J331=2,Técnicos!$H$2:$H$100,Técnicos!$J$2:$J$100)),,0,1))</f>
        <v/>
      </c>
      <c r="E332" s="15" t="str" cm="1">
        <f t="array" ref="E332">IF(OR($B332="",E$2=""),"",Projetos!$K331/_xlfn.XLOOKUP(E$2,Técnicos!$A$2:$A$100,IF(Projetos!K331=1,Técnicos!$F$2:$F$100,IF(Projetos!K331=2,Técnicos!$H$2:$H$100,Técnicos!$J$2:$J$100)),,0,1))</f>
        <v/>
      </c>
      <c r="F332" s="15" t="str" cm="1">
        <f t="array" ref="F332">IF(OR($B332="",F$2=""),"",Projetos!$K331/_xlfn.XLOOKUP(F$2,Técnicos!$A$2:$A$100,IF(Projetos!L331=1,Técnicos!$F$2:$F$100,IF(Projetos!L331=2,Técnicos!$H$2:$H$100,Técnicos!$J$2:$J$100)),,0,1))</f>
        <v/>
      </c>
      <c r="G332" s="15" t="str" cm="1">
        <f t="array" ref="G332">IF(OR($B332="",G$2=""),"",Projetos!$K331/_xlfn.XLOOKUP(G$2,Técnicos!$A$2:$A$100,IF(Projetos!M331=1,Técnicos!$F$2:$F$100,IF(Projetos!M331=2,Técnicos!$H$2:$H$100,Técnicos!$J$2:$J$100)),,0,1))</f>
        <v/>
      </c>
      <c r="H332" s="15" t="str" cm="1">
        <f t="array" ref="H332">IF(OR($B332="",H$2=""),"",Projetos!$K331/_xlfn.XLOOKUP(H$2,Técnicos!$A$2:$A$100,IF(Projetos!N331=1,Técnicos!$F$2:$F$100,IF(Projetos!N331=2,Técnicos!$H$2:$H$100,Técnicos!$J$2:$J$100)),,0,1))</f>
        <v/>
      </c>
      <c r="I332" s="15" t="str" cm="1">
        <f t="array" ref="I332">IF(OR($B332="",I$2=""),"",Projetos!$K331/_xlfn.XLOOKUP(I$2,Técnicos!$A$2:$A$100,IF(Projetos!O331=1,Técnicos!$F$2:$F$100,IF(Projetos!O331=2,Técnicos!$H$2:$H$100,Técnicos!$J$2:$J$100)),,0,1))</f>
        <v/>
      </c>
      <c r="J332" s="15" t="str" cm="1">
        <f t="array" ref="J332">IF(OR($B332="",J$2=""),"",Projetos!$K331/_xlfn.XLOOKUP(J$2,Técnicos!$A$2:$A$100,IF(Projetos!P331=1,Técnicos!$F$2:$F$100,IF(Projetos!P331=2,Técnicos!$H$2:$H$100,Técnicos!$J$2:$J$100)),,0,1))</f>
        <v/>
      </c>
      <c r="K332" s="15" t="str" cm="1">
        <f t="array" ref="K332">IF(OR($B332="",K$2=""),"",Projetos!$K331/_xlfn.XLOOKUP(K$2,Técnicos!$A$2:$A$100,IF(Projetos!Q331=1,Técnicos!$F$2:$F$100,IF(Projetos!Q331=2,Técnicos!$H$2:$H$100,Técnicos!$J$2:$J$100)),,0,1))</f>
        <v/>
      </c>
      <c r="L332" s="15" t="str" cm="1">
        <f t="array" ref="L332">IF(OR($B332="",L$2=""),"",Projetos!$K331/_xlfn.XLOOKUP(L$2,Técnicos!$A$2:$A$100,IF(Projetos!R331=1,Técnicos!$F$2:$F$100,IF(Projetos!R331=2,Técnicos!$H$2:$H$100,Técnicos!$J$2:$J$100)),,0,1))</f>
        <v/>
      </c>
      <c r="M332" s="15" t="str" cm="1">
        <f t="array" ref="M332">IF(OR($B332="",M$2=""),"",Projetos!$K331/_xlfn.XLOOKUP(M$2,Técnicos!$A$2:$A$100,IF(Projetos!S331=1,Técnicos!$F$2:$F$100,IF(Projetos!S331=2,Técnicos!$H$2:$H$100,Técnicos!$J$2:$J$100)),,0,1))</f>
        <v/>
      </c>
      <c r="N332" s="15" t="str" cm="1">
        <f t="array" ref="N332">IF(OR($B332="",N$2=""),"",Projetos!$K331/_xlfn.XLOOKUP(N$2,Técnicos!$A$2:$A$100,IF(Projetos!T331=1,Técnicos!$F$2:$F$100,IF(Projetos!T331=2,Técnicos!$H$2:$H$100,Técnicos!$J$2:$J$100)),,0,1))</f>
        <v/>
      </c>
      <c r="O332" s="15" t="str" cm="1">
        <f t="array" ref="O332">IF(OR($B332="",O$2=""),"",Projetos!$K331/_xlfn.XLOOKUP(O$2,Técnicos!$A$2:$A$100,IF(Projetos!U331=1,Técnicos!$F$2:$F$100,IF(Projetos!U331=2,Técnicos!$H$2:$H$100,Técnicos!$J$2:$J$100)),,0,1))</f>
        <v/>
      </c>
      <c r="P332" s="15" t="str" cm="1">
        <f t="array" ref="P332">IF(OR($B332="",P$2=""),"",Projetos!$K331/_xlfn.XLOOKUP(P$2,Técnicos!$A$2:$A$100,IF(Projetos!V331=1,Técnicos!$F$2:$F$100,IF(Projetos!V331=2,Técnicos!$H$2:$H$100,Técnicos!$J$2:$J$100)),,0,1))</f>
        <v/>
      </c>
      <c r="Q332" s="15" t="str" cm="1">
        <f t="array" ref="Q332">IF(OR($B332="",Q$2=""),"",Projetos!$K331/_xlfn.XLOOKUP(Q$2,Técnicos!$A$2:$A$100,IF(Projetos!W331=1,Técnicos!$F$2:$F$100,IF(Projetos!W331=2,Técnicos!$H$2:$H$100,Técnicos!$J$2:$J$100)),,0,1))</f>
        <v/>
      </c>
      <c r="R332" s="15" t="str" cm="1">
        <f t="array" ref="R332">IF(OR($B332="",R$2=""),"",Projetos!$K331/_xlfn.XLOOKUP(R$2,Técnicos!$A$2:$A$100,IF(Projetos!X331=1,Técnicos!$F$2:$F$100,IF(Projetos!X331=2,Técnicos!$H$2:$H$100,Técnicos!$J$2:$J$100)),,0,1))</f>
        <v/>
      </c>
      <c r="S332" s="15" t="str" cm="1">
        <f t="array" ref="S332">IF(OR($B332="",S$2=""),"",Projetos!$K331/_xlfn.XLOOKUP(S$2,Técnicos!$A$2:$A$100,IF(Projetos!Y331=1,Técnicos!$F$2:$F$100,IF(Projetos!Y331=2,Técnicos!$H$2:$H$100,Técnicos!$J$2:$J$100)),,0,1))</f>
        <v/>
      </c>
      <c r="T332" s="15" t="str" cm="1">
        <f t="array" ref="T332">IF(OR($B332="",T$2=""),"",Projetos!$K331/_xlfn.XLOOKUP(T$2,Técnicos!$A$2:$A$100,IF(Projetos!Z331=1,Técnicos!$F$2:$F$100,IF(Projetos!Z331=2,Técnicos!$H$2:$H$100,Técnicos!$J$2:$J$100)),,0,1))</f>
        <v/>
      </c>
      <c r="U332" s="15" t="str" cm="1">
        <f t="array" ref="U332">IF(OR($B332="",U$2=""),"",Projetos!$K331/_xlfn.XLOOKUP(U$2,Técnicos!$A$2:$A$100,IF(Projetos!AA331=1,Técnicos!$F$2:$F$100,IF(Projetos!AA331=2,Técnicos!$H$2:$H$100,Técnicos!$J$2:$J$100)),,0,1))</f>
        <v/>
      </c>
      <c r="V332" s="15" t="str" cm="1">
        <f t="array" ref="V332">IF(OR($B332="",V$2=""),"",Projetos!$K331/_xlfn.XLOOKUP(V$2,Técnicos!$A$2:$A$100,IF(Projetos!AB331=1,Técnicos!$F$2:$F$100,IF(Projetos!AB331=2,Técnicos!$H$2:$H$100,Técnicos!$J$2:$J$100)),,0,1))</f>
        <v/>
      </c>
      <c r="W332" s="15" t="str" cm="1">
        <f t="array" ref="W332">IF(OR($B332="",W$2=""),"",Projetos!$K331/_xlfn.XLOOKUP(W$2,Técnicos!$A$2:$A$100,IF(Projetos!AC331=1,Técnicos!$F$2:$F$100,IF(Projetos!AC331=2,Técnicos!$H$2:$H$100,Técnicos!$J$2:$J$100)),,0,1))</f>
        <v/>
      </c>
      <c r="X332" s="15" t="str" cm="1">
        <f t="array" ref="X332">IF(OR($B332="",X$2=""),"",Projetos!$K331/_xlfn.XLOOKUP(X$2,Técnicos!$A$2:$A$100,IF(Projetos!AD331=1,Técnicos!$F$2:$F$100,IF(Projetos!AD331=2,Técnicos!$H$2:$H$100,Técnicos!$J$2:$J$100)),,0,1))</f>
        <v/>
      </c>
      <c r="Y332" s="15" t="str" cm="1">
        <f t="array" ref="Y332">IF(OR($B332="",Y$2=""),"",Projetos!$K331/_xlfn.XLOOKUP(Y$2,Técnicos!$A$2:$A$100,IF(Projetos!AE331=1,Técnicos!$F$2:$F$100,IF(Projetos!AE331=2,Técnicos!$H$2:$H$100,Técnicos!$J$2:$J$100)),,0,1))</f>
        <v/>
      </c>
      <c r="Z332" s="15" t="str" cm="1">
        <f t="array" ref="Z332">IF(OR($B332="",Z$2=""),"",Projetos!$K331/_xlfn.XLOOKUP(Z$2,Técnicos!$A$2:$A$100,IF(Projetos!AF331=1,Técnicos!$F$2:$F$100,IF(Projetos!AF331=2,Técnicos!$H$2:$H$100,Técnicos!$J$2:$J$100)),,0,1))</f>
        <v/>
      </c>
      <c r="AA332" s="15" t="str" cm="1">
        <f t="array" ref="AA332">IF(OR($B332="",AA$2=""),"",Projetos!$K331/_xlfn.XLOOKUP(AA$2,Técnicos!$A$2:$A$100,IF(Projetos!AG331=1,Técnicos!$F$2:$F$100,IF(Projetos!AG331=2,Técnicos!$H$2:$H$100,Técnicos!$J$2:$J$100)),,0,1))</f>
        <v/>
      </c>
      <c r="AB332" s="15" t="str" cm="1">
        <f t="array" ref="AB332">IF(OR($B332="",AB$2=""),"",Projetos!$K331/_xlfn.XLOOKUP(AB$2,Técnicos!$A$2:$A$100,IF(Projetos!AH331=1,Técnicos!$F$2:$F$100,IF(Projetos!AH331=2,Técnicos!$H$2:$H$100,Técnicos!$J$2:$J$100)),,0,1))</f>
        <v/>
      </c>
      <c r="AC332" s="15" t="str" cm="1">
        <f t="array" ref="AC332">IF(OR($B332="",AC$2=""),"",Projetos!$K331/_xlfn.XLOOKUP(AC$2,Técnicos!$A$2:$A$100,IF(Projetos!AI331=1,Técnicos!$F$2:$F$100,IF(Projetos!AI331=2,Técnicos!$H$2:$H$100,Técnicos!$J$2:$J$100)),,0,1))</f>
        <v/>
      </c>
      <c r="AD332" s="15" t="str" cm="1">
        <f t="array" ref="AD332">IF(OR($B332="",AD$2=""),"",Projetos!$K331/_xlfn.XLOOKUP(AD$2,Técnicos!$A$2:$A$100,IF(Projetos!AJ331=1,Técnicos!$F$2:$F$100,IF(Projetos!AJ331=2,Técnicos!$H$2:$H$100,Técnicos!$J$2:$J$100)),,0,1))</f>
        <v/>
      </c>
      <c r="AE332" s="15" t="str" cm="1">
        <f t="array" ref="AE332">IF(OR($B332="",AE$2=""),"",Projetos!$K331/_xlfn.XLOOKUP(AE$2,Técnicos!$A$2:$A$100,IF(Projetos!AK331=1,Técnicos!$F$2:$F$100,IF(Projetos!AK331=2,Técnicos!$H$2:$H$100,Técnicos!$J$2:$J$100)),,0,1))</f>
        <v/>
      </c>
      <c r="AF332" s="15" t="str" cm="1">
        <f t="array" ref="AF332">IF(OR($B332="",AF$2=""),"",Projetos!$K331/_xlfn.XLOOKUP(AF$2,Técnicos!$A$2:$A$100,IF(Projetos!AL331=1,Técnicos!$F$2:$F$100,IF(Projetos!AL331=2,Técnicos!$H$2:$H$100,Técnicos!$J$2:$J$100)),,0,1))</f>
        <v/>
      </c>
      <c r="AG332" s="15" t="str" cm="1">
        <f t="array" ref="AG332">IF(OR($B332="",AG$2=""),"",Projetos!$K331/_xlfn.XLOOKUP(AG$2,Técnicos!$A$2:$A$100,IF(Projetos!AM331=1,Técnicos!$F$2:$F$100,IF(Projetos!AM331=2,Técnicos!$H$2:$H$100,Técnicos!$J$2:$J$100)),,0,1))</f>
        <v/>
      </c>
      <c r="AH332" s="15" t="str" cm="1">
        <f t="array" ref="AH332">IF(OR($B332="",AH$2=""),"",Projetos!$K331/_xlfn.XLOOKUP(AH$2,Técnicos!$A$2:$A$100,IF(Projetos!AN331=1,Técnicos!$F$2:$F$100,IF(Projetos!AN331=2,Técnicos!$H$2:$H$100,Técnicos!$J$2:$J$100)),,0,1))</f>
        <v/>
      </c>
      <c r="AI332" s="15" t="str" cm="1">
        <f t="array" ref="AI332">IF(OR($B332="",AI$2=""),"",Projetos!$K331/_xlfn.XLOOKUP(AI$2,Técnicos!$A$2:$A$100,IF(Projetos!AO331=1,Técnicos!$F$2:$F$100,IF(Projetos!AO331=2,Técnicos!$H$2:$H$100,Técnicos!$J$2:$J$100)),,0,1))</f>
        <v/>
      </c>
      <c r="AJ332" s="15" t="str" cm="1">
        <f t="array" ref="AJ332">IF(OR($B332="",AJ$2=""),"",Projetos!$K331/_xlfn.XLOOKUP(AJ$2,Técnicos!$A$2:$A$100,IF(Projetos!AP331=1,Técnicos!$F$2:$F$100,IF(Projetos!AP331=2,Técnicos!$H$2:$H$100,Técnicos!$J$2:$J$100)),,0,1))</f>
        <v/>
      </c>
      <c r="AK332" s="15" t="str" cm="1">
        <f t="array" ref="AK332">IF(OR($B332="",AK$2=""),"",Projetos!$K331/_xlfn.XLOOKUP(AK$2,Técnicos!$A$2:$A$100,IF(Projetos!AQ331=1,Técnicos!$F$2:$F$100,IF(Projetos!AQ331=2,Técnicos!$H$2:$H$100,Técnicos!$J$2:$J$100)),,0,1))</f>
        <v/>
      </c>
    </row>
    <row r="333" spans="3:37" x14ac:dyDescent="0.3">
      <c r="C333" s="15" t="str" cm="1">
        <f t="array" ref="C333">IF(OR($B333="",C$2=""),"",Projetos!$K332/_xlfn.XLOOKUP(C$2,Técnicos!$A$2:$A$100,IF(Projetos!I332=1,Técnicos!$F$2:$F$100,IF(Projetos!I332=2,Técnicos!$H$2:$H$100,Técnicos!$J$2:$J$100)),,0,1))</f>
        <v/>
      </c>
      <c r="D333" s="15" t="str" cm="1">
        <f t="array" ref="D333">IF(OR($B333="",D$2=""),"",Projetos!$K332/_xlfn.XLOOKUP(D$2,Técnicos!$A$2:$A$100,IF(Projetos!J332=1,Técnicos!$F$2:$F$100,IF(Projetos!J332=2,Técnicos!$H$2:$H$100,Técnicos!$J$2:$J$100)),,0,1))</f>
        <v/>
      </c>
      <c r="E333" s="15" t="str" cm="1">
        <f t="array" ref="E333">IF(OR($B333="",E$2=""),"",Projetos!$K332/_xlfn.XLOOKUP(E$2,Técnicos!$A$2:$A$100,IF(Projetos!K332=1,Técnicos!$F$2:$F$100,IF(Projetos!K332=2,Técnicos!$H$2:$H$100,Técnicos!$J$2:$J$100)),,0,1))</f>
        <v/>
      </c>
      <c r="F333" s="15" t="str" cm="1">
        <f t="array" ref="F333">IF(OR($B333="",F$2=""),"",Projetos!$K332/_xlfn.XLOOKUP(F$2,Técnicos!$A$2:$A$100,IF(Projetos!L332=1,Técnicos!$F$2:$F$100,IF(Projetos!L332=2,Técnicos!$H$2:$H$100,Técnicos!$J$2:$J$100)),,0,1))</f>
        <v/>
      </c>
      <c r="G333" s="15" t="str" cm="1">
        <f t="array" ref="G333">IF(OR($B333="",G$2=""),"",Projetos!$K332/_xlfn.XLOOKUP(G$2,Técnicos!$A$2:$A$100,IF(Projetos!M332=1,Técnicos!$F$2:$F$100,IF(Projetos!M332=2,Técnicos!$H$2:$H$100,Técnicos!$J$2:$J$100)),,0,1))</f>
        <v/>
      </c>
      <c r="H333" s="15" t="str" cm="1">
        <f t="array" ref="H333">IF(OR($B333="",H$2=""),"",Projetos!$K332/_xlfn.XLOOKUP(H$2,Técnicos!$A$2:$A$100,IF(Projetos!N332=1,Técnicos!$F$2:$F$100,IF(Projetos!N332=2,Técnicos!$H$2:$H$100,Técnicos!$J$2:$J$100)),,0,1))</f>
        <v/>
      </c>
      <c r="I333" s="15" t="str" cm="1">
        <f t="array" ref="I333">IF(OR($B333="",I$2=""),"",Projetos!$K332/_xlfn.XLOOKUP(I$2,Técnicos!$A$2:$A$100,IF(Projetos!O332=1,Técnicos!$F$2:$F$100,IF(Projetos!O332=2,Técnicos!$H$2:$H$100,Técnicos!$J$2:$J$100)),,0,1))</f>
        <v/>
      </c>
      <c r="J333" s="15" t="str" cm="1">
        <f t="array" ref="J333">IF(OR($B333="",J$2=""),"",Projetos!$K332/_xlfn.XLOOKUP(J$2,Técnicos!$A$2:$A$100,IF(Projetos!P332=1,Técnicos!$F$2:$F$100,IF(Projetos!P332=2,Técnicos!$H$2:$H$100,Técnicos!$J$2:$J$100)),,0,1))</f>
        <v/>
      </c>
      <c r="K333" s="15" t="str" cm="1">
        <f t="array" ref="K333">IF(OR($B333="",K$2=""),"",Projetos!$K332/_xlfn.XLOOKUP(K$2,Técnicos!$A$2:$A$100,IF(Projetos!Q332=1,Técnicos!$F$2:$F$100,IF(Projetos!Q332=2,Técnicos!$H$2:$H$100,Técnicos!$J$2:$J$100)),,0,1))</f>
        <v/>
      </c>
      <c r="L333" s="15" t="str" cm="1">
        <f t="array" ref="L333">IF(OR($B333="",L$2=""),"",Projetos!$K332/_xlfn.XLOOKUP(L$2,Técnicos!$A$2:$A$100,IF(Projetos!R332=1,Técnicos!$F$2:$F$100,IF(Projetos!R332=2,Técnicos!$H$2:$H$100,Técnicos!$J$2:$J$100)),,0,1))</f>
        <v/>
      </c>
      <c r="M333" s="15" t="str" cm="1">
        <f t="array" ref="M333">IF(OR($B333="",M$2=""),"",Projetos!$K332/_xlfn.XLOOKUP(M$2,Técnicos!$A$2:$A$100,IF(Projetos!S332=1,Técnicos!$F$2:$F$100,IF(Projetos!S332=2,Técnicos!$H$2:$H$100,Técnicos!$J$2:$J$100)),,0,1))</f>
        <v/>
      </c>
      <c r="N333" s="15" t="str" cm="1">
        <f t="array" ref="N333">IF(OR($B333="",N$2=""),"",Projetos!$K332/_xlfn.XLOOKUP(N$2,Técnicos!$A$2:$A$100,IF(Projetos!T332=1,Técnicos!$F$2:$F$100,IF(Projetos!T332=2,Técnicos!$H$2:$H$100,Técnicos!$J$2:$J$100)),,0,1))</f>
        <v/>
      </c>
      <c r="O333" s="15" t="str" cm="1">
        <f t="array" ref="O333">IF(OR($B333="",O$2=""),"",Projetos!$K332/_xlfn.XLOOKUP(O$2,Técnicos!$A$2:$A$100,IF(Projetos!U332=1,Técnicos!$F$2:$F$100,IF(Projetos!U332=2,Técnicos!$H$2:$H$100,Técnicos!$J$2:$J$100)),,0,1))</f>
        <v/>
      </c>
      <c r="P333" s="15" t="str" cm="1">
        <f t="array" ref="P333">IF(OR($B333="",P$2=""),"",Projetos!$K332/_xlfn.XLOOKUP(P$2,Técnicos!$A$2:$A$100,IF(Projetos!V332=1,Técnicos!$F$2:$F$100,IF(Projetos!V332=2,Técnicos!$H$2:$H$100,Técnicos!$J$2:$J$100)),,0,1))</f>
        <v/>
      </c>
      <c r="Q333" s="15" t="str" cm="1">
        <f t="array" ref="Q333">IF(OR($B333="",Q$2=""),"",Projetos!$K332/_xlfn.XLOOKUP(Q$2,Técnicos!$A$2:$A$100,IF(Projetos!W332=1,Técnicos!$F$2:$F$100,IF(Projetos!W332=2,Técnicos!$H$2:$H$100,Técnicos!$J$2:$J$100)),,0,1))</f>
        <v/>
      </c>
      <c r="R333" s="15" t="str" cm="1">
        <f t="array" ref="R333">IF(OR($B333="",R$2=""),"",Projetos!$K332/_xlfn.XLOOKUP(R$2,Técnicos!$A$2:$A$100,IF(Projetos!X332=1,Técnicos!$F$2:$F$100,IF(Projetos!X332=2,Técnicos!$H$2:$H$100,Técnicos!$J$2:$J$100)),,0,1))</f>
        <v/>
      </c>
      <c r="S333" s="15" t="str" cm="1">
        <f t="array" ref="S333">IF(OR($B333="",S$2=""),"",Projetos!$K332/_xlfn.XLOOKUP(S$2,Técnicos!$A$2:$A$100,IF(Projetos!Y332=1,Técnicos!$F$2:$F$100,IF(Projetos!Y332=2,Técnicos!$H$2:$H$100,Técnicos!$J$2:$J$100)),,0,1))</f>
        <v/>
      </c>
      <c r="T333" s="15" t="str" cm="1">
        <f t="array" ref="T333">IF(OR($B333="",T$2=""),"",Projetos!$K332/_xlfn.XLOOKUP(T$2,Técnicos!$A$2:$A$100,IF(Projetos!Z332=1,Técnicos!$F$2:$F$100,IF(Projetos!Z332=2,Técnicos!$H$2:$H$100,Técnicos!$J$2:$J$100)),,0,1))</f>
        <v/>
      </c>
      <c r="U333" s="15" t="str" cm="1">
        <f t="array" ref="U333">IF(OR($B333="",U$2=""),"",Projetos!$K332/_xlfn.XLOOKUP(U$2,Técnicos!$A$2:$A$100,IF(Projetos!AA332=1,Técnicos!$F$2:$F$100,IF(Projetos!AA332=2,Técnicos!$H$2:$H$100,Técnicos!$J$2:$J$100)),,0,1))</f>
        <v/>
      </c>
      <c r="V333" s="15" t="str" cm="1">
        <f t="array" ref="V333">IF(OR($B333="",V$2=""),"",Projetos!$K332/_xlfn.XLOOKUP(V$2,Técnicos!$A$2:$A$100,IF(Projetos!AB332=1,Técnicos!$F$2:$F$100,IF(Projetos!AB332=2,Técnicos!$H$2:$H$100,Técnicos!$J$2:$J$100)),,0,1))</f>
        <v/>
      </c>
      <c r="W333" s="15" t="str" cm="1">
        <f t="array" ref="W333">IF(OR($B333="",W$2=""),"",Projetos!$K332/_xlfn.XLOOKUP(W$2,Técnicos!$A$2:$A$100,IF(Projetos!AC332=1,Técnicos!$F$2:$F$100,IF(Projetos!AC332=2,Técnicos!$H$2:$H$100,Técnicos!$J$2:$J$100)),,0,1))</f>
        <v/>
      </c>
      <c r="X333" s="15" t="str" cm="1">
        <f t="array" ref="X333">IF(OR($B333="",X$2=""),"",Projetos!$K332/_xlfn.XLOOKUP(X$2,Técnicos!$A$2:$A$100,IF(Projetos!AD332=1,Técnicos!$F$2:$F$100,IF(Projetos!AD332=2,Técnicos!$H$2:$H$100,Técnicos!$J$2:$J$100)),,0,1))</f>
        <v/>
      </c>
      <c r="Y333" s="15" t="str" cm="1">
        <f t="array" ref="Y333">IF(OR($B333="",Y$2=""),"",Projetos!$K332/_xlfn.XLOOKUP(Y$2,Técnicos!$A$2:$A$100,IF(Projetos!AE332=1,Técnicos!$F$2:$F$100,IF(Projetos!AE332=2,Técnicos!$H$2:$H$100,Técnicos!$J$2:$J$100)),,0,1))</f>
        <v/>
      </c>
      <c r="Z333" s="15" t="str" cm="1">
        <f t="array" ref="Z333">IF(OR($B333="",Z$2=""),"",Projetos!$K332/_xlfn.XLOOKUP(Z$2,Técnicos!$A$2:$A$100,IF(Projetos!AF332=1,Técnicos!$F$2:$F$100,IF(Projetos!AF332=2,Técnicos!$H$2:$H$100,Técnicos!$J$2:$J$100)),,0,1))</f>
        <v/>
      </c>
      <c r="AA333" s="15" t="str" cm="1">
        <f t="array" ref="AA333">IF(OR($B333="",AA$2=""),"",Projetos!$K332/_xlfn.XLOOKUP(AA$2,Técnicos!$A$2:$A$100,IF(Projetos!AG332=1,Técnicos!$F$2:$F$100,IF(Projetos!AG332=2,Técnicos!$H$2:$H$100,Técnicos!$J$2:$J$100)),,0,1))</f>
        <v/>
      </c>
      <c r="AB333" s="15" t="str" cm="1">
        <f t="array" ref="AB333">IF(OR($B333="",AB$2=""),"",Projetos!$K332/_xlfn.XLOOKUP(AB$2,Técnicos!$A$2:$A$100,IF(Projetos!AH332=1,Técnicos!$F$2:$F$100,IF(Projetos!AH332=2,Técnicos!$H$2:$H$100,Técnicos!$J$2:$J$100)),,0,1))</f>
        <v/>
      </c>
      <c r="AC333" s="15" t="str" cm="1">
        <f t="array" ref="AC333">IF(OR($B333="",AC$2=""),"",Projetos!$K332/_xlfn.XLOOKUP(AC$2,Técnicos!$A$2:$A$100,IF(Projetos!AI332=1,Técnicos!$F$2:$F$100,IF(Projetos!AI332=2,Técnicos!$H$2:$H$100,Técnicos!$J$2:$J$100)),,0,1))</f>
        <v/>
      </c>
      <c r="AD333" s="15" t="str" cm="1">
        <f t="array" ref="AD333">IF(OR($B333="",AD$2=""),"",Projetos!$K332/_xlfn.XLOOKUP(AD$2,Técnicos!$A$2:$A$100,IF(Projetos!AJ332=1,Técnicos!$F$2:$F$100,IF(Projetos!AJ332=2,Técnicos!$H$2:$H$100,Técnicos!$J$2:$J$100)),,0,1))</f>
        <v/>
      </c>
      <c r="AE333" s="15" t="str" cm="1">
        <f t="array" ref="AE333">IF(OR($B333="",AE$2=""),"",Projetos!$K332/_xlfn.XLOOKUP(AE$2,Técnicos!$A$2:$A$100,IF(Projetos!AK332=1,Técnicos!$F$2:$F$100,IF(Projetos!AK332=2,Técnicos!$H$2:$H$100,Técnicos!$J$2:$J$100)),,0,1))</f>
        <v/>
      </c>
      <c r="AF333" s="15" t="str" cm="1">
        <f t="array" ref="AF333">IF(OR($B333="",AF$2=""),"",Projetos!$K332/_xlfn.XLOOKUP(AF$2,Técnicos!$A$2:$A$100,IF(Projetos!AL332=1,Técnicos!$F$2:$F$100,IF(Projetos!AL332=2,Técnicos!$H$2:$H$100,Técnicos!$J$2:$J$100)),,0,1))</f>
        <v/>
      </c>
      <c r="AG333" s="15" t="str" cm="1">
        <f t="array" ref="AG333">IF(OR($B333="",AG$2=""),"",Projetos!$K332/_xlfn.XLOOKUP(AG$2,Técnicos!$A$2:$A$100,IF(Projetos!AM332=1,Técnicos!$F$2:$F$100,IF(Projetos!AM332=2,Técnicos!$H$2:$H$100,Técnicos!$J$2:$J$100)),,0,1))</f>
        <v/>
      </c>
      <c r="AH333" s="15" t="str" cm="1">
        <f t="array" ref="AH333">IF(OR($B333="",AH$2=""),"",Projetos!$K332/_xlfn.XLOOKUP(AH$2,Técnicos!$A$2:$A$100,IF(Projetos!AN332=1,Técnicos!$F$2:$F$100,IF(Projetos!AN332=2,Técnicos!$H$2:$H$100,Técnicos!$J$2:$J$100)),,0,1))</f>
        <v/>
      </c>
      <c r="AI333" s="15" t="str" cm="1">
        <f t="array" ref="AI333">IF(OR($B333="",AI$2=""),"",Projetos!$K332/_xlfn.XLOOKUP(AI$2,Técnicos!$A$2:$A$100,IF(Projetos!AO332=1,Técnicos!$F$2:$F$100,IF(Projetos!AO332=2,Técnicos!$H$2:$H$100,Técnicos!$J$2:$J$100)),,0,1))</f>
        <v/>
      </c>
      <c r="AJ333" s="15" t="str" cm="1">
        <f t="array" ref="AJ333">IF(OR($B333="",AJ$2=""),"",Projetos!$K332/_xlfn.XLOOKUP(AJ$2,Técnicos!$A$2:$A$100,IF(Projetos!AP332=1,Técnicos!$F$2:$F$100,IF(Projetos!AP332=2,Técnicos!$H$2:$H$100,Técnicos!$J$2:$J$100)),,0,1))</f>
        <v/>
      </c>
      <c r="AK333" s="15" t="str" cm="1">
        <f t="array" ref="AK333">IF(OR($B333="",AK$2=""),"",Projetos!$K332/_xlfn.XLOOKUP(AK$2,Técnicos!$A$2:$A$100,IF(Projetos!AQ332=1,Técnicos!$F$2:$F$100,IF(Projetos!AQ332=2,Técnicos!$H$2:$H$100,Técnicos!$J$2:$J$100)),,0,1))</f>
        <v/>
      </c>
    </row>
    <row r="334" spans="3:37" x14ac:dyDescent="0.3">
      <c r="C334" s="15" t="str" cm="1">
        <f t="array" ref="C334">IF(OR($B334="",C$2=""),"",Projetos!$K333/_xlfn.XLOOKUP(C$2,Técnicos!$A$2:$A$100,IF(Projetos!I333=1,Técnicos!$F$2:$F$100,IF(Projetos!I333=2,Técnicos!$H$2:$H$100,Técnicos!$J$2:$J$100)),,0,1))</f>
        <v/>
      </c>
      <c r="D334" s="15" t="str" cm="1">
        <f t="array" ref="D334">IF(OR($B334="",D$2=""),"",Projetos!$K333/_xlfn.XLOOKUP(D$2,Técnicos!$A$2:$A$100,IF(Projetos!J333=1,Técnicos!$F$2:$F$100,IF(Projetos!J333=2,Técnicos!$H$2:$H$100,Técnicos!$J$2:$J$100)),,0,1))</f>
        <v/>
      </c>
      <c r="E334" s="15" t="str" cm="1">
        <f t="array" ref="E334">IF(OR($B334="",E$2=""),"",Projetos!$K333/_xlfn.XLOOKUP(E$2,Técnicos!$A$2:$A$100,IF(Projetos!K333=1,Técnicos!$F$2:$F$100,IF(Projetos!K333=2,Técnicos!$H$2:$H$100,Técnicos!$J$2:$J$100)),,0,1))</f>
        <v/>
      </c>
      <c r="F334" s="15" t="str" cm="1">
        <f t="array" ref="F334">IF(OR($B334="",F$2=""),"",Projetos!$K333/_xlfn.XLOOKUP(F$2,Técnicos!$A$2:$A$100,IF(Projetos!L333=1,Técnicos!$F$2:$F$100,IF(Projetos!L333=2,Técnicos!$H$2:$H$100,Técnicos!$J$2:$J$100)),,0,1))</f>
        <v/>
      </c>
      <c r="G334" s="15" t="str" cm="1">
        <f t="array" ref="G334">IF(OR($B334="",G$2=""),"",Projetos!$K333/_xlfn.XLOOKUP(G$2,Técnicos!$A$2:$A$100,IF(Projetos!M333=1,Técnicos!$F$2:$F$100,IF(Projetos!M333=2,Técnicos!$H$2:$H$100,Técnicos!$J$2:$J$100)),,0,1))</f>
        <v/>
      </c>
      <c r="H334" s="15" t="str" cm="1">
        <f t="array" ref="H334">IF(OR($B334="",H$2=""),"",Projetos!$K333/_xlfn.XLOOKUP(H$2,Técnicos!$A$2:$A$100,IF(Projetos!N333=1,Técnicos!$F$2:$F$100,IF(Projetos!N333=2,Técnicos!$H$2:$H$100,Técnicos!$J$2:$J$100)),,0,1))</f>
        <v/>
      </c>
      <c r="I334" s="15" t="str" cm="1">
        <f t="array" ref="I334">IF(OR($B334="",I$2=""),"",Projetos!$K333/_xlfn.XLOOKUP(I$2,Técnicos!$A$2:$A$100,IF(Projetos!O333=1,Técnicos!$F$2:$F$100,IF(Projetos!O333=2,Técnicos!$H$2:$H$100,Técnicos!$J$2:$J$100)),,0,1))</f>
        <v/>
      </c>
      <c r="J334" s="15" t="str" cm="1">
        <f t="array" ref="J334">IF(OR($B334="",J$2=""),"",Projetos!$K333/_xlfn.XLOOKUP(J$2,Técnicos!$A$2:$A$100,IF(Projetos!P333=1,Técnicos!$F$2:$F$100,IF(Projetos!P333=2,Técnicos!$H$2:$H$100,Técnicos!$J$2:$J$100)),,0,1))</f>
        <v/>
      </c>
      <c r="K334" s="15" t="str" cm="1">
        <f t="array" ref="K334">IF(OR($B334="",K$2=""),"",Projetos!$K333/_xlfn.XLOOKUP(K$2,Técnicos!$A$2:$A$100,IF(Projetos!Q333=1,Técnicos!$F$2:$F$100,IF(Projetos!Q333=2,Técnicos!$H$2:$H$100,Técnicos!$J$2:$J$100)),,0,1))</f>
        <v/>
      </c>
      <c r="L334" s="15" t="str" cm="1">
        <f t="array" ref="L334">IF(OR($B334="",L$2=""),"",Projetos!$K333/_xlfn.XLOOKUP(L$2,Técnicos!$A$2:$A$100,IF(Projetos!R333=1,Técnicos!$F$2:$F$100,IF(Projetos!R333=2,Técnicos!$H$2:$H$100,Técnicos!$J$2:$J$100)),,0,1))</f>
        <v/>
      </c>
      <c r="M334" s="15" t="str" cm="1">
        <f t="array" ref="M334">IF(OR($B334="",M$2=""),"",Projetos!$K333/_xlfn.XLOOKUP(M$2,Técnicos!$A$2:$A$100,IF(Projetos!S333=1,Técnicos!$F$2:$F$100,IF(Projetos!S333=2,Técnicos!$H$2:$H$100,Técnicos!$J$2:$J$100)),,0,1))</f>
        <v/>
      </c>
      <c r="N334" s="15" t="str" cm="1">
        <f t="array" ref="N334">IF(OR($B334="",N$2=""),"",Projetos!$K333/_xlfn.XLOOKUP(N$2,Técnicos!$A$2:$A$100,IF(Projetos!T333=1,Técnicos!$F$2:$F$100,IF(Projetos!T333=2,Técnicos!$H$2:$H$100,Técnicos!$J$2:$J$100)),,0,1))</f>
        <v/>
      </c>
      <c r="O334" s="15" t="str" cm="1">
        <f t="array" ref="O334">IF(OR($B334="",O$2=""),"",Projetos!$K333/_xlfn.XLOOKUP(O$2,Técnicos!$A$2:$A$100,IF(Projetos!U333=1,Técnicos!$F$2:$F$100,IF(Projetos!U333=2,Técnicos!$H$2:$H$100,Técnicos!$J$2:$J$100)),,0,1))</f>
        <v/>
      </c>
      <c r="P334" s="15" t="str" cm="1">
        <f t="array" ref="P334">IF(OR($B334="",P$2=""),"",Projetos!$K333/_xlfn.XLOOKUP(P$2,Técnicos!$A$2:$A$100,IF(Projetos!V333=1,Técnicos!$F$2:$F$100,IF(Projetos!V333=2,Técnicos!$H$2:$H$100,Técnicos!$J$2:$J$100)),,0,1))</f>
        <v/>
      </c>
      <c r="Q334" s="15" t="str" cm="1">
        <f t="array" ref="Q334">IF(OR($B334="",Q$2=""),"",Projetos!$K333/_xlfn.XLOOKUP(Q$2,Técnicos!$A$2:$A$100,IF(Projetos!W333=1,Técnicos!$F$2:$F$100,IF(Projetos!W333=2,Técnicos!$H$2:$H$100,Técnicos!$J$2:$J$100)),,0,1))</f>
        <v/>
      </c>
      <c r="R334" s="15" t="str" cm="1">
        <f t="array" ref="R334">IF(OR($B334="",R$2=""),"",Projetos!$K333/_xlfn.XLOOKUP(R$2,Técnicos!$A$2:$A$100,IF(Projetos!X333=1,Técnicos!$F$2:$F$100,IF(Projetos!X333=2,Técnicos!$H$2:$H$100,Técnicos!$J$2:$J$100)),,0,1))</f>
        <v/>
      </c>
      <c r="S334" s="15" t="str" cm="1">
        <f t="array" ref="S334">IF(OR($B334="",S$2=""),"",Projetos!$K333/_xlfn.XLOOKUP(S$2,Técnicos!$A$2:$A$100,IF(Projetos!Y333=1,Técnicos!$F$2:$F$100,IF(Projetos!Y333=2,Técnicos!$H$2:$H$100,Técnicos!$J$2:$J$100)),,0,1))</f>
        <v/>
      </c>
      <c r="T334" s="15" t="str" cm="1">
        <f t="array" ref="T334">IF(OR($B334="",T$2=""),"",Projetos!$K333/_xlfn.XLOOKUP(T$2,Técnicos!$A$2:$A$100,IF(Projetos!Z333=1,Técnicos!$F$2:$F$100,IF(Projetos!Z333=2,Técnicos!$H$2:$H$100,Técnicos!$J$2:$J$100)),,0,1))</f>
        <v/>
      </c>
      <c r="U334" s="15" t="str" cm="1">
        <f t="array" ref="U334">IF(OR($B334="",U$2=""),"",Projetos!$K333/_xlfn.XLOOKUP(U$2,Técnicos!$A$2:$A$100,IF(Projetos!AA333=1,Técnicos!$F$2:$F$100,IF(Projetos!AA333=2,Técnicos!$H$2:$H$100,Técnicos!$J$2:$J$100)),,0,1))</f>
        <v/>
      </c>
      <c r="V334" s="15" t="str" cm="1">
        <f t="array" ref="V334">IF(OR($B334="",V$2=""),"",Projetos!$K333/_xlfn.XLOOKUP(V$2,Técnicos!$A$2:$A$100,IF(Projetos!AB333=1,Técnicos!$F$2:$F$100,IF(Projetos!AB333=2,Técnicos!$H$2:$H$100,Técnicos!$J$2:$J$100)),,0,1))</f>
        <v/>
      </c>
      <c r="W334" s="15" t="str" cm="1">
        <f t="array" ref="W334">IF(OR($B334="",W$2=""),"",Projetos!$K333/_xlfn.XLOOKUP(W$2,Técnicos!$A$2:$A$100,IF(Projetos!AC333=1,Técnicos!$F$2:$F$100,IF(Projetos!AC333=2,Técnicos!$H$2:$H$100,Técnicos!$J$2:$J$100)),,0,1))</f>
        <v/>
      </c>
      <c r="X334" s="15" t="str" cm="1">
        <f t="array" ref="X334">IF(OR($B334="",X$2=""),"",Projetos!$K333/_xlfn.XLOOKUP(X$2,Técnicos!$A$2:$A$100,IF(Projetos!AD333=1,Técnicos!$F$2:$F$100,IF(Projetos!AD333=2,Técnicos!$H$2:$H$100,Técnicos!$J$2:$J$100)),,0,1))</f>
        <v/>
      </c>
      <c r="Y334" s="15" t="str" cm="1">
        <f t="array" ref="Y334">IF(OR($B334="",Y$2=""),"",Projetos!$K333/_xlfn.XLOOKUP(Y$2,Técnicos!$A$2:$A$100,IF(Projetos!AE333=1,Técnicos!$F$2:$F$100,IF(Projetos!AE333=2,Técnicos!$H$2:$H$100,Técnicos!$J$2:$J$100)),,0,1))</f>
        <v/>
      </c>
      <c r="Z334" s="15" t="str" cm="1">
        <f t="array" ref="Z334">IF(OR($B334="",Z$2=""),"",Projetos!$K333/_xlfn.XLOOKUP(Z$2,Técnicos!$A$2:$A$100,IF(Projetos!AF333=1,Técnicos!$F$2:$F$100,IF(Projetos!AF333=2,Técnicos!$H$2:$H$100,Técnicos!$J$2:$J$100)),,0,1))</f>
        <v/>
      </c>
      <c r="AA334" s="15" t="str" cm="1">
        <f t="array" ref="AA334">IF(OR($B334="",AA$2=""),"",Projetos!$K333/_xlfn.XLOOKUP(AA$2,Técnicos!$A$2:$A$100,IF(Projetos!AG333=1,Técnicos!$F$2:$F$100,IF(Projetos!AG333=2,Técnicos!$H$2:$H$100,Técnicos!$J$2:$J$100)),,0,1))</f>
        <v/>
      </c>
      <c r="AB334" s="15" t="str" cm="1">
        <f t="array" ref="AB334">IF(OR($B334="",AB$2=""),"",Projetos!$K333/_xlfn.XLOOKUP(AB$2,Técnicos!$A$2:$A$100,IF(Projetos!AH333=1,Técnicos!$F$2:$F$100,IF(Projetos!AH333=2,Técnicos!$H$2:$H$100,Técnicos!$J$2:$J$100)),,0,1))</f>
        <v/>
      </c>
      <c r="AC334" s="15" t="str" cm="1">
        <f t="array" ref="AC334">IF(OR($B334="",AC$2=""),"",Projetos!$K333/_xlfn.XLOOKUP(AC$2,Técnicos!$A$2:$A$100,IF(Projetos!AI333=1,Técnicos!$F$2:$F$100,IF(Projetos!AI333=2,Técnicos!$H$2:$H$100,Técnicos!$J$2:$J$100)),,0,1))</f>
        <v/>
      </c>
      <c r="AD334" s="15" t="str" cm="1">
        <f t="array" ref="AD334">IF(OR($B334="",AD$2=""),"",Projetos!$K333/_xlfn.XLOOKUP(AD$2,Técnicos!$A$2:$A$100,IF(Projetos!AJ333=1,Técnicos!$F$2:$F$100,IF(Projetos!AJ333=2,Técnicos!$H$2:$H$100,Técnicos!$J$2:$J$100)),,0,1))</f>
        <v/>
      </c>
      <c r="AE334" s="15" t="str" cm="1">
        <f t="array" ref="AE334">IF(OR($B334="",AE$2=""),"",Projetos!$K333/_xlfn.XLOOKUP(AE$2,Técnicos!$A$2:$A$100,IF(Projetos!AK333=1,Técnicos!$F$2:$F$100,IF(Projetos!AK333=2,Técnicos!$H$2:$H$100,Técnicos!$J$2:$J$100)),,0,1))</f>
        <v/>
      </c>
      <c r="AF334" s="15" t="str" cm="1">
        <f t="array" ref="AF334">IF(OR($B334="",AF$2=""),"",Projetos!$K333/_xlfn.XLOOKUP(AF$2,Técnicos!$A$2:$A$100,IF(Projetos!AL333=1,Técnicos!$F$2:$F$100,IF(Projetos!AL333=2,Técnicos!$H$2:$H$100,Técnicos!$J$2:$J$100)),,0,1))</f>
        <v/>
      </c>
      <c r="AG334" s="15" t="str" cm="1">
        <f t="array" ref="AG334">IF(OR($B334="",AG$2=""),"",Projetos!$K333/_xlfn.XLOOKUP(AG$2,Técnicos!$A$2:$A$100,IF(Projetos!AM333=1,Técnicos!$F$2:$F$100,IF(Projetos!AM333=2,Técnicos!$H$2:$H$100,Técnicos!$J$2:$J$100)),,0,1))</f>
        <v/>
      </c>
      <c r="AH334" s="15" t="str" cm="1">
        <f t="array" ref="AH334">IF(OR($B334="",AH$2=""),"",Projetos!$K333/_xlfn.XLOOKUP(AH$2,Técnicos!$A$2:$A$100,IF(Projetos!AN333=1,Técnicos!$F$2:$F$100,IF(Projetos!AN333=2,Técnicos!$H$2:$H$100,Técnicos!$J$2:$J$100)),,0,1))</f>
        <v/>
      </c>
      <c r="AI334" s="15" t="str" cm="1">
        <f t="array" ref="AI334">IF(OR($B334="",AI$2=""),"",Projetos!$K333/_xlfn.XLOOKUP(AI$2,Técnicos!$A$2:$A$100,IF(Projetos!AO333=1,Técnicos!$F$2:$F$100,IF(Projetos!AO333=2,Técnicos!$H$2:$H$100,Técnicos!$J$2:$J$100)),,0,1))</f>
        <v/>
      </c>
      <c r="AJ334" s="15" t="str" cm="1">
        <f t="array" ref="AJ334">IF(OR($B334="",AJ$2=""),"",Projetos!$K333/_xlfn.XLOOKUP(AJ$2,Técnicos!$A$2:$A$100,IF(Projetos!AP333=1,Técnicos!$F$2:$F$100,IF(Projetos!AP333=2,Técnicos!$H$2:$H$100,Técnicos!$J$2:$J$100)),,0,1))</f>
        <v/>
      </c>
      <c r="AK334" s="15" t="str" cm="1">
        <f t="array" ref="AK334">IF(OR($B334="",AK$2=""),"",Projetos!$K333/_xlfn.XLOOKUP(AK$2,Técnicos!$A$2:$A$100,IF(Projetos!AQ333=1,Técnicos!$F$2:$F$100,IF(Projetos!AQ333=2,Técnicos!$H$2:$H$100,Técnicos!$J$2:$J$100)),,0,1))</f>
        <v/>
      </c>
    </row>
    <row r="335" spans="3:37" x14ac:dyDescent="0.3">
      <c r="C335" s="15" t="str" cm="1">
        <f t="array" ref="C335">IF(OR($B335="",C$2=""),"",Projetos!$K334/_xlfn.XLOOKUP(C$2,Técnicos!$A$2:$A$100,IF(Projetos!I334=1,Técnicos!$F$2:$F$100,IF(Projetos!I334=2,Técnicos!$H$2:$H$100,Técnicos!$J$2:$J$100)),,0,1))</f>
        <v/>
      </c>
      <c r="D335" s="15" t="str" cm="1">
        <f t="array" ref="D335">IF(OR($B335="",D$2=""),"",Projetos!$K334/_xlfn.XLOOKUP(D$2,Técnicos!$A$2:$A$100,IF(Projetos!J334=1,Técnicos!$F$2:$F$100,IF(Projetos!J334=2,Técnicos!$H$2:$H$100,Técnicos!$J$2:$J$100)),,0,1))</f>
        <v/>
      </c>
      <c r="E335" s="15" t="str" cm="1">
        <f t="array" ref="E335">IF(OR($B335="",E$2=""),"",Projetos!$K334/_xlfn.XLOOKUP(E$2,Técnicos!$A$2:$A$100,IF(Projetos!K334=1,Técnicos!$F$2:$F$100,IF(Projetos!K334=2,Técnicos!$H$2:$H$100,Técnicos!$J$2:$J$100)),,0,1))</f>
        <v/>
      </c>
      <c r="F335" s="15" t="str" cm="1">
        <f t="array" ref="F335">IF(OR($B335="",F$2=""),"",Projetos!$K334/_xlfn.XLOOKUP(F$2,Técnicos!$A$2:$A$100,IF(Projetos!L334=1,Técnicos!$F$2:$F$100,IF(Projetos!L334=2,Técnicos!$H$2:$H$100,Técnicos!$J$2:$J$100)),,0,1))</f>
        <v/>
      </c>
      <c r="G335" s="15" t="str" cm="1">
        <f t="array" ref="G335">IF(OR($B335="",G$2=""),"",Projetos!$K334/_xlfn.XLOOKUP(G$2,Técnicos!$A$2:$A$100,IF(Projetos!M334=1,Técnicos!$F$2:$F$100,IF(Projetos!M334=2,Técnicos!$H$2:$H$100,Técnicos!$J$2:$J$100)),,0,1))</f>
        <v/>
      </c>
      <c r="H335" s="15" t="str" cm="1">
        <f t="array" ref="H335">IF(OR($B335="",H$2=""),"",Projetos!$K334/_xlfn.XLOOKUP(H$2,Técnicos!$A$2:$A$100,IF(Projetos!N334=1,Técnicos!$F$2:$F$100,IF(Projetos!N334=2,Técnicos!$H$2:$H$100,Técnicos!$J$2:$J$100)),,0,1))</f>
        <v/>
      </c>
      <c r="I335" s="15" t="str" cm="1">
        <f t="array" ref="I335">IF(OR($B335="",I$2=""),"",Projetos!$K334/_xlfn.XLOOKUP(I$2,Técnicos!$A$2:$A$100,IF(Projetos!O334=1,Técnicos!$F$2:$F$100,IF(Projetos!O334=2,Técnicos!$H$2:$H$100,Técnicos!$J$2:$J$100)),,0,1))</f>
        <v/>
      </c>
      <c r="J335" s="15" t="str" cm="1">
        <f t="array" ref="J335">IF(OR($B335="",J$2=""),"",Projetos!$K334/_xlfn.XLOOKUP(J$2,Técnicos!$A$2:$A$100,IF(Projetos!P334=1,Técnicos!$F$2:$F$100,IF(Projetos!P334=2,Técnicos!$H$2:$H$100,Técnicos!$J$2:$J$100)),,0,1))</f>
        <v/>
      </c>
      <c r="K335" s="15" t="str" cm="1">
        <f t="array" ref="K335">IF(OR($B335="",K$2=""),"",Projetos!$K334/_xlfn.XLOOKUP(K$2,Técnicos!$A$2:$A$100,IF(Projetos!Q334=1,Técnicos!$F$2:$F$100,IF(Projetos!Q334=2,Técnicos!$H$2:$H$100,Técnicos!$J$2:$J$100)),,0,1))</f>
        <v/>
      </c>
      <c r="L335" s="15" t="str" cm="1">
        <f t="array" ref="L335">IF(OR($B335="",L$2=""),"",Projetos!$K334/_xlfn.XLOOKUP(L$2,Técnicos!$A$2:$A$100,IF(Projetos!R334=1,Técnicos!$F$2:$F$100,IF(Projetos!R334=2,Técnicos!$H$2:$H$100,Técnicos!$J$2:$J$100)),,0,1))</f>
        <v/>
      </c>
      <c r="M335" s="15" t="str" cm="1">
        <f t="array" ref="M335">IF(OR($B335="",M$2=""),"",Projetos!$K334/_xlfn.XLOOKUP(M$2,Técnicos!$A$2:$A$100,IF(Projetos!S334=1,Técnicos!$F$2:$F$100,IF(Projetos!S334=2,Técnicos!$H$2:$H$100,Técnicos!$J$2:$J$100)),,0,1))</f>
        <v/>
      </c>
      <c r="N335" s="15" t="str" cm="1">
        <f t="array" ref="N335">IF(OR($B335="",N$2=""),"",Projetos!$K334/_xlfn.XLOOKUP(N$2,Técnicos!$A$2:$A$100,IF(Projetos!T334=1,Técnicos!$F$2:$F$100,IF(Projetos!T334=2,Técnicos!$H$2:$H$100,Técnicos!$J$2:$J$100)),,0,1))</f>
        <v/>
      </c>
      <c r="O335" s="15" t="str" cm="1">
        <f t="array" ref="O335">IF(OR($B335="",O$2=""),"",Projetos!$K334/_xlfn.XLOOKUP(O$2,Técnicos!$A$2:$A$100,IF(Projetos!U334=1,Técnicos!$F$2:$F$100,IF(Projetos!U334=2,Técnicos!$H$2:$H$100,Técnicos!$J$2:$J$100)),,0,1))</f>
        <v/>
      </c>
      <c r="P335" s="15" t="str" cm="1">
        <f t="array" ref="P335">IF(OR($B335="",P$2=""),"",Projetos!$K334/_xlfn.XLOOKUP(P$2,Técnicos!$A$2:$A$100,IF(Projetos!V334=1,Técnicos!$F$2:$F$100,IF(Projetos!V334=2,Técnicos!$H$2:$H$100,Técnicos!$J$2:$J$100)),,0,1))</f>
        <v/>
      </c>
      <c r="Q335" s="15" t="str" cm="1">
        <f t="array" ref="Q335">IF(OR($B335="",Q$2=""),"",Projetos!$K334/_xlfn.XLOOKUP(Q$2,Técnicos!$A$2:$A$100,IF(Projetos!W334=1,Técnicos!$F$2:$F$100,IF(Projetos!W334=2,Técnicos!$H$2:$H$100,Técnicos!$J$2:$J$100)),,0,1))</f>
        <v/>
      </c>
      <c r="R335" s="15" t="str" cm="1">
        <f t="array" ref="R335">IF(OR($B335="",R$2=""),"",Projetos!$K334/_xlfn.XLOOKUP(R$2,Técnicos!$A$2:$A$100,IF(Projetos!X334=1,Técnicos!$F$2:$F$100,IF(Projetos!X334=2,Técnicos!$H$2:$H$100,Técnicos!$J$2:$J$100)),,0,1))</f>
        <v/>
      </c>
      <c r="S335" s="15" t="str" cm="1">
        <f t="array" ref="S335">IF(OR($B335="",S$2=""),"",Projetos!$K334/_xlfn.XLOOKUP(S$2,Técnicos!$A$2:$A$100,IF(Projetos!Y334=1,Técnicos!$F$2:$F$100,IF(Projetos!Y334=2,Técnicos!$H$2:$H$100,Técnicos!$J$2:$J$100)),,0,1))</f>
        <v/>
      </c>
      <c r="T335" s="15" t="str" cm="1">
        <f t="array" ref="T335">IF(OR($B335="",T$2=""),"",Projetos!$K334/_xlfn.XLOOKUP(T$2,Técnicos!$A$2:$A$100,IF(Projetos!Z334=1,Técnicos!$F$2:$F$100,IF(Projetos!Z334=2,Técnicos!$H$2:$H$100,Técnicos!$J$2:$J$100)),,0,1))</f>
        <v/>
      </c>
      <c r="U335" s="15" t="str" cm="1">
        <f t="array" ref="U335">IF(OR($B335="",U$2=""),"",Projetos!$K334/_xlfn.XLOOKUP(U$2,Técnicos!$A$2:$A$100,IF(Projetos!AA334=1,Técnicos!$F$2:$F$100,IF(Projetos!AA334=2,Técnicos!$H$2:$H$100,Técnicos!$J$2:$J$100)),,0,1))</f>
        <v/>
      </c>
      <c r="V335" s="15" t="str" cm="1">
        <f t="array" ref="V335">IF(OR($B335="",V$2=""),"",Projetos!$K334/_xlfn.XLOOKUP(V$2,Técnicos!$A$2:$A$100,IF(Projetos!AB334=1,Técnicos!$F$2:$F$100,IF(Projetos!AB334=2,Técnicos!$H$2:$H$100,Técnicos!$J$2:$J$100)),,0,1))</f>
        <v/>
      </c>
      <c r="W335" s="15" t="str" cm="1">
        <f t="array" ref="W335">IF(OR($B335="",W$2=""),"",Projetos!$K334/_xlfn.XLOOKUP(W$2,Técnicos!$A$2:$A$100,IF(Projetos!AC334=1,Técnicos!$F$2:$F$100,IF(Projetos!AC334=2,Técnicos!$H$2:$H$100,Técnicos!$J$2:$J$100)),,0,1))</f>
        <v/>
      </c>
      <c r="X335" s="15" t="str" cm="1">
        <f t="array" ref="X335">IF(OR($B335="",X$2=""),"",Projetos!$K334/_xlfn.XLOOKUP(X$2,Técnicos!$A$2:$A$100,IF(Projetos!AD334=1,Técnicos!$F$2:$F$100,IF(Projetos!AD334=2,Técnicos!$H$2:$H$100,Técnicos!$J$2:$J$100)),,0,1))</f>
        <v/>
      </c>
      <c r="Y335" s="15" t="str" cm="1">
        <f t="array" ref="Y335">IF(OR($B335="",Y$2=""),"",Projetos!$K334/_xlfn.XLOOKUP(Y$2,Técnicos!$A$2:$A$100,IF(Projetos!AE334=1,Técnicos!$F$2:$F$100,IF(Projetos!AE334=2,Técnicos!$H$2:$H$100,Técnicos!$J$2:$J$100)),,0,1))</f>
        <v/>
      </c>
      <c r="Z335" s="15" t="str" cm="1">
        <f t="array" ref="Z335">IF(OR($B335="",Z$2=""),"",Projetos!$K334/_xlfn.XLOOKUP(Z$2,Técnicos!$A$2:$A$100,IF(Projetos!AF334=1,Técnicos!$F$2:$F$100,IF(Projetos!AF334=2,Técnicos!$H$2:$H$100,Técnicos!$J$2:$J$100)),,0,1))</f>
        <v/>
      </c>
      <c r="AA335" s="15" t="str" cm="1">
        <f t="array" ref="AA335">IF(OR($B335="",AA$2=""),"",Projetos!$K334/_xlfn.XLOOKUP(AA$2,Técnicos!$A$2:$A$100,IF(Projetos!AG334=1,Técnicos!$F$2:$F$100,IF(Projetos!AG334=2,Técnicos!$H$2:$H$100,Técnicos!$J$2:$J$100)),,0,1))</f>
        <v/>
      </c>
      <c r="AB335" s="15" t="str" cm="1">
        <f t="array" ref="AB335">IF(OR($B335="",AB$2=""),"",Projetos!$K334/_xlfn.XLOOKUP(AB$2,Técnicos!$A$2:$A$100,IF(Projetos!AH334=1,Técnicos!$F$2:$F$100,IF(Projetos!AH334=2,Técnicos!$H$2:$H$100,Técnicos!$J$2:$J$100)),,0,1))</f>
        <v/>
      </c>
      <c r="AC335" s="15" t="str" cm="1">
        <f t="array" ref="AC335">IF(OR($B335="",AC$2=""),"",Projetos!$K334/_xlfn.XLOOKUP(AC$2,Técnicos!$A$2:$A$100,IF(Projetos!AI334=1,Técnicos!$F$2:$F$100,IF(Projetos!AI334=2,Técnicos!$H$2:$H$100,Técnicos!$J$2:$J$100)),,0,1))</f>
        <v/>
      </c>
      <c r="AD335" s="15" t="str" cm="1">
        <f t="array" ref="AD335">IF(OR($B335="",AD$2=""),"",Projetos!$K334/_xlfn.XLOOKUP(AD$2,Técnicos!$A$2:$A$100,IF(Projetos!AJ334=1,Técnicos!$F$2:$F$100,IF(Projetos!AJ334=2,Técnicos!$H$2:$H$100,Técnicos!$J$2:$J$100)),,0,1))</f>
        <v/>
      </c>
      <c r="AE335" s="15" t="str" cm="1">
        <f t="array" ref="AE335">IF(OR($B335="",AE$2=""),"",Projetos!$K334/_xlfn.XLOOKUP(AE$2,Técnicos!$A$2:$A$100,IF(Projetos!AK334=1,Técnicos!$F$2:$F$100,IF(Projetos!AK334=2,Técnicos!$H$2:$H$100,Técnicos!$J$2:$J$100)),,0,1))</f>
        <v/>
      </c>
      <c r="AF335" s="15" t="str" cm="1">
        <f t="array" ref="AF335">IF(OR($B335="",AF$2=""),"",Projetos!$K334/_xlfn.XLOOKUP(AF$2,Técnicos!$A$2:$A$100,IF(Projetos!AL334=1,Técnicos!$F$2:$F$100,IF(Projetos!AL334=2,Técnicos!$H$2:$H$100,Técnicos!$J$2:$J$100)),,0,1))</f>
        <v/>
      </c>
      <c r="AG335" s="15" t="str" cm="1">
        <f t="array" ref="AG335">IF(OR($B335="",AG$2=""),"",Projetos!$K334/_xlfn.XLOOKUP(AG$2,Técnicos!$A$2:$A$100,IF(Projetos!AM334=1,Técnicos!$F$2:$F$100,IF(Projetos!AM334=2,Técnicos!$H$2:$H$100,Técnicos!$J$2:$J$100)),,0,1))</f>
        <v/>
      </c>
      <c r="AH335" s="15" t="str" cm="1">
        <f t="array" ref="AH335">IF(OR($B335="",AH$2=""),"",Projetos!$K334/_xlfn.XLOOKUP(AH$2,Técnicos!$A$2:$A$100,IF(Projetos!AN334=1,Técnicos!$F$2:$F$100,IF(Projetos!AN334=2,Técnicos!$H$2:$H$100,Técnicos!$J$2:$J$100)),,0,1))</f>
        <v/>
      </c>
      <c r="AI335" s="15" t="str" cm="1">
        <f t="array" ref="AI335">IF(OR($B335="",AI$2=""),"",Projetos!$K334/_xlfn.XLOOKUP(AI$2,Técnicos!$A$2:$A$100,IF(Projetos!AO334=1,Técnicos!$F$2:$F$100,IF(Projetos!AO334=2,Técnicos!$H$2:$H$100,Técnicos!$J$2:$J$100)),,0,1))</f>
        <v/>
      </c>
      <c r="AJ335" s="15" t="str" cm="1">
        <f t="array" ref="AJ335">IF(OR($B335="",AJ$2=""),"",Projetos!$K334/_xlfn.XLOOKUP(AJ$2,Técnicos!$A$2:$A$100,IF(Projetos!AP334=1,Técnicos!$F$2:$F$100,IF(Projetos!AP334=2,Técnicos!$H$2:$H$100,Técnicos!$J$2:$J$100)),,0,1))</f>
        <v/>
      </c>
      <c r="AK335" s="15" t="str" cm="1">
        <f t="array" ref="AK335">IF(OR($B335="",AK$2=""),"",Projetos!$K334/_xlfn.XLOOKUP(AK$2,Técnicos!$A$2:$A$100,IF(Projetos!AQ334=1,Técnicos!$F$2:$F$100,IF(Projetos!AQ334=2,Técnicos!$H$2:$H$100,Técnicos!$J$2:$J$100)),,0,1))</f>
        <v/>
      </c>
    </row>
    <row r="336" spans="3:37" x14ac:dyDescent="0.3">
      <c r="C336" s="15" t="str" cm="1">
        <f t="array" ref="C336">IF(OR($B336="",C$2=""),"",Projetos!$K335/_xlfn.XLOOKUP(C$2,Técnicos!$A$2:$A$100,IF(Projetos!I335=1,Técnicos!$F$2:$F$100,IF(Projetos!I335=2,Técnicos!$H$2:$H$100,Técnicos!$J$2:$J$100)),,0,1))</f>
        <v/>
      </c>
      <c r="D336" s="15" t="str" cm="1">
        <f t="array" ref="D336">IF(OR($B336="",D$2=""),"",Projetos!$K335/_xlfn.XLOOKUP(D$2,Técnicos!$A$2:$A$100,IF(Projetos!J335=1,Técnicos!$F$2:$F$100,IF(Projetos!J335=2,Técnicos!$H$2:$H$100,Técnicos!$J$2:$J$100)),,0,1))</f>
        <v/>
      </c>
      <c r="E336" s="15" t="str" cm="1">
        <f t="array" ref="E336">IF(OR($B336="",E$2=""),"",Projetos!$K335/_xlfn.XLOOKUP(E$2,Técnicos!$A$2:$A$100,IF(Projetos!K335=1,Técnicos!$F$2:$F$100,IF(Projetos!K335=2,Técnicos!$H$2:$H$100,Técnicos!$J$2:$J$100)),,0,1))</f>
        <v/>
      </c>
      <c r="F336" s="15" t="str" cm="1">
        <f t="array" ref="F336">IF(OR($B336="",F$2=""),"",Projetos!$K335/_xlfn.XLOOKUP(F$2,Técnicos!$A$2:$A$100,IF(Projetos!L335=1,Técnicos!$F$2:$F$100,IF(Projetos!L335=2,Técnicos!$H$2:$H$100,Técnicos!$J$2:$J$100)),,0,1))</f>
        <v/>
      </c>
      <c r="G336" s="15" t="str" cm="1">
        <f t="array" ref="G336">IF(OR($B336="",G$2=""),"",Projetos!$K335/_xlfn.XLOOKUP(G$2,Técnicos!$A$2:$A$100,IF(Projetos!M335=1,Técnicos!$F$2:$F$100,IF(Projetos!M335=2,Técnicos!$H$2:$H$100,Técnicos!$J$2:$J$100)),,0,1))</f>
        <v/>
      </c>
      <c r="H336" s="15" t="str" cm="1">
        <f t="array" ref="H336">IF(OR($B336="",H$2=""),"",Projetos!$K335/_xlfn.XLOOKUP(H$2,Técnicos!$A$2:$A$100,IF(Projetos!N335=1,Técnicos!$F$2:$F$100,IF(Projetos!N335=2,Técnicos!$H$2:$H$100,Técnicos!$J$2:$J$100)),,0,1))</f>
        <v/>
      </c>
      <c r="I336" s="15" t="str" cm="1">
        <f t="array" ref="I336">IF(OR($B336="",I$2=""),"",Projetos!$K335/_xlfn.XLOOKUP(I$2,Técnicos!$A$2:$A$100,IF(Projetos!O335=1,Técnicos!$F$2:$F$100,IF(Projetos!O335=2,Técnicos!$H$2:$H$100,Técnicos!$J$2:$J$100)),,0,1))</f>
        <v/>
      </c>
      <c r="J336" s="15" t="str" cm="1">
        <f t="array" ref="J336">IF(OR($B336="",J$2=""),"",Projetos!$K335/_xlfn.XLOOKUP(J$2,Técnicos!$A$2:$A$100,IF(Projetos!P335=1,Técnicos!$F$2:$F$100,IF(Projetos!P335=2,Técnicos!$H$2:$H$100,Técnicos!$J$2:$J$100)),,0,1))</f>
        <v/>
      </c>
      <c r="K336" s="15" t="str" cm="1">
        <f t="array" ref="K336">IF(OR($B336="",K$2=""),"",Projetos!$K335/_xlfn.XLOOKUP(K$2,Técnicos!$A$2:$A$100,IF(Projetos!Q335=1,Técnicos!$F$2:$F$100,IF(Projetos!Q335=2,Técnicos!$H$2:$H$100,Técnicos!$J$2:$J$100)),,0,1))</f>
        <v/>
      </c>
      <c r="L336" s="15" t="str" cm="1">
        <f t="array" ref="L336">IF(OR($B336="",L$2=""),"",Projetos!$K335/_xlfn.XLOOKUP(L$2,Técnicos!$A$2:$A$100,IF(Projetos!R335=1,Técnicos!$F$2:$F$100,IF(Projetos!R335=2,Técnicos!$H$2:$H$100,Técnicos!$J$2:$J$100)),,0,1))</f>
        <v/>
      </c>
      <c r="M336" s="15" t="str" cm="1">
        <f t="array" ref="M336">IF(OR($B336="",M$2=""),"",Projetos!$K335/_xlfn.XLOOKUP(M$2,Técnicos!$A$2:$A$100,IF(Projetos!S335=1,Técnicos!$F$2:$F$100,IF(Projetos!S335=2,Técnicos!$H$2:$H$100,Técnicos!$J$2:$J$100)),,0,1))</f>
        <v/>
      </c>
      <c r="N336" s="15" t="str" cm="1">
        <f t="array" ref="N336">IF(OR($B336="",N$2=""),"",Projetos!$K335/_xlfn.XLOOKUP(N$2,Técnicos!$A$2:$A$100,IF(Projetos!T335=1,Técnicos!$F$2:$F$100,IF(Projetos!T335=2,Técnicos!$H$2:$H$100,Técnicos!$J$2:$J$100)),,0,1))</f>
        <v/>
      </c>
      <c r="O336" s="15" t="str" cm="1">
        <f t="array" ref="O336">IF(OR($B336="",O$2=""),"",Projetos!$K335/_xlfn.XLOOKUP(O$2,Técnicos!$A$2:$A$100,IF(Projetos!U335=1,Técnicos!$F$2:$F$100,IF(Projetos!U335=2,Técnicos!$H$2:$H$100,Técnicos!$J$2:$J$100)),,0,1))</f>
        <v/>
      </c>
      <c r="P336" s="15" t="str" cm="1">
        <f t="array" ref="P336">IF(OR($B336="",P$2=""),"",Projetos!$K335/_xlfn.XLOOKUP(P$2,Técnicos!$A$2:$A$100,IF(Projetos!V335=1,Técnicos!$F$2:$F$100,IF(Projetos!V335=2,Técnicos!$H$2:$H$100,Técnicos!$J$2:$J$100)),,0,1))</f>
        <v/>
      </c>
      <c r="Q336" s="15" t="str" cm="1">
        <f t="array" ref="Q336">IF(OR($B336="",Q$2=""),"",Projetos!$K335/_xlfn.XLOOKUP(Q$2,Técnicos!$A$2:$A$100,IF(Projetos!W335=1,Técnicos!$F$2:$F$100,IF(Projetos!W335=2,Técnicos!$H$2:$H$100,Técnicos!$J$2:$J$100)),,0,1))</f>
        <v/>
      </c>
      <c r="R336" s="15" t="str" cm="1">
        <f t="array" ref="R336">IF(OR($B336="",R$2=""),"",Projetos!$K335/_xlfn.XLOOKUP(R$2,Técnicos!$A$2:$A$100,IF(Projetos!X335=1,Técnicos!$F$2:$F$100,IF(Projetos!X335=2,Técnicos!$H$2:$H$100,Técnicos!$J$2:$J$100)),,0,1))</f>
        <v/>
      </c>
      <c r="S336" s="15" t="str" cm="1">
        <f t="array" ref="S336">IF(OR($B336="",S$2=""),"",Projetos!$K335/_xlfn.XLOOKUP(S$2,Técnicos!$A$2:$A$100,IF(Projetos!Y335=1,Técnicos!$F$2:$F$100,IF(Projetos!Y335=2,Técnicos!$H$2:$H$100,Técnicos!$J$2:$J$100)),,0,1))</f>
        <v/>
      </c>
      <c r="T336" s="15" t="str" cm="1">
        <f t="array" ref="T336">IF(OR($B336="",T$2=""),"",Projetos!$K335/_xlfn.XLOOKUP(T$2,Técnicos!$A$2:$A$100,IF(Projetos!Z335=1,Técnicos!$F$2:$F$100,IF(Projetos!Z335=2,Técnicos!$H$2:$H$100,Técnicos!$J$2:$J$100)),,0,1))</f>
        <v/>
      </c>
      <c r="U336" s="15" t="str" cm="1">
        <f t="array" ref="U336">IF(OR($B336="",U$2=""),"",Projetos!$K335/_xlfn.XLOOKUP(U$2,Técnicos!$A$2:$A$100,IF(Projetos!AA335=1,Técnicos!$F$2:$F$100,IF(Projetos!AA335=2,Técnicos!$H$2:$H$100,Técnicos!$J$2:$J$100)),,0,1))</f>
        <v/>
      </c>
      <c r="V336" s="15" t="str" cm="1">
        <f t="array" ref="V336">IF(OR($B336="",V$2=""),"",Projetos!$K335/_xlfn.XLOOKUP(V$2,Técnicos!$A$2:$A$100,IF(Projetos!AB335=1,Técnicos!$F$2:$F$100,IF(Projetos!AB335=2,Técnicos!$H$2:$H$100,Técnicos!$J$2:$J$100)),,0,1))</f>
        <v/>
      </c>
      <c r="W336" s="15" t="str" cm="1">
        <f t="array" ref="W336">IF(OR($B336="",W$2=""),"",Projetos!$K335/_xlfn.XLOOKUP(W$2,Técnicos!$A$2:$A$100,IF(Projetos!AC335=1,Técnicos!$F$2:$F$100,IF(Projetos!AC335=2,Técnicos!$H$2:$H$100,Técnicos!$J$2:$J$100)),,0,1))</f>
        <v/>
      </c>
      <c r="X336" s="15" t="str" cm="1">
        <f t="array" ref="X336">IF(OR($B336="",X$2=""),"",Projetos!$K335/_xlfn.XLOOKUP(X$2,Técnicos!$A$2:$A$100,IF(Projetos!AD335=1,Técnicos!$F$2:$F$100,IF(Projetos!AD335=2,Técnicos!$H$2:$H$100,Técnicos!$J$2:$J$100)),,0,1))</f>
        <v/>
      </c>
      <c r="Y336" s="15" t="str" cm="1">
        <f t="array" ref="Y336">IF(OR($B336="",Y$2=""),"",Projetos!$K335/_xlfn.XLOOKUP(Y$2,Técnicos!$A$2:$A$100,IF(Projetos!AE335=1,Técnicos!$F$2:$F$100,IF(Projetos!AE335=2,Técnicos!$H$2:$H$100,Técnicos!$J$2:$J$100)),,0,1))</f>
        <v/>
      </c>
      <c r="Z336" s="15" t="str" cm="1">
        <f t="array" ref="Z336">IF(OR($B336="",Z$2=""),"",Projetos!$K335/_xlfn.XLOOKUP(Z$2,Técnicos!$A$2:$A$100,IF(Projetos!AF335=1,Técnicos!$F$2:$F$100,IF(Projetos!AF335=2,Técnicos!$H$2:$H$100,Técnicos!$J$2:$J$100)),,0,1))</f>
        <v/>
      </c>
      <c r="AA336" s="15" t="str" cm="1">
        <f t="array" ref="AA336">IF(OR($B336="",AA$2=""),"",Projetos!$K335/_xlfn.XLOOKUP(AA$2,Técnicos!$A$2:$A$100,IF(Projetos!AG335=1,Técnicos!$F$2:$F$100,IF(Projetos!AG335=2,Técnicos!$H$2:$H$100,Técnicos!$J$2:$J$100)),,0,1))</f>
        <v/>
      </c>
      <c r="AB336" s="15" t="str" cm="1">
        <f t="array" ref="AB336">IF(OR($B336="",AB$2=""),"",Projetos!$K335/_xlfn.XLOOKUP(AB$2,Técnicos!$A$2:$A$100,IF(Projetos!AH335=1,Técnicos!$F$2:$F$100,IF(Projetos!AH335=2,Técnicos!$H$2:$H$100,Técnicos!$J$2:$J$100)),,0,1))</f>
        <v/>
      </c>
      <c r="AC336" s="15" t="str" cm="1">
        <f t="array" ref="AC336">IF(OR($B336="",AC$2=""),"",Projetos!$K335/_xlfn.XLOOKUP(AC$2,Técnicos!$A$2:$A$100,IF(Projetos!AI335=1,Técnicos!$F$2:$F$100,IF(Projetos!AI335=2,Técnicos!$H$2:$H$100,Técnicos!$J$2:$J$100)),,0,1))</f>
        <v/>
      </c>
      <c r="AD336" s="15" t="str" cm="1">
        <f t="array" ref="AD336">IF(OR($B336="",AD$2=""),"",Projetos!$K335/_xlfn.XLOOKUP(AD$2,Técnicos!$A$2:$A$100,IF(Projetos!AJ335=1,Técnicos!$F$2:$F$100,IF(Projetos!AJ335=2,Técnicos!$H$2:$H$100,Técnicos!$J$2:$J$100)),,0,1))</f>
        <v/>
      </c>
      <c r="AE336" s="15" t="str" cm="1">
        <f t="array" ref="AE336">IF(OR($B336="",AE$2=""),"",Projetos!$K335/_xlfn.XLOOKUP(AE$2,Técnicos!$A$2:$A$100,IF(Projetos!AK335=1,Técnicos!$F$2:$F$100,IF(Projetos!AK335=2,Técnicos!$H$2:$H$100,Técnicos!$J$2:$J$100)),,0,1))</f>
        <v/>
      </c>
      <c r="AF336" s="15" t="str" cm="1">
        <f t="array" ref="AF336">IF(OR($B336="",AF$2=""),"",Projetos!$K335/_xlfn.XLOOKUP(AF$2,Técnicos!$A$2:$A$100,IF(Projetos!AL335=1,Técnicos!$F$2:$F$100,IF(Projetos!AL335=2,Técnicos!$H$2:$H$100,Técnicos!$J$2:$J$100)),,0,1))</f>
        <v/>
      </c>
      <c r="AG336" s="15" t="str" cm="1">
        <f t="array" ref="AG336">IF(OR($B336="",AG$2=""),"",Projetos!$K335/_xlfn.XLOOKUP(AG$2,Técnicos!$A$2:$A$100,IF(Projetos!AM335=1,Técnicos!$F$2:$F$100,IF(Projetos!AM335=2,Técnicos!$H$2:$H$100,Técnicos!$J$2:$J$100)),,0,1))</f>
        <v/>
      </c>
      <c r="AH336" s="15" t="str" cm="1">
        <f t="array" ref="AH336">IF(OR($B336="",AH$2=""),"",Projetos!$K335/_xlfn.XLOOKUP(AH$2,Técnicos!$A$2:$A$100,IF(Projetos!AN335=1,Técnicos!$F$2:$F$100,IF(Projetos!AN335=2,Técnicos!$H$2:$H$100,Técnicos!$J$2:$J$100)),,0,1))</f>
        <v/>
      </c>
      <c r="AI336" s="15" t="str" cm="1">
        <f t="array" ref="AI336">IF(OR($B336="",AI$2=""),"",Projetos!$K335/_xlfn.XLOOKUP(AI$2,Técnicos!$A$2:$A$100,IF(Projetos!AO335=1,Técnicos!$F$2:$F$100,IF(Projetos!AO335=2,Técnicos!$H$2:$H$100,Técnicos!$J$2:$J$100)),,0,1))</f>
        <v/>
      </c>
      <c r="AJ336" s="15" t="str" cm="1">
        <f t="array" ref="AJ336">IF(OR($B336="",AJ$2=""),"",Projetos!$K335/_xlfn.XLOOKUP(AJ$2,Técnicos!$A$2:$A$100,IF(Projetos!AP335=1,Técnicos!$F$2:$F$100,IF(Projetos!AP335=2,Técnicos!$H$2:$H$100,Técnicos!$J$2:$J$100)),,0,1))</f>
        <v/>
      </c>
      <c r="AK336" s="15" t="str" cm="1">
        <f t="array" ref="AK336">IF(OR($B336="",AK$2=""),"",Projetos!$K335/_xlfn.XLOOKUP(AK$2,Técnicos!$A$2:$A$100,IF(Projetos!AQ335=1,Técnicos!$F$2:$F$100,IF(Projetos!AQ335=2,Técnicos!$H$2:$H$100,Técnicos!$J$2:$J$100)),,0,1))</f>
        <v/>
      </c>
    </row>
    <row r="337" spans="3:37" x14ac:dyDescent="0.3">
      <c r="C337" s="15" t="str" cm="1">
        <f t="array" ref="C337">IF(OR($B337="",C$2=""),"",Projetos!$K336/_xlfn.XLOOKUP(C$2,Técnicos!$A$2:$A$100,IF(Projetos!I336=1,Técnicos!$F$2:$F$100,IF(Projetos!I336=2,Técnicos!$H$2:$H$100,Técnicos!$J$2:$J$100)),,0,1))</f>
        <v/>
      </c>
      <c r="D337" s="15" t="str" cm="1">
        <f t="array" ref="D337">IF(OR($B337="",D$2=""),"",Projetos!$K336/_xlfn.XLOOKUP(D$2,Técnicos!$A$2:$A$100,IF(Projetos!J336=1,Técnicos!$F$2:$F$100,IF(Projetos!J336=2,Técnicos!$H$2:$H$100,Técnicos!$J$2:$J$100)),,0,1))</f>
        <v/>
      </c>
      <c r="E337" s="15" t="str" cm="1">
        <f t="array" ref="E337">IF(OR($B337="",E$2=""),"",Projetos!$K336/_xlfn.XLOOKUP(E$2,Técnicos!$A$2:$A$100,IF(Projetos!K336=1,Técnicos!$F$2:$F$100,IF(Projetos!K336=2,Técnicos!$H$2:$H$100,Técnicos!$J$2:$J$100)),,0,1))</f>
        <v/>
      </c>
      <c r="F337" s="15" t="str" cm="1">
        <f t="array" ref="F337">IF(OR($B337="",F$2=""),"",Projetos!$K336/_xlfn.XLOOKUP(F$2,Técnicos!$A$2:$A$100,IF(Projetos!L336=1,Técnicos!$F$2:$F$100,IF(Projetos!L336=2,Técnicos!$H$2:$H$100,Técnicos!$J$2:$J$100)),,0,1))</f>
        <v/>
      </c>
      <c r="G337" s="15" t="str" cm="1">
        <f t="array" ref="G337">IF(OR($B337="",G$2=""),"",Projetos!$K336/_xlfn.XLOOKUP(G$2,Técnicos!$A$2:$A$100,IF(Projetos!M336=1,Técnicos!$F$2:$F$100,IF(Projetos!M336=2,Técnicos!$H$2:$H$100,Técnicos!$J$2:$J$100)),,0,1))</f>
        <v/>
      </c>
      <c r="H337" s="15" t="str" cm="1">
        <f t="array" ref="H337">IF(OR($B337="",H$2=""),"",Projetos!$K336/_xlfn.XLOOKUP(H$2,Técnicos!$A$2:$A$100,IF(Projetos!N336=1,Técnicos!$F$2:$F$100,IF(Projetos!N336=2,Técnicos!$H$2:$H$100,Técnicos!$J$2:$J$100)),,0,1))</f>
        <v/>
      </c>
      <c r="I337" s="15" t="str" cm="1">
        <f t="array" ref="I337">IF(OR($B337="",I$2=""),"",Projetos!$K336/_xlfn.XLOOKUP(I$2,Técnicos!$A$2:$A$100,IF(Projetos!O336=1,Técnicos!$F$2:$F$100,IF(Projetos!O336=2,Técnicos!$H$2:$H$100,Técnicos!$J$2:$J$100)),,0,1))</f>
        <v/>
      </c>
      <c r="J337" s="15" t="str" cm="1">
        <f t="array" ref="J337">IF(OR($B337="",J$2=""),"",Projetos!$K336/_xlfn.XLOOKUP(J$2,Técnicos!$A$2:$A$100,IF(Projetos!P336=1,Técnicos!$F$2:$F$100,IF(Projetos!P336=2,Técnicos!$H$2:$H$100,Técnicos!$J$2:$J$100)),,0,1))</f>
        <v/>
      </c>
      <c r="K337" s="15" t="str" cm="1">
        <f t="array" ref="K337">IF(OR($B337="",K$2=""),"",Projetos!$K336/_xlfn.XLOOKUP(K$2,Técnicos!$A$2:$A$100,IF(Projetos!Q336=1,Técnicos!$F$2:$F$100,IF(Projetos!Q336=2,Técnicos!$H$2:$H$100,Técnicos!$J$2:$J$100)),,0,1))</f>
        <v/>
      </c>
      <c r="L337" s="15" t="str" cm="1">
        <f t="array" ref="L337">IF(OR($B337="",L$2=""),"",Projetos!$K336/_xlfn.XLOOKUP(L$2,Técnicos!$A$2:$A$100,IF(Projetos!R336=1,Técnicos!$F$2:$F$100,IF(Projetos!R336=2,Técnicos!$H$2:$H$100,Técnicos!$J$2:$J$100)),,0,1))</f>
        <v/>
      </c>
      <c r="M337" s="15" t="str" cm="1">
        <f t="array" ref="M337">IF(OR($B337="",M$2=""),"",Projetos!$K336/_xlfn.XLOOKUP(M$2,Técnicos!$A$2:$A$100,IF(Projetos!S336=1,Técnicos!$F$2:$F$100,IF(Projetos!S336=2,Técnicos!$H$2:$H$100,Técnicos!$J$2:$J$100)),,0,1))</f>
        <v/>
      </c>
      <c r="N337" s="15" t="str" cm="1">
        <f t="array" ref="N337">IF(OR($B337="",N$2=""),"",Projetos!$K336/_xlfn.XLOOKUP(N$2,Técnicos!$A$2:$A$100,IF(Projetos!T336=1,Técnicos!$F$2:$F$100,IF(Projetos!T336=2,Técnicos!$H$2:$H$100,Técnicos!$J$2:$J$100)),,0,1))</f>
        <v/>
      </c>
      <c r="O337" s="15" t="str" cm="1">
        <f t="array" ref="O337">IF(OR($B337="",O$2=""),"",Projetos!$K336/_xlfn.XLOOKUP(O$2,Técnicos!$A$2:$A$100,IF(Projetos!U336=1,Técnicos!$F$2:$F$100,IF(Projetos!U336=2,Técnicos!$H$2:$H$100,Técnicos!$J$2:$J$100)),,0,1))</f>
        <v/>
      </c>
      <c r="P337" s="15" t="str" cm="1">
        <f t="array" ref="P337">IF(OR($B337="",P$2=""),"",Projetos!$K336/_xlfn.XLOOKUP(P$2,Técnicos!$A$2:$A$100,IF(Projetos!V336=1,Técnicos!$F$2:$F$100,IF(Projetos!V336=2,Técnicos!$H$2:$H$100,Técnicos!$J$2:$J$100)),,0,1))</f>
        <v/>
      </c>
      <c r="Q337" s="15" t="str" cm="1">
        <f t="array" ref="Q337">IF(OR($B337="",Q$2=""),"",Projetos!$K336/_xlfn.XLOOKUP(Q$2,Técnicos!$A$2:$A$100,IF(Projetos!W336=1,Técnicos!$F$2:$F$100,IF(Projetos!W336=2,Técnicos!$H$2:$H$100,Técnicos!$J$2:$J$100)),,0,1))</f>
        <v/>
      </c>
      <c r="R337" s="15" t="str" cm="1">
        <f t="array" ref="R337">IF(OR($B337="",R$2=""),"",Projetos!$K336/_xlfn.XLOOKUP(R$2,Técnicos!$A$2:$A$100,IF(Projetos!X336=1,Técnicos!$F$2:$F$100,IF(Projetos!X336=2,Técnicos!$H$2:$H$100,Técnicos!$J$2:$J$100)),,0,1))</f>
        <v/>
      </c>
      <c r="S337" s="15" t="str" cm="1">
        <f t="array" ref="S337">IF(OR($B337="",S$2=""),"",Projetos!$K336/_xlfn.XLOOKUP(S$2,Técnicos!$A$2:$A$100,IF(Projetos!Y336=1,Técnicos!$F$2:$F$100,IF(Projetos!Y336=2,Técnicos!$H$2:$H$100,Técnicos!$J$2:$J$100)),,0,1))</f>
        <v/>
      </c>
      <c r="T337" s="15" t="str" cm="1">
        <f t="array" ref="T337">IF(OR($B337="",T$2=""),"",Projetos!$K336/_xlfn.XLOOKUP(T$2,Técnicos!$A$2:$A$100,IF(Projetos!Z336=1,Técnicos!$F$2:$F$100,IF(Projetos!Z336=2,Técnicos!$H$2:$H$100,Técnicos!$J$2:$J$100)),,0,1))</f>
        <v/>
      </c>
      <c r="U337" s="15" t="str" cm="1">
        <f t="array" ref="U337">IF(OR($B337="",U$2=""),"",Projetos!$K336/_xlfn.XLOOKUP(U$2,Técnicos!$A$2:$A$100,IF(Projetos!AA336=1,Técnicos!$F$2:$F$100,IF(Projetos!AA336=2,Técnicos!$H$2:$H$100,Técnicos!$J$2:$J$100)),,0,1))</f>
        <v/>
      </c>
      <c r="V337" s="15" t="str" cm="1">
        <f t="array" ref="V337">IF(OR($B337="",V$2=""),"",Projetos!$K336/_xlfn.XLOOKUP(V$2,Técnicos!$A$2:$A$100,IF(Projetos!AB336=1,Técnicos!$F$2:$F$100,IF(Projetos!AB336=2,Técnicos!$H$2:$H$100,Técnicos!$J$2:$J$100)),,0,1))</f>
        <v/>
      </c>
      <c r="W337" s="15" t="str" cm="1">
        <f t="array" ref="W337">IF(OR($B337="",W$2=""),"",Projetos!$K336/_xlfn.XLOOKUP(W$2,Técnicos!$A$2:$A$100,IF(Projetos!AC336=1,Técnicos!$F$2:$F$100,IF(Projetos!AC336=2,Técnicos!$H$2:$H$100,Técnicos!$J$2:$J$100)),,0,1))</f>
        <v/>
      </c>
      <c r="X337" s="15" t="str" cm="1">
        <f t="array" ref="X337">IF(OR($B337="",X$2=""),"",Projetos!$K336/_xlfn.XLOOKUP(X$2,Técnicos!$A$2:$A$100,IF(Projetos!AD336=1,Técnicos!$F$2:$F$100,IF(Projetos!AD336=2,Técnicos!$H$2:$H$100,Técnicos!$J$2:$J$100)),,0,1))</f>
        <v/>
      </c>
      <c r="Y337" s="15" t="str" cm="1">
        <f t="array" ref="Y337">IF(OR($B337="",Y$2=""),"",Projetos!$K336/_xlfn.XLOOKUP(Y$2,Técnicos!$A$2:$A$100,IF(Projetos!AE336=1,Técnicos!$F$2:$F$100,IF(Projetos!AE336=2,Técnicos!$H$2:$H$100,Técnicos!$J$2:$J$100)),,0,1))</f>
        <v/>
      </c>
      <c r="Z337" s="15" t="str" cm="1">
        <f t="array" ref="Z337">IF(OR($B337="",Z$2=""),"",Projetos!$K336/_xlfn.XLOOKUP(Z$2,Técnicos!$A$2:$A$100,IF(Projetos!AF336=1,Técnicos!$F$2:$F$100,IF(Projetos!AF336=2,Técnicos!$H$2:$H$100,Técnicos!$J$2:$J$100)),,0,1))</f>
        <v/>
      </c>
      <c r="AA337" s="15" t="str" cm="1">
        <f t="array" ref="AA337">IF(OR($B337="",AA$2=""),"",Projetos!$K336/_xlfn.XLOOKUP(AA$2,Técnicos!$A$2:$A$100,IF(Projetos!AG336=1,Técnicos!$F$2:$F$100,IF(Projetos!AG336=2,Técnicos!$H$2:$H$100,Técnicos!$J$2:$J$100)),,0,1))</f>
        <v/>
      </c>
      <c r="AB337" s="15" t="str" cm="1">
        <f t="array" ref="AB337">IF(OR($B337="",AB$2=""),"",Projetos!$K336/_xlfn.XLOOKUP(AB$2,Técnicos!$A$2:$A$100,IF(Projetos!AH336=1,Técnicos!$F$2:$F$100,IF(Projetos!AH336=2,Técnicos!$H$2:$H$100,Técnicos!$J$2:$J$100)),,0,1))</f>
        <v/>
      </c>
      <c r="AC337" s="15" t="str" cm="1">
        <f t="array" ref="AC337">IF(OR($B337="",AC$2=""),"",Projetos!$K336/_xlfn.XLOOKUP(AC$2,Técnicos!$A$2:$A$100,IF(Projetos!AI336=1,Técnicos!$F$2:$F$100,IF(Projetos!AI336=2,Técnicos!$H$2:$H$100,Técnicos!$J$2:$J$100)),,0,1))</f>
        <v/>
      </c>
      <c r="AD337" s="15" t="str" cm="1">
        <f t="array" ref="AD337">IF(OR($B337="",AD$2=""),"",Projetos!$K336/_xlfn.XLOOKUP(AD$2,Técnicos!$A$2:$A$100,IF(Projetos!AJ336=1,Técnicos!$F$2:$F$100,IF(Projetos!AJ336=2,Técnicos!$H$2:$H$100,Técnicos!$J$2:$J$100)),,0,1))</f>
        <v/>
      </c>
      <c r="AE337" s="15" t="str" cm="1">
        <f t="array" ref="AE337">IF(OR($B337="",AE$2=""),"",Projetos!$K336/_xlfn.XLOOKUP(AE$2,Técnicos!$A$2:$A$100,IF(Projetos!AK336=1,Técnicos!$F$2:$F$100,IF(Projetos!AK336=2,Técnicos!$H$2:$H$100,Técnicos!$J$2:$J$100)),,0,1))</f>
        <v/>
      </c>
      <c r="AF337" s="15" t="str" cm="1">
        <f t="array" ref="AF337">IF(OR($B337="",AF$2=""),"",Projetos!$K336/_xlfn.XLOOKUP(AF$2,Técnicos!$A$2:$A$100,IF(Projetos!AL336=1,Técnicos!$F$2:$F$100,IF(Projetos!AL336=2,Técnicos!$H$2:$H$100,Técnicos!$J$2:$J$100)),,0,1))</f>
        <v/>
      </c>
      <c r="AG337" s="15" t="str" cm="1">
        <f t="array" ref="AG337">IF(OR($B337="",AG$2=""),"",Projetos!$K336/_xlfn.XLOOKUP(AG$2,Técnicos!$A$2:$A$100,IF(Projetos!AM336=1,Técnicos!$F$2:$F$100,IF(Projetos!AM336=2,Técnicos!$H$2:$H$100,Técnicos!$J$2:$J$100)),,0,1))</f>
        <v/>
      </c>
      <c r="AH337" s="15" t="str" cm="1">
        <f t="array" ref="AH337">IF(OR($B337="",AH$2=""),"",Projetos!$K336/_xlfn.XLOOKUP(AH$2,Técnicos!$A$2:$A$100,IF(Projetos!AN336=1,Técnicos!$F$2:$F$100,IF(Projetos!AN336=2,Técnicos!$H$2:$H$100,Técnicos!$J$2:$J$100)),,0,1))</f>
        <v/>
      </c>
      <c r="AI337" s="15" t="str" cm="1">
        <f t="array" ref="AI337">IF(OR($B337="",AI$2=""),"",Projetos!$K336/_xlfn.XLOOKUP(AI$2,Técnicos!$A$2:$A$100,IF(Projetos!AO336=1,Técnicos!$F$2:$F$100,IF(Projetos!AO336=2,Técnicos!$H$2:$H$100,Técnicos!$J$2:$J$100)),,0,1))</f>
        <v/>
      </c>
      <c r="AJ337" s="15" t="str" cm="1">
        <f t="array" ref="AJ337">IF(OR($B337="",AJ$2=""),"",Projetos!$K336/_xlfn.XLOOKUP(AJ$2,Técnicos!$A$2:$A$100,IF(Projetos!AP336=1,Técnicos!$F$2:$F$100,IF(Projetos!AP336=2,Técnicos!$H$2:$H$100,Técnicos!$J$2:$J$100)),,0,1))</f>
        <v/>
      </c>
      <c r="AK337" s="15" t="str" cm="1">
        <f t="array" ref="AK337">IF(OR($B337="",AK$2=""),"",Projetos!$K336/_xlfn.XLOOKUP(AK$2,Técnicos!$A$2:$A$100,IF(Projetos!AQ336=1,Técnicos!$F$2:$F$100,IF(Projetos!AQ336=2,Técnicos!$H$2:$H$100,Técnicos!$J$2:$J$100)),,0,1))</f>
        <v/>
      </c>
    </row>
    <row r="338" spans="3:37" x14ac:dyDescent="0.3">
      <c r="C338" s="15" t="str" cm="1">
        <f t="array" ref="C338">IF(OR($B338="",C$2=""),"",Projetos!$K337/_xlfn.XLOOKUP(C$2,Técnicos!$A$2:$A$100,IF(Projetos!I337=1,Técnicos!$F$2:$F$100,IF(Projetos!I337=2,Técnicos!$H$2:$H$100,Técnicos!$J$2:$J$100)),,0,1))</f>
        <v/>
      </c>
      <c r="D338" s="15" t="str" cm="1">
        <f t="array" ref="D338">IF(OR($B338="",D$2=""),"",Projetos!$K337/_xlfn.XLOOKUP(D$2,Técnicos!$A$2:$A$100,IF(Projetos!J337=1,Técnicos!$F$2:$F$100,IF(Projetos!J337=2,Técnicos!$H$2:$H$100,Técnicos!$J$2:$J$100)),,0,1))</f>
        <v/>
      </c>
      <c r="E338" s="15" t="str" cm="1">
        <f t="array" ref="E338">IF(OR($B338="",E$2=""),"",Projetos!$K337/_xlfn.XLOOKUP(E$2,Técnicos!$A$2:$A$100,IF(Projetos!K337=1,Técnicos!$F$2:$F$100,IF(Projetos!K337=2,Técnicos!$H$2:$H$100,Técnicos!$J$2:$J$100)),,0,1))</f>
        <v/>
      </c>
      <c r="F338" s="15" t="str" cm="1">
        <f t="array" ref="F338">IF(OR($B338="",F$2=""),"",Projetos!$K337/_xlfn.XLOOKUP(F$2,Técnicos!$A$2:$A$100,IF(Projetos!L337=1,Técnicos!$F$2:$F$100,IF(Projetos!L337=2,Técnicos!$H$2:$H$100,Técnicos!$J$2:$J$100)),,0,1))</f>
        <v/>
      </c>
      <c r="G338" s="15" t="str" cm="1">
        <f t="array" ref="G338">IF(OR($B338="",G$2=""),"",Projetos!$K337/_xlfn.XLOOKUP(G$2,Técnicos!$A$2:$A$100,IF(Projetos!M337=1,Técnicos!$F$2:$F$100,IF(Projetos!M337=2,Técnicos!$H$2:$H$100,Técnicos!$J$2:$J$100)),,0,1))</f>
        <v/>
      </c>
      <c r="H338" s="15" t="str" cm="1">
        <f t="array" ref="H338">IF(OR($B338="",H$2=""),"",Projetos!$K337/_xlfn.XLOOKUP(H$2,Técnicos!$A$2:$A$100,IF(Projetos!N337=1,Técnicos!$F$2:$F$100,IF(Projetos!N337=2,Técnicos!$H$2:$H$100,Técnicos!$J$2:$J$100)),,0,1))</f>
        <v/>
      </c>
      <c r="I338" s="15" t="str" cm="1">
        <f t="array" ref="I338">IF(OR($B338="",I$2=""),"",Projetos!$K337/_xlfn.XLOOKUP(I$2,Técnicos!$A$2:$A$100,IF(Projetos!O337=1,Técnicos!$F$2:$F$100,IF(Projetos!O337=2,Técnicos!$H$2:$H$100,Técnicos!$J$2:$J$100)),,0,1))</f>
        <v/>
      </c>
      <c r="J338" s="15" t="str" cm="1">
        <f t="array" ref="J338">IF(OR($B338="",J$2=""),"",Projetos!$K337/_xlfn.XLOOKUP(J$2,Técnicos!$A$2:$A$100,IF(Projetos!P337=1,Técnicos!$F$2:$F$100,IF(Projetos!P337=2,Técnicos!$H$2:$H$100,Técnicos!$J$2:$J$100)),,0,1))</f>
        <v/>
      </c>
      <c r="K338" s="15" t="str" cm="1">
        <f t="array" ref="K338">IF(OR($B338="",K$2=""),"",Projetos!$K337/_xlfn.XLOOKUP(K$2,Técnicos!$A$2:$A$100,IF(Projetos!Q337=1,Técnicos!$F$2:$F$100,IF(Projetos!Q337=2,Técnicos!$H$2:$H$100,Técnicos!$J$2:$J$100)),,0,1))</f>
        <v/>
      </c>
      <c r="L338" s="15" t="str" cm="1">
        <f t="array" ref="L338">IF(OR($B338="",L$2=""),"",Projetos!$K337/_xlfn.XLOOKUP(L$2,Técnicos!$A$2:$A$100,IF(Projetos!R337=1,Técnicos!$F$2:$F$100,IF(Projetos!R337=2,Técnicos!$H$2:$H$100,Técnicos!$J$2:$J$100)),,0,1))</f>
        <v/>
      </c>
      <c r="M338" s="15" t="str" cm="1">
        <f t="array" ref="M338">IF(OR($B338="",M$2=""),"",Projetos!$K337/_xlfn.XLOOKUP(M$2,Técnicos!$A$2:$A$100,IF(Projetos!S337=1,Técnicos!$F$2:$F$100,IF(Projetos!S337=2,Técnicos!$H$2:$H$100,Técnicos!$J$2:$J$100)),,0,1))</f>
        <v/>
      </c>
      <c r="N338" s="15" t="str" cm="1">
        <f t="array" ref="N338">IF(OR($B338="",N$2=""),"",Projetos!$K337/_xlfn.XLOOKUP(N$2,Técnicos!$A$2:$A$100,IF(Projetos!T337=1,Técnicos!$F$2:$F$100,IF(Projetos!T337=2,Técnicos!$H$2:$H$100,Técnicos!$J$2:$J$100)),,0,1))</f>
        <v/>
      </c>
      <c r="O338" s="15" t="str" cm="1">
        <f t="array" ref="O338">IF(OR($B338="",O$2=""),"",Projetos!$K337/_xlfn.XLOOKUP(O$2,Técnicos!$A$2:$A$100,IF(Projetos!U337=1,Técnicos!$F$2:$F$100,IF(Projetos!U337=2,Técnicos!$H$2:$H$100,Técnicos!$J$2:$J$100)),,0,1))</f>
        <v/>
      </c>
      <c r="P338" s="15" t="str" cm="1">
        <f t="array" ref="P338">IF(OR($B338="",P$2=""),"",Projetos!$K337/_xlfn.XLOOKUP(P$2,Técnicos!$A$2:$A$100,IF(Projetos!V337=1,Técnicos!$F$2:$F$100,IF(Projetos!V337=2,Técnicos!$H$2:$H$100,Técnicos!$J$2:$J$100)),,0,1))</f>
        <v/>
      </c>
      <c r="Q338" s="15" t="str" cm="1">
        <f t="array" ref="Q338">IF(OR($B338="",Q$2=""),"",Projetos!$K337/_xlfn.XLOOKUP(Q$2,Técnicos!$A$2:$A$100,IF(Projetos!W337=1,Técnicos!$F$2:$F$100,IF(Projetos!W337=2,Técnicos!$H$2:$H$100,Técnicos!$J$2:$J$100)),,0,1))</f>
        <v/>
      </c>
      <c r="R338" s="15" t="str" cm="1">
        <f t="array" ref="R338">IF(OR($B338="",R$2=""),"",Projetos!$K337/_xlfn.XLOOKUP(R$2,Técnicos!$A$2:$A$100,IF(Projetos!X337=1,Técnicos!$F$2:$F$100,IF(Projetos!X337=2,Técnicos!$H$2:$H$100,Técnicos!$J$2:$J$100)),,0,1))</f>
        <v/>
      </c>
      <c r="S338" s="15" t="str" cm="1">
        <f t="array" ref="S338">IF(OR($B338="",S$2=""),"",Projetos!$K337/_xlfn.XLOOKUP(S$2,Técnicos!$A$2:$A$100,IF(Projetos!Y337=1,Técnicos!$F$2:$F$100,IF(Projetos!Y337=2,Técnicos!$H$2:$H$100,Técnicos!$J$2:$J$100)),,0,1))</f>
        <v/>
      </c>
      <c r="T338" s="15" t="str" cm="1">
        <f t="array" ref="T338">IF(OR($B338="",T$2=""),"",Projetos!$K337/_xlfn.XLOOKUP(T$2,Técnicos!$A$2:$A$100,IF(Projetos!Z337=1,Técnicos!$F$2:$F$100,IF(Projetos!Z337=2,Técnicos!$H$2:$H$100,Técnicos!$J$2:$J$100)),,0,1))</f>
        <v/>
      </c>
      <c r="U338" s="15" t="str" cm="1">
        <f t="array" ref="U338">IF(OR($B338="",U$2=""),"",Projetos!$K337/_xlfn.XLOOKUP(U$2,Técnicos!$A$2:$A$100,IF(Projetos!AA337=1,Técnicos!$F$2:$F$100,IF(Projetos!AA337=2,Técnicos!$H$2:$H$100,Técnicos!$J$2:$J$100)),,0,1))</f>
        <v/>
      </c>
      <c r="V338" s="15" t="str" cm="1">
        <f t="array" ref="V338">IF(OR($B338="",V$2=""),"",Projetos!$K337/_xlfn.XLOOKUP(V$2,Técnicos!$A$2:$A$100,IF(Projetos!AB337=1,Técnicos!$F$2:$F$100,IF(Projetos!AB337=2,Técnicos!$H$2:$H$100,Técnicos!$J$2:$J$100)),,0,1))</f>
        <v/>
      </c>
      <c r="W338" s="15" t="str" cm="1">
        <f t="array" ref="W338">IF(OR($B338="",W$2=""),"",Projetos!$K337/_xlfn.XLOOKUP(W$2,Técnicos!$A$2:$A$100,IF(Projetos!AC337=1,Técnicos!$F$2:$F$100,IF(Projetos!AC337=2,Técnicos!$H$2:$H$100,Técnicos!$J$2:$J$100)),,0,1))</f>
        <v/>
      </c>
      <c r="X338" s="15" t="str" cm="1">
        <f t="array" ref="X338">IF(OR($B338="",X$2=""),"",Projetos!$K337/_xlfn.XLOOKUP(X$2,Técnicos!$A$2:$A$100,IF(Projetos!AD337=1,Técnicos!$F$2:$F$100,IF(Projetos!AD337=2,Técnicos!$H$2:$H$100,Técnicos!$J$2:$J$100)),,0,1))</f>
        <v/>
      </c>
      <c r="Y338" s="15" t="str" cm="1">
        <f t="array" ref="Y338">IF(OR($B338="",Y$2=""),"",Projetos!$K337/_xlfn.XLOOKUP(Y$2,Técnicos!$A$2:$A$100,IF(Projetos!AE337=1,Técnicos!$F$2:$F$100,IF(Projetos!AE337=2,Técnicos!$H$2:$H$100,Técnicos!$J$2:$J$100)),,0,1))</f>
        <v/>
      </c>
      <c r="Z338" s="15" t="str" cm="1">
        <f t="array" ref="Z338">IF(OR($B338="",Z$2=""),"",Projetos!$K337/_xlfn.XLOOKUP(Z$2,Técnicos!$A$2:$A$100,IF(Projetos!AF337=1,Técnicos!$F$2:$F$100,IF(Projetos!AF337=2,Técnicos!$H$2:$H$100,Técnicos!$J$2:$J$100)),,0,1))</f>
        <v/>
      </c>
      <c r="AA338" s="15" t="str" cm="1">
        <f t="array" ref="AA338">IF(OR($B338="",AA$2=""),"",Projetos!$K337/_xlfn.XLOOKUP(AA$2,Técnicos!$A$2:$A$100,IF(Projetos!AG337=1,Técnicos!$F$2:$F$100,IF(Projetos!AG337=2,Técnicos!$H$2:$H$100,Técnicos!$J$2:$J$100)),,0,1))</f>
        <v/>
      </c>
      <c r="AB338" s="15" t="str" cm="1">
        <f t="array" ref="AB338">IF(OR($B338="",AB$2=""),"",Projetos!$K337/_xlfn.XLOOKUP(AB$2,Técnicos!$A$2:$A$100,IF(Projetos!AH337=1,Técnicos!$F$2:$F$100,IF(Projetos!AH337=2,Técnicos!$H$2:$H$100,Técnicos!$J$2:$J$100)),,0,1))</f>
        <v/>
      </c>
      <c r="AC338" s="15" t="str" cm="1">
        <f t="array" ref="AC338">IF(OR($B338="",AC$2=""),"",Projetos!$K337/_xlfn.XLOOKUP(AC$2,Técnicos!$A$2:$A$100,IF(Projetos!AI337=1,Técnicos!$F$2:$F$100,IF(Projetos!AI337=2,Técnicos!$H$2:$H$100,Técnicos!$J$2:$J$100)),,0,1))</f>
        <v/>
      </c>
      <c r="AD338" s="15" t="str" cm="1">
        <f t="array" ref="AD338">IF(OR($B338="",AD$2=""),"",Projetos!$K337/_xlfn.XLOOKUP(AD$2,Técnicos!$A$2:$A$100,IF(Projetos!AJ337=1,Técnicos!$F$2:$F$100,IF(Projetos!AJ337=2,Técnicos!$H$2:$H$100,Técnicos!$J$2:$J$100)),,0,1))</f>
        <v/>
      </c>
      <c r="AE338" s="15" t="str" cm="1">
        <f t="array" ref="AE338">IF(OR($B338="",AE$2=""),"",Projetos!$K337/_xlfn.XLOOKUP(AE$2,Técnicos!$A$2:$A$100,IF(Projetos!AK337=1,Técnicos!$F$2:$F$100,IF(Projetos!AK337=2,Técnicos!$H$2:$H$100,Técnicos!$J$2:$J$100)),,0,1))</f>
        <v/>
      </c>
      <c r="AF338" s="15" t="str" cm="1">
        <f t="array" ref="AF338">IF(OR($B338="",AF$2=""),"",Projetos!$K337/_xlfn.XLOOKUP(AF$2,Técnicos!$A$2:$A$100,IF(Projetos!AL337=1,Técnicos!$F$2:$F$100,IF(Projetos!AL337=2,Técnicos!$H$2:$H$100,Técnicos!$J$2:$J$100)),,0,1))</f>
        <v/>
      </c>
      <c r="AG338" s="15" t="str" cm="1">
        <f t="array" ref="AG338">IF(OR($B338="",AG$2=""),"",Projetos!$K337/_xlfn.XLOOKUP(AG$2,Técnicos!$A$2:$A$100,IF(Projetos!AM337=1,Técnicos!$F$2:$F$100,IF(Projetos!AM337=2,Técnicos!$H$2:$H$100,Técnicos!$J$2:$J$100)),,0,1))</f>
        <v/>
      </c>
      <c r="AH338" s="15" t="str" cm="1">
        <f t="array" ref="AH338">IF(OR($B338="",AH$2=""),"",Projetos!$K337/_xlfn.XLOOKUP(AH$2,Técnicos!$A$2:$A$100,IF(Projetos!AN337=1,Técnicos!$F$2:$F$100,IF(Projetos!AN337=2,Técnicos!$H$2:$H$100,Técnicos!$J$2:$J$100)),,0,1))</f>
        <v/>
      </c>
      <c r="AI338" s="15" t="str" cm="1">
        <f t="array" ref="AI338">IF(OR($B338="",AI$2=""),"",Projetos!$K337/_xlfn.XLOOKUP(AI$2,Técnicos!$A$2:$A$100,IF(Projetos!AO337=1,Técnicos!$F$2:$F$100,IF(Projetos!AO337=2,Técnicos!$H$2:$H$100,Técnicos!$J$2:$J$100)),,0,1))</f>
        <v/>
      </c>
      <c r="AJ338" s="15" t="str" cm="1">
        <f t="array" ref="AJ338">IF(OR($B338="",AJ$2=""),"",Projetos!$K337/_xlfn.XLOOKUP(AJ$2,Técnicos!$A$2:$A$100,IF(Projetos!AP337=1,Técnicos!$F$2:$F$100,IF(Projetos!AP337=2,Técnicos!$H$2:$H$100,Técnicos!$J$2:$J$100)),,0,1))</f>
        <v/>
      </c>
      <c r="AK338" s="15" t="str" cm="1">
        <f t="array" ref="AK338">IF(OR($B338="",AK$2=""),"",Projetos!$K337/_xlfn.XLOOKUP(AK$2,Técnicos!$A$2:$A$100,IF(Projetos!AQ337=1,Técnicos!$F$2:$F$100,IF(Projetos!AQ337=2,Técnicos!$H$2:$H$100,Técnicos!$J$2:$J$100)),,0,1))</f>
        <v/>
      </c>
    </row>
    <row r="339" spans="3:37" x14ac:dyDescent="0.3">
      <c r="C339" s="15" t="str" cm="1">
        <f t="array" ref="C339">IF(OR($B339="",C$2=""),"",Projetos!$K338/_xlfn.XLOOKUP(C$2,Técnicos!$A$2:$A$100,IF(Projetos!I338=1,Técnicos!$F$2:$F$100,IF(Projetos!I338=2,Técnicos!$H$2:$H$100,Técnicos!$J$2:$J$100)),,0,1))</f>
        <v/>
      </c>
      <c r="D339" s="15" t="str" cm="1">
        <f t="array" ref="D339">IF(OR($B339="",D$2=""),"",Projetos!$K338/_xlfn.XLOOKUP(D$2,Técnicos!$A$2:$A$100,IF(Projetos!J338=1,Técnicos!$F$2:$F$100,IF(Projetos!J338=2,Técnicos!$H$2:$H$100,Técnicos!$J$2:$J$100)),,0,1))</f>
        <v/>
      </c>
      <c r="E339" s="15" t="str" cm="1">
        <f t="array" ref="E339">IF(OR($B339="",E$2=""),"",Projetos!$K338/_xlfn.XLOOKUP(E$2,Técnicos!$A$2:$A$100,IF(Projetos!K338=1,Técnicos!$F$2:$F$100,IF(Projetos!K338=2,Técnicos!$H$2:$H$100,Técnicos!$J$2:$J$100)),,0,1))</f>
        <v/>
      </c>
      <c r="F339" s="15" t="str" cm="1">
        <f t="array" ref="F339">IF(OR($B339="",F$2=""),"",Projetos!$K338/_xlfn.XLOOKUP(F$2,Técnicos!$A$2:$A$100,IF(Projetos!L338=1,Técnicos!$F$2:$F$100,IF(Projetos!L338=2,Técnicos!$H$2:$H$100,Técnicos!$J$2:$J$100)),,0,1))</f>
        <v/>
      </c>
      <c r="G339" s="15" t="str" cm="1">
        <f t="array" ref="G339">IF(OR($B339="",G$2=""),"",Projetos!$K338/_xlfn.XLOOKUP(G$2,Técnicos!$A$2:$A$100,IF(Projetos!M338=1,Técnicos!$F$2:$F$100,IF(Projetos!M338=2,Técnicos!$H$2:$H$100,Técnicos!$J$2:$J$100)),,0,1))</f>
        <v/>
      </c>
      <c r="H339" s="15" t="str" cm="1">
        <f t="array" ref="H339">IF(OR($B339="",H$2=""),"",Projetos!$K338/_xlfn.XLOOKUP(H$2,Técnicos!$A$2:$A$100,IF(Projetos!N338=1,Técnicos!$F$2:$F$100,IF(Projetos!N338=2,Técnicos!$H$2:$H$100,Técnicos!$J$2:$J$100)),,0,1))</f>
        <v/>
      </c>
      <c r="I339" s="15" t="str" cm="1">
        <f t="array" ref="I339">IF(OR($B339="",I$2=""),"",Projetos!$K338/_xlfn.XLOOKUP(I$2,Técnicos!$A$2:$A$100,IF(Projetos!O338=1,Técnicos!$F$2:$F$100,IF(Projetos!O338=2,Técnicos!$H$2:$H$100,Técnicos!$J$2:$J$100)),,0,1))</f>
        <v/>
      </c>
      <c r="J339" s="15" t="str" cm="1">
        <f t="array" ref="J339">IF(OR($B339="",J$2=""),"",Projetos!$K338/_xlfn.XLOOKUP(J$2,Técnicos!$A$2:$A$100,IF(Projetos!P338=1,Técnicos!$F$2:$F$100,IF(Projetos!P338=2,Técnicos!$H$2:$H$100,Técnicos!$J$2:$J$100)),,0,1))</f>
        <v/>
      </c>
      <c r="K339" s="15" t="str" cm="1">
        <f t="array" ref="K339">IF(OR($B339="",K$2=""),"",Projetos!$K338/_xlfn.XLOOKUP(K$2,Técnicos!$A$2:$A$100,IF(Projetos!Q338=1,Técnicos!$F$2:$F$100,IF(Projetos!Q338=2,Técnicos!$H$2:$H$100,Técnicos!$J$2:$J$100)),,0,1))</f>
        <v/>
      </c>
      <c r="L339" s="15" t="str" cm="1">
        <f t="array" ref="L339">IF(OR($B339="",L$2=""),"",Projetos!$K338/_xlfn.XLOOKUP(L$2,Técnicos!$A$2:$A$100,IF(Projetos!R338=1,Técnicos!$F$2:$F$100,IF(Projetos!R338=2,Técnicos!$H$2:$H$100,Técnicos!$J$2:$J$100)),,0,1))</f>
        <v/>
      </c>
      <c r="M339" s="15" t="str" cm="1">
        <f t="array" ref="M339">IF(OR($B339="",M$2=""),"",Projetos!$K338/_xlfn.XLOOKUP(M$2,Técnicos!$A$2:$A$100,IF(Projetos!S338=1,Técnicos!$F$2:$F$100,IF(Projetos!S338=2,Técnicos!$H$2:$H$100,Técnicos!$J$2:$J$100)),,0,1))</f>
        <v/>
      </c>
      <c r="N339" s="15" t="str" cm="1">
        <f t="array" ref="N339">IF(OR($B339="",N$2=""),"",Projetos!$K338/_xlfn.XLOOKUP(N$2,Técnicos!$A$2:$A$100,IF(Projetos!T338=1,Técnicos!$F$2:$F$100,IF(Projetos!T338=2,Técnicos!$H$2:$H$100,Técnicos!$J$2:$J$100)),,0,1))</f>
        <v/>
      </c>
      <c r="O339" s="15" t="str" cm="1">
        <f t="array" ref="O339">IF(OR($B339="",O$2=""),"",Projetos!$K338/_xlfn.XLOOKUP(O$2,Técnicos!$A$2:$A$100,IF(Projetos!U338=1,Técnicos!$F$2:$F$100,IF(Projetos!U338=2,Técnicos!$H$2:$H$100,Técnicos!$J$2:$J$100)),,0,1))</f>
        <v/>
      </c>
      <c r="P339" s="15" t="str" cm="1">
        <f t="array" ref="P339">IF(OR($B339="",P$2=""),"",Projetos!$K338/_xlfn.XLOOKUP(P$2,Técnicos!$A$2:$A$100,IF(Projetos!V338=1,Técnicos!$F$2:$F$100,IF(Projetos!V338=2,Técnicos!$H$2:$H$100,Técnicos!$J$2:$J$100)),,0,1))</f>
        <v/>
      </c>
      <c r="Q339" s="15" t="str" cm="1">
        <f t="array" ref="Q339">IF(OR($B339="",Q$2=""),"",Projetos!$K338/_xlfn.XLOOKUP(Q$2,Técnicos!$A$2:$A$100,IF(Projetos!W338=1,Técnicos!$F$2:$F$100,IF(Projetos!W338=2,Técnicos!$H$2:$H$100,Técnicos!$J$2:$J$100)),,0,1))</f>
        <v/>
      </c>
      <c r="R339" s="15" t="str" cm="1">
        <f t="array" ref="R339">IF(OR($B339="",R$2=""),"",Projetos!$K338/_xlfn.XLOOKUP(R$2,Técnicos!$A$2:$A$100,IF(Projetos!X338=1,Técnicos!$F$2:$F$100,IF(Projetos!X338=2,Técnicos!$H$2:$H$100,Técnicos!$J$2:$J$100)),,0,1))</f>
        <v/>
      </c>
      <c r="S339" s="15" t="str" cm="1">
        <f t="array" ref="S339">IF(OR($B339="",S$2=""),"",Projetos!$K338/_xlfn.XLOOKUP(S$2,Técnicos!$A$2:$A$100,IF(Projetos!Y338=1,Técnicos!$F$2:$F$100,IF(Projetos!Y338=2,Técnicos!$H$2:$H$100,Técnicos!$J$2:$J$100)),,0,1))</f>
        <v/>
      </c>
      <c r="T339" s="15" t="str" cm="1">
        <f t="array" ref="T339">IF(OR($B339="",T$2=""),"",Projetos!$K338/_xlfn.XLOOKUP(T$2,Técnicos!$A$2:$A$100,IF(Projetos!Z338=1,Técnicos!$F$2:$F$100,IF(Projetos!Z338=2,Técnicos!$H$2:$H$100,Técnicos!$J$2:$J$100)),,0,1))</f>
        <v/>
      </c>
      <c r="U339" s="15" t="str" cm="1">
        <f t="array" ref="U339">IF(OR($B339="",U$2=""),"",Projetos!$K338/_xlfn.XLOOKUP(U$2,Técnicos!$A$2:$A$100,IF(Projetos!AA338=1,Técnicos!$F$2:$F$100,IF(Projetos!AA338=2,Técnicos!$H$2:$H$100,Técnicos!$J$2:$J$100)),,0,1))</f>
        <v/>
      </c>
      <c r="V339" s="15" t="str" cm="1">
        <f t="array" ref="V339">IF(OR($B339="",V$2=""),"",Projetos!$K338/_xlfn.XLOOKUP(V$2,Técnicos!$A$2:$A$100,IF(Projetos!AB338=1,Técnicos!$F$2:$F$100,IF(Projetos!AB338=2,Técnicos!$H$2:$H$100,Técnicos!$J$2:$J$100)),,0,1))</f>
        <v/>
      </c>
      <c r="W339" s="15" t="str" cm="1">
        <f t="array" ref="W339">IF(OR($B339="",W$2=""),"",Projetos!$K338/_xlfn.XLOOKUP(W$2,Técnicos!$A$2:$A$100,IF(Projetos!AC338=1,Técnicos!$F$2:$F$100,IF(Projetos!AC338=2,Técnicos!$H$2:$H$100,Técnicos!$J$2:$J$100)),,0,1))</f>
        <v/>
      </c>
      <c r="X339" s="15" t="str" cm="1">
        <f t="array" ref="X339">IF(OR($B339="",X$2=""),"",Projetos!$K338/_xlfn.XLOOKUP(X$2,Técnicos!$A$2:$A$100,IF(Projetos!AD338=1,Técnicos!$F$2:$F$100,IF(Projetos!AD338=2,Técnicos!$H$2:$H$100,Técnicos!$J$2:$J$100)),,0,1))</f>
        <v/>
      </c>
      <c r="Y339" s="15" t="str" cm="1">
        <f t="array" ref="Y339">IF(OR($B339="",Y$2=""),"",Projetos!$K338/_xlfn.XLOOKUP(Y$2,Técnicos!$A$2:$A$100,IF(Projetos!AE338=1,Técnicos!$F$2:$F$100,IF(Projetos!AE338=2,Técnicos!$H$2:$H$100,Técnicos!$J$2:$J$100)),,0,1))</f>
        <v/>
      </c>
      <c r="Z339" s="15" t="str" cm="1">
        <f t="array" ref="Z339">IF(OR($B339="",Z$2=""),"",Projetos!$K338/_xlfn.XLOOKUP(Z$2,Técnicos!$A$2:$A$100,IF(Projetos!AF338=1,Técnicos!$F$2:$F$100,IF(Projetos!AF338=2,Técnicos!$H$2:$H$100,Técnicos!$J$2:$J$100)),,0,1))</f>
        <v/>
      </c>
      <c r="AA339" s="15" t="str" cm="1">
        <f t="array" ref="AA339">IF(OR($B339="",AA$2=""),"",Projetos!$K338/_xlfn.XLOOKUP(AA$2,Técnicos!$A$2:$A$100,IF(Projetos!AG338=1,Técnicos!$F$2:$F$100,IF(Projetos!AG338=2,Técnicos!$H$2:$H$100,Técnicos!$J$2:$J$100)),,0,1))</f>
        <v/>
      </c>
      <c r="AB339" s="15" t="str" cm="1">
        <f t="array" ref="AB339">IF(OR($B339="",AB$2=""),"",Projetos!$K338/_xlfn.XLOOKUP(AB$2,Técnicos!$A$2:$A$100,IF(Projetos!AH338=1,Técnicos!$F$2:$F$100,IF(Projetos!AH338=2,Técnicos!$H$2:$H$100,Técnicos!$J$2:$J$100)),,0,1))</f>
        <v/>
      </c>
      <c r="AC339" s="15" t="str" cm="1">
        <f t="array" ref="AC339">IF(OR($B339="",AC$2=""),"",Projetos!$K338/_xlfn.XLOOKUP(AC$2,Técnicos!$A$2:$A$100,IF(Projetos!AI338=1,Técnicos!$F$2:$F$100,IF(Projetos!AI338=2,Técnicos!$H$2:$H$100,Técnicos!$J$2:$J$100)),,0,1))</f>
        <v/>
      </c>
      <c r="AD339" s="15" t="str" cm="1">
        <f t="array" ref="AD339">IF(OR($B339="",AD$2=""),"",Projetos!$K338/_xlfn.XLOOKUP(AD$2,Técnicos!$A$2:$A$100,IF(Projetos!AJ338=1,Técnicos!$F$2:$F$100,IF(Projetos!AJ338=2,Técnicos!$H$2:$H$100,Técnicos!$J$2:$J$100)),,0,1))</f>
        <v/>
      </c>
      <c r="AE339" s="15" t="str" cm="1">
        <f t="array" ref="AE339">IF(OR($B339="",AE$2=""),"",Projetos!$K338/_xlfn.XLOOKUP(AE$2,Técnicos!$A$2:$A$100,IF(Projetos!AK338=1,Técnicos!$F$2:$F$100,IF(Projetos!AK338=2,Técnicos!$H$2:$H$100,Técnicos!$J$2:$J$100)),,0,1))</f>
        <v/>
      </c>
      <c r="AF339" s="15" t="str" cm="1">
        <f t="array" ref="AF339">IF(OR($B339="",AF$2=""),"",Projetos!$K338/_xlfn.XLOOKUP(AF$2,Técnicos!$A$2:$A$100,IF(Projetos!AL338=1,Técnicos!$F$2:$F$100,IF(Projetos!AL338=2,Técnicos!$H$2:$H$100,Técnicos!$J$2:$J$100)),,0,1))</f>
        <v/>
      </c>
      <c r="AG339" s="15" t="str" cm="1">
        <f t="array" ref="AG339">IF(OR($B339="",AG$2=""),"",Projetos!$K338/_xlfn.XLOOKUP(AG$2,Técnicos!$A$2:$A$100,IF(Projetos!AM338=1,Técnicos!$F$2:$F$100,IF(Projetos!AM338=2,Técnicos!$H$2:$H$100,Técnicos!$J$2:$J$100)),,0,1))</f>
        <v/>
      </c>
      <c r="AH339" s="15" t="str" cm="1">
        <f t="array" ref="AH339">IF(OR($B339="",AH$2=""),"",Projetos!$K338/_xlfn.XLOOKUP(AH$2,Técnicos!$A$2:$A$100,IF(Projetos!AN338=1,Técnicos!$F$2:$F$100,IF(Projetos!AN338=2,Técnicos!$H$2:$H$100,Técnicos!$J$2:$J$100)),,0,1))</f>
        <v/>
      </c>
      <c r="AI339" s="15" t="str" cm="1">
        <f t="array" ref="AI339">IF(OR($B339="",AI$2=""),"",Projetos!$K338/_xlfn.XLOOKUP(AI$2,Técnicos!$A$2:$A$100,IF(Projetos!AO338=1,Técnicos!$F$2:$F$100,IF(Projetos!AO338=2,Técnicos!$H$2:$H$100,Técnicos!$J$2:$J$100)),,0,1))</f>
        <v/>
      </c>
      <c r="AJ339" s="15" t="str" cm="1">
        <f t="array" ref="AJ339">IF(OR($B339="",AJ$2=""),"",Projetos!$K338/_xlfn.XLOOKUP(AJ$2,Técnicos!$A$2:$A$100,IF(Projetos!AP338=1,Técnicos!$F$2:$F$100,IF(Projetos!AP338=2,Técnicos!$H$2:$H$100,Técnicos!$J$2:$J$100)),,0,1))</f>
        <v/>
      </c>
      <c r="AK339" s="15" t="str" cm="1">
        <f t="array" ref="AK339">IF(OR($B339="",AK$2=""),"",Projetos!$K338/_xlfn.XLOOKUP(AK$2,Técnicos!$A$2:$A$100,IF(Projetos!AQ338=1,Técnicos!$F$2:$F$100,IF(Projetos!AQ338=2,Técnicos!$H$2:$H$100,Técnicos!$J$2:$J$100)),,0,1))</f>
        <v/>
      </c>
    </row>
    <row r="340" spans="3:37" x14ac:dyDescent="0.3">
      <c r="C340" s="15" t="str" cm="1">
        <f t="array" ref="C340">IF(OR($B340="",C$2=""),"",Projetos!$K339/_xlfn.XLOOKUP(C$2,Técnicos!$A$2:$A$100,IF(Projetos!I339=1,Técnicos!$F$2:$F$100,IF(Projetos!I339=2,Técnicos!$H$2:$H$100,Técnicos!$J$2:$J$100)),,0,1))</f>
        <v/>
      </c>
      <c r="D340" s="15" t="str" cm="1">
        <f t="array" ref="D340">IF(OR($B340="",D$2=""),"",Projetos!$K339/_xlfn.XLOOKUP(D$2,Técnicos!$A$2:$A$100,IF(Projetos!J339=1,Técnicos!$F$2:$F$100,IF(Projetos!J339=2,Técnicos!$H$2:$H$100,Técnicos!$J$2:$J$100)),,0,1))</f>
        <v/>
      </c>
      <c r="E340" s="15" t="str" cm="1">
        <f t="array" ref="E340">IF(OR($B340="",E$2=""),"",Projetos!$K339/_xlfn.XLOOKUP(E$2,Técnicos!$A$2:$A$100,IF(Projetos!K339=1,Técnicos!$F$2:$F$100,IF(Projetos!K339=2,Técnicos!$H$2:$H$100,Técnicos!$J$2:$J$100)),,0,1))</f>
        <v/>
      </c>
      <c r="F340" s="15" t="str" cm="1">
        <f t="array" ref="F340">IF(OR($B340="",F$2=""),"",Projetos!$K339/_xlfn.XLOOKUP(F$2,Técnicos!$A$2:$A$100,IF(Projetos!L339=1,Técnicos!$F$2:$F$100,IF(Projetos!L339=2,Técnicos!$H$2:$H$100,Técnicos!$J$2:$J$100)),,0,1))</f>
        <v/>
      </c>
      <c r="G340" s="15" t="str" cm="1">
        <f t="array" ref="G340">IF(OR($B340="",G$2=""),"",Projetos!$K339/_xlfn.XLOOKUP(G$2,Técnicos!$A$2:$A$100,IF(Projetos!M339=1,Técnicos!$F$2:$F$100,IF(Projetos!M339=2,Técnicos!$H$2:$H$100,Técnicos!$J$2:$J$100)),,0,1))</f>
        <v/>
      </c>
      <c r="H340" s="15" t="str" cm="1">
        <f t="array" ref="H340">IF(OR($B340="",H$2=""),"",Projetos!$K339/_xlfn.XLOOKUP(H$2,Técnicos!$A$2:$A$100,IF(Projetos!N339=1,Técnicos!$F$2:$F$100,IF(Projetos!N339=2,Técnicos!$H$2:$H$100,Técnicos!$J$2:$J$100)),,0,1))</f>
        <v/>
      </c>
      <c r="I340" s="15" t="str" cm="1">
        <f t="array" ref="I340">IF(OR($B340="",I$2=""),"",Projetos!$K339/_xlfn.XLOOKUP(I$2,Técnicos!$A$2:$A$100,IF(Projetos!O339=1,Técnicos!$F$2:$F$100,IF(Projetos!O339=2,Técnicos!$H$2:$H$100,Técnicos!$J$2:$J$100)),,0,1))</f>
        <v/>
      </c>
      <c r="J340" s="15" t="str" cm="1">
        <f t="array" ref="J340">IF(OR($B340="",J$2=""),"",Projetos!$K339/_xlfn.XLOOKUP(J$2,Técnicos!$A$2:$A$100,IF(Projetos!P339=1,Técnicos!$F$2:$F$100,IF(Projetos!P339=2,Técnicos!$H$2:$H$100,Técnicos!$J$2:$J$100)),,0,1))</f>
        <v/>
      </c>
      <c r="K340" s="15" t="str" cm="1">
        <f t="array" ref="K340">IF(OR($B340="",K$2=""),"",Projetos!$K339/_xlfn.XLOOKUP(K$2,Técnicos!$A$2:$A$100,IF(Projetos!Q339=1,Técnicos!$F$2:$F$100,IF(Projetos!Q339=2,Técnicos!$H$2:$H$100,Técnicos!$J$2:$J$100)),,0,1))</f>
        <v/>
      </c>
      <c r="L340" s="15" t="str" cm="1">
        <f t="array" ref="L340">IF(OR($B340="",L$2=""),"",Projetos!$K339/_xlfn.XLOOKUP(L$2,Técnicos!$A$2:$A$100,IF(Projetos!R339=1,Técnicos!$F$2:$F$100,IF(Projetos!R339=2,Técnicos!$H$2:$H$100,Técnicos!$J$2:$J$100)),,0,1))</f>
        <v/>
      </c>
      <c r="M340" s="15" t="str" cm="1">
        <f t="array" ref="M340">IF(OR($B340="",M$2=""),"",Projetos!$K339/_xlfn.XLOOKUP(M$2,Técnicos!$A$2:$A$100,IF(Projetos!S339=1,Técnicos!$F$2:$F$100,IF(Projetos!S339=2,Técnicos!$H$2:$H$100,Técnicos!$J$2:$J$100)),,0,1))</f>
        <v/>
      </c>
      <c r="N340" s="15" t="str" cm="1">
        <f t="array" ref="N340">IF(OR($B340="",N$2=""),"",Projetos!$K339/_xlfn.XLOOKUP(N$2,Técnicos!$A$2:$A$100,IF(Projetos!T339=1,Técnicos!$F$2:$F$100,IF(Projetos!T339=2,Técnicos!$H$2:$H$100,Técnicos!$J$2:$J$100)),,0,1))</f>
        <v/>
      </c>
      <c r="O340" s="15" t="str" cm="1">
        <f t="array" ref="O340">IF(OR($B340="",O$2=""),"",Projetos!$K339/_xlfn.XLOOKUP(O$2,Técnicos!$A$2:$A$100,IF(Projetos!U339=1,Técnicos!$F$2:$F$100,IF(Projetos!U339=2,Técnicos!$H$2:$H$100,Técnicos!$J$2:$J$100)),,0,1))</f>
        <v/>
      </c>
      <c r="P340" s="15" t="str" cm="1">
        <f t="array" ref="P340">IF(OR($B340="",P$2=""),"",Projetos!$K339/_xlfn.XLOOKUP(P$2,Técnicos!$A$2:$A$100,IF(Projetos!V339=1,Técnicos!$F$2:$F$100,IF(Projetos!V339=2,Técnicos!$H$2:$H$100,Técnicos!$J$2:$J$100)),,0,1))</f>
        <v/>
      </c>
      <c r="Q340" s="15" t="str" cm="1">
        <f t="array" ref="Q340">IF(OR($B340="",Q$2=""),"",Projetos!$K339/_xlfn.XLOOKUP(Q$2,Técnicos!$A$2:$A$100,IF(Projetos!W339=1,Técnicos!$F$2:$F$100,IF(Projetos!W339=2,Técnicos!$H$2:$H$100,Técnicos!$J$2:$J$100)),,0,1))</f>
        <v/>
      </c>
      <c r="R340" s="15" t="str" cm="1">
        <f t="array" ref="R340">IF(OR($B340="",R$2=""),"",Projetos!$K339/_xlfn.XLOOKUP(R$2,Técnicos!$A$2:$A$100,IF(Projetos!X339=1,Técnicos!$F$2:$F$100,IF(Projetos!X339=2,Técnicos!$H$2:$H$100,Técnicos!$J$2:$J$100)),,0,1))</f>
        <v/>
      </c>
      <c r="S340" s="15" t="str" cm="1">
        <f t="array" ref="S340">IF(OR($B340="",S$2=""),"",Projetos!$K339/_xlfn.XLOOKUP(S$2,Técnicos!$A$2:$A$100,IF(Projetos!Y339=1,Técnicos!$F$2:$F$100,IF(Projetos!Y339=2,Técnicos!$H$2:$H$100,Técnicos!$J$2:$J$100)),,0,1))</f>
        <v/>
      </c>
      <c r="T340" s="15" t="str" cm="1">
        <f t="array" ref="T340">IF(OR($B340="",T$2=""),"",Projetos!$K339/_xlfn.XLOOKUP(T$2,Técnicos!$A$2:$A$100,IF(Projetos!Z339=1,Técnicos!$F$2:$F$100,IF(Projetos!Z339=2,Técnicos!$H$2:$H$100,Técnicos!$J$2:$J$100)),,0,1))</f>
        <v/>
      </c>
      <c r="U340" s="15" t="str" cm="1">
        <f t="array" ref="U340">IF(OR($B340="",U$2=""),"",Projetos!$K339/_xlfn.XLOOKUP(U$2,Técnicos!$A$2:$A$100,IF(Projetos!AA339=1,Técnicos!$F$2:$F$100,IF(Projetos!AA339=2,Técnicos!$H$2:$H$100,Técnicos!$J$2:$J$100)),,0,1))</f>
        <v/>
      </c>
      <c r="V340" s="15" t="str" cm="1">
        <f t="array" ref="V340">IF(OR($B340="",V$2=""),"",Projetos!$K339/_xlfn.XLOOKUP(V$2,Técnicos!$A$2:$A$100,IF(Projetos!AB339=1,Técnicos!$F$2:$F$100,IF(Projetos!AB339=2,Técnicos!$H$2:$H$100,Técnicos!$J$2:$J$100)),,0,1))</f>
        <v/>
      </c>
      <c r="W340" s="15" t="str" cm="1">
        <f t="array" ref="W340">IF(OR($B340="",W$2=""),"",Projetos!$K339/_xlfn.XLOOKUP(W$2,Técnicos!$A$2:$A$100,IF(Projetos!AC339=1,Técnicos!$F$2:$F$100,IF(Projetos!AC339=2,Técnicos!$H$2:$H$100,Técnicos!$J$2:$J$100)),,0,1))</f>
        <v/>
      </c>
      <c r="X340" s="15" t="str" cm="1">
        <f t="array" ref="X340">IF(OR($B340="",X$2=""),"",Projetos!$K339/_xlfn.XLOOKUP(X$2,Técnicos!$A$2:$A$100,IF(Projetos!AD339=1,Técnicos!$F$2:$F$100,IF(Projetos!AD339=2,Técnicos!$H$2:$H$100,Técnicos!$J$2:$J$100)),,0,1))</f>
        <v/>
      </c>
      <c r="Y340" s="15" t="str" cm="1">
        <f t="array" ref="Y340">IF(OR($B340="",Y$2=""),"",Projetos!$K339/_xlfn.XLOOKUP(Y$2,Técnicos!$A$2:$A$100,IF(Projetos!AE339=1,Técnicos!$F$2:$F$100,IF(Projetos!AE339=2,Técnicos!$H$2:$H$100,Técnicos!$J$2:$J$100)),,0,1))</f>
        <v/>
      </c>
      <c r="Z340" s="15" t="str" cm="1">
        <f t="array" ref="Z340">IF(OR($B340="",Z$2=""),"",Projetos!$K339/_xlfn.XLOOKUP(Z$2,Técnicos!$A$2:$A$100,IF(Projetos!AF339=1,Técnicos!$F$2:$F$100,IF(Projetos!AF339=2,Técnicos!$H$2:$H$100,Técnicos!$J$2:$J$100)),,0,1))</f>
        <v/>
      </c>
      <c r="AA340" s="15" t="str" cm="1">
        <f t="array" ref="AA340">IF(OR($B340="",AA$2=""),"",Projetos!$K339/_xlfn.XLOOKUP(AA$2,Técnicos!$A$2:$A$100,IF(Projetos!AG339=1,Técnicos!$F$2:$F$100,IF(Projetos!AG339=2,Técnicos!$H$2:$H$100,Técnicos!$J$2:$J$100)),,0,1))</f>
        <v/>
      </c>
      <c r="AB340" s="15" t="str" cm="1">
        <f t="array" ref="AB340">IF(OR($B340="",AB$2=""),"",Projetos!$K339/_xlfn.XLOOKUP(AB$2,Técnicos!$A$2:$A$100,IF(Projetos!AH339=1,Técnicos!$F$2:$F$100,IF(Projetos!AH339=2,Técnicos!$H$2:$H$100,Técnicos!$J$2:$J$100)),,0,1))</f>
        <v/>
      </c>
      <c r="AC340" s="15" t="str" cm="1">
        <f t="array" ref="AC340">IF(OR($B340="",AC$2=""),"",Projetos!$K339/_xlfn.XLOOKUP(AC$2,Técnicos!$A$2:$A$100,IF(Projetos!AI339=1,Técnicos!$F$2:$F$100,IF(Projetos!AI339=2,Técnicos!$H$2:$H$100,Técnicos!$J$2:$J$100)),,0,1))</f>
        <v/>
      </c>
      <c r="AD340" s="15" t="str" cm="1">
        <f t="array" ref="AD340">IF(OR($B340="",AD$2=""),"",Projetos!$K339/_xlfn.XLOOKUP(AD$2,Técnicos!$A$2:$A$100,IF(Projetos!AJ339=1,Técnicos!$F$2:$F$100,IF(Projetos!AJ339=2,Técnicos!$H$2:$H$100,Técnicos!$J$2:$J$100)),,0,1))</f>
        <v/>
      </c>
      <c r="AE340" s="15" t="str" cm="1">
        <f t="array" ref="AE340">IF(OR($B340="",AE$2=""),"",Projetos!$K339/_xlfn.XLOOKUP(AE$2,Técnicos!$A$2:$A$100,IF(Projetos!AK339=1,Técnicos!$F$2:$F$100,IF(Projetos!AK339=2,Técnicos!$H$2:$H$100,Técnicos!$J$2:$J$100)),,0,1))</f>
        <v/>
      </c>
      <c r="AF340" s="15" t="str" cm="1">
        <f t="array" ref="AF340">IF(OR($B340="",AF$2=""),"",Projetos!$K339/_xlfn.XLOOKUP(AF$2,Técnicos!$A$2:$A$100,IF(Projetos!AL339=1,Técnicos!$F$2:$F$100,IF(Projetos!AL339=2,Técnicos!$H$2:$H$100,Técnicos!$J$2:$J$100)),,0,1))</f>
        <v/>
      </c>
      <c r="AG340" s="15" t="str" cm="1">
        <f t="array" ref="AG340">IF(OR($B340="",AG$2=""),"",Projetos!$K339/_xlfn.XLOOKUP(AG$2,Técnicos!$A$2:$A$100,IF(Projetos!AM339=1,Técnicos!$F$2:$F$100,IF(Projetos!AM339=2,Técnicos!$H$2:$H$100,Técnicos!$J$2:$J$100)),,0,1))</f>
        <v/>
      </c>
      <c r="AH340" s="15" t="str" cm="1">
        <f t="array" ref="AH340">IF(OR($B340="",AH$2=""),"",Projetos!$K339/_xlfn.XLOOKUP(AH$2,Técnicos!$A$2:$A$100,IF(Projetos!AN339=1,Técnicos!$F$2:$F$100,IF(Projetos!AN339=2,Técnicos!$H$2:$H$100,Técnicos!$J$2:$J$100)),,0,1))</f>
        <v/>
      </c>
      <c r="AI340" s="15" t="str" cm="1">
        <f t="array" ref="AI340">IF(OR($B340="",AI$2=""),"",Projetos!$K339/_xlfn.XLOOKUP(AI$2,Técnicos!$A$2:$A$100,IF(Projetos!AO339=1,Técnicos!$F$2:$F$100,IF(Projetos!AO339=2,Técnicos!$H$2:$H$100,Técnicos!$J$2:$J$100)),,0,1))</f>
        <v/>
      </c>
      <c r="AJ340" s="15" t="str" cm="1">
        <f t="array" ref="AJ340">IF(OR($B340="",AJ$2=""),"",Projetos!$K339/_xlfn.XLOOKUP(AJ$2,Técnicos!$A$2:$A$100,IF(Projetos!AP339=1,Técnicos!$F$2:$F$100,IF(Projetos!AP339=2,Técnicos!$H$2:$H$100,Técnicos!$J$2:$J$100)),,0,1))</f>
        <v/>
      </c>
      <c r="AK340" s="15" t="str" cm="1">
        <f t="array" ref="AK340">IF(OR($B340="",AK$2=""),"",Projetos!$K339/_xlfn.XLOOKUP(AK$2,Técnicos!$A$2:$A$100,IF(Projetos!AQ339=1,Técnicos!$F$2:$F$100,IF(Projetos!AQ339=2,Técnicos!$H$2:$H$100,Técnicos!$J$2:$J$100)),,0,1))</f>
        <v/>
      </c>
    </row>
    <row r="341" spans="3:37" x14ac:dyDescent="0.3">
      <c r="C341" s="15" t="str" cm="1">
        <f t="array" ref="C341">IF(OR($B341="",C$2=""),"",Projetos!$K340/_xlfn.XLOOKUP(C$2,Técnicos!$A$2:$A$100,IF(Projetos!I340=1,Técnicos!$F$2:$F$100,IF(Projetos!I340=2,Técnicos!$H$2:$H$100,Técnicos!$J$2:$J$100)),,0,1))</f>
        <v/>
      </c>
      <c r="D341" s="15" t="str" cm="1">
        <f t="array" ref="D341">IF(OR($B341="",D$2=""),"",Projetos!$K340/_xlfn.XLOOKUP(D$2,Técnicos!$A$2:$A$100,IF(Projetos!J340=1,Técnicos!$F$2:$F$100,IF(Projetos!J340=2,Técnicos!$H$2:$H$100,Técnicos!$J$2:$J$100)),,0,1))</f>
        <v/>
      </c>
      <c r="E341" s="15" t="str" cm="1">
        <f t="array" ref="E341">IF(OR($B341="",E$2=""),"",Projetos!$K340/_xlfn.XLOOKUP(E$2,Técnicos!$A$2:$A$100,IF(Projetos!K340=1,Técnicos!$F$2:$F$100,IF(Projetos!K340=2,Técnicos!$H$2:$H$100,Técnicos!$J$2:$J$100)),,0,1))</f>
        <v/>
      </c>
      <c r="F341" s="15" t="str" cm="1">
        <f t="array" ref="F341">IF(OR($B341="",F$2=""),"",Projetos!$K340/_xlfn.XLOOKUP(F$2,Técnicos!$A$2:$A$100,IF(Projetos!L340=1,Técnicos!$F$2:$F$100,IF(Projetos!L340=2,Técnicos!$H$2:$H$100,Técnicos!$J$2:$J$100)),,0,1))</f>
        <v/>
      </c>
      <c r="G341" s="15" t="str" cm="1">
        <f t="array" ref="G341">IF(OR($B341="",G$2=""),"",Projetos!$K340/_xlfn.XLOOKUP(G$2,Técnicos!$A$2:$A$100,IF(Projetos!M340=1,Técnicos!$F$2:$F$100,IF(Projetos!M340=2,Técnicos!$H$2:$H$100,Técnicos!$J$2:$J$100)),,0,1))</f>
        <v/>
      </c>
      <c r="H341" s="15" t="str" cm="1">
        <f t="array" ref="H341">IF(OR($B341="",H$2=""),"",Projetos!$K340/_xlfn.XLOOKUP(H$2,Técnicos!$A$2:$A$100,IF(Projetos!N340=1,Técnicos!$F$2:$F$100,IF(Projetos!N340=2,Técnicos!$H$2:$H$100,Técnicos!$J$2:$J$100)),,0,1))</f>
        <v/>
      </c>
      <c r="I341" s="15" t="str" cm="1">
        <f t="array" ref="I341">IF(OR($B341="",I$2=""),"",Projetos!$K340/_xlfn.XLOOKUP(I$2,Técnicos!$A$2:$A$100,IF(Projetos!O340=1,Técnicos!$F$2:$F$100,IF(Projetos!O340=2,Técnicos!$H$2:$H$100,Técnicos!$J$2:$J$100)),,0,1))</f>
        <v/>
      </c>
      <c r="J341" s="15" t="str" cm="1">
        <f t="array" ref="J341">IF(OR($B341="",J$2=""),"",Projetos!$K340/_xlfn.XLOOKUP(J$2,Técnicos!$A$2:$A$100,IF(Projetos!P340=1,Técnicos!$F$2:$F$100,IF(Projetos!P340=2,Técnicos!$H$2:$H$100,Técnicos!$J$2:$J$100)),,0,1))</f>
        <v/>
      </c>
      <c r="K341" s="15" t="str" cm="1">
        <f t="array" ref="K341">IF(OR($B341="",K$2=""),"",Projetos!$K340/_xlfn.XLOOKUP(K$2,Técnicos!$A$2:$A$100,IF(Projetos!Q340=1,Técnicos!$F$2:$F$100,IF(Projetos!Q340=2,Técnicos!$H$2:$H$100,Técnicos!$J$2:$J$100)),,0,1))</f>
        <v/>
      </c>
      <c r="L341" s="15" t="str" cm="1">
        <f t="array" ref="L341">IF(OR($B341="",L$2=""),"",Projetos!$K340/_xlfn.XLOOKUP(L$2,Técnicos!$A$2:$A$100,IF(Projetos!R340=1,Técnicos!$F$2:$F$100,IF(Projetos!R340=2,Técnicos!$H$2:$H$100,Técnicos!$J$2:$J$100)),,0,1))</f>
        <v/>
      </c>
      <c r="M341" s="15" t="str" cm="1">
        <f t="array" ref="M341">IF(OR($B341="",M$2=""),"",Projetos!$K340/_xlfn.XLOOKUP(M$2,Técnicos!$A$2:$A$100,IF(Projetos!S340=1,Técnicos!$F$2:$F$100,IF(Projetos!S340=2,Técnicos!$H$2:$H$100,Técnicos!$J$2:$J$100)),,0,1))</f>
        <v/>
      </c>
      <c r="N341" s="15" t="str" cm="1">
        <f t="array" ref="N341">IF(OR($B341="",N$2=""),"",Projetos!$K340/_xlfn.XLOOKUP(N$2,Técnicos!$A$2:$A$100,IF(Projetos!T340=1,Técnicos!$F$2:$F$100,IF(Projetos!T340=2,Técnicos!$H$2:$H$100,Técnicos!$J$2:$J$100)),,0,1))</f>
        <v/>
      </c>
      <c r="O341" s="15" t="str" cm="1">
        <f t="array" ref="O341">IF(OR($B341="",O$2=""),"",Projetos!$K340/_xlfn.XLOOKUP(O$2,Técnicos!$A$2:$A$100,IF(Projetos!U340=1,Técnicos!$F$2:$F$100,IF(Projetos!U340=2,Técnicos!$H$2:$H$100,Técnicos!$J$2:$J$100)),,0,1))</f>
        <v/>
      </c>
      <c r="P341" s="15" t="str" cm="1">
        <f t="array" ref="P341">IF(OR($B341="",P$2=""),"",Projetos!$K340/_xlfn.XLOOKUP(P$2,Técnicos!$A$2:$A$100,IF(Projetos!V340=1,Técnicos!$F$2:$F$100,IF(Projetos!V340=2,Técnicos!$H$2:$H$100,Técnicos!$J$2:$J$100)),,0,1))</f>
        <v/>
      </c>
      <c r="Q341" s="15" t="str" cm="1">
        <f t="array" ref="Q341">IF(OR($B341="",Q$2=""),"",Projetos!$K340/_xlfn.XLOOKUP(Q$2,Técnicos!$A$2:$A$100,IF(Projetos!W340=1,Técnicos!$F$2:$F$100,IF(Projetos!W340=2,Técnicos!$H$2:$H$100,Técnicos!$J$2:$J$100)),,0,1))</f>
        <v/>
      </c>
      <c r="R341" s="15" t="str" cm="1">
        <f t="array" ref="R341">IF(OR($B341="",R$2=""),"",Projetos!$K340/_xlfn.XLOOKUP(R$2,Técnicos!$A$2:$A$100,IF(Projetos!X340=1,Técnicos!$F$2:$F$100,IF(Projetos!X340=2,Técnicos!$H$2:$H$100,Técnicos!$J$2:$J$100)),,0,1))</f>
        <v/>
      </c>
      <c r="S341" s="15" t="str" cm="1">
        <f t="array" ref="S341">IF(OR($B341="",S$2=""),"",Projetos!$K340/_xlfn.XLOOKUP(S$2,Técnicos!$A$2:$A$100,IF(Projetos!Y340=1,Técnicos!$F$2:$F$100,IF(Projetos!Y340=2,Técnicos!$H$2:$H$100,Técnicos!$J$2:$J$100)),,0,1))</f>
        <v/>
      </c>
      <c r="T341" s="15" t="str" cm="1">
        <f t="array" ref="T341">IF(OR($B341="",T$2=""),"",Projetos!$K340/_xlfn.XLOOKUP(T$2,Técnicos!$A$2:$A$100,IF(Projetos!Z340=1,Técnicos!$F$2:$F$100,IF(Projetos!Z340=2,Técnicos!$H$2:$H$100,Técnicos!$J$2:$J$100)),,0,1))</f>
        <v/>
      </c>
      <c r="U341" s="15" t="str" cm="1">
        <f t="array" ref="U341">IF(OR($B341="",U$2=""),"",Projetos!$K340/_xlfn.XLOOKUP(U$2,Técnicos!$A$2:$A$100,IF(Projetos!AA340=1,Técnicos!$F$2:$F$100,IF(Projetos!AA340=2,Técnicos!$H$2:$H$100,Técnicos!$J$2:$J$100)),,0,1))</f>
        <v/>
      </c>
      <c r="V341" s="15" t="str" cm="1">
        <f t="array" ref="V341">IF(OR($B341="",V$2=""),"",Projetos!$K340/_xlfn.XLOOKUP(V$2,Técnicos!$A$2:$A$100,IF(Projetos!AB340=1,Técnicos!$F$2:$F$100,IF(Projetos!AB340=2,Técnicos!$H$2:$H$100,Técnicos!$J$2:$J$100)),,0,1))</f>
        <v/>
      </c>
      <c r="W341" s="15" t="str" cm="1">
        <f t="array" ref="W341">IF(OR($B341="",W$2=""),"",Projetos!$K340/_xlfn.XLOOKUP(W$2,Técnicos!$A$2:$A$100,IF(Projetos!AC340=1,Técnicos!$F$2:$F$100,IF(Projetos!AC340=2,Técnicos!$H$2:$H$100,Técnicos!$J$2:$J$100)),,0,1))</f>
        <v/>
      </c>
      <c r="X341" s="15" t="str" cm="1">
        <f t="array" ref="X341">IF(OR($B341="",X$2=""),"",Projetos!$K340/_xlfn.XLOOKUP(X$2,Técnicos!$A$2:$A$100,IF(Projetos!AD340=1,Técnicos!$F$2:$F$100,IF(Projetos!AD340=2,Técnicos!$H$2:$H$100,Técnicos!$J$2:$J$100)),,0,1))</f>
        <v/>
      </c>
      <c r="Y341" s="15" t="str" cm="1">
        <f t="array" ref="Y341">IF(OR($B341="",Y$2=""),"",Projetos!$K340/_xlfn.XLOOKUP(Y$2,Técnicos!$A$2:$A$100,IF(Projetos!AE340=1,Técnicos!$F$2:$F$100,IF(Projetos!AE340=2,Técnicos!$H$2:$H$100,Técnicos!$J$2:$J$100)),,0,1))</f>
        <v/>
      </c>
      <c r="Z341" s="15" t="str" cm="1">
        <f t="array" ref="Z341">IF(OR($B341="",Z$2=""),"",Projetos!$K340/_xlfn.XLOOKUP(Z$2,Técnicos!$A$2:$A$100,IF(Projetos!AF340=1,Técnicos!$F$2:$F$100,IF(Projetos!AF340=2,Técnicos!$H$2:$H$100,Técnicos!$J$2:$J$100)),,0,1))</f>
        <v/>
      </c>
      <c r="AA341" s="15" t="str" cm="1">
        <f t="array" ref="AA341">IF(OR($B341="",AA$2=""),"",Projetos!$K340/_xlfn.XLOOKUP(AA$2,Técnicos!$A$2:$A$100,IF(Projetos!AG340=1,Técnicos!$F$2:$F$100,IF(Projetos!AG340=2,Técnicos!$H$2:$H$100,Técnicos!$J$2:$J$100)),,0,1))</f>
        <v/>
      </c>
      <c r="AB341" s="15" t="str" cm="1">
        <f t="array" ref="AB341">IF(OR($B341="",AB$2=""),"",Projetos!$K340/_xlfn.XLOOKUP(AB$2,Técnicos!$A$2:$A$100,IF(Projetos!AH340=1,Técnicos!$F$2:$F$100,IF(Projetos!AH340=2,Técnicos!$H$2:$H$100,Técnicos!$J$2:$J$100)),,0,1))</f>
        <v/>
      </c>
      <c r="AC341" s="15" t="str" cm="1">
        <f t="array" ref="AC341">IF(OR($B341="",AC$2=""),"",Projetos!$K340/_xlfn.XLOOKUP(AC$2,Técnicos!$A$2:$A$100,IF(Projetos!AI340=1,Técnicos!$F$2:$F$100,IF(Projetos!AI340=2,Técnicos!$H$2:$H$100,Técnicos!$J$2:$J$100)),,0,1))</f>
        <v/>
      </c>
      <c r="AD341" s="15" t="str" cm="1">
        <f t="array" ref="AD341">IF(OR($B341="",AD$2=""),"",Projetos!$K340/_xlfn.XLOOKUP(AD$2,Técnicos!$A$2:$A$100,IF(Projetos!AJ340=1,Técnicos!$F$2:$F$100,IF(Projetos!AJ340=2,Técnicos!$H$2:$H$100,Técnicos!$J$2:$J$100)),,0,1))</f>
        <v/>
      </c>
      <c r="AE341" s="15" t="str" cm="1">
        <f t="array" ref="AE341">IF(OR($B341="",AE$2=""),"",Projetos!$K340/_xlfn.XLOOKUP(AE$2,Técnicos!$A$2:$A$100,IF(Projetos!AK340=1,Técnicos!$F$2:$F$100,IF(Projetos!AK340=2,Técnicos!$H$2:$H$100,Técnicos!$J$2:$J$100)),,0,1))</f>
        <v/>
      </c>
      <c r="AF341" s="15" t="str" cm="1">
        <f t="array" ref="AF341">IF(OR($B341="",AF$2=""),"",Projetos!$K340/_xlfn.XLOOKUP(AF$2,Técnicos!$A$2:$A$100,IF(Projetos!AL340=1,Técnicos!$F$2:$F$100,IF(Projetos!AL340=2,Técnicos!$H$2:$H$100,Técnicos!$J$2:$J$100)),,0,1))</f>
        <v/>
      </c>
      <c r="AG341" s="15" t="str" cm="1">
        <f t="array" ref="AG341">IF(OR($B341="",AG$2=""),"",Projetos!$K340/_xlfn.XLOOKUP(AG$2,Técnicos!$A$2:$A$100,IF(Projetos!AM340=1,Técnicos!$F$2:$F$100,IF(Projetos!AM340=2,Técnicos!$H$2:$H$100,Técnicos!$J$2:$J$100)),,0,1))</f>
        <v/>
      </c>
      <c r="AH341" s="15" t="str" cm="1">
        <f t="array" ref="AH341">IF(OR($B341="",AH$2=""),"",Projetos!$K340/_xlfn.XLOOKUP(AH$2,Técnicos!$A$2:$A$100,IF(Projetos!AN340=1,Técnicos!$F$2:$F$100,IF(Projetos!AN340=2,Técnicos!$H$2:$H$100,Técnicos!$J$2:$J$100)),,0,1))</f>
        <v/>
      </c>
      <c r="AI341" s="15" t="str" cm="1">
        <f t="array" ref="AI341">IF(OR($B341="",AI$2=""),"",Projetos!$K340/_xlfn.XLOOKUP(AI$2,Técnicos!$A$2:$A$100,IF(Projetos!AO340=1,Técnicos!$F$2:$F$100,IF(Projetos!AO340=2,Técnicos!$H$2:$H$100,Técnicos!$J$2:$J$100)),,0,1))</f>
        <v/>
      </c>
      <c r="AJ341" s="15" t="str" cm="1">
        <f t="array" ref="AJ341">IF(OR($B341="",AJ$2=""),"",Projetos!$K340/_xlfn.XLOOKUP(AJ$2,Técnicos!$A$2:$A$100,IF(Projetos!AP340=1,Técnicos!$F$2:$F$100,IF(Projetos!AP340=2,Técnicos!$H$2:$H$100,Técnicos!$J$2:$J$100)),,0,1))</f>
        <v/>
      </c>
      <c r="AK341" s="15" t="str" cm="1">
        <f t="array" ref="AK341">IF(OR($B341="",AK$2=""),"",Projetos!$K340/_xlfn.XLOOKUP(AK$2,Técnicos!$A$2:$A$100,IF(Projetos!AQ340=1,Técnicos!$F$2:$F$100,IF(Projetos!AQ340=2,Técnicos!$H$2:$H$100,Técnicos!$J$2:$J$100)),,0,1))</f>
        <v/>
      </c>
    </row>
    <row r="342" spans="3:37" x14ac:dyDescent="0.3">
      <c r="C342" s="15" t="str" cm="1">
        <f t="array" ref="C342">IF(OR($B342="",C$2=""),"",Projetos!$K341/_xlfn.XLOOKUP(C$2,Técnicos!$A$2:$A$100,IF(Projetos!I341=1,Técnicos!$F$2:$F$100,IF(Projetos!I341=2,Técnicos!$H$2:$H$100,Técnicos!$J$2:$J$100)),,0,1))</f>
        <v/>
      </c>
      <c r="D342" s="15" t="str" cm="1">
        <f t="array" ref="D342">IF(OR($B342="",D$2=""),"",Projetos!$K341/_xlfn.XLOOKUP(D$2,Técnicos!$A$2:$A$100,IF(Projetos!J341=1,Técnicos!$F$2:$F$100,IF(Projetos!J341=2,Técnicos!$H$2:$H$100,Técnicos!$J$2:$J$100)),,0,1))</f>
        <v/>
      </c>
      <c r="E342" s="15" t="str" cm="1">
        <f t="array" ref="E342">IF(OR($B342="",E$2=""),"",Projetos!$K341/_xlfn.XLOOKUP(E$2,Técnicos!$A$2:$A$100,IF(Projetos!K341=1,Técnicos!$F$2:$F$100,IF(Projetos!K341=2,Técnicos!$H$2:$H$100,Técnicos!$J$2:$J$100)),,0,1))</f>
        <v/>
      </c>
      <c r="F342" s="15" t="str" cm="1">
        <f t="array" ref="F342">IF(OR($B342="",F$2=""),"",Projetos!$K341/_xlfn.XLOOKUP(F$2,Técnicos!$A$2:$A$100,IF(Projetos!L341=1,Técnicos!$F$2:$F$100,IF(Projetos!L341=2,Técnicos!$H$2:$H$100,Técnicos!$J$2:$J$100)),,0,1))</f>
        <v/>
      </c>
      <c r="G342" s="15" t="str" cm="1">
        <f t="array" ref="G342">IF(OR($B342="",G$2=""),"",Projetos!$K341/_xlfn.XLOOKUP(G$2,Técnicos!$A$2:$A$100,IF(Projetos!M341=1,Técnicos!$F$2:$F$100,IF(Projetos!M341=2,Técnicos!$H$2:$H$100,Técnicos!$J$2:$J$100)),,0,1))</f>
        <v/>
      </c>
      <c r="H342" s="15" t="str" cm="1">
        <f t="array" ref="H342">IF(OR($B342="",H$2=""),"",Projetos!$K341/_xlfn.XLOOKUP(H$2,Técnicos!$A$2:$A$100,IF(Projetos!N341=1,Técnicos!$F$2:$F$100,IF(Projetos!N341=2,Técnicos!$H$2:$H$100,Técnicos!$J$2:$J$100)),,0,1))</f>
        <v/>
      </c>
      <c r="I342" s="15" t="str" cm="1">
        <f t="array" ref="I342">IF(OR($B342="",I$2=""),"",Projetos!$K341/_xlfn.XLOOKUP(I$2,Técnicos!$A$2:$A$100,IF(Projetos!O341=1,Técnicos!$F$2:$F$100,IF(Projetos!O341=2,Técnicos!$H$2:$H$100,Técnicos!$J$2:$J$100)),,0,1))</f>
        <v/>
      </c>
      <c r="J342" s="15" t="str" cm="1">
        <f t="array" ref="J342">IF(OR($B342="",J$2=""),"",Projetos!$K341/_xlfn.XLOOKUP(J$2,Técnicos!$A$2:$A$100,IF(Projetos!P341=1,Técnicos!$F$2:$F$100,IF(Projetos!P341=2,Técnicos!$H$2:$H$100,Técnicos!$J$2:$J$100)),,0,1))</f>
        <v/>
      </c>
      <c r="K342" s="15" t="str" cm="1">
        <f t="array" ref="K342">IF(OR($B342="",K$2=""),"",Projetos!$K341/_xlfn.XLOOKUP(K$2,Técnicos!$A$2:$A$100,IF(Projetos!Q341=1,Técnicos!$F$2:$F$100,IF(Projetos!Q341=2,Técnicos!$H$2:$H$100,Técnicos!$J$2:$J$100)),,0,1))</f>
        <v/>
      </c>
      <c r="L342" s="15" t="str" cm="1">
        <f t="array" ref="L342">IF(OR($B342="",L$2=""),"",Projetos!$K341/_xlfn.XLOOKUP(L$2,Técnicos!$A$2:$A$100,IF(Projetos!R341=1,Técnicos!$F$2:$F$100,IF(Projetos!R341=2,Técnicos!$H$2:$H$100,Técnicos!$J$2:$J$100)),,0,1))</f>
        <v/>
      </c>
      <c r="M342" s="15" t="str" cm="1">
        <f t="array" ref="M342">IF(OR($B342="",M$2=""),"",Projetos!$K341/_xlfn.XLOOKUP(M$2,Técnicos!$A$2:$A$100,IF(Projetos!S341=1,Técnicos!$F$2:$F$100,IF(Projetos!S341=2,Técnicos!$H$2:$H$100,Técnicos!$J$2:$J$100)),,0,1))</f>
        <v/>
      </c>
      <c r="N342" s="15" t="str" cm="1">
        <f t="array" ref="N342">IF(OR($B342="",N$2=""),"",Projetos!$K341/_xlfn.XLOOKUP(N$2,Técnicos!$A$2:$A$100,IF(Projetos!T341=1,Técnicos!$F$2:$F$100,IF(Projetos!T341=2,Técnicos!$H$2:$H$100,Técnicos!$J$2:$J$100)),,0,1))</f>
        <v/>
      </c>
      <c r="O342" s="15" t="str" cm="1">
        <f t="array" ref="O342">IF(OR($B342="",O$2=""),"",Projetos!$K341/_xlfn.XLOOKUP(O$2,Técnicos!$A$2:$A$100,IF(Projetos!U341=1,Técnicos!$F$2:$F$100,IF(Projetos!U341=2,Técnicos!$H$2:$H$100,Técnicos!$J$2:$J$100)),,0,1))</f>
        <v/>
      </c>
      <c r="P342" s="15" t="str" cm="1">
        <f t="array" ref="P342">IF(OR($B342="",P$2=""),"",Projetos!$K341/_xlfn.XLOOKUP(P$2,Técnicos!$A$2:$A$100,IF(Projetos!V341=1,Técnicos!$F$2:$F$100,IF(Projetos!V341=2,Técnicos!$H$2:$H$100,Técnicos!$J$2:$J$100)),,0,1))</f>
        <v/>
      </c>
      <c r="Q342" s="15" t="str" cm="1">
        <f t="array" ref="Q342">IF(OR($B342="",Q$2=""),"",Projetos!$K341/_xlfn.XLOOKUP(Q$2,Técnicos!$A$2:$A$100,IF(Projetos!W341=1,Técnicos!$F$2:$F$100,IF(Projetos!W341=2,Técnicos!$H$2:$H$100,Técnicos!$J$2:$J$100)),,0,1))</f>
        <v/>
      </c>
      <c r="R342" s="15" t="str" cm="1">
        <f t="array" ref="R342">IF(OR($B342="",R$2=""),"",Projetos!$K341/_xlfn.XLOOKUP(R$2,Técnicos!$A$2:$A$100,IF(Projetos!X341=1,Técnicos!$F$2:$F$100,IF(Projetos!X341=2,Técnicos!$H$2:$H$100,Técnicos!$J$2:$J$100)),,0,1))</f>
        <v/>
      </c>
      <c r="S342" s="15" t="str" cm="1">
        <f t="array" ref="S342">IF(OR($B342="",S$2=""),"",Projetos!$K341/_xlfn.XLOOKUP(S$2,Técnicos!$A$2:$A$100,IF(Projetos!Y341=1,Técnicos!$F$2:$F$100,IF(Projetos!Y341=2,Técnicos!$H$2:$H$100,Técnicos!$J$2:$J$100)),,0,1))</f>
        <v/>
      </c>
      <c r="T342" s="15" t="str" cm="1">
        <f t="array" ref="T342">IF(OR($B342="",T$2=""),"",Projetos!$K341/_xlfn.XLOOKUP(T$2,Técnicos!$A$2:$A$100,IF(Projetos!Z341=1,Técnicos!$F$2:$F$100,IF(Projetos!Z341=2,Técnicos!$H$2:$H$100,Técnicos!$J$2:$J$100)),,0,1))</f>
        <v/>
      </c>
      <c r="U342" s="15" t="str" cm="1">
        <f t="array" ref="U342">IF(OR($B342="",U$2=""),"",Projetos!$K341/_xlfn.XLOOKUP(U$2,Técnicos!$A$2:$A$100,IF(Projetos!AA341=1,Técnicos!$F$2:$F$100,IF(Projetos!AA341=2,Técnicos!$H$2:$H$100,Técnicos!$J$2:$J$100)),,0,1))</f>
        <v/>
      </c>
      <c r="V342" s="15" t="str" cm="1">
        <f t="array" ref="V342">IF(OR($B342="",V$2=""),"",Projetos!$K341/_xlfn.XLOOKUP(V$2,Técnicos!$A$2:$A$100,IF(Projetos!AB341=1,Técnicos!$F$2:$F$100,IF(Projetos!AB341=2,Técnicos!$H$2:$H$100,Técnicos!$J$2:$J$100)),,0,1))</f>
        <v/>
      </c>
      <c r="W342" s="15" t="str" cm="1">
        <f t="array" ref="W342">IF(OR($B342="",W$2=""),"",Projetos!$K341/_xlfn.XLOOKUP(W$2,Técnicos!$A$2:$A$100,IF(Projetos!AC341=1,Técnicos!$F$2:$F$100,IF(Projetos!AC341=2,Técnicos!$H$2:$H$100,Técnicos!$J$2:$J$100)),,0,1))</f>
        <v/>
      </c>
      <c r="X342" s="15" t="str" cm="1">
        <f t="array" ref="X342">IF(OR($B342="",X$2=""),"",Projetos!$K341/_xlfn.XLOOKUP(X$2,Técnicos!$A$2:$A$100,IF(Projetos!AD341=1,Técnicos!$F$2:$F$100,IF(Projetos!AD341=2,Técnicos!$H$2:$H$100,Técnicos!$J$2:$J$100)),,0,1))</f>
        <v/>
      </c>
      <c r="Y342" s="15" t="str" cm="1">
        <f t="array" ref="Y342">IF(OR($B342="",Y$2=""),"",Projetos!$K341/_xlfn.XLOOKUP(Y$2,Técnicos!$A$2:$A$100,IF(Projetos!AE341=1,Técnicos!$F$2:$F$100,IF(Projetos!AE341=2,Técnicos!$H$2:$H$100,Técnicos!$J$2:$J$100)),,0,1))</f>
        <v/>
      </c>
      <c r="Z342" s="15" t="str" cm="1">
        <f t="array" ref="Z342">IF(OR($B342="",Z$2=""),"",Projetos!$K341/_xlfn.XLOOKUP(Z$2,Técnicos!$A$2:$A$100,IF(Projetos!AF341=1,Técnicos!$F$2:$F$100,IF(Projetos!AF341=2,Técnicos!$H$2:$H$100,Técnicos!$J$2:$J$100)),,0,1))</f>
        <v/>
      </c>
      <c r="AA342" s="15" t="str" cm="1">
        <f t="array" ref="AA342">IF(OR($B342="",AA$2=""),"",Projetos!$K341/_xlfn.XLOOKUP(AA$2,Técnicos!$A$2:$A$100,IF(Projetos!AG341=1,Técnicos!$F$2:$F$100,IF(Projetos!AG341=2,Técnicos!$H$2:$H$100,Técnicos!$J$2:$J$100)),,0,1))</f>
        <v/>
      </c>
      <c r="AB342" s="15" t="str" cm="1">
        <f t="array" ref="AB342">IF(OR($B342="",AB$2=""),"",Projetos!$K341/_xlfn.XLOOKUP(AB$2,Técnicos!$A$2:$A$100,IF(Projetos!AH341=1,Técnicos!$F$2:$F$100,IF(Projetos!AH341=2,Técnicos!$H$2:$H$100,Técnicos!$J$2:$J$100)),,0,1))</f>
        <v/>
      </c>
      <c r="AC342" s="15" t="str" cm="1">
        <f t="array" ref="AC342">IF(OR($B342="",AC$2=""),"",Projetos!$K341/_xlfn.XLOOKUP(AC$2,Técnicos!$A$2:$A$100,IF(Projetos!AI341=1,Técnicos!$F$2:$F$100,IF(Projetos!AI341=2,Técnicos!$H$2:$H$100,Técnicos!$J$2:$J$100)),,0,1))</f>
        <v/>
      </c>
      <c r="AD342" s="15" t="str" cm="1">
        <f t="array" ref="AD342">IF(OR($B342="",AD$2=""),"",Projetos!$K341/_xlfn.XLOOKUP(AD$2,Técnicos!$A$2:$A$100,IF(Projetos!AJ341=1,Técnicos!$F$2:$F$100,IF(Projetos!AJ341=2,Técnicos!$H$2:$H$100,Técnicos!$J$2:$J$100)),,0,1))</f>
        <v/>
      </c>
      <c r="AE342" s="15" t="str" cm="1">
        <f t="array" ref="AE342">IF(OR($B342="",AE$2=""),"",Projetos!$K341/_xlfn.XLOOKUP(AE$2,Técnicos!$A$2:$A$100,IF(Projetos!AK341=1,Técnicos!$F$2:$F$100,IF(Projetos!AK341=2,Técnicos!$H$2:$H$100,Técnicos!$J$2:$J$100)),,0,1))</f>
        <v/>
      </c>
      <c r="AF342" s="15" t="str" cm="1">
        <f t="array" ref="AF342">IF(OR($B342="",AF$2=""),"",Projetos!$K341/_xlfn.XLOOKUP(AF$2,Técnicos!$A$2:$A$100,IF(Projetos!AL341=1,Técnicos!$F$2:$F$100,IF(Projetos!AL341=2,Técnicos!$H$2:$H$100,Técnicos!$J$2:$J$100)),,0,1))</f>
        <v/>
      </c>
      <c r="AG342" s="15" t="str" cm="1">
        <f t="array" ref="AG342">IF(OR($B342="",AG$2=""),"",Projetos!$K341/_xlfn.XLOOKUP(AG$2,Técnicos!$A$2:$A$100,IF(Projetos!AM341=1,Técnicos!$F$2:$F$100,IF(Projetos!AM341=2,Técnicos!$H$2:$H$100,Técnicos!$J$2:$J$100)),,0,1))</f>
        <v/>
      </c>
      <c r="AH342" s="15" t="str" cm="1">
        <f t="array" ref="AH342">IF(OR($B342="",AH$2=""),"",Projetos!$K341/_xlfn.XLOOKUP(AH$2,Técnicos!$A$2:$A$100,IF(Projetos!AN341=1,Técnicos!$F$2:$F$100,IF(Projetos!AN341=2,Técnicos!$H$2:$H$100,Técnicos!$J$2:$J$100)),,0,1))</f>
        <v/>
      </c>
      <c r="AI342" s="15" t="str" cm="1">
        <f t="array" ref="AI342">IF(OR($B342="",AI$2=""),"",Projetos!$K341/_xlfn.XLOOKUP(AI$2,Técnicos!$A$2:$A$100,IF(Projetos!AO341=1,Técnicos!$F$2:$F$100,IF(Projetos!AO341=2,Técnicos!$H$2:$H$100,Técnicos!$J$2:$J$100)),,0,1))</f>
        <v/>
      </c>
      <c r="AJ342" s="15" t="str" cm="1">
        <f t="array" ref="AJ342">IF(OR($B342="",AJ$2=""),"",Projetos!$K341/_xlfn.XLOOKUP(AJ$2,Técnicos!$A$2:$A$100,IF(Projetos!AP341=1,Técnicos!$F$2:$F$100,IF(Projetos!AP341=2,Técnicos!$H$2:$H$100,Técnicos!$J$2:$J$100)),,0,1))</f>
        <v/>
      </c>
      <c r="AK342" s="15" t="str" cm="1">
        <f t="array" ref="AK342">IF(OR($B342="",AK$2=""),"",Projetos!$K341/_xlfn.XLOOKUP(AK$2,Técnicos!$A$2:$A$100,IF(Projetos!AQ341=1,Técnicos!$F$2:$F$100,IF(Projetos!AQ341=2,Técnicos!$H$2:$H$100,Técnicos!$J$2:$J$100)),,0,1))</f>
        <v/>
      </c>
    </row>
    <row r="343" spans="3:37" x14ac:dyDescent="0.3">
      <c r="C343" s="15" t="str" cm="1">
        <f t="array" ref="C343">IF(OR($B343="",C$2=""),"",Projetos!$K342/_xlfn.XLOOKUP(C$2,Técnicos!$A$2:$A$100,IF(Projetos!I342=1,Técnicos!$F$2:$F$100,IF(Projetos!I342=2,Técnicos!$H$2:$H$100,Técnicos!$J$2:$J$100)),,0,1))</f>
        <v/>
      </c>
      <c r="D343" s="15" t="str" cm="1">
        <f t="array" ref="D343">IF(OR($B343="",D$2=""),"",Projetos!$K342/_xlfn.XLOOKUP(D$2,Técnicos!$A$2:$A$100,IF(Projetos!J342=1,Técnicos!$F$2:$F$100,IF(Projetos!J342=2,Técnicos!$H$2:$H$100,Técnicos!$J$2:$J$100)),,0,1))</f>
        <v/>
      </c>
      <c r="E343" s="15" t="str" cm="1">
        <f t="array" ref="E343">IF(OR($B343="",E$2=""),"",Projetos!$K342/_xlfn.XLOOKUP(E$2,Técnicos!$A$2:$A$100,IF(Projetos!K342=1,Técnicos!$F$2:$F$100,IF(Projetos!K342=2,Técnicos!$H$2:$H$100,Técnicos!$J$2:$J$100)),,0,1))</f>
        <v/>
      </c>
      <c r="F343" s="15" t="str" cm="1">
        <f t="array" ref="F343">IF(OR($B343="",F$2=""),"",Projetos!$K342/_xlfn.XLOOKUP(F$2,Técnicos!$A$2:$A$100,IF(Projetos!L342=1,Técnicos!$F$2:$F$100,IF(Projetos!L342=2,Técnicos!$H$2:$H$100,Técnicos!$J$2:$J$100)),,0,1))</f>
        <v/>
      </c>
      <c r="G343" s="15" t="str" cm="1">
        <f t="array" ref="G343">IF(OR($B343="",G$2=""),"",Projetos!$K342/_xlfn.XLOOKUP(G$2,Técnicos!$A$2:$A$100,IF(Projetos!M342=1,Técnicos!$F$2:$F$100,IF(Projetos!M342=2,Técnicos!$H$2:$H$100,Técnicos!$J$2:$J$100)),,0,1))</f>
        <v/>
      </c>
      <c r="H343" s="15" t="str" cm="1">
        <f t="array" ref="H343">IF(OR($B343="",H$2=""),"",Projetos!$K342/_xlfn.XLOOKUP(H$2,Técnicos!$A$2:$A$100,IF(Projetos!N342=1,Técnicos!$F$2:$F$100,IF(Projetos!N342=2,Técnicos!$H$2:$H$100,Técnicos!$J$2:$J$100)),,0,1))</f>
        <v/>
      </c>
      <c r="I343" s="15" t="str" cm="1">
        <f t="array" ref="I343">IF(OR($B343="",I$2=""),"",Projetos!$K342/_xlfn.XLOOKUP(I$2,Técnicos!$A$2:$A$100,IF(Projetos!O342=1,Técnicos!$F$2:$F$100,IF(Projetos!O342=2,Técnicos!$H$2:$H$100,Técnicos!$J$2:$J$100)),,0,1))</f>
        <v/>
      </c>
      <c r="J343" s="15" t="str" cm="1">
        <f t="array" ref="J343">IF(OR($B343="",J$2=""),"",Projetos!$K342/_xlfn.XLOOKUP(J$2,Técnicos!$A$2:$A$100,IF(Projetos!P342=1,Técnicos!$F$2:$F$100,IF(Projetos!P342=2,Técnicos!$H$2:$H$100,Técnicos!$J$2:$J$100)),,0,1))</f>
        <v/>
      </c>
      <c r="K343" s="15" t="str" cm="1">
        <f t="array" ref="K343">IF(OR($B343="",K$2=""),"",Projetos!$K342/_xlfn.XLOOKUP(K$2,Técnicos!$A$2:$A$100,IF(Projetos!Q342=1,Técnicos!$F$2:$F$100,IF(Projetos!Q342=2,Técnicos!$H$2:$H$100,Técnicos!$J$2:$J$100)),,0,1))</f>
        <v/>
      </c>
      <c r="L343" s="15" t="str" cm="1">
        <f t="array" ref="L343">IF(OR($B343="",L$2=""),"",Projetos!$K342/_xlfn.XLOOKUP(L$2,Técnicos!$A$2:$A$100,IF(Projetos!R342=1,Técnicos!$F$2:$F$100,IF(Projetos!R342=2,Técnicos!$H$2:$H$100,Técnicos!$J$2:$J$100)),,0,1))</f>
        <v/>
      </c>
      <c r="M343" s="15" t="str" cm="1">
        <f t="array" ref="M343">IF(OR($B343="",M$2=""),"",Projetos!$K342/_xlfn.XLOOKUP(M$2,Técnicos!$A$2:$A$100,IF(Projetos!S342=1,Técnicos!$F$2:$F$100,IF(Projetos!S342=2,Técnicos!$H$2:$H$100,Técnicos!$J$2:$J$100)),,0,1))</f>
        <v/>
      </c>
      <c r="N343" s="15" t="str" cm="1">
        <f t="array" ref="N343">IF(OR($B343="",N$2=""),"",Projetos!$K342/_xlfn.XLOOKUP(N$2,Técnicos!$A$2:$A$100,IF(Projetos!T342=1,Técnicos!$F$2:$F$100,IF(Projetos!T342=2,Técnicos!$H$2:$H$100,Técnicos!$J$2:$J$100)),,0,1))</f>
        <v/>
      </c>
      <c r="O343" s="15" t="str" cm="1">
        <f t="array" ref="O343">IF(OR($B343="",O$2=""),"",Projetos!$K342/_xlfn.XLOOKUP(O$2,Técnicos!$A$2:$A$100,IF(Projetos!U342=1,Técnicos!$F$2:$F$100,IF(Projetos!U342=2,Técnicos!$H$2:$H$100,Técnicos!$J$2:$J$100)),,0,1))</f>
        <v/>
      </c>
      <c r="P343" s="15" t="str" cm="1">
        <f t="array" ref="P343">IF(OR($B343="",P$2=""),"",Projetos!$K342/_xlfn.XLOOKUP(P$2,Técnicos!$A$2:$A$100,IF(Projetos!V342=1,Técnicos!$F$2:$F$100,IF(Projetos!V342=2,Técnicos!$H$2:$H$100,Técnicos!$J$2:$J$100)),,0,1))</f>
        <v/>
      </c>
      <c r="Q343" s="15" t="str" cm="1">
        <f t="array" ref="Q343">IF(OR($B343="",Q$2=""),"",Projetos!$K342/_xlfn.XLOOKUP(Q$2,Técnicos!$A$2:$A$100,IF(Projetos!W342=1,Técnicos!$F$2:$F$100,IF(Projetos!W342=2,Técnicos!$H$2:$H$100,Técnicos!$J$2:$J$100)),,0,1))</f>
        <v/>
      </c>
      <c r="R343" s="15" t="str" cm="1">
        <f t="array" ref="R343">IF(OR($B343="",R$2=""),"",Projetos!$K342/_xlfn.XLOOKUP(R$2,Técnicos!$A$2:$A$100,IF(Projetos!X342=1,Técnicos!$F$2:$F$100,IF(Projetos!X342=2,Técnicos!$H$2:$H$100,Técnicos!$J$2:$J$100)),,0,1))</f>
        <v/>
      </c>
      <c r="S343" s="15" t="str" cm="1">
        <f t="array" ref="S343">IF(OR($B343="",S$2=""),"",Projetos!$K342/_xlfn.XLOOKUP(S$2,Técnicos!$A$2:$A$100,IF(Projetos!Y342=1,Técnicos!$F$2:$F$100,IF(Projetos!Y342=2,Técnicos!$H$2:$H$100,Técnicos!$J$2:$J$100)),,0,1))</f>
        <v/>
      </c>
      <c r="T343" s="15" t="str" cm="1">
        <f t="array" ref="T343">IF(OR($B343="",T$2=""),"",Projetos!$K342/_xlfn.XLOOKUP(T$2,Técnicos!$A$2:$A$100,IF(Projetos!Z342=1,Técnicos!$F$2:$F$100,IF(Projetos!Z342=2,Técnicos!$H$2:$H$100,Técnicos!$J$2:$J$100)),,0,1))</f>
        <v/>
      </c>
      <c r="U343" s="15" t="str" cm="1">
        <f t="array" ref="U343">IF(OR($B343="",U$2=""),"",Projetos!$K342/_xlfn.XLOOKUP(U$2,Técnicos!$A$2:$A$100,IF(Projetos!AA342=1,Técnicos!$F$2:$F$100,IF(Projetos!AA342=2,Técnicos!$H$2:$H$100,Técnicos!$J$2:$J$100)),,0,1))</f>
        <v/>
      </c>
      <c r="V343" s="15" t="str" cm="1">
        <f t="array" ref="V343">IF(OR($B343="",V$2=""),"",Projetos!$K342/_xlfn.XLOOKUP(V$2,Técnicos!$A$2:$A$100,IF(Projetos!AB342=1,Técnicos!$F$2:$F$100,IF(Projetos!AB342=2,Técnicos!$H$2:$H$100,Técnicos!$J$2:$J$100)),,0,1))</f>
        <v/>
      </c>
      <c r="W343" s="15" t="str" cm="1">
        <f t="array" ref="W343">IF(OR($B343="",W$2=""),"",Projetos!$K342/_xlfn.XLOOKUP(W$2,Técnicos!$A$2:$A$100,IF(Projetos!AC342=1,Técnicos!$F$2:$F$100,IF(Projetos!AC342=2,Técnicos!$H$2:$H$100,Técnicos!$J$2:$J$100)),,0,1))</f>
        <v/>
      </c>
      <c r="X343" s="15" t="str" cm="1">
        <f t="array" ref="X343">IF(OR($B343="",X$2=""),"",Projetos!$K342/_xlfn.XLOOKUP(X$2,Técnicos!$A$2:$A$100,IF(Projetos!AD342=1,Técnicos!$F$2:$F$100,IF(Projetos!AD342=2,Técnicos!$H$2:$H$100,Técnicos!$J$2:$J$100)),,0,1))</f>
        <v/>
      </c>
      <c r="Y343" s="15" t="str" cm="1">
        <f t="array" ref="Y343">IF(OR($B343="",Y$2=""),"",Projetos!$K342/_xlfn.XLOOKUP(Y$2,Técnicos!$A$2:$A$100,IF(Projetos!AE342=1,Técnicos!$F$2:$F$100,IF(Projetos!AE342=2,Técnicos!$H$2:$H$100,Técnicos!$J$2:$J$100)),,0,1))</f>
        <v/>
      </c>
      <c r="Z343" s="15" t="str" cm="1">
        <f t="array" ref="Z343">IF(OR($B343="",Z$2=""),"",Projetos!$K342/_xlfn.XLOOKUP(Z$2,Técnicos!$A$2:$A$100,IF(Projetos!AF342=1,Técnicos!$F$2:$F$100,IF(Projetos!AF342=2,Técnicos!$H$2:$H$100,Técnicos!$J$2:$J$100)),,0,1))</f>
        <v/>
      </c>
      <c r="AA343" s="15" t="str" cm="1">
        <f t="array" ref="AA343">IF(OR($B343="",AA$2=""),"",Projetos!$K342/_xlfn.XLOOKUP(AA$2,Técnicos!$A$2:$A$100,IF(Projetos!AG342=1,Técnicos!$F$2:$F$100,IF(Projetos!AG342=2,Técnicos!$H$2:$H$100,Técnicos!$J$2:$J$100)),,0,1))</f>
        <v/>
      </c>
      <c r="AB343" s="15" t="str" cm="1">
        <f t="array" ref="AB343">IF(OR($B343="",AB$2=""),"",Projetos!$K342/_xlfn.XLOOKUP(AB$2,Técnicos!$A$2:$A$100,IF(Projetos!AH342=1,Técnicos!$F$2:$F$100,IF(Projetos!AH342=2,Técnicos!$H$2:$H$100,Técnicos!$J$2:$J$100)),,0,1))</f>
        <v/>
      </c>
      <c r="AC343" s="15" t="str" cm="1">
        <f t="array" ref="AC343">IF(OR($B343="",AC$2=""),"",Projetos!$K342/_xlfn.XLOOKUP(AC$2,Técnicos!$A$2:$A$100,IF(Projetos!AI342=1,Técnicos!$F$2:$F$100,IF(Projetos!AI342=2,Técnicos!$H$2:$H$100,Técnicos!$J$2:$J$100)),,0,1))</f>
        <v/>
      </c>
      <c r="AD343" s="15" t="str" cm="1">
        <f t="array" ref="AD343">IF(OR($B343="",AD$2=""),"",Projetos!$K342/_xlfn.XLOOKUP(AD$2,Técnicos!$A$2:$A$100,IF(Projetos!AJ342=1,Técnicos!$F$2:$F$100,IF(Projetos!AJ342=2,Técnicos!$H$2:$H$100,Técnicos!$J$2:$J$100)),,0,1))</f>
        <v/>
      </c>
      <c r="AE343" s="15" t="str" cm="1">
        <f t="array" ref="AE343">IF(OR($B343="",AE$2=""),"",Projetos!$K342/_xlfn.XLOOKUP(AE$2,Técnicos!$A$2:$A$100,IF(Projetos!AK342=1,Técnicos!$F$2:$F$100,IF(Projetos!AK342=2,Técnicos!$H$2:$H$100,Técnicos!$J$2:$J$100)),,0,1))</f>
        <v/>
      </c>
      <c r="AF343" s="15" t="str" cm="1">
        <f t="array" ref="AF343">IF(OR($B343="",AF$2=""),"",Projetos!$K342/_xlfn.XLOOKUP(AF$2,Técnicos!$A$2:$A$100,IF(Projetos!AL342=1,Técnicos!$F$2:$F$100,IF(Projetos!AL342=2,Técnicos!$H$2:$H$100,Técnicos!$J$2:$J$100)),,0,1))</f>
        <v/>
      </c>
      <c r="AG343" s="15" t="str" cm="1">
        <f t="array" ref="AG343">IF(OR($B343="",AG$2=""),"",Projetos!$K342/_xlfn.XLOOKUP(AG$2,Técnicos!$A$2:$A$100,IF(Projetos!AM342=1,Técnicos!$F$2:$F$100,IF(Projetos!AM342=2,Técnicos!$H$2:$H$100,Técnicos!$J$2:$J$100)),,0,1))</f>
        <v/>
      </c>
      <c r="AH343" s="15" t="str" cm="1">
        <f t="array" ref="AH343">IF(OR($B343="",AH$2=""),"",Projetos!$K342/_xlfn.XLOOKUP(AH$2,Técnicos!$A$2:$A$100,IF(Projetos!AN342=1,Técnicos!$F$2:$F$100,IF(Projetos!AN342=2,Técnicos!$H$2:$H$100,Técnicos!$J$2:$J$100)),,0,1))</f>
        <v/>
      </c>
      <c r="AI343" s="15" t="str" cm="1">
        <f t="array" ref="AI343">IF(OR($B343="",AI$2=""),"",Projetos!$K342/_xlfn.XLOOKUP(AI$2,Técnicos!$A$2:$A$100,IF(Projetos!AO342=1,Técnicos!$F$2:$F$100,IF(Projetos!AO342=2,Técnicos!$H$2:$H$100,Técnicos!$J$2:$J$100)),,0,1))</f>
        <v/>
      </c>
      <c r="AJ343" s="15" t="str" cm="1">
        <f t="array" ref="AJ343">IF(OR($B343="",AJ$2=""),"",Projetos!$K342/_xlfn.XLOOKUP(AJ$2,Técnicos!$A$2:$A$100,IF(Projetos!AP342=1,Técnicos!$F$2:$F$100,IF(Projetos!AP342=2,Técnicos!$H$2:$H$100,Técnicos!$J$2:$J$100)),,0,1))</f>
        <v/>
      </c>
      <c r="AK343" s="15" t="str" cm="1">
        <f t="array" ref="AK343">IF(OR($B343="",AK$2=""),"",Projetos!$K342/_xlfn.XLOOKUP(AK$2,Técnicos!$A$2:$A$100,IF(Projetos!AQ342=1,Técnicos!$F$2:$F$100,IF(Projetos!AQ342=2,Técnicos!$H$2:$H$100,Técnicos!$J$2:$J$100)),,0,1))</f>
        <v/>
      </c>
    </row>
    <row r="344" spans="3:37" x14ac:dyDescent="0.3">
      <c r="C344" s="15" t="str" cm="1">
        <f t="array" ref="C344">IF(OR($B344="",C$2=""),"",Projetos!$K343/_xlfn.XLOOKUP(C$2,Técnicos!$A$2:$A$100,IF(Projetos!I343=1,Técnicos!$F$2:$F$100,IF(Projetos!I343=2,Técnicos!$H$2:$H$100,Técnicos!$J$2:$J$100)),,0,1))</f>
        <v/>
      </c>
      <c r="D344" s="15" t="str" cm="1">
        <f t="array" ref="D344">IF(OR($B344="",D$2=""),"",Projetos!$K343/_xlfn.XLOOKUP(D$2,Técnicos!$A$2:$A$100,IF(Projetos!J343=1,Técnicos!$F$2:$F$100,IF(Projetos!J343=2,Técnicos!$H$2:$H$100,Técnicos!$J$2:$J$100)),,0,1))</f>
        <v/>
      </c>
      <c r="E344" s="15" t="str" cm="1">
        <f t="array" ref="E344">IF(OR($B344="",E$2=""),"",Projetos!$K343/_xlfn.XLOOKUP(E$2,Técnicos!$A$2:$A$100,IF(Projetos!K343=1,Técnicos!$F$2:$F$100,IF(Projetos!K343=2,Técnicos!$H$2:$H$100,Técnicos!$J$2:$J$100)),,0,1))</f>
        <v/>
      </c>
      <c r="F344" s="15" t="str" cm="1">
        <f t="array" ref="F344">IF(OR($B344="",F$2=""),"",Projetos!$K343/_xlfn.XLOOKUP(F$2,Técnicos!$A$2:$A$100,IF(Projetos!L343=1,Técnicos!$F$2:$F$100,IF(Projetos!L343=2,Técnicos!$H$2:$H$100,Técnicos!$J$2:$J$100)),,0,1))</f>
        <v/>
      </c>
      <c r="G344" s="15" t="str" cm="1">
        <f t="array" ref="G344">IF(OR($B344="",G$2=""),"",Projetos!$K343/_xlfn.XLOOKUP(G$2,Técnicos!$A$2:$A$100,IF(Projetos!M343=1,Técnicos!$F$2:$F$100,IF(Projetos!M343=2,Técnicos!$H$2:$H$100,Técnicos!$J$2:$J$100)),,0,1))</f>
        <v/>
      </c>
      <c r="H344" s="15" t="str" cm="1">
        <f t="array" ref="H344">IF(OR($B344="",H$2=""),"",Projetos!$K343/_xlfn.XLOOKUP(H$2,Técnicos!$A$2:$A$100,IF(Projetos!N343=1,Técnicos!$F$2:$F$100,IF(Projetos!N343=2,Técnicos!$H$2:$H$100,Técnicos!$J$2:$J$100)),,0,1))</f>
        <v/>
      </c>
      <c r="I344" s="15" t="str" cm="1">
        <f t="array" ref="I344">IF(OR($B344="",I$2=""),"",Projetos!$K343/_xlfn.XLOOKUP(I$2,Técnicos!$A$2:$A$100,IF(Projetos!O343=1,Técnicos!$F$2:$F$100,IF(Projetos!O343=2,Técnicos!$H$2:$H$100,Técnicos!$J$2:$J$100)),,0,1))</f>
        <v/>
      </c>
      <c r="J344" s="15" t="str" cm="1">
        <f t="array" ref="J344">IF(OR($B344="",J$2=""),"",Projetos!$K343/_xlfn.XLOOKUP(J$2,Técnicos!$A$2:$A$100,IF(Projetos!P343=1,Técnicos!$F$2:$F$100,IF(Projetos!P343=2,Técnicos!$H$2:$H$100,Técnicos!$J$2:$J$100)),,0,1))</f>
        <v/>
      </c>
      <c r="K344" s="15" t="str" cm="1">
        <f t="array" ref="K344">IF(OR($B344="",K$2=""),"",Projetos!$K343/_xlfn.XLOOKUP(K$2,Técnicos!$A$2:$A$100,IF(Projetos!Q343=1,Técnicos!$F$2:$F$100,IF(Projetos!Q343=2,Técnicos!$H$2:$H$100,Técnicos!$J$2:$J$100)),,0,1))</f>
        <v/>
      </c>
      <c r="L344" s="15" t="str" cm="1">
        <f t="array" ref="L344">IF(OR($B344="",L$2=""),"",Projetos!$K343/_xlfn.XLOOKUP(L$2,Técnicos!$A$2:$A$100,IF(Projetos!R343=1,Técnicos!$F$2:$F$100,IF(Projetos!R343=2,Técnicos!$H$2:$H$100,Técnicos!$J$2:$J$100)),,0,1))</f>
        <v/>
      </c>
      <c r="M344" s="15" t="str" cm="1">
        <f t="array" ref="M344">IF(OR($B344="",M$2=""),"",Projetos!$K343/_xlfn.XLOOKUP(M$2,Técnicos!$A$2:$A$100,IF(Projetos!S343=1,Técnicos!$F$2:$F$100,IF(Projetos!S343=2,Técnicos!$H$2:$H$100,Técnicos!$J$2:$J$100)),,0,1))</f>
        <v/>
      </c>
      <c r="N344" s="15" t="str" cm="1">
        <f t="array" ref="N344">IF(OR($B344="",N$2=""),"",Projetos!$K343/_xlfn.XLOOKUP(N$2,Técnicos!$A$2:$A$100,IF(Projetos!T343=1,Técnicos!$F$2:$F$100,IF(Projetos!T343=2,Técnicos!$H$2:$H$100,Técnicos!$J$2:$J$100)),,0,1))</f>
        <v/>
      </c>
      <c r="O344" s="15" t="str" cm="1">
        <f t="array" ref="O344">IF(OR($B344="",O$2=""),"",Projetos!$K343/_xlfn.XLOOKUP(O$2,Técnicos!$A$2:$A$100,IF(Projetos!U343=1,Técnicos!$F$2:$F$100,IF(Projetos!U343=2,Técnicos!$H$2:$H$100,Técnicos!$J$2:$J$100)),,0,1))</f>
        <v/>
      </c>
      <c r="P344" s="15" t="str" cm="1">
        <f t="array" ref="P344">IF(OR($B344="",P$2=""),"",Projetos!$K343/_xlfn.XLOOKUP(P$2,Técnicos!$A$2:$A$100,IF(Projetos!V343=1,Técnicos!$F$2:$F$100,IF(Projetos!V343=2,Técnicos!$H$2:$H$100,Técnicos!$J$2:$J$100)),,0,1))</f>
        <v/>
      </c>
      <c r="Q344" s="15" t="str" cm="1">
        <f t="array" ref="Q344">IF(OR($B344="",Q$2=""),"",Projetos!$K343/_xlfn.XLOOKUP(Q$2,Técnicos!$A$2:$A$100,IF(Projetos!W343=1,Técnicos!$F$2:$F$100,IF(Projetos!W343=2,Técnicos!$H$2:$H$100,Técnicos!$J$2:$J$100)),,0,1))</f>
        <v/>
      </c>
      <c r="R344" s="15" t="str" cm="1">
        <f t="array" ref="R344">IF(OR($B344="",R$2=""),"",Projetos!$K343/_xlfn.XLOOKUP(R$2,Técnicos!$A$2:$A$100,IF(Projetos!X343=1,Técnicos!$F$2:$F$100,IF(Projetos!X343=2,Técnicos!$H$2:$H$100,Técnicos!$J$2:$J$100)),,0,1))</f>
        <v/>
      </c>
      <c r="S344" s="15" t="str" cm="1">
        <f t="array" ref="S344">IF(OR($B344="",S$2=""),"",Projetos!$K343/_xlfn.XLOOKUP(S$2,Técnicos!$A$2:$A$100,IF(Projetos!Y343=1,Técnicos!$F$2:$F$100,IF(Projetos!Y343=2,Técnicos!$H$2:$H$100,Técnicos!$J$2:$J$100)),,0,1))</f>
        <v/>
      </c>
      <c r="T344" s="15" t="str" cm="1">
        <f t="array" ref="T344">IF(OR($B344="",T$2=""),"",Projetos!$K343/_xlfn.XLOOKUP(T$2,Técnicos!$A$2:$A$100,IF(Projetos!Z343=1,Técnicos!$F$2:$F$100,IF(Projetos!Z343=2,Técnicos!$H$2:$H$100,Técnicos!$J$2:$J$100)),,0,1))</f>
        <v/>
      </c>
      <c r="U344" s="15" t="str" cm="1">
        <f t="array" ref="U344">IF(OR($B344="",U$2=""),"",Projetos!$K343/_xlfn.XLOOKUP(U$2,Técnicos!$A$2:$A$100,IF(Projetos!AA343=1,Técnicos!$F$2:$F$100,IF(Projetos!AA343=2,Técnicos!$H$2:$H$100,Técnicos!$J$2:$J$100)),,0,1))</f>
        <v/>
      </c>
      <c r="V344" s="15" t="str" cm="1">
        <f t="array" ref="V344">IF(OR($B344="",V$2=""),"",Projetos!$K343/_xlfn.XLOOKUP(V$2,Técnicos!$A$2:$A$100,IF(Projetos!AB343=1,Técnicos!$F$2:$F$100,IF(Projetos!AB343=2,Técnicos!$H$2:$H$100,Técnicos!$J$2:$J$100)),,0,1))</f>
        <v/>
      </c>
      <c r="W344" s="15" t="str" cm="1">
        <f t="array" ref="W344">IF(OR($B344="",W$2=""),"",Projetos!$K343/_xlfn.XLOOKUP(W$2,Técnicos!$A$2:$A$100,IF(Projetos!AC343=1,Técnicos!$F$2:$F$100,IF(Projetos!AC343=2,Técnicos!$H$2:$H$100,Técnicos!$J$2:$J$100)),,0,1))</f>
        <v/>
      </c>
      <c r="X344" s="15" t="str" cm="1">
        <f t="array" ref="X344">IF(OR($B344="",X$2=""),"",Projetos!$K343/_xlfn.XLOOKUP(X$2,Técnicos!$A$2:$A$100,IF(Projetos!AD343=1,Técnicos!$F$2:$F$100,IF(Projetos!AD343=2,Técnicos!$H$2:$H$100,Técnicos!$J$2:$J$100)),,0,1))</f>
        <v/>
      </c>
      <c r="Y344" s="15" t="str" cm="1">
        <f t="array" ref="Y344">IF(OR($B344="",Y$2=""),"",Projetos!$K343/_xlfn.XLOOKUP(Y$2,Técnicos!$A$2:$A$100,IF(Projetos!AE343=1,Técnicos!$F$2:$F$100,IF(Projetos!AE343=2,Técnicos!$H$2:$H$100,Técnicos!$J$2:$J$100)),,0,1))</f>
        <v/>
      </c>
      <c r="Z344" s="15" t="str" cm="1">
        <f t="array" ref="Z344">IF(OR($B344="",Z$2=""),"",Projetos!$K343/_xlfn.XLOOKUP(Z$2,Técnicos!$A$2:$A$100,IF(Projetos!AF343=1,Técnicos!$F$2:$F$100,IF(Projetos!AF343=2,Técnicos!$H$2:$H$100,Técnicos!$J$2:$J$100)),,0,1))</f>
        <v/>
      </c>
      <c r="AA344" s="15" t="str" cm="1">
        <f t="array" ref="AA344">IF(OR($B344="",AA$2=""),"",Projetos!$K343/_xlfn.XLOOKUP(AA$2,Técnicos!$A$2:$A$100,IF(Projetos!AG343=1,Técnicos!$F$2:$F$100,IF(Projetos!AG343=2,Técnicos!$H$2:$H$100,Técnicos!$J$2:$J$100)),,0,1))</f>
        <v/>
      </c>
      <c r="AB344" s="15" t="str" cm="1">
        <f t="array" ref="AB344">IF(OR($B344="",AB$2=""),"",Projetos!$K343/_xlfn.XLOOKUP(AB$2,Técnicos!$A$2:$A$100,IF(Projetos!AH343=1,Técnicos!$F$2:$F$100,IF(Projetos!AH343=2,Técnicos!$H$2:$H$100,Técnicos!$J$2:$J$100)),,0,1))</f>
        <v/>
      </c>
      <c r="AC344" s="15" t="str" cm="1">
        <f t="array" ref="AC344">IF(OR($B344="",AC$2=""),"",Projetos!$K343/_xlfn.XLOOKUP(AC$2,Técnicos!$A$2:$A$100,IF(Projetos!AI343=1,Técnicos!$F$2:$F$100,IF(Projetos!AI343=2,Técnicos!$H$2:$H$100,Técnicos!$J$2:$J$100)),,0,1))</f>
        <v/>
      </c>
      <c r="AD344" s="15" t="str" cm="1">
        <f t="array" ref="AD344">IF(OR($B344="",AD$2=""),"",Projetos!$K343/_xlfn.XLOOKUP(AD$2,Técnicos!$A$2:$A$100,IF(Projetos!AJ343=1,Técnicos!$F$2:$F$100,IF(Projetos!AJ343=2,Técnicos!$H$2:$H$100,Técnicos!$J$2:$J$100)),,0,1))</f>
        <v/>
      </c>
      <c r="AE344" s="15" t="str" cm="1">
        <f t="array" ref="AE344">IF(OR($B344="",AE$2=""),"",Projetos!$K343/_xlfn.XLOOKUP(AE$2,Técnicos!$A$2:$A$100,IF(Projetos!AK343=1,Técnicos!$F$2:$F$100,IF(Projetos!AK343=2,Técnicos!$H$2:$H$100,Técnicos!$J$2:$J$100)),,0,1))</f>
        <v/>
      </c>
      <c r="AF344" s="15" t="str" cm="1">
        <f t="array" ref="AF344">IF(OR($B344="",AF$2=""),"",Projetos!$K343/_xlfn.XLOOKUP(AF$2,Técnicos!$A$2:$A$100,IF(Projetos!AL343=1,Técnicos!$F$2:$F$100,IF(Projetos!AL343=2,Técnicos!$H$2:$H$100,Técnicos!$J$2:$J$100)),,0,1))</f>
        <v/>
      </c>
      <c r="AG344" s="15" t="str" cm="1">
        <f t="array" ref="AG344">IF(OR($B344="",AG$2=""),"",Projetos!$K343/_xlfn.XLOOKUP(AG$2,Técnicos!$A$2:$A$100,IF(Projetos!AM343=1,Técnicos!$F$2:$F$100,IF(Projetos!AM343=2,Técnicos!$H$2:$H$100,Técnicos!$J$2:$J$100)),,0,1))</f>
        <v/>
      </c>
      <c r="AH344" s="15" t="str" cm="1">
        <f t="array" ref="AH344">IF(OR($B344="",AH$2=""),"",Projetos!$K343/_xlfn.XLOOKUP(AH$2,Técnicos!$A$2:$A$100,IF(Projetos!AN343=1,Técnicos!$F$2:$F$100,IF(Projetos!AN343=2,Técnicos!$H$2:$H$100,Técnicos!$J$2:$J$100)),,0,1))</f>
        <v/>
      </c>
      <c r="AI344" s="15" t="str" cm="1">
        <f t="array" ref="AI344">IF(OR($B344="",AI$2=""),"",Projetos!$K343/_xlfn.XLOOKUP(AI$2,Técnicos!$A$2:$A$100,IF(Projetos!AO343=1,Técnicos!$F$2:$F$100,IF(Projetos!AO343=2,Técnicos!$H$2:$H$100,Técnicos!$J$2:$J$100)),,0,1))</f>
        <v/>
      </c>
      <c r="AJ344" s="15" t="str" cm="1">
        <f t="array" ref="AJ344">IF(OR($B344="",AJ$2=""),"",Projetos!$K343/_xlfn.XLOOKUP(AJ$2,Técnicos!$A$2:$A$100,IF(Projetos!AP343=1,Técnicos!$F$2:$F$100,IF(Projetos!AP343=2,Técnicos!$H$2:$H$100,Técnicos!$J$2:$J$100)),,0,1))</f>
        <v/>
      </c>
      <c r="AK344" s="15" t="str" cm="1">
        <f t="array" ref="AK344">IF(OR($B344="",AK$2=""),"",Projetos!$K343/_xlfn.XLOOKUP(AK$2,Técnicos!$A$2:$A$100,IF(Projetos!AQ343=1,Técnicos!$F$2:$F$100,IF(Projetos!AQ343=2,Técnicos!$H$2:$H$100,Técnicos!$J$2:$J$100)),,0,1))</f>
        <v/>
      </c>
    </row>
    <row r="345" spans="3:37" x14ac:dyDescent="0.3">
      <c r="C345" s="15" t="str" cm="1">
        <f t="array" ref="C345">IF(OR($B345="",C$2=""),"",Projetos!$K344/_xlfn.XLOOKUP(C$2,Técnicos!$A$2:$A$100,IF(Projetos!I344=1,Técnicos!$F$2:$F$100,IF(Projetos!I344=2,Técnicos!$H$2:$H$100,Técnicos!$J$2:$J$100)),,0,1))</f>
        <v/>
      </c>
      <c r="D345" s="15" t="str" cm="1">
        <f t="array" ref="D345">IF(OR($B345="",D$2=""),"",Projetos!$K344/_xlfn.XLOOKUP(D$2,Técnicos!$A$2:$A$100,IF(Projetos!J344=1,Técnicos!$F$2:$F$100,IF(Projetos!J344=2,Técnicos!$H$2:$H$100,Técnicos!$J$2:$J$100)),,0,1))</f>
        <v/>
      </c>
      <c r="E345" s="15" t="str" cm="1">
        <f t="array" ref="E345">IF(OR($B345="",E$2=""),"",Projetos!$K344/_xlfn.XLOOKUP(E$2,Técnicos!$A$2:$A$100,IF(Projetos!K344=1,Técnicos!$F$2:$F$100,IF(Projetos!K344=2,Técnicos!$H$2:$H$100,Técnicos!$J$2:$J$100)),,0,1))</f>
        <v/>
      </c>
      <c r="F345" s="15" t="str" cm="1">
        <f t="array" ref="F345">IF(OR($B345="",F$2=""),"",Projetos!$K344/_xlfn.XLOOKUP(F$2,Técnicos!$A$2:$A$100,IF(Projetos!L344=1,Técnicos!$F$2:$F$100,IF(Projetos!L344=2,Técnicos!$H$2:$H$100,Técnicos!$J$2:$J$100)),,0,1))</f>
        <v/>
      </c>
      <c r="G345" s="15" t="str" cm="1">
        <f t="array" ref="G345">IF(OR($B345="",G$2=""),"",Projetos!$K344/_xlfn.XLOOKUP(G$2,Técnicos!$A$2:$A$100,IF(Projetos!M344=1,Técnicos!$F$2:$F$100,IF(Projetos!M344=2,Técnicos!$H$2:$H$100,Técnicos!$J$2:$J$100)),,0,1))</f>
        <v/>
      </c>
      <c r="H345" s="15" t="str" cm="1">
        <f t="array" ref="H345">IF(OR($B345="",H$2=""),"",Projetos!$K344/_xlfn.XLOOKUP(H$2,Técnicos!$A$2:$A$100,IF(Projetos!N344=1,Técnicos!$F$2:$F$100,IF(Projetos!N344=2,Técnicos!$H$2:$H$100,Técnicos!$J$2:$J$100)),,0,1))</f>
        <v/>
      </c>
      <c r="I345" s="15" t="str" cm="1">
        <f t="array" ref="I345">IF(OR($B345="",I$2=""),"",Projetos!$K344/_xlfn.XLOOKUP(I$2,Técnicos!$A$2:$A$100,IF(Projetos!O344=1,Técnicos!$F$2:$F$100,IF(Projetos!O344=2,Técnicos!$H$2:$H$100,Técnicos!$J$2:$J$100)),,0,1))</f>
        <v/>
      </c>
      <c r="J345" s="15" t="str" cm="1">
        <f t="array" ref="J345">IF(OR($B345="",J$2=""),"",Projetos!$K344/_xlfn.XLOOKUP(J$2,Técnicos!$A$2:$A$100,IF(Projetos!P344=1,Técnicos!$F$2:$F$100,IF(Projetos!P344=2,Técnicos!$H$2:$H$100,Técnicos!$J$2:$J$100)),,0,1))</f>
        <v/>
      </c>
      <c r="K345" s="15" t="str" cm="1">
        <f t="array" ref="K345">IF(OR($B345="",K$2=""),"",Projetos!$K344/_xlfn.XLOOKUP(K$2,Técnicos!$A$2:$A$100,IF(Projetos!Q344=1,Técnicos!$F$2:$F$100,IF(Projetos!Q344=2,Técnicos!$H$2:$H$100,Técnicos!$J$2:$J$100)),,0,1))</f>
        <v/>
      </c>
      <c r="L345" s="15" t="str" cm="1">
        <f t="array" ref="L345">IF(OR($B345="",L$2=""),"",Projetos!$K344/_xlfn.XLOOKUP(L$2,Técnicos!$A$2:$A$100,IF(Projetos!R344=1,Técnicos!$F$2:$F$100,IF(Projetos!R344=2,Técnicos!$H$2:$H$100,Técnicos!$J$2:$J$100)),,0,1))</f>
        <v/>
      </c>
      <c r="M345" s="15" t="str" cm="1">
        <f t="array" ref="M345">IF(OR($B345="",M$2=""),"",Projetos!$K344/_xlfn.XLOOKUP(M$2,Técnicos!$A$2:$A$100,IF(Projetos!S344=1,Técnicos!$F$2:$F$100,IF(Projetos!S344=2,Técnicos!$H$2:$H$100,Técnicos!$J$2:$J$100)),,0,1))</f>
        <v/>
      </c>
      <c r="N345" s="15" t="str" cm="1">
        <f t="array" ref="N345">IF(OR($B345="",N$2=""),"",Projetos!$K344/_xlfn.XLOOKUP(N$2,Técnicos!$A$2:$A$100,IF(Projetos!T344=1,Técnicos!$F$2:$F$100,IF(Projetos!T344=2,Técnicos!$H$2:$H$100,Técnicos!$J$2:$J$100)),,0,1))</f>
        <v/>
      </c>
      <c r="O345" s="15" t="str" cm="1">
        <f t="array" ref="O345">IF(OR($B345="",O$2=""),"",Projetos!$K344/_xlfn.XLOOKUP(O$2,Técnicos!$A$2:$A$100,IF(Projetos!U344=1,Técnicos!$F$2:$F$100,IF(Projetos!U344=2,Técnicos!$H$2:$H$100,Técnicos!$J$2:$J$100)),,0,1))</f>
        <v/>
      </c>
      <c r="P345" s="15" t="str" cm="1">
        <f t="array" ref="P345">IF(OR($B345="",P$2=""),"",Projetos!$K344/_xlfn.XLOOKUP(P$2,Técnicos!$A$2:$A$100,IF(Projetos!V344=1,Técnicos!$F$2:$F$100,IF(Projetos!V344=2,Técnicos!$H$2:$H$100,Técnicos!$J$2:$J$100)),,0,1))</f>
        <v/>
      </c>
      <c r="Q345" s="15" t="str" cm="1">
        <f t="array" ref="Q345">IF(OR($B345="",Q$2=""),"",Projetos!$K344/_xlfn.XLOOKUP(Q$2,Técnicos!$A$2:$A$100,IF(Projetos!W344=1,Técnicos!$F$2:$F$100,IF(Projetos!W344=2,Técnicos!$H$2:$H$100,Técnicos!$J$2:$J$100)),,0,1))</f>
        <v/>
      </c>
      <c r="R345" s="15" t="str" cm="1">
        <f t="array" ref="R345">IF(OR($B345="",R$2=""),"",Projetos!$K344/_xlfn.XLOOKUP(R$2,Técnicos!$A$2:$A$100,IF(Projetos!X344=1,Técnicos!$F$2:$F$100,IF(Projetos!X344=2,Técnicos!$H$2:$H$100,Técnicos!$J$2:$J$100)),,0,1))</f>
        <v/>
      </c>
      <c r="S345" s="15" t="str" cm="1">
        <f t="array" ref="S345">IF(OR($B345="",S$2=""),"",Projetos!$K344/_xlfn.XLOOKUP(S$2,Técnicos!$A$2:$A$100,IF(Projetos!Y344=1,Técnicos!$F$2:$F$100,IF(Projetos!Y344=2,Técnicos!$H$2:$H$100,Técnicos!$J$2:$J$100)),,0,1))</f>
        <v/>
      </c>
      <c r="T345" s="15" t="str" cm="1">
        <f t="array" ref="T345">IF(OR($B345="",T$2=""),"",Projetos!$K344/_xlfn.XLOOKUP(T$2,Técnicos!$A$2:$A$100,IF(Projetos!Z344=1,Técnicos!$F$2:$F$100,IF(Projetos!Z344=2,Técnicos!$H$2:$H$100,Técnicos!$J$2:$J$100)),,0,1))</f>
        <v/>
      </c>
      <c r="U345" s="15" t="str" cm="1">
        <f t="array" ref="U345">IF(OR($B345="",U$2=""),"",Projetos!$K344/_xlfn.XLOOKUP(U$2,Técnicos!$A$2:$A$100,IF(Projetos!AA344=1,Técnicos!$F$2:$F$100,IF(Projetos!AA344=2,Técnicos!$H$2:$H$100,Técnicos!$J$2:$J$100)),,0,1))</f>
        <v/>
      </c>
      <c r="V345" s="15" t="str" cm="1">
        <f t="array" ref="V345">IF(OR($B345="",V$2=""),"",Projetos!$K344/_xlfn.XLOOKUP(V$2,Técnicos!$A$2:$A$100,IF(Projetos!AB344=1,Técnicos!$F$2:$F$100,IF(Projetos!AB344=2,Técnicos!$H$2:$H$100,Técnicos!$J$2:$J$100)),,0,1))</f>
        <v/>
      </c>
      <c r="W345" s="15" t="str" cm="1">
        <f t="array" ref="W345">IF(OR($B345="",W$2=""),"",Projetos!$K344/_xlfn.XLOOKUP(W$2,Técnicos!$A$2:$A$100,IF(Projetos!AC344=1,Técnicos!$F$2:$F$100,IF(Projetos!AC344=2,Técnicos!$H$2:$H$100,Técnicos!$J$2:$J$100)),,0,1))</f>
        <v/>
      </c>
      <c r="X345" s="15" t="str" cm="1">
        <f t="array" ref="X345">IF(OR($B345="",X$2=""),"",Projetos!$K344/_xlfn.XLOOKUP(X$2,Técnicos!$A$2:$A$100,IF(Projetos!AD344=1,Técnicos!$F$2:$F$100,IF(Projetos!AD344=2,Técnicos!$H$2:$H$100,Técnicos!$J$2:$J$100)),,0,1))</f>
        <v/>
      </c>
      <c r="Y345" s="15" t="str" cm="1">
        <f t="array" ref="Y345">IF(OR($B345="",Y$2=""),"",Projetos!$K344/_xlfn.XLOOKUP(Y$2,Técnicos!$A$2:$A$100,IF(Projetos!AE344=1,Técnicos!$F$2:$F$100,IF(Projetos!AE344=2,Técnicos!$H$2:$H$100,Técnicos!$J$2:$J$100)),,0,1))</f>
        <v/>
      </c>
      <c r="Z345" s="15" t="str" cm="1">
        <f t="array" ref="Z345">IF(OR($B345="",Z$2=""),"",Projetos!$K344/_xlfn.XLOOKUP(Z$2,Técnicos!$A$2:$A$100,IF(Projetos!AF344=1,Técnicos!$F$2:$F$100,IF(Projetos!AF344=2,Técnicos!$H$2:$H$100,Técnicos!$J$2:$J$100)),,0,1))</f>
        <v/>
      </c>
      <c r="AA345" s="15" t="str" cm="1">
        <f t="array" ref="AA345">IF(OR($B345="",AA$2=""),"",Projetos!$K344/_xlfn.XLOOKUP(AA$2,Técnicos!$A$2:$A$100,IF(Projetos!AG344=1,Técnicos!$F$2:$F$100,IF(Projetos!AG344=2,Técnicos!$H$2:$H$100,Técnicos!$J$2:$J$100)),,0,1))</f>
        <v/>
      </c>
      <c r="AB345" s="15" t="str" cm="1">
        <f t="array" ref="AB345">IF(OR($B345="",AB$2=""),"",Projetos!$K344/_xlfn.XLOOKUP(AB$2,Técnicos!$A$2:$A$100,IF(Projetos!AH344=1,Técnicos!$F$2:$F$100,IF(Projetos!AH344=2,Técnicos!$H$2:$H$100,Técnicos!$J$2:$J$100)),,0,1))</f>
        <v/>
      </c>
      <c r="AC345" s="15" t="str" cm="1">
        <f t="array" ref="AC345">IF(OR($B345="",AC$2=""),"",Projetos!$K344/_xlfn.XLOOKUP(AC$2,Técnicos!$A$2:$A$100,IF(Projetos!AI344=1,Técnicos!$F$2:$F$100,IF(Projetos!AI344=2,Técnicos!$H$2:$H$100,Técnicos!$J$2:$J$100)),,0,1))</f>
        <v/>
      </c>
      <c r="AD345" s="15" t="str" cm="1">
        <f t="array" ref="AD345">IF(OR($B345="",AD$2=""),"",Projetos!$K344/_xlfn.XLOOKUP(AD$2,Técnicos!$A$2:$A$100,IF(Projetos!AJ344=1,Técnicos!$F$2:$F$100,IF(Projetos!AJ344=2,Técnicos!$H$2:$H$100,Técnicos!$J$2:$J$100)),,0,1))</f>
        <v/>
      </c>
      <c r="AE345" s="15" t="str" cm="1">
        <f t="array" ref="AE345">IF(OR($B345="",AE$2=""),"",Projetos!$K344/_xlfn.XLOOKUP(AE$2,Técnicos!$A$2:$A$100,IF(Projetos!AK344=1,Técnicos!$F$2:$F$100,IF(Projetos!AK344=2,Técnicos!$H$2:$H$100,Técnicos!$J$2:$J$100)),,0,1))</f>
        <v/>
      </c>
      <c r="AF345" s="15" t="str" cm="1">
        <f t="array" ref="AF345">IF(OR($B345="",AF$2=""),"",Projetos!$K344/_xlfn.XLOOKUP(AF$2,Técnicos!$A$2:$A$100,IF(Projetos!AL344=1,Técnicos!$F$2:$F$100,IF(Projetos!AL344=2,Técnicos!$H$2:$H$100,Técnicos!$J$2:$J$100)),,0,1))</f>
        <v/>
      </c>
      <c r="AG345" s="15" t="str" cm="1">
        <f t="array" ref="AG345">IF(OR($B345="",AG$2=""),"",Projetos!$K344/_xlfn.XLOOKUP(AG$2,Técnicos!$A$2:$A$100,IF(Projetos!AM344=1,Técnicos!$F$2:$F$100,IF(Projetos!AM344=2,Técnicos!$H$2:$H$100,Técnicos!$J$2:$J$100)),,0,1))</f>
        <v/>
      </c>
      <c r="AH345" s="15" t="str" cm="1">
        <f t="array" ref="AH345">IF(OR($B345="",AH$2=""),"",Projetos!$K344/_xlfn.XLOOKUP(AH$2,Técnicos!$A$2:$A$100,IF(Projetos!AN344=1,Técnicos!$F$2:$F$100,IF(Projetos!AN344=2,Técnicos!$H$2:$H$100,Técnicos!$J$2:$J$100)),,0,1))</f>
        <v/>
      </c>
      <c r="AI345" s="15" t="str" cm="1">
        <f t="array" ref="AI345">IF(OR($B345="",AI$2=""),"",Projetos!$K344/_xlfn.XLOOKUP(AI$2,Técnicos!$A$2:$A$100,IF(Projetos!AO344=1,Técnicos!$F$2:$F$100,IF(Projetos!AO344=2,Técnicos!$H$2:$H$100,Técnicos!$J$2:$J$100)),,0,1))</f>
        <v/>
      </c>
      <c r="AJ345" s="15" t="str" cm="1">
        <f t="array" ref="AJ345">IF(OR($B345="",AJ$2=""),"",Projetos!$K344/_xlfn.XLOOKUP(AJ$2,Técnicos!$A$2:$A$100,IF(Projetos!AP344=1,Técnicos!$F$2:$F$100,IF(Projetos!AP344=2,Técnicos!$H$2:$H$100,Técnicos!$J$2:$J$100)),,0,1))</f>
        <v/>
      </c>
      <c r="AK345" s="15" t="str" cm="1">
        <f t="array" ref="AK345">IF(OR($B345="",AK$2=""),"",Projetos!$K344/_xlfn.XLOOKUP(AK$2,Técnicos!$A$2:$A$100,IF(Projetos!AQ344=1,Técnicos!$F$2:$F$100,IF(Projetos!AQ344=2,Técnicos!$H$2:$H$100,Técnicos!$J$2:$J$100)),,0,1))</f>
        <v/>
      </c>
    </row>
    <row r="346" spans="3:37" x14ac:dyDescent="0.3">
      <c r="C346" s="15" t="str" cm="1">
        <f t="array" ref="C346">IF(OR($B346="",C$2=""),"",Projetos!$K345/_xlfn.XLOOKUP(C$2,Técnicos!$A$2:$A$100,IF(Projetos!I345=1,Técnicos!$F$2:$F$100,IF(Projetos!I345=2,Técnicos!$H$2:$H$100,Técnicos!$J$2:$J$100)),,0,1))</f>
        <v/>
      </c>
      <c r="D346" s="15" t="str" cm="1">
        <f t="array" ref="D346">IF(OR($B346="",D$2=""),"",Projetos!$K345/_xlfn.XLOOKUP(D$2,Técnicos!$A$2:$A$100,IF(Projetos!J345=1,Técnicos!$F$2:$F$100,IF(Projetos!J345=2,Técnicos!$H$2:$H$100,Técnicos!$J$2:$J$100)),,0,1))</f>
        <v/>
      </c>
      <c r="E346" s="15" t="str" cm="1">
        <f t="array" ref="E346">IF(OR($B346="",E$2=""),"",Projetos!$K345/_xlfn.XLOOKUP(E$2,Técnicos!$A$2:$A$100,IF(Projetos!K345=1,Técnicos!$F$2:$F$100,IF(Projetos!K345=2,Técnicos!$H$2:$H$100,Técnicos!$J$2:$J$100)),,0,1))</f>
        <v/>
      </c>
      <c r="F346" s="15" t="str" cm="1">
        <f t="array" ref="F346">IF(OR($B346="",F$2=""),"",Projetos!$K345/_xlfn.XLOOKUP(F$2,Técnicos!$A$2:$A$100,IF(Projetos!L345=1,Técnicos!$F$2:$F$100,IF(Projetos!L345=2,Técnicos!$H$2:$H$100,Técnicos!$J$2:$J$100)),,0,1))</f>
        <v/>
      </c>
      <c r="G346" s="15" t="str" cm="1">
        <f t="array" ref="G346">IF(OR($B346="",G$2=""),"",Projetos!$K345/_xlfn.XLOOKUP(G$2,Técnicos!$A$2:$A$100,IF(Projetos!M345=1,Técnicos!$F$2:$F$100,IF(Projetos!M345=2,Técnicos!$H$2:$H$100,Técnicos!$J$2:$J$100)),,0,1))</f>
        <v/>
      </c>
      <c r="H346" s="15" t="str" cm="1">
        <f t="array" ref="H346">IF(OR($B346="",H$2=""),"",Projetos!$K345/_xlfn.XLOOKUP(H$2,Técnicos!$A$2:$A$100,IF(Projetos!N345=1,Técnicos!$F$2:$F$100,IF(Projetos!N345=2,Técnicos!$H$2:$H$100,Técnicos!$J$2:$J$100)),,0,1))</f>
        <v/>
      </c>
      <c r="I346" s="15" t="str" cm="1">
        <f t="array" ref="I346">IF(OR($B346="",I$2=""),"",Projetos!$K345/_xlfn.XLOOKUP(I$2,Técnicos!$A$2:$A$100,IF(Projetos!O345=1,Técnicos!$F$2:$F$100,IF(Projetos!O345=2,Técnicos!$H$2:$H$100,Técnicos!$J$2:$J$100)),,0,1))</f>
        <v/>
      </c>
      <c r="J346" s="15" t="str" cm="1">
        <f t="array" ref="J346">IF(OR($B346="",J$2=""),"",Projetos!$K345/_xlfn.XLOOKUP(J$2,Técnicos!$A$2:$A$100,IF(Projetos!P345=1,Técnicos!$F$2:$F$100,IF(Projetos!P345=2,Técnicos!$H$2:$H$100,Técnicos!$J$2:$J$100)),,0,1))</f>
        <v/>
      </c>
      <c r="K346" s="15" t="str" cm="1">
        <f t="array" ref="K346">IF(OR($B346="",K$2=""),"",Projetos!$K345/_xlfn.XLOOKUP(K$2,Técnicos!$A$2:$A$100,IF(Projetos!Q345=1,Técnicos!$F$2:$F$100,IF(Projetos!Q345=2,Técnicos!$H$2:$H$100,Técnicos!$J$2:$J$100)),,0,1))</f>
        <v/>
      </c>
      <c r="L346" s="15" t="str" cm="1">
        <f t="array" ref="L346">IF(OR($B346="",L$2=""),"",Projetos!$K345/_xlfn.XLOOKUP(L$2,Técnicos!$A$2:$A$100,IF(Projetos!R345=1,Técnicos!$F$2:$F$100,IF(Projetos!R345=2,Técnicos!$H$2:$H$100,Técnicos!$J$2:$J$100)),,0,1))</f>
        <v/>
      </c>
      <c r="M346" s="15" t="str" cm="1">
        <f t="array" ref="M346">IF(OR($B346="",M$2=""),"",Projetos!$K345/_xlfn.XLOOKUP(M$2,Técnicos!$A$2:$A$100,IF(Projetos!S345=1,Técnicos!$F$2:$F$100,IF(Projetos!S345=2,Técnicos!$H$2:$H$100,Técnicos!$J$2:$J$100)),,0,1))</f>
        <v/>
      </c>
      <c r="N346" s="15" t="str" cm="1">
        <f t="array" ref="N346">IF(OR($B346="",N$2=""),"",Projetos!$K345/_xlfn.XLOOKUP(N$2,Técnicos!$A$2:$A$100,IF(Projetos!T345=1,Técnicos!$F$2:$F$100,IF(Projetos!T345=2,Técnicos!$H$2:$H$100,Técnicos!$J$2:$J$100)),,0,1))</f>
        <v/>
      </c>
      <c r="O346" s="15" t="str" cm="1">
        <f t="array" ref="O346">IF(OR($B346="",O$2=""),"",Projetos!$K345/_xlfn.XLOOKUP(O$2,Técnicos!$A$2:$A$100,IF(Projetos!U345=1,Técnicos!$F$2:$F$100,IF(Projetos!U345=2,Técnicos!$H$2:$H$100,Técnicos!$J$2:$J$100)),,0,1))</f>
        <v/>
      </c>
      <c r="P346" s="15" t="str" cm="1">
        <f t="array" ref="P346">IF(OR($B346="",P$2=""),"",Projetos!$K345/_xlfn.XLOOKUP(P$2,Técnicos!$A$2:$A$100,IF(Projetos!V345=1,Técnicos!$F$2:$F$100,IF(Projetos!V345=2,Técnicos!$H$2:$H$100,Técnicos!$J$2:$J$100)),,0,1))</f>
        <v/>
      </c>
      <c r="Q346" s="15" t="str" cm="1">
        <f t="array" ref="Q346">IF(OR($B346="",Q$2=""),"",Projetos!$K345/_xlfn.XLOOKUP(Q$2,Técnicos!$A$2:$A$100,IF(Projetos!W345=1,Técnicos!$F$2:$F$100,IF(Projetos!W345=2,Técnicos!$H$2:$H$100,Técnicos!$J$2:$J$100)),,0,1))</f>
        <v/>
      </c>
      <c r="R346" s="15" t="str" cm="1">
        <f t="array" ref="R346">IF(OR($B346="",R$2=""),"",Projetos!$K345/_xlfn.XLOOKUP(R$2,Técnicos!$A$2:$A$100,IF(Projetos!X345=1,Técnicos!$F$2:$F$100,IF(Projetos!X345=2,Técnicos!$H$2:$H$100,Técnicos!$J$2:$J$100)),,0,1))</f>
        <v/>
      </c>
      <c r="S346" s="15" t="str" cm="1">
        <f t="array" ref="S346">IF(OR($B346="",S$2=""),"",Projetos!$K345/_xlfn.XLOOKUP(S$2,Técnicos!$A$2:$A$100,IF(Projetos!Y345=1,Técnicos!$F$2:$F$100,IF(Projetos!Y345=2,Técnicos!$H$2:$H$100,Técnicos!$J$2:$J$100)),,0,1))</f>
        <v/>
      </c>
      <c r="T346" s="15" t="str" cm="1">
        <f t="array" ref="T346">IF(OR($B346="",T$2=""),"",Projetos!$K345/_xlfn.XLOOKUP(T$2,Técnicos!$A$2:$A$100,IF(Projetos!Z345=1,Técnicos!$F$2:$F$100,IF(Projetos!Z345=2,Técnicos!$H$2:$H$100,Técnicos!$J$2:$J$100)),,0,1))</f>
        <v/>
      </c>
      <c r="U346" s="15" t="str" cm="1">
        <f t="array" ref="U346">IF(OR($B346="",U$2=""),"",Projetos!$K345/_xlfn.XLOOKUP(U$2,Técnicos!$A$2:$A$100,IF(Projetos!AA345=1,Técnicos!$F$2:$F$100,IF(Projetos!AA345=2,Técnicos!$H$2:$H$100,Técnicos!$J$2:$J$100)),,0,1))</f>
        <v/>
      </c>
      <c r="V346" s="15" t="str" cm="1">
        <f t="array" ref="V346">IF(OR($B346="",V$2=""),"",Projetos!$K345/_xlfn.XLOOKUP(V$2,Técnicos!$A$2:$A$100,IF(Projetos!AB345=1,Técnicos!$F$2:$F$100,IF(Projetos!AB345=2,Técnicos!$H$2:$H$100,Técnicos!$J$2:$J$100)),,0,1))</f>
        <v/>
      </c>
      <c r="W346" s="15" t="str" cm="1">
        <f t="array" ref="W346">IF(OR($B346="",W$2=""),"",Projetos!$K345/_xlfn.XLOOKUP(W$2,Técnicos!$A$2:$A$100,IF(Projetos!AC345=1,Técnicos!$F$2:$F$100,IF(Projetos!AC345=2,Técnicos!$H$2:$H$100,Técnicos!$J$2:$J$100)),,0,1))</f>
        <v/>
      </c>
      <c r="X346" s="15" t="str" cm="1">
        <f t="array" ref="X346">IF(OR($B346="",X$2=""),"",Projetos!$K345/_xlfn.XLOOKUP(X$2,Técnicos!$A$2:$A$100,IF(Projetos!AD345=1,Técnicos!$F$2:$F$100,IF(Projetos!AD345=2,Técnicos!$H$2:$H$100,Técnicos!$J$2:$J$100)),,0,1))</f>
        <v/>
      </c>
      <c r="Y346" s="15" t="str" cm="1">
        <f t="array" ref="Y346">IF(OR($B346="",Y$2=""),"",Projetos!$K345/_xlfn.XLOOKUP(Y$2,Técnicos!$A$2:$A$100,IF(Projetos!AE345=1,Técnicos!$F$2:$F$100,IF(Projetos!AE345=2,Técnicos!$H$2:$H$100,Técnicos!$J$2:$J$100)),,0,1))</f>
        <v/>
      </c>
      <c r="Z346" s="15" t="str" cm="1">
        <f t="array" ref="Z346">IF(OR($B346="",Z$2=""),"",Projetos!$K345/_xlfn.XLOOKUP(Z$2,Técnicos!$A$2:$A$100,IF(Projetos!AF345=1,Técnicos!$F$2:$F$100,IF(Projetos!AF345=2,Técnicos!$H$2:$H$100,Técnicos!$J$2:$J$100)),,0,1))</f>
        <v/>
      </c>
      <c r="AA346" s="15" t="str" cm="1">
        <f t="array" ref="AA346">IF(OR($B346="",AA$2=""),"",Projetos!$K345/_xlfn.XLOOKUP(AA$2,Técnicos!$A$2:$A$100,IF(Projetos!AG345=1,Técnicos!$F$2:$F$100,IF(Projetos!AG345=2,Técnicos!$H$2:$H$100,Técnicos!$J$2:$J$100)),,0,1))</f>
        <v/>
      </c>
      <c r="AB346" s="15" t="str" cm="1">
        <f t="array" ref="AB346">IF(OR($B346="",AB$2=""),"",Projetos!$K345/_xlfn.XLOOKUP(AB$2,Técnicos!$A$2:$A$100,IF(Projetos!AH345=1,Técnicos!$F$2:$F$100,IF(Projetos!AH345=2,Técnicos!$H$2:$H$100,Técnicos!$J$2:$J$100)),,0,1))</f>
        <v/>
      </c>
      <c r="AC346" s="15" t="str" cm="1">
        <f t="array" ref="AC346">IF(OR($B346="",AC$2=""),"",Projetos!$K345/_xlfn.XLOOKUP(AC$2,Técnicos!$A$2:$A$100,IF(Projetos!AI345=1,Técnicos!$F$2:$F$100,IF(Projetos!AI345=2,Técnicos!$H$2:$H$100,Técnicos!$J$2:$J$100)),,0,1))</f>
        <v/>
      </c>
      <c r="AD346" s="15" t="str" cm="1">
        <f t="array" ref="AD346">IF(OR($B346="",AD$2=""),"",Projetos!$K345/_xlfn.XLOOKUP(AD$2,Técnicos!$A$2:$A$100,IF(Projetos!AJ345=1,Técnicos!$F$2:$F$100,IF(Projetos!AJ345=2,Técnicos!$H$2:$H$100,Técnicos!$J$2:$J$100)),,0,1))</f>
        <v/>
      </c>
      <c r="AE346" s="15" t="str" cm="1">
        <f t="array" ref="AE346">IF(OR($B346="",AE$2=""),"",Projetos!$K345/_xlfn.XLOOKUP(AE$2,Técnicos!$A$2:$A$100,IF(Projetos!AK345=1,Técnicos!$F$2:$F$100,IF(Projetos!AK345=2,Técnicos!$H$2:$H$100,Técnicos!$J$2:$J$100)),,0,1))</f>
        <v/>
      </c>
      <c r="AF346" s="15" t="str" cm="1">
        <f t="array" ref="AF346">IF(OR($B346="",AF$2=""),"",Projetos!$K345/_xlfn.XLOOKUP(AF$2,Técnicos!$A$2:$A$100,IF(Projetos!AL345=1,Técnicos!$F$2:$F$100,IF(Projetos!AL345=2,Técnicos!$H$2:$H$100,Técnicos!$J$2:$J$100)),,0,1))</f>
        <v/>
      </c>
      <c r="AG346" s="15" t="str" cm="1">
        <f t="array" ref="AG346">IF(OR($B346="",AG$2=""),"",Projetos!$K345/_xlfn.XLOOKUP(AG$2,Técnicos!$A$2:$A$100,IF(Projetos!AM345=1,Técnicos!$F$2:$F$100,IF(Projetos!AM345=2,Técnicos!$H$2:$H$100,Técnicos!$J$2:$J$100)),,0,1))</f>
        <v/>
      </c>
      <c r="AH346" s="15" t="str" cm="1">
        <f t="array" ref="AH346">IF(OR($B346="",AH$2=""),"",Projetos!$K345/_xlfn.XLOOKUP(AH$2,Técnicos!$A$2:$A$100,IF(Projetos!AN345=1,Técnicos!$F$2:$F$100,IF(Projetos!AN345=2,Técnicos!$H$2:$H$100,Técnicos!$J$2:$J$100)),,0,1))</f>
        <v/>
      </c>
      <c r="AI346" s="15" t="str" cm="1">
        <f t="array" ref="AI346">IF(OR($B346="",AI$2=""),"",Projetos!$K345/_xlfn.XLOOKUP(AI$2,Técnicos!$A$2:$A$100,IF(Projetos!AO345=1,Técnicos!$F$2:$F$100,IF(Projetos!AO345=2,Técnicos!$H$2:$H$100,Técnicos!$J$2:$J$100)),,0,1))</f>
        <v/>
      </c>
      <c r="AJ346" s="15" t="str" cm="1">
        <f t="array" ref="AJ346">IF(OR($B346="",AJ$2=""),"",Projetos!$K345/_xlfn.XLOOKUP(AJ$2,Técnicos!$A$2:$A$100,IF(Projetos!AP345=1,Técnicos!$F$2:$F$100,IF(Projetos!AP345=2,Técnicos!$H$2:$H$100,Técnicos!$J$2:$J$100)),,0,1))</f>
        <v/>
      </c>
      <c r="AK346" s="15" t="str" cm="1">
        <f t="array" ref="AK346">IF(OR($B346="",AK$2=""),"",Projetos!$K345/_xlfn.XLOOKUP(AK$2,Técnicos!$A$2:$A$100,IF(Projetos!AQ345=1,Técnicos!$F$2:$F$100,IF(Projetos!AQ345=2,Técnicos!$H$2:$H$100,Técnicos!$J$2:$J$100)),,0,1))</f>
        <v/>
      </c>
    </row>
    <row r="347" spans="3:37" x14ac:dyDescent="0.3">
      <c r="C347" s="15" t="str" cm="1">
        <f t="array" ref="C347">IF(OR($B347="",C$2=""),"",Projetos!$K346/_xlfn.XLOOKUP(C$2,Técnicos!$A$2:$A$100,IF(Projetos!I346=1,Técnicos!$F$2:$F$100,IF(Projetos!I346=2,Técnicos!$H$2:$H$100,Técnicos!$J$2:$J$100)),,0,1))</f>
        <v/>
      </c>
      <c r="D347" s="15" t="str" cm="1">
        <f t="array" ref="D347">IF(OR($B347="",D$2=""),"",Projetos!$K346/_xlfn.XLOOKUP(D$2,Técnicos!$A$2:$A$100,IF(Projetos!J346=1,Técnicos!$F$2:$F$100,IF(Projetos!J346=2,Técnicos!$H$2:$H$100,Técnicos!$J$2:$J$100)),,0,1))</f>
        <v/>
      </c>
      <c r="E347" s="15" t="str" cm="1">
        <f t="array" ref="E347">IF(OR($B347="",E$2=""),"",Projetos!$K346/_xlfn.XLOOKUP(E$2,Técnicos!$A$2:$A$100,IF(Projetos!K346=1,Técnicos!$F$2:$F$100,IF(Projetos!K346=2,Técnicos!$H$2:$H$100,Técnicos!$J$2:$J$100)),,0,1))</f>
        <v/>
      </c>
      <c r="F347" s="15" t="str" cm="1">
        <f t="array" ref="F347">IF(OR($B347="",F$2=""),"",Projetos!$K346/_xlfn.XLOOKUP(F$2,Técnicos!$A$2:$A$100,IF(Projetos!L346=1,Técnicos!$F$2:$F$100,IF(Projetos!L346=2,Técnicos!$H$2:$H$100,Técnicos!$J$2:$J$100)),,0,1))</f>
        <v/>
      </c>
      <c r="G347" s="15" t="str" cm="1">
        <f t="array" ref="G347">IF(OR($B347="",G$2=""),"",Projetos!$K346/_xlfn.XLOOKUP(G$2,Técnicos!$A$2:$A$100,IF(Projetos!M346=1,Técnicos!$F$2:$F$100,IF(Projetos!M346=2,Técnicos!$H$2:$H$100,Técnicos!$J$2:$J$100)),,0,1))</f>
        <v/>
      </c>
      <c r="H347" s="15" t="str" cm="1">
        <f t="array" ref="H347">IF(OR($B347="",H$2=""),"",Projetos!$K346/_xlfn.XLOOKUP(H$2,Técnicos!$A$2:$A$100,IF(Projetos!N346=1,Técnicos!$F$2:$F$100,IF(Projetos!N346=2,Técnicos!$H$2:$H$100,Técnicos!$J$2:$J$100)),,0,1))</f>
        <v/>
      </c>
      <c r="I347" s="15" t="str" cm="1">
        <f t="array" ref="I347">IF(OR($B347="",I$2=""),"",Projetos!$K346/_xlfn.XLOOKUP(I$2,Técnicos!$A$2:$A$100,IF(Projetos!O346=1,Técnicos!$F$2:$F$100,IF(Projetos!O346=2,Técnicos!$H$2:$H$100,Técnicos!$J$2:$J$100)),,0,1))</f>
        <v/>
      </c>
      <c r="J347" s="15" t="str" cm="1">
        <f t="array" ref="J347">IF(OR($B347="",J$2=""),"",Projetos!$K346/_xlfn.XLOOKUP(J$2,Técnicos!$A$2:$A$100,IF(Projetos!P346=1,Técnicos!$F$2:$F$100,IF(Projetos!P346=2,Técnicos!$H$2:$H$100,Técnicos!$J$2:$J$100)),,0,1))</f>
        <v/>
      </c>
      <c r="K347" s="15" t="str" cm="1">
        <f t="array" ref="K347">IF(OR($B347="",K$2=""),"",Projetos!$K346/_xlfn.XLOOKUP(K$2,Técnicos!$A$2:$A$100,IF(Projetos!Q346=1,Técnicos!$F$2:$F$100,IF(Projetos!Q346=2,Técnicos!$H$2:$H$100,Técnicos!$J$2:$J$100)),,0,1))</f>
        <v/>
      </c>
      <c r="L347" s="15" t="str" cm="1">
        <f t="array" ref="L347">IF(OR($B347="",L$2=""),"",Projetos!$K346/_xlfn.XLOOKUP(L$2,Técnicos!$A$2:$A$100,IF(Projetos!R346=1,Técnicos!$F$2:$F$100,IF(Projetos!R346=2,Técnicos!$H$2:$H$100,Técnicos!$J$2:$J$100)),,0,1))</f>
        <v/>
      </c>
      <c r="M347" s="15" t="str" cm="1">
        <f t="array" ref="M347">IF(OR($B347="",M$2=""),"",Projetos!$K346/_xlfn.XLOOKUP(M$2,Técnicos!$A$2:$A$100,IF(Projetos!S346=1,Técnicos!$F$2:$F$100,IF(Projetos!S346=2,Técnicos!$H$2:$H$100,Técnicos!$J$2:$J$100)),,0,1))</f>
        <v/>
      </c>
      <c r="N347" s="15" t="str" cm="1">
        <f t="array" ref="N347">IF(OR($B347="",N$2=""),"",Projetos!$K346/_xlfn.XLOOKUP(N$2,Técnicos!$A$2:$A$100,IF(Projetos!T346=1,Técnicos!$F$2:$F$100,IF(Projetos!T346=2,Técnicos!$H$2:$H$100,Técnicos!$J$2:$J$100)),,0,1))</f>
        <v/>
      </c>
      <c r="O347" s="15" t="str" cm="1">
        <f t="array" ref="O347">IF(OR($B347="",O$2=""),"",Projetos!$K346/_xlfn.XLOOKUP(O$2,Técnicos!$A$2:$A$100,IF(Projetos!U346=1,Técnicos!$F$2:$F$100,IF(Projetos!U346=2,Técnicos!$H$2:$H$100,Técnicos!$J$2:$J$100)),,0,1))</f>
        <v/>
      </c>
      <c r="P347" s="15" t="str" cm="1">
        <f t="array" ref="P347">IF(OR($B347="",P$2=""),"",Projetos!$K346/_xlfn.XLOOKUP(P$2,Técnicos!$A$2:$A$100,IF(Projetos!V346=1,Técnicos!$F$2:$F$100,IF(Projetos!V346=2,Técnicos!$H$2:$H$100,Técnicos!$J$2:$J$100)),,0,1))</f>
        <v/>
      </c>
      <c r="Q347" s="15" t="str" cm="1">
        <f t="array" ref="Q347">IF(OR($B347="",Q$2=""),"",Projetos!$K346/_xlfn.XLOOKUP(Q$2,Técnicos!$A$2:$A$100,IF(Projetos!W346=1,Técnicos!$F$2:$F$100,IF(Projetos!W346=2,Técnicos!$H$2:$H$100,Técnicos!$J$2:$J$100)),,0,1))</f>
        <v/>
      </c>
      <c r="R347" s="15" t="str" cm="1">
        <f t="array" ref="R347">IF(OR($B347="",R$2=""),"",Projetos!$K346/_xlfn.XLOOKUP(R$2,Técnicos!$A$2:$A$100,IF(Projetos!X346=1,Técnicos!$F$2:$F$100,IF(Projetos!X346=2,Técnicos!$H$2:$H$100,Técnicos!$J$2:$J$100)),,0,1))</f>
        <v/>
      </c>
      <c r="S347" s="15" t="str" cm="1">
        <f t="array" ref="S347">IF(OR($B347="",S$2=""),"",Projetos!$K346/_xlfn.XLOOKUP(S$2,Técnicos!$A$2:$A$100,IF(Projetos!Y346=1,Técnicos!$F$2:$F$100,IF(Projetos!Y346=2,Técnicos!$H$2:$H$100,Técnicos!$J$2:$J$100)),,0,1))</f>
        <v/>
      </c>
      <c r="T347" s="15" t="str" cm="1">
        <f t="array" ref="T347">IF(OR($B347="",T$2=""),"",Projetos!$K346/_xlfn.XLOOKUP(T$2,Técnicos!$A$2:$A$100,IF(Projetos!Z346=1,Técnicos!$F$2:$F$100,IF(Projetos!Z346=2,Técnicos!$H$2:$H$100,Técnicos!$J$2:$J$100)),,0,1))</f>
        <v/>
      </c>
      <c r="U347" s="15" t="str" cm="1">
        <f t="array" ref="U347">IF(OR($B347="",U$2=""),"",Projetos!$K346/_xlfn.XLOOKUP(U$2,Técnicos!$A$2:$A$100,IF(Projetos!AA346=1,Técnicos!$F$2:$F$100,IF(Projetos!AA346=2,Técnicos!$H$2:$H$100,Técnicos!$J$2:$J$100)),,0,1))</f>
        <v/>
      </c>
      <c r="V347" s="15" t="str" cm="1">
        <f t="array" ref="V347">IF(OR($B347="",V$2=""),"",Projetos!$K346/_xlfn.XLOOKUP(V$2,Técnicos!$A$2:$A$100,IF(Projetos!AB346=1,Técnicos!$F$2:$F$100,IF(Projetos!AB346=2,Técnicos!$H$2:$H$100,Técnicos!$J$2:$J$100)),,0,1))</f>
        <v/>
      </c>
      <c r="W347" s="15" t="str" cm="1">
        <f t="array" ref="W347">IF(OR($B347="",W$2=""),"",Projetos!$K346/_xlfn.XLOOKUP(W$2,Técnicos!$A$2:$A$100,IF(Projetos!AC346=1,Técnicos!$F$2:$F$100,IF(Projetos!AC346=2,Técnicos!$H$2:$H$100,Técnicos!$J$2:$J$100)),,0,1))</f>
        <v/>
      </c>
      <c r="X347" s="15" t="str" cm="1">
        <f t="array" ref="X347">IF(OR($B347="",X$2=""),"",Projetos!$K346/_xlfn.XLOOKUP(X$2,Técnicos!$A$2:$A$100,IF(Projetos!AD346=1,Técnicos!$F$2:$F$100,IF(Projetos!AD346=2,Técnicos!$H$2:$H$100,Técnicos!$J$2:$J$100)),,0,1))</f>
        <v/>
      </c>
      <c r="Y347" s="15" t="str" cm="1">
        <f t="array" ref="Y347">IF(OR($B347="",Y$2=""),"",Projetos!$K346/_xlfn.XLOOKUP(Y$2,Técnicos!$A$2:$A$100,IF(Projetos!AE346=1,Técnicos!$F$2:$F$100,IF(Projetos!AE346=2,Técnicos!$H$2:$H$100,Técnicos!$J$2:$J$100)),,0,1))</f>
        <v/>
      </c>
      <c r="Z347" s="15" t="str" cm="1">
        <f t="array" ref="Z347">IF(OR($B347="",Z$2=""),"",Projetos!$K346/_xlfn.XLOOKUP(Z$2,Técnicos!$A$2:$A$100,IF(Projetos!AF346=1,Técnicos!$F$2:$F$100,IF(Projetos!AF346=2,Técnicos!$H$2:$H$100,Técnicos!$J$2:$J$100)),,0,1))</f>
        <v/>
      </c>
      <c r="AA347" s="15" t="str" cm="1">
        <f t="array" ref="AA347">IF(OR($B347="",AA$2=""),"",Projetos!$K346/_xlfn.XLOOKUP(AA$2,Técnicos!$A$2:$A$100,IF(Projetos!AG346=1,Técnicos!$F$2:$F$100,IF(Projetos!AG346=2,Técnicos!$H$2:$H$100,Técnicos!$J$2:$J$100)),,0,1))</f>
        <v/>
      </c>
      <c r="AB347" s="15" t="str" cm="1">
        <f t="array" ref="AB347">IF(OR($B347="",AB$2=""),"",Projetos!$K346/_xlfn.XLOOKUP(AB$2,Técnicos!$A$2:$A$100,IF(Projetos!AH346=1,Técnicos!$F$2:$F$100,IF(Projetos!AH346=2,Técnicos!$H$2:$H$100,Técnicos!$J$2:$J$100)),,0,1))</f>
        <v/>
      </c>
      <c r="AC347" s="15" t="str" cm="1">
        <f t="array" ref="AC347">IF(OR($B347="",AC$2=""),"",Projetos!$K346/_xlfn.XLOOKUP(AC$2,Técnicos!$A$2:$A$100,IF(Projetos!AI346=1,Técnicos!$F$2:$F$100,IF(Projetos!AI346=2,Técnicos!$H$2:$H$100,Técnicos!$J$2:$J$100)),,0,1))</f>
        <v/>
      </c>
      <c r="AD347" s="15" t="str" cm="1">
        <f t="array" ref="AD347">IF(OR($B347="",AD$2=""),"",Projetos!$K346/_xlfn.XLOOKUP(AD$2,Técnicos!$A$2:$A$100,IF(Projetos!AJ346=1,Técnicos!$F$2:$F$100,IF(Projetos!AJ346=2,Técnicos!$H$2:$H$100,Técnicos!$J$2:$J$100)),,0,1))</f>
        <v/>
      </c>
      <c r="AE347" s="15" t="str" cm="1">
        <f t="array" ref="AE347">IF(OR($B347="",AE$2=""),"",Projetos!$K346/_xlfn.XLOOKUP(AE$2,Técnicos!$A$2:$A$100,IF(Projetos!AK346=1,Técnicos!$F$2:$F$100,IF(Projetos!AK346=2,Técnicos!$H$2:$H$100,Técnicos!$J$2:$J$100)),,0,1))</f>
        <v/>
      </c>
      <c r="AF347" s="15" t="str" cm="1">
        <f t="array" ref="AF347">IF(OR($B347="",AF$2=""),"",Projetos!$K346/_xlfn.XLOOKUP(AF$2,Técnicos!$A$2:$A$100,IF(Projetos!AL346=1,Técnicos!$F$2:$F$100,IF(Projetos!AL346=2,Técnicos!$H$2:$H$100,Técnicos!$J$2:$J$100)),,0,1))</f>
        <v/>
      </c>
      <c r="AG347" s="15" t="str" cm="1">
        <f t="array" ref="AG347">IF(OR($B347="",AG$2=""),"",Projetos!$K346/_xlfn.XLOOKUP(AG$2,Técnicos!$A$2:$A$100,IF(Projetos!AM346=1,Técnicos!$F$2:$F$100,IF(Projetos!AM346=2,Técnicos!$H$2:$H$100,Técnicos!$J$2:$J$100)),,0,1))</f>
        <v/>
      </c>
      <c r="AH347" s="15" t="str" cm="1">
        <f t="array" ref="AH347">IF(OR($B347="",AH$2=""),"",Projetos!$K346/_xlfn.XLOOKUP(AH$2,Técnicos!$A$2:$A$100,IF(Projetos!AN346=1,Técnicos!$F$2:$F$100,IF(Projetos!AN346=2,Técnicos!$H$2:$H$100,Técnicos!$J$2:$J$100)),,0,1))</f>
        <v/>
      </c>
      <c r="AI347" s="15" t="str" cm="1">
        <f t="array" ref="AI347">IF(OR($B347="",AI$2=""),"",Projetos!$K346/_xlfn.XLOOKUP(AI$2,Técnicos!$A$2:$A$100,IF(Projetos!AO346=1,Técnicos!$F$2:$F$100,IF(Projetos!AO346=2,Técnicos!$H$2:$H$100,Técnicos!$J$2:$J$100)),,0,1))</f>
        <v/>
      </c>
      <c r="AJ347" s="15" t="str" cm="1">
        <f t="array" ref="AJ347">IF(OR($B347="",AJ$2=""),"",Projetos!$K346/_xlfn.XLOOKUP(AJ$2,Técnicos!$A$2:$A$100,IF(Projetos!AP346=1,Técnicos!$F$2:$F$100,IF(Projetos!AP346=2,Técnicos!$H$2:$H$100,Técnicos!$J$2:$J$100)),,0,1))</f>
        <v/>
      </c>
      <c r="AK347" s="15" t="str" cm="1">
        <f t="array" ref="AK347">IF(OR($B347="",AK$2=""),"",Projetos!$K346/_xlfn.XLOOKUP(AK$2,Técnicos!$A$2:$A$100,IF(Projetos!AQ346=1,Técnicos!$F$2:$F$100,IF(Projetos!AQ346=2,Técnicos!$H$2:$H$100,Técnicos!$J$2:$J$100)),,0,1))</f>
        <v/>
      </c>
    </row>
    <row r="348" spans="3:37" x14ac:dyDescent="0.3">
      <c r="C348" s="15" t="str" cm="1">
        <f t="array" ref="C348">IF(OR($B348="",C$2=""),"",Projetos!$K347/_xlfn.XLOOKUP(C$2,Técnicos!$A$2:$A$100,IF(Projetos!I347=1,Técnicos!$F$2:$F$100,IF(Projetos!I347=2,Técnicos!$H$2:$H$100,Técnicos!$J$2:$J$100)),,0,1))</f>
        <v/>
      </c>
      <c r="D348" s="15" t="str" cm="1">
        <f t="array" ref="D348">IF(OR($B348="",D$2=""),"",Projetos!$K347/_xlfn.XLOOKUP(D$2,Técnicos!$A$2:$A$100,IF(Projetos!J347=1,Técnicos!$F$2:$F$100,IF(Projetos!J347=2,Técnicos!$H$2:$H$100,Técnicos!$J$2:$J$100)),,0,1))</f>
        <v/>
      </c>
      <c r="E348" s="15" t="str" cm="1">
        <f t="array" ref="E348">IF(OR($B348="",E$2=""),"",Projetos!$K347/_xlfn.XLOOKUP(E$2,Técnicos!$A$2:$A$100,IF(Projetos!K347=1,Técnicos!$F$2:$F$100,IF(Projetos!K347=2,Técnicos!$H$2:$H$100,Técnicos!$J$2:$J$100)),,0,1))</f>
        <v/>
      </c>
      <c r="F348" s="15" t="str" cm="1">
        <f t="array" ref="F348">IF(OR($B348="",F$2=""),"",Projetos!$K347/_xlfn.XLOOKUP(F$2,Técnicos!$A$2:$A$100,IF(Projetos!L347=1,Técnicos!$F$2:$F$100,IF(Projetos!L347=2,Técnicos!$H$2:$H$100,Técnicos!$J$2:$J$100)),,0,1))</f>
        <v/>
      </c>
      <c r="G348" s="15" t="str" cm="1">
        <f t="array" ref="G348">IF(OR($B348="",G$2=""),"",Projetos!$K347/_xlfn.XLOOKUP(G$2,Técnicos!$A$2:$A$100,IF(Projetos!M347=1,Técnicos!$F$2:$F$100,IF(Projetos!M347=2,Técnicos!$H$2:$H$100,Técnicos!$J$2:$J$100)),,0,1))</f>
        <v/>
      </c>
      <c r="H348" s="15" t="str" cm="1">
        <f t="array" ref="H348">IF(OR($B348="",H$2=""),"",Projetos!$K347/_xlfn.XLOOKUP(H$2,Técnicos!$A$2:$A$100,IF(Projetos!N347=1,Técnicos!$F$2:$F$100,IF(Projetos!N347=2,Técnicos!$H$2:$H$100,Técnicos!$J$2:$J$100)),,0,1))</f>
        <v/>
      </c>
      <c r="I348" s="15" t="str" cm="1">
        <f t="array" ref="I348">IF(OR($B348="",I$2=""),"",Projetos!$K347/_xlfn.XLOOKUP(I$2,Técnicos!$A$2:$A$100,IF(Projetos!O347=1,Técnicos!$F$2:$F$100,IF(Projetos!O347=2,Técnicos!$H$2:$H$100,Técnicos!$J$2:$J$100)),,0,1))</f>
        <v/>
      </c>
      <c r="J348" s="15" t="str" cm="1">
        <f t="array" ref="J348">IF(OR($B348="",J$2=""),"",Projetos!$K347/_xlfn.XLOOKUP(J$2,Técnicos!$A$2:$A$100,IF(Projetos!P347=1,Técnicos!$F$2:$F$100,IF(Projetos!P347=2,Técnicos!$H$2:$H$100,Técnicos!$J$2:$J$100)),,0,1))</f>
        <v/>
      </c>
      <c r="K348" s="15" t="str" cm="1">
        <f t="array" ref="K348">IF(OR($B348="",K$2=""),"",Projetos!$K347/_xlfn.XLOOKUP(K$2,Técnicos!$A$2:$A$100,IF(Projetos!Q347=1,Técnicos!$F$2:$F$100,IF(Projetos!Q347=2,Técnicos!$H$2:$H$100,Técnicos!$J$2:$J$100)),,0,1))</f>
        <v/>
      </c>
      <c r="L348" s="15" t="str" cm="1">
        <f t="array" ref="L348">IF(OR($B348="",L$2=""),"",Projetos!$K347/_xlfn.XLOOKUP(L$2,Técnicos!$A$2:$A$100,IF(Projetos!R347=1,Técnicos!$F$2:$F$100,IF(Projetos!R347=2,Técnicos!$H$2:$H$100,Técnicos!$J$2:$J$100)),,0,1))</f>
        <v/>
      </c>
      <c r="M348" s="15" t="str" cm="1">
        <f t="array" ref="M348">IF(OR($B348="",M$2=""),"",Projetos!$K347/_xlfn.XLOOKUP(M$2,Técnicos!$A$2:$A$100,IF(Projetos!S347=1,Técnicos!$F$2:$F$100,IF(Projetos!S347=2,Técnicos!$H$2:$H$100,Técnicos!$J$2:$J$100)),,0,1))</f>
        <v/>
      </c>
      <c r="N348" s="15" t="str" cm="1">
        <f t="array" ref="N348">IF(OR($B348="",N$2=""),"",Projetos!$K347/_xlfn.XLOOKUP(N$2,Técnicos!$A$2:$A$100,IF(Projetos!T347=1,Técnicos!$F$2:$F$100,IF(Projetos!T347=2,Técnicos!$H$2:$H$100,Técnicos!$J$2:$J$100)),,0,1))</f>
        <v/>
      </c>
      <c r="O348" s="15" t="str" cm="1">
        <f t="array" ref="O348">IF(OR($B348="",O$2=""),"",Projetos!$K347/_xlfn.XLOOKUP(O$2,Técnicos!$A$2:$A$100,IF(Projetos!U347=1,Técnicos!$F$2:$F$100,IF(Projetos!U347=2,Técnicos!$H$2:$H$100,Técnicos!$J$2:$J$100)),,0,1))</f>
        <v/>
      </c>
      <c r="P348" s="15" t="str" cm="1">
        <f t="array" ref="P348">IF(OR($B348="",P$2=""),"",Projetos!$K347/_xlfn.XLOOKUP(P$2,Técnicos!$A$2:$A$100,IF(Projetos!V347=1,Técnicos!$F$2:$F$100,IF(Projetos!V347=2,Técnicos!$H$2:$H$100,Técnicos!$J$2:$J$100)),,0,1))</f>
        <v/>
      </c>
      <c r="Q348" s="15" t="str" cm="1">
        <f t="array" ref="Q348">IF(OR($B348="",Q$2=""),"",Projetos!$K347/_xlfn.XLOOKUP(Q$2,Técnicos!$A$2:$A$100,IF(Projetos!W347=1,Técnicos!$F$2:$F$100,IF(Projetos!W347=2,Técnicos!$H$2:$H$100,Técnicos!$J$2:$J$100)),,0,1))</f>
        <v/>
      </c>
      <c r="R348" s="15" t="str" cm="1">
        <f t="array" ref="R348">IF(OR($B348="",R$2=""),"",Projetos!$K347/_xlfn.XLOOKUP(R$2,Técnicos!$A$2:$A$100,IF(Projetos!X347=1,Técnicos!$F$2:$F$100,IF(Projetos!X347=2,Técnicos!$H$2:$H$100,Técnicos!$J$2:$J$100)),,0,1))</f>
        <v/>
      </c>
      <c r="S348" s="15" t="str" cm="1">
        <f t="array" ref="S348">IF(OR($B348="",S$2=""),"",Projetos!$K347/_xlfn.XLOOKUP(S$2,Técnicos!$A$2:$A$100,IF(Projetos!Y347=1,Técnicos!$F$2:$F$100,IF(Projetos!Y347=2,Técnicos!$H$2:$H$100,Técnicos!$J$2:$J$100)),,0,1))</f>
        <v/>
      </c>
      <c r="T348" s="15" t="str" cm="1">
        <f t="array" ref="T348">IF(OR($B348="",T$2=""),"",Projetos!$K347/_xlfn.XLOOKUP(T$2,Técnicos!$A$2:$A$100,IF(Projetos!Z347=1,Técnicos!$F$2:$F$100,IF(Projetos!Z347=2,Técnicos!$H$2:$H$100,Técnicos!$J$2:$J$100)),,0,1))</f>
        <v/>
      </c>
      <c r="U348" s="15" t="str" cm="1">
        <f t="array" ref="U348">IF(OR($B348="",U$2=""),"",Projetos!$K347/_xlfn.XLOOKUP(U$2,Técnicos!$A$2:$A$100,IF(Projetos!AA347=1,Técnicos!$F$2:$F$100,IF(Projetos!AA347=2,Técnicos!$H$2:$H$100,Técnicos!$J$2:$J$100)),,0,1))</f>
        <v/>
      </c>
      <c r="V348" s="15" t="str" cm="1">
        <f t="array" ref="V348">IF(OR($B348="",V$2=""),"",Projetos!$K347/_xlfn.XLOOKUP(V$2,Técnicos!$A$2:$A$100,IF(Projetos!AB347=1,Técnicos!$F$2:$F$100,IF(Projetos!AB347=2,Técnicos!$H$2:$H$100,Técnicos!$J$2:$J$100)),,0,1))</f>
        <v/>
      </c>
      <c r="W348" s="15" t="str" cm="1">
        <f t="array" ref="W348">IF(OR($B348="",W$2=""),"",Projetos!$K347/_xlfn.XLOOKUP(W$2,Técnicos!$A$2:$A$100,IF(Projetos!AC347=1,Técnicos!$F$2:$F$100,IF(Projetos!AC347=2,Técnicos!$H$2:$H$100,Técnicos!$J$2:$J$100)),,0,1))</f>
        <v/>
      </c>
      <c r="X348" s="15" t="str" cm="1">
        <f t="array" ref="X348">IF(OR($B348="",X$2=""),"",Projetos!$K347/_xlfn.XLOOKUP(X$2,Técnicos!$A$2:$A$100,IF(Projetos!AD347=1,Técnicos!$F$2:$F$100,IF(Projetos!AD347=2,Técnicos!$H$2:$H$100,Técnicos!$J$2:$J$100)),,0,1))</f>
        <v/>
      </c>
      <c r="Y348" s="15" t="str" cm="1">
        <f t="array" ref="Y348">IF(OR($B348="",Y$2=""),"",Projetos!$K347/_xlfn.XLOOKUP(Y$2,Técnicos!$A$2:$A$100,IF(Projetos!AE347=1,Técnicos!$F$2:$F$100,IF(Projetos!AE347=2,Técnicos!$H$2:$H$100,Técnicos!$J$2:$J$100)),,0,1))</f>
        <v/>
      </c>
      <c r="Z348" s="15" t="str" cm="1">
        <f t="array" ref="Z348">IF(OR($B348="",Z$2=""),"",Projetos!$K347/_xlfn.XLOOKUP(Z$2,Técnicos!$A$2:$A$100,IF(Projetos!AF347=1,Técnicos!$F$2:$F$100,IF(Projetos!AF347=2,Técnicos!$H$2:$H$100,Técnicos!$J$2:$J$100)),,0,1))</f>
        <v/>
      </c>
      <c r="AA348" s="15" t="str" cm="1">
        <f t="array" ref="AA348">IF(OR($B348="",AA$2=""),"",Projetos!$K347/_xlfn.XLOOKUP(AA$2,Técnicos!$A$2:$A$100,IF(Projetos!AG347=1,Técnicos!$F$2:$F$100,IF(Projetos!AG347=2,Técnicos!$H$2:$H$100,Técnicos!$J$2:$J$100)),,0,1))</f>
        <v/>
      </c>
      <c r="AB348" s="15" t="str" cm="1">
        <f t="array" ref="AB348">IF(OR($B348="",AB$2=""),"",Projetos!$K347/_xlfn.XLOOKUP(AB$2,Técnicos!$A$2:$A$100,IF(Projetos!AH347=1,Técnicos!$F$2:$F$100,IF(Projetos!AH347=2,Técnicos!$H$2:$H$100,Técnicos!$J$2:$J$100)),,0,1))</f>
        <v/>
      </c>
      <c r="AC348" s="15" t="str" cm="1">
        <f t="array" ref="AC348">IF(OR($B348="",AC$2=""),"",Projetos!$K347/_xlfn.XLOOKUP(AC$2,Técnicos!$A$2:$A$100,IF(Projetos!AI347=1,Técnicos!$F$2:$F$100,IF(Projetos!AI347=2,Técnicos!$H$2:$H$100,Técnicos!$J$2:$J$100)),,0,1))</f>
        <v/>
      </c>
      <c r="AD348" s="15" t="str" cm="1">
        <f t="array" ref="AD348">IF(OR($B348="",AD$2=""),"",Projetos!$K347/_xlfn.XLOOKUP(AD$2,Técnicos!$A$2:$A$100,IF(Projetos!AJ347=1,Técnicos!$F$2:$F$100,IF(Projetos!AJ347=2,Técnicos!$H$2:$H$100,Técnicos!$J$2:$J$100)),,0,1))</f>
        <v/>
      </c>
      <c r="AE348" s="15" t="str" cm="1">
        <f t="array" ref="AE348">IF(OR($B348="",AE$2=""),"",Projetos!$K347/_xlfn.XLOOKUP(AE$2,Técnicos!$A$2:$A$100,IF(Projetos!AK347=1,Técnicos!$F$2:$F$100,IF(Projetos!AK347=2,Técnicos!$H$2:$H$100,Técnicos!$J$2:$J$100)),,0,1))</f>
        <v/>
      </c>
      <c r="AF348" s="15" t="str" cm="1">
        <f t="array" ref="AF348">IF(OR($B348="",AF$2=""),"",Projetos!$K347/_xlfn.XLOOKUP(AF$2,Técnicos!$A$2:$A$100,IF(Projetos!AL347=1,Técnicos!$F$2:$F$100,IF(Projetos!AL347=2,Técnicos!$H$2:$H$100,Técnicos!$J$2:$J$100)),,0,1))</f>
        <v/>
      </c>
      <c r="AG348" s="15" t="str" cm="1">
        <f t="array" ref="AG348">IF(OR($B348="",AG$2=""),"",Projetos!$K347/_xlfn.XLOOKUP(AG$2,Técnicos!$A$2:$A$100,IF(Projetos!AM347=1,Técnicos!$F$2:$F$100,IF(Projetos!AM347=2,Técnicos!$H$2:$H$100,Técnicos!$J$2:$J$100)),,0,1))</f>
        <v/>
      </c>
      <c r="AH348" s="15" t="str" cm="1">
        <f t="array" ref="AH348">IF(OR($B348="",AH$2=""),"",Projetos!$K347/_xlfn.XLOOKUP(AH$2,Técnicos!$A$2:$A$100,IF(Projetos!AN347=1,Técnicos!$F$2:$F$100,IF(Projetos!AN347=2,Técnicos!$H$2:$H$100,Técnicos!$J$2:$J$100)),,0,1))</f>
        <v/>
      </c>
      <c r="AI348" s="15" t="str" cm="1">
        <f t="array" ref="AI348">IF(OR($B348="",AI$2=""),"",Projetos!$K347/_xlfn.XLOOKUP(AI$2,Técnicos!$A$2:$A$100,IF(Projetos!AO347=1,Técnicos!$F$2:$F$100,IF(Projetos!AO347=2,Técnicos!$H$2:$H$100,Técnicos!$J$2:$J$100)),,0,1))</f>
        <v/>
      </c>
      <c r="AJ348" s="15" t="str" cm="1">
        <f t="array" ref="AJ348">IF(OR($B348="",AJ$2=""),"",Projetos!$K347/_xlfn.XLOOKUP(AJ$2,Técnicos!$A$2:$A$100,IF(Projetos!AP347=1,Técnicos!$F$2:$F$100,IF(Projetos!AP347=2,Técnicos!$H$2:$H$100,Técnicos!$J$2:$J$100)),,0,1))</f>
        <v/>
      </c>
      <c r="AK348" s="15" t="str" cm="1">
        <f t="array" ref="AK348">IF(OR($B348="",AK$2=""),"",Projetos!$K347/_xlfn.XLOOKUP(AK$2,Técnicos!$A$2:$A$100,IF(Projetos!AQ347=1,Técnicos!$F$2:$F$100,IF(Projetos!AQ347=2,Técnicos!$H$2:$H$100,Técnicos!$J$2:$J$100)),,0,1))</f>
        <v/>
      </c>
    </row>
    <row r="349" spans="3:37" x14ac:dyDescent="0.3">
      <c r="C349" s="15" t="str" cm="1">
        <f t="array" ref="C349">IF(OR($B349="",C$2=""),"",Projetos!$K348/_xlfn.XLOOKUP(C$2,Técnicos!$A$2:$A$100,IF(Projetos!I348=1,Técnicos!$F$2:$F$100,IF(Projetos!I348=2,Técnicos!$H$2:$H$100,Técnicos!$J$2:$J$100)),,0,1))</f>
        <v/>
      </c>
      <c r="D349" s="15" t="str" cm="1">
        <f t="array" ref="D349">IF(OR($B349="",D$2=""),"",Projetos!$K348/_xlfn.XLOOKUP(D$2,Técnicos!$A$2:$A$100,IF(Projetos!J348=1,Técnicos!$F$2:$F$100,IF(Projetos!J348=2,Técnicos!$H$2:$H$100,Técnicos!$J$2:$J$100)),,0,1))</f>
        <v/>
      </c>
      <c r="E349" s="15" t="str" cm="1">
        <f t="array" ref="E349">IF(OR($B349="",E$2=""),"",Projetos!$K348/_xlfn.XLOOKUP(E$2,Técnicos!$A$2:$A$100,IF(Projetos!K348=1,Técnicos!$F$2:$F$100,IF(Projetos!K348=2,Técnicos!$H$2:$H$100,Técnicos!$J$2:$J$100)),,0,1))</f>
        <v/>
      </c>
      <c r="F349" s="15" t="str" cm="1">
        <f t="array" ref="F349">IF(OR($B349="",F$2=""),"",Projetos!$K348/_xlfn.XLOOKUP(F$2,Técnicos!$A$2:$A$100,IF(Projetos!L348=1,Técnicos!$F$2:$F$100,IF(Projetos!L348=2,Técnicos!$H$2:$H$100,Técnicos!$J$2:$J$100)),,0,1))</f>
        <v/>
      </c>
      <c r="G349" s="15" t="str" cm="1">
        <f t="array" ref="G349">IF(OR($B349="",G$2=""),"",Projetos!$K348/_xlfn.XLOOKUP(G$2,Técnicos!$A$2:$A$100,IF(Projetos!M348=1,Técnicos!$F$2:$F$100,IF(Projetos!M348=2,Técnicos!$H$2:$H$100,Técnicos!$J$2:$J$100)),,0,1))</f>
        <v/>
      </c>
      <c r="H349" s="15" t="str" cm="1">
        <f t="array" ref="H349">IF(OR($B349="",H$2=""),"",Projetos!$K348/_xlfn.XLOOKUP(H$2,Técnicos!$A$2:$A$100,IF(Projetos!N348=1,Técnicos!$F$2:$F$100,IF(Projetos!N348=2,Técnicos!$H$2:$H$100,Técnicos!$J$2:$J$100)),,0,1))</f>
        <v/>
      </c>
      <c r="I349" s="15" t="str" cm="1">
        <f t="array" ref="I349">IF(OR($B349="",I$2=""),"",Projetos!$K348/_xlfn.XLOOKUP(I$2,Técnicos!$A$2:$A$100,IF(Projetos!O348=1,Técnicos!$F$2:$F$100,IF(Projetos!O348=2,Técnicos!$H$2:$H$100,Técnicos!$J$2:$J$100)),,0,1))</f>
        <v/>
      </c>
      <c r="J349" s="15" t="str" cm="1">
        <f t="array" ref="J349">IF(OR($B349="",J$2=""),"",Projetos!$K348/_xlfn.XLOOKUP(J$2,Técnicos!$A$2:$A$100,IF(Projetos!P348=1,Técnicos!$F$2:$F$100,IF(Projetos!P348=2,Técnicos!$H$2:$H$100,Técnicos!$J$2:$J$100)),,0,1))</f>
        <v/>
      </c>
      <c r="K349" s="15" t="str" cm="1">
        <f t="array" ref="K349">IF(OR($B349="",K$2=""),"",Projetos!$K348/_xlfn.XLOOKUP(K$2,Técnicos!$A$2:$A$100,IF(Projetos!Q348=1,Técnicos!$F$2:$F$100,IF(Projetos!Q348=2,Técnicos!$H$2:$H$100,Técnicos!$J$2:$J$100)),,0,1))</f>
        <v/>
      </c>
      <c r="L349" s="15" t="str" cm="1">
        <f t="array" ref="L349">IF(OR($B349="",L$2=""),"",Projetos!$K348/_xlfn.XLOOKUP(L$2,Técnicos!$A$2:$A$100,IF(Projetos!R348=1,Técnicos!$F$2:$F$100,IF(Projetos!R348=2,Técnicos!$H$2:$H$100,Técnicos!$J$2:$J$100)),,0,1))</f>
        <v/>
      </c>
      <c r="M349" s="15" t="str" cm="1">
        <f t="array" ref="M349">IF(OR($B349="",M$2=""),"",Projetos!$K348/_xlfn.XLOOKUP(M$2,Técnicos!$A$2:$A$100,IF(Projetos!S348=1,Técnicos!$F$2:$F$100,IF(Projetos!S348=2,Técnicos!$H$2:$H$100,Técnicos!$J$2:$J$100)),,0,1))</f>
        <v/>
      </c>
      <c r="N349" s="15" t="str" cm="1">
        <f t="array" ref="N349">IF(OR($B349="",N$2=""),"",Projetos!$K348/_xlfn.XLOOKUP(N$2,Técnicos!$A$2:$A$100,IF(Projetos!T348=1,Técnicos!$F$2:$F$100,IF(Projetos!T348=2,Técnicos!$H$2:$H$100,Técnicos!$J$2:$J$100)),,0,1))</f>
        <v/>
      </c>
      <c r="O349" s="15" t="str" cm="1">
        <f t="array" ref="O349">IF(OR($B349="",O$2=""),"",Projetos!$K348/_xlfn.XLOOKUP(O$2,Técnicos!$A$2:$A$100,IF(Projetos!U348=1,Técnicos!$F$2:$F$100,IF(Projetos!U348=2,Técnicos!$H$2:$H$100,Técnicos!$J$2:$J$100)),,0,1))</f>
        <v/>
      </c>
      <c r="P349" s="15" t="str" cm="1">
        <f t="array" ref="P349">IF(OR($B349="",P$2=""),"",Projetos!$K348/_xlfn.XLOOKUP(P$2,Técnicos!$A$2:$A$100,IF(Projetos!V348=1,Técnicos!$F$2:$F$100,IF(Projetos!V348=2,Técnicos!$H$2:$H$100,Técnicos!$J$2:$J$100)),,0,1))</f>
        <v/>
      </c>
      <c r="Q349" s="15" t="str" cm="1">
        <f t="array" ref="Q349">IF(OR($B349="",Q$2=""),"",Projetos!$K348/_xlfn.XLOOKUP(Q$2,Técnicos!$A$2:$A$100,IF(Projetos!W348=1,Técnicos!$F$2:$F$100,IF(Projetos!W348=2,Técnicos!$H$2:$H$100,Técnicos!$J$2:$J$100)),,0,1))</f>
        <v/>
      </c>
      <c r="R349" s="15" t="str" cm="1">
        <f t="array" ref="R349">IF(OR($B349="",R$2=""),"",Projetos!$K348/_xlfn.XLOOKUP(R$2,Técnicos!$A$2:$A$100,IF(Projetos!X348=1,Técnicos!$F$2:$F$100,IF(Projetos!X348=2,Técnicos!$H$2:$H$100,Técnicos!$J$2:$J$100)),,0,1))</f>
        <v/>
      </c>
      <c r="S349" s="15" t="str" cm="1">
        <f t="array" ref="S349">IF(OR($B349="",S$2=""),"",Projetos!$K348/_xlfn.XLOOKUP(S$2,Técnicos!$A$2:$A$100,IF(Projetos!Y348=1,Técnicos!$F$2:$F$100,IF(Projetos!Y348=2,Técnicos!$H$2:$H$100,Técnicos!$J$2:$J$100)),,0,1))</f>
        <v/>
      </c>
      <c r="T349" s="15" t="str" cm="1">
        <f t="array" ref="T349">IF(OR($B349="",T$2=""),"",Projetos!$K348/_xlfn.XLOOKUP(T$2,Técnicos!$A$2:$A$100,IF(Projetos!Z348=1,Técnicos!$F$2:$F$100,IF(Projetos!Z348=2,Técnicos!$H$2:$H$100,Técnicos!$J$2:$J$100)),,0,1))</f>
        <v/>
      </c>
      <c r="U349" s="15" t="str" cm="1">
        <f t="array" ref="U349">IF(OR($B349="",U$2=""),"",Projetos!$K348/_xlfn.XLOOKUP(U$2,Técnicos!$A$2:$A$100,IF(Projetos!AA348=1,Técnicos!$F$2:$F$100,IF(Projetos!AA348=2,Técnicos!$H$2:$H$100,Técnicos!$J$2:$J$100)),,0,1))</f>
        <v/>
      </c>
      <c r="V349" s="15" t="str" cm="1">
        <f t="array" ref="V349">IF(OR($B349="",V$2=""),"",Projetos!$K348/_xlfn.XLOOKUP(V$2,Técnicos!$A$2:$A$100,IF(Projetos!AB348=1,Técnicos!$F$2:$F$100,IF(Projetos!AB348=2,Técnicos!$H$2:$H$100,Técnicos!$J$2:$J$100)),,0,1))</f>
        <v/>
      </c>
      <c r="W349" s="15" t="str" cm="1">
        <f t="array" ref="W349">IF(OR($B349="",W$2=""),"",Projetos!$K348/_xlfn.XLOOKUP(W$2,Técnicos!$A$2:$A$100,IF(Projetos!AC348=1,Técnicos!$F$2:$F$100,IF(Projetos!AC348=2,Técnicos!$H$2:$H$100,Técnicos!$J$2:$J$100)),,0,1))</f>
        <v/>
      </c>
      <c r="X349" s="15" t="str" cm="1">
        <f t="array" ref="X349">IF(OR($B349="",X$2=""),"",Projetos!$K348/_xlfn.XLOOKUP(X$2,Técnicos!$A$2:$A$100,IF(Projetos!AD348=1,Técnicos!$F$2:$F$100,IF(Projetos!AD348=2,Técnicos!$H$2:$H$100,Técnicos!$J$2:$J$100)),,0,1))</f>
        <v/>
      </c>
      <c r="Y349" s="15" t="str" cm="1">
        <f t="array" ref="Y349">IF(OR($B349="",Y$2=""),"",Projetos!$K348/_xlfn.XLOOKUP(Y$2,Técnicos!$A$2:$A$100,IF(Projetos!AE348=1,Técnicos!$F$2:$F$100,IF(Projetos!AE348=2,Técnicos!$H$2:$H$100,Técnicos!$J$2:$J$100)),,0,1))</f>
        <v/>
      </c>
      <c r="Z349" s="15" t="str" cm="1">
        <f t="array" ref="Z349">IF(OR($B349="",Z$2=""),"",Projetos!$K348/_xlfn.XLOOKUP(Z$2,Técnicos!$A$2:$A$100,IF(Projetos!AF348=1,Técnicos!$F$2:$F$100,IF(Projetos!AF348=2,Técnicos!$H$2:$H$100,Técnicos!$J$2:$J$100)),,0,1))</f>
        <v/>
      </c>
      <c r="AA349" s="15" t="str" cm="1">
        <f t="array" ref="AA349">IF(OR($B349="",AA$2=""),"",Projetos!$K348/_xlfn.XLOOKUP(AA$2,Técnicos!$A$2:$A$100,IF(Projetos!AG348=1,Técnicos!$F$2:$F$100,IF(Projetos!AG348=2,Técnicos!$H$2:$H$100,Técnicos!$J$2:$J$100)),,0,1))</f>
        <v/>
      </c>
      <c r="AB349" s="15" t="str" cm="1">
        <f t="array" ref="AB349">IF(OR($B349="",AB$2=""),"",Projetos!$K348/_xlfn.XLOOKUP(AB$2,Técnicos!$A$2:$A$100,IF(Projetos!AH348=1,Técnicos!$F$2:$F$100,IF(Projetos!AH348=2,Técnicos!$H$2:$H$100,Técnicos!$J$2:$J$100)),,0,1))</f>
        <v/>
      </c>
      <c r="AC349" s="15" t="str" cm="1">
        <f t="array" ref="AC349">IF(OR($B349="",AC$2=""),"",Projetos!$K348/_xlfn.XLOOKUP(AC$2,Técnicos!$A$2:$A$100,IF(Projetos!AI348=1,Técnicos!$F$2:$F$100,IF(Projetos!AI348=2,Técnicos!$H$2:$H$100,Técnicos!$J$2:$J$100)),,0,1))</f>
        <v/>
      </c>
      <c r="AD349" s="15" t="str" cm="1">
        <f t="array" ref="AD349">IF(OR($B349="",AD$2=""),"",Projetos!$K348/_xlfn.XLOOKUP(AD$2,Técnicos!$A$2:$A$100,IF(Projetos!AJ348=1,Técnicos!$F$2:$F$100,IF(Projetos!AJ348=2,Técnicos!$H$2:$H$100,Técnicos!$J$2:$J$100)),,0,1))</f>
        <v/>
      </c>
      <c r="AE349" s="15" t="str" cm="1">
        <f t="array" ref="AE349">IF(OR($B349="",AE$2=""),"",Projetos!$K348/_xlfn.XLOOKUP(AE$2,Técnicos!$A$2:$A$100,IF(Projetos!AK348=1,Técnicos!$F$2:$F$100,IF(Projetos!AK348=2,Técnicos!$H$2:$H$100,Técnicos!$J$2:$J$100)),,0,1))</f>
        <v/>
      </c>
      <c r="AF349" s="15" t="str" cm="1">
        <f t="array" ref="AF349">IF(OR($B349="",AF$2=""),"",Projetos!$K348/_xlfn.XLOOKUP(AF$2,Técnicos!$A$2:$A$100,IF(Projetos!AL348=1,Técnicos!$F$2:$F$100,IF(Projetos!AL348=2,Técnicos!$H$2:$H$100,Técnicos!$J$2:$J$100)),,0,1))</f>
        <v/>
      </c>
      <c r="AG349" s="15" t="str" cm="1">
        <f t="array" ref="AG349">IF(OR($B349="",AG$2=""),"",Projetos!$K348/_xlfn.XLOOKUP(AG$2,Técnicos!$A$2:$A$100,IF(Projetos!AM348=1,Técnicos!$F$2:$F$100,IF(Projetos!AM348=2,Técnicos!$H$2:$H$100,Técnicos!$J$2:$J$100)),,0,1))</f>
        <v/>
      </c>
      <c r="AH349" s="15" t="str" cm="1">
        <f t="array" ref="AH349">IF(OR($B349="",AH$2=""),"",Projetos!$K348/_xlfn.XLOOKUP(AH$2,Técnicos!$A$2:$A$100,IF(Projetos!AN348=1,Técnicos!$F$2:$F$100,IF(Projetos!AN348=2,Técnicos!$H$2:$H$100,Técnicos!$J$2:$J$100)),,0,1))</f>
        <v/>
      </c>
      <c r="AI349" s="15" t="str" cm="1">
        <f t="array" ref="AI349">IF(OR($B349="",AI$2=""),"",Projetos!$K348/_xlfn.XLOOKUP(AI$2,Técnicos!$A$2:$A$100,IF(Projetos!AO348=1,Técnicos!$F$2:$F$100,IF(Projetos!AO348=2,Técnicos!$H$2:$H$100,Técnicos!$J$2:$J$100)),,0,1))</f>
        <v/>
      </c>
      <c r="AJ349" s="15" t="str" cm="1">
        <f t="array" ref="AJ349">IF(OR($B349="",AJ$2=""),"",Projetos!$K348/_xlfn.XLOOKUP(AJ$2,Técnicos!$A$2:$A$100,IF(Projetos!AP348=1,Técnicos!$F$2:$F$100,IF(Projetos!AP348=2,Técnicos!$H$2:$H$100,Técnicos!$J$2:$J$100)),,0,1))</f>
        <v/>
      </c>
      <c r="AK349" s="15" t="str" cm="1">
        <f t="array" ref="AK349">IF(OR($B349="",AK$2=""),"",Projetos!$K348/_xlfn.XLOOKUP(AK$2,Técnicos!$A$2:$A$100,IF(Projetos!AQ348=1,Técnicos!$F$2:$F$100,IF(Projetos!AQ348=2,Técnicos!$H$2:$H$100,Técnicos!$J$2:$J$100)),,0,1))</f>
        <v/>
      </c>
    </row>
    <row r="350" spans="3:37" x14ac:dyDescent="0.3">
      <c r="C350" s="15" t="str" cm="1">
        <f t="array" ref="C350">IF(OR($B350="",C$2=""),"",Projetos!$K349/_xlfn.XLOOKUP(C$2,Técnicos!$A$2:$A$100,IF(Projetos!I349=1,Técnicos!$F$2:$F$100,IF(Projetos!I349=2,Técnicos!$H$2:$H$100,Técnicos!$J$2:$J$100)),,0,1))</f>
        <v/>
      </c>
      <c r="D350" s="15" t="str" cm="1">
        <f t="array" ref="D350">IF(OR($B350="",D$2=""),"",Projetos!$K349/_xlfn.XLOOKUP(D$2,Técnicos!$A$2:$A$100,IF(Projetos!J349=1,Técnicos!$F$2:$F$100,IF(Projetos!J349=2,Técnicos!$H$2:$H$100,Técnicos!$J$2:$J$100)),,0,1))</f>
        <v/>
      </c>
      <c r="E350" s="15" t="str" cm="1">
        <f t="array" ref="E350">IF(OR($B350="",E$2=""),"",Projetos!$K349/_xlfn.XLOOKUP(E$2,Técnicos!$A$2:$A$100,IF(Projetos!K349=1,Técnicos!$F$2:$F$100,IF(Projetos!K349=2,Técnicos!$H$2:$H$100,Técnicos!$J$2:$J$100)),,0,1))</f>
        <v/>
      </c>
      <c r="F350" s="15" t="str" cm="1">
        <f t="array" ref="F350">IF(OR($B350="",F$2=""),"",Projetos!$K349/_xlfn.XLOOKUP(F$2,Técnicos!$A$2:$A$100,IF(Projetos!L349=1,Técnicos!$F$2:$F$100,IF(Projetos!L349=2,Técnicos!$H$2:$H$100,Técnicos!$J$2:$J$100)),,0,1))</f>
        <v/>
      </c>
      <c r="G350" s="15" t="str" cm="1">
        <f t="array" ref="G350">IF(OR($B350="",G$2=""),"",Projetos!$K349/_xlfn.XLOOKUP(G$2,Técnicos!$A$2:$A$100,IF(Projetos!M349=1,Técnicos!$F$2:$F$100,IF(Projetos!M349=2,Técnicos!$H$2:$H$100,Técnicos!$J$2:$J$100)),,0,1))</f>
        <v/>
      </c>
      <c r="H350" s="15" t="str" cm="1">
        <f t="array" ref="H350">IF(OR($B350="",H$2=""),"",Projetos!$K349/_xlfn.XLOOKUP(H$2,Técnicos!$A$2:$A$100,IF(Projetos!N349=1,Técnicos!$F$2:$F$100,IF(Projetos!N349=2,Técnicos!$H$2:$H$100,Técnicos!$J$2:$J$100)),,0,1))</f>
        <v/>
      </c>
      <c r="I350" s="15" t="str" cm="1">
        <f t="array" ref="I350">IF(OR($B350="",I$2=""),"",Projetos!$K349/_xlfn.XLOOKUP(I$2,Técnicos!$A$2:$A$100,IF(Projetos!O349=1,Técnicos!$F$2:$F$100,IF(Projetos!O349=2,Técnicos!$H$2:$H$100,Técnicos!$J$2:$J$100)),,0,1))</f>
        <v/>
      </c>
      <c r="J350" s="15" t="str" cm="1">
        <f t="array" ref="J350">IF(OR($B350="",J$2=""),"",Projetos!$K349/_xlfn.XLOOKUP(J$2,Técnicos!$A$2:$A$100,IF(Projetos!P349=1,Técnicos!$F$2:$F$100,IF(Projetos!P349=2,Técnicos!$H$2:$H$100,Técnicos!$J$2:$J$100)),,0,1))</f>
        <v/>
      </c>
      <c r="K350" s="15" t="str" cm="1">
        <f t="array" ref="K350">IF(OR($B350="",K$2=""),"",Projetos!$K349/_xlfn.XLOOKUP(K$2,Técnicos!$A$2:$A$100,IF(Projetos!Q349=1,Técnicos!$F$2:$F$100,IF(Projetos!Q349=2,Técnicos!$H$2:$H$100,Técnicos!$J$2:$J$100)),,0,1))</f>
        <v/>
      </c>
      <c r="L350" s="15" t="str" cm="1">
        <f t="array" ref="L350">IF(OR($B350="",L$2=""),"",Projetos!$K349/_xlfn.XLOOKUP(L$2,Técnicos!$A$2:$A$100,IF(Projetos!R349=1,Técnicos!$F$2:$F$100,IF(Projetos!R349=2,Técnicos!$H$2:$H$100,Técnicos!$J$2:$J$100)),,0,1))</f>
        <v/>
      </c>
      <c r="M350" s="15" t="str" cm="1">
        <f t="array" ref="M350">IF(OR($B350="",M$2=""),"",Projetos!$K349/_xlfn.XLOOKUP(M$2,Técnicos!$A$2:$A$100,IF(Projetos!S349=1,Técnicos!$F$2:$F$100,IF(Projetos!S349=2,Técnicos!$H$2:$H$100,Técnicos!$J$2:$J$100)),,0,1))</f>
        <v/>
      </c>
      <c r="N350" s="15" t="str" cm="1">
        <f t="array" ref="N350">IF(OR($B350="",N$2=""),"",Projetos!$K349/_xlfn.XLOOKUP(N$2,Técnicos!$A$2:$A$100,IF(Projetos!T349=1,Técnicos!$F$2:$F$100,IF(Projetos!T349=2,Técnicos!$H$2:$H$100,Técnicos!$J$2:$J$100)),,0,1))</f>
        <v/>
      </c>
      <c r="O350" s="15" t="str" cm="1">
        <f t="array" ref="O350">IF(OR($B350="",O$2=""),"",Projetos!$K349/_xlfn.XLOOKUP(O$2,Técnicos!$A$2:$A$100,IF(Projetos!U349=1,Técnicos!$F$2:$F$100,IF(Projetos!U349=2,Técnicos!$H$2:$H$100,Técnicos!$J$2:$J$100)),,0,1))</f>
        <v/>
      </c>
      <c r="P350" s="15" t="str" cm="1">
        <f t="array" ref="P350">IF(OR($B350="",P$2=""),"",Projetos!$K349/_xlfn.XLOOKUP(P$2,Técnicos!$A$2:$A$100,IF(Projetos!V349=1,Técnicos!$F$2:$F$100,IF(Projetos!V349=2,Técnicos!$H$2:$H$100,Técnicos!$J$2:$J$100)),,0,1))</f>
        <v/>
      </c>
      <c r="Q350" s="15" t="str" cm="1">
        <f t="array" ref="Q350">IF(OR($B350="",Q$2=""),"",Projetos!$K349/_xlfn.XLOOKUP(Q$2,Técnicos!$A$2:$A$100,IF(Projetos!W349=1,Técnicos!$F$2:$F$100,IF(Projetos!W349=2,Técnicos!$H$2:$H$100,Técnicos!$J$2:$J$100)),,0,1))</f>
        <v/>
      </c>
      <c r="R350" s="15" t="str" cm="1">
        <f t="array" ref="R350">IF(OR($B350="",R$2=""),"",Projetos!$K349/_xlfn.XLOOKUP(R$2,Técnicos!$A$2:$A$100,IF(Projetos!X349=1,Técnicos!$F$2:$F$100,IF(Projetos!X349=2,Técnicos!$H$2:$H$100,Técnicos!$J$2:$J$100)),,0,1))</f>
        <v/>
      </c>
      <c r="S350" s="15" t="str" cm="1">
        <f t="array" ref="S350">IF(OR($B350="",S$2=""),"",Projetos!$K349/_xlfn.XLOOKUP(S$2,Técnicos!$A$2:$A$100,IF(Projetos!Y349=1,Técnicos!$F$2:$F$100,IF(Projetos!Y349=2,Técnicos!$H$2:$H$100,Técnicos!$J$2:$J$100)),,0,1))</f>
        <v/>
      </c>
      <c r="T350" s="15" t="str" cm="1">
        <f t="array" ref="T350">IF(OR($B350="",T$2=""),"",Projetos!$K349/_xlfn.XLOOKUP(T$2,Técnicos!$A$2:$A$100,IF(Projetos!Z349=1,Técnicos!$F$2:$F$100,IF(Projetos!Z349=2,Técnicos!$H$2:$H$100,Técnicos!$J$2:$J$100)),,0,1))</f>
        <v/>
      </c>
      <c r="U350" s="15" t="str" cm="1">
        <f t="array" ref="U350">IF(OR($B350="",U$2=""),"",Projetos!$K349/_xlfn.XLOOKUP(U$2,Técnicos!$A$2:$A$100,IF(Projetos!AA349=1,Técnicos!$F$2:$F$100,IF(Projetos!AA349=2,Técnicos!$H$2:$H$100,Técnicos!$J$2:$J$100)),,0,1))</f>
        <v/>
      </c>
      <c r="V350" s="15" t="str" cm="1">
        <f t="array" ref="V350">IF(OR($B350="",V$2=""),"",Projetos!$K349/_xlfn.XLOOKUP(V$2,Técnicos!$A$2:$A$100,IF(Projetos!AB349=1,Técnicos!$F$2:$F$100,IF(Projetos!AB349=2,Técnicos!$H$2:$H$100,Técnicos!$J$2:$J$100)),,0,1))</f>
        <v/>
      </c>
      <c r="W350" s="15" t="str" cm="1">
        <f t="array" ref="W350">IF(OR($B350="",W$2=""),"",Projetos!$K349/_xlfn.XLOOKUP(W$2,Técnicos!$A$2:$A$100,IF(Projetos!AC349=1,Técnicos!$F$2:$F$100,IF(Projetos!AC349=2,Técnicos!$H$2:$H$100,Técnicos!$J$2:$J$100)),,0,1))</f>
        <v/>
      </c>
      <c r="X350" s="15" t="str" cm="1">
        <f t="array" ref="X350">IF(OR($B350="",X$2=""),"",Projetos!$K349/_xlfn.XLOOKUP(X$2,Técnicos!$A$2:$A$100,IF(Projetos!AD349=1,Técnicos!$F$2:$F$100,IF(Projetos!AD349=2,Técnicos!$H$2:$H$100,Técnicos!$J$2:$J$100)),,0,1))</f>
        <v/>
      </c>
      <c r="Y350" s="15" t="str" cm="1">
        <f t="array" ref="Y350">IF(OR($B350="",Y$2=""),"",Projetos!$K349/_xlfn.XLOOKUP(Y$2,Técnicos!$A$2:$A$100,IF(Projetos!AE349=1,Técnicos!$F$2:$F$100,IF(Projetos!AE349=2,Técnicos!$H$2:$H$100,Técnicos!$J$2:$J$100)),,0,1))</f>
        <v/>
      </c>
      <c r="Z350" s="15" t="str" cm="1">
        <f t="array" ref="Z350">IF(OR($B350="",Z$2=""),"",Projetos!$K349/_xlfn.XLOOKUP(Z$2,Técnicos!$A$2:$A$100,IF(Projetos!AF349=1,Técnicos!$F$2:$F$100,IF(Projetos!AF349=2,Técnicos!$H$2:$H$100,Técnicos!$J$2:$J$100)),,0,1))</f>
        <v/>
      </c>
      <c r="AA350" s="15" t="str" cm="1">
        <f t="array" ref="AA350">IF(OR($B350="",AA$2=""),"",Projetos!$K349/_xlfn.XLOOKUP(AA$2,Técnicos!$A$2:$A$100,IF(Projetos!AG349=1,Técnicos!$F$2:$F$100,IF(Projetos!AG349=2,Técnicos!$H$2:$H$100,Técnicos!$J$2:$J$100)),,0,1))</f>
        <v/>
      </c>
      <c r="AB350" s="15" t="str" cm="1">
        <f t="array" ref="AB350">IF(OR($B350="",AB$2=""),"",Projetos!$K349/_xlfn.XLOOKUP(AB$2,Técnicos!$A$2:$A$100,IF(Projetos!AH349=1,Técnicos!$F$2:$F$100,IF(Projetos!AH349=2,Técnicos!$H$2:$H$100,Técnicos!$J$2:$J$100)),,0,1))</f>
        <v/>
      </c>
      <c r="AC350" s="15" t="str" cm="1">
        <f t="array" ref="AC350">IF(OR($B350="",AC$2=""),"",Projetos!$K349/_xlfn.XLOOKUP(AC$2,Técnicos!$A$2:$A$100,IF(Projetos!AI349=1,Técnicos!$F$2:$F$100,IF(Projetos!AI349=2,Técnicos!$H$2:$H$100,Técnicos!$J$2:$J$100)),,0,1))</f>
        <v/>
      </c>
      <c r="AD350" s="15" t="str" cm="1">
        <f t="array" ref="AD350">IF(OR($B350="",AD$2=""),"",Projetos!$K349/_xlfn.XLOOKUP(AD$2,Técnicos!$A$2:$A$100,IF(Projetos!AJ349=1,Técnicos!$F$2:$F$100,IF(Projetos!AJ349=2,Técnicos!$H$2:$H$100,Técnicos!$J$2:$J$100)),,0,1))</f>
        <v/>
      </c>
      <c r="AE350" s="15" t="str" cm="1">
        <f t="array" ref="AE350">IF(OR($B350="",AE$2=""),"",Projetos!$K349/_xlfn.XLOOKUP(AE$2,Técnicos!$A$2:$A$100,IF(Projetos!AK349=1,Técnicos!$F$2:$F$100,IF(Projetos!AK349=2,Técnicos!$H$2:$H$100,Técnicos!$J$2:$J$100)),,0,1))</f>
        <v/>
      </c>
      <c r="AF350" s="15" t="str" cm="1">
        <f t="array" ref="AF350">IF(OR($B350="",AF$2=""),"",Projetos!$K349/_xlfn.XLOOKUP(AF$2,Técnicos!$A$2:$A$100,IF(Projetos!AL349=1,Técnicos!$F$2:$F$100,IF(Projetos!AL349=2,Técnicos!$H$2:$H$100,Técnicos!$J$2:$J$100)),,0,1))</f>
        <v/>
      </c>
      <c r="AG350" s="15" t="str" cm="1">
        <f t="array" ref="AG350">IF(OR($B350="",AG$2=""),"",Projetos!$K349/_xlfn.XLOOKUP(AG$2,Técnicos!$A$2:$A$100,IF(Projetos!AM349=1,Técnicos!$F$2:$F$100,IF(Projetos!AM349=2,Técnicos!$H$2:$H$100,Técnicos!$J$2:$J$100)),,0,1))</f>
        <v/>
      </c>
      <c r="AH350" s="15" t="str" cm="1">
        <f t="array" ref="AH350">IF(OR($B350="",AH$2=""),"",Projetos!$K349/_xlfn.XLOOKUP(AH$2,Técnicos!$A$2:$A$100,IF(Projetos!AN349=1,Técnicos!$F$2:$F$100,IF(Projetos!AN349=2,Técnicos!$H$2:$H$100,Técnicos!$J$2:$J$100)),,0,1))</f>
        <v/>
      </c>
      <c r="AI350" s="15" t="str" cm="1">
        <f t="array" ref="AI350">IF(OR($B350="",AI$2=""),"",Projetos!$K349/_xlfn.XLOOKUP(AI$2,Técnicos!$A$2:$A$100,IF(Projetos!AO349=1,Técnicos!$F$2:$F$100,IF(Projetos!AO349=2,Técnicos!$H$2:$H$100,Técnicos!$J$2:$J$100)),,0,1))</f>
        <v/>
      </c>
      <c r="AJ350" s="15" t="str" cm="1">
        <f t="array" ref="AJ350">IF(OR($B350="",AJ$2=""),"",Projetos!$K349/_xlfn.XLOOKUP(AJ$2,Técnicos!$A$2:$A$100,IF(Projetos!AP349=1,Técnicos!$F$2:$F$100,IF(Projetos!AP349=2,Técnicos!$H$2:$H$100,Técnicos!$J$2:$J$100)),,0,1))</f>
        <v/>
      </c>
      <c r="AK350" s="15" t="str" cm="1">
        <f t="array" ref="AK350">IF(OR($B350="",AK$2=""),"",Projetos!$K349/_xlfn.XLOOKUP(AK$2,Técnicos!$A$2:$A$100,IF(Projetos!AQ349=1,Técnicos!$F$2:$F$100,IF(Projetos!AQ349=2,Técnicos!$H$2:$H$100,Técnicos!$J$2:$J$100)),,0,1))</f>
        <v/>
      </c>
    </row>
    <row r="351" spans="3:37" x14ac:dyDescent="0.3">
      <c r="C351" s="15" t="str" cm="1">
        <f t="array" ref="C351">IF(OR($B351="",C$2=""),"",Projetos!$K350/_xlfn.XLOOKUP(C$2,Técnicos!$A$2:$A$100,IF(Projetos!I350=1,Técnicos!$F$2:$F$100,IF(Projetos!I350=2,Técnicos!$H$2:$H$100,Técnicos!$J$2:$J$100)),,0,1))</f>
        <v/>
      </c>
      <c r="D351" s="15" t="str" cm="1">
        <f t="array" ref="D351">IF(OR($B351="",D$2=""),"",Projetos!$K350/_xlfn.XLOOKUP(D$2,Técnicos!$A$2:$A$100,IF(Projetos!J350=1,Técnicos!$F$2:$F$100,IF(Projetos!J350=2,Técnicos!$H$2:$H$100,Técnicos!$J$2:$J$100)),,0,1))</f>
        <v/>
      </c>
      <c r="E351" s="15" t="str" cm="1">
        <f t="array" ref="E351">IF(OR($B351="",E$2=""),"",Projetos!$K350/_xlfn.XLOOKUP(E$2,Técnicos!$A$2:$A$100,IF(Projetos!K350=1,Técnicos!$F$2:$F$100,IF(Projetos!K350=2,Técnicos!$H$2:$H$100,Técnicos!$J$2:$J$100)),,0,1))</f>
        <v/>
      </c>
      <c r="F351" s="15" t="str" cm="1">
        <f t="array" ref="F351">IF(OR($B351="",F$2=""),"",Projetos!$K350/_xlfn.XLOOKUP(F$2,Técnicos!$A$2:$A$100,IF(Projetos!L350=1,Técnicos!$F$2:$F$100,IF(Projetos!L350=2,Técnicos!$H$2:$H$100,Técnicos!$J$2:$J$100)),,0,1))</f>
        <v/>
      </c>
      <c r="G351" s="15" t="str" cm="1">
        <f t="array" ref="G351">IF(OR($B351="",G$2=""),"",Projetos!$K350/_xlfn.XLOOKUP(G$2,Técnicos!$A$2:$A$100,IF(Projetos!M350=1,Técnicos!$F$2:$F$100,IF(Projetos!M350=2,Técnicos!$H$2:$H$100,Técnicos!$J$2:$J$100)),,0,1))</f>
        <v/>
      </c>
      <c r="H351" s="15" t="str" cm="1">
        <f t="array" ref="H351">IF(OR($B351="",H$2=""),"",Projetos!$K350/_xlfn.XLOOKUP(H$2,Técnicos!$A$2:$A$100,IF(Projetos!N350=1,Técnicos!$F$2:$F$100,IF(Projetos!N350=2,Técnicos!$H$2:$H$100,Técnicos!$J$2:$J$100)),,0,1))</f>
        <v/>
      </c>
      <c r="I351" s="15" t="str" cm="1">
        <f t="array" ref="I351">IF(OR($B351="",I$2=""),"",Projetos!$K350/_xlfn.XLOOKUP(I$2,Técnicos!$A$2:$A$100,IF(Projetos!O350=1,Técnicos!$F$2:$F$100,IF(Projetos!O350=2,Técnicos!$H$2:$H$100,Técnicos!$J$2:$J$100)),,0,1))</f>
        <v/>
      </c>
      <c r="J351" s="15" t="str" cm="1">
        <f t="array" ref="J351">IF(OR($B351="",J$2=""),"",Projetos!$K350/_xlfn.XLOOKUP(J$2,Técnicos!$A$2:$A$100,IF(Projetos!P350=1,Técnicos!$F$2:$F$100,IF(Projetos!P350=2,Técnicos!$H$2:$H$100,Técnicos!$J$2:$J$100)),,0,1))</f>
        <v/>
      </c>
      <c r="K351" s="15" t="str" cm="1">
        <f t="array" ref="K351">IF(OR($B351="",K$2=""),"",Projetos!$K350/_xlfn.XLOOKUP(K$2,Técnicos!$A$2:$A$100,IF(Projetos!Q350=1,Técnicos!$F$2:$F$100,IF(Projetos!Q350=2,Técnicos!$H$2:$H$100,Técnicos!$J$2:$J$100)),,0,1))</f>
        <v/>
      </c>
      <c r="L351" s="15" t="str" cm="1">
        <f t="array" ref="L351">IF(OR($B351="",L$2=""),"",Projetos!$K350/_xlfn.XLOOKUP(L$2,Técnicos!$A$2:$A$100,IF(Projetos!R350=1,Técnicos!$F$2:$F$100,IF(Projetos!R350=2,Técnicos!$H$2:$H$100,Técnicos!$J$2:$J$100)),,0,1))</f>
        <v/>
      </c>
      <c r="M351" s="15" t="str" cm="1">
        <f t="array" ref="M351">IF(OR($B351="",M$2=""),"",Projetos!$K350/_xlfn.XLOOKUP(M$2,Técnicos!$A$2:$A$100,IF(Projetos!S350=1,Técnicos!$F$2:$F$100,IF(Projetos!S350=2,Técnicos!$H$2:$H$100,Técnicos!$J$2:$J$100)),,0,1))</f>
        <v/>
      </c>
      <c r="N351" s="15" t="str" cm="1">
        <f t="array" ref="N351">IF(OR($B351="",N$2=""),"",Projetos!$K350/_xlfn.XLOOKUP(N$2,Técnicos!$A$2:$A$100,IF(Projetos!T350=1,Técnicos!$F$2:$F$100,IF(Projetos!T350=2,Técnicos!$H$2:$H$100,Técnicos!$J$2:$J$100)),,0,1))</f>
        <v/>
      </c>
      <c r="O351" s="15" t="str" cm="1">
        <f t="array" ref="O351">IF(OR($B351="",O$2=""),"",Projetos!$K350/_xlfn.XLOOKUP(O$2,Técnicos!$A$2:$A$100,IF(Projetos!U350=1,Técnicos!$F$2:$F$100,IF(Projetos!U350=2,Técnicos!$H$2:$H$100,Técnicos!$J$2:$J$100)),,0,1))</f>
        <v/>
      </c>
      <c r="P351" s="15" t="str" cm="1">
        <f t="array" ref="P351">IF(OR($B351="",P$2=""),"",Projetos!$K350/_xlfn.XLOOKUP(P$2,Técnicos!$A$2:$A$100,IF(Projetos!V350=1,Técnicos!$F$2:$F$100,IF(Projetos!V350=2,Técnicos!$H$2:$H$100,Técnicos!$J$2:$J$100)),,0,1))</f>
        <v/>
      </c>
      <c r="Q351" s="15" t="str" cm="1">
        <f t="array" ref="Q351">IF(OR($B351="",Q$2=""),"",Projetos!$K350/_xlfn.XLOOKUP(Q$2,Técnicos!$A$2:$A$100,IF(Projetos!W350=1,Técnicos!$F$2:$F$100,IF(Projetos!W350=2,Técnicos!$H$2:$H$100,Técnicos!$J$2:$J$100)),,0,1))</f>
        <v/>
      </c>
      <c r="R351" s="15" t="str" cm="1">
        <f t="array" ref="R351">IF(OR($B351="",R$2=""),"",Projetos!$K350/_xlfn.XLOOKUP(R$2,Técnicos!$A$2:$A$100,IF(Projetos!X350=1,Técnicos!$F$2:$F$100,IF(Projetos!X350=2,Técnicos!$H$2:$H$100,Técnicos!$J$2:$J$100)),,0,1))</f>
        <v/>
      </c>
      <c r="S351" s="15" t="str" cm="1">
        <f t="array" ref="S351">IF(OR($B351="",S$2=""),"",Projetos!$K350/_xlfn.XLOOKUP(S$2,Técnicos!$A$2:$A$100,IF(Projetos!Y350=1,Técnicos!$F$2:$F$100,IF(Projetos!Y350=2,Técnicos!$H$2:$H$100,Técnicos!$J$2:$J$100)),,0,1))</f>
        <v/>
      </c>
      <c r="T351" s="15" t="str" cm="1">
        <f t="array" ref="T351">IF(OR($B351="",T$2=""),"",Projetos!$K350/_xlfn.XLOOKUP(T$2,Técnicos!$A$2:$A$100,IF(Projetos!Z350=1,Técnicos!$F$2:$F$100,IF(Projetos!Z350=2,Técnicos!$H$2:$H$100,Técnicos!$J$2:$J$100)),,0,1))</f>
        <v/>
      </c>
      <c r="U351" s="15" t="str" cm="1">
        <f t="array" ref="U351">IF(OR($B351="",U$2=""),"",Projetos!$K350/_xlfn.XLOOKUP(U$2,Técnicos!$A$2:$A$100,IF(Projetos!AA350=1,Técnicos!$F$2:$F$100,IF(Projetos!AA350=2,Técnicos!$H$2:$H$100,Técnicos!$J$2:$J$100)),,0,1))</f>
        <v/>
      </c>
      <c r="V351" s="15" t="str" cm="1">
        <f t="array" ref="V351">IF(OR($B351="",V$2=""),"",Projetos!$K350/_xlfn.XLOOKUP(V$2,Técnicos!$A$2:$A$100,IF(Projetos!AB350=1,Técnicos!$F$2:$F$100,IF(Projetos!AB350=2,Técnicos!$H$2:$H$100,Técnicos!$J$2:$J$100)),,0,1))</f>
        <v/>
      </c>
      <c r="W351" s="15" t="str" cm="1">
        <f t="array" ref="W351">IF(OR($B351="",W$2=""),"",Projetos!$K350/_xlfn.XLOOKUP(W$2,Técnicos!$A$2:$A$100,IF(Projetos!AC350=1,Técnicos!$F$2:$F$100,IF(Projetos!AC350=2,Técnicos!$H$2:$H$100,Técnicos!$J$2:$J$100)),,0,1))</f>
        <v/>
      </c>
      <c r="X351" s="15" t="str" cm="1">
        <f t="array" ref="X351">IF(OR($B351="",X$2=""),"",Projetos!$K350/_xlfn.XLOOKUP(X$2,Técnicos!$A$2:$A$100,IF(Projetos!AD350=1,Técnicos!$F$2:$F$100,IF(Projetos!AD350=2,Técnicos!$H$2:$H$100,Técnicos!$J$2:$J$100)),,0,1))</f>
        <v/>
      </c>
      <c r="Y351" s="15" t="str" cm="1">
        <f t="array" ref="Y351">IF(OR($B351="",Y$2=""),"",Projetos!$K350/_xlfn.XLOOKUP(Y$2,Técnicos!$A$2:$A$100,IF(Projetos!AE350=1,Técnicos!$F$2:$F$100,IF(Projetos!AE350=2,Técnicos!$H$2:$H$100,Técnicos!$J$2:$J$100)),,0,1))</f>
        <v/>
      </c>
      <c r="Z351" s="15" t="str" cm="1">
        <f t="array" ref="Z351">IF(OR($B351="",Z$2=""),"",Projetos!$K350/_xlfn.XLOOKUP(Z$2,Técnicos!$A$2:$A$100,IF(Projetos!AF350=1,Técnicos!$F$2:$F$100,IF(Projetos!AF350=2,Técnicos!$H$2:$H$100,Técnicos!$J$2:$J$100)),,0,1))</f>
        <v/>
      </c>
      <c r="AA351" s="15" t="str" cm="1">
        <f t="array" ref="AA351">IF(OR($B351="",AA$2=""),"",Projetos!$K350/_xlfn.XLOOKUP(AA$2,Técnicos!$A$2:$A$100,IF(Projetos!AG350=1,Técnicos!$F$2:$F$100,IF(Projetos!AG350=2,Técnicos!$H$2:$H$100,Técnicos!$J$2:$J$100)),,0,1))</f>
        <v/>
      </c>
      <c r="AB351" s="15" t="str" cm="1">
        <f t="array" ref="AB351">IF(OR($B351="",AB$2=""),"",Projetos!$K350/_xlfn.XLOOKUP(AB$2,Técnicos!$A$2:$A$100,IF(Projetos!AH350=1,Técnicos!$F$2:$F$100,IF(Projetos!AH350=2,Técnicos!$H$2:$H$100,Técnicos!$J$2:$J$100)),,0,1))</f>
        <v/>
      </c>
      <c r="AC351" s="15" t="str" cm="1">
        <f t="array" ref="AC351">IF(OR($B351="",AC$2=""),"",Projetos!$K350/_xlfn.XLOOKUP(AC$2,Técnicos!$A$2:$A$100,IF(Projetos!AI350=1,Técnicos!$F$2:$F$100,IF(Projetos!AI350=2,Técnicos!$H$2:$H$100,Técnicos!$J$2:$J$100)),,0,1))</f>
        <v/>
      </c>
      <c r="AD351" s="15" t="str" cm="1">
        <f t="array" ref="AD351">IF(OR($B351="",AD$2=""),"",Projetos!$K350/_xlfn.XLOOKUP(AD$2,Técnicos!$A$2:$A$100,IF(Projetos!AJ350=1,Técnicos!$F$2:$F$100,IF(Projetos!AJ350=2,Técnicos!$H$2:$H$100,Técnicos!$J$2:$J$100)),,0,1))</f>
        <v/>
      </c>
      <c r="AE351" s="15" t="str" cm="1">
        <f t="array" ref="AE351">IF(OR($B351="",AE$2=""),"",Projetos!$K350/_xlfn.XLOOKUP(AE$2,Técnicos!$A$2:$A$100,IF(Projetos!AK350=1,Técnicos!$F$2:$F$100,IF(Projetos!AK350=2,Técnicos!$H$2:$H$100,Técnicos!$J$2:$J$100)),,0,1))</f>
        <v/>
      </c>
      <c r="AF351" s="15" t="str" cm="1">
        <f t="array" ref="AF351">IF(OR($B351="",AF$2=""),"",Projetos!$K350/_xlfn.XLOOKUP(AF$2,Técnicos!$A$2:$A$100,IF(Projetos!AL350=1,Técnicos!$F$2:$F$100,IF(Projetos!AL350=2,Técnicos!$H$2:$H$100,Técnicos!$J$2:$J$100)),,0,1))</f>
        <v/>
      </c>
      <c r="AG351" s="15" t="str" cm="1">
        <f t="array" ref="AG351">IF(OR($B351="",AG$2=""),"",Projetos!$K350/_xlfn.XLOOKUP(AG$2,Técnicos!$A$2:$A$100,IF(Projetos!AM350=1,Técnicos!$F$2:$F$100,IF(Projetos!AM350=2,Técnicos!$H$2:$H$100,Técnicos!$J$2:$J$100)),,0,1))</f>
        <v/>
      </c>
      <c r="AH351" s="15" t="str" cm="1">
        <f t="array" ref="AH351">IF(OR($B351="",AH$2=""),"",Projetos!$K350/_xlfn.XLOOKUP(AH$2,Técnicos!$A$2:$A$100,IF(Projetos!AN350=1,Técnicos!$F$2:$F$100,IF(Projetos!AN350=2,Técnicos!$H$2:$H$100,Técnicos!$J$2:$J$100)),,0,1))</f>
        <v/>
      </c>
      <c r="AI351" s="15" t="str" cm="1">
        <f t="array" ref="AI351">IF(OR($B351="",AI$2=""),"",Projetos!$K350/_xlfn.XLOOKUP(AI$2,Técnicos!$A$2:$A$100,IF(Projetos!AO350=1,Técnicos!$F$2:$F$100,IF(Projetos!AO350=2,Técnicos!$H$2:$H$100,Técnicos!$J$2:$J$100)),,0,1))</f>
        <v/>
      </c>
      <c r="AJ351" s="15" t="str" cm="1">
        <f t="array" ref="AJ351">IF(OR($B351="",AJ$2=""),"",Projetos!$K350/_xlfn.XLOOKUP(AJ$2,Técnicos!$A$2:$A$100,IF(Projetos!AP350=1,Técnicos!$F$2:$F$100,IF(Projetos!AP350=2,Técnicos!$H$2:$H$100,Técnicos!$J$2:$J$100)),,0,1))</f>
        <v/>
      </c>
      <c r="AK351" s="15" t="str" cm="1">
        <f t="array" ref="AK351">IF(OR($B351="",AK$2=""),"",Projetos!$K350/_xlfn.XLOOKUP(AK$2,Técnicos!$A$2:$A$100,IF(Projetos!AQ350=1,Técnicos!$F$2:$F$100,IF(Projetos!AQ350=2,Técnicos!$H$2:$H$100,Técnicos!$J$2:$J$100)),,0,1))</f>
        <v/>
      </c>
    </row>
    <row r="352" spans="3:37" x14ac:dyDescent="0.3">
      <c r="C352" s="15" t="str" cm="1">
        <f t="array" ref="C352">IF(OR($B352="",C$2=""),"",Projetos!$K351/_xlfn.XLOOKUP(C$2,Técnicos!$A$2:$A$100,IF(Projetos!I351=1,Técnicos!$F$2:$F$100,IF(Projetos!I351=2,Técnicos!$H$2:$H$100,Técnicos!$J$2:$J$100)),,0,1))</f>
        <v/>
      </c>
      <c r="D352" s="15" t="str" cm="1">
        <f t="array" ref="D352">IF(OR($B352="",D$2=""),"",Projetos!$K351/_xlfn.XLOOKUP(D$2,Técnicos!$A$2:$A$100,IF(Projetos!J351=1,Técnicos!$F$2:$F$100,IF(Projetos!J351=2,Técnicos!$H$2:$H$100,Técnicos!$J$2:$J$100)),,0,1))</f>
        <v/>
      </c>
      <c r="E352" s="15" t="str" cm="1">
        <f t="array" ref="E352">IF(OR($B352="",E$2=""),"",Projetos!$K351/_xlfn.XLOOKUP(E$2,Técnicos!$A$2:$A$100,IF(Projetos!K351=1,Técnicos!$F$2:$F$100,IF(Projetos!K351=2,Técnicos!$H$2:$H$100,Técnicos!$J$2:$J$100)),,0,1))</f>
        <v/>
      </c>
      <c r="F352" s="15" t="str" cm="1">
        <f t="array" ref="F352">IF(OR($B352="",F$2=""),"",Projetos!$K351/_xlfn.XLOOKUP(F$2,Técnicos!$A$2:$A$100,IF(Projetos!L351=1,Técnicos!$F$2:$F$100,IF(Projetos!L351=2,Técnicos!$H$2:$H$100,Técnicos!$J$2:$J$100)),,0,1))</f>
        <v/>
      </c>
      <c r="G352" s="15" t="str" cm="1">
        <f t="array" ref="G352">IF(OR($B352="",G$2=""),"",Projetos!$K351/_xlfn.XLOOKUP(G$2,Técnicos!$A$2:$A$100,IF(Projetos!M351=1,Técnicos!$F$2:$F$100,IF(Projetos!M351=2,Técnicos!$H$2:$H$100,Técnicos!$J$2:$J$100)),,0,1))</f>
        <v/>
      </c>
      <c r="H352" s="15" t="str" cm="1">
        <f t="array" ref="H352">IF(OR($B352="",H$2=""),"",Projetos!$K351/_xlfn.XLOOKUP(H$2,Técnicos!$A$2:$A$100,IF(Projetos!N351=1,Técnicos!$F$2:$F$100,IF(Projetos!N351=2,Técnicos!$H$2:$H$100,Técnicos!$J$2:$J$100)),,0,1))</f>
        <v/>
      </c>
      <c r="I352" s="15" t="str" cm="1">
        <f t="array" ref="I352">IF(OR($B352="",I$2=""),"",Projetos!$K351/_xlfn.XLOOKUP(I$2,Técnicos!$A$2:$A$100,IF(Projetos!O351=1,Técnicos!$F$2:$F$100,IF(Projetos!O351=2,Técnicos!$H$2:$H$100,Técnicos!$J$2:$J$100)),,0,1))</f>
        <v/>
      </c>
      <c r="J352" s="15" t="str" cm="1">
        <f t="array" ref="J352">IF(OR($B352="",J$2=""),"",Projetos!$K351/_xlfn.XLOOKUP(J$2,Técnicos!$A$2:$A$100,IF(Projetos!P351=1,Técnicos!$F$2:$F$100,IF(Projetos!P351=2,Técnicos!$H$2:$H$100,Técnicos!$J$2:$J$100)),,0,1))</f>
        <v/>
      </c>
      <c r="K352" s="15" t="str" cm="1">
        <f t="array" ref="K352">IF(OR($B352="",K$2=""),"",Projetos!$K351/_xlfn.XLOOKUP(K$2,Técnicos!$A$2:$A$100,IF(Projetos!Q351=1,Técnicos!$F$2:$F$100,IF(Projetos!Q351=2,Técnicos!$H$2:$H$100,Técnicos!$J$2:$J$100)),,0,1))</f>
        <v/>
      </c>
      <c r="L352" s="15" t="str" cm="1">
        <f t="array" ref="L352">IF(OR($B352="",L$2=""),"",Projetos!$K351/_xlfn.XLOOKUP(L$2,Técnicos!$A$2:$A$100,IF(Projetos!R351=1,Técnicos!$F$2:$F$100,IF(Projetos!R351=2,Técnicos!$H$2:$H$100,Técnicos!$J$2:$J$100)),,0,1))</f>
        <v/>
      </c>
      <c r="M352" s="15" t="str" cm="1">
        <f t="array" ref="M352">IF(OR($B352="",M$2=""),"",Projetos!$K351/_xlfn.XLOOKUP(M$2,Técnicos!$A$2:$A$100,IF(Projetos!S351=1,Técnicos!$F$2:$F$100,IF(Projetos!S351=2,Técnicos!$H$2:$H$100,Técnicos!$J$2:$J$100)),,0,1))</f>
        <v/>
      </c>
      <c r="N352" s="15" t="str" cm="1">
        <f t="array" ref="N352">IF(OR($B352="",N$2=""),"",Projetos!$K351/_xlfn.XLOOKUP(N$2,Técnicos!$A$2:$A$100,IF(Projetos!T351=1,Técnicos!$F$2:$F$100,IF(Projetos!T351=2,Técnicos!$H$2:$H$100,Técnicos!$J$2:$J$100)),,0,1))</f>
        <v/>
      </c>
      <c r="O352" s="15" t="str" cm="1">
        <f t="array" ref="O352">IF(OR($B352="",O$2=""),"",Projetos!$K351/_xlfn.XLOOKUP(O$2,Técnicos!$A$2:$A$100,IF(Projetos!U351=1,Técnicos!$F$2:$F$100,IF(Projetos!U351=2,Técnicos!$H$2:$H$100,Técnicos!$J$2:$J$100)),,0,1))</f>
        <v/>
      </c>
      <c r="P352" s="15" t="str" cm="1">
        <f t="array" ref="P352">IF(OR($B352="",P$2=""),"",Projetos!$K351/_xlfn.XLOOKUP(P$2,Técnicos!$A$2:$A$100,IF(Projetos!V351=1,Técnicos!$F$2:$F$100,IF(Projetos!V351=2,Técnicos!$H$2:$H$100,Técnicos!$J$2:$J$100)),,0,1))</f>
        <v/>
      </c>
      <c r="Q352" s="15" t="str" cm="1">
        <f t="array" ref="Q352">IF(OR($B352="",Q$2=""),"",Projetos!$K351/_xlfn.XLOOKUP(Q$2,Técnicos!$A$2:$A$100,IF(Projetos!W351=1,Técnicos!$F$2:$F$100,IF(Projetos!W351=2,Técnicos!$H$2:$H$100,Técnicos!$J$2:$J$100)),,0,1))</f>
        <v/>
      </c>
      <c r="R352" s="15" t="str" cm="1">
        <f t="array" ref="R352">IF(OR($B352="",R$2=""),"",Projetos!$K351/_xlfn.XLOOKUP(R$2,Técnicos!$A$2:$A$100,IF(Projetos!X351=1,Técnicos!$F$2:$F$100,IF(Projetos!X351=2,Técnicos!$H$2:$H$100,Técnicos!$J$2:$J$100)),,0,1))</f>
        <v/>
      </c>
      <c r="S352" s="15" t="str" cm="1">
        <f t="array" ref="S352">IF(OR($B352="",S$2=""),"",Projetos!$K351/_xlfn.XLOOKUP(S$2,Técnicos!$A$2:$A$100,IF(Projetos!Y351=1,Técnicos!$F$2:$F$100,IF(Projetos!Y351=2,Técnicos!$H$2:$H$100,Técnicos!$J$2:$J$100)),,0,1))</f>
        <v/>
      </c>
      <c r="T352" s="15" t="str" cm="1">
        <f t="array" ref="T352">IF(OR($B352="",T$2=""),"",Projetos!$K351/_xlfn.XLOOKUP(T$2,Técnicos!$A$2:$A$100,IF(Projetos!Z351=1,Técnicos!$F$2:$F$100,IF(Projetos!Z351=2,Técnicos!$H$2:$H$100,Técnicos!$J$2:$J$100)),,0,1))</f>
        <v/>
      </c>
      <c r="U352" s="15" t="str" cm="1">
        <f t="array" ref="U352">IF(OR($B352="",U$2=""),"",Projetos!$K351/_xlfn.XLOOKUP(U$2,Técnicos!$A$2:$A$100,IF(Projetos!AA351=1,Técnicos!$F$2:$F$100,IF(Projetos!AA351=2,Técnicos!$H$2:$H$100,Técnicos!$J$2:$J$100)),,0,1))</f>
        <v/>
      </c>
      <c r="V352" s="15" t="str" cm="1">
        <f t="array" ref="V352">IF(OR($B352="",V$2=""),"",Projetos!$K351/_xlfn.XLOOKUP(V$2,Técnicos!$A$2:$A$100,IF(Projetos!AB351=1,Técnicos!$F$2:$F$100,IF(Projetos!AB351=2,Técnicos!$H$2:$H$100,Técnicos!$J$2:$J$100)),,0,1))</f>
        <v/>
      </c>
      <c r="W352" s="15" t="str" cm="1">
        <f t="array" ref="W352">IF(OR($B352="",W$2=""),"",Projetos!$K351/_xlfn.XLOOKUP(W$2,Técnicos!$A$2:$A$100,IF(Projetos!AC351=1,Técnicos!$F$2:$F$100,IF(Projetos!AC351=2,Técnicos!$H$2:$H$100,Técnicos!$J$2:$J$100)),,0,1))</f>
        <v/>
      </c>
      <c r="X352" s="15" t="str" cm="1">
        <f t="array" ref="X352">IF(OR($B352="",X$2=""),"",Projetos!$K351/_xlfn.XLOOKUP(X$2,Técnicos!$A$2:$A$100,IF(Projetos!AD351=1,Técnicos!$F$2:$F$100,IF(Projetos!AD351=2,Técnicos!$H$2:$H$100,Técnicos!$J$2:$J$100)),,0,1))</f>
        <v/>
      </c>
      <c r="Y352" s="15" t="str" cm="1">
        <f t="array" ref="Y352">IF(OR($B352="",Y$2=""),"",Projetos!$K351/_xlfn.XLOOKUP(Y$2,Técnicos!$A$2:$A$100,IF(Projetos!AE351=1,Técnicos!$F$2:$F$100,IF(Projetos!AE351=2,Técnicos!$H$2:$H$100,Técnicos!$J$2:$J$100)),,0,1))</f>
        <v/>
      </c>
      <c r="Z352" s="15" t="str" cm="1">
        <f t="array" ref="Z352">IF(OR($B352="",Z$2=""),"",Projetos!$K351/_xlfn.XLOOKUP(Z$2,Técnicos!$A$2:$A$100,IF(Projetos!AF351=1,Técnicos!$F$2:$F$100,IF(Projetos!AF351=2,Técnicos!$H$2:$H$100,Técnicos!$J$2:$J$100)),,0,1))</f>
        <v/>
      </c>
      <c r="AA352" s="15" t="str" cm="1">
        <f t="array" ref="AA352">IF(OR($B352="",AA$2=""),"",Projetos!$K351/_xlfn.XLOOKUP(AA$2,Técnicos!$A$2:$A$100,IF(Projetos!AG351=1,Técnicos!$F$2:$F$100,IF(Projetos!AG351=2,Técnicos!$H$2:$H$100,Técnicos!$J$2:$J$100)),,0,1))</f>
        <v/>
      </c>
      <c r="AB352" s="15" t="str" cm="1">
        <f t="array" ref="AB352">IF(OR($B352="",AB$2=""),"",Projetos!$K351/_xlfn.XLOOKUP(AB$2,Técnicos!$A$2:$A$100,IF(Projetos!AH351=1,Técnicos!$F$2:$F$100,IF(Projetos!AH351=2,Técnicos!$H$2:$H$100,Técnicos!$J$2:$J$100)),,0,1))</f>
        <v/>
      </c>
      <c r="AC352" s="15" t="str" cm="1">
        <f t="array" ref="AC352">IF(OR($B352="",AC$2=""),"",Projetos!$K351/_xlfn.XLOOKUP(AC$2,Técnicos!$A$2:$A$100,IF(Projetos!AI351=1,Técnicos!$F$2:$F$100,IF(Projetos!AI351=2,Técnicos!$H$2:$H$100,Técnicos!$J$2:$J$100)),,0,1))</f>
        <v/>
      </c>
      <c r="AD352" s="15" t="str" cm="1">
        <f t="array" ref="AD352">IF(OR($B352="",AD$2=""),"",Projetos!$K351/_xlfn.XLOOKUP(AD$2,Técnicos!$A$2:$A$100,IF(Projetos!AJ351=1,Técnicos!$F$2:$F$100,IF(Projetos!AJ351=2,Técnicos!$H$2:$H$100,Técnicos!$J$2:$J$100)),,0,1))</f>
        <v/>
      </c>
      <c r="AE352" s="15" t="str" cm="1">
        <f t="array" ref="AE352">IF(OR($B352="",AE$2=""),"",Projetos!$K351/_xlfn.XLOOKUP(AE$2,Técnicos!$A$2:$A$100,IF(Projetos!AK351=1,Técnicos!$F$2:$F$100,IF(Projetos!AK351=2,Técnicos!$H$2:$H$100,Técnicos!$J$2:$J$100)),,0,1))</f>
        <v/>
      </c>
      <c r="AF352" s="15" t="str" cm="1">
        <f t="array" ref="AF352">IF(OR($B352="",AF$2=""),"",Projetos!$K351/_xlfn.XLOOKUP(AF$2,Técnicos!$A$2:$A$100,IF(Projetos!AL351=1,Técnicos!$F$2:$F$100,IF(Projetos!AL351=2,Técnicos!$H$2:$H$100,Técnicos!$J$2:$J$100)),,0,1))</f>
        <v/>
      </c>
      <c r="AG352" s="15" t="str" cm="1">
        <f t="array" ref="AG352">IF(OR($B352="",AG$2=""),"",Projetos!$K351/_xlfn.XLOOKUP(AG$2,Técnicos!$A$2:$A$100,IF(Projetos!AM351=1,Técnicos!$F$2:$F$100,IF(Projetos!AM351=2,Técnicos!$H$2:$H$100,Técnicos!$J$2:$J$100)),,0,1))</f>
        <v/>
      </c>
      <c r="AH352" s="15" t="str" cm="1">
        <f t="array" ref="AH352">IF(OR($B352="",AH$2=""),"",Projetos!$K351/_xlfn.XLOOKUP(AH$2,Técnicos!$A$2:$A$100,IF(Projetos!AN351=1,Técnicos!$F$2:$F$100,IF(Projetos!AN351=2,Técnicos!$H$2:$H$100,Técnicos!$J$2:$J$100)),,0,1))</f>
        <v/>
      </c>
      <c r="AI352" s="15" t="str" cm="1">
        <f t="array" ref="AI352">IF(OR($B352="",AI$2=""),"",Projetos!$K351/_xlfn.XLOOKUP(AI$2,Técnicos!$A$2:$A$100,IF(Projetos!AO351=1,Técnicos!$F$2:$F$100,IF(Projetos!AO351=2,Técnicos!$H$2:$H$100,Técnicos!$J$2:$J$100)),,0,1))</f>
        <v/>
      </c>
      <c r="AJ352" s="15" t="str" cm="1">
        <f t="array" ref="AJ352">IF(OR($B352="",AJ$2=""),"",Projetos!$K351/_xlfn.XLOOKUP(AJ$2,Técnicos!$A$2:$A$100,IF(Projetos!AP351=1,Técnicos!$F$2:$F$100,IF(Projetos!AP351=2,Técnicos!$H$2:$H$100,Técnicos!$J$2:$J$100)),,0,1))</f>
        <v/>
      </c>
      <c r="AK352" s="15" t="str" cm="1">
        <f t="array" ref="AK352">IF(OR($B352="",AK$2=""),"",Projetos!$K351/_xlfn.XLOOKUP(AK$2,Técnicos!$A$2:$A$100,IF(Projetos!AQ351=1,Técnicos!$F$2:$F$100,IF(Projetos!AQ351=2,Técnicos!$H$2:$H$100,Técnicos!$J$2:$J$100)),,0,1))</f>
        <v/>
      </c>
    </row>
    <row r="353" spans="3:37" x14ac:dyDescent="0.3">
      <c r="C353" s="15" t="str" cm="1">
        <f t="array" ref="C353">IF(OR($B353="",C$2=""),"",Projetos!$K352/_xlfn.XLOOKUP(C$2,Técnicos!$A$2:$A$100,IF(Projetos!I352=1,Técnicos!$F$2:$F$100,IF(Projetos!I352=2,Técnicos!$H$2:$H$100,Técnicos!$J$2:$J$100)),,0,1))</f>
        <v/>
      </c>
      <c r="D353" s="15" t="str" cm="1">
        <f t="array" ref="D353">IF(OR($B353="",D$2=""),"",Projetos!$K352/_xlfn.XLOOKUP(D$2,Técnicos!$A$2:$A$100,IF(Projetos!J352=1,Técnicos!$F$2:$F$100,IF(Projetos!J352=2,Técnicos!$H$2:$H$100,Técnicos!$J$2:$J$100)),,0,1))</f>
        <v/>
      </c>
      <c r="E353" s="15" t="str" cm="1">
        <f t="array" ref="E353">IF(OR($B353="",E$2=""),"",Projetos!$K352/_xlfn.XLOOKUP(E$2,Técnicos!$A$2:$A$100,IF(Projetos!K352=1,Técnicos!$F$2:$F$100,IF(Projetos!K352=2,Técnicos!$H$2:$H$100,Técnicos!$J$2:$J$100)),,0,1))</f>
        <v/>
      </c>
      <c r="F353" s="15" t="str" cm="1">
        <f t="array" ref="F353">IF(OR($B353="",F$2=""),"",Projetos!$K352/_xlfn.XLOOKUP(F$2,Técnicos!$A$2:$A$100,IF(Projetos!L352=1,Técnicos!$F$2:$F$100,IF(Projetos!L352=2,Técnicos!$H$2:$H$100,Técnicos!$J$2:$J$100)),,0,1))</f>
        <v/>
      </c>
      <c r="G353" s="15" t="str" cm="1">
        <f t="array" ref="G353">IF(OR($B353="",G$2=""),"",Projetos!$K352/_xlfn.XLOOKUP(G$2,Técnicos!$A$2:$A$100,IF(Projetos!M352=1,Técnicos!$F$2:$F$100,IF(Projetos!M352=2,Técnicos!$H$2:$H$100,Técnicos!$J$2:$J$100)),,0,1))</f>
        <v/>
      </c>
      <c r="H353" s="15" t="str" cm="1">
        <f t="array" ref="H353">IF(OR($B353="",H$2=""),"",Projetos!$K352/_xlfn.XLOOKUP(H$2,Técnicos!$A$2:$A$100,IF(Projetos!N352=1,Técnicos!$F$2:$F$100,IF(Projetos!N352=2,Técnicos!$H$2:$H$100,Técnicos!$J$2:$J$100)),,0,1))</f>
        <v/>
      </c>
      <c r="I353" s="15" t="str" cm="1">
        <f t="array" ref="I353">IF(OR($B353="",I$2=""),"",Projetos!$K352/_xlfn.XLOOKUP(I$2,Técnicos!$A$2:$A$100,IF(Projetos!O352=1,Técnicos!$F$2:$F$100,IF(Projetos!O352=2,Técnicos!$H$2:$H$100,Técnicos!$J$2:$J$100)),,0,1))</f>
        <v/>
      </c>
      <c r="J353" s="15" t="str" cm="1">
        <f t="array" ref="J353">IF(OR($B353="",J$2=""),"",Projetos!$K352/_xlfn.XLOOKUP(J$2,Técnicos!$A$2:$A$100,IF(Projetos!P352=1,Técnicos!$F$2:$F$100,IF(Projetos!P352=2,Técnicos!$H$2:$H$100,Técnicos!$J$2:$J$100)),,0,1))</f>
        <v/>
      </c>
      <c r="K353" s="15" t="str" cm="1">
        <f t="array" ref="K353">IF(OR($B353="",K$2=""),"",Projetos!$K352/_xlfn.XLOOKUP(K$2,Técnicos!$A$2:$A$100,IF(Projetos!Q352=1,Técnicos!$F$2:$F$100,IF(Projetos!Q352=2,Técnicos!$H$2:$H$100,Técnicos!$J$2:$J$100)),,0,1))</f>
        <v/>
      </c>
      <c r="L353" s="15" t="str" cm="1">
        <f t="array" ref="L353">IF(OR($B353="",L$2=""),"",Projetos!$K352/_xlfn.XLOOKUP(L$2,Técnicos!$A$2:$A$100,IF(Projetos!R352=1,Técnicos!$F$2:$F$100,IF(Projetos!R352=2,Técnicos!$H$2:$H$100,Técnicos!$J$2:$J$100)),,0,1))</f>
        <v/>
      </c>
      <c r="M353" s="15" t="str" cm="1">
        <f t="array" ref="M353">IF(OR($B353="",M$2=""),"",Projetos!$K352/_xlfn.XLOOKUP(M$2,Técnicos!$A$2:$A$100,IF(Projetos!S352=1,Técnicos!$F$2:$F$100,IF(Projetos!S352=2,Técnicos!$H$2:$H$100,Técnicos!$J$2:$J$100)),,0,1))</f>
        <v/>
      </c>
      <c r="N353" s="15" t="str" cm="1">
        <f t="array" ref="N353">IF(OR($B353="",N$2=""),"",Projetos!$K352/_xlfn.XLOOKUP(N$2,Técnicos!$A$2:$A$100,IF(Projetos!T352=1,Técnicos!$F$2:$F$100,IF(Projetos!T352=2,Técnicos!$H$2:$H$100,Técnicos!$J$2:$J$100)),,0,1))</f>
        <v/>
      </c>
      <c r="O353" s="15" t="str" cm="1">
        <f t="array" ref="O353">IF(OR($B353="",O$2=""),"",Projetos!$K352/_xlfn.XLOOKUP(O$2,Técnicos!$A$2:$A$100,IF(Projetos!U352=1,Técnicos!$F$2:$F$100,IF(Projetos!U352=2,Técnicos!$H$2:$H$100,Técnicos!$J$2:$J$100)),,0,1))</f>
        <v/>
      </c>
      <c r="P353" s="15" t="str" cm="1">
        <f t="array" ref="P353">IF(OR($B353="",P$2=""),"",Projetos!$K352/_xlfn.XLOOKUP(P$2,Técnicos!$A$2:$A$100,IF(Projetos!V352=1,Técnicos!$F$2:$F$100,IF(Projetos!V352=2,Técnicos!$H$2:$H$100,Técnicos!$J$2:$J$100)),,0,1))</f>
        <v/>
      </c>
      <c r="Q353" s="15" t="str" cm="1">
        <f t="array" ref="Q353">IF(OR($B353="",Q$2=""),"",Projetos!$K352/_xlfn.XLOOKUP(Q$2,Técnicos!$A$2:$A$100,IF(Projetos!W352=1,Técnicos!$F$2:$F$100,IF(Projetos!W352=2,Técnicos!$H$2:$H$100,Técnicos!$J$2:$J$100)),,0,1))</f>
        <v/>
      </c>
      <c r="R353" s="15" t="str" cm="1">
        <f t="array" ref="R353">IF(OR($B353="",R$2=""),"",Projetos!$K352/_xlfn.XLOOKUP(R$2,Técnicos!$A$2:$A$100,IF(Projetos!X352=1,Técnicos!$F$2:$F$100,IF(Projetos!X352=2,Técnicos!$H$2:$H$100,Técnicos!$J$2:$J$100)),,0,1))</f>
        <v/>
      </c>
      <c r="S353" s="15" t="str" cm="1">
        <f t="array" ref="S353">IF(OR($B353="",S$2=""),"",Projetos!$K352/_xlfn.XLOOKUP(S$2,Técnicos!$A$2:$A$100,IF(Projetos!Y352=1,Técnicos!$F$2:$F$100,IF(Projetos!Y352=2,Técnicos!$H$2:$H$100,Técnicos!$J$2:$J$100)),,0,1))</f>
        <v/>
      </c>
      <c r="T353" s="15" t="str" cm="1">
        <f t="array" ref="T353">IF(OR($B353="",T$2=""),"",Projetos!$K352/_xlfn.XLOOKUP(T$2,Técnicos!$A$2:$A$100,IF(Projetos!Z352=1,Técnicos!$F$2:$F$100,IF(Projetos!Z352=2,Técnicos!$H$2:$H$100,Técnicos!$J$2:$J$100)),,0,1))</f>
        <v/>
      </c>
      <c r="U353" s="15" t="str" cm="1">
        <f t="array" ref="U353">IF(OR($B353="",U$2=""),"",Projetos!$K352/_xlfn.XLOOKUP(U$2,Técnicos!$A$2:$A$100,IF(Projetos!AA352=1,Técnicos!$F$2:$F$100,IF(Projetos!AA352=2,Técnicos!$H$2:$H$100,Técnicos!$J$2:$J$100)),,0,1))</f>
        <v/>
      </c>
      <c r="V353" s="15" t="str" cm="1">
        <f t="array" ref="V353">IF(OR($B353="",V$2=""),"",Projetos!$K352/_xlfn.XLOOKUP(V$2,Técnicos!$A$2:$A$100,IF(Projetos!AB352=1,Técnicos!$F$2:$F$100,IF(Projetos!AB352=2,Técnicos!$H$2:$H$100,Técnicos!$J$2:$J$100)),,0,1))</f>
        <v/>
      </c>
      <c r="W353" s="15" t="str" cm="1">
        <f t="array" ref="W353">IF(OR($B353="",W$2=""),"",Projetos!$K352/_xlfn.XLOOKUP(W$2,Técnicos!$A$2:$A$100,IF(Projetos!AC352=1,Técnicos!$F$2:$F$100,IF(Projetos!AC352=2,Técnicos!$H$2:$H$100,Técnicos!$J$2:$J$100)),,0,1))</f>
        <v/>
      </c>
      <c r="X353" s="15" t="str" cm="1">
        <f t="array" ref="X353">IF(OR($B353="",X$2=""),"",Projetos!$K352/_xlfn.XLOOKUP(X$2,Técnicos!$A$2:$A$100,IF(Projetos!AD352=1,Técnicos!$F$2:$F$100,IF(Projetos!AD352=2,Técnicos!$H$2:$H$100,Técnicos!$J$2:$J$100)),,0,1))</f>
        <v/>
      </c>
      <c r="Y353" s="15" t="str" cm="1">
        <f t="array" ref="Y353">IF(OR($B353="",Y$2=""),"",Projetos!$K352/_xlfn.XLOOKUP(Y$2,Técnicos!$A$2:$A$100,IF(Projetos!AE352=1,Técnicos!$F$2:$F$100,IF(Projetos!AE352=2,Técnicos!$H$2:$H$100,Técnicos!$J$2:$J$100)),,0,1))</f>
        <v/>
      </c>
      <c r="Z353" s="15" t="str" cm="1">
        <f t="array" ref="Z353">IF(OR($B353="",Z$2=""),"",Projetos!$K352/_xlfn.XLOOKUP(Z$2,Técnicos!$A$2:$A$100,IF(Projetos!AF352=1,Técnicos!$F$2:$F$100,IF(Projetos!AF352=2,Técnicos!$H$2:$H$100,Técnicos!$J$2:$J$100)),,0,1))</f>
        <v/>
      </c>
      <c r="AA353" s="15" t="str" cm="1">
        <f t="array" ref="AA353">IF(OR($B353="",AA$2=""),"",Projetos!$K352/_xlfn.XLOOKUP(AA$2,Técnicos!$A$2:$A$100,IF(Projetos!AG352=1,Técnicos!$F$2:$F$100,IF(Projetos!AG352=2,Técnicos!$H$2:$H$100,Técnicos!$J$2:$J$100)),,0,1))</f>
        <v/>
      </c>
      <c r="AB353" s="15" t="str" cm="1">
        <f t="array" ref="AB353">IF(OR($B353="",AB$2=""),"",Projetos!$K352/_xlfn.XLOOKUP(AB$2,Técnicos!$A$2:$A$100,IF(Projetos!AH352=1,Técnicos!$F$2:$F$100,IF(Projetos!AH352=2,Técnicos!$H$2:$H$100,Técnicos!$J$2:$J$100)),,0,1))</f>
        <v/>
      </c>
      <c r="AC353" s="15" t="str" cm="1">
        <f t="array" ref="AC353">IF(OR($B353="",AC$2=""),"",Projetos!$K352/_xlfn.XLOOKUP(AC$2,Técnicos!$A$2:$A$100,IF(Projetos!AI352=1,Técnicos!$F$2:$F$100,IF(Projetos!AI352=2,Técnicos!$H$2:$H$100,Técnicos!$J$2:$J$100)),,0,1))</f>
        <v/>
      </c>
      <c r="AD353" s="15" t="str" cm="1">
        <f t="array" ref="AD353">IF(OR($B353="",AD$2=""),"",Projetos!$K352/_xlfn.XLOOKUP(AD$2,Técnicos!$A$2:$A$100,IF(Projetos!AJ352=1,Técnicos!$F$2:$F$100,IF(Projetos!AJ352=2,Técnicos!$H$2:$H$100,Técnicos!$J$2:$J$100)),,0,1))</f>
        <v/>
      </c>
      <c r="AE353" s="15" t="str" cm="1">
        <f t="array" ref="AE353">IF(OR($B353="",AE$2=""),"",Projetos!$K352/_xlfn.XLOOKUP(AE$2,Técnicos!$A$2:$A$100,IF(Projetos!AK352=1,Técnicos!$F$2:$F$100,IF(Projetos!AK352=2,Técnicos!$H$2:$H$100,Técnicos!$J$2:$J$100)),,0,1))</f>
        <v/>
      </c>
      <c r="AF353" s="15" t="str" cm="1">
        <f t="array" ref="AF353">IF(OR($B353="",AF$2=""),"",Projetos!$K352/_xlfn.XLOOKUP(AF$2,Técnicos!$A$2:$A$100,IF(Projetos!AL352=1,Técnicos!$F$2:$F$100,IF(Projetos!AL352=2,Técnicos!$H$2:$H$100,Técnicos!$J$2:$J$100)),,0,1))</f>
        <v/>
      </c>
      <c r="AG353" s="15" t="str" cm="1">
        <f t="array" ref="AG353">IF(OR($B353="",AG$2=""),"",Projetos!$K352/_xlfn.XLOOKUP(AG$2,Técnicos!$A$2:$A$100,IF(Projetos!AM352=1,Técnicos!$F$2:$F$100,IF(Projetos!AM352=2,Técnicos!$H$2:$H$100,Técnicos!$J$2:$J$100)),,0,1))</f>
        <v/>
      </c>
      <c r="AH353" s="15" t="str" cm="1">
        <f t="array" ref="AH353">IF(OR($B353="",AH$2=""),"",Projetos!$K352/_xlfn.XLOOKUP(AH$2,Técnicos!$A$2:$A$100,IF(Projetos!AN352=1,Técnicos!$F$2:$F$100,IF(Projetos!AN352=2,Técnicos!$H$2:$H$100,Técnicos!$J$2:$J$100)),,0,1))</f>
        <v/>
      </c>
      <c r="AI353" s="15" t="str" cm="1">
        <f t="array" ref="AI353">IF(OR($B353="",AI$2=""),"",Projetos!$K352/_xlfn.XLOOKUP(AI$2,Técnicos!$A$2:$A$100,IF(Projetos!AO352=1,Técnicos!$F$2:$F$100,IF(Projetos!AO352=2,Técnicos!$H$2:$H$100,Técnicos!$J$2:$J$100)),,0,1))</f>
        <v/>
      </c>
      <c r="AJ353" s="15" t="str" cm="1">
        <f t="array" ref="AJ353">IF(OR($B353="",AJ$2=""),"",Projetos!$K352/_xlfn.XLOOKUP(AJ$2,Técnicos!$A$2:$A$100,IF(Projetos!AP352=1,Técnicos!$F$2:$F$100,IF(Projetos!AP352=2,Técnicos!$H$2:$H$100,Técnicos!$J$2:$J$100)),,0,1))</f>
        <v/>
      </c>
      <c r="AK353" s="15" t="str" cm="1">
        <f t="array" ref="AK353">IF(OR($B353="",AK$2=""),"",Projetos!$K352/_xlfn.XLOOKUP(AK$2,Técnicos!$A$2:$A$100,IF(Projetos!AQ352=1,Técnicos!$F$2:$F$100,IF(Projetos!AQ352=2,Técnicos!$H$2:$H$100,Técnicos!$J$2:$J$100)),,0,1))</f>
        <v/>
      </c>
    </row>
    <row r="354" spans="3:37" x14ac:dyDescent="0.3">
      <c r="C354" s="15" t="str" cm="1">
        <f t="array" ref="C354">IF(OR($B354="",C$2=""),"",Projetos!$K353/_xlfn.XLOOKUP(C$2,Técnicos!$A$2:$A$100,IF(Projetos!I353=1,Técnicos!$F$2:$F$100,IF(Projetos!I353=2,Técnicos!$H$2:$H$100,Técnicos!$J$2:$J$100)),,0,1))</f>
        <v/>
      </c>
      <c r="D354" s="15" t="str" cm="1">
        <f t="array" ref="D354">IF(OR($B354="",D$2=""),"",Projetos!$K353/_xlfn.XLOOKUP(D$2,Técnicos!$A$2:$A$100,IF(Projetos!J353=1,Técnicos!$F$2:$F$100,IF(Projetos!J353=2,Técnicos!$H$2:$H$100,Técnicos!$J$2:$J$100)),,0,1))</f>
        <v/>
      </c>
      <c r="E354" s="15" t="str" cm="1">
        <f t="array" ref="E354">IF(OR($B354="",E$2=""),"",Projetos!$K353/_xlfn.XLOOKUP(E$2,Técnicos!$A$2:$A$100,IF(Projetos!K353=1,Técnicos!$F$2:$F$100,IF(Projetos!K353=2,Técnicos!$H$2:$H$100,Técnicos!$J$2:$J$100)),,0,1))</f>
        <v/>
      </c>
      <c r="F354" s="15" t="str" cm="1">
        <f t="array" ref="F354">IF(OR($B354="",F$2=""),"",Projetos!$K353/_xlfn.XLOOKUP(F$2,Técnicos!$A$2:$A$100,IF(Projetos!L353=1,Técnicos!$F$2:$F$100,IF(Projetos!L353=2,Técnicos!$H$2:$H$100,Técnicos!$J$2:$J$100)),,0,1))</f>
        <v/>
      </c>
      <c r="G354" s="15" t="str" cm="1">
        <f t="array" ref="G354">IF(OR($B354="",G$2=""),"",Projetos!$K353/_xlfn.XLOOKUP(G$2,Técnicos!$A$2:$A$100,IF(Projetos!M353=1,Técnicos!$F$2:$F$100,IF(Projetos!M353=2,Técnicos!$H$2:$H$100,Técnicos!$J$2:$J$100)),,0,1))</f>
        <v/>
      </c>
      <c r="H354" s="15" t="str" cm="1">
        <f t="array" ref="H354">IF(OR($B354="",H$2=""),"",Projetos!$K353/_xlfn.XLOOKUP(H$2,Técnicos!$A$2:$A$100,IF(Projetos!N353=1,Técnicos!$F$2:$F$100,IF(Projetos!N353=2,Técnicos!$H$2:$H$100,Técnicos!$J$2:$J$100)),,0,1))</f>
        <v/>
      </c>
      <c r="I354" s="15" t="str" cm="1">
        <f t="array" ref="I354">IF(OR($B354="",I$2=""),"",Projetos!$K353/_xlfn.XLOOKUP(I$2,Técnicos!$A$2:$A$100,IF(Projetos!O353=1,Técnicos!$F$2:$F$100,IF(Projetos!O353=2,Técnicos!$H$2:$H$100,Técnicos!$J$2:$J$100)),,0,1))</f>
        <v/>
      </c>
      <c r="J354" s="15" t="str" cm="1">
        <f t="array" ref="J354">IF(OR($B354="",J$2=""),"",Projetos!$K353/_xlfn.XLOOKUP(J$2,Técnicos!$A$2:$A$100,IF(Projetos!P353=1,Técnicos!$F$2:$F$100,IF(Projetos!P353=2,Técnicos!$H$2:$H$100,Técnicos!$J$2:$J$100)),,0,1))</f>
        <v/>
      </c>
      <c r="K354" s="15" t="str" cm="1">
        <f t="array" ref="K354">IF(OR($B354="",K$2=""),"",Projetos!$K353/_xlfn.XLOOKUP(K$2,Técnicos!$A$2:$A$100,IF(Projetos!Q353=1,Técnicos!$F$2:$F$100,IF(Projetos!Q353=2,Técnicos!$H$2:$H$100,Técnicos!$J$2:$J$100)),,0,1))</f>
        <v/>
      </c>
      <c r="L354" s="15" t="str" cm="1">
        <f t="array" ref="L354">IF(OR($B354="",L$2=""),"",Projetos!$K353/_xlfn.XLOOKUP(L$2,Técnicos!$A$2:$A$100,IF(Projetos!R353=1,Técnicos!$F$2:$F$100,IF(Projetos!R353=2,Técnicos!$H$2:$H$100,Técnicos!$J$2:$J$100)),,0,1))</f>
        <v/>
      </c>
      <c r="M354" s="15" t="str" cm="1">
        <f t="array" ref="M354">IF(OR($B354="",M$2=""),"",Projetos!$K353/_xlfn.XLOOKUP(M$2,Técnicos!$A$2:$A$100,IF(Projetos!S353=1,Técnicos!$F$2:$F$100,IF(Projetos!S353=2,Técnicos!$H$2:$H$100,Técnicos!$J$2:$J$100)),,0,1))</f>
        <v/>
      </c>
      <c r="N354" s="15" t="str" cm="1">
        <f t="array" ref="N354">IF(OR($B354="",N$2=""),"",Projetos!$K353/_xlfn.XLOOKUP(N$2,Técnicos!$A$2:$A$100,IF(Projetos!T353=1,Técnicos!$F$2:$F$100,IF(Projetos!T353=2,Técnicos!$H$2:$H$100,Técnicos!$J$2:$J$100)),,0,1))</f>
        <v/>
      </c>
      <c r="O354" s="15" t="str" cm="1">
        <f t="array" ref="O354">IF(OR($B354="",O$2=""),"",Projetos!$K353/_xlfn.XLOOKUP(O$2,Técnicos!$A$2:$A$100,IF(Projetos!U353=1,Técnicos!$F$2:$F$100,IF(Projetos!U353=2,Técnicos!$H$2:$H$100,Técnicos!$J$2:$J$100)),,0,1))</f>
        <v/>
      </c>
      <c r="P354" s="15" t="str" cm="1">
        <f t="array" ref="P354">IF(OR($B354="",P$2=""),"",Projetos!$K353/_xlfn.XLOOKUP(P$2,Técnicos!$A$2:$A$100,IF(Projetos!V353=1,Técnicos!$F$2:$F$100,IF(Projetos!V353=2,Técnicos!$H$2:$H$100,Técnicos!$J$2:$J$100)),,0,1))</f>
        <v/>
      </c>
      <c r="Q354" s="15" t="str" cm="1">
        <f t="array" ref="Q354">IF(OR($B354="",Q$2=""),"",Projetos!$K353/_xlfn.XLOOKUP(Q$2,Técnicos!$A$2:$A$100,IF(Projetos!W353=1,Técnicos!$F$2:$F$100,IF(Projetos!W353=2,Técnicos!$H$2:$H$100,Técnicos!$J$2:$J$100)),,0,1))</f>
        <v/>
      </c>
      <c r="R354" s="15" t="str" cm="1">
        <f t="array" ref="R354">IF(OR($B354="",R$2=""),"",Projetos!$K353/_xlfn.XLOOKUP(R$2,Técnicos!$A$2:$A$100,IF(Projetos!X353=1,Técnicos!$F$2:$F$100,IF(Projetos!X353=2,Técnicos!$H$2:$H$100,Técnicos!$J$2:$J$100)),,0,1))</f>
        <v/>
      </c>
      <c r="S354" s="15" t="str" cm="1">
        <f t="array" ref="S354">IF(OR($B354="",S$2=""),"",Projetos!$K353/_xlfn.XLOOKUP(S$2,Técnicos!$A$2:$A$100,IF(Projetos!Y353=1,Técnicos!$F$2:$F$100,IF(Projetos!Y353=2,Técnicos!$H$2:$H$100,Técnicos!$J$2:$J$100)),,0,1))</f>
        <v/>
      </c>
      <c r="T354" s="15" t="str" cm="1">
        <f t="array" ref="T354">IF(OR($B354="",T$2=""),"",Projetos!$K353/_xlfn.XLOOKUP(T$2,Técnicos!$A$2:$A$100,IF(Projetos!Z353=1,Técnicos!$F$2:$F$100,IF(Projetos!Z353=2,Técnicos!$H$2:$H$100,Técnicos!$J$2:$J$100)),,0,1))</f>
        <v/>
      </c>
      <c r="U354" s="15" t="str" cm="1">
        <f t="array" ref="U354">IF(OR($B354="",U$2=""),"",Projetos!$K353/_xlfn.XLOOKUP(U$2,Técnicos!$A$2:$A$100,IF(Projetos!AA353=1,Técnicos!$F$2:$F$100,IF(Projetos!AA353=2,Técnicos!$H$2:$H$100,Técnicos!$J$2:$J$100)),,0,1))</f>
        <v/>
      </c>
      <c r="V354" s="15" t="str" cm="1">
        <f t="array" ref="V354">IF(OR($B354="",V$2=""),"",Projetos!$K353/_xlfn.XLOOKUP(V$2,Técnicos!$A$2:$A$100,IF(Projetos!AB353=1,Técnicos!$F$2:$F$100,IF(Projetos!AB353=2,Técnicos!$H$2:$H$100,Técnicos!$J$2:$J$100)),,0,1))</f>
        <v/>
      </c>
      <c r="W354" s="15" t="str" cm="1">
        <f t="array" ref="W354">IF(OR($B354="",W$2=""),"",Projetos!$K353/_xlfn.XLOOKUP(W$2,Técnicos!$A$2:$A$100,IF(Projetos!AC353=1,Técnicos!$F$2:$F$100,IF(Projetos!AC353=2,Técnicos!$H$2:$H$100,Técnicos!$J$2:$J$100)),,0,1))</f>
        <v/>
      </c>
      <c r="X354" s="15" t="str" cm="1">
        <f t="array" ref="X354">IF(OR($B354="",X$2=""),"",Projetos!$K353/_xlfn.XLOOKUP(X$2,Técnicos!$A$2:$A$100,IF(Projetos!AD353=1,Técnicos!$F$2:$F$100,IF(Projetos!AD353=2,Técnicos!$H$2:$H$100,Técnicos!$J$2:$J$100)),,0,1))</f>
        <v/>
      </c>
      <c r="Y354" s="15" t="str" cm="1">
        <f t="array" ref="Y354">IF(OR($B354="",Y$2=""),"",Projetos!$K353/_xlfn.XLOOKUP(Y$2,Técnicos!$A$2:$A$100,IF(Projetos!AE353=1,Técnicos!$F$2:$F$100,IF(Projetos!AE353=2,Técnicos!$H$2:$H$100,Técnicos!$J$2:$J$100)),,0,1))</f>
        <v/>
      </c>
      <c r="Z354" s="15" t="str" cm="1">
        <f t="array" ref="Z354">IF(OR($B354="",Z$2=""),"",Projetos!$K353/_xlfn.XLOOKUP(Z$2,Técnicos!$A$2:$A$100,IF(Projetos!AF353=1,Técnicos!$F$2:$F$100,IF(Projetos!AF353=2,Técnicos!$H$2:$H$100,Técnicos!$J$2:$J$100)),,0,1))</f>
        <v/>
      </c>
      <c r="AA354" s="15" t="str" cm="1">
        <f t="array" ref="AA354">IF(OR($B354="",AA$2=""),"",Projetos!$K353/_xlfn.XLOOKUP(AA$2,Técnicos!$A$2:$A$100,IF(Projetos!AG353=1,Técnicos!$F$2:$F$100,IF(Projetos!AG353=2,Técnicos!$H$2:$H$100,Técnicos!$J$2:$J$100)),,0,1))</f>
        <v/>
      </c>
      <c r="AB354" s="15" t="str" cm="1">
        <f t="array" ref="AB354">IF(OR($B354="",AB$2=""),"",Projetos!$K353/_xlfn.XLOOKUP(AB$2,Técnicos!$A$2:$A$100,IF(Projetos!AH353=1,Técnicos!$F$2:$F$100,IF(Projetos!AH353=2,Técnicos!$H$2:$H$100,Técnicos!$J$2:$J$100)),,0,1))</f>
        <v/>
      </c>
      <c r="AC354" s="15" t="str" cm="1">
        <f t="array" ref="AC354">IF(OR($B354="",AC$2=""),"",Projetos!$K353/_xlfn.XLOOKUP(AC$2,Técnicos!$A$2:$A$100,IF(Projetos!AI353=1,Técnicos!$F$2:$F$100,IF(Projetos!AI353=2,Técnicos!$H$2:$H$100,Técnicos!$J$2:$J$100)),,0,1))</f>
        <v/>
      </c>
      <c r="AD354" s="15" t="str" cm="1">
        <f t="array" ref="AD354">IF(OR($B354="",AD$2=""),"",Projetos!$K353/_xlfn.XLOOKUP(AD$2,Técnicos!$A$2:$A$100,IF(Projetos!AJ353=1,Técnicos!$F$2:$F$100,IF(Projetos!AJ353=2,Técnicos!$H$2:$H$100,Técnicos!$J$2:$J$100)),,0,1))</f>
        <v/>
      </c>
      <c r="AE354" s="15" t="str" cm="1">
        <f t="array" ref="AE354">IF(OR($B354="",AE$2=""),"",Projetos!$K353/_xlfn.XLOOKUP(AE$2,Técnicos!$A$2:$A$100,IF(Projetos!AK353=1,Técnicos!$F$2:$F$100,IF(Projetos!AK353=2,Técnicos!$H$2:$H$100,Técnicos!$J$2:$J$100)),,0,1))</f>
        <v/>
      </c>
      <c r="AF354" s="15" t="str" cm="1">
        <f t="array" ref="AF354">IF(OR($B354="",AF$2=""),"",Projetos!$K353/_xlfn.XLOOKUP(AF$2,Técnicos!$A$2:$A$100,IF(Projetos!AL353=1,Técnicos!$F$2:$F$100,IF(Projetos!AL353=2,Técnicos!$H$2:$H$100,Técnicos!$J$2:$J$100)),,0,1))</f>
        <v/>
      </c>
      <c r="AG354" s="15" t="str" cm="1">
        <f t="array" ref="AG354">IF(OR($B354="",AG$2=""),"",Projetos!$K353/_xlfn.XLOOKUP(AG$2,Técnicos!$A$2:$A$100,IF(Projetos!AM353=1,Técnicos!$F$2:$F$100,IF(Projetos!AM353=2,Técnicos!$H$2:$H$100,Técnicos!$J$2:$J$100)),,0,1))</f>
        <v/>
      </c>
      <c r="AH354" s="15" t="str" cm="1">
        <f t="array" ref="AH354">IF(OR($B354="",AH$2=""),"",Projetos!$K353/_xlfn.XLOOKUP(AH$2,Técnicos!$A$2:$A$100,IF(Projetos!AN353=1,Técnicos!$F$2:$F$100,IF(Projetos!AN353=2,Técnicos!$H$2:$H$100,Técnicos!$J$2:$J$100)),,0,1))</f>
        <v/>
      </c>
      <c r="AI354" s="15" t="str" cm="1">
        <f t="array" ref="AI354">IF(OR($B354="",AI$2=""),"",Projetos!$K353/_xlfn.XLOOKUP(AI$2,Técnicos!$A$2:$A$100,IF(Projetos!AO353=1,Técnicos!$F$2:$F$100,IF(Projetos!AO353=2,Técnicos!$H$2:$H$100,Técnicos!$J$2:$J$100)),,0,1))</f>
        <v/>
      </c>
      <c r="AJ354" s="15" t="str" cm="1">
        <f t="array" ref="AJ354">IF(OR($B354="",AJ$2=""),"",Projetos!$K353/_xlfn.XLOOKUP(AJ$2,Técnicos!$A$2:$A$100,IF(Projetos!AP353=1,Técnicos!$F$2:$F$100,IF(Projetos!AP353=2,Técnicos!$H$2:$H$100,Técnicos!$J$2:$J$100)),,0,1))</f>
        <v/>
      </c>
      <c r="AK354" s="15" t="str" cm="1">
        <f t="array" ref="AK354">IF(OR($B354="",AK$2=""),"",Projetos!$K353/_xlfn.XLOOKUP(AK$2,Técnicos!$A$2:$A$100,IF(Projetos!AQ353=1,Técnicos!$F$2:$F$100,IF(Projetos!AQ353=2,Técnicos!$H$2:$H$100,Técnicos!$J$2:$J$100)),,0,1))</f>
        <v/>
      </c>
    </row>
    <row r="355" spans="3:37" x14ac:dyDescent="0.3">
      <c r="C355" s="15" t="str" cm="1">
        <f t="array" ref="C355">IF(OR($B355="",C$2=""),"",Projetos!$K354/_xlfn.XLOOKUP(C$2,Técnicos!$A$2:$A$100,IF(Projetos!I354=1,Técnicos!$F$2:$F$100,IF(Projetos!I354=2,Técnicos!$H$2:$H$100,Técnicos!$J$2:$J$100)),,0,1))</f>
        <v/>
      </c>
      <c r="D355" s="15" t="str" cm="1">
        <f t="array" ref="D355">IF(OR($B355="",D$2=""),"",Projetos!$K354/_xlfn.XLOOKUP(D$2,Técnicos!$A$2:$A$100,IF(Projetos!J354=1,Técnicos!$F$2:$F$100,IF(Projetos!J354=2,Técnicos!$H$2:$H$100,Técnicos!$J$2:$J$100)),,0,1))</f>
        <v/>
      </c>
      <c r="E355" s="15" t="str" cm="1">
        <f t="array" ref="E355">IF(OR($B355="",E$2=""),"",Projetos!$K354/_xlfn.XLOOKUP(E$2,Técnicos!$A$2:$A$100,IF(Projetos!K354=1,Técnicos!$F$2:$F$100,IF(Projetos!K354=2,Técnicos!$H$2:$H$100,Técnicos!$J$2:$J$100)),,0,1))</f>
        <v/>
      </c>
      <c r="F355" s="15" t="str" cm="1">
        <f t="array" ref="F355">IF(OR($B355="",F$2=""),"",Projetos!$K354/_xlfn.XLOOKUP(F$2,Técnicos!$A$2:$A$100,IF(Projetos!L354=1,Técnicos!$F$2:$F$100,IF(Projetos!L354=2,Técnicos!$H$2:$H$100,Técnicos!$J$2:$J$100)),,0,1))</f>
        <v/>
      </c>
      <c r="G355" s="15" t="str" cm="1">
        <f t="array" ref="G355">IF(OR($B355="",G$2=""),"",Projetos!$K354/_xlfn.XLOOKUP(G$2,Técnicos!$A$2:$A$100,IF(Projetos!M354=1,Técnicos!$F$2:$F$100,IF(Projetos!M354=2,Técnicos!$H$2:$H$100,Técnicos!$J$2:$J$100)),,0,1))</f>
        <v/>
      </c>
      <c r="H355" s="15" t="str" cm="1">
        <f t="array" ref="H355">IF(OR($B355="",H$2=""),"",Projetos!$K354/_xlfn.XLOOKUP(H$2,Técnicos!$A$2:$A$100,IF(Projetos!N354=1,Técnicos!$F$2:$F$100,IF(Projetos!N354=2,Técnicos!$H$2:$H$100,Técnicos!$J$2:$J$100)),,0,1))</f>
        <v/>
      </c>
      <c r="I355" s="15" t="str" cm="1">
        <f t="array" ref="I355">IF(OR($B355="",I$2=""),"",Projetos!$K354/_xlfn.XLOOKUP(I$2,Técnicos!$A$2:$A$100,IF(Projetos!O354=1,Técnicos!$F$2:$F$100,IF(Projetos!O354=2,Técnicos!$H$2:$H$100,Técnicos!$J$2:$J$100)),,0,1))</f>
        <v/>
      </c>
      <c r="J355" s="15" t="str" cm="1">
        <f t="array" ref="J355">IF(OR($B355="",J$2=""),"",Projetos!$K354/_xlfn.XLOOKUP(J$2,Técnicos!$A$2:$A$100,IF(Projetos!P354=1,Técnicos!$F$2:$F$100,IF(Projetos!P354=2,Técnicos!$H$2:$H$100,Técnicos!$J$2:$J$100)),,0,1))</f>
        <v/>
      </c>
      <c r="K355" s="15" t="str" cm="1">
        <f t="array" ref="K355">IF(OR($B355="",K$2=""),"",Projetos!$K354/_xlfn.XLOOKUP(K$2,Técnicos!$A$2:$A$100,IF(Projetos!Q354=1,Técnicos!$F$2:$F$100,IF(Projetos!Q354=2,Técnicos!$H$2:$H$100,Técnicos!$J$2:$J$100)),,0,1))</f>
        <v/>
      </c>
      <c r="L355" s="15" t="str" cm="1">
        <f t="array" ref="L355">IF(OR($B355="",L$2=""),"",Projetos!$K354/_xlfn.XLOOKUP(L$2,Técnicos!$A$2:$A$100,IF(Projetos!R354=1,Técnicos!$F$2:$F$100,IF(Projetos!R354=2,Técnicos!$H$2:$H$100,Técnicos!$J$2:$J$100)),,0,1))</f>
        <v/>
      </c>
      <c r="M355" s="15" t="str" cm="1">
        <f t="array" ref="M355">IF(OR($B355="",M$2=""),"",Projetos!$K354/_xlfn.XLOOKUP(M$2,Técnicos!$A$2:$A$100,IF(Projetos!S354=1,Técnicos!$F$2:$F$100,IF(Projetos!S354=2,Técnicos!$H$2:$H$100,Técnicos!$J$2:$J$100)),,0,1))</f>
        <v/>
      </c>
      <c r="N355" s="15" t="str" cm="1">
        <f t="array" ref="N355">IF(OR($B355="",N$2=""),"",Projetos!$K354/_xlfn.XLOOKUP(N$2,Técnicos!$A$2:$A$100,IF(Projetos!T354=1,Técnicos!$F$2:$F$100,IF(Projetos!T354=2,Técnicos!$H$2:$H$100,Técnicos!$J$2:$J$100)),,0,1))</f>
        <v/>
      </c>
      <c r="O355" s="15" t="str" cm="1">
        <f t="array" ref="O355">IF(OR($B355="",O$2=""),"",Projetos!$K354/_xlfn.XLOOKUP(O$2,Técnicos!$A$2:$A$100,IF(Projetos!U354=1,Técnicos!$F$2:$F$100,IF(Projetos!U354=2,Técnicos!$H$2:$H$100,Técnicos!$J$2:$J$100)),,0,1))</f>
        <v/>
      </c>
      <c r="P355" s="15" t="str" cm="1">
        <f t="array" ref="P355">IF(OR($B355="",P$2=""),"",Projetos!$K354/_xlfn.XLOOKUP(P$2,Técnicos!$A$2:$A$100,IF(Projetos!V354=1,Técnicos!$F$2:$F$100,IF(Projetos!V354=2,Técnicos!$H$2:$H$100,Técnicos!$J$2:$J$100)),,0,1))</f>
        <v/>
      </c>
      <c r="Q355" s="15" t="str" cm="1">
        <f t="array" ref="Q355">IF(OR($B355="",Q$2=""),"",Projetos!$K354/_xlfn.XLOOKUP(Q$2,Técnicos!$A$2:$A$100,IF(Projetos!W354=1,Técnicos!$F$2:$F$100,IF(Projetos!W354=2,Técnicos!$H$2:$H$100,Técnicos!$J$2:$J$100)),,0,1))</f>
        <v/>
      </c>
      <c r="R355" s="15" t="str" cm="1">
        <f t="array" ref="R355">IF(OR($B355="",R$2=""),"",Projetos!$K354/_xlfn.XLOOKUP(R$2,Técnicos!$A$2:$A$100,IF(Projetos!X354=1,Técnicos!$F$2:$F$100,IF(Projetos!X354=2,Técnicos!$H$2:$H$100,Técnicos!$J$2:$J$100)),,0,1))</f>
        <v/>
      </c>
      <c r="S355" s="15" t="str" cm="1">
        <f t="array" ref="S355">IF(OR($B355="",S$2=""),"",Projetos!$K354/_xlfn.XLOOKUP(S$2,Técnicos!$A$2:$A$100,IF(Projetos!Y354=1,Técnicos!$F$2:$F$100,IF(Projetos!Y354=2,Técnicos!$H$2:$H$100,Técnicos!$J$2:$J$100)),,0,1))</f>
        <v/>
      </c>
      <c r="T355" s="15" t="str" cm="1">
        <f t="array" ref="T355">IF(OR($B355="",T$2=""),"",Projetos!$K354/_xlfn.XLOOKUP(T$2,Técnicos!$A$2:$A$100,IF(Projetos!Z354=1,Técnicos!$F$2:$F$100,IF(Projetos!Z354=2,Técnicos!$H$2:$H$100,Técnicos!$J$2:$J$100)),,0,1))</f>
        <v/>
      </c>
      <c r="U355" s="15" t="str" cm="1">
        <f t="array" ref="U355">IF(OR($B355="",U$2=""),"",Projetos!$K354/_xlfn.XLOOKUP(U$2,Técnicos!$A$2:$A$100,IF(Projetos!AA354=1,Técnicos!$F$2:$F$100,IF(Projetos!AA354=2,Técnicos!$H$2:$H$100,Técnicos!$J$2:$J$100)),,0,1))</f>
        <v/>
      </c>
      <c r="V355" s="15" t="str" cm="1">
        <f t="array" ref="V355">IF(OR($B355="",V$2=""),"",Projetos!$K354/_xlfn.XLOOKUP(V$2,Técnicos!$A$2:$A$100,IF(Projetos!AB354=1,Técnicos!$F$2:$F$100,IF(Projetos!AB354=2,Técnicos!$H$2:$H$100,Técnicos!$J$2:$J$100)),,0,1))</f>
        <v/>
      </c>
      <c r="W355" s="15" t="str" cm="1">
        <f t="array" ref="W355">IF(OR($B355="",W$2=""),"",Projetos!$K354/_xlfn.XLOOKUP(W$2,Técnicos!$A$2:$A$100,IF(Projetos!AC354=1,Técnicos!$F$2:$F$100,IF(Projetos!AC354=2,Técnicos!$H$2:$H$100,Técnicos!$J$2:$J$100)),,0,1))</f>
        <v/>
      </c>
      <c r="X355" s="15" t="str" cm="1">
        <f t="array" ref="X355">IF(OR($B355="",X$2=""),"",Projetos!$K354/_xlfn.XLOOKUP(X$2,Técnicos!$A$2:$A$100,IF(Projetos!AD354=1,Técnicos!$F$2:$F$100,IF(Projetos!AD354=2,Técnicos!$H$2:$H$100,Técnicos!$J$2:$J$100)),,0,1))</f>
        <v/>
      </c>
      <c r="Y355" s="15" t="str" cm="1">
        <f t="array" ref="Y355">IF(OR($B355="",Y$2=""),"",Projetos!$K354/_xlfn.XLOOKUP(Y$2,Técnicos!$A$2:$A$100,IF(Projetos!AE354=1,Técnicos!$F$2:$F$100,IF(Projetos!AE354=2,Técnicos!$H$2:$H$100,Técnicos!$J$2:$J$100)),,0,1))</f>
        <v/>
      </c>
      <c r="Z355" s="15" t="str" cm="1">
        <f t="array" ref="Z355">IF(OR($B355="",Z$2=""),"",Projetos!$K354/_xlfn.XLOOKUP(Z$2,Técnicos!$A$2:$A$100,IF(Projetos!AF354=1,Técnicos!$F$2:$F$100,IF(Projetos!AF354=2,Técnicos!$H$2:$H$100,Técnicos!$J$2:$J$100)),,0,1))</f>
        <v/>
      </c>
      <c r="AA355" s="15" t="str" cm="1">
        <f t="array" ref="AA355">IF(OR($B355="",AA$2=""),"",Projetos!$K354/_xlfn.XLOOKUP(AA$2,Técnicos!$A$2:$A$100,IF(Projetos!AG354=1,Técnicos!$F$2:$F$100,IF(Projetos!AG354=2,Técnicos!$H$2:$H$100,Técnicos!$J$2:$J$100)),,0,1))</f>
        <v/>
      </c>
      <c r="AB355" s="15" t="str" cm="1">
        <f t="array" ref="AB355">IF(OR($B355="",AB$2=""),"",Projetos!$K354/_xlfn.XLOOKUP(AB$2,Técnicos!$A$2:$A$100,IF(Projetos!AH354=1,Técnicos!$F$2:$F$100,IF(Projetos!AH354=2,Técnicos!$H$2:$H$100,Técnicos!$J$2:$J$100)),,0,1))</f>
        <v/>
      </c>
      <c r="AC355" s="15" t="str" cm="1">
        <f t="array" ref="AC355">IF(OR($B355="",AC$2=""),"",Projetos!$K354/_xlfn.XLOOKUP(AC$2,Técnicos!$A$2:$A$100,IF(Projetos!AI354=1,Técnicos!$F$2:$F$100,IF(Projetos!AI354=2,Técnicos!$H$2:$H$100,Técnicos!$J$2:$J$100)),,0,1))</f>
        <v/>
      </c>
      <c r="AD355" s="15" t="str" cm="1">
        <f t="array" ref="AD355">IF(OR($B355="",AD$2=""),"",Projetos!$K354/_xlfn.XLOOKUP(AD$2,Técnicos!$A$2:$A$100,IF(Projetos!AJ354=1,Técnicos!$F$2:$F$100,IF(Projetos!AJ354=2,Técnicos!$H$2:$H$100,Técnicos!$J$2:$J$100)),,0,1))</f>
        <v/>
      </c>
      <c r="AE355" s="15" t="str" cm="1">
        <f t="array" ref="AE355">IF(OR($B355="",AE$2=""),"",Projetos!$K354/_xlfn.XLOOKUP(AE$2,Técnicos!$A$2:$A$100,IF(Projetos!AK354=1,Técnicos!$F$2:$F$100,IF(Projetos!AK354=2,Técnicos!$H$2:$H$100,Técnicos!$J$2:$J$100)),,0,1))</f>
        <v/>
      </c>
      <c r="AF355" s="15" t="str" cm="1">
        <f t="array" ref="AF355">IF(OR($B355="",AF$2=""),"",Projetos!$K354/_xlfn.XLOOKUP(AF$2,Técnicos!$A$2:$A$100,IF(Projetos!AL354=1,Técnicos!$F$2:$F$100,IF(Projetos!AL354=2,Técnicos!$H$2:$H$100,Técnicos!$J$2:$J$100)),,0,1))</f>
        <v/>
      </c>
      <c r="AG355" s="15" t="str" cm="1">
        <f t="array" ref="AG355">IF(OR($B355="",AG$2=""),"",Projetos!$K354/_xlfn.XLOOKUP(AG$2,Técnicos!$A$2:$A$100,IF(Projetos!AM354=1,Técnicos!$F$2:$F$100,IF(Projetos!AM354=2,Técnicos!$H$2:$H$100,Técnicos!$J$2:$J$100)),,0,1))</f>
        <v/>
      </c>
      <c r="AH355" s="15" t="str" cm="1">
        <f t="array" ref="AH355">IF(OR($B355="",AH$2=""),"",Projetos!$K354/_xlfn.XLOOKUP(AH$2,Técnicos!$A$2:$A$100,IF(Projetos!AN354=1,Técnicos!$F$2:$F$100,IF(Projetos!AN354=2,Técnicos!$H$2:$H$100,Técnicos!$J$2:$J$100)),,0,1))</f>
        <v/>
      </c>
      <c r="AI355" s="15" t="str" cm="1">
        <f t="array" ref="AI355">IF(OR($B355="",AI$2=""),"",Projetos!$K354/_xlfn.XLOOKUP(AI$2,Técnicos!$A$2:$A$100,IF(Projetos!AO354=1,Técnicos!$F$2:$F$100,IF(Projetos!AO354=2,Técnicos!$H$2:$H$100,Técnicos!$J$2:$J$100)),,0,1))</f>
        <v/>
      </c>
      <c r="AJ355" s="15" t="str" cm="1">
        <f t="array" ref="AJ355">IF(OR($B355="",AJ$2=""),"",Projetos!$K354/_xlfn.XLOOKUP(AJ$2,Técnicos!$A$2:$A$100,IF(Projetos!AP354=1,Técnicos!$F$2:$F$100,IF(Projetos!AP354=2,Técnicos!$H$2:$H$100,Técnicos!$J$2:$J$100)),,0,1))</f>
        <v/>
      </c>
      <c r="AK355" s="15" t="str" cm="1">
        <f t="array" ref="AK355">IF(OR($B355="",AK$2=""),"",Projetos!$K354/_xlfn.XLOOKUP(AK$2,Técnicos!$A$2:$A$100,IF(Projetos!AQ354=1,Técnicos!$F$2:$F$100,IF(Projetos!AQ354=2,Técnicos!$H$2:$H$100,Técnicos!$J$2:$J$100)),,0,1))</f>
        <v/>
      </c>
    </row>
    <row r="356" spans="3:37" x14ac:dyDescent="0.3">
      <c r="C356" s="15" t="str" cm="1">
        <f t="array" ref="C356">IF(OR($B356="",C$2=""),"",Projetos!$K355/_xlfn.XLOOKUP(C$2,Técnicos!$A$2:$A$100,IF(Projetos!I355=1,Técnicos!$F$2:$F$100,IF(Projetos!I355=2,Técnicos!$H$2:$H$100,Técnicos!$J$2:$J$100)),,0,1))</f>
        <v/>
      </c>
      <c r="D356" s="15" t="str" cm="1">
        <f t="array" ref="D356">IF(OR($B356="",D$2=""),"",Projetos!$K355/_xlfn.XLOOKUP(D$2,Técnicos!$A$2:$A$100,IF(Projetos!J355=1,Técnicos!$F$2:$F$100,IF(Projetos!J355=2,Técnicos!$H$2:$H$100,Técnicos!$J$2:$J$100)),,0,1))</f>
        <v/>
      </c>
      <c r="E356" s="15" t="str" cm="1">
        <f t="array" ref="E356">IF(OR($B356="",E$2=""),"",Projetos!$K355/_xlfn.XLOOKUP(E$2,Técnicos!$A$2:$A$100,IF(Projetos!K355=1,Técnicos!$F$2:$F$100,IF(Projetos!K355=2,Técnicos!$H$2:$H$100,Técnicos!$J$2:$J$100)),,0,1))</f>
        <v/>
      </c>
      <c r="F356" s="15" t="str" cm="1">
        <f t="array" ref="F356">IF(OR($B356="",F$2=""),"",Projetos!$K355/_xlfn.XLOOKUP(F$2,Técnicos!$A$2:$A$100,IF(Projetos!L355=1,Técnicos!$F$2:$F$100,IF(Projetos!L355=2,Técnicos!$H$2:$H$100,Técnicos!$J$2:$J$100)),,0,1))</f>
        <v/>
      </c>
      <c r="G356" s="15" t="str" cm="1">
        <f t="array" ref="G356">IF(OR($B356="",G$2=""),"",Projetos!$K355/_xlfn.XLOOKUP(G$2,Técnicos!$A$2:$A$100,IF(Projetos!M355=1,Técnicos!$F$2:$F$100,IF(Projetos!M355=2,Técnicos!$H$2:$H$100,Técnicos!$J$2:$J$100)),,0,1))</f>
        <v/>
      </c>
      <c r="H356" s="15" t="str" cm="1">
        <f t="array" ref="H356">IF(OR($B356="",H$2=""),"",Projetos!$K355/_xlfn.XLOOKUP(H$2,Técnicos!$A$2:$A$100,IF(Projetos!N355=1,Técnicos!$F$2:$F$100,IF(Projetos!N355=2,Técnicos!$H$2:$H$100,Técnicos!$J$2:$J$100)),,0,1))</f>
        <v/>
      </c>
      <c r="I356" s="15" t="str" cm="1">
        <f t="array" ref="I356">IF(OR($B356="",I$2=""),"",Projetos!$K355/_xlfn.XLOOKUP(I$2,Técnicos!$A$2:$A$100,IF(Projetos!O355=1,Técnicos!$F$2:$F$100,IF(Projetos!O355=2,Técnicos!$H$2:$H$100,Técnicos!$J$2:$J$100)),,0,1))</f>
        <v/>
      </c>
      <c r="J356" s="15" t="str" cm="1">
        <f t="array" ref="J356">IF(OR($B356="",J$2=""),"",Projetos!$K355/_xlfn.XLOOKUP(J$2,Técnicos!$A$2:$A$100,IF(Projetos!P355=1,Técnicos!$F$2:$F$100,IF(Projetos!P355=2,Técnicos!$H$2:$H$100,Técnicos!$J$2:$J$100)),,0,1))</f>
        <v/>
      </c>
      <c r="K356" s="15" t="str" cm="1">
        <f t="array" ref="K356">IF(OR($B356="",K$2=""),"",Projetos!$K355/_xlfn.XLOOKUP(K$2,Técnicos!$A$2:$A$100,IF(Projetos!Q355=1,Técnicos!$F$2:$F$100,IF(Projetos!Q355=2,Técnicos!$H$2:$H$100,Técnicos!$J$2:$J$100)),,0,1))</f>
        <v/>
      </c>
      <c r="L356" s="15" t="str" cm="1">
        <f t="array" ref="L356">IF(OR($B356="",L$2=""),"",Projetos!$K355/_xlfn.XLOOKUP(L$2,Técnicos!$A$2:$A$100,IF(Projetos!R355=1,Técnicos!$F$2:$F$100,IF(Projetos!R355=2,Técnicos!$H$2:$H$100,Técnicos!$J$2:$J$100)),,0,1))</f>
        <v/>
      </c>
      <c r="M356" s="15" t="str" cm="1">
        <f t="array" ref="M356">IF(OR($B356="",M$2=""),"",Projetos!$K355/_xlfn.XLOOKUP(M$2,Técnicos!$A$2:$A$100,IF(Projetos!S355=1,Técnicos!$F$2:$F$100,IF(Projetos!S355=2,Técnicos!$H$2:$H$100,Técnicos!$J$2:$J$100)),,0,1))</f>
        <v/>
      </c>
      <c r="N356" s="15" t="str" cm="1">
        <f t="array" ref="N356">IF(OR($B356="",N$2=""),"",Projetos!$K355/_xlfn.XLOOKUP(N$2,Técnicos!$A$2:$A$100,IF(Projetos!T355=1,Técnicos!$F$2:$F$100,IF(Projetos!T355=2,Técnicos!$H$2:$H$100,Técnicos!$J$2:$J$100)),,0,1))</f>
        <v/>
      </c>
      <c r="O356" s="15" t="str" cm="1">
        <f t="array" ref="O356">IF(OR($B356="",O$2=""),"",Projetos!$K355/_xlfn.XLOOKUP(O$2,Técnicos!$A$2:$A$100,IF(Projetos!U355=1,Técnicos!$F$2:$F$100,IF(Projetos!U355=2,Técnicos!$H$2:$H$100,Técnicos!$J$2:$J$100)),,0,1))</f>
        <v/>
      </c>
      <c r="P356" s="15" t="str" cm="1">
        <f t="array" ref="P356">IF(OR($B356="",P$2=""),"",Projetos!$K355/_xlfn.XLOOKUP(P$2,Técnicos!$A$2:$A$100,IF(Projetos!V355=1,Técnicos!$F$2:$F$100,IF(Projetos!V355=2,Técnicos!$H$2:$H$100,Técnicos!$J$2:$J$100)),,0,1))</f>
        <v/>
      </c>
      <c r="Q356" s="15" t="str" cm="1">
        <f t="array" ref="Q356">IF(OR($B356="",Q$2=""),"",Projetos!$K355/_xlfn.XLOOKUP(Q$2,Técnicos!$A$2:$A$100,IF(Projetos!W355=1,Técnicos!$F$2:$F$100,IF(Projetos!W355=2,Técnicos!$H$2:$H$100,Técnicos!$J$2:$J$100)),,0,1))</f>
        <v/>
      </c>
      <c r="R356" s="15" t="str" cm="1">
        <f t="array" ref="R356">IF(OR($B356="",R$2=""),"",Projetos!$K355/_xlfn.XLOOKUP(R$2,Técnicos!$A$2:$A$100,IF(Projetos!X355=1,Técnicos!$F$2:$F$100,IF(Projetos!X355=2,Técnicos!$H$2:$H$100,Técnicos!$J$2:$J$100)),,0,1))</f>
        <v/>
      </c>
      <c r="S356" s="15" t="str" cm="1">
        <f t="array" ref="S356">IF(OR($B356="",S$2=""),"",Projetos!$K355/_xlfn.XLOOKUP(S$2,Técnicos!$A$2:$A$100,IF(Projetos!Y355=1,Técnicos!$F$2:$F$100,IF(Projetos!Y355=2,Técnicos!$H$2:$H$100,Técnicos!$J$2:$J$100)),,0,1))</f>
        <v/>
      </c>
      <c r="T356" s="15" t="str" cm="1">
        <f t="array" ref="T356">IF(OR($B356="",T$2=""),"",Projetos!$K355/_xlfn.XLOOKUP(T$2,Técnicos!$A$2:$A$100,IF(Projetos!Z355=1,Técnicos!$F$2:$F$100,IF(Projetos!Z355=2,Técnicos!$H$2:$H$100,Técnicos!$J$2:$J$100)),,0,1))</f>
        <v/>
      </c>
      <c r="U356" s="15" t="str" cm="1">
        <f t="array" ref="U356">IF(OR($B356="",U$2=""),"",Projetos!$K355/_xlfn.XLOOKUP(U$2,Técnicos!$A$2:$A$100,IF(Projetos!AA355=1,Técnicos!$F$2:$F$100,IF(Projetos!AA355=2,Técnicos!$H$2:$H$100,Técnicos!$J$2:$J$100)),,0,1))</f>
        <v/>
      </c>
      <c r="V356" s="15" t="str" cm="1">
        <f t="array" ref="V356">IF(OR($B356="",V$2=""),"",Projetos!$K355/_xlfn.XLOOKUP(V$2,Técnicos!$A$2:$A$100,IF(Projetos!AB355=1,Técnicos!$F$2:$F$100,IF(Projetos!AB355=2,Técnicos!$H$2:$H$100,Técnicos!$J$2:$J$100)),,0,1))</f>
        <v/>
      </c>
      <c r="W356" s="15" t="str" cm="1">
        <f t="array" ref="W356">IF(OR($B356="",W$2=""),"",Projetos!$K355/_xlfn.XLOOKUP(W$2,Técnicos!$A$2:$A$100,IF(Projetos!AC355=1,Técnicos!$F$2:$F$100,IF(Projetos!AC355=2,Técnicos!$H$2:$H$100,Técnicos!$J$2:$J$100)),,0,1))</f>
        <v/>
      </c>
      <c r="X356" s="15" t="str" cm="1">
        <f t="array" ref="X356">IF(OR($B356="",X$2=""),"",Projetos!$K355/_xlfn.XLOOKUP(X$2,Técnicos!$A$2:$A$100,IF(Projetos!AD355=1,Técnicos!$F$2:$F$100,IF(Projetos!AD355=2,Técnicos!$H$2:$H$100,Técnicos!$J$2:$J$100)),,0,1))</f>
        <v/>
      </c>
      <c r="Y356" s="15" t="str" cm="1">
        <f t="array" ref="Y356">IF(OR($B356="",Y$2=""),"",Projetos!$K355/_xlfn.XLOOKUP(Y$2,Técnicos!$A$2:$A$100,IF(Projetos!AE355=1,Técnicos!$F$2:$F$100,IF(Projetos!AE355=2,Técnicos!$H$2:$H$100,Técnicos!$J$2:$J$100)),,0,1))</f>
        <v/>
      </c>
      <c r="Z356" s="15" t="str" cm="1">
        <f t="array" ref="Z356">IF(OR($B356="",Z$2=""),"",Projetos!$K355/_xlfn.XLOOKUP(Z$2,Técnicos!$A$2:$A$100,IF(Projetos!AF355=1,Técnicos!$F$2:$F$100,IF(Projetos!AF355=2,Técnicos!$H$2:$H$100,Técnicos!$J$2:$J$100)),,0,1))</f>
        <v/>
      </c>
      <c r="AA356" s="15" t="str" cm="1">
        <f t="array" ref="AA356">IF(OR($B356="",AA$2=""),"",Projetos!$K355/_xlfn.XLOOKUP(AA$2,Técnicos!$A$2:$A$100,IF(Projetos!AG355=1,Técnicos!$F$2:$F$100,IF(Projetos!AG355=2,Técnicos!$H$2:$H$100,Técnicos!$J$2:$J$100)),,0,1))</f>
        <v/>
      </c>
      <c r="AB356" s="15" t="str" cm="1">
        <f t="array" ref="AB356">IF(OR($B356="",AB$2=""),"",Projetos!$K355/_xlfn.XLOOKUP(AB$2,Técnicos!$A$2:$A$100,IF(Projetos!AH355=1,Técnicos!$F$2:$F$100,IF(Projetos!AH355=2,Técnicos!$H$2:$H$100,Técnicos!$J$2:$J$100)),,0,1))</f>
        <v/>
      </c>
      <c r="AC356" s="15" t="str" cm="1">
        <f t="array" ref="AC356">IF(OR($B356="",AC$2=""),"",Projetos!$K355/_xlfn.XLOOKUP(AC$2,Técnicos!$A$2:$A$100,IF(Projetos!AI355=1,Técnicos!$F$2:$F$100,IF(Projetos!AI355=2,Técnicos!$H$2:$H$100,Técnicos!$J$2:$J$100)),,0,1))</f>
        <v/>
      </c>
      <c r="AD356" s="15" t="str" cm="1">
        <f t="array" ref="AD356">IF(OR($B356="",AD$2=""),"",Projetos!$K355/_xlfn.XLOOKUP(AD$2,Técnicos!$A$2:$A$100,IF(Projetos!AJ355=1,Técnicos!$F$2:$F$100,IF(Projetos!AJ355=2,Técnicos!$H$2:$H$100,Técnicos!$J$2:$J$100)),,0,1))</f>
        <v/>
      </c>
      <c r="AE356" s="15" t="str" cm="1">
        <f t="array" ref="AE356">IF(OR($B356="",AE$2=""),"",Projetos!$K355/_xlfn.XLOOKUP(AE$2,Técnicos!$A$2:$A$100,IF(Projetos!AK355=1,Técnicos!$F$2:$F$100,IF(Projetos!AK355=2,Técnicos!$H$2:$H$100,Técnicos!$J$2:$J$100)),,0,1))</f>
        <v/>
      </c>
      <c r="AF356" s="15" t="str" cm="1">
        <f t="array" ref="AF356">IF(OR($B356="",AF$2=""),"",Projetos!$K355/_xlfn.XLOOKUP(AF$2,Técnicos!$A$2:$A$100,IF(Projetos!AL355=1,Técnicos!$F$2:$F$100,IF(Projetos!AL355=2,Técnicos!$H$2:$H$100,Técnicos!$J$2:$J$100)),,0,1))</f>
        <v/>
      </c>
      <c r="AG356" s="15" t="str" cm="1">
        <f t="array" ref="AG356">IF(OR($B356="",AG$2=""),"",Projetos!$K355/_xlfn.XLOOKUP(AG$2,Técnicos!$A$2:$A$100,IF(Projetos!AM355=1,Técnicos!$F$2:$F$100,IF(Projetos!AM355=2,Técnicos!$H$2:$H$100,Técnicos!$J$2:$J$100)),,0,1))</f>
        <v/>
      </c>
      <c r="AH356" s="15" t="str" cm="1">
        <f t="array" ref="AH356">IF(OR($B356="",AH$2=""),"",Projetos!$K355/_xlfn.XLOOKUP(AH$2,Técnicos!$A$2:$A$100,IF(Projetos!AN355=1,Técnicos!$F$2:$F$100,IF(Projetos!AN355=2,Técnicos!$H$2:$H$100,Técnicos!$J$2:$J$100)),,0,1))</f>
        <v/>
      </c>
      <c r="AI356" s="15" t="str" cm="1">
        <f t="array" ref="AI356">IF(OR($B356="",AI$2=""),"",Projetos!$K355/_xlfn.XLOOKUP(AI$2,Técnicos!$A$2:$A$100,IF(Projetos!AO355=1,Técnicos!$F$2:$F$100,IF(Projetos!AO355=2,Técnicos!$H$2:$H$100,Técnicos!$J$2:$J$100)),,0,1))</f>
        <v/>
      </c>
      <c r="AJ356" s="15" t="str" cm="1">
        <f t="array" ref="AJ356">IF(OR($B356="",AJ$2=""),"",Projetos!$K355/_xlfn.XLOOKUP(AJ$2,Técnicos!$A$2:$A$100,IF(Projetos!AP355=1,Técnicos!$F$2:$F$100,IF(Projetos!AP355=2,Técnicos!$H$2:$H$100,Técnicos!$J$2:$J$100)),,0,1))</f>
        <v/>
      </c>
      <c r="AK356" s="15" t="str" cm="1">
        <f t="array" ref="AK356">IF(OR($B356="",AK$2=""),"",Projetos!$K355/_xlfn.XLOOKUP(AK$2,Técnicos!$A$2:$A$100,IF(Projetos!AQ355=1,Técnicos!$F$2:$F$100,IF(Projetos!AQ355=2,Técnicos!$H$2:$H$100,Técnicos!$J$2:$J$100)),,0,1))</f>
        <v/>
      </c>
    </row>
    <row r="357" spans="3:37" x14ac:dyDescent="0.3">
      <c r="C357" s="15" t="str" cm="1">
        <f t="array" ref="C357">IF(OR($B357="",C$2=""),"",Projetos!$K356/_xlfn.XLOOKUP(C$2,Técnicos!$A$2:$A$100,IF(Projetos!I356=1,Técnicos!$F$2:$F$100,IF(Projetos!I356=2,Técnicos!$H$2:$H$100,Técnicos!$J$2:$J$100)),,0,1))</f>
        <v/>
      </c>
      <c r="D357" s="15" t="str" cm="1">
        <f t="array" ref="D357">IF(OR($B357="",D$2=""),"",Projetos!$K356/_xlfn.XLOOKUP(D$2,Técnicos!$A$2:$A$100,IF(Projetos!J356=1,Técnicos!$F$2:$F$100,IF(Projetos!J356=2,Técnicos!$H$2:$H$100,Técnicos!$J$2:$J$100)),,0,1))</f>
        <v/>
      </c>
      <c r="E357" s="15" t="str" cm="1">
        <f t="array" ref="E357">IF(OR($B357="",E$2=""),"",Projetos!$K356/_xlfn.XLOOKUP(E$2,Técnicos!$A$2:$A$100,IF(Projetos!K356=1,Técnicos!$F$2:$F$100,IF(Projetos!K356=2,Técnicos!$H$2:$H$100,Técnicos!$J$2:$J$100)),,0,1))</f>
        <v/>
      </c>
      <c r="F357" s="15" t="str" cm="1">
        <f t="array" ref="F357">IF(OR($B357="",F$2=""),"",Projetos!$K356/_xlfn.XLOOKUP(F$2,Técnicos!$A$2:$A$100,IF(Projetos!L356=1,Técnicos!$F$2:$F$100,IF(Projetos!L356=2,Técnicos!$H$2:$H$100,Técnicos!$J$2:$J$100)),,0,1))</f>
        <v/>
      </c>
      <c r="G357" s="15" t="str" cm="1">
        <f t="array" ref="G357">IF(OR($B357="",G$2=""),"",Projetos!$K356/_xlfn.XLOOKUP(G$2,Técnicos!$A$2:$A$100,IF(Projetos!M356=1,Técnicos!$F$2:$F$100,IF(Projetos!M356=2,Técnicos!$H$2:$H$100,Técnicos!$J$2:$J$100)),,0,1))</f>
        <v/>
      </c>
      <c r="H357" s="15" t="str" cm="1">
        <f t="array" ref="H357">IF(OR($B357="",H$2=""),"",Projetos!$K356/_xlfn.XLOOKUP(H$2,Técnicos!$A$2:$A$100,IF(Projetos!N356=1,Técnicos!$F$2:$F$100,IF(Projetos!N356=2,Técnicos!$H$2:$H$100,Técnicos!$J$2:$J$100)),,0,1))</f>
        <v/>
      </c>
      <c r="I357" s="15" t="str" cm="1">
        <f t="array" ref="I357">IF(OR($B357="",I$2=""),"",Projetos!$K356/_xlfn.XLOOKUP(I$2,Técnicos!$A$2:$A$100,IF(Projetos!O356=1,Técnicos!$F$2:$F$100,IF(Projetos!O356=2,Técnicos!$H$2:$H$100,Técnicos!$J$2:$J$100)),,0,1))</f>
        <v/>
      </c>
      <c r="J357" s="15" t="str" cm="1">
        <f t="array" ref="J357">IF(OR($B357="",J$2=""),"",Projetos!$K356/_xlfn.XLOOKUP(J$2,Técnicos!$A$2:$A$100,IF(Projetos!P356=1,Técnicos!$F$2:$F$100,IF(Projetos!P356=2,Técnicos!$H$2:$H$100,Técnicos!$J$2:$J$100)),,0,1))</f>
        <v/>
      </c>
      <c r="K357" s="15" t="str" cm="1">
        <f t="array" ref="K357">IF(OR($B357="",K$2=""),"",Projetos!$K356/_xlfn.XLOOKUP(K$2,Técnicos!$A$2:$A$100,IF(Projetos!Q356=1,Técnicos!$F$2:$F$100,IF(Projetos!Q356=2,Técnicos!$H$2:$H$100,Técnicos!$J$2:$J$100)),,0,1))</f>
        <v/>
      </c>
      <c r="L357" s="15" t="str" cm="1">
        <f t="array" ref="L357">IF(OR($B357="",L$2=""),"",Projetos!$K356/_xlfn.XLOOKUP(L$2,Técnicos!$A$2:$A$100,IF(Projetos!R356=1,Técnicos!$F$2:$F$100,IF(Projetos!R356=2,Técnicos!$H$2:$H$100,Técnicos!$J$2:$J$100)),,0,1))</f>
        <v/>
      </c>
      <c r="M357" s="15" t="str" cm="1">
        <f t="array" ref="M357">IF(OR($B357="",M$2=""),"",Projetos!$K356/_xlfn.XLOOKUP(M$2,Técnicos!$A$2:$A$100,IF(Projetos!S356=1,Técnicos!$F$2:$F$100,IF(Projetos!S356=2,Técnicos!$H$2:$H$100,Técnicos!$J$2:$J$100)),,0,1))</f>
        <v/>
      </c>
      <c r="N357" s="15" t="str" cm="1">
        <f t="array" ref="N357">IF(OR($B357="",N$2=""),"",Projetos!$K356/_xlfn.XLOOKUP(N$2,Técnicos!$A$2:$A$100,IF(Projetos!T356=1,Técnicos!$F$2:$F$100,IF(Projetos!T356=2,Técnicos!$H$2:$H$100,Técnicos!$J$2:$J$100)),,0,1))</f>
        <v/>
      </c>
      <c r="O357" s="15" t="str" cm="1">
        <f t="array" ref="O357">IF(OR($B357="",O$2=""),"",Projetos!$K356/_xlfn.XLOOKUP(O$2,Técnicos!$A$2:$A$100,IF(Projetos!U356=1,Técnicos!$F$2:$F$100,IF(Projetos!U356=2,Técnicos!$H$2:$H$100,Técnicos!$J$2:$J$100)),,0,1))</f>
        <v/>
      </c>
      <c r="P357" s="15" t="str" cm="1">
        <f t="array" ref="P357">IF(OR($B357="",P$2=""),"",Projetos!$K356/_xlfn.XLOOKUP(P$2,Técnicos!$A$2:$A$100,IF(Projetos!V356=1,Técnicos!$F$2:$F$100,IF(Projetos!V356=2,Técnicos!$H$2:$H$100,Técnicos!$J$2:$J$100)),,0,1))</f>
        <v/>
      </c>
      <c r="Q357" s="15" t="str" cm="1">
        <f t="array" ref="Q357">IF(OR($B357="",Q$2=""),"",Projetos!$K356/_xlfn.XLOOKUP(Q$2,Técnicos!$A$2:$A$100,IF(Projetos!W356=1,Técnicos!$F$2:$F$100,IF(Projetos!W356=2,Técnicos!$H$2:$H$100,Técnicos!$J$2:$J$100)),,0,1))</f>
        <v/>
      </c>
      <c r="R357" s="15" t="str" cm="1">
        <f t="array" ref="R357">IF(OR($B357="",R$2=""),"",Projetos!$K356/_xlfn.XLOOKUP(R$2,Técnicos!$A$2:$A$100,IF(Projetos!X356=1,Técnicos!$F$2:$F$100,IF(Projetos!X356=2,Técnicos!$H$2:$H$100,Técnicos!$J$2:$J$100)),,0,1))</f>
        <v/>
      </c>
      <c r="S357" s="15" t="str" cm="1">
        <f t="array" ref="S357">IF(OR($B357="",S$2=""),"",Projetos!$K356/_xlfn.XLOOKUP(S$2,Técnicos!$A$2:$A$100,IF(Projetos!Y356=1,Técnicos!$F$2:$F$100,IF(Projetos!Y356=2,Técnicos!$H$2:$H$100,Técnicos!$J$2:$J$100)),,0,1))</f>
        <v/>
      </c>
      <c r="T357" s="15" t="str" cm="1">
        <f t="array" ref="T357">IF(OR($B357="",T$2=""),"",Projetos!$K356/_xlfn.XLOOKUP(T$2,Técnicos!$A$2:$A$100,IF(Projetos!Z356=1,Técnicos!$F$2:$F$100,IF(Projetos!Z356=2,Técnicos!$H$2:$H$100,Técnicos!$J$2:$J$100)),,0,1))</f>
        <v/>
      </c>
      <c r="U357" s="15" t="str" cm="1">
        <f t="array" ref="U357">IF(OR($B357="",U$2=""),"",Projetos!$K356/_xlfn.XLOOKUP(U$2,Técnicos!$A$2:$A$100,IF(Projetos!AA356=1,Técnicos!$F$2:$F$100,IF(Projetos!AA356=2,Técnicos!$H$2:$H$100,Técnicos!$J$2:$J$100)),,0,1))</f>
        <v/>
      </c>
      <c r="V357" s="15" t="str" cm="1">
        <f t="array" ref="V357">IF(OR($B357="",V$2=""),"",Projetos!$K356/_xlfn.XLOOKUP(V$2,Técnicos!$A$2:$A$100,IF(Projetos!AB356=1,Técnicos!$F$2:$F$100,IF(Projetos!AB356=2,Técnicos!$H$2:$H$100,Técnicos!$J$2:$J$100)),,0,1))</f>
        <v/>
      </c>
      <c r="W357" s="15" t="str" cm="1">
        <f t="array" ref="W357">IF(OR($B357="",W$2=""),"",Projetos!$K356/_xlfn.XLOOKUP(W$2,Técnicos!$A$2:$A$100,IF(Projetos!AC356=1,Técnicos!$F$2:$F$100,IF(Projetos!AC356=2,Técnicos!$H$2:$H$100,Técnicos!$J$2:$J$100)),,0,1))</f>
        <v/>
      </c>
      <c r="X357" s="15" t="str" cm="1">
        <f t="array" ref="X357">IF(OR($B357="",X$2=""),"",Projetos!$K356/_xlfn.XLOOKUP(X$2,Técnicos!$A$2:$A$100,IF(Projetos!AD356=1,Técnicos!$F$2:$F$100,IF(Projetos!AD356=2,Técnicos!$H$2:$H$100,Técnicos!$J$2:$J$100)),,0,1))</f>
        <v/>
      </c>
      <c r="Y357" s="15" t="str" cm="1">
        <f t="array" ref="Y357">IF(OR($B357="",Y$2=""),"",Projetos!$K356/_xlfn.XLOOKUP(Y$2,Técnicos!$A$2:$A$100,IF(Projetos!AE356=1,Técnicos!$F$2:$F$100,IF(Projetos!AE356=2,Técnicos!$H$2:$H$100,Técnicos!$J$2:$J$100)),,0,1))</f>
        <v/>
      </c>
      <c r="Z357" s="15" t="str" cm="1">
        <f t="array" ref="Z357">IF(OR($B357="",Z$2=""),"",Projetos!$K356/_xlfn.XLOOKUP(Z$2,Técnicos!$A$2:$A$100,IF(Projetos!AF356=1,Técnicos!$F$2:$F$100,IF(Projetos!AF356=2,Técnicos!$H$2:$H$100,Técnicos!$J$2:$J$100)),,0,1))</f>
        <v/>
      </c>
      <c r="AA357" s="15" t="str" cm="1">
        <f t="array" ref="AA357">IF(OR($B357="",AA$2=""),"",Projetos!$K356/_xlfn.XLOOKUP(AA$2,Técnicos!$A$2:$A$100,IF(Projetos!AG356=1,Técnicos!$F$2:$F$100,IF(Projetos!AG356=2,Técnicos!$H$2:$H$100,Técnicos!$J$2:$J$100)),,0,1))</f>
        <v/>
      </c>
      <c r="AB357" s="15" t="str" cm="1">
        <f t="array" ref="AB357">IF(OR($B357="",AB$2=""),"",Projetos!$K356/_xlfn.XLOOKUP(AB$2,Técnicos!$A$2:$A$100,IF(Projetos!AH356=1,Técnicos!$F$2:$F$100,IF(Projetos!AH356=2,Técnicos!$H$2:$H$100,Técnicos!$J$2:$J$100)),,0,1))</f>
        <v/>
      </c>
      <c r="AC357" s="15" t="str" cm="1">
        <f t="array" ref="AC357">IF(OR($B357="",AC$2=""),"",Projetos!$K356/_xlfn.XLOOKUP(AC$2,Técnicos!$A$2:$A$100,IF(Projetos!AI356=1,Técnicos!$F$2:$F$100,IF(Projetos!AI356=2,Técnicos!$H$2:$H$100,Técnicos!$J$2:$J$100)),,0,1))</f>
        <v/>
      </c>
      <c r="AD357" s="15" t="str" cm="1">
        <f t="array" ref="AD357">IF(OR($B357="",AD$2=""),"",Projetos!$K356/_xlfn.XLOOKUP(AD$2,Técnicos!$A$2:$A$100,IF(Projetos!AJ356=1,Técnicos!$F$2:$F$100,IF(Projetos!AJ356=2,Técnicos!$H$2:$H$100,Técnicos!$J$2:$J$100)),,0,1))</f>
        <v/>
      </c>
      <c r="AE357" s="15" t="str" cm="1">
        <f t="array" ref="AE357">IF(OR($B357="",AE$2=""),"",Projetos!$K356/_xlfn.XLOOKUP(AE$2,Técnicos!$A$2:$A$100,IF(Projetos!AK356=1,Técnicos!$F$2:$F$100,IF(Projetos!AK356=2,Técnicos!$H$2:$H$100,Técnicos!$J$2:$J$100)),,0,1))</f>
        <v/>
      </c>
      <c r="AF357" s="15" t="str" cm="1">
        <f t="array" ref="AF357">IF(OR($B357="",AF$2=""),"",Projetos!$K356/_xlfn.XLOOKUP(AF$2,Técnicos!$A$2:$A$100,IF(Projetos!AL356=1,Técnicos!$F$2:$F$100,IF(Projetos!AL356=2,Técnicos!$H$2:$H$100,Técnicos!$J$2:$J$100)),,0,1))</f>
        <v/>
      </c>
      <c r="AG357" s="15" t="str" cm="1">
        <f t="array" ref="AG357">IF(OR($B357="",AG$2=""),"",Projetos!$K356/_xlfn.XLOOKUP(AG$2,Técnicos!$A$2:$A$100,IF(Projetos!AM356=1,Técnicos!$F$2:$F$100,IF(Projetos!AM356=2,Técnicos!$H$2:$H$100,Técnicos!$J$2:$J$100)),,0,1))</f>
        <v/>
      </c>
      <c r="AH357" s="15" t="str" cm="1">
        <f t="array" ref="AH357">IF(OR($B357="",AH$2=""),"",Projetos!$K356/_xlfn.XLOOKUP(AH$2,Técnicos!$A$2:$A$100,IF(Projetos!AN356=1,Técnicos!$F$2:$F$100,IF(Projetos!AN356=2,Técnicos!$H$2:$H$100,Técnicos!$J$2:$J$100)),,0,1))</f>
        <v/>
      </c>
      <c r="AI357" s="15" t="str" cm="1">
        <f t="array" ref="AI357">IF(OR($B357="",AI$2=""),"",Projetos!$K356/_xlfn.XLOOKUP(AI$2,Técnicos!$A$2:$A$100,IF(Projetos!AO356=1,Técnicos!$F$2:$F$100,IF(Projetos!AO356=2,Técnicos!$H$2:$H$100,Técnicos!$J$2:$J$100)),,0,1))</f>
        <v/>
      </c>
      <c r="AJ357" s="15" t="str" cm="1">
        <f t="array" ref="AJ357">IF(OR($B357="",AJ$2=""),"",Projetos!$K356/_xlfn.XLOOKUP(AJ$2,Técnicos!$A$2:$A$100,IF(Projetos!AP356=1,Técnicos!$F$2:$F$100,IF(Projetos!AP356=2,Técnicos!$H$2:$H$100,Técnicos!$J$2:$J$100)),,0,1))</f>
        <v/>
      </c>
      <c r="AK357" s="15" t="str" cm="1">
        <f t="array" ref="AK357">IF(OR($B357="",AK$2=""),"",Projetos!$K356/_xlfn.XLOOKUP(AK$2,Técnicos!$A$2:$A$100,IF(Projetos!AQ356=1,Técnicos!$F$2:$F$100,IF(Projetos!AQ356=2,Técnicos!$H$2:$H$100,Técnicos!$J$2:$J$100)),,0,1))</f>
        <v/>
      </c>
    </row>
    <row r="358" spans="3:37" x14ac:dyDescent="0.3">
      <c r="C358" s="15" t="str" cm="1">
        <f t="array" ref="C358">IF(OR($B358="",C$2=""),"",Projetos!$K357/_xlfn.XLOOKUP(C$2,Técnicos!$A$2:$A$100,IF(Projetos!I357=1,Técnicos!$F$2:$F$100,IF(Projetos!I357=2,Técnicos!$H$2:$H$100,Técnicos!$J$2:$J$100)),,0,1))</f>
        <v/>
      </c>
      <c r="D358" s="15" t="str" cm="1">
        <f t="array" ref="D358">IF(OR($B358="",D$2=""),"",Projetos!$K357/_xlfn.XLOOKUP(D$2,Técnicos!$A$2:$A$100,IF(Projetos!J357=1,Técnicos!$F$2:$F$100,IF(Projetos!J357=2,Técnicos!$H$2:$H$100,Técnicos!$J$2:$J$100)),,0,1))</f>
        <v/>
      </c>
      <c r="E358" s="15" t="str" cm="1">
        <f t="array" ref="E358">IF(OR($B358="",E$2=""),"",Projetos!$K357/_xlfn.XLOOKUP(E$2,Técnicos!$A$2:$A$100,IF(Projetos!K357=1,Técnicos!$F$2:$F$100,IF(Projetos!K357=2,Técnicos!$H$2:$H$100,Técnicos!$J$2:$J$100)),,0,1))</f>
        <v/>
      </c>
      <c r="F358" s="15" t="str" cm="1">
        <f t="array" ref="F358">IF(OR($B358="",F$2=""),"",Projetos!$K357/_xlfn.XLOOKUP(F$2,Técnicos!$A$2:$A$100,IF(Projetos!L357=1,Técnicos!$F$2:$F$100,IF(Projetos!L357=2,Técnicos!$H$2:$H$100,Técnicos!$J$2:$J$100)),,0,1))</f>
        <v/>
      </c>
      <c r="G358" s="15" t="str" cm="1">
        <f t="array" ref="G358">IF(OR($B358="",G$2=""),"",Projetos!$K357/_xlfn.XLOOKUP(G$2,Técnicos!$A$2:$A$100,IF(Projetos!M357=1,Técnicos!$F$2:$F$100,IF(Projetos!M357=2,Técnicos!$H$2:$H$100,Técnicos!$J$2:$J$100)),,0,1))</f>
        <v/>
      </c>
      <c r="H358" s="15" t="str" cm="1">
        <f t="array" ref="H358">IF(OR($B358="",H$2=""),"",Projetos!$K357/_xlfn.XLOOKUP(H$2,Técnicos!$A$2:$A$100,IF(Projetos!N357=1,Técnicos!$F$2:$F$100,IF(Projetos!N357=2,Técnicos!$H$2:$H$100,Técnicos!$J$2:$J$100)),,0,1))</f>
        <v/>
      </c>
      <c r="I358" s="15" t="str" cm="1">
        <f t="array" ref="I358">IF(OR($B358="",I$2=""),"",Projetos!$K357/_xlfn.XLOOKUP(I$2,Técnicos!$A$2:$A$100,IF(Projetos!O357=1,Técnicos!$F$2:$F$100,IF(Projetos!O357=2,Técnicos!$H$2:$H$100,Técnicos!$J$2:$J$100)),,0,1))</f>
        <v/>
      </c>
      <c r="J358" s="15" t="str" cm="1">
        <f t="array" ref="J358">IF(OR($B358="",J$2=""),"",Projetos!$K357/_xlfn.XLOOKUP(J$2,Técnicos!$A$2:$A$100,IF(Projetos!P357=1,Técnicos!$F$2:$F$100,IF(Projetos!P357=2,Técnicos!$H$2:$H$100,Técnicos!$J$2:$J$100)),,0,1))</f>
        <v/>
      </c>
      <c r="K358" s="15" t="str" cm="1">
        <f t="array" ref="K358">IF(OR($B358="",K$2=""),"",Projetos!$K357/_xlfn.XLOOKUP(K$2,Técnicos!$A$2:$A$100,IF(Projetos!Q357=1,Técnicos!$F$2:$F$100,IF(Projetos!Q357=2,Técnicos!$H$2:$H$100,Técnicos!$J$2:$J$100)),,0,1))</f>
        <v/>
      </c>
      <c r="L358" s="15" t="str" cm="1">
        <f t="array" ref="L358">IF(OR($B358="",L$2=""),"",Projetos!$K357/_xlfn.XLOOKUP(L$2,Técnicos!$A$2:$A$100,IF(Projetos!R357=1,Técnicos!$F$2:$F$100,IF(Projetos!R357=2,Técnicos!$H$2:$H$100,Técnicos!$J$2:$J$100)),,0,1))</f>
        <v/>
      </c>
      <c r="M358" s="15" t="str" cm="1">
        <f t="array" ref="M358">IF(OR($B358="",M$2=""),"",Projetos!$K357/_xlfn.XLOOKUP(M$2,Técnicos!$A$2:$A$100,IF(Projetos!S357=1,Técnicos!$F$2:$F$100,IF(Projetos!S357=2,Técnicos!$H$2:$H$100,Técnicos!$J$2:$J$100)),,0,1))</f>
        <v/>
      </c>
      <c r="N358" s="15" t="str" cm="1">
        <f t="array" ref="N358">IF(OR($B358="",N$2=""),"",Projetos!$K357/_xlfn.XLOOKUP(N$2,Técnicos!$A$2:$A$100,IF(Projetos!T357=1,Técnicos!$F$2:$F$100,IF(Projetos!T357=2,Técnicos!$H$2:$H$100,Técnicos!$J$2:$J$100)),,0,1))</f>
        <v/>
      </c>
      <c r="O358" s="15" t="str" cm="1">
        <f t="array" ref="O358">IF(OR($B358="",O$2=""),"",Projetos!$K357/_xlfn.XLOOKUP(O$2,Técnicos!$A$2:$A$100,IF(Projetos!U357=1,Técnicos!$F$2:$F$100,IF(Projetos!U357=2,Técnicos!$H$2:$H$100,Técnicos!$J$2:$J$100)),,0,1))</f>
        <v/>
      </c>
      <c r="P358" s="15" t="str" cm="1">
        <f t="array" ref="P358">IF(OR($B358="",P$2=""),"",Projetos!$K357/_xlfn.XLOOKUP(P$2,Técnicos!$A$2:$A$100,IF(Projetos!V357=1,Técnicos!$F$2:$F$100,IF(Projetos!V357=2,Técnicos!$H$2:$H$100,Técnicos!$J$2:$J$100)),,0,1))</f>
        <v/>
      </c>
      <c r="Q358" s="15" t="str" cm="1">
        <f t="array" ref="Q358">IF(OR($B358="",Q$2=""),"",Projetos!$K357/_xlfn.XLOOKUP(Q$2,Técnicos!$A$2:$A$100,IF(Projetos!W357=1,Técnicos!$F$2:$F$100,IF(Projetos!W357=2,Técnicos!$H$2:$H$100,Técnicos!$J$2:$J$100)),,0,1))</f>
        <v/>
      </c>
      <c r="R358" s="15" t="str" cm="1">
        <f t="array" ref="R358">IF(OR($B358="",R$2=""),"",Projetos!$K357/_xlfn.XLOOKUP(R$2,Técnicos!$A$2:$A$100,IF(Projetos!X357=1,Técnicos!$F$2:$F$100,IF(Projetos!X357=2,Técnicos!$H$2:$H$100,Técnicos!$J$2:$J$100)),,0,1))</f>
        <v/>
      </c>
      <c r="S358" s="15" t="str" cm="1">
        <f t="array" ref="S358">IF(OR($B358="",S$2=""),"",Projetos!$K357/_xlfn.XLOOKUP(S$2,Técnicos!$A$2:$A$100,IF(Projetos!Y357=1,Técnicos!$F$2:$F$100,IF(Projetos!Y357=2,Técnicos!$H$2:$H$100,Técnicos!$J$2:$J$100)),,0,1))</f>
        <v/>
      </c>
      <c r="T358" s="15" t="str" cm="1">
        <f t="array" ref="T358">IF(OR($B358="",T$2=""),"",Projetos!$K357/_xlfn.XLOOKUP(T$2,Técnicos!$A$2:$A$100,IF(Projetos!Z357=1,Técnicos!$F$2:$F$100,IF(Projetos!Z357=2,Técnicos!$H$2:$H$100,Técnicos!$J$2:$J$100)),,0,1))</f>
        <v/>
      </c>
      <c r="U358" s="15" t="str" cm="1">
        <f t="array" ref="U358">IF(OR($B358="",U$2=""),"",Projetos!$K357/_xlfn.XLOOKUP(U$2,Técnicos!$A$2:$A$100,IF(Projetos!AA357=1,Técnicos!$F$2:$F$100,IF(Projetos!AA357=2,Técnicos!$H$2:$H$100,Técnicos!$J$2:$J$100)),,0,1))</f>
        <v/>
      </c>
      <c r="V358" s="15" t="str" cm="1">
        <f t="array" ref="V358">IF(OR($B358="",V$2=""),"",Projetos!$K357/_xlfn.XLOOKUP(V$2,Técnicos!$A$2:$A$100,IF(Projetos!AB357=1,Técnicos!$F$2:$F$100,IF(Projetos!AB357=2,Técnicos!$H$2:$H$100,Técnicos!$J$2:$J$100)),,0,1))</f>
        <v/>
      </c>
      <c r="W358" s="15" t="str" cm="1">
        <f t="array" ref="W358">IF(OR($B358="",W$2=""),"",Projetos!$K357/_xlfn.XLOOKUP(W$2,Técnicos!$A$2:$A$100,IF(Projetos!AC357=1,Técnicos!$F$2:$F$100,IF(Projetos!AC357=2,Técnicos!$H$2:$H$100,Técnicos!$J$2:$J$100)),,0,1))</f>
        <v/>
      </c>
      <c r="X358" s="15" t="str" cm="1">
        <f t="array" ref="X358">IF(OR($B358="",X$2=""),"",Projetos!$K357/_xlfn.XLOOKUP(X$2,Técnicos!$A$2:$A$100,IF(Projetos!AD357=1,Técnicos!$F$2:$F$100,IF(Projetos!AD357=2,Técnicos!$H$2:$H$100,Técnicos!$J$2:$J$100)),,0,1))</f>
        <v/>
      </c>
      <c r="Y358" s="15" t="str" cm="1">
        <f t="array" ref="Y358">IF(OR($B358="",Y$2=""),"",Projetos!$K357/_xlfn.XLOOKUP(Y$2,Técnicos!$A$2:$A$100,IF(Projetos!AE357=1,Técnicos!$F$2:$F$100,IF(Projetos!AE357=2,Técnicos!$H$2:$H$100,Técnicos!$J$2:$J$100)),,0,1))</f>
        <v/>
      </c>
      <c r="Z358" s="15" t="str" cm="1">
        <f t="array" ref="Z358">IF(OR($B358="",Z$2=""),"",Projetos!$K357/_xlfn.XLOOKUP(Z$2,Técnicos!$A$2:$A$100,IF(Projetos!AF357=1,Técnicos!$F$2:$F$100,IF(Projetos!AF357=2,Técnicos!$H$2:$H$100,Técnicos!$J$2:$J$100)),,0,1))</f>
        <v/>
      </c>
      <c r="AA358" s="15" t="str" cm="1">
        <f t="array" ref="AA358">IF(OR($B358="",AA$2=""),"",Projetos!$K357/_xlfn.XLOOKUP(AA$2,Técnicos!$A$2:$A$100,IF(Projetos!AG357=1,Técnicos!$F$2:$F$100,IF(Projetos!AG357=2,Técnicos!$H$2:$H$100,Técnicos!$J$2:$J$100)),,0,1))</f>
        <v/>
      </c>
      <c r="AB358" s="15" t="str" cm="1">
        <f t="array" ref="AB358">IF(OR($B358="",AB$2=""),"",Projetos!$K357/_xlfn.XLOOKUP(AB$2,Técnicos!$A$2:$A$100,IF(Projetos!AH357=1,Técnicos!$F$2:$F$100,IF(Projetos!AH357=2,Técnicos!$H$2:$H$100,Técnicos!$J$2:$J$100)),,0,1))</f>
        <v/>
      </c>
      <c r="AC358" s="15" t="str" cm="1">
        <f t="array" ref="AC358">IF(OR($B358="",AC$2=""),"",Projetos!$K357/_xlfn.XLOOKUP(AC$2,Técnicos!$A$2:$A$100,IF(Projetos!AI357=1,Técnicos!$F$2:$F$100,IF(Projetos!AI357=2,Técnicos!$H$2:$H$100,Técnicos!$J$2:$J$100)),,0,1))</f>
        <v/>
      </c>
      <c r="AD358" s="15" t="str" cm="1">
        <f t="array" ref="AD358">IF(OR($B358="",AD$2=""),"",Projetos!$K357/_xlfn.XLOOKUP(AD$2,Técnicos!$A$2:$A$100,IF(Projetos!AJ357=1,Técnicos!$F$2:$F$100,IF(Projetos!AJ357=2,Técnicos!$H$2:$H$100,Técnicos!$J$2:$J$100)),,0,1))</f>
        <v/>
      </c>
      <c r="AE358" s="15" t="str" cm="1">
        <f t="array" ref="AE358">IF(OR($B358="",AE$2=""),"",Projetos!$K357/_xlfn.XLOOKUP(AE$2,Técnicos!$A$2:$A$100,IF(Projetos!AK357=1,Técnicos!$F$2:$F$100,IF(Projetos!AK357=2,Técnicos!$H$2:$H$100,Técnicos!$J$2:$J$100)),,0,1))</f>
        <v/>
      </c>
      <c r="AF358" s="15" t="str" cm="1">
        <f t="array" ref="AF358">IF(OR($B358="",AF$2=""),"",Projetos!$K357/_xlfn.XLOOKUP(AF$2,Técnicos!$A$2:$A$100,IF(Projetos!AL357=1,Técnicos!$F$2:$F$100,IF(Projetos!AL357=2,Técnicos!$H$2:$H$100,Técnicos!$J$2:$J$100)),,0,1))</f>
        <v/>
      </c>
      <c r="AG358" s="15" t="str" cm="1">
        <f t="array" ref="AG358">IF(OR($B358="",AG$2=""),"",Projetos!$K357/_xlfn.XLOOKUP(AG$2,Técnicos!$A$2:$A$100,IF(Projetos!AM357=1,Técnicos!$F$2:$F$100,IF(Projetos!AM357=2,Técnicos!$H$2:$H$100,Técnicos!$J$2:$J$100)),,0,1))</f>
        <v/>
      </c>
      <c r="AH358" s="15" t="str" cm="1">
        <f t="array" ref="AH358">IF(OR($B358="",AH$2=""),"",Projetos!$K357/_xlfn.XLOOKUP(AH$2,Técnicos!$A$2:$A$100,IF(Projetos!AN357=1,Técnicos!$F$2:$F$100,IF(Projetos!AN357=2,Técnicos!$H$2:$H$100,Técnicos!$J$2:$J$100)),,0,1))</f>
        <v/>
      </c>
      <c r="AI358" s="15" t="str" cm="1">
        <f t="array" ref="AI358">IF(OR($B358="",AI$2=""),"",Projetos!$K357/_xlfn.XLOOKUP(AI$2,Técnicos!$A$2:$A$100,IF(Projetos!AO357=1,Técnicos!$F$2:$F$100,IF(Projetos!AO357=2,Técnicos!$H$2:$H$100,Técnicos!$J$2:$J$100)),,0,1))</f>
        <v/>
      </c>
      <c r="AJ358" s="15" t="str" cm="1">
        <f t="array" ref="AJ358">IF(OR($B358="",AJ$2=""),"",Projetos!$K357/_xlfn.XLOOKUP(AJ$2,Técnicos!$A$2:$A$100,IF(Projetos!AP357=1,Técnicos!$F$2:$F$100,IF(Projetos!AP357=2,Técnicos!$H$2:$H$100,Técnicos!$J$2:$J$100)),,0,1))</f>
        <v/>
      </c>
      <c r="AK358" s="15" t="str" cm="1">
        <f t="array" ref="AK358">IF(OR($B358="",AK$2=""),"",Projetos!$K357/_xlfn.XLOOKUP(AK$2,Técnicos!$A$2:$A$100,IF(Projetos!AQ357=1,Técnicos!$F$2:$F$100,IF(Projetos!AQ357=2,Técnicos!$H$2:$H$100,Técnicos!$J$2:$J$100)),,0,1))</f>
        <v/>
      </c>
    </row>
    <row r="359" spans="3:37" x14ac:dyDescent="0.3">
      <c r="C359" s="15" t="str" cm="1">
        <f t="array" ref="C359">IF(OR($B359="",C$2=""),"",Projetos!$K358/_xlfn.XLOOKUP(C$2,Técnicos!$A$2:$A$100,IF(Projetos!I358=1,Técnicos!$F$2:$F$100,IF(Projetos!I358=2,Técnicos!$H$2:$H$100,Técnicos!$J$2:$J$100)),,0,1))</f>
        <v/>
      </c>
      <c r="D359" s="15" t="str" cm="1">
        <f t="array" ref="D359">IF(OR($B359="",D$2=""),"",Projetos!$K358/_xlfn.XLOOKUP(D$2,Técnicos!$A$2:$A$100,IF(Projetos!J358=1,Técnicos!$F$2:$F$100,IF(Projetos!J358=2,Técnicos!$H$2:$H$100,Técnicos!$J$2:$J$100)),,0,1))</f>
        <v/>
      </c>
      <c r="E359" s="15" t="str" cm="1">
        <f t="array" ref="E359">IF(OR($B359="",E$2=""),"",Projetos!$K358/_xlfn.XLOOKUP(E$2,Técnicos!$A$2:$A$100,IF(Projetos!K358=1,Técnicos!$F$2:$F$100,IF(Projetos!K358=2,Técnicos!$H$2:$H$100,Técnicos!$J$2:$J$100)),,0,1))</f>
        <v/>
      </c>
      <c r="F359" s="15" t="str" cm="1">
        <f t="array" ref="F359">IF(OR($B359="",F$2=""),"",Projetos!$K358/_xlfn.XLOOKUP(F$2,Técnicos!$A$2:$A$100,IF(Projetos!L358=1,Técnicos!$F$2:$F$100,IF(Projetos!L358=2,Técnicos!$H$2:$H$100,Técnicos!$J$2:$J$100)),,0,1))</f>
        <v/>
      </c>
      <c r="G359" s="15" t="str" cm="1">
        <f t="array" ref="G359">IF(OR($B359="",G$2=""),"",Projetos!$K358/_xlfn.XLOOKUP(G$2,Técnicos!$A$2:$A$100,IF(Projetos!M358=1,Técnicos!$F$2:$F$100,IF(Projetos!M358=2,Técnicos!$H$2:$H$100,Técnicos!$J$2:$J$100)),,0,1))</f>
        <v/>
      </c>
      <c r="H359" s="15" t="str" cm="1">
        <f t="array" ref="H359">IF(OR($B359="",H$2=""),"",Projetos!$K358/_xlfn.XLOOKUP(H$2,Técnicos!$A$2:$A$100,IF(Projetos!N358=1,Técnicos!$F$2:$F$100,IF(Projetos!N358=2,Técnicos!$H$2:$H$100,Técnicos!$J$2:$J$100)),,0,1))</f>
        <v/>
      </c>
      <c r="I359" s="15" t="str" cm="1">
        <f t="array" ref="I359">IF(OR($B359="",I$2=""),"",Projetos!$K358/_xlfn.XLOOKUP(I$2,Técnicos!$A$2:$A$100,IF(Projetos!O358=1,Técnicos!$F$2:$F$100,IF(Projetos!O358=2,Técnicos!$H$2:$H$100,Técnicos!$J$2:$J$100)),,0,1))</f>
        <v/>
      </c>
      <c r="J359" s="15" t="str" cm="1">
        <f t="array" ref="J359">IF(OR($B359="",J$2=""),"",Projetos!$K358/_xlfn.XLOOKUP(J$2,Técnicos!$A$2:$A$100,IF(Projetos!P358=1,Técnicos!$F$2:$F$100,IF(Projetos!P358=2,Técnicos!$H$2:$H$100,Técnicos!$J$2:$J$100)),,0,1))</f>
        <v/>
      </c>
      <c r="K359" s="15" t="str" cm="1">
        <f t="array" ref="K359">IF(OR($B359="",K$2=""),"",Projetos!$K358/_xlfn.XLOOKUP(K$2,Técnicos!$A$2:$A$100,IF(Projetos!Q358=1,Técnicos!$F$2:$F$100,IF(Projetos!Q358=2,Técnicos!$H$2:$H$100,Técnicos!$J$2:$J$100)),,0,1))</f>
        <v/>
      </c>
      <c r="L359" s="15" t="str" cm="1">
        <f t="array" ref="L359">IF(OR($B359="",L$2=""),"",Projetos!$K358/_xlfn.XLOOKUP(L$2,Técnicos!$A$2:$A$100,IF(Projetos!R358=1,Técnicos!$F$2:$F$100,IF(Projetos!R358=2,Técnicos!$H$2:$H$100,Técnicos!$J$2:$J$100)),,0,1))</f>
        <v/>
      </c>
      <c r="M359" s="15" t="str" cm="1">
        <f t="array" ref="M359">IF(OR($B359="",M$2=""),"",Projetos!$K358/_xlfn.XLOOKUP(M$2,Técnicos!$A$2:$A$100,IF(Projetos!S358=1,Técnicos!$F$2:$F$100,IF(Projetos!S358=2,Técnicos!$H$2:$H$100,Técnicos!$J$2:$J$100)),,0,1))</f>
        <v/>
      </c>
      <c r="N359" s="15" t="str" cm="1">
        <f t="array" ref="N359">IF(OR($B359="",N$2=""),"",Projetos!$K358/_xlfn.XLOOKUP(N$2,Técnicos!$A$2:$A$100,IF(Projetos!T358=1,Técnicos!$F$2:$F$100,IF(Projetos!T358=2,Técnicos!$H$2:$H$100,Técnicos!$J$2:$J$100)),,0,1))</f>
        <v/>
      </c>
      <c r="O359" s="15" t="str" cm="1">
        <f t="array" ref="O359">IF(OR($B359="",O$2=""),"",Projetos!$K358/_xlfn.XLOOKUP(O$2,Técnicos!$A$2:$A$100,IF(Projetos!U358=1,Técnicos!$F$2:$F$100,IF(Projetos!U358=2,Técnicos!$H$2:$H$100,Técnicos!$J$2:$J$100)),,0,1))</f>
        <v/>
      </c>
      <c r="P359" s="15" t="str" cm="1">
        <f t="array" ref="P359">IF(OR($B359="",P$2=""),"",Projetos!$K358/_xlfn.XLOOKUP(P$2,Técnicos!$A$2:$A$100,IF(Projetos!V358=1,Técnicos!$F$2:$F$100,IF(Projetos!V358=2,Técnicos!$H$2:$H$100,Técnicos!$J$2:$J$100)),,0,1))</f>
        <v/>
      </c>
      <c r="Q359" s="15" t="str" cm="1">
        <f t="array" ref="Q359">IF(OR($B359="",Q$2=""),"",Projetos!$K358/_xlfn.XLOOKUP(Q$2,Técnicos!$A$2:$A$100,IF(Projetos!W358=1,Técnicos!$F$2:$F$100,IF(Projetos!W358=2,Técnicos!$H$2:$H$100,Técnicos!$J$2:$J$100)),,0,1))</f>
        <v/>
      </c>
      <c r="R359" s="15" t="str" cm="1">
        <f t="array" ref="R359">IF(OR($B359="",R$2=""),"",Projetos!$K358/_xlfn.XLOOKUP(R$2,Técnicos!$A$2:$A$100,IF(Projetos!X358=1,Técnicos!$F$2:$F$100,IF(Projetos!X358=2,Técnicos!$H$2:$H$100,Técnicos!$J$2:$J$100)),,0,1))</f>
        <v/>
      </c>
      <c r="S359" s="15" t="str" cm="1">
        <f t="array" ref="S359">IF(OR($B359="",S$2=""),"",Projetos!$K358/_xlfn.XLOOKUP(S$2,Técnicos!$A$2:$A$100,IF(Projetos!Y358=1,Técnicos!$F$2:$F$100,IF(Projetos!Y358=2,Técnicos!$H$2:$H$100,Técnicos!$J$2:$J$100)),,0,1))</f>
        <v/>
      </c>
      <c r="T359" s="15" t="str" cm="1">
        <f t="array" ref="T359">IF(OR($B359="",T$2=""),"",Projetos!$K358/_xlfn.XLOOKUP(T$2,Técnicos!$A$2:$A$100,IF(Projetos!Z358=1,Técnicos!$F$2:$F$100,IF(Projetos!Z358=2,Técnicos!$H$2:$H$100,Técnicos!$J$2:$J$100)),,0,1))</f>
        <v/>
      </c>
      <c r="U359" s="15" t="str" cm="1">
        <f t="array" ref="U359">IF(OR($B359="",U$2=""),"",Projetos!$K358/_xlfn.XLOOKUP(U$2,Técnicos!$A$2:$A$100,IF(Projetos!AA358=1,Técnicos!$F$2:$F$100,IF(Projetos!AA358=2,Técnicos!$H$2:$H$100,Técnicos!$J$2:$J$100)),,0,1))</f>
        <v/>
      </c>
      <c r="V359" s="15" t="str" cm="1">
        <f t="array" ref="V359">IF(OR($B359="",V$2=""),"",Projetos!$K358/_xlfn.XLOOKUP(V$2,Técnicos!$A$2:$A$100,IF(Projetos!AB358=1,Técnicos!$F$2:$F$100,IF(Projetos!AB358=2,Técnicos!$H$2:$H$100,Técnicos!$J$2:$J$100)),,0,1))</f>
        <v/>
      </c>
      <c r="W359" s="15" t="str" cm="1">
        <f t="array" ref="W359">IF(OR($B359="",W$2=""),"",Projetos!$K358/_xlfn.XLOOKUP(W$2,Técnicos!$A$2:$A$100,IF(Projetos!AC358=1,Técnicos!$F$2:$F$100,IF(Projetos!AC358=2,Técnicos!$H$2:$H$100,Técnicos!$J$2:$J$100)),,0,1))</f>
        <v/>
      </c>
      <c r="X359" s="15" t="str" cm="1">
        <f t="array" ref="X359">IF(OR($B359="",X$2=""),"",Projetos!$K358/_xlfn.XLOOKUP(X$2,Técnicos!$A$2:$A$100,IF(Projetos!AD358=1,Técnicos!$F$2:$F$100,IF(Projetos!AD358=2,Técnicos!$H$2:$H$100,Técnicos!$J$2:$J$100)),,0,1))</f>
        <v/>
      </c>
      <c r="Y359" s="15" t="str" cm="1">
        <f t="array" ref="Y359">IF(OR($B359="",Y$2=""),"",Projetos!$K358/_xlfn.XLOOKUP(Y$2,Técnicos!$A$2:$A$100,IF(Projetos!AE358=1,Técnicos!$F$2:$F$100,IF(Projetos!AE358=2,Técnicos!$H$2:$H$100,Técnicos!$J$2:$J$100)),,0,1))</f>
        <v/>
      </c>
      <c r="Z359" s="15" t="str" cm="1">
        <f t="array" ref="Z359">IF(OR($B359="",Z$2=""),"",Projetos!$K358/_xlfn.XLOOKUP(Z$2,Técnicos!$A$2:$A$100,IF(Projetos!AF358=1,Técnicos!$F$2:$F$100,IF(Projetos!AF358=2,Técnicos!$H$2:$H$100,Técnicos!$J$2:$J$100)),,0,1))</f>
        <v/>
      </c>
      <c r="AA359" s="15" t="str" cm="1">
        <f t="array" ref="AA359">IF(OR($B359="",AA$2=""),"",Projetos!$K358/_xlfn.XLOOKUP(AA$2,Técnicos!$A$2:$A$100,IF(Projetos!AG358=1,Técnicos!$F$2:$F$100,IF(Projetos!AG358=2,Técnicos!$H$2:$H$100,Técnicos!$J$2:$J$100)),,0,1))</f>
        <v/>
      </c>
      <c r="AB359" s="15" t="str" cm="1">
        <f t="array" ref="AB359">IF(OR($B359="",AB$2=""),"",Projetos!$K358/_xlfn.XLOOKUP(AB$2,Técnicos!$A$2:$A$100,IF(Projetos!AH358=1,Técnicos!$F$2:$F$100,IF(Projetos!AH358=2,Técnicos!$H$2:$H$100,Técnicos!$J$2:$J$100)),,0,1))</f>
        <v/>
      </c>
      <c r="AC359" s="15" t="str" cm="1">
        <f t="array" ref="AC359">IF(OR($B359="",AC$2=""),"",Projetos!$K358/_xlfn.XLOOKUP(AC$2,Técnicos!$A$2:$A$100,IF(Projetos!AI358=1,Técnicos!$F$2:$F$100,IF(Projetos!AI358=2,Técnicos!$H$2:$H$100,Técnicos!$J$2:$J$100)),,0,1))</f>
        <v/>
      </c>
      <c r="AD359" s="15" t="str" cm="1">
        <f t="array" ref="AD359">IF(OR($B359="",AD$2=""),"",Projetos!$K358/_xlfn.XLOOKUP(AD$2,Técnicos!$A$2:$A$100,IF(Projetos!AJ358=1,Técnicos!$F$2:$F$100,IF(Projetos!AJ358=2,Técnicos!$H$2:$H$100,Técnicos!$J$2:$J$100)),,0,1))</f>
        <v/>
      </c>
      <c r="AE359" s="15" t="str" cm="1">
        <f t="array" ref="AE359">IF(OR($B359="",AE$2=""),"",Projetos!$K358/_xlfn.XLOOKUP(AE$2,Técnicos!$A$2:$A$100,IF(Projetos!AK358=1,Técnicos!$F$2:$F$100,IF(Projetos!AK358=2,Técnicos!$H$2:$H$100,Técnicos!$J$2:$J$100)),,0,1))</f>
        <v/>
      </c>
      <c r="AF359" s="15" t="str" cm="1">
        <f t="array" ref="AF359">IF(OR($B359="",AF$2=""),"",Projetos!$K358/_xlfn.XLOOKUP(AF$2,Técnicos!$A$2:$A$100,IF(Projetos!AL358=1,Técnicos!$F$2:$F$100,IF(Projetos!AL358=2,Técnicos!$H$2:$H$100,Técnicos!$J$2:$J$100)),,0,1))</f>
        <v/>
      </c>
      <c r="AG359" s="15" t="str" cm="1">
        <f t="array" ref="AG359">IF(OR($B359="",AG$2=""),"",Projetos!$K358/_xlfn.XLOOKUP(AG$2,Técnicos!$A$2:$A$100,IF(Projetos!AM358=1,Técnicos!$F$2:$F$100,IF(Projetos!AM358=2,Técnicos!$H$2:$H$100,Técnicos!$J$2:$J$100)),,0,1))</f>
        <v/>
      </c>
      <c r="AH359" s="15" t="str" cm="1">
        <f t="array" ref="AH359">IF(OR($B359="",AH$2=""),"",Projetos!$K358/_xlfn.XLOOKUP(AH$2,Técnicos!$A$2:$A$100,IF(Projetos!AN358=1,Técnicos!$F$2:$F$100,IF(Projetos!AN358=2,Técnicos!$H$2:$H$100,Técnicos!$J$2:$J$100)),,0,1))</f>
        <v/>
      </c>
      <c r="AI359" s="15" t="str" cm="1">
        <f t="array" ref="AI359">IF(OR($B359="",AI$2=""),"",Projetos!$K358/_xlfn.XLOOKUP(AI$2,Técnicos!$A$2:$A$100,IF(Projetos!AO358=1,Técnicos!$F$2:$F$100,IF(Projetos!AO358=2,Técnicos!$H$2:$H$100,Técnicos!$J$2:$J$100)),,0,1))</f>
        <v/>
      </c>
      <c r="AJ359" s="15" t="str" cm="1">
        <f t="array" ref="AJ359">IF(OR($B359="",AJ$2=""),"",Projetos!$K358/_xlfn.XLOOKUP(AJ$2,Técnicos!$A$2:$A$100,IF(Projetos!AP358=1,Técnicos!$F$2:$F$100,IF(Projetos!AP358=2,Técnicos!$H$2:$H$100,Técnicos!$J$2:$J$100)),,0,1))</f>
        <v/>
      </c>
      <c r="AK359" s="15" t="str" cm="1">
        <f t="array" ref="AK359">IF(OR($B359="",AK$2=""),"",Projetos!$K358/_xlfn.XLOOKUP(AK$2,Técnicos!$A$2:$A$100,IF(Projetos!AQ358=1,Técnicos!$F$2:$F$100,IF(Projetos!AQ358=2,Técnicos!$H$2:$H$100,Técnicos!$J$2:$J$100)),,0,1))</f>
        <v/>
      </c>
    </row>
    <row r="360" spans="3:37" x14ac:dyDescent="0.3">
      <c r="C360" s="15" t="str" cm="1">
        <f t="array" ref="C360">IF(OR($B360="",C$2=""),"",Projetos!$K359/_xlfn.XLOOKUP(C$2,Técnicos!$A$2:$A$100,IF(Projetos!I359=1,Técnicos!$F$2:$F$100,IF(Projetos!I359=2,Técnicos!$H$2:$H$100,Técnicos!$J$2:$J$100)),,0,1))</f>
        <v/>
      </c>
      <c r="D360" s="15" t="str" cm="1">
        <f t="array" ref="D360">IF(OR($B360="",D$2=""),"",Projetos!$K359/_xlfn.XLOOKUP(D$2,Técnicos!$A$2:$A$100,IF(Projetos!J359=1,Técnicos!$F$2:$F$100,IF(Projetos!J359=2,Técnicos!$H$2:$H$100,Técnicos!$J$2:$J$100)),,0,1))</f>
        <v/>
      </c>
      <c r="E360" s="15" t="str" cm="1">
        <f t="array" ref="E360">IF(OR($B360="",E$2=""),"",Projetos!$K359/_xlfn.XLOOKUP(E$2,Técnicos!$A$2:$A$100,IF(Projetos!K359=1,Técnicos!$F$2:$F$100,IF(Projetos!K359=2,Técnicos!$H$2:$H$100,Técnicos!$J$2:$J$100)),,0,1))</f>
        <v/>
      </c>
      <c r="F360" s="15" t="str" cm="1">
        <f t="array" ref="F360">IF(OR($B360="",F$2=""),"",Projetos!$K359/_xlfn.XLOOKUP(F$2,Técnicos!$A$2:$A$100,IF(Projetos!L359=1,Técnicos!$F$2:$F$100,IF(Projetos!L359=2,Técnicos!$H$2:$H$100,Técnicos!$J$2:$J$100)),,0,1))</f>
        <v/>
      </c>
      <c r="G360" s="15" t="str" cm="1">
        <f t="array" ref="G360">IF(OR($B360="",G$2=""),"",Projetos!$K359/_xlfn.XLOOKUP(G$2,Técnicos!$A$2:$A$100,IF(Projetos!M359=1,Técnicos!$F$2:$F$100,IF(Projetos!M359=2,Técnicos!$H$2:$H$100,Técnicos!$J$2:$J$100)),,0,1))</f>
        <v/>
      </c>
      <c r="H360" s="15" t="str" cm="1">
        <f t="array" ref="H360">IF(OR($B360="",H$2=""),"",Projetos!$K359/_xlfn.XLOOKUP(H$2,Técnicos!$A$2:$A$100,IF(Projetos!N359=1,Técnicos!$F$2:$F$100,IF(Projetos!N359=2,Técnicos!$H$2:$H$100,Técnicos!$J$2:$J$100)),,0,1))</f>
        <v/>
      </c>
      <c r="I360" s="15" t="str" cm="1">
        <f t="array" ref="I360">IF(OR($B360="",I$2=""),"",Projetos!$K359/_xlfn.XLOOKUP(I$2,Técnicos!$A$2:$A$100,IF(Projetos!O359=1,Técnicos!$F$2:$F$100,IF(Projetos!O359=2,Técnicos!$H$2:$H$100,Técnicos!$J$2:$J$100)),,0,1))</f>
        <v/>
      </c>
      <c r="J360" s="15" t="str" cm="1">
        <f t="array" ref="J360">IF(OR($B360="",J$2=""),"",Projetos!$K359/_xlfn.XLOOKUP(J$2,Técnicos!$A$2:$A$100,IF(Projetos!P359=1,Técnicos!$F$2:$F$100,IF(Projetos!P359=2,Técnicos!$H$2:$H$100,Técnicos!$J$2:$J$100)),,0,1))</f>
        <v/>
      </c>
      <c r="K360" s="15" t="str" cm="1">
        <f t="array" ref="K360">IF(OR($B360="",K$2=""),"",Projetos!$K359/_xlfn.XLOOKUP(K$2,Técnicos!$A$2:$A$100,IF(Projetos!Q359=1,Técnicos!$F$2:$F$100,IF(Projetos!Q359=2,Técnicos!$H$2:$H$100,Técnicos!$J$2:$J$100)),,0,1))</f>
        <v/>
      </c>
      <c r="L360" s="15" t="str" cm="1">
        <f t="array" ref="L360">IF(OR($B360="",L$2=""),"",Projetos!$K359/_xlfn.XLOOKUP(L$2,Técnicos!$A$2:$A$100,IF(Projetos!R359=1,Técnicos!$F$2:$F$100,IF(Projetos!R359=2,Técnicos!$H$2:$H$100,Técnicos!$J$2:$J$100)),,0,1))</f>
        <v/>
      </c>
      <c r="M360" s="15" t="str" cm="1">
        <f t="array" ref="M360">IF(OR($B360="",M$2=""),"",Projetos!$K359/_xlfn.XLOOKUP(M$2,Técnicos!$A$2:$A$100,IF(Projetos!S359=1,Técnicos!$F$2:$F$100,IF(Projetos!S359=2,Técnicos!$H$2:$H$100,Técnicos!$J$2:$J$100)),,0,1))</f>
        <v/>
      </c>
      <c r="N360" s="15" t="str" cm="1">
        <f t="array" ref="N360">IF(OR($B360="",N$2=""),"",Projetos!$K359/_xlfn.XLOOKUP(N$2,Técnicos!$A$2:$A$100,IF(Projetos!T359=1,Técnicos!$F$2:$F$100,IF(Projetos!T359=2,Técnicos!$H$2:$H$100,Técnicos!$J$2:$J$100)),,0,1))</f>
        <v/>
      </c>
      <c r="O360" s="15" t="str" cm="1">
        <f t="array" ref="O360">IF(OR($B360="",O$2=""),"",Projetos!$K359/_xlfn.XLOOKUP(O$2,Técnicos!$A$2:$A$100,IF(Projetos!U359=1,Técnicos!$F$2:$F$100,IF(Projetos!U359=2,Técnicos!$H$2:$H$100,Técnicos!$J$2:$J$100)),,0,1))</f>
        <v/>
      </c>
      <c r="P360" s="15" t="str" cm="1">
        <f t="array" ref="P360">IF(OR($B360="",P$2=""),"",Projetos!$K359/_xlfn.XLOOKUP(P$2,Técnicos!$A$2:$A$100,IF(Projetos!V359=1,Técnicos!$F$2:$F$100,IF(Projetos!V359=2,Técnicos!$H$2:$H$100,Técnicos!$J$2:$J$100)),,0,1))</f>
        <v/>
      </c>
      <c r="Q360" s="15" t="str" cm="1">
        <f t="array" ref="Q360">IF(OR($B360="",Q$2=""),"",Projetos!$K359/_xlfn.XLOOKUP(Q$2,Técnicos!$A$2:$A$100,IF(Projetos!W359=1,Técnicos!$F$2:$F$100,IF(Projetos!W359=2,Técnicos!$H$2:$H$100,Técnicos!$J$2:$J$100)),,0,1))</f>
        <v/>
      </c>
      <c r="R360" s="15" t="str" cm="1">
        <f t="array" ref="R360">IF(OR($B360="",R$2=""),"",Projetos!$K359/_xlfn.XLOOKUP(R$2,Técnicos!$A$2:$A$100,IF(Projetos!X359=1,Técnicos!$F$2:$F$100,IF(Projetos!X359=2,Técnicos!$H$2:$H$100,Técnicos!$J$2:$J$100)),,0,1))</f>
        <v/>
      </c>
      <c r="S360" s="15" t="str" cm="1">
        <f t="array" ref="S360">IF(OR($B360="",S$2=""),"",Projetos!$K359/_xlfn.XLOOKUP(S$2,Técnicos!$A$2:$A$100,IF(Projetos!Y359=1,Técnicos!$F$2:$F$100,IF(Projetos!Y359=2,Técnicos!$H$2:$H$100,Técnicos!$J$2:$J$100)),,0,1))</f>
        <v/>
      </c>
      <c r="T360" s="15" t="str" cm="1">
        <f t="array" ref="T360">IF(OR($B360="",T$2=""),"",Projetos!$K359/_xlfn.XLOOKUP(T$2,Técnicos!$A$2:$A$100,IF(Projetos!Z359=1,Técnicos!$F$2:$F$100,IF(Projetos!Z359=2,Técnicos!$H$2:$H$100,Técnicos!$J$2:$J$100)),,0,1))</f>
        <v/>
      </c>
      <c r="U360" s="15" t="str" cm="1">
        <f t="array" ref="U360">IF(OR($B360="",U$2=""),"",Projetos!$K359/_xlfn.XLOOKUP(U$2,Técnicos!$A$2:$A$100,IF(Projetos!AA359=1,Técnicos!$F$2:$F$100,IF(Projetos!AA359=2,Técnicos!$H$2:$H$100,Técnicos!$J$2:$J$100)),,0,1))</f>
        <v/>
      </c>
      <c r="V360" s="15" t="str" cm="1">
        <f t="array" ref="V360">IF(OR($B360="",V$2=""),"",Projetos!$K359/_xlfn.XLOOKUP(V$2,Técnicos!$A$2:$A$100,IF(Projetos!AB359=1,Técnicos!$F$2:$F$100,IF(Projetos!AB359=2,Técnicos!$H$2:$H$100,Técnicos!$J$2:$J$100)),,0,1))</f>
        <v/>
      </c>
      <c r="W360" s="15" t="str" cm="1">
        <f t="array" ref="W360">IF(OR($B360="",W$2=""),"",Projetos!$K359/_xlfn.XLOOKUP(W$2,Técnicos!$A$2:$A$100,IF(Projetos!AC359=1,Técnicos!$F$2:$F$100,IF(Projetos!AC359=2,Técnicos!$H$2:$H$100,Técnicos!$J$2:$J$100)),,0,1))</f>
        <v/>
      </c>
      <c r="X360" s="15" t="str" cm="1">
        <f t="array" ref="X360">IF(OR($B360="",X$2=""),"",Projetos!$K359/_xlfn.XLOOKUP(X$2,Técnicos!$A$2:$A$100,IF(Projetos!AD359=1,Técnicos!$F$2:$F$100,IF(Projetos!AD359=2,Técnicos!$H$2:$H$100,Técnicos!$J$2:$J$100)),,0,1))</f>
        <v/>
      </c>
      <c r="Y360" s="15" t="str" cm="1">
        <f t="array" ref="Y360">IF(OR($B360="",Y$2=""),"",Projetos!$K359/_xlfn.XLOOKUP(Y$2,Técnicos!$A$2:$A$100,IF(Projetos!AE359=1,Técnicos!$F$2:$F$100,IF(Projetos!AE359=2,Técnicos!$H$2:$H$100,Técnicos!$J$2:$J$100)),,0,1))</f>
        <v/>
      </c>
      <c r="Z360" s="15" t="str" cm="1">
        <f t="array" ref="Z360">IF(OR($B360="",Z$2=""),"",Projetos!$K359/_xlfn.XLOOKUP(Z$2,Técnicos!$A$2:$A$100,IF(Projetos!AF359=1,Técnicos!$F$2:$F$100,IF(Projetos!AF359=2,Técnicos!$H$2:$H$100,Técnicos!$J$2:$J$100)),,0,1))</f>
        <v/>
      </c>
      <c r="AA360" s="15" t="str" cm="1">
        <f t="array" ref="AA360">IF(OR($B360="",AA$2=""),"",Projetos!$K359/_xlfn.XLOOKUP(AA$2,Técnicos!$A$2:$A$100,IF(Projetos!AG359=1,Técnicos!$F$2:$F$100,IF(Projetos!AG359=2,Técnicos!$H$2:$H$100,Técnicos!$J$2:$J$100)),,0,1))</f>
        <v/>
      </c>
      <c r="AB360" s="15" t="str" cm="1">
        <f t="array" ref="AB360">IF(OR($B360="",AB$2=""),"",Projetos!$K359/_xlfn.XLOOKUP(AB$2,Técnicos!$A$2:$A$100,IF(Projetos!AH359=1,Técnicos!$F$2:$F$100,IF(Projetos!AH359=2,Técnicos!$H$2:$H$100,Técnicos!$J$2:$J$100)),,0,1))</f>
        <v/>
      </c>
      <c r="AC360" s="15" t="str" cm="1">
        <f t="array" ref="AC360">IF(OR($B360="",AC$2=""),"",Projetos!$K359/_xlfn.XLOOKUP(AC$2,Técnicos!$A$2:$A$100,IF(Projetos!AI359=1,Técnicos!$F$2:$F$100,IF(Projetos!AI359=2,Técnicos!$H$2:$H$100,Técnicos!$J$2:$J$100)),,0,1))</f>
        <v/>
      </c>
      <c r="AD360" s="15" t="str" cm="1">
        <f t="array" ref="AD360">IF(OR($B360="",AD$2=""),"",Projetos!$K359/_xlfn.XLOOKUP(AD$2,Técnicos!$A$2:$A$100,IF(Projetos!AJ359=1,Técnicos!$F$2:$F$100,IF(Projetos!AJ359=2,Técnicos!$H$2:$H$100,Técnicos!$J$2:$J$100)),,0,1))</f>
        <v/>
      </c>
      <c r="AE360" s="15" t="str" cm="1">
        <f t="array" ref="AE360">IF(OR($B360="",AE$2=""),"",Projetos!$K359/_xlfn.XLOOKUP(AE$2,Técnicos!$A$2:$A$100,IF(Projetos!AK359=1,Técnicos!$F$2:$F$100,IF(Projetos!AK359=2,Técnicos!$H$2:$H$100,Técnicos!$J$2:$J$100)),,0,1))</f>
        <v/>
      </c>
      <c r="AF360" s="15" t="str" cm="1">
        <f t="array" ref="AF360">IF(OR($B360="",AF$2=""),"",Projetos!$K359/_xlfn.XLOOKUP(AF$2,Técnicos!$A$2:$A$100,IF(Projetos!AL359=1,Técnicos!$F$2:$F$100,IF(Projetos!AL359=2,Técnicos!$H$2:$H$100,Técnicos!$J$2:$J$100)),,0,1))</f>
        <v/>
      </c>
      <c r="AG360" s="15" t="str" cm="1">
        <f t="array" ref="AG360">IF(OR($B360="",AG$2=""),"",Projetos!$K359/_xlfn.XLOOKUP(AG$2,Técnicos!$A$2:$A$100,IF(Projetos!AM359=1,Técnicos!$F$2:$F$100,IF(Projetos!AM359=2,Técnicos!$H$2:$H$100,Técnicos!$J$2:$J$100)),,0,1))</f>
        <v/>
      </c>
      <c r="AH360" s="15" t="str" cm="1">
        <f t="array" ref="AH360">IF(OR($B360="",AH$2=""),"",Projetos!$K359/_xlfn.XLOOKUP(AH$2,Técnicos!$A$2:$A$100,IF(Projetos!AN359=1,Técnicos!$F$2:$F$100,IF(Projetos!AN359=2,Técnicos!$H$2:$H$100,Técnicos!$J$2:$J$100)),,0,1))</f>
        <v/>
      </c>
      <c r="AI360" s="15" t="str" cm="1">
        <f t="array" ref="AI360">IF(OR($B360="",AI$2=""),"",Projetos!$K359/_xlfn.XLOOKUP(AI$2,Técnicos!$A$2:$A$100,IF(Projetos!AO359=1,Técnicos!$F$2:$F$100,IF(Projetos!AO359=2,Técnicos!$H$2:$H$100,Técnicos!$J$2:$J$100)),,0,1))</f>
        <v/>
      </c>
      <c r="AJ360" s="15" t="str" cm="1">
        <f t="array" ref="AJ360">IF(OR($B360="",AJ$2=""),"",Projetos!$K359/_xlfn.XLOOKUP(AJ$2,Técnicos!$A$2:$A$100,IF(Projetos!AP359=1,Técnicos!$F$2:$F$100,IF(Projetos!AP359=2,Técnicos!$H$2:$H$100,Técnicos!$J$2:$J$100)),,0,1))</f>
        <v/>
      </c>
      <c r="AK360" s="15" t="str" cm="1">
        <f t="array" ref="AK360">IF(OR($B360="",AK$2=""),"",Projetos!$K359/_xlfn.XLOOKUP(AK$2,Técnicos!$A$2:$A$100,IF(Projetos!AQ359=1,Técnicos!$F$2:$F$100,IF(Projetos!AQ359=2,Técnicos!$H$2:$H$100,Técnicos!$J$2:$J$100)),,0,1))</f>
        <v/>
      </c>
    </row>
    <row r="361" spans="3:37" x14ac:dyDescent="0.3">
      <c r="C361" s="15" t="str" cm="1">
        <f t="array" ref="C361">IF(OR($B361="",C$2=""),"",Projetos!$K360/_xlfn.XLOOKUP(C$2,Técnicos!$A$2:$A$100,IF(Projetos!I360=1,Técnicos!$F$2:$F$100,IF(Projetos!I360=2,Técnicos!$H$2:$H$100,Técnicos!$J$2:$J$100)),,0,1))</f>
        <v/>
      </c>
      <c r="D361" s="15" t="str" cm="1">
        <f t="array" ref="D361">IF(OR($B361="",D$2=""),"",Projetos!$K360/_xlfn.XLOOKUP(D$2,Técnicos!$A$2:$A$100,IF(Projetos!J360=1,Técnicos!$F$2:$F$100,IF(Projetos!J360=2,Técnicos!$H$2:$H$100,Técnicos!$J$2:$J$100)),,0,1))</f>
        <v/>
      </c>
      <c r="E361" s="15" t="str" cm="1">
        <f t="array" ref="E361">IF(OR($B361="",E$2=""),"",Projetos!$K360/_xlfn.XLOOKUP(E$2,Técnicos!$A$2:$A$100,IF(Projetos!K360=1,Técnicos!$F$2:$F$100,IF(Projetos!K360=2,Técnicos!$H$2:$H$100,Técnicos!$J$2:$J$100)),,0,1))</f>
        <v/>
      </c>
      <c r="F361" s="15" t="str" cm="1">
        <f t="array" ref="F361">IF(OR($B361="",F$2=""),"",Projetos!$K360/_xlfn.XLOOKUP(F$2,Técnicos!$A$2:$A$100,IF(Projetos!L360=1,Técnicos!$F$2:$F$100,IF(Projetos!L360=2,Técnicos!$H$2:$H$100,Técnicos!$J$2:$J$100)),,0,1))</f>
        <v/>
      </c>
      <c r="G361" s="15" t="str" cm="1">
        <f t="array" ref="G361">IF(OR($B361="",G$2=""),"",Projetos!$K360/_xlfn.XLOOKUP(G$2,Técnicos!$A$2:$A$100,IF(Projetos!M360=1,Técnicos!$F$2:$F$100,IF(Projetos!M360=2,Técnicos!$H$2:$H$100,Técnicos!$J$2:$J$100)),,0,1))</f>
        <v/>
      </c>
      <c r="H361" s="15" t="str" cm="1">
        <f t="array" ref="H361">IF(OR($B361="",H$2=""),"",Projetos!$K360/_xlfn.XLOOKUP(H$2,Técnicos!$A$2:$A$100,IF(Projetos!N360=1,Técnicos!$F$2:$F$100,IF(Projetos!N360=2,Técnicos!$H$2:$H$100,Técnicos!$J$2:$J$100)),,0,1))</f>
        <v/>
      </c>
      <c r="I361" s="15" t="str" cm="1">
        <f t="array" ref="I361">IF(OR($B361="",I$2=""),"",Projetos!$K360/_xlfn.XLOOKUP(I$2,Técnicos!$A$2:$A$100,IF(Projetos!O360=1,Técnicos!$F$2:$F$100,IF(Projetos!O360=2,Técnicos!$H$2:$H$100,Técnicos!$J$2:$J$100)),,0,1))</f>
        <v/>
      </c>
      <c r="J361" s="15" t="str" cm="1">
        <f t="array" ref="J361">IF(OR($B361="",J$2=""),"",Projetos!$K360/_xlfn.XLOOKUP(J$2,Técnicos!$A$2:$A$100,IF(Projetos!P360=1,Técnicos!$F$2:$F$100,IF(Projetos!P360=2,Técnicos!$H$2:$H$100,Técnicos!$J$2:$J$100)),,0,1))</f>
        <v/>
      </c>
      <c r="K361" s="15" t="str" cm="1">
        <f t="array" ref="K361">IF(OR($B361="",K$2=""),"",Projetos!$K360/_xlfn.XLOOKUP(K$2,Técnicos!$A$2:$A$100,IF(Projetos!Q360=1,Técnicos!$F$2:$F$100,IF(Projetos!Q360=2,Técnicos!$H$2:$H$100,Técnicos!$J$2:$J$100)),,0,1))</f>
        <v/>
      </c>
      <c r="L361" s="15" t="str" cm="1">
        <f t="array" ref="L361">IF(OR($B361="",L$2=""),"",Projetos!$K360/_xlfn.XLOOKUP(L$2,Técnicos!$A$2:$A$100,IF(Projetos!R360=1,Técnicos!$F$2:$F$100,IF(Projetos!R360=2,Técnicos!$H$2:$H$100,Técnicos!$J$2:$J$100)),,0,1))</f>
        <v/>
      </c>
      <c r="M361" s="15" t="str" cm="1">
        <f t="array" ref="M361">IF(OR($B361="",M$2=""),"",Projetos!$K360/_xlfn.XLOOKUP(M$2,Técnicos!$A$2:$A$100,IF(Projetos!S360=1,Técnicos!$F$2:$F$100,IF(Projetos!S360=2,Técnicos!$H$2:$H$100,Técnicos!$J$2:$J$100)),,0,1))</f>
        <v/>
      </c>
      <c r="N361" s="15" t="str" cm="1">
        <f t="array" ref="N361">IF(OR($B361="",N$2=""),"",Projetos!$K360/_xlfn.XLOOKUP(N$2,Técnicos!$A$2:$A$100,IF(Projetos!T360=1,Técnicos!$F$2:$F$100,IF(Projetos!T360=2,Técnicos!$H$2:$H$100,Técnicos!$J$2:$J$100)),,0,1))</f>
        <v/>
      </c>
      <c r="O361" s="15" t="str" cm="1">
        <f t="array" ref="O361">IF(OR($B361="",O$2=""),"",Projetos!$K360/_xlfn.XLOOKUP(O$2,Técnicos!$A$2:$A$100,IF(Projetos!U360=1,Técnicos!$F$2:$F$100,IF(Projetos!U360=2,Técnicos!$H$2:$H$100,Técnicos!$J$2:$J$100)),,0,1))</f>
        <v/>
      </c>
      <c r="P361" s="15" t="str" cm="1">
        <f t="array" ref="P361">IF(OR($B361="",P$2=""),"",Projetos!$K360/_xlfn.XLOOKUP(P$2,Técnicos!$A$2:$A$100,IF(Projetos!V360=1,Técnicos!$F$2:$F$100,IF(Projetos!V360=2,Técnicos!$H$2:$H$100,Técnicos!$J$2:$J$100)),,0,1))</f>
        <v/>
      </c>
      <c r="Q361" s="15" t="str" cm="1">
        <f t="array" ref="Q361">IF(OR($B361="",Q$2=""),"",Projetos!$K360/_xlfn.XLOOKUP(Q$2,Técnicos!$A$2:$A$100,IF(Projetos!W360=1,Técnicos!$F$2:$F$100,IF(Projetos!W360=2,Técnicos!$H$2:$H$100,Técnicos!$J$2:$J$100)),,0,1))</f>
        <v/>
      </c>
      <c r="R361" s="15" t="str" cm="1">
        <f t="array" ref="R361">IF(OR($B361="",R$2=""),"",Projetos!$K360/_xlfn.XLOOKUP(R$2,Técnicos!$A$2:$A$100,IF(Projetos!X360=1,Técnicos!$F$2:$F$100,IF(Projetos!X360=2,Técnicos!$H$2:$H$100,Técnicos!$J$2:$J$100)),,0,1))</f>
        <v/>
      </c>
      <c r="S361" s="15" t="str" cm="1">
        <f t="array" ref="S361">IF(OR($B361="",S$2=""),"",Projetos!$K360/_xlfn.XLOOKUP(S$2,Técnicos!$A$2:$A$100,IF(Projetos!Y360=1,Técnicos!$F$2:$F$100,IF(Projetos!Y360=2,Técnicos!$H$2:$H$100,Técnicos!$J$2:$J$100)),,0,1))</f>
        <v/>
      </c>
      <c r="T361" s="15" t="str" cm="1">
        <f t="array" ref="T361">IF(OR($B361="",T$2=""),"",Projetos!$K360/_xlfn.XLOOKUP(T$2,Técnicos!$A$2:$A$100,IF(Projetos!Z360=1,Técnicos!$F$2:$F$100,IF(Projetos!Z360=2,Técnicos!$H$2:$H$100,Técnicos!$J$2:$J$100)),,0,1))</f>
        <v/>
      </c>
      <c r="U361" s="15" t="str" cm="1">
        <f t="array" ref="U361">IF(OR($B361="",U$2=""),"",Projetos!$K360/_xlfn.XLOOKUP(U$2,Técnicos!$A$2:$A$100,IF(Projetos!AA360=1,Técnicos!$F$2:$F$100,IF(Projetos!AA360=2,Técnicos!$H$2:$H$100,Técnicos!$J$2:$J$100)),,0,1))</f>
        <v/>
      </c>
      <c r="V361" s="15" t="str" cm="1">
        <f t="array" ref="V361">IF(OR($B361="",V$2=""),"",Projetos!$K360/_xlfn.XLOOKUP(V$2,Técnicos!$A$2:$A$100,IF(Projetos!AB360=1,Técnicos!$F$2:$F$100,IF(Projetos!AB360=2,Técnicos!$H$2:$H$100,Técnicos!$J$2:$J$100)),,0,1))</f>
        <v/>
      </c>
      <c r="W361" s="15" t="str" cm="1">
        <f t="array" ref="W361">IF(OR($B361="",W$2=""),"",Projetos!$K360/_xlfn.XLOOKUP(W$2,Técnicos!$A$2:$A$100,IF(Projetos!AC360=1,Técnicos!$F$2:$F$100,IF(Projetos!AC360=2,Técnicos!$H$2:$H$100,Técnicos!$J$2:$J$100)),,0,1))</f>
        <v/>
      </c>
      <c r="X361" s="15" t="str" cm="1">
        <f t="array" ref="X361">IF(OR($B361="",X$2=""),"",Projetos!$K360/_xlfn.XLOOKUP(X$2,Técnicos!$A$2:$A$100,IF(Projetos!AD360=1,Técnicos!$F$2:$F$100,IF(Projetos!AD360=2,Técnicos!$H$2:$H$100,Técnicos!$J$2:$J$100)),,0,1))</f>
        <v/>
      </c>
      <c r="Y361" s="15" t="str" cm="1">
        <f t="array" ref="Y361">IF(OR($B361="",Y$2=""),"",Projetos!$K360/_xlfn.XLOOKUP(Y$2,Técnicos!$A$2:$A$100,IF(Projetos!AE360=1,Técnicos!$F$2:$F$100,IF(Projetos!AE360=2,Técnicos!$H$2:$H$100,Técnicos!$J$2:$J$100)),,0,1))</f>
        <v/>
      </c>
      <c r="Z361" s="15" t="str" cm="1">
        <f t="array" ref="Z361">IF(OR($B361="",Z$2=""),"",Projetos!$K360/_xlfn.XLOOKUP(Z$2,Técnicos!$A$2:$A$100,IF(Projetos!AF360=1,Técnicos!$F$2:$F$100,IF(Projetos!AF360=2,Técnicos!$H$2:$H$100,Técnicos!$J$2:$J$100)),,0,1))</f>
        <v/>
      </c>
      <c r="AA361" s="15" t="str" cm="1">
        <f t="array" ref="AA361">IF(OR($B361="",AA$2=""),"",Projetos!$K360/_xlfn.XLOOKUP(AA$2,Técnicos!$A$2:$A$100,IF(Projetos!AG360=1,Técnicos!$F$2:$F$100,IF(Projetos!AG360=2,Técnicos!$H$2:$H$100,Técnicos!$J$2:$J$100)),,0,1))</f>
        <v/>
      </c>
      <c r="AB361" s="15" t="str" cm="1">
        <f t="array" ref="AB361">IF(OR($B361="",AB$2=""),"",Projetos!$K360/_xlfn.XLOOKUP(AB$2,Técnicos!$A$2:$A$100,IF(Projetos!AH360=1,Técnicos!$F$2:$F$100,IF(Projetos!AH360=2,Técnicos!$H$2:$H$100,Técnicos!$J$2:$J$100)),,0,1))</f>
        <v/>
      </c>
      <c r="AC361" s="15" t="str" cm="1">
        <f t="array" ref="AC361">IF(OR($B361="",AC$2=""),"",Projetos!$K360/_xlfn.XLOOKUP(AC$2,Técnicos!$A$2:$A$100,IF(Projetos!AI360=1,Técnicos!$F$2:$F$100,IF(Projetos!AI360=2,Técnicos!$H$2:$H$100,Técnicos!$J$2:$J$100)),,0,1))</f>
        <v/>
      </c>
      <c r="AD361" s="15" t="str" cm="1">
        <f t="array" ref="AD361">IF(OR($B361="",AD$2=""),"",Projetos!$K360/_xlfn.XLOOKUP(AD$2,Técnicos!$A$2:$A$100,IF(Projetos!AJ360=1,Técnicos!$F$2:$F$100,IF(Projetos!AJ360=2,Técnicos!$H$2:$H$100,Técnicos!$J$2:$J$100)),,0,1))</f>
        <v/>
      </c>
      <c r="AE361" s="15" t="str" cm="1">
        <f t="array" ref="AE361">IF(OR($B361="",AE$2=""),"",Projetos!$K360/_xlfn.XLOOKUP(AE$2,Técnicos!$A$2:$A$100,IF(Projetos!AK360=1,Técnicos!$F$2:$F$100,IF(Projetos!AK360=2,Técnicos!$H$2:$H$100,Técnicos!$J$2:$J$100)),,0,1))</f>
        <v/>
      </c>
      <c r="AF361" s="15" t="str" cm="1">
        <f t="array" ref="AF361">IF(OR($B361="",AF$2=""),"",Projetos!$K360/_xlfn.XLOOKUP(AF$2,Técnicos!$A$2:$A$100,IF(Projetos!AL360=1,Técnicos!$F$2:$F$100,IF(Projetos!AL360=2,Técnicos!$H$2:$H$100,Técnicos!$J$2:$J$100)),,0,1))</f>
        <v/>
      </c>
      <c r="AG361" s="15" t="str" cm="1">
        <f t="array" ref="AG361">IF(OR($B361="",AG$2=""),"",Projetos!$K360/_xlfn.XLOOKUP(AG$2,Técnicos!$A$2:$A$100,IF(Projetos!AM360=1,Técnicos!$F$2:$F$100,IF(Projetos!AM360=2,Técnicos!$H$2:$H$100,Técnicos!$J$2:$J$100)),,0,1))</f>
        <v/>
      </c>
      <c r="AH361" s="15" t="str" cm="1">
        <f t="array" ref="AH361">IF(OR($B361="",AH$2=""),"",Projetos!$K360/_xlfn.XLOOKUP(AH$2,Técnicos!$A$2:$A$100,IF(Projetos!AN360=1,Técnicos!$F$2:$F$100,IF(Projetos!AN360=2,Técnicos!$H$2:$H$100,Técnicos!$J$2:$J$100)),,0,1))</f>
        <v/>
      </c>
      <c r="AI361" s="15" t="str" cm="1">
        <f t="array" ref="AI361">IF(OR($B361="",AI$2=""),"",Projetos!$K360/_xlfn.XLOOKUP(AI$2,Técnicos!$A$2:$A$100,IF(Projetos!AO360=1,Técnicos!$F$2:$F$100,IF(Projetos!AO360=2,Técnicos!$H$2:$H$100,Técnicos!$J$2:$J$100)),,0,1))</f>
        <v/>
      </c>
      <c r="AJ361" s="15" t="str" cm="1">
        <f t="array" ref="AJ361">IF(OR($B361="",AJ$2=""),"",Projetos!$K360/_xlfn.XLOOKUP(AJ$2,Técnicos!$A$2:$A$100,IF(Projetos!AP360=1,Técnicos!$F$2:$F$100,IF(Projetos!AP360=2,Técnicos!$H$2:$H$100,Técnicos!$J$2:$J$100)),,0,1))</f>
        <v/>
      </c>
      <c r="AK361" s="15" t="str" cm="1">
        <f t="array" ref="AK361">IF(OR($B361="",AK$2=""),"",Projetos!$K360/_xlfn.XLOOKUP(AK$2,Técnicos!$A$2:$A$100,IF(Projetos!AQ360=1,Técnicos!$F$2:$F$100,IF(Projetos!AQ360=2,Técnicos!$H$2:$H$100,Técnicos!$J$2:$J$100)),,0,1))</f>
        <v/>
      </c>
    </row>
    <row r="362" spans="3:37" x14ac:dyDescent="0.3">
      <c r="C362" s="15" t="str" cm="1">
        <f t="array" ref="C362">IF(OR($B362="",C$2=""),"",Projetos!$K361/_xlfn.XLOOKUP(C$2,Técnicos!$A$2:$A$100,IF(Projetos!I361=1,Técnicos!$F$2:$F$100,IF(Projetos!I361=2,Técnicos!$H$2:$H$100,Técnicos!$J$2:$J$100)),,0,1))</f>
        <v/>
      </c>
      <c r="D362" s="15" t="str" cm="1">
        <f t="array" ref="D362">IF(OR($B362="",D$2=""),"",Projetos!$K361/_xlfn.XLOOKUP(D$2,Técnicos!$A$2:$A$100,IF(Projetos!J361=1,Técnicos!$F$2:$F$100,IF(Projetos!J361=2,Técnicos!$H$2:$H$100,Técnicos!$J$2:$J$100)),,0,1))</f>
        <v/>
      </c>
      <c r="E362" s="15" t="str" cm="1">
        <f t="array" ref="E362">IF(OR($B362="",E$2=""),"",Projetos!$K361/_xlfn.XLOOKUP(E$2,Técnicos!$A$2:$A$100,IF(Projetos!K361=1,Técnicos!$F$2:$F$100,IF(Projetos!K361=2,Técnicos!$H$2:$H$100,Técnicos!$J$2:$J$100)),,0,1))</f>
        <v/>
      </c>
      <c r="F362" s="15" t="str" cm="1">
        <f t="array" ref="F362">IF(OR($B362="",F$2=""),"",Projetos!$K361/_xlfn.XLOOKUP(F$2,Técnicos!$A$2:$A$100,IF(Projetos!L361=1,Técnicos!$F$2:$F$100,IF(Projetos!L361=2,Técnicos!$H$2:$H$100,Técnicos!$J$2:$J$100)),,0,1))</f>
        <v/>
      </c>
      <c r="G362" s="15" t="str" cm="1">
        <f t="array" ref="G362">IF(OR($B362="",G$2=""),"",Projetos!$K361/_xlfn.XLOOKUP(G$2,Técnicos!$A$2:$A$100,IF(Projetos!M361=1,Técnicos!$F$2:$F$100,IF(Projetos!M361=2,Técnicos!$H$2:$H$100,Técnicos!$J$2:$J$100)),,0,1))</f>
        <v/>
      </c>
      <c r="H362" s="15" t="str" cm="1">
        <f t="array" ref="H362">IF(OR($B362="",H$2=""),"",Projetos!$K361/_xlfn.XLOOKUP(H$2,Técnicos!$A$2:$A$100,IF(Projetos!N361=1,Técnicos!$F$2:$F$100,IF(Projetos!N361=2,Técnicos!$H$2:$H$100,Técnicos!$J$2:$J$100)),,0,1))</f>
        <v/>
      </c>
      <c r="I362" s="15" t="str" cm="1">
        <f t="array" ref="I362">IF(OR($B362="",I$2=""),"",Projetos!$K361/_xlfn.XLOOKUP(I$2,Técnicos!$A$2:$A$100,IF(Projetos!O361=1,Técnicos!$F$2:$F$100,IF(Projetos!O361=2,Técnicos!$H$2:$H$100,Técnicos!$J$2:$J$100)),,0,1))</f>
        <v/>
      </c>
      <c r="J362" s="15" t="str" cm="1">
        <f t="array" ref="J362">IF(OR($B362="",J$2=""),"",Projetos!$K361/_xlfn.XLOOKUP(J$2,Técnicos!$A$2:$A$100,IF(Projetos!P361=1,Técnicos!$F$2:$F$100,IF(Projetos!P361=2,Técnicos!$H$2:$H$100,Técnicos!$J$2:$J$100)),,0,1))</f>
        <v/>
      </c>
      <c r="K362" s="15" t="str" cm="1">
        <f t="array" ref="K362">IF(OR($B362="",K$2=""),"",Projetos!$K361/_xlfn.XLOOKUP(K$2,Técnicos!$A$2:$A$100,IF(Projetos!Q361=1,Técnicos!$F$2:$F$100,IF(Projetos!Q361=2,Técnicos!$H$2:$H$100,Técnicos!$J$2:$J$100)),,0,1))</f>
        <v/>
      </c>
      <c r="L362" s="15" t="str" cm="1">
        <f t="array" ref="L362">IF(OR($B362="",L$2=""),"",Projetos!$K361/_xlfn.XLOOKUP(L$2,Técnicos!$A$2:$A$100,IF(Projetos!R361=1,Técnicos!$F$2:$F$100,IF(Projetos!R361=2,Técnicos!$H$2:$H$100,Técnicos!$J$2:$J$100)),,0,1))</f>
        <v/>
      </c>
      <c r="M362" s="15" t="str" cm="1">
        <f t="array" ref="M362">IF(OR($B362="",M$2=""),"",Projetos!$K361/_xlfn.XLOOKUP(M$2,Técnicos!$A$2:$A$100,IF(Projetos!S361=1,Técnicos!$F$2:$F$100,IF(Projetos!S361=2,Técnicos!$H$2:$H$100,Técnicos!$J$2:$J$100)),,0,1))</f>
        <v/>
      </c>
      <c r="N362" s="15" t="str" cm="1">
        <f t="array" ref="N362">IF(OR($B362="",N$2=""),"",Projetos!$K361/_xlfn.XLOOKUP(N$2,Técnicos!$A$2:$A$100,IF(Projetos!T361=1,Técnicos!$F$2:$F$100,IF(Projetos!T361=2,Técnicos!$H$2:$H$100,Técnicos!$J$2:$J$100)),,0,1))</f>
        <v/>
      </c>
      <c r="O362" s="15" t="str" cm="1">
        <f t="array" ref="O362">IF(OR($B362="",O$2=""),"",Projetos!$K361/_xlfn.XLOOKUP(O$2,Técnicos!$A$2:$A$100,IF(Projetos!U361=1,Técnicos!$F$2:$F$100,IF(Projetos!U361=2,Técnicos!$H$2:$H$100,Técnicos!$J$2:$J$100)),,0,1))</f>
        <v/>
      </c>
      <c r="P362" s="15" t="str" cm="1">
        <f t="array" ref="P362">IF(OR($B362="",P$2=""),"",Projetos!$K361/_xlfn.XLOOKUP(P$2,Técnicos!$A$2:$A$100,IF(Projetos!V361=1,Técnicos!$F$2:$F$100,IF(Projetos!V361=2,Técnicos!$H$2:$H$100,Técnicos!$J$2:$J$100)),,0,1))</f>
        <v/>
      </c>
      <c r="Q362" s="15" t="str" cm="1">
        <f t="array" ref="Q362">IF(OR($B362="",Q$2=""),"",Projetos!$K361/_xlfn.XLOOKUP(Q$2,Técnicos!$A$2:$A$100,IF(Projetos!W361=1,Técnicos!$F$2:$F$100,IF(Projetos!W361=2,Técnicos!$H$2:$H$100,Técnicos!$J$2:$J$100)),,0,1))</f>
        <v/>
      </c>
      <c r="R362" s="15" t="str" cm="1">
        <f t="array" ref="R362">IF(OR($B362="",R$2=""),"",Projetos!$K361/_xlfn.XLOOKUP(R$2,Técnicos!$A$2:$A$100,IF(Projetos!X361=1,Técnicos!$F$2:$F$100,IF(Projetos!X361=2,Técnicos!$H$2:$H$100,Técnicos!$J$2:$J$100)),,0,1))</f>
        <v/>
      </c>
      <c r="S362" s="15" t="str" cm="1">
        <f t="array" ref="S362">IF(OR($B362="",S$2=""),"",Projetos!$K361/_xlfn.XLOOKUP(S$2,Técnicos!$A$2:$A$100,IF(Projetos!Y361=1,Técnicos!$F$2:$F$100,IF(Projetos!Y361=2,Técnicos!$H$2:$H$100,Técnicos!$J$2:$J$100)),,0,1))</f>
        <v/>
      </c>
      <c r="T362" s="15" t="str" cm="1">
        <f t="array" ref="T362">IF(OR($B362="",T$2=""),"",Projetos!$K361/_xlfn.XLOOKUP(T$2,Técnicos!$A$2:$A$100,IF(Projetos!Z361=1,Técnicos!$F$2:$F$100,IF(Projetos!Z361=2,Técnicos!$H$2:$H$100,Técnicos!$J$2:$J$100)),,0,1))</f>
        <v/>
      </c>
      <c r="U362" s="15" t="str" cm="1">
        <f t="array" ref="U362">IF(OR($B362="",U$2=""),"",Projetos!$K361/_xlfn.XLOOKUP(U$2,Técnicos!$A$2:$A$100,IF(Projetos!AA361=1,Técnicos!$F$2:$F$100,IF(Projetos!AA361=2,Técnicos!$H$2:$H$100,Técnicos!$J$2:$J$100)),,0,1))</f>
        <v/>
      </c>
      <c r="V362" s="15" t="str" cm="1">
        <f t="array" ref="V362">IF(OR($B362="",V$2=""),"",Projetos!$K361/_xlfn.XLOOKUP(V$2,Técnicos!$A$2:$A$100,IF(Projetos!AB361=1,Técnicos!$F$2:$F$100,IF(Projetos!AB361=2,Técnicos!$H$2:$H$100,Técnicos!$J$2:$J$100)),,0,1))</f>
        <v/>
      </c>
      <c r="W362" s="15" t="str" cm="1">
        <f t="array" ref="W362">IF(OR($B362="",W$2=""),"",Projetos!$K361/_xlfn.XLOOKUP(W$2,Técnicos!$A$2:$A$100,IF(Projetos!AC361=1,Técnicos!$F$2:$F$100,IF(Projetos!AC361=2,Técnicos!$H$2:$H$100,Técnicos!$J$2:$J$100)),,0,1))</f>
        <v/>
      </c>
      <c r="X362" s="15" t="str" cm="1">
        <f t="array" ref="X362">IF(OR($B362="",X$2=""),"",Projetos!$K361/_xlfn.XLOOKUP(X$2,Técnicos!$A$2:$A$100,IF(Projetos!AD361=1,Técnicos!$F$2:$F$100,IF(Projetos!AD361=2,Técnicos!$H$2:$H$100,Técnicos!$J$2:$J$100)),,0,1))</f>
        <v/>
      </c>
      <c r="Y362" s="15" t="str" cm="1">
        <f t="array" ref="Y362">IF(OR($B362="",Y$2=""),"",Projetos!$K361/_xlfn.XLOOKUP(Y$2,Técnicos!$A$2:$A$100,IF(Projetos!AE361=1,Técnicos!$F$2:$F$100,IF(Projetos!AE361=2,Técnicos!$H$2:$H$100,Técnicos!$J$2:$J$100)),,0,1))</f>
        <v/>
      </c>
      <c r="Z362" s="15" t="str" cm="1">
        <f t="array" ref="Z362">IF(OR($B362="",Z$2=""),"",Projetos!$K361/_xlfn.XLOOKUP(Z$2,Técnicos!$A$2:$A$100,IF(Projetos!AF361=1,Técnicos!$F$2:$F$100,IF(Projetos!AF361=2,Técnicos!$H$2:$H$100,Técnicos!$J$2:$J$100)),,0,1))</f>
        <v/>
      </c>
      <c r="AA362" s="15" t="str" cm="1">
        <f t="array" ref="AA362">IF(OR($B362="",AA$2=""),"",Projetos!$K361/_xlfn.XLOOKUP(AA$2,Técnicos!$A$2:$A$100,IF(Projetos!AG361=1,Técnicos!$F$2:$F$100,IF(Projetos!AG361=2,Técnicos!$H$2:$H$100,Técnicos!$J$2:$J$100)),,0,1))</f>
        <v/>
      </c>
      <c r="AB362" s="15" t="str" cm="1">
        <f t="array" ref="AB362">IF(OR($B362="",AB$2=""),"",Projetos!$K361/_xlfn.XLOOKUP(AB$2,Técnicos!$A$2:$A$100,IF(Projetos!AH361=1,Técnicos!$F$2:$F$100,IF(Projetos!AH361=2,Técnicos!$H$2:$H$100,Técnicos!$J$2:$J$100)),,0,1))</f>
        <v/>
      </c>
      <c r="AC362" s="15" t="str" cm="1">
        <f t="array" ref="AC362">IF(OR($B362="",AC$2=""),"",Projetos!$K361/_xlfn.XLOOKUP(AC$2,Técnicos!$A$2:$A$100,IF(Projetos!AI361=1,Técnicos!$F$2:$F$100,IF(Projetos!AI361=2,Técnicos!$H$2:$H$100,Técnicos!$J$2:$J$100)),,0,1))</f>
        <v/>
      </c>
      <c r="AD362" s="15" t="str" cm="1">
        <f t="array" ref="AD362">IF(OR($B362="",AD$2=""),"",Projetos!$K361/_xlfn.XLOOKUP(AD$2,Técnicos!$A$2:$A$100,IF(Projetos!AJ361=1,Técnicos!$F$2:$F$100,IF(Projetos!AJ361=2,Técnicos!$H$2:$H$100,Técnicos!$J$2:$J$100)),,0,1))</f>
        <v/>
      </c>
      <c r="AE362" s="15" t="str" cm="1">
        <f t="array" ref="AE362">IF(OR($B362="",AE$2=""),"",Projetos!$K361/_xlfn.XLOOKUP(AE$2,Técnicos!$A$2:$A$100,IF(Projetos!AK361=1,Técnicos!$F$2:$F$100,IF(Projetos!AK361=2,Técnicos!$H$2:$H$100,Técnicos!$J$2:$J$100)),,0,1))</f>
        <v/>
      </c>
      <c r="AF362" s="15" t="str" cm="1">
        <f t="array" ref="AF362">IF(OR($B362="",AF$2=""),"",Projetos!$K361/_xlfn.XLOOKUP(AF$2,Técnicos!$A$2:$A$100,IF(Projetos!AL361=1,Técnicos!$F$2:$F$100,IF(Projetos!AL361=2,Técnicos!$H$2:$H$100,Técnicos!$J$2:$J$100)),,0,1))</f>
        <v/>
      </c>
      <c r="AG362" s="15" t="str" cm="1">
        <f t="array" ref="AG362">IF(OR($B362="",AG$2=""),"",Projetos!$K361/_xlfn.XLOOKUP(AG$2,Técnicos!$A$2:$A$100,IF(Projetos!AM361=1,Técnicos!$F$2:$F$100,IF(Projetos!AM361=2,Técnicos!$H$2:$H$100,Técnicos!$J$2:$J$100)),,0,1))</f>
        <v/>
      </c>
      <c r="AH362" s="15" t="str" cm="1">
        <f t="array" ref="AH362">IF(OR($B362="",AH$2=""),"",Projetos!$K361/_xlfn.XLOOKUP(AH$2,Técnicos!$A$2:$A$100,IF(Projetos!AN361=1,Técnicos!$F$2:$F$100,IF(Projetos!AN361=2,Técnicos!$H$2:$H$100,Técnicos!$J$2:$J$100)),,0,1))</f>
        <v/>
      </c>
      <c r="AI362" s="15" t="str" cm="1">
        <f t="array" ref="AI362">IF(OR($B362="",AI$2=""),"",Projetos!$K361/_xlfn.XLOOKUP(AI$2,Técnicos!$A$2:$A$100,IF(Projetos!AO361=1,Técnicos!$F$2:$F$100,IF(Projetos!AO361=2,Técnicos!$H$2:$H$100,Técnicos!$J$2:$J$100)),,0,1))</f>
        <v/>
      </c>
      <c r="AJ362" s="15" t="str" cm="1">
        <f t="array" ref="AJ362">IF(OR($B362="",AJ$2=""),"",Projetos!$K361/_xlfn.XLOOKUP(AJ$2,Técnicos!$A$2:$A$100,IF(Projetos!AP361=1,Técnicos!$F$2:$F$100,IF(Projetos!AP361=2,Técnicos!$H$2:$H$100,Técnicos!$J$2:$J$100)),,0,1))</f>
        <v/>
      </c>
      <c r="AK362" s="15" t="str" cm="1">
        <f t="array" ref="AK362">IF(OR($B362="",AK$2=""),"",Projetos!$K361/_xlfn.XLOOKUP(AK$2,Técnicos!$A$2:$A$100,IF(Projetos!AQ361=1,Técnicos!$F$2:$F$100,IF(Projetos!AQ361=2,Técnicos!$H$2:$H$100,Técnicos!$J$2:$J$100)),,0,1))</f>
        <v/>
      </c>
    </row>
    <row r="363" spans="3:37" x14ac:dyDescent="0.3">
      <c r="C363" s="15" t="str" cm="1">
        <f t="array" ref="C363">IF(OR($B363="",C$2=""),"",Projetos!$K362/_xlfn.XLOOKUP(C$2,Técnicos!$A$2:$A$100,IF(Projetos!I362=1,Técnicos!$F$2:$F$100,IF(Projetos!I362=2,Técnicos!$H$2:$H$100,Técnicos!$J$2:$J$100)),,0,1))</f>
        <v/>
      </c>
      <c r="D363" s="15" t="str" cm="1">
        <f t="array" ref="D363">IF(OR($B363="",D$2=""),"",Projetos!$K362/_xlfn.XLOOKUP(D$2,Técnicos!$A$2:$A$100,IF(Projetos!J362=1,Técnicos!$F$2:$F$100,IF(Projetos!J362=2,Técnicos!$H$2:$H$100,Técnicos!$J$2:$J$100)),,0,1))</f>
        <v/>
      </c>
      <c r="E363" s="15" t="str" cm="1">
        <f t="array" ref="E363">IF(OR($B363="",E$2=""),"",Projetos!$K362/_xlfn.XLOOKUP(E$2,Técnicos!$A$2:$A$100,IF(Projetos!K362=1,Técnicos!$F$2:$F$100,IF(Projetos!K362=2,Técnicos!$H$2:$H$100,Técnicos!$J$2:$J$100)),,0,1))</f>
        <v/>
      </c>
      <c r="F363" s="15" t="str" cm="1">
        <f t="array" ref="F363">IF(OR($B363="",F$2=""),"",Projetos!$K362/_xlfn.XLOOKUP(F$2,Técnicos!$A$2:$A$100,IF(Projetos!L362=1,Técnicos!$F$2:$F$100,IF(Projetos!L362=2,Técnicos!$H$2:$H$100,Técnicos!$J$2:$J$100)),,0,1))</f>
        <v/>
      </c>
      <c r="G363" s="15" t="str" cm="1">
        <f t="array" ref="G363">IF(OR($B363="",G$2=""),"",Projetos!$K362/_xlfn.XLOOKUP(G$2,Técnicos!$A$2:$A$100,IF(Projetos!M362=1,Técnicos!$F$2:$F$100,IF(Projetos!M362=2,Técnicos!$H$2:$H$100,Técnicos!$J$2:$J$100)),,0,1))</f>
        <v/>
      </c>
      <c r="H363" s="15" t="str" cm="1">
        <f t="array" ref="H363">IF(OR($B363="",H$2=""),"",Projetos!$K362/_xlfn.XLOOKUP(H$2,Técnicos!$A$2:$A$100,IF(Projetos!N362=1,Técnicos!$F$2:$F$100,IF(Projetos!N362=2,Técnicos!$H$2:$H$100,Técnicos!$J$2:$J$100)),,0,1))</f>
        <v/>
      </c>
      <c r="I363" s="15" t="str" cm="1">
        <f t="array" ref="I363">IF(OR($B363="",I$2=""),"",Projetos!$K362/_xlfn.XLOOKUP(I$2,Técnicos!$A$2:$A$100,IF(Projetos!O362=1,Técnicos!$F$2:$F$100,IF(Projetos!O362=2,Técnicos!$H$2:$H$100,Técnicos!$J$2:$J$100)),,0,1))</f>
        <v/>
      </c>
      <c r="J363" s="15" t="str" cm="1">
        <f t="array" ref="J363">IF(OR($B363="",J$2=""),"",Projetos!$K362/_xlfn.XLOOKUP(J$2,Técnicos!$A$2:$A$100,IF(Projetos!P362=1,Técnicos!$F$2:$F$100,IF(Projetos!P362=2,Técnicos!$H$2:$H$100,Técnicos!$J$2:$J$100)),,0,1))</f>
        <v/>
      </c>
      <c r="K363" s="15" t="str" cm="1">
        <f t="array" ref="K363">IF(OR($B363="",K$2=""),"",Projetos!$K362/_xlfn.XLOOKUP(K$2,Técnicos!$A$2:$A$100,IF(Projetos!Q362=1,Técnicos!$F$2:$F$100,IF(Projetos!Q362=2,Técnicos!$H$2:$H$100,Técnicos!$J$2:$J$100)),,0,1))</f>
        <v/>
      </c>
      <c r="L363" s="15" t="str" cm="1">
        <f t="array" ref="L363">IF(OR($B363="",L$2=""),"",Projetos!$K362/_xlfn.XLOOKUP(L$2,Técnicos!$A$2:$A$100,IF(Projetos!R362=1,Técnicos!$F$2:$F$100,IF(Projetos!R362=2,Técnicos!$H$2:$H$100,Técnicos!$J$2:$J$100)),,0,1))</f>
        <v/>
      </c>
      <c r="M363" s="15" t="str" cm="1">
        <f t="array" ref="M363">IF(OR($B363="",M$2=""),"",Projetos!$K362/_xlfn.XLOOKUP(M$2,Técnicos!$A$2:$A$100,IF(Projetos!S362=1,Técnicos!$F$2:$F$100,IF(Projetos!S362=2,Técnicos!$H$2:$H$100,Técnicos!$J$2:$J$100)),,0,1))</f>
        <v/>
      </c>
      <c r="N363" s="15" t="str" cm="1">
        <f t="array" ref="N363">IF(OR($B363="",N$2=""),"",Projetos!$K362/_xlfn.XLOOKUP(N$2,Técnicos!$A$2:$A$100,IF(Projetos!T362=1,Técnicos!$F$2:$F$100,IF(Projetos!T362=2,Técnicos!$H$2:$H$100,Técnicos!$J$2:$J$100)),,0,1))</f>
        <v/>
      </c>
      <c r="O363" s="15" t="str" cm="1">
        <f t="array" ref="O363">IF(OR($B363="",O$2=""),"",Projetos!$K362/_xlfn.XLOOKUP(O$2,Técnicos!$A$2:$A$100,IF(Projetos!U362=1,Técnicos!$F$2:$F$100,IF(Projetos!U362=2,Técnicos!$H$2:$H$100,Técnicos!$J$2:$J$100)),,0,1))</f>
        <v/>
      </c>
      <c r="P363" s="15" t="str" cm="1">
        <f t="array" ref="P363">IF(OR($B363="",P$2=""),"",Projetos!$K362/_xlfn.XLOOKUP(P$2,Técnicos!$A$2:$A$100,IF(Projetos!V362=1,Técnicos!$F$2:$F$100,IF(Projetos!V362=2,Técnicos!$H$2:$H$100,Técnicos!$J$2:$J$100)),,0,1))</f>
        <v/>
      </c>
      <c r="Q363" s="15" t="str" cm="1">
        <f t="array" ref="Q363">IF(OR($B363="",Q$2=""),"",Projetos!$K362/_xlfn.XLOOKUP(Q$2,Técnicos!$A$2:$A$100,IF(Projetos!W362=1,Técnicos!$F$2:$F$100,IF(Projetos!W362=2,Técnicos!$H$2:$H$100,Técnicos!$J$2:$J$100)),,0,1))</f>
        <v/>
      </c>
      <c r="R363" s="15" t="str" cm="1">
        <f t="array" ref="R363">IF(OR($B363="",R$2=""),"",Projetos!$K362/_xlfn.XLOOKUP(R$2,Técnicos!$A$2:$A$100,IF(Projetos!X362=1,Técnicos!$F$2:$F$100,IF(Projetos!X362=2,Técnicos!$H$2:$H$100,Técnicos!$J$2:$J$100)),,0,1))</f>
        <v/>
      </c>
      <c r="S363" s="15" t="str" cm="1">
        <f t="array" ref="S363">IF(OR($B363="",S$2=""),"",Projetos!$K362/_xlfn.XLOOKUP(S$2,Técnicos!$A$2:$A$100,IF(Projetos!Y362=1,Técnicos!$F$2:$F$100,IF(Projetos!Y362=2,Técnicos!$H$2:$H$100,Técnicos!$J$2:$J$100)),,0,1))</f>
        <v/>
      </c>
      <c r="T363" s="15" t="str" cm="1">
        <f t="array" ref="T363">IF(OR($B363="",T$2=""),"",Projetos!$K362/_xlfn.XLOOKUP(T$2,Técnicos!$A$2:$A$100,IF(Projetos!Z362=1,Técnicos!$F$2:$F$100,IF(Projetos!Z362=2,Técnicos!$H$2:$H$100,Técnicos!$J$2:$J$100)),,0,1))</f>
        <v/>
      </c>
      <c r="U363" s="15" t="str" cm="1">
        <f t="array" ref="U363">IF(OR($B363="",U$2=""),"",Projetos!$K362/_xlfn.XLOOKUP(U$2,Técnicos!$A$2:$A$100,IF(Projetos!AA362=1,Técnicos!$F$2:$F$100,IF(Projetos!AA362=2,Técnicos!$H$2:$H$100,Técnicos!$J$2:$J$100)),,0,1))</f>
        <v/>
      </c>
      <c r="V363" s="15" t="str" cm="1">
        <f t="array" ref="V363">IF(OR($B363="",V$2=""),"",Projetos!$K362/_xlfn.XLOOKUP(V$2,Técnicos!$A$2:$A$100,IF(Projetos!AB362=1,Técnicos!$F$2:$F$100,IF(Projetos!AB362=2,Técnicos!$H$2:$H$100,Técnicos!$J$2:$J$100)),,0,1))</f>
        <v/>
      </c>
      <c r="W363" s="15" t="str" cm="1">
        <f t="array" ref="W363">IF(OR($B363="",W$2=""),"",Projetos!$K362/_xlfn.XLOOKUP(W$2,Técnicos!$A$2:$A$100,IF(Projetos!AC362=1,Técnicos!$F$2:$F$100,IF(Projetos!AC362=2,Técnicos!$H$2:$H$100,Técnicos!$J$2:$J$100)),,0,1))</f>
        <v/>
      </c>
      <c r="X363" s="15" t="str" cm="1">
        <f t="array" ref="X363">IF(OR($B363="",X$2=""),"",Projetos!$K362/_xlfn.XLOOKUP(X$2,Técnicos!$A$2:$A$100,IF(Projetos!AD362=1,Técnicos!$F$2:$F$100,IF(Projetos!AD362=2,Técnicos!$H$2:$H$100,Técnicos!$J$2:$J$100)),,0,1))</f>
        <v/>
      </c>
      <c r="Y363" s="15" t="str" cm="1">
        <f t="array" ref="Y363">IF(OR($B363="",Y$2=""),"",Projetos!$K362/_xlfn.XLOOKUP(Y$2,Técnicos!$A$2:$A$100,IF(Projetos!AE362=1,Técnicos!$F$2:$F$100,IF(Projetos!AE362=2,Técnicos!$H$2:$H$100,Técnicos!$J$2:$J$100)),,0,1))</f>
        <v/>
      </c>
      <c r="Z363" s="15" t="str" cm="1">
        <f t="array" ref="Z363">IF(OR($B363="",Z$2=""),"",Projetos!$K362/_xlfn.XLOOKUP(Z$2,Técnicos!$A$2:$A$100,IF(Projetos!AF362=1,Técnicos!$F$2:$F$100,IF(Projetos!AF362=2,Técnicos!$H$2:$H$100,Técnicos!$J$2:$J$100)),,0,1))</f>
        <v/>
      </c>
      <c r="AA363" s="15" t="str" cm="1">
        <f t="array" ref="AA363">IF(OR($B363="",AA$2=""),"",Projetos!$K362/_xlfn.XLOOKUP(AA$2,Técnicos!$A$2:$A$100,IF(Projetos!AG362=1,Técnicos!$F$2:$F$100,IF(Projetos!AG362=2,Técnicos!$H$2:$H$100,Técnicos!$J$2:$J$100)),,0,1))</f>
        <v/>
      </c>
      <c r="AB363" s="15" t="str" cm="1">
        <f t="array" ref="AB363">IF(OR($B363="",AB$2=""),"",Projetos!$K362/_xlfn.XLOOKUP(AB$2,Técnicos!$A$2:$A$100,IF(Projetos!AH362=1,Técnicos!$F$2:$F$100,IF(Projetos!AH362=2,Técnicos!$H$2:$H$100,Técnicos!$J$2:$J$100)),,0,1))</f>
        <v/>
      </c>
      <c r="AC363" s="15" t="str" cm="1">
        <f t="array" ref="AC363">IF(OR($B363="",AC$2=""),"",Projetos!$K362/_xlfn.XLOOKUP(AC$2,Técnicos!$A$2:$A$100,IF(Projetos!AI362=1,Técnicos!$F$2:$F$100,IF(Projetos!AI362=2,Técnicos!$H$2:$H$100,Técnicos!$J$2:$J$100)),,0,1))</f>
        <v/>
      </c>
      <c r="AD363" s="15" t="str" cm="1">
        <f t="array" ref="AD363">IF(OR($B363="",AD$2=""),"",Projetos!$K362/_xlfn.XLOOKUP(AD$2,Técnicos!$A$2:$A$100,IF(Projetos!AJ362=1,Técnicos!$F$2:$F$100,IF(Projetos!AJ362=2,Técnicos!$H$2:$H$100,Técnicos!$J$2:$J$100)),,0,1))</f>
        <v/>
      </c>
      <c r="AE363" s="15" t="str" cm="1">
        <f t="array" ref="AE363">IF(OR($B363="",AE$2=""),"",Projetos!$K362/_xlfn.XLOOKUP(AE$2,Técnicos!$A$2:$A$100,IF(Projetos!AK362=1,Técnicos!$F$2:$F$100,IF(Projetos!AK362=2,Técnicos!$H$2:$H$100,Técnicos!$J$2:$J$100)),,0,1))</f>
        <v/>
      </c>
      <c r="AF363" s="15" t="str" cm="1">
        <f t="array" ref="AF363">IF(OR($B363="",AF$2=""),"",Projetos!$K362/_xlfn.XLOOKUP(AF$2,Técnicos!$A$2:$A$100,IF(Projetos!AL362=1,Técnicos!$F$2:$F$100,IF(Projetos!AL362=2,Técnicos!$H$2:$H$100,Técnicos!$J$2:$J$100)),,0,1))</f>
        <v/>
      </c>
      <c r="AG363" s="15" t="str" cm="1">
        <f t="array" ref="AG363">IF(OR($B363="",AG$2=""),"",Projetos!$K362/_xlfn.XLOOKUP(AG$2,Técnicos!$A$2:$A$100,IF(Projetos!AM362=1,Técnicos!$F$2:$F$100,IF(Projetos!AM362=2,Técnicos!$H$2:$H$100,Técnicos!$J$2:$J$100)),,0,1))</f>
        <v/>
      </c>
      <c r="AH363" s="15" t="str" cm="1">
        <f t="array" ref="AH363">IF(OR($B363="",AH$2=""),"",Projetos!$K362/_xlfn.XLOOKUP(AH$2,Técnicos!$A$2:$A$100,IF(Projetos!AN362=1,Técnicos!$F$2:$F$100,IF(Projetos!AN362=2,Técnicos!$H$2:$H$100,Técnicos!$J$2:$J$100)),,0,1))</f>
        <v/>
      </c>
      <c r="AI363" s="15" t="str" cm="1">
        <f t="array" ref="AI363">IF(OR($B363="",AI$2=""),"",Projetos!$K362/_xlfn.XLOOKUP(AI$2,Técnicos!$A$2:$A$100,IF(Projetos!AO362=1,Técnicos!$F$2:$F$100,IF(Projetos!AO362=2,Técnicos!$H$2:$H$100,Técnicos!$J$2:$J$100)),,0,1))</f>
        <v/>
      </c>
      <c r="AJ363" s="15" t="str" cm="1">
        <f t="array" ref="AJ363">IF(OR($B363="",AJ$2=""),"",Projetos!$K362/_xlfn.XLOOKUP(AJ$2,Técnicos!$A$2:$A$100,IF(Projetos!AP362=1,Técnicos!$F$2:$F$100,IF(Projetos!AP362=2,Técnicos!$H$2:$H$100,Técnicos!$J$2:$J$100)),,0,1))</f>
        <v/>
      </c>
      <c r="AK363" s="15" t="str" cm="1">
        <f t="array" ref="AK363">IF(OR($B363="",AK$2=""),"",Projetos!$K362/_xlfn.XLOOKUP(AK$2,Técnicos!$A$2:$A$100,IF(Projetos!AQ362=1,Técnicos!$F$2:$F$100,IF(Projetos!AQ362=2,Técnicos!$H$2:$H$100,Técnicos!$J$2:$J$100)),,0,1))</f>
        <v/>
      </c>
    </row>
    <row r="364" spans="3:37" x14ac:dyDescent="0.3">
      <c r="C364" s="15" t="str" cm="1">
        <f t="array" ref="C364">IF(OR($B364="",C$2=""),"",Projetos!$K363/_xlfn.XLOOKUP(C$2,Técnicos!$A$2:$A$100,IF(Projetos!I363=1,Técnicos!$F$2:$F$100,IF(Projetos!I363=2,Técnicos!$H$2:$H$100,Técnicos!$J$2:$J$100)),,0,1))</f>
        <v/>
      </c>
      <c r="D364" s="15" t="str" cm="1">
        <f t="array" ref="D364">IF(OR($B364="",D$2=""),"",Projetos!$K363/_xlfn.XLOOKUP(D$2,Técnicos!$A$2:$A$100,IF(Projetos!J363=1,Técnicos!$F$2:$F$100,IF(Projetos!J363=2,Técnicos!$H$2:$H$100,Técnicos!$J$2:$J$100)),,0,1))</f>
        <v/>
      </c>
      <c r="E364" s="15" t="str" cm="1">
        <f t="array" ref="E364">IF(OR($B364="",E$2=""),"",Projetos!$K363/_xlfn.XLOOKUP(E$2,Técnicos!$A$2:$A$100,IF(Projetos!K363=1,Técnicos!$F$2:$F$100,IF(Projetos!K363=2,Técnicos!$H$2:$H$100,Técnicos!$J$2:$J$100)),,0,1))</f>
        <v/>
      </c>
      <c r="F364" s="15" t="str" cm="1">
        <f t="array" ref="F364">IF(OR($B364="",F$2=""),"",Projetos!$K363/_xlfn.XLOOKUP(F$2,Técnicos!$A$2:$A$100,IF(Projetos!L363=1,Técnicos!$F$2:$F$100,IF(Projetos!L363=2,Técnicos!$H$2:$H$100,Técnicos!$J$2:$J$100)),,0,1))</f>
        <v/>
      </c>
      <c r="G364" s="15" t="str" cm="1">
        <f t="array" ref="G364">IF(OR($B364="",G$2=""),"",Projetos!$K363/_xlfn.XLOOKUP(G$2,Técnicos!$A$2:$A$100,IF(Projetos!M363=1,Técnicos!$F$2:$F$100,IF(Projetos!M363=2,Técnicos!$H$2:$H$100,Técnicos!$J$2:$J$100)),,0,1))</f>
        <v/>
      </c>
      <c r="H364" s="15" t="str" cm="1">
        <f t="array" ref="H364">IF(OR($B364="",H$2=""),"",Projetos!$K363/_xlfn.XLOOKUP(H$2,Técnicos!$A$2:$A$100,IF(Projetos!N363=1,Técnicos!$F$2:$F$100,IF(Projetos!N363=2,Técnicos!$H$2:$H$100,Técnicos!$J$2:$J$100)),,0,1))</f>
        <v/>
      </c>
      <c r="I364" s="15" t="str" cm="1">
        <f t="array" ref="I364">IF(OR($B364="",I$2=""),"",Projetos!$K363/_xlfn.XLOOKUP(I$2,Técnicos!$A$2:$A$100,IF(Projetos!O363=1,Técnicos!$F$2:$F$100,IF(Projetos!O363=2,Técnicos!$H$2:$H$100,Técnicos!$J$2:$J$100)),,0,1))</f>
        <v/>
      </c>
      <c r="J364" s="15" t="str" cm="1">
        <f t="array" ref="J364">IF(OR($B364="",J$2=""),"",Projetos!$K363/_xlfn.XLOOKUP(J$2,Técnicos!$A$2:$A$100,IF(Projetos!P363=1,Técnicos!$F$2:$F$100,IF(Projetos!P363=2,Técnicos!$H$2:$H$100,Técnicos!$J$2:$J$100)),,0,1))</f>
        <v/>
      </c>
      <c r="K364" s="15" t="str" cm="1">
        <f t="array" ref="K364">IF(OR($B364="",K$2=""),"",Projetos!$K363/_xlfn.XLOOKUP(K$2,Técnicos!$A$2:$A$100,IF(Projetos!Q363=1,Técnicos!$F$2:$F$100,IF(Projetos!Q363=2,Técnicos!$H$2:$H$100,Técnicos!$J$2:$J$100)),,0,1))</f>
        <v/>
      </c>
      <c r="L364" s="15" t="str" cm="1">
        <f t="array" ref="L364">IF(OR($B364="",L$2=""),"",Projetos!$K363/_xlfn.XLOOKUP(L$2,Técnicos!$A$2:$A$100,IF(Projetos!R363=1,Técnicos!$F$2:$F$100,IF(Projetos!R363=2,Técnicos!$H$2:$H$100,Técnicos!$J$2:$J$100)),,0,1))</f>
        <v/>
      </c>
      <c r="M364" s="15" t="str" cm="1">
        <f t="array" ref="M364">IF(OR($B364="",M$2=""),"",Projetos!$K363/_xlfn.XLOOKUP(M$2,Técnicos!$A$2:$A$100,IF(Projetos!S363=1,Técnicos!$F$2:$F$100,IF(Projetos!S363=2,Técnicos!$H$2:$H$100,Técnicos!$J$2:$J$100)),,0,1))</f>
        <v/>
      </c>
      <c r="N364" s="15" t="str" cm="1">
        <f t="array" ref="N364">IF(OR($B364="",N$2=""),"",Projetos!$K363/_xlfn.XLOOKUP(N$2,Técnicos!$A$2:$A$100,IF(Projetos!T363=1,Técnicos!$F$2:$F$100,IF(Projetos!T363=2,Técnicos!$H$2:$H$100,Técnicos!$J$2:$J$100)),,0,1))</f>
        <v/>
      </c>
      <c r="O364" s="15" t="str" cm="1">
        <f t="array" ref="O364">IF(OR($B364="",O$2=""),"",Projetos!$K363/_xlfn.XLOOKUP(O$2,Técnicos!$A$2:$A$100,IF(Projetos!U363=1,Técnicos!$F$2:$F$100,IF(Projetos!U363=2,Técnicos!$H$2:$H$100,Técnicos!$J$2:$J$100)),,0,1))</f>
        <v/>
      </c>
      <c r="P364" s="15" t="str" cm="1">
        <f t="array" ref="P364">IF(OR($B364="",P$2=""),"",Projetos!$K363/_xlfn.XLOOKUP(P$2,Técnicos!$A$2:$A$100,IF(Projetos!V363=1,Técnicos!$F$2:$F$100,IF(Projetos!V363=2,Técnicos!$H$2:$H$100,Técnicos!$J$2:$J$100)),,0,1))</f>
        <v/>
      </c>
      <c r="Q364" s="15" t="str" cm="1">
        <f t="array" ref="Q364">IF(OR($B364="",Q$2=""),"",Projetos!$K363/_xlfn.XLOOKUP(Q$2,Técnicos!$A$2:$A$100,IF(Projetos!W363=1,Técnicos!$F$2:$F$100,IF(Projetos!W363=2,Técnicos!$H$2:$H$100,Técnicos!$J$2:$J$100)),,0,1))</f>
        <v/>
      </c>
      <c r="R364" s="15" t="str" cm="1">
        <f t="array" ref="R364">IF(OR($B364="",R$2=""),"",Projetos!$K363/_xlfn.XLOOKUP(R$2,Técnicos!$A$2:$A$100,IF(Projetos!X363=1,Técnicos!$F$2:$F$100,IF(Projetos!X363=2,Técnicos!$H$2:$H$100,Técnicos!$J$2:$J$100)),,0,1))</f>
        <v/>
      </c>
      <c r="S364" s="15" t="str" cm="1">
        <f t="array" ref="S364">IF(OR($B364="",S$2=""),"",Projetos!$K363/_xlfn.XLOOKUP(S$2,Técnicos!$A$2:$A$100,IF(Projetos!Y363=1,Técnicos!$F$2:$F$100,IF(Projetos!Y363=2,Técnicos!$H$2:$H$100,Técnicos!$J$2:$J$100)),,0,1))</f>
        <v/>
      </c>
      <c r="T364" s="15" t="str" cm="1">
        <f t="array" ref="T364">IF(OR($B364="",T$2=""),"",Projetos!$K363/_xlfn.XLOOKUP(T$2,Técnicos!$A$2:$A$100,IF(Projetos!Z363=1,Técnicos!$F$2:$F$100,IF(Projetos!Z363=2,Técnicos!$H$2:$H$100,Técnicos!$J$2:$J$100)),,0,1))</f>
        <v/>
      </c>
      <c r="U364" s="15" t="str" cm="1">
        <f t="array" ref="U364">IF(OR($B364="",U$2=""),"",Projetos!$K363/_xlfn.XLOOKUP(U$2,Técnicos!$A$2:$A$100,IF(Projetos!AA363=1,Técnicos!$F$2:$F$100,IF(Projetos!AA363=2,Técnicos!$H$2:$H$100,Técnicos!$J$2:$J$100)),,0,1))</f>
        <v/>
      </c>
      <c r="V364" s="15" t="str" cm="1">
        <f t="array" ref="V364">IF(OR($B364="",V$2=""),"",Projetos!$K363/_xlfn.XLOOKUP(V$2,Técnicos!$A$2:$A$100,IF(Projetos!AB363=1,Técnicos!$F$2:$F$100,IF(Projetos!AB363=2,Técnicos!$H$2:$H$100,Técnicos!$J$2:$J$100)),,0,1))</f>
        <v/>
      </c>
      <c r="W364" s="15" t="str" cm="1">
        <f t="array" ref="W364">IF(OR($B364="",W$2=""),"",Projetos!$K363/_xlfn.XLOOKUP(W$2,Técnicos!$A$2:$A$100,IF(Projetos!AC363=1,Técnicos!$F$2:$F$100,IF(Projetos!AC363=2,Técnicos!$H$2:$H$100,Técnicos!$J$2:$J$100)),,0,1))</f>
        <v/>
      </c>
      <c r="X364" s="15" t="str" cm="1">
        <f t="array" ref="X364">IF(OR($B364="",X$2=""),"",Projetos!$K363/_xlfn.XLOOKUP(X$2,Técnicos!$A$2:$A$100,IF(Projetos!AD363=1,Técnicos!$F$2:$F$100,IF(Projetos!AD363=2,Técnicos!$H$2:$H$100,Técnicos!$J$2:$J$100)),,0,1))</f>
        <v/>
      </c>
      <c r="Y364" s="15" t="str" cm="1">
        <f t="array" ref="Y364">IF(OR($B364="",Y$2=""),"",Projetos!$K363/_xlfn.XLOOKUP(Y$2,Técnicos!$A$2:$A$100,IF(Projetos!AE363=1,Técnicos!$F$2:$F$100,IF(Projetos!AE363=2,Técnicos!$H$2:$H$100,Técnicos!$J$2:$J$100)),,0,1))</f>
        <v/>
      </c>
      <c r="Z364" s="15" t="str" cm="1">
        <f t="array" ref="Z364">IF(OR($B364="",Z$2=""),"",Projetos!$K363/_xlfn.XLOOKUP(Z$2,Técnicos!$A$2:$A$100,IF(Projetos!AF363=1,Técnicos!$F$2:$F$100,IF(Projetos!AF363=2,Técnicos!$H$2:$H$100,Técnicos!$J$2:$J$100)),,0,1))</f>
        <v/>
      </c>
      <c r="AA364" s="15" t="str" cm="1">
        <f t="array" ref="AA364">IF(OR($B364="",AA$2=""),"",Projetos!$K363/_xlfn.XLOOKUP(AA$2,Técnicos!$A$2:$A$100,IF(Projetos!AG363=1,Técnicos!$F$2:$F$100,IF(Projetos!AG363=2,Técnicos!$H$2:$H$100,Técnicos!$J$2:$J$100)),,0,1))</f>
        <v/>
      </c>
      <c r="AB364" s="15" t="str" cm="1">
        <f t="array" ref="AB364">IF(OR($B364="",AB$2=""),"",Projetos!$K363/_xlfn.XLOOKUP(AB$2,Técnicos!$A$2:$A$100,IF(Projetos!AH363=1,Técnicos!$F$2:$F$100,IF(Projetos!AH363=2,Técnicos!$H$2:$H$100,Técnicos!$J$2:$J$100)),,0,1))</f>
        <v/>
      </c>
      <c r="AC364" s="15" t="str" cm="1">
        <f t="array" ref="AC364">IF(OR($B364="",AC$2=""),"",Projetos!$K363/_xlfn.XLOOKUP(AC$2,Técnicos!$A$2:$A$100,IF(Projetos!AI363=1,Técnicos!$F$2:$F$100,IF(Projetos!AI363=2,Técnicos!$H$2:$H$100,Técnicos!$J$2:$J$100)),,0,1))</f>
        <v/>
      </c>
      <c r="AD364" s="15" t="str" cm="1">
        <f t="array" ref="AD364">IF(OR($B364="",AD$2=""),"",Projetos!$K363/_xlfn.XLOOKUP(AD$2,Técnicos!$A$2:$A$100,IF(Projetos!AJ363=1,Técnicos!$F$2:$F$100,IF(Projetos!AJ363=2,Técnicos!$H$2:$H$100,Técnicos!$J$2:$J$100)),,0,1))</f>
        <v/>
      </c>
      <c r="AE364" s="15" t="str" cm="1">
        <f t="array" ref="AE364">IF(OR($B364="",AE$2=""),"",Projetos!$K363/_xlfn.XLOOKUP(AE$2,Técnicos!$A$2:$A$100,IF(Projetos!AK363=1,Técnicos!$F$2:$F$100,IF(Projetos!AK363=2,Técnicos!$H$2:$H$100,Técnicos!$J$2:$J$100)),,0,1))</f>
        <v/>
      </c>
      <c r="AF364" s="15" t="str" cm="1">
        <f t="array" ref="AF364">IF(OR($B364="",AF$2=""),"",Projetos!$K363/_xlfn.XLOOKUP(AF$2,Técnicos!$A$2:$A$100,IF(Projetos!AL363=1,Técnicos!$F$2:$F$100,IF(Projetos!AL363=2,Técnicos!$H$2:$H$100,Técnicos!$J$2:$J$100)),,0,1))</f>
        <v/>
      </c>
      <c r="AG364" s="15" t="str" cm="1">
        <f t="array" ref="AG364">IF(OR($B364="",AG$2=""),"",Projetos!$K363/_xlfn.XLOOKUP(AG$2,Técnicos!$A$2:$A$100,IF(Projetos!AM363=1,Técnicos!$F$2:$F$100,IF(Projetos!AM363=2,Técnicos!$H$2:$H$100,Técnicos!$J$2:$J$100)),,0,1))</f>
        <v/>
      </c>
      <c r="AH364" s="15" t="str" cm="1">
        <f t="array" ref="AH364">IF(OR($B364="",AH$2=""),"",Projetos!$K363/_xlfn.XLOOKUP(AH$2,Técnicos!$A$2:$A$100,IF(Projetos!AN363=1,Técnicos!$F$2:$F$100,IF(Projetos!AN363=2,Técnicos!$H$2:$H$100,Técnicos!$J$2:$J$100)),,0,1))</f>
        <v/>
      </c>
      <c r="AI364" s="15" t="str" cm="1">
        <f t="array" ref="AI364">IF(OR($B364="",AI$2=""),"",Projetos!$K363/_xlfn.XLOOKUP(AI$2,Técnicos!$A$2:$A$100,IF(Projetos!AO363=1,Técnicos!$F$2:$F$100,IF(Projetos!AO363=2,Técnicos!$H$2:$H$100,Técnicos!$J$2:$J$100)),,0,1))</f>
        <v/>
      </c>
      <c r="AJ364" s="15" t="str" cm="1">
        <f t="array" ref="AJ364">IF(OR($B364="",AJ$2=""),"",Projetos!$K363/_xlfn.XLOOKUP(AJ$2,Técnicos!$A$2:$A$100,IF(Projetos!AP363=1,Técnicos!$F$2:$F$100,IF(Projetos!AP363=2,Técnicos!$H$2:$H$100,Técnicos!$J$2:$J$100)),,0,1))</f>
        <v/>
      </c>
      <c r="AK364" s="15" t="str" cm="1">
        <f t="array" ref="AK364">IF(OR($B364="",AK$2=""),"",Projetos!$K363/_xlfn.XLOOKUP(AK$2,Técnicos!$A$2:$A$100,IF(Projetos!AQ363=1,Técnicos!$F$2:$F$100,IF(Projetos!AQ363=2,Técnicos!$H$2:$H$100,Técnicos!$J$2:$J$100)),,0,1))</f>
        <v/>
      </c>
    </row>
    <row r="365" spans="3:37" x14ac:dyDescent="0.3">
      <c r="C365" s="15" t="str" cm="1">
        <f t="array" ref="C365">IF(OR($B365="",C$2=""),"",Projetos!$K364/_xlfn.XLOOKUP(C$2,Técnicos!$A$2:$A$100,IF(Projetos!I364=1,Técnicos!$F$2:$F$100,IF(Projetos!I364=2,Técnicos!$H$2:$H$100,Técnicos!$J$2:$J$100)),,0,1))</f>
        <v/>
      </c>
      <c r="D365" s="15" t="str" cm="1">
        <f t="array" ref="D365">IF(OR($B365="",D$2=""),"",Projetos!$K364/_xlfn.XLOOKUP(D$2,Técnicos!$A$2:$A$100,IF(Projetos!J364=1,Técnicos!$F$2:$F$100,IF(Projetos!J364=2,Técnicos!$H$2:$H$100,Técnicos!$J$2:$J$100)),,0,1))</f>
        <v/>
      </c>
      <c r="E365" s="15" t="str" cm="1">
        <f t="array" ref="E365">IF(OR($B365="",E$2=""),"",Projetos!$K364/_xlfn.XLOOKUP(E$2,Técnicos!$A$2:$A$100,IF(Projetos!K364=1,Técnicos!$F$2:$F$100,IF(Projetos!K364=2,Técnicos!$H$2:$H$100,Técnicos!$J$2:$J$100)),,0,1))</f>
        <v/>
      </c>
      <c r="F365" s="15" t="str" cm="1">
        <f t="array" ref="F365">IF(OR($B365="",F$2=""),"",Projetos!$K364/_xlfn.XLOOKUP(F$2,Técnicos!$A$2:$A$100,IF(Projetos!L364=1,Técnicos!$F$2:$F$100,IF(Projetos!L364=2,Técnicos!$H$2:$H$100,Técnicos!$J$2:$J$100)),,0,1))</f>
        <v/>
      </c>
      <c r="G365" s="15" t="str" cm="1">
        <f t="array" ref="G365">IF(OR($B365="",G$2=""),"",Projetos!$K364/_xlfn.XLOOKUP(G$2,Técnicos!$A$2:$A$100,IF(Projetos!M364=1,Técnicos!$F$2:$F$100,IF(Projetos!M364=2,Técnicos!$H$2:$H$100,Técnicos!$J$2:$J$100)),,0,1))</f>
        <v/>
      </c>
      <c r="H365" s="15" t="str" cm="1">
        <f t="array" ref="H365">IF(OR($B365="",H$2=""),"",Projetos!$K364/_xlfn.XLOOKUP(H$2,Técnicos!$A$2:$A$100,IF(Projetos!N364=1,Técnicos!$F$2:$F$100,IF(Projetos!N364=2,Técnicos!$H$2:$H$100,Técnicos!$J$2:$J$100)),,0,1))</f>
        <v/>
      </c>
      <c r="I365" s="15" t="str" cm="1">
        <f t="array" ref="I365">IF(OR($B365="",I$2=""),"",Projetos!$K364/_xlfn.XLOOKUP(I$2,Técnicos!$A$2:$A$100,IF(Projetos!O364=1,Técnicos!$F$2:$F$100,IF(Projetos!O364=2,Técnicos!$H$2:$H$100,Técnicos!$J$2:$J$100)),,0,1))</f>
        <v/>
      </c>
      <c r="J365" s="15" t="str" cm="1">
        <f t="array" ref="J365">IF(OR($B365="",J$2=""),"",Projetos!$K364/_xlfn.XLOOKUP(J$2,Técnicos!$A$2:$A$100,IF(Projetos!P364=1,Técnicos!$F$2:$F$100,IF(Projetos!P364=2,Técnicos!$H$2:$H$100,Técnicos!$J$2:$J$100)),,0,1))</f>
        <v/>
      </c>
      <c r="K365" s="15" t="str" cm="1">
        <f t="array" ref="K365">IF(OR($B365="",K$2=""),"",Projetos!$K364/_xlfn.XLOOKUP(K$2,Técnicos!$A$2:$A$100,IF(Projetos!Q364=1,Técnicos!$F$2:$F$100,IF(Projetos!Q364=2,Técnicos!$H$2:$H$100,Técnicos!$J$2:$J$100)),,0,1))</f>
        <v/>
      </c>
      <c r="L365" s="15" t="str" cm="1">
        <f t="array" ref="L365">IF(OR($B365="",L$2=""),"",Projetos!$K364/_xlfn.XLOOKUP(L$2,Técnicos!$A$2:$A$100,IF(Projetos!R364=1,Técnicos!$F$2:$F$100,IF(Projetos!R364=2,Técnicos!$H$2:$H$100,Técnicos!$J$2:$J$100)),,0,1))</f>
        <v/>
      </c>
      <c r="M365" s="15" t="str" cm="1">
        <f t="array" ref="M365">IF(OR($B365="",M$2=""),"",Projetos!$K364/_xlfn.XLOOKUP(M$2,Técnicos!$A$2:$A$100,IF(Projetos!S364=1,Técnicos!$F$2:$F$100,IF(Projetos!S364=2,Técnicos!$H$2:$H$100,Técnicos!$J$2:$J$100)),,0,1))</f>
        <v/>
      </c>
      <c r="N365" s="15" t="str" cm="1">
        <f t="array" ref="N365">IF(OR($B365="",N$2=""),"",Projetos!$K364/_xlfn.XLOOKUP(N$2,Técnicos!$A$2:$A$100,IF(Projetos!T364=1,Técnicos!$F$2:$F$100,IF(Projetos!T364=2,Técnicos!$H$2:$H$100,Técnicos!$J$2:$J$100)),,0,1))</f>
        <v/>
      </c>
      <c r="O365" s="15" t="str" cm="1">
        <f t="array" ref="O365">IF(OR($B365="",O$2=""),"",Projetos!$K364/_xlfn.XLOOKUP(O$2,Técnicos!$A$2:$A$100,IF(Projetos!U364=1,Técnicos!$F$2:$F$100,IF(Projetos!U364=2,Técnicos!$H$2:$H$100,Técnicos!$J$2:$J$100)),,0,1))</f>
        <v/>
      </c>
      <c r="P365" s="15" t="str" cm="1">
        <f t="array" ref="P365">IF(OR($B365="",P$2=""),"",Projetos!$K364/_xlfn.XLOOKUP(P$2,Técnicos!$A$2:$A$100,IF(Projetos!V364=1,Técnicos!$F$2:$F$100,IF(Projetos!V364=2,Técnicos!$H$2:$H$100,Técnicos!$J$2:$J$100)),,0,1))</f>
        <v/>
      </c>
      <c r="Q365" s="15" t="str" cm="1">
        <f t="array" ref="Q365">IF(OR($B365="",Q$2=""),"",Projetos!$K364/_xlfn.XLOOKUP(Q$2,Técnicos!$A$2:$A$100,IF(Projetos!W364=1,Técnicos!$F$2:$F$100,IF(Projetos!W364=2,Técnicos!$H$2:$H$100,Técnicos!$J$2:$J$100)),,0,1))</f>
        <v/>
      </c>
      <c r="R365" s="15" t="str" cm="1">
        <f t="array" ref="R365">IF(OR($B365="",R$2=""),"",Projetos!$K364/_xlfn.XLOOKUP(R$2,Técnicos!$A$2:$A$100,IF(Projetos!X364=1,Técnicos!$F$2:$F$100,IF(Projetos!X364=2,Técnicos!$H$2:$H$100,Técnicos!$J$2:$J$100)),,0,1))</f>
        <v/>
      </c>
      <c r="S365" s="15" t="str" cm="1">
        <f t="array" ref="S365">IF(OR($B365="",S$2=""),"",Projetos!$K364/_xlfn.XLOOKUP(S$2,Técnicos!$A$2:$A$100,IF(Projetos!Y364=1,Técnicos!$F$2:$F$100,IF(Projetos!Y364=2,Técnicos!$H$2:$H$100,Técnicos!$J$2:$J$100)),,0,1))</f>
        <v/>
      </c>
      <c r="T365" s="15" t="str" cm="1">
        <f t="array" ref="T365">IF(OR($B365="",T$2=""),"",Projetos!$K364/_xlfn.XLOOKUP(T$2,Técnicos!$A$2:$A$100,IF(Projetos!Z364=1,Técnicos!$F$2:$F$100,IF(Projetos!Z364=2,Técnicos!$H$2:$H$100,Técnicos!$J$2:$J$100)),,0,1))</f>
        <v/>
      </c>
      <c r="U365" s="15" t="str" cm="1">
        <f t="array" ref="U365">IF(OR($B365="",U$2=""),"",Projetos!$K364/_xlfn.XLOOKUP(U$2,Técnicos!$A$2:$A$100,IF(Projetos!AA364=1,Técnicos!$F$2:$F$100,IF(Projetos!AA364=2,Técnicos!$H$2:$H$100,Técnicos!$J$2:$J$100)),,0,1))</f>
        <v/>
      </c>
      <c r="V365" s="15" t="str" cm="1">
        <f t="array" ref="V365">IF(OR($B365="",V$2=""),"",Projetos!$K364/_xlfn.XLOOKUP(V$2,Técnicos!$A$2:$A$100,IF(Projetos!AB364=1,Técnicos!$F$2:$F$100,IF(Projetos!AB364=2,Técnicos!$H$2:$H$100,Técnicos!$J$2:$J$100)),,0,1))</f>
        <v/>
      </c>
      <c r="W365" s="15" t="str" cm="1">
        <f t="array" ref="W365">IF(OR($B365="",W$2=""),"",Projetos!$K364/_xlfn.XLOOKUP(W$2,Técnicos!$A$2:$A$100,IF(Projetos!AC364=1,Técnicos!$F$2:$F$100,IF(Projetos!AC364=2,Técnicos!$H$2:$H$100,Técnicos!$J$2:$J$100)),,0,1))</f>
        <v/>
      </c>
      <c r="X365" s="15" t="str" cm="1">
        <f t="array" ref="X365">IF(OR($B365="",X$2=""),"",Projetos!$K364/_xlfn.XLOOKUP(X$2,Técnicos!$A$2:$A$100,IF(Projetos!AD364=1,Técnicos!$F$2:$F$100,IF(Projetos!AD364=2,Técnicos!$H$2:$H$100,Técnicos!$J$2:$J$100)),,0,1))</f>
        <v/>
      </c>
      <c r="Y365" s="15" t="str" cm="1">
        <f t="array" ref="Y365">IF(OR($B365="",Y$2=""),"",Projetos!$K364/_xlfn.XLOOKUP(Y$2,Técnicos!$A$2:$A$100,IF(Projetos!AE364=1,Técnicos!$F$2:$F$100,IF(Projetos!AE364=2,Técnicos!$H$2:$H$100,Técnicos!$J$2:$J$100)),,0,1))</f>
        <v/>
      </c>
      <c r="Z365" s="15" t="str" cm="1">
        <f t="array" ref="Z365">IF(OR($B365="",Z$2=""),"",Projetos!$K364/_xlfn.XLOOKUP(Z$2,Técnicos!$A$2:$A$100,IF(Projetos!AF364=1,Técnicos!$F$2:$F$100,IF(Projetos!AF364=2,Técnicos!$H$2:$H$100,Técnicos!$J$2:$J$100)),,0,1))</f>
        <v/>
      </c>
      <c r="AA365" s="15" t="str" cm="1">
        <f t="array" ref="AA365">IF(OR($B365="",AA$2=""),"",Projetos!$K364/_xlfn.XLOOKUP(AA$2,Técnicos!$A$2:$A$100,IF(Projetos!AG364=1,Técnicos!$F$2:$F$100,IF(Projetos!AG364=2,Técnicos!$H$2:$H$100,Técnicos!$J$2:$J$100)),,0,1))</f>
        <v/>
      </c>
      <c r="AB365" s="15" t="str" cm="1">
        <f t="array" ref="AB365">IF(OR($B365="",AB$2=""),"",Projetos!$K364/_xlfn.XLOOKUP(AB$2,Técnicos!$A$2:$A$100,IF(Projetos!AH364=1,Técnicos!$F$2:$F$100,IF(Projetos!AH364=2,Técnicos!$H$2:$H$100,Técnicos!$J$2:$J$100)),,0,1))</f>
        <v/>
      </c>
      <c r="AC365" s="15" t="str" cm="1">
        <f t="array" ref="AC365">IF(OR($B365="",AC$2=""),"",Projetos!$K364/_xlfn.XLOOKUP(AC$2,Técnicos!$A$2:$A$100,IF(Projetos!AI364=1,Técnicos!$F$2:$F$100,IF(Projetos!AI364=2,Técnicos!$H$2:$H$100,Técnicos!$J$2:$J$100)),,0,1))</f>
        <v/>
      </c>
      <c r="AD365" s="15" t="str" cm="1">
        <f t="array" ref="AD365">IF(OR($B365="",AD$2=""),"",Projetos!$K364/_xlfn.XLOOKUP(AD$2,Técnicos!$A$2:$A$100,IF(Projetos!AJ364=1,Técnicos!$F$2:$F$100,IF(Projetos!AJ364=2,Técnicos!$H$2:$H$100,Técnicos!$J$2:$J$100)),,0,1))</f>
        <v/>
      </c>
      <c r="AE365" s="15" t="str" cm="1">
        <f t="array" ref="AE365">IF(OR($B365="",AE$2=""),"",Projetos!$K364/_xlfn.XLOOKUP(AE$2,Técnicos!$A$2:$A$100,IF(Projetos!AK364=1,Técnicos!$F$2:$F$100,IF(Projetos!AK364=2,Técnicos!$H$2:$H$100,Técnicos!$J$2:$J$100)),,0,1))</f>
        <v/>
      </c>
      <c r="AF365" s="15" t="str" cm="1">
        <f t="array" ref="AF365">IF(OR($B365="",AF$2=""),"",Projetos!$K364/_xlfn.XLOOKUP(AF$2,Técnicos!$A$2:$A$100,IF(Projetos!AL364=1,Técnicos!$F$2:$F$100,IF(Projetos!AL364=2,Técnicos!$H$2:$H$100,Técnicos!$J$2:$J$100)),,0,1))</f>
        <v/>
      </c>
      <c r="AG365" s="15" t="str" cm="1">
        <f t="array" ref="AG365">IF(OR($B365="",AG$2=""),"",Projetos!$K364/_xlfn.XLOOKUP(AG$2,Técnicos!$A$2:$A$100,IF(Projetos!AM364=1,Técnicos!$F$2:$F$100,IF(Projetos!AM364=2,Técnicos!$H$2:$H$100,Técnicos!$J$2:$J$100)),,0,1))</f>
        <v/>
      </c>
      <c r="AH365" s="15" t="str" cm="1">
        <f t="array" ref="AH365">IF(OR($B365="",AH$2=""),"",Projetos!$K364/_xlfn.XLOOKUP(AH$2,Técnicos!$A$2:$A$100,IF(Projetos!AN364=1,Técnicos!$F$2:$F$100,IF(Projetos!AN364=2,Técnicos!$H$2:$H$100,Técnicos!$J$2:$J$100)),,0,1))</f>
        <v/>
      </c>
      <c r="AI365" s="15" t="str" cm="1">
        <f t="array" ref="AI365">IF(OR($B365="",AI$2=""),"",Projetos!$K364/_xlfn.XLOOKUP(AI$2,Técnicos!$A$2:$A$100,IF(Projetos!AO364=1,Técnicos!$F$2:$F$100,IF(Projetos!AO364=2,Técnicos!$H$2:$H$100,Técnicos!$J$2:$J$100)),,0,1))</f>
        <v/>
      </c>
      <c r="AJ365" s="15" t="str" cm="1">
        <f t="array" ref="AJ365">IF(OR($B365="",AJ$2=""),"",Projetos!$K364/_xlfn.XLOOKUP(AJ$2,Técnicos!$A$2:$A$100,IF(Projetos!AP364=1,Técnicos!$F$2:$F$100,IF(Projetos!AP364=2,Técnicos!$H$2:$H$100,Técnicos!$J$2:$J$100)),,0,1))</f>
        <v/>
      </c>
      <c r="AK365" s="15" t="str" cm="1">
        <f t="array" ref="AK365">IF(OR($B365="",AK$2=""),"",Projetos!$K364/_xlfn.XLOOKUP(AK$2,Técnicos!$A$2:$A$100,IF(Projetos!AQ364=1,Técnicos!$F$2:$F$100,IF(Projetos!AQ364=2,Técnicos!$H$2:$H$100,Técnicos!$J$2:$J$100)),,0,1))</f>
        <v/>
      </c>
    </row>
    <row r="366" spans="3:37" x14ac:dyDescent="0.3">
      <c r="C366" s="15" t="str" cm="1">
        <f t="array" ref="C366">IF(OR($B366="",C$2=""),"",Projetos!$K365/_xlfn.XLOOKUP(C$2,Técnicos!$A$2:$A$100,IF(Projetos!I365=1,Técnicos!$F$2:$F$100,IF(Projetos!I365=2,Técnicos!$H$2:$H$100,Técnicos!$J$2:$J$100)),,0,1))</f>
        <v/>
      </c>
      <c r="D366" s="15" t="str" cm="1">
        <f t="array" ref="D366">IF(OR($B366="",D$2=""),"",Projetos!$K365/_xlfn.XLOOKUP(D$2,Técnicos!$A$2:$A$100,IF(Projetos!J365=1,Técnicos!$F$2:$F$100,IF(Projetos!J365=2,Técnicos!$H$2:$H$100,Técnicos!$J$2:$J$100)),,0,1))</f>
        <v/>
      </c>
      <c r="E366" s="15" t="str" cm="1">
        <f t="array" ref="E366">IF(OR($B366="",E$2=""),"",Projetos!$K365/_xlfn.XLOOKUP(E$2,Técnicos!$A$2:$A$100,IF(Projetos!K365=1,Técnicos!$F$2:$F$100,IF(Projetos!K365=2,Técnicos!$H$2:$H$100,Técnicos!$J$2:$J$100)),,0,1))</f>
        <v/>
      </c>
      <c r="F366" s="15" t="str" cm="1">
        <f t="array" ref="F366">IF(OR($B366="",F$2=""),"",Projetos!$K365/_xlfn.XLOOKUP(F$2,Técnicos!$A$2:$A$100,IF(Projetos!L365=1,Técnicos!$F$2:$F$100,IF(Projetos!L365=2,Técnicos!$H$2:$H$100,Técnicos!$J$2:$J$100)),,0,1))</f>
        <v/>
      </c>
      <c r="G366" s="15" t="str" cm="1">
        <f t="array" ref="G366">IF(OR($B366="",G$2=""),"",Projetos!$K365/_xlfn.XLOOKUP(G$2,Técnicos!$A$2:$A$100,IF(Projetos!M365=1,Técnicos!$F$2:$F$100,IF(Projetos!M365=2,Técnicos!$H$2:$H$100,Técnicos!$J$2:$J$100)),,0,1))</f>
        <v/>
      </c>
      <c r="H366" s="15" t="str" cm="1">
        <f t="array" ref="H366">IF(OR($B366="",H$2=""),"",Projetos!$K365/_xlfn.XLOOKUP(H$2,Técnicos!$A$2:$A$100,IF(Projetos!N365=1,Técnicos!$F$2:$F$100,IF(Projetos!N365=2,Técnicos!$H$2:$H$100,Técnicos!$J$2:$J$100)),,0,1))</f>
        <v/>
      </c>
      <c r="I366" s="15" t="str" cm="1">
        <f t="array" ref="I366">IF(OR($B366="",I$2=""),"",Projetos!$K365/_xlfn.XLOOKUP(I$2,Técnicos!$A$2:$A$100,IF(Projetos!O365=1,Técnicos!$F$2:$F$100,IF(Projetos!O365=2,Técnicos!$H$2:$H$100,Técnicos!$J$2:$J$100)),,0,1))</f>
        <v/>
      </c>
      <c r="J366" s="15" t="str" cm="1">
        <f t="array" ref="J366">IF(OR($B366="",J$2=""),"",Projetos!$K365/_xlfn.XLOOKUP(J$2,Técnicos!$A$2:$A$100,IF(Projetos!P365=1,Técnicos!$F$2:$F$100,IF(Projetos!P365=2,Técnicos!$H$2:$H$100,Técnicos!$J$2:$J$100)),,0,1))</f>
        <v/>
      </c>
      <c r="K366" s="15" t="str" cm="1">
        <f t="array" ref="K366">IF(OR($B366="",K$2=""),"",Projetos!$K365/_xlfn.XLOOKUP(K$2,Técnicos!$A$2:$A$100,IF(Projetos!Q365=1,Técnicos!$F$2:$F$100,IF(Projetos!Q365=2,Técnicos!$H$2:$H$100,Técnicos!$J$2:$J$100)),,0,1))</f>
        <v/>
      </c>
      <c r="L366" s="15" t="str" cm="1">
        <f t="array" ref="L366">IF(OR($B366="",L$2=""),"",Projetos!$K365/_xlfn.XLOOKUP(L$2,Técnicos!$A$2:$A$100,IF(Projetos!R365=1,Técnicos!$F$2:$F$100,IF(Projetos!R365=2,Técnicos!$H$2:$H$100,Técnicos!$J$2:$J$100)),,0,1))</f>
        <v/>
      </c>
      <c r="M366" s="15" t="str" cm="1">
        <f t="array" ref="M366">IF(OR($B366="",M$2=""),"",Projetos!$K365/_xlfn.XLOOKUP(M$2,Técnicos!$A$2:$A$100,IF(Projetos!S365=1,Técnicos!$F$2:$F$100,IF(Projetos!S365=2,Técnicos!$H$2:$H$100,Técnicos!$J$2:$J$100)),,0,1))</f>
        <v/>
      </c>
      <c r="N366" s="15" t="str" cm="1">
        <f t="array" ref="N366">IF(OR($B366="",N$2=""),"",Projetos!$K365/_xlfn.XLOOKUP(N$2,Técnicos!$A$2:$A$100,IF(Projetos!T365=1,Técnicos!$F$2:$F$100,IF(Projetos!T365=2,Técnicos!$H$2:$H$100,Técnicos!$J$2:$J$100)),,0,1))</f>
        <v/>
      </c>
      <c r="O366" s="15" t="str" cm="1">
        <f t="array" ref="O366">IF(OR($B366="",O$2=""),"",Projetos!$K365/_xlfn.XLOOKUP(O$2,Técnicos!$A$2:$A$100,IF(Projetos!U365=1,Técnicos!$F$2:$F$100,IF(Projetos!U365=2,Técnicos!$H$2:$H$100,Técnicos!$J$2:$J$100)),,0,1))</f>
        <v/>
      </c>
      <c r="P366" s="15" t="str" cm="1">
        <f t="array" ref="P366">IF(OR($B366="",P$2=""),"",Projetos!$K365/_xlfn.XLOOKUP(P$2,Técnicos!$A$2:$A$100,IF(Projetos!V365=1,Técnicos!$F$2:$F$100,IF(Projetos!V365=2,Técnicos!$H$2:$H$100,Técnicos!$J$2:$J$100)),,0,1))</f>
        <v/>
      </c>
      <c r="Q366" s="15" t="str" cm="1">
        <f t="array" ref="Q366">IF(OR($B366="",Q$2=""),"",Projetos!$K365/_xlfn.XLOOKUP(Q$2,Técnicos!$A$2:$A$100,IF(Projetos!W365=1,Técnicos!$F$2:$F$100,IF(Projetos!W365=2,Técnicos!$H$2:$H$100,Técnicos!$J$2:$J$100)),,0,1))</f>
        <v/>
      </c>
      <c r="R366" s="15" t="str" cm="1">
        <f t="array" ref="R366">IF(OR($B366="",R$2=""),"",Projetos!$K365/_xlfn.XLOOKUP(R$2,Técnicos!$A$2:$A$100,IF(Projetos!X365=1,Técnicos!$F$2:$F$100,IF(Projetos!X365=2,Técnicos!$H$2:$H$100,Técnicos!$J$2:$J$100)),,0,1))</f>
        <v/>
      </c>
      <c r="S366" s="15" t="str" cm="1">
        <f t="array" ref="S366">IF(OR($B366="",S$2=""),"",Projetos!$K365/_xlfn.XLOOKUP(S$2,Técnicos!$A$2:$A$100,IF(Projetos!Y365=1,Técnicos!$F$2:$F$100,IF(Projetos!Y365=2,Técnicos!$H$2:$H$100,Técnicos!$J$2:$J$100)),,0,1))</f>
        <v/>
      </c>
      <c r="T366" s="15" t="str" cm="1">
        <f t="array" ref="T366">IF(OR($B366="",T$2=""),"",Projetos!$K365/_xlfn.XLOOKUP(T$2,Técnicos!$A$2:$A$100,IF(Projetos!Z365=1,Técnicos!$F$2:$F$100,IF(Projetos!Z365=2,Técnicos!$H$2:$H$100,Técnicos!$J$2:$J$100)),,0,1))</f>
        <v/>
      </c>
      <c r="U366" s="15" t="str" cm="1">
        <f t="array" ref="U366">IF(OR($B366="",U$2=""),"",Projetos!$K365/_xlfn.XLOOKUP(U$2,Técnicos!$A$2:$A$100,IF(Projetos!AA365=1,Técnicos!$F$2:$F$100,IF(Projetos!AA365=2,Técnicos!$H$2:$H$100,Técnicos!$J$2:$J$100)),,0,1))</f>
        <v/>
      </c>
      <c r="V366" s="15" t="str" cm="1">
        <f t="array" ref="V366">IF(OR($B366="",V$2=""),"",Projetos!$K365/_xlfn.XLOOKUP(V$2,Técnicos!$A$2:$A$100,IF(Projetos!AB365=1,Técnicos!$F$2:$F$100,IF(Projetos!AB365=2,Técnicos!$H$2:$H$100,Técnicos!$J$2:$J$100)),,0,1))</f>
        <v/>
      </c>
      <c r="W366" s="15" t="str" cm="1">
        <f t="array" ref="W366">IF(OR($B366="",W$2=""),"",Projetos!$K365/_xlfn.XLOOKUP(W$2,Técnicos!$A$2:$A$100,IF(Projetos!AC365=1,Técnicos!$F$2:$F$100,IF(Projetos!AC365=2,Técnicos!$H$2:$H$100,Técnicos!$J$2:$J$100)),,0,1))</f>
        <v/>
      </c>
      <c r="X366" s="15" t="str" cm="1">
        <f t="array" ref="X366">IF(OR($B366="",X$2=""),"",Projetos!$K365/_xlfn.XLOOKUP(X$2,Técnicos!$A$2:$A$100,IF(Projetos!AD365=1,Técnicos!$F$2:$F$100,IF(Projetos!AD365=2,Técnicos!$H$2:$H$100,Técnicos!$J$2:$J$100)),,0,1))</f>
        <v/>
      </c>
      <c r="Y366" s="15" t="str" cm="1">
        <f t="array" ref="Y366">IF(OR($B366="",Y$2=""),"",Projetos!$K365/_xlfn.XLOOKUP(Y$2,Técnicos!$A$2:$A$100,IF(Projetos!AE365=1,Técnicos!$F$2:$F$100,IF(Projetos!AE365=2,Técnicos!$H$2:$H$100,Técnicos!$J$2:$J$100)),,0,1))</f>
        <v/>
      </c>
      <c r="Z366" s="15" t="str" cm="1">
        <f t="array" ref="Z366">IF(OR($B366="",Z$2=""),"",Projetos!$K365/_xlfn.XLOOKUP(Z$2,Técnicos!$A$2:$A$100,IF(Projetos!AF365=1,Técnicos!$F$2:$F$100,IF(Projetos!AF365=2,Técnicos!$H$2:$H$100,Técnicos!$J$2:$J$100)),,0,1))</f>
        <v/>
      </c>
      <c r="AA366" s="15" t="str" cm="1">
        <f t="array" ref="AA366">IF(OR($B366="",AA$2=""),"",Projetos!$K365/_xlfn.XLOOKUP(AA$2,Técnicos!$A$2:$A$100,IF(Projetos!AG365=1,Técnicos!$F$2:$F$100,IF(Projetos!AG365=2,Técnicos!$H$2:$H$100,Técnicos!$J$2:$J$100)),,0,1))</f>
        <v/>
      </c>
      <c r="AB366" s="15" t="str" cm="1">
        <f t="array" ref="AB366">IF(OR($B366="",AB$2=""),"",Projetos!$K365/_xlfn.XLOOKUP(AB$2,Técnicos!$A$2:$A$100,IF(Projetos!AH365=1,Técnicos!$F$2:$F$100,IF(Projetos!AH365=2,Técnicos!$H$2:$H$100,Técnicos!$J$2:$J$100)),,0,1))</f>
        <v/>
      </c>
      <c r="AC366" s="15" t="str" cm="1">
        <f t="array" ref="AC366">IF(OR($B366="",AC$2=""),"",Projetos!$K365/_xlfn.XLOOKUP(AC$2,Técnicos!$A$2:$A$100,IF(Projetos!AI365=1,Técnicos!$F$2:$F$100,IF(Projetos!AI365=2,Técnicos!$H$2:$H$100,Técnicos!$J$2:$J$100)),,0,1))</f>
        <v/>
      </c>
      <c r="AD366" s="15" t="str" cm="1">
        <f t="array" ref="AD366">IF(OR($B366="",AD$2=""),"",Projetos!$K365/_xlfn.XLOOKUP(AD$2,Técnicos!$A$2:$A$100,IF(Projetos!AJ365=1,Técnicos!$F$2:$F$100,IF(Projetos!AJ365=2,Técnicos!$H$2:$H$100,Técnicos!$J$2:$J$100)),,0,1))</f>
        <v/>
      </c>
      <c r="AE366" s="15" t="str" cm="1">
        <f t="array" ref="AE366">IF(OR($B366="",AE$2=""),"",Projetos!$K365/_xlfn.XLOOKUP(AE$2,Técnicos!$A$2:$A$100,IF(Projetos!AK365=1,Técnicos!$F$2:$F$100,IF(Projetos!AK365=2,Técnicos!$H$2:$H$100,Técnicos!$J$2:$J$100)),,0,1))</f>
        <v/>
      </c>
      <c r="AF366" s="15" t="str" cm="1">
        <f t="array" ref="AF366">IF(OR($B366="",AF$2=""),"",Projetos!$K365/_xlfn.XLOOKUP(AF$2,Técnicos!$A$2:$A$100,IF(Projetos!AL365=1,Técnicos!$F$2:$F$100,IF(Projetos!AL365=2,Técnicos!$H$2:$H$100,Técnicos!$J$2:$J$100)),,0,1))</f>
        <v/>
      </c>
      <c r="AG366" s="15" t="str" cm="1">
        <f t="array" ref="AG366">IF(OR($B366="",AG$2=""),"",Projetos!$K365/_xlfn.XLOOKUP(AG$2,Técnicos!$A$2:$A$100,IF(Projetos!AM365=1,Técnicos!$F$2:$F$100,IF(Projetos!AM365=2,Técnicos!$H$2:$H$100,Técnicos!$J$2:$J$100)),,0,1))</f>
        <v/>
      </c>
      <c r="AH366" s="15" t="str" cm="1">
        <f t="array" ref="AH366">IF(OR($B366="",AH$2=""),"",Projetos!$K365/_xlfn.XLOOKUP(AH$2,Técnicos!$A$2:$A$100,IF(Projetos!AN365=1,Técnicos!$F$2:$F$100,IF(Projetos!AN365=2,Técnicos!$H$2:$H$100,Técnicos!$J$2:$J$100)),,0,1))</f>
        <v/>
      </c>
      <c r="AI366" s="15" t="str" cm="1">
        <f t="array" ref="AI366">IF(OR($B366="",AI$2=""),"",Projetos!$K365/_xlfn.XLOOKUP(AI$2,Técnicos!$A$2:$A$100,IF(Projetos!AO365=1,Técnicos!$F$2:$F$100,IF(Projetos!AO365=2,Técnicos!$H$2:$H$100,Técnicos!$J$2:$J$100)),,0,1))</f>
        <v/>
      </c>
      <c r="AJ366" s="15" t="str" cm="1">
        <f t="array" ref="AJ366">IF(OR($B366="",AJ$2=""),"",Projetos!$K365/_xlfn.XLOOKUP(AJ$2,Técnicos!$A$2:$A$100,IF(Projetos!AP365=1,Técnicos!$F$2:$F$100,IF(Projetos!AP365=2,Técnicos!$H$2:$H$100,Técnicos!$J$2:$J$100)),,0,1))</f>
        <v/>
      </c>
      <c r="AK366" s="15" t="str" cm="1">
        <f t="array" ref="AK366">IF(OR($B366="",AK$2=""),"",Projetos!$K365/_xlfn.XLOOKUP(AK$2,Técnicos!$A$2:$A$100,IF(Projetos!AQ365=1,Técnicos!$F$2:$F$100,IF(Projetos!AQ365=2,Técnicos!$H$2:$H$100,Técnicos!$J$2:$J$100)),,0,1))</f>
        <v/>
      </c>
    </row>
    <row r="367" spans="3:37" x14ac:dyDescent="0.3">
      <c r="C367" s="15" t="str" cm="1">
        <f t="array" ref="C367">IF(OR($B367="",C$2=""),"",Projetos!$K366/_xlfn.XLOOKUP(C$2,Técnicos!$A$2:$A$100,IF(Projetos!I366=1,Técnicos!$F$2:$F$100,IF(Projetos!I366=2,Técnicos!$H$2:$H$100,Técnicos!$J$2:$J$100)),,0,1))</f>
        <v/>
      </c>
      <c r="D367" s="15" t="str" cm="1">
        <f t="array" ref="D367">IF(OR($B367="",D$2=""),"",Projetos!$K366/_xlfn.XLOOKUP(D$2,Técnicos!$A$2:$A$100,IF(Projetos!J366=1,Técnicos!$F$2:$F$100,IF(Projetos!J366=2,Técnicos!$H$2:$H$100,Técnicos!$J$2:$J$100)),,0,1))</f>
        <v/>
      </c>
      <c r="E367" s="15" t="str" cm="1">
        <f t="array" ref="E367">IF(OR($B367="",E$2=""),"",Projetos!$K366/_xlfn.XLOOKUP(E$2,Técnicos!$A$2:$A$100,IF(Projetos!K366=1,Técnicos!$F$2:$F$100,IF(Projetos!K366=2,Técnicos!$H$2:$H$100,Técnicos!$J$2:$J$100)),,0,1))</f>
        <v/>
      </c>
      <c r="F367" s="15" t="str" cm="1">
        <f t="array" ref="F367">IF(OR($B367="",F$2=""),"",Projetos!$K366/_xlfn.XLOOKUP(F$2,Técnicos!$A$2:$A$100,IF(Projetos!L366=1,Técnicos!$F$2:$F$100,IF(Projetos!L366=2,Técnicos!$H$2:$H$100,Técnicos!$J$2:$J$100)),,0,1))</f>
        <v/>
      </c>
      <c r="G367" s="15" t="str" cm="1">
        <f t="array" ref="G367">IF(OR($B367="",G$2=""),"",Projetos!$K366/_xlfn.XLOOKUP(G$2,Técnicos!$A$2:$A$100,IF(Projetos!M366=1,Técnicos!$F$2:$F$100,IF(Projetos!M366=2,Técnicos!$H$2:$H$100,Técnicos!$J$2:$J$100)),,0,1))</f>
        <v/>
      </c>
      <c r="H367" s="15" t="str" cm="1">
        <f t="array" ref="H367">IF(OR($B367="",H$2=""),"",Projetos!$K366/_xlfn.XLOOKUP(H$2,Técnicos!$A$2:$A$100,IF(Projetos!N366=1,Técnicos!$F$2:$F$100,IF(Projetos!N366=2,Técnicos!$H$2:$H$100,Técnicos!$J$2:$J$100)),,0,1))</f>
        <v/>
      </c>
      <c r="I367" s="15" t="str" cm="1">
        <f t="array" ref="I367">IF(OR($B367="",I$2=""),"",Projetos!$K366/_xlfn.XLOOKUP(I$2,Técnicos!$A$2:$A$100,IF(Projetos!O366=1,Técnicos!$F$2:$F$100,IF(Projetos!O366=2,Técnicos!$H$2:$H$100,Técnicos!$J$2:$J$100)),,0,1))</f>
        <v/>
      </c>
      <c r="J367" s="15" t="str" cm="1">
        <f t="array" ref="J367">IF(OR($B367="",J$2=""),"",Projetos!$K366/_xlfn.XLOOKUP(J$2,Técnicos!$A$2:$A$100,IF(Projetos!P366=1,Técnicos!$F$2:$F$100,IF(Projetos!P366=2,Técnicos!$H$2:$H$100,Técnicos!$J$2:$J$100)),,0,1))</f>
        <v/>
      </c>
      <c r="K367" s="15" t="str" cm="1">
        <f t="array" ref="K367">IF(OR($B367="",K$2=""),"",Projetos!$K366/_xlfn.XLOOKUP(K$2,Técnicos!$A$2:$A$100,IF(Projetos!Q366=1,Técnicos!$F$2:$F$100,IF(Projetos!Q366=2,Técnicos!$H$2:$H$100,Técnicos!$J$2:$J$100)),,0,1))</f>
        <v/>
      </c>
      <c r="L367" s="15" t="str" cm="1">
        <f t="array" ref="L367">IF(OR($B367="",L$2=""),"",Projetos!$K366/_xlfn.XLOOKUP(L$2,Técnicos!$A$2:$A$100,IF(Projetos!R366=1,Técnicos!$F$2:$F$100,IF(Projetos!R366=2,Técnicos!$H$2:$H$100,Técnicos!$J$2:$J$100)),,0,1))</f>
        <v/>
      </c>
      <c r="M367" s="15" t="str" cm="1">
        <f t="array" ref="M367">IF(OR($B367="",M$2=""),"",Projetos!$K366/_xlfn.XLOOKUP(M$2,Técnicos!$A$2:$A$100,IF(Projetos!S366=1,Técnicos!$F$2:$F$100,IF(Projetos!S366=2,Técnicos!$H$2:$H$100,Técnicos!$J$2:$J$100)),,0,1))</f>
        <v/>
      </c>
      <c r="N367" s="15" t="str" cm="1">
        <f t="array" ref="N367">IF(OR($B367="",N$2=""),"",Projetos!$K366/_xlfn.XLOOKUP(N$2,Técnicos!$A$2:$A$100,IF(Projetos!T366=1,Técnicos!$F$2:$F$100,IF(Projetos!T366=2,Técnicos!$H$2:$H$100,Técnicos!$J$2:$J$100)),,0,1))</f>
        <v/>
      </c>
      <c r="O367" s="15" t="str" cm="1">
        <f t="array" ref="O367">IF(OR($B367="",O$2=""),"",Projetos!$K366/_xlfn.XLOOKUP(O$2,Técnicos!$A$2:$A$100,IF(Projetos!U366=1,Técnicos!$F$2:$F$100,IF(Projetos!U366=2,Técnicos!$H$2:$H$100,Técnicos!$J$2:$J$100)),,0,1))</f>
        <v/>
      </c>
      <c r="P367" s="15" t="str" cm="1">
        <f t="array" ref="P367">IF(OR($B367="",P$2=""),"",Projetos!$K366/_xlfn.XLOOKUP(P$2,Técnicos!$A$2:$A$100,IF(Projetos!V366=1,Técnicos!$F$2:$F$100,IF(Projetos!V366=2,Técnicos!$H$2:$H$100,Técnicos!$J$2:$J$100)),,0,1))</f>
        <v/>
      </c>
      <c r="Q367" s="15" t="str" cm="1">
        <f t="array" ref="Q367">IF(OR($B367="",Q$2=""),"",Projetos!$K366/_xlfn.XLOOKUP(Q$2,Técnicos!$A$2:$A$100,IF(Projetos!W366=1,Técnicos!$F$2:$F$100,IF(Projetos!W366=2,Técnicos!$H$2:$H$100,Técnicos!$J$2:$J$100)),,0,1))</f>
        <v/>
      </c>
      <c r="R367" s="15" t="str" cm="1">
        <f t="array" ref="R367">IF(OR($B367="",R$2=""),"",Projetos!$K366/_xlfn.XLOOKUP(R$2,Técnicos!$A$2:$A$100,IF(Projetos!X366=1,Técnicos!$F$2:$F$100,IF(Projetos!X366=2,Técnicos!$H$2:$H$100,Técnicos!$J$2:$J$100)),,0,1))</f>
        <v/>
      </c>
      <c r="S367" s="15" t="str" cm="1">
        <f t="array" ref="S367">IF(OR($B367="",S$2=""),"",Projetos!$K366/_xlfn.XLOOKUP(S$2,Técnicos!$A$2:$A$100,IF(Projetos!Y366=1,Técnicos!$F$2:$F$100,IF(Projetos!Y366=2,Técnicos!$H$2:$H$100,Técnicos!$J$2:$J$100)),,0,1))</f>
        <v/>
      </c>
      <c r="T367" s="15" t="str" cm="1">
        <f t="array" ref="T367">IF(OR($B367="",T$2=""),"",Projetos!$K366/_xlfn.XLOOKUP(T$2,Técnicos!$A$2:$A$100,IF(Projetos!Z366=1,Técnicos!$F$2:$F$100,IF(Projetos!Z366=2,Técnicos!$H$2:$H$100,Técnicos!$J$2:$J$100)),,0,1))</f>
        <v/>
      </c>
      <c r="U367" s="15" t="str" cm="1">
        <f t="array" ref="U367">IF(OR($B367="",U$2=""),"",Projetos!$K366/_xlfn.XLOOKUP(U$2,Técnicos!$A$2:$A$100,IF(Projetos!AA366=1,Técnicos!$F$2:$F$100,IF(Projetos!AA366=2,Técnicos!$H$2:$H$100,Técnicos!$J$2:$J$100)),,0,1))</f>
        <v/>
      </c>
      <c r="V367" s="15" t="str" cm="1">
        <f t="array" ref="V367">IF(OR($B367="",V$2=""),"",Projetos!$K366/_xlfn.XLOOKUP(V$2,Técnicos!$A$2:$A$100,IF(Projetos!AB366=1,Técnicos!$F$2:$F$100,IF(Projetos!AB366=2,Técnicos!$H$2:$H$100,Técnicos!$J$2:$J$100)),,0,1))</f>
        <v/>
      </c>
      <c r="W367" s="15" t="str" cm="1">
        <f t="array" ref="W367">IF(OR($B367="",W$2=""),"",Projetos!$K366/_xlfn.XLOOKUP(W$2,Técnicos!$A$2:$A$100,IF(Projetos!AC366=1,Técnicos!$F$2:$F$100,IF(Projetos!AC366=2,Técnicos!$H$2:$H$100,Técnicos!$J$2:$J$100)),,0,1))</f>
        <v/>
      </c>
      <c r="X367" s="15" t="str" cm="1">
        <f t="array" ref="X367">IF(OR($B367="",X$2=""),"",Projetos!$K366/_xlfn.XLOOKUP(X$2,Técnicos!$A$2:$A$100,IF(Projetos!AD366=1,Técnicos!$F$2:$F$100,IF(Projetos!AD366=2,Técnicos!$H$2:$H$100,Técnicos!$J$2:$J$100)),,0,1))</f>
        <v/>
      </c>
      <c r="Y367" s="15" t="str" cm="1">
        <f t="array" ref="Y367">IF(OR($B367="",Y$2=""),"",Projetos!$K366/_xlfn.XLOOKUP(Y$2,Técnicos!$A$2:$A$100,IF(Projetos!AE366=1,Técnicos!$F$2:$F$100,IF(Projetos!AE366=2,Técnicos!$H$2:$H$100,Técnicos!$J$2:$J$100)),,0,1))</f>
        <v/>
      </c>
      <c r="Z367" s="15" t="str" cm="1">
        <f t="array" ref="Z367">IF(OR($B367="",Z$2=""),"",Projetos!$K366/_xlfn.XLOOKUP(Z$2,Técnicos!$A$2:$A$100,IF(Projetos!AF366=1,Técnicos!$F$2:$F$100,IF(Projetos!AF366=2,Técnicos!$H$2:$H$100,Técnicos!$J$2:$J$100)),,0,1))</f>
        <v/>
      </c>
      <c r="AA367" s="15" t="str" cm="1">
        <f t="array" ref="AA367">IF(OR($B367="",AA$2=""),"",Projetos!$K366/_xlfn.XLOOKUP(AA$2,Técnicos!$A$2:$A$100,IF(Projetos!AG366=1,Técnicos!$F$2:$F$100,IF(Projetos!AG366=2,Técnicos!$H$2:$H$100,Técnicos!$J$2:$J$100)),,0,1))</f>
        <v/>
      </c>
      <c r="AB367" s="15" t="str" cm="1">
        <f t="array" ref="AB367">IF(OR($B367="",AB$2=""),"",Projetos!$K366/_xlfn.XLOOKUP(AB$2,Técnicos!$A$2:$A$100,IF(Projetos!AH366=1,Técnicos!$F$2:$F$100,IF(Projetos!AH366=2,Técnicos!$H$2:$H$100,Técnicos!$J$2:$J$100)),,0,1))</f>
        <v/>
      </c>
      <c r="AC367" s="15" t="str" cm="1">
        <f t="array" ref="AC367">IF(OR($B367="",AC$2=""),"",Projetos!$K366/_xlfn.XLOOKUP(AC$2,Técnicos!$A$2:$A$100,IF(Projetos!AI366=1,Técnicos!$F$2:$F$100,IF(Projetos!AI366=2,Técnicos!$H$2:$H$100,Técnicos!$J$2:$J$100)),,0,1))</f>
        <v/>
      </c>
      <c r="AD367" s="15" t="str" cm="1">
        <f t="array" ref="AD367">IF(OR($B367="",AD$2=""),"",Projetos!$K366/_xlfn.XLOOKUP(AD$2,Técnicos!$A$2:$A$100,IF(Projetos!AJ366=1,Técnicos!$F$2:$F$100,IF(Projetos!AJ366=2,Técnicos!$H$2:$H$100,Técnicos!$J$2:$J$100)),,0,1))</f>
        <v/>
      </c>
      <c r="AE367" s="15" t="str" cm="1">
        <f t="array" ref="AE367">IF(OR($B367="",AE$2=""),"",Projetos!$K366/_xlfn.XLOOKUP(AE$2,Técnicos!$A$2:$A$100,IF(Projetos!AK366=1,Técnicos!$F$2:$F$100,IF(Projetos!AK366=2,Técnicos!$H$2:$H$100,Técnicos!$J$2:$J$100)),,0,1))</f>
        <v/>
      </c>
      <c r="AF367" s="15" t="str" cm="1">
        <f t="array" ref="AF367">IF(OR($B367="",AF$2=""),"",Projetos!$K366/_xlfn.XLOOKUP(AF$2,Técnicos!$A$2:$A$100,IF(Projetos!AL366=1,Técnicos!$F$2:$F$100,IF(Projetos!AL366=2,Técnicos!$H$2:$H$100,Técnicos!$J$2:$J$100)),,0,1))</f>
        <v/>
      </c>
      <c r="AG367" s="15" t="str" cm="1">
        <f t="array" ref="AG367">IF(OR($B367="",AG$2=""),"",Projetos!$K366/_xlfn.XLOOKUP(AG$2,Técnicos!$A$2:$A$100,IF(Projetos!AM366=1,Técnicos!$F$2:$F$100,IF(Projetos!AM366=2,Técnicos!$H$2:$H$100,Técnicos!$J$2:$J$100)),,0,1))</f>
        <v/>
      </c>
      <c r="AH367" s="15" t="str" cm="1">
        <f t="array" ref="AH367">IF(OR($B367="",AH$2=""),"",Projetos!$K366/_xlfn.XLOOKUP(AH$2,Técnicos!$A$2:$A$100,IF(Projetos!AN366=1,Técnicos!$F$2:$F$100,IF(Projetos!AN366=2,Técnicos!$H$2:$H$100,Técnicos!$J$2:$J$100)),,0,1))</f>
        <v/>
      </c>
      <c r="AI367" s="15" t="str" cm="1">
        <f t="array" ref="AI367">IF(OR($B367="",AI$2=""),"",Projetos!$K366/_xlfn.XLOOKUP(AI$2,Técnicos!$A$2:$A$100,IF(Projetos!AO366=1,Técnicos!$F$2:$F$100,IF(Projetos!AO366=2,Técnicos!$H$2:$H$100,Técnicos!$J$2:$J$100)),,0,1))</f>
        <v/>
      </c>
      <c r="AJ367" s="15" t="str" cm="1">
        <f t="array" ref="AJ367">IF(OR($B367="",AJ$2=""),"",Projetos!$K366/_xlfn.XLOOKUP(AJ$2,Técnicos!$A$2:$A$100,IF(Projetos!AP366=1,Técnicos!$F$2:$F$100,IF(Projetos!AP366=2,Técnicos!$H$2:$H$100,Técnicos!$J$2:$J$100)),,0,1))</f>
        <v/>
      </c>
      <c r="AK367" s="15" t="str" cm="1">
        <f t="array" ref="AK367">IF(OR($B367="",AK$2=""),"",Projetos!$K366/_xlfn.XLOOKUP(AK$2,Técnicos!$A$2:$A$100,IF(Projetos!AQ366=1,Técnicos!$F$2:$F$100,IF(Projetos!AQ366=2,Técnicos!$H$2:$H$100,Técnicos!$J$2:$J$100)),,0,1))</f>
        <v/>
      </c>
    </row>
    <row r="368" spans="3:37" x14ac:dyDescent="0.3">
      <c r="C368" s="15" t="str" cm="1">
        <f t="array" ref="C368">IF(OR($B368="",C$2=""),"",Projetos!$K367/_xlfn.XLOOKUP(C$2,Técnicos!$A$2:$A$100,IF(Projetos!I367=1,Técnicos!$F$2:$F$100,IF(Projetos!I367=2,Técnicos!$H$2:$H$100,Técnicos!$J$2:$J$100)),,0,1))</f>
        <v/>
      </c>
      <c r="D368" s="15" t="str" cm="1">
        <f t="array" ref="D368">IF(OR($B368="",D$2=""),"",Projetos!$K367/_xlfn.XLOOKUP(D$2,Técnicos!$A$2:$A$100,IF(Projetos!J367=1,Técnicos!$F$2:$F$100,IF(Projetos!J367=2,Técnicos!$H$2:$H$100,Técnicos!$J$2:$J$100)),,0,1))</f>
        <v/>
      </c>
      <c r="E368" s="15" t="str" cm="1">
        <f t="array" ref="E368">IF(OR($B368="",E$2=""),"",Projetos!$K367/_xlfn.XLOOKUP(E$2,Técnicos!$A$2:$A$100,IF(Projetos!K367=1,Técnicos!$F$2:$F$100,IF(Projetos!K367=2,Técnicos!$H$2:$H$100,Técnicos!$J$2:$J$100)),,0,1))</f>
        <v/>
      </c>
      <c r="F368" s="15" t="str" cm="1">
        <f t="array" ref="F368">IF(OR($B368="",F$2=""),"",Projetos!$K367/_xlfn.XLOOKUP(F$2,Técnicos!$A$2:$A$100,IF(Projetos!L367=1,Técnicos!$F$2:$F$100,IF(Projetos!L367=2,Técnicos!$H$2:$H$100,Técnicos!$J$2:$J$100)),,0,1))</f>
        <v/>
      </c>
      <c r="G368" s="15" t="str" cm="1">
        <f t="array" ref="G368">IF(OR($B368="",G$2=""),"",Projetos!$K367/_xlfn.XLOOKUP(G$2,Técnicos!$A$2:$A$100,IF(Projetos!M367=1,Técnicos!$F$2:$F$100,IF(Projetos!M367=2,Técnicos!$H$2:$H$100,Técnicos!$J$2:$J$100)),,0,1))</f>
        <v/>
      </c>
      <c r="H368" s="15" t="str" cm="1">
        <f t="array" ref="H368">IF(OR($B368="",H$2=""),"",Projetos!$K367/_xlfn.XLOOKUP(H$2,Técnicos!$A$2:$A$100,IF(Projetos!N367=1,Técnicos!$F$2:$F$100,IF(Projetos!N367=2,Técnicos!$H$2:$H$100,Técnicos!$J$2:$J$100)),,0,1))</f>
        <v/>
      </c>
      <c r="I368" s="15" t="str" cm="1">
        <f t="array" ref="I368">IF(OR($B368="",I$2=""),"",Projetos!$K367/_xlfn.XLOOKUP(I$2,Técnicos!$A$2:$A$100,IF(Projetos!O367=1,Técnicos!$F$2:$F$100,IF(Projetos!O367=2,Técnicos!$H$2:$H$100,Técnicos!$J$2:$J$100)),,0,1))</f>
        <v/>
      </c>
      <c r="J368" s="15" t="str" cm="1">
        <f t="array" ref="J368">IF(OR($B368="",J$2=""),"",Projetos!$K367/_xlfn.XLOOKUP(J$2,Técnicos!$A$2:$A$100,IF(Projetos!P367=1,Técnicos!$F$2:$F$100,IF(Projetos!P367=2,Técnicos!$H$2:$H$100,Técnicos!$J$2:$J$100)),,0,1))</f>
        <v/>
      </c>
      <c r="K368" s="15" t="str" cm="1">
        <f t="array" ref="K368">IF(OR($B368="",K$2=""),"",Projetos!$K367/_xlfn.XLOOKUP(K$2,Técnicos!$A$2:$A$100,IF(Projetos!Q367=1,Técnicos!$F$2:$F$100,IF(Projetos!Q367=2,Técnicos!$H$2:$H$100,Técnicos!$J$2:$J$100)),,0,1))</f>
        <v/>
      </c>
      <c r="L368" s="15" t="str" cm="1">
        <f t="array" ref="L368">IF(OR($B368="",L$2=""),"",Projetos!$K367/_xlfn.XLOOKUP(L$2,Técnicos!$A$2:$A$100,IF(Projetos!R367=1,Técnicos!$F$2:$F$100,IF(Projetos!R367=2,Técnicos!$H$2:$H$100,Técnicos!$J$2:$J$100)),,0,1))</f>
        <v/>
      </c>
      <c r="M368" s="15" t="str" cm="1">
        <f t="array" ref="M368">IF(OR($B368="",M$2=""),"",Projetos!$K367/_xlfn.XLOOKUP(M$2,Técnicos!$A$2:$A$100,IF(Projetos!S367=1,Técnicos!$F$2:$F$100,IF(Projetos!S367=2,Técnicos!$H$2:$H$100,Técnicos!$J$2:$J$100)),,0,1))</f>
        <v/>
      </c>
      <c r="N368" s="15" t="str" cm="1">
        <f t="array" ref="N368">IF(OR($B368="",N$2=""),"",Projetos!$K367/_xlfn.XLOOKUP(N$2,Técnicos!$A$2:$A$100,IF(Projetos!T367=1,Técnicos!$F$2:$F$100,IF(Projetos!T367=2,Técnicos!$H$2:$H$100,Técnicos!$J$2:$J$100)),,0,1))</f>
        <v/>
      </c>
      <c r="O368" s="15" t="str" cm="1">
        <f t="array" ref="O368">IF(OR($B368="",O$2=""),"",Projetos!$K367/_xlfn.XLOOKUP(O$2,Técnicos!$A$2:$A$100,IF(Projetos!U367=1,Técnicos!$F$2:$F$100,IF(Projetos!U367=2,Técnicos!$H$2:$H$100,Técnicos!$J$2:$J$100)),,0,1))</f>
        <v/>
      </c>
      <c r="P368" s="15" t="str" cm="1">
        <f t="array" ref="P368">IF(OR($B368="",P$2=""),"",Projetos!$K367/_xlfn.XLOOKUP(P$2,Técnicos!$A$2:$A$100,IF(Projetos!V367=1,Técnicos!$F$2:$F$100,IF(Projetos!V367=2,Técnicos!$H$2:$H$100,Técnicos!$J$2:$J$100)),,0,1))</f>
        <v/>
      </c>
      <c r="Q368" s="15" t="str" cm="1">
        <f t="array" ref="Q368">IF(OR($B368="",Q$2=""),"",Projetos!$K367/_xlfn.XLOOKUP(Q$2,Técnicos!$A$2:$A$100,IF(Projetos!W367=1,Técnicos!$F$2:$F$100,IF(Projetos!W367=2,Técnicos!$H$2:$H$100,Técnicos!$J$2:$J$100)),,0,1))</f>
        <v/>
      </c>
      <c r="R368" s="15" t="str" cm="1">
        <f t="array" ref="R368">IF(OR($B368="",R$2=""),"",Projetos!$K367/_xlfn.XLOOKUP(R$2,Técnicos!$A$2:$A$100,IF(Projetos!X367=1,Técnicos!$F$2:$F$100,IF(Projetos!X367=2,Técnicos!$H$2:$H$100,Técnicos!$J$2:$J$100)),,0,1))</f>
        <v/>
      </c>
      <c r="S368" s="15" t="str" cm="1">
        <f t="array" ref="S368">IF(OR($B368="",S$2=""),"",Projetos!$K367/_xlfn.XLOOKUP(S$2,Técnicos!$A$2:$A$100,IF(Projetos!Y367=1,Técnicos!$F$2:$F$100,IF(Projetos!Y367=2,Técnicos!$H$2:$H$100,Técnicos!$J$2:$J$100)),,0,1))</f>
        <v/>
      </c>
      <c r="T368" s="15" t="str" cm="1">
        <f t="array" ref="T368">IF(OR($B368="",T$2=""),"",Projetos!$K367/_xlfn.XLOOKUP(T$2,Técnicos!$A$2:$A$100,IF(Projetos!Z367=1,Técnicos!$F$2:$F$100,IF(Projetos!Z367=2,Técnicos!$H$2:$H$100,Técnicos!$J$2:$J$100)),,0,1))</f>
        <v/>
      </c>
      <c r="U368" s="15" t="str" cm="1">
        <f t="array" ref="U368">IF(OR($B368="",U$2=""),"",Projetos!$K367/_xlfn.XLOOKUP(U$2,Técnicos!$A$2:$A$100,IF(Projetos!AA367=1,Técnicos!$F$2:$F$100,IF(Projetos!AA367=2,Técnicos!$H$2:$H$100,Técnicos!$J$2:$J$100)),,0,1))</f>
        <v/>
      </c>
      <c r="V368" s="15" t="str" cm="1">
        <f t="array" ref="V368">IF(OR($B368="",V$2=""),"",Projetos!$K367/_xlfn.XLOOKUP(V$2,Técnicos!$A$2:$A$100,IF(Projetos!AB367=1,Técnicos!$F$2:$F$100,IF(Projetos!AB367=2,Técnicos!$H$2:$H$100,Técnicos!$J$2:$J$100)),,0,1))</f>
        <v/>
      </c>
      <c r="W368" s="15" t="str" cm="1">
        <f t="array" ref="W368">IF(OR($B368="",W$2=""),"",Projetos!$K367/_xlfn.XLOOKUP(W$2,Técnicos!$A$2:$A$100,IF(Projetos!AC367=1,Técnicos!$F$2:$F$100,IF(Projetos!AC367=2,Técnicos!$H$2:$H$100,Técnicos!$J$2:$J$100)),,0,1))</f>
        <v/>
      </c>
      <c r="X368" s="15" t="str" cm="1">
        <f t="array" ref="X368">IF(OR($B368="",X$2=""),"",Projetos!$K367/_xlfn.XLOOKUP(X$2,Técnicos!$A$2:$A$100,IF(Projetos!AD367=1,Técnicos!$F$2:$F$100,IF(Projetos!AD367=2,Técnicos!$H$2:$H$100,Técnicos!$J$2:$J$100)),,0,1))</f>
        <v/>
      </c>
      <c r="Y368" s="15" t="str" cm="1">
        <f t="array" ref="Y368">IF(OR($B368="",Y$2=""),"",Projetos!$K367/_xlfn.XLOOKUP(Y$2,Técnicos!$A$2:$A$100,IF(Projetos!AE367=1,Técnicos!$F$2:$F$100,IF(Projetos!AE367=2,Técnicos!$H$2:$H$100,Técnicos!$J$2:$J$100)),,0,1))</f>
        <v/>
      </c>
      <c r="Z368" s="15" t="str" cm="1">
        <f t="array" ref="Z368">IF(OR($B368="",Z$2=""),"",Projetos!$K367/_xlfn.XLOOKUP(Z$2,Técnicos!$A$2:$A$100,IF(Projetos!AF367=1,Técnicos!$F$2:$F$100,IF(Projetos!AF367=2,Técnicos!$H$2:$H$100,Técnicos!$J$2:$J$100)),,0,1))</f>
        <v/>
      </c>
      <c r="AA368" s="15" t="str" cm="1">
        <f t="array" ref="AA368">IF(OR($B368="",AA$2=""),"",Projetos!$K367/_xlfn.XLOOKUP(AA$2,Técnicos!$A$2:$A$100,IF(Projetos!AG367=1,Técnicos!$F$2:$F$100,IF(Projetos!AG367=2,Técnicos!$H$2:$H$100,Técnicos!$J$2:$J$100)),,0,1))</f>
        <v/>
      </c>
      <c r="AB368" s="15" t="str" cm="1">
        <f t="array" ref="AB368">IF(OR($B368="",AB$2=""),"",Projetos!$K367/_xlfn.XLOOKUP(AB$2,Técnicos!$A$2:$A$100,IF(Projetos!AH367=1,Técnicos!$F$2:$F$100,IF(Projetos!AH367=2,Técnicos!$H$2:$H$100,Técnicos!$J$2:$J$100)),,0,1))</f>
        <v/>
      </c>
      <c r="AC368" s="15" t="str" cm="1">
        <f t="array" ref="AC368">IF(OR($B368="",AC$2=""),"",Projetos!$K367/_xlfn.XLOOKUP(AC$2,Técnicos!$A$2:$A$100,IF(Projetos!AI367=1,Técnicos!$F$2:$F$100,IF(Projetos!AI367=2,Técnicos!$H$2:$H$100,Técnicos!$J$2:$J$100)),,0,1))</f>
        <v/>
      </c>
      <c r="AD368" s="15" t="str" cm="1">
        <f t="array" ref="AD368">IF(OR($B368="",AD$2=""),"",Projetos!$K367/_xlfn.XLOOKUP(AD$2,Técnicos!$A$2:$A$100,IF(Projetos!AJ367=1,Técnicos!$F$2:$F$100,IF(Projetos!AJ367=2,Técnicos!$H$2:$H$100,Técnicos!$J$2:$J$100)),,0,1))</f>
        <v/>
      </c>
      <c r="AE368" s="15" t="str" cm="1">
        <f t="array" ref="AE368">IF(OR($B368="",AE$2=""),"",Projetos!$K367/_xlfn.XLOOKUP(AE$2,Técnicos!$A$2:$A$100,IF(Projetos!AK367=1,Técnicos!$F$2:$F$100,IF(Projetos!AK367=2,Técnicos!$H$2:$H$100,Técnicos!$J$2:$J$100)),,0,1))</f>
        <v/>
      </c>
      <c r="AF368" s="15" t="str" cm="1">
        <f t="array" ref="AF368">IF(OR($B368="",AF$2=""),"",Projetos!$K367/_xlfn.XLOOKUP(AF$2,Técnicos!$A$2:$A$100,IF(Projetos!AL367=1,Técnicos!$F$2:$F$100,IF(Projetos!AL367=2,Técnicos!$H$2:$H$100,Técnicos!$J$2:$J$100)),,0,1))</f>
        <v/>
      </c>
      <c r="AG368" s="15" t="str" cm="1">
        <f t="array" ref="AG368">IF(OR($B368="",AG$2=""),"",Projetos!$K367/_xlfn.XLOOKUP(AG$2,Técnicos!$A$2:$A$100,IF(Projetos!AM367=1,Técnicos!$F$2:$F$100,IF(Projetos!AM367=2,Técnicos!$H$2:$H$100,Técnicos!$J$2:$J$100)),,0,1))</f>
        <v/>
      </c>
      <c r="AH368" s="15" t="str" cm="1">
        <f t="array" ref="AH368">IF(OR($B368="",AH$2=""),"",Projetos!$K367/_xlfn.XLOOKUP(AH$2,Técnicos!$A$2:$A$100,IF(Projetos!AN367=1,Técnicos!$F$2:$F$100,IF(Projetos!AN367=2,Técnicos!$H$2:$H$100,Técnicos!$J$2:$J$100)),,0,1))</f>
        <v/>
      </c>
      <c r="AI368" s="15" t="str" cm="1">
        <f t="array" ref="AI368">IF(OR($B368="",AI$2=""),"",Projetos!$K367/_xlfn.XLOOKUP(AI$2,Técnicos!$A$2:$A$100,IF(Projetos!AO367=1,Técnicos!$F$2:$F$100,IF(Projetos!AO367=2,Técnicos!$H$2:$H$100,Técnicos!$J$2:$J$100)),,0,1))</f>
        <v/>
      </c>
      <c r="AJ368" s="15" t="str" cm="1">
        <f t="array" ref="AJ368">IF(OR($B368="",AJ$2=""),"",Projetos!$K367/_xlfn.XLOOKUP(AJ$2,Técnicos!$A$2:$A$100,IF(Projetos!AP367=1,Técnicos!$F$2:$F$100,IF(Projetos!AP367=2,Técnicos!$H$2:$H$100,Técnicos!$J$2:$J$100)),,0,1))</f>
        <v/>
      </c>
      <c r="AK368" s="15" t="str" cm="1">
        <f t="array" ref="AK368">IF(OR($B368="",AK$2=""),"",Projetos!$K367/_xlfn.XLOOKUP(AK$2,Técnicos!$A$2:$A$100,IF(Projetos!AQ367=1,Técnicos!$F$2:$F$100,IF(Projetos!AQ367=2,Técnicos!$H$2:$H$100,Técnicos!$J$2:$J$100)),,0,1))</f>
        <v/>
      </c>
    </row>
    <row r="369" spans="3:37" x14ac:dyDescent="0.3">
      <c r="C369" s="15" t="str" cm="1">
        <f t="array" ref="C369">IF(OR($B369="",C$2=""),"",Projetos!$K368/_xlfn.XLOOKUP(C$2,Técnicos!$A$2:$A$100,IF(Projetos!I368=1,Técnicos!$F$2:$F$100,IF(Projetos!I368=2,Técnicos!$H$2:$H$100,Técnicos!$J$2:$J$100)),,0,1))</f>
        <v/>
      </c>
      <c r="D369" s="15" t="str" cm="1">
        <f t="array" ref="D369">IF(OR($B369="",D$2=""),"",Projetos!$K368/_xlfn.XLOOKUP(D$2,Técnicos!$A$2:$A$100,IF(Projetos!J368=1,Técnicos!$F$2:$F$100,IF(Projetos!J368=2,Técnicos!$H$2:$H$100,Técnicos!$J$2:$J$100)),,0,1))</f>
        <v/>
      </c>
      <c r="E369" s="15" t="str" cm="1">
        <f t="array" ref="E369">IF(OR($B369="",E$2=""),"",Projetos!$K368/_xlfn.XLOOKUP(E$2,Técnicos!$A$2:$A$100,IF(Projetos!K368=1,Técnicos!$F$2:$F$100,IF(Projetos!K368=2,Técnicos!$H$2:$H$100,Técnicos!$J$2:$J$100)),,0,1))</f>
        <v/>
      </c>
      <c r="F369" s="15" t="str" cm="1">
        <f t="array" ref="F369">IF(OR($B369="",F$2=""),"",Projetos!$K368/_xlfn.XLOOKUP(F$2,Técnicos!$A$2:$A$100,IF(Projetos!L368=1,Técnicos!$F$2:$F$100,IF(Projetos!L368=2,Técnicos!$H$2:$H$100,Técnicos!$J$2:$J$100)),,0,1))</f>
        <v/>
      </c>
      <c r="G369" s="15" t="str" cm="1">
        <f t="array" ref="G369">IF(OR($B369="",G$2=""),"",Projetos!$K368/_xlfn.XLOOKUP(G$2,Técnicos!$A$2:$A$100,IF(Projetos!M368=1,Técnicos!$F$2:$F$100,IF(Projetos!M368=2,Técnicos!$H$2:$H$100,Técnicos!$J$2:$J$100)),,0,1))</f>
        <v/>
      </c>
      <c r="H369" s="15" t="str" cm="1">
        <f t="array" ref="H369">IF(OR($B369="",H$2=""),"",Projetos!$K368/_xlfn.XLOOKUP(H$2,Técnicos!$A$2:$A$100,IF(Projetos!N368=1,Técnicos!$F$2:$F$100,IF(Projetos!N368=2,Técnicos!$H$2:$H$100,Técnicos!$J$2:$J$100)),,0,1))</f>
        <v/>
      </c>
      <c r="I369" s="15" t="str" cm="1">
        <f t="array" ref="I369">IF(OR($B369="",I$2=""),"",Projetos!$K368/_xlfn.XLOOKUP(I$2,Técnicos!$A$2:$A$100,IF(Projetos!O368=1,Técnicos!$F$2:$F$100,IF(Projetos!O368=2,Técnicos!$H$2:$H$100,Técnicos!$J$2:$J$100)),,0,1))</f>
        <v/>
      </c>
      <c r="J369" s="15" t="str" cm="1">
        <f t="array" ref="J369">IF(OR($B369="",J$2=""),"",Projetos!$K368/_xlfn.XLOOKUP(J$2,Técnicos!$A$2:$A$100,IF(Projetos!P368=1,Técnicos!$F$2:$F$100,IF(Projetos!P368=2,Técnicos!$H$2:$H$100,Técnicos!$J$2:$J$100)),,0,1))</f>
        <v/>
      </c>
      <c r="K369" s="15" t="str" cm="1">
        <f t="array" ref="K369">IF(OR($B369="",K$2=""),"",Projetos!$K368/_xlfn.XLOOKUP(K$2,Técnicos!$A$2:$A$100,IF(Projetos!Q368=1,Técnicos!$F$2:$F$100,IF(Projetos!Q368=2,Técnicos!$H$2:$H$100,Técnicos!$J$2:$J$100)),,0,1))</f>
        <v/>
      </c>
      <c r="L369" s="15" t="str" cm="1">
        <f t="array" ref="L369">IF(OR($B369="",L$2=""),"",Projetos!$K368/_xlfn.XLOOKUP(L$2,Técnicos!$A$2:$A$100,IF(Projetos!R368=1,Técnicos!$F$2:$F$100,IF(Projetos!R368=2,Técnicos!$H$2:$H$100,Técnicos!$J$2:$J$100)),,0,1))</f>
        <v/>
      </c>
      <c r="M369" s="15" t="str" cm="1">
        <f t="array" ref="M369">IF(OR($B369="",M$2=""),"",Projetos!$K368/_xlfn.XLOOKUP(M$2,Técnicos!$A$2:$A$100,IF(Projetos!S368=1,Técnicos!$F$2:$F$100,IF(Projetos!S368=2,Técnicos!$H$2:$H$100,Técnicos!$J$2:$J$100)),,0,1))</f>
        <v/>
      </c>
      <c r="N369" s="15" t="str" cm="1">
        <f t="array" ref="N369">IF(OR($B369="",N$2=""),"",Projetos!$K368/_xlfn.XLOOKUP(N$2,Técnicos!$A$2:$A$100,IF(Projetos!T368=1,Técnicos!$F$2:$F$100,IF(Projetos!T368=2,Técnicos!$H$2:$H$100,Técnicos!$J$2:$J$100)),,0,1))</f>
        <v/>
      </c>
      <c r="O369" s="15" t="str" cm="1">
        <f t="array" ref="O369">IF(OR($B369="",O$2=""),"",Projetos!$K368/_xlfn.XLOOKUP(O$2,Técnicos!$A$2:$A$100,IF(Projetos!U368=1,Técnicos!$F$2:$F$100,IF(Projetos!U368=2,Técnicos!$H$2:$H$100,Técnicos!$J$2:$J$100)),,0,1))</f>
        <v/>
      </c>
      <c r="P369" s="15" t="str" cm="1">
        <f t="array" ref="P369">IF(OR($B369="",P$2=""),"",Projetos!$K368/_xlfn.XLOOKUP(P$2,Técnicos!$A$2:$A$100,IF(Projetos!V368=1,Técnicos!$F$2:$F$100,IF(Projetos!V368=2,Técnicos!$H$2:$H$100,Técnicos!$J$2:$J$100)),,0,1))</f>
        <v/>
      </c>
      <c r="Q369" s="15" t="str" cm="1">
        <f t="array" ref="Q369">IF(OR($B369="",Q$2=""),"",Projetos!$K368/_xlfn.XLOOKUP(Q$2,Técnicos!$A$2:$A$100,IF(Projetos!W368=1,Técnicos!$F$2:$F$100,IF(Projetos!W368=2,Técnicos!$H$2:$H$100,Técnicos!$J$2:$J$100)),,0,1))</f>
        <v/>
      </c>
      <c r="R369" s="15" t="str" cm="1">
        <f t="array" ref="R369">IF(OR($B369="",R$2=""),"",Projetos!$K368/_xlfn.XLOOKUP(R$2,Técnicos!$A$2:$A$100,IF(Projetos!X368=1,Técnicos!$F$2:$F$100,IF(Projetos!X368=2,Técnicos!$H$2:$H$100,Técnicos!$J$2:$J$100)),,0,1))</f>
        <v/>
      </c>
      <c r="S369" s="15" t="str" cm="1">
        <f t="array" ref="S369">IF(OR($B369="",S$2=""),"",Projetos!$K368/_xlfn.XLOOKUP(S$2,Técnicos!$A$2:$A$100,IF(Projetos!Y368=1,Técnicos!$F$2:$F$100,IF(Projetos!Y368=2,Técnicos!$H$2:$H$100,Técnicos!$J$2:$J$100)),,0,1))</f>
        <v/>
      </c>
      <c r="T369" s="15" t="str" cm="1">
        <f t="array" ref="T369">IF(OR($B369="",T$2=""),"",Projetos!$K368/_xlfn.XLOOKUP(T$2,Técnicos!$A$2:$A$100,IF(Projetos!Z368=1,Técnicos!$F$2:$F$100,IF(Projetos!Z368=2,Técnicos!$H$2:$H$100,Técnicos!$J$2:$J$100)),,0,1))</f>
        <v/>
      </c>
      <c r="U369" s="15" t="str" cm="1">
        <f t="array" ref="U369">IF(OR($B369="",U$2=""),"",Projetos!$K368/_xlfn.XLOOKUP(U$2,Técnicos!$A$2:$A$100,IF(Projetos!AA368=1,Técnicos!$F$2:$F$100,IF(Projetos!AA368=2,Técnicos!$H$2:$H$100,Técnicos!$J$2:$J$100)),,0,1))</f>
        <v/>
      </c>
      <c r="V369" s="15" t="str" cm="1">
        <f t="array" ref="V369">IF(OR($B369="",V$2=""),"",Projetos!$K368/_xlfn.XLOOKUP(V$2,Técnicos!$A$2:$A$100,IF(Projetos!AB368=1,Técnicos!$F$2:$F$100,IF(Projetos!AB368=2,Técnicos!$H$2:$H$100,Técnicos!$J$2:$J$100)),,0,1))</f>
        <v/>
      </c>
      <c r="W369" s="15" t="str" cm="1">
        <f t="array" ref="W369">IF(OR($B369="",W$2=""),"",Projetos!$K368/_xlfn.XLOOKUP(W$2,Técnicos!$A$2:$A$100,IF(Projetos!AC368=1,Técnicos!$F$2:$F$100,IF(Projetos!AC368=2,Técnicos!$H$2:$H$100,Técnicos!$J$2:$J$100)),,0,1))</f>
        <v/>
      </c>
      <c r="X369" s="15" t="str" cm="1">
        <f t="array" ref="X369">IF(OR($B369="",X$2=""),"",Projetos!$K368/_xlfn.XLOOKUP(X$2,Técnicos!$A$2:$A$100,IF(Projetos!AD368=1,Técnicos!$F$2:$F$100,IF(Projetos!AD368=2,Técnicos!$H$2:$H$100,Técnicos!$J$2:$J$100)),,0,1))</f>
        <v/>
      </c>
      <c r="Y369" s="15" t="str" cm="1">
        <f t="array" ref="Y369">IF(OR($B369="",Y$2=""),"",Projetos!$K368/_xlfn.XLOOKUP(Y$2,Técnicos!$A$2:$A$100,IF(Projetos!AE368=1,Técnicos!$F$2:$F$100,IF(Projetos!AE368=2,Técnicos!$H$2:$H$100,Técnicos!$J$2:$J$100)),,0,1))</f>
        <v/>
      </c>
      <c r="Z369" s="15" t="str" cm="1">
        <f t="array" ref="Z369">IF(OR($B369="",Z$2=""),"",Projetos!$K368/_xlfn.XLOOKUP(Z$2,Técnicos!$A$2:$A$100,IF(Projetos!AF368=1,Técnicos!$F$2:$F$100,IF(Projetos!AF368=2,Técnicos!$H$2:$H$100,Técnicos!$J$2:$J$100)),,0,1))</f>
        <v/>
      </c>
      <c r="AA369" s="15" t="str" cm="1">
        <f t="array" ref="AA369">IF(OR($B369="",AA$2=""),"",Projetos!$K368/_xlfn.XLOOKUP(AA$2,Técnicos!$A$2:$A$100,IF(Projetos!AG368=1,Técnicos!$F$2:$F$100,IF(Projetos!AG368=2,Técnicos!$H$2:$H$100,Técnicos!$J$2:$J$100)),,0,1))</f>
        <v/>
      </c>
      <c r="AB369" s="15" t="str" cm="1">
        <f t="array" ref="AB369">IF(OR($B369="",AB$2=""),"",Projetos!$K368/_xlfn.XLOOKUP(AB$2,Técnicos!$A$2:$A$100,IF(Projetos!AH368=1,Técnicos!$F$2:$F$100,IF(Projetos!AH368=2,Técnicos!$H$2:$H$100,Técnicos!$J$2:$J$100)),,0,1))</f>
        <v/>
      </c>
      <c r="AC369" s="15" t="str" cm="1">
        <f t="array" ref="AC369">IF(OR($B369="",AC$2=""),"",Projetos!$K368/_xlfn.XLOOKUP(AC$2,Técnicos!$A$2:$A$100,IF(Projetos!AI368=1,Técnicos!$F$2:$F$100,IF(Projetos!AI368=2,Técnicos!$H$2:$H$100,Técnicos!$J$2:$J$100)),,0,1))</f>
        <v/>
      </c>
      <c r="AD369" s="15" t="str" cm="1">
        <f t="array" ref="AD369">IF(OR($B369="",AD$2=""),"",Projetos!$K368/_xlfn.XLOOKUP(AD$2,Técnicos!$A$2:$A$100,IF(Projetos!AJ368=1,Técnicos!$F$2:$F$100,IF(Projetos!AJ368=2,Técnicos!$H$2:$H$100,Técnicos!$J$2:$J$100)),,0,1))</f>
        <v/>
      </c>
      <c r="AE369" s="15" t="str" cm="1">
        <f t="array" ref="AE369">IF(OR($B369="",AE$2=""),"",Projetos!$K368/_xlfn.XLOOKUP(AE$2,Técnicos!$A$2:$A$100,IF(Projetos!AK368=1,Técnicos!$F$2:$F$100,IF(Projetos!AK368=2,Técnicos!$H$2:$H$100,Técnicos!$J$2:$J$100)),,0,1))</f>
        <v/>
      </c>
      <c r="AF369" s="15" t="str" cm="1">
        <f t="array" ref="AF369">IF(OR($B369="",AF$2=""),"",Projetos!$K368/_xlfn.XLOOKUP(AF$2,Técnicos!$A$2:$A$100,IF(Projetos!AL368=1,Técnicos!$F$2:$F$100,IF(Projetos!AL368=2,Técnicos!$H$2:$H$100,Técnicos!$J$2:$J$100)),,0,1))</f>
        <v/>
      </c>
      <c r="AG369" s="15" t="str" cm="1">
        <f t="array" ref="AG369">IF(OR($B369="",AG$2=""),"",Projetos!$K368/_xlfn.XLOOKUP(AG$2,Técnicos!$A$2:$A$100,IF(Projetos!AM368=1,Técnicos!$F$2:$F$100,IF(Projetos!AM368=2,Técnicos!$H$2:$H$100,Técnicos!$J$2:$J$100)),,0,1))</f>
        <v/>
      </c>
      <c r="AH369" s="15" t="str" cm="1">
        <f t="array" ref="AH369">IF(OR($B369="",AH$2=""),"",Projetos!$K368/_xlfn.XLOOKUP(AH$2,Técnicos!$A$2:$A$100,IF(Projetos!AN368=1,Técnicos!$F$2:$F$100,IF(Projetos!AN368=2,Técnicos!$H$2:$H$100,Técnicos!$J$2:$J$100)),,0,1))</f>
        <v/>
      </c>
      <c r="AI369" s="15" t="str" cm="1">
        <f t="array" ref="AI369">IF(OR($B369="",AI$2=""),"",Projetos!$K368/_xlfn.XLOOKUP(AI$2,Técnicos!$A$2:$A$100,IF(Projetos!AO368=1,Técnicos!$F$2:$F$100,IF(Projetos!AO368=2,Técnicos!$H$2:$H$100,Técnicos!$J$2:$J$100)),,0,1))</f>
        <v/>
      </c>
      <c r="AJ369" s="15" t="str" cm="1">
        <f t="array" ref="AJ369">IF(OR($B369="",AJ$2=""),"",Projetos!$K368/_xlfn.XLOOKUP(AJ$2,Técnicos!$A$2:$A$100,IF(Projetos!AP368=1,Técnicos!$F$2:$F$100,IF(Projetos!AP368=2,Técnicos!$H$2:$H$100,Técnicos!$J$2:$J$100)),,0,1))</f>
        <v/>
      </c>
      <c r="AK369" s="15" t="str" cm="1">
        <f t="array" ref="AK369">IF(OR($B369="",AK$2=""),"",Projetos!$K368/_xlfn.XLOOKUP(AK$2,Técnicos!$A$2:$A$100,IF(Projetos!AQ368=1,Técnicos!$F$2:$F$100,IF(Projetos!AQ368=2,Técnicos!$H$2:$H$100,Técnicos!$J$2:$J$100)),,0,1))</f>
        <v/>
      </c>
    </row>
    <row r="370" spans="3:37" x14ac:dyDescent="0.3">
      <c r="C370" s="15" t="str" cm="1">
        <f t="array" ref="C370">IF(OR($B370="",C$2=""),"",Projetos!$K369/_xlfn.XLOOKUP(C$2,Técnicos!$A$2:$A$100,IF(Projetos!I369=1,Técnicos!$F$2:$F$100,IF(Projetos!I369=2,Técnicos!$H$2:$H$100,Técnicos!$J$2:$J$100)),,0,1))</f>
        <v/>
      </c>
      <c r="D370" s="15" t="str" cm="1">
        <f t="array" ref="D370">IF(OR($B370="",D$2=""),"",Projetos!$K369/_xlfn.XLOOKUP(D$2,Técnicos!$A$2:$A$100,IF(Projetos!J369=1,Técnicos!$F$2:$F$100,IF(Projetos!J369=2,Técnicos!$H$2:$H$100,Técnicos!$J$2:$J$100)),,0,1))</f>
        <v/>
      </c>
      <c r="E370" s="15" t="str" cm="1">
        <f t="array" ref="E370">IF(OR($B370="",E$2=""),"",Projetos!$K369/_xlfn.XLOOKUP(E$2,Técnicos!$A$2:$A$100,IF(Projetos!K369=1,Técnicos!$F$2:$F$100,IF(Projetos!K369=2,Técnicos!$H$2:$H$100,Técnicos!$J$2:$J$100)),,0,1))</f>
        <v/>
      </c>
      <c r="F370" s="15" t="str" cm="1">
        <f t="array" ref="F370">IF(OR($B370="",F$2=""),"",Projetos!$K369/_xlfn.XLOOKUP(F$2,Técnicos!$A$2:$A$100,IF(Projetos!L369=1,Técnicos!$F$2:$F$100,IF(Projetos!L369=2,Técnicos!$H$2:$H$100,Técnicos!$J$2:$J$100)),,0,1))</f>
        <v/>
      </c>
      <c r="G370" s="15" t="str" cm="1">
        <f t="array" ref="G370">IF(OR($B370="",G$2=""),"",Projetos!$K369/_xlfn.XLOOKUP(G$2,Técnicos!$A$2:$A$100,IF(Projetos!M369=1,Técnicos!$F$2:$F$100,IF(Projetos!M369=2,Técnicos!$H$2:$H$100,Técnicos!$J$2:$J$100)),,0,1))</f>
        <v/>
      </c>
      <c r="H370" s="15" t="str" cm="1">
        <f t="array" ref="H370">IF(OR($B370="",H$2=""),"",Projetos!$K369/_xlfn.XLOOKUP(H$2,Técnicos!$A$2:$A$100,IF(Projetos!N369=1,Técnicos!$F$2:$F$100,IF(Projetos!N369=2,Técnicos!$H$2:$H$100,Técnicos!$J$2:$J$100)),,0,1))</f>
        <v/>
      </c>
      <c r="I370" s="15" t="str" cm="1">
        <f t="array" ref="I370">IF(OR($B370="",I$2=""),"",Projetos!$K369/_xlfn.XLOOKUP(I$2,Técnicos!$A$2:$A$100,IF(Projetos!O369=1,Técnicos!$F$2:$F$100,IF(Projetos!O369=2,Técnicos!$H$2:$H$100,Técnicos!$J$2:$J$100)),,0,1))</f>
        <v/>
      </c>
      <c r="J370" s="15" t="str" cm="1">
        <f t="array" ref="J370">IF(OR($B370="",J$2=""),"",Projetos!$K369/_xlfn.XLOOKUP(J$2,Técnicos!$A$2:$A$100,IF(Projetos!P369=1,Técnicos!$F$2:$F$100,IF(Projetos!P369=2,Técnicos!$H$2:$H$100,Técnicos!$J$2:$J$100)),,0,1))</f>
        <v/>
      </c>
      <c r="K370" s="15" t="str" cm="1">
        <f t="array" ref="K370">IF(OR($B370="",K$2=""),"",Projetos!$K369/_xlfn.XLOOKUP(K$2,Técnicos!$A$2:$A$100,IF(Projetos!Q369=1,Técnicos!$F$2:$F$100,IF(Projetos!Q369=2,Técnicos!$H$2:$H$100,Técnicos!$J$2:$J$100)),,0,1))</f>
        <v/>
      </c>
      <c r="L370" s="15" t="str" cm="1">
        <f t="array" ref="L370">IF(OR($B370="",L$2=""),"",Projetos!$K369/_xlfn.XLOOKUP(L$2,Técnicos!$A$2:$A$100,IF(Projetos!R369=1,Técnicos!$F$2:$F$100,IF(Projetos!R369=2,Técnicos!$H$2:$H$100,Técnicos!$J$2:$J$100)),,0,1))</f>
        <v/>
      </c>
      <c r="M370" s="15" t="str" cm="1">
        <f t="array" ref="M370">IF(OR($B370="",M$2=""),"",Projetos!$K369/_xlfn.XLOOKUP(M$2,Técnicos!$A$2:$A$100,IF(Projetos!S369=1,Técnicos!$F$2:$F$100,IF(Projetos!S369=2,Técnicos!$H$2:$H$100,Técnicos!$J$2:$J$100)),,0,1))</f>
        <v/>
      </c>
      <c r="N370" s="15" t="str" cm="1">
        <f t="array" ref="N370">IF(OR($B370="",N$2=""),"",Projetos!$K369/_xlfn.XLOOKUP(N$2,Técnicos!$A$2:$A$100,IF(Projetos!T369=1,Técnicos!$F$2:$F$100,IF(Projetos!T369=2,Técnicos!$H$2:$H$100,Técnicos!$J$2:$J$100)),,0,1))</f>
        <v/>
      </c>
      <c r="O370" s="15" t="str" cm="1">
        <f t="array" ref="O370">IF(OR($B370="",O$2=""),"",Projetos!$K369/_xlfn.XLOOKUP(O$2,Técnicos!$A$2:$A$100,IF(Projetos!U369=1,Técnicos!$F$2:$F$100,IF(Projetos!U369=2,Técnicos!$H$2:$H$100,Técnicos!$J$2:$J$100)),,0,1))</f>
        <v/>
      </c>
      <c r="P370" s="15" t="str" cm="1">
        <f t="array" ref="P370">IF(OR($B370="",P$2=""),"",Projetos!$K369/_xlfn.XLOOKUP(P$2,Técnicos!$A$2:$A$100,IF(Projetos!V369=1,Técnicos!$F$2:$F$100,IF(Projetos!V369=2,Técnicos!$H$2:$H$100,Técnicos!$J$2:$J$100)),,0,1))</f>
        <v/>
      </c>
      <c r="Q370" s="15" t="str" cm="1">
        <f t="array" ref="Q370">IF(OR($B370="",Q$2=""),"",Projetos!$K369/_xlfn.XLOOKUP(Q$2,Técnicos!$A$2:$A$100,IF(Projetos!W369=1,Técnicos!$F$2:$F$100,IF(Projetos!W369=2,Técnicos!$H$2:$H$100,Técnicos!$J$2:$J$100)),,0,1))</f>
        <v/>
      </c>
      <c r="R370" s="15" t="str" cm="1">
        <f t="array" ref="R370">IF(OR($B370="",R$2=""),"",Projetos!$K369/_xlfn.XLOOKUP(R$2,Técnicos!$A$2:$A$100,IF(Projetos!X369=1,Técnicos!$F$2:$F$100,IF(Projetos!X369=2,Técnicos!$H$2:$H$100,Técnicos!$J$2:$J$100)),,0,1))</f>
        <v/>
      </c>
      <c r="S370" s="15" t="str" cm="1">
        <f t="array" ref="S370">IF(OR($B370="",S$2=""),"",Projetos!$K369/_xlfn.XLOOKUP(S$2,Técnicos!$A$2:$A$100,IF(Projetos!Y369=1,Técnicos!$F$2:$F$100,IF(Projetos!Y369=2,Técnicos!$H$2:$H$100,Técnicos!$J$2:$J$100)),,0,1))</f>
        <v/>
      </c>
      <c r="T370" s="15" t="str" cm="1">
        <f t="array" ref="T370">IF(OR($B370="",T$2=""),"",Projetos!$K369/_xlfn.XLOOKUP(T$2,Técnicos!$A$2:$A$100,IF(Projetos!Z369=1,Técnicos!$F$2:$F$100,IF(Projetos!Z369=2,Técnicos!$H$2:$H$100,Técnicos!$J$2:$J$100)),,0,1))</f>
        <v/>
      </c>
      <c r="U370" s="15" t="str" cm="1">
        <f t="array" ref="U370">IF(OR($B370="",U$2=""),"",Projetos!$K369/_xlfn.XLOOKUP(U$2,Técnicos!$A$2:$A$100,IF(Projetos!AA369=1,Técnicos!$F$2:$F$100,IF(Projetos!AA369=2,Técnicos!$H$2:$H$100,Técnicos!$J$2:$J$100)),,0,1))</f>
        <v/>
      </c>
      <c r="V370" s="15" t="str" cm="1">
        <f t="array" ref="V370">IF(OR($B370="",V$2=""),"",Projetos!$K369/_xlfn.XLOOKUP(V$2,Técnicos!$A$2:$A$100,IF(Projetos!AB369=1,Técnicos!$F$2:$F$100,IF(Projetos!AB369=2,Técnicos!$H$2:$H$100,Técnicos!$J$2:$J$100)),,0,1))</f>
        <v/>
      </c>
      <c r="W370" s="15" t="str" cm="1">
        <f t="array" ref="W370">IF(OR($B370="",W$2=""),"",Projetos!$K369/_xlfn.XLOOKUP(W$2,Técnicos!$A$2:$A$100,IF(Projetos!AC369=1,Técnicos!$F$2:$F$100,IF(Projetos!AC369=2,Técnicos!$H$2:$H$100,Técnicos!$J$2:$J$100)),,0,1))</f>
        <v/>
      </c>
      <c r="X370" s="15" t="str" cm="1">
        <f t="array" ref="X370">IF(OR($B370="",X$2=""),"",Projetos!$K369/_xlfn.XLOOKUP(X$2,Técnicos!$A$2:$A$100,IF(Projetos!AD369=1,Técnicos!$F$2:$F$100,IF(Projetos!AD369=2,Técnicos!$H$2:$H$100,Técnicos!$J$2:$J$100)),,0,1))</f>
        <v/>
      </c>
      <c r="Y370" s="15" t="str" cm="1">
        <f t="array" ref="Y370">IF(OR($B370="",Y$2=""),"",Projetos!$K369/_xlfn.XLOOKUP(Y$2,Técnicos!$A$2:$A$100,IF(Projetos!AE369=1,Técnicos!$F$2:$F$100,IF(Projetos!AE369=2,Técnicos!$H$2:$H$100,Técnicos!$J$2:$J$100)),,0,1))</f>
        <v/>
      </c>
      <c r="Z370" s="15" t="str" cm="1">
        <f t="array" ref="Z370">IF(OR($B370="",Z$2=""),"",Projetos!$K369/_xlfn.XLOOKUP(Z$2,Técnicos!$A$2:$A$100,IF(Projetos!AF369=1,Técnicos!$F$2:$F$100,IF(Projetos!AF369=2,Técnicos!$H$2:$H$100,Técnicos!$J$2:$J$100)),,0,1))</f>
        <v/>
      </c>
      <c r="AA370" s="15" t="str" cm="1">
        <f t="array" ref="AA370">IF(OR($B370="",AA$2=""),"",Projetos!$K369/_xlfn.XLOOKUP(AA$2,Técnicos!$A$2:$A$100,IF(Projetos!AG369=1,Técnicos!$F$2:$F$100,IF(Projetos!AG369=2,Técnicos!$H$2:$H$100,Técnicos!$J$2:$J$100)),,0,1))</f>
        <v/>
      </c>
      <c r="AB370" s="15" t="str" cm="1">
        <f t="array" ref="AB370">IF(OR($B370="",AB$2=""),"",Projetos!$K369/_xlfn.XLOOKUP(AB$2,Técnicos!$A$2:$A$100,IF(Projetos!AH369=1,Técnicos!$F$2:$F$100,IF(Projetos!AH369=2,Técnicos!$H$2:$H$100,Técnicos!$J$2:$J$100)),,0,1))</f>
        <v/>
      </c>
      <c r="AC370" s="15" t="str" cm="1">
        <f t="array" ref="AC370">IF(OR($B370="",AC$2=""),"",Projetos!$K369/_xlfn.XLOOKUP(AC$2,Técnicos!$A$2:$A$100,IF(Projetos!AI369=1,Técnicos!$F$2:$F$100,IF(Projetos!AI369=2,Técnicos!$H$2:$H$100,Técnicos!$J$2:$J$100)),,0,1))</f>
        <v/>
      </c>
      <c r="AD370" s="15" t="str" cm="1">
        <f t="array" ref="AD370">IF(OR($B370="",AD$2=""),"",Projetos!$K369/_xlfn.XLOOKUP(AD$2,Técnicos!$A$2:$A$100,IF(Projetos!AJ369=1,Técnicos!$F$2:$F$100,IF(Projetos!AJ369=2,Técnicos!$H$2:$H$100,Técnicos!$J$2:$J$100)),,0,1))</f>
        <v/>
      </c>
      <c r="AE370" s="15" t="str" cm="1">
        <f t="array" ref="AE370">IF(OR($B370="",AE$2=""),"",Projetos!$K369/_xlfn.XLOOKUP(AE$2,Técnicos!$A$2:$A$100,IF(Projetos!AK369=1,Técnicos!$F$2:$F$100,IF(Projetos!AK369=2,Técnicos!$H$2:$H$100,Técnicos!$J$2:$J$100)),,0,1))</f>
        <v/>
      </c>
      <c r="AF370" s="15" t="str" cm="1">
        <f t="array" ref="AF370">IF(OR($B370="",AF$2=""),"",Projetos!$K369/_xlfn.XLOOKUP(AF$2,Técnicos!$A$2:$A$100,IF(Projetos!AL369=1,Técnicos!$F$2:$F$100,IF(Projetos!AL369=2,Técnicos!$H$2:$H$100,Técnicos!$J$2:$J$100)),,0,1))</f>
        <v/>
      </c>
      <c r="AG370" s="15" t="str" cm="1">
        <f t="array" ref="AG370">IF(OR($B370="",AG$2=""),"",Projetos!$K369/_xlfn.XLOOKUP(AG$2,Técnicos!$A$2:$A$100,IF(Projetos!AM369=1,Técnicos!$F$2:$F$100,IF(Projetos!AM369=2,Técnicos!$H$2:$H$100,Técnicos!$J$2:$J$100)),,0,1))</f>
        <v/>
      </c>
      <c r="AH370" s="15" t="str" cm="1">
        <f t="array" ref="AH370">IF(OR($B370="",AH$2=""),"",Projetos!$K369/_xlfn.XLOOKUP(AH$2,Técnicos!$A$2:$A$100,IF(Projetos!AN369=1,Técnicos!$F$2:$F$100,IF(Projetos!AN369=2,Técnicos!$H$2:$H$100,Técnicos!$J$2:$J$100)),,0,1))</f>
        <v/>
      </c>
      <c r="AI370" s="15" t="str" cm="1">
        <f t="array" ref="AI370">IF(OR($B370="",AI$2=""),"",Projetos!$K369/_xlfn.XLOOKUP(AI$2,Técnicos!$A$2:$A$100,IF(Projetos!AO369=1,Técnicos!$F$2:$F$100,IF(Projetos!AO369=2,Técnicos!$H$2:$H$100,Técnicos!$J$2:$J$100)),,0,1))</f>
        <v/>
      </c>
      <c r="AJ370" s="15" t="str" cm="1">
        <f t="array" ref="AJ370">IF(OR($B370="",AJ$2=""),"",Projetos!$K369/_xlfn.XLOOKUP(AJ$2,Técnicos!$A$2:$A$100,IF(Projetos!AP369=1,Técnicos!$F$2:$F$100,IF(Projetos!AP369=2,Técnicos!$H$2:$H$100,Técnicos!$J$2:$J$100)),,0,1))</f>
        <v/>
      </c>
      <c r="AK370" s="15" t="str" cm="1">
        <f t="array" ref="AK370">IF(OR($B370="",AK$2=""),"",Projetos!$K369/_xlfn.XLOOKUP(AK$2,Técnicos!$A$2:$A$100,IF(Projetos!AQ369=1,Técnicos!$F$2:$F$100,IF(Projetos!AQ369=2,Técnicos!$H$2:$H$100,Técnicos!$J$2:$J$100)),,0,1))</f>
        <v/>
      </c>
    </row>
    <row r="371" spans="3:37" x14ac:dyDescent="0.3">
      <c r="C371" s="15" t="str" cm="1">
        <f t="array" ref="C371">IF(OR($B371="",C$2=""),"",Projetos!$K370/_xlfn.XLOOKUP(C$2,Técnicos!$A$2:$A$100,IF(Projetos!I370=1,Técnicos!$F$2:$F$100,IF(Projetos!I370=2,Técnicos!$H$2:$H$100,Técnicos!$J$2:$J$100)),,0,1))</f>
        <v/>
      </c>
      <c r="D371" s="15" t="str" cm="1">
        <f t="array" ref="D371">IF(OR($B371="",D$2=""),"",Projetos!$K370/_xlfn.XLOOKUP(D$2,Técnicos!$A$2:$A$100,IF(Projetos!J370=1,Técnicos!$F$2:$F$100,IF(Projetos!J370=2,Técnicos!$H$2:$H$100,Técnicos!$J$2:$J$100)),,0,1))</f>
        <v/>
      </c>
      <c r="E371" s="15" t="str" cm="1">
        <f t="array" ref="E371">IF(OR($B371="",E$2=""),"",Projetos!$K370/_xlfn.XLOOKUP(E$2,Técnicos!$A$2:$A$100,IF(Projetos!K370=1,Técnicos!$F$2:$F$100,IF(Projetos!K370=2,Técnicos!$H$2:$H$100,Técnicos!$J$2:$J$100)),,0,1))</f>
        <v/>
      </c>
      <c r="F371" s="15" t="str" cm="1">
        <f t="array" ref="F371">IF(OR($B371="",F$2=""),"",Projetos!$K370/_xlfn.XLOOKUP(F$2,Técnicos!$A$2:$A$100,IF(Projetos!L370=1,Técnicos!$F$2:$F$100,IF(Projetos!L370=2,Técnicos!$H$2:$H$100,Técnicos!$J$2:$J$100)),,0,1))</f>
        <v/>
      </c>
      <c r="G371" s="15" t="str" cm="1">
        <f t="array" ref="G371">IF(OR($B371="",G$2=""),"",Projetos!$K370/_xlfn.XLOOKUP(G$2,Técnicos!$A$2:$A$100,IF(Projetos!M370=1,Técnicos!$F$2:$F$100,IF(Projetos!M370=2,Técnicos!$H$2:$H$100,Técnicos!$J$2:$J$100)),,0,1))</f>
        <v/>
      </c>
      <c r="H371" s="15" t="str" cm="1">
        <f t="array" ref="H371">IF(OR($B371="",H$2=""),"",Projetos!$K370/_xlfn.XLOOKUP(H$2,Técnicos!$A$2:$A$100,IF(Projetos!N370=1,Técnicos!$F$2:$F$100,IF(Projetos!N370=2,Técnicos!$H$2:$H$100,Técnicos!$J$2:$J$100)),,0,1))</f>
        <v/>
      </c>
      <c r="I371" s="15" t="str" cm="1">
        <f t="array" ref="I371">IF(OR($B371="",I$2=""),"",Projetos!$K370/_xlfn.XLOOKUP(I$2,Técnicos!$A$2:$A$100,IF(Projetos!O370=1,Técnicos!$F$2:$F$100,IF(Projetos!O370=2,Técnicos!$H$2:$H$100,Técnicos!$J$2:$J$100)),,0,1))</f>
        <v/>
      </c>
      <c r="J371" s="15" t="str" cm="1">
        <f t="array" ref="J371">IF(OR($B371="",J$2=""),"",Projetos!$K370/_xlfn.XLOOKUP(J$2,Técnicos!$A$2:$A$100,IF(Projetos!P370=1,Técnicos!$F$2:$F$100,IF(Projetos!P370=2,Técnicos!$H$2:$H$100,Técnicos!$J$2:$J$100)),,0,1))</f>
        <v/>
      </c>
      <c r="K371" s="15" t="str" cm="1">
        <f t="array" ref="K371">IF(OR($B371="",K$2=""),"",Projetos!$K370/_xlfn.XLOOKUP(K$2,Técnicos!$A$2:$A$100,IF(Projetos!Q370=1,Técnicos!$F$2:$F$100,IF(Projetos!Q370=2,Técnicos!$H$2:$H$100,Técnicos!$J$2:$J$100)),,0,1))</f>
        <v/>
      </c>
      <c r="L371" s="15" t="str" cm="1">
        <f t="array" ref="L371">IF(OR($B371="",L$2=""),"",Projetos!$K370/_xlfn.XLOOKUP(L$2,Técnicos!$A$2:$A$100,IF(Projetos!R370=1,Técnicos!$F$2:$F$100,IF(Projetos!R370=2,Técnicos!$H$2:$H$100,Técnicos!$J$2:$J$100)),,0,1))</f>
        <v/>
      </c>
      <c r="M371" s="15" t="str" cm="1">
        <f t="array" ref="M371">IF(OR($B371="",M$2=""),"",Projetos!$K370/_xlfn.XLOOKUP(M$2,Técnicos!$A$2:$A$100,IF(Projetos!S370=1,Técnicos!$F$2:$F$100,IF(Projetos!S370=2,Técnicos!$H$2:$H$100,Técnicos!$J$2:$J$100)),,0,1))</f>
        <v/>
      </c>
      <c r="N371" s="15" t="str" cm="1">
        <f t="array" ref="N371">IF(OR($B371="",N$2=""),"",Projetos!$K370/_xlfn.XLOOKUP(N$2,Técnicos!$A$2:$A$100,IF(Projetos!T370=1,Técnicos!$F$2:$F$100,IF(Projetos!T370=2,Técnicos!$H$2:$H$100,Técnicos!$J$2:$J$100)),,0,1))</f>
        <v/>
      </c>
      <c r="O371" s="15" t="str" cm="1">
        <f t="array" ref="O371">IF(OR($B371="",O$2=""),"",Projetos!$K370/_xlfn.XLOOKUP(O$2,Técnicos!$A$2:$A$100,IF(Projetos!U370=1,Técnicos!$F$2:$F$100,IF(Projetos!U370=2,Técnicos!$H$2:$H$100,Técnicos!$J$2:$J$100)),,0,1))</f>
        <v/>
      </c>
      <c r="P371" s="15" t="str" cm="1">
        <f t="array" ref="P371">IF(OR($B371="",P$2=""),"",Projetos!$K370/_xlfn.XLOOKUP(P$2,Técnicos!$A$2:$A$100,IF(Projetos!V370=1,Técnicos!$F$2:$F$100,IF(Projetos!V370=2,Técnicos!$H$2:$H$100,Técnicos!$J$2:$J$100)),,0,1))</f>
        <v/>
      </c>
      <c r="Q371" s="15" t="str" cm="1">
        <f t="array" ref="Q371">IF(OR($B371="",Q$2=""),"",Projetos!$K370/_xlfn.XLOOKUP(Q$2,Técnicos!$A$2:$A$100,IF(Projetos!W370=1,Técnicos!$F$2:$F$100,IF(Projetos!W370=2,Técnicos!$H$2:$H$100,Técnicos!$J$2:$J$100)),,0,1))</f>
        <v/>
      </c>
      <c r="R371" s="15" t="str" cm="1">
        <f t="array" ref="R371">IF(OR($B371="",R$2=""),"",Projetos!$K370/_xlfn.XLOOKUP(R$2,Técnicos!$A$2:$A$100,IF(Projetos!X370=1,Técnicos!$F$2:$F$100,IF(Projetos!X370=2,Técnicos!$H$2:$H$100,Técnicos!$J$2:$J$100)),,0,1))</f>
        <v/>
      </c>
      <c r="S371" s="15" t="str" cm="1">
        <f t="array" ref="S371">IF(OR($B371="",S$2=""),"",Projetos!$K370/_xlfn.XLOOKUP(S$2,Técnicos!$A$2:$A$100,IF(Projetos!Y370=1,Técnicos!$F$2:$F$100,IF(Projetos!Y370=2,Técnicos!$H$2:$H$100,Técnicos!$J$2:$J$100)),,0,1))</f>
        <v/>
      </c>
      <c r="T371" s="15" t="str" cm="1">
        <f t="array" ref="T371">IF(OR($B371="",T$2=""),"",Projetos!$K370/_xlfn.XLOOKUP(T$2,Técnicos!$A$2:$A$100,IF(Projetos!Z370=1,Técnicos!$F$2:$F$100,IF(Projetos!Z370=2,Técnicos!$H$2:$H$100,Técnicos!$J$2:$J$100)),,0,1))</f>
        <v/>
      </c>
      <c r="U371" s="15" t="str" cm="1">
        <f t="array" ref="U371">IF(OR($B371="",U$2=""),"",Projetos!$K370/_xlfn.XLOOKUP(U$2,Técnicos!$A$2:$A$100,IF(Projetos!AA370=1,Técnicos!$F$2:$F$100,IF(Projetos!AA370=2,Técnicos!$H$2:$H$100,Técnicos!$J$2:$J$100)),,0,1))</f>
        <v/>
      </c>
      <c r="V371" s="15" t="str" cm="1">
        <f t="array" ref="V371">IF(OR($B371="",V$2=""),"",Projetos!$K370/_xlfn.XLOOKUP(V$2,Técnicos!$A$2:$A$100,IF(Projetos!AB370=1,Técnicos!$F$2:$F$100,IF(Projetos!AB370=2,Técnicos!$H$2:$H$100,Técnicos!$J$2:$J$100)),,0,1))</f>
        <v/>
      </c>
      <c r="W371" s="15" t="str" cm="1">
        <f t="array" ref="W371">IF(OR($B371="",W$2=""),"",Projetos!$K370/_xlfn.XLOOKUP(W$2,Técnicos!$A$2:$A$100,IF(Projetos!AC370=1,Técnicos!$F$2:$F$100,IF(Projetos!AC370=2,Técnicos!$H$2:$H$100,Técnicos!$J$2:$J$100)),,0,1))</f>
        <v/>
      </c>
      <c r="X371" s="15" t="str" cm="1">
        <f t="array" ref="X371">IF(OR($B371="",X$2=""),"",Projetos!$K370/_xlfn.XLOOKUP(X$2,Técnicos!$A$2:$A$100,IF(Projetos!AD370=1,Técnicos!$F$2:$F$100,IF(Projetos!AD370=2,Técnicos!$H$2:$H$100,Técnicos!$J$2:$J$100)),,0,1))</f>
        <v/>
      </c>
      <c r="Y371" s="15" t="str" cm="1">
        <f t="array" ref="Y371">IF(OR($B371="",Y$2=""),"",Projetos!$K370/_xlfn.XLOOKUP(Y$2,Técnicos!$A$2:$A$100,IF(Projetos!AE370=1,Técnicos!$F$2:$F$100,IF(Projetos!AE370=2,Técnicos!$H$2:$H$100,Técnicos!$J$2:$J$100)),,0,1))</f>
        <v/>
      </c>
      <c r="Z371" s="15" t="str" cm="1">
        <f t="array" ref="Z371">IF(OR($B371="",Z$2=""),"",Projetos!$K370/_xlfn.XLOOKUP(Z$2,Técnicos!$A$2:$A$100,IF(Projetos!AF370=1,Técnicos!$F$2:$F$100,IF(Projetos!AF370=2,Técnicos!$H$2:$H$100,Técnicos!$J$2:$J$100)),,0,1))</f>
        <v/>
      </c>
      <c r="AA371" s="15" t="str" cm="1">
        <f t="array" ref="AA371">IF(OR($B371="",AA$2=""),"",Projetos!$K370/_xlfn.XLOOKUP(AA$2,Técnicos!$A$2:$A$100,IF(Projetos!AG370=1,Técnicos!$F$2:$F$100,IF(Projetos!AG370=2,Técnicos!$H$2:$H$100,Técnicos!$J$2:$J$100)),,0,1))</f>
        <v/>
      </c>
      <c r="AB371" s="15" t="str" cm="1">
        <f t="array" ref="AB371">IF(OR($B371="",AB$2=""),"",Projetos!$K370/_xlfn.XLOOKUP(AB$2,Técnicos!$A$2:$A$100,IF(Projetos!AH370=1,Técnicos!$F$2:$F$100,IF(Projetos!AH370=2,Técnicos!$H$2:$H$100,Técnicos!$J$2:$J$100)),,0,1))</f>
        <v/>
      </c>
      <c r="AC371" s="15" t="str" cm="1">
        <f t="array" ref="AC371">IF(OR($B371="",AC$2=""),"",Projetos!$K370/_xlfn.XLOOKUP(AC$2,Técnicos!$A$2:$A$100,IF(Projetos!AI370=1,Técnicos!$F$2:$F$100,IF(Projetos!AI370=2,Técnicos!$H$2:$H$100,Técnicos!$J$2:$J$100)),,0,1))</f>
        <v/>
      </c>
      <c r="AD371" s="15" t="str" cm="1">
        <f t="array" ref="AD371">IF(OR($B371="",AD$2=""),"",Projetos!$K370/_xlfn.XLOOKUP(AD$2,Técnicos!$A$2:$A$100,IF(Projetos!AJ370=1,Técnicos!$F$2:$F$100,IF(Projetos!AJ370=2,Técnicos!$H$2:$H$100,Técnicos!$J$2:$J$100)),,0,1))</f>
        <v/>
      </c>
      <c r="AE371" s="15" t="str" cm="1">
        <f t="array" ref="AE371">IF(OR($B371="",AE$2=""),"",Projetos!$K370/_xlfn.XLOOKUP(AE$2,Técnicos!$A$2:$A$100,IF(Projetos!AK370=1,Técnicos!$F$2:$F$100,IF(Projetos!AK370=2,Técnicos!$H$2:$H$100,Técnicos!$J$2:$J$100)),,0,1))</f>
        <v/>
      </c>
      <c r="AF371" s="15" t="str" cm="1">
        <f t="array" ref="AF371">IF(OR($B371="",AF$2=""),"",Projetos!$K370/_xlfn.XLOOKUP(AF$2,Técnicos!$A$2:$A$100,IF(Projetos!AL370=1,Técnicos!$F$2:$F$100,IF(Projetos!AL370=2,Técnicos!$H$2:$H$100,Técnicos!$J$2:$J$100)),,0,1))</f>
        <v/>
      </c>
      <c r="AG371" s="15" t="str" cm="1">
        <f t="array" ref="AG371">IF(OR($B371="",AG$2=""),"",Projetos!$K370/_xlfn.XLOOKUP(AG$2,Técnicos!$A$2:$A$100,IF(Projetos!AM370=1,Técnicos!$F$2:$F$100,IF(Projetos!AM370=2,Técnicos!$H$2:$H$100,Técnicos!$J$2:$J$100)),,0,1))</f>
        <v/>
      </c>
      <c r="AH371" s="15" t="str" cm="1">
        <f t="array" ref="AH371">IF(OR($B371="",AH$2=""),"",Projetos!$K370/_xlfn.XLOOKUP(AH$2,Técnicos!$A$2:$A$100,IF(Projetos!AN370=1,Técnicos!$F$2:$F$100,IF(Projetos!AN370=2,Técnicos!$H$2:$H$100,Técnicos!$J$2:$J$100)),,0,1))</f>
        <v/>
      </c>
      <c r="AI371" s="15" t="str" cm="1">
        <f t="array" ref="AI371">IF(OR($B371="",AI$2=""),"",Projetos!$K370/_xlfn.XLOOKUP(AI$2,Técnicos!$A$2:$A$100,IF(Projetos!AO370=1,Técnicos!$F$2:$F$100,IF(Projetos!AO370=2,Técnicos!$H$2:$H$100,Técnicos!$J$2:$J$100)),,0,1))</f>
        <v/>
      </c>
      <c r="AJ371" s="15" t="str" cm="1">
        <f t="array" ref="AJ371">IF(OR($B371="",AJ$2=""),"",Projetos!$K370/_xlfn.XLOOKUP(AJ$2,Técnicos!$A$2:$A$100,IF(Projetos!AP370=1,Técnicos!$F$2:$F$100,IF(Projetos!AP370=2,Técnicos!$H$2:$H$100,Técnicos!$J$2:$J$100)),,0,1))</f>
        <v/>
      </c>
      <c r="AK371" s="15" t="str" cm="1">
        <f t="array" ref="AK371">IF(OR($B371="",AK$2=""),"",Projetos!$K370/_xlfn.XLOOKUP(AK$2,Técnicos!$A$2:$A$100,IF(Projetos!AQ370=1,Técnicos!$F$2:$F$100,IF(Projetos!AQ370=2,Técnicos!$H$2:$H$100,Técnicos!$J$2:$J$100)),,0,1))</f>
        <v/>
      </c>
    </row>
    <row r="372" spans="3:37" x14ac:dyDescent="0.3">
      <c r="C372" s="15" t="str" cm="1">
        <f t="array" ref="C372">IF(OR($B372="",C$2=""),"",Projetos!$K371/_xlfn.XLOOKUP(C$2,Técnicos!$A$2:$A$100,IF(Projetos!I371=1,Técnicos!$F$2:$F$100,IF(Projetos!I371=2,Técnicos!$H$2:$H$100,Técnicos!$J$2:$J$100)),,0,1))</f>
        <v/>
      </c>
      <c r="D372" s="15" t="str" cm="1">
        <f t="array" ref="D372">IF(OR($B372="",D$2=""),"",Projetos!$K371/_xlfn.XLOOKUP(D$2,Técnicos!$A$2:$A$100,IF(Projetos!J371=1,Técnicos!$F$2:$F$100,IF(Projetos!J371=2,Técnicos!$H$2:$H$100,Técnicos!$J$2:$J$100)),,0,1))</f>
        <v/>
      </c>
      <c r="E372" s="15" t="str" cm="1">
        <f t="array" ref="E372">IF(OR($B372="",E$2=""),"",Projetos!$K371/_xlfn.XLOOKUP(E$2,Técnicos!$A$2:$A$100,IF(Projetos!K371=1,Técnicos!$F$2:$F$100,IF(Projetos!K371=2,Técnicos!$H$2:$H$100,Técnicos!$J$2:$J$100)),,0,1))</f>
        <v/>
      </c>
      <c r="F372" s="15" t="str" cm="1">
        <f t="array" ref="F372">IF(OR($B372="",F$2=""),"",Projetos!$K371/_xlfn.XLOOKUP(F$2,Técnicos!$A$2:$A$100,IF(Projetos!L371=1,Técnicos!$F$2:$F$100,IF(Projetos!L371=2,Técnicos!$H$2:$H$100,Técnicos!$J$2:$J$100)),,0,1))</f>
        <v/>
      </c>
      <c r="G372" s="15" t="str" cm="1">
        <f t="array" ref="G372">IF(OR($B372="",G$2=""),"",Projetos!$K371/_xlfn.XLOOKUP(G$2,Técnicos!$A$2:$A$100,IF(Projetos!M371=1,Técnicos!$F$2:$F$100,IF(Projetos!M371=2,Técnicos!$H$2:$H$100,Técnicos!$J$2:$J$100)),,0,1))</f>
        <v/>
      </c>
      <c r="H372" s="15" t="str" cm="1">
        <f t="array" ref="H372">IF(OR($B372="",H$2=""),"",Projetos!$K371/_xlfn.XLOOKUP(H$2,Técnicos!$A$2:$A$100,IF(Projetos!N371=1,Técnicos!$F$2:$F$100,IF(Projetos!N371=2,Técnicos!$H$2:$H$100,Técnicos!$J$2:$J$100)),,0,1))</f>
        <v/>
      </c>
      <c r="I372" s="15" t="str" cm="1">
        <f t="array" ref="I372">IF(OR($B372="",I$2=""),"",Projetos!$K371/_xlfn.XLOOKUP(I$2,Técnicos!$A$2:$A$100,IF(Projetos!O371=1,Técnicos!$F$2:$F$100,IF(Projetos!O371=2,Técnicos!$H$2:$H$100,Técnicos!$J$2:$J$100)),,0,1))</f>
        <v/>
      </c>
      <c r="J372" s="15" t="str" cm="1">
        <f t="array" ref="J372">IF(OR($B372="",J$2=""),"",Projetos!$K371/_xlfn.XLOOKUP(J$2,Técnicos!$A$2:$A$100,IF(Projetos!P371=1,Técnicos!$F$2:$F$100,IF(Projetos!P371=2,Técnicos!$H$2:$H$100,Técnicos!$J$2:$J$100)),,0,1))</f>
        <v/>
      </c>
      <c r="K372" s="15" t="str" cm="1">
        <f t="array" ref="K372">IF(OR($B372="",K$2=""),"",Projetos!$K371/_xlfn.XLOOKUP(K$2,Técnicos!$A$2:$A$100,IF(Projetos!Q371=1,Técnicos!$F$2:$F$100,IF(Projetos!Q371=2,Técnicos!$H$2:$H$100,Técnicos!$J$2:$J$100)),,0,1))</f>
        <v/>
      </c>
      <c r="L372" s="15" t="str" cm="1">
        <f t="array" ref="L372">IF(OR($B372="",L$2=""),"",Projetos!$K371/_xlfn.XLOOKUP(L$2,Técnicos!$A$2:$A$100,IF(Projetos!R371=1,Técnicos!$F$2:$F$100,IF(Projetos!R371=2,Técnicos!$H$2:$H$100,Técnicos!$J$2:$J$100)),,0,1))</f>
        <v/>
      </c>
      <c r="M372" s="15" t="str" cm="1">
        <f t="array" ref="M372">IF(OR($B372="",M$2=""),"",Projetos!$K371/_xlfn.XLOOKUP(M$2,Técnicos!$A$2:$A$100,IF(Projetos!S371=1,Técnicos!$F$2:$F$100,IF(Projetos!S371=2,Técnicos!$H$2:$H$100,Técnicos!$J$2:$J$100)),,0,1))</f>
        <v/>
      </c>
      <c r="N372" s="15" t="str" cm="1">
        <f t="array" ref="N372">IF(OR($B372="",N$2=""),"",Projetos!$K371/_xlfn.XLOOKUP(N$2,Técnicos!$A$2:$A$100,IF(Projetos!T371=1,Técnicos!$F$2:$F$100,IF(Projetos!T371=2,Técnicos!$H$2:$H$100,Técnicos!$J$2:$J$100)),,0,1))</f>
        <v/>
      </c>
      <c r="O372" s="15" t="str" cm="1">
        <f t="array" ref="O372">IF(OR($B372="",O$2=""),"",Projetos!$K371/_xlfn.XLOOKUP(O$2,Técnicos!$A$2:$A$100,IF(Projetos!U371=1,Técnicos!$F$2:$F$100,IF(Projetos!U371=2,Técnicos!$H$2:$H$100,Técnicos!$J$2:$J$100)),,0,1))</f>
        <v/>
      </c>
      <c r="P372" s="15" t="str" cm="1">
        <f t="array" ref="P372">IF(OR($B372="",P$2=""),"",Projetos!$K371/_xlfn.XLOOKUP(P$2,Técnicos!$A$2:$A$100,IF(Projetos!V371=1,Técnicos!$F$2:$F$100,IF(Projetos!V371=2,Técnicos!$H$2:$H$100,Técnicos!$J$2:$J$100)),,0,1))</f>
        <v/>
      </c>
      <c r="Q372" s="15" t="str" cm="1">
        <f t="array" ref="Q372">IF(OR($B372="",Q$2=""),"",Projetos!$K371/_xlfn.XLOOKUP(Q$2,Técnicos!$A$2:$A$100,IF(Projetos!W371=1,Técnicos!$F$2:$F$100,IF(Projetos!W371=2,Técnicos!$H$2:$H$100,Técnicos!$J$2:$J$100)),,0,1))</f>
        <v/>
      </c>
      <c r="R372" s="15" t="str" cm="1">
        <f t="array" ref="R372">IF(OR($B372="",R$2=""),"",Projetos!$K371/_xlfn.XLOOKUP(R$2,Técnicos!$A$2:$A$100,IF(Projetos!X371=1,Técnicos!$F$2:$F$100,IF(Projetos!X371=2,Técnicos!$H$2:$H$100,Técnicos!$J$2:$J$100)),,0,1))</f>
        <v/>
      </c>
      <c r="S372" s="15" t="str" cm="1">
        <f t="array" ref="S372">IF(OR($B372="",S$2=""),"",Projetos!$K371/_xlfn.XLOOKUP(S$2,Técnicos!$A$2:$A$100,IF(Projetos!Y371=1,Técnicos!$F$2:$F$100,IF(Projetos!Y371=2,Técnicos!$H$2:$H$100,Técnicos!$J$2:$J$100)),,0,1))</f>
        <v/>
      </c>
      <c r="T372" s="15" t="str" cm="1">
        <f t="array" ref="T372">IF(OR($B372="",T$2=""),"",Projetos!$K371/_xlfn.XLOOKUP(T$2,Técnicos!$A$2:$A$100,IF(Projetos!Z371=1,Técnicos!$F$2:$F$100,IF(Projetos!Z371=2,Técnicos!$H$2:$H$100,Técnicos!$J$2:$J$100)),,0,1))</f>
        <v/>
      </c>
      <c r="U372" s="15" t="str" cm="1">
        <f t="array" ref="U372">IF(OR($B372="",U$2=""),"",Projetos!$K371/_xlfn.XLOOKUP(U$2,Técnicos!$A$2:$A$100,IF(Projetos!AA371=1,Técnicos!$F$2:$F$100,IF(Projetos!AA371=2,Técnicos!$H$2:$H$100,Técnicos!$J$2:$J$100)),,0,1))</f>
        <v/>
      </c>
      <c r="V372" s="15" t="str" cm="1">
        <f t="array" ref="V372">IF(OR($B372="",V$2=""),"",Projetos!$K371/_xlfn.XLOOKUP(V$2,Técnicos!$A$2:$A$100,IF(Projetos!AB371=1,Técnicos!$F$2:$F$100,IF(Projetos!AB371=2,Técnicos!$H$2:$H$100,Técnicos!$J$2:$J$100)),,0,1))</f>
        <v/>
      </c>
      <c r="W372" s="15" t="str" cm="1">
        <f t="array" ref="W372">IF(OR($B372="",W$2=""),"",Projetos!$K371/_xlfn.XLOOKUP(W$2,Técnicos!$A$2:$A$100,IF(Projetos!AC371=1,Técnicos!$F$2:$F$100,IF(Projetos!AC371=2,Técnicos!$H$2:$H$100,Técnicos!$J$2:$J$100)),,0,1))</f>
        <v/>
      </c>
      <c r="X372" s="15" t="str" cm="1">
        <f t="array" ref="X372">IF(OR($B372="",X$2=""),"",Projetos!$K371/_xlfn.XLOOKUP(X$2,Técnicos!$A$2:$A$100,IF(Projetos!AD371=1,Técnicos!$F$2:$F$100,IF(Projetos!AD371=2,Técnicos!$H$2:$H$100,Técnicos!$J$2:$J$100)),,0,1))</f>
        <v/>
      </c>
      <c r="Y372" s="15" t="str" cm="1">
        <f t="array" ref="Y372">IF(OR($B372="",Y$2=""),"",Projetos!$K371/_xlfn.XLOOKUP(Y$2,Técnicos!$A$2:$A$100,IF(Projetos!AE371=1,Técnicos!$F$2:$F$100,IF(Projetos!AE371=2,Técnicos!$H$2:$H$100,Técnicos!$J$2:$J$100)),,0,1))</f>
        <v/>
      </c>
      <c r="Z372" s="15" t="str" cm="1">
        <f t="array" ref="Z372">IF(OR($B372="",Z$2=""),"",Projetos!$K371/_xlfn.XLOOKUP(Z$2,Técnicos!$A$2:$A$100,IF(Projetos!AF371=1,Técnicos!$F$2:$F$100,IF(Projetos!AF371=2,Técnicos!$H$2:$H$100,Técnicos!$J$2:$J$100)),,0,1))</f>
        <v/>
      </c>
      <c r="AA372" s="15" t="str" cm="1">
        <f t="array" ref="AA372">IF(OR($B372="",AA$2=""),"",Projetos!$K371/_xlfn.XLOOKUP(AA$2,Técnicos!$A$2:$A$100,IF(Projetos!AG371=1,Técnicos!$F$2:$F$100,IF(Projetos!AG371=2,Técnicos!$H$2:$H$100,Técnicos!$J$2:$J$100)),,0,1))</f>
        <v/>
      </c>
      <c r="AB372" s="15" t="str" cm="1">
        <f t="array" ref="AB372">IF(OR($B372="",AB$2=""),"",Projetos!$K371/_xlfn.XLOOKUP(AB$2,Técnicos!$A$2:$A$100,IF(Projetos!AH371=1,Técnicos!$F$2:$F$100,IF(Projetos!AH371=2,Técnicos!$H$2:$H$100,Técnicos!$J$2:$J$100)),,0,1))</f>
        <v/>
      </c>
      <c r="AC372" s="15" t="str" cm="1">
        <f t="array" ref="AC372">IF(OR($B372="",AC$2=""),"",Projetos!$K371/_xlfn.XLOOKUP(AC$2,Técnicos!$A$2:$A$100,IF(Projetos!AI371=1,Técnicos!$F$2:$F$100,IF(Projetos!AI371=2,Técnicos!$H$2:$H$100,Técnicos!$J$2:$J$100)),,0,1))</f>
        <v/>
      </c>
      <c r="AD372" s="15" t="str" cm="1">
        <f t="array" ref="AD372">IF(OR($B372="",AD$2=""),"",Projetos!$K371/_xlfn.XLOOKUP(AD$2,Técnicos!$A$2:$A$100,IF(Projetos!AJ371=1,Técnicos!$F$2:$F$100,IF(Projetos!AJ371=2,Técnicos!$H$2:$H$100,Técnicos!$J$2:$J$100)),,0,1))</f>
        <v/>
      </c>
      <c r="AE372" s="15" t="str" cm="1">
        <f t="array" ref="AE372">IF(OR($B372="",AE$2=""),"",Projetos!$K371/_xlfn.XLOOKUP(AE$2,Técnicos!$A$2:$A$100,IF(Projetos!AK371=1,Técnicos!$F$2:$F$100,IF(Projetos!AK371=2,Técnicos!$H$2:$H$100,Técnicos!$J$2:$J$100)),,0,1))</f>
        <v/>
      </c>
      <c r="AF372" s="15" t="str" cm="1">
        <f t="array" ref="AF372">IF(OR($B372="",AF$2=""),"",Projetos!$K371/_xlfn.XLOOKUP(AF$2,Técnicos!$A$2:$A$100,IF(Projetos!AL371=1,Técnicos!$F$2:$F$100,IF(Projetos!AL371=2,Técnicos!$H$2:$H$100,Técnicos!$J$2:$J$100)),,0,1))</f>
        <v/>
      </c>
      <c r="AG372" s="15" t="str" cm="1">
        <f t="array" ref="AG372">IF(OR($B372="",AG$2=""),"",Projetos!$K371/_xlfn.XLOOKUP(AG$2,Técnicos!$A$2:$A$100,IF(Projetos!AM371=1,Técnicos!$F$2:$F$100,IF(Projetos!AM371=2,Técnicos!$H$2:$H$100,Técnicos!$J$2:$J$100)),,0,1))</f>
        <v/>
      </c>
      <c r="AH372" s="15" t="str" cm="1">
        <f t="array" ref="AH372">IF(OR($B372="",AH$2=""),"",Projetos!$K371/_xlfn.XLOOKUP(AH$2,Técnicos!$A$2:$A$100,IF(Projetos!AN371=1,Técnicos!$F$2:$F$100,IF(Projetos!AN371=2,Técnicos!$H$2:$H$100,Técnicos!$J$2:$J$100)),,0,1))</f>
        <v/>
      </c>
      <c r="AI372" s="15" t="str" cm="1">
        <f t="array" ref="AI372">IF(OR($B372="",AI$2=""),"",Projetos!$K371/_xlfn.XLOOKUP(AI$2,Técnicos!$A$2:$A$100,IF(Projetos!AO371=1,Técnicos!$F$2:$F$100,IF(Projetos!AO371=2,Técnicos!$H$2:$H$100,Técnicos!$J$2:$J$100)),,0,1))</f>
        <v/>
      </c>
      <c r="AJ372" s="15" t="str" cm="1">
        <f t="array" ref="AJ372">IF(OR($B372="",AJ$2=""),"",Projetos!$K371/_xlfn.XLOOKUP(AJ$2,Técnicos!$A$2:$A$100,IF(Projetos!AP371=1,Técnicos!$F$2:$F$100,IF(Projetos!AP371=2,Técnicos!$H$2:$H$100,Técnicos!$J$2:$J$100)),,0,1))</f>
        <v/>
      </c>
      <c r="AK372" s="15" t="str" cm="1">
        <f t="array" ref="AK372">IF(OR($B372="",AK$2=""),"",Projetos!$K371/_xlfn.XLOOKUP(AK$2,Técnicos!$A$2:$A$100,IF(Projetos!AQ371=1,Técnicos!$F$2:$F$100,IF(Projetos!AQ371=2,Técnicos!$H$2:$H$100,Técnicos!$J$2:$J$100)),,0,1))</f>
        <v/>
      </c>
    </row>
    <row r="373" spans="3:37" x14ac:dyDescent="0.3">
      <c r="C373" s="15" t="str" cm="1">
        <f t="array" ref="C373">IF(OR($B373="",C$2=""),"",Projetos!$K372/_xlfn.XLOOKUP(C$2,Técnicos!$A$2:$A$100,IF(Projetos!I372=1,Técnicos!$F$2:$F$100,IF(Projetos!I372=2,Técnicos!$H$2:$H$100,Técnicos!$J$2:$J$100)),,0,1))</f>
        <v/>
      </c>
      <c r="D373" s="15" t="str" cm="1">
        <f t="array" ref="D373">IF(OR($B373="",D$2=""),"",Projetos!$K372/_xlfn.XLOOKUP(D$2,Técnicos!$A$2:$A$100,IF(Projetos!J372=1,Técnicos!$F$2:$F$100,IF(Projetos!J372=2,Técnicos!$H$2:$H$100,Técnicos!$J$2:$J$100)),,0,1))</f>
        <v/>
      </c>
      <c r="E373" s="15" t="str" cm="1">
        <f t="array" ref="E373">IF(OR($B373="",E$2=""),"",Projetos!$K372/_xlfn.XLOOKUP(E$2,Técnicos!$A$2:$A$100,IF(Projetos!K372=1,Técnicos!$F$2:$F$100,IF(Projetos!K372=2,Técnicos!$H$2:$H$100,Técnicos!$J$2:$J$100)),,0,1))</f>
        <v/>
      </c>
      <c r="F373" s="15" t="str" cm="1">
        <f t="array" ref="F373">IF(OR($B373="",F$2=""),"",Projetos!$K372/_xlfn.XLOOKUP(F$2,Técnicos!$A$2:$A$100,IF(Projetos!L372=1,Técnicos!$F$2:$F$100,IF(Projetos!L372=2,Técnicos!$H$2:$H$100,Técnicos!$J$2:$J$100)),,0,1))</f>
        <v/>
      </c>
      <c r="G373" s="15" t="str" cm="1">
        <f t="array" ref="G373">IF(OR($B373="",G$2=""),"",Projetos!$K372/_xlfn.XLOOKUP(G$2,Técnicos!$A$2:$A$100,IF(Projetos!M372=1,Técnicos!$F$2:$F$100,IF(Projetos!M372=2,Técnicos!$H$2:$H$100,Técnicos!$J$2:$J$100)),,0,1))</f>
        <v/>
      </c>
      <c r="H373" s="15" t="str" cm="1">
        <f t="array" ref="H373">IF(OR($B373="",H$2=""),"",Projetos!$K372/_xlfn.XLOOKUP(H$2,Técnicos!$A$2:$A$100,IF(Projetos!N372=1,Técnicos!$F$2:$F$100,IF(Projetos!N372=2,Técnicos!$H$2:$H$100,Técnicos!$J$2:$J$100)),,0,1))</f>
        <v/>
      </c>
      <c r="I373" s="15" t="str" cm="1">
        <f t="array" ref="I373">IF(OR($B373="",I$2=""),"",Projetos!$K372/_xlfn.XLOOKUP(I$2,Técnicos!$A$2:$A$100,IF(Projetos!O372=1,Técnicos!$F$2:$F$100,IF(Projetos!O372=2,Técnicos!$H$2:$H$100,Técnicos!$J$2:$J$100)),,0,1))</f>
        <v/>
      </c>
      <c r="J373" s="15" t="str" cm="1">
        <f t="array" ref="J373">IF(OR($B373="",J$2=""),"",Projetos!$K372/_xlfn.XLOOKUP(J$2,Técnicos!$A$2:$A$100,IF(Projetos!P372=1,Técnicos!$F$2:$F$100,IF(Projetos!P372=2,Técnicos!$H$2:$H$100,Técnicos!$J$2:$J$100)),,0,1))</f>
        <v/>
      </c>
      <c r="K373" s="15" t="str" cm="1">
        <f t="array" ref="K373">IF(OR($B373="",K$2=""),"",Projetos!$K372/_xlfn.XLOOKUP(K$2,Técnicos!$A$2:$A$100,IF(Projetos!Q372=1,Técnicos!$F$2:$F$100,IF(Projetos!Q372=2,Técnicos!$H$2:$H$100,Técnicos!$J$2:$J$100)),,0,1))</f>
        <v/>
      </c>
      <c r="L373" s="15" t="str" cm="1">
        <f t="array" ref="L373">IF(OR($B373="",L$2=""),"",Projetos!$K372/_xlfn.XLOOKUP(L$2,Técnicos!$A$2:$A$100,IF(Projetos!R372=1,Técnicos!$F$2:$F$100,IF(Projetos!R372=2,Técnicos!$H$2:$H$100,Técnicos!$J$2:$J$100)),,0,1))</f>
        <v/>
      </c>
      <c r="M373" s="15" t="str" cm="1">
        <f t="array" ref="M373">IF(OR($B373="",M$2=""),"",Projetos!$K372/_xlfn.XLOOKUP(M$2,Técnicos!$A$2:$A$100,IF(Projetos!S372=1,Técnicos!$F$2:$F$100,IF(Projetos!S372=2,Técnicos!$H$2:$H$100,Técnicos!$J$2:$J$100)),,0,1))</f>
        <v/>
      </c>
      <c r="N373" s="15" t="str" cm="1">
        <f t="array" ref="N373">IF(OR($B373="",N$2=""),"",Projetos!$K372/_xlfn.XLOOKUP(N$2,Técnicos!$A$2:$A$100,IF(Projetos!T372=1,Técnicos!$F$2:$F$100,IF(Projetos!T372=2,Técnicos!$H$2:$H$100,Técnicos!$J$2:$J$100)),,0,1))</f>
        <v/>
      </c>
      <c r="O373" s="15" t="str" cm="1">
        <f t="array" ref="O373">IF(OR($B373="",O$2=""),"",Projetos!$K372/_xlfn.XLOOKUP(O$2,Técnicos!$A$2:$A$100,IF(Projetos!U372=1,Técnicos!$F$2:$F$100,IF(Projetos!U372=2,Técnicos!$H$2:$H$100,Técnicos!$J$2:$J$100)),,0,1))</f>
        <v/>
      </c>
      <c r="P373" s="15" t="str" cm="1">
        <f t="array" ref="P373">IF(OR($B373="",P$2=""),"",Projetos!$K372/_xlfn.XLOOKUP(P$2,Técnicos!$A$2:$A$100,IF(Projetos!V372=1,Técnicos!$F$2:$F$100,IF(Projetos!V372=2,Técnicos!$H$2:$H$100,Técnicos!$J$2:$J$100)),,0,1))</f>
        <v/>
      </c>
      <c r="Q373" s="15" t="str" cm="1">
        <f t="array" ref="Q373">IF(OR($B373="",Q$2=""),"",Projetos!$K372/_xlfn.XLOOKUP(Q$2,Técnicos!$A$2:$A$100,IF(Projetos!W372=1,Técnicos!$F$2:$F$100,IF(Projetos!W372=2,Técnicos!$H$2:$H$100,Técnicos!$J$2:$J$100)),,0,1))</f>
        <v/>
      </c>
      <c r="R373" s="15" t="str" cm="1">
        <f t="array" ref="R373">IF(OR($B373="",R$2=""),"",Projetos!$K372/_xlfn.XLOOKUP(R$2,Técnicos!$A$2:$A$100,IF(Projetos!X372=1,Técnicos!$F$2:$F$100,IF(Projetos!X372=2,Técnicos!$H$2:$H$100,Técnicos!$J$2:$J$100)),,0,1))</f>
        <v/>
      </c>
      <c r="S373" s="15" t="str" cm="1">
        <f t="array" ref="S373">IF(OR($B373="",S$2=""),"",Projetos!$K372/_xlfn.XLOOKUP(S$2,Técnicos!$A$2:$A$100,IF(Projetos!Y372=1,Técnicos!$F$2:$F$100,IF(Projetos!Y372=2,Técnicos!$H$2:$H$100,Técnicos!$J$2:$J$100)),,0,1))</f>
        <v/>
      </c>
      <c r="T373" s="15" t="str" cm="1">
        <f t="array" ref="T373">IF(OR($B373="",T$2=""),"",Projetos!$K372/_xlfn.XLOOKUP(T$2,Técnicos!$A$2:$A$100,IF(Projetos!Z372=1,Técnicos!$F$2:$F$100,IF(Projetos!Z372=2,Técnicos!$H$2:$H$100,Técnicos!$J$2:$J$100)),,0,1))</f>
        <v/>
      </c>
      <c r="U373" s="15" t="str" cm="1">
        <f t="array" ref="U373">IF(OR($B373="",U$2=""),"",Projetos!$K372/_xlfn.XLOOKUP(U$2,Técnicos!$A$2:$A$100,IF(Projetos!AA372=1,Técnicos!$F$2:$F$100,IF(Projetos!AA372=2,Técnicos!$H$2:$H$100,Técnicos!$J$2:$J$100)),,0,1))</f>
        <v/>
      </c>
      <c r="V373" s="15" t="str" cm="1">
        <f t="array" ref="V373">IF(OR($B373="",V$2=""),"",Projetos!$K372/_xlfn.XLOOKUP(V$2,Técnicos!$A$2:$A$100,IF(Projetos!AB372=1,Técnicos!$F$2:$F$100,IF(Projetos!AB372=2,Técnicos!$H$2:$H$100,Técnicos!$J$2:$J$100)),,0,1))</f>
        <v/>
      </c>
      <c r="W373" s="15" t="str" cm="1">
        <f t="array" ref="W373">IF(OR($B373="",W$2=""),"",Projetos!$K372/_xlfn.XLOOKUP(W$2,Técnicos!$A$2:$A$100,IF(Projetos!AC372=1,Técnicos!$F$2:$F$100,IF(Projetos!AC372=2,Técnicos!$H$2:$H$100,Técnicos!$J$2:$J$100)),,0,1))</f>
        <v/>
      </c>
      <c r="X373" s="15" t="str" cm="1">
        <f t="array" ref="X373">IF(OR($B373="",X$2=""),"",Projetos!$K372/_xlfn.XLOOKUP(X$2,Técnicos!$A$2:$A$100,IF(Projetos!AD372=1,Técnicos!$F$2:$F$100,IF(Projetos!AD372=2,Técnicos!$H$2:$H$100,Técnicos!$J$2:$J$100)),,0,1))</f>
        <v/>
      </c>
      <c r="Y373" s="15" t="str" cm="1">
        <f t="array" ref="Y373">IF(OR($B373="",Y$2=""),"",Projetos!$K372/_xlfn.XLOOKUP(Y$2,Técnicos!$A$2:$A$100,IF(Projetos!AE372=1,Técnicos!$F$2:$F$100,IF(Projetos!AE372=2,Técnicos!$H$2:$H$100,Técnicos!$J$2:$J$100)),,0,1))</f>
        <v/>
      </c>
      <c r="Z373" s="15" t="str" cm="1">
        <f t="array" ref="Z373">IF(OR($B373="",Z$2=""),"",Projetos!$K372/_xlfn.XLOOKUP(Z$2,Técnicos!$A$2:$A$100,IF(Projetos!AF372=1,Técnicos!$F$2:$F$100,IF(Projetos!AF372=2,Técnicos!$H$2:$H$100,Técnicos!$J$2:$J$100)),,0,1))</f>
        <v/>
      </c>
      <c r="AA373" s="15" t="str" cm="1">
        <f t="array" ref="AA373">IF(OR($B373="",AA$2=""),"",Projetos!$K372/_xlfn.XLOOKUP(AA$2,Técnicos!$A$2:$A$100,IF(Projetos!AG372=1,Técnicos!$F$2:$F$100,IF(Projetos!AG372=2,Técnicos!$H$2:$H$100,Técnicos!$J$2:$J$100)),,0,1))</f>
        <v/>
      </c>
      <c r="AB373" s="15" t="str" cm="1">
        <f t="array" ref="AB373">IF(OR($B373="",AB$2=""),"",Projetos!$K372/_xlfn.XLOOKUP(AB$2,Técnicos!$A$2:$A$100,IF(Projetos!AH372=1,Técnicos!$F$2:$F$100,IF(Projetos!AH372=2,Técnicos!$H$2:$H$100,Técnicos!$J$2:$J$100)),,0,1))</f>
        <v/>
      </c>
      <c r="AC373" s="15" t="str" cm="1">
        <f t="array" ref="AC373">IF(OR($B373="",AC$2=""),"",Projetos!$K372/_xlfn.XLOOKUP(AC$2,Técnicos!$A$2:$A$100,IF(Projetos!AI372=1,Técnicos!$F$2:$F$100,IF(Projetos!AI372=2,Técnicos!$H$2:$H$100,Técnicos!$J$2:$J$100)),,0,1))</f>
        <v/>
      </c>
      <c r="AD373" s="15" t="str" cm="1">
        <f t="array" ref="AD373">IF(OR($B373="",AD$2=""),"",Projetos!$K372/_xlfn.XLOOKUP(AD$2,Técnicos!$A$2:$A$100,IF(Projetos!AJ372=1,Técnicos!$F$2:$F$100,IF(Projetos!AJ372=2,Técnicos!$H$2:$H$100,Técnicos!$J$2:$J$100)),,0,1))</f>
        <v/>
      </c>
      <c r="AE373" s="15" t="str" cm="1">
        <f t="array" ref="AE373">IF(OR($B373="",AE$2=""),"",Projetos!$K372/_xlfn.XLOOKUP(AE$2,Técnicos!$A$2:$A$100,IF(Projetos!AK372=1,Técnicos!$F$2:$F$100,IF(Projetos!AK372=2,Técnicos!$H$2:$H$100,Técnicos!$J$2:$J$100)),,0,1))</f>
        <v/>
      </c>
      <c r="AF373" s="15" t="str" cm="1">
        <f t="array" ref="AF373">IF(OR($B373="",AF$2=""),"",Projetos!$K372/_xlfn.XLOOKUP(AF$2,Técnicos!$A$2:$A$100,IF(Projetos!AL372=1,Técnicos!$F$2:$F$100,IF(Projetos!AL372=2,Técnicos!$H$2:$H$100,Técnicos!$J$2:$J$100)),,0,1))</f>
        <v/>
      </c>
      <c r="AG373" s="15" t="str" cm="1">
        <f t="array" ref="AG373">IF(OR($B373="",AG$2=""),"",Projetos!$K372/_xlfn.XLOOKUP(AG$2,Técnicos!$A$2:$A$100,IF(Projetos!AM372=1,Técnicos!$F$2:$F$100,IF(Projetos!AM372=2,Técnicos!$H$2:$H$100,Técnicos!$J$2:$J$100)),,0,1))</f>
        <v/>
      </c>
      <c r="AH373" s="15" t="str" cm="1">
        <f t="array" ref="AH373">IF(OR($B373="",AH$2=""),"",Projetos!$K372/_xlfn.XLOOKUP(AH$2,Técnicos!$A$2:$A$100,IF(Projetos!AN372=1,Técnicos!$F$2:$F$100,IF(Projetos!AN372=2,Técnicos!$H$2:$H$100,Técnicos!$J$2:$J$100)),,0,1))</f>
        <v/>
      </c>
      <c r="AI373" s="15" t="str" cm="1">
        <f t="array" ref="AI373">IF(OR($B373="",AI$2=""),"",Projetos!$K372/_xlfn.XLOOKUP(AI$2,Técnicos!$A$2:$A$100,IF(Projetos!AO372=1,Técnicos!$F$2:$F$100,IF(Projetos!AO372=2,Técnicos!$H$2:$H$100,Técnicos!$J$2:$J$100)),,0,1))</f>
        <v/>
      </c>
      <c r="AJ373" s="15" t="str" cm="1">
        <f t="array" ref="AJ373">IF(OR($B373="",AJ$2=""),"",Projetos!$K372/_xlfn.XLOOKUP(AJ$2,Técnicos!$A$2:$A$100,IF(Projetos!AP372=1,Técnicos!$F$2:$F$100,IF(Projetos!AP372=2,Técnicos!$H$2:$H$100,Técnicos!$J$2:$J$100)),,0,1))</f>
        <v/>
      </c>
      <c r="AK373" s="15" t="str" cm="1">
        <f t="array" ref="AK373">IF(OR($B373="",AK$2=""),"",Projetos!$K372/_xlfn.XLOOKUP(AK$2,Técnicos!$A$2:$A$100,IF(Projetos!AQ372=1,Técnicos!$F$2:$F$100,IF(Projetos!AQ372=2,Técnicos!$H$2:$H$100,Técnicos!$J$2:$J$100)),,0,1))</f>
        <v/>
      </c>
    </row>
    <row r="374" spans="3:37" x14ac:dyDescent="0.3">
      <c r="C374" s="15" t="str" cm="1">
        <f t="array" ref="C374">IF(OR($B374="",C$2=""),"",Projetos!$K373/_xlfn.XLOOKUP(C$2,Técnicos!$A$2:$A$100,IF(Projetos!I373=1,Técnicos!$F$2:$F$100,IF(Projetos!I373=2,Técnicos!$H$2:$H$100,Técnicos!$J$2:$J$100)),,0,1))</f>
        <v/>
      </c>
      <c r="D374" s="15" t="str" cm="1">
        <f t="array" ref="D374">IF(OR($B374="",D$2=""),"",Projetos!$K373/_xlfn.XLOOKUP(D$2,Técnicos!$A$2:$A$100,IF(Projetos!J373=1,Técnicos!$F$2:$F$100,IF(Projetos!J373=2,Técnicos!$H$2:$H$100,Técnicos!$J$2:$J$100)),,0,1))</f>
        <v/>
      </c>
      <c r="E374" s="15" t="str" cm="1">
        <f t="array" ref="E374">IF(OR($B374="",E$2=""),"",Projetos!$K373/_xlfn.XLOOKUP(E$2,Técnicos!$A$2:$A$100,IF(Projetos!K373=1,Técnicos!$F$2:$F$100,IF(Projetos!K373=2,Técnicos!$H$2:$H$100,Técnicos!$J$2:$J$100)),,0,1))</f>
        <v/>
      </c>
      <c r="F374" s="15" t="str" cm="1">
        <f t="array" ref="F374">IF(OR($B374="",F$2=""),"",Projetos!$K373/_xlfn.XLOOKUP(F$2,Técnicos!$A$2:$A$100,IF(Projetos!L373=1,Técnicos!$F$2:$F$100,IF(Projetos!L373=2,Técnicos!$H$2:$H$100,Técnicos!$J$2:$J$100)),,0,1))</f>
        <v/>
      </c>
      <c r="G374" s="15" t="str" cm="1">
        <f t="array" ref="G374">IF(OR($B374="",G$2=""),"",Projetos!$K373/_xlfn.XLOOKUP(G$2,Técnicos!$A$2:$A$100,IF(Projetos!M373=1,Técnicos!$F$2:$F$100,IF(Projetos!M373=2,Técnicos!$H$2:$H$100,Técnicos!$J$2:$J$100)),,0,1))</f>
        <v/>
      </c>
      <c r="H374" s="15" t="str" cm="1">
        <f t="array" ref="H374">IF(OR($B374="",H$2=""),"",Projetos!$K373/_xlfn.XLOOKUP(H$2,Técnicos!$A$2:$A$100,IF(Projetos!N373=1,Técnicos!$F$2:$F$100,IF(Projetos!N373=2,Técnicos!$H$2:$H$100,Técnicos!$J$2:$J$100)),,0,1))</f>
        <v/>
      </c>
      <c r="I374" s="15" t="str" cm="1">
        <f t="array" ref="I374">IF(OR($B374="",I$2=""),"",Projetos!$K373/_xlfn.XLOOKUP(I$2,Técnicos!$A$2:$A$100,IF(Projetos!O373=1,Técnicos!$F$2:$F$100,IF(Projetos!O373=2,Técnicos!$H$2:$H$100,Técnicos!$J$2:$J$100)),,0,1))</f>
        <v/>
      </c>
      <c r="J374" s="15" t="str" cm="1">
        <f t="array" ref="J374">IF(OR($B374="",J$2=""),"",Projetos!$K373/_xlfn.XLOOKUP(J$2,Técnicos!$A$2:$A$100,IF(Projetos!P373=1,Técnicos!$F$2:$F$100,IF(Projetos!P373=2,Técnicos!$H$2:$H$100,Técnicos!$J$2:$J$100)),,0,1))</f>
        <v/>
      </c>
      <c r="K374" s="15" t="str" cm="1">
        <f t="array" ref="K374">IF(OR($B374="",K$2=""),"",Projetos!$K373/_xlfn.XLOOKUP(K$2,Técnicos!$A$2:$A$100,IF(Projetos!Q373=1,Técnicos!$F$2:$F$100,IF(Projetos!Q373=2,Técnicos!$H$2:$H$100,Técnicos!$J$2:$J$100)),,0,1))</f>
        <v/>
      </c>
      <c r="L374" s="15" t="str" cm="1">
        <f t="array" ref="L374">IF(OR($B374="",L$2=""),"",Projetos!$K373/_xlfn.XLOOKUP(L$2,Técnicos!$A$2:$A$100,IF(Projetos!R373=1,Técnicos!$F$2:$F$100,IF(Projetos!R373=2,Técnicos!$H$2:$H$100,Técnicos!$J$2:$J$100)),,0,1))</f>
        <v/>
      </c>
      <c r="M374" s="15" t="str" cm="1">
        <f t="array" ref="M374">IF(OR($B374="",M$2=""),"",Projetos!$K373/_xlfn.XLOOKUP(M$2,Técnicos!$A$2:$A$100,IF(Projetos!S373=1,Técnicos!$F$2:$F$100,IF(Projetos!S373=2,Técnicos!$H$2:$H$100,Técnicos!$J$2:$J$100)),,0,1))</f>
        <v/>
      </c>
      <c r="N374" s="15" t="str" cm="1">
        <f t="array" ref="N374">IF(OR($B374="",N$2=""),"",Projetos!$K373/_xlfn.XLOOKUP(N$2,Técnicos!$A$2:$A$100,IF(Projetos!T373=1,Técnicos!$F$2:$F$100,IF(Projetos!T373=2,Técnicos!$H$2:$H$100,Técnicos!$J$2:$J$100)),,0,1))</f>
        <v/>
      </c>
      <c r="O374" s="15" t="str" cm="1">
        <f t="array" ref="O374">IF(OR($B374="",O$2=""),"",Projetos!$K373/_xlfn.XLOOKUP(O$2,Técnicos!$A$2:$A$100,IF(Projetos!U373=1,Técnicos!$F$2:$F$100,IF(Projetos!U373=2,Técnicos!$H$2:$H$100,Técnicos!$J$2:$J$100)),,0,1))</f>
        <v/>
      </c>
      <c r="P374" s="15" t="str" cm="1">
        <f t="array" ref="P374">IF(OR($B374="",P$2=""),"",Projetos!$K373/_xlfn.XLOOKUP(P$2,Técnicos!$A$2:$A$100,IF(Projetos!V373=1,Técnicos!$F$2:$F$100,IF(Projetos!V373=2,Técnicos!$H$2:$H$100,Técnicos!$J$2:$J$100)),,0,1))</f>
        <v/>
      </c>
      <c r="Q374" s="15" t="str" cm="1">
        <f t="array" ref="Q374">IF(OR($B374="",Q$2=""),"",Projetos!$K373/_xlfn.XLOOKUP(Q$2,Técnicos!$A$2:$A$100,IF(Projetos!W373=1,Técnicos!$F$2:$F$100,IF(Projetos!W373=2,Técnicos!$H$2:$H$100,Técnicos!$J$2:$J$100)),,0,1))</f>
        <v/>
      </c>
      <c r="R374" s="15" t="str" cm="1">
        <f t="array" ref="R374">IF(OR($B374="",R$2=""),"",Projetos!$K373/_xlfn.XLOOKUP(R$2,Técnicos!$A$2:$A$100,IF(Projetos!X373=1,Técnicos!$F$2:$F$100,IF(Projetos!X373=2,Técnicos!$H$2:$H$100,Técnicos!$J$2:$J$100)),,0,1))</f>
        <v/>
      </c>
      <c r="S374" s="15" t="str" cm="1">
        <f t="array" ref="S374">IF(OR($B374="",S$2=""),"",Projetos!$K373/_xlfn.XLOOKUP(S$2,Técnicos!$A$2:$A$100,IF(Projetos!Y373=1,Técnicos!$F$2:$F$100,IF(Projetos!Y373=2,Técnicos!$H$2:$H$100,Técnicos!$J$2:$J$100)),,0,1))</f>
        <v/>
      </c>
      <c r="T374" s="15" t="str" cm="1">
        <f t="array" ref="T374">IF(OR($B374="",T$2=""),"",Projetos!$K373/_xlfn.XLOOKUP(T$2,Técnicos!$A$2:$A$100,IF(Projetos!Z373=1,Técnicos!$F$2:$F$100,IF(Projetos!Z373=2,Técnicos!$H$2:$H$100,Técnicos!$J$2:$J$100)),,0,1))</f>
        <v/>
      </c>
      <c r="U374" s="15" t="str" cm="1">
        <f t="array" ref="U374">IF(OR($B374="",U$2=""),"",Projetos!$K373/_xlfn.XLOOKUP(U$2,Técnicos!$A$2:$A$100,IF(Projetos!AA373=1,Técnicos!$F$2:$F$100,IF(Projetos!AA373=2,Técnicos!$H$2:$H$100,Técnicos!$J$2:$J$100)),,0,1))</f>
        <v/>
      </c>
      <c r="V374" s="15" t="str" cm="1">
        <f t="array" ref="V374">IF(OR($B374="",V$2=""),"",Projetos!$K373/_xlfn.XLOOKUP(V$2,Técnicos!$A$2:$A$100,IF(Projetos!AB373=1,Técnicos!$F$2:$F$100,IF(Projetos!AB373=2,Técnicos!$H$2:$H$100,Técnicos!$J$2:$J$100)),,0,1))</f>
        <v/>
      </c>
      <c r="W374" s="15" t="str" cm="1">
        <f t="array" ref="W374">IF(OR($B374="",W$2=""),"",Projetos!$K373/_xlfn.XLOOKUP(W$2,Técnicos!$A$2:$A$100,IF(Projetos!AC373=1,Técnicos!$F$2:$F$100,IF(Projetos!AC373=2,Técnicos!$H$2:$H$100,Técnicos!$J$2:$J$100)),,0,1))</f>
        <v/>
      </c>
      <c r="X374" s="15" t="str" cm="1">
        <f t="array" ref="X374">IF(OR($B374="",X$2=""),"",Projetos!$K373/_xlfn.XLOOKUP(X$2,Técnicos!$A$2:$A$100,IF(Projetos!AD373=1,Técnicos!$F$2:$F$100,IF(Projetos!AD373=2,Técnicos!$H$2:$H$100,Técnicos!$J$2:$J$100)),,0,1))</f>
        <v/>
      </c>
      <c r="Y374" s="15" t="str" cm="1">
        <f t="array" ref="Y374">IF(OR($B374="",Y$2=""),"",Projetos!$K373/_xlfn.XLOOKUP(Y$2,Técnicos!$A$2:$A$100,IF(Projetos!AE373=1,Técnicos!$F$2:$F$100,IF(Projetos!AE373=2,Técnicos!$H$2:$H$100,Técnicos!$J$2:$J$100)),,0,1))</f>
        <v/>
      </c>
      <c r="Z374" s="15" t="str" cm="1">
        <f t="array" ref="Z374">IF(OR($B374="",Z$2=""),"",Projetos!$K373/_xlfn.XLOOKUP(Z$2,Técnicos!$A$2:$A$100,IF(Projetos!AF373=1,Técnicos!$F$2:$F$100,IF(Projetos!AF373=2,Técnicos!$H$2:$H$100,Técnicos!$J$2:$J$100)),,0,1))</f>
        <v/>
      </c>
      <c r="AA374" s="15" t="str" cm="1">
        <f t="array" ref="AA374">IF(OR($B374="",AA$2=""),"",Projetos!$K373/_xlfn.XLOOKUP(AA$2,Técnicos!$A$2:$A$100,IF(Projetos!AG373=1,Técnicos!$F$2:$F$100,IF(Projetos!AG373=2,Técnicos!$H$2:$H$100,Técnicos!$J$2:$J$100)),,0,1))</f>
        <v/>
      </c>
      <c r="AB374" s="15" t="str" cm="1">
        <f t="array" ref="AB374">IF(OR($B374="",AB$2=""),"",Projetos!$K373/_xlfn.XLOOKUP(AB$2,Técnicos!$A$2:$A$100,IF(Projetos!AH373=1,Técnicos!$F$2:$F$100,IF(Projetos!AH373=2,Técnicos!$H$2:$H$100,Técnicos!$J$2:$J$100)),,0,1))</f>
        <v/>
      </c>
      <c r="AC374" s="15" t="str" cm="1">
        <f t="array" ref="AC374">IF(OR($B374="",AC$2=""),"",Projetos!$K373/_xlfn.XLOOKUP(AC$2,Técnicos!$A$2:$A$100,IF(Projetos!AI373=1,Técnicos!$F$2:$F$100,IF(Projetos!AI373=2,Técnicos!$H$2:$H$100,Técnicos!$J$2:$J$100)),,0,1))</f>
        <v/>
      </c>
      <c r="AD374" s="15" t="str" cm="1">
        <f t="array" ref="AD374">IF(OR($B374="",AD$2=""),"",Projetos!$K373/_xlfn.XLOOKUP(AD$2,Técnicos!$A$2:$A$100,IF(Projetos!AJ373=1,Técnicos!$F$2:$F$100,IF(Projetos!AJ373=2,Técnicos!$H$2:$H$100,Técnicos!$J$2:$J$100)),,0,1))</f>
        <v/>
      </c>
      <c r="AE374" s="15" t="str" cm="1">
        <f t="array" ref="AE374">IF(OR($B374="",AE$2=""),"",Projetos!$K373/_xlfn.XLOOKUP(AE$2,Técnicos!$A$2:$A$100,IF(Projetos!AK373=1,Técnicos!$F$2:$F$100,IF(Projetos!AK373=2,Técnicos!$H$2:$H$100,Técnicos!$J$2:$J$100)),,0,1))</f>
        <v/>
      </c>
      <c r="AF374" s="15" t="str" cm="1">
        <f t="array" ref="AF374">IF(OR($B374="",AF$2=""),"",Projetos!$K373/_xlfn.XLOOKUP(AF$2,Técnicos!$A$2:$A$100,IF(Projetos!AL373=1,Técnicos!$F$2:$F$100,IF(Projetos!AL373=2,Técnicos!$H$2:$H$100,Técnicos!$J$2:$J$100)),,0,1))</f>
        <v/>
      </c>
      <c r="AG374" s="15" t="str" cm="1">
        <f t="array" ref="AG374">IF(OR($B374="",AG$2=""),"",Projetos!$K373/_xlfn.XLOOKUP(AG$2,Técnicos!$A$2:$A$100,IF(Projetos!AM373=1,Técnicos!$F$2:$F$100,IF(Projetos!AM373=2,Técnicos!$H$2:$H$100,Técnicos!$J$2:$J$100)),,0,1))</f>
        <v/>
      </c>
      <c r="AH374" s="15" t="str" cm="1">
        <f t="array" ref="AH374">IF(OR($B374="",AH$2=""),"",Projetos!$K373/_xlfn.XLOOKUP(AH$2,Técnicos!$A$2:$A$100,IF(Projetos!AN373=1,Técnicos!$F$2:$F$100,IF(Projetos!AN373=2,Técnicos!$H$2:$H$100,Técnicos!$J$2:$J$100)),,0,1))</f>
        <v/>
      </c>
      <c r="AI374" s="15" t="str" cm="1">
        <f t="array" ref="AI374">IF(OR($B374="",AI$2=""),"",Projetos!$K373/_xlfn.XLOOKUP(AI$2,Técnicos!$A$2:$A$100,IF(Projetos!AO373=1,Técnicos!$F$2:$F$100,IF(Projetos!AO373=2,Técnicos!$H$2:$H$100,Técnicos!$J$2:$J$100)),,0,1))</f>
        <v/>
      </c>
      <c r="AJ374" s="15" t="str" cm="1">
        <f t="array" ref="AJ374">IF(OR($B374="",AJ$2=""),"",Projetos!$K373/_xlfn.XLOOKUP(AJ$2,Técnicos!$A$2:$A$100,IF(Projetos!AP373=1,Técnicos!$F$2:$F$100,IF(Projetos!AP373=2,Técnicos!$H$2:$H$100,Técnicos!$J$2:$J$100)),,0,1))</f>
        <v/>
      </c>
      <c r="AK374" s="15" t="str" cm="1">
        <f t="array" ref="AK374">IF(OR($B374="",AK$2=""),"",Projetos!$K373/_xlfn.XLOOKUP(AK$2,Técnicos!$A$2:$A$100,IF(Projetos!AQ373=1,Técnicos!$F$2:$F$100,IF(Projetos!AQ373=2,Técnicos!$H$2:$H$100,Técnicos!$J$2:$J$100)),,0,1))</f>
        <v/>
      </c>
    </row>
    <row r="375" spans="3:37" x14ac:dyDescent="0.3">
      <c r="C375" s="15" t="str" cm="1">
        <f t="array" ref="C375">IF(OR($B375="",C$2=""),"",Projetos!$K374/_xlfn.XLOOKUP(C$2,Técnicos!$A$2:$A$100,IF(Projetos!I374=1,Técnicos!$F$2:$F$100,IF(Projetos!I374=2,Técnicos!$H$2:$H$100,Técnicos!$J$2:$J$100)),,0,1))</f>
        <v/>
      </c>
      <c r="D375" s="15" t="str" cm="1">
        <f t="array" ref="D375">IF(OR($B375="",D$2=""),"",Projetos!$K374/_xlfn.XLOOKUP(D$2,Técnicos!$A$2:$A$100,IF(Projetos!J374=1,Técnicos!$F$2:$F$100,IF(Projetos!J374=2,Técnicos!$H$2:$H$100,Técnicos!$J$2:$J$100)),,0,1))</f>
        <v/>
      </c>
      <c r="E375" s="15" t="str" cm="1">
        <f t="array" ref="E375">IF(OR($B375="",E$2=""),"",Projetos!$K374/_xlfn.XLOOKUP(E$2,Técnicos!$A$2:$A$100,IF(Projetos!K374=1,Técnicos!$F$2:$F$100,IF(Projetos!K374=2,Técnicos!$H$2:$H$100,Técnicos!$J$2:$J$100)),,0,1))</f>
        <v/>
      </c>
      <c r="F375" s="15" t="str" cm="1">
        <f t="array" ref="F375">IF(OR($B375="",F$2=""),"",Projetos!$K374/_xlfn.XLOOKUP(F$2,Técnicos!$A$2:$A$100,IF(Projetos!L374=1,Técnicos!$F$2:$F$100,IF(Projetos!L374=2,Técnicos!$H$2:$H$100,Técnicos!$J$2:$J$100)),,0,1))</f>
        <v/>
      </c>
      <c r="G375" s="15" t="str" cm="1">
        <f t="array" ref="G375">IF(OR($B375="",G$2=""),"",Projetos!$K374/_xlfn.XLOOKUP(G$2,Técnicos!$A$2:$A$100,IF(Projetos!M374=1,Técnicos!$F$2:$F$100,IF(Projetos!M374=2,Técnicos!$H$2:$H$100,Técnicos!$J$2:$J$100)),,0,1))</f>
        <v/>
      </c>
      <c r="H375" s="15" t="str" cm="1">
        <f t="array" ref="H375">IF(OR($B375="",H$2=""),"",Projetos!$K374/_xlfn.XLOOKUP(H$2,Técnicos!$A$2:$A$100,IF(Projetos!N374=1,Técnicos!$F$2:$F$100,IF(Projetos!N374=2,Técnicos!$H$2:$H$100,Técnicos!$J$2:$J$100)),,0,1))</f>
        <v/>
      </c>
      <c r="I375" s="15" t="str" cm="1">
        <f t="array" ref="I375">IF(OR($B375="",I$2=""),"",Projetos!$K374/_xlfn.XLOOKUP(I$2,Técnicos!$A$2:$A$100,IF(Projetos!O374=1,Técnicos!$F$2:$F$100,IF(Projetos!O374=2,Técnicos!$H$2:$H$100,Técnicos!$J$2:$J$100)),,0,1))</f>
        <v/>
      </c>
      <c r="J375" s="15" t="str" cm="1">
        <f t="array" ref="J375">IF(OR($B375="",J$2=""),"",Projetos!$K374/_xlfn.XLOOKUP(J$2,Técnicos!$A$2:$A$100,IF(Projetos!P374=1,Técnicos!$F$2:$F$100,IF(Projetos!P374=2,Técnicos!$H$2:$H$100,Técnicos!$J$2:$J$100)),,0,1))</f>
        <v/>
      </c>
      <c r="K375" s="15" t="str" cm="1">
        <f t="array" ref="K375">IF(OR($B375="",K$2=""),"",Projetos!$K374/_xlfn.XLOOKUP(K$2,Técnicos!$A$2:$A$100,IF(Projetos!Q374=1,Técnicos!$F$2:$F$100,IF(Projetos!Q374=2,Técnicos!$H$2:$H$100,Técnicos!$J$2:$J$100)),,0,1))</f>
        <v/>
      </c>
      <c r="L375" s="15" t="str" cm="1">
        <f t="array" ref="L375">IF(OR($B375="",L$2=""),"",Projetos!$K374/_xlfn.XLOOKUP(L$2,Técnicos!$A$2:$A$100,IF(Projetos!R374=1,Técnicos!$F$2:$F$100,IF(Projetos!R374=2,Técnicos!$H$2:$H$100,Técnicos!$J$2:$J$100)),,0,1))</f>
        <v/>
      </c>
      <c r="M375" s="15" t="str" cm="1">
        <f t="array" ref="M375">IF(OR($B375="",M$2=""),"",Projetos!$K374/_xlfn.XLOOKUP(M$2,Técnicos!$A$2:$A$100,IF(Projetos!S374=1,Técnicos!$F$2:$F$100,IF(Projetos!S374=2,Técnicos!$H$2:$H$100,Técnicos!$J$2:$J$100)),,0,1))</f>
        <v/>
      </c>
      <c r="N375" s="15" t="str" cm="1">
        <f t="array" ref="N375">IF(OR($B375="",N$2=""),"",Projetos!$K374/_xlfn.XLOOKUP(N$2,Técnicos!$A$2:$A$100,IF(Projetos!T374=1,Técnicos!$F$2:$F$100,IF(Projetos!T374=2,Técnicos!$H$2:$H$100,Técnicos!$J$2:$J$100)),,0,1))</f>
        <v/>
      </c>
      <c r="O375" s="15" t="str" cm="1">
        <f t="array" ref="O375">IF(OR($B375="",O$2=""),"",Projetos!$K374/_xlfn.XLOOKUP(O$2,Técnicos!$A$2:$A$100,IF(Projetos!U374=1,Técnicos!$F$2:$F$100,IF(Projetos!U374=2,Técnicos!$H$2:$H$100,Técnicos!$J$2:$J$100)),,0,1))</f>
        <v/>
      </c>
      <c r="P375" s="15" t="str" cm="1">
        <f t="array" ref="P375">IF(OR($B375="",P$2=""),"",Projetos!$K374/_xlfn.XLOOKUP(P$2,Técnicos!$A$2:$A$100,IF(Projetos!V374=1,Técnicos!$F$2:$F$100,IF(Projetos!V374=2,Técnicos!$H$2:$H$100,Técnicos!$J$2:$J$100)),,0,1))</f>
        <v/>
      </c>
      <c r="Q375" s="15" t="str" cm="1">
        <f t="array" ref="Q375">IF(OR($B375="",Q$2=""),"",Projetos!$K374/_xlfn.XLOOKUP(Q$2,Técnicos!$A$2:$A$100,IF(Projetos!W374=1,Técnicos!$F$2:$F$100,IF(Projetos!W374=2,Técnicos!$H$2:$H$100,Técnicos!$J$2:$J$100)),,0,1))</f>
        <v/>
      </c>
      <c r="R375" s="15" t="str" cm="1">
        <f t="array" ref="R375">IF(OR($B375="",R$2=""),"",Projetos!$K374/_xlfn.XLOOKUP(R$2,Técnicos!$A$2:$A$100,IF(Projetos!X374=1,Técnicos!$F$2:$F$100,IF(Projetos!X374=2,Técnicos!$H$2:$H$100,Técnicos!$J$2:$J$100)),,0,1))</f>
        <v/>
      </c>
      <c r="S375" s="15" t="str" cm="1">
        <f t="array" ref="S375">IF(OR($B375="",S$2=""),"",Projetos!$K374/_xlfn.XLOOKUP(S$2,Técnicos!$A$2:$A$100,IF(Projetos!Y374=1,Técnicos!$F$2:$F$100,IF(Projetos!Y374=2,Técnicos!$H$2:$H$100,Técnicos!$J$2:$J$100)),,0,1))</f>
        <v/>
      </c>
      <c r="T375" s="15" t="str" cm="1">
        <f t="array" ref="T375">IF(OR($B375="",T$2=""),"",Projetos!$K374/_xlfn.XLOOKUP(T$2,Técnicos!$A$2:$A$100,IF(Projetos!Z374=1,Técnicos!$F$2:$F$100,IF(Projetos!Z374=2,Técnicos!$H$2:$H$100,Técnicos!$J$2:$J$100)),,0,1))</f>
        <v/>
      </c>
      <c r="U375" s="15" t="str" cm="1">
        <f t="array" ref="U375">IF(OR($B375="",U$2=""),"",Projetos!$K374/_xlfn.XLOOKUP(U$2,Técnicos!$A$2:$A$100,IF(Projetos!AA374=1,Técnicos!$F$2:$F$100,IF(Projetos!AA374=2,Técnicos!$H$2:$H$100,Técnicos!$J$2:$J$100)),,0,1))</f>
        <v/>
      </c>
      <c r="V375" s="15" t="str" cm="1">
        <f t="array" ref="V375">IF(OR($B375="",V$2=""),"",Projetos!$K374/_xlfn.XLOOKUP(V$2,Técnicos!$A$2:$A$100,IF(Projetos!AB374=1,Técnicos!$F$2:$F$100,IF(Projetos!AB374=2,Técnicos!$H$2:$H$100,Técnicos!$J$2:$J$100)),,0,1))</f>
        <v/>
      </c>
      <c r="W375" s="15" t="str" cm="1">
        <f t="array" ref="W375">IF(OR($B375="",W$2=""),"",Projetos!$K374/_xlfn.XLOOKUP(W$2,Técnicos!$A$2:$A$100,IF(Projetos!AC374=1,Técnicos!$F$2:$F$100,IF(Projetos!AC374=2,Técnicos!$H$2:$H$100,Técnicos!$J$2:$J$100)),,0,1))</f>
        <v/>
      </c>
      <c r="X375" s="15" t="str" cm="1">
        <f t="array" ref="X375">IF(OR($B375="",X$2=""),"",Projetos!$K374/_xlfn.XLOOKUP(X$2,Técnicos!$A$2:$A$100,IF(Projetos!AD374=1,Técnicos!$F$2:$F$100,IF(Projetos!AD374=2,Técnicos!$H$2:$H$100,Técnicos!$J$2:$J$100)),,0,1))</f>
        <v/>
      </c>
      <c r="Y375" s="15" t="str" cm="1">
        <f t="array" ref="Y375">IF(OR($B375="",Y$2=""),"",Projetos!$K374/_xlfn.XLOOKUP(Y$2,Técnicos!$A$2:$A$100,IF(Projetos!AE374=1,Técnicos!$F$2:$F$100,IF(Projetos!AE374=2,Técnicos!$H$2:$H$100,Técnicos!$J$2:$J$100)),,0,1))</f>
        <v/>
      </c>
      <c r="Z375" s="15" t="str" cm="1">
        <f t="array" ref="Z375">IF(OR($B375="",Z$2=""),"",Projetos!$K374/_xlfn.XLOOKUP(Z$2,Técnicos!$A$2:$A$100,IF(Projetos!AF374=1,Técnicos!$F$2:$F$100,IF(Projetos!AF374=2,Técnicos!$H$2:$H$100,Técnicos!$J$2:$J$100)),,0,1))</f>
        <v/>
      </c>
      <c r="AA375" s="15" t="str" cm="1">
        <f t="array" ref="AA375">IF(OR($B375="",AA$2=""),"",Projetos!$K374/_xlfn.XLOOKUP(AA$2,Técnicos!$A$2:$A$100,IF(Projetos!AG374=1,Técnicos!$F$2:$F$100,IF(Projetos!AG374=2,Técnicos!$H$2:$H$100,Técnicos!$J$2:$J$100)),,0,1))</f>
        <v/>
      </c>
      <c r="AB375" s="15" t="str" cm="1">
        <f t="array" ref="AB375">IF(OR($B375="",AB$2=""),"",Projetos!$K374/_xlfn.XLOOKUP(AB$2,Técnicos!$A$2:$A$100,IF(Projetos!AH374=1,Técnicos!$F$2:$F$100,IF(Projetos!AH374=2,Técnicos!$H$2:$H$100,Técnicos!$J$2:$J$100)),,0,1))</f>
        <v/>
      </c>
      <c r="AC375" s="15" t="str" cm="1">
        <f t="array" ref="AC375">IF(OR($B375="",AC$2=""),"",Projetos!$K374/_xlfn.XLOOKUP(AC$2,Técnicos!$A$2:$A$100,IF(Projetos!AI374=1,Técnicos!$F$2:$F$100,IF(Projetos!AI374=2,Técnicos!$H$2:$H$100,Técnicos!$J$2:$J$100)),,0,1))</f>
        <v/>
      </c>
      <c r="AD375" s="15" t="str" cm="1">
        <f t="array" ref="AD375">IF(OR($B375="",AD$2=""),"",Projetos!$K374/_xlfn.XLOOKUP(AD$2,Técnicos!$A$2:$A$100,IF(Projetos!AJ374=1,Técnicos!$F$2:$F$100,IF(Projetos!AJ374=2,Técnicos!$H$2:$H$100,Técnicos!$J$2:$J$100)),,0,1))</f>
        <v/>
      </c>
      <c r="AE375" s="15" t="str" cm="1">
        <f t="array" ref="AE375">IF(OR($B375="",AE$2=""),"",Projetos!$K374/_xlfn.XLOOKUP(AE$2,Técnicos!$A$2:$A$100,IF(Projetos!AK374=1,Técnicos!$F$2:$F$100,IF(Projetos!AK374=2,Técnicos!$H$2:$H$100,Técnicos!$J$2:$J$100)),,0,1))</f>
        <v/>
      </c>
      <c r="AF375" s="15" t="str" cm="1">
        <f t="array" ref="AF375">IF(OR($B375="",AF$2=""),"",Projetos!$K374/_xlfn.XLOOKUP(AF$2,Técnicos!$A$2:$A$100,IF(Projetos!AL374=1,Técnicos!$F$2:$F$100,IF(Projetos!AL374=2,Técnicos!$H$2:$H$100,Técnicos!$J$2:$J$100)),,0,1))</f>
        <v/>
      </c>
      <c r="AG375" s="15" t="str" cm="1">
        <f t="array" ref="AG375">IF(OR($B375="",AG$2=""),"",Projetos!$K374/_xlfn.XLOOKUP(AG$2,Técnicos!$A$2:$A$100,IF(Projetos!AM374=1,Técnicos!$F$2:$F$100,IF(Projetos!AM374=2,Técnicos!$H$2:$H$100,Técnicos!$J$2:$J$100)),,0,1))</f>
        <v/>
      </c>
      <c r="AH375" s="15" t="str" cm="1">
        <f t="array" ref="AH375">IF(OR($B375="",AH$2=""),"",Projetos!$K374/_xlfn.XLOOKUP(AH$2,Técnicos!$A$2:$A$100,IF(Projetos!AN374=1,Técnicos!$F$2:$F$100,IF(Projetos!AN374=2,Técnicos!$H$2:$H$100,Técnicos!$J$2:$J$100)),,0,1))</f>
        <v/>
      </c>
      <c r="AI375" s="15" t="str" cm="1">
        <f t="array" ref="AI375">IF(OR($B375="",AI$2=""),"",Projetos!$K374/_xlfn.XLOOKUP(AI$2,Técnicos!$A$2:$A$100,IF(Projetos!AO374=1,Técnicos!$F$2:$F$100,IF(Projetos!AO374=2,Técnicos!$H$2:$H$100,Técnicos!$J$2:$J$100)),,0,1))</f>
        <v/>
      </c>
      <c r="AJ375" s="15" t="str" cm="1">
        <f t="array" ref="AJ375">IF(OR($B375="",AJ$2=""),"",Projetos!$K374/_xlfn.XLOOKUP(AJ$2,Técnicos!$A$2:$A$100,IF(Projetos!AP374=1,Técnicos!$F$2:$F$100,IF(Projetos!AP374=2,Técnicos!$H$2:$H$100,Técnicos!$J$2:$J$100)),,0,1))</f>
        <v/>
      </c>
      <c r="AK375" s="15" t="str" cm="1">
        <f t="array" ref="AK375">IF(OR($B375="",AK$2=""),"",Projetos!$K374/_xlfn.XLOOKUP(AK$2,Técnicos!$A$2:$A$100,IF(Projetos!AQ374=1,Técnicos!$F$2:$F$100,IF(Projetos!AQ374=2,Técnicos!$H$2:$H$100,Técnicos!$J$2:$J$100)),,0,1))</f>
        <v/>
      </c>
    </row>
    <row r="376" spans="3:37" x14ac:dyDescent="0.3">
      <c r="C376" s="15" t="str" cm="1">
        <f t="array" ref="C376">IF(OR($B376="",C$2=""),"",Projetos!$K375/_xlfn.XLOOKUP(C$2,Técnicos!$A$2:$A$100,IF(Projetos!I375=1,Técnicos!$F$2:$F$100,IF(Projetos!I375=2,Técnicos!$H$2:$H$100,Técnicos!$J$2:$J$100)),,0,1))</f>
        <v/>
      </c>
      <c r="D376" s="15" t="str" cm="1">
        <f t="array" ref="D376">IF(OR($B376="",D$2=""),"",Projetos!$K375/_xlfn.XLOOKUP(D$2,Técnicos!$A$2:$A$100,IF(Projetos!J375=1,Técnicos!$F$2:$F$100,IF(Projetos!J375=2,Técnicos!$H$2:$H$100,Técnicos!$J$2:$J$100)),,0,1))</f>
        <v/>
      </c>
      <c r="E376" s="15" t="str" cm="1">
        <f t="array" ref="E376">IF(OR($B376="",E$2=""),"",Projetos!$K375/_xlfn.XLOOKUP(E$2,Técnicos!$A$2:$A$100,IF(Projetos!K375=1,Técnicos!$F$2:$F$100,IF(Projetos!K375=2,Técnicos!$H$2:$H$100,Técnicos!$J$2:$J$100)),,0,1))</f>
        <v/>
      </c>
      <c r="F376" s="15" t="str" cm="1">
        <f t="array" ref="F376">IF(OR($B376="",F$2=""),"",Projetos!$K375/_xlfn.XLOOKUP(F$2,Técnicos!$A$2:$A$100,IF(Projetos!L375=1,Técnicos!$F$2:$F$100,IF(Projetos!L375=2,Técnicos!$H$2:$H$100,Técnicos!$J$2:$J$100)),,0,1))</f>
        <v/>
      </c>
      <c r="G376" s="15" t="str" cm="1">
        <f t="array" ref="G376">IF(OR($B376="",G$2=""),"",Projetos!$K375/_xlfn.XLOOKUP(G$2,Técnicos!$A$2:$A$100,IF(Projetos!M375=1,Técnicos!$F$2:$F$100,IF(Projetos!M375=2,Técnicos!$H$2:$H$100,Técnicos!$J$2:$J$100)),,0,1))</f>
        <v/>
      </c>
      <c r="H376" s="15" t="str" cm="1">
        <f t="array" ref="H376">IF(OR($B376="",H$2=""),"",Projetos!$K375/_xlfn.XLOOKUP(H$2,Técnicos!$A$2:$A$100,IF(Projetos!N375=1,Técnicos!$F$2:$F$100,IF(Projetos!N375=2,Técnicos!$H$2:$H$100,Técnicos!$J$2:$J$100)),,0,1))</f>
        <v/>
      </c>
      <c r="I376" s="15" t="str" cm="1">
        <f t="array" ref="I376">IF(OR($B376="",I$2=""),"",Projetos!$K375/_xlfn.XLOOKUP(I$2,Técnicos!$A$2:$A$100,IF(Projetos!O375=1,Técnicos!$F$2:$F$100,IF(Projetos!O375=2,Técnicos!$H$2:$H$100,Técnicos!$J$2:$J$100)),,0,1))</f>
        <v/>
      </c>
      <c r="J376" s="15" t="str" cm="1">
        <f t="array" ref="J376">IF(OR($B376="",J$2=""),"",Projetos!$K375/_xlfn.XLOOKUP(J$2,Técnicos!$A$2:$A$100,IF(Projetos!P375=1,Técnicos!$F$2:$F$100,IF(Projetos!P375=2,Técnicos!$H$2:$H$100,Técnicos!$J$2:$J$100)),,0,1))</f>
        <v/>
      </c>
      <c r="K376" s="15" t="str" cm="1">
        <f t="array" ref="K376">IF(OR($B376="",K$2=""),"",Projetos!$K375/_xlfn.XLOOKUP(K$2,Técnicos!$A$2:$A$100,IF(Projetos!Q375=1,Técnicos!$F$2:$F$100,IF(Projetos!Q375=2,Técnicos!$H$2:$H$100,Técnicos!$J$2:$J$100)),,0,1))</f>
        <v/>
      </c>
      <c r="L376" s="15" t="str" cm="1">
        <f t="array" ref="L376">IF(OR($B376="",L$2=""),"",Projetos!$K375/_xlfn.XLOOKUP(L$2,Técnicos!$A$2:$A$100,IF(Projetos!R375=1,Técnicos!$F$2:$F$100,IF(Projetos!R375=2,Técnicos!$H$2:$H$100,Técnicos!$J$2:$J$100)),,0,1))</f>
        <v/>
      </c>
      <c r="M376" s="15" t="str" cm="1">
        <f t="array" ref="M376">IF(OR($B376="",M$2=""),"",Projetos!$K375/_xlfn.XLOOKUP(M$2,Técnicos!$A$2:$A$100,IF(Projetos!S375=1,Técnicos!$F$2:$F$100,IF(Projetos!S375=2,Técnicos!$H$2:$H$100,Técnicos!$J$2:$J$100)),,0,1))</f>
        <v/>
      </c>
      <c r="N376" s="15" t="str" cm="1">
        <f t="array" ref="N376">IF(OR($B376="",N$2=""),"",Projetos!$K375/_xlfn.XLOOKUP(N$2,Técnicos!$A$2:$A$100,IF(Projetos!T375=1,Técnicos!$F$2:$F$100,IF(Projetos!T375=2,Técnicos!$H$2:$H$100,Técnicos!$J$2:$J$100)),,0,1))</f>
        <v/>
      </c>
      <c r="O376" s="15" t="str" cm="1">
        <f t="array" ref="O376">IF(OR($B376="",O$2=""),"",Projetos!$K375/_xlfn.XLOOKUP(O$2,Técnicos!$A$2:$A$100,IF(Projetos!U375=1,Técnicos!$F$2:$F$100,IF(Projetos!U375=2,Técnicos!$H$2:$H$100,Técnicos!$J$2:$J$100)),,0,1))</f>
        <v/>
      </c>
      <c r="P376" s="15" t="str" cm="1">
        <f t="array" ref="P376">IF(OR($B376="",P$2=""),"",Projetos!$K375/_xlfn.XLOOKUP(P$2,Técnicos!$A$2:$A$100,IF(Projetos!V375=1,Técnicos!$F$2:$F$100,IF(Projetos!V375=2,Técnicos!$H$2:$H$100,Técnicos!$J$2:$J$100)),,0,1))</f>
        <v/>
      </c>
      <c r="Q376" s="15" t="str" cm="1">
        <f t="array" ref="Q376">IF(OR($B376="",Q$2=""),"",Projetos!$K375/_xlfn.XLOOKUP(Q$2,Técnicos!$A$2:$A$100,IF(Projetos!W375=1,Técnicos!$F$2:$F$100,IF(Projetos!W375=2,Técnicos!$H$2:$H$100,Técnicos!$J$2:$J$100)),,0,1))</f>
        <v/>
      </c>
      <c r="R376" s="15" t="str" cm="1">
        <f t="array" ref="R376">IF(OR($B376="",R$2=""),"",Projetos!$K375/_xlfn.XLOOKUP(R$2,Técnicos!$A$2:$A$100,IF(Projetos!X375=1,Técnicos!$F$2:$F$100,IF(Projetos!X375=2,Técnicos!$H$2:$H$100,Técnicos!$J$2:$J$100)),,0,1))</f>
        <v/>
      </c>
      <c r="S376" s="15" t="str" cm="1">
        <f t="array" ref="S376">IF(OR($B376="",S$2=""),"",Projetos!$K375/_xlfn.XLOOKUP(S$2,Técnicos!$A$2:$A$100,IF(Projetos!Y375=1,Técnicos!$F$2:$F$100,IF(Projetos!Y375=2,Técnicos!$H$2:$H$100,Técnicos!$J$2:$J$100)),,0,1))</f>
        <v/>
      </c>
      <c r="T376" s="15" t="str" cm="1">
        <f t="array" ref="T376">IF(OR($B376="",T$2=""),"",Projetos!$K375/_xlfn.XLOOKUP(T$2,Técnicos!$A$2:$A$100,IF(Projetos!Z375=1,Técnicos!$F$2:$F$100,IF(Projetos!Z375=2,Técnicos!$H$2:$H$100,Técnicos!$J$2:$J$100)),,0,1))</f>
        <v/>
      </c>
      <c r="U376" s="15" t="str" cm="1">
        <f t="array" ref="U376">IF(OR($B376="",U$2=""),"",Projetos!$K375/_xlfn.XLOOKUP(U$2,Técnicos!$A$2:$A$100,IF(Projetos!AA375=1,Técnicos!$F$2:$F$100,IF(Projetos!AA375=2,Técnicos!$H$2:$H$100,Técnicos!$J$2:$J$100)),,0,1))</f>
        <v/>
      </c>
      <c r="V376" s="15" t="str" cm="1">
        <f t="array" ref="V376">IF(OR($B376="",V$2=""),"",Projetos!$K375/_xlfn.XLOOKUP(V$2,Técnicos!$A$2:$A$100,IF(Projetos!AB375=1,Técnicos!$F$2:$F$100,IF(Projetos!AB375=2,Técnicos!$H$2:$H$100,Técnicos!$J$2:$J$100)),,0,1))</f>
        <v/>
      </c>
      <c r="W376" s="15" t="str" cm="1">
        <f t="array" ref="W376">IF(OR($B376="",W$2=""),"",Projetos!$K375/_xlfn.XLOOKUP(W$2,Técnicos!$A$2:$A$100,IF(Projetos!AC375=1,Técnicos!$F$2:$F$100,IF(Projetos!AC375=2,Técnicos!$H$2:$H$100,Técnicos!$J$2:$J$100)),,0,1))</f>
        <v/>
      </c>
      <c r="X376" s="15" t="str" cm="1">
        <f t="array" ref="X376">IF(OR($B376="",X$2=""),"",Projetos!$K375/_xlfn.XLOOKUP(X$2,Técnicos!$A$2:$A$100,IF(Projetos!AD375=1,Técnicos!$F$2:$F$100,IF(Projetos!AD375=2,Técnicos!$H$2:$H$100,Técnicos!$J$2:$J$100)),,0,1))</f>
        <v/>
      </c>
      <c r="Y376" s="15" t="str" cm="1">
        <f t="array" ref="Y376">IF(OR($B376="",Y$2=""),"",Projetos!$K375/_xlfn.XLOOKUP(Y$2,Técnicos!$A$2:$A$100,IF(Projetos!AE375=1,Técnicos!$F$2:$F$100,IF(Projetos!AE375=2,Técnicos!$H$2:$H$100,Técnicos!$J$2:$J$100)),,0,1))</f>
        <v/>
      </c>
      <c r="Z376" s="15" t="str" cm="1">
        <f t="array" ref="Z376">IF(OR($B376="",Z$2=""),"",Projetos!$K375/_xlfn.XLOOKUP(Z$2,Técnicos!$A$2:$A$100,IF(Projetos!AF375=1,Técnicos!$F$2:$F$100,IF(Projetos!AF375=2,Técnicos!$H$2:$H$100,Técnicos!$J$2:$J$100)),,0,1))</f>
        <v/>
      </c>
      <c r="AA376" s="15" t="str" cm="1">
        <f t="array" ref="AA376">IF(OR($B376="",AA$2=""),"",Projetos!$K375/_xlfn.XLOOKUP(AA$2,Técnicos!$A$2:$A$100,IF(Projetos!AG375=1,Técnicos!$F$2:$F$100,IF(Projetos!AG375=2,Técnicos!$H$2:$H$100,Técnicos!$J$2:$J$100)),,0,1))</f>
        <v/>
      </c>
      <c r="AB376" s="15" t="str" cm="1">
        <f t="array" ref="AB376">IF(OR($B376="",AB$2=""),"",Projetos!$K375/_xlfn.XLOOKUP(AB$2,Técnicos!$A$2:$A$100,IF(Projetos!AH375=1,Técnicos!$F$2:$F$100,IF(Projetos!AH375=2,Técnicos!$H$2:$H$100,Técnicos!$J$2:$J$100)),,0,1))</f>
        <v/>
      </c>
      <c r="AC376" s="15" t="str" cm="1">
        <f t="array" ref="AC376">IF(OR($B376="",AC$2=""),"",Projetos!$K375/_xlfn.XLOOKUP(AC$2,Técnicos!$A$2:$A$100,IF(Projetos!AI375=1,Técnicos!$F$2:$F$100,IF(Projetos!AI375=2,Técnicos!$H$2:$H$100,Técnicos!$J$2:$J$100)),,0,1))</f>
        <v/>
      </c>
      <c r="AD376" s="15" t="str" cm="1">
        <f t="array" ref="AD376">IF(OR($B376="",AD$2=""),"",Projetos!$K375/_xlfn.XLOOKUP(AD$2,Técnicos!$A$2:$A$100,IF(Projetos!AJ375=1,Técnicos!$F$2:$F$100,IF(Projetos!AJ375=2,Técnicos!$H$2:$H$100,Técnicos!$J$2:$J$100)),,0,1))</f>
        <v/>
      </c>
      <c r="AE376" s="15" t="str" cm="1">
        <f t="array" ref="AE376">IF(OR($B376="",AE$2=""),"",Projetos!$K375/_xlfn.XLOOKUP(AE$2,Técnicos!$A$2:$A$100,IF(Projetos!AK375=1,Técnicos!$F$2:$F$100,IF(Projetos!AK375=2,Técnicos!$H$2:$H$100,Técnicos!$J$2:$J$100)),,0,1))</f>
        <v/>
      </c>
      <c r="AF376" s="15" t="str" cm="1">
        <f t="array" ref="AF376">IF(OR($B376="",AF$2=""),"",Projetos!$K375/_xlfn.XLOOKUP(AF$2,Técnicos!$A$2:$A$100,IF(Projetos!AL375=1,Técnicos!$F$2:$F$100,IF(Projetos!AL375=2,Técnicos!$H$2:$H$100,Técnicos!$J$2:$J$100)),,0,1))</f>
        <v/>
      </c>
      <c r="AG376" s="15" t="str" cm="1">
        <f t="array" ref="AG376">IF(OR($B376="",AG$2=""),"",Projetos!$K375/_xlfn.XLOOKUP(AG$2,Técnicos!$A$2:$A$100,IF(Projetos!AM375=1,Técnicos!$F$2:$F$100,IF(Projetos!AM375=2,Técnicos!$H$2:$H$100,Técnicos!$J$2:$J$100)),,0,1))</f>
        <v/>
      </c>
      <c r="AH376" s="15" t="str" cm="1">
        <f t="array" ref="AH376">IF(OR($B376="",AH$2=""),"",Projetos!$K375/_xlfn.XLOOKUP(AH$2,Técnicos!$A$2:$A$100,IF(Projetos!AN375=1,Técnicos!$F$2:$F$100,IF(Projetos!AN375=2,Técnicos!$H$2:$H$100,Técnicos!$J$2:$J$100)),,0,1))</f>
        <v/>
      </c>
      <c r="AI376" s="15" t="str" cm="1">
        <f t="array" ref="AI376">IF(OR($B376="",AI$2=""),"",Projetos!$K375/_xlfn.XLOOKUP(AI$2,Técnicos!$A$2:$A$100,IF(Projetos!AO375=1,Técnicos!$F$2:$F$100,IF(Projetos!AO375=2,Técnicos!$H$2:$H$100,Técnicos!$J$2:$J$100)),,0,1))</f>
        <v/>
      </c>
      <c r="AJ376" s="15" t="str" cm="1">
        <f t="array" ref="AJ376">IF(OR($B376="",AJ$2=""),"",Projetos!$K375/_xlfn.XLOOKUP(AJ$2,Técnicos!$A$2:$A$100,IF(Projetos!AP375=1,Técnicos!$F$2:$F$100,IF(Projetos!AP375=2,Técnicos!$H$2:$H$100,Técnicos!$J$2:$J$100)),,0,1))</f>
        <v/>
      </c>
      <c r="AK376" s="15" t="str" cm="1">
        <f t="array" ref="AK376">IF(OR($B376="",AK$2=""),"",Projetos!$K375/_xlfn.XLOOKUP(AK$2,Técnicos!$A$2:$A$100,IF(Projetos!AQ375=1,Técnicos!$F$2:$F$100,IF(Projetos!AQ375=2,Técnicos!$H$2:$H$100,Técnicos!$J$2:$J$100)),,0,1))</f>
        <v/>
      </c>
    </row>
    <row r="377" spans="3:37" x14ac:dyDescent="0.3">
      <c r="C377" s="15" t="str" cm="1">
        <f t="array" ref="C377">IF(OR($B377="",C$2=""),"",Projetos!$K376/_xlfn.XLOOKUP(C$2,Técnicos!$A$2:$A$100,IF(Projetos!I376=1,Técnicos!$F$2:$F$100,IF(Projetos!I376=2,Técnicos!$H$2:$H$100,Técnicos!$J$2:$J$100)),,0,1))</f>
        <v/>
      </c>
      <c r="D377" s="15" t="str" cm="1">
        <f t="array" ref="D377">IF(OR($B377="",D$2=""),"",Projetos!$K376/_xlfn.XLOOKUP(D$2,Técnicos!$A$2:$A$100,IF(Projetos!J376=1,Técnicos!$F$2:$F$100,IF(Projetos!J376=2,Técnicos!$H$2:$H$100,Técnicos!$J$2:$J$100)),,0,1))</f>
        <v/>
      </c>
      <c r="E377" s="15" t="str" cm="1">
        <f t="array" ref="E377">IF(OR($B377="",E$2=""),"",Projetos!$K376/_xlfn.XLOOKUP(E$2,Técnicos!$A$2:$A$100,IF(Projetos!K376=1,Técnicos!$F$2:$F$100,IF(Projetos!K376=2,Técnicos!$H$2:$H$100,Técnicos!$J$2:$J$100)),,0,1))</f>
        <v/>
      </c>
      <c r="F377" s="15" t="str" cm="1">
        <f t="array" ref="F377">IF(OR($B377="",F$2=""),"",Projetos!$K376/_xlfn.XLOOKUP(F$2,Técnicos!$A$2:$A$100,IF(Projetos!L376=1,Técnicos!$F$2:$F$100,IF(Projetos!L376=2,Técnicos!$H$2:$H$100,Técnicos!$J$2:$J$100)),,0,1))</f>
        <v/>
      </c>
      <c r="G377" s="15" t="str" cm="1">
        <f t="array" ref="G377">IF(OR($B377="",G$2=""),"",Projetos!$K376/_xlfn.XLOOKUP(G$2,Técnicos!$A$2:$A$100,IF(Projetos!M376=1,Técnicos!$F$2:$F$100,IF(Projetos!M376=2,Técnicos!$H$2:$H$100,Técnicos!$J$2:$J$100)),,0,1))</f>
        <v/>
      </c>
      <c r="H377" s="15" t="str" cm="1">
        <f t="array" ref="H377">IF(OR($B377="",H$2=""),"",Projetos!$K376/_xlfn.XLOOKUP(H$2,Técnicos!$A$2:$A$100,IF(Projetos!N376=1,Técnicos!$F$2:$F$100,IF(Projetos!N376=2,Técnicos!$H$2:$H$100,Técnicos!$J$2:$J$100)),,0,1))</f>
        <v/>
      </c>
      <c r="I377" s="15" t="str" cm="1">
        <f t="array" ref="I377">IF(OR($B377="",I$2=""),"",Projetos!$K376/_xlfn.XLOOKUP(I$2,Técnicos!$A$2:$A$100,IF(Projetos!O376=1,Técnicos!$F$2:$F$100,IF(Projetos!O376=2,Técnicos!$H$2:$H$100,Técnicos!$J$2:$J$100)),,0,1))</f>
        <v/>
      </c>
      <c r="J377" s="15" t="str" cm="1">
        <f t="array" ref="J377">IF(OR($B377="",J$2=""),"",Projetos!$K376/_xlfn.XLOOKUP(J$2,Técnicos!$A$2:$A$100,IF(Projetos!P376=1,Técnicos!$F$2:$F$100,IF(Projetos!P376=2,Técnicos!$H$2:$H$100,Técnicos!$J$2:$J$100)),,0,1))</f>
        <v/>
      </c>
      <c r="K377" s="15" t="str" cm="1">
        <f t="array" ref="K377">IF(OR($B377="",K$2=""),"",Projetos!$K376/_xlfn.XLOOKUP(K$2,Técnicos!$A$2:$A$100,IF(Projetos!Q376=1,Técnicos!$F$2:$F$100,IF(Projetos!Q376=2,Técnicos!$H$2:$H$100,Técnicos!$J$2:$J$100)),,0,1))</f>
        <v/>
      </c>
      <c r="L377" s="15" t="str" cm="1">
        <f t="array" ref="L377">IF(OR($B377="",L$2=""),"",Projetos!$K376/_xlfn.XLOOKUP(L$2,Técnicos!$A$2:$A$100,IF(Projetos!R376=1,Técnicos!$F$2:$F$100,IF(Projetos!R376=2,Técnicos!$H$2:$H$100,Técnicos!$J$2:$J$100)),,0,1))</f>
        <v/>
      </c>
      <c r="M377" s="15" t="str" cm="1">
        <f t="array" ref="M377">IF(OR($B377="",M$2=""),"",Projetos!$K376/_xlfn.XLOOKUP(M$2,Técnicos!$A$2:$A$100,IF(Projetos!S376=1,Técnicos!$F$2:$F$100,IF(Projetos!S376=2,Técnicos!$H$2:$H$100,Técnicos!$J$2:$J$100)),,0,1))</f>
        <v/>
      </c>
      <c r="N377" s="15" t="str" cm="1">
        <f t="array" ref="N377">IF(OR($B377="",N$2=""),"",Projetos!$K376/_xlfn.XLOOKUP(N$2,Técnicos!$A$2:$A$100,IF(Projetos!T376=1,Técnicos!$F$2:$F$100,IF(Projetos!T376=2,Técnicos!$H$2:$H$100,Técnicos!$J$2:$J$100)),,0,1))</f>
        <v/>
      </c>
      <c r="O377" s="15" t="str" cm="1">
        <f t="array" ref="O377">IF(OR($B377="",O$2=""),"",Projetos!$K376/_xlfn.XLOOKUP(O$2,Técnicos!$A$2:$A$100,IF(Projetos!U376=1,Técnicos!$F$2:$F$100,IF(Projetos!U376=2,Técnicos!$H$2:$H$100,Técnicos!$J$2:$J$100)),,0,1))</f>
        <v/>
      </c>
      <c r="P377" s="15" t="str" cm="1">
        <f t="array" ref="P377">IF(OR($B377="",P$2=""),"",Projetos!$K376/_xlfn.XLOOKUP(P$2,Técnicos!$A$2:$A$100,IF(Projetos!V376=1,Técnicos!$F$2:$F$100,IF(Projetos!V376=2,Técnicos!$H$2:$H$100,Técnicos!$J$2:$J$100)),,0,1))</f>
        <v/>
      </c>
      <c r="Q377" s="15" t="str" cm="1">
        <f t="array" ref="Q377">IF(OR($B377="",Q$2=""),"",Projetos!$K376/_xlfn.XLOOKUP(Q$2,Técnicos!$A$2:$A$100,IF(Projetos!W376=1,Técnicos!$F$2:$F$100,IF(Projetos!W376=2,Técnicos!$H$2:$H$100,Técnicos!$J$2:$J$100)),,0,1))</f>
        <v/>
      </c>
      <c r="R377" s="15" t="str" cm="1">
        <f t="array" ref="R377">IF(OR($B377="",R$2=""),"",Projetos!$K376/_xlfn.XLOOKUP(R$2,Técnicos!$A$2:$A$100,IF(Projetos!X376=1,Técnicos!$F$2:$F$100,IF(Projetos!X376=2,Técnicos!$H$2:$H$100,Técnicos!$J$2:$J$100)),,0,1))</f>
        <v/>
      </c>
      <c r="S377" s="15" t="str" cm="1">
        <f t="array" ref="S377">IF(OR($B377="",S$2=""),"",Projetos!$K376/_xlfn.XLOOKUP(S$2,Técnicos!$A$2:$A$100,IF(Projetos!Y376=1,Técnicos!$F$2:$F$100,IF(Projetos!Y376=2,Técnicos!$H$2:$H$100,Técnicos!$J$2:$J$100)),,0,1))</f>
        <v/>
      </c>
      <c r="T377" s="15" t="str" cm="1">
        <f t="array" ref="T377">IF(OR($B377="",T$2=""),"",Projetos!$K376/_xlfn.XLOOKUP(T$2,Técnicos!$A$2:$A$100,IF(Projetos!Z376=1,Técnicos!$F$2:$F$100,IF(Projetos!Z376=2,Técnicos!$H$2:$H$100,Técnicos!$J$2:$J$100)),,0,1))</f>
        <v/>
      </c>
      <c r="U377" s="15" t="str" cm="1">
        <f t="array" ref="U377">IF(OR($B377="",U$2=""),"",Projetos!$K376/_xlfn.XLOOKUP(U$2,Técnicos!$A$2:$A$100,IF(Projetos!AA376=1,Técnicos!$F$2:$F$100,IF(Projetos!AA376=2,Técnicos!$H$2:$H$100,Técnicos!$J$2:$J$100)),,0,1))</f>
        <v/>
      </c>
      <c r="V377" s="15" t="str" cm="1">
        <f t="array" ref="V377">IF(OR($B377="",V$2=""),"",Projetos!$K376/_xlfn.XLOOKUP(V$2,Técnicos!$A$2:$A$100,IF(Projetos!AB376=1,Técnicos!$F$2:$F$100,IF(Projetos!AB376=2,Técnicos!$H$2:$H$100,Técnicos!$J$2:$J$100)),,0,1))</f>
        <v/>
      </c>
      <c r="W377" s="15" t="str" cm="1">
        <f t="array" ref="W377">IF(OR($B377="",W$2=""),"",Projetos!$K376/_xlfn.XLOOKUP(W$2,Técnicos!$A$2:$A$100,IF(Projetos!AC376=1,Técnicos!$F$2:$F$100,IF(Projetos!AC376=2,Técnicos!$H$2:$H$100,Técnicos!$J$2:$J$100)),,0,1))</f>
        <v/>
      </c>
      <c r="X377" s="15" t="str" cm="1">
        <f t="array" ref="X377">IF(OR($B377="",X$2=""),"",Projetos!$K376/_xlfn.XLOOKUP(X$2,Técnicos!$A$2:$A$100,IF(Projetos!AD376=1,Técnicos!$F$2:$F$100,IF(Projetos!AD376=2,Técnicos!$H$2:$H$100,Técnicos!$J$2:$J$100)),,0,1))</f>
        <v/>
      </c>
      <c r="Y377" s="15" t="str" cm="1">
        <f t="array" ref="Y377">IF(OR($B377="",Y$2=""),"",Projetos!$K376/_xlfn.XLOOKUP(Y$2,Técnicos!$A$2:$A$100,IF(Projetos!AE376=1,Técnicos!$F$2:$F$100,IF(Projetos!AE376=2,Técnicos!$H$2:$H$100,Técnicos!$J$2:$J$100)),,0,1))</f>
        <v/>
      </c>
      <c r="Z377" s="15" t="str" cm="1">
        <f t="array" ref="Z377">IF(OR($B377="",Z$2=""),"",Projetos!$K376/_xlfn.XLOOKUP(Z$2,Técnicos!$A$2:$A$100,IF(Projetos!AF376=1,Técnicos!$F$2:$F$100,IF(Projetos!AF376=2,Técnicos!$H$2:$H$100,Técnicos!$J$2:$J$100)),,0,1))</f>
        <v/>
      </c>
      <c r="AA377" s="15" t="str" cm="1">
        <f t="array" ref="AA377">IF(OR($B377="",AA$2=""),"",Projetos!$K376/_xlfn.XLOOKUP(AA$2,Técnicos!$A$2:$A$100,IF(Projetos!AG376=1,Técnicos!$F$2:$F$100,IF(Projetos!AG376=2,Técnicos!$H$2:$H$100,Técnicos!$J$2:$J$100)),,0,1))</f>
        <v/>
      </c>
      <c r="AB377" s="15" t="str" cm="1">
        <f t="array" ref="AB377">IF(OR($B377="",AB$2=""),"",Projetos!$K376/_xlfn.XLOOKUP(AB$2,Técnicos!$A$2:$A$100,IF(Projetos!AH376=1,Técnicos!$F$2:$F$100,IF(Projetos!AH376=2,Técnicos!$H$2:$H$100,Técnicos!$J$2:$J$100)),,0,1))</f>
        <v/>
      </c>
      <c r="AC377" s="15" t="str" cm="1">
        <f t="array" ref="AC377">IF(OR($B377="",AC$2=""),"",Projetos!$K376/_xlfn.XLOOKUP(AC$2,Técnicos!$A$2:$A$100,IF(Projetos!AI376=1,Técnicos!$F$2:$F$100,IF(Projetos!AI376=2,Técnicos!$H$2:$H$100,Técnicos!$J$2:$J$100)),,0,1))</f>
        <v/>
      </c>
      <c r="AD377" s="15" t="str" cm="1">
        <f t="array" ref="AD377">IF(OR($B377="",AD$2=""),"",Projetos!$K376/_xlfn.XLOOKUP(AD$2,Técnicos!$A$2:$A$100,IF(Projetos!AJ376=1,Técnicos!$F$2:$F$100,IF(Projetos!AJ376=2,Técnicos!$H$2:$H$100,Técnicos!$J$2:$J$100)),,0,1))</f>
        <v/>
      </c>
      <c r="AE377" s="15" t="str" cm="1">
        <f t="array" ref="AE377">IF(OR($B377="",AE$2=""),"",Projetos!$K376/_xlfn.XLOOKUP(AE$2,Técnicos!$A$2:$A$100,IF(Projetos!AK376=1,Técnicos!$F$2:$F$100,IF(Projetos!AK376=2,Técnicos!$H$2:$H$100,Técnicos!$J$2:$J$100)),,0,1))</f>
        <v/>
      </c>
      <c r="AF377" s="15" t="str" cm="1">
        <f t="array" ref="AF377">IF(OR($B377="",AF$2=""),"",Projetos!$K376/_xlfn.XLOOKUP(AF$2,Técnicos!$A$2:$A$100,IF(Projetos!AL376=1,Técnicos!$F$2:$F$100,IF(Projetos!AL376=2,Técnicos!$H$2:$H$100,Técnicos!$J$2:$J$100)),,0,1))</f>
        <v/>
      </c>
      <c r="AG377" s="15" t="str" cm="1">
        <f t="array" ref="AG377">IF(OR($B377="",AG$2=""),"",Projetos!$K376/_xlfn.XLOOKUP(AG$2,Técnicos!$A$2:$A$100,IF(Projetos!AM376=1,Técnicos!$F$2:$F$100,IF(Projetos!AM376=2,Técnicos!$H$2:$H$100,Técnicos!$J$2:$J$100)),,0,1))</f>
        <v/>
      </c>
      <c r="AH377" s="15" t="str" cm="1">
        <f t="array" ref="AH377">IF(OR($B377="",AH$2=""),"",Projetos!$K376/_xlfn.XLOOKUP(AH$2,Técnicos!$A$2:$A$100,IF(Projetos!AN376=1,Técnicos!$F$2:$F$100,IF(Projetos!AN376=2,Técnicos!$H$2:$H$100,Técnicos!$J$2:$J$100)),,0,1))</f>
        <v/>
      </c>
      <c r="AI377" s="15" t="str" cm="1">
        <f t="array" ref="AI377">IF(OR($B377="",AI$2=""),"",Projetos!$K376/_xlfn.XLOOKUP(AI$2,Técnicos!$A$2:$A$100,IF(Projetos!AO376=1,Técnicos!$F$2:$F$100,IF(Projetos!AO376=2,Técnicos!$H$2:$H$100,Técnicos!$J$2:$J$100)),,0,1))</f>
        <v/>
      </c>
      <c r="AJ377" s="15" t="str" cm="1">
        <f t="array" ref="AJ377">IF(OR($B377="",AJ$2=""),"",Projetos!$K376/_xlfn.XLOOKUP(AJ$2,Técnicos!$A$2:$A$100,IF(Projetos!AP376=1,Técnicos!$F$2:$F$100,IF(Projetos!AP376=2,Técnicos!$H$2:$H$100,Técnicos!$J$2:$J$100)),,0,1))</f>
        <v/>
      </c>
      <c r="AK377" s="15" t="str" cm="1">
        <f t="array" ref="AK377">IF(OR($B377="",AK$2=""),"",Projetos!$K376/_xlfn.XLOOKUP(AK$2,Técnicos!$A$2:$A$100,IF(Projetos!AQ376=1,Técnicos!$F$2:$F$100,IF(Projetos!AQ376=2,Técnicos!$H$2:$H$100,Técnicos!$J$2:$J$100)),,0,1))</f>
        <v/>
      </c>
    </row>
    <row r="378" spans="3:37" x14ac:dyDescent="0.3">
      <c r="C378" s="15" t="str" cm="1">
        <f t="array" ref="C378">IF(OR($B378="",C$2=""),"",Projetos!$K377/_xlfn.XLOOKUP(C$2,Técnicos!$A$2:$A$100,IF(Projetos!I377=1,Técnicos!$F$2:$F$100,IF(Projetos!I377=2,Técnicos!$H$2:$H$100,Técnicos!$J$2:$J$100)),,0,1))</f>
        <v/>
      </c>
      <c r="D378" s="15" t="str" cm="1">
        <f t="array" ref="D378">IF(OR($B378="",D$2=""),"",Projetos!$K377/_xlfn.XLOOKUP(D$2,Técnicos!$A$2:$A$100,IF(Projetos!J377=1,Técnicos!$F$2:$F$100,IF(Projetos!J377=2,Técnicos!$H$2:$H$100,Técnicos!$J$2:$J$100)),,0,1))</f>
        <v/>
      </c>
      <c r="E378" s="15" t="str" cm="1">
        <f t="array" ref="E378">IF(OR($B378="",E$2=""),"",Projetos!$K377/_xlfn.XLOOKUP(E$2,Técnicos!$A$2:$A$100,IF(Projetos!K377=1,Técnicos!$F$2:$F$100,IF(Projetos!K377=2,Técnicos!$H$2:$H$100,Técnicos!$J$2:$J$100)),,0,1))</f>
        <v/>
      </c>
      <c r="F378" s="15" t="str" cm="1">
        <f t="array" ref="F378">IF(OR($B378="",F$2=""),"",Projetos!$K377/_xlfn.XLOOKUP(F$2,Técnicos!$A$2:$A$100,IF(Projetos!L377=1,Técnicos!$F$2:$F$100,IF(Projetos!L377=2,Técnicos!$H$2:$H$100,Técnicos!$J$2:$J$100)),,0,1))</f>
        <v/>
      </c>
      <c r="G378" s="15" t="str" cm="1">
        <f t="array" ref="G378">IF(OR($B378="",G$2=""),"",Projetos!$K377/_xlfn.XLOOKUP(G$2,Técnicos!$A$2:$A$100,IF(Projetos!M377=1,Técnicos!$F$2:$F$100,IF(Projetos!M377=2,Técnicos!$H$2:$H$100,Técnicos!$J$2:$J$100)),,0,1))</f>
        <v/>
      </c>
      <c r="H378" s="15" t="str" cm="1">
        <f t="array" ref="H378">IF(OR($B378="",H$2=""),"",Projetos!$K377/_xlfn.XLOOKUP(H$2,Técnicos!$A$2:$A$100,IF(Projetos!N377=1,Técnicos!$F$2:$F$100,IF(Projetos!N377=2,Técnicos!$H$2:$H$100,Técnicos!$J$2:$J$100)),,0,1))</f>
        <v/>
      </c>
      <c r="I378" s="15" t="str" cm="1">
        <f t="array" ref="I378">IF(OR($B378="",I$2=""),"",Projetos!$K377/_xlfn.XLOOKUP(I$2,Técnicos!$A$2:$A$100,IF(Projetos!O377=1,Técnicos!$F$2:$F$100,IF(Projetos!O377=2,Técnicos!$H$2:$H$100,Técnicos!$J$2:$J$100)),,0,1))</f>
        <v/>
      </c>
      <c r="J378" s="15" t="str" cm="1">
        <f t="array" ref="J378">IF(OR($B378="",J$2=""),"",Projetos!$K377/_xlfn.XLOOKUP(J$2,Técnicos!$A$2:$A$100,IF(Projetos!P377=1,Técnicos!$F$2:$F$100,IF(Projetos!P377=2,Técnicos!$H$2:$H$100,Técnicos!$J$2:$J$100)),,0,1))</f>
        <v/>
      </c>
      <c r="K378" s="15" t="str" cm="1">
        <f t="array" ref="K378">IF(OR($B378="",K$2=""),"",Projetos!$K377/_xlfn.XLOOKUP(K$2,Técnicos!$A$2:$A$100,IF(Projetos!Q377=1,Técnicos!$F$2:$F$100,IF(Projetos!Q377=2,Técnicos!$H$2:$H$100,Técnicos!$J$2:$J$100)),,0,1))</f>
        <v/>
      </c>
      <c r="L378" s="15" t="str" cm="1">
        <f t="array" ref="L378">IF(OR($B378="",L$2=""),"",Projetos!$K377/_xlfn.XLOOKUP(L$2,Técnicos!$A$2:$A$100,IF(Projetos!R377=1,Técnicos!$F$2:$F$100,IF(Projetos!R377=2,Técnicos!$H$2:$H$100,Técnicos!$J$2:$J$100)),,0,1))</f>
        <v/>
      </c>
      <c r="M378" s="15" t="str" cm="1">
        <f t="array" ref="M378">IF(OR($B378="",M$2=""),"",Projetos!$K377/_xlfn.XLOOKUP(M$2,Técnicos!$A$2:$A$100,IF(Projetos!S377=1,Técnicos!$F$2:$F$100,IF(Projetos!S377=2,Técnicos!$H$2:$H$100,Técnicos!$J$2:$J$100)),,0,1))</f>
        <v/>
      </c>
      <c r="N378" s="15" t="str" cm="1">
        <f t="array" ref="N378">IF(OR($B378="",N$2=""),"",Projetos!$K377/_xlfn.XLOOKUP(N$2,Técnicos!$A$2:$A$100,IF(Projetos!T377=1,Técnicos!$F$2:$F$100,IF(Projetos!T377=2,Técnicos!$H$2:$H$100,Técnicos!$J$2:$J$100)),,0,1))</f>
        <v/>
      </c>
      <c r="O378" s="15" t="str" cm="1">
        <f t="array" ref="O378">IF(OR($B378="",O$2=""),"",Projetos!$K377/_xlfn.XLOOKUP(O$2,Técnicos!$A$2:$A$100,IF(Projetos!U377=1,Técnicos!$F$2:$F$100,IF(Projetos!U377=2,Técnicos!$H$2:$H$100,Técnicos!$J$2:$J$100)),,0,1))</f>
        <v/>
      </c>
      <c r="P378" s="15" t="str" cm="1">
        <f t="array" ref="P378">IF(OR($B378="",P$2=""),"",Projetos!$K377/_xlfn.XLOOKUP(P$2,Técnicos!$A$2:$A$100,IF(Projetos!V377=1,Técnicos!$F$2:$F$100,IF(Projetos!V377=2,Técnicos!$H$2:$H$100,Técnicos!$J$2:$J$100)),,0,1))</f>
        <v/>
      </c>
      <c r="Q378" s="15" t="str" cm="1">
        <f t="array" ref="Q378">IF(OR($B378="",Q$2=""),"",Projetos!$K377/_xlfn.XLOOKUP(Q$2,Técnicos!$A$2:$A$100,IF(Projetos!W377=1,Técnicos!$F$2:$F$100,IF(Projetos!W377=2,Técnicos!$H$2:$H$100,Técnicos!$J$2:$J$100)),,0,1))</f>
        <v/>
      </c>
      <c r="R378" s="15" t="str" cm="1">
        <f t="array" ref="R378">IF(OR($B378="",R$2=""),"",Projetos!$K377/_xlfn.XLOOKUP(R$2,Técnicos!$A$2:$A$100,IF(Projetos!X377=1,Técnicos!$F$2:$F$100,IF(Projetos!X377=2,Técnicos!$H$2:$H$100,Técnicos!$J$2:$J$100)),,0,1))</f>
        <v/>
      </c>
      <c r="S378" s="15" t="str" cm="1">
        <f t="array" ref="S378">IF(OR($B378="",S$2=""),"",Projetos!$K377/_xlfn.XLOOKUP(S$2,Técnicos!$A$2:$A$100,IF(Projetos!Y377=1,Técnicos!$F$2:$F$100,IF(Projetos!Y377=2,Técnicos!$H$2:$H$100,Técnicos!$J$2:$J$100)),,0,1))</f>
        <v/>
      </c>
      <c r="T378" s="15" t="str" cm="1">
        <f t="array" ref="T378">IF(OR($B378="",T$2=""),"",Projetos!$K377/_xlfn.XLOOKUP(T$2,Técnicos!$A$2:$A$100,IF(Projetos!Z377=1,Técnicos!$F$2:$F$100,IF(Projetos!Z377=2,Técnicos!$H$2:$H$100,Técnicos!$J$2:$J$100)),,0,1))</f>
        <v/>
      </c>
      <c r="U378" s="15" t="str" cm="1">
        <f t="array" ref="U378">IF(OR($B378="",U$2=""),"",Projetos!$K377/_xlfn.XLOOKUP(U$2,Técnicos!$A$2:$A$100,IF(Projetos!AA377=1,Técnicos!$F$2:$F$100,IF(Projetos!AA377=2,Técnicos!$H$2:$H$100,Técnicos!$J$2:$J$100)),,0,1))</f>
        <v/>
      </c>
      <c r="V378" s="15" t="str" cm="1">
        <f t="array" ref="V378">IF(OR($B378="",V$2=""),"",Projetos!$K377/_xlfn.XLOOKUP(V$2,Técnicos!$A$2:$A$100,IF(Projetos!AB377=1,Técnicos!$F$2:$F$100,IF(Projetos!AB377=2,Técnicos!$H$2:$H$100,Técnicos!$J$2:$J$100)),,0,1))</f>
        <v/>
      </c>
      <c r="W378" s="15" t="str" cm="1">
        <f t="array" ref="W378">IF(OR($B378="",W$2=""),"",Projetos!$K377/_xlfn.XLOOKUP(W$2,Técnicos!$A$2:$A$100,IF(Projetos!AC377=1,Técnicos!$F$2:$F$100,IF(Projetos!AC377=2,Técnicos!$H$2:$H$100,Técnicos!$J$2:$J$100)),,0,1))</f>
        <v/>
      </c>
      <c r="X378" s="15" t="str" cm="1">
        <f t="array" ref="X378">IF(OR($B378="",X$2=""),"",Projetos!$K377/_xlfn.XLOOKUP(X$2,Técnicos!$A$2:$A$100,IF(Projetos!AD377=1,Técnicos!$F$2:$F$100,IF(Projetos!AD377=2,Técnicos!$H$2:$H$100,Técnicos!$J$2:$J$100)),,0,1))</f>
        <v/>
      </c>
      <c r="Y378" s="15" t="str" cm="1">
        <f t="array" ref="Y378">IF(OR($B378="",Y$2=""),"",Projetos!$K377/_xlfn.XLOOKUP(Y$2,Técnicos!$A$2:$A$100,IF(Projetos!AE377=1,Técnicos!$F$2:$F$100,IF(Projetos!AE377=2,Técnicos!$H$2:$H$100,Técnicos!$J$2:$J$100)),,0,1))</f>
        <v/>
      </c>
      <c r="Z378" s="15" t="str" cm="1">
        <f t="array" ref="Z378">IF(OR($B378="",Z$2=""),"",Projetos!$K377/_xlfn.XLOOKUP(Z$2,Técnicos!$A$2:$A$100,IF(Projetos!AF377=1,Técnicos!$F$2:$F$100,IF(Projetos!AF377=2,Técnicos!$H$2:$H$100,Técnicos!$J$2:$J$100)),,0,1))</f>
        <v/>
      </c>
      <c r="AA378" s="15" t="str" cm="1">
        <f t="array" ref="AA378">IF(OR($B378="",AA$2=""),"",Projetos!$K377/_xlfn.XLOOKUP(AA$2,Técnicos!$A$2:$A$100,IF(Projetos!AG377=1,Técnicos!$F$2:$F$100,IF(Projetos!AG377=2,Técnicos!$H$2:$H$100,Técnicos!$J$2:$J$100)),,0,1))</f>
        <v/>
      </c>
      <c r="AB378" s="15" t="str" cm="1">
        <f t="array" ref="AB378">IF(OR($B378="",AB$2=""),"",Projetos!$K377/_xlfn.XLOOKUP(AB$2,Técnicos!$A$2:$A$100,IF(Projetos!AH377=1,Técnicos!$F$2:$F$100,IF(Projetos!AH377=2,Técnicos!$H$2:$H$100,Técnicos!$J$2:$J$100)),,0,1))</f>
        <v/>
      </c>
      <c r="AC378" s="15" t="str" cm="1">
        <f t="array" ref="AC378">IF(OR($B378="",AC$2=""),"",Projetos!$K377/_xlfn.XLOOKUP(AC$2,Técnicos!$A$2:$A$100,IF(Projetos!AI377=1,Técnicos!$F$2:$F$100,IF(Projetos!AI377=2,Técnicos!$H$2:$H$100,Técnicos!$J$2:$J$100)),,0,1))</f>
        <v/>
      </c>
      <c r="AD378" s="15" t="str" cm="1">
        <f t="array" ref="AD378">IF(OR($B378="",AD$2=""),"",Projetos!$K377/_xlfn.XLOOKUP(AD$2,Técnicos!$A$2:$A$100,IF(Projetos!AJ377=1,Técnicos!$F$2:$F$100,IF(Projetos!AJ377=2,Técnicos!$H$2:$H$100,Técnicos!$J$2:$J$100)),,0,1))</f>
        <v/>
      </c>
      <c r="AE378" s="15" t="str" cm="1">
        <f t="array" ref="AE378">IF(OR($B378="",AE$2=""),"",Projetos!$K377/_xlfn.XLOOKUP(AE$2,Técnicos!$A$2:$A$100,IF(Projetos!AK377=1,Técnicos!$F$2:$F$100,IF(Projetos!AK377=2,Técnicos!$H$2:$H$100,Técnicos!$J$2:$J$100)),,0,1))</f>
        <v/>
      </c>
      <c r="AF378" s="15" t="str" cm="1">
        <f t="array" ref="AF378">IF(OR($B378="",AF$2=""),"",Projetos!$K377/_xlfn.XLOOKUP(AF$2,Técnicos!$A$2:$A$100,IF(Projetos!AL377=1,Técnicos!$F$2:$F$100,IF(Projetos!AL377=2,Técnicos!$H$2:$H$100,Técnicos!$J$2:$J$100)),,0,1))</f>
        <v/>
      </c>
      <c r="AG378" s="15" t="str" cm="1">
        <f t="array" ref="AG378">IF(OR($B378="",AG$2=""),"",Projetos!$K377/_xlfn.XLOOKUP(AG$2,Técnicos!$A$2:$A$100,IF(Projetos!AM377=1,Técnicos!$F$2:$F$100,IF(Projetos!AM377=2,Técnicos!$H$2:$H$100,Técnicos!$J$2:$J$100)),,0,1))</f>
        <v/>
      </c>
      <c r="AH378" s="15" t="str" cm="1">
        <f t="array" ref="AH378">IF(OR($B378="",AH$2=""),"",Projetos!$K377/_xlfn.XLOOKUP(AH$2,Técnicos!$A$2:$A$100,IF(Projetos!AN377=1,Técnicos!$F$2:$F$100,IF(Projetos!AN377=2,Técnicos!$H$2:$H$100,Técnicos!$J$2:$J$100)),,0,1))</f>
        <v/>
      </c>
      <c r="AI378" s="15" t="str" cm="1">
        <f t="array" ref="AI378">IF(OR($B378="",AI$2=""),"",Projetos!$K377/_xlfn.XLOOKUP(AI$2,Técnicos!$A$2:$A$100,IF(Projetos!AO377=1,Técnicos!$F$2:$F$100,IF(Projetos!AO377=2,Técnicos!$H$2:$H$100,Técnicos!$J$2:$J$100)),,0,1))</f>
        <v/>
      </c>
      <c r="AJ378" s="15" t="str" cm="1">
        <f t="array" ref="AJ378">IF(OR($B378="",AJ$2=""),"",Projetos!$K377/_xlfn.XLOOKUP(AJ$2,Técnicos!$A$2:$A$100,IF(Projetos!AP377=1,Técnicos!$F$2:$F$100,IF(Projetos!AP377=2,Técnicos!$H$2:$H$100,Técnicos!$J$2:$J$100)),,0,1))</f>
        <v/>
      </c>
      <c r="AK378" s="15" t="str" cm="1">
        <f t="array" ref="AK378">IF(OR($B378="",AK$2=""),"",Projetos!$K377/_xlfn.XLOOKUP(AK$2,Técnicos!$A$2:$A$100,IF(Projetos!AQ377=1,Técnicos!$F$2:$F$100,IF(Projetos!AQ377=2,Técnicos!$H$2:$H$100,Técnicos!$J$2:$J$100)),,0,1))</f>
        <v/>
      </c>
    </row>
    <row r="379" spans="3:37" x14ac:dyDescent="0.3">
      <c r="C379" s="15" t="str" cm="1">
        <f t="array" ref="C379">IF(OR($B379="",C$2=""),"",Projetos!$K378/_xlfn.XLOOKUP(C$2,Técnicos!$A$2:$A$100,IF(Projetos!I378=1,Técnicos!$F$2:$F$100,IF(Projetos!I378=2,Técnicos!$H$2:$H$100,Técnicos!$J$2:$J$100)),,0,1))</f>
        <v/>
      </c>
      <c r="D379" s="15" t="str" cm="1">
        <f t="array" ref="D379">IF(OR($B379="",D$2=""),"",Projetos!$K378/_xlfn.XLOOKUP(D$2,Técnicos!$A$2:$A$100,IF(Projetos!J378=1,Técnicos!$F$2:$F$100,IF(Projetos!J378=2,Técnicos!$H$2:$H$100,Técnicos!$J$2:$J$100)),,0,1))</f>
        <v/>
      </c>
      <c r="E379" s="15" t="str" cm="1">
        <f t="array" ref="E379">IF(OR($B379="",E$2=""),"",Projetos!$K378/_xlfn.XLOOKUP(E$2,Técnicos!$A$2:$A$100,IF(Projetos!K378=1,Técnicos!$F$2:$F$100,IF(Projetos!K378=2,Técnicos!$H$2:$H$100,Técnicos!$J$2:$J$100)),,0,1))</f>
        <v/>
      </c>
      <c r="F379" s="15" t="str" cm="1">
        <f t="array" ref="F379">IF(OR($B379="",F$2=""),"",Projetos!$K378/_xlfn.XLOOKUP(F$2,Técnicos!$A$2:$A$100,IF(Projetos!L378=1,Técnicos!$F$2:$F$100,IF(Projetos!L378=2,Técnicos!$H$2:$H$100,Técnicos!$J$2:$J$100)),,0,1))</f>
        <v/>
      </c>
      <c r="G379" s="15" t="str" cm="1">
        <f t="array" ref="G379">IF(OR($B379="",G$2=""),"",Projetos!$K378/_xlfn.XLOOKUP(G$2,Técnicos!$A$2:$A$100,IF(Projetos!M378=1,Técnicos!$F$2:$F$100,IF(Projetos!M378=2,Técnicos!$H$2:$H$100,Técnicos!$J$2:$J$100)),,0,1))</f>
        <v/>
      </c>
      <c r="H379" s="15" t="str" cm="1">
        <f t="array" ref="H379">IF(OR($B379="",H$2=""),"",Projetos!$K378/_xlfn.XLOOKUP(H$2,Técnicos!$A$2:$A$100,IF(Projetos!N378=1,Técnicos!$F$2:$F$100,IF(Projetos!N378=2,Técnicos!$H$2:$H$100,Técnicos!$J$2:$J$100)),,0,1))</f>
        <v/>
      </c>
      <c r="I379" s="15" t="str" cm="1">
        <f t="array" ref="I379">IF(OR($B379="",I$2=""),"",Projetos!$K378/_xlfn.XLOOKUP(I$2,Técnicos!$A$2:$A$100,IF(Projetos!O378=1,Técnicos!$F$2:$F$100,IF(Projetos!O378=2,Técnicos!$H$2:$H$100,Técnicos!$J$2:$J$100)),,0,1))</f>
        <v/>
      </c>
      <c r="J379" s="15" t="str" cm="1">
        <f t="array" ref="J379">IF(OR($B379="",J$2=""),"",Projetos!$K378/_xlfn.XLOOKUP(J$2,Técnicos!$A$2:$A$100,IF(Projetos!P378=1,Técnicos!$F$2:$F$100,IF(Projetos!P378=2,Técnicos!$H$2:$H$100,Técnicos!$J$2:$J$100)),,0,1))</f>
        <v/>
      </c>
      <c r="K379" s="15" t="str" cm="1">
        <f t="array" ref="K379">IF(OR($B379="",K$2=""),"",Projetos!$K378/_xlfn.XLOOKUP(K$2,Técnicos!$A$2:$A$100,IF(Projetos!Q378=1,Técnicos!$F$2:$F$100,IF(Projetos!Q378=2,Técnicos!$H$2:$H$100,Técnicos!$J$2:$J$100)),,0,1))</f>
        <v/>
      </c>
      <c r="L379" s="15" t="str" cm="1">
        <f t="array" ref="L379">IF(OR($B379="",L$2=""),"",Projetos!$K378/_xlfn.XLOOKUP(L$2,Técnicos!$A$2:$A$100,IF(Projetos!R378=1,Técnicos!$F$2:$F$100,IF(Projetos!R378=2,Técnicos!$H$2:$H$100,Técnicos!$J$2:$J$100)),,0,1))</f>
        <v/>
      </c>
      <c r="M379" s="15" t="str" cm="1">
        <f t="array" ref="M379">IF(OR($B379="",M$2=""),"",Projetos!$K378/_xlfn.XLOOKUP(M$2,Técnicos!$A$2:$A$100,IF(Projetos!S378=1,Técnicos!$F$2:$F$100,IF(Projetos!S378=2,Técnicos!$H$2:$H$100,Técnicos!$J$2:$J$100)),,0,1))</f>
        <v/>
      </c>
      <c r="N379" s="15" t="str" cm="1">
        <f t="array" ref="N379">IF(OR($B379="",N$2=""),"",Projetos!$K378/_xlfn.XLOOKUP(N$2,Técnicos!$A$2:$A$100,IF(Projetos!T378=1,Técnicos!$F$2:$F$100,IF(Projetos!T378=2,Técnicos!$H$2:$H$100,Técnicos!$J$2:$J$100)),,0,1))</f>
        <v/>
      </c>
      <c r="O379" s="15" t="str" cm="1">
        <f t="array" ref="O379">IF(OR($B379="",O$2=""),"",Projetos!$K378/_xlfn.XLOOKUP(O$2,Técnicos!$A$2:$A$100,IF(Projetos!U378=1,Técnicos!$F$2:$F$100,IF(Projetos!U378=2,Técnicos!$H$2:$H$100,Técnicos!$J$2:$J$100)),,0,1))</f>
        <v/>
      </c>
      <c r="P379" s="15" t="str" cm="1">
        <f t="array" ref="P379">IF(OR($B379="",P$2=""),"",Projetos!$K378/_xlfn.XLOOKUP(P$2,Técnicos!$A$2:$A$100,IF(Projetos!V378=1,Técnicos!$F$2:$F$100,IF(Projetos!V378=2,Técnicos!$H$2:$H$100,Técnicos!$J$2:$J$100)),,0,1))</f>
        <v/>
      </c>
      <c r="Q379" s="15" t="str" cm="1">
        <f t="array" ref="Q379">IF(OR($B379="",Q$2=""),"",Projetos!$K378/_xlfn.XLOOKUP(Q$2,Técnicos!$A$2:$A$100,IF(Projetos!W378=1,Técnicos!$F$2:$F$100,IF(Projetos!W378=2,Técnicos!$H$2:$H$100,Técnicos!$J$2:$J$100)),,0,1))</f>
        <v/>
      </c>
      <c r="R379" s="15" t="str" cm="1">
        <f t="array" ref="R379">IF(OR($B379="",R$2=""),"",Projetos!$K378/_xlfn.XLOOKUP(R$2,Técnicos!$A$2:$A$100,IF(Projetos!X378=1,Técnicos!$F$2:$F$100,IF(Projetos!X378=2,Técnicos!$H$2:$H$100,Técnicos!$J$2:$J$100)),,0,1))</f>
        <v/>
      </c>
      <c r="S379" s="15" t="str" cm="1">
        <f t="array" ref="S379">IF(OR($B379="",S$2=""),"",Projetos!$K378/_xlfn.XLOOKUP(S$2,Técnicos!$A$2:$A$100,IF(Projetos!Y378=1,Técnicos!$F$2:$F$100,IF(Projetos!Y378=2,Técnicos!$H$2:$H$100,Técnicos!$J$2:$J$100)),,0,1))</f>
        <v/>
      </c>
      <c r="T379" s="15" t="str" cm="1">
        <f t="array" ref="T379">IF(OR($B379="",T$2=""),"",Projetos!$K378/_xlfn.XLOOKUP(T$2,Técnicos!$A$2:$A$100,IF(Projetos!Z378=1,Técnicos!$F$2:$F$100,IF(Projetos!Z378=2,Técnicos!$H$2:$H$100,Técnicos!$J$2:$J$100)),,0,1))</f>
        <v/>
      </c>
      <c r="U379" s="15" t="str" cm="1">
        <f t="array" ref="U379">IF(OR($B379="",U$2=""),"",Projetos!$K378/_xlfn.XLOOKUP(U$2,Técnicos!$A$2:$A$100,IF(Projetos!AA378=1,Técnicos!$F$2:$F$100,IF(Projetos!AA378=2,Técnicos!$H$2:$H$100,Técnicos!$J$2:$J$100)),,0,1))</f>
        <v/>
      </c>
      <c r="V379" s="15" t="str" cm="1">
        <f t="array" ref="V379">IF(OR($B379="",V$2=""),"",Projetos!$K378/_xlfn.XLOOKUP(V$2,Técnicos!$A$2:$A$100,IF(Projetos!AB378=1,Técnicos!$F$2:$F$100,IF(Projetos!AB378=2,Técnicos!$H$2:$H$100,Técnicos!$J$2:$J$100)),,0,1))</f>
        <v/>
      </c>
      <c r="W379" s="15" t="str" cm="1">
        <f t="array" ref="W379">IF(OR($B379="",W$2=""),"",Projetos!$K378/_xlfn.XLOOKUP(W$2,Técnicos!$A$2:$A$100,IF(Projetos!AC378=1,Técnicos!$F$2:$F$100,IF(Projetos!AC378=2,Técnicos!$H$2:$H$100,Técnicos!$J$2:$J$100)),,0,1))</f>
        <v/>
      </c>
      <c r="X379" s="15" t="str" cm="1">
        <f t="array" ref="X379">IF(OR($B379="",X$2=""),"",Projetos!$K378/_xlfn.XLOOKUP(X$2,Técnicos!$A$2:$A$100,IF(Projetos!AD378=1,Técnicos!$F$2:$F$100,IF(Projetos!AD378=2,Técnicos!$H$2:$H$100,Técnicos!$J$2:$J$100)),,0,1))</f>
        <v/>
      </c>
      <c r="Y379" s="15" t="str" cm="1">
        <f t="array" ref="Y379">IF(OR($B379="",Y$2=""),"",Projetos!$K378/_xlfn.XLOOKUP(Y$2,Técnicos!$A$2:$A$100,IF(Projetos!AE378=1,Técnicos!$F$2:$F$100,IF(Projetos!AE378=2,Técnicos!$H$2:$H$100,Técnicos!$J$2:$J$100)),,0,1))</f>
        <v/>
      </c>
      <c r="Z379" s="15" t="str" cm="1">
        <f t="array" ref="Z379">IF(OR($B379="",Z$2=""),"",Projetos!$K378/_xlfn.XLOOKUP(Z$2,Técnicos!$A$2:$A$100,IF(Projetos!AF378=1,Técnicos!$F$2:$F$100,IF(Projetos!AF378=2,Técnicos!$H$2:$H$100,Técnicos!$J$2:$J$100)),,0,1))</f>
        <v/>
      </c>
      <c r="AA379" s="15" t="str" cm="1">
        <f t="array" ref="AA379">IF(OR($B379="",AA$2=""),"",Projetos!$K378/_xlfn.XLOOKUP(AA$2,Técnicos!$A$2:$A$100,IF(Projetos!AG378=1,Técnicos!$F$2:$F$100,IF(Projetos!AG378=2,Técnicos!$H$2:$H$100,Técnicos!$J$2:$J$100)),,0,1))</f>
        <v/>
      </c>
      <c r="AB379" s="15" t="str" cm="1">
        <f t="array" ref="AB379">IF(OR($B379="",AB$2=""),"",Projetos!$K378/_xlfn.XLOOKUP(AB$2,Técnicos!$A$2:$A$100,IF(Projetos!AH378=1,Técnicos!$F$2:$F$100,IF(Projetos!AH378=2,Técnicos!$H$2:$H$100,Técnicos!$J$2:$J$100)),,0,1))</f>
        <v/>
      </c>
      <c r="AC379" s="15" t="str" cm="1">
        <f t="array" ref="AC379">IF(OR($B379="",AC$2=""),"",Projetos!$K378/_xlfn.XLOOKUP(AC$2,Técnicos!$A$2:$A$100,IF(Projetos!AI378=1,Técnicos!$F$2:$F$100,IF(Projetos!AI378=2,Técnicos!$H$2:$H$100,Técnicos!$J$2:$J$100)),,0,1))</f>
        <v/>
      </c>
      <c r="AD379" s="15" t="str" cm="1">
        <f t="array" ref="AD379">IF(OR($B379="",AD$2=""),"",Projetos!$K378/_xlfn.XLOOKUP(AD$2,Técnicos!$A$2:$A$100,IF(Projetos!AJ378=1,Técnicos!$F$2:$F$100,IF(Projetos!AJ378=2,Técnicos!$H$2:$H$100,Técnicos!$J$2:$J$100)),,0,1))</f>
        <v/>
      </c>
      <c r="AE379" s="15" t="str" cm="1">
        <f t="array" ref="AE379">IF(OR($B379="",AE$2=""),"",Projetos!$K378/_xlfn.XLOOKUP(AE$2,Técnicos!$A$2:$A$100,IF(Projetos!AK378=1,Técnicos!$F$2:$F$100,IF(Projetos!AK378=2,Técnicos!$H$2:$H$100,Técnicos!$J$2:$J$100)),,0,1))</f>
        <v/>
      </c>
      <c r="AF379" s="15" t="str" cm="1">
        <f t="array" ref="AF379">IF(OR($B379="",AF$2=""),"",Projetos!$K378/_xlfn.XLOOKUP(AF$2,Técnicos!$A$2:$A$100,IF(Projetos!AL378=1,Técnicos!$F$2:$F$100,IF(Projetos!AL378=2,Técnicos!$H$2:$H$100,Técnicos!$J$2:$J$100)),,0,1))</f>
        <v/>
      </c>
      <c r="AG379" s="15" t="str" cm="1">
        <f t="array" ref="AG379">IF(OR($B379="",AG$2=""),"",Projetos!$K378/_xlfn.XLOOKUP(AG$2,Técnicos!$A$2:$A$100,IF(Projetos!AM378=1,Técnicos!$F$2:$F$100,IF(Projetos!AM378=2,Técnicos!$H$2:$H$100,Técnicos!$J$2:$J$100)),,0,1))</f>
        <v/>
      </c>
      <c r="AH379" s="15" t="str" cm="1">
        <f t="array" ref="AH379">IF(OR($B379="",AH$2=""),"",Projetos!$K378/_xlfn.XLOOKUP(AH$2,Técnicos!$A$2:$A$100,IF(Projetos!AN378=1,Técnicos!$F$2:$F$100,IF(Projetos!AN378=2,Técnicos!$H$2:$H$100,Técnicos!$J$2:$J$100)),,0,1))</f>
        <v/>
      </c>
      <c r="AI379" s="15" t="str" cm="1">
        <f t="array" ref="AI379">IF(OR($B379="",AI$2=""),"",Projetos!$K378/_xlfn.XLOOKUP(AI$2,Técnicos!$A$2:$A$100,IF(Projetos!AO378=1,Técnicos!$F$2:$F$100,IF(Projetos!AO378=2,Técnicos!$H$2:$H$100,Técnicos!$J$2:$J$100)),,0,1))</f>
        <v/>
      </c>
      <c r="AJ379" s="15" t="str" cm="1">
        <f t="array" ref="AJ379">IF(OR($B379="",AJ$2=""),"",Projetos!$K378/_xlfn.XLOOKUP(AJ$2,Técnicos!$A$2:$A$100,IF(Projetos!AP378=1,Técnicos!$F$2:$F$100,IF(Projetos!AP378=2,Técnicos!$H$2:$H$100,Técnicos!$J$2:$J$100)),,0,1))</f>
        <v/>
      </c>
      <c r="AK379" s="15" t="str" cm="1">
        <f t="array" ref="AK379">IF(OR($B379="",AK$2=""),"",Projetos!$K378/_xlfn.XLOOKUP(AK$2,Técnicos!$A$2:$A$100,IF(Projetos!AQ378=1,Técnicos!$F$2:$F$100,IF(Projetos!AQ378=2,Técnicos!$H$2:$H$100,Técnicos!$J$2:$J$100)),,0,1))</f>
        <v/>
      </c>
    </row>
    <row r="380" spans="3:37" x14ac:dyDescent="0.3">
      <c r="C380" s="15" t="str" cm="1">
        <f t="array" ref="C380">IF(OR($B380="",C$2=""),"",Projetos!$K379/_xlfn.XLOOKUP(C$2,Técnicos!$A$2:$A$100,IF(Projetos!I379=1,Técnicos!$F$2:$F$100,IF(Projetos!I379=2,Técnicos!$H$2:$H$100,Técnicos!$J$2:$J$100)),,0,1))</f>
        <v/>
      </c>
      <c r="D380" s="15" t="str" cm="1">
        <f t="array" ref="D380">IF(OR($B380="",D$2=""),"",Projetos!$K379/_xlfn.XLOOKUP(D$2,Técnicos!$A$2:$A$100,IF(Projetos!J379=1,Técnicos!$F$2:$F$100,IF(Projetos!J379=2,Técnicos!$H$2:$H$100,Técnicos!$J$2:$J$100)),,0,1))</f>
        <v/>
      </c>
      <c r="E380" s="15" t="str" cm="1">
        <f t="array" ref="E380">IF(OR($B380="",E$2=""),"",Projetos!$K379/_xlfn.XLOOKUP(E$2,Técnicos!$A$2:$A$100,IF(Projetos!K379=1,Técnicos!$F$2:$F$100,IF(Projetos!K379=2,Técnicos!$H$2:$H$100,Técnicos!$J$2:$J$100)),,0,1))</f>
        <v/>
      </c>
      <c r="F380" s="15" t="str" cm="1">
        <f t="array" ref="F380">IF(OR($B380="",F$2=""),"",Projetos!$K379/_xlfn.XLOOKUP(F$2,Técnicos!$A$2:$A$100,IF(Projetos!L379=1,Técnicos!$F$2:$F$100,IF(Projetos!L379=2,Técnicos!$H$2:$H$100,Técnicos!$J$2:$J$100)),,0,1))</f>
        <v/>
      </c>
      <c r="G380" s="15" t="str" cm="1">
        <f t="array" ref="G380">IF(OR($B380="",G$2=""),"",Projetos!$K379/_xlfn.XLOOKUP(G$2,Técnicos!$A$2:$A$100,IF(Projetos!M379=1,Técnicos!$F$2:$F$100,IF(Projetos!M379=2,Técnicos!$H$2:$H$100,Técnicos!$J$2:$J$100)),,0,1))</f>
        <v/>
      </c>
      <c r="H380" s="15" t="str" cm="1">
        <f t="array" ref="H380">IF(OR($B380="",H$2=""),"",Projetos!$K379/_xlfn.XLOOKUP(H$2,Técnicos!$A$2:$A$100,IF(Projetos!N379=1,Técnicos!$F$2:$F$100,IF(Projetos!N379=2,Técnicos!$H$2:$H$100,Técnicos!$J$2:$J$100)),,0,1))</f>
        <v/>
      </c>
      <c r="I380" s="15" t="str" cm="1">
        <f t="array" ref="I380">IF(OR($B380="",I$2=""),"",Projetos!$K379/_xlfn.XLOOKUP(I$2,Técnicos!$A$2:$A$100,IF(Projetos!O379=1,Técnicos!$F$2:$F$100,IF(Projetos!O379=2,Técnicos!$H$2:$H$100,Técnicos!$J$2:$J$100)),,0,1))</f>
        <v/>
      </c>
      <c r="J380" s="15" t="str" cm="1">
        <f t="array" ref="J380">IF(OR($B380="",J$2=""),"",Projetos!$K379/_xlfn.XLOOKUP(J$2,Técnicos!$A$2:$A$100,IF(Projetos!P379=1,Técnicos!$F$2:$F$100,IF(Projetos!P379=2,Técnicos!$H$2:$H$100,Técnicos!$J$2:$J$100)),,0,1))</f>
        <v/>
      </c>
      <c r="K380" s="15" t="str" cm="1">
        <f t="array" ref="K380">IF(OR($B380="",K$2=""),"",Projetos!$K379/_xlfn.XLOOKUP(K$2,Técnicos!$A$2:$A$100,IF(Projetos!Q379=1,Técnicos!$F$2:$F$100,IF(Projetos!Q379=2,Técnicos!$H$2:$H$100,Técnicos!$J$2:$J$100)),,0,1))</f>
        <v/>
      </c>
      <c r="L380" s="15" t="str" cm="1">
        <f t="array" ref="L380">IF(OR($B380="",L$2=""),"",Projetos!$K379/_xlfn.XLOOKUP(L$2,Técnicos!$A$2:$A$100,IF(Projetos!R379=1,Técnicos!$F$2:$F$100,IF(Projetos!R379=2,Técnicos!$H$2:$H$100,Técnicos!$J$2:$J$100)),,0,1))</f>
        <v/>
      </c>
      <c r="M380" s="15" t="str" cm="1">
        <f t="array" ref="M380">IF(OR($B380="",M$2=""),"",Projetos!$K379/_xlfn.XLOOKUP(M$2,Técnicos!$A$2:$A$100,IF(Projetos!S379=1,Técnicos!$F$2:$F$100,IF(Projetos!S379=2,Técnicos!$H$2:$H$100,Técnicos!$J$2:$J$100)),,0,1))</f>
        <v/>
      </c>
      <c r="N380" s="15" t="str" cm="1">
        <f t="array" ref="N380">IF(OR($B380="",N$2=""),"",Projetos!$K379/_xlfn.XLOOKUP(N$2,Técnicos!$A$2:$A$100,IF(Projetos!T379=1,Técnicos!$F$2:$F$100,IF(Projetos!T379=2,Técnicos!$H$2:$H$100,Técnicos!$J$2:$J$100)),,0,1))</f>
        <v/>
      </c>
      <c r="O380" s="15" t="str" cm="1">
        <f t="array" ref="O380">IF(OR($B380="",O$2=""),"",Projetos!$K379/_xlfn.XLOOKUP(O$2,Técnicos!$A$2:$A$100,IF(Projetos!U379=1,Técnicos!$F$2:$F$100,IF(Projetos!U379=2,Técnicos!$H$2:$H$100,Técnicos!$J$2:$J$100)),,0,1))</f>
        <v/>
      </c>
      <c r="P380" s="15" t="str" cm="1">
        <f t="array" ref="P380">IF(OR($B380="",P$2=""),"",Projetos!$K379/_xlfn.XLOOKUP(P$2,Técnicos!$A$2:$A$100,IF(Projetos!V379=1,Técnicos!$F$2:$F$100,IF(Projetos!V379=2,Técnicos!$H$2:$H$100,Técnicos!$J$2:$J$100)),,0,1))</f>
        <v/>
      </c>
      <c r="Q380" s="15" t="str" cm="1">
        <f t="array" ref="Q380">IF(OR($B380="",Q$2=""),"",Projetos!$K379/_xlfn.XLOOKUP(Q$2,Técnicos!$A$2:$A$100,IF(Projetos!W379=1,Técnicos!$F$2:$F$100,IF(Projetos!W379=2,Técnicos!$H$2:$H$100,Técnicos!$J$2:$J$100)),,0,1))</f>
        <v/>
      </c>
      <c r="R380" s="15" t="str" cm="1">
        <f t="array" ref="R380">IF(OR($B380="",R$2=""),"",Projetos!$K379/_xlfn.XLOOKUP(R$2,Técnicos!$A$2:$A$100,IF(Projetos!X379=1,Técnicos!$F$2:$F$100,IF(Projetos!X379=2,Técnicos!$H$2:$H$100,Técnicos!$J$2:$J$100)),,0,1))</f>
        <v/>
      </c>
      <c r="S380" s="15" t="str" cm="1">
        <f t="array" ref="S380">IF(OR($B380="",S$2=""),"",Projetos!$K379/_xlfn.XLOOKUP(S$2,Técnicos!$A$2:$A$100,IF(Projetos!Y379=1,Técnicos!$F$2:$F$100,IF(Projetos!Y379=2,Técnicos!$H$2:$H$100,Técnicos!$J$2:$J$100)),,0,1))</f>
        <v/>
      </c>
      <c r="T380" s="15" t="str" cm="1">
        <f t="array" ref="T380">IF(OR($B380="",T$2=""),"",Projetos!$K379/_xlfn.XLOOKUP(T$2,Técnicos!$A$2:$A$100,IF(Projetos!Z379=1,Técnicos!$F$2:$F$100,IF(Projetos!Z379=2,Técnicos!$H$2:$H$100,Técnicos!$J$2:$J$100)),,0,1))</f>
        <v/>
      </c>
      <c r="U380" s="15" t="str" cm="1">
        <f t="array" ref="U380">IF(OR($B380="",U$2=""),"",Projetos!$K379/_xlfn.XLOOKUP(U$2,Técnicos!$A$2:$A$100,IF(Projetos!AA379=1,Técnicos!$F$2:$F$100,IF(Projetos!AA379=2,Técnicos!$H$2:$H$100,Técnicos!$J$2:$J$100)),,0,1))</f>
        <v/>
      </c>
      <c r="V380" s="15" t="str" cm="1">
        <f t="array" ref="V380">IF(OR($B380="",V$2=""),"",Projetos!$K379/_xlfn.XLOOKUP(V$2,Técnicos!$A$2:$A$100,IF(Projetos!AB379=1,Técnicos!$F$2:$F$100,IF(Projetos!AB379=2,Técnicos!$H$2:$H$100,Técnicos!$J$2:$J$100)),,0,1))</f>
        <v/>
      </c>
      <c r="W380" s="15" t="str" cm="1">
        <f t="array" ref="W380">IF(OR($B380="",W$2=""),"",Projetos!$K379/_xlfn.XLOOKUP(W$2,Técnicos!$A$2:$A$100,IF(Projetos!AC379=1,Técnicos!$F$2:$F$100,IF(Projetos!AC379=2,Técnicos!$H$2:$H$100,Técnicos!$J$2:$J$100)),,0,1))</f>
        <v/>
      </c>
      <c r="X380" s="15" t="str" cm="1">
        <f t="array" ref="X380">IF(OR($B380="",X$2=""),"",Projetos!$K379/_xlfn.XLOOKUP(X$2,Técnicos!$A$2:$A$100,IF(Projetos!AD379=1,Técnicos!$F$2:$F$100,IF(Projetos!AD379=2,Técnicos!$H$2:$H$100,Técnicos!$J$2:$J$100)),,0,1))</f>
        <v/>
      </c>
      <c r="Y380" s="15" t="str" cm="1">
        <f t="array" ref="Y380">IF(OR($B380="",Y$2=""),"",Projetos!$K379/_xlfn.XLOOKUP(Y$2,Técnicos!$A$2:$A$100,IF(Projetos!AE379=1,Técnicos!$F$2:$F$100,IF(Projetos!AE379=2,Técnicos!$H$2:$H$100,Técnicos!$J$2:$J$100)),,0,1))</f>
        <v/>
      </c>
      <c r="Z380" s="15" t="str" cm="1">
        <f t="array" ref="Z380">IF(OR($B380="",Z$2=""),"",Projetos!$K379/_xlfn.XLOOKUP(Z$2,Técnicos!$A$2:$A$100,IF(Projetos!AF379=1,Técnicos!$F$2:$F$100,IF(Projetos!AF379=2,Técnicos!$H$2:$H$100,Técnicos!$J$2:$J$100)),,0,1))</f>
        <v/>
      </c>
      <c r="AA380" s="15" t="str" cm="1">
        <f t="array" ref="AA380">IF(OR($B380="",AA$2=""),"",Projetos!$K379/_xlfn.XLOOKUP(AA$2,Técnicos!$A$2:$A$100,IF(Projetos!AG379=1,Técnicos!$F$2:$F$100,IF(Projetos!AG379=2,Técnicos!$H$2:$H$100,Técnicos!$J$2:$J$100)),,0,1))</f>
        <v/>
      </c>
      <c r="AB380" s="15" t="str" cm="1">
        <f t="array" ref="AB380">IF(OR($B380="",AB$2=""),"",Projetos!$K379/_xlfn.XLOOKUP(AB$2,Técnicos!$A$2:$A$100,IF(Projetos!AH379=1,Técnicos!$F$2:$F$100,IF(Projetos!AH379=2,Técnicos!$H$2:$H$100,Técnicos!$J$2:$J$100)),,0,1))</f>
        <v/>
      </c>
      <c r="AC380" s="15" t="str" cm="1">
        <f t="array" ref="AC380">IF(OR($B380="",AC$2=""),"",Projetos!$K379/_xlfn.XLOOKUP(AC$2,Técnicos!$A$2:$A$100,IF(Projetos!AI379=1,Técnicos!$F$2:$F$100,IF(Projetos!AI379=2,Técnicos!$H$2:$H$100,Técnicos!$J$2:$J$100)),,0,1))</f>
        <v/>
      </c>
      <c r="AD380" s="15" t="str" cm="1">
        <f t="array" ref="AD380">IF(OR($B380="",AD$2=""),"",Projetos!$K379/_xlfn.XLOOKUP(AD$2,Técnicos!$A$2:$A$100,IF(Projetos!AJ379=1,Técnicos!$F$2:$F$100,IF(Projetos!AJ379=2,Técnicos!$H$2:$H$100,Técnicos!$J$2:$J$100)),,0,1))</f>
        <v/>
      </c>
      <c r="AE380" s="15" t="str" cm="1">
        <f t="array" ref="AE380">IF(OR($B380="",AE$2=""),"",Projetos!$K379/_xlfn.XLOOKUP(AE$2,Técnicos!$A$2:$A$100,IF(Projetos!AK379=1,Técnicos!$F$2:$F$100,IF(Projetos!AK379=2,Técnicos!$H$2:$H$100,Técnicos!$J$2:$J$100)),,0,1))</f>
        <v/>
      </c>
      <c r="AF380" s="15" t="str" cm="1">
        <f t="array" ref="AF380">IF(OR($B380="",AF$2=""),"",Projetos!$K379/_xlfn.XLOOKUP(AF$2,Técnicos!$A$2:$A$100,IF(Projetos!AL379=1,Técnicos!$F$2:$F$100,IF(Projetos!AL379=2,Técnicos!$H$2:$H$100,Técnicos!$J$2:$J$100)),,0,1))</f>
        <v/>
      </c>
      <c r="AG380" s="15" t="str" cm="1">
        <f t="array" ref="AG380">IF(OR($B380="",AG$2=""),"",Projetos!$K379/_xlfn.XLOOKUP(AG$2,Técnicos!$A$2:$A$100,IF(Projetos!AM379=1,Técnicos!$F$2:$F$100,IF(Projetos!AM379=2,Técnicos!$H$2:$H$100,Técnicos!$J$2:$J$100)),,0,1))</f>
        <v/>
      </c>
      <c r="AH380" s="15" t="str" cm="1">
        <f t="array" ref="AH380">IF(OR($B380="",AH$2=""),"",Projetos!$K379/_xlfn.XLOOKUP(AH$2,Técnicos!$A$2:$A$100,IF(Projetos!AN379=1,Técnicos!$F$2:$F$100,IF(Projetos!AN379=2,Técnicos!$H$2:$H$100,Técnicos!$J$2:$J$100)),,0,1))</f>
        <v/>
      </c>
      <c r="AI380" s="15" t="str" cm="1">
        <f t="array" ref="AI380">IF(OR($B380="",AI$2=""),"",Projetos!$K379/_xlfn.XLOOKUP(AI$2,Técnicos!$A$2:$A$100,IF(Projetos!AO379=1,Técnicos!$F$2:$F$100,IF(Projetos!AO379=2,Técnicos!$H$2:$H$100,Técnicos!$J$2:$J$100)),,0,1))</f>
        <v/>
      </c>
      <c r="AJ380" s="15" t="str" cm="1">
        <f t="array" ref="AJ380">IF(OR($B380="",AJ$2=""),"",Projetos!$K379/_xlfn.XLOOKUP(AJ$2,Técnicos!$A$2:$A$100,IF(Projetos!AP379=1,Técnicos!$F$2:$F$100,IF(Projetos!AP379=2,Técnicos!$H$2:$H$100,Técnicos!$J$2:$J$100)),,0,1))</f>
        <v/>
      </c>
      <c r="AK380" s="15" t="str" cm="1">
        <f t="array" ref="AK380">IF(OR($B380="",AK$2=""),"",Projetos!$K379/_xlfn.XLOOKUP(AK$2,Técnicos!$A$2:$A$100,IF(Projetos!AQ379=1,Técnicos!$F$2:$F$100,IF(Projetos!AQ379=2,Técnicos!$H$2:$H$100,Técnicos!$J$2:$J$100)),,0,1))</f>
        <v/>
      </c>
    </row>
    <row r="381" spans="3:37" x14ac:dyDescent="0.3">
      <c r="C381" s="15" t="str" cm="1">
        <f t="array" ref="C381">IF(OR($B381="",C$2=""),"",Projetos!$K380/_xlfn.XLOOKUP(C$2,Técnicos!$A$2:$A$100,IF(Projetos!I380=1,Técnicos!$F$2:$F$100,IF(Projetos!I380=2,Técnicos!$H$2:$H$100,Técnicos!$J$2:$J$100)),,0,1))</f>
        <v/>
      </c>
      <c r="D381" s="15" t="str" cm="1">
        <f t="array" ref="D381">IF(OR($B381="",D$2=""),"",Projetos!$K380/_xlfn.XLOOKUP(D$2,Técnicos!$A$2:$A$100,IF(Projetos!J380=1,Técnicos!$F$2:$F$100,IF(Projetos!J380=2,Técnicos!$H$2:$H$100,Técnicos!$J$2:$J$100)),,0,1))</f>
        <v/>
      </c>
      <c r="E381" s="15" t="str" cm="1">
        <f t="array" ref="E381">IF(OR($B381="",E$2=""),"",Projetos!$K380/_xlfn.XLOOKUP(E$2,Técnicos!$A$2:$A$100,IF(Projetos!K380=1,Técnicos!$F$2:$F$100,IF(Projetos!K380=2,Técnicos!$H$2:$H$100,Técnicos!$J$2:$J$100)),,0,1))</f>
        <v/>
      </c>
      <c r="F381" s="15" t="str" cm="1">
        <f t="array" ref="F381">IF(OR($B381="",F$2=""),"",Projetos!$K380/_xlfn.XLOOKUP(F$2,Técnicos!$A$2:$A$100,IF(Projetos!L380=1,Técnicos!$F$2:$F$100,IF(Projetos!L380=2,Técnicos!$H$2:$H$100,Técnicos!$J$2:$J$100)),,0,1))</f>
        <v/>
      </c>
      <c r="G381" s="15" t="str" cm="1">
        <f t="array" ref="G381">IF(OR($B381="",G$2=""),"",Projetos!$K380/_xlfn.XLOOKUP(G$2,Técnicos!$A$2:$A$100,IF(Projetos!M380=1,Técnicos!$F$2:$F$100,IF(Projetos!M380=2,Técnicos!$H$2:$H$100,Técnicos!$J$2:$J$100)),,0,1))</f>
        <v/>
      </c>
      <c r="H381" s="15" t="str" cm="1">
        <f t="array" ref="H381">IF(OR($B381="",H$2=""),"",Projetos!$K380/_xlfn.XLOOKUP(H$2,Técnicos!$A$2:$A$100,IF(Projetos!N380=1,Técnicos!$F$2:$F$100,IF(Projetos!N380=2,Técnicos!$H$2:$H$100,Técnicos!$J$2:$J$100)),,0,1))</f>
        <v/>
      </c>
      <c r="I381" s="15" t="str" cm="1">
        <f t="array" ref="I381">IF(OR($B381="",I$2=""),"",Projetos!$K380/_xlfn.XLOOKUP(I$2,Técnicos!$A$2:$A$100,IF(Projetos!O380=1,Técnicos!$F$2:$F$100,IF(Projetos!O380=2,Técnicos!$H$2:$H$100,Técnicos!$J$2:$J$100)),,0,1))</f>
        <v/>
      </c>
      <c r="J381" s="15" t="str" cm="1">
        <f t="array" ref="J381">IF(OR($B381="",J$2=""),"",Projetos!$K380/_xlfn.XLOOKUP(J$2,Técnicos!$A$2:$A$100,IF(Projetos!P380=1,Técnicos!$F$2:$F$100,IF(Projetos!P380=2,Técnicos!$H$2:$H$100,Técnicos!$J$2:$J$100)),,0,1))</f>
        <v/>
      </c>
      <c r="K381" s="15" t="str" cm="1">
        <f t="array" ref="K381">IF(OR($B381="",K$2=""),"",Projetos!$K380/_xlfn.XLOOKUP(K$2,Técnicos!$A$2:$A$100,IF(Projetos!Q380=1,Técnicos!$F$2:$F$100,IF(Projetos!Q380=2,Técnicos!$H$2:$H$100,Técnicos!$J$2:$J$100)),,0,1))</f>
        <v/>
      </c>
      <c r="L381" s="15" t="str" cm="1">
        <f t="array" ref="L381">IF(OR($B381="",L$2=""),"",Projetos!$K380/_xlfn.XLOOKUP(L$2,Técnicos!$A$2:$A$100,IF(Projetos!R380=1,Técnicos!$F$2:$F$100,IF(Projetos!R380=2,Técnicos!$H$2:$H$100,Técnicos!$J$2:$J$100)),,0,1))</f>
        <v/>
      </c>
      <c r="M381" s="15" t="str" cm="1">
        <f t="array" ref="M381">IF(OR($B381="",M$2=""),"",Projetos!$K380/_xlfn.XLOOKUP(M$2,Técnicos!$A$2:$A$100,IF(Projetos!S380=1,Técnicos!$F$2:$F$100,IF(Projetos!S380=2,Técnicos!$H$2:$H$100,Técnicos!$J$2:$J$100)),,0,1))</f>
        <v/>
      </c>
      <c r="N381" s="15" t="str" cm="1">
        <f t="array" ref="N381">IF(OR($B381="",N$2=""),"",Projetos!$K380/_xlfn.XLOOKUP(N$2,Técnicos!$A$2:$A$100,IF(Projetos!T380=1,Técnicos!$F$2:$F$100,IF(Projetos!T380=2,Técnicos!$H$2:$H$100,Técnicos!$J$2:$J$100)),,0,1))</f>
        <v/>
      </c>
      <c r="O381" s="15" t="str" cm="1">
        <f t="array" ref="O381">IF(OR($B381="",O$2=""),"",Projetos!$K380/_xlfn.XLOOKUP(O$2,Técnicos!$A$2:$A$100,IF(Projetos!U380=1,Técnicos!$F$2:$F$100,IF(Projetos!U380=2,Técnicos!$H$2:$H$100,Técnicos!$J$2:$J$100)),,0,1))</f>
        <v/>
      </c>
      <c r="P381" s="15" t="str" cm="1">
        <f t="array" ref="P381">IF(OR($B381="",P$2=""),"",Projetos!$K380/_xlfn.XLOOKUP(P$2,Técnicos!$A$2:$A$100,IF(Projetos!V380=1,Técnicos!$F$2:$F$100,IF(Projetos!V380=2,Técnicos!$H$2:$H$100,Técnicos!$J$2:$J$100)),,0,1))</f>
        <v/>
      </c>
      <c r="Q381" s="15" t="str" cm="1">
        <f t="array" ref="Q381">IF(OR($B381="",Q$2=""),"",Projetos!$K380/_xlfn.XLOOKUP(Q$2,Técnicos!$A$2:$A$100,IF(Projetos!W380=1,Técnicos!$F$2:$F$100,IF(Projetos!W380=2,Técnicos!$H$2:$H$100,Técnicos!$J$2:$J$100)),,0,1))</f>
        <v/>
      </c>
      <c r="R381" s="15" t="str" cm="1">
        <f t="array" ref="R381">IF(OR($B381="",R$2=""),"",Projetos!$K380/_xlfn.XLOOKUP(R$2,Técnicos!$A$2:$A$100,IF(Projetos!X380=1,Técnicos!$F$2:$F$100,IF(Projetos!X380=2,Técnicos!$H$2:$H$100,Técnicos!$J$2:$J$100)),,0,1))</f>
        <v/>
      </c>
      <c r="S381" s="15" t="str" cm="1">
        <f t="array" ref="S381">IF(OR($B381="",S$2=""),"",Projetos!$K380/_xlfn.XLOOKUP(S$2,Técnicos!$A$2:$A$100,IF(Projetos!Y380=1,Técnicos!$F$2:$F$100,IF(Projetos!Y380=2,Técnicos!$H$2:$H$100,Técnicos!$J$2:$J$100)),,0,1))</f>
        <v/>
      </c>
      <c r="T381" s="15" t="str" cm="1">
        <f t="array" ref="T381">IF(OR($B381="",T$2=""),"",Projetos!$K380/_xlfn.XLOOKUP(T$2,Técnicos!$A$2:$A$100,IF(Projetos!Z380=1,Técnicos!$F$2:$F$100,IF(Projetos!Z380=2,Técnicos!$H$2:$H$100,Técnicos!$J$2:$J$100)),,0,1))</f>
        <v/>
      </c>
      <c r="U381" s="15" t="str" cm="1">
        <f t="array" ref="U381">IF(OR($B381="",U$2=""),"",Projetos!$K380/_xlfn.XLOOKUP(U$2,Técnicos!$A$2:$A$100,IF(Projetos!AA380=1,Técnicos!$F$2:$F$100,IF(Projetos!AA380=2,Técnicos!$H$2:$H$100,Técnicos!$J$2:$J$100)),,0,1))</f>
        <v/>
      </c>
      <c r="V381" s="15" t="str" cm="1">
        <f t="array" ref="V381">IF(OR($B381="",V$2=""),"",Projetos!$K380/_xlfn.XLOOKUP(V$2,Técnicos!$A$2:$A$100,IF(Projetos!AB380=1,Técnicos!$F$2:$F$100,IF(Projetos!AB380=2,Técnicos!$H$2:$H$100,Técnicos!$J$2:$J$100)),,0,1))</f>
        <v/>
      </c>
      <c r="W381" s="15" t="str" cm="1">
        <f t="array" ref="W381">IF(OR($B381="",W$2=""),"",Projetos!$K380/_xlfn.XLOOKUP(W$2,Técnicos!$A$2:$A$100,IF(Projetos!AC380=1,Técnicos!$F$2:$F$100,IF(Projetos!AC380=2,Técnicos!$H$2:$H$100,Técnicos!$J$2:$J$100)),,0,1))</f>
        <v/>
      </c>
      <c r="X381" s="15" t="str" cm="1">
        <f t="array" ref="X381">IF(OR($B381="",X$2=""),"",Projetos!$K380/_xlfn.XLOOKUP(X$2,Técnicos!$A$2:$A$100,IF(Projetos!AD380=1,Técnicos!$F$2:$F$100,IF(Projetos!AD380=2,Técnicos!$H$2:$H$100,Técnicos!$J$2:$J$100)),,0,1))</f>
        <v/>
      </c>
      <c r="Y381" s="15" t="str" cm="1">
        <f t="array" ref="Y381">IF(OR($B381="",Y$2=""),"",Projetos!$K380/_xlfn.XLOOKUP(Y$2,Técnicos!$A$2:$A$100,IF(Projetos!AE380=1,Técnicos!$F$2:$F$100,IF(Projetos!AE380=2,Técnicos!$H$2:$H$100,Técnicos!$J$2:$J$100)),,0,1))</f>
        <v/>
      </c>
      <c r="Z381" s="15" t="str" cm="1">
        <f t="array" ref="Z381">IF(OR($B381="",Z$2=""),"",Projetos!$K380/_xlfn.XLOOKUP(Z$2,Técnicos!$A$2:$A$100,IF(Projetos!AF380=1,Técnicos!$F$2:$F$100,IF(Projetos!AF380=2,Técnicos!$H$2:$H$100,Técnicos!$J$2:$J$100)),,0,1))</f>
        <v/>
      </c>
      <c r="AA381" s="15" t="str" cm="1">
        <f t="array" ref="AA381">IF(OR($B381="",AA$2=""),"",Projetos!$K380/_xlfn.XLOOKUP(AA$2,Técnicos!$A$2:$A$100,IF(Projetos!AG380=1,Técnicos!$F$2:$F$100,IF(Projetos!AG380=2,Técnicos!$H$2:$H$100,Técnicos!$J$2:$J$100)),,0,1))</f>
        <v/>
      </c>
      <c r="AB381" s="15" t="str" cm="1">
        <f t="array" ref="AB381">IF(OR($B381="",AB$2=""),"",Projetos!$K380/_xlfn.XLOOKUP(AB$2,Técnicos!$A$2:$A$100,IF(Projetos!AH380=1,Técnicos!$F$2:$F$100,IF(Projetos!AH380=2,Técnicos!$H$2:$H$100,Técnicos!$J$2:$J$100)),,0,1))</f>
        <v/>
      </c>
      <c r="AC381" s="15" t="str" cm="1">
        <f t="array" ref="AC381">IF(OR($B381="",AC$2=""),"",Projetos!$K380/_xlfn.XLOOKUP(AC$2,Técnicos!$A$2:$A$100,IF(Projetos!AI380=1,Técnicos!$F$2:$F$100,IF(Projetos!AI380=2,Técnicos!$H$2:$H$100,Técnicos!$J$2:$J$100)),,0,1))</f>
        <v/>
      </c>
      <c r="AD381" s="15" t="str" cm="1">
        <f t="array" ref="AD381">IF(OR($B381="",AD$2=""),"",Projetos!$K380/_xlfn.XLOOKUP(AD$2,Técnicos!$A$2:$A$100,IF(Projetos!AJ380=1,Técnicos!$F$2:$F$100,IF(Projetos!AJ380=2,Técnicos!$H$2:$H$100,Técnicos!$J$2:$J$100)),,0,1))</f>
        <v/>
      </c>
      <c r="AE381" s="15" t="str" cm="1">
        <f t="array" ref="AE381">IF(OR($B381="",AE$2=""),"",Projetos!$K380/_xlfn.XLOOKUP(AE$2,Técnicos!$A$2:$A$100,IF(Projetos!AK380=1,Técnicos!$F$2:$F$100,IF(Projetos!AK380=2,Técnicos!$H$2:$H$100,Técnicos!$J$2:$J$100)),,0,1))</f>
        <v/>
      </c>
      <c r="AF381" s="15" t="str" cm="1">
        <f t="array" ref="AF381">IF(OR($B381="",AF$2=""),"",Projetos!$K380/_xlfn.XLOOKUP(AF$2,Técnicos!$A$2:$A$100,IF(Projetos!AL380=1,Técnicos!$F$2:$F$100,IF(Projetos!AL380=2,Técnicos!$H$2:$H$100,Técnicos!$J$2:$J$100)),,0,1))</f>
        <v/>
      </c>
      <c r="AG381" s="15" t="str" cm="1">
        <f t="array" ref="AG381">IF(OR($B381="",AG$2=""),"",Projetos!$K380/_xlfn.XLOOKUP(AG$2,Técnicos!$A$2:$A$100,IF(Projetos!AM380=1,Técnicos!$F$2:$F$100,IF(Projetos!AM380=2,Técnicos!$H$2:$H$100,Técnicos!$J$2:$J$100)),,0,1))</f>
        <v/>
      </c>
      <c r="AH381" s="15" t="str" cm="1">
        <f t="array" ref="AH381">IF(OR($B381="",AH$2=""),"",Projetos!$K380/_xlfn.XLOOKUP(AH$2,Técnicos!$A$2:$A$100,IF(Projetos!AN380=1,Técnicos!$F$2:$F$100,IF(Projetos!AN380=2,Técnicos!$H$2:$H$100,Técnicos!$J$2:$J$100)),,0,1))</f>
        <v/>
      </c>
      <c r="AI381" s="15" t="str" cm="1">
        <f t="array" ref="AI381">IF(OR($B381="",AI$2=""),"",Projetos!$K380/_xlfn.XLOOKUP(AI$2,Técnicos!$A$2:$A$100,IF(Projetos!AO380=1,Técnicos!$F$2:$F$100,IF(Projetos!AO380=2,Técnicos!$H$2:$H$100,Técnicos!$J$2:$J$100)),,0,1))</f>
        <v/>
      </c>
      <c r="AJ381" s="15" t="str" cm="1">
        <f t="array" ref="AJ381">IF(OR($B381="",AJ$2=""),"",Projetos!$K380/_xlfn.XLOOKUP(AJ$2,Técnicos!$A$2:$A$100,IF(Projetos!AP380=1,Técnicos!$F$2:$F$100,IF(Projetos!AP380=2,Técnicos!$H$2:$H$100,Técnicos!$J$2:$J$100)),,0,1))</f>
        <v/>
      </c>
      <c r="AK381" s="15" t="str" cm="1">
        <f t="array" ref="AK381">IF(OR($B381="",AK$2=""),"",Projetos!$K380/_xlfn.XLOOKUP(AK$2,Técnicos!$A$2:$A$100,IF(Projetos!AQ380=1,Técnicos!$F$2:$F$100,IF(Projetos!AQ380=2,Técnicos!$H$2:$H$100,Técnicos!$J$2:$J$100)),,0,1))</f>
        <v/>
      </c>
    </row>
    <row r="382" spans="3:37" x14ac:dyDescent="0.3">
      <c r="C382" s="15" t="str" cm="1">
        <f t="array" ref="C382">IF(OR($B382="",C$2=""),"",Projetos!$K381/_xlfn.XLOOKUP(C$2,Técnicos!$A$2:$A$100,IF(Projetos!I381=1,Técnicos!$F$2:$F$100,IF(Projetos!I381=2,Técnicos!$H$2:$H$100,Técnicos!$J$2:$J$100)),,0,1))</f>
        <v/>
      </c>
      <c r="D382" s="15" t="str" cm="1">
        <f t="array" ref="D382">IF(OR($B382="",D$2=""),"",Projetos!$K381/_xlfn.XLOOKUP(D$2,Técnicos!$A$2:$A$100,IF(Projetos!J381=1,Técnicos!$F$2:$F$100,IF(Projetos!J381=2,Técnicos!$H$2:$H$100,Técnicos!$J$2:$J$100)),,0,1))</f>
        <v/>
      </c>
      <c r="E382" s="15" t="str" cm="1">
        <f t="array" ref="E382">IF(OR($B382="",E$2=""),"",Projetos!$K381/_xlfn.XLOOKUP(E$2,Técnicos!$A$2:$A$100,IF(Projetos!K381=1,Técnicos!$F$2:$F$100,IF(Projetos!K381=2,Técnicos!$H$2:$H$100,Técnicos!$J$2:$J$100)),,0,1))</f>
        <v/>
      </c>
      <c r="F382" s="15" t="str" cm="1">
        <f t="array" ref="F382">IF(OR($B382="",F$2=""),"",Projetos!$K381/_xlfn.XLOOKUP(F$2,Técnicos!$A$2:$A$100,IF(Projetos!L381=1,Técnicos!$F$2:$F$100,IF(Projetos!L381=2,Técnicos!$H$2:$H$100,Técnicos!$J$2:$J$100)),,0,1))</f>
        <v/>
      </c>
      <c r="G382" s="15" t="str" cm="1">
        <f t="array" ref="G382">IF(OR($B382="",G$2=""),"",Projetos!$K381/_xlfn.XLOOKUP(G$2,Técnicos!$A$2:$A$100,IF(Projetos!M381=1,Técnicos!$F$2:$F$100,IF(Projetos!M381=2,Técnicos!$H$2:$H$100,Técnicos!$J$2:$J$100)),,0,1))</f>
        <v/>
      </c>
      <c r="H382" s="15" t="str" cm="1">
        <f t="array" ref="H382">IF(OR($B382="",H$2=""),"",Projetos!$K381/_xlfn.XLOOKUP(H$2,Técnicos!$A$2:$A$100,IF(Projetos!N381=1,Técnicos!$F$2:$F$100,IF(Projetos!N381=2,Técnicos!$H$2:$H$100,Técnicos!$J$2:$J$100)),,0,1))</f>
        <v/>
      </c>
      <c r="I382" s="15" t="str" cm="1">
        <f t="array" ref="I382">IF(OR($B382="",I$2=""),"",Projetos!$K381/_xlfn.XLOOKUP(I$2,Técnicos!$A$2:$A$100,IF(Projetos!O381=1,Técnicos!$F$2:$F$100,IF(Projetos!O381=2,Técnicos!$H$2:$H$100,Técnicos!$J$2:$J$100)),,0,1))</f>
        <v/>
      </c>
      <c r="J382" s="15" t="str" cm="1">
        <f t="array" ref="J382">IF(OR($B382="",J$2=""),"",Projetos!$K381/_xlfn.XLOOKUP(J$2,Técnicos!$A$2:$A$100,IF(Projetos!P381=1,Técnicos!$F$2:$F$100,IF(Projetos!P381=2,Técnicos!$H$2:$H$100,Técnicos!$J$2:$J$100)),,0,1))</f>
        <v/>
      </c>
      <c r="K382" s="15" t="str" cm="1">
        <f t="array" ref="K382">IF(OR($B382="",K$2=""),"",Projetos!$K381/_xlfn.XLOOKUP(K$2,Técnicos!$A$2:$A$100,IF(Projetos!Q381=1,Técnicos!$F$2:$F$100,IF(Projetos!Q381=2,Técnicos!$H$2:$H$100,Técnicos!$J$2:$J$100)),,0,1))</f>
        <v/>
      </c>
      <c r="L382" s="15" t="str" cm="1">
        <f t="array" ref="L382">IF(OR($B382="",L$2=""),"",Projetos!$K381/_xlfn.XLOOKUP(L$2,Técnicos!$A$2:$A$100,IF(Projetos!R381=1,Técnicos!$F$2:$F$100,IF(Projetos!R381=2,Técnicos!$H$2:$H$100,Técnicos!$J$2:$J$100)),,0,1))</f>
        <v/>
      </c>
      <c r="M382" s="15" t="str" cm="1">
        <f t="array" ref="M382">IF(OR($B382="",M$2=""),"",Projetos!$K381/_xlfn.XLOOKUP(M$2,Técnicos!$A$2:$A$100,IF(Projetos!S381=1,Técnicos!$F$2:$F$100,IF(Projetos!S381=2,Técnicos!$H$2:$H$100,Técnicos!$J$2:$J$100)),,0,1))</f>
        <v/>
      </c>
      <c r="N382" s="15" t="str" cm="1">
        <f t="array" ref="N382">IF(OR($B382="",N$2=""),"",Projetos!$K381/_xlfn.XLOOKUP(N$2,Técnicos!$A$2:$A$100,IF(Projetos!T381=1,Técnicos!$F$2:$F$100,IF(Projetos!T381=2,Técnicos!$H$2:$H$100,Técnicos!$J$2:$J$100)),,0,1))</f>
        <v/>
      </c>
      <c r="O382" s="15" t="str" cm="1">
        <f t="array" ref="O382">IF(OR($B382="",O$2=""),"",Projetos!$K381/_xlfn.XLOOKUP(O$2,Técnicos!$A$2:$A$100,IF(Projetos!U381=1,Técnicos!$F$2:$F$100,IF(Projetos!U381=2,Técnicos!$H$2:$H$100,Técnicos!$J$2:$J$100)),,0,1))</f>
        <v/>
      </c>
      <c r="P382" s="15" t="str" cm="1">
        <f t="array" ref="P382">IF(OR($B382="",P$2=""),"",Projetos!$K381/_xlfn.XLOOKUP(P$2,Técnicos!$A$2:$A$100,IF(Projetos!V381=1,Técnicos!$F$2:$F$100,IF(Projetos!V381=2,Técnicos!$H$2:$H$100,Técnicos!$J$2:$J$100)),,0,1))</f>
        <v/>
      </c>
      <c r="Q382" s="15" t="str" cm="1">
        <f t="array" ref="Q382">IF(OR($B382="",Q$2=""),"",Projetos!$K381/_xlfn.XLOOKUP(Q$2,Técnicos!$A$2:$A$100,IF(Projetos!W381=1,Técnicos!$F$2:$F$100,IF(Projetos!W381=2,Técnicos!$H$2:$H$100,Técnicos!$J$2:$J$100)),,0,1))</f>
        <v/>
      </c>
      <c r="R382" s="15" t="str" cm="1">
        <f t="array" ref="R382">IF(OR($B382="",R$2=""),"",Projetos!$K381/_xlfn.XLOOKUP(R$2,Técnicos!$A$2:$A$100,IF(Projetos!X381=1,Técnicos!$F$2:$F$100,IF(Projetos!X381=2,Técnicos!$H$2:$H$100,Técnicos!$J$2:$J$100)),,0,1))</f>
        <v/>
      </c>
      <c r="S382" s="15" t="str" cm="1">
        <f t="array" ref="S382">IF(OR($B382="",S$2=""),"",Projetos!$K381/_xlfn.XLOOKUP(S$2,Técnicos!$A$2:$A$100,IF(Projetos!Y381=1,Técnicos!$F$2:$F$100,IF(Projetos!Y381=2,Técnicos!$H$2:$H$100,Técnicos!$J$2:$J$100)),,0,1))</f>
        <v/>
      </c>
      <c r="T382" s="15" t="str" cm="1">
        <f t="array" ref="T382">IF(OR($B382="",T$2=""),"",Projetos!$K381/_xlfn.XLOOKUP(T$2,Técnicos!$A$2:$A$100,IF(Projetos!Z381=1,Técnicos!$F$2:$F$100,IF(Projetos!Z381=2,Técnicos!$H$2:$H$100,Técnicos!$J$2:$J$100)),,0,1))</f>
        <v/>
      </c>
      <c r="U382" s="15" t="str" cm="1">
        <f t="array" ref="U382">IF(OR($B382="",U$2=""),"",Projetos!$K381/_xlfn.XLOOKUP(U$2,Técnicos!$A$2:$A$100,IF(Projetos!AA381=1,Técnicos!$F$2:$F$100,IF(Projetos!AA381=2,Técnicos!$H$2:$H$100,Técnicos!$J$2:$J$100)),,0,1))</f>
        <v/>
      </c>
      <c r="V382" s="15" t="str" cm="1">
        <f t="array" ref="V382">IF(OR($B382="",V$2=""),"",Projetos!$K381/_xlfn.XLOOKUP(V$2,Técnicos!$A$2:$A$100,IF(Projetos!AB381=1,Técnicos!$F$2:$F$100,IF(Projetos!AB381=2,Técnicos!$H$2:$H$100,Técnicos!$J$2:$J$100)),,0,1))</f>
        <v/>
      </c>
      <c r="W382" s="15" t="str" cm="1">
        <f t="array" ref="W382">IF(OR($B382="",W$2=""),"",Projetos!$K381/_xlfn.XLOOKUP(W$2,Técnicos!$A$2:$A$100,IF(Projetos!AC381=1,Técnicos!$F$2:$F$100,IF(Projetos!AC381=2,Técnicos!$H$2:$H$100,Técnicos!$J$2:$J$100)),,0,1))</f>
        <v/>
      </c>
      <c r="X382" s="15" t="str" cm="1">
        <f t="array" ref="X382">IF(OR($B382="",X$2=""),"",Projetos!$K381/_xlfn.XLOOKUP(X$2,Técnicos!$A$2:$A$100,IF(Projetos!AD381=1,Técnicos!$F$2:$F$100,IF(Projetos!AD381=2,Técnicos!$H$2:$H$100,Técnicos!$J$2:$J$100)),,0,1))</f>
        <v/>
      </c>
      <c r="Y382" s="15" t="str" cm="1">
        <f t="array" ref="Y382">IF(OR($B382="",Y$2=""),"",Projetos!$K381/_xlfn.XLOOKUP(Y$2,Técnicos!$A$2:$A$100,IF(Projetos!AE381=1,Técnicos!$F$2:$F$100,IF(Projetos!AE381=2,Técnicos!$H$2:$H$100,Técnicos!$J$2:$J$100)),,0,1))</f>
        <v/>
      </c>
      <c r="Z382" s="15" t="str" cm="1">
        <f t="array" ref="Z382">IF(OR($B382="",Z$2=""),"",Projetos!$K381/_xlfn.XLOOKUP(Z$2,Técnicos!$A$2:$A$100,IF(Projetos!AF381=1,Técnicos!$F$2:$F$100,IF(Projetos!AF381=2,Técnicos!$H$2:$H$100,Técnicos!$J$2:$J$100)),,0,1))</f>
        <v/>
      </c>
      <c r="AA382" s="15" t="str" cm="1">
        <f t="array" ref="AA382">IF(OR($B382="",AA$2=""),"",Projetos!$K381/_xlfn.XLOOKUP(AA$2,Técnicos!$A$2:$A$100,IF(Projetos!AG381=1,Técnicos!$F$2:$F$100,IF(Projetos!AG381=2,Técnicos!$H$2:$H$100,Técnicos!$J$2:$J$100)),,0,1))</f>
        <v/>
      </c>
      <c r="AB382" s="15" t="str" cm="1">
        <f t="array" ref="AB382">IF(OR($B382="",AB$2=""),"",Projetos!$K381/_xlfn.XLOOKUP(AB$2,Técnicos!$A$2:$A$100,IF(Projetos!AH381=1,Técnicos!$F$2:$F$100,IF(Projetos!AH381=2,Técnicos!$H$2:$H$100,Técnicos!$J$2:$J$100)),,0,1))</f>
        <v/>
      </c>
      <c r="AC382" s="15" t="str" cm="1">
        <f t="array" ref="AC382">IF(OR($B382="",AC$2=""),"",Projetos!$K381/_xlfn.XLOOKUP(AC$2,Técnicos!$A$2:$A$100,IF(Projetos!AI381=1,Técnicos!$F$2:$F$100,IF(Projetos!AI381=2,Técnicos!$H$2:$H$100,Técnicos!$J$2:$J$100)),,0,1))</f>
        <v/>
      </c>
      <c r="AD382" s="15" t="str" cm="1">
        <f t="array" ref="AD382">IF(OR($B382="",AD$2=""),"",Projetos!$K381/_xlfn.XLOOKUP(AD$2,Técnicos!$A$2:$A$100,IF(Projetos!AJ381=1,Técnicos!$F$2:$F$100,IF(Projetos!AJ381=2,Técnicos!$H$2:$H$100,Técnicos!$J$2:$J$100)),,0,1))</f>
        <v/>
      </c>
      <c r="AE382" s="15" t="str" cm="1">
        <f t="array" ref="AE382">IF(OR($B382="",AE$2=""),"",Projetos!$K381/_xlfn.XLOOKUP(AE$2,Técnicos!$A$2:$A$100,IF(Projetos!AK381=1,Técnicos!$F$2:$F$100,IF(Projetos!AK381=2,Técnicos!$H$2:$H$100,Técnicos!$J$2:$J$100)),,0,1))</f>
        <v/>
      </c>
      <c r="AF382" s="15" t="str" cm="1">
        <f t="array" ref="AF382">IF(OR($B382="",AF$2=""),"",Projetos!$K381/_xlfn.XLOOKUP(AF$2,Técnicos!$A$2:$A$100,IF(Projetos!AL381=1,Técnicos!$F$2:$F$100,IF(Projetos!AL381=2,Técnicos!$H$2:$H$100,Técnicos!$J$2:$J$100)),,0,1))</f>
        <v/>
      </c>
      <c r="AG382" s="15" t="str" cm="1">
        <f t="array" ref="AG382">IF(OR($B382="",AG$2=""),"",Projetos!$K381/_xlfn.XLOOKUP(AG$2,Técnicos!$A$2:$A$100,IF(Projetos!AM381=1,Técnicos!$F$2:$F$100,IF(Projetos!AM381=2,Técnicos!$H$2:$H$100,Técnicos!$J$2:$J$100)),,0,1))</f>
        <v/>
      </c>
      <c r="AH382" s="15" t="str" cm="1">
        <f t="array" ref="AH382">IF(OR($B382="",AH$2=""),"",Projetos!$K381/_xlfn.XLOOKUP(AH$2,Técnicos!$A$2:$A$100,IF(Projetos!AN381=1,Técnicos!$F$2:$F$100,IF(Projetos!AN381=2,Técnicos!$H$2:$H$100,Técnicos!$J$2:$J$100)),,0,1))</f>
        <v/>
      </c>
      <c r="AI382" s="15" t="str" cm="1">
        <f t="array" ref="AI382">IF(OR($B382="",AI$2=""),"",Projetos!$K381/_xlfn.XLOOKUP(AI$2,Técnicos!$A$2:$A$100,IF(Projetos!AO381=1,Técnicos!$F$2:$F$100,IF(Projetos!AO381=2,Técnicos!$H$2:$H$100,Técnicos!$J$2:$J$100)),,0,1))</f>
        <v/>
      </c>
      <c r="AJ382" s="15" t="str" cm="1">
        <f t="array" ref="AJ382">IF(OR($B382="",AJ$2=""),"",Projetos!$K381/_xlfn.XLOOKUP(AJ$2,Técnicos!$A$2:$A$100,IF(Projetos!AP381=1,Técnicos!$F$2:$F$100,IF(Projetos!AP381=2,Técnicos!$H$2:$H$100,Técnicos!$J$2:$J$100)),,0,1))</f>
        <v/>
      </c>
      <c r="AK382" s="15" t="str" cm="1">
        <f t="array" ref="AK382">IF(OR($B382="",AK$2=""),"",Projetos!$K381/_xlfn.XLOOKUP(AK$2,Técnicos!$A$2:$A$100,IF(Projetos!AQ381=1,Técnicos!$F$2:$F$100,IF(Projetos!AQ381=2,Técnicos!$H$2:$H$100,Técnicos!$J$2:$J$100)),,0,1))</f>
        <v/>
      </c>
    </row>
    <row r="383" spans="3:37" x14ac:dyDescent="0.3">
      <c r="C383" s="15" t="str" cm="1">
        <f t="array" ref="C383">IF(OR($B383="",C$2=""),"",Projetos!$K382/_xlfn.XLOOKUP(C$2,Técnicos!$A$2:$A$100,IF(Projetos!I382=1,Técnicos!$F$2:$F$100,IF(Projetos!I382=2,Técnicos!$H$2:$H$100,Técnicos!$J$2:$J$100)),,0,1))</f>
        <v/>
      </c>
      <c r="D383" s="15" t="str" cm="1">
        <f t="array" ref="D383">IF(OR($B383="",D$2=""),"",Projetos!$K382/_xlfn.XLOOKUP(D$2,Técnicos!$A$2:$A$100,IF(Projetos!J382=1,Técnicos!$F$2:$F$100,IF(Projetos!J382=2,Técnicos!$H$2:$H$100,Técnicos!$J$2:$J$100)),,0,1))</f>
        <v/>
      </c>
      <c r="E383" s="15" t="str" cm="1">
        <f t="array" ref="E383">IF(OR($B383="",E$2=""),"",Projetos!$K382/_xlfn.XLOOKUP(E$2,Técnicos!$A$2:$A$100,IF(Projetos!K382=1,Técnicos!$F$2:$F$100,IF(Projetos!K382=2,Técnicos!$H$2:$H$100,Técnicos!$J$2:$J$100)),,0,1))</f>
        <v/>
      </c>
      <c r="F383" s="15" t="str" cm="1">
        <f t="array" ref="F383">IF(OR($B383="",F$2=""),"",Projetos!$K382/_xlfn.XLOOKUP(F$2,Técnicos!$A$2:$A$100,IF(Projetos!L382=1,Técnicos!$F$2:$F$100,IF(Projetos!L382=2,Técnicos!$H$2:$H$100,Técnicos!$J$2:$J$100)),,0,1))</f>
        <v/>
      </c>
      <c r="G383" s="15" t="str" cm="1">
        <f t="array" ref="G383">IF(OR($B383="",G$2=""),"",Projetos!$K382/_xlfn.XLOOKUP(G$2,Técnicos!$A$2:$A$100,IF(Projetos!M382=1,Técnicos!$F$2:$F$100,IF(Projetos!M382=2,Técnicos!$H$2:$H$100,Técnicos!$J$2:$J$100)),,0,1))</f>
        <v/>
      </c>
      <c r="H383" s="15" t="str" cm="1">
        <f t="array" ref="H383">IF(OR($B383="",H$2=""),"",Projetos!$K382/_xlfn.XLOOKUP(H$2,Técnicos!$A$2:$A$100,IF(Projetos!N382=1,Técnicos!$F$2:$F$100,IF(Projetos!N382=2,Técnicos!$H$2:$H$100,Técnicos!$J$2:$J$100)),,0,1))</f>
        <v/>
      </c>
      <c r="I383" s="15" t="str" cm="1">
        <f t="array" ref="I383">IF(OR($B383="",I$2=""),"",Projetos!$K382/_xlfn.XLOOKUP(I$2,Técnicos!$A$2:$A$100,IF(Projetos!O382=1,Técnicos!$F$2:$F$100,IF(Projetos!O382=2,Técnicos!$H$2:$H$100,Técnicos!$J$2:$J$100)),,0,1))</f>
        <v/>
      </c>
      <c r="J383" s="15" t="str" cm="1">
        <f t="array" ref="J383">IF(OR($B383="",J$2=""),"",Projetos!$K382/_xlfn.XLOOKUP(J$2,Técnicos!$A$2:$A$100,IF(Projetos!P382=1,Técnicos!$F$2:$F$100,IF(Projetos!P382=2,Técnicos!$H$2:$H$100,Técnicos!$J$2:$J$100)),,0,1))</f>
        <v/>
      </c>
      <c r="K383" s="15" t="str" cm="1">
        <f t="array" ref="K383">IF(OR($B383="",K$2=""),"",Projetos!$K382/_xlfn.XLOOKUP(K$2,Técnicos!$A$2:$A$100,IF(Projetos!Q382=1,Técnicos!$F$2:$F$100,IF(Projetos!Q382=2,Técnicos!$H$2:$H$100,Técnicos!$J$2:$J$100)),,0,1))</f>
        <v/>
      </c>
      <c r="L383" s="15" t="str" cm="1">
        <f t="array" ref="L383">IF(OR($B383="",L$2=""),"",Projetos!$K382/_xlfn.XLOOKUP(L$2,Técnicos!$A$2:$A$100,IF(Projetos!R382=1,Técnicos!$F$2:$F$100,IF(Projetos!R382=2,Técnicos!$H$2:$H$100,Técnicos!$J$2:$J$100)),,0,1))</f>
        <v/>
      </c>
      <c r="M383" s="15" t="str" cm="1">
        <f t="array" ref="M383">IF(OR($B383="",M$2=""),"",Projetos!$K382/_xlfn.XLOOKUP(M$2,Técnicos!$A$2:$A$100,IF(Projetos!S382=1,Técnicos!$F$2:$F$100,IF(Projetos!S382=2,Técnicos!$H$2:$H$100,Técnicos!$J$2:$J$100)),,0,1))</f>
        <v/>
      </c>
      <c r="N383" s="15" t="str" cm="1">
        <f t="array" ref="N383">IF(OR($B383="",N$2=""),"",Projetos!$K382/_xlfn.XLOOKUP(N$2,Técnicos!$A$2:$A$100,IF(Projetos!T382=1,Técnicos!$F$2:$F$100,IF(Projetos!T382=2,Técnicos!$H$2:$H$100,Técnicos!$J$2:$J$100)),,0,1))</f>
        <v/>
      </c>
      <c r="O383" s="15" t="str" cm="1">
        <f t="array" ref="O383">IF(OR($B383="",O$2=""),"",Projetos!$K382/_xlfn.XLOOKUP(O$2,Técnicos!$A$2:$A$100,IF(Projetos!U382=1,Técnicos!$F$2:$F$100,IF(Projetos!U382=2,Técnicos!$H$2:$H$100,Técnicos!$J$2:$J$100)),,0,1))</f>
        <v/>
      </c>
      <c r="P383" s="15" t="str" cm="1">
        <f t="array" ref="P383">IF(OR($B383="",P$2=""),"",Projetos!$K382/_xlfn.XLOOKUP(P$2,Técnicos!$A$2:$A$100,IF(Projetos!V382=1,Técnicos!$F$2:$F$100,IF(Projetos!V382=2,Técnicos!$H$2:$H$100,Técnicos!$J$2:$J$100)),,0,1))</f>
        <v/>
      </c>
      <c r="Q383" s="15" t="str" cm="1">
        <f t="array" ref="Q383">IF(OR($B383="",Q$2=""),"",Projetos!$K382/_xlfn.XLOOKUP(Q$2,Técnicos!$A$2:$A$100,IF(Projetos!W382=1,Técnicos!$F$2:$F$100,IF(Projetos!W382=2,Técnicos!$H$2:$H$100,Técnicos!$J$2:$J$100)),,0,1))</f>
        <v/>
      </c>
      <c r="R383" s="15" t="str" cm="1">
        <f t="array" ref="R383">IF(OR($B383="",R$2=""),"",Projetos!$K382/_xlfn.XLOOKUP(R$2,Técnicos!$A$2:$A$100,IF(Projetos!X382=1,Técnicos!$F$2:$F$100,IF(Projetos!X382=2,Técnicos!$H$2:$H$100,Técnicos!$J$2:$J$100)),,0,1))</f>
        <v/>
      </c>
      <c r="S383" s="15" t="str" cm="1">
        <f t="array" ref="S383">IF(OR($B383="",S$2=""),"",Projetos!$K382/_xlfn.XLOOKUP(S$2,Técnicos!$A$2:$A$100,IF(Projetos!Y382=1,Técnicos!$F$2:$F$100,IF(Projetos!Y382=2,Técnicos!$H$2:$H$100,Técnicos!$J$2:$J$100)),,0,1))</f>
        <v/>
      </c>
      <c r="T383" s="15" t="str" cm="1">
        <f t="array" ref="T383">IF(OR($B383="",T$2=""),"",Projetos!$K382/_xlfn.XLOOKUP(T$2,Técnicos!$A$2:$A$100,IF(Projetos!Z382=1,Técnicos!$F$2:$F$100,IF(Projetos!Z382=2,Técnicos!$H$2:$H$100,Técnicos!$J$2:$J$100)),,0,1))</f>
        <v/>
      </c>
      <c r="U383" s="15" t="str" cm="1">
        <f t="array" ref="U383">IF(OR($B383="",U$2=""),"",Projetos!$K382/_xlfn.XLOOKUP(U$2,Técnicos!$A$2:$A$100,IF(Projetos!AA382=1,Técnicos!$F$2:$F$100,IF(Projetos!AA382=2,Técnicos!$H$2:$H$100,Técnicos!$J$2:$J$100)),,0,1))</f>
        <v/>
      </c>
      <c r="V383" s="15" t="str" cm="1">
        <f t="array" ref="V383">IF(OR($B383="",V$2=""),"",Projetos!$K382/_xlfn.XLOOKUP(V$2,Técnicos!$A$2:$A$100,IF(Projetos!AB382=1,Técnicos!$F$2:$F$100,IF(Projetos!AB382=2,Técnicos!$H$2:$H$100,Técnicos!$J$2:$J$100)),,0,1))</f>
        <v/>
      </c>
      <c r="W383" s="15" t="str" cm="1">
        <f t="array" ref="W383">IF(OR($B383="",W$2=""),"",Projetos!$K382/_xlfn.XLOOKUP(W$2,Técnicos!$A$2:$A$100,IF(Projetos!AC382=1,Técnicos!$F$2:$F$100,IF(Projetos!AC382=2,Técnicos!$H$2:$H$100,Técnicos!$J$2:$J$100)),,0,1))</f>
        <v/>
      </c>
      <c r="X383" s="15" t="str" cm="1">
        <f t="array" ref="X383">IF(OR($B383="",X$2=""),"",Projetos!$K382/_xlfn.XLOOKUP(X$2,Técnicos!$A$2:$A$100,IF(Projetos!AD382=1,Técnicos!$F$2:$F$100,IF(Projetos!AD382=2,Técnicos!$H$2:$H$100,Técnicos!$J$2:$J$100)),,0,1))</f>
        <v/>
      </c>
      <c r="Y383" s="15" t="str" cm="1">
        <f t="array" ref="Y383">IF(OR($B383="",Y$2=""),"",Projetos!$K382/_xlfn.XLOOKUP(Y$2,Técnicos!$A$2:$A$100,IF(Projetos!AE382=1,Técnicos!$F$2:$F$100,IF(Projetos!AE382=2,Técnicos!$H$2:$H$100,Técnicos!$J$2:$J$100)),,0,1))</f>
        <v/>
      </c>
      <c r="Z383" s="15" t="str" cm="1">
        <f t="array" ref="Z383">IF(OR($B383="",Z$2=""),"",Projetos!$K382/_xlfn.XLOOKUP(Z$2,Técnicos!$A$2:$A$100,IF(Projetos!AF382=1,Técnicos!$F$2:$F$100,IF(Projetos!AF382=2,Técnicos!$H$2:$H$100,Técnicos!$J$2:$J$100)),,0,1))</f>
        <v/>
      </c>
      <c r="AA383" s="15" t="str" cm="1">
        <f t="array" ref="AA383">IF(OR($B383="",AA$2=""),"",Projetos!$K382/_xlfn.XLOOKUP(AA$2,Técnicos!$A$2:$A$100,IF(Projetos!AG382=1,Técnicos!$F$2:$F$100,IF(Projetos!AG382=2,Técnicos!$H$2:$H$100,Técnicos!$J$2:$J$100)),,0,1))</f>
        <v/>
      </c>
      <c r="AB383" s="15" t="str" cm="1">
        <f t="array" ref="AB383">IF(OR($B383="",AB$2=""),"",Projetos!$K382/_xlfn.XLOOKUP(AB$2,Técnicos!$A$2:$A$100,IF(Projetos!AH382=1,Técnicos!$F$2:$F$100,IF(Projetos!AH382=2,Técnicos!$H$2:$H$100,Técnicos!$J$2:$J$100)),,0,1))</f>
        <v/>
      </c>
      <c r="AC383" s="15" t="str" cm="1">
        <f t="array" ref="AC383">IF(OR($B383="",AC$2=""),"",Projetos!$K382/_xlfn.XLOOKUP(AC$2,Técnicos!$A$2:$A$100,IF(Projetos!AI382=1,Técnicos!$F$2:$F$100,IF(Projetos!AI382=2,Técnicos!$H$2:$H$100,Técnicos!$J$2:$J$100)),,0,1))</f>
        <v/>
      </c>
      <c r="AD383" s="15" t="str" cm="1">
        <f t="array" ref="AD383">IF(OR($B383="",AD$2=""),"",Projetos!$K382/_xlfn.XLOOKUP(AD$2,Técnicos!$A$2:$A$100,IF(Projetos!AJ382=1,Técnicos!$F$2:$F$100,IF(Projetos!AJ382=2,Técnicos!$H$2:$H$100,Técnicos!$J$2:$J$100)),,0,1))</f>
        <v/>
      </c>
      <c r="AE383" s="15" t="str" cm="1">
        <f t="array" ref="AE383">IF(OR($B383="",AE$2=""),"",Projetos!$K382/_xlfn.XLOOKUP(AE$2,Técnicos!$A$2:$A$100,IF(Projetos!AK382=1,Técnicos!$F$2:$F$100,IF(Projetos!AK382=2,Técnicos!$H$2:$H$100,Técnicos!$J$2:$J$100)),,0,1))</f>
        <v/>
      </c>
      <c r="AF383" s="15" t="str" cm="1">
        <f t="array" ref="AF383">IF(OR($B383="",AF$2=""),"",Projetos!$K382/_xlfn.XLOOKUP(AF$2,Técnicos!$A$2:$A$100,IF(Projetos!AL382=1,Técnicos!$F$2:$F$100,IF(Projetos!AL382=2,Técnicos!$H$2:$H$100,Técnicos!$J$2:$J$100)),,0,1))</f>
        <v/>
      </c>
      <c r="AG383" s="15" t="str" cm="1">
        <f t="array" ref="AG383">IF(OR($B383="",AG$2=""),"",Projetos!$K382/_xlfn.XLOOKUP(AG$2,Técnicos!$A$2:$A$100,IF(Projetos!AM382=1,Técnicos!$F$2:$F$100,IF(Projetos!AM382=2,Técnicos!$H$2:$H$100,Técnicos!$J$2:$J$100)),,0,1))</f>
        <v/>
      </c>
      <c r="AH383" s="15" t="str" cm="1">
        <f t="array" ref="AH383">IF(OR($B383="",AH$2=""),"",Projetos!$K382/_xlfn.XLOOKUP(AH$2,Técnicos!$A$2:$A$100,IF(Projetos!AN382=1,Técnicos!$F$2:$F$100,IF(Projetos!AN382=2,Técnicos!$H$2:$H$100,Técnicos!$J$2:$J$100)),,0,1))</f>
        <v/>
      </c>
      <c r="AI383" s="15" t="str" cm="1">
        <f t="array" ref="AI383">IF(OR($B383="",AI$2=""),"",Projetos!$K382/_xlfn.XLOOKUP(AI$2,Técnicos!$A$2:$A$100,IF(Projetos!AO382=1,Técnicos!$F$2:$F$100,IF(Projetos!AO382=2,Técnicos!$H$2:$H$100,Técnicos!$J$2:$J$100)),,0,1))</f>
        <v/>
      </c>
      <c r="AJ383" s="15" t="str" cm="1">
        <f t="array" ref="AJ383">IF(OR($B383="",AJ$2=""),"",Projetos!$K382/_xlfn.XLOOKUP(AJ$2,Técnicos!$A$2:$A$100,IF(Projetos!AP382=1,Técnicos!$F$2:$F$100,IF(Projetos!AP382=2,Técnicos!$H$2:$H$100,Técnicos!$J$2:$J$100)),,0,1))</f>
        <v/>
      </c>
      <c r="AK383" s="15" t="str" cm="1">
        <f t="array" ref="AK383">IF(OR($B383="",AK$2=""),"",Projetos!$K382/_xlfn.XLOOKUP(AK$2,Técnicos!$A$2:$A$100,IF(Projetos!AQ382=1,Técnicos!$F$2:$F$100,IF(Projetos!AQ382=2,Técnicos!$H$2:$H$100,Técnicos!$J$2:$J$100)),,0,1))</f>
        <v/>
      </c>
    </row>
    <row r="384" spans="3:37" x14ac:dyDescent="0.3">
      <c r="C384" s="15" t="str" cm="1">
        <f t="array" ref="C384">IF(OR($B384="",C$2=""),"",Projetos!$K383/_xlfn.XLOOKUP(C$2,Técnicos!$A$2:$A$100,IF(Projetos!I383=1,Técnicos!$F$2:$F$100,IF(Projetos!I383=2,Técnicos!$H$2:$H$100,Técnicos!$J$2:$J$100)),,0,1))</f>
        <v/>
      </c>
      <c r="D384" s="15" t="str" cm="1">
        <f t="array" ref="D384">IF(OR($B384="",D$2=""),"",Projetos!$K383/_xlfn.XLOOKUP(D$2,Técnicos!$A$2:$A$100,IF(Projetos!J383=1,Técnicos!$F$2:$F$100,IF(Projetos!J383=2,Técnicos!$H$2:$H$100,Técnicos!$J$2:$J$100)),,0,1))</f>
        <v/>
      </c>
      <c r="E384" s="15" t="str" cm="1">
        <f t="array" ref="E384">IF(OR($B384="",E$2=""),"",Projetos!$K383/_xlfn.XLOOKUP(E$2,Técnicos!$A$2:$A$100,IF(Projetos!K383=1,Técnicos!$F$2:$F$100,IF(Projetos!K383=2,Técnicos!$H$2:$H$100,Técnicos!$J$2:$J$100)),,0,1))</f>
        <v/>
      </c>
      <c r="F384" s="15" t="str" cm="1">
        <f t="array" ref="F384">IF(OR($B384="",F$2=""),"",Projetos!$K383/_xlfn.XLOOKUP(F$2,Técnicos!$A$2:$A$100,IF(Projetos!L383=1,Técnicos!$F$2:$F$100,IF(Projetos!L383=2,Técnicos!$H$2:$H$100,Técnicos!$J$2:$J$100)),,0,1))</f>
        <v/>
      </c>
      <c r="G384" s="15" t="str" cm="1">
        <f t="array" ref="G384">IF(OR($B384="",G$2=""),"",Projetos!$K383/_xlfn.XLOOKUP(G$2,Técnicos!$A$2:$A$100,IF(Projetos!M383=1,Técnicos!$F$2:$F$100,IF(Projetos!M383=2,Técnicos!$H$2:$H$100,Técnicos!$J$2:$J$100)),,0,1))</f>
        <v/>
      </c>
      <c r="H384" s="15" t="str" cm="1">
        <f t="array" ref="H384">IF(OR($B384="",H$2=""),"",Projetos!$K383/_xlfn.XLOOKUP(H$2,Técnicos!$A$2:$A$100,IF(Projetos!N383=1,Técnicos!$F$2:$F$100,IF(Projetos!N383=2,Técnicos!$H$2:$H$100,Técnicos!$J$2:$J$100)),,0,1))</f>
        <v/>
      </c>
      <c r="I384" s="15" t="str" cm="1">
        <f t="array" ref="I384">IF(OR($B384="",I$2=""),"",Projetos!$K383/_xlfn.XLOOKUP(I$2,Técnicos!$A$2:$A$100,IF(Projetos!O383=1,Técnicos!$F$2:$F$100,IF(Projetos!O383=2,Técnicos!$H$2:$H$100,Técnicos!$J$2:$J$100)),,0,1))</f>
        <v/>
      </c>
      <c r="J384" s="15" t="str" cm="1">
        <f t="array" ref="J384">IF(OR($B384="",J$2=""),"",Projetos!$K383/_xlfn.XLOOKUP(J$2,Técnicos!$A$2:$A$100,IF(Projetos!P383=1,Técnicos!$F$2:$F$100,IF(Projetos!P383=2,Técnicos!$H$2:$H$100,Técnicos!$J$2:$J$100)),,0,1))</f>
        <v/>
      </c>
      <c r="K384" s="15" t="str" cm="1">
        <f t="array" ref="K384">IF(OR($B384="",K$2=""),"",Projetos!$K383/_xlfn.XLOOKUP(K$2,Técnicos!$A$2:$A$100,IF(Projetos!Q383=1,Técnicos!$F$2:$F$100,IF(Projetos!Q383=2,Técnicos!$H$2:$H$100,Técnicos!$J$2:$J$100)),,0,1))</f>
        <v/>
      </c>
      <c r="L384" s="15" t="str" cm="1">
        <f t="array" ref="L384">IF(OR($B384="",L$2=""),"",Projetos!$K383/_xlfn.XLOOKUP(L$2,Técnicos!$A$2:$A$100,IF(Projetos!R383=1,Técnicos!$F$2:$F$100,IF(Projetos!R383=2,Técnicos!$H$2:$H$100,Técnicos!$J$2:$J$100)),,0,1))</f>
        <v/>
      </c>
      <c r="M384" s="15" t="str" cm="1">
        <f t="array" ref="M384">IF(OR($B384="",M$2=""),"",Projetos!$K383/_xlfn.XLOOKUP(M$2,Técnicos!$A$2:$A$100,IF(Projetos!S383=1,Técnicos!$F$2:$F$100,IF(Projetos!S383=2,Técnicos!$H$2:$H$100,Técnicos!$J$2:$J$100)),,0,1))</f>
        <v/>
      </c>
      <c r="N384" s="15" t="str" cm="1">
        <f t="array" ref="N384">IF(OR($B384="",N$2=""),"",Projetos!$K383/_xlfn.XLOOKUP(N$2,Técnicos!$A$2:$A$100,IF(Projetos!T383=1,Técnicos!$F$2:$F$100,IF(Projetos!T383=2,Técnicos!$H$2:$H$100,Técnicos!$J$2:$J$100)),,0,1))</f>
        <v/>
      </c>
      <c r="O384" s="15" t="str" cm="1">
        <f t="array" ref="O384">IF(OR($B384="",O$2=""),"",Projetos!$K383/_xlfn.XLOOKUP(O$2,Técnicos!$A$2:$A$100,IF(Projetos!U383=1,Técnicos!$F$2:$F$100,IF(Projetos!U383=2,Técnicos!$H$2:$H$100,Técnicos!$J$2:$J$100)),,0,1))</f>
        <v/>
      </c>
      <c r="P384" s="15" t="str" cm="1">
        <f t="array" ref="P384">IF(OR($B384="",P$2=""),"",Projetos!$K383/_xlfn.XLOOKUP(P$2,Técnicos!$A$2:$A$100,IF(Projetos!V383=1,Técnicos!$F$2:$F$100,IF(Projetos!V383=2,Técnicos!$H$2:$H$100,Técnicos!$J$2:$J$100)),,0,1))</f>
        <v/>
      </c>
      <c r="Q384" s="15" t="str" cm="1">
        <f t="array" ref="Q384">IF(OR($B384="",Q$2=""),"",Projetos!$K383/_xlfn.XLOOKUP(Q$2,Técnicos!$A$2:$A$100,IF(Projetos!W383=1,Técnicos!$F$2:$F$100,IF(Projetos!W383=2,Técnicos!$H$2:$H$100,Técnicos!$J$2:$J$100)),,0,1))</f>
        <v/>
      </c>
      <c r="R384" s="15" t="str" cm="1">
        <f t="array" ref="R384">IF(OR($B384="",R$2=""),"",Projetos!$K383/_xlfn.XLOOKUP(R$2,Técnicos!$A$2:$A$100,IF(Projetos!X383=1,Técnicos!$F$2:$F$100,IF(Projetos!X383=2,Técnicos!$H$2:$H$100,Técnicos!$J$2:$J$100)),,0,1))</f>
        <v/>
      </c>
      <c r="S384" s="15" t="str" cm="1">
        <f t="array" ref="S384">IF(OR($B384="",S$2=""),"",Projetos!$K383/_xlfn.XLOOKUP(S$2,Técnicos!$A$2:$A$100,IF(Projetos!Y383=1,Técnicos!$F$2:$F$100,IF(Projetos!Y383=2,Técnicos!$H$2:$H$100,Técnicos!$J$2:$J$100)),,0,1))</f>
        <v/>
      </c>
      <c r="T384" s="15" t="str" cm="1">
        <f t="array" ref="T384">IF(OR($B384="",T$2=""),"",Projetos!$K383/_xlfn.XLOOKUP(T$2,Técnicos!$A$2:$A$100,IF(Projetos!Z383=1,Técnicos!$F$2:$F$100,IF(Projetos!Z383=2,Técnicos!$H$2:$H$100,Técnicos!$J$2:$J$100)),,0,1))</f>
        <v/>
      </c>
      <c r="U384" s="15" t="str" cm="1">
        <f t="array" ref="U384">IF(OR($B384="",U$2=""),"",Projetos!$K383/_xlfn.XLOOKUP(U$2,Técnicos!$A$2:$A$100,IF(Projetos!AA383=1,Técnicos!$F$2:$F$100,IF(Projetos!AA383=2,Técnicos!$H$2:$H$100,Técnicos!$J$2:$J$100)),,0,1))</f>
        <v/>
      </c>
      <c r="V384" s="15" t="str" cm="1">
        <f t="array" ref="V384">IF(OR($B384="",V$2=""),"",Projetos!$K383/_xlfn.XLOOKUP(V$2,Técnicos!$A$2:$A$100,IF(Projetos!AB383=1,Técnicos!$F$2:$F$100,IF(Projetos!AB383=2,Técnicos!$H$2:$H$100,Técnicos!$J$2:$J$100)),,0,1))</f>
        <v/>
      </c>
      <c r="W384" s="15" t="str" cm="1">
        <f t="array" ref="W384">IF(OR($B384="",W$2=""),"",Projetos!$K383/_xlfn.XLOOKUP(W$2,Técnicos!$A$2:$A$100,IF(Projetos!AC383=1,Técnicos!$F$2:$F$100,IF(Projetos!AC383=2,Técnicos!$H$2:$H$100,Técnicos!$J$2:$J$100)),,0,1))</f>
        <v/>
      </c>
      <c r="X384" s="15" t="str" cm="1">
        <f t="array" ref="X384">IF(OR($B384="",X$2=""),"",Projetos!$K383/_xlfn.XLOOKUP(X$2,Técnicos!$A$2:$A$100,IF(Projetos!AD383=1,Técnicos!$F$2:$F$100,IF(Projetos!AD383=2,Técnicos!$H$2:$H$100,Técnicos!$J$2:$J$100)),,0,1))</f>
        <v/>
      </c>
      <c r="Y384" s="15" t="str" cm="1">
        <f t="array" ref="Y384">IF(OR($B384="",Y$2=""),"",Projetos!$K383/_xlfn.XLOOKUP(Y$2,Técnicos!$A$2:$A$100,IF(Projetos!AE383=1,Técnicos!$F$2:$F$100,IF(Projetos!AE383=2,Técnicos!$H$2:$H$100,Técnicos!$J$2:$J$100)),,0,1))</f>
        <v/>
      </c>
      <c r="Z384" s="15" t="str" cm="1">
        <f t="array" ref="Z384">IF(OR($B384="",Z$2=""),"",Projetos!$K383/_xlfn.XLOOKUP(Z$2,Técnicos!$A$2:$A$100,IF(Projetos!AF383=1,Técnicos!$F$2:$F$100,IF(Projetos!AF383=2,Técnicos!$H$2:$H$100,Técnicos!$J$2:$J$100)),,0,1))</f>
        <v/>
      </c>
      <c r="AA384" s="15" t="str" cm="1">
        <f t="array" ref="AA384">IF(OR($B384="",AA$2=""),"",Projetos!$K383/_xlfn.XLOOKUP(AA$2,Técnicos!$A$2:$A$100,IF(Projetos!AG383=1,Técnicos!$F$2:$F$100,IF(Projetos!AG383=2,Técnicos!$H$2:$H$100,Técnicos!$J$2:$J$100)),,0,1))</f>
        <v/>
      </c>
      <c r="AB384" s="15" t="str" cm="1">
        <f t="array" ref="AB384">IF(OR($B384="",AB$2=""),"",Projetos!$K383/_xlfn.XLOOKUP(AB$2,Técnicos!$A$2:$A$100,IF(Projetos!AH383=1,Técnicos!$F$2:$F$100,IF(Projetos!AH383=2,Técnicos!$H$2:$H$100,Técnicos!$J$2:$J$100)),,0,1))</f>
        <v/>
      </c>
      <c r="AC384" s="15" t="str" cm="1">
        <f t="array" ref="AC384">IF(OR($B384="",AC$2=""),"",Projetos!$K383/_xlfn.XLOOKUP(AC$2,Técnicos!$A$2:$A$100,IF(Projetos!AI383=1,Técnicos!$F$2:$F$100,IF(Projetos!AI383=2,Técnicos!$H$2:$H$100,Técnicos!$J$2:$J$100)),,0,1))</f>
        <v/>
      </c>
      <c r="AD384" s="15" t="str" cm="1">
        <f t="array" ref="AD384">IF(OR($B384="",AD$2=""),"",Projetos!$K383/_xlfn.XLOOKUP(AD$2,Técnicos!$A$2:$A$100,IF(Projetos!AJ383=1,Técnicos!$F$2:$F$100,IF(Projetos!AJ383=2,Técnicos!$H$2:$H$100,Técnicos!$J$2:$J$100)),,0,1))</f>
        <v/>
      </c>
      <c r="AE384" s="15" t="str" cm="1">
        <f t="array" ref="AE384">IF(OR($B384="",AE$2=""),"",Projetos!$K383/_xlfn.XLOOKUP(AE$2,Técnicos!$A$2:$A$100,IF(Projetos!AK383=1,Técnicos!$F$2:$F$100,IF(Projetos!AK383=2,Técnicos!$H$2:$H$100,Técnicos!$J$2:$J$100)),,0,1))</f>
        <v/>
      </c>
      <c r="AF384" s="15" t="str" cm="1">
        <f t="array" ref="AF384">IF(OR($B384="",AF$2=""),"",Projetos!$K383/_xlfn.XLOOKUP(AF$2,Técnicos!$A$2:$A$100,IF(Projetos!AL383=1,Técnicos!$F$2:$F$100,IF(Projetos!AL383=2,Técnicos!$H$2:$H$100,Técnicos!$J$2:$J$100)),,0,1))</f>
        <v/>
      </c>
      <c r="AG384" s="15" t="str" cm="1">
        <f t="array" ref="AG384">IF(OR($B384="",AG$2=""),"",Projetos!$K383/_xlfn.XLOOKUP(AG$2,Técnicos!$A$2:$A$100,IF(Projetos!AM383=1,Técnicos!$F$2:$F$100,IF(Projetos!AM383=2,Técnicos!$H$2:$H$100,Técnicos!$J$2:$J$100)),,0,1))</f>
        <v/>
      </c>
      <c r="AH384" s="15" t="str" cm="1">
        <f t="array" ref="AH384">IF(OR($B384="",AH$2=""),"",Projetos!$K383/_xlfn.XLOOKUP(AH$2,Técnicos!$A$2:$A$100,IF(Projetos!AN383=1,Técnicos!$F$2:$F$100,IF(Projetos!AN383=2,Técnicos!$H$2:$H$100,Técnicos!$J$2:$J$100)),,0,1))</f>
        <v/>
      </c>
      <c r="AI384" s="15" t="str" cm="1">
        <f t="array" ref="AI384">IF(OR($B384="",AI$2=""),"",Projetos!$K383/_xlfn.XLOOKUP(AI$2,Técnicos!$A$2:$A$100,IF(Projetos!AO383=1,Técnicos!$F$2:$F$100,IF(Projetos!AO383=2,Técnicos!$H$2:$H$100,Técnicos!$J$2:$J$100)),,0,1))</f>
        <v/>
      </c>
      <c r="AJ384" s="15" t="str" cm="1">
        <f t="array" ref="AJ384">IF(OR($B384="",AJ$2=""),"",Projetos!$K383/_xlfn.XLOOKUP(AJ$2,Técnicos!$A$2:$A$100,IF(Projetos!AP383=1,Técnicos!$F$2:$F$100,IF(Projetos!AP383=2,Técnicos!$H$2:$H$100,Técnicos!$J$2:$J$100)),,0,1))</f>
        <v/>
      </c>
      <c r="AK384" s="15" t="str" cm="1">
        <f t="array" ref="AK384">IF(OR($B384="",AK$2=""),"",Projetos!$K383/_xlfn.XLOOKUP(AK$2,Técnicos!$A$2:$A$100,IF(Projetos!AQ383=1,Técnicos!$F$2:$F$100,IF(Projetos!AQ383=2,Técnicos!$H$2:$H$100,Técnicos!$J$2:$J$100)),,0,1))</f>
        <v/>
      </c>
    </row>
    <row r="385" spans="3:37" x14ac:dyDescent="0.3">
      <c r="C385" s="15" t="str" cm="1">
        <f t="array" ref="C385">IF(OR($B385="",C$2=""),"",Projetos!$K384/_xlfn.XLOOKUP(C$2,Técnicos!$A$2:$A$100,IF(Projetos!I384=1,Técnicos!$F$2:$F$100,IF(Projetos!I384=2,Técnicos!$H$2:$H$100,Técnicos!$J$2:$J$100)),,0,1))</f>
        <v/>
      </c>
      <c r="D385" s="15" t="str" cm="1">
        <f t="array" ref="D385">IF(OR($B385="",D$2=""),"",Projetos!$K384/_xlfn.XLOOKUP(D$2,Técnicos!$A$2:$A$100,IF(Projetos!J384=1,Técnicos!$F$2:$F$100,IF(Projetos!J384=2,Técnicos!$H$2:$H$100,Técnicos!$J$2:$J$100)),,0,1))</f>
        <v/>
      </c>
      <c r="E385" s="15" t="str" cm="1">
        <f t="array" ref="E385">IF(OR($B385="",E$2=""),"",Projetos!$K384/_xlfn.XLOOKUP(E$2,Técnicos!$A$2:$A$100,IF(Projetos!K384=1,Técnicos!$F$2:$F$100,IF(Projetos!K384=2,Técnicos!$H$2:$H$100,Técnicos!$J$2:$J$100)),,0,1))</f>
        <v/>
      </c>
      <c r="F385" s="15" t="str" cm="1">
        <f t="array" ref="F385">IF(OR($B385="",F$2=""),"",Projetos!$K384/_xlfn.XLOOKUP(F$2,Técnicos!$A$2:$A$100,IF(Projetos!L384=1,Técnicos!$F$2:$F$100,IF(Projetos!L384=2,Técnicos!$H$2:$H$100,Técnicos!$J$2:$J$100)),,0,1))</f>
        <v/>
      </c>
      <c r="G385" s="15" t="str" cm="1">
        <f t="array" ref="G385">IF(OR($B385="",G$2=""),"",Projetos!$K384/_xlfn.XLOOKUP(G$2,Técnicos!$A$2:$A$100,IF(Projetos!M384=1,Técnicos!$F$2:$F$100,IF(Projetos!M384=2,Técnicos!$H$2:$H$100,Técnicos!$J$2:$J$100)),,0,1))</f>
        <v/>
      </c>
      <c r="H385" s="15" t="str" cm="1">
        <f t="array" ref="H385">IF(OR($B385="",H$2=""),"",Projetos!$K384/_xlfn.XLOOKUP(H$2,Técnicos!$A$2:$A$100,IF(Projetos!N384=1,Técnicos!$F$2:$F$100,IF(Projetos!N384=2,Técnicos!$H$2:$H$100,Técnicos!$J$2:$J$100)),,0,1))</f>
        <v/>
      </c>
      <c r="I385" s="15" t="str" cm="1">
        <f t="array" ref="I385">IF(OR($B385="",I$2=""),"",Projetos!$K384/_xlfn.XLOOKUP(I$2,Técnicos!$A$2:$A$100,IF(Projetos!O384=1,Técnicos!$F$2:$F$100,IF(Projetos!O384=2,Técnicos!$H$2:$H$100,Técnicos!$J$2:$J$100)),,0,1))</f>
        <v/>
      </c>
      <c r="J385" s="15" t="str" cm="1">
        <f t="array" ref="J385">IF(OR($B385="",J$2=""),"",Projetos!$K384/_xlfn.XLOOKUP(J$2,Técnicos!$A$2:$A$100,IF(Projetos!P384=1,Técnicos!$F$2:$F$100,IF(Projetos!P384=2,Técnicos!$H$2:$H$100,Técnicos!$J$2:$J$100)),,0,1))</f>
        <v/>
      </c>
      <c r="K385" s="15" t="str" cm="1">
        <f t="array" ref="K385">IF(OR($B385="",K$2=""),"",Projetos!$K384/_xlfn.XLOOKUP(K$2,Técnicos!$A$2:$A$100,IF(Projetos!Q384=1,Técnicos!$F$2:$F$100,IF(Projetos!Q384=2,Técnicos!$H$2:$H$100,Técnicos!$J$2:$J$100)),,0,1))</f>
        <v/>
      </c>
      <c r="L385" s="15" t="str" cm="1">
        <f t="array" ref="L385">IF(OR($B385="",L$2=""),"",Projetos!$K384/_xlfn.XLOOKUP(L$2,Técnicos!$A$2:$A$100,IF(Projetos!R384=1,Técnicos!$F$2:$F$100,IF(Projetos!R384=2,Técnicos!$H$2:$H$100,Técnicos!$J$2:$J$100)),,0,1))</f>
        <v/>
      </c>
      <c r="M385" s="15" t="str" cm="1">
        <f t="array" ref="M385">IF(OR($B385="",M$2=""),"",Projetos!$K384/_xlfn.XLOOKUP(M$2,Técnicos!$A$2:$A$100,IF(Projetos!S384=1,Técnicos!$F$2:$F$100,IF(Projetos!S384=2,Técnicos!$H$2:$H$100,Técnicos!$J$2:$J$100)),,0,1))</f>
        <v/>
      </c>
      <c r="N385" s="15" t="str" cm="1">
        <f t="array" ref="N385">IF(OR($B385="",N$2=""),"",Projetos!$K384/_xlfn.XLOOKUP(N$2,Técnicos!$A$2:$A$100,IF(Projetos!T384=1,Técnicos!$F$2:$F$100,IF(Projetos!T384=2,Técnicos!$H$2:$H$100,Técnicos!$J$2:$J$100)),,0,1))</f>
        <v/>
      </c>
      <c r="O385" s="15" t="str" cm="1">
        <f t="array" ref="O385">IF(OR($B385="",O$2=""),"",Projetos!$K384/_xlfn.XLOOKUP(O$2,Técnicos!$A$2:$A$100,IF(Projetos!U384=1,Técnicos!$F$2:$F$100,IF(Projetos!U384=2,Técnicos!$H$2:$H$100,Técnicos!$J$2:$J$100)),,0,1))</f>
        <v/>
      </c>
      <c r="P385" s="15" t="str" cm="1">
        <f t="array" ref="P385">IF(OR($B385="",P$2=""),"",Projetos!$K384/_xlfn.XLOOKUP(P$2,Técnicos!$A$2:$A$100,IF(Projetos!V384=1,Técnicos!$F$2:$F$100,IF(Projetos!V384=2,Técnicos!$H$2:$H$100,Técnicos!$J$2:$J$100)),,0,1))</f>
        <v/>
      </c>
      <c r="Q385" s="15" t="str" cm="1">
        <f t="array" ref="Q385">IF(OR($B385="",Q$2=""),"",Projetos!$K384/_xlfn.XLOOKUP(Q$2,Técnicos!$A$2:$A$100,IF(Projetos!W384=1,Técnicos!$F$2:$F$100,IF(Projetos!W384=2,Técnicos!$H$2:$H$100,Técnicos!$J$2:$J$100)),,0,1))</f>
        <v/>
      </c>
      <c r="R385" s="15" t="str" cm="1">
        <f t="array" ref="R385">IF(OR($B385="",R$2=""),"",Projetos!$K384/_xlfn.XLOOKUP(R$2,Técnicos!$A$2:$A$100,IF(Projetos!X384=1,Técnicos!$F$2:$F$100,IF(Projetos!X384=2,Técnicos!$H$2:$H$100,Técnicos!$J$2:$J$100)),,0,1))</f>
        <v/>
      </c>
      <c r="S385" s="15" t="str" cm="1">
        <f t="array" ref="S385">IF(OR($B385="",S$2=""),"",Projetos!$K384/_xlfn.XLOOKUP(S$2,Técnicos!$A$2:$A$100,IF(Projetos!Y384=1,Técnicos!$F$2:$F$100,IF(Projetos!Y384=2,Técnicos!$H$2:$H$100,Técnicos!$J$2:$J$100)),,0,1))</f>
        <v/>
      </c>
      <c r="T385" s="15" t="str" cm="1">
        <f t="array" ref="T385">IF(OR($B385="",T$2=""),"",Projetos!$K384/_xlfn.XLOOKUP(T$2,Técnicos!$A$2:$A$100,IF(Projetos!Z384=1,Técnicos!$F$2:$F$100,IF(Projetos!Z384=2,Técnicos!$H$2:$H$100,Técnicos!$J$2:$J$100)),,0,1))</f>
        <v/>
      </c>
      <c r="U385" s="15" t="str" cm="1">
        <f t="array" ref="U385">IF(OR($B385="",U$2=""),"",Projetos!$K384/_xlfn.XLOOKUP(U$2,Técnicos!$A$2:$A$100,IF(Projetos!AA384=1,Técnicos!$F$2:$F$100,IF(Projetos!AA384=2,Técnicos!$H$2:$H$100,Técnicos!$J$2:$J$100)),,0,1))</f>
        <v/>
      </c>
      <c r="V385" s="15" t="str" cm="1">
        <f t="array" ref="V385">IF(OR($B385="",V$2=""),"",Projetos!$K384/_xlfn.XLOOKUP(V$2,Técnicos!$A$2:$A$100,IF(Projetos!AB384=1,Técnicos!$F$2:$F$100,IF(Projetos!AB384=2,Técnicos!$H$2:$H$100,Técnicos!$J$2:$J$100)),,0,1))</f>
        <v/>
      </c>
      <c r="W385" s="15" t="str" cm="1">
        <f t="array" ref="W385">IF(OR($B385="",W$2=""),"",Projetos!$K384/_xlfn.XLOOKUP(W$2,Técnicos!$A$2:$A$100,IF(Projetos!AC384=1,Técnicos!$F$2:$F$100,IF(Projetos!AC384=2,Técnicos!$H$2:$H$100,Técnicos!$J$2:$J$100)),,0,1))</f>
        <v/>
      </c>
      <c r="X385" s="15" t="str" cm="1">
        <f t="array" ref="X385">IF(OR($B385="",X$2=""),"",Projetos!$K384/_xlfn.XLOOKUP(X$2,Técnicos!$A$2:$A$100,IF(Projetos!AD384=1,Técnicos!$F$2:$F$100,IF(Projetos!AD384=2,Técnicos!$H$2:$H$100,Técnicos!$J$2:$J$100)),,0,1))</f>
        <v/>
      </c>
      <c r="Y385" s="15" t="str" cm="1">
        <f t="array" ref="Y385">IF(OR($B385="",Y$2=""),"",Projetos!$K384/_xlfn.XLOOKUP(Y$2,Técnicos!$A$2:$A$100,IF(Projetos!AE384=1,Técnicos!$F$2:$F$100,IF(Projetos!AE384=2,Técnicos!$H$2:$H$100,Técnicos!$J$2:$J$100)),,0,1))</f>
        <v/>
      </c>
      <c r="Z385" s="15" t="str" cm="1">
        <f t="array" ref="Z385">IF(OR($B385="",Z$2=""),"",Projetos!$K384/_xlfn.XLOOKUP(Z$2,Técnicos!$A$2:$A$100,IF(Projetos!AF384=1,Técnicos!$F$2:$F$100,IF(Projetos!AF384=2,Técnicos!$H$2:$H$100,Técnicos!$J$2:$J$100)),,0,1))</f>
        <v/>
      </c>
      <c r="AA385" s="15" t="str" cm="1">
        <f t="array" ref="AA385">IF(OR($B385="",AA$2=""),"",Projetos!$K384/_xlfn.XLOOKUP(AA$2,Técnicos!$A$2:$A$100,IF(Projetos!AG384=1,Técnicos!$F$2:$F$100,IF(Projetos!AG384=2,Técnicos!$H$2:$H$100,Técnicos!$J$2:$J$100)),,0,1))</f>
        <v/>
      </c>
      <c r="AB385" s="15" t="str" cm="1">
        <f t="array" ref="AB385">IF(OR($B385="",AB$2=""),"",Projetos!$K384/_xlfn.XLOOKUP(AB$2,Técnicos!$A$2:$A$100,IF(Projetos!AH384=1,Técnicos!$F$2:$F$100,IF(Projetos!AH384=2,Técnicos!$H$2:$H$100,Técnicos!$J$2:$J$100)),,0,1))</f>
        <v/>
      </c>
      <c r="AC385" s="15" t="str" cm="1">
        <f t="array" ref="AC385">IF(OR($B385="",AC$2=""),"",Projetos!$K384/_xlfn.XLOOKUP(AC$2,Técnicos!$A$2:$A$100,IF(Projetos!AI384=1,Técnicos!$F$2:$F$100,IF(Projetos!AI384=2,Técnicos!$H$2:$H$100,Técnicos!$J$2:$J$100)),,0,1))</f>
        <v/>
      </c>
      <c r="AD385" s="15" t="str" cm="1">
        <f t="array" ref="AD385">IF(OR($B385="",AD$2=""),"",Projetos!$K384/_xlfn.XLOOKUP(AD$2,Técnicos!$A$2:$A$100,IF(Projetos!AJ384=1,Técnicos!$F$2:$F$100,IF(Projetos!AJ384=2,Técnicos!$H$2:$H$100,Técnicos!$J$2:$J$100)),,0,1))</f>
        <v/>
      </c>
      <c r="AE385" s="15" t="str" cm="1">
        <f t="array" ref="AE385">IF(OR($B385="",AE$2=""),"",Projetos!$K384/_xlfn.XLOOKUP(AE$2,Técnicos!$A$2:$A$100,IF(Projetos!AK384=1,Técnicos!$F$2:$F$100,IF(Projetos!AK384=2,Técnicos!$H$2:$H$100,Técnicos!$J$2:$J$100)),,0,1))</f>
        <v/>
      </c>
      <c r="AF385" s="15" t="str" cm="1">
        <f t="array" ref="AF385">IF(OR($B385="",AF$2=""),"",Projetos!$K384/_xlfn.XLOOKUP(AF$2,Técnicos!$A$2:$A$100,IF(Projetos!AL384=1,Técnicos!$F$2:$F$100,IF(Projetos!AL384=2,Técnicos!$H$2:$H$100,Técnicos!$J$2:$J$100)),,0,1))</f>
        <v/>
      </c>
      <c r="AG385" s="15" t="str" cm="1">
        <f t="array" ref="AG385">IF(OR($B385="",AG$2=""),"",Projetos!$K384/_xlfn.XLOOKUP(AG$2,Técnicos!$A$2:$A$100,IF(Projetos!AM384=1,Técnicos!$F$2:$F$100,IF(Projetos!AM384=2,Técnicos!$H$2:$H$100,Técnicos!$J$2:$J$100)),,0,1))</f>
        <v/>
      </c>
      <c r="AH385" s="15" t="str" cm="1">
        <f t="array" ref="AH385">IF(OR($B385="",AH$2=""),"",Projetos!$K384/_xlfn.XLOOKUP(AH$2,Técnicos!$A$2:$A$100,IF(Projetos!AN384=1,Técnicos!$F$2:$F$100,IF(Projetos!AN384=2,Técnicos!$H$2:$H$100,Técnicos!$J$2:$J$100)),,0,1))</f>
        <v/>
      </c>
      <c r="AI385" s="15" t="str" cm="1">
        <f t="array" ref="AI385">IF(OR($B385="",AI$2=""),"",Projetos!$K384/_xlfn.XLOOKUP(AI$2,Técnicos!$A$2:$A$100,IF(Projetos!AO384=1,Técnicos!$F$2:$F$100,IF(Projetos!AO384=2,Técnicos!$H$2:$H$100,Técnicos!$J$2:$J$100)),,0,1))</f>
        <v/>
      </c>
      <c r="AJ385" s="15" t="str" cm="1">
        <f t="array" ref="AJ385">IF(OR($B385="",AJ$2=""),"",Projetos!$K384/_xlfn.XLOOKUP(AJ$2,Técnicos!$A$2:$A$100,IF(Projetos!AP384=1,Técnicos!$F$2:$F$100,IF(Projetos!AP384=2,Técnicos!$H$2:$H$100,Técnicos!$J$2:$J$100)),,0,1))</f>
        <v/>
      </c>
      <c r="AK385" s="15" t="str" cm="1">
        <f t="array" ref="AK385">IF(OR($B385="",AK$2=""),"",Projetos!$K384/_xlfn.XLOOKUP(AK$2,Técnicos!$A$2:$A$100,IF(Projetos!AQ384=1,Técnicos!$F$2:$F$100,IF(Projetos!AQ384=2,Técnicos!$H$2:$H$100,Técnicos!$J$2:$J$100)),,0,1))</f>
        <v/>
      </c>
    </row>
    <row r="386" spans="3:37" x14ac:dyDescent="0.3">
      <c r="C386" s="15" t="str" cm="1">
        <f t="array" ref="C386">IF(OR($B386="",C$2=""),"",Projetos!$K385/_xlfn.XLOOKUP(C$2,Técnicos!$A$2:$A$100,IF(Projetos!I385=1,Técnicos!$F$2:$F$100,IF(Projetos!I385=2,Técnicos!$H$2:$H$100,Técnicos!$J$2:$J$100)),,0,1))</f>
        <v/>
      </c>
      <c r="D386" s="15" t="str" cm="1">
        <f t="array" ref="D386">IF(OR($B386="",D$2=""),"",Projetos!$K385/_xlfn.XLOOKUP(D$2,Técnicos!$A$2:$A$100,IF(Projetos!J385=1,Técnicos!$F$2:$F$100,IF(Projetos!J385=2,Técnicos!$H$2:$H$100,Técnicos!$J$2:$J$100)),,0,1))</f>
        <v/>
      </c>
      <c r="E386" s="15" t="str" cm="1">
        <f t="array" ref="E386">IF(OR($B386="",E$2=""),"",Projetos!$K385/_xlfn.XLOOKUP(E$2,Técnicos!$A$2:$A$100,IF(Projetos!K385=1,Técnicos!$F$2:$F$100,IF(Projetos!K385=2,Técnicos!$H$2:$H$100,Técnicos!$J$2:$J$100)),,0,1))</f>
        <v/>
      </c>
      <c r="F386" s="15" t="str" cm="1">
        <f t="array" ref="F386">IF(OR($B386="",F$2=""),"",Projetos!$K385/_xlfn.XLOOKUP(F$2,Técnicos!$A$2:$A$100,IF(Projetos!L385=1,Técnicos!$F$2:$F$100,IF(Projetos!L385=2,Técnicos!$H$2:$H$100,Técnicos!$J$2:$J$100)),,0,1))</f>
        <v/>
      </c>
      <c r="G386" s="15" t="str" cm="1">
        <f t="array" ref="G386">IF(OR($B386="",G$2=""),"",Projetos!$K385/_xlfn.XLOOKUP(G$2,Técnicos!$A$2:$A$100,IF(Projetos!M385=1,Técnicos!$F$2:$F$100,IF(Projetos!M385=2,Técnicos!$H$2:$H$100,Técnicos!$J$2:$J$100)),,0,1))</f>
        <v/>
      </c>
      <c r="H386" s="15" t="str" cm="1">
        <f t="array" ref="H386">IF(OR($B386="",H$2=""),"",Projetos!$K385/_xlfn.XLOOKUP(H$2,Técnicos!$A$2:$A$100,IF(Projetos!N385=1,Técnicos!$F$2:$F$100,IF(Projetos!N385=2,Técnicos!$H$2:$H$100,Técnicos!$J$2:$J$100)),,0,1))</f>
        <v/>
      </c>
      <c r="I386" s="15" t="str" cm="1">
        <f t="array" ref="I386">IF(OR($B386="",I$2=""),"",Projetos!$K385/_xlfn.XLOOKUP(I$2,Técnicos!$A$2:$A$100,IF(Projetos!O385=1,Técnicos!$F$2:$F$100,IF(Projetos!O385=2,Técnicos!$H$2:$H$100,Técnicos!$J$2:$J$100)),,0,1))</f>
        <v/>
      </c>
      <c r="J386" s="15" t="str" cm="1">
        <f t="array" ref="J386">IF(OR($B386="",J$2=""),"",Projetos!$K385/_xlfn.XLOOKUP(J$2,Técnicos!$A$2:$A$100,IF(Projetos!P385=1,Técnicos!$F$2:$F$100,IF(Projetos!P385=2,Técnicos!$H$2:$H$100,Técnicos!$J$2:$J$100)),,0,1))</f>
        <v/>
      </c>
      <c r="K386" s="15" t="str" cm="1">
        <f t="array" ref="K386">IF(OR($B386="",K$2=""),"",Projetos!$K385/_xlfn.XLOOKUP(K$2,Técnicos!$A$2:$A$100,IF(Projetos!Q385=1,Técnicos!$F$2:$F$100,IF(Projetos!Q385=2,Técnicos!$H$2:$H$100,Técnicos!$J$2:$J$100)),,0,1))</f>
        <v/>
      </c>
      <c r="L386" s="15" t="str" cm="1">
        <f t="array" ref="L386">IF(OR($B386="",L$2=""),"",Projetos!$K385/_xlfn.XLOOKUP(L$2,Técnicos!$A$2:$A$100,IF(Projetos!R385=1,Técnicos!$F$2:$F$100,IF(Projetos!R385=2,Técnicos!$H$2:$H$100,Técnicos!$J$2:$J$100)),,0,1))</f>
        <v/>
      </c>
      <c r="M386" s="15" t="str" cm="1">
        <f t="array" ref="M386">IF(OR($B386="",M$2=""),"",Projetos!$K385/_xlfn.XLOOKUP(M$2,Técnicos!$A$2:$A$100,IF(Projetos!S385=1,Técnicos!$F$2:$F$100,IF(Projetos!S385=2,Técnicos!$H$2:$H$100,Técnicos!$J$2:$J$100)),,0,1))</f>
        <v/>
      </c>
      <c r="N386" s="15" t="str" cm="1">
        <f t="array" ref="N386">IF(OR($B386="",N$2=""),"",Projetos!$K385/_xlfn.XLOOKUP(N$2,Técnicos!$A$2:$A$100,IF(Projetos!T385=1,Técnicos!$F$2:$F$100,IF(Projetos!T385=2,Técnicos!$H$2:$H$100,Técnicos!$J$2:$J$100)),,0,1))</f>
        <v/>
      </c>
      <c r="O386" s="15" t="str" cm="1">
        <f t="array" ref="O386">IF(OR($B386="",O$2=""),"",Projetos!$K385/_xlfn.XLOOKUP(O$2,Técnicos!$A$2:$A$100,IF(Projetos!U385=1,Técnicos!$F$2:$F$100,IF(Projetos!U385=2,Técnicos!$H$2:$H$100,Técnicos!$J$2:$J$100)),,0,1))</f>
        <v/>
      </c>
      <c r="P386" s="15" t="str" cm="1">
        <f t="array" ref="P386">IF(OR($B386="",P$2=""),"",Projetos!$K385/_xlfn.XLOOKUP(P$2,Técnicos!$A$2:$A$100,IF(Projetos!V385=1,Técnicos!$F$2:$F$100,IF(Projetos!V385=2,Técnicos!$H$2:$H$100,Técnicos!$J$2:$J$100)),,0,1))</f>
        <v/>
      </c>
      <c r="Q386" s="15" t="str" cm="1">
        <f t="array" ref="Q386">IF(OR($B386="",Q$2=""),"",Projetos!$K385/_xlfn.XLOOKUP(Q$2,Técnicos!$A$2:$A$100,IF(Projetos!W385=1,Técnicos!$F$2:$F$100,IF(Projetos!W385=2,Técnicos!$H$2:$H$100,Técnicos!$J$2:$J$100)),,0,1))</f>
        <v/>
      </c>
      <c r="R386" s="15" t="str" cm="1">
        <f t="array" ref="R386">IF(OR($B386="",R$2=""),"",Projetos!$K385/_xlfn.XLOOKUP(R$2,Técnicos!$A$2:$A$100,IF(Projetos!X385=1,Técnicos!$F$2:$F$100,IF(Projetos!X385=2,Técnicos!$H$2:$H$100,Técnicos!$J$2:$J$100)),,0,1))</f>
        <v/>
      </c>
      <c r="S386" s="15" t="str" cm="1">
        <f t="array" ref="S386">IF(OR($B386="",S$2=""),"",Projetos!$K385/_xlfn.XLOOKUP(S$2,Técnicos!$A$2:$A$100,IF(Projetos!Y385=1,Técnicos!$F$2:$F$100,IF(Projetos!Y385=2,Técnicos!$H$2:$H$100,Técnicos!$J$2:$J$100)),,0,1))</f>
        <v/>
      </c>
      <c r="T386" s="15" t="str" cm="1">
        <f t="array" ref="T386">IF(OR($B386="",T$2=""),"",Projetos!$K385/_xlfn.XLOOKUP(T$2,Técnicos!$A$2:$A$100,IF(Projetos!Z385=1,Técnicos!$F$2:$F$100,IF(Projetos!Z385=2,Técnicos!$H$2:$H$100,Técnicos!$J$2:$J$100)),,0,1))</f>
        <v/>
      </c>
      <c r="U386" s="15" t="str" cm="1">
        <f t="array" ref="U386">IF(OR($B386="",U$2=""),"",Projetos!$K385/_xlfn.XLOOKUP(U$2,Técnicos!$A$2:$A$100,IF(Projetos!AA385=1,Técnicos!$F$2:$F$100,IF(Projetos!AA385=2,Técnicos!$H$2:$H$100,Técnicos!$J$2:$J$100)),,0,1))</f>
        <v/>
      </c>
      <c r="V386" s="15" t="str" cm="1">
        <f t="array" ref="V386">IF(OR($B386="",V$2=""),"",Projetos!$K385/_xlfn.XLOOKUP(V$2,Técnicos!$A$2:$A$100,IF(Projetos!AB385=1,Técnicos!$F$2:$F$100,IF(Projetos!AB385=2,Técnicos!$H$2:$H$100,Técnicos!$J$2:$J$100)),,0,1))</f>
        <v/>
      </c>
      <c r="W386" s="15" t="str" cm="1">
        <f t="array" ref="W386">IF(OR($B386="",W$2=""),"",Projetos!$K385/_xlfn.XLOOKUP(W$2,Técnicos!$A$2:$A$100,IF(Projetos!AC385=1,Técnicos!$F$2:$F$100,IF(Projetos!AC385=2,Técnicos!$H$2:$H$100,Técnicos!$J$2:$J$100)),,0,1))</f>
        <v/>
      </c>
      <c r="X386" s="15" t="str" cm="1">
        <f t="array" ref="X386">IF(OR($B386="",X$2=""),"",Projetos!$K385/_xlfn.XLOOKUP(X$2,Técnicos!$A$2:$A$100,IF(Projetos!AD385=1,Técnicos!$F$2:$F$100,IF(Projetos!AD385=2,Técnicos!$H$2:$H$100,Técnicos!$J$2:$J$100)),,0,1))</f>
        <v/>
      </c>
      <c r="Y386" s="15" t="str" cm="1">
        <f t="array" ref="Y386">IF(OR($B386="",Y$2=""),"",Projetos!$K385/_xlfn.XLOOKUP(Y$2,Técnicos!$A$2:$A$100,IF(Projetos!AE385=1,Técnicos!$F$2:$F$100,IF(Projetos!AE385=2,Técnicos!$H$2:$H$100,Técnicos!$J$2:$J$100)),,0,1))</f>
        <v/>
      </c>
      <c r="Z386" s="15" t="str" cm="1">
        <f t="array" ref="Z386">IF(OR($B386="",Z$2=""),"",Projetos!$K385/_xlfn.XLOOKUP(Z$2,Técnicos!$A$2:$A$100,IF(Projetos!AF385=1,Técnicos!$F$2:$F$100,IF(Projetos!AF385=2,Técnicos!$H$2:$H$100,Técnicos!$J$2:$J$100)),,0,1))</f>
        <v/>
      </c>
      <c r="AA386" s="15" t="str" cm="1">
        <f t="array" ref="AA386">IF(OR($B386="",AA$2=""),"",Projetos!$K385/_xlfn.XLOOKUP(AA$2,Técnicos!$A$2:$A$100,IF(Projetos!AG385=1,Técnicos!$F$2:$F$100,IF(Projetos!AG385=2,Técnicos!$H$2:$H$100,Técnicos!$J$2:$J$100)),,0,1))</f>
        <v/>
      </c>
      <c r="AB386" s="15" t="str" cm="1">
        <f t="array" ref="AB386">IF(OR($B386="",AB$2=""),"",Projetos!$K385/_xlfn.XLOOKUP(AB$2,Técnicos!$A$2:$A$100,IF(Projetos!AH385=1,Técnicos!$F$2:$F$100,IF(Projetos!AH385=2,Técnicos!$H$2:$H$100,Técnicos!$J$2:$J$100)),,0,1))</f>
        <v/>
      </c>
      <c r="AC386" s="15" t="str" cm="1">
        <f t="array" ref="AC386">IF(OR($B386="",AC$2=""),"",Projetos!$K385/_xlfn.XLOOKUP(AC$2,Técnicos!$A$2:$A$100,IF(Projetos!AI385=1,Técnicos!$F$2:$F$100,IF(Projetos!AI385=2,Técnicos!$H$2:$H$100,Técnicos!$J$2:$J$100)),,0,1))</f>
        <v/>
      </c>
      <c r="AD386" s="15" t="str" cm="1">
        <f t="array" ref="AD386">IF(OR($B386="",AD$2=""),"",Projetos!$K385/_xlfn.XLOOKUP(AD$2,Técnicos!$A$2:$A$100,IF(Projetos!AJ385=1,Técnicos!$F$2:$F$100,IF(Projetos!AJ385=2,Técnicos!$H$2:$H$100,Técnicos!$J$2:$J$100)),,0,1))</f>
        <v/>
      </c>
      <c r="AE386" s="15" t="str" cm="1">
        <f t="array" ref="AE386">IF(OR($B386="",AE$2=""),"",Projetos!$K385/_xlfn.XLOOKUP(AE$2,Técnicos!$A$2:$A$100,IF(Projetos!AK385=1,Técnicos!$F$2:$F$100,IF(Projetos!AK385=2,Técnicos!$H$2:$H$100,Técnicos!$J$2:$J$100)),,0,1))</f>
        <v/>
      </c>
      <c r="AF386" s="15" t="str" cm="1">
        <f t="array" ref="AF386">IF(OR($B386="",AF$2=""),"",Projetos!$K385/_xlfn.XLOOKUP(AF$2,Técnicos!$A$2:$A$100,IF(Projetos!AL385=1,Técnicos!$F$2:$F$100,IF(Projetos!AL385=2,Técnicos!$H$2:$H$100,Técnicos!$J$2:$J$100)),,0,1))</f>
        <v/>
      </c>
      <c r="AG386" s="15" t="str" cm="1">
        <f t="array" ref="AG386">IF(OR($B386="",AG$2=""),"",Projetos!$K385/_xlfn.XLOOKUP(AG$2,Técnicos!$A$2:$A$100,IF(Projetos!AM385=1,Técnicos!$F$2:$F$100,IF(Projetos!AM385=2,Técnicos!$H$2:$H$100,Técnicos!$J$2:$J$100)),,0,1))</f>
        <v/>
      </c>
      <c r="AH386" s="15" t="str" cm="1">
        <f t="array" ref="AH386">IF(OR($B386="",AH$2=""),"",Projetos!$K385/_xlfn.XLOOKUP(AH$2,Técnicos!$A$2:$A$100,IF(Projetos!AN385=1,Técnicos!$F$2:$F$100,IF(Projetos!AN385=2,Técnicos!$H$2:$H$100,Técnicos!$J$2:$J$100)),,0,1))</f>
        <v/>
      </c>
      <c r="AI386" s="15" t="str" cm="1">
        <f t="array" ref="AI386">IF(OR($B386="",AI$2=""),"",Projetos!$K385/_xlfn.XLOOKUP(AI$2,Técnicos!$A$2:$A$100,IF(Projetos!AO385=1,Técnicos!$F$2:$F$100,IF(Projetos!AO385=2,Técnicos!$H$2:$H$100,Técnicos!$J$2:$J$100)),,0,1))</f>
        <v/>
      </c>
      <c r="AJ386" s="15" t="str" cm="1">
        <f t="array" ref="AJ386">IF(OR($B386="",AJ$2=""),"",Projetos!$K385/_xlfn.XLOOKUP(AJ$2,Técnicos!$A$2:$A$100,IF(Projetos!AP385=1,Técnicos!$F$2:$F$100,IF(Projetos!AP385=2,Técnicos!$H$2:$H$100,Técnicos!$J$2:$J$100)),,0,1))</f>
        <v/>
      </c>
      <c r="AK386" s="15" t="str" cm="1">
        <f t="array" ref="AK386">IF(OR($B386="",AK$2=""),"",Projetos!$K385/_xlfn.XLOOKUP(AK$2,Técnicos!$A$2:$A$100,IF(Projetos!AQ385=1,Técnicos!$F$2:$F$100,IF(Projetos!AQ385=2,Técnicos!$H$2:$H$100,Técnicos!$J$2:$J$100)),,0,1))</f>
        <v/>
      </c>
    </row>
    <row r="387" spans="3:37" x14ac:dyDescent="0.3">
      <c r="C387" s="15" t="str" cm="1">
        <f t="array" ref="C387">IF(OR($B387="",C$2=""),"",Projetos!$K386/_xlfn.XLOOKUP(C$2,Técnicos!$A$2:$A$100,IF(Projetos!I386=1,Técnicos!$F$2:$F$100,IF(Projetos!I386=2,Técnicos!$H$2:$H$100,Técnicos!$J$2:$J$100)),,0,1))</f>
        <v/>
      </c>
      <c r="D387" s="15" t="str" cm="1">
        <f t="array" ref="D387">IF(OR($B387="",D$2=""),"",Projetos!$K386/_xlfn.XLOOKUP(D$2,Técnicos!$A$2:$A$100,IF(Projetos!J386=1,Técnicos!$F$2:$F$100,IF(Projetos!J386=2,Técnicos!$H$2:$H$100,Técnicos!$J$2:$J$100)),,0,1))</f>
        <v/>
      </c>
      <c r="E387" s="15" t="str" cm="1">
        <f t="array" ref="E387">IF(OR($B387="",E$2=""),"",Projetos!$K386/_xlfn.XLOOKUP(E$2,Técnicos!$A$2:$A$100,IF(Projetos!K386=1,Técnicos!$F$2:$F$100,IF(Projetos!K386=2,Técnicos!$H$2:$H$100,Técnicos!$J$2:$J$100)),,0,1))</f>
        <v/>
      </c>
      <c r="F387" s="15" t="str" cm="1">
        <f t="array" ref="F387">IF(OR($B387="",F$2=""),"",Projetos!$K386/_xlfn.XLOOKUP(F$2,Técnicos!$A$2:$A$100,IF(Projetos!L386=1,Técnicos!$F$2:$F$100,IF(Projetos!L386=2,Técnicos!$H$2:$H$100,Técnicos!$J$2:$J$100)),,0,1))</f>
        <v/>
      </c>
      <c r="G387" s="15" t="str" cm="1">
        <f t="array" ref="G387">IF(OR($B387="",G$2=""),"",Projetos!$K386/_xlfn.XLOOKUP(G$2,Técnicos!$A$2:$A$100,IF(Projetos!M386=1,Técnicos!$F$2:$F$100,IF(Projetos!M386=2,Técnicos!$H$2:$H$100,Técnicos!$J$2:$J$100)),,0,1))</f>
        <v/>
      </c>
      <c r="H387" s="15" t="str" cm="1">
        <f t="array" ref="H387">IF(OR($B387="",H$2=""),"",Projetos!$K386/_xlfn.XLOOKUP(H$2,Técnicos!$A$2:$A$100,IF(Projetos!N386=1,Técnicos!$F$2:$F$100,IF(Projetos!N386=2,Técnicos!$H$2:$H$100,Técnicos!$J$2:$J$100)),,0,1))</f>
        <v/>
      </c>
      <c r="I387" s="15" t="str" cm="1">
        <f t="array" ref="I387">IF(OR($B387="",I$2=""),"",Projetos!$K386/_xlfn.XLOOKUP(I$2,Técnicos!$A$2:$A$100,IF(Projetos!O386=1,Técnicos!$F$2:$F$100,IF(Projetos!O386=2,Técnicos!$H$2:$H$100,Técnicos!$J$2:$J$100)),,0,1))</f>
        <v/>
      </c>
      <c r="J387" s="15" t="str" cm="1">
        <f t="array" ref="J387">IF(OR($B387="",J$2=""),"",Projetos!$K386/_xlfn.XLOOKUP(J$2,Técnicos!$A$2:$A$100,IF(Projetos!P386=1,Técnicos!$F$2:$F$100,IF(Projetos!P386=2,Técnicos!$H$2:$H$100,Técnicos!$J$2:$J$100)),,0,1))</f>
        <v/>
      </c>
      <c r="K387" s="15" t="str" cm="1">
        <f t="array" ref="K387">IF(OR($B387="",K$2=""),"",Projetos!$K386/_xlfn.XLOOKUP(K$2,Técnicos!$A$2:$A$100,IF(Projetos!Q386=1,Técnicos!$F$2:$F$100,IF(Projetos!Q386=2,Técnicos!$H$2:$H$100,Técnicos!$J$2:$J$100)),,0,1))</f>
        <v/>
      </c>
      <c r="L387" s="15" t="str" cm="1">
        <f t="array" ref="L387">IF(OR($B387="",L$2=""),"",Projetos!$K386/_xlfn.XLOOKUP(L$2,Técnicos!$A$2:$A$100,IF(Projetos!R386=1,Técnicos!$F$2:$F$100,IF(Projetos!R386=2,Técnicos!$H$2:$H$100,Técnicos!$J$2:$J$100)),,0,1))</f>
        <v/>
      </c>
      <c r="M387" s="15" t="str" cm="1">
        <f t="array" ref="M387">IF(OR($B387="",M$2=""),"",Projetos!$K386/_xlfn.XLOOKUP(M$2,Técnicos!$A$2:$A$100,IF(Projetos!S386=1,Técnicos!$F$2:$F$100,IF(Projetos!S386=2,Técnicos!$H$2:$H$100,Técnicos!$J$2:$J$100)),,0,1))</f>
        <v/>
      </c>
      <c r="N387" s="15" t="str" cm="1">
        <f t="array" ref="N387">IF(OR($B387="",N$2=""),"",Projetos!$K386/_xlfn.XLOOKUP(N$2,Técnicos!$A$2:$A$100,IF(Projetos!T386=1,Técnicos!$F$2:$F$100,IF(Projetos!T386=2,Técnicos!$H$2:$H$100,Técnicos!$J$2:$J$100)),,0,1))</f>
        <v/>
      </c>
      <c r="O387" s="15" t="str" cm="1">
        <f t="array" ref="O387">IF(OR($B387="",O$2=""),"",Projetos!$K386/_xlfn.XLOOKUP(O$2,Técnicos!$A$2:$A$100,IF(Projetos!U386=1,Técnicos!$F$2:$F$100,IF(Projetos!U386=2,Técnicos!$H$2:$H$100,Técnicos!$J$2:$J$100)),,0,1))</f>
        <v/>
      </c>
      <c r="P387" s="15" t="str" cm="1">
        <f t="array" ref="P387">IF(OR($B387="",P$2=""),"",Projetos!$K386/_xlfn.XLOOKUP(P$2,Técnicos!$A$2:$A$100,IF(Projetos!V386=1,Técnicos!$F$2:$F$100,IF(Projetos!V386=2,Técnicos!$H$2:$H$100,Técnicos!$J$2:$J$100)),,0,1))</f>
        <v/>
      </c>
      <c r="Q387" s="15" t="str" cm="1">
        <f t="array" ref="Q387">IF(OR($B387="",Q$2=""),"",Projetos!$K386/_xlfn.XLOOKUP(Q$2,Técnicos!$A$2:$A$100,IF(Projetos!W386=1,Técnicos!$F$2:$F$100,IF(Projetos!W386=2,Técnicos!$H$2:$H$100,Técnicos!$J$2:$J$100)),,0,1))</f>
        <v/>
      </c>
      <c r="R387" s="15" t="str" cm="1">
        <f t="array" ref="R387">IF(OR($B387="",R$2=""),"",Projetos!$K386/_xlfn.XLOOKUP(R$2,Técnicos!$A$2:$A$100,IF(Projetos!X386=1,Técnicos!$F$2:$F$100,IF(Projetos!X386=2,Técnicos!$H$2:$H$100,Técnicos!$J$2:$J$100)),,0,1))</f>
        <v/>
      </c>
      <c r="S387" s="15" t="str" cm="1">
        <f t="array" ref="S387">IF(OR($B387="",S$2=""),"",Projetos!$K386/_xlfn.XLOOKUP(S$2,Técnicos!$A$2:$A$100,IF(Projetos!Y386=1,Técnicos!$F$2:$F$100,IF(Projetos!Y386=2,Técnicos!$H$2:$H$100,Técnicos!$J$2:$J$100)),,0,1))</f>
        <v/>
      </c>
      <c r="T387" s="15" t="str" cm="1">
        <f t="array" ref="T387">IF(OR($B387="",T$2=""),"",Projetos!$K386/_xlfn.XLOOKUP(T$2,Técnicos!$A$2:$A$100,IF(Projetos!Z386=1,Técnicos!$F$2:$F$100,IF(Projetos!Z386=2,Técnicos!$H$2:$H$100,Técnicos!$J$2:$J$100)),,0,1))</f>
        <v/>
      </c>
      <c r="U387" s="15" t="str" cm="1">
        <f t="array" ref="U387">IF(OR($B387="",U$2=""),"",Projetos!$K386/_xlfn.XLOOKUP(U$2,Técnicos!$A$2:$A$100,IF(Projetos!AA386=1,Técnicos!$F$2:$F$100,IF(Projetos!AA386=2,Técnicos!$H$2:$H$100,Técnicos!$J$2:$J$100)),,0,1))</f>
        <v/>
      </c>
      <c r="V387" s="15" t="str" cm="1">
        <f t="array" ref="V387">IF(OR($B387="",V$2=""),"",Projetos!$K386/_xlfn.XLOOKUP(V$2,Técnicos!$A$2:$A$100,IF(Projetos!AB386=1,Técnicos!$F$2:$F$100,IF(Projetos!AB386=2,Técnicos!$H$2:$H$100,Técnicos!$J$2:$J$100)),,0,1))</f>
        <v/>
      </c>
      <c r="W387" s="15" t="str" cm="1">
        <f t="array" ref="W387">IF(OR($B387="",W$2=""),"",Projetos!$K386/_xlfn.XLOOKUP(W$2,Técnicos!$A$2:$A$100,IF(Projetos!AC386=1,Técnicos!$F$2:$F$100,IF(Projetos!AC386=2,Técnicos!$H$2:$H$100,Técnicos!$J$2:$J$100)),,0,1))</f>
        <v/>
      </c>
      <c r="X387" s="15" t="str" cm="1">
        <f t="array" ref="X387">IF(OR($B387="",X$2=""),"",Projetos!$K386/_xlfn.XLOOKUP(X$2,Técnicos!$A$2:$A$100,IF(Projetos!AD386=1,Técnicos!$F$2:$F$100,IF(Projetos!AD386=2,Técnicos!$H$2:$H$100,Técnicos!$J$2:$J$100)),,0,1))</f>
        <v/>
      </c>
      <c r="Y387" s="15" t="str" cm="1">
        <f t="array" ref="Y387">IF(OR($B387="",Y$2=""),"",Projetos!$K386/_xlfn.XLOOKUP(Y$2,Técnicos!$A$2:$A$100,IF(Projetos!AE386=1,Técnicos!$F$2:$F$100,IF(Projetos!AE386=2,Técnicos!$H$2:$H$100,Técnicos!$J$2:$J$100)),,0,1))</f>
        <v/>
      </c>
      <c r="Z387" s="15" t="str" cm="1">
        <f t="array" ref="Z387">IF(OR($B387="",Z$2=""),"",Projetos!$K386/_xlfn.XLOOKUP(Z$2,Técnicos!$A$2:$A$100,IF(Projetos!AF386=1,Técnicos!$F$2:$F$100,IF(Projetos!AF386=2,Técnicos!$H$2:$H$100,Técnicos!$J$2:$J$100)),,0,1))</f>
        <v/>
      </c>
      <c r="AA387" s="15" t="str" cm="1">
        <f t="array" ref="AA387">IF(OR($B387="",AA$2=""),"",Projetos!$K386/_xlfn.XLOOKUP(AA$2,Técnicos!$A$2:$A$100,IF(Projetos!AG386=1,Técnicos!$F$2:$F$100,IF(Projetos!AG386=2,Técnicos!$H$2:$H$100,Técnicos!$J$2:$J$100)),,0,1))</f>
        <v/>
      </c>
      <c r="AB387" s="15" t="str" cm="1">
        <f t="array" ref="AB387">IF(OR($B387="",AB$2=""),"",Projetos!$K386/_xlfn.XLOOKUP(AB$2,Técnicos!$A$2:$A$100,IF(Projetos!AH386=1,Técnicos!$F$2:$F$100,IF(Projetos!AH386=2,Técnicos!$H$2:$H$100,Técnicos!$J$2:$J$100)),,0,1))</f>
        <v/>
      </c>
      <c r="AC387" s="15" t="str" cm="1">
        <f t="array" ref="AC387">IF(OR($B387="",AC$2=""),"",Projetos!$K386/_xlfn.XLOOKUP(AC$2,Técnicos!$A$2:$A$100,IF(Projetos!AI386=1,Técnicos!$F$2:$F$100,IF(Projetos!AI386=2,Técnicos!$H$2:$H$100,Técnicos!$J$2:$J$100)),,0,1))</f>
        <v/>
      </c>
      <c r="AD387" s="15" t="str" cm="1">
        <f t="array" ref="AD387">IF(OR($B387="",AD$2=""),"",Projetos!$K386/_xlfn.XLOOKUP(AD$2,Técnicos!$A$2:$A$100,IF(Projetos!AJ386=1,Técnicos!$F$2:$F$100,IF(Projetos!AJ386=2,Técnicos!$H$2:$H$100,Técnicos!$J$2:$J$100)),,0,1))</f>
        <v/>
      </c>
      <c r="AE387" s="15" t="str" cm="1">
        <f t="array" ref="AE387">IF(OR($B387="",AE$2=""),"",Projetos!$K386/_xlfn.XLOOKUP(AE$2,Técnicos!$A$2:$A$100,IF(Projetos!AK386=1,Técnicos!$F$2:$F$100,IF(Projetos!AK386=2,Técnicos!$H$2:$H$100,Técnicos!$J$2:$J$100)),,0,1))</f>
        <v/>
      </c>
      <c r="AF387" s="15" t="str" cm="1">
        <f t="array" ref="AF387">IF(OR($B387="",AF$2=""),"",Projetos!$K386/_xlfn.XLOOKUP(AF$2,Técnicos!$A$2:$A$100,IF(Projetos!AL386=1,Técnicos!$F$2:$F$100,IF(Projetos!AL386=2,Técnicos!$H$2:$H$100,Técnicos!$J$2:$J$100)),,0,1))</f>
        <v/>
      </c>
      <c r="AG387" s="15" t="str" cm="1">
        <f t="array" ref="AG387">IF(OR($B387="",AG$2=""),"",Projetos!$K386/_xlfn.XLOOKUP(AG$2,Técnicos!$A$2:$A$100,IF(Projetos!AM386=1,Técnicos!$F$2:$F$100,IF(Projetos!AM386=2,Técnicos!$H$2:$H$100,Técnicos!$J$2:$J$100)),,0,1))</f>
        <v/>
      </c>
      <c r="AH387" s="15" t="str" cm="1">
        <f t="array" ref="AH387">IF(OR($B387="",AH$2=""),"",Projetos!$K386/_xlfn.XLOOKUP(AH$2,Técnicos!$A$2:$A$100,IF(Projetos!AN386=1,Técnicos!$F$2:$F$100,IF(Projetos!AN386=2,Técnicos!$H$2:$H$100,Técnicos!$J$2:$J$100)),,0,1))</f>
        <v/>
      </c>
      <c r="AI387" s="15" t="str" cm="1">
        <f t="array" ref="AI387">IF(OR($B387="",AI$2=""),"",Projetos!$K386/_xlfn.XLOOKUP(AI$2,Técnicos!$A$2:$A$100,IF(Projetos!AO386=1,Técnicos!$F$2:$F$100,IF(Projetos!AO386=2,Técnicos!$H$2:$H$100,Técnicos!$J$2:$J$100)),,0,1))</f>
        <v/>
      </c>
      <c r="AJ387" s="15" t="str" cm="1">
        <f t="array" ref="AJ387">IF(OR($B387="",AJ$2=""),"",Projetos!$K386/_xlfn.XLOOKUP(AJ$2,Técnicos!$A$2:$A$100,IF(Projetos!AP386=1,Técnicos!$F$2:$F$100,IF(Projetos!AP386=2,Técnicos!$H$2:$H$100,Técnicos!$J$2:$J$100)),,0,1))</f>
        <v/>
      </c>
      <c r="AK387" s="15" t="str" cm="1">
        <f t="array" ref="AK387">IF(OR($B387="",AK$2=""),"",Projetos!$K386/_xlfn.XLOOKUP(AK$2,Técnicos!$A$2:$A$100,IF(Projetos!AQ386=1,Técnicos!$F$2:$F$100,IF(Projetos!AQ386=2,Técnicos!$H$2:$H$100,Técnicos!$J$2:$J$100)),,0,1))</f>
        <v/>
      </c>
    </row>
    <row r="388" spans="3:37" x14ac:dyDescent="0.3">
      <c r="C388" s="15" t="str" cm="1">
        <f t="array" ref="C388">IF(OR($B388="",C$2=""),"",Projetos!$K387/_xlfn.XLOOKUP(C$2,Técnicos!$A$2:$A$100,IF(Projetos!I387=1,Técnicos!$F$2:$F$100,IF(Projetos!I387=2,Técnicos!$H$2:$H$100,Técnicos!$J$2:$J$100)),,0,1))</f>
        <v/>
      </c>
      <c r="D388" s="15" t="str" cm="1">
        <f t="array" ref="D388">IF(OR($B388="",D$2=""),"",Projetos!$K387/_xlfn.XLOOKUP(D$2,Técnicos!$A$2:$A$100,IF(Projetos!J387=1,Técnicos!$F$2:$F$100,IF(Projetos!J387=2,Técnicos!$H$2:$H$100,Técnicos!$J$2:$J$100)),,0,1))</f>
        <v/>
      </c>
      <c r="E388" s="15" t="str" cm="1">
        <f t="array" ref="E388">IF(OR($B388="",E$2=""),"",Projetos!$K387/_xlfn.XLOOKUP(E$2,Técnicos!$A$2:$A$100,IF(Projetos!K387=1,Técnicos!$F$2:$F$100,IF(Projetos!K387=2,Técnicos!$H$2:$H$100,Técnicos!$J$2:$J$100)),,0,1))</f>
        <v/>
      </c>
      <c r="F388" s="15" t="str" cm="1">
        <f t="array" ref="F388">IF(OR($B388="",F$2=""),"",Projetos!$K387/_xlfn.XLOOKUP(F$2,Técnicos!$A$2:$A$100,IF(Projetos!L387=1,Técnicos!$F$2:$F$100,IF(Projetos!L387=2,Técnicos!$H$2:$H$100,Técnicos!$J$2:$J$100)),,0,1))</f>
        <v/>
      </c>
      <c r="G388" s="15" t="str" cm="1">
        <f t="array" ref="G388">IF(OR($B388="",G$2=""),"",Projetos!$K387/_xlfn.XLOOKUP(G$2,Técnicos!$A$2:$A$100,IF(Projetos!M387=1,Técnicos!$F$2:$F$100,IF(Projetos!M387=2,Técnicos!$H$2:$H$100,Técnicos!$J$2:$J$100)),,0,1))</f>
        <v/>
      </c>
      <c r="H388" s="15" t="str" cm="1">
        <f t="array" ref="H388">IF(OR($B388="",H$2=""),"",Projetos!$K387/_xlfn.XLOOKUP(H$2,Técnicos!$A$2:$A$100,IF(Projetos!N387=1,Técnicos!$F$2:$F$100,IF(Projetos!N387=2,Técnicos!$H$2:$H$100,Técnicos!$J$2:$J$100)),,0,1))</f>
        <v/>
      </c>
      <c r="I388" s="15" t="str" cm="1">
        <f t="array" ref="I388">IF(OR($B388="",I$2=""),"",Projetos!$K387/_xlfn.XLOOKUP(I$2,Técnicos!$A$2:$A$100,IF(Projetos!O387=1,Técnicos!$F$2:$F$100,IF(Projetos!O387=2,Técnicos!$H$2:$H$100,Técnicos!$J$2:$J$100)),,0,1))</f>
        <v/>
      </c>
      <c r="J388" s="15" t="str" cm="1">
        <f t="array" ref="J388">IF(OR($B388="",J$2=""),"",Projetos!$K387/_xlfn.XLOOKUP(J$2,Técnicos!$A$2:$A$100,IF(Projetos!P387=1,Técnicos!$F$2:$F$100,IF(Projetos!P387=2,Técnicos!$H$2:$H$100,Técnicos!$J$2:$J$100)),,0,1))</f>
        <v/>
      </c>
      <c r="K388" s="15" t="str" cm="1">
        <f t="array" ref="K388">IF(OR($B388="",K$2=""),"",Projetos!$K387/_xlfn.XLOOKUP(K$2,Técnicos!$A$2:$A$100,IF(Projetos!Q387=1,Técnicos!$F$2:$F$100,IF(Projetos!Q387=2,Técnicos!$H$2:$H$100,Técnicos!$J$2:$J$100)),,0,1))</f>
        <v/>
      </c>
      <c r="L388" s="15" t="str" cm="1">
        <f t="array" ref="L388">IF(OR($B388="",L$2=""),"",Projetos!$K387/_xlfn.XLOOKUP(L$2,Técnicos!$A$2:$A$100,IF(Projetos!R387=1,Técnicos!$F$2:$F$100,IF(Projetos!R387=2,Técnicos!$H$2:$H$100,Técnicos!$J$2:$J$100)),,0,1))</f>
        <v/>
      </c>
      <c r="M388" s="15" t="str" cm="1">
        <f t="array" ref="M388">IF(OR($B388="",M$2=""),"",Projetos!$K387/_xlfn.XLOOKUP(M$2,Técnicos!$A$2:$A$100,IF(Projetos!S387=1,Técnicos!$F$2:$F$100,IF(Projetos!S387=2,Técnicos!$H$2:$H$100,Técnicos!$J$2:$J$100)),,0,1))</f>
        <v/>
      </c>
      <c r="N388" s="15" t="str" cm="1">
        <f t="array" ref="N388">IF(OR($B388="",N$2=""),"",Projetos!$K387/_xlfn.XLOOKUP(N$2,Técnicos!$A$2:$A$100,IF(Projetos!T387=1,Técnicos!$F$2:$F$100,IF(Projetos!T387=2,Técnicos!$H$2:$H$100,Técnicos!$J$2:$J$100)),,0,1))</f>
        <v/>
      </c>
      <c r="O388" s="15" t="str" cm="1">
        <f t="array" ref="O388">IF(OR($B388="",O$2=""),"",Projetos!$K387/_xlfn.XLOOKUP(O$2,Técnicos!$A$2:$A$100,IF(Projetos!U387=1,Técnicos!$F$2:$F$100,IF(Projetos!U387=2,Técnicos!$H$2:$H$100,Técnicos!$J$2:$J$100)),,0,1))</f>
        <v/>
      </c>
      <c r="P388" s="15" t="str" cm="1">
        <f t="array" ref="P388">IF(OR($B388="",P$2=""),"",Projetos!$K387/_xlfn.XLOOKUP(P$2,Técnicos!$A$2:$A$100,IF(Projetos!V387=1,Técnicos!$F$2:$F$100,IF(Projetos!V387=2,Técnicos!$H$2:$H$100,Técnicos!$J$2:$J$100)),,0,1))</f>
        <v/>
      </c>
      <c r="Q388" s="15" t="str" cm="1">
        <f t="array" ref="Q388">IF(OR($B388="",Q$2=""),"",Projetos!$K387/_xlfn.XLOOKUP(Q$2,Técnicos!$A$2:$A$100,IF(Projetos!W387=1,Técnicos!$F$2:$F$100,IF(Projetos!W387=2,Técnicos!$H$2:$H$100,Técnicos!$J$2:$J$100)),,0,1))</f>
        <v/>
      </c>
      <c r="R388" s="15" t="str" cm="1">
        <f t="array" ref="R388">IF(OR($B388="",R$2=""),"",Projetos!$K387/_xlfn.XLOOKUP(R$2,Técnicos!$A$2:$A$100,IF(Projetos!X387=1,Técnicos!$F$2:$F$100,IF(Projetos!X387=2,Técnicos!$H$2:$H$100,Técnicos!$J$2:$J$100)),,0,1))</f>
        <v/>
      </c>
      <c r="S388" s="15" t="str" cm="1">
        <f t="array" ref="S388">IF(OR($B388="",S$2=""),"",Projetos!$K387/_xlfn.XLOOKUP(S$2,Técnicos!$A$2:$A$100,IF(Projetos!Y387=1,Técnicos!$F$2:$F$100,IF(Projetos!Y387=2,Técnicos!$H$2:$H$100,Técnicos!$J$2:$J$100)),,0,1))</f>
        <v/>
      </c>
      <c r="T388" s="15" t="str" cm="1">
        <f t="array" ref="T388">IF(OR($B388="",T$2=""),"",Projetos!$K387/_xlfn.XLOOKUP(T$2,Técnicos!$A$2:$A$100,IF(Projetos!Z387=1,Técnicos!$F$2:$F$100,IF(Projetos!Z387=2,Técnicos!$H$2:$H$100,Técnicos!$J$2:$J$100)),,0,1))</f>
        <v/>
      </c>
      <c r="U388" s="15" t="str" cm="1">
        <f t="array" ref="U388">IF(OR($B388="",U$2=""),"",Projetos!$K387/_xlfn.XLOOKUP(U$2,Técnicos!$A$2:$A$100,IF(Projetos!AA387=1,Técnicos!$F$2:$F$100,IF(Projetos!AA387=2,Técnicos!$H$2:$H$100,Técnicos!$J$2:$J$100)),,0,1))</f>
        <v/>
      </c>
      <c r="V388" s="15" t="str" cm="1">
        <f t="array" ref="V388">IF(OR($B388="",V$2=""),"",Projetos!$K387/_xlfn.XLOOKUP(V$2,Técnicos!$A$2:$A$100,IF(Projetos!AB387=1,Técnicos!$F$2:$F$100,IF(Projetos!AB387=2,Técnicos!$H$2:$H$100,Técnicos!$J$2:$J$100)),,0,1))</f>
        <v/>
      </c>
      <c r="W388" s="15" t="str" cm="1">
        <f t="array" ref="W388">IF(OR($B388="",W$2=""),"",Projetos!$K387/_xlfn.XLOOKUP(W$2,Técnicos!$A$2:$A$100,IF(Projetos!AC387=1,Técnicos!$F$2:$F$100,IF(Projetos!AC387=2,Técnicos!$H$2:$H$100,Técnicos!$J$2:$J$100)),,0,1))</f>
        <v/>
      </c>
      <c r="X388" s="15" t="str" cm="1">
        <f t="array" ref="X388">IF(OR($B388="",X$2=""),"",Projetos!$K387/_xlfn.XLOOKUP(X$2,Técnicos!$A$2:$A$100,IF(Projetos!AD387=1,Técnicos!$F$2:$F$100,IF(Projetos!AD387=2,Técnicos!$H$2:$H$100,Técnicos!$J$2:$J$100)),,0,1))</f>
        <v/>
      </c>
      <c r="Y388" s="15" t="str" cm="1">
        <f t="array" ref="Y388">IF(OR($B388="",Y$2=""),"",Projetos!$K387/_xlfn.XLOOKUP(Y$2,Técnicos!$A$2:$A$100,IF(Projetos!AE387=1,Técnicos!$F$2:$F$100,IF(Projetos!AE387=2,Técnicos!$H$2:$H$100,Técnicos!$J$2:$J$100)),,0,1))</f>
        <v/>
      </c>
      <c r="Z388" s="15" t="str" cm="1">
        <f t="array" ref="Z388">IF(OR($B388="",Z$2=""),"",Projetos!$K387/_xlfn.XLOOKUP(Z$2,Técnicos!$A$2:$A$100,IF(Projetos!AF387=1,Técnicos!$F$2:$F$100,IF(Projetos!AF387=2,Técnicos!$H$2:$H$100,Técnicos!$J$2:$J$100)),,0,1))</f>
        <v/>
      </c>
      <c r="AA388" s="15" t="str" cm="1">
        <f t="array" ref="AA388">IF(OR($B388="",AA$2=""),"",Projetos!$K387/_xlfn.XLOOKUP(AA$2,Técnicos!$A$2:$A$100,IF(Projetos!AG387=1,Técnicos!$F$2:$F$100,IF(Projetos!AG387=2,Técnicos!$H$2:$H$100,Técnicos!$J$2:$J$100)),,0,1))</f>
        <v/>
      </c>
      <c r="AB388" s="15" t="str" cm="1">
        <f t="array" ref="AB388">IF(OR($B388="",AB$2=""),"",Projetos!$K387/_xlfn.XLOOKUP(AB$2,Técnicos!$A$2:$A$100,IF(Projetos!AH387=1,Técnicos!$F$2:$F$100,IF(Projetos!AH387=2,Técnicos!$H$2:$H$100,Técnicos!$J$2:$J$100)),,0,1))</f>
        <v/>
      </c>
      <c r="AC388" s="15" t="str" cm="1">
        <f t="array" ref="AC388">IF(OR($B388="",AC$2=""),"",Projetos!$K387/_xlfn.XLOOKUP(AC$2,Técnicos!$A$2:$A$100,IF(Projetos!AI387=1,Técnicos!$F$2:$F$100,IF(Projetos!AI387=2,Técnicos!$H$2:$H$100,Técnicos!$J$2:$J$100)),,0,1))</f>
        <v/>
      </c>
      <c r="AD388" s="15" t="str" cm="1">
        <f t="array" ref="AD388">IF(OR($B388="",AD$2=""),"",Projetos!$K387/_xlfn.XLOOKUP(AD$2,Técnicos!$A$2:$A$100,IF(Projetos!AJ387=1,Técnicos!$F$2:$F$100,IF(Projetos!AJ387=2,Técnicos!$H$2:$H$100,Técnicos!$J$2:$J$100)),,0,1))</f>
        <v/>
      </c>
      <c r="AE388" s="15" t="str" cm="1">
        <f t="array" ref="AE388">IF(OR($B388="",AE$2=""),"",Projetos!$K387/_xlfn.XLOOKUP(AE$2,Técnicos!$A$2:$A$100,IF(Projetos!AK387=1,Técnicos!$F$2:$F$100,IF(Projetos!AK387=2,Técnicos!$H$2:$H$100,Técnicos!$J$2:$J$100)),,0,1))</f>
        <v/>
      </c>
      <c r="AF388" s="15" t="str" cm="1">
        <f t="array" ref="AF388">IF(OR($B388="",AF$2=""),"",Projetos!$K387/_xlfn.XLOOKUP(AF$2,Técnicos!$A$2:$A$100,IF(Projetos!AL387=1,Técnicos!$F$2:$F$100,IF(Projetos!AL387=2,Técnicos!$H$2:$H$100,Técnicos!$J$2:$J$100)),,0,1))</f>
        <v/>
      </c>
      <c r="AG388" s="15" t="str" cm="1">
        <f t="array" ref="AG388">IF(OR($B388="",AG$2=""),"",Projetos!$K387/_xlfn.XLOOKUP(AG$2,Técnicos!$A$2:$A$100,IF(Projetos!AM387=1,Técnicos!$F$2:$F$100,IF(Projetos!AM387=2,Técnicos!$H$2:$H$100,Técnicos!$J$2:$J$100)),,0,1))</f>
        <v/>
      </c>
      <c r="AH388" s="15" t="str" cm="1">
        <f t="array" ref="AH388">IF(OR($B388="",AH$2=""),"",Projetos!$K387/_xlfn.XLOOKUP(AH$2,Técnicos!$A$2:$A$100,IF(Projetos!AN387=1,Técnicos!$F$2:$F$100,IF(Projetos!AN387=2,Técnicos!$H$2:$H$100,Técnicos!$J$2:$J$100)),,0,1))</f>
        <v/>
      </c>
      <c r="AI388" s="15" t="str" cm="1">
        <f t="array" ref="AI388">IF(OR($B388="",AI$2=""),"",Projetos!$K387/_xlfn.XLOOKUP(AI$2,Técnicos!$A$2:$A$100,IF(Projetos!AO387=1,Técnicos!$F$2:$F$100,IF(Projetos!AO387=2,Técnicos!$H$2:$H$100,Técnicos!$J$2:$J$100)),,0,1))</f>
        <v/>
      </c>
      <c r="AJ388" s="15" t="str" cm="1">
        <f t="array" ref="AJ388">IF(OR($B388="",AJ$2=""),"",Projetos!$K387/_xlfn.XLOOKUP(AJ$2,Técnicos!$A$2:$A$100,IF(Projetos!AP387=1,Técnicos!$F$2:$F$100,IF(Projetos!AP387=2,Técnicos!$H$2:$H$100,Técnicos!$J$2:$J$100)),,0,1))</f>
        <v/>
      </c>
      <c r="AK388" s="15" t="str" cm="1">
        <f t="array" ref="AK388">IF(OR($B388="",AK$2=""),"",Projetos!$K387/_xlfn.XLOOKUP(AK$2,Técnicos!$A$2:$A$100,IF(Projetos!AQ387=1,Técnicos!$F$2:$F$100,IF(Projetos!AQ387=2,Técnicos!$H$2:$H$100,Técnicos!$J$2:$J$100)),,0,1))</f>
        <v/>
      </c>
    </row>
    <row r="389" spans="3:37" x14ac:dyDescent="0.3">
      <c r="C389" s="15" t="str" cm="1">
        <f t="array" ref="C389">IF(OR($B389="",C$2=""),"",Projetos!$K388/_xlfn.XLOOKUP(C$2,Técnicos!$A$2:$A$100,IF(Projetos!I388=1,Técnicos!$F$2:$F$100,IF(Projetos!I388=2,Técnicos!$H$2:$H$100,Técnicos!$J$2:$J$100)),,0,1))</f>
        <v/>
      </c>
      <c r="D389" s="15" t="str" cm="1">
        <f t="array" ref="D389">IF(OR($B389="",D$2=""),"",Projetos!$K388/_xlfn.XLOOKUP(D$2,Técnicos!$A$2:$A$100,IF(Projetos!J388=1,Técnicos!$F$2:$F$100,IF(Projetos!J388=2,Técnicos!$H$2:$H$100,Técnicos!$J$2:$J$100)),,0,1))</f>
        <v/>
      </c>
      <c r="E389" s="15" t="str" cm="1">
        <f t="array" ref="E389">IF(OR($B389="",E$2=""),"",Projetos!$K388/_xlfn.XLOOKUP(E$2,Técnicos!$A$2:$A$100,IF(Projetos!K388=1,Técnicos!$F$2:$F$100,IF(Projetos!K388=2,Técnicos!$H$2:$H$100,Técnicos!$J$2:$J$100)),,0,1))</f>
        <v/>
      </c>
      <c r="F389" s="15" t="str" cm="1">
        <f t="array" ref="F389">IF(OR($B389="",F$2=""),"",Projetos!$K388/_xlfn.XLOOKUP(F$2,Técnicos!$A$2:$A$100,IF(Projetos!L388=1,Técnicos!$F$2:$F$100,IF(Projetos!L388=2,Técnicos!$H$2:$H$100,Técnicos!$J$2:$J$100)),,0,1))</f>
        <v/>
      </c>
      <c r="G389" s="15" t="str" cm="1">
        <f t="array" ref="G389">IF(OR($B389="",G$2=""),"",Projetos!$K388/_xlfn.XLOOKUP(G$2,Técnicos!$A$2:$A$100,IF(Projetos!M388=1,Técnicos!$F$2:$F$100,IF(Projetos!M388=2,Técnicos!$H$2:$H$100,Técnicos!$J$2:$J$100)),,0,1))</f>
        <v/>
      </c>
      <c r="H389" s="15" t="str" cm="1">
        <f t="array" ref="H389">IF(OR($B389="",H$2=""),"",Projetos!$K388/_xlfn.XLOOKUP(H$2,Técnicos!$A$2:$A$100,IF(Projetos!N388=1,Técnicos!$F$2:$F$100,IF(Projetos!N388=2,Técnicos!$H$2:$H$100,Técnicos!$J$2:$J$100)),,0,1))</f>
        <v/>
      </c>
      <c r="I389" s="15" t="str" cm="1">
        <f t="array" ref="I389">IF(OR($B389="",I$2=""),"",Projetos!$K388/_xlfn.XLOOKUP(I$2,Técnicos!$A$2:$A$100,IF(Projetos!O388=1,Técnicos!$F$2:$F$100,IF(Projetos!O388=2,Técnicos!$H$2:$H$100,Técnicos!$J$2:$J$100)),,0,1))</f>
        <v/>
      </c>
      <c r="J389" s="15" t="str" cm="1">
        <f t="array" ref="J389">IF(OR($B389="",J$2=""),"",Projetos!$K388/_xlfn.XLOOKUP(J$2,Técnicos!$A$2:$A$100,IF(Projetos!P388=1,Técnicos!$F$2:$F$100,IF(Projetos!P388=2,Técnicos!$H$2:$H$100,Técnicos!$J$2:$J$100)),,0,1))</f>
        <v/>
      </c>
      <c r="K389" s="15" t="str" cm="1">
        <f t="array" ref="K389">IF(OR($B389="",K$2=""),"",Projetos!$K388/_xlfn.XLOOKUP(K$2,Técnicos!$A$2:$A$100,IF(Projetos!Q388=1,Técnicos!$F$2:$F$100,IF(Projetos!Q388=2,Técnicos!$H$2:$H$100,Técnicos!$J$2:$J$100)),,0,1))</f>
        <v/>
      </c>
      <c r="L389" s="15" t="str" cm="1">
        <f t="array" ref="L389">IF(OR($B389="",L$2=""),"",Projetos!$K388/_xlfn.XLOOKUP(L$2,Técnicos!$A$2:$A$100,IF(Projetos!R388=1,Técnicos!$F$2:$F$100,IF(Projetos!R388=2,Técnicos!$H$2:$H$100,Técnicos!$J$2:$J$100)),,0,1))</f>
        <v/>
      </c>
      <c r="M389" s="15" t="str" cm="1">
        <f t="array" ref="M389">IF(OR($B389="",M$2=""),"",Projetos!$K388/_xlfn.XLOOKUP(M$2,Técnicos!$A$2:$A$100,IF(Projetos!S388=1,Técnicos!$F$2:$F$100,IF(Projetos!S388=2,Técnicos!$H$2:$H$100,Técnicos!$J$2:$J$100)),,0,1))</f>
        <v/>
      </c>
      <c r="N389" s="15" t="str" cm="1">
        <f t="array" ref="N389">IF(OR($B389="",N$2=""),"",Projetos!$K388/_xlfn.XLOOKUP(N$2,Técnicos!$A$2:$A$100,IF(Projetos!T388=1,Técnicos!$F$2:$F$100,IF(Projetos!T388=2,Técnicos!$H$2:$H$100,Técnicos!$J$2:$J$100)),,0,1))</f>
        <v/>
      </c>
      <c r="O389" s="15" t="str" cm="1">
        <f t="array" ref="O389">IF(OR($B389="",O$2=""),"",Projetos!$K388/_xlfn.XLOOKUP(O$2,Técnicos!$A$2:$A$100,IF(Projetos!U388=1,Técnicos!$F$2:$F$100,IF(Projetos!U388=2,Técnicos!$H$2:$H$100,Técnicos!$J$2:$J$100)),,0,1))</f>
        <v/>
      </c>
      <c r="P389" s="15" t="str" cm="1">
        <f t="array" ref="P389">IF(OR($B389="",P$2=""),"",Projetos!$K388/_xlfn.XLOOKUP(P$2,Técnicos!$A$2:$A$100,IF(Projetos!V388=1,Técnicos!$F$2:$F$100,IF(Projetos!V388=2,Técnicos!$H$2:$H$100,Técnicos!$J$2:$J$100)),,0,1))</f>
        <v/>
      </c>
      <c r="Q389" s="15" t="str" cm="1">
        <f t="array" ref="Q389">IF(OR($B389="",Q$2=""),"",Projetos!$K388/_xlfn.XLOOKUP(Q$2,Técnicos!$A$2:$A$100,IF(Projetos!W388=1,Técnicos!$F$2:$F$100,IF(Projetos!W388=2,Técnicos!$H$2:$H$100,Técnicos!$J$2:$J$100)),,0,1))</f>
        <v/>
      </c>
      <c r="R389" s="15" t="str" cm="1">
        <f t="array" ref="R389">IF(OR($B389="",R$2=""),"",Projetos!$K388/_xlfn.XLOOKUP(R$2,Técnicos!$A$2:$A$100,IF(Projetos!X388=1,Técnicos!$F$2:$F$100,IF(Projetos!X388=2,Técnicos!$H$2:$H$100,Técnicos!$J$2:$J$100)),,0,1))</f>
        <v/>
      </c>
      <c r="S389" s="15" t="str" cm="1">
        <f t="array" ref="S389">IF(OR($B389="",S$2=""),"",Projetos!$K388/_xlfn.XLOOKUP(S$2,Técnicos!$A$2:$A$100,IF(Projetos!Y388=1,Técnicos!$F$2:$F$100,IF(Projetos!Y388=2,Técnicos!$H$2:$H$100,Técnicos!$J$2:$J$100)),,0,1))</f>
        <v/>
      </c>
      <c r="T389" s="15" t="str" cm="1">
        <f t="array" ref="T389">IF(OR($B389="",T$2=""),"",Projetos!$K388/_xlfn.XLOOKUP(T$2,Técnicos!$A$2:$A$100,IF(Projetos!Z388=1,Técnicos!$F$2:$F$100,IF(Projetos!Z388=2,Técnicos!$H$2:$H$100,Técnicos!$J$2:$J$100)),,0,1))</f>
        <v/>
      </c>
      <c r="U389" s="15" t="str" cm="1">
        <f t="array" ref="U389">IF(OR($B389="",U$2=""),"",Projetos!$K388/_xlfn.XLOOKUP(U$2,Técnicos!$A$2:$A$100,IF(Projetos!AA388=1,Técnicos!$F$2:$F$100,IF(Projetos!AA388=2,Técnicos!$H$2:$H$100,Técnicos!$J$2:$J$100)),,0,1))</f>
        <v/>
      </c>
      <c r="V389" s="15" t="str" cm="1">
        <f t="array" ref="V389">IF(OR($B389="",V$2=""),"",Projetos!$K388/_xlfn.XLOOKUP(V$2,Técnicos!$A$2:$A$100,IF(Projetos!AB388=1,Técnicos!$F$2:$F$100,IF(Projetos!AB388=2,Técnicos!$H$2:$H$100,Técnicos!$J$2:$J$100)),,0,1))</f>
        <v/>
      </c>
      <c r="W389" s="15" t="str" cm="1">
        <f t="array" ref="W389">IF(OR($B389="",W$2=""),"",Projetos!$K388/_xlfn.XLOOKUP(W$2,Técnicos!$A$2:$A$100,IF(Projetos!AC388=1,Técnicos!$F$2:$F$100,IF(Projetos!AC388=2,Técnicos!$H$2:$H$100,Técnicos!$J$2:$J$100)),,0,1))</f>
        <v/>
      </c>
      <c r="X389" s="15" t="str" cm="1">
        <f t="array" ref="X389">IF(OR($B389="",X$2=""),"",Projetos!$K388/_xlfn.XLOOKUP(X$2,Técnicos!$A$2:$A$100,IF(Projetos!AD388=1,Técnicos!$F$2:$F$100,IF(Projetos!AD388=2,Técnicos!$H$2:$H$100,Técnicos!$J$2:$J$100)),,0,1))</f>
        <v/>
      </c>
      <c r="Y389" s="15" t="str" cm="1">
        <f t="array" ref="Y389">IF(OR($B389="",Y$2=""),"",Projetos!$K388/_xlfn.XLOOKUP(Y$2,Técnicos!$A$2:$A$100,IF(Projetos!AE388=1,Técnicos!$F$2:$F$100,IF(Projetos!AE388=2,Técnicos!$H$2:$H$100,Técnicos!$J$2:$J$100)),,0,1))</f>
        <v/>
      </c>
      <c r="Z389" s="15" t="str" cm="1">
        <f t="array" ref="Z389">IF(OR($B389="",Z$2=""),"",Projetos!$K388/_xlfn.XLOOKUP(Z$2,Técnicos!$A$2:$A$100,IF(Projetos!AF388=1,Técnicos!$F$2:$F$100,IF(Projetos!AF388=2,Técnicos!$H$2:$H$100,Técnicos!$J$2:$J$100)),,0,1))</f>
        <v/>
      </c>
      <c r="AA389" s="15" t="str" cm="1">
        <f t="array" ref="AA389">IF(OR($B389="",AA$2=""),"",Projetos!$K388/_xlfn.XLOOKUP(AA$2,Técnicos!$A$2:$A$100,IF(Projetos!AG388=1,Técnicos!$F$2:$F$100,IF(Projetos!AG388=2,Técnicos!$H$2:$H$100,Técnicos!$J$2:$J$100)),,0,1))</f>
        <v/>
      </c>
      <c r="AB389" s="15" t="str" cm="1">
        <f t="array" ref="AB389">IF(OR($B389="",AB$2=""),"",Projetos!$K388/_xlfn.XLOOKUP(AB$2,Técnicos!$A$2:$A$100,IF(Projetos!AH388=1,Técnicos!$F$2:$F$100,IF(Projetos!AH388=2,Técnicos!$H$2:$H$100,Técnicos!$J$2:$J$100)),,0,1))</f>
        <v/>
      </c>
      <c r="AC389" s="15" t="str" cm="1">
        <f t="array" ref="AC389">IF(OR($B389="",AC$2=""),"",Projetos!$K388/_xlfn.XLOOKUP(AC$2,Técnicos!$A$2:$A$100,IF(Projetos!AI388=1,Técnicos!$F$2:$F$100,IF(Projetos!AI388=2,Técnicos!$H$2:$H$100,Técnicos!$J$2:$J$100)),,0,1))</f>
        <v/>
      </c>
      <c r="AD389" s="15" t="str" cm="1">
        <f t="array" ref="AD389">IF(OR($B389="",AD$2=""),"",Projetos!$K388/_xlfn.XLOOKUP(AD$2,Técnicos!$A$2:$A$100,IF(Projetos!AJ388=1,Técnicos!$F$2:$F$100,IF(Projetos!AJ388=2,Técnicos!$H$2:$H$100,Técnicos!$J$2:$J$100)),,0,1))</f>
        <v/>
      </c>
      <c r="AE389" s="15" t="str" cm="1">
        <f t="array" ref="AE389">IF(OR($B389="",AE$2=""),"",Projetos!$K388/_xlfn.XLOOKUP(AE$2,Técnicos!$A$2:$A$100,IF(Projetos!AK388=1,Técnicos!$F$2:$F$100,IF(Projetos!AK388=2,Técnicos!$H$2:$H$100,Técnicos!$J$2:$J$100)),,0,1))</f>
        <v/>
      </c>
      <c r="AF389" s="15" t="str" cm="1">
        <f t="array" ref="AF389">IF(OR($B389="",AF$2=""),"",Projetos!$K388/_xlfn.XLOOKUP(AF$2,Técnicos!$A$2:$A$100,IF(Projetos!AL388=1,Técnicos!$F$2:$F$100,IF(Projetos!AL388=2,Técnicos!$H$2:$H$100,Técnicos!$J$2:$J$100)),,0,1))</f>
        <v/>
      </c>
      <c r="AG389" s="15" t="str" cm="1">
        <f t="array" ref="AG389">IF(OR($B389="",AG$2=""),"",Projetos!$K388/_xlfn.XLOOKUP(AG$2,Técnicos!$A$2:$A$100,IF(Projetos!AM388=1,Técnicos!$F$2:$F$100,IF(Projetos!AM388=2,Técnicos!$H$2:$H$100,Técnicos!$J$2:$J$100)),,0,1))</f>
        <v/>
      </c>
      <c r="AH389" s="15" t="str" cm="1">
        <f t="array" ref="AH389">IF(OR($B389="",AH$2=""),"",Projetos!$K388/_xlfn.XLOOKUP(AH$2,Técnicos!$A$2:$A$100,IF(Projetos!AN388=1,Técnicos!$F$2:$F$100,IF(Projetos!AN388=2,Técnicos!$H$2:$H$100,Técnicos!$J$2:$J$100)),,0,1))</f>
        <v/>
      </c>
      <c r="AI389" s="15" t="str" cm="1">
        <f t="array" ref="AI389">IF(OR($B389="",AI$2=""),"",Projetos!$K388/_xlfn.XLOOKUP(AI$2,Técnicos!$A$2:$A$100,IF(Projetos!AO388=1,Técnicos!$F$2:$F$100,IF(Projetos!AO388=2,Técnicos!$H$2:$H$100,Técnicos!$J$2:$J$100)),,0,1))</f>
        <v/>
      </c>
      <c r="AJ389" s="15" t="str" cm="1">
        <f t="array" ref="AJ389">IF(OR($B389="",AJ$2=""),"",Projetos!$K388/_xlfn.XLOOKUP(AJ$2,Técnicos!$A$2:$A$100,IF(Projetos!AP388=1,Técnicos!$F$2:$F$100,IF(Projetos!AP388=2,Técnicos!$H$2:$H$100,Técnicos!$J$2:$J$100)),,0,1))</f>
        <v/>
      </c>
      <c r="AK389" s="15" t="str" cm="1">
        <f t="array" ref="AK389">IF(OR($B389="",AK$2=""),"",Projetos!$K388/_xlfn.XLOOKUP(AK$2,Técnicos!$A$2:$A$100,IF(Projetos!AQ388=1,Técnicos!$F$2:$F$100,IF(Projetos!AQ388=2,Técnicos!$H$2:$H$100,Técnicos!$J$2:$J$100)),,0,1))</f>
        <v/>
      </c>
    </row>
    <row r="390" spans="3:37" x14ac:dyDescent="0.3">
      <c r="C390" s="15" t="str" cm="1">
        <f t="array" ref="C390">IF(OR($B390="",C$2=""),"",Projetos!$K389/_xlfn.XLOOKUP(C$2,Técnicos!$A$2:$A$100,IF(Projetos!I389=1,Técnicos!$F$2:$F$100,IF(Projetos!I389=2,Técnicos!$H$2:$H$100,Técnicos!$J$2:$J$100)),,0,1))</f>
        <v/>
      </c>
      <c r="D390" s="15" t="str" cm="1">
        <f t="array" ref="D390">IF(OR($B390="",D$2=""),"",Projetos!$K389/_xlfn.XLOOKUP(D$2,Técnicos!$A$2:$A$100,IF(Projetos!J389=1,Técnicos!$F$2:$F$100,IF(Projetos!J389=2,Técnicos!$H$2:$H$100,Técnicos!$J$2:$J$100)),,0,1))</f>
        <v/>
      </c>
      <c r="E390" s="15" t="str" cm="1">
        <f t="array" ref="E390">IF(OR($B390="",E$2=""),"",Projetos!$K389/_xlfn.XLOOKUP(E$2,Técnicos!$A$2:$A$100,IF(Projetos!K389=1,Técnicos!$F$2:$F$100,IF(Projetos!K389=2,Técnicos!$H$2:$H$100,Técnicos!$J$2:$J$100)),,0,1))</f>
        <v/>
      </c>
      <c r="F390" s="15" t="str" cm="1">
        <f t="array" ref="F390">IF(OR($B390="",F$2=""),"",Projetos!$K389/_xlfn.XLOOKUP(F$2,Técnicos!$A$2:$A$100,IF(Projetos!L389=1,Técnicos!$F$2:$F$100,IF(Projetos!L389=2,Técnicos!$H$2:$H$100,Técnicos!$J$2:$J$100)),,0,1))</f>
        <v/>
      </c>
      <c r="G390" s="15" t="str" cm="1">
        <f t="array" ref="G390">IF(OR($B390="",G$2=""),"",Projetos!$K389/_xlfn.XLOOKUP(G$2,Técnicos!$A$2:$A$100,IF(Projetos!M389=1,Técnicos!$F$2:$F$100,IF(Projetos!M389=2,Técnicos!$H$2:$H$100,Técnicos!$J$2:$J$100)),,0,1))</f>
        <v/>
      </c>
      <c r="H390" s="15" t="str" cm="1">
        <f t="array" ref="H390">IF(OR($B390="",H$2=""),"",Projetos!$K389/_xlfn.XLOOKUP(H$2,Técnicos!$A$2:$A$100,IF(Projetos!N389=1,Técnicos!$F$2:$F$100,IF(Projetos!N389=2,Técnicos!$H$2:$H$100,Técnicos!$J$2:$J$100)),,0,1))</f>
        <v/>
      </c>
      <c r="I390" s="15" t="str" cm="1">
        <f t="array" ref="I390">IF(OR($B390="",I$2=""),"",Projetos!$K389/_xlfn.XLOOKUP(I$2,Técnicos!$A$2:$A$100,IF(Projetos!O389=1,Técnicos!$F$2:$F$100,IF(Projetos!O389=2,Técnicos!$H$2:$H$100,Técnicos!$J$2:$J$100)),,0,1))</f>
        <v/>
      </c>
      <c r="J390" s="15" t="str" cm="1">
        <f t="array" ref="J390">IF(OR($B390="",J$2=""),"",Projetos!$K389/_xlfn.XLOOKUP(J$2,Técnicos!$A$2:$A$100,IF(Projetos!P389=1,Técnicos!$F$2:$F$100,IF(Projetos!P389=2,Técnicos!$H$2:$H$100,Técnicos!$J$2:$J$100)),,0,1))</f>
        <v/>
      </c>
      <c r="K390" s="15" t="str" cm="1">
        <f t="array" ref="K390">IF(OR($B390="",K$2=""),"",Projetos!$K389/_xlfn.XLOOKUP(K$2,Técnicos!$A$2:$A$100,IF(Projetos!Q389=1,Técnicos!$F$2:$F$100,IF(Projetos!Q389=2,Técnicos!$H$2:$H$100,Técnicos!$J$2:$J$100)),,0,1))</f>
        <v/>
      </c>
      <c r="L390" s="15" t="str" cm="1">
        <f t="array" ref="L390">IF(OR($B390="",L$2=""),"",Projetos!$K389/_xlfn.XLOOKUP(L$2,Técnicos!$A$2:$A$100,IF(Projetos!R389=1,Técnicos!$F$2:$F$100,IF(Projetos!R389=2,Técnicos!$H$2:$H$100,Técnicos!$J$2:$J$100)),,0,1))</f>
        <v/>
      </c>
      <c r="M390" s="15" t="str" cm="1">
        <f t="array" ref="M390">IF(OR($B390="",M$2=""),"",Projetos!$K389/_xlfn.XLOOKUP(M$2,Técnicos!$A$2:$A$100,IF(Projetos!S389=1,Técnicos!$F$2:$F$100,IF(Projetos!S389=2,Técnicos!$H$2:$H$100,Técnicos!$J$2:$J$100)),,0,1))</f>
        <v/>
      </c>
      <c r="N390" s="15" t="str" cm="1">
        <f t="array" ref="N390">IF(OR($B390="",N$2=""),"",Projetos!$K389/_xlfn.XLOOKUP(N$2,Técnicos!$A$2:$A$100,IF(Projetos!T389=1,Técnicos!$F$2:$F$100,IF(Projetos!T389=2,Técnicos!$H$2:$H$100,Técnicos!$J$2:$J$100)),,0,1))</f>
        <v/>
      </c>
      <c r="O390" s="15" t="str" cm="1">
        <f t="array" ref="O390">IF(OR($B390="",O$2=""),"",Projetos!$K389/_xlfn.XLOOKUP(O$2,Técnicos!$A$2:$A$100,IF(Projetos!U389=1,Técnicos!$F$2:$F$100,IF(Projetos!U389=2,Técnicos!$H$2:$H$100,Técnicos!$J$2:$J$100)),,0,1))</f>
        <v/>
      </c>
      <c r="P390" s="15" t="str" cm="1">
        <f t="array" ref="P390">IF(OR($B390="",P$2=""),"",Projetos!$K389/_xlfn.XLOOKUP(P$2,Técnicos!$A$2:$A$100,IF(Projetos!V389=1,Técnicos!$F$2:$F$100,IF(Projetos!V389=2,Técnicos!$H$2:$H$100,Técnicos!$J$2:$J$100)),,0,1))</f>
        <v/>
      </c>
      <c r="Q390" s="15" t="str" cm="1">
        <f t="array" ref="Q390">IF(OR($B390="",Q$2=""),"",Projetos!$K389/_xlfn.XLOOKUP(Q$2,Técnicos!$A$2:$A$100,IF(Projetos!W389=1,Técnicos!$F$2:$F$100,IF(Projetos!W389=2,Técnicos!$H$2:$H$100,Técnicos!$J$2:$J$100)),,0,1))</f>
        <v/>
      </c>
      <c r="R390" s="15" t="str" cm="1">
        <f t="array" ref="R390">IF(OR($B390="",R$2=""),"",Projetos!$K389/_xlfn.XLOOKUP(R$2,Técnicos!$A$2:$A$100,IF(Projetos!X389=1,Técnicos!$F$2:$F$100,IF(Projetos!X389=2,Técnicos!$H$2:$H$100,Técnicos!$J$2:$J$100)),,0,1))</f>
        <v/>
      </c>
      <c r="S390" s="15" t="str" cm="1">
        <f t="array" ref="S390">IF(OR($B390="",S$2=""),"",Projetos!$K389/_xlfn.XLOOKUP(S$2,Técnicos!$A$2:$A$100,IF(Projetos!Y389=1,Técnicos!$F$2:$F$100,IF(Projetos!Y389=2,Técnicos!$H$2:$H$100,Técnicos!$J$2:$J$100)),,0,1))</f>
        <v/>
      </c>
      <c r="T390" s="15" t="str" cm="1">
        <f t="array" ref="T390">IF(OR($B390="",T$2=""),"",Projetos!$K389/_xlfn.XLOOKUP(T$2,Técnicos!$A$2:$A$100,IF(Projetos!Z389=1,Técnicos!$F$2:$F$100,IF(Projetos!Z389=2,Técnicos!$H$2:$H$100,Técnicos!$J$2:$J$100)),,0,1))</f>
        <v/>
      </c>
      <c r="U390" s="15" t="str" cm="1">
        <f t="array" ref="U390">IF(OR($B390="",U$2=""),"",Projetos!$K389/_xlfn.XLOOKUP(U$2,Técnicos!$A$2:$A$100,IF(Projetos!AA389=1,Técnicos!$F$2:$F$100,IF(Projetos!AA389=2,Técnicos!$H$2:$H$100,Técnicos!$J$2:$J$100)),,0,1))</f>
        <v/>
      </c>
      <c r="V390" s="15" t="str" cm="1">
        <f t="array" ref="V390">IF(OR($B390="",V$2=""),"",Projetos!$K389/_xlfn.XLOOKUP(V$2,Técnicos!$A$2:$A$100,IF(Projetos!AB389=1,Técnicos!$F$2:$F$100,IF(Projetos!AB389=2,Técnicos!$H$2:$H$100,Técnicos!$J$2:$J$100)),,0,1))</f>
        <v/>
      </c>
      <c r="W390" s="15" t="str" cm="1">
        <f t="array" ref="W390">IF(OR($B390="",W$2=""),"",Projetos!$K389/_xlfn.XLOOKUP(W$2,Técnicos!$A$2:$A$100,IF(Projetos!AC389=1,Técnicos!$F$2:$F$100,IF(Projetos!AC389=2,Técnicos!$H$2:$H$100,Técnicos!$J$2:$J$100)),,0,1))</f>
        <v/>
      </c>
      <c r="X390" s="15" t="str" cm="1">
        <f t="array" ref="X390">IF(OR($B390="",X$2=""),"",Projetos!$K389/_xlfn.XLOOKUP(X$2,Técnicos!$A$2:$A$100,IF(Projetos!AD389=1,Técnicos!$F$2:$F$100,IF(Projetos!AD389=2,Técnicos!$H$2:$H$100,Técnicos!$J$2:$J$100)),,0,1))</f>
        <v/>
      </c>
      <c r="Y390" s="15" t="str" cm="1">
        <f t="array" ref="Y390">IF(OR($B390="",Y$2=""),"",Projetos!$K389/_xlfn.XLOOKUP(Y$2,Técnicos!$A$2:$A$100,IF(Projetos!AE389=1,Técnicos!$F$2:$F$100,IF(Projetos!AE389=2,Técnicos!$H$2:$H$100,Técnicos!$J$2:$J$100)),,0,1))</f>
        <v/>
      </c>
      <c r="Z390" s="15" t="str" cm="1">
        <f t="array" ref="Z390">IF(OR($B390="",Z$2=""),"",Projetos!$K389/_xlfn.XLOOKUP(Z$2,Técnicos!$A$2:$A$100,IF(Projetos!AF389=1,Técnicos!$F$2:$F$100,IF(Projetos!AF389=2,Técnicos!$H$2:$H$100,Técnicos!$J$2:$J$100)),,0,1))</f>
        <v/>
      </c>
      <c r="AA390" s="15" t="str" cm="1">
        <f t="array" ref="AA390">IF(OR($B390="",AA$2=""),"",Projetos!$K389/_xlfn.XLOOKUP(AA$2,Técnicos!$A$2:$A$100,IF(Projetos!AG389=1,Técnicos!$F$2:$F$100,IF(Projetos!AG389=2,Técnicos!$H$2:$H$100,Técnicos!$J$2:$J$100)),,0,1))</f>
        <v/>
      </c>
      <c r="AB390" s="15" t="str" cm="1">
        <f t="array" ref="AB390">IF(OR($B390="",AB$2=""),"",Projetos!$K389/_xlfn.XLOOKUP(AB$2,Técnicos!$A$2:$A$100,IF(Projetos!AH389=1,Técnicos!$F$2:$F$100,IF(Projetos!AH389=2,Técnicos!$H$2:$H$100,Técnicos!$J$2:$J$100)),,0,1))</f>
        <v/>
      </c>
      <c r="AC390" s="15" t="str" cm="1">
        <f t="array" ref="AC390">IF(OR($B390="",AC$2=""),"",Projetos!$K389/_xlfn.XLOOKUP(AC$2,Técnicos!$A$2:$A$100,IF(Projetos!AI389=1,Técnicos!$F$2:$F$100,IF(Projetos!AI389=2,Técnicos!$H$2:$H$100,Técnicos!$J$2:$J$100)),,0,1))</f>
        <v/>
      </c>
      <c r="AD390" s="15" t="str" cm="1">
        <f t="array" ref="AD390">IF(OR($B390="",AD$2=""),"",Projetos!$K389/_xlfn.XLOOKUP(AD$2,Técnicos!$A$2:$A$100,IF(Projetos!AJ389=1,Técnicos!$F$2:$F$100,IF(Projetos!AJ389=2,Técnicos!$H$2:$H$100,Técnicos!$J$2:$J$100)),,0,1))</f>
        <v/>
      </c>
      <c r="AE390" s="15" t="str" cm="1">
        <f t="array" ref="AE390">IF(OR($B390="",AE$2=""),"",Projetos!$K389/_xlfn.XLOOKUP(AE$2,Técnicos!$A$2:$A$100,IF(Projetos!AK389=1,Técnicos!$F$2:$F$100,IF(Projetos!AK389=2,Técnicos!$H$2:$H$100,Técnicos!$J$2:$J$100)),,0,1))</f>
        <v/>
      </c>
      <c r="AF390" s="15" t="str" cm="1">
        <f t="array" ref="AF390">IF(OR($B390="",AF$2=""),"",Projetos!$K389/_xlfn.XLOOKUP(AF$2,Técnicos!$A$2:$A$100,IF(Projetos!AL389=1,Técnicos!$F$2:$F$100,IF(Projetos!AL389=2,Técnicos!$H$2:$H$100,Técnicos!$J$2:$J$100)),,0,1))</f>
        <v/>
      </c>
      <c r="AG390" s="15" t="str" cm="1">
        <f t="array" ref="AG390">IF(OR($B390="",AG$2=""),"",Projetos!$K389/_xlfn.XLOOKUP(AG$2,Técnicos!$A$2:$A$100,IF(Projetos!AM389=1,Técnicos!$F$2:$F$100,IF(Projetos!AM389=2,Técnicos!$H$2:$H$100,Técnicos!$J$2:$J$100)),,0,1))</f>
        <v/>
      </c>
      <c r="AH390" s="15" t="str" cm="1">
        <f t="array" ref="AH390">IF(OR($B390="",AH$2=""),"",Projetos!$K389/_xlfn.XLOOKUP(AH$2,Técnicos!$A$2:$A$100,IF(Projetos!AN389=1,Técnicos!$F$2:$F$100,IF(Projetos!AN389=2,Técnicos!$H$2:$H$100,Técnicos!$J$2:$J$100)),,0,1))</f>
        <v/>
      </c>
      <c r="AI390" s="15" t="str" cm="1">
        <f t="array" ref="AI390">IF(OR($B390="",AI$2=""),"",Projetos!$K389/_xlfn.XLOOKUP(AI$2,Técnicos!$A$2:$A$100,IF(Projetos!AO389=1,Técnicos!$F$2:$F$100,IF(Projetos!AO389=2,Técnicos!$H$2:$H$100,Técnicos!$J$2:$J$100)),,0,1))</f>
        <v/>
      </c>
      <c r="AJ390" s="15" t="str" cm="1">
        <f t="array" ref="AJ390">IF(OR($B390="",AJ$2=""),"",Projetos!$K389/_xlfn.XLOOKUP(AJ$2,Técnicos!$A$2:$A$100,IF(Projetos!AP389=1,Técnicos!$F$2:$F$100,IF(Projetos!AP389=2,Técnicos!$H$2:$H$100,Técnicos!$J$2:$J$100)),,0,1))</f>
        <v/>
      </c>
      <c r="AK390" s="15" t="str" cm="1">
        <f t="array" ref="AK390">IF(OR($B390="",AK$2=""),"",Projetos!$K389/_xlfn.XLOOKUP(AK$2,Técnicos!$A$2:$A$100,IF(Projetos!AQ389=1,Técnicos!$F$2:$F$100,IF(Projetos!AQ389=2,Técnicos!$H$2:$H$100,Técnicos!$J$2:$J$100)),,0,1))</f>
        <v/>
      </c>
    </row>
    <row r="391" spans="3:37" x14ac:dyDescent="0.3">
      <c r="C391" s="15" t="str" cm="1">
        <f t="array" ref="C391">IF(OR($B391="",C$2=""),"",Projetos!$K390/_xlfn.XLOOKUP(C$2,Técnicos!$A$2:$A$100,IF(Projetos!I390=1,Técnicos!$F$2:$F$100,IF(Projetos!I390=2,Técnicos!$H$2:$H$100,Técnicos!$J$2:$J$100)),,0,1))</f>
        <v/>
      </c>
      <c r="D391" s="15" t="str" cm="1">
        <f t="array" ref="D391">IF(OR($B391="",D$2=""),"",Projetos!$K390/_xlfn.XLOOKUP(D$2,Técnicos!$A$2:$A$100,IF(Projetos!J390=1,Técnicos!$F$2:$F$100,IF(Projetos!J390=2,Técnicos!$H$2:$H$100,Técnicos!$J$2:$J$100)),,0,1))</f>
        <v/>
      </c>
      <c r="E391" s="15" t="str" cm="1">
        <f t="array" ref="E391">IF(OR($B391="",E$2=""),"",Projetos!$K390/_xlfn.XLOOKUP(E$2,Técnicos!$A$2:$A$100,IF(Projetos!K390=1,Técnicos!$F$2:$F$100,IF(Projetos!K390=2,Técnicos!$H$2:$H$100,Técnicos!$J$2:$J$100)),,0,1))</f>
        <v/>
      </c>
      <c r="F391" s="15" t="str" cm="1">
        <f t="array" ref="F391">IF(OR($B391="",F$2=""),"",Projetos!$K390/_xlfn.XLOOKUP(F$2,Técnicos!$A$2:$A$100,IF(Projetos!L390=1,Técnicos!$F$2:$F$100,IF(Projetos!L390=2,Técnicos!$H$2:$H$100,Técnicos!$J$2:$J$100)),,0,1))</f>
        <v/>
      </c>
      <c r="G391" s="15" t="str" cm="1">
        <f t="array" ref="G391">IF(OR($B391="",G$2=""),"",Projetos!$K390/_xlfn.XLOOKUP(G$2,Técnicos!$A$2:$A$100,IF(Projetos!M390=1,Técnicos!$F$2:$F$100,IF(Projetos!M390=2,Técnicos!$H$2:$H$100,Técnicos!$J$2:$J$100)),,0,1))</f>
        <v/>
      </c>
      <c r="H391" s="15" t="str" cm="1">
        <f t="array" ref="H391">IF(OR($B391="",H$2=""),"",Projetos!$K390/_xlfn.XLOOKUP(H$2,Técnicos!$A$2:$A$100,IF(Projetos!N390=1,Técnicos!$F$2:$F$100,IF(Projetos!N390=2,Técnicos!$H$2:$H$100,Técnicos!$J$2:$J$100)),,0,1))</f>
        <v/>
      </c>
      <c r="I391" s="15" t="str" cm="1">
        <f t="array" ref="I391">IF(OR($B391="",I$2=""),"",Projetos!$K390/_xlfn.XLOOKUP(I$2,Técnicos!$A$2:$A$100,IF(Projetos!O390=1,Técnicos!$F$2:$F$100,IF(Projetos!O390=2,Técnicos!$H$2:$H$100,Técnicos!$J$2:$J$100)),,0,1))</f>
        <v/>
      </c>
      <c r="J391" s="15" t="str" cm="1">
        <f t="array" ref="J391">IF(OR($B391="",J$2=""),"",Projetos!$K390/_xlfn.XLOOKUP(J$2,Técnicos!$A$2:$A$100,IF(Projetos!P390=1,Técnicos!$F$2:$F$100,IF(Projetos!P390=2,Técnicos!$H$2:$H$100,Técnicos!$J$2:$J$100)),,0,1))</f>
        <v/>
      </c>
      <c r="K391" s="15" t="str" cm="1">
        <f t="array" ref="K391">IF(OR($B391="",K$2=""),"",Projetos!$K390/_xlfn.XLOOKUP(K$2,Técnicos!$A$2:$A$100,IF(Projetos!Q390=1,Técnicos!$F$2:$F$100,IF(Projetos!Q390=2,Técnicos!$H$2:$H$100,Técnicos!$J$2:$J$100)),,0,1))</f>
        <v/>
      </c>
      <c r="L391" s="15" t="str" cm="1">
        <f t="array" ref="L391">IF(OR($B391="",L$2=""),"",Projetos!$K390/_xlfn.XLOOKUP(L$2,Técnicos!$A$2:$A$100,IF(Projetos!R390=1,Técnicos!$F$2:$F$100,IF(Projetos!R390=2,Técnicos!$H$2:$H$100,Técnicos!$J$2:$J$100)),,0,1))</f>
        <v/>
      </c>
      <c r="M391" s="15" t="str" cm="1">
        <f t="array" ref="M391">IF(OR($B391="",M$2=""),"",Projetos!$K390/_xlfn.XLOOKUP(M$2,Técnicos!$A$2:$A$100,IF(Projetos!S390=1,Técnicos!$F$2:$F$100,IF(Projetos!S390=2,Técnicos!$H$2:$H$100,Técnicos!$J$2:$J$100)),,0,1))</f>
        <v/>
      </c>
      <c r="N391" s="15" t="str" cm="1">
        <f t="array" ref="N391">IF(OR($B391="",N$2=""),"",Projetos!$K390/_xlfn.XLOOKUP(N$2,Técnicos!$A$2:$A$100,IF(Projetos!T390=1,Técnicos!$F$2:$F$100,IF(Projetos!T390=2,Técnicos!$H$2:$H$100,Técnicos!$J$2:$J$100)),,0,1))</f>
        <v/>
      </c>
      <c r="O391" s="15" t="str" cm="1">
        <f t="array" ref="O391">IF(OR($B391="",O$2=""),"",Projetos!$K390/_xlfn.XLOOKUP(O$2,Técnicos!$A$2:$A$100,IF(Projetos!U390=1,Técnicos!$F$2:$F$100,IF(Projetos!U390=2,Técnicos!$H$2:$H$100,Técnicos!$J$2:$J$100)),,0,1))</f>
        <v/>
      </c>
      <c r="P391" s="15" t="str" cm="1">
        <f t="array" ref="P391">IF(OR($B391="",P$2=""),"",Projetos!$K390/_xlfn.XLOOKUP(P$2,Técnicos!$A$2:$A$100,IF(Projetos!V390=1,Técnicos!$F$2:$F$100,IF(Projetos!V390=2,Técnicos!$H$2:$H$100,Técnicos!$J$2:$J$100)),,0,1))</f>
        <v/>
      </c>
      <c r="Q391" s="15" t="str" cm="1">
        <f t="array" ref="Q391">IF(OR($B391="",Q$2=""),"",Projetos!$K390/_xlfn.XLOOKUP(Q$2,Técnicos!$A$2:$A$100,IF(Projetos!W390=1,Técnicos!$F$2:$F$100,IF(Projetos!W390=2,Técnicos!$H$2:$H$100,Técnicos!$J$2:$J$100)),,0,1))</f>
        <v/>
      </c>
      <c r="R391" s="15" t="str" cm="1">
        <f t="array" ref="R391">IF(OR($B391="",R$2=""),"",Projetos!$K390/_xlfn.XLOOKUP(R$2,Técnicos!$A$2:$A$100,IF(Projetos!X390=1,Técnicos!$F$2:$F$100,IF(Projetos!X390=2,Técnicos!$H$2:$H$100,Técnicos!$J$2:$J$100)),,0,1))</f>
        <v/>
      </c>
      <c r="S391" s="15" t="str" cm="1">
        <f t="array" ref="S391">IF(OR($B391="",S$2=""),"",Projetos!$K390/_xlfn.XLOOKUP(S$2,Técnicos!$A$2:$A$100,IF(Projetos!Y390=1,Técnicos!$F$2:$F$100,IF(Projetos!Y390=2,Técnicos!$H$2:$H$100,Técnicos!$J$2:$J$100)),,0,1))</f>
        <v/>
      </c>
      <c r="T391" s="15" t="str" cm="1">
        <f t="array" ref="T391">IF(OR($B391="",T$2=""),"",Projetos!$K390/_xlfn.XLOOKUP(T$2,Técnicos!$A$2:$A$100,IF(Projetos!Z390=1,Técnicos!$F$2:$F$100,IF(Projetos!Z390=2,Técnicos!$H$2:$H$100,Técnicos!$J$2:$J$100)),,0,1))</f>
        <v/>
      </c>
      <c r="U391" s="15" t="str" cm="1">
        <f t="array" ref="U391">IF(OR($B391="",U$2=""),"",Projetos!$K390/_xlfn.XLOOKUP(U$2,Técnicos!$A$2:$A$100,IF(Projetos!AA390=1,Técnicos!$F$2:$F$100,IF(Projetos!AA390=2,Técnicos!$H$2:$H$100,Técnicos!$J$2:$J$100)),,0,1))</f>
        <v/>
      </c>
      <c r="V391" s="15" t="str" cm="1">
        <f t="array" ref="V391">IF(OR($B391="",V$2=""),"",Projetos!$K390/_xlfn.XLOOKUP(V$2,Técnicos!$A$2:$A$100,IF(Projetos!AB390=1,Técnicos!$F$2:$F$100,IF(Projetos!AB390=2,Técnicos!$H$2:$H$100,Técnicos!$J$2:$J$100)),,0,1))</f>
        <v/>
      </c>
      <c r="W391" s="15" t="str" cm="1">
        <f t="array" ref="W391">IF(OR($B391="",W$2=""),"",Projetos!$K390/_xlfn.XLOOKUP(W$2,Técnicos!$A$2:$A$100,IF(Projetos!AC390=1,Técnicos!$F$2:$F$100,IF(Projetos!AC390=2,Técnicos!$H$2:$H$100,Técnicos!$J$2:$J$100)),,0,1))</f>
        <v/>
      </c>
      <c r="X391" s="15" t="str" cm="1">
        <f t="array" ref="X391">IF(OR($B391="",X$2=""),"",Projetos!$K390/_xlfn.XLOOKUP(X$2,Técnicos!$A$2:$A$100,IF(Projetos!AD390=1,Técnicos!$F$2:$F$100,IF(Projetos!AD390=2,Técnicos!$H$2:$H$100,Técnicos!$J$2:$J$100)),,0,1))</f>
        <v/>
      </c>
      <c r="Y391" s="15" t="str" cm="1">
        <f t="array" ref="Y391">IF(OR($B391="",Y$2=""),"",Projetos!$K390/_xlfn.XLOOKUP(Y$2,Técnicos!$A$2:$A$100,IF(Projetos!AE390=1,Técnicos!$F$2:$F$100,IF(Projetos!AE390=2,Técnicos!$H$2:$H$100,Técnicos!$J$2:$J$100)),,0,1))</f>
        <v/>
      </c>
      <c r="Z391" s="15" t="str" cm="1">
        <f t="array" ref="Z391">IF(OR($B391="",Z$2=""),"",Projetos!$K390/_xlfn.XLOOKUP(Z$2,Técnicos!$A$2:$A$100,IF(Projetos!AF390=1,Técnicos!$F$2:$F$100,IF(Projetos!AF390=2,Técnicos!$H$2:$H$100,Técnicos!$J$2:$J$100)),,0,1))</f>
        <v/>
      </c>
      <c r="AA391" s="15" t="str" cm="1">
        <f t="array" ref="AA391">IF(OR($B391="",AA$2=""),"",Projetos!$K390/_xlfn.XLOOKUP(AA$2,Técnicos!$A$2:$A$100,IF(Projetos!AG390=1,Técnicos!$F$2:$F$100,IF(Projetos!AG390=2,Técnicos!$H$2:$H$100,Técnicos!$J$2:$J$100)),,0,1))</f>
        <v/>
      </c>
      <c r="AB391" s="15" t="str" cm="1">
        <f t="array" ref="AB391">IF(OR($B391="",AB$2=""),"",Projetos!$K390/_xlfn.XLOOKUP(AB$2,Técnicos!$A$2:$A$100,IF(Projetos!AH390=1,Técnicos!$F$2:$F$100,IF(Projetos!AH390=2,Técnicos!$H$2:$H$100,Técnicos!$J$2:$J$100)),,0,1))</f>
        <v/>
      </c>
      <c r="AC391" s="15" t="str" cm="1">
        <f t="array" ref="AC391">IF(OR($B391="",AC$2=""),"",Projetos!$K390/_xlfn.XLOOKUP(AC$2,Técnicos!$A$2:$A$100,IF(Projetos!AI390=1,Técnicos!$F$2:$F$100,IF(Projetos!AI390=2,Técnicos!$H$2:$H$100,Técnicos!$J$2:$J$100)),,0,1))</f>
        <v/>
      </c>
      <c r="AD391" s="15" t="str" cm="1">
        <f t="array" ref="AD391">IF(OR($B391="",AD$2=""),"",Projetos!$K390/_xlfn.XLOOKUP(AD$2,Técnicos!$A$2:$A$100,IF(Projetos!AJ390=1,Técnicos!$F$2:$F$100,IF(Projetos!AJ390=2,Técnicos!$H$2:$H$100,Técnicos!$J$2:$J$100)),,0,1))</f>
        <v/>
      </c>
      <c r="AE391" s="15" t="str" cm="1">
        <f t="array" ref="AE391">IF(OR($B391="",AE$2=""),"",Projetos!$K390/_xlfn.XLOOKUP(AE$2,Técnicos!$A$2:$A$100,IF(Projetos!AK390=1,Técnicos!$F$2:$F$100,IF(Projetos!AK390=2,Técnicos!$H$2:$H$100,Técnicos!$J$2:$J$100)),,0,1))</f>
        <v/>
      </c>
      <c r="AF391" s="15" t="str" cm="1">
        <f t="array" ref="AF391">IF(OR($B391="",AF$2=""),"",Projetos!$K390/_xlfn.XLOOKUP(AF$2,Técnicos!$A$2:$A$100,IF(Projetos!AL390=1,Técnicos!$F$2:$F$100,IF(Projetos!AL390=2,Técnicos!$H$2:$H$100,Técnicos!$J$2:$J$100)),,0,1))</f>
        <v/>
      </c>
      <c r="AG391" s="15" t="str" cm="1">
        <f t="array" ref="AG391">IF(OR($B391="",AG$2=""),"",Projetos!$K390/_xlfn.XLOOKUP(AG$2,Técnicos!$A$2:$A$100,IF(Projetos!AM390=1,Técnicos!$F$2:$F$100,IF(Projetos!AM390=2,Técnicos!$H$2:$H$100,Técnicos!$J$2:$J$100)),,0,1))</f>
        <v/>
      </c>
      <c r="AH391" s="15" t="str" cm="1">
        <f t="array" ref="AH391">IF(OR($B391="",AH$2=""),"",Projetos!$K390/_xlfn.XLOOKUP(AH$2,Técnicos!$A$2:$A$100,IF(Projetos!AN390=1,Técnicos!$F$2:$F$100,IF(Projetos!AN390=2,Técnicos!$H$2:$H$100,Técnicos!$J$2:$J$100)),,0,1))</f>
        <v/>
      </c>
      <c r="AI391" s="15" t="str" cm="1">
        <f t="array" ref="AI391">IF(OR($B391="",AI$2=""),"",Projetos!$K390/_xlfn.XLOOKUP(AI$2,Técnicos!$A$2:$A$100,IF(Projetos!AO390=1,Técnicos!$F$2:$F$100,IF(Projetos!AO390=2,Técnicos!$H$2:$H$100,Técnicos!$J$2:$J$100)),,0,1))</f>
        <v/>
      </c>
      <c r="AJ391" s="15" t="str" cm="1">
        <f t="array" ref="AJ391">IF(OR($B391="",AJ$2=""),"",Projetos!$K390/_xlfn.XLOOKUP(AJ$2,Técnicos!$A$2:$A$100,IF(Projetos!AP390=1,Técnicos!$F$2:$F$100,IF(Projetos!AP390=2,Técnicos!$H$2:$H$100,Técnicos!$J$2:$J$100)),,0,1))</f>
        <v/>
      </c>
      <c r="AK391" s="15" t="str" cm="1">
        <f t="array" ref="AK391">IF(OR($B391="",AK$2=""),"",Projetos!$K390/_xlfn.XLOOKUP(AK$2,Técnicos!$A$2:$A$100,IF(Projetos!AQ390=1,Técnicos!$F$2:$F$100,IF(Projetos!AQ390=2,Técnicos!$H$2:$H$100,Técnicos!$J$2:$J$100)),,0,1))</f>
        <v/>
      </c>
    </row>
    <row r="392" spans="3:37" x14ac:dyDescent="0.3">
      <c r="C392" s="15" t="str" cm="1">
        <f t="array" ref="C392">IF(OR($B392="",C$2=""),"",Projetos!$K391/_xlfn.XLOOKUP(C$2,Técnicos!$A$2:$A$100,IF(Projetos!I391=1,Técnicos!$F$2:$F$100,IF(Projetos!I391=2,Técnicos!$H$2:$H$100,Técnicos!$J$2:$J$100)),,0,1))</f>
        <v/>
      </c>
      <c r="D392" s="15" t="str" cm="1">
        <f t="array" ref="D392">IF(OR($B392="",D$2=""),"",Projetos!$K391/_xlfn.XLOOKUP(D$2,Técnicos!$A$2:$A$100,IF(Projetos!J391=1,Técnicos!$F$2:$F$100,IF(Projetos!J391=2,Técnicos!$H$2:$H$100,Técnicos!$J$2:$J$100)),,0,1))</f>
        <v/>
      </c>
      <c r="E392" s="15" t="str" cm="1">
        <f t="array" ref="E392">IF(OR($B392="",E$2=""),"",Projetos!$K391/_xlfn.XLOOKUP(E$2,Técnicos!$A$2:$A$100,IF(Projetos!K391=1,Técnicos!$F$2:$F$100,IF(Projetos!K391=2,Técnicos!$H$2:$H$100,Técnicos!$J$2:$J$100)),,0,1))</f>
        <v/>
      </c>
      <c r="F392" s="15" t="str" cm="1">
        <f t="array" ref="F392">IF(OR($B392="",F$2=""),"",Projetos!$K391/_xlfn.XLOOKUP(F$2,Técnicos!$A$2:$A$100,IF(Projetos!L391=1,Técnicos!$F$2:$F$100,IF(Projetos!L391=2,Técnicos!$H$2:$H$100,Técnicos!$J$2:$J$100)),,0,1))</f>
        <v/>
      </c>
      <c r="G392" s="15" t="str" cm="1">
        <f t="array" ref="G392">IF(OR($B392="",G$2=""),"",Projetos!$K391/_xlfn.XLOOKUP(G$2,Técnicos!$A$2:$A$100,IF(Projetos!M391=1,Técnicos!$F$2:$F$100,IF(Projetos!M391=2,Técnicos!$H$2:$H$100,Técnicos!$J$2:$J$100)),,0,1))</f>
        <v/>
      </c>
      <c r="H392" s="15" t="str" cm="1">
        <f t="array" ref="H392">IF(OR($B392="",H$2=""),"",Projetos!$K391/_xlfn.XLOOKUP(H$2,Técnicos!$A$2:$A$100,IF(Projetos!N391=1,Técnicos!$F$2:$F$100,IF(Projetos!N391=2,Técnicos!$H$2:$H$100,Técnicos!$J$2:$J$100)),,0,1))</f>
        <v/>
      </c>
      <c r="I392" s="15" t="str" cm="1">
        <f t="array" ref="I392">IF(OR($B392="",I$2=""),"",Projetos!$K391/_xlfn.XLOOKUP(I$2,Técnicos!$A$2:$A$100,IF(Projetos!O391=1,Técnicos!$F$2:$F$100,IF(Projetos!O391=2,Técnicos!$H$2:$H$100,Técnicos!$J$2:$J$100)),,0,1))</f>
        <v/>
      </c>
      <c r="J392" s="15" t="str" cm="1">
        <f t="array" ref="J392">IF(OR($B392="",J$2=""),"",Projetos!$K391/_xlfn.XLOOKUP(J$2,Técnicos!$A$2:$A$100,IF(Projetos!P391=1,Técnicos!$F$2:$F$100,IF(Projetos!P391=2,Técnicos!$H$2:$H$100,Técnicos!$J$2:$J$100)),,0,1))</f>
        <v/>
      </c>
      <c r="K392" s="15" t="str" cm="1">
        <f t="array" ref="K392">IF(OR($B392="",K$2=""),"",Projetos!$K391/_xlfn.XLOOKUP(K$2,Técnicos!$A$2:$A$100,IF(Projetos!Q391=1,Técnicos!$F$2:$F$100,IF(Projetos!Q391=2,Técnicos!$H$2:$H$100,Técnicos!$J$2:$J$100)),,0,1))</f>
        <v/>
      </c>
      <c r="L392" s="15" t="str" cm="1">
        <f t="array" ref="L392">IF(OR($B392="",L$2=""),"",Projetos!$K391/_xlfn.XLOOKUP(L$2,Técnicos!$A$2:$A$100,IF(Projetos!R391=1,Técnicos!$F$2:$F$100,IF(Projetos!R391=2,Técnicos!$H$2:$H$100,Técnicos!$J$2:$J$100)),,0,1))</f>
        <v/>
      </c>
      <c r="M392" s="15" t="str" cm="1">
        <f t="array" ref="M392">IF(OR($B392="",M$2=""),"",Projetos!$K391/_xlfn.XLOOKUP(M$2,Técnicos!$A$2:$A$100,IF(Projetos!S391=1,Técnicos!$F$2:$F$100,IF(Projetos!S391=2,Técnicos!$H$2:$H$100,Técnicos!$J$2:$J$100)),,0,1))</f>
        <v/>
      </c>
      <c r="N392" s="15" t="str" cm="1">
        <f t="array" ref="N392">IF(OR($B392="",N$2=""),"",Projetos!$K391/_xlfn.XLOOKUP(N$2,Técnicos!$A$2:$A$100,IF(Projetos!T391=1,Técnicos!$F$2:$F$100,IF(Projetos!T391=2,Técnicos!$H$2:$H$100,Técnicos!$J$2:$J$100)),,0,1))</f>
        <v/>
      </c>
      <c r="O392" s="15" t="str" cm="1">
        <f t="array" ref="O392">IF(OR($B392="",O$2=""),"",Projetos!$K391/_xlfn.XLOOKUP(O$2,Técnicos!$A$2:$A$100,IF(Projetos!U391=1,Técnicos!$F$2:$F$100,IF(Projetos!U391=2,Técnicos!$H$2:$H$100,Técnicos!$J$2:$J$100)),,0,1))</f>
        <v/>
      </c>
      <c r="P392" s="15" t="str" cm="1">
        <f t="array" ref="P392">IF(OR($B392="",P$2=""),"",Projetos!$K391/_xlfn.XLOOKUP(P$2,Técnicos!$A$2:$A$100,IF(Projetos!V391=1,Técnicos!$F$2:$F$100,IF(Projetos!V391=2,Técnicos!$H$2:$H$100,Técnicos!$J$2:$J$100)),,0,1))</f>
        <v/>
      </c>
      <c r="Q392" s="15" t="str" cm="1">
        <f t="array" ref="Q392">IF(OR($B392="",Q$2=""),"",Projetos!$K391/_xlfn.XLOOKUP(Q$2,Técnicos!$A$2:$A$100,IF(Projetos!W391=1,Técnicos!$F$2:$F$100,IF(Projetos!W391=2,Técnicos!$H$2:$H$100,Técnicos!$J$2:$J$100)),,0,1))</f>
        <v/>
      </c>
      <c r="R392" s="15" t="str" cm="1">
        <f t="array" ref="R392">IF(OR($B392="",R$2=""),"",Projetos!$K391/_xlfn.XLOOKUP(R$2,Técnicos!$A$2:$A$100,IF(Projetos!X391=1,Técnicos!$F$2:$F$100,IF(Projetos!X391=2,Técnicos!$H$2:$H$100,Técnicos!$J$2:$J$100)),,0,1))</f>
        <v/>
      </c>
      <c r="S392" s="15" t="str" cm="1">
        <f t="array" ref="S392">IF(OR($B392="",S$2=""),"",Projetos!$K391/_xlfn.XLOOKUP(S$2,Técnicos!$A$2:$A$100,IF(Projetos!Y391=1,Técnicos!$F$2:$F$100,IF(Projetos!Y391=2,Técnicos!$H$2:$H$100,Técnicos!$J$2:$J$100)),,0,1))</f>
        <v/>
      </c>
      <c r="T392" s="15" t="str" cm="1">
        <f t="array" ref="T392">IF(OR($B392="",T$2=""),"",Projetos!$K391/_xlfn.XLOOKUP(T$2,Técnicos!$A$2:$A$100,IF(Projetos!Z391=1,Técnicos!$F$2:$F$100,IF(Projetos!Z391=2,Técnicos!$H$2:$H$100,Técnicos!$J$2:$J$100)),,0,1))</f>
        <v/>
      </c>
      <c r="U392" s="15" t="str" cm="1">
        <f t="array" ref="U392">IF(OR($B392="",U$2=""),"",Projetos!$K391/_xlfn.XLOOKUP(U$2,Técnicos!$A$2:$A$100,IF(Projetos!AA391=1,Técnicos!$F$2:$F$100,IF(Projetos!AA391=2,Técnicos!$H$2:$H$100,Técnicos!$J$2:$J$100)),,0,1))</f>
        <v/>
      </c>
      <c r="V392" s="15" t="str" cm="1">
        <f t="array" ref="V392">IF(OR($B392="",V$2=""),"",Projetos!$K391/_xlfn.XLOOKUP(V$2,Técnicos!$A$2:$A$100,IF(Projetos!AB391=1,Técnicos!$F$2:$F$100,IF(Projetos!AB391=2,Técnicos!$H$2:$H$100,Técnicos!$J$2:$J$100)),,0,1))</f>
        <v/>
      </c>
      <c r="W392" s="15" t="str" cm="1">
        <f t="array" ref="W392">IF(OR($B392="",W$2=""),"",Projetos!$K391/_xlfn.XLOOKUP(W$2,Técnicos!$A$2:$A$100,IF(Projetos!AC391=1,Técnicos!$F$2:$F$100,IF(Projetos!AC391=2,Técnicos!$H$2:$H$100,Técnicos!$J$2:$J$100)),,0,1))</f>
        <v/>
      </c>
      <c r="X392" s="15" t="str" cm="1">
        <f t="array" ref="X392">IF(OR($B392="",X$2=""),"",Projetos!$K391/_xlfn.XLOOKUP(X$2,Técnicos!$A$2:$A$100,IF(Projetos!AD391=1,Técnicos!$F$2:$F$100,IF(Projetos!AD391=2,Técnicos!$H$2:$H$100,Técnicos!$J$2:$J$100)),,0,1))</f>
        <v/>
      </c>
      <c r="Y392" s="15" t="str" cm="1">
        <f t="array" ref="Y392">IF(OR($B392="",Y$2=""),"",Projetos!$K391/_xlfn.XLOOKUP(Y$2,Técnicos!$A$2:$A$100,IF(Projetos!AE391=1,Técnicos!$F$2:$F$100,IF(Projetos!AE391=2,Técnicos!$H$2:$H$100,Técnicos!$J$2:$J$100)),,0,1))</f>
        <v/>
      </c>
      <c r="Z392" s="15" t="str" cm="1">
        <f t="array" ref="Z392">IF(OR($B392="",Z$2=""),"",Projetos!$K391/_xlfn.XLOOKUP(Z$2,Técnicos!$A$2:$A$100,IF(Projetos!AF391=1,Técnicos!$F$2:$F$100,IF(Projetos!AF391=2,Técnicos!$H$2:$H$100,Técnicos!$J$2:$J$100)),,0,1))</f>
        <v/>
      </c>
      <c r="AA392" s="15" t="str" cm="1">
        <f t="array" ref="AA392">IF(OR($B392="",AA$2=""),"",Projetos!$K391/_xlfn.XLOOKUP(AA$2,Técnicos!$A$2:$A$100,IF(Projetos!AG391=1,Técnicos!$F$2:$F$100,IF(Projetos!AG391=2,Técnicos!$H$2:$H$100,Técnicos!$J$2:$J$100)),,0,1))</f>
        <v/>
      </c>
      <c r="AB392" s="15" t="str" cm="1">
        <f t="array" ref="AB392">IF(OR($B392="",AB$2=""),"",Projetos!$K391/_xlfn.XLOOKUP(AB$2,Técnicos!$A$2:$A$100,IF(Projetos!AH391=1,Técnicos!$F$2:$F$100,IF(Projetos!AH391=2,Técnicos!$H$2:$H$100,Técnicos!$J$2:$J$100)),,0,1))</f>
        <v/>
      </c>
      <c r="AC392" s="15" t="str" cm="1">
        <f t="array" ref="AC392">IF(OR($B392="",AC$2=""),"",Projetos!$K391/_xlfn.XLOOKUP(AC$2,Técnicos!$A$2:$A$100,IF(Projetos!AI391=1,Técnicos!$F$2:$F$100,IF(Projetos!AI391=2,Técnicos!$H$2:$H$100,Técnicos!$J$2:$J$100)),,0,1))</f>
        <v/>
      </c>
      <c r="AD392" s="15" t="str" cm="1">
        <f t="array" ref="AD392">IF(OR($B392="",AD$2=""),"",Projetos!$K391/_xlfn.XLOOKUP(AD$2,Técnicos!$A$2:$A$100,IF(Projetos!AJ391=1,Técnicos!$F$2:$F$100,IF(Projetos!AJ391=2,Técnicos!$H$2:$H$100,Técnicos!$J$2:$J$100)),,0,1))</f>
        <v/>
      </c>
      <c r="AE392" s="15" t="str" cm="1">
        <f t="array" ref="AE392">IF(OR($B392="",AE$2=""),"",Projetos!$K391/_xlfn.XLOOKUP(AE$2,Técnicos!$A$2:$A$100,IF(Projetos!AK391=1,Técnicos!$F$2:$F$100,IF(Projetos!AK391=2,Técnicos!$H$2:$H$100,Técnicos!$J$2:$J$100)),,0,1))</f>
        <v/>
      </c>
      <c r="AF392" s="15" t="str" cm="1">
        <f t="array" ref="AF392">IF(OR($B392="",AF$2=""),"",Projetos!$K391/_xlfn.XLOOKUP(AF$2,Técnicos!$A$2:$A$100,IF(Projetos!AL391=1,Técnicos!$F$2:$F$100,IF(Projetos!AL391=2,Técnicos!$H$2:$H$100,Técnicos!$J$2:$J$100)),,0,1))</f>
        <v/>
      </c>
      <c r="AG392" s="15" t="str" cm="1">
        <f t="array" ref="AG392">IF(OR($B392="",AG$2=""),"",Projetos!$K391/_xlfn.XLOOKUP(AG$2,Técnicos!$A$2:$A$100,IF(Projetos!AM391=1,Técnicos!$F$2:$F$100,IF(Projetos!AM391=2,Técnicos!$H$2:$H$100,Técnicos!$J$2:$J$100)),,0,1))</f>
        <v/>
      </c>
      <c r="AH392" s="15" t="str" cm="1">
        <f t="array" ref="AH392">IF(OR($B392="",AH$2=""),"",Projetos!$K391/_xlfn.XLOOKUP(AH$2,Técnicos!$A$2:$A$100,IF(Projetos!AN391=1,Técnicos!$F$2:$F$100,IF(Projetos!AN391=2,Técnicos!$H$2:$H$100,Técnicos!$J$2:$J$100)),,0,1))</f>
        <v/>
      </c>
      <c r="AI392" s="15" t="str" cm="1">
        <f t="array" ref="AI392">IF(OR($B392="",AI$2=""),"",Projetos!$K391/_xlfn.XLOOKUP(AI$2,Técnicos!$A$2:$A$100,IF(Projetos!AO391=1,Técnicos!$F$2:$F$100,IF(Projetos!AO391=2,Técnicos!$H$2:$H$100,Técnicos!$J$2:$J$100)),,0,1))</f>
        <v/>
      </c>
      <c r="AJ392" s="15" t="str" cm="1">
        <f t="array" ref="AJ392">IF(OR($B392="",AJ$2=""),"",Projetos!$K391/_xlfn.XLOOKUP(AJ$2,Técnicos!$A$2:$A$100,IF(Projetos!AP391=1,Técnicos!$F$2:$F$100,IF(Projetos!AP391=2,Técnicos!$H$2:$H$100,Técnicos!$J$2:$J$100)),,0,1))</f>
        <v/>
      </c>
      <c r="AK392" s="15" t="str" cm="1">
        <f t="array" ref="AK392">IF(OR($B392="",AK$2=""),"",Projetos!$K391/_xlfn.XLOOKUP(AK$2,Técnicos!$A$2:$A$100,IF(Projetos!AQ391=1,Técnicos!$F$2:$F$100,IF(Projetos!AQ391=2,Técnicos!$H$2:$H$100,Técnicos!$J$2:$J$100)),,0,1))</f>
        <v/>
      </c>
    </row>
    <row r="393" spans="3:37" x14ac:dyDescent="0.3">
      <c r="C393" s="15" t="str" cm="1">
        <f t="array" ref="C393">IF(OR($B393="",C$2=""),"",Projetos!$K392/_xlfn.XLOOKUP(C$2,Técnicos!$A$2:$A$100,IF(Projetos!I392=1,Técnicos!$F$2:$F$100,IF(Projetos!I392=2,Técnicos!$H$2:$H$100,Técnicos!$J$2:$J$100)),,0,1))</f>
        <v/>
      </c>
      <c r="D393" s="15" t="str" cm="1">
        <f t="array" ref="D393">IF(OR($B393="",D$2=""),"",Projetos!$K392/_xlfn.XLOOKUP(D$2,Técnicos!$A$2:$A$100,IF(Projetos!J392=1,Técnicos!$F$2:$F$100,IF(Projetos!J392=2,Técnicos!$H$2:$H$100,Técnicos!$J$2:$J$100)),,0,1))</f>
        <v/>
      </c>
      <c r="E393" s="15" t="str" cm="1">
        <f t="array" ref="E393">IF(OR($B393="",E$2=""),"",Projetos!$K392/_xlfn.XLOOKUP(E$2,Técnicos!$A$2:$A$100,IF(Projetos!K392=1,Técnicos!$F$2:$F$100,IF(Projetos!K392=2,Técnicos!$H$2:$H$100,Técnicos!$J$2:$J$100)),,0,1))</f>
        <v/>
      </c>
      <c r="F393" s="15" t="str" cm="1">
        <f t="array" ref="F393">IF(OR($B393="",F$2=""),"",Projetos!$K392/_xlfn.XLOOKUP(F$2,Técnicos!$A$2:$A$100,IF(Projetos!L392=1,Técnicos!$F$2:$F$100,IF(Projetos!L392=2,Técnicos!$H$2:$H$100,Técnicos!$J$2:$J$100)),,0,1))</f>
        <v/>
      </c>
      <c r="G393" s="15" t="str" cm="1">
        <f t="array" ref="G393">IF(OR($B393="",G$2=""),"",Projetos!$K392/_xlfn.XLOOKUP(G$2,Técnicos!$A$2:$A$100,IF(Projetos!M392=1,Técnicos!$F$2:$F$100,IF(Projetos!M392=2,Técnicos!$H$2:$H$100,Técnicos!$J$2:$J$100)),,0,1))</f>
        <v/>
      </c>
      <c r="H393" s="15" t="str" cm="1">
        <f t="array" ref="H393">IF(OR($B393="",H$2=""),"",Projetos!$K392/_xlfn.XLOOKUP(H$2,Técnicos!$A$2:$A$100,IF(Projetos!N392=1,Técnicos!$F$2:$F$100,IF(Projetos!N392=2,Técnicos!$H$2:$H$100,Técnicos!$J$2:$J$100)),,0,1))</f>
        <v/>
      </c>
      <c r="I393" s="15" t="str" cm="1">
        <f t="array" ref="I393">IF(OR($B393="",I$2=""),"",Projetos!$K392/_xlfn.XLOOKUP(I$2,Técnicos!$A$2:$A$100,IF(Projetos!O392=1,Técnicos!$F$2:$F$100,IF(Projetos!O392=2,Técnicos!$H$2:$H$100,Técnicos!$J$2:$J$100)),,0,1))</f>
        <v/>
      </c>
      <c r="J393" s="15" t="str" cm="1">
        <f t="array" ref="J393">IF(OR($B393="",J$2=""),"",Projetos!$K392/_xlfn.XLOOKUP(J$2,Técnicos!$A$2:$A$100,IF(Projetos!P392=1,Técnicos!$F$2:$F$100,IF(Projetos!P392=2,Técnicos!$H$2:$H$100,Técnicos!$J$2:$J$100)),,0,1))</f>
        <v/>
      </c>
      <c r="K393" s="15" t="str" cm="1">
        <f t="array" ref="K393">IF(OR($B393="",K$2=""),"",Projetos!$K392/_xlfn.XLOOKUP(K$2,Técnicos!$A$2:$A$100,IF(Projetos!Q392=1,Técnicos!$F$2:$F$100,IF(Projetos!Q392=2,Técnicos!$H$2:$H$100,Técnicos!$J$2:$J$100)),,0,1))</f>
        <v/>
      </c>
      <c r="L393" s="15" t="str" cm="1">
        <f t="array" ref="L393">IF(OR($B393="",L$2=""),"",Projetos!$K392/_xlfn.XLOOKUP(L$2,Técnicos!$A$2:$A$100,IF(Projetos!R392=1,Técnicos!$F$2:$F$100,IF(Projetos!R392=2,Técnicos!$H$2:$H$100,Técnicos!$J$2:$J$100)),,0,1))</f>
        <v/>
      </c>
      <c r="M393" s="15" t="str" cm="1">
        <f t="array" ref="M393">IF(OR($B393="",M$2=""),"",Projetos!$K392/_xlfn.XLOOKUP(M$2,Técnicos!$A$2:$A$100,IF(Projetos!S392=1,Técnicos!$F$2:$F$100,IF(Projetos!S392=2,Técnicos!$H$2:$H$100,Técnicos!$J$2:$J$100)),,0,1))</f>
        <v/>
      </c>
      <c r="N393" s="15" t="str" cm="1">
        <f t="array" ref="N393">IF(OR($B393="",N$2=""),"",Projetos!$K392/_xlfn.XLOOKUP(N$2,Técnicos!$A$2:$A$100,IF(Projetos!T392=1,Técnicos!$F$2:$F$100,IF(Projetos!T392=2,Técnicos!$H$2:$H$100,Técnicos!$J$2:$J$100)),,0,1))</f>
        <v/>
      </c>
      <c r="O393" s="15" t="str" cm="1">
        <f t="array" ref="O393">IF(OR($B393="",O$2=""),"",Projetos!$K392/_xlfn.XLOOKUP(O$2,Técnicos!$A$2:$A$100,IF(Projetos!U392=1,Técnicos!$F$2:$F$100,IF(Projetos!U392=2,Técnicos!$H$2:$H$100,Técnicos!$J$2:$J$100)),,0,1))</f>
        <v/>
      </c>
      <c r="P393" s="15" t="str" cm="1">
        <f t="array" ref="P393">IF(OR($B393="",P$2=""),"",Projetos!$K392/_xlfn.XLOOKUP(P$2,Técnicos!$A$2:$A$100,IF(Projetos!V392=1,Técnicos!$F$2:$F$100,IF(Projetos!V392=2,Técnicos!$H$2:$H$100,Técnicos!$J$2:$J$100)),,0,1))</f>
        <v/>
      </c>
      <c r="Q393" s="15" t="str" cm="1">
        <f t="array" ref="Q393">IF(OR($B393="",Q$2=""),"",Projetos!$K392/_xlfn.XLOOKUP(Q$2,Técnicos!$A$2:$A$100,IF(Projetos!W392=1,Técnicos!$F$2:$F$100,IF(Projetos!W392=2,Técnicos!$H$2:$H$100,Técnicos!$J$2:$J$100)),,0,1))</f>
        <v/>
      </c>
      <c r="R393" s="15" t="str" cm="1">
        <f t="array" ref="R393">IF(OR($B393="",R$2=""),"",Projetos!$K392/_xlfn.XLOOKUP(R$2,Técnicos!$A$2:$A$100,IF(Projetos!X392=1,Técnicos!$F$2:$F$100,IF(Projetos!X392=2,Técnicos!$H$2:$H$100,Técnicos!$J$2:$J$100)),,0,1))</f>
        <v/>
      </c>
      <c r="S393" s="15" t="str" cm="1">
        <f t="array" ref="S393">IF(OR($B393="",S$2=""),"",Projetos!$K392/_xlfn.XLOOKUP(S$2,Técnicos!$A$2:$A$100,IF(Projetos!Y392=1,Técnicos!$F$2:$F$100,IF(Projetos!Y392=2,Técnicos!$H$2:$H$100,Técnicos!$J$2:$J$100)),,0,1))</f>
        <v/>
      </c>
      <c r="T393" s="15" t="str" cm="1">
        <f t="array" ref="T393">IF(OR($B393="",T$2=""),"",Projetos!$K392/_xlfn.XLOOKUP(T$2,Técnicos!$A$2:$A$100,IF(Projetos!Z392=1,Técnicos!$F$2:$F$100,IF(Projetos!Z392=2,Técnicos!$H$2:$H$100,Técnicos!$J$2:$J$100)),,0,1))</f>
        <v/>
      </c>
      <c r="U393" s="15" t="str" cm="1">
        <f t="array" ref="U393">IF(OR($B393="",U$2=""),"",Projetos!$K392/_xlfn.XLOOKUP(U$2,Técnicos!$A$2:$A$100,IF(Projetos!AA392=1,Técnicos!$F$2:$F$100,IF(Projetos!AA392=2,Técnicos!$H$2:$H$100,Técnicos!$J$2:$J$100)),,0,1))</f>
        <v/>
      </c>
      <c r="V393" s="15" t="str" cm="1">
        <f t="array" ref="V393">IF(OR($B393="",V$2=""),"",Projetos!$K392/_xlfn.XLOOKUP(V$2,Técnicos!$A$2:$A$100,IF(Projetos!AB392=1,Técnicos!$F$2:$F$100,IF(Projetos!AB392=2,Técnicos!$H$2:$H$100,Técnicos!$J$2:$J$100)),,0,1))</f>
        <v/>
      </c>
      <c r="W393" s="15" t="str" cm="1">
        <f t="array" ref="W393">IF(OR($B393="",W$2=""),"",Projetos!$K392/_xlfn.XLOOKUP(W$2,Técnicos!$A$2:$A$100,IF(Projetos!AC392=1,Técnicos!$F$2:$F$100,IF(Projetos!AC392=2,Técnicos!$H$2:$H$100,Técnicos!$J$2:$J$100)),,0,1))</f>
        <v/>
      </c>
      <c r="X393" s="15" t="str" cm="1">
        <f t="array" ref="X393">IF(OR($B393="",X$2=""),"",Projetos!$K392/_xlfn.XLOOKUP(X$2,Técnicos!$A$2:$A$100,IF(Projetos!AD392=1,Técnicos!$F$2:$F$100,IF(Projetos!AD392=2,Técnicos!$H$2:$H$100,Técnicos!$J$2:$J$100)),,0,1))</f>
        <v/>
      </c>
      <c r="Y393" s="15" t="str" cm="1">
        <f t="array" ref="Y393">IF(OR($B393="",Y$2=""),"",Projetos!$K392/_xlfn.XLOOKUP(Y$2,Técnicos!$A$2:$A$100,IF(Projetos!AE392=1,Técnicos!$F$2:$F$100,IF(Projetos!AE392=2,Técnicos!$H$2:$H$100,Técnicos!$J$2:$J$100)),,0,1))</f>
        <v/>
      </c>
      <c r="Z393" s="15" t="str" cm="1">
        <f t="array" ref="Z393">IF(OR($B393="",Z$2=""),"",Projetos!$K392/_xlfn.XLOOKUP(Z$2,Técnicos!$A$2:$A$100,IF(Projetos!AF392=1,Técnicos!$F$2:$F$100,IF(Projetos!AF392=2,Técnicos!$H$2:$H$100,Técnicos!$J$2:$J$100)),,0,1))</f>
        <v/>
      </c>
      <c r="AA393" s="15" t="str" cm="1">
        <f t="array" ref="AA393">IF(OR($B393="",AA$2=""),"",Projetos!$K392/_xlfn.XLOOKUP(AA$2,Técnicos!$A$2:$A$100,IF(Projetos!AG392=1,Técnicos!$F$2:$F$100,IF(Projetos!AG392=2,Técnicos!$H$2:$H$100,Técnicos!$J$2:$J$100)),,0,1))</f>
        <v/>
      </c>
      <c r="AB393" s="15" t="str" cm="1">
        <f t="array" ref="AB393">IF(OR($B393="",AB$2=""),"",Projetos!$K392/_xlfn.XLOOKUP(AB$2,Técnicos!$A$2:$A$100,IF(Projetos!AH392=1,Técnicos!$F$2:$F$100,IF(Projetos!AH392=2,Técnicos!$H$2:$H$100,Técnicos!$J$2:$J$100)),,0,1))</f>
        <v/>
      </c>
      <c r="AC393" s="15" t="str" cm="1">
        <f t="array" ref="AC393">IF(OR($B393="",AC$2=""),"",Projetos!$K392/_xlfn.XLOOKUP(AC$2,Técnicos!$A$2:$A$100,IF(Projetos!AI392=1,Técnicos!$F$2:$F$100,IF(Projetos!AI392=2,Técnicos!$H$2:$H$100,Técnicos!$J$2:$J$100)),,0,1))</f>
        <v/>
      </c>
      <c r="AD393" s="15" t="str" cm="1">
        <f t="array" ref="AD393">IF(OR($B393="",AD$2=""),"",Projetos!$K392/_xlfn.XLOOKUP(AD$2,Técnicos!$A$2:$A$100,IF(Projetos!AJ392=1,Técnicos!$F$2:$F$100,IF(Projetos!AJ392=2,Técnicos!$H$2:$H$100,Técnicos!$J$2:$J$100)),,0,1))</f>
        <v/>
      </c>
      <c r="AE393" s="15" t="str" cm="1">
        <f t="array" ref="AE393">IF(OR($B393="",AE$2=""),"",Projetos!$K392/_xlfn.XLOOKUP(AE$2,Técnicos!$A$2:$A$100,IF(Projetos!AK392=1,Técnicos!$F$2:$F$100,IF(Projetos!AK392=2,Técnicos!$H$2:$H$100,Técnicos!$J$2:$J$100)),,0,1))</f>
        <v/>
      </c>
      <c r="AF393" s="15" t="str" cm="1">
        <f t="array" ref="AF393">IF(OR($B393="",AF$2=""),"",Projetos!$K392/_xlfn.XLOOKUP(AF$2,Técnicos!$A$2:$A$100,IF(Projetos!AL392=1,Técnicos!$F$2:$F$100,IF(Projetos!AL392=2,Técnicos!$H$2:$H$100,Técnicos!$J$2:$J$100)),,0,1))</f>
        <v/>
      </c>
      <c r="AG393" s="15" t="str" cm="1">
        <f t="array" ref="AG393">IF(OR($B393="",AG$2=""),"",Projetos!$K392/_xlfn.XLOOKUP(AG$2,Técnicos!$A$2:$A$100,IF(Projetos!AM392=1,Técnicos!$F$2:$F$100,IF(Projetos!AM392=2,Técnicos!$H$2:$H$100,Técnicos!$J$2:$J$100)),,0,1))</f>
        <v/>
      </c>
      <c r="AH393" s="15" t="str" cm="1">
        <f t="array" ref="AH393">IF(OR($B393="",AH$2=""),"",Projetos!$K392/_xlfn.XLOOKUP(AH$2,Técnicos!$A$2:$A$100,IF(Projetos!AN392=1,Técnicos!$F$2:$F$100,IF(Projetos!AN392=2,Técnicos!$H$2:$H$100,Técnicos!$J$2:$J$100)),,0,1))</f>
        <v/>
      </c>
      <c r="AI393" s="15" t="str" cm="1">
        <f t="array" ref="AI393">IF(OR($B393="",AI$2=""),"",Projetos!$K392/_xlfn.XLOOKUP(AI$2,Técnicos!$A$2:$A$100,IF(Projetos!AO392=1,Técnicos!$F$2:$F$100,IF(Projetos!AO392=2,Técnicos!$H$2:$H$100,Técnicos!$J$2:$J$100)),,0,1))</f>
        <v/>
      </c>
      <c r="AJ393" s="15" t="str" cm="1">
        <f t="array" ref="AJ393">IF(OR($B393="",AJ$2=""),"",Projetos!$K392/_xlfn.XLOOKUP(AJ$2,Técnicos!$A$2:$A$100,IF(Projetos!AP392=1,Técnicos!$F$2:$F$100,IF(Projetos!AP392=2,Técnicos!$H$2:$H$100,Técnicos!$J$2:$J$100)),,0,1))</f>
        <v/>
      </c>
      <c r="AK393" s="15" t="str" cm="1">
        <f t="array" ref="AK393">IF(OR($B393="",AK$2=""),"",Projetos!$K392/_xlfn.XLOOKUP(AK$2,Técnicos!$A$2:$A$100,IF(Projetos!AQ392=1,Técnicos!$F$2:$F$100,IF(Projetos!AQ392=2,Técnicos!$H$2:$H$100,Técnicos!$J$2:$J$100)),,0,1))</f>
        <v/>
      </c>
    </row>
    <row r="394" spans="3:37" x14ac:dyDescent="0.3">
      <c r="C394" s="15" t="str" cm="1">
        <f t="array" ref="C394">IF(OR($B394="",C$2=""),"",Projetos!$K393/_xlfn.XLOOKUP(C$2,Técnicos!$A$2:$A$100,IF(Projetos!I393=1,Técnicos!$F$2:$F$100,IF(Projetos!I393=2,Técnicos!$H$2:$H$100,Técnicos!$J$2:$J$100)),,0,1))</f>
        <v/>
      </c>
      <c r="D394" s="15" t="str" cm="1">
        <f t="array" ref="D394">IF(OR($B394="",D$2=""),"",Projetos!$K393/_xlfn.XLOOKUP(D$2,Técnicos!$A$2:$A$100,IF(Projetos!J393=1,Técnicos!$F$2:$F$100,IF(Projetos!J393=2,Técnicos!$H$2:$H$100,Técnicos!$J$2:$J$100)),,0,1))</f>
        <v/>
      </c>
      <c r="E394" s="15" t="str" cm="1">
        <f t="array" ref="E394">IF(OR($B394="",E$2=""),"",Projetos!$K393/_xlfn.XLOOKUP(E$2,Técnicos!$A$2:$A$100,IF(Projetos!K393=1,Técnicos!$F$2:$F$100,IF(Projetos!K393=2,Técnicos!$H$2:$H$100,Técnicos!$J$2:$J$100)),,0,1))</f>
        <v/>
      </c>
      <c r="F394" s="15" t="str" cm="1">
        <f t="array" ref="F394">IF(OR($B394="",F$2=""),"",Projetos!$K393/_xlfn.XLOOKUP(F$2,Técnicos!$A$2:$A$100,IF(Projetos!L393=1,Técnicos!$F$2:$F$100,IF(Projetos!L393=2,Técnicos!$H$2:$H$100,Técnicos!$J$2:$J$100)),,0,1))</f>
        <v/>
      </c>
      <c r="G394" s="15" t="str" cm="1">
        <f t="array" ref="G394">IF(OR($B394="",G$2=""),"",Projetos!$K393/_xlfn.XLOOKUP(G$2,Técnicos!$A$2:$A$100,IF(Projetos!M393=1,Técnicos!$F$2:$F$100,IF(Projetos!M393=2,Técnicos!$H$2:$H$100,Técnicos!$J$2:$J$100)),,0,1))</f>
        <v/>
      </c>
      <c r="H394" s="15" t="str" cm="1">
        <f t="array" ref="H394">IF(OR($B394="",H$2=""),"",Projetos!$K393/_xlfn.XLOOKUP(H$2,Técnicos!$A$2:$A$100,IF(Projetos!N393=1,Técnicos!$F$2:$F$100,IF(Projetos!N393=2,Técnicos!$H$2:$H$100,Técnicos!$J$2:$J$100)),,0,1))</f>
        <v/>
      </c>
      <c r="I394" s="15" t="str" cm="1">
        <f t="array" ref="I394">IF(OR($B394="",I$2=""),"",Projetos!$K393/_xlfn.XLOOKUP(I$2,Técnicos!$A$2:$A$100,IF(Projetos!O393=1,Técnicos!$F$2:$F$100,IF(Projetos!O393=2,Técnicos!$H$2:$H$100,Técnicos!$J$2:$J$100)),,0,1))</f>
        <v/>
      </c>
      <c r="J394" s="15" t="str" cm="1">
        <f t="array" ref="J394">IF(OR($B394="",J$2=""),"",Projetos!$K393/_xlfn.XLOOKUP(J$2,Técnicos!$A$2:$A$100,IF(Projetos!P393=1,Técnicos!$F$2:$F$100,IF(Projetos!P393=2,Técnicos!$H$2:$H$100,Técnicos!$J$2:$J$100)),,0,1))</f>
        <v/>
      </c>
      <c r="K394" s="15" t="str" cm="1">
        <f t="array" ref="K394">IF(OR($B394="",K$2=""),"",Projetos!$K393/_xlfn.XLOOKUP(K$2,Técnicos!$A$2:$A$100,IF(Projetos!Q393=1,Técnicos!$F$2:$F$100,IF(Projetos!Q393=2,Técnicos!$H$2:$H$100,Técnicos!$J$2:$J$100)),,0,1))</f>
        <v/>
      </c>
      <c r="L394" s="15" t="str" cm="1">
        <f t="array" ref="L394">IF(OR($B394="",L$2=""),"",Projetos!$K393/_xlfn.XLOOKUP(L$2,Técnicos!$A$2:$A$100,IF(Projetos!R393=1,Técnicos!$F$2:$F$100,IF(Projetos!R393=2,Técnicos!$H$2:$H$100,Técnicos!$J$2:$J$100)),,0,1))</f>
        <v/>
      </c>
      <c r="M394" s="15" t="str" cm="1">
        <f t="array" ref="M394">IF(OR($B394="",M$2=""),"",Projetos!$K393/_xlfn.XLOOKUP(M$2,Técnicos!$A$2:$A$100,IF(Projetos!S393=1,Técnicos!$F$2:$F$100,IF(Projetos!S393=2,Técnicos!$H$2:$H$100,Técnicos!$J$2:$J$100)),,0,1))</f>
        <v/>
      </c>
      <c r="N394" s="15" t="str" cm="1">
        <f t="array" ref="N394">IF(OR($B394="",N$2=""),"",Projetos!$K393/_xlfn.XLOOKUP(N$2,Técnicos!$A$2:$A$100,IF(Projetos!T393=1,Técnicos!$F$2:$F$100,IF(Projetos!T393=2,Técnicos!$H$2:$H$100,Técnicos!$J$2:$J$100)),,0,1))</f>
        <v/>
      </c>
      <c r="O394" s="15" t="str" cm="1">
        <f t="array" ref="O394">IF(OR($B394="",O$2=""),"",Projetos!$K393/_xlfn.XLOOKUP(O$2,Técnicos!$A$2:$A$100,IF(Projetos!U393=1,Técnicos!$F$2:$F$100,IF(Projetos!U393=2,Técnicos!$H$2:$H$100,Técnicos!$J$2:$J$100)),,0,1))</f>
        <v/>
      </c>
      <c r="P394" s="15" t="str" cm="1">
        <f t="array" ref="P394">IF(OR($B394="",P$2=""),"",Projetos!$K393/_xlfn.XLOOKUP(P$2,Técnicos!$A$2:$A$100,IF(Projetos!V393=1,Técnicos!$F$2:$F$100,IF(Projetos!V393=2,Técnicos!$H$2:$H$100,Técnicos!$J$2:$J$100)),,0,1))</f>
        <v/>
      </c>
      <c r="Q394" s="15" t="str" cm="1">
        <f t="array" ref="Q394">IF(OR($B394="",Q$2=""),"",Projetos!$K393/_xlfn.XLOOKUP(Q$2,Técnicos!$A$2:$A$100,IF(Projetos!W393=1,Técnicos!$F$2:$F$100,IF(Projetos!W393=2,Técnicos!$H$2:$H$100,Técnicos!$J$2:$J$100)),,0,1))</f>
        <v/>
      </c>
      <c r="R394" s="15" t="str" cm="1">
        <f t="array" ref="R394">IF(OR($B394="",R$2=""),"",Projetos!$K393/_xlfn.XLOOKUP(R$2,Técnicos!$A$2:$A$100,IF(Projetos!X393=1,Técnicos!$F$2:$F$100,IF(Projetos!X393=2,Técnicos!$H$2:$H$100,Técnicos!$J$2:$J$100)),,0,1))</f>
        <v/>
      </c>
      <c r="S394" s="15" t="str" cm="1">
        <f t="array" ref="S394">IF(OR($B394="",S$2=""),"",Projetos!$K393/_xlfn.XLOOKUP(S$2,Técnicos!$A$2:$A$100,IF(Projetos!Y393=1,Técnicos!$F$2:$F$100,IF(Projetos!Y393=2,Técnicos!$H$2:$H$100,Técnicos!$J$2:$J$100)),,0,1))</f>
        <v/>
      </c>
      <c r="T394" s="15" t="str" cm="1">
        <f t="array" ref="T394">IF(OR($B394="",T$2=""),"",Projetos!$K393/_xlfn.XLOOKUP(T$2,Técnicos!$A$2:$A$100,IF(Projetos!Z393=1,Técnicos!$F$2:$F$100,IF(Projetos!Z393=2,Técnicos!$H$2:$H$100,Técnicos!$J$2:$J$100)),,0,1))</f>
        <v/>
      </c>
      <c r="U394" s="15" t="str" cm="1">
        <f t="array" ref="U394">IF(OR($B394="",U$2=""),"",Projetos!$K393/_xlfn.XLOOKUP(U$2,Técnicos!$A$2:$A$100,IF(Projetos!AA393=1,Técnicos!$F$2:$F$100,IF(Projetos!AA393=2,Técnicos!$H$2:$H$100,Técnicos!$J$2:$J$100)),,0,1))</f>
        <v/>
      </c>
      <c r="V394" s="15" t="str" cm="1">
        <f t="array" ref="V394">IF(OR($B394="",V$2=""),"",Projetos!$K393/_xlfn.XLOOKUP(V$2,Técnicos!$A$2:$A$100,IF(Projetos!AB393=1,Técnicos!$F$2:$F$100,IF(Projetos!AB393=2,Técnicos!$H$2:$H$100,Técnicos!$J$2:$J$100)),,0,1))</f>
        <v/>
      </c>
      <c r="W394" s="15" t="str" cm="1">
        <f t="array" ref="W394">IF(OR($B394="",W$2=""),"",Projetos!$K393/_xlfn.XLOOKUP(W$2,Técnicos!$A$2:$A$100,IF(Projetos!AC393=1,Técnicos!$F$2:$F$100,IF(Projetos!AC393=2,Técnicos!$H$2:$H$100,Técnicos!$J$2:$J$100)),,0,1))</f>
        <v/>
      </c>
      <c r="X394" s="15" t="str" cm="1">
        <f t="array" ref="X394">IF(OR($B394="",X$2=""),"",Projetos!$K393/_xlfn.XLOOKUP(X$2,Técnicos!$A$2:$A$100,IF(Projetos!AD393=1,Técnicos!$F$2:$F$100,IF(Projetos!AD393=2,Técnicos!$H$2:$H$100,Técnicos!$J$2:$J$100)),,0,1))</f>
        <v/>
      </c>
      <c r="Y394" s="15" t="str" cm="1">
        <f t="array" ref="Y394">IF(OR($B394="",Y$2=""),"",Projetos!$K393/_xlfn.XLOOKUP(Y$2,Técnicos!$A$2:$A$100,IF(Projetos!AE393=1,Técnicos!$F$2:$F$100,IF(Projetos!AE393=2,Técnicos!$H$2:$H$100,Técnicos!$J$2:$J$100)),,0,1))</f>
        <v/>
      </c>
      <c r="Z394" s="15" t="str" cm="1">
        <f t="array" ref="Z394">IF(OR($B394="",Z$2=""),"",Projetos!$K393/_xlfn.XLOOKUP(Z$2,Técnicos!$A$2:$A$100,IF(Projetos!AF393=1,Técnicos!$F$2:$F$100,IF(Projetos!AF393=2,Técnicos!$H$2:$H$100,Técnicos!$J$2:$J$100)),,0,1))</f>
        <v/>
      </c>
      <c r="AA394" s="15" t="str" cm="1">
        <f t="array" ref="AA394">IF(OR($B394="",AA$2=""),"",Projetos!$K393/_xlfn.XLOOKUP(AA$2,Técnicos!$A$2:$A$100,IF(Projetos!AG393=1,Técnicos!$F$2:$F$100,IF(Projetos!AG393=2,Técnicos!$H$2:$H$100,Técnicos!$J$2:$J$100)),,0,1))</f>
        <v/>
      </c>
      <c r="AB394" s="15" t="str" cm="1">
        <f t="array" ref="AB394">IF(OR($B394="",AB$2=""),"",Projetos!$K393/_xlfn.XLOOKUP(AB$2,Técnicos!$A$2:$A$100,IF(Projetos!AH393=1,Técnicos!$F$2:$F$100,IF(Projetos!AH393=2,Técnicos!$H$2:$H$100,Técnicos!$J$2:$J$100)),,0,1))</f>
        <v/>
      </c>
      <c r="AC394" s="15" t="str" cm="1">
        <f t="array" ref="AC394">IF(OR($B394="",AC$2=""),"",Projetos!$K393/_xlfn.XLOOKUP(AC$2,Técnicos!$A$2:$A$100,IF(Projetos!AI393=1,Técnicos!$F$2:$F$100,IF(Projetos!AI393=2,Técnicos!$H$2:$H$100,Técnicos!$J$2:$J$100)),,0,1))</f>
        <v/>
      </c>
      <c r="AD394" s="15" t="str" cm="1">
        <f t="array" ref="AD394">IF(OR($B394="",AD$2=""),"",Projetos!$K393/_xlfn.XLOOKUP(AD$2,Técnicos!$A$2:$A$100,IF(Projetos!AJ393=1,Técnicos!$F$2:$F$100,IF(Projetos!AJ393=2,Técnicos!$H$2:$H$100,Técnicos!$J$2:$J$100)),,0,1))</f>
        <v/>
      </c>
      <c r="AE394" s="15" t="str" cm="1">
        <f t="array" ref="AE394">IF(OR($B394="",AE$2=""),"",Projetos!$K393/_xlfn.XLOOKUP(AE$2,Técnicos!$A$2:$A$100,IF(Projetos!AK393=1,Técnicos!$F$2:$F$100,IF(Projetos!AK393=2,Técnicos!$H$2:$H$100,Técnicos!$J$2:$J$100)),,0,1))</f>
        <v/>
      </c>
      <c r="AF394" s="15" t="str" cm="1">
        <f t="array" ref="AF394">IF(OR($B394="",AF$2=""),"",Projetos!$K393/_xlfn.XLOOKUP(AF$2,Técnicos!$A$2:$A$100,IF(Projetos!AL393=1,Técnicos!$F$2:$F$100,IF(Projetos!AL393=2,Técnicos!$H$2:$H$100,Técnicos!$J$2:$J$100)),,0,1))</f>
        <v/>
      </c>
      <c r="AG394" s="15" t="str" cm="1">
        <f t="array" ref="AG394">IF(OR($B394="",AG$2=""),"",Projetos!$K393/_xlfn.XLOOKUP(AG$2,Técnicos!$A$2:$A$100,IF(Projetos!AM393=1,Técnicos!$F$2:$F$100,IF(Projetos!AM393=2,Técnicos!$H$2:$H$100,Técnicos!$J$2:$J$100)),,0,1))</f>
        <v/>
      </c>
      <c r="AH394" s="15" t="str" cm="1">
        <f t="array" ref="AH394">IF(OR($B394="",AH$2=""),"",Projetos!$K393/_xlfn.XLOOKUP(AH$2,Técnicos!$A$2:$A$100,IF(Projetos!AN393=1,Técnicos!$F$2:$F$100,IF(Projetos!AN393=2,Técnicos!$H$2:$H$100,Técnicos!$J$2:$J$100)),,0,1))</f>
        <v/>
      </c>
      <c r="AI394" s="15" t="str" cm="1">
        <f t="array" ref="AI394">IF(OR($B394="",AI$2=""),"",Projetos!$K393/_xlfn.XLOOKUP(AI$2,Técnicos!$A$2:$A$100,IF(Projetos!AO393=1,Técnicos!$F$2:$F$100,IF(Projetos!AO393=2,Técnicos!$H$2:$H$100,Técnicos!$J$2:$J$100)),,0,1))</f>
        <v/>
      </c>
      <c r="AJ394" s="15" t="str" cm="1">
        <f t="array" ref="AJ394">IF(OR($B394="",AJ$2=""),"",Projetos!$K393/_xlfn.XLOOKUP(AJ$2,Técnicos!$A$2:$A$100,IF(Projetos!AP393=1,Técnicos!$F$2:$F$100,IF(Projetos!AP393=2,Técnicos!$H$2:$H$100,Técnicos!$J$2:$J$100)),,0,1))</f>
        <v/>
      </c>
      <c r="AK394" s="15" t="str" cm="1">
        <f t="array" ref="AK394">IF(OR($B394="",AK$2=""),"",Projetos!$K393/_xlfn.XLOOKUP(AK$2,Técnicos!$A$2:$A$100,IF(Projetos!AQ393=1,Técnicos!$F$2:$F$100,IF(Projetos!AQ393=2,Técnicos!$H$2:$H$100,Técnicos!$J$2:$J$100)),,0,1))</f>
        <v/>
      </c>
    </row>
    <row r="395" spans="3:37" x14ac:dyDescent="0.3">
      <c r="C395" s="15" t="str" cm="1">
        <f t="array" ref="C395">IF(OR($B395="",C$2=""),"",Projetos!$K394/_xlfn.XLOOKUP(C$2,Técnicos!$A$2:$A$100,IF(Projetos!I394=1,Técnicos!$F$2:$F$100,IF(Projetos!I394=2,Técnicos!$H$2:$H$100,Técnicos!$J$2:$J$100)),,0,1))</f>
        <v/>
      </c>
      <c r="D395" s="15" t="str" cm="1">
        <f t="array" ref="D395">IF(OR($B395="",D$2=""),"",Projetos!$K394/_xlfn.XLOOKUP(D$2,Técnicos!$A$2:$A$100,IF(Projetos!J394=1,Técnicos!$F$2:$F$100,IF(Projetos!J394=2,Técnicos!$H$2:$H$100,Técnicos!$J$2:$J$100)),,0,1))</f>
        <v/>
      </c>
      <c r="E395" s="15" t="str" cm="1">
        <f t="array" ref="E395">IF(OR($B395="",E$2=""),"",Projetos!$K394/_xlfn.XLOOKUP(E$2,Técnicos!$A$2:$A$100,IF(Projetos!K394=1,Técnicos!$F$2:$F$100,IF(Projetos!K394=2,Técnicos!$H$2:$H$100,Técnicos!$J$2:$J$100)),,0,1))</f>
        <v/>
      </c>
      <c r="F395" s="15" t="str" cm="1">
        <f t="array" ref="F395">IF(OR($B395="",F$2=""),"",Projetos!$K394/_xlfn.XLOOKUP(F$2,Técnicos!$A$2:$A$100,IF(Projetos!L394=1,Técnicos!$F$2:$F$100,IF(Projetos!L394=2,Técnicos!$H$2:$H$100,Técnicos!$J$2:$J$100)),,0,1))</f>
        <v/>
      </c>
      <c r="G395" s="15" t="str" cm="1">
        <f t="array" ref="G395">IF(OR($B395="",G$2=""),"",Projetos!$K394/_xlfn.XLOOKUP(G$2,Técnicos!$A$2:$A$100,IF(Projetos!M394=1,Técnicos!$F$2:$F$100,IF(Projetos!M394=2,Técnicos!$H$2:$H$100,Técnicos!$J$2:$J$100)),,0,1))</f>
        <v/>
      </c>
      <c r="H395" s="15" t="str" cm="1">
        <f t="array" ref="H395">IF(OR($B395="",H$2=""),"",Projetos!$K394/_xlfn.XLOOKUP(H$2,Técnicos!$A$2:$A$100,IF(Projetos!N394=1,Técnicos!$F$2:$F$100,IF(Projetos!N394=2,Técnicos!$H$2:$H$100,Técnicos!$J$2:$J$100)),,0,1))</f>
        <v/>
      </c>
      <c r="I395" s="15" t="str" cm="1">
        <f t="array" ref="I395">IF(OR($B395="",I$2=""),"",Projetos!$K394/_xlfn.XLOOKUP(I$2,Técnicos!$A$2:$A$100,IF(Projetos!O394=1,Técnicos!$F$2:$F$100,IF(Projetos!O394=2,Técnicos!$H$2:$H$100,Técnicos!$J$2:$J$100)),,0,1))</f>
        <v/>
      </c>
      <c r="J395" s="15" t="str" cm="1">
        <f t="array" ref="J395">IF(OR($B395="",J$2=""),"",Projetos!$K394/_xlfn.XLOOKUP(J$2,Técnicos!$A$2:$A$100,IF(Projetos!P394=1,Técnicos!$F$2:$F$100,IF(Projetos!P394=2,Técnicos!$H$2:$H$100,Técnicos!$J$2:$J$100)),,0,1))</f>
        <v/>
      </c>
      <c r="K395" s="15" t="str" cm="1">
        <f t="array" ref="K395">IF(OR($B395="",K$2=""),"",Projetos!$K394/_xlfn.XLOOKUP(K$2,Técnicos!$A$2:$A$100,IF(Projetos!Q394=1,Técnicos!$F$2:$F$100,IF(Projetos!Q394=2,Técnicos!$H$2:$H$100,Técnicos!$J$2:$J$100)),,0,1))</f>
        <v/>
      </c>
      <c r="L395" s="15" t="str" cm="1">
        <f t="array" ref="L395">IF(OR($B395="",L$2=""),"",Projetos!$K394/_xlfn.XLOOKUP(L$2,Técnicos!$A$2:$A$100,IF(Projetos!R394=1,Técnicos!$F$2:$F$100,IF(Projetos!R394=2,Técnicos!$H$2:$H$100,Técnicos!$J$2:$J$100)),,0,1))</f>
        <v/>
      </c>
      <c r="M395" s="15" t="str" cm="1">
        <f t="array" ref="M395">IF(OR($B395="",M$2=""),"",Projetos!$K394/_xlfn.XLOOKUP(M$2,Técnicos!$A$2:$A$100,IF(Projetos!S394=1,Técnicos!$F$2:$F$100,IF(Projetos!S394=2,Técnicos!$H$2:$H$100,Técnicos!$J$2:$J$100)),,0,1))</f>
        <v/>
      </c>
      <c r="N395" s="15" t="str" cm="1">
        <f t="array" ref="N395">IF(OR($B395="",N$2=""),"",Projetos!$K394/_xlfn.XLOOKUP(N$2,Técnicos!$A$2:$A$100,IF(Projetos!T394=1,Técnicos!$F$2:$F$100,IF(Projetos!T394=2,Técnicos!$H$2:$H$100,Técnicos!$J$2:$J$100)),,0,1))</f>
        <v/>
      </c>
      <c r="O395" s="15" t="str" cm="1">
        <f t="array" ref="O395">IF(OR($B395="",O$2=""),"",Projetos!$K394/_xlfn.XLOOKUP(O$2,Técnicos!$A$2:$A$100,IF(Projetos!U394=1,Técnicos!$F$2:$F$100,IF(Projetos!U394=2,Técnicos!$H$2:$H$100,Técnicos!$J$2:$J$100)),,0,1))</f>
        <v/>
      </c>
      <c r="P395" s="15" t="str" cm="1">
        <f t="array" ref="P395">IF(OR($B395="",P$2=""),"",Projetos!$K394/_xlfn.XLOOKUP(P$2,Técnicos!$A$2:$A$100,IF(Projetos!V394=1,Técnicos!$F$2:$F$100,IF(Projetos!V394=2,Técnicos!$H$2:$H$100,Técnicos!$J$2:$J$100)),,0,1))</f>
        <v/>
      </c>
      <c r="Q395" s="15" t="str" cm="1">
        <f t="array" ref="Q395">IF(OR($B395="",Q$2=""),"",Projetos!$K394/_xlfn.XLOOKUP(Q$2,Técnicos!$A$2:$A$100,IF(Projetos!W394=1,Técnicos!$F$2:$F$100,IF(Projetos!W394=2,Técnicos!$H$2:$H$100,Técnicos!$J$2:$J$100)),,0,1))</f>
        <v/>
      </c>
      <c r="R395" s="15" t="str" cm="1">
        <f t="array" ref="R395">IF(OR($B395="",R$2=""),"",Projetos!$K394/_xlfn.XLOOKUP(R$2,Técnicos!$A$2:$A$100,IF(Projetos!X394=1,Técnicos!$F$2:$F$100,IF(Projetos!X394=2,Técnicos!$H$2:$H$100,Técnicos!$J$2:$J$100)),,0,1))</f>
        <v/>
      </c>
      <c r="S395" s="15" t="str" cm="1">
        <f t="array" ref="S395">IF(OR($B395="",S$2=""),"",Projetos!$K394/_xlfn.XLOOKUP(S$2,Técnicos!$A$2:$A$100,IF(Projetos!Y394=1,Técnicos!$F$2:$F$100,IF(Projetos!Y394=2,Técnicos!$H$2:$H$100,Técnicos!$J$2:$J$100)),,0,1))</f>
        <v/>
      </c>
      <c r="T395" s="15" t="str" cm="1">
        <f t="array" ref="T395">IF(OR($B395="",T$2=""),"",Projetos!$K394/_xlfn.XLOOKUP(T$2,Técnicos!$A$2:$A$100,IF(Projetos!Z394=1,Técnicos!$F$2:$F$100,IF(Projetos!Z394=2,Técnicos!$H$2:$H$100,Técnicos!$J$2:$J$100)),,0,1))</f>
        <v/>
      </c>
      <c r="U395" s="15" t="str" cm="1">
        <f t="array" ref="U395">IF(OR($B395="",U$2=""),"",Projetos!$K394/_xlfn.XLOOKUP(U$2,Técnicos!$A$2:$A$100,IF(Projetos!AA394=1,Técnicos!$F$2:$F$100,IF(Projetos!AA394=2,Técnicos!$H$2:$H$100,Técnicos!$J$2:$J$100)),,0,1))</f>
        <v/>
      </c>
      <c r="V395" s="15" t="str" cm="1">
        <f t="array" ref="V395">IF(OR($B395="",V$2=""),"",Projetos!$K394/_xlfn.XLOOKUP(V$2,Técnicos!$A$2:$A$100,IF(Projetos!AB394=1,Técnicos!$F$2:$F$100,IF(Projetos!AB394=2,Técnicos!$H$2:$H$100,Técnicos!$J$2:$J$100)),,0,1))</f>
        <v/>
      </c>
      <c r="W395" s="15" t="str" cm="1">
        <f t="array" ref="W395">IF(OR($B395="",W$2=""),"",Projetos!$K394/_xlfn.XLOOKUP(W$2,Técnicos!$A$2:$A$100,IF(Projetos!AC394=1,Técnicos!$F$2:$F$100,IF(Projetos!AC394=2,Técnicos!$H$2:$H$100,Técnicos!$J$2:$J$100)),,0,1))</f>
        <v/>
      </c>
      <c r="X395" s="15" t="str" cm="1">
        <f t="array" ref="X395">IF(OR($B395="",X$2=""),"",Projetos!$K394/_xlfn.XLOOKUP(X$2,Técnicos!$A$2:$A$100,IF(Projetos!AD394=1,Técnicos!$F$2:$F$100,IF(Projetos!AD394=2,Técnicos!$H$2:$H$100,Técnicos!$J$2:$J$100)),,0,1))</f>
        <v/>
      </c>
      <c r="Y395" s="15" t="str" cm="1">
        <f t="array" ref="Y395">IF(OR($B395="",Y$2=""),"",Projetos!$K394/_xlfn.XLOOKUP(Y$2,Técnicos!$A$2:$A$100,IF(Projetos!AE394=1,Técnicos!$F$2:$F$100,IF(Projetos!AE394=2,Técnicos!$H$2:$H$100,Técnicos!$J$2:$J$100)),,0,1))</f>
        <v/>
      </c>
      <c r="Z395" s="15" t="str" cm="1">
        <f t="array" ref="Z395">IF(OR($B395="",Z$2=""),"",Projetos!$K394/_xlfn.XLOOKUP(Z$2,Técnicos!$A$2:$A$100,IF(Projetos!AF394=1,Técnicos!$F$2:$F$100,IF(Projetos!AF394=2,Técnicos!$H$2:$H$100,Técnicos!$J$2:$J$100)),,0,1))</f>
        <v/>
      </c>
      <c r="AA395" s="15" t="str" cm="1">
        <f t="array" ref="AA395">IF(OR($B395="",AA$2=""),"",Projetos!$K394/_xlfn.XLOOKUP(AA$2,Técnicos!$A$2:$A$100,IF(Projetos!AG394=1,Técnicos!$F$2:$F$100,IF(Projetos!AG394=2,Técnicos!$H$2:$H$100,Técnicos!$J$2:$J$100)),,0,1))</f>
        <v/>
      </c>
      <c r="AB395" s="15" t="str" cm="1">
        <f t="array" ref="AB395">IF(OR($B395="",AB$2=""),"",Projetos!$K394/_xlfn.XLOOKUP(AB$2,Técnicos!$A$2:$A$100,IF(Projetos!AH394=1,Técnicos!$F$2:$F$100,IF(Projetos!AH394=2,Técnicos!$H$2:$H$100,Técnicos!$J$2:$J$100)),,0,1))</f>
        <v/>
      </c>
      <c r="AC395" s="15" t="str" cm="1">
        <f t="array" ref="AC395">IF(OR($B395="",AC$2=""),"",Projetos!$K394/_xlfn.XLOOKUP(AC$2,Técnicos!$A$2:$A$100,IF(Projetos!AI394=1,Técnicos!$F$2:$F$100,IF(Projetos!AI394=2,Técnicos!$H$2:$H$100,Técnicos!$J$2:$J$100)),,0,1))</f>
        <v/>
      </c>
      <c r="AD395" s="15" t="str" cm="1">
        <f t="array" ref="AD395">IF(OR($B395="",AD$2=""),"",Projetos!$K394/_xlfn.XLOOKUP(AD$2,Técnicos!$A$2:$A$100,IF(Projetos!AJ394=1,Técnicos!$F$2:$F$100,IF(Projetos!AJ394=2,Técnicos!$H$2:$H$100,Técnicos!$J$2:$J$100)),,0,1))</f>
        <v/>
      </c>
      <c r="AE395" s="15" t="str" cm="1">
        <f t="array" ref="AE395">IF(OR($B395="",AE$2=""),"",Projetos!$K394/_xlfn.XLOOKUP(AE$2,Técnicos!$A$2:$A$100,IF(Projetos!AK394=1,Técnicos!$F$2:$F$100,IF(Projetos!AK394=2,Técnicos!$H$2:$H$100,Técnicos!$J$2:$J$100)),,0,1))</f>
        <v/>
      </c>
      <c r="AF395" s="15" t="str" cm="1">
        <f t="array" ref="AF395">IF(OR($B395="",AF$2=""),"",Projetos!$K394/_xlfn.XLOOKUP(AF$2,Técnicos!$A$2:$A$100,IF(Projetos!AL394=1,Técnicos!$F$2:$F$100,IF(Projetos!AL394=2,Técnicos!$H$2:$H$100,Técnicos!$J$2:$J$100)),,0,1))</f>
        <v/>
      </c>
      <c r="AG395" s="15" t="str" cm="1">
        <f t="array" ref="AG395">IF(OR($B395="",AG$2=""),"",Projetos!$K394/_xlfn.XLOOKUP(AG$2,Técnicos!$A$2:$A$100,IF(Projetos!AM394=1,Técnicos!$F$2:$F$100,IF(Projetos!AM394=2,Técnicos!$H$2:$H$100,Técnicos!$J$2:$J$100)),,0,1))</f>
        <v/>
      </c>
      <c r="AH395" s="15" t="str" cm="1">
        <f t="array" ref="AH395">IF(OR($B395="",AH$2=""),"",Projetos!$K394/_xlfn.XLOOKUP(AH$2,Técnicos!$A$2:$A$100,IF(Projetos!AN394=1,Técnicos!$F$2:$F$100,IF(Projetos!AN394=2,Técnicos!$H$2:$H$100,Técnicos!$J$2:$J$100)),,0,1))</f>
        <v/>
      </c>
      <c r="AI395" s="15" t="str" cm="1">
        <f t="array" ref="AI395">IF(OR($B395="",AI$2=""),"",Projetos!$K394/_xlfn.XLOOKUP(AI$2,Técnicos!$A$2:$A$100,IF(Projetos!AO394=1,Técnicos!$F$2:$F$100,IF(Projetos!AO394=2,Técnicos!$H$2:$H$100,Técnicos!$J$2:$J$100)),,0,1))</f>
        <v/>
      </c>
      <c r="AJ395" s="15" t="str" cm="1">
        <f t="array" ref="AJ395">IF(OR($B395="",AJ$2=""),"",Projetos!$K394/_xlfn.XLOOKUP(AJ$2,Técnicos!$A$2:$A$100,IF(Projetos!AP394=1,Técnicos!$F$2:$F$100,IF(Projetos!AP394=2,Técnicos!$H$2:$H$100,Técnicos!$J$2:$J$100)),,0,1))</f>
        <v/>
      </c>
      <c r="AK395" s="15" t="str" cm="1">
        <f t="array" ref="AK395">IF(OR($B395="",AK$2=""),"",Projetos!$K394/_xlfn.XLOOKUP(AK$2,Técnicos!$A$2:$A$100,IF(Projetos!AQ394=1,Técnicos!$F$2:$F$100,IF(Projetos!AQ394=2,Técnicos!$H$2:$H$100,Técnicos!$J$2:$J$100)),,0,1))</f>
        <v/>
      </c>
    </row>
    <row r="396" spans="3:37" x14ac:dyDescent="0.3">
      <c r="C396" s="15" t="str" cm="1">
        <f t="array" ref="C396">IF(OR($B396="",C$2=""),"",Projetos!$K395/_xlfn.XLOOKUP(C$2,Técnicos!$A$2:$A$100,IF(Projetos!I395=1,Técnicos!$F$2:$F$100,IF(Projetos!I395=2,Técnicos!$H$2:$H$100,Técnicos!$J$2:$J$100)),,0,1))</f>
        <v/>
      </c>
      <c r="D396" s="15" t="str" cm="1">
        <f t="array" ref="D396">IF(OR($B396="",D$2=""),"",Projetos!$K395/_xlfn.XLOOKUP(D$2,Técnicos!$A$2:$A$100,IF(Projetos!J395=1,Técnicos!$F$2:$F$100,IF(Projetos!J395=2,Técnicos!$H$2:$H$100,Técnicos!$J$2:$J$100)),,0,1))</f>
        <v/>
      </c>
      <c r="E396" s="15" t="str" cm="1">
        <f t="array" ref="E396">IF(OR($B396="",E$2=""),"",Projetos!$K395/_xlfn.XLOOKUP(E$2,Técnicos!$A$2:$A$100,IF(Projetos!K395=1,Técnicos!$F$2:$F$100,IF(Projetos!K395=2,Técnicos!$H$2:$H$100,Técnicos!$J$2:$J$100)),,0,1))</f>
        <v/>
      </c>
      <c r="F396" s="15" t="str" cm="1">
        <f t="array" ref="F396">IF(OR($B396="",F$2=""),"",Projetos!$K395/_xlfn.XLOOKUP(F$2,Técnicos!$A$2:$A$100,IF(Projetos!L395=1,Técnicos!$F$2:$F$100,IF(Projetos!L395=2,Técnicos!$H$2:$H$100,Técnicos!$J$2:$J$100)),,0,1))</f>
        <v/>
      </c>
      <c r="G396" s="15" t="str" cm="1">
        <f t="array" ref="G396">IF(OR($B396="",G$2=""),"",Projetos!$K395/_xlfn.XLOOKUP(G$2,Técnicos!$A$2:$A$100,IF(Projetos!M395=1,Técnicos!$F$2:$F$100,IF(Projetos!M395=2,Técnicos!$H$2:$H$100,Técnicos!$J$2:$J$100)),,0,1))</f>
        <v/>
      </c>
      <c r="H396" s="15" t="str" cm="1">
        <f t="array" ref="H396">IF(OR($B396="",H$2=""),"",Projetos!$K395/_xlfn.XLOOKUP(H$2,Técnicos!$A$2:$A$100,IF(Projetos!N395=1,Técnicos!$F$2:$F$100,IF(Projetos!N395=2,Técnicos!$H$2:$H$100,Técnicos!$J$2:$J$100)),,0,1))</f>
        <v/>
      </c>
      <c r="I396" s="15" t="str" cm="1">
        <f t="array" ref="I396">IF(OR($B396="",I$2=""),"",Projetos!$K395/_xlfn.XLOOKUP(I$2,Técnicos!$A$2:$A$100,IF(Projetos!O395=1,Técnicos!$F$2:$F$100,IF(Projetos!O395=2,Técnicos!$H$2:$H$100,Técnicos!$J$2:$J$100)),,0,1))</f>
        <v/>
      </c>
      <c r="J396" s="15" t="str" cm="1">
        <f t="array" ref="J396">IF(OR($B396="",J$2=""),"",Projetos!$K395/_xlfn.XLOOKUP(J$2,Técnicos!$A$2:$A$100,IF(Projetos!P395=1,Técnicos!$F$2:$F$100,IF(Projetos!P395=2,Técnicos!$H$2:$H$100,Técnicos!$J$2:$J$100)),,0,1))</f>
        <v/>
      </c>
      <c r="K396" s="15" t="str" cm="1">
        <f t="array" ref="K396">IF(OR($B396="",K$2=""),"",Projetos!$K395/_xlfn.XLOOKUP(K$2,Técnicos!$A$2:$A$100,IF(Projetos!Q395=1,Técnicos!$F$2:$F$100,IF(Projetos!Q395=2,Técnicos!$H$2:$H$100,Técnicos!$J$2:$J$100)),,0,1))</f>
        <v/>
      </c>
      <c r="L396" s="15" t="str" cm="1">
        <f t="array" ref="L396">IF(OR($B396="",L$2=""),"",Projetos!$K395/_xlfn.XLOOKUP(L$2,Técnicos!$A$2:$A$100,IF(Projetos!R395=1,Técnicos!$F$2:$F$100,IF(Projetos!R395=2,Técnicos!$H$2:$H$100,Técnicos!$J$2:$J$100)),,0,1))</f>
        <v/>
      </c>
      <c r="M396" s="15" t="str" cm="1">
        <f t="array" ref="M396">IF(OR($B396="",M$2=""),"",Projetos!$K395/_xlfn.XLOOKUP(M$2,Técnicos!$A$2:$A$100,IF(Projetos!S395=1,Técnicos!$F$2:$F$100,IF(Projetos!S395=2,Técnicos!$H$2:$H$100,Técnicos!$J$2:$J$100)),,0,1))</f>
        <v/>
      </c>
      <c r="N396" s="15" t="str" cm="1">
        <f t="array" ref="N396">IF(OR($B396="",N$2=""),"",Projetos!$K395/_xlfn.XLOOKUP(N$2,Técnicos!$A$2:$A$100,IF(Projetos!T395=1,Técnicos!$F$2:$F$100,IF(Projetos!T395=2,Técnicos!$H$2:$H$100,Técnicos!$J$2:$J$100)),,0,1))</f>
        <v/>
      </c>
      <c r="O396" s="15" t="str" cm="1">
        <f t="array" ref="O396">IF(OR($B396="",O$2=""),"",Projetos!$K395/_xlfn.XLOOKUP(O$2,Técnicos!$A$2:$A$100,IF(Projetos!U395=1,Técnicos!$F$2:$F$100,IF(Projetos!U395=2,Técnicos!$H$2:$H$100,Técnicos!$J$2:$J$100)),,0,1))</f>
        <v/>
      </c>
      <c r="P396" s="15" t="str" cm="1">
        <f t="array" ref="P396">IF(OR($B396="",P$2=""),"",Projetos!$K395/_xlfn.XLOOKUP(P$2,Técnicos!$A$2:$A$100,IF(Projetos!V395=1,Técnicos!$F$2:$F$100,IF(Projetos!V395=2,Técnicos!$H$2:$H$100,Técnicos!$J$2:$J$100)),,0,1))</f>
        <v/>
      </c>
      <c r="Q396" s="15" t="str" cm="1">
        <f t="array" ref="Q396">IF(OR($B396="",Q$2=""),"",Projetos!$K395/_xlfn.XLOOKUP(Q$2,Técnicos!$A$2:$A$100,IF(Projetos!W395=1,Técnicos!$F$2:$F$100,IF(Projetos!W395=2,Técnicos!$H$2:$H$100,Técnicos!$J$2:$J$100)),,0,1))</f>
        <v/>
      </c>
      <c r="R396" s="15" t="str" cm="1">
        <f t="array" ref="R396">IF(OR($B396="",R$2=""),"",Projetos!$K395/_xlfn.XLOOKUP(R$2,Técnicos!$A$2:$A$100,IF(Projetos!X395=1,Técnicos!$F$2:$F$100,IF(Projetos!X395=2,Técnicos!$H$2:$H$100,Técnicos!$J$2:$J$100)),,0,1))</f>
        <v/>
      </c>
      <c r="S396" s="15" t="str" cm="1">
        <f t="array" ref="S396">IF(OR($B396="",S$2=""),"",Projetos!$K395/_xlfn.XLOOKUP(S$2,Técnicos!$A$2:$A$100,IF(Projetos!Y395=1,Técnicos!$F$2:$F$100,IF(Projetos!Y395=2,Técnicos!$H$2:$H$100,Técnicos!$J$2:$J$100)),,0,1))</f>
        <v/>
      </c>
      <c r="T396" s="15" t="str" cm="1">
        <f t="array" ref="T396">IF(OR($B396="",T$2=""),"",Projetos!$K395/_xlfn.XLOOKUP(T$2,Técnicos!$A$2:$A$100,IF(Projetos!Z395=1,Técnicos!$F$2:$F$100,IF(Projetos!Z395=2,Técnicos!$H$2:$H$100,Técnicos!$J$2:$J$100)),,0,1))</f>
        <v/>
      </c>
      <c r="U396" s="15" t="str" cm="1">
        <f t="array" ref="U396">IF(OR($B396="",U$2=""),"",Projetos!$K395/_xlfn.XLOOKUP(U$2,Técnicos!$A$2:$A$100,IF(Projetos!AA395=1,Técnicos!$F$2:$F$100,IF(Projetos!AA395=2,Técnicos!$H$2:$H$100,Técnicos!$J$2:$J$100)),,0,1))</f>
        <v/>
      </c>
      <c r="V396" s="15" t="str" cm="1">
        <f t="array" ref="V396">IF(OR($B396="",V$2=""),"",Projetos!$K395/_xlfn.XLOOKUP(V$2,Técnicos!$A$2:$A$100,IF(Projetos!AB395=1,Técnicos!$F$2:$F$100,IF(Projetos!AB395=2,Técnicos!$H$2:$H$100,Técnicos!$J$2:$J$100)),,0,1))</f>
        <v/>
      </c>
      <c r="W396" s="15" t="str" cm="1">
        <f t="array" ref="W396">IF(OR($B396="",W$2=""),"",Projetos!$K395/_xlfn.XLOOKUP(W$2,Técnicos!$A$2:$A$100,IF(Projetos!AC395=1,Técnicos!$F$2:$F$100,IF(Projetos!AC395=2,Técnicos!$H$2:$H$100,Técnicos!$J$2:$J$100)),,0,1))</f>
        <v/>
      </c>
      <c r="X396" s="15" t="str" cm="1">
        <f t="array" ref="X396">IF(OR($B396="",X$2=""),"",Projetos!$K395/_xlfn.XLOOKUP(X$2,Técnicos!$A$2:$A$100,IF(Projetos!AD395=1,Técnicos!$F$2:$F$100,IF(Projetos!AD395=2,Técnicos!$H$2:$H$100,Técnicos!$J$2:$J$100)),,0,1))</f>
        <v/>
      </c>
      <c r="Y396" s="15" t="str" cm="1">
        <f t="array" ref="Y396">IF(OR($B396="",Y$2=""),"",Projetos!$K395/_xlfn.XLOOKUP(Y$2,Técnicos!$A$2:$A$100,IF(Projetos!AE395=1,Técnicos!$F$2:$F$100,IF(Projetos!AE395=2,Técnicos!$H$2:$H$100,Técnicos!$J$2:$J$100)),,0,1))</f>
        <v/>
      </c>
      <c r="Z396" s="15" t="str" cm="1">
        <f t="array" ref="Z396">IF(OR($B396="",Z$2=""),"",Projetos!$K395/_xlfn.XLOOKUP(Z$2,Técnicos!$A$2:$A$100,IF(Projetos!AF395=1,Técnicos!$F$2:$F$100,IF(Projetos!AF395=2,Técnicos!$H$2:$H$100,Técnicos!$J$2:$J$100)),,0,1))</f>
        <v/>
      </c>
      <c r="AA396" s="15" t="str" cm="1">
        <f t="array" ref="AA396">IF(OR($B396="",AA$2=""),"",Projetos!$K395/_xlfn.XLOOKUP(AA$2,Técnicos!$A$2:$A$100,IF(Projetos!AG395=1,Técnicos!$F$2:$F$100,IF(Projetos!AG395=2,Técnicos!$H$2:$H$100,Técnicos!$J$2:$J$100)),,0,1))</f>
        <v/>
      </c>
      <c r="AB396" s="15" t="str" cm="1">
        <f t="array" ref="AB396">IF(OR($B396="",AB$2=""),"",Projetos!$K395/_xlfn.XLOOKUP(AB$2,Técnicos!$A$2:$A$100,IF(Projetos!AH395=1,Técnicos!$F$2:$F$100,IF(Projetos!AH395=2,Técnicos!$H$2:$H$100,Técnicos!$J$2:$J$100)),,0,1))</f>
        <v/>
      </c>
      <c r="AC396" s="15" t="str" cm="1">
        <f t="array" ref="AC396">IF(OR($B396="",AC$2=""),"",Projetos!$K395/_xlfn.XLOOKUP(AC$2,Técnicos!$A$2:$A$100,IF(Projetos!AI395=1,Técnicos!$F$2:$F$100,IF(Projetos!AI395=2,Técnicos!$H$2:$H$100,Técnicos!$J$2:$J$100)),,0,1))</f>
        <v/>
      </c>
      <c r="AD396" s="15" t="str" cm="1">
        <f t="array" ref="AD396">IF(OR($B396="",AD$2=""),"",Projetos!$K395/_xlfn.XLOOKUP(AD$2,Técnicos!$A$2:$A$100,IF(Projetos!AJ395=1,Técnicos!$F$2:$F$100,IF(Projetos!AJ395=2,Técnicos!$H$2:$H$100,Técnicos!$J$2:$J$100)),,0,1))</f>
        <v/>
      </c>
      <c r="AE396" s="15" t="str" cm="1">
        <f t="array" ref="AE396">IF(OR($B396="",AE$2=""),"",Projetos!$K395/_xlfn.XLOOKUP(AE$2,Técnicos!$A$2:$A$100,IF(Projetos!AK395=1,Técnicos!$F$2:$F$100,IF(Projetos!AK395=2,Técnicos!$H$2:$H$100,Técnicos!$J$2:$J$100)),,0,1))</f>
        <v/>
      </c>
      <c r="AF396" s="15" t="str" cm="1">
        <f t="array" ref="AF396">IF(OR($B396="",AF$2=""),"",Projetos!$K395/_xlfn.XLOOKUP(AF$2,Técnicos!$A$2:$A$100,IF(Projetos!AL395=1,Técnicos!$F$2:$F$100,IF(Projetos!AL395=2,Técnicos!$H$2:$H$100,Técnicos!$J$2:$J$100)),,0,1))</f>
        <v/>
      </c>
      <c r="AG396" s="15" t="str" cm="1">
        <f t="array" ref="AG396">IF(OR($B396="",AG$2=""),"",Projetos!$K395/_xlfn.XLOOKUP(AG$2,Técnicos!$A$2:$A$100,IF(Projetos!AM395=1,Técnicos!$F$2:$F$100,IF(Projetos!AM395=2,Técnicos!$H$2:$H$100,Técnicos!$J$2:$J$100)),,0,1))</f>
        <v/>
      </c>
      <c r="AH396" s="15" t="str" cm="1">
        <f t="array" ref="AH396">IF(OR($B396="",AH$2=""),"",Projetos!$K395/_xlfn.XLOOKUP(AH$2,Técnicos!$A$2:$A$100,IF(Projetos!AN395=1,Técnicos!$F$2:$F$100,IF(Projetos!AN395=2,Técnicos!$H$2:$H$100,Técnicos!$J$2:$J$100)),,0,1))</f>
        <v/>
      </c>
      <c r="AI396" s="15" t="str" cm="1">
        <f t="array" ref="AI396">IF(OR($B396="",AI$2=""),"",Projetos!$K395/_xlfn.XLOOKUP(AI$2,Técnicos!$A$2:$A$100,IF(Projetos!AO395=1,Técnicos!$F$2:$F$100,IF(Projetos!AO395=2,Técnicos!$H$2:$H$100,Técnicos!$J$2:$J$100)),,0,1))</f>
        <v/>
      </c>
      <c r="AJ396" s="15" t="str" cm="1">
        <f t="array" ref="AJ396">IF(OR($B396="",AJ$2=""),"",Projetos!$K395/_xlfn.XLOOKUP(AJ$2,Técnicos!$A$2:$A$100,IF(Projetos!AP395=1,Técnicos!$F$2:$F$100,IF(Projetos!AP395=2,Técnicos!$H$2:$H$100,Técnicos!$J$2:$J$100)),,0,1))</f>
        <v/>
      </c>
      <c r="AK396" s="15" t="str" cm="1">
        <f t="array" ref="AK396">IF(OR($B396="",AK$2=""),"",Projetos!$K395/_xlfn.XLOOKUP(AK$2,Técnicos!$A$2:$A$100,IF(Projetos!AQ395=1,Técnicos!$F$2:$F$100,IF(Projetos!AQ395=2,Técnicos!$H$2:$H$100,Técnicos!$J$2:$J$100)),,0,1))</f>
        <v/>
      </c>
    </row>
    <row r="397" spans="3:37" x14ac:dyDescent="0.3">
      <c r="C397" s="15" t="str" cm="1">
        <f t="array" ref="C397">IF(OR($B397="",C$2=""),"",Projetos!$K396/_xlfn.XLOOKUP(C$2,Técnicos!$A$2:$A$100,IF(Projetos!I396=1,Técnicos!$F$2:$F$100,IF(Projetos!I396=2,Técnicos!$H$2:$H$100,Técnicos!$J$2:$J$100)),,0,1))</f>
        <v/>
      </c>
      <c r="D397" s="15" t="str" cm="1">
        <f t="array" ref="D397">IF(OR($B397="",D$2=""),"",Projetos!$K396/_xlfn.XLOOKUP(D$2,Técnicos!$A$2:$A$100,IF(Projetos!J396=1,Técnicos!$F$2:$F$100,IF(Projetos!J396=2,Técnicos!$H$2:$H$100,Técnicos!$J$2:$J$100)),,0,1))</f>
        <v/>
      </c>
      <c r="E397" s="15" t="str" cm="1">
        <f t="array" ref="E397">IF(OR($B397="",E$2=""),"",Projetos!$K396/_xlfn.XLOOKUP(E$2,Técnicos!$A$2:$A$100,IF(Projetos!K396=1,Técnicos!$F$2:$F$100,IF(Projetos!K396=2,Técnicos!$H$2:$H$100,Técnicos!$J$2:$J$100)),,0,1))</f>
        <v/>
      </c>
      <c r="F397" s="15" t="str" cm="1">
        <f t="array" ref="F397">IF(OR($B397="",F$2=""),"",Projetos!$K396/_xlfn.XLOOKUP(F$2,Técnicos!$A$2:$A$100,IF(Projetos!L396=1,Técnicos!$F$2:$F$100,IF(Projetos!L396=2,Técnicos!$H$2:$H$100,Técnicos!$J$2:$J$100)),,0,1))</f>
        <v/>
      </c>
      <c r="G397" s="15" t="str" cm="1">
        <f t="array" ref="G397">IF(OR($B397="",G$2=""),"",Projetos!$K396/_xlfn.XLOOKUP(G$2,Técnicos!$A$2:$A$100,IF(Projetos!M396=1,Técnicos!$F$2:$F$100,IF(Projetos!M396=2,Técnicos!$H$2:$H$100,Técnicos!$J$2:$J$100)),,0,1))</f>
        <v/>
      </c>
      <c r="H397" s="15" t="str" cm="1">
        <f t="array" ref="H397">IF(OR($B397="",H$2=""),"",Projetos!$K396/_xlfn.XLOOKUP(H$2,Técnicos!$A$2:$A$100,IF(Projetos!N396=1,Técnicos!$F$2:$F$100,IF(Projetos!N396=2,Técnicos!$H$2:$H$100,Técnicos!$J$2:$J$100)),,0,1))</f>
        <v/>
      </c>
      <c r="I397" s="15" t="str" cm="1">
        <f t="array" ref="I397">IF(OR($B397="",I$2=""),"",Projetos!$K396/_xlfn.XLOOKUP(I$2,Técnicos!$A$2:$A$100,IF(Projetos!O396=1,Técnicos!$F$2:$F$100,IF(Projetos!O396=2,Técnicos!$H$2:$H$100,Técnicos!$J$2:$J$100)),,0,1))</f>
        <v/>
      </c>
      <c r="J397" s="15" t="str" cm="1">
        <f t="array" ref="J397">IF(OR($B397="",J$2=""),"",Projetos!$K396/_xlfn.XLOOKUP(J$2,Técnicos!$A$2:$A$100,IF(Projetos!P396=1,Técnicos!$F$2:$F$100,IF(Projetos!P396=2,Técnicos!$H$2:$H$100,Técnicos!$J$2:$J$100)),,0,1))</f>
        <v/>
      </c>
      <c r="K397" s="15" t="str" cm="1">
        <f t="array" ref="K397">IF(OR($B397="",K$2=""),"",Projetos!$K396/_xlfn.XLOOKUP(K$2,Técnicos!$A$2:$A$100,IF(Projetos!Q396=1,Técnicos!$F$2:$F$100,IF(Projetos!Q396=2,Técnicos!$H$2:$H$100,Técnicos!$J$2:$J$100)),,0,1))</f>
        <v/>
      </c>
      <c r="L397" s="15" t="str" cm="1">
        <f t="array" ref="L397">IF(OR($B397="",L$2=""),"",Projetos!$K396/_xlfn.XLOOKUP(L$2,Técnicos!$A$2:$A$100,IF(Projetos!R396=1,Técnicos!$F$2:$F$100,IF(Projetos!R396=2,Técnicos!$H$2:$H$100,Técnicos!$J$2:$J$100)),,0,1))</f>
        <v/>
      </c>
      <c r="M397" s="15" t="str" cm="1">
        <f t="array" ref="M397">IF(OR($B397="",M$2=""),"",Projetos!$K396/_xlfn.XLOOKUP(M$2,Técnicos!$A$2:$A$100,IF(Projetos!S396=1,Técnicos!$F$2:$F$100,IF(Projetos!S396=2,Técnicos!$H$2:$H$100,Técnicos!$J$2:$J$100)),,0,1))</f>
        <v/>
      </c>
      <c r="N397" s="15" t="str" cm="1">
        <f t="array" ref="N397">IF(OR($B397="",N$2=""),"",Projetos!$K396/_xlfn.XLOOKUP(N$2,Técnicos!$A$2:$A$100,IF(Projetos!T396=1,Técnicos!$F$2:$F$100,IF(Projetos!T396=2,Técnicos!$H$2:$H$100,Técnicos!$J$2:$J$100)),,0,1))</f>
        <v/>
      </c>
      <c r="O397" s="15" t="str" cm="1">
        <f t="array" ref="O397">IF(OR($B397="",O$2=""),"",Projetos!$K396/_xlfn.XLOOKUP(O$2,Técnicos!$A$2:$A$100,IF(Projetos!U396=1,Técnicos!$F$2:$F$100,IF(Projetos!U396=2,Técnicos!$H$2:$H$100,Técnicos!$J$2:$J$100)),,0,1))</f>
        <v/>
      </c>
      <c r="P397" s="15" t="str" cm="1">
        <f t="array" ref="P397">IF(OR($B397="",P$2=""),"",Projetos!$K396/_xlfn.XLOOKUP(P$2,Técnicos!$A$2:$A$100,IF(Projetos!V396=1,Técnicos!$F$2:$F$100,IF(Projetos!V396=2,Técnicos!$H$2:$H$100,Técnicos!$J$2:$J$100)),,0,1))</f>
        <v/>
      </c>
      <c r="Q397" s="15" t="str" cm="1">
        <f t="array" ref="Q397">IF(OR($B397="",Q$2=""),"",Projetos!$K396/_xlfn.XLOOKUP(Q$2,Técnicos!$A$2:$A$100,IF(Projetos!W396=1,Técnicos!$F$2:$F$100,IF(Projetos!W396=2,Técnicos!$H$2:$H$100,Técnicos!$J$2:$J$100)),,0,1))</f>
        <v/>
      </c>
      <c r="R397" s="15" t="str" cm="1">
        <f t="array" ref="R397">IF(OR($B397="",R$2=""),"",Projetos!$K396/_xlfn.XLOOKUP(R$2,Técnicos!$A$2:$A$100,IF(Projetos!X396=1,Técnicos!$F$2:$F$100,IF(Projetos!X396=2,Técnicos!$H$2:$H$100,Técnicos!$J$2:$J$100)),,0,1))</f>
        <v/>
      </c>
      <c r="S397" s="15" t="str" cm="1">
        <f t="array" ref="S397">IF(OR($B397="",S$2=""),"",Projetos!$K396/_xlfn.XLOOKUP(S$2,Técnicos!$A$2:$A$100,IF(Projetos!Y396=1,Técnicos!$F$2:$F$100,IF(Projetos!Y396=2,Técnicos!$H$2:$H$100,Técnicos!$J$2:$J$100)),,0,1))</f>
        <v/>
      </c>
      <c r="T397" s="15" t="str" cm="1">
        <f t="array" ref="T397">IF(OR($B397="",T$2=""),"",Projetos!$K396/_xlfn.XLOOKUP(T$2,Técnicos!$A$2:$A$100,IF(Projetos!Z396=1,Técnicos!$F$2:$F$100,IF(Projetos!Z396=2,Técnicos!$H$2:$H$100,Técnicos!$J$2:$J$100)),,0,1))</f>
        <v/>
      </c>
      <c r="U397" s="15" t="str" cm="1">
        <f t="array" ref="U397">IF(OR($B397="",U$2=""),"",Projetos!$K396/_xlfn.XLOOKUP(U$2,Técnicos!$A$2:$A$100,IF(Projetos!AA396=1,Técnicos!$F$2:$F$100,IF(Projetos!AA396=2,Técnicos!$H$2:$H$100,Técnicos!$J$2:$J$100)),,0,1))</f>
        <v/>
      </c>
      <c r="V397" s="15" t="str" cm="1">
        <f t="array" ref="V397">IF(OR($B397="",V$2=""),"",Projetos!$K396/_xlfn.XLOOKUP(V$2,Técnicos!$A$2:$A$100,IF(Projetos!AB396=1,Técnicos!$F$2:$F$100,IF(Projetos!AB396=2,Técnicos!$H$2:$H$100,Técnicos!$J$2:$J$100)),,0,1))</f>
        <v/>
      </c>
      <c r="W397" s="15" t="str" cm="1">
        <f t="array" ref="W397">IF(OR($B397="",W$2=""),"",Projetos!$K396/_xlfn.XLOOKUP(W$2,Técnicos!$A$2:$A$100,IF(Projetos!AC396=1,Técnicos!$F$2:$F$100,IF(Projetos!AC396=2,Técnicos!$H$2:$H$100,Técnicos!$J$2:$J$100)),,0,1))</f>
        <v/>
      </c>
      <c r="X397" s="15" t="str" cm="1">
        <f t="array" ref="X397">IF(OR($B397="",X$2=""),"",Projetos!$K396/_xlfn.XLOOKUP(X$2,Técnicos!$A$2:$A$100,IF(Projetos!AD396=1,Técnicos!$F$2:$F$100,IF(Projetos!AD396=2,Técnicos!$H$2:$H$100,Técnicos!$J$2:$J$100)),,0,1))</f>
        <v/>
      </c>
      <c r="Y397" s="15" t="str" cm="1">
        <f t="array" ref="Y397">IF(OR($B397="",Y$2=""),"",Projetos!$K396/_xlfn.XLOOKUP(Y$2,Técnicos!$A$2:$A$100,IF(Projetos!AE396=1,Técnicos!$F$2:$F$100,IF(Projetos!AE396=2,Técnicos!$H$2:$H$100,Técnicos!$J$2:$J$100)),,0,1))</f>
        <v/>
      </c>
      <c r="Z397" s="15" t="str" cm="1">
        <f t="array" ref="Z397">IF(OR($B397="",Z$2=""),"",Projetos!$K396/_xlfn.XLOOKUP(Z$2,Técnicos!$A$2:$A$100,IF(Projetos!AF396=1,Técnicos!$F$2:$F$100,IF(Projetos!AF396=2,Técnicos!$H$2:$H$100,Técnicos!$J$2:$J$100)),,0,1))</f>
        <v/>
      </c>
      <c r="AA397" s="15" t="str" cm="1">
        <f t="array" ref="AA397">IF(OR($B397="",AA$2=""),"",Projetos!$K396/_xlfn.XLOOKUP(AA$2,Técnicos!$A$2:$A$100,IF(Projetos!AG396=1,Técnicos!$F$2:$F$100,IF(Projetos!AG396=2,Técnicos!$H$2:$H$100,Técnicos!$J$2:$J$100)),,0,1))</f>
        <v/>
      </c>
      <c r="AB397" s="15" t="str" cm="1">
        <f t="array" ref="AB397">IF(OR($B397="",AB$2=""),"",Projetos!$K396/_xlfn.XLOOKUP(AB$2,Técnicos!$A$2:$A$100,IF(Projetos!AH396=1,Técnicos!$F$2:$F$100,IF(Projetos!AH396=2,Técnicos!$H$2:$H$100,Técnicos!$J$2:$J$100)),,0,1))</f>
        <v/>
      </c>
      <c r="AC397" s="15" t="str" cm="1">
        <f t="array" ref="AC397">IF(OR($B397="",AC$2=""),"",Projetos!$K396/_xlfn.XLOOKUP(AC$2,Técnicos!$A$2:$A$100,IF(Projetos!AI396=1,Técnicos!$F$2:$F$100,IF(Projetos!AI396=2,Técnicos!$H$2:$H$100,Técnicos!$J$2:$J$100)),,0,1))</f>
        <v/>
      </c>
      <c r="AD397" s="15" t="str" cm="1">
        <f t="array" ref="AD397">IF(OR($B397="",AD$2=""),"",Projetos!$K396/_xlfn.XLOOKUP(AD$2,Técnicos!$A$2:$A$100,IF(Projetos!AJ396=1,Técnicos!$F$2:$F$100,IF(Projetos!AJ396=2,Técnicos!$H$2:$H$100,Técnicos!$J$2:$J$100)),,0,1))</f>
        <v/>
      </c>
      <c r="AE397" s="15" t="str" cm="1">
        <f t="array" ref="AE397">IF(OR($B397="",AE$2=""),"",Projetos!$K396/_xlfn.XLOOKUP(AE$2,Técnicos!$A$2:$A$100,IF(Projetos!AK396=1,Técnicos!$F$2:$F$100,IF(Projetos!AK396=2,Técnicos!$H$2:$H$100,Técnicos!$J$2:$J$100)),,0,1))</f>
        <v/>
      </c>
      <c r="AF397" s="15" t="str" cm="1">
        <f t="array" ref="AF397">IF(OR($B397="",AF$2=""),"",Projetos!$K396/_xlfn.XLOOKUP(AF$2,Técnicos!$A$2:$A$100,IF(Projetos!AL396=1,Técnicos!$F$2:$F$100,IF(Projetos!AL396=2,Técnicos!$H$2:$H$100,Técnicos!$J$2:$J$100)),,0,1))</f>
        <v/>
      </c>
      <c r="AG397" s="15" t="str" cm="1">
        <f t="array" ref="AG397">IF(OR($B397="",AG$2=""),"",Projetos!$K396/_xlfn.XLOOKUP(AG$2,Técnicos!$A$2:$A$100,IF(Projetos!AM396=1,Técnicos!$F$2:$F$100,IF(Projetos!AM396=2,Técnicos!$H$2:$H$100,Técnicos!$J$2:$J$100)),,0,1))</f>
        <v/>
      </c>
      <c r="AH397" s="15" t="str" cm="1">
        <f t="array" ref="AH397">IF(OR($B397="",AH$2=""),"",Projetos!$K396/_xlfn.XLOOKUP(AH$2,Técnicos!$A$2:$A$100,IF(Projetos!AN396=1,Técnicos!$F$2:$F$100,IF(Projetos!AN396=2,Técnicos!$H$2:$H$100,Técnicos!$J$2:$J$100)),,0,1))</f>
        <v/>
      </c>
      <c r="AI397" s="15" t="str" cm="1">
        <f t="array" ref="AI397">IF(OR($B397="",AI$2=""),"",Projetos!$K396/_xlfn.XLOOKUP(AI$2,Técnicos!$A$2:$A$100,IF(Projetos!AO396=1,Técnicos!$F$2:$F$100,IF(Projetos!AO396=2,Técnicos!$H$2:$H$100,Técnicos!$J$2:$J$100)),,0,1))</f>
        <v/>
      </c>
      <c r="AJ397" s="15" t="str" cm="1">
        <f t="array" ref="AJ397">IF(OR($B397="",AJ$2=""),"",Projetos!$K396/_xlfn.XLOOKUP(AJ$2,Técnicos!$A$2:$A$100,IF(Projetos!AP396=1,Técnicos!$F$2:$F$100,IF(Projetos!AP396=2,Técnicos!$H$2:$H$100,Técnicos!$J$2:$J$100)),,0,1))</f>
        <v/>
      </c>
      <c r="AK397" s="15" t="str" cm="1">
        <f t="array" ref="AK397">IF(OR($B397="",AK$2=""),"",Projetos!$K396/_xlfn.XLOOKUP(AK$2,Técnicos!$A$2:$A$100,IF(Projetos!AQ396=1,Técnicos!$F$2:$F$100,IF(Projetos!AQ396=2,Técnicos!$H$2:$H$100,Técnicos!$J$2:$J$100)),,0,1))</f>
        <v/>
      </c>
    </row>
    <row r="398" spans="3:37" x14ac:dyDescent="0.3">
      <c r="C398" s="15" t="str" cm="1">
        <f t="array" ref="C398">IF(OR($B398="",C$2=""),"",Projetos!$K397/_xlfn.XLOOKUP(C$2,Técnicos!$A$2:$A$100,IF(Projetos!I397=1,Técnicos!$F$2:$F$100,IF(Projetos!I397=2,Técnicos!$H$2:$H$100,Técnicos!$J$2:$J$100)),,0,1))</f>
        <v/>
      </c>
      <c r="D398" s="15" t="str" cm="1">
        <f t="array" ref="D398">IF(OR($B398="",D$2=""),"",Projetos!$K397/_xlfn.XLOOKUP(D$2,Técnicos!$A$2:$A$100,IF(Projetos!J397=1,Técnicos!$F$2:$F$100,IF(Projetos!J397=2,Técnicos!$H$2:$H$100,Técnicos!$J$2:$J$100)),,0,1))</f>
        <v/>
      </c>
      <c r="E398" s="15" t="str" cm="1">
        <f t="array" ref="E398">IF(OR($B398="",E$2=""),"",Projetos!$K397/_xlfn.XLOOKUP(E$2,Técnicos!$A$2:$A$100,IF(Projetos!K397=1,Técnicos!$F$2:$F$100,IF(Projetos!K397=2,Técnicos!$H$2:$H$100,Técnicos!$J$2:$J$100)),,0,1))</f>
        <v/>
      </c>
      <c r="F398" s="15" t="str" cm="1">
        <f t="array" ref="F398">IF(OR($B398="",F$2=""),"",Projetos!$K397/_xlfn.XLOOKUP(F$2,Técnicos!$A$2:$A$100,IF(Projetos!L397=1,Técnicos!$F$2:$F$100,IF(Projetos!L397=2,Técnicos!$H$2:$H$100,Técnicos!$J$2:$J$100)),,0,1))</f>
        <v/>
      </c>
      <c r="G398" s="15" t="str" cm="1">
        <f t="array" ref="G398">IF(OR($B398="",G$2=""),"",Projetos!$K397/_xlfn.XLOOKUP(G$2,Técnicos!$A$2:$A$100,IF(Projetos!M397=1,Técnicos!$F$2:$F$100,IF(Projetos!M397=2,Técnicos!$H$2:$H$100,Técnicos!$J$2:$J$100)),,0,1))</f>
        <v/>
      </c>
      <c r="H398" s="15" t="str" cm="1">
        <f t="array" ref="H398">IF(OR($B398="",H$2=""),"",Projetos!$K397/_xlfn.XLOOKUP(H$2,Técnicos!$A$2:$A$100,IF(Projetos!N397=1,Técnicos!$F$2:$F$100,IF(Projetos!N397=2,Técnicos!$H$2:$H$100,Técnicos!$J$2:$J$100)),,0,1))</f>
        <v/>
      </c>
      <c r="I398" s="15" t="str" cm="1">
        <f t="array" ref="I398">IF(OR($B398="",I$2=""),"",Projetos!$K397/_xlfn.XLOOKUP(I$2,Técnicos!$A$2:$A$100,IF(Projetos!O397=1,Técnicos!$F$2:$F$100,IF(Projetos!O397=2,Técnicos!$H$2:$H$100,Técnicos!$J$2:$J$100)),,0,1))</f>
        <v/>
      </c>
      <c r="J398" s="15" t="str" cm="1">
        <f t="array" ref="J398">IF(OR($B398="",J$2=""),"",Projetos!$K397/_xlfn.XLOOKUP(J$2,Técnicos!$A$2:$A$100,IF(Projetos!P397=1,Técnicos!$F$2:$F$100,IF(Projetos!P397=2,Técnicos!$H$2:$H$100,Técnicos!$J$2:$J$100)),,0,1))</f>
        <v/>
      </c>
      <c r="K398" s="15" t="str" cm="1">
        <f t="array" ref="K398">IF(OR($B398="",K$2=""),"",Projetos!$K397/_xlfn.XLOOKUP(K$2,Técnicos!$A$2:$A$100,IF(Projetos!Q397=1,Técnicos!$F$2:$F$100,IF(Projetos!Q397=2,Técnicos!$H$2:$H$100,Técnicos!$J$2:$J$100)),,0,1))</f>
        <v/>
      </c>
      <c r="L398" s="15" t="str" cm="1">
        <f t="array" ref="L398">IF(OR($B398="",L$2=""),"",Projetos!$K397/_xlfn.XLOOKUP(L$2,Técnicos!$A$2:$A$100,IF(Projetos!R397=1,Técnicos!$F$2:$F$100,IF(Projetos!R397=2,Técnicos!$H$2:$H$100,Técnicos!$J$2:$J$100)),,0,1))</f>
        <v/>
      </c>
      <c r="M398" s="15" t="str" cm="1">
        <f t="array" ref="M398">IF(OR($B398="",M$2=""),"",Projetos!$K397/_xlfn.XLOOKUP(M$2,Técnicos!$A$2:$A$100,IF(Projetos!S397=1,Técnicos!$F$2:$F$100,IF(Projetos!S397=2,Técnicos!$H$2:$H$100,Técnicos!$J$2:$J$100)),,0,1))</f>
        <v/>
      </c>
      <c r="N398" s="15" t="str" cm="1">
        <f t="array" ref="N398">IF(OR($B398="",N$2=""),"",Projetos!$K397/_xlfn.XLOOKUP(N$2,Técnicos!$A$2:$A$100,IF(Projetos!T397=1,Técnicos!$F$2:$F$100,IF(Projetos!T397=2,Técnicos!$H$2:$H$100,Técnicos!$J$2:$J$100)),,0,1))</f>
        <v/>
      </c>
      <c r="O398" s="15" t="str" cm="1">
        <f t="array" ref="O398">IF(OR($B398="",O$2=""),"",Projetos!$K397/_xlfn.XLOOKUP(O$2,Técnicos!$A$2:$A$100,IF(Projetos!U397=1,Técnicos!$F$2:$F$100,IF(Projetos!U397=2,Técnicos!$H$2:$H$100,Técnicos!$J$2:$J$100)),,0,1))</f>
        <v/>
      </c>
      <c r="P398" s="15" t="str" cm="1">
        <f t="array" ref="P398">IF(OR($B398="",P$2=""),"",Projetos!$K397/_xlfn.XLOOKUP(P$2,Técnicos!$A$2:$A$100,IF(Projetos!V397=1,Técnicos!$F$2:$F$100,IF(Projetos!V397=2,Técnicos!$H$2:$H$100,Técnicos!$J$2:$J$100)),,0,1))</f>
        <v/>
      </c>
      <c r="Q398" s="15" t="str" cm="1">
        <f t="array" ref="Q398">IF(OR($B398="",Q$2=""),"",Projetos!$K397/_xlfn.XLOOKUP(Q$2,Técnicos!$A$2:$A$100,IF(Projetos!W397=1,Técnicos!$F$2:$F$100,IF(Projetos!W397=2,Técnicos!$H$2:$H$100,Técnicos!$J$2:$J$100)),,0,1))</f>
        <v/>
      </c>
      <c r="R398" s="15" t="str" cm="1">
        <f t="array" ref="R398">IF(OR($B398="",R$2=""),"",Projetos!$K397/_xlfn.XLOOKUP(R$2,Técnicos!$A$2:$A$100,IF(Projetos!X397=1,Técnicos!$F$2:$F$100,IF(Projetos!X397=2,Técnicos!$H$2:$H$100,Técnicos!$J$2:$J$100)),,0,1))</f>
        <v/>
      </c>
      <c r="S398" s="15" t="str" cm="1">
        <f t="array" ref="S398">IF(OR($B398="",S$2=""),"",Projetos!$K397/_xlfn.XLOOKUP(S$2,Técnicos!$A$2:$A$100,IF(Projetos!Y397=1,Técnicos!$F$2:$F$100,IF(Projetos!Y397=2,Técnicos!$H$2:$H$100,Técnicos!$J$2:$J$100)),,0,1))</f>
        <v/>
      </c>
      <c r="T398" s="15" t="str" cm="1">
        <f t="array" ref="T398">IF(OR($B398="",T$2=""),"",Projetos!$K397/_xlfn.XLOOKUP(T$2,Técnicos!$A$2:$A$100,IF(Projetos!Z397=1,Técnicos!$F$2:$F$100,IF(Projetos!Z397=2,Técnicos!$H$2:$H$100,Técnicos!$J$2:$J$100)),,0,1))</f>
        <v/>
      </c>
      <c r="U398" s="15" t="str" cm="1">
        <f t="array" ref="U398">IF(OR($B398="",U$2=""),"",Projetos!$K397/_xlfn.XLOOKUP(U$2,Técnicos!$A$2:$A$100,IF(Projetos!AA397=1,Técnicos!$F$2:$F$100,IF(Projetos!AA397=2,Técnicos!$H$2:$H$100,Técnicos!$J$2:$J$100)),,0,1))</f>
        <v/>
      </c>
      <c r="V398" s="15" t="str" cm="1">
        <f t="array" ref="V398">IF(OR($B398="",V$2=""),"",Projetos!$K397/_xlfn.XLOOKUP(V$2,Técnicos!$A$2:$A$100,IF(Projetos!AB397=1,Técnicos!$F$2:$F$100,IF(Projetos!AB397=2,Técnicos!$H$2:$H$100,Técnicos!$J$2:$J$100)),,0,1))</f>
        <v/>
      </c>
      <c r="W398" s="15" t="str" cm="1">
        <f t="array" ref="W398">IF(OR($B398="",W$2=""),"",Projetos!$K397/_xlfn.XLOOKUP(W$2,Técnicos!$A$2:$A$100,IF(Projetos!AC397=1,Técnicos!$F$2:$F$100,IF(Projetos!AC397=2,Técnicos!$H$2:$H$100,Técnicos!$J$2:$J$100)),,0,1))</f>
        <v/>
      </c>
      <c r="X398" s="15" t="str" cm="1">
        <f t="array" ref="X398">IF(OR($B398="",X$2=""),"",Projetos!$K397/_xlfn.XLOOKUP(X$2,Técnicos!$A$2:$A$100,IF(Projetos!AD397=1,Técnicos!$F$2:$F$100,IF(Projetos!AD397=2,Técnicos!$H$2:$H$100,Técnicos!$J$2:$J$100)),,0,1))</f>
        <v/>
      </c>
      <c r="Y398" s="15" t="str" cm="1">
        <f t="array" ref="Y398">IF(OR($B398="",Y$2=""),"",Projetos!$K397/_xlfn.XLOOKUP(Y$2,Técnicos!$A$2:$A$100,IF(Projetos!AE397=1,Técnicos!$F$2:$F$100,IF(Projetos!AE397=2,Técnicos!$H$2:$H$100,Técnicos!$J$2:$J$100)),,0,1))</f>
        <v/>
      </c>
      <c r="Z398" s="15" t="str" cm="1">
        <f t="array" ref="Z398">IF(OR($B398="",Z$2=""),"",Projetos!$K397/_xlfn.XLOOKUP(Z$2,Técnicos!$A$2:$A$100,IF(Projetos!AF397=1,Técnicos!$F$2:$F$100,IF(Projetos!AF397=2,Técnicos!$H$2:$H$100,Técnicos!$J$2:$J$100)),,0,1))</f>
        <v/>
      </c>
      <c r="AA398" s="15" t="str" cm="1">
        <f t="array" ref="AA398">IF(OR($B398="",AA$2=""),"",Projetos!$K397/_xlfn.XLOOKUP(AA$2,Técnicos!$A$2:$A$100,IF(Projetos!AG397=1,Técnicos!$F$2:$F$100,IF(Projetos!AG397=2,Técnicos!$H$2:$H$100,Técnicos!$J$2:$J$100)),,0,1))</f>
        <v/>
      </c>
      <c r="AB398" s="15" t="str" cm="1">
        <f t="array" ref="AB398">IF(OR($B398="",AB$2=""),"",Projetos!$K397/_xlfn.XLOOKUP(AB$2,Técnicos!$A$2:$A$100,IF(Projetos!AH397=1,Técnicos!$F$2:$F$100,IF(Projetos!AH397=2,Técnicos!$H$2:$H$100,Técnicos!$J$2:$J$100)),,0,1))</f>
        <v/>
      </c>
      <c r="AC398" s="15" t="str" cm="1">
        <f t="array" ref="AC398">IF(OR($B398="",AC$2=""),"",Projetos!$K397/_xlfn.XLOOKUP(AC$2,Técnicos!$A$2:$A$100,IF(Projetos!AI397=1,Técnicos!$F$2:$F$100,IF(Projetos!AI397=2,Técnicos!$H$2:$H$100,Técnicos!$J$2:$J$100)),,0,1))</f>
        <v/>
      </c>
      <c r="AD398" s="15" t="str" cm="1">
        <f t="array" ref="AD398">IF(OR($B398="",AD$2=""),"",Projetos!$K397/_xlfn.XLOOKUP(AD$2,Técnicos!$A$2:$A$100,IF(Projetos!AJ397=1,Técnicos!$F$2:$F$100,IF(Projetos!AJ397=2,Técnicos!$H$2:$H$100,Técnicos!$J$2:$J$100)),,0,1))</f>
        <v/>
      </c>
      <c r="AE398" s="15" t="str" cm="1">
        <f t="array" ref="AE398">IF(OR($B398="",AE$2=""),"",Projetos!$K397/_xlfn.XLOOKUP(AE$2,Técnicos!$A$2:$A$100,IF(Projetos!AK397=1,Técnicos!$F$2:$F$100,IF(Projetos!AK397=2,Técnicos!$H$2:$H$100,Técnicos!$J$2:$J$100)),,0,1))</f>
        <v/>
      </c>
      <c r="AF398" s="15" t="str" cm="1">
        <f t="array" ref="AF398">IF(OR($B398="",AF$2=""),"",Projetos!$K397/_xlfn.XLOOKUP(AF$2,Técnicos!$A$2:$A$100,IF(Projetos!AL397=1,Técnicos!$F$2:$F$100,IF(Projetos!AL397=2,Técnicos!$H$2:$H$100,Técnicos!$J$2:$J$100)),,0,1))</f>
        <v/>
      </c>
      <c r="AG398" s="15" t="str" cm="1">
        <f t="array" ref="AG398">IF(OR($B398="",AG$2=""),"",Projetos!$K397/_xlfn.XLOOKUP(AG$2,Técnicos!$A$2:$A$100,IF(Projetos!AM397=1,Técnicos!$F$2:$F$100,IF(Projetos!AM397=2,Técnicos!$H$2:$H$100,Técnicos!$J$2:$J$100)),,0,1))</f>
        <v/>
      </c>
      <c r="AH398" s="15" t="str" cm="1">
        <f t="array" ref="AH398">IF(OR($B398="",AH$2=""),"",Projetos!$K397/_xlfn.XLOOKUP(AH$2,Técnicos!$A$2:$A$100,IF(Projetos!AN397=1,Técnicos!$F$2:$F$100,IF(Projetos!AN397=2,Técnicos!$H$2:$H$100,Técnicos!$J$2:$J$100)),,0,1))</f>
        <v/>
      </c>
      <c r="AI398" s="15" t="str" cm="1">
        <f t="array" ref="AI398">IF(OR($B398="",AI$2=""),"",Projetos!$K397/_xlfn.XLOOKUP(AI$2,Técnicos!$A$2:$A$100,IF(Projetos!AO397=1,Técnicos!$F$2:$F$100,IF(Projetos!AO397=2,Técnicos!$H$2:$H$100,Técnicos!$J$2:$J$100)),,0,1))</f>
        <v/>
      </c>
      <c r="AJ398" s="15" t="str" cm="1">
        <f t="array" ref="AJ398">IF(OR($B398="",AJ$2=""),"",Projetos!$K397/_xlfn.XLOOKUP(AJ$2,Técnicos!$A$2:$A$100,IF(Projetos!AP397=1,Técnicos!$F$2:$F$100,IF(Projetos!AP397=2,Técnicos!$H$2:$H$100,Técnicos!$J$2:$J$100)),,0,1))</f>
        <v/>
      </c>
      <c r="AK398" s="15" t="str" cm="1">
        <f t="array" ref="AK398">IF(OR($B398="",AK$2=""),"",Projetos!$K397/_xlfn.XLOOKUP(AK$2,Técnicos!$A$2:$A$100,IF(Projetos!AQ397=1,Técnicos!$F$2:$F$100,IF(Projetos!AQ397=2,Técnicos!$H$2:$H$100,Técnicos!$J$2:$J$100)),,0,1))</f>
        <v/>
      </c>
    </row>
    <row r="399" spans="3:37" x14ac:dyDescent="0.3">
      <c r="C399" s="15" t="str" cm="1">
        <f t="array" ref="C399">IF(OR($B399="",C$2=""),"",Projetos!$K398/_xlfn.XLOOKUP(C$2,Técnicos!$A$2:$A$100,IF(Projetos!I398=1,Técnicos!$F$2:$F$100,IF(Projetos!I398=2,Técnicos!$H$2:$H$100,Técnicos!$J$2:$J$100)),,0,1))</f>
        <v/>
      </c>
      <c r="D399" s="15" t="str" cm="1">
        <f t="array" ref="D399">IF(OR($B399="",D$2=""),"",Projetos!$K398/_xlfn.XLOOKUP(D$2,Técnicos!$A$2:$A$100,IF(Projetos!J398=1,Técnicos!$F$2:$F$100,IF(Projetos!J398=2,Técnicos!$H$2:$H$100,Técnicos!$J$2:$J$100)),,0,1))</f>
        <v/>
      </c>
      <c r="E399" s="15" t="str" cm="1">
        <f t="array" ref="E399">IF(OR($B399="",E$2=""),"",Projetos!$K398/_xlfn.XLOOKUP(E$2,Técnicos!$A$2:$A$100,IF(Projetos!K398=1,Técnicos!$F$2:$F$100,IF(Projetos!K398=2,Técnicos!$H$2:$H$100,Técnicos!$J$2:$J$100)),,0,1))</f>
        <v/>
      </c>
      <c r="F399" s="15" t="str" cm="1">
        <f t="array" ref="F399">IF(OR($B399="",F$2=""),"",Projetos!$K398/_xlfn.XLOOKUP(F$2,Técnicos!$A$2:$A$100,IF(Projetos!L398=1,Técnicos!$F$2:$F$100,IF(Projetos!L398=2,Técnicos!$H$2:$H$100,Técnicos!$J$2:$J$100)),,0,1))</f>
        <v/>
      </c>
      <c r="G399" s="15" t="str" cm="1">
        <f t="array" ref="G399">IF(OR($B399="",G$2=""),"",Projetos!$K398/_xlfn.XLOOKUP(G$2,Técnicos!$A$2:$A$100,IF(Projetos!M398=1,Técnicos!$F$2:$F$100,IF(Projetos!M398=2,Técnicos!$H$2:$H$100,Técnicos!$J$2:$J$100)),,0,1))</f>
        <v/>
      </c>
      <c r="H399" s="15" t="str" cm="1">
        <f t="array" ref="H399">IF(OR($B399="",H$2=""),"",Projetos!$K398/_xlfn.XLOOKUP(H$2,Técnicos!$A$2:$A$100,IF(Projetos!N398=1,Técnicos!$F$2:$F$100,IF(Projetos!N398=2,Técnicos!$H$2:$H$100,Técnicos!$J$2:$J$100)),,0,1))</f>
        <v/>
      </c>
      <c r="I399" s="15" t="str" cm="1">
        <f t="array" ref="I399">IF(OR($B399="",I$2=""),"",Projetos!$K398/_xlfn.XLOOKUP(I$2,Técnicos!$A$2:$A$100,IF(Projetos!O398=1,Técnicos!$F$2:$F$100,IF(Projetos!O398=2,Técnicos!$H$2:$H$100,Técnicos!$J$2:$J$100)),,0,1))</f>
        <v/>
      </c>
      <c r="J399" s="15" t="str" cm="1">
        <f t="array" ref="J399">IF(OR($B399="",J$2=""),"",Projetos!$K398/_xlfn.XLOOKUP(J$2,Técnicos!$A$2:$A$100,IF(Projetos!P398=1,Técnicos!$F$2:$F$100,IF(Projetos!P398=2,Técnicos!$H$2:$H$100,Técnicos!$J$2:$J$100)),,0,1))</f>
        <v/>
      </c>
      <c r="K399" s="15" t="str" cm="1">
        <f t="array" ref="K399">IF(OR($B399="",K$2=""),"",Projetos!$K398/_xlfn.XLOOKUP(K$2,Técnicos!$A$2:$A$100,IF(Projetos!Q398=1,Técnicos!$F$2:$F$100,IF(Projetos!Q398=2,Técnicos!$H$2:$H$100,Técnicos!$J$2:$J$100)),,0,1))</f>
        <v/>
      </c>
      <c r="L399" s="15" t="str" cm="1">
        <f t="array" ref="L399">IF(OR($B399="",L$2=""),"",Projetos!$K398/_xlfn.XLOOKUP(L$2,Técnicos!$A$2:$A$100,IF(Projetos!R398=1,Técnicos!$F$2:$F$100,IF(Projetos!R398=2,Técnicos!$H$2:$H$100,Técnicos!$J$2:$J$100)),,0,1))</f>
        <v/>
      </c>
      <c r="M399" s="15" t="str" cm="1">
        <f t="array" ref="M399">IF(OR($B399="",M$2=""),"",Projetos!$K398/_xlfn.XLOOKUP(M$2,Técnicos!$A$2:$A$100,IF(Projetos!S398=1,Técnicos!$F$2:$F$100,IF(Projetos!S398=2,Técnicos!$H$2:$H$100,Técnicos!$J$2:$J$100)),,0,1))</f>
        <v/>
      </c>
      <c r="N399" s="15" t="str" cm="1">
        <f t="array" ref="N399">IF(OR($B399="",N$2=""),"",Projetos!$K398/_xlfn.XLOOKUP(N$2,Técnicos!$A$2:$A$100,IF(Projetos!T398=1,Técnicos!$F$2:$F$100,IF(Projetos!T398=2,Técnicos!$H$2:$H$100,Técnicos!$J$2:$J$100)),,0,1))</f>
        <v/>
      </c>
      <c r="O399" s="15" t="str" cm="1">
        <f t="array" ref="O399">IF(OR($B399="",O$2=""),"",Projetos!$K398/_xlfn.XLOOKUP(O$2,Técnicos!$A$2:$A$100,IF(Projetos!U398=1,Técnicos!$F$2:$F$100,IF(Projetos!U398=2,Técnicos!$H$2:$H$100,Técnicos!$J$2:$J$100)),,0,1))</f>
        <v/>
      </c>
      <c r="P399" s="15" t="str" cm="1">
        <f t="array" ref="P399">IF(OR($B399="",P$2=""),"",Projetos!$K398/_xlfn.XLOOKUP(P$2,Técnicos!$A$2:$A$100,IF(Projetos!V398=1,Técnicos!$F$2:$F$100,IF(Projetos!V398=2,Técnicos!$H$2:$H$100,Técnicos!$J$2:$J$100)),,0,1))</f>
        <v/>
      </c>
      <c r="Q399" s="15" t="str" cm="1">
        <f t="array" ref="Q399">IF(OR($B399="",Q$2=""),"",Projetos!$K398/_xlfn.XLOOKUP(Q$2,Técnicos!$A$2:$A$100,IF(Projetos!W398=1,Técnicos!$F$2:$F$100,IF(Projetos!W398=2,Técnicos!$H$2:$H$100,Técnicos!$J$2:$J$100)),,0,1))</f>
        <v/>
      </c>
      <c r="R399" s="15" t="str" cm="1">
        <f t="array" ref="R399">IF(OR($B399="",R$2=""),"",Projetos!$K398/_xlfn.XLOOKUP(R$2,Técnicos!$A$2:$A$100,IF(Projetos!X398=1,Técnicos!$F$2:$F$100,IF(Projetos!X398=2,Técnicos!$H$2:$H$100,Técnicos!$J$2:$J$100)),,0,1))</f>
        <v/>
      </c>
      <c r="S399" s="15" t="str" cm="1">
        <f t="array" ref="S399">IF(OR($B399="",S$2=""),"",Projetos!$K398/_xlfn.XLOOKUP(S$2,Técnicos!$A$2:$A$100,IF(Projetos!Y398=1,Técnicos!$F$2:$F$100,IF(Projetos!Y398=2,Técnicos!$H$2:$H$100,Técnicos!$J$2:$J$100)),,0,1))</f>
        <v/>
      </c>
      <c r="T399" s="15" t="str" cm="1">
        <f t="array" ref="T399">IF(OR($B399="",T$2=""),"",Projetos!$K398/_xlfn.XLOOKUP(T$2,Técnicos!$A$2:$A$100,IF(Projetos!Z398=1,Técnicos!$F$2:$F$100,IF(Projetos!Z398=2,Técnicos!$H$2:$H$100,Técnicos!$J$2:$J$100)),,0,1))</f>
        <v/>
      </c>
      <c r="U399" s="15" t="str" cm="1">
        <f t="array" ref="U399">IF(OR($B399="",U$2=""),"",Projetos!$K398/_xlfn.XLOOKUP(U$2,Técnicos!$A$2:$A$100,IF(Projetos!AA398=1,Técnicos!$F$2:$F$100,IF(Projetos!AA398=2,Técnicos!$H$2:$H$100,Técnicos!$J$2:$J$100)),,0,1))</f>
        <v/>
      </c>
      <c r="V399" s="15" t="str" cm="1">
        <f t="array" ref="V399">IF(OR($B399="",V$2=""),"",Projetos!$K398/_xlfn.XLOOKUP(V$2,Técnicos!$A$2:$A$100,IF(Projetos!AB398=1,Técnicos!$F$2:$F$100,IF(Projetos!AB398=2,Técnicos!$H$2:$H$100,Técnicos!$J$2:$J$100)),,0,1))</f>
        <v/>
      </c>
      <c r="W399" s="15" t="str" cm="1">
        <f t="array" ref="W399">IF(OR($B399="",W$2=""),"",Projetos!$K398/_xlfn.XLOOKUP(W$2,Técnicos!$A$2:$A$100,IF(Projetos!AC398=1,Técnicos!$F$2:$F$100,IF(Projetos!AC398=2,Técnicos!$H$2:$H$100,Técnicos!$J$2:$J$100)),,0,1))</f>
        <v/>
      </c>
      <c r="X399" s="15" t="str" cm="1">
        <f t="array" ref="X399">IF(OR($B399="",X$2=""),"",Projetos!$K398/_xlfn.XLOOKUP(X$2,Técnicos!$A$2:$A$100,IF(Projetos!AD398=1,Técnicos!$F$2:$F$100,IF(Projetos!AD398=2,Técnicos!$H$2:$H$100,Técnicos!$J$2:$J$100)),,0,1))</f>
        <v/>
      </c>
      <c r="Y399" s="15" t="str" cm="1">
        <f t="array" ref="Y399">IF(OR($B399="",Y$2=""),"",Projetos!$K398/_xlfn.XLOOKUP(Y$2,Técnicos!$A$2:$A$100,IF(Projetos!AE398=1,Técnicos!$F$2:$F$100,IF(Projetos!AE398=2,Técnicos!$H$2:$H$100,Técnicos!$J$2:$J$100)),,0,1))</f>
        <v/>
      </c>
      <c r="Z399" s="15" t="str" cm="1">
        <f t="array" ref="Z399">IF(OR($B399="",Z$2=""),"",Projetos!$K398/_xlfn.XLOOKUP(Z$2,Técnicos!$A$2:$A$100,IF(Projetos!AF398=1,Técnicos!$F$2:$F$100,IF(Projetos!AF398=2,Técnicos!$H$2:$H$100,Técnicos!$J$2:$J$100)),,0,1))</f>
        <v/>
      </c>
      <c r="AA399" s="15" t="str" cm="1">
        <f t="array" ref="AA399">IF(OR($B399="",AA$2=""),"",Projetos!$K398/_xlfn.XLOOKUP(AA$2,Técnicos!$A$2:$A$100,IF(Projetos!AG398=1,Técnicos!$F$2:$F$100,IF(Projetos!AG398=2,Técnicos!$H$2:$H$100,Técnicos!$J$2:$J$100)),,0,1))</f>
        <v/>
      </c>
      <c r="AB399" s="15" t="str" cm="1">
        <f t="array" ref="AB399">IF(OR($B399="",AB$2=""),"",Projetos!$K398/_xlfn.XLOOKUP(AB$2,Técnicos!$A$2:$A$100,IF(Projetos!AH398=1,Técnicos!$F$2:$F$100,IF(Projetos!AH398=2,Técnicos!$H$2:$H$100,Técnicos!$J$2:$J$100)),,0,1))</f>
        <v/>
      </c>
      <c r="AC399" s="15" t="str" cm="1">
        <f t="array" ref="AC399">IF(OR($B399="",AC$2=""),"",Projetos!$K398/_xlfn.XLOOKUP(AC$2,Técnicos!$A$2:$A$100,IF(Projetos!AI398=1,Técnicos!$F$2:$F$100,IF(Projetos!AI398=2,Técnicos!$H$2:$H$100,Técnicos!$J$2:$J$100)),,0,1))</f>
        <v/>
      </c>
      <c r="AD399" s="15" t="str" cm="1">
        <f t="array" ref="AD399">IF(OR($B399="",AD$2=""),"",Projetos!$K398/_xlfn.XLOOKUP(AD$2,Técnicos!$A$2:$A$100,IF(Projetos!AJ398=1,Técnicos!$F$2:$F$100,IF(Projetos!AJ398=2,Técnicos!$H$2:$H$100,Técnicos!$J$2:$J$100)),,0,1))</f>
        <v/>
      </c>
      <c r="AE399" s="15" t="str" cm="1">
        <f t="array" ref="AE399">IF(OR($B399="",AE$2=""),"",Projetos!$K398/_xlfn.XLOOKUP(AE$2,Técnicos!$A$2:$A$100,IF(Projetos!AK398=1,Técnicos!$F$2:$F$100,IF(Projetos!AK398=2,Técnicos!$H$2:$H$100,Técnicos!$J$2:$J$100)),,0,1))</f>
        <v/>
      </c>
      <c r="AF399" s="15" t="str" cm="1">
        <f t="array" ref="AF399">IF(OR($B399="",AF$2=""),"",Projetos!$K398/_xlfn.XLOOKUP(AF$2,Técnicos!$A$2:$A$100,IF(Projetos!AL398=1,Técnicos!$F$2:$F$100,IF(Projetos!AL398=2,Técnicos!$H$2:$H$100,Técnicos!$J$2:$J$100)),,0,1))</f>
        <v/>
      </c>
      <c r="AG399" s="15" t="str" cm="1">
        <f t="array" ref="AG399">IF(OR($B399="",AG$2=""),"",Projetos!$K398/_xlfn.XLOOKUP(AG$2,Técnicos!$A$2:$A$100,IF(Projetos!AM398=1,Técnicos!$F$2:$F$100,IF(Projetos!AM398=2,Técnicos!$H$2:$H$100,Técnicos!$J$2:$J$100)),,0,1))</f>
        <v/>
      </c>
      <c r="AH399" s="15" t="str" cm="1">
        <f t="array" ref="AH399">IF(OR($B399="",AH$2=""),"",Projetos!$K398/_xlfn.XLOOKUP(AH$2,Técnicos!$A$2:$A$100,IF(Projetos!AN398=1,Técnicos!$F$2:$F$100,IF(Projetos!AN398=2,Técnicos!$H$2:$H$100,Técnicos!$J$2:$J$100)),,0,1))</f>
        <v/>
      </c>
      <c r="AI399" s="15" t="str" cm="1">
        <f t="array" ref="AI399">IF(OR($B399="",AI$2=""),"",Projetos!$K398/_xlfn.XLOOKUP(AI$2,Técnicos!$A$2:$A$100,IF(Projetos!AO398=1,Técnicos!$F$2:$F$100,IF(Projetos!AO398=2,Técnicos!$H$2:$H$100,Técnicos!$J$2:$J$100)),,0,1))</f>
        <v/>
      </c>
      <c r="AJ399" s="15" t="str" cm="1">
        <f t="array" ref="AJ399">IF(OR($B399="",AJ$2=""),"",Projetos!$K398/_xlfn.XLOOKUP(AJ$2,Técnicos!$A$2:$A$100,IF(Projetos!AP398=1,Técnicos!$F$2:$F$100,IF(Projetos!AP398=2,Técnicos!$H$2:$H$100,Técnicos!$J$2:$J$100)),,0,1))</f>
        <v/>
      </c>
      <c r="AK399" s="15" t="str" cm="1">
        <f t="array" ref="AK399">IF(OR($B399="",AK$2=""),"",Projetos!$K398/_xlfn.XLOOKUP(AK$2,Técnicos!$A$2:$A$100,IF(Projetos!AQ398=1,Técnicos!$F$2:$F$100,IF(Projetos!AQ398=2,Técnicos!$H$2:$H$100,Técnicos!$J$2:$J$100)),,0,1))</f>
        <v/>
      </c>
    </row>
    <row r="400" spans="3:37" x14ac:dyDescent="0.3">
      <c r="C400" s="15" t="str" cm="1">
        <f t="array" ref="C400">IF(OR($B400="",C$2=""),"",Projetos!$K399/_xlfn.XLOOKUP(C$2,Técnicos!$A$2:$A$100,IF(Projetos!I399=1,Técnicos!$F$2:$F$100,IF(Projetos!I399=2,Técnicos!$H$2:$H$100,Técnicos!$J$2:$J$100)),,0,1))</f>
        <v/>
      </c>
      <c r="D400" s="15" t="str" cm="1">
        <f t="array" ref="D400">IF(OR($B400="",D$2=""),"",Projetos!$K399/_xlfn.XLOOKUP(D$2,Técnicos!$A$2:$A$100,IF(Projetos!J399=1,Técnicos!$F$2:$F$100,IF(Projetos!J399=2,Técnicos!$H$2:$H$100,Técnicos!$J$2:$J$100)),,0,1))</f>
        <v/>
      </c>
      <c r="E400" s="15" t="str" cm="1">
        <f t="array" ref="E400">IF(OR($B400="",E$2=""),"",Projetos!$K399/_xlfn.XLOOKUP(E$2,Técnicos!$A$2:$A$100,IF(Projetos!K399=1,Técnicos!$F$2:$F$100,IF(Projetos!K399=2,Técnicos!$H$2:$H$100,Técnicos!$J$2:$J$100)),,0,1))</f>
        <v/>
      </c>
      <c r="F400" s="15" t="str" cm="1">
        <f t="array" ref="F400">IF(OR($B400="",F$2=""),"",Projetos!$K399/_xlfn.XLOOKUP(F$2,Técnicos!$A$2:$A$100,IF(Projetos!L399=1,Técnicos!$F$2:$F$100,IF(Projetos!L399=2,Técnicos!$H$2:$H$100,Técnicos!$J$2:$J$100)),,0,1))</f>
        <v/>
      </c>
      <c r="G400" s="15" t="str" cm="1">
        <f t="array" ref="G400">IF(OR($B400="",G$2=""),"",Projetos!$K399/_xlfn.XLOOKUP(G$2,Técnicos!$A$2:$A$100,IF(Projetos!M399=1,Técnicos!$F$2:$F$100,IF(Projetos!M399=2,Técnicos!$H$2:$H$100,Técnicos!$J$2:$J$100)),,0,1))</f>
        <v/>
      </c>
      <c r="H400" s="15" t="str" cm="1">
        <f t="array" ref="H400">IF(OR($B400="",H$2=""),"",Projetos!$K399/_xlfn.XLOOKUP(H$2,Técnicos!$A$2:$A$100,IF(Projetos!N399=1,Técnicos!$F$2:$F$100,IF(Projetos!N399=2,Técnicos!$H$2:$H$100,Técnicos!$J$2:$J$100)),,0,1))</f>
        <v/>
      </c>
      <c r="I400" s="15" t="str" cm="1">
        <f t="array" ref="I400">IF(OR($B400="",I$2=""),"",Projetos!$K399/_xlfn.XLOOKUP(I$2,Técnicos!$A$2:$A$100,IF(Projetos!O399=1,Técnicos!$F$2:$F$100,IF(Projetos!O399=2,Técnicos!$H$2:$H$100,Técnicos!$J$2:$J$100)),,0,1))</f>
        <v/>
      </c>
      <c r="J400" s="15" t="str" cm="1">
        <f t="array" ref="J400">IF(OR($B400="",J$2=""),"",Projetos!$K399/_xlfn.XLOOKUP(J$2,Técnicos!$A$2:$A$100,IF(Projetos!P399=1,Técnicos!$F$2:$F$100,IF(Projetos!P399=2,Técnicos!$H$2:$H$100,Técnicos!$J$2:$J$100)),,0,1))</f>
        <v/>
      </c>
      <c r="K400" s="15" t="str" cm="1">
        <f t="array" ref="K400">IF(OR($B400="",K$2=""),"",Projetos!$K399/_xlfn.XLOOKUP(K$2,Técnicos!$A$2:$A$100,IF(Projetos!Q399=1,Técnicos!$F$2:$F$100,IF(Projetos!Q399=2,Técnicos!$H$2:$H$100,Técnicos!$J$2:$J$100)),,0,1))</f>
        <v/>
      </c>
      <c r="L400" s="15" t="str" cm="1">
        <f t="array" ref="L400">IF(OR($B400="",L$2=""),"",Projetos!$K399/_xlfn.XLOOKUP(L$2,Técnicos!$A$2:$A$100,IF(Projetos!R399=1,Técnicos!$F$2:$F$100,IF(Projetos!R399=2,Técnicos!$H$2:$H$100,Técnicos!$J$2:$J$100)),,0,1))</f>
        <v/>
      </c>
      <c r="M400" s="15" t="str" cm="1">
        <f t="array" ref="M400">IF(OR($B400="",M$2=""),"",Projetos!$K399/_xlfn.XLOOKUP(M$2,Técnicos!$A$2:$A$100,IF(Projetos!S399=1,Técnicos!$F$2:$F$100,IF(Projetos!S399=2,Técnicos!$H$2:$H$100,Técnicos!$J$2:$J$100)),,0,1))</f>
        <v/>
      </c>
      <c r="N400" s="15" t="str" cm="1">
        <f t="array" ref="N400">IF(OR($B400="",N$2=""),"",Projetos!$K399/_xlfn.XLOOKUP(N$2,Técnicos!$A$2:$A$100,IF(Projetos!T399=1,Técnicos!$F$2:$F$100,IF(Projetos!T399=2,Técnicos!$H$2:$H$100,Técnicos!$J$2:$J$100)),,0,1))</f>
        <v/>
      </c>
      <c r="O400" s="15" t="str" cm="1">
        <f t="array" ref="O400">IF(OR($B400="",O$2=""),"",Projetos!$K399/_xlfn.XLOOKUP(O$2,Técnicos!$A$2:$A$100,IF(Projetos!U399=1,Técnicos!$F$2:$F$100,IF(Projetos!U399=2,Técnicos!$H$2:$H$100,Técnicos!$J$2:$J$100)),,0,1))</f>
        <v/>
      </c>
      <c r="P400" s="15" t="str" cm="1">
        <f t="array" ref="P400">IF(OR($B400="",P$2=""),"",Projetos!$K399/_xlfn.XLOOKUP(P$2,Técnicos!$A$2:$A$100,IF(Projetos!V399=1,Técnicos!$F$2:$F$100,IF(Projetos!V399=2,Técnicos!$H$2:$H$100,Técnicos!$J$2:$J$100)),,0,1))</f>
        <v/>
      </c>
      <c r="Q400" s="15" t="str" cm="1">
        <f t="array" ref="Q400">IF(OR($B400="",Q$2=""),"",Projetos!$K399/_xlfn.XLOOKUP(Q$2,Técnicos!$A$2:$A$100,IF(Projetos!W399=1,Técnicos!$F$2:$F$100,IF(Projetos!W399=2,Técnicos!$H$2:$H$100,Técnicos!$J$2:$J$100)),,0,1))</f>
        <v/>
      </c>
      <c r="R400" s="15" t="str" cm="1">
        <f t="array" ref="R400">IF(OR($B400="",R$2=""),"",Projetos!$K399/_xlfn.XLOOKUP(R$2,Técnicos!$A$2:$A$100,IF(Projetos!X399=1,Técnicos!$F$2:$F$100,IF(Projetos!X399=2,Técnicos!$H$2:$H$100,Técnicos!$J$2:$J$100)),,0,1))</f>
        <v/>
      </c>
      <c r="S400" s="15" t="str" cm="1">
        <f t="array" ref="S400">IF(OR($B400="",S$2=""),"",Projetos!$K399/_xlfn.XLOOKUP(S$2,Técnicos!$A$2:$A$100,IF(Projetos!Y399=1,Técnicos!$F$2:$F$100,IF(Projetos!Y399=2,Técnicos!$H$2:$H$100,Técnicos!$J$2:$J$100)),,0,1))</f>
        <v/>
      </c>
      <c r="T400" s="15" t="str" cm="1">
        <f t="array" ref="T400">IF(OR($B400="",T$2=""),"",Projetos!$K399/_xlfn.XLOOKUP(T$2,Técnicos!$A$2:$A$100,IF(Projetos!Z399=1,Técnicos!$F$2:$F$100,IF(Projetos!Z399=2,Técnicos!$H$2:$H$100,Técnicos!$J$2:$J$100)),,0,1))</f>
        <v/>
      </c>
      <c r="U400" s="15" t="str" cm="1">
        <f t="array" ref="U400">IF(OR($B400="",U$2=""),"",Projetos!$K399/_xlfn.XLOOKUP(U$2,Técnicos!$A$2:$A$100,IF(Projetos!AA399=1,Técnicos!$F$2:$F$100,IF(Projetos!AA399=2,Técnicos!$H$2:$H$100,Técnicos!$J$2:$J$100)),,0,1))</f>
        <v/>
      </c>
      <c r="V400" s="15" t="str" cm="1">
        <f t="array" ref="V400">IF(OR($B400="",V$2=""),"",Projetos!$K399/_xlfn.XLOOKUP(V$2,Técnicos!$A$2:$A$100,IF(Projetos!AB399=1,Técnicos!$F$2:$F$100,IF(Projetos!AB399=2,Técnicos!$H$2:$H$100,Técnicos!$J$2:$J$100)),,0,1))</f>
        <v/>
      </c>
      <c r="W400" s="15" t="str" cm="1">
        <f t="array" ref="W400">IF(OR($B400="",W$2=""),"",Projetos!$K399/_xlfn.XLOOKUP(W$2,Técnicos!$A$2:$A$100,IF(Projetos!AC399=1,Técnicos!$F$2:$F$100,IF(Projetos!AC399=2,Técnicos!$H$2:$H$100,Técnicos!$J$2:$J$100)),,0,1))</f>
        <v/>
      </c>
      <c r="X400" s="15" t="str" cm="1">
        <f t="array" ref="X400">IF(OR($B400="",X$2=""),"",Projetos!$K399/_xlfn.XLOOKUP(X$2,Técnicos!$A$2:$A$100,IF(Projetos!AD399=1,Técnicos!$F$2:$F$100,IF(Projetos!AD399=2,Técnicos!$H$2:$H$100,Técnicos!$J$2:$J$100)),,0,1))</f>
        <v/>
      </c>
      <c r="Y400" s="15" t="str" cm="1">
        <f t="array" ref="Y400">IF(OR($B400="",Y$2=""),"",Projetos!$K399/_xlfn.XLOOKUP(Y$2,Técnicos!$A$2:$A$100,IF(Projetos!AE399=1,Técnicos!$F$2:$F$100,IF(Projetos!AE399=2,Técnicos!$H$2:$H$100,Técnicos!$J$2:$J$100)),,0,1))</f>
        <v/>
      </c>
      <c r="Z400" s="15" t="str" cm="1">
        <f t="array" ref="Z400">IF(OR($B400="",Z$2=""),"",Projetos!$K399/_xlfn.XLOOKUP(Z$2,Técnicos!$A$2:$A$100,IF(Projetos!AF399=1,Técnicos!$F$2:$F$100,IF(Projetos!AF399=2,Técnicos!$H$2:$H$100,Técnicos!$J$2:$J$100)),,0,1))</f>
        <v/>
      </c>
      <c r="AA400" s="15" t="str" cm="1">
        <f t="array" ref="AA400">IF(OR($B400="",AA$2=""),"",Projetos!$K399/_xlfn.XLOOKUP(AA$2,Técnicos!$A$2:$A$100,IF(Projetos!AG399=1,Técnicos!$F$2:$F$100,IF(Projetos!AG399=2,Técnicos!$H$2:$H$100,Técnicos!$J$2:$J$100)),,0,1))</f>
        <v/>
      </c>
      <c r="AB400" s="15" t="str" cm="1">
        <f t="array" ref="AB400">IF(OR($B400="",AB$2=""),"",Projetos!$K399/_xlfn.XLOOKUP(AB$2,Técnicos!$A$2:$A$100,IF(Projetos!AH399=1,Técnicos!$F$2:$F$100,IF(Projetos!AH399=2,Técnicos!$H$2:$H$100,Técnicos!$J$2:$J$100)),,0,1))</f>
        <v/>
      </c>
      <c r="AC400" s="15" t="str" cm="1">
        <f t="array" ref="AC400">IF(OR($B400="",AC$2=""),"",Projetos!$K399/_xlfn.XLOOKUP(AC$2,Técnicos!$A$2:$A$100,IF(Projetos!AI399=1,Técnicos!$F$2:$F$100,IF(Projetos!AI399=2,Técnicos!$H$2:$H$100,Técnicos!$J$2:$J$100)),,0,1))</f>
        <v/>
      </c>
      <c r="AD400" s="15" t="str" cm="1">
        <f t="array" ref="AD400">IF(OR($B400="",AD$2=""),"",Projetos!$K399/_xlfn.XLOOKUP(AD$2,Técnicos!$A$2:$A$100,IF(Projetos!AJ399=1,Técnicos!$F$2:$F$100,IF(Projetos!AJ399=2,Técnicos!$H$2:$H$100,Técnicos!$J$2:$J$100)),,0,1))</f>
        <v/>
      </c>
      <c r="AE400" s="15" t="str" cm="1">
        <f t="array" ref="AE400">IF(OR($B400="",AE$2=""),"",Projetos!$K399/_xlfn.XLOOKUP(AE$2,Técnicos!$A$2:$A$100,IF(Projetos!AK399=1,Técnicos!$F$2:$F$100,IF(Projetos!AK399=2,Técnicos!$H$2:$H$100,Técnicos!$J$2:$J$100)),,0,1))</f>
        <v/>
      </c>
      <c r="AF400" s="15" t="str" cm="1">
        <f t="array" ref="AF400">IF(OR($B400="",AF$2=""),"",Projetos!$K399/_xlfn.XLOOKUP(AF$2,Técnicos!$A$2:$A$100,IF(Projetos!AL399=1,Técnicos!$F$2:$F$100,IF(Projetos!AL399=2,Técnicos!$H$2:$H$100,Técnicos!$J$2:$J$100)),,0,1))</f>
        <v/>
      </c>
      <c r="AG400" s="15" t="str" cm="1">
        <f t="array" ref="AG400">IF(OR($B400="",AG$2=""),"",Projetos!$K399/_xlfn.XLOOKUP(AG$2,Técnicos!$A$2:$A$100,IF(Projetos!AM399=1,Técnicos!$F$2:$F$100,IF(Projetos!AM399=2,Técnicos!$H$2:$H$100,Técnicos!$J$2:$J$100)),,0,1))</f>
        <v/>
      </c>
      <c r="AH400" s="15" t="str" cm="1">
        <f t="array" ref="AH400">IF(OR($B400="",AH$2=""),"",Projetos!$K399/_xlfn.XLOOKUP(AH$2,Técnicos!$A$2:$A$100,IF(Projetos!AN399=1,Técnicos!$F$2:$F$100,IF(Projetos!AN399=2,Técnicos!$H$2:$H$100,Técnicos!$J$2:$J$100)),,0,1))</f>
        <v/>
      </c>
      <c r="AI400" s="15" t="str" cm="1">
        <f t="array" ref="AI400">IF(OR($B400="",AI$2=""),"",Projetos!$K399/_xlfn.XLOOKUP(AI$2,Técnicos!$A$2:$A$100,IF(Projetos!AO399=1,Técnicos!$F$2:$F$100,IF(Projetos!AO399=2,Técnicos!$H$2:$H$100,Técnicos!$J$2:$J$100)),,0,1))</f>
        <v/>
      </c>
      <c r="AJ400" s="15" t="str" cm="1">
        <f t="array" ref="AJ400">IF(OR($B400="",AJ$2=""),"",Projetos!$K399/_xlfn.XLOOKUP(AJ$2,Técnicos!$A$2:$A$100,IF(Projetos!AP399=1,Técnicos!$F$2:$F$100,IF(Projetos!AP399=2,Técnicos!$H$2:$H$100,Técnicos!$J$2:$J$100)),,0,1))</f>
        <v/>
      </c>
      <c r="AK400" s="15" t="str" cm="1">
        <f t="array" ref="AK400">IF(OR($B400="",AK$2=""),"",Projetos!$K399/_xlfn.XLOOKUP(AK$2,Técnicos!$A$2:$A$100,IF(Projetos!AQ399=1,Técnicos!$F$2:$F$100,IF(Projetos!AQ399=2,Técnicos!$H$2:$H$100,Técnicos!$J$2:$J$100)),,0,1))</f>
        <v/>
      </c>
    </row>
    <row r="401" spans="3:37" x14ac:dyDescent="0.3">
      <c r="C401" s="15" t="str" cm="1">
        <f t="array" ref="C401">IF(OR($B401="",C$2=""),"",Projetos!$K400/_xlfn.XLOOKUP(C$2,Técnicos!$A$2:$A$100,IF(Projetos!I400=1,Técnicos!$F$2:$F$100,IF(Projetos!I400=2,Técnicos!$H$2:$H$100,Técnicos!$J$2:$J$100)),,0,1))</f>
        <v/>
      </c>
      <c r="D401" s="15" t="str" cm="1">
        <f t="array" ref="D401">IF(OR($B401="",D$2=""),"",Projetos!$K400/_xlfn.XLOOKUP(D$2,Técnicos!$A$2:$A$100,IF(Projetos!J400=1,Técnicos!$F$2:$F$100,IF(Projetos!J400=2,Técnicos!$H$2:$H$100,Técnicos!$J$2:$J$100)),,0,1))</f>
        <v/>
      </c>
      <c r="E401" s="15" t="str" cm="1">
        <f t="array" ref="E401">IF(OR($B401="",E$2=""),"",Projetos!$K400/_xlfn.XLOOKUP(E$2,Técnicos!$A$2:$A$100,IF(Projetos!K400=1,Técnicos!$F$2:$F$100,IF(Projetos!K400=2,Técnicos!$H$2:$H$100,Técnicos!$J$2:$J$100)),,0,1))</f>
        <v/>
      </c>
      <c r="F401" s="15" t="str" cm="1">
        <f t="array" ref="F401">IF(OR($B401="",F$2=""),"",Projetos!$K400/_xlfn.XLOOKUP(F$2,Técnicos!$A$2:$A$100,IF(Projetos!L400=1,Técnicos!$F$2:$F$100,IF(Projetos!L400=2,Técnicos!$H$2:$H$100,Técnicos!$J$2:$J$100)),,0,1))</f>
        <v/>
      </c>
      <c r="G401" s="15" t="str" cm="1">
        <f t="array" ref="G401">IF(OR($B401="",G$2=""),"",Projetos!$K400/_xlfn.XLOOKUP(G$2,Técnicos!$A$2:$A$100,IF(Projetos!M400=1,Técnicos!$F$2:$F$100,IF(Projetos!M400=2,Técnicos!$H$2:$H$100,Técnicos!$J$2:$J$100)),,0,1))</f>
        <v/>
      </c>
      <c r="H401" s="15" t="str" cm="1">
        <f t="array" ref="H401">IF(OR($B401="",H$2=""),"",Projetos!$K400/_xlfn.XLOOKUP(H$2,Técnicos!$A$2:$A$100,IF(Projetos!N400=1,Técnicos!$F$2:$F$100,IF(Projetos!N400=2,Técnicos!$H$2:$H$100,Técnicos!$J$2:$J$100)),,0,1))</f>
        <v/>
      </c>
      <c r="I401" s="15" t="str" cm="1">
        <f t="array" ref="I401">IF(OR($B401="",I$2=""),"",Projetos!$K400/_xlfn.XLOOKUP(I$2,Técnicos!$A$2:$A$100,IF(Projetos!O400=1,Técnicos!$F$2:$F$100,IF(Projetos!O400=2,Técnicos!$H$2:$H$100,Técnicos!$J$2:$J$100)),,0,1))</f>
        <v/>
      </c>
      <c r="J401" s="15" t="str" cm="1">
        <f t="array" ref="J401">IF(OR($B401="",J$2=""),"",Projetos!$K400/_xlfn.XLOOKUP(J$2,Técnicos!$A$2:$A$100,IF(Projetos!P400=1,Técnicos!$F$2:$F$100,IF(Projetos!P400=2,Técnicos!$H$2:$H$100,Técnicos!$J$2:$J$100)),,0,1))</f>
        <v/>
      </c>
      <c r="K401" s="15" t="str" cm="1">
        <f t="array" ref="K401">IF(OR($B401="",K$2=""),"",Projetos!$K400/_xlfn.XLOOKUP(K$2,Técnicos!$A$2:$A$100,IF(Projetos!Q400=1,Técnicos!$F$2:$F$100,IF(Projetos!Q400=2,Técnicos!$H$2:$H$100,Técnicos!$J$2:$J$100)),,0,1))</f>
        <v/>
      </c>
      <c r="L401" s="15" t="str" cm="1">
        <f t="array" ref="L401">IF(OR($B401="",L$2=""),"",Projetos!$K400/_xlfn.XLOOKUP(L$2,Técnicos!$A$2:$A$100,IF(Projetos!R400=1,Técnicos!$F$2:$F$100,IF(Projetos!R400=2,Técnicos!$H$2:$H$100,Técnicos!$J$2:$J$100)),,0,1))</f>
        <v/>
      </c>
      <c r="M401" s="15" t="str" cm="1">
        <f t="array" ref="M401">IF(OR($B401="",M$2=""),"",Projetos!$K400/_xlfn.XLOOKUP(M$2,Técnicos!$A$2:$A$100,IF(Projetos!S400=1,Técnicos!$F$2:$F$100,IF(Projetos!S400=2,Técnicos!$H$2:$H$100,Técnicos!$J$2:$J$100)),,0,1))</f>
        <v/>
      </c>
      <c r="N401" s="15" t="str" cm="1">
        <f t="array" ref="N401">IF(OR($B401="",N$2=""),"",Projetos!$K400/_xlfn.XLOOKUP(N$2,Técnicos!$A$2:$A$100,IF(Projetos!T400=1,Técnicos!$F$2:$F$100,IF(Projetos!T400=2,Técnicos!$H$2:$H$100,Técnicos!$J$2:$J$100)),,0,1))</f>
        <v/>
      </c>
      <c r="O401" s="15" t="str" cm="1">
        <f t="array" ref="O401">IF(OR($B401="",O$2=""),"",Projetos!$K400/_xlfn.XLOOKUP(O$2,Técnicos!$A$2:$A$100,IF(Projetos!U400=1,Técnicos!$F$2:$F$100,IF(Projetos!U400=2,Técnicos!$H$2:$H$100,Técnicos!$J$2:$J$100)),,0,1))</f>
        <v/>
      </c>
      <c r="P401" s="15" t="str" cm="1">
        <f t="array" ref="P401">IF(OR($B401="",P$2=""),"",Projetos!$K400/_xlfn.XLOOKUP(P$2,Técnicos!$A$2:$A$100,IF(Projetos!V400=1,Técnicos!$F$2:$F$100,IF(Projetos!V400=2,Técnicos!$H$2:$H$100,Técnicos!$J$2:$J$100)),,0,1))</f>
        <v/>
      </c>
      <c r="Q401" s="15" t="str" cm="1">
        <f t="array" ref="Q401">IF(OR($B401="",Q$2=""),"",Projetos!$K400/_xlfn.XLOOKUP(Q$2,Técnicos!$A$2:$A$100,IF(Projetos!W400=1,Técnicos!$F$2:$F$100,IF(Projetos!W400=2,Técnicos!$H$2:$H$100,Técnicos!$J$2:$J$100)),,0,1))</f>
        <v/>
      </c>
      <c r="R401" s="15" t="str" cm="1">
        <f t="array" ref="R401">IF(OR($B401="",R$2=""),"",Projetos!$K400/_xlfn.XLOOKUP(R$2,Técnicos!$A$2:$A$100,IF(Projetos!X400=1,Técnicos!$F$2:$F$100,IF(Projetos!X400=2,Técnicos!$H$2:$H$100,Técnicos!$J$2:$J$100)),,0,1))</f>
        <v/>
      </c>
      <c r="S401" s="15" t="str" cm="1">
        <f t="array" ref="S401">IF(OR($B401="",S$2=""),"",Projetos!$K400/_xlfn.XLOOKUP(S$2,Técnicos!$A$2:$A$100,IF(Projetos!Y400=1,Técnicos!$F$2:$F$100,IF(Projetos!Y400=2,Técnicos!$H$2:$H$100,Técnicos!$J$2:$J$100)),,0,1))</f>
        <v/>
      </c>
      <c r="T401" s="15" t="str" cm="1">
        <f t="array" ref="T401">IF(OR($B401="",T$2=""),"",Projetos!$K400/_xlfn.XLOOKUP(T$2,Técnicos!$A$2:$A$100,IF(Projetos!Z400=1,Técnicos!$F$2:$F$100,IF(Projetos!Z400=2,Técnicos!$H$2:$H$100,Técnicos!$J$2:$J$100)),,0,1))</f>
        <v/>
      </c>
      <c r="U401" s="15" t="str" cm="1">
        <f t="array" ref="U401">IF(OR($B401="",U$2=""),"",Projetos!$K400/_xlfn.XLOOKUP(U$2,Técnicos!$A$2:$A$100,IF(Projetos!AA400=1,Técnicos!$F$2:$F$100,IF(Projetos!AA400=2,Técnicos!$H$2:$H$100,Técnicos!$J$2:$J$100)),,0,1))</f>
        <v/>
      </c>
      <c r="V401" s="15" t="str" cm="1">
        <f t="array" ref="V401">IF(OR($B401="",V$2=""),"",Projetos!$K400/_xlfn.XLOOKUP(V$2,Técnicos!$A$2:$A$100,IF(Projetos!AB400=1,Técnicos!$F$2:$F$100,IF(Projetos!AB400=2,Técnicos!$H$2:$H$100,Técnicos!$J$2:$J$100)),,0,1))</f>
        <v/>
      </c>
      <c r="W401" s="15" t="str" cm="1">
        <f t="array" ref="W401">IF(OR($B401="",W$2=""),"",Projetos!$K400/_xlfn.XLOOKUP(W$2,Técnicos!$A$2:$A$100,IF(Projetos!AC400=1,Técnicos!$F$2:$F$100,IF(Projetos!AC400=2,Técnicos!$H$2:$H$100,Técnicos!$J$2:$J$100)),,0,1))</f>
        <v/>
      </c>
      <c r="X401" s="15" t="str" cm="1">
        <f t="array" ref="X401">IF(OR($B401="",X$2=""),"",Projetos!$K400/_xlfn.XLOOKUP(X$2,Técnicos!$A$2:$A$100,IF(Projetos!AD400=1,Técnicos!$F$2:$F$100,IF(Projetos!AD400=2,Técnicos!$H$2:$H$100,Técnicos!$J$2:$J$100)),,0,1))</f>
        <v/>
      </c>
      <c r="Y401" s="15" t="str" cm="1">
        <f t="array" ref="Y401">IF(OR($B401="",Y$2=""),"",Projetos!$K400/_xlfn.XLOOKUP(Y$2,Técnicos!$A$2:$A$100,IF(Projetos!AE400=1,Técnicos!$F$2:$F$100,IF(Projetos!AE400=2,Técnicos!$H$2:$H$100,Técnicos!$J$2:$J$100)),,0,1))</f>
        <v/>
      </c>
      <c r="Z401" s="15" t="str" cm="1">
        <f t="array" ref="Z401">IF(OR($B401="",Z$2=""),"",Projetos!$K400/_xlfn.XLOOKUP(Z$2,Técnicos!$A$2:$A$100,IF(Projetos!AF400=1,Técnicos!$F$2:$F$100,IF(Projetos!AF400=2,Técnicos!$H$2:$H$100,Técnicos!$J$2:$J$100)),,0,1))</f>
        <v/>
      </c>
      <c r="AA401" s="15" t="str" cm="1">
        <f t="array" ref="AA401">IF(OR($B401="",AA$2=""),"",Projetos!$K400/_xlfn.XLOOKUP(AA$2,Técnicos!$A$2:$A$100,IF(Projetos!AG400=1,Técnicos!$F$2:$F$100,IF(Projetos!AG400=2,Técnicos!$H$2:$H$100,Técnicos!$J$2:$J$100)),,0,1))</f>
        <v/>
      </c>
      <c r="AB401" s="15" t="str" cm="1">
        <f t="array" ref="AB401">IF(OR($B401="",AB$2=""),"",Projetos!$K400/_xlfn.XLOOKUP(AB$2,Técnicos!$A$2:$A$100,IF(Projetos!AH400=1,Técnicos!$F$2:$F$100,IF(Projetos!AH400=2,Técnicos!$H$2:$H$100,Técnicos!$J$2:$J$100)),,0,1))</f>
        <v/>
      </c>
      <c r="AC401" s="15" t="str" cm="1">
        <f t="array" ref="AC401">IF(OR($B401="",AC$2=""),"",Projetos!$K400/_xlfn.XLOOKUP(AC$2,Técnicos!$A$2:$A$100,IF(Projetos!AI400=1,Técnicos!$F$2:$F$100,IF(Projetos!AI400=2,Técnicos!$H$2:$H$100,Técnicos!$J$2:$J$100)),,0,1))</f>
        <v/>
      </c>
      <c r="AD401" s="15" t="str" cm="1">
        <f t="array" ref="AD401">IF(OR($B401="",AD$2=""),"",Projetos!$K400/_xlfn.XLOOKUP(AD$2,Técnicos!$A$2:$A$100,IF(Projetos!AJ400=1,Técnicos!$F$2:$F$100,IF(Projetos!AJ400=2,Técnicos!$H$2:$H$100,Técnicos!$J$2:$J$100)),,0,1))</f>
        <v/>
      </c>
      <c r="AE401" s="15" t="str" cm="1">
        <f t="array" ref="AE401">IF(OR($B401="",AE$2=""),"",Projetos!$K400/_xlfn.XLOOKUP(AE$2,Técnicos!$A$2:$A$100,IF(Projetos!AK400=1,Técnicos!$F$2:$F$100,IF(Projetos!AK400=2,Técnicos!$H$2:$H$100,Técnicos!$J$2:$J$100)),,0,1))</f>
        <v/>
      </c>
      <c r="AF401" s="15" t="str" cm="1">
        <f t="array" ref="AF401">IF(OR($B401="",AF$2=""),"",Projetos!$K400/_xlfn.XLOOKUP(AF$2,Técnicos!$A$2:$A$100,IF(Projetos!AL400=1,Técnicos!$F$2:$F$100,IF(Projetos!AL400=2,Técnicos!$H$2:$H$100,Técnicos!$J$2:$J$100)),,0,1))</f>
        <v/>
      </c>
      <c r="AG401" s="15" t="str" cm="1">
        <f t="array" ref="AG401">IF(OR($B401="",AG$2=""),"",Projetos!$K400/_xlfn.XLOOKUP(AG$2,Técnicos!$A$2:$A$100,IF(Projetos!AM400=1,Técnicos!$F$2:$F$100,IF(Projetos!AM400=2,Técnicos!$H$2:$H$100,Técnicos!$J$2:$J$100)),,0,1))</f>
        <v/>
      </c>
      <c r="AH401" s="15" t="str" cm="1">
        <f t="array" ref="AH401">IF(OR($B401="",AH$2=""),"",Projetos!$K400/_xlfn.XLOOKUP(AH$2,Técnicos!$A$2:$A$100,IF(Projetos!AN400=1,Técnicos!$F$2:$F$100,IF(Projetos!AN400=2,Técnicos!$H$2:$H$100,Técnicos!$J$2:$J$100)),,0,1))</f>
        <v/>
      </c>
      <c r="AI401" s="15" t="str" cm="1">
        <f t="array" ref="AI401">IF(OR($B401="",AI$2=""),"",Projetos!$K400/_xlfn.XLOOKUP(AI$2,Técnicos!$A$2:$A$100,IF(Projetos!AO400=1,Técnicos!$F$2:$F$100,IF(Projetos!AO400=2,Técnicos!$H$2:$H$100,Técnicos!$J$2:$J$100)),,0,1))</f>
        <v/>
      </c>
      <c r="AJ401" s="15" t="str" cm="1">
        <f t="array" ref="AJ401">IF(OR($B401="",AJ$2=""),"",Projetos!$K400/_xlfn.XLOOKUP(AJ$2,Técnicos!$A$2:$A$100,IF(Projetos!AP400=1,Técnicos!$F$2:$F$100,IF(Projetos!AP400=2,Técnicos!$H$2:$H$100,Técnicos!$J$2:$J$100)),,0,1))</f>
        <v/>
      </c>
      <c r="AK401" s="15" t="str" cm="1">
        <f t="array" ref="AK401">IF(OR($B401="",AK$2=""),"",Projetos!$K400/_xlfn.XLOOKUP(AK$2,Técnicos!$A$2:$A$100,IF(Projetos!AQ400=1,Técnicos!$F$2:$F$100,IF(Projetos!AQ400=2,Técnicos!$H$2:$H$100,Técnicos!$J$2:$J$100)),,0,1))</f>
        <v/>
      </c>
    </row>
    <row r="402" spans="3:37" x14ac:dyDescent="0.3">
      <c r="C402" s="15" t="str" cm="1">
        <f t="array" ref="C402">IF(OR($B402="",C$2=""),"",Projetos!$K401/_xlfn.XLOOKUP(C$2,Técnicos!$A$2:$A$100,IF(Projetos!I401=1,Técnicos!$F$2:$F$100,IF(Projetos!I401=2,Técnicos!$H$2:$H$100,Técnicos!$J$2:$J$100)),,0,1))</f>
        <v/>
      </c>
      <c r="D402" s="15" t="str" cm="1">
        <f t="array" ref="D402">IF(OR($B402="",D$2=""),"",Projetos!$K401/_xlfn.XLOOKUP(D$2,Técnicos!$A$2:$A$100,IF(Projetos!J401=1,Técnicos!$F$2:$F$100,IF(Projetos!J401=2,Técnicos!$H$2:$H$100,Técnicos!$J$2:$J$100)),,0,1))</f>
        <v/>
      </c>
      <c r="E402" s="15" t="str" cm="1">
        <f t="array" ref="E402">IF(OR($B402="",E$2=""),"",Projetos!$K401/_xlfn.XLOOKUP(E$2,Técnicos!$A$2:$A$100,IF(Projetos!K401=1,Técnicos!$F$2:$F$100,IF(Projetos!K401=2,Técnicos!$H$2:$H$100,Técnicos!$J$2:$J$100)),,0,1))</f>
        <v/>
      </c>
      <c r="F402" s="15" t="str" cm="1">
        <f t="array" ref="F402">IF(OR($B402="",F$2=""),"",Projetos!$K401/_xlfn.XLOOKUP(F$2,Técnicos!$A$2:$A$100,IF(Projetos!L401=1,Técnicos!$F$2:$F$100,IF(Projetos!L401=2,Técnicos!$H$2:$H$100,Técnicos!$J$2:$J$100)),,0,1))</f>
        <v/>
      </c>
      <c r="G402" s="15" t="str" cm="1">
        <f t="array" ref="G402">IF(OR($B402="",G$2=""),"",Projetos!$K401/_xlfn.XLOOKUP(G$2,Técnicos!$A$2:$A$100,IF(Projetos!M401=1,Técnicos!$F$2:$F$100,IF(Projetos!M401=2,Técnicos!$H$2:$H$100,Técnicos!$J$2:$J$100)),,0,1))</f>
        <v/>
      </c>
      <c r="H402" s="15" t="str" cm="1">
        <f t="array" ref="H402">IF(OR($B402="",H$2=""),"",Projetos!$K401/_xlfn.XLOOKUP(H$2,Técnicos!$A$2:$A$100,IF(Projetos!N401=1,Técnicos!$F$2:$F$100,IF(Projetos!N401=2,Técnicos!$H$2:$H$100,Técnicos!$J$2:$J$100)),,0,1))</f>
        <v/>
      </c>
      <c r="I402" s="15" t="str" cm="1">
        <f t="array" ref="I402">IF(OR($B402="",I$2=""),"",Projetos!$K401/_xlfn.XLOOKUP(I$2,Técnicos!$A$2:$A$100,IF(Projetos!O401=1,Técnicos!$F$2:$F$100,IF(Projetos!O401=2,Técnicos!$H$2:$H$100,Técnicos!$J$2:$J$100)),,0,1))</f>
        <v/>
      </c>
      <c r="J402" s="15" t="str" cm="1">
        <f t="array" ref="J402">IF(OR($B402="",J$2=""),"",Projetos!$K401/_xlfn.XLOOKUP(J$2,Técnicos!$A$2:$A$100,IF(Projetos!P401=1,Técnicos!$F$2:$F$100,IF(Projetos!P401=2,Técnicos!$H$2:$H$100,Técnicos!$J$2:$J$100)),,0,1))</f>
        <v/>
      </c>
      <c r="K402" s="15" t="str" cm="1">
        <f t="array" ref="K402">IF(OR($B402="",K$2=""),"",Projetos!$K401/_xlfn.XLOOKUP(K$2,Técnicos!$A$2:$A$100,IF(Projetos!Q401=1,Técnicos!$F$2:$F$100,IF(Projetos!Q401=2,Técnicos!$H$2:$H$100,Técnicos!$J$2:$J$100)),,0,1))</f>
        <v/>
      </c>
      <c r="L402" s="15" t="str" cm="1">
        <f t="array" ref="L402">IF(OR($B402="",L$2=""),"",Projetos!$K401/_xlfn.XLOOKUP(L$2,Técnicos!$A$2:$A$100,IF(Projetos!R401=1,Técnicos!$F$2:$F$100,IF(Projetos!R401=2,Técnicos!$H$2:$H$100,Técnicos!$J$2:$J$100)),,0,1))</f>
        <v/>
      </c>
      <c r="M402" s="15" t="str" cm="1">
        <f t="array" ref="M402">IF(OR($B402="",M$2=""),"",Projetos!$K401/_xlfn.XLOOKUP(M$2,Técnicos!$A$2:$A$100,IF(Projetos!S401=1,Técnicos!$F$2:$F$100,IF(Projetos!S401=2,Técnicos!$H$2:$H$100,Técnicos!$J$2:$J$100)),,0,1))</f>
        <v/>
      </c>
      <c r="N402" s="15" t="str" cm="1">
        <f t="array" ref="N402">IF(OR($B402="",N$2=""),"",Projetos!$K401/_xlfn.XLOOKUP(N$2,Técnicos!$A$2:$A$100,IF(Projetos!T401=1,Técnicos!$F$2:$F$100,IF(Projetos!T401=2,Técnicos!$H$2:$H$100,Técnicos!$J$2:$J$100)),,0,1))</f>
        <v/>
      </c>
      <c r="O402" s="15" t="str" cm="1">
        <f t="array" ref="O402">IF(OR($B402="",O$2=""),"",Projetos!$K401/_xlfn.XLOOKUP(O$2,Técnicos!$A$2:$A$100,IF(Projetos!U401=1,Técnicos!$F$2:$F$100,IF(Projetos!U401=2,Técnicos!$H$2:$H$100,Técnicos!$J$2:$J$100)),,0,1))</f>
        <v/>
      </c>
      <c r="P402" s="15" t="str" cm="1">
        <f t="array" ref="P402">IF(OR($B402="",P$2=""),"",Projetos!$K401/_xlfn.XLOOKUP(P$2,Técnicos!$A$2:$A$100,IF(Projetos!V401=1,Técnicos!$F$2:$F$100,IF(Projetos!V401=2,Técnicos!$H$2:$H$100,Técnicos!$J$2:$J$100)),,0,1))</f>
        <v/>
      </c>
      <c r="Q402" s="15" t="str" cm="1">
        <f t="array" ref="Q402">IF(OR($B402="",Q$2=""),"",Projetos!$K401/_xlfn.XLOOKUP(Q$2,Técnicos!$A$2:$A$100,IF(Projetos!W401=1,Técnicos!$F$2:$F$100,IF(Projetos!W401=2,Técnicos!$H$2:$H$100,Técnicos!$J$2:$J$100)),,0,1))</f>
        <v/>
      </c>
      <c r="R402" s="15" t="str" cm="1">
        <f t="array" ref="R402">IF(OR($B402="",R$2=""),"",Projetos!$K401/_xlfn.XLOOKUP(R$2,Técnicos!$A$2:$A$100,IF(Projetos!X401=1,Técnicos!$F$2:$F$100,IF(Projetos!X401=2,Técnicos!$H$2:$H$100,Técnicos!$J$2:$J$100)),,0,1))</f>
        <v/>
      </c>
      <c r="S402" s="15" t="str" cm="1">
        <f t="array" ref="S402">IF(OR($B402="",S$2=""),"",Projetos!$K401/_xlfn.XLOOKUP(S$2,Técnicos!$A$2:$A$100,IF(Projetos!Y401=1,Técnicos!$F$2:$F$100,IF(Projetos!Y401=2,Técnicos!$H$2:$H$100,Técnicos!$J$2:$J$100)),,0,1))</f>
        <v/>
      </c>
      <c r="T402" s="15" t="str" cm="1">
        <f t="array" ref="T402">IF(OR($B402="",T$2=""),"",Projetos!$K401/_xlfn.XLOOKUP(T$2,Técnicos!$A$2:$A$100,IF(Projetos!Z401=1,Técnicos!$F$2:$F$100,IF(Projetos!Z401=2,Técnicos!$H$2:$H$100,Técnicos!$J$2:$J$100)),,0,1))</f>
        <v/>
      </c>
      <c r="U402" s="15" t="str" cm="1">
        <f t="array" ref="U402">IF(OR($B402="",U$2=""),"",Projetos!$K401/_xlfn.XLOOKUP(U$2,Técnicos!$A$2:$A$100,IF(Projetos!AA401=1,Técnicos!$F$2:$F$100,IF(Projetos!AA401=2,Técnicos!$H$2:$H$100,Técnicos!$J$2:$J$100)),,0,1))</f>
        <v/>
      </c>
      <c r="V402" s="15" t="str" cm="1">
        <f t="array" ref="V402">IF(OR($B402="",V$2=""),"",Projetos!$K401/_xlfn.XLOOKUP(V$2,Técnicos!$A$2:$A$100,IF(Projetos!AB401=1,Técnicos!$F$2:$F$100,IF(Projetos!AB401=2,Técnicos!$H$2:$H$100,Técnicos!$J$2:$J$100)),,0,1))</f>
        <v/>
      </c>
      <c r="W402" s="15" t="str" cm="1">
        <f t="array" ref="W402">IF(OR($B402="",W$2=""),"",Projetos!$K401/_xlfn.XLOOKUP(W$2,Técnicos!$A$2:$A$100,IF(Projetos!AC401=1,Técnicos!$F$2:$F$100,IF(Projetos!AC401=2,Técnicos!$H$2:$H$100,Técnicos!$J$2:$J$100)),,0,1))</f>
        <v/>
      </c>
      <c r="X402" s="15" t="str" cm="1">
        <f t="array" ref="X402">IF(OR($B402="",X$2=""),"",Projetos!$K401/_xlfn.XLOOKUP(X$2,Técnicos!$A$2:$A$100,IF(Projetos!AD401=1,Técnicos!$F$2:$F$100,IF(Projetos!AD401=2,Técnicos!$H$2:$H$100,Técnicos!$J$2:$J$100)),,0,1))</f>
        <v/>
      </c>
      <c r="Y402" s="15" t="str" cm="1">
        <f t="array" ref="Y402">IF(OR($B402="",Y$2=""),"",Projetos!$K401/_xlfn.XLOOKUP(Y$2,Técnicos!$A$2:$A$100,IF(Projetos!AE401=1,Técnicos!$F$2:$F$100,IF(Projetos!AE401=2,Técnicos!$H$2:$H$100,Técnicos!$J$2:$J$100)),,0,1))</f>
        <v/>
      </c>
      <c r="Z402" s="15" t="str" cm="1">
        <f t="array" ref="Z402">IF(OR($B402="",Z$2=""),"",Projetos!$K401/_xlfn.XLOOKUP(Z$2,Técnicos!$A$2:$A$100,IF(Projetos!AF401=1,Técnicos!$F$2:$F$100,IF(Projetos!AF401=2,Técnicos!$H$2:$H$100,Técnicos!$J$2:$J$100)),,0,1))</f>
        <v/>
      </c>
      <c r="AA402" s="15" t="str" cm="1">
        <f t="array" ref="AA402">IF(OR($B402="",AA$2=""),"",Projetos!$K401/_xlfn.XLOOKUP(AA$2,Técnicos!$A$2:$A$100,IF(Projetos!AG401=1,Técnicos!$F$2:$F$100,IF(Projetos!AG401=2,Técnicos!$H$2:$H$100,Técnicos!$J$2:$J$100)),,0,1))</f>
        <v/>
      </c>
      <c r="AB402" s="15" t="str" cm="1">
        <f t="array" ref="AB402">IF(OR($B402="",AB$2=""),"",Projetos!$K401/_xlfn.XLOOKUP(AB$2,Técnicos!$A$2:$A$100,IF(Projetos!AH401=1,Técnicos!$F$2:$F$100,IF(Projetos!AH401=2,Técnicos!$H$2:$H$100,Técnicos!$J$2:$J$100)),,0,1))</f>
        <v/>
      </c>
      <c r="AC402" s="15" t="str" cm="1">
        <f t="array" ref="AC402">IF(OR($B402="",AC$2=""),"",Projetos!$K401/_xlfn.XLOOKUP(AC$2,Técnicos!$A$2:$A$100,IF(Projetos!AI401=1,Técnicos!$F$2:$F$100,IF(Projetos!AI401=2,Técnicos!$H$2:$H$100,Técnicos!$J$2:$J$100)),,0,1))</f>
        <v/>
      </c>
      <c r="AD402" s="15" t="str" cm="1">
        <f t="array" ref="AD402">IF(OR($B402="",AD$2=""),"",Projetos!$K401/_xlfn.XLOOKUP(AD$2,Técnicos!$A$2:$A$100,IF(Projetos!AJ401=1,Técnicos!$F$2:$F$100,IF(Projetos!AJ401=2,Técnicos!$H$2:$H$100,Técnicos!$J$2:$J$100)),,0,1))</f>
        <v/>
      </c>
      <c r="AE402" s="15" t="str" cm="1">
        <f t="array" ref="AE402">IF(OR($B402="",AE$2=""),"",Projetos!$K401/_xlfn.XLOOKUP(AE$2,Técnicos!$A$2:$A$100,IF(Projetos!AK401=1,Técnicos!$F$2:$F$100,IF(Projetos!AK401=2,Técnicos!$H$2:$H$100,Técnicos!$J$2:$J$100)),,0,1))</f>
        <v/>
      </c>
      <c r="AF402" s="15" t="str" cm="1">
        <f t="array" ref="AF402">IF(OR($B402="",AF$2=""),"",Projetos!$K401/_xlfn.XLOOKUP(AF$2,Técnicos!$A$2:$A$100,IF(Projetos!AL401=1,Técnicos!$F$2:$F$100,IF(Projetos!AL401=2,Técnicos!$H$2:$H$100,Técnicos!$J$2:$J$100)),,0,1))</f>
        <v/>
      </c>
      <c r="AG402" s="15" t="str" cm="1">
        <f t="array" ref="AG402">IF(OR($B402="",AG$2=""),"",Projetos!$K401/_xlfn.XLOOKUP(AG$2,Técnicos!$A$2:$A$100,IF(Projetos!AM401=1,Técnicos!$F$2:$F$100,IF(Projetos!AM401=2,Técnicos!$H$2:$H$100,Técnicos!$J$2:$J$100)),,0,1))</f>
        <v/>
      </c>
      <c r="AH402" s="15" t="str" cm="1">
        <f t="array" ref="AH402">IF(OR($B402="",AH$2=""),"",Projetos!$K401/_xlfn.XLOOKUP(AH$2,Técnicos!$A$2:$A$100,IF(Projetos!AN401=1,Técnicos!$F$2:$F$100,IF(Projetos!AN401=2,Técnicos!$H$2:$H$100,Técnicos!$J$2:$J$100)),,0,1))</f>
        <v/>
      </c>
      <c r="AI402" s="15" t="str" cm="1">
        <f t="array" ref="AI402">IF(OR($B402="",AI$2=""),"",Projetos!$K401/_xlfn.XLOOKUP(AI$2,Técnicos!$A$2:$A$100,IF(Projetos!AO401=1,Técnicos!$F$2:$F$100,IF(Projetos!AO401=2,Técnicos!$H$2:$H$100,Técnicos!$J$2:$J$100)),,0,1))</f>
        <v/>
      </c>
      <c r="AJ402" s="15" t="str" cm="1">
        <f t="array" ref="AJ402">IF(OR($B402="",AJ$2=""),"",Projetos!$K401/_xlfn.XLOOKUP(AJ$2,Técnicos!$A$2:$A$100,IF(Projetos!AP401=1,Técnicos!$F$2:$F$100,IF(Projetos!AP401=2,Técnicos!$H$2:$H$100,Técnicos!$J$2:$J$100)),,0,1))</f>
        <v/>
      </c>
      <c r="AK402" s="15" t="str" cm="1">
        <f t="array" ref="AK402">IF(OR($B402="",AK$2=""),"",Projetos!$K401/_xlfn.XLOOKUP(AK$2,Técnicos!$A$2:$A$100,IF(Projetos!AQ401=1,Técnicos!$F$2:$F$100,IF(Projetos!AQ401=2,Técnicos!$H$2:$H$100,Técnicos!$J$2:$J$100)),,0,1))</f>
        <v/>
      </c>
    </row>
    <row r="403" spans="3:37" x14ac:dyDescent="0.3">
      <c r="C403" s="15" t="str" cm="1">
        <f t="array" ref="C403">IF(OR($B403="",C$2=""),"",Projetos!$K402/_xlfn.XLOOKUP(C$2,Técnicos!$A$2:$A$100,IF(Projetos!I402=1,Técnicos!$F$2:$F$100,IF(Projetos!I402=2,Técnicos!$H$2:$H$100,Técnicos!$J$2:$J$100)),,0,1))</f>
        <v/>
      </c>
      <c r="D403" s="15" t="str" cm="1">
        <f t="array" ref="D403">IF(OR($B403="",D$2=""),"",Projetos!$K402/_xlfn.XLOOKUP(D$2,Técnicos!$A$2:$A$100,IF(Projetos!J402=1,Técnicos!$F$2:$F$100,IF(Projetos!J402=2,Técnicos!$H$2:$H$100,Técnicos!$J$2:$J$100)),,0,1))</f>
        <v/>
      </c>
      <c r="E403" s="15" t="str" cm="1">
        <f t="array" ref="E403">IF(OR($B403="",E$2=""),"",Projetos!$K402/_xlfn.XLOOKUP(E$2,Técnicos!$A$2:$A$100,IF(Projetos!K402=1,Técnicos!$F$2:$F$100,IF(Projetos!K402=2,Técnicos!$H$2:$H$100,Técnicos!$J$2:$J$100)),,0,1))</f>
        <v/>
      </c>
      <c r="F403" s="15" t="str" cm="1">
        <f t="array" ref="F403">IF(OR($B403="",F$2=""),"",Projetos!$K402/_xlfn.XLOOKUP(F$2,Técnicos!$A$2:$A$100,IF(Projetos!L402=1,Técnicos!$F$2:$F$100,IF(Projetos!L402=2,Técnicos!$H$2:$H$100,Técnicos!$J$2:$J$100)),,0,1))</f>
        <v/>
      </c>
      <c r="G403" s="15" t="str" cm="1">
        <f t="array" ref="G403">IF(OR($B403="",G$2=""),"",Projetos!$K402/_xlfn.XLOOKUP(G$2,Técnicos!$A$2:$A$100,IF(Projetos!M402=1,Técnicos!$F$2:$F$100,IF(Projetos!M402=2,Técnicos!$H$2:$H$100,Técnicos!$J$2:$J$100)),,0,1))</f>
        <v/>
      </c>
      <c r="H403" s="15" t="str" cm="1">
        <f t="array" ref="H403">IF(OR($B403="",H$2=""),"",Projetos!$K402/_xlfn.XLOOKUP(H$2,Técnicos!$A$2:$A$100,IF(Projetos!N402=1,Técnicos!$F$2:$F$100,IF(Projetos!N402=2,Técnicos!$H$2:$H$100,Técnicos!$J$2:$J$100)),,0,1))</f>
        <v/>
      </c>
      <c r="I403" s="15" t="str" cm="1">
        <f t="array" ref="I403">IF(OR($B403="",I$2=""),"",Projetos!$K402/_xlfn.XLOOKUP(I$2,Técnicos!$A$2:$A$100,IF(Projetos!O402=1,Técnicos!$F$2:$F$100,IF(Projetos!O402=2,Técnicos!$H$2:$H$100,Técnicos!$J$2:$J$100)),,0,1))</f>
        <v/>
      </c>
      <c r="J403" s="15" t="str" cm="1">
        <f t="array" ref="J403">IF(OR($B403="",J$2=""),"",Projetos!$K402/_xlfn.XLOOKUP(J$2,Técnicos!$A$2:$A$100,IF(Projetos!P402=1,Técnicos!$F$2:$F$100,IF(Projetos!P402=2,Técnicos!$H$2:$H$100,Técnicos!$J$2:$J$100)),,0,1))</f>
        <v/>
      </c>
      <c r="K403" s="15" t="str" cm="1">
        <f t="array" ref="K403">IF(OR($B403="",K$2=""),"",Projetos!$K402/_xlfn.XLOOKUP(K$2,Técnicos!$A$2:$A$100,IF(Projetos!Q402=1,Técnicos!$F$2:$F$100,IF(Projetos!Q402=2,Técnicos!$H$2:$H$100,Técnicos!$J$2:$J$100)),,0,1))</f>
        <v/>
      </c>
      <c r="L403" s="15" t="str" cm="1">
        <f t="array" ref="L403">IF(OR($B403="",L$2=""),"",Projetos!$K402/_xlfn.XLOOKUP(L$2,Técnicos!$A$2:$A$100,IF(Projetos!R402=1,Técnicos!$F$2:$F$100,IF(Projetos!R402=2,Técnicos!$H$2:$H$100,Técnicos!$J$2:$J$100)),,0,1))</f>
        <v/>
      </c>
      <c r="M403" s="15" t="str" cm="1">
        <f t="array" ref="M403">IF(OR($B403="",M$2=""),"",Projetos!$K402/_xlfn.XLOOKUP(M$2,Técnicos!$A$2:$A$100,IF(Projetos!S402=1,Técnicos!$F$2:$F$100,IF(Projetos!S402=2,Técnicos!$H$2:$H$100,Técnicos!$J$2:$J$100)),,0,1))</f>
        <v/>
      </c>
      <c r="N403" s="15" t="str" cm="1">
        <f t="array" ref="N403">IF(OR($B403="",N$2=""),"",Projetos!$K402/_xlfn.XLOOKUP(N$2,Técnicos!$A$2:$A$100,IF(Projetos!T402=1,Técnicos!$F$2:$F$100,IF(Projetos!T402=2,Técnicos!$H$2:$H$100,Técnicos!$J$2:$J$100)),,0,1))</f>
        <v/>
      </c>
      <c r="O403" s="15" t="str" cm="1">
        <f t="array" ref="O403">IF(OR($B403="",O$2=""),"",Projetos!$K402/_xlfn.XLOOKUP(O$2,Técnicos!$A$2:$A$100,IF(Projetos!U402=1,Técnicos!$F$2:$F$100,IF(Projetos!U402=2,Técnicos!$H$2:$H$100,Técnicos!$J$2:$J$100)),,0,1))</f>
        <v/>
      </c>
      <c r="P403" s="15" t="str" cm="1">
        <f t="array" ref="P403">IF(OR($B403="",P$2=""),"",Projetos!$K402/_xlfn.XLOOKUP(P$2,Técnicos!$A$2:$A$100,IF(Projetos!V402=1,Técnicos!$F$2:$F$100,IF(Projetos!V402=2,Técnicos!$H$2:$H$100,Técnicos!$J$2:$J$100)),,0,1))</f>
        <v/>
      </c>
      <c r="Q403" s="15" t="str" cm="1">
        <f t="array" ref="Q403">IF(OR($B403="",Q$2=""),"",Projetos!$K402/_xlfn.XLOOKUP(Q$2,Técnicos!$A$2:$A$100,IF(Projetos!W402=1,Técnicos!$F$2:$F$100,IF(Projetos!W402=2,Técnicos!$H$2:$H$100,Técnicos!$J$2:$J$100)),,0,1))</f>
        <v/>
      </c>
      <c r="R403" s="15" t="str" cm="1">
        <f t="array" ref="R403">IF(OR($B403="",R$2=""),"",Projetos!$K402/_xlfn.XLOOKUP(R$2,Técnicos!$A$2:$A$100,IF(Projetos!X402=1,Técnicos!$F$2:$F$100,IF(Projetos!X402=2,Técnicos!$H$2:$H$100,Técnicos!$J$2:$J$100)),,0,1))</f>
        <v/>
      </c>
      <c r="S403" s="15" t="str" cm="1">
        <f t="array" ref="S403">IF(OR($B403="",S$2=""),"",Projetos!$K402/_xlfn.XLOOKUP(S$2,Técnicos!$A$2:$A$100,IF(Projetos!Y402=1,Técnicos!$F$2:$F$100,IF(Projetos!Y402=2,Técnicos!$H$2:$H$100,Técnicos!$J$2:$J$100)),,0,1))</f>
        <v/>
      </c>
      <c r="T403" s="15" t="str" cm="1">
        <f t="array" ref="T403">IF(OR($B403="",T$2=""),"",Projetos!$K402/_xlfn.XLOOKUP(T$2,Técnicos!$A$2:$A$100,IF(Projetos!Z402=1,Técnicos!$F$2:$F$100,IF(Projetos!Z402=2,Técnicos!$H$2:$H$100,Técnicos!$J$2:$J$100)),,0,1))</f>
        <v/>
      </c>
      <c r="U403" s="15" t="str" cm="1">
        <f t="array" ref="U403">IF(OR($B403="",U$2=""),"",Projetos!$K402/_xlfn.XLOOKUP(U$2,Técnicos!$A$2:$A$100,IF(Projetos!AA402=1,Técnicos!$F$2:$F$100,IF(Projetos!AA402=2,Técnicos!$H$2:$H$100,Técnicos!$J$2:$J$100)),,0,1))</f>
        <v/>
      </c>
      <c r="V403" s="15" t="str" cm="1">
        <f t="array" ref="V403">IF(OR($B403="",V$2=""),"",Projetos!$K402/_xlfn.XLOOKUP(V$2,Técnicos!$A$2:$A$100,IF(Projetos!AB402=1,Técnicos!$F$2:$F$100,IF(Projetos!AB402=2,Técnicos!$H$2:$H$100,Técnicos!$J$2:$J$100)),,0,1))</f>
        <v/>
      </c>
      <c r="W403" s="15" t="str" cm="1">
        <f t="array" ref="W403">IF(OR($B403="",W$2=""),"",Projetos!$K402/_xlfn.XLOOKUP(W$2,Técnicos!$A$2:$A$100,IF(Projetos!AC402=1,Técnicos!$F$2:$F$100,IF(Projetos!AC402=2,Técnicos!$H$2:$H$100,Técnicos!$J$2:$J$100)),,0,1))</f>
        <v/>
      </c>
      <c r="X403" s="15" t="str" cm="1">
        <f t="array" ref="X403">IF(OR($B403="",X$2=""),"",Projetos!$K402/_xlfn.XLOOKUP(X$2,Técnicos!$A$2:$A$100,IF(Projetos!AD402=1,Técnicos!$F$2:$F$100,IF(Projetos!AD402=2,Técnicos!$H$2:$H$100,Técnicos!$J$2:$J$100)),,0,1))</f>
        <v/>
      </c>
      <c r="Y403" s="15" t="str" cm="1">
        <f t="array" ref="Y403">IF(OR($B403="",Y$2=""),"",Projetos!$K402/_xlfn.XLOOKUP(Y$2,Técnicos!$A$2:$A$100,IF(Projetos!AE402=1,Técnicos!$F$2:$F$100,IF(Projetos!AE402=2,Técnicos!$H$2:$H$100,Técnicos!$J$2:$J$100)),,0,1))</f>
        <v/>
      </c>
      <c r="Z403" s="15" t="str" cm="1">
        <f t="array" ref="Z403">IF(OR($B403="",Z$2=""),"",Projetos!$K402/_xlfn.XLOOKUP(Z$2,Técnicos!$A$2:$A$100,IF(Projetos!AF402=1,Técnicos!$F$2:$F$100,IF(Projetos!AF402=2,Técnicos!$H$2:$H$100,Técnicos!$J$2:$J$100)),,0,1))</f>
        <v/>
      </c>
      <c r="AA403" s="15" t="str" cm="1">
        <f t="array" ref="AA403">IF(OR($B403="",AA$2=""),"",Projetos!$K402/_xlfn.XLOOKUP(AA$2,Técnicos!$A$2:$A$100,IF(Projetos!AG402=1,Técnicos!$F$2:$F$100,IF(Projetos!AG402=2,Técnicos!$H$2:$H$100,Técnicos!$J$2:$J$100)),,0,1))</f>
        <v/>
      </c>
      <c r="AB403" s="15" t="str" cm="1">
        <f t="array" ref="AB403">IF(OR($B403="",AB$2=""),"",Projetos!$K402/_xlfn.XLOOKUP(AB$2,Técnicos!$A$2:$A$100,IF(Projetos!AH402=1,Técnicos!$F$2:$F$100,IF(Projetos!AH402=2,Técnicos!$H$2:$H$100,Técnicos!$J$2:$J$100)),,0,1))</f>
        <v/>
      </c>
      <c r="AC403" s="15" t="str" cm="1">
        <f t="array" ref="AC403">IF(OR($B403="",AC$2=""),"",Projetos!$K402/_xlfn.XLOOKUP(AC$2,Técnicos!$A$2:$A$100,IF(Projetos!AI402=1,Técnicos!$F$2:$F$100,IF(Projetos!AI402=2,Técnicos!$H$2:$H$100,Técnicos!$J$2:$J$100)),,0,1))</f>
        <v/>
      </c>
      <c r="AD403" s="15" t="str" cm="1">
        <f t="array" ref="AD403">IF(OR($B403="",AD$2=""),"",Projetos!$K402/_xlfn.XLOOKUP(AD$2,Técnicos!$A$2:$A$100,IF(Projetos!AJ402=1,Técnicos!$F$2:$F$100,IF(Projetos!AJ402=2,Técnicos!$H$2:$H$100,Técnicos!$J$2:$J$100)),,0,1))</f>
        <v/>
      </c>
      <c r="AE403" s="15" t="str" cm="1">
        <f t="array" ref="AE403">IF(OR($B403="",AE$2=""),"",Projetos!$K402/_xlfn.XLOOKUP(AE$2,Técnicos!$A$2:$A$100,IF(Projetos!AK402=1,Técnicos!$F$2:$F$100,IF(Projetos!AK402=2,Técnicos!$H$2:$H$100,Técnicos!$J$2:$J$100)),,0,1))</f>
        <v/>
      </c>
      <c r="AF403" s="15" t="str" cm="1">
        <f t="array" ref="AF403">IF(OR($B403="",AF$2=""),"",Projetos!$K402/_xlfn.XLOOKUP(AF$2,Técnicos!$A$2:$A$100,IF(Projetos!AL402=1,Técnicos!$F$2:$F$100,IF(Projetos!AL402=2,Técnicos!$H$2:$H$100,Técnicos!$J$2:$J$100)),,0,1))</f>
        <v/>
      </c>
      <c r="AG403" s="15" t="str" cm="1">
        <f t="array" ref="AG403">IF(OR($B403="",AG$2=""),"",Projetos!$K402/_xlfn.XLOOKUP(AG$2,Técnicos!$A$2:$A$100,IF(Projetos!AM402=1,Técnicos!$F$2:$F$100,IF(Projetos!AM402=2,Técnicos!$H$2:$H$100,Técnicos!$J$2:$J$100)),,0,1))</f>
        <v/>
      </c>
      <c r="AH403" s="15" t="str" cm="1">
        <f t="array" ref="AH403">IF(OR($B403="",AH$2=""),"",Projetos!$K402/_xlfn.XLOOKUP(AH$2,Técnicos!$A$2:$A$100,IF(Projetos!AN402=1,Técnicos!$F$2:$F$100,IF(Projetos!AN402=2,Técnicos!$H$2:$H$100,Técnicos!$J$2:$J$100)),,0,1))</f>
        <v/>
      </c>
      <c r="AI403" s="15" t="str" cm="1">
        <f t="array" ref="AI403">IF(OR($B403="",AI$2=""),"",Projetos!$K402/_xlfn.XLOOKUP(AI$2,Técnicos!$A$2:$A$100,IF(Projetos!AO402=1,Técnicos!$F$2:$F$100,IF(Projetos!AO402=2,Técnicos!$H$2:$H$100,Técnicos!$J$2:$J$100)),,0,1))</f>
        <v/>
      </c>
      <c r="AJ403" s="15" t="str" cm="1">
        <f t="array" ref="AJ403">IF(OR($B403="",AJ$2=""),"",Projetos!$K402/_xlfn.XLOOKUP(AJ$2,Técnicos!$A$2:$A$100,IF(Projetos!AP402=1,Técnicos!$F$2:$F$100,IF(Projetos!AP402=2,Técnicos!$H$2:$H$100,Técnicos!$J$2:$J$100)),,0,1))</f>
        <v/>
      </c>
      <c r="AK403" s="15" t="str" cm="1">
        <f t="array" ref="AK403">IF(OR($B403="",AK$2=""),"",Projetos!$K402/_xlfn.XLOOKUP(AK$2,Técnicos!$A$2:$A$100,IF(Projetos!AQ402=1,Técnicos!$F$2:$F$100,IF(Projetos!AQ402=2,Técnicos!$H$2:$H$100,Técnicos!$J$2:$J$100)),,0,1))</f>
        <v/>
      </c>
    </row>
    <row r="404" spans="3:37" x14ac:dyDescent="0.3">
      <c r="C404" s="15" t="str" cm="1">
        <f t="array" ref="C404">IF(OR($B404="",C$2=""),"",Projetos!$K403/_xlfn.XLOOKUP(C$2,Técnicos!$A$2:$A$100,IF(Projetos!I403=1,Técnicos!$F$2:$F$100,IF(Projetos!I403=2,Técnicos!$H$2:$H$100,Técnicos!$J$2:$J$100)),,0,1))</f>
        <v/>
      </c>
      <c r="D404" s="15" t="str" cm="1">
        <f t="array" ref="D404">IF(OR($B404="",D$2=""),"",Projetos!$K403/_xlfn.XLOOKUP(D$2,Técnicos!$A$2:$A$100,IF(Projetos!J403=1,Técnicos!$F$2:$F$100,IF(Projetos!J403=2,Técnicos!$H$2:$H$100,Técnicos!$J$2:$J$100)),,0,1))</f>
        <v/>
      </c>
      <c r="E404" s="15" t="str" cm="1">
        <f t="array" ref="E404">IF(OR($B404="",E$2=""),"",Projetos!$K403/_xlfn.XLOOKUP(E$2,Técnicos!$A$2:$A$100,IF(Projetos!K403=1,Técnicos!$F$2:$F$100,IF(Projetos!K403=2,Técnicos!$H$2:$H$100,Técnicos!$J$2:$J$100)),,0,1))</f>
        <v/>
      </c>
      <c r="F404" s="15" t="str" cm="1">
        <f t="array" ref="F404">IF(OR($B404="",F$2=""),"",Projetos!$K403/_xlfn.XLOOKUP(F$2,Técnicos!$A$2:$A$100,IF(Projetos!L403=1,Técnicos!$F$2:$F$100,IF(Projetos!L403=2,Técnicos!$H$2:$H$100,Técnicos!$J$2:$J$100)),,0,1))</f>
        <v/>
      </c>
      <c r="G404" s="15" t="str" cm="1">
        <f t="array" ref="G404">IF(OR($B404="",G$2=""),"",Projetos!$K403/_xlfn.XLOOKUP(G$2,Técnicos!$A$2:$A$100,IF(Projetos!M403=1,Técnicos!$F$2:$F$100,IF(Projetos!M403=2,Técnicos!$H$2:$H$100,Técnicos!$J$2:$J$100)),,0,1))</f>
        <v/>
      </c>
      <c r="H404" s="15" t="str" cm="1">
        <f t="array" ref="H404">IF(OR($B404="",H$2=""),"",Projetos!$K403/_xlfn.XLOOKUP(H$2,Técnicos!$A$2:$A$100,IF(Projetos!N403=1,Técnicos!$F$2:$F$100,IF(Projetos!N403=2,Técnicos!$H$2:$H$100,Técnicos!$J$2:$J$100)),,0,1))</f>
        <v/>
      </c>
      <c r="I404" s="15" t="str" cm="1">
        <f t="array" ref="I404">IF(OR($B404="",I$2=""),"",Projetos!$K403/_xlfn.XLOOKUP(I$2,Técnicos!$A$2:$A$100,IF(Projetos!O403=1,Técnicos!$F$2:$F$100,IF(Projetos!O403=2,Técnicos!$H$2:$H$100,Técnicos!$J$2:$J$100)),,0,1))</f>
        <v/>
      </c>
      <c r="J404" s="15" t="str" cm="1">
        <f t="array" ref="J404">IF(OR($B404="",J$2=""),"",Projetos!$K403/_xlfn.XLOOKUP(J$2,Técnicos!$A$2:$A$100,IF(Projetos!P403=1,Técnicos!$F$2:$F$100,IF(Projetos!P403=2,Técnicos!$H$2:$H$100,Técnicos!$J$2:$J$100)),,0,1))</f>
        <v/>
      </c>
      <c r="K404" s="15" t="str" cm="1">
        <f t="array" ref="K404">IF(OR($B404="",K$2=""),"",Projetos!$K403/_xlfn.XLOOKUP(K$2,Técnicos!$A$2:$A$100,IF(Projetos!Q403=1,Técnicos!$F$2:$F$100,IF(Projetos!Q403=2,Técnicos!$H$2:$H$100,Técnicos!$J$2:$J$100)),,0,1))</f>
        <v/>
      </c>
      <c r="L404" s="15" t="str" cm="1">
        <f t="array" ref="L404">IF(OR($B404="",L$2=""),"",Projetos!$K403/_xlfn.XLOOKUP(L$2,Técnicos!$A$2:$A$100,IF(Projetos!R403=1,Técnicos!$F$2:$F$100,IF(Projetos!R403=2,Técnicos!$H$2:$H$100,Técnicos!$J$2:$J$100)),,0,1))</f>
        <v/>
      </c>
      <c r="M404" s="15" t="str" cm="1">
        <f t="array" ref="M404">IF(OR($B404="",M$2=""),"",Projetos!$K403/_xlfn.XLOOKUP(M$2,Técnicos!$A$2:$A$100,IF(Projetos!S403=1,Técnicos!$F$2:$F$100,IF(Projetos!S403=2,Técnicos!$H$2:$H$100,Técnicos!$J$2:$J$100)),,0,1))</f>
        <v/>
      </c>
      <c r="N404" s="15" t="str" cm="1">
        <f t="array" ref="N404">IF(OR($B404="",N$2=""),"",Projetos!$K403/_xlfn.XLOOKUP(N$2,Técnicos!$A$2:$A$100,IF(Projetos!T403=1,Técnicos!$F$2:$F$100,IF(Projetos!T403=2,Técnicos!$H$2:$H$100,Técnicos!$J$2:$J$100)),,0,1))</f>
        <v/>
      </c>
      <c r="O404" s="15" t="str" cm="1">
        <f t="array" ref="O404">IF(OR($B404="",O$2=""),"",Projetos!$K403/_xlfn.XLOOKUP(O$2,Técnicos!$A$2:$A$100,IF(Projetos!U403=1,Técnicos!$F$2:$F$100,IF(Projetos!U403=2,Técnicos!$H$2:$H$100,Técnicos!$J$2:$J$100)),,0,1))</f>
        <v/>
      </c>
      <c r="P404" s="15" t="str" cm="1">
        <f t="array" ref="P404">IF(OR($B404="",P$2=""),"",Projetos!$K403/_xlfn.XLOOKUP(P$2,Técnicos!$A$2:$A$100,IF(Projetos!V403=1,Técnicos!$F$2:$F$100,IF(Projetos!V403=2,Técnicos!$H$2:$H$100,Técnicos!$J$2:$J$100)),,0,1))</f>
        <v/>
      </c>
      <c r="Q404" s="15" t="str" cm="1">
        <f t="array" ref="Q404">IF(OR($B404="",Q$2=""),"",Projetos!$K403/_xlfn.XLOOKUP(Q$2,Técnicos!$A$2:$A$100,IF(Projetos!W403=1,Técnicos!$F$2:$F$100,IF(Projetos!W403=2,Técnicos!$H$2:$H$100,Técnicos!$J$2:$J$100)),,0,1))</f>
        <v/>
      </c>
      <c r="R404" s="15" t="str" cm="1">
        <f t="array" ref="R404">IF(OR($B404="",R$2=""),"",Projetos!$K403/_xlfn.XLOOKUP(R$2,Técnicos!$A$2:$A$100,IF(Projetos!X403=1,Técnicos!$F$2:$F$100,IF(Projetos!X403=2,Técnicos!$H$2:$H$100,Técnicos!$J$2:$J$100)),,0,1))</f>
        <v/>
      </c>
      <c r="S404" s="15" t="str" cm="1">
        <f t="array" ref="S404">IF(OR($B404="",S$2=""),"",Projetos!$K403/_xlfn.XLOOKUP(S$2,Técnicos!$A$2:$A$100,IF(Projetos!Y403=1,Técnicos!$F$2:$F$100,IF(Projetos!Y403=2,Técnicos!$H$2:$H$100,Técnicos!$J$2:$J$100)),,0,1))</f>
        <v/>
      </c>
      <c r="T404" s="15" t="str" cm="1">
        <f t="array" ref="T404">IF(OR($B404="",T$2=""),"",Projetos!$K403/_xlfn.XLOOKUP(T$2,Técnicos!$A$2:$A$100,IF(Projetos!Z403=1,Técnicos!$F$2:$F$100,IF(Projetos!Z403=2,Técnicos!$H$2:$H$100,Técnicos!$J$2:$J$100)),,0,1))</f>
        <v/>
      </c>
      <c r="U404" s="15" t="str" cm="1">
        <f t="array" ref="U404">IF(OR($B404="",U$2=""),"",Projetos!$K403/_xlfn.XLOOKUP(U$2,Técnicos!$A$2:$A$100,IF(Projetos!AA403=1,Técnicos!$F$2:$F$100,IF(Projetos!AA403=2,Técnicos!$H$2:$H$100,Técnicos!$J$2:$J$100)),,0,1))</f>
        <v/>
      </c>
      <c r="V404" s="15" t="str" cm="1">
        <f t="array" ref="V404">IF(OR($B404="",V$2=""),"",Projetos!$K403/_xlfn.XLOOKUP(V$2,Técnicos!$A$2:$A$100,IF(Projetos!AB403=1,Técnicos!$F$2:$F$100,IF(Projetos!AB403=2,Técnicos!$H$2:$H$100,Técnicos!$J$2:$J$100)),,0,1))</f>
        <v/>
      </c>
      <c r="W404" s="15" t="str" cm="1">
        <f t="array" ref="W404">IF(OR($B404="",W$2=""),"",Projetos!$K403/_xlfn.XLOOKUP(W$2,Técnicos!$A$2:$A$100,IF(Projetos!AC403=1,Técnicos!$F$2:$F$100,IF(Projetos!AC403=2,Técnicos!$H$2:$H$100,Técnicos!$J$2:$J$100)),,0,1))</f>
        <v/>
      </c>
      <c r="X404" s="15" t="str" cm="1">
        <f t="array" ref="X404">IF(OR($B404="",X$2=""),"",Projetos!$K403/_xlfn.XLOOKUP(X$2,Técnicos!$A$2:$A$100,IF(Projetos!AD403=1,Técnicos!$F$2:$F$100,IF(Projetos!AD403=2,Técnicos!$H$2:$H$100,Técnicos!$J$2:$J$100)),,0,1))</f>
        <v/>
      </c>
      <c r="Y404" s="15" t="str" cm="1">
        <f t="array" ref="Y404">IF(OR($B404="",Y$2=""),"",Projetos!$K403/_xlfn.XLOOKUP(Y$2,Técnicos!$A$2:$A$100,IF(Projetos!AE403=1,Técnicos!$F$2:$F$100,IF(Projetos!AE403=2,Técnicos!$H$2:$H$100,Técnicos!$J$2:$J$100)),,0,1))</f>
        <v/>
      </c>
      <c r="Z404" s="15" t="str" cm="1">
        <f t="array" ref="Z404">IF(OR($B404="",Z$2=""),"",Projetos!$K403/_xlfn.XLOOKUP(Z$2,Técnicos!$A$2:$A$100,IF(Projetos!AF403=1,Técnicos!$F$2:$F$100,IF(Projetos!AF403=2,Técnicos!$H$2:$H$100,Técnicos!$J$2:$J$100)),,0,1))</f>
        <v/>
      </c>
      <c r="AA404" s="15" t="str" cm="1">
        <f t="array" ref="AA404">IF(OR($B404="",AA$2=""),"",Projetos!$K403/_xlfn.XLOOKUP(AA$2,Técnicos!$A$2:$A$100,IF(Projetos!AG403=1,Técnicos!$F$2:$F$100,IF(Projetos!AG403=2,Técnicos!$H$2:$H$100,Técnicos!$J$2:$J$100)),,0,1))</f>
        <v/>
      </c>
      <c r="AB404" s="15" t="str" cm="1">
        <f t="array" ref="AB404">IF(OR($B404="",AB$2=""),"",Projetos!$K403/_xlfn.XLOOKUP(AB$2,Técnicos!$A$2:$A$100,IF(Projetos!AH403=1,Técnicos!$F$2:$F$100,IF(Projetos!AH403=2,Técnicos!$H$2:$H$100,Técnicos!$J$2:$J$100)),,0,1))</f>
        <v/>
      </c>
      <c r="AC404" s="15" t="str" cm="1">
        <f t="array" ref="AC404">IF(OR($B404="",AC$2=""),"",Projetos!$K403/_xlfn.XLOOKUP(AC$2,Técnicos!$A$2:$A$100,IF(Projetos!AI403=1,Técnicos!$F$2:$F$100,IF(Projetos!AI403=2,Técnicos!$H$2:$H$100,Técnicos!$J$2:$J$100)),,0,1))</f>
        <v/>
      </c>
      <c r="AD404" s="15" t="str" cm="1">
        <f t="array" ref="AD404">IF(OR($B404="",AD$2=""),"",Projetos!$K403/_xlfn.XLOOKUP(AD$2,Técnicos!$A$2:$A$100,IF(Projetos!AJ403=1,Técnicos!$F$2:$F$100,IF(Projetos!AJ403=2,Técnicos!$H$2:$H$100,Técnicos!$J$2:$J$100)),,0,1))</f>
        <v/>
      </c>
      <c r="AE404" s="15" t="str" cm="1">
        <f t="array" ref="AE404">IF(OR($B404="",AE$2=""),"",Projetos!$K403/_xlfn.XLOOKUP(AE$2,Técnicos!$A$2:$A$100,IF(Projetos!AK403=1,Técnicos!$F$2:$F$100,IF(Projetos!AK403=2,Técnicos!$H$2:$H$100,Técnicos!$J$2:$J$100)),,0,1))</f>
        <v/>
      </c>
      <c r="AF404" s="15" t="str" cm="1">
        <f t="array" ref="AF404">IF(OR($B404="",AF$2=""),"",Projetos!$K403/_xlfn.XLOOKUP(AF$2,Técnicos!$A$2:$A$100,IF(Projetos!AL403=1,Técnicos!$F$2:$F$100,IF(Projetos!AL403=2,Técnicos!$H$2:$H$100,Técnicos!$J$2:$J$100)),,0,1))</f>
        <v/>
      </c>
      <c r="AG404" s="15" t="str" cm="1">
        <f t="array" ref="AG404">IF(OR($B404="",AG$2=""),"",Projetos!$K403/_xlfn.XLOOKUP(AG$2,Técnicos!$A$2:$A$100,IF(Projetos!AM403=1,Técnicos!$F$2:$F$100,IF(Projetos!AM403=2,Técnicos!$H$2:$H$100,Técnicos!$J$2:$J$100)),,0,1))</f>
        <v/>
      </c>
      <c r="AH404" s="15" t="str" cm="1">
        <f t="array" ref="AH404">IF(OR($B404="",AH$2=""),"",Projetos!$K403/_xlfn.XLOOKUP(AH$2,Técnicos!$A$2:$A$100,IF(Projetos!AN403=1,Técnicos!$F$2:$F$100,IF(Projetos!AN403=2,Técnicos!$H$2:$H$100,Técnicos!$J$2:$J$100)),,0,1))</f>
        <v/>
      </c>
      <c r="AI404" s="15" t="str" cm="1">
        <f t="array" ref="AI404">IF(OR($B404="",AI$2=""),"",Projetos!$K403/_xlfn.XLOOKUP(AI$2,Técnicos!$A$2:$A$100,IF(Projetos!AO403=1,Técnicos!$F$2:$F$100,IF(Projetos!AO403=2,Técnicos!$H$2:$H$100,Técnicos!$J$2:$J$100)),,0,1))</f>
        <v/>
      </c>
      <c r="AJ404" s="15" t="str" cm="1">
        <f t="array" ref="AJ404">IF(OR($B404="",AJ$2=""),"",Projetos!$K403/_xlfn.XLOOKUP(AJ$2,Técnicos!$A$2:$A$100,IF(Projetos!AP403=1,Técnicos!$F$2:$F$100,IF(Projetos!AP403=2,Técnicos!$H$2:$H$100,Técnicos!$J$2:$J$100)),,0,1))</f>
        <v/>
      </c>
      <c r="AK404" s="15" t="str" cm="1">
        <f t="array" ref="AK404">IF(OR($B404="",AK$2=""),"",Projetos!$K403/_xlfn.XLOOKUP(AK$2,Técnicos!$A$2:$A$100,IF(Projetos!AQ403=1,Técnicos!$F$2:$F$100,IF(Projetos!AQ403=2,Técnicos!$H$2:$H$100,Técnicos!$J$2:$J$100)),,0,1))</f>
        <v/>
      </c>
    </row>
    <row r="405" spans="3:37" x14ac:dyDescent="0.3">
      <c r="C405" s="15" t="str" cm="1">
        <f t="array" ref="C405">IF(OR($B405="",C$2=""),"",Projetos!$K404/_xlfn.XLOOKUP(C$2,Técnicos!$A$2:$A$100,IF(Projetos!I404=1,Técnicos!$F$2:$F$100,IF(Projetos!I404=2,Técnicos!$H$2:$H$100,Técnicos!$J$2:$J$100)),,0,1))</f>
        <v/>
      </c>
      <c r="D405" s="15" t="str" cm="1">
        <f t="array" ref="D405">IF(OR($B405="",D$2=""),"",Projetos!$K404/_xlfn.XLOOKUP(D$2,Técnicos!$A$2:$A$100,IF(Projetos!J404=1,Técnicos!$F$2:$F$100,IF(Projetos!J404=2,Técnicos!$H$2:$H$100,Técnicos!$J$2:$J$100)),,0,1))</f>
        <v/>
      </c>
      <c r="E405" s="15" t="str" cm="1">
        <f t="array" ref="E405">IF(OR($B405="",E$2=""),"",Projetos!$K404/_xlfn.XLOOKUP(E$2,Técnicos!$A$2:$A$100,IF(Projetos!K404=1,Técnicos!$F$2:$F$100,IF(Projetos!K404=2,Técnicos!$H$2:$H$100,Técnicos!$J$2:$J$100)),,0,1))</f>
        <v/>
      </c>
      <c r="F405" s="15" t="str" cm="1">
        <f t="array" ref="F405">IF(OR($B405="",F$2=""),"",Projetos!$K404/_xlfn.XLOOKUP(F$2,Técnicos!$A$2:$A$100,IF(Projetos!L404=1,Técnicos!$F$2:$F$100,IF(Projetos!L404=2,Técnicos!$H$2:$H$100,Técnicos!$J$2:$J$100)),,0,1))</f>
        <v/>
      </c>
      <c r="G405" s="15" t="str" cm="1">
        <f t="array" ref="G405">IF(OR($B405="",G$2=""),"",Projetos!$K404/_xlfn.XLOOKUP(G$2,Técnicos!$A$2:$A$100,IF(Projetos!M404=1,Técnicos!$F$2:$F$100,IF(Projetos!M404=2,Técnicos!$H$2:$H$100,Técnicos!$J$2:$J$100)),,0,1))</f>
        <v/>
      </c>
      <c r="H405" s="15" t="str" cm="1">
        <f t="array" ref="H405">IF(OR($B405="",H$2=""),"",Projetos!$K404/_xlfn.XLOOKUP(H$2,Técnicos!$A$2:$A$100,IF(Projetos!N404=1,Técnicos!$F$2:$F$100,IF(Projetos!N404=2,Técnicos!$H$2:$H$100,Técnicos!$J$2:$J$100)),,0,1))</f>
        <v/>
      </c>
      <c r="I405" s="15" t="str" cm="1">
        <f t="array" ref="I405">IF(OR($B405="",I$2=""),"",Projetos!$K404/_xlfn.XLOOKUP(I$2,Técnicos!$A$2:$A$100,IF(Projetos!O404=1,Técnicos!$F$2:$F$100,IF(Projetos!O404=2,Técnicos!$H$2:$H$100,Técnicos!$J$2:$J$100)),,0,1))</f>
        <v/>
      </c>
      <c r="J405" s="15" t="str" cm="1">
        <f t="array" ref="J405">IF(OR($B405="",J$2=""),"",Projetos!$K404/_xlfn.XLOOKUP(J$2,Técnicos!$A$2:$A$100,IF(Projetos!P404=1,Técnicos!$F$2:$F$100,IF(Projetos!P404=2,Técnicos!$H$2:$H$100,Técnicos!$J$2:$J$100)),,0,1))</f>
        <v/>
      </c>
      <c r="K405" s="15" t="str" cm="1">
        <f t="array" ref="K405">IF(OR($B405="",K$2=""),"",Projetos!$K404/_xlfn.XLOOKUP(K$2,Técnicos!$A$2:$A$100,IF(Projetos!Q404=1,Técnicos!$F$2:$F$100,IF(Projetos!Q404=2,Técnicos!$H$2:$H$100,Técnicos!$J$2:$J$100)),,0,1))</f>
        <v/>
      </c>
      <c r="L405" s="15" t="str" cm="1">
        <f t="array" ref="L405">IF(OR($B405="",L$2=""),"",Projetos!$K404/_xlfn.XLOOKUP(L$2,Técnicos!$A$2:$A$100,IF(Projetos!R404=1,Técnicos!$F$2:$F$100,IF(Projetos!R404=2,Técnicos!$H$2:$H$100,Técnicos!$J$2:$J$100)),,0,1))</f>
        <v/>
      </c>
      <c r="M405" s="15" t="str" cm="1">
        <f t="array" ref="M405">IF(OR($B405="",M$2=""),"",Projetos!$K404/_xlfn.XLOOKUP(M$2,Técnicos!$A$2:$A$100,IF(Projetos!S404=1,Técnicos!$F$2:$F$100,IF(Projetos!S404=2,Técnicos!$H$2:$H$100,Técnicos!$J$2:$J$100)),,0,1))</f>
        <v/>
      </c>
      <c r="N405" s="15" t="str" cm="1">
        <f t="array" ref="N405">IF(OR($B405="",N$2=""),"",Projetos!$K404/_xlfn.XLOOKUP(N$2,Técnicos!$A$2:$A$100,IF(Projetos!T404=1,Técnicos!$F$2:$F$100,IF(Projetos!T404=2,Técnicos!$H$2:$H$100,Técnicos!$J$2:$J$100)),,0,1))</f>
        <v/>
      </c>
      <c r="O405" s="15" t="str" cm="1">
        <f t="array" ref="O405">IF(OR($B405="",O$2=""),"",Projetos!$K404/_xlfn.XLOOKUP(O$2,Técnicos!$A$2:$A$100,IF(Projetos!U404=1,Técnicos!$F$2:$F$100,IF(Projetos!U404=2,Técnicos!$H$2:$H$100,Técnicos!$J$2:$J$100)),,0,1))</f>
        <v/>
      </c>
      <c r="P405" s="15" t="str" cm="1">
        <f t="array" ref="P405">IF(OR($B405="",P$2=""),"",Projetos!$K404/_xlfn.XLOOKUP(P$2,Técnicos!$A$2:$A$100,IF(Projetos!V404=1,Técnicos!$F$2:$F$100,IF(Projetos!V404=2,Técnicos!$H$2:$H$100,Técnicos!$J$2:$J$100)),,0,1))</f>
        <v/>
      </c>
      <c r="Q405" s="15" t="str" cm="1">
        <f t="array" ref="Q405">IF(OR($B405="",Q$2=""),"",Projetos!$K404/_xlfn.XLOOKUP(Q$2,Técnicos!$A$2:$A$100,IF(Projetos!W404=1,Técnicos!$F$2:$F$100,IF(Projetos!W404=2,Técnicos!$H$2:$H$100,Técnicos!$J$2:$J$100)),,0,1))</f>
        <v/>
      </c>
      <c r="R405" s="15" t="str" cm="1">
        <f t="array" ref="R405">IF(OR($B405="",R$2=""),"",Projetos!$K404/_xlfn.XLOOKUP(R$2,Técnicos!$A$2:$A$100,IF(Projetos!X404=1,Técnicos!$F$2:$F$100,IF(Projetos!X404=2,Técnicos!$H$2:$H$100,Técnicos!$J$2:$J$100)),,0,1))</f>
        <v/>
      </c>
      <c r="S405" s="15" t="str" cm="1">
        <f t="array" ref="S405">IF(OR($B405="",S$2=""),"",Projetos!$K404/_xlfn.XLOOKUP(S$2,Técnicos!$A$2:$A$100,IF(Projetos!Y404=1,Técnicos!$F$2:$F$100,IF(Projetos!Y404=2,Técnicos!$H$2:$H$100,Técnicos!$J$2:$J$100)),,0,1))</f>
        <v/>
      </c>
      <c r="T405" s="15" t="str" cm="1">
        <f t="array" ref="T405">IF(OR($B405="",T$2=""),"",Projetos!$K404/_xlfn.XLOOKUP(T$2,Técnicos!$A$2:$A$100,IF(Projetos!Z404=1,Técnicos!$F$2:$F$100,IF(Projetos!Z404=2,Técnicos!$H$2:$H$100,Técnicos!$J$2:$J$100)),,0,1))</f>
        <v/>
      </c>
      <c r="U405" s="15" t="str" cm="1">
        <f t="array" ref="U405">IF(OR($B405="",U$2=""),"",Projetos!$K404/_xlfn.XLOOKUP(U$2,Técnicos!$A$2:$A$100,IF(Projetos!AA404=1,Técnicos!$F$2:$F$100,IF(Projetos!AA404=2,Técnicos!$H$2:$H$100,Técnicos!$J$2:$J$100)),,0,1))</f>
        <v/>
      </c>
      <c r="V405" s="15" t="str" cm="1">
        <f t="array" ref="V405">IF(OR($B405="",V$2=""),"",Projetos!$K404/_xlfn.XLOOKUP(V$2,Técnicos!$A$2:$A$100,IF(Projetos!AB404=1,Técnicos!$F$2:$F$100,IF(Projetos!AB404=2,Técnicos!$H$2:$H$100,Técnicos!$J$2:$J$100)),,0,1))</f>
        <v/>
      </c>
      <c r="W405" s="15" t="str" cm="1">
        <f t="array" ref="W405">IF(OR($B405="",W$2=""),"",Projetos!$K404/_xlfn.XLOOKUP(W$2,Técnicos!$A$2:$A$100,IF(Projetos!AC404=1,Técnicos!$F$2:$F$100,IF(Projetos!AC404=2,Técnicos!$H$2:$H$100,Técnicos!$J$2:$J$100)),,0,1))</f>
        <v/>
      </c>
      <c r="X405" s="15" t="str" cm="1">
        <f t="array" ref="X405">IF(OR($B405="",X$2=""),"",Projetos!$K404/_xlfn.XLOOKUP(X$2,Técnicos!$A$2:$A$100,IF(Projetos!AD404=1,Técnicos!$F$2:$F$100,IF(Projetos!AD404=2,Técnicos!$H$2:$H$100,Técnicos!$J$2:$J$100)),,0,1))</f>
        <v/>
      </c>
      <c r="Y405" s="15" t="str" cm="1">
        <f t="array" ref="Y405">IF(OR($B405="",Y$2=""),"",Projetos!$K404/_xlfn.XLOOKUP(Y$2,Técnicos!$A$2:$A$100,IF(Projetos!AE404=1,Técnicos!$F$2:$F$100,IF(Projetos!AE404=2,Técnicos!$H$2:$H$100,Técnicos!$J$2:$J$100)),,0,1))</f>
        <v/>
      </c>
      <c r="Z405" s="15" t="str" cm="1">
        <f t="array" ref="Z405">IF(OR($B405="",Z$2=""),"",Projetos!$K404/_xlfn.XLOOKUP(Z$2,Técnicos!$A$2:$A$100,IF(Projetos!AF404=1,Técnicos!$F$2:$F$100,IF(Projetos!AF404=2,Técnicos!$H$2:$H$100,Técnicos!$J$2:$J$100)),,0,1))</f>
        <v/>
      </c>
      <c r="AA405" s="15" t="str" cm="1">
        <f t="array" ref="AA405">IF(OR($B405="",AA$2=""),"",Projetos!$K404/_xlfn.XLOOKUP(AA$2,Técnicos!$A$2:$A$100,IF(Projetos!AG404=1,Técnicos!$F$2:$F$100,IF(Projetos!AG404=2,Técnicos!$H$2:$H$100,Técnicos!$J$2:$J$100)),,0,1))</f>
        <v/>
      </c>
      <c r="AB405" s="15" t="str" cm="1">
        <f t="array" ref="AB405">IF(OR($B405="",AB$2=""),"",Projetos!$K404/_xlfn.XLOOKUP(AB$2,Técnicos!$A$2:$A$100,IF(Projetos!AH404=1,Técnicos!$F$2:$F$100,IF(Projetos!AH404=2,Técnicos!$H$2:$H$100,Técnicos!$J$2:$J$100)),,0,1))</f>
        <v/>
      </c>
      <c r="AC405" s="15" t="str" cm="1">
        <f t="array" ref="AC405">IF(OR($B405="",AC$2=""),"",Projetos!$K404/_xlfn.XLOOKUP(AC$2,Técnicos!$A$2:$A$100,IF(Projetos!AI404=1,Técnicos!$F$2:$F$100,IF(Projetos!AI404=2,Técnicos!$H$2:$H$100,Técnicos!$J$2:$J$100)),,0,1))</f>
        <v/>
      </c>
      <c r="AD405" s="15" t="str" cm="1">
        <f t="array" ref="AD405">IF(OR($B405="",AD$2=""),"",Projetos!$K404/_xlfn.XLOOKUP(AD$2,Técnicos!$A$2:$A$100,IF(Projetos!AJ404=1,Técnicos!$F$2:$F$100,IF(Projetos!AJ404=2,Técnicos!$H$2:$H$100,Técnicos!$J$2:$J$100)),,0,1))</f>
        <v/>
      </c>
      <c r="AE405" s="15" t="str" cm="1">
        <f t="array" ref="AE405">IF(OR($B405="",AE$2=""),"",Projetos!$K404/_xlfn.XLOOKUP(AE$2,Técnicos!$A$2:$A$100,IF(Projetos!AK404=1,Técnicos!$F$2:$F$100,IF(Projetos!AK404=2,Técnicos!$H$2:$H$100,Técnicos!$J$2:$J$100)),,0,1))</f>
        <v/>
      </c>
      <c r="AF405" s="15" t="str" cm="1">
        <f t="array" ref="AF405">IF(OR($B405="",AF$2=""),"",Projetos!$K404/_xlfn.XLOOKUP(AF$2,Técnicos!$A$2:$A$100,IF(Projetos!AL404=1,Técnicos!$F$2:$F$100,IF(Projetos!AL404=2,Técnicos!$H$2:$H$100,Técnicos!$J$2:$J$100)),,0,1))</f>
        <v/>
      </c>
      <c r="AG405" s="15" t="str" cm="1">
        <f t="array" ref="AG405">IF(OR($B405="",AG$2=""),"",Projetos!$K404/_xlfn.XLOOKUP(AG$2,Técnicos!$A$2:$A$100,IF(Projetos!AM404=1,Técnicos!$F$2:$F$100,IF(Projetos!AM404=2,Técnicos!$H$2:$H$100,Técnicos!$J$2:$J$100)),,0,1))</f>
        <v/>
      </c>
      <c r="AH405" s="15" t="str" cm="1">
        <f t="array" ref="AH405">IF(OR($B405="",AH$2=""),"",Projetos!$K404/_xlfn.XLOOKUP(AH$2,Técnicos!$A$2:$A$100,IF(Projetos!AN404=1,Técnicos!$F$2:$F$100,IF(Projetos!AN404=2,Técnicos!$H$2:$H$100,Técnicos!$J$2:$J$100)),,0,1))</f>
        <v/>
      </c>
      <c r="AI405" s="15" t="str" cm="1">
        <f t="array" ref="AI405">IF(OR($B405="",AI$2=""),"",Projetos!$K404/_xlfn.XLOOKUP(AI$2,Técnicos!$A$2:$A$100,IF(Projetos!AO404=1,Técnicos!$F$2:$F$100,IF(Projetos!AO404=2,Técnicos!$H$2:$H$100,Técnicos!$J$2:$J$100)),,0,1))</f>
        <v/>
      </c>
      <c r="AJ405" s="15" t="str" cm="1">
        <f t="array" ref="AJ405">IF(OR($B405="",AJ$2=""),"",Projetos!$K404/_xlfn.XLOOKUP(AJ$2,Técnicos!$A$2:$A$100,IF(Projetos!AP404=1,Técnicos!$F$2:$F$100,IF(Projetos!AP404=2,Técnicos!$H$2:$H$100,Técnicos!$J$2:$J$100)),,0,1))</f>
        <v/>
      </c>
      <c r="AK405" s="15" t="str" cm="1">
        <f t="array" ref="AK405">IF(OR($B405="",AK$2=""),"",Projetos!$K404/_xlfn.XLOOKUP(AK$2,Técnicos!$A$2:$A$100,IF(Projetos!AQ404=1,Técnicos!$F$2:$F$100,IF(Projetos!AQ404=2,Técnicos!$H$2:$H$100,Técnicos!$J$2:$J$100)),,0,1))</f>
        <v/>
      </c>
    </row>
    <row r="406" spans="3:37" x14ac:dyDescent="0.3">
      <c r="C406" s="15" t="str" cm="1">
        <f t="array" ref="C406">IF(OR($B406="",C$2=""),"",Projetos!$K405/_xlfn.XLOOKUP(C$2,Técnicos!$A$2:$A$100,IF(Projetos!I405=1,Técnicos!$F$2:$F$100,IF(Projetos!I405=2,Técnicos!$H$2:$H$100,Técnicos!$J$2:$J$100)),,0,1))</f>
        <v/>
      </c>
      <c r="D406" s="15" t="str" cm="1">
        <f t="array" ref="D406">IF(OR($B406="",D$2=""),"",Projetos!$K405/_xlfn.XLOOKUP(D$2,Técnicos!$A$2:$A$100,IF(Projetos!J405=1,Técnicos!$F$2:$F$100,IF(Projetos!J405=2,Técnicos!$H$2:$H$100,Técnicos!$J$2:$J$100)),,0,1))</f>
        <v/>
      </c>
      <c r="E406" s="15" t="str" cm="1">
        <f t="array" ref="E406">IF(OR($B406="",E$2=""),"",Projetos!$K405/_xlfn.XLOOKUP(E$2,Técnicos!$A$2:$A$100,IF(Projetos!K405=1,Técnicos!$F$2:$F$100,IF(Projetos!K405=2,Técnicos!$H$2:$H$100,Técnicos!$J$2:$J$100)),,0,1))</f>
        <v/>
      </c>
      <c r="F406" s="15" t="str" cm="1">
        <f t="array" ref="F406">IF(OR($B406="",F$2=""),"",Projetos!$K405/_xlfn.XLOOKUP(F$2,Técnicos!$A$2:$A$100,IF(Projetos!L405=1,Técnicos!$F$2:$F$100,IF(Projetos!L405=2,Técnicos!$H$2:$H$100,Técnicos!$J$2:$J$100)),,0,1))</f>
        <v/>
      </c>
      <c r="G406" s="15" t="str" cm="1">
        <f t="array" ref="G406">IF(OR($B406="",G$2=""),"",Projetos!$K405/_xlfn.XLOOKUP(G$2,Técnicos!$A$2:$A$100,IF(Projetos!M405=1,Técnicos!$F$2:$F$100,IF(Projetos!M405=2,Técnicos!$H$2:$H$100,Técnicos!$J$2:$J$100)),,0,1))</f>
        <v/>
      </c>
      <c r="H406" s="15" t="str" cm="1">
        <f t="array" ref="H406">IF(OR($B406="",H$2=""),"",Projetos!$K405/_xlfn.XLOOKUP(H$2,Técnicos!$A$2:$A$100,IF(Projetos!N405=1,Técnicos!$F$2:$F$100,IF(Projetos!N405=2,Técnicos!$H$2:$H$100,Técnicos!$J$2:$J$100)),,0,1))</f>
        <v/>
      </c>
      <c r="I406" s="15" t="str" cm="1">
        <f t="array" ref="I406">IF(OR($B406="",I$2=""),"",Projetos!$K405/_xlfn.XLOOKUP(I$2,Técnicos!$A$2:$A$100,IF(Projetos!O405=1,Técnicos!$F$2:$F$100,IF(Projetos!O405=2,Técnicos!$H$2:$H$100,Técnicos!$J$2:$J$100)),,0,1))</f>
        <v/>
      </c>
      <c r="J406" s="15" t="str" cm="1">
        <f t="array" ref="J406">IF(OR($B406="",J$2=""),"",Projetos!$K405/_xlfn.XLOOKUP(J$2,Técnicos!$A$2:$A$100,IF(Projetos!P405=1,Técnicos!$F$2:$F$100,IF(Projetos!P405=2,Técnicos!$H$2:$H$100,Técnicos!$J$2:$J$100)),,0,1))</f>
        <v/>
      </c>
      <c r="K406" s="15" t="str" cm="1">
        <f t="array" ref="K406">IF(OR($B406="",K$2=""),"",Projetos!$K405/_xlfn.XLOOKUP(K$2,Técnicos!$A$2:$A$100,IF(Projetos!Q405=1,Técnicos!$F$2:$F$100,IF(Projetos!Q405=2,Técnicos!$H$2:$H$100,Técnicos!$J$2:$J$100)),,0,1))</f>
        <v/>
      </c>
      <c r="L406" s="15" t="str" cm="1">
        <f t="array" ref="L406">IF(OR($B406="",L$2=""),"",Projetos!$K405/_xlfn.XLOOKUP(L$2,Técnicos!$A$2:$A$100,IF(Projetos!R405=1,Técnicos!$F$2:$F$100,IF(Projetos!R405=2,Técnicos!$H$2:$H$100,Técnicos!$J$2:$J$100)),,0,1))</f>
        <v/>
      </c>
      <c r="M406" s="15" t="str" cm="1">
        <f t="array" ref="M406">IF(OR($B406="",M$2=""),"",Projetos!$K405/_xlfn.XLOOKUP(M$2,Técnicos!$A$2:$A$100,IF(Projetos!S405=1,Técnicos!$F$2:$F$100,IF(Projetos!S405=2,Técnicos!$H$2:$H$100,Técnicos!$J$2:$J$100)),,0,1))</f>
        <v/>
      </c>
      <c r="N406" s="15" t="str" cm="1">
        <f t="array" ref="N406">IF(OR($B406="",N$2=""),"",Projetos!$K405/_xlfn.XLOOKUP(N$2,Técnicos!$A$2:$A$100,IF(Projetos!T405=1,Técnicos!$F$2:$F$100,IF(Projetos!T405=2,Técnicos!$H$2:$H$100,Técnicos!$J$2:$J$100)),,0,1))</f>
        <v/>
      </c>
      <c r="O406" s="15" t="str" cm="1">
        <f t="array" ref="O406">IF(OR($B406="",O$2=""),"",Projetos!$K405/_xlfn.XLOOKUP(O$2,Técnicos!$A$2:$A$100,IF(Projetos!U405=1,Técnicos!$F$2:$F$100,IF(Projetos!U405=2,Técnicos!$H$2:$H$100,Técnicos!$J$2:$J$100)),,0,1))</f>
        <v/>
      </c>
      <c r="P406" s="15" t="str" cm="1">
        <f t="array" ref="P406">IF(OR($B406="",P$2=""),"",Projetos!$K405/_xlfn.XLOOKUP(P$2,Técnicos!$A$2:$A$100,IF(Projetos!V405=1,Técnicos!$F$2:$F$100,IF(Projetos!V405=2,Técnicos!$H$2:$H$100,Técnicos!$J$2:$J$100)),,0,1))</f>
        <v/>
      </c>
      <c r="Q406" s="15" t="str" cm="1">
        <f t="array" ref="Q406">IF(OR($B406="",Q$2=""),"",Projetos!$K405/_xlfn.XLOOKUP(Q$2,Técnicos!$A$2:$A$100,IF(Projetos!W405=1,Técnicos!$F$2:$F$100,IF(Projetos!W405=2,Técnicos!$H$2:$H$100,Técnicos!$J$2:$J$100)),,0,1))</f>
        <v/>
      </c>
      <c r="R406" s="15" t="str" cm="1">
        <f t="array" ref="R406">IF(OR($B406="",R$2=""),"",Projetos!$K405/_xlfn.XLOOKUP(R$2,Técnicos!$A$2:$A$100,IF(Projetos!X405=1,Técnicos!$F$2:$F$100,IF(Projetos!X405=2,Técnicos!$H$2:$H$100,Técnicos!$J$2:$J$100)),,0,1))</f>
        <v/>
      </c>
      <c r="S406" s="15" t="str" cm="1">
        <f t="array" ref="S406">IF(OR($B406="",S$2=""),"",Projetos!$K405/_xlfn.XLOOKUP(S$2,Técnicos!$A$2:$A$100,IF(Projetos!Y405=1,Técnicos!$F$2:$F$100,IF(Projetos!Y405=2,Técnicos!$H$2:$H$100,Técnicos!$J$2:$J$100)),,0,1))</f>
        <v/>
      </c>
      <c r="T406" s="15" t="str" cm="1">
        <f t="array" ref="T406">IF(OR($B406="",T$2=""),"",Projetos!$K405/_xlfn.XLOOKUP(T$2,Técnicos!$A$2:$A$100,IF(Projetos!Z405=1,Técnicos!$F$2:$F$100,IF(Projetos!Z405=2,Técnicos!$H$2:$H$100,Técnicos!$J$2:$J$100)),,0,1))</f>
        <v/>
      </c>
      <c r="U406" s="15" t="str" cm="1">
        <f t="array" ref="U406">IF(OR($B406="",U$2=""),"",Projetos!$K405/_xlfn.XLOOKUP(U$2,Técnicos!$A$2:$A$100,IF(Projetos!AA405=1,Técnicos!$F$2:$F$100,IF(Projetos!AA405=2,Técnicos!$H$2:$H$100,Técnicos!$J$2:$J$100)),,0,1))</f>
        <v/>
      </c>
      <c r="V406" s="15" t="str" cm="1">
        <f t="array" ref="V406">IF(OR($B406="",V$2=""),"",Projetos!$K405/_xlfn.XLOOKUP(V$2,Técnicos!$A$2:$A$100,IF(Projetos!AB405=1,Técnicos!$F$2:$F$100,IF(Projetos!AB405=2,Técnicos!$H$2:$H$100,Técnicos!$J$2:$J$100)),,0,1))</f>
        <v/>
      </c>
      <c r="W406" s="15" t="str" cm="1">
        <f t="array" ref="W406">IF(OR($B406="",W$2=""),"",Projetos!$K405/_xlfn.XLOOKUP(W$2,Técnicos!$A$2:$A$100,IF(Projetos!AC405=1,Técnicos!$F$2:$F$100,IF(Projetos!AC405=2,Técnicos!$H$2:$H$100,Técnicos!$J$2:$J$100)),,0,1))</f>
        <v/>
      </c>
      <c r="X406" s="15" t="str" cm="1">
        <f t="array" ref="X406">IF(OR($B406="",X$2=""),"",Projetos!$K405/_xlfn.XLOOKUP(X$2,Técnicos!$A$2:$A$100,IF(Projetos!AD405=1,Técnicos!$F$2:$F$100,IF(Projetos!AD405=2,Técnicos!$H$2:$H$100,Técnicos!$J$2:$J$100)),,0,1))</f>
        <v/>
      </c>
      <c r="Y406" s="15" t="str" cm="1">
        <f t="array" ref="Y406">IF(OR($B406="",Y$2=""),"",Projetos!$K405/_xlfn.XLOOKUP(Y$2,Técnicos!$A$2:$A$100,IF(Projetos!AE405=1,Técnicos!$F$2:$F$100,IF(Projetos!AE405=2,Técnicos!$H$2:$H$100,Técnicos!$J$2:$J$100)),,0,1))</f>
        <v/>
      </c>
      <c r="Z406" s="15" t="str" cm="1">
        <f t="array" ref="Z406">IF(OR($B406="",Z$2=""),"",Projetos!$K405/_xlfn.XLOOKUP(Z$2,Técnicos!$A$2:$A$100,IF(Projetos!AF405=1,Técnicos!$F$2:$F$100,IF(Projetos!AF405=2,Técnicos!$H$2:$H$100,Técnicos!$J$2:$J$100)),,0,1))</f>
        <v/>
      </c>
      <c r="AA406" s="15" t="str" cm="1">
        <f t="array" ref="AA406">IF(OR($B406="",AA$2=""),"",Projetos!$K405/_xlfn.XLOOKUP(AA$2,Técnicos!$A$2:$A$100,IF(Projetos!AG405=1,Técnicos!$F$2:$F$100,IF(Projetos!AG405=2,Técnicos!$H$2:$H$100,Técnicos!$J$2:$J$100)),,0,1))</f>
        <v/>
      </c>
      <c r="AB406" s="15" t="str" cm="1">
        <f t="array" ref="AB406">IF(OR($B406="",AB$2=""),"",Projetos!$K405/_xlfn.XLOOKUP(AB$2,Técnicos!$A$2:$A$100,IF(Projetos!AH405=1,Técnicos!$F$2:$F$100,IF(Projetos!AH405=2,Técnicos!$H$2:$H$100,Técnicos!$J$2:$J$100)),,0,1))</f>
        <v/>
      </c>
      <c r="AC406" s="15" t="str" cm="1">
        <f t="array" ref="AC406">IF(OR($B406="",AC$2=""),"",Projetos!$K405/_xlfn.XLOOKUP(AC$2,Técnicos!$A$2:$A$100,IF(Projetos!AI405=1,Técnicos!$F$2:$F$100,IF(Projetos!AI405=2,Técnicos!$H$2:$H$100,Técnicos!$J$2:$J$100)),,0,1))</f>
        <v/>
      </c>
      <c r="AD406" s="15" t="str" cm="1">
        <f t="array" ref="AD406">IF(OR($B406="",AD$2=""),"",Projetos!$K405/_xlfn.XLOOKUP(AD$2,Técnicos!$A$2:$A$100,IF(Projetos!AJ405=1,Técnicos!$F$2:$F$100,IF(Projetos!AJ405=2,Técnicos!$H$2:$H$100,Técnicos!$J$2:$J$100)),,0,1))</f>
        <v/>
      </c>
      <c r="AE406" s="15" t="str" cm="1">
        <f t="array" ref="AE406">IF(OR($B406="",AE$2=""),"",Projetos!$K405/_xlfn.XLOOKUP(AE$2,Técnicos!$A$2:$A$100,IF(Projetos!AK405=1,Técnicos!$F$2:$F$100,IF(Projetos!AK405=2,Técnicos!$H$2:$H$100,Técnicos!$J$2:$J$100)),,0,1))</f>
        <v/>
      </c>
      <c r="AF406" s="15" t="str" cm="1">
        <f t="array" ref="AF406">IF(OR($B406="",AF$2=""),"",Projetos!$K405/_xlfn.XLOOKUP(AF$2,Técnicos!$A$2:$A$100,IF(Projetos!AL405=1,Técnicos!$F$2:$F$100,IF(Projetos!AL405=2,Técnicos!$H$2:$H$100,Técnicos!$J$2:$J$100)),,0,1))</f>
        <v/>
      </c>
      <c r="AG406" s="15" t="str" cm="1">
        <f t="array" ref="AG406">IF(OR($B406="",AG$2=""),"",Projetos!$K405/_xlfn.XLOOKUP(AG$2,Técnicos!$A$2:$A$100,IF(Projetos!AM405=1,Técnicos!$F$2:$F$100,IF(Projetos!AM405=2,Técnicos!$H$2:$H$100,Técnicos!$J$2:$J$100)),,0,1))</f>
        <v/>
      </c>
      <c r="AH406" s="15" t="str" cm="1">
        <f t="array" ref="AH406">IF(OR($B406="",AH$2=""),"",Projetos!$K405/_xlfn.XLOOKUP(AH$2,Técnicos!$A$2:$A$100,IF(Projetos!AN405=1,Técnicos!$F$2:$F$100,IF(Projetos!AN405=2,Técnicos!$H$2:$H$100,Técnicos!$J$2:$J$100)),,0,1))</f>
        <v/>
      </c>
      <c r="AI406" s="15" t="str" cm="1">
        <f t="array" ref="AI406">IF(OR($B406="",AI$2=""),"",Projetos!$K405/_xlfn.XLOOKUP(AI$2,Técnicos!$A$2:$A$100,IF(Projetos!AO405=1,Técnicos!$F$2:$F$100,IF(Projetos!AO405=2,Técnicos!$H$2:$H$100,Técnicos!$J$2:$J$100)),,0,1))</f>
        <v/>
      </c>
      <c r="AJ406" s="15" t="str" cm="1">
        <f t="array" ref="AJ406">IF(OR($B406="",AJ$2=""),"",Projetos!$K405/_xlfn.XLOOKUP(AJ$2,Técnicos!$A$2:$A$100,IF(Projetos!AP405=1,Técnicos!$F$2:$F$100,IF(Projetos!AP405=2,Técnicos!$H$2:$H$100,Técnicos!$J$2:$J$100)),,0,1))</f>
        <v/>
      </c>
      <c r="AK406" s="15" t="str" cm="1">
        <f t="array" ref="AK406">IF(OR($B406="",AK$2=""),"",Projetos!$K405/_xlfn.XLOOKUP(AK$2,Técnicos!$A$2:$A$100,IF(Projetos!AQ405=1,Técnicos!$F$2:$F$100,IF(Projetos!AQ405=2,Técnicos!$H$2:$H$100,Técnicos!$J$2:$J$100)),,0,1))</f>
        <v/>
      </c>
    </row>
    <row r="407" spans="3:37" x14ac:dyDescent="0.3">
      <c r="C407" s="15" t="str" cm="1">
        <f t="array" ref="C407">IF(OR($B407="",C$2=""),"",Projetos!$K406/_xlfn.XLOOKUP(C$2,Técnicos!$A$2:$A$100,IF(Projetos!I406=1,Técnicos!$F$2:$F$100,IF(Projetos!I406=2,Técnicos!$H$2:$H$100,Técnicos!$J$2:$J$100)),,0,1))</f>
        <v/>
      </c>
      <c r="D407" s="15" t="str" cm="1">
        <f t="array" ref="D407">IF(OR($B407="",D$2=""),"",Projetos!$K406/_xlfn.XLOOKUP(D$2,Técnicos!$A$2:$A$100,IF(Projetos!J406=1,Técnicos!$F$2:$F$100,IF(Projetos!J406=2,Técnicos!$H$2:$H$100,Técnicos!$J$2:$J$100)),,0,1))</f>
        <v/>
      </c>
      <c r="E407" s="15" t="str" cm="1">
        <f t="array" ref="E407">IF(OR($B407="",E$2=""),"",Projetos!$K406/_xlfn.XLOOKUP(E$2,Técnicos!$A$2:$A$100,IF(Projetos!K406=1,Técnicos!$F$2:$F$100,IF(Projetos!K406=2,Técnicos!$H$2:$H$100,Técnicos!$J$2:$J$100)),,0,1))</f>
        <v/>
      </c>
      <c r="F407" s="15" t="str" cm="1">
        <f t="array" ref="F407">IF(OR($B407="",F$2=""),"",Projetos!$K406/_xlfn.XLOOKUP(F$2,Técnicos!$A$2:$A$100,IF(Projetos!L406=1,Técnicos!$F$2:$F$100,IF(Projetos!L406=2,Técnicos!$H$2:$H$100,Técnicos!$J$2:$J$100)),,0,1))</f>
        <v/>
      </c>
      <c r="G407" s="15" t="str" cm="1">
        <f t="array" ref="G407">IF(OR($B407="",G$2=""),"",Projetos!$K406/_xlfn.XLOOKUP(G$2,Técnicos!$A$2:$A$100,IF(Projetos!M406=1,Técnicos!$F$2:$F$100,IF(Projetos!M406=2,Técnicos!$H$2:$H$100,Técnicos!$J$2:$J$100)),,0,1))</f>
        <v/>
      </c>
      <c r="H407" s="15" t="str" cm="1">
        <f t="array" ref="H407">IF(OR($B407="",H$2=""),"",Projetos!$K406/_xlfn.XLOOKUP(H$2,Técnicos!$A$2:$A$100,IF(Projetos!N406=1,Técnicos!$F$2:$F$100,IF(Projetos!N406=2,Técnicos!$H$2:$H$100,Técnicos!$J$2:$J$100)),,0,1))</f>
        <v/>
      </c>
      <c r="I407" s="15" t="str" cm="1">
        <f t="array" ref="I407">IF(OR($B407="",I$2=""),"",Projetos!$K406/_xlfn.XLOOKUP(I$2,Técnicos!$A$2:$A$100,IF(Projetos!O406=1,Técnicos!$F$2:$F$100,IF(Projetos!O406=2,Técnicos!$H$2:$H$100,Técnicos!$J$2:$J$100)),,0,1))</f>
        <v/>
      </c>
      <c r="J407" s="15" t="str" cm="1">
        <f t="array" ref="J407">IF(OR($B407="",J$2=""),"",Projetos!$K406/_xlfn.XLOOKUP(J$2,Técnicos!$A$2:$A$100,IF(Projetos!P406=1,Técnicos!$F$2:$F$100,IF(Projetos!P406=2,Técnicos!$H$2:$H$100,Técnicos!$J$2:$J$100)),,0,1))</f>
        <v/>
      </c>
      <c r="K407" s="15" t="str" cm="1">
        <f t="array" ref="K407">IF(OR($B407="",K$2=""),"",Projetos!$K406/_xlfn.XLOOKUP(K$2,Técnicos!$A$2:$A$100,IF(Projetos!Q406=1,Técnicos!$F$2:$F$100,IF(Projetos!Q406=2,Técnicos!$H$2:$H$100,Técnicos!$J$2:$J$100)),,0,1))</f>
        <v/>
      </c>
      <c r="L407" s="15" t="str" cm="1">
        <f t="array" ref="L407">IF(OR($B407="",L$2=""),"",Projetos!$K406/_xlfn.XLOOKUP(L$2,Técnicos!$A$2:$A$100,IF(Projetos!R406=1,Técnicos!$F$2:$F$100,IF(Projetos!R406=2,Técnicos!$H$2:$H$100,Técnicos!$J$2:$J$100)),,0,1))</f>
        <v/>
      </c>
      <c r="M407" s="15" t="str" cm="1">
        <f t="array" ref="M407">IF(OR($B407="",M$2=""),"",Projetos!$K406/_xlfn.XLOOKUP(M$2,Técnicos!$A$2:$A$100,IF(Projetos!S406=1,Técnicos!$F$2:$F$100,IF(Projetos!S406=2,Técnicos!$H$2:$H$100,Técnicos!$J$2:$J$100)),,0,1))</f>
        <v/>
      </c>
      <c r="N407" s="15" t="str" cm="1">
        <f t="array" ref="N407">IF(OR($B407="",N$2=""),"",Projetos!$K406/_xlfn.XLOOKUP(N$2,Técnicos!$A$2:$A$100,IF(Projetos!T406=1,Técnicos!$F$2:$F$100,IF(Projetos!T406=2,Técnicos!$H$2:$H$100,Técnicos!$J$2:$J$100)),,0,1))</f>
        <v/>
      </c>
      <c r="O407" s="15" t="str" cm="1">
        <f t="array" ref="O407">IF(OR($B407="",O$2=""),"",Projetos!$K406/_xlfn.XLOOKUP(O$2,Técnicos!$A$2:$A$100,IF(Projetos!U406=1,Técnicos!$F$2:$F$100,IF(Projetos!U406=2,Técnicos!$H$2:$H$100,Técnicos!$J$2:$J$100)),,0,1))</f>
        <v/>
      </c>
      <c r="P407" s="15" t="str" cm="1">
        <f t="array" ref="P407">IF(OR($B407="",P$2=""),"",Projetos!$K406/_xlfn.XLOOKUP(P$2,Técnicos!$A$2:$A$100,IF(Projetos!V406=1,Técnicos!$F$2:$F$100,IF(Projetos!V406=2,Técnicos!$H$2:$H$100,Técnicos!$J$2:$J$100)),,0,1))</f>
        <v/>
      </c>
      <c r="Q407" s="15" t="str" cm="1">
        <f t="array" ref="Q407">IF(OR($B407="",Q$2=""),"",Projetos!$K406/_xlfn.XLOOKUP(Q$2,Técnicos!$A$2:$A$100,IF(Projetos!W406=1,Técnicos!$F$2:$F$100,IF(Projetos!W406=2,Técnicos!$H$2:$H$100,Técnicos!$J$2:$J$100)),,0,1))</f>
        <v/>
      </c>
      <c r="R407" s="15" t="str" cm="1">
        <f t="array" ref="R407">IF(OR($B407="",R$2=""),"",Projetos!$K406/_xlfn.XLOOKUP(R$2,Técnicos!$A$2:$A$100,IF(Projetos!X406=1,Técnicos!$F$2:$F$100,IF(Projetos!X406=2,Técnicos!$H$2:$H$100,Técnicos!$J$2:$J$100)),,0,1))</f>
        <v/>
      </c>
      <c r="S407" s="15" t="str" cm="1">
        <f t="array" ref="S407">IF(OR($B407="",S$2=""),"",Projetos!$K406/_xlfn.XLOOKUP(S$2,Técnicos!$A$2:$A$100,IF(Projetos!Y406=1,Técnicos!$F$2:$F$100,IF(Projetos!Y406=2,Técnicos!$H$2:$H$100,Técnicos!$J$2:$J$100)),,0,1))</f>
        <v/>
      </c>
      <c r="T407" s="15" t="str" cm="1">
        <f t="array" ref="T407">IF(OR($B407="",T$2=""),"",Projetos!$K406/_xlfn.XLOOKUP(T$2,Técnicos!$A$2:$A$100,IF(Projetos!Z406=1,Técnicos!$F$2:$F$100,IF(Projetos!Z406=2,Técnicos!$H$2:$H$100,Técnicos!$J$2:$J$100)),,0,1))</f>
        <v/>
      </c>
      <c r="U407" s="15" t="str" cm="1">
        <f t="array" ref="U407">IF(OR($B407="",U$2=""),"",Projetos!$K406/_xlfn.XLOOKUP(U$2,Técnicos!$A$2:$A$100,IF(Projetos!AA406=1,Técnicos!$F$2:$F$100,IF(Projetos!AA406=2,Técnicos!$H$2:$H$100,Técnicos!$J$2:$J$100)),,0,1))</f>
        <v/>
      </c>
      <c r="V407" s="15" t="str" cm="1">
        <f t="array" ref="V407">IF(OR($B407="",V$2=""),"",Projetos!$K406/_xlfn.XLOOKUP(V$2,Técnicos!$A$2:$A$100,IF(Projetos!AB406=1,Técnicos!$F$2:$F$100,IF(Projetos!AB406=2,Técnicos!$H$2:$H$100,Técnicos!$J$2:$J$100)),,0,1))</f>
        <v/>
      </c>
      <c r="W407" s="15" t="str" cm="1">
        <f t="array" ref="W407">IF(OR($B407="",W$2=""),"",Projetos!$K406/_xlfn.XLOOKUP(W$2,Técnicos!$A$2:$A$100,IF(Projetos!AC406=1,Técnicos!$F$2:$F$100,IF(Projetos!AC406=2,Técnicos!$H$2:$H$100,Técnicos!$J$2:$J$100)),,0,1))</f>
        <v/>
      </c>
      <c r="X407" s="15" t="str" cm="1">
        <f t="array" ref="X407">IF(OR($B407="",X$2=""),"",Projetos!$K406/_xlfn.XLOOKUP(X$2,Técnicos!$A$2:$A$100,IF(Projetos!AD406=1,Técnicos!$F$2:$F$100,IF(Projetos!AD406=2,Técnicos!$H$2:$H$100,Técnicos!$J$2:$J$100)),,0,1))</f>
        <v/>
      </c>
      <c r="Y407" s="15" t="str" cm="1">
        <f t="array" ref="Y407">IF(OR($B407="",Y$2=""),"",Projetos!$K406/_xlfn.XLOOKUP(Y$2,Técnicos!$A$2:$A$100,IF(Projetos!AE406=1,Técnicos!$F$2:$F$100,IF(Projetos!AE406=2,Técnicos!$H$2:$H$100,Técnicos!$J$2:$J$100)),,0,1))</f>
        <v/>
      </c>
      <c r="Z407" s="15" t="str" cm="1">
        <f t="array" ref="Z407">IF(OR($B407="",Z$2=""),"",Projetos!$K406/_xlfn.XLOOKUP(Z$2,Técnicos!$A$2:$A$100,IF(Projetos!AF406=1,Técnicos!$F$2:$F$100,IF(Projetos!AF406=2,Técnicos!$H$2:$H$100,Técnicos!$J$2:$J$100)),,0,1))</f>
        <v/>
      </c>
      <c r="AA407" s="15" t="str" cm="1">
        <f t="array" ref="AA407">IF(OR($B407="",AA$2=""),"",Projetos!$K406/_xlfn.XLOOKUP(AA$2,Técnicos!$A$2:$A$100,IF(Projetos!AG406=1,Técnicos!$F$2:$F$100,IF(Projetos!AG406=2,Técnicos!$H$2:$H$100,Técnicos!$J$2:$J$100)),,0,1))</f>
        <v/>
      </c>
      <c r="AB407" s="15" t="str" cm="1">
        <f t="array" ref="AB407">IF(OR($B407="",AB$2=""),"",Projetos!$K406/_xlfn.XLOOKUP(AB$2,Técnicos!$A$2:$A$100,IF(Projetos!AH406=1,Técnicos!$F$2:$F$100,IF(Projetos!AH406=2,Técnicos!$H$2:$H$100,Técnicos!$J$2:$J$100)),,0,1))</f>
        <v/>
      </c>
      <c r="AC407" s="15" t="str" cm="1">
        <f t="array" ref="AC407">IF(OR($B407="",AC$2=""),"",Projetos!$K406/_xlfn.XLOOKUP(AC$2,Técnicos!$A$2:$A$100,IF(Projetos!AI406=1,Técnicos!$F$2:$F$100,IF(Projetos!AI406=2,Técnicos!$H$2:$H$100,Técnicos!$J$2:$J$100)),,0,1))</f>
        <v/>
      </c>
      <c r="AD407" s="15" t="str" cm="1">
        <f t="array" ref="AD407">IF(OR($B407="",AD$2=""),"",Projetos!$K406/_xlfn.XLOOKUP(AD$2,Técnicos!$A$2:$A$100,IF(Projetos!AJ406=1,Técnicos!$F$2:$F$100,IF(Projetos!AJ406=2,Técnicos!$H$2:$H$100,Técnicos!$J$2:$J$100)),,0,1))</f>
        <v/>
      </c>
      <c r="AE407" s="15" t="str" cm="1">
        <f t="array" ref="AE407">IF(OR($B407="",AE$2=""),"",Projetos!$K406/_xlfn.XLOOKUP(AE$2,Técnicos!$A$2:$A$100,IF(Projetos!AK406=1,Técnicos!$F$2:$F$100,IF(Projetos!AK406=2,Técnicos!$H$2:$H$100,Técnicos!$J$2:$J$100)),,0,1))</f>
        <v/>
      </c>
      <c r="AF407" s="15" t="str" cm="1">
        <f t="array" ref="AF407">IF(OR($B407="",AF$2=""),"",Projetos!$K406/_xlfn.XLOOKUP(AF$2,Técnicos!$A$2:$A$100,IF(Projetos!AL406=1,Técnicos!$F$2:$F$100,IF(Projetos!AL406=2,Técnicos!$H$2:$H$100,Técnicos!$J$2:$J$100)),,0,1))</f>
        <v/>
      </c>
      <c r="AG407" s="15" t="str" cm="1">
        <f t="array" ref="AG407">IF(OR($B407="",AG$2=""),"",Projetos!$K406/_xlfn.XLOOKUP(AG$2,Técnicos!$A$2:$A$100,IF(Projetos!AM406=1,Técnicos!$F$2:$F$100,IF(Projetos!AM406=2,Técnicos!$H$2:$H$100,Técnicos!$J$2:$J$100)),,0,1))</f>
        <v/>
      </c>
      <c r="AH407" s="15" t="str" cm="1">
        <f t="array" ref="AH407">IF(OR($B407="",AH$2=""),"",Projetos!$K406/_xlfn.XLOOKUP(AH$2,Técnicos!$A$2:$A$100,IF(Projetos!AN406=1,Técnicos!$F$2:$F$100,IF(Projetos!AN406=2,Técnicos!$H$2:$H$100,Técnicos!$J$2:$J$100)),,0,1))</f>
        <v/>
      </c>
      <c r="AI407" s="15" t="str" cm="1">
        <f t="array" ref="AI407">IF(OR($B407="",AI$2=""),"",Projetos!$K406/_xlfn.XLOOKUP(AI$2,Técnicos!$A$2:$A$100,IF(Projetos!AO406=1,Técnicos!$F$2:$F$100,IF(Projetos!AO406=2,Técnicos!$H$2:$H$100,Técnicos!$J$2:$J$100)),,0,1))</f>
        <v/>
      </c>
      <c r="AJ407" s="15" t="str" cm="1">
        <f t="array" ref="AJ407">IF(OR($B407="",AJ$2=""),"",Projetos!$K406/_xlfn.XLOOKUP(AJ$2,Técnicos!$A$2:$A$100,IF(Projetos!AP406=1,Técnicos!$F$2:$F$100,IF(Projetos!AP406=2,Técnicos!$H$2:$H$100,Técnicos!$J$2:$J$100)),,0,1))</f>
        <v/>
      </c>
      <c r="AK407" s="15" t="str" cm="1">
        <f t="array" ref="AK407">IF(OR($B407="",AK$2=""),"",Projetos!$K406/_xlfn.XLOOKUP(AK$2,Técnicos!$A$2:$A$100,IF(Projetos!AQ406=1,Técnicos!$F$2:$F$100,IF(Projetos!AQ406=2,Técnicos!$H$2:$H$100,Técnicos!$J$2:$J$100)),,0,1))</f>
        <v/>
      </c>
    </row>
    <row r="408" spans="3:37" x14ac:dyDescent="0.3">
      <c r="C408" s="15" t="str" cm="1">
        <f t="array" ref="C408">IF(OR($B408="",C$2=""),"",Projetos!$K407/_xlfn.XLOOKUP(C$2,Técnicos!$A$2:$A$100,IF(Projetos!I407=1,Técnicos!$F$2:$F$100,IF(Projetos!I407=2,Técnicos!$H$2:$H$100,Técnicos!$J$2:$J$100)),,0,1))</f>
        <v/>
      </c>
      <c r="D408" s="15" t="str" cm="1">
        <f t="array" ref="D408">IF(OR($B408="",D$2=""),"",Projetos!$K407/_xlfn.XLOOKUP(D$2,Técnicos!$A$2:$A$100,IF(Projetos!J407=1,Técnicos!$F$2:$F$100,IF(Projetos!J407=2,Técnicos!$H$2:$H$100,Técnicos!$J$2:$J$100)),,0,1))</f>
        <v/>
      </c>
      <c r="E408" s="15" t="str" cm="1">
        <f t="array" ref="E408">IF(OR($B408="",E$2=""),"",Projetos!$K407/_xlfn.XLOOKUP(E$2,Técnicos!$A$2:$A$100,IF(Projetos!K407=1,Técnicos!$F$2:$F$100,IF(Projetos!K407=2,Técnicos!$H$2:$H$100,Técnicos!$J$2:$J$100)),,0,1))</f>
        <v/>
      </c>
      <c r="F408" s="15" t="str" cm="1">
        <f t="array" ref="F408">IF(OR($B408="",F$2=""),"",Projetos!$K407/_xlfn.XLOOKUP(F$2,Técnicos!$A$2:$A$100,IF(Projetos!L407=1,Técnicos!$F$2:$F$100,IF(Projetos!L407=2,Técnicos!$H$2:$H$100,Técnicos!$J$2:$J$100)),,0,1))</f>
        <v/>
      </c>
      <c r="G408" s="15" t="str" cm="1">
        <f t="array" ref="G408">IF(OR($B408="",G$2=""),"",Projetos!$K407/_xlfn.XLOOKUP(G$2,Técnicos!$A$2:$A$100,IF(Projetos!M407=1,Técnicos!$F$2:$F$100,IF(Projetos!M407=2,Técnicos!$H$2:$H$100,Técnicos!$J$2:$J$100)),,0,1))</f>
        <v/>
      </c>
      <c r="H408" s="15" t="str" cm="1">
        <f t="array" ref="H408">IF(OR($B408="",H$2=""),"",Projetos!$K407/_xlfn.XLOOKUP(H$2,Técnicos!$A$2:$A$100,IF(Projetos!N407=1,Técnicos!$F$2:$F$100,IF(Projetos!N407=2,Técnicos!$H$2:$H$100,Técnicos!$J$2:$J$100)),,0,1))</f>
        <v/>
      </c>
      <c r="I408" s="15" t="str" cm="1">
        <f t="array" ref="I408">IF(OR($B408="",I$2=""),"",Projetos!$K407/_xlfn.XLOOKUP(I$2,Técnicos!$A$2:$A$100,IF(Projetos!O407=1,Técnicos!$F$2:$F$100,IF(Projetos!O407=2,Técnicos!$H$2:$H$100,Técnicos!$J$2:$J$100)),,0,1))</f>
        <v/>
      </c>
      <c r="J408" s="15" t="str" cm="1">
        <f t="array" ref="J408">IF(OR($B408="",J$2=""),"",Projetos!$K407/_xlfn.XLOOKUP(J$2,Técnicos!$A$2:$A$100,IF(Projetos!P407=1,Técnicos!$F$2:$F$100,IF(Projetos!P407=2,Técnicos!$H$2:$H$100,Técnicos!$J$2:$J$100)),,0,1))</f>
        <v/>
      </c>
      <c r="K408" s="15" t="str" cm="1">
        <f t="array" ref="K408">IF(OR($B408="",K$2=""),"",Projetos!$K407/_xlfn.XLOOKUP(K$2,Técnicos!$A$2:$A$100,IF(Projetos!Q407=1,Técnicos!$F$2:$F$100,IF(Projetos!Q407=2,Técnicos!$H$2:$H$100,Técnicos!$J$2:$J$100)),,0,1))</f>
        <v/>
      </c>
      <c r="L408" s="15" t="str" cm="1">
        <f t="array" ref="L408">IF(OR($B408="",L$2=""),"",Projetos!$K407/_xlfn.XLOOKUP(L$2,Técnicos!$A$2:$A$100,IF(Projetos!R407=1,Técnicos!$F$2:$F$100,IF(Projetos!R407=2,Técnicos!$H$2:$H$100,Técnicos!$J$2:$J$100)),,0,1))</f>
        <v/>
      </c>
      <c r="M408" s="15" t="str" cm="1">
        <f t="array" ref="M408">IF(OR($B408="",M$2=""),"",Projetos!$K407/_xlfn.XLOOKUP(M$2,Técnicos!$A$2:$A$100,IF(Projetos!S407=1,Técnicos!$F$2:$F$100,IF(Projetos!S407=2,Técnicos!$H$2:$H$100,Técnicos!$J$2:$J$100)),,0,1))</f>
        <v/>
      </c>
      <c r="N408" s="15" t="str" cm="1">
        <f t="array" ref="N408">IF(OR($B408="",N$2=""),"",Projetos!$K407/_xlfn.XLOOKUP(N$2,Técnicos!$A$2:$A$100,IF(Projetos!T407=1,Técnicos!$F$2:$F$100,IF(Projetos!T407=2,Técnicos!$H$2:$H$100,Técnicos!$J$2:$J$100)),,0,1))</f>
        <v/>
      </c>
      <c r="O408" s="15" t="str" cm="1">
        <f t="array" ref="O408">IF(OR($B408="",O$2=""),"",Projetos!$K407/_xlfn.XLOOKUP(O$2,Técnicos!$A$2:$A$100,IF(Projetos!U407=1,Técnicos!$F$2:$F$100,IF(Projetos!U407=2,Técnicos!$H$2:$H$100,Técnicos!$J$2:$J$100)),,0,1))</f>
        <v/>
      </c>
      <c r="P408" s="15" t="str" cm="1">
        <f t="array" ref="P408">IF(OR($B408="",P$2=""),"",Projetos!$K407/_xlfn.XLOOKUP(P$2,Técnicos!$A$2:$A$100,IF(Projetos!V407=1,Técnicos!$F$2:$F$100,IF(Projetos!V407=2,Técnicos!$H$2:$H$100,Técnicos!$J$2:$J$100)),,0,1))</f>
        <v/>
      </c>
      <c r="Q408" s="15" t="str" cm="1">
        <f t="array" ref="Q408">IF(OR($B408="",Q$2=""),"",Projetos!$K407/_xlfn.XLOOKUP(Q$2,Técnicos!$A$2:$A$100,IF(Projetos!W407=1,Técnicos!$F$2:$F$100,IF(Projetos!W407=2,Técnicos!$H$2:$H$100,Técnicos!$J$2:$J$100)),,0,1))</f>
        <v/>
      </c>
      <c r="R408" s="15" t="str" cm="1">
        <f t="array" ref="R408">IF(OR($B408="",R$2=""),"",Projetos!$K407/_xlfn.XLOOKUP(R$2,Técnicos!$A$2:$A$100,IF(Projetos!X407=1,Técnicos!$F$2:$F$100,IF(Projetos!X407=2,Técnicos!$H$2:$H$100,Técnicos!$J$2:$J$100)),,0,1))</f>
        <v/>
      </c>
      <c r="S408" s="15" t="str" cm="1">
        <f t="array" ref="S408">IF(OR($B408="",S$2=""),"",Projetos!$K407/_xlfn.XLOOKUP(S$2,Técnicos!$A$2:$A$100,IF(Projetos!Y407=1,Técnicos!$F$2:$F$100,IF(Projetos!Y407=2,Técnicos!$H$2:$H$100,Técnicos!$J$2:$J$100)),,0,1))</f>
        <v/>
      </c>
      <c r="T408" s="15" t="str" cm="1">
        <f t="array" ref="T408">IF(OR($B408="",T$2=""),"",Projetos!$K407/_xlfn.XLOOKUP(T$2,Técnicos!$A$2:$A$100,IF(Projetos!Z407=1,Técnicos!$F$2:$F$100,IF(Projetos!Z407=2,Técnicos!$H$2:$H$100,Técnicos!$J$2:$J$100)),,0,1))</f>
        <v/>
      </c>
      <c r="U408" s="15" t="str" cm="1">
        <f t="array" ref="U408">IF(OR($B408="",U$2=""),"",Projetos!$K407/_xlfn.XLOOKUP(U$2,Técnicos!$A$2:$A$100,IF(Projetos!AA407=1,Técnicos!$F$2:$F$100,IF(Projetos!AA407=2,Técnicos!$H$2:$H$100,Técnicos!$J$2:$J$100)),,0,1))</f>
        <v/>
      </c>
      <c r="V408" s="15" t="str" cm="1">
        <f t="array" ref="V408">IF(OR($B408="",V$2=""),"",Projetos!$K407/_xlfn.XLOOKUP(V$2,Técnicos!$A$2:$A$100,IF(Projetos!AB407=1,Técnicos!$F$2:$F$100,IF(Projetos!AB407=2,Técnicos!$H$2:$H$100,Técnicos!$J$2:$J$100)),,0,1))</f>
        <v/>
      </c>
      <c r="W408" s="15" t="str" cm="1">
        <f t="array" ref="W408">IF(OR($B408="",W$2=""),"",Projetos!$K407/_xlfn.XLOOKUP(W$2,Técnicos!$A$2:$A$100,IF(Projetos!AC407=1,Técnicos!$F$2:$F$100,IF(Projetos!AC407=2,Técnicos!$H$2:$H$100,Técnicos!$J$2:$J$100)),,0,1))</f>
        <v/>
      </c>
      <c r="X408" s="15" t="str" cm="1">
        <f t="array" ref="X408">IF(OR($B408="",X$2=""),"",Projetos!$K407/_xlfn.XLOOKUP(X$2,Técnicos!$A$2:$A$100,IF(Projetos!AD407=1,Técnicos!$F$2:$F$100,IF(Projetos!AD407=2,Técnicos!$H$2:$H$100,Técnicos!$J$2:$J$100)),,0,1))</f>
        <v/>
      </c>
      <c r="Y408" s="15" t="str" cm="1">
        <f t="array" ref="Y408">IF(OR($B408="",Y$2=""),"",Projetos!$K407/_xlfn.XLOOKUP(Y$2,Técnicos!$A$2:$A$100,IF(Projetos!AE407=1,Técnicos!$F$2:$F$100,IF(Projetos!AE407=2,Técnicos!$H$2:$H$100,Técnicos!$J$2:$J$100)),,0,1))</f>
        <v/>
      </c>
      <c r="Z408" s="15" t="str" cm="1">
        <f t="array" ref="Z408">IF(OR($B408="",Z$2=""),"",Projetos!$K407/_xlfn.XLOOKUP(Z$2,Técnicos!$A$2:$A$100,IF(Projetos!AF407=1,Técnicos!$F$2:$F$100,IF(Projetos!AF407=2,Técnicos!$H$2:$H$100,Técnicos!$J$2:$J$100)),,0,1))</f>
        <v/>
      </c>
      <c r="AA408" s="15" t="str" cm="1">
        <f t="array" ref="AA408">IF(OR($B408="",AA$2=""),"",Projetos!$K407/_xlfn.XLOOKUP(AA$2,Técnicos!$A$2:$A$100,IF(Projetos!AG407=1,Técnicos!$F$2:$F$100,IF(Projetos!AG407=2,Técnicos!$H$2:$H$100,Técnicos!$J$2:$J$100)),,0,1))</f>
        <v/>
      </c>
      <c r="AB408" s="15" t="str" cm="1">
        <f t="array" ref="AB408">IF(OR($B408="",AB$2=""),"",Projetos!$K407/_xlfn.XLOOKUP(AB$2,Técnicos!$A$2:$A$100,IF(Projetos!AH407=1,Técnicos!$F$2:$F$100,IF(Projetos!AH407=2,Técnicos!$H$2:$H$100,Técnicos!$J$2:$J$100)),,0,1))</f>
        <v/>
      </c>
      <c r="AC408" s="15" t="str" cm="1">
        <f t="array" ref="AC408">IF(OR($B408="",AC$2=""),"",Projetos!$K407/_xlfn.XLOOKUP(AC$2,Técnicos!$A$2:$A$100,IF(Projetos!AI407=1,Técnicos!$F$2:$F$100,IF(Projetos!AI407=2,Técnicos!$H$2:$H$100,Técnicos!$J$2:$J$100)),,0,1))</f>
        <v/>
      </c>
      <c r="AD408" s="15" t="str" cm="1">
        <f t="array" ref="AD408">IF(OR($B408="",AD$2=""),"",Projetos!$K407/_xlfn.XLOOKUP(AD$2,Técnicos!$A$2:$A$100,IF(Projetos!AJ407=1,Técnicos!$F$2:$F$100,IF(Projetos!AJ407=2,Técnicos!$H$2:$H$100,Técnicos!$J$2:$J$100)),,0,1))</f>
        <v/>
      </c>
      <c r="AE408" s="15" t="str" cm="1">
        <f t="array" ref="AE408">IF(OR($B408="",AE$2=""),"",Projetos!$K407/_xlfn.XLOOKUP(AE$2,Técnicos!$A$2:$A$100,IF(Projetos!AK407=1,Técnicos!$F$2:$F$100,IF(Projetos!AK407=2,Técnicos!$H$2:$H$100,Técnicos!$J$2:$J$100)),,0,1))</f>
        <v/>
      </c>
      <c r="AF408" s="15" t="str" cm="1">
        <f t="array" ref="AF408">IF(OR($B408="",AF$2=""),"",Projetos!$K407/_xlfn.XLOOKUP(AF$2,Técnicos!$A$2:$A$100,IF(Projetos!AL407=1,Técnicos!$F$2:$F$100,IF(Projetos!AL407=2,Técnicos!$H$2:$H$100,Técnicos!$J$2:$J$100)),,0,1))</f>
        <v/>
      </c>
      <c r="AG408" s="15" t="str" cm="1">
        <f t="array" ref="AG408">IF(OR($B408="",AG$2=""),"",Projetos!$K407/_xlfn.XLOOKUP(AG$2,Técnicos!$A$2:$A$100,IF(Projetos!AM407=1,Técnicos!$F$2:$F$100,IF(Projetos!AM407=2,Técnicos!$H$2:$H$100,Técnicos!$J$2:$J$100)),,0,1))</f>
        <v/>
      </c>
      <c r="AH408" s="15" t="str" cm="1">
        <f t="array" ref="AH408">IF(OR($B408="",AH$2=""),"",Projetos!$K407/_xlfn.XLOOKUP(AH$2,Técnicos!$A$2:$A$100,IF(Projetos!AN407=1,Técnicos!$F$2:$F$100,IF(Projetos!AN407=2,Técnicos!$H$2:$H$100,Técnicos!$J$2:$J$100)),,0,1))</f>
        <v/>
      </c>
      <c r="AI408" s="15" t="str" cm="1">
        <f t="array" ref="AI408">IF(OR($B408="",AI$2=""),"",Projetos!$K407/_xlfn.XLOOKUP(AI$2,Técnicos!$A$2:$A$100,IF(Projetos!AO407=1,Técnicos!$F$2:$F$100,IF(Projetos!AO407=2,Técnicos!$H$2:$H$100,Técnicos!$J$2:$J$100)),,0,1))</f>
        <v/>
      </c>
      <c r="AJ408" s="15" t="str" cm="1">
        <f t="array" ref="AJ408">IF(OR($B408="",AJ$2=""),"",Projetos!$K407/_xlfn.XLOOKUP(AJ$2,Técnicos!$A$2:$A$100,IF(Projetos!AP407=1,Técnicos!$F$2:$F$100,IF(Projetos!AP407=2,Técnicos!$H$2:$H$100,Técnicos!$J$2:$J$100)),,0,1))</f>
        <v/>
      </c>
      <c r="AK408" s="15" t="str" cm="1">
        <f t="array" ref="AK408">IF(OR($B408="",AK$2=""),"",Projetos!$K407/_xlfn.XLOOKUP(AK$2,Técnicos!$A$2:$A$100,IF(Projetos!AQ407=1,Técnicos!$F$2:$F$100,IF(Projetos!AQ407=2,Técnicos!$H$2:$H$100,Técnicos!$J$2:$J$100)),,0,1))</f>
        <v/>
      </c>
    </row>
    <row r="409" spans="3:37" x14ac:dyDescent="0.3">
      <c r="C409" s="15" t="str" cm="1">
        <f t="array" ref="C409">IF(OR($B409="",C$2=""),"",Projetos!$K408/_xlfn.XLOOKUP(C$2,Técnicos!$A$2:$A$100,IF(Projetos!I408=1,Técnicos!$F$2:$F$100,IF(Projetos!I408=2,Técnicos!$H$2:$H$100,Técnicos!$J$2:$J$100)),,0,1))</f>
        <v/>
      </c>
      <c r="D409" s="15" t="str" cm="1">
        <f t="array" ref="D409">IF(OR($B409="",D$2=""),"",Projetos!$K408/_xlfn.XLOOKUP(D$2,Técnicos!$A$2:$A$100,IF(Projetos!J408=1,Técnicos!$F$2:$F$100,IF(Projetos!J408=2,Técnicos!$H$2:$H$100,Técnicos!$J$2:$J$100)),,0,1))</f>
        <v/>
      </c>
      <c r="E409" s="15" t="str" cm="1">
        <f t="array" ref="E409">IF(OR($B409="",E$2=""),"",Projetos!$K408/_xlfn.XLOOKUP(E$2,Técnicos!$A$2:$A$100,IF(Projetos!K408=1,Técnicos!$F$2:$F$100,IF(Projetos!K408=2,Técnicos!$H$2:$H$100,Técnicos!$J$2:$J$100)),,0,1))</f>
        <v/>
      </c>
      <c r="F409" s="15" t="str" cm="1">
        <f t="array" ref="F409">IF(OR($B409="",F$2=""),"",Projetos!$K408/_xlfn.XLOOKUP(F$2,Técnicos!$A$2:$A$100,IF(Projetos!L408=1,Técnicos!$F$2:$F$100,IF(Projetos!L408=2,Técnicos!$H$2:$H$100,Técnicos!$J$2:$J$100)),,0,1))</f>
        <v/>
      </c>
      <c r="G409" s="15" t="str" cm="1">
        <f t="array" ref="G409">IF(OR($B409="",G$2=""),"",Projetos!$K408/_xlfn.XLOOKUP(G$2,Técnicos!$A$2:$A$100,IF(Projetos!M408=1,Técnicos!$F$2:$F$100,IF(Projetos!M408=2,Técnicos!$H$2:$H$100,Técnicos!$J$2:$J$100)),,0,1))</f>
        <v/>
      </c>
      <c r="H409" s="15" t="str" cm="1">
        <f t="array" ref="H409">IF(OR($B409="",H$2=""),"",Projetos!$K408/_xlfn.XLOOKUP(H$2,Técnicos!$A$2:$A$100,IF(Projetos!N408=1,Técnicos!$F$2:$F$100,IF(Projetos!N408=2,Técnicos!$H$2:$H$100,Técnicos!$J$2:$J$100)),,0,1))</f>
        <v/>
      </c>
      <c r="I409" s="15" t="str" cm="1">
        <f t="array" ref="I409">IF(OR($B409="",I$2=""),"",Projetos!$K408/_xlfn.XLOOKUP(I$2,Técnicos!$A$2:$A$100,IF(Projetos!O408=1,Técnicos!$F$2:$F$100,IF(Projetos!O408=2,Técnicos!$H$2:$H$100,Técnicos!$J$2:$J$100)),,0,1))</f>
        <v/>
      </c>
      <c r="J409" s="15" t="str" cm="1">
        <f t="array" ref="J409">IF(OR($B409="",J$2=""),"",Projetos!$K408/_xlfn.XLOOKUP(J$2,Técnicos!$A$2:$A$100,IF(Projetos!P408=1,Técnicos!$F$2:$F$100,IF(Projetos!P408=2,Técnicos!$H$2:$H$100,Técnicos!$J$2:$J$100)),,0,1))</f>
        <v/>
      </c>
      <c r="K409" s="15" t="str" cm="1">
        <f t="array" ref="K409">IF(OR($B409="",K$2=""),"",Projetos!$K408/_xlfn.XLOOKUP(K$2,Técnicos!$A$2:$A$100,IF(Projetos!Q408=1,Técnicos!$F$2:$F$100,IF(Projetos!Q408=2,Técnicos!$H$2:$H$100,Técnicos!$J$2:$J$100)),,0,1))</f>
        <v/>
      </c>
      <c r="L409" s="15" t="str" cm="1">
        <f t="array" ref="L409">IF(OR($B409="",L$2=""),"",Projetos!$K408/_xlfn.XLOOKUP(L$2,Técnicos!$A$2:$A$100,IF(Projetos!R408=1,Técnicos!$F$2:$F$100,IF(Projetos!R408=2,Técnicos!$H$2:$H$100,Técnicos!$J$2:$J$100)),,0,1))</f>
        <v/>
      </c>
      <c r="M409" s="15" t="str" cm="1">
        <f t="array" ref="M409">IF(OR($B409="",M$2=""),"",Projetos!$K408/_xlfn.XLOOKUP(M$2,Técnicos!$A$2:$A$100,IF(Projetos!S408=1,Técnicos!$F$2:$F$100,IF(Projetos!S408=2,Técnicos!$H$2:$H$100,Técnicos!$J$2:$J$100)),,0,1))</f>
        <v/>
      </c>
      <c r="N409" s="15" t="str" cm="1">
        <f t="array" ref="N409">IF(OR($B409="",N$2=""),"",Projetos!$K408/_xlfn.XLOOKUP(N$2,Técnicos!$A$2:$A$100,IF(Projetos!T408=1,Técnicos!$F$2:$F$100,IF(Projetos!T408=2,Técnicos!$H$2:$H$100,Técnicos!$J$2:$J$100)),,0,1))</f>
        <v/>
      </c>
      <c r="O409" s="15" t="str" cm="1">
        <f t="array" ref="O409">IF(OR($B409="",O$2=""),"",Projetos!$K408/_xlfn.XLOOKUP(O$2,Técnicos!$A$2:$A$100,IF(Projetos!U408=1,Técnicos!$F$2:$F$100,IF(Projetos!U408=2,Técnicos!$H$2:$H$100,Técnicos!$J$2:$J$100)),,0,1))</f>
        <v/>
      </c>
      <c r="P409" s="15" t="str" cm="1">
        <f t="array" ref="P409">IF(OR($B409="",P$2=""),"",Projetos!$K408/_xlfn.XLOOKUP(P$2,Técnicos!$A$2:$A$100,IF(Projetos!V408=1,Técnicos!$F$2:$F$100,IF(Projetos!V408=2,Técnicos!$H$2:$H$100,Técnicos!$J$2:$J$100)),,0,1))</f>
        <v/>
      </c>
      <c r="Q409" s="15" t="str" cm="1">
        <f t="array" ref="Q409">IF(OR($B409="",Q$2=""),"",Projetos!$K408/_xlfn.XLOOKUP(Q$2,Técnicos!$A$2:$A$100,IF(Projetos!W408=1,Técnicos!$F$2:$F$100,IF(Projetos!W408=2,Técnicos!$H$2:$H$100,Técnicos!$J$2:$J$100)),,0,1))</f>
        <v/>
      </c>
      <c r="R409" s="15" t="str" cm="1">
        <f t="array" ref="R409">IF(OR($B409="",R$2=""),"",Projetos!$K408/_xlfn.XLOOKUP(R$2,Técnicos!$A$2:$A$100,IF(Projetos!X408=1,Técnicos!$F$2:$F$100,IF(Projetos!X408=2,Técnicos!$H$2:$H$100,Técnicos!$J$2:$J$100)),,0,1))</f>
        <v/>
      </c>
      <c r="S409" s="15" t="str" cm="1">
        <f t="array" ref="S409">IF(OR($B409="",S$2=""),"",Projetos!$K408/_xlfn.XLOOKUP(S$2,Técnicos!$A$2:$A$100,IF(Projetos!Y408=1,Técnicos!$F$2:$F$100,IF(Projetos!Y408=2,Técnicos!$H$2:$H$100,Técnicos!$J$2:$J$100)),,0,1))</f>
        <v/>
      </c>
      <c r="T409" s="15" t="str" cm="1">
        <f t="array" ref="T409">IF(OR($B409="",T$2=""),"",Projetos!$K408/_xlfn.XLOOKUP(T$2,Técnicos!$A$2:$A$100,IF(Projetos!Z408=1,Técnicos!$F$2:$F$100,IF(Projetos!Z408=2,Técnicos!$H$2:$H$100,Técnicos!$J$2:$J$100)),,0,1))</f>
        <v/>
      </c>
      <c r="U409" s="15" t="str" cm="1">
        <f t="array" ref="U409">IF(OR($B409="",U$2=""),"",Projetos!$K408/_xlfn.XLOOKUP(U$2,Técnicos!$A$2:$A$100,IF(Projetos!AA408=1,Técnicos!$F$2:$F$100,IF(Projetos!AA408=2,Técnicos!$H$2:$H$100,Técnicos!$J$2:$J$100)),,0,1))</f>
        <v/>
      </c>
      <c r="V409" s="15" t="str" cm="1">
        <f t="array" ref="V409">IF(OR($B409="",V$2=""),"",Projetos!$K408/_xlfn.XLOOKUP(V$2,Técnicos!$A$2:$A$100,IF(Projetos!AB408=1,Técnicos!$F$2:$F$100,IF(Projetos!AB408=2,Técnicos!$H$2:$H$100,Técnicos!$J$2:$J$100)),,0,1))</f>
        <v/>
      </c>
      <c r="W409" s="15" t="str" cm="1">
        <f t="array" ref="W409">IF(OR($B409="",W$2=""),"",Projetos!$K408/_xlfn.XLOOKUP(W$2,Técnicos!$A$2:$A$100,IF(Projetos!AC408=1,Técnicos!$F$2:$F$100,IF(Projetos!AC408=2,Técnicos!$H$2:$H$100,Técnicos!$J$2:$J$100)),,0,1))</f>
        <v/>
      </c>
      <c r="X409" s="15" t="str" cm="1">
        <f t="array" ref="X409">IF(OR($B409="",X$2=""),"",Projetos!$K408/_xlfn.XLOOKUP(X$2,Técnicos!$A$2:$A$100,IF(Projetos!AD408=1,Técnicos!$F$2:$F$100,IF(Projetos!AD408=2,Técnicos!$H$2:$H$100,Técnicos!$J$2:$J$100)),,0,1))</f>
        <v/>
      </c>
      <c r="Y409" s="15" t="str" cm="1">
        <f t="array" ref="Y409">IF(OR($B409="",Y$2=""),"",Projetos!$K408/_xlfn.XLOOKUP(Y$2,Técnicos!$A$2:$A$100,IF(Projetos!AE408=1,Técnicos!$F$2:$F$100,IF(Projetos!AE408=2,Técnicos!$H$2:$H$100,Técnicos!$J$2:$J$100)),,0,1))</f>
        <v/>
      </c>
      <c r="Z409" s="15" t="str" cm="1">
        <f t="array" ref="Z409">IF(OR($B409="",Z$2=""),"",Projetos!$K408/_xlfn.XLOOKUP(Z$2,Técnicos!$A$2:$A$100,IF(Projetos!AF408=1,Técnicos!$F$2:$F$100,IF(Projetos!AF408=2,Técnicos!$H$2:$H$100,Técnicos!$J$2:$J$100)),,0,1))</f>
        <v/>
      </c>
      <c r="AA409" s="15" t="str" cm="1">
        <f t="array" ref="AA409">IF(OR($B409="",AA$2=""),"",Projetos!$K408/_xlfn.XLOOKUP(AA$2,Técnicos!$A$2:$A$100,IF(Projetos!AG408=1,Técnicos!$F$2:$F$100,IF(Projetos!AG408=2,Técnicos!$H$2:$H$100,Técnicos!$J$2:$J$100)),,0,1))</f>
        <v/>
      </c>
      <c r="AB409" s="15" t="str" cm="1">
        <f t="array" ref="AB409">IF(OR($B409="",AB$2=""),"",Projetos!$K408/_xlfn.XLOOKUP(AB$2,Técnicos!$A$2:$A$100,IF(Projetos!AH408=1,Técnicos!$F$2:$F$100,IF(Projetos!AH408=2,Técnicos!$H$2:$H$100,Técnicos!$J$2:$J$100)),,0,1))</f>
        <v/>
      </c>
      <c r="AC409" s="15" t="str" cm="1">
        <f t="array" ref="AC409">IF(OR($B409="",AC$2=""),"",Projetos!$K408/_xlfn.XLOOKUP(AC$2,Técnicos!$A$2:$A$100,IF(Projetos!AI408=1,Técnicos!$F$2:$F$100,IF(Projetos!AI408=2,Técnicos!$H$2:$H$100,Técnicos!$J$2:$J$100)),,0,1))</f>
        <v/>
      </c>
      <c r="AD409" s="15" t="str" cm="1">
        <f t="array" ref="AD409">IF(OR($B409="",AD$2=""),"",Projetos!$K408/_xlfn.XLOOKUP(AD$2,Técnicos!$A$2:$A$100,IF(Projetos!AJ408=1,Técnicos!$F$2:$F$100,IF(Projetos!AJ408=2,Técnicos!$H$2:$H$100,Técnicos!$J$2:$J$100)),,0,1))</f>
        <v/>
      </c>
      <c r="AE409" s="15" t="str" cm="1">
        <f t="array" ref="AE409">IF(OR($B409="",AE$2=""),"",Projetos!$K408/_xlfn.XLOOKUP(AE$2,Técnicos!$A$2:$A$100,IF(Projetos!AK408=1,Técnicos!$F$2:$F$100,IF(Projetos!AK408=2,Técnicos!$H$2:$H$100,Técnicos!$J$2:$J$100)),,0,1))</f>
        <v/>
      </c>
      <c r="AF409" s="15" t="str" cm="1">
        <f t="array" ref="AF409">IF(OR($B409="",AF$2=""),"",Projetos!$K408/_xlfn.XLOOKUP(AF$2,Técnicos!$A$2:$A$100,IF(Projetos!AL408=1,Técnicos!$F$2:$F$100,IF(Projetos!AL408=2,Técnicos!$H$2:$H$100,Técnicos!$J$2:$J$100)),,0,1))</f>
        <v/>
      </c>
      <c r="AG409" s="15" t="str" cm="1">
        <f t="array" ref="AG409">IF(OR($B409="",AG$2=""),"",Projetos!$K408/_xlfn.XLOOKUP(AG$2,Técnicos!$A$2:$A$100,IF(Projetos!AM408=1,Técnicos!$F$2:$F$100,IF(Projetos!AM408=2,Técnicos!$H$2:$H$100,Técnicos!$J$2:$J$100)),,0,1))</f>
        <v/>
      </c>
      <c r="AH409" s="15" t="str" cm="1">
        <f t="array" ref="AH409">IF(OR($B409="",AH$2=""),"",Projetos!$K408/_xlfn.XLOOKUP(AH$2,Técnicos!$A$2:$A$100,IF(Projetos!AN408=1,Técnicos!$F$2:$F$100,IF(Projetos!AN408=2,Técnicos!$H$2:$H$100,Técnicos!$J$2:$J$100)),,0,1))</f>
        <v/>
      </c>
      <c r="AI409" s="15" t="str" cm="1">
        <f t="array" ref="AI409">IF(OR($B409="",AI$2=""),"",Projetos!$K408/_xlfn.XLOOKUP(AI$2,Técnicos!$A$2:$A$100,IF(Projetos!AO408=1,Técnicos!$F$2:$F$100,IF(Projetos!AO408=2,Técnicos!$H$2:$H$100,Técnicos!$J$2:$J$100)),,0,1))</f>
        <v/>
      </c>
      <c r="AJ409" s="15" t="str" cm="1">
        <f t="array" ref="AJ409">IF(OR($B409="",AJ$2=""),"",Projetos!$K408/_xlfn.XLOOKUP(AJ$2,Técnicos!$A$2:$A$100,IF(Projetos!AP408=1,Técnicos!$F$2:$F$100,IF(Projetos!AP408=2,Técnicos!$H$2:$H$100,Técnicos!$J$2:$J$100)),,0,1))</f>
        <v/>
      </c>
      <c r="AK409" s="15" t="str" cm="1">
        <f t="array" ref="AK409">IF(OR($B409="",AK$2=""),"",Projetos!$K408/_xlfn.XLOOKUP(AK$2,Técnicos!$A$2:$A$100,IF(Projetos!AQ408=1,Técnicos!$F$2:$F$100,IF(Projetos!AQ408=2,Técnicos!$H$2:$H$100,Técnicos!$J$2:$J$100)),,0,1))</f>
        <v/>
      </c>
    </row>
    <row r="410" spans="3:37" x14ac:dyDescent="0.3">
      <c r="C410" s="15" t="str" cm="1">
        <f t="array" ref="C410">IF(OR($B410="",C$2=""),"",Projetos!$K409/_xlfn.XLOOKUP(C$2,Técnicos!$A$2:$A$100,IF(Projetos!I409=1,Técnicos!$F$2:$F$100,IF(Projetos!I409=2,Técnicos!$H$2:$H$100,Técnicos!$J$2:$J$100)),,0,1))</f>
        <v/>
      </c>
      <c r="D410" s="15" t="str" cm="1">
        <f t="array" ref="D410">IF(OR($B410="",D$2=""),"",Projetos!$K409/_xlfn.XLOOKUP(D$2,Técnicos!$A$2:$A$100,IF(Projetos!J409=1,Técnicos!$F$2:$F$100,IF(Projetos!J409=2,Técnicos!$H$2:$H$100,Técnicos!$J$2:$J$100)),,0,1))</f>
        <v/>
      </c>
      <c r="E410" s="15" t="str" cm="1">
        <f t="array" ref="E410">IF(OR($B410="",E$2=""),"",Projetos!$K409/_xlfn.XLOOKUP(E$2,Técnicos!$A$2:$A$100,IF(Projetos!K409=1,Técnicos!$F$2:$F$100,IF(Projetos!K409=2,Técnicos!$H$2:$H$100,Técnicos!$J$2:$J$100)),,0,1))</f>
        <v/>
      </c>
      <c r="F410" s="15" t="str" cm="1">
        <f t="array" ref="F410">IF(OR($B410="",F$2=""),"",Projetos!$K409/_xlfn.XLOOKUP(F$2,Técnicos!$A$2:$A$100,IF(Projetos!L409=1,Técnicos!$F$2:$F$100,IF(Projetos!L409=2,Técnicos!$H$2:$H$100,Técnicos!$J$2:$J$100)),,0,1))</f>
        <v/>
      </c>
      <c r="G410" s="15" t="str" cm="1">
        <f t="array" ref="G410">IF(OR($B410="",G$2=""),"",Projetos!$K409/_xlfn.XLOOKUP(G$2,Técnicos!$A$2:$A$100,IF(Projetos!M409=1,Técnicos!$F$2:$F$100,IF(Projetos!M409=2,Técnicos!$H$2:$H$100,Técnicos!$J$2:$J$100)),,0,1))</f>
        <v/>
      </c>
      <c r="H410" s="15" t="str" cm="1">
        <f t="array" ref="H410">IF(OR($B410="",H$2=""),"",Projetos!$K409/_xlfn.XLOOKUP(H$2,Técnicos!$A$2:$A$100,IF(Projetos!N409=1,Técnicos!$F$2:$F$100,IF(Projetos!N409=2,Técnicos!$H$2:$H$100,Técnicos!$J$2:$J$100)),,0,1))</f>
        <v/>
      </c>
      <c r="I410" s="15" t="str" cm="1">
        <f t="array" ref="I410">IF(OR($B410="",I$2=""),"",Projetos!$K409/_xlfn.XLOOKUP(I$2,Técnicos!$A$2:$A$100,IF(Projetos!O409=1,Técnicos!$F$2:$F$100,IF(Projetos!O409=2,Técnicos!$H$2:$H$100,Técnicos!$J$2:$J$100)),,0,1))</f>
        <v/>
      </c>
      <c r="J410" s="15" t="str" cm="1">
        <f t="array" ref="J410">IF(OR($B410="",J$2=""),"",Projetos!$K409/_xlfn.XLOOKUP(J$2,Técnicos!$A$2:$A$100,IF(Projetos!P409=1,Técnicos!$F$2:$F$100,IF(Projetos!P409=2,Técnicos!$H$2:$H$100,Técnicos!$J$2:$J$100)),,0,1))</f>
        <v/>
      </c>
      <c r="K410" s="15" t="str" cm="1">
        <f t="array" ref="K410">IF(OR($B410="",K$2=""),"",Projetos!$K409/_xlfn.XLOOKUP(K$2,Técnicos!$A$2:$A$100,IF(Projetos!Q409=1,Técnicos!$F$2:$F$100,IF(Projetos!Q409=2,Técnicos!$H$2:$H$100,Técnicos!$J$2:$J$100)),,0,1))</f>
        <v/>
      </c>
      <c r="L410" s="15" t="str" cm="1">
        <f t="array" ref="L410">IF(OR($B410="",L$2=""),"",Projetos!$K409/_xlfn.XLOOKUP(L$2,Técnicos!$A$2:$A$100,IF(Projetos!R409=1,Técnicos!$F$2:$F$100,IF(Projetos!R409=2,Técnicos!$H$2:$H$100,Técnicos!$J$2:$J$100)),,0,1))</f>
        <v/>
      </c>
      <c r="M410" s="15" t="str" cm="1">
        <f t="array" ref="M410">IF(OR($B410="",M$2=""),"",Projetos!$K409/_xlfn.XLOOKUP(M$2,Técnicos!$A$2:$A$100,IF(Projetos!S409=1,Técnicos!$F$2:$F$100,IF(Projetos!S409=2,Técnicos!$H$2:$H$100,Técnicos!$J$2:$J$100)),,0,1))</f>
        <v/>
      </c>
      <c r="N410" s="15" t="str" cm="1">
        <f t="array" ref="N410">IF(OR($B410="",N$2=""),"",Projetos!$K409/_xlfn.XLOOKUP(N$2,Técnicos!$A$2:$A$100,IF(Projetos!T409=1,Técnicos!$F$2:$F$100,IF(Projetos!T409=2,Técnicos!$H$2:$H$100,Técnicos!$J$2:$J$100)),,0,1))</f>
        <v/>
      </c>
      <c r="O410" s="15" t="str" cm="1">
        <f t="array" ref="O410">IF(OR($B410="",O$2=""),"",Projetos!$K409/_xlfn.XLOOKUP(O$2,Técnicos!$A$2:$A$100,IF(Projetos!U409=1,Técnicos!$F$2:$F$100,IF(Projetos!U409=2,Técnicos!$H$2:$H$100,Técnicos!$J$2:$J$100)),,0,1))</f>
        <v/>
      </c>
      <c r="P410" s="15" t="str" cm="1">
        <f t="array" ref="P410">IF(OR($B410="",P$2=""),"",Projetos!$K409/_xlfn.XLOOKUP(P$2,Técnicos!$A$2:$A$100,IF(Projetos!V409=1,Técnicos!$F$2:$F$100,IF(Projetos!V409=2,Técnicos!$H$2:$H$100,Técnicos!$J$2:$J$100)),,0,1))</f>
        <v/>
      </c>
      <c r="Q410" s="15" t="str" cm="1">
        <f t="array" ref="Q410">IF(OR($B410="",Q$2=""),"",Projetos!$K409/_xlfn.XLOOKUP(Q$2,Técnicos!$A$2:$A$100,IF(Projetos!W409=1,Técnicos!$F$2:$F$100,IF(Projetos!W409=2,Técnicos!$H$2:$H$100,Técnicos!$J$2:$J$100)),,0,1))</f>
        <v/>
      </c>
      <c r="R410" s="15" t="str" cm="1">
        <f t="array" ref="R410">IF(OR($B410="",R$2=""),"",Projetos!$K409/_xlfn.XLOOKUP(R$2,Técnicos!$A$2:$A$100,IF(Projetos!X409=1,Técnicos!$F$2:$F$100,IF(Projetos!X409=2,Técnicos!$H$2:$H$100,Técnicos!$J$2:$J$100)),,0,1))</f>
        <v/>
      </c>
      <c r="S410" s="15" t="str" cm="1">
        <f t="array" ref="S410">IF(OR($B410="",S$2=""),"",Projetos!$K409/_xlfn.XLOOKUP(S$2,Técnicos!$A$2:$A$100,IF(Projetos!Y409=1,Técnicos!$F$2:$F$100,IF(Projetos!Y409=2,Técnicos!$H$2:$H$100,Técnicos!$J$2:$J$100)),,0,1))</f>
        <v/>
      </c>
      <c r="T410" s="15" t="str" cm="1">
        <f t="array" ref="T410">IF(OR($B410="",T$2=""),"",Projetos!$K409/_xlfn.XLOOKUP(T$2,Técnicos!$A$2:$A$100,IF(Projetos!Z409=1,Técnicos!$F$2:$F$100,IF(Projetos!Z409=2,Técnicos!$H$2:$H$100,Técnicos!$J$2:$J$100)),,0,1))</f>
        <v/>
      </c>
      <c r="U410" s="15" t="str" cm="1">
        <f t="array" ref="U410">IF(OR($B410="",U$2=""),"",Projetos!$K409/_xlfn.XLOOKUP(U$2,Técnicos!$A$2:$A$100,IF(Projetos!AA409=1,Técnicos!$F$2:$F$100,IF(Projetos!AA409=2,Técnicos!$H$2:$H$100,Técnicos!$J$2:$J$100)),,0,1))</f>
        <v/>
      </c>
      <c r="V410" s="15" t="str" cm="1">
        <f t="array" ref="V410">IF(OR($B410="",V$2=""),"",Projetos!$K409/_xlfn.XLOOKUP(V$2,Técnicos!$A$2:$A$100,IF(Projetos!AB409=1,Técnicos!$F$2:$F$100,IF(Projetos!AB409=2,Técnicos!$H$2:$H$100,Técnicos!$J$2:$J$100)),,0,1))</f>
        <v/>
      </c>
      <c r="W410" s="15" t="str" cm="1">
        <f t="array" ref="W410">IF(OR($B410="",W$2=""),"",Projetos!$K409/_xlfn.XLOOKUP(W$2,Técnicos!$A$2:$A$100,IF(Projetos!AC409=1,Técnicos!$F$2:$F$100,IF(Projetos!AC409=2,Técnicos!$H$2:$H$100,Técnicos!$J$2:$J$100)),,0,1))</f>
        <v/>
      </c>
      <c r="X410" s="15" t="str" cm="1">
        <f t="array" ref="X410">IF(OR($B410="",X$2=""),"",Projetos!$K409/_xlfn.XLOOKUP(X$2,Técnicos!$A$2:$A$100,IF(Projetos!AD409=1,Técnicos!$F$2:$F$100,IF(Projetos!AD409=2,Técnicos!$H$2:$H$100,Técnicos!$J$2:$J$100)),,0,1))</f>
        <v/>
      </c>
      <c r="Y410" s="15" t="str" cm="1">
        <f t="array" ref="Y410">IF(OR($B410="",Y$2=""),"",Projetos!$K409/_xlfn.XLOOKUP(Y$2,Técnicos!$A$2:$A$100,IF(Projetos!AE409=1,Técnicos!$F$2:$F$100,IF(Projetos!AE409=2,Técnicos!$H$2:$H$100,Técnicos!$J$2:$J$100)),,0,1))</f>
        <v/>
      </c>
      <c r="Z410" s="15" t="str" cm="1">
        <f t="array" ref="Z410">IF(OR($B410="",Z$2=""),"",Projetos!$K409/_xlfn.XLOOKUP(Z$2,Técnicos!$A$2:$A$100,IF(Projetos!AF409=1,Técnicos!$F$2:$F$100,IF(Projetos!AF409=2,Técnicos!$H$2:$H$100,Técnicos!$J$2:$J$100)),,0,1))</f>
        <v/>
      </c>
      <c r="AA410" s="15" t="str" cm="1">
        <f t="array" ref="AA410">IF(OR($B410="",AA$2=""),"",Projetos!$K409/_xlfn.XLOOKUP(AA$2,Técnicos!$A$2:$A$100,IF(Projetos!AG409=1,Técnicos!$F$2:$F$100,IF(Projetos!AG409=2,Técnicos!$H$2:$H$100,Técnicos!$J$2:$J$100)),,0,1))</f>
        <v/>
      </c>
      <c r="AB410" s="15" t="str" cm="1">
        <f t="array" ref="AB410">IF(OR($B410="",AB$2=""),"",Projetos!$K409/_xlfn.XLOOKUP(AB$2,Técnicos!$A$2:$A$100,IF(Projetos!AH409=1,Técnicos!$F$2:$F$100,IF(Projetos!AH409=2,Técnicos!$H$2:$H$100,Técnicos!$J$2:$J$100)),,0,1))</f>
        <v/>
      </c>
      <c r="AC410" s="15" t="str" cm="1">
        <f t="array" ref="AC410">IF(OR($B410="",AC$2=""),"",Projetos!$K409/_xlfn.XLOOKUP(AC$2,Técnicos!$A$2:$A$100,IF(Projetos!AI409=1,Técnicos!$F$2:$F$100,IF(Projetos!AI409=2,Técnicos!$H$2:$H$100,Técnicos!$J$2:$J$100)),,0,1))</f>
        <v/>
      </c>
      <c r="AD410" s="15" t="str" cm="1">
        <f t="array" ref="AD410">IF(OR($B410="",AD$2=""),"",Projetos!$K409/_xlfn.XLOOKUP(AD$2,Técnicos!$A$2:$A$100,IF(Projetos!AJ409=1,Técnicos!$F$2:$F$100,IF(Projetos!AJ409=2,Técnicos!$H$2:$H$100,Técnicos!$J$2:$J$100)),,0,1))</f>
        <v/>
      </c>
      <c r="AE410" s="15" t="str" cm="1">
        <f t="array" ref="AE410">IF(OR($B410="",AE$2=""),"",Projetos!$K409/_xlfn.XLOOKUP(AE$2,Técnicos!$A$2:$A$100,IF(Projetos!AK409=1,Técnicos!$F$2:$F$100,IF(Projetos!AK409=2,Técnicos!$H$2:$H$100,Técnicos!$J$2:$J$100)),,0,1))</f>
        <v/>
      </c>
      <c r="AF410" s="15" t="str" cm="1">
        <f t="array" ref="AF410">IF(OR($B410="",AF$2=""),"",Projetos!$K409/_xlfn.XLOOKUP(AF$2,Técnicos!$A$2:$A$100,IF(Projetos!AL409=1,Técnicos!$F$2:$F$100,IF(Projetos!AL409=2,Técnicos!$H$2:$H$100,Técnicos!$J$2:$J$100)),,0,1))</f>
        <v/>
      </c>
      <c r="AG410" s="15" t="str" cm="1">
        <f t="array" ref="AG410">IF(OR($B410="",AG$2=""),"",Projetos!$K409/_xlfn.XLOOKUP(AG$2,Técnicos!$A$2:$A$100,IF(Projetos!AM409=1,Técnicos!$F$2:$F$100,IF(Projetos!AM409=2,Técnicos!$H$2:$H$100,Técnicos!$J$2:$J$100)),,0,1))</f>
        <v/>
      </c>
      <c r="AH410" s="15" t="str" cm="1">
        <f t="array" ref="AH410">IF(OR($B410="",AH$2=""),"",Projetos!$K409/_xlfn.XLOOKUP(AH$2,Técnicos!$A$2:$A$100,IF(Projetos!AN409=1,Técnicos!$F$2:$F$100,IF(Projetos!AN409=2,Técnicos!$H$2:$H$100,Técnicos!$J$2:$J$100)),,0,1))</f>
        <v/>
      </c>
      <c r="AI410" s="15" t="str" cm="1">
        <f t="array" ref="AI410">IF(OR($B410="",AI$2=""),"",Projetos!$K409/_xlfn.XLOOKUP(AI$2,Técnicos!$A$2:$A$100,IF(Projetos!AO409=1,Técnicos!$F$2:$F$100,IF(Projetos!AO409=2,Técnicos!$H$2:$H$100,Técnicos!$J$2:$J$100)),,0,1))</f>
        <v/>
      </c>
      <c r="AJ410" s="15" t="str" cm="1">
        <f t="array" ref="AJ410">IF(OR($B410="",AJ$2=""),"",Projetos!$K409/_xlfn.XLOOKUP(AJ$2,Técnicos!$A$2:$A$100,IF(Projetos!AP409=1,Técnicos!$F$2:$F$100,IF(Projetos!AP409=2,Técnicos!$H$2:$H$100,Técnicos!$J$2:$J$100)),,0,1))</f>
        <v/>
      </c>
      <c r="AK410" s="15" t="str" cm="1">
        <f t="array" ref="AK410">IF(OR($B410="",AK$2=""),"",Projetos!$K409/_xlfn.XLOOKUP(AK$2,Técnicos!$A$2:$A$100,IF(Projetos!AQ409=1,Técnicos!$F$2:$F$100,IF(Projetos!AQ409=2,Técnicos!$H$2:$H$100,Técnicos!$J$2:$J$100)),,0,1))</f>
        <v/>
      </c>
    </row>
    <row r="411" spans="3:37" x14ac:dyDescent="0.3">
      <c r="C411" s="15" t="str" cm="1">
        <f t="array" ref="C411">IF(OR($B411="",C$2=""),"",Projetos!$K410/_xlfn.XLOOKUP(C$2,Técnicos!$A$2:$A$100,IF(Projetos!I410=1,Técnicos!$F$2:$F$100,IF(Projetos!I410=2,Técnicos!$H$2:$H$100,Técnicos!$J$2:$J$100)),,0,1))</f>
        <v/>
      </c>
      <c r="D411" s="15" t="str" cm="1">
        <f t="array" ref="D411">IF(OR($B411="",D$2=""),"",Projetos!$K410/_xlfn.XLOOKUP(D$2,Técnicos!$A$2:$A$100,IF(Projetos!J410=1,Técnicos!$F$2:$F$100,IF(Projetos!J410=2,Técnicos!$H$2:$H$100,Técnicos!$J$2:$J$100)),,0,1))</f>
        <v/>
      </c>
      <c r="E411" s="15" t="str" cm="1">
        <f t="array" ref="E411">IF(OR($B411="",E$2=""),"",Projetos!$K410/_xlfn.XLOOKUP(E$2,Técnicos!$A$2:$A$100,IF(Projetos!K410=1,Técnicos!$F$2:$F$100,IF(Projetos!K410=2,Técnicos!$H$2:$H$100,Técnicos!$J$2:$J$100)),,0,1))</f>
        <v/>
      </c>
      <c r="F411" s="15" t="str" cm="1">
        <f t="array" ref="F411">IF(OR($B411="",F$2=""),"",Projetos!$K410/_xlfn.XLOOKUP(F$2,Técnicos!$A$2:$A$100,IF(Projetos!L410=1,Técnicos!$F$2:$F$100,IF(Projetos!L410=2,Técnicos!$H$2:$H$100,Técnicos!$J$2:$J$100)),,0,1))</f>
        <v/>
      </c>
      <c r="G411" s="15" t="str" cm="1">
        <f t="array" ref="G411">IF(OR($B411="",G$2=""),"",Projetos!$K410/_xlfn.XLOOKUP(G$2,Técnicos!$A$2:$A$100,IF(Projetos!M410=1,Técnicos!$F$2:$F$100,IF(Projetos!M410=2,Técnicos!$H$2:$H$100,Técnicos!$J$2:$J$100)),,0,1))</f>
        <v/>
      </c>
      <c r="H411" s="15" t="str" cm="1">
        <f t="array" ref="H411">IF(OR($B411="",H$2=""),"",Projetos!$K410/_xlfn.XLOOKUP(H$2,Técnicos!$A$2:$A$100,IF(Projetos!N410=1,Técnicos!$F$2:$F$100,IF(Projetos!N410=2,Técnicos!$H$2:$H$100,Técnicos!$J$2:$J$100)),,0,1))</f>
        <v/>
      </c>
      <c r="I411" s="15" t="str" cm="1">
        <f t="array" ref="I411">IF(OR($B411="",I$2=""),"",Projetos!$K410/_xlfn.XLOOKUP(I$2,Técnicos!$A$2:$A$100,IF(Projetos!O410=1,Técnicos!$F$2:$F$100,IF(Projetos!O410=2,Técnicos!$H$2:$H$100,Técnicos!$J$2:$J$100)),,0,1))</f>
        <v/>
      </c>
      <c r="J411" s="15" t="str" cm="1">
        <f t="array" ref="J411">IF(OR($B411="",J$2=""),"",Projetos!$K410/_xlfn.XLOOKUP(J$2,Técnicos!$A$2:$A$100,IF(Projetos!P410=1,Técnicos!$F$2:$F$100,IF(Projetos!P410=2,Técnicos!$H$2:$H$100,Técnicos!$J$2:$J$100)),,0,1))</f>
        <v/>
      </c>
      <c r="K411" s="15" t="str" cm="1">
        <f t="array" ref="K411">IF(OR($B411="",K$2=""),"",Projetos!$K410/_xlfn.XLOOKUP(K$2,Técnicos!$A$2:$A$100,IF(Projetos!Q410=1,Técnicos!$F$2:$F$100,IF(Projetos!Q410=2,Técnicos!$H$2:$H$100,Técnicos!$J$2:$J$100)),,0,1))</f>
        <v/>
      </c>
      <c r="L411" s="15" t="str" cm="1">
        <f t="array" ref="L411">IF(OR($B411="",L$2=""),"",Projetos!$K410/_xlfn.XLOOKUP(L$2,Técnicos!$A$2:$A$100,IF(Projetos!R410=1,Técnicos!$F$2:$F$100,IF(Projetos!R410=2,Técnicos!$H$2:$H$100,Técnicos!$J$2:$J$100)),,0,1))</f>
        <v/>
      </c>
      <c r="M411" s="15" t="str" cm="1">
        <f t="array" ref="M411">IF(OR($B411="",M$2=""),"",Projetos!$K410/_xlfn.XLOOKUP(M$2,Técnicos!$A$2:$A$100,IF(Projetos!S410=1,Técnicos!$F$2:$F$100,IF(Projetos!S410=2,Técnicos!$H$2:$H$100,Técnicos!$J$2:$J$100)),,0,1))</f>
        <v/>
      </c>
      <c r="N411" s="15" t="str" cm="1">
        <f t="array" ref="N411">IF(OR($B411="",N$2=""),"",Projetos!$K410/_xlfn.XLOOKUP(N$2,Técnicos!$A$2:$A$100,IF(Projetos!T410=1,Técnicos!$F$2:$F$100,IF(Projetos!T410=2,Técnicos!$H$2:$H$100,Técnicos!$J$2:$J$100)),,0,1))</f>
        <v/>
      </c>
      <c r="O411" s="15" t="str" cm="1">
        <f t="array" ref="O411">IF(OR($B411="",O$2=""),"",Projetos!$K410/_xlfn.XLOOKUP(O$2,Técnicos!$A$2:$A$100,IF(Projetos!U410=1,Técnicos!$F$2:$F$100,IF(Projetos!U410=2,Técnicos!$H$2:$H$100,Técnicos!$J$2:$J$100)),,0,1))</f>
        <v/>
      </c>
      <c r="P411" s="15" t="str" cm="1">
        <f t="array" ref="P411">IF(OR($B411="",P$2=""),"",Projetos!$K410/_xlfn.XLOOKUP(P$2,Técnicos!$A$2:$A$100,IF(Projetos!V410=1,Técnicos!$F$2:$F$100,IF(Projetos!V410=2,Técnicos!$H$2:$H$100,Técnicos!$J$2:$J$100)),,0,1))</f>
        <v/>
      </c>
      <c r="Q411" s="15" t="str" cm="1">
        <f t="array" ref="Q411">IF(OR($B411="",Q$2=""),"",Projetos!$K410/_xlfn.XLOOKUP(Q$2,Técnicos!$A$2:$A$100,IF(Projetos!W410=1,Técnicos!$F$2:$F$100,IF(Projetos!W410=2,Técnicos!$H$2:$H$100,Técnicos!$J$2:$J$100)),,0,1))</f>
        <v/>
      </c>
      <c r="R411" s="15" t="str" cm="1">
        <f t="array" ref="R411">IF(OR($B411="",R$2=""),"",Projetos!$K410/_xlfn.XLOOKUP(R$2,Técnicos!$A$2:$A$100,IF(Projetos!X410=1,Técnicos!$F$2:$F$100,IF(Projetos!X410=2,Técnicos!$H$2:$H$100,Técnicos!$J$2:$J$100)),,0,1))</f>
        <v/>
      </c>
      <c r="S411" s="15" t="str" cm="1">
        <f t="array" ref="S411">IF(OR($B411="",S$2=""),"",Projetos!$K410/_xlfn.XLOOKUP(S$2,Técnicos!$A$2:$A$100,IF(Projetos!Y410=1,Técnicos!$F$2:$F$100,IF(Projetos!Y410=2,Técnicos!$H$2:$H$100,Técnicos!$J$2:$J$100)),,0,1))</f>
        <v/>
      </c>
      <c r="T411" s="15" t="str" cm="1">
        <f t="array" ref="T411">IF(OR($B411="",T$2=""),"",Projetos!$K410/_xlfn.XLOOKUP(T$2,Técnicos!$A$2:$A$100,IF(Projetos!Z410=1,Técnicos!$F$2:$F$100,IF(Projetos!Z410=2,Técnicos!$H$2:$H$100,Técnicos!$J$2:$J$100)),,0,1))</f>
        <v/>
      </c>
      <c r="U411" s="15" t="str" cm="1">
        <f t="array" ref="U411">IF(OR($B411="",U$2=""),"",Projetos!$K410/_xlfn.XLOOKUP(U$2,Técnicos!$A$2:$A$100,IF(Projetos!AA410=1,Técnicos!$F$2:$F$100,IF(Projetos!AA410=2,Técnicos!$H$2:$H$100,Técnicos!$J$2:$J$100)),,0,1))</f>
        <v/>
      </c>
      <c r="V411" s="15" t="str" cm="1">
        <f t="array" ref="V411">IF(OR($B411="",V$2=""),"",Projetos!$K410/_xlfn.XLOOKUP(V$2,Técnicos!$A$2:$A$100,IF(Projetos!AB410=1,Técnicos!$F$2:$F$100,IF(Projetos!AB410=2,Técnicos!$H$2:$H$100,Técnicos!$J$2:$J$100)),,0,1))</f>
        <v/>
      </c>
      <c r="W411" s="15" t="str" cm="1">
        <f t="array" ref="W411">IF(OR($B411="",W$2=""),"",Projetos!$K410/_xlfn.XLOOKUP(W$2,Técnicos!$A$2:$A$100,IF(Projetos!AC410=1,Técnicos!$F$2:$F$100,IF(Projetos!AC410=2,Técnicos!$H$2:$H$100,Técnicos!$J$2:$J$100)),,0,1))</f>
        <v/>
      </c>
      <c r="X411" s="15" t="str" cm="1">
        <f t="array" ref="X411">IF(OR($B411="",X$2=""),"",Projetos!$K410/_xlfn.XLOOKUP(X$2,Técnicos!$A$2:$A$100,IF(Projetos!AD410=1,Técnicos!$F$2:$F$100,IF(Projetos!AD410=2,Técnicos!$H$2:$H$100,Técnicos!$J$2:$J$100)),,0,1))</f>
        <v/>
      </c>
      <c r="Y411" s="15" t="str" cm="1">
        <f t="array" ref="Y411">IF(OR($B411="",Y$2=""),"",Projetos!$K410/_xlfn.XLOOKUP(Y$2,Técnicos!$A$2:$A$100,IF(Projetos!AE410=1,Técnicos!$F$2:$F$100,IF(Projetos!AE410=2,Técnicos!$H$2:$H$100,Técnicos!$J$2:$J$100)),,0,1))</f>
        <v/>
      </c>
      <c r="Z411" s="15" t="str" cm="1">
        <f t="array" ref="Z411">IF(OR($B411="",Z$2=""),"",Projetos!$K410/_xlfn.XLOOKUP(Z$2,Técnicos!$A$2:$A$100,IF(Projetos!AF410=1,Técnicos!$F$2:$F$100,IF(Projetos!AF410=2,Técnicos!$H$2:$H$100,Técnicos!$J$2:$J$100)),,0,1))</f>
        <v/>
      </c>
      <c r="AA411" s="15" t="str" cm="1">
        <f t="array" ref="AA411">IF(OR($B411="",AA$2=""),"",Projetos!$K410/_xlfn.XLOOKUP(AA$2,Técnicos!$A$2:$A$100,IF(Projetos!AG410=1,Técnicos!$F$2:$F$100,IF(Projetos!AG410=2,Técnicos!$H$2:$H$100,Técnicos!$J$2:$J$100)),,0,1))</f>
        <v/>
      </c>
      <c r="AB411" s="15" t="str" cm="1">
        <f t="array" ref="AB411">IF(OR($B411="",AB$2=""),"",Projetos!$K410/_xlfn.XLOOKUP(AB$2,Técnicos!$A$2:$A$100,IF(Projetos!AH410=1,Técnicos!$F$2:$F$100,IF(Projetos!AH410=2,Técnicos!$H$2:$H$100,Técnicos!$J$2:$J$100)),,0,1))</f>
        <v/>
      </c>
      <c r="AC411" s="15" t="str" cm="1">
        <f t="array" ref="AC411">IF(OR($B411="",AC$2=""),"",Projetos!$K410/_xlfn.XLOOKUP(AC$2,Técnicos!$A$2:$A$100,IF(Projetos!AI410=1,Técnicos!$F$2:$F$100,IF(Projetos!AI410=2,Técnicos!$H$2:$H$100,Técnicos!$J$2:$J$100)),,0,1))</f>
        <v/>
      </c>
      <c r="AD411" s="15" t="str" cm="1">
        <f t="array" ref="AD411">IF(OR($B411="",AD$2=""),"",Projetos!$K410/_xlfn.XLOOKUP(AD$2,Técnicos!$A$2:$A$100,IF(Projetos!AJ410=1,Técnicos!$F$2:$F$100,IF(Projetos!AJ410=2,Técnicos!$H$2:$H$100,Técnicos!$J$2:$J$100)),,0,1))</f>
        <v/>
      </c>
      <c r="AE411" s="15" t="str" cm="1">
        <f t="array" ref="AE411">IF(OR($B411="",AE$2=""),"",Projetos!$K410/_xlfn.XLOOKUP(AE$2,Técnicos!$A$2:$A$100,IF(Projetos!AK410=1,Técnicos!$F$2:$F$100,IF(Projetos!AK410=2,Técnicos!$H$2:$H$100,Técnicos!$J$2:$J$100)),,0,1))</f>
        <v/>
      </c>
      <c r="AF411" s="15" t="str" cm="1">
        <f t="array" ref="AF411">IF(OR($B411="",AF$2=""),"",Projetos!$K410/_xlfn.XLOOKUP(AF$2,Técnicos!$A$2:$A$100,IF(Projetos!AL410=1,Técnicos!$F$2:$F$100,IF(Projetos!AL410=2,Técnicos!$H$2:$H$100,Técnicos!$J$2:$J$100)),,0,1))</f>
        <v/>
      </c>
      <c r="AG411" s="15" t="str" cm="1">
        <f t="array" ref="AG411">IF(OR($B411="",AG$2=""),"",Projetos!$K410/_xlfn.XLOOKUP(AG$2,Técnicos!$A$2:$A$100,IF(Projetos!AM410=1,Técnicos!$F$2:$F$100,IF(Projetos!AM410=2,Técnicos!$H$2:$H$100,Técnicos!$J$2:$J$100)),,0,1))</f>
        <v/>
      </c>
      <c r="AH411" s="15" t="str" cm="1">
        <f t="array" ref="AH411">IF(OR($B411="",AH$2=""),"",Projetos!$K410/_xlfn.XLOOKUP(AH$2,Técnicos!$A$2:$A$100,IF(Projetos!AN410=1,Técnicos!$F$2:$F$100,IF(Projetos!AN410=2,Técnicos!$H$2:$H$100,Técnicos!$J$2:$J$100)),,0,1))</f>
        <v/>
      </c>
      <c r="AI411" s="15" t="str" cm="1">
        <f t="array" ref="AI411">IF(OR($B411="",AI$2=""),"",Projetos!$K410/_xlfn.XLOOKUP(AI$2,Técnicos!$A$2:$A$100,IF(Projetos!AO410=1,Técnicos!$F$2:$F$100,IF(Projetos!AO410=2,Técnicos!$H$2:$H$100,Técnicos!$J$2:$J$100)),,0,1))</f>
        <v/>
      </c>
      <c r="AJ411" s="15" t="str" cm="1">
        <f t="array" ref="AJ411">IF(OR($B411="",AJ$2=""),"",Projetos!$K410/_xlfn.XLOOKUP(AJ$2,Técnicos!$A$2:$A$100,IF(Projetos!AP410=1,Técnicos!$F$2:$F$100,IF(Projetos!AP410=2,Técnicos!$H$2:$H$100,Técnicos!$J$2:$J$100)),,0,1))</f>
        <v/>
      </c>
      <c r="AK411" s="15" t="str" cm="1">
        <f t="array" ref="AK411">IF(OR($B411="",AK$2=""),"",Projetos!$K410/_xlfn.XLOOKUP(AK$2,Técnicos!$A$2:$A$100,IF(Projetos!AQ410=1,Técnicos!$F$2:$F$100,IF(Projetos!AQ410=2,Técnicos!$H$2:$H$100,Técnicos!$J$2:$J$100)),,0,1))</f>
        <v/>
      </c>
    </row>
    <row r="412" spans="3:37" x14ac:dyDescent="0.3">
      <c r="C412" s="15" t="str" cm="1">
        <f t="array" ref="C412">IF(OR($B412="",C$2=""),"",Projetos!$K411/_xlfn.XLOOKUP(C$2,Técnicos!$A$2:$A$100,IF(Projetos!I411=1,Técnicos!$F$2:$F$100,IF(Projetos!I411=2,Técnicos!$H$2:$H$100,Técnicos!$J$2:$J$100)),,0,1))</f>
        <v/>
      </c>
      <c r="D412" s="15" t="str" cm="1">
        <f t="array" ref="D412">IF(OR($B412="",D$2=""),"",Projetos!$K411/_xlfn.XLOOKUP(D$2,Técnicos!$A$2:$A$100,IF(Projetos!J411=1,Técnicos!$F$2:$F$100,IF(Projetos!J411=2,Técnicos!$H$2:$H$100,Técnicos!$J$2:$J$100)),,0,1))</f>
        <v/>
      </c>
      <c r="E412" s="15" t="str" cm="1">
        <f t="array" ref="E412">IF(OR($B412="",E$2=""),"",Projetos!$K411/_xlfn.XLOOKUP(E$2,Técnicos!$A$2:$A$100,IF(Projetos!K411=1,Técnicos!$F$2:$F$100,IF(Projetos!K411=2,Técnicos!$H$2:$H$100,Técnicos!$J$2:$J$100)),,0,1))</f>
        <v/>
      </c>
      <c r="F412" s="15" t="str" cm="1">
        <f t="array" ref="F412">IF(OR($B412="",F$2=""),"",Projetos!$K411/_xlfn.XLOOKUP(F$2,Técnicos!$A$2:$A$100,IF(Projetos!L411=1,Técnicos!$F$2:$F$100,IF(Projetos!L411=2,Técnicos!$H$2:$H$100,Técnicos!$J$2:$J$100)),,0,1))</f>
        <v/>
      </c>
      <c r="G412" s="15" t="str" cm="1">
        <f t="array" ref="G412">IF(OR($B412="",G$2=""),"",Projetos!$K411/_xlfn.XLOOKUP(G$2,Técnicos!$A$2:$A$100,IF(Projetos!M411=1,Técnicos!$F$2:$F$100,IF(Projetos!M411=2,Técnicos!$H$2:$H$100,Técnicos!$J$2:$J$100)),,0,1))</f>
        <v/>
      </c>
      <c r="H412" s="15" t="str" cm="1">
        <f t="array" ref="H412">IF(OR($B412="",H$2=""),"",Projetos!$K411/_xlfn.XLOOKUP(H$2,Técnicos!$A$2:$A$100,IF(Projetos!N411=1,Técnicos!$F$2:$F$100,IF(Projetos!N411=2,Técnicos!$H$2:$H$100,Técnicos!$J$2:$J$100)),,0,1))</f>
        <v/>
      </c>
      <c r="I412" s="15" t="str" cm="1">
        <f t="array" ref="I412">IF(OR($B412="",I$2=""),"",Projetos!$K411/_xlfn.XLOOKUP(I$2,Técnicos!$A$2:$A$100,IF(Projetos!O411=1,Técnicos!$F$2:$F$100,IF(Projetos!O411=2,Técnicos!$H$2:$H$100,Técnicos!$J$2:$J$100)),,0,1))</f>
        <v/>
      </c>
      <c r="J412" s="15" t="str" cm="1">
        <f t="array" ref="J412">IF(OR($B412="",J$2=""),"",Projetos!$K411/_xlfn.XLOOKUP(J$2,Técnicos!$A$2:$A$100,IF(Projetos!P411=1,Técnicos!$F$2:$F$100,IF(Projetos!P411=2,Técnicos!$H$2:$H$100,Técnicos!$J$2:$J$100)),,0,1))</f>
        <v/>
      </c>
      <c r="K412" s="15" t="str" cm="1">
        <f t="array" ref="K412">IF(OR($B412="",K$2=""),"",Projetos!$K411/_xlfn.XLOOKUP(K$2,Técnicos!$A$2:$A$100,IF(Projetos!Q411=1,Técnicos!$F$2:$F$100,IF(Projetos!Q411=2,Técnicos!$H$2:$H$100,Técnicos!$J$2:$J$100)),,0,1))</f>
        <v/>
      </c>
      <c r="L412" s="15" t="str" cm="1">
        <f t="array" ref="L412">IF(OR($B412="",L$2=""),"",Projetos!$K411/_xlfn.XLOOKUP(L$2,Técnicos!$A$2:$A$100,IF(Projetos!R411=1,Técnicos!$F$2:$F$100,IF(Projetos!R411=2,Técnicos!$H$2:$H$100,Técnicos!$J$2:$J$100)),,0,1))</f>
        <v/>
      </c>
      <c r="M412" s="15" t="str" cm="1">
        <f t="array" ref="M412">IF(OR($B412="",M$2=""),"",Projetos!$K411/_xlfn.XLOOKUP(M$2,Técnicos!$A$2:$A$100,IF(Projetos!S411=1,Técnicos!$F$2:$F$100,IF(Projetos!S411=2,Técnicos!$H$2:$H$100,Técnicos!$J$2:$J$100)),,0,1))</f>
        <v/>
      </c>
      <c r="N412" s="15" t="str" cm="1">
        <f t="array" ref="N412">IF(OR($B412="",N$2=""),"",Projetos!$K411/_xlfn.XLOOKUP(N$2,Técnicos!$A$2:$A$100,IF(Projetos!T411=1,Técnicos!$F$2:$F$100,IF(Projetos!T411=2,Técnicos!$H$2:$H$100,Técnicos!$J$2:$J$100)),,0,1))</f>
        <v/>
      </c>
      <c r="O412" s="15" t="str" cm="1">
        <f t="array" ref="O412">IF(OR($B412="",O$2=""),"",Projetos!$K411/_xlfn.XLOOKUP(O$2,Técnicos!$A$2:$A$100,IF(Projetos!U411=1,Técnicos!$F$2:$F$100,IF(Projetos!U411=2,Técnicos!$H$2:$H$100,Técnicos!$J$2:$J$100)),,0,1))</f>
        <v/>
      </c>
      <c r="P412" s="15" t="str" cm="1">
        <f t="array" ref="P412">IF(OR($B412="",P$2=""),"",Projetos!$K411/_xlfn.XLOOKUP(P$2,Técnicos!$A$2:$A$100,IF(Projetos!V411=1,Técnicos!$F$2:$F$100,IF(Projetos!V411=2,Técnicos!$H$2:$H$100,Técnicos!$J$2:$J$100)),,0,1))</f>
        <v/>
      </c>
      <c r="Q412" s="15" t="str" cm="1">
        <f t="array" ref="Q412">IF(OR($B412="",Q$2=""),"",Projetos!$K411/_xlfn.XLOOKUP(Q$2,Técnicos!$A$2:$A$100,IF(Projetos!W411=1,Técnicos!$F$2:$F$100,IF(Projetos!W411=2,Técnicos!$H$2:$H$100,Técnicos!$J$2:$J$100)),,0,1))</f>
        <v/>
      </c>
      <c r="R412" s="15" t="str" cm="1">
        <f t="array" ref="R412">IF(OR($B412="",R$2=""),"",Projetos!$K411/_xlfn.XLOOKUP(R$2,Técnicos!$A$2:$A$100,IF(Projetos!X411=1,Técnicos!$F$2:$F$100,IF(Projetos!X411=2,Técnicos!$H$2:$H$100,Técnicos!$J$2:$J$100)),,0,1))</f>
        <v/>
      </c>
      <c r="S412" s="15" t="str" cm="1">
        <f t="array" ref="S412">IF(OR($B412="",S$2=""),"",Projetos!$K411/_xlfn.XLOOKUP(S$2,Técnicos!$A$2:$A$100,IF(Projetos!Y411=1,Técnicos!$F$2:$F$100,IF(Projetos!Y411=2,Técnicos!$H$2:$H$100,Técnicos!$J$2:$J$100)),,0,1))</f>
        <v/>
      </c>
      <c r="T412" s="15" t="str" cm="1">
        <f t="array" ref="T412">IF(OR($B412="",T$2=""),"",Projetos!$K411/_xlfn.XLOOKUP(T$2,Técnicos!$A$2:$A$100,IF(Projetos!Z411=1,Técnicos!$F$2:$F$100,IF(Projetos!Z411=2,Técnicos!$H$2:$H$100,Técnicos!$J$2:$J$100)),,0,1))</f>
        <v/>
      </c>
      <c r="U412" s="15" t="str" cm="1">
        <f t="array" ref="U412">IF(OR($B412="",U$2=""),"",Projetos!$K411/_xlfn.XLOOKUP(U$2,Técnicos!$A$2:$A$100,IF(Projetos!AA411=1,Técnicos!$F$2:$F$100,IF(Projetos!AA411=2,Técnicos!$H$2:$H$100,Técnicos!$J$2:$J$100)),,0,1))</f>
        <v/>
      </c>
      <c r="V412" s="15" t="str" cm="1">
        <f t="array" ref="V412">IF(OR($B412="",V$2=""),"",Projetos!$K411/_xlfn.XLOOKUP(V$2,Técnicos!$A$2:$A$100,IF(Projetos!AB411=1,Técnicos!$F$2:$F$100,IF(Projetos!AB411=2,Técnicos!$H$2:$H$100,Técnicos!$J$2:$J$100)),,0,1))</f>
        <v/>
      </c>
      <c r="W412" s="15" t="str" cm="1">
        <f t="array" ref="W412">IF(OR($B412="",W$2=""),"",Projetos!$K411/_xlfn.XLOOKUP(W$2,Técnicos!$A$2:$A$100,IF(Projetos!AC411=1,Técnicos!$F$2:$F$100,IF(Projetos!AC411=2,Técnicos!$H$2:$H$100,Técnicos!$J$2:$J$100)),,0,1))</f>
        <v/>
      </c>
      <c r="X412" s="15" t="str" cm="1">
        <f t="array" ref="X412">IF(OR($B412="",X$2=""),"",Projetos!$K411/_xlfn.XLOOKUP(X$2,Técnicos!$A$2:$A$100,IF(Projetos!AD411=1,Técnicos!$F$2:$F$100,IF(Projetos!AD411=2,Técnicos!$H$2:$H$100,Técnicos!$J$2:$J$100)),,0,1))</f>
        <v/>
      </c>
      <c r="Y412" s="15" t="str" cm="1">
        <f t="array" ref="Y412">IF(OR($B412="",Y$2=""),"",Projetos!$K411/_xlfn.XLOOKUP(Y$2,Técnicos!$A$2:$A$100,IF(Projetos!AE411=1,Técnicos!$F$2:$F$100,IF(Projetos!AE411=2,Técnicos!$H$2:$H$100,Técnicos!$J$2:$J$100)),,0,1))</f>
        <v/>
      </c>
      <c r="Z412" s="15" t="str" cm="1">
        <f t="array" ref="Z412">IF(OR($B412="",Z$2=""),"",Projetos!$K411/_xlfn.XLOOKUP(Z$2,Técnicos!$A$2:$A$100,IF(Projetos!AF411=1,Técnicos!$F$2:$F$100,IF(Projetos!AF411=2,Técnicos!$H$2:$H$100,Técnicos!$J$2:$J$100)),,0,1))</f>
        <v/>
      </c>
      <c r="AA412" s="15" t="str" cm="1">
        <f t="array" ref="AA412">IF(OR($B412="",AA$2=""),"",Projetos!$K411/_xlfn.XLOOKUP(AA$2,Técnicos!$A$2:$A$100,IF(Projetos!AG411=1,Técnicos!$F$2:$F$100,IF(Projetos!AG411=2,Técnicos!$H$2:$H$100,Técnicos!$J$2:$J$100)),,0,1))</f>
        <v/>
      </c>
      <c r="AB412" s="15" t="str" cm="1">
        <f t="array" ref="AB412">IF(OR($B412="",AB$2=""),"",Projetos!$K411/_xlfn.XLOOKUP(AB$2,Técnicos!$A$2:$A$100,IF(Projetos!AH411=1,Técnicos!$F$2:$F$100,IF(Projetos!AH411=2,Técnicos!$H$2:$H$100,Técnicos!$J$2:$J$100)),,0,1))</f>
        <v/>
      </c>
      <c r="AC412" s="15" t="str" cm="1">
        <f t="array" ref="AC412">IF(OR($B412="",AC$2=""),"",Projetos!$K411/_xlfn.XLOOKUP(AC$2,Técnicos!$A$2:$A$100,IF(Projetos!AI411=1,Técnicos!$F$2:$F$100,IF(Projetos!AI411=2,Técnicos!$H$2:$H$100,Técnicos!$J$2:$J$100)),,0,1))</f>
        <v/>
      </c>
      <c r="AD412" s="15" t="str" cm="1">
        <f t="array" ref="AD412">IF(OR($B412="",AD$2=""),"",Projetos!$K411/_xlfn.XLOOKUP(AD$2,Técnicos!$A$2:$A$100,IF(Projetos!AJ411=1,Técnicos!$F$2:$F$100,IF(Projetos!AJ411=2,Técnicos!$H$2:$H$100,Técnicos!$J$2:$J$100)),,0,1))</f>
        <v/>
      </c>
      <c r="AE412" s="15" t="str" cm="1">
        <f t="array" ref="AE412">IF(OR($B412="",AE$2=""),"",Projetos!$K411/_xlfn.XLOOKUP(AE$2,Técnicos!$A$2:$A$100,IF(Projetos!AK411=1,Técnicos!$F$2:$F$100,IF(Projetos!AK411=2,Técnicos!$H$2:$H$100,Técnicos!$J$2:$J$100)),,0,1))</f>
        <v/>
      </c>
      <c r="AF412" s="15" t="str" cm="1">
        <f t="array" ref="AF412">IF(OR($B412="",AF$2=""),"",Projetos!$K411/_xlfn.XLOOKUP(AF$2,Técnicos!$A$2:$A$100,IF(Projetos!AL411=1,Técnicos!$F$2:$F$100,IF(Projetos!AL411=2,Técnicos!$H$2:$H$100,Técnicos!$J$2:$J$100)),,0,1))</f>
        <v/>
      </c>
      <c r="AG412" s="15" t="str" cm="1">
        <f t="array" ref="AG412">IF(OR($B412="",AG$2=""),"",Projetos!$K411/_xlfn.XLOOKUP(AG$2,Técnicos!$A$2:$A$100,IF(Projetos!AM411=1,Técnicos!$F$2:$F$100,IF(Projetos!AM411=2,Técnicos!$H$2:$H$100,Técnicos!$J$2:$J$100)),,0,1))</f>
        <v/>
      </c>
      <c r="AH412" s="15" t="str" cm="1">
        <f t="array" ref="AH412">IF(OR($B412="",AH$2=""),"",Projetos!$K411/_xlfn.XLOOKUP(AH$2,Técnicos!$A$2:$A$100,IF(Projetos!AN411=1,Técnicos!$F$2:$F$100,IF(Projetos!AN411=2,Técnicos!$H$2:$H$100,Técnicos!$J$2:$J$100)),,0,1))</f>
        <v/>
      </c>
      <c r="AI412" s="15" t="str" cm="1">
        <f t="array" ref="AI412">IF(OR($B412="",AI$2=""),"",Projetos!$K411/_xlfn.XLOOKUP(AI$2,Técnicos!$A$2:$A$100,IF(Projetos!AO411=1,Técnicos!$F$2:$F$100,IF(Projetos!AO411=2,Técnicos!$H$2:$H$100,Técnicos!$J$2:$J$100)),,0,1))</f>
        <v/>
      </c>
      <c r="AJ412" s="15" t="str" cm="1">
        <f t="array" ref="AJ412">IF(OR($B412="",AJ$2=""),"",Projetos!$K411/_xlfn.XLOOKUP(AJ$2,Técnicos!$A$2:$A$100,IF(Projetos!AP411=1,Técnicos!$F$2:$F$100,IF(Projetos!AP411=2,Técnicos!$H$2:$H$100,Técnicos!$J$2:$J$100)),,0,1))</f>
        <v/>
      </c>
      <c r="AK412" s="15" t="str" cm="1">
        <f t="array" ref="AK412">IF(OR($B412="",AK$2=""),"",Projetos!$K411/_xlfn.XLOOKUP(AK$2,Técnicos!$A$2:$A$100,IF(Projetos!AQ411=1,Técnicos!$F$2:$F$100,IF(Projetos!AQ411=2,Técnicos!$H$2:$H$100,Técnicos!$J$2:$J$100)),,0,1))</f>
        <v/>
      </c>
    </row>
    <row r="413" spans="3:37" x14ac:dyDescent="0.3">
      <c r="C413" s="15" t="str" cm="1">
        <f t="array" ref="C413">IF(OR($B413="",C$2=""),"",Projetos!$K412/_xlfn.XLOOKUP(C$2,Técnicos!$A$2:$A$100,IF(Projetos!I412=1,Técnicos!$F$2:$F$100,IF(Projetos!I412=2,Técnicos!$H$2:$H$100,Técnicos!$J$2:$J$100)),,0,1))</f>
        <v/>
      </c>
      <c r="D413" s="15" t="str" cm="1">
        <f t="array" ref="D413">IF(OR($B413="",D$2=""),"",Projetos!$K412/_xlfn.XLOOKUP(D$2,Técnicos!$A$2:$A$100,IF(Projetos!J412=1,Técnicos!$F$2:$F$100,IF(Projetos!J412=2,Técnicos!$H$2:$H$100,Técnicos!$J$2:$J$100)),,0,1))</f>
        <v/>
      </c>
      <c r="E413" s="15" t="str" cm="1">
        <f t="array" ref="E413">IF(OR($B413="",E$2=""),"",Projetos!$K412/_xlfn.XLOOKUP(E$2,Técnicos!$A$2:$A$100,IF(Projetos!K412=1,Técnicos!$F$2:$F$100,IF(Projetos!K412=2,Técnicos!$H$2:$H$100,Técnicos!$J$2:$J$100)),,0,1))</f>
        <v/>
      </c>
      <c r="F413" s="15" t="str" cm="1">
        <f t="array" ref="F413">IF(OR($B413="",F$2=""),"",Projetos!$K412/_xlfn.XLOOKUP(F$2,Técnicos!$A$2:$A$100,IF(Projetos!L412=1,Técnicos!$F$2:$F$100,IF(Projetos!L412=2,Técnicos!$H$2:$H$100,Técnicos!$J$2:$J$100)),,0,1))</f>
        <v/>
      </c>
      <c r="G413" s="15" t="str" cm="1">
        <f t="array" ref="G413">IF(OR($B413="",G$2=""),"",Projetos!$K412/_xlfn.XLOOKUP(G$2,Técnicos!$A$2:$A$100,IF(Projetos!M412=1,Técnicos!$F$2:$F$100,IF(Projetos!M412=2,Técnicos!$H$2:$H$100,Técnicos!$J$2:$J$100)),,0,1))</f>
        <v/>
      </c>
      <c r="H413" s="15" t="str" cm="1">
        <f t="array" ref="H413">IF(OR($B413="",H$2=""),"",Projetos!$K412/_xlfn.XLOOKUP(H$2,Técnicos!$A$2:$A$100,IF(Projetos!N412=1,Técnicos!$F$2:$F$100,IF(Projetos!N412=2,Técnicos!$H$2:$H$100,Técnicos!$J$2:$J$100)),,0,1))</f>
        <v/>
      </c>
      <c r="I413" s="15" t="str" cm="1">
        <f t="array" ref="I413">IF(OR($B413="",I$2=""),"",Projetos!$K412/_xlfn.XLOOKUP(I$2,Técnicos!$A$2:$A$100,IF(Projetos!O412=1,Técnicos!$F$2:$F$100,IF(Projetos!O412=2,Técnicos!$H$2:$H$100,Técnicos!$J$2:$J$100)),,0,1))</f>
        <v/>
      </c>
      <c r="J413" s="15" t="str" cm="1">
        <f t="array" ref="J413">IF(OR($B413="",J$2=""),"",Projetos!$K412/_xlfn.XLOOKUP(J$2,Técnicos!$A$2:$A$100,IF(Projetos!P412=1,Técnicos!$F$2:$F$100,IF(Projetos!P412=2,Técnicos!$H$2:$H$100,Técnicos!$J$2:$J$100)),,0,1))</f>
        <v/>
      </c>
      <c r="K413" s="15" t="str" cm="1">
        <f t="array" ref="K413">IF(OR($B413="",K$2=""),"",Projetos!$K412/_xlfn.XLOOKUP(K$2,Técnicos!$A$2:$A$100,IF(Projetos!Q412=1,Técnicos!$F$2:$F$100,IF(Projetos!Q412=2,Técnicos!$H$2:$H$100,Técnicos!$J$2:$J$100)),,0,1))</f>
        <v/>
      </c>
      <c r="L413" s="15" t="str" cm="1">
        <f t="array" ref="L413">IF(OR($B413="",L$2=""),"",Projetos!$K412/_xlfn.XLOOKUP(L$2,Técnicos!$A$2:$A$100,IF(Projetos!R412=1,Técnicos!$F$2:$F$100,IF(Projetos!R412=2,Técnicos!$H$2:$H$100,Técnicos!$J$2:$J$100)),,0,1))</f>
        <v/>
      </c>
      <c r="M413" s="15" t="str" cm="1">
        <f t="array" ref="M413">IF(OR($B413="",M$2=""),"",Projetos!$K412/_xlfn.XLOOKUP(M$2,Técnicos!$A$2:$A$100,IF(Projetos!S412=1,Técnicos!$F$2:$F$100,IF(Projetos!S412=2,Técnicos!$H$2:$H$100,Técnicos!$J$2:$J$100)),,0,1))</f>
        <v/>
      </c>
      <c r="N413" s="15" t="str" cm="1">
        <f t="array" ref="N413">IF(OR($B413="",N$2=""),"",Projetos!$K412/_xlfn.XLOOKUP(N$2,Técnicos!$A$2:$A$100,IF(Projetos!T412=1,Técnicos!$F$2:$F$100,IF(Projetos!T412=2,Técnicos!$H$2:$H$100,Técnicos!$J$2:$J$100)),,0,1))</f>
        <v/>
      </c>
      <c r="O413" s="15" t="str" cm="1">
        <f t="array" ref="O413">IF(OR($B413="",O$2=""),"",Projetos!$K412/_xlfn.XLOOKUP(O$2,Técnicos!$A$2:$A$100,IF(Projetos!U412=1,Técnicos!$F$2:$F$100,IF(Projetos!U412=2,Técnicos!$H$2:$H$100,Técnicos!$J$2:$J$100)),,0,1))</f>
        <v/>
      </c>
      <c r="P413" s="15" t="str" cm="1">
        <f t="array" ref="P413">IF(OR($B413="",P$2=""),"",Projetos!$K412/_xlfn.XLOOKUP(P$2,Técnicos!$A$2:$A$100,IF(Projetos!V412=1,Técnicos!$F$2:$F$100,IF(Projetos!V412=2,Técnicos!$H$2:$H$100,Técnicos!$J$2:$J$100)),,0,1))</f>
        <v/>
      </c>
      <c r="Q413" s="15" t="str" cm="1">
        <f t="array" ref="Q413">IF(OR($B413="",Q$2=""),"",Projetos!$K412/_xlfn.XLOOKUP(Q$2,Técnicos!$A$2:$A$100,IF(Projetos!W412=1,Técnicos!$F$2:$F$100,IF(Projetos!W412=2,Técnicos!$H$2:$H$100,Técnicos!$J$2:$J$100)),,0,1))</f>
        <v/>
      </c>
      <c r="R413" s="15" t="str" cm="1">
        <f t="array" ref="R413">IF(OR($B413="",R$2=""),"",Projetos!$K412/_xlfn.XLOOKUP(R$2,Técnicos!$A$2:$A$100,IF(Projetos!X412=1,Técnicos!$F$2:$F$100,IF(Projetos!X412=2,Técnicos!$H$2:$H$100,Técnicos!$J$2:$J$100)),,0,1))</f>
        <v/>
      </c>
      <c r="S413" s="15" t="str" cm="1">
        <f t="array" ref="S413">IF(OR($B413="",S$2=""),"",Projetos!$K412/_xlfn.XLOOKUP(S$2,Técnicos!$A$2:$A$100,IF(Projetos!Y412=1,Técnicos!$F$2:$F$100,IF(Projetos!Y412=2,Técnicos!$H$2:$H$100,Técnicos!$J$2:$J$100)),,0,1))</f>
        <v/>
      </c>
      <c r="T413" s="15" t="str" cm="1">
        <f t="array" ref="T413">IF(OR($B413="",T$2=""),"",Projetos!$K412/_xlfn.XLOOKUP(T$2,Técnicos!$A$2:$A$100,IF(Projetos!Z412=1,Técnicos!$F$2:$F$100,IF(Projetos!Z412=2,Técnicos!$H$2:$H$100,Técnicos!$J$2:$J$100)),,0,1))</f>
        <v/>
      </c>
      <c r="U413" s="15" t="str" cm="1">
        <f t="array" ref="U413">IF(OR($B413="",U$2=""),"",Projetos!$K412/_xlfn.XLOOKUP(U$2,Técnicos!$A$2:$A$100,IF(Projetos!AA412=1,Técnicos!$F$2:$F$100,IF(Projetos!AA412=2,Técnicos!$H$2:$H$100,Técnicos!$J$2:$J$100)),,0,1))</f>
        <v/>
      </c>
      <c r="V413" s="15" t="str" cm="1">
        <f t="array" ref="V413">IF(OR($B413="",V$2=""),"",Projetos!$K412/_xlfn.XLOOKUP(V$2,Técnicos!$A$2:$A$100,IF(Projetos!AB412=1,Técnicos!$F$2:$F$100,IF(Projetos!AB412=2,Técnicos!$H$2:$H$100,Técnicos!$J$2:$J$100)),,0,1))</f>
        <v/>
      </c>
      <c r="W413" s="15" t="str" cm="1">
        <f t="array" ref="W413">IF(OR($B413="",W$2=""),"",Projetos!$K412/_xlfn.XLOOKUP(W$2,Técnicos!$A$2:$A$100,IF(Projetos!AC412=1,Técnicos!$F$2:$F$100,IF(Projetos!AC412=2,Técnicos!$H$2:$H$100,Técnicos!$J$2:$J$100)),,0,1))</f>
        <v/>
      </c>
      <c r="X413" s="15" t="str" cm="1">
        <f t="array" ref="X413">IF(OR($B413="",X$2=""),"",Projetos!$K412/_xlfn.XLOOKUP(X$2,Técnicos!$A$2:$A$100,IF(Projetos!AD412=1,Técnicos!$F$2:$F$100,IF(Projetos!AD412=2,Técnicos!$H$2:$H$100,Técnicos!$J$2:$J$100)),,0,1))</f>
        <v/>
      </c>
      <c r="Y413" s="15" t="str" cm="1">
        <f t="array" ref="Y413">IF(OR($B413="",Y$2=""),"",Projetos!$K412/_xlfn.XLOOKUP(Y$2,Técnicos!$A$2:$A$100,IF(Projetos!AE412=1,Técnicos!$F$2:$F$100,IF(Projetos!AE412=2,Técnicos!$H$2:$H$100,Técnicos!$J$2:$J$100)),,0,1))</f>
        <v/>
      </c>
      <c r="Z413" s="15" t="str" cm="1">
        <f t="array" ref="Z413">IF(OR($B413="",Z$2=""),"",Projetos!$K412/_xlfn.XLOOKUP(Z$2,Técnicos!$A$2:$A$100,IF(Projetos!AF412=1,Técnicos!$F$2:$F$100,IF(Projetos!AF412=2,Técnicos!$H$2:$H$100,Técnicos!$J$2:$J$100)),,0,1))</f>
        <v/>
      </c>
      <c r="AA413" s="15" t="str" cm="1">
        <f t="array" ref="AA413">IF(OR($B413="",AA$2=""),"",Projetos!$K412/_xlfn.XLOOKUP(AA$2,Técnicos!$A$2:$A$100,IF(Projetos!AG412=1,Técnicos!$F$2:$F$100,IF(Projetos!AG412=2,Técnicos!$H$2:$H$100,Técnicos!$J$2:$J$100)),,0,1))</f>
        <v/>
      </c>
      <c r="AB413" s="15" t="str" cm="1">
        <f t="array" ref="AB413">IF(OR($B413="",AB$2=""),"",Projetos!$K412/_xlfn.XLOOKUP(AB$2,Técnicos!$A$2:$A$100,IF(Projetos!AH412=1,Técnicos!$F$2:$F$100,IF(Projetos!AH412=2,Técnicos!$H$2:$H$100,Técnicos!$J$2:$J$100)),,0,1))</f>
        <v/>
      </c>
      <c r="AC413" s="15" t="str" cm="1">
        <f t="array" ref="AC413">IF(OR($B413="",AC$2=""),"",Projetos!$K412/_xlfn.XLOOKUP(AC$2,Técnicos!$A$2:$A$100,IF(Projetos!AI412=1,Técnicos!$F$2:$F$100,IF(Projetos!AI412=2,Técnicos!$H$2:$H$100,Técnicos!$J$2:$J$100)),,0,1))</f>
        <v/>
      </c>
      <c r="AD413" s="15" t="str" cm="1">
        <f t="array" ref="AD413">IF(OR($B413="",AD$2=""),"",Projetos!$K412/_xlfn.XLOOKUP(AD$2,Técnicos!$A$2:$A$100,IF(Projetos!AJ412=1,Técnicos!$F$2:$F$100,IF(Projetos!AJ412=2,Técnicos!$H$2:$H$100,Técnicos!$J$2:$J$100)),,0,1))</f>
        <v/>
      </c>
      <c r="AE413" s="15" t="str" cm="1">
        <f t="array" ref="AE413">IF(OR($B413="",AE$2=""),"",Projetos!$K412/_xlfn.XLOOKUP(AE$2,Técnicos!$A$2:$A$100,IF(Projetos!AK412=1,Técnicos!$F$2:$F$100,IF(Projetos!AK412=2,Técnicos!$H$2:$H$100,Técnicos!$J$2:$J$100)),,0,1))</f>
        <v/>
      </c>
      <c r="AF413" s="15" t="str" cm="1">
        <f t="array" ref="AF413">IF(OR($B413="",AF$2=""),"",Projetos!$K412/_xlfn.XLOOKUP(AF$2,Técnicos!$A$2:$A$100,IF(Projetos!AL412=1,Técnicos!$F$2:$F$100,IF(Projetos!AL412=2,Técnicos!$H$2:$H$100,Técnicos!$J$2:$J$100)),,0,1))</f>
        <v/>
      </c>
      <c r="AG413" s="15" t="str" cm="1">
        <f t="array" ref="AG413">IF(OR($B413="",AG$2=""),"",Projetos!$K412/_xlfn.XLOOKUP(AG$2,Técnicos!$A$2:$A$100,IF(Projetos!AM412=1,Técnicos!$F$2:$F$100,IF(Projetos!AM412=2,Técnicos!$H$2:$H$100,Técnicos!$J$2:$J$100)),,0,1))</f>
        <v/>
      </c>
      <c r="AH413" s="15" t="str" cm="1">
        <f t="array" ref="AH413">IF(OR($B413="",AH$2=""),"",Projetos!$K412/_xlfn.XLOOKUP(AH$2,Técnicos!$A$2:$A$100,IF(Projetos!AN412=1,Técnicos!$F$2:$F$100,IF(Projetos!AN412=2,Técnicos!$H$2:$H$100,Técnicos!$J$2:$J$100)),,0,1))</f>
        <v/>
      </c>
      <c r="AI413" s="15" t="str" cm="1">
        <f t="array" ref="AI413">IF(OR($B413="",AI$2=""),"",Projetos!$K412/_xlfn.XLOOKUP(AI$2,Técnicos!$A$2:$A$100,IF(Projetos!AO412=1,Técnicos!$F$2:$F$100,IF(Projetos!AO412=2,Técnicos!$H$2:$H$100,Técnicos!$J$2:$J$100)),,0,1))</f>
        <v/>
      </c>
      <c r="AJ413" s="15" t="str" cm="1">
        <f t="array" ref="AJ413">IF(OR($B413="",AJ$2=""),"",Projetos!$K412/_xlfn.XLOOKUP(AJ$2,Técnicos!$A$2:$A$100,IF(Projetos!AP412=1,Técnicos!$F$2:$F$100,IF(Projetos!AP412=2,Técnicos!$H$2:$H$100,Técnicos!$J$2:$J$100)),,0,1))</f>
        <v/>
      </c>
      <c r="AK413" s="15" t="str" cm="1">
        <f t="array" ref="AK413">IF(OR($B413="",AK$2=""),"",Projetos!$K412/_xlfn.XLOOKUP(AK$2,Técnicos!$A$2:$A$100,IF(Projetos!AQ412=1,Técnicos!$F$2:$F$100,IF(Projetos!AQ412=2,Técnicos!$H$2:$H$100,Técnicos!$J$2:$J$100)),,0,1))</f>
        <v/>
      </c>
    </row>
    <row r="414" spans="3:37" x14ac:dyDescent="0.3">
      <c r="C414" s="15" t="str" cm="1">
        <f t="array" ref="C414">IF(OR($B414="",C$2=""),"",Projetos!$K413/_xlfn.XLOOKUP(C$2,Técnicos!$A$2:$A$100,IF(Projetos!I413=1,Técnicos!$F$2:$F$100,IF(Projetos!I413=2,Técnicos!$H$2:$H$100,Técnicos!$J$2:$J$100)),,0,1))</f>
        <v/>
      </c>
      <c r="D414" s="15" t="str" cm="1">
        <f t="array" ref="D414">IF(OR($B414="",D$2=""),"",Projetos!$K413/_xlfn.XLOOKUP(D$2,Técnicos!$A$2:$A$100,IF(Projetos!J413=1,Técnicos!$F$2:$F$100,IF(Projetos!J413=2,Técnicos!$H$2:$H$100,Técnicos!$J$2:$J$100)),,0,1))</f>
        <v/>
      </c>
      <c r="E414" s="15" t="str" cm="1">
        <f t="array" ref="E414">IF(OR($B414="",E$2=""),"",Projetos!$K413/_xlfn.XLOOKUP(E$2,Técnicos!$A$2:$A$100,IF(Projetos!K413=1,Técnicos!$F$2:$F$100,IF(Projetos!K413=2,Técnicos!$H$2:$H$100,Técnicos!$J$2:$J$100)),,0,1))</f>
        <v/>
      </c>
      <c r="F414" s="15" t="str" cm="1">
        <f t="array" ref="F414">IF(OR($B414="",F$2=""),"",Projetos!$K413/_xlfn.XLOOKUP(F$2,Técnicos!$A$2:$A$100,IF(Projetos!L413=1,Técnicos!$F$2:$F$100,IF(Projetos!L413=2,Técnicos!$H$2:$H$100,Técnicos!$J$2:$J$100)),,0,1))</f>
        <v/>
      </c>
      <c r="G414" s="15" t="str" cm="1">
        <f t="array" ref="G414">IF(OR($B414="",G$2=""),"",Projetos!$K413/_xlfn.XLOOKUP(G$2,Técnicos!$A$2:$A$100,IF(Projetos!M413=1,Técnicos!$F$2:$F$100,IF(Projetos!M413=2,Técnicos!$H$2:$H$100,Técnicos!$J$2:$J$100)),,0,1))</f>
        <v/>
      </c>
      <c r="H414" s="15" t="str" cm="1">
        <f t="array" ref="H414">IF(OR($B414="",H$2=""),"",Projetos!$K413/_xlfn.XLOOKUP(H$2,Técnicos!$A$2:$A$100,IF(Projetos!N413=1,Técnicos!$F$2:$F$100,IF(Projetos!N413=2,Técnicos!$H$2:$H$100,Técnicos!$J$2:$J$100)),,0,1))</f>
        <v/>
      </c>
      <c r="I414" s="15" t="str" cm="1">
        <f t="array" ref="I414">IF(OR($B414="",I$2=""),"",Projetos!$K413/_xlfn.XLOOKUP(I$2,Técnicos!$A$2:$A$100,IF(Projetos!O413=1,Técnicos!$F$2:$F$100,IF(Projetos!O413=2,Técnicos!$H$2:$H$100,Técnicos!$J$2:$J$100)),,0,1))</f>
        <v/>
      </c>
      <c r="J414" s="15" t="str" cm="1">
        <f t="array" ref="J414">IF(OR($B414="",J$2=""),"",Projetos!$K413/_xlfn.XLOOKUP(J$2,Técnicos!$A$2:$A$100,IF(Projetos!P413=1,Técnicos!$F$2:$F$100,IF(Projetos!P413=2,Técnicos!$H$2:$H$100,Técnicos!$J$2:$J$100)),,0,1))</f>
        <v/>
      </c>
      <c r="K414" s="15" t="str" cm="1">
        <f t="array" ref="K414">IF(OR($B414="",K$2=""),"",Projetos!$K413/_xlfn.XLOOKUP(K$2,Técnicos!$A$2:$A$100,IF(Projetos!Q413=1,Técnicos!$F$2:$F$100,IF(Projetos!Q413=2,Técnicos!$H$2:$H$100,Técnicos!$J$2:$J$100)),,0,1))</f>
        <v/>
      </c>
      <c r="L414" s="15" t="str" cm="1">
        <f t="array" ref="L414">IF(OR($B414="",L$2=""),"",Projetos!$K413/_xlfn.XLOOKUP(L$2,Técnicos!$A$2:$A$100,IF(Projetos!R413=1,Técnicos!$F$2:$F$100,IF(Projetos!R413=2,Técnicos!$H$2:$H$100,Técnicos!$J$2:$J$100)),,0,1))</f>
        <v/>
      </c>
      <c r="M414" s="15" t="str" cm="1">
        <f t="array" ref="M414">IF(OR($B414="",M$2=""),"",Projetos!$K413/_xlfn.XLOOKUP(M$2,Técnicos!$A$2:$A$100,IF(Projetos!S413=1,Técnicos!$F$2:$F$100,IF(Projetos!S413=2,Técnicos!$H$2:$H$100,Técnicos!$J$2:$J$100)),,0,1))</f>
        <v/>
      </c>
      <c r="N414" s="15" t="str" cm="1">
        <f t="array" ref="N414">IF(OR($B414="",N$2=""),"",Projetos!$K413/_xlfn.XLOOKUP(N$2,Técnicos!$A$2:$A$100,IF(Projetos!T413=1,Técnicos!$F$2:$F$100,IF(Projetos!T413=2,Técnicos!$H$2:$H$100,Técnicos!$J$2:$J$100)),,0,1))</f>
        <v/>
      </c>
      <c r="O414" s="15" t="str" cm="1">
        <f t="array" ref="O414">IF(OR($B414="",O$2=""),"",Projetos!$K413/_xlfn.XLOOKUP(O$2,Técnicos!$A$2:$A$100,IF(Projetos!U413=1,Técnicos!$F$2:$F$100,IF(Projetos!U413=2,Técnicos!$H$2:$H$100,Técnicos!$J$2:$J$100)),,0,1))</f>
        <v/>
      </c>
      <c r="P414" s="15" t="str" cm="1">
        <f t="array" ref="P414">IF(OR($B414="",P$2=""),"",Projetos!$K413/_xlfn.XLOOKUP(P$2,Técnicos!$A$2:$A$100,IF(Projetos!V413=1,Técnicos!$F$2:$F$100,IF(Projetos!V413=2,Técnicos!$H$2:$H$100,Técnicos!$J$2:$J$100)),,0,1))</f>
        <v/>
      </c>
      <c r="Q414" s="15" t="str" cm="1">
        <f t="array" ref="Q414">IF(OR($B414="",Q$2=""),"",Projetos!$K413/_xlfn.XLOOKUP(Q$2,Técnicos!$A$2:$A$100,IF(Projetos!W413=1,Técnicos!$F$2:$F$100,IF(Projetos!W413=2,Técnicos!$H$2:$H$100,Técnicos!$J$2:$J$100)),,0,1))</f>
        <v/>
      </c>
      <c r="R414" s="15" t="str" cm="1">
        <f t="array" ref="R414">IF(OR($B414="",R$2=""),"",Projetos!$K413/_xlfn.XLOOKUP(R$2,Técnicos!$A$2:$A$100,IF(Projetos!X413=1,Técnicos!$F$2:$F$100,IF(Projetos!X413=2,Técnicos!$H$2:$H$100,Técnicos!$J$2:$J$100)),,0,1))</f>
        <v/>
      </c>
      <c r="S414" s="15" t="str" cm="1">
        <f t="array" ref="S414">IF(OR($B414="",S$2=""),"",Projetos!$K413/_xlfn.XLOOKUP(S$2,Técnicos!$A$2:$A$100,IF(Projetos!Y413=1,Técnicos!$F$2:$F$100,IF(Projetos!Y413=2,Técnicos!$H$2:$H$100,Técnicos!$J$2:$J$100)),,0,1))</f>
        <v/>
      </c>
      <c r="T414" s="15" t="str" cm="1">
        <f t="array" ref="T414">IF(OR($B414="",T$2=""),"",Projetos!$K413/_xlfn.XLOOKUP(T$2,Técnicos!$A$2:$A$100,IF(Projetos!Z413=1,Técnicos!$F$2:$F$100,IF(Projetos!Z413=2,Técnicos!$H$2:$H$100,Técnicos!$J$2:$J$100)),,0,1))</f>
        <v/>
      </c>
      <c r="U414" s="15" t="str" cm="1">
        <f t="array" ref="U414">IF(OR($B414="",U$2=""),"",Projetos!$K413/_xlfn.XLOOKUP(U$2,Técnicos!$A$2:$A$100,IF(Projetos!AA413=1,Técnicos!$F$2:$F$100,IF(Projetos!AA413=2,Técnicos!$H$2:$H$100,Técnicos!$J$2:$J$100)),,0,1))</f>
        <v/>
      </c>
      <c r="V414" s="15" t="str" cm="1">
        <f t="array" ref="V414">IF(OR($B414="",V$2=""),"",Projetos!$K413/_xlfn.XLOOKUP(V$2,Técnicos!$A$2:$A$100,IF(Projetos!AB413=1,Técnicos!$F$2:$F$100,IF(Projetos!AB413=2,Técnicos!$H$2:$H$100,Técnicos!$J$2:$J$100)),,0,1))</f>
        <v/>
      </c>
      <c r="W414" s="15" t="str" cm="1">
        <f t="array" ref="W414">IF(OR($B414="",W$2=""),"",Projetos!$K413/_xlfn.XLOOKUP(W$2,Técnicos!$A$2:$A$100,IF(Projetos!AC413=1,Técnicos!$F$2:$F$100,IF(Projetos!AC413=2,Técnicos!$H$2:$H$100,Técnicos!$J$2:$J$100)),,0,1))</f>
        <v/>
      </c>
      <c r="X414" s="15" t="str" cm="1">
        <f t="array" ref="X414">IF(OR($B414="",X$2=""),"",Projetos!$K413/_xlfn.XLOOKUP(X$2,Técnicos!$A$2:$A$100,IF(Projetos!AD413=1,Técnicos!$F$2:$F$100,IF(Projetos!AD413=2,Técnicos!$H$2:$H$100,Técnicos!$J$2:$J$100)),,0,1))</f>
        <v/>
      </c>
      <c r="Y414" s="15" t="str" cm="1">
        <f t="array" ref="Y414">IF(OR($B414="",Y$2=""),"",Projetos!$K413/_xlfn.XLOOKUP(Y$2,Técnicos!$A$2:$A$100,IF(Projetos!AE413=1,Técnicos!$F$2:$F$100,IF(Projetos!AE413=2,Técnicos!$H$2:$H$100,Técnicos!$J$2:$J$100)),,0,1))</f>
        <v/>
      </c>
      <c r="Z414" s="15" t="str" cm="1">
        <f t="array" ref="Z414">IF(OR($B414="",Z$2=""),"",Projetos!$K413/_xlfn.XLOOKUP(Z$2,Técnicos!$A$2:$A$100,IF(Projetos!AF413=1,Técnicos!$F$2:$F$100,IF(Projetos!AF413=2,Técnicos!$H$2:$H$100,Técnicos!$J$2:$J$100)),,0,1))</f>
        <v/>
      </c>
      <c r="AA414" s="15" t="str" cm="1">
        <f t="array" ref="AA414">IF(OR($B414="",AA$2=""),"",Projetos!$K413/_xlfn.XLOOKUP(AA$2,Técnicos!$A$2:$A$100,IF(Projetos!AG413=1,Técnicos!$F$2:$F$100,IF(Projetos!AG413=2,Técnicos!$H$2:$H$100,Técnicos!$J$2:$J$100)),,0,1))</f>
        <v/>
      </c>
      <c r="AB414" s="15" t="str" cm="1">
        <f t="array" ref="AB414">IF(OR($B414="",AB$2=""),"",Projetos!$K413/_xlfn.XLOOKUP(AB$2,Técnicos!$A$2:$A$100,IF(Projetos!AH413=1,Técnicos!$F$2:$F$100,IF(Projetos!AH413=2,Técnicos!$H$2:$H$100,Técnicos!$J$2:$J$100)),,0,1))</f>
        <v/>
      </c>
      <c r="AC414" s="15" t="str" cm="1">
        <f t="array" ref="AC414">IF(OR($B414="",AC$2=""),"",Projetos!$K413/_xlfn.XLOOKUP(AC$2,Técnicos!$A$2:$A$100,IF(Projetos!AI413=1,Técnicos!$F$2:$F$100,IF(Projetos!AI413=2,Técnicos!$H$2:$H$100,Técnicos!$J$2:$J$100)),,0,1))</f>
        <v/>
      </c>
      <c r="AD414" s="15" t="str" cm="1">
        <f t="array" ref="AD414">IF(OR($B414="",AD$2=""),"",Projetos!$K413/_xlfn.XLOOKUP(AD$2,Técnicos!$A$2:$A$100,IF(Projetos!AJ413=1,Técnicos!$F$2:$F$100,IF(Projetos!AJ413=2,Técnicos!$H$2:$H$100,Técnicos!$J$2:$J$100)),,0,1))</f>
        <v/>
      </c>
      <c r="AE414" s="15" t="str" cm="1">
        <f t="array" ref="AE414">IF(OR($B414="",AE$2=""),"",Projetos!$K413/_xlfn.XLOOKUP(AE$2,Técnicos!$A$2:$A$100,IF(Projetos!AK413=1,Técnicos!$F$2:$F$100,IF(Projetos!AK413=2,Técnicos!$H$2:$H$100,Técnicos!$J$2:$J$100)),,0,1))</f>
        <v/>
      </c>
      <c r="AF414" s="15" t="str" cm="1">
        <f t="array" ref="AF414">IF(OR($B414="",AF$2=""),"",Projetos!$K413/_xlfn.XLOOKUP(AF$2,Técnicos!$A$2:$A$100,IF(Projetos!AL413=1,Técnicos!$F$2:$F$100,IF(Projetos!AL413=2,Técnicos!$H$2:$H$100,Técnicos!$J$2:$J$100)),,0,1))</f>
        <v/>
      </c>
      <c r="AG414" s="15" t="str" cm="1">
        <f t="array" ref="AG414">IF(OR($B414="",AG$2=""),"",Projetos!$K413/_xlfn.XLOOKUP(AG$2,Técnicos!$A$2:$A$100,IF(Projetos!AM413=1,Técnicos!$F$2:$F$100,IF(Projetos!AM413=2,Técnicos!$H$2:$H$100,Técnicos!$J$2:$J$100)),,0,1))</f>
        <v/>
      </c>
      <c r="AH414" s="15" t="str" cm="1">
        <f t="array" ref="AH414">IF(OR($B414="",AH$2=""),"",Projetos!$K413/_xlfn.XLOOKUP(AH$2,Técnicos!$A$2:$A$100,IF(Projetos!AN413=1,Técnicos!$F$2:$F$100,IF(Projetos!AN413=2,Técnicos!$H$2:$H$100,Técnicos!$J$2:$J$100)),,0,1))</f>
        <v/>
      </c>
      <c r="AI414" s="15" t="str" cm="1">
        <f t="array" ref="AI414">IF(OR($B414="",AI$2=""),"",Projetos!$K413/_xlfn.XLOOKUP(AI$2,Técnicos!$A$2:$A$100,IF(Projetos!AO413=1,Técnicos!$F$2:$F$100,IF(Projetos!AO413=2,Técnicos!$H$2:$H$100,Técnicos!$J$2:$J$100)),,0,1))</f>
        <v/>
      </c>
      <c r="AJ414" s="15" t="str" cm="1">
        <f t="array" ref="AJ414">IF(OR($B414="",AJ$2=""),"",Projetos!$K413/_xlfn.XLOOKUP(AJ$2,Técnicos!$A$2:$A$100,IF(Projetos!AP413=1,Técnicos!$F$2:$F$100,IF(Projetos!AP413=2,Técnicos!$H$2:$H$100,Técnicos!$J$2:$J$100)),,0,1))</f>
        <v/>
      </c>
      <c r="AK414" s="15" t="str" cm="1">
        <f t="array" ref="AK414">IF(OR($B414="",AK$2=""),"",Projetos!$K413/_xlfn.XLOOKUP(AK$2,Técnicos!$A$2:$A$100,IF(Projetos!AQ413=1,Técnicos!$F$2:$F$100,IF(Projetos!AQ413=2,Técnicos!$H$2:$H$100,Técnicos!$J$2:$J$100)),,0,1))</f>
        <v/>
      </c>
    </row>
    <row r="415" spans="3:37" x14ac:dyDescent="0.3">
      <c r="C415" s="15" t="str" cm="1">
        <f t="array" ref="C415">IF(OR($B415="",C$2=""),"",Projetos!$K414/_xlfn.XLOOKUP(C$2,Técnicos!$A$2:$A$100,IF(Projetos!I414=1,Técnicos!$F$2:$F$100,IF(Projetos!I414=2,Técnicos!$H$2:$H$100,Técnicos!$J$2:$J$100)),,0,1))</f>
        <v/>
      </c>
      <c r="D415" s="15" t="str" cm="1">
        <f t="array" ref="D415">IF(OR($B415="",D$2=""),"",Projetos!$K414/_xlfn.XLOOKUP(D$2,Técnicos!$A$2:$A$100,IF(Projetos!J414=1,Técnicos!$F$2:$F$100,IF(Projetos!J414=2,Técnicos!$H$2:$H$100,Técnicos!$J$2:$J$100)),,0,1))</f>
        <v/>
      </c>
      <c r="E415" s="15" t="str" cm="1">
        <f t="array" ref="E415">IF(OR($B415="",E$2=""),"",Projetos!$K414/_xlfn.XLOOKUP(E$2,Técnicos!$A$2:$A$100,IF(Projetos!K414=1,Técnicos!$F$2:$F$100,IF(Projetos!K414=2,Técnicos!$H$2:$H$100,Técnicos!$J$2:$J$100)),,0,1))</f>
        <v/>
      </c>
      <c r="F415" s="15" t="str" cm="1">
        <f t="array" ref="F415">IF(OR($B415="",F$2=""),"",Projetos!$K414/_xlfn.XLOOKUP(F$2,Técnicos!$A$2:$A$100,IF(Projetos!L414=1,Técnicos!$F$2:$F$100,IF(Projetos!L414=2,Técnicos!$H$2:$H$100,Técnicos!$J$2:$J$100)),,0,1))</f>
        <v/>
      </c>
      <c r="G415" s="15" t="str" cm="1">
        <f t="array" ref="G415">IF(OR($B415="",G$2=""),"",Projetos!$K414/_xlfn.XLOOKUP(G$2,Técnicos!$A$2:$A$100,IF(Projetos!M414=1,Técnicos!$F$2:$F$100,IF(Projetos!M414=2,Técnicos!$H$2:$H$100,Técnicos!$J$2:$J$100)),,0,1))</f>
        <v/>
      </c>
      <c r="H415" s="15" t="str" cm="1">
        <f t="array" ref="H415">IF(OR($B415="",H$2=""),"",Projetos!$K414/_xlfn.XLOOKUP(H$2,Técnicos!$A$2:$A$100,IF(Projetos!N414=1,Técnicos!$F$2:$F$100,IF(Projetos!N414=2,Técnicos!$H$2:$H$100,Técnicos!$J$2:$J$100)),,0,1))</f>
        <v/>
      </c>
      <c r="I415" s="15" t="str" cm="1">
        <f t="array" ref="I415">IF(OR($B415="",I$2=""),"",Projetos!$K414/_xlfn.XLOOKUP(I$2,Técnicos!$A$2:$A$100,IF(Projetos!O414=1,Técnicos!$F$2:$F$100,IF(Projetos!O414=2,Técnicos!$H$2:$H$100,Técnicos!$J$2:$J$100)),,0,1))</f>
        <v/>
      </c>
      <c r="J415" s="15" t="str" cm="1">
        <f t="array" ref="J415">IF(OR($B415="",J$2=""),"",Projetos!$K414/_xlfn.XLOOKUP(J$2,Técnicos!$A$2:$A$100,IF(Projetos!P414=1,Técnicos!$F$2:$F$100,IF(Projetos!P414=2,Técnicos!$H$2:$H$100,Técnicos!$J$2:$J$100)),,0,1))</f>
        <v/>
      </c>
      <c r="K415" s="15" t="str" cm="1">
        <f t="array" ref="K415">IF(OR($B415="",K$2=""),"",Projetos!$K414/_xlfn.XLOOKUP(K$2,Técnicos!$A$2:$A$100,IF(Projetos!Q414=1,Técnicos!$F$2:$F$100,IF(Projetos!Q414=2,Técnicos!$H$2:$H$100,Técnicos!$J$2:$J$100)),,0,1))</f>
        <v/>
      </c>
      <c r="L415" s="15" t="str" cm="1">
        <f t="array" ref="L415">IF(OR($B415="",L$2=""),"",Projetos!$K414/_xlfn.XLOOKUP(L$2,Técnicos!$A$2:$A$100,IF(Projetos!R414=1,Técnicos!$F$2:$F$100,IF(Projetos!R414=2,Técnicos!$H$2:$H$100,Técnicos!$J$2:$J$100)),,0,1))</f>
        <v/>
      </c>
      <c r="M415" s="15" t="str" cm="1">
        <f t="array" ref="M415">IF(OR($B415="",M$2=""),"",Projetos!$K414/_xlfn.XLOOKUP(M$2,Técnicos!$A$2:$A$100,IF(Projetos!S414=1,Técnicos!$F$2:$F$100,IF(Projetos!S414=2,Técnicos!$H$2:$H$100,Técnicos!$J$2:$J$100)),,0,1))</f>
        <v/>
      </c>
      <c r="N415" s="15" t="str" cm="1">
        <f t="array" ref="N415">IF(OR($B415="",N$2=""),"",Projetos!$K414/_xlfn.XLOOKUP(N$2,Técnicos!$A$2:$A$100,IF(Projetos!T414=1,Técnicos!$F$2:$F$100,IF(Projetos!T414=2,Técnicos!$H$2:$H$100,Técnicos!$J$2:$J$100)),,0,1))</f>
        <v/>
      </c>
      <c r="O415" s="15" t="str" cm="1">
        <f t="array" ref="O415">IF(OR($B415="",O$2=""),"",Projetos!$K414/_xlfn.XLOOKUP(O$2,Técnicos!$A$2:$A$100,IF(Projetos!U414=1,Técnicos!$F$2:$F$100,IF(Projetos!U414=2,Técnicos!$H$2:$H$100,Técnicos!$J$2:$J$100)),,0,1))</f>
        <v/>
      </c>
      <c r="P415" s="15" t="str" cm="1">
        <f t="array" ref="P415">IF(OR($B415="",P$2=""),"",Projetos!$K414/_xlfn.XLOOKUP(P$2,Técnicos!$A$2:$A$100,IF(Projetos!V414=1,Técnicos!$F$2:$F$100,IF(Projetos!V414=2,Técnicos!$H$2:$H$100,Técnicos!$J$2:$J$100)),,0,1))</f>
        <v/>
      </c>
      <c r="Q415" s="15" t="str" cm="1">
        <f t="array" ref="Q415">IF(OR($B415="",Q$2=""),"",Projetos!$K414/_xlfn.XLOOKUP(Q$2,Técnicos!$A$2:$A$100,IF(Projetos!W414=1,Técnicos!$F$2:$F$100,IF(Projetos!W414=2,Técnicos!$H$2:$H$100,Técnicos!$J$2:$J$100)),,0,1))</f>
        <v/>
      </c>
      <c r="R415" s="15" t="str" cm="1">
        <f t="array" ref="R415">IF(OR($B415="",R$2=""),"",Projetos!$K414/_xlfn.XLOOKUP(R$2,Técnicos!$A$2:$A$100,IF(Projetos!X414=1,Técnicos!$F$2:$F$100,IF(Projetos!X414=2,Técnicos!$H$2:$H$100,Técnicos!$J$2:$J$100)),,0,1))</f>
        <v/>
      </c>
      <c r="S415" s="15" t="str" cm="1">
        <f t="array" ref="S415">IF(OR($B415="",S$2=""),"",Projetos!$K414/_xlfn.XLOOKUP(S$2,Técnicos!$A$2:$A$100,IF(Projetos!Y414=1,Técnicos!$F$2:$F$100,IF(Projetos!Y414=2,Técnicos!$H$2:$H$100,Técnicos!$J$2:$J$100)),,0,1))</f>
        <v/>
      </c>
      <c r="T415" s="15" t="str" cm="1">
        <f t="array" ref="T415">IF(OR($B415="",T$2=""),"",Projetos!$K414/_xlfn.XLOOKUP(T$2,Técnicos!$A$2:$A$100,IF(Projetos!Z414=1,Técnicos!$F$2:$F$100,IF(Projetos!Z414=2,Técnicos!$H$2:$H$100,Técnicos!$J$2:$J$100)),,0,1))</f>
        <v/>
      </c>
      <c r="U415" s="15" t="str" cm="1">
        <f t="array" ref="U415">IF(OR($B415="",U$2=""),"",Projetos!$K414/_xlfn.XLOOKUP(U$2,Técnicos!$A$2:$A$100,IF(Projetos!AA414=1,Técnicos!$F$2:$F$100,IF(Projetos!AA414=2,Técnicos!$H$2:$H$100,Técnicos!$J$2:$J$100)),,0,1))</f>
        <v/>
      </c>
      <c r="V415" s="15" t="str" cm="1">
        <f t="array" ref="V415">IF(OR($B415="",V$2=""),"",Projetos!$K414/_xlfn.XLOOKUP(V$2,Técnicos!$A$2:$A$100,IF(Projetos!AB414=1,Técnicos!$F$2:$F$100,IF(Projetos!AB414=2,Técnicos!$H$2:$H$100,Técnicos!$J$2:$J$100)),,0,1))</f>
        <v/>
      </c>
      <c r="W415" s="15" t="str" cm="1">
        <f t="array" ref="W415">IF(OR($B415="",W$2=""),"",Projetos!$K414/_xlfn.XLOOKUP(W$2,Técnicos!$A$2:$A$100,IF(Projetos!AC414=1,Técnicos!$F$2:$F$100,IF(Projetos!AC414=2,Técnicos!$H$2:$H$100,Técnicos!$J$2:$J$100)),,0,1))</f>
        <v/>
      </c>
      <c r="X415" s="15" t="str" cm="1">
        <f t="array" ref="X415">IF(OR($B415="",X$2=""),"",Projetos!$K414/_xlfn.XLOOKUP(X$2,Técnicos!$A$2:$A$100,IF(Projetos!AD414=1,Técnicos!$F$2:$F$100,IF(Projetos!AD414=2,Técnicos!$H$2:$H$100,Técnicos!$J$2:$J$100)),,0,1))</f>
        <v/>
      </c>
      <c r="Y415" s="15" t="str" cm="1">
        <f t="array" ref="Y415">IF(OR($B415="",Y$2=""),"",Projetos!$K414/_xlfn.XLOOKUP(Y$2,Técnicos!$A$2:$A$100,IF(Projetos!AE414=1,Técnicos!$F$2:$F$100,IF(Projetos!AE414=2,Técnicos!$H$2:$H$100,Técnicos!$J$2:$J$100)),,0,1))</f>
        <v/>
      </c>
      <c r="Z415" s="15" t="str" cm="1">
        <f t="array" ref="Z415">IF(OR($B415="",Z$2=""),"",Projetos!$K414/_xlfn.XLOOKUP(Z$2,Técnicos!$A$2:$A$100,IF(Projetos!AF414=1,Técnicos!$F$2:$F$100,IF(Projetos!AF414=2,Técnicos!$H$2:$H$100,Técnicos!$J$2:$J$100)),,0,1))</f>
        <v/>
      </c>
      <c r="AA415" s="15" t="str" cm="1">
        <f t="array" ref="AA415">IF(OR($B415="",AA$2=""),"",Projetos!$K414/_xlfn.XLOOKUP(AA$2,Técnicos!$A$2:$A$100,IF(Projetos!AG414=1,Técnicos!$F$2:$F$100,IF(Projetos!AG414=2,Técnicos!$H$2:$H$100,Técnicos!$J$2:$J$100)),,0,1))</f>
        <v/>
      </c>
      <c r="AB415" s="15" t="str" cm="1">
        <f t="array" ref="AB415">IF(OR($B415="",AB$2=""),"",Projetos!$K414/_xlfn.XLOOKUP(AB$2,Técnicos!$A$2:$A$100,IF(Projetos!AH414=1,Técnicos!$F$2:$F$100,IF(Projetos!AH414=2,Técnicos!$H$2:$H$100,Técnicos!$J$2:$J$100)),,0,1))</f>
        <v/>
      </c>
      <c r="AC415" s="15" t="str" cm="1">
        <f t="array" ref="AC415">IF(OR($B415="",AC$2=""),"",Projetos!$K414/_xlfn.XLOOKUP(AC$2,Técnicos!$A$2:$A$100,IF(Projetos!AI414=1,Técnicos!$F$2:$F$100,IF(Projetos!AI414=2,Técnicos!$H$2:$H$100,Técnicos!$J$2:$J$100)),,0,1))</f>
        <v/>
      </c>
      <c r="AD415" s="15" t="str" cm="1">
        <f t="array" ref="AD415">IF(OR($B415="",AD$2=""),"",Projetos!$K414/_xlfn.XLOOKUP(AD$2,Técnicos!$A$2:$A$100,IF(Projetos!AJ414=1,Técnicos!$F$2:$F$100,IF(Projetos!AJ414=2,Técnicos!$H$2:$H$100,Técnicos!$J$2:$J$100)),,0,1))</f>
        <v/>
      </c>
      <c r="AE415" s="15" t="str" cm="1">
        <f t="array" ref="AE415">IF(OR($B415="",AE$2=""),"",Projetos!$K414/_xlfn.XLOOKUP(AE$2,Técnicos!$A$2:$A$100,IF(Projetos!AK414=1,Técnicos!$F$2:$F$100,IF(Projetos!AK414=2,Técnicos!$H$2:$H$100,Técnicos!$J$2:$J$100)),,0,1))</f>
        <v/>
      </c>
      <c r="AF415" s="15" t="str" cm="1">
        <f t="array" ref="AF415">IF(OR($B415="",AF$2=""),"",Projetos!$K414/_xlfn.XLOOKUP(AF$2,Técnicos!$A$2:$A$100,IF(Projetos!AL414=1,Técnicos!$F$2:$F$100,IF(Projetos!AL414=2,Técnicos!$H$2:$H$100,Técnicos!$J$2:$J$100)),,0,1))</f>
        <v/>
      </c>
      <c r="AG415" s="15" t="str" cm="1">
        <f t="array" ref="AG415">IF(OR($B415="",AG$2=""),"",Projetos!$K414/_xlfn.XLOOKUP(AG$2,Técnicos!$A$2:$A$100,IF(Projetos!AM414=1,Técnicos!$F$2:$F$100,IF(Projetos!AM414=2,Técnicos!$H$2:$H$100,Técnicos!$J$2:$J$100)),,0,1))</f>
        <v/>
      </c>
      <c r="AH415" s="15" t="str" cm="1">
        <f t="array" ref="AH415">IF(OR($B415="",AH$2=""),"",Projetos!$K414/_xlfn.XLOOKUP(AH$2,Técnicos!$A$2:$A$100,IF(Projetos!AN414=1,Técnicos!$F$2:$F$100,IF(Projetos!AN414=2,Técnicos!$H$2:$H$100,Técnicos!$J$2:$J$100)),,0,1))</f>
        <v/>
      </c>
      <c r="AI415" s="15" t="str" cm="1">
        <f t="array" ref="AI415">IF(OR($B415="",AI$2=""),"",Projetos!$K414/_xlfn.XLOOKUP(AI$2,Técnicos!$A$2:$A$100,IF(Projetos!AO414=1,Técnicos!$F$2:$F$100,IF(Projetos!AO414=2,Técnicos!$H$2:$H$100,Técnicos!$J$2:$J$100)),,0,1))</f>
        <v/>
      </c>
      <c r="AJ415" s="15" t="str" cm="1">
        <f t="array" ref="AJ415">IF(OR($B415="",AJ$2=""),"",Projetos!$K414/_xlfn.XLOOKUP(AJ$2,Técnicos!$A$2:$A$100,IF(Projetos!AP414=1,Técnicos!$F$2:$F$100,IF(Projetos!AP414=2,Técnicos!$H$2:$H$100,Técnicos!$J$2:$J$100)),,0,1))</f>
        <v/>
      </c>
      <c r="AK415" s="15" t="str" cm="1">
        <f t="array" ref="AK415">IF(OR($B415="",AK$2=""),"",Projetos!$K414/_xlfn.XLOOKUP(AK$2,Técnicos!$A$2:$A$100,IF(Projetos!AQ414=1,Técnicos!$F$2:$F$100,IF(Projetos!AQ414=2,Técnicos!$H$2:$H$100,Técnicos!$J$2:$J$100)),,0,1))</f>
        <v/>
      </c>
    </row>
    <row r="416" spans="3:37" x14ac:dyDescent="0.3">
      <c r="C416" s="15" t="str" cm="1">
        <f t="array" ref="C416">IF(OR($B416="",C$2=""),"",Projetos!$K415/_xlfn.XLOOKUP(C$2,Técnicos!$A$2:$A$100,IF(Projetos!I415=1,Técnicos!$F$2:$F$100,IF(Projetos!I415=2,Técnicos!$H$2:$H$100,Técnicos!$J$2:$J$100)),,0,1))</f>
        <v/>
      </c>
      <c r="D416" s="15" t="str" cm="1">
        <f t="array" ref="D416">IF(OR($B416="",D$2=""),"",Projetos!$K415/_xlfn.XLOOKUP(D$2,Técnicos!$A$2:$A$100,IF(Projetos!J415=1,Técnicos!$F$2:$F$100,IF(Projetos!J415=2,Técnicos!$H$2:$H$100,Técnicos!$J$2:$J$100)),,0,1))</f>
        <v/>
      </c>
      <c r="E416" s="15" t="str" cm="1">
        <f t="array" ref="E416">IF(OR($B416="",E$2=""),"",Projetos!$K415/_xlfn.XLOOKUP(E$2,Técnicos!$A$2:$A$100,IF(Projetos!K415=1,Técnicos!$F$2:$F$100,IF(Projetos!K415=2,Técnicos!$H$2:$H$100,Técnicos!$J$2:$J$100)),,0,1))</f>
        <v/>
      </c>
      <c r="F416" s="15" t="str" cm="1">
        <f t="array" ref="F416">IF(OR($B416="",F$2=""),"",Projetos!$K415/_xlfn.XLOOKUP(F$2,Técnicos!$A$2:$A$100,IF(Projetos!L415=1,Técnicos!$F$2:$F$100,IF(Projetos!L415=2,Técnicos!$H$2:$H$100,Técnicos!$J$2:$J$100)),,0,1))</f>
        <v/>
      </c>
      <c r="G416" s="15" t="str" cm="1">
        <f t="array" ref="G416">IF(OR($B416="",G$2=""),"",Projetos!$K415/_xlfn.XLOOKUP(G$2,Técnicos!$A$2:$A$100,IF(Projetos!M415=1,Técnicos!$F$2:$F$100,IF(Projetos!M415=2,Técnicos!$H$2:$H$100,Técnicos!$J$2:$J$100)),,0,1))</f>
        <v/>
      </c>
      <c r="H416" s="15" t="str" cm="1">
        <f t="array" ref="H416">IF(OR($B416="",H$2=""),"",Projetos!$K415/_xlfn.XLOOKUP(H$2,Técnicos!$A$2:$A$100,IF(Projetos!N415=1,Técnicos!$F$2:$F$100,IF(Projetos!N415=2,Técnicos!$H$2:$H$100,Técnicos!$J$2:$J$100)),,0,1))</f>
        <v/>
      </c>
      <c r="I416" s="15" t="str" cm="1">
        <f t="array" ref="I416">IF(OR($B416="",I$2=""),"",Projetos!$K415/_xlfn.XLOOKUP(I$2,Técnicos!$A$2:$A$100,IF(Projetos!O415=1,Técnicos!$F$2:$F$100,IF(Projetos!O415=2,Técnicos!$H$2:$H$100,Técnicos!$J$2:$J$100)),,0,1))</f>
        <v/>
      </c>
      <c r="J416" s="15" t="str" cm="1">
        <f t="array" ref="J416">IF(OR($B416="",J$2=""),"",Projetos!$K415/_xlfn.XLOOKUP(J$2,Técnicos!$A$2:$A$100,IF(Projetos!P415=1,Técnicos!$F$2:$F$100,IF(Projetos!P415=2,Técnicos!$H$2:$H$100,Técnicos!$J$2:$J$100)),,0,1))</f>
        <v/>
      </c>
      <c r="K416" s="15" t="str" cm="1">
        <f t="array" ref="K416">IF(OR($B416="",K$2=""),"",Projetos!$K415/_xlfn.XLOOKUP(K$2,Técnicos!$A$2:$A$100,IF(Projetos!Q415=1,Técnicos!$F$2:$F$100,IF(Projetos!Q415=2,Técnicos!$H$2:$H$100,Técnicos!$J$2:$J$100)),,0,1))</f>
        <v/>
      </c>
      <c r="L416" s="15" t="str" cm="1">
        <f t="array" ref="L416">IF(OR($B416="",L$2=""),"",Projetos!$K415/_xlfn.XLOOKUP(L$2,Técnicos!$A$2:$A$100,IF(Projetos!R415=1,Técnicos!$F$2:$F$100,IF(Projetos!R415=2,Técnicos!$H$2:$H$100,Técnicos!$J$2:$J$100)),,0,1))</f>
        <v/>
      </c>
      <c r="M416" s="15" t="str" cm="1">
        <f t="array" ref="M416">IF(OR($B416="",M$2=""),"",Projetos!$K415/_xlfn.XLOOKUP(M$2,Técnicos!$A$2:$A$100,IF(Projetos!S415=1,Técnicos!$F$2:$F$100,IF(Projetos!S415=2,Técnicos!$H$2:$H$100,Técnicos!$J$2:$J$100)),,0,1))</f>
        <v/>
      </c>
      <c r="N416" s="15" t="str" cm="1">
        <f t="array" ref="N416">IF(OR($B416="",N$2=""),"",Projetos!$K415/_xlfn.XLOOKUP(N$2,Técnicos!$A$2:$A$100,IF(Projetos!T415=1,Técnicos!$F$2:$F$100,IF(Projetos!T415=2,Técnicos!$H$2:$H$100,Técnicos!$J$2:$J$100)),,0,1))</f>
        <v/>
      </c>
      <c r="O416" s="15" t="str" cm="1">
        <f t="array" ref="O416">IF(OR($B416="",O$2=""),"",Projetos!$K415/_xlfn.XLOOKUP(O$2,Técnicos!$A$2:$A$100,IF(Projetos!U415=1,Técnicos!$F$2:$F$100,IF(Projetos!U415=2,Técnicos!$H$2:$H$100,Técnicos!$J$2:$J$100)),,0,1))</f>
        <v/>
      </c>
      <c r="P416" s="15" t="str" cm="1">
        <f t="array" ref="P416">IF(OR($B416="",P$2=""),"",Projetos!$K415/_xlfn.XLOOKUP(P$2,Técnicos!$A$2:$A$100,IF(Projetos!V415=1,Técnicos!$F$2:$F$100,IF(Projetos!V415=2,Técnicos!$H$2:$H$100,Técnicos!$J$2:$J$100)),,0,1))</f>
        <v/>
      </c>
      <c r="Q416" s="15" t="str" cm="1">
        <f t="array" ref="Q416">IF(OR($B416="",Q$2=""),"",Projetos!$K415/_xlfn.XLOOKUP(Q$2,Técnicos!$A$2:$A$100,IF(Projetos!W415=1,Técnicos!$F$2:$F$100,IF(Projetos!W415=2,Técnicos!$H$2:$H$100,Técnicos!$J$2:$J$100)),,0,1))</f>
        <v/>
      </c>
      <c r="R416" s="15" t="str" cm="1">
        <f t="array" ref="R416">IF(OR($B416="",R$2=""),"",Projetos!$K415/_xlfn.XLOOKUP(R$2,Técnicos!$A$2:$A$100,IF(Projetos!X415=1,Técnicos!$F$2:$F$100,IF(Projetos!X415=2,Técnicos!$H$2:$H$100,Técnicos!$J$2:$J$100)),,0,1))</f>
        <v/>
      </c>
      <c r="S416" s="15" t="str" cm="1">
        <f t="array" ref="S416">IF(OR($B416="",S$2=""),"",Projetos!$K415/_xlfn.XLOOKUP(S$2,Técnicos!$A$2:$A$100,IF(Projetos!Y415=1,Técnicos!$F$2:$F$100,IF(Projetos!Y415=2,Técnicos!$H$2:$H$100,Técnicos!$J$2:$J$100)),,0,1))</f>
        <v/>
      </c>
      <c r="T416" s="15" t="str" cm="1">
        <f t="array" ref="T416">IF(OR($B416="",T$2=""),"",Projetos!$K415/_xlfn.XLOOKUP(T$2,Técnicos!$A$2:$A$100,IF(Projetos!Z415=1,Técnicos!$F$2:$F$100,IF(Projetos!Z415=2,Técnicos!$H$2:$H$100,Técnicos!$J$2:$J$100)),,0,1))</f>
        <v/>
      </c>
      <c r="U416" s="15" t="str" cm="1">
        <f t="array" ref="U416">IF(OR($B416="",U$2=""),"",Projetos!$K415/_xlfn.XLOOKUP(U$2,Técnicos!$A$2:$A$100,IF(Projetos!AA415=1,Técnicos!$F$2:$F$100,IF(Projetos!AA415=2,Técnicos!$H$2:$H$100,Técnicos!$J$2:$J$100)),,0,1))</f>
        <v/>
      </c>
      <c r="V416" s="15" t="str" cm="1">
        <f t="array" ref="V416">IF(OR($B416="",V$2=""),"",Projetos!$K415/_xlfn.XLOOKUP(V$2,Técnicos!$A$2:$A$100,IF(Projetos!AB415=1,Técnicos!$F$2:$F$100,IF(Projetos!AB415=2,Técnicos!$H$2:$H$100,Técnicos!$J$2:$J$100)),,0,1))</f>
        <v/>
      </c>
      <c r="W416" s="15" t="str" cm="1">
        <f t="array" ref="W416">IF(OR($B416="",W$2=""),"",Projetos!$K415/_xlfn.XLOOKUP(W$2,Técnicos!$A$2:$A$100,IF(Projetos!AC415=1,Técnicos!$F$2:$F$100,IF(Projetos!AC415=2,Técnicos!$H$2:$H$100,Técnicos!$J$2:$J$100)),,0,1))</f>
        <v/>
      </c>
      <c r="X416" s="15" t="str" cm="1">
        <f t="array" ref="X416">IF(OR($B416="",X$2=""),"",Projetos!$K415/_xlfn.XLOOKUP(X$2,Técnicos!$A$2:$A$100,IF(Projetos!AD415=1,Técnicos!$F$2:$F$100,IF(Projetos!AD415=2,Técnicos!$H$2:$H$100,Técnicos!$J$2:$J$100)),,0,1))</f>
        <v/>
      </c>
      <c r="Y416" s="15" t="str" cm="1">
        <f t="array" ref="Y416">IF(OR($B416="",Y$2=""),"",Projetos!$K415/_xlfn.XLOOKUP(Y$2,Técnicos!$A$2:$A$100,IF(Projetos!AE415=1,Técnicos!$F$2:$F$100,IF(Projetos!AE415=2,Técnicos!$H$2:$H$100,Técnicos!$J$2:$J$100)),,0,1))</f>
        <v/>
      </c>
      <c r="Z416" s="15" t="str" cm="1">
        <f t="array" ref="Z416">IF(OR($B416="",Z$2=""),"",Projetos!$K415/_xlfn.XLOOKUP(Z$2,Técnicos!$A$2:$A$100,IF(Projetos!AF415=1,Técnicos!$F$2:$F$100,IF(Projetos!AF415=2,Técnicos!$H$2:$H$100,Técnicos!$J$2:$J$100)),,0,1))</f>
        <v/>
      </c>
      <c r="AA416" s="15" t="str" cm="1">
        <f t="array" ref="AA416">IF(OR($B416="",AA$2=""),"",Projetos!$K415/_xlfn.XLOOKUP(AA$2,Técnicos!$A$2:$A$100,IF(Projetos!AG415=1,Técnicos!$F$2:$F$100,IF(Projetos!AG415=2,Técnicos!$H$2:$H$100,Técnicos!$J$2:$J$100)),,0,1))</f>
        <v/>
      </c>
      <c r="AB416" s="15" t="str" cm="1">
        <f t="array" ref="AB416">IF(OR($B416="",AB$2=""),"",Projetos!$K415/_xlfn.XLOOKUP(AB$2,Técnicos!$A$2:$A$100,IF(Projetos!AH415=1,Técnicos!$F$2:$F$100,IF(Projetos!AH415=2,Técnicos!$H$2:$H$100,Técnicos!$J$2:$J$100)),,0,1))</f>
        <v/>
      </c>
      <c r="AC416" s="15" t="str" cm="1">
        <f t="array" ref="AC416">IF(OR($B416="",AC$2=""),"",Projetos!$K415/_xlfn.XLOOKUP(AC$2,Técnicos!$A$2:$A$100,IF(Projetos!AI415=1,Técnicos!$F$2:$F$100,IF(Projetos!AI415=2,Técnicos!$H$2:$H$100,Técnicos!$J$2:$J$100)),,0,1))</f>
        <v/>
      </c>
      <c r="AD416" s="15" t="str" cm="1">
        <f t="array" ref="AD416">IF(OR($B416="",AD$2=""),"",Projetos!$K415/_xlfn.XLOOKUP(AD$2,Técnicos!$A$2:$A$100,IF(Projetos!AJ415=1,Técnicos!$F$2:$F$100,IF(Projetos!AJ415=2,Técnicos!$H$2:$H$100,Técnicos!$J$2:$J$100)),,0,1))</f>
        <v/>
      </c>
      <c r="AE416" s="15" t="str" cm="1">
        <f t="array" ref="AE416">IF(OR($B416="",AE$2=""),"",Projetos!$K415/_xlfn.XLOOKUP(AE$2,Técnicos!$A$2:$A$100,IF(Projetos!AK415=1,Técnicos!$F$2:$F$100,IF(Projetos!AK415=2,Técnicos!$H$2:$H$100,Técnicos!$J$2:$J$100)),,0,1))</f>
        <v/>
      </c>
      <c r="AF416" s="15" t="str" cm="1">
        <f t="array" ref="AF416">IF(OR($B416="",AF$2=""),"",Projetos!$K415/_xlfn.XLOOKUP(AF$2,Técnicos!$A$2:$A$100,IF(Projetos!AL415=1,Técnicos!$F$2:$F$100,IF(Projetos!AL415=2,Técnicos!$H$2:$H$100,Técnicos!$J$2:$J$100)),,0,1))</f>
        <v/>
      </c>
      <c r="AG416" s="15" t="str" cm="1">
        <f t="array" ref="AG416">IF(OR($B416="",AG$2=""),"",Projetos!$K415/_xlfn.XLOOKUP(AG$2,Técnicos!$A$2:$A$100,IF(Projetos!AM415=1,Técnicos!$F$2:$F$100,IF(Projetos!AM415=2,Técnicos!$H$2:$H$100,Técnicos!$J$2:$J$100)),,0,1))</f>
        <v/>
      </c>
      <c r="AH416" s="15" t="str" cm="1">
        <f t="array" ref="AH416">IF(OR($B416="",AH$2=""),"",Projetos!$K415/_xlfn.XLOOKUP(AH$2,Técnicos!$A$2:$A$100,IF(Projetos!AN415=1,Técnicos!$F$2:$F$100,IF(Projetos!AN415=2,Técnicos!$H$2:$H$100,Técnicos!$J$2:$J$100)),,0,1))</f>
        <v/>
      </c>
      <c r="AI416" s="15" t="str" cm="1">
        <f t="array" ref="AI416">IF(OR($B416="",AI$2=""),"",Projetos!$K415/_xlfn.XLOOKUP(AI$2,Técnicos!$A$2:$A$100,IF(Projetos!AO415=1,Técnicos!$F$2:$F$100,IF(Projetos!AO415=2,Técnicos!$H$2:$H$100,Técnicos!$J$2:$J$100)),,0,1))</f>
        <v/>
      </c>
      <c r="AJ416" s="15" t="str" cm="1">
        <f t="array" ref="AJ416">IF(OR($B416="",AJ$2=""),"",Projetos!$K415/_xlfn.XLOOKUP(AJ$2,Técnicos!$A$2:$A$100,IF(Projetos!AP415=1,Técnicos!$F$2:$F$100,IF(Projetos!AP415=2,Técnicos!$H$2:$H$100,Técnicos!$J$2:$J$100)),,0,1))</f>
        <v/>
      </c>
      <c r="AK416" s="15" t="str" cm="1">
        <f t="array" ref="AK416">IF(OR($B416="",AK$2=""),"",Projetos!$K415/_xlfn.XLOOKUP(AK$2,Técnicos!$A$2:$A$100,IF(Projetos!AQ415=1,Técnicos!$F$2:$F$100,IF(Projetos!AQ415=2,Técnicos!$H$2:$H$100,Técnicos!$J$2:$J$100)),,0,1))</f>
        <v/>
      </c>
    </row>
    <row r="417" spans="3:37" x14ac:dyDescent="0.3">
      <c r="C417" s="15" t="str" cm="1">
        <f t="array" ref="C417">IF(OR($B417="",C$2=""),"",Projetos!$K416/_xlfn.XLOOKUP(C$2,Técnicos!$A$2:$A$100,IF(Projetos!I416=1,Técnicos!$F$2:$F$100,IF(Projetos!I416=2,Técnicos!$H$2:$H$100,Técnicos!$J$2:$J$100)),,0,1))</f>
        <v/>
      </c>
      <c r="D417" s="15" t="str" cm="1">
        <f t="array" ref="D417">IF(OR($B417="",D$2=""),"",Projetos!$K416/_xlfn.XLOOKUP(D$2,Técnicos!$A$2:$A$100,IF(Projetos!J416=1,Técnicos!$F$2:$F$100,IF(Projetos!J416=2,Técnicos!$H$2:$H$100,Técnicos!$J$2:$J$100)),,0,1))</f>
        <v/>
      </c>
      <c r="E417" s="15" t="str" cm="1">
        <f t="array" ref="E417">IF(OR($B417="",E$2=""),"",Projetos!$K416/_xlfn.XLOOKUP(E$2,Técnicos!$A$2:$A$100,IF(Projetos!K416=1,Técnicos!$F$2:$F$100,IF(Projetos!K416=2,Técnicos!$H$2:$H$100,Técnicos!$J$2:$J$100)),,0,1))</f>
        <v/>
      </c>
      <c r="F417" s="15" t="str" cm="1">
        <f t="array" ref="F417">IF(OR($B417="",F$2=""),"",Projetos!$K416/_xlfn.XLOOKUP(F$2,Técnicos!$A$2:$A$100,IF(Projetos!L416=1,Técnicos!$F$2:$F$100,IF(Projetos!L416=2,Técnicos!$H$2:$H$100,Técnicos!$J$2:$J$100)),,0,1))</f>
        <v/>
      </c>
      <c r="G417" s="15" t="str" cm="1">
        <f t="array" ref="G417">IF(OR($B417="",G$2=""),"",Projetos!$K416/_xlfn.XLOOKUP(G$2,Técnicos!$A$2:$A$100,IF(Projetos!M416=1,Técnicos!$F$2:$F$100,IF(Projetos!M416=2,Técnicos!$H$2:$H$100,Técnicos!$J$2:$J$100)),,0,1))</f>
        <v/>
      </c>
      <c r="H417" s="15" t="str" cm="1">
        <f t="array" ref="H417">IF(OR($B417="",H$2=""),"",Projetos!$K416/_xlfn.XLOOKUP(H$2,Técnicos!$A$2:$A$100,IF(Projetos!N416=1,Técnicos!$F$2:$F$100,IF(Projetos!N416=2,Técnicos!$H$2:$H$100,Técnicos!$J$2:$J$100)),,0,1))</f>
        <v/>
      </c>
      <c r="I417" s="15" t="str" cm="1">
        <f t="array" ref="I417">IF(OR($B417="",I$2=""),"",Projetos!$K416/_xlfn.XLOOKUP(I$2,Técnicos!$A$2:$A$100,IF(Projetos!O416=1,Técnicos!$F$2:$F$100,IF(Projetos!O416=2,Técnicos!$H$2:$H$100,Técnicos!$J$2:$J$100)),,0,1))</f>
        <v/>
      </c>
      <c r="J417" s="15" t="str" cm="1">
        <f t="array" ref="J417">IF(OR($B417="",J$2=""),"",Projetos!$K416/_xlfn.XLOOKUP(J$2,Técnicos!$A$2:$A$100,IF(Projetos!P416=1,Técnicos!$F$2:$F$100,IF(Projetos!P416=2,Técnicos!$H$2:$H$100,Técnicos!$J$2:$J$100)),,0,1))</f>
        <v/>
      </c>
      <c r="K417" s="15" t="str" cm="1">
        <f t="array" ref="K417">IF(OR($B417="",K$2=""),"",Projetos!$K416/_xlfn.XLOOKUP(K$2,Técnicos!$A$2:$A$100,IF(Projetos!Q416=1,Técnicos!$F$2:$F$100,IF(Projetos!Q416=2,Técnicos!$H$2:$H$100,Técnicos!$J$2:$J$100)),,0,1))</f>
        <v/>
      </c>
      <c r="L417" s="15" t="str" cm="1">
        <f t="array" ref="L417">IF(OR($B417="",L$2=""),"",Projetos!$K416/_xlfn.XLOOKUP(L$2,Técnicos!$A$2:$A$100,IF(Projetos!R416=1,Técnicos!$F$2:$F$100,IF(Projetos!R416=2,Técnicos!$H$2:$H$100,Técnicos!$J$2:$J$100)),,0,1))</f>
        <v/>
      </c>
      <c r="M417" s="15" t="str" cm="1">
        <f t="array" ref="M417">IF(OR($B417="",M$2=""),"",Projetos!$K416/_xlfn.XLOOKUP(M$2,Técnicos!$A$2:$A$100,IF(Projetos!S416=1,Técnicos!$F$2:$F$100,IF(Projetos!S416=2,Técnicos!$H$2:$H$100,Técnicos!$J$2:$J$100)),,0,1))</f>
        <v/>
      </c>
      <c r="N417" s="15" t="str" cm="1">
        <f t="array" ref="N417">IF(OR($B417="",N$2=""),"",Projetos!$K416/_xlfn.XLOOKUP(N$2,Técnicos!$A$2:$A$100,IF(Projetos!T416=1,Técnicos!$F$2:$F$100,IF(Projetos!T416=2,Técnicos!$H$2:$H$100,Técnicos!$J$2:$J$100)),,0,1))</f>
        <v/>
      </c>
      <c r="O417" s="15" t="str" cm="1">
        <f t="array" ref="O417">IF(OR($B417="",O$2=""),"",Projetos!$K416/_xlfn.XLOOKUP(O$2,Técnicos!$A$2:$A$100,IF(Projetos!U416=1,Técnicos!$F$2:$F$100,IF(Projetos!U416=2,Técnicos!$H$2:$H$100,Técnicos!$J$2:$J$100)),,0,1))</f>
        <v/>
      </c>
      <c r="P417" s="15" t="str" cm="1">
        <f t="array" ref="P417">IF(OR($B417="",P$2=""),"",Projetos!$K416/_xlfn.XLOOKUP(P$2,Técnicos!$A$2:$A$100,IF(Projetos!V416=1,Técnicos!$F$2:$F$100,IF(Projetos!V416=2,Técnicos!$H$2:$H$100,Técnicos!$J$2:$J$100)),,0,1))</f>
        <v/>
      </c>
      <c r="Q417" s="15" t="str" cm="1">
        <f t="array" ref="Q417">IF(OR($B417="",Q$2=""),"",Projetos!$K416/_xlfn.XLOOKUP(Q$2,Técnicos!$A$2:$A$100,IF(Projetos!W416=1,Técnicos!$F$2:$F$100,IF(Projetos!W416=2,Técnicos!$H$2:$H$100,Técnicos!$J$2:$J$100)),,0,1))</f>
        <v/>
      </c>
      <c r="R417" s="15" t="str" cm="1">
        <f t="array" ref="R417">IF(OR($B417="",R$2=""),"",Projetos!$K416/_xlfn.XLOOKUP(R$2,Técnicos!$A$2:$A$100,IF(Projetos!X416=1,Técnicos!$F$2:$F$100,IF(Projetos!X416=2,Técnicos!$H$2:$H$100,Técnicos!$J$2:$J$100)),,0,1))</f>
        <v/>
      </c>
      <c r="S417" s="15" t="str" cm="1">
        <f t="array" ref="S417">IF(OR($B417="",S$2=""),"",Projetos!$K416/_xlfn.XLOOKUP(S$2,Técnicos!$A$2:$A$100,IF(Projetos!Y416=1,Técnicos!$F$2:$F$100,IF(Projetos!Y416=2,Técnicos!$H$2:$H$100,Técnicos!$J$2:$J$100)),,0,1))</f>
        <v/>
      </c>
      <c r="T417" s="15" t="str" cm="1">
        <f t="array" ref="T417">IF(OR($B417="",T$2=""),"",Projetos!$K416/_xlfn.XLOOKUP(T$2,Técnicos!$A$2:$A$100,IF(Projetos!Z416=1,Técnicos!$F$2:$F$100,IF(Projetos!Z416=2,Técnicos!$H$2:$H$100,Técnicos!$J$2:$J$100)),,0,1))</f>
        <v/>
      </c>
      <c r="U417" s="15" t="str" cm="1">
        <f t="array" ref="U417">IF(OR($B417="",U$2=""),"",Projetos!$K416/_xlfn.XLOOKUP(U$2,Técnicos!$A$2:$A$100,IF(Projetos!AA416=1,Técnicos!$F$2:$F$100,IF(Projetos!AA416=2,Técnicos!$H$2:$H$100,Técnicos!$J$2:$J$100)),,0,1))</f>
        <v/>
      </c>
      <c r="V417" s="15" t="str" cm="1">
        <f t="array" ref="V417">IF(OR($B417="",V$2=""),"",Projetos!$K416/_xlfn.XLOOKUP(V$2,Técnicos!$A$2:$A$100,IF(Projetos!AB416=1,Técnicos!$F$2:$F$100,IF(Projetos!AB416=2,Técnicos!$H$2:$H$100,Técnicos!$J$2:$J$100)),,0,1))</f>
        <v/>
      </c>
      <c r="W417" s="15" t="str" cm="1">
        <f t="array" ref="W417">IF(OR($B417="",W$2=""),"",Projetos!$K416/_xlfn.XLOOKUP(W$2,Técnicos!$A$2:$A$100,IF(Projetos!AC416=1,Técnicos!$F$2:$F$100,IF(Projetos!AC416=2,Técnicos!$H$2:$H$100,Técnicos!$J$2:$J$100)),,0,1))</f>
        <v/>
      </c>
      <c r="X417" s="15" t="str" cm="1">
        <f t="array" ref="X417">IF(OR($B417="",X$2=""),"",Projetos!$K416/_xlfn.XLOOKUP(X$2,Técnicos!$A$2:$A$100,IF(Projetos!AD416=1,Técnicos!$F$2:$F$100,IF(Projetos!AD416=2,Técnicos!$H$2:$H$100,Técnicos!$J$2:$J$100)),,0,1))</f>
        <v/>
      </c>
      <c r="Y417" s="15" t="str" cm="1">
        <f t="array" ref="Y417">IF(OR($B417="",Y$2=""),"",Projetos!$K416/_xlfn.XLOOKUP(Y$2,Técnicos!$A$2:$A$100,IF(Projetos!AE416=1,Técnicos!$F$2:$F$100,IF(Projetos!AE416=2,Técnicos!$H$2:$H$100,Técnicos!$J$2:$J$100)),,0,1))</f>
        <v/>
      </c>
      <c r="Z417" s="15" t="str" cm="1">
        <f t="array" ref="Z417">IF(OR($B417="",Z$2=""),"",Projetos!$K416/_xlfn.XLOOKUP(Z$2,Técnicos!$A$2:$A$100,IF(Projetos!AF416=1,Técnicos!$F$2:$F$100,IF(Projetos!AF416=2,Técnicos!$H$2:$H$100,Técnicos!$J$2:$J$100)),,0,1))</f>
        <v/>
      </c>
      <c r="AA417" s="15" t="str" cm="1">
        <f t="array" ref="AA417">IF(OR($B417="",AA$2=""),"",Projetos!$K416/_xlfn.XLOOKUP(AA$2,Técnicos!$A$2:$A$100,IF(Projetos!AG416=1,Técnicos!$F$2:$F$100,IF(Projetos!AG416=2,Técnicos!$H$2:$H$100,Técnicos!$J$2:$J$100)),,0,1))</f>
        <v/>
      </c>
      <c r="AB417" s="15" t="str" cm="1">
        <f t="array" ref="AB417">IF(OR($B417="",AB$2=""),"",Projetos!$K416/_xlfn.XLOOKUP(AB$2,Técnicos!$A$2:$A$100,IF(Projetos!AH416=1,Técnicos!$F$2:$F$100,IF(Projetos!AH416=2,Técnicos!$H$2:$H$100,Técnicos!$J$2:$J$100)),,0,1))</f>
        <v/>
      </c>
      <c r="AC417" s="15" t="str" cm="1">
        <f t="array" ref="AC417">IF(OR($B417="",AC$2=""),"",Projetos!$K416/_xlfn.XLOOKUP(AC$2,Técnicos!$A$2:$A$100,IF(Projetos!AI416=1,Técnicos!$F$2:$F$100,IF(Projetos!AI416=2,Técnicos!$H$2:$H$100,Técnicos!$J$2:$J$100)),,0,1))</f>
        <v/>
      </c>
      <c r="AD417" s="15" t="str" cm="1">
        <f t="array" ref="AD417">IF(OR($B417="",AD$2=""),"",Projetos!$K416/_xlfn.XLOOKUP(AD$2,Técnicos!$A$2:$A$100,IF(Projetos!AJ416=1,Técnicos!$F$2:$F$100,IF(Projetos!AJ416=2,Técnicos!$H$2:$H$100,Técnicos!$J$2:$J$100)),,0,1))</f>
        <v/>
      </c>
      <c r="AE417" s="15" t="str" cm="1">
        <f t="array" ref="AE417">IF(OR($B417="",AE$2=""),"",Projetos!$K416/_xlfn.XLOOKUP(AE$2,Técnicos!$A$2:$A$100,IF(Projetos!AK416=1,Técnicos!$F$2:$F$100,IF(Projetos!AK416=2,Técnicos!$H$2:$H$100,Técnicos!$J$2:$J$100)),,0,1))</f>
        <v/>
      </c>
      <c r="AF417" s="15" t="str" cm="1">
        <f t="array" ref="AF417">IF(OR($B417="",AF$2=""),"",Projetos!$K416/_xlfn.XLOOKUP(AF$2,Técnicos!$A$2:$A$100,IF(Projetos!AL416=1,Técnicos!$F$2:$F$100,IF(Projetos!AL416=2,Técnicos!$H$2:$H$100,Técnicos!$J$2:$J$100)),,0,1))</f>
        <v/>
      </c>
      <c r="AG417" s="15" t="str" cm="1">
        <f t="array" ref="AG417">IF(OR($B417="",AG$2=""),"",Projetos!$K416/_xlfn.XLOOKUP(AG$2,Técnicos!$A$2:$A$100,IF(Projetos!AM416=1,Técnicos!$F$2:$F$100,IF(Projetos!AM416=2,Técnicos!$H$2:$H$100,Técnicos!$J$2:$J$100)),,0,1))</f>
        <v/>
      </c>
      <c r="AH417" s="15" t="str" cm="1">
        <f t="array" ref="AH417">IF(OR($B417="",AH$2=""),"",Projetos!$K416/_xlfn.XLOOKUP(AH$2,Técnicos!$A$2:$A$100,IF(Projetos!AN416=1,Técnicos!$F$2:$F$100,IF(Projetos!AN416=2,Técnicos!$H$2:$H$100,Técnicos!$J$2:$J$100)),,0,1))</f>
        <v/>
      </c>
      <c r="AI417" s="15" t="str" cm="1">
        <f t="array" ref="AI417">IF(OR($B417="",AI$2=""),"",Projetos!$K416/_xlfn.XLOOKUP(AI$2,Técnicos!$A$2:$A$100,IF(Projetos!AO416=1,Técnicos!$F$2:$F$100,IF(Projetos!AO416=2,Técnicos!$H$2:$H$100,Técnicos!$J$2:$J$100)),,0,1))</f>
        <v/>
      </c>
      <c r="AJ417" s="15" t="str" cm="1">
        <f t="array" ref="AJ417">IF(OR($B417="",AJ$2=""),"",Projetos!$K416/_xlfn.XLOOKUP(AJ$2,Técnicos!$A$2:$A$100,IF(Projetos!AP416=1,Técnicos!$F$2:$F$100,IF(Projetos!AP416=2,Técnicos!$H$2:$H$100,Técnicos!$J$2:$J$100)),,0,1))</f>
        <v/>
      </c>
      <c r="AK417" s="15" t="str" cm="1">
        <f t="array" ref="AK417">IF(OR($B417="",AK$2=""),"",Projetos!$K416/_xlfn.XLOOKUP(AK$2,Técnicos!$A$2:$A$100,IF(Projetos!AQ416=1,Técnicos!$F$2:$F$100,IF(Projetos!AQ416=2,Técnicos!$H$2:$H$100,Técnicos!$J$2:$J$100)),,0,1))</f>
        <v/>
      </c>
    </row>
    <row r="418" spans="3:37" x14ac:dyDescent="0.3">
      <c r="C418" s="15" t="str" cm="1">
        <f t="array" ref="C418">IF(OR($B418="",C$2=""),"",Projetos!$K417/_xlfn.XLOOKUP(C$2,Técnicos!$A$2:$A$100,IF(Projetos!I417=1,Técnicos!$F$2:$F$100,IF(Projetos!I417=2,Técnicos!$H$2:$H$100,Técnicos!$J$2:$J$100)),,0,1))</f>
        <v/>
      </c>
      <c r="D418" s="15" t="str" cm="1">
        <f t="array" ref="D418">IF(OR($B418="",D$2=""),"",Projetos!$K417/_xlfn.XLOOKUP(D$2,Técnicos!$A$2:$A$100,IF(Projetos!J417=1,Técnicos!$F$2:$F$100,IF(Projetos!J417=2,Técnicos!$H$2:$H$100,Técnicos!$J$2:$J$100)),,0,1))</f>
        <v/>
      </c>
      <c r="E418" s="15" t="str" cm="1">
        <f t="array" ref="E418">IF(OR($B418="",E$2=""),"",Projetos!$K417/_xlfn.XLOOKUP(E$2,Técnicos!$A$2:$A$100,IF(Projetos!K417=1,Técnicos!$F$2:$F$100,IF(Projetos!K417=2,Técnicos!$H$2:$H$100,Técnicos!$J$2:$J$100)),,0,1))</f>
        <v/>
      </c>
      <c r="F418" s="15" t="str" cm="1">
        <f t="array" ref="F418">IF(OR($B418="",F$2=""),"",Projetos!$K417/_xlfn.XLOOKUP(F$2,Técnicos!$A$2:$A$100,IF(Projetos!L417=1,Técnicos!$F$2:$F$100,IF(Projetos!L417=2,Técnicos!$H$2:$H$100,Técnicos!$J$2:$J$100)),,0,1))</f>
        <v/>
      </c>
      <c r="G418" s="15" t="str" cm="1">
        <f t="array" ref="G418">IF(OR($B418="",G$2=""),"",Projetos!$K417/_xlfn.XLOOKUP(G$2,Técnicos!$A$2:$A$100,IF(Projetos!M417=1,Técnicos!$F$2:$F$100,IF(Projetos!M417=2,Técnicos!$H$2:$H$100,Técnicos!$J$2:$J$100)),,0,1))</f>
        <v/>
      </c>
      <c r="H418" s="15" t="str" cm="1">
        <f t="array" ref="H418">IF(OR($B418="",H$2=""),"",Projetos!$K417/_xlfn.XLOOKUP(H$2,Técnicos!$A$2:$A$100,IF(Projetos!N417=1,Técnicos!$F$2:$F$100,IF(Projetos!N417=2,Técnicos!$H$2:$H$100,Técnicos!$J$2:$J$100)),,0,1))</f>
        <v/>
      </c>
      <c r="I418" s="15" t="str" cm="1">
        <f t="array" ref="I418">IF(OR($B418="",I$2=""),"",Projetos!$K417/_xlfn.XLOOKUP(I$2,Técnicos!$A$2:$A$100,IF(Projetos!O417=1,Técnicos!$F$2:$F$100,IF(Projetos!O417=2,Técnicos!$H$2:$H$100,Técnicos!$J$2:$J$100)),,0,1))</f>
        <v/>
      </c>
      <c r="J418" s="15" t="str" cm="1">
        <f t="array" ref="J418">IF(OR($B418="",J$2=""),"",Projetos!$K417/_xlfn.XLOOKUP(J$2,Técnicos!$A$2:$A$100,IF(Projetos!P417=1,Técnicos!$F$2:$F$100,IF(Projetos!P417=2,Técnicos!$H$2:$H$100,Técnicos!$J$2:$J$100)),,0,1))</f>
        <v/>
      </c>
      <c r="K418" s="15" t="str" cm="1">
        <f t="array" ref="K418">IF(OR($B418="",K$2=""),"",Projetos!$K417/_xlfn.XLOOKUP(K$2,Técnicos!$A$2:$A$100,IF(Projetos!Q417=1,Técnicos!$F$2:$F$100,IF(Projetos!Q417=2,Técnicos!$H$2:$H$100,Técnicos!$J$2:$J$100)),,0,1))</f>
        <v/>
      </c>
      <c r="L418" s="15" t="str" cm="1">
        <f t="array" ref="L418">IF(OR($B418="",L$2=""),"",Projetos!$K417/_xlfn.XLOOKUP(L$2,Técnicos!$A$2:$A$100,IF(Projetos!R417=1,Técnicos!$F$2:$F$100,IF(Projetos!R417=2,Técnicos!$H$2:$H$100,Técnicos!$J$2:$J$100)),,0,1))</f>
        <v/>
      </c>
      <c r="M418" s="15" t="str" cm="1">
        <f t="array" ref="M418">IF(OR($B418="",M$2=""),"",Projetos!$K417/_xlfn.XLOOKUP(M$2,Técnicos!$A$2:$A$100,IF(Projetos!S417=1,Técnicos!$F$2:$F$100,IF(Projetos!S417=2,Técnicos!$H$2:$H$100,Técnicos!$J$2:$J$100)),,0,1))</f>
        <v/>
      </c>
      <c r="N418" s="15" t="str" cm="1">
        <f t="array" ref="N418">IF(OR($B418="",N$2=""),"",Projetos!$K417/_xlfn.XLOOKUP(N$2,Técnicos!$A$2:$A$100,IF(Projetos!T417=1,Técnicos!$F$2:$F$100,IF(Projetos!T417=2,Técnicos!$H$2:$H$100,Técnicos!$J$2:$J$100)),,0,1))</f>
        <v/>
      </c>
      <c r="O418" s="15" t="str" cm="1">
        <f t="array" ref="O418">IF(OR($B418="",O$2=""),"",Projetos!$K417/_xlfn.XLOOKUP(O$2,Técnicos!$A$2:$A$100,IF(Projetos!U417=1,Técnicos!$F$2:$F$100,IF(Projetos!U417=2,Técnicos!$H$2:$H$100,Técnicos!$J$2:$J$100)),,0,1))</f>
        <v/>
      </c>
      <c r="P418" s="15" t="str" cm="1">
        <f t="array" ref="P418">IF(OR($B418="",P$2=""),"",Projetos!$K417/_xlfn.XLOOKUP(P$2,Técnicos!$A$2:$A$100,IF(Projetos!V417=1,Técnicos!$F$2:$F$100,IF(Projetos!V417=2,Técnicos!$H$2:$H$100,Técnicos!$J$2:$J$100)),,0,1))</f>
        <v/>
      </c>
      <c r="Q418" s="15" t="str" cm="1">
        <f t="array" ref="Q418">IF(OR($B418="",Q$2=""),"",Projetos!$K417/_xlfn.XLOOKUP(Q$2,Técnicos!$A$2:$A$100,IF(Projetos!W417=1,Técnicos!$F$2:$F$100,IF(Projetos!W417=2,Técnicos!$H$2:$H$100,Técnicos!$J$2:$J$100)),,0,1))</f>
        <v/>
      </c>
      <c r="R418" s="15" t="str" cm="1">
        <f t="array" ref="R418">IF(OR($B418="",R$2=""),"",Projetos!$K417/_xlfn.XLOOKUP(R$2,Técnicos!$A$2:$A$100,IF(Projetos!X417=1,Técnicos!$F$2:$F$100,IF(Projetos!X417=2,Técnicos!$H$2:$H$100,Técnicos!$J$2:$J$100)),,0,1))</f>
        <v/>
      </c>
      <c r="S418" s="15" t="str" cm="1">
        <f t="array" ref="S418">IF(OR($B418="",S$2=""),"",Projetos!$K417/_xlfn.XLOOKUP(S$2,Técnicos!$A$2:$A$100,IF(Projetos!Y417=1,Técnicos!$F$2:$F$100,IF(Projetos!Y417=2,Técnicos!$H$2:$H$100,Técnicos!$J$2:$J$100)),,0,1))</f>
        <v/>
      </c>
      <c r="T418" s="15" t="str" cm="1">
        <f t="array" ref="T418">IF(OR($B418="",T$2=""),"",Projetos!$K417/_xlfn.XLOOKUP(T$2,Técnicos!$A$2:$A$100,IF(Projetos!Z417=1,Técnicos!$F$2:$F$100,IF(Projetos!Z417=2,Técnicos!$H$2:$H$100,Técnicos!$J$2:$J$100)),,0,1))</f>
        <v/>
      </c>
      <c r="U418" s="15" t="str" cm="1">
        <f t="array" ref="U418">IF(OR($B418="",U$2=""),"",Projetos!$K417/_xlfn.XLOOKUP(U$2,Técnicos!$A$2:$A$100,IF(Projetos!AA417=1,Técnicos!$F$2:$F$100,IF(Projetos!AA417=2,Técnicos!$H$2:$H$100,Técnicos!$J$2:$J$100)),,0,1))</f>
        <v/>
      </c>
      <c r="V418" s="15" t="str" cm="1">
        <f t="array" ref="V418">IF(OR($B418="",V$2=""),"",Projetos!$K417/_xlfn.XLOOKUP(V$2,Técnicos!$A$2:$A$100,IF(Projetos!AB417=1,Técnicos!$F$2:$F$100,IF(Projetos!AB417=2,Técnicos!$H$2:$H$100,Técnicos!$J$2:$J$100)),,0,1))</f>
        <v/>
      </c>
      <c r="W418" s="15" t="str" cm="1">
        <f t="array" ref="W418">IF(OR($B418="",W$2=""),"",Projetos!$K417/_xlfn.XLOOKUP(W$2,Técnicos!$A$2:$A$100,IF(Projetos!AC417=1,Técnicos!$F$2:$F$100,IF(Projetos!AC417=2,Técnicos!$H$2:$H$100,Técnicos!$J$2:$J$100)),,0,1))</f>
        <v/>
      </c>
      <c r="X418" s="15" t="str" cm="1">
        <f t="array" ref="X418">IF(OR($B418="",X$2=""),"",Projetos!$K417/_xlfn.XLOOKUP(X$2,Técnicos!$A$2:$A$100,IF(Projetos!AD417=1,Técnicos!$F$2:$F$100,IF(Projetos!AD417=2,Técnicos!$H$2:$H$100,Técnicos!$J$2:$J$100)),,0,1))</f>
        <v/>
      </c>
      <c r="Y418" s="15" t="str" cm="1">
        <f t="array" ref="Y418">IF(OR($B418="",Y$2=""),"",Projetos!$K417/_xlfn.XLOOKUP(Y$2,Técnicos!$A$2:$A$100,IF(Projetos!AE417=1,Técnicos!$F$2:$F$100,IF(Projetos!AE417=2,Técnicos!$H$2:$H$100,Técnicos!$J$2:$J$100)),,0,1))</f>
        <v/>
      </c>
      <c r="Z418" s="15" t="str" cm="1">
        <f t="array" ref="Z418">IF(OR($B418="",Z$2=""),"",Projetos!$K417/_xlfn.XLOOKUP(Z$2,Técnicos!$A$2:$A$100,IF(Projetos!AF417=1,Técnicos!$F$2:$F$100,IF(Projetos!AF417=2,Técnicos!$H$2:$H$100,Técnicos!$J$2:$J$100)),,0,1))</f>
        <v/>
      </c>
      <c r="AA418" s="15" t="str" cm="1">
        <f t="array" ref="AA418">IF(OR($B418="",AA$2=""),"",Projetos!$K417/_xlfn.XLOOKUP(AA$2,Técnicos!$A$2:$A$100,IF(Projetos!AG417=1,Técnicos!$F$2:$F$100,IF(Projetos!AG417=2,Técnicos!$H$2:$H$100,Técnicos!$J$2:$J$100)),,0,1))</f>
        <v/>
      </c>
      <c r="AB418" s="15" t="str" cm="1">
        <f t="array" ref="AB418">IF(OR($B418="",AB$2=""),"",Projetos!$K417/_xlfn.XLOOKUP(AB$2,Técnicos!$A$2:$A$100,IF(Projetos!AH417=1,Técnicos!$F$2:$F$100,IF(Projetos!AH417=2,Técnicos!$H$2:$H$100,Técnicos!$J$2:$J$100)),,0,1))</f>
        <v/>
      </c>
      <c r="AC418" s="15" t="str" cm="1">
        <f t="array" ref="AC418">IF(OR($B418="",AC$2=""),"",Projetos!$K417/_xlfn.XLOOKUP(AC$2,Técnicos!$A$2:$A$100,IF(Projetos!AI417=1,Técnicos!$F$2:$F$100,IF(Projetos!AI417=2,Técnicos!$H$2:$H$100,Técnicos!$J$2:$J$100)),,0,1))</f>
        <v/>
      </c>
      <c r="AD418" s="15" t="str" cm="1">
        <f t="array" ref="AD418">IF(OR($B418="",AD$2=""),"",Projetos!$K417/_xlfn.XLOOKUP(AD$2,Técnicos!$A$2:$A$100,IF(Projetos!AJ417=1,Técnicos!$F$2:$F$100,IF(Projetos!AJ417=2,Técnicos!$H$2:$H$100,Técnicos!$J$2:$J$100)),,0,1))</f>
        <v/>
      </c>
      <c r="AE418" s="15" t="str" cm="1">
        <f t="array" ref="AE418">IF(OR($B418="",AE$2=""),"",Projetos!$K417/_xlfn.XLOOKUP(AE$2,Técnicos!$A$2:$A$100,IF(Projetos!AK417=1,Técnicos!$F$2:$F$100,IF(Projetos!AK417=2,Técnicos!$H$2:$H$100,Técnicos!$J$2:$J$100)),,0,1))</f>
        <v/>
      </c>
      <c r="AF418" s="15" t="str" cm="1">
        <f t="array" ref="AF418">IF(OR($B418="",AF$2=""),"",Projetos!$K417/_xlfn.XLOOKUP(AF$2,Técnicos!$A$2:$A$100,IF(Projetos!AL417=1,Técnicos!$F$2:$F$100,IF(Projetos!AL417=2,Técnicos!$H$2:$H$100,Técnicos!$J$2:$J$100)),,0,1))</f>
        <v/>
      </c>
      <c r="AG418" s="15" t="str" cm="1">
        <f t="array" ref="AG418">IF(OR($B418="",AG$2=""),"",Projetos!$K417/_xlfn.XLOOKUP(AG$2,Técnicos!$A$2:$A$100,IF(Projetos!AM417=1,Técnicos!$F$2:$F$100,IF(Projetos!AM417=2,Técnicos!$H$2:$H$100,Técnicos!$J$2:$J$100)),,0,1))</f>
        <v/>
      </c>
      <c r="AH418" s="15" t="str" cm="1">
        <f t="array" ref="AH418">IF(OR($B418="",AH$2=""),"",Projetos!$K417/_xlfn.XLOOKUP(AH$2,Técnicos!$A$2:$A$100,IF(Projetos!AN417=1,Técnicos!$F$2:$F$100,IF(Projetos!AN417=2,Técnicos!$H$2:$H$100,Técnicos!$J$2:$J$100)),,0,1))</f>
        <v/>
      </c>
      <c r="AI418" s="15" t="str" cm="1">
        <f t="array" ref="AI418">IF(OR($B418="",AI$2=""),"",Projetos!$K417/_xlfn.XLOOKUP(AI$2,Técnicos!$A$2:$A$100,IF(Projetos!AO417=1,Técnicos!$F$2:$F$100,IF(Projetos!AO417=2,Técnicos!$H$2:$H$100,Técnicos!$J$2:$J$100)),,0,1))</f>
        <v/>
      </c>
      <c r="AJ418" s="15" t="str" cm="1">
        <f t="array" ref="AJ418">IF(OR($B418="",AJ$2=""),"",Projetos!$K417/_xlfn.XLOOKUP(AJ$2,Técnicos!$A$2:$A$100,IF(Projetos!AP417=1,Técnicos!$F$2:$F$100,IF(Projetos!AP417=2,Técnicos!$H$2:$H$100,Técnicos!$J$2:$J$100)),,0,1))</f>
        <v/>
      </c>
      <c r="AK418" s="15" t="str" cm="1">
        <f t="array" ref="AK418">IF(OR($B418="",AK$2=""),"",Projetos!$K417/_xlfn.XLOOKUP(AK$2,Técnicos!$A$2:$A$100,IF(Projetos!AQ417=1,Técnicos!$F$2:$F$100,IF(Projetos!AQ417=2,Técnicos!$H$2:$H$100,Técnicos!$J$2:$J$100)),,0,1))</f>
        <v/>
      </c>
    </row>
    <row r="419" spans="3:37" x14ac:dyDescent="0.3">
      <c r="C419" s="15" t="str" cm="1">
        <f t="array" ref="C419">IF(OR($B419="",C$2=""),"",Projetos!$K418/_xlfn.XLOOKUP(C$2,Técnicos!$A$2:$A$100,IF(Projetos!I418=1,Técnicos!$F$2:$F$100,IF(Projetos!I418=2,Técnicos!$H$2:$H$100,Técnicos!$J$2:$J$100)),,0,1))</f>
        <v/>
      </c>
      <c r="D419" s="15" t="str" cm="1">
        <f t="array" ref="D419">IF(OR($B419="",D$2=""),"",Projetos!$K418/_xlfn.XLOOKUP(D$2,Técnicos!$A$2:$A$100,IF(Projetos!J418=1,Técnicos!$F$2:$F$100,IF(Projetos!J418=2,Técnicos!$H$2:$H$100,Técnicos!$J$2:$J$100)),,0,1))</f>
        <v/>
      </c>
      <c r="E419" s="15" t="str" cm="1">
        <f t="array" ref="E419">IF(OR($B419="",E$2=""),"",Projetos!$K418/_xlfn.XLOOKUP(E$2,Técnicos!$A$2:$A$100,IF(Projetos!K418=1,Técnicos!$F$2:$F$100,IF(Projetos!K418=2,Técnicos!$H$2:$H$100,Técnicos!$J$2:$J$100)),,0,1))</f>
        <v/>
      </c>
      <c r="F419" s="15" t="str" cm="1">
        <f t="array" ref="F419">IF(OR($B419="",F$2=""),"",Projetos!$K418/_xlfn.XLOOKUP(F$2,Técnicos!$A$2:$A$100,IF(Projetos!L418=1,Técnicos!$F$2:$F$100,IF(Projetos!L418=2,Técnicos!$H$2:$H$100,Técnicos!$J$2:$J$100)),,0,1))</f>
        <v/>
      </c>
      <c r="G419" s="15" t="str" cm="1">
        <f t="array" ref="G419">IF(OR($B419="",G$2=""),"",Projetos!$K418/_xlfn.XLOOKUP(G$2,Técnicos!$A$2:$A$100,IF(Projetos!M418=1,Técnicos!$F$2:$F$100,IF(Projetos!M418=2,Técnicos!$H$2:$H$100,Técnicos!$J$2:$J$100)),,0,1))</f>
        <v/>
      </c>
      <c r="H419" s="15" t="str" cm="1">
        <f t="array" ref="H419">IF(OR($B419="",H$2=""),"",Projetos!$K418/_xlfn.XLOOKUP(H$2,Técnicos!$A$2:$A$100,IF(Projetos!N418=1,Técnicos!$F$2:$F$100,IF(Projetos!N418=2,Técnicos!$H$2:$H$100,Técnicos!$J$2:$J$100)),,0,1))</f>
        <v/>
      </c>
      <c r="I419" s="15" t="str" cm="1">
        <f t="array" ref="I419">IF(OR($B419="",I$2=""),"",Projetos!$K418/_xlfn.XLOOKUP(I$2,Técnicos!$A$2:$A$100,IF(Projetos!O418=1,Técnicos!$F$2:$F$100,IF(Projetos!O418=2,Técnicos!$H$2:$H$100,Técnicos!$J$2:$J$100)),,0,1))</f>
        <v/>
      </c>
      <c r="J419" s="15" t="str" cm="1">
        <f t="array" ref="J419">IF(OR($B419="",J$2=""),"",Projetos!$K418/_xlfn.XLOOKUP(J$2,Técnicos!$A$2:$A$100,IF(Projetos!P418=1,Técnicos!$F$2:$F$100,IF(Projetos!P418=2,Técnicos!$H$2:$H$100,Técnicos!$J$2:$J$100)),,0,1))</f>
        <v/>
      </c>
      <c r="K419" s="15" t="str" cm="1">
        <f t="array" ref="K419">IF(OR($B419="",K$2=""),"",Projetos!$K418/_xlfn.XLOOKUP(K$2,Técnicos!$A$2:$A$100,IF(Projetos!Q418=1,Técnicos!$F$2:$F$100,IF(Projetos!Q418=2,Técnicos!$H$2:$H$100,Técnicos!$J$2:$J$100)),,0,1))</f>
        <v/>
      </c>
      <c r="L419" s="15" t="str" cm="1">
        <f t="array" ref="L419">IF(OR($B419="",L$2=""),"",Projetos!$K418/_xlfn.XLOOKUP(L$2,Técnicos!$A$2:$A$100,IF(Projetos!R418=1,Técnicos!$F$2:$F$100,IF(Projetos!R418=2,Técnicos!$H$2:$H$100,Técnicos!$J$2:$J$100)),,0,1))</f>
        <v/>
      </c>
      <c r="M419" s="15" t="str" cm="1">
        <f t="array" ref="M419">IF(OR($B419="",M$2=""),"",Projetos!$K418/_xlfn.XLOOKUP(M$2,Técnicos!$A$2:$A$100,IF(Projetos!S418=1,Técnicos!$F$2:$F$100,IF(Projetos!S418=2,Técnicos!$H$2:$H$100,Técnicos!$J$2:$J$100)),,0,1))</f>
        <v/>
      </c>
      <c r="N419" s="15" t="str" cm="1">
        <f t="array" ref="N419">IF(OR($B419="",N$2=""),"",Projetos!$K418/_xlfn.XLOOKUP(N$2,Técnicos!$A$2:$A$100,IF(Projetos!T418=1,Técnicos!$F$2:$F$100,IF(Projetos!T418=2,Técnicos!$H$2:$H$100,Técnicos!$J$2:$J$100)),,0,1))</f>
        <v/>
      </c>
      <c r="O419" s="15" t="str" cm="1">
        <f t="array" ref="O419">IF(OR($B419="",O$2=""),"",Projetos!$K418/_xlfn.XLOOKUP(O$2,Técnicos!$A$2:$A$100,IF(Projetos!U418=1,Técnicos!$F$2:$F$100,IF(Projetos!U418=2,Técnicos!$H$2:$H$100,Técnicos!$J$2:$J$100)),,0,1))</f>
        <v/>
      </c>
      <c r="P419" s="15" t="str" cm="1">
        <f t="array" ref="P419">IF(OR($B419="",P$2=""),"",Projetos!$K418/_xlfn.XLOOKUP(P$2,Técnicos!$A$2:$A$100,IF(Projetos!V418=1,Técnicos!$F$2:$F$100,IF(Projetos!V418=2,Técnicos!$H$2:$H$100,Técnicos!$J$2:$J$100)),,0,1))</f>
        <v/>
      </c>
      <c r="Q419" s="15" t="str" cm="1">
        <f t="array" ref="Q419">IF(OR($B419="",Q$2=""),"",Projetos!$K418/_xlfn.XLOOKUP(Q$2,Técnicos!$A$2:$A$100,IF(Projetos!W418=1,Técnicos!$F$2:$F$100,IF(Projetos!W418=2,Técnicos!$H$2:$H$100,Técnicos!$J$2:$J$100)),,0,1))</f>
        <v/>
      </c>
      <c r="R419" s="15" t="str" cm="1">
        <f t="array" ref="R419">IF(OR($B419="",R$2=""),"",Projetos!$K418/_xlfn.XLOOKUP(R$2,Técnicos!$A$2:$A$100,IF(Projetos!X418=1,Técnicos!$F$2:$F$100,IF(Projetos!X418=2,Técnicos!$H$2:$H$100,Técnicos!$J$2:$J$100)),,0,1))</f>
        <v/>
      </c>
      <c r="S419" s="15" t="str" cm="1">
        <f t="array" ref="S419">IF(OR($B419="",S$2=""),"",Projetos!$K418/_xlfn.XLOOKUP(S$2,Técnicos!$A$2:$A$100,IF(Projetos!Y418=1,Técnicos!$F$2:$F$100,IF(Projetos!Y418=2,Técnicos!$H$2:$H$100,Técnicos!$J$2:$J$100)),,0,1))</f>
        <v/>
      </c>
      <c r="T419" s="15" t="str" cm="1">
        <f t="array" ref="T419">IF(OR($B419="",T$2=""),"",Projetos!$K418/_xlfn.XLOOKUP(T$2,Técnicos!$A$2:$A$100,IF(Projetos!Z418=1,Técnicos!$F$2:$F$100,IF(Projetos!Z418=2,Técnicos!$H$2:$H$100,Técnicos!$J$2:$J$100)),,0,1))</f>
        <v/>
      </c>
      <c r="U419" s="15" t="str" cm="1">
        <f t="array" ref="U419">IF(OR($B419="",U$2=""),"",Projetos!$K418/_xlfn.XLOOKUP(U$2,Técnicos!$A$2:$A$100,IF(Projetos!AA418=1,Técnicos!$F$2:$F$100,IF(Projetos!AA418=2,Técnicos!$H$2:$H$100,Técnicos!$J$2:$J$100)),,0,1))</f>
        <v/>
      </c>
      <c r="V419" s="15" t="str" cm="1">
        <f t="array" ref="V419">IF(OR($B419="",V$2=""),"",Projetos!$K418/_xlfn.XLOOKUP(V$2,Técnicos!$A$2:$A$100,IF(Projetos!AB418=1,Técnicos!$F$2:$F$100,IF(Projetos!AB418=2,Técnicos!$H$2:$H$100,Técnicos!$J$2:$J$100)),,0,1))</f>
        <v/>
      </c>
      <c r="W419" s="15" t="str" cm="1">
        <f t="array" ref="W419">IF(OR($B419="",W$2=""),"",Projetos!$K418/_xlfn.XLOOKUP(W$2,Técnicos!$A$2:$A$100,IF(Projetos!AC418=1,Técnicos!$F$2:$F$100,IF(Projetos!AC418=2,Técnicos!$H$2:$H$100,Técnicos!$J$2:$J$100)),,0,1))</f>
        <v/>
      </c>
      <c r="X419" s="15" t="str" cm="1">
        <f t="array" ref="X419">IF(OR($B419="",X$2=""),"",Projetos!$K418/_xlfn.XLOOKUP(X$2,Técnicos!$A$2:$A$100,IF(Projetos!AD418=1,Técnicos!$F$2:$F$100,IF(Projetos!AD418=2,Técnicos!$H$2:$H$100,Técnicos!$J$2:$J$100)),,0,1))</f>
        <v/>
      </c>
      <c r="Y419" s="15" t="str" cm="1">
        <f t="array" ref="Y419">IF(OR($B419="",Y$2=""),"",Projetos!$K418/_xlfn.XLOOKUP(Y$2,Técnicos!$A$2:$A$100,IF(Projetos!AE418=1,Técnicos!$F$2:$F$100,IF(Projetos!AE418=2,Técnicos!$H$2:$H$100,Técnicos!$J$2:$J$100)),,0,1))</f>
        <v/>
      </c>
      <c r="Z419" s="15" t="str" cm="1">
        <f t="array" ref="Z419">IF(OR($B419="",Z$2=""),"",Projetos!$K418/_xlfn.XLOOKUP(Z$2,Técnicos!$A$2:$A$100,IF(Projetos!AF418=1,Técnicos!$F$2:$F$100,IF(Projetos!AF418=2,Técnicos!$H$2:$H$100,Técnicos!$J$2:$J$100)),,0,1))</f>
        <v/>
      </c>
      <c r="AA419" s="15" t="str" cm="1">
        <f t="array" ref="AA419">IF(OR($B419="",AA$2=""),"",Projetos!$K418/_xlfn.XLOOKUP(AA$2,Técnicos!$A$2:$A$100,IF(Projetos!AG418=1,Técnicos!$F$2:$F$100,IF(Projetos!AG418=2,Técnicos!$H$2:$H$100,Técnicos!$J$2:$J$100)),,0,1))</f>
        <v/>
      </c>
      <c r="AB419" s="15" t="str" cm="1">
        <f t="array" ref="AB419">IF(OR($B419="",AB$2=""),"",Projetos!$K418/_xlfn.XLOOKUP(AB$2,Técnicos!$A$2:$A$100,IF(Projetos!AH418=1,Técnicos!$F$2:$F$100,IF(Projetos!AH418=2,Técnicos!$H$2:$H$100,Técnicos!$J$2:$J$100)),,0,1))</f>
        <v/>
      </c>
      <c r="AC419" s="15" t="str" cm="1">
        <f t="array" ref="AC419">IF(OR($B419="",AC$2=""),"",Projetos!$K418/_xlfn.XLOOKUP(AC$2,Técnicos!$A$2:$A$100,IF(Projetos!AI418=1,Técnicos!$F$2:$F$100,IF(Projetos!AI418=2,Técnicos!$H$2:$H$100,Técnicos!$J$2:$J$100)),,0,1))</f>
        <v/>
      </c>
      <c r="AD419" s="15" t="str" cm="1">
        <f t="array" ref="AD419">IF(OR($B419="",AD$2=""),"",Projetos!$K418/_xlfn.XLOOKUP(AD$2,Técnicos!$A$2:$A$100,IF(Projetos!AJ418=1,Técnicos!$F$2:$F$100,IF(Projetos!AJ418=2,Técnicos!$H$2:$H$100,Técnicos!$J$2:$J$100)),,0,1))</f>
        <v/>
      </c>
      <c r="AE419" s="15" t="str" cm="1">
        <f t="array" ref="AE419">IF(OR($B419="",AE$2=""),"",Projetos!$K418/_xlfn.XLOOKUP(AE$2,Técnicos!$A$2:$A$100,IF(Projetos!AK418=1,Técnicos!$F$2:$F$100,IF(Projetos!AK418=2,Técnicos!$H$2:$H$100,Técnicos!$J$2:$J$100)),,0,1))</f>
        <v/>
      </c>
      <c r="AF419" s="15" t="str" cm="1">
        <f t="array" ref="AF419">IF(OR($B419="",AF$2=""),"",Projetos!$K418/_xlfn.XLOOKUP(AF$2,Técnicos!$A$2:$A$100,IF(Projetos!AL418=1,Técnicos!$F$2:$F$100,IF(Projetos!AL418=2,Técnicos!$H$2:$H$100,Técnicos!$J$2:$J$100)),,0,1))</f>
        <v/>
      </c>
      <c r="AG419" s="15" t="str" cm="1">
        <f t="array" ref="AG419">IF(OR($B419="",AG$2=""),"",Projetos!$K418/_xlfn.XLOOKUP(AG$2,Técnicos!$A$2:$A$100,IF(Projetos!AM418=1,Técnicos!$F$2:$F$100,IF(Projetos!AM418=2,Técnicos!$H$2:$H$100,Técnicos!$J$2:$J$100)),,0,1))</f>
        <v/>
      </c>
      <c r="AH419" s="15" t="str" cm="1">
        <f t="array" ref="AH419">IF(OR($B419="",AH$2=""),"",Projetos!$K418/_xlfn.XLOOKUP(AH$2,Técnicos!$A$2:$A$100,IF(Projetos!AN418=1,Técnicos!$F$2:$F$100,IF(Projetos!AN418=2,Técnicos!$H$2:$H$100,Técnicos!$J$2:$J$100)),,0,1))</f>
        <v/>
      </c>
      <c r="AI419" s="15" t="str" cm="1">
        <f t="array" ref="AI419">IF(OR($B419="",AI$2=""),"",Projetos!$K418/_xlfn.XLOOKUP(AI$2,Técnicos!$A$2:$A$100,IF(Projetos!AO418=1,Técnicos!$F$2:$F$100,IF(Projetos!AO418=2,Técnicos!$H$2:$H$100,Técnicos!$J$2:$J$100)),,0,1))</f>
        <v/>
      </c>
      <c r="AJ419" s="15" t="str" cm="1">
        <f t="array" ref="AJ419">IF(OR($B419="",AJ$2=""),"",Projetos!$K418/_xlfn.XLOOKUP(AJ$2,Técnicos!$A$2:$A$100,IF(Projetos!AP418=1,Técnicos!$F$2:$F$100,IF(Projetos!AP418=2,Técnicos!$H$2:$H$100,Técnicos!$J$2:$J$100)),,0,1))</f>
        <v/>
      </c>
      <c r="AK419" s="15" t="str" cm="1">
        <f t="array" ref="AK419">IF(OR($B419="",AK$2=""),"",Projetos!$K418/_xlfn.XLOOKUP(AK$2,Técnicos!$A$2:$A$100,IF(Projetos!AQ418=1,Técnicos!$F$2:$F$100,IF(Projetos!AQ418=2,Técnicos!$H$2:$H$100,Técnicos!$J$2:$J$100)),,0,1))</f>
        <v/>
      </c>
    </row>
    <row r="420" spans="3:37" x14ac:dyDescent="0.3">
      <c r="C420" s="15" t="str" cm="1">
        <f t="array" ref="C420">IF(OR($B420="",C$2=""),"",Projetos!$K419/_xlfn.XLOOKUP(C$2,Técnicos!$A$2:$A$100,IF(Projetos!I419=1,Técnicos!$F$2:$F$100,IF(Projetos!I419=2,Técnicos!$H$2:$H$100,Técnicos!$J$2:$J$100)),,0,1))</f>
        <v/>
      </c>
      <c r="D420" s="15" t="str" cm="1">
        <f t="array" ref="D420">IF(OR($B420="",D$2=""),"",Projetos!$K419/_xlfn.XLOOKUP(D$2,Técnicos!$A$2:$A$100,IF(Projetos!J419=1,Técnicos!$F$2:$F$100,IF(Projetos!J419=2,Técnicos!$H$2:$H$100,Técnicos!$J$2:$J$100)),,0,1))</f>
        <v/>
      </c>
      <c r="E420" s="15" t="str" cm="1">
        <f t="array" ref="E420">IF(OR($B420="",E$2=""),"",Projetos!$K419/_xlfn.XLOOKUP(E$2,Técnicos!$A$2:$A$100,IF(Projetos!K419=1,Técnicos!$F$2:$F$100,IF(Projetos!K419=2,Técnicos!$H$2:$H$100,Técnicos!$J$2:$J$100)),,0,1))</f>
        <v/>
      </c>
      <c r="F420" s="15" t="str" cm="1">
        <f t="array" ref="F420">IF(OR($B420="",F$2=""),"",Projetos!$K419/_xlfn.XLOOKUP(F$2,Técnicos!$A$2:$A$100,IF(Projetos!L419=1,Técnicos!$F$2:$F$100,IF(Projetos!L419=2,Técnicos!$H$2:$H$100,Técnicos!$J$2:$J$100)),,0,1))</f>
        <v/>
      </c>
      <c r="G420" s="15" t="str" cm="1">
        <f t="array" ref="G420">IF(OR($B420="",G$2=""),"",Projetos!$K419/_xlfn.XLOOKUP(G$2,Técnicos!$A$2:$A$100,IF(Projetos!M419=1,Técnicos!$F$2:$F$100,IF(Projetos!M419=2,Técnicos!$H$2:$H$100,Técnicos!$J$2:$J$100)),,0,1))</f>
        <v/>
      </c>
      <c r="H420" s="15" t="str" cm="1">
        <f t="array" ref="H420">IF(OR($B420="",H$2=""),"",Projetos!$K419/_xlfn.XLOOKUP(H$2,Técnicos!$A$2:$A$100,IF(Projetos!N419=1,Técnicos!$F$2:$F$100,IF(Projetos!N419=2,Técnicos!$H$2:$H$100,Técnicos!$J$2:$J$100)),,0,1))</f>
        <v/>
      </c>
      <c r="I420" s="15" t="str" cm="1">
        <f t="array" ref="I420">IF(OR($B420="",I$2=""),"",Projetos!$K419/_xlfn.XLOOKUP(I$2,Técnicos!$A$2:$A$100,IF(Projetos!O419=1,Técnicos!$F$2:$F$100,IF(Projetos!O419=2,Técnicos!$H$2:$H$100,Técnicos!$J$2:$J$100)),,0,1))</f>
        <v/>
      </c>
      <c r="J420" s="15" t="str" cm="1">
        <f t="array" ref="J420">IF(OR($B420="",J$2=""),"",Projetos!$K419/_xlfn.XLOOKUP(J$2,Técnicos!$A$2:$A$100,IF(Projetos!P419=1,Técnicos!$F$2:$F$100,IF(Projetos!P419=2,Técnicos!$H$2:$H$100,Técnicos!$J$2:$J$100)),,0,1))</f>
        <v/>
      </c>
      <c r="K420" s="15" t="str" cm="1">
        <f t="array" ref="K420">IF(OR($B420="",K$2=""),"",Projetos!$K419/_xlfn.XLOOKUP(K$2,Técnicos!$A$2:$A$100,IF(Projetos!Q419=1,Técnicos!$F$2:$F$100,IF(Projetos!Q419=2,Técnicos!$H$2:$H$100,Técnicos!$J$2:$J$100)),,0,1))</f>
        <v/>
      </c>
      <c r="L420" s="15" t="str" cm="1">
        <f t="array" ref="L420">IF(OR($B420="",L$2=""),"",Projetos!$K419/_xlfn.XLOOKUP(L$2,Técnicos!$A$2:$A$100,IF(Projetos!R419=1,Técnicos!$F$2:$F$100,IF(Projetos!R419=2,Técnicos!$H$2:$H$100,Técnicos!$J$2:$J$100)),,0,1))</f>
        <v/>
      </c>
      <c r="M420" s="15" t="str" cm="1">
        <f t="array" ref="M420">IF(OR($B420="",M$2=""),"",Projetos!$K419/_xlfn.XLOOKUP(M$2,Técnicos!$A$2:$A$100,IF(Projetos!S419=1,Técnicos!$F$2:$F$100,IF(Projetos!S419=2,Técnicos!$H$2:$H$100,Técnicos!$J$2:$J$100)),,0,1))</f>
        <v/>
      </c>
      <c r="N420" s="15" t="str" cm="1">
        <f t="array" ref="N420">IF(OR($B420="",N$2=""),"",Projetos!$K419/_xlfn.XLOOKUP(N$2,Técnicos!$A$2:$A$100,IF(Projetos!T419=1,Técnicos!$F$2:$F$100,IF(Projetos!T419=2,Técnicos!$H$2:$H$100,Técnicos!$J$2:$J$100)),,0,1))</f>
        <v/>
      </c>
      <c r="O420" s="15" t="str" cm="1">
        <f t="array" ref="O420">IF(OR($B420="",O$2=""),"",Projetos!$K419/_xlfn.XLOOKUP(O$2,Técnicos!$A$2:$A$100,IF(Projetos!U419=1,Técnicos!$F$2:$F$100,IF(Projetos!U419=2,Técnicos!$H$2:$H$100,Técnicos!$J$2:$J$100)),,0,1))</f>
        <v/>
      </c>
      <c r="P420" s="15" t="str" cm="1">
        <f t="array" ref="P420">IF(OR($B420="",P$2=""),"",Projetos!$K419/_xlfn.XLOOKUP(P$2,Técnicos!$A$2:$A$100,IF(Projetos!V419=1,Técnicos!$F$2:$F$100,IF(Projetos!V419=2,Técnicos!$H$2:$H$100,Técnicos!$J$2:$J$100)),,0,1))</f>
        <v/>
      </c>
      <c r="Q420" s="15" t="str" cm="1">
        <f t="array" ref="Q420">IF(OR($B420="",Q$2=""),"",Projetos!$K419/_xlfn.XLOOKUP(Q$2,Técnicos!$A$2:$A$100,IF(Projetos!W419=1,Técnicos!$F$2:$F$100,IF(Projetos!W419=2,Técnicos!$H$2:$H$100,Técnicos!$J$2:$J$100)),,0,1))</f>
        <v/>
      </c>
      <c r="R420" s="15" t="str" cm="1">
        <f t="array" ref="R420">IF(OR($B420="",R$2=""),"",Projetos!$K419/_xlfn.XLOOKUP(R$2,Técnicos!$A$2:$A$100,IF(Projetos!X419=1,Técnicos!$F$2:$F$100,IF(Projetos!X419=2,Técnicos!$H$2:$H$100,Técnicos!$J$2:$J$100)),,0,1))</f>
        <v/>
      </c>
      <c r="S420" s="15" t="str" cm="1">
        <f t="array" ref="S420">IF(OR($B420="",S$2=""),"",Projetos!$K419/_xlfn.XLOOKUP(S$2,Técnicos!$A$2:$A$100,IF(Projetos!Y419=1,Técnicos!$F$2:$F$100,IF(Projetos!Y419=2,Técnicos!$H$2:$H$100,Técnicos!$J$2:$J$100)),,0,1))</f>
        <v/>
      </c>
      <c r="T420" s="15" t="str" cm="1">
        <f t="array" ref="T420">IF(OR($B420="",T$2=""),"",Projetos!$K419/_xlfn.XLOOKUP(T$2,Técnicos!$A$2:$A$100,IF(Projetos!Z419=1,Técnicos!$F$2:$F$100,IF(Projetos!Z419=2,Técnicos!$H$2:$H$100,Técnicos!$J$2:$J$100)),,0,1))</f>
        <v/>
      </c>
      <c r="U420" s="15" t="str" cm="1">
        <f t="array" ref="U420">IF(OR($B420="",U$2=""),"",Projetos!$K419/_xlfn.XLOOKUP(U$2,Técnicos!$A$2:$A$100,IF(Projetos!AA419=1,Técnicos!$F$2:$F$100,IF(Projetos!AA419=2,Técnicos!$H$2:$H$100,Técnicos!$J$2:$J$100)),,0,1))</f>
        <v/>
      </c>
      <c r="V420" s="15" t="str" cm="1">
        <f t="array" ref="V420">IF(OR($B420="",V$2=""),"",Projetos!$K419/_xlfn.XLOOKUP(V$2,Técnicos!$A$2:$A$100,IF(Projetos!AB419=1,Técnicos!$F$2:$F$100,IF(Projetos!AB419=2,Técnicos!$H$2:$H$100,Técnicos!$J$2:$J$100)),,0,1))</f>
        <v/>
      </c>
      <c r="W420" s="15" t="str" cm="1">
        <f t="array" ref="W420">IF(OR($B420="",W$2=""),"",Projetos!$K419/_xlfn.XLOOKUP(W$2,Técnicos!$A$2:$A$100,IF(Projetos!AC419=1,Técnicos!$F$2:$F$100,IF(Projetos!AC419=2,Técnicos!$H$2:$H$100,Técnicos!$J$2:$J$100)),,0,1))</f>
        <v/>
      </c>
      <c r="X420" s="15" t="str" cm="1">
        <f t="array" ref="X420">IF(OR($B420="",X$2=""),"",Projetos!$K419/_xlfn.XLOOKUP(X$2,Técnicos!$A$2:$A$100,IF(Projetos!AD419=1,Técnicos!$F$2:$F$100,IF(Projetos!AD419=2,Técnicos!$H$2:$H$100,Técnicos!$J$2:$J$100)),,0,1))</f>
        <v/>
      </c>
      <c r="Y420" s="15" t="str" cm="1">
        <f t="array" ref="Y420">IF(OR($B420="",Y$2=""),"",Projetos!$K419/_xlfn.XLOOKUP(Y$2,Técnicos!$A$2:$A$100,IF(Projetos!AE419=1,Técnicos!$F$2:$F$100,IF(Projetos!AE419=2,Técnicos!$H$2:$H$100,Técnicos!$J$2:$J$100)),,0,1))</f>
        <v/>
      </c>
      <c r="Z420" s="15" t="str" cm="1">
        <f t="array" ref="Z420">IF(OR($B420="",Z$2=""),"",Projetos!$K419/_xlfn.XLOOKUP(Z$2,Técnicos!$A$2:$A$100,IF(Projetos!AF419=1,Técnicos!$F$2:$F$100,IF(Projetos!AF419=2,Técnicos!$H$2:$H$100,Técnicos!$J$2:$J$100)),,0,1))</f>
        <v/>
      </c>
      <c r="AA420" s="15" t="str" cm="1">
        <f t="array" ref="AA420">IF(OR($B420="",AA$2=""),"",Projetos!$K419/_xlfn.XLOOKUP(AA$2,Técnicos!$A$2:$A$100,IF(Projetos!AG419=1,Técnicos!$F$2:$F$100,IF(Projetos!AG419=2,Técnicos!$H$2:$H$100,Técnicos!$J$2:$J$100)),,0,1))</f>
        <v/>
      </c>
      <c r="AB420" s="15" t="str" cm="1">
        <f t="array" ref="AB420">IF(OR($B420="",AB$2=""),"",Projetos!$K419/_xlfn.XLOOKUP(AB$2,Técnicos!$A$2:$A$100,IF(Projetos!AH419=1,Técnicos!$F$2:$F$100,IF(Projetos!AH419=2,Técnicos!$H$2:$H$100,Técnicos!$J$2:$J$100)),,0,1))</f>
        <v/>
      </c>
      <c r="AC420" s="15" t="str" cm="1">
        <f t="array" ref="AC420">IF(OR($B420="",AC$2=""),"",Projetos!$K419/_xlfn.XLOOKUP(AC$2,Técnicos!$A$2:$A$100,IF(Projetos!AI419=1,Técnicos!$F$2:$F$100,IF(Projetos!AI419=2,Técnicos!$H$2:$H$100,Técnicos!$J$2:$J$100)),,0,1))</f>
        <v/>
      </c>
      <c r="AD420" s="15" t="str" cm="1">
        <f t="array" ref="AD420">IF(OR($B420="",AD$2=""),"",Projetos!$K419/_xlfn.XLOOKUP(AD$2,Técnicos!$A$2:$A$100,IF(Projetos!AJ419=1,Técnicos!$F$2:$F$100,IF(Projetos!AJ419=2,Técnicos!$H$2:$H$100,Técnicos!$J$2:$J$100)),,0,1))</f>
        <v/>
      </c>
      <c r="AE420" s="15" t="str" cm="1">
        <f t="array" ref="AE420">IF(OR($B420="",AE$2=""),"",Projetos!$K419/_xlfn.XLOOKUP(AE$2,Técnicos!$A$2:$A$100,IF(Projetos!AK419=1,Técnicos!$F$2:$F$100,IF(Projetos!AK419=2,Técnicos!$H$2:$H$100,Técnicos!$J$2:$J$100)),,0,1))</f>
        <v/>
      </c>
      <c r="AF420" s="15" t="str" cm="1">
        <f t="array" ref="AF420">IF(OR($B420="",AF$2=""),"",Projetos!$K419/_xlfn.XLOOKUP(AF$2,Técnicos!$A$2:$A$100,IF(Projetos!AL419=1,Técnicos!$F$2:$F$100,IF(Projetos!AL419=2,Técnicos!$H$2:$H$100,Técnicos!$J$2:$J$100)),,0,1))</f>
        <v/>
      </c>
      <c r="AG420" s="15" t="str" cm="1">
        <f t="array" ref="AG420">IF(OR($B420="",AG$2=""),"",Projetos!$K419/_xlfn.XLOOKUP(AG$2,Técnicos!$A$2:$A$100,IF(Projetos!AM419=1,Técnicos!$F$2:$F$100,IF(Projetos!AM419=2,Técnicos!$H$2:$H$100,Técnicos!$J$2:$J$100)),,0,1))</f>
        <v/>
      </c>
      <c r="AH420" s="15" t="str" cm="1">
        <f t="array" ref="AH420">IF(OR($B420="",AH$2=""),"",Projetos!$K419/_xlfn.XLOOKUP(AH$2,Técnicos!$A$2:$A$100,IF(Projetos!AN419=1,Técnicos!$F$2:$F$100,IF(Projetos!AN419=2,Técnicos!$H$2:$H$100,Técnicos!$J$2:$J$100)),,0,1))</f>
        <v/>
      </c>
      <c r="AI420" s="15" t="str" cm="1">
        <f t="array" ref="AI420">IF(OR($B420="",AI$2=""),"",Projetos!$K419/_xlfn.XLOOKUP(AI$2,Técnicos!$A$2:$A$100,IF(Projetos!AO419=1,Técnicos!$F$2:$F$100,IF(Projetos!AO419=2,Técnicos!$H$2:$H$100,Técnicos!$J$2:$J$100)),,0,1))</f>
        <v/>
      </c>
      <c r="AJ420" s="15" t="str" cm="1">
        <f t="array" ref="AJ420">IF(OR($B420="",AJ$2=""),"",Projetos!$K419/_xlfn.XLOOKUP(AJ$2,Técnicos!$A$2:$A$100,IF(Projetos!AP419=1,Técnicos!$F$2:$F$100,IF(Projetos!AP419=2,Técnicos!$H$2:$H$100,Técnicos!$J$2:$J$100)),,0,1))</f>
        <v/>
      </c>
      <c r="AK420" s="15" t="str" cm="1">
        <f t="array" ref="AK420">IF(OR($B420="",AK$2=""),"",Projetos!$K419/_xlfn.XLOOKUP(AK$2,Técnicos!$A$2:$A$100,IF(Projetos!AQ419=1,Técnicos!$F$2:$F$100,IF(Projetos!AQ419=2,Técnicos!$H$2:$H$100,Técnicos!$J$2:$J$100)),,0,1))</f>
        <v/>
      </c>
    </row>
    <row r="421" spans="3:37" x14ac:dyDescent="0.3">
      <c r="C421" s="15" t="str" cm="1">
        <f t="array" ref="C421">IF(OR($B421="",C$2=""),"",Projetos!$K420/_xlfn.XLOOKUP(C$2,Técnicos!$A$2:$A$100,IF(Projetos!I420=1,Técnicos!$F$2:$F$100,IF(Projetos!I420=2,Técnicos!$H$2:$H$100,Técnicos!$J$2:$J$100)),,0,1))</f>
        <v/>
      </c>
      <c r="D421" s="15" t="str" cm="1">
        <f t="array" ref="D421">IF(OR($B421="",D$2=""),"",Projetos!$K420/_xlfn.XLOOKUP(D$2,Técnicos!$A$2:$A$100,IF(Projetos!J420=1,Técnicos!$F$2:$F$100,IF(Projetos!J420=2,Técnicos!$H$2:$H$100,Técnicos!$J$2:$J$100)),,0,1))</f>
        <v/>
      </c>
      <c r="E421" s="15" t="str" cm="1">
        <f t="array" ref="E421">IF(OR($B421="",E$2=""),"",Projetos!$K420/_xlfn.XLOOKUP(E$2,Técnicos!$A$2:$A$100,IF(Projetos!K420=1,Técnicos!$F$2:$F$100,IF(Projetos!K420=2,Técnicos!$H$2:$H$100,Técnicos!$J$2:$J$100)),,0,1))</f>
        <v/>
      </c>
      <c r="F421" s="15" t="str" cm="1">
        <f t="array" ref="F421">IF(OR($B421="",F$2=""),"",Projetos!$K420/_xlfn.XLOOKUP(F$2,Técnicos!$A$2:$A$100,IF(Projetos!L420=1,Técnicos!$F$2:$F$100,IF(Projetos!L420=2,Técnicos!$H$2:$H$100,Técnicos!$J$2:$J$100)),,0,1))</f>
        <v/>
      </c>
      <c r="G421" s="15" t="str" cm="1">
        <f t="array" ref="G421">IF(OR($B421="",G$2=""),"",Projetos!$K420/_xlfn.XLOOKUP(G$2,Técnicos!$A$2:$A$100,IF(Projetos!M420=1,Técnicos!$F$2:$F$100,IF(Projetos!M420=2,Técnicos!$H$2:$H$100,Técnicos!$J$2:$J$100)),,0,1))</f>
        <v/>
      </c>
      <c r="H421" s="15" t="str" cm="1">
        <f t="array" ref="H421">IF(OR($B421="",H$2=""),"",Projetos!$K420/_xlfn.XLOOKUP(H$2,Técnicos!$A$2:$A$100,IF(Projetos!N420=1,Técnicos!$F$2:$F$100,IF(Projetos!N420=2,Técnicos!$H$2:$H$100,Técnicos!$J$2:$J$100)),,0,1))</f>
        <v/>
      </c>
      <c r="I421" s="15" t="str" cm="1">
        <f t="array" ref="I421">IF(OR($B421="",I$2=""),"",Projetos!$K420/_xlfn.XLOOKUP(I$2,Técnicos!$A$2:$A$100,IF(Projetos!O420=1,Técnicos!$F$2:$F$100,IF(Projetos!O420=2,Técnicos!$H$2:$H$100,Técnicos!$J$2:$J$100)),,0,1))</f>
        <v/>
      </c>
      <c r="J421" s="15" t="str" cm="1">
        <f t="array" ref="J421">IF(OR($B421="",J$2=""),"",Projetos!$K420/_xlfn.XLOOKUP(J$2,Técnicos!$A$2:$A$100,IF(Projetos!P420=1,Técnicos!$F$2:$F$100,IF(Projetos!P420=2,Técnicos!$H$2:$H$100,Técnicos!$J$2:$J$100)),,0,1))</f>
        <v/>
      </c>
      <c r="K421" s="15" t="str" cm="1">
        <f t="array" ref="K421">IF(OR($B421="",K$2=""),"",Projetos!$K420/_xlfn.XLOOKUP(K$2,Técnicos!$A$2:$A$100,IF(Projetos!Q420=1,Técnicos!$F$2:$F$100,IF(Projetos!Q420=2,Técnicos!$H$2:$H$100,Técnicos!$J$2:$J$100)),,0,1))</f>
        <v/>
      </c>
      <c r="L421" s="15" t="str" cm="1">
        <f t="array" ref="L421">IF(OR($B421="",L$2=""),"",Projetos!$K420/_xlfn.XLOOKUP(L$2,Técnicos!$A$2:$A$100,IF(Projetos!R420=1,Técnicos!$F$2:$F$100,IF(Projetos!R420=2,Técnicos!$H$2:$H$100,Técnicos!$J$2:$J$100)),,0,1))</f>
        <v/>
      </c>
      <c r="M421" s="15" t="str" cm="1">
        <f t="array" ref="M421">IF(OR($B421="",M$2=""),"",Projetos!$K420/_xlfn.XLOOKUP(M$2,Técnicos!$A$2:$A$100,IF(Projetos!S420=1,Técnicos!$F$2:$F$100,IF(Projetos!S420=2,Técnicos!$H$2:$H$100,Técnicos!$J$2:$J$100)),,0,1))</f>
        <v/>
      </c>
      <c r="N421" s="15" t="str" cm="1">
        <f t="array" ref="N421">IF(OR($B421="",N$2=""),"",Projetos!$K420/_xlfn.XLOOKUP(N$2,Técnicos!$A$2:$A$100,IF(Projetos!T420=1,Técnicos!$F$2:$F$100,IF(Projetos!T420=2,Técnicos!$H$2:$H$100,Técnicos!$J$2:$J$100)),,0,1))</f>
        <v/>
      </c>
      <c r="O421" s="15" t="str" cm="1">
        <f t="array" ref="O421">IF(OR($B421="",O$2=""),"",Projetos!$K420/_xlfn.XLOOKUP(O$2,Técnicos!$A$2:$A$100,IF(Projetos!U420=1,Técnicos!$F$2:$F$100,IF(Projetos!U420=2,Técnicos!$H$2:$H$100,Técnicos!$J$2:$J$100)),,0,1))</f>
        <v/>
      </c>
      <c r="P421" s="15" t="str" cm="1">
        <f t="array" ref="P421">IF(OR($B421="",P$2=""),"",Projetos!$K420/_xlfn.XLOOKUP(P$2,Técnicos!$A$2:$A$100,IF(Projetos!V420=1,Técnicos!$F$2:$F$100,IF(Projetos!V420=2,Técnicos!$H$2:$H$100,Técnicos!$J$2:$J$100)),,0,1))</f>
        <v/>
      </c>
      <c r="Q421" s="15" t="str" cm="1">
        <f t="array" ref="Q421">IF(OR($B421="",Q$2=""),"",Projetos!$K420/_xlfn.XLOOKUP(Q$2,Técnicos!$A$2:$A$100,IF(Projetos!W420=1,Técnicos!$F$2:$F$100,IF(Projetos!W420=2,Técnicos!$H$2:$H$100,Técnicos!$J$2:$J$100)),,0,1))</f>
        <v/>
      </c>
      <c r="R421" s="15" t="str" cm="1">
        <f t="array" ref="R421">IF(OR($B421="",R$2=""),"",Projetos!$K420/_xlfn.XLOOKUP(R$2,Técnicos!$A$2:$A$100,IF(Projetos!X420=1,Técnicos!$F$2:$F$100,IF(Projetos!X420=2,Técnicos!$H$2:$H$100,Técnicos!$J$2:$J$100)),,0,1))</f>
        <v/>
      </c>
      <c r="S421" s="15" t="str" cm="1">
        <f t="array" ref="S421">IF(OR($B421="",S$2=""),"",Projetos!$K420/_xlfn.XLOOKUP(S$2,Técnicos!$A$2:$A$100,IF(Projetos!Y420=1,Técnicos!$F$2:$F$100,IF(Projetos!Y420=2,Técnicos!$H$2:$H$100,Técnicos!$J$2:$J$100)),,0,1))</f>
        <v/>
      </c>
      <c r="T421" s="15" t="str" cm="1">
        <f t="array" ref="T421">IF(OR($B421="",T$2=""),"",Projetos!$K420/_xlfn.XLOOKUP(T$2,Técnicos!$A$2:$A$100,IF(Projetos!Z420=1,Técnicos!$F$2:$F$100,IF(Projetos!Z420=2,Técnicos!$H$2:$H$100,Técnicos!$J$2:$J$100)),,0,1))</f>
        <v/>
      </c>
      <c r="U421" s="15" t="str" cm="1">
        <f t="array" ref="U421">IF(OR($B421="",U$2=""),"",Projetos!$K420/_xlfn.XLOOKUP(U$2,Técnicos!$A$2:$A$100,IF(Projetos!AA420=1,Técnicos!$F$2:$F$100,IF(Projetos!AA420=2,Técnicos!$H$2:$H$100,Técnicos!$J$2:$J$100)),,0,1))</f>
        <v/>
      </c>
      <c r="V421" s="15" t="str" cm="1">
        <f t="array" ref="V421">IF(OR($B421="",V$2=""),"",Projetos!$K420/_xlfn.XLOOKUP(V$2,Técnicos!$A$2:$A$100,IF(Projetos!AB420=1,Técnicos!$F$2:$F$100,IF(Projetos!AB420=2,Técnicos!$H$2:$H$100,Técnicos!$J$2:$J$100)),,0,1))</f>
        <v/>
      </c>
      <c r="W421" s="15" t="str" cm="1">
        <f t="array" ref="W421">IF(OR($B421="",W$2=""),"",Projetos!$K420/_xlfn.XLOOKUP(W$2,Técnicos!$A$2:$A$100,IF(Projetos!AC420=1,Técnicos!$F$2:$F$100,IF(Projetos!AC420=2,Técnicos!$H$2:$H$100,Técnicos!$J$2:$J$100)),,0,1))</f>
        <v/>
      </c>
      <c r="X421" s="15" t="str" cm="1">
        <f t="array" ref="X421">IF(OR($B421="",X$2=""),"",Projetos!$K420/_xlfn.XLOOKUP(X$2,Técnicos!$A$2:$A$100,IF(Projetos!AD420=1,Técnicos!$F$2:$F$100,IF(Projetos!AD420=2,Técnicos!$H$2:$H$100,Técnicos!$J$2:$J$100)),,0,1))</f>
        <v/>
      </c>
      <c r="Y421" s="15" t="str" cm="1">
        <f t="array" ref="Y421">IF(OR($B421="",Y$2=""),"",Projetos!$K420/_xlfn.XLOOKUP(Y$2,Técnicos!$A$2:$A$100,IF(Projetos!AE420=1,Técnicos!$F$2:$F$100,IF(Projetos!AE420=2,Técnicos!$H$2:$H$100,Técnicos!$J$2:$J$100)),,0,1))</f>
        <v/>
      </c>
      <c r="Z421" s="15" t="str" cm="1">
        <f t="array" ref="Z421">IF(OR($B421="",Z$2=""),"",Projetos!$K420/_xlfn.XLOOKUP(Z$2,Técnicos!$A$2:$A$100,IF(Projetos!AF420=1,Técnicos!$F$2:$F$100,IF(Projetos!AF420=2,Técnicos!$H$2:$H$100,Técnicos!$J$2:$J$100)),,0,1))</f>
        <v/>
      </c>
      <c r="AA421" s="15" t="str" cm="1">
        <f t="array" ref="AA421">IF(OR($B421="",AA$2=""),"",Projetos!$K420/_xlfn.XLOOKUP(AA$2,Técnicos!$A$2:$A$100,IF(Projetos!AG420=1,Técnicos!$F$2:$F$100,IF(Projetos!AG420=2,Técnicos!$H$2:$H$100,Técnicos!$J$2:$J$100)),,0,1))</f>
        <v/>
      </c>
      <c r="AB421" s="15" t="str" cm="1">
        <f t="array" ref="AB421">IF(OR($B421="",AB$2=""),"",Projetos!$K420/_xlfn.XLOOKUP(AB$2,Técnicos!$A$2:$A$100,IF(Projetos!AH420=1,Técnicos!$F$2:$F$100,IF(Projetos!AH420=2,Técnicos!$H$2:$H$100,Técnicos!$J$2:$J$100)),,0,1))</f>
        <v/>
      </c>
      <c r="AC421" s="15" t="str" cm="1">
        <f t="array" ref="AC421">IF(OR($B421="",AC$2=""),"",Projetos!$K420/_xlfn.XLOOKUP(AC$2,Técnicos!$A$2:$A$100,IF(Projetos!AI420=1,Técnicos!$F$2:$F$100,IF(Projetos!AI420=2,Técnicos!$H$2:$H$100,Técnicos!$J$2:$J$100)),,0,1))</f>
        <v/>
      </c>
      <c r="AD421" s="15" t="str" cm="1">
        <f t="array" ref="AD421">IF(OR($B421="",AD$2=""),"",Projetos!$K420/_xlfn.XLOOKUP(AD$2,Técnicos!$A$2:$A$100,IF(Projetos!AJ420=1,Técnicos!$F$2:$F$100,IF(Projetos!AJ420=2,Técnicos!$H$2:$H$100,Técnicos!$J$2:$J$100)),,0,1))</f>
        <v/>
      </c>
      <c r="AE421" s="15" t="str" cm="1">
        <f t="array" ref="AE421">IF(OR($B421="",AE$2=""),"",Projetos!$K420/_xlfn.XLOOKUP(AE$2,Técnicos!$A$2:$A$100,IF(Projetos!AK420=1,Técnicos!$F$2:$F$100,IF(Projetos!AK420=2,Técnicos!$H$2:$H$100,Técnicos!$J$2:$J$100)),,0,1))</f>
        <v/>
      </c>
      <c r="AF421" s="15" t="str" cm="1">
        <f t="array" ref="AF421">IF(OR($B421="",AF$2=""),"",Projetos!$K420/_xlfn.XLOOKUP(AF$2,Técnicos!$A$2:$A$100,IF(Projetos!AL420=1,Técnicos!$F$2:$F$100,IF(Projetos!AL420=2,Técnicos!$H$2:$H$100,Técnicos!$J$2:$J$100)),,0,1))</f>
        <v/>
      </c>
      <c r="AG421" s="15" t="str" cm="1">
        <f t="array" ref="AG421">IF(OR($B421="",AG$2=""),"",Projetos!$K420/_xlfn.XLOOKUP(AG$2,Técnicos!$A$2:$A$100,IF(Projetos!AM420=1,Técnicos!$F$2:$F$100,IF(Projetos!AM420=2,Técnicos!$H$2:$H$100,Técnicos!$J$2:$J$100)),,0,1))</f>
        <v/>
      </c>
      <c r="AH421" s="15" t="str" cm="1">
        <f t="array" ref="AH421">IF(OR($B421="",AH$2=""),"",Projetos!$K420/_xlfn.XLOOKUP(AH$2,Técnicos!$A$2:$A$100,IF(Projetos!AN420=1,Técnicos!$F$2:$F$100,IF(Projetos!AN420=2,Técnicos!$H$2:$H$100,Técnicos!$J$2:$J$100)),,0,1))</f>
        <v/>
      </c>
      <c r="AI421" s="15" t="str" cm="1">
        <f t="array" ref="AI421">IF(OR($B421="",AI$2=""),"",Projetos!$K420/_xlfn.XLOOKUP(AI$2,Técnicos!$A$2:$A$100,IF(Projetos!AO420=1,Técnicos!$F$2:$F$100,IF(Projetos!AO420=2,Técnicos!$H$2:$H$100,Técnicos!$J$2:$J$100)),,0,1))</f>
        <v/>
      </c>
      <c r="AJ421" s="15" t="str" cm="1">
        <f t="array" ref="AJ421">IF(OR($B421="",AJ$2=""),"",Projetos!$K420/_xlfn.XLOOKUP(AJ$2,Técnicos!$A$2:$A$100,IF(Projetos!AP420=1,Técnicos!$F$2:$F$100,IF(Projetos!AP420=2,Técnicos!$H$2:$H$100,Técnicos!$J$2:$J$100)),,0,1))</f>
        <v/>
      </c>
      <c r="AK421" s="15" t="str" cm="1">
        <f t="array" ref="AK421">IF(OR($B421="",AK$2=""),"",Projetos!$K420/_xlfn.XLOOKUP(AK$2,Técnicos!$A$2:$A$100,IF(Projetos!AQ420=1,Técnicos!$F$2:$F$100,IF(Projetos!AQ420=2,Técnicos!$H$2:$H$100,Técnicos!$J$2:$J$100)),,0,1))</f>
        <v/>
      </c>
    </row>
    <row r="422" spans="3:37" x14ac:dyDescent="0.3">
      <c r="C422" s="15" t="str" cm="1">
        <f t="array" ref="C422">IF(OR($B422="",C$2=""),"",Projetos!$K421/_xlfn.XLOOKUP(C$2,Técnicos!$A$2:$A$100,IF(Projetos!I421=1,Técnicos!$F$2:$F$100,IF(Projetos!I421=2,Técnicos!$H$2:$H$100,Técnicos!$J$2:$J$100)),,0,1))</f>
        <v/>
      </c>
      <c r="D422" s="15" t="str" cm="1">
        <f t="array" ref="D422">IF(OR($B422="",D$2=""),"",Projetos!$K421/_xlfn.XLOOKUP(D$2,Técnicos!$A$2:$A$100,IF(Projetos!J421=1,Técnicos!$F$2:$F$100,IF(Projetos!J421=2,Técnicos!$H$2:$H$100,Técnicos!$J$2:$J$100)),,0,1))</f>
        <v/>
      </c>
      <c r="E422" s="15" t="str" cm="1">
        <f t="array" ref="E422">IF(OR($B422="",E$2=""),"",Projetos!$K421/_xlfn.XLOOKUP(E$2,Técnicos!$A$2:$A$100,IF(Projetos!K421=1,Técnicos!$F$2:$F$100,IF(Projetos!K421=2,Técnicos!$H$2:$H$100,Técnicos!$J$2:$J$100)),,0,1))</f>
        <v/>
      </c>
      <c r="F422" s="15" t="str" cm="1">
        <f t="array" ref="F422">IF(OR($B422="",F$2=""),"",Projetos!$K421/_xlfn.XLOOKUP(F$2,Técnicos!$A$2:$A$100,IF(Projetos!L421=1,Técnicos!$F$2:$F$100,IF(Projetos!L421=2,Técnicos!$H$2:$H$100,Técnicos!$J$2:$J$100)),,0,1))</f>
        <v/>
      </c>
      <c r="G422" s="15" t="str" cm="1">
        <f t="array" ref="G422">IF(OR($B422="",G$2=""),"",Projetos!$K421/_xlfn.XLOOKUP(G$2,Técnicos!$A$2:$A$100,IF(Projetos!M421=1,Técnicos!$F$2:$F$100,IF(Projetos!M421=2,Técnicos!$H$2:$H$100,Técnicos!$J$2:$J$100)),,0,1))</f>
        <v/>
      </c>
      <c r="H422" s="15" t="str" cm="1">
        <f t="array" ref="H422">IF(OR($B422="",H$2=""),"",Projetos!$K421/_xlfn.XLOOKUP(H$2,Técnicos!$A$2:$A$100,IF(Projetos!N421=1,Técnicos!$F$2:$F$100,IF(Projetos!N421=2,Técnicos!$H$2:$H$100,Técnicos!$J$2:$J$100)),,0,1))</f>
        <v/>
      </c>
      <c r="I422" s="15" t="str" cm="1">
        <f t="array" ref="I422">IF(OR($B422="",I$2=""),"",Projetos!$K421/_xlfn.XLOOKUP(I$2,Técnicos!$A$2:$A$100,IF(Projetos!O421=1,Técnicos!$F$2:$F$100,IF(Projetos!O421=2,Técnicos!$H$2:$H$100,Técnicos!$J$2:$J$100)),,0,1))</f>
        <v/>
      </c>
      <c r="J422" s="15" t="str" cm="1">
        <f t="array" ref="J422">IF(OR($B422="",J$2=""),"",Projetos!$K421/_xlfn.XLOOKUP(J$2,Técnicos!$A$2:$A$100,IF(Projetos!P421=1,Técnicos!$F$2:$F$100,IF(Projetos!P421=2,Técnicos!$H$2:$H$100,Técnicos!$J$2:$J$100)),,0,1))</f>
        <v/>
      </c>
      <c r="K422" s="15" t="str" cm="1">
        <f t="array" ref="K422">IF(OR($B422="",K$2=""),"",Projetos!$K421/_xlfn.XLOOKUP(K$2,Técnicos!$A$2:$A$100,IF(Projetos!Q421=1,Técnicos!$F$2:$F$100,IF(Projetos!Q421=2,Técnicos!$H$2:$H$100,Técnicos!$J$2:$J$100)),,0,1))</f>
        <v/>
      </c>
      <c r="L422" s="15" t="str" cm="1">
        <f t="array" ref="L422">IF(OR($B422="",L$2=""),"",Projetos!$K421/_xlfn.XLOOKUP(L$2,Técnicos!$A$2:$A$100,IF(Projetos!R421=1,Técnicos!$F$2:$F$100,IF(Projetos!R421=2,Técnicos!$H$2:$H$100,Técnicos!$J$2:$J$100)),,0,1))</f>
        <v/>
      </c>
      <c r="M422" s="15" t="str" cm="1">
        <f t="array" ref="M422">IF(OR($B422="",M$2=""),"",Projetos!$K421/_xlfn.XLOOKUP(M$2,Técnicos!$A$2:$A$100,IF(Projetos!S421=1,Técnicos!$F$2:$F$100,IF(Projetos!S421=2,Técnicos!$H$2:$H$100,Técnicos!$J$2:$J$100)),,0,1))</f>
        <v/>
      </c>
      <c r="N422" s="15" t="str" cm="1">
        <f t="array" ref="N422">IF(OR($B422="",N$2=""),"",Projetos!$K421/_xlfn.XLOOKUP(N$2,Técnicos!$A$2:$A$100,IF(Projetos!T421=1,Técnicos!$F$2:$F$100,IF(Projetos!T421=2,Técnicos!$H$2:$H$100,Técnicos!$J$2:$J$100)),,0,1))</f>
        <v/>
      </c>
      <c r="O422" s="15" t="str" cm="1">
        <f t="array" ref="O422">IF(OR($B422="",O$2=""),"",Projetos!$K421/_xlfn.XLOOKUP(O$2,Técnicos!$A$2:$A$100,IF(Projetos!U421=1,Técnicos!$F$2:$F$100,IF(Projetos!U421=2,Técnicos!$H$2:$H$100,Técnicos!$J$2:$J$100)),,0,1))</f>
        <v/>
      </c>
      <c r="P422" s="15" t="str" cm="1">
        <f t="array" ref="P422">IF(OR($B422="",P$2=""),"",Projetos!$K421/_xlfn.XLOOKUP(P$2,Técnicos!$A$2:$A$100,IF(Projetos!V421=1,Técnicos!$F$2:$F$100,IF(Projetos!V421=2,Técnicos!$H$2:$H$100,Técnicos!$J$2:$J$100)),,0,1))</f>
        <v/>
      </c>
      <c r="Q422" s="15" t="str" cm="1">
        <f t="array" ref="Q422">IF(OR($B422="",Q$2=""),"",Projetos!$K421/_xlfn.XLOOKUP(Q$2,Técnicos!$A$2:$A$100,IF(Projetos!W421=1,Técnicos!$F$2:$F$100,IF(Projetos!W421=2,Técnicos!$H$2:$H$100,Técnicos!$J$2:$J$100)),,0,1))</f>
        <v/>
      </c>
      <c r="R422" s="15" t="str" cm="1">
        <f t="array" ref="R422">IF(OR($B422="",R$2=""),"",Projetos!$K421/_xlfn.XLOOKUP(R$2,Técnicos!$A$2:$A$100,IF(Projetos!X421=1,Técnicos!$F$2:$F$100,IF(Projetos!X421=2,Técnicos!$H$2:$H$100,Técnicos!$J$2:$J$100)),,0,1))</f>
        <v/>
      </c>
      <c r="S422" s="15" t="str" cm="1">
        <f t="array" ref="S422">IF(OR($B422="",S$2=""),"",Projetos!$K421/_xlfn.XLOOKUP(S$2,Técnicos!$A$2:$A$100,IF(Projetos!Y421=1,Técnicos!$F$2:$F$100,IF(Projetos!Y421=2,Técnicos!$H$2:$H$100,Técnicos!$J$2:$J$100)),,0,1))</f>
        <v/>
      </c>
      <c r="T422" s="15" t="str" cm="1">
        <f t="array" ref="T422">IF(OR($B422="",T$2=""),"",Projetos!$K421/_xlfn.XLOOKUP(T$2,Técnicos!$A$2:$A$100,IF(Projetos!Z421=1,Técnicos!$F$2:$F$100,IF(Projetos!Z421=2,Técnicos!$H$2:$H$100,Técnicos!$J$2:$J$100)),,0,1))</f>
        <v/>
      </c>
      <c r="U422" s="15" t="str" cm="1">
        <f t="array" ref="U422">IF(OR($B422="",U$2=""),"",Projetos!$K421/_xlfn.XLOOKUP(U$2,Técnicos!$A$2:$A$100,IF(Projetos!AA421=1,Técnicos!$F$2:$F$100,IF(Projetos!AA421=2,Técnicos!$H$2:$H$100,Técnicos!$J$2:$J$100)),,0,1))</f>
        <v/>
      </c>
      <c r="V422" s="15" t="str" cm="1">
        <f t="array" ref="V422">IF(OR($B422="",V$2=""),"",Projetos!$K421/_xlfn.XLOOKUP(V$2,Técnicos!$A$2:$A$100,IF(Projetos!AB421=1,Técnicos!$F$2:$F$100,IF(Projetos!AB421=2,Técnicos!$H$2:$H$100,Técnicos!$J$2:$J$100)),,0,1))</f>
        <v/>
      </c>
      <c r="W422" s="15" t="str" cm="1">
        <f t="array" ref="W422">IF(OR($B422="",W$2=""),"",Projetos!$K421/_xlfn.XLOOKUP(W$2,Técnicos!$A$2:$A$100,IF(Projetos!AC421=1,Técnicos!$F$2:$F$100,IF(Projetos!AC421=2,Técnicos!$H$2:$H$100,Técnicos!$J$2:$J$100)),,0,1))</f>
        <v/>
      </c>
      <c r="X422" s="15" t="str" cm="1">
        <f t="array" ref="X422">IF(OR($B422="",X$2=""),"",Projetos!$K421/_xlfn.XLOOKUP(X$2,Técnicos!$A$2:$A$100,IF(Projetos!AD421=1,Técnicos!$F$2:$F$100,IF(Projetos!AD421=2,Técnicos!$H$2:$H$100,Técnicos!$J$2:$J$100)),,0,1))</f>
        <v/>
      </c>
      <c r="Y422" s="15" t="str" cm="1">
        <f t="array" ref="Y422">IF(OR($B422="",Y$2=""),"",Projetos!$K421/_xlfn.XLOOKUP(Y$2,Técnicos!$A$2:$A$100,IF(Projetos!AE421=1,Técnicos!$F$2:$F$100,IF(Projetos!AE421=2,Técnicos!$H$2:$H$100,Técnicos!$J$2:$J$100)),,0,1))</f>
        <v/>
      </c>
      <c r="Z422" s="15" t="str" cm="1">
        <f t="array" ref="Z422">IF(OR($B422="",Z$2=""),"",Projetos!$K421/_xlfn.XLOOKUP(Z$2,Técnicos!$A$2:$A$100,IF(Projetos!AF421=1,Técnicos!$F$2:$F$100,IF(Projetos!AF421=2,Técnicos!$H$2:$H$100,Técnicos!$J$2:$J$100)),,0,1))</f>
        <v/>
      </c>
      <c r="AA422" s="15" t="str" cm="1">
        <f t="array" ref="AA422">IF(OR($B422="",AA$2=""),"",Projetos!$K421/_xlfn.XLOOKUP(AA$2,Técnicos!$A$2:$A$100,IF(Projetos!AG421=1,Técnicos!$F$2:$F$100,IF(Projetos!AG421=2,Técnicos!$H$2:$H$100,Técnicos!$J$2:$J$100)),,0,1))</f>
        <v/>
      </c>
      <c r="AB422" s="15" t="str" cm="1">
        <f t="array" ref="AB422">IF(OR($B422="",AB$2=""),"",Projetos!$K421/_xlfn.XLOOKUP(AB$2,Técnicos!$A$2:$A$100,IF(Projetos!AH421=1,Técnicos!$F$2:$F$100,IF(Projetos!AH421=2,Técnicos!$H$2:$H$100,Técnicos!$J$2:$J$100)),,0,1))</f>
        <v/>
      </c>
      <c r="AC422" s="15" t="str" cm="1">
        <f t="array" ref="AC422">IF(OR($B422="",AC$2=""),"",Projetos!$K421/_xlfn.XLOOKUP(AC$2,Técnicos!$A$2:$A$100,IF(Projetos!AI421=1,Técnicos!$F$2:$F$100,IF(Projetos!AI421=2,Técnicos!$H$2:$H$100,Técnicos!$J$2:$J$100)),,0,1))</f>
        <v/>
      </c>
      <c r="AD422" s="15" t="str" cm="1">
        <f t="array" ref="AD422">IF(OR($B422="",AD$2=""),"",Projetos!$K421/_xlfn.XLOOKUP(AD$2,Técnicos!$A$2:$A$100,IF(Projetos!AJ421=1,Técnicos!$F$2:$F$100,IF(Projetos!AJ421=2,Técnicos!$H$2:$H$100,Técnicos!$J$2:$J$100)),,0,1))</f>
        <v/>
      </c>
      <c r="AE422" s="15" t="str" cm="1">
        <f t="array" ref="AE422">IF(OR($B422="",AE$2=""),"",Projetos!$K421/_xlfn.XLOOKUP(AE$2,Técnicos!$A$2:$A$100,IF(Projetos!AK421=1,Técnicos!$F$2:$F$100,IF(Projetos!AK421=2,Técnicos!$H$2:$H$100,Técnicos!$J$2:$J$100)),,0,1))</f>
        <v/>
      </c>
      <c r="AF422" s="15" t="str" cm="1">
        <f t="array" ref="AF422">IF(OR($B422="",AF$2=""),"",Projetos!$K421/_xlfn.XLOOKUP(AF$2,Técnicos!$A$2:$A$100,IF(Projetos!AL421=1,Técnicos!$F$2:$F$100,IF(Projetos!AL421=2,Técnicos!$H$2:$H$100,Técnicos!$J$2:$J$100)),,0,1))</f>
        <v/>
      </c>
      <c r="AG422" s="15" t="str" cm="1">
        <f t="array" ref="AG422">IF(OR($B422="",AG$2=""),"",Projetos!$K421/_xlfn.XLOOKUP(AG$2,Técnicos!$A$2:$A$100,IF(Projetos!AM421=1,Técnicos!$F$2:$F$100,IF(Projetos!AM421=2,Técnicos!$H$2:$H$100,Técnicos!$J$2:$J$100)),,0,1))</f>
        <v/>
      </c>
      <c r="AH422" s="15" t="str" cm="1">
        <f t="array" ref="AH422">IF(OR($B422="",AH$2=""),"",Projetos!$K421/_xlfn.XLOOKUP(AH$2,Técnicos!$A$2:$A$100,IF(Projetos!AN421=1,Técnicos!$F$2:$F$100,IF(Projetos!AN421=2,Técnicos!$H$2:$H$100,Técnicos!$J$2:$J$100)),,0,1))</f>
        <v/>
      </c>
      <c r="AI422" s="15" t="str" cm="1">
        <f t="array" ref="AI422">IF(OR($B422="",AI$2=""),"",Projetos!$K421/_xlfn.XLOOKUP(AI$2,Técnicos!$A$2:$A$100,IF(Projetos!AO421=1,Técnicos!$F$2:$F$100,IF(Projetos!AO421=2,Técnicos!$H$2:$H$100,Técnicos!$J$2:$J$100)),,0,1))</f>
        <v/>
      </c>
      <c r="AJ422" s="15" t="str" cm="1">
        <f t="array" ref="AJ422">IF(OR($B422="",AJ$2=""),"",Projetos!$K421/_xlfn.XLOOKUP(AJ$2,Técnicos!$A$2:$A$100,IF(Projetos!AP421=1,Técnicos!$F$2:$F$100,IF(Projetos!AP421=2,Técnicos!$H$2:$H$100,Técnicos!$J$2:$J$100)),,0,1))</f>
        <v/>
      </c>
      <c r="AK422" s="15" t="str" cm="1">
        <f t="array" ref="AK422">IF(OR($B422="",AK$2=""),"",Projetos!$K421/_xlfn.XLOOKUP(AK$2,Técnicos!$A$2:$A$100,IF(Projetos!AQ421=1,Técnicos!$F$2:$F$100,IF(Projetos!AQ421=2,Técnicos!$H$2:$H$100,Técnicos!$J$2:$J$100)),,0,1))</f>
        <v/>
      </c>
    </row>
    <row r="423" spans="3:37" x14ac:dyDescent="0.3">
      <c r="C423" s="15" t="str" cm="1">
        <f t="array" ref="C423">IF(OR($B423="",C$2=""),"",Projetos!$K422/_xlfn.XLOOKUP(C$2,Técnicos!$A$2:$A$100,IF(Projetos!I422=1,Técnicos!$F$2:$F$100,IF(Projetos!I422=2,Técnicos!$H$2:$H$100,Técnicos!$J$2:$J$100)),,0,1))</f>
        <v/>
      </c>
      <c r="D423" s="15" t="str" cm="1">
        <f t="array" ref="D423">IF(OR($B423="",D$2=""),"",Projetos!$K422/_xlfn.XLOOKUP(D$2,Técnicos!$A$2:$A$100,IF(Projetos!J422=1,Técnicos!$F$2:$F$100,IF(Projetos!J422=2,Técnicos!$H$2:$H$100,Técnicos!$J$2:$J$100)),,0,1))</f>
        <v/>
      </c>
      <c r="E423" s="15" t="str" cm="1">
        <f t="array" ref="E423">IF(OR($B423="",E$2=""),"",Projetos!$K422/_xlfn.XLOOKUP(E$2,Técnicos!$A$2:$A$100,IF(Projetos!K422=1,Técnicos!$F$2:$F$100,IF(Projetos!K422=2,Técnicos!$H$2:$H$100,Técnicos!$J$2:$J$100)),,0,1))</f>
        <v/>
      </c>
      <c r="F423" s="15" t="str" cm="1">
        <f t="array" ref="F423">IF(OR($B423="",F$2=""),"",Projetos!$K422/_xlfn.XLOOKUP(F$2,Técnicos!$A$2:$A$100,IF(Projetos!L422=1,Técnicos!$F$2:$F$100,IF(Projetos!L422=2,Técnicos!$H$2:$H$100,Técnicos!$J$2:$J$100)),,0,1))</f>
        <v/>
      </c>
      <c r="G423" s="15" t="str" cm="1">
        <f t="array" ref="G423">IF(OR($B423="",G$2=""),"",Projetos!$K422/_xlfn.XLOOKUP(G$2,Técnicos!$A$2:$A$100,IF(Projetos!M422=1,Técnicos!$F$2:$F$100,IF(Projetos!M422=2,Técnicos!$H$2:$H$100,Técnicos!$J$2:$J$100)),,0,1))</f>
        <v/>
      </c>
      <c r="H423" s="15" t="str" cm="1">
        <f t="array" ref="H423">IF(OR($B423="",H$2=""),"",Projetos!$K422/_xlfn.XLOOKUP(H$2,Técnicos!$A$2:$A$100,IF(Projetos!N422=1,Técnicos!$F$2:$F$100,IF(Projetos!N422=2,Técnicos!$H$2:$H$100,Técnicos!$J$2:$J$100)),,0,1))</f>
        <v/>
      </c>
      <c r="I423" s="15" t="str" cm="1">
        <f t="array" ref="I423">IF(OR($B423="",I$2=""),"",Projetos!$K422/_xlfn.XLOOKUP(I$2,Técnicos!$A$2:$A$100,IF(Projetos!O422=1,Técnicos!$F$2:$F$100,IF(Projetos!O422=2,Técnicos!$H$2:$H$100,Técnicos!$J$2:$J$100)),,0,1))</f>
        <v/>
      </c>
      <c r="J423" s="15" t="str" cm="1">
        <f t="array" ref="J423">IF(OR($B423="",J$2=""),"",Projetos!$K422/_xlfn.XLOOKUP(J$2,Técnicos!$A$2:$A$100,IF(Projetos!P422=1,Técnicos!$F$2:$F$100,IF(Projetos!P422=2,Técnicos!$H$2:$H$100,Técnicos!$J$2:$J$100)),,0,1))</f>
        <v/>
      </c>
      <c r="K423" s="15" t="str" cm="1">
        <f t="array" ref="K423">IF(OR($B423="",K$2=""),"",Projetos!$K422/_xlfn.XLOOKUP(K$2,Técnicos!$A$2:$A$100,IF(Projetos!Q422=1,Técnicos!$F$2:$F$100,IF(Projetos!Q422=2,Técnicos!$H$2:$H$100,Técnicos!$J$2:$J$100)),,0,1))</f>
        <v/>
      </c>
      <c r="L423" s="15" t="str" cm="1">
        <f t="array" ref="L423">IF(OR($B423="",L$2=""),"",Projetos!$K422/_xlfn.XLOOKUP(L$2,Técnicos!$A$2:$A$100,IF(Projetos!R422=1,Técnicos!$F$2:$F$100,IF(Projetos!R422=2,Técnicos!$H$2:$H$100,Técnicos!$J$2:$J$100)),,0,1))</f>
        <v/>
      </c>
      <c r="M423" s="15" t="str" cm="1">
        <f t="array" ref="M423">IF(OR($B423="",M$2=""),"",Projetos!$K422/_xlfn.XLOOKUP(M$2,Técnicos!$A$2:$A$100,IF(Projetos!S422=1,Técnicos!$F$2:$F$100,IF(Projetos!S422=2,Técnicos!$H$2:$H$100,Técnicos!$J$2:$J$100)),,0,1))</f>
        <v/>
      </c>
      <c r="N423" s="15" t="str" cm="1">
        <f t="array" ref="N423">IF(OR($B423="",N$2=""),"",Projetos!$K422/_xlfn.XLOOKUP(N$2,Técnicos!$A$2:$A$100,IF(Projetos!T422=1,Técnicos!$F$2:$F$100,IF(Projetos!T422=2,Técnicos!$H$2:$H$100,Técnicos!$J$2:$J$100)),,0,1))</f>
        <v/>
      </c>
      <c r="O423" s="15" t="str" cm="1">
        <f t="array" ref="O423">IF(OR($B423="",O$2=""),"",Projetos!$K422/_xlfn.XLOOKUP(O$2,Técnicos!$A$2:$A$100,IF(Projetos!U422=1,Técnicos!$F$2:$F$100,IF(Projetos!U422=2,Técnicos!$H$2:$H$100,Técnicos!$J$2:$J$100)),,0,1))</f>
        <v/>
      </c>
      <c r="P423" s="15" t="str" cm="1">
        <f t="array" ref="P423">IF(OR($B423="",P$2=""),"",Projetos!$K422/_xlfn.XLOOKUP(P$2,Técnicos!$A$2:$A$100,IF(Projetos!V422=1,Técnicos!$F$2:$F$100,IF(Projetos!V422=2,Técnicos!$H$2:$H$100,Técnicos!$J$2:$J$100)),,0,1))</f>
        <v/>
      </c>
      <c r="Q423" s="15" t="str" cm="1">
        <f t="array" ref="Q423">IF(OR($B423="",Q$2=""),"",Projetos!$K422/_xlfn.XLOOKUP(Q$2,Técnicos!$A$2:$A$100,IF(Projetos!W422=1,Técnicos!$F$2:$F$100,IF(Projetos!W422=2,Técnicos!$H$2:$H$100,Técnicos!$J$2:$J$100)),,0,1))</f>
        <v/>
      </c>
      <c r="R423" s="15" t="str" cm="1">
        <f t="array" ref="R423">IF(OR($B423="",R$2=""),"",Projetos!$K422/_xlfn.XLOOKUP(R$2,Técnicos!$A$2:$A$100,IF(Projetos!X422=1,Técnicos!$F$2:$F$100,IF(Projetos!X422=2,Técnicos!$H$2:$H$100,Técnicos!$J$2:$J$100)),,0,1))</f>
        <v/>
      </c>
      <c r="S423" s="15" t="str" cm="1">
        <f t="array" ref="S423">IF(OR($B423="",S$2=""),"",Projetos!$K422/_xlfn.XLOOKUP(S$2,Técnicos!$A$2:$A$100,IF(Projetos!Y422=1,Técnicos!$F$2:$F$100,IF(Projetos!Y422=2,Técnicos!$H$2:$H$100,Técnicos!$J$2:$J$100)),,0,1))</f>
        <v/>
      </c>
      <c r="T423" s="15" t="str" cm="1">
        <f t="array" ref="T423">IF(OR($B423="",T$2=""),"",Projetos!$K422/_xlfn.XLOOKUP(T$2,Técnicos!$A$2:$A$100,IF(Projetos!Z422=1,Técnicos!$F$2:$F$100,IF(Projetos!Z422=2,Técnicos!$H$2:$H$100,Técnicos!$J$2:$J$100)),,0,1))</f>
        <v/>
      </c>
      <c r="U423" s="15" t="str" cm="1">
        <f t="array" ref="U423">IF(OR($B423="",U$2=""),"",Projetos!$K422/_xlfn.XLOOKUP(U$2,Técnicos!$A$2:$A$100,IF(Projetos!AA422=1,Técnicos!$F$2:$F$100,IF(Projetos!AA422=2,Técnicos!$H$2:$H$100,Técnicos!$J$2:$J$100)),,0,1))</f>
        <v/>
      </c>
      <c r="V423" s="15" t="str" cm="1">
        <f t="array" ref="V423">IF(OR($B423="",V$2=""),"",Projetos!$K422/_xlfn.XLOOKUP(V$2,Técnicos!$A$2:$A$100,IF(Projetos!AB422=1,Técnicos!$F$2:$F$100,IF(Projetos!AB422=2,Técnicos!$H$2:$H$100,Técnicos!$J$2:$J$100)),,0,1))</f>
        <v/>
      </c>
      <c r="W423" s="15" t="str" cm="1">
        <f t="array" ref="W423">IF(OR($B423="",W$2=""),"",Projetos!$K422/_xlfn.XLOOKUP(W$2,Técnicos!$A$2:$A$100,IF(Projetos!AC422=1,Técnicos!$F$2:$F$100,IF(Projetos!AC422=2,Técnicos!$H$2:$H$100,Técnicos!$J$2:$J$100)),,0,1))</f>
        <v/>
      </c>
      <c r="X423" s="15" t="str" cm="1">
        <f t="array" ref="X423">IF(OR($B423="",X$2=""),"",Projetos!$K422/_xlfn.XLOOKUP(X$2,Técnicos!$A$2:$A$100,IF(Projetos!AD422=1,Técnicos!$F$2:$F$100,IF(Projetos!AD422=2,Técnicos!$H$2:$H$100,Técnicos!$J$2:$J$100)),,0,1))</f>
        <v/>
      </c>
      <c r="Y423" s="15" t="str" cm="1">
        <f t="array" ref="Y423">IF(OR($B423="",Y$2=""),"",Projetos!$K422/_xlfn.XLOOKUP(Y$2,Técnicos!$A$2:$A$100,IF(Projetos!AE422=1,Técnicos!$F$2:$F$100,IF(Projetos!AE422=2,Técnicos!$H$2:$H$100,Técnicos!$J$2:$J$100)),,0,1))</f>
        <v/>
      </c>
      <c r="Z423" s="15" t="str" cm="1">
        <f t="array" ref="Z423">IF(OR($B423="",Z$2=""),"",Projetos!$K422/_xlfn.XLOOKUP(Z$2,Técnicos!$A$2:$A$100,IF(Projetos!AF422=1,Técnicos!$F$2:$F$100,IF(Projetos!AF422=2,Técnicos!$H$2:$H$100,Técnicos!$J$2:$J$100)),,0,1))</f>
        <v/>
      </c>
      <c r="AA423" s="15" t="str" cm="1">
        <f t="array" ref="AA423">IF(OR($B423="",AA$2=""),"",Projetos!$K422/_xlfn.XLOOKUP(AA$2,Técnicos!$A$2:$A$100,IF(Projetos!AG422=1,Técnicos!$F$2:$F$100,IF(Projetos!AG422=2,Técnicos!$H$2:$H$100,Técnicos!$J$2:$J$100)),,0,1))</f>
        <v/>
      </c>
      <c r="AB423" s="15" t="str" cm="1">
        <f t="array" ref="AB423">IF(OR($B423="",AB$2=""),"",Projetos!$K422/_xlfn.XLOOKUP(AB$2,Técnicos!$A$2:$A$100,IF(Projetos!AH422=1,Técnicos!$F$2:$F$100,IF(Projetos!AH422=2,Técnicos!$H$2:$H$100,Técnicos!$J$2:$J$100)),,0,1))</f>
        <v/>
      </c>
      <c r="AC423" s="15" t="str" cm="1">
        <f t="array" ref="AC423">IF(OR($B423="",AC$2=""),"",Projetos!$K422/_xlfn.XLOOKUP(AC$2,Técnicos!$A$2:$A$100,IF(Projetos!AI422=1,Técnicos!$F$2:$F$100,IF(Projetos!AI422=2,Técnicos!$H$2:$H$100,Técnicos!$J$2:$J$100)),,0,1))</f>
        <v/>
      </c>
      <c r="AD423" s="15" t="str" cm="1">
        <f t="array" ref="AD423">IF(OR($B423="",AD$2=""),"",Projetos!$K422/_xlfn.XLOOKUP(AD$2,Técnicos!$A$2:$A$100,IF(Projetos!AJ422=1,Técnicos!$F$2:$F$100,IF(Projetos!AJ422=2,Técnicos!$H$2:$H$100,Técnicos!$J$2:$J$100)),,0,1))</f>
        <v/>
      </c>
      <c r="AE423" s="15" t="str" cm="1">
        <f t="array" ref="AE423">IF(OR($B423="",AE$2=""),"",Projetos!$K422/_xlfn.XLOOKUP(AE$2,Técnicos!$A$2:$A$100,IF(Projetos!AK422=1,Técnicos!$F$2:$F$100,IF(Projetos!AK422=2,Técnicos!$H$2:$H$100,Técnicos!$J$2:$J$100)),,0,1))</f>
        <v/>
      </c>
      <c r="AF423" s="15" t="str" cm="1">
        <f t="array" ref="AF423">IF(OR($B423="",AF$2=""),"",Projetos!$K422/_xlfn.XLOOKUP(AF$2,Técnicos!$A$2:$A$100,IF(Projetos!AL422=1,Técnicos!$F$2:$F$100,IF(Projetos!AL422=2,Técnicos!$H$2:$H$100,Técnicos!$J$2:$J$100)),,0,1))</f>
        <v/>
      </c>
      <c r="AG423" s="15" t="str" cm="1">
        <f t="array" ref="AG423">IF(OR($B423="",AG$2=""),"",Projetos!$K422/_xlfn.XLOOKUP(AG$2,Técnicos!$A$2:$A$100,IF(Projetos!AM422=1,Técnicos!$F$2:$F$100,IF(Projetos!AM422=2,Técnicos!$H$2:$H$100,Técnicos!$J$2:$J$100)),,0,1))</f>
        <v/>
      </c>
      <c r="AH423" s="15" t="str" cm="1">
        <f t="array" ref="AH423">IF(OR($B423="",AH$2=""),"",Projetos!$K422/_xlfn.XLOOKUP(AH$2,Técnicos!$A$2:$A$100,IF(Projetos!AN422=1,Técnicos!$F$2:$F$100,IF(Projetos!AN422=2,Técnicos!$H$2:$H$100,Técnicos!$J$2:$J$100)),,0,1))</f>
        <v/>
      </c>
      <c r="AI423" s="15" t="str" cm="1">
        <f t="array" ref="AI423">IF(OR($B423="",AI$2=""),"",Projetos!$K422/_xlfn.XLOOKUP(AI$2,Técnicos!$A$2:$A$100,IF(Projetos!AO422=1,Técnicos!$F$2:$F$100,IF(Projetos!AO422=2,Técnicos!$H$2:$H$100,Técnicos!$J$2:$J$100)),,0,1))</f>
        <v/>
      </c>
      <c r="AJ423" s="15" t="str" cm="1">
        <f t="array" ref="AJ423">IF(OR($B423="",AJ$2=""),"",Projetos!$K422/_xlfn.XLOOKUP(AJ$2,Técnicos!$A$2:$A$100,IF(Projetos!AP422=1,Técnicos!$F$2:$F$100,IF(Projetos!AP422=2,Técnicos!$H$2:$H$100,Técnicos!$J$2:$J$100)),,0,1))</f>
        <v/>
      </c>
      <c r="AK423" s="15" t="str" cm="1">
        <f t="array" ref="AK423">IF(OR($B423="",AK$2=""),"",Projetos!$K422/_xlfn.XLOOKUP(AK$2,Técnicos!$A$2:$A$100,IF(Projetos!AQ422=1,Técnicos!$F$2:$F$100,IF(Projetos!AQ422=2,Técnicos!$H$2:$H$100,Técnicos!$J$2:$J$100)),,0,1))</f>
        <v/>
      </c>
    </row>
    <row r="424" spans="3:37" x14ac:dyDescent="0.3">
      <c r="C424" s="15" t="str" cm="1">
        <f t="array" ref="C424">IF(OR($B424="",C$2=""),"",Projetos!$K423/_xlfn.XLOOKUP(C$2,Técnicos!$A$2:$A$100,IF(Projetos!I423=1,Técnicos!$F$2:$F$100,IF(Projetos!I423=2,Técnicos!$H$2:$H$100,Técnicos!$J$2:$J$100)),,0,1))</f>
        <v/>
      </c>
      <c r="D424" s="15" t="str" cm="1">
        <f t="array" ref="D424">IF(OR($B424="",D$2=""),"",Projetos!$K423/_xlfn.XLOOKUP(D$2,Técnicos!$A$2:$A$100,IF(Projetos!J423=1,Técnicos!$F$2:$F$100,IF(Projetos!J423=2,Técnicos!$H$2:$H$100,Técnicos!$J$2:$J$100)),,0,1))</f>
        <v/>
      </c>
      <c r="E424" s="15" t="str" cm="1">
        <f t="array" ref="E424">IF(OR($B424="",E$2=""),"",Projetos!$K423/_xlfn.XLOOKUP(E$2,Técnicos!$A$2:$A$100,IF(Projetos!K423=1,Técnicos!$F$2:$F$100,IF(Projetos!K423=2,Técnicos!$H$2:$H$100,Técnicos!$J$2:$J$100)),,0,1))</f>
        <v/>
      </c>
      <c r="F424" s="15" t="str" cm="1">
        <f t="array" ref="F424">IF(OR($B424="",F$2=""),"",Projetos!$K423/_xlfn.XLOOKUP(F$2,Técnicos!$A$2:$A$100,IF(Projetos!L423=1,Técnicos!$F$2:$F$100,IF(Projetos!L423=2,Técnicos!$H$2:$H$100,Técnicos!$J$2:$J$100)),,0,1))</f>
        <v/>
      </c>
      <c r="G424" s="15" t="str" cm="1">
        <f t="array" ref="G424">IF(OR($B424="",G$2=""),"",Projetos!$K423/_xlfn.XLOOKUP(G$2,Técnicos!$A$2:$A$100,IF(Projetos!M423=1,Técnicos!$F$2:$F$100,IF(Projetos!M423=2,Técnicos!$H$2:$H$100,Técnicos!$J$2:$J$100)),,0,1))</f>
        <v/>
      </c>
      <c r="H424" s="15" t="str" cm="1">
        <f t="array" ref="H424">IF(OR($B424="",H$2=""),"",Projetos!$K423/_xlfn.XLOOKUP(H$2,Técnicos!$A$2:$A$100,IF(Projetos!N423=1,Técnicos!$F$2:$F$100,IF(Projetos!N423=2,Técnicos!$H$2:$H$100,Técnicos!$J$2:$J$100)),,0,1))</f>
        <v/>
      </c>
      <c r="I424" s="15" t="str" cm="1">
        <f t="array" ref="I424">IF(OR($B424="",I$2=""),"",Projetos!$K423/_xlfn.XLOOKUP(I$2,Técnicos!$A$2:$A$100,IF(Projetos!O423=1,Técnicos!$F$2:$F$100,IF(Projetos!O423=2,Técnicos!$H$2:$H$100,Técnicos!$J$2:$J$100)),,0,1))</f>
        <v/>
      </c>
      <c r="J424" s="15" t="str" cm="1">
        <f t="array" ref="J424">IF(OR($B424="",J$2=""),"",Projetos!$K423/_xlfn.XLOOKUP(J$2,Técnicos!$A$2:$A$100,IF(Projetos!P423=1,Técnicos!$F$2:$F$100,IF(Projetos!P423=2,Técnicos!$H$2:$H$100,Técnicos!$J$2:$J$100)),,0,1))</f>
        <v/>
      </c>
      <c r="K424" s="15" t="str" cm="1">
        <f t="array" ref="K424">IF(OR($B424="",K$2=""),"",Projetos!$K423/_xlfn.XLOOKUP(K$2,Técnicos!$A$2:$A$100,IF(Projetos!Q423=1,Técnicos!$F$2:$F$100,IF(Projetos!Q423=2,Técnicos!$H$2:$H$100,Técnicos!$J$2:$J$100)),,0,1))</f>
        <v/>
      </c>
      <c r="L424" s="15" t="str" cm="1">
        <f t="array" ref="L424">IF(OR($B424="",L$2=""),"",Projetos!$K423/_xlfn.XLOOKUP(L$2,Técnicos!$A$2:$A$100,IF(Projetos!R423=1,Técnicos!$F$2:$F$100,IF(Projetos!R423=2,Técnicos!$H$2:$H$100,Técnicos!$J$2:$J$100)),,0,1))</f>
        <v/>
      </c>
      <c r="M424" s="15" t="str" cm="1">
        <f t="array" ref="M424">IF(OR($B424="",M$2=""),"",Projetos!$K423/_xlfn.XLOOKUP(M$2,Técnicos!$A$2:$A$100,IF(Projetos!S423=1,Técnicos!$F$2:$F$100,IF(Projetos!S423=2,Técnicos!$H$2:$H$100,Técnicos!$J$2:$J$100)),,0,1))</f>
        <v/>
      </c>
      <c r="N424" s="15" t="str" cm="1">
        <f t="array" ref="N424">IF(OR($B424="",N$2=""),"",Projetos!$K423/_xlfn.XLOOKUP(N$2,Técnicos!$A$2:$A$100,IF(Projetos!T423=1,Técnicos!$F$2:$F$100,IF(Projetos!T423=2,Técnicos!$H$2:$H$100,Técnicos!$J$2:$J$100)),,0,1))</f>
        <v/>
      </c>
      <c r="O424" s="15" t="str" cm="1">
        <f t="array" ref="O424">IF(OR($B424="",O$2=""),"",Projetos!$K423/_xlfn.XLOOKUP(O$2,Técnicos!$A$2:$A$100,IF(Projetos!U423=1,Técnicos!$F$2:$F$100,IF(Projetos!U423=2,Técnicos!$H$2:$H$100,Técnicos!$J$2:$J$100)),,0,1))</f>
        <v/>
      </c>
      <c r="P424" s="15" t="str" cm="1">
        <f t="array" ref="P424">IF(OR($B424="",P$2=""),"",Projetos!$K423/_xlfn.XLOOKUP(P$2,Técnicos!$A$2:$A$100,IF(Projetos!V423=1,Técnicos!$F$2:$F$100,IF(Projetos!V423=2,Técnicos!$H$2:$H$100,Técnicos!$J$2:$J$100)),,0,1))</f>
        <v/>
      </c>
      <c r="Q424" s="15" t="str" cm="1">
        <f t="array" ref="Q424">IF(OR($B424="",Q$2=""),"",Projetos!$K423/_xlfn.XLOOKUP(Q$2,Técnicos!$A$2:$A$100,IF(Projetos!W423=1,Técnicos!$F$2:$F$100,IF(Projetos!W423=2,Técnicos!$H$2:$H$100,Técnicos!$J$2:$J$100)),,0,1))</f>
        <v/>
      </c>
      <c r="R424" s="15" t="str" cm="1">
        <f t="array" ref="R424">IF(OR($B424="",R$2=""),"",Projetos!$K423/_xlfn.XLOOKUP(R$2,Técnicos!$A$2:$A$100,IF(Projetos!X423=1,Técnicos!$F$2:$F$100,IF(Projetos!X423=2,Técnicos!$H$2:$H$100,Técnicos!$J$2:$J$100)),,0,1))</f>
        <v/>
      </c>
      <c r="S424" s="15" t="str" cm="1">
        <f t="array" ref="S424">IF(OR($B424="",S$2=""),"",Projetos!$K423/_xlfn.XLOOKUP(S$2,Técnicos!$A$2:$A$100,IF(Projetos!Y423=1,Técnicos!$F$2:$F$100,IF(Projetos!Y423=2,Técnicos!$H$2:$H$100,Técnicos!$J$2:$J$100)),,0,1))</f>
        <v/>
      </c>
      <c r="T424" s="15" t="str" cm="1">
        <f t="array" ref="T424">IF(OR($B424="",T$2=""),"",Projetos!$K423/_xlfn.XLOOKUP(T$2,Técnicos!$A$2:$A$100,IF(Projetos!Z423=1,Técnicos!$F$2:$F$100,IF(Projetos!Z423=2,Técnicos!$H$2:$H$100,Técnicos!$J$2:$J$100)),,0,1))</f>
        <v/>
      </c>
      <c r="U424" s="15" t="str" cm="1">
        <f t="array" ref="U424">IF(OR($B424="",U$2=""),"",Projetos!$K423/_xlfn.XLOOKUP(U$2,Técnicos!$A$2:$A$100,IF(Projetos!AA423=1,Técnicos!$F$2:$F$100,IF(Projetos!AA423=2,Técnicos!$H$2:$H$100,Técnicos!$J$2:$J$100)),,0,1))</f>
        <v/>
      </c>
      <c r="V424" s="15" t="str" cm="1">
        <f t="array" ref="V424">IF(OR($B424="",V$2=""),"",Projetos!$K423/_xlfn.XLOOKUP(V$2,Técnicos!$A$2:$A$100,IF(Projetos!AB423=1,Técnicos!$F$2:$F$100,IF(Projetos!AB423=2,Técnicos!$H$2:$H$100,Técnicos!$J$2:$J$100)),,0,1))</f>
        <v/>
      </c>
      <c r="W424" s="15" t="str" cm="1">
        <f t="array" ref="W424">IF(OR($B424="",W$2=""),"",Projetos!$K423/_xlfn.XLOOKUP(W$2,Técnicos!$A$2:$A$100,IF(Projetos!AC423=1,Técnicos!$F$2:$F$100,IF(Projetos!AC423=2,Técnicos!$H$2:$H$100,Técnicos!$J$2:$J$100)),,0,1))</f>
        <v/>
      </c>
      <c r="X424" s="15" t="str" cm="1">
        <f t="array" ref="X424">IF(OR($B424="",X$2=""),"",Projetos!$K423/_xlfn.XLOOKUP(X$2,Técnicos!$A$2:$A$100,IF(Projetos!AD423=1,Técnicos!$F$2:$F$100,IF(Projetos!AD423=2,Técnicos!$H$2:$H$100,Técnicos!$J$2:$J$100)),,0,1))</f>
        <v/>
      </c>
      <c r="Y424" s="15" t="str" cm="1">
        <f t="array" ref="Y424">IF(OR($B424="",Y$2=""),"",Projetos!$K423/_xlfn.XLOOKUP(Y$2,Técnicos!$A$2:$A$100,IF(Projetos!AE423=1,Técnicos!$F$2:$F$100,IF(Projetos!AE423=2,Técnicos!$H$2:$H$100,Técnicos!$J$2:$J$100)),,0,1))</f>
        <v/>
      </c>
      <c r="Z424" s="15" t="str" cm="1">
        <f t="array" ref="Z424">IF(OR($B424="",Z$2=""),"",Projetos!$K423/_xlfn.XLOOKUP(Z$2,Técnicos!$A$2:$A$100,IF(Projetos!AF423=1,Técnicos!$F$2:$F$100,IF(Projetos!AF423=2,Técnicos!$H$2:$H$100,Técnicos!$J$2:$J$100)),,0,1))</f>
        <v/>
      </c>
      <c r="AA424" s="15" t="str" cm="1">
        <f t="array" ref="AA424">IF(OR($B424="",AA$2=""),"",Projetos!$K423/_xlfn.XLOOKUP(AA$2,Técnicos!$A$2:$A$100,IF(Projetos!AG423=1,Técnicos!$F$2:$F$100,IF(Projetos!AG423=2,Técnicos!$H$2:$H$100,Técnicos!$J$2:$J$100)),,0,1))</f>
        <v/>
      </c>
      <c r="AB424" s="15" t="str" cm="1">
        <f t="array" ref="AB424">IF(OR($B424="",AB$2=""),"",Projetos!$K423/_xlfn.XLOOKUP(AB$2,Técnicos!$A$2:$A$100,IF(Projetos!AH423=1,Técnicos!$F$2:$F$100,IF(Projetos!AH423=2,Técnicos!$H$2:$H$100,Técnicos!$J$2:$J$100)),,0,1))</f>
        <v/>
      </c>
      <c r="AC424" s="15" t="str" cm="1">
        <f t="array" ref="AC424">IF(OR($B424="",AC$2=""),"",Projetos!$K423/_xlfn.XLOOKUP(AC$2,Técnicos!$A$2:$A$100,IF(Projetos!AI423=1,Técnicos!$F$2:$F$100,IF(Projetos!AI423=2,Técnicos!$H$2:$H$100,Técnicos!$J$2:$J$100)),,0,1))</f>
        <v/>
      </c>
      <c r="AD424" s="15" t="str" cm="1">
        <f t="array" ref="AD424">IF(OR($B424="",AD$2=""),"",Projetos!$K423/_xlfn.XLOOKUP(AD$2,Técnicos!$A$2:$A$100,IF(Projetos!AJ423=1,Técnicos!$F$2:$F$100,IF(Projetos!AJ423=2,Técnicos!$H$2:$H$100,Técnicos!$J$2:$J$100)),,0,1))</f>
        <v/>
      </c>
      <c r="AE424" s="15" t="str" cm="1">
        <f t="array" ref="AE424">IF(OR($B424="",AE$2=""),"",Projetos!$K423/_xlfn.XLOOKUP(AE$2,Técnicos!$A$2:$A$100,IF(Projetos!AK423=1,Técnicos!$F$2:$F$100,IF(Projetos!AK423=2,Técnicos!$H$2:$H$100,Técnicos!$J$2:$J$100)),,0,1))</f>
        <v/>
      </c>
      <c r="AF424" s="15" t="str" cm="1">
        <f t="array" ref="AF424">IF(OR($B424="",AF$2=""),"",Projetos!$K423/_xlfn.XLOOKUP(AF$2,Técnicos!$A$2:$A$100,IF(Projetos!AL423=1,Técnicos!$F$2:$F$100,IF(Projetos!AL423=2,Técnicos!$H$2:$H$100,Técnicos!$J$2:$J$100)),,0,1))</f>
        <v/>
      </c>
      <c r="AG424" s="15" t="str" cm="1">
        <f t="array" ref="AG424">IF(OR($B424="",AG$2=""),"",Projetos!$K423/_xlfn.XLOOKUP(AG$2,Técnicos!$A$2:$A$100,IF(Projetos!AM423=1,Técnicos!$F$2:$F$100,IF(Projetos!AM423=2,Técnicos!$H$2:$H$100,Técnicos!$J$2:$J$100)),,0,1))</f>
        <v/>
      </c>
      <c r="AH424" s="15" t="str" cm="1">
        <f t="array" ref="AH424">IF(OR($B424="",AH$2=""),"",Projetos!$K423/_xlfn.XLOOKUP(AH$2,Técnicos!$A$2:$A$100,IF(Projetos!AN423=1,Técnicos!$F$2:$F$100,IF(Projetos!AN423=2,Técnicos!$H$2:$H$100,Técnicos!$J$2:$J$100)),,0,1))</f>
        <v/>
      </c>
      <c r="AI424" s="15" t="str" cm="1">
        <f t="array" ref="AI424">IF(OR($B424="",AI$2=""),"",Projetos!$K423/_xlfn.XLOOKUP(AI$2,Técnicos!$A$2:$A$100,IF(Projetos!AO423=1,Técnicos!$F$2:$F$100,IF(Projetos!AO423=2,Técnicos!$H$2:$H$100,Técnicos!$J$2:$J$100)),,0,1))</f>
        <v/>
      </c>
      <c r="AJ424" s="15" t="str" cm="1">
        <f t="array" ref="AJ424">IF(OR($B424="",AJ$2=""),"",Projetos!$K423/_xlfn.XLOOKUP(AJ$2,Técnicos!$A$2:$A$100,IF(Projetos!AP423=1,Técnicos!$F$2:$F$100,IF(Projetos!AP423=2,Técnicos!$H$2:$H$100,Técnicos!$J$2:$J$100)),,0,1))</f>
        <v/>
      </c>
      <c r="AK424" s="15" t="str" cm="1">
        <f t="array" ref="AK424">IF(OR($B424="",AK$2=""),"",Projetos!$K423/_xlfn.XLOOKUP(AK$2,Técnicos!$A$2:$A$100,IF(Projetos!AQ423=1,Técnicos!$F$2:$F$100,IF(Projetos!AQ423=2,Técnicos!$H$2:$H$100,Técnicos!$J$2:$J$100)),,0,1))</f>
        <v/>
      </c>
    </row>
    <row r="425" spans="3:37" x14ac:dyDescent="0.3">
      <c r="C425" s="15" t="str" cm="1">
        <f t="array" ref="C425">IF(OR($B425="",C$2=""),"",Projetos!$K424/_xlfn.XLOOKUP(C$2,Técnicos!$A$2:$A$100,IF(Projetos!I424=1,Técnicos!$F$2:$F$100,IF(Projetos!I424=2,Técnicos!$H$2:$H$100,Técnicos!$J$2:$J$100)),,0,1))</f>
        <v/>
      </c>
      <c r="D425" s="15" t="str" cm="1">
        <f t="array" ref="D425">IF(OR($B425="",D$2=""),"",Projetos!$K424/_xlfn.XLOOKUP(D$2,Técnicos!$A$2:$A$100,IF(Projetos!J424=1,Técnicos!$F$2:$F$100,IF(Projetos!J424=2,Técnicos!$H$2:$H$100,Técnicos!$J$2:$J$100)),,0,1))</f>
        <v/>
      </c>
      <c r="E425" s="15" t="str" cm="1">
        <f t="array" ref="E425">IF(OR($B425="",E$2=""),"",Projetos!$K424/_xlfn.XLOOKUP(E$2,Técnicos!$A$2:$A$100,IF(Projetos!K424=1,Técnicos!$F$2:$F$100,IF(Projetos!K424=2,Técnicos!$H$2:$H$100,Técnicos!$J$2:$J$100)),,0,1))</f>
        <v/>
      </c>
      <c r="F425" s="15" t="str" cm="1">
        <f t="array" ref="F425">IF(OR($B425="",F$2=""),"",Projetos!$K424/_xlfn.XLOOKUP(F$2,Técnicos!$A$2:$A$100,IF(Projetos!L424=1,Técnicos!$F$2:$F$100,IF(Projetos!L424=2,Técnicos!$H$2:$H$100,Técnicos!$J$2:$J$100)),,0,1))</f>
        <v/>
      </c>
      <c r="G425" s="15" t="str" cm="1">
        <f t="array" ref="G425">IF(OR($B425="",G$2=""),"",Projetos!$K424/_xlfn.XLOOKUP(G$2,Técnicos!$A$2:$A$100,IF(Projetos!M424=1,Técnicos!$F$2:$F$100,IF(Projetos!M424=2,Técnicos!$H$2:$H$100,Técnicos!$J$2:$J$100)),,0,1))</f>
        <v/>
      </c>
      <c r="H425" s="15" t="str" cm="1">
        <f t="array" ref="H425">IF(OR($B425="",H$2=""),"",Projetos!$K424/_xlfn.XLOOKUP(H$2,Técnicos!$A$2:$A$100,IF(Projetos!N424=1,Técnicos!$F$2:$F$100,IF(Projetos!N424=2,Técnicos!$H$2:$H$100,Técnicos!$J$2:$J$100)),,0,1))</f>
        <v/>
      </c>
      <c r="I425" s="15" t="str" cm="1">
        <f t="array" ref="I425">IF(OR($B425="",I$2=""),"",Projetos!$K424/_xlfn.XLOOKUP(I$2,Técnicos!$A$2:$A$100,IF(Projetos!O424=1,Técnicos!$F$2:$F$100,IF(Projetos!O424=2,Técnicos!$H$2:$H$100,Técnicos!$J$2:$J$100)),,0,1))</f>
        <v/>
      </c>
      <c r="J425" s="15" t="str" cm="1">
        <f t="array" ref="J425">IF(OR($B425="",J$2=""),"",Projetos!$K424/_xlfn.XLOOKUP(J$2,Técnicos!$A$2:$A$100,IF(Projetos!P424=1,Técnicos!$F$2:$F$100,IF(Projetos!P424=2,Técnicos!$H$2:$H$100,Técnicos!$J$2:$J$100)),,0,1))</f>
        <v/>
      </c>
      <c r="K425" s="15" t="str" cm="1">
        <f t="array" ref="K425">IF(OR($B425="",K$2=""),"",Projetos!$K424/_xlfn.XLOOKUP(K$2,Técnicos!$A$2:$A$100,IF(Projetos!Q424=1,Técnicos!$F$2:$F$100,IF(Projetos!Q424=2,Técnicos!$H$2:$H$100,Técnicos!$J$2:$J$100)),,0,1))</f>
        <v/>
      </c>
      <c r="L425" s="15" t="str" cm="1">
        <f t="array" ref="L425">IF(OR($B425="",L$2=""),"",Projetos!$K424/_xlfn.XLOOKUP(L$2,Técnicos!$A$2:$A$100,IF(Projetos!R424=1,Técnicos!$F$2:$F$100,IF(Projetos!R424=2,Técnicos!$H$2:$H$100,Técnicos!$J$2:$J$100)),,0,1))</f>
        <v/>
      </c>
      <c r="M425" s="15" t="str" cm="1">
        <f t="array" ref="M425">IF(OR($B425="",M$2=""),"",Projetos!$K424/_xlfn.XLOOKUP(M$2,Técnicos!$A$2:$A$100,IF(Projetos!S424=1,Técnicos!$F$2:$F$100,IF(Projetos!S424=2,Técnicos!$H$2:$H$100,Técnicos!$J$2:$J$100)),,0,1))</f>
        <v/>
      </c>
      <c r="N425" s="15" t="str" cm="1">
        <f t="array" ref="N425">IF(OR($B425="",N$2=""),"",Projetos!$K424/_xlfn.XLOOKUP(N$2,Técnicos!$A$2:$A$100,IF(Projetos!T424=1,Técnicos!$F$2:$F$100,IF(Projetos!T424=2,Técnicos!$H$2:$H$100,Técnicos!$J$2:$J$100)),,0,1))</f>
        <v/>
      </c>
      <c r="O425" s="15" t="str" cm="1">
        <f t="array" ref="O425">IF(OR($B425="",O$2=""),"",Projetos!$K424/_xlfn.XLOOKUP(O$2,Técnicos!$A$2:$A$100,IF(Projetos!U424=1,Técnicos!$F$2:$F$100,IF(Projetos!U424=2,Técnicos!$H$2:$H$100,Técnicos!$J$2:$J$100)),,0,1))</f>
        <v/>
      </c>
      <c r="P425" s="15" t="str" cm="1">
        <f t="array" ref="P425">IF(OR($B425="",P$2=""),"",Projetos!$K424/_xlfn.XLOOKUP(P$2,Técnicos!$A$2:$A$100,IF(Projetos!V424=1,Técnicos!$F$2:$F$100,IF(Projetos!V424=2,Técnicos!$H$2:$H$100,Técnicos!$J$2:$J$100)),,0,1))</f>
        <v/>
      </c>
      <c r="Q425" s="15" t="str" cm="1">
        <f t="array" ref="Q425">IF(OR($B425="",Q$2=""),"",Projetos!$K424/_xlfn.XLOOKUP(Q$2,Técnicos!$A$2:$A$100,IF(Projetos!W424=1,Técnicos!$F$2:$F$100,IF(Projetos!W424=2,Técnicos!$H$2:$H$100,Técnicos!$J$2:$J$100)),,0,1))</f>
        <v/>
      </c>
      <c r="R425" s="15" t="str" cm="1">
        <f t="array" ref="R425">IF(OR($B425="",R$2=""),"",Projetos!$K424/_xlfn.XLOOKUP(R$2,Técnicos!$A$2:$A$100,IF(Projetos!X424=1,Técnicos!$F$2:$F$100,IF(Projetos!X424=2,Técnicos!$H$2:$H$100,Técnicos!$J$2:$J$100)),,0,1))</f>
        <v/>
      </c>
      <c r="S425" s="15" t="str" cm="1">
        <f t="array" ref="S425">IF(OR($B425="",S$2=""),"",Projetos!$K424/_xlfn.XLOOKUP(S$2,Técnicos!$A$2:$A$100,IF(Projetos!Y424=1,Técnicos!$F$2:$F$100,IF(Projetos!Y424=2,Técnicos!$H$2:$H$100,Técnicos!$J$2:$J$100)),,0,1))</f>
        <v/>
      </c>
      <c r="T425" s="15" t="str" cm="1">
        <f t="array" ref="T425">IF(OR($B425="",T$2=""),"",Projetos!$K424/_xlfn.XLOOKUP(T$2,Técnicos!$A$2:$A$100,IF(Projetos!Z424=1,Técnicos!$F$2:$F$100,IF(Projetos!Z424=2,Técnicos!$H$2:$H$100,Técnicos!$J$2:$J$100)),,0,1))</f>
        <v/>
      </c>
      <c r="U425" s="15" t="str" cm="1">
        <f t="array" ref="U425">IF(OR($B425="",U$2=""),"",Projetos!$K424/_xlfn.XLOOKUP(U$2,Técnicos!$A$2:$A$100,IF(Projetos!AA424=1,Técnicos!$F$2:$F$100,IF(Projetos!AA424=2,Técnicos!$H$2:$H$100,Técnicos!$J$2:$J$100)),,0,1))</f>
        <v/>
      </c>
      <c r="V425" s="15" t="str" cm="1">
        <f t="array" ref="V425">IF(OR($B425="",V$2=""),"",Projetos!$K424/_xlfn.XLOOKUP(V$2,Técnicos!$A$2:$A$100,IF(Projetos!AB424=1,Técnicos!$F$2:$F$100,IF(Projetos!AB424=2,Técnicos!$H$2:$H$100,Técnicos!$J$2:$J$100)),,0,1))</f>
        <v/>
      </c>
      <c r="W425" s="15" t="str" cm="1">
        <f t="array" ref="W425">IF(OR($B425="",W$2=""),"",Projetos!$K424/_xlfn.XLOOKUP(W$2,Técnicos!$A$2:$A$100,IF(Projetos!AC424=1,Técnicos!$F$2:$F$100,IF(Projetos!AC424=2,Técnicos!$H$2:$H$100,Técnicos!$J$2:$J$100)),,0,1))</f>
        <v/>
      </c>
      <c r="X425" s="15" t="str" cm="1">
        <f t="array" ref="X425">IF(OR($B425="",X$2=""),"",Projetos!$K424/_xlfn.XLOOKUP(X$2,Técnicos!$A$2:$A$100,IF(Projetos!AD424=1,Técnicos!$F$2:$F$100,IF(Projetos!AD424=2,Técnicos!$H$2:$H$100,Técnicos!$J$2:$J$100)),,0,1))</f>
        <v/>
      </c>
      <c r="Y425" s="15" t="str" cm="1">
        <f t="array" ref="Y425">IF(OR($B425="",Y$2=""),"",Projetos!$K424/_xlfn.XLOOKUP(Y$2,Técnicos!$A$2:$A$100,IF(Projetos!AE424=1,Técnicos!$F$2:$F$100,IF(Projetos!AE424=2,Técnicos!$H$2:$H$100,Técnicos!$J$2:$J$100)),,0,1))</f>
        <v/>
      </c>
      <c r="Z425" s="15" t="str" cm="1">
        <f t="array" ref="Z425">IF(OR($B425="",Z$2=""),"",Projetos!$K424/_xlfn.XLOOKUP(Z$2,Técnicos!$A$2:$A$100,IF(Projetos!AF424=1,Técnicos!$F$2:$F$100,IF(Projetos!AF424=2,Técnicos!$H$2:$H$100,Técnicos!$J$2:$J$100)),,0,1))</f>
        <v/>
      </c>
      <c r="AA425" s="15" t="str" cm="1">
        <f t="array" ref="AA425">IF(OR($B425="",AA$2=""),"",Projetos!$K424/_xlfn.XLOOKUP(AA$2,Técnicos!$A$2:$A$100,IF(Projetos!AG424=1,Técnicos!$F$2:$F$100,IF(Projetos!AG424=2,Técnicos!$H$2:$H$100,Técnicos!$J$2:$J$100)),,0,1))</f>
        <v/>
      </c>
      <c r="AB425" s="15" t="str" cm="1">
        <f t="array" ref="AB425">IF(OR($B425="",AB$2=""),"",Projetos!$K424/_xlfn.XLOOKUP(AB$2,Técnicos!$A$2:$A$100,IF(Projetos!AH424=1,Técnicos!$F$2:$F$100,IF(Projetos!AH424=2,Técnicos!$H$2:$H$100,Técnicos!$J$2:$J$100)),,0,1))</f>
        <v/>
      </c>
      <c r="AC425" s="15" t="str" cm="1">
        <f t="array" ref="AC425">IF(OR($B425="",AC$2=""),"",Projetos!$K424/_xlfn.XLOOKUP(AC$2,Técnicos!$A$2:$A$100,IF(Projetos!AI424=1,Técnicos!$F$2:$F$100,IF(Projetos!AI424=2,Técnicos!$H$2:$H$100,Técnicos!$J$2:$J$100)),,0,1))</f>
        <v/>
      </c>
      <c r="AD425" s="15" t="str" cm="1">
        <f t="array" ref="AD425">IF(OR($B425="",AD$2=""),"",Projetos!$K424/_xlfn.XLOOKUP(AD$2,Técnicos!$A$2:$A$100,IF(Projetos!AJ424=1,Técnicos!$F$2:$F$100,IF(Projetos!AJ424=2,Técnicos!$H$2:$H$100,Técnicos!$J$2:$J$100)),,0,1))</f>
        <v/>
      </c>
      <c r="AE425" s="15" t="str" cm="1">
        <f t="array" ref="AE425">IF(OR($B425="",AE$2=""),"",Projetos!$K424/_xlfn.XLOOKUP(AE$2,Técnicos!$A$2:$A$100,IF(Projetos!AK424=1,Técnicos!$F$2:$F$100,IF(Projetos!AK424=2,Técnicos!$H$2:$H$100,Técnicos!$J$2:$J$100)),,0,1))</f>
        <v/>
      </c>
      <c r="AF425" s="15" t="str" cm="1">
        <f t="array" ref="AF425">IF(OR($B425="",AF$2=""),"",Projetos!$K424/_xlfn.XLOOKUP(AF$2,Técnicos!$A$2:$A$100,IF(Projetos!AL424=1,Técnicos!$F$2:$F$100,IF(Projetos!AL424=2,Técnicos!$H$2:$H$100,Técnicos!$J$2:$J$100)),,0,1))</f>
        <v/>
      </c>
      <c r="AG425" s="15" t="str" cm="1">
        <f t="array" ref="AG425">IF(OR($B425="",AG$2=""),"",Projetos!$K424/_xlfn.XLOOKUP(AG$2,Técnicos!$A$2:$A$100,IF(Projetos!AM424=1,Técnicos!$F$2:$F$100,IF(Projetos!AM424=2,Técnicos!$H$2:$H$100,Técnicos!$J$2:$J$100)),,0,1))</f>
        <v/>
      </c>
      <c r="AH425" s="15" t="str" cm="1">
        <f t="array" ref="AH425">IF(OR($B425="",AH$2=""),"",Projetos!$K424/_xlfn.XLOOKUP(AH$2,Técnicos!$A$2:$A$100,IF(Projetos!AN424=1,Técnicos!$F$2:$F$100,IF(Projetos!AN424=2,Técnicos!$H$2:$H$100,Técnicos!$J$2:$J$100)),,0,1))</f>
        <v/>
      </c>
      <c r="AI425" s="15" t="str" cm="1">
        <f t="array" ref="AI425">IF(OR($B425="",AI$2=""),"",Projetos!$K424/_xlfn.XLOOKUP(AI$2,Técnicos!$A$2:$A$100,IF(Projetos!AO424=1,Técnicos!$F$2:$F$100,IF(Projetos!AO424=2,Técnicos!$H$2:$H$100,Técnicos!$J$2:$J$100)),,0,1))</f>
        <v/>
      </c>
      <c r="AJ425" s="15" t="str" cm="1">
        <f t="array" ref="AJ425">IF(OR($B425="",AJ$2=""),"",Projetos!$K424/_xlfn.XLOOKUP(AJ$2,Técnicos!$A$2:$A$100,IF(Projetos!AP424=1,Técnicos!$F$2:$F$100,IF(Projetos!AP424=2,Técnicos!$H$2:$H$100,Técnicos!$J$2:$J$100)),,0,1))</f>
        <v/>
      </c>
      <c r="AK425" s="15" t="str" cm="1">
        <f t="array" ref="AK425">IF(OR($B425="",AK$2=""),"",Projetos!$K424/_xlfn.XLOOKUP(AK$2,Técnicos!$A$2:$A$100,IF(Projetos!AQ424=1,Técnicos!$F$2:$F$100,IF(Projetos!AQ424=2,Técnicos!$H$2:$H$100,Técnicos!$J$2:$J$100)),,0,1))</f>
        <v/>
      </c>
    </row>
    <row r="426" spans="3:37" x14ac:dyDescent="0.3">
      <c r="C426" s="15" t="str" cm="1">
        <f t="array" ref="C426">IF(OR($B426="",C$2=""),"",Projetos!$K425/_xlfn.XLOOKUP(C$2,Técnicos!$A$2:$A$100,IF(Projetos!I425=1,Técnicos!$F$2:$F$100,IF(Projetos!I425=2,Técnicos!$H$2:$H$100,Técnicos!$J$2:$J$100)),,0,1))</f>
        <v/>
      </c>
      <c r="D426" s="15" t="str" cm="1">
        <f t="array" ref="D426">IF(OR($B426="",D$2=""),"",Projetos!$K425/_xlfn.XLOOKUP(D$2,Técnicos!$A$2:$A$100,IF(Projetos!J425=1,Técnicos!$F$2:$F$100,IF(Projetos!J425=2,Técnicos!$H$2:$H$100,Técnicos!$J$2:$J$100)),,0,1))</f>
        <v/>
      </c>
      <c r="E426" s="15" t="str" cm="1">
        <f t="array" ref="E426">IF(OR($B426="",E$2=""),"",Projetos!$K425/_xlfn.XLOOKUP(E$2,Técnicos!$A$2:$A$100,IF(Projetos!K425=1,Técnicos!$F$2:$F$100,IF(Projetos!K425=2,Técnicos!$H$2:$H$100,Técnicos!$J$2:$J$100)),,0,1))</f>
        <v/>
      </c>
      <c r="F426" s="15" t="str" cm="1">
        <f t="array" ref="F426">IF(OR($B426="",F$2=""),"",Projetos!$K425/_xlfn.XLOOKUP(F$2,Técnicos!$A$2:$A$100,IF(Projetos!L425=1,Técnicos!$F$2:$F$100,IF(Projetos!L425=2,Técnicos!$H$2:$H$100,Técnicos!$J$2:$J$100)),,0,1))</f>
        <v/>
      </c>
      <c r="G426" s="15" t="str" cm="1">
        <f t="array" ref="G426">IF(OR($B426="",G$2=""),"",Projetos!$K425/_xlfn.XLOOKUP(G$2,Técnicos!$A$2:$A$100,IF(Projetos!M425=1,Técnicos!$F$2:$F$100,IF(Projetos!M425=2,Técnicos!$H$2:$H$100,Técnicos!$J$2:$J$100)),,0,1))</f>
        <v/>
      </c>
      <c r="H426" s="15" t="str" cm="1">
        <f t="array" ref="H426">IF(OR($B426="",H$2=""),"",Projetos!$K425/_xlfn.XLOOKUP(H$2,Técnicos!$A$2:$A$100,IF(Projetos!N425=1,Técnicos!$F$2:$F$100,IF(Projetos!N425=2,Técnicos!$H$2:$H$100,Técnicos!$J$2:$J$100)),,0,1))</f>
        <v/>
      </c>
      <c r="I426" s="15" t="str" cm="1">
        <f t="array" ref="I426">IF(OR($B426="",I$2=""),"",Projetos!$K425/_xlfn.XLOOKUP(I$2,Técnicos!$A$2:$A$100,IF(Projetos!O425=1,Técnicos!$F$2:$F$100,IF(Projetos!O425=2,Técnicos!$H$2:$H$100,Técnicos!$J$2:$J$100)),,0,1))</f>
        <v/>
      </c>
      <c r="J426" s="15" t="str" cm="1">
        <f t="array" ref="J426">IF(OR($B426="",J$2=""),"",Projetos!$K425/_xlfn.XLOOKUP(J$2,Técnicos!$A$2:$A$100,IF(Projetos!P425=1,Técnicos!$F$2:$F$100,IF(Projetos!P425=2,Técnicos!$H$2:$H$100,Técnicos!$J$2:$J$100)),,0,1))</f>
        <v/>
      </c>
      <c r="K426" s="15" t="str" cm="1">
        <f t="array" ref="K426">IF(OR($B426="",K$2=""),"",Projetos!$K425/_xlfn.XLOOKUP(K$2,Técnicos!$A$2:$A$100,IF(Projetos!Q425=1,Técnicos!$F$2:$F$100,IF(Projetos!Q425=2,Técnicos!$H$2:$H$100,Técnicos!$J$2:$J$100)),,0,1))</f>
        <v/>
      </c>
      <c r="L426" s="15" t="str" cm="1">
        <f t="array" ref="L426">IF(OR($B426="",L$2=""),"",Projetos!$K425/_xlfn.XLOOKUP(L$2,Técnicos!$A$2:$A$100,IF(Projetos!R425=1,Técnicos!$F$2:$F$100,IF(Projetos!R425=2,Técnicos!$H$2:$H$100,Técnicos!$J$2:$J$100)),,0,1))</f>
        <v/>
      </c>
      <c r="M426" s="15" t="str" cm="1">
        <f t="array" ref="M426">IF(OR($B426="",M$2=""),"",Projetos!$K425/_xlfn.XLOOKUP(M$2,Técnicos!$A$2:$A$100,IF(Projetos!S425=1,Técnicos!$F$2:$F$100,IF(Projetos!S425=2,Técnicos!$H$2:$H$100,Técnicos!$J$2:$J$100)),,0,1))</f>
        <v/>
      </c>
      <c r="N426" s="15" t="str" cm="1">
        <f t="array" ref="N426">IF(OR($B426="",N$2=""),"",Projetos!$K425/_xlfn.XLOOKUP(N$2,Técnicos!$A$2:$A$100,IF(Projetos!T425=1,Técnicos!$F$2:$F$100,IF(Projetos!T425=2,Técnicos!$H$2:$H$100,Técnicos!$J$2:$J$100)),,0,1))</f>
        <v/>
      </c>
      <c r="O426" s="15" t="str" cm="1">
        <f t="array" ref="O426">IF(OR($B426="",O$2=""),"",Projetos!$K425/_xlfn.XLOOKUP(O$2,Técnicos!$A$2:$A$100,IF(Projetos!U425=1,Técnicos!$F$2:$F$100,IF(Projetos!U425=2,Técnicos!$H$2:$H$100,Técnicos!$J$2:$J$100)),,0,1))</f>
        <v/>
      </c>
      <c r="P426" s="15" t="str" cm="1">
        <f t="array" ref="P426">IF(OR($B426="",P$2=""),"",Projetos!$K425/_xlfn.XLOOKUP(P$2,Técnicos!$A$2:$A$100,IF(Projetos!V425=1,Técnicos!$F$2:$F$100,IF(Projetos!V425=2,Técnicos!$H$2:$H$100,Técnicos!$J$2:$J$100)),,0,1))</f>
        <v/>
      </c>
      <c r="Q426" s="15" t="str" cm="1">
        <f t="array" ref="Q426">IF(OR($B426="",Q$2=""),"",Projetos!$K425/_xlfn.XLOOKUP(Q$2,Técnicos!$A$2:$A$100,IF(Projetos!W425=1,Técnicos!$F$2:$F$100,IF(Projetos!W425=2,Técnicos!$H$2:$H$100,Técnicos!$J$2:$J$100)),,0,1))</f>
        <v/>
      </c>
      <c r="R426" s="15" t="str" cm="1">
        <f t="array" ref="R426">IF(OR($B426="",R$2=""),"",Projetos!$K425/_xlfn.XLOOKUP(R$2,Técnicos!$A$2:$A$100,IF(Projetos!X425=1,Técnicos!$F$2:$F$100,IF(Projetos!X425=2,Técnicos!$H$2:$H$100,Técnicos!$J$2:$J$100)),,0,1))</f>
        <v/>
      </c>
      <c r="S426" s="15" t="str" cm="1">
        <f t="array" ref="S426">IF(OR($B426="",S$2=""),"",Projetos!$K425/_xlfn.XLOOKUP(S$2,Técnicos!$A$2:$A$100,IF(Projetos!Y425=1,Técnicos!$F$2:$F$100,IF(Projetos!Y425=2,Técnicos!$H$2:$H$100,Técnicos!$J$2:$J$100)),,0,1))</f>
        <v/>
      </c>
      <c r="T426" s="15" t="str" cm="1">
        <f t="array" ref="T426">IF(OR($B426="",T$2=""),"",Projetos!$K425/_xlfn.XLOOKUP(T$2,Técnicos!$A$2:$A$100,IF(Projetos!Z425=1,Técnicos!$F$2:$F$100,IF(Projetos!Z425=2,Técnicos!$H$2:$H$100,Técnicos!$J$2:$J$100)),,0,1))</f>
        <v/>
      </c>
      <c r="U426" s="15" t="str" cm="1">
        <f t="array" ref="U426">IF(OR($B426="",U$2=""),"",Projetos!$K425/_xlfn.XLOOKUP(U$2,Técnicos!$A$2:$A$100,IF(Projetos!AA425=1,Técnicos!$F$2:$F$100,IF(Projetos!AA425=2,Técnicos!$H$2:$H$100,Técnicos!$J$2:$J$100)),,0,1))</f>
        <v/>
      </c>
      <c r="V426" s="15" t="str" cm="1">
        <f t="array" ref="V426">IF(OR($B426="",V$2=""),"",Projetos!$K425/_xlfn.XLOOKUP(V$2,Técnicos!$A$2:$A$100,IF(Projetos!AB425=1,Técnicos!$F$2:$F$100,IF(Projetos!AB425=2,Técnicos!$H$2:$H$100,Técnicos!$J$2:$J$100)),,0,1))</f>
        <v/>
      </c>
      <c r="W426" s="15" t="str" cm="1">
        <f t="array" ref="W426">IF(OR($B426="",W$2=""),"",Projetos!$K425/_xlfn.XLOOKUP(W$2,Técnicos!$A$2:$A$100,IF(Projetos!AC425=1,Técnicos!$F$2:$F$100,IF(Projetos!AC425=2,Técnicos!$H$2:$H$100,Técnicos!$J$2:$J$100)),,0,1))</f>
        <v/>
      </c>
      <c r="X426" s="15" t="str" cm="1">
        <f t="array" ref="X426">IF(OR($B426="",X$2=""),"",Projetos!$K425/_xlfn.XLOOKUP(X$2,Técnicos!$A$2:$A$100,IF(Projetos!AD425=1,Técnicos!$F$2:$F$100,IF(Projetos!AD425=2,Técnicos!$H$2:$H$100,Técnicos!$J$2:$J$100)),,0,1))</f>
        <v/>
      </c>
      <c r="Y426" s="15" t="str" cm="1">
        <f t="array" ref="Y426">IF(OR($B426="",Y$2=""),"",Projetos!$K425/_xlfn.XLOOKUP(Y$2,Técnicos!$A$2:$A$100,IF(Projetos!AE425=1,Técnicos!$F$2:$F$100,IF(Projetos!AE425=2,Técnicos!$H$2:$H$100,Técnicos!$J$2:$J$100)),,0,1))</f>
        <v/>
      </c>
      <c r="Z426" s="15" t="str" cm="1">
        <f t="array" ref="Z426">IF(OR($B426="",Z$2=""),"",Projetos!$K425/_xlfn.XLOOKUP(Z$2,Técnicos!$A$2:$A$100,IF(Projetos!AF425=1,Técnicos!$F$2:$F$100,IF(Projetos!AF425=2,Técnicos!$H$2:$H$100,Técnicos!$J$2:$J$100)),,0,1))</f>
        <v/>
      </c>
      <c r="AA426" s="15" t="str" cm="1">
        <f t="array" ref="AA426">IF(OR($B426="",AA$2=""),"",Projetos!$K425/_xlfn.XLOOKUP(AA$2,Técnicos!$A$2:$A$100,IF(Projetos!AG425=1,Técnicos!$F$2:$F$100,IF(Projetos!AG425=2,Técnicos!$H$2:$H$100,Técnicos!$J$2:$J$100)),,0,1))</f>
        <v/>
      </c>
      <c r="AB426" s="15" t="str" cm="1">
        <f t="array" ref="AB426">IF(OR($B426="",AB$2=""),"",Projetos!$K425/_xlfn.XLOOKUP(AB$2,Técnicos!$A$2:$A$100,IF(Projetos!AH425=1,Técnicos!$F$2:$F$100,IF(Projetos!AH425=2,Técnicos!$H$2:$H$100,Técnicos!$J$2:$J$100)),,0,1))</f>
        <v/>
      </c>
      <c r="AC426" s="15" t="str" cm="1">
        <f t="array" ref="AC426">IF(OR($B426="",AC$2=""),"",Projetos!$K425/_xlfn.XLOOKUP(AC$2,Técnicos!$A$2:$A$100,IF(Projetos!AI425=1,Técnicos!$F$2:$F$100,IF(Projetos!AI425=2,Técnicos!$H$2:$H$100,Técnicos!$J$2:$J$100)),,0,1))</f>
        <v/>
      </c>
      <c r="AD426" s="15" t="str" cm="1">
        <f t="array" ref="AD426">IF(OR($B426="",AD$2=""),"",Projetos!$K425/_xlfn.XLOOKUP(AD$2,Técnicos!$A$2:$A$100,IF(Projetos!AJ425=1,Técnicos!$F$2:$F$100,IF(Projetos!AJ425=2,Técnicos!$H$2:$H$100,Técnicos!$J$2:$J$100)),,0,1))</f>
        <v/>
      </c>
      <c r="AE426" s="15" t="str" cm="1">
        <f t="array" ref="AE426">IF(OR($B426="",AE$2=""),"",Projetos!$K425/_xlfn.XLOOKUP(AE$2,Técnicos!$A$2:$A$100,IF(Projetos!AK425=1,Técnicos!$F$2:$F$100,IF(Projetos!AK425=2,Técnicos!$H$2:$H$100,Técnicos!$J$2:$J$100)),,0,1))</f>
        <v/>
      </c>
      <c r="AF426" s="15" t="str" cm="1">
        <f t="array" ref="AF426">IF(OR($B426="",AF$2=""),"",Projetos!$K425/_xlfn.XLOOKUP(AF$2,Técnicos!$A$2:$A$100,IF(Projetos!AL425=1,Técnicos!$F$2:$F$100,IF(Projetos!AL425=2,Técnicos!$H$2:$H$100,Técnicos!$J$2:$J$100)),,0,1))</f>
        <v/>
      </c>
      <c r="AG426" s="15" t="str" cm="1">
        <f t="array" ref="AG426">IF(OR($B426="",AG$2=""),"",Projetos!$K425/_xlfn.XLOOKUP(AG$2,Técnicos!$A$2:$A$100,IF(Projetos!AM425=1,Técnicos!$F$2:$F$100,IF(Projetos!AM425=2,Técnicos!$H$2:$H$100,Técnicos!$J$2:$J$100)),,0,1))</f>
        <v/>
      </c>
      <c r="AH426" s="15" t="str" cm="1">
        <f t="array" ref="AH426">IF(OR($B426="",AH$2=""),"",Projetos!$K425/_xlfn.XLOOKUP(AH$2,Técnicos!$A$2:$A$100,IF(Projetos!AN425=1,Técnicos!$F$2:$F$100,IF(Projetos!AN425=2,Técnicos!$H$2:$H$100,Técnicos!$J$2:$J$100)),,0,1))</f>
        <v/>
      </c>
      <c r="AI426" s="15" t="str" cm="1">
        <f t="array" ref="AI426">IF(OR($B426="",AI$2=""),"",Projetos!$K425/_xlfn.XLOOKUP(AI$2,Técnicos!$A$2:$A$100,IF(Projetos!AO425=1,Técnicos!$F$2:$F$100,IF(Projetos!AO425=2,Técnicos!$H$2:$H$100,Técnicos!$J$2:$J$100)),,0,1))</f>
        <v/>
      </c>
      <c r="AJ426" s="15" t="str" cm="1">
        <f t="array" ref="AJ426">IF(OR($B426="",AJ$2=""),"",Projetos!$K425/_xlfn.XLOOKUP(AJ$2,Técnicos!$A$2:$A$100,IF(Projetos!AP425=1,Técnicos!$F$2:$F$100,IF(Projetos!AP425=2,Técnicos!$H$2:$H$100,Técnicos!$J$2:$J$100)),,0,1))</f>
        <v/>
      </c>
      <c r="AK426" s="15" t="str" cm="1">
        <f t="array" ref="AK426">IF(OR($B426="",AK$2=""),"",Projetos!$K425/_xlfn.XLOOKUP(AK$2,Técnicos!$A$2:$A$100,IF(Projetos!AQ425=1,Técnicos!$F$2:$F$100,IF(Projetos!AQ425=2,Técnicos!$H$2:$H$100,Técnicos!$J$2:$J$100)),,0,1))</f>
        <v/>
      </c>
    </row>
    <row r="427" spans="3:37" x14ac:dyDescent="0.3">
      <c r="C427" s="15" t="str" cm="1">
        <f t="array" ref="C427">IF(OR($B427="",C$2=""),"",Projetos!$K426/_xlfn.XLOOKUP(C$2,Técnicos!$A$2:$A$100,IF(Projetos!I426=1,Técnicos!$F$2:$F$100,IF(Projetos!I426=2,Técnicos!$H$2:$H$100,Técnicos!$J$2:$J$100)),,0,1))</f>
        <v/>
      </c>
      <c r="D427" s="15" t="str" cm="1">
        <f t="array" ref="D427">IF(OR($B427="",D$2=""),"",Projetos!$K426/_xlfn.XLOOKUP(D$2,Técnicos!$A$2:$A$100,IF(Projetos!J426=1,Técnicos!$F$2:$F$100,IF(Projetos!J426=2,Técnicos!$H$2:$H$100,Técnicos!$J$2:$J$100)),,0,1))</f>
        <v/>
      </c>
      <c r="E427" s="15" t="str" cm="1">
        <f t="array" ref="E427">IF(OR($B427="",E$2=""),"",Projetos!$K426/_xlfn.XLOOKUP(E$2,Técnicos!$A$2:$A$100,IF(Projetos!K426=1,Técnicos!$F$2:$F$100,IF(Projetos!K426=2,Técnicos!$H$2:$H$100,Técnicos!$J$2:$J$100)),,0,1))</f>
        <v/>
      </c>
      <c r="F427" s="15" t="str" cm="1">
        <f t="array" ref="F427">IF(OR($B427="",F$2=""),"",Projetos!$K426/_xlfn.XLOOKUP(F$2,Técnicos!$A$2:$A$100,IF(Projetos!L426=1,Técnicos!$F$2:$F$100,IF(Projetos!L426=2,Técnicos!$H$2:$H$100,Técnicos!$J$2:$J$100)),,0,1))</f>
        <v/>
      </c>
      <c r="G427" s="15" t="str" cm="1">
        <f t="array" ref="G427">IF(OR($B427="",G$2=""),"",Projetos!$K426/_xlfn.XLOOKUP(G$2,Técnicos!$A$2:$A$100,IF(Projetos!M426=1,Técnicos!$F$2:$F$100,IF(Projetos!M426=2,Técnicos!$H$2:$H$100,Técnicos!$J$2:$J$100)),,0,1))</f>
        <v/>
      </c>
      <c r="H427" s="15" t="str" cm="1">
        <f t="array" ref="H427">IF(OR($B427="",H$2=""),"",Projetos!$K426/_xlfn.XLOOKUP(H$2,Técnicos!$A$2:$A$100,IF(Projetos!N426=1,Técnicos!$F$2:$F$100,IF(Projetos!N426=2,Técnicos!$H$2:$H$100,Técnicos!$J$2:$J$100)),,0,1))</f>
        <v/>
      </c>
      <c r="I427" s="15" t="str" cm="1">
        <f t="array" ref="I427">IF(OR($B427="",I$2=""),"",Projetos!$K426/_xlfn.XLOOKUP(I$2,Técnicos!$A$2:$A$100,IF(Projetos!O426=1,Técnicos!$F$2:$F$100,IF(Projetos!O426=2,Técnicos!$H$2:$H$100,Técnicos!$J$2:$J$100)),,0,1))</f>
        <v/>
      </c>
      <c r="J427" s="15" t="str" cm="1">
        <f t="array" ref="J427">IF(OR($B427="",J$2=""),"",Projetos!$K426/_xlfn.XLOOKUP(J$2,Técnicos!$A$2:$A$100,IF(Projetos!P426=1,Técnicos!$F$2:$F$100,IF(Projetos!P426=2,Técnicos!$H$2:$H$100,Técnicos!$J$2:$J$100)),,0,1))</f>
        <v/>
      </c>
      <c r="K427" s="15" t="str" cm="1">
        <f t="array" ref="K427">IF(OR($B427="",K$2=""),"",Projetos!$K426/_xlfn.XLOOKUP(K$2,Técnicos!$A$2:$A$100,IF(Projetos!Q426=1,Técnicos!$F$2:$F$100,IF(Projetos!Q426=2,Técnicos!$H$2:$H$100,Técnicos!$J$2:$J$100)),,0,1))</f>
        <v/>
      </c>
      <c r="L427" s="15" t="str" cm="1">
        <f t="array" ref="L427">IF(OR($B427="",L$2=""),"",Projetos!$K426/_xlfn.XLOOKUP(L$2,Técnicos!$A$2:$A$100,IF(Projetos!R426=1,Técnicos!$F$2:$F$100,IF(Projetos!R426=2,Técnicos!$H$2:$H$100,Técnicos!$J$2:$J$100)),,0,1))</f>
        <v/>
      </c>
      <c r="M427" s="15" t="str" cm="1">
        <f t="array" ref="M427">IF(OR($B427="",M$2=""),"",Projetos!$K426/_xlfn.XLOOKUP(M$2,Técnicos!$A$2:$A$100,IF(Projetos!S426=1,Técnicos!$F$2:$F$100,IF(Projetos!S426=2,Técnicos!$H$2:$H$100,Técnicos!$J$2:$J$100)),,0,1))</f>
        <v/>
      </c>
      <c r="N427" s="15" t="str" cm="1">
        <f t="array" ref="N427">IF(OR($B427="",N$2=""),"",Projetos!$K426/_xlfn.XLOOKUP(N$2,Técnicos!$A$2:$A$100,IF(Projetos!T426=1,Técnicos!$F$2:$F$100,IF(Projetos!T426=2,Técnicos!$H$2:$H$100,Técnicos!$J$2:$J$100)),,0,1))</f>
        <v/>
      </c>
      <c r="O427" s="15" t="str" cm="1">
        <f t="array" ref="O427">IF(OR($B427="",O$2=""),"",Projetos!$K426/_xlfn.XLOOKUP(O$2,Técnicos!$A$2:$A$100,IF(Projetos!U426=1,Técnicos!$F$2:$F$100,IF(Projetos!U426=2,Técnicos!$H$2:$H$100,Técnicos!$J$2:$J$100)),,0,1))</f>
        <v/>
      </c>
      <c r="P427" s="15" t="str" cm="1">
        <f t="array" ref="P427">IF(OR($B427="",P$2=""),"",Projetos!$K426/_xlfn.XLOOKUP(P$2,Técnicos!$A$2:$A$100,IF(Projetos!V426=1,Técnicos!$F$2:$F$100,IF(Projetos!V426=2,Técnicos!$H$2:$H$100,Técnicos!$J$2:$J$100)),,0,1))</f>
        <v/>
      </c>
      <c r="Q427" s="15" t="str" cm="1">
        <f t="array" ref="Q427">IF(OR($B427="",Q$2=""),"",Projetos!$K426/_xlfn.XLOOKUP(Q$2,Técnicos!$A$2:$A$100,IF(Projetos!W426=1,Técnicos!$F$2:$F$100,IF(Projetos!W426=2,Técnicos!$H$2:$H$100,Técnicos!$J$2:$J$100)),,0,1))</f>
        <v/>
      </c>
      <c r="R427" s="15" t="str" cm="1">
        <f t="array" ref="R427">IF(OR($B427="",R$2=""),"",Projetos!$K426/_xlfn.XLOOKUP(R$2,Técnicos!$A$2:$A$100,IF(Projetos!X426=1,Técnicos!$F$2:$F$100,IF(Projetos!X426=2,Técnicos!$H$2:$H$100,Técnicos!$J$2:$J$100)),,0,1))</f>
        <v/>
      </c>
      <c r="S427" s="15" t="str" cm="1">
        <f t="array" ref="S427">IF(OR($B427="",S$2=""),"",Projetos!$K426/_xlfn.XLOOKUP(S$2,Técnicos!$A$2:$A$100,IF(Projetos!Y426=1,Técnicos!$F$2:$F$100,IF(Projetos!Y426=2,Técnicos!$H$2:$H$100,Técnicos!$J$2:$J$100)),,0,1))</f>
        <v/>
      </c>
      <c r="T427" s="15" t="str" cm="1">
        <f t="array" ref="T427">IF(OR($B427="",T$2=""),"",Projetos!$K426/_xlfn.XLOOKUP(T$2,Técnicos!$A$2:$A$100,IF(Projetos!Z426=1,Técnicos!$F$2:$F$100,IF(Projetos!Z426=2,Técnicos!$H$2:$H$100,Técnicos!$J$2:$J$100)),,0,1))</f>
        <v/>
      </c>
      <c r="U427" s="15" t="str" cm="1">
        <f t="array" ref="U427">IF(OR($B427="",U$2=""),"",Projetos!$K426/_xlfn.XLOOKUP(U$2,Técnicos!$A$2:$A$100,IF(Projetos!AA426=1,Técnicos!$F$2:$F$100,IF(Projetos!AA426=2,Técnicos!$H$2:$H$100,Técnicos!$J$2:$J$100)),,0,1))</f>
        <v/>
      </c>
      <c r="V427" s="15" t="str" cm="1">
        <f t="array" ref="V427">IF(OR($B427="",V$2=""),"",Projetos!$K426/_xlfn.XLOOKUP(V$2,Técnicos!$A$2:$A$100,IF(Projetos!AB426=1,Técnicos!$F$2:$F$100,IF(Projetos!AB426=2,Técnicos!$H$2:$H$100,Técnicos!$J$2:$J$100)),,0,1))</f>
        <v/>
      </c>
      <c r="W427" s="15" t="str" cm="1">
        <f t="array" ref="W427">IF(OR($B427="",W$2=""),"",Projetos!$K426/_xlfn.XLOOKUP(W$2,Técnicos!$A$2:$A$100,IF(Projetos!AC426=1,Técnicos!$F$2:$F$100,IF(Projetos!AC426=2,Técnicos!$H$2:$H$100,Técnicos!$J$2:$J$100)),,0,1))</f>
        <v/>
      </c>
      <c r="X427" s="15" t="str" cm="1">
        <f t="array" ref="X427">IF(OR($B427="",X$2=""),"",Projetos!$K426/_xlfn.XLOOKUP(X$2,Técnicos!$A$2:$A$100,IF(Projetos!AD426=1,Técnicos!$F$2:$F$100,IF(Projetos!AD426=2,Técnicos!$H$2:$H$100,Técnicos!$J$2:$J$100)),,0,1))</f>
        <v/>
      </c>
      <c r="Y427" s="15" t="str" cm="1">
        <f t="array" ref="Y427">IF(OR($B427="",Y$2=""),"",Projetos!$K426/_xlfn.XLOOKUP(Y$2,Técnicos!$A$2:$A$100,IF(Projetos!AE426=1,Técnicos!$F$2:$F$100,IF(Projetos!AE426=2,Técnicos!$H$2:$H$100,Técnicos!$J$2:$J$100)),,0,1))</f>
        <v/>
      </c>
      <c r="Z427" s="15" t="str" cm="1">
        <f t="array" ref="Z427">IF(OR($B427="",Z$2=""),"",Projetos!$K426/_xlfn.XLOOKUP(Z$2,Técnicos!$A$2:$A$100,IF(Projetos!AF426=1,Técnicos!$F$2:$F$100,IF(Projetos!AF426=2,Técnicos!$H$2:$H$100,Técnicos!$J$2:$J$100)),,0,1))</f>
        <v/>
      </c>
      <c r="AA427" s="15" t="str" cm="1">
        <f t="array" ref="AA427">IF(OR($B427="",AA$2=""),"",Projetos!$K426/_xlfn.XLOOKUP(AA$2,Técnicos!$A$2:$A$100,IF(Projetos!AG426=1,Técnicos!$F$2:$F$100,IF(Projetos!AG426=2,Técnicos!$H$2:$H$100,Técnicos!$J$2:$J$100)),,0,1))</f>
        <v/>
      </c>
      <c r="AB427" s="15" t="str" cm="1">
        <f t="array" ref="AB427">IF(OR($B427="",AB$2=""),"",Projetos!$K426/_xlfn.XLOOKUP(AB$2,Técnicos!$A$2:$A$100,IF(Projetos!AH426=1,Técnicos!$F$2:$F$100,IF(Projetos!AH426=2,Técnicos!$H$2:$H$100,Técnicos!$J$2:$J$100)),,0,1))</f>
        <v/>
      </c>
      <c r="AC427" s="15" t="str" cm="1">
        <f t="array" ref="AC427">IF(OR($B427="",AC$2=""),"",Projetos!$K426/_xlfn.XLOOKUP(AC$2,Técnicos!$A$2:$A$100,IF(Projetos!AI426=1,Técnicos!$F$2:$F$100,IF(Projetos!AI426=2,Técnicos!$H$2:$H$100,Técnicos!$J$2:$J$100)),,0,1))</f>
        <v/>
      </c>
      <c r="AD427" s="15" t="str" cm="1">
        <f t="array" ref="AD427">IF(OR($B427="",AD$2=""),"",Projetos!$K426/_xlfn.XLOOKUP(AD$2,Técnicos!$A$2:$A$100,IF(Projetos!AJ426=1,Técnicos!$F$2:$F$100,IF(Projetos!AJ426=2,Técnicos!$H$2:$H$100,Técnicos!$J$2:$J$100)),,0,1))</f>
        <v/>
      </c>
      <c r="AE427" s="15" t="str" cm="1">
        <f t="array" ref="AE427">IF(OR($B427="",AE$2=""),"",Projetos!$K426/_xlfn.XLOOKUP(AE$2,Técnicos!$A$2:$A$100,IF(Projetos!AK426=1,Técnicos!$F$2:$F$100,IF(Projetos!AK426=2,Técnicos!$H$2:$H$100,Técnicos!$J$2:$J$100)),,0,1))</f>
        <v/>
      </c>
      <c r="AF427" s="15" t="str" cm="1">
        <f t="array" ref="AF427">IF(OR($B427="",AF$2=""),"",Projetos!$K426/_xlfn.XLOOKUP(AF$2,Técnicos!$A$2:$A$100,IF(Projetos!AL426=1,Técnicos!$F$2:$F$100,IF(Projetos!AL426=2,Técnicos!$H$2:$H$100,Técnicos!$J$2:$J$100)),,0,1))</f>
        <v/>
      </c>
      <c r="AG427" s="15" t="str" cm="1">
        <f t="array" ref="AG427">IF(OR($B427="",AG$2=""),"",Projetos!$K426/_xlfn.XLOOKUP(AG$2,Técnicos!$A$2:$A$100,IF(Projetos!AM426=1,Técnicos!$F$2:$F$100,IF(Projetos!AM426=2,Técnicos!$H$2:$H$100,Técnicos!$J$2:$J$100)),,0,1))</f>
        <v/>
      </c>
      <c r="AH427" s="15" t="str" cm="1">
        <f t="array" ref="AH427">IF(OR($B427="",AH$2=""),"",Projetos!$K426/_xlfn.XLOOKUP(AH$2,Técnicos!$A$2:$A$100,IF(Projetos!AN426=1,Técnicos!$F$2:$F$100,IF(Projetos!AN426=2,Técnicos!$H$2:$H$100,Técnicos!$J$2:$J$100)),,0,1))</f>
        <v/>
      </c>
      <c r="AI427" s="15" t="str" cm="1">
        <f t="array" ref="AI427">IF(OR($B427="",AI$2=""),"",Projetos!$K426/_xlfn.XLOOKUP(AI$2,Técnicos!$A$2:$A$100,IF(Projetos!AO426=1,Técnicos!$F$2:$F$100,IF(Projetos!AO426=2,Técnicos!$H$2:$H$100,Técnicos!$J$2:$J$100)),,0,1))</f>
        <v/>
      </c>
      <c r="AJ427" s="15" t="str" cm="1">
        <f t="array" ref="AJ427">IF(OR($B427="",AJ$2=""),"",Projetos!$K426/_xlfn.XLOOKUP(AJ$2,Técnicos!$A$2:$A$100,IF(Projetos!AP426=1,Técnicos!$F$2:$F$100,IF(Projetos!AP426=2,Técnicos!$H$2:$H$100,Técnicos!$J$2:$J$100)),,0,1))</f>
        <v/>
      </c>
      <c r="AK427" s="15" t="str" cm="1">
        <f t="array" ref="AK427">IF(OR($B427="",AK$2=""),"",Projetos!$K426/_xlfn.XLOOKUP(AK$2,Técnicos!$A$2:$A$100,IF(Projetos!AQ426=1,Técnicos!$F$2:$F$100,IF(Projetos!AQ426=2,Técnicos!$H$2:$H$100,Técnicos!$J$2:$J$100)),,0,1))</f>
        <v/>
      </c>
    </row>
    <row r="428" spans="3:37" x14ac:dyDescent="0.3">
      <c r="C428" s="15" t="str" cm="1">
        <f t="array" ref="C428">IF(OR($B428="",C$2=""),"",Projetos!$K427/_xlfn.XLOOKUP(C$2,Técnicos!$A$2:$A$100,IF(Projetos!I427=1,Técnicos!$F$2:$F$100,IF(Projetos!I427=2,Técnicos!$H$2:$H$100,Técnicos!$J$2:$J$100)),,0,1))</f>
        <v/>
      </c>
      <c r="D428" s="15" t="str" cm="1">
        <f t="array" ref="D428">IF(OR($B428="",D$2=""),"",Projetos!$K427/_xlfn.XLOOKUP(D$2,Técnicos!$A$2:$A$100,IF(Projetos!J427=1,Técnicos!$F$2:$F$100,IF(Projetos!J427=2,Técnicos!$H$2:$H$100,Técnicos!$J$2:$J$100)),,0,1))</f>
        <v/>
      </c>
      <c r="E428" s="15" t="str" cm="1">
        <f t="array" ref="E428">IF(OR($B428="",E$2=""),"",Projetos!$K427/_xlfn.XLOOKUP(E$2,Técnicos!$A$2:$A$100,IF(Projetos!K427=1,Técnicos!$F$2:$F$100,IF(Projetos!K427=2,Técnicos!$H$2:$H$100,Técnicos!$J$2:$J$100)),,0,1))</f>
        <v/>
      </c>
      <c r="F428" s="15" t="str" cm="1">
        <f t="array" ref="F428">IF(OR($B428="",F$2=""),"",Projetos!$K427/_xlfn.XLOOKUP(F$2,Técnicos!$A$2:$A$100,IF(Projetos!L427=1,Técnicos!$F$2:$F$100,IF(Projetos!L427=2,Técnicos!$H$2:$H$100,Técnicos!$J$2:$J$100)),,0,1))</f>
        <v/>
      </c>
      <c r="G428" s="15" t="str" cm="1">
        <f t="array" ref="G428">IF(OR($B428="",G$2=""),"",Projetos!$K427/_xlfn.XLOOKUP(G$2,Técnicos!$A$2:$A$100,IF(Projetos!M427=1,Técnicos!$F$2:$F$100,IF(Projetos!M427=2,Técnicos!$H$2:$H$100,Técnicos!$J$2:$J$100)),,0,1))</f>
        <v/>
      </c>
      <c r="H428" s="15" t="str" cm="1">
        <f t="array" ref="H428">IF(OR($B428="",H$2=""),"",Projetos!$K427/_xlfn.XLOOKUP(H$2,Técnicos!$A$2:$A$100,IF(Projetos!N427=1,Técnicos!$F$2:$F$100,IF(Projetos!N427=2,Técnicos!$H$2:$H$100,Técnicos!$J$2:$J$100)),,0,1))</f>
        <v/>
      </c>
      <c r="I428" s="15" t="str" cm="1">
        <f t="array" ref="I428">IF(OR($B428="",I$2=""),"",Projetos!$K427/_xlfn.XLOOKUP(I$2,Técnicos!$A$2:$A$100,IF(Projetos!O427=1,Técnicos!$F$2:$F$100,IF(Projetos!O427=2,Técnicos!$H$2:$H$100,Técnicos!$J$2:$J$100)),,0,1))</f>
        <v/>
      </c>
      <c r="J428" s="15" t="str" cm="1">
        <f t="array" ref="J428">IF(OR($B428="",J$2=""),"",Projetos!$K427/_xlfn.XLOOKUP(J$2,Técnicos!$A$2:$A$100,IF(Projetos!P427=1,Técnicos!$F$2:$F$100,IF(Projetos!P427=2,Técnicos!$H$2:$H$100,Técnicos!$J$2:$J$100)),,0,1))</f>
        <v/>
      </c>
      <c r="K428" s="15" t="str" cm="1">
        <f t="array" ref="K428">IF(OR($B428="",K$2=""),"",Projetos!$K427/_xlfn.XLOOKUP(K$2,Técnicos!$A$2:$A$100,IF(Projetos!Q427=1,Técnicos!$F$2:$F$100,IF(Projetos!Q427=2,Técnicos!$H$2:$H$100,Técnicos!$J$2:$J$100)),,0,1))</f>
        <v/>
      </c>
      <c r="L428" s="15" t="str" cm="1">
        <f t="array" ref="L428">IF(OR($B428="",L$2=""),"",Projetos!$K427/_xlfn.XLOOKUP(L$2,Técnicos!$A$2:$A$100,IF(Projetos!R427=1,Técnicos!$F$2:$F$100,IF(Projetos!R427=2,Técnicos!$H$2:$H$100,Técnicos!$J$2:$J$100)),,0,1))</f>
        <v/>
      </c>
      <c r="M428" s="15" t="str" cm="1">
        <f t="array" ref="M428">IF(OR($B428="",M$2=""),"",Projetos!$K427/_xlfn.XLOOKUP(M$2,Técnicos!$A$2:$A$100,IF(Projetos!S427=1,Técnicos!$F$2:$F$100,IF(Projetos!S427=2,Técnicos!$H$2:$H$100,Técnicos!$J$2:$J$100)),,0,1))</f>
        <v/>
      </c>
      <c r="N428" s="15" t="str" cm="1">
        <f t="array" ref="N428">IF(OR($B428="",N$2=""),"",Projetos!$K427/_xlfn.XLOOKUP(N$2,Técnicos!$A$2:$A$100,IF(Projetos!T427=1,Técnicos!$F$2:$F$100,IF(Projetos!T427=2,Técnicos!$H$2:$H$100,Técnicos!$J$2:$J$100)),,0,1))</f>
        <v/>
      </c>
      <c r="O428" s="15" t="str" cm="1">
        <f t="array" ref="O428">IF(OR($B428="",O$2=""),"",Projetos!$K427/_xlfn.XLOOKUP(O$2,Técnicos!$A$2:$A$100,IF(Projetos!U427=1,Técnicos!$F$2:$F$100,IF(Projetos!U427=2,Técnicos!$H$2:$H$100,Técnicos!$J$2:$J$100)),,0,1))</f>
        <v/>
      </c>
      <c r="P428" s="15" t="str" cm="1">
        <f t="array" ref="P428">IF(OR($B428="",P$2=""),"",Projetos!$K427/_xlfn.XLOOKUP(P$2,Técnicos!$A$2:$A$100,IF(Projetos!V427=1,Técnicos!$F$2:$F$100,IF(Projetos!V427=2,Técnicos!$H$2:$H$100,Técnicos!$J$2:$J$100)),,0,1))</f>
        <v/>
      </c>
      <c r="Q428" s="15" t="str" cm="1">
        <f t="array" ref="Q428">IF(OR($B428="",Q$2=""),"",Projetos!$K427/_xlfn.XLOOKUP(Q$2,Técnicos!$A$2:$A$100,IF(Projetos!W427=1,Técnicos!$F$2:$F$100,IF(Projetos!W427=2,Técnicos!$H$2:$H$100,Técnicos!$J$2:$J$100)),,0,1))</f>
        <v/>
      </c>
      <c r="R428" s="15" t="str" cm="1">
        <f t="array" ref="R428">IF(OR($B428="",R$2=""),"",Projetos!$K427/_xlfn.XLOOKUP(R$2,Técnicos!$A$2:$A$100,IF(Projetos!X427=1,Técnicos!$F$2:$F$100,IF(Projetos!X427=2,Técnicos!$H$2:$H$100,Técnicos!$J$2:$J$100)),,0,1))</f>
        <v/>
      </c>
      <c r="S428" s="15" t="str" cm="1">
        <f t="array" ref="S428">IF(OR($B428="",S$2=""),"",Projetos!$K427/_xlfn.XLOOKUP(S$2,Técnicos!$A$2:$A$100,IF(Projetos!Y427=1,Técnicos!$F$2:$F$100,IF(Projetos!Y427=2,Técnicos!$H$2:$H$100,Técnicos!$J$2:$J$100)),,0,1))</f>
        <v/>
      </c>
      <c r="T428" s="15" t="str" cm="1">
        <f t="array" ref="T428">IF(OR($B428="",T$2=""),"",Projetos!$K427/_xlfn.XLOOKUP(T$2,Técnicos!$A$2:$A$100,IF(Projetos!Z427=1,Técnicos!$F$2:$F$100,IF(Projetos!Z427=2,Técnicos!$H$2:$H$100,Técnicos!$J$2:$J$100)),,0,1))</f>
        <v/>
      </c>
      <c r="U428" s="15" t="str" cm="1">
        <f t="array" ref="U428">IF(OR($B428="",U$2=""),"",Projetos!$K427/_xlfn.XLOOKUP(U$2,Técnicos!$A$2:$A$100,IF(Projetos!AA427=1,Técnicos!$F$2:$F$100,IF(Projetos!AA427=2,Técnicos!$H$2:$H$100,Técnicos!$J$2:$J$100)),,0,1))</f>
        <v/>
      </c>
      <c r="V428" s="15" t="str" cm="1">
        <f t="array" ref="V428">IF(OR($B428="",V$2=""),"",Projetos!$K427/_xlfn.XLOOKUP(V$2,Técnicos!$A$2:$A$100,IF(Projetos!AB427=1,Técnicos!$F$2:$F$100,IF(Projetos!AB427=2,Técnicos!$H$2:$H$100,Técnicos!$J$2:$J$100)),,0,1))</f>
        <v/>
      </c>
      <c r="W428" s="15" t="str" cm="1">
        <f t="array" ref="W428">IF(OR($B428="",W$2=""),"",Projetos!$K427/_xlfn.XLOOKUP(W$2,Técnicos!$A$2:$A$100,IF(Projetos!AC427=1,Técnicos!$F$2:$F$100,IF(Projetos!AC427=2,Técnicos!$H$2:$H$100,Técnicos!$J$2:$J$100)),,0,1))</f>
        <v/>
      </c>
      <c r="X428" s="15" t="str" cm="1">
        <f t="array" ref="X428">IF(OR($B428="",X$2=""),"",Projetos!$K427/_xlfn.XLOOKUP(X$2,Técnicos!$A$2:$A$100,IF(Projetos!AD427=1,Técnicos!$F$2:$F$100,IF(Projetos!AD427=2,Técnicos!$H$2:$H$100,Técnicos!$J$2:$J$100)),,0,1))</f>
        <v/>
      </c>
      <c r="Y428" s="15" t="str" cm="1">
        <f t="array" ref="Y428">IF(OR($B428="",Y$2=""),"",Projetos!$K427/_xlfn.XLOOKUP(Y$2,Técnicos!$A$2:$A$100,IF(Projetos!AE427=1,Técnicos!$F$2:$F$100,IF(Projetos!AE427=2,Técnicos!$H$2:$H$100,Técnicos!$J$2:$J$100)),,0,1))</f>
        <v/>
      </c>
      <c r="Z428" s="15" t="str" cm="1">
        <f t="array" ref="Z428">IF(OR($B428="",Z$2=""),"",Projetos!$K427/_xlfn.XLOOKUP(Z$2,Técnicos!$A$2:$A$100,IF(Projetos!AF427=1,Técnicos!$F$2:$F$100,IF(Projetos!AF427=2,Técnicos!$H$2:$H$100,Técnicos!$J$2:$J$100)),,0,1))</f>
        <v/>
      </c>
      <c r="AA428" s="15" t="str" cm="1">
        <f t="array" ref="AA428">IF(OR($B428="",AA$2=""),"",Projetos!$K427/_xlfn.XLOOKUP(AA$2,Técnicos!$A$2:$A$100,IF(Projetos!AG427=1,Técnicos!$F$2:$F$100,IF(Projetos!AG427=2,Técnicos!$H$2:$H$100,Técnicos!$J$2:$J$100)),,0,1))</f>
        <v/>
      </c>
      <c r="AB428" s="15" t="str" cm="1">
        <f t="array" ref="AB428">IF(OR($B428="",AB$2=""),"",Projetos!$K427/_xlfn.XLOOKUP(AB$2,Técnicos!$A$2:$A$100,IF(Projetos!AH427=1,Técnicos!$F$2:$F$100,IF(Projetos!AH427=2,Técnicos!$H$2:$H$100,Técnicos!$J$2:$J$100)),,0,1))</f>
        <v/>
      </c>
      <c r="AC428" s="15" t="str" cm="1">
        <f t="array" ref="AC428">IF(OR($B428="",AC$2=""),"",Projetos!$K427/_xlfn.XLOOKUP(AC$2,Técnicos!$A$2:$A$100,IF(Projetos!AI427=1,Técnicos!$F$2:$F$100,IF(Projetos!AI427=2,Técnicos!$H$2:$H$100,Técnicos!$J$2:$J$100)),,0,1))</f>
        <v/>
      </c>
      <c r="AD428" s="15" t="str" cm="1">
        <f t="array" ref="AD428">IF(OR($B428="",AD$2=""),"",Projetos!$K427/_xlfn.XLOOKUP(AD$2,Técnicos!$A$2:$A$100,IF(Projetos!AJ427=1,Técnicos!$F$2:$F$100,IF(Projetos!AJ427=2,Técnicos!$H$2:$H$100,Técnicos!$J$2:$J$100)),,0,1))</f>
        <v/>
      </c>
      <c r="AE428" s="15" t="str" cm="1">
        <f t="array" ref="AE428">IF(OR($B428="",AE$2=""),"",Projetos!$K427/_xlfn.XLOOKUP(AE$2,Técnicos!$A$2:$A$100,IF(Projetos!AK427=1,Técnicos!$F$2:$F$100,IF(Projetos!AK427=2,Técnicos!$H$2:$H$100,Técnicos!$J$2:$J$100)),,0,1))</f>
        <v/>
      </c>
      <c r="AF428" s="15" t="str" cm="1">
        <f t="array" ref="AF428">IF(OR($B428="",AF$2=""),"",Projetos!$K427/_xlfn.XLOOKUP(AF$2,Técnicos!$A$2:$A$100,IF(Projetos!AL427=1,Técnicos!$F$2:$F$100,IF(Projetos!AL427=2,Técnicos!$H$2:$H$100,Técnicos!$J$2:$J$100)),,0,1))</f>
        <v/>
      </c>
      <c r="AG428" s="15" t="str" cm="1">
        <f t="array" ref="AG428">IF(OR($B428="",AG$2=""),"",Projetos!$K427/_xlfn.XLOOKUP(AG$2,Técnicos!$A$2:$A$100,IF(Projetos!AM427=1,Técnicos!$F$2:$F$100,IF(Projetos!AM427=2,Técnicos!$H$2:$H$100,Técnicos!$J$2:$J$100)),,0,1))</f>
        <v/>
      </c>
      <c r="AH428" s="15" t="str" cm="1">
        <f t="array" ref="AH428">IF(OR($B428="",AH$2=""),"",Projetos!$K427/_xlfn.XLOOKUP(AH$2,Técnicos!$A$2:$A$100,IF(Projetos!AN427=1,Técnicos!$F$2:$F$100,IF(Projetos!AN427=2,Técnicos!$H$2:$H$100,Técnicos!$J$2:$J$100)),,0,1))</f>
        <v/>
      </c>
      <c r="AI428" s="15" t="str" cm="1">
        <f t="array" ref="AI428">IF(OR($B428="",AI$2=""),"",Projetos!$K427/_xlfn.XLOOKUP(AI$2,Técnicos!$A$2:$A$100,IF(Projetos!AO427=1,Técnicos!$F$2:$F$100,IF(Projetos!AO427=2,Técnicos!$H$2:$H$100,Técnicos!$J$2:$J$100)),,0,1))</f>
        <v/>
      </c>
      <c r="AJ428" s="15" t="str" cm="1">
        <f t="array" ref="AJ428">IF(OR($B428="",AJ$2=""),"",Projetos!$K427/_xlfn.XLOOKUP(AJ$2,Técnicos!$A$2:$A$100,IF(Projetos!AP427=1,Técnicos!$F$2:$F$100,IF(Projetos!AP427=2,Técnicos!$H$2:$H$100,Técnicos!$J$2:$J$100)),,0,1))</f>
        <v/>
      </c>
      <c r="AK428" s="15" t="str" cm="1">
        <f t="array" ref="AK428">IF(OR($B428="",AK$2=""),"",Projetos!$K427/_xlfn.XLOOKUP(AK$2,Técnicos!$A$2:$A$100,IF(Projetos!AQ427=1,Técnicos!$F$2:$F$100,IF(Projetos!AQ427=2,Técnicos!$H$2:$H$100,Técnicos!$J$2:$J$100)),,0,1))</f>
        <v/>
      </c>
    </row>
    <row r="429" spans="3:37" x14ac:dyDescent="0.3">
      <c r="C429" s="15" t="str" cm="1">
        <f t="array" ref="C429">IF(OR($B429="",C$2=""),"",Projetos!$K428/_xlfn.XLOOKUP(C$2,Técnicos!$A$2:$A$100,IF(Projetos!I428=1,Técnicos!$F$2:$F$100,IF(Projetos!I428=2,Técnicos!$H$2:$H$100,Técnicos!$J$2:$J$100)),,0,1))</f>
        <v/>
      </c>
      <c r="D429" s="15" t="str" cm="1">
        <f t="array" ref="D429">IF(OR($B429="",D$2=""),"",Projetos!$K428/_xlfn.XLOOKUP(D$2,Técnicos!$A$2:$A$100,IF(Projetos!J428=1,Técnicos!$F$2:$F$100,IF(Projetos!J428=2,Técnicos!$H$2:$H$100,Técnicos!$J$2:$J$100)),,0,1))</f>
        <v/>
      </c>
      <c r="E429" s="15" t="str" cm="1">
        <f t="array" ref="E429">IF(OR($B429="",E$2=""),"",Projetos!$K428/_xlfn.XLOOKUP(E$2,Técnicos!$A$2:$A$100,IF(Projetos!K428=1,Técnicos!$F$2:$F$100,IF(Projetos!K428=2,Técnicos!$H$2:$H$100,Técnicos!$J$2:$J$100)),,0,1))</f>
        <v/>
      </c>
      <c r="F429" s="15" t="str" cm="1">
        <f t="array" ref="F429">IF(OR($B429="",F$2=""),"",Projetos!$K428/_xlfn.XLOOKUP(F$2,Técnicos!$A$2:$A$100,IF(Projetos!L428=1,Técnicos!$F$2:$F$100,IF(Projetos!L428=2,Técnicos!$H$2:$H$100,Técnicos!$J$2:$J$100)),,0,1))</f>
        <v/>
      </c>
      <c r="G429" s="15" t="str" cm="1">
        <f t="array" ref="G429">IF(OR($B429="",G$2=""),"",Projetos!$K428/_xlfn.XLOOKUP(G$2,Técnicos!$A$2:$A$100,IF(Projetos!M428=1,Técnicos!$F$2:$F$100,IF(Projetos!M428=2,Técnicos!$H$2:$H$100,Técnicos!$J$2:$J$100)),,0,1))</f>
        <v/>
      </c>
      <c r="H429" s="15" t="str" cm="1">
        <f t="array" ref="H429">IF(OR($B429="",H$2=""),"",Projetos!$K428/_xlfn.XLOOKUP(H$2,Técnicos!$A$2:$A$100,IF(Projetos!N428=1,Técnicos!$F$2:$F$100,IF(Projetos!N428=2,Técnicos!$H$2:$H$100,Técnicos!$J$2:$J$100)),,0,1))</f>
        <v/>
      </c>
      <c r="I429" s="15" t="str" cm="1">
        <f t="array" ref="I429">IF(OR($B429="",I$2=""),"",Projetos!$K428/_xlfn.XLOOKUP(I$2,Técnicos!$A$2:$A$100,IF(Projetos!O428=1,Técnicos!$F$2:$F$100,IF(Projetos!O428=2,Técnicos!$H$2:$H$100,Técnicos!$J$2:$J$100)),,0,1))</f>
        <v/>
      </c>
      <c r="J429" s="15" t="str" cm="1">
        <f t="array" ref="J429">IF(OR($B429="",J$2=""),"",Projetos!$K428/_xlfn.XLOOKUP(J$2,Técnicos!$A$2:$A$100,IF(Projetos!P428=1,Técnicos!$F$2:$F$100,IF(Projetos!P428=2,Técnicos!$H$2:$H$100,Técnicos!$J$2:$J$100)),,0,1))</f>
        <v/>
      </c>
      <c r="K429" s="15" t="str" cm="1">
        <f t="array" ref="K429">IF(OR($B429="",K$2=""),"",Projetos!$K428/_xlfn.XLOOKUP(K$2,Técnicos!$A$2:$A$100,IF(Projetos!Q428=1,Técnicos!$F$2:$F$100,IF(Projetos!Q428=2,Técnicos!$H$2:$H$100,Técnicos!$J$2:$J$100)),,0,1))</f>
        <v/>
      </c>
      <c r="L429" s="15" t="str" cm="1">
        <f t="array" ref="L429">IF(OR($B429="",L$2=""),"",Projetos!$K428/_xlfn.XLOOKUP(L$2,Técnicos!$A$2:$A$100,IF(Projetos!R428=1,Técnicos!$F$2:$F$100,IF(Projetos!R428=2,Técnicos!$H$2:$H$100,Técnicos!$J$2:$J$100)),,0,1))</f>
        <v/>
      </c>
      <c r="M429" s="15" t="str" cm="1">
        <f t="array" ref="M429">IF(OR($B429="",M$2=""),"",Projetos!$K428/_xlfn.XLOOKUP(M$2,Técnicos!$A$2:$A$100,IF(Projetos!S428=1,Técnicos!$F$2:$F$100,IF(Projetos!S428=2,Técnicos!$H$2:$H$100,Técnicos!$J$2:$J$100)),,0,1))</f>
        <v/>
      </c>
      <c r="N429" s="15" t="str" cm="1">
        <f t="array" ref="N429">IF(OR($B429="",N$2=""),"",Projetos!$K428/_xlfn.XLOOKUP(N$2,Técnicos!$A$2:$A$100,IF(Projetos!T428=1,Técnicos!$F$2:$F$100,IF(Projetos!T428=2,Técnicos!$H$2:$H$100,Técnicos!$J$2:$J$100)),,0,1))</f>
        <v/>
      </c>
      <c r="O429" s="15" t="str" cm="1">
        <f t="array" ref="O429">IF(OR($B429="",O$2=""),"",Projetos!$K428/_xlfn.XLOOKUP(O$2,Técnicos!$A$2:$A$100,IF(Projetos!U428=1,Técnicos!$F$2:$F$100,IF(Projetos!U428=2,Técnicos!$H$2:$H$100,Técnicos!$J$2:$J$100)),,0,1))</f>
        <v/>
      </c>
      <c r="P429" s="15" t="str" cm="1">
        <f t="array" ref="P429">IF(OR($B429="",P$2=""),"",Projetos!$K428/_xlfn.XLOOKUP(P$2,Técnicos!$A$2:$A$100,IF(Projetos!V428=1,Técnicos!$F$2:$F$100,IF(Projetos!V428=2,Técnicos!$H$2:$H$100,Técnicos!$J$2:$J$100)),,0,1))</f>
        <v/>
      </c>
      <c r="Q429" s="15" t="str" cm="1">
        <f t="array" ref="Q429">IF(OR($B429="",Q$2=""),"",Projetos!$K428/_xlfn.XLOOKUP(Q$2,Técnicos!$A$2:$A$100,IF(Projetos!W428=1,Técnicos!$F$2:$F$100,IF(Projetos!W428=2,Técnicos!$H$2:$H$100,Técnicos!$J$2:$J$100)),,0,1))</f>
        <v/>
      </c>
      <c r="R429" s="15" t="str" cm="1">
        <f t="array" ref="R429">IF(OR($B429="",R$2=""),"",Projetos!$K428/_xlfn.XLOOKUP(R$2,Técnicos!$A$2:$A$100,IF(Projetos!X428=1,Técnicos!$F$2:$F$100,IF(Projetos!X428=2,Técnicos!$H$2:$H$100,Técnicos!$J$2:$J$100)),,0,1))</f>
        <v/>
      </c>
      <c r="S429" s="15" t="str" cm="1">
        <f t="array" ref="S429">IF(OR($B429="",S$2=""),"",Projetos!$K428/_xlfn.XLOOKUP(S$2,Técnicos!$A$2:$A$100,IF(Projetos!Y428=1,Técnicos!$F$2:$F$100,IF(Projetos!Y428=2,Técnicos!$H$2:$H$100,Técnicos!$J$2:$J$100)),,0,1))</f>
        <v/>
      </c>
      <c r="T429" s="15" t="str" cm="1">
        <f t="array" ref="T429">IF(OR($B429="",T$2=""),"",Projetos!$K428/_xlfn.XLOOKUP(T$2,Técnicos!$A$2:$A$100,IF(Projetos!Z428=1,Técnicos!$F$2:$F$100,IF(Projetos!Z428=2,Técnicos!$H$2:$H$100,Técnicos!$J$2:$J$100)),,0,1))</f>
        <v/>
      </c>
      <c r="U429" s="15" t="str" cm="1">
        <f t="array" ref="U429">IF(OR($B429="",U$2=""),"",Projetos!$K428/_xlfn.XLOOKUP(U$2,Técnicos!$A$2:$A$100,IF(Projetos!AA428=1,Técnicos!$F$2:$F$100,IF(Projetos!AA428=2,Técnicos!$H$2:$H$100,Técnicos!$J$2:$J$100)),,0,1))</f>
        <v/>
      </c>
      <c r="V429" s="15" t="str" cm="1">
        <f t="array" ref="V429">IF(OR($B429="",V$2=""),"",Projetos!$K428/_xlfn.XLOOKUP(V$2,Técnicos!$A$2:$A$100,IF(Projetos!AB428=1,Técnicos!$F$2:$F$100,IF(Projetos!AB428=2,Técnicos!$H$2:$H$100,Técnicos!$J$2:$J$100)),,0,1))</f>
        <v/>
      </c>
      <c r="W429" s="15" t="str" cm="1">
        <f t="array" ref="W429">IF(OR($B429="",W$2=""),"",Projetos!$K428/_xlfn.XLOOKUP(W$2,Técnicos!$A$2:$A$100,IF(Projetos!AC428=1,Técnicos!$F$2:$F$100,IF(Projetos!AC428=2,Técnicos!$H$2:$H$100,Técnicos!$J$2:$J$100)),,0,1))</f>
        <v/>
      </c>
      <c r="X429" s="15" t="str" cm="1">
        <f t="array" ref="X429">IF(OR($B429="",X$2=""),"",Projetos!$K428/_xlfn.XLOOKUP(X$2,Técnicos!$A$2:$A$100,IF(Projetos!AD428=1,Técnicos!$F$2:$F$100,IF(Projetos!AD428=2,Técnicos!$H$2:$H$100,Técnicos!$J$2:$J$100)),,0,1))</f>
        <v/>
      </c>
      <c r="Y429" s="15" t="str" cm="1">
        <f t="array" ref="Y429">IF(OR($B429="",Y$2=""),"",Projetos!$K428/_xlfn.XLOOKUP(Y$2,Técnicos!$A$2:$A$100,IF(Projetos!AE428=1,Técnicos!$F$2:$F$100,IF(Projetos!AE428=2,Técnicos!$H$2:$H$100,Técnicos!$J$2:$J$100)),,0,1))</f>
        <v/>
      </c>
      <c r="Z429" s="15" t="str" cm="1">
        <f t="array" ref="Z429">IF(OR($B429="",Z$2=""),"",Projetos!$K428/_xlfn.XLOOKUP(Z$2,Técnicos!$A$2:$A$100,IF(Projetos!AF428=1,Técnicos!$F$2:$F$100,IF(Projetos!AF428=2,Técnicos!$H$2:$H$100,Técnicos!$J$2:$J$100)),,0,1))</f>
        <v/>
      </c>
      <c r="AA429" s="15" t="str" cm="1">
        <f t="array" ref="AA429">IF(OR($B429="",AA$2=""),"",Projetos!$K428/_xlfn.XLOOKUP(AA$2,Técnicos!$A$2:$A$100,IF(Projetos!AG428=1,Técnicos!$F$2:$F$100,IF(Projetos!AG428=2,Técnicos!$H$2:$H$100,Técnicos!$J$2:$J$100)),,0,1))</f>
        <v/>
      </c>
      <c r="AB429" s="15" t="str" cm="1">
        <f t="array" ref="AB429">IF(OR($B429="",AB$2=""),"",Projetos!$K428/_xlfn.XLOOKUP(AB$2,Técnicos!$A$2:$A$100,IF(Projetos!AH428=1,Técnicos!$F$2:$F$100,IF(Projetos!AH428=2,Técnicos!$H$2:$H$100,Técnicos!$J$2:$J$100)),,0,1))</f>
        <v/>
      </c>
      <c r="AC429" s="15" t="str" cm="1">
        <f t="array" ref="AC429">IF(OR($B429="",AC$2=""),"",Projetos!$K428/_xlfn.XLOOKUP(AC$2,Técnicos!$A$2:$A$100,IF(Projetos!AI428=1,Técnicos!$F$2:$F$100,IF(Projetos!AI428=2,Técnicos!$H$2:$H$100,Técnicos!$J$2:$J$100)),,0,1))</f>
        <v/>
      </c>
      <c r="AD429" s="15" t="str" cm="1">
        <f t="array" ref="AD429">IF(OR($B429="",AD$2=""),"",Projetos!$K428/_xlfn.XLOOKUP(AD$2,Técnicos!$A$2:$A$100,IF(Projetos!AJ428=1,Técnicos!$F$2:$F$100,IF(Projetos!AJ428=2,Técnicos!$H$2:$H$100,Técnicos!$J$2:$J$100)),,0,1))</f>
        <v/>
      </c>
      <c r="AE429" s="15" t="str" cm="1">
        <f t="array" ref="AE429">IF(OR($B429="",AE$2=""),"",Projetos!$K428/_xlfn.XLOOKUP(AE$2,Técnicos!$A$2:$A$100,IF(Projetos!AK428=1,Técnicos!$F$2:$F$100,IF(Projetos!AK428=2,Técnicos!$H$2:$H$100,Técnicos!$J$2:$J$100)),,0,1))</f>
        <v/>
      </c>
      <c r="AF429" s="15" t="str" cm="1">
        <f t="array" ref="AF429">IF(OR($B429="",AF$2=""),"",Projetos!$K428/_xlfn.XLOOKUP(AF$2,Técnicos!$A$2:$A$100,IF(Projetos!AL428=1,Técnicos!$F$2:$F$100,IF(Projetos!AL428=2,Técnicos!$H$2:$H$100,Técnicos!$J$2:$J$100)),,0,1))</f>
        <v/>
      </c>
      <c r="AG429" s="15" t="str" cm="1">
        <f t="array" ref="AG429">IF(OR($B429="",AG$2=""),"",Projetos!$K428/_xlfn.XLOOKUP(AG$2,Técnicos!$A$2:$A$100,IF(Projetos!AM428=1,Técnicos!$F$2:$F$100,IF(Projetos!AM428=2,Técnicos!$H$2:$H$100,Técnicos!$J$2:$J$100)),,0,1))</f>
        <v/>
      </c>
      <c r="AH429" s="15" t="str" cm="1">
        <f t="array" ref="AH429">IF(OR($B429="",AH$2=""),"",Projetos!$K428/_xlfn.XLOOKUP(AH$2,Técnicos!$A$2:$A$100,IF(Projetos!AN428=1,Técnicos!$F$2:$F$100,IF(Projetos!AN428=2,Técnicos!$H$2:$H$100,Técnicos!$J$2:$J$100)),,0,1))</f>
        <v/>
      </c>
      <c r="AI429" s="15" t="str" cm="1">
        <f t="array" ref="AI429">IF(OR($B429="",AI$2=""),"",Projetos!$K428/_xlfn.XLOOKUP(AI$2,Técnicos!$A$2:$A$100,IF(Projetos!AO428=1,Técnicos!$F$2:$F$100,IF(Projetos!AO428=2,Técnicos!$H$2:$H$100,Técnicos!$J$2:$J$100)),,0,1))</f>
        <v/>
      </c>
      <c r="AJ429" s="15" t="str" cm="1">
        <f t="array" ref="AJ429">IF(OR($B429="",AJ$2=""),"",Projetos!$K428/_xlfn.XLOOKUP(AJ$2,Técnicos!$A$2:$A$100,IF(Projetos!AP428=1,Técnicos!$F$2:$F$100,IF(Projetos!AP428=2,Técnicos!$H$2:$H$100,Técnicos!$J$2:$J$100)),,0,1))</f>
        <v/>
      </c>
      <c r="AK429" s="15" t="str" cm="1">
        <f t="array" ref="AK429">IF(OR($B429="",AK$2=""),"",Projetos!$K428/_xlfn.XLOOKUP(AK$2,Técnicos!$A$2:$A$100,IF(Projetos!AQ428=1,Técnicos!$F$2:$F$100,IF(Projetos!AQ428=2,Técnicos!$H$2:$H$100,Técnicos!$J$2:$J$100)),,0,1))</f>
        <v/>
      </c>
    </row>
    <row r="430" spans="3:37" x14ac:dyDescent="0.3">
      <c r="C430" s="15" t="str" cm="1">
        <f t="array" ref="C430">IF(OR($B430="",C$2=""),"",Projetos!$K429/_xlfn.XLOOKUP(C$2,Técnicos!$A$2:$A$100,IF(Projetos!I429=1,Técnicos!$F$2:$F$100,IF(Projetos!I429=2,Técnicos!$H$2:$H$100,Técnicos!$J$2:$J$100)),,0,1))</f>
        <v/>
      </c>
      <c r="D430" s="15" t="str" cm="1">
        <f t="array" ref="D430">IF(OR($B430="",D$2=""),"",Projetos!$K429/_xlfn.XLOOKUP(D$2,Técnicos!$A$2:$A$100,IF(Projetos!J429=1,Técnicos!$F$2:$F$100,IF(Projetos!J429=2,Técnicos!$H$2:$H$100,Técnicos!$J$2:$J$100)),,0,1))</f>
        <v/>
      </c>
      <c r="E430" s="15" t="str" cm="1">
        <f t="array" ref="E430">IF(OR($B430="",E$2=""),"",Projetos!$K429/_xlfn.XLOOKUP(E$2,Técnicos!$A$2:$A$100,IF(Projetos!K429=1,Técnicos!$F$2:$F$100,IF(Projetos!K429=2,Técnicos!$H$2:$H$100,Técnicos!$J$2:$J$100)),,0,1))</f>
        <v/>
      </c>
      <c r="F430" s="15" t="str" cm="1">
        <f t="array" ref="F430">IF(OR($B430="",F$2=""),"",Projetos!$K429/_xlfn.XLOOKUP(F$2,Técnicos!$A$2:$A$100,IF(Projetos!L429=1,Técnicos!$F$2:$F$100,IF(Projetos!L429=2,Técnicos!$H$2:$H$100,Técnicos!$J$2:$J$100)),,0,1))</f>
        <v/>
      </c>
      <c r="G430" s="15" t="str" cm="1">
        <f t="array" ref="G430">IF(OR($B430="",G$2=""),"",Projetos!$K429/_xlfn.XLOOKUP(G$2,Técnicos!$A$2:$A$100,IF(Projetos!M429=1,Técnicos!$F$2:$F$100,IF(Projetos!M429=2,Técnicos!$H$2:$H$100,Técnicos!$J$2:$J$100)),,0,1))</f>
        <v/>
      </c>
      <c r="H430" s="15" t="str" cm="1">
        <f t="array" ref="H430">IF(OR($B430="",H$2=""),"",Projetos!$K429/_xlfn.XLOOKUP(H$2,Técnicos!$A$2:$A$100,IF(Projetos!N429=1,Técnicos!$F$2:$F$100,IF(Projetos!N429=2,Técnicos!$H$2:$H$100,Técnicos!$J$2:$J$100)),,0,1))</f>
        <v/>
      </c>
      <c r="I430" s="15" t="str" cm="1">
        <f t="array" ref="I430">IF(OR($B430="",I$2=""),"",Projetos!$K429/_xlfn.XLOOKUP(I$2,Técnicos!$A$2:$A$100,IF(Projetos!O429=1,Técnicos!$F$2:$F$100,IF(Projetos!O429=2,Técnicos!$H$2:$H$100,Técnicos!$J$2:$J$100)),,0,1))</f>
        <v/>
      </c>
      <c r="J430" s="15" t="str" cm="1">
        <f t="array" ref="J430">IF(OR($B430="",J$2=""),"",Projetos!$K429/_xlfn.XLOOKUP(J$2,Técnicos!$A$2:$A$100,IF(Projetos!P429=1,Técnicos!$F$2:$F$100,IF(Projetos!P429=2,Técnicos!$H$2:$H$100,Técnicos!$J$2:$J$100)),,0,1))</f>
        <v/>
      </c>
      <c r="K430" s="15" t="str" cm="1">
        <f t="array" ref="K430">IF(OR($B430="",K$2=""),"",Projetos!$K429/_xlfn.XLOOKUP(K$2,Técnicos!$A$2:$A$100,IF(Projetos!Q429=1,Técnicos!$F$2:$F$100,IF(Projetos!Q429=2,Técnicos!$H$2:$H$100,Técnicos!$J$2:$J$100)),,0,1))</f>
        <v/>
      </c>
      <c r="L430" s="15" t="str" cm="1">
        <f t="array" ref="L430">IF(OR($B430="",L$2=""),"",Projetos!$K429/_xlfn.XLOOKUP(L$2,Técnicos!$A$2:$A$100,IF(Projetos!R429=1,Técnicos!$F$2:$F$100,IF(Projetos!R429=2,Técnicos!$H$2:$H$100,Técnicos!$J$2:$J$100)),,0,1))</f>
        <v/>
      </c>
      <c r="M430" s="15" t="str" cm="1">
        <f t="array" ref="M430">IF(OR($B430="",M$2=""),"",Projetos!$K429/_xlfn.XLOOKUP(M$2,Técnicos!$A$2:$A$100,IF(Projetos!S429=1,Técnicos!$F$2:$F$100,IF(Projetos!S429=2,Técnicos!$H$2:$H$100,Técnicos!$J$2:$J$100)),,0,1))</f>
        <v/>
      </c>
      <c r="N430" s="15" t="str" cm="1">
        <f t="array" ref="N430">IF(OR($B430="",N$2=""),"",Projetos!$K429/_xlfn.XLOOKUP(N$2,Técnicos!$A$2:$A$100,IF(Projetos!T429=1,Técnicos!$F$2:$F$100,IF(Projetos!T429=2,Técnicos!$H$2:$H$100,Técnicos!$J$2:$J$100)),,0,1))</f>
        <v/>
      </c>
      <c r="O430" s="15" t="str" cm="1">
        <f t="array" ref="O430">IF(OR($B430="",O$2=""),"",Projetos!$K429/_xlfn.XLOOKUP(O$2,Técnicos!$A$2:$A$100,IF(Projetos!U429=1,Técnicos!$F$2:$F$100,IF(Projetos!U429=2,Técnicos!$H$2:$H$100,Técnicos!$J$2:$J$100)),,0,1))</f>
        <v/>
      </c>
      <c r="P430" s="15" t="str" cm="1">
        <f t="array" ref="P430">IF(OR($B430="",P$2=""),"",Projetos!$K429/_xlfn.XLOOKUP(P$2,Técnicos!$A$2:$A$100,IF(Projetos!V429=1,Técnicos!$F$2:$F$100,IF(Projetos!V429=2,Técnicos!$H$2:$H$100,Técnicos!$J$2:$J$100)),,0,1))</f>
        <v/>
      </c>
      <c r="Q430" s="15" t="str" cm="1">
        <f t="array" ref="Q430">IF(OR($B430="",Q$2=""),"",Projetos!$K429/_xlfn.XLOOKUP(Q$2,Técnicos!$A$2:$A$100,IF(Projetos!W429=1,Técnicos!$F$2:$F$100,IF(Projetos!W429=2,Técnicos!$H$2:$H$100,Técnicos!$J$2:$J$100)),,0,1))</f>
        <v/>
      </c>
      <c r="R430" s="15" t="str" cm="1">
        <f t="array" ref="R430">IF(OR($B430="",R$2=""),"",Projetos!$K429/_xlfn.XLOOKUP(R$2,Técnicos!$A$2:$A$100,IF(Projetos!X429=1,Técnicos!$F$2:$F$100,IF(Projetos!X429=2,Técnicos!$H$2:$H$100,Técnicos!$J$2:$J$100)),,0,1))</f>
        <v/>
      </c>
      <c r="S430" s="15" t="str" cm="1">
        <f t="array" ref="S430">IF(OR($B430="",S$2=""),"",Projetos!$K429/_xlfn.XLOOKUP(S$2,Técnicos!$A$2:$A$100,IF(Projetos!Y429=1,Técnicos!$F$2:$F$100,IF(Projetos!Y429=2,Técnicos!$H$2:$H$100,Técnicos!$J$2:$J$100)),,0,1))</f>
        <v/>
      </c>
      <c r="T430" s="15" t="str" cm="1">
        <f t="array" ref="T430">IF(OR($B430="",T$2=""),"",Projetos!$K429/_xlfn.XLOOKUP(T$2,Técnicos!$A$2:$A$100,IF(Projetos!Z429=1,Técnicos!$F$2:$F$100,IF(Projetos!Z429=2,Técnicos!$H$2:$H$100,Técnicos!$J$2:$J$100)),,0,1))</f>
        <v/>
      </c>
      <c r="U430" s="15" t="str" cm="1">
        <f t="array" ref="U430">IF(OR($B430="",U$2=""),"",Projetos!$K429/_xlfn.XLOOKUP(U$2,Técnicos!$A$2:$A$100,IF(Projetos!AA429=1,Técnicos!$F$2:$F$100,IF(Projetos!AA429=2,Técnicos!$H$2:$H$100,Técnicos!$J$2:$J$100)),,0,1))</f>
        <v/>
      </c>
      <c r="V430" s="15" t="str" cm="1">
        <f t="array" ref="V430">IF(OR($B430="",V$2=""),"",Projetos!$K429/_xlfn.XLOOKUP(V$2,Técnicos!$A$2:$A$100,IF(Projetos!AB429=1,Técnicos!$F$2:$F$100,IF(Projetos!AB429=2,Técnicos!$H$2:$H$100,Técnicos!$J$2:$J$100)),,0,1))</f>
        <v/>
      </c>
      <c r="W430" s="15" t="str" cm="1">
        <f t="array" ref="W430">IF(OR($B430="",W$2=""),"",Projetos!$K429/_xlfn.XLOOKUP(W$2,Técnicos!$A$2:$A$100,IF(Projetos!AC429=1,Técnicos!$F$2:$F$100,IF(Projetos!AC429=2,Técnicos!$H$2:$H$100,Técnicos!$J$2:$J$100)),,0,1))</f>
        <v/>
      </c>
      <c r="X430" s="15" t="str" cm="1">
        <f t="array" ref="X430">IF(OR($B430="",X$2=""),"",Projetos!$K429/_xlfn.XLOOKUP(X$2,Técnicos!$A$2:$A$100,IF(Projetos!AD429=1,Técnicos!$F$2:$F$100,IF(Projetos!AD429=2,Técnicos!$H$2:$H$100,Técnicos!$J$2:$J$100)),,0,1))</f>
        <v/>
      </c>
      <c r="Y430" s="15" t="str" cm="1">
        <f t="array" ref="Y430">IF(OR($B430="",Y$2=""),"",Projetos!$K429/_xlfn.XLOOKUP(Y$2,Técnicos!$A$2:$A$100,IF(Projetos!AE429=1,Técnicos!$F$2:$F$100,IF(Projetos!AE429=2,Técnicos!$H$2:$H$100,Técnicos!$J$2:$J$100)),,0,1))</f>
        <v/>
      </c>
      <c r="Z430" s="15" t="str" cm="1">
        <f t="array" ref="Z430">IF(OR($B430="",Z$2=""),"",Projetos!$K429/_xlfn.XLOOKUP(Z$2,Técnicos!$A$2:$A$100,IF(Projetos!AF429=1,Técnicos!$F$2:$F$100,IF(Projetos!AF429=2,Técnicos!$H$2:$H$100,Técnicos!$J$2:$J$100)),,0,1))</f>
        <v/>
      </c>
      <c r="AA430" s="15" t="str" cm="1">
        <f t="array" ref="AA430">IF(OR($B430="",AA$2=""),"",Projetos!$K429/_xlfn.XLOOKUP(AA$2,Técnicos!$A$2:$A$100,IF(Projetos!AG429=1,Técnicos!$F$2:$F$100,IF(Projetos!AG429=2,Técnicos!$H$2:$H$100,Técnicos!$J$2:$J$100)),,0,1))</f>
        <v/>
      </c>
      <c r="AB430" s="15" t="str" cm="1">
        <f t="array" ref="AB430">IF(OR($B430="",AB$2=""),"",Projetos!$K429/_xlfn.XLOOKUP(AB$2,Técnicos!$A$2:$A$100,IF(Projetos!AH429=1,Técnicos!$F$2:$F$100,IF(Projetos!AH429=2,Técnicos!$H$2:$H$100,Técnicos!$J$2:$J$100)),,0,1))</f>
        <v/>
      </c>
      <c r="AC430" s="15" t="str" cm="1">
        <f t="array" ref="AC430">IF(OR($B430="",AC$2=""),"",Projetos!$K429/_xlfn.XLOOKUP(AC$2,Técnicos!$A$2:$A$100,IF(Projetos!AI429=1,Técnicos!$F$2:$F$100,IF(Projetos!AI429=2,Técnicos!$H$2:$H$100,Técnicos!$J$2:$J$100)),,0,1))</f>
        <v/>
      </c>
      <c r="AD430" s="15" t="str" cm="1">
        <f t="array" ref="AD430">IF(OR($B430="",AD$2=""),"",Projetos!$K429/_xlfn.XLOOKUP(AD$2,Técnicos!$A$2:$A$100,IF(Projetos!AJ429=1,Técnicos!$F$2:$F$100,IF(Projetos!AJ429=2,Técnicos!$H$2:$H$100,Técnicos!$J$2:$J$100)),,0,1))</f>
        <v/>
      </c>
      <c r="AE430" s="15" t="str" cm="1">
        <f t="array" ref="AE430">IF(OR($B430="",AE$2=""),"",Projetos!$K429/_xlfn.XLOOKUP(AE$2,Técnicos!$A$2:$A$100,IF(Projetos!AK429=1,Técnicos!$F$2:$F$100,IF(Projetos!AK429=2,Técnicos!$H$2:$H$100,Técnicos!$J$2:$J$100)),,0,1))</f>
        <v/>
      </c>
      <c r="AF430" s="15" t="str" cm="1">
        <f t="array" ref="AF430">IF(OR($B430="",AF$2=""),"",Projetos!$K429/_xlfn.XLOOKUP(AF$2,Técnicos!$A$2:$A$100,IF(Projetos!AL429=1,Técnicos!$F$2:$F$100,IF(Projetos!AL429=2,Técnicos!$H$2:$H$100,Técnicos!$J$2:$J$100)),,0,1))</f>
        <v/>
      </c>
      <c r="AG430" s="15" t="str" cm="1">
        <f t="array" ref="AG430">IF(OR($B430="",AG$2=""),"",Projetos!$K429/_xlfn.XLOOKUP(AG$2,Técnicos!$A$2:$A$100,IF(Projetos!AM429=1,Técnicos!$F$2:$F$100,IF(Projetos!AM429=2,Técnicos!$H$2:$H$100,Técnicos!$J$2:$J$100)),,0,1))</f>
        <v/>
      </c>
      <c r="AH430" s="15" t="str" cm="1">
        <f t="array" ref="AH430">IF(OR($B430="",AH$2=""),"",Projetos!$K429/_xlfn.XLOOKUP(AH$2,Técnicos!$A$2:$A$100,IF(Projetos!AN429=1,Técnicos!$F$2:$F$100,IF(Projetos!AN429=2,Técnicos!$H$2:$H$100,Técnicos!$J$2:$J$100)),,0,1))</f>
        <v/>
      </c>
      <c r="AI430" s="15" t="str" cm="1">
        <f t="array" ref="AI430">IF(OR($B430="",AI$2=""),"",Projetos!$K429/_xlfn.XLOOKUP(AI$2,Técnicos!$A$2:$A$100,IF(Projetos!AO429=1,Técnicos!$F$2:$F$100,IF(Projetos!AO429=2,Técnicos!$H$2:$H$100,Técnicos!$J$2:$J$100)),,0,1))</f>
        <v/>
      </c>
      <c r="AJ430" s="15" t="str" cm="1">
        <f t="array" ref="AJ430">IF(OR($B430="",AJ$2=""),"",Projetos!$K429/_xlfn.XLOOKUP(AJ$2,Técnicos!$A$2:$A$100,IF(Projetos!AP429=1,Técnicos!$F$2:$F$100,IF(Projetos!AP429=2,Técnicos!$H$2:$H$100,Técnicos!$J$2:$J$100)),,0,1))</f>
        <v/>
      </c>
      <c r="AK430" s="15" t="str" cm="1">
        <f t="array" ref="AK430">IF(OR($B430="",AK$2=""),"",Projetos!$K429/_xlfn.XLOOKUP(AK$2,Técnicos!$A$2:$A$100,IF(Projetos!AQ429=1,Técnicos!$F$2:$F$100,IF(Projetos!AQ429=2,Técnicos!$H$2:$H$100,Técnicos!$J$2:$J$100)),,0,1))</f>
        <v/>
      </c>
    </row>
    <row r="431" spans="3:37" x14ac:dyDescent="0.3">
      <c r="C431" s="15" t="str" cm="1">
        <f t="array" ref="C431">IF(OR($B431="",C$2=""),"",Projetos!$K430/_xlfn.XLOOKUP(C$2,Técnicos!$A$2:$A$100,IF(Projetos!I430=1,Técnicos!$F$2:$F$100,IF(Projetos!I430=2,Técnicos!$H$2:$H$100,Técnicos!$J$2:$J$100)),,0,1))</f>
        <v/>
      </c>
      <c r="D431" s="15" t="str" cm="1">
        <f t="array" ref="D431">IF(OR($B431="",D$2=""),"",Projetos!$K430/_xlfn.XLOOKUP(D$2,Técnicos!$A$2:$A$100,IF(Projetos!J430=1,Técnicos!$F$2:$F$100,IF(Projetos!J430=2,Técnicos!$H$2:$H$100,Técnicos!$J$2:$J$100)),,0,1))</f>
        <v/>
      </c>
      <c r="E431" s="15" t="str" cm="1">
        <f t="array" ref="E431">IF(OR($B431="",E$2=""),"",Projetos!$K430/_xlfn.XLOOKUP(E$2,Técnicos!$A$2:$A$100,IF(Projetos!K430=1,Técnicos!$F$2:$F$100,IF(Projetos!K430=2,Técnicos!$H$2:$H$100,Técnicos!$J$2:$J$100)),,0,1))</f>
        <v/>
      </c>
      <c r="F431" s="15" t="str" cm="1">
        <f t="array" ref="F431">IF(OR($B431="",F$2=""),"",Projetos!$K430/_xlfn.XLOOKUP(F$2,Técnicos!$A$2:$A$100,IF(Projetos!L430=1,Técnicos!$F$2:$F$100,IF(Projetos!L430=2,Técnicos!$H$2:$H$100,Técnicos!$J$2:$J$100)),,0,1))</f>
        <v/>
      </c>
      <c r="G431" s="15" t="str" cm="1">
        <f t="array" ref="G431">IF(OR($B431="",G$2=""),"",Projetos!$K430/_xlfn.XLOOKUP(G$2,Técnicos!$A$2:$A$100,IF(Projetos!M430=1,Técnicos!$F$2:$F$100,IF(Projetos!M430=2,Técnicos!$H$2:$H$100,Técnicos!$J$2:$J$100)),,0,1))</f>
        <v/>
      </c>
      <c r="H431" s="15" t="str" cm="1">
        <f t="array" ref="H431">IF(OR($B431="",H$2=""),"",Projetos!$K430/_xlfn.XLOOKUP(H$2,Técnicos!$A$2:$A$100,IF(Projetos!N430=1,Técnicos!$F$2:$F$100,IF(Projetos!N430=2,Técnicos!$H$2:$H$100,Técnicos!$J$2:$J$100)),,0,1))</f>
        <v/>
      </c>
      <c r="I431" s="15" t="str" cm="1">
        <f t="array" ref="I431">IF(OR($B431="",I$2=""),"",Projetos!$K430/_xlfn.XLOOKUP(I$2,Técnicos!$A$2:$A$100,IF(Projetos!O430=1,Técnicos!$F$2:$F$100,IF(Projetos!O430=2,Técnicos!$H$2:$H$100,Técnicos!$J$2:$J$100)),,0,1))</f>
        <v/>
      </c>
      <c r="J431" s="15" t="str" cm="1">
        <f t="array" ref="J431">IF(OR($B431="",J$2=""),"",Projetos!$K430/_xlfn.XLOOKUP(J$2,Técnicos!$A$2:$A$100,IF(Projetos!P430=1,Técnicos!$F$2:$F$100,IF(Projetos!P430=2,Técnicos!$H$2:$H$100,Técnicos!$J$2:$J$100)),,0,1))</f>
        <v/>
      </c>
      <c r="K431" s="15" t="str" cm="1">
        <f t="array" ref="K431">IF(OR($B431="",K$2=""),"",Projetos!$K430/_xlfn.XLOOKUP(K$2,Técnicos!$A$2:$A$100,IF(Projetos!Q430=1,Técnicos!$F$2:$F$100,IF(Projetos!Q430=2,Técnicos!$H$2:$H$100,Técnicos!$J$2:$J$100)),,0,1))</f>
        <v/>
      </c>
      <c r="L431" s="15" t="str" cm="1">
        <f t="array" ref="L431">IF(OR($B431="",L$2=""),"",Projetos!$K430/_xlfn.XLOOKUP(L$2,Técnicos!$A$2:$A$100,IF(Projetos!R430=1,Técnicos!$F$2:$F$100,IF(Projetos!R430=2,Técnicos!$H$2:$H$100,Técnicos!$J$2:$J$100)),,0,1))</f>
        <v/>
      </c>
      <c r="M431" s="15" t="str" cm="1">
        <f t="array" ref="M431">IF(OR($B431="",M$2=""),"",Projetos!$K430/_xlfn.XLOOKUP(M$2,Técnicos!$A$2:$A$100,IF(Projetos!S430=1,Técnicos!$F$2:$F$100,IF(Projetos!S430=2,Técnicos!$H$2:$H$100,Técnicos!$J$2:$J$100)),,0,1))</f>
        <v/>
      </c>
      <c r="N431" s="15" t="str" cm="1">
        <f t="array" ref="N431">IF(OR($B431="",N$2=""),"",Projetos!$K430/_xlfn.XLOOKUP(N$2,Técnicos!$A$2:$A$100,IF(Projetos!T430=1,Técnicos!$F$2:$F$100,IF(Projetos!T430=2,Técnicos!$H$2:$H$100,Técnicos!$J$2:$J$100)),,0,1))</f>
        <v/>
      </c>
      <c r="O431" s="15" t="str" cm="1">
        <f t="array" ref="O431">IF(OR($B431="",O$2=""),"",Projetos!$K430/_xlfn.XLOOKUP(O$2,Técnicos!$A$2:$A$100,IF(Projetos!U430=1,Técnicos!$F$2:$F$100,IF(Projetos!U430=2,Técnicos!$H$2:$H$100,Técnicos!$J$2:$J$100)),,0,1))</f>
        <v/>
      </c>
      <c r="P431" s="15" t="str" cm="1">
        <f t="array" ref="P431">IF(OR($B431="",P$2=""),"",Projetos!$K430/_xlfn.XLOOKUP(P$2,Técnicos!$A$2:$A$100,IF(Projetos!V430=1,Técnicos!$F$2:$F$100,IF(Projetos!V430=2,Técnicos!$H$2:$H$100,Técnicos!$J$2:$J$100)),,0,1))</f>
        <v/>
      </c>
      <c r="Q431" s="15" t="str" cm="1">
        <f t="array" ref="Q431">IF(OR($B431="",Q$2=""),"",Projetos!$K430/_xlfn.XLOOKUP(Q$2,Técnicos!$A$2:$A$100,IF(Projetos!W430=1,Técnicos!$F$2:$F$100,IF(Projetos!W430=2,Técnicos!$H$2:$H$100,Técnicos!$J$2:$J$100)),,0,1))</f>
        <v/>
      </c>
      <c r="R431" s="15" t="str" cm="1">
        <f t="array" ref="R431">IF(OR($B431="",R$2=""),"",Projetos!$K430/_xlfn.XLOOKUP(R$2,Técnicos!$A$2:$A$100,IF(Projetos!X430=1,Técnicos!$F$2:$F$100,IF(Projetos!X430=2,Técnicos!$H$2:$H$100,Técnicos!$J$2:$J$100)),,0,1))</f>
        <v/>
      </c>
      <c r="S431" s="15" t="str" cm="1">
        <f t="array" ref="S431">IF(OR($B431="",S$2=""),"",Projetos!$K430/_xlfn.XLOOKUP(S$2,Técnicos!$A$2:$A$100,IF(Projetos!Y430=1,Técnicos!$F$2:$F$100,IF(Projetos!Y430=2,Técnicos!$H$2:$H$100,Técnicos!$J$2:$J$100)),,0,1))</f>
        <v/>
      </c>
      <c r="T431" s="15" t="str" cm="1">
        <f t="array" ref="T431">IF(OR($B431="",T$2=""),"",Projetos!$K430/_xlfn.XLOOKUP(T$2,Técnicos!$A$2:$A$100,IF(Projetos!Z430=1,Técnicos!$F$2:$F$100,IF(Projetos!Z430=2,Técnicos!$H$2:$H$100,Técnicos!$J$2:$J$100)),,0,1))</f>
        <v/>
      </c>
      <c r="U431" s="15" t="str" cm="1">
        <f t="array" ref="U431">IF(OR($B431="",U$2=""),"",Projetos!$K430/_xlfn.XLOOKUP(U$2,Técnicos!$A$2:$A$100,IF(Projetos!AA430=1,Técnicos!$F$2:$F$100,IF(Projetos!AA430=2,Técnicos!$H$2:$H$100,Técnicos!$J$2:$J$100)),,0,1))</f>
        <v/>
      </c>
      <c r="V431" s="15" t="str" cm="1">
        <f t="array" ref="V431">IF(OR($B431="",V$2=""),"",Projetos!$K430/_xlfn.XLOOKUP(V$2,Técnicos!$A$2:$A$100,IF(Projetos!AB430=1,Técnicos!$F$2:$F$100,IF(Projetos!AB430=2,Técnicos!$H$2:$H$100,Técnicos!$J$2:$J$100)),,0,1))</f>
        <v/>
      </c>
      <c r="W431" s="15" t="str" cm="1">
        <f t="array" ref="W431">IF(OR($B431="",W$2=""),"",Projetos!$K430/_xlfn.XLOOKUP(W$2,Técnicos!$A$2:$A$100,IF(Projetos!AC430=1,Técnicos!$F$2:$F$100,IF(Projetos!AC430=2,Técnicos!$H$2:$H$100,Técnicos!$J$2:$J$100)),,0,1))</f>
        <v/>
      </c>
      <c r="X431" s="15" t="str" cm="1">
        <f t="array" ref="X431">IF(OR($B431="",X$2=""),"",Projetos!$K430/_xlfn.XLOOKUP(X$2,Técnicos!$A$2:$A$100,IF(Projetos!AD430=1,Técnicos!$F$2:$F$100,IF(Projetos!AD430=2,Técnicos!$H$2:$H$100,Técnicos!$J$2:$J$100)),,0,1))</f>
        <v/>
      </c>
      <c r="Y431" s="15" t="str" cm="1">
        <f t="array" ref="Y431">IF(OR($B431="",Y$2=""),"",Projetos!$K430/_xlfn.XLOOKUP(Y$2,Técnicos!$A$2:$A$100,IF(Projetos!AE430=1,Técnicos!$F$2:$F$100,IF(Projetos!AE430=2,Técnicos!$H$2:$H$100,Técnicos!$J$2:$J$100)),,0,1))</f>
        <v/>
      </c>
      <c r="Z431" s="15" t="str" cm="1">
        <f t="array" ref="Z431">IF(OR($B431="",Z$2=""),"",Projetos!$K430/_xlfn.XLOOKUP(Z$2,Técnicos!$A$2:$A$100,IF(Projetos!AF430=1,Técnicos!$F$2:$F$100,IF(Projetos!AF430=2,Técnicos!$H$2:$H$100,Técnicos!$J$2:$J$100)),,0,1))</f>
        <v/>
      </c>
      <c r="AA431" s="15" t="str" cm="1">
        <f t="array" ref="AA431">IF(OR($B431="",AA$2=""),"",Projetos!$K430/_xlfn.XLOOKUP(AA$2,Técnicos!$A$2:$A$100,IF(Projetos!AG430=1,Técnicos!$F$2:$F$100,IF(Projetos!AG430=2,Técnicos!$H$2:$H$100,Técnicos!$J$2:$J$100)),,0,1))</f>
        <v/>
      </c>
      <c r="AB431" s="15" t="str" cm="1">
        <f t="array" ref="AB431">IF(OR($B431="",AB$2=""),"",Projetos!$K430/_xlfn.XLOOKUP(AB$2,Técnicos!$A$2:$A$100,IF(Projetos!AH430=1,Técnicos!$F$2:$F$100,IF(Projetos!AH430=2,Técnicos!$H$2:$H$100,Técnicos!$J$2:$J$100)),,0,1))</f>
        <v/>
      </c>
      <c r="AC431" s="15" t="str" cm="1">
        <f t="array" ref="AC431">IF(OR($B431="",AC$2=""),"",Projetos!$K430/_xlfn.XLOOKUP(AC$2,Técnicos!$A$2:$A$100,IF(Projetos!AI430=1,Técnicos!$F$2:$F$100,IF(Projetos!AI430=2,Técnicos!$H$2:$H$100,Técnicos!$J$2:$J$100)),,0,1))</f>
        <v/>
      </c>
      <c r="AD431" s="15" t="str" cm="1">
        <f t="array" ref="AD431">IF(OR($B431="",AD$2=""),"",Projetos!$K430/_xlfn.XLOOKUP(AD$2,Técnicos!$A$2:$A$100,IF(Projetos!AJ430=1,Técnicos!$F$2:$F$100,IF(Projetos!AJ430=2,Técnicos!$H$2:$H$100,Técnicos!$J$2:$J$100)),,0,1))</f>
        <v/>
      </c>
      <c r="AE431" s="15" t="str" cm="1">
        <f t="array" ref="AE431">IF(OR($B431="",AE$2=""),"",Projetos!$K430/_xlfn.XLOOKUP(AE$2,Técnicos!$A$2:$A$100,IF(Projetos!AK430=1,Técnicos!$F$2:$F$100,IF(Projetos!AK430=2,Técnicos!$H$2:$H$100,Técnicos!$J$2:$J$100)),,0,1))</f>
        <v/>
      </c>
      <c r="AF431" s="15" t="str" cm="1">
        <f t="array" ref="AF431">IF(OR($B431="",AF$2=""),"",Projetos!$K430/_xlfn.XLOOKUP(AF$2,Técnicos!$A$2:$A$100,IF(Projetos!AL430=1,Técnicos!$F$2:$F$100,IF(Projetos!AL430=2,Técnicos!$H$2:$H$100,Técnicos!$J$2:$J$100)),,0,1))</f>
        <v/>
      </c>
      <c r="AG431" s="15" t="str" cm="1">
        <f t="array" ref="AG431">IF(OR($B431="",AG$2=""),"",Projetos!$K430/_xlfn.XLOOKUP(AG$2,Técnicos!$A$2:$A$100,IF(Projetos!AM430=1,Técnicos!$F$2:$F$100,IF(Projetos!AM430=2,Técnicos!$H$2:$H$100,Técnicos!$J$2:$J$100)),,0,1))</f>
        <v/>
      </c>
      <c r="AH431" s="15" t="str" cm="1">
        <f t="array" ref="AH431">IF(OR($B431="",AH$2=""),"",Projetos!$K430/_xlfn.XLOOKUP(AH$2,Técnicos!$A$2:$A$100,IF(Projetos!AN430=1,Técnicos!$F$2:$F$100,IF(Projetos!AN430=2,Técnicos!$H$2:$H$100,Técnicos!$J$2:$J$100)),,0,1))</f>
        <v/>
      </c>
      <c r="AI431" s="15" t="str" cm="1">
        <f t="array" ref="AI431">IF(OR($B431="",AI$2=""),"",Projetos!$K430/_xlfn.XLOOKUP(AI$2,Técnicos!$A$2:$A$100,IF(Projetos!AO430=1,Técnicos!$F$2:$F$100,IF(Projetos!AO430=2,Técnicos!$H$2:$H$100,Técnicos!$J$2:$J$100)),,0,1))</f>
        <v/>
      </c>
      <c r="AJ431" s="15" t="str" cm="1">
        <f t="array" ref="AJ431">IF(OR($B431="",AJ$2=""),"",Projetos!$K430/_xlfn.XLOOKUP(AJ$2,Técnicos!$A$2:$A$100,IF(Projetos!AP430=1,Técnicos!$F$2:$F$100,IF(Projetos!AP430=2,Técnicos!$H$2:$H$100,Técnicos!$J$2:$J$100)),,0,1))</f>
        <v/>
      </c>
      <c r="AK431" s="15" t="str" cm="1">
        <f t="array" ref="AK431">IF(OR($B431="",AK$2=""),"",Projetos!$K430/_xlfn.XLOOKUP(AK$2,Técnicos!$A$2:$A$100,IF(Projetos!AQ430=1,Técnicos!$F$2:$F$100,IF(Projetos!AQ430=2,Técnicos!$H$2:$H$100,Técnicos!$J$2:$J$100)),,0,1))</f>
        <v/>
      </c>
    </row>
    <row r="432" spans="3:37" x14ac:dyDescent="0.3">
      <c r="C432" s="15" t="str" cm="1">
        <f t="array" ref="C432">IF(OR($B432="",C$2=""),"",Projetos!$K431/_xlfn.XLOOKUP(C$2,Técnicos!$A$2:$A$100,IF(Projetos!I431=1,Técnicos!$F$2:$F$100,IF(Projetos!I431=2,Técnicos!$H$2:$H$100,Técnicos!$J$2:$J$100)),,0,1))</f>
        <v/>
      </c>
      <c r="D432" s="15" t="str" cm="1">
        <f t="array" ref="D432">IF(OR($B432="",D$2=""),"",Projetos!$K431/_xlfn.XLOOKUP(D$2,Técnicos!$A$2:$A$100,IF(Projetos!J431=1,Técnicos!$F$2:$F$100,IF(Projetos!J431=2,Técnicos!$H$2:$H$100,Técnicos!$J$2:$J$100)),,0,1))</f>
        <v/>
      </c>
      <c r="E432" s="15" t="str" cm="1">
        <f t="array" ref="E432">IF(OR($B432="",E$2=""),"",Projetos!$K431/_xlfn.XLOOKUP(E$2,Técnicos!$A$2:$A$100,IF(Projetos!K431=1,Técnicos!$F$2:$F$100,IF(Projetos!K431=2,Técnicos!$H$2:$H$100,Técnicos!$J$2:$J$100)),,0,1))</f>
        <v/>
      </c>
      <c r="F432" s="15" t="str" cm="1">
        <f t="array" ref="F432">IF(OR($B432="",F$2=""),"",Projetos!$K431/_xlfn.XLOOKUP(F$2,Técnicos!$A$2:$A$100,IF(Projetos!L431=1,Técnicos!$F$2:$F$100,IF(Projetos!L431=2,Técnicos!$H$2:$H$100,Técnicos!$J$2:$J$100)),,0,1))</f>
        <v/>
      </c>
      <c r="G432" s="15" t="str" cm="1">
        <f t="array" ref="G432">IF(OR($B432="",G$2=""),"",Projetos!$K431/_xlfn.XLOOKUP(G$2,Técnicos!$A$2:$A$100,IF(Projetos!M431=1,Técnicos!$F$2:$F$100,IF(Projetos!M431=2,Técnicos!$H$2:$H$100,Técnicos!$J$2:$J$100)),,0,1))</f>
        <v/>
      </c>
      <c r="H432" s="15" t="str" cm="1">
        <f t="array" ref="H432">IF(OR($B432="",H$2=""),"",Projetos!$K431/_xlfn.XLOOKUP(H$2,Técnicos!$A$2:$A$100,IF(Projetos!N431=1,Técnicos!$F$2:$F$100,IF(Projetos!N431=2,Técnicos!$H$2:$H$100,Técnicos!$J$2:$J$100)),,0,1))</f>
        <v/>
      </c>
      <c r="I432" s="15" t="str" cm="1">
        <f t="array" ref="I432">IF(OR($B432="",I$2=""),"",Projetos!$K431/_xlfn.XLOOKUP(I$2,Técnicos!$A$2:$A$100,IF(Projetos!O431=1,Técnicos!$F$2:$F$100,IF(Projetos!O431=2,Técnicos!$H$2:$H$100,Técnicos!$J$2:$J$100)),,0,1))</f>
        <v/>
      </c>
      <c r="J432" s="15" t="str" cm="1">
        <f t="array" ref="J432">IF(OR($B432="",J$2=""),"",Projetos!$K431/_xlfn.XLOOKUP(J$2,Técnicos!$A$2:$A$100,IF(Projetos!P431=1,Técnicos!$F$2:$F$100,IF(Projetos!P431=2,Técnicos!$H$2:$H$100,Técnicos!$J$2:$J$100)),,0,1))</f>
        <v/>
      </c>
      <c r="K432" s="15" t="str" cm="1">
        <f t="array" ref="K432">IF(OR($B432="",K$2=""),"",Projetos!$K431/_xlfn.XLOOKUP(K$2,Técnicos!$A$2:$A$100,IF(Projetos!Q431=1,Técnicos!$F$2:$F$100,IF(Projetos!Q431=2,Técnicos!$H$2:$H$100,Técnicos!$J$2:$J$100)),,0,1))</f>
        <v/>
      </c>
      <c r="L432" s="15" t="str" cm="1">
        <f t="array" ref="L432">IF(OR($B432="",L$2=""),"",Projetos!$K431/_xlfn.XLOOKUP(L$2,Técnicos!$A$2:$A$100,IF(Projetos!R431=1,Técnicos!$F$2:$F$100,IF(Projetos!R431=2,Técnicos!$H$2:$H$100,Técnicos!$J$2:$J$100)),,0,1))</f>
        <v/>
      </c>
      <c r="M432" s="15" t="str" cm="1">
        <f t="array" ref="M432">IF(OR($B432="",M$2=""),"",Projetos!$K431/_xlfn.XLOOKUP(M$2,Técnicos!$A$2:$A$100,IF(Projetos!S431=1,Técnicos!$F$2:$F$100,IF(Projetos!S431=2,Técnicos!$H$2:$H$100,Técnicos!$J$2:$J$100)),,0,1))</f>
        <v/>
      </c>
      <c r="N432" s="15" t="str" cm="1">
        <f t="array" ref="N432">IF(OR($B432="",N$2=""),"",Projetos!$K431/_xlfn.XLOOKUP(N$2,Técnicos!$A$2:$A$100,IF(Projetos!T431=1,Técnicos!$F$2:$F$100,IF(Projetos!T431=2,Técnicos!$H$2:$H$100,Técnicos!$J$2:$J$100)),,0,1))</f>
        <v/>
      </c>
      <c r="O432" s="15" t="str" cm="1">
        <f t="array" ref="O432">IF(OR($B432="",O$2=""),"",Projetos!$K431/_xlfn.XLOOKUP(O$2,Técnicos!$A$2:$A$100,IF(Projetos!U431=1,Técnicos!$F$2:$F$100,IF(Projetos!U431=2,Técnicos!$H$2:$H$100,Técnicos!$J$2:$J$100)),,0,1))</f>
        <v/>
      </c>
      <c r="P432" s="15" t="str" cm="1">
        <f t="array" ref="P432">IF(OR($B432="",P$2=""),"",Projetos!$K431/_xlfn.XLOOKUP(P$2,Técnicos!$A$2:$A$100,IF(Projetos!V431=1,Técnicos!$F$2:$F$100,IF(Projetos!V431=2,Técnicos!$H$2:$H$100,Técnicos!$J$2:$J$100)),,0,1))</f>
        <v/>
      </c>
      <c r="Q432" s="15" t="str" cm="1">
        <f t="array" ref="Q432">IF(OR($B432="",Q$2=""),"",Projetos!$K431/_xlfn.XLOOKUP(Q$2,Técnicos!$A$2:$A$100,IF(Projetos!W431=1,Técnicos!$F$2:$F$100,IF(Projetos!W431=2,Técnicos!$H$2:$H$100,Técnicos!$J$2:$J$100)),,0,1))</f>
        <v/>
      </c>
      <c r="R432" s="15" t="str" cm="1">
        <f t="array" ref="R432">IF(OR($B432="",R$2=""),"",Projetos!$K431/_xlfn.XLOOKUP(R$2,Técnicos!$A$2:$A$100,IF(Projetos!X431=1,Técnicos!$F$2:$F$100,IF(Projetos!X431=2,Técnicos!$H$2:$H$100,Técnicos!$J$2:$J$100)),,0,1))</f>
        <v/>
      </c>
      <c r="S432" s="15" t="str" cm="1">
        <f t="array" ref="S432">IF(OR($B432="",S$2=""),"",Projetos!$K431/_xlfn.XLOOKUP(S$2,Técnicos!$A$2:$A$100,IF(Projetos!Y431=1,Técnicos!$F$2:$F$100,IF(Projetos!Y431=2,Técnicos!$H$2:$H$100,Técnicos!$J$2:$J$100)),,0,1))</f>
        <v/>
      </c>
      <c r="T432" s="15" t="str" cm="1">
        <f t="array" ref="T432">IF(OR($B432="",T$2=""),"",Projetos!$K431/_xlfn.XLOOKUP(T$2,Técnicos!$A$2:$A$100,IF(Projetos!Z431=1,Técnicos!$F$2:$F$100,IF(Projetos!Z431=2,Técnicos!$H$2:$H$100,Técnicos!$J$2:$J$100)),,0,1))</f>
        <v/>
      </c>
      <c r="U432" s="15" t="str" cm="1">
        <f t="array" ref="U432">IF(OR($B432="",U$2=""),"",Projetos!$K431/_xlfn.XLOOKUP(U$2,Técnicos!$A$2:$A$100,IF(Projetos!AA431=1,Técnicos!$F$2:$F$100,IF(Projetos!AA431=2,Técnicos!$H$2:$H$100,Técnicos!$J$2:$J$100)),,0,1))</f>
        <v/>
      </c>
      <c r="V432" s="15" t="str" cm="1">
        <f t="array" ref="V432">IF(OR($B432="",V$2=""),"",Projetos!$K431/_xlfn.XLOOKUP(V$2,Técnicos!$A$2:$A$100,IF(Projetos!AB431=1,Técnicos!$F$2:$F$100,IF(Projetos!AB431=2,Técnicos!$H$2:$H$100,Técnicos!$J$2:$J$100)),,0,1))</f>
        <v/>
      </c>
      <c r="W432" s="15" t="str" cm="1">
        <f t="array" ref="W432">IF(OR($B432="",W$2=""),"",Projetos!$K431/_xlfn.XLOOKUP(W$2,Técnicos!$A$2:$A$100,IF(Projetos!AC431=1,Técnicos!$F$2:$F$100,IF(Projetos!AC431=2,Técnicos!$H$2:$H$100,Técnicos!$J$2:$J$100)),,0,1))</f>
        <v/>
      </c>
      <c r="X432" s="15" t="str" cm="1">
        <f t="array" ref="X432">IF(OR($B432="",X$2=""),"",Projetos!$K431/_xlfn.XLOOKUP(X$2,Técnicos!$A$2:$A$100,IF(Projetos!AD431=1,Técnicos!$F$2:$F$100,IF(Projetos!AD431=2,Técnicos!$H$2:$H$100,Técnicos!$J$2:$J$100)),,0,1))</f>
        <v/>
      </c>
      <c r="Y432" s="15" t="str" cm="1">
        <f t="array" ref="Y432">IF(OR($B432="",Y$2=""),"",Projetos!$K431/_xlfn.XLOOKUP(Y$2,Técnicos!$A$2:$A$100,IF(Projetos!AE431=1,Técnicos!$F$2:$F$100,IF(Projetos!AE431=2,Técnicos!$H$2:$H$100,Técnicos!$J$2:$J$100)),,0,1))</f>
        <v/>
      </c>
      <c r="Z432" s="15" t="str" cm="1">
        <f t="array" ref="Z432">IF(OR($B432="",Z$2=""),"",Projetos!$K431/_xlfn.XLOOKUP(Z$2,Técnicos!$A$2:$A$100,IF(Projetos!AF431=1,Técnicos!$F$2:$F$100,IF(Projetos!AF431=2,Técnicos!$H$2:$H$100,Técnicos!$J$2:$J$100)),,0,1))</f>
        <v/>
      </c>
      <c r="AA432" s="15" t="str" cm="1">
        <f t="array" ref="AA432">IF(OR($B432="",AA$2=""),"",Projetos!$K431/_xlfn.XLOOKUP(AA$2,Técnicos!$A$2:$A$100,IF(Projetos!AG431=1,Técnicos!$F$2:$F$100,IF(Projetos!AG431=2,Técnicos!$H$2:$H$100,Técnicos!$J$2:$J$100)),,0,1))</f>
        <v/>
      </c>
      <c r="AB432" s="15" t="str" cm="1">
        <f t="array" ref="AB432">IF(OR($B432="",AB$2=""),"",Projetos!$K431/_xlfn.XLOOKUP(AB$2,Técnicos!$A$2:$A$100,IF(Projetos!AH431=1,Técnicos!$F$2:$F$100,IF(Projetos!AH431=2,Técnicos!$H$2:$H$100,Técnicos!$J$2:$J$100)),,0,1))</f>
        <v/>
      </c>
      <c r="AC432" s="15" t="str" cm="1">
        <f t="array" ref="AC432">IF(OR($B432="",AC$2=""),"",Projetos!$K431/_xlfn.XLOOKUP(AC$2,Técnicos!$A$2:$A$100,IF(Projetos!AI431=1,Técnicos!$F$2:$F$100,IF(Projetos!AI431=2,Técnicos!$H$2:$H$100,Técnicos!$J$2:$J$100)),,0,1))</f>
        <v/>
      </c>
      <c r="AD432" s="15" t="str" cm="1">
        <f t="array" ref="AD432">IF(OR($B432="",AD$2=""),"",Projetos!$K431/_xlfn.XLOOKUP(AD$2,Técnicos!$A$2:$A$100,IF(Projetos!AJ431=1,Técnicos!$F$2:$F$100,IF(Projetos!AJ431=2,Técnicos!$H$2:$H$100,Técnicos!$J$2:$J$100)),,0,1))</f>
        <v/>
      </c>
      <c r="AE432" s="15" t="str" cm="1">
        <f t="array" ref="AE432">IF(OR($B432="",AE$2=""),"",Projetos!$K431/_xlfn.XLOOKUP(AE$2,Técnicos!$A$2:$A$100,IF(Projetos!AK431=1,Técnicos!$F$2:$F$100,IF(Projetos!AK431=2,Técnicos!$H$2:$H$100,Técnicos!$J$2:$J$100)),,0,1))</f>
        <v/>
      </c>
      <c r="AF432" s="15" t="str" cm="1">
        <f t="array" ref="AF432">IF(OR($B432="",AF$2=""),"",Projetos!$K431/_xlfn.XLOOKUP(AF$2,Técnicos!$A$2:$A$100,IF(Projetos!AL431=1,Técnicos!$F$2:$F$100,IF(Projetos!AL431=2,Técnicos!$H$2:$H$100,Técnicos!$J$2:$J$100)),,0,1))</f>
        <v/>
      </c>
      <c r="AG432" s="15" t="str" cm="1">
        <f t="array" ref="AG432">IF(OR($B432="",AG$2=""),"",Projetos!$K431/_xlfn.XLOOKUP(AG$2,Técnicos!$A$2:$A$100,IF(Projetos!AM431=1,Técnicos!$F$2:$F$100,IF(Projetos!AM431=2,Técnicos!$H$2:$H$100,Técnicos!$J$2:$J$100)),,0,1))</f>
        <v/>
      </c>
      <c r="AH432" s="15" t="str" cm="1">
        <f t="array" ref="AH432">IF(OR($B432="",AH$2=""),"",Projetos!$K431/_xlfn.XLOOKUP(AH$2,Técnicos!$A$2:$A$100,IF(Projetos!AN431=1,Técnicos!$F$2:$F$100,IF(Projetos!AN431=2,Técnicos!$H$2:$H$100,Técnicos!$J$2:$J$100)),,0,1))</f>
        <v/>
      </c>
      <c r="AI432" s="15" t="str" cm="1">
        <f t="array" ref="AI432">IF(OR($B432="",AI$2=""),"",Projetos!$K431/_xlfn.XLOOKUP(AI$2,Técnicos!$A$2:$A$100,IF(Projetos!AO431=1,Técnicos!$F$2:$F$100,IF(Projetos!AO431=2,Técnicos!$H$2:$H$100,Técnicos!$J$2:$J$100)),,0,1))</f>
        <v/>
      </c>
      <c r="AJ432" s="15" t="str" cm="1">
        <f t="array" ref="AJ432">IF(OR($B432="",AJ$2=""),"",Projetos!$K431/_xlfn.XLOOKUP(AJ$2,Técnicos!$A$2:$A$100,IF(Projetos!AP431=1,Técnicos!$F$2:$F$100,IF(Projetos!AP431=2,Técnicos!$H$2:$H$100,Técnicos!$J$2:$J$100)),,0,1))</f>
        <v/>
      </c>
      <c r="AK432" s="15" t="str" cm="1">
        <f t="array" ref="AK432">IF(OR($B432="",AK$2=""),"",Projetos!$K431/_xlfn.XLOOKUP(AK$2,Técnicos!$A$2:$A$100,IF(Projetos!AQ431=1,Técnicos!$F$2:$F$100,IF(Projetos!AQ431=2,Técnicos!$H$2:$H$100,Técnicos!$J$2:$J$100)),,0,1))</f>
        <v/>
      </c>
    </row>
    <row r="433" spans="3:37" x14ac:dyDescent="0.3">
      <c r="C433" s="15" t="str" cm="1">
        <f t="array" ref="C433">IF(OR($B433="",C$2=""),"",Projetos!$K432/_xlfn.XLOOKUP(C$2,Técnicos!$A$2:$A$100,IF(Projetos!I432=1,Técnicos!$F$2:$F$100,IF(Projetos!I432=2,Técnicos!$H$2:$H$100,Técnicos!$J$2:$J$100)),,0,1))</f>
        <v/>
      </c>
      <c r="D433" s="15" t="str" cm="1">
        <f t="array" ref="D433">IF(OR($B433="",D$2=""),"",Projetos!$K432/_xlfn.XLOOKUP(D$2,Técnicos!$A$2:$A$100,IF(Projetos!J432=1,Técnicos!$F$2:$F$100,IF(Projetos!J432=2,Técnicos!$H$2:$H$100,Técnicos!$J$2:$J$100)),,0,1))</f>
        <v/>
      </c>
      <c r="E433" s="15" t="str" cm="1">
        <f t="array" ref="E433">IF(OR($B433="",E$2=""),"",Projetos!$K432/_xlfn.XLOOKUP(E$2,Técnicos!$A$2:$A$100,IF(Projetos!K432=1,Técnicos!$F$2:$F$100,IF(Projetos!K432=2,Técnicos!$H$2:$H$100,Técnicos!$J$2:$J$100)),,0,1))</f>
        <v/>
      </c>
      <c r="F433" s="15" t="str" cm="1">
        <f t="array" ref="F433">IF(OR($B433="",F$2=""),"",Projetos!$K432/_xlfn.XLOOKUP(F$2,Técnicos!$A$2:$A$100,IF(Projetos!L432=1,Técnicos!$F$2:$F$100,IF(Projetos!L432=2,Técnicos!$H$2:$H$100,Técnicos!$J$2:$J$100)),,0,1))</f>
        <v/>
      </c>
      <c r="G433" s="15" t="str" cm="1">
        <f t="array" ref="G433">IF(OR($B433="",G$2=""),"",Projetos!$K432/_xlfn.XLOOKUP(G$2,Técnicos!$A$2:$A$100,IF(Projetos!M432=1,Técnicos!$F$2:$F$100,IF(Projetos!M432=2,Técnicos!$H$2:$H$100,Técnicos!$J$2:$J$100)),,0,1))</f>
        <v/>
      </c>
      <c r="H433" s="15" t="str" cm="1">
        <f t="array" ref="H433">IF(OR($B433="",H$2=""),"",Projetos!$K432/_xlfn.XLOOKUP(H$2,Técnicos!$A$2:$A$100,IF(Projetos!N432=1,Técnicos!$F$2:$F$100,IF(Projetos!N432=2,Técnicos!$H$2:$H$100,Técnicos!$J$2:$J$100)),,0,1))</f>
        <v/>
      </c>
      <c r="I433" s="15" t="str" cm="1">
        <f t="array" ref="I433">IF(OR($B433="",I$2=""),"",Projetos!$K432/_xlfn.XLOOKUP(I$2,Técnicos!$A$2:$A$100,IF(Projetos!O432=1,Técnicos!$F$2:$F$100,IF(Projetos!O432=2,Técnicos!$H$2:$H$100,Técnicos!$J$2:$J$100)),,0,1))</f>
        <v/>
      </c>
      <c r="J433" s="15" t="str" cm="1">
        <f t="array" ref="J433">IF(OR($B433="",J$2=""),"",Projetos!$K432/_xlfn.XLOOKUP(J$2,Técnicos!$A$2:$A$100,IF(Projetos!P432=1,Técnicos!$F$2:$F$100,IF(Projetos!P432=2,Técnicos!$H$2:$H$100,Técnicos!$J$2:$J$100)),,0,1))</f>
        <v/>
      </c>
      <c r="K433" s="15" t="str" cm="1">
        <f t="array" ref="K433">IF(OR($B433="",K$2=""),"",Projetos!$K432/_xlfn.XLOOKUP(K$2,Técnicos!$A$2:$A$100,IF(Projetos!Q432=1,Técnicos!$F$2:$F$100,IF(Projetos!Q432=2,Técnicos!$H$2:$H$100,Técnicos!$J$2:$J$100)),,0,1))</f>
        <v/>
      </c>
      <c r="L433" s="15" t="str" cm="1">
        <f t="array" ref="L433">IF(OR($B433="",L$2=""),"",Projetos!$K432/_xlfn.XLOOKUP(L$2,Técnicos!$A$2:$A$100,IF(Projetos!R432=1,Técnicos!$F$2:$F$100,IF(Projetos!R432=2,Técnicos!$H$2:$H$100,Técnicos!$J$2:$J$100)),,0,1))</f>
        <v/>
      </c>
      <c r="M433" s="15" t="str" cm="1">
        <f t="array" ref="M433">IF(OR($B433="",M$2=""),"",Projetos!$K432/_xlfn.XLOOKUP(M$2,Técnicos!$A$2:$A$100,IF(Projetos!S432=1,Técnicos!$F$2:$F$100,IF(Projetos!S432=2,Técnicos!$H$2:$H$100,Técnicos!$J$2:$J$100)),,0,1))</f>
        <v/>
      </c>
      <c r="N433" s="15" t="str" cm="1">
        <f t="array" ref="N433">IF(OR($B433="",N$2=""),"",Projetos!$K432/_xlfn.XLOOKUP(N$2,Técnicos!$A$2:$A$100,IF(Projetos!T432=1,Técnicos!$F$2:$F$100,IF(Projetos!T432=2,Técnicos!$H$2:$H$100,Técnicos!$J$2:$J$100)),,0,1))</f>
        <v/>
      </c>
      <c r="O433" s="15" t="str" cm="1">
        <f t="array" ref="O433">IF(OR($B433="",O$2=""),"",Projetos!$K432/_xlfn.XLOOKUP(O$2,Técnicos!$A$2:$A$100,IF(Projetos!U432=1,Técnicos!$F$2:$F$100,IF(Projetos!U432=2,Técnicos!$H$2:$H$100,Técnicos!$J$2:$J$100)),,0,1))</f>
        <v/>
      </c>
      <c r="P433" s="15" t="str" cm="1">
        <f t="array" ref="P433">IF(OR($B433="",P$2=""),"",Projetos!$K432/_xlfn.XLOOKUP(P$2,Técnicos!$A$2:$A$100,IF(Projetos!V432=1,Técnicos!$F$2:$F$100,IF(Projetos!V432=2,Técnicos!$H$2:$H$100,Técnicos!$J$2:$J$100)),,0,1))</f>
        <v/>
      </c>
      <c r="Q433" s="15" t="str" cm="1">
        <f t="array" ref="Q433">IF(OR($B433="",Q$2=""),"",Projetos!$K432/_xlfn.XLOOKUP(Q$2,Técnicos!$A$2:$A$100,IF(Projetos!W432=1,Técnicos!$F$2:$F$100,IF(Projetos!W432=2,Técnicos!$H$2:$H$100,Técnicos!$J$2:$J$100)),,0,1))</f>
        <v/>
      </c>
      <c r="R433" s="15" t="str" cm="1">
        <f t="array" ref="R433">IF(OR($B433="",R$2=""),"",Projetos!$K432/_xlfn.XLOOKUP(R$2,Técnicos!$A$2:$A$100,IF(Projetos!X432=1,Técnicos!$F$2:$F$100,IF(Projetos!X432=2,Técnicos!$H$2:$H$100,Técnicos!$J$2:$J$100)),,0,1))</f>
        <v/>
      </c>
      <c r="S433" s="15" t="str" cm="1">
        <f t="array" ref="S433">IF(OR($B433="",S$2=""),"",Projetos!$K432/_xlfn.XLOOKUP(S$2,Técnicos!$A$2:$A$100,IF(Projetos!Y432=1,Técnicos!$F$2:$F$100,IF(Projetos!Y432=2,Técnicos!$H$2:$H$100,Técnicos!$J$2:$J$100)),,0,1))</f>
        <v/>
      </c>
      <c r="T433" s="15" t="str" cm="1">
        <f t="array" ref="T433">IF(OR($B433="",T$2=""),"",Projetos!$K432/_xlfn.XLOOKUP(T$2,Técnicos!$A$2:$A$100,IF(Projetos!Z432=1,Técnicos!$F$2:$F$100,IF(Projetos!Z432=2,Técnicos!$H$2:$H$100,Técnicos!$J$2:$J$100)),,0,1))</f>
        <v/>
      </c>
      <c r="U433" s="15" t="str" cm="1">
        <f t="array" ref="U433">IF(OR($B433="",U$2=""),"",Projetos!$K432/_xlfn.XLOOKUP(U$2,Técnicos!$A$2:$A$100,IF(Projetos!AA432=1,Técnicos!$F$2:$F$100,IF(Projetos!AA432=2,Técnicos!$H$2:$H$100,Técnicos!$J$2:$J$100)),,0,1))</f>
        <v/>
      </c>
      <c r="V433" s="15" t="str" cm="1">
        <f t="array" ref="V433">IF(OR($B433="",V$2=""),"",Projetos!$K432/_xlfn.XLOOKUP(V$2,Técnicos!$A$2:$A$100,IF(Projetos!AB432=1,Técnicos!$F$2:$F$100,IF(Projetos!AB432=2,Técnicos!$H$2:$H$100,Técnicos!$J$2:$J$100)),,0,1))</f>
        <v/>
      </c>
      <c r="W433" s="15" t="str" cm="1">
        <f t="array" ref="W433">IF(OR($B433="",W$2=""),"",Projetos!$K432/_xlfn.XLOOKUP(W$2,Técnicos!$A$2:$A$100,IF(Projetos!AC432=1,Técnicos!$F$2:$F$100,IF(Projetos!AC432=2,Técnicos!$H$2:$H$100,Técnicos!$J$2:$J$100)),,0,1))</f>
        <v/>
      </c>
      <c r="X433" s="15" t="str" cm="1">
        <f t="array" ref="X433">IF(OR($B433="",X$2=""),"",Projetos!$K432/_xlfn.XLOOKUP(X$2,Técnicos!$A$2:$A$100,IF(Projetos!AD432=1,Técnicos!$F$2:$F$100,IF(Projetos!AD432=2,Técnicos!$H$2:$H$100,Técnicos!$J$2:$J$100)),,0,1))</f>
        <v/>
      </c>
      <c r="Y433" s="15" t="str" cm="1">
        <f t="array" ref="Y433">IF(OR($B433="",Y$2=""),"",Projetos!$K432/_xlfn.XLOOKUP(Y$2,Técnicos!$A$2:$A$100,IF(Projetos!AE432=1,Técnicos!$F$2:$F$100,IF(Projetos!AE432=2,Técnicos!$H$2:$H$100,Técnicos!$J$2:$J$100)),,0,1))</f>
        <v/>
      </c>
      <c r="Z433" s="15" t="str" cm="1">
        <f t="array" ref="Z433">IF(OR($B433="",Z$2=""),"",Projetos!$K432/_xlfn.XLOOKUP(Z$2,Técnicos!$A$2:$A$100,IF(Projetos!AF432=1,Técnicos!$F$2:$F$100,IF(Projetos!AF432=2,Técnicos!$H$2:$H$100,Técnicos!$J$2:$J$100)),,0,1))</f>
        <v/>
      </c>
      <c r="AA433" s="15" t="str" cm="1">
        <f t="array" ref="AA433">IF(OR($B433="",AA$2=""),"",Projetos!$K432/_xlfn.XLOOKUP(AA$2,Técnicos!$A$2:$A$100,IF(Projetos!AG432=1,Técnicos!$F$2:$F$100,IF(Projetos!AG432=2,Técnicos!$H$2:$H$100,Técnicos!$J$2:$J$100)),,0,1))</f>
        <v/>
      </c>
      <c r="AB433" s="15" t="str" cm="1">
        <f t="array" ref="AB433">IF(OR($B433="",AB$2=""),"",Projetos!$K432/_xlfn.XLOOKUP(AB$2,Técnicos!$A$2:$A$100,IF(Projetos!AH432=1,Técnicos!$F$2:$F$100,IF(Projetos!AH432=2,Técnicos!$H$2:$H$100,Técnicos!$J$2:$J$100)),,0,1))</f>
        <v/>
      </c>
      <c r="AC433" s="15" t="str" cm="1">
        <f t="array" ref="AC433">IF(OR($B433="",AC$2=""),"",Projetos!$K432/_xlfn.XLOOKUP(AC$2,Técnicos!$A$2:$A$100,IF(Projetos!AI432=1,Técnicos!$F$2:$F$100,IF(Projetos!AI432=2,Técnicos!$H$2:$H$100,Técnicos!$J$2:$J$100)),,0,1))</f>
        <v/>
      </c>
      <c r="AD433" s="15" t="str" cm="1">
        <f t="array" ref="AD433">IF(OR($B433="",AD$2=""),"",Projetos!$K432/_xlfn.XLOOKUP(AD$2,Técnicos!$A$2:$A$100,IF(Projetos!AJ432=1,Técnicos!$F$2:$F$100,IF(Projetos!AJ432=2,Técnicos!$H$2:$H$100,Técnicos!$J$2:$J$100)),,0,1))</f>
        <v/>
      </c>
      <c r="AE433" s="15" t="str" cm="1">
        <f t="array" ref="AE433">IF(OR($B433="",AE$2=""),"",Projetos!$K432/_xlfn.XLOOKUP(AE$2,Técnicos!$A$2:$A$100,IF(Projetos!AK432=1,Técnicos!$F$2:$F$100,IF(Projetos!AK432=2,Técnicos!$H$2:$H$100,Técnicos!$J$2:$J$100)),,0,1))</f>
        <v/>
      </c>
      <c r="AF433" s="15" t="str" cm="1">
        <f t="array" ref="AF433">IF(OR($B433="",AF$2=""),"",Projetos!$K432/_xlfn.XLOOKUP(AF$2,Técnicos!$A$2:$A$100,IF(Projetos!AL432=1,Técnicos!$F$2:$F$100,IF(Projetos!AL432=2,Técnicos!$H$2:$H$100,Técnicos!$J$2:$J$100)),,0,1))</f>
        <v/>
      </c>
      <c r="AG433" s="15" t="str" cm="1">
        <f t="array" ref="AG433">IF(OR($B433="",AG$2=""),"",Projetos!$K432/_xlfn.XLOOKUP(AG$2,Técnicos!$A$2:$A$100,IF(Projetos!AM432=1,Técnicos!$F$2:$F$100,IF(Projetos!AM432=2,Técnicos!$H$2:$H$100,Técnicos!$J$2:$J$100)),,0,1))</f>
        <v/>
      </c>
      <c r="AH433" s="15" t="str" cm="1">
        <f t="array" ref="AH433">IF(OR($B433="",AH$2=""),"",Projetos!$K432/_xlfn.XLOOKUP(AH$2,Técnicos!$A$2:$A$100,IF(Projetos!AN432=1,Técnicos!$F$2:$F$100,IF(Projetos!AN432=2,Técnicos!$H$2:$H$100,Técnicos!$J$2:$J$100)),,0,1))</f>
        <v/>
      </c>
      <c r="AI433" s="15" t="str" cm="1">
        <f t="array" ref="AI433">IF(OR($B433="",AI$2=""),"",Projetos!$K432/_xlfn.XLOOKUP(AI$2,Técnicos!$A$2:$A$100,IF(Projetos!AO432=1,Técnicos!$F$2:$F$100,IF(Projetos!AO432=2,Técnicos!$H$2:$H$100,Técnicos!$J$2:$J$100)),,0,1))</f>
        <v/>
      </c>
      <c r="AJ433" s="15" t="str" cm="1">
        <f t="array" ref="AJ433">IF(OR($B433="",AJ$2=""),"",Projetos!$K432/_xlfn.XLOOKUP(AJ$2,Técnicos!$A$2:$A$100,IF(Projetos!AP432=1,Técnicos!$F$2:$F$100,IF(Projetos!AP432=2,Técnicos!$H$2:$H$100,Técnicos!$J$2:$J$100)),,0,1))</f>
        <v/>
      </c>
      <c r="AK433" s="15" t="str" cm="1">
        <f t="array" ref="AK433">IF(OR($B433="",AK$2=""),"",Projetos!$K432/_xlfn.XLOOKUP(AK$2,Técnicos!$A$2:$A$100,IF(Projetos!AQ432=1,Técnicos!$F$2:$F$100,IF(Projetos!AQ432=2,Técnicos!$H$2:$H$100,Técnicos!$J$2:$J$100)),,0,1))</f>
        <v/>
      </c>
    </row>
    <row r="434" spans="3:37" x14ac:dyDescent="0.3">
      <c r="C434" s="15" t="str" cm="1">
        <f t="array" ref="C434">IF(OR($B434="",C$2=""),"",Projetos!$K433/_xlfn.XLOOKUP(C$2,Técnicos!$A$2:$A$100,IF(Projetos!I433=1,Técnicos!$F$2:$F$100,IF(Projetos!I433=2,Técnicos!$H$2:$H$100,Técnicos!$J$2:$J$100)),,0,1))</f>
        <v/>
      </c>
      <c r="D434" s="15" t="str" cm="1">
        <f t="array" ref="D434">IF(OR($B434="",D$2=""),"",Projetos!$K433/_xlfn.XLOOKUP(D$2,Técnicos!$A$2:$A$100,IF(Projetos!J433=1,Técnicos!$F$2:$F$100,IF(Projetos!J433=2,Técnicos!$H$2:$H$100,Técnicos!$J$2:$J$100)),,0,1))</f>
        <v/>
      </c>
      <c r="E434" s="15" t="str" cm="1">
        <f t="array" ref="E434">IF(OR($B434="",E$2=""),"",Projetos!$K433/_xlfn.XLOOKUP(E$2,Técnicos!$A$2:$A$100,IF(Projetos!K433=1,Técnicos!$F$2:$F$100,IF(Projetos!K433=2,Técnicos!$H$2:$H$100,Técnicos!$J$2:$J$100)),,0,1))</f>
        <v/>
      </c>
      <c r="F434" s="15" t="str" cm="1">
        <f t="array" ref="F434">IF(OR($B434="",F$2=""),"",Projetos!$K433/_xlfn.XLOOKUP(F$2,Técnicos!$A$2:$A$100,IF(Projetos!L433=1,Técnicos!$F$2:$F$100,IF(Projetos!L433=2,Técnicos!$H$2:$H$100,Técnicos!$J$2:$J$100)),,0,1))</f>
        <v/>
      </c>
      <c r="G434" s="15" t="str" cm="1">
        <f t="array" ref="G434">IF(OR($B434="",G$2=""),"",Projetos!$K433/_xlfn.XLOOKUP(G$2,Técnicos!$A$2:$A$100,IF(Projetos!M433=1,Técnicos!$F$2:$F$100,IF(Projetos!M433=2,Técnicos!$H$2:$H$100,Técnicos!$J$2:$J$100)),,0,1))</f>
        <v/>
      </c>
      <c r="H434" s="15" t="str" cm="1">
        <f t="array" ref="H434">IF(OR($B434="",H$2=""),"",Projetos!$K433/_xlfn.XLOOKUP(H$2,Técnicos!$A$2:$A$100,IF(Projetos!N433=1,Técnicos!$F$2:$F$100,IF(Projetos!N433=2,Técnicos!$H$2:$H$100,Técnicos!$J$2:$J$100)),,0,1))</f>
        <v/>
      </c>
      <c r="I434" s="15" t="str" cm="1">
        <f t="array" ref="I434">IF(OR($B434="",I$2=""),"",Projetos!$K433/_xlfn.XLOOKUP(I$2,Técnicos!$A$2:$A$100,IF(Projetos!O433=1,Técnicos!$F$2:$F$100,IF(Projetos!O433=2,Técnicos!$H$2:$H$100,Técnicos!$J$2:$J$100)),,0,1))</f>
        <v/>
      </c>
      <c r="J434" s="15" t="str" cm="1">
        <f t="array" ref="J434">IF(OR($B434="",J$2=""),"",Projetos!$K433/_xlfn.XLOOKUP(J$2,Técnicos!$A$2:$A$100,IF(Projetos!P433=1,Técnicos!$F$2:$F$100,IF(Projetos!P433=2,Técnicos!$H$2:$H$100,Técnicos!$J$2:$J$100)),,0,1))</f>
        <v/>
      </c>
      <c r="K434" s="15" t="str" cm="1">
        <f t="array" ref="K434">IF(OR($B434="",K$2=""),"",Projetos!$K433/_xlfn.XLOOKUP(K$2,Técnicos!$A$2:$A$100,IF(Projetos!Q433=1,Técnicos!$F$2:$F$100,IF(Projetos!Q433=2,Técnicos!$H$2:$H$100,Técnicos!$J$2:$J$100)),,0,1))</f>
        <v/>
      </c>
      <c r="L434" s="15" t="str" cm="1">
        <f t="array" ref="L434">IF(OR($B434="",L$2=""),"",Projetos!$K433/_xlfn.XLOOKUP(L$2,Técnicos!$A$2:$A$100,IF(Projetos!R433=1,Técnicos!$F$2:$F$100,IF(Projetos!R433=2,Técnicos!$H$2:$H$100,Técnicos!$J$2:$J$100)),,0,1))</f>
        <v/>
      </c>
      <c r="M434" s="15" t="str" cm="1">
        <f t="array" ref="M434">IF(OR($B434="",M$2=""),"",Projetos!$K433/_xlfn.XLOOKUP(M$2,Técnicos!$A$2:$A$100,IF(Projetos!S433=1,Técnicos!$F$2:$F$100,IF(Projetos!S433=2,Técnicos!$H$2:$H$100,Técnicos!$J$2:$J$100)),,0,1))</f>
        <v/>
      </c>
      <c r="N434" s="15" t="str" cm="1">
        <f t="array" ref="N434">IF(OR($B434="",N$2=""),"",Projetos!$K433/_xlfn.XLOOKUP(N$2,Técnicos!$A$2:$A$100,IF(Projetos!T433=1,Técnicos!$F$2:$F$100,IF(Projetos!T433=2,Técnicos!$H$2:$H$100,Técnicos!$J$2:$J$100)),,0,1))</f>
        <v/>
      </c>
      <c r="O434" s="15" t="str" cm="1">
        <f t="array" ref="O434">IF(OR($B434="",O$2=""),"",Projetos!$K433/_xlfn.XLOOKUP(O$2,Técnicos!$A$2:$A$100,IF(Projetos!U433=1,Técnicos!$F$2:$F$100,IF(Projetos!U433=2,Técnicos!$H$2:$H$100,Técnicos!$J$2:$J$100)),,0,1))</f>
        <v/>
      </c>
      <c r="P434" s="15" t="str" cm="1">
        <f t="array" ref="P434">IF(OR($B434="",P$2=""),"",Projetos!$K433/_xlfn.XLOOKUP(P$2,Técnicos!$A$2:$A$100,IF(Projetos!V433=1,Técnicos!$F$2:$F$100,IF(Projetos!V433=2,Técnicos!$H$2:$H$100,Técnicos!$J$2:$J$100)),,0,1))</f>
        <v/>
      </c>
      <c r="Q434" s="15" t="str" cm="1">
        <f t="array" ref="Q434">IF(OR($B434="",Q$2=""),"",Projetos!$K433/_xlfn.XLOOKUP(Q$2,Técnicos!$A$2:$A$100,IF(Projetos!W433=1,Técnicos!$F$2:$F$100,IF(Projetos!W433=2,Técnicos!$H$2:$H$100,Técnicos!$J$2:$J$100)),,0,1))</f>
        <v/>
      </c>
      <c r="R434" s="15" t="str" cm="1">
        <f t="array" ref="R434">IF(OR($B434="",R$2=""),"",Projetos!$K433/_xlfn.XLOOKUP(R$2,Técnicos!$A$2:$A$100,IF(Projetos!X433=1,Técnicos!$F$2:$F$100,IF(Projetos!X433=2,Técnicos!$H$2:$H$100,Técnicos!$J$2:$J$100)),,0,1))</f>
        <v/>
      </c>
      <c r="S434" s="15" t="str" cm="1">
        <f t="array" ref="S434">IF(OR($B434="",S$2=""),"",Projetos!$K433/_xlfn.XLOOKUP(S$2,Técnicos!$A$2:$A$100,IF(Projetos!Y433=1,Técnicos!$F$2:$F$100,IF(Projetos!Y433=2,Técnicos!$H$2:$H$100,Técnicos!$J$2:$J$100)),,0,1))</f>
        <v/>
      </c>
      <c r="T434" s="15" t="str" cm="1">
        <f t="array" ref="T434">IF(OR($B434="",T$2=""),"",Projetos!$K433/_xlfn.XLOOKUP(T$2,Técnicos!$A$2:$A$100,IF(Projetos!Z433=1,Técnicos!$F$2:$F$100,IF(Projetos!Z433=2,Técnicos!$H$2:$H$100,Técnicos!$J$2:$J$100)),,0,1))</f>
        <v/>
      </c>
      <c r="U434" s="15" t="str" cm="1">
        <f t="array" ref="U434">IF(OR($B434="",U$2=""),"",Projetos!$K433/_xlfn.XLOOKUP(U$2,Técnicos!$A$2:$A$100,IF(Projetos!AA433=1,Técnicos!$F$2:$F$100,IF(Projetos!AA433=2,Técnicos!$H$2:$H$100,Técnicos!$J$2:$J$100)),,0,1))</f>
        <v/>
      </c>
      <c r="V434" s="15" t="str" cm="1">
        <f t="array" ref="V434">IF(OR($B434="",V$2=""),"",Projetos!$K433/_xlfn.XLOOKUP(V$2,Técnicos!$A$2:$A$100,IF(Projetos!AB433=1,Técnicos!$F$2:$F$100,IF(Projetos!AB433=2,Técnicos!$H$2:$H$100,Técnicos!$J$2:$J$100)),,0,1))</f>
        <v/>
      </c>
      <c r="W434" s="15" t="str" cm="1">
        <f t="array" ref="W434">IF(OR($B434="",W$2=""),"",Projetos!$K433/_xlfn.XLOOKUP(W$2,Técnicos!$A$2:$A$100,IF(Projetos!AC433=1,Técnicos!$F$2:$F$100,IF(Projetos!AC433=2,Técnicos!$H$2:$H$100,Técnicos!$J$2:$J$100)),,0,1))</f>
        <v/>
      </c>
      <c r="X434" s="15" t="str" cm="1">
        <f t="array" ref="X434">IF(OR($B434="",X$2=""),"",Projetos!$K433/_xlfn.XLOOKUP(X$2,Técnicos!$A$2:$A$100,IF(Projetos!AD433=1,Técnicos!$F$2:$F$100,IF(Projetos!AD433=2,Técnicos!$H$2:$H$100,Técnicos!$J$2:$J$100)),,0,1))</f>
        <v/>
      </c>
      <c r="Y434" s="15" t="str" cm="1">
        <f t="array" ref="Y434">IF(OR($B434="",Y$2=""),"",Projetos!$K433/_xlfn.XLOOKUP(Y$2,Técnicos!$A$2:$A$100,IF(Projetos!AE433=1,Técnicos!$F$2:$F$100,IF(Projetos!AE433=2,Técnicos!$H$2:$H$100,Técnicos!$J$2:$J$100)),,0,1))</f>
        <v/>
      </c>
      <c r="Z434" s="15" t="str" cm="1">
        <f t="array" ref="Z434">IF(OR($B434="",Z$2=""),"",Projetos!$K433/_xlfn.XLOOKUP(Z$2,Técnicos!$A$2:$A$100,IF(Projetos!AF433=1,Técnicos!$F$2:$F$100,IF(Projetos!AF433=2,Técnicos!$H$2:$H$100,Técnicos!$J$2:$J$100)),,0,1))</f>
        <v/>
      </c>
      <c r="AA434" s="15" t="str" cm="1">
        <f t="array" ref="AA434">IF(OR($B434="",AA$2=""),"",Projetos!$K433/_xlfn.XLOOKUP(AA$2,Técnicos!$A$2:$A$100,IF(Projetos!AG433=1,Técnicos!$F$2:$F$100,IF(Projetos!AG433=2,Técnicos!$H$2:$H$100,Técnicos!$J$2:$J$100)),,0,1))</f>
        <v/>
      </c>
      <c r="AB434" s="15" t="str" cm="1">
        <f t="array" ref="AB434">IF(OR($B434="",AB$2=""),"",Projetos!$K433/_xlfn.XLOOKUP(AB$2,Técnicos!$A$2:$A$100,IF(Projetos!AH433=1,Técnicos!$F$2:$F$100,IF(Projetos!AH433=2,Técnicos!$H$2:$H$100,Técnicos!$J$2:$J$100)),,0,1))</f>
        <v/>
      </c>
      <c r="AC434" s="15" t="str" cm="1">
        <f t="array" ref="AC434">IF(OR($B434="",AC$2=""),"",Projetos!$K433/_xlfn.XLOOKUP(AC$2,Técnicos!$A$2:$A$100,IF(Projetos!AI433=1,Técnicos!$F$2:$F$100,IF(Projetos!AI433=2,Técnicos!$H$2:$H$100,Técnicos!$J$2:$J$100)),,0,1))</f>
        <v/>
      </c>
      <c r="AD434" s="15" t="str" cm="1">
        <f t="array" ref="AD434">IF(OR($B434="",AD$2=""),"",Projetos!$K433/_xlfn.XLOOKUP(AD$2,Técnicos!$A$2:$A$100,IF(Projetos!AJ433=1,Técnicos!$F$2:$F$100,IF(Projetos!AJ433=2,Técnicos!$H$2:$H$100,Técnicos!$J$2:$J$100)),,0,1))</f>
        <v/>
      </c>
      <c r="AE434" s="15" t="str" cm="1">
        <f t="array" ref="AE434">IF(OR($B434="",AE$2=""),"",Projetos!$K433/_xlfn.XLOOKUP(AE$2,Técnicos!$A$2:$A$100,IF(Projetos!AK433=1,Técnicos!$F$2:$F$100,IF(Projetos!AK433=2,Técnicos!$H$2:$H$100,Técnicos!$J$2:$J$100)),,0,1))</f>
        <v/>
      </c>
      <c r="AF434" s="15" t="str" cm="1">
        <f t="array" ref="AF434">IF(OR($B434="",AF$2=""),"",Projetos!$K433/_xlfn.XLOOKUP(AF$2,Técnicos!$A$2:$A$100,IF(Projetos!AL433=1,Técnicos!$F$2:$F$100,IF(Projetos!AL433=2,Técnicos!$H$2:$H$100,Técnicos!$J$2:$J$100)),,0,1))</f>
        <v/>
      </c>
      <c r="AG434" s="15" t="str" cm="1">
        <f t="array" ref="AG434">IF(OR($B434="",AG$2=""),"",Projetos!$K433/_xlfn.XLOOKUP(AG$2,Técnicos!$A$2:$A$100,IF(Projetos!AM433=1,Técnicos!$F$2:$F$100,IF(Projetos!AM433=2,Técnicos!$H$2:$H$100,Técnicos!$J$2:$J$100)),,0,1))</f>
        <v/>
      </c>
      <c r="AH434" s="15" t="str" cm="1">
        <f t="array" ref="AH434">IF(OR($B434="",AH$2=""),"",Projetos!$K433/_xlfn.XLOOKUP(AH$2,Técnicos!$A$2:$A$100,IF(Projetos!AN433=1,Técnicos!$F$2:$F$100,IF(Projetos!AN433=2,Técnicos!$H$2:$H$100,Técnicos!$J$2:$J$100)),,0,1))</f>
        <v/>
      </c>
      <c r="AI434" s="15" t="str" cm="1">
        <f t="array" ref="AI434">IF(OR($B434="",AI$2=""),"",Projetos!$K433/_xlfn.XLOOKUP(AI$2,Técnicos!$A$2:$A$100,IF(Projetos!AO433=1,Técnicos!$F$2:$F$100,IF(Projetos!AO433=2,Técnicos!$H$2:$H$100,Técnicos!$J$2:$J$100)),,0,1))</f>
        <v/>
      </c>
      <c r="AJ434" s="15" t="str" cm="1">
        <f t="array" ref="AJ434">IF(OR($B434="",AJ$2=""),"",Projetos!$K433/_xlfn.XLOOKUP(AJ$2,Técnicos!$A$2:$A$100,IF(Projetos!AP433=1,Técnicos!$F$2:$F$100,IF(Projetos!AP433=2,Técnicos!$H$2:$H$100,Técnicos!$J$2:$J$100)),,0,1))</f>
        <v/>
      </c>
      <c r="AK434" s="15" t="str" cm="1">
        <f t="array" ref="AK434">IF(OR($B434="",AK$2=""),"",Projetos!$K433/_xlfn.XLOOKUP(AK$2,Técnicos!$A$2:$A$100,IF(Projetos!AQ433=1,Técnicos!$F$2:$F$100,IF(Projetos!AQ433=2,Técnicos!$H$2:$H$100,Técnicos!$J$2:$J$100)),,0,1))</f>
        <v/>
      </c>
    </row>
    <row r="435" spans="3:37" x14ac:dyDescent="0.3">
      <c r="C435" s="15" t="str" cm="1">
        <f t="array" ref="C435">IF(OR($B435="",C$2=""),"",Projetos!$K434/_xlfn.XLOOKUP(C$2,Técnicos!$A$2:$A$100,IF(Projetos!I434=1,Técnicos!$F$2:$F$100,IF(Projetos!I434=2,Técnicos!$H$2:$H$100,Técnicos!$J$2:$J$100)),,0,1))</f>
        <v/>
      </c>
      <c r="D435" s="15" t="str" cm="1">
        <f t="array" ref="D435">IF(OR($B435="",D$2=""),"",Projetos!$K434/_xlfn.XLOOKUP(D$2,Técnicos!$A$2:$A$100,IF(Projetos!J434=1,Técnicos!$F$2:$F$100,IF(Projetos!J434=2,Técnicos!$H$2:$H$100,Técnicos!$J$2:$J$100)),,0,1))</f>
        <v/>
      </c>
      <c r="E435" s="15" t="str" cm="1">
        <f t="array" ref="E435">IF(OR($B435="",E$2=""),"",Projetos!$K434/_xlfn.XLOOKUP(E$2,Técnicos!$A$2:$A$100,IF(Projetos!K434=1,Técnicos!$F$2:$F$100,IF(Projetos!K434=2,Técnicos!$H$2:$H$100,Técnicos!$J$2:$J$100)),,0,1))</f>
        <v/>
      </c>
      <c r="F435" s="15" t="str" cm="1">
        <f t="array" ref="F435">IF(OR($B435="",F$2=""),"",Projetos!$K434/_xlfn.XLOOKUP(F$2,Técnicos!$A$2:$A$100,IF(Projetos!L434=1,Técnicos!$F$2:$F$100,IF(Projetos!L434=2,Técnicos!$H$2:$H$100,Técnicos!$J$2:$J$100)),,0,1))</f>
        <v/>
      </c>
      <c r="G435" s="15" t="str" cm="1">
        <f t="array" ref="G435">IF(OR($B435="",G$2=""),"",Projetos!$K434/_xlfn.XLOOKUP(G$2,Técnicos!$A$2:$A$100,IF(Projetos!M434=1,Técnicos!$F$2:$F$100,IF(Projetos!M434=2,Técnicos!$H$2:$H$100,Técnicos!$J$2:$J$100)),,0,1))</f>
        <v/>
      </c>
      <c r="H435" s="15" t="str" cm="1">
        <f t="array" ref="H435">IF(OR($B435="",H$2=""),"",Projetos!$K434/_xlfn.XLOOKUP(H$2,Técnicos!$A$2:$A$100,IF(Projetos!N434=1,Técnicos!$F$2:$F$100,IF(Projetos!N434=2,Técnicos!$H$2:$H$100,Técnicos!$J$2:$J$100)),,0,1))</f>
        <v/>
      </c>
      <c r="I435" s="15" t="str" cm="1">
        <f t="array" ref="I435">IF(OR($B435="",I$2=""),"",Projetos!$K434/_xlfn.XLOOKUP(I$2,Técnicos!$A$2:$A$100,IF(Projetos!O434=1,Técnicos!$F$2:$F$100,IF(Projetos!O434=2,Técnicos!$H$2:$H$100,Técnicos!$J$2:$J$100)),,0,1))</f>
        <v/>
      </c>
      <c r="J435" s="15" t="str" cm="1">
        <f t="array" ref="J435">IF(OR($B435="",J$2=""),"",Projetos!$K434/_xlfn.XLOOKUP(J$2,Técnicos!$A$2:$A$100,IF(Projetos!P434=1,Técnicos!$F$2:$F$100,IF(Projetos!P434=2,Técnicos!$H$2:$H$100,Técnicos!$J$2:$J$100)),,0,1))</f>
        <v/>
      </c>
      <c r="K435" s="15" t="str" cm="1">
        <f t="array" ref="K435">IF(OR($B435="",K$2=""),"",Projetos!$K434/_xlfn.XLOOKUP(K$2,Técnicos!$A$2:$A$100,IF(Projetos!Q434=1,Técnicos!$F$2:$F$100,IF(Projetos!Q434=2,Técnicos!$H$2:$H$100,Técnicos!$J$2:$J$100)),,0,1))</f>
        <v/>
      </c>
      <c r="L435" s="15" t="str" cm="1">
        <f t="array" ref="L435">IF(OR($B435="",L$2=""),"",Projetos!$K434/_xlfn.XLOOKUP(L$2,Técnicos!$A$2:$A$100,IF(Projetos!R434=1,Técnicos!$F$2:$F$100,IF(Projetos!R434=2,Técnicos!$H$2:$H$100,Técnicos!$J$2:$J$100)),,0,1))</f>
        <v/>
      </c>
      <c r="M435" s="15" t="str" cm="1">
        <f t="array" ref="M435">IF(OR($B435="",M$2=""),"",Projetos!$K434/_xlfn.XLOOKUP(M$2,Técnicos!$A$2:$A$100,IF(Projetos!S434=1,Técnicos!$F$2:$F$100,IF(Projetos!S434=2,Técnicos!$H$2:$H$100,Técnicos!$J$2:$J$100)),,0,1))</f>
        <v/>
      </c>
      <c r="N435" s="15" t="str" cm="1">
        <f t="array" ref="N435">IF(OR($B435="",N$2=""),"",Projetos!$K434/_xlfn.XLOOKUP(N$2,Técnicos!$A$2:$A$100,IF(Projetos!T434=1,Técnicos!$F$2:$F$100,IF(Projetos!T434=2,Técnicos!$H$2:$H$100,Técnicos!$J$2:$J$100)),,0,1))</f>
        <v/>
      </c>
      <c r="O435" s="15" t="str" cm="1">
        <f t="array" ref="O435">IF(OR($B435="",O$2=""),"",Projetos!$K434/_xlfn.XLOOKUP(O$2,Técnicos!$A$2:$A$100,IF(Projetos!U434=1,Técnicos!$F$2:$F$100,IF(Projetos!U434=2,Técnicos!$H$2:$H$100,Técnicos!$J$2:$J$100)),,0,1))</f>
        <v/>
      </c>
      <c r="P435" s="15" t="str" cm="1">
        <f t="array" ref="P435">IF(OR($B435="",P$2=""),"",Projetos!$K434/_xlfn.XLOOKUP(P$2,Técnicos!$A$2:$A$100,IF(Projetos!V434=1,Técnicos!$F$2:$F$100,IF(Projetos!V434=2,Técnicos!$H$2:$H$100,Técnicos!$J$2:$J$100)),,0,1))</f>
        <v/>
      </c>
      <c r="Q435" s="15" t="str" cm="1">
        <f t="array" ref="Q435">IF(OR($B435="",Q$2=""),"",Projetos!$K434/_xlfn.XLOOKUP(Q$2,Técnicos!$A$2:$A$100,IF(Projetos!W434=1,Técnicos!$F$2:$F$100,IF(Projetos!W434=2,Técnicos!$H$2:$H$100,Técnicos!$J$2:$J$100)),,0,1))</f>
        <v/>
      </c>
      <c r="R435" s="15" t="str" cm="1">
        <f t="array" ref="R435">IF(OR($B435="",R$2=""),"",Projetos!$K434/_xlfn.XLOOKUP(R$2,Técnicos!$A$2:$A$100,IF(Projetos!X434=1,Técnicos!$F$2:$F$100,IF(Projetos!X434=2,Técnicos!$H$2:$H$100,Técnicos!$J$2:$J$100)),,0,1))</f>
        <v/>
      </c>
      <c r="S435" s="15" t="str" cm="1">
        <f t="array" ref="S435">IF(OR($B435="",S$2=""),"",Projetos!$K434/_xlfn.XLOOKUP(S$2,Técnicos!$A$2:$A$100,IF(Projetos!Y434=1,Técnicos!$F$2:$F$100,IF(Projetos!Y434=2,Técnicos!$H$2:$H$100,Técnicos!$J$2:$J$100)),,0,1))</f>
        <v/>
      </c>
      <c r="T435" s="15" t="str" cm="1">
        <f t="array" ref="T435">IF(OR($B435="",T$2=""),"",Projetos!$K434/_xlfn.XLOOKUP(T$2,Técnicos!$A$2:$A$100,IF(Projetos!Z434=1,Técnicos!$F$2:$F$100,IF(Projetos!Z434=2,Técnicos!$H$2:$H$100,Técnicos!$J$2:$J$100)),,0,1))</f>
        <v/>
      </c>
      <c r="U435" s="15" t="str" cm="1">
        <f t="array" ref="U435">IF(OR($B435="",U$2=""),"",Projetos!$K434/_xlfn.XLOOKUP(U$2,Técnicos!$A$2:$A$100,IF(Projetos!AA434=1,Técnicos!$F$2:$F$100,IF(Projetos!AA434=2,Técnicos!$H$2:$H$100,Técnicos!$J$2:$J$100)),,0,1))</f>
        <v/>
      </c>
      <c r="V435" s="15" t="str" cm="1">
        <f t="array" ref="V435">IF(OR($B435="",V$2=""),"",Projetos!$K434/_xlfn.XLOOKUP(V$2,Técnicos!$A$2:$A$100,IF(Projetos!AB434=1,Técnicos!$F$2:$F$100,IF(Projetos!AB434=2,Técnicos!$H$2:$H$100,Técnicos!$J$2:$J$100)),,0,1))</f>
        <v/>
      </c>
      <c r="W435" s="15" t="str" cm="1">
        <f t="array" ref="W435">IF(OR($B435="",W$2=""),"",Projetos!$K434/_xlfn.XLOOKUP(W$2,Técnicos!$A$2:$A$100,IF(Projetos!AC434=1,Técnicos!$F$2:$F$100,IF(Projetos!AC434=2,Técnicos!$H$2:$H$100,Técnicos!$J$2:$J$100)),,0,1))</f>
        <v/>
      </c>
      <c r="X435" s="15" t="str" cm="1">
        <f t="array" ref="X435">IF(OR($B435="",X$2=""),"",Projetos!$K434/_xlfn.XLOOKUP(X$2,Técnicos!$A$2:$A$100,IF(Projetos!AD434=1,Técnicos!$F$2:$F$100,IF(Projetos!AD434=2,Técnicos!$H$2:$H$100,Técnicos!$J$2:$J$100)),,0,1))</f>
        <v/>
      </c>
      <c r="Y435" s="15" t="str" cm="1">
        <f t="array" ref="Y435">IF(OR($B435="",Y$2=""),"",Projetos!$K434/_xlfn.XLOOKUP(Y$2,Técnicos!$A$2:$A$100,IF(Projetos!AE434=1,Técnicos!$F$2:$F$100,IF(Projetos!AE434=2,Técnicos!$H$2:$H$100,Técnicos!$J$2:$J$100)),,0,1))</f>
        <v/>
      </c>
      <c r="Z435" s="15" t="str" cm="1">
        <f t="array" ref="Z435">IF(OR($B435="",Z$2=""),"",Projetos!$K434/_xlfn.XLOOKUP(Z$2,Técnicos!$A$2:$A$100,IF(Projetos!AF434=1,Técnicos!$F$2:$F$100,IF(Projetos!AF434=2,Técnicos!$H$2:$H$100,Técnicos!$J$2:$J$100)),,0,1))</f>
        <v/>
      </c>
      <c r="AA435" s="15" t="str" cm="1">
        <f t="array" ref="AA435">IF(OR($B435="",AA$2=""),"",Projetos!$K434/_xlfn.XLOOKUP(AA$2,Técnicos!$A$2:$A$100,IF(Projetos!AG434=1,Técnicos!$F$2:$F$100,IF(Projetos!AG434=2,Técnicos!$H$2:$H$100,Técnicos!$J$2:$J$100)),,0,1))</f>
        <v/>
      </c>
      <c r="AB435" s="15" t="str" cm="1">
        <f t="array" ref="AB435">IF(OR($B435="",AB$2=""),"",Projetos!$K434/_xlfn.XLOOKUP(AB$2,Técnicos!$A$2:$A$100,IF(Projetos!AH434=1,Técnicos!$F$2:$F$100,IF(Projetos!AH434=2,Técnicos!$H$2:$H$100,Técnicos!$J$2:$J$100)),,0,1))</f>
        <v/>
      </c>
      <c r="AC435" s="15" t="str" cm="1">
        <f t="array" ref="AC435">IF(OR($B435="",AC$2=""),"",Projetos!$K434/_xlfn.XLOOKUP(AC$2,Técnicos!$A$2:$A$100,IF(Projetos!AI434=1,Técnicos!$F$2:$F$100,IF(Projetos!AI434=2,Técnicos!$H$2:$H$100,Técnicos!$J$2:$J$100)),,0,1))</f>
        <v/>
      </c>
      <c r="AD435" s="15" t="str" cm="1">
        <f t="array" ref="AD435">IF(OR($B435="",AD$2=""),"",Projetos!$K434/_xlfn.XLOOKUP(AD$2,Técnicos!$A$2:$A$100,IF(Projetos!AJ434=1,Técnicos!$F$2:$F$100,IF(Projetos!AJ434=2,Técnicos!$H$2:$H$100,Técnicos!$J$2:$J$100)),,0,1))</f>
        <v/>
      </c>
      <c r="AE435" s="15" t="str" cm="1">
        <f t="array" ref="AE435">IF(OR($B435="",AE$2=""),"",Projetos!$K434/_xlfn.XLOOKUP(AE$2,Técnicos!$A$2:$A$100,IF(Projetos!AK434=1,Técnicos!$F$2:$F$100,IF(Projetos!AK434=2,Técnicos!$H$2:$H$100,Técnicos!$J$2:$J$100)),,0,1))</f>
        <v/>
      </c>
      <c r="AF435" s="15" t="str" cm="1">
        <f t="array" ref="AF435">IF(OR($B435="",AF$2=""),"",Projetos!$K434/_xlfn.XLOOKUP(AF$2,Técnicos!$A$2:$A$100,IF(Projetos!AL434=1,Técnicos!$F$2:$F$100,IF(Projetos!AL434=2,Técnicos!$H$2:$H$100,Técnicos!$J$2:$J$100)),,0,1))</f>
        <v/>
      </c>
      <c r="AG435" s="15" t="str" cm="1">
        <f t="array" ref="AG435">IF(OR($B435="",AG$2=""),"",Projetos!$K434/_xlfn.XLOOKUP(AG$2,Técnicos!$A$2:$A$100,IF(Projetos!AM434=1,Técnicos!$F$2:$F$100,IF(Projetos!AM434=2,Técnicos!$H$2:$H$100,Técnicos!$J$2:$J$100)),,0,1))</f>
        <v/>
      </c>
      <c r="AH435" s="15" t="str" cm="1">
        <f t="array" ref="AH435">IF(OR($B435="",AH$2=""),"",Projetos!$K434/_xlfn.XLOOKUP(AH$2,Técnicos!$A$2:$A$100,IF(Projetos!AN434=1,Técnicos!$F$2:$F$100,IF(Projetos!AN434=2,Técnicos!$H$2:$H$100,Técnicos!$J$2:$J$100)),,0,1))</f>
        <v/>
      </c>
      <c r="AI435" s="15" t="str" cm="1">
        <f t="array" ref="AI435">IF(OR($B435="",AI$2=""),"",Projetos!$K434/_xlfn.XLOOKUP(AI$2,Técnicos!$A$2:$A$100,IF(Projetos!AO434=1,Técnicos!$F$2:$F$100,IF(Projetos!AO434=2,Técnicos!$H$2:$H$100,Técnicos!$J$2:$J$100)),,0,1))</f>
        <v/>
      </c>
      <c r="AJ435" s="15" t="str" cm="1">
        <f t="array" ref="AJ435">IF(OR($B435="",AJ$2=""),"",Projetos!$K434/_xlfn.XLOOKUP(AJ$2,Técnicos!$A$2:$A$100,IF(Projetos!AP434=1,Técnicos!$F$2:$F$100,IF(Projetos!AP434=2,Técnicos!$H$2:$H$100,Técnicos!$J$2:$J$100)),,0,1))</f>
        <v/>
      </c>
      <c r="AK435" s="15" t="str" cm="1">
        <f t="array" ref="AK435">IF(OR($B435="",AK$2=""),"",Projetos!$K434/_xlfn.XLOOKUP(AK$2,Técnicos!$A$2:$A$100,IF(Projetos!AQ434=1,Técnicos!$F$2:$F$100,IF(Projetos!AQ434=2,Técnicos!$H$2:$H$100,Técnicos!$J$2:$J$100)),,0,1))</f>
        <v/>
      </c>
    </row>
    <row r="436" spans="3:37" x14ac:dyDescent="0.3">
      <c r="C436" s="15" t="str" cm="1">
        <f t="array" ref="C436">IF(OR($B436="",C$2=""),"",Projetos!$K435/_xlfn.XLOOKUP(C$2,Técnicos!$A$2:$A$100,IF(Projetos!I435=1,Técnicos!$F$2:$F$100,IF(Projetos!I435=2,Técnicos!$H$2:$H$100,Técnicos!$J$2:$J$100)),,0,1))</f>
        <v/>
      </c>
      <c r="D436" s="15" t="str" cm="1">
        <f t="array" ref="D436">IF(OR($B436="",D$2=""),"",Projetos!$K435/_xlfn.XLOOKUP(D$2,Técnicos!$A$2:$A$100,IF(Projetos!J435=1,Técnicos!$F$2:$F$100,IF(Projetos!J435=2,Técnicos!$H$2:$H$100,Técnicos!$J$2:$J$100)),,0,1))</f>
        <v/>
      </c>
      <c r="E436" s="15" t="str" cm="1">
        <f t="array" ref="E436">IF(OR($B436="",E$2=""),"",Projetos!$K435/_xlfn.XLOOKUP(E$2,Técnicos!$A$2:$A$100,IF(Projetos!K435=1,Técnicos!$F$2:$F$100,IF(Projetos!K435=2,Técnicos!$H$2:$H$100,Técnicos!$J$2:$J$100)),,0,1))</f>
        <v/>
      </c>
      <c r="F436" s="15" t="str" cm="1">
        <f t="array" ref="F436">IF(OR($B436="",F$2=""),"",Projetos!$K435/_xlfn.XLOOKUP(F$2,Técnicos!$A$2:$A$100,IF(Projetos!L435=1,Técnicos!$F$2:$F$100,IF(Projetos!L435=2,Técnicos!$H$2:$H$100,Técnicos!$J$2:$J$100)),,0,1))</f>
        <v/>
      </c>
      <c r="G436" s="15" t="str" cm="1">
        <f t="array" ref="G436">IF(OR($B436="",G$2=""),"",Projetos!$K435/_xlfn.XLOOKUP(G$2,Técnicos!$A$2:$A$100,IF(Projetos!M435=1,Técnicos!$F$2:$F$100,IF(Projetos!M435=2,Técnicos!$H$2:$H$100,Técnicos!$J$2:$J$100)),,0,1))</f>
        <v/>
      </c>
      <c r="H436" s="15" t="str" cm="1">
        <f t="array" ref="H436">IF(OR($B436="",H$2=""),"",Projetos!$K435/_xlfn.XLOOKUP(H$2,Técnicos!$A$2:$A$100,IF(Projetos!N435=1,Técnicos!$F$2:$F$100,IF(Projetos!N435=2,Técnicos!$H$2:$H$100,Técnicos!$J$2:$J$100)),,0,1))</f>
        <v/>
      </c>
      <c r="I436" s="15" t="str" cm="1">
        <f t="array" ref="I436">IF(OR($B436="",I$2=""),"",Projetos!$K435/_xlfn.XLOOKUP(I$2,Técnicos!$A$2:$A$100,IF(Projetos!O435=1,Técnicos!$F$2:$F$100,IF(Projetos!O435=2,Técnicos!$H$2:$H$100,Técnicos!$J$2:$J$100)),,0,1))</f>
        <v/>
      </c>
      <c r="J436" s="15" t="str" cm="1">
        <f t="array" ref="J436">IF(OR($B436="",J$2=""),"",Projetos!$K435/_xlfn.XLOOKUP(J$2,Técnicos!$A$2:$A$100,IF(Projetos!P435=1,Técnicos!$F$2:$F$100,IF(Projetos!P435=2,Técnicos!$H$2:$H$100,Técnicos!$J$2:$J$100)),,0,1))</f>
        <v/>
      </c>
      <c r="K436" s="15" t="str" cm="1">
        <f t="array" ref="K436">IF(OR($B436="",K$2=""),"",Projetos!$K435/_xlfn.XLOOKUP(K$2,Técnicos!$A$2:$A$100,IF(Projetos!Q435=1,Técnicos!$F$2:$F$100,IF(Projetos!Q435=2,Técnicos!$H$2:$H$100,Técnicos!$J$2:$J$100)),,0,1))</f>
        <v/>
      </c>
      <c r="L436" s="15" t="str" cm="1">
        <f t="array" ref="L436">IF(OR($B436="",L$2=""),"",Projetos!$K435/_xlfn.XLOOKUP(L$2,Técnicos!$A$2:$A$100,IF(Projetos!R435=1,Técnicos!$F$2:$F$100,IF(Projetos!R435=2,Técnicos!$H$2:$H$100,Técnicos!$J$2:$J$100)),,0,1))</f>
        <v/>
      </c>
      <c r="M436" s="15" t="str" cm="1">
        <f t="array" ref="M436">IF(OR($B436="",M$2=""),"",Projetos!$K435/_xlfn.XLOOKUP(M$2,Técnicos!$A$2:$A$100,IF(Projetos!S435=1,Técnicos!$F$2:$F$100,IF(Projetos!S435=2,Técnicos!$H$2:$H$100,Técnicos!$J$2:$J$100)),,0,1))</f>
        <v/>
      </c>
      <c r="N436" s="15" t="str" cm="1">
        <f t="array" ref="N436">IF(OR($B436="",N$2=""),"",Projetos!$K435/_xlfn.XLOOKUP(N$2,Técnicos!$A$2:$A$100,IF(Projetos!T435=1,Técnicos!$F$2:$F$100,IF(Projetos!T435=2,Técnicos!$H$2:$H$100,Técnicos!$J$2:$J$100)),,0,1))</f>
        <v/>
      </c>
      <c r="O436" s="15" t="str" cm="1">
        <f t="array" ref="O436">IF(OR($B436="",O$2=""),"",Projetos!$K435/_xlfn.XLOOKUP(O$2,Técnicos!$A$2:$A$100,IF(Projetos!U435=1,Técnicos!$F$2:$F$100,IF(Projetos!U435=2,Técnicos!$H$2:$H$100,Técnicos!$J$2:$J$100)),,0,1))</f>
        <v/>
      </c>
      <c r="P436" s="15" t="str" cm="1">
        <f t="array" ref="P436">IF(OR($B436="",P$2=""),"",Projetos!$K435/_xlfn.XLOOKUP(P$2,Técnicos!$A$2:$A$100,IF(Projetos!V435=1,Técnicos!$F$2:$F$100,IF(Projetos!V435=2,Técnicos!$H$2:$H$100,Técnicos!$J$2:$J$100)),,0,1))</f>
        <v/>
      </c>
      <c r="Q436" s="15" t="str" cm="1">
        <f t="array" ref="Q436">IF(OR($B436="",Q$2=""),"",Projetos!$K435/_xlfn.XLOOKUP(Q$2,Técnicos!$A$2:$A$100,IF(Projetos!W435=1,Técnicos!$F$2:$F$100,IF(Projetos!W435=2,Técnicos!$H$2:$H$100,Técnicos!$J$2:$J$100)),,0,1))</f>
        <v/>
      </c>
      <c r="R436" s="15" t="str" cm="1">
        <f t="array" ref="R436">IF(OR($B436="",R$2=""),"",Projetos!$K435/_xlfn.XLOOKUP(R$2,Técnicos!$A$2:$A$100,IF(Projetos!X435=1,Técnicos!$F$2:$F$100,IF(Projetos!X435=2,Técnicos!$H$2:$H$100,Técnicos!$J$2:$J$100)),,0,1))</f>
        <v/>
      </c>
      <c r="S436" s="15" t="str" cm="1">
        <f t="array" ref="S436">IF(OR($B436="",S$2=""),"",Projetos!$K435/_xlfn.XLOOKUP(S$2,Técnicos!$A$2:$A$100,IF(Projetos!Y435=1,Técnicos!$F$2:$F$100,IF(Projetos!Y435=2,Técnicos!$H$2:$H$100,Técnicos!$J$2:$J$100)),,0,1))</f>
        <v/>
      </c>
      <c r="T436" s="15" t="str" cm="1">
        <f t="array" ref="T436">IF(OR($B436="",T$2=""),"",Projetos!$K435/_xlfn.XLOOKUP(T$2,Técnicos!$A$2:$A$100,IF(Projetos!Z435=1,Técnicos!$F$2:$F$100,IF(Projetos!Z435=2,Técnicos!$H$2:$H$100,Técnicos!$J$2:$J$100)),,0,1))</f>
        <v/>
      </c>
      <c r="U436" s="15" t="str" cm="1">
        <f t="array" ref="U436">IF(OR($B436="",U$2=""),"",Projetos!$K435/_xlfn.XLOOKUP(U$2,Técnicos!$A$2:$A$100,IF(Projetos!AA435=1,Técnicos!$F$2:$F$100,IF(Projetos!AA435=2,Técnicos!$H$2:$H$100,Técnicos!$J$2:$J$100)),,0,1))</f>
        <v/>
      </c>
      <c r="V436" s="15" t="str" cm="1">
        <f t="array" ref="V436">IF(OR($B436="",V$2=""),"",Projetos!$K435/_xlfn.XLOOKUP(V$2,Técnicos!$A$2:$A$100,IF(Projetos!AB435=1,Técnicos!$F$2:$F$100,IF(Projetos!AB435=2,Técnicos!$H$2:$H$100,Técnicos!$J$2:$J$100)),,0,1))</f>
        <v/>
      </c>
      <c r="W436" s="15" t="str" cm="1">
        <f t="array" ref="W436">IF(OR($B436="",W$2=""),"",Projetos!$K435/_xlfn.XLOOKUP(W$2,Técnicos!$A$2:$A$100,IF(Projetos!AC435=1,Técnicos!$F$2:$F$100,IF(Projetos!AC435=2,Técnicos!$H$2:$H$100,Técnicos!$J$2:$J$100)),,0,1))</f>
        <v/>
      </c>
      <c r="X436" s="15" t="str" cm="1">
        <f t="array" ref="X436">IF(OR($B436="",X$2=""),"",Projetos!$K435/_xlfn.XLOOKUP(X$2,Técnicos!$A$2:$A$100,IF(Projetos!AD435=1,Técnicos!$F$2:$F$100,IF(Projetos!AD435=2,Técnicos!$H$2:$H$100,Técnicos!$J$2:$J$100)),,0,1))</f>
        <v/>
      </c>
      <c r="Y436" s="15" t="str" cm="1">
        <f t="array" ref="Y436">IF(OR($B436="",Y$2=""),"",Projetos!$K435/_xlfn.XLOOKUP(Y$2,Técnicos!$A$2:$A$100,IF(Projetos!AE435=1,Técnicos!$F$2:$F$100,IF(Projetos!AE435=2,Técnicos!$H$2:$H$100,Técnicos!$J$2:$J$100)),,0,1))</f>
        <v/>
      </c>
      <c r="Z436" s="15" t="str" cm="1">
        <f t="array" ref="Z436">IF(OR($B436="",Z$2=""),"",Projetos!$K435/_xlfn.XLOOKUP(Z$2,Técnicos!$A$2:$A$100,IF(Projetos!AF435=1,Técnicos!$F$2:$F$100,IF(Projetos!AF435=2,Técnicos!$H$2:$H$100,Técnicos!$J$2:$J$100)),,0,1))</f>
        <v/>
      </c>
      <c r="AA436" s="15" t="str" cm="1">
        <f t="array" ref="AA436">IF(OR($B436="",AA$2=""),"",Projetos!$K435/_xlfn.XLOOKUP(AA$2,Técnicos!$A$2:$A$100,IF(Projetos!AG435=1,Técnicos!$F$2:$F$100,IF(Projetos!AG435=2,Técnicos!$H$2:$H$100,Técnicos!$J$2:$J$100)),,0,1))</f>
        <v/>
      </c>
      <c r="AB436" s="15" t="str" cm="1">
        <f t="array" ref="AB436">IF(OR($B436="",AB$2=""),"",Projetos!$K435/_xlfn.XLOOKUP(AB$2,Técnicos!$A$2:$A$100,IF(Projetos!AH435=1,Técnicos!$F$2:$F$100,IF(Projetos!AH435=2,Técnicos!$H$2:$H$100,Técnicos!$J$2:$J$100)),,0,1))</f>
        <v/>
      </c>
      <c r="AC436" s="15" t="str" cm="1">
        <f t="array" ref="AC436">IF(OR($B436="",AC$2=""),"",Projetos!$K435/_xlfn.XLOOKUP(AC$2,Técnicos!$A$2:$A$100,IF(Projetos!AI435=1,Técnicos!$F$2:$F$100,IF(Projetos!AI435=2,Técnicos!$H$2:$H$100,Técnicos!$J$2:$J$100)),,0,1))</f>
        <v/>
      </c>
      <c r="AD436" s="15" t="str" cm="1">
        <f t="array" ref="AD436">IF(OR($B436="",AD$2=""),"",Projetos!$K435/_xlfn.XLOOKUP(AD$2,Técnicos!$A$2:$A$100,IF(Projetos!AJ435=1,Técnicos!$F$2:$F$100,IF(Projetos!AJ435=2,Técnicos!$H$2:$H$100,Técnicos!$J$2:$J$100)),,0,1))</f>
        <v/>
      </c>
      <c r="AE436" s="15" t="str" cm="1">
        <f t="array" ref="AE436">IF(OR($B436="",AE$2=""),"",Projetos!$K435/_xlfn.XLOOKUP(AE$2,Técnicos!$A$2:$A$100,IF(Projetos!AK435=1,Técnicos!$F$2:$F$100,IF(Projetos!AK435=2,Técnicos!$H$2:$H$100,Técnicos!$J$2:$J$100)),,0,1))</f>
        <v/>
      </c>
      <c r="AF436" s="15" t="str" cm="1">
        <f t="array" ref="AF436">IF(OR($B436="",AF$2=""),"",Projetos!$K435/_xlfn.XLOOKUP(AF$2,Técnicos!$A$2:$A$100,IF(Projetos!AL435=1,Técnicos!$F$2:$F$100,IF(Projetos!AL435=2,Técnicos!$H$2:$H$100,Técnicos!$J$2:$J$100)),,0,1))</f>
        <v/>
      </c>
      <c r="AG436" s="15" t="str" cm="1">
        <f t="array" ref="AG436">IF(OR($B436="",AG$2=""),"",Projetos!$K435/_xlfn.XLOOKUP(AG$2,Técnicos!$A$2:$A$100,IF(Projetos!AM435=1,Técnicos!$F$2:$F$100,IF(Projetos!AM435=2,Técnicos!$H$2:$H$100,Técnicos!$J$2:$J$100)),,0,1))</f>
        <v/>
      </c>
      <c r="AH436" s="15" t="str" cm="1">
        <f t="array" ref="AH436">IF(OR($B436="",AH$2=""),"",Projetos!$K435/_xlfn.XLOOKUP(AH$2,Técnicos!$A$2:$A$100,IF(Projetos!AN435=1,Técnicos!$F$2:$F$100,IF(Projetos!AN435=2,Técnicos!$H$2:$H$100,Técnicos!$J$2:$J$100)),,0,1))</f>
        <v/>
      </c>
      <c r="AI436" s="15" t="str" cm="1">
        <f t="array" ref="AI436">IF(OR($B436="",AI$2=""),"",Projetos!$K435/_xlfn.XLOOKUP(AI$2,Técnicos!$A$2:$A$100,IF(Projetos!AO435=1,Técnicos!$F$2:$F$100,IF(Projetos!AO435=2,Técnicos!$H$2:$H$100,Técnicos!$J$2:$J$100)),,0,1))</f>
        <v/>
      </c>
      <c r="AJ436" s="15" t="str" cm="1">
        <f t="array" ref="AJ436">IF(OR($B436="",AJ$2=""),"",Projetos!$K435/_xlfn.XLOOKUP(AJ$2,Técnicos!$A$2:$A$100,IF(Projetos!AP435=1,Técnicos!$F$2:$F$100,IF(Projetos!AP435=2,Técnicos!$H$2:$H$100,Técnicos!$J$2:$J$100)),,0,1))</f>
        <v/>
      </c>
      <c r="AK436" s="15" t="str" cm="1">
        <f t="array" ref="AK436">IF(OR($B436="",AK$2=""),"",Projetos!$K435/_xlfn.XLOOKUP(AK$2,Técnicos!$A$2:$A$100,IF(Projetos!AQ435=1,Técnicos!$F$2:$F$100,IF(Projetos!AQ435=2,Técnicos!$H$2:$H$100,Técnicos!$J$2:$J$100)),,0,1))</f>
        <v/>
      </c>
    </row>
    <row r="437" spans="3:37" x14ac:dyDescent="0.3">
      <c r="C437" s="15" t="str" cm="1">
        <f t="array" ref="C437">IF(OR($B437="",C$2=""),"",Projetos!$K436/_xlfn.XLOOKUP(C$2,Técnicos!$A$2:$A$100,IF(Projetos!I436=1,Técnicos!$F$2:$F$100,IF(Projetos!I436=2,Técnicos!$H$2:$H$100,Técnicos!$J$2:$J$100)),,0,1))</f>
        <v/>
      </c>
      <c r="D437" s="15" t="str" cm="1">
        <f t="array" ref="D437">IF(OR($B437="",D$2=""),"",Projetos!$K436/_xlfn.XLOOKUP(D$2,Técnicos!$A$2:$A$100,IF(Projetos!J436=1,Técnicos!$F$2:$F$100,IF(Projetos!J436=2,Técnicos!$H$2:$H$100,Técnicos!$J$2:$J$100)),,0,1))</f>
        <v/>
      </c>
      <c r="E437" s="15" t="str" cm="1">
        <f t="array" ref="E437">IF(OR($B437="",E$2=""),"",Projetos!$K436/_xlfn.XLOOKUP(E$2,Técnicos!$A$2:$A$100,IF(Projetos!K436=1,Técnicos!$F$2:$F$100,IF(Projetos!K436=2,Técnicos!$H$2:$H$100,Técnicos!$J$2:$J$100)),,0,1))</f>
        <v/>
      </c>
      <c r="F437" s="15" t="str" cm="1">
        <f t="array" ref="F437">IF(OR($B437="",F$2=""),"",Projetos!$K436/_xlfn.XLOOKUP(F$2,Técnicos!$A$2:$A$100,IF(Projetos!L436=1,Técnicos!$F$2:$F$100,IF(Projetos!L436=2,Técnicos!$H$2:$H$100,Técnicos!$J$2:$J$100)),,0,1))</f>
        <v/>
      </c>
      <c r="G437" s="15" t="str" cm="1">
        <f t="array" ref="G437">IF(OR($B437="",G$2=""),"",Projetos!$K436/_xlfn.XLOOKUP(G$2,Técnicos!$A$2:$A$100,IF(Projetos!M436=1,Técnicos!$F$2:$F$100,IF(Projetos!M436=2,Técnicos!$H$2:$H$100,Técnicos!$J$2:$J$100)),,0,1))</f>
        <v/>
      </c>
      <c r="H437" s="15" t="str" cm="1">
        <f t="array" ref="H437">IF(OR($B437="",H$2=""),"",Projetos!$K436/_xlfn.XLOOKUP(H$2,Técnicos!$A$2:$A$100,IF(Projetos!N436=1,Técnicos!$F$2:$F$100,IF(Projetos!N436=2,Técnicos!$H$2:$H$100,Técnicos!$J$2:$J$100)),,0,1))</f>
        <v/>
      </c>
      <c r="I437" s="15" t="str" cm="1">
        <f t="array" ref="I437">IF(OR($B437="",I$2=""),"",Projetos!$K436/_xlfn.XLOOKUP(I$2,Técnicos!$A$2:$A$100,IF(Projetos!O436=1,Técnicos!$F$2:$F$100,IF(Projetos!O436=2,Técnicos!$H$2:$H$100,Técnicos!$J$2:$J$100)),,0,1))</f>
        <v/>
      </c>
      <c r="J437" s="15" t="str" cm="1">
        <f t="array" ref="J437">IF(OR($B437="",J$2=""),"",Projetos!$K436/_xlfn.XLOOKUP(J$2,Técnicos!$A$2:$A$100,IF(Projetos!P436=1,Técnicos!$F$2:$F$100,IF(Projetos!P436=2,Técnicos!$H$2:$H$100,Técnicos!$J$2:$J$100)),,0,1))</f>
        <v/>
      </c>
      <c r="K437" s="15" t="str" cm="1">
        <f t="array" ref="K437">IF(OR($B437="",K$2=""),"",Projetos!$K436/_xlfn.XLOOKUP(K$2,Técnicos!$A$2:$A$100,IF(Projetos!Q436=1,Técnicos!$F$2:$F$100,IF(Projetos!Q436=2,Técnicos!$H$2:$H$100,Técnicos!$J$2:$J$100)),,0,1))</f>
        <v/>
      </c>
      <c r="L437" s="15" t="str" cm="1">
        <f t="array" ref="L437">IF(OR($B437="",L$2=""),"",Projetos!$K436/_xlfn.XLOOKUP(L$2,Técnicos!$A$2:$A$100,IF(Projetos!R436=1,Técnicos!$F$2:$F$100,IF(Projetos!R436=2,Técnicos!$H$2:$H$100,Técnicos!$J$2:$J$100)),,0,1))</f>
        <v/>
      </c>
      <c r="M437" s="15" t="str" cm="1">
        <f t="array" ref="M437">IF(OR($B437="",M$2=""),"",Projetos!$K436/_xlfn.XLOOKUP(M$2,Técnicos!$A$2:$A$100,IF(Projetos!S436=1,Técnicos!$F$2:$F$100,IF(Projetos!S436=2,Técnicos!$H$2:$H$100,Técnicos!$J$2:$J$100)),,0,1))</f>
        <v/>
      </c>
      <c r="N437" s="15" t="str" cm="1">
        <f t="array" ref="N437">IF(OR($B437="",N$2=""),"",Projetos!$K436/_xlfn.XLOOKUP(N$2,Técnicos!$A$2:$A$100,IF(Projetos!T436=1,Técnicos!$F$2:$F$100,IF(Projetos!T436=2,Técnicos!$H$2:$H$100,Técnicos!$J$2:$J$100)),,0,1))</f>
        <v/>
      </c>
      <c r="O437" s="15" t="str" cm="1">
        <f t="array" ref="O437">IF(OR($B437="",O$2=""),"",Projetos!$K436/_xlfn.XLOOKUP(O$2,Técnicos!$A$2:$A$100,IF(Projetos!U436=1,Técnicos!$F$2:$F$100,IF(Projetos!U436=2,Técnicos!$H$2:$H$100,Técnicos!$J$2:$J$100)),,0,1))</f>
        <v/>
      </c>
      <c r="P437" s="15" t="str" cm="1">
        <f t="array" ref="P437">IF(OR($B437="",P$2=""),"",Projetos!$K436/_xlfn.XLOOKUP(P$2,Técnicos!$A$2:$A$100,IF(Projetos!V436=1,Técnicos!$F$2:$F$100,IF(Projetos!V436=2,Técnicos!$H$2:$H$100,Técnicos!$J$2:$J$100)),,0,1))</f>
        <v/>
      </c>
      <c r="Q437" s="15" t="str" cm="1">
        <f t="array" ref="Q437">IF(OR($B437="",Q$2=""),"",Projetos!$K436/_xlfn.XLOOKUP(Q$2,Técnicos!$A$2:$A$100,IF(Projetos!W436=1,Técnicos!$F$2:$F$100,IF(Projetos!W436=2,Técnicos!$H$2:$H$100,Técnicos!$J$2:$J$100)),,0,1))</f>
        <v/>
      </c>
      <c r="R437" s="15" t="str" cm="1">
        <f t="array" ref="R437">IF(OR($B437="",R$2=""),"",Projetos!$K436/_xlfn.XLOOKUP(R$2,Técnicos!$A$2:$A$100,IF(Projetos!X436=1,Técnicos!$F$2:$F$100,IF(Projetos!X436=2,Técnicos!$H$2:$H$100,Técnicos!$J$2:$J$100)),,0,1))</f>
        <v/>
      </c>
      <c r="S437" s="15" t="str" cm="1">
        <f t="array" ref="S437">IF(OR($B437="",S$2=""),"",Projetos!$K436/_xlfn.XLOOKUP(S$2,Técnicos!$A$2:$A$100,IF(Projetos!Y436=1,Técnicos!$F$2:$F$100,IF(Projetos!Y436=2,Técnicos!$H$2:$H$100,Técnicos!$J$2:$J$100)),,0,1))</f>
        <v/>
      </c>
      <c r="T437" s="15" t="str" cm="1">
        <f t="array" ref="T437">IF(OR($B437="",T$2=""),"",Projetos!$K436/_xlfn.XLOOKUP(T$2,Técnicos!$A$2:$A$100,IF(Projetos!Z436=1,Técnicos!$F$2:$F$100,IF(Projetos!Z436=2,Técnicos!$H$2:$H$100,Técnicos!$J$2:$J$100)),,0,1))</f>
        <v/>
      </c>
      <c r="U437" s="15" t="str" cm="1">
        <f t="array" ref="U437">IF(OR($B437="",U$2=""),"",Projetos!$K436/_xlfn.XLOOKUP(U$2,Técnicos!$A$2:$A$100,IF(Projetos!AA436=1,Técnicos!$F$2:$F$100,IF(Projetos!AA436=2,Técnicos!$H$2:$H$100,Técnicos!$J$2:$J$100)),,0,1))</f>
        <v/>
      </c>
      <c r="V437" s="15" t="str" cm="1">
        <f t="array" ref="V437">IF(OR($B437="",V$2=""),"",Projetos!$K436/_xlfn.XLOOKUP(V$2,Técnicos!$A$2:$A$100,IF(Projetos!AB436=1,Técnicos!$F$2:$F$100,IF(Projetos!AB436=2,Técnicos!$H$2:$H$100,Técnicos!$J$2:$J$100)),,0,1))</f>
        <v/>
      </c>
      <c r="W437" s="15" t="str" cm="1">
        <f t="array" ref="W437">IF(OR($B437="",W$2=""),"",Projetos!$K436/_xlfn.XLOOKUP(W$2,Técnicos!$A$2:$A$100,IF(Projetos!AC436=1,Técnicos!$F$2:$F$100,IF(Projetos!AC436=2,Técnicos!$H$2:$H$100,Técnicos!$J$2:$J$100)),,0,1))</f>
        <v/>
      </c>
      <c r="X437" s="15" t="str" cm="1">
        <f t="array" ref="X437">IF(OR($B437="",X$2=""),"",Projetos!$K436/_xlfn.XLOOKUP(X$2,Técnicos!$A$2:$A$100,IF(Projetos!AD436=1,Técnicos!$F$2:$F$100,IF(Projetos!AD436=2,Técnicos!$H$2:$H$100,Técnicos!$J$2:$J$100)),,0,1))</f>
        <v/>
      </c>
      <c r="Y437" s="15" t="str" cm="1">
        <f t="array" ref="Y437">IF(OR($B437="",Y$2=""),"",Projetos!$K436/_xlfn.XLOOKUP(Y$2,Técnicos!$A$2:$A$100,IF(Projetos!AE436=1,Técnicos!$F$2:$F$100,IF(Projetos!AE436=2,Técnicos!$H$2:$H$100,Técnicos!$J$2:$J$100)),,0,1))</f>
        <v/>
      </c>
      <c r="Z437" s="15" t="str" cm="1">
        <f t="array" ref="Z437">IF(OR($B437="",Z$2=""),"",Projetos!$K436/_xlfn.XLOOKUP(Z$2,Técnicos!$A$2:$A$100,IF(Projetos!AF436=1,Técnicos!$F$2:$F$100,IF(Projetos!AF436=2,Técnicos!$H$2:$H$100,Técnicos!$J$2:$J$100)),,0,1))</f>
        <v/>
      </c>
      <c r="AA437" s="15" t="str" cm="1">
        <f t="array" ref="AA437">IF(OR($B437="",AA$2=""),"",Projetos!$K436/_xlfn.XLOOKUP(AA$2,Técnicos!$A$2:$A$100,IF(Projetos!AG436=1,Técnicos!$F$2:$F$100,IF(Projetos!AG436=2,Técnicos!$H$2:$H$100,Técnicos!$J$2:$J$100)),,0,1))</f>
        <v/>
      </c>
      <c r="AB437" s="15" t="str" cm="1">
        <f t="array" ref="AB437">IF(OR($B437="",AB$2=""),"",Projetos!$K436/_xlfn.XLOOKUP(AB$2,Técnicos!$A$2:$A$100,IF(Projetos!AH436=1,Técnicos!$F$2:$F$100,IF(Projetos!AH436=2,Técnicos!$H$2:$H$100,Técnicos!$J$2:$J$100)),,0,1))</f>
        <v/>
      </c>
      <c r="AC437" s="15" t="str" cm="1">
        <f t="array" ref="AC437">IF(OR($B437="",AC$2=""),"",Projetos!$K436/_xlfn.XLOOKUP(AC$2,Técnicos!$A$2:$A$100,IF(Projetos!AI436=1,Técnicos!$F$2:$F$100,IF(Projetos!AI436=2,Técnicos!$H$2:$H$100,Técnicos!$J$2:$J$100)),,0,1))</f>
        <v/>
      </c>
      <c r="AD437" s="15" t="str" cm="1">
        <f t="array" ref="AD437">IF(OR($B437="",AD$2=""),"",Projetos!$K436/_xlfn.XLOOKUP(AD$2,Técnicos!$A$2:$A$100,IF(Projetos!AJ436=1,Técnicos!$F$2:$F$100,IF(Projetos!AJ436=2,Técnicos!$H$2:$H$100,Técnicos!$J$2:$J$100)),,0,1))</f>
        <v/>
      </c>
      <c r="AE437" s="15" t="str" cm="1">
        <f t="array" ref="AE437">IF(OR($B437="",AE$2=""),"",Projetos!$K436/_xlfn.XLOOKUP(AE$2,Técnicos!$A$2:$A$100,IF(Projetos!AK436=1,Técnicos!$F$2:$F$100,IF(Projetos!AK436=2,Técnicos!$H$2:$H$100,Técnicos!$J$2:$J$100)),,0,1))</f>
        <v/>
      </c>
      <c r="AF437" s="15" t="str" cm="1">
        <f t="array" ref="AF437">IF(OR($B437="",AF$2=""),"",Projetos!$K436/_xlfn.XLOOKUP(AF$2,Técnicos!$A$2:$A$100,IF(Projetos!AL436=1,Técnicos!$F$2:$F$100,IF(Projetos!AL436=2,Técnicos!$H$2:$H$100,Técnicos!$J$2:$J$100)),,0,1))</f>
        <v/>
      </c>
      <c r="AG437" s="15" t="str" cm="1">
        <f t="array" ref="AG437">IF(OR($B437="",AG$2=""),"",Projetos!$K436/_xlfn.XLOOKUP(AG$2,Técnicos!$A$2:$A$100,IF(Projetos!AM436=1,Técnicos!$F$2:$F$100,IF(Projetos!AM436=2,Técnicos!$H$2:$H$100,Técnicos!$J$2:$J$100)),,0,1))</f>
        <v/>
      </c>
      <c r="AH437" s="15" t="str" cm="1">
        <f t="array" ref="AH437">IF(OR($B437="",AH$2=""),"",Projetos!$K436/_xlfn.XLOOKUP(AH$2,Técnicos!$A$2:$A$100,IF(Projetos!AN436=1,Técnicos!$F$2:$F$100,IF(Projetos!AN436=2,Técnicos!$H$2:$H$100,Técnicos!$J$2:$J$100)),,0,1))</f>
        <v/>
      </c>
      <c r="AI437" s="15" t="str" cm="1">
        <f t="array" ref="AI437">IF(OR($B437="",AI$2=""),"",Projetos!$K436/_xlfn.XLOOKUP(AI$2,Técnicos!$A$2:$A$100,IF(Projetos!AO436=1,Técnicos!$F$2:$F$100,IF(Projetos!AO436=2,Técnicos!$H$2:$H$100,Técnicos!$J$2:$J$100)),,0,1))</f>
        <v/>
      </c>
      <c r="AJ437" s="15" t="str" cm="1">
        <f t="array" ref="AJ437">IF(OR($B437="",AJ$2=""),"",Projetos!$K436/_xlfn.XLOOKUP(AJ$2,Técnicos!$A$2:$A$100,IF(Projetos!AP436=1,Técnicos!$F$2:$F$100,IF(Projetos!AP436=2,Técnicos!$H$2:$H$100,Técnicos!$J$2:$J$100)),,0,1))</f>
        <v/>
      </c>
      <c r="AK437" s="15" t="str" cm="1">
        <f t="array" ref="AK437">IF(OR($B437="",AK$2=""),"",Projetos!$K436/_xlfn.XLOOKUP(AK$2,Técnicos!$A$2:$A$100,IF(Projetos!AQ436=1,Técnicos!$F$2:$F$100,IF(Projetos!AQ436=2,Técnicos!$H$2:$H$100,Técnicos!$J$2:$J$100)),,0,1))</f>
        <v/>
      </c>
    </row>
    <row r="438" spans="3:37" x14ac:dyDescent="0.3">
      <c r="C438" s="15" t="str" cm="1">
        <f t="array" ref="C438">IF(OR($B438="",C$2=""),"",Projetos!$K437/_xlfn.XLOOKUP(C$2,Técnicos!$A$2:$A$100,IF(Projetos!I437=1,Técnicos!$F$2:$F$100,IF(Projetos!I437=2,Técnicos!$H$2:$H$100,Técnicos!$J$2:$J$100)),,0,1))</f>
        <v/>
      </c>
      <c r="D438" s="15" t="str" cm="1">
        <f t="array" ref="D438">IF(OR($B438="",D$2=""),"",Projetos!$K437/_xlfn.XLOOKUP(D$2,Técnicos!$A$2:$A$100,IF(Projetos!J437=1,Técnicos!$F$2:$F$100,IF(Projetos!J437=2,Técnicos!$H$2:$H$100,Técnicos!$J$2:$J$100)),,0,1))</f>
        <v/>
      </c>
      <c r="E438" s="15" t="str" cm="1">
        <f t="array" ref="E438">IF(OR($B438="",E$2=""),"",Projetos!$K437/_xlfn.XLOOKUP(E$2,Técnicos!$A$2:$A$100,IF(Projetos!K437=1,Técnicos!$F$2:$F$100,IF(Projetos!K437=2,Técnicos!$H$2:$H$100,Técnicos!$J$2:$J$100)),,0,1))</f>
        <v/>
      </c>
      <c r="F438" s="15" t="str" cm="1">
        <f t="array" ref="F438">IF(OR($B438="",F$2=""),"",Projetos!$K437/_xlfn.XLOOKUP(F$2,Técnicos!$A$2:$A$100,IF(Projetos!L437=1,Técnicos!$F$2:$F$100,IF(Projetos!L437=2,Técnicos!$H$2:$H$100,Técnicos!$J$2:$J$100)),,0,1))</f>
        <v/>
      </c>
      <c r="G438" s="15" t="str" cm="1">
        <f t="array" ref="G438">IF(OR($B438="",G$2=""),"",Projetos!$K437/_xlfn.XLOOKUP(G$2,Técnicos!$A$2:$A$100,IF(Projetos!M437=1,Técnicos!$F$2:$F$100,IF(Projetos!M437=2,Técnicos!$H$2:$H$100,Técnicos!$J$2:$J$100)),,0,1))</f>
        <v/>
      </c>
      <c r="H438" s="15" t="str" cm="1">
        <f t="array" ref="H438">IF(OR($B438="",H$2=""),"",Projetos!$K437/_xlfn.XLOOKUP(H$2,Técnicos!$A$2:$A$100,IF(Projetos!N437=1,Técnicos!$F$2:$F$100,IF(Projetos!N437=2,Técnicos!$H$2:$H$100,Técnicos!$J$2:$J$100)),,0,1))</f>
        <v/>
      </c>
      <c r="I438" s="15" t="str" cm="1">
        <f t="array" ref="I438">IF(OR($B438="",I$2=""),"",Projetos!$K437/_xlfn.XLOOKUP(I$2,Técnicos!$A$2:$A$100,IF(Projetos!O437=1,Técnicos!$F$2:$F$100,IF(Projetos!O437=2,Técnicos!$H$2:$H$100,Técnicos!$J$2:$J$100)),,0,1))</f>
        <v/>
      </c>
      <c r="J438" s="15" t="str" cm="1">
        <f t="array" ref="J438">IF(OR($B438="",J$2=""),"",Projetos!$K437/_xlfn.XLOOKUP(J$2,Técnicos!$A$2:$A$100,IF(Projetos!P437=1,Técnicos!$F$2:$F$100,IF(Projetos!P437=2,Técnicos!$H$2:$H$100,Técnicos!$J$2:$J$100)),,0,1))</f>
        <v/>
      </c>
      <c r="K438" s="15" t="str" cm="1">
        <f t="array" ref="K438">IF(OR($B438="",K$2=""),"",Projetos!$K437/_xlfn.XLOOKUP(K$2,Técnicos!$A$2:$A$100,IF(Projetos!Q437=1,Técnicos!$F$2:$F$100,IF(Projetos!Q437=2,Técnicos!$H$2:$H$100,Técnicos!$J$2:$J$100)),,0,1))</f>
        <v/>
      </c>
      <c r="L438" s="15" t="str" cm="1">
        <f t="array" ref="L438">IF(OR($B438="",L$2=""),"",Projetos!$K437/_xlfn.XLOOKUP(L$2,Técnicos!$A$2:$A$100,IF(Projetos!R437=1,Técnicos!$F$2:$F$100,IF(Projetos!R437=2,Técnicos!$H$2:$H$100,Técnicos!$J$2:$J$100)),,0,1))</f>
        <v/>
      </c>
      <c r="M438" s="15" t="str" cm="1">
        <f t="array" ref="M438">IF(OR($B438="",M$2=""),"",Projetos!$K437/_xlfn.XLOOKUP(M$2,Técnicos!$A$2:$A$100,IF(Projetos!S437=1,Técnicos!$F$2:$F$100,IF(Projetos!S437=2,Técnicos!$H$2:$H$100,Técnicos!$J$2:$J$100)),,0,1))</f>
        <v/>
      </c>
      <c r="N438" s="15" t="str" cm="1">
        <f t="array" ref="N438">IF(OR($B438="",N$2=""),"",Projetos!$K437/_xlfn.XLOOKUP(N$2,Técnicos!$A$2:$A$100,IF(Projetos!T437=1,Técnicos!$F$2:$F$100,IF(Projetos!T437=2,Técnicos!$H$2:$H$100,Técnicos!$J$2:$J$100)),,0,1))</f>
        <v/>
      </c>
      <c r="O438" s="15" t="str" cm="1">
        <f t="array" ref="O438">IF(OR($B438="",O$2=""),"",Projetos!$K437/_xlfn.XLOOKUP(O$2,Técnicos!$A$2:$A$100,IF(Projetos!U437=1,Técnicos!$F$2:$F$100,IF(Projetos!U437=2,Técnicos!$H$2:$H$100,Técnicos!$J$2:$J$100)),,0,1))</f>
        <v/>
      </c>
      <c r="P438" s="15" t="str" cm="1">
        <f t="array" ref="P438">IF(OR($B438="",P$2=""),"",Projetos!$K437/_xlfn.XLOOKUP(P$2,Técnicos!$A$2:$A$100,IF(Projetos!V437=1,Técnicos!$F$2:$F$100,IF(Projetos!V437=2,Técnicos!$H$2:$H$100,Técnicos!$J$2:$J$100)),,0,1))</f>
        <v/>
      </c>
      <c r="Q438" s="15" t="str" cm="1">
        <f t="array" ref="Q438">IF(OR($B438="",Q$2=""),"",Projetos!$K437/_xlfn.XLOOKUP(Q$2,Técnicos!$A$2:$A$100,IF(Projetos!W437=1,Técnicos!$F$2:$F$100,IF(Projetos!W437=2,Técnicos!$H$2:$H$100,Técnicos!$J$2:$J$100)),,0,1))</f>
        <v/>
      </c>
      <c r="R438" s="15" t="str" cm="1">
        <f t="array" ref="R438">IF(OR($B438="",R$2=""),"",Projetos!$K437/_xlfn.XLOOKUP(R$2,Técnicos!$A$2:$A$100,IF(Projetos!X437=1,Técnicos!$F$2:$F$100,IF(Projetos!X437=2,Técnicos!$H$2:$H$100,Técnicos!$J$2:$J$100)),,0,1))</f>
        <v/>
      </c>
      <c r="S438" s="15" t="str" cm="1">
        <f t="array" ref="S438">IF(OR($B438="",S$2=""),"",Projetos!$K437/_xlfn.XLOOKUP(S$2,Técnicos!$A$2:$A$100,IF(Projetos!Y437=1,Técnicos!$F$2:$F$100,IF(Projetos!Y437=2,Técnicos!$H$2:$H$100,Técnicos!$J$2:$J$100)),,0,1))</f>
        <v/>
      </c>
      <c r="T438" s="15" t="str" cm="1">
        <f t="array" ref="T438">IF(OR($B438="",T$2=""),"",Projetos!$K437/_xlfn.XLOOKUP(T$2,Técnicos!$A$2:$A$100,IF(Projetos!Z437=1,Técnicos!$F$2:$F$100,IF(Projetos!Z437=2,Técnicos!$H$2:$H$100,Técnicos!$J$2:$J$100)),,0,1))</f>
        <v/>
      </c>
      <c r="U438" s="15" t="str" cm="1">
        <f t="array" ref="U438">IF(OR($B438="",U$2=""),"",Projetos!$K437/_xlfn.XLOOKUP(U$2,Técnicos!$A$2:$A$100,IF(Projetos!AA437=1,Técnicos!$F$2:$F$100,IF(Projetos!AA437=2,Técnicos!$H$2:$H$100,Técnicos!$J$2:$J$100)),,0,1))</f>
        <v/>
      </c>
      <c r="V438" s="15" t="str" cm="1">
        <f t="array" ref="V438">IF(OR($B438="",V$2=""),"",Projetos!$K437/_xlfn.XLOOKUP(V$2,Técnicos!$A$2:$A$100,IF(Projetos!AB437=1,Técnicos!$F$2:$F$100,IF(Projetos!AB437=2,Técnicos!$H$2:$H$100,Técnicos!$J$2:$J$100)),,0,1))</f>
        <v/>
      </c>
      <c r="W438" s="15" t="str" cm="1">
        <f t="array" ref="W438">IF(OR($B438="",W$2=""),"",Projetos!$K437/_xlfn.XLOOKUP(W$2,Técnicos!$A$2:$A$100,IF(Projetos!AC437=1,Técnicos!$F$2:$F$100,IF(Projetos!AC437=2,Técnicos!$H$2:$H$100,Técnicos!$J$2:$J$100)),,0,1))</f>
        <v/>
      </c>
      <c r="X438" s="15" t="str" cm="1">
        <f t="array" ref="X438">IF(OR($B438="",X$2=""),"",Projetos!$K437/_xlfn.XLOOKUP(X$2,Técnicos!$A$2:$A$100,IF(Projetos!AD437=1,Técnicos!$F$2:$F$100,IF(Projetos!AD437=2,Técnicos!$H$2:$H$100,Técnicos!$J$2:$J$100)),,0,1))</f>
        <v/>
      </c>
      <c r="Y438" s="15" t="str" cm="1">
        <f t="array" ref="Y438">IF(OR($B438="",Y$2=""),"",Projetos!$K437/_xlfn.XLOOKUP(Y$2,Técnicos!$A$2:$A$100,IF(Projetos!AE437=1,Técnicos!$F$2:$F$100,IF(Projetos!AE437=2,Técnicos!$H$2:$H$100,Técnicos!$J$2:$J$100)),,0,1))</f>
        <v/>
      </c>
      <c r="Z438" s="15" t="str" cm="1">
        <f t="array" ref="Z438">IF(OR($B438="",Z$2=""),"",Projetos!$K437/_xlfn.XLOOKUP(Z$2,Técnicos!$A$2:$A$100,IF(Projetos!AF437=1,Técnicos!$F$2:$F$100,IF(Projetos!AF437=2,Técnicos!$H$2:$H$100,Técnicos!$J$2:$J$100)),,0,1))</f>
        <v/>
      </c>
      <c r="AA438" s="15" t="str" cm="1">
        <f t="array" ref="AA438">IF(OR($B438="",AA$2=""),"",Projetos!$K437/_xlfn.XLOOKUP(AA$2,Técnicos!$A$2:$A$100,IF(Projetos!AG437=1,Técnicos!$F$2:$F$100,IF(Projetos!AG437=2,Técnicos!$H$2:$H$100,Técnicos!$J$2:$J$100)),,0,1))</f>
        <v/>
      </c>
      <c r="AB438" s="15" t="str" cm="1">
        <f t="array" ref="AB438">IF(OR($B438="",AB$2=""),"",Projetos!$K437/_xlfn.XLOOKUP(AB$2,Técnicos!$A$2:$A$100,IF(Projetos!AH437=1,Técnicos!$F$2:$F$100,IF(Projetos!AH437=2,Técnicos!$H$2:$H$100,Técnicos!$J$2:$J$100)),,0,1))</f>
        <v/>
      </c>
      <c r="AC438" s="15" t="str" cm="1">
        <f t="array" ref="AC438">IF(OR($B438="",AC$2=""),"",Projetos!$K437/_xlfn.XLOOKUP(AC$2,Técnicos!$A$2:$A$100,IF(Projetos!AI437=1,Técnicos!$F$2:$F$100,IF(Projetos!AI437=2,Técnicos!$H$2:$H$100,Técnicos!$J$2:$J$100)),,0,1))</f>
        <v/>
      </c>
      <c r="AD438" s="15" t="str" cm="1">
        <f t="array" ref="AD438">IF(OR($B438="",AD$2=""),"",Projetos!$K437/_xlfn.XLOOKUP(AD$2,Técnicos!$A$2:$A$100,IF(Projetos!AJ437=1,Técnicos!$F$2:$F$100,IF(Projetos!AJ437=2,Técnicos!$H$2:$H$100,Técnicos!$J$2:$J$100)),,0,1))</f>
        <v/>
      </c>
      <c r="AE438" s="15" t="str" cm="1">
        <f t="array" ref="AE438">IF(OR($B438="",AE$2=""),"",Projetos!$K437/_xlfn.XLOOKUP(AE$2,Técnicos!$A$2:$A$100,IF(Projetos!AK437=1,Técnicos!$F$2:$F$100,IF(Projetos!AK437=2,Técnicos!$H$2:$H$100,Técnicos!$J$2:$J$100)),,0,1))</f>
        <v/>
      </c>
      <c r="AF438" s="15" t="str" cm="1">
        <f t="array" ref="AF438">IF(OR($B438="",AF$2=""),"",Projetos!$K437/_xlfn.XLOOKUP(AF$2,Técnicos!$A$2:$A$100,IF(Projetos!AL437=1,Técnicos!$F$2:$F$100,IF(Projetos!AL437=2,Técnicos!$H$2:$H$100,Técnicos!$J$2:$J$100)),,0,1))</f>
        <v/>
      </c>
      <c r="AG438" s="15" t="str" cm="1">
        <f t="array" ref="AG438">IF(OR($B438="",AG$2=""),"",Projetos!$K437/_xlfn.XLOOKUP(AG$2,Técnicos!$A$2:$A$100,IF(Projetos!AM437=1,Técnicos!$F$2:$F$100,IF(Projetos!AM437=2,Técnicos!$H$2:$H$100,Técnicos!$J$2:$J$100)),,0,1))</f>
        <v/>
      </c>
      <c r="AH438" s="15" t="str" cm="1">
        <f t="array" ref="AH438">IF(OR($B438="",AH$2=""),"",Projetos!$K437/_xlfn.XLOOKUP(AH$2,Técnicos!$A$2:$A$100,IF(Projetos!AN437=1,Técnicos!$F$2:$F$100,IF(Projetos!AN437=2,Técnicos!$H$2:$H$100,Técnicos!$J$2:$J$100)),,0,1))</f>
        <v/>
      </c>
      <c r="AI438" s="15" t="str" cm="1">
        <f t="array" ref="AI438">IF(OR($B438="",AI$2=""),"",Projetos!$K437/_xlfn.XLOOKUP(AI$2,Técnicos!$A$2:$A$100,IF(Projetos!AO437=1,Técnicos!$F$2:$F$100,IF(Projetos!AO437=2,Técnicos!$H$2:$H$100,Técnicos!$J$2:$J$100)),,0,1))</f>
        <v/>
      </c>
      <c r="AJ438" s="15" t="str" cm="1">
        <f t="array" ref="AJ438">IF(OR($B438="",AJ$2=""),"",Projetos!$K437/_xlfn.XLOOKUP(AJ$2,Técnicos!$A$2:$A$100,IF(Projetos!AP437=1,Técnicos!$F$2:$F$100,IF(Projetos!AP437=2,Técnicos!$H$2:$H$100,Técnicos!$J$2:$J$100)),,0,1))</f>
        <v/>
      </c>
      <c r="AK438" s="15" t="str" cm="1">
        <f t="array" ref="AK438">IF(OR($B438="",AK$2=""),"",Projetos!$K437/_xlfn.XLOOKUP(AK$2,Técnicos!$A$2:$A$100,IF(Projetos!AQ437=1,Técnicos!$F$2:$F$100,IF(Projetos!AQ437=2,Técnicos!$H$2:$H$100,Técnicos!$J$2:$J$100)),,0,1))</f>
        <v/>
      </c>
    </row>
    <row r="439" spans="3:37" x14ac:dyDescent="0.3">
      <c r="C439" s="15" t="str" cm="1">
        <f t="array" ref="C439">IF(OR($B439="",C$2=""),"",Projetos!$K438/_xlfn.XLOOKUP(C$2,Técnicos!$A$2:$A$100,IF(Projetos!I438=1,Técnicos!$F$2:$F$100,IF(Projetos!I438=2,Técnicos!$H$2:$H$100,Técnicos!$J$2:$J$100)),,0,1))</f>
        <v/>
      </c>
      <c r="D439" s="15" t="str" cm="1">
        <f t="array" ref="D439">IF(OR($B439="",D$2=""),"",Projetos!$K438/_xlfn.XLOOKUP(D$2,Técnicos!$A$2:$A$100,IF(Projetos!J438=1,Técnicos!$F$2:$F$100,IF(Projetos!J438=2,Técnicos!$H$2:$H$100,Técnicos!$J$2:$J$100)),,0,1))</f>
        <v/>
      </c>
      <c r="E439" s="15" t="str" cm="1">
        <f t="array" ref="E439">IF(OR($B439="",E$2=""),"",Projetos!$K438/_xlfn.XLOOKUP(E$2,Técnicos!$A$2:$A$100,IF(Projetos!K438=1,Técnicos!$F$2:$F$100,IF(Projetos!K438=2,Técnicos!$H$2:$H$100,Técnicos!$J$2:$J$100)),,0,1))</f>
        <v/>
      </c>
      <c r="F439" s="15" t="str" cm="1">
        <f t="array" ref="F439">IF(OR($B439="",F$2=""),"",Projetos!$K438/_xlfn.XLOOKUP(F$2,Técnicos!$A$2:$A$100,IF(Projetos!L438=1,Técnicos!$F$2:$F$100,IF(Projetos!L438=2,Técnicos!$H$2:$H$100,Técnicos!$J$2:$J$100)),,0,1))</f>
        <v/>
      </c>
      <c r="G439" s="15" t="str" cm="1">
        <f t="array" ref="G439">IF(OR($B439="",G$2=""),"",Projetos!$K438/_xlfn.XLOOKUP(G$2,Técnicos!$A$2:$A$100,IF(Projetos!M438=1,Técnicos!$F$2:$F$100,IF(Projetos!M438=2,Técnicos!$H$2:$H$100,Técnicos!$J$2:$J$100)),,0,1))</f>
        <v/>
      </c>
      <c r="H439" s="15" t="str" cm="1">
        <f t="array" ref="H439">IF(OR($B439="",H$2=""),"",Projetos!$K438/_xlfn.XLOOKUP(H$2,Técnicos!$A$2:$A$100,IF(Projetos!N438=1,Técnicos!$F$2:$F$100,IF(Projetos!N438=2,Técnicos!$H$2:$H$100,Técnicos!$J$2:$J$100)),,0,1))</f>
        <v/>
      </c>
      <c r="I439" s="15" t="str" cm="1">
        <f t="array" ref="I439">IF(OR($B439="",I$2=""),"",Projetos!$K438/_xlfn.XLOOKUP(I$2,Técnicos!$A$2:$A$100,IF(Projetos!O438=1,Técnicos!$F$2:$F$100,IF(Projetos!O438=2,Técnicos!$H$2:$H$100,Técnicos!$J$2:$J$100)),,0,1))</f>
        <v/>
      </c>
      <c r="J439" s="15" t="str" cm="1">
        <f t="array" ref="J439">IF(OR($B439="",J$2=""),"",Projetos!$K438/_xlfn.XLOOKUP(J$2,Técnicos!$A$2:$A$100,IF(Projetos!P438=1,Técnicos!$F$2:$F$100,IF(Projetos!P438=2,Técnicos!$H$2:$H$100,Técnicos!$J$2:$J$100)),,0,1))</f>
        <v/>
      </c>
      <c r="K439" s="15" t="str" cm="1">
        <f t="array" ref="K439">IF(OR($B439="",K$2=""),"",Projetos!$K438/_xlfn.XLOOKUP(K$2,Técnicos!$A$2:$A$100,IF(Projetos!Q438=1,Técnicos!$F$2:$F$100,IF(Projetos!Q438=2,Técnicos!$H$2:$H$100,Técnicos!$J$2:$J$100)),,0,1))</f>
        <v/>
      </c>
      <c r="L439" s="15" t="str" cm="1">
        <f t="array" ref="L439">IF(OR($B439="",L$2=""),"",Projetos!$K438/_xlfn.XLOOKUP(L$2,Técnicos!$A$2:$A$100,IF(Projetos!R438=1,Técnicos!$F$2:$F$100,IF(Projetos!R438=2,Técnicos!$H$2:$H$100,Técnicos!$J$2:$J$100)),,0,1))</f>
        <v/>
      </c>
      <c r="M439" s="15" t="str" cm="1">
        <f t="array" ref="M439">IF(OR($B439="",M$2=""),"",Projetos!$K438/_xlfn.XLOOKUP(M$2,Técnicos!$A$2:$A$100,IF(Projetos!S438=1,Técnicos!$F$2:$F$100,IF(Projetos!S438=2,Técnicos!$H$2:$H$100,Técnicos!$J$2:$J$100)),,0,1))</f>
        <v/>
      </c>
      <c r="N439" s="15" t="str" cm="1">
        <f t="array" ref="N439">IF(OR($B439="",N$2=""),"",Projetos!$K438/_xlfn.XLOOKUP(N$2,Técnicos!$A$2:$A$100,IF(Projetos!T438=1,Técnicos!$F$2:$F$100,IF(Projetos!T438=2,Técnicos!$H$2:$H$100,Técnicos!$J$2:$J$100)),,0,1))</f>
        <v/>
      </c>
      <c r="O439" s="15" t="str" cm="1">
        <f t="array" ref="O439">IF(OR($B439="",O$2=""),"",Projetos!$K438/_xlfn.XLOOKUP(O$2,Técnicos!$A$2:$A$100,IF(Projetos!U438=1,Técnicos!$F$2:$F$100,IF(Projetos!U438=2,Técnicos!$H$2:$H$100,Técnicos!$J$2:$J$100)),,0,1))</f>
        <v/>
      </c>
      <c r="P439" s="15" t="str" cm="1">
        <f t="array" ref="P439">IF(OR($B439="",P$2=""),"",Projetos!$K438/_xlfn.XLOOKUP(P$2,Técnicos!$A$2:$A$100,IF(Projetos!V438=1,Técnicos!$F$2:$F$100,IF(Projetos!V438=2,Técnicos!$H$2:$H$100,Técnicos!$J$2:$J$100)),,0,1))</f>
        <v/>
      </c>
      <c r="Q439" s="15" t="str" cm="1">
        <f t="array" ref="Q439">IF(OR($B439="",Q$2=""),"",Projetos!$K438/_xlfn.XLOOKUP(Q$2,Técnicos!$A$2:$A$100,IF(Projetos!W438=1,Técnicos!$F$2:$F$100,IF(Projetos!W438=2,Técnicos!$H$2:$H$100,Técnicos!$J$2:$J$100)),,0,1))</f>
        <v/>
      </c>
      <c r="R439" s="15" t="str" cm="1">
        <f t="array" ref="R439">IF(OR($B439="",R$2=""),"",Projetos!$K438/_xlfn.XLOOKUP(R$2,Técnicos!$A$2:$A$100,IF(Projetos!X438=1,Técnicos!$F$2:$F$100,IF(Projetos!X438=2,Técnicos!$H$2:$H$100,Técnicos!$J$2:$J$100)),,0,1))</f>
        <v/>
      </c>
      <c r="S439" s="15" t="str" cm="1">
        <f t="array" ref="S439">IF(OR($B439="",S$2=""),"",Projetos!$K438/_xlfn.XLOOKUP(S$2,Técnicos!$A$2:$A$100,IF(Projetos!Y438=1,Técnicos!$F$2:$F$100,IF(Projetos!Y438=2,Técnicos!$H$2:$H$100,Técnicos!$J$2:$J$100)),,0,1))</f>
        <v/>
      </c>
      <c r="T439" s="15" t="str" cm="1">
        <f t="array" ref="T439">IF(OR($B439="",T$2=""),"",Projetos!$K438/_xlfn.XLOOKUP(T$2,Técnicos!$A$2:$A$100,IF(Projetos!Z438=1,Técnicos!$F$2:$F$100,IF(Projetos!Z438=2,Técnicos!$H$2:$H$100,Técnicos!$J$2:$J$100)),,0,1))</f>
        <v/>
      </c>
      <c r="U439" s="15" t="str" cm="1">
        <f t="array" ref="U439">IF(OR($B439="",U$2=""),"",Projetos!$K438/_xlfn.XLOOKUP(U$2,Técnicos!$A$2:$A$100,IF(Projetos!AA438=1,Técnicos!$F$2:$F$100,IF(Projetos!AA438=2,Técnicos!$H$2:$H$100,Técnicos!$J$2:$J$100)),,0,1))</f>
        <v/>
      </c>
      <c r="V439" s="15" t="str" cm="1">
        <f t="array" ref="V439">IF(OR($B439="",V$2=""),"",Projetos!$K438/_xlfn.XLOOKUP(V$2,Técnicos!$A$2:$A$100,IF(Projetos!AB438=1,Técnicos!$F$2:$F$100,IF(Projetos!AB438=2,Técnicos!$H$2:$H$100,Técnicos!$J$2:$J$100)),,0,1))</f>
        <v/>
      </c>
      <c r="W439" s="15" t="str" cm="1">
        <f t="array" ref="W439">IF(OR($B439="",W$2=""),"",Projetos!$K438/_xlfn.XLOOKUP(W$2,Técnicos!$A$2:$A$100,IF(Projetos!AC438=1,Técnicos!$F$2:$F$100,IF(Projetos!AC438=2,Técnicos!$H$2:$H$100,Técnicos!$J$2:$J$100)),,0,1))</f>
        <v/>
      </c>
      <c r="X439" s="15" t="str" cm="1">
        <f t="array" ref="X439">IF(OR($B439="",X$2=""),"",Projetos!$K438/_xlfn.XLOOKUP(X$2,Técnicos!$A$2:$A$100,IF(Projetos!AD438=1,Técnicos!$F$2:$F$100,IF(Projetos!AD438=2,Técnicos!$H$2:$H$100,Técnicos!$J$2:$J$100)),,0,1))</f>
        <v/>
      </c>
      <c r="Y439" s="15" t="str" cm="1">
        <f t="array" ref="Y439">IF(OR($B439="",Y$2=""),"",Projetos!$K438/_xlfn.XLOOKUP(Y$2,Técnicos!$A$2:$A$100,IF(Projetos!AE438=1,Técnicos!$F$2:$F$100,IF(Projetos!AE438=2,Técnicos!$H$2:$H$100,Técnicos!$J$2:$J$100)),,0,1))</f>
        <v/>
      </c>
      <c r="Z439" s="15" t="str" cm="1">
        <f t="array" ref="Z439">IF(OR($B439="",Z$2=""),"",Projetos!$K438/_xlfn.XLOOKUP(Z$2,Técnicos!$A$2:$A$100,IF(Projetos!AF438=1,Técnicos!$F$2:$F$100,IF(Projetos!AF438=2,Técnicos!$H$2:$H$100,Técnicos!$J$2:$J$100)),,0,1))</f>
        <v/>
      </c>
      <c r="AA439" s="15" t="str" cm="1">
        <f t="array" ref="AA439">IF(OR($B439="",AA$2=""),"",Projetos!$K438/_xlfn.XLOOKUP(AA$2,Técnicos!$A$2:$A$100,IF(Projetos!AG438=1,Técnicos!$F$2:$F$100,IF(Projetos!AG438=2,Técnicos!$H$2:$H$100,Técnicos!$J$2:$J$100)),,0,1))</f>
        <v/>
      </c>
      <c r="AB439" s="15" t="str" cm="1">
        <f t="array" ref="AB439">IF(OR($B439="",AB$2=""),"",Projetos!$K438/_xlfn.XLOOKUP(AB$2,Técnicos!$A$2:$A$100,IF(Projetos!AH438=1,Técnicos!$F$2:$F$100,IF(Projetos!AH438=2,Técnicos!$H$2:$H$100,Técnicos!$J$2:$J$100)),,0,1))</f>
        <v/>
      </c>
      <c r="AC439" s="15" t="str" cm="1">
        <f t="array" ref="AC439">IF(OR($B439="",AC$2=""),"",Projetos!$K438/_xlfn.XLOOKUP(AC$2,Técnicos!$A$2:$A$100,IF(Projetos!AI438=1,Técnicos!$F$2:$F$100,IF(Projetos!AI438=2,Técnicos!$H$2:$H$100,Técnicos!$J$2:$J$100)),,0,1))</f>
        <v/>
      </c>
      <c r="AD439" s="15" t="str" cm="1">
        <f t="array" ref="AD439">IF(OR($B439="",AD$2=""),"",Projetos!$K438/_xlfn.XLOOKUP(AD$2,Técnicos!$A$2:$A$100,IF(Projetos!AJ438=1,Técnicos!$F$2:$F$100,IF(Projetos!AJ438=2,Técnicos!$H$2:$H$100,Técnicos!$J$2:$J$100)),,0,1))</f>
        <v/>
      </c>
      <c r="AE439" s="15" t="str" cm="1">
        <f t="array" ref="AE439">IF(OR($B439="",AE$2=""),"",Projetos!$K438/_xlfn.XLOOKUP(AE$2,Técnicos!$A$2:$A$100,IF(Projetos!AK438=1,Técnicos!$F$2:$F$100,IF(Projetos!AK438=2,Técnicos!$H$2:$H$100,Técnicos!$J$2:$J$100)),,0,1))</f>
        <v/>
      </c>
      <c r="AF439" s="15" t="str" cm="1">
        <f t="array" ref="AF439">IF(OR($B439="",AF$2=""),"",Projetos!$K438/_xlfn.XLOOKUP(AF$2,Técnicos!$A$2:$A$100,IF(Projetos!AL438=1,Técnicos!$F$2:$F$100,IF(Projetos!AL438=2,Técnicos!$H$2:$H$100,Técnicos!$J$2:$J$100)),,0,1))</f>
        <v/>
      </c>
      <c r="AG439" s="15" t="str" cm="1">
        <f t="array" ref="AG439">IF(OR($B439="",AG$2=""),"",Projetos!$K438/_xlfn.XLOOKUP(AG$2,Técnicos!$A$2:$A$100,IF(Projetos!AM438=1,Técnicos!$F$2:$F$100,IF(Projetos!AM438=2,Técnicos!$H$2:$H$100,Técnicos!$J$2:$J$100)),,0,1))</f>
        <v/>
      </c>
      <c r="AH439" s="15" t="str" cm="1">
        <f t="array" ref="AH439">IF(OR($B439="",AH$2=""),"",Projetos!$K438/_xlfn.XLOOKUP(AH$2,Técnicos!$A$2:$A$100,IF(Projetos!AN438=1,Técnicos!$F$2:$F$100,IF(Projetos!AN438=2,Técnicos!$H$2:$H$100,Técnicos!$J$2:$J$100)),,0,1))</f>
        <v/>
      </c>
      <c r="AI439" s="15" t="str" cm="1">
        <f t="array" ref="AI439">IF(OR($B439="",AI$2=""),"",Projetos!$K438/_xlfn.XLOOKUP(AI$2,Técnicos!$A$2:$A$100,IF(Projetos!AO438=1,Técnicos!$F$2:$F$100,IF(Projetos!AO438=2,Técnicos!$H$2:$H$100,Técnicos!$J$2:$J$100)),,0,1))</f>
        <v/>
      </c>
      <c r="AJ439" s="15" t="str" cm="1">
        <f t="array" ref="AJ439">IF(OR($B439="",AJ$2=""),"",Projetos!$K438/_xlfn.XLOOKUP(AJ$2,Técnicos!$A$2:$A$100,IF(Projetos!AP438=1,Técnicos!$F$2:$F$100,IF(Projetos!AP438=2,Técnicos!$H$2:$H$100,Técnicos!$J$2:$J$100)),,0,1))</f>
        <v/>
      </c>
      <c r="AK439" s="15" t="str" cm="1">
        <f t="array" ref="AK439">IF(OR($B439="",AK$2=""),"",Projetos!$K438/_xlfn.XLOOKUP(AK$2,Técnicos!$A$2:$A$100,IF(Projetos!AQ438=1,Técnicos!$F$2:$F$100,IF(Projetos!AQ438=2,Técnicos!$H$2:$H$100,Técnicos!$J$2:$J$100)),,0,1))</f>
        <v/>
      </c>
    </row>
    <row r="440" spans="3:37" x14ac:dyDescent="0.3">
      <c r="C440" s="15" t="str" cm="1">
        <f t="array" ref="C440">IF(OR($B440="",C$2=""),"",Projetos!$K439/_xlfn.XLOOKUP(C$2,Técnicos!$A$2:$A$100,IF(Projetos!I439=1,Técnicos!$F$2:$F$100,IF(Projetos!I439=2,Técnicos!$H$2:$H$100,Técnicos!$J$2:$J$100)),,0,1))</f>
        <v/>
      </c>
      <c r="D440" s="15" t="str" cm="1">
        <f t="array" ref="D440">IF(OR($B440="",D$2=""),"",Projetos!$K439/_xlfn.XLOOKUP(D$2,Técnicos!$A$2:$A$100,IF(Projetos!J439=1,Técnicos!$F$2:$F$100,IF(Projetos!J439=2,Técnicos!$H$2:$H$100,Técnicos!$J$2:$J$100)),,0,1))</f>
        <v/>
      </c>
      <c r="E440" s="15" t="str" cm="1">
        <f t="array" ref="E440">IF(OR($B440="",E$2=""),"",Projetos!$K439/_xlfn.XLOOKUP(E$2,Técnicos!$A$2:$A$100,IF(Projetos!K439=1,Técnicos!$F$2:$F$100,IF(Projetos!K439=2,Técnicos!$H$2:$H$100,Técnicos!$J$2:$J$100)),,0,1))</f>
        <v/>
      </c>
      <c r="F440" s="15" t="str" cm="1">
        <f t="array" ref="F440">IF(OR($B440="",F$2=""),"",Projetos!$K439/_xlfn.XLOOKUP(F$2,Técnicos!$A$2:$A$100,IF(Projetos!L439=1,Técnicos!$F$2:$F$100,IF(Projetos!L439=2,Técnicos!$H$2:$H$100,Técnicos!$J$2:$J$100)),,0,1))</f>
        <v/>
      </c>
      <c r="G440" s="15" t="str" cm="1">
        <f t="array" ref="G440">IF(OR($B440="",G$2=""),"",Projetos!$K439/_xlfn.XLOOKUP(G$2,Técnicos!$A$2:$A$100,IF(Projetos!M439=1,Técnicos!$F$2:$F$100,IF(Projetos!M439=2,Técnicos!$H$2:$H$100,Técnicos!$J$2:$J$100)),,0,1))</f>
        <v/>
      </c>
      <c r="H440" s="15" t="str" cm="1">
        <f t="array" ref="H440">IF(OR($B440="",H$2=""),"",Projetos!$K439/_xlfn.XLOOKUP(H$2,Técnicos!$A$2:$A$100,IF(Projetos!N439=1,Técnicos!$F$2:$F$100,IF(Projetos!N439=2,Técnicos!$H$2:$H$100,Técnicos!$J$2:$J$100)),,0,1))</f>
        <v/>
      </c>
      <c r="I440" s="15" t="str" cm="1">
        <f t="array" ref="I440">IF(OR($B440="",I$2=""),"",Projetos!$K439/_xlfn.XLOOKUP(I$2,Técnicos!$A$2:$A$100,IF(Projetos!O439=1,Técnicos!$F$2:$F$100,IF(Projetos!O439=2,Técnicos!$H$2:$H$100,Técnicos!$J$2:$J$100)),,0,1))</f>
        <v/>
      </c>
      <c r="J440" s="15" t="str" cm="1">
        <f t="array" ref="J440">IF(OR($B440="",J$2=""),"",Projetos!$K439/_xlfn.XLOOKUP(J$2,Técnicos!$A$2:$A$100,IF(Projetos!P439=1,Técnicos!$F$2:$F$100,IF(Projetos!P439=2,Técnicos!$H$2:$H$100,Técnicos!$J$2:$J$100)),,0,1))</f>
        <v/>
      </c>
      <c r="K440" s="15" t="str" cm="1">
        <f t="array" ref="K440">IF(OR($B440="",K$2=""),"",Projetos!$K439/_xlfn.XLOOKUP(K$2,Técnicos!$A$2:$A$100,IF(Projetos!Q439=1,Técnicos!$F$2:$F$100,IF(Projetos!Q439=2,Técnicos!$H$2:$H$100,Técnicos!$J$2:$J$100)),,0,1))</f>
        <v/>
      </c>
      <c r="L440" s="15" t="str" cm="1">
        <f t="array" ref="L440">IF(OR($B440="",L$2=""),"",Projetos!$K439/_xlfn.XLOOKUP(L$2,Técnicos!$A$2:$A$100,IF(Projetos!R439=1,Técnicos!$F$2:$F$100,IF(Projetos!R439=2,Técnicos!$H$2:$H$100,Técnicos!$J$2:$J$100)),,0,1))</f>
        <v/>
      </c>
      <c r="M440" s="15" t="str" cm="1">
        <f t="array" ref="M440">IF(OR($B440="",M$2=""),"",Projetos!$K439/_xlfn.XLOOKUP(M$2,Técnicos!$A$2:$A$100,IF(Projetos!S439=1,Técnicos!$F$2:$F$100,IF(Projetos!S439=2,Técnicos!$H$2:$H$100,Técnicos!$J$2:$J$100)),,0,1))</f>
        <v/>
      </c>
      <c r="N440" s="15" t="str" cm="1">
        <f t="array" ref="N440">IF(OR($B440="",N$2=""),"",Projetos!$K439/_xlfn.XLOOKUP(N$2,Técnicos!$A$2:$A$100,IF(Projetos!T439=1,Técnicos!$F$2:$F$100,IF(Projetos!T439=2,Técnicos!$H$2:$H$100,Técnicos!$J$2:$J$100)),,0,1))</f>
        <v/>
      </c>
      <c r="O440" s="15" t="str" cm="1">
        <f t="array" ref="O440">IF(OR($B440="",O$2=""),"",Projetos!$K439/_xlfn.XLOOKUP(O$2,Técnicos!$A$2:$A$100,IF(Projetos!U439=1,Técnicos!$F$2:$F$100,IF(Projetos!U439=2,Técnicos!$H$2:$H$100,Técnicos!$J$2:$J$100)),,0,1))</f>
        <v/>
      </c>
      <c r="P440" s="15" t="str" cm="1">
        <f t="array" ref="P440">IF(OR($B440="",P$2=""),"",Projetos!$K439/_xlfn.XLOOKUP(P$2,Técnicos!$A$2:$A$100,IF(Projetos!V439=1,Técnicos!$F$2:$F$100,IF(Projetos!V439=2,Técnicos!$H$2:$H$100,Técnicos!$J$2:$J$100)),,0,1))</f>
        <v/>
      </c>
      <c r="Q440" s="15" t="str" cm="1">
        <f t="array" ref="Q440">IF(OR($B440="",Q$2=""),"",Projetos!$K439/_xlfn.XLOOKUP(Q$2,Técnicos!$A$2:$A$100,IF(Projetos!W439=1,Técnicos!$F$2:$F$100,IF(Projetos!W439=2,Técnicos!$H$2:$H$100,Técnicos!$J$2:$J$100)),,0,1))</f>
        <v/>
      </c>
      <c r="R440" s="15" t="str" cm="1">
        <f t="array" ref="R440">IF(OR($B440="",R$2=""),"",Projetos!$K439/_xlfn.XLOOKUP(R$2,Técnicos!$A$2:$A$100,IF(Projetos!X439=1,Técnicos!$F$2:$F$100,IF(Projetos!X439=2,Técnicos!$H$2:$H$100,Técnicos!$J$2:$J$100)),,0,1))</f>
        <v/>
      </c>
      <c r="S440" s="15" t="str" cm="1">
        <f t="array" ref="S440">IF(OR($B440="",S$2=""),"",Projetos!$K439/_xlfn.XLOOKUP(S$2,Técnicos!$A$2:$A$100,IF(Projetos!Y439=1,Técnicos!$F$2:$F$100,IF(Projetos!Y439=2,Técnicos!$H$2:$H$100,Técnicos!$J$2:$J$100)),,0,1))</f>
        <v/>
      </c>
      <c r="T440" s="15" t="str" cm="1">
        <f t="array" ref="T440">IF(OR($B440="",T$2=""),"",Projetos!$K439/_xlfn.XLOOKUP(T$2,Técnicos!$A$2:$A$100,IF(Projetos!Z439=1,Técnicos!$F$2:$F$100,IF(Projetos!Z439=2,Técnicos!$H$2:$H$100,Técnicos!$J$2:$J$100)),,0,1))</f>
        <v/>
      </c>
      <c r="U440" s="15" t="str" cm="1">
        <f t="array" ref="U440">IF(OR($B440="",U$2=""),"",Projetos!$K439/_xlfn.XLOOKUP(U$2,Técnicos!$A$2:$A$100,IF(Projetos!AA439=1,Técnicos!$F$2:$F$100,IF(Projetos!AA439=2,Técnicos!$H$2:$H$100,Técnicos!$J$2:$J$100)),,0,1))</f>
        <v/>
      </c>
      <c r="V440" s="15" t="str" cm="1">
        <f t="array" ref="V440">IF(OR($B440="",V$2=""),"",Projetos!$K439/_xlfn.XLOOKUP(V$2,Técnicos!$A$2:$A$100,IF(Projetos!AB439=1,Técnicos!$F$2:$F$100,IF(Projetos!AB439=2,Técnicos!$H$2:$H$100,Técnicos!$J$2:$J$100)),,0,1))</f>
        <v/>
      </c>
      <c r="W440" s="15" t="str" cm="1">
        <f t="array" ref="W440">IF(OR($B440="",W$2=""),"",Projetos!$K439/_xlfn.XLOOKUP(W$2,Técnicos!$A$2:$A$100,IF(Projetos!AC439=1,Técnicos!$F$2:$F$100,IF(Projetos!AC439=2,Técnicos!$H$2:$H$100,Técnicos!$J$2:$J$100)),,0,1))</f>
        <v/>
      </c>
      <c r="X440" s="15" t="str" cm="1">
        <f t="array" ref="X440">IF(OR($B440="",X$2=""),"",Projetos!$K439/_xlfn.XLOOKUP(X$2,Técnicos!$A$2:$A$100,IF(Projetos!AD439=1,Técnicos!$F$2:$F$100,IF(Projetos!AD439=2,Técnicos!$H$2:$H$100,Técnicos!$J$2:$J$100)),,0,1))</f>
        <v/>
      </c>
      <c r="Y440" s="15" t="str" cm="1">
        <f t="array" ref="Y440">IF(OR($B440="",Y$2=""),"",Projetos!$K439/_xlfn.XLOOKUP(Y$2,Técnicos!$A$2:$A$100,IF(Projetos!AE439=1,Técnicos!$F$2:$F$100,IF(Projetos!AE439=2,Técnicos!$H$2:$H$100,Técnicos!$J$2:$J$100)),,0,1))</f>
        <v/>
      </c>
      <c r="Z440" s="15" t="str" cm="1">
        <f t="array" ref="Z440">IF(OR($B440="",Z$2=""),"",Projetos!$K439/_xlfn.XLOOKUP(Z$2,Técnicos!$A$2:$A$100,IF(Projetos!AF439=1,Técnicos!$F$2:$F$100,IF(Projetos!AF439=2,Técnicos!$H$2:$H$100,Técnicos!$J$2:$J$100)),,0,1))</f>
        <v/>
      </c>
      <c r="AA440" s="15" t="str" cm="1">
        <f t="array" ref="AA440">IF(OR($B440="",AA$2=""),"",Projetos!$K439/_xlfn.XLOOKUP(AA$2,Técnicos!$A$2:$A$100,IF(Projetos!AG439=1,Técnicos!$F$2:$F$100,IF(Projetos!AG439=2,Técnicos!$H$2:$H$100,Técnicos!$J$2:$J$100)),,0,1))</f>
        <v/>
      </c>
      <c r="AB440" s="15" t="str" cm="1">
        <f t="array" ref="AB440">IF(OR($B440="",AB$2=""),"",Projetos!$K439/_xlfn.XLOOKUP(AB$2,Técnicos!$A$2:$A$100,IF(Projetos!AH439=1,Técnicos!$F$2:$F$100,IF(Projetos!AH439=2,Técnicos!$H$2:$H$100,Técnicos!$J$2:$J$100)),,0,1))</f>
        <v/>
      </c>
      <c r="AC440" s="15" t="str" cm="1">
        <f t="array" ref="AC440">IF(OR($B440="",AC$2=""),"",Projetos!$K439/_xlfn.XLOOKUP(AC$2,Técnicos!$A$2:$A$100,IF(Projetos!AI439=1,Técnicos!$F$2:$F$100,IF(Projetos!AI439=2,Técnicos!$H$2:$H$100,Técnicos!$J$2:$J$100)),,0,1))</f>
        <v/>
      </c>
      <c r="AD440" s="15" t="str" cm="1">
        <f t="array" ref="AD440">IF(OR($B440="",AD$2=""),"",Projetos!$K439/_xlfn.XLOOKUP(AD$2,Técnicos!$A$2:$A$100,IF(Projetos!AJ439=1,Técnicos!$F$2:$F$100,IF(Projetos!AJ439=2,Técnicos!$H$2:$H$100,Técnicos!$J$2:$J$100)),,0,1))</f>
        <v/>
      </c>
      <c r="AE440" s="15" t="str" cm="1">
        <f t="array" ref="AE440">IF(OR($B440="",AE$2=""),"",Projetos!$K439/_xlfn.XLOOKUP(AE$2,Técnicos!$A$2:$A$100,IF(Projetos!AK439=1,Técnicos!$F$2:$F$100,IF(Projetos!AK439=2,Técnicos!$H$2:$H$100,Técnicos!$J$2:$J$100)),,0,1))</f>
        <v/>
      </c>
      <c r="AF440" s="15" t="str" cm="1">
        <f t="array" ref="AF440">IF(OR($B440="",AF$2=""),"",Projetos!$K439/_xlfn.XLOOKUP(AF$2,Técnicos!$A$2:$A$100,IF(Projetos!AL439=1,Técnicos!$F$2:$F$100,IF(Projetos!AL439=2,Técnicos!$H$2:$H$100,Técnicos!$J$2:$J$100)),,0,1))</f>
        <v/>
      </c>
      <c r="AG440" s="15" t="str" cm="1">
        <f t="array" ref="AG440">IF(OR($B440="",AG$2=""),"",Projetos!$K439/_xlfn.XLOOKUP(AG$2,Técnicos!$A$2:$A$100,IF(Projetos!AM439=1,Técnicos!$F$2:$F$100,IF(Projetos!AM439=2,Técnicos!$H$2:$H$100,Técnicos!$J$2:$J$100)),,0,1))</f>
        <v/>
      </c>
      <c r="AH440" s="15" t="str" cm="1">
        <f t="array" ref="AH440">IF(OR($B440="",AH$2=""),"",Projetos!$K439/_xlfn.XLOOKUP(AH$2,Técnicos!$A$2:$A$100,IF(Projetos!AN439=1,Técnicos!$F$2:$F$100,IF(Projetos!AN439=2,Técnicos!$H$2:$H$100,Técnicos!$J$2:$J$100)),,0,1))</f>
        <v/>
      </c>
      <c r="AI440" s="15" t="str" cm="1">
        <f t="array" ref="AI440">IF(OR($B440="",AI$2=""),"",Projetos!$K439/_xlfn.XLOOKUP(AI$2,Técnicos!$A$2:$A$100,IF(Projetos!AO439=1,Técnicos!$F$2:$F$100,IF(Projetos!AO439=2,Técnicos!$H$2:$H$100,Técnicos!$J$2:$J$100)),,0,1))</f>
        <v/>
      </c>
      <c r="AJ440" s="15" t="str" cm="1">
        <f t="array" ref="AJ440">IF(OR($B440="",AJ$2=""),"",Projetos!$K439/_xlfn.XLOOKUP(AJ$2,Técnicos!$A$2:$A$100,IF(Projetos!AP439=1,Técnicos!$F$2:$F$100,IF(Projetos!AP439=2,Técnicos!$H$2:$H$100,Técnicos!$J$2:$J$100)),,0,1))</f>
        <v/>
      </c>
      <c r="AK440" s="15" t="str" cm="1">
        <f t="array" ref="AK440">IF(OR($B440="",AK$2=""),"",Projetos!$K439/_xlfn.XLOOKUP(AK$2,Técnicos!$A$2:$A$100,IF(Projetos!AQ439=1,Técnicos!$F$2:$F$100,IF(Projetos!AQ439=2,Técnicos!$H$2:$H$100,Técnicos!$J$2:$J$100)),,0,1))</f>
        <v/>
      </c>
    </row>
    <row r="441" spans="3:37" x14ac:dyDescent="0.3">
      <c r="C441" s="15" t="str" cm="1">
        <f t="array" ref="C441">IF(OR($B441="",C$2=""),"",Projetos!$K440/_xlfn.XLOOKUP(C$2,Técnicos!$A$2:$A$100,IF(Projetos!I440=1,Técnicos!$F$2:$F$100,IF(Projetos!I440=2,Técnicos!$H$2:$H$100,Técnicos!$J$2:$J$100)),,0,1))</f>
        <v/>
      </c>
      <c r="D441" s="15" t="str" cm="1">
        <f t="array" ref="D441">IF(OR($B441="",D$2=""),"",Projetos!$K440/_xlfn.XLOOKUP(D$2,Técnicos!$A$2:$A$100,IF(Projetos!J440=1,Técnicos!$F$2:$F$100,IF(Projetos!J440=2,Técnicos!$H$2:$H$100,Técnicos!$J$2:$J$100)),,0,1))</f>
        <v/>
      </c>
      <c r="E441" s="15" t="str" cm="1">
        <f t="array" ref="E441">IF(OR($B441="",E$2=""),"",Projetos!$K440/_xlfn.XLOOKUP(E$2,Técnicos!$A$2:$A$100,IF(Projetos!K440=1,Técnicos!$F$2:$F$100,IF(Projetos!K440=2,Técnicos!$H$2:$H$100,Técnicos!$J$2:$J$100)),,0,1))</f>
        <v/>
      </c>
      <c r="F441" s="15" t="str" cm="1">
        <f t="array" ref="F441">IF(OR($B441="",F$2=""),"",Projetos!$K440/_xlfn.XLOOKUP(F$2,Técnicos!$A$2:$A$100,IF(Projetos!L440=1,Técnicos!$F$2:$F$100,IF(Projetos!L440=2,Técnicos!$H$2:$H$100,Técnicos!$J$2:$J$100)),,0,1))</f>
        <v/>
      </c>
      <c r="G441" s="15" t="str" cm="1">
        <f t="array" ref="G441">IF(OR($B441="",G$2=""),"",Projetos!$K440/_xlfn.XLOOKUP(G$2,Técnicos!$A$2:$A$100,IF(Projetos!M440=1,Técnicos!$F$2:$F$100,IF(Projetos!M440=2,Técnicos!$H$2:$H$100,Técnicos!$J$2:$J$100)),,0,1))</f>
        <v/>
      </c>
      <c r="H441" s="15" t="str" cm="1">
        <f t="array" ref="H441">IF(OR($B441="",H$2=""),"",Projetos!$K440/_xlfn.XLOOKUP(H$2,Técnicos!$A$2:$A$100,IF(Projetos!N440=1,Técnicos!$F$2:$F$100,IF(Projetos!N440=2,Técnicos!$H$2:$H$100,Técnicos!$J$2:$J$100)),,0,1))</f>
        <v/>
      </c>
      <c r="I441" s="15" t="str" cm="1">
        <f t="array" ref="I441">IF(OR($B441="",I$2=""),"",Projetos!$K440/_xlfn.XLOOKUP(I$2,Técnicos!$A$2:$A$100,IF(Projetos!O440=1,Técnicos!$F$2:$F$100,IF(Projetos!O440=2,Técnicos!$H$2:$H$100,Técnicos!$J$2:$J$100)),,0,1))</f>
        <v/>
      </c>
      <c r="J441" s="15" t="str" cm="1">
        <f t="array" ref="J441">IF(OR($B441="",J$2=""),"",Projetos!$K440/_xlfn.XLOOKUP(J$2,Técnicos!$A$2:$A$100,IF(Projetos!P440=1,Técnicos!$F$2:$F$100,IF(Projetos!P440=2,Técnicos!$H$2:$H$100,Técnicos!$J$2:$J$100)),,0,1))</f>
        <v/>
      </c>
      <c r="K441" s="15" t="str" cm="1">
        <f t="array" ref="K441">IF(OR($B441="",K$2=""),"",Projetos!$K440/_xlfn.XLOOKUP(K$2,Técnicos!$A$2:$A$100,IF(Projetos!Q440=1,Técnicos!$F$2:$F$100,IF(Projetos!Q440=2,Técnicos!$H$2:$H$100,Técnicos!$J$2:$J$100)),,0,1))</f>
        <v/>
      </c>
      <c r="L441" s="15" t="str" cm="1">
        <f t="array" ref="L441">IF(OR($B441="",L$2=""),"",Projetos!$K440/_xlfn.XLOOKUP(L$2,Técnicos!$A$2:$A$100,IF(Projetos!R440=1,Técnicos!$F$2:$F$100,IF(Projetos!R440=2,Técnicos!$H$2:$H$100,Técnicos!$J$2:$J$100)),,0,1))</f>
        <v/>
      </c>
      <c r="M441" s="15" t="str" cm="1">
        <f t="array" ref="M441">IF(OR($B441="",M$2=""),"",Projetos!$K440/_xlfn.XLOOKUP(M$2,Técnicos!$A$2:$A$100,IF(Projetos!S440=1,Técnicos!$F$2:$F$100,IF(Projetos!S440=2,Técnicos!$H$2:$H$100,Técnicos!$J$2:$J$100)),,0,1))</f>
        <v/>
      </c>
      <c r="N441" s="15" t="str" cm="1">
        <f t="array" ref="N441">IF(OR($B441="",N$2=""),"",Projetos!$K440/_xlfn.XLOOKUP(N$2,Técnicos!$A$2:$A$100,IF(Projetos!T440=1,Técnicos!$F$2:$F$100,IF(Projetos!T440=2,Técnicos!$H$2:$H$100,Técnicos!$J$2:$J$100)),,0,1))</f>
        <v/>
      </c>
      <c r="O441" s="15" t="str" cm="1">
        <f t="array" ref="O441">IF(OR($B441="",O$2=""),"",Projetos!$K440/_xlfn.XLOOKUP(O$2,Técnicos!$A$2:$A$100,IF(Projetos!U440=1,Técnicos!$F$2:$F$100,IF(Projetos!U440=2,Técnicos!$H$2:$H$100,Técnicos!$J$2:$J$100)),,0,1))</f>
        <v/>
      </c>
      <c r="P441" s="15" t="str" cm="1">
        <f t="array" ref="P441">IF(OR($B441="",P$2=""),"",Projetos!$K440/_xlfn.XLOOKUP(P$2,Técnicos!$A$2:$A$100,IF(Projetos!V440=1,Técnicos!$F$2:$F$100,IF(Projetos!V440=2,Técnicos!$H$2:$H$100,Técnicos!$J$2:$J$100)),,0,1))</f>
        <v/>
      </c>
      <c r="Q441" s="15" t="str" cm="1">
        <f t="array" ref="Q441">IF(OR($B441="",Q$2=""),"",Projetos!$K440/_xlfn.XLOOKUP(Q$2,Técnicos!$A$2:$A$100,IF(Projetos!W440=1,Técnicos!$F$2:$F$100,IF(Projetos!W440=2,Técnicos!$H$2:$H$100,Técnicos!$J$2:$J$100)),,0,1))</f>
        <v/>
      </c>
      <c r="R441" s="15" t="str" cm="1">
        <f t="array" ref="R441">IF(OR($B441="",R$2=""),"",Projetos!$K440/_xlfn.XLOOKUP(R$2,Técnicos!$A$2:$A$100,IF(Projetos!X440=1,Técnicos!$F$2:$F$100,IF(Projetos!X440=2,Técnicos!$H$2:$H$100,Técnicos!$J$2:$J$100)),,0,1))</f>
        <v/>
      </c>
      <c r="S441" s="15" t="str" cm="1">
        <f t="array" ref="S441">IF(OR($B441="",S$2=""),"",Projetos!$K440/_xlfn.XLOOKUP(S$2,Técnicos!$A$2:$A$100,IF(Projetos!Y440=1,Técnicos!$F$2:$F$100,IF(Projetos!Y440=2,Técnicos!$H$2:$H$100,Técnicos!$J$2:$J$100)),,0,1))</f>
        <v/>
      </c>
      <c r="T441" s="15" t="str" cm="1">
        <f t="array" ref="T441">IF(OR($B441="",T$2=""),"",Projetos!$K440/_xlfn.XLOOKUP(T$2,Técnicos!$A$2:$A$100,IF(Projetos!Z440=1,Técnicos!$F$2:$F$100,IF(Projetos!Z440=2,Técnicos!$H$2:$H$100,Técnicos!$J$2:$J$100)),,0,1))</f>
        <v/>
      </c>
      <c r="U441" s="15" t="str" cm="1">
        <f t="array" ref="U441">IF(OR($B441="",U$2=""),"",Projetos!$K440/_xlfn.XLOOKUP(U$2,Técnicos!$A$2:$A$100,IF(Projetos!AA440=1,Técnicos!$F$2:$F$100,IF(Projetos!AA440=2,Técnicos!$H$2:$H$100,Técnicos!$J$2:$J$100)),,0,1))</f>
        <v/>
      </c>
      <c r="V441" s="15" t="str" cm="1">
        <f t="array" ref="V441">IF(OR($B441="",V$2=""),"",Projetos!$K440/_xlfn.XLOOKUP(V$2,Técnicos!$A$2:$A$100,IF(Projetos!AB440=1,Técnicos!$F$2:$F$100,IF(Projetos!AB440=2,Técnicos!$H$2:$H$100,Técnicos!$J$2:$J$100)),,0,1))</f>
        <v/>
      </c>
      <c r="W441" s="15" t="str" cm="1">
        <f t="array" ref="W441">IF(OR($B441="",W$2=""),"",Projetos!$K440/_xlfn.XLOOKUP(W$2,Técnicos!$A$2:$A$100,IF(Projetos!AC440=1,Técnicos!$F$2:$F$100,IF(Projetos!AC440=2,Técnicos!$H$2:$H$100,Técnicos!$J$2:$J$100)),,0,1))</f>
        <v/>
      </c>
      <c r="X441" s="15" t="str" cm="1">
        <f t="array" ref="X441">IF(OR($B441="",X$2=""),"",Projetos!$K440/_xlfn.XLOOKUP(X$2,Técnicos!$A$2:$A$100,IF(Projetos!AD440=1,Técnicos!$F$2:$F$100,IF(Projetos!AD440=2,Técnicos!$H$2:$H$100,Técnicos!$J$2:$J$100)),,0,1))</f>
        <v/>
      </c>
      <c r="Y441" s="15" t="str" cm="1">
        <f t="array" ref="Y441">IF(OR($B441="",Y$2=""),"",Projetos!$K440/_xlfn.XLOOKUP(Y$2,Técnicos!$A$2:$A$100,IF(Projetos!AE440=1,Técnicos!$F$2:$F$100,IF(Projetos!AE440=2,Técnicos!$H$2:$H$100,Técnicos!$J$2:$J$100)),,0,1))</f>
        <v/>
      </c>
      <c r="Z441" s="15" t="str" cm="1">
        <f t="array" ref="Z441">IF(OR($B441="",Z$2=""),"",Projetos!$K440/_xlfn.XLOOKUP(Z$2,Técnicos!$A$2:$A$100,IF(Projetos!AF440=1,Técnicos!$F$2:$F$100,IF(Projetos!AF440=2,Técnicos!$H$2:$H$100,Técnicos!$J$2:$J$100)),,0,1))</f>
        <v/>
      </c>
      <c r="AA441" s="15" t="str" cm="1">
        <f t="array" ref="AA441">IF(OR($B441="",AA$2=""),"",Projetos!$K440/_xlfn.XLOOKUP(AA$2,Técnicos!$A$2:$A$100,IF(Projetos!AG440=1,Técnicos!$F$2:$F$100,IF(Projetos!AG440=2,Técnicos!$H$2:$H$100,Técnicos!$J$2:$J$100)),,0,1))</f>
        <v/>
      </c>
      <c r="AB441" s="15" t="str" cm="1">
        <f t="array" ref="AB441">IF(OR($B441="",AB$2=""),"",Projetos!$K440/_xlfn.XLOOKUP(AB$2,Técnicos!$A$2:$A$100,IF(Projetos!AH440=1,Técnicos!$F$2:$F$100,IF(Projetos!AH440=2,Técnicos!$H$2:$H$100,Técnicos!$J$2:$J$100)),,0,1))</f>
        <v/>
      </c>
      <c r="AC441" s="15" t="str" cm="1">
        <f t="array" ref="AC441">IF(OR($B441="",AC$2=""),"",Projetos!$K440/_xlfn.XLOOKUP(AC$2,Técnicos!$A$2:$A$100,IF(Projetos!AI440=1,Técnicos!$F$2:$F$100,IF(Projetos!AI440=2,Técnicos!$H$2:$H$100,Técnicos!$J$2:$J$100)),,0,1))</f>
        <v/>
      </c>
      <c r="AD441" s="15" t="str" cm="1">
        <f t="array" ref="AD441">IF(OR($B441="",AD$2=""),"",Projetos!$K440/_xlfn.XLOOKUP(AD$2,Técnicos!$A$2:$A$100,IF(Projetos!AJ440=1,Técnicos!$F$2:$F$100,IF(Projetos!AJ440=2,Técnicos!$H$2:$H$100,Técnicos!$J$2:$J$100)),,0,1))</f>
        <v/>
      </c>
      <c r="AE441" s="15" t="str" cm="1">
        <f t="array" ref="AE441">IF(OR($B441="",AE$2=""),"",Projetos!$K440/_xlfn.XLOOKUP(AE$2,Técnicos!$A$2:$A$100,IF(Projetos!AK440=1,Técnicos!$F$2:$F$100,IF(Projetos!AK440=2,Técnicos!$H$2:$H$100,Técnicos!$J$2:$J$100)),,0,1))</f>
        <v/>
      </c>
      <c r="AF441" s="15" t="str" cm="1">
        <f t="array" ref="AF441">IF(OR($B441="",AF$2=""),"",Projetos!$K440/_xlfn.XLOOKUP(AF$2,Técnicos!$A$2:$A$100,IF(Projetos!AL440=1,Técnicos!$F$2:$F$100,IF(Projetos!AL440=2,Técnicos!$H$2:$H$100,Técnicos!$J$2:$J$100)),,0,1))</f>
        <v/>
      </c>
      <c r="AG441" s="15" t="str" cm="1">
        <f t="array" ref="AG441">IF(OR($B441="",AG$2=""),"",Projetos!$K440/_xlfn.XLOOKUP(AG$2,Técnicos!$A$2:$A$100,IF(Projetos!AM440=1,Técnicos!$F$2:$F$100,IF(Projetos!AM440=2,Técnicos!$H$2:$H$100,Técnicos!$J$2:$J$100)),,0,1))</f>
        <v/>
      </c>
      <c r="AH441" s="15" t="str" cm="1">
        <f t="array" ref="AH441">IF(OR($B441="",AH$2=""),"",Projetos!$K440/_xlfn.XLOOKUP(AH$2,Técnicos!$A$2:$A$100,IF(Projetos!AN440=1,Técnicos!$F$2:$F$100,IF(Projetos!AN440=2,Técnicos!$H$2:$H$100,Técnicos!$J$2:$J$100)),,0,1))</f>
        <v/>
      </c>
      <c r="AI441" s="15" t="str" cm="1">
        <f t="array" ref="AI441">IF(OR($B441="",AI$2=""),"",Projetos!$K440/_xlfn.XLOOKUP(AI$2,Técnicos!$A$2:$A$100,IF(Projetos!AO440=1,Técnicos!$F$2:$F$100,IF(Projetos!AO440=2,Técnicos!$H$2:$H$100,Técnicos!$J$2:$J$100)),,0,1))</f>
        <v/>
      </c>
      <c r="AJ441" s="15" t="str" cm="1">
        <f t="array" ref="AJ441">IF(OR($B441="",AJ$2=""),"",Projetos!$K440/_xlfn.XLOOKUP(AJ$2,Técnicos!$A$2:$A$100,IF(Projetos!AP440=1,Técnicos!$F$2:$F$100,IF(Projetos!AP440=2,Técnicos!$H$2:$H$100,Técnicos!$J$2:$J$100)),,0,1))</f>
        <v/>
      </c>
      <c r="AK441" s="15" t="str" cm="1">
        <f t="array" ref="AK441">IF(OR($B441="",AK$2=""),"",Projetos!$K440/_xlfn.XLOOKUP(AK$2,Técnicos!$A$2:$A$100,IF(Projetos!AQ440=1,Técnicos!$F$2:$F$100,IF(Projetos!AQ440=2,Técnicos!$H$2:$H$100,Técnicos!$J$2:$J$100)),,0,1))</f>
        <v/>
      </c>
    </row>
    <row r="442" spans="3:37" x14ac:dyDescent="0.3">
      <c r="C442" s="15" t="str" cm="1">
        <f t="array" ref="C442">IF(OR($B442="",C$2=""),"",Projetos!$K441/_xlfn.XLOOKUP(C$2,Técnicos!$A$2:$A$100,IF(Projetos!I441=1,Técnicos!$F$2:$F$100,IF(Projetos!I441=2,Técnicos!$H$2:$H$100,Técnicos!$J$2:$J$100)),,0,1))</f>
        <v/>
      </c>
      <c r="D442" s="15" t="str" cm="1">
        <f t="array" ref="D442">IF(OR($B442="",D$2=""),"",Projetos!$K441/_xlfn.XLOOKUP(D$2,Técnicos!$A$2:$A$100,IF(Projetos!J441=1,Técnicos!$F$2:$F$100,IF(Projetos!J441=2,Técnicos!$H$2:$H$100,Técnicos!$J$2:$J$100)),,0,1))</f>
        <v/>
      </c>
      <c r="E442" s="15" t="str" cm="1">
        <f t="array" ref="E442">IF(OR($B442="",E$2=""),"",Projetos!$K441/_xlfn.XLOOKUP(E$2,Técnicos!$A$2:$A$100,IF(Projetos!K441=1,Técnicos!$F$2:$F$100,IF(Projetos!K441=2,Técnicos!$H$2:$H$100,Técnicos!$J$2:$J$100)),,0,1))</f>
        <v/>
      </c>
      <c r="F442" s="15" t="str" cm="1">
        <f t="array" ref="F442">IF(OR($B442="",F$2=""),"",Projetos!$K441/_xlfn.XLOOKUP(F$2,Técnicos!$A$2:$A$100,IF(Projetos!L441=1,Técnicos!$F$2:$F$100,IF(Projetos!L441=2,Técnicos!$H$2:$H$100,Técnicos!$J$2:$J$100)),,0,1))</f>
        <v/>
      </c>
      <c r="G442" s="15" t="str" cm="1">
        <f t="array" ref="G442">IF(OR($B442="",G$2=""),"",Projetos!$K441/_xlfn.XLOOKUP(G$2,Técnicos!$A$2:$A$100,IF(Projetos!M441=1,Técnicos!$F$2:$F$100,IF(Projetos!M441=2,Técnicos!$H$2:$H$100,Técnicos!$J$2:$J$100)),,0,1))</f>
        <v/>
      </c>
      <c r="H442" s="15" t="str" cm="1">
        <f t="array" ref="H442">IF(OR($B442="",H$2=""),"",Projetos!$K441/_xlfn.XLOOKUP(H$2,Técnicos!$A$2:$A$100,IF(Projetos!N441=1,Técnicos!$F$2:$F$100,IF(Projetos!N441=2,Técnicos!$H$2:$H$100,Técnicos!$J$2:$J$100)),,0,1))</f>
        <v/>
      </c>
      <c r="I442" s="15" t="str" cm="1">
        <f t="array" ref="I442">IF(OR($B442="",I$2=""),"",Projetos!$K441/_xlfn.XLOOKUP(I$2,Técnicos!$A$2:$A$100,IF(Projetos!O441=1,Técnicos!$F$2:$F$100,IF(Projetos!O441=2,Técnicos!$H$2:$H$100,Técnicos!$J$2:$J$100)),,0,1))</f>
        <v/>
      </c>
      <c r="J442" s="15" t="str" cm="1">
        <f t="array" ref="J442">IF(OR($B442="",J$2=""),"",Projetos!$K441/_xlfn.XLOOKUP(J$2,Técnicos!$A$2:$A$100,IF(Projetos!P441=1,Técnicos!$F$2:$F$100,IF(Projetos!P441=2,Técnicos!$H$2:$H$100,Técnicos!$J$2:$J$100)),,0,1))</f>
        <v/>
      </c>
      <c r="K442" s="15" t="str" cm="1">
        <f t="array" ref="K442">IF(OR($B442="",K$2=""),"",Projetos!$K441/_xlfn.XLOOKUP(K$2,Técnicos!$A$2:$A$100,IF(Projetos!Q441=1,Técnicos!$F$2:$F$100,IF(Projetos!Q441=2,Técnicos!$H$2:$H$100,Técnicos!$J$2:$J$100)),,0,1))</f>
        <v/>
      </c>
      <c r="L442" s="15" t="str" cm="1">
        <f t="array" ref="L442">IF(OR($B442="",L$2=""),"",Projetos!$K441/_xlfn.XLOOKUP(L$2,Técnicos!$A$2:$A$100,IF(Projetos!R441=1,Técnicos!$F$2:$F$100,IF(Projetos!R441=2,Técnicos!$H$2:$H$100,Técnicos!$J$2:$J$100)),,0,1))</f>
        <v/>
      </c>
      <c r="M442" s="15" t="str" cm="1">
        <f t="array" ref="M442">IF(OR($B442="",M$2=""),"",Projetos!$K441/_xlfn.XLOOKUP(M$2,Técnicos!$A$2:$A$100,IF(Projetos!S441=1,Técnicos!$F$2:$F$100,IF(Projetos!S441=2,Técnicos!$H$2:$H$100,Técnicos!$J$2:$J$100)),,0,1))</f>
        <v/>
      </c>
      <c r="N442" s="15" t="str" cm="1">
        <f t="array" ref="N442">IF(OR($B442="",N$2=""),"",Projetos!$K441/_xlfn.XLOOKUP(N$2,Técnicos!$A$2:$A$100,IF(Projetos!T441=1,Técnicos!$F$2:$F$100,IF(Projetos!T441=2,Técnicos!$H$2:$H$100,Técnicos!$J$2:$J$100)),,0,1))</f>
        <v/>
      </c>
      <c r="O442" s="15" t="str" cm="1">
        <f t="array" ref="O442">IF(OR($B442="",O$2=""),"",Projetos!$K441/_xlfn.XLOOKUP(O$2,Técnicos!$A$2:$A$100,IF(Projetos!U441=1,Técnicos!$F$2:$F$100,IF(Projetos!U441=2,Técnicos!$H$2:$H$100,Técnicos!$J$2:$J$100)),,0,1))</f>
        <v/>
      </c>
      <c r="P442" s="15" t="str" cm="1">
        <f t="array" ref="P442">IF(OR($B442="",P$2=""),"",Projetos!$K441/_xlfn.XLOOKUP(P$2,Técnicos!$A$2:$A$100,IF(Projetos!V441=1,Técnicos!$F$2:$F$100,IF(Projetos!V441=2,Técnicos!$H$2:$H$100,Técnicos!$J$2:$J$100)),,0,1))</f>
        <v/>
      </c>
      <c r="Q442" s="15" t="str" cm="1">
        <f t="array" ref="Q442">IF(OR($B442="",Q$2=""),"",Projetos!$K441/_xlfn.XLOOKUP(Q$2,Técnicos!$A$2:$A$100,IF(Projetos!W441=1,Técnicos!$F$2:$F$100,IF(Projetos!W441=2,Técnicos!$H$2:$H$100,Técnicos!$J$2:$J$100)),,0,1))</f>
        <v/>
      </c>
      <c r="R442" s="15" t="str" cm="1">
        <f t="array" ref="R442">IF(OR($B442="",R$2=""),"",Projetos!$K441/_xlfn.XLOOKUP(R$2,Técnicos!$A$2:$A$100,IF(Projetos!X441=1,Técnicos!$F$2:$F$100,IF(Projetos!X441=2,Técnicos!$H$2:$H$100,Técnicos!$J$2:$J$100)),,0,1))</f>
        <v/>
      </c>
      <c r="S442" s="15" t="str" cm="1">
        <f t="array" ref="S442">IF(OR($B442="",S$2=""),"",Projetos!$K441/_xlfn.XLOOKUP(S$2,Técnicos!$A$2:$A$100,IF(Projetos!Y441=1,Técnicos!$F$2:$F$100,IF(Projetos!Y441=2,Técnicos!$H$2:$H$100,Técnicos!$J$2:$J$100)),,0,1))</f>
        <v/>
      </c>
      <c r="T442" s="15" t="str" cm="1">
        <f t="array" ref="T442">IF(OR($B442="",T$2=""),"",Projetos!$K441/_xlfn.XLOOKUP(T$2,Técnicos!$A$2:$A$100,IF(Projetos!Z441=1,Técnicos!$F$2:$F$100,IF(Projetos!Z441=2,Técnicos!$H$2:$H$100,Técnicos!$J$2:$J$100)),,0,1))</f>
        <v/>
      </c>
      <c r="U442" s="15" t="str" cm="1">
        <f t="array" ref="U442">IF(OR($B442="",U$2=""),"",Projetos!$K441/_xlfn.XLOOKUP(U$2,Técnicos!$A$2:$A$100,IF(Projetos!AA441=1,Técnicos!$F$2:$F$100,IF(Projetos!AA441=2,Técnicos!$H$2:$H$100,Técnicos!$J$2:$J$100)),,0,1))</f>
        <v/>
      </c>
      <c r="V442" s="15" t="str" cm="1">
        <f t="array" ref="V442">IF(OR($B442="",V$2=""),"",Projetos!$K441/_xlfn.XLOOKUP(V$2,Técnicos!$A$2:$A$100,IF(Projetos!AB441=1,Técnicos!$F$2:$F$100,IF(Projetos!AB441=2,Técnicos!$H$2:$H$100,Técnicos!$J$2:$J$100)),,0,1))</f>
        <v/>
      </c>
      <c r="W442" s="15" t="str" cm="1">
        <f t="array" ref="W442">IF(OR($B442="",W$2=""),"",Projetos!$K441/_xlfn.XLOOKUP(W$2,Técnicos!$A$2:$A$100,IF(Projetos!AC441=1,Técnicos!$F$2:$F$100,IF(Projetos!AC441=2,Técnicos!$H$2:$H$100,Técnicos!$J$2:$J$100)),,0,1))</f>
        <v/>
      </c>
      <c r="X442" s="15" t="str" cm="1">
        <f t="array" ref="X442">IF(OR($B442="",X$2=""),"",Projetos!$K441/_xlfn.XLOOKUP(X$2,Técnicos!$A$2:$A$100,IF(Projetos!AD441=1,Técnicos!$F$2:$F$100,IF(Projetos!AD441=2,Técnicos!$H$2:$H$100,Técnicos!$J$2:$J$100)),,0,1))</f>
        <v/>
      </c>
      <c r="Y442" s="15" t="str" cm="1">
        <f t="array" ref="Y442">IF(OR($B442="",Y$2=""),"",Projetos!$K441/_xlfn.XLOOKUP(Y$2,Técnicos!$A$2:$A$100,IF(Projetos!AE441=1,Técnicos!$F$2:$F$100,IF(Projetos!AE441=2,Técnicos!$H$2:$H$100,Técnicos!$J$2:$J$100)),,0,1))</f>
        <v/>
      </c>
      <c r="Z442" s="15" t="str" cm="1">
        <f t="array" ref="Z442">IF(OR($B442="",Z$2=""),"",Projetos!$K441/_xlfn.XLOOKUP(Z$2,Técnicos!$A$2:$A$100,IF(Projetos!AF441=1,Técnicos!$F$2:$F$100,IF(Projetos!AF441=2,Técnicos!$H$2:$H$100,Técnicos!$J$2:$J$100)),,0,1))</f>
        <v/>
      </c>
      <c r="AA442" s="15" t="str" cm="1">
        <f t="array" ref="AA442">IF(OR($B442="",AA$2=""),"",Projetos!$K441/_xlfn.XLOOKUP(AA$2,Técnicos!$A$2:$A$100,IF(Projetos!AG441=1,Técnicos!$F$2:$F$100,IF(Projetos!AG441=2,Técnicos!$H$2:$H$100,Técnicos!$J$2:$J$100)),,0,1))</f>
        <v/>
      </c>
      <c r="AB442" s="15" t="str" cm="1">
        <f t="array" ref="AB442">IF(OR($B442="",AB$2=""),"",Projetos!$K441/_xlfn.XLOOKUP(AB$2,Técnicos!$A$2:$A$100,IF(Projetos!AH441=1,Técnicos!$F$2:$F$100,IF(Projetos!AH441=2,Técnicos!$H$2:$H$100,Técnicos!$J$2:$J$100)),,0,1))</f>
        <v/>
      </c>
      <c r="AC442" s="15" t="str" cm="1">
        <f t="array" ref="AC442">IF(OR($B442="",AC$2=""),"",Projetos!$K441/_xlfn.XLOOKUP(AC$2,Técnicos!$A$2:$A$100,IF(Projetos!AI441=1,Técnicos!$F$2:$F$100,IF(Projetos!AI441=2,Técnicos!$H$2:$H$100,Técnicos!$J$2:$J$100)),,0,1))</f>
        <v/>
      </c>
      <c r="AD442" s="15" t="str" cm="1">
        <f t="array" ref="AD442">IF(OR($B442="",AD$2=""),"",Projetos!$K441/_xlfn.XLOOKUP(AD$2,Técnicos!$A$2:$A$100,IF(Projetos!AJ441=1,Técnicos!$F$2:$F$100,IF(Projetos!AJ441=2,Técnicos!$H$2:$H$100,Técnicos!$J$2:$J$100)),,0,1))</f>
        <v/>
      </c>
      <c r="AE442" s="15" t="str" cm="1">
        <f t="array" ref="AE442">IF(OR($B442="",AE$2=""),"",Projetos!$K441/_xlfn.XLOOKUP(AE$2,Técnicos!$A$2:$A$100,IF(Projetos!AK441=1,Técnicos!$F$2:$F$100,IF(Projetos!AK441=2,Técnicos!$H$2:$H$100,Técnicos!$J$2:$J$100)),,0,1))</f>
        <v/>
      </c>
      <c r="AF442" s="15" t="str" cm="1">
        <f t="array" ref="AF442">IF(OR($B442="",AF$2=""),"",Projetos!$K441/_xlfn.XLOOKUP(AF$2,Técnicos!$A$2:$A$100,IF(Projetos!AL441=1,Técnicos!$F$2:$F$100,IF(Projetos!AL441=2,Técnicos!$H$2:$H$100,Técnicos!$J$2:$J$100)),,0,1))</f>
        <v/>
      </c>
      <c r="AG442" s="15" t="str" cm="1">
        <f t="array" ref="AG442">IF(OR($B442="",AG$2=""),"",Projetos!$K441/_xlfn.XLOOKUP(AG$2,Técnicos!$A$2:$A$100,IF(Projetos!AM441=1,Técnicos!$F$2:$F$100,IF(Projetos!AM441=2,Técnicos!$H$2:$H$100,Técnicos!$J$2:$J$100)),,0,1))</f>
        <v/>
      </c>
      <c r="AH442" s="15" t="str" cm="1">
        <f t="array" ref="AH442">IF(OR($B442="",AH$2=""),"",Projetos!$K441/_xlfn.XLOOKUP(AH$2,Técnicos!$A$2:$A$100,IF(Projetos!AN441=1,Técnicos!$F$2:$F$100,IF(Projetos!AN441=2,Técnicos!$H$2:$H$100,Técnicos!$J$2:$J$100)),,0,1))</f>
        <v/>
      </c>
      <c r="AI442" s="15" t="str" cm="1">
        <f t="array" ref="AI442">IF(OR($B442="",AI$2=""),"",Projetos!$K441/_xlfn.XLOOKUP(AI$2,Técnicos!$A$2:$A$100,IF(Projetos!AO441=1,Técnicos!$F$2:$F$100,IF(Projetos!AO441=2,Técnicos!$H$2:$H$100,Técnicos!$J$2:$J$100)),,0,1))</f>
        <v/>
      </c>
      <c r="AJ442" s="15" t="str" cm="1">
        <f t="array" ref="AJ442">IF(OR($B442="",AJ$2=""),"",Projetos!$K441/_xlfn.XLOOKUP(AJ$2,Técnicos!$A$2:$A$100,IF(Projetos!AP441=1,Técnicos!$F$2:$F$100,IF(Projetos!AP441=2,Técnicos!$H$2:$H$100,Técnicos!$J$2:$J$100)),,0,1))</f>
        <v/>
      </c>
      <c r="AK442" s="15" t="str" cm="1">
        <f t="array" ref="AK442">IF(OR($B442="",AK$2=""),"",Projetos!$K441/_xlfn.XLOOKUP(AK$2,Técnicos!$A$2:$A$100,IF(Projetos!AQ441=1,Técnicos!$F$2:$F$100,IF(Projetos!AQ441=2,Técnicos!$H$2:$H$100,Técnicos!$J$2:$J$100)),,0,1))</f>
        <v/>
      </c>
    </row>
    <row r="443" spans="3:37" x14ac:dyDescent="0.3">
      <c r="C443" s="15" t="str" cm="1">
        <f t="array" ref="C443">IF(OR($B443="",C$2=""),"",Projetos!$K442/_xlfn.XLOOKUP(C$2,Técnicos!$A$2:$A$100,IF(Projetos!I442=1,Técnicos!$F$2:$F$100,IF(Projetos!I442=2,Técnicos!$H$2:$H$100,Técnicos!$J$2:$J$100)),,0,1))</f>
        <v/>
      </c>
      <c r="D443" s="15" t="str" cm="1">
        <f t="array" ref="D443">IF(OR($B443="",D$2=""),"",Projetos!$K442/_xlfn.XLOOKUP(D$2,Técnicos!$A$2:$A$100,IF(Projetos!J442=1,Técnicos!$F$2:$F$100,IF(Projetos!J442=2,Técnicos!$H$2:$H$100,Técnicos!$J$2:$J$100)),,0,1))</f>
        <v/>
      </c>
      <c r="E443" s="15" t="str" cm="1">
        <f t="array" ref="E443">IF(OR($B443="",E$2=""),"",Projetos!$K442/_xlfn.XLOOKUP(E$2,Técnicos!$A$2:$A$100,IF(Projetos!K442=1,Técnicos!$F$2:$F$100,IF(Projetos!K442=2,Técnicos!$H$2:$H$100,Técnicos!$J$2:$J$100)),,0,1))</f>
        <v/>
      </c>
      <c r="F443" s="15" t="str" cm="1">
        <f t="array" ref="F443">IF(OR($B443="",F$2=""),"",Projetos!$K442/_xlfn.XLOOKUP(F$2,Técnicos!$A$2:$A$100,IF(Projetos!L442=1,Técnicos!$F$2:$F$100,IF(Projetos!L442=2,Técnicos!$H$2:$H$100,Técnicos!$J$2:$J$100)),,0,1))</f>
        <v/>
      </c>
      <c r="G443" s="15" t="str" cm="1">
        <f t="array" ref="G443">IF(OR($B443="",G$2=""),"",Projetos!$K442/_xlfn.XLOOKUP(G$2,Técnicos!$A$2:$A$100,IF(Projetos!M442=1,Técnicos!$F$2:$F$100,IF(Projetos!M442=2,Técnicos!$H$2:$H$100,Técnicos!$J$2:$J$100)),,0,1))</f>
        <v/>
      </c>
      <c r="H443" s="15" t="str" cm="1">
        <f t="array" ref="H443">IF(OR($B443="",H$2=""),"",Projetos!$K442/_xlfn.XLOOKUP(H$2,Técnicos!$A$2:$A$100,IF(Projetos!N442=1,Técnicos!$F$2:$F$100,IF(Projetos!N442=2,Técnicos!$H$2:$H$100,Técnicos!$J$2:$J$100)),,0,1))</f>
        <v/>
      </c>
      <c r="I443" s="15" t="str" cm="1">
        <f t="array" ref="I443">IF(OR($B443="",I$2=""),"",Projetos!$K442/_xlfn.XLOOKUP(I$2,Técnicos!$A$2:$A$100,IF(Projetos!O442=1,Técnicos!$F$2:$F$100,IF(Projetos!O442=2,Técnicos!$H$2:$H$100,Técnicos!$J$2:$J$100)),,0,1))</f>
        <v/>
      </c>
      <c r="J443" s="15" t="str" cm="1">
        <f t="array" ref="J443">IF(OR($B443="",J$2=""),"",Projetos!$K442/_xlfn.XLOOKUP(J$2,Técnicos!$A$2:$A$100,IF(Projetos!P442=1,Técnicos!$F$2:$F$100,IF(Projetos!P442=2,Técnicos!$H$2:$H$100,Técnicos!$J$2:$J$100)),,0,1))</f>
        <v/>
      </c>
      <c r="K443" s="15" t="str" cm="1">
        <f t="array" ref="K443">IF(OR($B443="",K$2=""),"",Projetos!$K442/_xlfn.XLOOKUP(K$2,Técnicos!$A$2:$A$100,IF(Projetos!Q442=1,Técnicos!$F$2:$F$100,IF(Projetos!Q442=2,Técnicos!$H$2:$H$100,Técnicos!$J$2:$J$100)),,0,1))</f>
        <v/>
      </c>
      <c r="L443" s="15" t="str" cm="1">
        <f t="array" ref="L443">IF(OR($B443="",L$2=""),"",Projetos!$K442/_xlfn.XLOOKUP(L$2,Técnicos!$A$2:$A$100,IF(Projetos!R442=1,Técnicos!$F$2:$F$100,IF(Projetos!R442=2,Técnicos!$H$2:$H$100,Técnicos!$J$2:$J$100)),,0,1))</f>
        <v/>
      </c>
      <c r="M443" s="15" t="str" cm="1">
        <f t="array" ref="M443">IF(OR($B443="",M$2=""),"",Projetos!$K442/_xlfn.XLOOKUP(M$2,Técnicos!$A$2:$A$100,IF(Projetos!S442=1,Técnicos!$F$2:$F$100,IF(Projetos!S442=2,Técnicos!$H$2:$H$100,Técnicos!$J$2:$J$100)),,0,1))</f>
        <v/>
      </c>
      <c r="N443" s="15" t="str" cm="1">
        <f t="array" ref="N443">IF(OR($B443="",N$2=""),"",Projetos!$K442/_xlfn.XLOOKUP(N$2,Técnicos!$A$2:$A$100,IF(Projetos!T442=1,Técnicos!$F$2:$F$100,IF(Projetos!T442=2,Técnicos!$H$2:$H$100,Técnicos!$J$2:$J$100)),,0,1))</f>
        <v/>
      </c>
      <c r="O443" s="15" t="str" cm="1">
        <f t="array" ref="O443">IF(OR($B443="",O$2=""),"",Projetos!$K442/_xlfn.XLOOKUP(O$2,Técnicos!$A$2:$A$100,IF(Projetos!U442=1,Técnicos!$F$2:$F$100,IF(Projetos!U442=2,Técnicos!$H$2:$H$100,Técnicos!$J$2:$J$100)),,0,1))</f>
        <v/>
      </c>
      <c r="P443" s="15" t="str" cm="1">
        <f t="array" ref="P443">IF(OR($B443="",P$2=""),"",Projetos!$K442/_xlfn.XLOOKUP(P$2,Técnicos!$A$2:$A$100,IF(Projetos!V442=1,Técnicos!$F$2:$F$100,IF(Projetos!V442=2,Técnicos!$H$2:$H$100,Técnicos!$J$2:$J$100)),,0,1))</f>
        <v/>
      </c>
      <c r="Q443" s="15" t="str" cm="1">
        <f t="array" ref="Q443">IF(OR($B443="",Q$2=""),"",Projetos!$K442/_xlfn.XLOOKUP(Q$2,Técnicos!$A$2:$A$100,IF(Projetos!W442=1,Técnicos!$F$2:$F$100,IF(Projetos!W442=2,Técnicos!$H$2:$H$100,Técnicos!$J$2:$J$100)),,0,1))</f>
        <v/>
      </c>
      <c r="R443" s="15" t="str" cm="1">
        <f t="array" ref="R443">IF(OR($B443="",R$2=""),"",Projetos!$K442/_xlfn.XLOOKUP(R$2,Técnicos!$A$2:$A$100,IF(Projetos!X442=1,Técnicos!$F$2:$F$100,IF(Projetos!X442=2,Técnicos!$H$2:$H$100,Técnicos!$J$2:$J$100)),,0,1))</f>
        <v/>
      </c>
      <c r="S443" s="15" t="str" cm="1">
        <f t="array" ref="S443">IF(OR($B443="",S$2=""),"",Projetos!$K442/_xlfn.XLOOKUP(S$2,Técnicos!$A$2:$A$100,IF(Projetos!Y442=1,Técnicos!$F$2:$F$100,IF(Projetos!Y442=2,Técnicos!$H$2:$H$100,Técnicos!$J$2:$J$100)),,0,1))</f>
        <v/>
      </c>
      <c r="T443" s="15" t="str" cm="1">
        <f t="array" ref="T443">IF(OR($B443="",T$2=""),"",Projetos!$K442/_xlfn.XLOOKUP(T$2,Técnicos!$A$2:$A$100,IF(Projetos!Z442=1,Técnicos!$F$2:$F$100,IF(Projetos!Z442=2,Técnicos!$H$2:$H$100,Técnicos!$J$2:$J$100)),,0,1))</f>
        <v/>
      </c>
      <c r="U443" s="15" t="str" cm="1">
        <f t="array" ref="U443">IF(OR($B443="",U$2=""),"",Projetos!$K442/_xlfn.XLOOKUP(U$2,Técnicos!$A$2:$A$100,IF(Projetos!AA442=1,Técnicos!$F$2:$F$100,IF(Projetos!AA442=2,Técnicos!$H$2:$H$100,Técnicos!$J$2:$J$100)),,0,1))</f>
        <v/>
      </c>
      <c r="V443" s="15" t="str" cm="1">
        <f t="array" ref="V443">IF(OR($B443="",V$2=""),"",Projetos!$K442/_xlfn.XLOOKUP(V$2,Técnicos!$A$2:$A$100,IF(Projetos!AB442=1,Técnicos!$F$2:$F$100,IF(Projetos!AB442=2,Técnicos!$H$2:$H$100,Técnicos!$J$2:$J$100)),,0,1))</f>
        <v/>
      </c>
      <c r="W443" s="15" t="str" cm="1">
        <f t="array" ref="W443">IF(OR($B443="",W$2=""),"",Projetos!$K442/_xlfn.XLOOKUP(W$2,Técnicos!$A$2:$A$100,IF(Projetos!AC442=1,Técnicos!$F$2:$F$100,IF(Projetos!AC442=2,Técnicos!$H$2:$H$100,Técnicos!$J$2:$J$100)),,0,1))</f>
        <v/>
      </c>
      <c r="X443" s="15" t="str" cm="1">
        <f t="array" ref="X443">IF(OR($B443="",X$2=""),"",Projetos!$K442/_xlfn.XLOOKUP(X$2,Técnicos!$A$2:$A$100,IF(Projetos!AD442=1,Técnicos!$F$2:$F$100,IF(Projetos!AD442=2,Técnicos!$H$2:$H$100,Técnicos!$J$2:$J$100)),,0,1))</f>
        <v/>
      </c>
      <c r="Y443" s="15" t="str" cm="1">
        <f t="array" ref="Y443">IF(OR($B443="",Y$2=""),"",Projetos!$K442/_xlfn.XLOOKUP(Y$2,Técnicos!$A$2:$A$100,IF(Projetos!AE442=1,Técnicos!$F$2:$F$100,IF(Projetos!AE442=2,Técnicos!$H$2:$H$100,Técnicos!$J$2:$J$100)),,0,1))</f>
        <v/>
      </c>
      <c r="Z443" s="15" t="str" cm="1">
        <f t="array" ref="Z443">IF(OR($B443="",Z$2=""),"",Projetos!$K442/_xlfn.XLOOKUP(Z$2,Técnicos!$A$2:$A$100,IF(Projetos!AF442=1,Técnicos!$F$2:$F$100,IF(Projetos!AF442=2,Técnicos!$H$2:$H$100,Técnicos!$J$2:$J$100)),,0,1))</f>
        <v/>
      </c>
      <c r="AA443" s="15" t="str" cm="1">
        <f t="array" ref="AA443">IF(OR($B443="",AA$2=""),"",Projetos!$K442/_xlfn.XLOOKUP(AA$2,Técnicos!$A$2:$A$100,IF(Projetos!AG442=1,Técnicos!$F$2:$F$100,IF(Projetos!AG442=2,Técnicos!$H$2:$H$100,Técnicos!$J$2:$J$100)),,0,1))</f>
        <v/>
      </c>
      <c r="AB443" s="15" t="str" cm="1">
        <f t="array" ref="AB443">IF(OR($B443="",AB$2=""),"",Projetos!$K442/_xlfn.XLOOKUP(AB$2,Técnicos!$A$2:$A$100,IF(Projetos!AH442=1,Técnicos!$F$2:$F$100,IF(Projetos!AH442=2,Técnicos!$H$2:$H$100,Técnicos!$J$2:$J$100)),,0,1))</f>
        <v/>
      </c>
      <c r="AC443" s="15" t="str" cm="1">
        <f t="array" ref="AC443">IF(OR($B443="",AC$2=""),"",Projetos!$K442/_xlfn.XLOOKUP(AC$2,Técnicos!$A$2:$A$100,IF(Projetos!AI442=1,Técnicos!$F$2:$F$100,IF(Projetos!AI442=2,Técnicos!$H$2:$H$100,Técnicos!$J$2:$J$100)),,0,1))</f>
        <v/>
      </c>
      <c r="AD443" s="15" t="str" cm="1">
        <f t="array" ref="AD443">IF(OR($B443="",AD$2=""),"",Projetos!$K442/_xlfn.XLOOKUP(AD$2,Técnicos!$A$2:$A$100,IF(Projetos!AJ442=1,Técnicos!$F$2:$F$100,IF(Projetos!AJ442=2,Técnicos!$H$2:$H$100,Técnicos!$J$2:$J$100)),,0,1))</f>
        <v/>
      </c>
      <c r="AE443" s="15" t="str" cm="1">
        <f t="array" ref="AE443">IF(OR($B443="",AE$2=""),"",Projetos!$K442/_xlfn.XLOOKUP(AE$2,Técnicos!$A$2:$A$100,IF(Projetos!AK442=1,Técnicos!$F$2:$F$100,IF(Projetos!AK442=2,Técnicos!$H$2:$H$100,Técnicos!$J$2:$J$100)),,0,1))</f>
        <v/>
      </c>
      <c r="AF443" s="15" t="str" cm="1">
        <f t="array" ref="AF443">IF(OR($B443="",AF$2=""),"",Projetos!$K442/_xlfn.XLOOKUP(AF$2,Técnicos!$A$2:$A$100,IF(Projetos!AL442=1,Técnicos!$F$2:$F$100,IF(Projetos!AL442=2,Técnicos!$H$2:$H$100,Técnicos!$J$2:$J$100)),,0,1))</f>
        <v/>
      </c>
      <c r="AG443" s="15" t="str" cm="1">
        <f t="array" ref="AG443">IF(OR($B443="",AG$2=""),"",Projetos!$K442/_xlfn.XLOOKUP(AG$2,Técnicos!$A$2:$A$100,IF(Projetos!AM442=1,Técnicos!$F$2:$F$100,IF(Projetos!AM442=2,Técnicos!$H$2:$H$100,Técnicos!$J$2:$J$100)),,0,1))</f>
        <v/>
      </c>
      <c r="AH443" s="15" t="str" cm="1">
        <f t="array" ref="AH443">IF(OR($B443="",AH$2=""),"",Projetos!$K442/_xlfn.XLOOKUP(AH$2,Técnicos!$A$2:$A$100,IF(Projetos!AN442=1,Técnicos!$F$2:$F$100,IF(Projetos!AN442=2,Técnicos!$H$2:$H$100,Técnicos!$J$2:$J$100)),,0,1))</f>
        <v/>
      </c>
      <c r="AI443" s="15" t="str" cm="1">
        <f t="array" ref="AI443">IF(OR($B443="",AI$2=""),"",Projetos!$K442/_xlfn.XLOOKUP(AI$2,Técnicos!$A$2:$A$100,IF(Projetos!AO442=1,Técnicos!$F$2:$F$100,IF(Projetos!AO442=2,Técnicos!$H$2:$H$100,Técnicos!$J$2:$J$100)),,0,1))</f>
        <v/>
      </c>
      <c r="AJ443" s="15" t="str" cm="1">
        <f t="array" ref="AJ443">IF(OR($B443="",AJ$2=""),"",Projetos!$K442/_xlfn.XLOOKUP(AJ$2,Técnicos!$A$2:$A$100,IF(Projetos!AP442=1,Técnicos!$F$2:$F$100,IF(Projetos!AP442=2,Técnicos!$H$2:$H$100,Técnicos!$J$2:$J$100)),,0,1))</f>
        <v/>
      </c>
      <c r="AK443" s="15" t="str" cm="1">
        <f t="array" ref="AK443">IF(OR($B443="",AK$2=""),"",Projetos!$K442/_xlfn.XLOOKUP(AK$2,Técnicos!$A$2:$A$100,IF(Projetos!AQ442=1,Técnicos!$F$2:$F$100,IF(Projetos!AQ442=2,Técnicos!$H$2:$H$100,Técnicos!$J$2:$J$100)),,0,1))</f>
        <v/>
      </c>
    </row>
    <row r="444" spans="3:37" x14ac:dyDescent="0.3">
      <c r="C444" s="15" t="str" cm="1">
        <f t="array" ref="C444">IF(OR($B444="",C$2=""),"",Projetos!$K443/_xlfn.XLOOKUP(C$2,Técnicos!$A$2:$A$100,IF(Projetos!I443=1,Técnicos!$F$2:$F$100,IF(Projetos!I443=2,Técnicos!$H$2:$H$100,Técnicos!$J$2:$J$100)),,0,1))</f>
        <v/>
      </c>
      <c r="D444" s="15" t="str" cm="1">
        <f t="array" ref="D444">IF(OR($B444="",D$2=""),"",Projetos!$K443/_xlfn.XLOOKUP(D$2,Técnicos!$A$2:$A$100,IF(Projetos!J443=1,Técnicos!$F$2:$F$100,IF(Projetos!J443=2,Técnicos!$H$2:$H$100,Técnicos!$J$2:$J$100)),,0,1))</f>
        <v/>
      </c>
      <c r="E444" s="15" t="str" cm="1">
        <f t="array" ref="E444">IF(OR($B444="",E$2=""),"",Projetos!$K443/_xlfn.XLOOKUP(E$2,Técnicos!$A$2:$A$100,IF(Projetos!K443=1,Técnicos!$F$2:$F$100,IF(Projetos!K443=2,Técnicos!$H$2:$H$100,Técnicos!$J$2:$J$100)),,0,1))</f>
        <v/>
      </c>
      <c r="F444" s="15" t="str" cm="1">
        <f t="array" ref="F444">IF(OR($B444="",F$2=""),"",Projetos!$K443/_xlfn.XLOOKUP(F$2,Técnicos!$A$2:$A$100,IF(Projetos!L443=1,Técnicos!$F$2:$F$100,IF(Projetos!L443=2,Técnicos!$H$2:$H$100,Técnicos!$J$2:$J$100)),,0,1))</f>
        <v/>
      </c>
      <c r="G444" s="15" t="str" cm="1">
        <f t="array" ref="G444">IF(OR($B444="",G$2=""),"",Projetos!$K443/_xlfn.XLOOKUP(G$2,Técnicos!$A$2:$A$100,IF(Projetos!M443=1,Técnicos!$F$2:$F$100,IF(Projetos!M443=2,Técnicos!$H$2:$H$100,Técnicos!$J$2:$J$100)),,0,1))</f>
        <v/>
      </c>
      <c r="H444" s="15" t="str" cm="1">
        <f t="array" ref="H444">IF(OR($B444="",H$2=""),"",Projetos!$K443/_xlfn.XLOOKUP(H$2,Técnicos!$A$2:$A$100,IF(Projetos!N443=1,Técnicos!$F$2:$F$100,IF(Projetos!N443=2,Técnicos!$H$2:$H$100,Técnicos!$J$2:$J$100)),,0,1))</f>
        <v/>
      </c>
      <c r="I444" s="15" t="str" cm="1">
        <f t="array" ref="I444">IF(OR($B444="",I$2=""),"",Projetos!$K443/_xlfn.XLOOKUP(I$2,Técnicos!$A$2:$A$100,IF(Projetos!O443=1,Técnicos!$F$2:$F$100,IF(Projetos!O443=2,Técnicos!$H$2:$H$100,Técnicos!$J$2:$J$100)),,0,1))</f>
        <v/>
      </c>
      <c r="J444" s="15" t="str" cm="1">
        <f t="array" ref="J444">IF(OR($B444="",J$2=""),"",Projetos!$K443/_xlfn.XLOOKUP(J$2,Técnicos!$A$2:$A$100,IF(Projetos!P443=1,Técnicos!$F$2:$F$100,IF(Projetos!P443=2,Técnicos!$H$2:$H$100,Técnicos!$J$2:$J$100)),,0,1))</f>
        <v/>
      </c>
      <c r="K444" s="15" t="str" cm="1">
        <f t="array" ref="K444">IF(OR($B444="",K$2=""),"",Projetos!$K443/_xlfn.XLOOKUP(K$2,Técnicos!$A$2:$A$100,IF(Projetos!Q443=1,Técnicos!$F$2:$F$100,IF(Projetos!Q443=2,Técnicos!$H$2:$H$100,Técnicos!$J$2:$J$100)),,0,1))</f>
        <v/>
      </c>
      <c r="L444" s="15" t="str" cm="1">
        <f t="array" ref="L444">IF(OR($B444="",L$2=""),"",Projetos!$K443/_xlfn.XLOOKUP(L$2,Técnicos!$A$2:$A$100,IF(Projetos!R443=1,Técnicos!$F$2:$F$100,IF(Projetos!R443=2,Técnicos!$H$2:$H$100,Técnicos!$J$2:$J$100)),,0,1))</f>
        <v/>
      </c>
      <c r="M444" s="15" t="str" cm="1">
        <f t="array" ref="M444">IF(OR($B444="",M$2=""),"",Projetos!$K443/_xlfn.XLOOKUP(M$2,Técnicos!$A$2:$A$100,IF(Projetos!S443=1,Técnicos!$F$2:$F$100,IF(Projetos!S443=2,Técnicos!$H$2:$H$100,Técnicos!$J$2:$J$100)),,0,1))</f>
        <v/>
      </c>
      <c r="N444" s="15" t="str" cm="1">
        <f t="array" ref="N444">IF(OR($B444="",N$2=""),"",Projetos!$K443/_xlfn.XLOOKUP(N$2,Técnicos!$A$2:$A$100,IF(Projetos!T443=1,Técnicos!$F$2:$F$100,IF(Projetos!T443=2,Técnicos!$H$2:$H$100,Técnicos!$J$2:$J$100)),,0,1))</f>
        <v/>
      </c>
      <c r="O444" s="15" t="str" cm="1">
        <f t="array" ref="O444">IF(OR($B444="",O$2=""),"",Projetos!$K443/_xlfn.XLOOKUP(O$2,Técnicos!$A$2:$A$100,IF(Projetos!U443=1,Técnicos!$F$2:$F$100,IF(Projetos!U443=2,Técnicos!$H$2:$H$100,Técnicos!$J$2:$J$100)),,0,1))</f>
        <v/>
      </c>
      <c r="P444" s="15" t="str" cm="1">
        <f t="array" ref="P444">IF(OR($B444="",P$2=""),"",Projetos!$K443/_xlfn.XLOOKUP(P$2,Técnicos!$A$2:$A$100,IF(Projetos!V443=1,Técnicos!$F$2:$F$100,IF(Projetos!V443=2,Técnicos!$H$2:$H$100,Técnicos!$J$2:$J$100)),,0,1))</f>
        <v/>
      </c>
      <c r="Q444" s="15" t="str" cm="1">
        <f t="array" ref="Q444">IF(OR($B444="",Q$2=""),"",Projetos!$K443/_xlfn.XLOOKUP(Q$2,Técnicos!$A$2:$A$100,IF(Projetos!W443=1,Técnicos!$F$2:$F$100,IF(Projetos!W443=2,Técnicos!$H$2:$H$100,Técnicos!$J$2:$J$100)),,0,1))</f>
        <v/>
      </c>
      <c r="R444" s="15" t="str" cm="1">
        <f t="array" ref="R444">IF(OR($B444="",R$2=""),"",Projetos!$K443/_xlfn.XLOOKUP(R$2,Técnicos!$A$2:$A$100,IF(Projetos!X443=1,Técnicos!$F$2:$F$100,IF(Projetos!X443=2,Técnicos!$H$2:$H$100,Técnicos!$J$2:$J$100)),,0,1))</f>
        <v/>
      </c>
      <c r="S444" s="15" t="str" cm="1">
        <f t="array" ref="S444">IF(OR($B444="",S$2=""),"",Projetos!$K443/_xlfn.XLOOKUP(S$2,Técnicos!$A$2:$A$100,IF(Projetos!Y443=1,Técnicos!$F$2:$F$100,IF(Projetos!Y443=2,Técnicos!$H$2:$H$100,Técnicos!$J$2:$J$100)),,0,1))</f>
        <v/>
      </c>
      <c r="T444" s="15" t="str" cm="1">
        <f t="array" ref="T444">IF(OR($B444="",T$2=""),"",Projetos!$K443/_xlfn.XLOOKUP(T$2,Técnicos!$A$2:$A$100,IF(Projetos!Z443=1,Técnicos!$F$2:$F$100,IF(Projetos!Z443=2,Técnicos!$H$2:$H$100,Técnicos!$J$2:$J$100)),,0,1))</f>
        <v/>
      </c>
      <c r="U444" s="15" t="str" cm="1">
        <f t="array" ref="U444">IF(OR($B444="",U$2=""),"",Projetos!$K443/_xlfn.XLOOKUP(U$2,Técnicos!$A$2:$A$100,IF(Projetos!AA443=1,Técnicos!$F$2:$F$100,IF(Projetos!AA443=2,Técnicos!$H$2:$H$100,Técnicos!$J$2:$J$100)),,0,1))</f>
        <v/>
      </c>
      <c r="V444" s="15" t="str" cm="1">
        <f t="array" ref="V444">IF(OR($B444="",V$2=""),"",Projetos!$K443/_xlfn.XLOOKUP(V$2,Técnicos!$A$2:$A$100,IF(Projetos!AB443=1,Técnicos!$F$2:$F$100,IF(Projetos!AB443=2,Técnicos!$H$2:$H$100,Técnicos!$J$2:$J$100)),,0,1))</f>
        <v/>
      </c>
      <c r="W444" s="15" t="str" cm="1">
        <f t="array" ref="W444">IF(OR($B444="",W$2=""),"",Projetos!$K443/_xlfn.XLOOKUP(W$2,Técnicos!$A$2:$A$100,IF(Projetos!AC443=1,Técnicos!$F$2:$F$100,IF(Projetos!AC443=2,Técnicos!$H$2:$H$100,Técnicos!$J$2:$J$100)),,0,1))</f>
        <v/>
      </c>
      <c r="X444" s="15" t="str" cm="1">
        <f t="array" ref="X444">IF(OR($B444="",X$2=""),"",Projetos!$K443/_xlfn.XLOOKUP(X$2,Técnicos!$A$2:$A$100,IF(Projetos!AD443=1,Técnicos!$F$2:$F$100,IF(Projetos!AD443=2,Técnicos!$H$2:$H$100,Técnicos!$J$2:$J$100)),,0,1))</f>
        <v/>
      </c>
      <c r="Y444" s="15" t="str" cm="1">
        <f t="array" ref="Y444">IF(OR($B444="",Y$2=""),"",Projetos!$K443/_xlfn.XLOOKUP(Y$2,Técnicos!$A$2:$A$100,IF(Projetos!AE443=1,Técnicos!$F$2:$F$100,IF(Projetos!AE443=2,Técnicos!$H$2:$H$100,Técnicos!$J$2:$J$100)),,0,1))</f>
        <v/>
      </c>
      <c r="Z444" s="15" t="str" cm="1">
        <f t="array" ref="Z444">IF(OR($B444="",Z$2=""),"",Projetos!$K443/_xlfn.XLOOKUP(Z$2,Técnicos!$A$2:$A$100,IF(Projetos!AF443=1,Técnicos!$F$2:$F$100,IF(Projetos!AF443=2,Técnicos!$H$2:$H$100,Técnicos!$J$2:$J$100)),,0,1))</f>
        <v/>
      </c>
      <c r="AA444" s="15" t="str" cm="1">
        <f t="array" ref="AA444">IF(OR($B444="",AA$2=""),"",Projetos!$K443/_xlfn.XLOOKUP(AA$2,Técnicos!$A$2:$A$100,IF(Projetos!AG443=1,Técnicos!$F$2:$F$100,IF(Projetos!AG443=2,Técnicos!$H$2:$H$100,Técnicos!$J$2:$J$100)),,0,1))</f>
        <v/>
      </c>
      <c r="AB444" s="15" t="str" cm="1">
        <f t="array" ref="AB444">IF(OR($B444="",AB$2=""),"",Projetos!$K443/_xlfn.XLOOKUP(AB$2,Técnicos!$A$2:$A$100,IF(Projetos!AH443=1,Técnicos!$F$2:$F$100,IF(Projetos!AH443=2,Técnicos!$H$2:$H$100,Técnicos!$J$2:$J$100)),,0,1))</f>
        <v/>
      </c>
      <c r="AC444" s="15" t="str" cm="1">
        <f t="array" ref="AC444">IF(OR($B444="",AC$2=""),"",Projetos!$K443/_xlfn.XLOOKUP(AC$2,Técnicos!$A$2:$A$100,IF(Projetos!AI443=1,Técnicos!$F$2:$F$100,IF(Projetos!AI443=2,Técnicos!$H$2:$H$100,Técnicos!$J$2:$J$100)),,0,1))</f>
        <v/>
      </c>
      <c r="AD444" s="15" t="str" cm="1">
        <f t="array" ref="AD444">IF(OR($B444="",AD$2=""),"",Projetos!$K443/_xlfn.XLOOKUP(AD$2,Técnicos!$A$2:$A$100,IF(Projetos!AJ443=1,Técnicos!$F$2:$F$100,IF(Projetos!AJ443=2,Técnicos!$H$2:$H$100,Técnicos!$J$2:$J$100)),,0,1))</f>
        <v/>
      </c>
      <c r="AE444" s="15" t="str" cm="1">
        <f t="array" ref="AE444">IF(OR($B444="",AE$2=""),"",Projetos!$K443/_xlfn.XLOOKUP(AE$2,Técnicos!$A$2:$A$100,IF(Projetos!AK443=1,Técnicos!$F$2:$F$100,IF(Projetos!AK443=2,Técnicos!$H$2:$H$100,Técnicos!$J$2:$J$100)),,0,1))</f>
        <v/>
      </c>
      <c r="AF444" s="15" t="str" cm="1">
        <f t="array" ref="AF444">IF(OR($B444="",AF$2=""),"",Projetos!$K443/_xlfn.XLOOKUP(AF$2,Técnicos!$A$2:$A$100,IF(Projetos!AL443=1,Técnicos!$F$2:$F$100,IF(Projetos!AL443=2,Técnicos!$H$2:$H$100,Técnicos!$J$2:$J$100)),,0,1))</f>
        <v/>
      </c>
      <c r="AG444" s="15" t="str" cm="1">
        <f t="array" ref="AG444">IF(OR($B444="",AG$2=""),"",Projetos!$K443/_xlfn.XLOOKUP(AG$2,Técnicos!$A$2:$A$100,IF(Projetos!AM443=1,Técnicos!$F$2:$F$100,IF(Projetos!AM443=2,Técnicos!$H$2:$H$100,Técnicos!$J$2:$J$100)),,0,1))</f>
        <v/>
      </c>
      <c r="AH444" s="15" t="str" cm="1">
        <f t="array" ref="AH444">IF(OR($B444="",AH$2=""),"",Projetos!$K443/_xlfn.XLOOKUP(AH$2,Técnicos!$A$2:$A$100,IF(Projetos!AN443=1,Técnicos!$F$2:$F$100,IF(Projetos!AN443=2,Técnicos!$H$2:$H$100,Técnicos!$J$2:$J$100)),,0,1))</f>
        <v/>
      </c>
      <c r="AI444" s="15" t="str" cm="1">
        <f t="array" ref="AI444">IF(OR($B444="",AI$2=""),"",Projetos!$K443/_xlfn.XLOOKUP(AI$2,Técnicos!$A$2:$A$100,IF(Projetos!AO443=1,Técnicos!$F$2:$F$100,IF(Projetos!AO443=2,Técnicos!$H$2:$H$100,Técnicos!$J$2:$J$100)),,0,1))</f>
        <v/>
      </c>
      <c r="AJ444" s="15" t="str" cm="1">
        <f t="array" ref="AJ444">IF(OR($B444="",AJ$2=""),"",Projetos!$K443/_xlfn.XLOOKUP(AJ$2,Técnicos!$A$2:$A$100,IF(Projetos!AP443=1,Técnicos!$F$2:$F$100,IF(Projetos!AP443=2,Técnicos!$H$2:$H$100,Técnicos!$J$2:$J$100)),,0,1))</f>
        <v/>
      </c>
      <c r="AK444" s="15" t="str" cm="1">
        <f t="array" ref="AK444">IF(OR($B444="",AK$2=""),"",Projetos!$K443/_xlfn.XLOOKUP(AK$2,Técnicos!$A$2:$A$100,IF(Projetos!AQ443=1,Técnicos!$F$2:$F$100,IF(Projetos!AQ443=2,Técnicos!$H$2:$H$100,Técnicos!$J$2:$J$100)),,0,1))</f>
        <v/>
      </c>
    </row>
    <row r="445" spans="3:37" x14ac:dyDescent="0.3">
      <c r="C445" s="15" t="str" cm="1">
        <f t="array" ref="C445">IF(OR($B445="",C$2=""),"",Projetos!$K444/_xlfn.XLOOKUP(C$2,Técnicos!$A$2:$A$100,IF(Projetos!I444=1,Técnicos!$F$2:$F$100,IF(Projetos!I444=2,Técnicos!$H$2:$H$100,Técnicos!$J$2:$J$100)),,0,1))</f>
        <v/>
      </c>
      <c r="D445" s="15" t="str" cm="1">
        <f t="array" ref="D445">IF(OR($B445="",D$2=""),"",Projetos!$K444/_xlfn.XLOOKUP(D$2,Técnicos!$A$2:$A$100,IF(Projetos!J444=1,Técnicos!$F$2:$F$100,IF(Projetos!J444=2,Técnicos!$H$2:$H$100,Técnicos!$J$2:$J$100)),,0,1))</f>
        <v/>
      </c>
      <c r="E445" s="15" t="str" cm="1">
        <f t="array" ref="E445">IF(OR($B445="",E$2=""),"",Projetos!$K444/_xlfn.XLOOKUP(E$2,Técnicos!$A$2:$A$100,IF(Projetos!K444=1,Técnicos!$F$2:$F$100,IF(Projetos!K444=2,Técnicos!$H$2:$H$100,Técnicos!$J$2:$J$100)),,0,1))</f>
        <v/>
      </c>
      <c r="F445" s="15" t="str" cm="1">
        <f t="array" ref="F445">IF(OR($B445="",F$2=""),"",Projetos!$K444/_xlfn.XLOOKUP(F$2,Técnicos!$A$2:$A$100,IF(Projetos!L444=1,Técnicos!$F$2:$F$100,IF(Projetos!L444=2,Técnicos!$H$2:$H$100,Técnicos!$J$2:$J$100)),,0,1))</f>
        <v/>
      </c>
      <c r="G445" s="15" t="str" cm="1">
        <f t="array" ref="G445">IF(OR($B445="",G$2=""),"",Projetos!$K444/_xlfn.XLOOKUP(G$2,Técnicos!$A$2:$A$100,IF(Projetos!M444=1,Técnicos!$F$2:$F$100,IF(Projetos!M444=2,Técnicos!$H$2:$H$100,Técnicos!$J$2:$J$100)),,0,1))</f>
        <v/>
      </c>
      <c r="H445" s="15" t="str" cm="1">
        <f t="array" ref="H445">IF(OR($B445="",H$2=""),"",Projetos!$K444/_xlfn.XLOOKUP(H$2,Técnicos!$A$2:$A$100,IF(Projetos!N444=1,Técnicos!$F$2:$F$100,IF(Projetos!N444=2,Técnicos!$H$2:$H$100,Técnicos!$J$2:$J$100)),,0,1))</f>
        <v/>
      </c>
      <c r="I445" s="15" t="str" cm="1">
        <f t="array" ref="I445">IF(OR($B445="",I$2=""),"",Projetos!$K444/_xlfn.XLOOKUP(I$2,Técnicos!$A$2:$A$100,IF(Projetos!O444=1,Técnicos!$F$2:$F$100,IF(Projetos!O444=2,Técnicos!$H$2:$H$100,Técnicos!$J$2:$J$100)),,0,1))</f>
        <v/>
      </c>
      <c r="J445" s="15" t="str" cm="1">
        <f t="array" ref="J445">IF(OR($B445="",J$2=""),"",Projetos!$K444/_xlfn.XLOOKUP(J$2,Técnicos!$A$2:$A$100,IF(Projetos!P444=1,Técnicos!$F$2:$F$100,IF(Projetos!P444=2,Técnicos!$H$2:$H$100,Técnicos!$J$2:$J$100)),,0,1))</f>
        <v/>
      </c>
      <c r="K445" s="15" t="str" cm="1">
        <f t="array" ref="K445">IF(OR($B445="",K$2=""),"",Projetos!$K444/_xlfn.XLOOKUP(K$2,Técnicos!$A$2:$A$100,IF(Projetos!Q444=1,Técnicos!$F$2:$F$100,IF(Projetos!Q444=2,Técnicos!$H$2:$H$100,Técnicos!$J$2:$J$100)),,0,1))</f>
        <v/>
      </c>
      <c r="L445" s="15" t="str" cm="1">
        <f t="array" ref="L445">IF(OR($B445="",L$2=""),"",Projetos!$K444/_xlfn.XLOOKUP(L$2,Técnicos!$A$2:$A$100,IF(Projetos!R444=1,Técnicos!$F$2:$F$100,IF(Projetos!R444=2,Técnicos!$H$2:$H$100,Técnicos!$J$2:$J$100)),,0,1))</f>
        <v/>
      </c>
      <c r="M445" s="15" t="str" cm="1">
        <f t="array" ref="M445">IF(OR($B445="",M$2=""),"",Projetos!$K444/_xlfn.XLOOKUP(M$2,Técnicos!$A$2:$A$100,IF(Projetos!S444=1,Técnicos!$F$2:$F$100,IF(Projetos!S444=2,Técnicos!$H$2:$H$100,Técnicos!$J$2:$J$100)),,0,1))</f>
        <v/>
      </c>
      <c r="N445" s="15" t="str" cm="1">
        <f t="array" ref="N445">IF(OR($B445="",N$2=""),"",Projetos!$K444/_xlfn.XLOOKUP(N$2,Técnicos!$A$2:$A$100,IF(Projetos!T444=1,Técnicos!$F$2:$F$100,IF(Projetos!T444=2,Técnicos!$H$2:$H$100,Técnicos!$J$2:$J$100)),,0,1))</f>
        <v/>
      </c>
      <c r="O445" s="15" t="str" cm="1">
        <f t="array" ref="O445">IF(OR($B445="",O$2=""),"",Projetos!$K444/_xlfn.XLOOKUP(O$2,Técnicos!$A$2:$A$100,IF(Projetos!U444=1,Técnicos!$F$2:$F$100,IF(Projetos!U444=2,Técnicos!$H$2:$H$100,Técnicos!$J$2:$J$100)),,0,1))</f>
        <v/>
      </c>
      <c r="P445" s="15" t="str" cm="1">
        <f t="array" ref="P445">IF(OR($B445="",P$2=""),"",Projetos!$K444/_xlfn.XLOOKUP(P$2,Técnicos!$A$2:$A$100,IF(Projetos!V444=1,Técnicos!$F$2:$F$100,IF(Projetos!V444=2,Técnicos!$H$2:$H$100,Técnicos!$J$2:$J$100)),,0,1))</f>
        <v/>
      </c>
      <c r="Q445" s="15" t="str" cm="1">
        <f t="array" ref="Q445">IF(OR($B445="",Q$2=""),"",Projetos!$K444/_xlfn.XLOOKUP(Q$2,Técnicos!$A$2:$A$100,IF(Projetos!W444=1,Técnicos!$F$2:$F$100,IF(Projetos!W444=2,Técnicos!$H$2:$H$100,Técnicos!$J$2:$J$100)),,0,1))</f>
        <v/>
      </c>
      <c r="R445" s="15" t="str" cm="1">
        <f t="array" ref="R445">IF(OR($B445="",R$2=""),"",Projetos!$K444/_xlfn.XLOOKUP(R$2,Técnicos!$A$2:$A$100,IF(Projetos!X444=1,Técnicos!$F$2:$F$100,IF(Projetos!X444=2,Técnicos!$H$2:$H$100,Técnicos!$J$2:$J$100)),,0,1))</f>
        <v/>
      </c>
      <c r="S445" s="15" t="str" cm="1">
        <f t="array" ref="S445">IF(OR($B445="",S$2=""),"",Projetos!$K444/_xlfn.XLOOKUP(S$2,Técnicos!$A$2:$A$100,IF(Projetos!Y444=1,Técnicos!$F$2:$F$100,IF(Projetos!Y444=2,Técnicos!$H$2:$H$100,Técnicos!$J$2:$J$100)),,0,1))</f>
        <v/>
      </c>
      <c r="T445" s="15" t="str" cm="1">
        <f t="array" ref="T445">IF(OR($B445="",T$2=""),"",Projetos!$K444/_xlfn.XLOOKUP(T$2,Técnicos!$A$2:$A$100,IF(Projetos!Z444=1,Técnicos!$F$2:$F$100,IF(Projetos!Z444=2,Técnicos!$H$2:$H$100,Técnicos!$J$2:$J$100)),,0,1))</f>
        <v/>
      </c>
      <c r="U445" s="15" t="str" cm="1">
        <f t="array" ref="U445">IF(OR($B445="",U$2=""),"",Projetos!$K444/_xlfn.XLOOKUP(U$2,Técnicos!$A$2:$A$100,IF(Projetos!AA444=1,Técnicos!$F$2:$F$100,IF(Projetos!AA444=2,Técnicos!$H$2:$H$100,Técnicos!$J$2:$J$100)),,0,1))</f>
        <v/>
      </c>
      <c r="V445" s="15" t="str" cm="1">
        <f t="array" ref="V445">IF(OR($B445="",V$2=""),"",Projetos!$K444/_xlfn.XLOOKUP(V$2,Técnicos!$A$2:$A$100,IF(Projetos!AB444=1,Técnicos!$F$2:$F$100,IF(Projetos!AB444=2,Técnicos!$H$2:$H$100,Técnicos!$J$2:$J$100)),,0,1))</f>
        <v/>
      </c>
      <c r="W445" s="15" t="str" cm="1">
        <f t="array" ref="W445">IF(OR($B445="",W$2=""),"",Projetos!$K444/_xlfn.XLOOKUP(W$2,Técnicos!$A$2:$A$100,IF(Projetos!AC444=1,Técnicos!$F$2:$F$100,IF(Projetos!AC444=2,Técnicos!$H$2:$H$100,Técnicos!$J$2:$J$100)),,0,1))</f>
        <v/>
      </c>
      <c r="X445" s="15" t="str" cm="1">
        <f t="array" ref="X445">IF(OR($B445="",X$2=""),"",Projetos!$K444/_xlfn.XLOOKUP(X$2,Técnicos!$A$2:$A$100,IF(Projetos!AD444=1,Técnicos!$F$2:$F$100,IF(Projetos!AD444=2,Técnicos!$H$2:$H$100,Técnicos!$J$2:$J$100)),,0,1))</f>
        <v/>
      </c>
      <c r="Y445" s="15" t="str" cm="1">
        <f t="array" ref="Y445">IF(OR($B445="",Y$2=""),"",Projetos!$K444/_xlfn.XLOOKUP(Y$2,Técnicos!$A$2:$A$100,IF(Projetos!AE444=1,Técnicos!$F$2:$F$100,IF(Projetos!AE444=2,Técnicos!$H$2:$H$100,Técnicos!$J$2:$J$100)),,0,1))</f>
        <v/>
      </c>
      <c r="Z445" s="15" t="str" cm="1">
        <f t="array" ref="Z445">IF(OR($B445="",Z$2=""),"",Projetos!$K444/_xlfn.XLOOKUP(Z$2,Técnicos!$A$2:$A$100,IF(Projetos!AF444=1,Técnicos!$F$2:$F$100,IF(Projetos!AF444=2,Técnicos!$H$2:$H$100,Técnicos!$J$2:$J$100)),,0,1))</f>
        <v/>
      </c>
      <c r="AA445" s="15" t="str" cm="1">
        <f t="array" ref="AA445">IF(OR($B445="",AA$2=""),"",Projetos!$K444/_xlfn.XLOOKUP(AA$2,Técnicos!$A$2:$A$100,IF(Projetos!AG444=1,Técnicos!$F$2:$F$100,IF(Projetos!AG444=2,Técnicos!$H$2:$H$100,Técnicos!$J$2:$J$100)),,0,1))</f>
        <v/>
      </c>
      <c r="AB445" s="15" t="str" cm="1">
        <f t="array" ref="AB445">IF(OR($B445="",AB$2=""),"",Projetos!$K444/_xlfn.XLOOKUP(AB$2,Técnicos!$A$2:$A$100,IF(Projetos!AH444=1,Técnicos!$F$2:$F$100,IF(Projetos!AH444=2,Técnicos!$H$2:$H$100,Técnicos!$J$2:$J$100)),,0,1))</f>
        <v/>
      </c>
      <c r="AC445" s="15" t="str" cm="1">
        <f t="array" ref="AC445">IF(OR($B445="",AC$2=""),"",Projetos!$K444/_xlfn.XLOOKUP(AC$2,Técnicos!$A$2:$A$100,IF(Projetos!AI444=1,Técnicos!$F$2:$F$100,IF(Projetos!AI444=2,Técnicos!$H$2:$H$100,Técnicos!$J$2:$J$100)),,0,1))</f>
        <v/>
      </c>
      <c r="AD445" s="15" t="str" cm="1">
        <f t="array" ref="AD445">IF(OR($B445="",AD$2=""),"",Projetos!$K444/_xlfn.XLOOKUP(AD$2,Técnicos!$A$2:$A$100,IF(Projetos!AJ444=1,Técnicos!$F$2:$F$100,IF(Projetos!AJ444=2,Técnicos!$H$2:$H$100,Técnicos!$J$2:$J$100)),,0,1))</f>
        <v/>
      </c>
      <c r="AE445" s="15" t="str" cm="1">
        <f t="array" ref="AE445">IF(OR($B445="",AE$2=""),"",Projetos!$K444/_xlfn.XLOOKUP(AE$2,Técnicos!$A$2:$A$100,IF(Projetos!AK444=1,Técnicos!$F$2:$F$100,IF(Projetos!AK444=2,Técnicos!$H$2:$H$100,Técnicos!$J$2:$J$100)),,0,1))</f>
        <v/>
      </c>
      <c r="AF445" s="15" t="str" cm="1">
        <f t="array" ref="AF445">IF(OR($B445="",AF$2=""),"",Projetos!$K444/_xlfn.XLOOKUP(AF$2,Técnicos!$A$2:$A$100,IF(Projetos!AL444=1,Técnicos!$F$2:$F$100,IF(Projetos!AL444=2,Técnicos!$H$2:$H$100,Técnicos!$J$2:$J$100)),,0,1))</f>
        <v/>
      </c>
      <c r="AG445" s="15" t="str" cm="1">
        <f t="array" ref="AG445">IF(OR($B445="",AG$2=""),"",Projetos!$K444/_xlfn.XLOOKUP(AG$2,Técnicos!$A$2:$A$100,IF(Projetos!AM444=1,Técnicos!$F$2:$F$100,IF(Projetos!AM444=2,Técnicos!$H$2:$H$100,Técnicos!$J$2:$J$100)),,0,1))</f>
        <v/>
      </c>
      <c r="AH445" s="15" t="str" cm="1">
        <f t="array" ref="AH445">IF(OR($B445="",AH$2=""),"",Projetos!$K444/_xlfn.XLOOKUP(AH$2,Técnicos!$A$2:$A$100,IF(Projetos!AN444=1,Técnicos!$F$2:$F$100,IF(Projetos!AN444=2,Técnicos!$H$2:$H$100,Técnicos!$J$2:$J$100)),,0,1))</f>
        <v/>
      </c>
      <c r="AI445" s="15" t="str" cm="1">
        <f t="array" ref="AI445">IF(OR($B445="",AI$2=""),"",Projetos!$K444/_xlfn.XLOOKUP(AI$2,Técnicos!$A$2:$A$100,IF(Projetos!AO444=1,Técnicos!$F$2:$F$100,IF(Projetos!AO444=2,Técnicos!$H$2:$H$100,Técnicos!$J$2:$J$100)),,0,1))</f>
        <v/>
      </c>
      <c r="AJ445" s="15" t="str" cm="1">
        <f t="array" ref="AJ445">IF(OR($B445="",AJ$2=""),"",Projetos!$K444/_xlfn.XLOOKUP(AJ$2,Técnicos!$A$2:$A$100,IF(Projetos!AP444=1,Técnicos!$F$2:$F$100,IF(Projetos!AP444=2,Técnicos!$H$2:$H$100,Técnicos!$J$2:$J$100)),,0,1))</f>
        <v/>
      </c>
      <c r="AK445" s="15" t="str" cm="1">
        <f t="array" ref="AK445">IF(OR($B445="",AK$2=""),"",Projetos!$K444/_xlfn.XLOOKUP(AK$2,Técnicos!$A$2:$A$100,IF(Projetos!AQ444=1,Técnicos!$F$2:$F$100,IF(Projetos!AQ444=2,Técnicos!$H$2:$H$100,Técnicos!$J$2:$J$100)),,0,1))</f>
        <v/>
      </c>
    </row>
    <row r="446" spans="3:37" x14ac:dyDescent="0.3">
      <c r="C446" s="15" t="str" cm="1">
        <f t="array" ref="C446">IF(OR($B446="",C$2=""),"",Projetos!$K445/_xlfn.XLOOKUP(C$2,Técnicos!$A$2:$A$100,IF(Projetos!I445=1,Técnicos!$F$2:$F$100,IF(Projetos!I445=2,Técnicos!$H$2:$H$100,Técnicos!$J$2:$J$100)),,0,1))</f>
        <v/>
      </c>
      <c r="D446" s="15" t="str" cm="1">
        <f t="array" ref="D446">IF(OR($B446="",D$2=""),"",Projetos!$K445/_xlfn.XLOOKUP(D$2,Técnicos!$A$2:$A$100,IF(Projetos!J445=1,Técnicos!$F$2:$F$100,IF(Projetos!J445=2,Técnicos!$H$2:$H$100,Técnicos!$J$2:$J$100)),,0,1))</f>
        <v/>
      </c>
      <c r="E446" s="15" t="str" cm="1">
        <f t="array" ref="E446">IF(OR($B446="",E$2=""),"",Projetos!$K445/_xlfn.XLOOKUP(E$2,Técnicos!$A$2:$A$100,IF(Projetos!K445=1,Técnicos!$F$2:$F$100,IF(Projetos!K445=2,Técnicos!$H$2:$H$100,Técnicos!$J$2:$J$100)),,0,1))</f>
        <v/>
      </c>
      <c r="F446" s="15" t="str" cm="1">
        <f t="array" ref="F446">IF(OR($B446="",F$2=""),"",Projetos!$K445/_xlfn.XLOOKUP(F$2,Técnicos!$A$2:$A$100,IF(Projetos!L445=1,Técnicos!$F$2:$F$100,IF(Projetos!L445=2,Técnicos!$H$2:$H$100,Técnicos!$J$2:$J$100)),,0,1))</f>
        <v/>
      </c>
      <c r="G446" s="15" t="str" cm="1">
        <f t="array" ref="G446">IF(OR($B446="",G$2=""),"",Projetos!$K445/_xlfn.XLOOKUP(G$2,Técnicos!$A$2:$A$100,IF(Projetos!M445=1,Técnicos!$F$2:$F$100,IF(Projetos!M445=2,Técnicos!$H$2:$H$100,Técnicos!$J$2:$J$100)),,0,1))</f>
        <v/>
      </c>
      <c r="H446" s="15" t="str" cm="1">
        <f t="array" ref="H446">IF(OR($B446="",H$2=""),"",Projetos!$K445/_xlfn.XLOOKUP(H$2,Técnicos!$A$2:$A$100,IF(Projetos!N445=1,Técnicos!$F$2:$F$100,IF(Projetos!N445=2,Técnicos!$H$2:$H$100,Técnicos!$J$2:$J$100)),,0,1))</f>
        <v/>
      </c>
      <c r="I446" s="15" t="str" cm="1">
        <f t="array" ref="I446">IF(OR($B446="",I$2=""),"",Projetos!$K445/_xlfn.XLOOKUP(I$2,Técnicos!$A$2:$A$100,IF(Projetos!O445=1,Técnicos!$F$2:$F$100,IF(Projetos!O445=2,Técnicos!$H$2:$H$100,Técnicos!$J$2:$J$100)),,0,1))</f>
        <v/>
      </c>
      <c r="J446" s="15" t="str" cm="1">
        <f t="array" ref="J446">IF(OR($B446="",J$2=""),"",Projetos!$K445/_xlfn.XLOOKUP(J$2,Técnicos!$A$2:$A$100,IF(Projetos!P445=1,Técnicos!$F$2:$F$100,IF(Projetos!P445=2,Técnicos!$H$2:$H$100,Técnicos!$J$2:$J$100)),,0,1))</f>
        <v/>
      </c>
      <c r="K446" s="15" t="str" cm="1">
        <f t="array" ref="K446">IF(OR($B446="",K$2=""),"",Projetos!$K445/_xlfn.XLOOKUP(K$2,Técnicos!$A$2:$A$100,IF(Projetos!Q445=1,Técnicos!$F$2:$F$100,IF(Projetos!Q445=2,Técnicos!$H$2:$H$100,Técnicos!$J$2:$J$100)),,0,1))</f>
        <v/>
      </c>
      <c r="L446" s="15" t="str" cm="1">
        <f t="array" ref="L446">IF(OR($B446="",L$2=""),"",Projetos!$K445/_xlfn.XLOOKUP(L$2,Técnicos!$A$2:$A$100,IF(Projetos!R445=1,Técnicos!$F$2:$F$100,IF(Projetos!R445=2,Técnicos!$H$2:$H$100,Técnicos!$J$2:$J$100)),,0,1))</f>
        <v/>
      </c>
      <c r="M446" s="15" t="str" cm="1">
        <f t="array" ref="M446">IF(OR($B446="",M$2=""),"",Projetos!$K445/_xlfn.XLOOKUP(M$2,Técnicos!$A$2:$A$100,IF(Projetos!S445=1,Técnicos!$F$2:$F$100,IF(Projetos!S445=2,Técnicos!$H$2:$H$100,Técnicos!$J$2:$J$100)),,0,1))</f>
        <v/>
      </c>
      <c r="N446" s="15" t="str" cm="1">
        <f t="array" ref="N446">IF(OR($B446="",N$2=""),"",Projetos!$K445/_xlfn.XLOOKUP(N$2,Técnicos!$A$2:$A$100,IF(Projetos!T445=1,Técnicos!$F$2:$F$100,IF(Projetos!T445=2,Técnicos!$H$2:$H$100,Técnicos!$J$2:$J$100)),,0,1))</f>
        <v/>
      </c>
      <c r="O446" s="15" t="str" cm="1">
        <f t="array" ref="O446">IF(OR($B446="",O$2=""),"",Projetos!$K445/_xlfn.XLOOKUP(O$2,Técnicos!$A$2:$A$100,IF(Projetos!U445=1,Técnicos!$F$2:$F$100,IF(Projetos!U445=2,Técnicos!$H$2:$H$100,Técnicos!$J$2:$J$100)),,0,1))</f>
        <v/>
      </c>
      <c r="P446" s="15" t="str" cm="1">
        <f t="array" ref="P446">IF(OR($B446="",P$2=""),"",Projetos!$K445/_xlfn.XLOOKUP(P$2,Técnicos!$A$2:$A$100,IF(Projetos!V445=1,Técnicos!$F$2:$F$100,IF(Projetos!V445=2,Técnicos!$H$2:$H$100,Técnicos!$J$2:$J$100)),,0,1))</f>
        <v/>
      </c>
      <c r="Q446" s="15" t="str" cm="1">
        <f t="array" ref="Q446">IF(OR($B446="",Q$2=""),"",Projetos!$K445/_xlfn.XLOOKUP(Q$2,Técnicos!$A$2:$A$100,IF(Projetos!W445=1,Técnicos!$F$2:$F$100,IF(Projetos!W445=2,Técnicos!$H$2:$H$100,Técnicos!$J$2:$J$100)),,0,1))</f>
        <v/>
      </c>
      <c r="R446" s="15" t="str" cm="1">
        <f t="array" ref="R446">IF(OR($B446="",R$2=""),"",Projetos!$K445/_xlfn.XLOOKUP(R$2,Técnicos!$A$2:$A$100,IF(Projetos!X445=1,Técnicos!$F$2:$F$100,IF(Projetos!X445=2,Técnicos!$H$2:$H$100,Técnicos!$J$2:$J$100)),,0,1))</f>
        <v/>
      </c>
      <c r="S446" s="15" t="str" cm="1">
        <f t="array" ref="S446">IF(OR($B446="",S$2=""),"",Projetos!$K445/_xlfn.XLOOKUP(S$2,Técnicos!$A$2:$A$100,IF(Projetos!Y445=1,Técnicos!$F$2:$F$100,IF(Projetos!Y445=2,Técnicos!$H$2:$H$100,Técnicos!$J$2:$J$100)),,0,1))</f>
        <v/>
      </c>
      <c r="T446" s="15" t="str" cm="1">
        <f t="array" ref="T446">IF(OR($B446="",T$2=""),"",Projetos!$K445/_xlfn.XLOOKUP(T$2,Técnicos!$A$2:$A$100,IF(Projetos!Z445=1,Técnicos!$F$2:$F$100,IF(Projetos!Z445=2,Técnicos!$H$2:$H$100,Técnicos!$J$2:$J$100)),,0,1))</f>
        <v/>
      </c>
      <c r="U446" s="15" t="str" cm="1">
        <f t="array" ref="U446">IF(OR($B446="",U$2=""),"",Projetos!$K445/_xlfn.XLOOKUP(U$2,Técnicos!$A$2:$A$100,IF(Projetos!AA445=1,Técnicos!$F$2:$F$100,IF(Projetos!AA445=2,Técnicos!$H$2:$H$100,Técnicos!$J$2:$J$100)),,0,1))</f>
        <v/>
      </c>
      <c r="V446" s="15" t="str" cm="1">
        <f t="array" ref="V446">IF(OR($B446="",V$2=""),"",Projetos!$K445/_xlfn.XLOOKUP(V$2,Técnicos!$A$2:$A$100,IF(Projetos!AB445=1,Técnicos!$F$2:$F$100,IF(Projetos!AB445=2,Técnicos!$H$2:$H$100,Técnicos!$J$2:$J$100)),,0,1))</f>
        <v/>
      </c>
      <c r="W446" s="15" t="str" cm="1">
        <f t="array" ref="W446">IF(OR($B446="",W$2=""),"",Projetos!$K445/_xlfn.XLOOKUP(W$2,Técnicos!$A$2:$A$100,IF(Projetos!AC445=1,Técnicos!$F$2:$F$100,IF(Projetos!AC445=2,Técnicos!$H$2:$H$100,Técnicos!$J$2:$J$100)),,0,1))</f>
        <v/>
      </c>
      <c r="X446" s="15" t="str" cm="1">
        <f t="array" ref="X446">IF(OR($B446="",X$2=""),"",Projetos!$K445/_xlfn.XLOOKUP(X$2,Técnicos!$A$2:$A$100,IF(Projetos!AD445=1,Técnicos!$F$2:$F$100,IF(Projetos!AD445=2,Técnicos!$H$2:$H$100,Técnicos!$J$2:$J$100)),,0,1))</f>
        <v/>
      </c>
      <c r="Y446" s="15" t="str" cm="1">
        <f t="array" ref="Y446">IF(OR($B446="",Y$2=""),"",Projetos!$K445/_xlfn.XLOOKUP(Y$2,Técnicos!$A$2:$A$100,IF(Projetos!AE445=1,Técnicos!$F$2:$F$100,IF(Projetos!AE445=2,Técnicos!$H$2:$H$100,Técnicos!$J$2:$J$100)),,0,1))</f>
        <v/>
      </c>
      <c r="Z446" s="15" t="str" cm="1">
        <f t="array" ref="Z446">IF(OR($B446="",Z$2=""),"",Projetos!$K445/_xlfn.XLOOKUP(Z$2,Técnicos!$A$2:$A$100,IF(Projetos!AF445=1,Técnicos!$F$2:$F$100,IF(Projetos!AF445=2,Técnicos!$H$2:$H$100,Técnicos!$J$2:$J$100)),,0,1))</f>
        <v/>
      </c>
      <c r="AA446" s="15" t="str" cm="1">
        <f t="array" ref="AA446">IF(OR($B446="",AA$2=""),"",Projetos!$K445/_xlfn.XLOOKUP(AA$2,Técnicos!$A$2:$A$100,IF(Projetos!AG445=1,Técnicos!$F$2:$F$100,IF(Projetos!AG445=2,Técnicos!$H$2:$H$100,Técnicos!$J$2:$J$100)),,0,1))</f>
        <v/>
      </c>
      <c r="AB446" s="15" t="str" cm="1">
        <f t="array" ref="AB446">IF(OR($B446="",AB$2=""),"",Projetos!$K445/_xlfn.XLOOKUP(AB$2,Técnicos!$A$2:$A$100,IF(Projetos!AH445=1,Técnicos!$F$2:$F$100,IF(Projetos!AH445=2,Técnicos!$H$2:$H$100,Técnicos!$J$2:$J$100)),,0,1))</f>
        <v/>
      </c>
      <c r="AC446" s="15" t="str" cm="1">
        <f t="array" ref="AC446">IF(OR($B446="",AC$2=""),"",Projetos!$K445/_xlfn.XLOOKUP(AC$2,Técnicos!$A$2:$A$100,IF(Projetos!AI445=1,Técnicos!$F$2:$F$100,IF(Projetos!AI445=2,Técnicos!$H$2:$H$100,Técnicos!$J$2:$J$100)),,0,1))</f>
        <v/>
      </c>
      <c r="AD446" s="15" t="str" cm="1">
        <f t="array" ref="AD446">IF(OR($B446="",AD$2=""),"",Projetos!$K445/_xlfn.XLOOKUP(AD$2,Técnicos!$A$2:$A$100,IF(Projetos!AJ445=1,Técnicos!$F$2:$F$100,IF(Projetos!AJ445=2,Técnicos!$H$2:$H$100,Técnicos!$J$2:$J$100)),,0,1))</f>
        <v/>
      </c>
      <c r="AE446" s="15" t="str" cm="1">
        <f t="array" ref="AE446">IF(OR($B446="",AE$2=""),"",Projetos!$K445/_xlfn.XLOOKUP(AE$2,Técnicos!$A$2:$A$100,IF(Projetos!AK445=1,Técnicos!$F$2:$F$100,IF(Projetos!AK445=2,Técnicos!$H$2:$H$100,Técnicos!$J$2:$J$100)),,0,1))</f>
        <v/>
      </c>
      <c r="AF446" s="15" t="str" cm="1">
        <f t="array" ref="AF446">IF(OR($B446="",AF$2=""),"",Projetos!$K445/_xlfn.XLOOKUP(AF$2,Técnicos!$A$2:$A$100,IF(Projetos!AL445=1,Técnicos!$F$2:$F$100,IF(Projetos!AL445=2,Técnicos!$H$2:$H$100,Técnicos!$J$2:$J$100)),,0,1))</f>
        <v/>
      </c>
      <c r="AG446" s="15" t="str" cm="1">
        <f t="array" ref="AG446">IF(OR($B446="",AG$2=""),"",Projetos!$K445/_xlfn.XLOOKUP(AG$2,Técnicos!$A$2:$A$100,IF(Projetos!AM445=1,Técnicos!$F$2:$F$100,IF(Projetos!AM445=2,Técnicos!$H$2:$H$100,Técnicos!$J$2:$J$100)),,0,1))</f>
        <v/>
      </c>
      <c r="AH446" s="15" t="str" cm="1">
        <f t="array" ref="AH446">IF(OR($B446="",AH$2=""),"",Projetos!$K445/_xlfn.XLOOKUP(AH$2,Técnicos!$A$2:$A$100,IF(Projetos!AN445=1,Técnicos!$F$2:$F$100,IF(Projetos!AN445=2,Técnicos!$H$2:$H$100,Técnicos!$J$2:$J$100)),,0,1))</f>
        <v/>
      </c>
      <c r="AI446" s="15" t="str" cm="1">
        <f t="array" ref="AI446">IF(OR($B446="",AI$2=""),"",Projetos!$K445/_xlfn.XLOOKUP(AI$2,Técnicos!$A$2:$A$100,IF(Projetos!AO445=1,Técnicos!$F$2:$F$100,IF(Projetos!AO445=2,Técnicos!$H$2:$H$100,Técnicos!$J$2:$J$100)),,0,1))</f>
        <v/>
      </c>
      <c r="AJ446" s="15" t="str" cm="1">
        <f t="array" ref="AJ446">IF(OR($B446="",AJ$2=""),"",Projetos!$K445/_xlfn.XLOOKUP(AJ$2,Técnicos!$A$2:$A$100,IF(Projetos!AP445=1,Técnicos!$F$2:$F$100,IF(Projetos!AP445=2,Técnicos!$H$2:$H$100,Técnicos!$J$2:$J$100)),,0,1))</f>
        <v/>
      </c>
      <c r="AK446" s="15" t="str" cm="1">
        <f t="array" ref="AK446">IF(OR($B446="",AK$2=""),"",Projetos!$K445/_xlfn.XLOOKUP(AK$2,Técnicos!$A$2:$A$100,IF(Projetos!AQ445=1,Técnicos!$F$2:$F$100,IF(Projetos!AQ445=2,Técnicos!$H$2:$H$100,Técnicos!$J$2:$J$100)),,0,1))</f>
        <v/>
      </c>
    </row>
    <row r="447" spans="3:37" x14ac:dyDescent="0.3">
      <c r="C447" s="15" t="str" cm="1">
        <f t="array" ref="C447">IF(OR($B447="",C$2=""),"",Projetos!$K446/_xlfn.XLOOKUP(C$2,Técnicos!$A$2:$A$100,IF(Projetos!I446=1,Técnicos!$F$2:$F$100,IF(Projetos!I446=2,Técnicos!$H$2:$H$100,Técnicos!$J$2:$J$100)),,0,1))</f>
        <v/>
      </c>
      <c r="D447" s="15" t="str" cm="1">
        <f t="array" ref="D447">IF(OR($B447="",D$2=""),"",Projetos!$K446/_xlfn.XLOOKUP(D$2,Técnicos!$A$2:$A$100,IF(Projetos!J446=1,Técnicos!$F$2:$F$100,IF(Projetos!J446=2,Técnicos!$H$2:$H$100,Técnicos!$J$2:$J$100)),,0,1))</f>
        <v/>
      </c>
      <c r="E447" s="15" t="str" cm="1">
        <f t="array" ref="E447">IF(OR($B447="",E$2=""),"",Projetos!$K446/_xlfn.XLOOKUP(E$2,Técnicos!$A$2:$A$100,IF(Projetos!K446=1,Técnicos!$F$2:$F$100,IF(Projetos!K446=2,Técnicos!$H$2:$H$100,Técnicos!$J$2:$J$100)),,0,1))</f>
        <v/>
      </c>
      <c r="F447" s="15" t="str" cm="1">
        <f t="array" ref="F447">IF(OR($B447="",F$2=""),"",Projetos!$K446/_xlfn.XLOOKUP(F$2,Técnicos!$A$2:$A$100,IF(Projetos!L446=1,Técnicos!$F$2:$F$100,IF(Projetos!L446=2,Técnicos!$H$2:$H$100,Técnicos!$J$2:$J$100)),,0,1))</f>
        <v/>
      </c>
      <c r="G447" s="15" t="str" cm="1">
        <f t="array" ref="G447">IF(OR($B447="",G$2=""),"",Projetos!$K446/_xlfn.XLOOKUP(G$2,Técnicos!$A$2:$A$100,IF(Projetos!M446=1,Técnicos!$F$2:$F$100,IF(Projetos!M446=2,Técnicos!$H$2:$H$100,Técnicos!$J$2:$J$100)),,0,1))</f>
        <v/>
      </c>
      <c r="H447" s="15" t="str" cm="1">
        <f t="array" ref="H447">IF(OR($B447="",H$2=""),"",Projetos!$K446/_xlfn.XLOOKUP(H$2,Técnicos!$A$2:$A$100,IF(Projetos!N446=1,Técnicos!$F$2:$F$100,IF(Projetos!N446=2,Técnicos!$H$2:$H$100,Técnicos!$J$2:$J$100)),,0,1))</f>
        <v/>
      </c>
      <c r="I447" s="15" t="str" cm="1">
        <f t="array" ref="I447">IF(OR($B447="",I$2=""),"",Projetos!$K446/_xlfn.XLOOKUP(I$2,Técnicos!$A$2:$A$100,IF(Projetos!O446=1,Técnicos!$F$2:$F$100,IF(Projetos!O446=2,Técnicos!$H$2:$H$100,Técnicos!$J$2:$J$100)),,0,1))</f>
        <v/>
      </c>
      <c r="J447" s="15" t="str" cm="1">
        <f t="array" ref="J447">IF(OR($B447="",J$2=""),"",Projetos!$K446/_xlfn.XLOOKUP(J$2,Técnicos!$A$2:$A$100,IF(Projetos!P446=1,Técnicos!$F$2:$F$100,IF(Projetos!P446=2,Técnicos!$H$2:$H$100,Técnicos!$J$2:$J$100)),,0,1))</f>
        <v/>
      </c>
      <c r="K447" s="15" t="str" cm="1">
        <f t="array" ref="K447">IF(OR($B447="",K$2=""),"",Projetos!$K446/_xlfn.XLOOKUP(K$2,Técnicos!$A$2:$A$100,IF(Projetos!Q446=1,Técnicos!$F$2:$F$100,IF(Projetos!Q446=2,Técnicos!$H$2:$H$100,Técnicos!$J$2:$J$100)),,0,1))</f>
        <v/>
      </c>
      <c r="L447" s="15" t="str" cm="1">
        <f t="array" ref="L447">IF(OR($B447="",L$2=""),"",Projetos!$K446/_xlfn.XLOOKUP(L$2,Técnicos!$A$2:$A$100,IF(Projetos!R446=1,Técnicos!$F$2:$F$100,IF(Projetos!R446=2,Técnicos!$H$2:$H$100,Técnicos!$J$2:$J$100)),,0,1))</f>
        <v/>
      </c>
      <c r="M447" s="15" t="str" cm="1">
        <f t="array" ref="M447">IF(OR($B447="",M$2=""),"",Projetos!$K446/_xlfn.XLOOKUP(M$2,Técnicos!$A$2:$A$100,IF(Projetos!S446=1,Técnicos!$F$2:$F$100,IF(Projetos!S446=2,Técnicos!$H$2:$H$100,Técnicos!$J$2:$J$100)),,0,1))</f>
        <v/>
      </c>
      <c r="N447" s="15" t="str" cm="1">
        <f t="array" ref="N447">IF(OR($B447="",N$2=""),"",Projetos!$K446/_xlfn.XLOOKUP(N$2,Técnicos!$A$2:$A$100,IF(Projetos!T446=1,Técnicos!$F$2:$F$100,IF(Projetos!T446=2,Técnicos!$H$2:$H$100,Técnicos!$J$2:$J$100)),,0,1))</f>
        <v/>
      </c>
      <c r="O447" s="15" t="str" cm="1">
        <f t="array" ref="O447">IF(OR($B447="",O$2=""),"",Projetos!$K446/_xlfn.XLOOKUP(O$2,Técnicos!$A$2:$A$100,IF(Projetos!U446=1,Técnicos!$F$2:$F$100,IF(Projetos!U446=2,Técnicos!$H$2:$H$100,Técnicos!$J$2:$J$100)),,0,1))</f>
        <v/>
      </c>
      <c r="P447" s="15" t="str" cm="1">
        <f t="array" ref="P447">IF(OR($B447="",P$2=""),"",Projetos!$K446/_xlfn.XLOOKUP(P$2,Técnicos!$A$2:$A$100,IF(Projetos!V446=1,Técnicos!$F$2:$F$100,IF(Projetos!V446=2,Técnicos!$H$2:$H$100,Técnicos!$J$2:$J$100)),,0,1))</f>
        <v/>
      </c>
      <c r="Q447" s="15" t="str" cm="1">
        <f t="array" ref="Q447">IF(OR($B447="",Q$2=""),"",Projetos!$K446/_xlfn.XLOOKUP(Q$2,Técnicos!$A$2:$A$100,IF(Projetos!W446=1,Técnicos!$F$2:$F$100,IF(Projetos!W446=2,Técnicos!$H$2:$H$100,Técnicos!$J$2:$J$100)),,0,1))</f>
        <v/>
      </c>
      <c r="R447" s="15" t="str" cm="1">
        <f t="array" ref="R447">IF(OR($B447="",R$2=""),"",Projetos!$K446/_xlfn.XLOOKUP(R$2,Técnicos!$A$2:$A$100,IF(Projetos!X446=1,Técnicos!$F$2:$F$100,IF(Projetos!X446=2,Técnicos!$H$2:$H$100,Técnicos!$J$2:$J$100)),,0,1))</f>
        <v/>
      </c>
      <c r="S447" s="15" t="str" cm="1">
        <f t="array" ref="S447">IF(OR($B447="",S$2=""),"",Projetos!$K446/_xlfn.XLOOKUP(S$2,Técnicos!$A$2:$A$100,IF(Projetos!Y446=1,Técnicos!$F$2:$F$100,IF(Projetos!Y446=2,Técnicos!$H$2:$H$100,Técnicos!$J$2:$J$100)),,0,1))</f>
        <v/>
      </c>
      <c r="T447" s="15" t="str" cm="1">
        <f t="array" ref="T447">IF(OR($B447="",T$2=""),"",Projetos!$K446/_xlfn.XLOOKUP(T$2,Técnicos!$A$2:$A$100,IF(Projetos!Z446=1,Técnicos!$F$2:$F$100,IF(Projetos!Z446=2,Técnicos!$H$2:$H$100,Técnicos!$J$2:$J$100)),,0,1))</f>
        <v/>
      </c>
      <c r="U447" s="15" t="str" cm="1">
        <f t="array" ref="U447">IF(OR($B447="",U$2=""),"",Projetos!$K446/_xlfn.XLOOKUP(U$2,Técnicos!$A$2:$A$100,IF(Projetos!AA446=1,Técnicos!$F$2:$F$100,IF(Projetos!AA446=2,Técnicos!$H$2:$H$100,Técnicos!$J$2:$J$100)),,0,1))</f>
        <v/>
      </c>
      <c r="V447" s="15" t="str" cm="1">
        <f t="array" ref="V447">IF(OR($B447="",V$2=""),"",Projetos!$K446/_xlfn.XLOOKUP(V$2,Técnicos!$A$2:$A$100,IF(Projetos!AB446=1,Técnicos!$F$2:$F$100,IF(Projetos!AB446=2,Técnicos!$H$2:$H$100,Técnicos!$J$2:$J$100)),,0,1))</f>
        <v/>
      </c>
      <c r="W447" s="15" t="str" cm="1">
        <f t="array" ref="W447">IF(OR($B447="",W$2=""),"",Projetos!$K446/_xlfn.XLOOKUP(W$2,Técnicos!$A$2:$A$100,IF(Projetos!AC446=1,Técnicos!$F$2:$F$100,IF(Projetos!AC446=2,Técnicos!$H$2:$H$100,Técnicos!$J$2:$J$100)),,0,1))</f>
        <v/>
      </c>
      <c r="X447" s="15" t="str" cm="1">
        <f t="array" ref="X447">IF(OR($B447="",X$2=""),"",Projetos!$K446/_xlfn.XLOOKUP(X$2,Técnicos!$A$2:$A$100,IF(Projetos!AD446=1,Técnicos!$F$2:$F$100,IF(Projetos!AD446=2,Técnicos!$H$2:$H$100,Técnicos!$J$2:$J$100)),,0,1))</f>
        <v/>
      </c>
      <c r="Y447" s="15" t="str" cm="1">
        <f t="array" ref="Y447">IF(OR($B447="",Y$2=""),"",Projetos!$K446/_xlfn.XLOOKUP(Y$2,Técnicos!$A$2:$A$100,IF(Projetos!AE446=1,Técnicos!$F$2:$F$100,IF(Projetos!AE446=2,Técnicos!$H$2:$H$100,Técnicos!$J$2:$J$100)),,0,1))</f>
        <v/>
      </c>
      <c r="Z447" s="15" t="str" cm="1">
        <f t="array" ref="Z447">IF(OR($B447="",Z$2=""),"",Projetos!$K446/_xlfn.XLOOKUP(Z$2,Técnicos!$A$2:$A$100,IF(Projetos!AF446=1,Técnicos!$F$2:$F$100,IF(Projetos!AF446=2,Técnicos!$H$2:$H$100,Técnicos!$J$2:$J$100)),,0,1))</f>
        <v/>
      </c>
      <c r="AA447" s="15" t="str" cm="1">
        <f t="array" ref="AA447">IF(OR($B447="",AA$2=""),"",Projetos!$K446/_xlfn.XLOOKUP(AA$2,Técnicos!$A$2:$A$100,IF(Projetos!AG446=1,Técnicos!$F$2:$F$100,IF(Projetos!AG446=2,Técnicos!$H$2:$H$100,Técnicos!$J$2:$J$100)),,0,1))</f>
        <v/>
      </c>
      <c r="AB447" s="15" t="str" cm="1">
        <f t="array" ref="AB447">IF(OR($B447="",AB$2=""),"",Projetos!$K446/_xlfn.XLOOKUP(AB$2,Técnicos!$A$2:$A$100,IF(Projetos!AH446=1,Técnicos!$F$2:$F$100,IF(Projetos!AH446=2,Técnicos!$H$2:$H$100,Técnicos!$J$2:$J$100)),,0,1))</f>
        <v/>
      </c>
      <c r="AC447" s="15" t="str" cm="1">
        <f t="array" ref="AC447">IF(OR($B447="",AC$2=""),"",Projetos!$K446/_xlfn.XLOOKUP(AC$2,Técnicos!$A$2:$A$100,IF(Projetos!AI446=1,Técnicos!$F$2:$F$100,IF(Projetos!AI446=2,Técnicos!$H$2:$H$100,Técnicos!$J$2:$J$100)),,0,1))</f>
        <v/>
      </c>
      <c r="AD447" s="15" t="str" cm="1">
        <f t="array" ref="AD447">IF(OR($B447="",AD$2=""),"",Projetos!$K446/_xlfn.XLOOKUP(AD$2,Técnicos!$A$2:$A$100,IF(Projetos!AJ446=1,Técnicos!$F$2:$F$100,IF(Projetos!AJ446=2,Técnicos!$H$2:$H$100,Técnicos!$J$2:$J$100)),,0,1))</f>
        <v/>
      </c>
      <c r="AE447" s="15" t="str" cm="1">
        <f t="array" ref="AE447">IF(OR($B447="",AE$2=""),"",Projetos!$K446/_xlfn.XLOOKUP(AE$2,Técnicos!$A$2:$A$100,IF(Projetos!AK446=1,Técnicos!$F$2:$F$100,IF(Projetos!AK446=2,Técnicos!$H$2:$H$100,Técnicos!$J$2:$J$100)),,0,1))</f>
        <v/>
      </c>
      <c r="AF447" s="15" t="str" cm="1">
        <f t="array" ref="AF447">IF(OR($B447="",AF$2=""),"",Projetos!$K446/_xlfn.XLOOKUP(AF$2,Técnicos!$A$2:$A$100,IF(Projetos!AL446=1,Técnicos!$F$2:$F$100,IF(Projetos!AL446=2,Técnicos!$H$2:$H$100,Técnicos!$J$2:$J$100)),,0,1))</f>
        <v/>
      </c>
      <c r="AG447" s="15" t="str" cm="1">
        <f t="array" ref="AG447">IF(OR($B447="",AG$2=""),"",Projetos!$K446/_xlfn.XLOOKUP(AG$2,Técnicos!$A$2:$A$100,IF(Projetos!AM446=1,Técnicos!$F$2:$F$100,IF(Projetos!AM446=2,Técnicos!$H$2:$H$100,Técnicos!$J$2:$J$100)),,0,1))</f>
        <v/>
      </c>
      <c r="AH447" s="15" t="str" cm="1">
        <f t="array" ref="AH447">IF(OR($B447="",AH$2=""),"",Projetos!$K446/_xlfn.XLOOKUP(AH$2,Técnicos!$A$2:$A$100,IF(Projetos!AN446=1,Técnicos!$F$2:$F$100,IF(Projetos!AN446=2,Técnicos!$H$2:$H$100,Técnicos!$J$2:$J$100)),,0,1))</f>
        <v/>
      </c>
      <c r="AI447" s="15" t="str" cm="1">
        <f t="array" ref="AI447">IF(OR($B447="",AI$2=""),"",Projetos!$K446/_xlfn.XLOOKUP(AI$2,Técnicos!$A$2:$A$100,IF(Projetos!AO446=1,Técnicos!$F$2:$F$100,IF(Projetos!AO446=2,Técnicos!$H$2:$H$100,Técnicos!$J$2:$J$100)),,0,1))</f>
        <v/>
      </c>
      <c r="AJ447" s="15" t="str" cm="1">
        <f t="array" ref="AJ447">IF(OR($B447="",AJ$2=""),"",Projetos!$K446/_xlfn.XLOOKUP(AJ$2,Técnicos!$A$2:$A$100,IF(Projetos!AP446=1,Técnicos!$F$2:$F$100,IF(Projetos!AP446=2,Técnicos!$H$2:$H$100,Técnicos!$J$2:$J$100)),,0,1))</f>
        <v/>
      </c>
      <c r="AK447" s="15" t="str" cm="1">
        <f t="array" ref="AK447">IF(OR($B447="",AK$2=""),"",Projetos!$K446/_xlfn.XLOOKUP(AK$2,Técnicos!$A$2:$A$100,IF(Projetos!AQ446=1,Técnicos!$F$2:$F$100,IF(Projetos!AQ446=2,Técnicos!$H$2:$H$100,Técnicos!$J$2:$J$100)),,0,1))</f>
        <v/>
      </c>
    </row>
    <row r="448" spans="3:37" x14ac:dyDescent="0.3">
      <c r="C448" s="15" t="str" cm="1">
        <f t="array" ref="C448">IF(OR($B448="",C$2=""),"",Projetos!$K447/_xlfn.XLOOKUP(C$2,Técnicos!$A$2:$A$100,IF(Projetos!I447=1,Técnicos!$F$2:$F$100,IF(Projetos!I447=2,Técnicos!$H$2:$H$100,Técnicos!$J$2:$J$100)),,0,1))</f>
        <v/>
      </c>
      <c r="D448" s="15" t="str" cm="1">
        <f t="array" ref="D448">IF(OR($B448="",D$2=""),"",Projetos!$K447/_xlfn.XLOOKUP(D$2,Técnicos!$A$2:$A$100,IF(Projetos!J447=1,Técnicos!$F$2:$F$100,IF(Projetos!J447=2,Técnicos!$H$2:$H$100,Técnicos!$J$2:$J$100)),,0,1))</f>
        <v/>
      </c>
      <c r="E448" s="15" t="str" cm="1">
        <f t="array" ref="E448">IF(OR($B448="",E$2=""),"",Projetos!$K447/_xlfn.XLOOKUP(E$2,Técnicos!$A$2:$A$100,IF(Projetos!K447=1,Técnicos!$F$2:$F$100,IF(Projetos!K447=2,Técnicos!$H$2:$H$100,Técnicos!$J$2:$J$100)),,0,1))</f>
        <v/>
      </c>
      <c r="F448" s="15" t="str" cm="1">
        <f t="array" ref="F448">IF(OR($B448="",F$2=""),"",Projetos!$K447/_xlfn.XLOOKUP(F$2,Técnicos!$A$2:$A$100,IF(Projetos!L447=1,Técnicos!$F$2:$F$100,IF(Projetos!L447=2,Técnicos!$H$2:$H$100,Técnicos!$J$2:$J$100)),,0,1))</f>
        <v/>
      </c>
      <c r="G448" s="15" t="str" cm="1">
        <f t="array" ref="G448">IF(OR($B448="",G$2=""),"",Projetos!$K447/_xlfn.XLOOKUP(G$2,Técnicos!$A$2:$A$100,IF(Projetos!M447=1,Técnicos!$F$2:$F$100,IF(Projetos!M447=2,Técnicos!$H$2:$H$100,Técnicos!$J$2:$J$100)),,0,1))</f>
        <v/>
      </c>
      <c r="H448" s="15" t="str" cm="1">
        <f t="array" ref="H448">IF(OR($B448="",H$2=""),"",Projetos!$K447/_xlfn.XLOOKUP(H$2,Técnicos!$A$2:$A$100,IF(Projetos!N447=1,Técnicos!$F$2:$F$100,IF(Projetos!N447=2,Técnicos!$H$2:$H$100,Técnicos!$J$2:$J$100)),,0,1))</f>
        <v/>
      </c>
      <c r="I448" s="15" t="str" cm="1">
        <f t="array" ref="I448">IF(OR($B448="",I$2=""),"",Projetos!$K447/_xlfn.XLOOKUP(I$2,Técnicos!$A$2:$A$100,IF(Projetos!O447=1,Técnicos!$F$2:$F$100,IF(Projetos!O447=2,Técnicos!$H$2:$H$100,Técnicos!$J$2:$J$100)),,0,1))</f>
        <v/>
      </c>
      <c r="J448" s="15" t="str" cm="1">
        <f t="array" ref="J448">IF(OR($B448="",J$2=""),"",Projetos!$K447/_xlfn.XLOOKUP(J$2,Técnicos!$A$2:$A$100,IF(Projetos!P447=1,Técnicos!$F$2:$F$100,IF(Projetos!P447=2,Técnicos!$H$2:$H$100,Técnicos!$J$2:$J$100)),,0,1))</f>
        <v/>
      </c>
      <c r="K448" s="15" t="str" cm="1">
        <f t="array" ref="K448">IF(OR($B448="",K$2=""),"",Projetos!$K447/_xlfn.XLOOKUP(K$2,Técnicos!$A$2:$A$100,IF(Projetos!Q447=1,Técnicos!$F$2:$F$100,IF(Projetos!Q447=2,Técnicos!$H$2:$H$100,Técnicos!$J$2:$J$100)),,0,1))</f>
        <v/>
      </c>
      <c r="L448" s="15" t="str" cm="1">
        <f t="array" ref="L448">IF(OR($B448="",L$2=""),"",Projetos!$K447/_xlfn.XLOOKUP(L$2,Técnicos!$A$2:$A$100,IF(Projetos!R447=1,Técnicos!$F$2:$F$100,IF(Projetos!R447=2,Técnicos!$H$2:$H$100,Técnicos!$J$2:$J$100)),,0,1))</f>
        <v/>
      </c>
      <c r="M448" s="15" t="str" cm="1">
        <f t="array" ref="M448">IF(OR($B448="",M$2=""),"",Projetos!$K447/_xlfn.XLOOKUP(M$2,Técnicos!$A$2:$A$100,IF(Projetos!S447=1,Técnicos!$F$2:$F$100,IF(Projetos!S447=2,Técnicos!$H$2:$H$100,Técnicos!$J$2:$J$100)),,0,1))</f>
        <v/>
      </c>
      <c r="N448" s="15" t="str" cm="1">
        <f t="array" ref="N448">IF(OR($B448="",N$2=""),"",Projetos!$K447/_xlfn.XLOOKUP(N$2,Técnicos!$A$2:$A$100,IF(Projetos!T447=1,Técnicos!$F$2:$F$100,IF(Projetos!T447=2,Técnicos!$H$2:$H$100,Técnicos!$J$2:$J$100)),,0,1))</f>
        <v/>
      </c>
      <c r="O448" s="15" t="str" cm="1">
        <f t="array" ref="O448">IF(OR($B448="",O$2=""),"",Projetos!$K447/_xlfn.XLOOKUP(O$2,Técnicos!$A$2:$A$100,IF(Projetos!U447=1,Técnicos!$F$2:$F$100,IF(Projetos!U447=2,Técnicos!$H$2:$H$100,Técnicos!$J$2:$J$100)),,0,1))</f>
        <v/>
      </c>
      <c r="P448" s="15" t="str" cm="1">
        <f t="array" ref="P448">IF(OR($B448="",P$2=""),"",Projetos!$K447/_xlfn.XLOOKUP(P$2,Técnicos!$A$2:$A$100,IF(Projetos!V447=1,Técnicos!$F$2:$F$100,IF(Projetos!V447=2,Técnicos!$H$2:$H$100,Técnicos!$J$2:$J$100)),,0,1))</f>
        <v/>
      </c>
      <c r="Q448" s="15" t="str" cm="1">
        <f t="array" ref="Q448">IF(OR($B448="",Q$2=""),"",Projetos!$K447/_xlfn.XLOOKUP(Q$2,Técnicos!$A$2:$A$100,IF(Projetos!W447=1,Técnicos!$F$2:$F$100,IF(Projetos!W447=2,Técnicos!$H$2:$H$100,Técnicos!$J$2:$J$100)),,0,1))</f>
        <v/>
      </c>
      <c r="R448" s="15" t="str" cm="1">
        <f t="array" ref="R448">IF(OR($B448="",R$2=""),"",Projetos!$K447/_xlfn.XLOOKUP(R$2,Técnicos!$A$2:$A$100,IF(Projetos!X447=1,Técnicos!$F$2:$F$100,IF(Projetos!X447=2,Técnicos!$H$2:$H$100,Técnicos!$J$2:$J$100)),,0,1))</f>
        <v/>
      </c>
      <c r="S448" s="15" t="str" cm="1">
        <f t="array" ref="S448">IF(OR($B448="",S$2=""),"",Projetos!$K447/_xlfn.XLOOKUP(S$2,Técnicos!$A$2:$A$100,IF(Projetos!Y447=1,Técnicos!$F$2:$F$100,IF(Projetos!Y447=2,Técnicos!$H$2:$H$100,Técnicos!$J$2:$J$100)),,0,1))</f>
        <v/>
      </c>
      <c r="T448" s="15" t="str" cm="1">
        <f t="array" ref="T448">IF(OR($B448="",T$2=""),"",Projetos!$K447/_xlfn.XLOOKUP(T$2,Técnicos!$A$2:$A$100,IF(Projetos!Z447=1,Técnicos!$F$2:$F$100,IF(Projetos!Z447=2,Técnicos!$H$2:$H$100,Técnicos!$J$2:$J$100)),,0,1))</f>
        <v/>
      </c>
      <c r="U448" s="15" t="str" cm="1">
        <f t="array" ref="U448">IF(OR($B448="",U$2=""),"",Projetos!$K447/_xlfn.XLOOKUP(U$2,Técnicos!$A$2:$A$100,IF(Projetos!AA447=1,Técnicos!$F$2:$F$100,IF(Projetos!AA447=2,Técnicos!$H$2:$H$100,Técnicos!$J$2:$J$100)),,0,1))</f>
        <v/>
      </c>
      <c r="V448" s="15" t="str" cm="1">
        <f t="array" ref="V448">IF(OR($B448="",V$2=""),"",Projetos!$K447/_xlfn.XLOOKUP(V$2,Técnicos!$A$2:$A$100,IF(Projetos!AB447=1,Técnicos!$F$2:$F$100,IF(Projetos!AB447=2,Técnicos!$H$2:$H$100,Técnicos!$J$2:$J$100)),,0,1))</f>
        <v/>
      </c>
      <c r="W448" s="15" t="str" cm="1">
        <f t="array" ref="W448">IF(OR($B448="",W$2=""),"",Projetos!$K447/_xlfn.XLOOKUP(W$2,Técnicos!$A$2:$A$100,IF(Projetos!AC447=1,Técnicos!$F$2:$F$100,IF(Projetos!AC447=2,Técnicos!$H$2:$H$100,Técnicos!$J$2:$J$100)),,0,1))</f>
        <v/>
      </c>
      <c r="X448" s="15" t="str" cm="1">
        <f t="array" ref="X448">IF(OR($B448="",X$2=""),"",Projetos!$K447/_xlfn.XLOOKUP(X$2,Técnicos!$A$2:$A$100,IF(Projetos!AD447=1,Técnicos!$F$2:$F$100,IF(Projetos!AD447=2,Técnicos!$H$2:$H$100,Técnicos!$J$2:$J$100)),,0,1))</f>
        <v/>
      </c>
      <c r="Y448" s="15" t="str" cm="1">
        <f t="array" ref="Y448">IF(OR($B448="",Y$2=""),"",Projetos!$K447/_xlfn.XLOOKUP(Y$2,Técnicos!$A$2:$A$100,IF(Projetos!AE447=1,Técnicos!$F$2:$F$100,IF(Projetos!AE447=2,Técnicos!$H$2:$H$100,Técnicos!$J$2:$J$100)),,0,1))</f>
        <v/>
      </c>
      <c r="Z448" s="15" t="str" cm="1">
        <f t="array" ref="Z448">IF(OR($B448="",Z$2=""),"",Projetos!$K447/_xlfn.XLOOKUP(Z$2,Técnicos!$A$2:$A$100,IF(Projetos!AF447=1,Técnicos!$F$2:$F$100,IF(Projetos!AF447=2,Técnicos!$H$2:$H$100,Técnicos!$J$2:$J$100)),,0,1))</f>
        <v/>
      </c>
      <c r="AA448" s="15" t="str" cm="1">
        <f t="array" ref="AA448">IF(OR($B448="",AA$2=""),"",Projetos!$K447/_xlfn.XLOOKUP(AA$2,Técnicos!$A$2:$A$100,IF(Projetos!AG447=1,Técnicos!$F$2:$F$100,IF(Projetos!AG447=2,Técnicos!$H$2:$H$100,Técnicos!$J$2:$J$100)),,0,1))</f>
        <v/>
      </c>
      <c r="AB448" s="15" t="str" cm="1">
        <f t="array" ref="AB448">IF(OR($B448="",AB$2=""),"",Projetos!$K447/_xlfn.XLOOKUP(AB$2,Técnicos!$A$2:$A$100,IF(Projetos!AH447=1,Técnicos!$F$2:$F$100,IF(Projetos!AH447=2,Técnicos!$H$2:$H$100,Técnicos!$J$2:$J$100)),,0,1))</f>
        <v/>
      </c>
      <c r="AC448" s="15" t="str" cm="1">
        <f t="array" ref="AC448">IF(OR($B448="",AC$2=""),"",Projetos!$K447/_xlfn.XLOOKUP(AC$2,Técnicos!$A$2:$A$100,IF(Projetos!AI447=1,Técnicos!$F$2:$F$100,IF(Projetos!AI447=2,Técnicos!$H$2:$H$100,Técnicos!$J$2:$J$100)),,0,1))</f>
        <v/>
      </c>
      <c r="AD448" s="15" t="str" cm="1">
        <f t="array" ref="AD448">IF(OR($B448="",AD$2=""),"",Projetos!$K447/_xlfn.XLOOKUP(AD$2,Técnicos!$A$2:$A$100,IF(Projetos!AJ447=1,Técnicos!$F$2:$F$100,IF(Projetos!AJ447=2,Técnicos!$H$2:$H$100,Técnicos!$J$2:$J$100)),,0,1))</f>
        <v/>
      </c>
      <c r="AE448" s="15" t="str" cm="1">
        <f t="array" ref="AE448">IF(OR($B448="",AE$2=""),"",Projetos!$K447/_xlfn.XLOOKUP(AE$2,Técnicos!$A$2:$A$100,IF(Projetos!AK447=1,Técnicos!$F$2:$F$100,IF(Projetos!AK447=2,Técnicos!$H$2:$H$100,Técnicos!$J$2:$J$100)),,0,1))</f>
        <v/>
      </c>
      <c r="AF448" s="15" t="str" cm="1">
        <f t="array" ref="AF448">IF(OR($B448="",AF$2=""),"",Projetos!$K447/_xlfn.XLOOKUP(AF$2,Técnicos!$A$2:$A$100,IF(Projetos!AL447=1,Técnicos!$F$2:$F$100,IF(Projetos!AL447=2,Técnicos!$H$2:$H$100,Técnicos!$J$2:$J$100)),,0,1))</f>
        <v/>
      </c>
      <c r="AG448" s="15" t="str" cm="1">
        <f t="array" ref="AG448">IF(OR($B448="",AG$2=""),"",Projetos!$K447/_xlfn.XLOOKUP(AG$2,Técnicos!$A$2:$A$100,IF(Projetos!AM447=1,Técnicos!$F$2:$F$100,IF(Projetos!AM447=2,Técnicos!$H$2:$H$100,Técnicos!$J$2:$J$100)),,0,1))</f>
        <v/>
      </c>
      <c r="AH448" s="15" t="str" cm="1">
        <f t="array" ref="AH448">IF(OR($B448="",AH$2=""),"",Projetos!$K447/_xlfn.XLOOKUP(AH$2,Técnicos!$A$2:$A$100,IF(Projetos!AN447=1,Técnicos!$F$2:$F$100,IF(Projetos!AN447=2,Técnicos!$H$2:$H$100,Técnicos!$J$2:$J$100)),,0,1))</f>
        <v/>
      </c>
      <c r="AI448" s="15" t="str" cm="1">
        <f t="array" ref="AI448">IF(OR($B448="",AI$2=""),"",Projetos!$K447/_xlfn.XLOOKUP(AI$2,Técnicos!$A$2:$A$100,IF(Projetos!AO447=1,Técnicos!$F$2:$F$100,IF(Projetos!AO447=2,Técnicos!$H$2:$H$100,Técnicos!$J$2:$J$100)),,0,1))</f>
        <v/>
      </c>
      <c r="AJ448" s="15" t="str" cm="1">
        <f t="array" ref="AJ448">IF(OR($B448="",AJ$2=""),"",Projetos!$K447/_xlfn.XLOOKUP(AJ$2,Técnicos!$A$2:$A$100,IF(Projetos!AP447=1,Técnicos!$F$2:$F$100,IF(Projetos!AP447=2,Técnicos!$H$2:$H$100,Técnicos!$J$2:$J$100)),,0,1))</f>
        <v/>
      </c>
      <c r="AK448" s="15" t="str" cm="1">
        <f t="array" ref="AK448">IF(OR($B448="",AK$2=""),"",Projetos!$K447/_xlfn.XLOOKUP(AK$2,Técnicos!$A$2:$A$100,IF(Projetos!AQ447=1,Técnicos!$F$2:$F$100,IF(Projetos!AQ447=2,Técnicos!$H$2:$H$100,Técnicos!$J$2:$J$100)),,0,1))</f>
        <v/>
      </c>
    </row>
    <row r="449" spans="3:37" x14ac:dyDescent="0.3">
      <c r="C449" s="15" t="str" cm="1">
        <f t="array" ref="C449">IF(OR($B449="",C$2=""),"",Projetos!$K448/_xlfn.XLOOKUP(C$2,Técnicos!$A$2:$A$100,IF(Projetos!I448=1,Técnicos!$F$2:$F$100,IF(Projetos!I448=2,Técnicos!$H$2:$H$100,Técnicos!$J$2:$J$100)),,0,1))</f>
        <v/>
      </c>
      <c r="D449" s="15" t="str" cm="1">
        <f t="array" ref="D449">IF(OR($B449="",D$2=""),"",Projetos!$K448/_xlfn.XLOOKUP(D$2,Técnicos!$A$2:$A$100,IF(Projetos!J448=1,Técnicos!$F$2:$F$100,IF(Projetos!J448=2,Técnicos!$H$2:$H$100,Técnicos!$J$2:$J$100)),,0,1))</f>
        <v/>
      </c>
      <c r="E449" s="15" t="str" cm="1">
        <f t="array" ref="E449">IF(OR($B449="",E$2=""),"",Projetos!$K448/_xlfn.XLOOKUP(E$2,Técnicos!$A$2:$A$100,IF(Projetos!K448=1,Técnicos!$F$2:$F$100,IF(Projetos!K448=2,Técnicos!$H$2:$H$100,Técnicos!$J$2:$J$100)),,0,1))</f>
        <v/>
      </c>
      <c r="F449" s="15" t="str" cm="1">
        <f t="array" ref="F449">IF(OR($B449="",F$2=""),"",Projetos!$K448/_xlfn.XLOOKUP(F$2,Técnicos!$A$2:$A$100,IF(Projetos!L448=1,Técnicos!$F$2:$F$100,IF(Projetos!L448=2,Técnicos!$H$2:$H$100,Técnicos!$J$2:$J$100)),,0,1))</f>
        <v/>
      </c>
      <c r="G449" s="15" t="str" cm="1">
        <f t="array" ref="G449">IF(OR($B449="",G$2=""),"",Projetos!$K448/_xlfn.XLOOKUP(G$2,Técnicos!$A$2:$A$100,IF(Projetos!M448=1,Técnicos!$F$2:$F$100,IF(Projetos!M448=2,Técnicos!$H$2:$H$100,Técnicos!$J$2:$J$100)),,0,1))</f>
        <v/>
      </c>
      <c r="H449" s="15" t="str" cm="1">
        <f t="array" ref="H449">IF(OR($B449="",H$2=""),"",Projetos!$K448/_xlfn.XLOOKUP(H$2,Técnicos!$A$2:$A$100,IF(Projetos!N448=1,Técnicos!$F$2:$F$100,IF(Projetos!N448=2,Técnicos!$H$2:$H$100,Técnicos!$J$2:$J$100)),,0,1))</f>
        <v/>
      </c>
      <c r="I449" s="15" t="str" cm="1">
        <f t="array" ref="I449">IF(OR($B449="",I$2=""),"",Projetos!$K448/_xlfn.XLOOKUP(I$2,Técnicos!$A$2:$A$100,IF(Projetos!O448=1,Técnicos!$F$2:$F$100,IF(Projetos!O448=2,Técnicos!$H$2:$H$100,Técnicos!$J$2:$J$100)),,0,1))</f>
        <v/>
      </c>
      <c r="J449" s="15" t="str" cm="1">
        <f t="array" ref="J449">IF(OR($B449="",J$2=""),"",Projetos!$K448/_xlfn.XLOOKUP(J$2,Técnicos!$A$2:$A$100,IF(Projetos!P448=1,Técnicos!$F$2:$F$100,IF(Projetos!P448=2,Técnicos!$H$2:$H$100,Técnicos!$J$2:$J$100)),,0,1))</f>
        <v/>
      </c>
      <c r="K449" s="15" t="str" cm="1">
        <f t="array" ref="K449">IF(OR($B449="",K$2=""),"",Projetos!$K448/_xlfn.XLOOKUP(K$2,Técnicos!$A$2:$A$100,IF(Projetos!Q448=1,Técnicos!$F$2:$F$100,IF(Projetos!Q448=2,Técnicos!$H$2:$H$100,Técnicos!$J$2:$J$100)),,0,1))</f>
        <v/>
      </c>
      <c r="L449" s="15" t="str" cm="1">
        <f t="array" ref="L449">IF(OR($B449="",L$2=""),"",Projetos!$K448/_xlfn.XLOOKUP(L$2,Técnicos!$A$2:$A$100,IF(Projetos!R448=1,Técnicos!$F$2:$F$100,IF(Projetos!R448=2,Técnicos!$H$2:$H$100,Técnicos!$J$2:$J$100)),,0,1))</f>
        <v/>
      </c>
      <c r="M449" s="15" t="str" cm="1">
        <f t="array" ref="M449">IF(OR($B449="",M$2=""),"",Projetos!$K448/_xlfn.XLOOKUP(M$2,Técnicos!$A$2:$A$100,IF(Projetos!S448=1,Técnicos!$F$2:$F$100,IF(Projetos!S448=2,Técnicos!$H$2:$H$100,Técnicos!$J$2:$J$100)),,0,1))</f>
        <v/>
      </c>
      <c r="N449" s="15" t="str" cm="1">
        <f t="array" ref="N449">IF(OR($B449="",N$2=""),"",Projetos!$K448/_xlfn.XLOOKUP(N$2,Técnicos!$A$2:$A$100,IF(Projetos!T448=1,Técnicos!$F$2:$F$100,IF(Projetos!T448=2,Técnicos!$H$2:$H$100,Técnicos!$J$2:$J$100)),,0,1))</f>
        <v/>
      </c>
      <c r="O449" s="15" t="str" cm="1">
        <f t="array" ref="O449">IF(OR($B449="",O$2=""),"",Projetos!$K448/_xlfn.XLOOKUP(O$2,Técnicos!$A$2:$A$100,IF(Projetos!U448=1,Técnicos!$F$2:$F$100,IF(Projetos!U448=2,Técnicos!$H$2:$H$100,Técnicos!$J$2:$J$100)),,0,1))</f>
        <v/>
      </c>
      <c r="P449" s="15" t="str" cm="1">
        <f t="array" ref="P449">IF(OR($B449="",P$2=""),"",Projetos!$K448/_xlfn.XLOOKUP(P$2,Técnicos!$A$2:$A$100,IF(Projetos!V448=1,Técnicos!$F$2:$F$100,IF(Projetos!V448=2,Técnicos!$H$2:$H$100,Técnicos!$J$2:$J$100)),,0,1))</f>
        <v/>
      </c>
      <c r="Q449" s="15" t="str" cm="1">
        <f t="array" ref="Q449">IF(OR($B449="",Q$2=""),"",Projetos!$K448/_xlfn.XLOOKUP(Q$2,Técnicos!$A$2:$A$100,IF(Projetos!W448=1,Técnicos!$F$2:$F$100,IF(Projetos!W448=2,Técnicos!$H$2:$H$100,Técnicos!$J$2:$J$100)),,0,1))</f>
        <v/>
      </c>
      <c r="R449" s="15" t="str" cm="1">
        <f t="array" ref="R449">IF(OR($B449="",R$2=""),"",Projetos!$K448/_xlfn.XLOOKUP(R$2,Técnicos!$A$2:$A$100,IF(Projetos!X448=1,Técnicos!$F$2:$F$100,IF(Projetos!X448=2,Técnicos!$H$2:$H$100,Técnicos!$J$2:$J$100)),,0,1))</f>
        <v/>
      </c>
      <c r="S449" s="15" t="str" cm="1">
        <f t="array" ref="S449">IF(OR($B449="",S$2=""),"",Projetos!$K448/_xlfn.XLOOKUP(S$2,Técnicos!$A$2:$A$100,IF(Projetos!Y448=1,Técnicos!$F$2:$F$100,IF(Projetos!Y448=2,Técnicos!$H$2:$H$100,Técnicos!$J$2:$J$100)),,0,1))</f>
        <v/>
      </c>
      <c r="T449" s="15" t="str" cm="1">
        <f t="array" ref="T449">IF(OR($B449="",T$2=""),"",Projetos!$K448/_xlfn.XLOOKUP(T$2,Técnicos!$A$2:$A$100,IF(Projetos!Z448=1,Técnicos!$F$2:$F$100,IF(Projetos!Z448=2,Técnicos!$H$2:$H$100,Técnicos!$J$2:$J$100)),,0,1))</f>
        <v/>
      </c>
      <c r="U449" s="15" t="str" cm="1">
        <f t="array" ref="U449">IF(OR($B449="",U$2=""),"",Projetos!$K448/_xlfn.XLOOKUP(U$2,Técnicos!$A$2:$A$100,IF(Projetos!AA448=1,Técnicos!$F$2:$F$100,IF(Projetos!AA448=2,Técnicos!$H$2:$H$100,Técnicos!$J$2:$J$100)),,0,1))</f>
        <v/>
      </c>
      <c r="V449" s="15" t="str" cm="1">
        <f t="array" ref="V449">IF(OR($B449="",V$2=""),"",Projetos!$K448/_xlfn.XLOOKUP(V$2,Técnicos!$A$2:$A$100,IF(Projetos!AB448=1,Técnicos!$F$2:$F$100,IF(Projetos!AB448=2,Técnicos!$H$2:$H$100,Técnicos!$J$2:$J$100)),,0,1))</f>
        <v/>
      </c>
      <c r="W449" s="15" t="str" cm="1">
        <f t="array" ref="W449">IF(OR($B449="",W$2=""),"",Projetos!$K448/_xlfn.XLOOKUP(W$2,Técnicos!$A$2:$A$100,IF(Projetos!AC448=1,Técnicos!$F$2:$F$100,IF(Projetos!AC448=2,Técnicos!$H$2:$H$100,Técnicos!$J$2:$J$100)),,0,1))</f>
        <v/>
      </c>
      <c r="X449" s="15" t="str" cm="1">
        <f t="array" ref="X449">IF(OR($B449="",X$2=""),"",Projetos!$K448/_xlfn.XLOOKUP(X$2,Técnicos!$A$2:$A$100,IF(Projetos!AD448=1,Técnicos!$F$2:$F$100,IF(Projetos!AD448=2,Técnicos!$H$2:$H$100,Técnicos!$J$2:$J$100)),,0,1))</f>
        <v/>
      </c>
      <c r="Y449" s="15" t="str" cm="1">
        <f t="array" ref="Y449">IF(OR($B449="",Y$2=""),"",Projetos!$K448/_xlfn.XLOOKUP(Y$2,Técnicos!$A$2:$A$100,IF(Projetos!AE448=1,Técnicos!$F$2:$F$100,IF(Projetos!AE448=2,Técnicos!$H$2:$H$100,Técnicos!$J$2:$J$100)),,0,1))</f>
        <v/>
      </c>
      <c r="Z449" s="15" t="str" cm="1">
        <f t="array" ref="Z449">IF(OR($B449="",Z$2=""),"",Projetos!$K448/_xlfn.XLOOKUP(Z$2,Técnicos!$A$2:$A$100,IF(Projetos!AF448=1,Técnicos!$F$2:$F$100,IF(Projetos!AF448=2,Técnicos!$H$2:$H$100,Técnicos!$J$2:$J$100)),,0,1))</f>
        <v/>
      </c>
      <c r="AA449" s="15" t="str" cm="1">
        <f t="array" ref="AA449">IF(OR($B449="",AA$2=""),"",Projetos!$K448/_xlfn.XLOOKUP(AA$2,Técnicos!$A$2:$A$100,IF(Projetos!AG448=1,Técnicos!$F$2:$F$100,IF(Projetos!AG448=2,Técnicos!$H$2:$H$100,Técnicos!$J$2:$J$100)),,0,1))</f>
        <v/>
      </c>
      <c r="AB449" s="15" t="str" cm="1">
        <f t="array" ref="AB449">IF(OR($B449="",AB$2=""),"",Projetos!$K448/_xlfn.XLOOKUP(AB$2,Técnicos!$A$2:$A$100,IF(Projetos!AH448=1,Técnicos!$F$2:$F$100,IF(Projetos!AH448=2,Técnicos!$H$2:$H$100,Técnicos!$J$2:$J$100)),,0,1))</f>
        <v/>
      </c>
      <c r="AC449" s="15" t="str" cm="1">
        <f t="array" ref="AC449">IF(OR($B449="",AC$2=""),"",Projetos!$K448/_xlfn.XLOOKUP(AC$2,Técnicos!$A$2:$A$100,IF(Projetos!AI448=1,Técnicos!$F$2:$F$100,IF(Projetos!AI448=2,Técnicos!$H$2:$H$100,Técnicos!$J$2:$J$100)),,0,1))</f>
        <v/>
      </c>
      <c r="AD449" s="15" t="str" cm="1">
        <f t="array" ref="AD449">IF(OR($B449="",AD$2=""),"",Projetos!$K448/_xlfn.XLOOKUP(AD$2,Técnicos!$A$2:$A$100,IF(Projetos!AJ448=1,Técnicos!$F$2:$F$100,IF(Projetos!AJ448=2,Técnicos!$H$2:$H$100,Técnicos!$J$2:$J$100)),,0,1))</f>
        <v/>
      </c>
      <c r="AE449" s="15" t="str" cm="1">
        <f t="array" ref="AE449">IF(OR($B449="",AE$2=""),"",Projetos!$K448/_xlfn.XLOOKUP(AE$2,Técnicos!$A$2:$A$100,IF(Projetos!AK448=1,Técnicos!$F$2:$F$100,IF(Projetos!AK448=2,Técnicos!$H$2:$H$100,Técnicos!$J$2:$J$100)),,0,1))</f>
        <v/>
      </c>
      <c r="AF449" s="15" t="str" cm="1">
        <f t="array" ref="AF449">IF(OR($B449="",AF$2=""),"",Projetos!$K448/_xlfn.XLOOKUP(AF$2,Técnicos!$A$2:$A$100,IF(Projetos!AL448=1,Técnicos!$F$2:$F$100,IF(Projetos!AL448=2,Técnicos!$H$2:$H$100,Técnicos!$J$2:$J$100)),,0,1))</f>
        <v/>
      </c>
      <c r="AG449" s="15" t="str" cm="1">
        <f t="array" ref="AG449">IF(OR($B449="",AG$2=""),"",Projetos!$K448/_xlfn.XLOOKUP(AG$2,Técnicos!$A$2:$A$100,IF(Projetos!AM448=1,Técnicos!$F$2:$F$100,IF(Projetos!AM448=2,Técnicos!$H$2:$H$100,Técnicos!$J$2:$J$100)),,0,1))</f>
        <v/>
      </c>
      <c r="AH449" s="15" t="str" cm="1">
        <f t="array" ref="AH449">IF(OR($B449="",AH$2=""),"",Projetos!$K448/_xlfn.XLOOKUP(AH$2,Técnicos!$A$2:$A$100,IF(Projetos!AN448=1,Técnicos!$F$2:$F$100,IF(Projetos!AN448=2,Técnicos!$H$2:$H$100,Técnicos!$J$2:$J$100)),,0,1))</f>
        <v/>
      </c>
      <c r="AI449" s="15" t="str" cm="1">
        <f t="array" ref="AI449">IF(OR($B449="",AI$2=""),"",Projetos!$K448/_xlfn.XLOOKUP(AI$2,Técnicos!$A$2:$A$100,IF(Projetos!AO448=1,Técnicos!$F$2:$F$100,IF(Projetos!AO448=2,Técnicos!$H$2:$H$100,Técnicos!$J$2:$J$100)),,0,1))</f>
        <v/>
      </c>
      <c r="AJ449" s="15" t="str" cm="1">
        <f t="array" ref="AJ449">IF(OR($B449="",AJ$2=""),"",Projetos!$K448/_xlfn.XLOOKUP(AJ$2,Técnicos!$A$2:$A$100,IF(Projetos!AP448=1,Técnicos!$F$2:$F$100,IF(Projetos!AP448=2,Técnicos!$H$2:$H$100,Técnicos!$J$2:$J$100)),,0,1))</f>
        <v/>
      </c>
      <c r="AK449" s="15" t="str" cm="1">
        <f t="array" ref="AK449">IF(OR($B449="",AK$2=""),"",Projetos!$K448/_xlfn.XLOOKUP(AK$2,Técnicos!$A$2:$A$100,IF(Projetos!AQ448=1,Técnicos!$F$2:$F$100,IF(Projetos!AQ448=2,Técnicos!$H$2:$H$100,Técnicos!$J$2:$J$100)),,0,1))</f>
        <v/>
      </c>
    </row>
    <row r="450" spans="3:37" x14ac:dyDescent="0.3">
      <c r="C450" s="15" t="str" cm="1">
        <f t="array" ref="C450">IF(OR($B450="",C$2=""),"",Projetos!$K449/_xlfn.XLOOKUP(C$2,Técnicos!$A$2:$A$100,IF(Projetos!I449=1,Técnicos!$F$2:$F$100,IF(Projetos!I449=2,Técnicos!$H$2:$H$100,Técnicos!$J$2:$J$100)),,0,1))</f>
        <v/>
      </c>
      <c r="D450" s="15" t="str" cm="1">
        <f t="array" ref="D450">IF(OR($B450="",D$2=""),"",Projetos!$K449/_xlfn.XLOOKUP(D$2,Técnicos!$A$2:$A$100,IF(Projetos!J449=1,Técnicos!$F$2:$F$100,IF(Projetos!J449=2,Técnicos!$H$2:$H$100,Técnicos!$J$2:$J$100)),,0,1))</f>
        <v/>
      </c>
      <c r="E450" s="15" t="str" cm="1">
        <f t="array" ref="E450">IF(OR($B450="",E$2=""),"",Projetos!$K449/_xlfn.XLOOKUP(E$2,Técnicos!$A$2:$A$100,IF(Projetos!K449=1,Técnicos!$F$2:$F$100,IF(Projetos!K449=2,Técnicos!$H$2:$H$100,Técnicos!$J$2:$J$100)),,0,1))</f>
        <v/>
      </c>
      <c r="F450" s="15" t="str" cm="1">
        <f t="array" ref="F450">IF(OR($B450="",F$2=""),"",Projetos!$K449/_xlfn.XLOOKUP(F$2,Técnicos!$A$2:$A$100,IF(Projetos!L449=1,Técnicos!$F$2:$F$100,IF(Projetos!L449=2,Técnicos!$H$2:$H$100,Técnicos!$J$2:$J$100)),,0,1))</f>
        <v/>
      </c>
      <c r="G450" s="15" t="str" cm="1">
        <f t="array" ref="G450">IF(OR($B450="",G$2=""),"",Projetos!$K449/_xlfn.XLOOKUP(G$2,Técnicos!$A$2:$A$100,IF(Projetos!M449=1,Técnicos!$F$2:$F$100,IF(Projetos!M449=2,Técnicos!$H$2:$H$100,Técnicos!$J$2:$J$100)),,0,1))</f>
        <v/>
      </c>
      <c r="H450" s="15" t="str" cm="1">
        <f t="array" ref="H450">IF(OR($B450="",H$2=""),"",Projetos!$K449/_xlfn.XLOOKUP(H$2,Técnicos!$A$2:$A$100,IF(Projetos!N449=1,Técnicos!$F$2:$F$100,IF(Projetos!N449=2,Técnicos!$H$2:$H$100,Técnicos!$J$2:$J$100)),,0,1))</f>
        <v/>
      </c>
      <c r="I450" s="15" t="str" cm="1">
        <f t="array" ref="I450">IF(OR($B450="",I$2=""),"",Projetos!$K449/_xlfn.XLOOKUP(I$2,Técnicos!$A$2:$A$100,IF(Projetos!O449=1,Técnicos!$F$2:$F$100,IF(Projetos!O449=2,Técnicos!$H$2:$H$100,Técnicos!$J$2:$J$100)),,0,1))</f>
        <v/>
      </c>
      <c r="J450" s="15" t="str" cm="1">
        <f t="array" ref="J450">IF(OR($B450="",J$2=""),"",Projetos!$K449/_xlfn.XLOOKUP(J$2,Técnicos!$A$2:$A$100,IF(Projetos!P449=1,Técnicos!$F$2:$F$100,IF(Projetos!P449=2,Técnicos!$H$2:$H$100,Técnicos!$J$2:$J$100)),,0,1))</f>
        <v/>
      </c>
      <c r="K450" s="15" t="str" cm="1">
        <f t="array" ref="K450">IF(OR($B450="",K$2=""),"",Projetos!$K449/_xlfn.XLOOKUP(K$2,Técnicos!$A$2:$A$100,IF(Projetos!Q449=1,Técnicos!$F$2:$F$100,IF(Projetos!Q449=2,Técnicos!$H$2:$H$100,Técnicos!$J$2:$J$100)),,0,1))</f>
        <v/>
      </c>
      <c r="L450" s="15" t="str" cm="1">
        <f t="array" ref="L450">IF(OR($B450="",L$2=""),"",Projetos!$K449/_xlfn.XLOOKUP(L$2,Técnicos!$A$2:$A$100,IF(Projetos!R449=1,Técnicos!$F$2:$F$100,IF(Projetos!R449=2,Técnicos!$H$2:$H$100,Técnicos!$J$2:$J$100)),,0,1))</f>
        <v/>
      </c>
      <c r="M450" s="15" t="str" cm="1">
        <f t="array" ref="M450">IF(OR($B450="",M$2=""),"",Projetos!$K449/_xlfn.XLOOKUP(M$2,Técnicos!$A$2:$A$100,IF(Projetos!S449=1,Técnicos!$F$2:$F$100,IF(Projetos!S449=2,Técnicos!$H$2:$H$100,Técnicos!$J$2:$J$100)),,0,1))</f>
        <v/>
      </c>
      <c r="N450" s="15" t="str" cm="1">
        <f t="array" ref="N450">IF(OR($B450="",N$2=""),"",Projetos!$K449/_xlfn.XLOOKUP(N$2,Técnicos!$A$2:$A$100,IF(Projetos!T449=1,Técnicos!$F$2:$F$100,IF(Projetos!T449=2,Técnicos!$H$2:$H$100,Técnicos!$J$2:$J$100)),,0,1))</f>
        <v/>
      </c>
      <c r="O450" s="15" t="str" cm="1">
        <f t="array" ref="O450">IF(OR($B450="",O$2=""),"",Projetos!$K449/_xlfn.XLOOKUP(O$2,Técnicos!$A$2:$A$100,IF(Projetos!U449=1,Técnicos!$F$2:$F$100,IF(Projetos!U449=2,Técnicos!$H$2:$H$100,Técnicos!$J$2:$J$100)),,0,1))</f>
        <v/>
      </c>
      <c r="P450" s="15" t="str" cm="1">
        <f t="array" ref="P450">IF(OR($B450="",P$2=""),"",Projetos!$K449/_xlfn.XLOOKUP(P$2,Técnicos!$A$2:$A$100,IF(Projetos!V449=1,Técnicos!$F$2:$F$100,IF(Projetos!V449=2,Técnicos!$H$2:$H$100,Técnicos!$J$2:$J$100)),,0,1))</f>
        <v/>
      </c>
      <c r="Q450" s="15" t="str" cm="1">
        <f t="array" ref="Q450">IF(OR($B450="",Q$2=""),"",Projetos!$K449/_xlfn.XLOOKUP(Q$2,Técnicos!$A$2:$A$100,IF(Projetos!W449=1,Técnicos!$F$2:$F$100,IF(Projetos!W449=2,Técnicos!$H$2:$H$100,Técnicos!$J$2:$J$100)),,0,1))</f>
        <v/>
      </c>
      <c r="R450" s="15" t="str" cm="1">
        <f t="array" ref="R450">IF(OR($B450="",R$2=""),"",Projetos!$K449/_xlfn.XLOOKUP(R$2,Técnicos!$A$2:$A$100,IF(Projetos!X449=1,Técnicos!$F$2:$F$100,IF(Projetos!X449=2,Técnicos!$H$2:$H$100,Técnicos!$J$2:$J$100)),,0,1))</f>
        <v/>
      </c>
      <c r="S450" s="15" t="str" cm="1">
        <f t="array" ref="S450">IF(OR($B450="",S$2=""),"",Projetos!$K449/_xlfn.XLOOKUP(S$2,Técnicos!$A$2:$A$100,IF(Projetos!Y449=1,Técnicos!$F$2:$F$100,IF(Projetos!Y449=2,Técnicos!$H$2:$H$100,Técnicos!$J$2:$J$100)),,0,1))</f>
        <v/>
      </c>
      <c r="T450" s="15" t="str" cm="1">
        <f t="array" ref="T450">IF(OR($B450="",T$2=""),"",Projetos!$K449/_xlfn.XLOOKUP(T$2,Técnicos!$A$2:$A$100,IF(Projetos!Z449=1,Técnicos!$F$2:$F$100,IF(Projetos!Z449=2,Técnicos!$H$2:$H$100,Técnicos!$J$2:$J$100)),,0,1))</f>
        <v/>
      </c>
      <c r="U450" s="15" t="str" cm="1">
        <f t="array" ref="U450">IF(OR($B450="",U$2=""),"",Projetos!$K449/_xlfn.XLOOKUP(U$2,Técnicos!$A$2:$A$100,IF(Projetos!AA449=1,Técnicos!$F$2:$F$100,IF(Projetos!AA449=2,Técnicos!$H$2:$H$100,Técnicos!$J$2:$J$100)),,0,1))</f>
        <v/>
      </c>
      <c r="V450" s="15" t="str" cm="1">
        <f t="array" ref="V450">IF(OR($B450="",V$2=""),"",Projetos!$K449/_xlfn.XLOOKUP(V$2,Técnicos!$A$2:$A$100,IF(Projetos!AB449=1,Técnicos!$F$2:$F$100,IF(Projetos!AB449=2,Técnicos!$H$2:$H$100,Técnicos!$J$2:$J$100)),,0,1))</f>
        <v/>
      </c>
      <c r="W450" s="15" t="str" cm="1">
        <f t="array" ref="W450">IF(OR($B450="",W$2=""),"",Projetos!$K449/_xlfn.XLOOKUP(W$2,Técnicos!$A$2:$A$100,IF(Projetos!AC449=1,Técnicos!$F$2:$F$100,IF(Projetos!AC449=2,Técnicos!$H$2:$H$100,Técnicos!$J$2:$J$100)),,0,1))</f>
        <v/>
      </c>
      <c r="X450" s="15" t="str" cm="1">
        <f t="array" ref="X450">IF(OR($B450="",X$2=""),"",Projetos!$K449/_xlfn.XLOOKUP(X$2,Técnicos!$A$2:$A$100,IF(Projetos!AD449=1,Técnicos!$F$2:$F$100,IF(Projetos!AD449=2,Técnicos!$H$2:$H$100,Técnicos!$J$2:$J$100)),,0,1))</f>
        <v/>
      </c>
      <c r="Y450" s="15" t="str" cm="1">
        <f t="array" ref="Y450">IF(OR($B450="",Y$2=""),"",Projetos!$K449/_xlfn.XLOOKUP(Y$2,Técnicos!$A$2:$A$100,IF(Projetos!AE449=1,Técnicos!$F$2:$F$100,IF(Projetos!AE449=2,Técnicos!$H$2:$H$100,Técnicos!$J$2:$J$100)),,0,1))</f>
        <v/>
      </c>
      <c r="Z450" s="15" t="str" cm="1">
        <f t="array" ref="Z450">IF(OR($B450="",Z$2=""),"",Projetos!$K449/_xlfn.XLOOKUP(Z$2,Técnicos!$A$2:$A$100,IF(Projetos!AF449=1,Técnicos!$F$2:$F$100,IF(Projetos!AF449=2,Técnicos!$H$2:$H$100,Técnicos!$J$2:$J$100)),,0,1))</f>
        <v/>
      </c>
      <c r="AA450" s="15" t="str" cm="1">
        <f t="array" ref="AA450">IF(OR($B450="",AA$2=""),"",Projetos!$K449/_xlfn.XLOOKUP(AA$2,Técnicos!$A$2:$A$100,IF(Projetos!AG449=1,Técnicos!$F$2:$F$100,IF(Projetos!AG449=2,Técnicos!$H$2:$H$100,Técnicos!$J$2:$J$100)),,0,1))</f>
        <v/>
      </c>
      <c r="AB450" s="15" t="str" cm="1">
        <f t="array" ref="AB450">IF(OR($B450="",AB$2=""),"",Projetos!$K449/_xlfn.XLOOKUP(AB$2,Técnicos!$A$2:$A$100,IF(Projetos!AH449=1,Técnicos!$F$2:$F$100,IF(Projetos!AH449=2,Técnicos!$H$2:$H$100,Técnicos!$J$2:$J$100)),,0,1))</f>
        <v/>
      </c>
      <c r="AC450" s="15" t="str" cm="1">
        <f t="array" ref="AC450">IF(OR($B450="",AC$2=""),"",Projetos!$K449/_xlfn.XLOOKUP(AC$2,Técnicos!$A$2:$A$100,IF(Projetos!AI449=1,Técnicos!$F$2:$F$100,IF(Projetos!AI449=2,Técnicos!$H$2:$H$100,Técnicos!$J$2:$J$100)),,0,1))</f>
        <v/>
      </c>
      <c r="AD450" s="15" t="str" cm="1">
        <f t="array" ref="AD450">IF(OR($B450="",AD$2=""),"",Projetos!$K449/_xlfn.XLOOKUP(AD$2,Técnicos!$A$2:$A$100,IF(Projetos!AJ449=1,Técnicos!$F$2:$F$100,IF(Projetos!AJ449=2,Técnicos!$H$2:$H$100,Técnicos!$J$2:$J$100)),,0,1))</f>
        <v/>
      </c>
      <c r="AE450" s="15" t="str" cm="1">
        <f t="array" ref="AE450">IF(OR($B450="",AE$2=""),"",Projetos!$K449/_xlfn.XLOOKUP(AE$2,Técnicos!$A$2:$A$100,IF(Projetos!AK449=1,Técnicos!$F$2:$F$100,IF(Projetos!AK449=2,Técnicos!$H$2:$H$100,Técnicos!$J$2:$J$100)),,0,1))</f>
        <v/>
      </c>
      <c r="AF450" s="15" t="str" cm="1">
        <f t="array" ref="AF450">IF(OR($B450="",AF$2=""),"",Projetos!$K449/_xlfn.XLOOKUP(AF$2,Técnicos!$A$2:$A$100,IF(Projetos!AL449=1,Técnicos!$F$2:$F$100,IF(Projetos!AL449=2,Técnicos!$H$2:$H$100,Técnicos!$J$2:$J$100)),,0,1))</f>
        <v/>
      </c>
      <c r="AG450" s="15" t="str" cm="1">
        <f t="array" ref="AG450">IF(OR($B450="",AG$2=""),"",Projetos!$K449/_xlfn.XLOOKUP(AG$2,Técnicos!$A$2:$A$100,IF(Projetos!AM449=1,Técnicos!$F$2:$F$100,IF(Projetos!AM449=2,Técnicos!$H$2:$H$100,Técnicos!$J$2:$J$100)),,0,1))</f>
        <v/>
      </c>
      <c r="AH450" s="15" t="str" cm="1">
        <f t="array" ref="AH450">IF(OR($B450="",AH$2=""),"",Projetos!$K449/_xlfn.XLOOKUP(AH$2,Técnicos!$A$2:$A$100,IF(Projetos!AN449=1,Técnicos!$F$2:$F$100,IF(Projetos!AN449=2,Técnicos!$H$2:$H$100,Técnicos!$J$2:$J$100)),,0,1))</f>
        <v/>
      </c>
      <c r="AI450" s="15" t="str" cm="1">
        <f t="array" ref="AI450">IF(OR($B450="",AI$2=""),"",Projetos!$K449/_xlfn.XLOOKUP(AI$2,Técnicos!$A$2:$A$100,IF(Projetos!AO449=1,Técnicos!$F$2:$F$100,IF(Projetos!AO449=2,Técnicos!$H$2:$H$100,Técnicos!$J$2:$J$100)),,0,1))</f>
        <v/>
      </c>
      <c r="AJ450" s="15" t="str" cm="1">
        <f t="array" ref="AJ450">IF(OR($B450="",AJ$2=""),"",Projetos!$K449/_xlfn.XLOOKUP(AJ$2,Técnicos!$A$2:$A$100,IF(Projetos!AP449=1,Técnicos!$F$2:$F$100,IF(Projetos!AP449=2,Técnicos!$H$2:$H$100,Técnicos!$J$2:$J$100)),,0,1))</f>
        <v/>
      </c>
      <c r="AK450" s="15" t="str" cm="1">
        <f t="array" ref="AK450">IF(OR($B450="",AK$2=""),"",Projetos!$K449/_xlfn.XLOOKUP(AK$2,Técnicos!$A$2:$A$100,IF(Projetos!AQ449=1,Técnicos!$F$2:$F$100,IF(Projetos!AQ449=2,Técnicos!$H$2:$H$100,Técnicos!$J$2:$J$100)),,0,1))</f>
        <v/>
      </c>
    </row>
    <row r="451" spans="3:37" x14ac:dyDescent="0.3">
      <c r="C451" s="15" t="str" cm="1">
        <f t="array" ref="C451">IF(OR($B451="",C$2=""),"",Projetos!$K450/_xlfn.XLOOKUP(C$2,Técnicos!$A$2:$A$100,IF(Projetos!I450=1,Técnicos!$F$2:$F$100,IF(Projetos!I450=2,Técnicos!$H$2:$H$100,Técnicos!$J$2:$J$100)),,0,1))</f>
        <v/>
      </c>
      <c r="D451" s="15" t="str" cm="1">
        <f t="array" ref="D451">IF(OR($B451="",D$2=""),"",Projetos!$K450/_xlfn.XLOOKUP(D$2,Técnicos!$A$2:$A$100,IF(Projetos!J450=1,Técnicos!$F$2:$F$100,IF(Projetos!J450=2,Técnicos!$H$2:$H$100,Técnicos!$J$2:$J$100)),,0,1))</f>
        <v/>
      </c>
      <c r="E451" s="15" t="str" cm="1">
        <f t="array" ref="E451">IF(OR($B451="",E$2=""),"",Projetos!$K450/_xlfn.XLOOKUP(E$2,Técnicos!$A$2:$A$100,IF(Projetos!K450=1,Técnicos!$F$2:$F$100,IF(Projetos!K450=2,Técnicos!$H$2:$H$100,Técnicos!$J$2:$J$100)),,0,1))</f>
        <v/>
      </c>
      <c r="F451" s="15" t="str" cm="1">
        <f t="array" ref="F451">IF(OR($B451="",F$2=""),"",Projetos!$K450/_xlfn.XLOOKUP(F$2,Técnicos!$A$2:$A$100,IF(Projetos!L450=1,Técnicos!$F$2:$F$100,IF(Projetos!L450=2,Técnicos!$H$2:$H$100,Técnicos!$J$2:$J$100)),,0,1))</f>
        <v/>
      </c>
      <c r="G451" s="15" t="str" cm="1">
        <f t="array" ref="G451">IF(OR($B451="",G$2=""),"",Projetos!$K450/_xlfn.XLOOKUP(G$2,Técnicos!$A$2:$A$100,IF(Projetos!M450=1,Técnicos!$F$2:$F$100,IF(Projetos!M450=2,Técnicos!$H$2:$H$100,Técnicos!$J$2:$J$100)),,0,1))</f>
        <v/>
      </c>
      <c r="H451" s="15" t="str" cm="1">
        <f t="array" ref="H451">IF(OR($B451="",H$2=""),"",Projetos!$K450/_xlfn.XLOOKUP(H$2,Técnicos!$A$2:$A$100,IF(Projetos!N450=1,Técnicos!$F$2:$F$100,IF(Projetos!N450=2,Técnicos!$H$2:$H$100,Técnicos!$J$2:$J$100)),,0,1))</f>
        <v/>
      </c>
      <c r="I451" s="15" t="str" cm="1">
        <f t="array" ref="I451">IF(OR($B451="",I$2=""),"",Projetos!$K450/_xlfn.XLOOKUP(I$2,Técnicos!$A$2:$A$100,IF(Projetos!O450=1,Técnicos!$F$2:$F$100,IF(Projetos!O450=2,Técnicos!$H$2:$H$100,Técnicos!$J$2:$J$100)),,0,1))</f>
        <v/>
      </c>
      <c r="J451" s="15" t="str" cm="1">
        <f t="array" ref="J451">IF(OR($B451="",J$2=""),"",Projetos!$K450/_xlfn.XLOOKUP(J$2,Técnicos!$A$2:$A$100,IF(Projetos!P450=1,Técnicos!$F$2:$F$100,IF(Projetos!P450=2,Técnicos!$H$2:$H$100,Técnicos!$J$2:$J$100)),,0,1))</f>
        <v/>
      </c>
      <c r="K451" s="15" t="str" cm="1">
        <f t="array" ref="K451">IF(OR($B451="",K$2=""),"",Projetos!$K450/_xlfn.XLOOKUP(K$2,Técnicos!$A$2:$A$100,IF(Projetos!Q450=1,Técnicos!$F$2:$F$100,IF(Projetos!Q450=2,Técnicos!$H$2:$H$100,Técnicos!$J$2:$J$100)),,0,1))</f>
        <v/>
      </c>
      <c r="L451" s="15" t="str" cm="1">
        <f t="array" ref="L451">IF(OR($B451="",L$2=""),"",Projetos!$K450/_xlfn.XLOOKUP(L$2,Técnicos!$A$2:$A$100,IF(Projetos!R450=1,Técnicos!$F$2:$F$100,IF(Projetos!R450=2,Técnicos!$H$2:$H$100,Técnicos!$J$2:$J$100)),,0,1))</f>
        <v/>
      </c>
      <c r="M451" s="15" t="str" cm="1">
        <f t="array" ref="M451">IF(OR($B451="",M$2=""),"",Projetos!$K450/_xlfn.XLOOKUP(M$2,Técnicos!$A$2:$A$100,IF(Projetos!S450=1,Técnicos!$F$2:$F$100,IF(Projetos!S450=2,Técnicos!$H$2:$H$100,Técnicos!$J$2:$J$100)),,0,1))</f>
        <v/>
      </c>
      <c r="N451" s="15" t="str" cm="1">
        <f t="array" ref="N451">IF(OR($B451="",N$2=""),"",Projetos!$K450/_xlfn.XLOOKUP(N$2,Técnicos!$A$2:$A$100,IF(Projetos!T450=1,Técnicos!$F$2:$F$100,IF(Projetos!T450=2,Técnicos!$H$2:$H$100,Técnicos!$J$2:$J$100)),,0,1))</f>
        <v/>
      </c>
      <c r="O451" s="15" t="str" cm="1">
        <f t="array" ref="O451">IF(OR($B451="",O$2=""),"",Projetos!$K450/_xlfn.XLOOKUP(O$2,Técnicos!$A$2:$A$100,IF(Projetos!U450=1,Técnicos!$F$2:$F$100,IF(Projetos!U450=2,Técnicos!$H$2:$H$100,Técnicos!$J$2:$J$100)),,0,1))</f>
        <v/>
      </c>
      <c r="P451" s="15" t="str" cm="1">
        <f t="array" ref="P451">IF(OR($B451="",P$2=""),"",Projetos!$K450/_xlfn.XLOOKUP(P$2,Técnicos!$A$2:$A$100,IF(Projetos!V450=1,Técnicos!$F$2:$F$100,IF(Projetos!V450=2,Técnicos!$H$2:$H$100,Técnicos!$J$2:$J$100)),,0,1))</f>
        <v/>
      </c>
      <c r="Q451" s="15" t="str" cm="1">
        <f t="array" ref="Q451">IF(OR($B451="",Q$2=""),"",Projetos!$K450/_xlfn.XLOOKUP(Q$2,Técnicos!$A$2:$A$100,IF(Projetos!W450=1,Técnicos!$F$2:$F$100,IF(Projetos!W450=2,Técnicos!$H$2:$H$100,Técnicos!$J$2:$J$100)),,0,1))</f>
        <v/>
      </c>
      <c r="R451" s="15" t="str" cm="1">
        <f t="array" ref="R451">IF(OR($B451="",R$2=""),"",Projetos!$K450/_xlfn.XLOOKUP(R$2,Técnicos!$A$2:$A$100,IF(Projetos!X450=1,Técnicos!$F$2:$F$100,IF(Projetos!X450=2,Técnicos!$H$2:$H$100,Técnicos!$J$2:$J$100)),,0,1))</f>
        <v/>
      </c>
      <c r="S451" s="15" t="str" cm="1">
        <f t="array" ref="S451">IF(OR($B451="",S$2=""),"",Projetos!$K450/_xlfn.XLOOKUP(S$2,Técnicos!$A$2:$A$100,IF(Projetos!Y450=1,Técnicos!$F$2:$F$100,IF(Projetos!Y450=2,Técnicos!$H$2:$H$100,Técnicos!$J$2:$J$100)),,0,1))</f>
        <v/>
      </c>
      <c r="T451" s="15" t="str" cm="1">
        <f t="array" ref="T451">IF(OR($B451="",T$2=""),"",Projetos!$K450/_xlfn.XLOOKUP(T$2,Técnicos!$A$2:$A$100,IF(Projetos!Z450=1,Técnicos!$F$2:$F$100,IF(Projetos!Z450=2,Técnicos!$H$2:$H$100,Técnicos!$J$2:$J$100)),,0,1))</f>
        <v/>
      </c>
      <c r="U451" s="15" t="str" cm="1">
        <f t="array" ref="U451">IF(OR($B451="",U$2=""),"",Projetos!$K450/_xlfn.XLOOKUP(U$2,Técnicos!$A$2:$A$100,IF(Projetos!AA450=1,Técnicos!$F$2:$F$100,IF(Projetos!AA450=2,Técnicos!$H$2:$H$100,Técnicos!$J$2:$J$100)),,0,1))</f>
        <v/>
      </c>
      <c r="V451" s="15" t="str" cm="1">
        <f t="array" ref="V451">IF(OR($B451="",V$2=""),"",Projetos!$K450/_xlfn.XLOOKUP(V$2,Técnicos!$A$2:$A$100,IF(Projetos!AB450=1,Técnicos!$F$2:$F$100,IF(Projetos!AB450=2,Técnicos!$H$2:$H$100,Técnicos!$J$2:$J$100)),,0,1))</f>
        <v/>
      </c>
      <c r="W451" s="15" t="str" cm="1">
        <f t="array" ref="W451">IF(OR($B451="",W$2=""),"",Projetos!$K450/_xlfn.XLOOKUP(W$2,Técnicos!$A$2:$A$100,IF(Projetos!AC450=1,Técnicos!$F$2:$F$100,IF(Projetos!AC450=2,Técnicos!$H$2:$H$100,Técnicos!$J$2:$J$100)),,0,1))</f>
        <v/>
      </c>
      <c r="X451" s="15" t="str" cm="1">
        <f t="array" ref="X451">IF(OR($B451="",X$2=""),"",Projetos!$K450/_xlfn.XLOOKUP(X$2,Técnicos!$A$2:$A$100,IF(Projetos!AD450=1,Técnicos!$F$2:$F$100,IF(Projetos!AD450=2,Técnicos!$H$2:$H$100,Técnicos!$J$2:$J$100)),,0,1))</f>
        <v/>
      </c>
      <c r="Y451" s="15" t="str" cm="1">
        <f t="array" ref="Y451">IF(OR($B451="",Y$2=""),"",Projetos!$K450/_xlfn.XLOOKUP(Y$2,Técnicos!$A$2:$A$100,IF(Projetos!AE450=1,Técnicos!$F$2:$F$100,IF(Projetos!AE450=2,Técnicos!$H$2:$H$100,Técnicos!$J$2:$J$100)),,0,1))</f>
        <v/>
      </c>
      <c r="Z451" s="15" t="str" cm="1">
        <f t="array" ref="Z451">IF(OR($B451="",Z$2=""),"",Projetos!$K450/_xlfn.XLOOKUP(Z$2,Técnicos!$A$2:$A$100,IF(Projetos!AF450=1,Técnicos!$F$2:$F$100,IF(Projetos!AF450=2,Técnicos!$H$2:$H$100,Técnicos!$J$2:$J$100)),,0,1))</f>
        <v/>
      </c>
      <c r="AA451" s="15" t="str" cm="1">
        <f t="array" ref="AA451">IF(OR($B451="",AA$2=""),"",Projetos!$K450/_xlfn.XLOOKUP(AA$2,Técnicos!$A$2:$A$100,IF(Projetos!AG450=1,Técnicos!$F$2:$F$100,IF(Projetos!AG450=2,Técnicos!$H$2:$H$100,Técnicos!$J$2:$J$100)),,0,1))</f>
        <v/>
      </c>
      <c r="AB451" s="15" t="str" cm="1">
        <f t="array" ref="AB451">IF(OR($B451="",AB$2=""),"",Projetos!$K450/_xlfn.XLOOKUP(AB$2,Técnicos!$A$2:$A$100,IF(Projetos!AH450=1,Técnicos!$F$2:$F$100,IF(Projetos!AH450=2,Técnicos!$H$2:$H$100,Técnicos!$J$2:$J$100)),,0,1))</f>
        <v/>
      </c>
      <c r="AC451" s="15" t="str" cm="1">
        <f t="array" ref="AC451">IF(OR($B451="",AC$2=""),"",Projetos!$K450/_xlfn.XLOOKUP(AC$2,Técnicos!$A$2:$A$100,IF(Projetos!AI450=1,Técnicos!$F$2:$F$100,IF(Projetos!AI450=2,Técnicos!$H$2:$H$100,Técnicos!$J$2:$J$100)),,0,1))</f>
        <v/>
      </c>
      <c r="AD451" s="15" t="str" cm="1">
        <f t="array" ref="AD451">IF(OR($B451="",AD$2=""),"",Projetos!$K450/_xlfn.XLOOKUP(AD$2,Técnicos!$A$2:$A$100,IF(Projetos!AJ450=1,Técnicos!$F$2:$F$100,IF(Projetos!AJ450=2,Técnicos!$H$2:$H$100,Técnicos!$J$2:$J$100)),,0,1))</f>
        <v/>
      </c>
      <c r="AE451" s="15" t="str" cm="1">
        <f t="array" ref="AE451">IF(OR($B451="",AE$2=""),"",Projetos!$K450/_xlfn.XLOOKUP(AE$2,Técnicos!$A$2:$A$100,IF(Projetos!AK450=1,Técnicos!$F$2:$F$100,IF(Projetos!AK450=2,Técnicos!$H$2:$H$100,Técnicos!$J$2:$J$100)),,0,1))</f>
        <v/>
      </c>
      <c r="AF451" s="15" t="str" cm="1">
        <f t="array" ref="AF451">IF(OR($B451="",AF$2=""),"",Projetos!$K450/_xlfn.XLOOKUP(AF$2,Técnicos!$A$2:$A$100,IF(Projetos!AL450=1,Técnicos!$F$2:$F$100,IF(Projetos!AL450=2,Técnicos!$H$2:$H$100,Técnicos!$J$2:$J$100)),,0,1))</f>
        <v/>
      </c>
      <c r="AG451" s="15" t="str" cm="1">
        <f t="array" ref="AG451">IF(OR($B451="",AG$2=""),"",Projetos!$K450/_xlfn.XLOOKUP(AG$2,Técnicos!$A$2:$A$100,IF(Projetos!AM450=1,Técnicos!$F$2:$F$100,IF(Projetos!AM450=2,Técnicos!$H$2:$H$100,Técnicos!$J$2:$J$100)),,0,1))</f>
        <v/>
      </c>
      <c r="AH451" s="15" t="str" cm="1">
        <f t="array" ref="AH451">IF(OR($B451="",AH$2=""),"",Projetos!$K450/_xlfn.XLOOKUP(AH$2,Técnicos!$A$2:$A$100,IF(Projetos!AN450=1,Técnicos!$F$2:$F$100,IF(Projetos!AN450=2,Técnicos!$H$2:$H$100,Técnicos!$J$2:$J$100)),,0,1))</f>
        <v/>
      </c>
      <c r="AI451" s="15" t="str" cm="1">
        <f t="array" ref="AI451">IF(OR($B451="",AI$2=""),"",Projetos!$K450/_xlfn.XLOOKUP(AI$2,Técnicos!$A$2:$A$100,IF(Projetos!AO450=1,Técnicos!$F$2:$F$100,IF(Projetos!AO450=2,Técnicos!$H$2:$H$100,Técnicos!$J$2:$J$100)),,0,1))</f>
        <v/>
      </c>
      <c r="AJ451" s="15" t="str" cm="1">
        <f t="array" ref="AJ451">IF(OR($B451="",AJ$2=""),"",Projetos!$K450/_xlfn.XLOOKUP(AJ$2,Técnicos!$A$2:$A$100,IF(Projetos!AP450=1,Técnicos!$F$2:$F$100,IF(Projetos!AP450=2,Técnicos!$H$2:$H$100,Técnicos!$J$2:$J$100)),,0,1))</f>
        <v/>
      </c>
      <c r="AK451" s="15" t="str" cm="1">
        <f t="array" ref="AK451">IF(OR($B451="",AK$2=""),"",Projetos!$K450/_xlfn.XLOOKUP(AK$2,Técnicos!$A$2:$A$100,IF(Projetos!AQ450=1,Técnicos!$F$2:$F$100,IF(Projetos!AQ450=2,Técnicos!$H$2:$H$100,Técnicos!$J$2:$J$100)),,0,1))</f>
        <v/>
      </c>
    </row>
    <row r="452" spans="3:37" x14ac:dyDescent="0.3">
      <c r="C452" s="15" t="str" cm="1">
        <f t="array" ref="C452">IF(OR($B452="",C$2=""),"",Projetos!$K451/_xlfn.XLOOKUP(C$2,Técnicos!$A$2:$A$100,IF(Projetos!I451=1,Técnicos!$F$2:$F$100,IF(Projetos!I451=2,Técnicos!$H$2:$H$100,Técnicos!$J$2:$J$100)),,0,1))</f>
        <v/>
      </c>
      <c r="D452" s="15" t="str" cm="1">
        <f t="array" ref="D452">IF(OR($B452="",D$2=""),"",Projetos!$K451/_xlfn.XLOOKUP(D$2,Técnicos!$A$2:$A$100,IF(Projetos!J451=1,Técnicos!$F$2:$F$100,IF(Projetos!J451=2,Técnicos!$H$2:$H$100,Técnicos!$J$2:$J$100)),,0,1))</f>
        <v/>
      </c>
      <c r="E452" s="15" t="str" cm="1">
        <f t="array" ref="E452">IF(OR($B452="",E$2=""),"",Projetos!$K451/_xlfn.XLOOKUP(E$2,Técnicos!$A$2:$A$100,IF(Projetos!K451=1,Técnicos!$F$2:$F$100,IF(Projetos!K451=2,Técnicos!$H$2:$H$100,Técnicos!$J$2:$J$100)),,0,1))</f>
        <v/>
      </c>
      <c r="F452" s="15" t="str" cm="1">
        <f t="array" ref="F452">IF(OR($B452="",F$2=""),"",Projetos!$K451/_xlfn.XLOOKUP(F$2,Técnicos!$A$2:$A$100,IF(Projetos!L451=1,Técnicos!$F$2:$F$100,IF(Projetos!L451=2,Técnicos!$H$2:$H$100,Técnicos!$J$2:$J$100)),,0,1))</f>
        <v/>
      </c>
      <c r="G452" s="15" t="str" cm="1">
        <f t="array" ref="G452">IF(OR($B452="",G$2=""),"",Projetos!$K451/_xlfn.XLOOKUP(G$2,Técnicos!$A$2:$A$100,IF(Projetos!M451=1,Técnicos!$F$2:$F$100,IF(Projetos!M451=2,Técnicos!$H$2:$H$100,Técnicos!$J$2:$J$100)),,0,1))</f>
        <v/>
      </c>
      <c r="H452" s="15" t="str" cm="1">
        <f t="array" ref="H452">IF(OR($B452="",H$2=""),"",Projetos!$K451/_xlfn.XLOOKUP(H$2,Técnicos!$A$2:$A$100,IF(Projetos!N451=1,Técnicos!$F$2:$F$100,IF(Projetos!N451=2,Técnicos!$H$2:$H$100,Técnicos!$J$2:$J$100)),,0,1))</f>
        <v/>
      </c>
      <c r="I452" s="15" t="str" cm="1">
        <f t="array" ref="I452">IF(OR($B452="",I$2=""),"",Projetos!$K451/_xlfn.XLOOKUP(I$2,Técnicos!$A$2:$A$100,IF(Projetos!O451=1,Técnicos!$F$2:$F$100,IF(Projetos!O451=2,Técnicos!$H$2:$H$100,Técnicos!$J$2:$J$100)),,0,1))</f>
        <v/>
      </c>
      <c r="J452" s="15" t="str" cm="1">
        <f t="array" ref="J452">IF(OR($B452="",J$2=""),"",Projetos!$K451/_xlfn.XLOOKUP(J$2,Técnicos!$A$2:$A$100,IF(Projetos!P451=1,Técnicos!$F$2:$F$100,IF(Projetos!P451=2,Técnicos!$H$2:$H$100,Técnicos!$J$2:$J$100)),,0,1))</f>
        <v/>
      </c>
      <c r="K452" s="15" t="str" cm="1">
        <f t="array" ref="K452">IF(OR($B452="",K$2=""),"",Projetos!$K451/_xlfn.XLOOKUP(K$2,Técnicos!$A$2:$A$100,IF(Projetos!Q451=1,Técnicos!$F$2:$F$100,IF(Projetos!Q451=2,Técnicos!$H$2:$H$100,Técnicos!$J$2:$J$100)),,0,1))</f>
        <v/>
      </c>
      <c r="L452" s="15" t="str" cm="1">
        <f t="array" ref="L452">IF(OR($B452="",L$2=""),"",Projetos!$K451/_xlfn.XLOOKUP(L$2,Técnicos!$A$2:$A$100,IF(Projetos!R451=1,Técnicos!$F$2:$F$100,IF(Projetos!R451=2,Técnicos!$H$2:$H$100,Técnicos!$J$2:$J$100)),,0,1))</f>
        <v/>
      </c>
      <c r="M452" s="15" t="str" cm="1">
        <f t="array" ref="M452">IF(OR($B452="",M$2=""),"",Projetos!$K451/_xlfn.XLOOKUP(M$2,Técnicos!$A$2:$A$100,IF(Projetos!S451=1,Técnicos!$F$2:$F$100,IF(Projetos!S451=2,Técnicos!$H$2:$H$100,Técnicos!$J$2:$J$100)),,0,1))</f>
        <v/>
      </c>
      <c r="N452" s="15" t="str" cm="1">
        <f t="array" ref="N452">IF(OR($B452="",N$2=""),"",Projetos!$K451/_xlfn.XLOOKUP(N$2,Técnicos!$A$2:$A$100,IF(Projetos!T451=1,Técnicos!$F$2:$F$100,IF(Projetos!T451=2,Técnicos!$H$2:$H$100,Técnicos!$J$2:$J$100)),,0,1))</f>
        <v/>
      </c>
      <c r="O452" s="15" t="str" cm="1">
        <f t="array" ref="O452">IF(OR($B452="",O$2=""),"",Projetos!$K451/_xlfn.XLOOKUP(O$2,Técnicos!$A$2:$A$100,IF(Projetos!U451=1,Técnicos!$F$2:$F$100,IF(Projetos!U451=2,Técnicos!$H$2:$H$100,Técnicos!$J$2:$J$100)),,0,1))</f>
        <v/>
      </c>
      <c r="P452" s="15" t="str" cm="1">
        <f t="array" ref="P452">IF(OR($B452="",P$2=""),"",Projetos!$K451/_xlfn.XLOOKUP(P$2,Técnicos!$A$2:$A$100,IF(Projetos!V451=1,Técnicos!$F$2:$F$100,IF(Projetos!V451=2,Técnicos!$H$2:$H$100,Técnicos!$J$2:$J$100)),,0,1))</f>
        <v/>
      </c>
      <c r="Q452" s="15" t="str" cm="1">
        <f t="array" ref="Q452">IF(OR($B452="",Q$2=""),"",Projetos!$K451/_xlfn.XLOOKUP(Q$2,Técnicos!$A$2:$A$100,IF(Projetos!W451=1,Técnicos!$F$2:$F$100,IF(Projetos!W451=2,Técnicos!$H$2:$H$100,Técnicos!$J$2:$J$100)),,0,1))</f>
        <v/>
      </c>
      <c r="R452" s="15" t="str" cm="1">
        <f t="array" ref="R452">IF(OR($B452="",R$2=""),"",Projetos!$K451/_xlfn.XLOOKUP(R$2,Técnicos!$A$2:$A$100,IF(Projetos!X451=1,Técnicos!$F$2:$F$100,IF(Projetos!X451=2,Técnicos!$H$2:$H$100,Técnicos!$J$2:$J$100)),,0,1))</f>
        <v/>
      </c>
      <c r="S452" s="15" t="str" cm="1">
        <f t="array" ref="S452">IF(OR($B452="",S$2=""),"",Projetos!$K451/_xlfn.XLOOKUP(S$2,Técnicos!$A$2:$A$100,IF(Projetos!Y451=1,Técnicos!$F$2:$F$100,IF(Projetos!Y451=2,Técnicos!$H$2:$H$100,Técnicos!$J$2:$J$100)),,0,1))</f>
        <v/>
      </c>
      <c r="T452" s="15" t="str" cm="1">
        <f t="array" ref="T452">IF(OR($B452="",T$2=""),"",Projetos!$K451/_xlfn.XLOOKUP(T$2,Técnicos!$A$2:$A$100,IF(Projetos!Z451=1,Técnicos!$F$2:$F$100,IF(Projetos!Z451=2,Técnicos!$H$2:$H$100,Técnicos!$J$2:$J$100)),,0,1))</f>
        <v/>
      </c>
      <c r="U452" s="15" t="str" cm="1">
        <f t="array" ref="U452">IF(OR($B452="",U$2=""),"",Projetos!$K451/_xlfn.XLOOKUP(U$2,Técnicos!$A$2:$A$100,IF(Projetos!AA451=1,Técnicos!$F$2:$F$100,IF(Projetos!AA451=2,Técnicos!$H$2:$H$100,Técnicos!$J$2:$J$100)),,0,1))</f>
        <v/>
      </c>
      <c r="V452" s="15" t="str" cm="1">
        <f t="array" ref="V452">IF(OR($B452="",V$2=""),"",Projetos!$K451/_xlfn.XLOOKUP(V$2,Técnicos!$A$2:$A$100,IF(Projetos!AB451=1,Técnicos!$F$2:$F$100,IF(Projetos!AB451=2,Técnicos!$H$2:$H$100,Técnicos!$J$2:$J$100)),,0,1))</f>
        <v/>
      </c>
      <c r="W452" s="15" t="str" cm="1">
        <f t="array" ref="W452">IF(OR($B452="",W$2=""),"",Projetos!$K451/_xlfn.XLOOKUP(W$2,Técnicos!$A$2:$A$100,IF(Projetos!AC451=1,Técnicos!$F$2:$F$100,IF(Projetos!AC451=2,Técnicos!$H$2:$H$100,Técnicos!$J$2:$J$100)),,0,1))</f>
        <v/>
      </c>
      <c r="X452" s="15" t="str" cm="1">
        <f t="array" ref="X452">IF(OR($B452="",X$2=""),"",Projetos!$K451/_xlfn.XLOOKUP(X$2,Técnicos!$A$2:$A$100,IF(Projetos!AD451=1,Técnicos!$F$2:$F$100,IF(Projetos!AD451=2,Técnicos!$H$2:$H$100,Técnicos!$J$2:$J$100)),,0,1))</f>
        <v/>
      </c>
      <c r="Y452" s="15" t="str" cm="1">
        <f t="array" ref="Y452">IF(OR($B452="",Y$2=""),"",Projetos!$K451/_xlfn.XLOOKUP(Y$2,Técnicos!$A$2:$A$100,IF(Projetos!AE451=1,Técnicos!$F$2:$F$100,IF(Projetos!AE451=2,Técnicos!$H$2:$H$100,Técnicos!$J$2:$J$100)),,0,1))</f>
        <v/>
      </c>
      <c r="Z452" s="15" t="str" cm="1">
        <f t="array" ref="Z452">IF(OR($B452="",Z$2=""),"",Projetos!$K451/_xlfn.XLOOKUP(Z$2,Técnicos!$A$2:$A$100,IF(Projetos!AF451=1,Técnicos!$F$2:$F$100,IF(Projetos!AF451=2,Técnicos!$H$2:$H$100,Técnicos!$J$2:$J$100)),,0,1))</f>
        <v/>
      </c>
      <c r="AA452" s="15" t="str" cm="1">
        <f t="array" ref="AA452">IF(OR($B452="",AA$2=""),"",Projetos!$K451/_xlfn.XLOOKUP(AA$2,Técnicos!$A$2:$A$100,IF(Projetos!AG451=1,Técnicos!$F$2:$F$100,IF(Projetos!AG451=2,Técnicos!$H$2:$H$100,Técnicos!$J$2:$J$100)),,0,1))</f>
        <v/>
      </c>
      <c r="AB452" s="15" t="str" cm="1">
        <f t="array" ref="AB452">IF(OR($B452="",AB$2=""),"",Projetos!$K451/_xlfn.XLOOKUP(AB$2,Técnicos!$A$2:$A$100,IF(Projetos!AH451=1,Técnicos!$F$2:$F$100,IF(Projetos!AH451=2,Técnicos!$H$2:$H$100,Técnicos!$J$2:$J$100)),,0,1))</f>
        <v/>
      </c>
      <c r="AC452" s="15" t="str" cm="1">
        <f t="array" ref="AC452">IF(OR($B452="",AC$2=""),"",Projetos!$K451/_xlfn.XLOOKUP(AC$2,Técnicos!$A$2:$A$100,IF(Projetos!AI451=1,Técnicos!$F$2:$F$100,IF(Projetos!AI451=2,Técnicos!$H$2:$H$100,Técnicos!$J$2:$J$100)),,0,1))</f>
        <v/>
      </c>
      <c r="AD452" s="15" t="str" cm="1">
        <f t="array" ref="AD452">IF(OR($B452="",AD$2=""),"",Projetos!$K451/_xlfn.XLOOKUP(AD$2,Técnicos!$A$2:$A$100,IF(Projetos!AJ451=1,Técnicos!$F$2:$F$100,IF(Projetos!AJ451=2,Técnicos!$H$2:$H$100,Técnicos!$J$2:$J$100)),,0,1))</f>
        <v/>
      </c>
      <c r="AE452" s="15" t="str" cm="1">
        <f t="array" ref="AE452">IF(OR($B452="",AE$2=""),"",Projetos!$K451/_xlfn.XLOOKUP(AE$2,Técnicos!$A$2:$A$100,IF(Projetos!AK451=1,Técnicos!$F$2:$F$100,IF(Projetos!AK451=2,Técnicos!$H$2:$H$100,Técnicos!$J$2:$J$100)),,0,1))</f>
        <v/>
      </c>
      <c r="AF452" s="15" t="str" cm="1">
        <f t="array" ref="AF452">IF(OR($B452="",AF$2=""),"",Projetos!$K451/_xlfn.XLOOKUP(AF$2,Técnicos!$A$2:$A$100,IF(Projetos!AL451=1,Técnicos!$F$2:$F$100,IF(Projetos!AL451=2,Técnicos!$H$2:$H$100,Técnicos!$J$2:$J$100)),,0,1))</f>
        <v/>
      </c>
      <c r="AG452" s="15" t="str" cm="1">
        <f t="array" ref="AG452">IF(OR($B452="",AG$2=""),"",Projetos!$K451/_xlfn.XLOOKUP(AG$2,Técnicos!$A$2:$A$100,IF(Projetos!AM451=1,Técnicos!$F$2:$F$100,IF(Projetos!AM451=2,Técnicos!$H$2:$H$100,Técnicos!$J$2:$J$100)),,0,1))</f>
        <v/>
      </c>
      <c r="AH452" s="15" t="str" cm="1">
        <f t="array" ref="AH452">IF(OR($B452="",AH$2=""),"",Projetos!$K451/_xlfn.XLOOKUP(AH$2,Técnicos!$A$2:$A$100,IF(Projetos!AN451=1,Técnicos!$F$2:$F$100,IF(Projetos!AN451=2,Técnicos!$H$2:$H$100,Técnicos!$J$2:$J$100)),,0,1))</f>
        <v/>
      </c>
      <c r="AI452" s="15" t="str" cm="1">
        <f t="array" ref="AI452">IF(OR($B452="",AI$2=""),"",Projetos!$K451/_xlfn.XLOOKUP(AI$2,Técnicos!$A$2:$A$100,IF(Projetos!AO451=1,Técnicos!$F$2:$F$100,IF(Projetos!AO451=2,Técnicos!$H$2:$H$100,Técnicos!$J$2:$J$100)),,0,1))</f>
        <v/>
      </c>
      <c r="AJ452" s="15" t="str" cm="1">
        <f t="array" ref="AJ452">IF(OR($B452="",AJ$2=""),"",Projetos!$K451/_xlfn.XLOOKUP(AJ$2,Técnicos!$A$2:$A$100,IF(Projetos!AP451=1,Técnicos!$F$2:$F$100,IF(Projetos!AP451=2,Técnicos!$H$2:$H$100,Técnicos!$J$2:$J$100)),,0,1))</f>
        <v/>
      </c>
      <c r="AK452" s="15" t="str" cm="1">
        <f t="array" ref="AK452">IF(OR($B452="",AK$2=""),"",Projetos!$K451/_xlfn.XLOOKUP(AK$2,Técnicos!$A$2:$A$100,IF(Projetos!AQ451=1,Técnicos!$F$2:$F$100,IF(Projetos!AQ451=2,Técnicos!$H$2:$H$100,Técnicos!$J$2:$J$100)),,0,1))</f>
        <v/>
      </c>
    </row>
    <row r="453" spans="3:37" x14ac:dyDescent="0.3">
      <c r="C453" s="15" t="str" cm="1">
        <f t="array" ref="C453">IF(OR($B453="",C$2=""),"",Projetos!$K452/_xlfn.XLOOKUP(C$2,Técnicos!$A$2:$A$100,IF(Projetos!I452=1,Técnicos!$F$2:$F$100,IF(Projetos!I452=2,Técnicos!$H$2:$H$100,Técnicos!$J$2:$J$100)),,0,1))</f>
        <v/>
      </c>
      <c r="D453" s="15" t="str" cm="1">
        <f t="array" ref="D453">IF(OR($B453="",D$2=""),"",Projetos!$K452/_xlfn.XLOOKUP(D$2,Técnicos!$A$2:$A$100,IF(Projetos!J452=1,Técnicos!$F$2:$F$100,IF(Projetos!J452=2,Técnicos!$H$2:$H$100,Técnicos!$J$2:$J$100)),,0,1))</f>
        <v/>
      </c>
      <c r="E453" s="15" t="str" cm="1">
        <f t="array" ref="E453">IF(OR($B453="",E$2=""),"",Projetos!$K452/_xlfn.XLOOKUP(E$2,Técnicos!$A$2:$A$100,IF(Projetos!K452=1,Técnicos!$F$2:$F$100,IF(Projetos!K452=2,Técnicos!$H$2:$H$100,Técnicos!$J$2:$J$100)),,0,1))</f>
        <v/>
      </c>
      <c r="F453" s="15" t="str" cm="1">
        <f t="array" ref="F453">IF(OR($B453="",F$2=""),"",Projetos!$K452/_xlfn.XLOOKUP(F$2,Técnicos!$A$2:$A$100,IF(Projetos!L452=1,Técnicos!$F$2:$F$100,IF(Projetos!L452=2,Técnicos!$H$2:$H$100,Técnicos!$J$2:$J$100)),,0,1))</f>
        <v/>
      </c>
      <c r="G453" s="15" t="str" cm="1">
        <f t="array" ref="G453">IF(OR($B453="",G$2=""),"",Projetos!$K452/_xlfn.XLOOKUP(G$2,Técnicos!$A$2:$A$100,IF(Projetos!M452=1,Técnicos!$F$2:$F$100,IF(Projetos!M452=2,Técnicos!$H$2:$H$100,Técnicos!$J$2:$J$100)),,0,1))</f>
        <v/>
      </c>
      <c r="H453" s="15" t="str" cm="1">
        <f t="array" ref="H453">IF(OR($B453="",H$2=""),"",Projetos!$K452/_xlfn.XLOOKUP(H$2,Técnicos!$A$2:$A$100,IF(Projetos!N452=1,Técnicos!$F$2:$F$100,IF(Projetos!N452=2,Técnicos!$H$2:$H$100,Técnicos!$J$2:$J$100)),,0,1))</f>
        <v/>
      </c>
      <c r="I453" s="15" t="str" cm="1">
        <f t="array" ref="I453">IF(OR($B453="",I$2=""),"",Projetos!$K452/_xlfn.XLOOKUP(I$2,Técnicos!$A$2:$A$100,IF(Projetos!O452=1,Técnicos!$F$2:$F$100,IF(Projetos!O452=2,Técnicos!$H$2:$H$100,Técnicos!$J$2:$J$100)),,0,1))</f>
        <v/>
      </c>
      <c r="J453" s="15" t="str" cm="1">
        <f t="array" ref="J453">IF(OR($B453="",J$2=""),"",Projetos!$K452/_xlfn.XLOOKUP(J$2,Técnicos!$A$2:$A$100,IF(Projetos!P452=1,Técnicos!$F$2:$F$100,IF(Projetos!P452=2,Técnicos!$H$2:$H$100,Técnicos!$J$2:$J$100)),,0,1))</f>
        <v/>
      </c>
      <c r="K453" s="15" t="str" cm="1">
        <f t="array" ref="K453">IF(OR($B453="",K$2=""),"",Projetos!$K452/_xlfn.XLOOKUP(K$2,Técnicos!$A$2:$A$100,IF(Projetos!Q452=1,Técnicos!$F$2:$F$100,IF(Projetos!Q452=2,Técnicos!$H$2:$H$100,Técnicos!$J$2:$J$100)),,0,1))</f>
        <v/>
      </c>
      <c r="L453" s="15" t="str" cm="1">
        <f t="array" ref="L453">IF(OR($B453="",L$2=""),"",Projetos!$K452/_xlfn.XLOOKUP(L$2,Técnicos!$A$2:$A$100,IF(Projetos!R452=1,Técnicos!$F$2:$F$100,IF(Projetos!R452=2,Técnicos!$H$2:$H$100,Técnicos!$J$2:$J$100)),,0,1))</f>
        <v/>
      </c>
      <c r="M453" s="15" t="str" cm="1">
        <f t="array" ref="M453">IF(OR($B453="",M$2=""),"",Projetos!$K452/_xlfn.XLOOKUP(M$2,Técnicos!$A$2:$A$100,IF(Projetos!S452=1,Técnicos!$F$2:$F$100,IF(Projetos!S452=2,Técnicos!$H$2:$H$100,Técnicos!$J$2:$J$100)),,0,1))</f>
        <v/>
      </c>
      <c r="N453" s="15" t="str" cm="1">
        <f t="array" ref="N453">IF(OR($B453="",N$2=""),"",Projetos!$K452/_xlfn.XLOOKUP(N$2,Técnicos!$A$2:$A$100,IF(Projetos!T452=1,Técnicos!$F$2:$F$100,IF(Projetos!T452=2,Técnicos!$H$2:$H$100,Técnicos!$J$2:$J$100)),,0,1))</f>
        <v/>
      </c>
      <c r="O453" s="15" t="str" cm="1">
        <f t="array" ref="O453">IF(OR($B453="",O$2=""),"",Projetos!$K452/_xlfn.XLOOKUP(O$2,Técnicos!$A$2:$A$100,IF(Projetos!U452=1,Técnicos!$F$2:$F$100,IF(Projetos!U452=2,Técnicos!$H$2:$H$100,Técnicos!$J$2:$J$100)),,0,1))</f>
        <v/>
      </c>
      <c r="P453" s="15" t="str" cm="1">
        <f t="array" ref="P453">IF(OR($B453="",P$2=""),"",Projetos!$K452/_xlfn.XLOOKUP(P$2,Técnicos!$A$2:$A$100,IF(Projetos!V452=1,Técnicos!$F$2:$F$100,IF(Projetos!V452=2,Técnicos!$H$2:$H$100,Técnicos!$J$2:$J$100)),,0,1))</f>
        <v/>
      </c>
      <c r="Q453" s="15" t="str" cm="1">
        <f t="array" ref="Q453">IF(OR($B453="",Q$2=""),"",Projetos!$K452/_xlfn.XLOOKUP(Q$2,Técnicos!$A$2:$A$100,IF(Projetos!W452=1,Técnicos!$F$2:$F$100,IF(Projetos!W452=2,Técnicos!$H$2:$H$100,Técnicos!$J$2:$J$100)),,0,1))</f>
        <v/>
      </c>
      <c r="R453" s="15" t="str" cm="1">
        <f t="array" ref="R453">IF(OR($B453="",R$2=""),"",Projetos!$K452/_xlfn.XLOOKUP(R$2,Técnicos!$A$2:$A$100,IF(Projetos!X452=1,Técnicos!$F$2:$F$100,IF(Projetos!X452=2,Técnicos!$H$2:$H$100,Técnicos!$J$2:$J$100)),,0,1))</f>
        <v/>
      </c>
      <c r="S453" s="15" t="str" cm="1">
        <f t="array" ref="S453">IF(OR($B453="",S$2=""),"",Projetos!$K452/_xlfn.XLOOKUP(S$2,Técnicos!$A$2:$A$100,IF(Projetos!Y452=1,Técnicos!$F$2:$F$100,IF(Projetos!Y452=2,Técnicos!$H$2:$H$100,Técnicos!$J$2:$J$100)),,0,1))</f>
        <v/>
      </c>
      <c r="T453" s="15" t="str" cm="1">
        <f t="array" ref="T453">IF(OR($B453="",T$2=""),"",Projetos!$K452/_xlfn.XLOOKUP(T$2,Técnicos!$A$2:$A$100,IF(Projetos!Z452=1,Técnicos!$F$2:$F$100,IF(Projetos!Z452=2,Técnicos!$H$2:$H$100,Técnicos!$J$2:$J$100)),,0,1))</f>
        <v/>
      </c>
      <c r="U453" s="15" t="str" cm="1">
        <f t="array" ref="U453">IF(OR($B453="",U$2=""),"",Projetos!$K452/_xlfn.XLOOKUP(U$2,Técnicos!$A$2:$A$100,IF(Projetos!AA452=1,Técnicos!$F$2:$F$100,IF(Projetos!AA452=2,Técnicos!$H$2:$H$100,Técnicos!$J$2:$J$100)),,0,1))</f>
        <v/>
      </c>
      <c r="V453" s="15" t="str" cm="1">
        <f t="array" ref="V453">IF(OR($B453="",V$2=""),"",Projetos!$K452/_xlfn.XLOOKUP(V$2,Técnicos!$A$2:$A$100,IF(Projetos!AB452=1,Técnicos!$F$2:$F$100,IF(Projetos!AB452=2,Técnicos!$H$2:$H$100,Técnicos!$J$2:$J$100)),,0,1))</f>
        <v/>
      </c>
      <c r="W453" s="15" t="str" cm="1">
        <f t="array" ref="W453">IF(OR($B453="",W$2=""),"",Projetos!$K452/_xlfn.XLOOKUP(W$2,Técnicos!$A$2:$A$100,IF(Projetos!AC452=1,Técnicos!$F$2:$F$100,IF(Projetos!AC452=2,Técnicos!$H$2:$H$100,Técnicos!$J$2:$J$100)),,0,1))</f>
        <v/>
      </c>
      <c r="X453" s="15" t="str" cm="1">
        <f t="array" ref="X453">IF(OR($B453="",X$2=""),"",Projetos!$K452/_xlfn.XLOOKUP(X$2,Técnicos!$A$2:$A$100,IF(Projetos!AD452=1,Técnicos!$F$2:$F$100,IF(Projetos!AD452=2,Técnicos!$H$2:$H$100,Técnicos!$J$2:$J$100)),,0,1))</f>
        <v/>
      </c>
      <c r="Y453" s="15" t="str" cm="1">
        <f t="array" ref="Y453">IF(OR($B453="",Y$2=""),"",Projetos!$K452/_xlfn.XLOOKUP(Y$2,Técnicos!$A$2:$A$100,IF(Projetos!AE452=1,Técnicos!$F$2:$F$100,IF(Projetos!AE452=2,Técnicos!$H$2:$H$100,Técnicos!$J$2:$J$100)),,0,1))</f>
        <v/>
      </c>
      <c r="Z453" s="15" t="str" cm="1">
        <f t="array" ref="Z453">IF(OR($B453="",Z$2=""),"",Projetos!$K452/_xlfn.XLOOKUP(Z$2,Técnicos!$A$2:$A$100,IF(Projetos!AF452=1,Técnicos!$F$2:$F$100,IF(Projetos!AF452=2,Técnicos!$H$2:$H$100,Técnicos!$J$2:$J$100)),,0,1))</f>
        <v/>
      </c>
      <c r="AA453" s="15" t="str" cm="1">
        <f t="array" ref="AA453">IF(OR($B453="",AA$2=""),"",Projetos!$K452/_xlfn.XLOOKUP(AA$2,Técnicos!$A$2:$A$100,IF(Projetos!AG452=1,Técnicos!$F$2:$F$100,IF(Projetos!AG452=2,Técnicos!$H$2:$H$100,Técnicos!$J$2:$J$100)),,0,1))</f>
        <v/>
      </c>
      <c r="AB453" s="15" t="str" cm="1">
        <f t="array" ref="AB453">IF(OR($B453="",AB$2=""),"",Projetos!$K452/_xlfn.XLOOKUP(AB$2,Técnicos!$A$2:$A$100,IF(Projetos!AH452=1,Técnicos!$F$2:$F$100,IF(Projetos!AH452=2,Técnicos!$H$2:$H$100,Técnicos!$J$2:$J$100)),,0,1))</f>
        <v/>
      </c>
      <c r="AC453" s="15" t="str" cm="1">
        <f t="array" ref="AC453">IF(OR($B453="",AC$2=""),"",Projetos!$K452/_xlfn.XLOOKUP(AC$2,Técnicos!$A$2:$A$100,IF(Projetos!AI452=1,Técnicos!$F$2:$F$100,IF(Projetos!AI452=2,Técnicos!$H$2:$H$100,Técnicos!$J$2:$J$100)),,0,1))</f>
        <v/>
      </c>
      <c r="AD453" s="15" t="str" cm="1">
        <f t="array" ref="AD453">IF(OR($B453="",AD$2=""),"",Projetos!$K452/_xlfn.XLOOKUP(AD$2,Técnicos!$A$2:$A$100,IF(Projetos!AJ452=1,Técnicos!$F$2:$F$100,IF(Projetos!AJ452=2,Técnicos!$H$2:$H$100,Técnicos!$J$2:$J$100)),,0,1))</f>
        <v/>
      </c>
      <c r="AE453" s="15" t="str" cm="1">
        <f t="array" ref="AE453">IF(OR($B453="",AE$2=""),"",Projetos!$K452/_xlfn.XLOOKUP(AE$2,Técnicos!$A$2:$A$100,IF(Projetos!AK452=1,Técnicos!$F$2:$F$100,IF(Projetos!AK452=2,Técnicos!$H$2:$H$100,Técnicos!$J$2:$J$100)),,0,1))</f>
        <v/>
      </c>
      <c r="AF453" s="15" t="str" cm="1">
        <f t="array" ref="AF453">IF(OR($B453="",AF$2=""),"",Projetos!$K452/_xlfn.XLOOKUP(AF$2,Técnicos!$A$2:$A$100,IF(Projetos!AL452=1,Técnicos!$F$2:$F$100,IF(Projetos!AL452=2,Técnicos!$H$2:$H$100,Técnicos!$J$2:$J$100)),,0,1))</f>
        <v/>
      </c>
      <c r="AG453" s="15" t="str" cm="1">
        <f t="array" ref="AG453">IF(OR($B453="",AG$2=""),"",Projetos!$K452/_xlfn.XLOOKUP(AG$2,Técnicos!$A$2:$A$100,IF(Projetos!AM452=1,Técnicos!$F$2:$F$100,IF(Projetos!AM452=2,Técnicos!$H$2:$H$100,Técnicos!$J$2:$J$100)),,0,1))</f>
        <v/>
      </c>
      <c r="AH453" s="15" t="str" cm="1">
        <f t="array" ref="AH453">IF(OR($B453="",AH$2=""),"",Projetos!$K452/_xlfn.XLOOKUP(AH$2,Técnicos!$A$2:$A$100,IF(Projetos!AN452=1,Técnicos!$F$2:$F$100,IF(Projetos!AN452=2,Técnicos!$H$2:$H$100,Técnicos!$J$2:$J$100)),,0,1))</f>
        <v/>
      </c>
      <c r="AI453" s="15" t="str" cm="1">
        <f t="array" ref="AI453">IF(OR($B453="",AI$2=""),"",Projetos!$K452/_xlfn.XLOOKUP(AI$2,Técnicos!$A$2:$A$100,IF(Projetos!AO452=1,Técnicos!$F$2:$F$100,IF(Projetos!AO452=2,Técnicos!$H$2:$H$100,Técnicos!$J$2:$J$100)),,0,1))</f>
        <v/>
      </c>
      <c r="AJ453" s="15" t="str" cm="1">
        <f t="array" ref="AJ453">IF(OR($B453="",AJ$2=""),"",Projetos!$K452/_xlfn.XLOOKUP(AJ$2,Técnicos!$A$2:$A$100,IF(Projetos!AP452=1,Técnicos!$F$2:$F$100,IF(Projetos!AP452=2,Técnicos!$H$2:$H$100,Técnicos!$J$2:$J$100)),,0,1))</f>
        <v/>
      </c>
      <c r="AK453" s="15" t="str" cm="1">
        <f t="array" ref="AK453">IF(OR($B453="",AK$2=""),"",Projetos!$K452/_xlfn.XLOOKUP(AK$2,Técnicos!$A$2:$A$100,IF(Projetos!AQ452=1,Técnicos!$F$2:$F$100,IF(Projetos!AQ452=2,Técnicos!$H$2:$H$100,Técnicos!$J$2:$J$100)),,0,1))</f>
        <v/>
      </c>
    </row>
    <row r="454" spans="3:37" x14ac:dyDescent="0.3">
      <c r="C454" s="15" t="str" cm="1">
        <f t="array" ref="C454">IF(OR($B454="",C$2=""),"",Projetos!$K453/_xlfn.XLOOKUP(C$2,Técnicos!$A$2:$A$100,IF(Projetos!I453=1,Técnicos!$F$2:$F$100,IF(Projetos!I453=2,Técnicos!$H$2:$H$100,Técnicos!$J$2:$J$100)),,0,1))</f>
        <v/>
      </c>
      <c r="D454" s="15" t="str" cm="1">
        <f t="array" ref="D454">IF(OR($B454="",D$2=""),"",Projetos!$K453/_xlfn.XLOOKUP(D$2,Técnicos!$A$2:$A$100,IF(Projetos!J453=1,Técnicos!$F$2:$F$100,IF(Projetos!J453=2,Técnicos!$H$2:$H$100,Técnicos!$J$2:$J$100)),,0,1))</f>
        <v/>
      </c>
      <c r="E454" s="15" t="str" cm="1">
        <f t="array" ref="E454">IF(OR($B454="",E$2=""),"",Projetos!$K453/_xlfn.XLOOKUP(E$2,Técnicos!$A$2:$A$100,IF(Projetos!K453=1,Técnicos!$F$2:$F$100,IF(Projetos!K453=2,Técnicos!$H$2:$H$100,Técnicos!$J$2:$J$100)),,0,1))</f>
        <v/>
      </c>
      <c r="F454" s="15" t="str" cm="1">
        <f t="array" ref="F454">IF(OR($B454="",F$2=""),"",Projetos!$K453/_xlfn.XLOOKUP(F$2,Técnicos!$A$2:$A$100,IF(Projetos!L453=1,Técnicos!$F$2:$F$100,IF(Projetos!L453=2,Técnicos!$H$2:$H$100,Técnicos!$J$2:$J$100)),,0,1))</f>
        <v/>
      </c>
      <c r="G454" s="15" t="str" cm="1">
        <f t="array" ref="G454">IF(OR($B454="",G$2=""),"",Projetos!$K453/_xlfn.XLOOKUP(G$2,Técnicos!$A$2:$A$100,IF(Projetos!M453=1,Técnicos!$F$2:$F$100,IF(Projetos!M453=2,Técnicos!$H$2:$H$100,Técnicos!$J$2:$J$100)),,0,1))</f>
        <v/>
      </c>
      <c r="H454" s="15" t="str" cm="1">
        <f t="array" ref="H454">IF(OR($B454="",H$2=""),"",Projetos!$K453/_xlfn.XLOOKUP(H$2,Técnicos!$A$2:$A$100,IF(Projetos!N453=1,Técnicos!$F$2:$F$100,IF(Projetos!N453=2,Técnicos!$H$2:$H$100,Técnicos!$J$2:$J$100)),,0,1))</f>
        <v/>
      </c>
      <c r="I454" s="15" t="str" cm="1">
        <f t="array" ref="I454">IF(OR($B454="",I$2=""),"",Projetos!$K453/_xlfn.XLOOKUP(I$2,Técnicos!$A$2:$A$100,IF(Projetos!O453=1,Técnicos!$F$2:$F$100,IF(Projetos!O453=2,Técnicos!$H$2:$H$100,Técnicos!$J$2:$J$100)),,0,1))</f>
        <v/>
      </c>
      <c r="J454" s="15" t="str" cm="1">
        <f t="array" ref="J454">IF(OR($B454="",J$2=""),"",Projetos!$K453/_xlfn.XLOOKUP(J$2,Técnicos!$A$2:$A$100,IF(Projetos!P453=1,Técnicos!$F$2:$F$100,IF(Projetos!P453=2,Técnicos!$H$2:$H$100,Técnicos!$J$2:$J$100)),,0,1))</f>
        <v/>
      </c>
      <c r="K454" s="15" t="str" cm="1">
        <f t="array" ref="K454">IF(OR($B454="",K$2=""),"",Projetos!$K453/_xlfn.XLOOKUP(K$2,Técnicos!$A$2:$A$100,IF(Projetos!Q453=1,Técnicos!$F$2:$F$100,IF(Projetos!Q453=2,Técnicos!$H$2:$H$100,Técnicos!$J$2:$J$100)),,0,1))</f>
        <v/>
      </c>
      <c r="L454" s="15" t="str" cm="1">
        <f t="array" ref="L454">IF(OR($B454="",L$2=""),"",Projetos!$K453/_xlfn.XLOOKUP(L$2,Técnicos!$A$2:$A$100,IF(Projetos!R453=1,Técnicos!$F$2:$F$100,IF(Projetos!R453=2,Técnicos!$H$2:$H$100,Técnicos!$J$2:$J$100)),,0,1))</f>
        <v/>
      </c>
      <c r="M454" s="15" t="str" cm="1">
        <f t="array" ref="M454">IF(OR($B454="",M$2=""),"",Projetos!$K453/_xlfn.XLOOKUP(M$2,Técnicos!$A$2:$A$100,IF(Projetos!S453=1,Técnicos!$F$2:$F$100,IF(Projetos!S453=2,Técnicos!$H$2:$H$100,Técnicos!$J$2:$J$100)),,0,1))</f>
        <v/>
      </c>
      <c r="N454" s="15" t="str" cm="1">
        <f t="array" ref="N454">IF(OR($B454="",N$2=""),"",Projetos!$K453/_xlfn.XLOOKUP(N$2,Técnicos!$A$2:$A$100,IF(Projetos!T453=1,Técnicos!$F$2:$F$100,IF(Projetos!T453=2,Técnicos!$H$2:$H$100,Técnicos!$J$2:$J$100)),,0,1))</f>
        <v/>
      </c>
      <c r="O454" s="15" t="str" cm="1">
        <f t="array" ref="O454">IF(OR($B454="",O$2=""),"",Projetos!$K453/_xlfn.XLOOKUP(O$2,Técnicos!$A$2:$A$100,IF(Projetos!U453=1,Técnicos!$F$2:$F$100,IF(Projetos!U453=2,Técnicos!$H$2:$H$100,Técnicos!$J$2:$J$100)),,0,1))</f>
        <v/>
      </c>
      <c r="P454" s="15" t="str" cm="1">
        <f t="array" ref="P454">IF(OR($B454="",P$2=""),"",Projetos!$K453/_xlfn.XLOOKUP(P$2,Técnicos!$A$2:$A$100,IF(Projetos!V453=1,Técnicos!$F$2:$F$100,IF(Projetos!V453=2,Técnicos!$H$2:$H$100,Técnicos!$J$2:$J$100)),,0,1))</f>
        <v/>
      </c>
      <c r="Q454" s="15" t="str" cm="1">
        <f t="array" ref="Q454">IF(OR($B454="",Q$2=""),"",Projetos!$K453/_xlfn.XLOOKUP(Q$2,Técnicos!$A$2:$A$100,IF(Projetos!W453=1,Técnicos!$F$2:$F$100,IF(Projetos!W453=2,Técnicos!$H$2:$H$100,Técnicos!$J$2:$J$100)),,0,1))</f>
        <v/>
      </c>
      <c r="R454" s="15" t="str" cm="1">
        <f t="array" ref="R454">IF(OR($B454="",R$2=""),"",Projetos!$K453/_xlfn.XLOOKUP(R$2,Técnicos!$A$2:$A$100,IF(Projetos!X453=1,Técnicos!$F$2:$F$100,IF(Projetos!X453=2,Técnicos!$H$2:$H$100,Técnicos!$J$2:$J$100)),,0,1))</f>
        <v/>
      </c>
      <c r="S454" s="15" t="str" cm="1">
        <f t="array" ref="S454">IF(OR($B454="",S$2=""),"",Projetos!$K453/_xlfn.XLOOKUP(S$2,Técnicos!$A$2:$A$100,IF(Projetos!Y453=1,Técnicos!$F$2:$F$100,IF(Projetos!Y453=2,Técnicos!$H$2:$H$100,Técnicos!$J$2:$J$100)),,0,1))</f>
        <v/>
      </c>
      <c r="T454" s="15" t="str" cm="1">
        <f t="array" ref="T454">IF(OR($B454="",T$2=""),"",Projetos!$K453/_xlfn.XLOOKUP(T$2,Técnicos!$A$2:$A$100,IF(Projetos!Z453=1,Técnicos!$F$2:$F$100,IF(Projetos!Z453=2,Técnicos!$H$2:$H$100,Técnicos!$J$2:$J$100)),,0,1))</f>
        <v/>
      </c>
      <c r="U454" s="15" t="str" cm="1">
        <f t="array" ref="U454">IF(OR($B454="",U$2=""),"",Projetos!$K453/_xlfn.XLOOKUP(U$2,Técnicos!$A$2:$A$100,IF(Projetos!AA453=1,Técnicos!$F$2:$F$100,IF(Projetos!AA453=2,Técnicos!$H$2:$H$100,Técnicos!$J$2:$J$100)),,0,1))</f>
        <v/>
      </c>
      <c r="V454" s="15" t="str" cm="1">
        <f t="array" ref="V454">IF(OR($B454="",V$2=""),"",Projetos!$K453/_xlfn.XLOOKUP(V$2,Técnicos!$A$2:$A$100,IF(Projetos!AB453=1,Técnicos!$F$2:$F$100,IF(Projetos!AB453=2,Técnicos!$H$2:$H$100,Técnicos!$J$2:$J$100)),,0,1))</f>
        <v/>
      </c>
      <c r="W454" s="15" t="str" cm="1">
        <f t="array" ref="W454">IF(OR($B454="",W$2=""),"",Projetos!$K453/_xlfn.XLOOKUP(W$2,Técnicos!$A$2:$A$100,IF(Projetos!AC453=1,Técnicos!$F$2:$F$100,IF(Projetos!AC453=2,Técnicos!$H$2:$H$100,Técnicos!$J$2:$J$100)),,0,1))</f>
        <v/>
      </c>
      <c r="X454" s="15" t="str" cm="1">
        <f t="array" ref="X454">IF(OR($B454="",X$2=""),"",Projetos!$K453/_xlfn.XLOOKUP(X$2,Técnicos!$A$2:$A$100,IF(Projetos!AD453=1,Técnicos!$F$2:$F$100,IF(Projetos!AD453=2,Técnicos!$H$2:$H$100,Técnicos!$J$2:$J$100)),,0,1))</f>
        <v/>
      </c>
      <c r="Y454" s="15" t="str" cm="1">
        <f t="array" ref="Y454">IF(OR($B454="",Y$2=""),"",Projetos!$K453/_xlfn.XLOOKUP(Y$2,Técnicos!$A$2:$A$100,IF(Projetos!AE453=1,Técnicos!$F$2:$F$100,IF(Projetos!AE453=2,Técnicos!$H$2:$H$100,Técnicos!$J$2:$J$100)),,0,1))</f>
        <v/>
      </c>
      <c r="Z454" s="15" t="str" cm="1">
        <f t="array" ref="Z454">IF(OR($B454="",Z$2=""),"",Projetos!$K453/_xlfn.XLOOKUP(Z$2,Técnicos!$A$2:$A$100,IF(Projetos!AF453=1,Técnicos!$F$2:$F$100,IF(Projetos!AF453=2,Técnicos!$H$2:$H$100,Técnicos!$J$2:$J$100)),,0,1))</f>
        <v/>
      </c>
      <c r="AA454" s="15" t="str" cm="1">
        <f t="array" ref="AA454">IF(OR($B454="",AA$2=""),"",Projetos!$K453/_xlfn.XLOOKUP(AA$2,Técnicos!$A$2:$A$100,IF(Projetos!AG453=1,Técnicos!$F$2:$F$100,IF(Projetos!AG453=2,Técnicos!$H$2:$H$100,Técnicos!$J$2:$J$100)),,0,1))</f>
        <v/>
      </c>
      <c r="AB454" s="15" t="str" cm="1">
        <f t="array" ref="AB454">IF(OR($B454="",AB$2=""),"",Projetos!$K453/_xlfn.XLOOKUP(AB$2,Técnicos!$A$2:$A$100,IF(Projetos!AH453=1,Técnicos!$F$2:$F$100,IF(Projetos!AH453=2,Técnicos!$H$2:$H$100,Técnicos!$J$2:$J$100)),,0,1))</f>
        <v/>
      </c>
      <c r="AC454" s="15" t="str" cm="1">
        <f t="array" ref="AC454">IF(OR($B454="",AC$2=""),"",Projetos!$K453/_xlfn.XLOOKUP(AC$2,Técnicos!$A$2:$A$100,IF(Projetos!AI453=1,Técnicos!$F$2:$F$100,IF(Projetos!AI453=2,Técnicos!$H$2:$H$100,Técnicos!$J$2:$J$100)),,0,1))</f>
        <v/>
      </c>
      <c r="AD454" s="15" t="str" cm="1">
        <f t="array" ref="AD454">IF(OR($B454="",AD$2=""),"",Projetos!$K453/_xlfn.XLOOKUP(AD$2,Técnicos!$A$2:$A$100,IF(Projetos!AJ453=1,Técnicos!$F$2:$F$100,IF(Projetos!AJ453=2,Técnicos!$H$2:$H$100,Técnicos!$J$2:$J$100)),,0,1))</f>
        <v/>
      </c>
      <c r="AE454" s="15" t="str" cm="1">
        <f t="array" ref="AE454">IF(OR($B454="",AE$2=""),"",Projetos!$K453/_xlfn.XLOOKUP(AE$2,Técnicos!$A$2:$A$100,IF(Projetos!AK453=1,Técnicos!$F$2:$F$100,IF(Projetos!AK453=2,Técnicos!$H$2:$H$100,Técnicos!$J$2:$J$100)),,0,1))</f>
        <v/>
      </c>
      <c r="AF454" s="15" t="str" cm="1">
        <f t="array" ref="AF454">IF(OR($B454="",AF$2=""),"",Projetos!$K453/_xlfn.XLOOKUP(AF$2,Técnicos!$A$2:$A$100,IF(Projetos!AL453=1,Técnicos!$F$2:$F$100,IF(Projetos!AL453=2,Técnicos!$H$2:$H$100,Técnicos!$J$2:$J$100)),,0,1))</f>
        <v/>
      </c>
      <c r="AG454" s="15" t="str" cm="1">
        <f t="array" ref="AG454">IF(OR($B454="",AG$2=""),"",Projetos!$K453/_xlfn.XLOOKUP(AG$2,Técnicos!$A$2:$A$100,IF(Projetos!AM453=1,Técnicos!$F$2:$F$100,IF(Projetos!AM453=2,Técnicos!$H$2:$H$100,Técnicos!$J$2:$J$100)),,0,1))</f>
        <v/>
      </c>
      <c r="AH454" s="15" t="str" cm="1">
        <f t="array" ref="AH454">IF(OR($B454="",AH$2=""),"",Projetos!$K453/_xlfn.XLOOKUP(AH$2,Técnicos!$A$2:$A$100,IF(Projetos!AN453=1,Técnicos!$F$2:$F$100,IF(Projetos!AN453=2,Técnicos!$H$2:$H$100,Técnicos!$J$2:$J$100)),,0,1))</f>
        <v/>
      </c>
      <c r="AI454" s="15" t="str" cm="1">
        <f t="array" ref="AI454">IF(OR($B454="",AI$2=""),"",Projetos!$K453/_xlfn.XLOOKUP(AI$2,Técnicos!$A$2:$A$100,IF(Projetos!AO453=1,Técnicos!$F$2:$F$100,IF(Projetos!AO453=2,Técnicos!$H$2:$H$100,Técnicos!$J$2:$J$100)),,0,1))</f>
        <v/>
      </c>
      <c r="AJ454" s="15" t="str" cm="1">
        <f t="array" ref="AJ454">IF(OR($B454="",AJ$2=""),"",Projetos!$K453/_xlfn.XLOOKUP(AJ$2,Técnicos!$A$2:$A$100,IF(Projetos!AP453=1,Técnicos!$F$2:$F$100,IF(Projetos!AP453=2,Técnicos!$H$2:$H$100,Técnicos!$J$2:$J$100)),,0,1))</f>
        <v/>
      </c>
      <c r="AK454" s="15" t="str" cm="1">
        <f t="array" ref="AK454">IF(OR($B454="",AK$2=""),"",Projetos!$K453/_xlfn.XLOOKUP(AK$2,Técnicos!$A$2:$A$100,IF(Projetos!AQ453=1,Técnicos!$F$2:$F$100,IF(Projetos!AQ453=2,Técnicos!$H$2:$H$100,Técnicos!$J$2:$J$100)),,0,1))</f>
        <v/>
      </c>
    </row>
    <row r="455" spans="3:37" x14ac:dyDescent="0.3">
      <c r="C455" s="15" t="str" cm="1">
        <f t="array" ref="C455">IF(OR($B455="",C$2=""),"",Projetos!$K454/_xlfn.XLOOKUP(C$2,Técnicos!$A$2:$A$100,IF(Projetos!I454=1,Técnicos!$F$2:$F$100,IF(Projetos!I454=2,Técnicos!$H$2:$H$100,Técnicos!$J$2:$J$100)),,0,1))</f>
        <v/>
      </c>
      <c r="D455" s="15" t="str" cm="1">
        <f t="array" ref="D455">IF(OR($B455="",D$2=""),"",Projetos!$K454/_xlfn.XLOOKUP(D$2,Técnicos!$A$2:$A$100,IF(Projetos!J454=1,Técnicos!$F$2:$F$100,IF(Projetos!J454=2,Técnicos!$H$2:$H$100,Técnicos!$J$2:$J$100)),,0,1))</f>
        <v/>
      </c>
      <c r="E455" s="15" t="str" cm="1">
        <f t="array" ref="E455">IF(OR($B455="",E$2=""),"",Projetos!$K454/_xlfn.XLOOKUP(E$2,Técnicos!$A$2:$A$100,IF(Projetos!K454=1,Técnicos!$F$2:$F$100,IF(Projetos!K454=2,Técnicos!$H$2:$H$100,Técnicos!$J$2:$J$100)),,0,1))</f>
        <v/>
      </c>
      <c r="F455" s="15" t="str" cm="1">
        <f t="array" ref="F455">IF(OR($B455="",F$2=""),"",Projetos!$K454/_xlfn.XLOOKUP(F$2,Técnicos!$A$2:$A$100,IF(Projetos!L454=1,Técnicos!$F$2:$F$100,IF(Projetos!L454=2,Técnicos!$H$2:$H$100,Técnicos!$J$2:$J$100)),,0,1))</f>
        <v/>
      </c>
      <c r="G455" s="15" t="str" cm="1">
        <f t="array" ref="G455">IF(OR($B455="",G$2=""),"",Projetos!$K454/_xlfn.XLOOKUP(G$2,Técnicos!$A$2:$A$100,IF(Projetos!M454=1,Técnicos!$F$2:$F$100,IF(Projetos!M454=2,Técnicos!$H$2:$H$100,Técnicos!$J$2:$J$100)),,0,1))</f>
        <v/>
      </c>
      <c r="H455" s="15" t="str" cm="1">
        <f t="array" ref="H455">IF(OR($B455="",H$2=""),"",Projetos!$K454/_xlfn.XLOOKUP(H$2,Técnicos!$A$2:$A$100,IF(Projetos!N454=1,Técnicos!$F$2:$F$100,IF(Projetos!N454=2,Técnicos!$H$2:$H$100,Técnicos!$J$2:$J$100)),,0,1))</f>
        <v/>
      </c>
      <c r="I455" s="15" t="str" cm="1">
        <f t="array" ref="I455">IF(OR($B455="",I$2=""),"",Projetos!$K454/_xlfn.XLOOKUP(I$2,Técnicos!$A$2:$A$100,IF(Projetos!O454=1,Técnicos!$F$2:$F$100,IF(Projetos!O454=2,Técnicos!$H$2:$H$100,Técnicos!$J$2:$J$100)),,0,1))</f>
        <v/>
      </c>
      <c r="J455" s="15" t="str" cm="1">
        <f t="array" ref="J455">IF(OR($B455="",J$2=""),"",Projetos!$K454/_xlfn.XLOOKUP(J$2,Técnicos!$A$2:$A$100,IF(Projetos!P454=1,Técnicos!$F$2:$F$100,IF(Projetos!P454=2,Técnicos!$H$2:$H$100,Técnicos!$J$2:$J$100)),,0,1))</f>
        <v/>
      </c>
      <c r="K455" s="15" t="str" cm="1">
        <f t="array" ref="K455">IF(OR($B455="",K$2=""),"",Projetos!$K454/_xlfn.XLOOKUP(K$2,Técnicos!$A$2:$A$100,IF(Projetos!Q454=1,Técnicos!$F$2:$F$100,IF(Projetos!Q454=2,Técnicos!$H$2:$H$100,Técnicos!$J$2:$J$100)),,0,1))</f>
        <v/>
      </c>
      <c r="L455" s="15" t="str" cm="1">
        <f t="array" ref="L455">IF(OR($B455="",L$2=""),"",Projetos!$K454/_xlfn.XLOOKUP(L$2,Técnicos!$A$2:$A$100,IF(Projetos!R454=1,Técnicos!$F$2:$F$100,IF(Projetos!R454=2,Técnicos!$H$2:$H$100,Técnicos!$J$2:$J$100)),,0,1))</f>
        <v/>
      </c>
      <c r="M455" s="15" t="str" cm="1">
        <f t="array" ref="M455">IF(OR($B455="",M$2=""),"",Projetos!$K454/_xlfn.XLOOKUP(M$2,Técnicos!$A$2:$A$100,IF(Projetos!S454=1,Técnicos!$F$2:$F$100,IF(Projetos!S454=2,Técnicos!$H$2:$H$100,Técnicos!$J$2:$J$100)),,0,1))</f>
        <v/>
      </c>
      <c r="N455" s="15" t="str" cm="1">
        <f t="array" ref="N455">IF(OR($B455="",N$2=""),"",Projetos!$K454/_xlfn.XLOOKUP(N$2,Técnicos!$A$2:$A$100,IF(Projetos!T454=1,Técnicos!$F$2:$F$100,IF(Projetos!T454=2,Técnicos!$H$2:$H$100,Técnicos!$J$2:$J$100)),,0,1))</f>
        <v/>
      </c>
      <c r="O455" s="15" t="str" cm="1">
        <f t="array" ref="O455">IF(OR($B455="",O$2=""),"",Projetos!$K454/_xlfn.XLOOKUP(O$2,Técnicos!$A$2:$A$100,IF(Projetos!U454=1,Técnicos!$F$2:$F$100,IF(Projetos!U454=2,Técnicos!$H$2:$H$100,Técnicos!$J$2:$J$100)),,0,1))</f>
        <v/>
      </c>
      <c r="P455" s="15" t="str" cm="1">
        <f t="array" ref="P455">IF(OR($B455="",P$2=""),"",Projetos!$K454/_xlfn.XLOOKUP(P$2,Técnicos!$A$2:$A$100,IF(Projetos!V454=1,Técnicos!$F$2:$F$100,IF(Projetos!V454=2,Técnicos!$H$2:$H$100,Técnicos!$J$2:$J$100)),,0,1))</f>
        <v/>
      </c>
      <c r="Q455" s="15" t="str" cm="1">
        <f t="array" ref="Q455">IF(OR($B455="",Q$2=""),"",Projetos!$K454/_xlfn.XLOOKUP(Q$2,Técnicos!$A$2:$A$100,IF(Projetos!W454=1,Técnicos!$F$2:$F$100,IF(Projetos!W454=2,Técnicos!$H$2:$H$100,Técnicos!$J$2:$J$100)),,0,1))</f>
        <v/>
      </c>
      <c r="R455" s="15" t="str" cm="1">
        <f t="array" ref="R455">IF(OR($B455="",R$2=""),"",Projetos!$K454/_xlfn.XLOOKUP(R$2,Técnicos!$A$2:$A$100,IF(Projetos!X454=1,Técnicos!$F$2:$F$100,IF(Projetos!X454=2,Técnicos!$H$2:$H$100,Técnicos!$J$2:$J$100)),,0,1))</f>
        <v/>
      </c>
      <c r="S455" s="15" t="str" cm="1">
        <f t="array" ref="S455">IF(OR($B455="",S$2=""),"",Projetos!$K454/_xlfn.XLOOKUP(S$2,Técnicos!$A$2:$A$100,IF(Projetos!Y454=1,Técnicos!$F$2:$F$100,IF(Projetos!Y454=2,Técnicos!$H$2:$H$100,Técnicos!$J$2:$J$100)),,0,1))</f>
        <v/>
      </c>
      <c r="T455" s="15" t="str" cm="1">
        <f t="array" ref="T455">IF(OR($B455="",T$2=""),"",Projetos!$K454/_xlfn.XLOOKUP(T$2,Técnicos!$A$2:$A$100,IF(Projetos!Z454=1,Técnicos!$F$2:$F$100,IF(Projetos!Z454=2,Técnicos!$H$2:$H$100,Técnicos!$J$2:$J$100)),,0,1))</f>
        <v/>
      </c>
      <c r="U455" s="15" t="str" cm="1">
        <f t="array" ref="U455">IF(OR($B455="",U$2=""),"",Projetos!$K454/_xlfn.XLOOKUP(U$2,Técnicos!$A$2:$A$100,IF(Projetos!AA454=1,Técnicos!$F$2:$F$100,IF(Projetos!AA454=2,Técnicos!$H$2:$H$100,Técnicos!$J$2:$J$100)),,0,1))</f>
        <v/>
      </c>
      <c r="V455" s="15" t="str" cm="1">
        <f t="array" ref="V455">IF(OR($B455="",V$2=""),"",Projetos!$K454/_xlfn.XLOOKUP(V$2,Técnicos!$A$2:$A$100,IF(Projetos!AB454=1,Técnicos!$F$2:$F$100,IF(Projetos!AB454=2,Técnicos!$H$2:$H$100,Técnicos!$J$2:$J$100)),,0,1))</f>
        <v/>
      </c>
      <c r="W455" s="15" t="str" cm="1">
        <f t="array" ref="W455">IF(OR($B455="",W$2=""),"",Projetos!$K454/_xlfn.XLOOKUP(W$2,Técnicos!$A$2:$A$100,IF(Projetos!AC454=1,Técnicos!$F$2:$F$100,IF(Projetos!AC454=2,Técnicos!$H$2:$H$100,Técnicos!$J$2:$J$100)),,0,1))</f>
        <v/>
      </c>
      <c r="X455" s="15" t="str" cm="1">
        <f t="array" ref="X455">IF(OR($B455="",X$2=""),"",Projetos!$K454/_xlfn.XLOOKUP(X$2,Técnicos!$A$2:$A$100,IF(Projetos!AD454=1,Técnicos!$F$2:$F$100,IF(Projetos!AD454=2,Técnicos!$H$2:$H$100,Técnicos!$J$2:$J$100)),,0,1))</f>
        <v/>
      </c>
      <c r="Y455" s="15" t="str" cm="1">
        <f t="array" ref="Y455">IF(OR($B455="",Y$2=""),"",Projetos!$K454/_xlfn.XLOOKUP(Y$2,Técnicos!$A$2:$A$100,IF(Projetos!AE454=1,Técnicos!$F$2:$F$100,IF(Projetos!AE454=2,Técnicos!$H$2:$H$100,Técnicos!$J$2:$J$100)),,0,1))</f>
        <v/>
      </c>
      <c r="Z455" s="15" t="str" cm="1">
        <f t="array" ref="Z455">IF(OR($B455="",Z$2=""),"",Projetos!$K454/_xlfn.XLOOKUP(Z$2,Técnicos!$A$2:$A$100,IF(Projetos!AF454=1,Técnicos!$F$2:$F$100,IF(Projetos!AF454=2,Técnicos!$H$2:$H$100,Técnicos!$J$2:$J$100)),,0,1))</f>
        <v/>
      </c>
      <c r="AA455" s="15" t="str" cm="1">
        <f t="array" ref="AA455">IF(OR($B455="",AA$2=""),"",Projetos!$K454/_xlfn.XLOOKUP(AA$2,Técnicos!$A$2:$A$100,IF(Projetos!AG454=1,Técnicos!$F$2:$F$100,IF(Projetos!AG454=2,Técnicos!$H$2:$H$100,Técnicos!$J$2:$J$100)),,0,1))</f>
        <v/>
      </c>
      <c r="AB455" s="15" t="str" cm="1">
        <f t="array" ref="AB455">IF(OR($B455="",AB$2=""),"",Projetos!$K454/_xlfn.XLOOKUP(AB$2,Técnicos!$A$2:$A$100,IF(Projetos!AH454=1,Técnicos!$F$2:$F$100,IF(Projetos!AH454=2,Técnicos!$H$2:$H$100,Técnicos!$J$2:$J$100)),,0,1))</f>
        <v/>
      </c>
      <c r="AC455" s="15" t="str" cm="1">
        <f t="array" ref="AC455">IF(OR($B455="",AC$2=""),"",Projetos!$K454/_xlfn.XLOOKUP(AC$2,Técnicos!$A$2:$A$100,IF(Projetos!AI454=1,Técnicos!$F$2:$F$100,IF(Projetos!AI454=2,Técnicos!$H$2:$H$100,Técnicos!$J$2:$J$100)),,0,1))</f>
        <v/>
      </c>
      <c r="AD455" s="15" t="str" cm="1">
        <f t="array" ref="AD455">IF(OR($B455="",AD$2=""),"",Projetos!$K454/_xlfn.XLOOKUP(AD$2,Técnicos!$A$2:$A$100,IF(Projetos!AJ454=1,Técnicos!$F$2:$F$100,IF(Projetos!AJ454=2,Técnicos!$H$2:$H$100,Técnicos!$J$2:$J$100)),,0,1))</f>
        <v/>
      </c>
      <c r="AE455" s="15" t="str" cm="1">
        <f t="array" ref="AE455">IF(OR($B455="",AE$2=""),"",Projetos!$K454/_xlfn.XLOOKUP(AE$2,Técnicos!$A$2:$A$100,IF(Projetos!AK454=1,Técnicos!$F$2:$F$100,IF(Projetos!AK454=2,Técnicos!$H$2:$H$100,Técnicos!$J$2:$J$100)),,0,1))</f>
        <v/>
      </c>
      <c r="AF455" s="15" t="str" cm="1">
        <f t="array" ref="AF455">IF(OR($B455="",AF$2=""),"",Projetos!$K454/_xlfn.XLOOKUP(AF$2,Técnicos!$A$2:$A$100,IF(Projetos!AL454=1,Técnicos!$F$2:$F$100,IF(Projetos!AL454=2,Técnicos!$H$2:$H$100,Técnicos!$J$2:$J$100)),,0,1))</f>
        <v/>
      </c>
      <c r="AG455" s="15" t="str" cm="1">
        <f t="array" ref="AG455">IF(OR($B455="",AG$2=""),"",Projetos!$K454/_xlfn.XLOOKUP(AG$2,Técnicos!$A$2:$A$100,IF(Projetos!AM454=1,Técnicos!$F$2:$F$100,IF(Projetos!AM454=2,Técnicos!$H$2:$H$100,Técnicos!$J$2:$J$100)),,0,1))</f>
        <v/>
      </c>
      <c r="AH455" s="15" t="str" cm="1">
        <f t="array" ref="AH455">IF(OR($B455="",AH$2=""),"",Projetos!$K454/_xlfn.XLOOKUP(AH$2,Técnicos!$A$2:$A$100,IF(Projetos!AN454=1,Técnicos!$F$2:$F$100,IF(Projetos!AN454=2,Técnicos!$H$2:$H$100,Técnicos!$J$2:$J$100)),,0,1))</f>
        <v/>
      </c>
      <c r="AI455" s="15" t="str" cm="1">
        <f t="array" ref="AI455">IF(OR($B455="",AI$2=""),"",Projetos!$K454/_xlfn.XLOOKUP(AI$2,Técnicos!$A$2:$A$100,IF(Projetos!AO454=1,Técnicos!$F$2:$F$100,IF(Projetos!AO454=2,Técnicos!$H$2:$H$100,Técnicos!$J$2:$J$100)),,0,1))</f>
        <v/>
      </c>
      <c r="AJ455" s="15" t="str" cm="1">
        <f t="array" ref="AJ455">IF(OR($B455="",AJ$2=""),"",Projetos!$K454/_xlfn.XLOOKUP(AJ$2,Técnicos!$A$2:$A$100,IF(Projetos!AP454=1,Técnicos!$F$2:$F$100,IF(Projetos!AP454=2,Técnicos!$H$2:$H$100,Técnicos!$J$2:$J$100)),,0,1))</f>
        <v/>
      </c>
      <c r="AK455" s="15" t="str" cm="1">
        <f t="array" ref="AK455">IF(OR($B455="",AK$2=""),"",Projetos!$K454/_xlfn.XLOOKUP(AK$2,Técnicos!$A$2:$A$100,IF(Projetos!AQ454=1,Técnicos!$F$2:$F$100,IF(Projetos!AQ454=2,Técnicos!$H$2:$H$100,Técnicos!$J$2:$J$100)),,0,1))</f>
        <v/>
      </c>
    </row>
    <row r="456" spans="3:37" x14ac:dyDescent="0.3">
      <c r="C456" s="15" t="str" cm="1">
        <f t="array" ref="C456">IF(OR($B456="",C$2=""),"",Projetos!$K455/_xlfn.XLOOKUP(C$2,Técnicos!$A$2:$A$100,IF(Projetos!I455=1,Técnicos!$F$2:$F$100,IF(Projetos!I455=2,Técnicos!$H$2:$H$100,Técnicos!$J$2:$J$100)),,0,1))</f>
        <v/>
      </c>
      <c r="D456" s="15" t="str" cm="1">
        <f t="array" ref="D456">IF(OR($B456="",D$2=""),"",Projetos!$K455/_xlfn.XLOOKUP(D$2,Técnicos!$A$2:$A$100,IF(Projetos!J455=1,Técnicos!$F$2:$F$100,IF(Projetos!J455=2,Técnicos!$H$2:$H$100,Técnicos!$J$2:$J$100)),,0,1))</f>
        <v/>
      </c>
      <c r="E456" s="15" t="str" cm="1">
        <f t="array" ref="E456">IF(OR($B456="",E$2=""),"",Projetos!$K455/_xlfn.XLOOKUP(E$2,Técnicos!$A$2:$A$100,IF(Projetos!K455=1,Técnicos!$F$2:$F$100,IF(Projetos!K455=2,Técnicos!$H$2:$H$100,Técnicos!$J$2:$J$100)),,0,1))</f>
        <v/>
      </c>
      <c r="F456" s="15" t="str" cm="1">
        <f t="array" ref="F456">IF(OR($B456="",F$2=""),"",Projetos!$K455/_xlfn.XLOOKUP(F$2,Técnicos!$A$2:$A$100,IF(Projetos!L455=1,Técnicos!$F$2:$F$100,IF(Projetos!L455=2,Técnicos!$H$2:$H$100,Técnicos!$J$2:$J$100)),,0,1))</f>
        <v/>
      </c>
      <c r="G456" s="15" t="str" cm="1">
        <f t="array" ref="G456">IF(OR($B456="",G$2=""),"",Projetos!$K455/_xlfn.XLOOKUP(G$2,Técnicos!$A$2:$A$100,IF(Projetos!M455=1,Técnicos!$F$2:$F$100,IF(Projetos!M455=2,Técnicos!$H$2:$H$100,Técnicos!$J$2:$J$100)),,0,1))</f>
        <v/>
      </c>
      <c r="H456" s="15" t="str" cm="1">
        <f t="array" ref="H456">IF(OR($B456="",H$2=""),"",Projetos!$K455/_xlfn.XLOOKUP(H$2,Técnicos!$A$2:$A$100,IF(Projetos!N455=1,Técnicos!$F$2:$F$100,IF(Projetos!N455=2,Técnicos!$H$2:$H$100,Técnicos!$J$2:$J$100)),,0,1))</f>
        <v/>
      </c>
      <c r="I456" s="15" t="str" cm="1">
        <f t="array" ref="I456">IF(OR($B456="",I$2=""),"",Projetos!$K455/_xlfn.XLOOKUP(I$2,Técnicos!$A$2:$A$100,IF(Projetos!O455=1,Técnicos!$F$2:$F$100,IF(Projetos!O455=2,Técnicos!$H$2:$H$100,Técnicos!$J$2:$J$100)),,0,1))</f>
        <v/>
      </c>
      <c r="J456" s="15" t="str" cm="1">
        <f t="array" ref="J456">IF(OR($B456="",J$2=""),"",Projetos!$K455/_xlfn.XLOOKUP(J$2,Técnicos!$A$2:$A$100,IF(Projetos!P455=1,Técnicos!$F$2:$F$100,IF(Projetos!P455=2,Técnicos!$H$2:$H$100,Técnicos!$J$2:$J$100)),,0,1))</f>
        <v/>
      </c>
      <c r="K456" s="15" t="str" cm="1">
        <f t="array" ref="K456">IF(OR($B456="",K$2=""),"",Projetos!$K455/_xlfn.XLOOKUP(K$2,Técnicos!$A$2:$A$100,IF(Projetos!Q455=1,Técnicos!$F$2:$F$100,IF(Projetos!Q455=2,Técnicos!$H$2:$H$100,Técnicos!$J$2:$J$100)),,0,1))</f>
        <v/>
      </c>
      <c r="L456" s="15" t="str" cm="1">
        <f t="array" ref="L456">IF(OR($B456="",L$2=""),"",Projetos!$K455/_xlfn.XLOOKUP(L$2,Técnicos!$A$2:$A$100,IF(Projetos!R455=1,Técnicos!$F$2:$F$100,IF(Projetos!R455=2,Técnicos!$H$2:$H$100,Técnicos!$J$2:$J$100)),,0,1))</f>
        <v/>
      </c>
      <c r="M456" s="15" t="str" cm="1">
        <f t="array" ref="M456">IF(OR($B456="",M$2=""),"",Projetos!$K455/_xlfn.XLOOKUP(M$2,Técnicos!$A$2:$A$100,IF(Projetos!S455=1,Técnicos!$F$2:$F$100,IF(Projetos!S455=2,Técnicos!$H$2:$H$100,Técnicos!$J$2:$J$100)),,0,1))</f>
        <v/>
      </c>
      <c r="N456" s="15" t="str" cm="1">
        <f t="array" ref="N456">IF(OR($B456="",N$2=""),"",Projetos!$K455/_xlfn.XLOOKUP(N$2,Técnicos!$A$2:$A$100,IF(Projetos!T455=1,Técnicos!$F$2:$F$100,IF(Projetos!T455=2,Técnicos!$H$2:$H$100,Técnicos!$J$2:$J$100)),,0,1))</f>
        <v/>
      </c>
      <c r="O456" s="15" t="str" cm="1">
        <f t="array" ref="O456">IF(OR($B456="",O$2=""),"",Projetos!$K455/_xlfn.XLOOKUP(O$2,Técnicos!$A$2:$A$100,IF(Projetos!U455=1,Técnicos!$F$2:$F$100,IF(Projetos!U455=2,Técnicos!$H$2:$H$100,Técnicos!$J$2:$J$100)),,0,1))</f>
        <v/>
      </c>
      <c r="P456" s="15" t="str" cm="1">
        <f t="array" ref="P456">IF(OR($B456="",P$2=""),"",Projetos!$K455/_xlfn.XLOOKUP(P$2,Técnicos!$A$2:$A$100,IF(Projetos!V455=1,Técnicos!$F$2:$F$100,IF(Projetos!V455=2,Técnicos!$H$2:$H$100,Técnicos!$J$2:$J$100)),,0,1))</f>
        <v/>
      </c>
      <c r="Q456" s="15" t="str" cm="1">
        <f t="array" ref="Q456">IF(OR($B456="",Q$2=""),"",Projetos!$K455/_xlfn.XLOOKUP(Q$2,Técnicos!$A$2:$A$100,IF(Projetos!W455=1,Técnicos!$F$2:$F$100,IF(Projetos!W455=2,Técnicos!$H$2:$H$100,Técnicos!$J$2:$J$100)),,0,1))</f>
        <v/>
      </c>
      <c r="R456" s="15" t="str" cm="1">
        <f t="array" ref="R456">IF(OR($B456="",R$2=""),"",Projetos!$K455/_xlfn.XLOOKUP(R$2,Técnicos!$A$2:$A$100,IF(Projetos!X455=1,Técnicos!$F$2:$F$100,IF(Projetos!X455=2,Técnicos!$H$2:$H$100,Técnicos!$J$2:$J$100)),,0,1))</f>
        <v/>
      </c>
      <c r="S456" s="15" t="str" cm="1">
        <f t="array" ref="S456">IF(OR($B456="",S$2=""),"",Projetos!$K455/_xlfn.XLOOKUP(S$2,Técnicos!$A$2:$A$100,IF(Projetos!Y455=1,Técnicos!$F$2:$F$100,IF(Projetos!Y455=2,Técnicos!$H$2:$H$100,Técnicos!$J$2:$J$100)),,0,1))</f>
        <v/>
      </c>
      <c r="T456" s="15" t="str" cm="1">
        <f t="array" ref="T456">IF(OR($B456="",T$2=""),"",Projetos!$K455/_xlfn.XLOOKUP(T$2,Técnicos!$A$2:$A$100,IF(Projetos!Z455=1,Técnicos!$F$2:$F$100,IF(Projetos!Z455=2,Técnicos!$H$2:$H$100,Técnicos!$J$2:$J$100)),,0,1))</f>
        <v/>
      </c>
      <c r="U456" s="15" t="str" cm="1">
        <f t="array" ref="U456">IF(OR($B456="",U$2=""),"",Projetos!$K455/_xlfn.XLOOKUP(U$2,Técnicos!$A$2:$A$100,IF(Projetos!AA455=1,Técnicos!$F$2:$F$100,IF(Projetos!AA455=2,Técnicos!$H$2:$H$100,Técnicos!$J$2:$J$100)),,0,1))</f>
        <v/>
      </c>
      <c r="V456" s="15" t="str" cm="1">
        <f t="array" ref="V456">IF(OR($B456="",V$2=""),"",Projetos!$K455/_xlfn.XLOOKUP(V$2,Técnicos!$A$2:$A$100,IF(Projetos!AB455=1,Técnicos!$F$2:$F$100,IF(Projetos!AB455=2,Técnicos!$H$2:$H$100,Técnicos!$J$2:$J$100)),,0,1))</f>
        <v/>
      </c>
      <c r="W456" s="15" t="str" cm="1">
        <f t="array" ref="W456">IF(OR($B456="",W$2=""),"",Projetos!$K455/_xlfn.XLOOKUP(W$2,Técnicos!$A$2:$A$100,IF(Projetos!AC455=1,Técnicos!$F$2:$F$100,IF(Projetos!AC455=2,Técnicos!$H$2:$H$100,Técnicos!$J$2:$J$100)),,0,1))</f>
        <v/>
      </c>
      <c r="X456" s="15" t="str" cm="1">
        <f t="array" ref="X456">IF(OR($B456="",X$2=""),"",Projetos!$K455/_xlfn.XLOOKUP(X$2,Técnicos!$A$2:$A$100,IF(Projetos!AD455=1,Técnicos!$F$2:$F$100,IF(Projetos!AD455=2,Técnicos!$H$2:$H$100,Técnicos!$J$2:$J$100)),,0,1))</f>
        <v/>
      </c>
      <c r="Y456" s="15" t="str" cm="1">
        <f t="array" ref="Y456">IF(OR($B456="",Y$2=""),"",Projetos!$K455/_xlfn.XLOOKUP(Y$2,Técnicos!$A$2:$A$100,IF(Projetos!AE455=1,Técnicos!$F$2:$F$100,IF(Projetos!AE455=2,Técnicos!$H$2:$H$100,Técnicos!$J$2:$J$100)),,0,1))</f>
        <v/>
      </c>
      <c r="Z456" s="15" t="str" cm="1">
        <f t="array" ref="Z456">IF(OR($B456="",Z$2=""),"",Projetos!$K455/_xlfn.XLOOKUP(Z$2,Técnicos!$A$2:$A$100,IF(Projetos!AF455=1,Técnicos!$F$2:$F$100,IF(Projetos!AF455=2,Técnicos!$H$2:$H$100,Técnicos!$J$2:$J$100)),,0,1))</f>
        <v/>
      </c>
      <c r="AA456" s="15" t="str" cm="1">
        <f t="array" ref="AA456">IF(OR($B456="",AA$2=""),"",Projetos!$K455/_xlfn.XLOOKUP(AA$2,Técnicos!$A$2:$A$100,IF(Projetos!AG455=1,Técnicos!$F$2:$F$100,IF(Projetos!AG455=2,Técnicos!$H$2:$H$100,Técnicos!$J$2:$J$100)),,0,1))</f>
        <v/>
      </c>
      <c r="AB456" s="15" t="str" cm="1">
        <f t="array" ref="AB456">IF(OR($B456="",AB$2=""),"",Projetos!$K455/_xlfn.XLOOKUP(AB$2,Técnicos!$A$2:$A$100,IF(Projetos!AH455=1,Técnicos!$F$2:$F$100,IF(Projetos!AH455=2,Técnicos!$H$2:$H$100,Técnicos!$J$2:$J$100)),,0,1))</f>
        <v/>
      </c>
      <c r="AC456" s="15" t="str" cm="1">
        <f t="array" ref="AC456">IF(OR($B456="",AC$2=""),"",Projetos!$K455/_xlfn.XLOOKUP(AC$2,Técnicos!$A$2:$A$100,IF(Projetos!AI455=1,Técnicos!$F$2:$F$100,IF(Projetos!AI455=2,Técnicos!$H$2:$H$100,Técnicos!$J$2:$J$100)),,0,1))</f>
        <v/>
      </c>
      <c r="AD456" s="15" t="str" cm="1">
        <f t="array" ref="AD456">IF(OR($B456="",AD$2=""),"",Projetos!$K455/_xlfn.XLOOKUP(AD$2,Técnicos!$A$2:$A$100,IF(Projetos!AJ455=1,Técnicos!$F$2:$F$100,IF(Projetos!AJ455=2,Técnicos!$H$2:$H$100,Técnicos!$J$2:$J$100)),,0,1))</f>
        <v/>
      </c>
      <c r="AE456" s="15" t="str" cm="1">
        <f t="array" ref="AE456">IF(OR($B456="",AE$2=""),"",Projetos!$K455/_xlfn.XLOOKUP(AE$2,Técnicos!$A$2:$A$100,IF(Projetos!AK455=1,Técnicos!$F$2:$F$100,IF(Projetos!AK455=2,Técnicos!$H$2:$H$100,Técnicos!$J$2:$J$100)),,0,1))</f>
        <v/>
      </c>
      <c r="AF456" s="15" t="str" cm="1">
        <f t="array" ref="AF456">IF(OR($B456="",AF$2=""),"",Projetos!$K455/_xlfn.XLOOKUP(AF$2,Técnicos!$A$2:$A$100,IF(Projetos!AL455=1,Técnicos!$F$2:$F$100,IF(Projetos!AL455=2,Técnicos!$H$2:$H$100,Técnicos!$J$2:$J$100)),,0,1))</f>
        <v/>
      </c>
      <c r="AG456" s="15" t="str" cm="1">
        <f t="array" ref="AG456">IF(OR($B456="",AG$2=""),"",Projetos!$K455/_xlfn.XLOOKUP(AG$2,Técnicos!$A$2:$A$100,IF(Projetos!AM455=1,Técnicos!$F$2:$F$100,IF(Projetos!AM455=2,Técnicos!$H$2:$H$100,Técnicos!$J$2:$J$100)),,0,1))</f>
        <v/>
      </c>
      <c r="AH456" s="15" t="str" cm="1">
        <f t="array" ref="AH456">IF(OR($B456="",AH$2=""),"",Projetos!$K455/_xlfn.XLOOKUP(AH$2,Técnicos!$A$2:$A$100,IF(Projetos!AN455=1,Técnicos!$F$2:$F$100,IF(Projetos!AN455=2,Técnicos!$H$2:$H$100,Técnicos!$J$2:$J$100)),,0,1))</f>
        <v/>
      </c>
      <c r="AI456" s="15" t="str" cm="1">
        <f t="array" ref="AI456">IF(OR($B456="",AI$2=""),"",Projetos!$K455/_xlfn.XLOOKUP(AI$2,Técnicos!$A$2:$A$100,IF(Projetos!AO455=1,Técnicos!$F$2:$F$100,IF(Projetos!AO455=2,Técnicos!$H$2:$H$100,Técnicos!$J$2:$J$100)),,0,1))</f>
        <v/>
      </c>
      <c r="AJ456" s="15" t="str" cm="1">
        <f t="array" ref="AJ456">IF(OR($B456="",AJ$2=""),"",Projetos!$K455/_xlfn.XLOOKUP(AJ$2,Técnicos!$A$2:$A$100,IF(Projetos!AP455=1,Técnicos!$F$2:$F$100,IF(Projetos!AP455=2,Técnicos!$H$2:$H$100,Técnicos!$J$2:$J$100)),,0,1))</f>
        <v/>
      </c>
      <c r="AK456" s="15" t="str" cm="1">
        <f t="array" ref="AK456">IF(OR($B456="",AK$2=""),"",Projetos!$K455/_xlfn.XLOOKUP(AK$2,Técnicos!$A$2:$A$100,IF(Projetos!AQ455=1,Técnicos!$F$2:$F$100,IF(Projetos!AQ455=2,Técnicos!$H$2:$H$100,Técnicos!$J$2:$J$100)),,0,1))</f>
        <v/>
      </c>
    </row>
    <row r="457" spans="3:37" x14ac:dyDescent="0.3">
      <c r="C457" s="15" t="str" cm="1">
        <f t="array" ref="C457">IF(OR($B457="",C$2=""),"",Projetos!$K456/_xlfn.XLOOKUP(C$2,Técnicos!$A$2:$A$100,IF(Projetos!I456=1,Técnicos!$F$2:$F$100,IF(Projetos!I456=2,Técnicos!$H$2:$H$100,Técnicos!$J$2:$J$100)),,0,1))</f>
        <v/>
      </c>
      <c r="D457" s="15" t="str" cm="1">
        <f t="array" ref="D457">IF(OR($B457="",D$2=""),"",Projetos!$K456/_xlfn.XLOOKUP(D$2,Técnicos!$A$2:$A$100,IF(Projetos!J456=1,Técnicos!$F$2:$F$100,IF(Projetos!J456=2,Técnicos!$H$2:$H$100,Técnicos!$J$2:$J$100)),,0,1))</f>
        <v/>
      </c>
      <c r="E457" s="15" t="str" cm="1">
        <f t="array" ref="E457">IF(OR($B457="",E$2=""),"",Projetos!$K456/_xlfn.XLOOKUP(E$2,Técnicos!$A$2:$A$100,IF(Projetos!K456=1,Técnicos!$F$2:$F$100,IF(Projetos!K456=2,Técnicos!$H$2:$H$100,Técnicos!$J$2:$J$100)),,0,1))</f>
        <v/>
      </c>
      <c r="F457" s="15" t="str" cm="1">
        <f t="array" ref="F457">IF(OR($B457="",F$2=""),"",Projetos!$K456/_xlfn.XLOOKUP(F$2,Técnicos!$A$2:$A$100,IF(Projetos!L456=1,Técnicos!$F$2:$F$100,IF(Projetos!L456=2,Técnicos!$H$2:$H$100,Técnicos!$J$2:$J$100)),,0,1))</f>
        <v/>
      </c>
      <c r="G457" s="15" t="str" cm="1">
        <f t="array" ref="G457">IF(OR($B457="",G$2=""),"",Projetos!$K456/_xlfn.XLOOKUP(G$2,Técnicos!$A$2:$A$100,IF(Projetos!M456=1,Técnicos!$F$2:$F$100,IF(Projetos!M456=2,Técnicos!$H$2:$H$100,Técnicos!$J$2:$J$100)),,0,1))</f>
        <v/>
      </c>
      <c r="H457" s="15" t="str" cm="1">
        <f t="array" ref="H457">IF(OR($B457="",H$2=""),"",Projetos!$K456/_xlfn.XLOOKUP(H$2,Técnicos!$A$2:$A$100,IF(Projetos!N456=1,Técnicos!$F$2:$F$100,IF(Projetos!N456=2,Técnicos!$H$2:$H$100,Técnicos!$J$2:$J$100)),,0,1))</f>
        <v/>
      </c>
      <c r="I457" s="15" t="str" cm="1">
        <f t="array" ref="I457">IF(OR($B457="",I$2=""),"",Projetos!$K456/_xlfn.XLOOKUP(I$2,Técnicos!$A$2:$A$100,IF(Projetos!O456=1,Técnicos!$F$2:$F$100,IF(Projetos!O456=2,Técnicos!$H$2:$H$100,Técnicos!$J$2:$J$100)),,0,1))</f>
        <v/>
      </c>
      <c r="J457" s="15" t="str" cm="1">
        <f t="array" ref="J457">IF(OR($B457="",J$2=""),"",Projetos!$K456/_xlfn.XLOOKUP(J$2,Técnicos!$A$2:$A$100,IF(Projetos!P456=1,Técnicos!$F$2:$F$100,IF(Projetos!P456=2,Técnicos!$H$2:$H$100,Técnicos!$J$2:$J$100)),,0,1))</f>
        <v/>
      </c>
      <c r="K457" s="15" t="str" cm="1">
        <f t="array" ref="K457">IF(OR($B457="",K$2=""),"",Projetos!$K456/_xlfn.XLOOKUP(K$2,Técnicos!$A$2:$A$100,IF(Projetos!Q456=1,Técnicos!$F$2:$F$100,IF(Projetos!Q456=2,Técnicos!$H$2:$H$100,Técnicos!$J$2:$J$100)),,0,1))</f>
        <v/>
      </c>
      <c r="L457" s="15" t="str" cm="1">
        <f t="array" ref="L457">IF(OR($B457="",L$2=""),"",Projetos!$K456/_xlfn.XLOOKUP(L$2,Técnicos!$A$2:$A$100,IF(Projetos!R456=1,Técnicos!$F$2:$F$100,IF(Projetos!R456=2,Técnicos!$H$2:$H$100,Técnicos!$J$2:$J$100)),,0,1))</f>
        <v/>
      </c>
      <c r="M457" s="15" t="str" cm="1">
        <f t="array" ref="M457">IF(OR($B457="",M$2=""),"",Projetos!$K456/_xlfn.XLOOKUP(M$2,Técnicos!$A$2:$A$100,IF(Projetos!S456=1,Técnicos!$F$2:$F$100,IF(Projetos!S456=2,Técnicos!$H$2:$H$100,Técnicos!$J$2:$J$100)),,0,1))</f>
        <v/>
      </c>
      <c r="N457" s="15" t="str" cm="1">
        <f t="array" ref="N457">IF(OR($B457="",N$2=""),"",Projetos!$K456/_xlfn.XLOOKUP(N$2,Técnicos!$A$2:$A$100,IF(Projetos!T456=1,Técnicos!$F$2:$F$100,IF(Projetos!T456=2,Técnicos!$H$2:$H$100,Técnicos!$J$2:$J$100)),,0,1))</f>
        <v/>
      </c>
      <c r="O457" s="15" t="str" cm="1">
        <f t="array" ref="O457">IF(OR($B457="",O$2=""),"",Projetos!$K456/_xlfn.XLOOKUP(O$2,Técnicos!$A$2:$A$100,IF(Projetos!U456=1,Técnicos!$F$2:$F$100,IF(Projetos!U456=2,Técnicos!$H$2:$H$100,Técnicos!$J$2:$J$100)),,0,1))</f>
        <v/>
      </c>
      <c r="P457" s="15" t="str" cm="1">
        <f t="array" ref="P457">IF(OR($B457="",P$2=""),"",Projetos!$K456/_xlfn.XLOOKUP(P$2,Técnicos!$A$2:$A$100,IF(Projetos!V456=1,Técnicos!$F$2:$F$100,IF(Projetos!V456=2,Técnicos!$H$2:$H$100,Técnicos!$J$2:$J$100)),,0,1))</f>
        <v/>
      </c>
      <c r="Q457" s="15" t="str" cm="1">
        <f t="array" ref="Q457">IF(OR($B457="",Q$2=""),"",Projetos!$K456/_xlfn.XLOOKUP(Q$2,Técnicos!$A$2:$A$100,IF(Projetos!W456=1,Técnicos!$F$2:$F$100,IF(Projetos!W456=2,Técnicos!$H$2:$H$100,Técnicos!$J$2:$J$100)),,0,1))</f>
        <v/>
      </c>
      <c r="R457" s="15" t="str" cm="1">
        <f t="array" ref="R457">IF(OR($B457="",R$2=""),"",Projetos!$K456/_xlfn.XLOOKUP(R$2,Técnicos!$A$2:$A$100,IF(Projetos!X456=1,Técnicos!$F$2:$F$100,IF(Projetos!X456=2,Técnicos!$H$2:$H$100,Técnicos!$J$2:$J$100)),,0,1))</f>
        <v/>
      </c>
      <c r="S457" s="15" t="str" cm="1">
        <f t="array" ref="S457">IF(OR($B457="",S$2=""),"",Projetos!$K456/_xlfn.XLOOKUP(S$2,Técnicos!$A$2:$A$100,IF(Projetos!Y456=1,Técnicos!$F$2:$F$100,IF(Projetos!Y456=2,Técnicos!$H$2:$H$100,Técnicos!$J$2:$J$100)),,0,1))</f>
        <v/>
      </c>
      <c r="T457" s="15" t="str" cm="1">
        <f t="array" ref="T457">IF(OR($B457="",T$2=""),"",Projetos!$K456/_xlfn.XLOOKUP(T$2,Técnicos!$A$2:$A$100,IF(Projetos!Z456=1,Técnicos!$F$2:$F$100,IF(Projetos!Z456=2,Técnicos!$H$2:$H$100,Técnicos!$J$2:$J$100)),,0,1))</f>
        <v/>
      </c>
      <c r="U457" s="15" t="str" cm="1">
        <f t="array" ref="U457">IF(OR($B457="",U$2=""),"",Projetos!$K456/_xlfn.XLOOKUP(U$2,Técnicos!$A$2:$A$100,IF(Projetos!AA456=1,Técnicos!$F$2:$F$100,IF(Projetos!AA456=2,Técnicos!$H$2:$H$100,Técnicos!$J$2:$J$100)),,0,1))</f>
        <v/>
      </c>
      <c r="V457" s="15" t="str" cm="1">
        <f t="array" ref="V457">IF(OR($B457="",V$2=""),"",Projetos!$K456/_xlfn.XLOOKUP(V$2,Técnicos!$A$2:$A$100,IF(Projetos!AB456=1,Técnicos!$F$2:$F$100,IF(Projetos!AB456=2,Técnicos!$H$2:$H$100,Técnicos!$J$2:$J$100)),,0,1))</f>
        <v/>
      </c>
      <c r="W457" s="15" t="str" cm="1">
        <f t="array" ref="W457">IF(OR($B457="",W$2=""),"",Projetos!$K456/_xlfn.XLOOKUP(W$2,Técnicos!$A$2:$A$100,IF(Projetos!AC456=1,Técnicos!$F$2:$F$100,IF(Projetos!AC456=2,Técnicos!$H$2:$H$100,Técnicos!$J$2:$J$100)),,0,1))</f>
        <v/>
      </c>
      <c r="X457" s="15" t="str" cm="1">
        <f t="array" ref="X457">IF(OR($B457="",X$2=""),"",Projetos!$K456/_xlfn.XLOOKUP(X$2,Técnicos!$A$2:$A$100,IF(Projetos!AD456=1,Técnicos!$F$2:$F$100,IF(Projetos!AD456=2,Técnicos!$H$2:$H$100,Técnicos!$J$2:$J$100)),,0,1))</f>
        <v/>
      </c>
      <c r="Y457" s="15" t="str" cm="1">
        <f t="array" ref="Y457">IF(OR($B457="",Y$2=""),"",Projetos!$K456/_xlfn.XLOOKUP(Y$2,Técnicos!$A$2:$A$100,IF(Projetos!AE456=1,Técnicos!$F$2:$F$100,IF(Projetos!AE456=2,Técnicos!$H$2:$H$100,Técnicos!$J$2:$J$100)),,0,1))</f>
        <v/>
      </c>
      <c r="Z457" s="15" t="str" cm="1">
        <f t="array" ref="Z457">IF(OR($B457="",Z$2=""),"",Projetos!$K456/_xlfn.XLOOKUP(Z$2,Técnicos!$A$2:$A$100,IF(Projetos!AF456=1,Técnicos!$F$2:$F$100,IF(Projetos!AF456=2,Técnicos!$H$2:$H$100,Técnicos!$J$2:$J$100)),,0,1))</f>
        <v/>
      </c>
      <c r="AA457" s="15" t="str" cm="1">
        <f t="array" ref="AA457">IF(OR($B457="",AA$2=""),"",Projetos!$K456/_xlfn.XLOOKUP(AA$2,Técnicos!$A$2:$A$100,IF(Projetos!AG456=1,Técnicos!$F$2:$F$100,IF(Projetos!AG456=2,Técnicos!$H$2:$H$100,Técnicos!$J$2:$J$100)),,0,1))</f>
        <v/>
      </c>
      <c r="AB457" s="15" t="str" cm="1">
        <f t="array" ref="AB457">IF(OR($B457="",AB$2=""),"",Projetos!$K456/_xlfn.XLOOKUP(AB$2,Técnicos!$A$2:$A$100,IF(Projetos!AH456=1,Técnicos!$F$2:$F$100,IF(Projetos!AH456=2,Técnicos!$H$2:$H$100,Técnicos!$J$2:$J$100)),,0,1))</f>
        <v/>
      </c>
      <c r="AC457" s="15" t="str" cm="1">
        <f t="array" ref="AC457">IF(OR($B457="",AC$2=""),"",Projetos!$K456/_xlfn.XLOOKUP(AC$2,Técnicos!$A$2:$A$100,IF(Projetos!AI456=1,Técnicos!$F$2:$F$100,IF(Projetos!AI456=2,Técnicos!$H$2:$H$100,Técnicos!$J$2:$J$100)),,0,1))</f>
        <v/>
      </c>
      <c r="AD457" s="15" t="str" cm="1">
        <f t="array" ref="AD457">IF(OR($B457="",AD$2=""),"",Projetos!$K456/_xlfn.XLOOKUP(AD$2,Técnicos!$A$2:$A$100,IF(Projetos!AJ456=1,Técnicos!$F$2:$F$100,IF(Projetos!AJ456=2,Técnicos!$H$2:$H$100,Técnicos!$J$2:$J$100)),,0,1))</f>
        <v/>
      </c>
      <c r="AE457" s="15" t="str" cm="1">
        <f t="array" ref="AE457">IF(OR($B457="",AE$2=""),"",Projetos!$K456/_xlfn.XLOOKUP(AE$2,Técnicos!$A$2:$A$100,IF(Projetos!AK456=1,Técnicos!$F$2:$F$100,IF(Projetos!AK456=2,Técnicos!$H$2:$H$100,Técnicos!$J$2:$J$100)),,0,1))</f>
        <v/>
      </c>
      <c r="AF457" s="15" t="str" cm="1">
        <f t="array" ref="AF457">IF(OR($B457="",AF$2=""),"",Projetos!$K456/_xlfn.XLOOKUP(AF$2,Técnicos!$A$2:$A$100,IF(Projetos!AL456=1,Técnicos!$F$2:$F$100,IF(Projetos!AL456=2,Técnicos!$H$2:$H$100,Técnicos!$J$2:$J$100)),,0,1))</f>
        <v/>
      </c>
      <c r="AG457" s="15" t="str" cm="1">
        <f t="array" ref="AG457">IF(OR($B457="",AG$2=""),"",Projetos!$K456/_xlfn.XLOOKUP(AG$2,Técnicos!$A$2:$A$100,IF(Projetos!AM456=1,Técnicos!$F$2:$F$100,IF(Projetos!AM456=2,Técnicos!$H$2:$H$100,Técnicos!$J$2:$J$100)),,0,1))</f>
        <v/>
      </c>
      <c r="AH457" s="15" t="str" cm="1">
        <f t="array" ref="AH457">IF(OR($B457="",AH$2=""),"",Projetos!$K456/_xlfn.XLOOKUP(AH$2,Técnicos!$A$2:$A$100,IF(Projetos!AN456=1,Técnicos!$F$2:$F$100,IF(Projetos!AN456=2,Técnicos!$H$2:$H$100,Técnicos!$J$2:$J$100)),,0,1))</f>
        <v/>
      </c>
      <c r="AI457" s="15" t="str" cm="1">
        <f t="array" ref="AI457">IF(OR($B457="",AI$2=""),"",Projetos!$K456/_xlfn.XLOOKUP(AI$2,Técnicos!$A$2:$A$100,IF(Projetos!AO456=1,Técnicos!$F$2:$F$100,IF(Projetos!AO456=2,Técnicos!$H$2:$H$100,Técnicos!$J$2:$J$100)),,0,1))</f>
        <v/>
      </c>
      <c r="AJ457" s="15" t="str" cm="1">
        <f t="array" ref="AJ457">IF(OR($B457="",AJ$2=""),"",Projetos!$K456/_xlfn.XLOOKUP(AJ$2,Técnicos!$A$2:$A$100,IF(Projetos!AP456=1,Técnicos!$F$2:$F$100,IF(Projetos!AP456=2,Técnicos!$H$2:$H$100,Técnicos!$J$2:$J$100)),,0,1))</f>
        <v/>
      </c>
      <c r="AK457" s="15" t="str" cm="1">
        <f t="array" ref="AK457">IF(OR($B457="",AK$2=""),"",Projetos!$K456/_xlfn.XLOOKUP(AK$2,Técnicos!$A$2:$A$100,IF(Projetos!AQ456=1,Técnicos!$F$2:$F$100,IF(Projetos!AQ456=2,Técnicos!$H$2:$H$100,Técnicos!$J$2:$J$100)),,0,1))</f>
        <v/>
      </c>
    </row>
    <row r="458" spans="3:37" x14ac:dyDescent="0.3">
      <c r="C458" s="15" t="str" cm="1">
        <f t="array" ref="C458">IF(OR($B458="",C$2=""),"",Projetos!$K457/_xlfn.XLOOKUP(C$2,Técnicos!$A$2:$A$100,IF(Projetos!I457=1,Técnicos!$F$2:$F$100,IF(Projetos!I457=2,Técnicos!$H$2:$H$100,Técnicos!$J$2:$J$100)),,0,1))</f>
        <v/>
      </c>
      <c r="D458" s="15" t="str" cm="1">
        <f t="array" ref="D458">IF(OR($B458="",D$2=""),"",Projetos!$K457/_xlfn.XLOOKUP(D$2,Técnicos!$A$2:$A$100,IF(Projetos!J457=1,Técnicos!$F$2:$F$100,IF(Projetos!J457=2,Técnicos!$H$2:$H$100,Técnicos!$J$2:$J$100)),,0,1))</f>
        <v/>
      </c>
      <c r="E458" s="15" t="str" cm="1">
        <f t="array" ref="E458">IF(OR($B458="",E$2=""),"",Projetos!$K457/_xlfn.XLOOKUP(E$2,Técnicos!$A$2:$A$100,IF(Projetos!K457=1,Técnicos!$F$2:$F$100,IF(Projetos!K457=2,Técnicos!$H$2:$H$100,Técnicos!$J$2:$J$100)),,0,1))</f>
        <v/>
      </c>
      <c r="F458" s="15" t="str" cm="1">
        <f t="array" ref="F458">IF(OR($B458="",F$2=""),"",Projetos!$K457/_xlfn.XLOOKUP(F$2,Técnicos!$A$2:$A$100,IF(Projetos!L457=1,Técnicos!$F$2:$F$100,IF(Projetos!L457=2,Técnicos!$H$2:$H$100,Técnicos!$J$2:$J$100)),,0,1))</f>
        <v/>
      </c>
      <c r="G458" s="15" t="str" cm="1">
        <f t="array" ref="G458">IF(OR($B458="",G$2=""),"",Projetos!$K457/_xlfn.XLOOKUP(G$2,Técnicos!$A$2:$A$100,IF(Projetos!M457=1,Técnicos!$F$2:$F$100,IF(Projetos!M457=2,Técnicos!$H$2:$H$100,Técnicos!$J$2:$J$100)),,0,1))</f>
        <v/>
      </c>
      <c r="H458" s="15" t="str" cm="1">
        <f t="array" ref="H458">IF(OR($B458="",H$2=""),"",Projetos!$K457/_xlfn.XLOOKUP(H$2,Técnicos!$A$2:$A$100,IF(Projetos!N457=1,Técnicos!$F$2:$F$100,IF(Projetos!N457=2,Técnicos!$H$2:$H$100,Técnicos!$J$2:$J$100)),,0,1))</f>
        <v/>
      </c>
      <c r="I458" s="15" t="str" cm="1">
        <f t="array" ref="I458">IF(OR($B458="",I$2=""),"",Projetos!$K457/_xlfn.XLOOKUP(I$2,Técnicos!$A$2:$A$100,IF(Projetos!O457=1,Técnicos!$F$2:$F$100,IF(Projetos!O457=2,Técnicos!$H$2:$H$100,Técnicos!$J$2:$J$100)),,0,1))</f>
        <v/>
      </c>
      <c r="J458" s="15" t="str" cm="1">
        <f t="array" ref="J458">IF(OR($B458="",J$2=""),"",Projetos!$K457/_xlfn.XLOOKUP(J$2,Técnicos!$A$2:$A$100,IF(Projetos!P457=1,Técnicos!$F$2:$F$100,IF(Projetos!P457=2,Técnicos!$H$2:$H$100,Técnicos!$J$2:$J$100)),,0,1))</f>
        <v/>
      </c>
      <c r="K458" s="15" t="str" cm="1">
        <f t="array" ref="K458">IF(OR($B458="",K$2=""),"",Projetos!$K457/_xlfn.XLOOKUP(K$2,Técnicos!$A$2:$A$100,IF(Projetos!Q457=1,Técnicos!$F$2:$F$100,IF(Projetos!Q457=2,Técnicos!$H$2:$H$100,Técnicos!$J$2:$J$100)),,0,1))</f>
        <v/>
      </c>
      <c r="L458" s="15" t="str" cm="1">
        <f t="array" ref="L458">IF(OR($B458="",L$2=""),"",Projetos!$K457/_xlfn.XLOOKUP(L$2,Técnicos!$A$2:$A$100,IF(Projetos!R457=1,Técnicos!$F$2:$F$100,IF(Projetos!R457=2,Técnicos!$H$2:$H$100,Técnicos!$J$2:$J$100)),,0,1))</f>
        <v/>
      </c>
      <c r="M458" s="15" t="str" cm="1">
        <f t="array" ref="M458">IF(OR($B458="",M$2=""),"",Projetos!$K457/_xlfn.XLOOKUP(M$2,Técnicos!$A$2:$A$100,IF(Projetos!S457=1,Técnicos!$F$2:$F$100,IF(Projetos!S457=2,Técnicos!$H$2:$H$100,Técnicos!$J$2:$J$100)),,0,1))</f>
        <v/>
      </c>
      <c r="N458" s="15" t="str" cm="1">
        <f t="array" ref="N458">IF(OR($B458="",N$2=""),"",Projetos!$K457/_xlfn.XLOOKUP(N$2,Técnicos!$A$2:$A$100,IF(Projetos!T457=1,Técnicos!$F$2:$F$100,IF(Projetos!T457=2,Técnicos!$H$2:$H$100,Técnicos!$J$2:$J$100)),,0,1))</f>
        <v/>
      </c>
      <c r="O458" s="15" t="str" cm="1">
        <f t="array" ref="O458">IF(OR($B458="",O$2=""),"",Projetos!$K457/_xlfn.XLOOKUP(O$2,Técnicos!$A$2:$A$100,IF(Projetos!U457=1,Técnicos!$F$2:$F$100,IF(Projetos!U457=2,Técnicos!$H$2:$H$100,Técnicos!$J$2:$J$100)),,0,1))</f>
        <v/>
      </c>
      <c r="P458" s="15" t="str" cm="1">
        <f t="array" ref="P458">IF(OR($B458="",P$2=""),"",Projetos!$K457/_xlfn.XLOOKUP(P$2,Técnicos!$A$2:$A$100,IF(Projetos!V457=1,Técnicos!$F$2:$F$100,IF(Projetos!V457=2,Técnicos!$H$2:$H$100,Técnicos!$J$2:$J$100)),,0,1))</f>
        <v/>
      </c>
      <c r="Q458" s="15" t="str" cm="1">
        <f t="array" ref="Q458">IF(OR($B458="",Q$2=""),"",Projetos!$K457/_xlfn.XLOOKUP(Q$2,Técnicos!$A$2:$A$100,IF(Projetos!W457=1,Técnicos!$F$2:$F$100,IF(Projetos!W457=2,Técnicos!$H$2:$H$100,Técnicos!$J$2:$J$100)),,0,1))</f>
        <v/>
      </c>
      <c r="R458" s="15" t="str" cm="1">
        <f t="array" ref="R458">IF(OR($B458="",R$2=""),"",Projetos!$K457/_xlfn.XLOOKUP(R$2,Técnicos!$A$2:$A$100,IF(Projetos!X457=1,Técnicos!$F$2:$F$100,IF(Projetos!X457=2,Técnicos!$H$2:$H$100,Técnicos!$J$2:$J$100)),,0,1))</f>
        <v/>
      </c>
      <c r="S458" s="15" t="str" cm="1">
        <f t="array" ref="S458">IF(OR($B458="",S$2=""),"",Projetos!$K457/_xlfn.XLOOKUP(S$2,Técnicos!$A$2:$A$100,IF(Projetos!Y457=1,Técnicos!$F$2:$F$100,IF(Projetos!Y457=2,Técnicos!$H$2:$H$100,Técnicos!$J$2:$J$100)),,0,1))</f>
        <v/>
      </c>
      <c r="T458" s="15" t="str" cm="1">
        <f t="array" ref="T458">IF(OR($B458="",T$2=""),"",Projetos!$K457/_xlfn.XLOOKUP(T$2,Técnicos!$A$2:$A$100,IF(Projetos!Z457=1,Técnicos!$F$2:$F$100,IF(Projetos!Z457=2,Técnicos!$H$2:$H$100,Técnicos!$J$2:$J$100)),,0,1))</f>
        <v/>
      </c>
      <c r="U458" s="15" t="str" cm="1">
        <f t="array" ref="U458">IF(OR($B458="",U$2=""),"",Projetos!$K457/_xlfn.XLOOKUP(U$2,Técnicos!$A$2:$A$100,IF(Projetos!AA457=1,Técnicos!$F$2:$F$100,IF(Projetos!AA457=2,Técnicos!$H$2:$H$100,Técnicos!$J$2:$J$100)),,0,1))</f>
        <v/>
      </c>
      <c r="V458" s="15" t="str" cm="1">
        <f t="array" ref="V458">IF(OR($B458="",V$2=""),"",Projetos!$K457/_xlfn.XLOOKUP(V$2,Técnicos!$A$2:$A$100,IF(Projetos!AB457=1,Técnicos!$F$2:$F$100,IF(Projetos!AB457=2,Técnicos!$H$2:$H$100,Técnicos!$J$2:$J$100)),,0,1))</f>
        <v/>
      </c>
      <c r="W458" s="15" t="str" cm="1">
        <f t="array" ref="W458">IF(OR($B458="",W$2=""),"",Projetos!$K457/_xlfn.XLOOKUP(W$2,Técnicos!$A$2:$A$100,IF(Projetos!AC457=1,Técnicos!$F$2:$F$100,IF(Projetos!AC457=2,Técnicos!$H$2:$H$100,Técnicos!$J$2:$J$100)),,0,1))</f>
        <v/>
      </c>
      <c r="X458" s="15" t="str" cm="1">
        <f t="array" ref="X458">IF(OR($B458="",X$2=""),"",Projetos!$K457/_xlfn.XLOOKUP(X$2,Técnicos!$A$2:$A$100,IF(Projetos!AD457=1,Técnicos!$F$2:$F$100,IF(Projetos!AD457=2,Técnicos!$H$2:$H$100,Técnicos!$J$2:$J$100)),,0,1))</f>
        <v/>
      </c>
      <c r="Y458" s="15" t="str" cm="1">
        <f t="array" ref="Y458">IF(OR($B458="",Y$2=""),"",Projetos!$K457/_xlfn.XLOOKUP(Y$2,Técnicos!$A$2:$A$100,IF(Projetos!AE457=1,Técnicos!$F$2:$F$100,IF(Projetos!AE457=2,Técnicos!$H$2:$H$100,Técnicos!$J$2:$J$100)),,0,1))</f>
        <v/>
      </c>
      <c r="Z458" s="15" t="str" cm="1">
        <f t="array" ref="Z458">IF(OR($B458="",Z$2=""),"",Projetos!$K457/_xlfn.XLOOKUP(Z$2,Técnicos!$A$2:$A$100,IF(Projetos!AF457=1,Técnicos!$F$2:$F$100,IF(Projetos!AF457=2,Técnicos!$H$2:$H$100,Técnicos!$J$2:$J$100)),,0,1))</f>
        <v/>
      </c>
      <c r="AA458" s="15" t="str" cm="1">
        <f t="array" ref="AA458">IF(OR($B458="",AA$2=""),"",Projetos!$K457/_xlfn.XLOOKUP(AA$2,Técnicos!$A$2:$A$100,IF(Projetos!AG457=1,Técnicos!$F$2:$F$100,IF(Projetos!AG457=2,Técnicos!$H$2:$H$100,Técnicos!$J$2:$J$100)),,0,1))</f>
        <v/>
      </c>
      <c r="AB458" s="15" t="str" cm="1">
        <f t="array" ref="AB458">IF(OR($B458="",AB$2=""),"",Projetos!$K457/_xlfn.XLOOKUP(AB$2,Técnicos!$A$2:$A$100,IF(Projetos!AH457=1,Técnicos!$F$2:$F$100,IF(Projetos!AH457=2,Técnicos!$H$2:$H$100,Técnicos!$J$2:$J$100)),,0,1))</f>
        <v/>
      </c>
      <c r="AC458" s="15" t="str" cm="1">
        <f t="array" ref="AC458">IF(OR($B458="",AC$2=""),"",Projetos!$K457/_xlfn.XLOOKUP(AC$2,Técnicos!$A$2:$A$100,IF(Projetos!AI457=1,Técnicos!$F$2:$F$100,IF(Projetos!AI457=2,Técnicos!$H$2:$H$100,Técnicos!$J$2:$J$100)),,0,1))</f>
        <v/>
      </c>
      <c r="AD458" s="15" t="str" cm="1">
        <f t="array" ref="AD458">IF(OR($B458="",AD$2=""),"",Projetos!$K457/_xlfn.XLOOKUP(AD$2,Técnicos!$A$2:$A$100,IF(Projetos!AJ457=1,Técnicos!$F$2:$F$100,IF(Projetos!AJ457=2,Técnicos!$H$2:$H$100,Técnicos!$J$2:$J$100)),,0,1))</f>
        <v/>
      </c>
      <c r="AE458" s="15" t="str" cm="1">
        <f t="array" ref="AE458">IF(OR($B458="",AE$2=""),"",Projetos!$K457/_xlfn.XLOOKUP(AE$2,Técnicos!$A$2:$A$100,IF(Projetos!AK457=1,Técnicos!$F$2:$F$100,IF(Projetos!AK457=2,Técnicos!$H$2:$H$100,Técnicos!$J$2:$J$100)),,0,1))</f>
        <v/>
      </c>
      <c r="AF458" s="15" t="str" cm="1">
        <f t="array" ref="AF458">IF(OR($B458="",AF$2=""),"",Projetos!$K457/_xlfn.XLOOKUP(AF$2,Técnicos!$A$2:$A$100,IF(Projetos!AL457=1,Técnicos!$F$2:$F$100,IF(Projetos!AL457=2,Técnicos!$H$2:$H$100,Técnicos!$J$2:$J$100)),,0,1))</f>
        <v/>
      </c>
      <c r="AG458" s="15" t="str" cm="1">
        <f t="array" ref="AG458">IF(OR($B458="",AG$2=""),"",Projetos!$K457/_xlfn.XLOOKUP(AG$2,Técnicos!$A$2:$A$100,IF(Projetos!AM457=1,Técnicos!$F$2:$F$100,IF(Projetos!AM457=2,Técnicos!$H$2:$H$100,Técnicos!$J$2:$J$100)),,0,1))</f>
        <v/>
      </c>
      <c r="AH458" s="15" t="str" cm="1">
        <f t="array" ref="AH458">IF(OR($B458="",AH$2=""),"",Projetos!$K457/_xlfn.XLOOKUP(AH$2,Técnicos!$A$2:$A$100,IF(Projetos!AN457=1,Técnicos!$F$2:$F$100,IF(Projetos!AN457=2,Técnicos!$H$2:$H$100,Técnicos!$J$2:$J$100)),,0,1))</f>
        <v/>
      </c>
      <c r="AI458" s="15" t="str" cm="1">
        <f t="array" ref="AI458">IF(OR($B458="",AI$2=""),"",Projetos!$K457/_xlfn.XLOOKUP(AI$2,Técnicos!$A$2:$A$100,IF(Projetos!AO457=1,Técnicos!$F$2:$F$100,IF(Projetos!AO457=2,Técnicos!$H$2:$H$100,Técnicos!$J$2:$J$100)),,0,1))</f>
        <v/>
      </c>
      <c r="AJ458" s="15" t="str" cm="1">
        <f t="array" ref="AJ458">IF(OR($B458="",AJ$2=""),"",Projetos!$K457/_xlfn.XLOOKUP(AJ$2,Técnicos!$A$2:$A$100,IF(Projetos!AP457=1,Técnicos!$F$2:$F$100,IF(Projetos!AP457=2,Técnicos!$H$2:$H$100,Técnicos!$J$2:$J$100)),,0,1))</f>
        <v/>
      </c>
      <c r="AK458" s="15" t="str" cm="1">
        <f t="array" ref="AK458">IF(OR($B458="",AK$2=""),"",Projetos!$K457/_xlfn.XLOOKUP(AK$2,Técnicos!$A$2:$A$100,IF(Projetos!AQ457=1,Técnicos!$F$2:$F$100,IF(Projetos!AQ457=2,Técnicos!$H$2:$H$100,Técnicos!$J$2:$J$100)),,0,1))</f>
        <v/>
      </c>
    </row>
    <row r="459" spans="3:37" x14ac:dyDescent="0.3">
      <c r="C459" s="15" t="str" cm="1">
        <f t="array" ref="C459">IF(OR($B459="",C$2=""),"",Projetos!$K458/_xlfn.XLOOKUP(C$2,Técnicos!$A$2:$A$100,IF(Projetos!I458=1,Técnicos!$F$2:$F$100,IF(Projetos!I458=2,Técnicos!$H$2:$H$100,Técnicos!$J$2:$J$100)),,0,1))</f>
        <v/>
      </c>
      <c r="D459" s="15" t="str" cm="1">
        <f t="array" ref="D459">IF(OR($B459="",D$2=""),"",Projetos!$K458/_xlfn.XLOOKUP(D$2,Técnicos!$A$2:$A$100,IF(Projetos!J458=1,Técnicos!$F$2:$F$100,IF(Projetos!J458=2,Técnicos!$H$2:$H$100,Técnicos!$J$2:$J$100)),,0,1))</f>
        <v/>
      </c>
      <c r="E459" s="15" t="str" cm="1">
        <f t="array" ref="E459">IF(OR($B459="",E$2=""),"",Projetos!$K458/_xlfn.XLOOKUP(E$2,Técnicos!$A$2:$A$100,IF(Projetos!K458=1,Técnicos!$F$2:$F$100,IF(Projetos!K458=2,Técnicos!$H$2:$H$100,Técnicos!$J$2:$J$100)),,0,1))</f>
        <v/>
      </c>
      <c r="F459" s="15" t="str" cm="1">
        <f t="array" ref="F459">IF(OR($B459="",F$2=""),"",Projetos!$K458/_xlfn.XLOOKUP(F$2,Técnicos!$A$2:$A$100,IF(Projetos!L458=1,Técnicos!$F$2:$F$100,IF(Projetos!L458=2,Técnicos!$H$2:$H$100,Técnicos!$J$2:$J$100)),,0,1))</f>
        <v/>
      </c>
      <c r="G459" s="15" t="str" cm="1">
        <f t="array" ref="G459">IF(OR($B459="",G$2=""),"",Projetos!$K458/_xlfn.XLOOKUP(G$2,Técnicos!$A$2:$A$100,IF(Projetos!M458=1,Técnicos!$F$2:$F$100,IF(Projetos!M458=2,Técnicos!$H$2:$H$100,Técnicos!$J$2:$J$100)),,0,1))</f>
        <v/>
      </c>
      <c r="H459" s="15" t="str" cm="1">
        <f t="array" ref="H459">IF(OR($B459="",H$2=""),"",Projetos!$K458/_xlfn.XLOOKUP(H$2,Técnicos!$A$2:$A$100,IF(Projetos!N458=1,Técnicos!$F$2:$F$100,IF(Projetos!N458=2,Técnicos!$H$2:$H$100,Técnicos!$J$2:$J$100)),,0,1))</f>
        <v/>
      </c>
      <c r="I459" s="15" t="str" cm="1">
        <f t="array" ref="I459">IF(OR($B459="",I$2=""),"",Projetos!$K458/_xlfn.XLOOKUP(I$2,Técnicos!$A$2:$A$100,IF(Projetos!O458=1,Técnicos!$F$2:$F$100,IF(Projetos!O458=2,Técnicos!$H$2:$H$100,Técnicos!$J$2:$J$100)),,0,1))</f>
        <v/>
      </c>
      <c r="J459" s="15" t="str" cm="1">
        <f t="array" ref="J459">IF(OR($B459="",J$2=""),"",Projetos!$K458/_xlfn.XLOOKUP(J$2,Técnicos!$A$2:$A$100,IF(Projetos!P458=1,Técnicos!$F$2:$F$100,IF(Projetos!P458=2,Técnicos!$H$2:$H$100,Técnicos!$J$2:$J$100)),,0,1))</f>
        <v/>
      </c>
      <c r="K459" s="15" t="str" cm="1">
        <f t="array" ref="K459">IF(OR($B459="",K$2=""),"",Projetos!$K458/_xlfn.XLOOKUP(K$2,Técnicos!$A$2:$A$100,IF(Projetos!Q458=1,Técnicos!$F$2:$F$100,IF(Projetos!Q458=2,Técnicos!$H$2:$H$100,Técnicos!$J$2:$J$100)),,0,1))</f>
        <v/>
      </c>
      <c r="L459" s="15" t="str" cm="1">
        <f t="array" ref="L459">IF(OR($B459="",L$2=""),"",Projetos!$K458/_xlfn.XLOOKUP(L$2,Técnicos!$A$2:$A$100,IF(Projetos!R458=1,Técnicos!$F$2:$F$100,IF(Projetos!R458=2,Técnicos!$H$2:$H$100,Técnicos!$J$2:$J$100)),,0,1))</f>
        <v/>
      </c>
      <c r="M459" s="15" t="str" cm="1">
        <f t="array" ref="M459">IF(OR($B459="",M$2=""),"",Projetos!$K458/_xlfn.XLOOKUP(M$2,Técnicos!$A$2:$A$100,IF(Projetos!S458=1,Técnicos!$F$2:$F$100,IF(Projetos!S458=2,Técnicos!$H$2:$H$100,Técnicos!$J$2:$J$100)),,0,1))</f>
        <v/>
      </c>
      <c r="N459" s="15" t="str" cm="1">
        <f t="array" ref="N459">IF(OR($B459="",N$2=""),"",Projetos!$K458/_xlfn.XLOOKUP(N$2,Técnicos!$A$2:$A$100,IF(Projetos!T458=1,Técnicos!$F$2:$F$100,IF(Projetos!T458=2,Técnicos!$H$2:$H$100,Técnicos!$J$2:$J$100)),,0,1))</f>
        <v/>
      </c>
      <c r="O459" s="15" t="str" cm="1">
        <f t="array" ref="O459">IF(OR($B459="",O$2=""),"",Projetos!$K458/_xlfn.XLOOKUP(O$2,Técnicos!$A$2:$A$100,IF(Projetos!U458=1,Técnicos!$F$2:$F$100,IF(Projetos!U458=2,Técnicos!$H$2:$H$100,Técnicos!$J$2:$J$100)),,0,1))</f>
        <v/>
      </c>
      <c r="P459" s="15" t="str" cm="1">
        <f t="array" ref="P459">IF(OR($B459="",P$2=""),"",Projetos!$K458/_xlfn.XLOOKUP(P$2,Técnicos!$A$2:$A$100,IF(Projetos!V458=1,Técnicos!$F$2:$F$100,IF(Projetos!V458=2,Técnicos!$H$2:$H$100,Técnicos!$J$2:$J$100)),,0,1))</f>
        <v/>
      </c>
      <c r="Q459" s="15" t="str" cm="1">
        <f t="array" ref="Q459">IF(OR($B459="",Q$2=""),"",Projetos!$K458/_xlfn.XLOOKUP(Q$2,Técnicos!$A$2:$A$100,IF(Projetos!W458=1,Técnicos!$F$2:$F$100,IF(Projetos!W458=2,Técnicos!$H$2:$H$100,Técnicos!$J$2:$J$100)),,0,1))</f>
        <v/>
      </c>
      <c r="R459" s="15" t="str" cm="1">
        <f t="array" ref="R459">IF(OR($B459="",R$2=""),"",Projetos!$K458/_xlfn.XLOOKUP(R$2,Técnicos!$A$2:$A$100,IF(Projetos!X458=1,Técnicos!$F$2:$F$100,IF(Projetos!X458=2,Técnicos!$H$2:$H$100,Técnicos!$J$2:$J$100)),,0,1))</f>
        <v/>
      </c>
      <c r="S459" s="15" t="str" cm="1">
        <f t="array" ref="S459">IF(OR($B459="",S$2=""),"",Projetos!$K458/_xlfn.XLOOKUP(S$2,Técnicos!$A$2:$A$100,IF(Projetos!Y458=1,Técnicos!$F$2:$F$100,IF(Projetos!Y458=2,Técnicos!$H$2:$H$100,Técnicos!$J$2:$J$100)),,0,1))</f>
        <v/>
      </c>
      <c r="T459" s="15" t="str" cm="1">
        <f t="array" ref="T459">IF(OR($B459="",T$2=""),"",Projetos!$K458/_xlfn.XLOOKUP(T$2,Técnicos!$A$2:$A$100,IF(Projetos!Z458=1,Técnicos!$F$2:$F$100,IF(Projetos!Z458=2,Técnicos!$H$2:$H$100,Técnicos!$J$2:$J$100)),,0,1))</f>
        <v/>
      </c>
      <c r="U459" s="15" t="str" cm="1">
        <f t="array" ref="U459">IF(OR($B459="",U$2=""),"",Projetos!$K458/_xlfn.XLOOKUP(U$2,Técnicos!$A$2:$A$100,IF(Projetos!AA458=1,Técnicos!$F$2:$F$100,IF(Projetos!AA458=2,Técnicos!$H$2:$H$100,Técnicos!$J$2:$J$100)),,0,1))</f>
        <v/>
      </c>
      <c r="V459" s="15" t="str" cm="1">
        <f t="array" ref="V459">IF(OR($B459="",V$2=""),"",Projetos!$K458/_xlfn.XLOOKUP(V$2,Técnicos!$A$2:$A$100,IF(Projetos!AB458=1,Técnicos!$F$2:$F$100,IF(Projetos!AB458=2,Técnicos!$H$2:$H$100,Técnicos!$J$2:$J$100)),,0,1))</f>
        <v/>
      </c>
      <c r="W459" s="15" t="str" cm="1">
        <f t="array" ref="W459">IF(OR($B459="",W$2=""),"",Projetos!$K458/_xlfn.XLOOKUP(W$2,Técnicos!$A$2:$A$100,IF(Projetos!AC458=1,Técnicos!$F$2:$F$100,IF(Projetos!AC458=2,Técnicos!$H$2:$H$100,Técnicos!$J$2:$J$100)),,0,1))</f>
        <v/>
      </c>
      <c r="X459" s="15" t="str" cm="1">
        <f t="array" ref="X459">IF(OR($B459="",X$2=""),"",Projetos!$K458/_xlfn.XLOOKUP(X$2,Técnicos!$A$2:$A$100,IF(Projetos!AD458=1,Técnicos!$F$2:$F$100,IF(Projetos!AD458=2,Técnicos!$H$2:$H$100,Técnicos!$J$2:$J$100)),,0,1))</f>
        <v/>
      </c>
      <c r="Y459" s="15" t="str" cm="1">
        <f t="array" ref="Y459">IF(OR($B459="",Y$2=""),"",Projetos!$K458/_xlfn.XLOOKUP(Y$2,Técnicos!$A$2:$A$100,IF(Projetos!AE458=1,Técnicos!$F$2:$F$100,IF(Projetos!AE458=2,Técnicos!$H$2:$H$100,Técnicos!$J$2:$J$100)),,0,1))</f>
        <v/>
      </c>
      <c r="Z459" s="15" t="str" cm="1">
        <f t="array" ref="Z459">IF(OR($B459="",Z$2=""),"",Projetos!$K458/_xlfn.XLOOKUP(Z$2,Técnicos!$A$2:$A$100,IF(Projetos!AF458=1,Técnicos!$F$2:$F$100,IF(Projetos!AF458=2,Técnicos!$H$2:$H$100,Técnicos!$J$2:$J$100)),,0,1))</f>
        <v/>
      </c>
      <c r="AA459" s="15" t="str" cm="1">
        <f t="array" ref="AA459">IF(OR($B459="",AA$2=""),"",Projetos!$K458/_xlfn.XLOOKUP(AA$2,Técnicos!$A$2:$A$100,IF(Projetos!AG458=1,Técnicos!$F$2:$F$100,IF(Projetos!AG458=2,Técnicos!$H$2:$H$100,Técnicos!$J$2:$J$100)),,0,1))</f>
        <v/>
      </c>
      <c r="AB459" s="15" t="str" cm="1">
        <f t="array" ref="AB459">IF(OR($B459="",AB$2=""),"",Projetos!$K458/_xlfn.XLOOKUP(AB$2,Técnicos!$A$2:$A$100,IF(Projetos!AH458=1,Técnicos!$F$2:$F$100,IF(Projetos!AH458=2,Técnicos!$H$2:$H$100,Técnicos!$J$2:$J$100)),,0,1))</f>
        <v/>
      </c>
      <c r="AC459" s="15" t="str" cm="1">
        <f t="array" ref="AC459">IF(OR($B459="",AC$2=""),"",Projetos!$K458/_xlfn.XLOOKUP(AC$2,Técnicos!$A$2:$A$100,IF(Projetos!AI458=1,Técnicos!$F$2:$F$100,IF(Projetos!AI458=2,Técnicos!$H$2:$H$100,Técnicos!$J$2:$J$100)),,0,1))</f>
        <v/>
      </c>
      <c r="AD459" s="15" t="str" cm="1">
        <f t="array" ref="AD459">IF(OR($B459="",AD$2=""),"",Projetos!$K458/_xlfn.XLOOKUP(AD$2,Técnicos!$A$2:$A$100,IF(Projetos!AJ458=1,Técnicos!$F$2:$F$100,IF(Projetos!AJ458=2,Técnicos!$H$2:$H$100,Técnicos!$J$2:$J$100)),,0,1))</f>
        <v/>
      </c>
      <c r="AE459" s="15" t="str" cm="1">
        <f t="array" ref="AE459">IF(OR($B459="",AE$2=""),"",Projetos!$K458/_xlfn.XLOOKUP(AE$2,Técnicos!$A$2:$A$100,IF(Projetos!AK458=1,Técnicos!$F$2:$F$100,IF(Projetos!AK458=2,Técnicos!$H$2:$H$100,Técnicos!$J$2:$J$100)),,0,1))</f>
        <v/>
      </c>
      <c r="AF459" s="15" t="str" cm="1">
        <f t="array" ref="AF459">IF(OR($B459="",AF$2=""),"",Projetos!$K458/_xlfn.XLOOKUP(AF$2,Técnicos!$A$2:$A$100,IF(Projetos!AL458=1,Técnicos!$F$2:$F$100,IF(Projetos!AL458=2,Técnicos!$H$2:$H$100,Técnicos!$J$2:$J$100)),,0,1))</f>
        <v/>
      </c>
      <c r="AG459" s="15" t="str" cm="1">
        <f t="array" ref="AG459">IF(OR($B459="",AG$2=""),"",Projetos!$K458/_xlfn.XLOOKUP(AG$2,Técnicos!$A$2:$A$100,IF(Projetos!AM458=1,Técnicos!$F$2:$F$100,IF(Projetos!AM458=2,Técnicos!$H$2:$H$100,Técnicos!$J$2:$J$100)),,0,1))</f>
        <v/>
      </c>
      <c r="AH459" s="15" t="str" cm="1">
        <f t="array" ref="AH459">IF(OR($B459="",AH$2=""),"",Projetos!$K458/_xlfn.XLOOKUP(AH$2,Técnicos!$A$2:$A$100,IF(Projetos!AN458=1,Técnicos!$F$2:$F$100,IF(Projetos!AN458=2,Técnicos!$H$2:$H$100,Técnicos!$J$2:$J$100)),,0,1))</f>
        <v/>
      </c>
      <c r="AI459" s="15" t="str" cm="1">
        <f t="array" ref="AI459">IF(OR($B459="",AI$2=""),"",Projetos!$K458/_xlfn.XLOOKUP(AI$2,Técnicos!$A$2:$A$100,IF(Projetos!AO458=1,Técnicos!$F$2:$F$100,IF(Projetos!AO458=2,Técnicos!$H$2:$H$100,Técnicos!$J$2:$J$100)),,0,1))</f>
        <v/>
      </c>
      <c r="AJ459" s="15" t="str" cm="1">
        <f t="array" ref="AJ459">IF(OR($B459="",AJ$2=""),"",Projetos!$K458/_xlfn.XLOOKUP(AJ$2,Técnicos!$A$2:$A$100,IF(Projetos!AP458=1,Técnicos!$F$2:$F$100,IF(Projetos!AP458=2,Técnicos!$H$2:$H$100,Técnicos!$J$2:$J$100)),,0,1))</f>
        <v/>
      </c>
      <c r="AK459" s="15" t="str" cm="1">
        <f t="array" ref="AK459">IF(OR($B459="",AK$2=""),"",Projetos!$K458/_xlfn.XLOOKUP(AK$2,Técnicos!$A$2:$A$100,IF(Projetos!AQ458=1,Técnicos!$F$2:$F$100,IF(Projetos!AQ458=2,Técnicos!$H$2:$H$100,Técnicos!$J$2:$J$100)),,0,1))</f>
        <v/>
      </c>
    </row>
    <row r="460" spans="3:37" x14ac:dyDescent="0.3">
      <c r="C460" s="15" t="str" cm="1">
        <f t="array" ref="C460">IF(OR($B460="",C$2=""),"",Projetos!$K459/_xlfn.XLOOKUP(C$2,Técnicos!$A$2:$A$100,IF(Projetos!I459=1,Técnicos!$F$2:$F$100,IF(Projetos!I459=2,Técnicos!$H$2:$H$100,Técnicos!$J$2:$J$100)),,0,1))</f>
        <v/>
      </c>
      <c r="D460" s="15" t="str" cm="1">
        <f t="array" ref="D460">IF(OR($B460="",D$2=""),"",Projetos!$K459/_xlfn.XLOOKUP(D$2,Técnicos!$A$2:$A$100,IF(Projetos!J459=1,Técnicos!$F$2:$F$100,IF(Projetos!J459=2,Técnicos!$H$2:$H$100,Técnicos!$J$2:$J$100)),,0,1))</f>
        <v/>
      </c>
      <c r="E460" s="15" t="str" cm="1">
        <f t="array" ref="E460">IF(OR($B460="",E$2=""),"",Projetos!$K459/_xlfn.XLOOKUP(E$2,Técnicos!$A$2:$A$100,IF(Projetos!K459=1,Técnicos!$F$2:$F$100,IF(Projetos!K459=2,Técnicos!$H$2:$H$100,Técnicos!$J$2:$J$100)),,0,1))</f>
        <v/>
      </c>
      <c r="F460" s="15" t="str" cm="1">
        <f t="array" ref="F460">IF(OR($B460="",F$2=""),"",Projetos!$K459/_xlfn.XLOOKUP(F$2,Técnicos!$A$2:$A$100,IF(Projetos!L459=1,Técnicos!$F$2:$F$100,IF(Projetos!L459=2,Técnicos!$H$2:$H$100,Técnicos!$J$2:$J$100)),,0,1))</f>
        <v/>
      </c>
      <c r="G460" s="15" t="str" cm="1">
        <f t="array" ref="G460">IF(OR($B460="",G$2=""),"",Projetos!$K459/_xlfn.XLOOKUP(G$2,Técnicos!$A$2:$A$100,IF(Projetos!M459=1,Técnicos!$F$2:$F$100,IF(Projetos!M459=2,Técnicos!$H$2:$H$100,Técnicos!$J$2:$J$100)),,0,1))</f>
        <v/>
      </c>
      <c r="H460" s="15" t="str" cm="1">
        <f t="array" ref="H460">IF(OR($B460="",H$2=""),"",Projetos!$K459/_xlfn.XLOOKUP(H$2,Técnicos!$A$2:$A$100,IF(Projetos!N459=1,Técnicos!$F$2:$F$100,IF(Projetos!N459=2,Técnicos!$H$2:$H$100,Técnicos!$J$2:$J$100)),,0,1))</f>
        <v/>
      </c>
      <c r="I460" s="15" t="str" cm="1">
        <f t="array" ref="I460">IF(OR($B460="",I$2=""),"",Projetos!$K459/_xlfn.XLOOKUP(I$2,Técnicos!$A$2:$A$100,IF(Projetos!O459=1,Técnicos!$F$2:$F$100,IF(Projetos!O459=2,Técnicos!$H$2:$H$100,Técnicos!$J$2:$J$100)),,0,1))</f>
        <v/>
      </c>
      <c r="J460" s="15" t="str" cm="1">
        <f t="array" ref="J460">IF(OR($B460="",J$2=""),"",Projetos!$K459/_xlfn.XLOOKUP(J$2,Técnicos!$A$2:$A$100,IF(Projetos!P459=1,Técnicos!$F$2:$F$100,IF(Projetos!P459=2,Técnicos!$H$2:$H$100,Técnicos!$J$2:$J$100)),,0,1))</f>
        <v/>
      </c>
      <c r="K460" s="15" t="str" cm="1">
        <f t="array" ref="K460">IF(OR($B460="",K$2=""),"",Projetos!$K459/_xlfn.XLOOKUP(K$2,Técnicos!$A$2:$A$100,IF(Projetos!Q459=1,Técnicos!$F$2:$F$100,IF(Projetos!Q459=2,Técnicos!$H$2:$H$100,Técnicos!$J$2:$J$100)),,0,1))</f>
        <v/>
      </c>
      <c r="L460" s="15" t="str" cm="1">
        <f t="array" ref="L460">IF(OR($B460="",L$2=""),"",Projetos!$K459/_xlfn.XLOOKUP(L$2,Técnicos!$A$2:$A$100,IF(Projetos!R459=1,Técnicos!$F$2:$F$100,IF(Projetos!R459=2,Técnicos!$H$2:$H$100,Técnicos!$J$2:$J$100)),,0,1))</f>
        <v/>
      </c>
      <c r="M460" s="15" t="str" cm="1">
        <f t="array" ref="M460">IF(OR($B460="",M$2=""),"",Projetos!$K459/_xlfn.XLOOKUP(M$2,Técnicos!$A$2:$A$100,IF(Projetos!S459=1,Técnicos!$F$2:$F$100,IF(Projetos!S459=2,Técnicos!$H$2:$H$100,Técnicos!$J$2:$J$100)),,0,1))</f>
        <v/>
      </c>
      <c r="N460" s="15" t="str" cm="1">
        <f t="array" ref="N460">IF(OR($B460="",N$2=""),"",Projetos!$K459/_xlfn.XLOOKUP(N$2,Técnicos!$A$2:$A$100,IF(Projetos!T459=1,Técnicos!$F$2:$F$100,IF(Projetos!T459=2,Técnicos!$H$2:$H$100,Técnicos!$J$2:$J$100)),,0,1))</f>
        <v/>
      </c>
      <c r="O460" s="15" t="str" cm="1">
        <f t="array" ref="O460">IF(OR($B460="",O$2=""),"",Projetos!$K459/_xlfn.XLOOKUP(O$2,Técnicos!$A$2:$A$100,IF(Projetos!U459=1,Técnicos!$F$2:$F$100,IF(Projetos!U459=2,Técnicos!$H$2:$H$100,Técnicos!$J$2:$J$100)),,0,1))</f>
        <v/>
      </c>
      <c r="P460" s="15" t="str" cm="1">
        <f t="array" ref="P460">IF(OR($B460="",P$2=""),"",Projetos!$K459/_xlfn.XLOOKUP(P$2,Técnicos!$A$2:$A$100,IF(Projetos!V459=1,Técnicos!$F$2:$F$100,IF(Projetos!V459=2,Técnicos!$H$2:$H$100,Técnicos!$J$2:$J$100)),,0,1))</f>
        <v/>
      </c>
      <c r="Q460" s="15" t="str" cm="1">
        <f t="array" ref="Q460">IF(OR($B460="",Q$2=""),"",Projetos!$K459/_xlfn.XLOOKUP(Q$2,Técnicos!$A$2:$A$100,IF(Projetos!W459=1,Técnicos!$F$2:$F$100,IF(Projetos!W459=2,Técnicos!$H$2:$H$100,Técnicos!$J$2:$J$100)),,0,1))</f>
        <v/>
      </c>
      <c r="R460" s="15" t="str" cm="1">
        <f t="array" ref="R460">IF(OR($B460="",R$2=""),"",Projetos!$K459/_xlfn.XLOOKUP(R$2,Técnicos!$A$2:$A$100,IF(Projetos!X459=1,Técnicos!$F$2:$F$100,IF(Projetos!X459=2,Técnicos!$H$2:$H$100,Técnicos!$J$2:$J$100)),,0,1))</f>
        <v/>
      </c>
      <c r="S460" s="15" t="str" cm="1">
        <f t="array" ref="S460">IF(OR($B460="",S$2=""),"",Projetos!$K459/_xlfn.XLOOKUP(S$2,Técnicos!$A$2:$A$100,IF(Projetos!Y459=1,Técnicos!$F$2:$F$100,IF(Projetos!Y459=2,Técnicos!$H$2:$H$100,Técnicos!$J$2:$J$100)),,0,1))</f>
        <v/>
      </c>
      <c r="T460" s="15" t="str" cm="1">
        <f t="array" ref="T460">IF(OR($B460="",T$2=""),"",Projetos!$K459/_xlfn.XLOOKUP(T$2,Técnicos!$A$2:$A$100,IF(Projetos!Z459=1,Técnicos!$F$2:$F$100,IF(Projetos!Z459=2,Técnicos!$H$2:$H$100,Técnicos!$J$2:$J$100)),,0,1))</f>
        <v/>
      </c>
      <c r="U460" s="15" t="str" cm="1">
        <f t="array" ref="U460">IF(OR($B460="",U$2=""),"",Projetos!$K459/_xlfn.XLOOKUP(U$2,Técnicos!$A$2:$A$100,IF(Projetos!AA459=1,Técnicos!$F$2:$F$100,IF(Projetos!AA459=2,Técnicos!$H$2:$H$100,Técnicos!$J$2:$J$100)),,0,1))</f>
        <v/>
      </c>
      <c r="V460" s="15" t="str" cm="1">
        <f t="array" ref="V460">IF(OR($B460="",V$2=""),"",Projetos!$K459/_xlfn.XLOOKUP(V$2,Técnicos!$A$2:$A$100,IF(Projetos!AB459=1,Técnicos!$F$2:$F$100,IF(Projetos!AB459=2,Técnicos!$H$2:$H$100,Técnicos!$J$2:$J$100)),,0,1))</f>
        <v/>
      </c>
      <c r="W460" s="15" t="str" cm="1">
        <f t="array" ref="W460">IF(OR($B460="",W$2=""),"",Projetos!$K459/_xlfn.XLOOKUP(W$2,Técnicos!$A$2:$A$100,IF(Projetos!AC459=1,Técnicos!$F$2:$F$100,IF(Projetos!AC459=2,Técnicos!$H$2:$H$100,Técnicos!$J$2:$J$100)),,0,1))</f>
        <v/>
      </c>
      <c r="X460" s="15" t="str" cm="1">
        <f t="array" ref="X460">IF(OR($B460="",X$2=""),"",Projetos!$K459/_xlfn.XLOOKUP(X$2,Técnicos!$A$2:$A$100,IF(Projetos!AD459=1,Técnicos!$F$2:$F$100,IF(Projetos!AD459=2,Técnicos!$H$2:$H$100,Técnicos!$J$2:$J$100)),,0,1))</f>
        <v/>
      </c>
      <c r="Y460" s="15" t="str" cm="1">
        <f t="array" ref="Y460">IF(OR($B460="",Y$2=""),"",Projetos!$K459/_xlfn.XLOOKUP(Y$2,Técnicos!$A$2:$A$100,IF(Projetos!AE459=1,Técnicos!$F$2:$F$100,IF(Projetos!AE459=2,Técnicos!$H$2:$H$100,Técnicos!$J$2:$J$100)),,0,1))</f>
        <v/>
      </c>
      <c r="Z460" s="15" t="str" cm="1">
        <f t="array" ref="Z460">IF(OR($B460="",Z$2=""),"",Projetos!$K459/_xlfn.XLOOKUP(Z$2,Técnicos!$A$2:$A$100,IF(Projetos!AF459=1,Técnicos!$F$2:$F$100,IF(Projetos!AF459=2,Técnicos!$H$2:$H$100,Técnicos!$J$2:$J$100)),,0,1))</f>
        <v/>
      </c>
      <c r="AA460" s="15" t="str" cm="1">
        <f t="array" ref="AA460">IF(OR($B460="",AA$2=""),"",Projetos!$K459/_xlfn.XLOOKUP(AA$2,Técnicos!$A$2:$A$100,IF(Projetos!AG459=1,Técnicos!$F$2:$F$100,IF(Projetos!AG459=2,Técnicos!$H$2:$H$100,Técnicos!$J$2:$J$100)),,0,1))</f>
        <v/>
      </c>
      <c r="AB460" s="15" t="str" cm="1">
        <f t="array" ref="AB460">IF(OR($B460="",AB$2=""),"",Projetos!$K459/_xlfn.XLOOKUP(AB$2,Técnicos!$A$2:$A$100,IF(Projetos!AH459=1,Técnicos!$F$2:$F$100,IF(Projetos!AH459=2,Técnicos!$H$2:$H$100,Técnicos!$J$2:$J$100)),,0,1))</f>
        <v/>
      </c>
      <c r="AC460" s="15" t="str" cm="1">
        <f t="array" ref="AC460">IF(OR($B460="",AC$2=""),"",Projetos!$K459/_xlfn.XLOOKUP(AC$2,Técnicos!$A$2:$A$100,IF(Projetos!AI459=1,Técnicos!$F$2:$F$100,IF(Projetos!AI459=2,Técnicos!$H$2:$H$100,Técnicos!$J$2:$J$100)),,0,1))</f>
        <v/>
      </c>
      <c r="AD460" s="15" t="str" cm="1">
        <f t="array" ref="AD460">IF(OR($B460="",AD$2=""),"",Projetos!$K459/_xlfn.XLOOKUP(AD$2,Técnicos!$A$2:$A$100,IF(Projetos!AJ459=1,Técnicos!$F$2:$F$100,IF(Projetos!AJ459=2,Técnicos!$H$2:$H$100,Técnicos!$J$2:$J$100)),,0,1))</f>
        <v/>
      </c>
      <c r="AE460" s="15" t="str" cm="1">
        <f t="array" ref="AE460">IF(OR($B460="",AE$2=""),"",Projetos!$K459/_xlfn.XLOOKUP(AE$2,Técnicos!$A$2:$A$100,IF(Projetos!AK459=1,Técnicos!$F$2:$F$100,IF(Projetos!AK459=2,Técnicos!$H$2:$H$100,Técnicos!$J$2:$J$100)),,0,1))</f>
        <v/>
      </c>
      <c r="AF460" s="15" t="str" cm="1">
        <f t="array" ref="AF460">IF(OR($B460="",AF$2=""),"",Projetos!$K459/_xlfn.XLOOKUP(AF$2,Técnicos!$A$2:$A$100,IF(Projetos!AL459=1,Técnicos!$F$2:$F$100,IF(Projetos!AL459=2,Técnicos!$H$2:$H$100,Técnicos!$J$2:$J$100)),,0,1))</f>
        <v/>
      </c>
      <c r="AG460" s="15" t="str" cm="1">
        <f t="array" ref="AG460">IF(OR($B460="",AG$2=""),"",Projetos!$K459/_xlfn.XLOOKUP(AG$2,Técnicos!$A$2:$A$100,IF(Projetos!AM459=1,Técnicos!$F$2:$F$100,IF(Projetos!AM459=2,Técnicos!$H$2:$H$100,Técnicos!$J$2:$J$100)),,0,1))</f>
        <v/>
      </c>
      <c r="AH460" s="15" t="str" cm="1">
        <f t="array" ref="AH460">IF(OR($B460="",AH$2=""),"",Projetos!$K459/_xlfn.XLOOKUP(AH$2,Técnicos!$A$2:$A$100,IF(Projetos!AN459=1,Técnicos!$F$2:$F$100,IF(Projetos!AN459=2,Técnicos!$H$2:$H$100,Técnicos!$J$2:$J$100)),,0,1))</f>
        <v/>
      </c>
      <c r="AI460" s="15" t="str" cm="1">
        <f t="array" ref="AI460">IF(OR($B460="",AI$2=""),"",Projetos!$K459/_xlfn.XLOOKUP(AI$2,Técnicos!$A$2:$A$100,IF(Projetos!AO459=1,Técnicos!$F$2:$F$100,IF(Projetos!AO459=2,Técnicos!$H$2:$H$100,Técnicos!$J$2:$J$100)),,0,1))</f>
        <v/>
      </c>
      <c r="AJ460" s="15" t="str" cm="1">
        <f t="array" ref="AJ460">IF(OR($B460="",AJ$2=""),"",Projetos!$K459/_xlfn.XLOOKUP(AJ$2,Técnicos!$A$2:$A$100,IF(Projetos!AP459=1,Técnicos!$F$2:$F$100,IF(Projetos!AP459=2,Técnicos!$H$2:$H$100,Técnicos!$J$2:$J$100)),,0,1))</f>
        <v/>
      </c>
      <c r="AK460" s="15" t="str" cm="1">
        <f t="array" ref="AK460">IF(OR($B460="",AK$2=""),"",Projetos!$K459/_xlfn.XLOOKUP(AK$2,Técnicos!$A$2:$A$100,IF(Projetos!AQ459=1,Técnicos!$F$2:$F$100,IF(Projetos!AQ459=2,Técnicos!$H$2:$H$100,Técnicos!$J$2:$J$100)),,0,1))</f>
        <v/>
      </c>
    </row>
    <row r="461" spans="3:37" x14ac:dyDescent="0.3">
      <c r="C461" s="15" t="str" cm="1">
        <f t="array" ref="C461">IF(OR($B461="",C$2=""),"",Projetos!$K460/_xlfn.XLOOKUP(C$2,Técnicos!$A$2:$A$100,IF(Projetos!I460=1,Técnicos!$F$2:$F$100,IF(Projetos!I460=2,Técnicos!$H$2:$H$100,Técnicos!$J$2:$J$100)),,0,1))</f>
        <v/>
      </c>
      <c r="D461" s="15" t="str" cm="1">
        <f t="array" ref="D461">IF(OR($B461="",D$2=""),"",Projetos!$K460/_xlfn.XLOOKUP(D$2,Técnicos!$A$2:$A$100,IF(Projetos!J460=1,Técnicos!$F$2:$F$100,IF(Projetos!J460=2,Técnicos!$H$2:$H$100,Técnicos!$J$2:$J$100)),,0,1))</f>
        <v/>
      </c>
      <c r="E461" s="15" t="str" cm="1">
        <f t="array" ref="E461">IF(OR($B461="",E$2=""),"",Projetos!$K460/_xlfn.XLOOKUP(E$2,Técnicos!$A$2:$A$100,IF(Projetos!K460=1,Técnicos!$F$2:$F$100,IF(Projetos!K460=2,Técnicos!$H$2:$H$100,Técnicos!$J$2:$J$100)),,0,1))</f>
        <v/>
      </c>
      <c r="F461" s="15" t="str" cm="1">
        <f t="array" ref="F461">IF(OR($B461="",F$2=""),"",Projetos!$K460/_xlfn.XLOOKUP(F$2,Técnicos!$A$2:$A$100,IF(Projetos!L460=1,Técnicos!$F$2:$F$100,IF(Projetos!L460=2,Técnicos!$H$2:$H$100,Técnicos!$J$2:$J$100)),,0,1))</f>
        <v/>
      </c>
      <c r="G461" s="15" t="str" cm="1">
        <f t="array" ref="G461">IF(OR($B461="",G$2=""),"",Projetos!$K460/_xlfn.XLOOKUP(G$2,Técnicos!$A$2:$A$100,IF(Projetos!M460=1,Técnicos!$F$2:$F$100,IF(Projetos!M460=2,Técnicos!$H$2:$H$100,Técnicos!$J$2:$J$100)),,0,1))</f>
        <v/>
      </c>
      <c r="H461" s="15" t="str" cm="1">
        <f t="array" ref="H461">IF(OR($B461="",H$2=""),"",Projetos!$K460/_xlfn.XLOOKUP(H$2,Técnicos!$A$2:$A$100,IF(Projetos!N460=1,Técnicos!$F$2:$F$100,IF(Projetos!N460=2,Técnicos!$H$2:$H$100,Técnicos!$J$2:$J$100)),,0,1))</f>
        <v/>
      </c>
      <c r="I461" s="15" t="str" cm="1">
        <f t="array" ref="I461">IF(OR($B461="",I$2=""),"",Projetos!$K460/_xlfn.XLOOKUP(I$2,Técnicos!$A$2:$A$100,IF(Projetos!O460=1,Técnicos!$F$2:$F$100,IF(Projetos!O460=2,Técnicos!$H$2:$H$100,Técnicos!$J$2:$J$100)),,0,1))</f>
        <v/>
      </c>
      <c r="J461" s="15" t="str" cm="1">
        <f t="array" ref="J461">IF(OR($B461="",J$2=""),"",Projetos!$K460/_xlfn.XLOOKUP(J$2,Técnicos!$A$2:$A$100,IF(Projetos!P460=1,Técnicos!$F$2:$F$100,IF(Projetos!P460=2,Técnicos!$H$2:$H$100,Técnicos!$J$2:$J$100)),,0,1))</f>
        <v/>
      </c>
      <c r="K461" s="15" t="str" cm="1">
        <f t="array" ref="K461">IF(OR($B461="",K$2=""),"",Projetos!$K460/_xlfn.XLOOKUP(K$2,Técnicos!$A$2:$A$100,IF(Projetos!Q460=1,Técnicos!$F$2:$F$100,IF(Projetos!Q460=2,Técnicos!$H$2:$H$100,Técnicos!$J$2:$J$100)),,0,1))</f>
        <v/>
      </c>
      <c r="L461" s="15" t="str" cm="1">
        <f t="array" ref="L461">IF(OR($B461="",L$2=""),"",Projetos!$K460/_xlfn.XLOOKUP(L$2,Técnicos!$A$2:$A$100,IF(Projetos!R460=1,Técnicos!$F$2:$F$100,IF(Projetos!R460=2,Técnicos!$H$2:$H$100,Técnicos!$J$2:$J$100)),,0,1))</f>
        <v/>
      </c>
      <c r="M461" s="15" t="str" cm="1">
        <f t="array" ref="M461">IF(OR($B461="",M$2=""),"",Projetos!$K460/_xlfn.XLOOKUP(M$2,Técnicos!$A$2:$A$100,IF(Projetos!S460=1,Técnicos!$F$2:$F$100,IF(Projetos!S460=2,Técnicos!$H$2:$H$100,Técnicos!$J$2:$J$100)),,0,1))</f>
        <v/>
      </c>
      <c r="N461" s="15" t="str" cm="1">
        <f t="array" ref="N461">IF(OR($B461="",N$2=""),"",Projetos!$K460/_xlfn.XLOOKUP(N$2,Técnicos!$A$2:$A$100,IF(Projetos!T460=1,Técnicos!$F$2:$F$100,IF(Projetos!T460=2,Técnicos!$H$2:$H$100,Técnicos!$J$2:$J$100)),,0,1))</f>
        <v/>
      </c>
      <c r="O461" s="15" t="str" cm="1">
        <f t="array" ref="O461">IF(OR($B461="",O$2=""),"",Projetos!$K460/_xlfn.XLOOKUP(O$2,Técnicos!$A$2:$A$100,IF(Projetos!U460=1,Técnicos!$F$2:$F$100,IF(Projetos!U460=2,Técnicos!$H$2:$H$100,Técnicos!$J$2:$J$100)),,0,1))</f>
        <v/>
      </c>
      <c r="P461" s="15" t="str" cm="1">
        <f t="array" ref="P461">IF(OR($B461="",P$2=""),"",Projetos!$K460/_xlfn.XLOOKUP(P$2,Técnicos!$A$2:$A$100,IF(Projetos!V460=1,Técnicos!$F$2:$F$100,IF(Projetos!V460=2,Técnicos!$H$2:$H$100,Técnicos!$J$2:$J$100)),,0,1))</f>
        <v/>
      </c>
      <c r="Q461" s="15" t="str" cm="1">
        <f t="array" ref="Q461">IF(OR($B461="",Q$2=""),"",Projetos!$K460/_xlfn.XLOOKUP(Q$2,Técnicos!$A$2:$A$100,IF(Projetos!W460=1,Técnicos!$F$2:$F$100,IF(Projetos!W460=2,Técnicos!$H$2:$H$100,Técnicos!$J$2:$J$100)),,0,1))</f>
        <v/>
      </c>
      <c r="R461" s="15" t="str" cm="1">
        <f t="array" ref="R461">IF(OR($B461="",R$2=""),"",Projetos!$K460/_xlfn.XLOOKUP(R$2,Técnicos!$A$2:$A$100,IF(Projetos!X460=1,Técnicos!$F$2:$F$100,IF(Projetos!X460=2,Técnicos!$H$2:$H$100,Técnicos!$J$2:$J$100)),,0,1))</f>
        <v/>
      </c>
      <c r="S461" s="15" t="str" cm="1">
        <f t="array" ref="S461">IF(OR($B461="",S$2=""),"",Projetos!$K460/_xlfn.XLOOKUP(S$2,Técnicos!$A$2:$A$100,IF(Projetos!Y460=1,Técnicos!$F$2:$F$100,IF(Projetos!Y460=2,Técnicos!$H$2:$H$100,Técnicos!$J$2:$J$100)),,0,1))</f>
        <v/>
      </c>
      <c r="T461" s="15" t="str" cm="1">
        <f t="array" ref="T461">IF(OR($B461="",T$2=""),"",Projetos!$K460/_xlfn.XLOOKUP(T$2,Técnicos!$A$2:$A$100,IF(Projetos!Z460=1,Técnicos!$F$2:$F$100,IF(Projetos!Z460=2,Técnicos!$H$2:$H$100,Técnicos!$J$2:$J$100)),,0,1))</f>
        <v/>
      </c>
      <c r="U461" s="15" t="str" cm="1">
        <f t="array" ref="U461">IF(OR($B461="",U$2=""),"",Projetos!$K460/_xlfn.XLOOKUP(U$2,Técnicos!$A$2:$A$100,IF(Projetos!AA460=1,Técnicos!$F$2:$F$100,IF(Projetos!AA460=2,Técnicos!$H$2:$H$100,Técnicos!$J$2:$J$100)),,0,1))</f>
        <v/>
      </c>
      <c r="V461" s="15" t="str" cm="1">
        <f t="array" ref="V461">IF(OR($B461="",V$2=""),"",Projetos!$K460/_xlfn.XLOOKUP(V$2,Técnicos!$A$2:$A$100,IF(Projetos!AB460=1,Técnicos!$F$2:$F$100,IF(Projetos!AB460=2,Técnicos!$H$2:$H$100,Técnicos!$J$2:$J$100)),,0,1))</f>
        <v/>
      </c>
      <c r="W461" s="15" t="str" cm="1">
        <f t="array" ref="W461">IF(OR($B461="",W$2=""),"",Projetos!$K460/_xlfn.XLOOKUP(W$2,Técnicos!$A$2:$A$100,IF(Projetos!AC460=1,Técnicos!$F$2:$F$100,IF(Projetos!AC460=2,Técnicos!$H$2:$H$100,Técnicos!$J$2:$J$100)),,0,1))</f>
        <v/>
      </c>
      <c r="X461" s="15" t="str" cm="1">
        <f t="array" ref="X461">IF(OR($B461="",X$2=""),"",Projetos!$K460/_xlfn.XLOOKUP(X$2,Técnicos!$A$2:$A$100,IF(Projetos!AD460=1,Técnicos!$F$2:$F$100,IF(Projetos!AD460=2,Técnicos!$H$2:$H$100,Técnicos!$J$2:$J$100)),,0,1))</f>
        <v/>
      </c>
      <c r="Y461" s="15" t="str" cm="1">
        <f t="array" ref="Y461">IF(OR($B461="",Y$2=""),"",Projetos!$K460/_xlfn.XLOOKUP(Y$2,Técnicos!$A$2:$A$100,IF(Projetos!AE460=1,Técnicos!$F$2:$F$100,IF(Projetos!AE460=2,Técnicos!$H$2:$H$100,Técnicos!$J$2:$J$100)),,0,1))</f>
        <v/>
      </c>
      <c r="Z461" s="15" t="str" cm="1">
        <f t="array" ref="Z461">IF(OR($B461="",Z$2=""),"",Projetos!$K460/_xlfn.XLOOKUP(Z$2,Técnicos!$A$2:$A$100,IF(Projetos!AF460=1,Técnicos!$F$2:$F$100,IF(Projetos!AF460=2,Técnicos!$H$2:$H$100,Técnicos!$J$2:$J$100)),,0,1))</f>
        <v/>
      </c>
      <c r="AA461" s="15" t="str" cm="1">
        <f t="array" ref="AA461">IF(OR($B461="",AA$2=""),"",Projetos!$K460/_xlfn.XLOOKUP(AA$2,Técnicos!$A$2:$A$100,IF(Projetos!AG460=1,Técnicos!$F$2:$F$100,IF(Projetos!AG460=2,Técnicos!$H$2:$H$100,Técnicos!$J$2:$J$100)),,0,1))</f>
        <v/>
      </c>
      <c r="AB461" s="15" t="str" cm="1">
        <f t="array" ref="AB461">IF(OR($B461="",AB$2=""),"",Projetos!$K460/_xlfn.XLOOKUP(AB$2,Técnicos!$A$2:$A$100,IF(Projetos!AH460=1,Técnicos!$F$2:$F$100,IF(Projetos!AH460=2,Técnicos!$H$2:$H$100,Técnicos!$J$2:$J$100)),,0,1))</f>
        <v/>
      </c>
      <c r="AC461" s="15" t="str" cm="1">
        <f t="array" ref="AC461">IF(OR($B461="",AC$2=""),"",Projetos!$K460/_xlfn.XLOOKUP(AC$2,Técnicos!$A$2:$A$100,IF(Projetos!AI460=1,Técnicos!$F$2:$F$100,IF(Projetos!AI460=2,Técnicos!$H$2:$H$100,Técnicos!$J$2:$J$100)),,0,1))</f>
        <v/>
      </c>
      <c r="AD461" s="15" t="str" cm="1">
        <f t="array" ref="AD461">IF(OR($B461="",AD$2=""),"",Projetos!$K460/_xlfn.XLOOKUP(AD$2,Técnicos!$A$2:$A$100,IF(Projetos!AJ460=1,Técnicos!$F$2:$F$100,IF(Projetos!AJ460=2,Técnicos!$H$2:$H$100,Técnicos!$J$2:$J$100)),,0,1))</f>
        <v/>
      </c>
      <c r="AE461" s="15" t="str" cm="1">
        <f t="array" ref="AE461">IF(OR($B461="",AE$2=""),"",Projetos!$K460/_xlfn.XLOOKUP(AE$2,Técnicos!$A$2:$A$100,IF(Projetos!AK460=1,Técnicos!$F$2:$F$100,IF(Projetos!AK460=2,Técnicos!$H$2:$H$100,Técnicos!$J$2:$J$100)),,0,1))</f>
        <v/>
      </c>
      <c r="AF461" s="15" t="str" cm="1">
        <f t="array" ref="AF461">IF(OR($B461="",AF$2=""),"",Projetos!$K460/_xlfn.XLOOKUP(AF$2,Técnicos!$A$2:$A$100,IF(Projetos!AL460=1,Técnicos!$F$2:$F$100,IF(Projetos!AL460=2,Técnicos!$H$2:$H$100,Técnicos!$J$2:$J$100)),,0,1))</f>
        <v/>
      </c>
      <c r="AG461" s="15" t="str" cm="1">
        <f t="array" ref="AG461">IF(OR($B461="",AG$2=""),"",Projetos!$K460/_xlfn.XLOOKUP(AG$2,Técnicos!$A$2:$A$100,IF(Projetos!AM460=1,Técnicos!$F$2:$F$100,IF(Projetos!AM460=2,Técnicos!$H$2:$H$100,Técnicos!$J$2:$J$100)),,0,1))</f>
        <v/>
      </c>
      <c r="AH461" s="15" t="str" cm="1">
        <f t="array" ref="AH461">IF(OR($B461="",AH$2=""),"",Projetos!$K460/_xlfn.XLOOKUP(AH$2,Técnicos!$A$2:$A$100,IF(Projetos!AN460=1,Técnicos!$F$2:$F$100,IF(Projetos!AN460=2,Técnicos!$H$2:$H$100,Técnicos!$J$2:$J$100)),,0,1))</f>
        <v/>
      </c>
      <c r="AI461" s="15" t="str" cm="1">
        <f t="array" ref="AI461">IF(OR($B461="",AI$2=""),"",Projetos!$K460/_xlfn.XLOOKUP(AI$2,Técnicos!$A$2:$A$100,IF(Projetos!AO460=1,Técnicos!$F$2:$F$100,IF(Projetos!AO460=2,Técnicos!$H$2:$H$100,Técnicos!$J$2:$J$100)),,0,1))</f>
        <v/>
      </c>
      <c r="AJ461" s="15" t="str" cm="1">
        <f t="array" ref="AJ461">IF(OR($B461="",AJ$2=""),"",Projetos!$K460/_xlfn.XLOOKUP(AJ$2,Técnicos!$A$2:$A$100,IF(Projetos!AP460=1,Técnicos!$F$2:$F$100,IF(Projetos!AP460=2,Técnicos!$H$2:$H$100,Técnicos!$J$2:$J$100)),,0,1))</f>
        <v/>
      </c>
      <c r="AK461" s="15" t="str" cm="1">
        <f t="array" ref="AK461">IF(OR($B461="",AK$2=""),"",Projetos!$K460/_xlfn.XLOOKUP(AK$2,Técnicos!$A$2:$A$100,IF(Projetos!AQ460=1,Técnicos!$F$2:$F$100,IF(Projetos!AQ460=2,Técnicos!$H$2:$H$100,Técnicos!$J$2:$J$100)),,0,1))</f>
        <v/>
      </c>
    </row>
    <row r="462" spans="3:37" x14ac:dyDescent="0.3">
      <c r="C462" s="15" t="str" cm="1">
        <f t="array" ref="C462">IF(OR($B462="",C$2=""),"",Projetos!$K461/_xlfn.XLOOKUP(C$2,Técnicos!$A$2:$A$100,IF(Projetos!I461=1,Técnicos!$F$2:$F$100,IF(Projetos!I461=2,Técnicos!$H$2:$H$100,Técnicos!$J$2:$J$100)),,0,1))</f>
        <v/>
      </c>
      <c r="D462" s="15" t="str" cm="1">
        <f t="array" ref="D462">IF(OR($B462="",D$2=""),"",Projetos!$K461/_xlfn.XLOOKUP(D$2,Técnicos!$A$2:$A$100,IF(Projetos!J461=1,Técnicos!$F$2:$F$100,IF(Projetos!J461=2,Técnicos!$H$2:$H$100,Técnicos!$J$2:$J$100)),,0,1))</f>
        <v/>
      </c>
      <c r="E462" s="15" t="str" cm="1">
        <f t="array" ref="E462">IF(OR($B462="",E$2=""),"",Projetos!$K461/_xlfn.XLOOKUP(E$2,Técnicos!$A$2:$A$100,IF(Projetos!K461=1,Técnicos!$F$2:$F$100,IF(Projetos!K461=2,Técnicos!$H$2:$H$100,Técnicos!$J$2:$J$100)),,0,1))</f>
        <v/>
      </c>
      <c r="F462" s="15" t="str" cm="1">
        <f t="array" ref="F462">IF(OR($B462="",F$2=""),"",Projetos!$K461/_xlfn.XLOOKUP(F$2,Técnicos!$A$2:$A$100,IF(Projetos!L461=1,Técnicos!$F$2:$F$100,IF(Projetos!L461=2,Técnicos!$H$2:$H$100,Técnicos!$J$2:$J$100)),,0,1))</f>
        <v/>
      </c>
      <c r="G462" s="15" t="str" cm="1">
        <f t="array" ref="G462">IF(OR($B462="",G$2=""),"",Projetos!$K461/_xlfn.XLOOKUP(G$2,Técnicos!$A$2:$A$100,IF(Projetos!M461=1,Técnicos!$F$2:$F$100,IF(Projetos!M461=2,Técnicos!$H$2:$H$100,Técnicos!$J$2:$J$100)),,0,1))</f>
        <v/>
      </c>
      <c r="H462" s="15" t="str" cm="1">
        <f t="array" ref="H462">IF(OR($B462="",H$2=""),"",Projetos!$K461/_xlfn.XLOOKUP(H$2,Técnicos!$A$2:$A$100,IF(Projetos!N461=1,Técnicos!$F$2:$F$100,IF(Projetos!N461=2,Técnicos!$H$2:$H$100,Técnicos!$J$2:$J$100)),,0,1))</f>
        <v/>
      </c>
      <c r="I462" s="15" t="str" cm="1">
        <f t="array" ref="I462">IF(OR($B462="",I$2=""),"",Projetos!$K461/_xlfn.XLOOKUP(I$2,Técnicos!$A$2:$A$100,IF(Projetos!O461=1,Técnicos!$F$2:$F$100,IF(Projetos!O461=2,Técnicos!$H$2:$H$100,Técnicos!$J$2:$J$100)),,0,1))</f>
        <v/>
      </c>
      <c r="J462" s="15" t="str" cm="1">
        <f t="array" ref="J462">IF(OR($B462="",J$2=""),"",Projetos!$K461/_xlfn.XLOOKUP(J$2,Técnicos!$A$2:$A$100,IF(Projetos!P461=1,Técnicos!$F$2:$F$100,IF(Projetos!P461=2,Técnicos!$H$2:$H$100,Técnicos!$J$2:$J$100)),,0,1))</f>
        <v/>
      </c>
      <c r="K462" s="15" t="str" cm="1">
        <f t="array" ref="K462">IF(OR($B462="",K$2=""),"",Projetos!$K461/_xlfn.XLOOKUP(K$2,Técnicos!$A$2:$A$100,IF(Projetos!Q461=1,Técnicos!$F$2:$F$100,IF(Projetos!Q461=2,Técnicos!$H$2:$H$100,Técnicos!$J$2:$J$100)),,0,1))</f>
        <v/>
      </c>
      <c r="L462" s="15" t="str" cm="1">
        <f t="array" ref="L462">IF(OR($B462="",L$2=""),"",Projetos!$K461/_xlfn.XLOOKUP(L$2,Técnicos!$A$2:$A$100,IF(Projetos!R461=1,Técnicos!$F$2:$F$100,IF(Projetos!R461=2,Técnicos!$H$2:$H$100,Técnicos!$J$2:$J$100)),,0,1))</f>
        <v/>
      </c>
      <c r="M462" s="15" t="str" cm="1">
        <f t="array" ref="M462">IF(OR($B462="",M$2=""),"",Projetos!$K461/_xlfn.XLOOKUP(M$2,Técnicos!$A$2:$A$100,IF(Projetos!S461=1,Técnicos!$F$2:$F$100,IF(Projetos!S461=2,Técnicos!$H$2:$H$100,Técnicos!$J$2:$J$100)),,0,1))</f>
        <v/>
      </c>
      <c r="N462" s="15" t="str" cm="1">
        <f t="array" ref="N462">IF(OR($B462="",N$2=""),"",Projetos!$K461/_xlfn.XLOOKUP(N$2,Técnicos!$A$2:$A$100,IF(Projetos!T461=1,Técnicos!$F$2:$F$100,IF(Projetos!T461=2,Técnicos!$H$2:$H$100,Técnicos!$J$2:$J$100)),,0,1))</f>
        <v/>
      </c>
      <c r="O462" s="15" t="str" cm="1">
        <f t="array" ref="O462">IF(OR($B462="",O$2=""),"",Projetos!$K461/_xlfn.XLOOKUP(O$2,Técnicos!$A$2:$A$100,IF(Projetos!U461=1,Técnicos!$F$2:$F$100,IF(Projetos!U461=2,Técnicos!$H$2:$H$100,Técnicos!$J$2:$J$100)),,0,1))</f>
        <v/>
      </c>
      <c r="P462" s="15" t="str" cm="1">
        <f t="array" ref="P462">IF(OR($B462="",P$2=""),"",Projetos!$K461/_xlfn.XLOOKUP(P$2,Técnicos!$A$2:$A$100,IF(Projetos!V461=1,Técnicos!$F$2:$F$100,IF(Projetos!V461=2,Técnicos!$H$2:$H$100,Técnicos!$J$2:$J$100)),,0,1))</f>
        <v/>
      </c>
      <c r="Q462" s="15" t="str" cm="1">
        <f t="array" ref="Q462">IF(OR($B462="",Q$2=""),"",Projetos!$K461/_xlfn.XLOOKUP(Q$2,Técnicos!$A$2:$A$100,IF(Projetos!W461=1,Técnicos!$F$2:$F$100,IF(Projetos!W461=2,Técnicos!$H$2:$H$100,Técnicos!$J$2:$J$100)),,0,1))</f>
        <v/>
      </c>
      <c r="R462" s="15" t="str" cm="1">
        <f t="array" ref="R462">IF(OR($B462="",R$2=""),"",Projetos!$K461/_xlfn.XLOOKUP(R$2,Técnicos!$A$2:$A$100,IF(Projetos!X461=1,Técnicos!$F$2:$F$100,IF(Projetos!X461=2,Técnicos!$H$2:$H$100,Técnicos!$J$2:$J$100)),,0,1))</f>
        <v/>
      </c>
      <c r="S462" s="15" t="str" cm="1">
        <f t="array" ref="S462">IF(OR($B462="",S$2=""),"",Projetos!$K461/_xlfn.XLOOKUP(S$2,Técnicos!$A$2:$A$100,IF(Projetos!Y461=1,Técnicos!$F$2:$F$100,IF(Projetos!Y461=2,Técnicos!$H$2:$H$100,Técnicos!$J$2:$J$100)),,0,1))</f>
        <v/>
      </c>
      <c r="T462" s="15" t="str" cm="1">
        <f t="array" ref="T462">IF(OR($B462="",T$2=""),"",Projetos!$K461/_xlfn.XLOOKUP(T$2,Técnicos!$A$2:$A$100,IF(Projetos!Z461=1,Técnicos!$F$2:$F$100,IF(Projetos!Z461=2,Técnicos!$H$2:$H$100,Técnicos!$J$2:$J$100)),,0,1))</f>
        <v/>
      </c>
      <c r="U462" s="15" t="str" cm="1">
        <f t="array" ref="U462">IF(OR($B462="",U$2=""),"",Projetos!$K461/_xlfn.XLOOKUP(U$2,Técnicos!$A$2:$A$100,IF(Projetos!AA461=1,Técnicos!$F$2:$F$100,IF(Projetos!AA461=2,Técnicos!$H$2:$H$100,Técnicos!$J$2:$J$100)),,0,1))</f>
        <v/>
      </c>
      <c r="V462" s="15" t="str" cm="1">
        <f t="array" ref="V462">IF(OR($B462="",V$2=""),"",Projetos!$K461/_xlfn.XLOOKUP(V$2,Técnicos!$A$2:$A$100,IF(Projetos!AB461=1,Técnicos!$F$2:$F$100,IF(Projetos!AB461=2,Técnicos!$H$2:$H$100,Técnicos!$J$2:$J$100)),,0,1))</f>
        <v/>
      </c>
      <c r="W462" s="15" t="str" cm="1">
        <f t="array" ref="W462">IF(OR($B462="",W$2=""),"",Projetos!$K461/_xlfn.XLOOKUP(W$2,Técnicos!$A$2:$A$100,IF(Projetos!AC461=1,Técnicos!$F$2:$F$100,IF(Projetos!AC461=2,Técnicos!$H$2:$H$100,Técnicos!$J$2:$J$100)),,0,1))</f>
        <v/>
      </c>
      <c r="X462" s="15" t="str" cm="1">
        <f t="array" ref="X462">IF(OR($B462="",X$2=""),"",Projetos!$K461/_xlfn.XLOOKUP(X$2,Técnicos!$A$2:$A$100,IF(Projetos!AD461=1,Técnicos!$F$2:$F$100,IF(Projetos!AD461=2,Técnicos!$H$2:$H$100,Técnicos!$J$2:$J$100)),,0,1))</f>
        <v/>
      </c>
      <c r="Y462" s="15" t="str" cm="1">
        <f t="array" ref="Y462">IF(OR($B462="",Y$2=""),"",Projetos!$K461/_xlfn.XLOOKUP(Y$2,Técnicos!$A$2:$A$100,IF(Projetos!AE461=1,Técnicos!$F$2:$F$100,IF(Projetos!AE461=2,Técnicos!$H$2:$H$100,Técnicos!$J$2:$J$100)),,0,1))</f>
        <v/>
      </c>
      <c r="Z462" s="15" t="str" cm="1">
        <f t="array" ref="Z462">IF(OR($B462="",Z$2=""),"",Projetos!$K461/_xlfn.XLOOKUP(Z$2,Técnicos!$A$2:$A$100,IF(Projetos!AF461=1,Técnicos!$F$2:$F$100,IF(Projetos!AF461=2,Técnicos!$H$2:$H$100,Técnicos!$J$2:$J$100)),,0,1))</f>
        <v/>
      </c>
      <c r="AA462" s="15" t="str" cm="1">
        <f t="array" ref="AA462">IF(OR($B462="",AA$2=""),"",Projetos!$K461/_xlfn.XLOOKUP(AA$2,Técnicos!$A$2:$A$100,IF(Projetos!AG461=1,Técnicos!$F$2:$F$100,IF(Projetos!AG461=2,Técnicos!$H$2:$H$100,Técnicos!$J$2:$J$100)),,0,1))</f>
        <v/>
      </c>
      <c r="AB462" s="15" t="str" cm="1">
        <f t="array" ref="AB462">IF(OR($B462="",AB$2=""),"",Projetos!$K461/_xlfn.XLOOKUP(AB$2,Técnicos!$A$2:$A$100,IF(Projetos!AH461=1,Técnicos!$F$2:$F$100,IF(Projetos!AH461=2,Técnicos!$H$2:$H$100,Técnicos!$J$2:$J$100)),,0,1))</f>
        <v/>
      </c>
      <c r="AC462" s="15" t="str" cm="1">
        <f t="array" ref="AC462">IF(OR($B462="",AC$2=""),"",Projetos!$K461/_xlfn.XLOOKUP(AC$2,Técnicos!$A$2:$A$100,IF(Projetos!AI461=1,Técnicos!$F$2:$F$100,IF(Projetos!AI461=2,Técnicos!$H$2:$H$100,Técnicos!$J$2:$J$100)),,0,1))</f>
        <v/>
      </c>
      <c r="AD462" s="15" t="str" cm="1">
        <f t="array" ref="AD462">IF(OR($B462="",AD$2=""),"",Projetos!$K461/_xlfn.XLOOKUP(AD$2,Técnicos!$A$2:$A$100,IF(Projetos!AJ461=1,Técnicos!$F$2:$F$100,IF(Projetos!AJ461=2,Técnicos!$H$2:$H$100,Técnicos!$J$2:$J$100)),,0,1))</f>
        <v/>
      </c>
      <c r="AE462" s="15" t="str" cm="1">
        <f t="array" ref="AE462">IF(OR($B462="",AE$2=""),"",Projetos!$K461/_xlfn.XLOOKUP(AE$2,Técnicos!$A$2:$A$100,IF(Projetos!AK461=1,Técnicos!$F$2:$F$100,IF(Projetos!AK461=2,Técnicos!$H$2:$H$100,Técnicos!$J$2:$J$100)),,0,1))</f>
        <v/>
      </c>
      <c r="AF462" s="15" t="str" cm="1">
        <f t="array" ref="AF462">IF(OR($B462="",AF$2=""),"",Projetos!$K461/_xlfn.XLOOKUP(AF$2,Técnicos!$A$2:$A$100,IF(Projetos!AL461=1,Técnicos!$F$2:$F$100,IF(Projetos!AL461=2,Técnicos!$H$2:$H$100,Técnicos!$J$2:$J$100)),,0,1))</f>
        <v/>
      </c>
      <c r="AG462" s="15" t="str" cm="1">
        <f t="array" ref="AG462">IF(OR($B462="",AG$2=""),"",Projetos!$K461/_xlfn.XLOOKUP(AG$2,Técnicos!$A$2:$A$100,IF(Projetos!AM461=1,Técnicos!$F$2:$F$100,IF(Projetos!AM461=2,Técnicos!$H$2:$H$100,Técnicos!$J$2:$J$100)),,0,1))</f>
        <v/>
      </c>
      <c r="AH462" s="15" t="str" cm="1">
        <f t="array" ref="AH462">IF(OR($B462="",AH$2=""),"",Projetos!$K461/_xlfn.XLOOKUP(AH$2,Técnicos!$A$2:$A$100,IF(Projetos!AN461=1,Técnicos!$F$2:$F$100,IF(Projetos!AN461=2,Técnicos!$H$2:$H$100,Técnicos!$J$2:$J$100)),,0,1))</f>
        <v/>
      </c>
      <c r="AI462" s="15" t="str" cm="1">
        <f t="array" ref="AI462">IF(OR($B462="",AI$2=""),"",Projetos!$K461/_xlfn.XLOOKUP(AI$2,Técnicos!$A$2:$A$100,IF(Projetos!AO461=1,Técnicos!$F$2:$F$100,IF(Projetos!AO461=2,Técnicos!$H$2:$H$100,Técnicos!$J$2:$J$100)),,0,1))</f>
        <v/>
      </c>
      <c r="AJ462" s="15" t="str" cm="1">
        <f t="array" ref="AJ462">IF(OR($B462="",AJ$2=""),"",Projetos!$K461/_xlfn.XLOOKUP(AJ$2,Técnicos!$A$2:$A$100,IF(Projetos!AP461=1,Técnicos!$F$2:$F$100,IF(Projetos!AP461=2,Técnicos!$H$2:$H$100,Técnicos!$J$2:$J$100)),,0,1))</f>
        <v/>
      </c>
      <c r="AK462" s="15" t="str" cm="1">
        <f t="array" ref="AK462">IF(OR($B462="",AK$2=""),"",Projetos!$K461/_xlfn.XLOOKUP(AK$2,Técnicos!$A$2:$A$100,IF(Projetos!AQ461=1,Técnicos!$F$2:$F$100,IF(Projetos!AQ461=2,Técnicos!$H$2:$H$100,Técnicos!$J$2:$J$100)),,0,1))</f>
        <v/>
      </c>
    </row>
    <row r="463" spans="3:37" x14ac:dyDescent="0.3">
      <c r="C463" s="15" t="str" cm="1">
        <f t="array" ref="C463">IF(OR($B463="",C$2=""),"",Projetos!$K462/_xlfn.XLOOKUP(C$2,Técnicos!$A$2:$A$100,IF(Projetos!I462=1,Técnicos!$F$2:$F$100,IF(Projetos!I462=2,Técnicos!$H$2:$H$100,Técnicos!$J$2:$J$100)),,0,1))</f>
        <v/>
      </c>
      <c r="D463" s="15" t="str" cm="1">
        <f t="array" ref="D463">IF(OR($B463="",D$2=""),"",Projetos!$K462/_xlfn.XLOOKUP(D$2,Técnicos!$A$2:$A$100,IF(Projetos!J462=1,Técnicos!$F$2:$F$100,IF(Projetos!J462=2,Técnicos!$H$2:$H$100,Técnicos!$J$2:$J$100)),,0,1))</f>
        <v/>
      </c>
      <c r="E463" s="15" t="str" cm="1">
        <f t="array" ref="E463">IF(OR($B463="",E$2=""),"",Projetos!$K462/_xlfn.XLOOKUP(E$2,Técnicos!$A$2:$A$100,IF(Projetos!K462=1,Técnicos!$F$2:$F$100,IF(Projetos!K462=2,Técnicos!$H$2:$H$100,Técnicos!$J$2:$J$100)),,0,1))</f>
        <v/>
      </c>
      <c r="F463" s="15" t="str" cm="1">
        <f t="array" ref="F463">IF(OR($B463="",F$2=""),"",Projetos!$K462/_xlfn.XLOOKUP(F$2,Técnicos!$A$2:$A$100,IF(Projetos!L462=1,Técnicos!$F$2:$F$100,IF(Projetos!L462=2,Técnicos!$H$2:$H$100,Técnicos!$J$2:$J$100)),,0,1))</f>
        <v/>
      </c>
      <c r="G463" s="15" t="str" cm="1">
        <f t="array" ref="G463">IF(OR($B463="",G$2=""),"",Projetos!$K462/_xlfn.XLOOKUP(G$2,Técnicos!$A$2:$A$100,IF(Projetos!M462=1,Técnicos!$F$2:$F$100,IF(Projetos!M462=2,Técnicos!$H$2:$H$100,Técnicos!$J$2:$J$100)),,0,1))</f>
        <v/>
      </c>
      <c r="H463" s="15" t="str" cm="1">
        <f t="array" ref="H463">IF(OR($B463="",H$2=""),"",Projetos!$K462/_xlfn.XLOOKUP(H$2,Técnicos!$A$2:$A$100,IF(Projetos!N462=1,Técnicos!$F$2:$F$100,IF(Projetos!N462=2,Técnicos!$H$2:$H$100,Técnicos!$J$2:$J$100)),,0,1))</f>
        <v/>
      </c>
      <c r="I463" s="15" t="str" cm="1">
        <f t="array" ref="I463">IF(OR($B463="",I$2=""),"",Projetos!$K462/_xlfn.XLOOKUP(I$2,Técnicos!$A$2:$A$100,IF(Projetos!O462=1,Técnicos!$F$2:$F$100,IF(Projetos!O462=2,Técnicos!$H$2:$H$100,Técnicos!$J$2:$J$100)),,0,1))</f>
        <v/>
      </c>
      <c r="J463" s="15" t="str" cm="1">
        <f t="array" ref="J463">IF(OR($B463="",J$2=""),"",Projetos!$K462/_xlfn.XLOOKUP(J$2,Técnicos!$A$2:$A$100,IF(Projetos!P462=1,Técnicos!$F$2:$F$100,IF(Projetos!P462=2,Técnicos!$H$2:$H$100,Técnicos!$J$2:$J$100)),,0,1))</f>
        <v/>
      </c>
      <c r="K463" s="15" t="str" cm="1">
        <f t="array" ref="K463">IF(OR($B463="",K$2=""),"",Projetos!$K462/_xlfn.XLOOKUP(K$2,Técnicos!$A$2:$A$100,IF(Projetos!Q462=1,Técnicos!$F$2:$F$100,IF(Projetos!Q462=2,Técnicos!$H$2:$H$100,Técnicos!$J$2:$J$100)),,0,1))</f>
        <v/>
      </c>
      <c r="L463" s="15" t="str" cm="1">
        <f t="array" ref="L463">IF(OR($B463="",L$2=""),"",Projetos!$K462/_xlfn.XLOOKUP(L$2,Técnicos!$A$2:$A$100,IF(Projetos!R462=1,Técnicos!$F$2:$F$100,IF(Projetos!R462=2,Técnicos!$H$2:$H$100,Técnicos!$J$2:$J$100)),,0,1))</f>
        <v/>
      </c>
      <c r="M463" s="15" t="str" cm="1">
        <f t="array" ref="M463">IF(OR($B463="",M$2=""),"",Projetos!$K462/_xlfn.XLOOKUP(M$2,Técnicos!$A$2:$A$100,IF(Projetos!S462=1,Técnicos!$F$2:$F$100,IF(Projetos!S462=2,Técnicos!$H$2:$H$100,Técnicos!$J$2:$J$100)),,0,1))</f>
        <v/>
      </c>
      <c r="N463" s="15" t="str" cm="1">
        <f t="array" ref="N463">IF(OR($B463="",N$2=""),"",Projetos!$K462/_xlfn.XLOOKUP(N$2,Técnicos!$A$2:$A$100,IF(Projetos!T462=1,Técnicos!$F$2:$F$100,IF(Projetos!T462=2,Técnicos!$H$2:$H$100,Técnicos!$J$2:$J$100)),,0,1))</f>
        <v/>
      </c>
      <c r="O463" s="15" t="str" cm="1">
        <f t="array" ref="O463">IF(OR($B463="",O$2=""),"",Projetos!$K462/_xlfn.XLOOKUP(O$2,Técnicos!$A$2:$A$100,IF(Projetos!U462=1,Técnicos!$F$2:$F$100,IF(Projetos!U462=2,Técnicos!$H$2:$H$100,Técnicos!$J$2:$J$100)),,0,1))</f>
        <v/>
      </c>
      <c r="P463" s="15" t="str" cm="1">
        <f t="array" ref="P463">IF(OR($B463="",P$2=""),"",Projetos!$K462/_xlfn.XLOOKUP(P$2,Técnicos!$A$2:$A$100,IF(Projetos!V462=1,Técnicos!$F$2:$F$100,IF(Projetos!V462=2,Técnicos!$H$2:$H$100,Técnicos!$J$2:$J$100)),,0,1))</f>
        <v/>
      </c>
      <c r="Q463" s="15" t="str" cm="1">
        <f t="array" ref="Q463">IF(OR($B463="",Q$2=""),"",Projetos!$K462/_xlfn.XLOOKUP(Q$2,Técnicos!$A$2:$A$100,IF(Projetos!W462=1,Técnicos!$F$2:$F$100,IF(Projetos!W462=2,Técnicos!$H$2:$H$100,Técnicos!$J$2:$J$100)),,0,1))</f>
        <v/>
      </c>
      <c r="R463" s="15" t="str" cm="1">
        <f t="array" ref="R463">IF(OR($B463="",R$2=""),"",Projetos!$K462/_xlfn.XLOOKUP(R$2,Técnicos!$A$2:$A$100,IF(Projetos!X462=1,Técnicos!$F$2:$F$100,IF(Projetos!X462=2,Técnicos!$H$2:$H$100,Técnicos!$J$2:$J$100)),,0,1))</f>
        <v/>
      </c>
      <c r="S463" s="15" t="str" cm="1">
        <f t="array" ref="S463">IF(OR($B463="",S$2=""),"",Projetos!$K462/_xlfn.XLOOKUP(S$2,Técnicos!$A$2:$A$100,IF(Projetos!Y462=1,Técnicos!$F$2:$F$100,IF(Projetos!Y462=2,Técnicos!$H$2:$H$100,Técnicos!$J$2:$J$100)),,0,1))</f>
        <v/>
      </c>
      <c r="T463" s="15" t="str" cm="1">
        <f t="array" ref="T463">IF(OR($B463="",T$2=""),"",Projetos!$K462/_xlfn.XLOOKUP(T$2,Técnicos!$A$2:$A$100,IF(Projetos!Z462=1,Técnicos!$F$2:$F$100,IF(Projetos!Z462=2,Técnicos!$H$2:$H$100,Técnicos!$J$2:$J$100)),,0,1))</f>
        <v/>
      </c>
      <c r="U463" s="15" t="str" cm="1">
        <f t="array" ref="U463">IF(OR($B463="",U$2=""),"",Projetos!$K462/_xlfn.XLOOKUP(U$2,Técnicos!$A$2:$A$100,IF(Projetos!AA462=1,Técnicos!$F$2:$F$100,IF(Projetos!AA462=2,Técnicos!$H$2:$H$100,Técnicos!$J$2:$J$100)),,0,1))</f>
        <v/>
      </c>
      <c r="V463" s="15" t="str" cm="1">
        <f t="array" ref="V463">IF(OR($B463="",V$2=""),"",Projetos!$K462/_xlfn.XLOOKUP(V$2,Técnicos!$A$2:$A$100,IF(Projetos!AB462=1,Técnicos!$F$2:$F$100,IF(Projetos!AB462=2,Técnicos!$H$2:$H$100,Técnicos!$J$2:$J$100)),,0,1))</f>
        <v/>
      </c>
      <c r="W463" s="15" t="str" cm="1">
        <f t="array" ref="W463">IF(OR($B463="",W$2=""),"",Projetos!$K462/_xlfn.XLOOKUP(W$2,Técnicos!$A$2:$A$100,IF(Projetos!AC462=1,Técnicos!$F$2:$F$100,IF(Projetos!AC462=2,Técnicos!$H$2:$H$100,Técnicos!$J$2:$J$100)),,0,1))</f>
        <v/>
      </c>
      <c r="X463" s="15" t="str" cm="1">
        <f t="array" ref="X463">IF(OR($B463="",X$2=""),"",Projetos!$K462/_xlfn.XLOOKUP(X$2,Técnicos!$A$2:$A$100,IF(Projetos!AD462=1,Técnicos!$F$2:$F$100,IF(Projetos!AD462=2,Técnicos!$H$2:$H$100,Técnicos!$J$2:$J$100)),,0,1))</f>
        <v/>
      </c>
      <c r="Y463" s="15" t="str" cm="1">
        <f t="array" ref="Y463">IF(OR($B463="",Y$2=""),"",Projetos!$K462/_xlfn.XLOOKUP(Y$2,Técnicos!$A$2:$A$100,IF(Projetos!AE462=1,Técnicos!$F$2:$F$100,IF(Projetos!AE462=2,Técnicos!$H$2:$H$100,Técnicos!$J$2:$J$100)),,0,1))</f>
        <v/>
      </c>
      <c r="Z463" s="15" t="str" cm="1">
        <f t="array" ref="Z463">IF(OR($B463="",Z$2=""),"",Projetos!$K462/_xlfn.XLOOKUP(Z$2,Técnicos!$A$2:$A$100,IF(Projetos!AF462=1,Técnicos!$F$2:$F$100,IF(Projetos!AF462=2,Técnicos!$H$2:$H$100,Técnicos!$J$2:$J$100)),,0,1))</f>
        <v/>
      </c>
      <c r="AA463" s="15" t="str" cm="1">
        <f t="array" ref="AA463">IF(OR($B463="",AA$2=""),"",Projetos!$K462/_xlfn.XLOOKUP(AA$2,Técnicos!$A$2:$A$100,IF(Projetos!AG462=1,Técnicos!$F$2:$F$100,IF(Projetos!AG462=2,Técnicos!$H$2:$H$100,Técnicos!$J$2:$J$100)),,0,1))</f>
        <v/>
      </c>
      <c r="AB463" s="15" t="str" cm="1">
        <f t="array" ref="AB463">IF(OR($B463="",AB$2=""),"",Projetos!$K462/_xlfn.XLOOKUP(AB$2,Técnicos!$A$2:$A$100,IF(Projetos!AH462=1,Técnicos!$F$2:$F$100,IF(Projetos!AH462=2,Técnicos!$H$2:$H$100,Técnicos!$J$2:$J$100)),,0,1))</f>
        <v/>
      </c>
      <c r="AC463" s="15" t="str" cm="1">
        <f t="array" ref="AC463">IF(OR($B463="",AC$2=""),"",Projetos!$K462/_xlfn.XLOOKUP(AC$2,Técnicos!$A$2:$A$100,IF(Projetos!AI462=1,Técnicos!$F$2:$F$100,IF(Projetos!AI462=2,Técnicos!$H$2:$H$100,Técnicos!$J$2:$J$100)),,0,1))</f>
        <v/>
      </c>
      <c r="AD463" s="15" t="str" cm="1">
        <f t="array" ref="AD463">IF(OR($B463="",AD$2=""),"",Projetos!$K462/_xlfn.XLOOKUP(AD$2,Técnicos!$A$2:$A$100,IF(Projetos!AJ462=1,Técnicos!$F$2:$F$100,IF(Projetos!AJ462=2,Técnicos!$H$2:$H$100,Técnicos!$J$2:$J$100)),,0,1))</f>
        <v/>
      </c>
      <c r="AE463" s="15" t="str" cm="1">
        <f t="array" ref="AE463">IF(OR($B463="",AE$2=""),"",Projetos!$K462/_xlfn.XLOOKUP(AE$2,Técnicos!$A$2:$A$100,IF(Projetos!AK462=1,Técnicos!$F$2:$F$100,IF(Projetos!AK462=2,Técnicos!$H$2:$H$100,Técnicos!$J$2:$J$100)),,0,1))</f>
        <v/>
      </c>
      <c r="AF463" s="15" t="str" cm="1">
        <f t="array" ref="AF463">IF(OR($B463="",AF$2=""),"",Projetos!$K462/_xlfn.XLOOKUP(AF$2,Técnicos!$A$2:$A$100,IF(Projetos!AL462=1,Técnicos!$F$2:$F$100,IF(Projetos!AL462=2,Técnicos!$H$2:$H$100,Técnicos!$J$2:$J$100)),,0,1))</f>
        <v/>
      </c>
      <c r="AG463" s="15" t="str" cm="1">
        <f t="array" ref="AG463">IF(OR($B463="",AG$2=""),"",Projetos!$K462/_xlfn.XLOOKUP(AG$2,Técnicos!$A$2:$A$100,IF(Projetos!AM462=1,Técnicos!$F$2:$F$100,IF(Projetos!AM462=2,Técnicos!$H$2:$H$100,Técnicos!$J$2:$J$100)),,0,1))</f>
        <v/>
      </c>
      <c r="AH463" s="15" t="str" cm="1">
        <f t="array" ref="AH463">IF(OR($B463="",AH$2=""),"",Projetos!$K462/_xlfn.XLOOKUP(AH$2,Técnicos!$A$2:$A$100,IF(Projetos!AN462=1,Técnicos!$F$2:$F$100,IF(Projetos!AN462=2,Técnicos!$H$2:$H$100,Técnicos!$J$2:$J$100)),,0,1))</f>
        <v/>
      </c>
      <c r="AI463" s="15" t="str" cm="1">
        <f t="array" ref="AI463">IF(OR($B463="",AI$2=""),"",Projetos!$K462/_xlfn.XLOOKUP(AI$2,Técnicos!$A$2:$A$100,IF(Projetos!AO462=1,Técnicos!$F$2:$F$100,IF(Projetos!AO462=2,Técnicos!$H$2:$H$100,Técnicos!$J$2:$J$100)),,0,1))</f>
        <v/>
      </c>
      <c r="AJ463" s="15" t="str" cm="1">
        <f t="array" ref="AJ463">IF(OR($B463="",AJ$2=""),"",Projetos!$K462/_xlfn.XLOOKUP(AJ$2,Técnicos!$A$2:$A$100,IF(Projetos!AP462=1,Técnicos!$F$2:$F$100,IF(Projetos!AP462=2,Técnicos!$H$2:$H$100,Técnicos!$J$2:$J$100)),,0,1))</f>
        <v/>
      </c>
      <c r="AK463" s="15" t="str" cm="1">
        <f t="array" ref="AK463">IF(OR($B463="",AK$2=""),"",Projetos!$K462/_xlfn.XLOOKUP(AK$2,Técnicos!$A$2:$A$100,IF(Projetos!AQ462=1,Técnicos!$F$2:$F$100,IF(Projetos!AQ462=2,Técnicos!$H$2:$H$100,Técnicos!$J$2:$J$100)),,0,1))</f>
        <v/>
      </c>
    </row>
    <row r="464" spans="3:37" x14ac:dyDescent="0.3">
      <c r="C464" s="15" t="str" cm="1">
        <f t="array" ref="C464">IF(OR($B464="",C$2=""),"",Projetos!$K463/_xlfn.XLOOKUP(C$2,Técnicos!$A$2:$A$100,IF(Projetos!I463=1,Técnicos!$F$2:$F$100,IF(Projetos!I463=2,Técnicos!$H$2:$H$100,Técnicos!$J$2:$J$100)),,0,1))</f>
        <v/>
      </c>
      <c r="D464" s="15" t="str" cm="1">
        <f t="array" ref="D464">IF(OR($B464="",D$2=""),"",Projetos!$K463/_xlfn.XLOOKUP(D$2,Técnicos!$A$2:$A$100,IF(Projetos!J463=1,Técnicos!$F$2:$F$100,IF(Projetos!J463=2,Técnicos!$H$2:$H$100,Técnicos!$J$2:$J$100)),,0,1))</f>
        <v/>
      </c>
      <c r="E464" s="15" t="str" cm="1">
        <f t="array" ref="E464">IF(OR($B464="",E$2=""),"",Projetos!$K463/_xlfn.XLOOKUP(E$2,Técnicos!$A$2:$A$100,IF(Projetos!K463=1,Técnicos!$F$2:$F$100,IF(Projetos!K463=2,Técnicos!$H$2:$H$100,Técnicos!$J$2:$J$100)),,0,1))</f>
        <v/>
      </c>
      <c r="F464" s="15" t="str" cm="1">
        <f t="array" ref="F464">IF(OR($B464="",F$2=""),"",Projetos!$K463/_xlfn.XLOOKUP(F$2,Técnicos!$A$2:$A$100,IF(Projetos!L463=1,Técnicos!$F$2:$F$100,IF(Projetos!L463=2,Técnicos!$H$2:$H$100,Técnicos!$J$2:$J$100)),,0,1))</f>
        <v/>
      </c>
      <c r="G464" s="15" t="str" cm="1">
        <f t="array" ref="G464">IF(OR($B464="",G$2=""),"",Projetos!$K463/_xlfn.XLOOKUP(G$2,Técnicos!$A$2:$A$100,IF(Projetos!M463=1,Técnicos!$F$2:$F$100,IF(Projetos!M463=2,Técnicos!$H$2:$H$100,Técnicos!$J$2:$J$100)),,0,1))</f>
        <v/>
      </c>
      <c r="H464" s="15" t="str" cm="1">
        <f t="array" ref="H464">IF(OR($B464="",H$2=""),"",Projetos!$K463/_xlfn.XLOOKUP(H$2,Técnicos!$A$2:$A$100,IF(Projetos!N463=1,Técnicos!$F$2:$F$100,IF(Projetos!N463=2,Técnicos!$H$2:$H$100,Técnicos!$J$2:$J$100)),,0,1))</f>
        <v/>
      </c>
      <c r="I464" s="15" t="str" cm="1">
        <f t="array" ref="I464">IF(OR($B464="",I$2=""),"",Projetos!$K463/_xlfn.XLOOKUP(I$2,Técnicos!$A$2:$A$100,IF(Projetos!O463=1,Técnicos!$F$2:$F$100,IF(Projetos!O463=2,Técnicos!$H$2:$H$100,Técnicos!$J$2:$J$100)),,0,1))</f>
        <v/>
      </c>
      <c r="J464" s="15" t="str" cm="1">
        <f t="array" ref="J464">IF(OR($B464="",J$2=""),"",Projetos!$K463/_xlfn.XLOOKUP(J$2,Técnicos!$A$2:$A$100,IF(Projetos!P463=1,Técnicos!$F$2:$F$100,IF(Projetos!P463=2,Técnicos!$H$2:$H$100,Técnicos!$J$2:$J$100)),,0,1))</f>
        <v/>
      </c>
      <c r="K464" s="15" t="str" cm="1">
        <f t="array" ref="K464">IF(OR($B464="",K$2=""),"",Projetos!$K463/_xlfn.XLOOKUP(K$2,Técnicos!$A$2:$A$100,IF(Projetos!Q463=1,Técnicos!$F$2:$F$100,IF(Projetos!Q463=2,Técnicos!$H$2:$H$100,Técnicos!$J$2:$J$100)),,0,1))</f>
        <v/>
      </c>
      <c r="L464" s="15" t="str" cm="1">
        <f t="array" ref="L464">IF(OR($B464="",L$2=""),"",Projetos!$K463/_xlfn.XLOOKUP(L$2,Técnicos!$A$2:$A$100,IF(Projetos!R463=1,Técnicos!$F$2:$F$100,IF(Projetos!R463=2,Técnicos!$H$2:$H$100,Técnicos!$J$2:$J$100)),,0,1))</f>
        <v/>
      </c>
      <c r="M464" s="15" t="str" cm="1">
        <f t="array" ref="M464">IF(OR($B464="",M$2=""),"",Projetos!$K463/_xlfn.XLOOKUP(M$2,Técnicos!$A$2:$A$100,IF(Projetos!S463=1,Técnicos!$F$2:$F$100,IF(Projetos!S463=2,Técnicos!$H$2:$H$100,Técnicos!$J$2:$J$100)),,0,1))</f>
        <v/>
      </c>
      <c r="N464" s="15" t="str" cm="1">
        <f t="array" ref="N464">IF(OR($B464="",N$2=""),"",Projetos!$K463/_xlfn.XLOOKUP(N$2,Técnicos!$A$2:$A$100,IF(Projetos!T463=1,Técnicos!$F$2:$F$100,IF(Projetos!T463=2,Técnicos!$H$2:$H$100,Técnicos!$J$2:$J$100)),,0,1))</f>
        <v/>
      </c>
      <c r="O464" s="15" t="str" cm="1">
        <f t="array" ref="O464">IF(OR($B464="",O$2=""),"",Projetos!$K463/_xlfn.XLOOKUP(O$2,Técnicos!$A$2:$A$100,IF(Projetos!U463=1,Técnicos!$F$2:$F$100,IF(Projetos!U463=2,Técnicos!$H$2:$H$100,Técnicos!$J$2:$J$100)),,0,1))</f>
        <v/>
      </c>
      <c r="P464" s="15" t="str" cm="1">
        <f t="array" ref="P464">IF(OR($B464="",P$2=""),"",Projetos!$K463/_xlfn.XLOOKUP(P$2,Técnicos!$A$2:$A$100,IF(Projetos!V463=1,Técnicos!$F$2:$F$100,IF(Projetos!V463=2,Técnicos!$H$2:$H$100,Técnicos!$J$2:$J$100)),,0,1))</f>
        <v/>
      </c>
      <c r="Q464" s="15" t="str" cm="1">
        <f t="array" ref="Q464">IF(OR($B464="",Q$2=""),"",Projetos!$K463/_xlfn.XLOOKUP(Q$2,Técnicos!$A$2:$A$100,IF(Projetos!W463=1,Técnicos!$F$2:$F$100,IF(Projetos!W463=2,Técnicos!$H$2:$H$100,Técnicos!$J$2:$J$100)),,0,1))</f>
        <v/>
      </c>
      <c r="R464" s="15" t="str" cm="1">
        <f t="array" ref="R464">IF(OR($B464="",R$2=""),"",Projetos!$K463/_xlfn.XLOOKUP(R$2,Técnicos!$A$2:$A$100,IF(Projetos!X463=1,Técnicos!$F$2:$F$100,IF(Projetos!X463=2,Técnicos!$H$2:$H$100,Técnicos!$J$2:$J$100)),,0,1))</f>
        <v/>
      </c>
      <c r="S464" s="15" t="str" cm="1">
        <f t="array" ref="S464">IF(OR($B464="",S$2=""),"",Projetos!$K463/_xlfn.XLOOKUP(S$2,Técnicos!$A$2:$A$100,IF(Projetos!Y463=1,Técnicos!$F$2:$F$100,IF(Projetos!Y463=2,Técnicos!$H$2:$H$100,Técnicos!$J$2:$J$100)),,0,1))</f>
        <v/>
      </c>
      <c r="T464" s="15" t="str" cm="1">
        <f t="array" ref="T464">IF(OR($B464="",T$2=""),"",Projetos!$K463/_xlfn.XLOOKUP(T$2,Técnicos!$A$2:$A$100,IF(Projetos!Z463=1,Técnicos!$F$2:$F$100,IF(Projetos!Z463=2,Técnicos!$H$2:$H$100,Técnicos!$J$2:$J$100)),,0,1))</f>
        <v/>
      </c>
      <c r="U464" s="15" t="str" cm="1">
        <f t="array" ref="U464">IF(OR($B464="",U$2=""),"",Projetos!$K463/_xlfn.XLOOKUP(U$2,Técnicos!$A$2:$A$100,IF(Projetos!AA463=1,Técnicos!$F$2:$F$100,IF(Projetos!AA463=2,Técnicos!$H$2:$H$100,Técnicos!$J$2:$J$100)),,0,1))</f>
        <v/>
      </c>
      <c r="V464" s="15" t="str" cm="1">
        <f t="array" ref="V464">IF(OR($B464="",V$2=""),"",Projetos!$K463/_xlfn.XLOOKUP(V$2,Técnicos!$A$2:$A$100,IF(Projetos!AB463=1,Técnicos!$F$2:$F$100,IF(Projetos!AB463=2,Técnicos!$H$2:$H$100,Técnicos!$J$2:$J$100)),,0,1))</f>
        <v/>
      </c>
      <c r="W464" s="15" t="str" cm="1">
        <f t="array" ref="W464">IF(OR($B464="",W$2=""),"",Projetos!$K463/_xlfn.XLOOKUP(W$2,Técnicos!$A$2:$A$100,IF(Projetos!AC463=1,Técnicos!$F$2:$F$100,IF(Projetos!AC463=2,Técnicos!$H$2:$H$100,Técnicos!$J$2:$J$100)),,0,1))</f>
        <v/>
      </c>
      <c r="X464" s="15" t="str" cm="1">
        <f t="array" ref="X464">IF(OR($B464="",X$2=""),"",Projetos!$K463/_xlfn.XLOOKUP(X$2,Técnicos!$A$2:$A$100,IF(Projetos!AD463=1,Técnicos!$F$2:$F$100,IF(Projetos!AD463=2,Técnicos!$H$2:$H$100,Técnicos!$J$2:$J$100)),,0,1))</f>
        <v/>
      </c>
      <c r="Y464" s="15" t="str" cm="1">
        <f t="array" ref="Y464">IF(OR($B464="",Y$2=""),"",Projetos!$K463/_xlfn.XLOOKUP(Y$2,Técnicos!$A$2:$A$100,IF(Projetos!AE463=1,Técnicos!$F$2:$F$100,IF(Projetos!AE463=2,Técnicos!$H$2:$H$100,Técnicos!$J$2:$J$100)),,0,1))</f>
        <v/>
      </c>
      <c r="Z464" s="15" t="str" cm="1">
        <f t="array" ref="Z464">IF(OR($B464="",Z$2=""),"",Projetos!$K463/_xlfn.XLOOKUP(Z$2,Técnicos!$A$2:$A$100,IF(Projetos!AF463=1,Técnicos!$F$2:$F$100,IF(Projetos!AF463=2,Técnicos!$H$2:$H$100,Técnicos!$J$2:$J$100)),,0,1))</f>
        <v/>
      </c>
      <c r="AA464" s="15" t="str" cm="1">
        <f t="array" ref="AA464">IF(OR($B464="",AA$2=""),"",Projetos!$K463/_xlfn.XLOOKUP(AA$2,Técnicos!$A$2:$A$100,IF(Projetos!AG463=1,Técnicos!$F$2:$F$100,IF(Projetos!AG463=2,Técnicos!$H$2:$H$100,Técnicos!$J$2:$J$100)),,0,1))</f>
        <v/>
      </c>
      <c r="AB464" s="15" t="str" cm="1">
        <f t="array" ref="AB464">IF(OR($B464="",AB$2=""),"",Projetos!$K463/_xlfn.XLOOKUP(AB$2,Técnicos!$A$2:$A$100,IF(Projetos!AH463=1,Técnicos!$F$2:$F$100,IF(Projetos!AH463=2,Técnicos!$H$2:$H$100,Técnicos!$J$2:$J$100)),,0,1))</f>
        <v/>
      </c>
      <c r="AC464" s="15" t="str" cm="1">
        <f t="array" ref="AC464">IF(OR($B464="",AC$2=""),"",Projetos!$K463/_xlfn.XLOOKUP(AC$2,Técnicos!$A$2:$A$100,IF(Projetos!AI463=1,Técnicos!$F$2:$F$100,IF(Projetos!AI463=2,Técnicos!$H$2:$H$100,Técnicos!$J$2:$J$100)),,0,1))</f>
        <v/>
      </c>
      <c r="AD464" s="15" t="str" cm="1">
        <f t="array" ref="AD464">IF(OR($B464="",AD$2=""),"",Projetos!$K463/_xlfn.XLOOKUP(AD$2,Técnicos!$A$2:$A$100,IF(Projetos!AJ463=1,Técnicos!$F$2:$F$100,IF(Projetos!AJ463=2,Técnicos!$H$2:$H$100,Técnicos!$J$2:$J$100)),,0,1))</f>
        <v/>
      </c>
      <c r="AE464" s="15" t="str" cm="1">
        <f t="array" ref="AE464">IF(OR($B464="",AE$2=""),"",Projetos!$K463/_xlfn.XLOOKUP(AE$2,Técnicos!$A$2:$A$100,IF(Projetos!AK463=1,Técnicos!$F$2:$F$100,IF(Projetos!AK463=2,Técnicos!$H$2:$H$100,Técnicos!$J$2:$J$100)),,0,1))</f>
        <v/>
      </c>
      <c r="AF464" s="15" t="str" cm="1">
        <f t="array" ref="AF464">IF(OR($B464="",AF$2=""),"",Projetos!$K463/_xlfn.XLOOKUP(AF$2,Técnicos!$A$2:$A$100,IF(Projetos!AL463=1,Técnicos!$F$2:$F$100,IF(Projetos!AL463=2,Técnicos!$H$2:$H$100,Técnicos!$J$2:$J$100)),,0,1))</f>
        <v/>
      </c>
      <c r="AG464" s="15" t="str" cm="1">
        <f t="array" ref="AG464">IF(OR($B464="",AG$2=""),"",Projetos!$K463/_xlfn.XLOOKUP(AG$2,Técnicos!$A$2:$A$100,IF(Projetos!AM463=1,Técnicos!$F$2:$F$100,IF(Projetos!AM463=2,Técnicos!$H$2:$H$100,Técnicos!$J$2:$J$100)),,0,1))</f>
        <v/>
      </c>
      <c r="AH464" s="15" t="str" cm="1">
        <f t="array" ref="AH464">IF(OR($B464="",AH$2=""),"",Projetos!$K463/_xlfn.XLOOKUP(AH$2,Técnicos!$A$2:$A$100,IF(Projetos!AN463=1,Técnicos!$F$2:$F$100,IF(Projetos!AN463=2,Técnicos!$H$2:$H$100,Técnicos!$J$2:$J$100)),,0,1))</f>
        <v/>
      </c>
      <c r="AI464" s="15" t="str" cm="1">
        <f t="array" ref="AI464">IF(OR($B464="",AI$2=""),"",Projetos!$K463/_xlfn.XLOOKUP(AI$2,Técnicos!$A$2:$A$100,IF(Projetos!AO463=1,Técnicos!$F$2:$F$100,IF(Projetos!AO463=2,Técnicos!$H$2:$H$100,Técnicos!$J$2:$J$100)),,0,1))</f>
        <v/>
      </c>
      <c r="AJ464" s="15" t="str" cm="1">
        <f t="array" ref="AJ464">IF(OR($B464="",AJ$2=""),"",Projetos!$K463/_xlfn.XLOOKUP(AJ$2,Técnicos!$A$2:$A$100,IF(Projetos!AP463=1,Técnicos!$F$2:$F$100,IF(Projetos!AP463=2,Técnicos!$H$2:$H$100,Técnicos!$J$2:$J$100)),,0,1))</f>
        <v/>
      </c>
      <c r="AK464" s="15" t="str" cm="1">
        <f t="array" ref="AK464">IF(OR($B464="",AK$2=""),"",Projetos!$K463/_xlfn.XLOOKUP(AK$2,Técnicos!$A$2:$A$100,IF(Projetos!AQ463=1,Técnicos!$F$2:$F$100,IF(Projetos!AQ463=2,Técnicos!$H$2:$H$100,Técnicos!$J$2:$J$100)),,0,1))</f>
        <v/>
      </c>
    </row>
    <row r="465" spans="3:37" x14ac:dyDescent="0.3">
      <c r="C465" s="15" t="str" cm="1">
        <f t="array" ref="C465">IF(OR($B465="",C$2=""),"",Projetos!$K464/_xlfn.XLOOKUP(C$2,Técnicos!$A$2:$A$100,IF(Projetos!I464=1,Técnicos!$F$2:$F$100,IF(Projetos!I464=2,Técnicos!$H$2:$H$100,Técnicos!$J$2:$J$100)),,0,1))</f>
        <v/>
      </c>
      <c r="D465" s="15" t="str" cm="1">
        <f t="array" ref="D465">IF(OR($B465="",D$2=""),"",Projetos!$K464/_xlfn.XLOOKUP(D$2,Técnicos!$A$2:$A$100,IF(Projetos!J464=1,Técnicos!$F$2:$F$100,IF(Projetos!J464=2,Técnicos!$H$2:$H$100,Técnicos!$J$2:$J$100)),,0,1))</f>
        <v/>
      </c>
      <c r="E465" s="15" t="str" cm="1">
        <f t="array" ref="E465">IF(OR($B465="",E$2=""),"",Projetos!$K464/_xlfn.XLOOKUP(E$2,Técnicos!$A$2:$A$100,IF(Projetos!K464=1,Técnicos!$F$2:$F$100,IF(Projetos!K464=2,Técnicos!$H$2:$H$100,Técnicos!$J$2:$J$100)),,0,1))</f>
        <v/>
      </c>
      <c r="F465" s="15" t="str" cm="1">
        <f t="array" ref="F465">IF(OR($B465="",F$2=""),"",Projetos!$K464/_xlfn.XLOOKUP(F$2,Técnicos!$A$2:$A$100,IF(Projetos!L464=1,Técnicos!$F$2:$F$100,IF(Projetos!L464=2,Técnicos!$H$2:$H$100,Técnicos!$J$2:$J$100)),,0,1))</f>
        <v/>
      </c>
      <c r="G465" s="15" t="str" cm="1">
        <f t="array" ref="G465">IF(OR($B465="",G$2=""),"",Projetos!$K464/_xlfn.XLOOKUP(G$2,Técnicos!$A$2:$A$100,IF(Projetos!M464=1,Técnicos!$F$2:$F$100,IF(Projetos!M464=2,Técnicos!$H$2:$H$100,Técnicos!$J$2:$J$100)),,0,1))</f>
        <v/>
      </c>
      <c r="H465" s="15" t="str" cm="1">
        <f t="array" ref="H465">IF(OR($B465="",H$2=""),"",Projetos!$K464/_xlfn.XLOOKUP(H$2,Técnicos!$A$2:$A$100,IF(Projetos!N464=1,Técnicos!$F$2:$F$100,IF(Projetos!N464=2,Técnicos!$H$2:$H$100,Técnicos!$J$2:$J$100)),,0,1))</f>
        <v/>
      </c>
      <c r="I465" s="15" t="str" cm="1">
        <f t="array" ref="I465">IF(OR($B465="",I$2=""),"",Projetos!$K464/_xlfn.XLOOKUP(I$2,Técnicos!$A$2:$A$100,IF(Projetos!O464=1,Técnicos!$F$2:$F$100,IF(Projetos!O464=2,Técnicos!$H$2:$H$100,Técnicos!$J$2:$J$100)),,0,1))</f>
        <v/>
      </c>
      <c r="J465" s="15" t="str" cm="1">
        <f t="array" ref="J465">IF(OR($B465="",J$2=""),"",Projetos!$K464/_xlfn.XLOOKUP(J$2,Técnicos!$A$2:$A$100,IF(Projetos!P464=1,Técnicos!$F$2:$F$100,IF(Projetos!P464=2,Técnicos!$H$2:$H$100,Técnicos!$J$2:$J$100)),,0,1))</f>
        <v/>
      </c>
      <c r="K465" s="15" t="str" cm="1">
        <f t="array" ref="K465">IF(OR($B465="",K$2=""),"",Projetos!$K464/_xlfn.XLOOKUP(K$2,Técnicos!$A$2:$A$100,IF(Projetos!Q464=1,Técnicos!$F$2:$F$100,IF(Projetos!Q464=2,Técnicos!$H$2:$H$100,Técnicos!$J$2:$J$100)),,0,1))</f>
        <v/>
      </c>
      <c r="L465" s="15" t="str" cm="1">
        <f t="array" ref="L465">IF(OR($B465="",L$2=""),"",Projetos!$K464/_xlfn.XLOOKUP(L$2,Técnicos!$A$2:$A$100,IF(Projetos!R464=1,Técnicos!$F$2:$F$100,IF(Projetos!R464=2,Técnicos!$H$2:$H$100,Técnicos!$J$2:$J$100)),,0,1))</f>
        <v/>
      </c>
      <c r="M465" s="15" t="str" cm="1">
        <f t="array" ref="M465">IF(OR($B465="",M$2=""),"",Projetos!$K464/_xlfn.XLOOKUP(M$2,Técnicos!$A$2:$A$100,IF(Projetos!S464=1,Técnicos!$F$2:$F$100,IF(Projetos!S464=2,Técnicos!$H$2:$H$100,Técnicos!$J$2:$J$100)),,0,1))</f>
        <v/>
      </c>
      <c r="N465" s="15" t="str" cm="1">
        <f t="array" ref="N465">IF(OR($B465="",N$2=""),"",Projetos!$K464/_xlfn.XLOOKUP(N$2,Técnicos!$A$2:$A$100,IF(Projetos!T464=1,Técnicos!$F$2:$F$100,IF(Projetos!T464=2,Técnicos!$H$2:$H$100,Técnicos!$J$2:$J$100)),,0,1))</f>
        <v/>
      </c>
      <c r="O465" s="15" t="str" cm="1">
        <f t="array" ref="O465">IF(OR($B465="",O$2=""),"",Projetos!$K464/_xlfn.XLOOKUP(O$2,Técnicos!$A$2:$A$100,IF(Projetos!U464=1,Técnicos!$F$2:$F$100,IF(Projetos!U464=2,Técnicos!$H$2:$H$100,Técnicos!$J$2:$J$100)),,0,1))</f>
        <v/>
      </c>
      <c r="P465" s="15" t="str" cm="1">
        <f t="array" ref="P465">IF(OR($B465="",P$2=""),"",Projetos!$K464/_xlfn.XLOOKUP(P$2,Técnicos!$A$2:$A$100,IF(Projetos!V464=1,Técnicos!$F$2:$F$100,IF(Projetos!V464=2,Técnicos!$H$2:$H$100,Técnicos!$J$2:$J$100)),,0,1))</f>
        <v/>
      </c>
      <c r="Q465" s="15" t="str" cm="1">
        <f t="array" ref="Q465">IF(OR($B465="",Q$2=""),"",Projetos!$K464/_xlfn.XLOOKUP(Q$2,Técnicos!$A$2:$A$100,IF(Projetos!W464=1,Técnicos!$F$2:$F$100,IF(Projetos!W464=2,Técnicos!$H$2:$H$100,Técnicos!$J$2:$J$100)),,0,1))</f>
        <v/>
      </c>
      <c r="R465" s="15" t="str" cm="1">
        <f t="array" ref="R465">IF(OR($B465="",R$2=""),"",Projetos!$K464/_xlfn.XLOOKUP(R$2,Técnicos!$A$2:$A$100,IF(Projetos!X464=1,Técnicos!$F$2:$F$100,IF(Projetos!X464=2,Técnicos!$H$2:$H$100,Técnicos!$J$2:$J$100)),,0,1))</f>
        <v/>
      </c>
      <c r="S465" s="15" t="str" cm="1">
        <f t="array" ref="S465">IF(OR($B465="",S$2=""),"",Projetos!$K464/_xlfn.XLOOKUP(S$2,Técnicos!$A$2:$A$100,IF(Projetos!Y464=1,Técnicos!$F$2:$F$100,IF(Projetos!Y464=2,Técnicos!$H$2:$H$100,Técnicos!$J$2:$J$100)),,0,1))</f>
        <v/>
      </c>
      <c r="T465" s="15" t="str" cm="1">
        <f t="array" ref="T465">IF(OR($B465="",T$2=""),"",Projetos!$K464/_xlfn.XLOOKUP(T$2,Técnicos!$A$2:$A$100,IF(Projetos!Z464=1,Técnicos!$F$2:$F$100,IF(Projetos!Z464=2,Técnicos!$H$2:$H$100,Técnicos!$J$2:$J$100)),,0,1))</f>
        <v/>
      </c>
      <c r="U465" s="15" t="str" cm="1">
        <f t="array" ref="U465">IF(OR($B465="",U$2=""),"",Projetos!$K464/_xlfn.XLOOKUP(U$2,Técnicos!$A$2:$A$100,IF(Projetos!AA464=1,Técnicos!$F$2:$F$100,IF(Projetos!AA464=2,Técnicos!$H$2:$H$100,Técnicos!$J$2:$J$100)),,0,1))</f>
        <v/>
      </c>
      <c r="V465" s="15" t="str" cm="1">
        <f t="array" ref="V465">IF(OR($B465="",V$2=""),"",Projetos!$K464/_xlfn.XLOOKUP(V$2,Técnicos!$A$2:$A$100,IF(Projetos!AB464=1,Técnicos!$F$2:$F$100,IF(Projetos!AB464=2,Técnicos!$H$2:$H$100,Técnicos!$J$2:$J$100)),,0,1))</f>
        <v/>
      </c>
      <c r="W465" s="15" t="str" cm="1">
        <f t="array" ref="W465">IF(OR($B465="",W$2=""),"",Projetos!$K464/_xlfn.XLOOKUP(W$2,Técnicos!$A$2:$A$100,IF(Projetos!AC464=1,Técnicos!$F$2:$F$100,IF(Projetos!AC464=2,Técnicos!$H$2:$H$100,Técnicos!$J$2:$J$100)),,0,1))</f>
        <v/>
      </c>
      <c r="X465" s="15" t="str" cm="1">
        <f t="array" ref="X465">IF(OR($B465="",X$2=""),"",Projetos!$K464/_xlfn.XLOOKUP(X$2,Técnicos!$A$2:$A$100,IF(Projetos!AD464=1,Técnicos!$F$2:$F$100,IF(Projetos!AD464=2,Técnicos!$H$2:$H$100,Técnicos!$J$2:$J$100)),,0,1))</f>
        <v/>
      </c>
      <c r="Y465" s="15" t="str" cm="1">
        <f t="array" ref="Y465">IF(OR($B465="",Y$2=""),"",Projetos!$K464/_xlfn.XLOOKUP(Y$2,Técnicos!$A$2:$A$100,IF(Projetos!AE464=1,Técnicos!$F$2:$F$100,IF(Projetos!AE464=2,Técnicos!$H$2:$H$100,Técnicos!$J$2:$J$100)),,0,1))</f>
        <v/>
      </c>
      <c r="Z465" s="15" t="str" cm="1">
        <f t="array" ref="Z465">IF(OR($B465="",Z$2=""),"",Projetos!$K464/_xlfn.XLOOKUP(Z$2,Técnicos!$A$2:$A$100,IF(Projetos!AF464=1,Técnicos!$F$2:$F$100,IF(Projetos!AF464=2,Técnicos!$H$2:$H$100,Técnicos!$J$2:$J$100)),,0,1))</f>
        <v/>
      </c>
      <c r="AA465" s="15" t="str" cm="1">
        <f t="array" ref="AA465">IF(OR($B465="",AA$2=""),"",Projetos!$K464/_xlfn.XLOOKUP(AA$2,Técnicos!$A$2:$A$100,IF(Projetos!AG464=1,Técnicos!$F$2:$F$100,IF(Projetos!AG464=2,Técnicos!$H$2:$H$100,Técnicos!$J$2:$J$100)),,0,1))</f>
        <v/>
      </c>
      <c r="AB465" s="15" t="str" cm="1">
        <f t="array" ref="AB465">IF(OR($B465="",AB$2=""),"",Projetos!$K464/_xlfn.XLOOKUP(AB$2,Técnicos!$A$2:$A$100,IF(Projetos!AH464=1,Técnicos!$F$2:$F$100,IF(Projetos!AH464=2,Técnicos!$H$2:$H$100,Técnicos!$J$2:$J$100)),,0,1))</f>
        <v/>
      </c>
      <c r="AC465" s="15" t="str" cm="1">
        <f t="array" ref="AC465">IF(OR($B465="",AC$2=""),"",Projetos!$K464/_xlfn.XLOOKUP(AC$2,Técnicos!$A$2:$A$100,IF(Projetos!AI464=1,Técnicos!$F$2:$F$100,IF(Projetos!AI464=2,Técnicos!$H$2:$H$100,Técnicos!$J$2:$J$100)),,0,1))</f>
        <v/>
      </c>
      <c r="AD465" s="15" t="str" cm="1">
        <f t="array" ref="AD465">IF(OR($B465="",AD$2=""),"",Projetos!$K464/_xlfn.XLOOKUP(AD$2,Técnicos!$A$2:$A$100,IF(Projetos!AJ464=1,Técnicos!$F$2:$F$100,IF(Projetos!AJ464=2,Técnicos!$H$2:$H$100,Técnicos!$J$2:$J$100)),,0,1))</f>
        <v/>
      </c>
      <c r="AE465" s="15" t="str" cm="1">
        <f t="array" ref="AE465">IF(OR($B465="",AE$2=""),"",Projetos!$K464/_xlfn.XLOOKUP(AE$2,Técnicos!$A$2:$A$100,IF(Projetos!AK464=1,Técnicos!$F$2:$F$100,IF(Projetos!AK464=2,Técnicos!$H$2:$H$100,Técnicos!$J$2:$J$100)),,0,1))</f>
        <v/>
      </c>
      <c r="AF465" s="15" t="str" cm="1">
        <f t="array" ref="AF465">IF(OR($B465="",AF$2=""),"",Projetos!$K464/_xlfn.XLOOKUP(AF$2,Técnicos!$A$2:$A$100,IF(Projetos!AL464=1,Técnicos!$F$2:$F$100,IF(Projetos!AL464=2,Técnicos!$H$2:$H$100,Técnicos!$J$2:$J$100)),,0,1))</f>
        <v/>
      </c>
      <c r="AG465" s="15" t="str" cm="1">
        <f t="array" ref="AG465">IF(OR($B465="",AG$2=""),"",Projetos!$K464/_xlfn.XLOOKUP(AG$2,Técnicos!$A$2:$A$100,IF(Projetos!AM464=1,Técnicos!$F$2:$F$100,IF(Projetos!AM464=2,Técnicos!$H$2:$H$100,Técnicos!$J$2:$J$100)),,0,1))</f>
        <v/>
      </c>
      <c r="AH465" s="15" t="str" cm="1">
        <f t="array" ref="AH465">IF(OR($B465="",AH$2=""),"",Projetos!$K464/_xlfn.XLOOKUP(AH$2,Técnicos!$A$2:$A$100,IF(Projetos!AN464=1,Técnicos!$F$2:$F$100,IF(Projetos!AN464=2,Técnicos!$H$2:$H$100,Técnicos!$J$2:$J$100)),,0,1))</f>
        <v/>
      </c>
      <c r="AI465" s="15" t="str" cm="1">
        <f t="array" ref="AI465">IF(OR($B465="",AI$2=""),"",Projetos!$K464/_xlfn.XLOOKUP(AI$2,Técnicos!$A$2:$A$100,IF(Projetos!AO464=1,Técnicos!$F$2:$F$100,IF(Projetos!AO464=2,Técnicos!$H$2:$H$100,Técnicos!$J$2:$J$100)),,0,1))</f>
        <v/>
      </c>
      <c r="AJ465" s="15" t="str" cm="1">
        <f t="array" ref="AJ465">IF(OR($B465="",AJ$2=""),"",Projetos!$K464/_xlfn.XLOOKUP(AJ$2,Técnicos!$A$2:$A$100,IF(Projetos!AP464=1,Técnicos!$F$2:$F$100,IF(Projetos!AP464=2,Técnicos!$H$2:$H$100,Técnicos!$J$2:$J$100)),,0,1))</f>
        <v/>
      </c>
      <c r="AK465" s="15" t="str" cm="1">
        <f t="array" ref="AK465">IF(OR($B465="",AK$2=""),"",Projetos!$K464/_xlfn.XLOOKUP(AK$2,Técnicos!$A$2:$A$100,IF(Projetos!AQ464=1,Técnicos!$F$2:$F$100,IF(Projetos!AQ464=2,Técnicos!$H$2:$H$100,Técnicos!$J$2:$J$100)),,0,1))</f>
        <v/>
      </c>
    </row>
    <row r="466" spans="3:37" x14ac:dyDescent="0.3">
      <c r="C466" s="15" t="str" cm="1">
        <f t="array" ref="C466">IF(OR($B466="",C$2=""),"",Projetos!$K465/_xlfn.XLOOKUP(C$2,Técnicos!$A$2:$A$100,IF(Projetos!I465=1,Técnicos!$F$2:$F$100,IF(Projetos!I465=2,Técnicos!$H$2:$H$100,Técnicos!$J$2:$J$100)),,0,1))</f>
        <v/>
      </c>
      <c r="D466" s="15" t="str" cm="1">
        <f t="array" ref="D466">IF(OR($B466="",D$2=""),"",Projetos!$K465/_xlfn.XLOOKUP(D$2,Técnicos!$A$2:$A$100,IF(Projetos!J465=1,Técnicos!$F$2:$F$100,IF(Projetos!J465=2,Técnicos!$H$2:$H$100,Técnicos!$J$2:$J$100)),,0,1))</f>
        <v/>
      </c>
      <c r="E466" s="15" t="str" cm="1">
        <f t="array" ref="E466">IF(OR($B466="",E$2=""),"",Projetos!$K465/_xlfn.XLOOKUP(E$2,Técnicos!$A$2:$A$100,IF(Projetos!K465=1,Técnicos!$F$2:$F$100,IF(Projetos!K465=2,Técnicos!$H$2:$H$100,Técnicos!$J$2:$J$100)),,0,1))</f>
        <v/>
      </c>
      <c r="F466" s="15" t="str" cm="1">
        <f t="array" ref="F466">IF(OR($B466="",F$2=""),"",Projetos!$K465/_xlfn.XLOOKUP(F$2,Técnicos!$A$2:$A$100,IF(Projetos!L465=1,Técnicos!$F$2:$F$100,IF(Projetos!L465=2,Técnicos!$H$2:$H$100,Técnicos!$J$2:$J$100)),,0,1))</f>
        <v/>
      </c>
      <c r="G466" s="15" t="str" cm="1">
        <f t="array" ref="G466">IF(OR($B466="",G$2=""),"",Projetos!$K465/_xlfn.XLOOKUP(G$2,Técnicos!$A$2:$A$100,IF(Projetos!M465=1,Técnicos!$F$2:$F$100,IF(Projetos!M465=2,Técnicos!$H$2:$H$100,Técnicos!$J$2:$J$100)),,0,1))</f>
        <v/>
      </c>
      <c r="H466" s="15" t="str" cm="1">
        <f t="array" ref="H466">IF(OR($B466="",H$2=""),"",Projetos!$K465/_xlfn.XLOOKUP(H$2,Técnicos!$A$2:$A$100,IF(Projetos!N465=1,Técnicos!$F$2:$F$100,IF(Projetos!N465=2,Técnicos!$H$2:$H$100,Técnicos!$J$2:$J$100)),,0,1))</f>
        <v/>
      </c>
      <c r="I466" s="15" t="str" cm="1">
        <f t="array" ref="I466">IF(OR($B466="",I$2=""),"",Projetos!$K465/_xlfn.XLOOKUP(I$2,Técnicos!$A$2:$A$100,IF(Projetos!O465=1,Técnicos!$F$2:$F$100,IF(Projetos!O465=2,Técnicos!$H$2:$H$100,Técnicos!$J$2:$J$100)),,0,1))</f>
        <v/>
      </c>
      <c r="J466" s="15" t="str" cm="1">
        <f t="array" ref="J466">IF(OR($B466="",J$2=""),"",Projetos!$K465/_xlfn.XLOOKUP(J$2,Técnicos!$A$2:$A$100,IF(Projetos!P465=1,Técnicos!$F$2:$F$100,IF(Projetos!P465=2,Técnicos!$H$2:$H$100,Técnicos!$J$2:$J$100)),,0,1))</f>
        <v/>
      </c>
      <c r="K466" s="15" t="str" cm="1">
        <f t="array" ref="K466">IF(OR($B466="",K$2=""),"",Projetos!$K465/_xlfn.XLOOKUP(K$2,Técnicos!$A$2:$A$100,IF(Projetos!Q465=1,Técnicos!$F$2:$F$100,IF(Projetos!Q465=2,Técnicos!$H$2:$H$100,Técnicos!$J$2:$J$100)),,0,1))</f>
        <v/>
      </c>
      <c r="L466" s="15" t="str" cm="1">
        <f t="array" ref="L466">IF(OR($B466="",L$2=""),"",Projetos!$K465/_xlfn.XLOOKUP(L$2,Técnicos!$A$2:$A$100,IF(Projetos!R465=1,Técnicos!$F$2:$F$100,IF(Projetos!R465=2,Técnicos!$H$2:$H$100,Técnicos!$J$2:$J$100)),,0,1))</f>
        <v/>
      </c>
      <c r="M466" s="15" t="str" cm="1">
        <f t="array" ref="M466">IF(OR($B466="",M$2=""),"",Projetos!$K465/_xlfn.XLOOKUP(M$2,Técnicos!$A$2:$A$100,IF(Projetos!S465=1,Técnicos!$F$2:$F$100,IF(Projetos!S465=2,Técnicos!$H$2:$H$100,Técnicos!$J$2:$J$100)),,0,1))</f>
        <v/>
      </c>
      <c r="N466" s="15" t="str" cm="1">
        <f t="array" ref="N466">IF(OR($B466="",N$2=""),"",Projetos!$K465/_xlfn.XLOOKUP(N$2,Técnicos!$A$2:$A$100,IF(Projetos!T465=1,Técnicos!$F$2:$F$100,IF(Projetos!T465=2,Técnicos!$H$2:$H$100,Técnicos!$J$2:$J$100)),,0,1))</f>
        <v/>
      </c>
      <c r="O466" s="15" t="str" cm="1">
        <f t="array" ref="O466">IF(OR($B466="",O$2=""),"",Projetos!$K465/_xlfn.XLOOKUP(O$2,Técnicos!$A$2:$A$100,IF(Projetos!U465=1,Técnicos!$F$2:$F$100,IF(Projetos!U465=2,Técnicos!$H$2:$H$100,Técnicos!$J$2:$J$100)),,0,1))</f>
        <v/>
      </c>
      <c r="P466" s="15" t="str" cm="1">
        <f t="array" ref="P466">IF(OR($B466="",P$2=""),"",Projetos!$K465/_xlfn.XLOOKUP(P$2,Técnicos!$A$2:$A$100,IF(Projetos!V465=1,Técnicos!$F$2:$F$100,IF(Projetos!V465=2,Técnicos!$H$2:$H$100,Técnicos!$J$2:$J$100)),,0,1))</f>
        <v/>
      </c>
      <c r="Q466" s="15" t="str" cm="1">
        <f t="array" ref="Q466">IF(OR($B466="",Q$2=""),"",Projetos!$K465/_xlfn.XLOOKUP(Q$2,Técnicos!$A$2:$A$100,IF(Projetos!W465=1,Técnicos!$F$2:$F$100,IF(Projetos!W465=2,Técnicos!$H$2:$H$100,Técnicos!$J$2:$J$100)),,0,1))</f>
        <v/>
      </c>
      <c r="R466" s="15" t="str" cm="1">
        <f t="array" ref="R466">IF(OR($B466="",R$2=""),"",Projetos!$K465/_xlfn.XLOOKUP(R$2,Técnicos!$A$2:$A$100,IF(Projetos!X465=1,Técnicos!$F$2:$F$100,IF(Projetos!X465=2,Técnicos!$H$2:$H$100,Técnicos!$J$2:$J$100)),,0,1))</f>
        <v/>
      </c>
      <c r="S466" s="15" t="str" cm="1">
        <f t="array" ref="S466">IF(OR($B466="",S$2=""),"",Projetos!$K465/_xlfn.XLOOKUP(S$2,Técnicos!$A$2:$A$100,IF(Projetos!Y465=1,Técnicos!$F$2:$F$100,IF(Projetos!Y465=2,Técnicos!$H$2:$H$100,Técnicos!$J$2:$J$100)),,0,1))</f>
        <v/>
      </c>
      <c r="T466" s="15" t="str" cm="1">
        <f t="array" ref="T466">IF(OR($B466="",T$2=""),"",Projetos!$K465/_xlfn.XLOOKUP(T$2,Técnicos!$A$2:$A$100,IF(Projetos!Z465=1,Técnicos!$F$2:$F$100,IF(Projetos!Z465=2,Técnicos!$H$2:$H$100,Técnicos!$J$2:$J$100)),,0,1))</f>
        <v/>
      </c>
      <c r="U466" s="15" t="str" cm="1">
        <f t="array" ref="U466">IF(OR($B466="",U$2=""),"",Projetos!$K465/_xlfn.XLOOKUP(U$2,Técnicos!$A$2:$A$100,IF(Projetos!AA465=1,Técnicos!$F$2:$F$100,IF(Projetos!AA465=2,Técnicos!$H$2:$H$100,Técnicos!$J$2:$J$100)),,0,1))</f>
        <v/>
      </c>
      <c r="V466" s="15" t="str" cm="1">
        <f t="array" ref="V466">IF(OR($B466="",V$2=""),"",Projetos!$K465/_xlfn.XLOOKUP(V$2,Técnicos!$A$2:$A$100,IF(Projetos!AB465=1,Técnicos!$F$2:$F$100,IF(Projetos!AB465=2,Técnicos!$H$2:$H$100,Técnicos!$J$2:$J$100)),,0,1))</f>
        <v/>
      </c>
      <c r="W466" s="15" t="str" cm="1">
        <f t="array" ref="W466">IF(OR($B466="",W$2=""),"",Projetos!$K465/_xlfn.XLOOKUP(W$2,Técnicos!$A$2:$A$100,IF(Projetos!AC465=1,Técnicos!$F$2:$F$100,IF(Projetos!AC465=2,Técnicos!$H$2:$H$100,Técnicos!$J$2:$J$100)),,0,1))</f>
        <v/>
      </c>
      <c r="X466" s="15" t="str" cm="1">
        <f t="array" ref="X466">IF(OR($B466="",X$2=""),"",Projetos!$K465/_xlfn.XLOOKUP(X$2,Técnicos!$A$2:$A$100,IF(Projetos!AD465=1,Técnicos!$F$2:$F$100,IF(Projetos!AD465=2,Técnicos!$H$2:$H$100,Técnicos!$J$2:$J$100)),,0,1))</f>
        <v/>
      </c>
      <c r="Y466" s="15" t="str" cm="1">
        <f t="array" ref="Y466">IF(OR($B466="",Y$2=""),"",Projetos!$K465/_xlfn.XLOOKUP(Y$2,Técnicos!$A$2:$A$100,IF(Projetos!AE465=1,Técnicos!$F$2:$F$100,IF(Projetos!AE465=2,Técnicos!$H$2:$H$100,Técnicos!$J$2:$J$100)),,0,1))</f>
        <v/>
      </c>
      <c r="Z466" s="15" t="str" cm="1">
        <f t="array" ref="Z466">IF(OR($B466="",Z$2=""),"",Projetos!$K465/_xlfn.XLOOKUP(Z$2,Técnicos!$A$2:$A$100,IF(Projetos!AF465=1,Técnicos!$F$2:$F$100,IF(Projetos!AF465=2,Técnicos!$H$2:$H$100,Técnicos!$J$2:$J$100)),,0,1))</f>
        <v/>
      </c>
      <c r="AA466" s="15" t="str" cm="1">
        <f t="array" ref="AA466">IF(OR($B466="",AA$2=""),"",Projetos!$K465/_xlfn.XLOOKUP(AA$2,Técnicos!$A$2:$A$100,IF(Projetos!AG465=1,Técnicos!$F$2:$F$100,IF(Projetos!AG465=2,Técnicos!$H$2:$H$100,Técnicos!$J$2:$J$100)),,0,1))</f>
        <v/>
      </c>
      <c r="AB466" s="15" t="str" cm="1">
        <f t="array" ref="AB466">IF(OR($B466="",AB$2=""),"",Projetos!$K465/_xlfn.XLOOKUP(AB$2,Técnicos!$A$2:$A$100,IF(Projetos!AH465=1,Técnicos!$F$2:$F$100,IF(Projetos!AH465=2,Técnicos!$H$2:$H$100,Técnicos!$J$2:$J$100)),,0,1))</f>
        <v/>
      </c>
      <c r="AC466" s="15" t="str" cm="1">
        <f t="array" ref="AC466">IF(OR($B466="",AC$2=""),"",Projetos!$K465/_xlfn.XLOOKUP(AC$2,Técnicos!$A$2:$A$100,IF(Projetos!AI465=1,Técnicos!$F$2:$F$100,IF(Projetos!AI465=2,Técnicos!$H$2:$H$100,Técnicos!$J$2:$J$100)),,0,1))</f>
        <v/>
      </c>
      <c r="AD466" s="15" t="str" cm="1">
        <f t="array" ref="AD466">IF(OR($B466="",AD$2=""),"",Projetos!$K465/_xlfn.XLOOKUP(AD$2,Técnicos!$A$2:$A$100,IF(Projetos!AJ465=1,Técnicos!$F$2:$F$100,IF(Projetos!AJ465=2,Técnicos!$H$2:$H$100,Técnicos!$J$2:$J$100)),,0,1))</f>
        <v/>
      </c>
      <c r="AE466" s="15" t="str" cm="1">
        <f t="array" ref="AE466">IF(OR($B466="",AE$2=""),"",Projetos!$K465/_xlfn.XLOOKUP(AE$2,Técnicos!$A$2:$A$100,IF(Projetos!AK465=1,Técnicos!$F$2:$F$100,IF(Projetos!AK465=2,Técnicos!$H$2:$H$100,Técnicos!$J$2:$J$100)),,0,1))</f>
        <v/>
      </c>
      <c r="AF466" s="15" t="str" cm="1">
        <f t="array" ref="AF466">IF(OR($B466="",AF$2=""),"",Projetos!$K465/_xlfn.XLOOKUP(AF$2,Técnicos!$A$2:$A$100,IF(Projetos!AL465=1,Técnicos!$F$2:$F$100,IF(Projetos!AL465=2,Técnicos!$H$2:$H$100,Técnicos!$J$2:$J$100)),,0,1))</f>
        <v/>
      </c>
      <c r="AG466" s="15" t="str" cm="1">
        <f t="array" ref="AG466">IF(OR($B466="",AG$2=""),"",Projetos!$K465/_xlfn.XLOOKUP(AG$2,Técnicos!$A$2:$A$100,IF(Projetos!AM465=1,Técnicos!$F$2:$F$100,IF(Projetos!AM465=2,Técnicos!$H$2:$H$100,Técnicos!$J$2:$J$100)),,0,1))</f>
        <v/>
      </c>
      <c r="AH466" s="15" t="str" cm="1">
        <f t="array" ref="AH466">IF(OR($B466="",AH$2=""),"",Projetos!$K465/_xlfn.XLOOKUP(AH$2,Técnicos!$A$2:$A$100,IF(Projetos!AN465=1,Técnicos!$F$2:$F$100,IF(Projetos!AN465=2,Técnicos!$H$2:$H$100,Técnicos!$J$2:$J$100)),,0,1))</f>
        <v/>
      </c>
      <c r="AI466" s="15" t="str" cm="1">
        <f t="array" ref="AI466">IF(OR($B466="",AI$2=""),"",Projetos!$K465/_xlfn.XLOOKUP(AI$2,Técnicos!$A$2:$A$100,IF(Projetos!AO465=1,Técnicos!$F$2:$F$100,IF(Projetos!AO465=2,Técnicos!$H$2:$H$100,Técnicos!$J$2:$J$100)),,0,1))</f>
        <v/>
      </c>
      <c r="AJ466" s="15" t="str" cm="1">
        <f t="array" ref="AJ466">IF(OR($B466="",AJ$2=""),"",Projetos!$K465/_xlfn.XLOOKUP(AJ$2,Técnicos!$A$2:$A$100,IF(Projetos!AP465=1,Técnicos!$F$2:$F$100,IF(Projetos!AP465=2,Técnicos!$H$2:$H$100,Técnicos!$J$2:$J$100)),,0,1))</f>
        <v/>
      </c>
      <c r="AK466" s="15" t="str" cm="1">
        <f t="array" ref="AK466">IF(OR($B466="",AK$2=""),"",Projetos!$K465/_xlfn.XLOOKUP(AK$2,Técnicos!$A$2:$A$100,IF(Projetos!AQ465=1,Técnicos!$F$2:$F$100,IF(Projetos!AQ465=2,Técnicos!$H$2:$H$100,Técnicos!$J$2:$J$100)),,0,1))</f>
        <v/>
      </c>
    </row>
    <row r="467" spans="3:37" x14ac:dyDescent="0.3">
      <c r="C467" s="15" t="str" cm="1">
        <f t="array" ref="C467">IF(OR($B467="",C$2=""),"",Projetos!$K466/_xlfn.XLOOKUP(C$2,Técnicos!$A$2:$A$100,IF(Projetos!I466=1,Técnicos!$F$2:$F$100,IF(Projetos!I466=2,Técnicos!$H$2:$H$100,Técnicos!$J$2:$J$100)),,0,1))</f>
        <v/>
      </c>
      <c r="D467" s="15" t="str" cm="1">
        <f t="array" ref="D467">IF(OR($B467="",D$2=""),"",Projetos!$K466/_xlfn.XLOOKUP(D$2,Técnicos!$A$2:$A$100,IF(Projetos!J466=1,Técnicos!$F$2:$F$100,IF(Projetos!J466=2,Técnicos!$H$2:$H$100,Técnicos!$J$2:$J$100)),,0,1))</f>
        <v/>
      </c>
      <c r="E467" s="15" t="str" cm="1">
        <f t="array" ref="E467">IF(OR($B467="",E$2=""),"",Projetos!$K466/_xlfn.XLOOKUP(E$2,Técnicos!$A$2:$A$100,IF(Projetos!K466=1,Técnicos!$F$2:$F$100,IF(Projetos!K466=2,Técnicos!$H$2:$H$100,Técnicos!$J$2:$J$100)),,0,1))</f>
        <v/>
      </c>
      <c r="F467" s="15" t="str" cm="1">
        <f t="array" ref="F467">IF(OR($B467="",F$2=""),"",Projetos!$K466/_xlfn.XLOOKUP(F$2,Técnicos!$A$2:$A$100,IF(Projetos!L466=1,Técnicos!$F$2:$F$100,IF(Projetos!L466=2,Técnicos!$H$2:$H$100,Técnicos!$J$2:$J$100)),,0,1))</f>
        <v/>
      </c>
      <c r="G467" s="15" t="str" cm="1">
        <f t="array" ref="G467">IF(OR($B467="",G$2=""),"",Projetos!$K466/_xlfn.XLOOKUP(G$2,Técnicos!$A$2:$A$100,IF(Projetos!M466=1,Técnicos!$F$2:$F$100,IF(Projetos!M466=2,Técnicos!$H$2:$H$100,Técnicos!$J$2:$J$100)),,0,1))</f>
        <v/>
      </c>
      <c r="H467" s="15" t="str" cm="1">
        <f t="array" ref="H467">IF(OR($B467="",H$2=""),"",Projetos!$K466/_xlfn.XLOOKUP(H$2,Técnicos!$A$2:$A$100,IF(Projetos!N466=1,Técnicos!$F$2:$F$100,IF(Projetos!N466=2,Técnicos!$H$2:$H$100,Técnicos!$J$2:$J$100)),,0,1))</f>
        <v/>
      </c>
      <c r="I467" s="15" t="str" cm="1">
        <f t="array" ref="I467">IF(OR($B467="",I$2=""),"",Projetos!$K466/_xlfn.XLOOKUP(I$2,Técnicos!$A$2:$A$100,IF(Projetos!O466=1,Técnicos!$F$2:$F$100,IF(Projetos!O466=2,Técnicos!$H$2:$H$100,Técnicos!$J$2:$J$100)),,0,1))</f>
        <v/>
      </c>
      <c r="J467" s="15" t="str" cm="1">
        <f t="array" ref="J467">IF(OR($B467="",J$2=""),"",Projetos!$K466/_xlfn.XLOOKUP(J$2,Técnicos!$A$2:$A$100,IF(Projetos!P466=1,Técnicos!$F$2:$F$100,IF(Projetos!P466=2,Técnicos!$H$2:$H$100,Técnicos!$J$2:$J$100)),,0,1))</f>
        <v/>
      </c>
      <c r="K467" s="15" t="str" cm="1">
        <f t="array" ref="K467">IF(OR($B467="",K$2=""),"",Projetos!$K466/_xlfn.XLOOKUP(K$2,Técnicos!$A$2:$A$100,IF(Projetos!Q466=1,Técnicos!$F$2:$F$100,IF(Projetos!Q466=2,Técnicos!$H$2:$H$100,Técnicos!$J$2:$J$100)),,0,1))</f>
        <v/>
      </c>
      <c r="L467" s="15" t="str" cm="1">
        <f t="array" ref="L467">IF(OR($B467="",L$2=""),"",Projetos!$K466/_xlfn.XLOOKUP(L$2,Técnicos!$A$2:$A$100,IF(Projetos!R466=1,Técnicos!$F$2:$F$100,IF(Projetos!R466=2,Técnicos!$H$2:$H$100,Técnicos!$J$2:$J$100)),,0,1))</f>
        <v/>
      </c>
      <c r="M467" s="15" t="str" cm="1">
        <f t="array" ref="M467">IF(OR($B467="",M$2=""),"",Projetos!$K466/_xlfn.XLOOKUP(M$2,Técnicos!$A$2:$A$100,IF(Projetos!S466=1,Técnicos!$F$2:$F$100,IF(Projetos!S466=2,Técnicos!$H$2:$H$100,Técnicos!$J$2:$J$100)),,0,1))</f>
        <v/>
      </c>
      <c r="N467" s="15" t="str" cm="1">
        <f t="array" ref="N467">IF(OR($B467="",N$2=""),"",Projetos!$K466/_xlfn.XLOOKUP(N$2,Técnicos!$A$2:$A$100,IF(Projetos!T466=1,Técnicos!$F$2:$F$100,IF(Projetos!T466=2,Técnicos!$H$2:$H$100,Técnicos!$J$2:$J$100)),,0,1))</f>
        <v/>
      </c>
      <c r="O467" s="15" t="str" cm="1">
        <f t="array" ref="O467">IF(OR($B467="",O$2=""),"",Projetos!$K466/_xlfn.XLOOKUP(O$2,Técnicos!$A$2:$A$100,IF(Projetos!U466=1,Técnicos!$F$2:$F$100,IF(Projetos!U466=2,Técnicos!$H$2:$H$100,Técnicos!$J$2:$J$100)),,0,1))</f>
        <v/>
      </c>
      <c r="P467" s="15" t="str" cm="1">
        <f t="array" ref="P467">IF(OR($B467="",P$2=""),"",Projetos!$K466/_xlfn.XLOOKUP(P$2,Técnicos!$A$2:$A$100,IF(Projetos!V466=1,Técnicos!$F$2:$F$100,IF(Projetos!V466=2,Técnicos!$H$2:$H$100,Técnicos!$J$2:$J$100)),,0,1))</f>
        <v/>
      </c>
      <c r="Q467" s="15" t="str" cm="1">
        <f t="array" ref="Q467">IF(OR($B467="",Q$2=""),"",Projetos!$K466/_xlfn.XLOOKUP(Q$2,Técnicos!$A$2:$A$100,IF(Projetos!W466=1,Técnicos!$F$2:$F$100,IF(Projetos!W466=2,Técnicos!$H$2:$H$100,Técnicos!$J$2:$J$100)),,0,1))</f>
        <v/>
      </c>
      <c r="R467" s="15" t="str" cm="1">
        <f t="array" ref="R467">IF(OR($B467="",R$2=""),"",Projetos!$K466/_xlfn.XLOOKUP(R$2,Técnicos!$A$2:$A$100,IF(Projetos!X466=1,Técnicos!$F$2:$F$100,IF(Projetos!X466=2,Técnicos!$H$2:$H$100,Técnicos!$J$2:$J$100)),,0,1))</f>
        <v/>
      </c>
      <c r="S467" s="15" t="str" cm="1">
        <f t="array" ref="S467">IF(OR($B467="",S$2=""),"",Projetos!$K466/_xlfn.XLOOKUP(S$2,Técnicos!$A$2:$A$100,IF(Projetos!Y466=1,Técnicos!$F$2:$F$100,IF(Projetos!Y466=2,Técnicos!$H$2:$H$100,Técnicos!$J$2:$J$100)),,0,1))</f>
        <v/>
      </c>
      <c r="T467" s="15" t="str" cm="1">
        <f t="array" ref="T467">IF(OR($B467="",T$2=""),"",Projetos!$K466/_xlfn.XLOOKUP(T$2,Técnicos!$A$2:$A$100,IF(Projetos!Z466=1,Técnicos!$F$2:$F$100,IF(Projetos!Z466=2,Técnicos!$H$2:$H$100,Técnicos!$J$2:$J$100)),,0,1))</f>
        <v/>
      </c>
      <c r="U467" s="15" t="str" cm="1">
        <f t="array" ref="U467">IF(OR($B467="",U$2=""),"",Projetos!$K466/_xlfn.XLOOKUP(U$2,Técnicos!$A$2:$A$100,IF(Projetos!AA466=1,Técnicos!$F$2:$F$100,IF(Projetos!AA466=2,Técnicos!$H$2:$H$100,Técnicos!$J$2:$J$100)),,0,1))</f>
        <v/>
      </c>
      <c r="V467" s="15" t="str" cm="1">
        <f t="array" ref="V467">IF(OR($B467="",V$2=""),"",Projetos!$K466/_xlfn.XLOOKUP(V$2,Técnicos!$A$2:$A$100,IF(Projetos!AB466=1,Técnicos!$F$2:$F$100,IF(Projetos!AB466=2,Técnicos!$H$2:$H$100,Técnicos!$J$2:$J$100)),,0,1))</f>
        <v/>
      </c>
      <c r="W467" s="15" t="str" cm="1">
        <f t="array" ref="W467">IF(OR($B467="",W$2=""),"",Projetos!$K466/_xlfn.XLOOKUP(W$2,Técnicos!$A$2:$A$100,IF(Projetos!AC466=1,Técnicos!$F$2:$F$100,IF(Projetos!AC466=2,Técnicos!$H$2:$H$100,Técnicos!$J$2:$J$100)),,0,1))</f>
        <v/>
      </c>
      <c r="X467" s="15" t="str" cm="1">
        <f t="array" ref="X467">IF(OR($B467="",X$2=""),"",Projetos!$K466/_xlfn.XLOOKUP(X$2,Técnicos!$A$2:$A$100,IF(Projetos!AD466=1,Técnicos!$F$2:$F$100,IF(Projetos!AD466=2,Técnicos!$H$2:$H$100,Técnicos!$J$2:$J$100)),,0,1))</f>
        <v/>
      </c>
      <c r="Y467" s="15" t="str" cm="1">
        <f t="array" ref="Y467">IF(OR($B467="",Y$2=""),"",Projetos!$K466/_xlfn.XLOOKUP(Y$2,Técnicos!$A$2:$A$100,IF(Projetos!AE466=1,Técnicos!$F$2:$F$100,IF(Projetos!AE466=2,Técnicos!$H$2:$H$100,Técnicos!$J$2:$J$100)),,0,1))</f>
        <v/>
      </c>
      <c r="Z467" s="15" t="str" cm="1">
        <f t="array" ref="Z467">IF(OR($B467="",Z$2=""),"",Projetos!$K466/_xlfn.XLOOKUP(Z$2,Técnicos!$A$2:$A$100,IF(Projetos!AF466=1,Técnicos!$F$2:$F$100,IF(Projetos!AF466=2,Técnicos!$H$2:$H$100,Técnicos!$J$2:$J$100)),,0,1))</f>
        <v/>
      </c>
      <c r="AA467" s="15" t="str" cm="1">
        <f t="array" ref="AA467">IF(OR($B467="",AA$2=""),"",Projetos!$K466/_xlfn.XLOOKUP(AA$2,Técnicos!$A$2:$A$100,IF(Projetos!AG466=1,Técnicos!$F$2:$F$100,IF(Projetos!AG466=2,Técnicos!$H$2:$H$100,Técnicos!$J$2:$J$100)),,0,1))</f>
        <v/>
      </c>
      <c r="AB467" s="15" t="str" cm="1">
        <f t="array" ref="AB467">IF(OR($B467="",AB$2=""),"",Projetos!$K466/_xlfn.XLOOKUP(AB$2,Técnicos!$A$2:$A$100,IF(Projetos!AH466=1,Técnicos!$F$2:$F$100,IF(Projetos!AH466=2,Técnicos!$H$2:$H$100,Técnicos!$J$2:$J$100)),,0,1))</f>
        <v/>
      </c>
      <c r="AC467" s="15" t="str" cm="1">
        <f t="array" ref="AC467">IF(OR($B467="",AC$2=""),"",Projetos!$K466/_xlfn.XLOOKUP(AC$2,Técnicos!$A$2:$A$100,IF(Projetos!AI466=1,Técnicos!$F$2:$F$100,IF(Projetos!AI466=2,Técnicos!$H$2:$H$100,Técnicos!$J$2:$J$100)),,0,1))</f>
        <v/>
      </c>
      <c r="AD467" s="15" t="str" cm="1">
        <f t="array" ref="AD467">IF(OR($B467="",AD$2=""),"",Projetos!$K466/_xlfn.XLOOKUP(AD$2,Técnicos!$A$2:$A$100,IF(Projetos!AJ466=1,Técnicos!$F$2:$F$100,IF(Projetos!AJ466=2,Técnicos!$H$2:$H$100,Técnicos!$J$2:$J$100)),,0,1))</f>
        <v/>
      </c>
      <c r="AE467" s="15" t="str" cm="1">
        <f t="array" ref="AE467">IF(OR($B467="",AE$2=""),"",Projetos!$K466/_xlfn.XLOOKUP(AE$2,Técnicos!$A$2:$A$100,IF(Projetos!AK466=1,Técnicos!$F$2:$F$100,IF(Projetos!AK466=2,Técnicos!$H$2:$H$100,Técnicos!$J$2:$J$100)),,0,1))</f>
        <v/>
      </c>
      <c r="AF467" s="15" t="str" cm="1">
        <f t="array" ref="AF467">IF(OR($B467="",AF$2=""),"",Projetos!$K466/_xlfn.XLOOKUP(AF$2,Técnicos!$A$2:$A$100,IF(Projetos!AL466=1,Técnicos!$F$2:$F$100,IF(Projetos!AL466=2,Técnicos!$H$2:$H$100,Técnicos!$J$2:$J$100)),,0,1))</f>
        <v/>
      </c>
      <c r="AG467" s="15" t="str" cm="1">
        <f t="array" ref="AG467">IF(OR($B467="",AG$2=""),"",Projetos!$K466/_xlfn.XLOOKUP(AG$2,Técnicos!$A$2:$A$100,IF(Projetos!AM466=1,Técnicos!$F$2:$F$100,IF(Projetos!AM466=2,Técnicos!$H$2:$H$100,Técnicos!$J$2:$J$100)),,0,1))</f>
        <v/>
      </c>
      <c r="AH467" s="15" t="str" cm="1">
        <f t="array" ref="AH467">IF(OR($B467="",AH$2=""),"",Projetos!$K466/_xlfn.XLOOKUP(AH$2,Técnicos!$A$2:$A$100,IF(Projetos!AN466=1,Técnicos!$F$2:$F$100,IF(Projetos!AN466=2,Técnicos!$H$2:$H$100,Técnicos!$J$2:$J$100)),,0,1))</f>
        <v/>
      </c>
      <c r="AI467" s="15" t="str" cm="1">
        <f t="array" ref="AI467">IF(OR($B467="",AI$2=""),"",Projetos!$K466/_xlfn.XLOOKUP(AI$2,Técnicos!$A$2:$A$100,IF(Projetos!AO466=1,Técnicos!$F$2:$F$100,IF(Projetos!AO466=2,Técnicos!$H$2:$H$100,Técnicos!$J$2:$J$100)),,0,1))</f>
        <v/>
      </c>
      <c r="AJ467" s="15" t="str" cm="1">
        <f t="array" ref="AJ467">IF(OR($B467="",AJ$2=""),"",Projetos!$K466/_xlfn.XLOOKUP(AJ$2,Técnicos!$A$2:$A$100,IF(Projetos!AP466=1,Técnicos!$F$2:$F$100,IF(Projetos!AP466=2,Técnicos!$H$2:$H$100,Técnicos!$J$2:$J$100)),,0,1))</f>
        <v/>
      </c>
      <c r="AK467" s="15" t="str" cm="1">
        <f t="array" ref="AK467">IF(OR($B467="",AK$2=""),"",Projetos!$K466/_xlfn.XLOOKUP(AK$2,Técnicos!$A$2:$A$100,IF(Projetos!AQ466=1,Técnicos!$F$2:$F$100,IF(Projetos!AQ466=2,Técnicos!$H$2:$H$100,Técnicos!$J$2:$J$100)),,0,1))</f>
        <v/>
      </c>
    </row>
    <row r="468" spans="3:37" x14ac:dyDescent="0.3">
      <c r="C468" s="15" t="str" cm="1">
        <f t="array" ref="C468">IF(OR($B468="",C$2=""),"",Projetos!$K467/_xlfn.XLOOKUP(C$2,Técnicos!$A$2:$A$100,IF(Projetos!I467=1,Técnicos!$F$2:$F$100,IF(Projetos!I467=2,Técnicos!$H$2:$H$100,Técnicos!$J$2:$J$100)),,0,1))</f>
        <v/>
      </c>
      <c r="D468" s="15" t="str" cm="1">
        <f t="array" ref="D468">IF(OR($B468="",D$2=""),"",Projetos!$K467/_xlfn.XLOOKUP(D$2,Técnicos!$A$2:$A$100,IF(Projetos!J467=1,Técnicos!$F$2:$F$100,IF(Projetos!J467=2,Técnicos!$H$2:$H$100,Técnicos!$J$2:$J$100)),,0,1))</f>
        <v/>
      </c>
      <c r="E468" s="15" t="str" cm="1">
        <f t="array" ref="E468">IF(OR($B468="",E$2=""),"",Projetos!$K467/_xlfn.XLOOKUP(E$2,Técnicos!$A$2:$A$100,IF(Projetos!K467=1,Técnicos!$F$2:$F$100,IF(Projetos!K467=2,Técnicos!$H$2:$H$100,Técnicos!$J$2:$J$100)),,0,1))</f>
        <v/>
      </c>
      <c r="F468" s="15" t="str" cm="1">
        <f t="array" ref="F468">IF(OR($B468="",F$2=""),"",Projetos!$K467/_xlfn.XLOOKUP(F$2,Técnicos!$A$2:$A$100,IF(Projetos!L467=1,Técnicos!$F$2:$F$100,IF(Projetos!L467=2,Técnicos!$H$2:$H$100,Técnicos!$J$2:$J$100)),,0,1))</f>
        <v/>
      </c>
      <c r="G468" s="15" t="str" cm="1">
        <f t="array" ref="G468">IF(OR($B468="",G$2=""),"",Projetos!$K467/_xlfn.XLOOKUP(G$2,Técnicos!$A$2:$A$100,IF(Projetos!M467=1,Técnicos!$F$2:$F$100,IF(Projetos!M467=2,Técnicos!$H$2:$H$100,Técnicos!$J$2:$J$100)),,0,1))</f>
        <v/>
      </c>
      <c r="H468" s="15" t="str" cm="1">
        <f t="array" ref="H468">IF(OR($B468="",H$2=""),"",Projetos!$K467/_xlfn.XLOOKUP(H$2,Técnicos!$A$2:$A$100,IF(Projetos!N467=1,Técnicos!$F$2:$F$100,IF(Projetos!N467=2,Técnicos!$H$2:$H$100,Técnicos!$J$2:$J$100)),,0,1))</f>
        <v/>
      </c>
      <c r="I468" s="15" t="str" cm="1">
        <f t="array" ref="I468">IF(OR($B468="",I$2=""),"",Projetos!$K467/_xlfn.XLOOKUP(I$2,Técnicos!$A$2:$A$100,IF(Projetos!O467=1,Técnicos!$F$2:$F$100,IF(Projetos!O467=2,Técnicos!$H$2:$H$100,Técnicos!$J$2:$J$100)),,0,1))</f>
        <v/>
      </c>
      <c r="J468" s="15" t="str" cm="1">
        <f t="array" ref="J468">IF(OR($B468="",J$2=""),"",Projetos!$K467/_xlfn.XLOOKUP(J$2,Técnicos!$A$2:$A$100,IF(Projetos!P467=1,Técnicos!$F$2:$F$100,IF(Projetos!P467=2,Técnicos!$H$2:$H$100,Técnicos!$J$2:$J$100)),,0,1))</f>
        <v/>
      </c>
      <c r="K468" s="15" t="str" cm="1">
        <f t="array" ref="K468">IF(OR($B468="",K$2=""),"",Projetos!$K467/_xlfn.XLOOKUP(K$2,Técnicos!$A$2:$A$100,IF(Projetos!Q467=1,Técnicos!$F$2:$F$100,IF(Projetos!Q467=2,Técnicos!$H$2:$H$100,Técnicos!$J$2:$J$100)),,0,1))</f>
        <v/>
      </c>
      <c r="L468" s="15" t="str" cm="1">
        <f t="array" ref="L468">IF(OR($B468="",L$2=""),"",Projetos!$K467/_xlfn.XLOOKUP(L$2,Técnicos!$A$2:$A$100,IF(Projetos!R467=1,Técnicos!$F$2:$F$100,IF(Projetos!R467=2,Técnicos!$H$2:$H$100,Técnicos!$J$2:$J$100)),,0,1))</f>
        <v/>
      </c>
      <c r="M468" s="15" t="str" cm="1">
        <f t="array" ref="M468">IF(OR($B468="",M$2=""),"",Projetos!$K467/_xlfn.XLOOKUP(M$2,Técnicos!$A$2:$A$100,IF(Projetos!S467=1,Técnicos!$F$2:$F$100,IF(Projetos!S467=2,Técnicos!$H$2:$H$100,Técnicos!$J$2:$J$100)),,0,1))</f>
        <v/>
      </c>
      <c r="N468" s="15" t="str" cm="1">
        <f t="array" ref="N468">IF(OR($B468="",N$2=""),"",Projetos!$K467/_xlfn.XLOOKUP(N$2,Técnicos!$A$2:$A$100,IF(Projetos!T467=1,Técnicos!$F$2:$F$100,IF(Projetos!T467=2,Técnicos!$H$2:$H$100,Técnicos!$J$2:$J$100)),,0,1))</f>
        <v/>
      </c>
      <c r="O468" s="15" t="str" cm="1">
        <f t="array" ref="O468">IF(OR($B468="",O$2=""),"",Projetos!$K467/_xlfn.XLOOKUP(O$2,Técnicos!$A$2:$A$100,IF(Projetos!U467=1,Técnicos!$F$2:$F$100,IF(Projetos!U467=2,Técnicos!$H$2:$H$100,Técnicos!$J$2:$J$100)),,0,1))</f>
        <v/>
      </c>
      <c r="P468" s="15" t="str" cm="1">
        <f t="array" ref="P468">IF(OR($B468="",P$2=""),"",Projetos!$K467/_xlfn.XLOOKUP(P$2,Técnicos!$A$2:$A$100,IF(Projetos!V467=1,Técnicos!$F$2:$F$100,IF(Projetos!V467=2,Técnicos!$H$2:$H$100,Técnicos!$J$2:$J$100)),,0,1))</f>
        <v/>
      </c>
      <c r="Q468" s="15" t="str" cm="1">
        <f t="array" ref="Q468">IF(OR($B468="",Q$2=""),"",Projetos!$K467/_xlfn.XLOOKUP(Q$2,Técnicos!$A$2:$A$100,IF(Projetos!W467=1,Técnicos!$F$2:$F$100,IF(Projetos!W467=2,Técnicos!$H$2:$H$100,Técnicos!$J$2:$J$100)),,0,1))</f>
        <v/>
      </c>
      <c r="R468" s="15" t="str" cm="1">
        <f t="array" ref="R468">IF(OR($B468="",R$2=""),"",Projetos!$K467/_xlfn.XLOOKUP(R$2,Técnicos!$A$2:$A$100,IF(Projetos!X467=1,Técnicos!$F$2:$F$100,IF(Projetos!X467=2,Técnicos!$H$2:$H$100,Técnicos!$J$2:$J$100)),,0,1))</f>
        <v/>
      </c>
      <c r="S468" s="15" t="str" cm="1">
        <f t="array" ref="S468">IF(OR($B468="",S$2=""),"",Projetos!$K467/_xlfn.XLOOKUP(S$2,Técnicos!$A$2:$A$100,IF(Projetos!Y467=1,Técnicos!$F$2:$F$100,IF(Projetos!Y467=2,Técnicos!$H$2:$H$100,Técnicos!$J$2:$J$100)),,0,1))</f>
        <v/>
      </c>
      <c r="T468" s="15" t="str" cm="1">
        <f t="array" ref="T468">IF(OR($B468="",T$2=""),"",Projetos!$K467/_xlfn.XLOOKUP(T$2,Técnicos!$A$2:$A$100,IF(Projetos!Z467=1,Técnicos!$F$2:$F$100,IF(Projetos!Z467=2,Técnicos!$H$2:$H$100,Técnicos!$J$2:$J$100)),,0,1))</f>
        <v/>
      </c>
      <c r="U468" s="15" t="str" cm="1">
        <f t="array" ref="U468">IF(OR($B468="",U$2=""),"",Projetos!$K467/_xlfn.XLOOKUP(U$2,Técnicos!$A$2:$A$100,IF(Projetos!AA467=1,Técnicos!$F$2:$F$100,IF(Projetos!AA467=2,Técnicos!$H$2:$H$100,Técnicos!$J$2:$J$100)),,0,1))</f>
        <v/>
      </c>
      <c r="V468" s="15" t="str" cm="1">
        <f t="array" ref="V468">IF(OR($B468="",V$2=""),"",Projetos!$K467/_xlfn.XLOOKUP(V$2,Técnicos!$A$2:$A$100,IF(Projetos!AB467=1,Técnicos!$F$2:$F$100,IF(Projetos!AB467=2,Técnicos!$H$2:$H$100,Técnicos!$J$2:$J$100)),,0,1))</f>
        <v/>
      </c>
      <c r="W468" s="15" t="str" cm="1">
        <f t="array" ref="W468">IF(OR($B468="",W$2=""),"",Projetos!$K467/_xlfn.XLOOKUP(W$2,Técnicos!$A$2:$A$100,IF(Projetos!AC467=1,Técnicos!$F$2:$F$100,IF(Projetos!AC467=2,Técnicos!$H$2:$H$100,Técnicos!$J$2:$J$100)),,0,1))</f>
        <v/>
      </c>
      <c r="X468" s="15" t="str" cm="1">
        <f t="array" ref="X468">IF(OR($B468="",X$2=""),"",Projetos!$K467/_xlfn.XLOOKUP(X$2,Técnicos!$A$2:$A$100,IF(Projetos!AD467=1,Técnicos!$F$2:$F$100,IF(Projetos!AD467=2,Técnicos!$H$2:$H$100,Técnicos!$J$2:$J$100)),,0,1))</f>
        <v/>
      </c>
      <c r="Y468" s="15" t="str" cm="1">
        <f t="array" ref="Y468">IF(OR($B468="",Y$2=""),"",Projetos!$K467/_xlfn.XLOOKUP(Y$2,Técnicos!$A$2:$A$100,IF(Projetos!AE467=1,Técnicos!$F$2:$F$100,IF(Projetos!AE467=2,Técnicos!$H$2:$H$100,Técnicos!$J$2:$J$100)),,0,1))</f>
        <v/>
      </c>
      <c r="Z468" s="15" t="str" cm="1">
        <f t="array" ref="Z468">IF(OR($B468="",Z$2=""),"",Projetos!$K467/_xlfn.XLOOKUP(Z$2,Técnicos!$A$2:$A$100,IF(Projetos!AF467=1,Técnicos!$F$2:$F$100,IF(Projetos!AF467=2,Técnicos!$H$2:$H$100,Técnicos!$J$2:$J$100)),,0,1))</f>
        <v/>
      </c>
      <c r="AA468" s="15" t="str" cm="1">
        <f t="array" ref="AA468">IF(OR($B468="",AA$2=""),"",Projetos!$K467/_xlfn.XLOOKUP(AA$2,Técnicos!$A$2:$A$100,IF(Projetos!AG467=1,Técnicos!$F$2:$F$100,IF(Projetos!AG467=2,Técnicos!$H$2:$H$100,Técnicos!$J$2:$J$100)),,0,1))</f>
        <v/>
      </c>
      <c r="AB468" s="15" t="str" cm="1">
        <f t="array" ref="AB468">IF(OR($B468="",AB$2=""),"",Projetos!$K467/_xlfn.XLOOKUP(AB$2,Técnicos!$A$2:$A$100,IF(Projetos!AH467=1,Técnicos!$F$2:$F$100,IF(Projetos!AH467=2,Técnicos!$H$2:$H$100,Técnicos!$J$2:$J$100)),,0,1))</f>
        <v/>
      </c>
      <c r="AC468" s="15" t="str" cm="1">
        <f t="array" ref="AC468">IF(OR($B468="",AC$2=""),"",Projetos!$K467/_xlfn.XLOOKUP(AC$2,Técnicos!$A$2:$A$100,IF(Projetos!AI467=1,Técnicos!$F$2:$F$100,IF(Projetos!AI467=2,Técnicos!$H$2:$H$100,Técnicos!$J$2:$J$100)),,0,1))</f>
        <v/>
      </c>
      <c r="AD468" s="15" t="str" cm="1">
        <f t="array" ref="AD468">IF(OR($B468="",AD$2=""),"",Projetos!$K467/_xlfn.XLOOKUP(AD$2,Técnicos!$A$2:$A$100,IF(Projetos!AJ467=1,Técnicos!$F$2:$F$100,IF(Projetos!AJ467=2,Técnicos!$H$2:$H$100,Técnicos!$J$2:$J$100)),,0,1))</f>
        <v/>
      </c>
      <c r="AE468" s="15" t="str" cm="1">
        <f t="array" ref="AE468">IF(OR($B468="",AE$2=""),"",Projetos!$K467/_xlfn.XLOOKUP(AE$2,Técnicos!$A$2:$A$100,IF(Projetos!AK467=1,Técnicos!$F$2:$F$100,IF(Projetos!AK467=2,Técnicos!$H$2:$H$100,Técnicos!$J$2:$J$100)),,0,1))</f>
        <v/>
      </c>
      <c r="AF468" s="15" t="str" cm="1">
        <f t="array" ref="AF468">IF(OR($B468="",AF$2=""),"",Projetos!$K467/_xlfn.XLOOKUP(AF$2,Técnicos!$A$2:$A$100,IF(Projetos!AL467=1,Técnicos!$F$2:$F$100,IF(Projetos!AL467=2,Técnicos!$H$2:$H$100,Técnicos!$J$2:$J$100)),,0,1))</f>
        <v/>
      </c>
      <c r="AG468" s="15" t="str" cm="1">
        <f t="array" ref="AG468">IF(OR($B468="",AG$2=""),"",Projetos!$K467/_xlfn.XLOOKUP(AG$2,Técnicos!$A$2:$A$100,IF(Projetos!AM467=1,Técnicos!$F$2:$F$100,IF(Projetos!AM467=2,Técnicos!$H$2:$H$100,Técnicos!$J$2:$J$100)),,0,1))</f>
        <v/>
      </c>
      <c r="AH468" s="15" t="str" cm="1">
        <f t="array" ref="AH468">IF(OR($B468="",AH$2=""),"",Projetos!$K467/_xlfn.XLOOKUP(AH$2,Técnicos!$A$2:$A$100,IF(Projetos!AN467=1,Técnicos!$F$2:$F$100,IF(Projetos!AN467=2,Técnicos!$H$2:$H$100,Técnicos!$J$2:$J$100)),,0,1))</f>
        <v/>
      </c>
      <c r="AI468" s="15" t="str" cm="1">
        <f t="array" ref="AI468">IF(OR($B468="",AI$2=""),"",Projetos!$K467/_xlfn.XLOOKUP(AI$2,Técnicos!$A$2:$A$100,IF(Projetos!AO467=1,Técnicos!$F$2:$F$100,IF(Projetos!AO467=2,Técnicos!$H$2:$H$100,Técnicos!$J$2:$J$100)),,0,1))</f>
        <v/>
      </c>
      <c r="AJ468" s="15" t="str" cm="1">
        <f t="array" ref="AJ468">IF(OR($B468="",AJ$2=""),"",Projetos!$K467/_xlfn.XLOOKUP(AJ$2,Técnicos!$A$2:$A$100,IF(Projetos!AP467=1,Técnicos!$F$2:$F$100,IF(Projetos!AP467=2,Técnicos!$H$2:$H$100,Técnicos!$J$2:$J$100)),,0,1))</f>
        <v/>
      </c>
      <c r="AK468" s="15" t="str" cm="1">
        <f t="array" ref="AK468">IF(OR($B468="",AK$2=""),"",Projetos!$K467/_xlfn.XLOOKUP(AK$2,Técnicos!$A$2:$A$100,IF(Projetos!AQ467=1,Técnicos!$F$2:$F$100,IF(Projetos!AQ467=2,Técnicos!$H$2:$H$100,Técnicos!$J$2:$J$100)),,0,1))</f>
        <v/>
      </c>
    </row>
    <row r="469" spans="3:37" x14ac:dyDescent="0.3">
      <c r="C469" s="15" t="str" cm="1">
        <f t="array" ref="C469">IF(OR($B469="",C$2=""),"",Projetos!$K468/_xlfn.XLOOKUP(C$2,Técnicos!$A$2:$A$100,IF(Projetos!I468=1,Técnicos!$F$2:$F$100,IF(Projetos!I468=2,Técnicos!$H$2:$H$100,Técnicos!$J$2:$J$100)),,0,1))</f>
        <v/>
      </c>
      <c r="D469" s="15" t="str" cm="1">
        <f t="array" ref="D469">IF(OR($B469="",D$2=""),"",Projetos!$K468/_xlfn.XLOOKUP(D$2,Técnicos!$A$2:$A$100,IF(Projetos!J468=1,Técnicos!$F$2:$F$100,IF(Projetos!J468=2,Técnicos!$H$2:$H$100,Técnicos!$J$2:$J$100)),,0,1))</f>
        <v/>
      </c>
      <c r="E469" s="15" t="str" cm="1">
        <f t="array" ref="E469">IF(OR($B469="",E$2=""),"",Projetos!$K468/_xlfn.XLOOKUP(E$2,Técnicos!$A$2:$A$100,IF(Projetos!K468=1,Técnicos!$F$2:$F$100,IF(Projetos!K468=2,Técnicos!$H$2:$H$100,Técnicos!$J$2:$J$100)),,0,1))</f>
        <v/>
      </c>
      <c r="F469" s="15" t="str" cm="1">
        <f t="array" ref="F469">IF(OR($B469="",F$2=""),"",Projetos!$K468/_xlfn.XLOOKUP(F$2,Técnicos!$A$2:$A$100,IF(Projetos!L468=1,Técnicos!$F$2:$F$100,IF(Projetos!L468=2,Técnicos!$H$2:$H$100,Técnicos!$J$2:$J$100)),,0,1))</f>
        <v/>
      </c>
      <c r="G469" s="15" t="str" cm="1">
        <f t="array" ref="G469">IF(OR($B469="",G$2=""),"",Projetos!$K468/_xlfn.XLOOKUP(G$2,Técnicos!$A$2:$A$100,IF(Projetos!M468=1,Técnicos!$F$2:$F$100,IF(Projetos!M468=2,Técnicos!$H$2:$H$100,Técnicos!$J$2:$J$100)),,0,1))</f>
        <v/>
      </c>
      <c r="H469" s="15" t="str" cm="1">
        <f t="array" ref="H469">IF(OR($B469="",H$2=""),"",Projetos!$K468/_xlfn.XLOOKUP(H$2,Técnicos!$A$2:$A$100,IF(Projetos!N468=1,Técnicos!$F$2:$F$100,IF(Projetos!N468=2,Técnicos!$H$2:$H$100,Técnicos!$J$2:$J$100)),,0,1))</f>
        <v/>
      </c>
      <c r="I469" s="15" t="str" cm="1">
        <f t="array" ref="I469">IF(OR($B469="",I$2=""),"",Projetos!$K468/_xlfn.XLOOKUP(I$2,Técnicos!$A$2:$A$100,IF(Projetos!O468=1,Técnicos!$F$2:$F$100,IF(Projetos!O468=2,Técnicos!$H$2:$H$100,Técnicos!$J$2:$J$100)),,0,1))</f>
        <v/>
      </c>
      <c r="J469" s="15" t="str" cm="1">
        <f t="array" ref="J469">IF(OR($B469="",J$2=""),"",Projetos!$K468/_xlfn.XLOOKUP(J$2,Técnicos!$A$2:$A$100,IF(Projetos!P468=1,Técnicos!$F$2:$F$100,IF(Projetos!P468=2,Técnicos!$H$2:$H$100,Técnicos!$J$2:$J$100)),,0,1))</f>
        <v/>
      </c>
      <c r="K469" s="15" t="str" cm="1">
        <f t="array" ref="K469">IF(OR($B469="",K$2=""),"",Projetos!$K468/_xlfn.XLOOKUP(K$2,Técnicos!$A$2:$A$100,IF(Projetos!Q468=1,Técnicos!$F$2:$F$100,IF(Projetos!Q468=2,Técnicos!$H$2:$H$100,Técnicos!$J$2:$J$100)),,0,1))</f>
        <v/>
      </c>
      <c r="L469" s="15" t="str" cm="1">
        <f t="array" ref="L469">IF(OR($B469="",L$2=""),"",Projetos!$K468/_xlfn.XLOOKUP(L$2,Técnicos!$A$2:$A$100,IF(Projetos!R468=1,Técnicos!$F$2:$F$100,IF(Projetos!R468=2,Técnicos!$H$2:$H$100,Técnicos!$J$2:$J$100)),,0,1))</f>
        <v/>
      </c>
      <c r="M469" s="15" t="str" cm="1">
        <f t="array" ref="M469">IF(OR($B469="",M$2=""),"",Projetos!$K468/_xlfn.XLOOKUP(M$2,Técnicos!$A$2:$A$100,IF(Projetos!S468=1,Técnicos!$F$2:$F$100,IF(Projetos!S468=2,Técnicos!$H$2:$H$100,Técnicos!$J$2:$J$100)),,0,1))</f>
        <v/>
      </c>
      <c r="N469" s="15" t="str" cm="1">
        <f t="array" ref="N469">IF(OR($B469="",N$2=""),"",Projetos!$K468/_xlfn.XLOOKUP(N$2,Técnicos!$A$2:$A$100,IF(Projetos!T468=1,Técnicos!$F$2:$F$100,IF(Projetos!T468=2,Técnicos!$H$2:$H$100,Técnicos!$J$2:$J$100)),,0,1))</f>
        <v/>
      </c>
      <c r="O469" s="15" t="str" cm="1">
        <f t="array" ref="O469">IF(OR($B469="",O$2=""),"",Projetos!$K468/_xlfn.XLOOKUP(O$2,Técnicos!$A$2:$A$100,IF(Projetos!U468=1,Técnicos!$F$2:$F$100,IF(Projetos!U468=2,Técnicos!$H$2:$H$100,Técnicos!$J$2:$J$100)),,0,1))</f>
        <v/>
      </c>
      <c r="P469" s="15" t="str" cm="1">
        <f t="array" ref="P469">IF(OR($B469="",P$2=""),"",Projetos!$K468/_xlfn.XLOOKUP(P$2,Técnicos!$A$2:$A$100,IF(Projetos!V468=1,Técnicos!$F$2:$F$100,IF(Projetos!V468=2,Técnicos!$H$2:$H$100,Técnicos!$J$2:$J$100)),,0,1))</f>
        <v/>
      </c>
      <c r="Q469" s="15" t="str" cm="1">
        <f t="array" ref="Q469">IF(OR($B469="",Q$2=""),"",Projetos!$K468/_xlfn.XLOOKUP(Q$2,Técnicos!$A$2:$A$100,IF(Projetos!W468=1,Técnicos!$F$2:$F$100,IF(Projetos!W468=2,Técnicos!$H$2:$H$100,Técnicos!$J$2:$J$100)),,0,1))</f>
        <v/>
      </c>
      <c r="R469" s="15" t="str" cm="1">
        <f t="array" ref="R469">IF(OR($B469="",R$2=""),"",Projetos!$K468/_xlfn.XLOOKUP(R$2,Técnicos!$A$2:$A$100,IF(Projetos!X468=1,Técnicos!$F$2:$F$100,IF(Projetos!X468=2,Técnicos!$H$2:$H$100,Técnicos!$J$2:$J$100)),,0,1))</f>
        <v/>
      </c>
      <c r="S469" s="15" t="str" cm="1">
        <f t="array" ref="S469">IF(OR($B469="",S$2=""),"",Projetos!$K468/_xlfn.XLOOKUP(S$2,Técnicos!$A$2:$A$100,IF(Projetos!Y468=1,Técnicos!$F$2:$F$100,IF(Projetos!Y468=2,Técnicos!$H$2:$H$100,Técnicos!$J$2:$J$100)),,0,1))</f>
        <v/>
      </c>
      <c r="T469" s="15" t="str" cm="1">
        <f t="array" ref="T469">IF(OR($B469="",T$2=""),"",Projetos!$K468/_xlfn.XLOOKUP(T$2,Técnicos!$A$2:$A$100,IF(Projetos!Z468=1,Técnicos!$F$2:$F$100,IF(Projetos!Z468=2,Técnicos!$H$2:$H$100,Técnicos!$J$2:$J$100)),,0,1))</f>
        <v/>
      </c>
      <c r="U469" s="15" t="str" cm="1">
        <f t="array" ref="U469">IF(OR($B469="",U$2=""),"",Projetos!$K468/_xlfn.XLOOKUP(U$2,Técnicos!$A$2:$A$100,IF(Projetos!AA468=1,Técnicos!$F$2:$F$100,IF(Projetos!AA468=2,Técnicos!$H$2:$H$100,Técnicos!$J$2:$J$100)),,0,1))</f>
        <v/>
      </c>
      <c r="V469" s="15" t="str" cm="1">
        <f t="array" ref="V469">IF(OR($B469="",V$2=""),"",Projetos!$K468/_xlfn.XLOOKUP(V$2,Técnicos!$A$2:$A$100,IF(Projetos!AB468=1,Técnicos!$F$2:$F$100,IF(Projetos!AB468=2,Técnicos!$H$2:$H$100,Técnicos!$J$2:$J$100)),,0,1))</f>
        <v/>
      </c>
      <c r="W469" s="15" t="str" cm="1">
        <f t="array" ref="W469">IF(OR($B469="",W$2=""),"",Projetos!$K468/_xlfn.XLOOKUP(W$2,Técnicos!$A$2:$A$100,IF(Projetos!AC468=1,Técnicos!$F$2:$F$100,IF(Projetos!AC468=2,Técnicos!$H$2:$H$100,Técnicos!$J$2:$J$100)),,0,1))</f>
        <v/>
      </c>
      <c r="X469" s="15" t="str" cm="1">
        <f t="array" ref="X469">IF(OR($B469="",X$2=""),"",Projetos!$K468/_xlfn.XLOOKUP(X$2,Técnicos!$A$2:$A$100,IF(Projetos!AD468=1,Técnicos!$F$2:$F$100,IF(Projetos!AD468=2,Técnicos!$H$2:$H$100,Técnicos!$J$2:$J$100)),,0,1))</f>
        <v/>
      </c>
      <c r="Y469" s="15" t="str" cm="1">
        <f t="array" ref="Y469">IF(OR($B469="",Y$2=""),"",Projetos!$K468/_xlfn.XLOOKUP(Y$2,Técnicos!$A$2:$A$100,IF(Projetos!AE468=1,Técnicos!$F$2:$F$100,IF(Projetos!AE468=2,Técnicos!$H$2:$H$100,Técnicos!$J$2:$J$100)),,0,1))</f>
        <v/>
      </c>
      <c r="Z469" s="15" t="str" cm="1">
        <f t="array" ref="Z469">IF(OR($B469="",Z$2=""),"",Projetos!$K468/_xlfn.XLOOKUP(Z$2,Técnicos!$A$2:$A$100,IF(Projetos!AF468=1,Técnicos!$F$2:$F$100,IF(Projetos!AF468=2,Técnicos!$H$2:$H$100,Técnicos!$J$2:$J$100)),,0,1))</f>
        <v/>
      </c>
      <c r="AA469" s="15" t="str" cm="1">
        <f t="array" ref="AA469">IF(OR($B469="",AA$2=""),"",Projetos!$K468/_xlfn.XLOOKUP(AA$2,Técnicos!$A$2:$A$100,IF(Projetos!AG468=1,Técnicos!$F$2:$F$100,IF(Projetos!AG468=2,Técnicos!$H$2:$H$100,Técnicos!$J$2:$J$100)),,0,1))</f>
        <v/>
      </c>
      <c r="AB469" s="15" t="str" cm="1">
        <f t="array" ref="AB469">IF(OR($B469="",AB$2=""),"",Projetos!$K468/_xlfn.XLOOKUP(AB$2,Técnicos!$A$2:$A$100,IF(Projetos!AH468=1,Técnicos!$F$2:$F$100,IF(Projetos!AH468=2,Técnicos!$H$2:$H$100,Técnicos!$J$2:$J$100)),,0,1))</f>
        <v/>
      </c>
      <c r="AC469" s="15" t="str" cm="1">
        <f t="array" ref="AC469">IF(OR($B469="",AC$2=""),"",Projetos!$K468/_xlfn.XLOOKUP(AC$2,Técnicos!$A$2:$A$100,IF(Projetos!AI468=1,Técnicos!$F$2:$F$100,IF(Projetos!AI468=2,Técnicos!$H$2:$H$100,Técnicos!$J$2:$J$100)),,0,1))</f>
        <v/>
      </c>
      <c r="AD469" s="15" t="str" cm="1">
        <f t="array" ref="AD469">IF(OR($B469="",AD$2=""),"",Projetos!$K468/_xlfn.XLOOKUP(AD$2,Técnicos!$A$2:$A$100,IF(Projetos!AJ468=1,Técnicos!$F$2:$F$100,IF(Projetos!AJ468=2,Técnicos!$H$2:$H$100,Técnicos!$J$2:$J$100)),,0,1))</f>
        <v/>
      </c>
      <c r="AE469" s="15" t="str" cm="1">
        <f t="array" ref="AE469">IF(OR($B469="",AE$2=""),"",Projetos!$K468/_xlfn.XLOOKUP(AE$2,Técnicos!$A$2:$A$100,IF(Projetos!AK468=1,Técnicos!$F$2:$F$100,IF(Projetos!AK468=2,Técnicos!$H$2:$H$100,Técnicos!$J$2:$J$100)),,0,1))</f>
        <v/>
      </c>
      <c r="AF469" s="15" t="str" cm="1">
        <f t="array" ref="AF469">IF(OR($B469="",AF$2=""),"",Projetos!$K468/_xlfn.XLOOKUP(AF$2,Técnicos!$A$2:$A$100,IF(Projetos!AL468=1,Técnicos!$F$2:$F$100,IF(Projetos!AL468=2,Técnicos!$H$2:$H$100,Técnicos!$J$2:$J$100)),,0,1))</f>
        <v/>
      </c>
      <c r="AG469" s="15" t="str" cm="1">
        <f t="array" ref="AG469">IF(OR($B469="",AG$2=""),"",Projetos!$K468/_xlfn.XLOOKUP(AG$2,Técnicos!$A$2:$A$100,IF(Projetos!AM468=1,Técnicos!$F$2:$F$100,IF(Projetos!AM468=2,Técnicos!$H$2:$H$100,Técnicos!$J$2:$J$100)),,0,1))</f>
        <v/>
      </c>
      <c r="AH469" s="15" t="str" cm="1">
        <f t="array" ref="AH469">IF(OR($B469="",AH$2=""),"",Projetos!$K468/_xlfn.XLOOKUP(AH$2,Técnicos!$A$2:$A$100,IF(Projetos!AN468=1,Técnicos!$F$2:$F$100,IF(Projetos!AN468=2,Técnicos!$H$2:$H$100,Técnicos!$J$2:$J$100)),,0,1))</f>
        <v/>
      </c>
      <c r="AI469" s="15" t="str" cm="1">
        <f t="array" ref="AI469">IF(OR($B469="",AI$2=""),"",Projetos!$K468/_xlfn.XLOOKUP(AI$2,Técnicos!$A$2:$A$100,IF(Projetos!AO468=1,Técnicos!$F$2:$F$100,IF(Projetos!AO468=2,Técnicos!$H$2:$H$100,Técnicos!$J$2:$J$100)),,0,1))</f>
        <v/>
      </c>
      <c r="AJ469" s="15" t="str" cm="1">
        <f t="array" ref="AJ469">IF(OR($B469="",AJ$2=""),"",Projetos!$K468/_xlfn.XLOOKUP(AJ$2,Técnicos!$A$2:$A$100,IF(Projetos!AP468=1,Técnicos!$F$2:$F$100,IF(Projetos!AP468=2,Técnicos!$H$2:$H$100,Técnicos!$J$2:$J$100)),,0,1))</f>
        <v/>
      </c>
      <c r="AK469" s="15" t="str" cm="1">
        <f t="array" ref="AK469">IF(OR($B469="",AK$2=""),"",Projetos!$K468/_xlfn.XLOOKUP(AK$2,Técnicos!$A$2:$A$100,IF(Projetos!AQ468=1,Técnicos!$F$2:$F$100,IF(Projetos!AQ468=2,Técnicos!$H$2:$H$100,Técnicos!$J$2:$J$100)),,0,1))</f>
        <v/>
      </c>
    </row>
    <row r="470" spans="3:37" x14ac:dyDescent="0.3">
      <c r="C470" s="15" t="str" cm="1">
        <f t="array" ref="C470">IF(OR($B470="",C$2=""),"",Projetos!$K469/_xlfn.XLOOKUP(C$2,Técnicos!$A$2:$A$100,IF(Projetos!I469=1,Técnicos!$F$2:$F$100,IF(Projetos!I469=2,Técnicos!$H$2:$H$100,Técnicos!$J$2:$J$100)),,0,1))</f>
        <v/>
      </c>
      <c r="D470" s="15" t="str" cm="1">
        <f t="array" ref="D470">IF(OR($B470="",D$2=""),"",Projetos!$K469/_xlfn.XLOOKUP(D$2,Técnicos!$A$2:$A$100,IF(Projetos!J469=1,Técnicos!$F$2:$F$100,IF(Projetos!J469=2,Técnicos!$H$2:$H$100,Técnicos!$J$2:$J$100)),,0,1))</f>
        <v/>
      </c>
      <c r="E470" s="15" t="str" cm="1">
        <f t="array" ref="E470">IF(OR($B470="",E$2=""),"",Projetos!$K469/_xlfn.XLOOKUP(E$2,Técnicos!$A$2:$A$100,IF(Projetos!K469=1,Técnicos!$F$2:$F$100,IF(Projetos!K469=2,Técnicos!$H$2:$H$100,Técnicos!$J$2:$J$100)),,0,1))</f>
        <v/>
      </c>
      <c r="F470" s="15" t="str" cm="1">
        <f t="array" ref="F470">IF(OR($B470="",F$2=""),"",Projetos!$K469/_xlfn.XLOOKUP(F$2,Técnicos!$A$2:$A$100,IF(Projetos!L469=1,Técnicos!$F$2:$F$100,IF(Projetos!L469=2,Técnicos!$H$2:$H$100,Técnicos!$J$2:$J$100)),,0,1))</f>
        <v/>
      </c>
      <c r="G470" s="15" t="str" cm="1">
        <f t="array" ref="G470">IF(OR($B470="",G$2=""),"",Projetos!$K469/_xlfn.XLOOKUP(G$2,Técnicos!$A$2:$A$100,IF(Projetos!M469=1,Técnicos!$F$2:$F$100,IF(Projetos!M469=2,Técnicos!$H$2:$H$100,Técnicos!$J$2:$J$100)),,0,1))</f>
        <v/>
      </c>
      <c r="H470" s="15" t="str" cm="1">
        <f t="array" ref="H470">IF(OR($B470="",H$2=""),"",Projetos!$K469/_xlfn.XLOOKUP(H$2,Técnicos!$A$2:$A$100,IF(Projetos!N469=1,Técnicos!$F$2:$F$100,IF(Projetos!N469=2,Técnicos!$H$2:$H$100,Técnicos!$J$2:$J$100)),,0,1))</f>
        <v/>
      </c>
      <c r="I470" s="15" t="str" cm="1">
        <f t="array" ref="I470">IF(OR($B470="",I$2=""),"",Projetos!$K469/_xlfn.XLOOKUP(I$2,Técnicos!$A$2:$A$100,IF(Projetos!O469=1,Técnicos!$F$2:$F$100,IF(Projetos!O469=2,Técnicos!$H$2:$H$100,Técnicos!$J$2:$J$100)),,0,1))</f>
        <v/>
      </c>
      <c r="J470" s="15" t="str" cm="1">
        <f t="array" ref="J470">IF(OR($B470="",J$2=""),"",Projetos!$K469/_xlfn.XLOOKUP(J$2,Técnicos!$A$2:$A$100,IF(Projetos!P469=1,Técnicos!$F$2:$F$100,IF(Projetos!P469=2,Técnicos!$H$2:$H$100,Técnicos!$J$2:$J$100)),,0,1))</f>
        <v/>
      </c>
      <c r="K470" s="15" t="str" cm="1">
        <f t="array" ref="K470">IF(OR($B470="",K$2=""),"",Projetos!$K469/_xlfn.XLOOKUP(K$2,Técnicos!$A$2:$A$100,IF(Projetos!Q469=1,Técnicos!$F$2:$F$100,IF(Projetos!Q469=2,Técnicos!$H$2:$H$100,Técnicos!$J$2:$J$100)),,0,1))</f>
        <v/>
      </c>
      <c r="L470" s="15" t="str" cm="1">
        <f t="array" ref="L470">IF(OR($B470="",L$2=""),"",Projetos!$K469/_xlfn.XLOOKUP(L$2,Técnicos!$A$2:$A$100,IF(Projetos!R469=1,Técnicos!$F$2:$F$100,IF(Projetos!R469=2,Técnicos!$H$2:$H$100,Técnicos!$J$2:$J$100)),,0,1))</f>
        <v/>
      </c>
      <c r="M470" s="15" t="str" cm="1">
        <f t="array" ref="M470">IF(OR($B470="",M$2=""),"",Projetos!$K469/_xlfn.XLOOKUP(M$2,Técnicos!$A$2:$A$100,IF(Projetos!S469=1,Técnicos!$F$2:$F$100,IF(Projetos!S469=2,Técnicos!$H$2:$H$100,Técnicos!$J$2:$J$100)),,0,1))</f>
        <v/>
      </c>
      <c r="N470" s="15" t="str" cm="1">
        <f t="array" ref="N470">IF(OR($B470="",N$2=""),"",Projetos!$K469/_xlfn.XLOOKUP(N$2,Técnicos!$A$2:$A$100,IF(Projetos!T469=1,Técnicos!$F$2:$F$100,IF(Projetos!T469=2,Técnicos!$H$2:$H$100,Técnicos!$J$2:$J$100)),,0,1))</f>
        <v/>
      </c>
      <c r="O470" s="15" t="str" cm="1">
        <f t="array" ref="O470">IF(OR($B470="",O$2=""),"",Projetos!$K469/_xlfn.XLOOKUP(O$2,Técnicos!$A$2:$A$100,IF(Projetos!U469=1,Técnicos!$F$2:$F$100,IF(Projetos!U469=2,Técnicos!$H$2:$H$100,Técnicos!$J$2:$J$100)),,0,1))</f>
        <v/>
      </c>
      <c r="P470" s="15" t="str" cm="1">
        <f t="array" ref="P470">IF(OR($B470="",P$2=""),"",Projetos!$K469/_xlfn.XLOOKUP(P$2,Técnicos!$A$2:$A$100,IF(Projetos!V469=1,Técnicos!$F$2:$F$100,IF(Projetos!V469=2,Técnicos!$H$2:$H$100,Técnicos!$J$2:$J$100)),,0,1))</f>
        <v/>
      </c>
      <c r="Q470" s="15" t="str" cm="1">
        <f t="array" ref="Q470">IF(OR($B470="",Q$2=""),"",Projetos!$K469/_xlfn.XLOOKUP(Q$2,Técnicos!$A$2:$A$100,IF(Projetos!W469=1,Técnicos!$F$2:$F$100,IF(Projetos!W469=2,Técnicos!$H$2:$H$100,Técnicos!$J$2:$J$100)),,0,1))</f>
        <v/>
      </c>
      <c r="R470" s="15" t="str" cm="1">
        <f t="array" ref="R470">IF(OR($B470="",R$2=""),"",Projetos!$K469/_xlfn.XLOOKUP(R$2,Técnicos!$A$2:$A$100,IF(Projetos!X469=1,Técnicos!$F$2:$F$100,IF(Projetos!X469=2,Técnicos!$H$2:$H$100,Técnicos!$J$2:$J$100)),,0,1))</f>
        <v/>
      </c>
      <c r="S470" s="15" t="str" cm="1">
        <f t="array" ref="S470">IF(OR($B470="",S$2=""),"",Projetos!$K469/_xlfn.XLOOKUP(S$2,Técnicos!$A$2:$A$100,IF(Projetos!Y469=1,Técnicos!$F$2:$F$100,IF(Projetos!Y469=2,Técnicos!$H$2:$H$100,Técnicos!$J$2:$J$100)),,0,1))</f>
        <v/>
      </c>
      <c r="T470" s="15" t="str" cm="1">
        <f t="array" ref="T470">IF(OR($B470="",T$2=""),"",Projetos!$K469/_xlfn.XLOOKUP(T$2,Técnicos!$A$2:$A$100,IF(Projetos!Z469=1,Técnicos!$F$2:$F$100,IF(Projetos!Z469=2,Técnicos!$H$2:$H$100,Técnicos!$J$2:$J$100)),,0,1))</f>
        <v/>
      </c>
      <c r="U470" s="15" t="str" cm="1">
        <f t="array" ref="U470">IF(OR($B470="",U$2=""),"",Projetos!$K469/_xlfn.XLOOKUP(U$2,Técnicos!$A$2:$A$100,IF(Projetos!AA469=1,Técnicos!$F$2:$F$100,IF(Projetos!AA469=2,Técnicos!$H$2:$H$100,Técnicos!$J$2:$J$100)),,0,1))</f>
        <v/>
      </c>
      <c r="V470" s="15" t="str" cm="1">
        <f t="array" ref="V470">IF(OR($B470="",V$2=""),"",Projetos!$K469/_xlfn.XLOOKUP(V$2,Técnicos!$A$2:$A$100,IF(Projetos!AB469=1,Técnicos!$F$2:$F$100,IF(Projetos!AB469=2,Técnicos!$H$2:$H$100,Técnicos!$J$2:$J$100)),,0,1))</f>
        <v/>
      </c>
      <c r="W470" s="15" t="str" cm="1">
        <f t="array" ref="W470">IF(OR($B470="",W$2=""),"",Projetos!$K469/_xlfn.XLOOKUP(W$2,Técnicos!$A$2:$A$100,IF(Projetos!AC469=1,Técnicos!$F$2:$F$100,IF(Projetos!AC469=2,Técnicos!$H$2:$H$100,Técnicos!$J$2:$J$100)),,0,1))</f>
        <v/>
      </c>
      <c r="X470" s="15" t="str" cm="1">
        <f t="array" ref="X470">IF(OR($B470="",X$2=""),"",Projetos!$K469/_xlfn.XLOOKUP(X$2,Técnicos!$A$2:$A$100,IF(Projetos!AD469=1,Técnicos!$F$2:$F$100,IF(Projetos!AD469=2,Técnicos!$H$2:$H$100,Técnicos!$J$2:$J$100)),,0,1))</f>
        <v/>
      </c>
      <c r="Y470" s="15" t="str" cm="1">
        <f t="array" ref="Y470">IF(OR($B470="",Y$2=""),"",Projetos!$K469/_xlfn.XLOOKUP(Y$2,Técnicos!$A$2:$A$100,IF(Projetos!AE469=1,Técnicos!$F$2:$F$100,IF(Projetos!AE469=2,Técnicos!$H$2:$H$100,Técnicos!$J$2:$J$100)),,0,1))</f>
        <v/>
      </c>
      <c r="Z470" s="15" t="str" cm="1">
        <f t="array" ref="Z470">IF(OR($B470="",Z$2=""),"",Projetos!$K469/_xlfn.XLOOKUP(Z$2,Técnicos!$A$2:$A$100,IF(Projetos!AF469=1,Técnicos!$F$2:$F$100,IF(Projetos!AF469=2,Técnicos!$H$2:$H$100,Técnicos!$J$2:$J$100)),,0,1))</f>
        <v/>
      </c>
      <c r="AA470" s="15" t="str" cm="1">
        <f t="array" ref="AA470">IF(OR($B470="",AA$2=""),"",Projetos!$K469/_xlfn.XLOOKUP(AA$2,Técnicos!$A$2:$A$100,IF(Projetos!AG469=1,Técnicos!$F$2:$F$100,IF(Projetos!AG469=2,Técnicos!$H$2:$H$100,Técnicos!$J$2:$J$100)),,0,1))</f>
        <v/>
      </c>
      <c r="AB470" s="15" t="str" cm="1">
        <f t="array" ref="AB470">IF(OR($B470="",AB$2=""),"",Projetos!$K469/_xlfn.XLOOKUP(AB$2,Técnicos!$A$2:$A$100,IF(Projetos!AH469=1,Técnicos!$F$2:$F$100,IF(Projetos!AH469=2,Técnicos!$H$2:$H$100,Técnicos!$J$2:$J$100)),,0,1))</f>
        <v/>
      </c>
      <c r="AC470" s="15" t="str" cm="1">
        <f t="array" ref="AC470">IF(OR($B470="",AC$2=""),"",Projetos!$K469/_xlfn.XLOOKUP(AC$2,Técnicos!$A$2:$A$100,IF(Projetos!AI469=1,Técnicos!$F$2:$F$100,IF(Projetos!AI469=2,Técnicos!$H$2:$H$100,Técnicos!$J$2:$J$100)),,0,1))</f>
        <v/>
      </c>
      <c r="AD470" s="15" t="str" cm="1">
        <f t="array" ref="AD470">IF(OR($B470="",AD$2=""),"",Projetos!$K469/_xlfn.XLOOKUP(AD$2,Técnicos!$A$2:$A$100,IF(Projetos!AJ469=1,Técnicos!$F$2:$F$100,IF(Projetos!AJ469=2,Técnicos!$H$2:$H$100,Técnicos!$J$2:$J$100)),,0,1))</f>
        <v/>
      </c>
      <c r="AE470" s="15" t="str" cm="1">
        <f t="array" ref="AE470">IF(OR($B470="",AE$2=""),"",Projetos!$K469/_xlfn.XLOOKUP(AE$2,Técnicos!$A$2:$A$100,IF(Projetos!AK469=1,Técnicos!$F$2:$F$100,IF(Projetos!AK469=2,Técnicos!$H$2:$H$100,Técnicos!$J$2:$J$100)),,0,1))</f>
        <v/>
      </c>
      <c r="AF470" s="15" t="str" cm="1">
        <f t="array" ref="AF470">IF(OR($B470="",AF$2=""),"",Projetos!$K469/_xlfn.XLOOKUP(AF$2,Técnicos!$A$2:$A$100,IF(Projetos!AL469=1,Técnicos!$F$2:$F$100,IF(Projetos!AL469=2,Técnicos!$H$2:$H$100,Técnicos!$J$2:$J$100)),,0,1))</f>
        <v/>
      </c>
      <c r="AG470" s="15" t="str" cm="1">
        <f t="array" ref="AG470">IF(OR($B470="",AG$2=""),"",Projetos!$K469/_xlfn.XLOOKUP(AG$2,Técnicos!$A$2:$A$100,IF(Projetos!AM469=1,Técnicos!$F$2:$F$100,IF(Projetos!AM469=2,Técnicos!$H$2:$H$100,Técnicos!$J$2:$J$100)),,0,1))</f>
        <v/>
      </c>
      <c r="AH470" s="15" t="str" cm="1">
        <f t="array" ref="AH470">IF(OR($B470="",AH$2=""),"",Projetos!$K469/_xlfn.XLOOKUP(AH$2,Técnicos!$A$2:$A$100,IF(Projetos!AN469=1,Técnicos!$F$2:$F$100,IF(Projetos!AN469=2,Técnicos!$H$2:$H$100,Técnicos!$J$2:$J$100)),,0,1))</f>
        <v/>
      </c>
      <c r="AI470" s="15" t="str" cm="1">
        <f t="array" ref="AI470">IF(OR($B470="",AI$2=""),"",Projetos!$K469/_xlfn.XLOOKUP(AI$2,Técnicos!$A$2:$A$100,IF(Projetos!AO469=1,Técnicos!$F$2:$F$100,IF(Projetos!AO469=2,Técnicos!$H$2:$H$100,Técnicos!$J$2:$J$100)),,0,1))</f>
        <v/>
      </c>
      <c r="AJ470" s="15" t="str" cm="1">
        <f t="array" ref="AJ470">IF(OR($B470="",AJ$2=""),"",Projetos!$K469/_xlfn.XLOOKUP(AJ$2,Técnicos!$A$2:$A$100,IF(Projetos!AP469=1,Técnicos!$F$2:$F$100,IF(Projetos!AP469=2,Técnicos!$H$2:$H$100,Técnicos!$J$2:$J$100)),,0,1))</f>
        <v/>
      </c>
      <c r="AK470" s="15" t="str" cm="1">
        <f t="array" ref="AK470">IF(OR($B470="",AK$2=""),"",Projetos!$K469/_xlfn.XLOOKUP(AK$2,Técnicos!$A$2:$A$100,IF(Projetos!AQ469=1,Técnicos!$F$2:$F$100,IF(Projetos!AQ469=2,Técnicos!$H$2:$H$100,Técnicos!$J$2:$J$100)),,0,1))</f>
        <v/>
      </c>
    </row>
    <row r="471" spans="3:37" x14ac:dyDescent="0.3">
      <c r="C471" s="15" t="str" cm="1">
        <f t="array" ref="C471">IF(OR($B471="",C$2=""),"",Projetos!$K470/_xlfn.XLOOKUP(C$2,Técnicos!$A$2:$A$100,IF(Projetos!I470=1,Técnicos!$F$2:$F$100,IF(Projetos!I470=2,Técnicos!$H$2:$H$100,Técnicos!$J$2:$J$100)),,0,1))</f>
        <v/>
      </c>
      <c r="D471" s="15" t="str" cm="1">
        <f t="array" ref="D471">IF(OR($B471="",D$2=""),"",Projetos!$K470/_xlfn.XLOOKUP(D$2,Técnicos!$A$2:$A$100,IF(Projetos!J470=1,Técnicos!$F$2:$F$100,IF(Projetos!J470=2,Técnicos!$H$2:$H$100,Técnicos!$J$2:$J$100)),,0,1))</f>
        <v/>
      </c>
      <c r="E471" s="15" t="str" cm="1">
        <f t="array" ref="E471">IF(OR($B471="",E$2=""),"",Projetos!$K470/_xlfn.XLOOKUP(E$2,Técnicos!$A$2:$A$100,IF(Projetos!K470=1,Técnicos!$F$2:$F$100,IF(Projetos!K470=2,Técnicos!$H$2:$H$100,Técnicos!$J$2:$J$100)),,0,1))</f>
        <v/>
      </c>
      <c r="F471" s="15" t="str" cm="1">
        <f t="array" ref="F471">IF(OR($B471="",F$2=""),"",Projetos!$K470/_xlfn.XLOOKUP(F$2,Técnicos!$A$2:$A$100,IF(Projetos!L470=1,Técnicos!$F$2:$F$100,IF(Projetos!L470=2,Técnicos!$H$2:$H$100,Técnicos!$J$2:$J$100)),,0,1))</f>
        <v/>
      </c>
      <c r="G471" s="15" t="str" cm="1">
        <f t="array" ref="G471">IF(OR($B471="",G$2=""),"",Projetos!$K470/_xlfn.XLOOKUP(G$2,Técnicos!$A$2:$A$100,IF(Projetos!M470=1,Técnicos!$F$2:$F$100,IF(Projetos!M470=2,Técnicos!$H$2:$H$100,Técnicos!$J$2:$J$100)),,0,1))</f>
        <v/>
      </c>
      <c r="H471" s="15" t="str" cm="1">
        <f t="array" ref="H471">IF(OR($B471="",H$2=""),"",Projetos!$K470/_xlfn.XLOOKUP(H$2,Técnicos!$A$2:$A$100,IF(Projetos!N470=1,Técnicos!$F$2:$F$100,IF(Projetos!N470=2,Técnicos!$H$2:$H$100,Técnicos!$J$2:$J$100)),,0,1))</f>
        <v/>
      </c>
      <c r="I471" s="15" t="str" cm="1">
        <f t="array" ref="I471">IF(OR($B471="",I$2=""),"",Projetos!$K470/_xlfn.XLOOKUP(I$2,Técnicos!$A$2:$A$100,IF(Projetos!O470=1,Técnicos!$F$2:$F$100,IF(Projetos!O470=2,Técnicos!$H$2:$H$100,Técnicos!$J$2:$J$100)),,0,1))</f>
        <v/>
      </c>
      <c r="J471" s="15" t="str" cm="1">
        <f t="array" ref="J471">IF(OR($B471="",J$2=""),"",Projetos!$K470/_xlfn.XLOOKUP(J$2,Técnicos!$A$2:$A$100,IF(Projetos!P470=1,Técnicos!$F$2:$F$100,IF(Projetos!P470=2,Técnicos!$H$2:$H$100,Técnicos!$J$2:$J$100)),,0,1))</f>
        <v/>
      </c>
      <c r="K471" s="15" t="str" cm="1">
        <f t="array" ref="K471">IF(OR($B471="",K$2=""),"",Projetos!$K470/_xlfn.XLOOKUP(K$2,Técnicos!$A$2:$A$100,IF(Projetos!Q470=1,Técnicos!$F$2:$F$100,IF(Projetos!Q470=2,Técnicos!$H$2:$H$100,Técnicos!$J$2:$J$100)),,0,1))</f>
        <v/>
      </c>
      <c r="L471" s="15" t="str" cm="1">
        <f t="array" ref="L471">IF(OR($B471="",L$2=""),"",Projetos!$K470/_xlfn.XLOOKUP(L$2,Técnicos!$A$2:$A$100,IF(Projetos!R470=1,Técnicos!$F$2:$F$100,IF(Projetos!R470=2,Técnicos!$H$2:$H$100,Técnicos!$J$2:$J$100)),,0,1))</f>
        <v/>
      </c>
      <c r="M471" s="15" t="str" cm="1">
        <f t="array" ref="M471">IF(OR($B471="",M$2=""),"",Projetos!$K470/_xlfn.XLOOKUP(M$2,Técnicos!$A$2:$A$100,IF(Projetos!S470=1,Técnicos!$F$2:$F$100,IF(Projetos!S470=2,Técnicos!$H$2:$H$100,Técnicos!$J$2:$J$100)),,0,1))</f>
        <v/>
      </c>
      <c r="N471" s="15" t="str" cm="1">
        <f t="array" ref="N471">IF(OR($B471="",N$2=""),"",Projetos!$K470/_xlfn.XLOOKUP(N$2,Técnicos!$A$2:$A$100,IF(Projetos!T470=1,Técnicos!$F$2:$F$100,IF(Projetos!T470=2,Técnicos!$H$2:$H$100,Técnicos!$J$2:$J$100)),,0,1))</f>
        <v/>
      </c>
      <c r="O471" s="15" t="str" cm="1">
        <f t="array" ref="O471">IF(OR($B471="",O$2=""),"",Projetos!$K470/_xlfn.XLOOKUP(O$2,Técnicos!$A$2:$A$100,IF(Projetos!U470=1,Técnicos!$F$2:$F$100,IF(Projetos!U470=2,Técnicos!$H$2:$H$100,Técnicos!$J$2:$J$100)),,0,1))</f>
        <v/>
      </c>
      <c r="P471" s="15" t="str" cm="1">
        <f t="array" ref="P471">IF(OR($B471="",P$2=""),"",Projetos!$K470/_xlfn.XLOOKUP(P$2,Técnicos!$A$2:$A$100,IF(Projetos!V470=1,Técnicos!$F$2:$F$100,IF(Projetos!V470=2,Técnicos!$H$2:$H$100,Técnicos!$J$2:$J$100)),,0,1))</f>
        <v/>
      </c>
      <c r="Q471" s="15" t="str" cm="1">
        <f t="array" ref="Q471">IF(OR($B471="",Q$2=""),"",Projetos!$K470/_xlfn.XLOOKUP(Q$2,Técnicos!$A$2:$A$100,IF(Projetos!W470=1,Técnicos!$F$2:$F$100,IF(Projetos!W470=2,Técnicos!$H$2:$H$100,Técnicos!$J$2:$J$100)),,0,1))</f>
        <v/>
      </c>
      <c r="R471" s="15" t="str" cm="1">
        <f t="array" ref="R471">IF(OR($B471="",R$2=""),"",Projetos!$K470/_xlfn.XLOOKUP(R$2,Técnicos!$A$2:$A$100,IF(Projetos!X470=1,Técnicos!$F$2:$F$100,IF(Projetos!X470=2,Técnicos!$H$2:$H$100,Técnicos!$J$2:$J$100)),,0,1))</f>
        <v/>
      </c>
      <c r="S471" s="15" t="str" cm="1">
        <f t="array" ref="S471">IF(OR($B471="",S$2=""),"",Projetos!$K470/_xlfn.XLOOKUP(S$2,Técnicos!$A$2:$A$100,IF(Projetos!Y470=1,Técnicos!$F$2:$F$100,IF(Projetos!Y470=2,Técnicos!$H$2:$H$100,Técnicos!$J$2:$J$100)),,0,1))</f>
        <v/>
      </c>
      <c r="T471" s="15" t="str" cm="1">
        <f t="array" ref="T471">IF(OR($B471="",T$2=""),"",Projetos!$K470/_xlfn.XLOOKUP(T$2,Técnicos!$A$2:$A$100,IF(Projetos!Z470=1,Técnicos!$F$2:$F$100,IF(Projetos!Z470=2,Técnicos!$H$2:$H$100,Técnicos!$J$2:$J$100)),,0,1))</f>
        <v/>
      </c>
      <c r="U471" s="15" t="str" cm="1">
        <f t="array" ref="U471">IF(OR($B471="",U$2=""),"",Projetos!$K470/_xlfn.XLOOKUP(U$2,Técnicos!$A$2:$A$100,IF(Projetos!AA470=1,Técnicos!$F$2:$F$100,IF(Projetos!AA470=2,Técnicos!$H$2:$H$100,Técnicos!$J$2:$J$100)),,0,1))</f>
        <v/>
      </c>
      <c r="V471" s="15" t="str" cm="1">
        <f t="array" ref="V471">IF(OR($B471="",V$2=""),"",Projetos!$K470/_xlfn.XLOOKUP(V$2,Técnicos!$A$2:$A$100,IF(Projetos!AB470=1,Técnicos!$F$2:$F$100,IF(Projetos!AB470=2,Técnicos!$H$2:$H$100,Técnicos!$J$2:$J$100)),,0,1))</f>
        <v/>
      </c>
      <c r="W471" s="15" t="str" cm="1">
        <f t="array" ref="W471">IF(OR($B471="",W$2=""),"",Projetos!$K470/_xlfn.XLOOKUP(W$2,Técnicos!$A$2:$A$100,IF(Projetos!AC470=1,Técnicos!$F$2:$F$100,IF(Projetos!AC470=2,Técnicos!$H$2:$H$100,Técnicos!$J$2:$J$100)),,0,1))</f>
        <v/>
      </c>
      <c r="X471" s="15" t="str" cm="1">
        <f t="array" ref="X471">IF(OR($B471="",X$2=""),"",Projetos!$K470/_xlfn.XLOOKUP(X$2,Técnicos!$A$2:$A$100,IF(Projetos!AD470=1,Técnicos!$F$2:$F$100,IF(Projetos!AD470=2,Técnicos!$H$2:$H$100,Técnicos!$J$2:$J$100)),,0,1))</f>
        <v/>
      </c>
      <c r="Y471" s="15" t="str" cm="1">
        <f t="array" ref="Y471">IF(OR($B471="",Y$2=""),"",Projetos!$K470/_xlfn.XLOOKUP(Y$2,Técnicos!$A$2:$A$100,IF(Projetos!AE470=1,Técnicos!$F$2:$F$100,IF(Projetos!AE470=2,Técnicos!$H$2:$H$100,Técnicos!$J$2:$J$100)),,0,1))</f>
        <v/>
      </c>
      <c r="Z471" s="15" t="str" cm="1">
        <f t="array" ref="Z471">IF(OR($B471="",Z$2=""),"",Projetos!$K470/_xlfn.XLOOKUP(Z$2,Técnicos!$A$2:$A$100,IF(Projetos!AF470=1,Técnicos!$F$2:$F$100,IF(Projetos!AF470=2,Técnicos!$H$2:$H$100,Técnicos!$J$2:$J$100)),,0,1))</f>
        <v/>
      </c>
      <c r="AA471" s="15" t="str" cm="1">
        <f t="array" ref="AA471">IF(OR($B471="",AA$2=""),"",Projetos!$K470/_xlfn.XLOOKUP(AA$2,Técnicos!$A$2:$A$100,IF(Projetos!AG470=1,Técnicos!$F$2:$F$100,IF(Projetos!AG470=2,Técnicos!$H$2:$H$100,Técnicos!$J$2:$J$100)),,0,1))</f>
        <v/>
      </c>
      <c r="AB471" s="15" t="str" cm="1">
        <f t="array" ref="AB471">IF(OR($B471="",AB$2=""),"",Projetos!$K470/_xlfn.XLOOKUP(AB$2,Técnicos!$A$2:$A$100,IF(Projetos!AH470=1,Técnicos!$F$2:$F$100,IF(Projetos!AH470=2,Técnicos!$H$2:$H$100,Técnicos!$J$2:$J$100)),,0,1))</f>
        <v/>
      </c>
      <c r="AC471" s="15" t="str" cm="1">
        <f t="array" ref="AC471">IF(OR($B471="",AC$2=""),"",Projetos!$K470/_xlfn.XLOOKUP(AC$2,Técnicos!$A$2:$A$100,IF(Projetos!AI470=1,Técnicos!$F$2:$F$100,IF(Projetos!AI470=2,Técnicos!$H$2:$H$100,Técnicos!$J$2:$J$100)),,0,1))</f>
        <v/>
      </c>
      <c r="AD471" s="15" t="str" cm="1">
        <f t="array" ref="AD471">IF(OR($B471="",AD$2=""),"",Projetos!$K470/_xlfn.XLOOKUP(AD$2,Técnicos!$A$2:$A$100,IF(Projetos!AJ470=1,Técnicos!$F$2:$F$100,IF(Projetos!AJ470=2,Técnicos!$H$2:$H$100,Técnicos!$J$2:$J$100)),,0,1))</f>
        <v/>
      </c>
      <c r="AE471" s="15" t="str" cm="1">
        <f t="array" ref="AE471">IF(OR($B471="",AE$2=""),"",Projetos!$K470/_xlfn.XLOOKUP(AE$2,Técnicos!$A$2:$A$100,IF(Projetos!AK470=1,Técnicos!$F$2:$F$100,IF(Projetos!AK470=2,Técnicos!$H$2:$H$100,Técnicos!$J$2:$J$100)),,0,1))</f>
        <v/>
      </c>
      <c r="AF471" s="15" t="str" cm="1">
        <f t="array" ref="AF471">IF(OR($B471="",AF$2=""),"",Projetos!$K470/_xlfn.XLOOKUP(AF$2,Técnicos!$A$2:$A$100,IF(Projetos!AL470=1,Técnicos!$F$2:$F$100,IF(Projetos!AL470=2,Técnicos!$H$2:$H$100,Técnicos!$J$2:$J$100)),,0,1))</f>
        <v/>
      </c>
      <c r="AG471" s="15" t="str" cm="1">
        <f t="array" ref="AG471">IF(OR($B471="",AG$2=""),"",Projetos!$K470/_xlfn.XLOOKUP(AG$2,Técnicos!$A$2:$A$100,IF(Projetos!AM470=1,Técnicos!$F$2:$F$100,IF(Projetos!AM470=2,Técnicos!$H$2:$H$100,Técnicos!$J$2:$J$100)),,0,1))</f>
        <v/>
      </c>
      <c r="AH471" s="15" t="str" cm="1">
        <f t="array" ref="AH471">IF(OR($B471="",AH$2=""),"",Projetos!$K470/_xlfn.XLOOKUP(AH$2,Técnicos!$A$2:$A$100,IF(Projetos!AN470=1,Técnicos!$F$2:$F$100,IF(Projetos!AN470=2,Técnicos!$H$2:$H$100,Técnicos!$J$2:$J$100)),,0,1))</f>
        <v/>
      </c>
      <c r="AI471" s="15" t="str" cm="1">
        <f t="array" ref="AI471">IF(OR($B471="",AI$2=""),"",Projetos!$K470/_xlfn.XLOOKUP(AI$2,Técnicos!$A$2:$A$100,IF(Projetos!AO470=1,Técnicos!$F$2:$F$100,IF(Projetos!AO470=2,Técnicos!$H$2:$H$100,Técnicos!$J$2:$J$100)),,0,1))</f>
        <v/>
      </c>
      <c r="AJ471" s="15" t="str" cm="1">
        <f t="array" ref="AJ471">IF(OR($B471="",AJ$2=""),"",Projetos!$K470/_xlfn.XLOOKUP(AJ$2,Técnicos!$A$2:$A$100,IF(Projetos!AP470=1,Técnicos!$F$2:$F$100,IF(Projetos!AP470=2,Técnicos!$H$2:$H$100,Técnicos!$J$2:$J$100)),,0,1))</f>
        <v/>
      </c>
      <c r="AK471" s="15" t="str" cm="1">
        <f t="array" ref="AK471">IF(OR($B471="",AK$2=""),"",Projetos!$K470/_xlfn.XLOOKUP(AK$2,Técnicos!$A$2:$A$100,IF(Projetos!AQ470=1,Técnicos!$F$2:$F$100,IF(Projetos!AQ470=2,Técnicos!$H$2:$H$100,Técnicos!$J$2:$J$100)),,0,1))</f>
        <v/>
      </c>
    </row>
    <row r="472" spans="3:37" x14ac:dyDescent="0.3">
      <c r="C472" s="15" t="str" cm="1">
        <f t="array" ref="C472">IF(OR($B472="",C$2=""),"",Projetos!$K471/_xlfn.XLOOKUP(C$2,Técnicos!$A$2:$A$100,IF(Projetos!I471=1,Técnicos!$F$2:$F$100,IF(Projetos!I471=2,Técnicos!$H$2:$H$100,Técnicos!$J$2:$J$100)),,0,1))</f>
        <v/>
      </c>
      <c r="D472" s="15" t="str" cm="1">
        <f t="array" ref="D472">IF(OR($B472="",D$2=""),"",Projetos!$K471/_xlfn.XLOOKUP(D$2,Técnicos!$A$2:$A$100,IF(Projetos!J471=1,Técnicos!$F$2:$F$100,IF(Projetos!J471=2,Técnicos!$H$2:$H$100,Técnicos!$J$2:$J$100)),,0,1))</f>
        <v/>
      </c>
      <c r="E472" s="15" t="str" cm="1">
        <f t="array" ref="E472">IF(OR($B472="",E$2=""),"",Projetos!$K471/_xlfn.XLOOKUP(E$2,Técnicos!$A$2:$A$100,IF(Projetos!K471=1,Técnicos!$F$2:$F$100,IF(Projetos!K471=2,Técnicos!$H$2:$H$100,Técnicos!$J$2:$J$100)),,0,1))</f>
        <v/>
      </c>
      <c r="F472" s="15" t="str" cm="1">
        <f t="array" ref="F472">IF(OR($B472="",F$2=""),"",Projetos!$K471/_xlfn.XLOOKUP(F$2,Técnicos!$A$2:$A$100,IF(Projetos!L471=1,Técnicos!$F$2:$F$100,IF(Projetos!L471=2,Técnicos!$H$2:$H$100,Técnicos!$J$2:$J$100)),,0,1))</f>
        <v/>
      </c>
      <c r="G472" s="15" t="str" cm="1">
        <f t="array" ref="G472">IF(OR($B472="",G$2=""),"",Projetos!$K471/_xlfn.XLOOKUP(G$2,Técnicos!$A$2:$A$100,IF(Projetos!M471=1,Técnicos!$F$2:$F$100,IF(Projetos!M471=2,Técnicos!$H$2:$H$100,Técnicos!$J$2:$J$100)),,0,1))</f>
        <v/>
      </c>
      <c r="H472" s="15" t="str" cm="1">
        <f t="array" ref="H472">IF(OR($B472="",H$2=""),"",Projetos!$K471/_xlfn.XLOOKUP(H$2,Técnicos!$A$2:$A$100,IF(Projetos!N471=1,Técnicos!$F$2:$F$100,IF(Projetos!N471=2,Técnicos!$H$2:$H$100,Técnicos!$J$2:$J$100)),,0,1))</f>
        <v/>
      </c>
      <c r="I472" s="15" t="str" cm="1">
        <f t="array" ref="I472">IF(OR($B472="",I$2=""),"",Projetos!$K471/_xlfn.XLOOKUP(I$2,Técnicos!$A$2:$A$100,IF(Projetos!O471=1,Técnicos!$F$2:$F$100,IF(Projetos!O471=2,Técnicos!$H$2:$H$100,Técnicos!$J$2:$J$100)),,0,1))</f>
        <v/>
      </c>
      <c r="J472" s="15" t="str" cm="1">
        <f t="array" ref="J472">IF(OR($B472="",J$2=""),"",Projetos!$K471/_xlfn.XLOOKUP(J$2,Técnicos!$A$2:$A$100,IF(Projetos!P471=1,Técnicos!$F$2:$F$100,IF(Projetos!P471=2,Técnicos!$H$2:$H$100,Técnicos!$J$2:$J$100)),,0,1))</f>
        <v/>
      </c>
      <c r="K472" s="15" t="str" cm="1">
        <f t="array" ref="K472">IF(OR($B472="",K$2=""),"",Projetos!$K471/_xlfn.XLOOKUP(K$2,Técnicos!$A$2:$A$100,IF(Projetos!Q471=1,Técnicos!$F$2:$F$100,IF(Projetos!Q471=2,Técnicos!$H$2:$H$100,Técnicos!$J$2:$J$100)),,0,1))</f>
        <v/>
      </c>
      <c r="L472" s="15" t="str" cm="1">
        <f t="array" ref="L472">IF(OR($B472="",L$2=""),"",Projetos!$K471/_xlfn.XLOOKUP(L$2,Técnicos!$A$2:$A$100,IF(Projetos!R471=1,Técnicos!$F$2:$F$100,IF(Projetos!R471=2,Técnicos!$H$2:$H$100,Técnicos!$J$2:$J$100)),,0,1))</f>
        <v/>
      </c>
      <c r="M472" s="15" t="str" cm="1">
        <f t="array" ref="M472">IF(OR($B472="",M$2=""),"",Projetos!$K471/_xlfn.XLOOKUP(M$2,Técnicos!$A$2:$A$100,IF(Projetos!S471=1,Técnicos!$F$2:$F$100,IF(Projetos!S471=2,Técnicos!$H$2:$H$100,Técnicos!$J$2:$J$100)),,0,1))</f>
        <v/>
      </c>
      <c r="N472" s="15" t="str" cm="1">
        <f t="array" ref="N472">IF(OR($B472="",N$2=""),"",Projetos!$K471/_xlfn.XLOOKUP(N$2,Técnicos!$A$2:$A$100,IF(Projetos!T471=1,Técnicos!$F$2:$F$100,IF(Projetos!T471=2,Técnicos!$H$2:$H$100,Técnicos!$J$2:$J$100)),,0,1))</f>
        <v/>
      </c>
      <c r="O472" s="15" t="str" cm="1">
        <f t="array" ref="O472">IF(OR($B472="",O$2=""),"",Projetos!$K471/_xlfn.XLOOKUP(O$2,Técnicos!$A$2:$A$100,IF(Projetos!U471=1,Técnicos!$F$2:$F$100,IF(Projetos!U471=2,Técnicos!$H$2:$H$100,Técnicos!$J$2:$J$100)),,0,1))</f>
        <v/>
      </c>
      <c r="P472" s="15" t="str" cm="1">
        <f t="array" ref="P472">IF(OR($B472="",P$2=""),"",Projetos!$K471/_xlfn.XLOOKUP(P$2,Técnicos!$A$2:$A$100,IF(Projetos!V471=1,Técnicos!$F$2:$F$100,IF(Projetos!V471=2,Técnicos!$H$2:$H$100,Técnicos!$J$2:$J$100)),,0,1))</f>
        <v/>
      </c>
      <c r="Q472" s="15" t="str" cm="1">
        <f t="array" ref="Q472">IF(OR($B472="",Q$2=""),"",Projetos!$K471/_xlfn.XLOOKUP(Q$2,Técnicos!$A$2:$A$100,IF(Projetos!W471=1,Técnicos!$F$2:$F$100,IF(Projetos!W471=2,Técnicos!$H$2:$H$100,Técnicos!$J$2:$J$100)),,0,1))</f>
        <v/>
      </c>
      <c r="R472" s="15" t="str" cm="1">
        <f t="array" ref="R472">IF(OR($B472="",R$2=""),"",Projetos!$K471/_xlfn.XLOOKUP(R$2,Técnicos!$A$2:$A$100,IF(Projetos!X471=1,Técnicos!$F$2:$F$100,IF(Projetos!X471=2,Técnicos!$H$2:$H$100,Técnicos!$J$2:$J$100)),,0,1))</f>
        <v/>
      </c>
      <c r="S472" s="15" t="str" cm="1">
        <f t="array" ref="S472">IF(OR($B472="",S$2=""),"",Projetos!$K471/_xlfn.XLOOKUP(S$2,Técnicos!$A$2:$A$100,IF(Projetos!Y471=1,Técnicos!$F$2:$F$100,IF(Projetos!Y471=2,Técnicos!$H$2:$H$100,Técnicos!$J$2:$J$100)),,0,1))</f>
        <v/>
      </c>
      <c r="T472" s="15" t="str" cm="1">
        <f t="array" ref="T472">IF(OR($B472="",T$2=""),"",Projetos!$K471/_xlfn.XLOOKUP(T$2,Técnicos!$A$2:$A$100,IF(Projetos!Z471=1,Técnicos!$F$2:$F$100,IF(Projetos!Z471=2,Técnicos!$H$2:$H$100,Técnicos!$J$2:$J$100)),,0,1))</f>
        <v/>
      </c>
      <c r="U472" s="15" t="str" cm="1">
        <f t="array" ref="U472">IF(OR($B472="",U$2=""),"",Projetos!$K471/_xlfn.XLOOKUP(U$2,Técnicos!$A$2:$A$100,IF(Projetos!AA471=1,Técnicos!$F$2:$F$100,IF(Projetos!AA471=2,Técnicos!$H$2:$H$100,Técnicos!$J$2:$J$100)),,0,1))</f>
        <v/>
      </c>
      <c r="V472" s="15" t="str" cm="1">
        <f t="array" ref="V472">IF(OR($B472="",V$2=""),"",Projetos!$K471/_xlfn.XLOOKUP(V$2,Técnicos!$A$2:$A$100,IF(Projetos!AB471=1,Técnicos!$F$2:$F$100,IF(Projetos!AB471=2,Técnicos!$H$2:$H$100,Técnicos!$J$2:$J$100)),,0,1))</f>
        <v/>
      </c>
      <c r="W472" s="15" t="str" cm="1">
        <f t="array" ref="W472">IF(OR($B472="",W$2=""),"",Projetos!$K471/_xlfn.XLOOKUP(W$2,Técnicos!$A$2:$A$100,IF(Projetos!AC471=1,Técnicos!$F$2:$F$100,IF(Projetos!AC471=2,Técnicos!$H$2:$H$100,Técnicos!$J$2:$J$100)),,0,1))</f>
        <v/>
      </c>
      <c r="X472" s="15" t="str" cm="1">
        <f t="array" ref="X472">IF(OR($B472="",X$2=""),"",Projetos!$K471/_xlfn.XLOOKUP(X$2,Técnicos!$A$2:$A$100,IF(Projetos!AD471=1,Técnicos!$F$2:$F$100,IF(Projetos!AD471=2,Técnicos!$H$2:$H$100,Técnicos!$J$2:$J$100)),,0,1))</f>
        <v/>
      </c>
      <c r="Y472" s="15" t="str" cm="1">
        <f t="array" ref="Y472">IF(OR($B472="",Y$2=""),"",Projetos!$K471/_xlfn.XLOOKUP(Y$2,Técnicos!$A$2:$A$100,IF(Projetos!AE471=1,Técnicos!$F$2:$F$100,IF(Projetos!AE471=2,Técnicos!$H$2:$H$100,Técnicos!$J$2:$J$100)),,0,1))</f>
        <v/>
      </c>
      <c r="Z472" s="15" t="str" cm="1">
        <f t="array" ref="Z472">IF(OR($B472="",Z$2=""),"",Projetos!$K471/_xlfn.XLOOKUP(Z$2,Técnicos!$A$2:$A$100,IF(Projetos!AF471=1,Técnicos!$F$2:$F$100,IF(Projetos!AF471=2,Técnicos!$H$2:$H$100,Técnicos!$J$2:$J$100)),,0,1))</f>
        <v/>
      </c>
      <c r="AA472" s="15" t="str" cm="1">
        <f t="array" ref="AA472">IF(OR($B472="",AA$2=""),"",Projetos!$K471/_xlfn.XLOOKUP(AA$2,Técnicos!$A$2:$A$100,IF(Projetos!AG471=1,Técnicos!$F$2:$F$100,IF(Projetos!AG471=2,Técnicos!$H$2:$H$100,Técnicos!$J$2:$J$100)),,0,1))</f>
        <v/>
      </c>
      <c r="AB472" s="15" t="str" cm="1">
        <f t="array" ref="AB472">IF(OR($B472="",AB$2=""),"",Projetos!$K471/_xlfn.XLOOKUP(AB$2,Técnicos!$A$2:$A$100,IF(Projetos!AH471=1,Técnicos!$F$2:$F$100,IF(Projetos!AH471=2,Técnicos!$H$2:$H$100,Técnicos!$J$2:$J$100)),,0,1))</f>
        <v/>
      </c>
      <c r="AC472" s="15" t="str" cm="1">
        <f t="array" ref="AC472">IF(OR($B472="",AC$2=""),"",Projetos!$K471/_xlfn.XLOOKUP(AC$2,Técnicos!$A$2:$A$100,IF(Projetos!AI471=1,Técnicos!$F$2:$F$100,IF(Projetos!AI471=2,Técnicos!$H$2:$H$100,Técnicos!$J$2:$J$100)),,0,1))</f>
        <v/>
      </c>
      <c r="AD472" s="15" t="str" cm="1">
        <f t="array" ref="AD472">IF(OR($B472="",AD$2=""),"",Projetos!$K471/_xlfn.XLOOKUP(AD$2,Técnicos!$A$2:$A$100,IF(Projetos!AJ471=1,Técnicos!$F$2:$F$100,IF(Projetos!AJ471=2,Técnicos!$H$2:$H$100,Técnicos!$J$2:$J$100)),,0,1))</f>
        <v/>
      </c>
      <c r="AE472" s="15" t="str" cm="1">
        <f t="array" ref="AE472">IF(OR($B472="",AE$2=""),"",Projetos!$K471/_xlfn.XLOOKUP(AE$2,Técnicos!$A$2:$A$100,IF(Projetos!AK471=1,Técnicos!$F$2:$F$100,IF(Projetos!AK471=2,Técnicos!$H$2:$H$100,Técnicos!$J$2:$J$100)),,0,1))</f>
        <v/>
      </c>
      <c r="AF472" s="15" t="str" cm="1">
        <f t="array" ref="AF472">IF(OR($B472="",AF$2=""),"",Projetos!$K471/_xlfn.XLOOKUP(AF$2,Técnicos!$A$2:$A$100,IF(Projetos!AL471=1,Técnicos!$F$2:$F$100,IF(Projetos!AL471=2,Técnicos!$H$2:$H$100,Técnicos!$J$2:$J$100)),,0,1))</f>
        <v/>
      </c>
      <c r="AG472" s="15" t="str" cm="1">
        <f t="array" ref="AG472">IF(OR($B472="",AG$2=""),"",Projetos!$K471/_xlfn.XLOOKUP(AG$2,Técnicos!$A$2:$A$100,IF(Projetos!AM471=1,Técnicos!$F$2:$F$100,IF(Projetos!AM471=2,Técnicos!$H$2:$H$100,Técnicos!$J$2:$J$100)),,0,1))</f>
        <v/>
      </c>
      <c r="AH472" s="15" t="str" cm="1">
        <f t="array" ref="AH472">IF(OR($B472="",AH$2=""),"",Projetos!$K471/_xlfn.XLOOKUP(AH$2,Técnicos!$A$2:$A$100,IF(Projetos!AN471=1,Técnicos!$F$2:$F$100,IF(Projetos!AN471=2,Técnicos!$H$2:$H$100,Técnicos!$J$2:$J$100)),,0,1))</f>
        <v/>
      </c>
      <c r="AI472" s="15" t="str" cm="1">
        <f t="array" ref="AI472">IF(OR($B472="",AI$2=""),"",Projetos!$K471/_xlfn.XLOOKUP(AI$2,Técnicos!$A$2:$A$100,IF(Projetos!AO471=1,Técnicos!$F$2:$F$100,IF(Projetos!AO471=2,Técnicos!$H$2:$H$100,Técnicos!$J$2:$J$100)),,0,1))</f>
        <v/>
      </c>
      <c r="AJ472" s="15" t="str" cm="1">
        <f t="array" ref="AJ472">IF(OR($B472="",AJ$2=""),"",Projetos!$K471/_xlfn.XLOOKUP(AJ$2,Técnicos!$A$2:$A$100,IF(Projetos!AP471=1,Técnicos!$F$2:$F$100,IF(Projetos!AP471=2,Técnicos!$H$2:$H$100,Técnicos!$J$2:$J$100)),,0,1))</f>
        <v/>
      </c>
      <c r="AK472" s="15" t="str" cm="1">
        <f t="array" ref="AK472">IF(OR($B472="",AK$2=""),"",Projetos!$K471/_xlfn.XLOOKUP(AK$2,Técnicos!$A$2:$A$100,IF(Projetos!AQ471=1,Técnicos!$F$2:$F$100,IF(Projetos!AQ471=2,Técnicos!$H$2:$H$100,Técnicos!$J$2:$J$100)),,0,1))</f>
        <v/>
      </c>
    </row>
    <row r="473" spans="3:37" x14ac:dyDescent="0.3">
      <c r="C473" s="15" t="str" cm="1">
        <f t="array" ref="C473">IF(OR($B473="",C$2=""),"",Projetos!$K472/_xlfn.XLOOKUP(C$2,Técnicos!$A$2:$A$100,IF(Projetos!I472=1,Técnicos!$F$2:$F$100,IF(Projetos!I472=2,Técnicos!$H$2:$H$100,Técnicos!$J$2:$J$100)),,0,1))</f>
        <v/>
      </c>
      <c r="D473" s="15" t="str" cm="1">
        <f t="array" ref="D473">IF(OR($B473="",D$2=""),"",Projetos!$K472/_xlfn.XLOOKUP(D$2,Técnicos!$A$2:$A$100,IF(Projetos!J472=1,Técnicos!$F$2:$F$100,IF(Projetos!J472=2,Técnicos!$H$2:$H$100,Técnicos!$J$2:$J$100)),,0,1))</f>
        <v/>
      </c>
      <c r="E473" s="15" t="str" cm="1">
        <f t="array" ref="E473">IF(OR($B473="",E$2=""),"",Projetos!$K472/_xlfn.XLOOKUP(E$2,Técnicos!$A$2:$A$100,IF(Projetos!K472=1,Técnicos!$F$2:$F$100,IF(Projetos!K472=2,Técnicos!$H$2:$H$100,Técnicos!$J$2:$J$100)),,0,1))</f>
        <v/>
      </c>
      <c r="F473" s="15" t="str" cm="1">
        <f t="array" ref="F473">IF(OR($B473="",F$2=""),"",Projetos!$K472/_xlfn.XLOOKUP(F$2,Técnicos!$A$2:$A$100,IF(Projetos!L472=1,Técnicos!$F$2:$F$100,IF(Projetos!L472=2,Técnicos!$H$2:$H$100,Técnicos!$J$2:$J$100)),,0,1))</f>
        <v/>
      </c>
      <c r="G473" s="15" t="str" cm="1">
        <f t="array" ref="G473">IF(OR($B473="",G$2=""),"",Projetos!$K472/_xlfn.XLOOKUP(G$2,Técnicos!$A$2:$A$100,IF(Projetos!M472=1,Técnicos!$F$2:$F$100,IF(Projetos!M472=2,Técnicos!$H$2:$H$100,Técnicos!$J$2:$J$100)),,0,1))</f>
        <v/>
      </c>
      <c r="H473" s="15" t="str" cm="1">
        <f t="array" ref="H473">IF(OR($B473="",H$2=""),"",Projetos!$K472/_xlfn.XLOOKUP(H$2,Técnicos!$A$2:$A$100,IF(Projetos!N472=1,Técnicos!$F$2:$F$100,IF(Projetos!N472=2,Técnicos!$H$2:$H$100,Técnicos!$J$2:$J$100)),,0,1))</f>
        <v/>
      </c>
      <c r="I473" s="15" t="str" cm="1">
        <f t="array" ref="I473">IF(OR($B473="",I$2=""),"",Projetos!$K472/_xlfn.XLOOKUP(I$2,Técnicos!$A$2:$A$100,IF(Projetos!O472=1,Técnicos!$F$2:$F$100,IF(Projetos!O472=2,Técnicos!$H$2:$H$100,Técnicos!$J$2:$J$100)),,0,1))</f>
        <v/>
      </c>
      <c r="J473" s="15" t="str" cm="1">
        <f t="array" ref="J473">IF(OR($B473="",J$2=""),"",Projetos!$K472/_xlfn.XLOOKUP(J$2,Técnicos!$A$2:$A$100,IF(Projetos!P472=1,Técnicos!$F$2:$F$100,IF(Projetos!P472=2,Técnicos!$H$2:$H$100,Técnicos!$J$2:$J$100)),,0,1))</f>
        <v/>
      </c>
      <c r="K473" s="15" t="str" cm="1">
        <f t="array" ref="K473">IF(OR($B473="",K$2=""),"",Projetos!$K472/_xlfn.XLOOKUP(K$2,Técnicos!$A$2:$A$100,IF(Projetos!Q472=1,Técnicos!$F$2:$F$100,IF(Projetos!Q472=2,Técnicos!$H$2:$H$100,Técnicos!$J$2:$J$100)),,0,1))</f>
        <v/>
      </c>
      <c r="L473" s="15" t="str" cm="1">
        <f t="array" ref="L473">IF(OR($B473="",L$2=""),"",Projetos!$K472/_xlfn.XLOOKUP(L$2,Técnicos!$A$2:$A$100,IF(Projetos!R472=1,Técnicos!$F$2:$F$100,IF(Projetos!R472=2,Técnicos!$H$2:$H$100,Técnicos!$J$2:$J$100)),,0,1))</f>
        <v/>
      </c>
      <c r="M473" s="15" t="str" cm="1">
        <f t="array" ref="M473">IF(OR($B473="",M$2=""),"",Projetos!$K472/_xlfn.XLOOKUP(M$2,Técnicos!$A$2:$A$100,IF(Projetos!S472=1,Técnicos!$F$2:$F$100,IF(Projetos!S472=2,Técnicos!$H$2:$H$100,Técnicos!$J$2:$J$100)),,0,1))</f>
        <v/>
      </c>
      <c r="N473" s="15" t="str" cm="1">
        <f t="array" ref="N473">IF(OR($B473="",N$2=""),"",Projetos!$K472/_xlfn.XLOOKUP(N$2,Técnicos!$A$2:$A$100,IF(Projetos!T472=1,Técnicos!$F$2:$F$100,IF(Projetos!T472=2,Técnicos!$H$2:$H$100,Técnicos!$J$2:$J$100)),,0,1))</f>
        <v/>
      </c>
      <c r="O473" s="15" t="str" cm="1">
        <f t="array" ref="O473">IF(OR($B473="",O$2=""),"",Projetos!$K472/_xlfn.XLOOKUP(O$2,Técnicos!$A$2:$A$100,IF(Projetos!U472=1,Técnicos!$F$2:$F$100,IF(Projetos!U472=2,Técnicos!$H$2:$H$100,Técnicos!$J$2:$J$100)),,0,1))</f>
        <v/>
      </c>
      <c r="P473" s="15" t="str" cm="1">
        <f t="array" ref="P473">IF(OR($B473="",P$2=""),"",Projetos!$K472/_xlfn.XLOOKUP(P$2,Técnicos!$A$2:$A$100,IF(Projetos!V472=1,Técnicos!$F$2:$F$100,IF(Projetos!V472=2,Técnicos!$H$2:$H$100,Técnicos!$J$2:$J$100)),,0,1))</f>
        <v/>
      </c>
      <c r="Q473" s="15" t="str" cm="1">
        <f t="array" ref="Q473">IF(OR($B473="",Q$2=""),"",Projetos!$K472/_xlfn.XLOOKUP(Q$2,Técnicos!$A$2:$A$100,IF(Projetos!W472=1,Técnicos!$F$2:$F$100,IF(Projetos!W472=2,Técnicos!$H$2:$H$100,Técnicos!$J$2:$J$100)),,0,1))</f>
        <v/>
      </c>
      <c r="R473" s="15" t="str" cm="1">
        <f t="array" ref="R473">IF(OR($B473="",R$2=""),"",Projetos!$K472/_xlfn.XLOOKUP(R$2,Técnicos!$A$2:$A$100,IF(Projetos!X472=1,Técnicos!$F$2:$F$100,IF(Projetos!X472=2,Técnicos!$H$2:$H$100,Técnicos!$J$2:$J$100)),,0,1))</f>
        <v/>
      </c>
      <c r="S473" s="15" t="str" cm="1">
        <f t="array" ref="S473">IF(OR($B473="",S$2=""),"",Projetos!$K472/_xlfn.XLOOKUP(S$2,Técnicos!$A$2:$A$100,IF(Projetos!Y472=1,Técnicos!$F$2:$F$100,IF(Projetos!Y472=2,Técnicos!$H$2:$H$100,Técnicos!$J$2:$J$100)),,0,1))</f>
        <v/>
      </c>
      <c r="T473" s="15" t="str" cm="1">
        <f t="array" ref="T473">IF(OR($B473="",T$2=""),"",Projetos!$K472/_xlfn.XLOOKUP(T$2,Técnicos!$A$2:$A$100,IF(Projetos!Z472=1,Técnicos!$F$2:$F$100,IF(Projetos!Z472=2,Técnicos!$H$2:$H$100,Técnicos!$J$2:$J$100)),,0,1))</f>
        <v/>
      </c>
      <c r="U473" s="15" t="str" cm="1">
        <f t="array" ref="U473">IF(OR($B473="",U$2=""),"",Projetos!$K472/_xlfn.XLOOKUP(U$2,Técnicos!$A$2:$A$100,IF(Projetos!AA472=1,Técnicos!$F$2:$F$100,IF(Projetos!AA472=2,Técnicos!$H$2:$H$100,Técnicos!$J$2:$J$100)),,0,1))</f>
        <v/>
      </c>
      <c r="V473" s="15" t="str" cm="1">
        <f t="array" ref="V473">IF(OR($B473="",V$2=""),"",Projetos!$K472/_xlfn.XLOOKUP(V$2,Técnicos!$A$2:$A$100,IF(Projetos!AB472=1,Técnicos!$F$2:$F$100,IF(Projetos!AB472=2,Técnicos!$H$2:$H$100,Técnicos!$J$2:$J$100)),,0,1))</f>
        <v/>
      </c>
      <c r="W473" s="15" t="str" cm="1">
        <f t="array" ref="W473">IF(OR($B473="",W$2=""),"",Projetos!$K472/_xlfn.XLOOKUP(W$2,Técnicos!$A$2:$A$100,IF(Projetos!AC472=1,Técnicos!$F$2:$F$100,IF(Projetos!AC472=2,Técnicos!$H$2:$H$100,Técnicos!$J$2:$J$100)),,0,1))</f>
        <v/>
      </c>
      <c r="X473" s="15" t="str" cm="1">
        <f t="array" ref="X473">IF(OR($B473="",X$2=""),"",Projetos!$K472/_xlfn.XLOOKUP(X$2,Técnicos!$A$2:$A$100,IF(Projetos!AD472=1,Técnicos!$F$2:$F$100,IF(Projetos!AD472=2,Técnicos!$H$2:$H$100,Técnicos!$J$2:$J$100)),,0,1))</f>
        <v/>
      </c>
      <c r="Y473" s="15" t="str" cm="1">
        <f t="array" ref="Y473">IF(OR($B473="",Y$2=""),"",Projetos!$K472/_xlfn.XLOOKUP(Y$2,Técnicos!$A$2:$A$100,IF(Projetos!AE472=1,Técnicos!$F$2:$F$100,IF(Projetos!AE472=2,Técnicos!$H$2:$H$100,Técnicos!$J$2:$J$100)),,0,1))</f>
        <v/>
      </c>
      <c r="Z473" s="15" t="str" cm="1">
        <f t="array" ref="Z473">IF(OR($B473="",Z$2=""),"",Projetos!$K472/_xlfn.XLOOKUP(Z$2,Técnicos!$A$2:$A$100,IF(Projetos!AF472=1,Técnicos!$F$2:$F$100,IF(Projetos!AF472=2,Técnicos!$H$2:$H$100,Técnicos!$J$2:$J$100)),,0,1))</f>
        <v/>
      </c>
      <c r="AA473" s="15" t="str" cm="1">
        <f t="array" ref="AA473">IF(OR($B473="",AA$2=""),"",Projetos!$K472/_xlfn.XLOOKUP(AA$2,Técnicos!$A$2:$A$100,IF(Projetos!AG472=1,Técnicos!$F$2:$F$100,IF(Projetos!AG472=2,Técnicos!$H$2:$H$100,Técnicos!$J$2:$J$100)),,0,1))</f>
        <v/>
      </c>
      <c r="AB473" s="15" t="str" cm="1">
        <f t="array" ref="AB473">IF(OR($B473="",AB$2=""),"",Projetos!$K472/_xlfn.XLOOKUP(AB$2,Técnicos!$A$2:$A$100,IF(Projetos!AH472=1,Técnicos!$F$2:$F$100,IF(Projetos!AH472=2,Técnicos!$H$2:$H$100,Técnicos!$J$2:$J$100)),,0,1))</f>
        <v/>
      </c>
      <c r="AC473" s="15" t="str" cm="1">
        <f t="array" ref="AC473">IF(OR($B473="",AC$2=""),"",Projetos!$K472/_xlfn.XLOOKUP(AC$2,Técnicos!$A$2:$A$100,IF(Projetos!AI472=1,Técnicos!$F$2:$F$100,IF(Projetos!AI472=2,Técnicos!$H$2:$H$100,Técnicos!$J$2:$J$100)),,0,1))</f>
        <v/>
      </c>
      <c r="AD473" s="15" t="str" cm="1">
        <f t="array" ref="AD473">IF(OR($B473="",AD$2=""),"",Projetos!$K472/_xlfn.XLOOKUP(AD$2,Técnicos!$A$2:$A$100,IF(Projetos!AJ472=1,Técnicos!$F$2:$F$100,IF(Projetos!AJ472=2,Técnicos!$H$2:$H$100,Técnicos!$J$2:$J$100)),,0,1))</f>
        <v/>
      </c>
      <c r="AE473" s="15" t="str" cm="1">
        <f t="array" ref="AE473">IF(OR($B473="",AE$2=""),"",Projetos!$K472/_xlfn.XLOOKUP(AE$2,Técnicos!$A$2:$A$100,IF(Projetos!AK472=1,Técnicos!$F$2:$F$100,IF(Projetos!AK472=2,Técnicos!$H$2:$H$100,Técnicos!$J$2:$J$100)),,0,1))</f>
        <v/>
      </c>
      <c r="AF473" s="15" t="str" cm="1">
        <f t="array" ref="AF473">IF(OR($B473="",AF$2=""),"",Projetos!$K472/_xlfn.XLOOKUP(AF$2,Técnicos!$A$2:$A$100,IF(Projetos!AL472=1,Técnicos!$F$2:$F$100,IF(Projetos!AL472=2,Técnicos!$H$2:$H$100,Técnicos!$J$2:$J$100)),,0,1))</f>
        <v/>
      </c>
      <c r="AG473" s="15" t="str" cm="1">
        <f t="array" ref="AG473">IF(OR($B473="",AG$2=""),"",Projetos!$K472/_xlfn.XLOOKUP(AG$2,Técnicos!$A$2:$A$100,IF(Projetos!AM472=1,Técnicos!$F$2:$F$100,IF(Projetos!AM472=2,Técnicos!$H$2:$H$100,Técnicos!$J$2:$J$100)),,0,1))</f>
        <v/>
      </c>
      <c r="AH473" s="15" t="str" cm="1">
        <f t="array" ref="AH473">IF(OR($B473="",AH$2=""),"",Projetos!$K472/_xlfn.XLOOKUP(AH$2,Técnicos!$A$2:$A$100,IF(Projetos!AN472=1,Técnicos!$F$2:$F$100,IF(Projetos!AN472=2,Técnicos!$H$2:$H$100,Técnicos!$J$2:$J$100)),,0,1))</f>
        <v/>
      </c>
      <c r="AI473" s="15" t="str" cm="1">
        <f t="array" ref="AI473">IF(OR($B473="",AI$2=""),"",Projetos!$K472/_xlfn.XLOOKUP(AI$2,Técnicos!$A$2:$A$100,IF(Projetos!AO472=1,Técnicos!$F$2:$F$100,IF(Projetos!AO472=2,Técnicos!$H$2:$H$100,Técnicos!$J$2:$J$100)),,0,1))</f>
        <v/>
      </c>
      <c r="AJ473" s="15" t="str" cm="1">
        <f t="array" ref="AJ473">IF(OR($B473="",AJ$2=""),"",Projetos!$K472/_xlfn.XLOOKUP(AJ$2,Técnicos!$A$2:$A$100,IF(Projetos!AP472=1,Técnicos!$F$2:$F$100,IF(Projetos!AP472=2,Técnicos!$H$2:$H$100,Técnicos!$J$2:$J$100)),,0,1))</f>
        <v/>
      </c>
      <c r="AK473" s="15" t="str" cm="1">
        <f t="array" ref="AK473">IF(OR($B473="",AK$2=""),"",Projetos!$K472/_xlfn.XLOOKUP(AK$2,Técnicos!$A$2:$A$100,IF(Projetos!AQ472=1,Técnicos!$F$2:$F$100,IF(Projetos!AQ472=2,Técnicos!$H$2:$H$100,Técnicos!$J$2:$J$100)),,0,1))</f>
        <v/>
      </c>
    </row>
    <row r="474" spans="3:37" x14ac:dyDescent="0.3">
      <c r="C474" s="15" t="str" cm="1">
        <f t="array" ref="C474">IF(OR($B474="",C$2=""),"",Projetos!$K473/_xlfn.XLOOKUP(C$2,Técnicos!$A$2:$A$100,IF(Projetos!I473=1,Técnicos!$F$2:$F$100,IF(Projetos!I473=2,Técnicos!$H$2:$H$100,Técnicos!$J$2:$J$100)),,0,1))</f>
        <v/>
      </c>
      <c r="D474" s="15" t="str" cm="1">
        <f t="array" ref="D474">IF(OR($B474="",D$2=""),"",Projetos!$K473/_xlfn.XLOOKUP(D$2,Técnicos!$A$2:$A$100,IF(Projetos!J473=1,Técnicos!$F$2:$F$100,IF(Projetos!J473=2,Técnicos!$H$2:$H$100,Técnicos!$J$2:$J$100)),,0,1))</f>
        <v/>
      </c>
      <c r="E474" s="15" t="str" cm="1">
        <f t="array" ref="E474">IF(OR($B474="",E$2=""),"",Projetos!$K473/_xlfn.XLOOKUP(E$2,Técnicos!$A$2:$A$100,IF(Projetos!K473=1,Técnicos!$F$2:$F$100,IF(Projetos!K473=2,Técnicos!$H$2:$H$100,Técnicos!$J$2:$J$100)),,0,1))</f>
        <v/>
      </c>
      <c r="F474" s="15" t="str" cm="1">
        <f t="array" ref="F474">IF(OR($B474="",F$2=""),"",Projetos!$K473/_xlfn.XLOOKUP(F$2,Técnicos!$A$2:$A$100,IF(Projetos!L473=1,Técnicos!$F$2:$F$100,IF(Projetos!L473=2,Técnicos!$H$2:$H$100,Técnicos!$J$2:$J$100)),,0,1))</f>
        <v/>
      </c>
      <c r="G474" s="15" t="str" cm="1">
        <f t="array" ref="G474">IF(OR($B474="",G$2=""),"",Projetos!$K473/_xlfn.XLOOKUP(G$2,Técnicos!$A$2:$A$100,IF(Projetos!M473=1,Técnicos!$F$2:$F$100,IF(Projetos!M473=2,Técnicos!$H$2:$H$100,Técnicos!$J$2:$J$100)),,0,1))</f>
        <v/>
      </c>
      <c r="H474" s="15" t="str" cm="1">
        <f t="array" ref="H474">IF(OR($B474="",H$2=""),"",Projetos!$K473/_xlfn.XLOOKUP(H$2,Técnicos!$A$2:$A$100,IF(Projetos!N473=1,Técnicos!$F$2:$F$100,IF(Projetos!N473=2,Técnicos!$H$2:$H$100,Técnicos!$J$2:$J$100)),,0,1))</f>
        <v/>
      </c>
      <c r="I474" s="15" t="str" cm="1">
        <f t="array" ref="I474">IF(OR($B474="",I$2=""),"",Projetos!$K473/_xlfn.XLOOKUP(I$2,Técnicos!$A$2:$A$100,IF(Projetos!O473=1,Técnicos!$F$2:$F$100,IF(Projetos!O473=2,Técnicos!$H$2:$H$100,Técnicos!$J$2:$J$100)),,0,1))</f>
        <v/>
      </c>
      <c r="J474" s="15" t="str" cm="1">
        <f t="array" ref="J474">IF(OR($B474="",J$2=""),"",Projetos!$K473/_xlfn.XLOOKUP(J$2,Técnicos!$A$2:$A$100,IF(Projetos!P473=1,Técnicos!$F$2:$F$100,IF(Projetos!P473=2,Técnicos!$H$2:$H$100,Técnicos!$J$2:$J$100)),,0,1))</f>
        <v/>
      </c>
      <c r="K474" s="15" t="str" cm="1">
        <f t="array" ref="K474">IF(OR($B474="",K$2=""),"",Projetos!$K473/_xlfn.XLOOKUP(K$2,Técnicos!$A$2:$A$100,IF(Projetos!Q473=1,Técnicos!$F$2:$F$100,IF(Projetos!Q473=2,Técnicos!$H$2:$H$100,Técnicos!$J$2:$J$100)),,0,1))</f>
        <v/>
      </c>
      <c r="L474" s="15" t="str" cm="1">
        <f t="array" ref="L474">IF(OR($B474="",L$2=""),"",Projetos!$K473/_xlfn.XLOOKUP(L$2,Técnicos!$A$2:$A$100,IF(Projetos!R473=1,Técnicos!$F$2:$F$100,IF(Projetos!R473=2,Técnicos!$H$2:$H$100,Técnicos!$J$2:$J$100)),,0,1))</f>
        <v/>
      </c>
      <c r="M474" s="15" t="str" cm="1">
        <f t="array" ref="M474">IF(OR($B474="",M$2=""),"",Projetos!$K473/_xlfn.XLOOKUP(M$2,Técnicos!$A$2:$A$100,IF(Projetos!S473=1,Técnicos!$F$2:$F$100,IF(Projetos!S473=2,Técnicos!$H$2:$H$100,Técnicos!$J$2:$J$100)),,0,1))</f>
        <v/>
      </c>
      <c r="N474" s="15" t="str" cm="1">
        <f t="array" ref="N474">IF(OR($B474="",N$2=""),"",Projetos!$K473/_xlfn.XLOOKUP(N$2,Técnicos!$A$2:$A$100,IF(Projetos!T473=1,Técnicos!$F$2:$F$100,IF(Projetos!T473=2,Técnicos!$H$2:$H$100,Técnicos!$J$2:$J$100)),,0,1))</f>
        <v/>
      </c>
      <c r="O474" s="15" t="str" cm="1">
        <f t="array" ref="O474">IF(OR($B474="",O$2=""),"",Projetos!$K473/_xlfn.XLOOKUP(O$2,Técnicos!$A$2:$A$100,IF(Projetos!U473=1,Técnicos!$F$2:$F$100,IF(Projetos!U473=2,Técnicos!$H$2:$H$100,Técnicos!$J$2:$J$100)),,0,1))</f>
        <v/>
      </c>
      <c r="P474" s="15" t="str" cm="1">
        <f t="array" ref="P474">IF(OR($B474="",P$2=""),"",Projetos!$K473/_xlfn.XLOOKUP(P$2,Técnicos!$A$2:$A$100,IF(Projetos!V473=1,Técnicos!$F$2:$F$100,IF(Projetos!V473=2,Técnicos!$H$2:$H$100,Técnicos!$J$2:$J$100)),,0,1))</f>
        <v/>
      </c>
      <c r="Q474" s="15" t="str" cm="1">
        <f t="array" ref="Q474">IF(OR($B474="",Q$2=""),"",Projetos!$K473/_xlfn.XLOOKUP(Q$2,Técnicos!$A$2:$A$100,IF(Projetos!W473=1,Técnicos!$F$2:$F$100,IF(Projetos!W473=2,Técnicos!$H$2:$H$100,Técnicos!$J$2:$J$100)),,0,1))</f>
        <v/>
      </c>
      <c r="R474" s="15" t="str" cm="1">
        <f t="array" ref="R474">IF(OR($B474="",R$2=""),"",Projetos!$K473/_xlfn.XLOOKUP(R$2,Técnicos!$A$2:$A$100,IF(Projetos!X473=1,Técnicos!$F$2:$F$100,IF(Projetos!X473=2,Técnicos!$H$2:$H$100,Técnicos!$J$2:$J$100)),,0,1))</f>
        <v/>
      </c>
      <c r="S474" s="15" t="str" cm="1">
        <f t="array" ref="S474">IF(OR($B474="",S$2=""),"",Projetos!$K473/_xlfn.XLOOKUP(S$2,Técnicos!$A$2:$A$100,IF(Projetos!Y473=1,Técnicos!$F$2:$F$100,IF(Projetos!Y473=2,Técnicos!$H$2:$H$100,Técnicos!$J$2:$J$100)),,0,1))</f>
        <v/>
      </c>
      <c r="T474" s="15" t="str" cm="1">
        <f t="array" ref="T474">IF(OR($B474="",T$2=""),"",Projetos!$K473/_xlfn.XLOOKUP(T$2,Técnicos!$A$2:$A$100,IF(Projetos!Z473=1,Técnicos!$F$2:$F$100,IF(Projetos!Z473=2,Técnicos!$H$2:$H$100,Técnicos!$J$2:$J$100)),,0,1))</f>
        <v/>
      </c>
      <c r="U474" s="15" t="str" cm="1">
        <f t="array" ref="U474">IF(OR($B474="",U$2=""),"",Projetos!$K473/_xlfn.XLOOKUP(U$2,Técnicos!$A$2:$A$100,IF(Projetos!AA473=1,Técnicos!$F$2:$F$100,IF(Projetos!AA473=2,Técnicos!$H$2:$H$100,Técnicos!$J$2:$J$100)),,0,1))</f>
        <v/>
      </c>
      <c r="V474" s="15" t="str" cm="1">
        <f t="array" ref="V474">IF(OR($B474="",V$2=""),"",Projetos!$K473/_xlfn.XLOOKUP(V$2,Técnicos!$A$2:$A$100,IF(Projetos!AB473=1,Técnicos!$F$2:$F$100,IF(Projetos!AB473=2,Técnicos!$H$2:$H$100,Técnicos!$J$2:$J$100)),,0,1))</f>
        <v/>
      </c>
      <c r="W474" s="15" t="str" cm="1">
        <f t="array" ref="W474">IF(OR($B474="",W$2=""),"",Projetos!$K473/_xlfn.XLOOKUP(W$2,Técnicos!$A$2:$A$100,IF(Projetos!AC473=1,Técnicos!$F$2:$F$100,IF(Projetos!AC473=2,Técnicos!$H$2:$H$100,Técnicos!$J$2:$J$100)),,0,1))</f>
        <v/>
      </c>
      <c r="X474" s="15" t="str" cm="1">
        <f t="array" ref="X474">IF(OR($B474="",X$2=""),"",Projetos!$K473/_xlfn.XLOOKUP(X$2,Técnicos!$A$2:$A$100,IF(Projetos!AD473=1,Técnicos!$F$2:$F$100,IF(Projetos!AD473=2,Técnicos!$H$2:$H$100,Técnicos!$J$2:$J$100)),,0,1))</f>
        <v/>
      </c>
      <c r="Y474" s="15" t="str" cm="1">
        <f t="array" ref="Y474">IF(OR($B474="",Y$2=""),"",Projetos!$K473/_xlfn.XLOOKUP(Y$2,Técnicos!$A$2:$A$100,IF(Projetos!AE473=1,Técnicos!$F$2:$F$100,IF(Projetos!AE473=2,Técnicos!$H$2:$H$100,Técnicos!$J$2:$J$100)),,0,1))</f>
        <v/>
      </c>
      <c r="Z474" s="15" t="str" cm="1">
        <f t="array" ref="Z474">IF(OR($B474="",Z$2=""),"",Projetos!$K473/_xlfn.XLOOKUP(Z$2,Técnicos!$A$2:$A$100,IF(Projetos!AF473=1,Técnicos!$F$2:$F$100,IF(Projetos!AF473=2,Técnicos!$H$2:$H$100,Técnicos!$J$2:$J$100)),,0,1))</f>
        <v/>
      </c>
      <c r="AA474" s="15" t="str" cm="1">
        <f t="array" ref="AA474">IF(OR($B474="",AA$2=""),"",Projetos!$K473/_xlfn.XLOOKUP(AA$2,Técnicos!$A$2:$A$100,IF(Projetos!AG473=1,Técnicos!$F$2:$F$100,IF(Projetos!AG473=2,Técnicos!$H$2:$H$100,Técnicos!$J$2:$J$100)),,0,1))</f>
        <v/>
      </c>
      <c r="AB474" s="15" t="str" cm="1">
        <f t="array" ref="AB474">IF(OR($B474="",AB$2=""),"",Projetos!$K473/_xlfn.XLOOKUP(AB$2,Técnicos!$A$2:$A$100,IF(Projetos!AH473=1,Técnicos!$F$2:$F$100,IF(Projetos!AH473=2,Técnicos!$H$2:$H$100,Técnicos!$J$2:$J$100)),,0,1))</f>
        <v/>
      </c>
      <c r="AC474" s="15" t="str" cm="1">
        <f t="array" ref="AC474">IF(OR($B474="",AC$2=""),"",Projetos!$K473/_xlfn.XLOOKUP(AC$2,Técnicos!$A$2:$A$100,IF(Projetos!AI473=1,Técnicos!$F$2:$F$100,IF(Projetos!AI473=2,Técnicos!$H$2:$H$100,Técnicos!$J$2:$J$100)),,0,1))</f>
        <v/>
      </c>
      <c r="AD474" s="15" t="str" cm="1">
        <f t="array" ref="AD474">IF(OR($B474="",AD$2=""),"",Projetos!$K473/_xlfn.XLOOKUP(AD$2,Técnicos!$A$2:$A$100,IF(Projetos!AJ473=1,Técnicos!$F$2:$F$100,IF(Projetos!AJ473=2,Técnicos!$H$2:$H$100,Técnicos!$J$2:$J$100)),,0,1))</f>
        <v/>
      </c>
      <c r="AE474" s="15" t="str" cm="1">
        <f t="array" ref="AE474">IF(OR($B474="",AE$2=""),"",Projetos!$K473/_xlfn.XLOOKUP(AE$2,Técnicos!$A$2:$A$100,IF(Projetos!AK473=1,Técnicos!$F$2:$F$100,IF(Projetos!AK473=2,Técnicos!$H$2:$H$100,Técnicos!$J$2:$J$100)),,0,1))</f>
        <v/>
      </c>
      <c r="AF474" s="15" t="str" cm="1">
        <f t="array" ref="AF474">IF(OR($B474="",AF$2=""),"",Projetos!$K473/_xlfn.XLOOKUP(AF$2,Técnicos!$A$2:$A$100,IF(Projetos!AL473=1,Técnicos!$F$2:$F$100,IF(Projetos!AL473=2,Técnicos!$H$2:$H$100,Técnicos!$J$2:$J$100)),,0,1))</f>
        <v/>
      </c>
      <c r="AG474" s="15" t="str" cm="1">
        <f t="array" ref="AG474">IF(OR($B474="",AG$2=""),"",Projetos!$K473/_xlfn.XLOOKUP(AG$2,Técnicos!$A$2:$A$100,IF(Projetos!AM473=1,Técnicos!$F$2:$F$100,IF(Projetos!AM473=2,Técnicos!$H$2:$H$100,Técnicos!$J$2:$J$100)),,0,1))</f>
        <v/>
      </c>
      <c r="AH474" s="15" t="str" cm="1">
        <f t="array" ref="AH474">IF(OR($B474="",AH$2=""),"",Projetos!$K473/_xlfn.XLOOKUP(AH$2,Técnicos!$A$2:$A$100,IF(Projetos!AN473=1,Técnicos!$F$2:$F$100,IF(Projetos!AN473=2,Técnicos!$H$2:$H$100,Técnicos!$J$2:$J$100)),,0,1))</f>
        <v/>
      </c>
      <c r="AI474" s="15" t="str" cm="1">
        <f t="array" ref="AI474">IF(OR($B474="",AI$2=""),"",Projetos!$K473/_xlfn.XLOOKUP(AI$2,Técnicos!$A$2:$A$100,IF(Projetos!AO473=1,Técnicos!$F$2:$F$100,IF(Projetos!AO473=2,Técnicos!$H$2:$H$100,Técnicos!$J$2:$J$100)),,0,1))</f>
        <v/>
      </c>
      <c r="AJ474" s="15" t="str" cm="1">
        <f t="array" ref="AJ474">IF(OR($B474="",AJ$2=""),"",Projetos!$K473/_xlfn.XLOOKUP(AJ$2,Técnicos!$A$2:$A$100,IF(Projetos!AP473=1,Técnicos!$F$2:$F$100,IF(Projetos!AP473=2,Técnicos!$H$2:$H$100,Técnicos!$J$2:$J$100)),,0,1))</f>
        <v/>
      </c>
      <c r="AK474" s="15" t="str" cm="1">
        <f t="array" ref="AK474">IF(OR($B474="",AK$2=""),"",Projetos!$K473/_xlfn.XLOOKUP(AK$2,Técnicos!$A$2:$A$100,IF(Projetos!AQ473=1,Técnicos!$F$2:$F$100,IF(Projetos!AQ473=2,Técnicos!$H$2:$H$100,Técnicos!$J$2:$J$100)),,0,1))</f>
        <v/>
      </c>
    </row>
    <row r="475" spans="3:37" x14ac:dyDescent="0.3">
      <c r="C475" s="15" t="str" cm="1">
        <f t="array" ref="C475">IF(OR($B475="",C$2=""),"",Projetos!$K474/_xlfn.XLOOKUP(C$2,Técnicos!$A$2:$A$100,IF(Projetos!I474=1,Técnicos!$F$2:$F$100,IF(Projetos!I474=2,Técnicos!$H$2:$H$100,Técnicos!$J$2:$J$100)),,0,1))</f>
        <v/>
      </c>
      <c r="D475" s="15" t="str" cm="1">
        <f t="array" ref="D475">IF(OR($B475="",D$2=""),"",Projetos!$K474/_xlfn.XLOOKUP(D$2,Técnicos!$A$2:$A$100,IF(Projetos!J474=1,Técnicos!$F$2:$F$100,IF(Projetos!J474=2,Técnicos!$H$2:$H$100,Técnicos!$J$2:$J$100)),,0,1))</f>
        <v/>
      </c>
      <c r="E475" s="15" t="str" cm="1">
        <f t="array" ref="E475">IF(OR($B475="",E$2=""),"",Projetos!$K474/_xlfn.XLOOKUP(E$2,Técnicos!$A$2:$A$100,IF(Projetos!K474=1,Técnicos!$F$2:$F$100,IF(Projetos!K474=2,Técnicos!$H$2:$H$100,Técnicos!$J$2:$J$100)),,0,1))</f>
        <v/>
      </c>
      <c r="F475" s="15" t="str" cm="1">
        <f t="array" ref="F475">IF(OR($B475="",F$2=""),"",Projetos!$K474/_xlfn.XLOOKUP(F$2,Técnicos!$A$2:$A$100,IF(Projetos!L474=1,Técnicos!$F$2:$F$100,IF(Projetos!L474=2,Técnicos!$H$2:$H$100,Técnicos!$J$2:$J$100)),,0,1))</f>
        <v/>
      </c>
      <c r="G475" s="15" t="str" cm="1">
        <f t="array" ref="G475">IF(OR($B475="",G$2=""),"",Projetos!$K474/_xlfn.XLOOKUP(G$2,Técnicos!$A$2:$A$100,IF(Projetos!M474=1,Técnicos!$F$2:$F$100,IF(Projetos!M474=2,Técnicos!$H$2:$H$100,Técnicos!$J$2:$J$100)),,0,1))</f>
        <v/>
      </c>
      <c r="H475" s="15" t="str" cm="1">
        <f t="array" ref="H475">IF(OR($B475="",H$2=""),"",Projetos!$K474/_xlfn.XLOOKUP(H$2,Técnicos!$A$2:$A$100,IF(Projetos!N474=1,Técnicos!$F$2:$F$100,IF(Projetos!N474=2,Técnicos!$H$2:$H$100,Técnicos!$J$2:$J$100)),,0,1))</f>
        <v/>
      </c>
      <c r="I475" s="15" t="str" cm="1">
        <f t="array" ref="I475">IF(OR($B475="",I$2=""),"",Projetos!$K474/_xlfn.XLOOKUP(I$2,Técnicos!$A$2:$A$100,IF(Projetos!O474=1,Técnicos!$F$2:$F$100,IF(Projetos!O474=2,Técnicos!$H$2:$H$100,Técnicos!$J$2:$J$100)),,0,1))</f>
        <v/>
      </c>
      <c r="J475" s="15" t="str" cm="1">
        <f t="array" ref="J475">IF(OR($B475="",J$2=""),"",Projetos!$K474/_xlfn.XLOOKUP(J$2,Técnicos!$A$2:$A$100,IF(Projetos!P474=1,Técnicos!$F$2:$F$100,IF(Projetos!P474=2,Técnicos!$H$2:$H$100,Técnicos!$J$2:$J$100)),,0,1))</f>
        <v/>
      </c>
      <c r="K475" s="15" t="str" cm="1">
        <f t="array" ref="K475">IF(OR($B475="",K$2=""),"",Projetos!$K474/_xlfn.XLOOKUP(K$2,Técnicos!$A$2:$A$100,IF(Projetos!Q474=1,Técnicos!$F$2:$F$100,IF(Projetos!Q474=2,Técnicos!$H$2:$H$100,Técnicos!$J$2:$J$100)),,0,1))</f>
        <v/>
      </c>
      <c r="L475" s="15" t="str" cm="1">
        <f t="array" ref="L475">IF(OR($B475="",L$2=""),"",Projetos!$K474/_xlfn.XLOOKUP(L$2,Técnicos!$A$2:$A$100,IF(Projetos!R474=1,Técnicos!$F$2:$F$100,IF(Projetos!R474=2,Técnicos!$H$2:$H$100,Técnicos!$J$2:$J$100)),,0,1))</f>
        <v/>
      </c>
      <c r="M475" s="15" t="str" cm="1">
        <f t="array" ref="M475">IF(OR($B475="",M$2=""),"",Projetos!$K474/_xlfn.XLOOKUP(M$2,Técnicos!$A$2:$A$100,IF(Projetos!S474=1,Técnicos!$F$2:$F$100,IF(Projetos!S474=2,Técnicos!$H$2:$H$100,Técnicos!$J$2:$J$100)),,0,1))</f>
        <v/>
      </c>
      <c r="N475" s="15" t="str" cm="1">
        <f t="array" ref="N475">IF(OR($B475="",N$2=""),"",Projetos!$K474/_xlfn.XLOOKUP(N$2,Técnicos!$A$2:$A$100,IF(Projetos!T474=1,Técnicos!$F$2:$F$100,IF(Projetos!T474=2,Técnicos!$H$2:$H$100,Técnicos!$J$2:$J$100)),,0,1))</f>
        <v/>
      </c>
      <c r="O475" s="15" t="str" cm="1">
        <f t="array" ref="O475">IF(OR($B475="",O$2=""),"",Projetos!$K474/_xlfn.XLOOKUP(O$2,Técnicos!$A$2:$A$100,IF(Projetos!U474=1,Técnicos!$F$2:$F$100,IF(Projetos!U474=2,Técnicos!$H$2:$H$100,Técnicos!$J$2:$J$100)),,0,1))</f>
        <v/>
      </c>
      <c r="P475" s="15" t="str" cm="1">
        <f t="array" ref="P475">IF(OR($B475="",P$2=""),"",Projetos!$K474/_xlfn.XLOOKUP(P$2,Técnicos!$A$2:$A$100,IF(Projetos!V474=1,Técnicos!$F$2:$F$100,IF(Projetos!V474=2,Técnicos!$H$2:$H$100,Técnicos!$J$2:$J$100)),,0,1))</f>
        <v/>
      </c>
      <c r="Q475" s="15" t="str" cm="1">
        <f t="array" ref="Q475">IF(OR($B475="",Q$2=""),"",Projetos!$K474/_xlfn.XLOOKUP(Q$2,Técnicos!$A$2:$A$100,IF(Projetos!W474=1,Técnicos!$F$2:$F$100,IF(Projetos!W474=2,Técnicos!$H$2:$H$100,Técnicos!$J$2:$J$100)),,0,1))</f>
        <v/>
      </c>
      <c r="R475" s="15" t="str" cm="1">
        <f t="array" ref="R475">IF(OR($B475="",R$2=""),"",Projetos!$K474/_xlfn.XLOOKUP(R$2,Técnicos!$A$2:$A$100,IF(Projetos!X474=1,Técnicos!$F$2:$F$100,IF(Projetos!X474=2,Técnicos!$H$2:$H$100,Técnicos!$J$2:$J$100)),,0,1))</f>
        <v/>
      </c>
      <c r="S475" s="15" t="str" cm="1">
        <f t="array" ref="S475">IF(OR($B475="",S$2=""),"",Projetos!$K474/_xlfn.XLOOKUP(S$2,Técnicos!$A$2:$A$100,IF(Projetos!Y474=1,Técnicos!$F$2:$F$100,IF(Projetos!Y474=2,Técnicos!$H$2:$H$100,Técnicos!$J$2:$J$100)),,0,1))</f>
        <v/>
      </c>
      <c r="T475" s="15" t="str" cm="1">
        <f t="array" ref="T475">IF(OR($B475="",T$2=""),"",Projetos!$K474/_xlfn.XLOOKUP(T$2,Técnicos!$A$2:$A$100,IF(Projetos!Z474=1,Técnicos!$F$2:$F$100,IF(Projetos!Z474=2,Técnicos!$H$2:$H$100,Técnicos!$J$2:$J$100)),,0,1))</f>
        <v/>
      </c>
      <c r="U475" s="15" t="str" cm="1">
        <f t="array" ref="U475">IF(OR($B475="",U$2=""),"",Projetos!$K474/_xlfn.XLOOKUP(U$2,Técnicos!$A$2:$A$100,IF(Projetos!AA474=1,Técnicos!$F$2:$F$100,IF(Projetos!AA474=2,Técnicos!$H$2:$H$100,Técnicos!$J$2:$J$100)),,0,1))</f>
        <v/>
      </c>
      <c r="V475" s="15" t="str" cm="1">
        <f t="array" ref="V475">IF(OR($B475="",V$2=""),"",Projetos!$K474/_xlfn.XLOOKUP(V$2,Técnicos!$A$2:$A$100,IF(Projetos!AB474=1,Técnicos!$F$2:$F$100,IF(Projetos!AB474=2,Técnicos!$H$2:$H$100,Técnicos!$J$2:$J$100)),,0,1))</f>
        <v/>
      </c>
      <c r="W475" s="15" t="str" cm="1">
        <f t="array" ref="W475">IF(OR($B475="",W$2=""),"",Projetos!$K474/_xlfn.XLOOKUP(W$2,Técnicos!$A$2:$A$100,IF(Projetos!AC474=1,Técnicos!$F$2:$F$100,IF(Projetos!AC474=2,Técnicos!$H$2:$H$100,Técnicos!$J$2:$J$100)),,0,1))</f>
        <v/>
      </c>
      <c r="X475" s="15" t="str" cm="1">
        <f t="array" ref="X475">IF(OR($B475="",X$2=""),"",Projetos!$K474/_xlfn.XLOOKUP(X$2,Técnicos!$A$2:$A$100,IF(Projetos!AD474=1,Técnicos!$F$2:$F$100,IF(Projetos!AD474=2,Técnicos!$H$2:$H$100,Técnicos!$J$2:$J$100)),,0,1))</f>
        <v/>
      </c>
      <c r="Y475" s="15" t="str" cm="1">
        <f t="array" ref="Y475">IF(OR($B475="",Y$2=""),"",Projetos!$K474/_xlfn.XLOOKUP(Y$2,Técnicos!$A$2:$A$100,IF(Projetos!AE474=1,Técnicos!$F$2:$F$100,IF(Projetos!AE474=2,Técnicos!$H$2:$H$100,Técnicos!$J$2:$J$100)),,0,1))</f>
        <v/>
      </c>
      <c r="Z475" s="15" t="str" cm="1">
        <f t="array" ref="Z475">IF(OR($B475="",Z$2=""),"",Projetos!$K474/_xlfn.XLOOKUP(Z$2,Técnicos!$A$2:$A$100,IF(Projetos!AF474=1,Técnicos!$F$2:$F$100,IF(Projetos!AF474=2,Técnicos!$H$2:$H$100,Técnicos!$J$2:$J$100)),,0,1))</f>
        <v/>
      </c>
      <c r="AA475" s="15" t="str" cm="1">
        <f t="array" ref="AA475">IF(OR($B475="",AA$2=""),"",Projetos!$K474/_xlfn.XLOOKUP(AA$2,Técnicos!$A$2:$A$100,IF(Projetos!AG474=1,Técnicos!$F$2:$F$100,IF(Projetos!AG474=2,Técnicos!$H$2:$H$100,Técnicos!$J$2:$J$100)),,0,1))</f>
        <v/>
      </c>
      <c r="AB475" s="15" t="str" cm="1">
        <f t="array" ref="AB475">IF(OR($B475="",AB$2=""),"",Projetos!$K474/_xlfn.XLOOKUP(AB$2,Técnicos!$A$2:$A$100,IF(Projetos!AH474=1,Técnicos!$F$2:$F$100,IF(Projetos!AH474=2,Técnicos!$H$2:$H$100,Técnicos!$J$2:$J$100)),,0,1))</f>
        <v/>
      </c>
      <c r="AC475" s="15" t="str" cm="1">
        <f t="array" ref="AC475">IF(OR($B475="",AC$2=""),"",Projetos!$K474/_xlfn.XLOOKUP(AC$2,Técnicos!$A$2:$A$100,IF(Projetos!AI474=1,Técnicos!$F$2:$F$100,IF(Projetos!AI474=2,Técnicos!$H$2:$H$100,Técnicos!$J$2:$J$100)),,0,1))</f>
        <v/>
      </c>
      <c r="AD475" s="15" t="str" cm="1">
        <f t="array" ref="AD475">IF(OR($B475="",AD$2=""),"",Projetos!$K474/_xlfn.XLOOKUP(AD$2,Técnicos!$A$2:$A$100,IF(Projetos!AJ474=1,Técnicos!$F$2:$F$100,IF(Projetos!AJ474=2,Técnicos!$H$2:$H$100,Técnicos!$J$2:$J$100)),,0,1))</f>
        <v/>
      </c>
      <c r="AE475" s="15" t="str" cm="1">
        <f t="array" ref="AE475">IF(OR($B475="",AE$2=""),"",Projetos!$K474/_xlfn.XLOOKUP(AE$2,Técnicos!$A$2:$A$100,IF(Projetos!AK474=1,Técnicos!$F$2:$F$100,IF(Projetos!AK474=2,Técnicos!$H$2:$H$100,Técnicos!$J$2:$J$100)),,0,1))</f>
        <v/>
      </c>
      <c r="AF475" s="15" t="str" cm="1">
        <f t="array" ref="AF475">IF(OR($B475="",AF$2=""),"",Projetos!$K474/_xlfn.XLOOKUP(AF$2,Técnicos!$A$2:$A$100,IF(Projetos!AL474=1,Técnicos!$F$2:$F$100,IF(Projetos!AL474=2,Técnicos!$H$2:$H$100,Técnicos!$J$2:$J$100)),,0,1))</f>
        <v/>
      </c>
      <c r="AG475" s="15" t="str" cm="1">
        <f t="array" ref="AG475">IF(OR($B475="",AG$2=""),"",Projetos!$K474/_xlfn.XLOOKUP(AG$2,Técnicos!$A$2:$A$100,IF(Projetos!AM474=1,Técnicos!$F$2:$F$100,IF(Projetos!AM474=2,Técnicos!$H$2:$H$100,Técnicos!$J$2:$J$100)),,0,1))</f>
        <v/>
      </c>
      <c r="AH475" s="15" t="str" cm="1">
        <f t="array" ref="AH475">IF(OR($B475="",AH$2=""),"",Projetos!$K474/_xlfn.XLOOKUP(AH$2,Técnicos!$A$2:$A$100,IF(Projetos!AN474=1,Técnicos!$F$2:$F$100,IF(Projetos!AN474=2,Técnicos!$H$2:$H$100,Técnicos!$J$2:$J$100)),,0,1))</f>
        <v/>
      </c>
      <c r="AI475" s="15" t="str" cm="1">
        <f t="array" ref="AI475">IF(OR($B475="",AI$2=""),"",Projetos!$K474/_xlfn.XLOOKUP(AI$2,Técnicos!$A$2:$A$100,IF(Projetos!AO474=1,Técnicos!$F$2:$F$100,IF(Projetos!AO474=2,Técnicos!$H$2:$H$100,Técnicos!$J$2:$J$100)),,0,1))</f>
        <v/>
      </c>
      <c r="AJ475" s="15" t="str" cm="1">
        <f t="array" ref="AJ475">IF(OR($B475="",AJ$2=""),"",Projetos!$K474/_xlfn.XLOOKUP(AJ$2,Técnicos!$A$2:$A$100,IF(Projetos!AP474=1,Técnicos!$F$2:$F$100,IF(Projetos!AP474=2,Técnicos!$H$2:$H$100,Técnicos!$J$2:$J$100)),,0,1))</f>
        <v/>
      </c>
      <c r="AK475" s="15" t="str" cm="1">
        <f t="array" ref="AK475">IF(OR($B475="",AK$2=""),"",Projetos!$K474/_xlfn.XLOOKUP(AK$2,Técnicos!$A$2:$A$100,IF(Projetos!AQ474=1,Técnicos!$F$2:$F$100,IF(Projetos!AQ474=2,Técnicos!$H$2:$H$100,Técnicos!$J$2:$J$100)),,0,1))</f>
        <v/>
      </c>
    </row>
    <row r="476" spans="3:37" x14ac:dyDescent="0.3">
      <c r="C476" s="15" t="str" cm="1">
        <f t="array" ref="C476">IF(OR($B476="",C$2=""),"",Projetos!$K475/_xlfn.XLOOKUP(C$2,Técnicos!$A$2:$A$100,IF(Projetos!I475=1,Técnicos!$F$2:$F$100,IF(Projetos!I475=2,Técnicos!$H$2:$H$100,Técnicos!$J$2:$J$100)),,0,1))</f>
        <v/>
      </c>
      <c r="D476" s="15" t="str" cm="1">
        <f t="array" ref="D476">IF(OR($B476="",D$2=""),"",Projetos!$K475/_xlfn.XLOOKUP(D$2,Técnicos!$A$2:$A$100,IF(Projetos!J475=1,Técnicos!$F$2:$F$100,IF(Projetos!J475=2,Técnicos!$H$2:$H$100,Técnicos!$J$2:$J$100)),,0,1))</f>
        <v/>
      </c>
      <c r="E476" s="15" t="str" cm="1">
        <f t="array" ref="E476">IF(OR($B476="",E$2=""),"",Projetos!$K475/_xlfn.XLOOKUP(E$2,Técnicos!$A$2:$A$100,IF(Projetos!K475=1,Técnicos!$F$2:$F$100,IF(Projetos!K475=2,Técnicos!$H$2:$H$100,Técnicos!$J$2:$J$100)),,0,1))</f>
        <v/>
      </c>
      <c r="F476" s="15" t="str" cm="1">
        <f t="array" ref="F476">IF(OR($B476="",F$2=""),"",Projetos!$K475/_xlfn.XLOOKUP(F$2,Técnicos!$A$2:$A$100,IF(Projetos!L475=1,Técnicos!$F$2:$F$100,IF(Projetos!L475=2,Técnicos!$H$2:$H$100,Técnicos!$J$2:$J$100)),,0,1))</f>
        <v/>
      </c>
      <c r="G476" s="15" t="str" cm="1">
        <f t="array" ref="G476">IF(OR($B476="",G$2=""),"",Projetos!$K475/_xlfn.XLOOKUP(G$2,Técnicos!$A$2:$A$100,IF(Projetos!M475=1,Técnicos!$F$2:$F$100,IF(Projetos!M475=2,Técnicos!$H$2:$H$100,Técnicos!$J$2:$J$100)),,0,1))</f>
        <v/>
      </c>
      <c r="H476" s="15" t="str" cm="1">
        <f t="array" ref="H476">IF(OR($B476="",H$2=""),"",Projetos!$K475/_xlfn.XLOOKUP(H$2,Técnicos!$A$2:$A$100,IF(Projetos!N475=1,Técnicos!$F$2:$F$100,IF(Projetos!N475=2,Técnicos!$H$2:$H$100,Técnicos!$J$2:$J$100)),,0,1))</f>
        <v/>
      </c>
      <c r="I476" s="15" t="str" cm="1">
        <f t="array" ref="I476">IF(OR($B476="",I$2=""),"",Projetos!$K475/_xlfn.XLOOKUP(I$2,Técnicos!$A$2:$A$100,IF(Projetos!O475=1,Técnicos!$F$2:$F$100,IF(Projetos!O475=2,Técnicos!$H$2:$H$100,Técnicos!$J$2:$J$100)),,0,1))</f>
        <v/>
      </c>
      <c r="J476" s="15" t="str" cm="1">
        <f t="array" ref="J476">IF(OR($B476="",J$2=""),"",Projetos!$K475/_xlfn.XLOOKUP(J$2,Técnicos!$A$2:$A$100,IF(Projetos!P475=1,Técnicos!$F$2:$F$100,IF(Projetos!P475=2,Técnicos!$H$2:$H$100,Técnicos!$J$2:$J$100)),,0,1))</f>
        <v/>
      </c>
      <c r="K476" s="15" t="str" cm="1">
        <f t="array" ref="K476">IF(OR($B476="",K$2=""),"",Projetos!$K475/_xlfn.XLOOKUP(K$2,Técnicos!$A$2:$A$100,IF(Projetos!Q475=1,Técnicos!$F$2:$F$100,IF(Projetos!Q475=2,Técnicos!$H$2:$H$100,Técnicos!$J$2:$J$100)),,0,1))</f>
        <v/>
      </c>
      <c r="L476" s="15" t="str" cm="1">
        <f t="array" ref="L476">IF(OR($B476="",L$2=""),"",Projetos!$K475/_xlfn.XLOOKUP(L$2,Técnicos!$A$2:$A$100,IF(Projetos!R475=1,Técnicos!$F$2:$F$100,IF(Projetos!R475=2,Técnicos!$H$2:$H$100,Técnicos!$J$2:$J$100)),,0,1))</f>
        <v/>
      </c>
      <c r="M476" s="15" t="str" cm="1">
        <f t="array" ref="M476">IF(OR($B476="",M$2=""),"",Projetos!$K475/_xlfn.XLOOKUP(M$2,Técnicos!$A$2:$A$100,IF(Projetos!S475=1,Técnicos!$F$2:$F$100,IF(Projetos!S475=2,Técnicos!$H$2:$H$100,Técnicos!$J$2:$J$100)),,0,1))</f>
        <v/>
      </c>
      <c r="N476" s="15" t="str" cm="1">
        <f t="array" ref="N476">IF(OR($B476="",N$2=""),"",Projetos!$K475/_xlfn.XLOOKUP(N$2,Técnicos!$A$2:$A$100,IF(Projetos!T475=1,Técnicos!$F$2:$F$100,IF(Projetos!T475=2,Técnicos!$H$2:$H$100,Técnicos!$J$2:$J$100)),,0,1))</f>
        <v/>
      </c>
      <c r="O476" s="15" t="str" cm="1">
        <f t="array" ref="O476">IF(OR($B476="",O$2=""),"",Projetos!$K475/_xlfn.XLOOKUP(O$2,Técnicos!$A$2:$A$100,IF(Projetos!U475=1,Técnicos!$F$2:$F$100,IF(Projetos!U475=2,Técnicos!$H$2:$H$100,Técnicos!$J$2:$J$100)),,0,1))</f>
        <v/>
      </c>
      <c r="P476" s="15" t="str" cm="1">
        <f t="array" ref="P476">IF(OR($B476="",P$2=""),"",Projetos!$K475/_xlfn.XLOOKUP(P$2,Técnicos!$A$2:$A$100,IF(Projetos!V475=1,Técnicos!$F$2:$F$100,IF(Projetos!V475=2,Técnicos!$H$2:$H$100,Técnicos!$J$2:$J$100)),,0,1))</f>
        <v/>
      </c>
      <c r="Q476" s="15" t="str" cm="1">
        <f t="array" ref="Q476">IF(OR($B476="",Q$2=""),"",Projetos!$K475/_xlfn.XLOOKUP(Q$2,Técnicos!$A$2:$A$100,IF(Projetos!W475=1,Técnicos!$F$2:$F$100,IF(Projetos!W475=2,Técnicos!$H$2:$H$100,Técnicos!$J$2:$J$100)),,0,1))</f>
        <v/>
      </c>
      <c r="R476" s="15" t="str" cm="1">
        <f t="array" ref="R476">IF(OR($B476="",R$2=""),"",Projetos!$K475/_xlfn.XLOOKUP(R$2,Técnicos!$A$2:$A$100,IF(Projetos!X475=1,Técnicos!$F$2:$F$100,IF(Projetos!X475=2,Técnicos!$H$2:$H$100,Técnicos!$J$2:$J$100)),,0,1))</f>
        <v/>
      </c>
      <c r="S476" s="15" t="str" cm="1">
        <f t="array" ref="S476">IF(OR($B476="",S$2=""),"",Projetos!$K475/_xlfn.XLOOKUP(S$2,Técnicos!$A$2:$A$100,IF(Projetos!Y475=1,Técnicos!$F$2:$F$100,IF(Projetos!Y475=2,Técnicos!$H$2:$H$100,Técnicos!$J$2:$J$100)),,0,1))</f>
        <v/>
      </c>
      <c r="T476" s="15" t="str" cm="1">
        <f t="array" ref="T476">IF(OR($B476="",T$2=""),"",Projetos!$K475/_xlfn.XLOOKUP(T$2,Técnicos!$A$2:$A$100,IF(Projetos!Z475=1,Técnicos!$F$2:$F$100,IF(Projetos!Z475=2,Técnicos!$H$2:$H$100,Técnicos!$J$2:$J$100)),,0,1))</f>
        <v/>
      </c>
      <c r="U476" s="15" t="str" cm="1">
        <f t="array" ref="U476">IF(OR($B476="",U$2=""),"",Projetos!$K475/_xlfn.XLOOKUP(U$2,Técnicos!$A$2:$A$100,IF(Projetos!AA475=1,Técnicos!$F$2:$F$100,IF(Projetos!AA475=2,Técnicos!$H$2:$H$100,Técnicos!$J$2:$J$100)),,0,1))</f>
        <v/>
      </c>
      <c r="V476" s="15" t="str" cm="1">
        <f t="array" ref="V476">IF(OR($B476="",V$2=""),"",Projetos!$K475/_xlfn.XLOOKUP(V$2,Técnicos!$A$2:$A$100,IF(Projetos!AB475=1,Técnicos!$F$2:$F$100,IF(Projetos!AB475=2,Técnicos!$H$2:$H$100,Técnicos!$J$2:$J$100)),,0,1))</f>
        <v/>
      </c>
      <c r="W476" s="15" t="str" cm="1">
        <f t="array" ref="W476">IF(OR($B476="",W$2=""),"",Projetos!$K475/_xlfn.XLOOKUP(W$2,Técnicos!$A$2:$A$100,IF(Projetos!AC475=1,Técnicos!$F$2:$F$100,IF(Projetos!AC475=2,Técnicos!$H$2:$H$100,Técnicos!$J$2:$J$100)),,0,1))</f>
        <v/>
      </c>
      <c r="X476" s="15" t="str" cm="1">
        <f t="array" ref="X476">IF(OR($B476="",X$2=""),"",Projetos!$K475/_xlfn.XLOOKUP(X$2,Técnicos!$A$2:$A$100,IF(Projetos!AD475=1,Técnicos!$F$2:$F$100,IF(Projetos!AD475=2,Técnicos!$H$2:$H$100,Técnicos!$J$2:$J$100)),,0,1))</f>
        <v/>
      </c>
      <c r="Y476" s="15" t="str" cm="1">
        <f t="array" ref="Y476">IF(OR($B476="",Y$2=""),"",Projetos!$K475/_xlfn.XLOOKUP(Y$2,Técnicos!$A$2:$A$100,IF(Projetos!AE475=1,Técnicos!$F$2:$F$100,IF(Projetos!AE475=2,Técnicos!$H$2:$H$100,Técnicos!$J$2:$J$100)),,0,1))</f>
        <v/>
      </c>
      <c r="Z476" s="15" t="str" cm="1">
        <f t="array" ref="Z476">IF(OR($B476="",Z$2=""),"",Projetos!$K475/_xlfn.XLOOKUP(Z$2,Técnicos!$A$2:$A$100,IF(Projetos!AF475=1,Técnicos!$F$2:$F$100,IF(Projetos!AF475=2,Técnicos!$H$2:$H$100,Técnicos!$J$2:$J$100)),,0,1))</f>
        <v/>
      </c>
      <c r="AA476" s="15" t="str" cm="1">
        <f t="array" ref="AA476">IF(OR($B476="",AA$2=""),"",Projetos!$K475/_xlfn.XLOOKUP(AA$2,Técnicos!$A$2:$A$100,IF(Projetos!AG475=1,Técnicos!$F$2:$F$100,IF(Projetos!AG475=2,Técnicos!$H$2:$H$100,Técnicos!$J$2:$J$100)),,0,1))</f>
        <v/>
      </c>
      <c r="AB476" s="15" t="str" cm="1">
        <f t="array" ref="AB476">IF(OR($B476="",AB$2=""),"",Projetos!$K475/_xlfn.XLOOKUP(AB$2,Técnicos!$A$2:$A$100,IF(Projetos!AH475=1,Técnicos!$F$2:$F$100,IF(Projetos!AH475=2,Técnicos!$H$2:$H$100,Técnicos!$J$2:$J$100)),,0,1))</f>
        <v/>
      </c>
      <c r="AC476" s="15" t="str" cm="1">
        <f t="array" ref="AC476">IF(OR($B476="",AC$2=""),"",Projetos!$K475/_xlfn.XLOOKUP(AC$2,Técnicos!$A$2:$A$100,IF(Projetos!AI475=1,Técnicos!$F$2:$F$100,IF(Projetos!AI475=2,Técnicos!$H$2:$H$100,Técnicos!$J$2:$J$100)),,0,1))</f>
        <v/>
      </c>
      <c r="AD476" s="15" t="str" cm="1">
        <f t="array" ref="AD476">IF(OR($B476="",AD$2=""),"",Projetos!$K475/_xlfn.XLOOKUP(AD$2,Técnicos!$A$2:$A$100,IF(Projetos!AJ475=1,Técnicos!$F$2:$F$100,IF(Projetos!AJ475=2,Técnicos!$H$2:$H$100,Técnicos!$J$2:$J$100)),,0,1))</f>
        <v/>
      </c>
      <c r="AE476" s="15" t="str" cm="1">
        <f t="array" ref="AE476">IF(OR($B476="",AE$2=""),"",Projetos!$K475/_xlfn.XLOOKUP(AE$2,Técnicos!$A$2:$A$100,IF(Projetos!AK475=1,Técnicos!$F$2:$F$100,IF(Projetos!AK475=2,Técnicos!$H$2:$H$100,Técnicos!$J$2:$J$100)),,0,1))</f>
        <v/>
      </c>
      <c r="AF476" s="15" t="str" cm="1">
        <f t="array" ref="AF476">IF(OR($B476="",AF$2=""),"",Projetos!$K475/_xlfn.XLOOKUP(AF$2,Técnicos!$A$2:$A$100,IF(Projetos!AL475=1,Técnicos!$F$2:$F$100,IF(Projetos!AL475=2,Técnicos!$H$2:$H$100,Técnicos!$J$2:$J$100)),,0,1))</f>
        <v/>
      </c>
      <c r="AG476" s="15" t="str" cm="1">
        <f t="array" ref="AG476">IF(OR($B476="",AG$2=""),"",Projetos!$K475/_xlfn.XLOOKUP(AG$2,Técnicos!$A$2:$A$100,IF(Projetos!AM475=1,Técnicos!$F$2:$F$100,IF(Projetos!AM475=2,Técnicos!$H$2:$H$100,Técnicos!$J$2:$J$100)),,0,1))</f>
        <v/>
      </c>
      <c r="AH476" s="15" t="str" cm="1">
        <f t="array" ref="AH476">IF(OR($B476="",AH$2=""),"",Projetos!$K475/_xlfn.XLOOKUP(AH$2,Técnicos!$A$2:$A$100,IF(Projetos!AN475=1,Técnicos!$F$2:$F$100,IF(Projetos!AN475=2,Técnicos!$H$2:$H$100,Técnicos!$J$2:$J$100)),,0,1))</f>
        <v/>
      </c>
      <c r="AI476" s="15" t="str" cm="1">
        <f t="array" ref="AI476">IF(OR($B476="",AI$2=""),"",Projetos!$K475/_xlfn.XLOOKUP(AI$2,Técnicos!$A$2:$A$100,IF(Projetos!AO475=1,Técnicos!$F$2:$F$100,IF(Projetos!AO475=2,Técnicos!$H$2:$H$100,Técnicos!$J$2:$J$100)),,0,1))</f>
        <v/>
      </c>
      <c r="AJ476" s="15" t="str" cm="1">
        <f t="array" ref="AJ476">IF(OR($B476="",AJ$2=""),"",Projetos!$K475/_xlfn.XLOOKUP(AJ$2,Técnicos!$A$2:$A$100,IF(Projetos!AP475=1,Técnicos!$F$2:$F$100,IF(Projetos!AP475=2,Técnicos!$H$2:$H$100,Técnicos!$J$2:$J$100)),,0,1))</f>
        <v/>
      </c>
      <c r="AK476" s="15" t="str" cm="1">
        <f t="array" ref="AK476">IF(OR($B476="",AK$2=""),"",Projetos!$K475/_xlfn.XLOOKUP(AK$2,Técnicos!$A$2:$A$100,IF(Projetos!AQ475=1,Técnicos!$F$2:$F$100,IF(Projetos!AQ475=2,Técnicos!$H$2:$H$100,Técnicos!$J$2:$J$100)),,0,1))</f>
        <v/>
      </c>
    </row>
    <row r="477" spans="3:37" x14ac:dyDescent="0.3">
      <c r="C477" s="15" t="str" cm="1">
        <f t="array" ref="C477">IF(OR($B477="",C$2=""),"",Projetos!$K476/_xlfn.XLOOKUP(C$2,Técnicos!$A$2:$A$100,IF(Projetos!I476=1,Técnicos!$F$2:$F$100,IF(Projetos!I476=2,Técnicos!$H$2:$H$100,Técnicos!$J$2:$J$100)),,0,1))</f>
        <v/>
      </c>
      <c r="D477" s="15" t="str" cm="1">
        <f t="array" ref="D477">IF(OR($B477="",D$2=""),"",Projetos!$K476/_xlfn.XLOOKUP(D$2,Técnicos!$A$2:$A$100,IF(Projetos!J476=1,Técnicos!$F$2:$F$100,IF(Projetos!J476=2,Técnicos!$H$2:$H$100,Técnicos!$J$2:$J$100)),,0,1))</f>
        <v/>
      </c>
      <c r="E477" s="15" t="str" cm="1">
        <f t="array" ref="E477">IF(OR($B477="",E$2=""),"",Projetos!$K476/_xlfn.XLOOKUP(E$2,Técnicos!$A$2:$A$100,IF(Projetos!K476=1,Técnicos!$F$2:$F$100,IF(Projetos!K476=2,Técnicos!$H$2:$H$100,Técnicos!$J$2:$J$100)),,0,1))</f>
        <v/>
      </c>
      <c r="F477" s="15" t="str" cm="1">
        <f t="array" ref="F477">IF(OR($B477="",F$2=""),"",Projetos!$K476/_xlfn.XLOOKUP(F$2,Técnicos!$A$2:$A$100,IF(Projetos!L476=1,Técnicos!$F$2:$F$100,IF(Projetos!L476=2,Técnicos!$H$2:$H$100,Técnicos!$J$2:$J$100)),,0,1))</f>
        <v/>
      </c>
      <c r="G477" s="15" t="str" cm="1">
        <f t="array" ref="G477">IF(OR($B477="",G$2=""),"",Projetos!$K476/_xlfn.XLOOKUP(G$2,Técnicos!$A$2:$A$100,IF(Projetos!M476=1,Técnicos!$F$2:$F$100,IF(Projetos!M476=2,Técnicos!$H$2:$H$100,Técnicos!$J$2:$J$100)),,0,1))</f>
        <v/>
      </c>
      <c r="H477" s="15" t="str" cm="1">
        <f t="array" ref="H477">IF(OR($B477="",H$2=""),"",Projetos!$K476/_xlfn.XLOOKUP(H$2,Técnicos!$A$2:$A$100,IF(Projetos!N476=1,Técnicos!$F$2:$F$100,IF(Projetos!N476=2,Técnicos!$H$2:$H$100,Técnicos!$J$2:$J$100)),,0,1))</f>
        <v/>
      </c>
      <c r="I477" s="15" t="str" cm="1">
        <f t="array" ref="I477">IF(OR($B477="",I$2=""),"",Projetos!$K476/_xlfn.XLOOKUP(I$2,Técnicos!$A$2:$A$100,IF(Projetos!O476=1,Técnicos!$F$2:$F$100,IF(Projetos!O476=2,Técnicos!$H$2:$H$100,Técnicos!$J$2:$J$100)),,0,1))</f>
        <v/>
      </c>
      <c r="J477" s="15" t="str" cm="1">
        <f t="array" ref="J477">IF(OR($B477="",J$2=""),"",Projetos!$K476/_xlfn.XLOOKUP(J$2,Técnicos!$A$2:$A$100,IF(Projetos!P476=1,Técnicos!$F$2:$F$100,IF(Projetos!P476=2,Técnicos!$H$2:$H$100,Técnicos!$J$2:$J$100)),,0,1))</f>
        <v/>
      </c>
      <c r="K477" s="15" t="str" cm="1">
        <f t="array" ref="K477">IF(OR($B477="",K$2=""),"",Projetos!$K476/_xlfn.XLOOKUP(K$2,Técnicos!$A$2:$A$100,IF(Projetos!Q476=1,Técnicos!$F$2:$F$100,IF(Projetos!Q476=2,Técnicos!$H$2:$H$100,Técnicos!$J$2:$J$100)),,0,1))</f>
        <v/>
      </c>
      <c r="L477" s="15" t="str" cm="1">
        <f t="array" ref="L477">IF(OR($B477="",L$2=""),"",Projetos!$K476/_xlfn.XLOOKUP(L$2,Técnicos!$A$2:$A$100,IF(Projetos!R476=1,Técnicos!$F$2:$F$100,IF(Projetos!R476=2,Técnicos!$H$2:$H$100,Técnicos!$J$2:$J$100)),,0,1))</f>
        <v/>
      </c>
      <c r="M477" s="15" t="str" cm="1">
        <f t="array" ref="M477">IF(OR($B477="",M$2=""),"",Projetos!$K476/_xlfn.XLOOKUP(M$2,Técnicos!$A$2:$A$100,IF(Projetos!S476=1,Técnicos!$F$2:$F$100,IF(Projetos!S476=2,Técnicos!$H$2:$H$100,Técnicos!$J$2:$J$100)),,0,1))</f>
        <v/>
      </c>
      <c r="N477" s="15" t="str" cm="1">
        <f t="array" ref="N477">IF(OR($B477="",N$2=""),"",Projetos!$K476/_xlfn.XLOOKUP(N$2,Técnicos!$A$2:$A$100,IF(Projetos!T476=1,Técnicos!$F$2:$F$100,IF(Projetos!T476=2,Técnicos!$H$2:$H$100,Técnicos!$J$2:$J$100)),,0,1))</f>
        <v/>
      </c>
      <c r="O477" s="15" t="str" cm="1">
        <f t="array" ref="O477">IF(OR($B477="",O$2=""),"",Projetos!$K476/_xlfn.XLOOKUP(O$2,Técnicos!$A$2:$A$100,IF(Projetos!U476=1,Técnicos!$F$2:$F$100,IF(Projetos!U476=2,Técnicos!$H$2:$H$100,Técnicos!$J$2:$J$100)),,0,1))</f>
        <v/>
      </c>
      <c r="P477" s="15" t="str" cm="1">
        <f t="array" ref="P477">IF(OR($B477="",P$2=""),"",Projetos!$K476/_xlfn.XLOOKUP(P$2,Técnicos!$A$2:$A$100,IF(Projetos!V476=1,Técnicos!$F$2:$F$100,IF(Projetos!V476=2,Técnicos!$H$2:$H$100,Técnicos!$J$2:$J$100)),,0,1))</f>
        <v/>
      </c>
      <c r="Q477" s="15" t="str" cm="1">
        <f t="array" ref="Q477">IF(OR($B477="",Q$2=""),"",Projetos!$K476/_xlfn.XLOOKUP(Q$2,Técnicos!$A$2:$A$100,IF(Projetos!W476=1,Técnicos!$F$2:$F$100,IF(Projetos!W476=2,Técnicos!$H$2:$H$100,Técnicos!$J$2:$J$100)),,0,1))</f>
        <v/>
      </c>
      <c r="R477" s="15" t="str" cm="1">
        <f t="array" ref="R477">IF(OR($B477="",R$2=""),"",Projetos!$K476/_xlfn.XLOOKUP(R$2,Técnicos!$A$2:$A$100,IF(Projetos!X476=1,Técnicos!$F$2:$F$100,IF(Projetos!X476=2,Técnicos!$H$2:$H$100,Técnicos!$J$2:$J$100)),,0,1))</f>
        <v/>
      </c>
      <c r="S477" s="15" t="str" cm="1">
        <f t="array" ref="S477">IF(OR($B477="",S$2=""),"",Projetos!$K476/_xlfn.XLOOKUP(S$2,Técnicos!$A$2:$A$100,IF(Projetos!Y476=1,Técnicos!$F$2:$F$100,IF(Projetos!Y476=2,Técnicos!$H$2:$H$100,Técnicos!$J$2:$J$100)),,0,1))</f>
        <v/>
      </c>
      <c r="T477" s="15" t="str" cm="1">
        <f t="array" ref="T477">IF(OR($B477="",T$2=""),"",Projetos!$K476/_xlfn.XLOOKUP(T$2,Técnicos!$A$2:$A$100,IF(Projetos!Z476=1,Técnicos!$F$2:$F$100,IF(Projetos!Z476=2,Técnicos!$H$2:$H$100,Técnicos!$J$2:$J$100)),,0,1))</f>
        <v/>
      </c>
      <c r="U477" s="15" t="str" cm="1">
        <f t="array" ref="U477">IF(OR($B477="",U$2=""),"",Projetos!$K476/_xlfn.XLOOKUP(U$2,Técnicos!$A$2:$A$100,IF(Projetos!AA476=1,Técnicos!$F$2:$F$100,IF(Projetos!AA476=2,Técnicos!$H$2:$H$100,Técnicos!$J$2:$J$100)),,0,1))</f>
        <v/>
      </c>
      <c r="V477" s="15" t="str" cm="1">
        <f t="array" ref="V477">IF(OR($B477="",V$2=""),"",Projetos!$K476/_xlfn.XLOOKUP(V$2,Técnicos!$A$2:$A$100,IF(Projetos!AB476=1,Técnicos!$F$2:$F$100,IF(Projetos!AB476=2,Técnicos!$H$2:$H$100,Técnicos!$J$2:$J$100)),,0,1))</f>
        <v/>
      </c>
      <c r="W477" s="15" t="str" cm="1">
        <f t="array" ref="W477">IF(OR($B477="",W$2=""),"",Projetos!$K476/_xlfn.XLOOKUP(W$2,Técnicos!$A$2:$A$100,IF(Projetos!AC476=1,Técnicos!$F$2:$F$100,IF(Projetos!AC476=2,Técnicos!$H$2:$H$100,Técnicos!$J$2:$J$100)),,0,1))</f>
        <v/>
      </c>
      <c r="X477" s="15" t="str" cm="1">
        <f t="array" ref="X477">IF(OR($B477="",X$2=""),"",Projetos!$K476/_xlfn.XLOOKUP(X$2,Técnicos!$A$2:$A$100,IF(Projetos!AD476=1,Técnicos!$F$2:$F$100,IF(Projetos!AD476=2,Técnicos!$H$2:$H$100,Técnicos!$J$2:$J$100)),,0,1))</f>
        <v/>
      </c>
      <c r="Y477" s="15" t="str" cm="1">
        <f t="array" ref="Y477">IF(OR($B477="",Y$2=""),"",Projetos!$K476/_xlfn.XLOOKUP(Y$2,Técnicos!$A$2:$A$100,IF(Projetos!AE476=1,Técnicos!$F$2:$F$100,IF(Projetos!AE476=2,Técnicos!$H$2:$H$100,Técnicos!$J$2:$J$100)),,0,1))</f>
        <v/>
      </c>
      <c r="Z477" s="15" t="str" cm="1">
        <f t="array" ref="Z477">IF(OR($B477="",Z$2=""),"",Projetos!$K476/_xlfn.XLOOKUP(Z$2,Técnicos!$A$2:$A$100,IF(Projetos!AF476=1,Técnicos!$F$2:$F$100,IF(Projetos!AF476=2,Técnicos!$H$2:$H$100,Técnicos!$J$2:$J$100)),,0,1))</f>
        <v/>
      </c>
      <c r="AA477" s="15" t="str" cm="1">
        <f t="array" ref="AA477">IF(OR($B477="",AA$2=""),"",Projetos!$K476/_xlfn.XLOOKUP(AA$2,Técnicos!$A$2:$A$100,IF(Projetos!AG476=1,Técnicos!$F$2:$F$100,IF(Projetos!AG476=2,Técnicos!$H$2:$H$100,Técnicos!$J$2:$J$100)),,0,1))</f>
        <v/>
      </c>
      <c r="AB477" s="15" t="str" cm="1">
        <f t="array" ref="AB477">IF(OR($B477="",AB$2=""),"",Projetos!$K476/_xlfn.XLOOKUP(AB$2,Técnicos!$A$2:$A$100,IF(Projetos!AH476=1,Técnicos!$F$2:$F$100,IF(Projetos!AH476=2,Técnicos!$H$2:$H$100,Técnicos!$J$2:$J$100)),,0,1))</f>
        <v/>
      </c>
      <c r="AC477" s="15" t="str" cm="1">
        <f t="array" ref="AC477">IF(OR($B477="",AC$2=""),"",Projetos!$K476/_xlfn.XLOOKUP(AC$2,Técnicos!$A$2:$A$100,IF(Projetos!AI476=1,Técnicos!$F$2:$F$100,IF(Projetos!AI476=2,Técnicos!$H$2:$H$100,Técnicos!$J$2:$J$100)),,0,1))</f>
        <v/>
      </c>
      <c r="AD477" s="15" t="str" cm="1">
        <f t="array" ref="AD477">IF(OR($B477="",AD$2=""),"",Projetos!$K476/_xlfn.XLOOKUP(AD$2,Técnicos!$A$2:$A$100,IF(Projetos!AJ476=1,Técnicos!$F$2:$F$100,IF(Projetos!AJ476=2,Técnicos!$H$2:$H$100,Técnicos!$J$2:$J$100)),,0,1))</f>
        <v/>
      </c>
      <c r="AE477" s="15" t="str" cm="1">
        <f t="array" ref="AE477">IF(OR($B477="",AE$2=""),"",Projetos!$K476/_xlfn.XLOOKUP(AE$2,Técnicos!$A$2:$A$100,IF(Projetos!AK476=1,Técnicos!$F$2:$F$100,IF(Projetos!AK476=2,Técnicos!$H$2:$H$100,Técnicos!$J$2:$J$100)),,0,1))</f>
        <v/>
      </c>
      <c r="AF477" s="15" t="str" cm="1">
        <f t="array" ref="AF477">IF(OR($B477="",AF$2=""),"",Projetos!$K476/_xlfn.XLOOKUP(AF$2,Técnicos!$A$2:$A$100,IF(Projetos!AL476=1,Técnicos!$F$2:$F$100,IF(Projetos!AL476=2,Técnicos!$H$2:$H$100,Técnicos!$J$2:$J$100)),,0,1))</f>
        <v/>
      </c>
      <c r="AG477" s="15" t="str" cm="1">
        <f t="array" ref="AG477">IF(OR($B477="",AG$2=""),"",Projetos!$K476/_xlfn.XLOOKUP(AG$2,Técnicos!$A$2:$A$100,IF(Projetos!AM476=1,Técnicos!$F$2:$F$100,IF(Projetos!AM476=2,Técnicos!$H$2:$H$100,Técnicos!$J$2:$J$100)),,0,1))</f>
        <v/>
      </c>
      <c r="AH477" s="15" t="str" cm="1">
        <f t="array" ref="AH477">IF(OR($B477="",AH$2=""),"",Projetos!$K476/_xlfn.XLOOKUP(AH$2,Técnicos!$A$2:$A$100,IF(Projetos!AN476=1,Técnicos!$F$2:$F$100,IF(Projetos!AN476=2,Técnicos!$H$2:$H$100,Técnicos!$J$2:$J$100)),,0,1))</f>
        <v/>
      </c>
      <c r="AI477" s="15" t="str" cm="1">
        <f t="array" ref="AI477">IF(OR($B477="",AI$2=""),"",Projetos!$K476/_xlfn.XLOOKUP(AI$2,Técnicos!$A$2:$A$100,IF(Projetos!AO476=1,Técnicos!$F$2:$F$100,IF(Projetos!AO476=2,Técnicos!$H$2:$H$100,Técnicos!$J$2:$J$100)),,0,1))</f>
        <v/>
      </c>
      <c r="AJ477" s="15" t="str" cm="1">
        <f t="array" ref="AJ477">IF(OR($B477="",AJ$2=""),"",Projetos!$K476/_xlfn.XLOOKUP(AJ$2,Técnicos!$A$2:$A$100,IF(Projetos!AP476=1,Técnicos!$F$2:$F$100,IF(Projetos!AP476=2,Técnicos!$H$2:$H$100,Técnicos!$J$2:$J$100)),,0,1))</f>
        <v/>
      </c>
      <c r="AK477" s="15" t="str" cm="1">
        <f t="array" ref="AK477">IF(OR($B477="",AK$2=""),"",Projetos!$K476/_xlfn.XLOOKUP(AK$2,Técnicos!$A$2:$A$100,IF(Projetos!AQ476=1,Técnicos!$F$2:$F$100,IF(Projetos!AQ476=2,Técnicos!$H$2:$H$100,Técnicos!$J$2:$J$100)),,0,1))</f>
        <v/>
      </c>
    </row>
    <row r="478" spans="3:37" x14ac:dyDescent="0.3">
      <c r="C478" s="15" t="str" cm="1">
        <f t="array" ref="C478">IF(OR($B478="",C$2=""),"",Projetos!$K477/_xlfn.XLOOKUP(C$2,Técnicos!$A$2:$A$100,IF(Projetos!I477=1,Técnicos!$F$2:$F$100,IF(Projetos!I477=2,Técnicos!$H$2:$H$100,Técnicos!$J$2:$J$100)),,0,1))</f>
        <v/>
      </c>
      <c r="D478" s="15" t="str" cm="1">
        <f t="array" ref="D478">IF(OR($B478="",D$2=""),"",Projetos!$K477/_xlfn.XLOOKUP(D$2,Técnicos!$A$2:$A$100,IF(Projetos!J477=1,Técnicos!$F$2:$F$100,IF(Projetos!J477=2,Técnicos!$H$2:$H$100,Técnicos!$J$2:$J$100)),,0,1))</f>
        <v/>
      </c>
      <c r="E478" s="15" t="str" cm="1">
        <f t="array" ref="E478">IF(OR($B478="",E$2=""),"",Projetos!$K477/_xlfn.XLOOKUP(E$2,Técnicos!$A$2:$A$100,IF(Projetos!K477=1,Técnicos!$F$2:$F$100,IF(Projetos!K477=2,Técnicos!$H$2:$H$100,Técnicos!$J$2:$J$100)),,0,1))</f>
        <v/>
      </c>
      <c r="F478" s="15" t="str" cm="1">
        <f t="array" ref="F478">IF(OR($B478="",F$2=""),"",Projetos!$K477/_xlfn.XLOOKUP(F$2,Técnicos!$A$2:$A$100,IF(Projetos!L477=1,Técnicos!$F$2:$F$100,IF(Projetos!L477=2,Técnicos!$H$2:$H$100,Técnicos!$J$2:$J$100)),,0,1))</f>
        <v/>
      </c>
      <c r="G478" s="15" t="str" cm="1">
        <f t="array" ref="G478">IF(OR($B478="",G$2=""),"",Projetos!$K477/_xlfn.XLOOKUP(G$2,Técnicos!$A$2:$A$100,IF(Projetos!M477=1,Técnicos!$F$2:$F$100,IF(Projetos!M477=2,Técnicos!$H$2:$H$100,Técnicos!$J$2:$J$100)),,0,1))</f>
        <v/>
      </c>
      <c r="H478" s="15" t="str" cm="1">
        <f t="array" ref="H478">IF(OR($B478="",H$2=""),"",Projetos!$K477/_xlfn.XLOOKUP(H$2,Técnicos!$A$2:$A$100,IF(Projetos!N477=1,Técnicos!$F$2:$F$100,IF(Projetos!N477=2,Técnicos!$H$2:$H$100,Técnicos!$J$2:$J$100)),,0,1))</f>
        <v/>
      </c>
      <c r="I478" s="15" t="str" cm="1">
        <f t="array" ref="I478">IF(OR($B478="",I$2=""),"",Projetos!$K477/_xlfn.XLOOKUP(I$2,Técnicos!$A$2:$A$100,IF(Projetos!O477=1,Técnicos!$F$2:$F$100,IF(Projetos!O477=2,Técnicos!$H$2:$H$100,Técnicos!$J$2:$J$100)),,0,1))</f>
        <v/>
      </c>
      <c r="J478" s="15" t="str" cm="1">
        <f t="array" ref="J478">IF(OR($B478="",J$2=""),"",Projetos!$K477/_xlfn.XLOOKUP(J$2,Técnicos!$A$2:$A$100,IF(Projetos!P477=1,Técnicos!$F$2:$F$100,IF(Projetos!P477=2,Técnicos!$H$2:$H$100,Técnicos!$J$2:$J$100)),,0,1))</f>
        <v/>
      </c>
      <c r="K478" s="15" t="str" cm="1">
        <f t="array" ref="K478">IF(OR($B478="",K$2=""),"",Projetos!$K477/_xlfn.XLOOKUP(K$2,Técnicos!$A$2:$A$100,IF(Projetos!Q477=1,Técnicos!$F$2:$F$100,IF(Projetos!Q477=2,Técnicos!$H$2:$H$100,Técnicos!$J$2:$J$100)),,0,1))</f>
        <v/>
      </c>
      <c r="L478" s="15" t="str" cm="1">
        <f t="array" ref="L478">IF(OR($B478="",L$2=""),"",Projetos!$K477/_xlfn.XLOOKUP(L$2,Técnicos!$A$2:$A$100,IF(Projetos!R477=1,Técnicos!$F$2:$F$100,IF(Projetos!R477=2,Técnicos!$H$2:$H$100,Técnicos!$J$2:$J$100)),,0,1))</f>
        <v/>
      </c>
      <c r="M478" s="15" t="str" cm="1">
        <f t="array" ref="M478">IF(OR($B478="",M$2=""),"",Projetos!$K477/_xlfn.XLOOKUP(M$2,Técnicos!$A$2:$A$100,IF(Projetos!S477=1,Técnicos!$F$2:$F$100,IF(Projetos!S477=2,Técnicos!$H$2:$H$100,Técnicos!$J$2:$J$100)),,0,1))</f>
        <v/>
      </c>
      <c r="N478" s="15" t="str" cm="1">
        <f t="array" ref="N478">IF(OR($B478="",N$2=""),"",Projetos!$K477/_xlfn.XLOOKUP(N$2,Técnicos!$A$2:$A$100,IF(Projetos!T477=1,Técnicos!$F$2:$F$100,IF(Projetos!T477=2,Técnicos!$H$2:$H$100,Técnicos!$J$2:$J$100)),,0,1))</f>
        <v/>
      </c>
      <c r="O478" s="15" t="str" cm="1">
        <f t="array" ref="O478">IF(OR($B478="",O$2=""),"",Projetos!$K477/_xlfn.XLOOKUP(O$2,Técnicos!$A$2:$A$100,IF(Projetos!U477=1,Técnicos!$F$2:$F$100,IF(Projetos!U477=2,Técnicos!$H$2:$H$100,Técnicos!$J$2:$J$100)),,0,1))</f>
        <v/>
      </c>
      <c r="P478" s="15" t="str" cm="1">
        <f t="array" ref="P478">IF(OR($B478="",P$2=""),"",Projetos!$K477/_xlfn.XLOOKUP(P$2,Técnicos!$A$2:$A$100,IF(Projetos!V477=1,Técnicos!$F$2:$F$100,IF(Projetos!V477=2,Técnicos!$H$2:$H$100,Técnicos!$J$2:$J$100)),,0,1))</f>
        <v/>
      </c>
      <c r="Q478" s="15" t="str" cm="1">
        <f t="array" ref="Q478">IF(OR($B478="",Q$2=""),"",Projetos!$K477/_xlfn.XLOOKUP(Q$2,Técnicos!$A$2:$A$100,IF(Projetos!W477=1,Técnicos!$F$2:$F$100,IF(Projetos!W477=2,Técnicos!$H$2:$H$100,Técnicos!$J$2:$J$100)),,0,1))</f>
        <v/>
      </c>
      <c r="R478" s="15" t="str" cm="1">
        <f t="array" ref="R478">IF(OR($B478="",R$2=""),"",Projetos!$K477/_xlfn.XLOOKUP(R$2,Técnicos!$A$2:$A$100,IF(Projetos!X477=1,Técnicos!$F$2:$F$100,IF(Projetos!X477=2,Técnicos!$H$2:$H$100,Técnicos!$J$2:$J$100)),,0,1))</f>
        <v/>
      </c>
      <c r="S478" s="15" t="str" cm="1">
        <f t="array" ref="S478">IF(OR($B478="",S$2=""),"",Projetos!$K477/_xlfn.XLOOKUP(S$2,Técnicos!$A$2:$A$100,IF(Projetos!Y477=1,Técnicos!$F$2:$F$100,IF(Projetos!Y477=2,Técnicos!$H$2:$H$100,Técnicos!$J$2:$J$100)),,0,1))</f>
        <v/>
      </c>
      <c r="T478" s="15" t="str" cm="1">
        <f t="array" ref="T478">IF(OR($B478="",T$2=""),"",Projetos!$K477/_xlfn.XLOOKUP(T$2,Técnicos!$A$2:$A$100,IF(Projetos!Z477=1,Técnicos!$F$2:$F$100,IF(Projetos!Z477=2,Técnicos!$H$2:$H$100,Técnicos!$J$2:$J$100)),,0,1))</f>
        <v/>
      </c>
      <c r="U478" s="15" t="str" cm="1">
        <f t="array" ref="U478">IF(OR($B478="",U$2=""),"",Projetos!$K477/_xlfn.XLOOKUP(U$2,Técnicos!$A$2:$A$100,IF(Projetos!AA477=1,Técnicos!$F$2:$F$100,IF(Projetos!AA477=2,Técnicos!$H$2:$H$100,Técnicos!$J$2:$J$100)),,0,1))</f>
        <v/>
      </c>
      <c r="V478" s="15" t="str" cm="1">
        <f t="array" ref="V478">IF(OR($B478="",V$2=""),"",Projetos!$K477/_xlfn.XLOOKUP(V$2,Técnicos!$A$2:$A$100,IF(Projetos!AB477=1,Técnicos!$F$2:$F$100,IF(Projetos!AB477=2,Técnicos!$H$2:$H$100,Técnicos!$J$2:$J$100)),,0,1))</f>
        <v/>
      </c>
      <c r="W478" s="15" t="str" cm="1">
        <f t="array" ref="W478">IF(OR($B478="",W$2=""),"",Projetos!$K477/_xlfn.XLOOKUP(W$2,Técnicos!$A$2:$A$100,IF(Projetos!AC477=1,Técnicos!$F$2:$F$100,IF(Projetos!AC477=2,Técnicos!$H$2:$H$100,Técnicos!$J$2:$J$100)),,0,1))</f>
        <v/>
      </c>
      <c r="X478" s="15" t="str" cm="1">
        <f t="array" ref="X478">IF(OR($B478="",X$2=""),"",Projetos!$K477/_xlfn.XLOOKUP(X$2,Técnicos!$A$2:$A$100,IF(Projetos!AD477=1,Técnicos!$F$2:$F$100,IF(Projetos!AD477=2,Técnicos!$H$2:$H$100,Técnicos!$J$2:$J$100)),,0,1))</f>
        <v/>
      </c>
      <c r="Y478" s="15" t="str" cm="1">
        <f t="array" ref="Y478">IF(OR($B478="",Y$2=""),"",Projetos!$K477/_xlfn.XLOOKUP(Y$2,Técnicos!$A$2:$A$100,IF(Projetos!AE477=1,Técnicos!$F$2:$F$100,IF(Projetos!AE477=2,Técnicos!$H$2:$H$100,Técnicos!$J$2:$J$100)),,0,1))</f>
        <v/>
      </c>
      <c r="Z478" s="15" t="str" cm="1">
        <f t="array" ref="Z478">IF(OR($B478="",Z$2=""),"",Projetos!$K477/_xlfn.XLOOKUP(Z$2,Técnicos!$A$2:$A$100,IF(Projetos!AF477=1,Técnicos!$F$2:$F$100,IF(Projetos!AF477=2,Técnicos!$H$2:$H$100,Técnicos!$J$2:$J$100)),,0,1))</f>
        <v/>
      </c>
      <c r="AA478" s="15" t="str" cm="1">
        <f t="array" ref="AA478">IF(OR($B478="",AA$2=""),"",Projetos!$K477/_xlfn.XLOOKUP(AA$2,Técnicos!$A$2:$A$100,IF(Projetos!AG477=1,Técnicos!$F$2:$F$100,IF(Projetos!AG477=2,Técnicos!$H$2:$H$100,Técnicos!$J$2:$J$100)),,0,1))</f>
        <v/>
      </c>
      <c r="AB478" s="15" t="str" cm="1">
        <f t="array" ref="AB478">IF(OR($B478="",AB$2=""),"",Projetos!$K477/_xlfn.XLOOKUP(AB$2,Técnicos!$A$2:$A$100,IF(Projetos!AH477=1,Técnicos!$F$2:$F$100,IF(Projetos!AH477=2,Técnicos!$H$2:$H$100,Técnicos!$J$2:$J$100)),,0,1))</f>
        <v/>
      </c>
      <c r="AC478" s="15" t="str" cm="1">
        <f t="array" ref="AC478">IF(OR($B478="",AC$2=""),"",Projetos!$K477/_xlfn.XLOOKUP(AC$2,Técnicos!$A$2:$A$100,IF(Projetos!AI477=1,Técnicos!$F$2:$F$100,IF(Projetos!AI477=2,Técnicos!$H$2:$H$100,Técnicos!$J$2:$J$100)),,0,1))</f>
        <v/>
      </c>
      <c r="AD478" s="15" t="str" cm="1">
        <f t="array" ref="AD478">IF(OR($B478="",AD$2=""),"",Projetos!$K477/_xlfn.XLOOKUP(AD$2,Técnicos!$A$2:$A$100,IF(Projetos!AJ477=1,Técnicos!$F$2:$F$100,IF(Projetos!AJ477=2,Técnicos!$H$2:$H$100,Técnicos!$J$2:$J$100)),,0,1))</f>
        <v/>
      </c>
      <c r="AE478" s="15" t="str" cm="1">
        <f t="array" ref="AE478">IF(OR($B478="",AE$2=""),"",Projetos!$K477/_xlfn.XLOOKUP(AE$2,Técnicos!$A$2:$A$100,IF(Projetos!AK477=1,Técnicos!$F$2:$F$100,IF(Projetos!AK477=2,Técnicos!$H$2:$H$100,Técnicos!$J$2:$J$100)),,0,1))</f>
        <v/>
      </c>
      <c r="AF478" s="15" t="str" cm="1">
        <f t="array" ref="AF478">IF(OR($B478="",AF$2=""),"",Projetos!$K477/_xlfn.XLOOKUP(AF$2,Técnicos!$A$2:$A$100,IF(Projetos!AL477=1,Técnicos!$F$2:$F$100,IF(Projetos!AL477=2,Técnicos!$H$2:$H$100,Técnicos!$J$2:$J$100)),,0,1))</f>
        <v/>
      </c>
      <c r="AG478" s="15" t="str" cm="1">
        <f t="array" ref="AG478">IF(OR($B478="",AG$2=""),"",Projetos!$K477/_xlfn.XLOOKUP(AG$2,Técnicos!$A$2:$A$100,IF(Projetos!AM477=1,Técnicos!$F$2:$F$100,IF(Projetos!AM477=2,Técnicos!$H$2:$H$100,Técnicos!$J$2:$J$100)),,0,1))</f>
        <v/>
      </c>
      <c r="AH478" s="15" t="str" cm="1">
        <f t="array" ref="AH478">IF(OR($B478="",AH$2=""),"",Projetos!$K477/_xlfn.XLOOKUP(AH$2,Técnicos!$A$2:$A$100,IF(Projetos!AN477=1,Técnicos!$F$2:$F$100,IF(Projetos!AN477=2,Técnicos!$H$2:$H$100,Técnicos!$J$2:$J$100)),,0,1))</f>
        <v/>
      </c>
      <c r="AI478" s="15" t="str" cm="1">
        <f t="array" ref="AI478">IF(OR($B478="",AI$2=""),"",Projetos!$K477/_xlfn.XLOOKUP(AI$2,Técnicos!$A$2:$A$100,IF(Projetos!AO477=1,Técnicos!$F$2:$F$100,IF(Projetos!AO477=2,Técnicos!$H$2:$H$100,Técnicos!$J$2:$J$100)),,0,1))</f>
        <v/>
      </c>
      <c r="AJ478" s="15" t="str" cm="1">
        <f t="array" ref="AJ478">IF(OR($B478="",AJ$2=""),"",Projetos!$K477/_xlfn.XLOOKUP(AJ$2,Técnicos!$A$2:$A$100,IF(Projetos!AP477=1,Técnicos!$F$2:$F$100,IF(Projetos!AP477=2,Técnicos!$H$2:$H$100,Técnicos!$J$2:$J$100)),,0,1))</f>
        <v/>
      </c>
      <c r="AK478" s="15" t="str" cm="1">
        <f t="array" ref="AK478">IF(OR($B478="",AK$2=""),"",Projetos!$K477/_xlfn.XLOOKUP(AK$2,Técnicos!$A$2:$A$100,IF(Projetos!AQ477=1,Técnicos!$F$2:$F$100,IF(Projetos!AQ477=2,Técnicos!$H$2:$H$100,Técnicos!$J$2:$J$100)),,0,1))</f>
        <v/>
      </c>
    </row>
    <row r="479" spans="3:37" x14ac:dyDescent="0.3">
      <c r="C479" s="15" t="str" cm="1">
        <f t="array" ref="C479">IF(OR($B479="",C$2=""),"",Projetos!$K478/_xlfn.XLOOKUP(C$2,Técnicos!$A$2:$A$100,IF(Projetos!I478=1,Técnicos!$F$2:$F$100,IF(Projetos!I478=2,Técnicos!$H$2:$H$100,Técnicos!$J$2:$J$100)),,0,1))</f>
        <v/>
      </c>
      <c r="D479" s="15" t="str" cm="1">
        <f t="array" ref="D479">IF(OR($B479="",D$2=""),"",Projetos!$K478/_xlfn.XLOOKUP(D$2,Técnicos!$A$2:$A$100,IF(Projetos!J478=1,Técnicos!$F$2:$F$100,IF(Projetos!J478=2,Técnicos!$H$2:$H$100,Técnicos!$J$2:$J$100)),,0,1))</f>
        <v/>
      </c>
      <c r="E479" s="15" t="str" cm="1">
        <f t="array" ref="E479">IF(OR($B479="",E$2=""),"",Projetos!$K478/_xlfn.XLOOKUP(E$2,Técnicos!$A$2:$A$100,IF(Projetos!K478=1,Técnicos!$F$2:$F$100,IF(Projetos!K478=2,Técnicos!$H$2:$H$100,Técnicos!$J$2:$J$100)),,0,1))</f>
        <v/>
      </c>
      <c r="F479" s="15" t="str" cm="1">
        <f t="array" ref="F479">IF(OR($B479="",F$2=""),"",Projetos!$K478/_xlfn.XLOOKUP(F$2,Técnicos!$A$2:$A$100,IF(Projetos!L478=1,Técnicos!$F$2:$F$100,IF(Projetos!L478=2,Técnicos!$H$2:$H$100,Técnicos!$J$2:$J$100)),,0,1))</f>
        <v/>
      </c>
      <c r="G479" s="15" t="str" cm="1">
        <f t="array" ref="G479">IF(OR($B479="",G$2=""),"",Projetos!$K478/_xlfn.XLOOKUP(G$2,Técnicos!$A$2:$A$100,IF(Projetos!M478=1,Técnicos!$F$2:$F$100,IF(Projetos!M478=2,Técnicos!$H$2:$H$100,Técnicos!$J$2:$J$100)),,0,1))</f>
        <v/>
      </c>
      <c r="H479" s="15" t="str" cm="1">
        <f t="array" ref="H479">IF(OR($B479="",H$2=""),"",Projetos!$K478/_xlfn.XLOOKUP(H$2,Técnicos!$A$2:$A$100,IF(Projetos!N478=1,Técnicos!$F$2:$F$100,IF(Projetos!N478=2,Técnicos!$H$2:$H$100,Técnicos!$J$2:$J$100)),,0,1))</f>
        <v/>
      </c>
      <c r="I479" s="15" t="str" cm="1">
        <f t="array" ref="I479">IF(OR($B479="",I$2=""),"",Projetos!$K478/_xlfn.XLOOKUP(I$2,Técnicos!$A$2:$A$100,IF(Projetos!O478=1,Técnicos!$F$2:$F$100,IF(Projetos!O478=2,Técnicos!$H$2:$H$100,Técnicos!$J$2:$J$100)),,0,1))</f>
        <v/>
      </c>
      <c r="J479" s="15" t="str" cm="1">
        <f t="array" ref="J479">IF(OR($B479="",J$2=""),"",Projetos!$K478/_xlfn.XLOOKUP(J$2,Técnicos!$A$2:$A$100,IF(Projetos!P478=1,Técnicos!$F$2:$F$100,IF(Projetos!P478=2,Técnicos!$H$2:$H$100,Técnicos!$J$2:$J$100)),,0,1))</f>
        <v/>
      </c>
      <c r="K479" s="15" t="str" cm="1">
        <f t="array" ref="K479">IF(OR($B479="",K$2=""),"",Projetos!$K478/_xlfn.XLOOKUP(K$2,Técnicos!$A$2:$A$100,IF(Projetos!Q478=1,Técnicos!$F$2:$F$100,IF(Projetos!Q478=2,Técnicos!$H$2:$H$100,Técnicos!$J$2:$J$100)),,0,1))</f>
        <v/>
      </c>
      <c r="L479" s="15" t="str" cm="1">
        <f t="array" ref="L479">IF(OR($B479="",L$2=""),"",Projetos!$K478/_xlfn.XLOOKUP(L$2,Técnicos!$A$2:$A$100,IF(Projetos!R478=1,Técnicos!$F$2:$F$100,IF(Projetos!R478=2,Técnicos!$H$2:$H$100,Técnicos!$J$2:$J$100)),,0,1))</f>
        <v/>
      </c>
      <c r="M479" s="15" t="str" cm="1">
        <f t="array" ref="M479">IF(OR($B479="",M$2=""),"",Projetos!$K478/_xlfn.XLOOKUP(M$2,Técnicos!$A$2:$A$100,IF(Projetos!S478=1,Técnicos!$F$2:$F$100,IF(Projetos!S478=2,Técnicos!$H$2:$H$100,Técnicos!$J$2:$J$100)),,0,1))</f>
        <v/>
      </c>
      <c r="N479" s="15" t="str" cm="1">
        <f t="array" ref="N479">IF(OR($B479="",N$2=""),"",Projetos!$K478/_xlfn.XLOOKUP(N$2,Técnicos!$A$2:$A$100,IF(Projetos!T478=1,Técnicos!$F$2:$F$100,IF(Projetos!T478=2,Técnicos!$H$2:$H$100,Técnicos!$J$2:$J$100)),,0,1))</f>
        <v/>
      </c>
      <c r="O479" s="15" t="str" cm="1">
        <f t="array" ref="O479">IF(OR($B479="",O$2=""),"",Projetos!$K478/_xlfn.XLOOKUP(O$2,Técnicos!$A$2:$A$100,IF(Projetos!U478=1,Técnicos!$F$2:$F$100,IF(Projetos!U478=2,Técnicos!$H$2:$H$100,Técnicos!$J$2:$J$100)),,0,1))</f>
        <v/>
      </c>
      <c r="P479" s="15" t="str" cm="1">
        <f t="array" ref="P479">IF(OR($B479="",P$2=""),"",Projetos!$K478/_xlfn.XLOOKUP(P$2,Técnicos!$A$2:$A$100,IF(Projetos!V478=1,Técnicos!$F$2:$F$100,IF(Projetos!V478=2,Técnicos!$H$2:$H$100,Técnicos!$J$2:$J$100)),,0,1))</f>
        <v/>
      </c>
      <c r="Q479" s="15" t="str" cm="1">
        <f t="array" ref="Q479">IF(OR($B479="",Q$2=""),"",Projetos!$K478/_xlfn.XLOOKUP(Q$2,Técnicos!$A$2:$A$100,IF(Projetos!W478=1,Técnicos!$F$2:$F$100,IF(Projetos!W478=2,Técnicos!$H$2:$H$100,Técnicos!$J$2:$J$100)),,0,1))</f>
        <v/>
      </c>
      <c r="R479" s="15" t="str" cm="1">
        <f t="array" ref="R479">IF(OR($B479="",R$2=""),"",Projetos!$K478/_xlfn.XLOOKUP(R$2,Técnicos!$A$2:$A$100,IF(Projetos!X478=1,Técnicos!$F$2:$F$100,IF(Projetos!X478=2,Técnicos!$H$2:$H$100,Técnicos!$J$2:$J$100)),,0,1))</f>
        <v/>
      </c>
      <c r="S479" s="15" t="str" cm="1">
        <f t="array" ref="S479">IF(OR($B479="",S$2=""),"",Projetos!$K478/_xlfn.XLOOKUP(S$2,Técnicos!$A$2:$A$100,IF(Projetos!Y478=1,Técnicos!$F$2:$F$100,IF(Projetos!Y478=2,Técnicos!$H$2:$H$100,Técnicos!$J$2:$J$100)),,0,1))</f>
        <v/>
      </c>
      <c r="T479" s="15" t="str" cm="1">
        <f t="array" ref="T479">IF(OR($B479="",T$2=""),"",Projetos!$K478/_xlfn.XLOOKUP(T$2,Técnicos!$A$2:$A$100,IF(Projetos!Z478=1,Técnicos!$F$2:$F$100,IF(Projetos!Z478=2,Técnicos!$H$2:$H$100,Técnicos!$J$2:$J$100)),,0,1))</f>
        <v/>
      </c>
      <c r="U479" s="15" t="str" cm="1">
        <f t="array" ref="U479">IF(OR($B479="",U$2=""),"",Projetos!$K478/_xlfn.XLOOKUP(U$2,Técnicos!$A$2:$A$100,IF(Projetos!AA478=1,Técnicos!$F$2:$F$100,IF(Projetos!AA478=2,Técnicos!$H$2:$H$100,Técnicos!$J$2:$J$100)),,0,1))</f>
        <v/>
      </c>
      <c r="V479" s="15" t="str" cm="1">
        <f t="array" ref="V479">IF(OR($B479="",V$2=""),"",Projetos!$K478/_xlfn.XLOOKUP(V$2,Técnicos!$A$2:$A$100,IF(Projetos!AB478=1,Técnicos!$F$2:$F$100,IF(Projetos!AB478=2,Técnicos!$H$2:$H$100,Técnicos!$J$2:$J$100)),,0,1))</f>
        <v/>
      </c>
      <c r="W479" s="15" t="str" cm="1">
        <f t="array" ref="W479">IF(OR($B479="",W$2=""),"",Projetos!$K478/_xlfn.XLOOKUP(W$2,Técnicos!$A$2:$A$100,IF(Projetos!AC478=1,Técnicos!$F$2:$F$100,IF(Projetos!AC478=2,Técnicos!$H$2:$H$100,Técnicos!$J$2:$J$100)),,0,1))</f>
        <v/>
      </c>
      <c r="X479" s="15" t="str" cm="1">
        <f t="array" ref="X479">IF(OR($B479="",X$2=""),"",Projetos!$K478/_xlfn.XLOOKUP(X$2,Técnicos!$A$2:$A$100,IF(Projetos!AD478=1,Técnicos!$F$2:$F$100,IF(Projetos!AD478=2,Técnicos!$H$2:$H$100,Técnicos!$J$2:$J$100)),,0,1))</f>
        <v/>
      </c>
      <c r="Y479" s="15" t="str" cm="1">
        <f t="array" ref="Y479">IF(OR($B479="",Y$2=""),"",Projetos!$K478/_xlfn.XLOOKUP(Y$2,Técnicos!$A$2:$A$100,IF(Projetos!AE478=1,Técnicos!$F$2:$F$100,IF(Projetos!AE478=2,Técnicos!$H$2:$H$100,Técnicos!$J$2:$J$100)),,0,1))</f>
        <v/>
      </c>
      <c r="Z479" s="15" t="str" cm="1">
        <f t="array" ref="Z479">IF(OR($B479="",Z$2=""),"",Projetos!$K478/_xlfn.XLOOKUP(Z$2,Técnicos!$A$2:$A$100,IF(Projetos!AF478=1,Técnicos!$F$2:$F$100,IF(Projetos!AF478=2,Técnicos!$H$2:$H$100,Técnicos!$J$2:$J$100)),,0,1))</f>
        <v/>
      </c>
      <c r="AA479" s="15" t="str" cm="1">
        <f t="array" ref="AA479">IF(OR($B479="",AA$2=""),"",Projetos!$K478/_xlfn.XLOOKUP(AA$2,Técnicos!$A$2:$A$100,IF(Projetos!AG478=1,Técnicos!$F$2:$F$100,IF(Projetos!AG478=2,Técnicos!$H$2:$H$100,Técnicos!$J$2:$J$100)),,0,1))</f>
        <v/>
      </c>
      <c r="AB479" s="15" t="str" cm="1">
        <f t="array" ref="AB479">IF(OR($B479="",AB$2=""),"",Projetos!$K478/_xlfn.XLOOKUP(AB$2,Técnicos!$A$2:$A$100,IF(Projetos!AH478=1,Técnicos!$F$2:$F$100,IF(Projetos!AH478=2,Técnicos!$H$2:$H$100,Técnicos!$J$2:$J$100)),,0,1))</f>
        <v/>
      </c>
      <c r="AC479" s="15" t="str" cm="1">
        <f t="array" ref="AC479">IF(OR($B479="",AC$2=""),"",Projetos!$K478/_xlfn.XLOOKUP(AC$2,Técnicos!$A$2:$A$100,IF(Projetos!AI478=1,Técnicos!$F$2:$F$100,IF(Projetos!AI478=2,Técnicos!$H$2:$H$100,Técnicos!$J$2:$J$100)),,0,1))</f>
        <v/>
      </c>
      <c r="AD479" s="15" t="str" cm="1">
        <f t="array" ref="AD479">IF(OR($B479="",AD$2=""),"",Projetos!$K478/_xlfn.XLOOKUP(AD$2,Técnicos!$A$2:$A$100,IF(Projetos!AJ478=1,Técnicos!$F$2:$F$100,IF(Projetos!AJ478=2,Técnicos!$H$2:$H$100,Técnicos!$J$2:$J$100)),,0,1))</f>
        <v/>
      </c>
      <c r="AE479" s="15" t="str" cm="1">
        <f t="array" ref="AE479">IF(OR($B479="",AE$2=""),"",Projetos!$K478/_xlfn.XLOOKUP(AE$2,Técnicos!$A$2:$A$100,IF(Projetos!AK478=1,Técnicos!$F$2:$F$100,IF(Projetos!AK478=2,Técnicos!$H$2:$H$100,Técnicos!$J$2:$J$100)),,0,1))</f>
        <v/>
      </c>
      <c r="AF479" s="15" t="str" cm="1">
        <f t="array" ref="AF479">IF(OR($B479="",AF$2=""),"",Projetos!$K478/_xlfn.XLOOKUP(AF$2,Técnicos!$A$2:$A$100,IF(Projetos!AL478=1,Técnicos!$F$2:$F$100,IF(Projetos!AL478=2,Técnicos!$H$2:$H$100,Técnicos!$J$2:$J$100)),,0,1))</f>
        <v/>
      </c>
      <c r="AG479" s="15" t="str" cm="1">
        <f t="array" ref="AG479">IF(OR($B479="",AG$2=""),"",Projetos!$K478/_xlfn.XLOOKUP(AG$2,Técnicos!$A$2:$A$100,IF(Projetos!AM478=1,Técnicos!$F$2:$F$100,IF(Projetos!AM478=2,Técnicos!$H$2:$H$100,Técnicos!$J$2:$J$100)),,0,1))</f>
        <v/>
      </c>
      <c r="AH479" s="15" t="str" cm="1">
        <f t="array" ref="AH479">IF(OR($B479="",AH$2=""),"",Projetos!$K478/_xlfn.XLOOKUP(AH$2,Técnicos!$A$2:$A$100,IF(Projetos!AN478=1,Técnicos!$F$2:$F$100,IF(Projetos!AN478=2,Técnicos!$H$2:$H$100,Técnicos!$J$2:$J$100)),,0,1))</f>
        <v/>
      </c>
      <c r="AI479" s="15" t="str" cm="1">
        <f t="array" ref="AI479">IF(OR($B479="",AI$2=""),"",Projetos!$K478/_xlfn.XLOOKUP(AI$2,Técnicos!$A$2:$A$100,IF(Projetos!AO478=1,Técnicos!$F$2:$F$100,IF(Projetos!AO478=2,Técnicos!$H$2:$H$100,Técnicos!$J$2:$J$100)),,0,1))</f>
        <v/>
      </c>
      <c r="AJ479" s="15" t="str" cm="1">
        <f t="array" ref="AJ479">IF(OR($B479="",AJ$2=""),"",Projetos!$K478/_xlfn.XLOOKUP(AJ$2,Técnicos!$A$2:$A$100,IF(Projetos!AP478=1,Técnicos!$F$2:$F$100,IF(Projetos!AP478=2,Técnicos!$H$2:$H$100,Técnicos!$J$2:$J$100)),,0,1))</f>
        <v/>
      </c>
      <c r="AK479" s="15" t="str" cm="1">
        <f t="array" ref="AK479">IF(OR($B479="",AK$2=""),"",Projetos!$K478/_xlfn.XLOOKUP(AK$2,Técnicos!$A$2:$A$100,IF(Projetos!AQ478=1,Técnicos!$F$2:$F$100,IF(Projetos!AQ478=2,Técnicos!$H$2:$H$100,Técnicos!$J$2:$J$100)),,0,1))</f>
        <v/>
      </c>
    </row>
    <row r="480" spans="3:37" x14ac:dyDescent="0.3">
      <c r="C480" s="15" t="str" cm="1">
        <f t="array" ref="C480">IF(OR($B480="",C$2=""),"",Projetos!$K479/_xlfn.XLOOKUP(C$2,Técnicos!$A$2:$A$100,IF(Projetos!I479=1,Técnicos!$F$2:$F$100,IF(Projetos!I479=2,Técnicos!$H$2:$H$100,Técnicos!$J$2:$J$100)),,0,1))</f>
        <v/>
      </c>
      <c r="D480" s="15" t="str" cm="1">
        <f t="array" ref="D480">IF(OR($B480="",D$2=""),"",Projetos!$K479/_xlfn.XLOOKUP(D$2,Técnicos!$A$2:$A$100,IF(Projetos!J479=1,Técnicos!$F$2:$F$100,IF(Projetos!J479=2,Técnicos!$H$2:$H$100,Técnicos!$J$2:$J$100)),,0,1))</f>
        <v/>
      </c>
      <c r="E480" s="15" t="str" cm="1">
        <f t="array" ref="E480">IF(OR($B480="",E$2=""),"",Projetos!$K479/_xlfn.XLOOKUP(E$2,Técnicos!$A$2:$A$100,IF(Projetos!K479=1,Técnicos!$F$2:$F$100,IF(Projetos!K479=2,Técnicos!$H$2:$H$100,Técnicos!$J$2:$J$100)),,0,1))</f>
        <v/>
      </c>
      <c r="F480" s="15" t="str" cm="1">
        <f t="array" ref="F480">IF(OR($B480="",F$2=""),"",Projetos!$K479/_xlfn.XLOOKUP(F$2,Técnicos!$A$2:$A$100,IF(Projetos!L479=1,Técnicos!$F$2:$F$100,IF(Projetos!L479=2,Técnicos!$H$2:$H$100,Técnicos!$J$2:$J$100)),,0,1))</f>
        <v/>
      </c>
      <c r="G480" s="15" t="str" cm="1">
        <f t="array" ref="G480">IF(OR($B480="",G$2=""),"",Projetos!$K479/_xlfn.XLOOKUP(G$2,Técnicos!$A$2:$A$100,IF(Projetos!M479=1,Técnicos!$F$2:$F$100,IF(Projetos!M479=2,Técnicos!$H$2:$H$100,Técnicos!$J$2:$J$100)),,0,1))</f>
        <v/>
      </c>
      <c r="H480" s="15" t="str" cm="1">
        <f t="array" ref="H480">IF(OR($B480="",H$2=""),"",Projetos!$K479/_xlfn.XLOOKUP(H$2,Técnicos!$A$2:$A$100,IF(Projetos!N479=1,Técnicos!$F$2:$F$100,IF(Projetos!N479=2,Técnicos!$H$2:$H$100,Técnicos!$J$2:$J$100)),,0,1))</f>
        <v/>
      </c>
      <c r="I480" s="15" t="str" cm="1">
        <f t="array" ref="I480">IF(OR($B480="",I$2=""),"",Projetos!$K479/_xlfn.XLOOKUP(I$2,Técnicos!$A$2:$A$100,IF(Projetos!O479=1,Técnicos!$F$2:$F$100,IF(Projetos!O479=2,Técnicos!$H$2:$H$100,Técnicos!$J$2:$J$100)),,0,1))</f>
        <v/>
      </c>
      <c r="J480" s="15" t="str" cm="1">
        <f t="array" ref="J480">IF(OR($B480="",J$2=""),"",Projetos!$K479/_xlfn.XLOOKUP(J$2,Técnicos!$A$2:$A$100,IF(Projetos!P479=1,Técnicos!$F$2:$F$100,IF(Projetos!P479=2,Técnicos!$H$2:$H$100,Técnicos!$J$2:$J$100)),,0,1))</f>
        <v/>
      </c>
      <c r="K480" s="15" t="str" cm="1">
        <f t="array" ref="K480">IF(OR($B480="",K$2=""),"",Projetos!$K479/_xlfn.XLOOKUP(K$2,Técnicos!$A$2:$A$100,IF(Projetos!Q479=1,Técnicos!$F$2:$F$100,IF(Projetos!Q479=2,Técnicos!$H$2:$H$100,Técnicos!$J$2:$J$100)),,0,1))</f>
        <v/>
      </c>
      <c r="L480" s="15" t="str" cm="1">
        <f t="array" ref="L480">IF(OR($B480="",L$2=""),"",Projetos!$K479/_xlfn.XLOOKUP(L$2,Técnicos!$A$2:$A$100,IF(Projetos!R479=1,Técnicos!$F$2:$F$100,IF(Projetos!R479=2,Técnicos!$H$2:$H$100,Técnicos!$J$2:$J$100)),,0,1))</f>
        <v/>
      </c>
      <c r="M480" s="15" t="str" cm="1">
        <f t="array" ref="M480">IF(OR($B480="",M$2=""),"",Projetos!$K479/_xlfn.XLOOKUP(M$2,Técnicos!$A$2:$A$100,IF(Projetos!S479=1,Técnicos!$F$2:$F$100,IF(Projetos!S479=2,Técnicos!$H$2:$H$100,Técnicos!$J$2:$J$100)),,0,1))</f>
        <v/>
      </c>
      <c r="N480" s="15" t="str" cm="1">
        <f t="array" ref="N480">IF(OR($B480="",N$2=""),"",Projetos!$K479/_xlfn.XLOOKUP(N$2,Técnicos!$A$2:$A$100,IF(Projetos!T479=1,Técnicos!$F$2:$F$100,IF(Projetos!T479=2,Técnicos!$H$2:$H$100,Técnicos!$J$2:$J$100)),,0,1))</f>
        <v/>
      </c>
      <c r="O480" s="15" t="str" cm="1">
        <f t="array" ref="O480">IF(OR($B480="",O$2=""),"",Projetos!$K479/_xlfn.XLOOKUP(O$2,Técnicos!$A$2:$A$100,IF(Projetos!U479=1,Técnicos!$F$2:$F$100,IF(Projetos!U479=2,Técnicos!$H$2:$H$100,Técnicos!$J$2:$J$100)),,0,1))</f>
        <v/>
      </c>
      <c r="P480" s="15" t="str" cm="1">
        <f t="array" ref="P480">IF(OR($B480="",P$2=""),"",Projetos!$K479/_xlfn.XLOOKUP(P$2,Técnicos!$A$2:$A$100,IF(Projetos!V479=1,Técnicos!$F$2:$F$100,IF(Projetos!V479=2,Técnicos!$H$2:$H$100,Técnicos!$J$2:$J$100)),,0,1))</f>
        <v/>
      </c>
      <c r="Q480" s="15" t="str" cm="1">
        <f t="array" ref="Q480">IF(OR($B480="",Q$2=""),"",Projetos!$K479/_xlfn.XLOOKUP(Q$2,Técnicos!$A$2:$A$100,IF(Projetos!W479=1,Técnicos!$F$2:$F$100,IF(Projetos!W479=2,Técnicos!$H$2:$H$100,Técnicos!$J$2:$J$100)),,0,1))</f>
        <v/>
      </c>
      <c r="R480" s="15" t="str" cm="1">
        <f t="array" ref="R480">IF(OR($B480="",R$2=""),"",Projetos!$K479/_xlfn.XLOOKUP(R$2,Técnicos!$A$2:$A$100,IF(Projetos!X479=1,Técnicos!$F$2:$F$100,IF(Projetos!X479=2,Técnicos!$H$2:$H$100,Técnicos!$J$2:$J$100)),,0,1))</f>
        <v/>
      </c>
      <c r="S480" s="15" t="str" cm="1">
        <f t="array" ref="S480">IF(OR($B480="",S$2=""),"",Projetos!$K479/_xlfn.XLOOKUP(S$2,Técnicos!$A$2:$A$100,IF(Projetos!Y479=1,Técnicos!$F$2:$F$100,IF(Projetos!Y479=2,Técnicos!$H$2:$H$100,Técnicos!$J$2:$J$100)),,0,1))</f>
        <v/>
      </c>
      <c r="T480" s="15" t="str" cm="1">
        <f t="array" ref="T480">IF(OR($B480="",T$2=""),"",Projetos!$K479/_xlfn.XLOOKUP(T$2,Técnicos!$A$2:$A$100,IF(Projetos!Z479=1,Técnicos!$F$2:$F$100,IF(Projetos!Z479=2,Técnicos!$H$2:$H$100,Técnicos!$J$2:$J$100)),,0,1))</f>
        <v/>
      </c>
      <c r="U480" s="15" t="str" cm="1">
        <f t="array" ref="U480">IF(OR($B480="",U$2=""),"",Projetos!$K479/_xlfn.XLOOKUP(U$2,Técnicos!$A$2:$A$100,IF(Projetos!AA479=1,Técnicos!$F$2:$F$100,IF(Projetos!AA479=2,Técnicos!$H$2:$H$100,Técnicos!$J$2:$J$100)),,0,1))</f>
        <v/>
      </c>
      <c r="V480" s="15" t="str" cm="1">
        <f t="array" ref="V480">IF(OR($B480="",V$2=""),"",Projetos!$K479/_xlfn.XLOOKUP(V$2,Técnicos!$A$2:$A$100,IF(Projetos!AB479=1,Técnicos!$F$2:$F$100,IF(Projetos!AB479=2,Técnicos!$H$2:$H$100,Técnicos!$J$2:$J$100)),,0,1))</f>
        <v/>
      </c>
      <c r="W480" s="15" t="str" cm="1">
        <f t="array" ref="W480">IF(OR($B480="",W$2=""),"",Projetos!$K479/_xlfn.XLOOKUP(W$2,Técnicos!$A$2:$A$100,IF(Projetos!AC479=1,Técnicos!$F$2:$F$100,IF(Projetos!AC479=2,Técnicos!$H$2:$H$100,Técnicos!$J$2:$J$100)),,0,1))</f>
        <v/>
      </c>
      <c r="X480" s="15" t="str" cm="1">
        <f t="array" ref="X480">IF(OR($B480="",X$2=""),"",Projetos!$K479/_xlfn.XLOOKUP(X$2,Técnicos!$A$2:$A$100,IF(Projetos!AD479=1,Técnicos!$F$2:$F$100,IF(Projetos!AD479=2,Técnicos!$H$2:$H$100,Técnicos!$J$2:$J$100)),,0,1))</f>
        <v/>
      </c>
      <c r="Y480" s="15" t="str" cm="1">
        <f t="array" ref="Y480">IF(OR($B480="",Y$2=""),"",Projetos!$K479/_xlfn.XLOOKUP(Y$2,Técnicos!$A$2:$A$100,IF(Projetos!AE479=1,Técnicos!$F$2:$F$100,IF(Projetos!AE479=2,Técnicos!$H$2:$H$100,Técnicos!$J$2:$J$100)),,0,1))</f>
        <v/>
      </c>
      <c r="Z480" s="15" t="str" cm="1">
        <f t="array" ref="Z480">IF(OR($B480="",Z$2=""),"",Projetos!$K479/_xlfn.XLOOKUP(Z$2,Técnicos!$A$2:$A$100,IF(Projetos!AF479=1,Técnicos!$F$2:$F$100,IF(Projetos!AF479=2,Técnicos!$H$2:$H$100,Técnicos!$J$2:$J$100)),,0,1))</f>
        <v/>
      </c>
      <c r="AA480" s="15" t="str" cm="1">
        <f t="array" ref="AA480">IF(OR($B480="",AA$2=""),"",Projetos!$K479/_xlfn.XLOOKUP(AA$2,Técnicos!$A$2:$A$100,IF(Projetos!AG479=1,Técnicos!$F$2:$F$100,IF(Projetos!AG479=2,Técnicos!$H$2:$H$100,Técnicos!$J$2:$J$100)),,0,1))</f>
        <v/>
      </c>
      <c r="AB480" s="15" t="str" cm="1">
        <f t="array" ref="AB480">IF(OR($B480="",AB$2=""),"",Projetos!$K479/_xlfn.XLOOKUP(AB$2,Técnicos!$A$2:$A$100,IF(Projetos!AH479=1,Técnicos!$F$2:$F$100,IF(Projetos!AH479=2,Técnicos!$H$2:$H$100,Técnicos!$J$2:$J$100)),,0,1))</f>
        <v/>
      </c>
      <c r="AC480" s="15" t="str" cm="1">
        <f t="array" ref="AC480">IF(OR($B480="",AC$2=""),"",Projetos!$K479/_xlfn.XLOOKUP(AC$2,Técnicos!$A$2:$A$100,IF(Projetos!AI479=1,Técnicos!$F$2:$F$100,IF(Projetos!AI479=2,Técnicos!$H$2:$H$100,Técnicos!$J$2:$J$100)),,0,1))</f>
        <v/>
      </c>
      <c r="AD480" s="15" t="str" cm="1">
        <f t="array" ref="AD480">IF(OR($B480="",AD$2=""),"",Projetos!$K479/_xlfn.XLOOKUP(AD$2,Técnicos!$A$2:$A$100,IF(Projetos!AJ479=1,Técnicos!$F$2:$F$100,IF(Projetos!AJ479=2,Técnicos!$H$2:$H$100,Técnicos!$J$2:$J$100)),,0,1))</f>
        <v/>
      </c>
      <c r="AE480" s="15" t="str" cm="1">
        <f t="array" ref="AE480">IF(OR($B480="",AE$2=""),"",Projetos!$K479/_xlfn.XLOOKUP(AE$2,Técnicos!$A$2:$A$100,IF(Projetos!AK479=1,Técnicos!$F$2:$F$100,IF(Projetos!AK479=2,Técnicos!$H$2:$H$100,Técnicos!$J$2:$J$100)),,0,1))</f>
        <v/>
      </c>
      <c r="AF480" s="15" t="str" cm="1">
        <f t="array" ref="AF480">IF(OR($B480="",AF$2=""),"",Projetos!$K479/_xlfn.XLOOKUP(AF$2,Técnicos!$A$2:$A$100,IF(Projetos!AL479=1,Técnicos!$F$2:$F$100,IF(Projetos!AL479=2,Técnicos!$H$2:$H$100,Técnicos!$J$2:$J$100)),,0,1))</f>
        <v/>
      </c>
      <c r="AG480" s="15" t="str" cm="1">
        <f t="array" ref="AG480">IF(OR($B480="",AG$2=""),"",Projetos!$K479/_xlfn.XLOOKUP(AG$2,Técnicos!$A$2:$A$100,IF(Projetos!AM479=1,Técnicos!$F$2:$F$100,IF(Projetos!AM479=2,Técnicos!$H$2:$H$100,Técnicos!$J$2:$J$100)),,0,1))</f>
        <v/>
      </c>
      <c r="AH480" s="15" t="str" cm="1">
        <f t="array" ref="AH480">IF(OR($B480="",AH$2=""),"",Projetos!$K479/_xlfn.XLOOKUP(AH$2,Técnicos!$A$2:$A$100,IF(Projetos!AN479=1,Técnicos!$F$2:$F$100,IF(Projetos!AN479=2,Técnicos!$H$2:$H$100,Técnicos!$J$2:$J$100)),,0,1))</f>
        <v/>
      </c>
      <c r="AI480" s="15" t="str" cm="1">
        <f t="array" ref="AI480">IF(OR($B480="",AI$2=""),"",Projetos!$K479/_xlfn.XLOOKUP(AI$2,Técnicos!$A$2:$A$100,IF(Projetos!AO479=1,Técnicos!$F$2:$F$100,IF(Projetos!AO479=2,Técnicos!$H$2:$H$100,Técnicos!$J$2:$J$100)),,0,1))</f>
        <v/>
      </c>
      <c r="AJ480" s="15" t="str" cm="1">
        <f t="array" ref="AJ480">IF(OR($B480="",AJ$2=""),"",Projetos!$K479/_xlfn.XLOOKUP(AJ$2,Técnicos!$A$2:$A$100,IF(Projetos!AP479=1,Técnicos!$F$2:$F$100,IF(Projetos!AP479=2,Técnicos!$H$2:$H$100,Técnicos!$J$2:$J$100)),,0,1))</f>
        <v/>
      </c>
      <c r="AK480" s="15" t="str" cm="1">
        <f t="array" ref="AK480">IF(OR($B480="",AK$2=""),"",Projetos!$K479/_xlfn.XLOOKUP(AK$2,Técnicos!$A$2:$A$100,IF(Projetos!AQ479=1,Técnicos!$F$2:$F$100,IF(Projetos!AQ479=2,Técnicos!$H$2:$H$100,Técnicos!$J$2:$J$100)),,0,1))</f>
        <v/>
      </c>
    </row>
    <row r="481" spans="3:37" x14ac:dyDescent="0.3">
      <c r="C481" s="15" t="str" cm="1">
        <f t="array" ref="C481">IF(OR($B481="",C$2=""),"",Projetos!$K480/_xlfn.XLOOKUP(C$2,Técnicos!$A$2:$A$100,IF(Projetos!I480=1,Técnicos!$F$2:$F$100,IF(Projetos!I480=2,Técnicos!$H$2:$H$100,Técnicos!$J$2:$J$100)),,0,1))</f>
        <v/>
      </c>
      <c r="D481" s="15" t="str" cm="1">
        <f t="array" ref="D481">IF(OR($B481="",D$2=""),"",Projetos!$K480/_xlfn.XLOOKUP(D$2,Técnicos!$A$2:$A$100,IF(Projetos!J480=1,Técnicos!$F$2:$F$100,IF(Projetos!J480=2,Técnicos!$H$2:$H$100,Técnicos!$J$2:$J$100)),,0,1))</f>
        <v/>
      </c>
      <c r="E481" s="15" t="str" cm="1">
        <f t="array" ref="E481">IF(OR($B481="",E$2=""),"",Projetos!$K480/_xlfn.XLOOKUP(E$2,Técnicos!$A$2:$A$100,IF(Projetos!K480=1,Técnicos!$F$2:$F$100,IF(Projetos!K480=2,Técnicos!$H$2:$H$100,Técnicos!$J$2:$J$100)),,0,1))</f>
        <v/>
      </c>
      <c r="F481" s="15" t="str" cm="1">
        <f t="array" ref="F481">IF(OR($B481="",F$2=""),"",Projetos!$K480/_xlfn.XLOOKUP(F$2,Técnicos!$A$2:$A$100,IF(Projetos!L480=1,Técnicos!$F$2:$F$100,IF(Projetos!L480=2,Técnicos!$H$2:$H$100,Técnicos!$J$2:$J$100)),,0,1))</f>
        <v/>
      </c>
      <c r="G481" s="15" t="str" cm="1">
        <f t="array" ref="G481">IF(OR($B481="",G$2=""),"",Projetos!$K480/_xlfn.XLOOKUP(G$2,Técnicos!$A$2:$A$100,IF(Projetos!M480=1,Técnicos!$F$2:$F$100,IF(Projetos!M480=2,Técnicos!$H$2:$H$100,Técnicos!$J$2:$J$100)),,0,1))</f>
        <v/>
      </c>
      <c r="H481" s="15" t="str" cm="1">
        <f t="array" ref="H481">IF(OR($B481="",H$2=""),"",Projetos!$K480/_xlfn.XLOOKUP(H$2,Técnicos!$A$2:$A$100,IF(Projetos!N480=1,Técnicos!$F$2:$F$100,IF(Projetos!N480=2,Técnicos!$H$2:$H$100,Técnicos!$J$2:$J$100)),,0,1))</f>
        <v/>
      </c>
      <c r="I481" s="15" t="str" cm="1">
        <f t="array" ref="I481">IF(OR($B481="",I$2=""),"",Projetos!$K480/_xlfn.XLOOKUP(I$2,Técnicos!$A$2:$A$100,IF(Projetos!O480=1,Técnicos!$F$2:$F$100,IF(Projetos!O480=2,Técnicos!$H$2:$H$100,Técnicos!$J$2:$J$100)),,0,1))</f>
        <v/>
      </c>
      <c r="J481" s="15" t="str" cm="1">
        <f t="array" ref="J481">IF(OR($B481="",J$2=""),"",Projetos!$K480/_xlfn.XLOOKUP(J$2,Técnicos!$A$2:$A$100,IF(Projetos!P480=1,Técnicos!$F$2:$F$100,IF(Projetos!P480=2,Técnicos!$H$2:$H$100,Técnicos!$J$2:$J$100)),,0,1))</f>
        <v/>
      </c>
      <c r="K481" s="15" t="str" cm="1">
        <f t="array" ref="K481">IF(OR($B481="",K$2=""),"",Projetos!$K480/_xlfn.XLOOKUP(K$2,Técnicos!$A$2:$A$100,IF(Projetos!Q480=1,Técnicos!$F$2:$F$100,IF(Projetos!Q480=2,Técnicos!$H$2:$H$100,Técnicos!$J$2:$J$100)),,0,1))</f>
        <v/>
      </c>
      <c r="L481" s="15" t="str" cm="1">
        <f t="array" ref="L481">IF(OR($B481="",L$2=""),"",Projetos!$K480/_xlfn.XLOOKUP(L$2,Técnicos!$A$2:$A$100,IF(Projetos!R480=1,Técnicos!$F$2:$F$100,IF(Projetos!R480=2,Técnicos!$H$2:$H$100,Técnicos!$J$2:$J$100)),,0,1))</f>
        <v/>
      </c>
      <c r="M481" s="15" t="str" cm="1">
        <f t="array" ref="M481">IF(OR($B481="",M$2=""),"",Projetos!$K480/_xlfn.XLOOKUP(M$2,Técnicos!$A$2:$A$100,IF(Projetos!S480=1,Técnicos!$F$2:$F$100,IF(Projetos!S480=2,Técnicos!$H$2:$H$100,Técnicos!$J$2:$J$100)),,0,1))</f>
        <v/>
      </c>
      <c r="N481" s="15" t="str" cm="1">
        <f t="array" ref="N481">IF(OR($B481="",N$2=""),"",Projetos!$K480/_xlfn.XLOOKUP(N$2,Técnicos!$A$2:$A$100,IF(Projetos!T480=1,Técnicos!$F$2:$F$100,IF(Projetos!T480=2,Técnicos!$H$2:$H$100,Técnicos!$J$2:$J$100)),,0,1))</f>
        <v/>
      </c>
      <c r="O481" s="15" t="str" cm="1">
        <f t="array" ref="O481">IF(OR($B481="",O$2=""),"",Projetos!$K480/_xlfn.XLOOKUP(O$2,Técnicos!$A$2:$A$100,IF(Projetos!U480=1,Técnicos!$F$2:$F$100,IF(Projetos!U480=2,Técnicos!$H$2:$H$100,Técnicos!$J$2:$J$100)),,0,1))</f>
        <v/>
      </c>
      <c r="P481" s="15" t="str" cm="1">
        <f t="array" ref="P481">IF(OR($B481="",P$2=""),"",Projetos!$K480/_xlfn.XLOOKUP(P$2,Técnicos!$A$2:$A$100,IF(Projetos!V480=1,Técnicos!$F$2:$F$100,IF(Projetos!V480=2,Técnicos!$H$2:$H$100,Técnicos!$J$2:$J$100)),,0,1))</f>
        <v/>
      </c>
      <c r="Q481" s="15" t="str" cm="1">
        <f t="array" ref="Q481">IF(OR($B481="",Q$2=""),"",Projetos!$K480/_xlfn.XLOOKUP(Q$2,Técnicos!$A$2:$A$100,IF(Projetos!W480=1,Técnicos!$F$2:$F$100,IF(Projetos!W480=2,Técnicos!$H$2:$H$100,Técnicos!$J$2:$J$100)),,0,1))</f>
        <v/>
      </c>
      <c r="R481" s="15" t="str" cm="1">
        <f t="array" ref="R481">IF(OR($B481="",R$2=""),"",Projetos!$K480/_xlfn.XLOOKUP(R$2,Técnicos!$A$2:$A$100,IF(Projetos!X480=1,Técnicos!$F$2:$F$100,IF(Projetos!X480=2,Técnicos!$H$2:$H$100,Técnicos!$J$2:$J$100)),,0,1))</f>
        <v/>
      </c>
      <c r="S481" s="15" t="str" cm="1">
        <f t="array" ref="S481">IF(OR($B481="",S$2=""),"",Projetos!$K480/_xlfn.XLOOKUP(S$2,Técnicos!$A$2:$A$100,IF(Projetos!Y480=1,Técnicos!$F$2:$F$100,IF(Projetos!Y480=2,Técnicos!$H$2:$H$100,Técnicos!$J$2:$J$100)),,0,1))</f>
        <v/>
      </c>
      <c r="T481" s="15" t="str" cm="1">
        <f t="array" ref="T481">IF(OR($B481="",T$2=""),"",Projetos!$K480/_xlfn.XLOOKUP(T$2,Técnicos!$A$2:$A$100,IF(Projetos!Z480=1,Técnicos!$F$2:$F$100,IF(Projetos!Z480=2,Técnicos!$H$2:$H$100,Técnicos!$J$2:$J$100)),,0,1))</f>
        <v/>
      </c>
      <c r="U481" s="15" t="str" cm="1">
        <f t="array" ref="U481">IF(OR($B481="",U$2=""),"",Projetos!$K480/_xlfn.XLOOKUP(U$2,Técnicos!$A$2:$A$100,IF(Projetos!AA480=1,Técnicos!$F$2:$F$100,IF(Projetos!AA480=2,Técnicos!$H$2:$H$100,Técnicos!$J$2:$J$100)),,0,1))</f>
        <v/>
      </c>
      <c r="V481" s="15" t="str" cm="1">
        <f t="array" ref="V481">IF(OR($B481="",V$2=""),"",Projetos!$K480/_xlfn.XLOOKUP(V$2,Técnicos!$A$2:$A$100,IF(Projetos!AB480=1,Técnicos!$F$2:$F$100,IF(Projetos!AB480=2,Técnicos!$H$2:$H$100,Técnicos!$J$2:$J$100)),,0,1))</f>
        <v/>
      </c>
      <c r="W481" s="15" t="str" cm="1">
        <f t="array" ref="W481">IF(OR($B481="",W$2=""),"",Projetos!$K480/_xlfn.XLOOKUP(W$2,Técnicos!$A$2:$A$100,IF(Projetos!AC480=1,Técnicos!$F$2:$F$100,IF(Projetos!AC480=2,Técnicos!$H$2:$H$100,Técnicos!$J$2:$J$100)),,0,1))</f>
        <v/>
      </c>
      <c r="X481" s="15" t="str" cm="1">
        <f t="array" ref="X481">IF(OR($B481="",X$2=""),"",Projetos!$K480/_xlfn.XLOOKUP(X$2,Técnicos!$A$2:$A$100,IF(Projetos!AD480=1,Técnicos!$F$2:$F$100,IF(Projetos!AD480=2,Técnicos!$H$2:$H$100,Técnicos!$J$2:$J$100)),,0,1))</f>
        <v/>
      </c>
      <c r="Y481" s="15" t="str" cm="1">
        <f t="array" ref="Y481">IF(OR($B481="",Y$2=""),"",Projetos!$K480/_xlfn.XLOOKUP(Y$2,Técnicos!$A$2:$A$100,IF(Projetos!AE480=1,Técnicos!$F$2:$F$100,IF(Projetos!AE480=2,Técnicos!$H$2:$H$100,Técnicos!$J$2:$J$100)),,0,1))</f>
        <v/>
      </c>
      <c r="Z481" s="15" t="str" cm="1">
        <f t="array" ref="Z481">IF(OR($B481="",Z$2=""),"",Projetos!$K480/_xlfn.XLOOKUP(Z$2,Técnicos!$A$2:$A$100,IF(Projetos!AF480=1,Técnicos!$F$2:$F$100,IF(Projetos!AF480=2,Técnicos!$H$2:$H$100,Técnicos!$J$2:$J$100)),,0,1))</f>
        <v/>
      </c>
      <c r="AA481" s="15" t="str" cm="1">
        <f t="array" ref="AA481">IF(OR($B481="",AA$2=""),"",Projetos!$K480/_xlfn.XLOOKUP(AA$2,Técnicos!$A$2:$A$100,IF(Projetos!AG480=1,Técnicos!$F$2:$F$100,IF(Projetos!AG480=2,Técnicos!$H$2:$H$100,Técnicos!$J$2:$J$100)),,0,1))</f>
        <v/>
      </c>
      <c r="AB481" s="15" t="str" cm="1">
        <f t="array" ref="AB481">IF(OR($B481="",AB$2=""),"",Projetos!$K480/_xlfn.XLOOKUP(AB$2,Técnicos!$A$2:$A$100,IF(Projetos!AH480=1,Técnicos!$F$2:$F$100,IF(Projetos!AH480=2,Técnicos!$H$2:$H$100,Técnicos!$J$2:$J$100)),,0,1))</f>
        <v/>
      </c>
      <c r="AC481" s="15" t="str" cm="1">
        <f t="array" ref="AC481">IF(OR($B481="",AC$2=""),"",Projetos!$K480/_xlfn.XLOOKUP(AC$2,Técnicos!$A$2:$A$100,IF(Projetos!AI480=1,Técnicos!$F$2:$F$100,IF(Projetos!AI480=2,Técnicos!$H$2:$H$100,Técnicos!$J$2:$J$100)),,0,1))</f>
        <v/>
      </c>
      <c r="AD481" s="15" t="str" cm="1">
        <f t="array" ref="AD481">IF(OR($B481="",AD$2=""),"",Projetos!$K480/_xlfn.XLOOKUP(AD$2,Técnicos!$A$2:$A$100,IF(Projetos!AJ480=1,Técnicos!$F$2:$F$100,IF(Projetos!AJ480=2,Técnicos!$H$2:$H$100,Técnicos!$J$2:$J$100)),,0,1))</f>
        <v/>
      </c>
      <c r="AE481" s="15" t="str" cm="1">
        <f t="array" ref="AE481">IF(OR($B481="",AE$2=""),"",Projetos!$K480/_xlfn.XLOOKUP(AE$2,Técnicos!$A$2:$A$100,IF(Projetos!AK480=1,Técnicos!$F$2:$F$100,IF(Projetos!AK480=2,Técnicos!$H$2:$H$100,Técnicos!$J$2:$J$100)),,0,1))</f>
        <v/>
      </c>
      <c r="AF481" s="15" t="str" cm="1">
        <f t="array" ref="AF481">IF(OR($B481="",AF$2=""),"",Projetos!$K480/_xlfn.XLOOKUP(AF$2,Técnicos!$A$2:$A$100,IF(Projetos!AL480=1,Técnicos!$F$2:$F$100,IF(Projetos!AL480=2,Técnicos!$H$2:$H$100,Técnicos!$J$2:$J$100)),,0,1))</f>
        <v/>
      </c>
      <c r="AG481" s="15" t="str" cm="1">
        <f t="array" ref="AG481">IF(OR($B481="",AG$2=""),"",Projetos!$K480/_xlfn.XLOOKUP(AG$2,Técnicos!$A$2:$A$100,IF(Projetos!AM480=1,Técnicos!$F$2:$F$100,IF(Projetos!AM480=2,Técnicos!$H$2:$H$100,Técnicos!$J$2:$J$100)),,0,1))</f>
        <v/>
      </c>
      <c r="AH481" s="15" t="str" cm="1">
        <f t="array" ref="AH481">IF(OR($B481="",AH$2=""),"",Projetos!$K480/_xlfn.XLOOKUP(AH$2,Técnicos!$A$2:$A$100,IF(Projetos!AN480=1,Técnicos!$F$2:$F$100,IF(Projetos!AN480=2,Técnicos!$H$2:$H$100,Técnicos!$J$2:$J$100)),,0,1))</f>
        <v/>
      </c>
      <c r="AI481" s="15" t="str" cm="1">
        <f t="array" ref="AI481">IF(OR($B481="",AI$2=""),"",Projetos!$K480/_xlfn.XLOOKUP(AI$2,Técnicos!$A$2:$A$100,IF(Projetos!AO480=1,Técnicos!$F$2:$F$100,IF(Projetos!AO480=2,Técnicos!$H$2:$H$100,Técnicos!$J$2:$J$100)),,0,1))</f>
        <v/>
      </c>
      <c r="AJ481" s="15" t="str" cm="1">
        <f t="array" ref="AJ481">IF(OR($B481="",AJ$2=""),"",Projetos!$K480/_xlfn.XLOOKUP(AJ$2,Técnicos!$A$2:$A$100,IF(Projetos!AP480=1,Técnicos!$F$2:$F$100,IF(Projetos!AP480=2,Técnicos!$H$2:$H$100,Técnicos!$J$2:$J$100)),,0,1))</f>
        <v/>
      </c>
      <c r="AK481" s="15" t="str" cm="1">
        <f t="array" ref="AK481">IF(OR($B481="",AK$2=""),"",Projetos!$K480/_xlfn.XLOOKUP(AK$2,Técnicos!$A$2:$A$100,IF(Projetos!AQ480=1,Técnicos!$F$2:$F$100,IF(Projetos!AQ480=2,Técnicos!$H$2:$H$100,Técnicos!$J$2:$J$100)),,0,1))</f>
        <v/>
      </c>
    </row>
    <row r="482" spans="3:37" x14ac:dyDescent="0.3">
      <c r="C482" s="15" t="str" cm="1">
        <f t="array" ref="C482">IF(OR($B482="",C$2=""),"",Projetos!$K481/_xlfn.XLOOKUP(C$2,Técnicos!$A$2:$A$100,IF(Projetos!I481=1,Técnicos!$F$2:$F$100,IF(Projetos!I481=2,Técnicos!$H$2:$H$100,Técnicos!$J$2:$J$100)),,0,1))</f>
        <v/>
      </c>
      <c r="D482" s="15" t="str" cm="1">
        <f t="array" ref="D482">IF(OR($B482="",D$2=""),"",Projetos!$K481/_xlfn.XLOOKUP(D$2,Técnicos!$A$2:$A$100,IF(Projetos!J481=1,Técnicos!$F$2:$F$100,IF(Projetos!J481=2,Técnicos!$H$2:$H$100,Técnicos!$J$2:$J$100)),,0,1))</f>
        <v/>
      </c>
      <c r="E482" s="15" t="str" cm="1">
        <f t="array" ref="E482">IF(OR($B482="",E$2=""),"",Projetos!$K481/_xlfn.XLOOKUP(E$2,Técnicos!$A$2:$A$100,IF(Projetos!K481=1,Técnicos!$F$2:$F$100,IF(Projetos!K481=2,Técnicos!$H$2:$H$100,Técnicos!$J$2:$J$100)),,0,1))</f>
        <v/>
      </c>
      <c r="F482" s="15" t="str" cm="1">
        <f t="array" ref="F482">IF(OR($B482="",F$2=""),"",Projetos!$K481/_xlfn.XLOOKUP(F$2,Técnicos!$A$2:$A$100,IF(Projetos!L481=1,Técnicos!$F$2:$F$100,IF(Projetos!L481=2,Técnicos!$H$2:$H$100,Técnicos!$J$2:$J$100)),,0,1))</f>
        <v/>
      </c>
      <c r="G482" s="15" t="str" cm="1">
        <f t="array" ref="G482">IF(OR($B482="",G$2=""),"",Projetos!$K481/_xlfn.XLOOKUP(G$2,Técnicos!$A$2:$A$100,IF(Projetos!M481=1,Técnicos!$F$2:$F$100,IF(Projetos!M481=2,Técnicos!$H$2:$H$100,Técnicos!$J$2:$J$100)),,0,1))</f>
        <v/>
      </c>
      <c r="H482" s="15" t="str" cm="1">
        <f t="array" ref="H482">IF(OR($B482="",H$2=""),"",Projetos!$K481/_xlfn.XLOOKUP(H$2,Técnicos!$A$2:$A$100,IF(Projetos!N481=1,Técnicos!$F$2:$F$100,IF(Projetos!N481=2,Técnicos!$H$2:$H$100,Técnicos!$J$2:$J$100)),,0,1))</f>
        <v/>
      </c>
      <c r="I482" s="15" t="str" cm="1">
        <f t="array" ref="I482">IF(OR($B482="",I$2=""),"",Projetos!$K481/_xlfn.XLOOKUP(I$2,Técnicos!$A$2:$A$100,IF(Projetos!O481=1,Técnicos!$F$2:$F$100,IF(Projetos!O481=2,Técnicos!$H$2:$H$100,Técnicos!$J$2:$J$100)),,0,1))</f>
        <v/>
      </c>
      <c r="J482" s="15" t="str" cm="1">
        <f t="array" ref="J482">IF(OR($B482="",J$2=""),"",Projetos!$K481/_xlfn.XLOOKUP(J$2,Técnicos!$A$2:$A$100,IF(Projetos!P481=1,Técnicos!$F$2:$F$100,IF(Projetos!P481=2,Técnicos!$H$2:$H$100,Técnicos!$J$2:$J$100)),,0,1))</f>
        <v/>
      </c>
      <c r="K482" s="15" t="str" cm="1">
        <f t="array" ref="K482">IF(OR($B482="",K$2=""),"",Projetos!$K481/_xlfn.XLOOKUP(K$2,Técnicos!$A$2:$A$100,IF(Projetos!Q481=1,Técnicos!$F$2:$F$100,IF(Projetos!Q481=2,Técnicos!$H$2:$H$100,Técnicos!$J$2:$J$100)),,0,1))</f>
        <v/>
      </c>
      <c r="L482" s="15" t="str" cm="1">
        <f t="array" ref="L482">IF(OR($B482="",L$2=""),"",Projetos!$K481/_xlfn.XLOOKUP(L$2,Técnicos!$A$2:$A$100,IF(Projetos!R481=1,Técnicos!$F$2:$F$100,IF(Projetos!R481=2,Técnicos!$H$2:$H$100,Técnicos!$J$2:$J$100)),,0,1))</f>
        <v/>
      </c>
      <c r="M482" s="15" t="str" cm="1">
        <f t="array" ref="M482">IF(OR($B482="",M$2=""),"",Projetos!$K481/_xlfn.XLOOKUP(M$2,Técnicos!$A$2:$A$100,IF(Projetos!S481=1,Técnicos!$F$2:$F$100,IF(Projetos!S481=2,Técnicos!$H$2:$H$100,Técnicos!$J$2:$J$100)),,0,1))</f>
        <v/>
      </c>
      <c r="N482" s="15" t="str" cm="1">
        <f t="array" ref="N482">IF(OR($B482="",N$2=""),"",Projetos!$K481/_xlfn.XLOOKUP(N$2,Técnicos!$A$2:$A$100,IF(Projetos!T481=1,Técnicos!$F$2:$F$100,IF(Projetos!T481=2,Técnicos!$H$2:$H$100,Técnicos!$J$2:$J$100)),,0,1))</f>
        <v/>
      </c>
      <c r="O482" s="15" t="str" cm="1">
        <f t="array" ref="O482">IF(OR($B482="",O$2=""),"",Projetos!$K481/_xlfn.XLOOKUP(O$2,Técnicos!$A$2:$A$100,IF(Projetos!U481=1,Técnicos!$F$2:$F$100,IF(Projetos!U481=2,Técnicos!$H$2:$H$100,Técnicos!$J$2:$J$100)),,0,1))</f>
        <v/>
      </c>
      <c r="P482" s="15" t="str" cm="1">
        <f t="array" ref="P482">IF(OR($B482="",P$2=""),"",Projetos!$K481/_xlfn.XLOOKUP(P$2,Técnicos!$A$2:$A$100,IF(Projetos!V481=1,Técnicos!$F$2:$F$100,IF(Projetos!V481=2,Técnicos!$H$2:$H$100,Técnicos!$J$2:$J$100)),,0,1))</f>
        <v/>
      </c>
      <c r="Q482" s="15" t="str" cm="1">
        <f t="array" ref="Q482">IF(OR($B482="",Q$2=""),"",Projetos!$K481/_xlfn.XLOOKUP(Q$2,Técnicos!$A$2:$A$100,IF(Projetos!W481=1,Técnicos!$F$2:$F$100,IF(Projetos!W481=2,Técnicos!$H$2:$H$100,Técnicos!$J$2:$J$100)),,0,1))</f>
        <v/>
      </c>
      <c r="R482" s="15" t="str" cm="1">
        <f t="array" ref="R482">IF(OR($B482="",R$2=""),"",Projetos!$K481/_xlfn.XLOOKUP(R$2,Técnicos!$A$2:$A$100,IF(Projetos!X481=1,Técnicos!$F$2:$F$100,IF(Projetos!X481=2,Técnicos!$H$2:$H$100,Técnicos!$J$2:$J$100)),,0,1))</f>
        <v/>
      </c>
      <c r="S482" s="15" t="str" cm="1">
        <f t="array" ref="S482">IF(OR($B482="",S$2=""),"",Projetos!$K481/_xlfn.XLOOKUP(S$2,Técnicos!$A$2:$A$100,IF(Projetos!Y481=1,Técnicos!$F$2:$F$100,IF(Projetos!Y481=2,Técnicos!$H$2:$H$100,Técnicos!$J$2:$J$100)),,0,1))</f>
        <v/>
      </c>
      <c r="T482" s="15" t="str" cm="1">
        <f t="array" ref="T482">IF(OR($B482="",T$2=""),"",Projetos!$K481/_xlfn.XLOOKUP(T$2,Técnicos!$A$2:$A$100,IF(Projetos!Z481=1,Técnicos!$F$2:$F$100,IF(Projetos!Z481=2,Técnicos!$H$2:$H$100,Técnicos!$J$2:$J$100)),,0,1))</f>
        <v/>
      </c>
      <c r="U482" s="15" t="str" cm="1">
        <f t="array" ref="U482">IF(OR($B482="",U$2=""),"",Projetos!$K481/_xlfn.XLOOKUP(U$2,Técnicos!$A$2:$A$100,IF(Projetos!AA481=1,Técnicos!$F$2:$F$100,IF(Projetos!AA481=2,Técnicos!$H$2:$H$100,Técnicos!$J$2:$J$100)),,0,1))</f>
        <v/>
      </c>
      <c r="V482" s="15" t="str" cm="1">
        <f t="array" ref="V482">IF(OR($B482="",V$2=""),"",Projetos!$K481/_xlfn.XLOOKUP(V$2,Técnicos!$A$2:$A$100,IF(Projetos!AB481=1,Técnicos!$F$2:$F$100,IF(Projetos!AB481=2,Técnicos!$H$2:$H$100,Técnicos!$J$2:$J$100)),,0,1))</f>
        <v/>
      </c>
      <c r="W482" s="15" t="str" cm="1">
        <f t="array" ref="W482">IF(OR($B482="",W$2=""),"",Projetos!$K481/_xlfn.XLOOKUP(W$2,Técnicos!$A$2:$A$100,IF(Projetos!AC481=1,Técnicos!$F$2:$F$100,IF(Projetos!AC481=2,Técnicos!$H$2:$H$100,Técnicos!$J$2:$J$100)),,0,1))</f>
        <v/>
      </c>
      <c r="X482" s="15" t="str" cm="1">
        <f t="array" ref="X482">IF(OR($B482="",X$2=""),"",Projetos!$K481/_xlfn.XLOOKUP(X$2,Técnicos!$A$2:$A$100,IF(Projetos!AD481=1,Técnicos!$F$2:$F$100,IF(Projetos!AD481=2,Técnicos!$H$2:$H$100,Técnicos!$J$2:$J$100)),,0,1))</f>
        <v/>
      </c>
      <c r="Y482" s="15" t="str" cm="1">
        <f t="array" ref="Y482">IF(OR($B482="",Y$2=""),"",Projetos!$K481/_xlfn.XLOOKUP(Y$2,Técnicos!$A$2:$A$100,IF(Projetos!AE481=1,Técnicos!$F$2:$F$100,IF(Projetos!AE481=2,Técnicos!$H$2:$H$100,Técnicos!$J$2:$J$100)),,0,1))</f>
        <v/>
      </c>
      <c r="Z482" s="15" t="str" cm="1">
        <f t="array" ref="Z482">IF(OR($B482="",Z$2=""),"",Projetos!$K481/_xlfn.XLOOKUP(Z$2,Técnicos!$A$2:$A$100,IF(Projetos!AF481=1,Técnicos!$F$2:$F$100,IF(Projetos!AF481=2,Técnicos!$H$2:$H$100,Técnicos!$J$2:$J$100)),,0,1))</f>
        <v/>
      </c>
      <c r="AA482" s="15" t="str" cm="1">
        <f t="array" ref="AA482">IF(OR($B482="",AA$2=""),"",Projetos!$K481/_xlfn.XLOOKUP(AA$2,Técnicos!$A$2:$A$100,IF(Projetos!AG481=1,Técnicos!$F$2:$F$100,IF(Projetos!AG481=2,Técnicos!$H$2:$H$100,Técnicos!$J$2:$J$100)),,0,1))</f>
        <v/>
      </c>
      <c r="AB482" s="15" t="str" cm="1">
        <f t="array" ref="AB482">IF(OR($B482="",AB$2=""),"",Projetos!$K481/_xlfn.XLOOKUP(AB$2,Técnicos!$A$2:$A$100,IF(Projetos!AH481=1,Técnicos!$F$2:$F$100,IF(Projetos!AH481=2,Técnicos!$H$2:$H$100,Técnicos!$J$2:$J$100)),,0,1))</f>
        <v/>
      </c>
      <c r="AC482" s="15" t="str" cm="1">
        <f t="array" ref="AC482">IF(OR($B482="",AC$2=""),"",Projetos!$K481/_xlfn.XLOOKUP(AC$2,Técnicos!$A$2:$A$100,IF(Projetos!AI481=1,Técnicos!$F$2:$F$100,IF(Projetos!AI481=2,Técnicos!$H$2:$H$100,Técnicos!$J$2:$J$100)),,0,1))</f>
        <v/>
      </c>
      <c r="AD482" s="15" t="str" cm="1">
        <f t="array" ref="AD482">IF(OR($B482="",AD$2=""),"",Projetos!$K481/_xlfn.XLOOKUP(AD$2,Técnicos!$A$2:$A$100,IF(Projetos!AJ481=1,Técnicos!$F$2:$F$100,IF(Projetos!AJ481=2,Técnicos!$H$2:$H$100,Técnicos!$J$2:$J$100)),,0,1))</f>
        <v/>
      </c>
      <c r="AE482" s="15" t="str" cm="1">
        <f t="array" ref="AE482">IF(OR($B482="",AE$2=""),"",Projetos!$K481/_xlfn.XLOOKUP(AE$2,Técnicos!$A$2:$A$100,IF(Projetos!AK481=1,Técnicos!$F$2:$F$100,IF(Projetos!AK481=2,Técnicos!$H$2:$H$100,Técnicos!$J$2:$J$100)),,0,1))</f>
        <v/>
      </c>
      <c r="AF482" s="15" t="str" cm="1">
        <f t="array" ref="AF482">IF(OR($B482="",AF$2=""),"",Projetos!$K481/_xlfn.XLOOKUP(AF$2,Técnicos!$A$2:$A$100,IF(Projetos!AL481=1,Técnicos!$F$2:$F$100,IF(Projetos!AL481=2,Técnicos!$H$2:$H$100,Técnicos!$J$2:$J$100)),,0,1))</f>
        <v/>
      </c>
      <c r="AG482" s="15" t="str" cm="1">
        <f t="array" ref="AG482">IF(OR($B482="",AG$2=""),"",Projetos!$K481/_xlfn.XLOOKUP(AG$2,Técnicos!$A$2:$A$100,IF(Projetos!AM481=1,Técnicos!$F$2:$F$100,IF(Projetos!AM481=2,Técnicos!$H$2:$H$100,Técnicos!$J$2:$J$100)),,0,1))</f>
        <v/>
      </c>
      <c r="AH482" s="15" t="str" cm="1">
        <f t="array" ref="AH482">IF(OR($B482="",AH$2=""),"",Projetos!$K481/_xlfn.XLOOKUP(AH$2,Técnicos!$A$2:$A$100,IF(Projetos!AN481=1,Técnicos!$F$2:$F$100,IF(Projetos!AN481=2,Técnicos!$H$2:$H$100,Técnicos!$J$2:$J$100)),,0,1))</f>
        <v/>
      </c>
      <c r="AI482" s="15" t="str" cm="1">
        <f t="array" ref="AI482">IF(OR($B482="",AI$2=""),"",Projetos!$K481/_xlfn.XLOOKUP(AI$2,Técnicos!$A$2:$A$100,IF(Projetos!AO481=1,Técnicos!$F$2:$F$100,IF(Projetos!AO481=2,Técnicos!$H$2:$H$100,Técnicos!$J$2:$J$100)),,0,1))</f>
        <v/>
      </c>
      <c r="AJ482" s="15" t="str" cm="1">
        <f t="array" ref="AJ482">IF(OR($B482="",AJ$2=""),"",Projetos!$K481/_xlfn.XLOOKUP(AJ$2,Técnicos!$A$2:$A$100,IF(Projetos!AP481=1,Técnicos!$F$2:$F$100,IF(Projetos!AP481=2,Técnicos!$H$2:$H$100,Técnicos!$J$2:$J$100)),,0,1))</f>
        <v/>
      </c>
      <c r="AK482" s="15" t="str" cm="1">
        <f t="array" ref="AK482">IF(OR($B482="",AK$2=""),"",Projetos!$K481/_xlfn.XLOOKUP(AK$2,Técnicos!$A$2:$A$100,IF(Projetos!AQ481=1,Técnicos!$F$2:$F$100,IF(Projetos!AQ481=2,Técnicos!$H$2:$H$100,Técnicos!$J$2:$J$100)),,0,1))</f>
        <v/>
      </c>
    </row>
    <row r="483" spans="3:37" x14ac:dyDescent="0.3">
      <c r="C483" s="15" t="str" cm="1">
        <f t="array" ref="C483">IF(OR($B483="",C$2=""),"",Projetos!$K482/_xlfn.XLOOKUP(C$2,Técnicos!$A$2:$A$100,IF(Projetos!I482=1,Técnicos!$F$2:$F$100,IF(Projetos!I482=2,Técnicos!$H$2:$H$100,Técnicos!$J$2:$J$100)),,0,1))</f>
        <v/>
      </c>
      <c r="D483" s="15" t="str" cm="1">
        <f t="array" ref="D483">IF(OR($B483="",D$2=""),"",Projetos!$K482/_xlfn.XLOOKUP(D$2,Técnicos!$A$2:$A$100,IF(Projetos!J482=1,Técnicos!$F$2:$F$100,IF(Projetos!J482=2,Técnicos!$H$2:$H$100,Técnicos!$J$2:$J$100)),,0,1))</f>
        <v/>
      </c>
      <c r="E483" s="15" t="str" cm="1">
        <f t="array" ref="E483">IF(OR($B483="",E$2=""),"",Projetos!$K482/_xlfn.XLOOKUP(E$2,Técnicos!$A$2:$A$100,IF(Projetos!K482=1,Técnicos!$F$2:$F$100,IF(Projetos!K482=2,Técnicos!$H$2:$H$100,Técnicos!$J$2:$J$100)),,0,1))</f>
        <v/>
      </c>
      <c r="F483" s="15" t="str" cm="1">
        <f t="array" ref="F483">IF(OR($B483="",F$2=""),"",Projetos!$K482/_xlfn.XLOOKUP(F$2,Técnicos!$A$2:$A$100,IF(Projetos!L482=1,Técnicos!$F$2:$F$100,IF(Projetos!L482=2,Técnicos!$H$2:$H$100,Técnicos!$J$2:$J$100)),,0,1))</f>
        <v/>
      </c>
      <c r="G483" s="15" t="str" cm="1">
        <f t="array" ref="G483">IF(OR($B483="",G$2=""),"",Projetos!$K482/_xlfn.XLOOKUP(G$2,Técnicos!$A$2:$A$100,IF(Projetos!M482=1,Técnicos!$F$2:$F$100,IF(Projetos!M482=2,Técnicos!$H$2:$H$100,Técnicos!$J$2:$J$100)),,0,1))</f>
        <v/>
      </c>
      <c r="H483" s="15" t="str" cm="1">
        <f t="array" ref="H483">IF(OR($B483="",H$2=""),"",Projetos!$K482/_xlfn.XLOOKUP(H$2,Técnicos!$A$2:$A$100,IF(Projetos!N482=1,Técnicos!$F$2:$F$100,IF(Projetos!N482=2,Técnicos!$H$2:$H$100,Técnicos!$J$2:$J$100)),,0,1))</f>
        <v/>
      </c>
      <c r="I483" s="15" t="str" cm="1">
        <f t="array" ref="I483">IF(OR($B483="",I$2=""),"",Projetos!$K482/_xlfn.XLOOKUP(I$2,Técnicos!$A$2:$A$100,IF(Projetos!O482=1,Técnicos!$F$2:$F$100,IF(Projetos!O482=2,Técnicos!$H$2:$H$100,Técnicos!$J$2:$J$100)),,0,1))</f>
        <v/>
      </c>
      <c r="J483" s="15" t="str" cm="1">
        <f t="array" ref="J483">IF(OR($B483="",J$2=""),"",Projetos!$K482/_xlfn.XLOOKUP(J$2,Técnicos!$A$2:$A$100,IF(Projetos!P482=1,Técnicos!$F$2:$F$100,IF(Projetos!P482=2,Técnicos!$H$2:$H$100,Técnicos!$J$2:$J$100)),,0,1))</f>
        <v/>
      </c>
      <c r="K483" s="15" t="str" cm="1">
        <f t="array" ref="K483">IF(OR($B483="",K$2=""),"",Projetos!$K482/_xlfn.XLOOKUP(K$2,Técnicos!$A$2:$A$100,IF(Projetos!Q482=1,Técnicos!$F$2:$F$100,IF(Projetos!Q482=2,Técnicos!$H$2:$H$100,Técnicos!$J$2:$J$100)),,0,1))</f>
        <v/>
      </c>
      <c r="L483" s="15" t="str" cm="1">
        <f t="array" ref="L483">IF(OR($B483="",L$2=""),"",Projetos!$K482/_xlfn.XLOOKUP(L$2,Técnicos!$A$2:$A$100,IF(Projetos!R482=1,Técnicos!$F$2:$F$100,IF(Projetos!R482=2,Técnicos!$H$2:$H$100,Técnicos!$J$2:$J$100)),,0,1))</f>
        <v/>
      </c>
      <c r="M483" s="15" t="str" cm="1">
        <f t="array" ref="M483">IF(OR($B483="",M$2=""),"",Projetos!$K482/_xlfn.XLOOKUP(M$2,Técnicos!$A$2:$A$100,IF(Projetos!S482=1,Técnicos!$F$2:$F$100,IF(Projetos!S482=2,Técnicos!$H$2:$H$100,Técnicos!$J$2:$J$100)),,0,1))</f>
        <v/>
      </c>
      <c r="N483" s="15" t="str" cm="1">
        <f t="array" ref="N483">IF(OR($B483="",N$2=""),"",Projetos!$K482/_xlfn.XLOOKUP(N$2,Técnicos!$A$2:$A$100,IF(Projetos!T482=1,Técnicos!$F$2:$F$100,IF(Projetos!T482=2,Técnicos!$H$2:$H$100,Técnicos!$J$2:$J$100)),,0,1))</f>
        <v/>
      </c>
      <c r="O483" s="15" t="str" cm="1">
        <f t="array" ref="O483">IF(OR($B483="",O$2=""),"",Projetos!$K482/_xlfn.XLOOKUP(O$2,Técnicos!$A$2:$A$100,IF(Projetos!U482=1,Técnicos!$F$2:$F$100,IF(Projetos!U482=2,Técnicos!$H$2:$H$100,Técnicos!$J$2:$J$100)),,0,1))</f>
        <v/>
      </c>
      <c r="P483" s="15" t="str" cm="1">
        <f t="array" ref="P483">IF(OR($B483="",P$2=""),"",Projetos!$K482/_xlfn.XLOOKUP(P$2,Técnicos!$A$2:$A$100,IF(Projetos!V482=1,Técnicos!$F$2:$F$100,IF(Projetos!V482=2,Técnicos!$H$2:$H$100,Técnicos!$J$2:$J$100)),,0,1))</f>
        <v/>
      </c>
      <c r="Q483" s="15" t="str" cm="1">
        <f t="array" ref="Q483">IF(OR($B483="",Q$2=""),"",Projetos!$K482/_xlfn.XLOOKUP(Q$2,Técnicos!$A$2:$A$100,IF(Projetos!W482=1,Técnicos!$F$2:$F$100,IF(Projetos!W482=2,Técnicos!$H$2:$H$100,Técnicos!$J$2:$J$100)),,0,1))</f>
        <v/>
      </c>
      <c r="R483" s="15" t="str" cm="1">
        <f t="array" ref="R483">IF(OR($B483="",R$2=""),"",Projetos!$K482/_xlfn.XLOOKUP(R$2,Técnicos!$A$2:$A$100,IF(Projetos!X482=1,Técnicos!$F$2:$F$100,IF(Projetos!X482=2,Técnicos!$H$2:$H$100,Técnicos!$J$2:$J$100)),,0,1))</f>
        <v/>
      </c>
      <c r="S483" s="15" t="str" cm="1">
        <f t="array" ref="S483">IF(OR($B483="",S$2=""),"",Projetos!$K482/_xlfn.XLOOKUP(S$2,Técnicos!$A$2:$A$100,IF(Projetos!Y482=1,Técnicos!$F$2:$F$100,IF(Projetos!Y482=2,Técnicos!$H$2:$H$100,Técnicos!$J$2:$J$100)),,0,1))</f>
        <v/>
      </c>
      <c r="T483" s="15" t="str" cm="1">
        <f t="array" ref="T483">IF(OR($B483="",T$2=""),"",Projetos!$K482/_xlfn.XLOOKUP(T$2,Técnicos!$A$2:$A$100,IF(Projetos!Z482=1,Técnicos!$F$2:$F$100,IF(Projetos!Z482=2,Técnicos!$H$2:$H$100,Técnicos!$J$2:$J$100)),,0,1))</f>
        <v/>
      </c>
      <c r="U483" s="15" t="str" cm="1">
        <f t="array" ref="U483">IF(OR($B483="",U$2=""),"",Projetos!$K482/_xlfn.XLOOKUP(U$2,Técnicos!$A$2:$A$100,IF(Projetos!AA482=1,Técnicos!$F$2:$F$100,IF(Projetos!AA482=2,Técnicos!$H$2:$H$100,Técnicos!$J$2:$J$100)),,0,1))</f>
        <v/>
      </c>
      <c r="V483" s="15" t="str" cm="1">
        <f t="array" ref="V483">IF(OR($B483="",V$2=""),"",Projetos!$K482/_xlfn.XLOOKUP(V$2,Técnicos!$A$2:$A$100,IF(Projetos!AB482=1,Técnicos!$F$2:$F$100,IF(Projetos!AB482=2,Técnicos!$H$2:$H$100,Técnicos!$J$2:$J$100)),,0,1))</f>
        <v/>
      </c>
      <c r="W483" s="15" t="str" cm="1">
        <f t="array" ref="W483">IF(OR($B483="",W$2=""),"",Projetos!$K482/_xlfn.XLOOKUP(W$2,Técnicos!$A$2:$A$100,IF(Projetos!AC482=1,Técnicos!$F$2:$F$100,IF(Projetos!AC482=2,Técnicos!$H$2:$H$100,Técnicos!$J$2:$J$100)),,0,1))</f>
        <v/>
      </c>
      <c r="X483" s="15" t="str" cm="1">
        <f t="array" ref="X483">IF(OR($B483="",X$2=""),"",Projetos!$K482/_xlfn.XLOOKUP(X$2,Técnicos!$A$2:$A$100,IF(Projetos!AD482=1,Técnicos!$F$2:$F$100,IF(Projetos!AD482=2,Técnicos!$H$2:$H$100,Técnicos!$J$2:$J$100)),,0,1))</f>
        <v/>
      </c>
      <c r="Y483" s="15" t="str" cm="1">
        <f t="array" ref="Y483">IF(OR($B483="",Y$2=""),"",Projetos!$K482/_xlfn.XLOOKUP(Y$2,Técnicos!$A$2:$A$100,IF(Projetos!AE482=1,Técnicos!$F$2:$F$100,IF(Projetos!AE482=2,Técnicos!$H$2:$H$100,Técnicos!$J$2:$J$100)),,0,1))</f>
        <v/>
      </c>
      <c r="Z483" s="15" t="str" cm="1">
        <f t="array" ref="Z483">IF(OR($B483="",Z$2=""),"",Projetos!$K482/_xlfn.XLOOKUP(Z$2,Técnicos!$A$2:$A$100,IF(Projetos!AF482=1,Técnicos!$F$2:$F$100,IF(Projetos!AF482=2,Técnicos!$H$2:$H$100,Técnicos!$J$2:$J$100)),,0,1))</f>
        <v/>
      </c>
      <c r="AA483" s="15" t="str" cm="1">
        <f t="array" ref="AA483">IF(OR($B483="",AA$2=""),"",Projetos!$K482/_xlfn.XLOOKUP(AA$2,Técnicos!$A$2:$A$100,IF(Projetos!AG482=1,Técnicos!$F$2:$F$100,IF(Projetos!AG482=2,Técnicos!$H$2:$H$100,Técnicos!$J$2:$J$100)),,0,1))</f>
        <v/>
      </c>
      <c r="AB483" s="15" t="str" cm="1">
        <f t="array" ref="AB483">IF(OR($B483="",AB$2=""),"",Projetos!$K482/_xlfn.XLOOKUP(AB$2,Técnicos!$A$2:$A$100,IF(Projetos!AH482=1,Técnicos!$F$2:$F$100,IF(Projetos!AH482=2,Técnicos!$H$2:$H$100,Técnicos!$J$2:$J$100)),,0,1))</f>
        <v/>
      </c>
      <c r="AC483" s="15" t="str" cm="1">
        <f t="array" ref="AC483">IF(OR($B483="",AC$2=""),"",Projetos!$K482/_xlfn.XLOOKUP(AC$2,Técnicos!$A$2:$A$100,IF(Projetos!AI482=1,Técnicos!$F$2:$F$100,IF(Projetos!AI482=2,Técnicos!$H$2:$H$100,Técnicos!$J$2:$J$100)),,0,1))</f>
        <v/>
      </c>
      <c r="AD483" s="15" t="str" cm="1">
        <f t="array" ref="AD483">IF(OR($B483="",AD$2=""),"",Projetos!$K482/_xlfn.XLOOKUP(AD$2,Técnicos!$A$2:$A$100,IF(Projetos!AJ482=1,Técnicos!$F$2:$F$100,IF(Projetos!AJ482=2,Técnicos!$H$2:$H$100,Técnicos!$J$2:$J$100)),,0,1))</f>
        <v/>
      </c>
      <c r="AE483" s="15" t="str" cm="1">
        <f t="array" ref="AE483">IF(OR($B483="",AE$2=""),"",Projetos!$K482/_xlfn.XLOOKUP(AE$2,Técnicos!$A$2:$A$100,IF(Projetos!AK482=1,Técnicos!$F$2:$F$100,IF(Projetos!AK482=2,Técnicos!$H$2:$H$100,Técnicos!$J$2:$J$100)),,0,1))</f>
        <v/>
      </c>
      <c r="AF483" s="15" t="str" cm="1">
        <f t="array" ref="AF483">IF(OR($B483="",AF$2=""),"",Projetos!$K482/_xlfn.XLOOKUP(AF$2,Técnicos!$A$2:$A$100,IF(Projetos!AL482=1,Técnicos!$F$2:$F$100,IF(Projetos!AL482=2,Técnicos!$H$2:$H$100,Técnicos!$J$2:$J$100)),,0,1))</f>
        <v/>
      </c>
      <c r="AG483" s="15" t="str" cm="1">
        <f t="array" ref="AG483">IF(OR($B483="",AG$2=""),"",Projetos!$K482/_xlfn.XLOOKUP(AG$2,Técnicos!$A$2:$A$100,IF(Projetos!AM482=1,Técnicos!$F$2:$F$100,IF(Projetos!AM482=2,Técnicos!$H$2:$H$100,Técnicos!$J$2:$J$100)),,0,1))</f>
        <v/>
      </c>
      <c r="AH483" s="15" t="str" cm="1">
        <f t="array" ref="AH483">IF(OR($B483="",AH$2=""),"",Projetos!$K482/_xlfn.XLOOKUP(AH$2,Técnicos!$A$2:$A$100,IF(Projetos!AN482=1,Técnicos!$F$2:$F$100,IF(Projetos!AN482=2,Técnicos!$H$2:$H$100,Técnicos!$J$2:$J$100)),,0,1))</f>
        <v/>
      </c>
      <c r="AI483" s="15" t="str" cm="1">
        <f t="array" ref="AI483">IF(OR($B483="",AI$2=""),"",Projetos!$K482/_xlfn.XLOOKUP(AI$2,Técnicos!$A$2:$A$100,IF(Projetos!AO482=1,Técnicos!$F$2:$F$100,IF(Projetos!AO482=2,Técnicos!$H$2:$H$100,Técnicos!$J$2:$J$100)),,0,1))</f>
        <v/>
      </c>
      <c r="AJ483" s="15" t="str" cm="1">
        <f t="array" ref="AJ483">IF(OR($B483="",AJ$2=""),"",Projetos!$K482/_xlfn.XLOOKUP(AJ$2,Técnicos!$A$2:$A$100,IF(Projetos!AP482=1,Técnicos!$F$2:$F$100,IF(Projetos!AP482=2,Técnicos!$H$2:$H$100,Técnicos!$J$2:$J$100)),,0,1))</f>
        <v/>
      </c>
      <c r="AK483" s="15" t="str" cm="1">
        <f t="array" ref="AK483">IF(OR($B483="",AK$2=""),"",Projetos!$K482/_xlfn.XLOOKUP(AK$2,Técnicos!$A$2:$A$100,IF(Projetos!AQ482=1,Técnicos!$F$2:$F$100,IF(Projetos!AQ482=2,Técnicos!$H$2:$H$100,Técnicos!$J$2:$J$100)),,0,1))</f>
        <v/>
      </c>
    </row>
    <row r="484" spans="3:37" x14ac:dyDescent="0.3">
      <c r="C484" s="15" t="str" cm="1">
        <f t="array" ref="C484">IF(OR($B484="",C$2=""),"",Projetos!$K483/_xlfn.XLOOKUP(C$2,Técnicos!$A$2:$A$100,IF(Projetos!I483=1,Técnicos!$F$2:$F$100,IF(Projetos!I483=2,Técnicos!$H$2:$H$100,Técnicos!$J$2:$J$100)),,0,1))</f>
        <v/>
      </c>
      <c r="D484" s="15" t="str" cm="1">
        <f t="array" ref="D484">IF(OR($B484="",D$2=""),"",Projetos!$K483/_xlfn.XLOOKUP(D$2,Técnicos!$A$2:$A$100,IF(Projetos!J483=1,Técnicos!$F$2:$F$100,IF(Projetos!J483=2,Técnicos!$H$2:$H$100,Técnicos!$J$2:$J$100)),,0,1))</f>
        <v/>
      </c>
      <c r="E484" s="15" t="str" cm="1">
        <f t="array" ref="E484">IF(OR($B484="",E$2=""),"",Projetos!$K483/_xlfn.XLOOKUP(E$2,Técnicos!$A$2:$A$100,IF(Projetos!K483=1,Técnicos!$F$2:$F$100,IF(Projetos!K483=2,Técnicos!$H$2:$H$100,Técnicos!$J$2:$J$100)),,0,1))</f>
        <v/>
      </c>
      <c r="F484" s="15" t="str" cm="1">
        <f t="array" ref="F484">IF(OR($B484="",F$2=""),"",Projetos!$K483/_xlfn.XLOOKUP(F$2,Técnicos!$A$2:$A$100,IF(Projetos!L483=1,Técnicos!$F$2:$F$100,IF(Projetos!L483=2,Técnicos!$H$2:$H$100,Técnicos!$J$2:$J$100)),,0,1))</f>
        <v/>
      </c>
      <c r="G484" s="15" t="str" cm="1">
        <f t="array" ref="G484">IF(OR($B484="",G$2=""),"",Projetos!$K483/_xlfn.XLOOKUP(G$2,Técnicos!$A$2:$A$100,IF(Projetos!M483=1,Técnicos!$F$2:$F$100,IF(Projetos!M483=2,Técnicos!$H$2:$H$100,Técnicos!$J$2:$J$100)),,0,1))</f>
        <v/>
      </c>
      <c r="H484" s="15" t="str" cm="1">
        <f t="array" ref="H484">IF(OR($B484="",H$2=""),"",Projetos!$K483/_xlfn.XLOOKUP(H$2,Técnicos!$A$2:$A$100,IF(Projetos!N483=1,Técnicos!$F$2:$F$100,IF(Projetos!N483=2,Técnicos!$H$2:$H$100,Técnicos!$J$2:$J$100)),,0,1))</f>
        <v/>
      </c>
      <c r="I484" s="15" t="str" cm="1">
        <f t="array" ref="I484">IF(OR($B484="",I$2=""),"",Projetos!$K483/_xlfn.XLOOKUP(I$2,Técnicos!$A$2:$A$100,IF(Projetos!O483=1,Técnicos!$F$2:$F$100,IF(Projetos!O483=2,Técnicos!$H$2:$H$100,Técnicos!$J$2:$J$100)),,0,1))</f>
        <v/>
      </c>
      <c r="J484" s="15" t="str" cm="1">
        <f t="array" ref="J484">IF(OR($B484="",J$2=""),"",Projetos!$K483/_xlfn.XLOOKUP(J$2,Técnicos!$A$2:$A$100,IF(Projetos!P483=1,Técnicos!$F$2:$F$100,IF(Projetos!P483=2,Técnicos!$H$2:$H$100,Técnicos!$J$2:$J$100)),,0,1))</f>
        <v/>
      </c>
      <c r="K484" s="15" t="str" cm="1">
        <f t="array" ref="K484">IF(OR($B484="",K$2=""),"",Projetos!$K483/_xlfn.XLOOKUP(K$2,Técnicos!$A$2:$A$100,IF(Projetos!Q483=1,Técnicos!$F$2:$F$100,IF(Projetos!Q483=2,Técnicos!$H$2:$H$100,Técnicos!$J$2:$J$100)),,0,1))</f>
        <v/>
      </c>
      <c r="L484" s="15" t="str" cm="1">
        <f t="array" ref="L484">IF(OR($B484="",L$2=""),"",Projetos!$K483/_xlfn.XLOOKUP(L$2,Técnicos!$A$2:$A$100,IF(Projetos!R483=1,Técnicos!$F$2:$F$100,IF(Projetos!R483=2,Técnicos!$H$2:$H$100,Técnicos!$J$2:$J$100)),,0,1))</f>
        <v/>
      </c>
      <c r="M484" s="15" t="str" cm="1">
        <f t="array" ref="M484">IF(OR($B484="",M$2=""),"",Projetos!$K483/_xlfn.XLOOKUP(M$2,Técnicos!$A$2:$A$100,IF(Projetos!S483=1,Técnicos!$F$2:$F$100,IF(Projetos!S483=2,Técnicos!$H$2:$H$100,Técnicos!$J$2:$J$100)),,0,1))</f>
        <v/>
      </c>
      <c r="N484" s="15" t="str" cm="1">
        <f t="array" ref="N484">IF(OR($B484="",N$2=""),"",Projetos!$K483/_xlfn.XLOOKUP(N$2,Técnicos!$A$2:$A$100,IF(Projetos!T483=1,Técnicos!$F$2:$F$100,IF(Projetos!T483=2,Técnicos!$H$2:$H$100,Técnicos!$J$2:$J$100)),,0,1))</f>
        <v/>
      </c>
      <c r="O484" s="15" t="str" cm="1">
        <f t="array" ref="O484">IF(OR($B484="",O$2=""),"",Projetos!$K483/_xlfn.XLOOKUP(O$2,Técnicos!$A$2:$A$100,IF(Projetos!U483=1,Técnicos!$F$2:$F$100,IF(Projetos!U483=2,Técnicos!$H$2:$H$100,Técnicos!$J$2:$J$100)),,0,1))</f>
        <v/>
      </c>
      <c r="P484" s="15" t="str" cm="1">
        <f t="array" ref="P484">IF(OR($B484="",P$2=""),"",Projetos!$K483/_xlfn.XLOOKUP(P$2,Técnicos!$A$2:$A$100,IF(Projetos!V483=1,Técnicos!$F$2:$F$100,IF(Projetos!V483=2,Técnicos!$H$2:$H$100,Técnicos!$J$2:$J$100)),,0,1))</f>
        <v/>
      </c>
      <c r="Q484" s="15" t="str" cm="1">
        <f t="array" ref="Q484">IF(OR($B484="",Q$2=""),"",Projetos!$K483/_xlfn.XLOOKUP(Q$2,Técnicos!$A$2:$A$100,IF(Projetos!W483=1,Técnicos!$F$2:$F$100,IF(Projetos!W483=2,Técnicos!$H$2:$H$100,Técnicos!$J$2:$J$100)),,0,1))</f>
        <v/>
      </c>
      <c r="R484" s="15" t="str" cm="1">
        <f t="array" ref="R484">IF(OR($B484="",R$2=""),"",Projetos!$K483/_xlfn.XLOOKUP(R$2,Técnicos!$A$2:$A$100,IF(Projetos!X483=1,Técnicos!$F$2:$F$100,IF(Projetos!X483=2,Técnicos!$H$2:$H$100,Técnicos!$J$2:$J$100)),,0,1))</f>
        <v/>
      </c>
      <c r="S484" s="15" t="str" cm="1">
        <f t="array" ref="S484">IF(OR($B484="",S$2=""),"",Projetos!$K483/_xlfn.XLOOKUP(S$2,Técnicos!$A$2:$A$100,IF(Projetos!Y483=1,Técnicos!$F$2:$F$100,IF(Projetos!Y483=2,Técnicos!$H$2:$H$100,Técnicos!$J$2:$J$100)),,0,1))</f>
        <v/>
      </c>
      <c r="T484" s="15" t="str" cm="1">
        <f t="array" ref="T484">IF(OR($B484="",T$2=""),"",Projetos!$K483/_xlfn.XLOOKUP(T$2,Técnicos!$A$2:$A$100,IF(Projetos!Z483=1,Técnicos!$F$2:$F$100,IF(Projetos!Z483=2,Técnicos!$H$2:$H$100,Técnicos!$J$2:$J$100)),,0,1))</f>
        <v/>
      </c>
      <c r="U484" s="15" t="str" cm="1">
        <f t="array" ref="U484">IF(OR($B484="",U$2=""),"",Projetos!$K483/_xlfn.XLOOKUP(U$2,Técnicos!$A$2:$A$100,IF(Projetos!AA483=1,Técnicos!$F$2:$F$100,IF(Projetos!AA483=2,Técnicos!$H$2:$H$100,Técnicos!$J$2:$J$100)),,0,1))</f>
        <v/>
      </c>
      <c r="V484" s="15" t="str" cm="1">
        <f t="array" ref="V484">IF(OR($B484="",V$2=""),"",Projetos!$K483/_xlfn.XLOOKUP(V$2,Técnicos!$A$2:$A$100,IF(Projetos!AB483=1,Técnicos!$F$2:$F$100,IF(Projetos!AB483=2,Técnicos!$H$2:$H$100,Técnicos!$J$2:$J$100)),,0,1))</f>
        <v/>
      </c>
      <c r="W484" s="15" t="str" cm="1">
        <f t="array" ref="W484">IF(OR($B484="",W$2=""),"",Projetos!$K483/_xlfn.XLOOKUP(W$2,Técnicos!$A$2:$A$100,IF(Projetos!AC483=1,Técnicos!$F$2:$F$100,IF(Projetos!AC483=2,Técnicos!$H$2:$H$100,Técnicos!$J$2:$J$100)),,0,1))</f>
        <v/>
      </c>
      <c r="X484" s="15" t="str" cm="1">
        <f t="array" ref="X484">IF(OR($B484="",X$2=""),"",Projetos!$K483/_xlfn.XLOOKUP(X$2,Técnicos!$A$2:$A$100,IF(Projetos!AD483=1,Técnicos!$F$2:$F$100,IF(Projetos!AD483=2,Técnicos!$H$2:$H$100,Técnicos!$J$2:$J$100)),,0,1))</f>
        <v/>
      </c>
      <c r="Y484" s="15" t="str" cm="1">
        <f t="array" ref="Y484">IF(OR($B484="",Y$2=""),"",Projetos!$K483/_xlfn.XLOOKUP(Y$2,Técnicos!$A$2:$A$100,IF(Projetos!AE483=1,Técnicos!$F$2:$F$100,IF(Projetos!AE483=2,Técnicos!$H$2:$H$100,Técnicos!$J$2:$J$100)),,0,1))</f>
        <v/>
      </c>
      <c r="Z484" s="15" t="str" cm="1">
        <f t="array" ref="Z484">IF(OR($B484="",Z$2=""),"",Projetos!$K483/_xlfn.XLOOKUP(Z$2,Técnicos!$A$2:$A$100,IF(Projetos!AF483=1,Técnicos!$F$2:$F$100,IF(Projetos!AF483=2,Técnicos!$H$2:$H$100,Técnicos!$J$2:$J$100)),,0,1))</f>
        <v/>
      </c>
      <c r="AA484" s="15" t="str" cm="1">
        <f t="array" ref="AA484">IF(OR($B484="",AA$2=""),"",Projetos!$K483/_xlfn.XLOOKUP(AA$2,Técnicos!$A$2:$A$100,IF(Projetos!AG483=1,Técnicos!$F$2:$F$100,IF(Projetos!AG483=2,Técnicos!$H$2:$H$100,Técnicos!$J$2:$J$100)),,0,1))</f>
        <v/>
      </c>
      <c r="AB484" s="15" t="str" cm="1">
        <f t="array" ref="AB484">IF(OR($B484="",AB$2=""),"",Projetos!$K483/_xlfn.XLOOKUP(AB$2,Técnicos!$A$2:$A$100,IF(Projetos!AH483=1,Técnicos!$F$2:$F$100,IF(Projetos!AH483=2,Técnicos!$H$2:$H$100,Técnicos!$J$2:$J$100)),,0,1))</f>
        <v/>
      </c>
      <c r="AC484" s="15" t="str" cm="1">
        <f t="array" ref="AC484">IF(OR($B484="",AC$2=""),"",Projetos!$K483/_xlfn.XLOOKUP(AC$2,Técnicos!$A$2:$A$100,IF(Projetos!AI483=1,Técnicos!$F$2:$F$100,IF(Projetos!AI483=2,Técnicos!$H$2:$H$100,Técnicos!$J$2:$J$100)),,0,1))</f>
        <v/>
      </c>
      <c r="AD484" s="15" t="str" cm="1">
        <f t="array" ref="AD484">IF(OR($B484="",AD$2=""),"",Projetos!$K483/_xlfn.XLOOKUP(AD$2,Técnicos!$A$2:$A$100,IF(Projetos!AJ483=1,Técnicos!$F$2:$F$100,IF(Projetos!AJ483=2,Técnicos!$H$2:$H$100,Técnicos!$J$2:$J$100)),,0,1))</f>
        <v/>
      </c>
      <c r="AE484" s="15" t="str" cm="1">
        <f t="array" ref="AE484">IF(OR($B484="",AE$2=""),"",Projetos!$K483/_xlfn.XLOOKUP(AE$2,Técnicos!$A$2:$A$100,IF(Projetos!AK483=1,Técnicos!$F$2:$F$100,IF(Projetos!AK483=2,Técnicos!$H$2:$H$100,Técnicos!$J$2:$J$100)),,0,1))</f>
        <v/>
      </c>
      <c r="AF484" s="15" t="str" cm="1">
        <f t="array" ref="AF484">IF(OR($B484="",AF$2=""),"",Projetos!$K483/_xlfn.XLOOKUP(AF$2,Técnicos!$A$2:$A$100,IF(Projetos!AL483=1,Técnicos!$F$2:$F$100,IF(Projetos!AL483=2,Técnicos!$H$2:$H$100,Técnicos!$J$2:$J$100)),,0,1))</f>
        <v/>
      </c>
      <c r="AG484" s="15" t="str" cm="1">
        <f t="array" ref="AG484">IF(OR($B484="",AG$2=""),"",Projetos!$K483/_xlfn.XLOOKUP(AG$2,Técnicos!$A$2:$A$100,IF(Projetos!AM483=1,Técnicos!$F$2:$F$100,IF(Projetos!AM483=2,Técnicos!$H$2:$H$100,Técnicos!$J$2:$J$100)),,0,1))</f>
        <v/>
      </c>
      <c r="AH484" s="15" t="str" cm="1">
        <f t="array" ref="AH484">IF(OR($B484="",AH$2=""),"",Projetos!$K483/_xlfn.XLOOKUP(AH$2,Técnicos!$A$2:$A$100,IF(Projetos!AN483=1,Técnicos!$F$2:$F$100,IF(Projetos!AN483=2,Técnicos!$H$2:$H$100,Técnicos!$J$2:$J$100)),,0,1))</f>
        <v/>
      </c>
      <c r="AI484" s="15" t="str" cm="1">
        <f t="array" ref="AI484">IF(OR($B484="",AI$2=""),"",Projetos!$K483/_xlfn.XLOOKUP(AI$2,Técnicos!$A$2:$A$100,IF(Projetos!AO483=1,Técnicos!$F$2:$F$100,IF(Projetos!AO483=2,Técnicos!$H$2:$H$100,Técnicos!$J$2:$J$100)),,0,1))</f>
        <v/>
      </c>
      <c r="AJ484" s="15" t="str" cm="1">
        <f t="array" ref="AJ484">IF(OR($B484="",AJ$2=""),"",Projetos!$K483/_xlfn.XLOOKUP(AJ$2,Técnicos!$A$2:$A$100,IF(Projetos!AP483=1,Técnicos!$F$2:$F$100,IF(Projetos!AP483=2,Técnicos!$H$2:$H$100,Técnicos!$J$2:$J$100)),,0,1))</f>
        <v/>
      </c>
      <c r="AK484" s="15" t="str" cm="1">
        <f t="array" ref="AK484">IF(OR($B484="",AK$2=""),"",Projetos!$K483/_xlfn.XLOOKUP(AK$2,Técnicos!$A$2:$A$100,IF(Projetos!AQ483=1,Técnicos!$F$2:$F$100,IF(Projetos!AQ483=2,Técnicos!$H$2:$H$100,Técnicos!$J$2:$J$100)),,0,1))</f>
        <v/>
      </c>
    </row>
    <row r="485" spans="3:37" x14ac:dyDescent="0.3">
      <c r="C485" s="15" t="str" cm="1">
        <f t="array" ref="C485">IF(OR($B485="",C$2=""),"",Projetos!$K484/_xlfn.XLOOKUP(C$2,Técnicos!$A$2:$A$100,IF(Projetos!I484=1,Técnicos!$F$2:$F$100,IF(Projetos!I484=2,Técnicos!$H$2:$H$100,Técnicos!$J$2:$J$100)),,0,1))</f>
        <v/>
      </c>
      <c r="D485" s="15" t="str" cm="1">
        <f t="array" ref="D485">IF(OR($B485="",D$2=""),"",Projetos!$K484/_xlfn.XLOOKUP(D$2,Técnicos!$A$2:$A$100,IF(Projetos!J484=1,Técnicos!$F$2:$F$100,IF(Projetos!J484=2,Técnicos!$H$2:$H$100,Técnicos!$J$2:$J$100)),,0,1))</f>
        <v/>
      </c>
      <c r="E485" s="15" t="str" cm="1">
        <f t="array" ref="E485">IF(OR($B485="",E$2=""),"",Projetos!$K484/_xlfn.XLOOKUP(E$2,Técnicos!$A$2:$A$100,IF(Projetos!K484=1,Técnicos!$F$2:$F$100,IF(Projetos!K484=2,Técnicos!$H$2:$H$100,Técnicos!$J$2:$J$100)),,0,1))</f>
        <v/>
      </c>
      <c r="F485" s="15" t="str" cm="1">
        <f t="array" ref="F485">IF(OR($B485="",F$2=""),"",Projetos!$K484/_xlfn.XLOOKUP(F$2,Técnicos!$A$2:$A$100,IF(Projetos!L484=1,Técnicos!$F$2:$F$100,IF(Projetos!L484=2,Técnicos!$H$2:$H$100,Técnicos!$J$2:$J$100)),,0,1))</f>
        <v/>
      </c>
      <c r="G485" s="15" t="str" cm="1">
        <f t="array" ref="G485">IF(OR($B485="",G$2=""),"",Projetos!$K484/_xlfn.XLOOKUP(G$2,Técnicos!$A$2:$A$100,IF(Projetos!M484=1,Técnicos!$F$2:$F$100,IF(Projetos!M484=2,Técnicos!$H$2:$H$100,Técnicos!$J$2:$J$100)),,0,1))</f>
        <v/>
      </c>
      <c r="H485" s="15" t="str" cm="1">
        <f t="array" ref="H485">IF(OR($B485="",H$2=""),"",Projetos!$K484/_xlfn.XLOOKUP(H$2,Técnicos!$A$2:$A$100,IF(Projetos!N484=1,Técnicos!$F$2:$F$100,IF(Projetos!N484=2,Técnicos!$H$2:$H$100,Técnicos!$J$2:$J$100)),,0,1))</f>
        <v/>
      </c>
      <c r="I485" s="15" t="str" cm="1">
        <f t="array" ref="I485">IF(OR($B485="",I$2=""),"",Projetos!$K484/_xlfn.XLOOKUP(I$2,Técnicos!$A$2:$A$100,IF(Projetos!O484=1,Técnicos!$F$2:$F$100,IF(Projetos!O484=2,Técnicos!$H$2:$H$100,Técnicos!$J$2:$J$100)),,0,1))</f>
        <v/>
      </c>
      <c r="J485" s="15" t="str" cm="1">
        <f t="array" ref="J485">IF(OR($B485="",J$2=""),"",Projetos!$K484/_xlfn.XLOOKUP(J$2,Técnicos!$A$2:$A$100,IF(Projetos!P484=1,Técnicos!$F$2:$F$100,IF(Projetos!P484=2,Técnicos!$H$2:$H$100,Técnicos!$J$2:$J$100)),,0,1))</f>
        <v/>
      </c>
      <c r="K485" s="15" t="str" cm="1">
        <f t="array" ref="K485">IF(OR($B485="",K$2=""),"",Projetos!$K484/_xlfn.XLOOKUP(K$2,Técnicos!$A$2:$A$100,IF(Projetos!Q484=1,Técnicos!$F$2:$F$100,IF(Projetos!Q484=2,Técnicos!$H$2:$H$100,Técnicos!$J$2:$J$100)),,0,1))</f>
        <v/>
      </c>
      <c r="L485" s="15" t="str" cm="1">
        <f t="array" ref="L485">IF(OR($B485="",L$2=""),"",Projetos!$K484/_xlfn.XLOOKUP(L$2,Técnicos!$A$2:$A$100,IF(Projetos!R484=1,Técnicos!$F$2:$F$100,IF(Projetos!R484=2,Técnicos!$H$2:$H$100,Técnicos!$J$2:$J$100)),,0,1))</f>
        <v/>
      </c>
      <c r="M485" s="15" t="str" cm="1">
        <f t="array" ref="M485">IF(OR($B485="",M$2=""),"",Projetos!$K484/_xlfn.XLOOKUP(M$2,Técnicos!$A$2:$A$100,IF(Projetos!S484=1,Técnicos!$F$2:$F$100,IF(Projetos!S484=2,Técnicos!$H$2:$H$100,Técnicos!$J$2:$J$100)),,0,1))</f>
        <v/>
      </c>
      <c r="N485" s="15" t="str" cm="1">
        <f t="array" ref="N485">IF(OR($B485="",N$2=""),"",Projetos!$K484/_xlfn.XLOOKUP(N$2,Técnicos!$A$2:$A$100,IF(Projetos!T484=1,Técnicos!$F$2:$F$100,IF(Projetos!T484=2,Técnicos!$H$2:$H$100,Técnicos!$J$2:$J$100)),,0,1))</f>
        <v/>
      </c>
      <c r="O485" s="15" t="str" cm="1">
        <f t="array" ref="O485">IF(OR($B485="",O$2=""),"",Projetos!$K484/_xlfn.XLOOKUP(O$2,Técnicos!$A$2:$A$100,IF(Projetos!U484=1,Técnicos!$F$2:$F$100,IF(Projetos!U484=2,Técnicos!$H$2:$H$100,Técnicos!$J$2:$J$100)),,0,1))</f>
        <v/>
      </c>
      <c r="P485" s="15" t="str" cm="1">
        <f t="array" ref="P485">IF(OR($B485="",P$2=""),"",Projetos!$K484/_xlfn.XLOOKUP(P$2,Técnicos!$A$2:$A$100,IF(Projetos!V484=1,Técnicos!$F$2:$F$100,IF(Projetos!V484=2,Técnicos!$H$2:$H$100,Técnicos!$J$2:$J$100)),,0,1))</f>
        <v/>
      </c>
      <c r="Q485" s="15" t="str" cm="1">
        <f t="array" ref="Q485">IF(OR($B485="",Q$2=""),"",Projetos!$K484/_xlfn.XLOOKUP(Q$2,Técnicos!$A$2:$A$100,IF(Projetos!W484=1,Técnicos!$F$2:$F$100,IF(Projetos!W484=2,Técnicos!$H$2:$H$100,Técnicos!$J$2:$J$100)),,0,1))</f>
        <v/>
      </c>
      <c r="R485" s="15" t="str" cm="1">
        <f t="array" ref="R485">IF(OR($B485="",R$2=""),"",Projetos!$K484/_xlfn.XLOOKUP(R$2,Técnicos!$A$2:$A$100,IF(Projetos!X484=1,Técnicos!$F$2:$F$100,IF(Projetos!X484=2,Técnicos!$H$2:$H$100,Técnicos!$J$2:$J$100)),,0,1))</f>
        <v/>
      </c>
      <c r="S485" s="15" t="str" cm="1">
        <f t="array" ref="S485">IF(OR($B485="",S$2=""),"",Projetos!$K484/_xlfn.XLOOKUP(S$2,Técnicos!$A$2:$A$100,IF(Projetos!Y484=1,Técnicos!$F$2:$F$100,IF(Projetos!Y484=2,Técnicos!$H$2:$H$100,Técnicos!$J$2:$J$100)),,0,1))</f>
        <v/>
      </c>
      <c r="T485" s="15" t="str" cm="1">
        <f t="array" ref="T485">IF(OR($B485="",T$2=""),"",Projetos!$K484/_xlfn.XLOOKUP(T$2,Técnicos!$A$2:$A$100,IF(Projetos!Z484=1,Técnicos!$F$2:$F$100,IF(Projetos!Z484=2,Técnicos!$H$2:$H$100,Técnicos!$J$2:$J$100)),,0,1))</f>
        <v/>
      </c>
      <c r="U485" s="15" t="str" cm="1">
        <f t="array" ref="U485">IF(OR($B485="",U$2=""),"",Projetos!$K484/_xlfn.XLOOKUP(U$2,Técnicos!$A$2:$A$100,IF(Projetos!AA484=1,Técnicos!$F$2:$F$100,IF(Projetos!AA484=2,Técnicos!$H$2:$H$100,Técnicos!$J$2:$J$100)),,0,1))</f>
        <v/>
      </c>
      <c r="V485" s="15" t="str" cm="1">
        <f t="array" ref="V485">IF(OR($B485="",V$2=""),"",Projetos!$K484/_xlfn.XLOOKUP(V$2,Técnicos!$A$2:$A$100,IF(Projetos!AB484=1,Técnicos!$F$2:$F$100,IF(Projetos!AB484=2,Técnicos!$H$2:$H$100,Técnicos!$J$2:$J$100)),,0,1))</f>
        <v/>
      </c>
      <c r="W485" s="15" t="str" cm="1">
        <f t="array" ref="W485">IF(OR($B485="",W$2=""),"",Projetos!$K484/_xlfn.XLOOKUP(W$2,Técnicos!$A$2:$A$100,IF(Projetos!AC484=1,Técnicos!$F$2:$F$100,IF(Projetos!AC484=2,Técnicos!$H$2:$H$100,Técnicos!$J$2:$J$100)),,0,1))</f>
        <v/>
      </c>
      <c r="X485" s="15" t="str" cm="1">
        <f t="array" ref="X485">IF(OR($B485="",X$2=""),"",Projetos!$K484/_xlfn.XLOOKUP(X$2,Técnicos!$A$2:$A$100,IF(Projetos!AD484=1,Técnicos!$F$2:$F$100,IF(Projetos!AD484=2,Técnicos!$H$2:$H$100,Técnicos!$J$2:$J$100)),,0,1))</f>
        <v/>
      </c>
      <c r="Y485" s="15" t="str" cm="1">
        <f t="array" ref="Y485">IF(OR($B485="",Y$2=""),"",Projetos!$K484/_xlfn.XLOOKUP(Y$2,Técnicos!$A$2:$A$100,IF(Projetos!AE484=1,Técnicos!$F$2:$F$100,IF(Projetos!AE484=2,Técnicos!$H$2:$H$100,Técnicos!$J$2:$J$100)),,0,1))</f>
        <v/>
      </c>
      <c r="Z485" s="15" t="str" cm="1">
        <f t="array" ref="Z485">IF(OR($B485="",Z$2=""),"",Projetos!$K484/_xlfn.XLOOKUP(Z$2,Técnicos!$A$2:$A$100,IF(Projetos!AF484=1,Técnicos!$F$2:$F$100,IF(Projetos!AF484=2,Técnicos!$H$2:$H$100,Técnicos!$J$2:$J$100)),,0,1))</f>
        <v/>
      </c>
      <c r="AA485" s="15" t="str" cm="1">
        <f t="array" ref="AA485">IF(OR($B485="",AA$2=""),"",Projetos!$K484/_xlfn.XLOOKUP(AA$2,Técnicos!$A$2:$A$100,IF(Projetos!AG484=1,Técnicos!$F$2:$F$100,IF(Projetos!AG484=2,Técnicos!$H$2:$H$100,Técnicos!$J$2:$J$100)),,0,1))</f>
        <v/>
      </c>
      <c r="AB485" s="15" t="str" cm="1">
        <f t="array" ref="AB485">IF(OR($B485="",AB$2=""),"",Projetos!$K484/_xlfn.XLOOKUP(AB$2,Técnicos!$A$2:$A$100,IF(Projetos!AH484=1,Técnicos!$F$2:$F$100,IF(Projetos!AH484=2,Técnicos!$H$2:$H$100,Técnicos!$J$2:$J$100)),,0,1))</f>
        <v/>
      </c>
      <c r="AC485" s="15" t="str" cm="1">
        <f t="array" ref="AC485">IF(OR($B485="",AC$2=""),"",Projetos!$K484/_xlfn.XLOOKUP(AC$2,Técnicos!$A$2:$A$100,IF(Projetos!AI484=1,Técnicos!$F$2:$F$100,IF(Projetos!AI484=2,Técnicos!$H$2:$H$100,Técnicos!$J$2:$J$100)),,0,1))</f>
        <v/>
      </c>
      <c r="AD485" s="15" t="str" cm="1">
        <f t="array" ref="AD485">IF(OR($B485="",AD$2=""),"",Projetos!$K484/_xlfn.XLOOKUP(AD$2,Técnicos!$A$2:$A$100,IF(Projetos!AJ484=1,Técnicos!$F$2:$F$100,IF(Projetos!AJ484=2,Técnicos!$H$2:$H$100,Técnicos!$J$2:$J$100)),,0,1))</f>
        <v/>
      </c>
      <c r="AE485" s="15" t="str" cm="1">
        <f t="array" ref="AE485">IF(OR($B485="",AE$2=""),"",Projetos!$K484/_xlfn.XLOOKUP(AE$2,Técnicos!$A$2:$A$100,IF(Projetos!AK484=1,Técnicos!$F$2:$F$100,IF(Projetos!AK484=2,Técnicos!$H$2:$H$100,Técnicos!$J$2:$J$100)),,0,1))</f>
        <v/>
      </c>
      <c r="AF485" s="15" t="str" cm="1">
        <f t="array" ref="AF485">IF(OR($B485="",AF$2=""),"",Projetos!$K484/_xlfn.XLOOKUP(AF$2,Técnicos!$A$2:$A$100,IF(Projetos!AL484=1,Técnicos!$F$2:$F$100,IF(Projetos!AL484=2,Técnicos!$H$2:$H$100,Técnicos!$J$2:$J$100)),,0,1))</f>
        <v/>
      </c>
      <c r="AG485" s="15" t="str" cm="1">
        <f t="array" ref="AG485">IF(OR($B485="",AG$2=""),"",Projetos!$K484/_xlfn.XLOOKUP(AG$2,Técnicos!$A$2:$A$100,IF(Projetos!AM484=1,Técnicos!$F$2:$F$100,IF(Projetos!AM484=2,Técnicos!$H$2:$H$100,Técnicos!$J$2:$J$100)),,0,1))</f>
        <v/>
      </c>
      <c r="AH485" s="15" t="str" cm="1">
        <f t="array" ref="AH485">IF(OR($B485="",AH$2=""),"",Projetos!$K484/_xlfn.XLOOKUP(AH$2,Técnicos!$A$2:$A$100,IF(Projetos!AN484=1,Técnicos!$F$2:$F$100,IF(Projetos!AN484=2,Técnicos!$H$2:$H$100,Técnicos!$J$2:$J$100)),,0,1))</f>
        <v/>
      </c>
      <c r="AI485" s="15" t="str" cm="1">
        <f t="array" ref="AI485">IF(OR($B485="",AI$2=""),"",Projetos!$K484/_xlfn.XLOOKUP(AI$2,Técnicos!$A$2:$A$100,IF(Projetos!AO484=1,Técnicos!$F$2:$F$100,IF(Projetos!AO484=2,Técnicos!$H$2:$H$100,Técnicos!$J$2:$J$100)),,0,1))</f>
        <v/>
      </c>
      <c r="AJ485" s="15" t="str" cm="1">
        <f t="array" ref="AJ485">IF(OR($B485="",AJ$2=""),"",Projetos!$K484/_xlfn.XLOOKUP(AJ$2,Técnicos!$A$2:$A$100,IF(Projetos!AP484=1,Técnicos!$F$2:$F$100,IF(Projetos!AP484=2,Técnicos!$H$2:$H$100,Técnicos!$J$2:$J$100)),,0,1))</f>
        <v/>
      </c>
      <c r="AK485" s="15" t="str" cm="1">
        <f t="array" ref="AK485">IF(OR($B485="",AK$2=""),"",Projetos!$K484/_xlfn.XLOOKUP(AK$2,Técnicos!$A$2:$A$100,IF(Projetos!AQ484=1,Técnicos!$F$2:$F$100,IF(Projetos!AQ484=2,Técnicos!$H$2:$H$100,Técnicos!$J$2:$J$100)),,0,1))</f>
        <v/>
      </c>
    </row>
    <row r="486" spans="3:37" x14ac:dyDescent="0.3">
      <c r="C486" s="15" t="str" cm="1">
        <f t="array" ref="C486">IF(OR($B486="",C$2=""),"",Projetos!$K485/_xlfn.XLOOKUP(C$2,Técnicos!$A$2:$A$100,IF(Projetos!I485=1,Técnicos!$F$2:$F$100,IF(Projetos!I485=2,Técnicos!$H$2:$H$100,Técnicos!$J$2:$J$100)),,0,1))</f>
        <v/>
      </c>
      <c r="D486" s="15" t="str" cm="1">
        <f t="array" ref="D486">IF(OR($B486="",D$2=""),"",Projetos!$K485/_xlfn.XLOOKUP(D$2,Técnicos!$A$2:$A$100,IF(Projetos!J485=1,Técnicos!$F$2:$F$100,IF(Projetos!J485=2,Técnicos!$H$2:$H$100,Técnicos!$J$2:$J$100)),,0,1))</f>
        <v/>
      </c>
      <c r="E486" s="15" t="str" cm="1">
        <f t="array" ref="E486">IF(OR($B486="",E$2=""),"",Projetos!$K485/_xlfn.XLOOKUP(E$2,Técnicos!$A$2:$A$100,IF(Projetos!K485=1,Técnicos!$F$2:$F$100,IF(Projetos!K485=2,Técnicos!$H$2:$H$100,Técnicos!$J$2:$J$100)),,0,1))</f>
        <v/>
      </c>
      <c r="F486" s="15" t="str" cm="1">
        <f t="array" ref="F486">IF(OR($B486="",F$2=""),"",Projetos!$K485/_xlfn.XLOOKUP(F$2,Técnicos!$A$2:$A$100,IF(Projetos!L485=1,Técnicos!$F$2:$F$100,IF(Projetos!L485=2,Técnicos!$H$2:$H$100,Técnicos!$J$2:$J$100)),,0,1))</f>
        <v/>
      </c>
      <c r="G486" s="15" t="str" cm="1">
        <f t="array" ref="G486">IF(OR($B486="",G$2=""),"",Projetos!$K485/_xlfn.XLOOKUP(G$2,Técnicos!$A$2:$A$100,IF(Projetos!M485=1,Técnicos!$F$2:$F$100,IF(Projetos!M485=2,Técnicos!$H$2:$H$100,Técnicos!$J$2:$J$100)),,0,1))</f>
        <v/>
      </c>
      <c r="H486" s="15" t="str" cm="1">
        <f t="array" ref="H486">IF(OR($B486="",H$2=""),"",Projetos!$K485/_xlfn.XLOOKUP(H$2,Técnicos!$A$2:$A$100,IF(Projetos!N485=1,Técnicos!$F$2:$F$100,IF(Projetos!N485=2,Técnicos!$H$2:$H$100,Técnicos!$J$2:$J$100)),,0,1))</f>
        <v/>
      </c>
      <c r="I486" s="15" t="str" cm="1">
        <f t="array" ref="I486">IF(OR($B486="",I$2=""),"",Projetos!$K485/_xlfn.XLOOKUP(I$2,Técnicos!$A$2:$A$100,IF(Projetos!O485=1,Técnicos!$F$2:$F$100,IF(Projetos!O485=2,Técnicos!$H$2:$H$100,Técnicos!$J$2:$J$100)),,0,1))</f>
        <v/>
      </c>
      <c r="J486" s="15" t="str" cm="1">
        <f t="array" ref="J486">IF(OR($B486="",J$2=""),"",Projetos!$K485/_xlfn.XLOOKUP(J$2,Técnicos!$A$2:$A$100,IF(Projetos!P485=1,Técnicos!$F$2:$F$100,IF(Projetos!P485=2,Técnicos!$H$2:$H$100,Técnicos!$J$2:$J$100)),,0,1))</f>
        <v/>
      </c>
      <c r="K486" s="15" t="str" cm="1">
        <f t="array" ref="K486">IF(OR($B486="",K$2=""),"",Projetos!$K485/_xlfn.XLOOKUP(K$2,Técnicos!$A$2:$A$100,IF(Projetos!Q485=1,Técnicos!$F$2:$F$100,IF(Projetos!Q485=2,Técnicos!$H$2:$H$100,Técnicos!$J$2:$J$100)),,0,1))</f>
        <v/>
      </c>
      <c r="L486" s="15" t="str" cm="1">
        <f t="array" ref="L486">IF(OR($B486="",L$2=""),"",Projetos!$K485/_xlfn.XLOOKUP(L$2,Técnicos!$A$2:$A$100,IF(Projetos!R485=1,Técnicos!$F$2:$F$100,IF(Projetos!R485=2,Técnicos!$H$2:$H$100,Técnicos!$J$2:$J$100)),,0,1))</f>
        <v/>
      </c>
      <c r="M486" s="15" t="str" cm="1">
        <f t="array" ref="M486">IF(OR($B486="",M$2=""),"",Projetos!$K485/_xlfn.XLOOKUP(M$2,Técnicos!$A$2:$A$100,IF(Projetos!S485=1,Técnicos!$F$2:$F$100,IF(Projetos!S485=2,Técnicos!$H$2:$H$100,Técnicos!$J$2:$J$100)),,0,1))</f>
        <v/>
      </c>
      <c r="N486" s="15" t="str" cm="1">
        <f t="array" ref="N486">IF(OR($B486="",N$2=""),"",Projetos!$K485/_xlfn.XLOOKUP(N$2,Técnicos!$A$2:$A$100,IF(Projetos!T485=1,Técnicos!$F$2:$F$100,IF(Projetos!T485=2,Técnicos!$H$2:$H$100,Técnicos!$J$2:$J$100)),,0,1))</f>
        <v/>
      </c>
      <c r="O486" s="15" t="str" cm="1">
        <f t="array" ref="O486">IF(OR($B486="",O$2=""),"",Projetos!$K485/_xlfn.XLOOKUP(O$2,Técnicos!$A$2:$A$100,IF(Projetos!U485=1,Técnicos!$F$2:$F$100,IF(Projetos!U485=2,Técnicos!$H$2:$H$100,Técnicos!$J$2:$J$100)),,0,1))</f>
        <v/>
      </c>
      <c r="P486" s="15" t="str" cm="1">
        <f t="array" ref="P486">IF(OR($B486="",P$2=""),"",Projetos!$K485/_xlfn.XLOOKUP(P$2,Técnicos!$A$2:$A$100,IF(Projetos!V485=1,Técnicos!$F$2:$F$100,IF(Projetos!V485=2,Técnicos!$H$2:$H$100,Técnicos!$J$2:$J$100)),,0,1))</f>
        <v/>
      </c>
      <c r="Q486" s="15" t="str" cm="1">
        <f t="array" ref="Q486">IF(OR($B486="",Q$2=""),"",Projetos!$K485/_xlfn.XLOOKUP(Q$2,Técnicos!$A$2:$A$100,IF(Projetos!W485=1,Técnicos!$F$2:$F$100,IF(Projetos!W485=2,Técnicos!$H$2:$H$100,Técnicos!$J$2:$J$100)),,0,1))</f>
        <v/>
      </c>
      <c r="R486" s="15" t="str" cm="1">
        <f t="array" ref="R486">IF(OR($B486="",R$2=""),"",Projetos!$K485/_xlfn.XLOOKUP(R$2,Técnicos!$A$2:$A$100,IF(Projetos!X485=1,Técnicos!$F$2:$F$100,IF(Projetos!X485=2,Técnicos!$H$2:$H$100,Técnicos!$J$2:$J$100)),,0,1))</f>
        <v/>
      </c>
      <c r="S486" s="15" t="str" cm="1">
        <f t="array" ref="S486">IF(OR($B486="",S$2=""),"",Projetos!$K485/_xlfn.XLOOKUP(S$2,Técnicos!$A$2:$A$100,IF(Projetos!Y485=1,Técnicos!$F$2:$F$100,IF(Projetos!Y485=2,Técnicos!$H$2:$H$100,Técnicos!$J$2:$J$100)),,0,1))</f>
        <v/>
      </c>
      <c r="T486" s="15" t="str" cm="1">
        <f t="array" ref="T486">IF(OR($B486="",T$2=""),"",Projetos!$K485/_xlfn.XLOOKUP(T$2,Técnicos!$A$2:$A$100,IF(Projetos!Z485=1,Técnicos!$F$2:$F$100,IF(Projetos!Z485=2,Técnicos!$H$2:$H$100,Técnicos!$J$2:$J$100)),,0,1))</f>
        <v/>
      </c>
      <c r="U486" s="15" t="str" cm="1">
        <f t="array" ref="U486">IF(OR($B486="",U$2=""),"",Projetos!$K485/_xlfn.XLOOKUP(U$2,Técnicos!$A$2:$A$100,IF(Projetos!AA485=1,Técnicos!$F$2:$F$100,IF(Projetos!AA485=2,Técnicos!$H$2:$H$100,Técnicos!$J$2:$J$100)),,0,1))</f>
        <v/>
      </c>
      <c r="V486" s="15" t="str" cm="1">
        <f t="array" ref="V486">IF(OR($B486="",V$2=""),"",Projetos!$K485/_xlfn.XLOOKUP(V$2,Técnicos!$A$2:$A$100,IF(Projetos!AB485=1,Técnicos!$F$2:$F$100,IF(Projetos!AB485=2,Técnicos!$H$2:$H$100,Técnicos!$J$2:$J$100)),,0,1))</f>
        <v/>
      </c>
      <c r="W486" s="15" t="str" cm="1">
        <f t="array" ref="W486">IF(OR($B486="",W$2=""),"",Projetos!$K485/_xlfn.XLOOKUP(W$2,Técnicos!$A$2:$A$100,IF(Projetos!AC485=1,Técnicos!$F$2:$F$100,IF(Projetos!AC485=2,Técnicos!$H$2:$H$100,Técnicos!$J$2:$J$100)),,0,1))</f>
        <v/>
      </c>
      <c r="X486" s="15" t="str" cm="1">
        <f t="array" ref="X486">IF(OR($B486="",X$2=""),"",Projetos!$K485/_xlfn.XLOOKUP(X$2,Técnicos!$A$2:$A$100,IF(Projetos!AD485=1,Técnicos!$F$2:$F$100,IF(Projetos!AD485=2,Técnicos!$H$2:$H$100,Técnicos!$J$2:$J$100)),,0,1))</f>
        <v/>
      </c>
      <c r="Y486" s="15" t="str" cm="1">
        <f t="array" ref="Y486">IF(OR($B486="",Y$2=""),"",Projetos!$K485/_xlfn.XLOOKUP(Y$2,Técnicos!$A$2:$A$100,IF(Projetos!AE485=1,Técnicos!$F$2:$F$100,IF(Projetos!AE485=2,Técnicos!$H$2:$H$100,Técnicos!$J$2:$J$100)),,0,1))</f>
        <v/>
      </c>
      <c r="Z486" s="15" t="str" cm="1">
        <f t="array" ref="Z486">IF(OR($B486="",Z$2=""),"",Projetos!$K485/_xlfn.XLOOKUP(Z$2,Técnicos!$A$2:$A$100,IF(Projetos!AF485=1,Técnicos!$F$2:$F$100,IF(Projetos!AF485=2,Técnicos!$H$2:$H$100,Técnicos!$J$2:$J$100)),,0,1))</f>
        <v/>
      </c>
      <c r="AA486" s="15" t="str" cm="1">
        <f t="array" ref="AA486">IF(OR($B486="",AA$2=""),"",Projetos!$K485/_xlfn.XLOOKUP(AA$2,Técnicos!$A$2:$A$100,IF(Projetos!AG485=1,Técnicos!$F$2:$F$100,IF(Projetos!AG485=2,Técnicos!$H$2:$H$100,Técnicos!$J$2:$J$100)),,0,1))</f>
        <v/>
      </c>
      <c r="AB486" s="15" t="str" cm="1">
        <f t="array" ref="AB486">IF(OR($B486="",AB$2=""),"",Projetos!$K485/_xlfn.XLOOKUP(AB$2,Técnicos!$A$2:$A$100,IF(Projetos!AH485=1,Técnicos!$F$2:$F$100,IF(Projetos!AH485=2,Técnicos!$H$2:$H$100,Técnicos!$J$2:$J$100)),,0,1))</f>
        <v/>
      </c>
      <c r="AC486" s="15" t="str" cm="1">
        <f t="array" ref="AC486">IF(OR($B486="",AC$2=""),"",Projetos!$K485/_xlfn.XLOOKUP(AC$2,Técnicos!$A$2:$A$100,IF(Projetos!AI485=1,Técnicos!$F$2:$F$100,IF(Projetos!AI485=2,Técnicos!$H$2:$H$100,Técnicos!$J$2:$J$100)),,0,1))</f>
        <v/>
      </c>
      <c r="AD486" s="15" t="str" cm="1">
        <f t="array" ref="AD486">IF(OR($B486="",AD$2=""),"",Projetos!$K485/_xlfn.XLOOKUP(AD$2,Técnicos!$A$2:$A$100,IF(Projetos!AJ485=1,Técnicos!$F$2:$F$100,IF(Projetos!AJ485=2,Técnicos!$H$2:$H$100,Técnicos!$J$2:$J$100)),,0,1))</f>
        <v/>
      </c>
      <c r="AE486" s="15" t="str" cm="1">
        <f t="array" ref="AE486">IF(OR($B486="",AE$2=""),"",Projetos!$K485/_xlfn.XLOOKUP(AE$2,Técnicos!$A$2:$A$100,IF(Projetos!AK485=1,Técnicos!$F$2:$F$100,IF(Projetos!AK485=2,Técnicos!$H$2:$H$100,Técnicos!$J$2:$J$100)),,0,1))</f>
        <v/>
      </c>
      <c r="AF486" s="15" t="str" cm="1">
        <f t="array" ref="AF486">IF(OR($B486="",AF$2=""),"",Projetos!$K485/_xlfn.XLOOKUP(AF$2,Técnicos!$A$2:$A$100,IF(Projetos!AL485=1,Técnicos!$F$2:$F$100,IF(Projetos!AL485=2,Técnicos!$H$2:$H$100,Técnicos!$J$2:$J$100)),,0,1))</f>
        <v/>
      </c>
      <c r="AG486" s="15" t="str" cm="1">
        <f t="array" ref="AG486">IF(OR($B486="",AG$2=""),"",Projetos!$K485/_xlfn.XLOOKUP(AG$2,Técnicos!$A$2:$A$100,IF(Projetos!AM485=1,Técnicos!$F$2:$F$100,IF(Projetos!AM485=2,Técnicos!$H$2:$H$100,Técnicos!$J$2:$J$100)),,0,1))</f>
        <v/>
      </c>
      <c r="AH486" s="15" t="str" cm="1">
        <f t="array" ref="AH486">IF(OR($B486="",AH$2=""),"",Projetos!$K485/_xlfn.XLOOKUP(AH$2,Técnicos!$A$2:$A$100,IF(Projetos!AN485=1,Técnicos!$F$2:$F$100,IF(Projetos!AN485=2,Técnicos!$H$2:$H$100,Técnicos!$J$2:$J$100)),,0,1))</f>
        <v/>
      </c>
      <c r="AI486" s="15" t="str" cm="1">
        <f t="array" ref="AI486">IF(OR($B486="",AI$2=""),"",Projetos!$K485/_xlfn.XLOOKUP(AI$2,Técnicos!$A$2:$A$100,IF(Projetos!AO485=1,Técnicos!$F$2:$F$100,IF(Projetos!AO485=2,Técnicos!$H$2:$H$100,Técnicos!$J$2:$J$100)),,0,1))</f>
        <v/>
      </c>
      <c r="AJ486" s="15" t="str" cm="1">
        <f t="array" ref="AJ486">IF(OR($B486="",AJ$2=""),"",Projetos!$K485/_xlfn.XLOOKUP(AJ$2,Técnicos!$A$2:$A$100,IF(Projetos!AP485=1,Técnicos!$F$2:$F$100,IF(Projetos!AP485=2,Técnicos!$H$2:$H$100,Técnicos!$J$2:$J$100)),,0,1))</f>
        <v/>
      </c>
      <c r="AK486" s="15" t="str" cm="1">
        <f t="array" ref="AK486">IF(OR($B486="",AK$2=""),"",Projetos!$K485/_xlfn.XLOOKUP(AK$2,Técnicos!$A$2:$A$100,IF(Projetos!AQ485=1,Técnicos!$F$2:$F$100,IF(Projetos!AQ485=2,Técnicos!$H$2:$H$100,Técnicos!$J$2:$J$100)),,0,1))</f>
        <v/>
      </c>
    </row>
    <row r="487" spans="3:37" x14ac:dyDescent="0.3">
      <c r="C487" s="15" t="str" cm="1">
        <f t="array" ref="C487">IF(OR($B487="",C$2=""),"",Projetos!$K486/_xlfn.XLOOKUP(C$2,Técnicos!$A$2:$A$100,IF(Projetos!I486=1,Técnicos!$F$2:$F$100,IF(Projetos!I486=2,Técnicos!$H$2:$H$100,Técnicos!$J$2:$J$100)),,0,1))</f>
        <v/>
      </c>
      <c r="D487" s="15" t="str" cm="1">
        <f t="array" ref="D487">IF(OR($B487="",D$2=""),"",Projetos!$K486/_xlfn.XLOOKUP(D$2,Técnicos!$A$2:$A$100,IF(Projetos!J486=1,Técnicos!$F$2:$F$100,IF(Projetos!J486=2,Técnicos!$H$2:$H$100,Técnicos!$J$2:$J$100)),,0,1))</f>
        <v/>
      </c>
      <c r="E487" s="15" t="str" cm="1">
        <f t="array" ref="E487">IF(OR($B487="",E$2=""),"",Projetos!$K486/_xlfn.XLOOKUP(E$2,Técnicos!$A$2:$A$100,IF(Projetos!K486=1,Técnicos!$F$2:$F$100,IF(Projetos!K486=2,Técnicos!$H$2:$H$100,Técnicos!$J$2:$J$100)),,0,1))</f>
        <v/>
      </c>
      <c r="F487" s="15" t="str" cm="1">
        <f t="array" ref="F487">IF(OR($B487="",F$2=""),"",Projetos!$K486/_xlfn.XLOOKUP(F$2,Técnicos!$A$2:$A$100,IF(Projetos!L486=1,Técnicos!$F$2:$F$100,IF(Projetos!L486=2,Técnicos!$H$2:$H$100,Técnicos!$J$2:$J$100)),,0,1))</f>
        <v/>
      </c>
      <c r="G487" s="15" t="str" cm="1">
        <f t="array" ref="G487">IF(OR($B487="",G$2=""),"",Projetos!$K486/_xlfn.XLOOKUP(G$2,Técnicos!$A$2:$A$100,IF(Projetos!M486=1,Técnicos!$F$2:$F$100,IF(Projetos!M486=2,Técnicos!$H$2:$H$100,Técnicos!$J$2:$J$100)),,0,1))</f>
        <v/>
      </c>
      <c r="H487" s="15" t="str" cm="1">
        <f t="array" ref="H487">IF(OR($B487="",H$2=""),"",Projetos!$K486/_xlfn.XLOOKUP(H$2,Técnicos!$A$2:$A$100,IF(Projetos!N486=1,Técnicos!$F$2:$F$100,IF(Projetos!N486=2,Técnicos!$H$2:$H$100,Técnicos!$J$2:$J$100)),,0,1))</f>
        <v/>
      </c>
      <c r="I487" s="15" t="str" cm="1">
        <f t="array" ref="I487">IF(OR($B487="",I$2=""),"",Projetos!$K486/_xlfn.XLOOKUP(I$2,Técnicos!$A$2:$A$100,IF(Projetos!O486=1,Técnicos!$F$2:$F$100,IF(Projetos!O486=2,Técnicos!$H$2:$H$100,Técnicos!$J$2:$J$100)),,0,1))</f>
        <v/>
      </c>
      <c r="J487" s="15" t="str" cm="1">
        <f t="array" ref="J487">IF(OR($B487="",J$2=""),"",Projetos!$K486/_xlfn.XLOOKUP(J$2,Técnicos!$A$2:$A$100,IF(Projetos!P486=1,Técnicos!$F$2:$F$100,IF(Projetos!P486=2,Técnicos!$H$2:$H$100,Técnicos!$J$2:$J$100)),,0,1))</f>
        <v/>
      </c>
      <c r="K487" s="15" t="str" cm="1">
        <f t="array" ref="K487">IF(OR($B487="",K$2=""),"",Projetos!$K486/_xlfn.XLOOKUP(K$2,Técnicos!$A$2:$A$100,IF(Projetos!Q486=1,Técnicos!$F$2:$F$100,IF(Projetos!Q486=2,Técnicos!$H$2:$H$100,Técnicos!$J$2:$J$100)),,0,1))</f>
        <v/>
      </c>
      <c r="L487" s="15" t="str" cm="1">
        <f t="array" ref="L487">IF(OR($B487="",L$2=""),"",Projetos!$K486/_xlfn.XLOOKUP(L$2,Técnicos!$A$2:$A$100,IF(Projetos!R486=1,Técnicos!$F$2:$F$100,IF(Projetos!R486=2,Técnicos!$H$2:$H$100,Técnicos!$J$2:$J$100)),,0,1))</f>
        <v/>
      </c>
      <c r="M487" s="15" t="str" cm="1">
        <f t="array" ref="M487">IF(OR($B487="",M$2=""),"",Projetos!$K486/_xlfn.XLOOKUP(M$2,Técnicos!$A$2:$A$100,IF(Projetos!S486=1,Técnicos!$F$2:$F$100,IF(Projetos!S486=2,Técnicos!$H$2:$H$100,Técnicos!$J$2:$J$100)),,0,1))</f>
        <v/>
      </c>
      <c r="N487" s="15" t="str" cm="1">
        <f t="array" ref="N487">IF(OR($B487="",N$2=""),"",Projetos!$K486/_xlfn.XLOOKUP(N$2,Técnicos!$A$2:$A$100,IF(Projetos!T486=1,Técnicos!$F$2:$F$100,IF(Projetos!T486=2,Técnicos!$H$2:$H$100,Técnicos!$J$2:$J$100)),,0,1))</f>
        <v/>
      </c>
      <c r="O487" s="15" t="str" cm="1">
        <f t="array" ref="O487">IF(OR($B487="",O$2=""),"",Projetos!$K486/_xlfn.XLOOKUP(O$2,Técnicos!$A$2:$A$100,IF(Projetos!U486=1,Técnicos!$F$2:$F$100,IF(Projetos!U486=2,Técnicos!$H$2:$H$100,Técnicos!$J$2:$J$100)),,0,1))</f>
        <v/>
      </c>
      <c r="P487" s="15" t="str" cm="1">
        <f t="array" ref="P487">IF(OR($B487="",P$2=""),"",Projetos!$K486/_xlfn.XLOOKUP(P$2,Técnicos!$A$2:$A$100,IF(Projetos!V486=1,Técnicos!$F$2:$F$100,IF(Projetos!V486=2,Técnicos!$H$2:$H$100,Técnicos!$J$2:$J$100)),,0,1))</f>
        <v/>
      </c>
      <c r="Q487" s="15" t="str" cm="1">
        <f t="array" ref="Q487">IF(OR($B487="",Q$2=""),"",Projetos!$K486/_xlfn.XLOOKUP(Q$2,Técnicos!$A$2:$A$100,IF(Projetos!W486=1,Técnicos!$F$2:$F$100,IF(Projetos!W486=2,Técnicos!$H$2:$H$100,Técnicos!$J$2:$J$100)),,0,1))</f>
        <v/>
      </c>
      <c r="R487" s="15" t="str" cm="1">
        <f t="array" ref="R487">IF(OR($B487="",R$2=""),"",Projetos!$K486/_xlfn.XLOOKUP(R$2,Técnicos!$A$2:$A$100,IF(Projetos!X486=1,Técnicos!$F$2:$F$100,IF(Projetos!X486=2,Técnicos!$H$2:$H$100,Técnicos!$J$2:$J$100)),,0,1))</f>
        <v/>
      </c>
      <c r="S487" s="15" t="str" cm="1">
        <f t="array" ref="S487">IF(OR($B487="",S$2=""),"",Projetos!$K486/_xlfn.XLOOKUP(S$2,Técnicos!$A$2:$A$100,IF(Projetos!Y486=1,Técnicos!$F$2:$F$100,IF(Projetos!Y486=2,Técnicos!$H$2:$H$100,Técnicos!$J$2:$J$100)),,0,1))</f>
        <v/>
      </c>
      <c r="T487" s="15" t="str" cm="1">
        <f t="array" ref="T487">IF(OR($B487="",T$2=""),"",Projetos!$K486/_xlfn.XLOOKUP(T$2,Técnicos!$A$2:$A$100,IF(Projetos!Z486=1,Técnicos!$F$2:$F$100,IF(Projetos!Z486=2,Técnicos!$H$2:$H$100,Técnicos!$J$2:$J$100)),,0,1))</f>
        <v/>
      </c>
      <c r="U487" s="15" t="str" cm="1">
        <f t="array" ref="U487">IF(OR($B487="",U$2=""),"",Projetos!$K486/_xlfn.XLOOKUP(U$2,Técnicos!$A$2:$A$100,IF(Projetos!AA486=1,Técnicos!$F$2:$F$100,IF(Projetos!AA486=2,Técnicos!$H$2:$H$100,Técnicos!$J$2:$J$100)),,0,1))</f>
        <v/>
      </c>
      <c r="V487" s="15" t="str" cm="1">
        <f t="array" ref="V487">IF(OR($B487="",V$2=""),"",Projetos!$K486/_xlfn.XLOOKUP(V$2,Técnicos!$A$2:$A$100,IF(Projetos!AB486=1,Técnicos!$F$2:$F$100,IF(Projetos!AB486=2,Técnicos!$H$2:$H$100,Técnicos!$J$2:$J$100)),,0,1))</f>
        <v/>
      </c>
      <c r="W487" s="15" t="str" cm="1">
        <f t="array" ref="W487">IF(OR($B487="",W$2=""),"",Projetos!$K486/_xlfn.XLOOKUP(W$2,Técnicos!$A$2:$A$100,IF(Projetos!AC486=1,Técnicos!$F$2:$F$100,IF(Projetos!AC486=2,Técnicos!$H$2:$H$100,Técnicos!$J$2:$J$100)),,0,1))</f>
        <v/>
      </c>
      <c r="X487" s="15" t="str" cm="1">
        <f t="array" ref="X487">IF(OR($B487="",X$2=""),"",Projetos!$K486/_xlfn.XLOOKUP(X$2,Técnicos!$A$2:$A$100,IF(Projetos!AD486=1,Técnicos!$F$2:$F$100,IF(Projetos!AD486=2,Técnicos!$H$2:$H$100,Técnicos!$J$2:$J$100)),,0,1))</f>
        <v/>
      </c>
      <c r="Y487" s="15" t="str" cm="1">
        <f t="array" ref="Y487">IF(OR($B487="",Y$2=""),"",Projetos!$K486/_xlfn.XLOOKUP(Y$2,Técnicos!$A$2:$A$100,IF(Projetos!AE486=1,Técnicos!$F$2:$F$100,IF(Projetos!AE486=2,Técnicos!$H$2:$H$100,Técnicos!$J$2:$J$100)),,0,1))</f>
        <v/>
      </c>
      <c r="Z487" s="15" t="str" cm="1">
        <f t="array" ref="Z487">IF(OR($B487="",Z$2=""),"",Projetos!$K486/_xlfn.XLOOKUP(Z$2,Técnicos!$A$2:$A$100,IF(Projetos!AF486=1,Técnicos!$F$2:$F$100,IF(Projetos!AF486=2,Técnicos!$H$2:$H$100,Técnicos!$J$2:$J$100)),,0,1))</f>
        <v/>
      </c>
      <c r="AA487" s="15" t="str" cm="1">
        <f t="array" ref="AA487">IF(OR($B487="",AA$2=""),"",Projetos!$K486/_xlfn.XLOOKUP(AA$2,Técnicos!$A$2:$A$100,IF(Projetos!AG486=1,Técnicos!$F$2:$F$100,IF(Projetos!AG486=2,Técnicos!$H$2:$H$100,Técnicos!$J$2:$J$100)),,0,1))</f>
        <v/>
      </c>
      <c r="AB487" s="15" t="str" cm="1">
        <f t="array" ref="AB487">IF(OR($B487="",AB$2=""),"",Projetos!$K486/_xlfn.XLOOKUP(AB$2,Técnicos!$A$2:$A$100,IF(Projetos!AH486=1,Técnicos!$F$2:$F$100,IF(Projetos!AH486=2,Técnicos!$H$2:$H$100,Técnicos!$J$2:$J$100)),,0,1))</f>
        <v/>
      </c>
      <c r="AC487" s="15" t="str" cm="1">
        <f t="array" ref="AC487">IF(OR($B487="",AC$2=""),"",Projetos!$K486/_xlfn.XLOOKUP(AC$2,Técnicos!$A$2:$A$100,IF(Projetos!AI486=1,Técnicos!$F$2:$F$100,IF(Projetos!AI486=2,Técnicos!$H$2:$H$100,Técnicos!$J$2:$J$100)),,0,1))</f>
        <v/>
      </c>
      <c r="AD487" s="15" t="str" cm="1">
        <f t="array" ref="AD487">IF(OR($B487="",AD$2=""),"",Projetos!$K486/_xlfn.XLOOKUP(AD$2,Técnicos!$A$2:$A$100,IF(Projetos!AJ486=1,Técnicos!$F$2:$F$100,IF(Projetos!AJ486=2,Técnicos!$H$2:$H$100,Técnicos!$J$2:$J$100)),,0,1))</f>
        <v/>
      </c>
      <c r="AE487" s="15" t="str" cm="1">
        <f t="array" ref="AE487">IF(OR($B487="",AE$2=""),"",Projetos!$K486/_xlfn.XLOOKUP(AE$2,Técnicos!$A$2:$A$100,IF(Projetos!AK486=1,Técnicos!$F$2:$F$100,IF(Projetos!AK486=2,Técnicos!$H$2:$H$100,Técnicos!$J$2:$J$100)),,0,1))</f>
        <v/>
      </c>
      <c r="AF487" s="15" t="str" cm="1">
        <f t="array" ref="AF487">IF(OR($B487="",AF$2=""),"",Projetos!$K486/_xlfn.XLOOKUP(AF$2,Técnicos!$A$2:$A$100,IF(Projetos!AL486=1,Técnicos!$F$2:$F$100,IF(Projetos!AL486=2,Técnicos!$H$2:$H$100,Técnicos!$J$2:$J$100)),,0,1))</f>
        <v/>
      </c>
      <c r="AG487" s="15" t="str" cm="1">
        <f t="array" ref="AG487">IF(OR($B487="",AG$2=""),"",Projetos!$K486/_xlfn.XLOOKUP(AG$2,Técnicos!$A$2:$A$100,IF(Projetos!AM486=1,Técnicos!$F$2:$F$100,IF(Projetos!AM486=2,Técnicos!$H$2:$H$100,Técnicos!$J$2:$J$100)),,0,1))</f>
        <v/>
      </c>
      <c r="AH487" s="15" t="str" cm="1">
        <f t="array" ref="AH487">IF(OR($B487="",AH$2=""),"",Projetos!$K486/_xlfn.XLOOKUP(AH$2,Técnicos!$A$2:$A$100,IF(Projetos!AN486=1,Técnicos!$F$2:$F$100,IF(Projetos!AN486=2,Técnicos!$H$2:$H$100,Técnicos!$J$2:$J$100)),,0,1))</f>
        <v/>
      </c>
      <c r="AI487" s="15" t="str" cm="1">
        <f t="array" ref="AI487">IF(OR($B487="",AI$2=""),"",Projetos!$K486/_xlfn.XLOOKUP(AI$2,Técnicos!$A$2:$A$100,IF(Projetos!AO486=1,Técnicos!$F$2:$F$100,IF(Projetos!AO486=2,Técnicos!$H$2:$H$100,Técnicos!$J$2:$J$100)),,0,1))</f>
        <v/>
      </c>
      <c r="AJ487" s="15" t="str" cm="1">
        <f t="array" ref="AJ487">IF(OR($B487="",AJ$2=""),"",Projetos!$K486/_xlfn.XLOOKUP(AJ$2,Técnicos!$A$2:$A$100,IF(Projetos!AP486=1,Técnicos!$F$2:$F$100,IF(Projetos!AP486=2,Técnicos!$H$2:$H$100,Técnicos!$J$2:$J$100)),,0,1))</f>
        <v/>
      </c>
      <c r="AK487" s="15" t="str" cm="1">
        <f t="array" ref="AK487">IF(OR($B487="",AK$2=""),"",Projetos!$K486/_xlfn.XLOOKUP(AK$2,Técnicos!$A$2:$A$100,IF(Projetos!AQ486=1,Técnicos!$F$2:$F$100,IF(Projetos!AQ486=2,Técnicos!$H$2:$H$100,Técnicos!$J$2:$J$100)),,0,1))</f>
        <v/>
      </c>
    </row>
    <row r="488" spans="3:37" x14ac:dyDescent="0.3">
      <c r="C488" s="15" t="str" cm="1">
        <f t="array" ref="C488">IF(OR($B488="",C$2=""),"",Projetos!$K487/_xlfn.XLOOKUP(C$2,Técnicos!$A$2:$A$100,IF(Projetos!I487=1,Técnicos!$F$2:$F$100,IF(Projetos!I487=2,Técnicos!$H$2:$H$100,Técnicos!$J$2:$J$100)),,0,1))</f>
        <v/>
      </c>
      <c r="D488" s="15" t="str" cm="1">
        <f t="array" ref="D488">IF(OR($B488="",D$2=""),"",Projetos!$K487/_xlfn.XLOOKUP(D$2,Técnicos!$A$2:$A$100,IF(Projetos!J487=1,Técnicos!$F$2:$F$100,IF(Projetos!J487=2,Técnicos!$H$2:$H$100,Técnicos!$J$2:$J$100)),,0,1))</f>
        <v/>
      </c>
      <c r="E488" s="15" t="str" cm="1">
        <f t="array" ref="E488">IF(OR($B488="",E$2=""),"",Projetos!$K487/_xlfn.XLOOKUP(E$2,Técnicos!$A$2:$A$100,IF(Projetos!K487=1,Técnicos!$F$2:$F$100,IF(Projetos!K487=2,Técnicos!$H$2:$H$100,Técnicos!$J$2:$J$100)),,0,1))</f>
        <v/>
      </c>
      <c r="F488" s="15" t="str" cm="1">
        <f t="array" ref="F488">IF(OR($B488="",F$2=""),"",Projetos!$K487/_xlfn.XLOOKUP(F$2,Técnicos!$A$2:$A$100,IF(Projetos!L487=1,Técnicos!$F$2:$F$100,IF(Projetos!L487=2,Técnicos!$H$2:$H$100,Técnicos!$J$2:$J$100)),,0,1))</f>
        <v/>
      </c>
      <c r="G488" s="15" t="str" cm="1">
        <f t="array" ref="G488">IF(OR($B488="",G$2=""),"",Projetos!$K487/_xlfn.XLOOKUP(G$2,Técnicos!$A$2:$A$100,IF(Projetos!M487=1,Técnicos!$F$2:$F$100,IF(Projetos!M487=2,Técnicos!$H$2:$H$100,Técnicos!$J$2:$J$100)),,0,1))</f>
        <v/>
      </c>
      <c r="H488" s="15" t="str" cm="1">
        <f t="array" ref="H488">IF(OR($B488="",H$2=""),"",Projetos!$K487/_xlfn.XLOOKUP(H$2,Técnicos!$A$2:$A$100,IF(Projetos!N487=1,Técnicos!$F$2:$F$100,IF(Projetos!N487=2,Técnicos!$H$2:$H$100,Técnicos!$J$2:$J$100)),,0,1))</f>
        <v/>
      </c>
      <c r="I488" s="15" t="str" cm="1">
        <f t="array" ref="I488">IF(OR($B488="",I$2=""),"",Projetos!$K487/_xlfn.XLOOKUP(I$2,Técnicos!$A$2:$A$100,IF(Projetos!O487=1,Técnicos!$F$2:$F$100,IF(Projetos!O487=2,Técnicos!$H$2:$H$100,Técnicos!$J$2:$J$100)),,0,1))</f>
        <v/>
      </c>
      <c r="J488" s="15" t="str" cm="1">
        <f t="array" ref="J488">IF(OR($B488="",J$2=""),"",Projetos!$K487/_xlfn.XLOOKUP(J$2,Técnicos!$A$2:$A$100,IF(Projetos!P487=1,Técnicos!$F$2:$F$100,IF(Projetos!P487=2,Técnicos!$H$2:$H$100,Técnicos!$J$2:$J$100)),,0,1))</f>
        <v/>
      </c>
      <c r="K488" s="15" t="str" cm="1">
        <f t="array" ref="K488">IF(OR($B488="",K$2=""),"",Projetos!$K487/_xlfn.XLOOKUP(K$2,Técnicos!$A$2:$A$100,IF(Projetos!Q487=1,Técnicos!$F$2:$F$100,IF(Projetos!Q487=2,Técnicos!$H$2:$H$100,Técnicos!$J$2:$J$100)),,0,1))</f>
        <v/>
      </c>
      <c r="L488" s="15" t="str" cm="1">
        <f t="array" ref="L488">IF(OR($B488="",L$2=""),"",Projetos!$K487/_xlfn.XLOOKUP(L$2,Técnicos!$A$2:$A$100,IF(Projetos!R487=1,Técnicos!$F$2:$F$100,IF(Projetos!R487=2,Técnicos!$H$2:$H$100,Técnicos!$J$2:$J$100)),,0,1))</f>
        <v/>
      </c>
      <c r="M488" s="15" t="str" cm="1">
        <f t="array" ref="M488">IF(OR($B488="",M$2=""),"",Projetos!$K487/_xlfn.XLOOKUP(M$2,Técnicos!$A$2:$A$100,IF(Projetos!S487=1,Técnicos!$F$2:$F$100,IF(Projetos!S487=2,Técnicos!$H$2:$H$100,Técnicos!$J$2:$J$100)),,0,1))</f>
        <v/>
      </c>
      <c r="N488" s="15" t="str" cm="1">
        <f t="array" ref="N488">IF(OR($B488="",N$2=""),"",Projetos!$K487/_xlfn.XLOOKUP(N$2,Técnicos!$A$2:$A$100,IF(Projetos!T487=1,Técnicos!$F$2:$F$100,IF(Projetos!T487=2,Técnicos!$H$2:$H$100,Técnicos!$J$2:$J$100)),,0,1))</f>
        <v/>
      </c>
      <c r="O488" s="15" t="str" cm="1">
        <f t="array" ref="O488">IF(OR($B488="",O$2=""),"",Projetos!$K487/_xlfn.XLOOKUP(O$2,Técnicos!$A$2:$A$100,IF(Projetos!U487=1,Técnicos!$F$2:$F$100,IF(Projetos!U487=2,Técnicos!$H$2:$H$100,Técnicos!$J$2:$J$100)),,0,1))</f>
        <v/>
      </c>
      <c r="P488" s="15" t="str" cm="1">
        <f t="array" ref="P488">IF(OR($B488="",P$2=""),"",Projetos!$K487/_xlfn.XLOOKUP(P$2,Técnicos!$A$2:$A$100,IF(Projetos!V487=1,Técnicos!$F$2:$F$100,IF(Projetos!V487=2,Técnicos!$H$2:$H$100,Técnicos!$J$2:$J$100)),,0,1))</f>
        <v/>
      </c>
      <c r="Q488" s="15" t="str" cm="1">
        <f t="array" ref="Q488">IF(OR($B488="",Q$2=""),"",Projetos!$K487/_xlfn.XLOOKUP(Q$2,Técnicos!$A$2:$A$100,IF(Projetos!W487=1,Técnicos!$F$2:$F$100,IF(Projetos!W487=2,Técnicos!$H$2:$H$100,Técnicos!$J$2:$J$100)),,0,1))</f>
        <v/>
      </c>
      <c r="R488" s="15" t="str" cm="1">
        <f t="array" ref="R488">IF(OR($B488="",R$2=""),"",Projetos!$K487/_xlfn.XLOOKUP(R$2,Técnicos!$A$2:$A$100,IF(Projetos!X487=1,Técnicos!$F$2:$F$100,IF(Projetos!X487=2,Técnicos!$H$2:$H$100,Técnicos!$J$2:$J$100)),,0,1))</f>
        <v/>
      </c>
      <c r="S488" s="15" t="str" cm="1">
        <f t="array" ref="S488">IF(OR($B488="",S$2=""),"",Projetos!$K487/_xlfn.XLOOKUP(S$2,Técnicos!$A$2:$A$100,IF(Projetos!Y487=1,Técnicos!$F$2:$F$100,IF(Projetos!Y487=2,Técnicos!$H$2:$H$100,Técnicos!$J$2:$J$100)),,0,1))</f>
        <v/>
      </c>
      <c r="T488" s="15" t="str" cm="1">
        <f t="array" ref="T488">IF(OR($B488="",T$2=""),"",Projetos!$K487/_xlfn.XLOOKUP(T$2,Técnicos!$A$2:$A$100,IF(Projetos!Z487=1,Técnicos!$F$2:$F$100,IF(Projetos!Z487=2,Técnicos!$H$2:$H$100,Técnicos!$J$2:$J$100)),,0,1))</f>
        <v/>
      </c>
      <c r="U488" s="15" t="str" cm="1">
        <f t="array" ref="U488">IF(OR($B488="",U$2=""),"",Projetos!$K487/_xlfn.XLOOKUP(U$2,Técnicos!$A$2:$A$100,IF(Projetos!AA487=1,Técnicos!$F$2:$F$100,IF(Projetos!AA487=2,Técnicos!$H$2:$H$100,Técnicos!$J$2:$J$100)),,0,1))</f>
        <v/>
      </c>
      <c r="V488" s="15" t="str" cm="1">
        <f t="array" ref="V488">IF(OR($B488="",V$2=""),"",Projetos!$K487/_xlfn.XLOOKUP(V$2,Técnicos!$A$2:$A$100,IF(Projetos!AB487=1,Técnicos!$F$2:$F$100,IF(Projetos!AB487=2,Técnicos!$H$2:$H$100,Técnicos!$J$2:$J$100)),,0,1))</f>
        <v/>
      </c>
      <c r="W488" s="15" t="str" cm="1">
        <f t="array" ref="W488">IF(OR($B488="",W$2=""),"",Projetos!$K487/_xlfn.XLOOKUP(W$2,Técnicos!$A$2:$A$100,IF(Projetos!AC487=1,Técnicos!$F$2:$F$100,IF(Projetos!AC487=2,Técnicos!$H$2:$H$100,Técnicos!$J$2:$J$100)),,0,1))</f>
        <v/>
      </c>
      <c r="X488" s="15" t="str" cm="1">
        <f t="array" ref="X488">IF(OR($B488="",X$2=""),"",Projetos!$K487/_xlfn.XLOOKUP(X$2,Técnicos!$A$2:$A$100,IF(Projetos!AD487=1,Técnicos!$F$2:$F$100,IF(Projetos!AD487=2,Técnicos!$H$2:$H$100,Técnicos!$J$2:$J$100)),,0,1))</f>
        <v/>
      </c>
      <c r="Y488" s="15" t="str" cm="1">
        <f t="array" ref="Y488">IF(OR($B488="",Y$2=""),"",Projetos!$K487/_xlfn.XLOOKUP(Y$2,Técnicos!$A$2:$A$100,IF(Projetos!AE487=1,Técnicos!$F$2:$F$100,IF(Projetos!AE487=2,Técnicos!$H$2:$H$100,Técnicos!$J$2:$J$100)),,0,1))</f>
        <v/>
      </c>
      <c r="Z488" s="15" t="str" cm="1">
        <f t="array" ref="Z488">IF(OR($B488="",Z$2=""),"",Projetos!$K487/_xlfn.XLOOKUP(Z$2,Técnicos!$A$2:$A$100,IF(Projetos!AF487=1,Técnicos!$F$2:$F$100,IF(Projetos!AF487=2,Técnicos!$H$2:$H$100,Técnicos!$J$2:$J$100)),,0,1))</f>
        <v/>
      </c>
      <c r="AA488" s="15" t="str" cm="1">
        <f t="array" ref="AA488">IF(OR($B488="",AA$2=""),"",Projetos!$K487/_xlfn.XLOOKUP(AA$2,Técnicos!$A$2:$A$100,IF(Projetos!AG487=1,Técnicos!$F$2:$F$100,IF(Projetos!AG487=2,Técnicos!$H$2:$H$100,Técnicos!$J$2:$J$100)),,0,1))</f>
        <v/>
      </c>
      <c r="AB488" s="15" t="str" cm="1">
        <f t="array" ref="AB488">IF(OR($B488="",AB$2=""),"",Projetos!$K487/_xlfn.XLOOKUP(AB$2,Técnicos!$A$2:$A$100,IF(Projetos!AH487=1,Técnicos!$F$2:$F$100,IF(Projetos!AH487=2,Técnicos!$H$2:$H$100,Técnicos!$J$2:$J$100)),,0,1))</f>
        <v/>
      </c>
      <c r="AC488" s="15" t="str" cm="1">
        <f t="array" ref="AC488">IF(OR($B488="",AC$2=""),"",Projetos!$K487/_xlfn.XLOOKUP(AC$2,Técnicos!$A$2:$A$100,IF(Projetos!AI487=1,Técnicos!$F$2:$F$100,IF(Projetos!AI487=2,Técnicos!$H$2:$H$100,Técnicos!$J$2:$J$100)),,0,1))</f>
        <v/>
      </c>
      <c r="AD488" s="15" t="str" cm="1">
        <f t="array" ref="AD488">IF(OR($B488="",AD$2=""),"",Projetos!$K487/_xlfn.XLOOKUP(AD$2,Técnicos!$A$2:$A$100,IF(Projetos!AJ487=1,Técnicos!$F$2:$F$100,IF(Projetos!AJ487=2,Técnicos!$H$2:$H$100,Técnicos!$J$2:$J$100)),,0,1))</f>
        <v/>
      </c>
      <c r="AE488" s="15" t="str" cm="1">
        <f t="array" ref="AE488">IF(OR($B488="",AE$2=""),"",Projetos!$K487/_xlfn.XLOOKUP(AE$2,Técnicos!$A$2:$A$100,IF(Projetos!AK487=1,Técnicos!$F$2:$F$100,IF(Projetos!AK487=2,Técnicos!$H$2:$H$100,Técnicos!$J$2:$J$100)),,0,1))</f>
        <v/>
      </c>
      <c r="AF488" s="15" t="str" cm="1">
        <f t="array" ref="AF488">IF(OR($B488="",AF$2=""),"",Projetos!$K487/_xlfn.XLOOKUP(AF$2,Técnicos!$A$2:$A$100,IF(Projetos!AL487=1,Técnicos!$F$2:$F$100,IF(Projetos!AL487=2,Técnicos!$H$2:$H$100,Técnicos!$J$2:$J$100)),,0,1))</f>
        <v/>
      </c>
      <c r="AG488" s="15" t="str" cm="1">
        <f t="array" ref="AG488">IF(OR($B488="",AG$2=""),"",Projetos!$K487/_xlfn.XLOOKUP(AG$2,Técnicos!$A$2:$A$100,IF(Projetos!AM487=1,Técnicos!$F$2:$F$100,IF(Projetos!AM487=2,Técnicos!$H$2:$H$100,Técnicos!$J$2:$J$100)),,0,1))</f>
        <v/>
      </c>
      <c r="AH488" s="15" t="str" cm="1">
        <f t="array" ref="AH488">IF(OR($B488="",AH$2=""),"",Projetos!$K487/_xlfn.XLOOKUP(AH$2,Técnicos!$A$2:$A$100,IF(Projetos!AN487=1,Técnicos!$F$2:$F$100,IF(Projetos!AN487=2,Técnicos!$H$2:$H$100,Técnicos!$J$2:$J$100)),,0,1))</f>
        <v/>
      </c>
      <c r="AI488" s="15" t="str" cm="1">
        <f t="array" ref="AI488">IF(OR($B488="",AI$2=""),"",Projetos!$K487/_xlfn.XLOOKUP(AI$2,Técnicos!$A$2:$A$100,IF(Projetos!AO487=1,Técnicos!$F$2:$F$100,IF(Projetos!AO487=2,Técnicos!$H$2:$H$100,Técnicos!$J$2:$J$100)),,0,1))</f>
        <v/>
      </c>
      <c r="AJ488" s="15" t="str" cm="1">
        <f t="array" ref="AJ488">IF(OR($B488="",AJ$2=""),"",Projetos!$K487/_xlfn.XLOOKUP(AJ$2,Técnicos!$A$2:$A$100,IF(Projetos!AP487=1,Técnicos!$F$2:$F$100,IF(Projetos!AP487=2,Técnicos!$H$2:$H$100,Técnicos!$J$2:$J$100)),,0,1))</f>
        <v/>
      </c>
      <c r="AK488" s="15" t="str" cm="1">
        <f t="array" ref="AK488">IF(OR($B488="",AK$2=""),"",Projetos!$K487/_xlfn.XLOOKUP(AK$2,Técnicos!$A$2:$A$100,IF(Projetos!AQ487=1,Técnicos!$F$2:$F$100,IF(Projetos!AQ487=2,Técnicos!$H$2:$H$100,Técnicos!$J$2:$J$100)),,0,1))</f>
        <v/>
      </c>
    </row>
    <row r="489" spans="3:37" x14ac:dyDescent="0.3">
      <c r="C489" s="15" t="str" cm="1">
        <f t="array" ref="C489">IF(OR($B489="",C$2=""),"",Projetos!$K488/_xlfn.XLOOKUP(C$2,Técnicos!$A$2:$A$100,IF(Projetos!I488=1,Técnicos!$F$2:$F$100,IF(Projetos!I488=2,Técnicos!$H$2:$H$100,Técnicos!$J$2:$J$100)),,0,1))</f>
        <v/>
      </c>
      <c r="D489" s="15" t="str" cm="1">
        <f t="array" ref="D489">IF(OR($B489="",D$2=""),"",Projetos!$K488/_xlfn.XLOOKUP(D$2,Técnicos!$A$2:$A$100,IF(Projetos!J488=1,Técnicos!$F$2:$F$100,IF(Projetos!J488=2,Técnicos!$H$2:$H$100,Técnicos!$J$2:$J$100)),,0,1))</f>
        <v/>
      </c>
      <c r="E489" s="15" t="str" cm="1">
        <f t="array" ref="E489">IF(OR($B489="",E$2=""),"",Projetos!$K488/_xlfn.XLOOKUP(E$2,Técnicos!$A$2:$A$100,IF(Projetos!K488=1,Técnicos!$F$2:$F$100,IF(Projetos!K488=2,Técnicos!$H$2:$H$100,Técnicos!$J$2:$J$100)),,0,1))</f>
        <v/>
      </c>
      <c r="F489" s="15" t="str" cm="1">
        <f t="array" ref="F489">IF(OR($B489="",F$2=""),"",Projetos!$K488/_xlfn.XLOOKUP(F$2,Técnicos!$A$2:$A$100,IF(Projetos!L488=1,Técnicos!$F$2:$F$100,IF(Projetos!L488=2,Técnicos!$H$2:$H$100,Técnicos!$J$2:$J$100)),,0,1))</f>
        <v/>
      </c>
      <c r="G489" s="15" t="str" cm="1">
        <f t="array" ref="G489">IF(OR($B489="",G$2=""),"",Projetos!$K488/_xlfn.XLOOKUP(G$2,Técnicos!$A$2:$A$100,IF(Projetos!M488=1,Técnicos!$F$2:$F$100,IF(Projetos!M488=2,Técnicos!$H$2:$H$100,Técnicos!$J$2:$J$100)),,0,1))</f>
        <v/>
      </c>
      <c r="H489" s="15" t="str" cm="1">
        <f t="array" ref="H489">IF(OR($B489="",H$2=""),"",Projetos!$K488/_xlfn.XLOOKUP(H$2,Técnicos!$A$2:$A$100,IF(Projetos!N488=1,Técnicos!$F$2:$F$100,IF(Projetos!N488=2,Técnicos!$H$2:$H$100,Técnicos!$J$2:$J$100)),,0,1))</f>
        <v/>
      </c>
      <c r="I489" s="15" t="str" cm="1">
        <f t="array" ref="I489">IF(OR($B489="",I$2=""),"",Projetos!$K488/_xlfn.XLOOKUP(I$2,Técnicos!$A$2:$A$100,IF(Projetos!O488=1,Técnicos!$F$2:$F$100,IF(Projetos!O488=2,Técnicos!$H$2:$H$100,Técnicos!$J$2:$J$100)),,0,1))</f>
        <v/>
      </c>
      <c r="J489" s="15" t="str" cm="1">
        <f t="array" ref="J489">IF(OR($B489="",J$2=""),"",Projetos!$K488/_xlfn.XLOOKUP(J$2,Técnicos!$A$2:$A$100,IF(Projetos!P488=1,Técnicos!$F$2:$F$100,IF(Projetos!P488=2,Técnicos!$H$2:$H$100,Técnicos!$J$2:$J$100)),,0,1))</f>
        <v/>
      </c>
      <c r="K489" s="15" t="str" cm="1">
        <f t="array" ref="K489">IF(OR($B489="",K$2=""),"",Projetos!$K488/_xlfn.XLOOKUP(K$2,Técnicos!$A$2:$A$100,IF(Projetos!Q488=1,Técnicos!$F$2:$F$100,IF(Projetos!Q488=2,Técnicos!$H$2:$H$100,Técnicos!$J$2:$J$100)),,0,1))</f>
        <v/>
      </c>
      <c r="L489" s="15" t="str" cm="1">
        <f t="array" ref="L489">IF(OR($B489="",L$2=""),"",Projetos!$K488/_xlfn.XLOOKUP(L$2,Técnicos!$A$2:$A$100,IF(Projetos!R488=1,Técnicos!$F$2:$F$100,IF(Projetos!R488=2,Técnicos!$H$2:$H$100,Técnicos!$J$2:$J$100)),,0,1))</f>
        <v/>
      </c>
      <c r="M489" s="15" t="str" cm="1">
        <f t="array" ref="M489">IF(OR($B489="",M$2=""),"",Projetos!$K488/_xlfn.XLOOKUP(M$2,Técnicos!$A$2:$A$100,IF(Projetos!S488=1,Técnicos!$F$2:$F$100,IF(Projetos!S488=2,Técnicos!$H$2:$H$100,Técnicos!$J$2:$J$100)),,0,1))</f>
        <v/>
      </c>
      <c r="N489" s="15" t="str" cm="1">
        <f t="array" ref="N489">IF(OR($B489="",N$2=""),"",Projetos!$K488/_xlfn.XLOOKUP(N$2,Técnicos!$A$2:$A$100,IF(Projetos!T488=1,Técnicos!$F$2:$F$100,IF(Projetos!T488=2,Técnicos!$H$2:$H$100,Técnicos!$J$2:$J$100)),,0,1))</f>
        <v/>
      </c>
      <c r="O489" s="15" t="str" cm="1">
        <f t="array" ref="O489">IF(OR($B489="",O$2=""),"",Projetos!$K488/_xlfn.XLOOKUP(O$2,Técnicos!$A$2:$A$100,IF(Projetos!U488=1,Técnicos!$F$2:$F$100,IF(Projetos!U488=2,Técnicos!$H$2:$H$100,Técnicos!$J$2:$J$100)),,0,1))</f>
        <v/>
      </c>
      <c r="P489" s="15" t="str" cm="1">
        <f t="array" ref="P489">IF(OR($B489="",P$2=""),"",Projetos!$K488/_xlfn.XLOOKUP(P$2,Técnicos!$A$2:$A$100,IF(Projetos!V488=1,Técnicos!$F$2:$F$100,IF(Projetos!V488=2,Técnicos!$H$2:$H$100,Técnicos!$J$2:$J$100)),,0,1))</f>
        <v/>
      </c>
      <c r="Q489" s="15" t="str" cm="1">
        <f t="array" ref="Q489">IF(OR($B489="",Q$2=""),"",Projetos!$K488/_xlfn.XLOOKUP(Q$2,Técnicos!$A$2:$A$100,IF(Projetos!W488=1,Técnicos!$F$2:$F$100,IF(Projetos!W488=2,Técnicos!$H$2:$H$100,Técnicos!$J$2:$J$100)),,0,1))</f>
        <v/>
      </c>
      <c r="R489" s="15" t="str" cm="1">
        <f t="array" ref="R489">IF(OR($B489="",R$2=""),"",Projetos!$K488/_xlfn.XLOOKUP(R$2,Técnicos!$A$2:$A$100,IF(Projetos!X488=1,Técnicos!$F$2:$F$100,IF(Projetos!X488=2,Técnicos!$H$2:$H$100,Técnicos!$J$2:$J$100)),,0,1))</f>
        <v/>
      </c>
      <c r="S489" s="15" t="str" cm="1">
        <f t="array" ref="S489">IF(OR($B489="",S$2=""),"",Projetos!$K488/_xlfn.XLOOKUP(S$2,Técnicos!$A$2:$A$100,IF(Projetos!Y488=1,Técnicos!$F$2:$F$100,IF(Projetos!Y488=2,Técnicos!$H$2:$H$100,Técnicos!$J$2:$J$100)),,0,1))</f>
        <v/>
      </c>
      <c r="T489" s="15" t="str" cm="1">
        <f t="array" ref="T489">IF(OR($B489="",T$2=""),"",Projetos!$K488/_xlfn.XLOOKUP(T$2,Técnicos!$A$2:$A$100,IF(Projetos!Z488=1,Técnicos!$F$2:$F$100,IF(Projetos!Z488=2,Técnicos!$H$2:$H$100,Técnicos!$J$2:$J$100)),,0,1))</f>
        <v/>
      </c>
      <c r="U489" s="15" t="str" cm="1">
        <f t="array" ref="U489">IF(OR($B489="",U$2=""),"",Projetos!$K488/_xlfn.XLOOKUP(U$2,Técnicos!$A$2:$A$100,IF(Projetos!AA488=1,Técnicos!$F$2:$F$100,IF(Projetos!AA488=2,Técnicos!$H$2:$H$100,Técnicos!$J$2:$J$100)),,0,1))</f>
        <v/>
      </c>
      <c r="V489" s="15" t="str" cm="1">
        <f t="array" ref="V489">IF(OR($B489="",V$2=""),"",Projetos!$K488/_xlfn.XLOOKUP(V$2,Técnicos!$A$2:$A$100,IF(Projetos!AB488=1,Técnicos!$F$2:$F$100,IF(Projetos!AB488=2,Técnicos!$H$2:$H$100,Técnicos!$J$2:$J$100)),,0,1))</f>
        <v/>
      </c>
      <c r="W489" s="15" t="str" cm="1">
        <f t="array" ref="W489">IF(OR($B489="",W$2=""),"",Projetos!$K488/_xlfn.XLOOKUP(W$2,Técnicos!$A$2:$A$100,IF(Projetos!AC488=1,Técnicos!$F$2:$F$100,IF(Projetos!AC488=2,Técnicos!$H$2:$H$100,Técnicos!$J$2:$J$100)),,0,1))</f>
        <v/>
      </c>
      <c r="X489" s="15" t="str" cm="1">
        <f t="array" ref="X489">IF(OR($B489="",X$2=""),"",Projetos!$K488/_xlfn.XLOOKUP(X$2,Técnicos!$A$2:$A$100,IF(Projetos!AD488=1,Técnicos!$F$2:$F$100,IF(Projetos!AD488=2,Técnicos!$H$2:$H$100,Técnicos!$J$2:$J$100)),,0,1))</f>
        <v/>
      </c>
      <c r="Y489" s="15" t="str" cm="1">
        <f t="array" ref="Y489">IF(OR($B489="",Y$2=""),"",Projetos!$K488/_xlfn.XLOOKUP(Y$2,Técnicos!$A$2:$A$100,IF(Projetos!AE488=1,Técnicos!$F$2:$F$100,IF(Projetos!AE488=2,Técnicos!$H$2:$H$100,Técnicos!$J$2:$J$100)),,0,1))</f>
        <v/>
      </c>
      <c r="Z489" s="15" t="str" cm="1">
        <f t="array" ref="Z489">IF(OR($B489="",Z$2=""),"",Projetos!$K488/_xlfn.XLOOKUP(Z$2,Técnicos!$A$2:$A$100,IF(Projetos!AF488=1,Técnicos!$F$2:$F$100,IF(Projetos!AF488=2,Técnicos!$H$2:$H$100,Técnicos!$J$2:$J$100)),,0,1))</f>
        <v/>
      </c>
      <c r="AA489" s="15" t="str" cm="1">
        <f t="array" ref="AA489">IF(OR($B489="",AA$2=""),"",Projetos!$K488/_xlfn.XLOOKUP(AA$2,Técnicos!$A$2:$A$100,IF(Projetos!AG488=1,Técnicos!$F$2:$F$100,IF(Projetos!AG488=2,Técnicos!$H$2:$H$100,Técnicos!$J$2:$J$100)),,0,1))</f>
        <v/>
      </c>
      <c r="AB489" s="15" t="str" cm="1">
        <f t="array" ref="AB489">IF(OR($B489="",AB$2=""),"",Projetos!$K488/_xlfn.XLOOKUP(AB$2,Técnicos!$A$2:$A$100,IF(Projetos!AH488=1,Técnicos!$F$2:$F$100,IF(Projetos!AH488=2,Técnicos!$H$2:$H$100,Técnicos!$J$2:$J$100)),,0,1))</f>
        <v/>
      </c>
      <c r="AC489" s="15" t="str" cm="1">
        <f t="array" ref="AC489">IF(OR($B489="",AC$2=""),"",Projetos!$K488/_xlfn.XLOOKUP(AC$2,Técnicos!$A$2:$A$100,IF(Projetos!AI488=1,Técnicos!$F$2:$F$100,IF(Projetos!AI488=2,Técnicos!$H$2:$H$100,Técnicos!$J$2:$J$100)),,0,1))</f>
        <v/>
      </c>
      <c r="AD489" s="15" t="str" cm="1">
        <f t="array" ref="AD489">IF(OR($B489="",AD$2=""),"",Projetos!$K488/_xlfn.XLOOKUP(AD$2,Técnicos!$A$2:$A$100,IF(Projetos!AJ488=1,Técnicos!$F$2:$F$100,IF(Projetos!AJ488=2,Técnicos!$H$2:$H$100,Técnicos!$J$2:$J$100)),,0,1))</f>
        <v/>
      </c>
      <c r="AE489" s="15" t="str" cm="1">
        <f t="array" ref="AE489">IF(OR($B489="",AE$2=""),"",Projetos!$K488/_xlfn.XLOOKUP(AE$2,Técnicos!$A$2:$A$100,IF(Projetos!AK488=1,Técnicos!$F$2:$F$100,IF(Projetos!AK488=2,Técnicos!$H$2:$H$100,Técnicos!$J$2:$J$100)),,0,1))</f>
        <v/>
      </c>
      <c r="AF489" s="15" t="str" cm="1">
        <f t="array" ref="AF489">IF(OR($B489="",AF$2=""),"",Projetos!$K488/_xlfn.XLOOKUP(AF$2,Técnicos!$A$2:$A$100,IF(Projetos!AL488=1,Técnicos!$F$2:$F$100,IF(Projetos!AL488=2,Técnicos!$H$2:$H$100,Técnicos!$J$2:$J$100)),,0,1))</f>
        <v/>
      </c>
      <c r="AG489" s="15" t="str" cm="1">
        <f t="array" ref="AG489">IF(OR($B489="",AG$2=""),"",Projetos!$K488/_xlfn.XLOOKUP(AG$2,Técnicos!$A$2:$A$100,IF(Projetos!AM488=1,Técnicos!$F$2:$F$100,IF(Projetos!AM488=2,Técnicos!$H$2:$H$100,Técnicos!$J$2:$J$100)),,0,1))</f>
        <v/>
      </c>
      <c r="AH489" s="15" t="str" cm="1">
        <f t="array" ref="AH489">IF(OR($B489="",AH$2=""),"",Projetos!$K488/_xlfn.XLOOKUP(AH$2,Técnicos!$A$2:$A$100,IF(Projetos!AN488=1,Técnicos!$F$2:$F$100,IF(Projetos!AN488=2,Técnicos!$H$2:$H$100,Técnicos!$J$2:$J$100)),,0,1))</f>
        <v/>
      </c>
      <c r="AI489" s="15" t="str" cm="1">
        <f t="array" ref="AI489">IF(OR($B489="",AI$2=""),"",Projetos!$K488/_xlfn.XLOOKUP(AI$2,Técnicos!$A$2:$A$100,IF(Projetos!AO488=1,Técnicos!$F$2:$F$100,IF(Projetos!AO488=2,Técnicos!$H$2:$H$100,Técnicos!$J$2:$J$100)),,0,1))</f>
        <v/>
      </c>
      <c r="AJ489" s="15" t="str" cm="1">
        <f t="array" ref="AJ489">IF(OR($B489="",AJ$2=""),"",Projetos!$K488/_xlfn.XLOOKUP(AJ$2,Técnicos!$A$2:$A$100,IF(Projetos!AP488=1,Técnicos!$F$2:$F$100,IF(Projetos!AP488=2,Técnicos!$H$2:$H$100,Técnicos!$J$2:$J$100)),,0,1))</f>
        <v/>
      </c>
      <c r="AK489" s="15" t="str" cm="1">
        <f t="array" ref="AK489">IF(OR($B489="",AK$2=""),"",Projetos!$K488/_xlfn.XLOOKUP(AK$2,Técnicos!$A$2:$A$100,IF(Projetos!AQ488=1,Técnicos!$F$2:$F$100,IF(Projetos!AQ488=2,Técnicos!$H$2:$H$100,Técnicos!$J$2:$J$100)),,0,1))</f>
        <v/>
      </c>
    </row>
    <row r="490" spans="3:37" x14ac:dyDescent="0.3">
      <c r="C490" s="15" t="str" cm="1">
        <f t="array" ref="C490">IF(OR($B490="",C$2=""),"",Projetos!$K489/_xlfn.XLOOKUP(C$2,Técnicos!$A$2:$A$100,IF(Projetos!I489=1,Técnicos!$F$2:$F$100,IF(Projetos!I489=2,Técnicos!$H$2:$H$100,Técnicos!$J$2:$J$100)),,0,1))</f>
        <v/>
      </c>
      <c r="D490" s="15" t="str" cm="1">
        <f t="array" ref="D490">IF(OR($B490="",D$2=""),"",Projetos!$K489/_xlfn.XLOOKUP(D$2,Técnicos!$A$2:$A$100,IF(Projetos!J489=1,Técnicos!$F$2:$F$100,IF(Projetos!J489=2,Técnicos!$H$2:$H$100,Técnicos!$J$2:$J$100)),,0,1))</f>
        <v/>
      </c>
      <c r="E490" s="15" t="str" cm="1">
        <f t="array" ref="E490">IF(OR($B490="",E$2=""),"",Projetos!$K489/_xlfn.XLOOKUP(E$2,Técnicos!$A$2:$A$100,IF(Projetos!K489=1,Técnicos!$F$2:$F$100,IF(Projetos!K489=2,Técnicos!$H$2:$H$100,Técnicos!$J$2:$J$100)),,0,1))</f>
        <v/>
      </c>
      <c r="F490" s="15" t="str" cm="1">
        <f t="array" ref="F490">IF(OR($B490="",F$2=""),"",Projetos!$K489/_xlfn.XLOOKUP(F$2,Técnicos!$A$2:$A$100,IF(Projetos!L489=1,Técnicos!$F$2:$F$100,IF(Projetos!L489=2,Técnicos!$H$2:$H$100,Técnicos!$J$2:$J$100)),,0,1))</f>
        <v/>
      </c>
      <c r="G490" s="15" t="str" cm="1">
        <f t="array" ref="G490">IF(OR($B490="",G$2=""),"",Projetos!$K489/_xlfn.XLOOKUP(G$2,Técnicos!$A$2:$A$100,IF(Projetos!M489=1,Técnicos!$F$2:$F$100,IF(Projetos!M489=2,Técnicos!$H$2:$H$100,Técnicos!$J$2:$J$100)),,0,1))</f>
        <v/>
      </c>
      <c r="H490" s="15" t="str" cm="1">
        <f t="array" ref="H490">IF(OR($B490="",H$2=""),"",Projetos!$K489/_xlfn.XLOOKUP(H$2,Técnicos!$A$2:$A$100,IF(Projetos!N489=1,Técnicos!$F$2:$F$100,IF(Projetos!N489=2,Técnicos!$H$2:$H$100,Técnicos!$J$2:$J$100)),,0,1))</f>
        <v/>
      </c>
      <c r="I490" s="15" t="str" cm="1">
        <f t="array" ref="I490">IF(OR($B490="",I$2=""),"",Projetos!$K489/_xlfn.XLOOKUP(I$2,Técnicos!$A$2:$A$100,IF(Projetos!O489=1,Técnicos!$F$2:$F$100,IF(Projetos!O489=2,Técnicos!$H$2:$H$100,Técnicos!$J$2:$J$100)),,0,1))</f>
        <v/>
      </c>
      <c r="J490" s="15" t="str" cm="1">
        <f t="array" ref="J490">IF(OR($B490="",J$2=""),"",Projetos!$K489/_xlfn.XLOOKUP(J$2,Técnicos!$A$2:$A$100,IF(Projetos!P489=1,Técnicos!$F$2:$F$100,IF(Projetos!P489=2,Técnicos!$H$2:$H$100,Técnicos!$J$2:$J$100)),,0,1))</f>
        <v/>
      </c>
      <c r="K490" s="15" t="str" cm="1">
        <f t="array" ref="K490">IF(OR($B490="",K$2=""),"",Projetos!$K489/_xlfn.XLOOKUP(K$2,Técnicos!$A$2:$A$100,IF(Projetos!Q489=1,Técnicos!$F$2:$F$100,IF(Projetos!Q489=2,Técnicos!$H$2:$H$100,Técnicos!$J$2:$J$100)),,0,1))</f>
        <v/>
      </c>
      <c r="L490" s="15" t="str" cm="1">
        <f t="array" ref="L490">IF(OR($B490="",L$2=""),"",Projetos!$K489/_xlfn.XLOOKUP(L$2,Técnicos!$A$2:$A$100,IF(Projetos!R489=1,Técnicos!$F$2:$F$100,IF(Projetos!R489=2,Técnicos!$H$2:$H$100,Técnicos!$J$2:$J$100)),,0,1))</f>
        <v/>
      </c>
      <c r="M490" s="15" t="str" cm="1">
        <f t="array" ref="M490">IF(OR($B490="",M$2=""),"",Projetos!$K489/_xlfn.XLOOKUP(M$2,Técnicos!$A$2:$A$100,IF(Projetos!S489=1,Técnicos!$F$2:$F$100,IF(Projetos!S489=2,Técnicos!$H$2:$H$100,Técnicos!$J$2:$J$100)),,0,1))</f>
        <v/>
      </c>
      <c r="N490" s="15" t="str" cm="1">
        <f t="array" ref="N490">IF(OR($B490="",N$2=""),"",Projetos!$K489/_xlfn.XLOOKUP(N$2,Técnicos!$A$2:$A$100,IF(Projetos!T489=1,Técnicos!$F$2:$F$100,IF(Projetos!T489=2,Técnicos!$H$2:$H$100,Técnicos!$J$2:$J$100)),,0,1))</f>
        <v/>
      </c>
      <c r="O490" s="15" t="str" cm="1">
        <f t="array" ref="O490">IF(OR($B490="",O$2=""),"",Projetos!$K489/_xlfn.XLOOKUP(O$2,Técnicos!$A$2:$A$100,IF(Projetos!U489=1,Técnicos!$F$2:$F$100,IF(Projetos!U489=2,Técnicos!$H$2:$H$100,Técnicos!$J$2:$J$100)),,0,1))</f>
        <v/>
      </c>
      <c r="P490" s="15" t="str" cm="1">
        <f t="array" ref="P490">IF(OR($B490="",P$2=""),"",Projetos!$K489/_xlfn.XLOOKUP(P$2,Técnicos!$A$2:$A$100,IF(Projetos!V489=1,Técnicos!$F$2:$F$100,IF(Projetos!V489=2,Técnicos!$H$2:$H$100,Técnicos!$J$2:$J$100)),,0,1))</f>
        <v/>
      </c>
      <c r="Q490" s="15" t="str" cm="1">
        <f t="array" ref="Q490">IF(OR($B490="",Q$2=""),"",Projetos!$K489/_xlfn.XLOOKUP(Q$2,Técnicos!$A$2:$A$100,IF(Projetos!W489=1,Técnicos!$F$2:$F$100,IF(Projetos!W489=2,Técnicos!$H$2:$H$100,Técnicos!$J$2:$J$100)),,0,1))</f>
        <v/>
      </c>
      <c r="R490" s="15" t="str" cm="1">
        <f t="array" ref="R490">IF(OR($B490="",R$2=""),"",Projetos!$K489/_xlfn.XLOOKUP(R$2,Técnicos!$A$2:$A$100,IF(Projetos!X489=1,Técnicos!$F$2:$F$100,IF(Projetos!X489=2,Técnicos!$H$2:$H$100,Técnicos!$J$2:$J$100)),,0,1))</f>
        <v/>
      </c>
      <c r="S490" s="15" t="str" cm="1">
        <f t="array" ref="S490">IF(OR($B490="",S$2=""),"",Projetos!$K489/_xlfn.XLOOKUP(S$2,Técnicos!$A$2:$A$100,IF(Projetos!Y489=1,Técnicos!$F$2:$F$100,IF(Projetos!Y489=2,Técnicos!$H$2:$H$100,Técnicos!$J$2:$J$100)),,0,1))</f>
        <v/>
      </c>
      <c r="T490" s="15" t="str" cm="1">
        <f t="array" ref="T490">IF(OR($B490="",T$2=""),"",Projetos!$K489/_xlfn.XLOOKUP(T$2,Técnicos!$A$2:$A$100,IF(Projetos!Z489=1,Técnicos!$F$2:$F$100,IF(Projetos!Z489=2,Técnicos!$H$2:$H$100,Técnicos!$J$2:$J$100)),,0,1))</f>
        <v/>
      </c>
      <c r="U490" s="15" t="str" cm="1">
        <f t="array" ref="U490">IF(OR($B490="",U$2=""),"",Projetos!$K489/_xlfn.XLOOKUP(U$2,Técnicos!$A$2:$A$100,IF(Projetos!AA489=1,Técnicos!$F$2:$F$100,IF(Projetos!AA489=2,Técnicos!$H$2:$H$100,Técnicos!$J$2:$J$100)),,0,1))</f>
        <v/>
      </c>
      <c r="V490" s="15" t="str" cm="1">
        <f t="array" ref="V490">IF(OR($B490="",V$2=""),"",Projetos!$K489/_xlfn.XLOOKUP(V$2,Técnicos!$A$2:$A$100,IF(Projetos!AB489=1,Técnicos!$F$2:$F$100,IF(Projetos!AB489=2,Técnicos!$H$2:$H$100,Técnicos!$J$2:$J$100)),,0,1))</f>
        <v/>
      </c>
      <c r="W490" s="15" t="str" cm="1">
        <f t="array" ref="W490">IF(OR($B490="",W$2=""),"",Projetos!$K489/_xlfn.XLOOKUP(W$2,Técnicos!$A$2:$A$100,IF(Projetos!AC489=1,Técnicos!$F$2:$F$100,IF(Projetos!AC489=2,Técnicos!$H$2:$H$100,Técnicos!$J$2:$J$100)),,0,1))</f>
        <v/>
      </c>
      <c r="X490" s="15" t="str" cm="1">
        <f t="array" ref="X490">IF(OR($B490="",X$2=""),"",Projetos!$K489/_xlfn.XLOOKUP(X$2,Técnicos!$A$2:$A$100,IF(Projetos!AD489=1,Técnicos!$F$2:$F$100,IF(Projetos!AD489=2,Técnicos!$H$2:$H$100,Técnicos!$J$2:$J$100)),,0,1))</f>
        <v/>
      </c>
      <c r="Y490" s="15" t="str" cm="1">
        <f t="array" ref="Y490">IF(OR($B490="",Y$2=""),"",Projetos!$K489/_xlfn.XLOOKUP(Y$2,Técnicos!$A$2:$A$100,IF(Projetos!AE489=1,Técnicos!$F$2:$F$100,IF(Projetos!AE489=2,Técnicos!$H$2:$H$100,Técnicos!$J$2:$J$100)),,0,1))</f>
        <v/>
      </c>
      <c r="Z490" s="15" t="str" cm="1">
        <f t="array" ref="Z490">IF(OR($B490="",Z$2=""),"",Projetos!$K489/_xlfn.XLOOKUP(Z$2,Técnicos!$A$2:$A$100,IF(Projetos!AF489=1,Técnicos!$F$2:$F$100,IF(Projetos!AF489=2,Técnicos!$H$2:$H$100,Técnicos!$J$2:$J$100)),,0,1))</f>
        <v/>
      </c>
      <c r="AA490" s="15" t="str" cm="1">
        <f t="array" ref="AA490">IF(OR($B490="",AA$2=""),"",Projetos!$K489/_xlfn.XLOOKUP(AA$2,Técnicos!$A$2:$A$100,IF(Projetos!AG489=1,Técnicos!$F$2:$F$100,IF(Projetos!AG489=2,Técnicos!$H$2:$H$100,Técnicos!$J$2:$J$100)),,0,1))</f>
        <v/>
      </c>
      <c r="AB490" s="15" t="str" cm="1">
        <f t="array" ref="AB490">IF(OR($B490="",AB$2=""),"",Projetos!$K489/_xlfn.XLOOKUP(AB$2,Técnicos!$A$2:$A$100,IF(Projetos!AH489=1,Técnicos!$F$2:$F$100,IF(Projetos!AH489=2,Técnicos!$H$2:$H$100,Técnicos!$J$2:$J$100)),,0,1))</f>
        <v/>
      </c>
      <c r="AC490" s="15" t="str" cm="1">
        <f t="array" ref="AC490">IF(OR($B490="",AC$2=""),"",Projetos!$K489/_xlfn.XLOOKUP(AC$2,Técnicos!$A$2:$A$100,IF(Projetos!AI489=1,Técnicos!$F$2:$F$100,IF(Projetos!AI489=2,Técnicos!$H$2:$H$100,Técnicos!$J$2:$J$100)),,0,1))</f>
        <v/>
      </c>
      <c r="AD490" s="15" t="str" cm="1">
        <f t="array" ref="AD490">IF(OR($B490="",AD$2=""),"",Projetos!$K489/_xlfn.XLOOKUP(AD$2,Técnicos!$A$2:$A$100,IF(Projetos!AJ489=1,Técnicos!$F$2:$F$100,IF(Projetos!AJ489=2,Técnicos!$H$2:$H$100,Técnicos!$J$2:$J$100)),,0,1))</f>
        <v/>
      </c>
      <c r="AE490" s="15" t="str" cm="1">
        <f t="array" ref="AE490">IF(OR($B490="",AE$2=""),"",Projetos!$K489/_xlfn.XLOOKUP(AE$2,Técnicos!$A$2:$A$100,IF(Projetos!AK489=1,Técnicos!$F$2:$F$100,IF(Projetos!AK489=2,Técnicos!$H$2:$H$100,Técnicos!$J$2:$J$100)),,0,1))</f>
        <v/>
      </c>
      <c r="AF490" s="15" t="str" cm="1">
        <f t="array" ref="AF490">IF(OR($B490="",AF$2=""),"",Projetos!$K489/_xlfn.XLOOKUP(AF$2,Técnicos!$A$2:$A$100,IF(Projetos!AL489=1,Técnicos!$F$2:$F$100,IF(Projetos!AL489=2,Técnicos!$H$2:$H$100,Técnicos!$J$2:$J$100)),,0,1))</f>
        <v/>
      </c>
      <c r="AG490" s="15" t="str" cm="1">
        <f t="array" ref="AG490">IF(OR($B490="",AG$2=""),"",Projetos!$K489/_xlfn.XLOOKUP(AG$2,Técnicos!$A$2:$A$100,IF(Projetos!AM489=1,Técnicos!$F$2:$F$100,IF(Projetos!AM489=2,Técnicos!$H$2:$H$100,Técnicos!$J$2:$J$100)),,0,1))</f>
        <v/>
      </c>
      <c r="AH490" s="15" t="str" cm="1">
        <f t="array" ref="AH490">IF(OR($B490="",AH$2=""),"",Projetos!$K489/_xlfn.XLOOKUP(AH$2,Técnicos!$A$2:$A$100,IF(Projetos!AN489=1,Técnicos!$F$2:$F$100,IF(Projetos!AN489=2,Técnicos!$H$2:$H$100,Técnicos!$J$2:$J$100)),,0,1))</f>
        <v/>
      </c>
      <c r="AI490" s="15" t="str" cm="1">
        <f t="array" ref="AI490">IF(OR($B490="",AI$2=""),"",Projetos!$K489/_xlfn.XLOOKUP(AI$2,Técnicos!$A$2:$A$100,IF(Projetos!AO489=1,Técnicos!$F$2:$F$100,IF(Projetos!AO489=2,Técnicos!$H$2:$H$100,Técnicos!$J$2:$J$100)),,0,1))</f>
        <v/>
      </c>
      <c r="AJ490" s="15" t="str" cm="1">
        <f t="array" ref="AJ490">IF(OR($B490="",AJ$2=""),"",Projetos!$K489/_xlfn.XLOOKUP(AJ$2,Técnicos!$A$2:$A$100,IF(Projetos!AP489=1,Técnicos!$F$2:$F$100,IF(Projetos!AP489=2,Técnicos!$H$2:$H$100,Técnicos!$J$2:$J$100)),,0,1))</f>
        <v/>
      </c>
      <c r="AK490" s="15" t="str" cm="1">
        <f t="array" ref="AK490">IF(OR($B490="",AK$2=""),"",Projetos!$K489/_xlfn.XLOOKUP(AK$2,Técnicos!$A$2:$A$100,IF(Projetos!AQ489=1,Técnicos!$F$2:$F$100,IF(Projetos!AQ489=2,Técnicos!$H$2:$H$100,Técnicos!$J$2:$J$100)),,0,1))</f>
        <v/>
      </c>
    </row>
    <row r="491" spans="3:37" x14ac:dyDescent="0.3">
      <c r="C491" s="15" t="str" cm="1">
        <f t="array" ref="C491">IF(OR($B491="",C$2=""),"",Projetos!$K490/_xlfn.XLOOKUP(C$2,Técnicos!$A$2:$A$100,IF(Projetos!I490=1,Técnicos!$F$2:$F$100,IF(Projetos!I490=2,Técnicos!$H$2:$H$100,Técnicos!$J$2:$J$100)),,0,1))</f>
        <v/>
      </c>
      <c r="D491" s="15" t="str" cm="1">
        <f t="array" ref="D491">IF(OR($B491="",D$2=""),"",Projetos!$K490/_xlfn.XLOOKUP(D$2,Técnicos!$A$2:$A$100,IF(Projetos!J490=1,Técnicos!$F$2:$F$100,IF(Projetos!J490=2,Técnicos!$H$2:$H$100,Técnicos!$J$2:$J$100)),,0,1))</f>
        <v/>
      </c>
      <c r="E491" s="15" t="str" cm="1">
        <f t="array" ref="E491">IF(OR($B491="",E$2=""),"",Projetos!$K490/_xlfn.XLOOKUP(E$2,Técnicos!$A$2:$A$100,IF(Projetos!K490=1,Técnicos!$F$2:$F$100,IF(Projetos!K490=2,Técnicos!$H$2:$H$100,Técnicos!$J$2:$J$100)),,0,1))</f>
        <v/>
      </c>
      <c r="F491" s="15" t="str" cm="1">
        <f t="array" ref="F491">IF(OR($B491="",F$2=""),"",Projetos!$K490/_xlfn.XLOOKUP(F$2,Técnicos!$A$2:$A$100,IF(Projetos!L490=1,Técnicos!$F$2:$F$100,IF(Projetos!L490=2,Técnicos!$H$2:$H$100,Técnicos!$J$2:$J$100)),,0,1))</f>
        <v/>
      </c>
      <c r="G491" s="15" t="str" cm="1">
        <f t="array" ref="G491">IF(OR($B491="",G$2=""),"",Projetos!$K490/_xlfn.XLOOKUP(G$2,Técnicos!$A$2:$A$100,IF(Projetos!M490=1,Técnicos!$F$2:$F$100,IF(Projetos!M490=2,Técnicos!$H$2:$H$100,Técnicos!$J$2:$J$100)),,0,1))</f>
        <v/>
      </c>
      <c r="H491" s="15" t="str" cm="1">
        <f t="array" ref="H491">IF(OR($B491="",H$2=""),"",Projetos!$K490/_xlfn.XLOOKUP(H$2,Técnicos!$A$2:$A$100,IF(Projetos!N490=1,Técnicos!$F$2:$F$100,IF(Projetos!N490=2,Técnicos!$H$2:$H$100,Técnicos!$J$2:$J$100)),,0,1))</f>
        <v/>
      </c>
      <c r="I491" s="15" t="str" cm="1">
        <f t="array" ref="I491">IF(OR($B491="",I$2=""),"",Projetos!$K490/_xlfn.XLOOKUP(I$2,Técnicos!$A$2:$A$100,IF(Projetos!O490=1,Técnicos!$F$2:$F$100,IF(Projetos!O490=2,Técnicos!$H$2:$H$100,Técnicos!$J$2:$J$100)),,0,1))</f>
        <v/>
      </c>
      <c r="J491" s="15" t="str" cm="1">
        <f t="array" ref="J491">IF(OR($B491="",J$2=""),"",Projetos!$K490/_xlfn.XLOOKUP(J$2,Técnicos!$A$2:$A$100,IF(Projetos!P490=1,Técnicos!$F$2:$F$100,IF(Projetos!P490=2,Técnicos!$H$2:$H$100,Técnicos!$J$2:$J$100)),,0,1))</f>
        <v/>
      </c>
      <c r="K491" s="15" t="str" cm="1">
        <f t="array" ref="K491">IF(OR($B491="",K$2=""),"",Projetos!$K490/_xlfn.XLOOKUP(K$2,Técnicos!$A$2:$A$100,IF(Projetos!Q490=1,Técnicos!$F$2:$F$100,IF(Projetos!Q490=2,Técnicos!$H$2:$H$100,Técnicos!$J$2:$J$100)),,0,1))</f>
        <v/>
      </c>
      <c r="L491" s="15" t="str" cm="1">
        <f t="array" ref="L491">IF(OR($B491="",L$2=""),"",Projetos!$K490/_xlfn.XLOOKUP(L$2,Técnicos!$A$2:$A$100,IF(Projetos!R490=1,Técnicos!$F$2:$F$100,IF(Projetos!R490=2,Técnicos!$H$2:$H$100,Técnicos!$J$2:$J$100)),,0,1))</f>
        <v/>
      </c>
      <c r="M491" s="15" t="str" cm="1">
        <f t="array" ref="M491">IF(OR($B491="",M$2=""),"",Projetos!$K490/_xlfn.XLOOKUP(M$2,Técnicos!$A$2:$A$100,IF(Projetos!S490=1,Técnicos!$F$2:$F$100,IF(Projetos!S490=2,Técnicos!$H$2:$H$100,Técnicos!$J$2:$J$100)),,0,1))</f>
        <v/>
      </c>
      <c r="N491" s="15" t="str" cm="1">
        <f t="array" ref="N491">IF(OR($B491="",N$2=""),"",Projetos!$K490/_xlfn.XLOOKUP(N$2,Técnicos!$A$2:$A$100,IF(Projetos!T490=1,Técnicos!$F$2:$F$100,IF(Projetos!T490=2,Técnicos!$H$2:$H$100,Técnicos!$J$2:$J$100)),,0,1))</f>
        <v/>
      </c>
      <c r="O491" s="15" t="str" cm="1">
        <f t="array" ref="O491">IF(OR($B491="",O$2=""),"",Projetos!$K490/_xlfn.XLOOKUP(O$2,Técnicos!$A$2:$A$100,IF(Projetos!U490=1,Técnicos!$F$2:$F$100,IF(Projetos!U490=2,Técnicos!$H$2:$H$100,Técnicos!$J$2:$J$100)),,0,1))</f>
        <v/>
      </c>
      <c r="P491" s="15" t="str" cm="1">
        <f t="array" ref="P491">IF(OR($B491="",P$2=""),"",Projetos!$K490/_xlfn.XLOOKUP(P$2,Técnicos!$A$2:$A$100,IF(Projetos!V490=1,Técnicos!$F$2:$F$100,IF(Projetos!V490=2,Técnicos!$H$2:$H$100,Técnicos!$J$2:$J$100)),,0,1))</f>
        <v/>
      </c>
      <c r="Q491" s="15" t="str" cm="1">
        <f t="array" ref="Q491">IF(OR($B491="",Q$2=""),"",Projetos!$K490/_xlfn.XLOOKUP(Q$2,Técnicos!$A$2:$A$100,IF(Projetos!W490=1,Técnicos!$F$2:$F$100,IF(Projetos!W490=2,Técnicos!$H$2:$H$100,Técnicos!$J$2:$J$100)),,0,1))</f>
        <v/>
      </c>
      <c r="R491" s="15" t="str" cm="1">
        <f t="array" ref="R491">IF(OR($B491="",R$2=""),"",Projetos!$K490/_xlfn.XLOOKUP(R$2,Técnicos!$A$2:$A$100,IF(Projetos!X490=1,Técnicos!$F$2:$F$100,IF(Projetos!X490=2,Técnicos!$H$2:$H$100,Técnicos!$J$2:$J$100)),,0,1))</f>
        <v/>
      </c>
      <c r="S491" s="15" t="str" cm="1">
        <f t="array" ref="S491">IF(OR($B491="",S$2=""),"",Projetos!$K490/_xlfn.XLOOKUP(S$2,Técnicos!$A$2:$A$100,IF(Projetos!Y490=1,Técnicos!$F$2:$F$100,IF(Projetos!Y490=2,Técnicos!$H$2:$H$100,Técnicos!$J$2:$J$100)),,0,1))</f>
        <v/>
      </c>
      <c r="T491" s="15" t="str" cm="1">
        <f t="array" ref="T491">IF(OR($B491="",T$2=""),"",Projetos!$K490/_xlfn.XLOOKUP(T$2,Técnicos!$A$2:$A$100,IF(Projetos!Z490=1,Técnicos!$F$2:$F$100,IF(Projetos!Z490=2,Técnicos!$H$2:$H$100,Técnicos!$J$2:$J$100)),,0,1))</f>
        <v/>
      </c>
      <c r="U491" s="15" t="str" cm="1">
        <f t="array" ref="U491">IF(OR($B491="",U$2=""),"",Projetos!$K490/_xlfn.XLOOKUP(U$2,Técnicos!$A$2:$A$100,IF(Projetos!AA490=1,Técnicos!$F$2:$F$100,IF(Projetos!AA490=2,Técnicos!$H$2:$H$100,Técnicos!$J$2:$J$100)),,0,1))</f>
        <v/>
      </c>
      <c r="V491" s="15" t="str" cm="1">
        <f t="array" ref="V491">IF(OR($B491="",V$2=""),"",Projetos!$K490/_xlfn.XLOOKUP(V$2,Técnicos!$A$2:$A$100,IF(Projetos!AB490=1,Técnicos!$F$2:$F$100,IF(Projetos!AB490=2,Técnicos!$H$2:$H$100,Técnicos!$J$2:$J$100)),,0,1))</f>
        <v/>
      </c>
      <c r="W491" s="15" t="str" cm="1">
        <f t="array" ref="W491">IF(OR($B491="",W$2=""),"",Projetos!$K490/_xlfn.XLOOKUP(W$2,Técnicos!$A$2:$A$100,IF(Projetos!AC490=1,Técnicos!$F$2:$F$100,IF(Projetos!AC490=2,Técnicos!$H$2:$H$100,Técnicos!$J$2:$J$100)),,0,1))</f>
        <v/>
      </c>
      <c r="X491" s="15" t="str" cm="1">
        <f t="array" ref="X491">IF(OR($B491="",X$2=""),"",Projetos!$K490/_xlfn.XLOOKUP(X$2,Técnicos!$A$2:$A$100,IF(Projetos!AD490=1,Técnicos!$F$2:$F$100,IF(Projetos!AD490=2,Técnicos!$H$2:$H$100,Técnicos!$J$2:$J$100)),,0,1))</f>
        <v/>
      </c>
      <c r="Y491" s="15" t="str" cm="1">
        <f t="array" ref="Y491">IF(OR($B491="",Y$2=""),"",Projetos!$K490/_xlfn.XLOOKUP(Y$2,Técnicos!$A$2:$A$100,IF(Projetos!AE490=1,Técnicos!$F$2:$F$100,IF(Projetos!AE490=2,Técnicos!$H$2:$H$100,Técnicos!$J$2:$J$100)),,0,1))</f>
        <v/>
      </c>
      <c r="Z491" s="15" t="str" cm="1">
        <f t="array" ref="Z491">IF(OR($B491="",Z$2=""),"",Projetos!$K490/_xlfn.XLOOKUP(Z$2,Técnicos!$A$2:$A$100,IF(Projetos!AF490=1,Técnicos!$F$2:$F$100,IF(Projetos!AF490=2,Técnicos!$H$2:$H$100,Técnicos!$J$2:$J$100)),,0,1))</f>
        <v/>
      </c>
      <c r="AA491" s="15" t="str" cm="1">
        <f t="array" ref="AA491">IF(OR($B491="",AA$2=""),"",Projetos!$K490/_xlfn.XLOOKUP(AA$2,Técnicos!$A$2:$A$100,IF(Projetos!AG490=1,Técnicos!$F$2:$F$100,IF(Projetos!AG490=2,Técnicos!$H$2:$H$100,Técnicos!$J$2:$J$100)),,0,1))</f>
        <v/>
      </c>
      <c r="AB491" s="15" t="str" cm="1">
        <f t="array" ref="AB491">IF(OR($B491="",AB$2=""),"",Projetos!$K490/_xlfn.XLOOKUP(AB$2,Técnicos!$A$2:$A$100,IF(Projetos!AH490=1,Técnicos!$F$2:$F$100,IF(Projetos!AH490=2,Técnicos!$H$2:$H$100,Técnicos!$J$2:$J$100)),,0,1))</f>
        <v/>
      </c>
      <c r="AC491" s="15" t="str" cm="1">
        <f t="array" ref="AC491">IF(OR($B491="",AC$2=""),"",Projetos!$K490/_xlfn.XLOOKUP(AC$2,Técnicos!$A$2:$A$100,IF(Projetos!AI490=1,Técnicos!$F$2:$F$100,IF(Projetos!AI490=2,Técnicos!$H$2:$H$100,Técnicos!$J$2:$J$100)),,0,1))</f>
        <v/>
      </c>
      <c r="AD491" s="15" t="str" cm="1">
        <f t="array" ref="AD491">IF(OR($B491="",AD$2=""),"",Projetos!$K490/_xlfn.XLOOKUP(AD$2,Técnicos!$A$2:$A$100,IF(Projetos!AJ490=1,Técnicos!$F$2:$F$100,IF(Projetos!AJ490=2,Técnicos!$H$2:$H$100,Técnicos!$J$2:$J$100)),,0,1))</f>
        <v/>
      </c>
      <c r="AE491" s="15" t="str" cm="1">
        <f t="array" ref="AE491">IF(OR($B491="",AE$2=""),"",Projetos!$K490/_xlfn.XLOOKUP(AE$2,Técnicos!$A$2:$A$100,IF(Projetos!AK490=1,Técnicos!$F$2:$F$100,IF(Projetos!AK490=2,Técnicos!$H$2:$H$100,Técnicos!$J$2:$J$100)),,0,1))</f>
        <v/>
      </c>
      <c r="AF491" s="15" t="str" cm="1">
        <f t="array" ref="AF491">IF(OR($B491="",AF$2=""),"",Projetos!$K490/_xlfn.XLOOKUP(AF$2,Técnicos!$A$2:$A$100,IF(Projetos!AL490=1,Técnicos!$F$2:$F$100,IF(Projetos!AL490=2,Técnicos!$H$2:$H$100,Técnicos!$J$2:$J$100)),,0,1))</f>
        <v/>
      </c>
      <c r="AG491" s="15" t="str" cm="1">
        <f t="array" ref="AG491">IF(OR($B491="",AG$2=""),"",Projetos!$K490/_xlfn.XLOOKUP(AG$2,Técnicos!$A$2:$A$100,IF(Projetos!AM490=1,Técnicos!$F$2:$F$100,IF(Projetos!AM490=2,Técnicos!$H$2:$H$100,Técnicos!$J$2:$J$100)),,0,1))</f>
        <v/>
      </c>
      <c r="AH491" s="15" t="str" cm="1">
        <f t="array" ref="AH491">IF(OR($B491="",AH$2=""),"",Projetos!$K490/_xlfn.XLOOKUP(AH$2,Técnicos!$A$2:$A$100,IF(Projetos!AN490=1,Técnicos!$F$2:$F$100,IF(Projetos!AN490=2,Técnicos!$H$2:$H$100,Técnicos!$J$2:$J$100)),,0,1))</f>
        <v/>
      </c>
      <c r="AI491" s="15" t="str" cm="1">
        <f t="array" ref="AI491">IF(OR($B491="",AI$2=""),"",Projetos!$K490/_xlfn.XLOOKUP(AI$2,Técnicos!$A$2:$A$100,IF(Projetos!AO490=1,Técnicos!$F$2:$F$100,IF(Projetos!AO490=2,Técnicos!$H$2:$H$100,Técnicos!$J$2:$J$100)),,0,1))</f>
        <v/>
      </c>
      <c r="AJ491" s="15" t="str" cm="1">
        <f t="array" ref="AJ491">IF(OR($B491="",AJ$2=""),"",Projetos!$K490/_xlfn.XLOOKUP(AJ$2,Técnicos!$A$2:$A$100,IF(Projetos!AP490=1,Técnicos!$F$2:$F$100,IF(Projetos!AP490=2,Técnicos!$H$2:$H$100,Técnicos!$J$2:$J$100)),,0,1))</f>
        <v/>
      </c>
      <c r="AK491" s="15" t="str" cm="1">
        <f t="array" ref="AK491">IF(OR($B491="",AK$2=""),"",Projetos!$K490/_xlfn.XLOOKUP(AK$2,Técnicos!$A$2:$A$100,IF(Projetos!AQ490=1,Técnicos!$F$2:$F$100,IF(Projetos!AQ490=2,Técnicos!$H$2:$H$100,Técnicos!$J$2:$J$100)),,0,1))</f>
        <v/>
      </c>
    </row>
    <row r="492" spans="3:37" x14ac:dyDescent="0.3">
      <c r="C492" s="15" t="str" cm="1">
        <f t="array" ref="C492">IF(OR($B492="",C$2=""),"",Projetos!$K491/_xlfn.XLOOKUP(C$2,Técnicos!$A$2:$A$100,IF(Projetos!I491=1,Técnicos!$F$2:$F$100,IF(Projetos!I491=2,Técnicos!$H$2:$H$100,Técnicos!$J$2:$J$100)),,0,1))</f>
        <v/>
      </c>
      <c r="D492" s="15" t="str" cm="1">
        <f t="array" ref="D492">IF(OR($B492="",D$2=""),"",Projetos!$K491/_xlfn.XLOOKUP(D$2,Técnicos!$A$2:$A$100,IF(Projetos!J491=1,Técnicos!$F$2:$F$100,IF(Projetos!J491=2,Técnicos!$H$2:$H$100,Técnicos!$J$2:$J$100)),,0,1))</f>
        <v/>
      </c>
      <c r="E492" s="15" t="str" cm="1">
        <f t="array" ref="E492">IF(OR($B492="",E$2=""),"",Projetos!$K491/_xlfn.XLOOKUP(E$2,Técnicos!$A$2:$A$100,IF(Projetos!K491=1,Técnicos!$F$2:$F$100,IF(Projetos!K491=2,Técnicos!$H$2:$H$100,Técnicos!$J$2:$J$100)),,0,1))</f>
        <v/>
      </c>
      <c r="F492" s="15" t="str" cm="1">
        <f t="array" ref="F492">IF(OR($B492="",F$2=""),"",Projetos!$K491/_xlfn.XLOOKUP(F$2,Técnicos!$A$2:$A$100,IF(Projetos!L491=1,Técnicos!$F$2:$F$100,IF(Projetos!L491=2,Técnicos!$H$2:$H$100,Técnicos!$J$2:$J$100)),,0,1))</f>
        <v/>
      </c>
      <c r="G492" s="15" t="str" cm="1">
        <f t="array" ref="G492">IF(OR($B492="",G$2=""),"",Projetos!$K491/_xlfn.XLOOKUP(G$2,Técnicos!$A$2:$A$100,IF(Projetos!M491=1,Técnicos!$F$2:$F$100,IF(Projetos!M491=2,Técnicos!$H$2:$H$100,Técnicos!$J$2:$J$100)),,0,1))</f>
        <v/>
      </c>
      <c r="H492" s="15" t="str" cm="1">
        <f t="array" ref="H492">IF(OR($B492="",H$2=""),"",Projetos!$K491/_xlfn.XLOOKUP(H$2,Técnicos!$A$2:$A$100,IF(Projetos!N491=1,Técnicos!$F$2:$F$100,IF(Projetos!N491=2,Técnicos!$H$2:$H$100,Técnicos!$J$2:$J$100)),,0,1))</f>
        <v/>
      </c>
      <c r="I492" s="15" t="str" cm="1">
        <f t="array" ref="I492">IF(OR($B492="",I$2=""),"",Projetos!$K491/_xlfn.XLOOKUP(I$2,Técnicos!$A$2:$A$100,IF(Projetos!O491=1,Técnicos!$F$2:$F$100,IF(Projetos!O491=2,Técnicos!$H$2:$H$100,Técnicos!$J$2:$J$100)),,0,1))</f>
        <v/>
      </c>
      <c r="J492" s="15" t="str" cm="1">
        <f t="array" ref="J492">IF(OR($B492="",J$2=""),"",Projetos!$K491/_xlfn.XLOOKUP(J$2,Técnicos!$A$2:$A$100,IF(Projetos!P491=1,Técnicos!$F$2:$F$100,IF(Projetos!P491=2,Técnicos!$H$2:$H$100,Técnicos!$J$2:$J$100)),,0,1))</f>
        <v/>
      </c>
      <c r="K492" s="15" t="str" cm="1">
        <f t="array" ref="K492">IF(OR($B492="",K$2=""),"",Projetos!$K491/_xlfn.XLOOKUP(K$2,Técnicos!$A$2:$A$100,IF(Projetos!Q491=1,Técnicos!$F$2:$F$100,IF(Projetos!Q491=2,Técnicos!$H$2:$H$100,Técnicos!$J$2:$J$100)),,0,1))</f>
        <v/>
      </c>
      <c r="L492" s="15" t="str" cm="1">
        <f t="array" ref="L492">IF(OR($B492="",L$2=""),"",Projetos!$K491/_xlfn.XLOOKUP(L$2,Técnicos!$A$2:$A$100,IF(Projetos!R491=1,Técnicos!$F$2:$F$100,IF(Projetos!R491=2,Técnicos!$H$2:$H$100,Técnicos!$J$2:$J$100)),,0,1))</f>
        <v/>
      </c>
      <c r="M492" s="15" t="str" cm="1">
        <f t="array" ref="M492">IF(OR($B492="",M$2=""),"",Projetos!$K491/_xlfn.XLOOKUP(M$2,Técnicos!$A$2:$A$100,IF(Projetos!S491=1,Técnicos!$F$2:$F$100,IF(Projetos!S491=2,Técnicos!$H$2:$H$100,Técnicos!$J$2:$J$100)),,0,1))</f>
        <v/>
      </c>
      <c r="N492" s="15" t="str" cm="1">
        <f t="array" ref="N492">IF(OR($B492="",N$2=""),"",Projetos!$K491/_xlfn.XLOOKUP(N$2,Técnicos!$A$2:$A$100,IF(Projetos!T491=1,Técnicos!$F$2:$F$100,IF(Projetos!T491=2,Técnicos!$H$2:$H$100,Técnicos!$J$2:$J$100)),,0,1))</f>
        <v/>
      </c>
      <c r="O492" s="15" t="str" cm="1">
        <f t="array" ref="O492">IF(OR($B492="",O$2=""),"",Projetos!$K491/_xlfn.XLOOKUP(O$2,Técnicos!$A$2:$A$100,IF(Projetos!U491=1,Técnicos!$F$2:$F$100,IF(Projetos!U491=2,Técnicos!$H$2:$H$100,Técnicos!$J$2:$J$100)),,0,1))</f>
        <v/>
      </c>
      <c r="P492" s="15" t="str" cm="1">
        <f t="array" ref="P492">IF(OR($B492="",P$2=""),"",Projetos!$K491/_xlfn.XLOOKUP(P$2,Técnicos!$A$2:$A$100,IF(Projetos!V491=1,Técnicos!$F$2:$F$100,IF(Projetos!V491=2,Técnicos!$H$2:$H$100,Técnicos!$J$2:$J$100)),,0,1))</f>
        <v/>
      </c>
      <c r="Q492" s="15" t="str" cm="1">
        <f t="array" ref="Q492">IF(OR($B492="",Q$2=""),"",Projetos!$K491/_xlfn.XLOOKUP(Q$2,Técnicos!$A$2:$A$100,IF(Projetos!W491=1,Técnicos!$F$2:$F$100,IF(Projetos!W491=2,Técnicos!$H$2:$H$100,Técnicos!$J$2:$J$100)),,0,1))</f>
        <v/>
      </c>
      <c r="R492" s="15" t="str" cm="1">
        <f t="array" ref="R492">IF(OR($B492="",R$2=""),"",Projetos!$K491/_xlfn.XLOOKUP(R$2,Técnicos!$A$2:$A$100,IF(Projetos!X491=1,Técnicos!$F$2:$F$100,IF(Projetos!X491=2,Técnicos!$H$2:$H$100,Técnicos!$J$2:$J$100)),,0,1))</f>
        <v/>
      </c>
      <c r="S492" s="15" t="str" cm="1">
        <f t="array" ref="S492">IF(OR($B492="",S$2=""),"",Projetos!$K491/_xlfn.XLOOKUP(S$2,Técnicos!$A$2:$A$100,IF(Projetos!Y491=1,Técnicos!$F$2:$F$100,IF(Projetos!Y491=2,Técnicos!$H$2:$H$100,Técnicos!$J$2:$J$100)),,0,1))</f>
        <v/>
      </c>
      <c r="T492" s="15" t="str" cm="1">
        <f t="array" ref="T492">IF(OR($B492="",T$2=""),"",Projetos!$K491/_xlfn.XLOOKUP(T$2,Técnicos!$A$2:$A$100,IF(Projetos!Z491=1,Técnicos!$F$2:$F$100,IF(Projetos!Z491=2,Técnicos!$H$2:$H$100,Técnicos!$J$2:$J$100)),,0,1))</f>
        <v/>
      </c>
      <c r="U492" s="15" t="str" cm="1">
        <f t="array" ref="U492">IF(OR($B492="",U$2=""),"",Projetos!$K491/_xlfn.XLOOKUP(U$2,Técnicos!$A$2:$A$100,IF(Projetos!AA491=1,Técnicos!$F$2:$F$100,IF(Projetos!AA491=2,Técnicos!$H$2:$H$100,Técnicos!$J$2:$J$100)),,0,1))</f>
        <v/>
      </c>
      <c r="V492" s="15" t="str" cm="1">
        <f t="array" ref="V492">IF(OR($B492="",V$2=""),"",Projetos!$K491/_xlfn.XLOOKUP(V$2,Técnicos!$A$2:$A$100,IF(Projetos!AB491=1,Técnicos!$F$2:$F$100,IF(Projetos!AB491=2,Técnicos!$H$2:$H$100,Técnicos!$J$2:$J$100)),,0,1))</f>
        <v/>
      </c>
      <c r="W492" s="15" t="str" cm="1">
        <f t="array" ref="W492">IF(OR($B492="",W$2=""),"",Projetos!$K491/_xlfn.XLOOKUP(W$2,Técnicos!$A$2:$A$100,IF(Projetos!AC491=1,Técnicos!$F$2:$F$100,IF(Projetos!AC491=2,Técnicos!$H$2:$H$100,Técnicos!$J$2:$J$100)),,0,1))</f>
        <v/>
      </c>
      <c r="X492" s="15" t="str" cm="1">
        <f t="array" ref="X492">IF(OR($B492="",X$2=""),"",Projetos!$K491/_xlfn.XLOOKUP(X$2,Técnicos!$A$2:$A$100,IF(Projetos!AD491=1,Técnicos!$F$2:$F$100,IF(Projetos!AD491=2,Técnicos!$H$2:$H$100,Técnicos!$J$2:$J$100)),,0,1))</f>
        <v/>
      </c>
      <c r="Y492" s="15" t="str" cm="1">
        <f t="array" ref="Y492">IF(OR($B492="",Y$2=""),"",Projetos!$K491/_xlfn.XLOOKUP(Y$2,Técnicos!$A$2:$A$100,IF(Projetos!AE491=1,Técnicos!$F$2:$F$100,IF(Projetos!AE491=2,Técnicos!$H$2:$H$100,Técnicos!$J$2:$J$100)),,0,1))</f>
        <v/>
      </c>
      <c r="Z492" s="15" t="str" cm="1">
        <f t="array" ref="Z492">IF(OR($B492="",Z$2=""),"",Projetos!$K491/_xlfn.XLOOKUP(Z$2,Técnicos!$A$2:$A$100,IF(Projetos!AF491=1,Técnicos!$F$2:$F$100,IF(Projetos!AF491=2,Técnicos!$H$2:$H$100,Técnicos!$J$2:$J$100)),,0,1))</f>
        <v/>
      </c>
      <c r="AA492" s="15" t="str" cm="1">
        <f t="array" ref="AA492">IF(OR($B492="",AA$2=""),"",Projetos!$K491/_xlfn.XLOOKUP(AA$2,Técnicos!$A$2:$A$100,IF(Projetos!AG491=1,Técnicos!$F$2:$F$100,IF(Projetos!AG491=2,Técnicos!$H$2:$H$100,Técnicos!$J$2:$J$100)),,0,1))</f>
        <v/>
      </c>
      <c r="AB492" s="15" t="str" cm="1">
        <f t="array" ref="AB492">IF(OR($B492="",AB$2=""),"",Projetos!$K491/_xlfn.XLOOKUP(AB$2,Técnicos!$A$2:$A$100,IF(Projetos!AH491=1,Técnicos!$F$2:$F$100,IF(Projetos!AH491=2,Técnicos!$H$2:$H$100,Técnicos!$J$2:$J$100)),,0,1))</f>
        <v/>
      </c>
      <c r="AC492" s="15" t="str" cm="1">
        <f t="array" ref="AC492">IF(OR($B492="",AC$2=""),"",Projetos!$K491/_xlfn.XLOOKUP(AC$2,Técnicos!$A$2:$A$100,IF(Projetos!AI491=1,Técnicos!$F$2:$F$100,IF(Projetos!AI491=2,Técnicos!$H$2:$H$100,Técnicos!$J$2:$J$100)),,0,1))</f>
        <v/>
      </c>
      <c r="AD492" s="15" t="str" cm="1">
        <f t="array" ref="AD492">IF(OR($B492="",AD$2=""),"",Projetos!$K491/_xlfn.XLOOKUP(AD$2,Técnicos!$A$2:$A$100,IF(Projetos!AJ491=1,Técnicos!$F$2:$F$100,IF(Projetos!AJ491=2,Técnicos!$H$2:$H$100,Técnicos!$J$2:$J$100)),,0,1))</f>
        <v/>
      </c>
      <c r="AE492" s="15" t="str" cm="1">
        <f t="array" ref="AE492">IF(OR($B492="",AE$2=""),"",Projetos!$K491/_xlfn.XLOOKUP(AE$2,Técnicos!$A$2:$A$100,IF(Projetos!AK491=1,Técnicos!$F$2:$F$100,IF(Projetos!AK491=2,Técnicos!$H$2:$H$100,Técnicos!$J$2:$J$100)),,0,1))</f>
        <v/>
      </c>
      <c r="AF492" s="15" t="str" cm="1">
        <f t="array" ref="AF492">IF(OR($B492="",AF$2=""),"",Projetos!$K491/_xlfn.XLOOKUP(AF$2,Técnicos!$A$2:$A$100,IF(Projetos!AL491=1,Técnicos!$F$2:$F$100,IF(Projetos!AL491=2,Técnicos!$H$2:$H$100,Técnicos!$J$2:$J$100)),,0,1))</f>
        <v/>
      </c>
      <c r="AG492" s="15" t="str" cm="1">
        <f t="array" ref="AG492">IF(OR($B492="",AG$2=""),"",Projetos!$K491/_xlfn.XLOOKUP(AG$2,Técnicos!$A$2:$A$100,IF(Projetos!AM491=1,Técnicos!$F$2:$F$100,IF(Projetos!AM491=2,Técnicos!$H$2:$H$100,Técnicos!$J$2:$J$100)),,0,1))</f>
        <v/>
      </c>
      <c r="AH492" s="15" t="str" cm="1">
        <f t="array" ref="AH492">IF(OR($B492="",AH$2=""),"",Projetos!$K491/_xlfn.XLOOKUP(AH$2,Técnicos!$A$2:$A$100,IF(Projetos!AN491=1,Técnicos!$F$2:$F$100,IF(Projetos!AN491=2,Técnicos!$H$2:$H$100,Técnicos!$J$2:$J$100)),,0,1))</f>
        <v/>
      </c>
      <c r="AI492" s="15" t="str" cm="1">
        <f t="array" ref="AI492">IF(OR($B492="",AI$2=""),"",Projetos!$K491/_xlfn.XLOOKUP(AI$2,Técnicos!$A$2:$A$100,IF(Projetos!AO491=1,Técnicos!$F$2:$F$100,IF(Projetos!AO491=2,Técnicos!$H$2:$H$100,Técnicos!$J$2:$J$100)),,0,1))</f>
        <v/>
      </c>
      <c r="AJ492" s="15" t="str" cm="1">
        <f t="array" ref="AJ492">IF(OR($B492="",AJ$2=""),"",Projetos!$K491/_xlfn.XLOOKUP(AJ$2,Técnicos!$A$2:$A$100,IF(Projetos!AP491=1,Técnicos!$F$2:$F$100,IF(Projetos!AP491=2,Técnicos!$H$2:$H$100,Técnicos!$J$2:$J$100)),,0,1))</f>
        <v/>
      </c>
      <c r="AK492" s="15" t="str" cm="1">
        <f t="array" ref="AK492">IF(OR($B492="",AK$2=""),"",Projetos!$K491/_xlfn.XLOOKUP(AK$2,Técnicos!$A$2:$A$100,IF(Projetos!AQ491=1,Técnicos!$F$2:$F$100,IF(Projetos!AQ491=2,Técnicos!$H$2:$H$100,Técnicos!$J$2:$J$100)),,0,1))</f>
        <v/>
      </c>
    </row>
    <row r="493" spans="3:37" x14ac:dyDescent="0.3">
      <c r="C493" s="15" t="str" cm="1">
        <f t="array" ref="C493">IF(OR($B493="",C$2=""),"",Projetos!$K492/_xlfn.XLOOKUP(C$2,Técnicos!$A$2:$A$100,IF(Projetos!I492=1,Técnicos!$F$2:$F$100,IF(Projetos!I492=2,Técnicos!$H$2:$H$100,Técnicos!$J$2:$J$100)),,0,1))</f>
        <v/>
      </c>
      <c r="D493" s="15" t="str" cm="1">
        <f t="array" ref="D493">IF(OR($B493="",D$2=""),"",Projetos!$K492/_xlfn.XLOOKUP(D$2,Técnicos!$A$2:$A$100,IF(Projetos!J492=1,Técnicos!$F$2:$F$100,IF(Projetos!J492=2,Técnicos!$H$2:$H$100,Técnicos!$J$2:$J$100)),,0,1))</f>
        <v/>
      </c>
      <c r="E493" s="15" t="str" cm="1">
        <f t="array" ref="E493">IF(OR($B493="",E$2=""),"",Projetos!$K492/_xlfn.XLOOKUP(E$2,Técnicos!$A$2:$A$100,IF(Projetos!K492=1,Técnicos!$F$2:$F$100,IF(Projetos!K492=2,Técnicos!$H$2:$H$100,Técnicos!$J$2:$J$100)),,0,1))</f>
        <v/>
      </c>
      <c r="F493" s="15" t="str" cm="1">
        <f t="array" ref="F493">IF(OR($B493="",F$2=""),"",Projetos!$K492/_xlfn.XLOOKUP(F$2,Técnicos!$A$2:$A$100,IF(Projetos!L492=1,Técnicos!$F$2:$F$100,IF(Projetos!L492=2,Técnicos!$H$2:$H$100,Técnicos!$J$2:$J$100)),,0,1))</f>
        <v/>
      </c>
      <c r="G493" s="15" t="str" cm="1">
        <f t="array" ref="G493">IF(OR($B493="",G$2=""),"",Projetos!$K492/_xlfn.XLOOKUP(G$2,Técnicos!$A$2:$A$100,IF(Projetos!M492=1,Técnicos!$F$2:$F$100,IF(Projetos!M492=2,Técnicos!$H$2:$H$100,Técnicos!$J$2:$J$100)),,0,1))</f>
        <v/>
      </c>
      <c r="H493" s="15" t="str" cm="1">
        <f t="array" ref="H493">IF(OR($B493="",H$2=""),"",Projetos!$K492/_xlfn.XLOOKUP(H$2,Técnicos!$A$2:$A$100,IF(Projetos!N492=1,Técnicos!$F$2:$F$100,IF(Projetos!N492=2,Técnicos!$H$2:$H$100,Técnicos!$J$2:$J$100)),,0,1))</f>
        <v/>
      </c>
      <c r="I493" s="15" t="str" cm="1">
        <f t="array" ref="I493">IF(OR($B493="",I$2=""),"",Projetos!$K492/_xlfn.XLOOKUP(I$2,Técnicos!$A$2:$A$100,IF(Projetos!O492=1,Técnicos!$F$2:$F$100,IF(Projetos!O492=2,Técnicos!$H$2:$H$100,Técnicos!$J$2:$J$100)),,0,1))</f>
        <v/>
      </c>
      <c r="J493" s="15" t="str" cm="1">
        <f t="array" ref="J493">IF(OR($B493="",J$2=""),"",Projetos!$K492/_xlfn.XLOOKUP(J$2,Técnicos!$A$2:$A$100,IF(Projetos!P492=1,Técnicos!$F$2:$F$100,IF(Projetos!P492=2,Técnicos!$H$2:$H$100,Técnicos!$J$2:$J$100)),,0,1))</f>
        <v/>
      </c>
      <c r="K493" s="15" t="str" cm="1">
        <f t="array" ref="K493">IF(OR($B493="",K$2=""),"",Projetos!$K492/_xlfn.XLOOKUP(K$2,Técnicos!$A$2:$A$100,IF(Projetos!Q492=1,Técnicos!$F$2:$F$100,IF(Projetos!Q492=2,Técnicos!$H$2:$H$100,Técnicos!$J$2:$J$100)),,0,1))</f>
        <v/>
      </c>
      <c r="L493" s="15" t="str" cm="1">
        <f t="array" ref="L493">IF(OR($B493="",L$2=""),"",Projetos!$K492/_xlfn.XLOOKUP(L$2,Técnicos!$A$2:$A$100,IF(Projetos!R492=1,Técnicos!$F$2:$F$100,IF(Projetos!R492=2,Técnicos!$H$2:$H$100,Técnicos!$J$2:$J$100)),,0,1))</f>
        <v/>
      </c>
      <c r="M493" s="15" t="str" cm="1">
        <f t="array" ref="M493">IF(OR($B493="",M$2=""),"",Projetos!$K492/_xlfn.XLOOKUP(M$2,Técnicos!$A$2:$A$100,IF(Projetos!S492=1,Técnicos!$F$2:$F$100,IF(Projetos!S492=2,Técnicos!$H$2:$H$100,Técnicos!$J$2:$J$100)),,0,1))</f>
        <v/>
      </c>
      <c r="N493" s="15" t="str" cm="1">
        <f t="array" ref="N493">IF(OR($B493="",N$2=""),"",Projetos!$K492/_xlfn.XLOOKUP(N$2,Técnicos!$A$2:$A$100,IF(Projetos!T492=1,Técnicos!$F$2:$F$100,IF(Projetos!T492=2,Técnicos!$H$2:$H$100,Técnicos!$J$2:$J$100)),,0,1))</f>
        <v/>
      </c>
      <c r="O493" s="15" t="str" cm="1">
        <f t="array" ref="O493">IF(OR($B493="",O$2=""),"",Projetos!$K492/_xlfn.XLOOKUP(O$2,Técnicos!$A$2:$A$100,IF(Projetos!U492=1,Técnicos!$F$2:$F$100,IF(Projetos!U492=2,Técnicos!$H$2:$H$100,Técnicos!$J$2:$J$100)),,0,1))</f>
        <v/>
      </c>
      <c r="P493" s="15" t="str" cm="1">
        <f t="array" ref="P493">IF(OR($B493="",P$2=""),"",Projetos!$K492/_xlfn.XLOOKUP(P$2,Técnicos!$A$2:$A$100,IF(Projetos!V492=1,Técnicos!$F$2:$F$100,IF(Projetos!V492=2,Técnicos!$H$2:$H$100,Técnicos!$J$2:$J$100)),,0,1))</f>
        <v/>
      </c>
      <c r="Q493" s="15" t="str" cm="1">
        <f t="array" ref="Q493">IF(OR($B493="",Q$2=""),"",Projetos!$K492/_xlfn.XLOOKUP(Q$2,Técnicos!$A$2:$A$100,IF(Projetos!W492=1,Técnicos!$F$2:$F$100,IF(Projetos!W492=2,Técnicos!$H$2:$H$100,Técnicos!$J$2:$J$100)),,0,1))</f>
        <v/>
      </c>
      <c r="R493" s="15" t="str" cm="1">
        <f t="array" ref="R493">IF(OR($B493="",R$2=""),"",Projetos!$K492/_xlfn.XLOOKUP(R$2,Técnicos!$A$2:$A$100,IF(Projetos!X492=1,Técnicos!$F$2:$F$100,IF(Projetos!X492=2,Técnicos!$H$2:$H$100,Técnicos!$J$2:$J$100)),,0,1))</f>
        <v/>
      </c>
      <c r="S493" s="15" t="str" cm="1">
        <f t="array" ref="S493">IF(OR($B493="",S$2=""),"",Projetos!$K492/_xlfn.XLOOKUP(S$2,Técnicos!$A$2:$A$100,IF(Projetos!Y492=1,Técnicos!$F$2:$F$100,IF(Projetos!Y492=2,Técnicos!$H$2:$H$100,Técnicos!$J$2:$J$100)),,0,1))</f>
        <v/>
      </c>
      <c r="T493" s="15" t="str" cm="1">
        <f t="array" ref="T493">IF(OR($B493="",T$2=""),"",Projetos!$K492/_xlfn.XLOOKUP(T$2,Técnicos!$A$2:$A$100,IF(Projetos!Z492=1,Técnicos!$F$2:$F$100,IF(Projetos!Z492=2,Técnicos!$H$2:$H$100,Técnicos!$J$2:$J$100)),,0,1))</f>
        <v/>
      </c>
      <c r="U493" s="15" t="str" cm="1">
        <f t="array" ref="U493">IF(OR($B493="",U$2=""),"",Projetos!$K492/_xlfn.XLOOKUP(U$2,Técnicos!$A$2:$A$100,IF(Projetos!AA492=1,Técnicos!$F$2:$F$100,IF(Projetos!AA492=2,Técnicos!$H$2:$H$100,Técnicos!$J$2:$J$100)),,0,1))</f>
        <v/>
      </c>
      <c r="V493" s="15" t="str" cm="1">
        <f t="array" ref="V493">IF(OR($B493="",V$2=""),"",Projetos!$K492/_xlfn.XLOOKUP(V$2,Técnicos!$A$2:$A$100,IF(Projetos!AB492=1,Técnicos!$F$2:$F$100,IF(Projetos!AB492=2,Técnicos!$H$2:$H$100,Técnicos!$J$2:$J$100)),,0,1))</f>
        <v/>
      </c>
      <c r="W493" s="15" t="str" cm="1">
        <f t="array" ref="W493">IF(OR($B493="",W$2=""),"",Projetos!$K492/_xlfn.XLOOKUP(W$2,Técnicos!$A$2:$A$100,IF(Projetos!AC492=1,Técnicos!$F$2:$F$100,IF(Projetos!AC492=2,Técnicos!$H$2:$H$100,Técnicos!$J$2:$J$100)),,0,1))</f>
        <v/>
      </c>
      <c r="X493" s="15" t="str" cm="1">
        <f t="array" ref="X493">IF(OR($B493="",X$2=""),"",Projetos!$K492/_xlfn.XLOOKUP(X$2,Técnicos!$A$2:$A$100,IF(Projetos!AD492=1,Técnicos!$F$2:$F$100,IF(Projetos!AD492=2,Técnicos!$H$2:$H$100,Técnicos!$J$2:$J$100)),,0,1))</f>
        <v/>
      </c>
      <c r="Y493" s="15" t="str" cm="1">
        <f t="array" ref="Y493">IF(OR($B493="",Y$2=""),"",Projetos!$K492/_xlfn.XLOOKUP(Y$2,Técnicos!$A$2:$A$100,IF(Projetos!AE492=1,Técnicos!$F$2:$F$100,IF(Projetos!AE492=2,Técnicos!$H$2:$H$100,Técnicos!$J$2:$J$100)),,0,1))</f>
        <v/>
      </c>
      <c r="Z493" s="15" t="str" cm="1">
        <f t="array" ref="Z493">IF(OR($B493="",Z$2=""),"",Projetos!$K492/_xlfn.XLOOKUP(Z$2,Técnicos!$A$2:$A$100,IF(Projetos!AF492=1,Técnicos!$F$2:$F$100,IF(Projetos!AF492=2,Técnicos!$H$2:$H$100,Técnicos!$J$2:$J$100)),,0,1))</f>
        <v/>
      </c>
      <c r="AA493" s="15" t="str" cm="1">
        <f t="array" ref="AA493">IF(OR($B493="",AA$2=""),"",Projetos!$K492/_xlfn.XLOOKUP(AA$2,Técnicos!$A$2:$A$100,IF(Projetos!AG492=1,Técnicos!$F$2:$F$100,IF(Projetos!AG492=2,Técnicos!$H$2:$H$100,Técnicos!$J$2:$J$100)),,0,1))</f>
        <v/>
      </c>
      <c r="AB493" s="15" t="str" cm="1">
        <f t="array" ref="AB493">IF(OR($B493="",AB$2=""),"",Projetos!$K492/_xlfn.XLOOKUP(AB$2,Técnicos!$A$2:$A$100,IF(Projetos!AH492=1,Técnicos!$F$2:$F$100,IF(Projetos!AH492=2,Técnicos!$H$2:$H$100,Técnicos!$J$2:$J$100)),,0,1))</f>
        <v/>
      </c>
      <c r="AC493" s="15" t="str" cm="1">
        <f t="array" ref="AC493">IF(OR($B493="",AC$2=""),"",Projetos!$K492/_xlfn.XLOOKUP(AC$2,Técnicos!$A$2:$A$100,IF(Projetos!AI492=1,Técnicos!$F$2:$F$100,IF(Projetos!AI492=2,Técnicos!$H$2:$H$100,Técnicos!$J$2:$J$100)),,0,1))</f>
        <v/>
      </c>
      <c r="AD493" s="15" t="str" cm="1">
        <f t="array" ref="AD493">IF(OR($B493="",AD$2=""),"",Projetos!$K492/_xlfn.XLOOKUP(AD$2,Técnicos!$A$2:$A$100,IF(Projetos!AJ492=1,Técnicos!$F$2:$F$100,IF(Projetos!AJ492=2,Técnicos!$H$2:$H$100,Técnicos!$J$2:$J$100)),,0,1))</f>
        <v/>
      </c>
      <c r="AE493" s="15" t="str" cm="1">
        <f t="array" ref="AE493">IF(OR($B493="",AE$2=""),"",Projetos!$K492/_xlfn.XLOOKUP(AE$2,Técnicos!$A$2:$A$100,IF(Projetos!AK492=1,Técnicos!$F$2:$F$100,IF(Projetos!AK492=2,Técnicos!$H$2:$H$100,Técnicos!$J$2:$J$100)),,0,1))</f>
        <v/>
      </c>
      <c r="AF493" s="15" t="str" cm="1">
        <f t="array" ref="AF493">IF(OR($B493="",AF$2=""),"",Projetos!$K492/_xlfn.XLOOKUP(AF$2,Técnicos!$A$2:$A$100,IF(Projetos!AL492=1,Técnicos!$F$2:$F$100,IF(Projetos!AL492=2,Técnicos!$H$2:$H$100,Técnicos!$J$2:$J$100)),,0,1))</f>
        <v/>
      </c>
      <c r="AG493" s="15" t="str" cm="1">
        <f t="array" ref="AG493">IF(OR($B493="",AG$2=""),"",Projetos!$K492/_xlfn.XLOOKUP(AG$2,Técnicos!$A$2:$A$100,IF(Projetos!AM492=1,Técnicos!$F$2:$F$100,IF(Projetos!AM492=2,Técnicos!$H$2:$H$100,Técnicos!$J$2:$J$100)),,0,1))</f>
        <v/>
      </c>
      <c r="AH493" s="15" t="str" cm="1">
        <f t="array" ref="AH493">IF(OR($B493="",AH$2=""),"",Projetos!$K492/_xlfn.XLOOKUP(AH$2,Técnicos!$A$2:$A$100,IF(Projetos!AN492=1,Técnicos!$F$2:$F$100,IF(Projetos!AN492=2,Técnicos!$H$2:$H$100,Técnicos!$J$2:$J$100)),,0,1))</f>
        <v/>
      </c>
      <c r="AI493" s="15" t="str" cm="1">
        <f t="array" ref="AI493">IF(OR($B493="",AI$2=""),"",Projetos!$K492/_xlfn.XLOOKUP(AI$2,Técnicos!$A$2:$A$100,IF(Projetos!AO492=1,Técnicos!$F$2:$F$100,IF(Projetos!AO492=2,Técnicos!$H$2:$H$100,Técnicos!$J$2:$J$100)),,0,1))</f>
        <v/>
      </c>
      <c r="AJ493" s="15" t="str" cm="1">
        <f t="array" ref="AJ493">IF(OR($B493="",AJ$2=""),"",Projetos!$K492/_xlfn.XLOOKUP(AJ$2,Técnicos!$A$2:$A$100,IF(Projetos!AP492=1,Técnicos!$F$2:$F$100,IF(Projetos!AP492=2,Técnicos!$H$2:$H$100,Técnicos!$J$2:$J$100)),,0,1))</f>
        <v/>
      </c>
      <c r="AK493" s="15" t="str" cm="1">
        <f t="array" ref="AK493">IF(OR($B493="",AK$2=""),"",Projetos!$K492/_xlfn.XLOOKUP(AK$2,Técnicos!$A$2:$A$100,IF(Projetos!AQ492=1,Técnicos!$F$2:$F$100,IF(Projetos!AQ492=2,Técnicos!$H$2:$H$100,Técnicos!$J$2:$J$100)),,0,1))</f>
        <v/>
      </c>
    </row>
    <row r="494" spans="3:37" x14ac:dyDescent="0.3">
      <c r="C494" s="15" t="str" cm="1">
        <f t="array" ref="C494">IF(OR($B494="",C$2=""),"",Projetos!$K493/_xlfn.XLOOKUP(C$2,Técnicos!$A$2:$A$100,IF(Projetos!I493=1,Técnicos!$F$2:$F$100,IF(Projetos!I493=2,Técnicos!$H$2:$H$100,Técnicos!$J$2:$J$100)),,0,1))</f>
        <v/>
      </c>
      <c r="D494" s="15" t="str" cm="1">
        <f t="array" ref="D494">IF(OR($B494="",D$2=""),"",Projetos!$K493/_xlfn.XLOOKUP(D$2,Técnicos!$A$2:$A$100,IF(Projetos!J493=1,Técnicos!$F$2:$F$100,IF(Projetos!J493=2,Técnicos!$H$2:$H$100,Técnicos!$J$2:$J$100)),,0,1))</f>
        <v/>
      </c>
      <c r="E494" s="15" t="str" cm="1">
        <f t="array" ref="E494">IF(OR($B494="",E$2=""),"",Projetos!$K493/_xlfn.XLOOKUP(E$2,Técnicos!$A$2:$A$100,IF(Projetos!K493=1,Técnicos!$F$2:$F$100,IF(Projetos!K493=2,Técnicos!$H$2:$H$100,Técnicos!$J$2:$J$100)),,0,1))</f>
        <v/>
      </c>
      <c r="F494" s="15" t="str" cm="1">
        <f t="array" ref="F494">IF(OR($B494="",F$2=""),"",Projetos!$K493/_xlfn.XLOOKUP(F$2,Técnicos!$A$2:$A$100,IF(Projetos!L493=1,Técnicos!$F$2:$F$100,IF(Projetos!L493=2,Técnicos!$H$2:$H$100,Técnicos!$J$2:$J$100)),,0,1))</f>
        <v/>
      </c>
      <c r="G494" s="15" t="str" cm="1">
        <f t="array" ref="G494">IF(OR($B494="",G$2=""),"",Projetos!$K493/_xlfn.XLOOKUP(G$2,Técnicos!$A$2:$A$100,IF(Projetos!M493=1,Técnicos!$F$2:$F$100,IF(Projetos!M493=2,Técnicos!$H$2:$H$100,Técnicos!$J$2:$J$100)),,0,1))</f>
        <v/>
      </c>
      <c r="H494" s="15" t="str" cm="1">
        <f t="array" ref="H494">IF(OR($B494="",H$2=""),"",Projetos!$K493/_xlfn.XLOOKUP(H$2,Técnicos!$A$2:$A$100,IF(Projetos!N493=1,Técnicos!$F$2:$F$100,IF(Projetos!N493=2,Técnicos!$H$2:$H$100,Técnicos!$J$2:$J$100)),,0,1))</f>
        <v/>
      </c>
      <c r="I494" s="15" t="str" cm="1">
        <f t="array" ref="I494">IF(OR($B494="",I$2=""),"",Projetos!$K493/_xlfn.XLOOKUP(I$2,Técnicos!$A$2:$A$100,IF(Projetos!O493=1,Técnicos!$F$2:$F$100,IF(Projetos!O493=2,Técnicos!$H$2:$H$100,Técnicos!$J$2:$J$100)),,0,1))</f>
        <v/>
      </c>
      <c r="J494" s="15" t="str" cm="1">
        <f t="array" ref="J494">IF(OR($B494="",J$2=""),"",Projetos!$K493/_xlfn.XLOOKUP(J$2,Técnicos!$A$2:$A$100,IF(Projetos!P493=1,Técnicos!$F$2:$F$100,IF(Projetos!P493=2,Técnicos!$H$2:$H$100,Técnicos!$J$2:$J$100)),,0,1))</f>
        <v/>
      </c>
      <c r="K494" s="15" t="str" cm="1">
        <f t="array" ref="K494">IF(OR($B494="",K$2=""),"",Projetos!$K493/_xlfn.XLOOKUP(K$2,Técnicos!$A$2:$A$100,IF(Projetos!Q493=1,Técnicos!$F$2:$F$100,IF(Projetos!Q493=2,Técnicos!$H$2:$H$100,Técnicos!$J$2:$J$100)),,0,1))</f>
        <v/>
      </c>
      <c r="L494" s="15" t="str" cm="1">
        <f t="array" ref="L494">IF(OR($B494="",L$2=""),"",Projetos!$K493/_xlfn.XLOOKUP(L$2,Técnicos!$A$2:$A$100,IF(Projetos!R493=1,Técnicos!$F$2:$F$100,IF(Projetos!R493=2,Técnicos!$H$2:$H$100,Técnicos!$J$2:$J$100)),,0,1))</f>
        <v/>
      </c>
      <c r="M494" s="15" t="str" cm="1">
        <f t="array" ref="M494">IF(OR($B494="",M$2=""),"",Projetos!$K493/_xlfn.XLOOKUP(M$2,Técnicos!$A$2:$A$100,IF(Projetos!S493=1,Técnicos!$F$2:$F$100,IF(Projetos!S493=2,Técnicos!$H$2:$H$100,Técnicos!$J$2:$J$100)),,0,1))</f>
        <v/>
      </c>
      <c r="N494" s="15" t="str" cm="1">
        <f t="array" ref="N494">IF(OR($B494="",N$2=""),"",Projetos!$K493/_xlfn.XLOOKUP(N$2,Técnicos!$A$2:$A$100,IF(Projetos!T493=1,Técnicos!$F$2:$F$100,IF(Projetos!T493=2,Técnicos!$H$2:$H$100,Técnicos!$J$2:$J$100)),,0,1))</f>
        <v/>
      </c>
      <c r="O494" s="15" t="str" cm="1">
        <f t="array" ref="O494">IF(OR($B494="",O$2=""),"",Projetos!$K493/_xlfn.XLOOKUP(O$2,Técnicos!$A$2:$A$100,IF(Projetos!U493=1,Técnicos!$F$2:$F$100,IF(Projetos!U493=2,Técnicos!$H$2:$H$100,Técnicos!$J$2:$J$100)),,0,1))</f>
        <v/>
      </c>
      <c r="P494" s="15" t="str" cm="1">
        <f t="array" ref="P494">IF(OR($B494="",P$2=""),"",Projetos!$K493/_xlfn.XLOOKUP(P$2,Técnicos!$A$2:$A$100,IF(Projetos!V493=1,Técnicos!$F$2:$F$100,IF(Projetos!V493=2,Técnicos!$H$2:$H$100,Técnicos!$J$2:$J$100)),,0,1))</f>
        <v/>
      </c>
      <c r="Q494" s="15" t="str" cm="1">
        <f t="array" ref="Q494">IF(OR($B494="",Q$2=""),"",Projetos!$K493/_xlfn.XLOOKUP(Q$2,Técnicos!$A$2:$A$100,IF(Projetos!W493=1,Técnicos!$F$2:$F$100,IF(Projetos!W493=2,Técnicos!$H$2:$H$100,Técnicos!$J$2:$J$100)),,0,1))</f>
        <v/>
      </c>
      <c r="R494" s="15" t="str" cm="1">
        <f t="array" ref="R494">IF(OR($B494="",R$2=""),"",Projetos!$K493/_xlfn.XLOOKUP(R$2,Técnicos!$A$2:$A$100,IF(Projetos!X493=1,Técnicos!$F$2:$F$100,IF(Projetos!X493=2,Técnicos!$H$2:$H$100,Técnicos!$J$2:$J$100)),,0,1))</f>
        <v/>
      </c>
      <c r="S494" s="15" t="str" cm="1">
        <f t="array" ref="S494">IF(OR($B494="",S$2=""),"",Projetos!$K493/_xlfn.XLOOKUP(S$2,Técnicos!$A$2:$A$100,IF(Projetos!Y493=1,Técnicos!$F$2:$F$100,IF(Projetos!Y493=2,Técnicos!$H$2:$H$100,Técnicos!$J$2:$J$100)),,0,1))</f>
        <v/>
      </c>
      <c r="T494" s="15" t="str" cm="1">
        <f t="array" ref="T494">IF(OR($B494="",T$2=""),"",Projetos!$K493/_xlfn.XLOOKUP(T$2,Técnicos!$A$2:$A$100,IF(Projetos!Z493=1,Técnicos!$F$2:$F$100,IF(Projetos!Z493=2,Técnicos!$H$2:$H$100,Técnicos!$J$2:$J$100)),,0,1))</f>
        <v/>
      </c>
      <c r="U494" s="15" t="str" cm="1">
        <f t="array" ref="U494">IF(OR($B494="",U$2=""),"",Projetos!$K493/_xlfn.XLOOKUP(U$2,Técnicos!$A$2:$A$100,IF(Projetos!AA493=1,Técnicos!$F$2:$F$100,IF(Projetos!AA493=2,Técnicos!$H$2:$H$100,Técnicos!$J$2:$J$100)),,0,1))</f>
        <v/>
      </c>
      <c r="V494" s="15" t="str" cm="1">
        <f t="array" ref="V494">IF(OR($B494="",V$2=""),"",Projetos!$K493/_xlfn.XLOOKUP(V$2,Técnicos!$A$2:$A$100,IF(Projetos!AB493=1,Técnicos!$F$2:$F$100,IF(Projetos!AB493=2,Técnicos!$H$2:$H$100,Técnicos!$J$2:$J$100)),,0,1))</f>
        <v/>
      </c>
      <c r="W494" s="15" t="str" cm="1">
        <f t="array" ref="W494">IF(OR($B494="",W$2=""),"",Projetos!$K493/_xlfn.XLOOKUP(W$2,Técnicos!$A$2:$A$100,IF(Projetos!AC493=1,Técnicos!$F$2:$F$100,IF(Projetos!AC493=2,Técnicos!$H$2:$H$100,Técnicos!$J$2:$J$100)),,0,1))</f>
        <v/>
      </c>
      <c r="X494" s="15" t="str" cm="1">
        <f t="array" ref="X494">IF(OR($B494="",X$2=""),"",Projetos!$K493/_xlfn.XLOOKUP(X$2,Técnicos!$A$2:$A$100,IF(Projetos!AD493=1,Técnicos!$F$2:$F$100,IF(Projetos!AD493=2,Técnicos!$H$2:$H$100,Técnicos!$J$2:$J$100)),,0,1))</f>
        <v/>
      </c>
      <c r="Y494" s="15" t="str" cm="1">
        <f t="array" ref="Y494">IF(OR($B494="",Y$2=""),"",Projetos!$K493/_xlfn.XLOOKUP(Y$2,Técnicos!$A$2:$A$100,IF(Projetos!AE493=1,Técnicos!$F$2:$F$100,IF(Projetos!AE493=2,Técnicos!$H$2:$H$100,Técnicos!$J$2:$J$100)),,0,1))</f>
        <v/>
      </c>
      <c r="Z494" s="15" t="str" cm="1">
        <f t="array" ref="Z494">IF(OR($B494="",Z$2=""),"",Projetos!$K493/_xlfn.XLOOKUP(Z$2,Técnicos!$A$2:$A$100,IF(Projetos!AF493=1,Técnicos!$F$2:$F$100,IF(Projetos!AF493=2,Técnicos!$H$2:$H$100,Técnicos!$J$2:$J$100)),,0,1))</f>
        <v/>
      </c>
      <c r="AA494" s="15" t="str" cm="1">
        <f t="array" ref="AA494">IF(OR($B494="",AA$2=""),"",Projetos!$K493/_xlfn.XLOOKUP(AA$2,Técnicos!$A$2:$A$100,IF(Projetos!AG493=1,Técnicos!$F$2:$F$100,IF(Projetos!AG493=2,Técnicos!$H$2:$H$100,Técnicos!$J$2:$J$100)),,0,1))</f>
        <v/>
      </c>
      <c r="AB494" s="15" t="str" cm="1">
        <f t="array" ref="AB494">IF(OR($B494="",AB$2=""),"",Projetos!$K493/_xlfn.XLOOKUP(AB$2,Técnicos!$A$2:$A$100,IF(Projetos!AH493=1,Técnicos!$F$2:$F$100,IF(Projetos!AH493=2,Técnicos!$H$2:$H$100,Técnicos!$J$2:$J$100)),,0,1))</f>
        <v/>
      </c>
      <c r="AC494" s="15" t="str" cm="1">
        <f t="array" ref="AC494">IF(OR($B494="",AC$2=""),"",Projetos!$K493/_xlfn.XLOOKUP(AC$2,Técnicos!$A$2:$A$100,IF(Projetos!AI493=1,Técnicos!$F$2:$F$100,IF(Projetos!AI493=2,Técnicos!$H$2:$H$100,Técnicos!$J$2:$J$100)),,0,1))</f>
        <v/>
      </c>
      <c r="AD494" s="15" t="str" cm="1">
        <f t="array" ref="AD494">IF(OR($B494="",AD$2=""),"",Projetos!$K493/_xlfn.XLOOKUP(AD$2,Técnicos!$A$2:$A$100,IF(Projetos!AJ493=1,Técnicos!$F$2:$F$100,IF(Projetos!AJ493=2,Técnicos!$H$2:$H$100,Técnicos!$J$2:$J$100)),,0,1))</f>
        <v/>
      </c>
      <c r="AE494" s="15" t="str" cm="1">
        <f t="array" ref="AE494">IF(OR($B494="",AE$2=""),"",Projetos!$K493/_xlfn.XLOOKUP(AE$2,Técnicos!$A$2:$A$100,IF(Projetos!AK493=1,Técnicos!$F$2:$F$100,IF(Projetos!AK493=2,Técnicos!$H$2:$H$100,Técnicos!$J$2:$J$100)),,0,1))</f>
        <v/>
      </c>
      <c r="AF494" s="15" t="str" cm="1">
        <f t="array" ref="AF494">IF(OR($B494="",AF$2=""),"",Projetos!$K493/_xlfn.XLOOKUP(AF$2,Técnicos!$A$2:$A$100,IF(Projetos!AL493=1,Técnicos!$F$2:$F$100,IF(Projetos!AL493=2,Técnicos!$H$2:$H$100,Técnicos!$J$2:$J$100)),,0,1))</f>
        <v/>
      </c>
      <c r="AG494" s="15" t="str" cm="1">
        <f t="array" ref="AG494">IF(OR($B494="",AG$2=""),"",Projetos!$K493/_xlfn.XLOOKUP(AG$2,Técnicos!$A$2:$A$100,IF(Projetos!AM493=1,Técnicos!$F$2:$F$100,IF(Projetos!AM493=2,Técnicos!$H$2:$H$100,Técnicos!$J$2:$J$100)),,0,1))</f>
        <v/>
      </c>
      <c r="AH494" s="15" t="str" cm="1">
        <f t="array" ref="AH494">IF(OR($B494="",AH$2=""),"",Projetos!$K493/_xlfn.XLOOKUP(AH$2,Técnicos!$A$2:$A$100,IF(Projetos!AN493=1,Técnicos!$F$2:$F$100,IF(Projetos!AN493=2,Técnicos!$H$2:$H$100,Técnicos!$J$2:$J$100)),,0,1))</f>
        <v/>
      </c>
      <c r="AI494" s="15" t="str" cm="1">
        <f t="array" ref="AI494">IF(OR($B494="",AI$2=""),"",Projetos!$K493/_xlfn.XLOOKUP(AI$2,Técnicos!$A$2:$A$100,IF(Projetos!AO493=1,Técnicos!$F$2:$F$100,IF(Projetos!AO493=2,Técnicos!$H$2:$H$100,Técnicos!$J$2:$J$100)),,0,1))</f>
        <v/>
      </c>
      <c r="AJ494" s="15" t="str" cm="1">
        <f t="array" ref="AJ494">IF(OR($B494="",AJ$2=""),"",Projetos!$K493/_xlfn.XLOOKUP(AJ$2,Técnicos!$A$2:$A$100,IF(Projetos!AP493=1,Técnicos!$F$2:$F$100,IF(Projetos!AP493=2,Técnicos!$H$2:$H$100,Técnicos!$J$2:$J$100)),,0,1))</f>
        <v/>
      </c>
      <c r="AK494" s="15" t="str" cm="1">
        <f t="array" ref="AK494">IF(OR($B494="",AK$2=""),"",Projetos!$K493/_xlfn.XLOOKUP(AK$2,Técnicos!$A$2:$A$100,IF(Projetos!AQ493=1,Técnicos!$F$2:$F$100,IF(Projetos!AQ493=2,Técnicos!$H$2:$H$100,Técnicos!$J$2:$J$100)),,0,1))</f>
        <v/>
      </c>
    </row>
    <row r="495" spans="3:37" x14ac:dyDescent="0.3">
      <c r="C495" s="15" t="str" cm="1">
        <f t="array" ref="C495">IF(OR($B495="",C$2=""),"",Projetos!$K494/_xlfn.XLOOKUP(C$2,Técnicos!$A$2:$A$100,IF(Projetos!I494=1,Técnicos!$F$2:$F$100,IF(Projetos!I494=2,Técnicos!$H$2:$H$100,Técnicos!$J$2:$J$100)),,0,1))</f>
        <v/>
      </c>
      <c r="D495" s="15" t="str" cm="1">
        <f t="array" ref="D495">IF(OR($B495="",D$2=""),"",Projetos!$K494/_xlfn.XLOOKUP(D$2,Técnicos!$A$2:$A$100,IF(Projetos!J494=1,Técnicos!$F$2:$F$100,IF(Projetos!J494=2,Técnicos!$H$2:$H$100,Técnicos!$J$2:$J$100)),,0,1))</f>
        <v/>
      </c>
      <c r="E495" s="15" t="str" cm="1">
        <f t="array" ref="E495">IF(OR($B495="",E$2=""),"",Projetos!$K494/_xlfn.XLOOKUP(E$2,Técnicos!$A$2:$A$100,IF(Projetos!K494=1,Técnicos!$F$2:$F$100,IF(Projetos!K494=2,Técnicos!$H$2:$H$100,Técnicos!$J$2:$J$100)),,0,1))</f>
        <v/>
      </c>
      <c r="F495" s="15" t="str" cm="1">
        <f t="array" ref="F495">IF(OR($B495="",F$2=""),"",Projetos!$K494/_xlfn.XLOOKUP(F$2,Técnicos!$A$2:$A$100,IF(Projetos!L494=1,Técnicos!$F$2:$F$100,IF(Projetos!L494=2,Técnicos!$H$2:$H$100,Técnicos!$J$2:$J$100)),,0,1))</f>
        <v/>
      </c>
      <c r="G495" s="15" t="str" cm="1">
        <f t="array" ref="G495">IF(OR($B495="",G$2=""),"",Projetos!$K494/_xlfn.XLOOKUP(G$2,Técnicos!$A$2:$A$100,IF(Projetos!M494=1,Técnicos!$F$2:$F$100,IF(Projetos!M494=2,Técnicos!$H$2:$H$100,Técnicos!$J$2:$J$100)),,0,1))</f>
        <v/>
      </c>
      <c r="H495" s="15" t="str" cm="1">
        <f t="array" ref="H495">IF(OR($B495="",H$2=""),"",Projetos!$K494/_xlfn.XLOOKUP(H$2,Técnicos!$A$2:$A$100,IF(Projetos!N494=1,Técnicos!$F$2:$F$100,IF(Projetos!N494=2,Técnicos!$H$2:$H$100,Técnicos!$J$2:$J$100)),,0,1))</f>
        <v/>
      </c>
      <c r="I495" s="15" t="str" cm="1">
        <f t="array" ref="I495">IF(OR($B495="",I$2=""),"",Projetos!$K494/_xlfn.XLOOKUP(I$2,Técnicos!$A$2:$A$100,IF(Projetos!O494=1,Técnicos!$F$2:$F$100,IF(Projetos!O494=2,Técnicos!$H$2:$H$100,Técnicos!$J$2:$J$100)),,0,1))</f>
        <v/>
      </c>
      <c r="J495" s="15" t="str" cm="1">
        <f t="array" ref="J495">IF(OR($B495="",J$2=""),"",Projetos!$K494/_xlfn.XLOOKUP(J$2,Técnicos!$A$2:$A$100,IF(Projetos!P494=1,Técnicos!$F$2:$F$100,IF(Projetos!P494=2,Técnicos!$H$2:$H$100,Técnicos!$J$2:$J$100)),,0,1))</f>
        <v/>
      </c>
      <c r="K495" s="15" t="str" cm="1">
        <f t="array" ref="K495">IF(OR($B495="",K$2=""),"",Projetos!$K494/_xlfn.XLOOKUP(K$2,Técnicos!$A$2:$A$100,IF(Projetos!Q494=1,Técnicos!$F$2:$F$100,IF(Projetos!Q494=2,Técnicos!$H$2:$H$100,Técnicos!$J$2:$J$100)),,0,1))</f>
        <v/>
      </c>
      <c r="L495" s="15" t="str" cm="1">
        <f t="array" ref="L495">IF(OR($B495="",L$2=""),"",Projetos!$K494/_xlfn.XLOOKUP(L$2,Técnicos!$A$2:$A$100,IF(Projetos!R494=1,Técnicos!$F$2:$F$100,IF(Projetos!R494=2,Técnicos!$H$2:$H$100,Técnicos!$J$2:$J$100)),,0,1))</f>
        <v/>
      </c>
      <c r="M495" s="15" t="str" cm="1">
        <f t="array" ref="M495">IF(OR($B495="",M$2=""),"",Projetos!$K494/_xlfn.XLOOKUP(M$2,Técnicos!$A$2:$A$100,IF(Projetos!S494=1,Técnicos!$F$2:$F$100,IF(Projetos!S494=2,Técnicos!$H$2:$H$100,Técnicos!$J$2:$J$100)),,0,1))</f>
        <v/>
      </c>
      <c r="N495" s="15" t="str" cm="1">
        <f t="array" ref="N495">IF(OR($B495="",N$2=""),"",Projetos!$K494/_xlfn.XLOOKUP(N$2,Técnicos!$A$2:$A$100,IF(Projetos!T494=1,Técnicos!$F$2:$F$100,IF(Projetos!T494=2,Técnicos!$H$2:$H$100,Técnicos!$J$2:$J$100)),,0,1))</f>
        <v/>
      </c>
      <c r="O495" s="15" t="str" cm="1">
        <f t="array" ref="O495">IF(OR($B495="",O$2=""),"",Projetos!$K494/_xlfn.XLOOKUP(O$2,Técnicos!$A$2:$A$100,IF(Projetos!U494=1,Técnicos!$F$2:$F$100,IF(Projetos!U494=2,Técnicos!$H$2:$H$100,Técnicos!$J$2:$J$100)),,0,1))</f>
        <v/>
      </c>
      <c r="P495" s="15" t="str" cm="1">
        <f t="array" ref="P495">IF(OR($B495="",P$2=""),"",Projetos!$K494/_xlfn.XLOOKUP(P$2,Técnicos!$A$2:$A$100,IF(Projetos!V494=1,Técnicos!$F$2:$F$100,IF(Projetos!V494=2,Técnicos!$H$2:$H$100,Técnicos!$J$2:$J$100)),,0,1))</f>
        <v/>
      </c>
      <c r="Q495" s="15" t="str" cm="1">
        <f t="array" ref="Q495">IF(OR($B495="",Q$2=""),"",Projetos!$K494/_xlfn.XLOOKUP(Q$2,Técnicos!$A$2:$A$100,IF(Projetos!W494=1,Técnicos!$F$2:$F$100,IF(Projetos!W494=2,Técnicos!$H$2:$H$100,Técnicos!$J$2:$J$100)),,0,1))</f>
        <v/>
      </c>
      <c r="R495" s="15" t="str" cm="1">
        <f t="array" ref="R495">IF(OR($B495="",R$2=""),"",Projetos!$K494/_xlfn.XLOOKUP(R$2,Técnicos!$A$2:$A$100,IF(Projetos!X494=1,Técnicos!$F$2:$F$100,IF(Projetos!X494=2,Técnicos!$H$2:$H$100,Técnicos!$J$2:$J$100)),,0,1))</f>
        <v/>
      </c>
      <c r="S495" s="15" t="str" cm="1">
        <f t="array" ref="S495">IF(OR($B495="",S$2=""),"",Projetos!$K494/_xlfn.XLOOKUP(S$2,Técnicos!$A$2:$A$100,IF(Projetos!Y494=1,Técnicos!$F$2:$F$100,IF(Projetos!Y494=2,Técnicos!$H$2:$H$100,Técnicos!$J$2:$J$100)),,0,1))</f>
        <v/>
      </c>
      <c r="T495" s="15" t="str" cm="1">
        <f t="array" ref="T495">IF(OR($B495="",T$2=""),"",Projetos!$K494/_xlfn.XLOOKUP(T$2,Técnicos!$A$2:$A$100,IF(Projetos!Z494=1,Técnicos!$F$2:$F$100,IF(Projetos!Z494=2,Técnicos!$H$2:$H$100,Técnicos!$J$2:$J$100)),,0,1))</f>
        <v/>
      </c>
      <c r="U495" s="15" t="str" cm="1">
        <f t="array" ref="U495">IF(OR($B495="",U$2=""),"",Projetos!$K494/_xlfn.XLOOKUP(U$2,Técnicos!$A$2:$A$100,IF(Projetos!AA494=1,Técnicos!$F$2:$F$100,IF(Projetos!AA494=2,Técnicos!$H$2:$H$100,Técnicos!$J$2:$J$100)),,0,1))</f>
        <v/>
      </c>
      <c r="V495" s="15" t="str" cm="1">
        <f t="array" ref="V495">IF(OR($B495="",V$2=""),"",Projetos!$K494/_xlfn.XLOOKUP(V$2,Técnicos!$A$2:$A$100,IF(Projetos!AB494=1,Técnicos!$F$2:$F$100,IF(Projetos!AB494=2,Técnicos!$H$2:$H$100,Técnicos!$J$2:$J$100)),,0,1))</f>
        <v/>
      </c>
      <c r="W495" s="15" t="str" cm="1">
        <f t="array" ref="W495">IF(OR($B495="",W$2=""),"",Projetos!$K494/_xlfn.XLOOKUP(W$2,Técnicos!$A$2:$A$100,IF(Projetos!AC494=1,Técnicos!$F$2:$F$100,IF(Projetos!AC494=2,Técnicos!$H$2:$H$100,Técnicos!$J$2:$J$100)),,0,1))</f>
        <v/>
      </c>
      <c r="X495" s="15" t="str" cm="1">
        <f t="array" ref="X495">IF(OR($B495="",X$2=""),"",Projetos!$K494/_xlfn.XLOOKUP(X$2,Técnicos!$A$2:$A$100,IF(Projetos!AD494=1,Técnicos!$F$2:$F$100,IF(Projetos!AD494=2,Técnicos!$H$2:$H$100,Técnicos!$J$2:$J$100)),,0,1))</f>
        <v/>
      </c>
      <c r="Y495" s="15" t="str" cm="1">
        <f t="array" ref="Y495">IF(OR($B495="",Y$2=""),"",Projetos!$K494/_xlfn.XLOOKUP(Y$2,Técnicos!$A$2:$A$100,IF(Projetos!AE494=1,Técnicos!$F$2:$F$100,IF(Projetos!AE494=2,Técnicos!$H$2:$H$100,Técnicos!$J$2:$J$100)),,0,1))</f>
        <v/>
      </c>
      <c r="Z495" s="15" t="str" cm="1">
        <f t="array" ref="Z495">IF(OR($B495="",Z$2=""),"",Projetos!$K494/_xlfn.XLOOKUP(Z$2,Técnicos!$A$2:$A$100,IF(Projetos!AF494=1,Técnicos!$F$2:$F$100,IF(Projetos!AF494=2,Técnicos!$H$2:$H$100,Técnicos!$J$2:$J$100)),,0,1))</f>
        <v/>
      </c>
      <c r="AA495" s="15" t="str" cm="1">
        <f t="array" ref="AA495">IF(OR($B495="",AA$2=""),"",Projetos!$K494/_xlfn.XLOOKUP(AA$2,Técnicos!$A$2:$A$100,IF(Projetos!AG494=1,Técnicos!$F$2:$F$100,IF(Projetos!AG494=2,Técnicos!$H$2:$H$100,Técnicos!$J$2:$J$100)),,0,1))</f>
        <v/>
      </c>
      <c r="AB495" s="15" t="str" cm="1">
        <f t="array" ref="AB495">IF(OR($B495="",AB$2=""),"",Projetos!$K494/_xlfn.XLOOKUP(AB$2,Técnicos!$A$2:$A$100,IF(Projetos!AH494=1,Técnicos!$F$2:$F$100,IF(Projetos!AH494=2,Técnicos!$H$2:$H$100,Técnicos!$J$2:$J$100)),,0,1))</f>
        <v/>
      </c>
      <c r="AC495" s="15" t="str" cm="1">
        <f t="array" ref="AC495">IF(OR($B495="",AC$2=""),"",Projetos!$K494/_xlfn.XLOOKUP(AC$2,Técnicos!$A$2:$A$100,IF(Projetos!AI494=1,Técnicos!$F$2:$F$100,IF(Projetos!AI494=2,Técnicos!$H$2:$H$100,Técnicos!$J$2:$J$100)),,0,1))</f>
        <v/>
      </c>
      <c r="AD495" s="15" t="str" cm="1">
        <f t="array" ref="AD495">IF(OR($B495="",AD$2=""),"",Projetos!$K494/_xlfn.XLOOKUP(AD$2,Técnicos!$A$2:$A$100,IF(Projetos!AJ494=1,Técnicos!$F$2:$F$100,IF(Projetos!AJ494=2,Técnicos!$H$2:$H$100,Técnicos!$J$2:$J$100)),,0,1))</f>
        <v/>
      </c>
      <c r="AE495" s="15" t="str" cm="1">
        <f t="array" ref="AE495">IF(OR($B495="",AE$2=""),"",Projetos!$K494/_xlfn.XLOOKUP(AE$2,Técnicos!$A$2:$A$100,IF(Projetos!AK494=1,Técnicos!$F$2:$F$100,IF(Projetos!AK494=2,Técnicos!$H$2:$H$100,Técnicos!$J$2:$J$100)),,0,1))</f>
        <v/>
      </c>
      <c r="AF495" s="15" t="str" cm="1">
        <f t="array" ref="AF495">IF(OR($B495="",AF$2=""),"",Projetos!$K494/_xlfn.XLOOKUP(AF$2,Técnicos!$A$2:$A$100,IF(Projetos!AL494=1,Técnicos!$F$2:$F$100,IF(Projetos!AL494=2,Técnicos!$H$2:$H$100,Técnicos!$J$2:$J$100)),,0,1))</f>
        <v/>
      </c>
      <c r="AG495" s="15" t="str" cm="1">
        <f t="array" ref="AG495">IF(OR($B495="",AG$2=""),"",Projetos!$K494/_xlfn.XLOOKUP(AG$2,Técnicos!$A$2:$A$100,IF(Projetos!AM494=1,Técnicos!$F$2:$F$100,IF(Projetos!AM494=2,Técnicos!$H$2:$H$100,Técnicos!$J$2:$J$100)),,0,1))</f>
        <v/>
      </c>
      <c r="AH495" s="15" t="str" cm="1">
        <f t="array" ref="AH495">IF(OR($B495="",AH$2=""),"",Projetos!$K494/_xlfn.XLOOKUP(AH$2,Técnicos!$A$2:$A$100,IF(Projetos!AN494=1,Técnicos!$F$2:$F$100,IF(Projetos!AN494=2,Técnicos!$H$2:$H$100,Técnicos!$J$2:$J$100)),,0,1))</f>
        <v/>
      </c>
      <c r="AI495" s="15" t="str" cm="1">
        <f t="array" ref="AI495">IF(OR($B495="",AI$2=""),"",Projetos!$K494/_xlfn.XLOOKUP(AI$2,Técnicos!$A$2:$A$100,IF(Projetos!AO494=1,Técnicos!$F$2:$F$100,IF(Projetos!AO494=2,Técnicos!$H$2:$H$100,Técnicos!$J$2:$J$100)),,0,1))</f>
        <v/>
      </c>
      <c r="AJ495" s="15" t="str" cm="1">
        <f t="array" ref="AJ495">IF(OR($B495="",AJ$2=""),"",Projetos!$K494/_xlfn.XLOOKUP(AJ$2,Técnicos!$A$2:$A$100,IF(Projetos!AP494=1,Técnicos!$F$2:$F$100,IF(Projetos!AP494=2,Técnicos!$H$2:$H$100,Técnicos!$J$2:$J$100)),,0,1))</f>
        <v/>
      </c>
      <c r="AK495" s="15" t="str" cm="1">
        <f t="array" ref="AK495">IF(OR($B495="",AK$2=""),"",Projetos!$K494/_xlfn.XLOOKUP(AK$2,Técnicos!$A$2:$A$100,IF(Projetos!AQ494=1,Técnicos!$F$2:$F$100,IF(Projetos!AQ494=2,Técnicos!$H$2:$H$100,Técnicos!$J$2:$J$100)),,0,1))</f>
        <v/>
      </c>
    </row>
    <row r="496" spans="3:37" x14ac:dyDescent="0.3">
      <c r="C496" s="15" t="str" cm="1">
        <f t="array" ref="C496">IF(OR($B496="",C$2=""),"",Projetos!$K495/_xlfn.XLOOKUP(C$2,Técnicos!$A$2:$A$100,IF(Projetos!I495=1,Técnicos!$F$2:$F$100,IF(Projetos!I495=2,Técnicos!$H$2:$H$100,Técnicos!$J$2:$J$100)),,0,1))</f>
        <v/>
      </c>
      <c r="D496" s="15" t="str" cm="1">
        <f t="array" ref="D496">IF(OR($B496="",D$2=""),"",Projetos!$K495/_xlfn.XLOOKUP(D$2,Técnicos!$A$2:$A$100,IF(Projetos!J495=1,Técnicos!$F$2:$F$100,IF(Projetos!J495=2,Técnicos!$H$2:$H$100,Técnicos!$J$2:$J$100)),,0,1))</f>
        <v/>
      </c>
      <c r="E496" s="15" t="str" cm="1">
        <f t="array" ref="E496">IF(OR($B496="",E$2=""),"",Projetos!$K495/_xlfn.XLOOKUP(E$2,Técnicos!$A$2:$A$100,IF(Projetos!K495=1,Técnicos!$F$2:$F$100,IF(Projetos!K495=2,Técnicos!$H$2:$H$100,Técnicos!$J$2:$J$100)),,0,1))</f>
        <v/>
      </c>
      <c r="F496" s="15" t="str" cm="1">
        <f t="array" ref="F496">IF(OR($B496="",F$2=""),"",Projetos!$K495/_xlfn.XLOOKUP(F$2,Técnicos!$A$2:$A$100,IF(Projetos!L495=1,Técnicos!$F$2:$F$100,IF(Projetos!L495=2,Técnicos!$H$2:$H$100,Técnicos!$J$2:$J$100)),,0,1))</f>
        <v/>
      </c>
      <c r="G496" s="15" t="str" cm="1">
        <f t="array" ref="G496">IF(OR($B496="",G$2=""),"",Projetos!$K495/_xlfn.XLOOKUP(G$2,Técnicos!$A$2:$A$100,IF(Projetos!M495=1,Técnicos!$F$2:$F$100,IF(Projetos!M495=2,Técnicos!$H$2:$H$100,Técnicos!$J$2:$J$100)),,0,1))</f>
        <v/>
      </c>
      <c r="H496" s="15" t="str" cm="1">
        <f t="array" ref="H496">IF(OR($B496="",H$2=""),"",Projetos!$K495/_xlfn.XLOOKUP(H$2,Técnicos!$A$2:$A$100,IF(Projetos!N495=1,Técnicos!$F$2:$F$100,IF(Projetos!N495=2,Técnicos!$H$2:$H$100,Técnicos!$J$2:$J$100)),,0,1))</f>
        <v/>
      </c>
      <c r="I496" s="15" t="str" cm="1">
        <f t="array" ref="I496">IF(OR($B496="",I$2=""),"",Projetos!$K495/_xlfn.XLOOKUP(I$2,Técnicos!$A$2:$A$100,IF(Projetos!O495=1,Técnicos!$F$2:$F$100,IF(Projetos!O495=2,Técnicos!$H$2:$H$100,Técnicos!$J$2:$J$100)),,0,1))</f>
        <v/>
      </c>
      <c r="J496" s="15" t="str" cm="1">
        <f t="array" ref="J496">IF(OR($B496="",J$2=""),"",Projetos!$K495/_xlfn.XLOOKUP(J$2,Técnicos!$A$2:$A$100,IF(Projetos!P495=1,Técnicos!$F$2:$F$100,IF(Projetos!P495=2,Técnicos!$H$2:$H$100,Técnicos!$J$2:$J$100)),,0,1))</f>
        <v/>
      </c>
      <c r="K496" s="15" t="str" cm="1">
        <f t="array" ref="K496">IF(OR($B496="",K$2=""),"",Projetos!$K495/_xlfn.XLOOKUP(K$2,Técnicos!$A$2:$A$100,IF(Projetos!Q495=1,Técnicos!$F$2:$F$100,IF(Projetos!Q495=2,Técnicos!$H$2:$H$100,Técnicos!$J$2:$J$100)),,0,1))</f>
        <v/>
      </c>
      <c r="L496" s="15" t="str" cm="1">
        <f t="array" ref="L496">IF(OR($B496="",L$2=""),"",Projetos!$K495/_xlfn.XLOOKUP(L$2,Técnicos!$A$2:$A$100,IF(Projetos!R495=1,Técnicos!$F$2:$F$100,IF(Projetos!R495=2,Técnicos!$H$2:$H$100,Técnicos!$J$2:$J$100)),,0,1))</f>
        <v/>
      </c>
      <c r="M496" s="15" t="str" cm="1">
        <f t="array" ref="M496">IF(OR($B496="",M$2=""),"",Projetos!$K495/_xlfn.XLOOKUP(M$2,Técnicos!$A$2:$A$100,IF(Projetos!S495=1,Técnicos!$F$2:$F$100,IF(Projetos!S495=2,Técnicos!$H$2:$H$100,Técnicos!$J$2:$J$100)),,0,1))</f>
        <v/>
      </c>
      <c r="N496" s="15" t="str" cm="1">
        <f t="array" ref="N496">IF(OR($B496="",N$2=""),"",Projetos!$K495/_xlfn.XLOOKUP(N$2,Técnicos!$A$2:$A$100,IF(Projetos!T495=1,Técnicos!$F$2:$F$100,IF(Projetos!T495=2,Técnicos!$H$2:$H$100,Técnicos!$J$2:$J$100)),,0,1))</f>
        <v/>
      </c>
      <c r="O496" s="15" t="str" cm="1">
        <f t="array" ref="O496">IF(OR($B496="",O$2=""),"",Projetos!$K495/_xlfn.XLOOKUP(O$2,Técnicos!$A$2:$A$100,IF(Projetos!U495=1,Técnicos!$F$2:$F$100,IF(Projetos!U495=2,Técnicos!$H$2:$H$100,Técnicos!$J$2:$J$100)),,0,1))</f>
        <v/>
      </c>
      <c r="P496" s="15" t="str" cm="1">
        <f t="array" ref="P496">IF(OR($B496="",P$2=""),"",Projetos!$K495/_xlfn.XLOOKUP(P$2,Técnicos!$A$2:$A$100,IF(Projetos!V495=1,Técnicos!$F$2:$F$100,IF(Projetos!V495=2,Técnicos!$H$2:$H$100,Técnicos!$J$2:$J$100)),,0,1))</f>
        <v/>
      </c>
      <c r="Q496" s="15" t="str" cm="1">
        <f t="array" ref="Q496">IF(OR($B496="",Q$2=""),"",Projetos!$K495/_xlfn.XLOOKUP(Q$2,Técnicos!$A$2:$A$100,IF(Projetos!W495=1,Técnicos!$F$2:$F$100,IF(Projetos!W495=2,Técnicos!$H$2:$H$100,Técnicos!$J$2:$J$100)),,0,1))</f>
        <v/>
      </c>
      <c r="R496" s="15" t="str" cm="1">
        <f t="array" ref="R496">IF(OR($B496="",R$2=""),"",Projetos!$K495/_xlfn.XLOOKUP(R$2,Técnicos!$A$2:$A$100,IF(Projetos!X495=1,Técnicos!$F$2:$F$100,IF(Projetos!X495=2,Técnicos!$H$2:$H$100,Técnicos!$J$2:$J$100)),,0,1))</f>
        <v/>
      </c>
      <c r="S496" s="15" t="str" cm="1">
        <f t="array" ref="S496">IF(OR($B496="",S$2=""),"",Projetos!$K495/_xlfn.XLOOKUP(S$2,Técnicos!$A$2:$A$100,IF(Projetos!Y495=1,Técnicos!$F$2:$F$100,IF(Projetos!Y495=2,Técnicos!$H$2:$H$100,Técnicos!$J$2:$J$100)),,0,1))</f>
        <v/>
      </c>
      <c r="T496" s="15" t="str" cm="1">
        <f t="array" ref="T496">IF(OR($B496="",T$2=""),"",Projetos!$K495/_xlfn.XLOOKUP(T$2,Técnicos!$A$2:$A$100,IF(Projetos!Z495=1,Técnicos!$F$2:$F$100,IF(Projetos!Z495=2,Técnicos!$H$2:$H$100,Técnicos!$J$2:$J$100)),,0,1))</f>
        <v/>
      </c>
      <c r="U496" s="15" t="str" cm="1">
        <f t="array" ref="U496">IF(OR($B496="",U$2=""),"",Projetos!$K495/_xlfn.XLOOKUP(U$2,Técnicos!$A$2:$A$100,IF(Projetos!AA495=1,Técnicos!$F$2:$F$100,IF(Projetos!AA495=2,Técnicos!$H$2:$H$100,Técnicos!$J$2:$J$100)),,0,1))</f>
        <v/>
      </c>
      <c r="V496" s="15" t="str" cm="1">
        <f t="array" ref="V496">IF(OR($B496="",V$2=""),"",Projetos!$K495/_xlfn.XLOOKUP(V$2,Técnicos!$A$2:$A$100,IF(Projetos!AB495=1,Técnicos!$F$2:$F$100,IF(Projetos!AB495=2,Técnicos!$H$2:$H$100,Técnicos!$J$2:$J$100)),,0,1))</f>
        <v/>
      </c>
      <c r="W496" s="15" t="str" cm="1">
        <f t="array" ref="W496">IF(OR($B496="",W$2=""),"",Projetos!$K495/_xlfn.XLOOKUP(W$2,Técnicos!$A$2:$A$100,IF(Projetos!AC495=1,Técnicos!$F$2:$F$100,IF(Projetos!AC495=2,Técnicos!$H$2:$H$100,Técnicos!$J$2:$J$100)),,0,1))</f>
        <v/>
      </c>
      <c r="X496" s="15" t="str" cm="1">
        <f t="array" ref="X496">IF(OR($B496="",X$2=""),"",Projetos!$K495/_xlfn.XLOOKUP(X$2,Técnicos!$A$2:$A$100,IF(Projetos!AD495=1,Técnicos!$F$2:$F$100,IF(Projetos!AD495=2,Técnicos!$H$2:$H$100,Técnicos!$J$2:$J$100)),,0,1))</f>
        <v/>
      </c>
      <c r="Y496" s="15" t="str" cm="1">
        <f t="array" ref="Y496">IF(OR($B496="",Y$2=""),"",Projetos!$K495/_xlfn.XLOOKUP(Y$2,Técnicos!$A$2:$A$100,IF(Projetos!AE495=1,Técnicos!$F$2:$F$100,IF(Projetos!AE495=2,Técnicos!$H$2:$H$100,Técnicos!$J$2:$J$100)),,0,1))</f>
        <v/>
      </c>
      <c r="Z496" s="15" t="str" cm="1">
        <f t="array" ref="Z496">IF(OR($B496="",Z$2=""),"",Projetos!$K495/_xlfn.XLOOKUP(Z$2,Técnicos!$A$2:$A$100,IF(Projetos!AF495=1,Técnicos!$F$2:$F$100,IF(Projetos!AF495=2,Técnicos!$H$2:$H$100,Técnicos!$J$2:$J$100)),,0,1))</f>
        <v/>
      </c>
      <c r="AA496" s="15" t="str" cm="1">
        <f t="array" ref="AA496">IF(OR($B496="",AA$2=""),"",Projetos!$K495/_xlfn.XLOOKUP(AA$2,Técnicos!$A$2:$A$100,IF(Projetos!AG495=1,Técnicos!$F$2:$F$100,IF(Projetos!AG495=2,Técnicos!$H$2:$H$100,Técnicos!$J$2:$J$100)),,0,1))</f>
        <v/>
      </c>
      <c r="AB496" s="15" t="str" cm="1">
        <f t="array" ref="AB496">IF(OR($B496="",AB$2=""),"",Projetos!$K495/_xlfn.XLOOKUP(AB$2,Técnicos!$A$2:$A$100,IF(Projetos!AH495=1,Técnicos!$F$2:$F$100,IF(Projetos!AH495=2,Técnicos!$H$2:$H$100,Técnicos!$J$2:$J$100)),,0,1))</f>
        <v/>
      </c>
      <c r="AC496" s="15" t="str" cm="1">
        <f t="array" ref="AC496">IF(OR($B496="",AC$2=""),"",Projetos!$K495/_xlfn.XLOOKUP(AC$2,Técnicos!$A$2:$A$100,IF(Projetos!AI495=1,Técnicos!$F$2:$F$100,IF(Projetos!AI495=2,Técnicos!$H$2:$H$100,Técnicos!$J$2:$J$100)),,0,1))</f>
        <v/>
      </c>
      <c r="AD496" s="15" t="str" cm="1">
        <f t="array" ref="AD496">IF(OR($B496="",AD$2=""),"",Projetos!$K495/_xlfn.XLOOKUP(AD$2,Técnicos!$A$2:$A$100,IF(Projetos!AJ495=1,Técnicos!$F$2:$F$100,IF(Projetos!AJ495=2,Técnicos!$H$2:$H$100,Técnicos!$J$2:$J$100)),,0,1))</f>
        <v/>
      </c>
      <c r="AE496" s="15" t="str" cm="1">
        <f t="array" ref="AE496">IF(OR($B496="",AE$2=""),"",Projetos!$K495/_xlfn.XLOOKUP(AE$2,Técnicos!$A$2:$A$100,IF(Projetos!AK495=1,Técnicos!$F$2:$F$100,IF(Projetos!AK495=2,Técnicos!$H$2:$H$100,Técnicos!$J$2:$J$100)),,0,1))</f>
        <v/>
      </c>
      <c r="AF496" s="15" t="str" cm="1">
        <f t="array" ref="AF496">IF(OR($B496="",AF$2=""),"",Projetos!$K495/_xlfn.XLOOKUP(AF$2,Técnicos!$A$2:$A$100,IF(Projetos!AL495=1,Técnicos!$F$2:$F$100,IF(Projetos!AL495=2,Técnicos!$H$2:$H$100,Técnicos!$J$2:$J$100)),,0,1))</f>
        <v/>
      </c>
      <c r="AG496" s="15" t="str" cm="1">
        <f t="array" ref="AG496">IF(OR($B496="",AG$2=""),"",Projetos!$K495/_xlfn.XLOOKUP(AG$2,Técnicos!$A$2:$A$100,IF(Projetos!AM495=1,Técnicos!$F$2:$F$100,IF(Projetos!AM495=2,Técnicos!$H$2:$H$100,Técnicos!$J$2:$J$100)),,0,1))</f>
        <v/>
      </c>
      <c r="AH496" s="15" t="str" cm="1">
        <f t="array" ref="AH496">IF(OR($B496="",AH$2=""),"",Projetos!$K495/_xlfn.XLOOKUP(AH$2,Técnicos!$A$2:$A$100,IF(Projetos!AN495=1,Técnicos!$F$2:$F$100,IF(Projetos!AN495=2,Técnicos!$H$2:$H$100,Técnicos!$J$2:$J$100)),,0,1))</f>
        <v/>
      </c>
      <c r="AI496" s="15" t="str" cm="1">
        <f t="array" ref="AI496">IF(OR($B496="",AI$2=""),"",Projetos!$K495/_xlfn.XLOOKUP(AI$2,Técnicos!$A$2:$A$100,IF(Projetos!AO495=1,Técnicos!$F$2:$F$100,IF(Projetos!AO495=2,Técnicos!$H$2:$H$100,Técnicos!$J$2:$J$100)),,0,1))</f>
        <v/>
      </c>
      <c r="AJ496" s="15" t="str" cm="1">
        <f t="array" ref="AJ496">IF(OR($B496="",AJ$2=""),"",Projetos!$K495/_xlfn.XLOOKUP(AJ$2,Técnicos!$A$2:$A$100,IF(Projetos!AP495=1,Técnicos!$F$2:$F$100,IF(Projetos!AP495=2,Técnicos!$H$2:$H$100,Técnicos!$J$2:$J$100)),,0,1))</f>
        <v/>
      </c>
      <c r="AK496" s="15" t="str" cm="1">
        <f t="array" ref="AK496">IF(OR($B496="",AK$2=""),"",Projetos!$K495/_xlfn.XLOOKUP(AK$2,Técnicos!$A$2:$A$100,IF(Projetos!AQ495=1,Técnicos!$F$2:$F$100,IF(Projetos!AQ495=2,Técnicos!$H$2:$H$100,Técnicos!$J$2:$J$100)),,0,1))</f>
        <v/>
      </c>
    </row>
    <row r="497" spans="3:37" x14ac:dyDescent="0.3">
      <c r="C497" s="15" t="str" cm="1">
        <f t="array" ref="C497">IF(OR($B497="",C$2=""),"",Projetos!$K496/_xlfn.XLOOKUP(C$2,Técnicos!$A$2:$A$100,IF(Projetos!I496=1,Técnicos!$F$2:$F$100,IF(Projetos!I496=2,Técnicos!$H$2:$H$100,Técnicos!$J$2:$J$100)),,0,1))</f>
        <v/>
      </c>
      <c r="D497" s="15" t="str" cm="1">
        <f t="array" ref="D497">IF(OR($B497="",D$2=""),"",Projetos!$K496/_xlfn.XLOOKUP(D$2,Técnicos!$A$2:$A$100,IF(Projetos!J496=1,Técnicos!$F$2:$F$100,IF(Projetos!J496=2,Técnicos!$H$2:$H$100,Técnicos!$J$2:$J$100)),,0,1))</f>
        <v/>
      </c>
      <c r="E497" s="15" t="str" cm="1">
        <f t="array" ref="E497">IF(OR($B497="",E$2=""),"",Projetos!$K496/_xlfn.XLOOKUP(E$2,Técnicos!$A$2:$A$100,IF(Projetos!K496=1,Técnicos!$F$2:$F$100,IF(Projetos!K496=2,Técnicos!$H$2:$H$100,Técnicos!$J$2:$J$100)),,0,1))</f>
        <v/>
      </c>
      <c r="F497" s="15" t="str" cm="1">
        <f t="array" ref="F497">IF(OR($B497="",F$2=""),"",Projetos!$K496/_xlfn.XLOOKUP(F$2,Técnicos!$A$2:$A$100,IF(Projetos!L496=1,Técnicos!$F$2:$F$100,IF(Projetos!L496=2,Técnicos!$H$2:$H$100,Técnicos!$J$2:$J$100)),,0,1))</f>
        <v/>
      </c>
      <c r="G497" s="15" t="str" cm="1">
        <f t="array" ref="G497">IF(OR($B497="",G$2=""),"",Projetos!$K496/_xlfn.XLOOKUP(G$2,Técnicos!$A$2:$A$100,IF(Projetos!M496=1,Técnicos!$F$2:$F$100,IF(Projetos!M496=2,Técnicos!$H$2:$H$100,Técnicos!$J$2:$J$100)),,0,1))</f>
        <v/>
      </c>
      <c r="H497" s="15" t="str" cm="1">
        <f t="array" ref="H497">IF(OR($B497="",H$2=""),"",Projetos!$K496/_xlfn.XLOOKUP(H$2,Técnicos!$A$2:$A$100,IF(Projetos!N496=1,Técnicos!$F$2:$F$100,IF(Projetos!N496=2,Técnicos!$H$2:$H$100,Técnicos!$J$2:$J$100)),,0,1))</f>
        <v/>
      </c>
      <c r="I497" s="15" t="str" cm="1">
        <f t="array" ref="I497">IF(OR($B497="",I$2=""),"",Projetos!$K496/_xlfn.XLOOKUP(I$2,Técnicos!$A$2:$A$100,IF(Projetos!O496=1,Técnicos!$F$2:$F$100,IF(Projetos!O496=2,Técnicos!$H$2:$H$100,Técnicos!$J$2:$J$100)),,0,1))</f>
        <v/>
      </c>
      <c r="J497" s="15" t="str" cm="1">
        <f t="array" ref="J497">IF(OR($B497="",J$2=""),"",Projetos!$K496/_xlfn.XLOOKUP(J$2,Técnicos!$A$2:$A$100,IF(Projetos!P496=1,Técnicos!$F$2:$F$100,IF(Projetos!P496=2,Técnicos!$H$2:$H$100,Técnicos!$J$2:$J$100)),,0,1))</f>
        <v/>
      </c>
      <c r="K497" s="15" t="str" cm="1">
        <f t="array" ref="K497">IF(OR($B497="",K$2=""),"",Projetos!$K496/_xlfn.XLOOKUP(K$2,Técnicos!$A$2:$A$100,IF(Projetos!Q496=1,Técnicos!$F$2:$F$100,IF(Projetos!Q496=2,Técnicos!$H$2:$H$100,Técnicos!$J$2:$J$100)),,0,1))</f>
        <v/>
      </c>
      <c r="L497" s="15" t="str" cm="1">
        <f t="array" ref="L497">IF(OR($B497="",L$2=""),"",Projetos!$K496/_xlfn.XLOOKUP(L$2,Técnicos!$A$2:$A$100,IF(Projetos!R496=1,Técnicos!$F$2:$F$100,IF(Projetos!R496=2,Técnicos!$H$2:$H$100,Técnicos!$J$2:$J$100)),,0,1))</f>
        <v/>
      </c>
      <c r="M497" s="15" t="str" cm="1">
        <f t="array" ref="M497">IF(OR($B497="",M$2=""),"",Projetos!$K496/_xlfn.XLOOKUP(M$2,Técnicos!$A$2:$A$100,IF(Projetos!S496=1,Técnicos!$F$2:$F$100,IF(Projetos!S496=2,Técnicos!$H$2:$H$100,Técnicos!$J$2:$J$100)),,0,1))</f>
        <v/>
      </c>
      <c r="N497" s="15" t="str" cm="1">
        <f t="array" ref="N497">IF(OR($B497="",N$2=""),"",Projetos!$K496/_xlfn.XLOOKUP(N$2,Técnicos!$A$2:$A$100,IF(Projetos!T496=1,Técnicos!$F$2:$F$100,IF(Projetos!T496=2,Técnicos!$H$2:$H$100,Técnicos!$J$2:$J$100)),,0,1))</f>
        <v/>
      </c>
      <c r="O497" s="15" t="str" cm="1">
        <f t="array" ref="O497">IF(OR($B497="",O$2=""),"",Projetos!$K496/_xlfn.XLOOKUP(O$2,Técnicos!$A$2:$A$100,IF(Projetos!U496=1,Técnicos!$F$2:$F$100,IF(Projetos!U496=2,Técnicos!$H$2:$H$100,Técnicos!$J$2:$J$100)),,0,1))</f>
        <v/>
      </c>
      <c r="P497" s="15" t="str" cm="1">
        <f t="array" ref="P497">IF(OR($B497="",P$2=""),"",Projetos!$K496/_xlfn.XLOOKUP(P$2,Técnicos!$A$2:$A$100,IF(Projetos!V496=1,Técnicos!$F$2:$F$100,IF(Projetos!V496=2,Técnicos!$H$2:$H$100,Técnicos!$J$2:$J$100)),,0,1))</f>
        <v/>
      </c>
      <c r="Q497" s="15" t="str" cm="1">
        <f t="array" ref="Q497">IF(OR($B497="",Q$2=""),"",Projetos!$K496/_xlfn.XLOOKUP(Q$2,Técnicos!$A$2:$A$100,IF(Projetos!W496=1,Técnicos!$F$2:$F$100,IF(Projetos!W496=2,Técnicos!$H$2:$H$100,Técnicos!$J$2:$J$100)),,0,1))</f>
        <v/>
      </c>
      <c r="R497" s="15" t="str" cm="1">
        <f t="array" ref="R497">IF(OR($B497="",R$2=""),"",Projetos!$K496/_xlfn.XLOOKUP(R$2,Técnicos!$A$2:$A$100,IF(Projetos!X496=1,Técnicos!$F$2:$F$100,IF(Projetos!X496=2,Técnicos!$H$2:$H$100,Técnicos!$J$2:$J$100)),,0,1))</f>
        <v/>
      </c>
      <c r="S497" s="15" t="str" cm="1">
        <f t="array" ref="S497">IF(OR($B497="",S$2=""),"",Projetos!$K496/_xlfn.XLOOKUP(S$2,Técnicos!$A$2:$A$100,IF(Projetos!Y496=1,Técnicos!$F$2:$F$100,IF(Projetos!Y496=2,Técnicos!$H$2:$H$100,Técnicos!$J$2:$J$100)),,0,1))</f>
        <v/>
      </c>
      <c r="T497" s="15" t="str" cm="1">
        <f t="array" ref="T497">IF(OR($B497="",T$2=""),"",Projetos!$K496/_xlfn.XLOOKUP(T$2,Técnicos!$A$2:$A$100,IF(Projetos!Z496=1,Técnicos!$F$2:$F$100,IF(Projetos!Z496=2,Técnicos!$H$2:$H$100,Técnicos!$J$2:$J$100)),,0,1))</f>
        <v/>
      </c>
      <c r="U497" s="15" t="str" cm="1">
        <f t="array" ref="U497">IF(OR($B497="",U$2=""),"",Projetos!$K496/_xlfn.XLOOKUP(U$2,Técnicos!$A$2:$A$100,IF(Projetos!AA496=1,Técnicos!$F$2:$F$100,IF(Projetos!AA496=2,Técnicos!$H$2:$H$100,Técnicos!$J$2:$J$100)),,0,1))</f>
        <v/>
      </c>
      <c r="V497" s="15" t="str" cm="1">
        <f t="array" ref="V497">IF(OR($B497="",V$2=""),"",Projetos!$K496/_xlfn.XLOOKUP(V$2,Técnicos!$A$2:$A$100,IF(Projetos!AB496=1,Técnicos!$F$2:$F$100,IF(Projetos!AB496=2,Técnicos!$H$2:$H$100,Técnicos!$J$2:$J$100)),,0,1))</f>
        <v/>
      </c>
      <c r="W497" s="15" t="str" cm="1">
        <f t="array" ref="W497">IF(OR($B497="",W$2=""),"",Projetos!$K496/_xlfn.XLOOKUP(W$2,Técnicos!$A$2:$A$100,IF(Projetos!AC496=1,Técnicos!$F$2:$F$100,IF(Projetos!AC496=2,Técnicos!$H$2:$H$100,Técnicos!$J$2:$J$100)),,0,1))</f>
        <v/>
      </c>
      <c r="X497" s="15" t="str" cm="1">
        <f t="array" ref="X497">IF(OR($B497="",X$2=""),"",Projetos!$K496/_xlfn.XLOOKUP(X$2,Técnicos!$A$2:$A$100,IF(Projetos!AD496=1,Técnicos!$F$2:$F$100,IF(Projetos!AD496=2,Técnicos!$H$2:$H$100,Técnicos!$J$2:$J$100)),,0,1))</f>
        <v/>
      </c>
      <c r="Y497" s="15" t="str" cm="1">
        <f t="array" ref="Y497">IF(OR($B497="",Y$2=""),"",Projetos!$K496/_xlfn.XLOOKUP(Y$2,Técnicos!$A$2:$A$100,IF(Projetos!AE496=1,Técnicos!$F$2:$F$100,IF(Projetos!AE496=2,Técnicos!$H$2:$H$100,Técnicos!$J$2:$J$100)),,0,1))</f>
        <v/>
      </c>
      <c r="Z497" s="15" t="str" cm="1">
        <f t="array" ref="Z497">IF(OR($B497="",Z$2=""),"",Projetos!$K496/_xlfn.XLOOKUP(Z$2,Técnicos!$A$2:$A$100,IF(Projetos!AF496=1,Técnicos!$F$2:$F$100,IF(Projetos!AF496=2,Técnicos!$H$2:$H$100,Técnicos!$J$2:$J$100)),,0,1))</f>
        <v/>
      </c>
      <c r="AA497" s="15" t="str" cm="1">
        <f t="array" ref="AA497">IF(OR($B497="",AA$2=""),"",Projetos!$K496/_xlfn.XLOOKUP(AA$2,Técnicos!$A$2:$A$100,IF(Projetos!AG496=1,Técnicos!$F$2:$F$100,IF(Projetos!AG496=2,Técnicos!$H$2:$H$100,Técnicos!$J$2:$J$100)),,0,1))</f>
        <v/>
      </c>
      <c r="AB497" s="15" t="str" cm="1">
        <f t="array" ref="AB497">IF(OR($B497="",AB$2=""),"",Projetos!$K496/_xlfn.XLOOKUP(AB$2,Técnicos!$A$2:$A$100,IF(Projetos!AH496=1,Técnicos!$F$2:$F$100,IF(Projetos!AH496=2,Técnicos!$H$2:$H$100,Técnicos!$J$2:$J$100)),,0,1))</f>
        <v/>
      </c>
      <c r="AC497" s="15" t="str" cm="1">
        <f t="array" ref="AC497">IF(OR($B497="",AC$2=""),"",Projetos!$K496/_xlfn.XLOOKUP(AC$2,Técnicos!$A$2:$A$100,IF(Projetos!AI496=1,Técnicos!$F$2:$F$100,IF(Projetos!AI496=2,Técnicos!$H$2:$H$100,Técnicos!$J$2:$J$100)),,0,1))</f>
        <v/>
      </c>
      <c r="AD497" s="15" t="str" cm="1">
        <f t="array" ref="AD497">IF(OR($B497="",AD$2=""),"",Projetos!$K496/_xlfn.XLOOKUP(AD$2,Técnicos!$A$2:$A$100,IF(Projetos!AJ496=1,Técnicos!$F$2:$F$100,IF(Projetos!AJ496=2,Técnicos!$H$2:$H$100,Técnicos!$J$2:$J$100)),,0,1))</f>
        <v/>
      </c>
      <c r="AE497" s="15" t="str" cm="1">
        <f t="array" ref="AE497">IF(OR($B497="",AE$2=""),"",Projetos!$K496/_xlfn.XLOOKUP(AE$2,Técnicos!$A$2:$A$100,IF(Projetos!AK496=1,Técnicos!$F$2:$F$100,IF(Projetos!AK496=2,Técnicos!$H$2:$H$100,Técnicos!$J$2:$J$100)),,0,1))</f>
        <v/>
      </c>
      <c r="AF497" s="15" t="str" cm="1">
        <f t="array" ref="AF497">IF(OR($B497="",AF$2=""),"",Projetos!$K496/_xlfn.XLOOKUP(AF$2,Técnicos!$A$2:$A$100,IF(Projetos!AL496=1,Técnicos!$F$2:$F$100,IF(Projetos!AL496=2,Técnicos!$H$2:$H$100,Técnicos!$J$2:$J$100)),,0,1))</f>
        <v/>
      </c>
      <c r="AG497" s="15" t="str" cm="1">
        <f t="array" ref="AG497">IF(OR($B497="",AG$2=""),"",Projetos!$K496/_xlfn.XLOOKUP(AG$2,Técnicos!$A$2:$A$100,IF(Projetos!AM496=1,Técnicos!$F$2:$F$100,IF(Projetos!AM496=2,Técnicos!$H$2:$H$100,Técnicos!$J$2:$J$100)),,0,1))</f>
        <v/>
      </c>
      <c r="AH497" s="15" t="str" cm="1">
        <f t="array" ref="AH497">IF(OR($B497="",AH$2=""),"",Projetos!$K496/_xlfn.XLOOKUP(AH$2,Técnicos!$A$2:$A$100,IF(Projetos!AN496=1,Técnicos!$F$2:$F$100,IF(Projetos!AN496=2,Técnicos!$H$2:$H$100,Técnicos!$J$2:$J$100)),,0,1))</f>
        <v/>
      </c>
      <c r="AI497" s="15" t="str" cm="1">
        <f t="array" ref="AI497">IF(OR($B497="",AI$2=""),"",Projetos!$K496/_xlfn.XLOOKUP(AI$2,Técnicos!$A$2:$A$100,IF(Projetos!AO496=1,Técnicos!$F$2:$F$100,IF(Projetos!AO496=2,Técnicos!$H$2:$H$100,Técnicos!$J$2:$J$100)),,0,1))</f>
        <v/>
      </c>
      <c r="AJ497" s="15" t="str" cm="1">
        <f t="array" ref="AJ497">IF(OR($B497="",AJ$2=""),"",Projetos!$K496/_xlfn.XLOOKUP(AJ$2,Técnicos!$A$2:$A$100,IF(Projetos!AP496=1,Técnicos!$F$2:$F$100,IF(Projetos!AP496=2,Técnicos!$H$2:$H$100,Técnicos!$J$2:$J$100)),,0,1))</f>
        <v/>
      </c>
      <c r="AK497" s="15" t="str" cm="1">
        <f t="array" ref="AK497">IF(OR($B497="",AK$2=""),"",Projetos!$K496/_xlfn.XLOOKUP(AK$2,Técnicos!$A$2:$A$100,IF(Projetos!AQ496=1,Técnicos!$F$2:$F$100,IF(Projetos!AQ496=2,Técnicos!$H$2:$H$100,Técnicos!$J$2:$J$100)),,0,1))</f>
        <v/>
      </c>
    </row>
    <row r="498" spans="3:37" x14ac:dyDescent="0.3">
      <c r="C498" s="15" t="str" cm="1">
        <f t="array" ref="C498">IF(OR($B498="",C$2=""),"",Projetos!$K497/_xlfn.XLOOKUP(C$2,Técnicos!$A$2:$A$100,IF(Projetos!I497=1,Técnicos!$F$2:$F$100,IF(Projetos!I497=2,Técnicos!$H$2:$H$100,Técnicos!$J$2:$J$100)),,0,1))</f>
        <v/>
      </c>
      <c r="D498" s="15" t="str" cm="1">
        <f t="array" ref="D498">IF(OR($B498="",D$2=""),"",Projetos!$K497/_xlfn.XLOOKUP(D$2,Técnicos!$A$2:$A$100,IF(Projetos!J497=1,Técnicos!$F$2:$F$100,IF(Projetos!J497=2,Técnicos!$H$2:$H$100,Técnicos!$J$2:$J$100)),,0,1))</f>
        <v/>
      </c>
      <c r="E498" s="15" t="str" cm="1">
        <f t="array" ref="E498">IF(OR($B498="",E$2=""),"",Projetos!$K497/_xlfn.XLOOKUP(E$2,Técnicos!$A$2:$A$100,IF(Projetos!K497=1,Técnicos!$F$2:$F$100,IF(Projetos!K497=2,Técnicos!$H$2:$H$100,Técnicos!$J$2:$J$100)),,0,1))</f>
        <v/>
      </c>
      <c r="F498" s="15" t="str" cm="1">
        <f t="array" ref="F498">IF(OR($B498="",F$2=""),"",Projetos!$K497/_xlfn.XLOOKUP(F$2,Técnicos!$A$2:$A$100,IF(Projetos!L497=1,Técnicos!$F$2:$F$100,IF(Projetos!L497=2,Técnicos!$H$2:$H$100,Técnicos!$J$2:$J$100)),,0,1))</f>
        <v/>
      </c>
      <c r="G498" s="15" t="str" cm="1">
        <f t="array" ref="G498">IF(OR($B498="",G$2=""),"",Projetos!$K497/_xlfn.XLOOKUP(G$2,Técnicos!$A$2:$A$100,IF(Projetos!M497=1,Técnicos!$F$2:$F$100,IF(Projetos!M497=2,Técnicos!$H$2:$H$100,Técnicos!$J$2:$J$100)),,0,1))</f>
        <v/>
      </c>
      <c r="H498" s="15" t="str" cm="1">
        <f t="array" ref="H498">IF(OR($B498="",H$2=""),"",Projetos!$K497/_xlfn.XLOOKUP(H$2,Técnicos!$A$2:$A$100,IF(Projetos!N497=1,Técnicos!$F$2:$F$100,IF(Projetos!N497=2,Técnicos!$H$2:$H$100,Técnicos!$J$2:$J$100)),,0,1))</f>
        <v/>
      </c>
      <c r="I498" s="15" t="str" cm="1">
        <f t="array" ref="I498">IF(OR($B498="",I$2=""),"",Projetos!$K497/_xlfn.XLOOKUP(I$2,Técnicos!$A$2:$A$100,IF(Projetos!O497=1,Técnicos!$F$2:$F$100,IF(Projetos!O497=2,Técnicos!$H$2:$H$100,Técnicos!$J$2:$J$100)),,0,1))</f>
        <v/>
      </c>
      <c r="J498" s="15" t="str" cm="1">
        <f t="array" ref="J498">IF(OR($B498="",J$2=""),"",Projetos!$K497/_xlfn.XLOOKUP(J$2,Técnicos!$A$2:$A$100,IF(Projetos!P497=1,Técnicos!$F$2:$F$100,IF(Projetos!P497=2,Técnicos!$H$2:$H$100,Técnicos!$J$2:$J$100)),,0,1))</f>
        <v/>
      </c>
      <c r="K498" s="15" t="str" cm="1">
        <f t="array" ref="K498">IF(OR($B498="",K$2=""),"",Projetos!$K497/_xlfn.XLOOKUP(K$2,Técnicos!$A$2:$A$100,IF(Projetos!Q497=1,Técnicos!$F$2:$F$100,IF(Projetos!Q497=2,Técnicos!$H$2:$H$100,Técnicos!$J$2:$J$100)),,0,1))</f>
        <v/>
      </c>
      <c r="L498" s="15" t="str" cm="1">
        <f t="array" ref="L498">IF(OR($B498="",L$2=""),"",Projetos!$K497/_xlfn.XLOOKUP(L$2,Técnicos!$A$2:$A$100,IF(Projetos!R497=1,Técnicos!$F$2:$F$100,IF(Projetos!R497=2,Técnicos!$H$2:$H$100,Técnicos!$J$2:$J$100)),,0,1))</f>
        <v/>
      </c>
      <c r="M498" s="15" t="str" cm="1">
        <f t="array" ref="M498">IF(OR($B498="",M$2=""),"",Projetos!$K497/_xlfn.XLOOKUP(M$2,Técnicos!$A$2:$A$100,IF(Projetos!S497=1,Técnicos!$F$2:$F$100,IF(Projetos!S497=2,Técnicos!$H$2:$H$100,Técnicos!$J$2:$J$100)),,0,1))</f>
        <v/>
      </c>
      <c r="N498" s="15" t="str" cm="1">
        <f t="array" ref="N498">IF(OR($B498="",N$2=""),"",Projetos!$K497/_xlfn.XLOOKUP(N$2,Técnicos!$A$2:$A$100,IF(Projetos!T497=1,Técnicos!$F$2:$F$100,IF(Projetos!T497=2,Técnicos!$H$2:$H$100,Técnicos!$J$2:$J$100)),,0,1))</f>
        <v/>
      </c>
      <c r="O498" s="15" t="str" cm="1">
        <f t="array" ref="O498">IF(OR($B498="",O$2=""),"",Projetos!$K497/_xlfn.XLOOKUP(O$2,Técnicos!$A$2:$A$100,IF(Projetos!U497=1,Técnicos!$F$2:$F$100,IF(Projetos!U497=2,Técnicos!$H$2:$H$100,Técnicos!$J$2:$J$100)),,0,1))</f>
        <v/>
      </c>
      <c r="P498" s="15" t="str" cm="1">
        <f t="array" ref="P498">IF(OR($B498="",P$2=""),"",Projetos!$K497/_xlfn.XLOOKUP(P$2,Técnicos!$A$2:$A$100,IF(Projetos!V497=1,Técnicos!$F$2:$F$100,IF(Projetos!V497=2,Técnicos!$H$2:$H$100,Técnicos!$J$2:$J$100)),,0,1))</f>
        <v/>
      </c>
      <c r="Q498" s="15" t="str" cm="1">
        <f t="array" ref="Q498">IF(OR($B498="",Q$2=""),"",Projetos!$K497/_xlfn.XLOOKUP(Q$2,Técnicos!$A$2:$A$100,IF(Projetos!W497=1,Técnicos!$F$2:$F$100,IF(Projetos!W497=2,Técnicos!$H$2:$H$100,Técnicos!$J$2:$J$100)),,0,1))</f>
        <v/>
      </c>
      <c r="R498" s="15" t="str" cm="1">
        <f t="array" ref="R498">IF(OR($B498="",R$2=""),"",Projetos!$K497/_xlfn.XLOOKUP(R$2,Técnicos!$A$2:$A$100,IF(Projetos!X497=1,Técnicos!$F$2:$F$100,IF(Projetos!X497=2,Técnicos!$H$2:$H$100,Técnicos!$J$2:$J$100)),,0,1))</f>
        <v/>
      </c>
      <c r="S498" s="15" t="str" cm="1">
        <f t="array" ref="S498">IF(OR($B498="",S$2=""),"",Projetos!$K497/_xlfn.XLOOKUP(S$2,Técnicos!$A$2:$A$100,IF(Projetos!Y497=1,Técnicos!$F$2:$F$100,IF(Projetos!Y497=2,Técnicos!$H$2:$H$100,Técnicos!$J$2:$J$100)),,0,1))</f>
        <v/>
      </c>
      <c r="T498" s="15" t="str" cm="1">
        <f t="array" ref="T498">IF(OR($B498="",T$2=""),"",Projetos!$K497/_xlfn.XLOOKUP(T$2,Técnicos!$A$2:$A$100,IF(Projetos!Z497=1,Técnicos!$F$2:$F$100,IF(Projetos!Z497=2,Técnicos!$H$2:$H$100,Técnicos!$J$2:$J$100)),,0,1))</f>
        <v/>
      </c>
      <c r="U498" s="15" t="str" cm="1">
        <f t="array" ref="U498">IF(OR($B498="",U$2=""),"",Projetos!$K497/_xlfn.XLOOKUP(U$2,Técnicos!$A$2:$A$100,IF(Projetos!AA497=1,Técnicos!$F$2:$F$100,IF(Projetos!AA497=2,Técnicos!$H$2:$H$100,Técnicos!$J$2:$J$100)),,0,1))</f>
        <v/>
      </c>
      <c r="V498" s="15" t="str" cm="1">
        <f t="array" ref="V498">IF(OR($B498="",V$2=""),"",Projetos!$K497/_xlfn.XLOOKUP(V$2,Técnicos!$A$2:$A$100,IF(Projetos!AB497=1,Técnicos!$F$2:$F$100,IF(Projetos!AB497=2,Técnicos!$H$2:$H$100,Técnicos!$J$2:$J$100)),,0,1))</f>
        <v/>
      </c>
      <c r="W498" s="15" t="str" cm="1">
        <f t="array" ref="W498">IF(OR($B498="",W$2=""),"",Projetos!$K497/_xlfn.XLOOKUP(W$2,Técnicos!$A$2:$A$100,IF(Projetos!AC497=1,Técnicos!$F$2:$F$100,IF(Projetos!AC497=2,Técnicos!$H$2:$H$100,Técnicos!$J$2:$J$100)),,0,1))</f>
        <v/>
      </c>
      <c r="X498" s="15" t="str" cm="1">
        <f t="array" ref="X498">IF(OR($B498="",X$2=""),"",Projetos!$K497/_xlfn.XLOOKUP(X$2,Técnicos!$A$2:$A$100,IF(Projetos!AD497=1,Técnicos!$F$2:$F$100,IF(Projetos!AD497=2,Técnicos!$H$2:$H$100,Técnicos!$J$2:$J$100)),,0,1))</f>
        <v/>
      </c>
      <c r="Y498" s="15" t="str" cm="1">
        <f t="array" ref="Y498">IF(OR($B498="",Y$2=""),"",Projetos!$K497/_xlfn.XLOOKUP(Y$2,Técnicos!$A$2:$A$100,IF(Projetos!AE497=1,Técnicos!$F$2:$F$100,IF(Projetos!AE497=2,Técnicos!$H$2:$H$100,Técnicos!$J$2:$J$100)),,0,1))</f>
        <v/>
      </c>
      <c r="Z498" s="15" t="str" cm="1">
        <f t="array" ref="Z498">IF(OR($B498="",Z$2=""),"",Projetos!$K497/_xlfn.XLOOKUP(Z$2,Técnicos!$A$2:$A$100,IF(Projetos!AF497=1,Técnicos!$F$2:$F$100,IF(Projetos!AF497=2,Técnicos!$H$2:$H$100,Técnicos!$J$2:$J$100)),,0,1))</f>
        <v/>
      </c>
      <c r="AA498" s="15" t="str" cm="1">
        <f t="array" ref="AA498">IF(OR($B498="",AA$2=""),"",Projetos!$K497/_xlfn.XLOOKUP(AA$2,Técnicos!$A$2:$A$100,IF(Projetos!AG497=1,Técnicos!$F$2:$F$100,IF(Projetos!AG497=2,Técnicos!$H$2:$H$100,Técnicos!$J$2:$J$100)),,0,1))</f>
        <v/>
      </c>
      <c r="AB498" s="15" t="str" cm="1">
        <f t="array" ref="AB498">IF(OR($B498="",AB$2=""),"",Projetos!$K497/_xlfn.XLOOKUP(AB$2,Técnicos!$A$2:$A$100,IF(Projetos!AH497=1,Técnicos!$F$2:$F$100,IF(Projetos!AH497=2,Técnicos!$H$2:$H$100,Técnicos!$J$2:$J$100)),,0,1))</f>
        <v/>
      </c>
      <c r="AC498" s="15" t="str" cm="1">
        <f t="array" ref="AC498">IF(OR($B498="",AC$2=""),"",Projetos!$K497/_xlfn.XLOOKUP(AC$2,Técnicos!$A$2:$A$100,IF(Projetos!AI497=1,Técnicos!$F$2:$F$100,IF(Projetos!AI497=2,Técnicos!$H$2:$H$100,Técnicos!$J$2:$J$100)),,0,1))</f>
        <v/>
      </c>
      <c r="AD498" s="15" t="str" cm="1">
        <f t="array" ref="AD498">IF(OR($B498="",AD$2=""),"",Projetos!$K497/_xlfn.XLOOKUP(AD$2,Técnicos!$A$2:$A$100,IF(Projetos!AJ497=1,Técnicos!$F$2:$F$100,IF(Projetos!AJ497=2,Técnicos!$H$2:$H$100,Técnicos!$J$2:$J$100)),,0,1))</f>
        <v/>
      </c>
      <c r="AE498" s="15" t="str" cm="1">
        <f t="array" ref="AE498">IF(OR($B498="",AE$2=""),"",Projetos!$K497/_xlfn.XLOOKUP(AE$2,Técnicos!$A$2:$A$100,IF(Projetos!AK497=1,Técnicos!$F$2:$F$100,IF(Projetos!AK497=2,Técnicos!$H$2:$H$100,Técnicos!$J$2:$J$100)),,0,1))</f>
        <v/>
      </c>
      <c r="AF498" s="15" t="str" cm="1">
        <f t="array" ref="AF498">IF(OR($B498="",AF$2=""),"",Projetos!$K497/_xlfn.XLOOKUP(AF$2,Técnicos!$A$2:$A$100,IF(Projetos!AL497=1,Técnicos!$F$2:$F$100,IF(Projetos!AL497=2,Técnicos!$H$2:$H$100,Técnicos!$J$2:$J$100)),,0,1))</f>
        <v/>
      </c>
      <c r="AG498" s="15" t="str" cm="1">
        <f t="array" ref="AG498">IF(OR($B498="",AG$2=""),"",Projetos!$K497/_xlfn.XLOOKUP(AG$2,Técnicos!$A$2:$A$100,IF(Projetos!AM497=1,Técnicos!$F$2:$F$100,IF(Projetos!AM497=2,Técnicos!$H$2:$H$100,Técnicos!$J$2:$J$100)),,0,1))</f>
        <v/>
      </c>
      <c r="AH498" s="15" t="str" cm="1">
        <f t="array" ref="AH498">IF(OR($B498="",AH$2=""),"",Projetos!$K497/_xlfn.XLOOKUP(AH$2,Técnicos!$A$2:$A$100,IF(Projetos!AN497=1,Técnicos!$F$2:$F$100,IF(Projetos!AN497=2,Técnicos!$H$2:$H$100,Técnicos!$J$2:$J$100)),,0,1))</f>
        <v/>
      </c>
      <c r="AI498" s="15" t="str" cm="1">
        <f t="array" ref="AI498">IF(OR($B498="",AI$2=""),"",Projetos!$K497/_xlfn.XLOOKUP(AI$2,Técnicos!$A$2:$A$100,IF(Projetos!AO497=1,Técnicos!$F$2:$F$100,IF(Projetos!AO497=2,Técnicos!$H$2:$H$100,Técnicos!$J$2:$J$100)),,0,1))</f>
        <v/>
      </c>
      <c r="AJ498" s="15" t="str" cm="1">
        <f t="array" ref="AJ498">IF(OR($B498="",AJ$2=""),"",Projetos!$K497/_xlfn.XLOOKUP(AJ$2,Técnicos!$A$2:$A$100,IF(Projetos!AP497=1,Técnicos!$F$2:$F$100,IF(Projetos!AP497=2,Técnicos!$H$2:$H$100,Técnicos!$J$2:$J$100)),,0,1))</f>
        <v/>
      </c>
      <c r="AK498" s="15" t="str" cm="1">
        <f t="array" ref="AK498">IF(OR($B498="",AK$2=""),"",Projetos!$K497/_xlfn.XLOOKUP(AK$2,Técnicos!$A$2:$A$100,IF(Projetos!AQ497=1,Técnicos!$F$2:$F$100,IF(Projetos!AQ497=2,Técnicos!$H$2:$H$100,Técnicos!$J$2:$J$100)),,0,1))</f>
        <v/>
      </c>
    </row>
    <row r="499" spans="3:37" x14ac:dyDescent="0.3">
      <c r="C499" s="15" t="str" cm="1">
        <f t="array" ref="C499">IF(OR($B499="",C$2=""),"",Projetos!$K498/_xlfn.XLOOKUP(C$2,Técnicos!$A$2:$A$100,IF(Projetos!I498=1,Técnicos!$F$2:$F$100,IF(Projetos!I498=2,Técnicos!$H$2:$H$100,Técnicos!$J$2:$J$100)),,0,1))</f>
        <v/>
      </c>
      <c r="D499" s="15" t="str" cm="1">
        <f t="array" ref="D499">IF(OR($B499="",D$2=""),"",Projetos!$K498/_xlfn.XLOOKUP(D$2,Técnicos!$A$2:$A$100,IF(Projetos!J498=1,Técnicos!$F$2:$F$100,IF(Projetos!J498=2,Técnicos!$H$2:$H$100,Técnicos!$J$2:$J$100)),,0,1))</f>
        <v/>
      </c>
      <c r="E499" s="15" t="str" cm="1">
        <f t="array" ref="E499">IF(OR($B499="",E$2=""),"",Projetos!$K498/_xlfn.XLOOKUP(E$2,Técnicos!$A$2:$A$100,IF(Projetos!K498=1,Técnicos!$F$2:$F$100,IF(Projetos!K498=2,Técnicos!$H$2:$H$100,Técnicos!$J$2:$J$100)),,0,1))</f>
        <v/>
      </c>
      <c r="F499" s="15" t="str" cm="1">
        <f t="array" ref="F499">IF(OR($B499="",F$2=""),"",Projetos!$K498/_xlfn.XLOOKUP(F$2,Técnicos!$A$2:$A$100,IF(Projetos!L498=1,Técnicos!$F$2:$F$100,IF(Projetos!L498=2,Técnicos!$H$2:$H$100,Técnicos!$J$2:$J$100)),,0,1))</f>
        <v/>
      </c>
      <c r="G499" s="15" t="str" cm="1">
        <f t="array" ref="G499">IF(OR($B499="",G$2=""),"",Projetos!$K498/_xlfn.XLOOKUP(G$2,Técnicos!$A$2:$A$100,IF(Projetos!M498=1,Técnicos!$F$2:$F$100,IF(Projetos!M498=2,Técnicos!$H$2:$H$100,Técnicos!$J$2:$J$100)),,0,1))</f>
        <v/>
      </c>
      <c r="H499" s="15" t="str" cm="1">
        <f t="array" ref="H499">IF(OR($B499="",H$2=""),"",Projetos!$K498/_xlfn.XLOOKUP(H$2,Técnicos!$A$2:$A$100,IF(Projetos!N498=1,Técnicos!$F$2:$F$100,IF(Projetos!N498=2,Técnicos!$H$2:$H$100,Técnicos!$J$2:$J$100)),,0,1))</f>
        <v/>
      </c>
      <c r="I499" s="15" t="str" cm="1">
        <f t="array" ref="I499">IF(OR($B499="",I$2=""),"",Projetos!$K498/_xlfn.XLOOKUP(I$2,Técnicos!$A$2:$A$100,IF(Projetos!O498=1,Técnicos!$F$2:$F$100,IF(Projetos!O498=2,Técnicos!$H$2:$H$100,Técnicos!$J$2:$J$100)),,0,1))</f>
        <v/>
      </c>
      <c r="J499" s="15" t="str" cm="1">
        <f t="array" ref="J499">IF(OR($B499="",J$2=""),"",Projetos!$K498/_xlfn.XLOOKUP(J$2,Técnicos!$A$2:$A$100,IF(Projetos!P498=1,Técnicos!$F$2:$F$100,IF(Projetos!P498=2,Técnicos!$H$2:$H$100,Técnicos!$J$2:$J$100)),,0,1))</f>
        <v/>
      </c>
      <c r="K499" s="15" t="str" cm="1">
        <f t="array" ref="K499">IF(OR($B499="",K$2=""),"",Projetos!$K498/_xlfn.XLOOKUP(K$2,Técnicos!$A$2:$A$100,IF(Projetos!Q498=1,Técnicos!$F$2:$F$100,IF(Projetos!Q498=2,Técnicos!$H$2:$H$100,Técnicos!$J$2:$J$100)),,0,1))</f>
        <v/>
      </c>
      <c r="L499" s="15" t="str" cm="1">
        <f t="array" ref="L499">IF(OR($B499="",L$2=""),"",Projetos!$K498/_xlfn.XLOOKUP(L$2,Técnicos!$A$2:$A$100,IF(Projetos!R498=1,Técnicos!$F$2:$F$100,IF(Projetos!R498=2,Técnicos!$H$2:$H$100,Técnicos!$J$2:$J$100)),,0,1))</f>
        <v/>
      </c>
      <c r="M499" s="15" t="str" cm="1">
        <f t="array" ref="M499">IF(OR($B499="",M$2=""),"",Projetos!$K498/_xlfn.XLOOKUP(M$2,Técnicos!$A$2:$A$100,IF(Projetos!S498=1,Técnicos!$F$2:$F$100,IF(Projetos!S498=2,Técnicos!$H$2:$H$100,Técnicos!$J$2:$J$100)),,0,1))</f>
        <v/>
      </c>
      <c r="N499" s="15" t="str" cm="1">
        <f t="array" ref="N499">IF(OR($B499="",N$2=""),"",Projetos!$K498/_xlfn.XLOOKUP(N$2,Técnicos!$A$2:$A$100,IF(Projetos!T498=1,Técnicos!$F$2:$F$100,IF(Projetos!T498=2,Técnicos!$H$2:$H$100,Técnicos!$J$2:$J$100)),,0,1))</f>
        <v/>
      </c>
      <c r="O499" s="15" t="str" cm="1">
        <f t="array" ref="O499">IF(OR($B499="",O$2=""),"",Projetos!$K498/_xlfn.XLOOKUP(O$2,Técnicos!$A$2:$A$100,IF(Projetos!U498=1,Técnicos!$F$2:$F$100,IF(Projetos!U498=2,Técnicos!$H$2:$H$100,Técnicos!$J$2:$J$100)),,0,1))</f>
        <v/>
      </c>
      <c r="P499" s="15" t="str" cm="1">
        <f t="array" ref="P499">IF(OR($B499="",P$2=""),"",Projetos!$K498/_xlfn.XLOOKUP(P$2,Técnicos!$A$2:$A$100,IF(Projetos!V498=1,Técnicos!$F$2:$F$100,IF(Projetos!V498=2,Técnicos!$H$2:$H$100,Técnicos!$J$2:$J$100)),,0,1))</f>
        <v/>
      </c>
      <c r="Q499" s="15" t="str" cm="1">
        <f t="array" ref="Q499">IF(OR($B499="",Q$2=""),"",Projetos!$K498/_xlfn.XLOOKUP(Q$2,Técnicos!$A$2:$A$100,IF(Projetos!W498=1,Técnicos!$F$2:$F$100,IF(Projetos!W498=2,Técnicos!$H$2:$H$100,Técnicos!$J$2:$J$100)),,0,1))</f>
        <v/>
      </c>
      <c r="R499" s="15" t="str" cm="1">
        <f t="array" ref="R499">IF(OR($B499="",R$2=""),"",Projetos!$K498/_xlfn.XLOOKUP(R$2,Técnicos!$A$2:$A$100,IF(Projetos!X498=1,Técnicos!$F$2:$F$100,IF(Projetos!X498=2,Técnicos!$H$2:$H$100,Técnicos!$J$2:$J$100)),,0,1))</f>
        <v/>
      </c>
      <c r="S499" s="15" t="str" cm="1">
        <f t="array" ref="S499">IF(OR($B499="",S$2=""),"",Projetos!$K498/_xlfn.XLOOKUP(S$2,Técnicos!$A$2:$A$100,IF(Projetos!Y498=1,Técnicos!$F$2:$F$100,IF(Projetos!Y498=2,Técnicos!$H$2:$H$100,Técnicos!$J$2:$J$100)),,0,1))</f>
        <v/>
      </c>
      <c r="T499" s="15" t="str" cm="1">
        <f t="array" ref="T499">IF(OR($B499="",T$2=""),"",Projetos!$K498/_xlfn.XLOOKUP(T$2,Técnicos!$A$2:$A$100,IF(Projetos!Z498=1,Técnicos!$F$2:$F$100,IF(Projetos!Z498=2,Técnicos!$H$2:$H$100,Técnicos!$J$2:$J$100)),,0,1))</f>
        <v/>
      </c>
      <c r="U499" s="15" t="str" cm="1">
        <f t="array" ref="U499">IF(OR($B499="",U$2=""),"",Projetos!$K498/_xlfn.XLOOKUP(U$2,Técnicos!$A$2:$A$100,IF(Projetos!AA498=1,Técnicos!$F$2:$F$100,IF(Projetos!AA498=2,Técnicos!$H$2:$H$100,Técnicos!$J$2:$J$100)),,0,1))</f>
        <v/>
      </c>
      <c r="V499" s="15" t="str" cm="1">
        <f t="array" ref="V499">IF(OR($B499="",V$2=""),"",Projetos!$K498/_xlfn.XLOOKUP(V$2,Técnicos!$A$2:$A$100,IF(Projetos!AB498=1,Técnicos!$F$2:$F$100,IF(Projetos!AB498=2,Técnicos!$H$2:$H$100,Técnicos!$J$2:$J$100)),,0,1))</f>
        <v/>
      </c>
      <c r="W499" s="15" t="str" cm="1">
        <f t="array" ref="W499">IF(OR($B499="",W$2=""),"",Projetos!$K498/_xlfn.XLOOKUP(W$2,Técnicos!$A$2:$A$100,IF(Projetos!AC498=1,Técnicos!$F$2:$F$100,IF(Projetos!AC498=2,Técnicos!$H$2:$H$100,Técnicos!$J$2:$J$100)),,0,1))</f>
        <v/>
      </c>
      <c r="X499" s="15" t="str" cm="1">
        <f t="array" ref="X499">IF(OR($B499="",X$2=""),"",Projetos!$K498/_xlfn.XLOOKUP(X$2,Técnicos!$A$2:$A$100,IF(Projetos!AD498=1,Técnicos!$F$2:$F$100,IF(Projetos!AD498=2,Técnicos!$H$2:$H$100,Técnicos!$J$2:$J$100)),,0,1))</f>
        <v/>
      </c>
      <c r="Y499" s="15" t="str" cm="1">
        <f t="array" ref="Y499">IF(OR($B499="",Y$2=""),"",Projetos!$K498/_xlfn.XLOOKUP(Y$2,Técnicos!$A$2:$A$100,IF(Projetos!AE498=1,Técnicos!$F$2:$F$100,IF(Projetos!AE498=2,Técnicos!$H$2:$H$100,Técnicos!$J$2:$J$100)),,0,1))</f>
        <v/>
      </c>
      <c r="Z499" s="15" t="str" cm="1">
        <f t="array" ref="Z499">IF(OR($B499="",Z$2=""),"",Projetos!$K498/_xlfn.XLOOKUP(Z$2,Técnicos!$A$2:$A$100,IF(Projetos!AF498=1,Técnicos!$F$2:$F$100,IF(Projetos!AF498=2,Técnicos!$H$2:$H$100,Técnicos!$J$2:$J$100)),,0,1))</f>
        <v/>
      </c>
      <c r="AA499" s="15" t="str" cm="1">
        <f t="array" ref="AA499">IF(OR($B499="",AA$2=""),"",Projetos!$K498/_xlfn.XLOOKUP(AA$2,Técnicos!$A$2:$A$100,IF(Projetos!AG498=1,Técnicos!$F$2:$F$100,IF(Projetos!AG498=2,Técnicos!$H$2:$H$100,Técnicos!$J$2:$J$100)),,0,1))</f>
        <v/>
      </c>
      <c r="AB499" s="15" t="str" cm="1">
        <f t="array" ref="AB499">IF(OR($B499="",AB$2=""),"",Projetos!$K498/_xlfn.XLOOKUP(AB$2,Técnicos!$A$2:$A$100,IF(Projetos!AH498=1,Técnicos!$F$2:$F$100,IF(Projetos!AH498=2,Técnicos!$H$2:$H$100,Técnicos!$J$2:$J$100)),,0,1))</f>
        <v/>
      </c>
      <c r="AC499" s="15" t="str" cm="1">
        <f t="array" ref="AC499">IF(OR($B499="",AC$2=""),"",Projetos!$K498/_xlfn.XLOOKUP(AC$2,Técnicos!$A$2:$A$100,IF(Projetos!AI498=1,Técnicos!$F$2:$F$100,IF(Projetos!AI498=2,Técnicos!$H$2:$H$100,Técnicos!$J$2:$J$100)),,0,1))</f>
        <v/>
      </c>
      <c r="AD499" s="15" t="str" cm="1">
        <f t="array" ref="AD499">IF(OR($B499="",AD$2=""),"",Projetos!$K498/_xlfn.XLOOKUP(AD$2,Técnicos!$A$2:$A$100,IF(Projetos!AJ498=1,Técnicos!$F$2:$F$100,IF(Projetos!AJ498=2,Técnicos!$H$2:$H$100,Técnicos!$J$2:$J$100)),,0,1))</f>
        <v/>
      </c>
      <c r="AE499" s="15" t="str" cm="1">
        <f t="array" ref="AE499">IF(OR($B499="",AE$2=""),"",Projetos!$K498/_xlfn.XLOOKUP(AE$2,Técnicos!$A$2:$A$100,IF(Projetos!AK498=1,Técnicos!$F$2:$F$100,IF(Projetos!AK498=2,Técnicos!$H$2:$H$100,Técnicos!$J$2:$J$100)),,0,1))</f>
        <v/>
      </c>
      <c r="AF499" s="15" t="str" cm="1">
        <f t="array" ref="AF499">IF(OR($B499="",AF$2=""),"",Projetos!$K498/_xlfn.XLOOKUP(AF$2,Técnicos!$A$2:$A$100,IF(Projetos!AL498=1,Técnicos!$F$2:$F$100,IF(Projetos!AL498=2,Técnicos!$H$2:$H$100,Técnicos!$J$2:$J$100)),,0,1))</f>
        <v/>
      </c>
      <c r="AG499" s="15" t="str" cm="1">
        <f t="array" ref="AG499">IF(OR($B499="",AG$2=""),"",Projetos!$K498/_xlfn.XLOOKUP(AG$2,Técnicos!$A$2:$A$100,IF(Projetos!AM498=1,Técnicos!$F$2:$F$100,IF(Projetos!AM498=2,Técnicos!$H$2:$H$100,Técnicos!$J$2:$J$100)),,0,1))</f>
        <v/>
      </c>
      <c r="AH499" s="15" t="str" cm="1">
        <f t="array" ref="AH499">IF(OR($B499="",AH$2=""),"",Projetos!$K498/_xlfn.XLOOKUP(AH$2,Técnicos!$A$2:$A$100,IF(Projetos!AN498=1,Técnicos!$F$2:$F$100,IF(Projetos!AN498=2,Técnicos!$H$2:$H$100,Técnicos!$J$2:$J$100)),,0,1))</f>
        <v/>
      </c>
      <c r="AI499" s="15" t="str" cm="1">
        <f t="array" ref="AI499">IF(OR($B499="",AI$2=""),"",Projetos!$K498/_xlfn.XLOOKUP(AI$2,Técnicos!$A$2:$A$100,IF(Projetos!AO498=1,Técnicos!$F$2:$F$100,IF(Projetos!AO498=2,Técnicos!$H$2:$H$100,Técnicos!$J$2:$J$100)),,0,1))</f>
        <v/>
      </c>
      <c r="AJ499" s="15" t="str" cm="1">
        <f t="array" ref="AJ499">IF(OR($B499="",AJ$2=""),"",Projetos!$K498/_xlfn.XLOOKUP(AJ$2,Técnicos!$A$2:$A$100,IF(Projetos!AP498=1,Técnicos!$F$2:$F$100,IF(Projetos!AP498=2,Técnicos!$H$2:$H$100,Técnicos!$J$2:$J$100)),,0,1))</f>
        <v/>
      </c>
      <c r="AK499" s="15" t="str" cm="1">
        <f t="array" ref="AK499">IF(OR($B499="",AK$2=""),"",Projetos!$K498/_xlfn.XLOOKUP(AK$2,Técnicos!$A$2:$A$100,IF(Projetos!AQ498=1,Técnicos!$F$2:$F$100,IF(Projetos!AQ498=2,Técnicos!$H$2:$H$100,Técnicos!$J$2:$J$100)),,0,1))</f>
        <v/>
      </c>
    </row>
    <row r="500" spans="3:37" x14ac:dyDescent="0.3">
      <c r="C500" s="15" t="str" cm="1">
        <f t="array" ref="C500">IF(OR($B500="",C$2=""),"",Projetos!$K499/_xlfn.XLOOKUP(C$2,Técnicos!$A$2:$A$100,IF(Projetos!I499=1,Técnicos!$F$2:$F$100,IF(Projetos!I499=2,Técnicos!$H$2:$H$100,Técnicos!$J$2:$J$100)),,0,1))</f>
        <v/>
      </c>
      <c r="D500" s="15" t="str" cm="1">
        <f t="array" ref="D500">IF(OR($B500="",D$2=""),"",Projetos!$K499/_xlfn.XLOOKUP(D$2,Técnicos!$A$2:$A$100,IF(Projetos!J499=1,Técnicos!$F$2:$F$100,IF(Projetos!J499=2,Técnicos!$H$2:$H$100,Técnicos!$J$2:$J$100)),,0,1))</f>
        <v/>
      </c>
      <c r="E500" s="15" t="str" cm="1">
        <f t="array" ref="E500">IF(OR($B500="",E$2=""),"",Projetos!$K499/_xlfn.XLOOKUP(E$2,Técnicos!$A$2:$A$100,IF(Projetos!K499=1,Técnicos!$F$2:$F$100,IF(Projetos!K499=2,Técnicos!$H$2:$H$100,Técnicos!$J$2:$J$100)),,0,1))</f>
        <v/>
      </c>
      <c r="F500" s="15" t="str" cm="1">
        <f t="array" ref="F500">IF(OR($B500="",F$2=""),"",Projetos!$K499/_xlfn.XLOOKUP(F$2,Técnicos!$A$2:$A$100,IF(Projetos!L499=1,Técnicos!$F$2:$F$100,IF(Projetos!L499=2,Técnicos!$H$2:$H$100,Técnicos!$J$2:$J$100)),,0,1))</f>
        <v/>
      </c>
      <c r="G500" s="15" t="str" cm="1">
        <f t="array" ref="G500">IF(OR($B500="",G$2=""),"",Projetos!$K499/_xlfn.XLOOKUP(G$2,Técnicos!$A$2:$A$100,IF(Projetos!M499=1,Técnicos!$F$2:$F$100,IF(Projetos!M499=2,Técnicos!$H$2:$H$100,Técnicos!$J$2:$J$100)),,0,1))</f>
        <v/>
      </c>
      <c r="H500" s="15" t="str" cm="1">
        <f t="array" ref="H500">IF(OR($B500="",H$2=""),"",Projetos!$K499/_xlfn.XLOOKUP(H$2,Técnicos!$A$2:$A$100,IF(Projetos!N499=1,Técnicos!$F$2:$F$100,IF(Projetos!N499=2,Técnicos!$H$2:$H$100,Técnicos!$J$2:$J$100)),,0,1))</f>
        <v/>
      </c>
      <c r="I500" s="15" t="str" cm="1">
        <f t="array" ref="I500">IF(OR($B500="",I$2=""),"",Projetos!$K499/_xlfn.XLOOKUP(I$2,Técnicos!$A$2:$A$100,IF(Projetos!O499=1,Técnicos!$F$2:$F$100,IF(Projetos!O499=2,Técnicos!$H$2:$H$100,Técnicos!$J$2:$J$100)),,0,1))</f>
        <v/>
      </c>
      <c r="J500" s="15" t="str" cm="1">
        <f t="array" ref="J500">IF(OR($B500="",J$2=""),"",Projetos!$K499/_xlfn.XLOOKUP(J$2,Técnicos!$A$2:$A$100,IF(Projetos!P499=1,Técnicos!$F$2:$F$100,IF(Projetos!P499=2,Técnicos!$H$2:$H$100,Técnicos!$J$2:$J$100)),,0,1))</f>
        <v/>
      </c>
      <c r="K500" s="15" t="str" cm="1">
        <f t="array" ref="K500">IF(OR($B500="",K$2=""),"",Projetos!$K499/_xlfn.XLOOKUP(K$2,Técnicos!$A$2:$A$100,IF(Projetos!Q499=1,Técnicos!$F$2:$F$100,IF(Projetos!Q499=2,Técnicos!$H$2:$H$100,Técnicos!$J$2:$J$100)),,0,1))</f>
        <v/>
      </c>
      <c r="L500" s="15" t="str" cm="1">
        <f t="array" ref="L500">IF(OR($B500="",L$2=""),"",Projetos!$K499/_xlfn.XLOOKUP(L$2,Técnicos!$A$2:$A$100,IF(Projetos!R499=1,Técnicos!$F$2:$F$100,IF(Projetos!R499=2,Técnicos!$H$2:$H$100,Técnicos!$J$2:$J$100)),,0,1))</f>
        <v/>
      </c>
      <c r="M500" s="15" t="str" cm="1">
        <f t="array" ref="M500">IF(OR($B500="",M$2=""),"",Projetos!$K499/_xlfn.XLOOKUP(M$2,Técnicos!$A$2:$A$100,IF(Projetos!S499=1,Técnicos!$F$2:$F$100,IF(Projetos!S499=2,Técnicos!$H$2:$H$100,Técnicos!$J$2:$J$100)),,0,1))</f>
        <v/>
      </c>
      <c r="N500" s="15" t="str" cm="1">
        <f t="array" ref="N500">IF(OR($B500="",N$2=""),"",Projetos!$K499/_xlfn.XLOOKUP(N$2,Técnicos!$A$2:$A$100,IF(Projetos!T499=1,Técnicos!$F$2:$F$100,IF(Projetos!T499=2,Técnicos!$H$2:$H$100,Técnicos!$J$2:$J$100)),,0,1))</f>
        <v/>
      </c>
      <c r="O500" s="15" t="str" cm="1">
        <f t="array" ref="O500">IF(OR($B500="",O$2=""),"",Projetos!$K499/_xlfn.XLOOKUP(O$2,Técnicos!$A$2:$A$100,IF(Projetos!U499=1,Técnicos!$F$2:$F$100,IF(Projetos!U499=2,Técnicos!$H$2:$H$100,Técnicos!$J$2:$J$100)),,0,1))</f>
        <v/>
      </c>
      <c r="P500" s="15" t="str" cm="1">
        <f t="array" ref="P500">IF(OR($B500="",P$2=""),"",Projetos!$K499/_xlfn.XLOOKUP(P$2,Técnicos!$A$2:$A$100,IF(Projetos!V499=1,Técnicos!$F$2:$F$100,IF(Projetos!V499=2,Técnicos!$H$2:$H$100,Técnicos!$J$2:$J$100)),,0,1))</f>
        <v/>
      </c>
      <c r="Q500" s="15" t="str" cm="1">
        <f t="array" ref="Q500">IF(OR($B500="",Q$2=""),"",Projetos!$K499/_xlfn.XLOOKUP(Q$2,Técnicos!$A$2:$A$100,IF(Projetos!W499=1,Técnicos!$F$2:$F$100,IF(Projetos!W499=2,Técnicos!$H$2:$H$100,Técnicos!$J$2:$J$100)),,0,1))</f>
        <v/>
      </c>
      <c r="R500" s="15" t="str" cm="1">
        <f t="array" ref="R500">IF(OR($B500="",R$2=""),"",Projetos!$K499/_xlfn.XLOOKUP(R$2,Técnicos!$A$2:$A$100,IF(Projetos!X499=1,Técnicos!$F$2:$F$100,IF(Projetos!X499=2,Técnicos!$H$2:$H$100,Técnicos!$J$2:$J$100)),,0,1))</f>
        <v/>
      </c>
      <c r="S500" s="15" t="str" cm="1">
        <f t="array" ref="S500">IF(OR($B500="",S$2=""),"",Projetos!$K499/_xlfn.XLOOKUP(S$2,Técnicos!$A$2:$A$100,IF(Projetos!Y499=1,Técnicos!$F$2:$F$100,IF(Projetos!Y499=2,Técnicos!$H$2:$H$100,Técnicos!$J$2:$J$100)),,0,1))</f>
        <v/>
      </c>
      <c r="T500" s="15" t="str" cm="1">
        <f t="array" ref="T500">IF(OR($B500="",T$2=""),"",Projetos!$K499/_xlfn.XLOOKUP(T$2,Técnicos!$A$2:$A$100,IF(Projetos!Z499=1,Técnicos!$F$2:$F$100,IF(Projetos!Z499=2,Técnicos!$H$2:$H$100,Técnicos!$J$2:$J$100)),,0,1))</f>
        <v/>
      </c>
      <c r="U500" s="15" t="str" cm="1">
        <f t="array" ref="U500">IF(OR($B500="",U$2=""),"",Projetos!$K499/_xlfn.XLOOKUP(U$2,Técnicos!$A$2:$A$100,IF(Projetos!AA499=1,Técnicos!$F$2:$F$100,IF(Projetos!AA499=2,Técnicos!$H$2:$H$100,Técnicos!$J$2:$J$100)),,0,1))</f>
        <v/>
      </c>
      <c r="V500" s="15" t="str" cm="1">
        <f t="array" ref="V500">IF(OR($B500="",V$2=""),"",Projetos!$K499/_xlfn.XLOOKUP(V$2,Técnicos!$A$2:$A$100,IF(Projetos!AB499=1,Técnicos!$F$2:$F$100,IF(Projetos!AB499=2,Técnicos!$H$2:$H$100,Técnicos!$J$2:$J$100)),,0,1))</f>
        <v/>
      </c>
      <c r="W500" s="15" t="str" cm="1">
        <f t="array" ref="W500">IF(OR($B500="",W$2=""),"",Projetos!$K499/_xlfn.XLOOKUP(W$2,Técnicos!$A$2:$A$100,IF(Projetos!AC499=1,Técnicos!$F$2:$F$100,IF(Projetos!AC499=2,Técnicos!$H$2:$H$100,Técnicos!$J$2:$J$100)),,0,1))</f>
        <v/>
      </c>
      <c r="X500" s="15" t="str" cm="1">
        <f t="array" ref="X500">IF(OR($B500="",X$2=""),"",Projetos!$K499/_xlfn.XLOOKUP(X$2,Técnicos!$A$2:$A$100,IF(Projetos!AD499=1,Técnicos!$F$2:$F$100,IF(Projetos!AD499=2,Técnicos!$H$2:$H$100,Técnicos!$J$2:$J$100)),,0,1))</f>
        <v/>
      </c>
      <c r="Y500" s="15" t="str" cm="1">
        <f t="array" ref="Y500">IF(OR($B500="",Y$2=""),"",Projetos!$K499/_xlfn.XLOOKUP(Y$2,Técnicos!$A$2:$A$100,IF(Projetos!AE499=1,Técnicos!$F$2:$F$100,IF(Projetos!AE499=2,Técnicos!$H$2:$H$100,Técnicos!$J$2:$J$100)),,0,1))</f>
        <v/>
      </c>
      <c r="Z500" s="15" t="str" cm="1">
        <f t="array" ref="Z500">IF(OR($B500="",Z$2=""),"",Projetos!$K499/_xlfn.XLOOKUP(Z$2,Técnicos!$A$2:$A$100,IF(Projetos!AF499=1,Técnicos!$F$2:$F$100,IF(Projetos!AF499=2,Técnicos!$H$2:$H$100,Técnicos!$J$2:$J$100)),,0,1))</f>
        <v/>
      </c>
      <c r="AA500" s="15" t="str" cm="1">
        <f t="array" ref="AA500">IF(OR($B500="",AA$2=""),"",Projetos!$K499/_xlfn.XLOOKUP(AA$2,Técnicos!$A$2:$A$100,IF(Projetos!AG499=1,Técnicos!$F$2:$F$100,IF(Projetos!AG499=2,Técnicos!$H$2:$H$100,Técnicos!$J$2:$J$100)),,0,1))</f>
        <v/>
      </c>
      <c r="AB500" s="15" t="str" cm="1">
        <f t="array" ref="AB500">IF(OR($B500="",AB$2=""),"",Projetos!$K499/_xlfn.XLOOKUP(AB$2,Técnicos!$A$2:$A$100,IF(Projetos!AH499=1,Técnicos!$F$2:$F$100,IF(Projetos!AH499=2,Técnicos!$H$2:$H$100,Técnicos!$J$2:$J$100)),,0,1))</f>
        <v/>
      </c>
      <c r="AC500" s="15" t="str" cm="1">
        <f t="array" ref="AC500">IF(OR($B500="",AC$2=""),"",Projetos!$K499/_xlfn.XLOOKUP(AC$2,Técnicos!$A$2:$A$100,IF(Projetos!AI499=1,Técnicos!$F$2:$F$100,IF(Projetos!AI499=2,Técnicos!$H$2:$H$100,Técnicos!$J$2:$J$100)),,0,1))</f>
        <v/>
      </c>
      <c r="AD500" s="15" t="str" cm="1">
        <f t="array" ref="AD500">IF(OR($B500="",AD$2=""),"",Projetos!$K499/_xlfn.XLOOKUP(AD$2,Técnicos!$A$2:$A$100,IF(Projetos!AJ499=1,Técnicos!$F$2:$F$100,IF(Projetos!AJ499=2,Técnicos!$H$2:$H$100,Técnicos!$J$2:$J$100)),,0,1))</f>
        <v/>
      </c>
      <c r="AE500" s="15" t="str" cm="1">
        <f t="array" ref="AE500">IF(OR($B500="",AE$2=""),"",Projetos!$K499/_xlfn.XLOOKUP(AE$2,Técnicos!$A$2:$A$100,IF(Projetos!AK499=1,Técnicos!$F$2:$F$100,IF(Projetos!AK499=2,Técnicos!$H$2:$H$100,Técnicos!$J$2:$J$100)),,0,1))</f>
        <v/>
      </c>
      <c r="AF500" s="15" t="str" cm="1">
        <f t="array" ref="AF500">IF(OR($B500="",AF$2=""),"",Projetos!$K499/_xlfn.XLOOKUP(AF$2,Técnicos!$A$2:$A$100,IF(Projetos!AL499=1,Técnicos!$F$2:$F$100,IF(Projetos!AL499=2,Técnicos!$H$2:$H$100,Técnicos!$J$2:$J$100)),,0,1))</f>
        <v/>
      </c>
      <c r="AG500" s="15" t="str" cm="1">
        <f t="array" ref="AG500">IF(OR($B500="",AG$2=""),"",Projetos!$K499/_xlfn.XLOOKUP(AG$2,Técnicos!$A$2:$A$100,IF(Projetos!AM499=1,Técnicos!$F$2:$F$100,IF(Projetos!AM499=2,Técnicos!$H$2:$H$100,Técnicos!$J$2:$J$100)),,0,1))</f>
        <v/>
      </c>
      <c r="AH500" s="15" t="str" cm="1">
        <f t="array" ref="AH500">IF(OR($B500="",AH$2=""),"",Projetos!$K499/_xlfn.XLOOKUP(AH$2,Técnicos!$A$2:$A$100,IF(Projetos!AN499=1,Técnicos!$F$2:$F$100,IF(Projetos!AN499=2,Técnicos!$H$2:$H$100,Técnicos!$J$2:$J$100)),,0,1))</f>
        <v/>
      </c>
      <c r="AI500" s="15" t="str" cm="1">
        <f t="array" ref="AI500">IF(OR($B500="",AI$2=""),"",Projetos!$K499/_xlfn.XLOOKUP(AI$2,Técnicos!$A$2:$A$100,IF(Projetos!AO499=1,Técnicos!$F$2:$F$100,IF(Projetos!AO499=2,Técnicos!$H$2:$H$100,Técnicos!$J$2:$J$100)),,0,1))</f>
        <v/>
      </c>
      <c r="AJ500" s="15" t="str" cm="1">
        <f t="array" ref="AJ500">IF(OR($B500="",AJ$2=""),"",Projetos!$K499/_xlfn.XLOOKUP(AJ$2,Técnicos!$A$2:$A$100,IF(Projetos!AP499=1,Técnicos!$F$2:$F$100,IF(Projetos!AP499=2,Técnicos!$H$2:$H$100,Técnicos!$J$2:$J$100)),,0,1))</f>
        <v/>
      </c>
      <c r="AK500" s="15" t="str" cm="1">
        <f t="array" ref="AK500">IF(OR($B500="",AK$2=""),"",Projetos!$K499/_xlfn.XLOOKUP(AK$2,Técnicos!$A$2:$A$100,IF(Projetos!AQ499=1,Técnicos!$F$2:$F$100,IF(Projetos!AQ499=2,Técnicos!$H$2:$H$100,Técnicos!$J$2:$J$100)),,0,1))</f>
        <v/>
      </c>
    </row>
    <row r="501" spans="3:37" x14ac:dyDescent="0.3">
      <c r="C501" s="15" t="str" cm="1">
        <f t="array" ref="C501">IF(OR($B501="",C$2=""),"",Projetos!$K500/_xlfn.XLOOKUP(C$2,Técnicos!$A$2:$A$100,IF(Projetos!I500=1,Técnicos!$F$2:$F$100,IF(Projetos!I500=2,Técnicos!$H$2:$H$100,Técnicos!$J$2:$J$100)),,0,1))</f>
        <v/>
      </c>
      <c r="D501" s="15" t="str" cm="1">
        <f t="array" ref="D501">IF(OR($B501="",D$2=""),"",Projetos!$K500/_xlfn.XLOOKUP(D$2,Técnicos!$A$2:$A$100,IF(Projetos!J500=1,Técnicos!$F$2:$F$100,IF(Projetos!J500=2,Técnicos!$H$2:$H$100,Técnicos!$J$2:$J$100)),,0,1))</f>
        <v/>
      </c>
      <c r="E501" s="15" t="str" cm="1">
        <f t="array" ref="E501">IF(OR($B501="",E$2=""),"",Projetos!$K500/_xlfn.XLOOKUP(E$2,Técnicos!$A$2:$A$100,IF(Projetos!K500=1,Técnicos!$F$2:$F$100,IF(Projetos!K500=2,Técnicos!$H$2:$H$100,Técnicos!$J$2:$J$100)),,0,1))</f>
        <v/>
      </c>
      <c r="F501" s="15" t="str" cm="1">
        <f t="array" ref="F501">IF(OR($B501="",F$2=""),"",Projetos!$K500/_xlfn.XLOOKUP(F$2,Técnicos!$A$2:$A$100,IF(Projetos!L500=1,Técnicos!$F$2:$F$100,IF(Projetos!L500=2,Técnicos!$H$2:$H$100,Técnicos!$J$2:$J$100)),,0,1))</f>
        <v/>
      </c>
      <c r="G501" s="15" t="str" cm="1">
        <f t="array" ref="G501">IF(OR($B501="",G$2=""),"",Projetos!$K500/_xlfn.XLOOKUP(G$2,Técnicos!$A$2:$A$100,IF(Projetos!M500=1,Técnicos!$F$2:$F$100,IF(Projetos!M500=2,Técnicos!$H$2:$H$100,Técnicos!$J$2:$J$100)),,0,1))</f>
        <v/>
      </c>
      <c r="H501" s="15" t="str" cm="1">
        <f t="array" ref="H501">IF(OR($B501="",H$2=""),"",Projetos!$K500/_xlfn.XLOOKUP(H$2,Técnicos!$A$2:$A$100,IF(Projetos!N500=1,Técnicos!$F$2:$F$100,IF(Projetos!N500=2,Técnicos!$H$2:$H$100,Técnicos!$J$2:$J$100)),,0,1))</f>
        <v/>
      </c>
      <c r="I501" s="15" t="str" cm="1">
        <f t="array" ref="I501">IF(OR($B501="",I$2=""),"",Projetos!$K500/_xlfn.XLOOKUP(I$2,Técnicos!$A$2:$A$100,IF(Projetos!O500=1,Técnicos!$F$2:$F$100,IF(Projetos!O500=2,Técnicos!$H$2:$H$100,Técnicos!$J$2:$J$100)),,0,1))</f>
        <v/>
      </c>
      <c r="J501" s="15" t="str" cm="1">
        <f t="array" ref="J501">IF(OR($B501="",J$2=""),"",Projetos!$K500/_xlfn.XLOOKUP(J$2,Técnicos!$A$2:$A$100,IF(Projetos!P500=1,Técnicos!$F$2:$F$100,IF(Projetos!P500=2,Técnicos!$H$2:$H$100,Técnicos!$J$2:$J$100)),,0,1))</f>
        <v/>
      </c>
      <c r="K501" s="15" t="str" cm="1">
        <f t="array" ref="K501">IF(OR($B501="",K$2=""),"",Projetos!$K500/_xlfn.XLOOKUP(K$2,Técnicos!$A$2:$A$100,IF(Projetos!Q500=1,Técnicos!$F$2:$F$100,IF(Projetos!Q500=2,Técnicos!$H$2:$H$100,Técnicos!$J$2:$J$100)),,0,1))</f>
        <v/>
      </c>
      <c r="L501" s="15" t="str" cm="1">
        <f t="array" ref="L501">IF(OR($B501="",L$2=""),"",Projetos!$K500/_xlfn.XLOOKUP(L$2,Técnicos!$A$2:$A$100,IF(Projetos!R500=1,Técnicos!$F$2:$F$100,IF(Projetos!R500=2,Técnicos!$H$2:$H$100,Técnicos!$J$2:$J$100)),,0,1))</f>
        <v/>
      </c>
      <c r="M501" s="15" t="str" cm="1">
        <f t="array" ref="M501">IF(OR($B501="",M$2=""),"",Projetos!$K500/_xlfn.XLOOKUP(M$2,Técnicos!$A$2:$A$100,IF(Projetos!S500=1,Técnicos!$F$2:$F$100,IF(Projetos!S500=2,Técnicos!$H$2:$H$100,Técnicos!$J$2:$J$100)),,0,1))</f>
        <v/>
      </c>
      <c r="N501" s="15" t="str" cm="1">
        <f t="array" ref="N501">IF(OR($B501="",N$2=""),"",Projetos!$K500/_xlfn.XLOOKUP(N$2,Técnicos!$A$2:$A$100,IF(Projetos!T500=1,Técnicos!$F$2:$F$100,IF(Projetos!T500=2,Técnicos!$H$2:$H$100,Técnicos!$J$2:$J$100)),,0,1))</f>
        <v/>
      </c>
      <c r="O501" s="15" t="str" cm="1">
        <f t="array" ref="O501">IF(OR($B501="",O$2=""),"",Projetos!$K500/_xlfn.XLOOKUP(O$2,Técnicos!$A$2:$A$100,IF(Projetos!U500=1,Técnicos!$F$2:$F$100,IF(Projetos!U500=2,Técnicos!$H$2:$H$100,Técnicos!$J$2:$J$100)),,0,1))</f>
        <v/>
      </c>
      <c r="P501" s="15" t="str" cm="1">
        <f t="array" ref="P501">IF(OR($B501="",P$2=""),"",Projetos!$K500/_xlfn.XLOOKUP(P$2,Técnicos!$A$2:$A$100,IF(Projetos!V500=1,Técnicos!$F$2:$F$100,IF(Projetos!V500=2,Técnicos!$H$2:$H$100,Técnicos!$J$2:$J$100)),,0,1))</f>
        <v/>
      </c>
      <c r="Q501" s="15" t="str" cm="1">
        <f t="array" ref="Q501">IF(OR($B501="",Q$2=""),"",Projetos!$K500/_xlfn.XLOOKUP(Q$2,Técnicos!$A$2:$A$100,IF(Projetos!W500=1,Técnicos!$F$2:$F$100,IF(Projetos!W500=2,Técnicos!$H$2:$H$100,Técnicos!$J$2:$J$100)),,0,1))</f>
        <v/>
      </c>
      <c r="R501" s="15" t="str" cm="1">
        <f t="array" ref="R501">IF(OR($B501="",R$2=""),"",Projetos!$K500/_xlfn.XLOOKUP(R$2,Técnicos!$A$2:$A$100,IF(Projetos!X500=1,Técnicos!$F$2:$F$100,IF(Projetos!X500=2,Técnicos!$H$2:$H$100,Técnicos!$J$2:$J$100)),,0,1))</f>
        <v/>
      </c>
      <c r="S501" s="15" t="str" cm="1">
        <f t="array" ref="S501">IF(OR($B501="",S$2=""),"",Projetos!$K500/_xlfn.XLOOKUP(S$2,Técnicos!$A$2:$A$100,IF(Projetos!Y500=1,Técnicos!$F$2:$F$100,IF(Projetos!Y500=2,Técnicos!$H$2:$H$100,Técnicos!$J$2:$J$100)),,0,1))</f>
        <v/>
      </c>
      <c r="T501" s="15" t="str" cm="1">
        <f t="array" ref="T501">IF(OR($B501="",T$2=""),"",Projetos!$K500/_xlfn.XLOOKUP(T$2,Técnicos!$A$2:$A$100,IF(Projetos!Z500=1,Técnicos!$F$2:$F$100,IF(Projetos!Z500=2,Técnicos!$H$2:$H$100,Técnicos!$J$2:$J$100)),,0,1))</f>
        <v/>
      </c>
      <c r="U501" s="15" t="str" cm="1">
        <f t="array" ref="U501">IF(OR($B501="",U$2=""),"",Projetos!$K500/_xlfn.XLOOKUP(U$2,Técnicos!$A$2:$A$100,IF(Projetos!AA500=1,Técnicos!$F$2:$F$100,IF(Projetos!AA500=2,Técnicos!$H$2:$H$100,Técnicos!$J$2:$J$100)),,0,1))</f>
        <v/>
      </c>
      <c r="V501" s="15" t="str" cm="1">
        <f t="array" ref="V501">IF(OR($B501="",V$2=""),"",Projetos!$K500/_xlfn.XLOOKUP(V$2,Técnicos!$A$2:$A$100,IF(Projetos!AB500=1,Técnicos!$F$2:$F$100,IF(Projetos!AB500=2,Técnicos!$H$2:$H$100,Técnicos!$J$2:$J$100)),,0,1))</f>
        <v/>
      </c>
      <c r="W501" s="15" t="str" cm="1">
        <f t="array" ref="W501">IF(OR($B501="",W$2=""),"",Projetos!$K500/_xlfn.XLOOKUP(W$2,Técnicos!$A$2:$A$100,IF(Projetos!AC500=1,Técnicos!$F$2:$F$100,IF(Projetos!AC500=2,Técnicos!$H$2:$H$100,Técnicos!$J$2:$J$100)),,0,1))</f>
        <v/>
      </c>
      <c r="X501" s="15" t="str" cm="1">
        <f t="array" ref="X501">IF(OR($B501="",X$2=""),"",Projetos!$K500/_xlfn.XLOOKUP(X$2,Técnicos!$A$2:$A$100,IF(Projetos!AD500=1,Técnicos!$F$2:$F$100,IF(Projetos!AD500=2,Técnicos!$H$2:$H$100,Técnicos!$J$2:$J$100)),,0,1))</f>
        <v/>
      </c>
      <c r="Y501" s="15" t="str" cm="1">
        <f t="array" ref="Y501">IF(OR($B501="",Y$2=""),"",Projetos!$K500/_xlfn.XLOOKUP(Y$2,Técnicos!$A$2:$A$100,IF(Projetos!AE500=1,Técnicos!$F$2:$F$100,IF(Projetos!AE500=2,Técnicos!$H$2:$H$100,Técnicos!$J$2:$J$100)),,0,1))</f>
        <v/>
      </c>
      <c r="Z501" s="15" t="str" cm="1">
        <f t="array" ref="Z501">IF(OR($B501="",Z$2=""),"",Projetos!$K500/_xlfn.XLOOKUP(Z$2,Técnicos!$A$2:$A$100,IF(Projetos!AF500=1,Técnicos!$F$2:$F$100,IF(Projetos!AF500=2,Técnicos!$H$2:$H$100,Técnicos!$J$2:$J$100)),,0,1))</f>
        <v/>
      </c>
      <c r="AA501" s="15" t="str" cm="1">
        <f t="array" ref="AA501">IF(OR($B501="",AA$2=""),"",Projetos!$K500/_xlfn.XLOOKUP(AA$2,Técnicos!$A$2:$A$100,IF(Projetos!AG500=1,Técnicos!$F$2:$F$100,IF(Projetos!AG500=2,Técnicos!$H$2:$H$100,Técnicos!$J$2:$J$100)),,0,1))</f>
        <v/>
      </c>
      <c r="AB501" s="15" t="str" cm="1">
        <f t="array" ref="AB501">IF(OR($B501="",AB$2=""),"",Projetos!$K500/_xlfn.XLOOKUP(AB$2,Técnicos!$A$2:$A$100,IF(Projetos!AH500=1,Técnicos!$F$2:$F$100,IF(Projetos!AH500=2,Técnicos!$H$2:$H$100,Técnicos!$J$2:$J$100)),,0,1))</f>
        <v/>
      </c>
      <c r="AC501" s="15" t="str" cm="1">
        <f t="array" ref="AC501">IF(OR($B501="",AC$2=""),"",Projetos!$K500/_xlfn.XLOOKUP(AC$2,Técnicos!$A$2:$A$100,IF(Projetos!AI500=1,Técnicos!$F$2:$F$100,IF(Projetos!AI500=2,Técnicos!$H$2:$H$100,Técnicos!$J$2:$J$100)),,0,1))</f>
        <v/>
      </c>
      <c r="AD501" s="15" t="str" cm="1">
        <f t="array" ref="AD501">IF(OR($B501="",AD$2=""),"",Projetos!$K500/_xlfn.XLOOKUP(AD$2,Técnicos!$A$2:$A$100,IF(Projetos!AJ500=1,Técnicos!$F$2:$F$100,IF(Projetos!AJ500=2,Técnicos!$H$2:$H$100,Técnicos!$J$2:$J$100)),,0,1))</f>
        <v/>
      </c>
      <c r="AE501" s="15" t="str" cm="1">
        <f t="array" ref="AE501">IF(OR($B501="",AE$2=""),"",Projetos!$K500/_xlfn.XLOOKUP(AE$2,Técnicos!$A$2:$A$100,IF(Projetos!AK500=1,Técnicos!$F$2:$F$100,IF(Projetos!AK500=2,Técnicos!$H$2:$H$100,Técnicos!$J$2:$J$100)),,0,1))</f>
        <v/>
      </c>
      <c r="AF501" s="15" t="str" cm="1">
        <f t="array" ref="AF501">IF(OR($B501="",AF$2=""),"",Projetos!$K500/_xlfn.XLOOKUP(AF$2,Técnicos!$A$2:$A$100,IF(Projetos!AL500=1,Técnicos!$F$2:$F$100,IF(Projetos!AL500=2,Técnicos!$H$2:$H$100,Técnicos!$J$2:$J$100)),,0,1))</f>
        <v/>
      </c>
      <c r="AG501" s="15" t="str" cm="1">
        <f t="array" ref="AG501">IF(OR($B501="",AG$2=""),"",Projetos!$K500/_xlfn.XLOOKUP(AG$2,Técnicos!$A$2:$A$100,IF(Projetos!AM500=1,Técnicos!$F$2:$F$100,IF(Projetos!AM500=2,Técnicos!$H$2:$H$100,Técnicos!$J$2:$J$100)),,0,1))</f>
        <v/>
      </c>
      <c r="AH501" s="15" t="str" cm="1">
        <f t="array" ref="AH501">IF(OR($B501="",AH$2=""),"",Projetos!$K500/_xlfn.XLOOKUP(AH$2,Técnicos!$A$2:$A$100,IF(Projetos!AN500=1,Técnicos!$F$2:$F$100,IF(Projetos!AN500=2,Técnicos!$H$2:$H$100,Técnicos!$J$2:$J$100)),,0,1))</f>
        <v/>
      </c>
      <c r="AI501" s="15" t="str" cm="1">
        <f t="array" ref="AI501">IF(OR($B501="",AI$2=""),"",Projetos!$K500/_xlfn.XLOOKUP(AI$2,Técnicos!$A$2:$A$100,IF(Projetos!AO500=1,Técnicos!$F$2:$F$100,IF(Projetos!AO500=2,Técnicos!$H$2:$H$100,Técnicos!$J$2:$J$100)),,0,1))</f>
        <v/>
      </c>
      <c r="AJ501" s="15" t="str" cm="1">
        <f t="array" ref="AJ501">IF(OR($B501="",AJ$2=""),"",Projetos!$K500/_xlfn.XLOOKUP(AJ$2,Técnicos!$A$2:$A$100,IF(Projetos!AP500=1,Técnicos!$F$2:$F$100,IF(Projetos!AP500=2,Técnicos!$H$2:$H$100,Técnicos!$J$2:$J$100)),,0,1))</f>
        <v/>
      </c>
      <c r="AK501" s="15" t="str" cm="1">
        <f t="array" ref="AK501">IF(OR($B501="",AK$2=""),"",Projetos!$K500/_xlfn.XLOOKUP(AK$2,Técnicos!$A$2:$A$100,IF(Projetos!AQ500=1,Técnicos!$F$2:$F$100,IF(Projetos!AQ500=2,Técnicos!$H$2:$H$100,Técnicos!$J$2:$J$100)),,0,1))</f>
        <v/>
      </c>
    </row>
    <row r="502" spans="3:37" x14ac:dyDescent="0.3">
      <c r="C502" s="15" t="str" cm="1">
        <f t="array" ref="C502">IF(OR($B502="",C$2=""),"",Projetos!$K501/_xlfn.XLOOKUP(C$2,Técnicos!$A$2:$A$100,IF(Projetos!I501=1,Técnicos!$F$2:$F$100,IF(Projetos!I501=2,Técnicos!$H$2:$H$100,Técnicos!$J$2:$J$100)),,0,1))</f>
        <v/>
      </c>
      <c r="D502" s="15" t="str" cm="1">
        <f t="array" ref="D502">IF(OR($B502="",D$2=""),"",Projetos!$K501/_xlfn.XLOOKUP(D$2,Técnicos!$A$2:$A$100,IF(Projetos!J501=1,Técnicos!$F$2:$F$100,IF(Projetos!J501=2,Técnicos!$H$2:$H$100,Técnicos!$J$2:$J$100)),,0,1))</f>
        <v/>
      </c>
      <c r="E502" s="15" t="str" cm="1">
        <f t="array" ref="E502">IF(OR($B502="",E$2=""),"",Projetos!$K501/_xlfn.XLOOKUP(E$2,Técnicos!$A$2:$A$100,IF(Projetos!K501=1,Técnicos!$F$2:$F$100,IF(Projetos!K501=2,Técnicos!$H$2:$H$100,Técnicos!$J$2:$J$100)),,0,1))</f>
        <v/>
      </c>
      <c r="F502" s="15" t="str" cm="1">
        <f t="array" ref="F502">IF(OR($B502="",F$2=""),"",Projetos!$K501/_xlfn.XLOOKUP(F$2,Técnicos!$A$2:$A$100,IF(Projetos!L501=1,Técnicos!$F$2:$F$100,IF(Projetos!L501=2,Técnicos!$H$2:$H$100,Técnicos!$J$2:$J$100)),,0,1))</f>
        <v/>
      </c>
      <c r="G502" s="15" t="str" cm="1">
        <f t="array" ref="G502">IF(OR($B502="",G$2=""),"",Projetos!$K501/_xlfn.XLOOKUP(G$2,Técnicos!$A$2:$A$100,IF(Projetos!M501=1,Técnicos!$F$2:$F$100,IF(Projetos!M501=2,Técnicos!$H$2:$H$100,Técnicos!$J$2:$J$100)),,0,1))</f>
        <v/>
      </c>
      <c r="H502" s="15" t="str" cm="1">
        <f t="array" ref="H502">IF(OR($B502="",H$2=""),"",Projetos!$K501/_xlfn.XLOOKUP(H$2,Técnicos!$A$2:$A$100,IF(Projetos!N501=1,Técnicos!$F$2:$F$100,IF(Projetos!N501=2,Técnicos!$H$2:$H$100,Técnicos!$J$2:$J$100)),,0,1))</f>
        <v/>
      </c>
      <c r="I502" s="15" t="str" cm="1">
        <f t="array" ref="I502">IF(OR($B502="",I$2=""),"",Projetos!$K501/_xlfn.XLOOKUP(I$2,Técnicos!$A$2:$A$100,IF(Projetos!O501=1,Técnicos!$F$2:$F$100,IF(Projetos!O501=2,Técnicos!$H$2:$H$100,Técnicos!$J$2:$J$100)),,0,1))</f>
        <v/>
      </c>
      <c r="J502" s="15" t="str" cm="1">
        <f t="array" ref="J502">IF(OR($B502="",J$2=""),"",Projetos!$K501/_xlfn.XLOOKUP(J$2,Técnicos!$A$2:$A$100,IF(Projetos!P501=1,Técnicos!$F$2:$F$100,IF(Projetos!P501=2,Técnicos!$H$2:$H$100,Técnicos!$J$2:$J$100)),,0,1))</f>
        <v/>
      </c>
      <c r="K502" s="15" t="str" cm="1">
        <f t="array" ref="K502">IF(OR($B502="",K$2=""),"",Projetos!$K501/_xlfn.XLOOKUP(K$2,Técnicos!$A$2:$A$100,IF(Projetos!Q501=1,Técnicos!$F$2:$F$100,IF(Projetos!Q501=2,Técnicos!$H$2:$H$100,Técnicos!$J$2:$J$100)),,0,1))</f>
        <v/>
      </c>
      <c r="L502" s="15" t="str" cm="1">
        <f t="array" ref="L502">IF(OR($B502="",L$2=""),"",Projetos!$K501/_xlfn.XLOOKUP(L$2,Técnicos!$A$2:$A$100,IF(Projetos!R501=1,Técnicos!$F$2:$F$100,IF(Projetos!R501=2,Técnicos!$H$2:$H$100,Técnicos!$J$2:$J$100)),,0,1))</f>
        <v/>
      </c>
      <c r="M502" s="15" t="str" cm="1">
        <f t="array" ref="M502">IF(OR($B502="",M$2=""),"",Projetos!$K501/_xlfn.XLOOKUP(M$2,Técnicos!$A$2:$A$100,IF(Projetos!S501=1,Técnicos!$F$2:$F$100,IF(Projetos!S501=2,Técnicos!$H$2:$H$100,Técnicos!$J$2:$J$100)),,0,1))</f>
        <v/>
      </c>
      <c r="N502" s="15" t="str" cm="1">
        <f t="array" ref="N502">IF(OR($B502="",N$2=""),"",Projetos!$K501/_xlfn.XLOOKUP(N$2,Técnicos!$A$2:$A$100,IF(Projetos!T501=1,Técnicos!$F$2:$F$100,IF(Projetos!T501=2,Técnicos!$H$2:$H$100,Técnicos!$J$2:$J$100)),,0,1))</f>
        <v/>
      </c>
      <c r="O502" s="15" t="str" cm="1">
        <f t="array" ref="O502">IF(OR($B502="",O$2=""),"",Projetos!$K501/_xlfn.XLOOKUP(O$2,Técnicos!$A$2:$A$100,IF(Projetos!U501=1,Técnicos!$F$2:$F$100,IF(Projetos!U501=2,Técnicos!$H$2:$H$100,Técnicos!$J$2:$J$100)),,0,1))</f>
        <v/>
      </c>
      <c r="P502" s="15" t="str" cm="1">
        <f t="array" ref="P502">IF(OR($B502="",P$2=""),"",Projetos!$K501/_xlfn.XLOOKUP(P$2,Técnicos!$A$2:$A$100,IF(Projetos!V501=1,Técnicos!$F$2:$F$100,IF(Projetos!V501=2,Técnicos!$H$2:$H$100,Técnicos!$J$2:$J$100)),,0,1))</f>
        <v/>
      </c>
      <c r="Q502" s="15" t="str" cm="1">
        <f t="array" ref="Q502">IF(OR($B502="",Q$2=""),"",Projetos!$K501/_xlfn.XLOOKUP(Q$2,Técnicos!$A$2:$A$100,IF(Projetos!W501=1,Técnicos!$F$2:$F$100,IF(Projetos!W501=2,Técnicos!$H$2:$H$100,Técnicos!$J$2:$J$100)),,0,1))</f>
        <v/>
      </c>
      <c r="R502" s="15" t="str" cm="1">
        <f t="array" ref="R502">IF(OR($B502="",R$2=""),"",Projetos!$K501/_xlfn.XLOOKUP(R$2,Técnicos!$A$2:$A$100,IF(Projetos!X501=1,Técnicos!$F$2:$F$100,IF(Projetos!X501=2,Técnicos!$H$2:$H$100,Técnicos!$J$2:$J$100)),,0,1))</f>
        <v/>
      </c>
      <c r="S502" s="15" t="str" cm="1">
        <f t="array" ref="S502">IF(OR($B502="",S$2=""),"",Projetos!$K501/_xlfn.XLOOKUP(S$2,Técnicos!$A$2:$A$100,IF(Projetos!Y501=1,Técnicos!$F$2:$F$100,IF(Projetos!Y501=2,Técnicos!$H$2:$H$100,Técnicos!$J$2:$J$100)),,0,1))</f>
        <v/>
      </c>
      <c r="T502" s="15" t="str" cm="1">
        <f t="array" ref="T502">IF(OR($B502="",T$2=""),"",Projetos!$K501/_xlfn.XLOOKUP(T$2,Técnicos!$A$2:$A$100,IF(Projetos!Z501=1,Técnicos!$F$2:$F$100,IF(Projetos!Z501=2,Técnicos!$H$2:$H$100,Técnicos!$J$2:$J$100)),,0,1))</f>
        <v/>
      </c>
      <c r="U502" s="15" t="str" cm="1">
        <f t="array" ref="U502">IF(OR($B502="",U$2=""),"",Projetos!$K501/_xlfn.XLOOKUP(U$2,Técnicos!$A$2:$A$100,IF(Projetos!AA501=1,Técnicos!$F$2:$F$100,IF(Projetos!AA501=2,Técnicos!$H$2:$H$100,Técnicos!$J$2:$J$100)),,0,1))</f>
        <v/>
      </c>
      <c r="V502" s="15" t="str" cm="1">
        <f t="array" ref="V502">IF(OR($B502="",V$2=""),"",Projetos!$K501/_xlfn.XLOOKUP(V$2,Técnicos!$A$2:$A$100,IF(Projetos!AB501=1,Técnicos!$F$2:$F$100,IF(Projetos!AB501=2,Técnicos!$H$2:$H$100,Técnicos!$J$2:$J$100)),,0,1))</f>
        <v/>
      </c>
      <c r="W502" s="15" t="str" cm="1">
        <f t="array" ref="W502">IF(OR($B502="",W$2=""),"",Projetos!$K501/_xlfn.XLOOKUP(W$2,Técnicos!$A$2:$A$100,IF(Projetos!AC501=1,Técnicos!$F$2:$F$100,IF(Projetos!AC501=2,Técnicos!$H$2:$H$100,Técnicos!$J$2:$J$100)),,0,1))</f>
        <v/>
      </c>
      <c r="X502" s="15" t="str" cm="1">
        <f t="array" ref="X502">IF(OR($B502="",X$2=""),"",Projetos!$K501/_xlfn.XLOOKUP(X$2,Técnicos!$A$2:$A$100,IF(Projetos!AD501=1,Técnicos!$F$2:$F$100,IF(Projetos!AD501=2,Técnicos!$H$2:$H$100,Técnicos!$J$2:$J$100)),,0,1))</f>
        <v/>
      </c>
      <c r="Y502" s="15" t="str" cm="1">
        <f t="array" ref="Y502">IF(OR($B502="",Y$2=""),"",Projetos!$K501/_xlfn.XLOOKUP(Y$2,Técnicos!$A$2:$A$100,IF(Projetos!AE501=1,Técnicos!$F$2:$F$100,IF(Projetos!AE501=2,Técnicos!$H$2:$H$100,Técnicos!$J$2:$J$100)),,0,1))</f>
        <v/>
      </c>
      <c r="Z502" s="15" t="str" cm="1">
        <f t="array" ref="Z502">IF(OR($B502="",Z$2=""),"",Projetos!$K501/_xlfn.XLOOKUP(Z$2,Técnicos!$A$2:$A$100,IF(Projetos!AF501=1,Técnicos!$F$2:$F$100,IF(Projetos!AF501=2,Técnicos!$H$2:$H$100,Técnicos!$J$2:$J$100)),,0,1))</f>
        <v/>
      </c>
      <c r="AA502" s="15" t="str" cm="1">
        <f t="array" ref="AA502">IF(OR($B502="",AA$2=""),"",Projetos!$K501/_xlfn.XLOOKUP(AA$2,Técnicos!$A$2:$A$100,IF(Projetos!AG501=1,Técnicos!$F$2:$F$100,IF(Projetos!AG501=2,Técnicos!$H$2:$H$100,Técnicos!$J$2:$J$100)),,0,1))</f>
        <v/>
      </c>
      <c r="AB502" s="15" t="str" cm="1">
        <f t="array" ref="AB502">IF(OR($B502="",AB$2=""),"",Projetos!$K501/_xlfn.XLOOKUP(AB$2,Técnicos!$A$2:$A$100,IF(Projetos!AH501=1,Técnicos!$F$2:$F$100,IF(Projetos!AH501=2,Técnicos!$H$2:$H$100,Técnicos!$J$2:$J$100)),,0,1))</f>
        <v/>
      </c>
      <c r="AC502" s="15" t="str" cm="1">
        <f t="array" ref="AC502">IF(OR($B502="",AC$2=""),"",Projetos!$K501/_xlfn.XLOOKUP(AC$2,Técnicos!$A$2:$A$100,IF(Projetos!AI501=1,Técnicos!$F$2:$F$100,IF(Projetos!AI501=2,Técnicos!$H$2:$H$100,Técnicos!$J$2:$J$100)),,0,1))</f>
        <v/>
      </c>
      <c r="AD502" s="15" t="str" cm="1">
        <f t="array" ref="AD502">IF(OR($B502="",AD$2=""),"",Projetos!$K501/_xlfn.XLOOKUP(AD$2,Técnicos!$A$2:$A$100,IF(Projetos!AJ501=1,Técnicos!$F$2:$F$100,IF(Projetos!AJ501=2,Técnicos!$H$2:$H$100,Técnicos!$J$2:$J$100)),,0,1))</f>
        <v/>
      </c>
      <c r="AE502" s="15" t="str" cm="1">
        <f t="array" ref="AE502">IF(OR($B502="",AE$2=""),"",Projetos!$K501/_xlfn.XLOOKUP(AE$2,Técnicos!$A$2:$A$100,IF(Projetos!AK501=1,Técnicos!$F$2:$F$100,IF(Projetos!AK501=2,Técnicos!$H$2:$H$100,Técnicos!$J$2:$J$100)),,0,1))</f>
        <v/>
      </c>
      <c r="AF502" s="15" t="str" cm="1">
        <f t="array" ref="AF502">IF(OR($B502="",AF$2=""),"",Projetos!$K501/_xlfn.XLOOKUP(AF$2,Técnicos!$A$2:$A$100,IF(Projetos!AL501=1,Técnicos!$F$2:$F$100,IF(Projetos!AL501=2,Técnicos!$H$2:$H$100,Técnicos!$J$2:$J$100)),,0,1))</f>
        <v/>
      </c>
      <c r="AG502" s="15" t="str" cm="1">
        <f t="array" ref="AG502">IF(OR($B502="",AG$2=""),"",Projetos!$K501/_xlfn.XLOOKUP(AG$2,Técnicos!$A$2:$A$100,IF(Projetos!AM501=1,Técnicos!$F$2:$F$100,IF(Projetos!AM501=2,Técnicos!$H$2:$H$100,Técnicos!$J$2:$J$100)),,0,1))</f>
        <v/>
      </c>
      <c r="AH502" s="15" t="str" cm="1">
        <f t="array" ref="AH502">IF(OR($B502="",AH$2=""),"",Projetos!$K501/_xlfn.XLOOKUP(AH$2,Técnicos!$A$2:$A$100,IF(Projetos!AN501=1,Técnicos!$F$2:$F$100,IF(Projetos!AN501=2,Técnicos!$H$2:$H$100,Técnicos!$J$2:$J$100)),,0,1))</f>
        <v/>
      </c>
      <c r="AI502" s="15" t="str" cm="1">
        <f t="array" ref="AI502">IF(OR($B502="",AI$2=""),"",Projetos!$K501/_xlfn.XLOOKUP(AI$2,Técnicos!$A$2:$A$100,IF(Projetos!AO501=1,Técnicos!$F$2:$F$100,IF(Projetos!AO501=2,Técnicos!$H$2:$H$100,Técnicos!$J$2:$J$100)),,0,1))</f>
        <v/>
      </c>
      <c r="AJ502" s="15" t="str" cm="1">
        <f t="array" ref="AJ502">IF(OR($B502="",AJ$2=""),"",Projetos!$K501/_xlfn.XLOOKUP(AJ$2,Técnicos!$A$2:$A$100,IF(Projetos!AP501=1,Técnicos!$F$2:$F$100,IF(Projetos!AP501=2,Técnicos!$H$2:$H$100,Técnicos!$J$2:$J$100)),,0,1))</f>
        <v/>
      </c>
      <c r="AK502" s="15" t="str" cm="1">
        <f t="array" ref="AK502">IF(OR($B502="",AK$2=""),"",Projetos!$K501/_xlfn.XLOOKUP(AK$2,Técnicos!$A$2:$A$100,IF(Projetos!AQ501=1,Técnicos!$F$2:$F$100,IF(Projetos!AQ501=2,Técnicos!$H$2:$H$100,Técnicos!$J$2:$J$100)),,0,1))</f>
        <v/>
      </c>
    </row>
    <row r="503" spans="3:37" x14ac:dyDescent="0.3">
      <c r="C503" s="15" t="str" cm="1">
        <f t="array" ref="C503">IF(OR($B503="",C$2=""),"",Projetos!$K502/_xlfn.XLOOKUP(C$2,Técnicos!$A$2:$A$100,IF(Projetos!I502=1,Técnicos!$F$2:$F$100,IF(Projetos!I502=2,Técnicos!$H$2:$H$100,Técnicos!$J$2:$J$100)),,0,1))</f>
        <v/>
      </c>
      <c r="D503" s="15" t="str" cm="1">
        <f t="array" ref="D503">IF(OR($B503="",D$2=""),"",Projetos!$K502/_xlfn.XLOOKUP(D$2,Técnicos!$A$2:$A$100,IF(Projetos!J502=1,Técnicos!$F$2:$F$100,IF(Projetos!J502=2,Técnicos!$H$2:$H$100,Técnicos!$J$2:$J$100)),,0,1))</f>
        <v/>
      </c>
      <c r="E503" s="15" t="str" cm="1">
        <f t="array" ref="E503">IF(OR($B503="",E$2=""),"",Projetos!$K502/_xlfn.XLOOKUP(E$2,Técnicos!$A$2:$A$100,IF(Projetos!K502=1,Técnicos!$F$2:$F$100,IF(Projetos!K502=2,Técnicos!$H$2:$H$100,Técnicos!$J$2:$J$100)),,0,1))</f>
        <v/>
      </c>
      <c r="F503" s="15" t="str" cm="1">
        <f t="array" ref="F503">IF(OR($B503="",F$2=""),"",Projetos!$K502/_xlfn.XLOOKUP(F$2,Técnicos!$A$2:$A$100,IF(Projetos!L502=1,Técnicos!$F$2:$F$100,IF(Projetos!L502=2,Técnicos!$H$2:$H$100,Técnicos!$J$2:$J$100)),,0,1))</f>
        <v/>
      </c>
      <c r="G503" s="15" t="str" cm="1">
        <f t="array" ref="G503">IF(OR($B503="",G$2=""),"",Projetos!$K502/_xlfn.XLOOKUP(G$2,Técnicos!$A$2:$A$100,IF(Projetos!M502=1,Técnicos!$F$2:$F$100,IF(Projetos!M502=2,Técnicos!$H$2:$H$100,Técnicos!$J$2:$J$100)),,0,1))</f>
        <v/>
      </c>
      <c r="H503" s="15" t="str" cm="1">
        <f t="array" ref="H503">IF(OR($B503="",H$2=""),"",Projetos!$K502/_xlfn.XLOOKUP(H$2,Técnicos!$A$2:$A$100,IF(Projetos!N502=1,Técnicos!$F$2:$F$100,IF(Projetos!N502=2,Técnicos!$H$2:$H$100,Técnicos!$J$2:$J$100)),,0,1))</f>
        <v/>
      </c>
      <c r="I503" s="15" t="str" cm="1">
        <f t="array" ref="I503">IF(OR($B503="",I$2=""),"",Projetos!$K502/_xlfn.XLOOKUP(I$2,Técnicos!$A$2:$A$100,IF(Projetos!O502=1,Técnicos!$F$2:$F$100,IF(Projetos!O502=2,Técnicos!$H$2:$H$100,Técnicos!$J$2:$J$100)),,0,1))</f>
        <v/>
      </c>
      <c r="J503" s="15" t="str" cm="1">
        <f t="array" ref="J503">IF(OR($B503="",J$2=""),"",Projetos!$K502/_xlfn.XLOOKUP(J$2,Técnicos!$A$2:$A$100,IF(Projetos!P502=1,Técnicos!$F$2:$F$100,IF(Projetos!P502=2,Técnicos!$H$2:$H$100,Técnicos!$J$2:$J$100)),,0,1))</f>
        <v/>
      </c>
      <c r="K503" s="15" t="str" cm="1">
        <f t="array" ref="K503">IF(OR($B503="",K$2=""),"",Projetos!$K502/_xlfn.XLOOKUP(K$2,Técnicos!$A$2:$A$100,IF(Projetos!Q502=1,Técnicos!$F$2:$F$100,IF(Projetos!Q502=2,Técnicos!$H$2:$H$100,Técnicos!$J$2:$J$100)),,0,1))</f>
        <v/>
      </c>
      <c r="L503" s="15" t="str" cm="1">
        <f t="array" ref="L503">IF(OR($B503="",L$2=""),"",Projetos!$K502/_xlfn.XLOOKUP(L$2,Técnicos!$A$2:$A$100,IF(Projetos!R502=1,Técnicos!$F$2:$F$100,IF(Projetos!R502=2,Técnicos!$H$2:$H$100,Técnicos!$J$2:$J$100)),,0,1))</f>
        <v/>
      </c>
      <c r="M503" s="15" t="str" cm="1">
        <f t="array" ref="M503">IF(OR($B503="",M$2=""),"",Projetos!$K502/_xlfn.XLOOKUP(M$2,Técnicos!$A$2:$A$100,IF(Projetos!S502=1,Técnicos!$F$2:$F$100,IF(Projetos!S502=2,Técnicos!$H$2:$H$100,Técnicos!$J$2:$J$100)),,0,1))</f>
        <v/>
      </c>
      <c r="N503" s="15" t="str" cm="1">
        <f t="array" ref="N503">IF(OR($B503="",N$2=""),"",Projetos!$K502/_xlfn.XLOOKUP(N$2,Técnicos!$A$2:$A$100,IF(Projetos!T502=1,Técnicos!$F$2:$F$100,IF(Projetos!T502=2,Técnicos!$H$2:$H$100,Técnicos!$J$2:$J$100)),,0,1))</f>
        <v/>
      </c>
      <c r="O503" s="15" t="str" cm="1">
        <f t="array" ref="O503">IF(OR($B503="",O$2=""),"",Projetos!$K502/_xlfn.XLOOKUP(O$2,Técnicos!$A$2:$A$100,IF(Projetos!U502=1,Técnicos!$F$2:$F$100,IF(Projetos!U502=2,Técnicos!$H$2:$H$100,Técnicos!$J$2:$J$100)),,0,1))</f>
        <v/>
      </c>
      <c r="P503" s="15" t="str" cm="1">
        <f t="array" ref="P503">IF(OR($B503="",P$2=""),"",Projetos!$K502/_xlfn.XLOOKUP(P$2,Técnicos!$A$2:$A$100,IF(Projetos!V502=1,Técnicos!$F$2:$F$100,IF(Projetos!V502=2,Técnicos!$H$2:$H$100,Técnicos!$J$2:$J$100)),,0,1))</f>
        <v/>
      </c>
      <c r="Q503" s="15" t="str" cm="1">
        <f t="array" ref="Q503">IF(OR($B503="",Q$2=""),"",Projetos!$K502/_xlfn.XLOOKUP(Q$2,Técnicos!$A$2:$A$100,IF(Projetos!W502=1,Técnicos!$F$2:$F$100,IF(Projetos!W502=2,Técnicos!$H$2:$H$100,Técnicos!$J$2:$J$100)),,0,1))</f>
        <v/>
      </c>
      <c r="R503" s="15" t="str" cm="1">
        <f t="array" ref="R503">IF(OR($B503="",R$2=""),"",Projetos!$K502/_xlfn.XLOOKUP(R$2,Técnicos!$A$2:$A$100,IF(Projetos!X502=1,Técnicos!$F$2:$F$100,IF(Projetos!X502=2,Técnicos!$H$2:$H$100,Técnicos!$J$2:$J$100)),,0,1))</f>
        <v/>
      </c>
      <c r="S503" s="15" t="str" cm="1">
        <f t="array" ref="S503">IF(OR($B503="",S$2=""),"",Projetos!$K502/_xlfn.XLOOKUP(S$2,Técnicos!$A$2:$A$100,IF(Projetos!Y502=1,Técnicos!$F$2:$F$100,IF(Projetos!Y502=2,Técnicos!$H$2:$H$100,Técnicos!$J$2:$J$100)),,0,1))</f>
        <v/>
      </c>
      <c r="T503" s="15" t="str" cm="1">
        <f t="array" ref="T503">IF(OR($B503="",T$2=""),"",Projetos!$K502/_xlfn.XLOOKUP(T$2,Técnicos!$A$2:$A$100,IF(Projetos!Z502=1,Técnicos!$F$2:$F$100,IF(Projetos!Z502=2,Técnicos!$H$2:$H$100,Técnicos!$J$2:$J$100)),,0,1))</f>
        <v/>
      </c>
      <c r="U503" s="15" t="str" cm="1">
        <f t="array" ref="U503">IF(OR($B503="",U$2=""),"",Projetos!$K502/_xlfn.XLOOKUP(U$2,Técnicos!$A$2:$A$100,IF(Projetos!AA502=1,Técnicos!$F$2:$F$100,IF(Projetos!AA502=2,Técnicos!$H$2:$H$100,Técnicos!$J$2:$J$100)),,0,1))</f>
        <v/>
      </c>
      <c r="V503" s="15" t="str" cm="1">
        <f t="array" ref="V503">IF(OR($B503="",V$2=""),"",Projetos!$K502/_xlfn.XLOOKUP(V$2,Técnicos!$A$2:$A$100,IF(Projetos!AB502=1,Técnicos!$F$2:$F$100,IF(Projetos!AB502=2,Técnicos!$H$2:$H$100,Técnicos!$J$2:$J$100)),,0,1))</f>
        <v/>
      </c>
      <c r="W503" s="15" t="str" cm="1">
        <f t="array" ref="W503">IF(OR($B503="",W$2=""),"",Projetos!$K502/_xlfn.XLOOKUP(W$2,Técnicos!$A$2:$A$100,IF(Projetos!AC502=1,Técnicos!$F$2:$F$100,IF(Projetos!AC502=2,Técnicos!$H$2:$H$100,Técnicos!$J$2:$J$100)),,0,1))</f>
        <v/>
      </c>
      <c r="X503" s="15" t="str" cm="1">
        <f t="array" ref="X503">IF(OR($B503="",X$2=""),"",Projetos!$K502/_xlfn.XLOOKUP(X$2,Técnicos!$A$2:$A$100,IF(Projetos!AD502=1,Técnicos!$F$2:$F$100,IF(Projetos!AD502=2,Técnicos!$H$2:$H$100,Técnicos!$J$2:$J$100)),,0,1))</f>
        <v/>
      </c>
      <c r="Y503" s="15" t="str" cm="1">
        <f t="array" ref="Y503">IF(OR($B503="",Y$2=""),"",Projetos!$K502/_xlfn.XLOOKUP(Y$2,Técnicos!$A$2:$A$100,IF(Projetos!AE502=1,Técnicos!$F$2:$F$100,IF(Projetos!AE502=2,Técnicos!$H$2:$H$100,Técnicos!$J$2:$J$100)),,0,1))</f>
        <v/>
      </c>
      <c r="Z503" s="15" t="str" cm="1">
        <f t="array" ref="Z503">IF(OR($B503="",Z$2=""),"",Projetos!$K502/_xlfn.XLOOKUP(Z$2,Técnicos!$A$2:$A$100,IF(Projetos!AF502=1,Técnicos!$F$2:$F$100,IF(Projetos!AF502=2,Técnicos!$H$2:$H$100,Técnicos!$J$2:$J$100)),,0,1))</f>
        <v/>
      </c>
      <c r="AA503" s="15" t="str" cm="1">
        <f t="array" ref="AA503">IF(OR($B503="",AA$2=""),"",Projetos!$K502/_xlfn.XLOOKUP(AA$2,Técnicos!$A$2:$A$100,IF(Projetos!AG502=1,Técnicos!$F$2:$F$100,IF(Projetos!AG502=2,Técnicos!$H$2:$H$100,Técnicos!$J$2:$J$100)),,0,1))</f>
        <v/>
      </c>
      <c r="AB503" s="15" t="str" cm="1">
        <f t="array" ref="AB503">IF(OR($B503="",AB$2=""),"",Projetos!$K502/_xlfn.XLOOKUP(AB$2,Técnicos!$A$2:$A$100,IF(Projetos!AH502=1,Técnicos!$F$2:$F$100,IF(Projetos!AH502=2,Técnicos!$H$2:$H$100,Técnicos!$J$2:$J$100)),,0,1))</f>
        <v/>
      </c>
      <c r="AC503" s="15" t="str" cm="1">
        <f t="array" ref="AC503">IF(OR($B503="",AC$2=""),"",Projetos!$K502/_xlfn.XLOOKUP(AC$2,Técnicos!$A$2:$A$100,IF(Projetos!AI502=1,Técnicos!$F$2:$F$100,IF(Projetos!AI502=2,Técnicos!$H$2:$H$100,Técnicos!$J$2:$J$100)),,0,1))</f>
        <v/>
      </c>
      <c r="AD503" s="15" t="str" cm="1">
        <f t="array" ref="AD503">IF(OR($B503="",AD$2=""),"",Projetos!$K502/_xlfn.XLOOKUP(AD$2,Técnicos!$A$2:$A$100,IF(Projetos!AJ502=1,Técnicos!$F$2:$F$100,IF(Projetos!AJ502=2,Técnicos!$H$2:$H$100,Técnicos!$J$2:$J$100)),,0,1))</f>
        <v/>
      </c>
      <c r="AE503" s="15" t="str" cm="1">
        <f t="array" ref="AE503">IF(OR($B503="",AE$2=""),"",Projetos!$K502/_xlfn.XLOOKUP(AE$2,Técnicos!$A$2:$A$100,IF(Projetos!AK502=1,Técnicos!$F$2:$F$100,IF(Projetos!AK502=2,Técnicos!$H$2:$H$100,Técnicos!$J$2:$J$100)),,0,1))</f>
        <v/>
      </c>
      <c r="AF503" s="15" t="str" cm="1">
        <f t="array" ref="AF503">IF(OR($B503="",AF$2=""),"",Projetos!$K502/_xlfn.XLOOKUP(AF$2,Técnicos!$A$2:$A$100,IF(Projetos!AL502=1,Técnicos!$F$2:$F$100,IF(Projetos!AL502=2,Técnicos!$H$2:$H$100,Técnicos!$J$2:$J$100)),,0,1))</f>
        <v/>
      </c>
      <c r="AG503" s="15" t="str" cm="1">
        <f t="array" ref="AG503">IF(OR($B503="",AG$2=""),"",Projetos!$K502/_xlfn.XLOOKUP(AG$2,Técnicos!$A$2:$A$100,IF(Projetos!AM502=1,Técnicos!$F$2:$F$100,IF(Projetos!AM502=2,Técnicos!$H$2:$H$100,Técnicos!$J$2:$J$100)),,0,1))</f>
        <v/>
      </c>
      <c r="AH503" s="15" t="str" cm="1">
        <f t="array" ref="AH503">IF(OR($B503="",AH$2=""),"",Projetos!$K502/_xlfn.XLOOKUP(AH$2,Técnicos!$A$2:$A$100,IF(Projetos!AN502=1,Técnicos!$F$2:$F$100,IF(Projetos!AN502=2,Técnicos!$H$2:$H$100,Técnicos!$J$2:$J$100)),,0,1))</f>
        <v/>
      </c>
      <c r="AI503" s="15" t="str" cm="1">
        <f t="array" ref="AI503">IF(OR($B503="",AI$2=""),"",Projetos!$K502/_xlfn.XLOOKUP(AI$2,Técnicos!$A$2:$A$100,IF(Projetos!AO502=1,Técnicos!$F$2:$F$100,IF(Projetos!AO502=2,Técnicos!$H$2:$H$100,Técnicos!$J$2:$J$100)),,0,1))</f>
        <v/>
      </c>
      <c r="AJ503" s="15" t="str" cm="1">
        <f t="array" ref="AJ503">IF(OR($B503="",AJ$2=""),"",Projetos!$K502/_xlfn.XLOOKUP(AJ$2,Técnicos!$A$2:$A$100,IF(Projetos!AP502=1,Técnicos!$F$2:$F$100,IF(Projetos!AP502=2,Técnicos!$H$2:$H$100,Técnicos!$J$2:$J$100)),,0,1))</f>
        <v/>
      </c>
      <c r="AK503" s="15" t="str" cm="1">
        <f t="array" ref="AK503">IF(OR($B503="",AK$2=""),"",Projetos!$K502/_xlfn.XLOOKUP(AK$2,Técnicos!$A$2:$A$100,IF(Projetos!AQ502=1,Técnicos!$F$2:$F$100,IF(Projetos!AQ502=2,Técnicos!$H$2:$H$100,Técnicos!$J$2:$J$100)),,0,1))</f>
        <v/>
      </c>
    </row>
    <row r="504" spans="3:37" x14ac:dyDescent="0.3">
      <c r="C504" s="15" t="str" cm="1">
        <f t="array" ref="C504">IF(OR($B504="",C$2=""),"",Projetos!$K503/_xlfn.XLOOKUP(C$2,Técnicos!$A$2:$A$100,IF(Projetos!I503=1,Técnicos!$F$2:$F$100,IF(Projetos!I503=2,Técnicos!$H$2:$H$100,Técnicos!$J$2:$J$100)),,0,1))</f>
        <v/>
      </c>
      <c r="D504" s="15" t="str" cm="1">
        <f t="array" ref="D504">IF(OR($B504="",D$2=""),"",Projetos!$K503/_xlfn.XLOOKUP(D$2,Técnicos!$A$2:$A$100,IF(Projetos!J503=1,Técnicos!$F$2:$F$100,IF(Projetos!J503=2,Técnicos!$H$2:$H$100,Técnicos!$J$2:$J$100)),,0,1))</f>
        <v/>
      </c>
      <c r="E504" s="15" t="str" cm="1">
        <f t="array" ref="E504">IF(OR($B504="",E$2=""),"",Projetos!$K503/_xlfn.XLOOKUP(E$2,Técnicos!$A$2:$A$100,IF(Projetos!K503=1,Técnicos!$F$2:$F$100,IF(Projetos!K503=2,Técnicos!$H$2:$H$100,Técnicos!$J$2:$J$100)),,0,1))</f>
        <v/>
      </c>
      <c r="F504" s="15" t="str" cm="1">
        <f t="array" ref="F504">IF(OR($B504="",F$2=""),"",Projetos!$K503/_xlfn.XLOOKUP(F$2,Técnicos!$A$2:$A$100,IF(Projetos!L503=1,Técnicos!$F$2:$F$100,IF(Projetos!L503=2,Técnicos!$H$2:$H$100,Técnicos!$J$2:$J$100)),,0,1))</f>
        <v/>
      </c>
      <c r="G504" s="15" t="str" cm="1">
        <f t="array" ref="G504">IF(OR($B504="",G$2=""),"",Projetos!$K503/_xlfn.XLOOKUP(G$2,Técnicos!$A$2:$A$100,IF(Projetos!M503=1,Técnicos!$F$2:$F$100,IF(Projetos!M503=2,Técnicos!$H$2:$H$100,Técnicos!$J$2:$J$100)),,0,1))</f>
        <v/>
      </c>
      <c r="H504" s="15" t="str" cm="1">
        <f t="array" ref="H504">IF(OR($B504="",H$2=""),"",Projetos!$K503/_xlfn.XLOOKUP(H$2,Técnicos!$A$2:$A$100,IF(Projetos!N503=1,Técnicos!$F$2:$F$100,IF(Projetos!N503=2,Técnicos!$H$2:$H$100,Técnicos!$J$2:$J$100)),,0,1))</f>
        <v/>
      </c>
      <c r="I504" s="15" t="str" cm="1">
        <f t="array" ref="I504">IF(OR($B504="",I$2=""),"",Projetos!$K503/_xlfn.XLOOKUP(I$2,Técnicos!$A$2:$A$100,IF(Projetos!O503=1,Técnicos!$F$2:$F$100,IF(Projetos!O503=2,Técnicos!$H$2:$H$100,Técnicos!$J$2:$J$100)),,0,1))</f>
        <v/>
      </c>
      <c r="J504" s="15" t="str" cm="1">
        <f t="array" ref="J504">IF(OR($B504="",J$2=""),"",Projetos!$K503/_xlfn.XLOOKUP(J$2,Técnicos!$A$2:$A$100,IF(Projetos!P503=1,Técnicos!$F$2:$F$100,IF(Projetos!P503=2,Técnicos!$H$2:$H$100,Técnicos!$J$2:$J$100)),,0,1))</f>
        <v/>
      </c>
      <c r="K504" s="15" t="str" cm="1">
        <f t="array" ref="K504">IF(OR($B504="",K$2=""),"",Projetos!$K503/_xlfn.XLOOKUP(K$2,Técnicos!$A$2:$A$100,IF(Projetos!Q503=1,Técnicos!$F$2:$F$100,IF(Projetos!Q503=2,Técnicos!$H$2:$H$100,Técnicos!$J$2:$J$100)),,0,1))</f>
        <v/>
      </c>
      <c r="L504" s="15" t="str" cm="1">
        <f t="array" ref="L504">IF(OR($B504="",L$2=""),"",Projetos!$K503/_xlfn.XLOOKUP(L$2,Técnicos!$A$2:$A$100,IF(Projetos!R503=1,Técnicos!$F$2:$F$100,IF(Projetos!R503=2,Técnicos!$H$2:$H$100,Técnicos!$J$2:$J$100)),,0,1))</f>
        <v/>
      </c>
      <c r="M504" s="15" t="str" cm="1">
        <f t="array" ref="M504">IF(OR($B504="",M$2=""),"",Projetos!$K503/_xlfn.XLOOKUP(M$2,Técnicos!$A$2:$A$100,IF(Projetos!S503=1,Técnicos!$F$2:$F$100,IF(Projetos!S503=2,Técnicos!$H$2:$H$100,Técnicos!$J$2:$J$100)),,0,1))</f>
        <v/>
      </c>
      <c r="N504" s="15" t="str" cm="1">
        <f t="array" ref="N504">IF(OR($B504="",N$2=""),"",Projetos!$K503/_xlfn.XLOOKUP(N$2,Técnicos!$A$2:$A$100,IF(Projetos!T503=1,Técnicos!$F$2:$F$100,IF(Projetos!T503=2,Técnicos!$H$2:$H$100,Técnicos!$J$2:$J$100)),,0,1))</f>
        <v/>
      </c>
      <c r="O504" s="15" t="str" cm="1">
        <f t="array" ref="O504">IF(OR($B504="",O$2=""),"",Projetos!$K503/_xlfn.XLOOKUP(O$2,Técnicos!$A$2:$A$100,IF(Projetos!U503=1,Técnicos!$F$2:$F$100,IF(Projetos!U503=2,Técnicos!$H$2:$H$100,Técnicos!$J$2:$J$100)),,0,1))</f>
        <v/>
      </c>
      <c r="P504" s="15" t="str" cm="1">
        <f t="array" ref="P504">IF(OR($B504="",P$2=""),"",Projetos!$K503/_xlfn.XLOOKUP(P$2,Técnicos!$A$2:$A$100,IF(Projetos!V503=1,Técnicos!$F$2:$F$100,IF(Projetos!V503=2,Técnicos!$H$2:$H$100,Técnicos!$J$2:$J$100)),,0,1))</f>
        <v/>
      </c>
      <c r="Q504" s="15" t="str" cm="1">
        <f t="array" ref="Q504">IF(OR($B504="",Q$2=""),"",Projetos!$K503/_xlfn.XLOOKUP(Q$2,Técnicos!$A$2:$A$100,IF(Projetos!W503=1,Técnicos!$F$2:$F$100,IF(Projetos!W503=2,Técnicos!$H$2:$H$100,Técnicos!$J$2:$J$100)),,0,1))</f>
        <v/>
      </c>
      <c r="R504" s="15" t="str" cm="1">
        <f t="array" ref="R504">IF(OR($B504="",R$2=""),"",Projetos!$K503/_xlfn.XLOOKUP(R$2,Técnicos!$A$2:$A$100,IF(Projetos!X503=1,Técnicos!$F$2:$F$100,IF(Projetos!X503=2,Técnicos!$H$2:$H$100,Técnicos!$J$2:$J$100)),,0,1))</f>
        <v/>
      </c>
      <c r="S504" s="15" t="str" cm="1">
        <f t="array" ref="S504">IF(OR($B504="",S$2=""),"",Projetos!$K503/_xlfn.XLOOKUP(S$2,Técnicos!$A$2:$A$100,IF(Projetos!Y503=1,Técnicos!$F$2:$F$100,IF(Projetos!Y503=2,Técnicos!$H$2:$H$100,Técnicos!$J$2:$J$100)),,0,1))</f>
        <v/>
      </c>
      <c r="T504" s="15" t="str" cm="1">
        <f t="array" ref="T504">IF(OR($B504="",T$2=""),"",Projetos!$K503/_xlfn.XLOOKUP(T$2,Técnicos!$A$2:$A$100,IF(Projetos!Z503=1,Técnicos!$F$2:$F$100,IF(Projetos!Z503=2,Técnicos!$H$2:$H$100,Técnicos!$J$2:$J$100)),,0,1))</f>
        <v/>
      </c>
      <c r="U504" s="15" t="str" cm="1">
        <f t="array" ref="U504">IF(OR($B504="",U$2=""),"",Projetos!$K503/_xlfn.XLOOKUP(U$2,Técnicos!$A$2:$A$100,IF(Projetos!AA503=1,Técnicos!$F$2:$F$100,IF(Projetos!AA503=2,Técnicos!$H$2:$H$100,Técnicos!$J$2:$J$100)),,0,1))</f>
        <v/>
      </c>
      <c r="V504" s="15" t="str" cm="1">
        <f t="array" ref="V504">IF(OR($B504="",V$2=""),"",Projetos!$K503/_xlfn.XLOOKUP(V$2,Técnicos!$A$2:$A$100,IF(Projetos!AB503=1,Técnicos!$F$2:$F$100,IF(Projetos!AB503=2,Técnicos!$H$2:$H$100,Técnicos!$J$2:$J$100)),,0,1))</f>
        <v/>
      </c>
      <c r="W504" s="15" t="str" cm="1">
        <f t="array" ref="W504">IF(OR($B504="",W$2=""),"",Projetos!$K503/_xlfn.XLOOKUP(W$2,Técnicos!$A$2:$A$100,IF(Projetos!AC503=1,Técnicos!$F$2:$F$100,IF(Projetos!AC503=2,Técnicos!$H$2:$H$100,Técnicos!$J$2:$J$100)),,0,1))</f>
        <v/>
      </c>
      <c r="X504" s="15" t="str" cm="1">
        <f t="array" ref="X504">IF(OR($B504="",X$2=""),"",Projetos!$K503/_xlfn.XLOOKUP(X$2,Técnicos!$A$2:$A$100,IF(Projetos!AD503=1,Técnicos!$F$2:$F$100,IF(Projetos!AD503=2,Técnicos!$H$2:$H$100,Técnicos!$J$2:$J$100)),,0,1))</f>
        <v/>
      </c>
      <c r="Y504" s="15" t="str" cm="1">
        <f t="array" ref="Y504">IF(OR($B504="",Y$2=""),"",Projetos!$K503/_xlfn.XLOOKUP(Y$2,Técnicos!$A$2:$A$100,IF(Projetos!AE503=1,Técnicos!$F$2:$F$100,IF(Projetos!AE503=2,Técnicos!$H$2:$H$100,Técnicos!$J$2:$J$100)),,0,1))</f>
        <v/>
      </c>
      <c r="Z504" s="15" t="str" cm="1">
        <f t="array" ref="Z504">IF(OR($B504="",Z$2=""),"",Projetos!$K503/_xlfn.XLOOKUP(Z$2,Técnicos!$A$2:$A$100,IF(Projetos!AF503=1,Técnicos!$F$2:$F$100,IF(Projetos!AF503=2,Técnicos!$H$2:$H$100,Técnicos!$J$2:$J$100)),,0,1))</f>
        <v/>
      </c>
      <c r="AA504" s="15" t="str" cm="1">
        <f t="array" ref="AA504">IF(OR($B504="",AA$2=""),"",Projetos!$K503/_xlfn.XLOOKUP(AA$2,Técnicos!$A$2:$A$100,IF(Projetos!AG503=1,Técnicos!$F$2:$F$100,IF(Projetos!AG503=2,Técnicos!$H$2:$H$100,Técnicos!$J$2:$J$100)),,0,1))</f>
        <v/>
      </c>
      <c r="AB504" s="15" t="str" cm="1">
        <f t="array" ref="AB504">IF(OR($B504="",AB$2=""),"",Projetos!$K503/_xlfn.XLOOKUP(AB$2,Técnicos!$A$2:$A$100,IF(Projetos!AH503=1,Técnicos!$F$2:$F$100,IF(Projetos!AH503=2,Técnicos!$H$2:$H$100,Técnicos!$J$2:$J$100)),,0,1))</f>
        <v/>
      </c>
      <c r="AC504" s="15" t="str" cm="1">
        <f t="array" ref="AC504">IF(OR($B504="",AC$2=""),"",Projetos!$K503/_xlfn.XLOOKUP(AC$2,Técnicos!$A$2:$A$100,IF(Projetos!AI503=1,Técnicos!$F$2:$F$100,IF(Projetos!AI503=2,Técnicos!$H$2:$H$100,Técnicos!$J$2:$J$100)),,0,1))</f>
        <v/>
      </c>
      <c r="AD504" s="15" t="str" cm="1">
        <f t="array" ref="AD504">IF(OR($B504="",AD$2=""),"",Projetos!$K503/_xlfn.XLOOKUP(AD$2,Técnicos!$A$2:$A$100,IF(Projetos!AJ503=1,Técnicos!$F$2:$F$100,IF(Projetos!AJ503=2,Técnicos!$H$2:$H$100,Técnicos!$J$2:$J$100)),,0,1))</f>
        <v/>
      </c>
      <c r="AE504" s="15" t="str" cm="1">
        <f t="array" ref="AE504">IF(OR($B504="",AE$2=""),"",Projetos!$K503/_xlfn.XLOOKUP(AE$2,Técnicos!$A$2:$A$100,IF(Projetos!AK503=1,Técnicos!$F$2:$F$100,IF(Projetos!AK503=2,Técnicos!$H$2:$H$100,Técnicos!$J$2:$J$100)),,0,1))</f>
        <v/>
      </c>
      <c r="AF504" s="15" t="str" cm="1">
        <f t="array" ref="AF504">IF(OR($B504="",AF$2=""),"",Projetos!$K503/_xlfn.XLOOKUP(AF$2,Técnicos!$A$2:$A$100,IF(Projetos!AL503=1,Técnicos!$F$2:$F$100,IF(Projetos!AL503=2,Técnicos!$H$2:$H$100,Técnicos!$J$2:$J$100)),,0,1))</f>
        <v/>
      </c>
      <c r="AG504" s="15" t="str" cm="1">
        <f t="array" ref="AG504">IF(OR($B504="",AG$2=""),"",Projetos!$K503/_xlfn.XLOOKUP(AG$2,Técnicos!$A$2:$A$100,IF(Projetos!AM503=1,Técnicos!$F$2:$F$100,IF(Projetos!AM503=2,Técnicos!$H$2:$H$100,Técnicos!$J$2:$J$100)),,0,1))</f>
        <v/>
      </c>
      <c r="AH504" s="15" t="str" cm="1">
        <f t="array" ref="AH504">IF(OR($B504="",AH$2=""),"",Projetos!$K503/_xlfn.XLOOKUP(AH$2,Técnicos!$A$2:$A$100,IF(Projetos!AN503=1,Técnicos!$F$2:$F$100,IF(Projetos!AN503=2,Técnicos!$H$2:$H$100,Técnicos!$J$2:$J$100)),,0,1))</f>
        <v/>
      </c>
      <c r="AI504" s="15" t="str" cm="1">
        <f t="array" ref="AI504">IF(OR($B504="",AI$2=""),"",Projetos!$K503/_xlfn.XLOOKUP(AI$2,Técnicos!$A$2:$A$100,IF(Projetos!AO503=1,Técnicos!$F$2:$F$100,IF(Projetos!AO503=2,Técnicos!$H$2:$H$100,Técnicos!$J$2:$J$100)),,0,1))</f>
        <v/>
      </c>
      <c r="AJ504" s="15" t="str" cm="1">
        <f t="array" ref="AJ504">IF(OR($B504="",AJ$2=""),"",Projetos!$K503/_xlfn.XLOOKUP(AJ$2,Técnicos!$A$2:$A$100,IF(Projetos!AP503=1,Técnicos!$F$2:$F$100,IF(Projetos!AP503=2,Técnicos!$H$2:$H$100,Técnicos!$J$2:$J$100)),,0,1))</f>
        <v/>
      </c>
      <c r="AK504" s="15" t="str" cm="1">
        <f t="array" ref="AK504">IF(OR($B504="",AK$2=""),"",Projetos!$K503/_xlfn.XLOOKUP(AK$2,Técnicos!$A$2:$A$100,IF(Projetos!AQ503=1,Técnicos!$F$2:$F$100,IF(Projetos!AQ503=2,Técnicos!$H$2:$H$100,Técnicos!$J$2:$J$100)),,0,1))</f>
        <v/>
      </c>
    </row>
    <row r="505" spans="3:37" x14ac:dyDescent="0.3">
      <c r="C505" s="15" t="str" cm="1">
        <f t="array" ref="C505">IF(OR($B505="",C$2=""),"",Projetos!$K504/_xlfn.XLOOKUP(C$2,Técnicos!$A$2:$A$100,IF(Projetos!I504=1,Técnicos!$F$2:$F$100,IF(Projetos!I504=2,Técnicos!$H$2:$H$100,Técnicos!$J$2:$J$100)),,0,1))</f>
        <v/>
      </c>
      <c r="D505" s="15" t="str" cm="1">
        <f t="array" ref="D505">IF(OR($B505="",D$2=""),"",Projetos!$K504/_xlfn.XLOOKUP(D$2,Técnicos!$A$2:$A$100,IF(Projetos!J504=1,Técnicos!$F$2:$F$100,IF(Projetos!J504=2,Técnicos!$H$2:$H$100,Técnicos!$J$2:$J$100)),,0,1))</f>
        <v/>
      </c>
      <c r="E505" s="15" t="str" cm="1">
        <f t="array" ref="E505">IF(OR($B505="",E$2=""),"",Projetos!$K504/_xlfn.XLOOKUP(E$2,Técnicos!$A$2:$A$100,IF(Projetos!K504=1,Técnicos!$F$2:$F$100,IF(Projetos!K504=2,Técnicos!$H$2:$H$100,Técnicos!$J$2:$J$100)),,0,1))</f>
        <v/>
      </c>
      <c r="F505" s="15" t="str" cm="1">
        <f t="array" ref="F505">IF(OR($B505="",F$2=""),"",Projetos!$K504/_xlfn.XLOOKUP(F$2,Técnicos!$A$2:$A$100,IF(Projetos!L504=1,Técnicos!$F$2:$F$100,IF(Projetos!L504=2,Técnicos!$H$2:$H$100,Técnicos!$J$2:$J$100)),,0,1))</f>
        <v/>
      </c>
      <c r="G505" s="15" t="str" cm="1">
        <f t="array" ref="G505">IF(OR($B505="",G$2=""),"",Projetos!$K504/_xlfn.XLOOKUP(G$2,Técnicos!$A$2:$A$100,IF(Projetos!M504=1,Técnicos!$F$2:$F$100,IF(Projetos!M504=2,Técnicos!$H$2:$H$100,Técnicos!$J$2:$J$100)),,0,1))</f>
        <v/>
      </c>
      <c r="H505" s="15" t="str" cm="1">
        <f t="array" ref="H505">IF(OR($B505="",H$2=""),"",Projetos!$K504/_xlfn.XLOOKUP(H$2,Técnicos!$A$2:$A$100,IF(Projetos!N504=1,Técnicos!$F$2:$F$100,IF(Projetos!N504=2,Técnicos!$H$2:$H$100,Técnicos!$J$2:$J$100)),,0,1))</f>
        <v/>
      </c>
      <c r="I505" s="15" t="str" cm="1">
        <f t="array" ref="I505">IF(OR($B505="",I$2=""),"",Projetos!$K504/_xlfn.XLOOKUP(I$2,Técnicos!$A$2:$A$100,IF(Projetos!O504=1,Técnicos!$F$2:$F$100,IF(Projetos!O504=2,Técnicos!$H$2:$H$100,Técnicos!$J$2:$J$100)),,0,1))</f>
        <v/>
      </c>
      <c r="J505" s="15" t="str" cm="1">
        <f t="array" ref="J505">IF(OR($B505="",J$2=""),"",Projetos!$K504/_xlfn.XLOOKUP(J$2,Técnicos!$A$2:$A$100,IF(Projetos!P504=1,Técnicos!$F$2:$F$100,IF(Projetos!P504=2,Técnicos!$H$2:$H$100,Técnicos!$J$2:$J$100)),,0,1))</f>
        <v/>
      </c>
      <c r="K505" s="15" t="str" cm="1">
        <f t="array" ref="K505">IF(OR($B505="",K$2=""),"",Projetos!$K504/_xlfn.XLOOKUP(K$2,Técnicos!$A$2:$A$100,IF(Projetos!Q504=1,Técnicos!$F$2:$F$100,IF(Projetos!Q504=2,Técnicos!$H$2:$H$100,Técnicos!$J$2:$J$100)),,0,1))</f>
        <v/>
      </c>
      <c r="L505" s="15" t="str" cm="1">
        <f t="array" ref="L505">IF(OR($B505="",L$2=""),"",Projetos!$K504/_xlfn.XLOOKUP(L$2,Técnicos!$A$2:$A$100,IF(Projetos!R504=1,Técnicos!$F$2:$F$100,IF(Projetos!R504=2,Técnicos!$H$2:$H$100,Técnicos!$J$2:$J$100)),,0,1))</f>
        <v/>
      </c>
      <c r="M505" s="15" t="str" cm="1">
        <f t="array" ref="M505">IF(OR($B505="",M$2=""),"",Projetos!$K504/_xlfn.XLOOKUP(M$2,Técnicos!$A$2:$A$100,IF(Projetos!S504=1,Técnicos!$F$2:$F$100,IF(Projetos!S504=2,Técnicos!$H$2:$H$100,Técnicos!$J$2:$J$100)),,0,1))</f>
        <v/>
      </c>
      <c r="N505" s="15" t="str" cm="1">
        <f t="array" ref="N505">IF(OR($B505="",N$2=""),"",Projetos!$K504/_xlfn.XLOOKUP(N$2,Técnicos!$A$2:$A$100,IF(Projetos!T504=1,Técnicos!$F$2:$F$100,IF(Projetos!T504=2,Técnicos!$H$2:$H$100,Técnicos!$J$2:$J$100)),,0,1))</f>
        <v/>
      </c>
      <c r="O505" s="15" t="str" cm="1">
        <f t="array" ref="O505">IF(OR($B505="",O$2=""),"",Projetos!$K504/_xlfn.XLOOKUP(O$2,Técnicos!$A$2:$A$100,IF(Projetos!U504=1,Técnicos!$F$2:$F$100,IF(Projetos!U504=2,Técnicos!$H$2:$H$100,Técnicos!$J$2:$J$100)),,0,1))</f>
        <v/>
      </c>
      <c r="P505" s="15" t="str" cm="1">
        <f t="array" ref="P505">IF(OR($B505="",P$2=""),"",Projetos!$K504/_xlfn.XLOOKUP(P$2,Técnicos!$A$2:$A$100,IF(Projetos!V504=1,Técnicos!$F$2:$F$100,IF(Projetos!V504=2,Técnicos!$H$2:$H$100,Técnicos!$J$2:$J$100)),,0,1))</f>
        <v/>
      </c>
      <c r="Q505" s="15" t="str" cm="1">
        <f t="array" ref="Q505">IF(OR($B505="",Q$2=""),"",Projetos!$K504/_xlfn.XLOOKUP(Q$2,Técnicos!$A$2:$A$100,IF(Projetos!W504=1,Técnicos!$F$2:$F$100,IF(Projetos!W504=2,Técnicos!$H$2:$H$100,Técnicos!$J$2:$J$100)),,0,1))</f>
        <v/>
      </c>
      <c r="R505" s="15" t="str" cm="1">
        <f t="array" ref="R505">IF(OR($B505="",R$2=""),"",Projetos!$K504/_xlfn.XLOOKUP(R$2,Técnicos!$A$2:$A$100,IF(Projetos!X504=1,Técnicos!$F$2:$F$100,IF(Projetos!X504=2,Técnicos!$H$2:$H$100,Técnicos!$J$2:$J$100)),,0,1))</f>
        <v/>
      </c>
      <c r="S505" s="15" t="str" cm="1">
        <f t="array" ref="S505">IF(OR($B505="",S$2=""),"",Projetos!$K504/_xlfn.XLOOKUP(S$2,Técnicos!$A$2:$A$100,IF(Projetos!Y504=1,Técnicos!$F$2:$F$100,IF(Projetos!Y504=2,Técnicos!$H$2:$H$100,Técnicos!$J$2:$J$100)),,0,1))</f>
        <v/>
      </c>
      <c r="T505" s="15" t="str" cm="1">
        <f t="array" ref="T505">IF(OR($B505="",T$2=""),"",Projetos!$K504/_xlfn.XLOOKUP(T$2,Técnicos!$A$2:$A$100,IF(Projetos!Z504=1,Técnicos!$F$2:$F$100,IF(Projetos!Z504=2,Técnicos!$H$2:$H$100,Técnicos!$J$2:$J$100)),,0,1))</f>
        <v/>
      </c>
      <c r="U505" s="15" t="str" cm="1">
        <f t="array" ref="U505">IF(OR($B505="",U$2=""),"",Projetos!$K504/_xlfn.XLOOKUP(U$2,Técnicos!$A$2:$A$100,IF(Projetos!AA504=1,Técnicos!$F$2:$F$100,IF(Projetos!AA504=2,Técnicos!$H$2:$H$100,Técnicos!$J$2:$J$100)),,0,1))</f>
        <v/>
      </c>
      <c r="V505" s="15" t="str" cm="1">
        <f t="array" ref="V505">IF(OR($B505="",V$2=""),"",Projetos!$K504/_xlfn.XLOOKUP(V$2,Técnicos!$A$2:$A$100,IF(Projetos!AB504=1,Técnicos!$F$2:$F$100,IF(Projetos!AB504=2,Técnicos!$H$2:$H$100,Técnicos!$J$2:$J$100)),,0,1))</f>
        <v/>
      </c>
      <c r="W505" s="15" t="str" cm="1">
        <f t="array" ref="W505">IF(OR($B505="",W$2=""),"",Projetos!$K504/_xlfn.XLOOKUP(W$2,Técnicos!$A$2:$A$100,IF(Projetos!AC504=1,Técnicos!$F$2:$F$100,IF(Projetos!AC504=2,Técnicos!$H$2:$H$100,Técnicos!$J$2:$J$100)),,0,1))</f>
        <v/>
      </c>
      <c r="X505" s="15" t="str" cm="1">
        <f t="array" ref="X505">IF(OR($B505="",X$2=""),"",Projetos!$K504/_xlfn.XLOOKUP(X$2,Técnicos!$A$2:$A$100,IF(Projetos!AD504=1,Técnicos!$F$2:$F$100,IF(Projetos!AD504=2,Técnicos!$H$2:$H$100,Técnicos!$J$2:$J$100)),,0,1))</f>
        <v/>
      </c>
      <c r="Y505" s="15" t="str" cm="1">
        <f t="array" ref="Y505">IF(OR($B505="",Y$2=""),"",Projetos!$K504/_xlfn.XLOOKUP(Y$2,Técnicos!$A$2:$A$100,IF(Projetos!AE504=1,Técnicos!$F$2:$F$100,IF(Projetos!AE504=2,Técnicos!$H$2:$H$100,Técnicos!$J$2:$J$100)),,0,1))</f>
        <v/>
      </c>
      <c r="Z505" s="15" t="str" cm="1">
        <f t="array" ref="Z505">IF(OR($B505="",Z$2=""),"",Projetos!$K504/_xlfn.XLOOKUP(Z$2,Técnicos!$A$2:$A$100,IF(Projetos!AF504=1,Técnicos!$F$2:$F$100,IF(Projetos!AF504=2,Técnicos!$H$2:$H$100,Técnicos!$J$2:$J$100)),,0,1))</f>
        <v/>
      </c>
      <c r="AA505" s="15" t="str" cm="1">
        <f t="array" ref="AA505">IF(OR($B505="",AA$2=""),"",Projetos!$K504/_xlfn.XLOOKUP(AA$2,Técnicos!$A$2:$A$100,IF(Projetos!AG504=1,Técnicos!$F$2:$F$100,IF(Projetos!AG504=2,Técnicos!$H$2:$H$100,Técnicos!$J$2:$J$100)),,0,1))</f>
        <v/>
      </c>
      <c r="AB505" s="15" t="str" cm="1">
        <f t="array" ref="AB505">IF(OR($B505="",AB$2=""),"",Projetos!$K504/_xlfn.XLOOKUP(AB$2,Técnicos!$A$2:$A$100,IF(Projetos!AH504=1,Técnicos!$F$2:$F$100,IF(Projetos!AH504=2,Técnicos!$H$2:$H$100,Técnicos!$J$2:$J$100)),,0,1))</f>
        <v/>
      </c>
      <c r="AC505" s="15" t="str" cm="1">
        <f t="array" ref="AC505">IF(OR($B505="",AC$2=""),"",Projetos!$K504/_xlfn.XLOOKUP(AC$2,Técnicos!$A$2:$A$100,IF(Projetos!AI504=1,Técnicos!$F$2:$F$100,IF(Projetos!AI504=2,Técnicos!$H$2:$H$100,Técnicos!$J$2:$J$100)),,0,1))</f>
        <v/>
      </c>
      <c r="AD505" s="15" t="str" cm="1">
        <f t="array" ref="AD505">IF(OR($B505="",AD$2=""),"",Projetos!$K504/_xlfn.XLOOKUP(AD$2,Técnicos!$A$2:$A$100,IF(Projetos!AJ504=1,Técnicos!$F$2:$F$100,IF(Projetos!AJ504=2,Técnicos!$H$2:$H$100,Técnicos!$J$2:$J$100)),,0,1))</f>
        <v/>
      </c>
      <c r="AE505" s="15" t="str" cm="1">
        <f t="array" ref="AE505">IF(OR($B505="",AE$2=""),"",Projetos!$K504/_xlfn.XLOOKUP(AE$2,Técnicos!$A$2:$A$100,IF(Projetos!AK504=1,Técnicos!$F$2:$F$100,IF(Projetos!AK504=2,Técnicos!$H$2:$H$100,Técnicos!$J$2:$J$100)),,0,1))</f>
        <v/>
      </c>
      <c r="AF505" s="15" t="str" cm="1">
        <f t="array" ref="AF505">IF(OR($B505="",AF$2=""),"",Projetos!$K504/_xlfn.XLOOKUP(AF$2,Técnicos!$A$2:$A$100,IF(Projetos!AL504=1,Técnicos!$F$2:$F$100,IF(Projetos!AL504=2,Técnicos!$H$2:$H$100,Técnicos!$J$2:$J$100)),,0,1))</f>
        <v/>
      </c>
      <c r="AG505" s="15" t="str" cm="1">
        <f t="array" ref="AG505">IF(OR($B505="",AG$2=""),"",Projetos!$K504/_xlfn.XLOOKUP(AG$2,Técnicos!$A$2:$A$100,IF(Projetos!AM504=1,Técnicos!$F$2:$F$100,IF(Projetos!AM504=2,Técnicos!$H$2:$H$100,Técnicos!$J$2:$J$100)),,0,1))</f>
        <v/>
      </c>
      <c r="AH505" s="15" t="str" cm="1">
        <f t="array" ref="AH505">IF(OR($B505="",AH$2=""),"",Projetos!$K504/_xlfn.XLOOKUP(AH$2,Técnicos!$A$2:$A$100,IF(Projetos!AN504=1,Técnicos!$F$2:$F$100,IF(Projetos!AN504=2,Técnicos!$H$2:$H$100,Técnicos!$J$2:$J$100)),,0,1))</f>
        <v/>
      </c>
      <c r="AI505" s="15" t="str" cm="1">
        <f t="array" ref="AI505">IF(OR($B505="",AI$2=""),"",Projetos!$K504/_xlfn.XLOOKUP(AI$2,Técnicos!$A$2:$A$100,IF(Projetos!AO504=1,Técnicos!$F$2:$F$100,IF(Projetos!AO504=2,Técnicos!$H$2:$H$100,Técnicos!$J$2:$J$100)),,0,1))</f>
        <v/>
      </c>
      <c r="AJ505" s="15" t="str" cm="1">
        <f t="array" ref="AJ505">IF(OR($B505="",AJ$2=""),"",Projetos!$K504/_xlfn.XLOOKUP(AJ$2,Técnicos!$A$2:$A$100,IF(Projetos!AP504=1,Técnicos!$F$2:$F$100,IF(Projetos!AP504=2,Técnicos!$H$2:$H$100,Técnicos!$J$2:$J$100)),,0,1))</f>
        <v/>
      </c>
      <c r="AK505" s="15" t="str" cm="1">
        <f t="array" ref="AK505">IF(OR($B505="",AK$2=""),"",Projetos!$K504/_xlfn.XLOOKUP(AK$2,Técnicos!$A$2:$A$100,IF(Projetos!AQ504=1,Técnicos!$F$2:$F$100,IF(Projetos!AQ504=2,Técnicos!$H$2:$H$100,Técnicos!$J$2:$J$100)),,0,1))</f>
        <v/>
      </c>
    </row>
    <row r="506" spans="3:37" x14ac:dyDescent="0.3">
      <c r="C506" s="15" t="str" cm="1">
        <f t="array" ref="C506">IF(OR($B506="",C$2=""),"",Projetos!$K505/_xlfn.XLOOKUP(C$2,Técnicos!$A$2:$A$100,IF(Projetos!I505=1,Técnicos!$F$2:$F$100,IF(Projetos!I505=2,Técnicos!$H$2:$H$100,Técnicos!$J$2:$J$100)),,0,1))</f>
        <v/>
      </c>
      <c r="D506" s="15" t="str" cm="1">
        <f t="array" ref="D506">IF(OR($B506="",D$2=""),"",Projetos!$K505/_xlfn.XLOOKUP(D$2,Técnicos!$A$2:$A$100,IF(Projetos!J505=1,Técnicos!$F$2:$F$100,IF(Projetos!J505=2,Técnicos!$H$2:$H$100,Técnicos!$J$2:$J$100)),,0,1))</f>
        <v/>
      </c>
      <c r="E506" s="15" t="str" cm="1">
        <f t="array" ref="E506">IF(OR($B506="",E$2=""),"",Projetos!$K505/_xlfn.XLOOKUP(E$2,Técnicos!$A$2:$A$100,IF(Projetos!K505=1,Técnicos!$F$2:$F$100,IF(Projetos!K505=2,Técnicos!$H$2:$H$100,Técnicos!$J$2:$J$100)),,0,1))</f>
        <v/>
      </c>
      <c r="F506" s="15" t="str" cm="1">
        <f t="array" ref="F506">IF(OR($B506="",F$2=""),"",Projetos!$K505/_xlfn.XLOOKUP(F$2,Técnicos!$A$2:$A$100,IF(Projetos!L505=1,Técnicos!$F$2:$F$100,IF(Projetos!L505=2,Técnicos!$H$2:$H$100,Técnicos!$J$2:$J$100)),,0,1))</f>
        <v/>
      </c>
      <c r="G506" s="15" t="str" cm="1">
        <f t="array" ref="G506">IF(OR($B506="",G$2=""),"",Projetos!$K505/_xlfn.XLOOKUP(G$2,Técnicos!$A$2:$A$100,IF(Projetos!M505=1,Técnicos!$F$2:$F$100,IF(Projetos!M505=2,Técnicos!$H$2:$H$100,Técnicos!$J$2:$J$100)),,0,1))</f>
        <v/>
      </c>
      <c r="H506" s="15" t="str" cm="1">
        <f t="array" ref="H506">IF(OR($B506="",H$2=""),"",Projetos!$K505/_xlfn.XLOOKUP(H$2,Técnicos!$A$2:$A$100,IF(Projetos!N505=1,Técnicos!$F$2:$F$100,IF(Projetos!N505=2,Técnicos!$H$2:$H$100,Técnicos!$J$2:$J$100)),,0,1))</f>
        <v/>
      </c>
      <c r="I506" s="15" t="str" cm="1">
        <f t="array" ref="I506">IF(OR($B506="",I$2=""),"",Projetos!$K505/_xlfn.XLOOKUP(I$2,Técnicos!$A$2:$A$100,IF(Projetos!O505=1,Técnicos!$F$2:$F$100,IF(Projetos!O505=2,Técnicos!$H$2:$H$100,Técnicos!$J$2:$J$100)),,0,1))</f>
        <v/>
      </c>
      <c r="J506" s="15" t="str" cm="1">
        <f t="array" ref="J506">IF(OR($B506="",J$2=""),"",Projetos!$K505/_xlfn.XLOOKUP(J$2,Técnicos!$A$2:$A$100,IF(Projetos!P505=1,Técnicos!$F$2:$F$100,IF(Projetos!P505=2,Técnicos!$H$2:$H$100,Técnicos!$J$2:$J$100)),,0,1))</f>
        <v/>
      </c>
      <c r="K506" s="15" t="str" cm="1">
        <f t="array" ref="K506">IF(OR($B506="",K$2=""),"",Projetos!$K505/_xlfn.XLOOKUP(K$2,Técnicos!$A$2:$A$100,IF(Projetos!Q505=1,Técnicos!$F$2:$F$100,IF(Projetos!Q505=2,Técnicos!$H$2:$H$100,Técnicos!$J$2:$J$100)),,0,1))</f>
        <v/>
      </c>
      <c r="L506" s="15" t="str" cm="1">
        <f t="array" ref="L506">IF(OR($B506="",L$2=""),"",Projetos!$K505/_xlfn.XLOOKUP(L$2,Técnicos!$A$2:$A$100,IF(Projetos!R505=1,Técnicos!$F$2:$F$100,IF(Projetos!R505=2,Técnicos!$H$2:$H$100,Técnicos!$J$2:$J$100)),,0,1))</f>
        <v/>
      </c>
      <c r="M506" s="15" t="str" cm="1">
        <f t="array" ref="M506">IF(OR($B506="",M$2=""),"",Projetos!$K505/_xlfn.XLOOKUP(M$2,Técnicos!$A$2:$A$100,IF(Projetos!S505=1,Técnicos!$F$2:$F$100,IF(Projetos!S505=2,Técnicos!$H$2:$H$100,Técnicos!$J$2:$J$100)),,0,1))</f>
        <v/>
      </c>
      <c r="N506" s="15" t="str" cm="1">
        <f t="array" ref="N506">IF(OR($B506="",N$2=""),"",Projetos!$K505/_xlfn.XLOOKUP(N$2,Técnicos!$A$2:$A$100,IF(Projetos!T505=1,Técnicos!$F$2:$F$100,IF(Projetos!T505=2,Técnicos!$H$2:$H$100,Técnicos!$J$2:$J$100)),,0,1))</f>
        <v/>
      </c>
      <c r="O506" s="15" t="str" cm="1">
        <f t="array" ref="O506">IF(OR($B506="",O$2=""),"",Projetos!$K505/_xlfn.XLOOKUP(O$2,Técnicos!$A$2:$A$100,IF(Projetos!U505=1,Técnicos!$F$2:$F$100,IF(Projetos!U505=2,Técnicos!$H$2:$H$100,Técnicos!$J$2:$J$100)),,0,1))</f>
        <v/>
      </c>
      <c r="P506" s="15" t="str" cm="1">
        <f t="array" ref="P506">IF(OR($B506="",P$2=""),"",Projetos!$K505/_xlfn.XLOOKUP(P$2,Técnicos!$A$2:$A$100,IF(Projetos!V505=1,Técnicos!$F$2:$F$100,IF(Projetos!V505=2,Técnicos!$H$2:$H$100,Técnicos!$J$2:$J$100)),,0,1))</f>
        <v/>
      </c>
      <c r="Q506" s="15" t="str" cm="1">
        <f t="array" ref="Q506">IF(OR($B506="",Q$2=""),"",Projetos!$K505/_xlfn.XLOOKUP(Q$2,Técnicos!$A$2:$A$100,IF(Projetos!W505=1,Técnicos!$F$2:$F$100,IF(Projetos!W505=2,Técnicos!$H$2:$H$100,Técnicos!$J$2:$J$100)),,0,1))</f>
        <v/>
      </c>
      <c r="R506" s="15" t="str" cm="1">
        <f t="array" ref="R506">IF(OR($B506="",R$2=""),"",Projetos!$K505/_xlfn.XLOOKUP(R$2,Técnicos!$A$2:$A$100,IF(Projetos!X505=1,Técnicos!$F$2:$F$100,IF(Projetos!X505=2,Técnicos!$H$2:$H$100,Técnicos!$J$2:$J$100)),,0,1))</f>
        <v/>
      </c>
      <c r="S506" s="15" t="str" cm="1">
        <f t="array" ref="S506">IF(OR($B506="",S$2=""),"",Projetos!$K505/_xlfn.XLOOKUP(S$2,Técnicos!$A$2:$A$100,IF(Projetos!Y505=1,Técnicos!$F$2:$F$100,IF(Projetos!Y505=2,Técnicos!$H$2:$H$100,Técnicos!$J$2:$J$100)),,0,1))</f>
        <v/>
      </c>
      <c r="T506" s="15" t="str" cm="1">
        <f t="array" ref="T506">IF(OR($B506="",T$2=""),"",Projetos!$K505/_xlfn.XLOOKUP(T$2,Técnicos!$A$2:$A$100,IF(Projetos!Z505=1,Técnicos!$F$2:$F$100,IF(Projetos!Z505=2,Técnicos!$H$2:$H$100,Técnicos!$J$2:$J$100)),,0,1))</f>
        <v/>
      </c>
      <c r="U506" s="15" t="str" cm="1">
        <f t="array" ref="U506">IF(OR($B506="",U$2=""),"",Projetos!$K505/_xlfn.XLOOKUP(U$2,Técnicos!$A$2:$A$100,IF(Projetos!AA505=1,Técnicos!$F$2:$F$100,IF(Projetos!AA505=2,Técnicos!$H$2:$H$100,Técnicos!$J$2:$J$100)),,0,1))</f>
        <v/>
      </c>
      <c r="V506" s="15" t="str" cm="1">
        <f t="array" ref="V506">IF(OR($B506="",V$2=""),"",Projetos!$K505/_xlfn.XLOOKUP(V$2,Técnicos!$A$2:$A$100,IF(Projetos!AB505=1,Técnicos!$F$2:$F$100,IF(Projetos!AB505=2,Técnicos!$H$2:$H$100,Técnicos!$J$2:$J$100)),,0,1))</f>
        <v/>
      </c>
      <c r="W506" s="15" t="str" cm="1">
        <f t="array" ref="W506">IF(OR($B506="",W$2=""),"",Projetos!$K505/_xlfn.XLOOKUP(W$2,Técnicos!$A$2:$A$100,IF(Projetos!AC505=1,Técnicos!$F$2:$F$100,IF(Projetos!AC505=2,Técnicos!$H$2:$H$100,Técnicos!$J$2:$J$100)),,0,1))</f>
        <v/>
      </c>
      <c r="X506" s="15" t="str" cm="1">
        <f t="array" ref="X506">IF(OR($B506="",X$2=""),"",Projetos!$K505/_xlfn.XLOOKUP(X$2,Técnicos!$A$2:$A$100,IF(Projetos!AD505=1,Técnicos!$F$2:$F$100,IF(Projetos!AD505=2,Técnicos!$H$2:$H$100,Técnicos!$J$2:$J$100)),,0,1))</f>
        <v/>
      </c>
      <c r="Y506" s="15" t="str" cm="1">
        <f t="array" ref="Y506">IF(OR($B506="",Y$2=""),"",Projetos!$K505/_xlfn.XLOOKUP(Y$2,Técnicos!$A$2:$A$100,IF(Projetos!AE505=1,Técnicos!$F$2:$F$100,IF(Projetos!AE505=2,Técnicos!$H$2:$H$100,Técnicos!$J$2:$J$100)),,0,1))</f>
        <v/>
      </c>
      <c r="Z506" s="15" t="str" cm="1">
        <f t="array" ref="Z506">IF(OR($B506="",Z$2=""),"",Projetos!$K505/_xlfn.XLOOKUP(Z$2,Técnicos!$A$2:$A$100,IF(Projetos!AF505=1,Técnicos!$F$2:$F$100,IF(Projetos!AF505=2,Técnicos!$H$2:$H$100,Técnicos!$J$2:$J$100)),,0,1))</f>
        <v/>
      </c>
      <c r="AA506" s="15" t="str" cm="1">
        <f t="array" ref="AA506">IF(OR($B506="",AA$2=""),"",Projetos!$K505/_xlfn.XLOOKUP(AA$2,Técnicos!$A$2:$A$100,IF(Projetos!AG505=1,Técnicos!$F$2:$F$100,IF(Projetos!AG505=2,Técnicos!$H$2:$H$100,Técnicos!$J$2:$J$100)),,0,1))</f>
        <v/>
      </c>
      <c r="AB506" s="15" t="str" cm="1">
        <f t="array" ref="AB506">IF(OR($B506="",AB$2=""),"",Projetos!$K505/_xlfn.XLOOKUP(AB$2,Técnicos!$A$2:$A$100,IF(Projetos!AH505=1,Técnicos!$F$2:$F$100,IF(Projetos!AH505=2,Técnicos!$H$2:$H$100,Técnicos!$J$2:$J$100)),,0,1))</f>
        <v/>
      </c>
      <c r="AC506" s="15" t="str" cm="1">
        <f t="array" ref="AC506">IF(OR($B506="",AC$2=""),"",Projetos!$K505/_xlfn.XLOOKUP(AC$2,Técnicos!$A$2:$A$100,IF(Projetos!AI505=1,Técnicos!$F$2:$F$100,IF(Projetos!AI505=2,Técnicos!$H$2:$H$100,Técnicos!$J$2:$J$100)),,0,1))</f>
        <v/>
      </c>
      <c r="AD506" s="15" t="str" cm="1">
        <f t="array" ref="AD506">IF(OR($B506="",AD$2=""),"",Projetos!$K505/_xlfn.XLOOKUP(AD$2,Técnicos!$A$2:$A$100,IF(Projetos!AJ505=1,Técnicos!$F$2:$F$100,IF(Projetos!AJ505=2,Técnicos!$H$2:$H$100,Técnicos!$J$2:$J$100)),,0,1))</f>
        <v/>
      </c>
      <c r="AE506" s="15" t="str" cm="1">
        <f t="array" ref="AE506">IF(OR($B506="",AE$2=""),"",Projetos!$K505/_xlfn.XLOOKUP(AE$2,Técnicos!$A$2:$A$100,IF(Projetos!AK505=1,Técnicos!$F$2:$F$100,IF(Projetos!AK505=2,Técnicos!$H$2:$H$100,Técnicos!$J$2:$J$100)),,0,1))</f>
        <v/>
      </c>
      <c r="AF506" s="15" t="str" cm="1">
        <f t="array" ref="AF506">IF(OR($B506="",AF$2=""),"",Projetos!$K505/_xlfn.XLOOKUP(AF$2,Técnicos!$A$2:$A$100,IF(Projetos!AL505=1,Técnicos!$F$2:$F$100,IF(Projetos!AL505=2,Técnicos!$H$2:$H$100,Técnicos!$J$2:$J$100)),,0,1))</f>
        <v/>
      </c>
      <c r="AG506" s="15" t="str" cm="1">
        <f t="array" ref="AG506">IF(OR($B506="",AG$2=""),"",Projetos!$K505/_xlfn.XLOOKUP(AG$2,Técnicos!$A$2:$A$100,IF(Projetos!AM505=1,Técnicos!$F$2:$F$100,IF(Projetos!AM505=2,Técnicos!$H$2:$H$100,Técnicos!$J$2:$J$100)),,0,1))</f>
        <v/>
      </c>
      <c r="AH506" s="15" t="str" cm="1">
        <f t="array" ref="AH506">IF(OR($B506="",AH$2=""),"",Projetos!$K505/_xlfn.XLOOKUP(AH$2,Técnicos!$A$2:$A$100,IF(Projetos!AN505=1,Técnicos!$F$2:$F$100,IF(Projetos!AN505=2,Técnicos!$H$2:$H$100,Técnicos!$J$2:$J$100)),,0,1))</f>
        <v/>
      </c>
      <c r="AI506" s="15" t="str" cm="1">
        <f t="array" ref="AI506">IF(OR($B506="",AI$2=""),"",Projetos!$K505/_xlfn.XLOOKUP(AI$2,Técnicos!$A$2:$A$100,IF(Projetos!AO505=1,Técnicos!$F$2:$F$100,IF(Projetos!AO505=2,Técnicos!$H$2:$H$100,Técnicos!$J$2:$J$100)),,0,1))</f>
        <v/>
      </c>
      <c r="AJ506" s="15" t="str" cm="1">
        <f t="array" ref="AJ506">IF(OR($B506="",AJ$2=""),"",Projetos!$K505/_xlfn.XLOOKUP(AJ$2,Técnicos!$A$2:$A$100,IF(Projetos!AP505=1,Técnicos!$F$2:$F$100,IF(Projetos!AP505=2,Técnicos!$H$2:$H$100,Técnicos!$J$2:$J$100)),,0,1))</f>
        <v/>
      </c>
      <c r="AK506" s="15" t="str" cm="1">
        <f t="array" ref="AK506">IF(OR($B506="",AK$2=""),"",Projetos!$K505/_xlfn.XLOOKUP(AK$2,Técnicos!$A$2:$A$100,IF(Projetos!AQ505=1,Técnicos!$F$2:$F$100,IF(Projetos!AQ505=2,Técnicos!$H$2:$H$100,Técnicos!$J$2:$J$100)),,0,1))</f>
        <v/>
      </c>
    </row>
    <row r="507" spans="3:37" x14ac:dyDescent="0.3">
      <c r="C507" s="15" t="str" cm="1">
        <f t="array" ref="C507">IF(OR($B507="",C$2=""),"",Projetos!$K506/_xlfn.XLOOKUP(C$2,Técnicos!$A$2:$A$100,IF(Projetos!I506=1,Técnicos!$F$2:$F$100,IF(Projetos!I506=2,Técnicos!$H$2:$H$100,Técnicos!$J$2:$J$100)),,0,1))</f>
        <v/>
      </c>
      <c r="D507" s="15" t="str" cm="1">
        <f t="array" ref="D507">IF(OR($B507="",D$2=""),"",Projetos!$K506/_xlfn.XLOOKUP(D$2,Técnicos!$A$2:$A$100,IF(Projetos!J506=1,Técnicos!$F$2:$F$100,IF(Projetos!J506=2,Técnicos!$H$2:$H$100,Técnicos!$J$2:$J$100)),,0,1))</f>
        <v/>
      </c>
      <c r="E507" s="15" t="str" cm="1">
        <f t="array" ref="E507">IF(OR($B507="",E$2=""),"",Projetos!$K506/_xlfn.XLOOKUP(E$2,Técnicos!$A$2:$A$100,IF(Projetos!K506=1,Técnicos!$F$2:$F$100,IF(Projetos!K506=2,Técnicos!$H$2:$H$100,Técnicos!$J$2:$J$100)),,0,1))</f>
        <v/>
      </c>
      <c r="F507" s="15" t="str" cm="1">
        <f t="array" ref="F507">IF(OR($B507="",F$2=""),"",Projetos!$K506/_xlfn.XLOOKUP(F$2,Técnicos!$A$2:$A$100,IF(Projetos!L506=1,Técnicos!$F$2:$F$100,IF(Projetos!L506=2,Técnicos!$H$2:$H$100,Técnicos!$J$2:$J$100)),,0,1))</f>
        <v/>
      </c>
      <c r="G507" s="15" t="str" cm="1">
        <f t="array" ref="G507">IF(OR($B507="",G$2=""),"",Projetos!$K506/_xlfn.XLOOKUP(G$2,Técnicos!$A$2:$A$100,IF(Projetos!M506=1,Técnicos!$F$2:$F$100,IF(Projetos!M506=2,Técnicos!$H$2:$H$100,Técnicos!$J$2:$J$100)),,0,1))</f>
        <v/>
      </c>
      <c r="H507" s="15" t="str" cm="1">
        <f t="array" ref="H507">IF(OR($B507="",H$2=""),"",Projetos!$K506/_xlfn.XLOOKUP(H$2,Técnicos!$A$2:$A$100,IF(Projetos!N506=1,Técnicos!$F$2:$F$100,IF(Projetos!N506=2,Técnicos!$H$2:$H$100,Técnicos!$J$2:$J$100)),,0,1))</f>
        <v/>
      </c>
      <c r="I507" s="15" t="str" cm="1">
        <f t="array" ref="I507">IF(OR($B507="",I$2=""),"",Projetos!$K506/_xlfn.XLOOKUP(I$2,Técnicos!$A$2:$A$100,IF(Projetos!O506=1,Técnicos!$F$2:$F$100,IF(Projetos!O506=2,Técnicos!$H$2:$H$100,Técnicos!$J$2:$J$100)),,0,1))</f>
        <v/>
      </c>
      <c r="J507" s="15" t="str" cm="1">
        <f t="array" ref="J507">IF(OR($B507="",J$2=""),"",Projetos!$K506/_xlfn.XLOOKUP(J$2,Técnicos!$A$2:$A$100,IF(Projetos!P506=1,Técnicos!$F$2:$F$100,IF(Projetos!P506=2,Técnicos!$H$2:$H$100,Técnicos!$J$2:$J$100)),,0,1))</f>
        <v/>
      </c>
      <c r="K507" s="15" t="str" cm="1">
        <f t="array" ref="K507">IF(OR($B507="",K$2=""),"",Projetos!$K506/_xlfn.XLOOKUP(K$2,Técnicos!$A$2:$A$100,IF(Projetos!Q506=1,Técnicos!$F$2:$F$100,IF(Projetos!Q506=2,Técnicos!$H$2:$H$100,Técnicos!$J$2:$J$100)),,0,1))</f>
        <v/>
      </c>
      <c r="L507" s="15" t="str" cm="1">
        <f t="array" ref="L507">IF(OR($B507="",L$2=""),"",Projetos!$K506/_xlfn.XLOOKUP(L$2,Técnicos!$A$2:$A$100,IF(Projetos!R506=1,Técnicos!$F$2:$F$100,IF(Projetos!R506=2,Técnicos!$H$2:$H$100,Técnicos!$J$2:$J$100)),,0,1))</f>
        <v/>
      </c>
      <c r="M507" s="15" t="str" cm="1">
        <f t="array" ref="M507">IF(OR($B507="",M$2=""),"",Projetos!$K506/_xlfn.XLOOKUP(M$2,Técnicos!$A$2:$A$100,IF(Projetos!S506=1,Técnicos!$F$2:$F$100,IF(Projetos!S506=2,Técnicos!$H$2:$H$100,Técnicos!$J$2:$J$100)),,0,1))</f>
        <v/>
      </c>
      <c r="N507" s="15" t="str" cm="1">
        <f t="array" ref="N507">IF(OR($B507="",N$2=""),"",Projetos!$K506/_xlfn.XLOOKUP(N$2,Técnicos!$A$2:$A$100,IF(Projetos!T506=1,Técnicos!$F$2:$F$100,IF(Projetos!T506=2,Técnicos!$H$2:$H$100,Técnicos!$J$2:$J$100)),,0,1))</f>
        <v/>
      </c>
      <c r="O507" s="15" t="str" cm="1">
        <f t="array" ref="O507">IF(OR($B507="",O$2=""),"",Projetos!$K506/_xlfn.XLOOKUP(O$2,Técnicos!$A$2:$A$100,IF(Projetos!U506=1,Técnicos!$F$2:$F$100,IF(Projetos!U506=2,Técnicos!$H$2:$H$100,Técnicos!$J$2:$J$100)),,0,1))</f>
        <v/>
      </c>
      <c r="P507" s="15" t="str" cm="1">
        <f t="array" ref="P507">IF(OR($B507="",P$2=""),"",Projetos!$K506/_xlfn.XLOOKUP(P$2,Técnicos!$A$2:$A$100,IF(Projetos!V506=1,Técnicos!$F$2:$F$100,IF(Projetos!V506=2,Técnicos!$H$2:$H$100,Técnicos!$J$2:$J$100)),,0,1))</f>
        <v/>
      </c>
      <c r="Q507" s="15" t="str" cm="1">
        <f t="array" ref="Q507">IF(OR($B507="",Q$2=""),"",Projetos!$K506/_xlfn.XLOOKUP(Q$2,Técnicos!$A$2:$A$100,IF(Projetos!W506=1,Técnicos!$F$2:$F$100,IF(Projetos!W506=2,Técnicos!$H$2:$H$100,Técnicos!$J$2:$J$100)),,0,1))</f>
        <v/>
      </c>
      <c r="R507" s="15" t="str" cm="1">
        <f t="array" ref="R507">IF(OR($B507="",R$2=""),"",Projetos!$K506/_xlfn.XLOOKUP(R$2,Técnicos!$A$2:$A$100,IF(Projetos!X506=1,Técnicos!$F$2:$F$100,IF(Projetos!X506=2,Técnicos!$H$2:$H$100,Técnicos!$J$2:$J$100)),,0,1))</f>
        <v/>
      </c>
      <c r="S507" s="15" t="str" cm="1">
        <f t="array" ref="S507">IF(OR($B507="",S$2=""),"",Projetos!$K506/_xlfn.XLOOKUP(S$2,Técnicos!$A$2:$A$100,IF(Projetos!Y506=1,Técnicos!$F$2:$F$100,IF(Projetos!Y506=2,Técnicos!$H$2:$H$100,Técnicos!$J$2:$J$100)),,0,1))</f>
        <v/>
      </c>
      <c r="T507" s="15" t="str" cm="1">
        <f t="array" ref="T507">IF(OR($B507="",T$2=""),"",Projetos!$K506/_xlfn.XLOOKUP(T$2,Técnicos!$A$2:$A$100,IF(Projetos!Z506=1,Técnicos!$F$2:$F$100,IF(Projetos!Z506=2,Técnicos!$H$2:$H$100,Técnicos!$J$2:$J$100)),,0,1))</f>
        <v/>
      </c>
      <c r="U507" s="15" t="str" cm="1">
        <f t="array" ref="U507">IF(OR($B507="",U$2=""),"",Projetos!$K506/_xlfn.XLOOKUP(U$2,Técnicos!$A$2:$A$100,IF(Projetos!AA506=1,Técnicos!$F$2:$F$100,IF(Projetos!AA506=2,Técnicos!$H$2:$H$100,Técnicos!$J$2:$J$100)),,0,1))</f>
        <v/>
      </c>
      <c r="V507" s="15" t="str" cm="1">
        <f t="array" ref="V507">IF(OR($B507="",V$2=""),"",Projetos!$K506/_xlfn.XLOOKUP(V$2,Técnicos!$A$2:$A$100,IF(Projetos!AB506=1,Técnicos!$F$2:$F$100,IF(Projetos!AB506=2,Técnicos!$H$2:$H$100,Técnicos!$J$2:$J$100)),,0,1))</f>
        <v/>
      </c>
      <c r="W507" s="15" t="str" cm="1">
        <f t="array" ref="W507">IF(OR($B507="",W$2=""),"",Projetos!$K506/_xlfn.XLOOKUP(W$2,Técnicos!$A$2:$A$100,IF(Projetos!AC506=1,Técnicos!$F$2:$F$100,IF(Projetos!AC506=2,Técnicos!$H$2:$H$100,Técnicos!$J$2:$J$100)),,0,1))</f>
        <v/>
      </c>
      <c r="X507" s="15" t="str" cm="1">
        <f t="array" ref="X507">IF(OR($B507="",X$2=""),"",Projetos!$K506/_xlfn.XLOOKUP(X$2,Técnicos!$A$2:$A$100,IF(Projetos!AD506=1,Técnicos!$F$2:$F$100,IF(Projetos!AD506=2,Técnicos!$H$2:$H$100,Técnicos!$J$2:$J$100)),,0,1))</f>
        <v/>
      </c>
      <c r="Y507" s="15" t="str" cm="1">
        <f t="array" ref="Y507">IF(OR($B507="",Y$2=""),"",Projetos!$K506/_xlfn.XLOOKUP(Y$2,Técnicos!$A$2:$A$100,IF(Projetos!AE506=1,Técnicos!$F$2:$F$100,IF(Projetos!AE506=2,Técnicos!$H$2:$H$100,Técnicos!$J$2:$J$100)),,0,1))</f>
        <v/>
      </c>
      <c r="Z507" s="15" t="str" cm="1">
        <f t="array" ref="Z507">IF(OR($B507="",Z$2=""),"",Projetos!$K506/_xlfn.XLOOKUP(Z$2,Técnicos!$A$2:$A$100,IF(Projetos!AF506=1,Técnicos!$F$2:$F$100,IF(Projetos!AF506=2,Técnicos!$H$2:$H$100,Técnicos!$J$2:$J$100)),,0,1))</f>
        <v/>
      </c>
      <c r="AA507" s="15" t="str" cm="1">
        <f t="array" ref="AA507">IF(OR($B507="",AA$2=""),"",Projetos!$K506/_xlfn.XLOOKUP(AA$2,Técnicos!$A$2:$A$100,IF(Projetos!AG506=1,Técnicos!$F$2:$F$100,IF(Projetos!AG506=2,Técnicos!$H$2:$H$100,Técnicos!$J$2:$J$100)),,0,1))</f>
        <v/>
      </c>
      <c r="AB507" s="15" t="str" cm="1">
        <f t="array" ref="AB507">IF(OR($B507="",AB$2=""),"",Projetos!$K506/_xlfn.XLOOKUP(AB$2,Técnicos!$A$2:$A$100,IF(Projetos!AH506=1,Técnicos!$F$2:$F$100,IF(Projetos!AH506=2,Técnicos!$H$2:$H$100,Técnicos!$J$2:$J$100)),,0,1))</f>
        <v/>
      </c>
      <c r="AC507" s="15" t="str" cm="1">
        <f t="array" ref="AC507">IF(OR($B507="",AC$2=""),"",Projetos!$K506/_xlfn.XLOOKUP(AC$2,Técnicos!$A$2:$A$100,IF(Projetos!AI506=1,Técnicos!$F$2:$F$100,IF(Projetos!AI506=2,Técnicos!$H$2:$H$100,Técnicos!$J$2:$J$100)),,0,1))</f>
        <v/>
      </c>
      <c r="AD507" s="15" t="str" cm="1">
        <f t="array" ref="AD507">IF(OR($B507="",AD$2=""),"",Projetos!$K506/_xlfn.XLOOKUP(AD$2,Técnicos!$A$2:$A$100,IF(Projetos!AJ506=1,Técnicos!$F$2:$F$100,IF(Projetos!AJ506=2,Técnicos!$H$2:$H$100,Técnicos!$J$2:$J$100)),,0,1))</f>
        <v/>
      </c>
      <c r="AE507" s="15" t="str" cm="1">
        <f t="array" ref="AE507">IF(OR($B507="",AE$2=""),"",Projetos!$K506/_xlfn.XLOOKUP(AE$2,Técnicos!$A$2:$A$100,IF(Projetos!AK506=1,Técnicos!$F$2:$F$100,IF(Projetos!AK506=2,Técnicos!$H$2:$H$100,Técnicos!$J$2:$J$100)),,0,1))</f>
        <v/>
      </c>
      <c r="AF507" s="15" t="str" cm="1">
        <f t="array" ref="AF507">IF(OR($B507="",AF$2=""),"",Projetos!$K506/_xlfn.XLOOKUP(AF$2,Técnicos!$A$2:$A$100,IF(Projetos!AL506=1,Técnicos!$F$2:$F$100,IF(Projetos!AL506=2,Técnicos!$H$2:$H$100,Técnicos!$J$2:$J$100)),,0,1))</f>
        <v/>
      </c>
      <c r="AG507" s="15" t="str" cm="1">
        <f t="array" ref="AG507">IF(OR($B507="",AG$2=""),"",Projetos!$K506/_xlfn.XLOOKUP(AG$2,Técnicos!$A$2:$A$100,IF(Projetos!AM506=1,Técnicos!$F$2:$F$100,IF(Projetos!AM506=2,Técnicos!$H$2:$H$100,Técnicos!$J$2:$J$100)),,0,1))</f>
        <v/>
      </c>
      <c r="AH507" s="15" t="str" cm="1">
        <f t="array" ref="AH507">IF(OR($B507="",AH$2=""),"",Projetos!$K506/_xlfn.XLOOKUP(AH$2,Técnicos!$A$2:$A$100,IF(Projetos!AN506=1,Técnicos!$F$2:$F$100,IF(Projetos!AN506=2,Técnicos!$H$2:$H$100,Técnicos!$J$2:$J$100)),,0,1))</f>
        <v/>
      </c>
      <c r="AI507" s="15" t="str" cm="1">
        <f t="array" ref="AI507">IF(OR($B507="",AI$2=""),"",Projetos!$K506/_xlfn.XLOOKUP(AI$2,Técnicos!$A$2:$A$100,IF(Projetos!AO506=1,Técnicos!$F$2:$F$100,IF(Projetos!AO506=2,Técnicos!$H$2:$H$100,Técnicos!$J$2:$J$100)),,0,1))</f>
        <v/>
      </c>
      <c r="AJ507" s="15" t="str" cm="1">
        <f t="array" ref="AJ507">IF(OR($B507="",AJ$2=""),"",Projetos!$K506/_xlfn.XLOOKUP(AJ$2,Técnicos!$A$2:$A$100,IF(Projetos!AP506=1,Técnicos!$F$2:$F$100,IF(Projetos!AP506=2,Técnicos!$H$2:$H$100,Técnicos!$J$2:$J$100)),,0,1))</f>
        <v/>
      </c>
      <c r="AK507" s="15" t="str" cm="1">
        <f t="array" ref="AK507">IF(OR($B507="",AK$2=""),"",Projetos!$K506/_xlfn.XLOOKUP(AK$2,Técnicos!$A$2:$A$100,IF(Projetos!AQ506=1,Técnicos!$F$2:$F$100,IF(Projetos!AQ506=2,Técnicos!$H$2:$H$100,Técnicos!$J$2:$J$100)),,0,1))</f>
        <v/>
      </c>
    </row>
    <row r="508" spans="3:37" x14ac:dyDescent="0.3">
      <c r="C508" s="15" t="str" cm="1">
        <f t="array" ref="C508">IF(OR($B508="",C$2=""),"",Projetos!$K507/_xlfn.XLOOKUP(C$2,Técnicos!$A$2:$A$100,IF(Projetos!I507=1,Técnicos!$F$2:$F$100,IF(Projetos!I507=2,Técnicos!$H$2:$H$100,Técnicos!$J$2:$J$100)),,0,1))</f>
        <v/>
      </c>
      <c r="D508" s="15" t="str" cm="1">
        <f t="array" ref="D508">IF(OR($B508="",D$2=""),"",Projetos!$K507/_xlfn.XLOOKUP(D$2,Técnicos!$A$2:$A$100,IF(Projetos!J507=1,Técnicos!$F$2:$F$100,IF(Projetos!J507=2,Técnicos!$H$2:$H$100,Técnicos!$J$2:$J$100)),,0,1))</f>
        <v/>
      </c>
      <c r="E508" s="15" t="str" cm="1">
        <f t="array" ref="E508">IF(OR($B508="",E$2=""),"",Projetos!$K507/_xlfn.XLOOKUP(E$2,Técnicos!$A$2:$A$100,IF(Projetos!K507=1,Técnicos!$F$2:$F$100,IF(Projetos!K507=2,Técnicos!$H$2:$H$100,Técnicos!$J$2:$J$100)),,0,1))</f>
        <v/>
      </c>
      <c r="F508" s="15" t="str" cm="1">
        <f t="array" ref="F508">IF(OR($B508="",F$2=""),"",Projetos!$K507/_xlfn.XLOOKUP(F$2,Técnicos!$A$2:$A$100,IF(Projetos!L507=1,Técnicos!$F$2:$F$100,IF(Projetos!L507=2,Técnicos!$H$2:$H$100,Técnicos!$J$2:$J$100)),,0,1))</f>
        <v/>
      </c>
      <c r="G508" s="15" t="str" cm="1">
        <f t="array" ref="G508">IF(OR($B508="",G$2=""),"",Projetos!$K507/_xlfn.XLOOKUP(G$2,Técnicos!$A$2:$A$100,IF(Projetos!M507=1,Técnicos!$F$2:$F$100,IF(Projetos!M507=2,Técnicos!$H$2:$H$100,Técnicos!$J$2:$J$100)),,0,1))</f>
        <v/>
      </c>
      <c r="H508" s="15" t="str" cm="1">
        <f t="array" ref="H508">IF(OR($B508="",H$2=""),"",Projetos!$K507/_xlfn.XLOOKUP(H$2,Técnicos!$A$2:$A$100,IF(Projetos!N507=1,Técnicos!$F$2:$F$100,IF(Projetos!N507=2,Técnicos!$H$2:$H$100,Técnicos!$J$2:$J$100)),,0,1))</f>
        <v/>
      </c>
      <c r="I508" s="15" t="str" cm="1">
        <f t="array" ref="I508">IF(OR($B508="",I$2=""),"",Projetos!$K507/_xlfn.XLOOKUP(I$2,Técnicos!$A$2:$A$100,IF(Projetos!O507=1,Técnicos!$F$2:$F$100,IF(Projetos!O507=2,Técnicos!$H$2:$H$100,Técnicos!$J$2:$J$100)),,0,1))</f>
        <v/>
      </c>
      <c r="J508" s="15" t="str" cm="1">
        <f t="array" ref="J508">IF(OR($B508="",J$2=""),"",Projetos!$K507/_xlfn.XLOOKUP(J$2,Técnicos!$A$2:$A$100,IF(Projetos!P507=1,Técnicos!$F$2:$F$100,IF(Projetos!P507=2,Técnicos!$H$2:$H$100,Técnicos!$J$2:$J$100)),,0,1))</f>
        <v/>
      </c>
      <c r="K508" s="15" t="str" cm="1">
        <f t="array" ref="K508">IF(OR($B508="",K$2=""),"",Projetos!$K507/_xlfn.XLOOKUP(K$2,Técnicos!$A$2:$A$100,IF(Projetos!Q507=1,Técnicos!$F$2:$F$100,IF(Projetos!Q507=2,Técnicos!$H$2:$H$100,Técnicos!$J$2:$J$100)),,0,1))</f>
        <v/>
      </c>
      <c r="L508" s="15" t="str" cm="1">
        <f t="array" ref="L508">IF(OR($B508="",L$2=""),"",Projetos!$K507/_xlfn.XLOOKUP(L$2,Técnicos!$A$2:$A$100,IF(Projetos!R507=1,Técnicos!$F$2:$F$100,IF(Projetos!R507=2,Técnicos!$H$2:$H$100,Técnicos!$J$2:$J$100)),,0,1))</f>
        <v/>
      </c>
      <c r="M508" s="15" t="str" cm="1">
        <f t="array" ref="M508">IF(OR($B508="",M$2=""),"",Projetos!$K507/_xlfn.XLOOKUP(M$2,Técnicos!$A$2:$A$100,IF(Projetos!S507=1,Técnicos!$F$2:$F$100,IF(Projetos!S507=2,Técnicos!$H$2:$H$100,Técnicos!$J$2:$J$100)),,0,1))</f>
        <v/>
      </c>
      <c r="N508" s="15" t="str" cm="1">
        <f t="array" ref="N508">IF(OR($B508="",N$2=""),"",Projetos!$K507/_xlfn.XLOOKUP(N$2,Técnicos!$A$2:$A$100,IF(Projetos!T507=1,Técnicos!$F$2:$F$100,IF(Projetos!T507=2,Técnicos!$H$2:$H$100,Técnicos!$J$2:$J$100)),,0,1))</f>
        <v/>
      </c>
      <c r="O508" s="15" t="str" cm="1">
        <f t="array" ref="O508">IF(OR($B508="",O$2=""),"",Projetos!$K507/_xlfn.XLOOKUP(O$2,Técnicos!$A$2:$A$100,IF(Projetos!U507=1,Técnicos!$F$2:$F$100,IF(Projetos!U507=2,Técnicos!$H$2:$H$100,Técnicos!$J$2:$J$100)),,0,1))</f>
        <v/>
      </c>
      <c r="P508" s="15" t="str" cm="1">
        <f t="array" ref="P508">IF(OR($B508="",P$2=""),"",Projetos!$K507/_xlfn.XLOOKUP(P$2,Técnicos!$A$2:$A$100,IF(Projetos!V507=1,Técnicos!$F$2:$F$100,IF(Projetos!V507=2,Técnicos!$H$2:$H$100,Técnicos!$J$2:$J$100)),,0,1))</f>
        <v/>
      </c>
      <c r="Q508" s="15" t="str" cm="1">
        <f t="array" ref="Q508">IF(OR($B508="",Q$2=""),"",Projetos!$K507/_xlfn.XLOOKUP(Q$2,Técnicos!$A$2:$A$100,IF(Projetos!W507=1,Técnicos!$F$2:$F$100,IF(Projetos!W507=2,Técnicos!$H$2:$H$100,Técnicos!$J$2:$J$100)),,0,1))</f>
        <v/>
      </c>
      <c r="R508" s="15" t="str" cm="1">
        <f t="array" ref="R508">IF(OR($B508="",R$2=""),"",Projetos!$K507/_xlfn.XLOOKUP(R$2,Técnicos!$A$2:$A$100,IF(Projetos!X507=1,Técnicos!$F$2:$F$100,IF(Projetos!X507=2,Técnicos!$H$2:$H$100,Técnicos!$J$2:$J$100)),,0,1))</f>
        <v/>
      </c>
      <c r="S508" s="15" t="str" cm="1">
        <f t="array" ref="S508">IF(OR($B508="",S$2=""),"",Projetos!$K507/_xlfn.XLOOKUP(S$2,Técnicos!$A$2:$A$100,IF(Projetos!Y507=1,Técnicos!$F$2:$F$100,IF(Projetos!Y507=2,Técnicos!$H$2:$H$100,Técnicos!$J$2:$J$100)),,0,1))</f>
        <v/>
      </c>
      <c r="T508" s="15" t="str" cm="1">
        <f t="array" ref="T508">IF(OR($B508="",T$2=""),"",Projetos!$K507/_xlfn.XLOOKUP(T$2,Técnicos!$A$2:$A$100,IF(Projetos!Z507=1,Técnicos!$F$2:$F$100,IF(Projetos!Z507=2,Técnicos!$H$2:$H$100,Técnicos!$J$2:$J$100)),,0,1))</f>
        <v/>
      </c>
      <c r="U508" s="15" t="str" cm="1">
        <f t="array" ref="U508">IF(OR($B508="",U$2=""),"",Projetos!$K507/_xlfn.XLOOKUP(U$2,Técnicos!$A$2:$A$100,IF(Projetos!AA507=1,Técnicos!$F$2:$F$100,IF(Projetos!AA507=2,Técnicos!$H$2:$H$100,Técnicos!$J$2:$J$100)),,0,1))</f>
        <v/>
      </c>
      <c r="V508" s="15" t="str" cm="1">
        <f t="array" ref="V508">IF(OR($B508="",V$2=""),"",Projetos!$K507/_xlfn.XLOOKUP(V$2,Técnicos!$A$2:$A$100,IF(Projetos!AB507=1,Técnicos!$F$2:$F$100,IF(Projetos!AB507=2,Técnicos!$H$2:$H$100,Técnicos!$J$2:$J$100)),,0,1))</f>
        <v/>
      </c>
      <c r="W508" s="15" t="str" cm="1">
        <f t="array" ref="W508">IF(OR($B508="",W$2=""),"",Projetos!$K507/_xlfn.XLOOKUP(W$2,Técnicos!$A$2:$A$100,IF(Projetos!AC507=1,Técnicos!$F$2:$F$100,IF(Projetos!AC507=2,Técnicos!$H$2:$H$100,Técnicos!$J$2:$J$100)),,0,1))</f>
        <v/>
      </c>
      <c r="X508" s="15" t="str" cm="1">
        <f t="array" ref="X508">IF(OR($B508="",X$2=""),"",Projetos!$K507/_xlfn.XLOOKUP(X$2,Técnicos!$A$2:$A$100,IF(Projetos!AD507=1,Técnicos!$F$2:$F$100,IF(Projetos!AD507=2,Técnicos!$H$2:$H$100,Técnicos!$J$2:$J$100)),,0,1))</f>
        <v/>
      </c>
      <c r="Y508" s="15" t="str" cm="1">
        <f t="array" ref="Y508">IF(OR($B508="",Y$2=""),"",Projetos!$K507/_xlfn.XLOOKUP(Y$2,Técnicos!$A$2:$A$100,IF(Projetos!AE507=1,Técnicos!$F$2:$F$100,IF(Projetos!AE507=2,Técnicos!$H$2:$H$100,Técnicos!$J$2:$J$100)),,0,1))</f>
        <v/>
      </c>
      <c r="Z508" s="15" t="str" cm="1">
        <f t="array" ref="Z508">IF(OR($B508="",Z$2=""),"",Projetos!$K507/_xlfn.XLOOKUP(Z$2,Técnicos!$A$2:$A$100,IF(Projetos!AF507=1,Técnicos!$F$2:$F$100,IF(Projetos!AF507=2,Técnicos!$H$2:$H$100,Técnicos!$J$2:$J$100)),,0,1))</f>
        <v/>
      </c>
      <c r="AA508" s="15" t="str" cm="1">
        <f t="array" ref="AA508">IF(OR($B508="",AA$2=""),"",Projetos!$K507/_xlfn.XLOOKUP(AA$2,Técnicos!$A$2:$A$100,IF(Projetos!AG507=1,Técnicos!$F$2:$F$100,IF(Projetos!AG507=2,Técnicos!$H$2:$H$100,Técnicos!$J$2:$J$100)),,0,1))</f>
        <v/>
      </c>
      <c r="AB508" s="15" t="str" cm="1">
        <f t="array" ref="AB508">IF(OR($B508="",AB$2=""),"",Projetos!$K507/_xlfn.XLOOKUP(AB$2,Técnicos!$A$2:$A$100,IF(Projetos!AH507=1,Técnicos!$F$2:$F$100,IF(Projetos!AH507=2,Técnicos!$H$2:$H$100,Técnicos!$J$2:$J$100)),,0,1))</f>
        <v/>
      </c>
      <c r="AC508" s="15" t="str" cm="1">
        <f t="array" ref="AC508">IF(OR($B508="",AC$2=""),"",Projetos!$K507/_xlfn.XLOOKUP(AC$2,Técnicos!$A$2:$A$100,IF(Projetos!AI507=1,Técnicos!$F$2:$F$100,IF(Projetos!AI507=2,Técnicos!$H$2:$H$100,Técnicos!$J$2:$J$100)),,0,1))</f>
        <v/>
      </c>
      <c r="AD508" s="15" t="str" cm="1">
        <f t="array" ref="AD508">IF(OR($B508="",AD$2=""),"",Projetos!$K507/_xlfn.XLOOKUP(AD$2,Técnicos!$A$2:$A$100,IF(Projetos!AJ507=1,Técnicos!$F$2:$F$100,IF(Projetos!AJ507=2,Técnicos!$H$2:$H$100,Técnicos!$J$2:$J$100)),,0,1))</f>
        <v/>
      </c>
      <c r="AE508" s="15" t="str" cm="1">
        <f t="array" ref="AE508">IF(OR($B508="",AE$2=""),"",Projetos!$K507/_xlfn.XLOOKUP(AE$2,Técnicos!$A$2:$A$100,IF(Projetos!AK507=1,Técnicos!$F$2:$F$100,IF(Projetos!AK507=2,Técnicos!$H$2:$H$100,Técnicos!$J$2:$J$100)),,0,1))</f>
        <v/>
      </c>
      <c r="AF508" s="15" t="str" cm="1">
        <f t="array" ref="AF508">IF(OR($B508="",AF$2=""),"",Projetos!$K507/_xlfn.XLOOKUP(AF$2,Técnicos!$A$2:$A$100,IF(Projetos!AL507=1,Técnicos!$F$2:$F$100,IF(Projetos!AL507=2,Técnicos!$H$2:$H$100,Técnicos!$J$2:$J$100)),,0,1))</f>
        <v/>
      </c>
      <c r="AG508" s="15" t="str" cm="1">
        <f t="array" ref="AG508">IF(OR($B508="",AG$2=""),"",Projetos!$K507/_xlfn.XLOOKUP(AG$2,Técnicos!$A$2:$A$100,IF(Projetos!AM507=1,Técnicos!$F$2:$F$100,IF(Projetos!AM507=2,Técnicos!$H$2:$H$100,Técnicos!$J$2:$J$100)),,0,1))</f>
        <v/>
      </c>
      <c r="AH508" s="15" t="str" cm="1">
        <f t="array" ref="AH508">IF(OR($B508="",AH$2=""),"",Projetos!$K507/_xlfn.XLOOKUP(AH$2,Técnicos!$A$2:$A$100,IF(Projetos!AN507=1,Técnicos!$F$2:$F$100,IF(Projetos!AN507=2,Técnicos!$H$2:$H$100,Técnicos!$J$2:$J$100)),,0,1))</f>
        <v/>
      </c>
      <c r="AI508" s="15" t="str" cm="1">
        <f t="array" ref="AI508">IF(OR($B508="",AI$2=""),"",Projetos!$K507/_xlfn.XLOOKUP(AI$2,Técnicos!$A$2:$A$100,IF(Projetos!AO507=1,Técnicos!$F$2:$F$100,IF(Projetos!AO507=2,Técnicos!$H$2:$H$100,Técnicos!$J$2:$J$100)),,0,1))</f>
        <v/>
      </c>
      <c r="AJ508" s="15" t="str" cm="1">
        <f t="array" ref="AJ508">IF(OR($B508="",AJ$2=""),"",Projetos!$K507/_xlfn.XLOOKUP(AJ$2,Técnicos!$A$2:$A$100,IF(Projetos!AP507=1,Técnicos!$F$2:$F$100,IF(Projetos!AP507=2,Técnicos!$H$2:$H$100,Técnicos!$J$2:$J$100)),,0,1))</f>
        <v/>
      </c>
      <c r="AK508" s="15" t="str" cm="1">
        <f t="array" ref="AK508">IF(OR($B508="",AK$2=""),"",Projetos!$K507/_xlfn.XLOOKUP(AK$2,Técnicos!$A$2:$A$100,IF(Projetos!AQ507=1,Técnicos!$F$2:$F$100,IF(Projetos!AQ507=2,Técnicos!$H$2:$H$100,Técnicos!$J$2:$J$100)),,0,1))</f>
        <v/>
      </c>
    </row>
    <row r="509" spans="3:37" x14ac:dyDescent="0.3">
      <c r="C509" s="15" t="str" cm="1">
        <f t="array" ref="C509">IF(OR($B509="",C$2=""),"",Projetos!$K508/_xlfn.XLOOKUP(C$2,Técnicos!$A$2:$A$100,IF(Projetos!I508=1,Técnicos!$F$2:$F$100,IF(Projetos!I508=2,Técnicos!$H$2:$H$100,Técnicos!$J$2:$J$100)),,0,1))</f>
        <v/>
      </c>
      <c r="D509" s="15" t="str" cm="1">
        <f t="array" ref="D509">IF(OR($B509="",D$2=""),"",Projetos!$K508/_xlfn.XLOOKUP(D$2,Técnicos!$A$2:$A$100,IF(Projetos!J508=1,Técnicos!$F$2:$F$100,IF(Projetos!J508=2,Técnicos!$H$2:$H$100,Técnicos!$J$2:$J$100)),,0,1))</f>
        <v/>
      </c>
      <c r="E509" s="15" t="str" cm="1">
        <f t="array" ref="E509">IF(OR($B509="",E$2=""),"",Projetos!$K508/_xlfn.XLOOKUP(E$2,Técnicos!$A$2:$A$100,IF(Projetos!K508=1,Técnicos!$F$2:$F$100,IF(Projetos!K508=2,Técnicos!$H$2:$H$100,Técnicos!$J$2:$J$100)),,0,1))</f>
        <v/>
      </c>
      <c r="F509" s="15" t="str" cm="1">
        <f t="array" ref="F509">IF(OR($B509="",F$2=""),"",Projetos!$K508/_xlfn.XLOOKUP(F$2,Técnicos!$A$2:$A$100,IF(Projetos!L508=1,Técnicos!$F$2:$F$100,IF(Projetos!L508=2,Técnicos!$H$2:$H$100,Técnicos!$J$2:$J$100)),,0,1))</f>
        <v/>
      </c>
      <c r="G509" s="15" t="str" cm="1">
        <f t="array" ref="G509">IF(OR($B509="",G$2=""),"",Projetos!$K508/_xlfn.XLOOKUP(G$2,Técnicos!$A$2:$A$100,IF(Projetos!M508=1,Técnicos!$F$2:$F$100,IF(Projetos!M508=2,Técnicos!$H$2:$H$100,Técnicos!$J$2:$J$100)),,0,1))</f>
        <v/>
      </c>
      <c r="H509" s="15" t="str" cm="1">
        <f t="array" ref="H509">IF(OR($B509="",H$2=""),"",Projetos!$K508/_xlfn.XLOOKUP(H$2,Técnicos!$A$2:$A$100,IF(Projetos!N508=1,Técnicos!$F$2:$F$100,IF(Projetos!N508=2,Técnicos!$H$2:$H$100,Técnicos!$J$2:$J$100)),,0,1))</f>
        <v/>
      </c>
      <c r="I509" s="15" t="str" cm="1">
        <f t="array" ref="I509">IF(OR($B509="",I$2=""),"",Projetos!$K508/_xlfn.XLOOKUP(I$2,Técnicos!$A$2:$A$100,IF(Projetos!O508=1,Técnicos!$F$2:$F$100,IF(Projetos!O508=2,Técnicos!$H$2:$H$100,Técnicos!$J$2:$J$100)),,0,1))</f>
        <v/>
      </c>
      <c r="J509" s="15" t="str" cm="1">
        <f t="array" ref="J509">IF(OR($B509="",J$2=""),"",Projetos!$K508/_xlfn.XLOOKUP(J$2,Técnicos!$A$2:$A$100,IF(Projetos!P508=1,Técnicos!$F$2:$F$100,IF(Projetos!P508=2,Técnicos!$H$2:$H$100,Técnicos!$J$2:$J$100)),,0,1))</f>
        <v/>
      </c>
      <c r="K509" s="15" t="str" cm="1">
        <f t="array" ref="K509">IF(OR($B509="",K$2=""),"",Projetos!$K508/_xlfn.XLOOKUP(K$2,Técnicos!$A$2:$A$100,IF(Projetos!Q508=1,Técnicos!$F$2:$F$100,IF(Projetos!Q508=2,Técnicos!$H$2:$H$100,Técnicos!$J$2:$J$100)),,0,1))</f>
        <v/>
      </c>
      <c r="L509" s="15" t="str" cm="1">
        <f t="array" ref="L509">IF(OR($B509="",L$2=""),"",Projetos!$K508/_xlfn.XLOOKUP(L$2,Técnicos!$A$2:$A$100,IF(Projetos!R508=1,Técnicos!$F$2:$F$100,IF(Projetos!R508=2,Técnicos!$H$2:$H$100,Técnicos!$J$2:$J$100)),,0,1))</f>
        <v/>
      </c>
      <c r="M509" s="15" t="str" cm="1">
        <f t="array" ref="M509">IF(OR($B509="",M$2=""),"",Projetos!$K508/_xlfn.XLOOKUP(M$2,Técnicos!$A$2:$A$100,IF(Projetos!S508=1,Técnicos!$F$2:$F$100,IF(Projetos!S508=2,Técnicos!$H$2:$H$100,Técnicos!$J$2:$J$100)),,0,1))</f>
        <v/>
      </c>
      <c r="N509" s="15" t="str" cm="1">
        <f t="array" ref="N509">IF(OR($B509="",N$2=""),"",Projetos!$K508/_xlfn.XLOOKUP(N$2,Técnicos!$A$2:$A$100,IF(Projetos!T508=1,Técnicos!$F$2:$F$100,IF(Projetos!T508=2,Técnicos!$H$2:$H$100,Técnicos!$J$2:$J$100)),,0,1))</f>
        <v/>
      </c>
      <c r="O509" s="15" t="str" cm="1">
        <f t="array" ref="O509">IF(OR($B509="",O$2=""),"",Projetos!$K508/_xlfn.XLOOKUP(O$2,Técnicos!$A$2:$A$100,IF(Projetos!U508=1,Técnicos!$F$2:$F$100,IF(Projetos!U508=2,Técnicos!$H$2:$H$100,Técnicos!$J$2:$J$100)),,0,1))</f>
        <v/>
      </c>
      <c r="P509" s="15" t="str" cm="1">
        <f t="array" ref="P509">IF(OR($B509="",P$2=""),"",Projetos!$K508/_xlfn.XLOOKUP(P$2,Técnicos!$A$2:$A$100,IF(Projetos!V508=1,Técnicos!$F$2:$F$100,IF(Projetos!V508=2,Técnicos!$H$2:$H$100,Técnicos!$J$2:$J$100)),,0,1))</f>
        <v/>
      </c>
      <c r="Q509" s="15" t="str" cm="1">
        <f t="array" ref="Q509">IF(OR($B509="",Q$2=""),"",Projetos!$K508/_xlfn.XLOOKUP(Q$2,Técnicos!$A$2:$A$100,IF(Projetos!W508=1,Técnicos!$F$2:$F$100,IF(Projetos!W508=2,Técnicos!$H$2:$H$100,Técnicos!$J$2:$J$100)),,0,1))</f>
        <v/>
      </c>
      <c r="R509" s="15" t="str" cm="1">
        <f t="array" ref="R509">IF(OR($B509="",R$2=""),"",Projetos!$K508/_xlfn.XLOOKUP(R$2,Técnicos!$A$2:$A$100,IF(Projetos!X508=1,Técnicos!$F$2:$F$100,IF(Projetos!X508=2,Técnicos!$H$2:$H$100,Técnicos!$J$2:$J$100)),,0,1))</f>
        <v/>
      </c>
      <c r="S509" s="15" t="str" cm="1">
        <f t="array" ref="S509">IF(OR($B509="",S$2=""),"",Projetos!$K508/_xlfn.XLOOKUP(S$2,Técnicos!$A$2:$A$100,IF(Projetos!Y508=1,Técnicos!$F$2:$F$100,IF(Projetos!Y508=2,Técnicos!$H$2:$H$100,Técnicos!$J$2:$J$100)),,0,1))</f>
        <v/>
      </c>
      <c r="T509" s="15" t="str" cm="1">
        <f t="array" ref="T509">IF(OR($B509="",T$2=""),"",Projetos!$K508/_xlfn.XLOOKUP(T$2,Técnicos!$A$2:$A$100,IF(Projetos!Z508=1,Técnicos!$F$2:$F$100,IF(Projetos!Z508=2,Técnicos!$H$2:$H$100,Técnicos!$J$2:$J$100)),,0,1))</f>
        <v/>
      </c>
      <c r="U509" s="15" t="str" cm="1">
        <f t="array" ref="U509">IF(OR($B509="",U$2=""),"",Projetos!$K508/_xlfn.XLOOKUP(U$2,Técnicos!$A$2:$A$100,IF(Projetos!AA508=1,Técnicos!$F$2:$F$100,IF(Projetos!AA508=2,Técnicos!$H$2:$H$100,Técnicos!$J$2:$J$100)),,0,1))</f>
        <v/>
      </c>
      <c r="V509" s="15" t="str" cm="1">
        <f t="array" ref="V509">IF(OR($B509="",V$2=""),"",Projetos!$K508/_xlfn.XLOOKUP(V$2,Técnicos!$A$2:$A$100,IF(Projetos!AB508=1,Técnicos!$F$2:$F$100,IF(Projetos!AB508=2,Técnicos!$H$2:$H$100,Técnicos!$J$2:$J$100)),,0,1))</f>
        <v/>
      </c>
      <c r="W509" s="15" t="str" cm="1">
        <f t="array" ref="W509">IF(OR($B509="",W$2=""),"",Projetos!$K508/_xlfn.XLOOKUP(W$2,Técnicos!$A$2:$A$100,IF(Projetos!AC508=1,Técnicos!$F$2:$F$100,IF(Projetos!AC508=2,Técnicos!$H$2:$H$100,Técnicos!$J$2:$J$100)),,0,1))</f>
        <v/>
      </c>
      <c r="X509" s="15" t="str" cm="1">
        <f t="array" ref="X509">IF(OR($B509="",X$2=""),"",Projetos!$K508/_xlfn.XLOOKUP(X$2,Técnicos!$A$2:$A$100,IF(Projetos!AD508=1,Técnicos!$F$2:$F$100,IF(Projetos!AD508=2,Técnicos!$H$2:$H$100,Técnicos!$J$2:$J$100)),,0,1))</f>
        <v/>
      </c>
      <c r="Y509" s="15" t="str" cm="1">
        <f t="array" ref="Y509">IF(OR($B509="",Y$2=""),"",Projetos!$K508/_xlfn.XLOOKUP(Y$2,Técnicos!$A$2:$A$100,IF(Projetos!AE508=1,Técnicos!$F$2:$F$100,IF(Projetos!AE508=2,Técnicos!$H$2:$H$100,Técnicos!$J$2:$J$100)),,0,1))</f>
        <v/>
      </c>
      <c r="Z509" s="15" t="str" cm="1">
        <f t="array" ref="Z509">IF(OR($B509="",Z$2=""),"",Projetos!$K508/_xlfn.XLOOKUP(Z$2,Técnicos!$A$2:$A$100,IF(Projetos!AF508=1,Técnicos!$F$2:$F$100,IF(Projetos!AF508=2,Técnicos!$H$2:$H$100,Técnicos!$J$2:$J$100)),,0,1))</f>
        <v/>
      </c>
      <c r="AA509" s="15" t="str" cm="1">
        <f t="array" ref="AA509">IF(OR($B509="",AA$2=""),"",Projetos!$K508/_xlfn.XLOOKUP(AA$2,Técnicos!$A$2:$A$100,IF(Projetos!AG508=1,Técnicos!$F$2:$F$100,IF(Projetos!AG508=2,Técnicos!$H$2:$H$100,Técnicos!$J$2:$J$100)),,0,1))</f>
        <v/>
      </c>
      <c r="AB509" s="15" t="str" cm="1">
        <f t="array" ref="AB509">IF(OR($B509="",AB$2=""),"",Projetos!$K508/_xlfn.XLOOKUP(AB$2,Técnicos!$A$2:$A$100,IF(Projetos!AH508=1,Técnicos!$F$2:$F$100,IF(Projetos!AH508=2,Técnicos!$H$2:$H$100,Técnicos!$J$2:$J$100)),,0,1))</f>
        <v/>
      </c>
      <c r="AC509" s="15" t="str" cm="1">
        <f t="array" ref="AC509">IF(OR($B509="",AC$2=""),"",Projetos!$K508/_xlfn.XLOOKUP(AC$2,Técnicos!$A$2:$A$100,IF(Projetos!AI508=1,Técnicos!$F$2:$F$100,IF(Projetos!AI508=2,Técnicos!$H$2:$H$100,Técnicos!$J$2:$J$100)),,0,1))</f>
        <v/>
      </c>
      <c r="AD509" s="15" t="str" cm="1">
        <f t="array" ref="AD509">IF(OR($B509="",AD$2=""),"",Projetos!$K508/_xlfn.XLOOKUP(AD$2,Técnicos!$A$2:$A$100,IF(Projetos!AJ508=1,Técnicos!$F$2:$F$100,IF(Projetos!AJ508=2,Técnicos!$H$2:$H$100,Técnicos!$J$2:$J$100)),,0,1))</f>
        <v/>
      </c>
      <c r="AE509" s="15" t="str" cm="1">
        <f t="array" ref="AE509">IF(OR($B509="",AE$2=""),"",Projetos!$K508/_xlfn.XLOOKUP(AE$2,Técnicos!$A$2:$A$100,IF(Projetos!AK508=1,Técnicos!$F$2:$F$100,IF(Projetos!AK508=2,Técnicos!$H$2:$H$100,Técnicos!$J$2:$J$100)),,0,1))</f>
        <v/>
      </c>
      <c r="AF509" s="15" t="str" cm="1">
        <f t="array" ref="AF509">IF(OR($B509="",AF$2=""),"",Projetos!$K508/_xlfn.XLOOKUP(AF$2,Técnicos!$A$2:$A$100,IF(Projetos!AL508=1,Técnicos!$F$2:$F$100,IF(Projetos!AL508=2,Técnicos!$H$2:$H$100,Técnicos!$J$2:$J$100)),,0,1))</f>
        <v/>
      </c>
      <c r="AG509" s="15" t="str" cm="1">
        <f t="array" ref="AG509">IF(OR($B509="",AG$2=""),"",Projetos!$K508/_xlfn.XLOOKUP(AG$2,Técnicos!$A$2:$A$100,IF(Projetos!AM508=1,Técnicos!$F$2:$F$100,IF(Projetos!AM508=2,Técnicos!$H$2:$H$100,Técnicos!$J$2:$J$100)),,0,1))</f>
        <v/>
      </c>
      <c r="AH509" s="15" t="str" cm="1">
        <f t="array" ref="AH509">IF(OR($B509="",AH$2=""),"",Projetos!$K508/_xlfn.XLOOKUP(AH$2,Técnicos!$A$2:$A$100,IF(Projetos!AN508=1,Técnicos!$F$2:$F$100,IF(Projetos!AN508=2,Técnicos!$H$2:$H$100,Técnicos!$J$2:$J$100)),,0,1))</f>
        <v/>
      </c>
      <c r="AI509" s="15" t="str" cm="1">
        <f t="array" ref="AI509">IF(OR($B509="",AI$2=""),"",Projetos!$K508/_xlfn.XLOOKUP(AI$2,Técnicos!$A$2:$A$100,IF(Projetos!AO508=1,Técnicos!$F$2:$F$100,IF(Projetos!AO508=2,Técnicos!$H$2:$H$100,Técnicos!$J$2:$J$100)),,0,1))</f>
        <v/>
      </c>
      <c r="AJ509" s="15" t="str" cm="1">
        <f t="array" ref="AJ509">IF(OR($B509="",AJ$2=""),"",Projetos!$K508/_xlfn.XLOOKUP(AJ$2,Técnicos!$A$2:$A$100,IF(Projetos!AP508=1,Técnicos!$F$2:$F$100,IF(Projetos!AP508=2,Técnicos!$H$2:$H$100,Técnicos!$J$2:$J$100)),,0,1))</f>
        <v/>
      </c>
      <c r="AK509" s="15" t="str" cm="1">
        <f t="array" ref="AK509">IF(OR($B509="",AK$2=""),"",Projetos!$K508/_xlfn.XLOOKUP(AK$2,Técnicos!$A$2:$A$100,IF(Projetos!AQ508=1,Técnicos!$F$2:$F$100,IF(Projetos!AQ508=2,Técnicos!$H$2:$H$100,Técnicos!$J$2:$J$100)),,0,1))</f>
        <v/>
      </c>
    </row>
    <row r="510" spans="3:37" x14ac:dyDescent="0.3">
      <c r="C510" s="15" t="str" cm="1">
        <f t="array" ref="C510">IF(OR($B510="",C$2=""),"",Projetos!$K509/_xlfn.XLOOKUP(C$2,Técnicos!$A$2:$A$100,IF(Projetos!I509=1,Técnicos!$F$2:$F$100,IF(Projetos!I509=2,Técnicos!$H$2:$H$100,Técnicos!$J$2:$J$100)),,0,1))</f>
        <v/>
      </c>
      <c r="D510" s="15" t="str" cm="1">
        <f t="array" ref="D510">IF(OR($B510="",D$2=""),"",Projetos!$K509/_xlfn.XLOOKUP(D$2,Técnicos!$A$2:$A$100,IF(Projetos!J509=1,Técnicos!$F$2:$F$100,IF(Projetos!J509=2,Técnicos!$H$2:$H$100,Técnicos!$J$2:$J$100)),,0,1))</f>
        <v/>
      </c>
      <c r="E510" s="15" t="str" cm="1">
        <f t="array" ref="E510">IF(OR($B510="",E$2=""),"",Projetos!$K509/_xlfn.XLOOKUP(E$2,Técnicos!$A$2:$A$100,IF(Projetos!K509=1,Técnicos!$F$2:$F$100,IF(Projetos!K509=2,Técnicos!$H$2:$H$100,Técnicos!$J$2:$J$100)),,0,1))</f>
        <v/>
      </c>
      <c r="F510" s="15" t="str" cm="1">
        <f t="array" ref="F510">IF(OR($B510="",F$2=""),"",Projetos!$K509/_xlfn.XLOOKUP(F$2,Técnicos!$A$2:$A$100,IF(Projetos!L509=1,Técnicos!$F$2:$F$100,IF(Projetos!L509=2,Técnicos!$H$2:$H$100,Técnicos!$J$2:$J$100)),,0,1))</f>
        <v/>
      </c>
      <c r="G510" s="15" t="str" cm="1">
        <f t="array" ref="G510">IF(OR($B510="",G$2=""),"",Projetos!$K509/_xlfn.XLOOKUP(G$2,Técnicos!$A$2:$A$100,IF(Projetos!M509=1,Técnicos!$F$2:$F$100,IF(Projetos!M509=2,Técnicos!$H$2:$H$100,Técnicos!$J$2:$J$100)),,0,1))</f>
        <v/>
      </c>
      <c r="H510" s="15" t="str" cm="1">
        <f t="array" ref="H510">IF(OR($B510="",H$2=""),"",Projetos!$K509/_xlfn.XLOOKUP(H$2,Técnicos!$A$2:$A$100,IF(Projetos!N509=1,Técnicos!$F$2:$F$100,IF(Projetos!N509=2,Técnicos!$H$2:$H$100,Técnicos!$J$2:$J$100)),,0,1))</f>
        <v/>
      </c>
      <c r="I510" s="15" t="str" cm="1">
        <f t="array" ref="I510">IF(OR($B510="",I$2=""),"",Projetos!$K509/_xlfn.XLOOKUP(I$2,Técnicos!$A$2:$A$100,IF(Projetos!O509=1,Técnicos!$F$2:$F$100,IF(Projetos!O509=2,Técnicos!$H$2:$H$100,Técnicos!$J$2:$J$100)),,0,1))</f>
        <v/>
      </c>
      <c r="J510" s="15" t="str" cm="1">
        <f t="array" ref="J510">IF(OR($B510="",J$2=""),"",Projetos!$K509/_xlfn.XLOOKUP(J$2,Técnicos!$A$2:$A$100,IF(Projetos!P509=1,Técnicos!$F$2:$F$100,IF(Projetos!P509=2,Técnicos!$H$2:$H$100,Técnicos!$J$2:$J$100)),,0,1))</f>
        <v/>
      </c>
      <c r="K510" s="15" t="str" cm="1">
        <f t="array" ref="K510">IF(OR($B510="",K$2=""),"",Projetos!$K509/_xlfn.XLOOKUP(K$2,Técnicos!$A$2:$A$100,IF(Projetos!Q509=1,Técnicos!$F$2:$F$100,IF(Projetos!Q509=2,Técnicos!$H$2:$H$100,Técnicos!$J$2:$J$100)),,0,1))</f>
        <v/>
      </c>
      <c r="L510" s="15" t="str" cm="1">
        <f t="array" ref="L510">IF(OR($B510="",L$2=""),"",Projetos!$K509/_xlfn.XLOOKUP(L$2,Técnicos!$A$2:$A$100,IF(Projetos!R509=1,Técnicos!$F$2:$F$100,IF(Projetos!R509=2,Técnicos!$H$2:$H$100,Técnicos!$J$2:$J$100)),,0,1))</f>
        <v/>
      </c>
      <c r="M510" s="15" t="str" cm="1">
        <f t="array" ref="M510">IF(OR($B510="",M$2=""),"",Projetos!$K509/_xlfn.XLOOKUP(M$2,Técnicos!$A$2:$A$100,IF(Projetos!S509=1,Técnicos!$F$2:$F$100,IF(Projetos!S509=2,Técnicos!$H$2:$H$100,Técnicos!$J$2:$J$100)),,0,1))</f>
        <v/>
      </c>
      <c r="N510" s="15" t="str" cm="1">
        <f t="array" ref="N510">IF(OR($B510="",N$2=""),"",Projetos!$K509/_xlfn.XLOOKUP(N$2,Técnicos!$A$2:$A$100,IF(Projetos!T509=1,Técnicos!$F$2:$F$100,IF(Projetos!T509=2,Técnicos!$H$2:$H$100,Técnicos!$J$2:$J$100)),,0,1))</f>
        <v/>
      </c>
      <c r="O510" s="15" t="str" cm="1">
        <f t="array" ref="O510">IF(OR($B510="",O$2=""),"",Projetos!$K509/_xlfn.XLOOKUP(O$2,Técnicos!$A$2:$A$100,IF(Projetos!U509=1,Técnicos!$F$2:$F$100,IF(Projetos!U509=2,Técnicos!$H$2:$H$100,Técnicos!$J$2:$J$100)),,0,1))</f>
        <v/>
      </c>
      <c r="P510" s="15" t="str" cm="1">
        <f t="array" ref="P510">IF(OR($B510="",P$2=""),"",Projetos!$K509/_xlfn.XLOOKUP(P$2,Técnicos!$A$2:$A$100,IF(Projetos!V509=1,Técnicos!$F$2:$F$100,IF(Projetos!V509=2,Técnicos!$H$2:$H$100,Técnicos!$J$2:$J$100)),,0,1))</f>
        <v/>
      </c>
      <c r="Q510" s="15" t="str" cm="1">
        <f t="array" ref="Q510">IF(OR($B510="",Q$2=""),"",Projetos!$K509/_xlfn.XLOOKUP(Q$2,Técnicos!$A$2:$A$100,IF(Projetos!W509=1,Técnicos!$F$2:$F$100,IF(Projetos!W509=2,Técnicos!$H$2:$H$100,Técnicos!$J$2:$J$100)),,0,1))</f>
        <v/>
      </c>
      <c r="R510" s="15" t="str" cm="1">
        <f t="array" ref="R510">IF(OR($B510="",R$2=""),"",Projetos!$K509/_xlfn.XLOOKUP(R$2,Técnicos!$A$2:$A$100,IF(Projetos!X509=1,Técnicos!$F$2:$F$100,IF(Projetos!X509=2,Técnicos!$H$2:$H$100,Técnicos!$J$2:$J$100)),,0,1))</f>
        <v/>
      </c>
      <c r="S510" s="15" t="str" cm="1">
        <f t="array" ref="S510">IF(OR($B510="",S$2=""),"",Projetos!$K509/_xlfn.XLOOKUP(S$2,Técnicos!$A$2:$A$100,IF(Projetos!Y509=1,Técnicos!$F$2:$F$100,IF(Projetos!Y509=2,Técnicos!$H$2:$H$100,Técnicos!$J$2:$J$100)),,0,1))</f>
        <v/>
      </c>
      <c r="T510" s="15" t="str" cm="1">
        <f t="array" ref="T510">IF(OR($B510="",T$2=""),"",Projetos!$K509/_xlfn.XLOOKUP(T$2,Técnicos!$A$2:$A$100,IF(Projetos!Z509=1,Técnicos!$F$2:$F$100,IF(Projetos!Z509=2,Técnicos!$H$2:$H$100,Técnicos!$J$2:$J$100)),,0,1))</f>
        <v/>
      </c>
      <c r="U510" s="15" t="str" cm="1">
        <f t="array" ref="U510">IF(OR($B510="",U$2=""),"",Projetos!$K509/_xlfn.XLOOKUP(U$2,Técnicos!$A$2:$A$100,IF(Projetos!AA509=1,Técnicos!$F$2:$F$100,IF(Projetos!AA509=2,Técnicos!$H$2:$H$100,Técnicos!$J$2:$J$100)),,0,1))</f>
        <v/>
      </c>
      <c r="V510" s="15" t="str" cm="1">
        <f t="array" ref="V510">IF(OR($B510="",V$2=""),"",Projetos!$K509/_xlfn.XLOOKUP(V$2,Técnicos!$A$2:$A$100,IF(Projetos!AB509=1,Técnicos!$F$2:$F$100,IF(Projetos!AB509=2,Técnicos!$H$2:$H$100,Técnicos!$J$2:$J$100)),,0,1))</f>
        <v/>
      </c>
      <c r="W510" s="15" t="str" cm="1">
        <f t="array" ref="W510">IF(OR($B510="",W$2=""),"",Projetos!$K509/_xlfn.XLOOKUP(W$2,Técnicos!$A$2:$A$100,IF(Projetos!AC509=1,Técnicos!$F$2:$F$100,IF(Projetos!AC509=2,Técnicos!$H$2:$H$100,Técnicos!$J$2:$J$100)),,0,1))</f>
        <v/>
      </c>
      <c r="X510" s="15" t="str" cm="1">
        <f t="array" ref="X510">IF(OR($B510="",X$2=""),"",Projetos!$K509/_xlfn.XLOOKUP(X$2,Técnicos!$A$2:$A$100,IF(Projetos!AD509=1,Técnicos!$F$2:$F$100,IF(Projetos!AD509=2,Técnicos!$H$2:$H$100,Técnicos!$J$2:$J$100)),,0,1))</f>
        <v/>
      </c>
      <c r="Y510" s="15" t="str" cm="1">
        <f t="array" ref="Y510">IF(OR($B510="",Y$2=""),"",Projetos!$K509/_xlfn.XLOOKUP(Y$2,Técnicos!$A$2:$A$100,IF(Projetos!AE509=1,Técnicos!$F$2:$F$100,IF(Projetos!AE509=2,Técnicos!$H$2:$H$100,Técnicos!$J$2:$J$100)),,0,1))</f>
        <v/>
      </c>
      <c r="Z510" s="15" t="str" cm="1">
        <f t="array" ref="Z510">IF(OR($B510="",Z$2=""),"",Projetos!$K509/_xlfn.XLOOKUP(Z$2,Técnicos!$A$2:$A$100,IF(Projetos!AF509=1,Técnicos!$F$2:$F$100,IF(Projetos!AF509=2,Técnicos!$H$2:$H$100,Técnicos!$J$2:$J$100)),,0,1))</f>
        <v/>
      </c>
      <c r="AA510" s="15" t="str" cm="1">
        <f t="array" ref="AA510">IF(OR($B510="",AA$2=""),"",Projetos!$K509/_xlfn.XLOOKUP(AA$2,Técnicos!$A$2:$A$100,IF(Projetos!AG509=1,Técnicos!$F$2:$F$100,IF(Projetos!AG509=2,Técnicos!$H$2:$H$100,Técnicos!$J$2:$J$100)),,0,1))</f>
        <v/>
      </c>
      <c r="AB510" s="15" t="str" cm="1">
        <f t="array" ref="AB510">IF(OR($B510="",AB$2=""),"",Projetos!$K509/_xlfn.XLOOKUP(AB$2,Técnicos!$A$2:$A$100,IF(Projetos!AH509=1,Técnicos!$F$2:$F$100,IF(Projetos!AH509=2,Técnicos!$H$2:$H$100,Técnicos!$J$2:$J$100)),,0,1))</f>
        <v/>
      </c>
      <c r="AC510" s="15" t="str" cm="1">
        <f t="array" ref="AC510">IF(OR($B510="",AC$2=""),"",Projetos!$K509/_xlfn.XLOOKUP(AC$2,Técnicos!$A$2:$A$100,IF(Projetos!AI509=1,Técnicos!$F$2:$F$100,IF(Projetos!AI509=2,Técnicos!$H$2:$H$100,Técnicos!$J$2:$J$100)),,0,1))</f>
        <v/>
      </c>
      <c r="AD510" s="15" t="str" cm="1">
        <f t="array" ref="AD510">IF(OR($B510="",AD$2=""),"",Projetos!$K509/_xlfn.XLOOKUP(AD$2,Técnicos!$A$2:$A$100,IF(Projetos!AJ509=1,Técnicos!$F$2:$F$100,IF(Projetos!AJ509=2,Técnicos!$H$2:$H$100,Técnicos!$J$2:$J$100)),,0,1))</f>
        <v/>
      </c>
      <c r="AE510" s="15" t="str" cm="1">
        <f t="array" ref="AE510">IF(OR($B510="",AE$2=""),"",Projetos!$K509/_xlfn.XLOOKUP(AE$2,Técnicos!$A$2:$A$100,IF(Projetos!AK509=1,Técnicos!$F$2:$F$100,IF(Projetos!AK509=2,Técnicos!$H$2:$H$100,Técnicos!$J$2:$J$100)),,0,1))</f>
        <v/>
      </c>
      <c r="AF510" s="15" t="str" cm="1">
        <f t="array" ref="AF510">IF(OR($B510="",AF$2=""),"",Projetos!$K509/_xlfn.XLOOKUP(AF$2,Técnicos!$A$2:$A$100,IF(Projetos!AL509=1,Técnicos!$F$2:$F$100,IF(Projetos!AL509=2,Técnicos!$H$2:$H$100,Técnicos!$J$2:$J$100)),,0,1))</f>
        <v/>
      </c>
      <c r="AG510" s="15" t="str" cm="1">
        <f t="array" ref="AG510">IF(OR($B510="",AG$2=""),"",Projetos!$K509/_xlfn.XLOOKUP(AG$2,Técnicos!$A$2:$A$100,IF(Projetos!AM509=1,Técnicos!$F$2:$F$100,IF(Projetos!AM509=2,Técnicos!$H$2:$H$100,Técnicos!$J$2:$J$100)),,0,1))</f>
        <v/>
      </c>
      <c r="AH510" s="15" t="str" cm="1">
        <f t="array" ref="AH510">IF(OR($B510="",AH$2=""),"",Projetos!$K509/_xlfn.XLOOKUP(AH$2,Técnicos!$A$2:$A$100,IF(Projetos!AN509=1,Técnicos!$F$2:$F$100,IF(Projetos!AN509=2,Técnicos!$H$2:$H$100,Técnicos!$J$2:$J$100)),,0,1))</f>
        <v/>
      </c>
      <c r="AI510" s="15" t="str" cm="1">
        <f t="array" ref="AI510">IF(OR($B510="",AI$2=""),"",Projetos!$K509/_xlfn.XLOOKUP(AI$2,Técnicos!$A$2:$A$100,IF(Projetos!AO509=1,Técnicos!$F$2:$F$100,IF(Projetos!AO509=2,Técnicos!$H$2:$H$100,Técnicos!$J$2:$J$100)),,0,1))</f>
        <v/>
      </c>
      <c r="AJ510" s="15" t="str" cm="1">
        <f t="array" ref="AJ510">IF(OR($B510="",AJ$2=""),"",Projetos!$K509/_xlfn.XLOOKUP(AJ$2,Técnicos!$A$2:$A$100,IF(Projetos!AP509=1,Técnicos!$F$2:$F$100,IF(Projetos!AP509=2,Técnicos!$H$2:$H$100,Técnicos!$J$2:$J$100)),,0,1))</f>
        <v/>
      </c>
      <c r="AK510" s="15" t="str" cm="1">
        <f t="array" ref="AK510">IF(OR($B510="",AK$2=""),"",Projetos!$K509/_xlfn.XLOOKUP(AK$2,Técnicos!$A$2:$A$100,IF(Projetos!AQ509=1,Técnicos!$F$2:$F$100,IF(Projetos!AQ509=2,Técnicos!$H$2:$H$100,Técnicos!$J$2:$J$100)),,0,1))</f>
        <v/>
      </c>
    </row>
    <row r="511" spans="3:37" x14ac:dyDescent="0.3">
      <c r="C511" s="15" t="str" cm="1">
        <f t="array" ref="C511">IF(OR($B511="",C$2=""),"",Projetos!$K510/_xlfn.XLOOKUP(C$2,Técnicos!$A$2:$A$100,IF(Projetos!I510=1,Técnicos!$F$2:$F$100,IF(Projetos!I510=2,Técnicos!$H$2:$H$100,Técnicos!$J$2:$J$100)),,0,1))</f>
        <v/>
      </c>
      <c r="D511" s="15" t="str" cm="1">
        <f t="array" ref="D511">IF(OR($B511="",D$2=""),"",Projetos!$K510/_xlfn.XLOOKUP(D$2,Técnicos!$A$2:$A$100,IF(Projetos!J510=1,Técnicos!$F$2:$F$100,IF(Projetos!J510=2,Técnicos!$H$2:$H$100,Técnicos!$J$2:$J$100)),,0,1))</f>
        <v/>
      </c>
      <c r="E511" s="15" t="str" cm="1">
        <f t="array" ref="E511">IF(OR($B511="",E$2=""),"",Projetos!$K510/_xlfn.XLOOKUP(E$2,Técnicos!$A$2:$A$100,IF(Projetos!K510=1,Técnicos!$F$2:$F$100,IF(Projetos!K510=2,Técnicos!$H$2:$H$100,Técnicos!$J$2:$J$100)),,0,1))</f>
        <v/>
      </c>
      <c r="F511" s="15" t="str" cm="1">
        <f t="array" ref="F511">IF(OR($B511="",F$2=""),"",Projetos!$K510/_xlfn.XLOOKUP(F$2,Técnicos!$A$2:$A$100,IF(Projetos!L510=1,Técnicos!$F$2:$F$100,IF(Projetos!L510=2,Técnicos!$H$2:$H$100,Técnicos!$J$2:$J$100)),,0,1))</f>
        <v/>
      </c>
      <c r="G511" s="15" t="str" cm="1">
        <f t="array" ref="G511">IF(OR($B511="",G$2=""),"",Projetos!$K510/_xlfn.XLOOKUP(G$2,Técnicos!$A$2:$A$100,IF(Projetos!M510=1,Técnicos!$F$2:$F$100,IF(Projetos!M510=2,Técnicos!$H$2:$H$100,Técnicos!$J$2:$J$100)),,0,1))</f>
        <v/>
      </c>
      <c r="H511" s="15" t="str" cm="1">
        <f t="array" ref="H511">IF(OR($B511="",H$2=""),"",Projetos!$K510/_xlfn.XLOOKUP(H$2,Técnicos!$A$2:$A$100,IF(Projetos!N510=1,Técnicos!$F$2:$F$100,IF(Projetos!N510=2,Técnicos!$H$2:$H$100,Técnicos!$J$2:$J$100)),,0,1))</f>
        <v/>
      </c>
      <c r="I511" s="15" t="str" cm="1">
        <f t="array" ref="I511">IF(OR($B511="",I$2=""),"",Projetos!$K510/_xlfn.XLOOKUP(I$2,Técnicos!$A$2:$A$100,IF(Projetos!O510=1,Técnicos!$F$2:$F$100,IF(Projetos!O510=2,Técnicos!$H$2:$H$100,Técnicos!$J$2:$J$100)),,0,1))</f>
        <v/>
      </c>
      <c r="J511" s="15" t="str" cm="1">
        <f t="array" ref="J511">IF(OR($B511="",J$2=""),"",Projetos!$K510/_xlfn.XLOOKUP(J$2,Técnicos!$A$2:$A$100,IF(Projetos!P510=1,Técnicos!$F$2:$F$100,IF(Projetos!P510=2,Técnicos!$H$2:$H$100,Técnicos!$J$2:$J$100)),,0,1))</f>
        <v/>
      </c>
      <c r="K511" s="15" t="str" cm="1">
        <f t="array" ref="K511">IF(OR($B511="",K$2=""),"",Projetos!$K510/_xlfn.XLOOKUP(K$2,Técnicos!$A$2:$A$100,IF(Projetos!Q510=1,Técnicos!$F$2:$F$100,IF(Projetos!Q510=2,Técnicos!$H$2:$H$100,Técnicos!$J$2:$J$100)),,0,1))</f>
        <v/>
      </c>
      <c r="L511" s="15" t="str" cm="1">
        <f t="array" ref="L511">IF(OR($B511="",L$2=""),"",Projetos!$K510/_xlfn.XLOOKUP(L$2,Técnicos!$A$2:$A$100,IF(Projetos!R510=1,Técnicos!$F$2:$F$100,IF(Projetos!R510=2,Técnicos!$H$2:$H$100,Técnicos!$J$2:$J$100)),,0,1))</f>
        <v/>
      </c>
      <c r="M511" s="15" t="str" cm="1">
        <f t="array" ref="M511">IF(OR($B511="",M$2=""),"",Projetos!$K510/_xlfn.XLOOKUP(M$2,Técnicos!$A$2:$A$100,IF(Projetos!S510=1,Técnicos!$F$2:$F$100,IF(Projetos!S510=2,Técnicos!$H$2:$H$100,Técnicos!$J$2:$J$100)),,0,1))</f>
        <v/>
      </c>
      <c r="N511" s="15" t="str" cm="1">
        <f t="array" ref="N511">IF(OR($B511="",N$2=""),"",Projetos!$K510/_xlfn.XLOOKUP(N$2,Técnicos!$A$2:$A$100,IF(Projetos!T510=1,Técnicos!$F$2:$F$100,IF(Projetos!T510=2,Técnicos!$H$2:$H$100,Técnicos!$J$2:$J$100)),,0,1))</f>
        <v/>
      </c>
      <c r="O511" s="15" t="str" cm="1">
        <f t="array" ref="O511">IF(OR($B511="",O$2=""),"",Projetos!$K510/_xlfn.XLOOKUP(O$2,Técnicos!$A$2:$A$100,IF(Projetos!U510=1,Técnicos!$F$2:$F$100,IF(Projetos!U510=2,Técnicos!$H$2:$H$100,Técnicos!$J$2:$J$100)),,0,1))</f>
        <v/>
      </c>
      <c r="P511" s="15" t="str" cm="1">
        <f t="array" ref="P511">IF(OR($B511="",P$2=""),"",Projetos!$K510/_xlfn.XLOOKUP(P$2,Técnicos!$A$2:$A$100,IF(Projetos!V510=1,Técnicos!$F$2:$F$100,IF(Projetos!V510=2,Técnicos!$H$2:$H$100,Técnicos!$J$2:$J$100)),,0,1))</f>
        <v/>
      </c>
      <c r="Q511" s="15" t="str" cm="1">
        <f t="array" ref="Q511">IF(OR($B511="",Q$2=""),"",Projetos!$K510/_xlfn.XLOOKUP(Q$2,Técnicos!$A$2:$A$100,IF(Projetos!W510=1,Técnicos!$F$2:$F$100,IF(Projetos!W510=2,Técnicos!$H$2:$H$100,Técnicos!$J$2:$J$100)),,0,1))</f>
        <v/>
      </c>
      <c r="R511" s="15" t="str" cm="1">
        <f t="array" ref="R511">IF(OR($B511="",R$2=""),"",Projetos!$K510/_xlfn.XLOOKUP(R$2,Técnicos!$A$2:$A$100,IF(Projetos!X510=1,Técnicos!$F$2:$F$100,IF(Projetos!X510=2,Técnicos!$H$2:$H$100,Técnicos!$J$2:$J$100)),,0,1))</f>
        <v/>
      </c>
      <c r="S511" s="15" t="str" cm="1">
        <f t="array" ref="S511">IF(OR($B511="",S$2=""),"",Projetos!$K510/_xlfn.XLOOKUP(S$2,Técnicos!$A$2:$A$100,IF(Projetos!Y510=1,Técnicos!$F$2:$F$100,IF(Projetos!Y510=2,Técnicos!$H$2:$H$100,Técnicos!$J$2:$J$100)),,0,1))</f>
        <v/>
      </c>
      <c r="T511" s="15" t="str" cm="1">
        <f t="array" ref="T511">IF(OR($B511="",T$2=""),"",Projetos!$K510/_xlfn.XLOOKUP(T$2,Técnicos!$A$2:$A$100,IF(Projetos!Z510=1,Técnicos!$F$2:$F$100,IF(Projetos!Z510=2,Técnicos!$H$2:$H$100,Técnicos!$J$2:$J$100)),,0,1))</f>
        <v/>
      </c>
      <c r="U511" s="15" t="str" cm="1">
        <f t="array" ref="U511">IF(OR($B511="",U$2=""),"",Projetos!$K510/_xlfn.XLOOKUP(U$2,Técnicos!$A$2:$A$100,IF(Projetos!AA510=1,Técnicos!$F$2:$F$100,IF(Projetos!AA510=2,Técnicos!$H$2:$H$100,Técnicos!$J$2:$J$100)),,0,1))</f>
        <v/>
      </c>
      <c r="V511" s="15" t="str" cm="1">
        <f t="array" ref="V511">IF(OR($B511="",V$2=""),"",Projetos!$K510/_xlfn.XLOOKUP(V$2,Técnicos!$A$2:$A$100,IF(Projetos!AB510=1,Técnicos!$F$2:$F$100,IF(Projetos!AB510=2,Técnicos!$H$2:$H$100,Técnicos!$J$2:$J$100)),,0,1))</f>
        <v/>
      </c>
      <c r="W511" s="15" t="str" cm="1">
        <f t="array" ref="W511">IF(OR($B511="",W$2=""),"",Projetos!$K510/_xlfn.XLOOKUP(W$2,Técnicos!$A$2:$A$100,IF(Projetos!AC510=1,Técnicos!$F$2:$F$100,IF(Projetos!AC510=2,Técnicos!$H$2:$H$100,Técnicos!$J$2:$J$100)),,0,1))</f>
        <v/>
      </c>
      <c r="X511" s="15" t="str" cm="1">
        <f t="array" ref="X511">IF(OR($B511="",X$2=""),"",Projetos!$K510/_xlfn.XLOOKUP(X$2,Técnicos!$A$2:$A$100,IF(Projetos!AD510=1,Técnicos!$F$2:$F$100,IF(Projetos!AD510=2,Técnicos!$H$2:$H$100,Técnicos!$J$2:$J$100)),,0,1))</f>
        <v/>
      </c>
      <c r="Y511" s="15" t="str" cm="1">
        <f t="array" ref="Y511">IF(OR($B511="",Y$2=""),"",Projetos!$K510/_xlfn.XLOOKUP(Y$2,Técnicos!$A$2:$A$100,IF(Projetos!AE510=1,Técnicos!$F$2:$F$100,IF(Projetos!AE510=2,Técnicos!$H$2:$H$100,Técnicos!$J$2:$J$100)),,0,1))</f>
        <v/>
      </c>
      <c r="Z511" s="15" t="str" cm="1">
        <f t="array" ref="Z511">IF(OR($B511="",Z$2=""),"",Projetos!$K510/_xlfn.XLOOKUP(Z$2,Técnicos!$A$2:$A$100,IF(Projetos!AF510=1,Técnicos!$F$2:$F$100,IF(Projetos!AF510=2,Técnicos!$H$2:$H$100,Técnicos!$J$2:$J$100)),,0,1))</f>
        <v/>
      </c>
      <c r="AA511" s="15" t="str" cm="1">
        <f t="array" ref="AA511">IF(OR($B511="",AA$2=""),"",Projetos!$K510/_xlfn.XLOOKUP(AA$2,Técnicos!$A$2:$A$100,IF(Projetos!AG510=1,Técnicos!$F$2:$F$100,IF(Projetos!AG510=2,Técnicos!$H$2:$H$100,Técnicos!$J$2:$J$100)),,0,1))</f>
        <v/>
      </c>
      <c r="AB511" s="15" t="str" cm="1">
        <f t="array" ref="AB511">IF(OR($B511="",AB$2=""),"",Projetos!$K510/_xlfn.XLOOKUP(AB$2,Técnicos!$A$2:$A$100,IF(Projetos!AH510=1,Técnicos!$F$2:$F$100,IF(Projetos!AH510=2,Técnicos!$H$2:$H$100,Técnicos!$J$2:$J$100)),,0,1))</f>
        <v/>
      </c>
      <c r="AC511" s="15" t="str" cm="1">
        <f t="array" ref="AC511">IF(OR($B511="",AC$2=""),"",Projetos!$K510/_xlfn.XLOOKUP(AC$2,Técnicos!$A$2:$A$100,IF(Projetos!AI510=1,Técnicos!$F$2:$F$100,IF(Projetos!AI510=2,Técnicos!$H$2:$H$100,Técnicos!$J$2:$J$100)),,0,1))</f>
        <v/>
      </c>
      <c r="AD511" s="15" t="str" cm="1">
        <f t="array" ref="AD511">IF(OR($B511="",AD$2=""),"",Projetos!$K510/_xlfn.XLOOKUP(AD$2,Técnicos!$A$2:$A$100,IF(Projetos!AJ510=1,Técnicos!$F$2:$F$100,IF(Projetos!AJ510=2,Técnicos!$H$2:$H$100,Técnicos!$J$2:$J$100)),,0,1))</f>
        <v/>
      </c>
      <c r="AE511" s="15" t="str" cm="1">
        <f t="array" ref="AE511">IF(OR($B511="",AE$2=""),"",Projetos!$K510/_xlfn.XLOOKUP(AE$2,Técnicos!$A$2:$A$100,IF(Projetos!AK510=1,Técnicos!$F$2:$F$100,IF(Projetos!AK510=2,Técnicos!$H$2:$H$100,Técnicos!$J$2:$J$100)),,0,1))</f>
        <v/>
      </c>
      <c r="AF511" s="15" t="str" cm="1">
        <f t="array" ref="AF511">IF(OR($B511="",AF$2=""),"",Projetos!$K510/_xlfn.XLOOKUP(AF$2,Técnicos!$A$2:$A$100,IF(Projetos!AL510=1,Técnicos!$F$2:$F$100,IF(Projetos!AL510=2,Técnicos!$H$2:$H$100,Técnicos!$J$2:$J$100)),,0,1))</f>
        <v/>
      </c>
      <c r="AG511" s="15" t="str" cm="1">
        <f t="array" ref="AG511">IF(OR($B511="",AG$2=""),"",Projetos!$K510/_xlfn.XLOOKUP(AG$2,Técnicos!$A$2:$A$100,IF(Projetos!AM510=1,Técnicos!$F$2:$F$100,IF(Projetos!AM510=2,Técnicos!$H$2:$H$100,Técnicos!$J$2:$J$100)),,0,1))</f>
        <v/>
      </c>
      <c r="AH511" s="15" t="str" cm="1">
        <f t="array" ref="AH511">IF(OR($B511="",AH$2=""),"",Projetos!$K510/_xlfn.XLOOKUP(AH$2,Técnicos!$A$2:$A$100,IF(Projetos!AN510=1,Técnicos!$F$2:$F$100,IF(Projetos!AN510=2,Técnicos!$H$2:$H$100,Técnicos!$J$2:$J$100)),,0,1))</f>
        <v/>
      </c>
      <c r="AI511" s="15" t="str" cm="1">
        <f t="array" ref="AI511">IF(OR($B511="",AI$2=""),"",Projetos!$K510/_xlfn.XLOOKUP(AI$2,Técnicos!$A$2:$A$100,IF(Projetos!AO510=1,Técnicos!$F$2:$F$100,IF(Projetos!AO510=2,Técnicos!$H$2:$H$100,Técnicos!$J$2:$J$100)),,0,1))</f>
        <v/>
      </c>
      <c r="AJ511" s="15" t="str" cm="1">
        <f t="array" ref="AJ511">IF(OR($B511="",AJ$2=""),"",Projetos!$K510/_xlfn.XLOOKUP(AJ$2,Técnicos!$A$2:$A$100,IF(Projetos!AP510=1,Técnicos!$F$2:$F$100,IF(Projetos!AP510=2,Técnicos!$H$2:$H$100,Técnicos!$J$2:$J$100)),,0,1))</f>
        <v/>
      </c>
      <c r="AK511" s="15" t="str" cm="1">
        <f t="array" ref="AK511">IF(OR($B511="",AK$2=""),"",Projetos!$K510/_xlfn.XLOOKUP(AK$2,Técnicos!$A$2:$A$100,IF(Projetos!AQ510=1,Técnicos!$F$2:$F$100,IF(Projetos!AQ510=2,Técnicos!$H$2:$H$100,Técnicos!$J$2:$J$100)),,0,1))</f>
        <v/>
      </c>
    </row>
    <row r="512" spans="3:37" x14ac:dyDescent="0.3">
      <c r="C512" s="15" t="str" cm="1">
        <f t="array" ref="C512">IF(OR($B512="",C$2=""),"",Projetos!$K511/_xlfn.XLOOKUP(C$2,Técnicos!$A$2:$A$100,IF(Projetos!I511=1,Técnicos!$F$2:$F$100,IF(Projetos!I511=2,Técnicos!$H$2:$H$100,Técnicos!$J$2:$J$100)),,0,1))</f>
        <v/>
      </c>
      <c r="D512" s="15" t="str" cm="1">
        <f t="array" ref="D512">IF(OR($B512="",D$2=""),"",Projetos!$K511/_xlfn.XLOOKUP(D$2,Técnicos!$A$2:$A$100,IF(Projetos!J511=1,Técnicos!$F$2:$F$100,IF(Projetos!J511=2,Técnicos!$H$2:$H$100,Técnicos!$J$2:$J$100)),,0,1))</f>
        <v/>
      </c>
      <c r="E512" s="15" t="str" cm="1">
        <f t="array" ref="E512">IF(OR($B512="",E$2=""),"",Projetos!$K511/_xlfn.XLOOKUP(E$2,Técnicos!$A$2:$A$100,IF(Projetos!K511=1,Técnicos!$F$2:$F$100,IF(Projetos!K511=2,Técnicos!$H$2:$H$100,Técnicos!$J$2:$J$100)),,0,1))</f>
        <v/>
      </c>
      <c r="F512" s="15" t="str" cm="1">
        <f t="array" ref="F512">IF(OR($B512="",F$2=""),"",Projetos!$K511/_xlfn.XLOOKUP(F$2,Técnicos!$A$2:$A$100,IF(Projetos!L511=1,Técnicos!$F$2:$F$100,IF(Projetos!L511=2,Técnicos!$H$2:$H$100,Técnicos!$J$2:$J$100)),,0,1))</f>
        <v/>
      </c>
      <c r="G512" s="15" t="str" cm="1">
        <f t="array" ref="G512">IF(OR($B512="",G$2=""),"",Projetos!$K511/_xlfn.XLOOKUP(G$2,Técnicos!$A$2:$A$100,IF(Projetos!M511=1,Técnicos!$F$2:$F$100,IF(Projetos!M511=2,Técnicos!$H$2:$H$100,Técnicos!$J$2:$J$100)),,0,1))</f>
        <v/>
      </c>
      <c r="H512" s="15" t="str" cm="1">
        <f t="array" ref="H512">IF(OR($B512="",H$2=""),"",Projetos!$K511/_xlfn.XLOOKUP(H$2,Técnicos!$A$2:$A$100,IF(Projetos!N511=1,Técnicos!$F$2:$F$100,IF(Projetos!N511=2,Técnicos!$H$2:$H$100,Técnicos!$J$2:$J$100)),,0,1))</f>
        <v/>
      </c>
      <c r="I512" s="15" t="str" cm="1">
        <f t="array" ref="I512">IF(OR($B512="",I$2=""),"",Projetos!$K511/_xlfn.XLOOKUP(I$2,Técnicos!$A$2:$A$100,IF(Projetos!O511=1,Técnicos!$F$2:$F$100,IF(Projetos!O511=2,Técnicos!$H$2:$H$100,Técnicos!$J$2:$J$100)),,0,1))</f>
        <v/>
      </c>
      <c r="J512" s="15" t="str" cm="1">
        <f t="array" ref="J512">IF(OR($B512="",J$2=""),"",Projetos!$K511/_xlfn.XLOOKUP(J$2,Técnicos!$A$2:$A$100,IF(Projetos!P511=1,Técnicos!$F$2:$F$100,IF(Projetos!P511=2,Técnicos!$H$2:$H$100,Técnicos!$J$2:$J$100)),,0,1))</f>
        <v/>
      </c>
      <c r="K512" s="15" t="str" cm="1">
        <f t="array" ref="K512">IF(OR($B512="",K$2=""),"",Projetos!$K511/_xlfn.XLOOKUP(K$2,Técnicos!$A$2:$A$100,IF(Projetos!Q511=1,Técnicos!$F$2:$F$100,IF(Projetos!Q511=2,Técnicos!$H$2:$H$100,Técnicos!$J$2:$J$100)),,0,1))</f>
        <v/>
      </c>
      <c r="L512" s="15" t="str" cm="1">
        <f t="array" ref="L512">IF(OR($B512="",L$2=""),"",Projetos!$K511/_xlfn.XLOOKUP(L$2,Técnicos!$A$2:$A$100,IF(Projetos!R511=1,Técnicos!$F$2:$F$100,IF(Projetos!R511=2,Técnicos!$H$2:$H$100,Técnicos!$J$2:$J$100)),,0,1))</f>
        <v/>
      </c>
      <c r="M512" s="15" t="str" cm="1">
        <f t="array" ref="M512">IF(OR($B512="",M$2=""),"",Projetos!$K511/_xlfn.XLOOKUP(M$2,Técnicos!$A$2:$A$100,IF(Projetos!S511=1,Técnicos!$F$2:$F$100,IF(Projetos!S511=2,Técnicos!$H$2:$H$100,Técnicos!$J$2:$J$100)),,0,1))</f>
        <v/>
      </c>
      <c r="N512" s="15" t="str" cm="1">
        <f t="array" ref="N512">IF(OR($B512="",N$2=""),"",Projetos!$K511/_xlfn.XLOOKUP(N$2,Técnicos!$A$2:$A$100,IF(Projetos!T511=1,Técnicos!$F$2:$F$100,IF(Projetos!T511=2,Técnicos!$H$2:$H$100,Técnicos!$J$2:$J$100)),,0,1))</f>
        <v/>
      </c>
      <c r="O512" s="15" t="str" cm="1">
        <f t="array" ref="O512">IF(OR($B512="",O$2=""),"",Projetos!$K511/_xlfn.XLOOKUP(O$2,Técnicos!$A$2:$A$100,IF(Projetos!U511=1,Técnicos!$F$2:$F$100,IF(Projetos!U511=2,Técnicos!$H$2:$H$100,Técnicos!$J$2:$J$100)),,0,1))</f>
        <v/>
      </c>
      <c r="P512" s="15" t="str" cm="1">
        <f t="array" ref="P512">IF(OR($B512="",P$2=""),"",Projetos!$K511/_xlfn.XLOOKUP(P$2,Técnicos!$A$2:$A$100,IF(Projetos!V511=1,Técnicos!$F$2:$F$100,IF(Projetos!V511=2,Técnicos!$H$2:$H$100,Técnicos!$J$2:$J$100)),,0,1))</f>
        <v/>
      </c>
      <c r="Q512" s="15" t="str" cm="1">
        <f t="array" ref="Q512">IF(OR($B512="",Q$2=""),"",Projetos!$K511/_xlfn.XLOOKUP(Q$2,Técnicos!$A$2:$A$100,IF(Projetos!W511=1,Técnicos!$F$2:$F$100,IF(Projetos!W511=2,Técnicos!$H$2:$H$100,Técnicos!$J$2:$J$100)),,0,1))</f>
        <v/>
      </c>
      <c r="R512" s="15" t="str" cm="1">
        <f t="array" ref="R512">IF(OR($B512="",R$2=""),"",Projetos!$K511/_xlfn.XLOOKUP(R$2,Técnicos!$A$2:$A$100,IF(Projetos!X511=1,Técnicos!$F$2:$F$100,IF(Projetos!X511=2,Técnicos!$H$2:$H$100,Técnicos!$J$2:$J$100)),,0,1))</f>
        <v/>
      </c>
      <c r="S512" s="15" t="str" cm="1">
        <f t="array" ref="S512">IF(OR($B512="",S$2=""),"",Projetos!$K511/_xlfn.XLOOKUP(S$2,Técnicos!$A$2:$A$100,IF(Projetos!Y511=1,Técnicos!$F$2:$F$100,IF(Projetos!Y511=2,Técnicos!$H$2:$H$100,Técnicos!$J$2:$J$100)),,0,1))</f>
        <v/>
      </c>
      <c r="T512" s="15" t="str" cm="1">
        <f t="array" ref="T512">IF(OR($B512="",T$2=""),"",Projetos!$K511/_xlfn.XLOOKUP(T$2,Técnicos!$A$2:$A$100,IF(Projetos!Z511=1,Técnicos!$F$2:$F$100,IF(Projetos!Z511=2,Técnicos!$H$2:$H$100,Técnicos!$J$2:$J$100)),,0,1))</f>
        <v/>
      </c>
      <c r="U512" s="15" t="str" cm="1">
        <f t="array" ref="U512">IF(OR($B512="",U$2=""),"",Projetos!$K511/_xlfn.XLOOKUP(U$2,Técnicos!$A$2:$A$100,IF(Projetos!AA511=1,Técnicos!$F$2:$F$100,IF(Projetos!AA511=2,Técnicos!$H$2:$H$100,Técnicos!$J$2:$J$100)),,0,1))</f>
        <v/>
      </c>
      <c r="V512" s="15" t="str" cm="1">
        <f t="array" ref="V512">IF(OR($B512="",V$2=""),"",Projetos!$K511/_xlfn.XLOOKUP(V$2,Técnicos!$A$2:$A$100,IF(Projetos!AB511=1,Técnicos!$F$2:$F$100,IF(Projetos!AB511=2,Técnicos!$H$2:$H$100,Técnicos!$J$2:$J$100)),,0,1))</f>
        <v/>
      </c>
      <c r="W512" s="15" t="str" cm="1">
        <f t="array" ref="W512">IF(OR($B512="",W$2=""),"",Projetos!$K511/_xlfn.XLOOKUP(W$2,Técnicos!$A$2:$A$100,IF(Projetos!AC511=1,Técnicos!$F$2:$F$100,IF(Projetos!AC511=2,Técnicos!$H$2:$H$100,Técnicos!$J$2:$J$100)),,0,1))</f>
        <v/>
      </c>
      <c r="X512" s="15" t="str" cm="1">
        <f t="array" ref="X512">IF(OR($B512="",X$2=""),"",Projetos!$K511/_xlfn.XLOOKUP(X$2,Técnicos!$A$2:$A$100,IF(Projetos!AD511=1,Técnicos!$F$2:$F$100,IF(Projetos!AD511=2,Técnicos!$H$2:$H$100,Técnicos!$J$2:$J$100)),,0,1))</f>
        <v/>
      </c>
      <c r="Y512" s="15" t="str" cm="1">
        <f t="array" ref="Y512">IF(OR($B512="",Y$2=""),"",Projetos!$K511/_xlfn.XLOOKUP(Y$2,Técnicos!$A$2:$A$100,IF(Projetos!AE511=1,Técnicos!$F$2:$F$100,IF(Projetos!AE511=2,Técnicos!$H$2:$H$100,Técnicos!$J$2:$J$100)),,0,1))</f>
        <v/>
      </c>
      <c r="Z512" s="15" t="str" cm="1">
        <f t="array" ref="Z512">IF(OR($B512="",Z$2=""),"",Projetos!$K511/_xlfn.XLOOKUP(Z$2,Técnicos!$A$2:$A$100,IF(Projetos!AF511=1,Técnicos!$F$2:$F$100,IF(Projetos!AF511=2,Técnicos!$H$2:$H$100,Técnicos!$J$2:$J$100)),,0,1))</f>
        <v/>
      </c>
      <c r="AA512" s="15" t="str" cm="1">
        <f t="array" ref="AA512">IF(OR($B512="",AA$2=""),"",Projetos!$K511/_xlfn.XLOOKUP(AA$2,Técnicos!$A$2:$A$100,IF(Projetos!AG511=1,Técnicos!$F$2:$F$100,IF(Projetos!AG511=2,Técnicos!$H$2:$H$100,Técnicos!$J$2:$J$100)),,0,1))</f>
        <v/>
      </c>
      <c r="AB512" s="15" t="str" cm="1">
        <f t="array" ref="AB512">IF(OR($B512="",AB$2=""),"",Projetos!$K511/_xlfn.XLOOKUP(AB$2,Técnicos!$A$2:$A$100,IF(Projetos!AH511=1,Técnicos!$F$2:$F$100,IF(Projetos!AH511=2,Técnicos!$H$2:$H$100,Técnicos!$J$2:$J$100)),,0,1))</f>
        <v/>
      </c>
      <c r="AC512" s="15" t="str" cm="1">
        <f t="array" ref="AC512">IF(OR($B512="",AC$2=""),"",Projetos!$K511/_xlfn.XLOOKUP(AC$2,Técnicos!$A$2:$A$100,IF(Projetos!AI511=1,Técnicos!$F$2:$F$100,IF(Projetos!AI511=2,Técnicos!$H$2:$H$100,Técnicos!$J$2:$J$100)),,0,1))</f>
        <v/>
      </c>
      <c r="AD512" s="15" t="str" cm="1">
        <f t="array" ref="AD512">IF(OR($B512="",AD$2=""),"",Projetos!$K511/_xlfn.XLOOKUP(AD$2,Técnicos!$A$2:$A$100,IF(Projetos!AJ511=1,Técnicos!$F$2:$F$100,IF(Projetos!AJ511=2,Técnicos!$H$2:$H$100,Técnicos!$J$2:$J$100)),,0,1))</f>
        <v/>
      </c>
      <c r="AE512" s="15" t="str" cm="1">
        <f t="array" ref="AE512">IF(OR($B512="",AE$2=""),"",Projetos!$K511/_xlfn.XLOOKUP(AE$2,Técnicos!$A$2:$A$100,IF(Projetos!AK511=1,Técnicos!$F$2:$F$100,IF(Projetos!AK511=2,Técnicos!$H$2:$H$100,Técnicos!$J$2:$J$100)),,0,1))</f>
        <v/>
      </c>
      <c r="AF512" s="15" t="str" cm="1">
        <f t="array" ref="AF512">IF(OR($B512="",AF$2=""),"",Projetos!$K511/_xlfn.XLOOKUP(AF$2,Técnicos!$A$2:$A$100,IF(Projetos!AL511=1,Técnicos!$F$2:$F$100,IF(Projetos!AL511=2,Técnicos!$H$2:$H$100,Técnicos!$J$2:$J$100)),,0,1))</f>
        <v/>
      </c>
      <c r="AG512" s="15" t="str" cm="1">
        <f t="array" ref="AG512">IF(OR($B512="",AG$2=""),"",Projetos!$K511/_xlfn.XLOOKUP(AG$2,Técnicos!$A$2:$A$100,IF(Projetos!AM511=1,Técnicos!$F$2:$F$100,IF(Projetos!AM511=2,Técnicos!$H$2:$H$100,Técnicos!$J$2:$J$100)),,0,1))</f>
        <v/>
      </c>
      <c r="AH512" s="15" t="str" cm="1">
        <f t="array" ref="AH512">IF(OR($B512="",AH$2=""),"",Projetos!$K511/_xlfn.XLOOKUP(AH$2,Técnicos!$A$2:$A$100,IF(Projetos!AN511=1,Técnicos!$F$2:$F$100,IF(Projetos!AN511=2,Técnicos!$H$2:$H$100,Técnicos!$J$2:$J$100)),,0,1))</f>
        <v/>
      </c>
      <c r="AI512" s="15" t="str" cm="1">
        <f t="array" ref="AI512">IF(OR($B512="",AI$2=""),"",Projetos!$K511/_xlfn.XLOOKUP(AI$2,Técnicos!$A$2:$A$100,IF(Projetos!AO511=1,Técnicos!$F$2:$F$100,IF(Projetos!AO511=2,Técnicos!$H$2:$H$100,Técnicos!$J$2:$J$100)),,0,1))</f>
        <v/>
      </c>
      <c r="AJ512" s="15" t="str" cm="1">
        <f t="array" ref="AJ512">IF(OR($B512="",AJ$2=""),"",Projetos!$K511/_xlfn.XLOOKUP(AJ$2,Técnicos!$A$2:$A$100,IF(Projetos!AP511=1,Técnicos!$F$2:$F$100,IF(Projetos!AP511=2,Técnicos!$H$2:$H$100,Técnicos!$J$2:$J$100)),,0,1))</f>
        <v/>
      </c>
      <c r="AK512" s="15" t="str" cm="1">
        <f t="array" ref="AK512">IF(OR($B512="",AK$2=""),"",Projetos!$K511/_xlfn.XLOOKUP(AK$2,Técnicos!$A$2:$A$100,IF(Projetos!AQ511=1,Técnicos!$F$2:$F$100,IF(Projetos!AQ511=2,Técnicos!$H$2:$H$100,Técnicos!$J$2:$J$100)),,0,1))</f>
        <v/>
      </c>
    </row>
    <row r="513" spans="3:37" x14ac:dyDescent="0.3">
      <c r="C513" s="15" t="str" cm="1">
        <f t="array" ref="C513">IF(OR($B513="",C$2=""),"",Projetos!$K512/_xlfn.XLOOKUP(C$2,Técnicos!$A$2:$A$100,IF(Projetos!I512=1,Técnicos!$F$2:$F$100,IF(Projetos!I512=2,Técnicos!$H$2:$H$100,Técnicos!$J$2:$J$100)),,0,1))</f>
        <v/>
      </c>
      <c r="D513" s="15" t="str" cm="1">
        <f t="array" ref="D513">IF(OR($B513="",D$2=""),"",Projetos!$K512/_xlfn.XLOOKUP(D$2,Técnicos!$A$2:$A$100,IF(Projetos!J512=1,Técnicos!$F$2:$F$100,IF(Projetos!J512=2,Técnicos!$H$2:$H$100,Técnicos!$J$2:$J$100)),,0,1))</f>
        <v/>
      </c>
      <c r="E513" s="15" t="str" cm="1">
        <f t="array" ref="E513">IF(OR($B513="",E$2=""),"",Projetos!$K512/_xlfn.XLOOKUP(E$2,Técnicos!$A$2:$A$100,IF(Projetos!K512=1,Técnicos!$F$2:$F$100,IF(Projetos!K512=2,Técnicos!$H$2:$H$100,Técnicos!$J$2:$J$100)),,0,1))</f>
        <v/>
      </c>
      <c r="F513" s="15" t="str" cm="1">
        <f t="array" ref="F513">IF(OR($B513="",F$2=""),"",Projetos!$K512/_xlfn.XLOOKUP(F$2,Técnicos!$A$2:$A$100,IF(Projetos!L512=1,Técnicos!$F$2:$F$100,IF(Projetos!L512=2,Técnicos!$H$2:$H$100,Técnicos!$J$2:$J$100)),,0,1))</f>
        <v/>
      </c>
      <c r="G513" s="15" t="str" cm="1">
        <f t="array" ref="G513">IF(OR($B513="",G$2=""),"",Projetos!$K512/_xlfn.XLOOKUP(G$2,Técnicos!$A$2:$A$100,IF(Projetos!M512=1,Técnicos!$F$2:$F$100,IF(Projetos!M512=2,Técnicos!$H$2:$H$100,Técnicos!$J$2:$J$100)),,0,1))</f>
        <v/>
      </c>
      <c r="H513" s="15" t="str" cm="1">
        <f t="array" ref="H513">IF(OR($B513="",H$2=""),"",Projetos!$K512/_xlfn.XLOOKUP(H$2,Técnicos!$A$2:$A$100,IF(Projetos!N512=1,Técnicos!$F$2:$F$100,IF(Projetos!N512=2,Técnicos!$H$2:$H$100,Técnicos!$J$2:$J$100)),,0,1))</f>
        <v/>
      </c>
      <c r="I513" s="15" t="str" cm="1">
        <f t="array" ref="I513">IF(OR($B513="",I$2=""),"",Projetos!$K512/_xlfn.XLOOKUP(I$2,Técnicos!$A$2:$A$100,IF(Projetos!O512=1,Técnicos!$F$2:$F$100,IF(Projetos!O512=2,Técnicos!$H$2:$H$100,Técnicos!$J$2:$J$100)),,0,1))</f>
        <v/>
      </c>
      <c r="J513" s="15" t="str" cm="1">
        <f t="array" ref="J513">IF(OR($B513="",J$2=""),"",Projetos!$K512/_xlfn.XLOOKUP(J$2,Técnicos!$A$2:$A$100,IF(Projetos!P512=1,Técnicos!$F$2:$F$100,IF(Projetos!P512=2,Técnicos!$H$2:$H$100,Técnicos!$J$2:$J$100)),,0,1))</f>
        <v/>
      </c>
      <c r="K513" s="15" t="str" cm="1">
        <f t="array" ref="K513">IF(OR($B513="",K$2=""),"",Projetos!$K512/_xlfn.XLOOKUP(K$2,Técnicos!$A$2:$A$100,IF(Projetos!Q512=1,Técnicos!$F$2:$F$100,IF(Projetos!Q512=2,Técnicos!$H$2:$H$100,Técnicos!$J$2:$J$100)),,0,1))</f>
        <v/>
      </c>
      <c r="L513" s="15" t="str" cm="1">
        <f t="array" ref="L513">IF(OR($B513="",L$2=""),"",Projetos!$K512/_xlfn.XLOOKUP(L$2,Técnicos!$A$2:$A$100,IF(Projetos!R512=1,Técnicos!$F$2:$F$100,IF(Projetos!R512=2,Técnicos!$H$2:$H$100,Técnicos!$J$2:$J$100)),,0,1))</f>
        <v/>
      </c>
      <c r="M513" s="15" t="str" cm="1">
        <f t="array" ref="M513">IF(OR($B513="",M$2=""),"",Projetos!$K512/_xlfn.XLOOKUP(M$2,Técnicos!$A$2:$A$100,IF(Projetos!S512=1,Técnicos!$F$2:$F$100,IF(Projetos!S512=2,Técnicos!$H$2:$H$100,Técnicos!$J$2:$J$100)),,0,1))</f>
        <v/>
      </c>
      <c r="N513" s="15" t="str" cm="1">
        <f t="array" ref="N513">IF(OR($B513="",N$2=""),"",Projetos!$K512/_xlfn.XLOOKUP(N$2,Técnicos!$A$2:$A$100,IF(Projetos!T512=1,Técnicos!$F$2:$F$100,IF(Projetos!T512=2,Técnicos!$H$2:$H$100,Técnicos!$J$2:$J$100)),,0,1))</f>
        <v/>
      </c>
      <c r="O513" s="15" t="str" cm="1">
        <f t="array" ref="O513">IF(OR($B513="",O$2=""),"",Projetos!$K512/_xlfn.XLOOKUP(O$2,Técnicos!$A$2:$A$100,IF(Projetos!U512=1,Técnicos!$F$2:$F$100,IF(Projetos!U512=2,Técnicos!$H$2:$H$100,Técnicos!$J$2:$J$100)),,0,1))</f>
        <v/>
      </c>
      <c r="P513" s="15" t="str" cm="1">
        <f t="array" ref="P513">IF(OR($B513="",P$2=""),"",Projetos!$K512/_xlfn.XLOOKUP(P$2,Técnicos!$A$2:$A$100,IF(Projetos!V512=1,Técnicos!$F$2:$F$100,IF(Projetos!V512=2,Técnicos!$H$2:$H$100,Técnicos!$J$2:$J$100)),,0,1))</f>
        <v/>
      </c>
      <c r="Q513" s="15" t="str" cm="1">
        <f t="array" ref="Q513">IF(OR($B513="",Q$2=""),"",Projetos!$K512/_xlfn.XLOOKUP(Q$2,Técnicos!$A$2:$A$100,IF(Projetos!W512=1,Técnicos!$F$2:$F$100,IF(Projetos!W512=2,Técnicos!$H$2:$H$100,Técnicos!$J$2:$J$100)),,0,1))</f>
        <v/>
      </c>
      <c r="R513" s="15" t="str" cm="1">
        <f t="array" ref="R513">IF(OR($B513="",R$2=""),"",Projetos!$K512/_xlfn.XLOOKUP(R$2,Técnicos!$A$2:$A$100,IF(Projetos!X512=1,Técnicos!$F$2:$F$100,IF(Projetos!X512=2,Técnicos!$H$2:$H$100,Técnicos!$J$2:$J$100)),,0,1))</f>
        <v/>
      </c>
      <c r="S513" s="15" t="str" cm="1">
        <f t="array" ref="S513">IF(OR($B513="",S$2=""),"",Projetos!$K512/_xlfn.XLOOKUP(S$2,Técnicos!$A$2:$A$100,IF(Projetos!Y512=1,Técnicos!$F$2:$F$100,IF(Projetos!Y512=2,Técnicos!$H$2:$H$100,Técnicos!$J$2:$J$100)),,0,1))</f>
        <v/>
      </c>
      <c r="T513" s="15" t="str" cm="1">
        <f t="array" ref="T513">IF(OR($B513="",T$2=""),"",Projetos!$K512/_xlfn.XLOOKUP(T$2,Técnicos!$A$2:$A$100,IF(Projetos!Z512=1,Técnicos!$F$2:$F$100,IF(Projetos!Z512=2,Técnicos!$H$2:$H$100,Técnicos!$J$2:$J$100)),,0,1))</f>
        <v/>
      </c>
      <c r="U513" s="15" t="str" cm="1">
        <f t="array" ref="U513">IF(OR($B513="",U$2=""),"",Projetos!$K512/_xlfn.XLOOKUP(U$2,Técnicos!$A$2:$A$100,IF(Projetos!AA512=1,Técnicos!$F$2:$F$100,IF(Projetos!AA512=2,Técnicos!$H$2:$H$100,Técnicos!$J$2:$J$100)),,0,1))</f>
        <v/>
      </c>
      <c r="V513" s="15" t="str" cm="1">
        <f t="array" ref="V513">IF(OR($B513="",V$2=""),"",Projetos!$K512/_xlfn.XLOOKUP(V$2,Técnicos!$A$2:$A$100,IF(Projetos!AB512=1,Técnicos!$F$2:$F$100,IF(Projetos!AB512=2,Técnicos!$H$2:$H$100,Técnicos!$J$2:$J$100)),,0,1))</f>
        <v/>
      </c>
      <c r="W513" s="15" t="str" cm="1">
        <f t="array" ref="W513">IF(OR($B513="",W$2=""),"",Projetos!$K512/_xlfn.XLOOKUP(W$2,Técnicos!$A$2:$A$100,IF(Projetos!AC512=1,Técnicos!$F$2:$F$100,IF(Projetos!AC512=2,Técnicos!$H$2:$H$100,Técnicos!$J$2:$J$100)),,0,1))</f>
        <v/>
      </c>
      <c r="X513" s="15" t="str" cm="1">
        <f t="array" ref="X513">IF(OR($B513="",X$2=""),"",Projetos!$K512/_xlfn.XLOOKUP(X$2,Técnicos!$A$2:$A$100,IF(Projetos!AD512=1,Técnicos!$F$2:$F$100,IF(Projetos!AD512=2,Técnicos!$H$2:$H$100,Técnicos!$J$2:$J$100)),,0,1))</f>
        <v/>
      </c>
      <c r="Y513" s="15" t="str" cm="1">
        <f t="array" ref="Y513">IF(OR($B513="",Y$2=""),"",Projetos!$K512/_xlfn.XLOOKUP(Y$2,Técnicos!$A$2:$A$100,IF(Projetos!AE512=1,Técnicos!$F$2:$F$100,IF(Projetos!AE512=2,Técnicos!$H$2:$H$100,Técnicos!$J$2:$J$100)),,0,1))</f>
        <v/>
      </c>
      <c r="Z513" s="15" t="str" cm="1">
        <f t="array" ref="Z513">IF(OR($B513="",Z$2=""),"",Projetos!$K512/_xlfn.XLOOKUP(Z$2,Técnicos!$A$2:$A$100,IF(Projetos!AF512=1,Técnicos!$F$2:$F$100,IF(Projetos!AF512=2,Técnicos!$H$2:$H$100,Técnicos!$J$2:$J$100)),,0,1))</f>
        <v/>
      </c>
      <c r="AA513" s="15" t="str" cm="1">
        <f t="array" ref="AA513">IF(OR($B513="",AA$2=""),"",Projetos!$K512/_xlfn.XLOOKUP(AA$2,Técnicos!$A$2:$A$100,IF(Projetos!AG512=1,Técnicos!$F$2:$F$100,IF(Projetos!AG512=2,Técnicos!$H$2:$H$100,Técnicos!$J$2:$J$100)),,0,1))</f>
        <v/>
      </c>
      <c r="AB513" s="15" t="str" cm="1">
        <f t="array" ref="AB513">IF(OR($B513="",AB$2=""),"",Projetos!$K512/_xlfn.XLOOKUP(AB$2,Técnicos!$A$2:$A$100,IF(Projetos!AH512=1,Técnicos!$F$2:$F$100,IF(Projetos!AH512=2,Técnicos!$H$2:$H$100,Técnicos!$J$2:$J$100)),,0,1))</f>
        <v/>
      </c>
      <c r="AC513" s="15" t="str" cm="1">
        <f t="array" ref="AC513">IF(OR($B513="",AC$2=""),"",Projetos!$K512/_xlfn.XLOOKUP(AC$2,Técnicos!$A$2:$A$100,IF(Projetos!AI512=1,Técnicos!$F$2:$F$100,IF(Projetos!AI512=2,Técnicos!$H$2:$H$100,Técnicos!$J$2:$J$100)),,0,1))</f>
        <v/>
      </c>
      <c r="AD513" s="15" t="str" cm="1">
        <f t="array" ref="AD513">IF(OR($B513="",AD$2=""),"",Projetos!$K512/_xlfn.XLOOKUP(AD$2,Técnicos!$A$2:$A$100,IF(Projetos!AJ512=1,Técnicos!$F$2:$F$100,IF(Projetos!AJ512=2,Técnicos!$H$2:$H$100,Técnicos!$J$2:$J$100)),,0,1))</f>
        <v/>
      </c>
      <c r="AE513" s="15" t="str" cm="1">
        <f t="array" ref="AE513">IF(OR($B513="",AE$2=""),"",Projetos!$K512/_xlfn.XLOOKUP(AE$2,Técnicos!$A$2:$A$100,IF(Projetos!AK512=1,Técnicos!$F$2:$F$100,IF(Projetos!AK512=2,Técnicos!$H$2:$H$100,Técnicos!$J$2:$J$100)),,0,1))</f>
        <v/>
      </c>
      <c r="AF513" s="15" t="str" cm="1">
        <f t="array" ref="AF513">IF(OR($B513="",AF$2=""),"",Projetos!$K512/_xlfn.XLOOKUP(AF$2,Técnicos!$A$2:$A$100,IF(Projetos!AL512=1,Técnicos!$F$2:$F$100,IF(Projetos!AL512=2,Técnicos!$H$2:$H$100,Técnicos!$J$2:$J$100)),,0,1))</f>
        <v/>
      </c>
      <c r="AG513" s="15" t="str" cm="1">
        <f t="array" ref="AG513">IF(OR($B513="",AG$2=""),"",Projetos!$K512/_xlfn.XLOOKUP(AG$2,Técnicos!$A$2:$A$100,IF(Projetos!AM512=1,Técnicos!$F$2:$F$100,IF(Projetos!AM512=2,Técnicos!$H$2:$H$100,Técnicos!$J$2:$J$100)),,0,1))</f>
        <v/>
      </c>
      <c r="AH513" s="15" t="str" cm="1">
        <f t="array" ref="AH513">IF(OR($B513="",AH$2=""),"",Projetos!$K512/_xlfn.XLOOKUP(AH$2,Técnicos!$A$2:$A$100,IF(Projetos!AN512=1,Técnicos!$F$2:$F$100,IF(Projetos!AN512=2,Técnicos!$H$2:$H$100,Técnicos!$J$2:$J$100)),,0,1))</f>
        <v/>
      </c>
      <c r="AI513" s="15" t="str" cm="1">
        <f t="array" ref="AI513">IF(OR($B513="",AI$2=""),"",Projetos!$K512/_xlfn.XLOOKUP(AI$2,Técnicos!$A$2:$A$100,IF(Projetos!AO512=1,Técnicos!$F$2:$F$100,IF(Projetos!AO512=2,Técnicos!$H$2:$H$100,Técnicos!$J$2:$J$100)),,0,1))</f>
        <v/>
      </c>
      <c r="AJ513" s="15" t="str" cm="1">
        <f t="array" ref="AJ513">IF(OR($B513="",AJ$2=""),"",Projetos!$K512/_xlfn.XLOOKUP(AJ$2,Técnicos!$A$2:$A$100,IF(Projetos!AP512=1,Técnicos!$F$2:$F$100,IF(Projetos!AP512=2,Técnicos!$H$2:$H$100,Técnicos!$J$2:$J$100)),,0,1))</f>
        <v/>
      </c>
      <c r="AK513" s="15" t="str" cm="1">
        <f t="array" ref="AK513">IF(OR($B513="",AK$2=""),"",Projetos!$K512/_xlfn.XLOOKUP(AK$2,Técnicos!$A$2:$A$100,IF(Projetos!AQ512=1,Técnicos!$F$2:$F$100,IF(Projetos!AQ512=2,Técnicos!$H$2:$H$100,Técnicos!$J$2:$J$100)),,0,1))</f>
        <v/>
      </c>
    </row>
    <row r="514" spans="3:37" x14ac:dyDescent="0.3">
      <c r="C514" s="15" t="str" cm="1">
        <f t="array" ref="C514">IF(OR($B514="",C$2=""),"",Projetos!$K513/_xlfn.XLOOKUP(C$2,Técnicos!$A$2:$A$100,IF(Projetos!I513=1,Técnicos!$F$2:$F$100,IF(Projetos!I513=2,Técnicos!$H$2:$H$100,Técnicos!$J$2:$J$100)),,0,1))</f>
        <v/>
      </c>
      <c r="D514" s="15" t="str" cm="1">
        <f t="array" ref="D514">IF(OR($B514="",D$2=""),"",Projetos!$K513/_xlfn.XLOOKUP(D$2,Técnicos!$A$2:$A$100,IF(Projetos!J513=1,Técnicos!$F$2:$F$100,IF(Projetos!J513=2,Técnicos!$H$2:$H$100,Técnicos!$J$2:$J$100)),,0,1))</f>
        <v/>
      </c>
      <c r="E514" s="15" t="str" cm="1">
        <f t="array" ref="E514">IF(OR($B514="",E$2=""),"",Projetos!$K513/_xlfn.XLOOKUP(E$2,Técnicos!$A$2:$A$100,IF(Projetos!K513=1,Técnicos!$F$2:$F$100,IF(Projetos!K513=2,Técnicos!$H$2:$H$100,Técnicos!$J$2:$J$100)),,0,1))</f>
        <v/>
      </c>
      <c r="F514" s="15" t="str" cm="1">
        <f t="array" ref="F514">IF(OR($B514="",F$2=""),"",Projetos!$K513/_xlfn.XLOOKUP(F$2,Técnicos!$A$2:$A$100,IF(Projetos!L513=1,Técnicos!$F$2:$F$100,IF(Projetos!L513=2,Técnicos!$H$2:$H$100,Técnicos!$J$2:$J$100)),,0,1))</f>
        <v/>
      </c>
      <c r="G514" s="15" t="str" cm="1">
        <f t="array" ref="G514">IF(OR($B514="",G$2=""),"",Projetos!$K513/_xlfn.XLOOKUP(G$2,Técnicos!$A$2:$A$100,IF(Projetos!M513=1,Técnicos!$F$2:$F$100,IF(Projetos!M513=2,Técnicos!$H$2:$H$100,Técnicos!$J$2:$J$100)),,0,1))</f>
        <v/>
      </c>
      <c r="H514" s="15" t="str" cm="1">
        <f t="array" ref="H514">IF(OR($B514="",H$2=""),"",Projetos!$K513/_xlfn.XLOOKUP(H$2,Técnicos!$A$2:$A$100,IF(Projetos!N513=1,Técnicos!$F$2:$F$100,IF(Projetos!N513=2,Técnicos!$H$2:$H$100,Técnicos!$J$2:$J$100)),,0,1))</f>
        <v/>
      </c>
      <c r="I514" s="15" t="str" cm="1">
        <f t="array" ref="I514">IF(OR($B514="",I$2=""),"",Projetos!$K513/_xlfn.XLOOKUP(I$2,Técnicos!$A$2:$A$100,IF(Projetos!O513=1,Técnicos!$F$2:$F$100,IF(Projetos!O513=2,Técnicos!$H$2:$H$100,Técnicos!$J$2:$J$100)),,0,1))</f>
        <v/>
      </c>
      <c r="J514" s="15" t="str" cm="1">
        <f t="array" ref="J514">IF(OR($B514="",J$2=""),"",Projetos!$K513/_xlfn.XLOOKUP(J$2,Técnicos!$A$2:$A$100,IF(Projetos!P513=1,Técnicos!$F$2:$F$100,IF(Projetos!P513=2,Técnicos!$H$2:$H$100,Técnicos!$J$2:$J$100)),,0,1))</f>
        <v/>
      </c>
      <c r="K514" s="15" t="str" cm="1">
        <f t="array" ref="K514">IF(OR($B514="",K$2=""),"",Projetos!$K513/_xlfn.XLOOKUP(K$2,Técnicos!$A$2:$A$100,IF(Projetos!Q513=1,Técnicos!$F$2:$F$100,IF(Projetos!Q513=2,Técnicos!$H$2:$H$100,Técnicos!$J$2:$J$100)),,0,1))</f>
        <v/>
      </c>
      <c r="L514" s="15" t="str" cm="1">
        <f t="array" ref="L514">IF(OR($B514="",L$2=""),"",Projetos!$K513/_xlfn.XLOOKUP(L$2,Técnicos!$A$2:$A$100,IF(Projetos!R513=1,Técnicos!$F$2:$F$100,IF(Projetos!R513=2,Técnicos!$H$2:$H$100,Técnicos!$J$2:$J$100)),,0,1))</f>
        <v/>
      </c>
      <c r="M514" s="15" t="str" cm="1">
        <f t="array" ref="M514">IF(OR($B514="",M$2=""),"",Projetos!$K513/_xlfn.XLOOKUP(M$2,Técnicos!$A$2:$A$100,IF(Projetos!S513=1,Técnicos!$F$2:$F$100,IF(Projetos!S513=2,Técnicos!$H$2:$H$100,Técnicos!$J$2:$J$100)),,0,1))</f>
        <v/>
      </c>
      <c r="N514" s="15" t="str" cm="1">
        <f t="array" ref="N514">IF(OR($B514="",N$2=""),"",Projetos!$K513/_xlfn.XLOOKUP(N$2,Técnicos!$A$2:$A$100,IF(Projetos!T513=1,Técnicos!$F$2:$F$100,IF(Projetos!T513=2,Técnicos!$H$2:$H$100,Técnicos!$J$2:$J$100)),,0,1))</f>
        <v/>
      </c>
      <c r="O514" s="15" t="str" cm="1">
        <f t="array" ref="O514">IF(OR($B514="",O$2=""),"",Projetos!$K513/_xlfn.XLOOKUP(O$2,Técnicos!$A$2:$A$100,IF(Projetos!U513=1,Técnicos!$F$2:$F$100,IF(Projetos!U513=2,Técnicos!$H$2:$H$100,Técnicos!$J$2:$J$100)),,0,1))</f>
        <v/>
      </c>
      <c r="P514" s="15" t="str" cm="1">
        <f t="array" ref="P514">IF(OR($B514="",P$2=""),"",Projetos!$K513/_xlfn.XLOOKUP(P$2,Técnicos!$A$2:$A$100,IF(Projetos!V513=1,Técnicos!$F$2:$F$100,IF(Projetos!V513=2,Técnicos!$H$2:$H$100,Técnicos!$J$2:$J$100)),,0,1))</f>
        <v/>
      </c>
      <c r="Q514" s="15" t="str" cm="1">
        <f t="array" ref="Q514">IF(OR($B514="",Q$2=""),"",Projetos!$K513/_xlfn.XLOOKUP(Q$2,Técnicos!$A$2:$A$100,IF(Projetos!W513=1,Técnicos!$F$2:$F$100,IF(Projetos!W513=2,Técnicos!$H$2:$H$100,Técnicos!$J$2:$J$100)),,0,1))</f>
        <v/>
      </c>
      <c r="R514" s="15" t="str" cm="1">
        <f t="array" ref="R514">IF(OR($B514="",R$2=""),"",Projetos!$K513/_xlfn.XLOOKUP(R$2,Técnicos!$A$2:$A$100,IF(Projetos!X513=1,Técnicos!$F$2:$F$100,IF(Projetos!X513=2,Técnicos!$H$2:$H$100,Técnicos!$J$2:$J$100)),,0,1))</f>
        <v/>
      </c>
      <c r="S514" s="15" t="str" cm="1">
        <f t="array" ref="S514">IF(OR($B514="",S$2=""),"",Projetos!$K513/_xlfn.XLOOKUP(S$2,Técnicos!$A$2:$A$100,IF(Projetos!Y513=1,Técnicos!$F$2:$F$100,IF(Projetos!Y513=2,Técnicos!$H$2:$H$100,Técnicos!$J$2:$J$100)),,0,1))</f>
        <v/>
      </c>
      <c r="T514" s="15" t="str" cm="1">
        <f t="array" ref="T514">IF(OR($B514="",T$2=""),"",Projetos!$K513/_xlfn.XLOOKUP(T$2,Técnicos!$A$2:$A$100,IF(Projetos!Z513=1,Técnicos!$F$2:$F$100,IF(Projetos!Z513=2,Técnicos!$H$2:$H$100,Técnicos!$J$2:$J$100)),,0,1))</f>
        <v/>
      </c>
      <c r="U514" s="15" t="str" cm="1">
        <f t="array" ref="U514">IF(OR($B514="",U$2=""),"",Projetos!$K513/_xlfn.XLOOKUP(U$2,Técnicos!$A$2:$A$100,IF(Projetos!AA513=1,Técnicos!$F$2:$F$100,IF(Projetos!AA513=2,Técnicos!$H$2:$H$100,Técnicos!$J$2:$J$100)),,0,1))</f>
        <v/>
      </c>
      <c r="V514" s="15" t="str" cm="1">
        <f t="array" ref="V514">IF(OR($B514="",V$2=""),"",Projetos!$K513/_xlfn.XLOOKUP(V$2,Técnicos!$A$2:$A$100,IF(Projetos!AB513=1,Técnicos!$F$2:$F$100,IF(Projetos!AB513=2,Técnicos!$H$2:$H$100,Técnicos!$J$2:$J$100)),,0,1))</f>
        <v/>
      </c>
      <c r="W514" s="15" t="str" cm="1">
        <f t="array" ref="W514">IF(OR($B514="",W$2=""),"",Projetos!$K513/_xlfn.XLOOKUP(W$2,Técnicos!$A$2:$A$100,IF(Projetos!AC513=1,Técnicos!$F$2:$F$100,IF(Projetos!AC513=2,Técnicos!$H$2:$H$100,Técnicos!$J$2:$J$100)),,0,1))</f>
        <v/>
      </c>
      <c r="X514" s="15" t="str" cm="1">
        <f t="array" ref="X514">IF(OR($B514="",X$2=""),"",Projetos!$K513/_xlfn.XLOOKUP(X$2,Técnicos!$A$2:$A$100,IF(Projetos!AD513=1,Técnicos!$F$2:$F$100,IF(Projetos!AD513=2,Técnicos!$H$2:$H$100,Técnicos!$J$2:$J$100)),,0,1))</f>
        <v/>
      </c>
      <c r="Y514" s="15" t="str" cm="1">
        <f t="array" ref="Y514">IF(OR($B514="",Y$2=""),"",Projetos!$K513/_xlfn.XLOOKUP(Y$2,Técnicos!$A$2:$A$100,IF(Projetos!AE513=1,Técnicos!$F$2:$F$100,IF(Projetos!AE513=2,Técnicos!$H$2:$H$100,Técnicos!$J$2:$J$100)),,0,1))</f>
        <v/>
      </c>
      <c r="Z514" s="15" t="str" cm="1">
        <f t="array" ref="Z514">IF(OR($B514="",Z$2=""),"",Projetos!$K513/_xlfn.XLOOKUP(Z$2,Técnicos!$A$2:$A$100,IF(Projetos!AF513=1,Técnicos!$F$2:$F$100,IF(Projetos!AF513=2,Técnicos!$H$2:$H$100,Técnicos!$J$2:$J$100)),,0,1))</f>
        <v/>
      </c>
      <c r="AA514" s="15" t="str" cm="1">
        <f t="array" ref="AA514">IF(OR($B514="",AA$2=""),"",Projetos!$K513/_xlfn.XLOOKUP(AA$2,Técnicos!$A$2:$A$100,IF(Projetos!AG513=1,Técnicos!$F$2:$F$100,IF(Projetos!AG513=2,Técnicos!$H$2:$H$100,Técnicos!$J$2:$J$100)),,0,1))</f>
        <v/>
      </c>
      <c r="AB514" s="15" t="str" cm="1">
        <f t="array" ref="AB514">IF(OR($B514="",AB$2=""),"",Projetos!$K513/_xlfn.XLOOKUP(AB$2,Técnicos!$A$2:$A$100,IF(Projetos!AH513=1,Técnicos!$F$2:$F$100,IF(Projetos!AH513=2,Técnicos!$H$2:$H$100,Técnicos!$J$2:$J$100)),,0,1))</f>
        <v/>
      </c>
      <c r="AC514" s="15" t="str" cm="1">
        <f t="array" ref="AC514">IF(OR($B514="",AC$2=""),"",Projetos!$K513/_xlfn.XLOOKUP(AC$2,Técnicos!$A$2:$A$100,IF(Projetos!AI513=1,Técnicos!$F$2:$F$100,IF(Projetos!AI513=2,Técnicos!$H$2:$H$100,Técnicos!$J$2:$J$100)),,0,1))</f>
        <v/>
      </c>
      <c r="AD514" s="15" t="str" cm="1">
        <f t="array" ref="AD514">IF(OR($B514="",AD$2=""),"",Projetos!$K513/_xlfn.XLOOKUP(AD$2,Técnicos!$A$2:$A$100,IF(Projetos!AJ513=1,Técnicos!$F$2:$F$100,IF(Projetos!AJ513=2,Técnicos!$H$2:$H$100,Técnicos!$J$2:$J$100)),,0,1))</f>
        <v/>
      </c>
      <c r="AE514" s="15" t="str" cm="1">
        <f t="array" ref="AE514">IF(OR($B514="",AE$2=""),"",Projetos!$K513/_xlfn.XLOOKUP(AE$2,Técnicos!$A$2:$A$100,IF(Projetos!AK513=1,Técnicos!$F$2:$F$100,IF(Projetos!AK513=2,Técnicos!$H$2:$H$100,Técnicos!$J$2:$J$100)),,0,1))</f>
        <v/>
      </c>
      <c r="AF514" s="15" t="str" cm="1">
        <f t="array" ref="AF514">IF(OR($B514="",AF$2=""),"",Projetos!$K513/_xlfn.XLOOKUP(AF$2,Técnicos!$A$2:$A$100,IF(Projetos!AL513=1,Técnicos!$F$2:$F$100,IF(Projetos!AL513=2,Técnicos!$H$2:$H$100,Técnicos!$J$2:$J$100)),,0,1))</f>
        <v/>
      </c>
      <c r="AG514" s="15" t="str" cm="1">
        <f t="array" ref="AG514">IF(OR($B514="",AG$2=""),"",Projetos!$K513/_xlfn.XLOOKUP(AG$2,Técnicos!$A$2:$A$100,IF(Projetos!AM513=1,Técnicos!$F$2:$F$100,IF(Projetos!AM513=2,Técnicos!$H$2:$H$100,Técnicos!$J$2:$J$100)),,0,1))</f>
        <v/>
      </c>
      <c r="AH514" s="15" t="str" cm="1">
        <f t="array" ref="AH514">IF(OR($B514="",AH$2=""),"",Projetos!$K513/_xlfn.XLOOKUP(AH$2,Técnicos!$A$2:$A$100,IF(Projetos!AN513=1,Técnicos!$F$2:$F$100,IF(Projetos!AN513=2,Técnicos!$H$2:$H$100,Técnicos!$J$2:$J$100)),,0,1))</f>
        <v/>
      </c>
      <c r="AI514" s="15" t="str" cm="1">
        <f t="array" ref="AI514">IF(OR($B514="",AI$2=""),"",Projetos!$K513/_xlfn.XLOOKUP(AI$2,Técnicos!$A$2:$A$100,IF(Projetos!AO513=1,Técnicos!$F$2:$F$100,IF(Projetos!AO513=2,Técnicos!$H$2:$H$100,Técnicos!$J$2:$J$100)),,0,1))</f>
        <v/>
      </c>
      <c r="AJ514" s="15" t="str" cm="1">
        <f t="array" ref="AJ514">IF(OR($B514="",AJ$2=""),"",Projetos!$K513/_xlfn.XLOOKUP(AJ$2,Técnicos!$A$2:$A$100,IF(Projetos!AP513=1,Técnicos!$F$2:$F$100,IF(Projetos!AP513=2,Técnicos!$H$2:$H$100,Técnicos!$J$2:$J$100)),,0,1))</f>
        <v/>
      </c>
      <c r="AK514" s="15" t="str" cm="1">
        <f t="array" ref="AK514">IF(OR($B514="",AK$2=""),"",Projetos!$K513/_xlfn.XLOOKUP(AK$2,Técnicos!$A$2:$A$100,IF(Projetos!AQ513=1,Técnicos!$F$2:$F$100,IF(Projetos!AQ513=2,Técnicos!$H$2:$H$100,Técnicos!$J$2:$J$100)),,0,1))</f>
        <v/>
      </c>
    </row>
    <row r="515" spans="3:37" x14ac:dyDescent="0.3">
      <c r="C515" s="15" t="str" cm="1">
        <f t="array" ref="C515">IF(OR($B515="",C$2=""),"",Projetos!$K514/_xlfn.XLOOKUP(C$2,Técnicos!$A$2:$A$100,IF(Projetos!I514=1,Técnicos!$F$2:$F$100,IF(Projetos!I514=2,Técnicos!$H$2:$H$100,Técnicos!$J$2:$J$100)),,0,1))</f>
        <v/>
      </c>
      <c r="D515" s="15" t="str" cm="1">
        <f t="array" ref="D515">IF(OR($B515="",D$2=""),"",Projetos!$K514/_xlfn.XLOOKUP(D$2,Técnicos!$A$2:$A$100,IF(Projetos!J514=1,Técnicos!$F$2:$F$100,IF(Projetos!J514=2,Técnicos!$H$2:$H$100,Técnicos!$J$2:$J$100)),,0,1))</f>
        <v/>
      </c>
      <c r="E515" s="15" t="str" cm="1">
        <f t="array" ref="E515">IF(OR($B515="",E$2=""),"",Projetos!$K514/_xlfn.XLOOKUP(E$2,Técnicos!$A$2:$A$100,IF(Projetos!K514=1,Técnicos!$F$2:$F$100,IF(Projetos!K514=2,Técnicos!$H$2:$H$100,Técnicos!$J$2:$J$100)),,0,1))</f>
        <v/>
      </c>
      <c r="F515" s="15" t="str" cm="1">
        <f t="array" ref="F515">IF(OR($B515="",F$2=""),"",Projetos!$K514/_xlfn.XLOOKUP(F$2,Técnicos!$A$2:$A$100,IF(Projetos!L514=1,Técnicos!$F$2:$F$100,IF(Projetos!L514=2,Técnicos!$H$2:$H$100,Técnicos!$J$2:$J$100)),,0,1))</f>
        <v/>
      </c>
      <c r="G515" s="15" t="str" cm="1">
        <f t="array" ref="G515">IF(OR($B515="",G$2=""),"",Projetos!$K514/_xlfn.XLOOKUP(G$2,Técnicos!$A$2:$A$100,IF(Projetos!M514=1,Técnicos!$F$2:$F$100,IF(Projetos!M514=2,Técnicos!$H$2:$H$100,Técnicos!$J$2:$J$100)),,0,1))</f>
        <v/>
      </c>
      <c r="H515" s="15" t="str" cm="1">
        <f t="array" ref="H515">IF(OR($B515="",H$2=""),"",Projetos!$K514/_xlfn.XLOOKUP(H$2,Técnicos!$A$2:$A$100,IF(Projetos!N514=1,Técnicos!$F$2:$F$100,IF(Projetos!N514=2,Técnicos!$H$2:$H$100,Técnicos!$J$2:$J$100)),,0,1))</f>
        <v/>
      </c>
      <c r="I515" s="15" t="str" cm="1">
        <f t="array" ref="I515">IF(OR($B515="",I$2=""),"",Projetos!$K514/_xlfn.XLOOKUP(I$2,Técnicos!$A$2:$A$100,IF(Projetos!O514=1,Técnicos!$F$2:$F$100,IF(Projetos!O514=2,Técnicos!$H$2:$H$100,Técnicos!$J$2:$J$100)),,0,1))</f>
        <v/>
      </c>
      <c r="J515" s="15" t="str" cm="1">
        <f t="array" ref="J515">IF(OR($B515="",J$2=""),"",Projetos!$K514/_xlfn.XLOOKUP(J$2,Técnicos!$A$2:$A$100,IF(Projetos!P514=1,Técnicos!$F$2:$F$100,IF(Projetos!P514=2,Técnicos!$H$2:$H$100,Técnicos!$J$2:$J$100)),,0,1))</f>
        <v/>
      </c>
      <c r="K515" s="15" t="str" cm="1">
        <f t="array" ref="K515">IF(OR($B515="",K$2=""),"",Projetos!$K514/_xlfn.XLOOKUP(K$2,Técnicos!$A$2:$A$100,IF(Projetos!Q514=1,Técnicos!$F$2:$F$100,IF(Projetos!Q514=2,Técnicos!$H$2:$H$100,Técnicos!$J$2:$J$100)),,0,1))</f>
        <v/>
      </c>
      <c r="L515" s="15" t="str" cm="1">
        <f t="array" ref="L515">IF(OR($B515="",L$2=""),"",Projetos!$K514/_xlfn.XLOOKUP(L$2,Técnicos!$A$2:$A$100,IF(Projetos!R514=1,Técnicos!$F$2:$F$100,IF(Projetos!R514=2,Técnicos!$H$2:$H$100,Técnicos!$J$2:$J$100)),,0,1))</f>
        <v/>
      </c>
      <c r="M515" s="15" t="str" cm="1">
        <f t="array" ref="M515">IF(OR($B515="",M$2=""),"",Projetos!$K514/_xlfn.XLOOKUP(M$2,Técnicos!$A$2:$A$100,IF(Projetos!S514=1,Técnicos!$F$2:$F$100,IF(Projetos!S514=2,Técnicos!$H$2:$H$100,Técnicos!$J$2:$J$100)),,0,1))</f>
        <v/>
      </c>
      <c r="N515" s="15" t="str" cm="1">
        <f t="array" ref="N515">IF(OR($B515="",N$2=""),"",Projetos!$K514/_xlfn.XLOOKUP(N$2,Técnicos!$A$2:$A$100,IF(Projetos!T514=1,Técnicos!$F$2:$F$100,IF(Projetos!T514=2,Técnicos!$H$2:$H$100,Técnicos!$J$2:$J$100)),,0,1))</f>
        <v/>
      </c>
      <c r="O515" s="15" t="str" cm="1">
        <f t="array" ref="O515">IF(OR($B515="",O$2=""),"",Projetos!$K514/_xlfn.XLOOKUP(O$2,Técnicos!$A$2:$A$100,IF(Projetos!U514=1,Técnicos!$F$2:$F$100,IF(Projetos!U514=2,Técnicos!$H$2:$H$100,Técnicos!$J$2:$J$100)),,0,1))</f>
        <v/>
      </c>
      <c r="P515" s="15" t="str" cm="1">
        <f t="array" ref="P515">IF(OR($B515="",P$2=""),"",Projetos!$K514/_xlfn.XLOOKUP(P$2,Técnicos!$A$2:$A$100,IF(Projetos!V514=1,Técnicos!$F$2:$F$100,IF(Projetos!V514=2,Técnicos!$H$2:$H$100,Técnicos!$J$2:$J$100)),,0,1))</f>
        <v/>
      </c>
      <c r="Q515" s="15" t="str" cm="1">
        <f t="array" ref="Q515">IF(OR($B515="",Q$2=""),"",Projetos!$K514/_xlfn.XLOOKUP(Q$2,Técnicos!$A$2:$A$100,IF(Projetos!W514=1,Técnicos!$F$2:$F$100,IF(Projetos!W514=2,Técnicos!$H$2:$H$100,Técnicos!$J$2:$J$100)),,0,1))</f>
        <v/>
      </c>
      <c r="R515" s="15" t="str" cm="1">
        <f t="array" ref="R515">IF(OR($B515="",R$2=""),"",Projetos!$K514/_xlfn.XLOOKUP(R$2,Técnicos!$A$2:$A$100,IF(Projetos!X514=1,Técnicos!$F$2:$F$100,IF(Projetos!X514=2,Técnicos!$H$2:$H$100,Técnicos!$J$2:$J$100)),,0,1))</f>
        <v/>
      </c>
      <c r="S515" s="15" t="str" cm="1">
        <f t="array" ref="S515">IF(OR($B515="",S$2=""),"",Projetos!$K514/_xlfn.XLOOKUP(S$2,Técnicos!$A$2:$A$100,IF(Projetos!Y514=1,Técnicos!$F$2:$F$100,IF(Projetos!Y514=2,Técnicos!$H$2:$H$100,Técnicos!$J$2:$J$100)),,0,1))</f>
        <v/>
      </c>
      <c r="T515" s="15" t="str" cm="1">
        <f t="array" ref="T515">IF(OR($B515="",T$2=""),"",Projetos!$K514/_xlfn.XLOOKUP(T$2,Técnicos!$A$2:$A$100,IF(Projetos!Z514=1,Técnicos!$F$2:$F$100,IF(Projetos!Z514=2,Técnicos!$H$2:$H$100,Técnicos!$J$2:$J$100)),,0,1))</f>
        <v/>
      </c>
      <c r="U515" s="15" t="str" cm="1">
        <f t="array" ref="U515">IF(OR($B515="",U$2=""),"",Projetos!$K514/_xlfn.XLOOKUP(U$2,Técnicos!$A$2:$A$100,IF(Projetos!AA514=1,Técnicos!$F$2:$F$100,IF(Projetos!AA514=2,Técnicos!$H$2:$H$100,Técnicos!$J$2:$J$100)),,0,1))</f>
        <v/>
      </c>
      <c r="V515" s="15" t="str" cm="1">
        <f t="array" ref="V515">IF(OR($B515="",V$2=""),"",Projetos!$K514/_xlfn.XLOOKUP(V$2,Técnicos!$A$2:$A$100,IF(Projetos!AB514=1,Técnicos!$F$2:$F$100,IF(Projetos!AB514=2,Técnicos!$H$2:$H$100,Técnicos!$J$2:$J$100)),,0,1))</f>
        <v/>
      </c>
      <c r="W515" s="15" t="str" cm="1">
        <f t="array" ref="W515">IF(OR($B515="",W$2=""),"",Projetos!$K514/_xlfn.XLOOKUP(W$2,Técnicos!$A$2:$A$100,IF(Projetos!AC514=1,Técnicos!$F$2:$F$100,IF(Projetos!AC514=2,Técnicos!$H$2:$H$100,Técnicos!$J$2:$J$100)),,0,1))</f>
        <v/>
      </c>
      <c r="X515" s="15" t="str" cm="1">
        <f t="array" ref="X515">IF(OR($B515="",X$2=""),"",Projetos!$K514/_xlfn.XLOOKUP(X$2,Técnicos!$A$2:$A$100,IF(Projetos!AD514=1,Técnicos!$F$2:$F$100,IF(Projetos!AD514=2,Técnicos!$H$2:$H$100,Técnicos!$J$2:$J$100)),,0,1))</f>
        <v/>
      </c>
      <c r="Y515" s="15" t="str" cm="1">
        <f t="array" ref="Y515">IF(OR($B515="",Y$2=""),"",Projetos!$K514/_xlfn.XLOOKUP(Y$2,Técnicos!$A$2:$A$100,IF(Projetos!AE514=1,Técnicos!$F$2:$F$100,IF(Projetos!AE514=2,Técnicos!$H$2:$H$100,Técnicos!$J$2:$J$100)),,0,1))</f>
        <v/>
      </c>
      <c r="Z515" s="15" t="str" cm="1">
        <f t="array" ref="Z515">IF(OR($B515="",Z$2=""),"",Projetos!$K514/_xlfn.XLOOKUP(Z$2,Técnicos!$A$2:$A$100,IF(Projetos!AF514=1,Técnicos!$F$2:$F$100,IF(Projetos!AF514=2,Técnicos!$H$2:$H$100,Técnicos!$J$2:$J$100)),,0,1))</f>
        <v/>
      </c>
      <c r="AA515" s="15" t="str" cm="1">
        <f t="array" ref="AA515">IF(OR($B515="",AA$2=""),"",Projetos!$K514/_xlfn.XLOOKUP(AA$2,Técnicos!$A$2:$A$100,IF(Projetos!AG514=1,Técnicos!$F$2:$F$100,IF(Projetos!AG514=2,Técnicos!$H$2:$H$100,Técnicos!$J$2:$J$100)),,0,1))</f>
        <v/>
      </c>
      <c r="AB515" s="15" t="str" cm="1">
        <f t="array" ref="AB515">IF(OR($B515="",AB$2=""),"",Projetos!$K514/_xlfn.XLOOKUP(AB$2,Técnicos!$A$2:$A$100,IF(Projetos!AH514=1,Técnicos!$F$2:$F$100,IF(Projetos!AH514=2,Técnicos!$H$2:$H$100,Técnicos!$J$2:$J$100)),,0,1))</f>
        <v/>
      </c>
      <c r="AC515" s="15" t="str" cm="1">
        <f t="array" ref="AC515">IF(OR($B515="",AC$2=""),"",Projetos!$K514/_xlfn.XLOOKUP(AC$2,Técnicos!$A$2:$A$100,IF(Projetos!AI514=1,Técnicos!$F$2:$F$100,IF(Projetos!AI514=2,Técnicos!$H$2:$H$100,Técnicos!$J$2:$J$100)),,0,1))</f>
        <v/>
      </c>
      <c r="AD515" s="15" t="str" cm="1">
        <f t="array" ref="AD515">IF(OR($B515="",AD$2=""),"",Projetos!$K514/_xlfn.XLOOKUP(AD$2,Técnicos!$A$2:$A$100,IF(Projetos!AJ514=1,Técnicos!$F$2:$F$100,IF(Projetos!AJ514=2,Técnicos!$H$2:$H$100,Técnicos!$J$2:$J$100)),,0,1))</f>
        <v/>
      </c>
      <c r="AE515" s="15" t="str" cm="1">
        <f t="array" ref="AE515">IF(OR($B515="",AE$2=""),"",Projetos!$K514/_xlfn.XLOOKUP(AE$2,Técnicos!$A$2:$A$100,IF(Projetos!AK514=1,Técnicos!$F$2:$F$100,IF(Projetos!AK514=2,Técnicos!$H$2:$H$100,Técnicos!$J$2:$J$100)),,0,1))</f>
        <v/>
      </c>
      <c r="AF515" s="15" t="str" cm="1">
        <f t="array" ref="AF515">IF(OR($B515="",AF$2=""),"",Projetos!$K514/_xlfn.XLOOKUP(AF$2,Técnicos!$A$2:$A$100,IF(Projetos!AL514=1,Técnicos!$F$2:$F$100,IF(Projetos!AL514=2,Técnicos!$H$2:$H$100,Técnicos!$J$2:$J$100)),,0,1))</f>
        <v/>
      </c>
      <c r="AG515" s="15" t="str" cm="1">
        <f t="array" ref="AG515">IF(OR($B515="",AG$2=""),"",Projetos!$K514/_xlfn.XLOOKUP(AG$2,Técnicos!$A$2:$A$100,IF(Projetos!AM514=1,Técnicos!$F$2:$F$100,IF(Projetos!AM514=2,Técnicos!$H$2:$H$100,Técnicos!$J$2:$J$100)),,0,1))</f>
        <v/>
      </c>
      <c r="AH515" s="15" t="str" cm="1">
        <f t="array" ref="AH515">IF(OR($B515="",AH$2=""),"",Projetos!$K514/_xlfn.XLOOKUP(AH$2,Técnicos!$A$2:$A$100,IF(Projetos!AN514=1,Técnicos!$F$2:$F$100,IF(Projetos!AN514=2,Técnicos!$H$2:$H$100,Técnicos!$J$2:$J$100)),,0,1))</f>
        <v/>
      </c>
      <c r="AI515" s="15" t="str" cm="1">
        <f t="array" ref="AI515">IF(OR($B515="",AI$2=""),"",Projetos!$K514/_xlfn.XLOOKUP(AI$2,Técnicos!$A$2:$A$100,IF(Projetos!AO514=1,Técnicos!$F$2:$F$100,IF(Projetos!AO514=2,Técnicos!$H$2:$H$100,Técnicos!$J$2:$J$100)),,0,1))</f>
        <v/>
      </c>
      <c r="AJ515" s="15" t="str" cm="1">
        <f t="array" ref="AJ515">IF(OR($B515="",AJ$2=""),"",Projetos!$K514/_xlfn.XLOOKUP(AJ$2,Técnicos!$A$2:$A$100,IF(Projetos!AP514=1,Técnicos!$F$2:$F$100,IF(Projetos!AP514=2,Técnicos!$H$2:$H$100,Técnicos!$J$2:$J$100)),,0,1))</f>
        <v/>
      </c>
      <c r="AK515" s="15" t="str" cm="1">
        <f t="array" ref="AK515">IF(OR($B515="",AK$2=""),"",Projetos!$K514/_xlfn.XLOOKUP(AK$2,Técnicos!$A$2:$A$100,IF(Projetos!AQ514=1,Técnicos!$F$2:$F$100,IF(Projetos!AQ514=2,Técnicos!$H$2:$H$100,Técnicos!$J$2:$J$100)),,0,1))</f>
        <v/>
      </c>
    </row>
    <row r="516" spans="3:37" x14ac:dyDescent="0.3">
      <c r="C516" s="15" t="str" cm="1">
        <f t="array" ref="C516">IF(OR($B516="",C$2=""),"",Projetos!$K515/_xlfn.XLOOKUP(C$2,Técnicos!$A$2:$A$100,IF(Projetos!I515=1,Técnicos!$F$2:$F$100,IF(Projetos!I515=2,Técnicos!$H$2:$H$100,Técnicos!$J$2:$J$100)),,0,1))</f>
        <v/>
      </c>
      <c r="D516" s="15" t="str" cm="1">
        <f t="array" ref="D516">IF(OR($B516="",D$2=""),"",Projetos!$K515/_xlfn.XLOOKUP(D$2,Técnicos!$A$2:$A$100,IF(Projetos!J515=1,Técnicos!$F$2:$F$100,IF(Projetos!J515=2,Técnicos!$H$2:$H$100,Técnicos!$J$2:$J$100)),,0,1))</f>
        <v/>
      </c>
      <c r="E516" s="15" t="str" cm="1">
        <f t="array" ref="E516">IF(OR($B516="",E$2=""),"",Projetos!$K515/_xlfn.XLOOKUP(E$2,Técnicos!$A$2:$A$100,IF(Projetos!K515=1,Técnicos!$F$2:$F$100,IF(Projetos!K515=2,Técnicos!$H$2:$H$100,Técnicos!$J$2:$J$100)),,0,1))</f>
        <v/>
      </c>
      <c r="F516" s="15" t="str" cm="1">
        <f t="array" ref="F516">IF(OR($B516="",F$2=""),"",Projetos!$K515/_xlfn.XLOOKUP(F$2,Técnicos!$A$2:$A$100,IF(Projetos!L515=1,Técnicos!$F$2:$F$100,IF(Projetos!L515=2,Técnicos!$H$2:$H$100,Técnicos!$J$2:$J$100)),,0,1))</f>
        <v/>
      </c>
      <c r="G516" s="15" t="str" cm="1">
        <f t="array" ref="G516">IF(OR($B516="",G$2=""),"",Projetos!$K515/_xlfn.XLOOKUP(G$2,Técnicos!$A$2:$A$100,IF(Projetos!M515=1,Técnicos!$F$2:$F$100,IF(Projetos!M515=2,Técnicos!$H$2:$H$100,Técnicos!$J$2:$J$100)),,0,1))</f>
        <v/>
      </c>
      <c r="H516" s="15" t="str" cm="1">
        <f t="array" ref="H516">IF(OR($B516="",H$2=""),"",Projetos!$K515/_xlfn.XLOOKUP(H$2,Técnicos!$A$2:$A$100,IF(Projetos!N515=1,Técnicos!$F$2:$F$100,IF(Projetos!N515=2,Técnicos!$H$2:$H$100,Técnicos!$J$2:$J$100)),,0,1))</f>
        <v/>
      </c>
      <c r="I516" s="15" t="str" cm="1">
        <f t="array" ref="I516">IF(OR($B516="",I$2=""),"",Projetos!$K515/_xlfn.XLOOKUP(I$2,Técnicos!$A$2:$A$100,IF(Projetos!O515=1,Técnicos!$F$2:$F$100,IF(Projetos!O515=2,Técnicos!$H$2:$H$100,Técnicos!$J$2:$J$100)),,0,1))</f>
        <v/>
      </c>
      <c r="J516" s="15" t="str" cm="1">
        <f t="array" ref="J516">IF(OR($B516="",J$2=""),"",Projetos!$K515/_xlfn.XLOOKUP(J$2,Técnicos!$A$2:$A$100,IF(Projetos!P515=1,Técnicos!$F$2:$F$100,IF(Projetos!P515=2,Técnicos!$H$2:$H$100,Técnicos!$J$2:$J$100)),,0,1))</f>
        <v/>
      </c>
      <c r="K516" s="15" t="str" cm="1">
        <f t="array" ref="K516">IF(OR($B516="",K$2=""),"",Projetos!$K515/_xlfn.XLOOKUP(K$2,Técnicos!$A$2:$A$100,IF(Projetos!Q515=1,Técnicos!$F$2:$F$100,IF(Projetos!Q515=2,Técnicos!$H$2:$H$100,Técnicos!$J$2:$J$100)),,0,1))</f>
        <v/>
      </c>
      <c r="L516" s="15" t="str" cm="1">
        <f t="array" ref="L516">IF(OR($B516="",L$2=""),"",Projetos!$K515/_xlfn.XLOOKUP(L$2,Técnicos!$A$2:$A$100,IF(Projetos!R515=1,Técnicos!$F$2:$F$100,IF(Projetos!R515=2,Técnicos!$H$2:$H$100,Técnicos!$J$2:$J$100)),,0,1))</f>
        <v/>
      </c>
      <c r="M516" s="15" t="str" cm="1">
        <f t="array" ref="M516">IF(OR($B516="",M$2=""),"",Projetos!$K515/_xlfn.XLOOKUP(M$2,Técnicos!$A$2:$A$100,IF(Projetos!S515=1,Técnicos!$F$2:$F$100,IF(Projetos!S515=2,Técnicos!$H$2:$H$100,Técnicos!$J$2:$J$100)),,0,1))</f>
        <v/>
      </c>
      <c r="N516" s="15" t="str" cm="1">
        <f t="array" ref="N516">IF(OR($B516="",N$2=""),"",Projetos!$K515/_xlfn.XLOOKUP(N$2,Técnicos!$A$2:$A$100,IF(Projetos!T515=1,Técnicos!$F$2:$F$100,IF(Projetos!T515=2,Técnicos!$H$2:$H$100,Técnicos!$J$2:$J$100)),,0,1))</f>
        <v/>
      </c>
      <c r="O516" s="15" t="str" cm="1">
        <f t="array" ref="O516">IF(OR($B516="",O$2=""),"",Projetos!$K515/_xlfn.XLOOKUP(O$2,Técnicos!$A$2:$A$100,IF(Projetos!U515=1,Técnicos!$F$2:$F$100,IF(Projetos!U515=2,Técnicos!$H$2:$H$100,Técnicos!$J$2:$J$100)),,0,1))</f>
        <v/>
      </c>
      <c r="P516" s="15" t="str" cm="1">
        <f t="array" ref="P516">IF(OR($B516="",P$2=""),"",Projetos!$K515/_xlfn.XLOOKUP(P$2,Técnicos!$A$2:$A$100,IF(Projetos!V515=1,Técnicos!$F$2:$F$100,IF(Projetos!V515=2,Técnicos!$H$2:$H$100,Técnicos!$J$2:$J$100)),,0,1))</f>
        <v/>
      </c>
      <c r="Q516" s="15" t="str" cm="1">
        <f t="array" ref="Q516">IF(OR($B516="",Q$2=""),"",Projetos!$K515/_xlfn.XLOOKUP(Q$2,Técnicos!$A$2:$A$100,IF(Projetos!W515=1,Técnicos!$F$2:$F$100,IF(Projetos!W515=2,Técnicos!$H$2:$H$100,Técnicos!$J$2:$J$100)),,0,1))</f>
        <v/>
      </c>
      <c r="R516" s="15" t="str" cm="1">
        <f t="array" ref="R516">IF(OR($B516="",R$2=""),"",Projetos!$K515/_xlfn.XLOOKUP(R$2,Técnicos!$A$2:$A$100,IF(Projetos!X515=1,Técnicos!$F$2:$F$100,IF(Projetos!X515=2,Técnicos!$H$2:$H$100,Técnicos!$J$2:$J$100)),,0,1))</f>
        <v/>
      </c>
      <c r="S516" s="15" t="str" cm="1">
        <f t="array" ref="S516">IF(OR($B516="",S$2=""),"",Projetos!$K515/_xlfn.XLOOKUP(S$2,Técnicos!$A$2:$A$100,IF(Projetos!Y515=1,Técnicos!$F$2:$F$100,IF(Projetos!Y515=2,Técnicos!$H$2:$H$100,Técnicos!$J$2:$J$100)),,0,1))</f>
        <v/>
      </c>
      <c r="T516" s="15" t="str" cm="1">
        <f t="array" ref="T516">IF(OR($B516="",T$2=""),"",Projetos!$K515/_xlfn.XLOOKUP(T$2,Técnicos!$A$2:$A$100,IF(Projetos!Z515=1,Técnicos!$F$2:$F$100,IF(Projetos!Z515=2,Técnicos!$H$2:$H$100,Técnicos!$J$2:$J$100)),,0,1))</f>
        <v/>
      </c>
      <c r="U516" s="15" t="str" cm="1">
        <f t="array" ref="U516">IF(OR($B516="",U$2=""),"",Projetos!$K515/_xlfn.XLOOKUP(U$2,Técnicos!$A$2:$A$100,IF(Projetos!AA515=1,Técnicos!$F$2:$F$100,IF(Projetos!AA515=2,Técnicos!$H$2:$H$100,Técnicos!$J$2:$J$100)),,0,1))</f>
        <v/>
      </c>
      <c r="V516" s="15" t="str" cm="1">
        <f t="array" ref="V516">IF(OR($B516="",V$2=""),"",Projetos!$K515/_xlfn.XLOOKUP(V$2,Técnicos!$A$2:$A$100,IF(Projetos!AB515=1,Técnicos!$F$2:$F$100,IF(Projetos!AB515=2,Técnicos!$H$2:$H$100,Técnicos!$J$2:$J$100)),,0,1))</f>
        <v/>
      </c>
      <c r="W516" s="15" t="str" cm="1">
        <f t="array" ref="W516">IF(OR($B516="",W$2=""),"",Projetos!$K515/_xlfn.XLOOKUP(W$2,Técnicos!$A$2:$A$100,IF(Projetos!AC515=1,Técnicos!$F$2:$F$100,IF(Projetos!AC515=2,Técnicos!$H$2:$H$100,Técnicos!$J$2:$J$100)),,0,1))</f>
        <v/>
      </c>
      <c r="X516" s="15" t="str" cm="1">
        <f t="array" ref="X516">IF(OR($B516="",X$2=""),"",Projetos!$K515/_xlfn.XLOOKUP(X$2,Técnicos!$A$2:$A$100,IF(Projetos!AD515=1,Técnicos!$F$2:$F$100,IF(Projetos!AD515=2,Técnicos!$H$2:$H$100,Técnicos!$J$2:$J$100)),,0,1))</f>
        <v/>
      </c>
      <c r="Y516" s="15" t="str" cm="1">
        <f t="array" ref="Y516">IF(OR($B516="",Y$2=""),"",Projetos!$K515/_xlfn.XLOOKUP(Y$2,Técnicos!$A$2:$A$100,IF(Projetos!AE515=1,Técnicos!$F$2:$F$100,IF(Projetos!AE515=2,Técnicos!$H$2:$H$100,Técnicos!$J$2:$J$100)),,0,1))</f>
        <v/>
      </c>
      <c r="Z516" s="15" t="str" cm="1">
        <f t="array" ref="Z516">IF(OR($B516="",Z$2=""),"",Projetos!$K515/_xlfn.XLOOKUP(Z$2,Técnicos!$A$2:$A$100,IF(Projetos!AF515=1,Técnicos!$F$2:$F$100,IF(Projetos!AF515=2,Técnicos!$H$2:$H$100,Técnicos!$J$2:$J$100)),,0,1))</f>
        <v/>
      </c>
      <c r="AA516" s="15" t="str" cm="1">
        <f t="array" ref="AA516">IF(OR($B516="",AA$2=""),"",Projetos!$K515/_xlfn.XLOOKUP(AA$2,Técnicos!$A$2:$A$100,IF(Projetos!AG515=1,Técnicos!$F$2:$F$100,IF(Projetos!AG515=2,Técnicos!$H$2:$H$100,Técnicos!$J$2:$J$100)),,0,1))</f>
        <v/>
      </c>
      <c r="AB516" s="15" t="str" cm="1">
        <f t="array" ref="AB516">IF(OR($B516="",AB$2=""),"",Projetos!$K515/_xlfn.XLOOKUP(AB$2,Técnicos!$A$2:$A$100,IF(Projetos!AH515=1,Técnicos!$F$2:$F$100,IF(Projetos!AH515=2,Técnicos!$H$2:$H$100,Técnicos!$J$2:$J$100)),,0,1))</f>
        <v/>
      </c>
      <c r="AC516" s="15" t="str" cm="1">
        <f t="array" ref="AC516">IF(OR($B516="",AC$2=""),"",Projetos!$K515/_xlfn.XLOOKUP(AC$2,Técnicos!$A$2:$A$100,IF(Projetos!AI515=1,Técnicos!$F$2:$F$100,IF(Projetos!AI515=2,Técnicos!$H$2:$H$100,Técnicos!$J$2:$J$100)),,0,1))</f>
        <v/>
      </c>
      <c r="AD516" s="15" t="str" cm="1">
        <f t="array" ref="AD516">IF(OR($B516="",AD$2=""),"",Projetos!$K515/_xlfn.XLOOKUP(AD$2,Técnicos!$A$2:$A$100,IF(Projetos!AJ515=1,Técnicos!$F$2:$F$100,IF(Projetos!AJ515=2,Técnicos!$H$2:$H$100,Técnicos!$J$2:$J$100)),,0,1))</f>
        <v/>
      </c>
      <c r="AE516" s="15" t="str" cm="1">
        <f t="array" ref="AE516">IF(OR($B516="",AE$2=""),"",Projetos!$K515/_xlfn.XLOOKUP(AE$2,Técnicos!$A$2:$A$100,IF(Projetos!AK515=1,Técnicos!$F$2:$F$100,IF(Projetos!AK515=2,Técnicos!$H$2:$H$100,Técnicos!$J$2:$J$100)),,0,1))</f>
        <v/>
      </c>
      <c r="AF516" s="15" t="str" cm="1">
        <f t="array" ref="AF516">IF(OR($B516="",AF$2=""),"",Projetos!$K515/_xlfn.XLOOKUP(AF$2,Técnicos!$A$2:$A$100,IF(Projetos!AL515=1,Técnicos!$F$2:$F$100,IF(Projetos!AL515=2,Técnicos!$H$2:$H$100,Técnicos!$J$2:$J$100)),,0,1))</f>
        <v/>
      </c>
      <c r="AG516" s="15" t="str" cm="1">
        <f t="array" ref="AG516">IF(OR($B516="",AG$2=""),"",Projetos!$K515/_xlfn.XLOOKUP(AG$2,Técnicos!$A$2:$A$100,IF(Projetos!AM515=1,Técnicos!$F$2:$F$100,IF(Projetos!AM515=2,Técnicos!$H$2:$H$100,Técnicos!$J$2:$J$100)),,0,1))</f>
        <v/>
      </c>
      <c r="AH516" s="15" t="str" cm="1">
        <f t="array" ref="AH516">IF(OR($B516="",AH$2=""),"",Projetos!$K515/_xlfn.XLOOKUP(AH$2,Técnicos!$A$2:$A$100,IF(Projetos!AN515=1,Técnicos!$F$2:$F$100,IF(Projetos!AN515=2,Técnicos!$H$2:$H$100,Técnicos!$J$2:$J$100)),,0,1))</f>
        <v/>
      </c>
      <c r="AI516" s="15" t="str" cm="1">
        <f t="array" ref="AI516">IF(OR($B516="",AI$2=""),"",Projetos!$K515/_xlfn.XLOOKUP(AI$2,Técnicos!$A$2:$A$100,IF(Projetos!AO515=1,Técnicos!$F$2:$F$100,IF(Projetos!AO515=2,Técnicos!$H$2:$H$100,Técnicos!$J$2:$J$100)),,0,1))</f>
        <v/>
      </c>
      <c r="AJ516" s="15" t="str" cm="1">
        <f t="array" ref="AJ516">IF(OR($B516="",AJ$2=""),"",Projetos!$K515/_xlfn.XLOOKUP(AJ$2,Técnicos!$A$2:$A$100,IF(Projetos!AP515=1,Técnicos!$F$2:$F$100,IF(Projetos!AP515=2,Técnicos!$H$2:$H$100,Técnicos!$J$2:$J$100)),,0,1))</f>
        <v/>
      </c>
      <c r="AK516" s="15" t="str" cm="1">
        <f t="array" ref="AK516">IF(OR($B516="",AK$2=""),"",Projetos!$K515/_xlfn.XLOOKUP(AK$2,Técnicos!$A$2:$A$100,IF(Projetos!AQ515=1,Técnicos!$F$2:$F$100,IF(Projetos!AQ515=2,Técnicos!$H$2:$H$100,Técnicos!$J$2:$J$100)),,0,1))</f>
        <v/>
      </c>
    </row>
    <row r="517" spans="3:37" x14ac:dyDescent="0.3">
      <c r="C517" s="15" t="str" cm="1">
        <f t="array" ref="C517">IF(OR($B517="",C$2=""),"",Projetos!$K516/_xlfn.XLOOKUP(C$2,Técnicos!$A$2:$A$100,IF(Projetos!I516=1,Técnicos!$F$2:$F$100,IF(Projetos!I516=2,Técnicos!$H$2:$H$100,Técnicos!$J$2:$J$100)),,0,1))</f>
        <v/>
      </c>
      <c r="D517" s="15" t="str" cm="1">
        <f t="array" ref="D517">IF(OR($B517="",D$2=""),"",Projetos!$K516/_xlfn.XLOOKUP(D$2,Técnicos!$A$2:$A$100,IF(Projetos!J516=1,Técnicos!$F$2:$F$100,IF(Projetos!J516=2,Técnicos!$H$2:$H$100,Técnicos!$J$2:$J$100)),,0,1))</f>
        <v/>
      </c>
      <c r="E517" s="15" t="str" cm="1">
        <f t="array" ref="E517">IF(OR($B517="",E$2=""),"",Projetos!$K516/_xlfn.XLOOKUP(E$2,Técnicos!$A$2:$A$100,IF(Projetos!K516=1,Técnicos!$F$2:$F$100,IF(Projetos!K516=2,Técnicos!$H$2:$H$100,Técnicos!$J$2:$J$100)),,0,1))</f>
        <v/>
      </c>
      <c r="F517" s="15" t="str" cm="1">
        <f t="array" ref="F517">IF(OR($B517="",F$2=""),"",Projetos!$K516/_xlfn.XLOOKUP(F$2,Técnicos!$A$2:$A$100,IF(Projetos!L516=1,Técnicos!$F$2:$F$100,IF(Projetos!L516=2,Técnicos!$H$2:$H$100,Técnicos!$J$2:$J$100)),,0,1))</f>
        <v/>
      </c>
      <c r="G517" s="15" t="str" cm="1">
        <f t="array" ref="G517">IF(OR($B517="",G$2=""),"",Projetos!$K516/_xlfn.XLOOKUP(G$2,Técnicos!$A$2:$A$100,IF(Projetos!M516=1,Técnicos!$F$2:$F$100,IF(Projetos!M516=2,Técnicos!$H$2:$H$100,Técnicos!$J$2:$J$100)),,0,1))</f>
        <v/>
      </c>
      <c r="H517" s="15" t="str" cm="1">
        <f t="array" ref="H517">IF(OR($B517="",H$2=""),"",Projetos!$K516/_xlfn.XLOOKUP(H$2,Técnicos!$A$2:$A$100,IF(Projetos!N516=1,Técnicos!$F$2:$F$100,IF(Projetos!N516=2,Técnicos!$H$2:$H$100,Técnicos!$J$2:$J$100)),,0,1))</f>
        <v/>
      </c>
      <c r="I517" s="15" t="str" cm="1">
        <f t="array" ref="I517">IF(OR($B517="",I$2=""),"",Projetos!$K516/_xlfn.XLOOKUP(I$2,Técnicos!$A$2:$A$100,IF(Projetos!O516=1,Técnicos!$F$2:$F$100,IF(Projetos!O516=2,Técnicos!$H$2:$H$100,Técnicos!$J$2:$J$100)),,0,1))</f>
        <v/>
      </c>
      <c r="J517" s="15" t="str" cm="1">
        <f t="array" ref="J517">IF(OR($B517="",J$2=""),"",Projetos!$K516/_xlfn.XLOOKUP(J$2,Técnicos!$A$2:$A$100,IF(Projetos!P516=1,Técnicos!$F$2:$F$100,IF(Projetos!P516=2,Técnicos!$H$2:$H$100,Técnicos!$J$2:$J$100)),,0,1))</f>
        <v/>
      </c>
      <c r="K517" s="15" t="str" cm="1">
        <f t="array" ref="K517">IF(OR($B517="",K$2=""),"",Projetos!$K516/_xlfn.XLOOKUP(K$2,Técnicos!$A$2:$A$100,IF(Projetos!Q516=1,Técnicos!$F$2:$F$100,IF(Projetos!Q516=2,Técnicos!$H$2:$H$100,Técnicos!$J$2:$J$100)),,0,1))</f>
        <v/>
      </c>
      <c r="L517" s="15" t="str" cm="1">
        <f t="array" ref="L517">IF(OR($B517="",L$2=""),"",Projetos!$K516/_xlfn.XLOOKUP(L$2,Técnicos!$A$2:$A$100,IF(Projetos!R516=1,Técnicos!$F$2:$F$100,IF(Projetos!R516=2,Técnicos!$H$2:$H$100,Técnicos!$J$2:$J$100)),,0,1))</f>
        <v/>
      </c>
      <c r="M517" s="15" t="str" cm="1">
        <f t="array" ref="M517">IF(OR($B517="",M$2=""),"",Projetos!$K516/_xlfn.XLOOKUP(M$2,Técnicos!$A$2:$A$100,IF(Projetos!S516=1,Técnicos!$F$2:$F$100,IF(Projetos!S516=2,Técnicos!$H$2:$H$100,Técnicos!$J$2:$J$100)),,0,1))</f>
        <v/>
      </c>
      <c r="N517" s="15" t="str" cm="1">
        <f t="array" ref="N517">IF(OR($B517="",N$2=""),"",Projetos!$K516/_xlfn.XLOOKUP(N$2,Técnicos!$A$2:$A$100,IF(Projetos!T516=1,Técnicos!$F$2:$F$100,IF(Projetos!T516=2,Técnicos!$H$2:$H$100,Técnicos!$J$2:$J$100)),,0,1))</f>
        <v/>
      </c>
      <c r="O517" s="15" t="str" cm="1">
        <f t="array" ref="O517">IF(OR($B517="",O$2=""),"",Projetos!$K516/_xlfn.XLOOKUP(O$2,Técnicos!$A$2:$A$100,IF(Projetos!U516=1,Técnicos!$F$2:$F$100,IF(Projetos!U516=2,Técnicos!$H$2:$H$100,Técnicos!$J$2:$J$100)),,0,1))</f>
        <v/>
      </c>
      <c r="P517" s="15" t="str" cm="1">
        <f t="array" ref="P517">IF(OR($B517="",P$2=""),"",Projetos!$K516/_xlfn.XLOOKUP(P$2,Técnicos!$A$2:$A$100,IF(Projetos!V516=1,Técnicos!$F$2:$F$100,IF(Projetos!V516=2,Técnicos!$H$2:$H$100,Técnicos!$J$2:$J$100)),,0,1))</f>
        <v/>
      </c>
      <c r="Q517" s="15" t="str" cm="1">
        <f t="array" ref="Q517">IF(OR($B517="",Q$2=""),"",Projetos!$K516/_xlfn.XLOOKUP(Q$2,Técnicos!$A$2:$A$100,IF(Projetos!W516=1,Técnicos!$F$2:$F$100,IF(Projetos!W516=2,Técnicos!$H$2:$H$100,Técnicos!$J$2:$J$100)),,0,1))</f>
        <v/>
      </c>
      <c r="R517" s="15" t="str" cm="1">
        <f t="array" ref="R517">IF(OR($B517="",R$2=""),"",Projetos!$K516/_xlfn.XLOOKUP(R$2,Técnicos!$A$2:$A$100,IF(Projetos!X516=1,Técnicos!$F$2:$F$100,IF(Projetos!X516=2,Técnicos!$H$2:$H$100,Técnicos!$J$2:$J$100)),,0,1))</f>
        <v/>
      </c>
      <c r="S517" s="15" t="str" cm="1">
        <f t="array" ref="S517">IF(OR($B517="",S$2=""),"",Projetos!$K516/_xlfn.XLOOKUP(S$2,Técnicos!$A$2:$A$100,IF(Projetos!Y516=1,Técnicos!$F$2:$F$100,IF(Projetos!Y516=2,Técnicos!$H$2:$H$100,Técnicos!$J$2:$J$100)),,0,1))</f>
        <v/>
      </c>
      <c r="T517" s="15" t="str" cm="1">
        <f t="array" ref="T517">IF(OR($B517="",T$2=""),"",Projetos!$K516/_xlfn.XLOOKUP(T$2,Técnicos!$A$2:$A$100,IF(Projetos!Z516=1,Técnicos!$F$2:$F$100,IF(Projetos!Z516=2,Técnicos!$H$2:$H$100,Técnicos!$J$2:$J$100)),,0,1))</f>
        <v/>
      </c>
      <c r="U517" s="15" t="str" cm="1">
        <f t="array" ref="U517">IF(OR($B517="",U$2=""),"",Projetos!$K516/_xlfn.XLOOKUP(U$2,Técnicos!$A$2:$A$100,IF(Projetos!AA516=1,Técnicos!$F$2:$F$100,IF(Projetos!AA516=2,Técnicos!$H$2:$H$100,Técnicos!$J$2:$J$100)),,0,1))</f>
        <v/>
      </c>
      <c r="V517" s="15" t="str" cm="1">
        <f t="array" ref="V517">IF(OR($B517="",V$2=""),"",Projetos!$K516/_xlfn.XLOOKUP(V$2,Técnicos!$A$2:$A$100,IF(Projetos!AB516=1,Técnicos!$F$2:$F$100,IF(Projetos!AB516=2,Técnicos!$H$2:$H$100,Técnicos!$J$2:$J$100)),,0,1))</f>
        <v/>
      </c>
      <c r="W517" s="15" t="str" cm="1">
        <f t="array" ref="W517">IF(OR($B517="",W$2=""),"",Projetos!$K516/_xlfn.XLOOKUP(W$2,Técnicos!$A$2:$A$100,IF(Projetos!AC516=1,Técnicos!$F$2:$F$100,IF(Projetos!AC516=2,Técnicos!$H$2:$H$100,Técnicos!$J$2:$J$100)),,0,1))</f>
        <v/>
      </c>
      <c r="X517" s="15" t="str" cm="1">
        <f t="array" ref="X517">IF(OR($B517="",X$2=""),"",Projetos!$K516/_xlfn.XLOOKUP(X$2,Técnicos!$A$2:$A$100,IF(Projetos!AD516=1,Técnicos!$F$2:$F$100,IF(Projetos!AD516=2,Técnicos!$H$2:$H$100,Técnicos!$J$2:$J$100)),,0,1))</f>
        <v/>
      </c>
      <c r="Y517" s="15" t="str" cm="1">
        <f t="array" ref="Y517">IF(OR($B517="",Y$2=""),"",Projetos!$K516/_xlfn.XLOOKUP(Y$2,Técnicos!$A$2:$A$100,IF(Projetos!AE516=1,Técnicos!$F$2:$F$100,IF(Projetos!AE516=2,Técnicos!$H$2:$H$100,Técnicos!$J$2:$J$100)),,0,1))</f>
        <v/>
      </c>
      <c r="Z517" s="15" t="str" cm="1">
        <f t="array" ref="Z517">IF(OR($B517="",Z$2=""),"",Projetos!$K516/_xlfn.XLOOKUP(Z$2,Técnicos!$A$2:$A$100,IF(Projetos!AF516=1,Técnicos!$F$2:$F$100,IF(Projetos!AF516=2,Técnicos!$H$2:$H$100,Técnicos!$J$2:$J$100)),,0,1))</f>
        <v/>
      </c>
      <c r="AA517" s="15" t="str" cm="1">
        <f t="array" ref="AA517">IF(OR($B517="",AA$2=""),"",Projetos!$K516/_xlfn.XLOOKUP(AA$2,Técnicos!$A$2:$A$100,IF(Projetos!AG516=1,Técnicos!$F$2:$F$100,IF(Projetos!AG516=2,Técnicos!$H$2:$H$100,Técnicos!$J$2:$J$100)),,0,1))</f>
        <v/>
      </c>
      <c r="AB517" s="15" t="str" cm="1">
        <f t="array" ref="AB517">IF(OR($B517="",AB$2=""),"",Projetos!$K516/_xlfn.XLOOKUP(AB$2,Técnicos!$A$2:$A$100,IF(Projetos!AH516=1,Técnicos!$F$2:$F$100,IF(Projetos!AH516=2,Técnicos!$H$2:$H$100,Técnicos!$J$2:$J$100)),,0,1))</f>
        <v/>
      </c>
      <c r="AC517" s="15" t="str" cm="1">
        <f t="array" ref="AC517">IF(OR($B517="",AC$2=""),"",Projetos!$K516/_xlfn.XLOOKUP(AC$2,Técnicos!$A$2:$A$100,IF(Projetos!AI516=1,Técnicos!$F$2:$F$100,IF(Projetos!AI516=2,Técnicos!$H$2:$H$100,Técnicos!$J$2:$J$100)),,0,1))</f>
        <v/>
      </c>
      <c r="AD517" s="15" t="str" cm="1">
        <f t="array" ref="AD517">IF(OR($B517="",AD$2=""),"",Projetos!$K516/_xlfn.XLOOKUP(AD$2,Técnicos!$A$2:$A$100,IF(Projetos!AJ516=1,Técnicos!$F$2:$F$100,IF(Projetos!AJ516=2,Técnicos!$H$2:$H$100,Técnicos!$J$2:$J$100)),,0,1))</f>
        <v/>
      </c>
      <c r="AE517" s="15" t="str" cm="1">
        <f t="array" ref="AE517">IF(OR($B517="",AE$2=""),"",Projetos!$K516/_xlfn.XLOOKUP(AE$2,Técnicos!$A$2:$A$100,IF(Projetos!AK516=1,Técnicos!$F$2:$F$100,IF(Projetos!AK516=2,Técnicos!$H$2:$H$100,Técnicos!$J$2:$J$100)),,0,1))</f>
        <v/>
      </c>
      <c r="AF517" s="15" t="str" cm="1">
        <f t="array" ref="AF517">IF(OR($B517="",AF$2=""),"",Projetos!$K516/_xlfn.XLOOKUP(AF$2,Técnicos!$A$2:$A$100,IF(Projetos!AL516=1,Técnicos!$F$2:$F$100,IF(Projetos!AL516=2,Técnicos!$H$2:$H$100,Técnicos!$J$2:$J$100)),,0,1))</f>
        <v/>
      </c>
      <c r="AG517" s="15" t="str" cm="1">
        <f t="array" ref="AG517">IF(OR($B517="",AG$2=""),"",Projetos!$K516/_xlfn.XLOOKUP(AG$2,Técnicos!$A$2:$A$100,IF(Projetos!AM516=1,Técnicos!$F$2:$F$100,IF(Projetos!AM516=2,Técnicos!$H$2:$H$100,Técnicos!$J$2:$J$100)),,0,1))</f>
        <v/>
      </c>
      <c r="AH517" s="15" t="str" cm="1">
        <f t="array" ref="AH517">IF(OR($B517="",AH$2=""),"",Projetos!$K516/_xlfn.XLOOKUP(AH$2,Técnicos!$A$2:$A$100,IF(Projetos!AN516=1,Técnicos!$F$2:$F$100,IF(Projetos!AN516=2,Técnicos!$H$2:$H$100,Técnicos!$J$2:$J$100)),,0,1))</f>
        <v/>
      </c>
      <c r="AI517" s="15" t="str" cm="1">
        <f t="array" ref="AI517">IF(OR($B517="",AI$2=""),"",Projetos!$K516/_xlfn.XLOOKUP(AI$2,Técnicos!$A$2:$A$100,IF(Projetos!AO516=1,Técnicos!$F$2:$F$100,IF(Projetos!AO516=2,Técnicos!$H$2:$H$100,Técnicos!$J$2:$J$100)),,0,1))</f>
        <v/>
      </c>
      <c r="AJ517" s="15" t="str" cm="1">
        <f t="array" ref="AJ517">IF(OR($B517="",AJ$2=""),"",Projetos!$K516/_xlfn.XLOOKUP(AJ$2,Técnicos!$A$2:$A$100,IF(Projetos!AP516=1,Técnicos!$F$2:$F$100,IF(Projetos!AP516=2,Técnicos!$H$2:$H$100,Técnicos!$J$2:$J$100)),,0,1))</f>
        <v/>
      </c>
      <c r="AK517" s="15" t="str" cm="1">
        <f t="array" ref="AK517">IF(OR($B517="",AK$2=""),"",Projetos!$K516/_xlfn.XLOOKUP(AK$2,Técnicos!$A$2:$A$100,IF(Projetos!AQ516=1,Técnicos!$F$2:$F$100,IF(Projetos!AQ516=2,Técnicos!$H$2:$H$100,Técnicos!$J$2:$J$100)),,0,1))</f>
        <v/>
      </c>
    </row>
    <row r="518" spans="3:37" x14ac:dyDescent="0.3">
      <c r="C518" s="15" t="str" cm="1">
        <f t="array" ref="C518">IF(OR($B518="",C$2=""),"",Projetos!$K517/_xlfn.XLOOKUP(C$2,Técnicos!$A$2:$A$100,IF(Projetos!I517=1,Técnicos!$F$2:$F$100,IF(Projetos!I517=2,Técnicos!$H$2:$H$100,Técnicos!$J$2:$J$100)),,0,1))</f>
        <v/>
      </c>
      <c r="D518" s="15" t="str" cm="1">
        <f t="array" ref="D518">IF(OR($B518="",D$2=""),"",Projetos!$K517/_xlfn.XLOOKUP(D$2,Técnicos!$A$2:$A$100,IF(Projetos!J517=1,Técnicos!$F$2:$F$100,IF(Projetos!J517=2,Técnicos!$H$2:$H$100,Técnicos!$J$2:$J$100)),,0,1))</f>
        <v/>
      </c>
      <c r="E518" s="15" t="str" cm="1">
        <f t="array" ref="E518">IF(OR($B518="",E$2=""),"",Projetos!$K517/_xlfn.XLOOKUP(E$2,Técnicos!$A$2:$A$100,IF(Projetos!K517=1,Técnicos!$F$2:$F$100,IF(Projetos!K517=2,Técnicos!$H$2:$H$100,Técnicos!$J$2:$J$100)),,0,1))</f>
        <v/>
      </c>
      <c r="F518" s="15" t="str" cm="1">
        <f t="array" ref="F518">IF(OR($B518="",F$2=""),"",Projetos!$K517/_xlfn.XLOOKUP(F$2,Técnicos!$A$2:$A$100,IF(Projetos!L517=1,Técnicos!$F$2:$F$100,IF(Projetos!L517=2,Técnicos!$H$2:$H$100,Técnicos!$J$2:$J$100)),,0,1))</f>
        <v/>
      </c>
      <c r="G518" s="15" t="str" cm="1">
        <f t="array" ref="G518">IF(OR($B518="",G$2=""),"",Projetos!$K517/_xlfn.XLOOKUP(G$2,Técnicos!$A$2:$A$100,IF(Projetos!M517=1,Técnicos!$F$2:$F$100,IF(Projetos!M517=2,Técnicos!$H$2:$H$100,Técnicos!$J$2:$J$100)),,0,1))</f>
        <v/>
      </c>
      <c r="H518" s="15" t="str" cm="1">
        <f t="array" ref="H518">IF(OR($B518="",H$2=""),"",Projetos!$K517/_xlfn.XLOOKUP(H$2,Técnicos!$A$2:$A$100,IF(Projetos!N517=1,Técnicos!$F$2:$F$100,IF(Projetos!N517=2,Técnicos!$H$2:$H$100,Técnicos!$J$2:$J$100)),,0,1))</f>
        <v/>
      </c>
      <c r="I518" s="15" t="str" cm="1">
        <f t="array" ref="I518">IF(OR($B518="",I$2=""),"",Projetos!$K517/_xlfn.XLOOKUP(I$2,Técnicos!$A$2:$A$100,IF(Projetos!O517=1,Técnicos!$F$2:$F$100,IF(Projetos!O517=2,Técnicos!$H$2:$H$100,Técnicos!$J$2:$J$100)),,0,1))</f>
        <v/>
      </c>
      <c r="J518" s="15" t="str" cm="1">
        <f t="array" ref="J518">IF(OR($B518="",J$2=""),"",Projetos!$K517/_xlfn.XLOOKUP(J$2,Técnicos!$A$2:$A$100,IF(Projetos!P517=1,Técnicos!$F$2:$F$100,IF(Projetos!P517=2,Técnicos!$H$2:$H$100,Técnicos!$J$2:$J$100)),,0,1))</f>
        <v/>
      </c>
      <c r="K518" s="15" t="str" cm="1">
        <f t="array" ref="K518">IF(OR($B518="",K$2=""),"",Projetos!$K517/_xlfn.XLOOKUP(K$2,Técnicos!$A$2:$A$100,IF(Projetos!Q517=1,Técnicos!$F$2:$F$100,IF(Projetos!Q517=2,Técnicos!$H$2:$H$100,Técnicos!$J$2:$J$100)),,0,1))</f>
        <v/>
      </c>
      <c r="L518" s="15" t="str" cm="1">
        <f t="array" ref="L518">IF(OR($B518="",L$2=""),"",Projetos!$K517/_xlfn.XLOOKUP(L$2,Técnicos!$A$2:$A$100,IF(Projetos!R517=1,Técnicos!$F$2:$F$100,IF(Projetos!R517=2,Técnicos!$H$2:$H$100,Técnicos!$J$2:$J$100)),,0,1))</f>
        <v/>
      </c>
      <c r="M518" s="15" t="str" cm="1">
        <f t="array" ref="M518">IF(OR($B518="",M$2=""),"",Projetos!$K517/_xlfn.XLOOKUP(M$2,Técnicos!$A$2:$A$100,IF(Projetos!S517=1,Técnicos!$F$2:$F$100,IF(Projetos!S517=2,Técnicos!$H$2:$H$100,Técnicos!$J$2:$J$100)),,0,1))</f>
        <v/>
      </c>
      <c r="N518" s="15" t="str" cm="1">
        <f t="array" ref="N518">IF(OR($B518="",N$2=""),"",Projetos!$K517/_xlfn.XLOOKUP(N$2,Técnicos!$A$2:$A$100,IF(Projetos!T517=1,Técnicos!$F$2:$F$100,IF(Projetos!T517=2,Técnicos!$H$2:$H$100,Técnicos!$J$2:$J$100)),,0,1))</f>
        <v/>
      </c>
      <c r="O518" s="15" t="str" cm="1">
        <f t="array" ref="O518">IF(OR($B518="",O$2=""),"",Projetos!$K517/_xlfn.XLOOKUP(O$2,Técnicos!$A$2:$A$100,IF(Projetos!U517=1,Técnicos!$F$2:$F$100,IF(Projetos!U517=2,Técnicos!$H$2:$H$100,Técnicos!$J$2:$J$100)),,0,1))</f>
        <v/>
      </c>
      <c r="P518" s="15" t="str" cm="1">
        <f t="array" ref="P518">IF(OR($B518="",P$2=""),"",Projetos!$K517/_xlfn.XLOOKUP(P$2,Técnicos!$A$2:$A$100,IF(Projetos!V517=1,Técnicos!$F$2:$F$100,IF(Projetos!V517=2,Técnicos!$H$2:$H$100,Técnicos!$J$2:$J$100)),,0,1))</f>
        <v/>
      </c>
      <c r="Q518" s="15" t="str" cm="1">
        <f t="array" ref="Q518">IF(OR($B518="",Q$2=""),"",Projetos!$K517/_xlfn.XLOOKUP(Q$2,Técnicos!$A$2:$A$100,IF(Projetos!W517=1,Técnicos!$F$2:$F$100,IF(Projetos!W517=2,Técnicos!$H$2:$H$100,Técnicos!$J$2:$J$100)),,0,1))</f>
        <v/>
      </c>
      <c r="R518" s="15" t="str" cm="1">
        <f t="array" ref="R518">IF(OR($B518="",R$2=""),"",Projetos!$K517/_xlfn.XLOOKUP(R$2,Técnicos!$A$2:$A$100,IF(Projetos!X517=1,Técnicos!$F$2:$F$100,IF(Projetos!X517=2,Técnicos!$H$2:$H$100,Técnicos!$J$2:$J$100)),,0,1))</f>
        <v/>
      </c>
      <c r="S518" s="15" t="str" cm="1">
        <f t="array" ref="S518">IF(OR($B518="",S$2=""),"",Projetos!$K517/_xlfn.XLOOKUP(S$2,Técnicos!$A$2:$A$100,IF(Projetos!Y517=1,Técnicos!$F$2:$F$100,IF(Projetos!Y517=2,Técnicos!$H$2:$H$100,Técnicos!$J$2:$J$100)),,0,1))</f>
        <v/>
      </c>
      <c r="T518" s="15" t="str" cm="1">
        <f t="array" ref="T518">IF(OR($B518="",T$2=""),"",Projetos!$K517/_xlfn.XLOOKUP(T$2,Técnicos!$A$2:$A$100,IF(Projetos!Z517=1,Técnicos!$F$2:$F$100,IF(Projetos!Z517=2,Técnicos!$H$2:$H$100,Técnicos!$J$2:$J$100)),,0,1))</f>
        <v/>
      </c>
      <c r="U518" s="15" t="str" cm="1">
        <f t="array" ref="U518">IF(OR($B518="",U$2=""),"",Projetos!$K517/_xlfn.XLOOKUP(U$2,Técnicos!$A$2:$A$100,IF(Projetos!AA517=1,Técnicos!$F$2:$F$100,IF(Projetos!AA517=2,Técnicos!$H$2:$H$100,Técnicos!$J$2:$J$100)),,0,1))</f>
        <v/>
      </c>
      <c r="V518" s="15" t="str" cm="1">
        <f t="array" ref="V518">IF(OR($B518="",V$2=""),"",Projetos!$K517/_xlfn.XLOOKUP(V$2,Técnicos!$A$2:$A$100,IF(Projetos!AB517=1,Técnicos!$F$2:$F$100,IF(Projetos!AB517=2,Técnicos!$H$2:$H$100,Técnicos!$J$2:$J$100)),,0,1))</f>
        <v/>
      </c>
      <c r="W518" s="15" t="str" cm="1">
        <f t="array" ref="W518">IF(OR($B518="",W$2=""),"",Projetos!$K517/_xlfn.XLOOKUP(W$2,Técnicos!$A$2:$A$100,IF(Projetos!AC517=1,Técnicos!$F$2:$F$100,IF(Projetos!AC517=2,Técnicos!$H$2:$H$100,Técnicos!$J$2:$J$100)),,0,1))</f>
        <v/>
      </c>
      <c r="X518" s="15" t="str" cm="1">
        <f t="array" ref="X518">IF(OR($B518="",X$2=""),"",Projetos!$K517/_xlfn.XLOOKUP(X$2,Técnicos!$A$2:$A$100,IF(Projetos!AD517=1,Técnicos!$F$2:$F$100,IF(Projetos!AD517=2,Técnicos!$H$2:$H$100,Técnicos!$J$2:$J$100)),,0,1))</f>
        <v/>
      </c>
      <c r="Y518" s="15" t="str" cm="1">
        <f t="array" ref="Y518">IF(OR($B518="",Y$2=""),"",Projetos!$K517/_xlfn.XLOOKUP(Y$2,Técnicos!$A$2:$A$100,IF(Projetos!AE517=1,Técnicos!$F$2:$F$100,IF(Projetos!AE517=2,Técnicos!$H$2:$H$100,Técnicos!$J$2:$J$100)),,0,1))</f>
        <v/>
      </c>
      <c r="Z518" s="15" t="str" cm="1">
        <f t="array" ref="Z518">IF(OR($B518="",Z$2=""),"",Projetos!$K517/_xlfn.XLOOKUP(Z$2,Técnicos!$A$2:$A$100,IF(Projetos!AF517=1,Técnicos!$F$2:$F$100,IF(Projetos!AF517=2,Técnicos!$H$2:$H$100,Técnicos!$J$2:$J$100)),,0,1))</f>
        <v/>
      </c>
      <c r="AA518" s="15" t="str" cm="1">
        <f t="array" ref="AA518">IF(OR($B518="",AA$2=""),"",Projetos!$K517/_xlfn.XLOOKUP(AA$2,Técnicos!$A$2:$A$100,IF(Projetos!AG517=1,Técnicos!$F$2:$F$100,IF(Projetos!AG517=2,Técnicos!$H$2:$H$100,Técnicos!$J$2:$J$100)),,0,1))</f>
        <v/>
      </c>
      <c r="AB518" s="15" t="str" cm="1">
        <f t="array" ref="AB518">IF(OR($B518="",AB$2=""),"",Projetos!$K517/_xlfn.XLOOKUP(AB$2,Técnicos!$A$2:$A$100,IF(Projetos!AH517=1,Técnicos!$F$2:$F$100,IF(Projetos!AH517=2,Técnicos!$H$2:$H$100,Técnicos!$J$2:$J$100)),,0,1))</f>
        <v/>
      </c>
      <c r="AC518" s="15" t="str" cm="1">
        <f t="array" ref="AC518">IF(OR($B518="",AC$2=""),"",Projetos!$K517/_xlfn.XLOOKUP(AC$2,Técnicos!$A$2:$A$100,IF(Projetos!AI517=1,Técnicos!$F$2:$F$100,IF(Projetos!AI517=2,Técnicos!$H$2:$H$100,Técnicos!$J$2:$J$100)),,0,1))</f>
        <v/>
      </c>
      <c r="AD518" s="15" t="str" cm="1">
        <f t="array" ref="AD518">IF(OR($B518="",AD$2=""),"",Projetos!$K517/_xlfn.XLOOKUP(AD$2,Técnicos!$A$2:$A$100,IF(Projetos!AJ517=1,Técnicos!$F$2:$F$100,IF(Projetos!AJ517=2,Técnicos!$H$2:$H$100,Técnicos!$J$2:$J$100)),,0,1))</f>
        <v/>
      </c>
      <c r="AE518" s="15" t="str" cm="1">
        <f t="array" ref="AE518">IF(OR($B518="",AE$2=""),"",Projetos!$K517/_xlfn.XLOOKUP(AE$2,Técnicos!$A$2:$A$100,IF(Projetos!AK517=1,Técnicos!$F$2:$F$100,IF(Projetos!AK517=2,Técnicos!$H$2:$H$100,Técnicos!$J$2:$J$100)),,0,1))</f>
        <v/>
      </c>
      <c r="AF518" s="15" t="str" cm="1">
        <f t="array" ref="AF518">IF(OR($B518="",AF$2=""),"",Projetos!$K517/_xlfn.XLOOKUP(AF$2,Técnicos!$A$2:$A$100,IF(Projetos!AL517=1,Técnicos!$F$2:$F$100,IF(Projetos!AL517=2,Técnicos!$H$2:$H$100,Técnicos!$J$2:$J$100)),,0,1))</f>
        <v/>
      </c>
      <c r="AG518" s="15" t="str" cm="1">
        <f t="array" ref="AG518">IF(OR($B518="",AG$2=""),"",Projetos!$K517/_xlfn.XLOOKUP(AG$2,Técnicos!$A$2:$A$100,IF(Projetos!AM517=1,Técnicos!$F$2:$F$100,IF(Projetos!AM517=2,Técnicos!$H$2:$H$100,Técnicos!$J$2:$J$100)),,0,1))</f>
        <v/>
      </c>
      <c r="AH518" s="15" t="str" cm="1">
        <f t="array" ref="AH518">IF(OR($B518="",AH$2=""),"",Projetos!$K517/_xlfn.XLOOKUP(AH$2,Técnicos!$A$2:$A$100,IF(Projetos!AN517=1,Técnicos!$F$2:$F$100,IF(Projetos!AN517=2,Técnicos!$H$2:$H$100,Técnicos!$J$2:$J$100)),,0,1))</f>
        <v/>
      </c>
      <c r="AI518" s="15" t="str" cm="1">
        <f t="array" ref="AI518">IF(OR($B518="",AI$2=""),"",Projetos!$K517/_xlfn.XLOOKUP(AI$2,Técnicos!$A$2:$A$100,IF(Projetos!AO517=1,Técnicos!$F$2:$F$100,IF(Projetos!AO517=2,Técnicos!$H$2:$H$100,Técnicos!$J$2:$J$100)),,0,1))</f>
        <v/>
      </c>
      <c r="AJ518" s="15" t="str" cm="1">
        <f t="array" ref="AJ518">IF(OR($B518="",AJ$2=""),"",Projetos!$K517/_xlfn.XLOOKUP(AJ$2,Técnicos!$A$2:$A$100,IF(Projetos!AP517=1,Técnicos!$F$2:$F$100,IF(Projetos!AP517=2,Técnicos!$H$2:$H$100,Técnicos!$J$2:$J$100)),,0,1))</f>
        <v/>
      </c>
      <c r="AK518" s="15" t="str" cm="1">
        <f t="array" ref="AK518">IF(OR($B518="",AK$2=""),"",Projetos!$K517/_xlfn.XLOOKUP(AK$2,Técnicos!$A$2:$A$100,IF(Projetos!AQ517=1,Técnicos!$F$2:$F$100,IF(Projetos!AQ517=2,Técnicos!$H$2:$H$100,Técnicos!$J$2:$J$100)),,0,1))</f>
        <v/>
      </c>
    </row>
    <row r="519" spans="3:37" x14ac:dyDescent="0.3">
      <c r="C519" s="15" t="str" cm="1">
        <f t="array" ref="C519">IF(OR($B519="",C$2=""),"",Projetos!$K518/_xlfn.XLOOKUP(C$2,Técnicos!$A$2:$A$100,IF(Projetos!I518=1,Técnicos!$F$2:$F$100,IF(Projetos!I518=2,Técnicos!$H$2:$H$100,Técnicos!$J$2:$J$100)),,0,1))</f>
        <v/>
      </c>
      <c r="D519" s="15" t="str" cm="1">
        <f t="array" ref="D519">IF(OR($B519="",D$2=""),"",Projetos!$K518/_xlfn.XLOOKUP(D$2,Técnicos!$A$2:$A$100,IF(Projetos!J518=1,Técnicos!$F$2:$F$100,IF(Projetos!J518=2,Técnicos!$H$2:$H$100,Técnicos!$J$2:$J$100)),,0,1))</f>
        <v/>
      </c>
      <c r="E519" s="15" t="str" cm="1">
        <f t="array" ref="E519">IF(OR($B519="",E$2=""),"",Projetos!$K518/_xlfn.XLOOKUP(E$2,Técnicos!$A$2:$A$100,IF(Projetos!K518=1,Técnicos!$F$2:$F$100,IF(Projetos!K518=2,Técnicos!$H$2:$H$100,Técnicos!$J$2:$J$100)),,0,1))</f>
        <v/>
      </c>
      <c r="F519" s="15" t="str" cm="1">
        <f t="array" ref="F519">IF(OR($B519="",F$2=""),"",Projetos!$K518/_xlfn.XLOOKUP(F$2,Técnicos!$A$2:$A$100,IF(Projetos!L518=1,Técnicos!$F$2:$F$100,IF(Projetos!L518=2,Técnicos!$H$2:$H$100,Técnicos!$J$2:$J$100)),,0,1))</f>
        <v/>
      </c>
      <c r="G519" s="15" t="str" cm="1">
        <f t="array" ref="G519">IF(OR($B519="",G$2=""),"",Projetos!$K518/_xlfn.XLOOKUP(G$2,Técnicos!$A$2:$A$100,IF(Projetos!M518=1,Técnicos!$F$2:$F$100,IF(Projetos!M518=2,Técnicos!$H$2:$H$100,Técnicos!$J$2:$J$100)),,0,1))</f>
        <v/>
      </c>
      <c r="H519" s="15" t="str" cm="1">
        <f t="array" ref="H519">IF(OR($B519="",H$2=""),"",Projetos!$K518/_xlfn.XLOOKUP(H$2,Técnicos!$A$2:$A$100,IF(Projetos!N518=1,Técnicos!$F$2:$F$100,IF(Projetos!N518=2,Técnicos!$H$2:$H$100,Técnicos!$J$2:$J$100)),,0,1))</f>
        <v/>
      </c>
      <c r="I519" s="15" t="str" cm="1">
        <f t="array" ref="I519">IF(OR($B519="",I$2=""),"",Projetos!$K518/_xlfn.XLOOKUP(I$2,Técnicos!$A$2:$A$100,IF(Projetos!O518=1,Técnicos!$F$2:$F$100,IF(Projetos!O518=2,Técnicos!$H$2:$H$100,Técnicos!$J$2:$J$100)),,0,1))</f>
        <v/>
      </c>
      <c r="J519" s="15" t="str" cm="1">
        <f t="array" ref="J519">IF(OR($B519="",J$2=""),"",Projetos!$K518/_xlfn.XLOOKUP(J$2,Técnicos!$A$2:$A$100,IF(Projetos!P518=1,Técnicos!$F$2:$F$100,IF(Projetos!P518=2,Técnicos!$H$2:$H$100,Técnicos!$J$2:$J$100)),,0,1))</f>
        <v/>
      </c>
      <c r="K519" s="15" t="str" cm="1">
        <f t="array" ref="K519">IF(OR($B519="",K$2=""),"",Projetos!$K518/_xlfn.XLOOKUP(K$2,Técnicos!$A$2:$A$100,IF(Projetos!Q518=1,Técnicos!$F$2:$F$100,IF(Projetos!Q518=2,Técnicos!$H$2:$H$100,Técnicos!$J$2:$J$100)),,0,1))</f>
        <v/>
      </c>
      <c r="L519" s="15" t="str" cm="1">
        <f t="array" ref="L519">IF(OR($B519="",L$2=""),"",Projetos!$K518/_xlfn.XLOOKUP(L$2,Técnicos!$A$2:$A$100,IF(Projetos!R518=1,Técnicos!$F$2:$F$100,IF(Projetos!R518=2,Técnicos!$H$2:$H$100,Técnicos!$J$2:$J$100)),,0,1))</f>
        <v/>
      </c>
      <c r="M519" s="15" t="str" cm="1">
        <f t="array" ref="M519">IF(OR($B519="",M$2=""),"",Projetos!$K518/_xlfn.XLOOKUP(M$2,Técnicos!$A$2:$A$100,IF(Projetos!S518=1,Técnicos!$F$2:$F$100,IF(Projetos!S518=2,Técnicos!$H$2:$H$100,Técnicos!$J$2:$J$100)),,0,1))</f>
        <v/>
      </c>
      <c r="N519" s="15" t="str" cm="1">
        <f t="array" ref="N519">IF(OR($B519="",N$2=""),"",Projetos!$K518/_xlfn.XLOOKUP(N$2,Técnicos!$A$2:$A$100,IF(Projetos!T518=1,Técnicos!$F$2:$F$100,IF(Projetos!T518=2,Técnicos!$H$2:$H$100,Técnicos!$J$2:$J$100)),,0,1))</f>
        <v/>
      </c>
      <c r="O519" s="15" t="str" cm="1">
        <f t="array" ref="O519">IF(OR($B519="",O$2=""),"",Projetos!$K518/_xlfn.XLOOKUP(O$2,Técnicos!$A$2:$A$100,IF(Projetos!U518=1,Técnicos!$F$2:$F$100,IF(Projetos!U518=2,Técnicos!$H$2:$H$100,Técnicos!$J$2:$J$100)),,0,1))</f>
        <v/>
      </c>
      <c r="P519" s="15" t="str" cm="1">
        <f t="array" ref="P519">IF(OR($B519="",P$2=""),"",Projetos!$K518/_xlfn.XLOOKUP(P$2,Técnicos!$A$2:$A$100,IF(Projetos!V518=1,Técnicos!$F$2:$F$100,IF(Projetos!V518=2,Técnicos!$H$2:$H$100,Técnicos!$J$2:$J$100)),,0,1))</f>
        <v/>
      </c>
      <c r="Q519" s="15" t="str" cm="1">
        <f t="array" ref="Q519">IF(OR($B519="",Q$2=""),"",Projetos!$K518/_xlfn.XLOOKUP(Q$2,Técnicos!$A$2:$A$100,IF(Projetos!W518=1,Técnicos!$F$2:$F$100,IF(Projetos!W518=2,Técnicos!$H$2:$H$100,Técnicos!$J$2:$J$100)),,0,1))</f>
        <v/>
      </c>
      <c r="R519" s="15" t="str" cm="1">
        <f t="array" ref="R519">IF(OR($B519="",R$2=""),"",Projetos!$K518/_xlfn.XLOOKUP(R$2,Técnicos!$A$2:$A$100,IF(Projetos!X518=1,Técnicos!$F$2:$F$100,IF(Projetos!X518=2,Técnicos!$H$2:$H$100,Técnicos!$J$2:$J$100)),,0,1))</f>
        <v/>
      </c>
      <c r="S519" s="15" t="str" cm="1">
        <f t="array" ref="S519">IF(OR($B519="",S$2=""),"",Projetos!$K518/_xlfn.XLOOKUP(S$2,Técnicos!$A$2:$A$100,IF(Projetos!Y518=1,Técnicos!$F$2:$F$100,IF(Projetos!Y518=2,Técnicos!$H$2:$H$100,Técnicos!$J$2:$J$100)),,0,1))</f>
        <v/>
      </c>
      <c r="T519" s="15" t="str" cm="1">
        <f t="array" ref="T519">IF(OR($B519="",T$2=""),"",Projetos!$K518/_xlfn.XLOOKUP(T$2,Técnicos!$A$2:$A$100,IF(Projetos!Z518=1,Técnicos!$F$2:$F$100,IF(Projetos!Z518=2,Técnicos!$H$2:$H$100,Técnicos!$J$2:$J$100)),,0,1))</f>
        <v/>
      </c>
      <c r="U519" s="15" t="str" cm="1">
        <f t="array" ref="U519">IF(OR($B519="",U$2=""),"",Projetos!$K518/_xlfn.XLOOKUP(U$2,Técnicos!$A$2:$A$100,IF(Projetos!AA518=1,Técnicos!$F$2:$F$100,IF(Projetos!AA518=2,Técnicos!$H$2:$H$100,Técnicos!$J$2:$J$100)),,0,1))</f>
        <v/>
      </c>
      <c r="V519" s="15" t="str" cm="1">
        <f t="array" ref="V519">IF(OR($B519="",V$2=""),"",Projetos!$K518/_xlfn.XLOOKUP(V$2,Técnicos!$A$2:$A$100,IF(Projetos!AB518=1,Técnicos!$F$2:$F$100,IF(Projetos!AB518=2,Técnicos!$H$2:$H$100,Técnicos!$J$2:$J$100)),,0,1))</f>
        <v/>
      </c>
      <c r="W519" s="15" t="str" cm="1">
        <f t="array" ref="W519">IF(OR($B519="",W$2=""),"",Projetos!$K518/_xlfn.XLOOKUP(W$2,Técnicos!$A$2:$A$100,IF(Projetos!AC518=1,Técnicos!$F$2:$F$100,IF(Projetos!AC518=2,Técnicos!$H$2:$H$100,Técnicos!$J$2:$J$100)),,0,1))</f>
        <v/>
      </c>
      <c r="X519" s="15" t="str" cm="1">
        <f t="array" ref="X519">IF(OR($B519="",X$2=""),"",Projetos!$K518/_xlfn.XLOOKUP(X$2,Técnicos!$A$2:$A$100,IF(Projetos!AD518=1,Técnicos!$F$2:$F$100,IF(Projetos!AD518=2,Técnicos!$H$2:$H$100,Técnicos!$J$2:$J$100)),,0,1))</f>
        <v/>
      </c>
      <c r="Y519" s="15" t="str" cm="1">
        <f t="array" ref="Y519">IF(OR($B519="",Y$2=""),"",Projetos!$K518/_xlfn.XLOOKUP(Y$2,Técnicos!$A$2:$A$100,IF(Projetos!AE518=1,Técnicos!$F$2:$F$100,IF(Projetos!AE518=2,Técnicos!$H$2:$H$100,Técnicos!$J$2:$J$100)),,0,1))</f>
        <v/>
      </c>
      <c r="Z519" s="15" t="str" cm="1">
        <f t="array" ref="Z519">IF(OR($B519="",Z$2=""),"",Projetos!$K518/_xlfn.XLOOKUP(Z$2,Técnicos!$A$2:$A$100,IF(Projetos!AF518=1,Técnicos!$F$2:$F$100,IF(Projetos!AF518=2,Técnicos!$H$2:$H$100,Técnicos!$J$2:$J$100)),,0,1))</f>
        <v/>
      </c>
      <c r="AA519" s="15" t="str" cm="1">
        <f t="array" ref="AA519">IF(OR($B519="",AA$2=""),"",Projetos!$K518/_xlfn.XLOOKUP(AA$2,Técnicos!$A$2:$A$100,IF(Projetos!AG518=1,Técnicos!$F$2:$F$100,IF(Projetos!AG518=2,Técnicos!$H$2:$H$100,Técnicos!$J$2:$J$100)),,0,1))</f>
        <v/>
      </c>
      <c r="AB519" s="15" t="str" cm="1">
        <f t="array" ref="AB519">IF(OR($B519="",AB$2=""),"",Projetos!$K518/_xlfn.XLOOKUP(AB$2,Técnicos!$A$2:$A$100,IF(Projetos!AH518=1,Técnicos!$F$2:$F$100,IF(Projetos!AH518=2,Técnicos!$H$2:$H$100,Técnicos!$J$2:$J$100)),,0,1))</f>
        <v/>
      </c>
      <c r="AC519" s="15" t="str" cm="1">
        <f t="array" ref="AC519">IF(OR($B519="",AC$2=""),"",Projetos!$K518/_xlfn.XLOOKUP(AC$2,Técnicos!$A$2:$A$100,IF(Projetos!AI518=1,Técnicos!$F$2:$F$100,IF(Projetos!AI518=2,Técnicos!$H$2:$H$100,Técnicos!$J$2:$J$100)),,0,1))</f>
        <v/>
      </c>
      <c r="AD519" s="15" t="str" cm="1">
        <f t="array" ref="AD519">IF(OR($B519="",AD$2=""),"",Projetos!$K518/_xlfn.XLOOKUP(AD$2,Técnicos!$A$2:$A$100,IF(Projetos!AJ518=1,Técnicos!$F$2:$F$100,IF(Projetos!AJ518=2,Técnicos!$H$2:$H$100,Técnicos!$J$2:$J$100)),,0,1))</f>
        <v/>
      </c>
      <c r="AE519" s="15" t="str" cm="1">
        <f t="array" ref="AE519">IF(OR($B519="",AE$2=""),"",Projetos!$K518/_xlfn.XLOOKUP(AE$2,Técnicos!$A$2:$A$100,IF(Projetos!AK518=1,Técnicos!$F$2:$F$100,IF(Projetos!AK518=2,Técnicos!$H$2:$H$100,Técnicos!$J$2:$J$100)),,0,1))</f>
        <v/>
      </c>
      <c r="AF519" s="15" t="str" cm="1">
        <f t="array" ref="AF519">IF(OR($B519="",AF$2=""),"",Projetos!$K518/_xlfn.XLOOKUP(AF$2,Técnicos!$A$2:$A$100,IF(Projetos!AL518=1,Técnicos!$F$2:$F$100,IF(Projetos!AL518=2,Técnicos!$H$2:$H$100,Técnicos!$J$2:$J$100)),,0,1))</f>
        <v/>
      </c>
      <c r="AG519" s="15" t="str" cm="1">
        <f t="array" ref="AG519">IF(OR($B519="",AG$2=""),"",Projetos!$K518/_xlfn.XLOOKUP(AG$2,Técnicos!$A$2:$A$100,IF(Projetos!AM518=1,Técnicos!$F$2:$F$100,IF(Projetos!AM518=2,Técnicos!$H$2:$H$100,Técnicos!$J$2:$J$100)),,0,1))</f>
        <v/>
      </c>
      <c r="AH519" s="15" t="str" cm="1">
        <f t="array" ref="AH519">IF(OR($B519="",AH$2=""),"",Projetos!$K518/_xlfn.XLOOKUP(AH$2,Técnicos!$A$2:$A$100,IF(Projetos!AN518=1,Técnicos!$F$2:$F$100,IF(Projetos!AN518=2,Técnicos!$H$2:$H$100,Técnicos!$J$2:$J$100)),,0,1))</f>
        <v/>
      </c>
      <c r="AI519" s="15" t="str" cm="1">
        <f t="array" ref="AI519">IF(OR($B519="",AI$2=""),"",Projetos!$K518/_xlfn.XLOOKUP(AI$2,Técnicos!$A$2:$A$100,IF(Projetos!AO518=1,Técnicos!$F$2:$F$100,IF(Projetos!AO518=2,Técnicos!$H$2:$H$100,Técnicos!$J$2:$J$100)),,0,1))</f>
        <v/>
      </c>
      <c r="AJ519" s="15" t="str" cm="1">
        <f t="array" ref="AJ519">IF(OR($B519="",AJ$2=""),"",Projetos!$K518/_xlfn.XLOOKUP(AJ$2,Técnicos!$A$2:$A$100,IF(Projetos!AP518=1,Técnicos!$F$2:$F$100,IF(Projetos!AP518=2,Técnicos!$H$2:$H$100,Técnicos!$J$2:$J$100)),,0,1))</f>
        <v/>
      </c>
      <c r="AK519" s="15" t="str" cm="1">
        <f t="array" ref="AK519">IF(OR($B519="",AK$2=""),"",Projetos!$K518/_xlfn.XLOOKUP(AK$2,Técnicos!$A$2:$A$100,IF(Projetos!AQ518=1,Técnicos!$F$2:$F$100,IF(Projetos!AQ518=2,Técnicos!$H$2:$H$100,Técnicos!$J$2:$J$100)),,0,1))</f>
        <v/>
      </c>
    </row>
    <row r="520" spans="3:37" x14ac:dyDescent="0.3">
      <c r="C520" s="15" t="str" cm="1">
        <f t="array" ref="C520">IF(OR($B520="",C$2=""),"",Projetos!$K519/_xlfn.XLOOKUP(C$2,Técnicos!$A$2:$A$100,IF(Projetos!I519=1,Técnicos!$F$2:$F$100,IF(Projetos!I519=2,Técnicos!$H$2:$H$100,Técnicos!$J$2:$J$100)),,0,1))</f>
        <v/>
      </c>
      <c r="D520" s="15" t="str" cm="1">
        <f t="array" ref="D520">IF(OR($B520="",D$2=""),"",Projetos!$K519/_xlfn.XLOOKUP(D$2,Técnicos!$A$2:$A$100,IF(Projetos!J519=1,Técnicos!$F$2:$F$100,IF(Projetos!J519=2,Técnicos!$H$2:$H$100,Técnicos!$J$2:$J$100)),,0,1))</f>
        <v/>
      </c>
      <c r="E520" s="15" t="str" cm="1">
        <f t="array" ref="E520">IF(OR($B520="",E$2=""),"",Projetos!$K519/_xlfn.XLOOKUP(E$2,Técnicos!$A$2:$A$100,IF(Projetos!K519=1,Técnicos!$F$2:$F$100,IF(Projetos!K519=2,Técnicos!$H$2:$H$100,Técnicos!$J$2:$J$100)),,0,1))</f>
        <v/>
      </c>
      <c r="F520" s="15" t="str" cm="1">
        <f t="array" ref="F520">IF(OR($B520="",F$2=""),"",Projetos!$K519/_xlfn.XLOOKUP(F$2,Técnicos!$A$2:$A$100,IF(Projetos!L519=1,Técnicos!$F$2:$F$100,IF(Projetos!L519=2,Técnicos!$H$2:$H$100,Técnicos!$J$2:$J$100)),,0,1))</f>
        <v/>
      </c>
      <c r="G520" s="15" t="str" cm="1">
        <f t="array" ref="G520">IF(OR($B520="",G$2=""),"",Projetos!$K519/_xlfn.XLOOKUP(G$2,Técnicos!$A$2:$A$100,IF(Projetos!M519=1,Técnicos!$F$2:$F$100,IF(Projetos!M519=2,Técnicos!$H$2:$H$100,Técnicos!$J$2:$J$100)),,0,1))</f>
        <v/>
      </c>
      <c r="H520" s="15" t="str" cm="1">
        <f t="array" ref="H520">IF(OR($B520="",H$2=""),"",Projetos!$K519/_xlfn.XLOOKUP(H$2,Técnicos!$A$2:$A$100,IF(Projetos!N519=1,Técnicos!$F$2:$F$100,IF(Projetos!N519=2,Técnicos!$H$2:$H$100,Técnicos!$J$2:$J$100)),,0,1))</f>
        <v/>
      </c>
      <c r="I520" s="15" t="str" cm="1">
        <f t="array" ref="I520">IF(OR($B520="",I$2=""),"",Projetos!$K519/_xlfn.XLOOKUP(I$2,Técnicos!$A$2:$A$100,IF(Projetos!O519=1,Técnicos!$F$2:$F$100,IF(Projetos!O519=2,Técnicos!$H$2:$H$100,Técnicos!$J$2:$J$100)),,0,1))</f>
        <v/>
      </c>
      <c r="J520" s="15" t="str" cm="1">
        <f t="array" ref="J520">IF(OR($B520="",J$2=""),"",Projetos!$K519/_xlfn.XLOOKUP(J$2,Técnicos!$A$2:$A$100,IF(Projetos!P519=1,Técnicos!$F$2:$F$100,IF(Projetos!P519=2,Técnicos!$H$2:$H$100,Técnicos!$J$2:$J$100)),,0,1))</f>
        <v/>
      </c>
      <c r="K520" s="15" t="str" cm="1">
        <f t="array" ref="K520">IF(OR($B520="",K$2=""),"",Projetos!$K519/_xlfn.XLOOKUP(K$2,Técnicos!$A$2:$A$100,IF(Projetos!Q519=1,Técnicos!$F$2:$F$100,IF(Projetos!Q519=2,Técnicos!$H$2:$H$100,Técnicos!$J$2:$J$100)),,0,1))</f>
        <v/>
      </c>
      <c r="L520" s="15" t="str" cm="1">
        <f t="array" ref="L520">IF(OR($B520="",L$2=""),"",Projetos!$K519/_xlfn.XLOOKUP(L$2,Técnicos!$A$2:$A$100,IF(Projetos!R519=1,Técnicos!$F$2:$F$100,IF(Projetos!R519=2,Técnicos!$H$2:$H$100,Técnicos!$J$2:$J$100)),,0,1))</f>
        <v/>
      </c>
      <c r="M520" s="15" t="str" cm="1">
        <f t="array" ref="M520">IF(OR($B520="",M$2=""),"",Projetos!$K519/_xlfn.XLOOKUP(M$2,Técnicos!$A$2:$A$100,IF(Projetos!S519=1,Técnicos!$F$2:$F$100,IF(Projetos!S519=2,Técnicos!$H$2:$H$100,Técnicos!$J$2:$J$100)),,0,1))</f>
        <v/>
      </c>
      <c r="N520" s="15" t="str" cm="1">
        <f t="array" ref="N520">IF(OR($B520="",N$2=""),"",Projetos!$K519/_xlfn.XLOOKUP(N$2,Técnicos!$A$2:$A$100,IF(Projetos!T519=1,Técnicos!$F$2:$F$100,IF(Projetos!T519=2,Técnicos!$H$2:$H$100,Técnicos!$J$2:$J$100)),,0,1))</f>
        <v/>
      </c>
      <c r="O520" s="15" t="str" cm="1">
        <f t="array" ref="O520">IF(OR($B520="",O$2=""),"",Projetos!$K519/_xlfn.XLOOKUP(O$2,Técnicos!$A$2:$A$100,IF(Projetos!U519=1,Técnicos!$F$2:$F$100,IF(Projetos!U519=2,Técnicos!$H$2:$H$100,Técnicos!$J$2:$J$100)),,0,1))</f>
        <v/>
      </c>
      <c r="P520" s="15" t="str" cm="1">
        <f t="array" ref="P520">IF(OR($B520="",P$2=""),"",Projetos!$K519/_xlfn.XLOOKUP(P$2,Técnicos!$A$2:$A$100,IF(Projetos!V519=1,Técnicos!$F$2:$F$100,IF(Projetos!V519=2,Técnicos!$H$2:$H$100,Técnicos!$J$2:$J$100)),,0,1))</f>
        <v/>
      </c>
      <c r="Q520" s="15" t="str" cm="1">
        <f t="array" ref="Q520">IF(OR($B520="",Q$2=""),"",Projetos!$K519/_xlfn.XLOOKUP(Q$2,Técnicos!$A$2:$A$100,IF(Projetos!W519=1,Técnicos!$F$2:$F$100,IF(Projetos!W519=2,Técnicos!$H$2:$H$100,Técnicos!$J$2:$J$100)),,0,1))</f>
        <v/>
      </c>
      <c r="R520" s="15" t="str" cm="1">
        <f t="array" ref="R520">IF(OR($B520="",R$2=""),"",Projetos!$K519/_xlfn.XLOOKUP(R$2,Técnicos!$A$2:$A$100,IF(Projetos!X519=1,Técnicos!$F$2:$F$100,IF(Projetos!X519=2,Técnicos!$H$2:$H$100,Técnicos!$J$2:$J$100)),,0,1))</f>
        <v/>
      </c>
      <c r="S520" s="15" t="str" cm="1">
        <f t="array" ref="S520">IF(OR($B520="",S$2=""),"",Projetos!$K519/_xlfn.XLOOKUP(S$2,Técnicos!$A$2:$A$100,IF(Projetos!Y519=1,Técnicos!$F$2:$F$100,IF(Projetos!Y519=2,Técnicos!$H$2:$H$100,Técnicos!$J$2:$J$100)),,0,1))</f>
        <v/>
      </c>
      <c r="T520" s="15" t="str" cm="1">
        <f t="array" ref="T520">IF(OR($B520="",T$2=""),"",Projetos!$K519/_xlfn.XLOOKUP(T$2,Técnicos!$A$2:$A$100,IF(Projetos!Z519=1,Técnicos!$F$2:$F$100,IF(Projetos!Z519=2,Técnicos!$H$2:$H$100,Técnicos!$J$2:$J$100)),,0,1))</f>
        <v/>
      </c>
      <c r="U520" s="15" t="str" cm="1">
        <f t="array" ref="U520">IF(OR($B520="",U$2=""),"",Projetos!$K519/_xlfn.XLOOKUP(U$2,Técnicos!$A$2:$A$100,IF(Projetos!AA519=1,Técnicos!$F$2:$F$100,IF(Projetos!AA519=2,Técnicos!$H$2:$H$100,Técnicos!$J$2:$J$100)),,0,1))</f>
        <v/>
      </c>
      <c r="V520" s="15" t="str" cm="1">
        <f t="array" ref="V520">IF(OR($B520="",V$2=""),"",Projetos!$K519/_xlfn.XLOOKUP(V$2,Técnicos!$A$2:$A$100,IF(Projetos!AB519=1,Técnicos!$F$2:$F$100,IF(Projetos!AB519=2,Técnicos!$H$2:$H$100,Técnicos!$J$2:$J$100)),,0,1))</f>
        <v/>
      </c>
      <c r="W520" s="15" t="str" cm="1">
        <f t="array" ref="W520">IF(OR($B520="",W$2=""),"",Projetos!$K519/_xlfn.XLOOKUP(W$2,Técnicos!$A$2:$A$100,IF(Projetos!AC519=1,Técnicos!$F$2:$F$100,IF(Projetos!AC519=2,Técnicos!$H$2:$H$100,Técnicos!$J$2:$J$100)),,0,1))</f>
        <v/>
      </c>
      <c r="X520" s="15" t="str" cm="1">
        <f t="array" ref="X520">IF(OR($B520="",X$2=""),"",Projetos!$K519/_xlfn.XLOOKUP(X$2,Técnicos!$A$2:$A$100,IF(Projetos!AD519=1,Técnicos!$F$2:$F$100,IF(Projetos!AD519=2,Técnicos!$H$2:$H$100,Técnicos!$J$2:$J$100)),,0,1))</f>
        <v/>
      </c>
      <c r="Y520" s="15" t="str" cm="1">
        <f t="array" ref="Y520">IF(OR($B520="",Y$2=""),"",Projetos!$K519/_xlfn.XLOOKUP(Y$2,Técnicos!$A$2:$A$100,IF(Projetos!AE519=1,Técnicos!$F$2:$F$100,IF(Projetos!AE519=2,Técnicos!$H$2:$H$100,Técnicos!$J$2:$J$100)),,0,1))</f>
        <v/>
      </c>
      <c r="Z520" s="15" t="str" cm="1">
        <f t="array" ref="Z520">IF(OR($B520="",Z$2=""),"",Projetos!$K519/_xlfn.XLOOKUP(Z$2,Técnicos!$A$2:$A$100,IF(Projetos!AF519=1,Técnicos!$F$2:$F$100,IF(Projetos!AF519=2,Técnicos!$H$2:$H$100,Técnicos!$J$2:$J$100)),,0,1))</f>
        <v/>
      </c>
      <c r="AA520" s="15" t="str" cm="1">
        <f t="array" ref="AA520">IF(OR($B520="",AA$2=""),"",Projetos!$K519/_xlfn.XLOOKUP(AA$2,Técnicos!$A$2:$A$100,IF(Projetos!AG519=1,Técnicos!$F$2:$F$100,IF(Projetos!AG519=2,Técnicos!$H$2:$H$100,Técnicos!$J$2:$J$100)),,0,1))</f>
        <v/>
      </c>
      <c r="AB520" s="15" t="str" cm="1">
        <f t="array" ref="AB520">IF(OR($B520="",AB$2=""),"",Projetos!$K519/_xlfn.XLOOKUP(AB$2,Técnicos!$A$2:$A$100,IF(Projetos!AH519=1,Técnicos!$F$2:$F$100,IF(Projetos!AH519=2,Técnicos!$H$2:$H$100,Técnicos!$J$2:$J$100)),,0,1))</f>
        <v/>
      </c>
      <c r="AC520" s="15" t="str" cm="1">
        <f t="array" ref="AC520">IF(OR($B520="",AC$2=""),"",Projetos!$K519/_xlfn.XLOOKUP(AC$2,Técnicos!$A$2:$A$100,IF(Projetos!AI519=1,Técnicos!$F$2:$F$100,IF(Projetos!AI519=2,Técnicos!$H$2:$H$100,Técnicos!$J$2:$J$100)),,0,1))</f>
        <v/>
      </c>
      <c r="AD520" s="15" t="str" cm="1">
        <f t="array" ref="AD520">IF(OR($B520="",AD$2=""),"",Projetos!$K519/_xlfn.XLOOKUP(AD$2,Técnicos!$A$2:$A$100,IF(Projetos!AJ519=1,Técnicos!$F$2:$F$100,IF(Projetos!AJ519=2,Técnicos!$H$2:$H$100,Técnicos!$J$2:$J$100)),,0,1))</f>
        <v/>
      </c>
      <c r="AE520" s="15" t="str" cm="1">
        <f t="array" ref="AE520">IF(OR($B520="",AE$2=""),"",Projetos!$K519/_xlfn.XLOOKUP(AE$2,Técnicos!$A$2:$A$100,IF(Projetos!AK519=1,Técnicos!$F$2:$F$100,IF(Projetos!AK519=2,Técnicos!$H$2:$H$100,Técnicos!$J$2:$J$100)),,0,1))</f>
        <v/>
      </c>
      <c r="AF520" s="15" t="str" cm="1">
        <f t="array" ref="AF520">IF(OR($B520="",AF$2=""),"",Projetos!$K519/_xlfn.XLOOKUP(AF$2,Técnicos!$A$2:$A$100,IF(Projetos!AL519=1,Técnicos!$F$2:$F$100,IF(Projetos!AL519=2,Técnicos!$H$2:$H$100,Técnicos!$J$2:$J$100)),,0,1))</f>
        <v/>
      </c>
      <c r="AG520" s="15" t="str" cm="1">
        <f t="array" ref="AG520">IF(OR($B520="",AG$2=""),"",Projetos!$K519/_xlfn.XLOOKUP(AG$2,Técnicos!$A$2:$A$100,IF(Projetos!AM519=1,Técnicos!$F$2:$F$100,IF(Projetos!AM519=2,Técnicos!$H$2:$H$100,Técnicos!$J$2:$J$100)),,0,1))</f>
        <v/>
      </c>
      <c r="AH520" s="15" t="str" cm="1">
        <f t="array" ref="AH520">IF(OR($B520="",AH$2=""),"",Projetos!$K519/_xlfn.XLOOKUP(AH$2,Técnicos!$A$2:$A$100,IF(Projetos!AN519=1,Técnicos!$F$2:$F$100,IF(Projetos!AN519=2,Técnicos!$H$2:$H$100,Técnicos!$J$2:$J$100)),,0,1))</f>
        <v/>
      </c>
      <c r="AI520" s="15" t="str" cm="1">
        <f t="array" ref="AI520">IF(OR($B520="",AI$2=""),"",Projetos!$K519/_xlfn.XLOOKUP(AI$2,Técnicos!$A$2:$A$100,IF(Projetos!AO519=1,Técnicos!$F$2:$F$100,IF(Projetos!AO519=2,Técnicos!$H$2:$H$100,Técnicos!$J$2:$J$100)),,0,1))</f>
        <v/>
      </c>
      <c r="AJ520" s="15" t="str" cm="1">
        <f t="array" ref="AJ520">IF(OR($B520="",AJ$2=""),"",Projetos!$K519/_xlfn.XLOOKUP(AJ$2,Técnicos!$A$2:$A$100,IF(Projetos!AP519=1,Técnicos!$F$2:$F$100,IF(Projetos!AP519=2,Técnicos!$H$2:$H$100,Técnicos!$J$2:$J$100)),,0,1))</f>
        <v/>
      </c>
      <c r="AK520" s="15" t="str" cm="1">
        <f t="array" ref="AK520">IF(OR($B520="",AK$2=""),"",Projetos!$K519/_xlfn.XLOOKUP(AK$2,Técnicos!$A$2:$A$100,IF(Projetos!AQ519=1,Técnicos!$F$2:$F$100,IF(Projetos!AQ519=2,Técnicos!$H$2:$H$100,Técnicos!$J$2:$J$100)),,0,1))</f>
        <v/>
      </c>
    </row>
    <row r="521" spans="3:37" x14ac:dyDescent="0.3">
      <c r="C521" s="15" t="str" cm="1">
        <f t="array" ref="C521">IF(OR($B521="",C$2=""),"",Projetos!$K520/_xlfn.XLOOKUP(C$2,Técnicos!$A$2:$A$100,IF(Projetos!I520=1,Técnicos!$F$2:$F$100,IF(Projetos!I520=2,Técnicos!$H$2:$H$100,Técnicos!$J$2:$J$100)),,0,1))</f>
        <v/>
      </c>
      <c r="D521" s="15" t="str" cm="1">
        <f t="array" ref="D521">IF(OR($B521="",D$2=""),"",Projetos!$K520/_xlfn.XLOOKUP(D$2,Técnicos!$A$2:$A$100,IF(Projetos!J520=1,Técnicos!$F$2:$F$100,IF(Projetos!J520=2,Técnicos!$H$2:$H$100,Técnicos!$J$2:$J$100)),,0,1))</f>
        <v/>
      </c>
      <c r="E521" s="15" t="str" cm="1">
        <f t="array" ref="E521">IF(OR($B521="",E$2=""),"",Projetos!$K520/_xlfn.XLOOKUP(E$2,Técnicos!$A$2:$A$100,IF(Projetos!K520=1,Técnicos!$F$2:$F$100,IF(Projetos!K520=2,Técnicos!$H$2:$H$100,Técnicos!$J$2:$J$100)),,0,1))</f>
        <v/>
      </c>
      <c r="F521" s="15" t="str" cm="1">
        <f t="array" ref="F521">IF(OR($B521="",F$2=""),"",Projetos!$K520/_xlfn.XLOOKUP(F$2,Técnicos!$A$2:$A$100,IF(Projetos!L520=1,Técnicos!$F$2:$F$100,IF(Projetos!L520=2,Técnicos!$H$2:$H$100,Técnicos!$J$2:$J$100)),,0,1))</f>
        <v/>
      </c>
      <c r="G521" s="15" t="str" cm="1">
        <f t="array" ref="G521">IF(OR($B521="",G$2=""),"",Projetos!$K520/_xlfn.XLOOKUP(G$2,Técnicos!$A$2:$A$100,IF(Projetos!M520=1,Técnicos!$F$2:$F$100,IF(Projetos!M520=2,Técnicos!$H$2:$H$100,Técnicos!$J$2:$J$100)),,0,1))</f>
        <v/>
      </c>
      <c r="H521" s="15" t="str" cm="1">
        <f t="array" ref="H521">IF(OR($B521="",H$2=""),"",Projetos!$K520/_xlfn.XLOOKUP(H$2,Técnicos!$A$2:$A$100,IF(Projetos!N520=1,Técnicos!$F$2:$F$100,IF(Projetos!N520=2,Técnicos!$H$2:$H$100,Técnicos!$J$2:$J$100)),,0,1))</f>
        <v/>
      </c>
      <c r="I521" s="15" t="str" cm="1">
        <f t="array" ref="I521">IF(OR($B521="",I$2=""),"",Projetos!$K520/_xlfn.XLOOKUP(I$2,Técnicos!$A$2:$A$100,IF(Projetos!O520=1,Técnicos!$F$2:$F$100,IF(Projetos!O520=2,Técnicos!$H$2:$H$100,Técnicos!$J$2:$J$100)),,0,1))</f>
        <v/>
      </c>
      <c r="J521" s="15" t="str" cm="1">
        <f t="array" ref="J521">IF(OR($B521="",J$2=""),"",Projetos!$K520/_xlfn.XLOOKUP(J$2,Técnicos!$A$2:$A$100,IF(Projetos!P520=1,Técnicos!$F$2:$F$100,IF(Projetos!P520=2,Técnicos!$H$2:$H$100,Técnicos!$J$2:$J$100)),,0,1))</f>
        <v/>
      </c>
      <c r="K521" s="15" t="str" cm="1">
        <f t="array" ref="K521">IF(OR($B521="",K$2=""),"",Projetos!$K520/_xlfn.XLOOKUP(K$2,Técnicos!$A$2:$A$100,IF(Projetos!Q520=1,Técnicos!$F$2:$F$100,IF(Projetos!Q520=2,Técnicos!$H$2:$H$100,Técnicos!$J$2:$J$100)),,0,1))</f>
        <v/>
      </c>
      <c r="L521" s="15" t="str" cm="1">
        <f t="array" ref="L521">IF(OR($B521="",L$2=""),"",Projetos!$K520/_xlfn.XLOOKUP(L$2,Técnicos!$A$2:$A$100,IF(Projetos!R520=1,Técnicos!$F$2:$F$100,IF(Projetos!R520=2,Técnicos!$H$2:$H$100,Técnicos!$J$2:$J$100)),,0,1))</f>
        <v/>
      </c>
      <c r="M521" s="15" t="str" cm="1">
        <f t="array" ref="M521">IF(OR($B521="",M$2=""),"",Projetos!$K520/_xlfn.XLOOKUP(M$2,Técnicos!$A$2:$A$100,IF(Projetos!S520=1,Técnicos!$F$2:$F$100,IF(Projetos!S520=2,Técnicos!$H$2:$H$100,Técnicos!$J$2:$J$100)),,0,1))</f>
        <v/>
      </c>
      <c r="N521" s="15" t="str" cm="1">
        <f t="array" ref="N521">IF(OR($B521="",N$2=""),"",Projetos!$K520/_xlfn.XLOOKUP(N$2,Técnicos!$A$2:$A$100,IF(Projetos!T520=1,Técnicos!$F$2:$F$100,IF(Projetos!T520=2,Técnicos!$H$2:$H$100,Técnicos!$J$2:$J$100)),,0,1))</f>
        <v/>
      </c>
      <c r="O521" s="15" t="str" cm="1">
        <f t="array" ref="O521">IF(OR($B521="",O$2=""),"",Projetos!$K520/_xlfn.XLOOKUP(O$2,Técnicos!$A$2:$A$100,IF(Projetos!U520=1,Técnicos!$F$2:$F$100,IF(Projetos!U520=2,Técnicos!$H$2:$H$100,Técnicos!$J$2:$J$100)),,0,1))</f>
        <v/>
      </c>
      <c r="P521" s="15" t="str" cm="1">
        <f t="array" ref="P521">IF(OR($B521="",P$2=""),"",Projetos!$K520/_xlfn.XLOOKUP(P$2,Técnicos!$A$2:$A$100,IF(Projetos!V520=1,Técnicos!$F$2:$F$100,IF(Projetos!V520=2,Técnicos!$H$2:$H$100,Técnicos!$J$2:$J$100)),,0,1))</f>
        <v/>
      </c>
      <c r="Q521" s="15" t="str" cm="1">
        <f t="array" ref="Q521">IF(OR($B521="",Q$2=""),"",Projetos!$K520/_xlfn.XLOOKUP(Q$2,Técnicos!$A$2:$A$100,IF(Projetos!W520=1,Técnicos!$F$2:$F$100,IF(Projetos!W520=2,Técnicos!$H$2:$H$100,Técnicos!$J$2:$J$100)),,0,1))</f>
        <v/>
      </c>
      <c r="R521" s="15" t="str" cm="1">
        <f t="array" ref="R521">IF(OR($B521="",R$2=""),"",Projetos!$K520/_xlfn.XLOOKUP(R$2,Técnicos!$A$2:$A$100,IF(Projetos!X520=1,Técnicos!$F$2:$F$100,IF(Projetos!X520=2,Técnicos!$H$2:$H$100,Técnicos!$J$2:$J$100)),,0,1))</f>
        <v/>
      </c>
      <c r="S521" s="15" t="str" cm="1">
        <f t="array" ref="S521">IF(OR($B521="",S$2=""),"",Projetos!$K520/_xlfn.XLOOKUP(S$2,Técnicos!$A$2:$A$100,IF(Projetos!Y520=1,Técnicos!$F$2:$F$100,IF(Projetos!Y520=2,Técnicos!$H$2:$H$100,Técnicos!$J$2:$J$100)),,0,1))</f>
        <v/>
      </c>
      <c r="T521" s="15" t="str" cm="1">
        <f t="array" ref="T521">IF(OR($B521="",T$2=""),"",Projetos!$K520/_xlfn.XLOOKUP(T$2,Técnicos!$A$2:$A$100,IF(Projetos!Z520=1,Técnicos!$F$2:$F$100,IF(Projetos!Z520=2,Técnicos!$H$2:$H$100,Técnicos!$J$2:$J$100)),,0,1))</f>
        <v/>
      </c>
      <c r="U521" s="15" t="str" cm="1">
        <f t="array" ref="U521">IF(OR($B521="",U$2=""),"",Projetos!$K520/_xlfn.XLOOKUP(U$2,Técnicos!$A$2:$A$100,IF(Projetos!AA520=1,Técnicos!$F$2:$F$100,IF(Projetos!AA520=2,Técnicos!$H$2:$H$100,Técnicos!$J$2:$J$100)),,0,1))</f>
        <v/>
      </c>
      <c r="V521" s="15" t="str" cm="1">
        <f t="array" ref="V521">IF(OR($B521="",V$2=""),"",Projetos!$K520/_xlfn.XLOOKUP(V$2,Técnicos!$A$2:$A$100,IF(Projetos!AB520=1,Técnicos!$F$2:$F$100,IF(Projetos!AB520=2,Técnicos!$H$2:$H$100,Técnicos!$J$2:$J$100)),,0,1))</f>
        <v/>
      </c>
      <c r="W521" s="15" t="str" cm="1">
        <f t="array" ref="W521">IF(OR($B521="",W$2=""),"",Projetos!$K520/_xlfn.XLOOKUP(W$2,Técnicos!$A$2:$A$100,IF(Projetos!AC520=1,Técnicos!$F$2:$F$100,IF(Projetos!AC520=2,Técnicos!$H$2:$H$100,Técnicos!$J$2:$J$100)),,0,1))</f>
        <v/>
      </c>
      <c r="X521" s="15" t="str" cm="1">
        <f t="array" ref="X521">IF(OR($B521="",X$2=""),"",Projetos!$K520/_xlfn.XLOOKUP(X$2,Técnicos!$A$2:$A$100,IF(Projetos!AD520=1,Técnicos!$F$2:$F$100,IF(Projetos!AD520=2,Técnicos!$H$2:$H$100,Técnicos!$J$2:$J$100)),,0,1))</f>
        <v/>
      </c>
      <c r="Y521" s="15" t="str" cm="1">
        <f t="array" ref="Y521">IF(OR($B521="",Y$2=""),"",Projetos!$K520/_xlfn.XLOOKUP(Y$2,Técnicos!$A$2:$A$100,IF(Projetos!AE520=1,Técnicos!$F$2:$F$100,IF(Projetos!AE520=2,Técnicos!$H$2:$H$100,Técnicos!$J$2:$J$100)),,0,1))</f>
        <v/>
      </c>
      <c r="Z521" s="15" t="str" cm="1">
        <f t="array" ref="Z521">IF(OR($B521="",Z$2=""),"",Projetos!$K520/_xlfn.XLOOKUP(Z$2,Técnicos!$A$2:$A$100,IF(Projetos!AF520=1,Técnicos!$F$2:$F$100,IF(Projetos!AF520=2,Técnicos!$H$2:$H$100,Técnicos!$J$2:$J$100)),,0,1))</f>
        <v/>
      </c>
      <c r="AA521" s="15" t="str" cm="1">
        <f t="array" ref="AA521">IF(OR($B521="",AA$2=""),"",Projetos!$K520/_xlfn.XLOOKUP(AA$2,Técnicos!$A$2:$A$100,IF(Projetos!AG520=1,Técnicos!$F$2:$F$100,IF(Projetos!AG520=2,Técnicos!$H$2:$H$100,Técnicos!$J$2:$J$100)),,0,1))</f>
        <v/>
      </c>
      <c r="AB521" s="15" t="str" cm="1">
        <f t="array" ref="AB521">IF(OR($B521="",AB$2=""),"",Projetos!$K520/_xlfn.XLOOKUP(AB$2,Técnicos!$A$2:$A$100,IF(Projetos!AH520=1,Técnicos!$F$2:$F$100,IF(Projetos!AH520=2,Técnicos!$H$2:$H$100,Técnicos!$J$2:$J$100)),,0,1))</f>
        <v/>
      </c>
      <c r="AC521" s="15" t="str" cm="1">
        <f t="array" ref="AC521">IF(OR($B521="",AC$2=""),"",Projetos!$K520/_xlfn.XLOOKUP(AC$2,Técnicos!$A$2:$A$100,IF(Projetos!AI520=1,Técnicos!$F$2:$F$100,IF(Projetos!AI520=2,Técnicos!$H$2:$H$100,Técnicos!$J$2:$J$100)),,0,1))</f>
        <v/>
      </c>
      <c r="AD521" s="15" t="str" cm="1">
        <f t="array" ref="AD521">IF(OR($B521="",AD$2=""),"",Projetos!$K520/_xlfn.XLOOKUP(AD$2,Técnicos!$A$2:$A$100,IF(Projetos!AJ520=1,Técnicos!$F$2:$F$100,IF(Projetos!AJ520=2,Técnicos!$H$2:$H$100,Técnicos!$J$2:$J$100)),,0,1))</f>
        <v/>
      </c>
      <c r="AE521" s="15" t="str" cm="1">
        <f t="array" ref="AE521">IF(OR($B521="",AE$2=""),"",Projetos!$K520/_xlfn.XLOOKUP(AE$2,Técnicos!$A$2:$A$100,IF(Projetos!AK520=1,Técnicos!$F$2:$F$100,IF(Projetos!AK520=2,Técnicos!$H$2:$H$100,Técnicos!$J$2:$J$100)),,0,1))</f>
        <v/>
      </c>
      <c r="AF521" s="15" t="str" cm="1">
        <f t="array" ref="AF521">IF(OR($B521="",AF$2=""),"",Projetos!$K520/_xlfn.XLOOKUP(AF$2,Técnicos!$A$2:$A$100,IF(Projetos!AL520=1,Técnicos!$F$2:$F$100,IF(Projetos!AL520=2,Técnicos!$H$2:$H$100,Técnicos!$J$2:$J$100)),,0,1))</f>
        <v/>
      </c>
      <c r="AG521" s="15" t="str" cm="1">
        <f t="array" ref="AG521">IF(OR($B521="",AG$2=""),"",Projetos!$K520/_xlfn.XLOOKUP(AG$2,Técnicos!$A$2:$A$100,IF(Projetos!AM520=1,Técnicos!$F$2:$F$100,IF(Projetos!AM520=2,Técnicos!$H$2:$H$100,Técnicos!$J$2:$J$100)),,0,1))</f>
        <v/>
      </c>
      <c r="AH521" s="15" t="str" cm="1">
        <f t="array" ref="AH521">IF(OR($B521="",AH$2=""),"",Projetos!$K520/_xlfn.XLOOKUP(AH$2,Técnicos!$A$2:$A$100,IF(Projetos!AN520=1,Técnicos!$F$2:$F$100,IF(Projetos!AN520=2,Técnicos!$H$2:$H$100,Técnicos!$J$2:$J$100)),,0,1))</f>
        <v/>
      </c>
      <c r="AI521" s="15" t="str" cm="1">
        <f t="array" ref="AI521">IF(OR($B521="",AI$2=""),"",Projetos!$K520/_xlfn.XLOOKUP(AI$2,Técnicos!$A$2:$A$100,IF(Projetos!AO520=1,Técnicos!$F$2:$F$100,IF(Projetos!AO520=2,Técnicos!$H$2:$H$100,Técnicos!$J$2:$J$100)),,0,1))</f>
        <v/>
      </c>
      <c r="AJ521" s="15" t="str" cm="1">
        <f t="array" ref="AJ521">IF(OR($B521="",AJ$2=""),"",Projetos!$K520/_xlfn.XLOOKUP(AJ$2,Técnicos!$A$2:$A$100,IF(Projetos!AP520=1,Técnicos!$F$2:$F$100,IF(Projetos!AP520=2,Técnicos!$H$2:$H$100,Técnicos!$J$2:$J$100)),,0,1))</f>
        <v/>
      </c>
      <c r="AK521" s="15" t="str" cm="1">
        <f t="array" ref="AK521">IF(OR($B521="",AK$2=""),"",Projetos!$K520/_xlfn.XLOOKUP(AK$2,Técnicos!$A$2:$A$100,IF(Projetos!AQ520=1,Técnicos!$F$2:$F$100,IF(Projetos!AQ520=2,Técnicos!$H$2:$H$100,Técnicos!$J$2:$J$100)),,0,1))</f>
        <v/>
      </c>
    </row>
    <row r="522" spans="3:37" x14ac:dyDescent="0.3">
      <c r="C522" s="15" t="str" cm="1">
        <f t="array" ref="C522">IF(OR($B522="",C$2=""),"",Projetos!$K521/_xlfn.XLOOKUP(C$2,Técnicos!$A$2:$A$100,IF(Projetos!I521=1,Técnicos!$F$2:$F$100,IF(Projetos!I521=2,Técnicos!$H$2:$H$100,Técnicos!$J$2:$J$100)),,0,1))</f>
        <v/>
      </c>
      <c r="D522" s="15" t="str" cm="1">
        <f t="array" ref="D522">IF(OR($B522="",D$2=""),"",Projetos!$K521/_xlfn.XLOOKUP(D$2,Técnicos!$A$2:$A$100,IF(Projetos!J521=1,Técnicos!$F$2:$F$100,IF(Projetos!J521=2,Técnicos!$H$2:$H$100,Técnicos!$J$2:$J$100)),,0,1))</f>
        <v/>
      </c>
      <c r="E522" s="15" t="str" cm="1">
        <f t="array" ref="E522">IF(OR($B522="",E$2=""),"",Projetos!$K521/_xlfn.XLOOKUP(E$2,Técnicos!$A$2:$A$100,IF(Projetos!K521=1,Técnicos!$F$2:$F$100,IF(Projetos!K521=2,Técnicos!$H$2:$H$100,Técnicos!$J$2:$J$100)),,0,1))</f>
        <v/>
      </c>
      <c r="F522" s="15" t="str" cm="1">
        <f t="array" ref="F522">IF(OR($B522="",F$2=""),"",Projetos!$K521/_xlfn.XLOOKUP(F$2,Técnicos!$A$2:$A$100,IF(Projetos!L521=1,Técnicos!$F$2:$F$100,IF(Projetos!L521=2,Técnicos!$H$2:$H$100,Técnicos!$J$2:$J$100)),,0,1))</f>
        <v/>
      </c>
      <c r="G522" s="15" t="str" cm="1">
        <f t="array" ref="G522">IF(OR($B522="",G$2=""),"",Projetos!$K521/_xlfn.XLOOKUP(G$2,Técnicos!$A$2:$A$100,IF(Projetos!M521=1,Técnicos!$F$2:$F$100,IF(Projetos!M521=2,Técnicos!$H$2:$H$100,Técnicos!$J$2:$J$100)),,0,1))</f>
        <v/>
      </c>
      <c r="H522" s="15" t="str" cm="1">
        <f t="array" ref="H522">IF(OR($B522="",H$2=""),"",Projetos!$K521/_xlfn.XLOOKUP(H$2,Técnicos!$A$2:$A$100,IF(Projetos!N521=1,Técnicos!$F$2:$F$100,IF(Projetos!N521=2,Técnicos!$H$2:$H$100,Técnicos!$J$2:$J$100)),,0,1))</f>
        <v/>
      </c>
      <c r="I522" s="15" t="str" cm="1">
        <f t="array" ref="I522">IF(OR($B522="",I$2=""),"",Projetos!$K521/_xlfn.XLOOKUP(I$2,Técnicos!$A$2:$A$100,IF(Projetos!O521=1,Técnicos!$F$2:$F$100,IF(Projetos!O521=2,Técnicos!$H$2:$H$100,Técnicos!$J$2:$J$100)),,0,1))</f>
        <v/>
      </c>
      <c r="J522" s="15" t="str" cm="1">
        <f t="array" ref="J522">IF(OR($B522="",J$2=""),"",Projetos!$K521/_xlfn.XLOOKUP(J$2,Técnicos!$A$2:$A$100,IF(Projetos!P521=1,Técnicos!$F$2:$F$100,IF(Projetos!P521=2,Técnicos!$H$2:$H$100,Técnicos!$J$2:$J$100)),,0,1))</f>
        <v/>
      </c>
      <c r="K522" s="15" t="str" cm="1">
        <f t="array" ref="K522">IF(OR($B522="",K$2=""),"",Projetos!$K521/_xlfn.XLOOKUP(K$2,Técnicos!$A$2:$A$100,IF(Projetos!Q521=1,Técnicos!$F$2:$F$100,IF(Projetos!Q521=2,Técnicos!$H$2:$H$100,Técnicos!$J$2:$J$100)),,0,1))</f>
        <v/>
      </c>
      <c r="L522" s="15" t="str" cm="1">
        <f t="array" ref="L522">IF(OR($B522="",L$2=""),"",Projetos!$K521/_xlfn.XLOOKUP(L$2,Técnicos!$A$2:$A$100,IF(Projetos!R521=1,Técnicos!$F$2:$F$100,IF(Projetos!R521=2,Técnicos!$H$2:$H$100,Técnicos!$J$2:$J$100)),,0,1))</f>
        <v/>
      </c>
      <c r="M522" s="15" t="str" cm="1">
        <f t="array" ref="M522">IF(OR($B522="",M$2=""),"",Projetos!$K521/_xlfn.XLOOKUP(M$2,Técnicos!$A$2:$A$100,IF(Projetos!S521=1,Técnicos!$F$2:$F$100,IF(Projetos!S521=2,Técnicos!$H$2:$H$100,Técnicos!$J$2:$J$100)),,0,1))</f>
        <v/>
      </c>
      <c r="N522" s="15" t="str" cm="1">
        <f t="array" ref="N522">IF(OR($B522="",N$2=""),"",Projetos!$K521/_xlfn.XLOOKUP(N$2,Técnicos!$A$2:$A$100,IF(Projetos!T521=1,Técnicos!$F$2:$F$100,IF(Projetos!T521=2,Técnicos!$H$2:$H$100,Técnicos!$J$2:$J$100)),,0,1))</f>
        <v/>
      </c>
      <c r="O522" s="15" t="str" cm="1">
        <f t="array" ref="O522">IF(OR($B522="",O$2=""),"",Projetos!$K521/_xlfn.XLOOKUP(O$2,Técnicos!$A$2:$A$100,IF(Projetos!U521=1,Técnicos!$F$2:$F$100,IF(Projetos!U521=2,Técnicos!$H$2:$H$100,Técnicos!$J$2:$J$100)),,0,1))</f>
        <v/>
      </c>
      <c r="P522" s="15" t="str" cm="1">
        <f t="array" ref="P522">IF(OR($B522="",P$2=""),"",Projetos!$K521/_xlfn.XLOOKUP(P$2,Técnicos!$A$2:$A$100,IF(Projetos!V521=1,Técnicos!$F$2:$F$100,IF(Projetos!V521=2,Técnicos!$H$2:$H$100,Técnicos!$J$2:$J$100)),,0,1))</f>
        <v/>
      </c>
      <c r="Q522" s="15" t="str" cm="1">
        <f t="array" ref="Q522">IF(OR($B522="",Q$2=""),"",Projetos!$K521/_xlfn.XLOOKUP(Q$2,Técnicos!$A$2:$A$100,IF(Projetos!W521=1,Técnicos!$F$2:$F$100,IF(Projetos!W521=2,Técnicos!$H$2:$H$100,Técnicos!$J$2:$J$100)),,0,1))</f>
        <v/>
      </c>
      <c r="R522" s="15" t="str" cm="1">
        <f t="array" ref="R522">IF(OR($B522="",R$2=""),"",Projetos!$K521/_xlfn.XLOOKUP(R$2,Técnicos!$A$2:$A$100,IF(Projetos!X521=1,Técnicos!$F$2:$F$100,IF(Projetos!X521=2,Técnicos!$H$2:$H$100,Técnicos!$J$2:$J$100)),,0,1))</f>
        <v/>
      </c>
      <c r="S522" s="15" t="str" cm="1">
        <f t="array" ref="S522">IF(OR($B522="",S$2=""),"",Projetos!$K521/_xlfn.XLOOKUP(S$2,Técnicos!$A$2:$A$100,IF(Projetos!Y521=1,Técnicos!$F$2:$F$100,IF(Projetos!Y521=2,Técnicos!$H$2:$H$100,Técnicos!$J$2:$J$100)),,0,1))</f>
        <v/>
      </c>
      <c r="T522" s="15" t="str" cm="1">
        <f t="array" ref="T522">IF(OR($B522="",T$2=""),"",Projetos!$K521/_xlfn.XLOOKUP(T$2,Técnicos!$A$2:$A$100,IF(Projetos!Z521=1,Técnicos!$F$2:$F$100,IF(Projetos!Z521=2,Técnicos!$H$2:$H$100,Técnicos!$J$2:$J$100)),,0,1))</f>
        <v/>
      </c>
      <c r="U522" s="15" t="str" cm="1">
        <f t="array" ref="U522">IF(OR($B522="",U$2=""),"",Projetos!$K521/_xlfn.XLOOKUP(U$2,Técnicos!$A$2:$A$100,IF(Projetos!AA521=1,Técnicos!$F$2:$F$100,IF(Projetos!AA521=2,Técnicos!$H$2:$H$100,Técnicos!$J$2:$J$100)),,0,1))</f>
        <v/>
      </c>
      <c r="V522" s="15" t="str" cm="1">
        <f t="array" ref="V522">IF(OR($B522="",V$2=""),"",Projetos!$K521/_xlfn.XLOOKUP(V$2,Técnicos!$A$2:$A$100,IF(Projetos!AB521=1,Técnicos!$F$2:$F$100,IF(Projetos!AB521=2,Técnicos!$H$2:$H$100,Técnicos!$J$2:$J$100)),,0,1))</f>
        <v/>
      </c>
      <c r="W522" s="15" t="str" cm="1">
        <f t="array" ref="W522">IF(OR($B522="",W$2=""),"",Projetos!$K521/_xlfn.XLOOKUP(W$2,Técnicos!$A$2:$A$100,IF(Projetos!AC521=1,Técnicos!$F$2:$F$100,IF(Projetos!AC521=2,Técnicos!$H$2:$H$100,Técnicos!$J$2:$J$100)),,0,1))</f>
        <v/>
      </c>
      <c r="X522" s="15" t="str" cm="1">
        <f t="array" ref="X522">IF(OR($B522="",X$2=""),"",Projetos!$K521/_xlfn.XLOOKUP(X$2,Técnicos!$A$2:$A$100,IF(Projetos!AD521=1,Técnicos!$F$2:$F$100,IF(Projetos!AD521=2,Técnicos!$H$2:$H$100,Técnicos!$J$2:$J$100)),,0,1))</f>
        <v/>
      </c>
      <c r="Y522" s="15" t="str" cm="1">
        <f t="array" ref="Y522">IF(OR($B522="",Y$2=""),"",Projetos!$K521/_xlfn.XLOOKUP(Y$2,Técnicos!$A$2:$A$100,IF(Projetos!AE521=1,Técnicos!$F$2:$F$100,IF(Projetos!AE521=2,Técnicos!$H$2:$H$100,Técnicos!$J$2:$J$100)),,0,1))</f>
        <v/>
      </c>
      <c r="Z522" s="15" t="str" cm="1">
        <f t="array" ref="Z522">IF(OR($B522="",Z$2=""),"",Projetos!$K521/_xlfn.XLOOKUP(Z$2,Técnicos!$A$2:$A$100,IF(Projetos!AF521=1,Técnicos!$F$2:$F$100,IF(Projetos!AF521=2,Técnicos!$H$2:$H$100,Técnicos!$J$2:$J$100)),,0,1))</f>
        <v/>
      </c>
      <c r="AA522" s="15" t="str" cm="1">
        <f t="array" ref="AA522">IF(OR($B522="",AA$2=""),"",Projetos!$K521/_xlfn.XLOOKUP(AA$2,Técnicos!$A$2:$A$100,IF(Projetos!AG521=1,Técnicos!$F$2:$F$100,IF(Projetos!AG521=2,Técnicos!$H$2:$H$100,Técnicos!$J$2:$J$100)),,0,1))</f>
        <v/>
      </c>
      <c r="AB522" s="15" t="str" cm="1">
        <f t="array" ref="AB522">IF(OR($B522="",AB$2=""),"",Projetos!$K521/_xlfn.XLOOKUP(AB$2,Técnicos!$A$2:$A$100,IF(Projetos!AH521=1,Técnicos!$F$2:$F$100,IF(Projetos!AH521=2,Técnicos!$H$2:$H$100,Técnicos!$J$2:$J$100)),,0,1))</f>
        <v/>
      </c>
      <c r="AC522" s="15" t="str" cm="1">
        <f t="array" ref="AC522">IF(OR($B522="",AC$2=""),"",Projetos!$K521/_xlfn.XLOOKUP(AC$2,Técnicos!$A$2:$A$100,IF(Projetos!AI521=1,Técnicos!$F$2:$F$100,IF(Projetos!AI521=2,Técnicos!$H$2:$H$100,Técnicos!$J$2:$J$100)),,0,1))</f>
        <v/>
      </c>
      <c r="AD522" s="15" t="str" cm="1">
        <f t="array" ref="AD522">IF(OR($B522="",AD$2=""),"",Projetos!$K521/_xlfn.XLOOKUP(AD$2,Técnicos!$A$2:$A$100,IF(Projetos!AJ521=1,Técnicos!$F$2:$F$100,IF(Projetos!AJ521=2,Técnicos!$H$2:$H$100,Técnicos!$J$2:$J$100)),,0,1))</f>
        <v/>
      </c>
      <c r="AE522" s="15" t="str" cm="1">
        <f t="array" ref="AE522">IF(OR($B522="",AE$2=""),"",Projetos!$K521/_xlfn.XLOOKUP(AE$2,Técnicos!$A$2:$A$100,IF(Projetos!AK521=1,Técnicos!$F$2:$F$100,IF(Projetos!AK521=2,Técnicos!$H$2:$H$100,Técnicos!$J$2:$J$100)),,0,1))</f>
        <v/>
      </c>
      <c r="AF522" s="15" t="str" cm="1">
        <f t="array" ref="AF522">IF(OR($B522="",AF$2=""),"",Projetos!$K521/_xlfn.XLOOKUP(AF$2,Técnicos!$A$2:$A$100,IF(Projetos!AL521=1,Técnicos!$F$2:$F$100,IF(Projetos!AL521=2,Técnicos!$H$2:$H$100,Técnicos!$J$2:$J$100)),,0,1))</f>
        <v/>
      </c>
      <c r="AG522" s="15" t="str" cm="1">
        <f t="array" ref="AG522">IF(OR($B522="",AG$2=""),"",Projetos!$K521/_xlfn.XLOOKUP(AG$2,Técnicos!$A$2:$A$100,IF(Projetos!AM521=1,Técnicos!$F$2:$F$100,IF(Projetos!AM521=2,Técnicos!$H$2:$H$100,Técnicos!$J$2:$J$100)),,0,1))</f>
        <v/>
      </c>
      <c r="AH522" s="15" t="str" cm="1">
        <f t="array" ref="AH522">IF(OR($B522="",AH$2=""),"",Projetos!$K521/_xlfn.XLOOKUP(AH$2,Técnicos!$A$2:$A$100,IF(Projetos!AN521=1,Técnicos!$F$2:$F$100,IF(Projetos!AN521=2,Técnicos!$H$2:$H$100,Técnicos!$J$2:$J$100)),,0,1))</f>
        <v/>
      </c>
      <c r="AI522" s="15" t="str" cm="1">
        <f t="array" ref="AI522">IF(OR($B522="",AI$2=""),"",Projetos!$K521/_xlfn.XLOOKUP(AI$2,Técnicos!$A$2:$A$100,IF(Projetos!AO521=1,Técnicos!$F$2:$F$100,IF(Projetos!AO521=2,Técnicos!$H$2:$H$100,Técnicos!$J$2:$J$100)),,0,1))</f>
        <v/>
      </c>
      <c r="AJ522" s="15" t="str" cm="1">
        <f t="array" ref="AJ522">IF(OR($B522="",AJ$2=""),"",Projetos!$K521/_xlfn.XLOOKUP(AJ$2,Técnicos!$A$2:$A$100,IF(Projetos!AP521=1,Técnicos!$F$2:$F$100,IF(Projetos!AP521=2,Técnicos!$H$2:$H$100,Técnicos!$J$2:$J$100)),,0,1))</f>
        <v/>
      </c>
      <c r="AK522" s="15" t="str" cm="1">
        <f t="array" ref="AK522">IF(OR($B522="",AK$2=""),"",Projetos!$K521/_xlfn.XLOOKUP(AK$2,Técnicos!$A$2:$A$100,IF(Projetos!AQ521=1,Técnicos!$F$2:$F$100,IF(Projetos!AQ521=2,Técnicos!$H$2:$H$100,Técnicos!$J$2:$J$100)),,0,1))</f>
        <v/>
      </c>
    </row>
    <row r="523" spans="3:37" x14ac:dyDescent="0.3">
      <c r="C523" s="15" t="str" cm="1">
        <f t="array" ref="C523">IF(OR($B523="",C$2=""),"",Projetos!$K522/_xlfn.XLOOKUP(C$2,Técnicos!$A$2:$A$100,IF(Projetos!I522=1,Técnicos!$F$2:$F$100,IF(Projetos!I522=2,Técnicos!$H$2:$H$100,Técnicos!$J$2:$J$100)),,0,1))</f>
        <v/>
      </c>
      <c r="D523" s="15" t="str" cm="1">
        <f t="array" ref="D523">IF(OR($B523="",D$2=""),"",Projetos!$K522/_xlfn.XLOOKUP(D$2,Técnicos!$A$2:$A$100,IF(Projetos!J522=1,Técnicos!$F$2:$F$100,IF(Projetos!J522=2,Técnicos!$H$2:$H$100,Técnicos!$J$2:$J$100)),,0,1))</f>
        <v/>
      </c>
      <c r="E523" s="15" t="str" cm="1">
        <f t="array" ref="E523">IF(OR($B523="",E$2=""),"",Projetos!$K522/_xlfn.XLOOKUP(E$2,Técnicos!$A$2:$A$100,IF(Projetos!K522=1,Técnicos!$F$2:$F$100,IF(Projetos!K522=2,Técnicos!$H$2:$H$100,Técnicos!$J$2:$J$100)),,0,1))</f>
        <v/>
      </c>
      <c r="F523" s="15" t="str" cm="1">
        <f t="array" ref="F523">IF(OR($B523="",F$2=""),"",Projetos!$K522/_xlfn.XLOOKUP(F$2,Técnicos!$A$2:$A$100,IF(Projetos!L522=1,Técnicos!$F$2:$F$100,IF(Projetos!L522=2,Técnicos!$H$2:$H$100,Técnicos!$J$2:$J$100)),,0,1))</f>
        <v/>
      </c>
      <c r="G523" s="15" t="str" cm="1">
        <f t="array" ref="G523">IF(OR($B523="",G$2=""),"",Projetos!$K522/_xlfn.XLOOKUP(G$2,Técnicos!$A$2:$A$100,IF(Projetos!M522=1,Técnicos!$F$2:$F$100,IF(Projetos!M522=2,Técnicos!$H$2:$H$100,Técnicos!$J$2:$J$100)),,0,1))</f>
        <v/>
      </c>
      <c r="H523" s="15" t="str" cm="1">
        <f t="array" ref="H523">IF(OR($B523="",H$2=""),"",Projetos!$K522/_xlfn.XLOOKUP(H$2,Técnicos!$A$2:$A$100,IF(Projetos!N522=1,Técnicos!$F$2:$F$100,IF(Projetos!N522=2,Técnicos!$H$2:$H$100,Técnicos!$J$2:$J$100)),,0,1))</f>
        <v/>
      </c>
      <c r="I523" s="15" t="str" cm="1">
        <f t="array" ref="I523">IF(OR($B523="",I$2=""),"",Projetos!$K522/_xlfn.XLOOKUP(I$2,Técnicos!$A$2:$A$100,IF(Projetos!O522=1,Técnicos!$F$2:$F$100,IF(Projetos!O522=2,Técnicos!$H$2:$H$100,Técnicos!$J$2:$J$100)),,0,1))</f>
        <v/>
      </c>
      <c r="J523" s="15" t="str" cm="1">
        <f t="array" ref="J523">IF(OR($B523="",J$2=""),"",Projetos!$K522/_xlfn.XLOOKUP(J$2,Técnicos!$A$2:$A$100,IF(Projetos!P522=1,Técnicos!$F$2:$F$100,IF(Projetos!P522=2,Técnicos!$H$2:$H$100,Técnicos!$J$2:$J$100)),,0,1))</f>
        <v/>
      </c>
      <c r="K523" s="15" t="str" cm="1">
        <f t="array" ref="K523">IF(OR($B523="",K$2=""),"",Projetos!$K522/_xlfn.XLOOKUP(K$2,Técnicos!$A$2:$A$100,IF(Projetos!Q522=1,Técnicos!$F$2:$F$100,IF(Projetos!Q522=2,Técnicos!$H$2:$H$100,Técnicos!$J$2:$J$100)),,0,1))</f>
        <v/>
      </c>
      <c r="L523" s="15" t="str" cm="1">
        <f t="array" ref="L523">IF(OR($B523="",L$2=""),"",Projetos!$K522/_xlfn.XLOOKUP(L$2,Técnicos!$A$2:$A$100,IF(Projetos!R522=1,Técnicos!$F$2:$F$100,IF(Projetos!R522=2,Técnicos!$H$2:$H$100,Técnicos!$J$2:$J$100)),,0,1))</f>
        <v/>
      </c>
      <c r="M523" s="15" t="str" cm="1">
        <f t="array" ref="M523">IF(OR($B523="",M$2=""),"",Projetos!$K522/_xlfn.XLOOKUP(M$2,Técnicos!$A$2:$A$100,IF(Projetos!S522=1,Técnicos!$F$2:$F$100,IF(Projetos!S522=2,Técnicos!$H$2:$H$100,Técnicos!$J$2:$J$100)),,0,1))</f>
        <v/>
      </c>
      <c r="N523" s="15" t="str" cm="1">
        <f t="array" ref="N523">IF(OR($B523="",N$2=""),"",Projetos!$K522/_xlfn.XLOOKUP(N$2,Técnicos!$A$2:$A$100,IF(Projetos!T522=1,Técnicos!$F$2:$F$100,IF(Projetos!T522=2,Técnicos!$H$2:$H$100,Técnicos!$J$2:$J$100)),,0,1))</f>
        <v/>
      </c>
      <c r="O523" s="15" t="str" cm="1">
        <f t="array" ref="O523">IF(OR($B523="",O$2=""),"",Projetos!$K522/_xlfn.XLOOKUP(O$2,Técnicos!$A$2:$A$100,IF(Projetos!U522=1,Técnicos!$F$2:$F$100,IF(Projetos!U522=2,Técnicos!$H$2:$H$100,Técnicos!$J$2:$J$100)),,0,1))</f>
        <v/>
      </c>
      <c r="P523" s="15" t="str" cm="1">
        <f t="array" ref="P523">IF(OR($B523="",P$2=""),"",Projetos!$K522/_xlfn.XLOOKUP(P$2,Técnicos!$A$2:$A$100,IF(Projetos!V522=1,Técnicos!$F$2:$F$100,IF(Projetos!V522=2,Técnicos!$H$2:$H$100,Técnicos!$J$2:$J$100)),,0,1))</f>
        <v/>
      </c>
      <c r="Q523" s="15" t="str" cm="1">
        <f t="array" ref="Q523">IF(OR($B523="",Q$2=""),"",Projetos!$K522/_xlfn.XLOOKUP(Q$2,Técnicos!$A$2:$A$100,IF(Projetos!W522=1,Técnicos!$F$2:$F$100,IF(Projetos!W522=2,Técnicos!$H$2:$H$100,Técnicos!$J$2:$J$100)),,0,1))</f>
        <v/>
      </c>
      <c r="R523" s="15" t="str" cm="1">
        <f t="array" ref="R523">IF(OR($B523="",R$2=""),"",Projetos!$K522/_xlfn.XLOOKUP(R$2,Técnicos!$A$2:$A$100,IF(Projetos!X522=1,Técnicos!$F$2:$F$100,IF(Projetos!X522=2,Técnicos!$H$2:$H$100,Técnicos!$J$2:$J$100)),,0,1))</f>
        <v/>
      </c>
      <c r="S523" s="15" t="str" cm="1">
        <f t="array" ref="S523">IF(OR($B523="",S$2=""),"",Projetos!$K522/_xlfn.XLOOKUP(S$2,Técnicos!$A$2:$A$100,IF(Projetos!Y522=1,Técnicos!$F$2:$F$100,IF(Projetos!Y522=2,Técnicos!$H$2:$H$100,Técnicos!$J$2:$J$100)),,0,1))</f>
        <v/>
      </c>
      <c r="T523" s="15" t="str" cm="1">
        <f t="array" ref="T523">IF(OR($B523="",T$2=""),"",Projetos!$K522/_xlfn.XLOOKUP(T$2,Técnicos!$A$2:$A$100,IF(Projetos!Z522=1,Técnicos!$F$2:$F$100,IF(Projetos!Z522=2,Técnicos!$H$2:$H$100,Técnicos!$J$2:$J$100)),,0,1))</f>
        <v/>
      </c>
      <c r="U523" s="15" t="str" cm="1">
        <f t="array" ref="U523">IF(OR($B523="",U$2=""),"",Projetos!$K522/_xlfn.XLOOKUP(U$2,Técnicos!$A$2:$A$100,IF(Projetos!AA522=1,Técnicos!$F$2:$F$100,IF(Projetos!AA522=2,Técnicos!$H$2:$H$100,Técnicos!$J$2:$J$100)),,0,1))</f>
        <v/>
      </c>
      <c r="V523" s="15" t="str" cm="1">
        <f t="array" ref="V523">IF(OR($B523="",V$2=""),"",Projetos!$K522/_xlfn.XLOOKUP(V$2,Técnicos!$A$2:$A$100,IF(Projetos!AB522=1,Técnicos!$F$2:$F$100,IF(Projetos!AB522=2,Técnicos!$H$2:$H$100,Técnicos!$J$2:$J$100)),,0,1))</f>
        <v/>
      </c>
      <c r="W523" s="15" t="str" cm="1">
        <f t="array" ref="W523">IF(OR($B523="",W$2=""),"",Projetos!$K522/_xlfn.XLOOKUP(W$2,Técnicos!$A$2:$A$100,IF(Projetos!AC522=1,Técnicos!$F$2:$F$100,IF(Projetos!AC522=2,Técnicos!$H$2:$H$100,Técnicos!$J$2:$J$100)),,0,1))</f>
        <v/>
      </c>
      <c r="X523" s="15" t="str" cm="1">
        <f t="array" ref="X523">IF(OR($B523="",X$2=""),"",Projetos!$K522/_xlfn.XLOOKUP(X$2,Técnicos!$A$2:$A$100,IF(Projetos!AD522=1,Técnicos!$F$2:$F$100,IF(Projetos!AD522=2,Técnicos!$H$2:$H$100,Técnicos!$J$2:$J$100)),,0,1))</f>
        <v/>
      </c>
      <c r="Y523" s="15" t="str" cm="1">
        <f t="array" ref="Y523">IF(OR($B523="",Y$2=""),"",Projetos!$K522/_xlfn.XLOOKUP(Y$2,Técnicos!$A$2:$A$100,IF(Projetos!AE522=1,Técnicos!$F$2:$F$100,IF(Projetos!AE522=2,Técnicos!$H$2:$H$100,Técnicos!$J$2:$J$100)),,0,1))</f>
        <v/>
      </c>
      <c r="Z523" s="15" t="str" cm="1">
        <f t="array" ref="Z523">IF(OR($B523="",Z$2=""),"",Projetos!$K522/_xlfn.XLOOKUP(Z$2,Técnicos!$A$2:$A$100,IF(Projetos!AF522=1,Técnicos!$F$2:$F$100,IF(Projetos!AF522=2,Técnicos!$H$2:$H$100,Técnicos!$J$2:$J$100)),,0,1))</f>
        <v/>
      </c>
      <c r="AA523" s="15" t="str" cm="1">
        <f t="array" ref="AA523">IF(OR($B523="",AA$2=""),"",Projetos!$K522/_xlfn.XLOOKUP(AA$2,Técnicos!$A$2:$A$100,IF(Projetos!AG522=1,Técnicos!$F$2:$F$100,IF(Projetos!AG522=2,Técnicos!$H$2:$H$100,Técnicos!$J$2:$J$100)),,0,1))</f>
        <v/>
      </c>
      <c r="AB523" s="15" t="str" cm="1">
        <f t="array" ref="AB523">IF(OR($B523="",AB$2=""),"",Projetos!$K522/_xlfn.XLOOKUP(AB$2,Técnicos!$A$2:$A$100,IF(Projetos!AH522=1,Técnicos!$F$2:$F$100,IF(Projetos!AH522=2,Técnicos!$H$2:$H$100,Técnicos!$J$2:$J$100)),,0,1))</f>
        <v/>
      </c>
      <c r="AC523" s="15" t="str" cm="1">
        <f t="array" ref="AC523">IF(OR($B523="",AC$2=""),"",Projetos!$K522/_xlfn.XLOOKUP(AC$2,Técnicos!$A$2:$A$100,IF(Projetos!AI522=1,Técnicos!$F$2:$F$100,IF(Projetos!AI522=2,Técnicos!$H$2:$H$100,Técnicos!$J$2:$J$100)),,0,1))</f>
        <v/>
      </c>
      <c r="AD523" s="15" t="str" cm="1">
        <f t="array" ref="AD523">IF(OR($B523="",AD$2=""),"",Projetos!$K522/_xlfn.XLOOKUP(AD$2,Técnicos!$A$2:$A$100,IF(Projetos!AJ522=1,Técnicos!$F$2:$F$100,IF(Projetos!AJ522=2,Técnicos!$H$2:$H$100,Técnicos!$J$2:$J$100)),,0,1))</f>
        <v/>
      </c>
      <c r="AE523" s="15" t="str" cm="1">
        <f t="array" ref="AE523">IF(OR($B523="",AE$2=""),"",Projetos!$K522/_xlfn.XLOOKUP(AE$2,Técnicos!$A$2:$A$100,IF(Projetos!AK522=1,Técnicos!$F$2:$F$100,IF(Projetos!AK522=2,Técnicos!$H$2:$H$100,Técnicos!$J$2:$J$100)),,0,1))</f>
        <v/>
      </c>
      <c r="AF523" s="15" t="str" cm="1">
        <f t="array" ref="AF523">IF(OR($B523="",AF$2=""),"",Projetos!$K522/_xlfn.XLOOKUP(AF$2,Técnicos!$A$2:$A$100,IF(Projetos!AL522=1,Técnicos!$F$2:$F$100,IF(Projetos!AL522=2,Técnicos!$H$2:$H$100,Técnicos!$J$2:$J$100)),,0,1))</f>
        <v/>
      </c>
      <c r="AG523" s="15" t="str" cm="1">
        <f t="array" ref="AG523">IF(OR($B523="",AG$2=""),"",Projetos!$K522/_xlfn.XLOOKUP(AG$2,Técnicos!$A$2:$A$100,IF(Projetos!AM522=1,Técnicos!$F$2:$F$100,IF(Projetos!AM522=2,Técnicos!$H$2:$H$100,Técnicos!$J$2:$J$100)),,0,1))</f>
        <v/>
      </c>
      <c r="AH523" s="15" t="str" cm="1">
        <f t="array" ref="AH523">IF(OR($B523="",AH$2=""),"",Projetos!$K522/_xlfn.XLOOKUP(AH$2,Técnicos!$A$2:$A$100,IF(Projetos!AN522=1,Técnicos!$F$2:$F$100,IF(Projetos!AN522=2,Técnicos!$H$2:$H$100,Técnicos!$J$2:$J$100)),,0,1))</f>
        <v/>
      </c>
      <c r="AI523" s="15" t="str" cm="1">
        <f t="array" ref="AI523">IF(OR($B523="",AI$2=""),"",Projetos!$K522/_xlfn.XLOOKUP(AI$2,Técnicos!$A$2:$A$100,IF(Projetos!AO522=1,Técnicos!$F$2:$F$100,IF(Projetos!AO522=2,Técnicos!$H$2:$H$100,Técnicos!$J$2:$J$100)),,0,1))</f>
        <v/>
      </c>
      <c r="AJ523" s="15" t="str" cm="1">
        <f t="array" ref="AJ523">IF(OR($B523="",AJ$2=""),"",Projetos!$K522/_xlfn.XLOOKUP(AJ$2,Técnicos!$A$2:$A$100,IF(Projetos!AP522=1,Técnicos!$F$2:$F$100,IF(Projetos!AP522=2,Técnicos!$H$2:$H$100,Técnicos!$J$2:$J$100)),,0,1))</f>
        <v/>
      </c>
      <c r="AK523" s="15" t="str" cm="1">
        <f t="array" ref="AK523">IF(OR($B523="",AK$2=""),"",Projetos!$K522/_xlfn.XLOOKUP(AK$2,Técnicos!$A$2:$A$100,IF(Projetos!AQ522=1,Técnicos!$F$2:$F$100,IF(Projetos!AQ522=2,Técnicos!$H$2:$H$100,Técnicos!$J$2:$J$100)),,0,1))</f>
        <v/>
      </c>
    </row>
    <row r="524" spans="3:37" x14ac:dyDescent="0.3">
      <c r="C524" s="15" t="str" cm="1">
        <f t="array" ref="C524">IF(OR($B524="",C$2=""),"",Projetos!$K523/_xlfn.XLOOKUP(C$2,Técnicos!$A$2:$A$100,IF(Projetos!I523=1,Técnicos!$F$2:$F$100,IF(Projetos!I523=2,Técnicos!$H$2:$H$100,Técnicos!$J$2:$J$100)),,0,1))</f>
        <v/>
      </c>
      <c r="D524" s="15" t="str" cm="1">
        <f t="array" ref="D524">IF(OR($B524="",D$2=""),"",Projetos!$K523/_xlfn.XLOOKUP(D$2,Técnicos!$A$2:$A$100,IF(Projetos!J523=1,Técnicos!$F$2:$F$100,IF(Projetos!J523=2,Técnicos!$H$2:$H$100,Técnicos!$J$2:$J$100)),,0,1))</f>
        <v/>
      </c>
      <c r="E524" s="15" t="str" cm="1">
        <f t="array" ref="E524">IF(OR($B524="",E$2=""),"",Projetos!$K523/_xlfn.XLOOKUP(E$2,Técnicos!$A$2:$A$100,IF(Projetos!K523=1,Técnicos!$F$2:$F$100,IF(Projetos!K523=2,Técnicos!$H$2:$H$100,Técnicos!$J$2:$J$100)),,0,1))</f>
        <v/>
      </c>
      <c r="F524" s="15" t="str" cm="1">
        <f t="array" ref="F524">IF(OR($B524="",F$2=""),"",Projetos!$K523/_xlfn.XLOOKUP(F$2,Técnicos!$A$2:$A$100,IF(Projetos!L523=1,Técnicos!$F$2:$F$100,IF(Projetos!L523=2,Técnicos!$H$2:$H$100,Técnicos!$J$2:$J$100)),,0,1))</f>
        <v/>
      </c>
      <c r="G524" s="15" t="str" cm="1">
        <f t="array" ref="G524">IF(OR($B524="",G$2=""),"",Projetos!$K523/_xlfn.XLOOKUP(G$2,Técnicos!$A$2:$A$100,IF(Projetos!M523=1,Técnicos!$F$2:$F$100,IF(Projetos!M523=2,Técnicos!$H$2:$H$100,Técnicos!$J$2:$J$100)),,0,1))</f>
        <v/>
      </c>
      <c r="H524" s="15" t="str" cm="1">
        <f t="array" ref="H524">IF(OR($B524="",H$2=""),"",Projetos!$K523/_xlfn.XLOOKUP(H$2,Técnicos!$A$2:$A$100,IF(Projetos!N523=1,Técnicos!$F$2:$F$100,IF(Projetos!N523=2,Técnicos!$H$2:$H$100,Técnicos!$J$2:$J$100)),,0,1))</f>
        <v/>
      </c>
      <c r="I524" s="15" t="str" cm="1">
        <f t="array" ref="I524">IF(OR($B524="",I$2=""),"",Projetos!$K523/_xlfn.XLOOKUP(I$2,Técnicos!$A$2:$A$100,IF(Projetos!O523=1,Técnicos!$F$2:$F$100,IF(Projetos!O523=2,Técnicos!$H$2:$H$100,Técnicos!$J$2:$J$100)),,0,1))</f>
        <v/>
      </c>
      <c r="J524" s="15" t="str" cm="1">
        <f t="array" ref="J524">IF(OR($B524="",J$2=""),"",Projetos!$K523/_xlfn.XLOOKUP(J$2,Técnicos!$A$2:$A$100,IF(Projetos!P523=1,Técnicos!$F$2:$F$100,IF(Projetos!P523=2,Técnicos!$H$2:$H$100,Técnicos!$J$2:$J$100)),,0,1))</f>
        <v/>
      </c>
      <c r="K524" s="15" t="str" cm="1">
        <f t="array" ref="K524">IF(OR($B524="",K$2=""),"",Projetos!$K523/_xlfn.XLOOKUP(K$2,Técnicos!$A$2:$A$100,IF(Projetos!Q523=1,Técnicos!$F$2:$F$100,IF(Projetos!Q523=2,Técnicos!$H$2:$H$100,Técnicos!$J$2:$J$100)),,0,1))</f>
        <v/>
      </c>
      <c r="L524" s="15" t="str" cm="1">
        <f t="array" ref="L524">IF(OR($B524="",L$2=""),"",Projetos!$K523/_xlfn.XLOOKUP(L$2,Técnicos!$A$2:$A$100,IF(Projetos!R523=1,Técnicos!$F$2:$F$100,IF(Projetos!R523=2,Técnicos!$H$2:$H$100,Técnicos!$J$2:$J$100)),,0,1))</f>
        <v/>
      </c>
      <c r="M524" s="15" t="str" cm="1">
        <f t="array" ref="M524">IF(OR($B524="",M$2=""),"",Projetos!$K523/_xlfn.XLOOKUP(M$2,Técnicos!$A$2:$A$100,IF(Projetos!S523=1,Técnicos!$F$2:$F$100,IF(Projetos!S523=2,Técnicos!$H$2:$H$100,Técnicos!$J$2:$J$100)),,0,1))</f>
        <v/>
      </c>
      <c r="N524" s="15" t="str" cm="1">
        <f t="array" ref="N524">IF(OR($B524="",N$2=""),"",Projetos!$K523/_xlfn.XLOOKUP(N$2,Técnicos!$A$2:$A$100,IF(Projetos!T523=1,Técnicos!$F$2:$F$100,IF(Projetos!T523=2,Técnicos!$H$2:$H$100,Técnicos!$J$2:$J$100)),,0,1))</f>
        <v/>
      </c>
      <c r="O524" s="15" t="str" cm="1">
        <f t="array" ref="O524">IF(OR($B524="",O$2=""),"",Projetos!$K523/_xlfn.XLOOKUP(O$2,Técnicos!$A$2:$A$100,IF(Projetos!U523=1,Técnicos!$F$2:$F$100,IF(Projetos!U523=2,Técnicos!$H$2:$H$100,Técnicos!$J$2:$J$100)),,0,1))</f>
        <v/>
      </c>
      <c r="P524" s="15" t="str" cm="1">
        <f t="array" ref="P524">IF(OR($B524="",P$2=""),"",Projetos!$K523/_xlfn.XLOOKUP(P$2,Técnicos!$A$2:$A$100,IF(Projetos!V523=1,Técnicos!$F$2:$F$100,IF(Projetos!V523=2,Técnicos!$H$2:$H$100,Técnicos!$J$2:$J$100)),,0,1))</f>
        <v/>
      </c>
      <c r="Q524" s="15" t="str" cm="1">
        <f t="array" ref="Q524">IF(OR($B524="",Q$2=""),"",Projetos!$K523/_xlfn.XLOOKUP(Q$2,Técnicos!$A$2:$A$100,IF(Projetos!W523=1,Técnicos!$F$2:$F$100,IF(Projetos!W523=2,Técnicos!$H$2:$H$100,Técnicos!$J$2:$J$100)),,0,1))</f>
        <v/>
      </c>
      <c r="R524" s="15" t="str" cm="1">
        <f t="array" ref="R524">IF(OR($B524="",R$2=""),"",Projetos!$K523/_xlfn.XLOOKUP(R$2,Técnicos!$A$2:$A$100,IF(Projetos!X523=1,Técnicos!$F$2:$F$100,IF(Projetos!X523=2,Técnicos!$H$2:$H$100,Técnicos!$J$2:$J$100)),,0,1))</f>
        <v/>
      </c>
      <c r="S524" s="15" t="str" cm="1">
        <f t="array" ref="S524">IF(OR($B524="",S$2=""),"",Projetos!$K523/_xlfn.XLOOKUP(S$2,Técnicos!$A$2:$A$100,IF(Projetos!Y523=1,Técnicos!$F$2:$F$100,IF(Projetos!Y523=2,Técnicos!$H$2:$H$100,Técnicos!$J$2:$J$100)),,0,1))</f>
        <v/>
      </c>
      <c r="T524" s="15" t="str" cm="1">
        <f t="array" ref="T524">IF(OR($B524="",T$2=""),"",Projetos!$K523/_xlfn.XLOOKUP(T$2,Técnicos!$A$2:$A$100,IF(Projetos!Z523=1,Técnicos!$F$2:$F$100,IF(Projetos!Z523=2,Técnicos!$H$2:$H$100,Técnicos!$J$2:$J$100)),,0,1))</f>
        <v/>
      </c>
      <c r="U524" s="15" t="str" cm="1">
        <f t="array" ref="U524">IF(OR($B524="",U$2=""),"",Projetos!$K523/_xlfn.XLOOKUP(U$2,Técnicos!$A$2:$A$100,IF(Projetos!AA523=1,Técnicos!$F$2:$F$100,IF(Projetos!AA523=2,Técnicos!$H$2:$H$100,Técnicos!$J$2:$J$100)),,0,1))</f>
        <v/>
      </c>
      <c r="V524" s="15" t="str" cm="1">
        <f t="array" ref="V524">IF(OR($B524="",V$2=""),"",Projetos!$K523/_xlfn.XLOOKUP(V$2,Técnicos!$A$2:$A$100,IF(Projetos!AB523=1,Técnicos!$F$2:$F$100,IF(Projetos!AB523=2,Técnicos!$H$2:$H$100,Técnicos!$J$2:$J$100)),,0,1))</f>
        <v/>
      </c>
      <c r="W524" s="15" t="str" cm="1">
        <f t="array" ref="W524">IF(OR($B524="",W$2=""),"",Projetos!$K523/_xlfn.XLOOKUP(W$2,Técnicos!$A$2:$A$100,IF(Projetos!AC523=1,Técnicos!$F$2:$F$100,IF(Projetos!AC523=2,Técnicos!$H$2:$H$100,Técnicos!$J$2:$J$100)),,0,1))</f>
        <v/>
      </c>
      <c r="X524" s="15" t="str" cm="1">
        <f t="array" ref="X524">IF(OR($B524="",X$2=""),"",Projetos!$K523/_xlfn.XLOOKUP(X$2,Técnicos!$A$2:$A$100,IF(Projetos!AD523=1,Técnicos!$F$2:$F$100,IF(Projetos!AD523=2,Técnicos!$H$2:$H$100,Técnicos!$J$2:$J$100)),,0,1))</f>
        <v/>
      </c>
      <c r="Y524" s="15" t="str" cm="1">
        <f t="array" ref="Y524">IF(OR($B524="",Y$2=""),"",Projetos!$K523/_xlfn.XLOOKUP(Y$2,Técnicos!$A$2:$A$100,IF(Projetos!AE523=1,Técnicos!$F$2:$F$100,IF(Projetos!AE523=2,Técnicos!$H$2:$H$100,Técnicos!$J$2:$J$100)),,0,1))</f>
        <v/>
      </c>
      <c r="Z524" s="15" t="str" cm="1">
        <f t="array" ref="Z524">IF(OR($B524="",Z$2=""),"",Projetos!$K523/_xlfn.XLOOKUP(Z$2,Técnicos!$A$2:$A$100,IF(Projetos!AF523=1,Técnicos!$F$2:$F$100,IF(Projetos!AF523=2,Técnicos!$H$2:$H$100,Técnicos!$J$2:$J$100)),,0,1))</f>
        <v/>
      </c>
      <c r="AA524" s="15" t="str" cm="1">
        <f t="array" ref="AA524">IF(OR($B524="",AA$2=""),"",Projetos!$K523/_xlfn.XLOOKUP(AA$2,Técnicos!$A$2:$A$100,IF(Projetos!AG523=1,Técnicos!$F$2:$F$100,IF(Projetos!AG523=2,Técnicos!$H$2:$H$100,Técnicos!$J$2:$J$100)),,0,1))</f>
        <v/>
      </c>
      <c r="AB524" s="15" t="str" cm="1">
        <f t="array" ref="AB524">IF(OR($B524="",AB$2=""),"",Projetos!$K523/_xlfn.XLOOKUP(AB$2,Técnicos!$A$2:$A$100,IF(Projetos!AH523=1,Técnicos!$F$2:$F$100,IF(Projetos!AH523=2,Técnicos!$H$2:$H$100,Técnicos!$J$2:$J$100)),,0,1))</f>
        <v/>
      </c>
      <c r="AC524" s="15" t="str" cm="1">
        <f t="array" ref="AC524">IF(OR($B524="",AC$2=""),"",Projetos!$K523/_xlfn.XLOOKUP(AC$2,Técnicos!$A$2:$A$100,IF(Projetos!AI523=1,Técnicos!$F$2:$F$100,IF(Projetos!AI523=2,Técnicos!$H$2:$H$100,Técnicos!$J$2:$J$100)),,0,1))</f>
        <v/>
      </c>
      <c r="AD524" s="15" t="str" cm="1">
        <f t="array" ref="AD524">IF(OR($B524="",AD$2=""),"",Projetos!$K523/_xlfn.XLOOKUP(AD$2,Técnicos!$A$2:$A$100,IF(Projetos!AJ523=1,Técnicos!$F$2:$F$100,IF(Projetos!AJ523=2,Técnicos!$H$2:$H$100,Técnicos!$J$2:$J$100)),,0,1))</f>
        <v/>
      </c>
      <c r="AE524" s="15" t="str" cm="1">
        <f t="array" ref="AE524">IF(OR($B524="",AE$2=""),"",Projetos!$K523/_xlfn.XLOOKUP(AE$2,Técnicos!$A$2:$A$100,IF(Projetos!AK523=1,Técnicos!$F$2:$F$100,IF(Projetos!AK523=2,Técnicos!$H$2:$H$100,Técnicos!$J$2:$J$100)),,0,1))</f>
        <v/>
      </c>
      <c r="AF524" s="15" t="str" cm="1">
        <f t="array" ref="AF524">IF(OR($B524="",AF$2=""),"",Projetos!$K523/_xlfn.XLOOKUP(AF$2,Técnicos!$A$2:$A$100,IF(Projetos!AL523=1,Técnicos!$F$2:$F$100,IF(Projetos!AL523=2,Técnicos!$H$2:$H$100,Técnicos!$J$2:$J$100)),,0,1))</f>
        <v/>
      </c>
      <c r="AG524" s="15" t="str" cm="1">
        <f t="array" ref="AG524">IF(OR($B524="",AG$2=""),"",Projetos!$K523/_xlfn.XLOOKUP(AG$2,Técnicos!$A$2:$A$100,IF(Projetos!AM523=1,Técnicos!$F$2:$F$100,IF(Projetos!AM523=2,Técnicos!$H$2:$H$100,Técnicos!$J$2:$J$100)),,0,1))</f>
        <v/>
      </c>
      <c r="AH524" s="15" t="str" cm="1">
        <f t="array" ref="AH524">IF(OR($B524="",AH$2=""),"",Projetos!$K523/_xlfn.XLOOKUP(AH$2,Técnicos!$A$2:$A$100,IF(Projetos!AN523=1,Técnicos!$F$2:$F$100,IF(Projetos!AN523=2,Técnicos!$H$2:$H$100,Técnicos!$J$2:$J$100)),,0,1))</f>
        <v/>
      </c>
      <c r="AI524" s="15" t="str" cm="1">
        <f t="array" ref="AI524">IF(OR($B524="",AI$2=""),"",Projetos!$K523/_xlfn.XLOOKUP(AI$2,Técnicos!$A$2:$A$100,IF(Projetos!AO523=1,Técnicos!$F$2:$F$100,IF(Projetos!AO523=2,Técnicos!$H$2:$H$100,Técnicos!$J$2:$J$100)),,0,1))</f>
        <v/>
      </c>
      <c r="AJ524" s="15" t="str" cm="1">
        <f t="array" ref="AJ524">IF(OR($B524="",AJ$2=""),"",Projetos!$K523/_xlfn.XLOOKUP(AJ$2,Técnicos!$A$2:$A$100,IF(Projetos!AP523=1,Técnicos!$F$2:$F$100,IF(Projetos!AP523=2,Técnicos!$H$2:$H$100,Técnicos!$J$2:$J$100)),,0,1))</f>
        <v/>
      </c>
      <c r="AK524" s="15" t="str" cm="1">
        <f t="array" ref="AK524">IF(OR($B524="",AK$2=""),"",Projetos!$K523/_xlfn.XLOOKUP(AK$2,Técnicos!$A$2:$A$100,IF(Projetos!AQ523=1,Técnicos!$F$2:$F$100,IF(Projetos!AQ523=2,Técnicos!$H$2:$H$100,Técnicos!$J$2:$J$100)),,0,1))</f>
        <v/>
      </c>
    </row>
    <row r="525" spans="3:37" x14ac:dyDescent="0.3">
      <c r="C525" s="15" t="str" cm="1">
        <f t="array" ref="C525">IF(OR($B525="",C$2=""),"",Projetos!$K524/_xlfn.XLOOKUP(C$2,Técnicos!$A$2:$A$100,IF(Projetos!I524=1,Técnicos!$F$2:$F$100,IF(Projetos!I524=2,Técnicos!$H$2:$H$100,Técnicos!$J$2:$J$100)),,0,1))</f>
        <v/>
      </c>
      <c r="D525" s="15" t="str" cm="1">
        <f t="array" ref="D525">IF(OR($B525="",D$2=""),"",Projetos!$K524/_xlfn.XLOOKUP(D$2,Técnicos!$A$2:$A$100,IF(Projetos!J524=1,Técnicos!$F$2:$F$100,IF(Projetos!J524=2,Técnicos!$H$2:$H$100,Técnicos!$J$2:$J$100)),,0,1))</f>
        <v/>
      </c>
      <c r="E525" s="15" t="str" cm="1">
        <f t="array" ref="E525">IF(OR($B525="",E$2=""),"",Projetos!$K524/_xlfn.XLOOKUP(E$2,Técnicos!$A$2:$A$100,IF(Projetos!K524=1,Técnicos!$F$2:$F$100,IF(Projetos!K524=2,Técnicos!$H$2:$H$100,Técnicos!$J$2:$J$100)),,0,1))</f>
        <v/>
      </c>
      <c r="F525" s="15" t="str" cm="1">
        <f t="array" ref="F525">IF(OR($B525="",F$2=""),"",Projetos!$K524/_xlfn.XLOOKUP(F$2,Técnicos!$A$2:$A$100,IF(Projetos!L524=1,Técnicos!$F$2:$F$100,IF(Projetos!L524=2,Técnicos!$H$2:$H$100,Técnicos!$J$2:$J$100)),,0,1))</f>
        <v/>
      </c>
      <c r="G525" s="15" t="str" cm="1">
        <f t="array" ref="G525">IF(OR($B525="",G$2=""),"",Projetos!$K524/_xlfn.XLOOKUP(G$2,Técnicos!$A$2:$A$100,IF(Projetos!M524=1,Técnicos!$F$2:$F$100,IF(Projetos!M524=2,Técnicos!$H$2:$H$100,Técnicos!$J$2:$J$100)),,0,1))</f>
        <v/>
      </c>
      <c r="H525" s="15" t="str" cm="1">
        <f t="array" ref="H525">IF(OR($B525="",H$2=""),"",Projetos!$K524/_xlfn.XLOOKUP(H$2,Técnicos!$A$2:$A$100,IF(Projetos!N524=1,Técnicos!$F$2:$F$100,IF(Projetos!N524=2,Técnicos!$H$2:$H$100,Técnicos!$J$2:$J$100)),,0,1))</f>
        <v/>
      </c>
      <c r="I525" s="15" t="str" cm="1">
        <f t="array" ref="I525">IF(OR($B525="",I$2=""),"",Projetos!$K524/_xlfn.XLOOKUP(I$2,Técnicos!$A$2:$A$100,IF(Projetos!O524=1,Técnicos!$F$2:$F$100,IF(Projetos!O524=2,Técnicos!$H$2:$H$100,Técnicos!$J$2:$J$100)),,0,1))</f>
        <v/>
      </c>
      <c r="J525" s="15" t="str" cm="1">
        <f t="array" ref="J525">IF(OR($B525="",J$2=""),"",Projetos!$K524/_xlfn.XLOOKUP(J$2,Técnicos!$A$2:$A$100,IF(Projetos!P524=1,Técnicos!$F$2:$F$100,IF(Projetos!P524=2,Técnicos!$H$2:$H$100,Técnicos!$J$2:$J$100)),,0,1))</f>
        <v/>
      </c>
      <c r="K525" s="15" t="str" cm="1">
        <f t="array" ref="K525">IF(OR($B525="",K$2=""),"",Projetos!$K524/_xlfn.XLOOKUP(K$2,Técnicos!$A$2:$A$100,IF(Projetos!Q524=1,Técnicos!$F$2:$F$100,IF(Projetos!Q524=2,Técnicos!$H$2:$H$100,Técnicos!$J$2:$J$100)),,0,1))</f>
        <v/>
      </c>
      <c r="L525" s="15" t="str" cm="1">
        <f t="array" ref="L525">IF(OR($B525="",L$2=""),"",Projetos!$K524/_xlfn.XLOOKUP(L$2,Técnicos!$A$2:$A$100,IF(Projetos!R524=1,Técnicos!$F$2:$F$100,IF(Projetos!R524=2,Técnicos!$H$2:$H$100,Técnicos!$J$2:$J$100)),,0,1))</f>
        <v/>
      </c>
      <c r="M525" s="15" t="str" cm="1">
        <f t="array" ref="M525">IF(OR($B525="",M$2=""),"",Projetos!$K524/_xlfn.XLOOKUP(M$2,Técnicos!$A$2:$A$100,IF(Projetos!S524=1,Técnicos!$F$2:$F$100,IF(Projetos!S524=2,Técnicos!$H$2:$H$100,Técnicos!$J$2:$J$100)),,0,1))</f>
        <v/>
      </c>
      <c r="N525" s="15" t="str" cm="1">
        <f t="array" ref="N525">IF(OR($B525="",N$2=""),"",Projetos!$K524/_xlfn.XLOOKUP(N$2,Técnicos!$A$2:$A$100,IF(Projetos!T524=1,Técnicos!$F$2:$F$100,IF(Projetos!T524=2,Técnicos!$H$2:$H$100,Técnicos!$J$2:$J$100)),,0,1))</f>
        <v/>
      </c>
      <c r="O525" s="15" t="str" cm="1">
        <f t="array" ref="O525">IF(OR($B525="",O$2=""),"",Projetos!$K524/_xlfn.XLOOKUP(O$2,Técnicos!$A$2:$A$100,IF(Projetos!U524=1,Técnicos!$F$2:$F$100,IF(Projetos!U524=2,Técnicos!$H$2:$H$100,Técnicos!$J$2:$J$100)),,0,1))</f>
        <v/>
      </c>
      <c r="P525" s="15" t="str" cm="1">
        <f t="array" ref="P525">IF(OR($B525="",P$2=""),"",Projetos!$K524/_xlfn.XLOOKUP(P$2,Técnicos!$A$2:$A$100,IF(Projetos!V524=1,Técnicos!$F$2:$F$100,IF(Projetos!V524=2,Técnicos!$H$2:$H$100,Técnicos!$J$2:$J$100)),,0,1))</f>
        <v/>
      </c>
      <c r="Q525" s="15" t="str" cm="1">
        <f t="array" ref="Q525">IF(OR($B525="",Q$2=""),"",Projetos!$K524/_xlfn.XLOOKUP(Q$2,Técnicos!$A$2:$A$100,IF(Projetos!W524=1,Técnicos!$F$2:$F$100,IF(Projetos!W524=2,Técnicos!$H$2:$H$100,Técnicos!$J$2:$J$100)),,0,1))</f>
        <v/>
      </c>
      <c r="R525" s="15" t="str" cm="1">
        <f t="array" ref="R525">IF(OR($B525="",R$2=""),"",Projetos!$K524/_xlfn.XLOOKUP(R$2,Técnicos!$A$2:$A$100,IF(Projetos!X524=1,Técnicos!$F$2:$F$100,IF(Projetos!X524=2,Técnicos!$H$2:$H$100,Técnicos!$J$2:$J$100)),,0,1))</f>
        <v/>
      </c>
      <c r="S525" s="15" t="str" cm="1">
        <f t="array" ref="S525">IF(OR($B525="",S$2=""),"",Projetos!$K524/_xlfn.XLOOKUP(S$2,Técnicos!$A$2:$A$100,IF(Projetos!Y524=1,Técnicos!$F$2:$F$100,IF(Projetos!Y524=2,Técnicos!$H$2:$H$100,Técnicos!$J$2:$J$100)),,0,1))</f>
        <v/>
      </c>
      <c r="T525" s="15" t="str" cm="1">
        <f t="array" ref="T525">IF(OR($B525="",T$2=""),"",Projetos!$K524/_xlfn.XLOOKUP(T$2,Técnicos!$A$2:$A$100,IF(Projetos!Z524=1,Técnicos!$F$2:$F$100,IF(Projetos!Z524=2,Técnicos!$H$2:$H$100,Técnicos!$J$2:$J$100)),,0,1))</f>
        <v/>
      </c>
      <c r="U525" s="15" t="str" cm="1">
        <f t="array" ref="U525">IF(OR($B525="",U$2=""),"",Projetos!$K524/_xlfn.XLOOKUP(U$2,Técnicos!$A$2:$A$100,IF(Projetos!AA524=1,Técnicos!$F$2:$F$100,IF(Projetos!AA524=2,Técnicos!$H$2:$H$100,Técnicos!$J$2:$J$100)),,0,1))</f>
        <v/>
      </c>
      <c r="V525" s="15" t="str" cm="1">
        <f t="array" ref="V525">IF(OR($B525="",V$2=""),"",Projetos!$K524/_xlfn.XLOOKUP(V$2,Técnicos!$A$2:$A$100,IF(Projetos!AB524=1,Técnicos!$F$2:$F$100,IF(Projetos!AB524=2,Técnicos!$H$2:$H$100,Técnicos!$J$2:$J$100)),,0,1))</f>
        <v/>
      </c>
      <c r="W525" s="15" t="str" cm="1">
        <f t="array" ref="W525">IF(OR($B525="",W$2=""),"",Projetos!$K524/_xlfn.XLOOKUP(W$2,Técnicos!$A$2:$A$100,IF(Projetos!AC524=1,Técnicos!$F$2:$F$100,IF(Projetos!AC524=2,Técnicos!$H$2:$H$100,Técnicos!$J$2:$J$100)),,0,1))</f>
        <v/>
      </c>
      <c r="X525" s="15" t="str" cm="1">
        <f t="array" ref="X525">IF(OR($B525="",X$2=""),"",Projetos!$K524/_xlfn.XLOOKUP(X$2,Técnicos!$A$2:$A$100,IF(Projetos!AD524=1,Técnicos!$F$2:$F$100,IF(Projetos!AD524=2,Técnicos!$H$2:$H$100,Técnicos!$J$2:$J$100)),,0,1))</f>
        <v/>
      </c>
      <c r="Y525" s="15" t="str" cm="1">
        <f t="array" ref="Y525">IF(OR($B525="",Y$2=""),"",Projetos!$K524/_xlfn.XLOOKUP(Y$2,Técnicos!$A$2:$A$100,IF(Projetos!AE524=1,Técnicos!$F$2:$F$100,IF(Projetos!AE524=2,Técnicos!$H$2:$H$100,Técnicos!$J$2:$J$100)),,0,1))</f>
        <v/>
      </c>
      <c r="Z525" s="15" t="str" cm="1">
        <f t="array" ref="Z525">IF(OR($B525="",Z$2=""),"",Projetos!$K524/_xlfn.XLOOKUP(Z$2,Técnicos!$A$2:$A$100,IF(Projetos!AF524=1,Técnicos!$F$2:$F$100,IF(Projetos!AF524=2,Técnicos!$H$2:$H$100,Técnicos!$J$2:$J$100)),,0,1))</f>
        <v/>
      </c>
      <c r="AA525" s="15" t="str" cm="1">
        <f t="array" ref="AA525">IF(OR($B525="",AA$2=""),"",Projetos!$K524/_xlfn.XLOOKUP(AA$2,Técnicos!$A$2:$A$100,IF(Projetos!AG524=1,Técnicos!$F$2:$F$100,IF(Projetos!AG524=2,Técnicos!$H$2:$H$100,Técnicos!$J$2:$J$100)),,0,1))</f>
        <v/>
      </c>
      <c r="AB525" s="15" t="str" cm="1">
        <f t="array" ref="AB525">IF(OR($B525="",AB$2=""),"",Projetos!$K524/_xlfn.XLOOKUP(AB$2,Técnicos!$A$2:$A$100,IF(Projetos!AH524=1,Técnicos!$F$2:$F$100,IF(Projetos!AH524=2,Técnicos!$H$2:$H$100,Técnicos!$J$2:$J$100)),,0,1))</f>
        <v/>
      </c>
      <c r="AC525" s="15" t="str" cm="1">
        <f t="array" ref="AC525">IF(OR($B525="",AC$2=""),"",Projetos!$K524/_xlfn.XLOOKUP(AC$2,Técnicos!$A$2:$A$100,IF(Projetos!AI524=1,Técnicos!$F$2:$F$100,IF(Projetos!AI524=2,Técnicos!$H$2:$H$100,Técnicos!$J$2:$J$100)),,0,1))</f>
        <v/>
      </c>
      <c r="AD525" s="15" t="str" cm="1">
        <f t="array" ref="AD525">IF(OR($B525="",AD$2=""),"",Projetos!$K524/_xlfn.XLOOKUP(AD$2,Técnicos!$A$2:$A$100,IF(Projetos!AJ524=1,Técnicos!$F$2:$F$100,IF(Projetos!AJ524=2,Técnicos!$H$2:$H$100,Técnicos!$J$2:$J$100)),,0,1))</f>
        <v/>
      </c>
      <c r="AE525" s="15" t="str" cm="1">
        <f t="array" ref="AE525">IF(OR($B525="",AE$2=""),"",Projetos!$K524/_xlfn.XLOOKUP(AE$2,Técnicos!$A$2:$A$100,IF(Projetos!AK524=1,Técnicos!$F$2:$F$100,IF(Projetos!AK524=2,Técnicos!$H$2:$H$100,Técnicos!$J$2:$J$100)),,0,1))</f>
        <v/>
      </c>
      <c r="AF525" s="15" t="str" cm="1">
        <f t="array" ref="AF525">IF(OR($B525="",AF$2=""),"",Projetos!$K524/_xlfn.XLOOKUP(AF$2,Técnicos!$A$2:$A$100,IF(Projetos!AL524=1,Técnicos!$F$2:$F$100,IF(Projetos!AL524=2,Técnicos!$H$2:$H$100,Técnicos!$J$2:$J$100)),,0,1))</f>
        <v/>
      </c>
      <c r="AG525" s="15" t="str" cm="1">
        <f t="array" ref="AG525">IF(OR($B525="",AG$2=""),"",Projetos!$K524/_xlfn.XLOOKUP(AG$2,Técnicos!$A$2:$A$100,IF(Projetos!AM524=1,Técnicos!$F$2:$F$100,IF(Projetos!AM524=2,Técnicos!$H$2:$H$100,Técnicos!$J$2:$J$100)),,0,1))</f>
        <v/>
      </c>
      <c r="AH525" s="15" t="str" cm="1">
        <f t="array" ref="AH525">IF(OR($B525="",AH$2=""),"",Projetos!$K524/_xlfn.XLOOKUP(AH$2,Técnicos!$A$2:$A$100,IF(Projetos!AN524=1,Técnicos!$F$2:$F$100,IF(Projetos!AN524=2,Técnicos!$H$2:$H$100,Técnicos!$J$2:$J$100)),,0,1))</f>
        <v/>
      </c>
      <c r="AI525" s="15" t="str" cm="1">
        <f t="array" ref="AI525">IF(OR($B525="",AI$2=""),"",Projetos!$K524/_xlfn.XLOOKUP(AI$2,Técnicos!$A$2:$A$100,IF(Projetos!AO524=1,Técnicos!$F$2:$F$100,IF(Projetos!AO524=2,Técnicos!$H$2:$H$100,Técnicos!$J$2:$J$100)),,0,1))</f>
        <v/>
      </c>
      <c r="AJ525" s="15" t="str" cm="1">
        <f t="array" ref="AJ525">IF(OR($B525="",AJ$2=""),"",Projetos!$K524/_xlfn.XLOOKUP(AJ$2,Técnicos!$A$2:$A$100,IF(Projetos!AP524=1,Técnicos!$F$2:$F$100,IF(Projetos!AP524=2,Técnicos!$H$2:$H$100,Técnicos!$J$2:$J$100)),,0,1))</f>
        <v/>
      </c>
      <c r="AK525" s="15" t="str" cm="1">
        <f t="array" ref="AK525">IF(OR($B525="",AK$2=""),"",Projetos!$K524/_xlfn.XLOOKUP(AK$2,Técnicos!$A$2:$A$100,IF(Projetos!AQ524=1,Técnicos!$F$2:$F$100,IF(Projetos!AQ524=2,Técnicos!$H$2:$H$100,Técnicos!$J$2:$J$100)),,0,1))</f>
        <v/>
      </c>
    </row>
    <row r="526" spans="3:37" x14ac:dyDescent="0.3">
      <c r="C526" s="15" t="str" cm="1">
        <f t="array" ref="C526">IF(OR($B526="",C$2=""),"",Projetos!$K525/_xlfn.XLOOKUP(C$2,Técnicos!$A$2:$A$100,IF(Projetos!I525=1,Técnicos!$F$2:$F$100,IF(Projetos!I525=2,Técnicos!$H$2:$H$100,Técnicos!$J$2:$J$100)),,0,1))</f>
        <v/>
      </c>
      <c r="D526" s="15" t="str" cm="1">
        <f t="array" ref="D526">IF(OR($B526="",D$2=""),"",Projetos!$K525/_xlfn.XLOOKUP(D$2,Técnicos!$A$2:$A$100,IF(Projetos!J525=1,Técnicos!$F$2:$F$100,IF(Projetos!J525=2,Técnicos!$H$2:$H$100,Técnicos!$J$2:$J$100)),,0,1))</f>
        <v/>
      </c>
      <c r="E526" s="15" t="str" cm="1">
        <f t="array" ref="E526">IF(OR($B526="",E$2=""),"",Projetos!$K525/_xlfn.XLOOKUP(E$2,Técnicos!$A$2:$A$100,IF(Projetos!K525=1,Técnicos!$F$2:$F$100,IF(Projetos!K525=2,Técnicos!$H$2:$H$100,Técnicos!$J$2:$J$100)),,0,1))</f>
        <v/>
      </c>
      <c r="F526" s="15" t="str" cm="1">
        <f t="array" ref="F526">IF(OR($B526="",F$2=""),"",Projetos!$K525/_xlfn.XLOOKUP(F$2,Técnicos!$A$2:$A$100,IF(Projetos!L525=1,Técnicos!$F$2:$F$100,IF(Projetos!L525=2,Técnicos!$H$2:$H$100,Técnicos!$J$2:$J$100)),,0,1))</f>
        <v/>
      </c>
      <c r="G526" s="15" t="str" cm="1">
        <f t="array" ref="G526">IF(OR($B526="",G$2=""),"",Projetos!$K525/_xlfn.XLOOKUP(G$2,Técnicos!$A$2:$A$100,IF(Projetos!M525=1,Técnicos!$F$2:$F$100,IF(Projetos!M525=2,Técnicos!$H$2:$H$100,Técnicos!$J$2:$J$100)),,0,1))</f>
        <v/>
      </c>
      <c r="H526" s="15" t="str" cm="1">
        <f t="array" ref="H526">IF(OR($B526="",H$2=""),"",Projetos!$K525/_xlfn.XLOOKUP(H$2,Técnicos!$A$2:$A$100,IF(Projetos!N525=1,Técnicos!$F$2:$F$100,IF(Projetos!N525=2,Técnicos!$H$2:$H$100,Técnicos!$J$2:$J$100)),,0,1))</f>
        <v/>
      </c>
      <c r="I526" s="15" t="str" cm="1">
        <f t="array" ref="I526">IF(OR($B526="",I$2=""),"",Projetos!$K525/_xlfn.XLOOKUP(I$2,Técnicos!$A$2:$A$100,IF(Projetos!O525=1,Técnicos!$F$2:$F$100,IF(Projetos!O525=2,Técnicos!$H$2:$H$100,Técnicos!$J$2:$J$100)),,0,1))</f>
        <v/>
      </c>
      <c r="J526" s="15" t="str" cm="1">
        <f t="array" ref="J526">IF(OR($B526="",J$2=""),"",Projetos!$K525/_xlfn.XLOOKUP(J$2,Técnicos!$A$2:$A$100,IF(Projetos!P525=1,Técnicos!$F$2:$F$100,IF(Projetos!P525=2,Técnicos!$H$2:$H$100,Técnicos!$J$2:$J$100)),,0,1))</f>
        <v/>
      </c>
      <c r="K526" s="15" t="str" cm="1">
        <f t="array" ref="K526">IF(OR($B526="",K$2=""),"",Projetos!$K525/_xlfn.XLOOKUP(K$2,Técnicos!$A$2:$A$100,IF(Projetos!Q525=1,Técnicos!$F$2:$F$100,IF(Projetos!Q525=2,Técnicos!$H$2:$H$100,Técnicos!$J$2:$J$100)),,0,1))</f>
        <v/>
      </c>
      <c r="L526" s="15" t="str" cm="1">
        <f t="array" ref="L526">IF(OR($B526="",L$2=""),"",Projetos!$K525/_xlfn.XLOOKUP(L$2,Técnicos!$A$2:$A$100,IF(Projetos!R525=1,Técnicos!$F$2:$F$100,IF(Projetos!R525=2,Técnicos!$H$2:$H$100,Técnicos!$J$2:$J$100)),,0,1))</f>
        <v/>
      </c>
      <c r="M526" s="15" t="str" cm="1">
        <f t="array" ref="M526">IF(OR($B526="",M$2=""),"",Projetos!$K525/_xlfn.XLOOKUP(M$2,Técnicos!$A$2:$A$100,IF(Projetos!S525=1,Técnicos!$F$2:$F$100,IF(Projetos!S525=2,Técnicos!$H$2:$H$100,Técnicos!$J$2:$J$100)),,0,1))</f>
        <v/>
      </c>
      <c r="N526" s="15" t="str" cm="1">
        <f t="array" ref="N526">IF(OR($B526="",N$2=""),"",Projetos!$K525/_xlfn.XLOOKUP(N$2,Técnicos!$A$2:$A$100,IF(Projetos!T525=1,Técnicos!$F$2:$F$100,IF(Projetos!T525=2,Técnicos!$H$2:$H$100,Técnicos!$J$2:$J$100)),,0,1))</f>
        <v/>
      </c>
      <c r="O526" s="15" t="str" cm="1">
        <f t="array" ref="O526">IF(OR($B526="",O$2=""),"",Projetos!$K525/_xlfn.XLOOKUP(O$2,Técnicos!$A$2:$A$100,IF(Projetos!U525=1,Técnicos!$F$2:$F$100,IF(Projetos!U525=2,Técnicos!$H$2:$H$100,Técnicos!$J$2:$J$100)),,0,1))</f>
        <v/>
      </c>
      <c r="P526" s="15" t="str" cm="1">
        <f t="array" ref="P526">IF(OR($B526="",P$2=""),"",Projetos!$K525/_xlfn.XLOOKUP(P$2,Técnicos!$A$2:$A$100,IF(Projetos!V525=1,Técnicos!$F$2:$F$100,IF(Projetos!V525=2,Técnicos!$H$2:$H$100,Técnicos!$J$2:$J$100)),,0,1))</f>
        <v/>
      </c>
      <c r="Q526" s="15" t="str" cm="1">
        <f t="array" ref="Q526">IF(OR($B526="",Q$2=""),"",Projetos!$K525/_xlfn.XLOOKUP(Q$2,Técnicos!$A$2:$A$100,IF(Projetos!W525=1,Técnicos!$F$2:$F$100,IF(Projetos!W525=2,Técnicos!$H$2:$H$100,Técnicos!$J$2:$J$100)),,0,1))</f>
        <v/>
      </c>
      <c r="R526" s="15" t="str" cm="1">
        <f t="array" ref="R526">IF(OR($B526="",R$2=""),"",Projetos!$K525/_xlfn.XLOOKUP(R$2,Técnicos!$A$2:$A$100,IF(Projetos!X525=1,Técnicos!$F$2:$F$100,IF(Projetos!X525=2,Técnicos!$H$2:$H$100,Técnicos!$J$2:$J$100)),,0,1))</f>
        <v/>
      </c>
      <c r="S526" s="15" t="str" cm="1">
        <f t="array" ref="S526">IF(OR($B526="",S$2=""),"",Projetos!$K525/_xlfn.XLOOKUP(S$2,Técnicos!$A$2:$A$100,IF(Projetos!Y525=1,Técnicos!$F$2:$F$100,IF(Projetos!Y525=2,Técnicos!$H$2:$H$100,Técnicos!$J$2:$J$100)),,0,1))</f>
        <v/>
      </c>
      <c r="T526" s="15" t="str" cm="1">
        <f t="array" ref="T526">IF(OR($B526="",T$2=""),"",Projetos!$K525/_xlfn.XLOOKUP(T$2,Técnicos!$A$2:$A$100,IF(Projetos!Z525=1,Técnicos!$F$2:$F$100,IF(Projetos!Z525=2,Técnicos!$H$2:$H$100,Técnicos!$J$2:$J$100)),,0,1))</f>
        <v/>
      </c>
      <c r="U526" s="15" t="str" cm="1">
        <f t="array" ref="U526">IF(OR($B526="",U$2=""),"",Projetos!$K525/_xlfn.XLOOKUP(U$2,Técnicos!$A$2:$A$100,IF(Projetos!AA525=1,Técnicos!$F$2:$F$100,IF(Projetos!AA525=2,Técnicos!$H$2:$H$100,Técnicos!$J$2:$J$100)),,0,1))</f>
        <v/>
      </c>
      <c r="V526" s="15" t="str" cm="1">
        <f t="array" ref="V526">IF(OR($B526="",V$2=""),"",Projetos!$K525/_xlfn.XLOOKUP(V$2,Técnicos!$A$2:$A$100,IF(Projetos!AB525=1,Técnicos!$F$2:$F$100,IF(Projetos!AB525=2,Técnicos!$H$2:$H$100,Técnicos!$J$2:$J$100)),,0,1))</f>
        <v/>
      </c>
      <c r="W526" s="15" t="str" cm="1">
        <f t="array" ref="W526">IF(OR($B526="",W$2=""),"",Projetos!$K525/_xlfn.XLOOKUP(W$2,Técnicos!$A$2:$A$100,IF(Projetos!AC525=1,Técnicos!$F$2:$F$100,IF(Projetos!AC525=2,Técnicos!$H$2:$H$100,Técnicos!$J$2:$J$100)),,0,1))</f>
        <v/>
      </c>
      <c r="X526" s="15" t="str" cm="1">
        <f t="array" ref="X526">IF(OR($B526="",X$2=""),"",Projetos!$K525/_xlfn.XLOOKUP(X$2,Técnicos!$A$2:$A$100,IF(Projetos!AD525=1,Técnicos!$F$2:$F$100,IF(Projetos!AD525=2,Técnicos!$H$2:$H$100,Técnicos!$J$2:$J$100)),,0,1))</f>
        <v/>
      </c>
      <c r="Y526" s="15" t="str" cm="1">
        <f t="array" ref="Y526">IF(OR($B526="",Y$2=""),"",Projetos!$K525/_xlfn.XLOOKUP(Y$2,Técnicos!$A$2:$A$100,IF(Projetos!AE525=1,Técnicos!$F$2:$F$100,IF(Projetos!AE525=2,Técnicos!$H$2:$H$100,Técnicos!$J$2:$J$100)),,0,1))</f>
        <v/>
      </c>
      <c r="Z526" s="15" t="str" cm="1">
        <f t="array" ref="Z526">IF(OR($B526="",Z$2=""),"",Projetos!$K525/_xlfn.XLOOKUP(Z$2,Técnicos!$A$2:$A$100,IF(Projetos!AF525=1,Técnicos!$F$2:$F$100,IF(Projetos!AF525=2,Técnicos!$H$2:$H$100,Técnicos!$J$2:$J$100)),,0,1))</f>
        <v/>
      </c>
      <c r="AA526" s="15" t="str" cm="1">
        <f t="array" ref="AA526">IF(OR($B526="",AA$2=""),"",Projetos!$K525/_xlfn.XLOOKUP(AA$2,Técnicos!$A$2:$A$100,IF(Projetos!AG525=1,Técnicos!$F$2:$F$100,IF(Projetos!AG525=2,Técnicos!$H$2:$H$100,Técnicos!$J$2:$J$100)),,0,1))</f>
        <v/>
      </c>
      <c r="AB526" s="15" t="str" cm="1">
        <f t="array" ref="AB526">IF(OR($B526="",AB$2=""),"",Projetos!$K525/_xlfn.XLOOKUP(AB$2,Técnicos!$A$2:$A$100,IF(Projetos!AH525=1,Técnicos!$F$2:$F$100,IF(Projetos!AH525=2,Técnicos!$H$2:$H$100,Técnicos!$J$2:$J$100)),,0,1))</f>
        <v/>
      </c>
      <c r="AC526" s="15" t="str" cm="1">
        <f t="array" ref="AC526">IF(OR($B526="",AC$2=""),"",Projetos!$K525/_xlfn.XLOOKUP(AC$2,Técnicos!$A$2:$A$100,IF(Projetos!AI525=1,Técnicos!$F$2:$F$100,IF(Projetos!AI525=2,Técnicos!$H$2:$H$100,Técnicos!$J$2:$J$100)),,0,1))</f>
        <v/>
      </c>
      <c r="AD526" s="15" t="str" cm="1">
        <f t="array" ref="AD526">IF(OR($B526="",AD$2=""),"",Projetos!$K525/_xlfn.XLOOKUP(AD$2,Técnicos!$A$2:$A$100,IF(Projetos!AJ525=1,Técnicos!$F$2:$F$100,IF(Projetos!AJ525=2,Técnicos!$H$2:$H$100,Técnicos!$J$2:$J$100)),,0,1))</f>
        <v/>
      </c>
      <c r="AE526" s="15" t="str" cm="1">
        <f t="array" ref="AE526">IF(OR($B526="",AE$2=""),"",Projetos!$K525/_xlfn.XLOOKUP(AE$2,Técnicos!$A$2:$A$100,IF(Projetos!AK525=1,Técnicos!$F$2:$F$100,IF(Projetos!AK525=2,Técnicos!$H$2:$H$100,Técnicos!$J$2:$J$100)),,0,1))</f>
        <v/>
      </c>
      <c r="AF526" s="15" t="str" cm="1">
        <f t="array" ref="AF526">IF(OR($B526="",AF$2=""),"",Projetos!$K525/_xlfn.XLOOKUP(AF$2,Técnicos!$A$2:$A$100,IF(Projetos!AL525=1,Técnicos!$F$2:$F$100,IF(Projetos!AL525=2,Técnicos!$H$2:$H$100,Técnicos!$J$2:$J$100)),,0,1))</f>
        <v/>
      </c>
      <c r="AG526" s="15" t="str" cm="1">
        <f t="array" ref="AG526">IF(OR($B526="",AG$2=""),"",Projetos!$K525/_xlfn.XLOOKUP(AG$2,Técnicos!$A$2:$A$100,IF(Projetos!AM525=1,Técnicos!$F$2:$F$100,IF(Projetos!AM525=2,Técnicos!$H$2:$H$100,Técnicos!$J$2:$J$100)),,0,1))</f>
        <v/>
      </c>
      <c r="AH526" s="15" t="str" cm="1">
        <f t="array" ref="AH526">IF(OR($B526="",AH$2=""),"",Projetos!$K525/_xlfn.XLOOKUP(AH$2,Técnicos!$A$2:$A$100,IF(Projetos!AN525=1,Técnicos!$F$2:$F$100,IF(Projetos!AN525=2,Técnicos!$H$2:$H$100,Técnicos!$J$2:$J$100)),,0,1))</f>
        <v/>
      </c>
      <c r="AI526" s="15" t="str" cm="1">
        <f t="array" ref="AI526">IF(OR($B526="",AI$2=""),"",Projetos!$K525/_xlfn.XLOOKUP(AI$2,Técnicos!$A$2:$A$100,IF(Projetos!AO525=1,Técnicos!$F$2:$F$100,IF(Projetos!AO525=2,Técnicos!$H$2:$H$100,Técnicos!$J$2:$J$100)),,0,1))</f>
        <v/>
      </c>
      <c r="AJ526" s="15" t="str" cm="1">
        <f t="array" ref="AJ526">IF(OR($B526="",AJ$2=""),"",Projetos!$K525/_xlfn.XLOOKUP(AJ$2,Técnicos!$A$2:$A$100,IF(Projetos!AP525=1,Técnicos!$F$2:$F$100,IF(Projetos!AP525=2,Técnicos!$H$2:$H$100,Técnicos!$J$2:$J$100)),,0,1))</f>
        <v/>
      </c>
      <c r="AK526" s="15" t="str" cm="1">
        <f t="array" ref="AK526">IF(OR($B526="",AK$2=""),"",Projetos!$K525/_xlfn.XLOOKUP(AK$2,Técnicos!$A$2:$A$100,IF(Projetos!AQ525=1,Técnicos!$F$2:$F$100,IF(Projetos!AQ525=2,Técnicos!$H$2:$H$100,Técnicos!$J$2:$J$100)),,0,1))</f>
        <v/>
      </c>
    </row>
    <row r="527" spans="3:37" x14ac:dyDescent="0.3">
      <c r="C527" s="15" t="str" cm="1">
        <f t="array" ref="C527">IF(OR($B527="",C$2=""),"",Projetos!$K526/_xlfn.XLOOKUP(C$2,Técnicos!$A$2:$A$100,IF(Projetos!I526=1,Técnicos!$F$2:$F$100,IF(Projetos!I526=2,Técnicos!$H$2:$H$100,Técnicos!$J$2:$J$100)),,0,1))</f>
        <v/>
      </c>
      <c r="D527" s="15" t="str" cm="1">
        <f t="array" ref="D527">IF(OR($B527="",D$2=""),"",Projetos!$K526/_xlfn.XLOOKUP(D$2,Técnicos!$A$2:$A$100,IF(Projetos!J526=1,Técnicos!$F$2:$F$100,IF(Projetos!J526=2,Técnicos!$H$2:$H$100,Técnicos!$J$2:$J$100)),,0,1))</f>
        <v/>
      </c>
      <c r="E527" s="15" t="str" cm="1">
        <f t="array" ref="E527">IF(OR($B527="",E$2=""),"",Projetos!$K526/_xlfn.XLOOKUP(E$2,Técnicos!$A$2:$A$100,IF(Projetos!K526=1,Técnicos!$F$2:$F$100,IF(Projetos!K526=2,Técnicos!$H$2:$H$100,Técnicos!$J$2:$J$100)),,0,1))</f>
        <v/>
      </c>
      <c r="F527" s="15" t="str" cm="1">
        <f t="array" ref="F527">IF(OR($B527="",F$2=""),"",Projetos!$K526/_xlfn.XLOOKUP(F$2,Técnicos!$A$2:$A$100,IF(Projetos!L526=1,Técnicos!$F$2:$F$100,IF(Projetos!L526=2,Técnicos!$H$2:$H$100,Técnicos!$J$2:$J$100)),,0,1))</f>
        <v/>
      </c>
      <c r="G527" s="15" t="str" cm="1">
        <f t="array" ref="G527">IF(OR($B527="",G$2=""),"",Projetos!$K526/_xlfn.XLOOKUP(G$2,Técnicos!$A$2:$A$100,IF(Projetos!M526=1,Técnicos!$F$2:$F$100,IF(Projetos!M526=2,Técnicos!$H$2:$H$100,Técnicos!$J$2:$J$100)),,0,1))</f>
        <v/>
      </c>
      <c r="H527" s="15" t="str" cm="1">
        <f t="array" ref="H527">IF(OR($B527="",H$2=""),"",Projetos!$K526/_xlfn.XLOOKUP(H$2,Técnicos!$A$2:$A$100,IF(Projetos!N526=1,Técnicos!$F$2:$F$100,IF(Projetos!N526=2,Técnicos!$H$2:$H$100,Técnicos!$J$2:$J$100)),,0,1))</f>
        <v/>
      </c>
      <c r="I527" s="15" t="str" cm="1">
        <f t="array" ref="I527">IF(OR($B527="",I$2=""),"",Projetos!$K526/_xlfn.XLOOKUP(I$2,Técnicos!$A$2:$A$100,IF(Projetos!O526=1,Técnicos!$F$2:$F$100,IF(Projetos!O526=2,Técnicos!$H$2:$H$100,Técnicos!$J$2:$J$100)),,0,1))</f>
        <v/>
      </c>
      <c r="J527" s="15" t="str" cm="1">
        <f t="array" ref="J527">IF(OR($B527="",J$2=""),"",Projetos!$K526/_xlfn.XLOOKUP(J$2,Técnicos!$A$2:$A$100,IF(Projetos!P526=1,Técnicos!$F$2:$F$100,IF(Projetos!P526=2,Técnicos!$H$2:$H$100,Técnicos!$J$2:$J$100)),,0,1))</f>
        <v/>
      </c>
      <c r="K527" s="15" t="str" cm="1">
        <f t="array" ref="K527">IF(OR($B527="",K$2=""),"",Projetos!$K526/_xlfn.XLOOKUP(K$2,Técnicos!$A$2:$A$100,IF(Projetos!Q526=1,Técnicos!$F$2:$F$100,IF(Projetos!Q526=2,Técnicos!$H$2:$H$100,Técnicos!$J$2:$J$100)),,0,1))</f>
        <v/>
      </c>
      <c r="L527" s="15" t="str" cm="1">
        <f t="array" ref="L527">IF(OR($B527="",L$2=""),"",Projetos!$K526/_xlfn.XLOOKUP(L$2,Técnicos!$A$2:$A$100,IF(Projetos!R526=1,Técnicos!$F$2:$F$100,IF(Projetos!R526=2,Técnicos!$H$2:$H$100,Técnicos!$J$2:$J$100)),,0,1))</f>
        <v/>
      </c>
      <c r="M527" s="15" t="str" cm="1">
        <f t="array" ref="M527">IF(OR($B527="",M$2=""),"",Projetos!$K526/_xlfn.XLOOKUP(M$2,Técnicos!$A$2:$A$100,IF(Projetos!S526=1,Técnicos!$F$2:$F$100,IF(Projetos!S526=2,Técnicos!$H$2:$H$100,Técnicos!$J$2:$J$100)),,0,1))</f>
        <v/>
      </c>
      <c r="N527" s="15" t="str" cm="1">
        <f t="array" ref="N527">IF(OR($B527="",N$2=""),"",Projetos!$K526/_xlfn.XLOOKUP(N$2,Técnicos!$A$2:$A$100,IF(Projetos!T526=1,Técnicos!$F$2:$F$100,IF(Projetos!T526=2,Técnicos!$H$2:$H$100,Técnicos!$J$2:$J$100)),,0,1))</f>
        <v/>
      </c>
      <c r="O527" s="15" t="str" cm="1">
        <f t="array" ref="O527">IF(OR($B527="",O$2=""),"",Projetos!$K526/_xlfn.XLOOKUP(O$2,Técnicos!$A$2:$A$100,IF(Projetos!U526=1,Técnicos!$F$2:$F$100,IF(Projetos!U526=2,Técnicos!$H$2:$H$100,Técnicos!$J$2:$J$100)),,0,1))</f>
        <v/>
      </c>
      <c r="P527" s="15" t="str" cm="1">
        <f t="array" ref="P527">IF(OR($B527="",P$2=""),"",Projetos!$K526/_xlfn.XLOOKUP(P$2,Técnicos!$A$2:$A$100,IF(Projetos!V526=1,Técnicos!$F$2:$F$100,IF(Projetos!V526=2,Técnicos!$H$2:$H$100,Técnicos!$J$2:$J$100)),,0,1))</f>
        <v/>
      </c>
      <c r="Q527" s="15" t="str" cm="1">
        <f t="array" ref="Q527">IF(OR($B527="",Q$2=""),"",Projetos!$K526/_xlfn.XLOOKUP(Q$2,Técnicos!$A$2:$A$100,IF(Projetos!W526=1,Técnicos!$F$2:$F$100,IF(Projetos!W526=2,Técnicos!$H$2:$H$100,Técnicos!$J$2:$J$100)),,0,1))</f>
        <v/>
      </c>
      <c r="R527" s="15" t="str" cm="1">
        <f t="array" ref="R527">IF(OR($B527="",R$2=""),"",Projetos!$K526/_xlfn.XLOOKUP(R$2,Técnicos!$A$2:$A$100,IF(Projetos!X526=1,Técnicos!$F$2:$F$100,IF(Projetos!X526=2,Técnicos!$H$2:$H$100,Técnicos!$J$2:$J$100)),,0,1))</f>
        <v/>
      </c>
      <c r="S527" s="15" t="str" cm="1">
        <f t="array" ref="S527">IF(OR($B527="",S$2=""),"",Projetos!$K526/_xlfn.XLOOKUP(S$2,Técnicos!$A$2:$A$100,IF(Projetos!Y526=1,Técnicos!$F$2:$F$100,IF(Projetos!Y526=2,Técnicos!$H$2:$H$100,Técnicos!$J$2:$J$100)),,0,1))</f>
        <v/>
      </c>
      <c r="T527" s="15" t="str" cm="1">
        <f t="array" ref="T527">IF(OR($B527="",T$2=""),"",Projetos!$K526/_xlfn.XLOOKUP(T$2,Técnicos!$A$2:$A$100,IF(Projetos!Z526=1,Técnicos!$F$2:$F$100,IF(Projetos!Z526=2,Técnicos!$H$2:$H$100,Técnicos!$J$2:$J$100)),,0,1))</f>
        <v/>
      </c>
      <c r="U527" s="15" t="str" cm="1">
        <f t="array" ref="U527">IF(OR($B527="",U$2=""),"",Projetos!$K526/_xlfn.XLOOKUP(U$2,Técnicos!$A$2:$A$100,IF(Projetos!AA526=1,Técnicos!$F$2:$F$100,IF(Projetos!AA526=2,Técnicos!$H$2:$H$100,Técnicos!$J$2:$J$100)),,0,1))</f>
        <v/>
      </c>
      <c r="V527" s="15" t="str" cm="1">
        <f t="array" ref="V527">IF(OR($B527="",V$2=""),"",Projetos!$K526/_xlfn.XLOOKUP(V$2,Técnicos!$A$2:$A$100,IF(Projetos!AB526=1,Técnicos!$F$2:$F$100,IF(Projetos!AB526=2,Técnicos!$H$2:$H$100,Técnicos!$J$2:$J$100)),,0,1))</f>
        <v/>
      </c>
      <c r="W527" s="15" t="str" cm="1">
        <f t="array" ref="W527">IF(OR($B527="",W$2=""),"",Projetos!$K526/_xlfn.XLOOKUP(W$2,Técnicos!$A$2:$A$100,IF(Projetos!AC526=1,Técnicos!$F$2:$F$100,IF(Projetos!AC526=2,Técnicos!$H$2:$H$100,Técnicos!$J$2:$J$100)),,0,1))</f>
        <v/>
      </c>
      <c r="X527" s="15" t="str" cm="1">
        <f t="array" ref="X527">IF(OR($B527="",X$2=""),"",Projetos!$K526/_xlfn.XLOOKUP(X$2,Técnicos!$A$2:$A$100,IF(Projetos!AD526=1,Técnicos!$F$2:$F$100,IF(Projetos!AD526=2,Técnicos!$H$2:$H$100,Técnicos!$J$2:$J$100)),,0,1))</f>
        <v/>
      </c>
      <c r="Y527" s="15" t="str" cm="1">
        <f t="array" ref="Y527">IF(OR($B527="",Y$2=""),"",Projetos!$K526/_xlfn.XLOOKUP(Y$2,Técnicos!$A$2:$A$100,IF(Projetos!AE526=1,Técnicos!$F$2:$F$100,IF(Projetos!AE526=2,Técnicos!$H$2:$H$100,Técnicos!$J$2:$J$100)),,0,1))</f>
        <v/>
      </c>
      <c r="Z527" s="15" t="str" cm="1">
        <f t="array" ref="Z527">IF(OR($B527="",Z$2=""),"",Projetos!$K526/_xlfn.XLOOKUP(Z$2,Técnicos!$A$2:$A$100,IF(Projetos!AF526=1,Técnicos!$F$2:$F$100,IF(Projetos!AF526=2,Técnicos!$H$2:$H$100,Técnicos!$J$2:$J$100)),,0,1))</f>
        <v/>
      </c>
      <c r="AA527" s="15" t="str" cm="1">
        <f t="array" ref="AA527">IF(OR($B527="",AA$2=""),"",Projetos!$K526/_xlfn.XLOOKUP(AA$2,Técnicos!$A$2:$A$100,IF(Projetos!AG526=1,Técnicos!$F$2:$F$100,IF(Projetos!AG526=2,Técnicos!$H$2:$H$100,Técnicos!$J$2:$J$100)),,0,1))</f>
        <v/>
      </c>
      <c r="AB527" s="15" t="str" cm="1">
        <f t="array" ref="AB527">IF(OR($B527="",AB$2=""),"",Projetos!$K526/_xlfn.XLOOKUP(AB$2,Técnicos!$A$2:$A$100,IF(Projetos!AH526=1,Técnicos!$F$2:$F$100,IF(Projetos!AH526=2,Técnicos!$H$2:$H$100,Técnicos!$J$2:$J$100)),,0,1))</f>
        <v/>
      </c>
      <c r="AC527" s="15" t="str" cm="1">
        <f t="array" ref="AC527">IF(OR($B527="",AC$2=""),"",Projetos!$K526/_xlfn.XLOOKUP(AC$2,Técnicos!$A$2:$A$100,IF(Projetos!AI526=1,Técnicos!$F$2:$F$100,IF(Projetos!AI526=2,Técnicos!$H$2:$H$100,Técnicos!$J$2:$J$100)),,0,1))</f>
        <v/>
      </c>
      <c r="AD527" s="15" t="str" cm="1">
        <f t="array" ref="AD527">IF(OR($B527="",AD$2=""),"",Projetos!$K526/_xlfn.XLOOKUP(AD$2,Técnicos!$A$2:$A$100,IF(Projetos!AJ526=1,Técnicos!$F$2:$F$100,IF(Projetos!AJ526=2,Técnicos!$H$2:$H$100,Técnicos!$J$2:$J$100)),,0,1))</f>
        <v/>
      </c>
      <c r="AE527" s="15" t="str" cm="1">
        <f t="array" ref="AE527">IF(OR($B527="",AE$2=""),"",Projetos!$K526/_xlfn.XLOOKUP(AE$2,Técnicos!$A$2:$A$100,IF(Projetos!AK526=1,Técnicos!$F$2:$F$100,IF(Projetos!AK526=2,Técnicos!$H$2:$H$100,Técnicos!$J$2:$J$100)),,0,1))</f>
        <v/>
      </c>
      <c r="AF527" s="15" t="str" cm="1">
        <f t="array" ref="AF527">IF(OR($B527="",AF$2=""),"",Projetos!$K526/_xlfn.XLOOKUP(AF$2,Técnicos!$A$2:$A$100,IF(Projetos!AL526=1,Técnicos!$F$2:$F$100,IF(Projetos!AL526=2,Técnicos!$H$2:$H$100,Técnicos!$J$2:$J$100)),,0,1))</f>
        <v/>
      </c>
      <c r="AG527" s="15" t="str" cm="1">
        <f t="array" ref="AG527">IF(OR($B527="",AG$2=""),"",Projetos!$K526/_xlfn.XLOOKUP(AG$2,Técnicos!$A$2:$A$100,IF(Projetos!AM526=1,Técnicos!$F$2:$F$100,IF(Projetos!AM526=2,Técnicos!$H$2:$H$100,Técnicos!$J$2:$J$100)),,0,1))</f>
        <v/>
      </c>
      <c r="AH527" s="15" t="str" cm="1">
        <f t="array" ref="AH527">IF(OR($B527="",AH$2=""),"",Projetos!$K526/_xlfn.XLOOKUP(AH$2,Técnicos!$A$2:$A$100,IF(Projetos!AN526=1,Técnicos!$F$2:$F$100,IF(Projetos!AN526=2,Técnicos!$H$2:$H$100,Técnicos!$J$2:$J$100)),,0,1))</f>
        <v/>
      </c>
      <c r="AI527" s="15" t="str" cm="1">
        <f t="array" ref="AI527">IF(OR($B527="",AI$2=""),"",Projetos!$K526/_xlfn.XLOOKUP(AI$2,Técnicos!$A$2:$A$100,IF(Projetos!AO526=1,Técnicos!$F$2:$F$100,IF(Projetos!AO526=2,Técnicos!$H$2:$H$100,Técnicos!$J$2:$J$100)),,0,1))</f>
        <v/>
      </c>
      <c r="AJ527" s="15" t="str" cm="1">
        <f t="array" ref="AJ527">IF(OR($B527="",AJ$2=""),"",Projetos!$K526/_xlfn.XLOOKUP(AJ$2,Técnicos!$A$2:$A$100,IF(Projetos!AP526=1,Técnicos!$F$2:$F$100,IF(Projetos!AP526=2,Técnicos!$H$2:$H$100,Técnicos!$J$2:$J$100)),,0,1))</f>
        <v/>
      </c>
      <c r="AK527" s="15" t="str" cm="1">
        <f t="array" ref="AK527">IF(OR($B527="",AK$2=""),"",Projetos!$K526/_xlfn.XLOOKUP(AK$2,Técnicos!$A$2:$A$100,IF(Projetos!AQ526=1,Técnicos!$F$2:$F$100,IF(Projetos!AQ526=2,Técnicos!$H$2:$H$100,Técnicos!$J$2:$J$100)),,0,1))</f>
        <v/>
      </c>
    </row>
    <row r="528" spans="3:37" x14ac:dyDescent="0.3">
      <c r="C528" s="15" t="str" cm="1">
        <f t="array" ref="C528">IF(OR($B528="",C$2=""),"",Projetos!$K527/_xlfn.XLOOKUP(C$2,Técnicos!$A$2:$A$100,IF(Projetos!I527=1,Técnicos!$F$2:$F$100,IF(Projetos!I527=2,Técnicos!$H$2:$H$100,Técnicos!$J$2:$J$100)),,0,1))</f>
        <v/>
      </c>
      <c r="D528" s="15" t="str" cm="1">
        <f t="array" ref="D528">IF(OR($B528="",D$2=""),"",Projetos!$K527/_xlfn.XLOOKUP(D$2,Técnicos!$A$2:$A$100,IF(Projetos!J527=1,Técnicos!$F$2:$F$100,IF(Projetos!J527=2,Técnicos!$H$2:$H$100,Técnicos!$J$2:$J$100)),,0,1))</f>
        <v/>
      </c>
      <c r="E528" s="15" t="str" cm="1">
        <f t="array" ref="E528">IF(OR($B528="",E$2=""),"",Projetos!$K527/_xlfn.XLOOKUP(E$2,Técnicos!$A$2:$A$100,IF(Projetos!K527=1,Técnicos!$F$2:$F$100,IF(Projetos!K527=2,Técnicos!$H$2:$H$100,Técnicos!$J$2:$J$100)),,0,1))</f>
        <v/>
      </c>
      <c r="F528" s="15" t="str" cm="1">
        <f t="array" ref="F528">IF(OR($B528="",F$2=""),"",Projetos!$K527/_xlfn.XLOOKUP(F$2,Técnicos!$A$2:$A$100,IF(Projetos!L527=1,Técnicos!$F$2:$F$100,IF(Projetos!L527=2,Técnicos!$H$2:$H$100,Técnicos!$J$2:$J$100)),,0,1))</f>
        <v/>
      </c>
      <c r="G528" s="15" t="str" cm="1">
        <f t="array" ref="G528">IF(OR($B528="",G$2=""),"",Projetos!$K527/_xlfn.XLOOKUP(G$2,Técnicos!$A$2:$A$100,IF(Projetos!M527=1,Técnicos!$F$2:$F$100,IF(Projetos!M527=2,Técnicos!$H$2:$H$100,Técnicos!$J$2:$J$100)),,0,1))</f>
        <v/>
      </c>
      <c r="H528" s="15" t="str" cm="1">
        <f t="array" ref="H528">IF(OR($B528="",H$2=""),"",Projetos!$K527/_xlfn.XLOOKUP(H$2,Técnicos!$A$2:$A$100,IF(Projetos!N527=1,Técnicos!$F$2:$F$100,IF(Projetos!N527=2,Técnicos!$H$2:$H$100,Técnicos!$J$2:$J$100)),,0,1))</f>
        <v/>
      </c>
      <c r="I528" s="15" t="str" cm="1">
        <f t="array" ref="I528">IF(OR($B528="",I$2=""),"",Projetos!$K527/_xlfn.XLOOKUP(I$2,Técnicos!$A$2:$A$100,IF(Projetos!O527=1,Técnicos!$F$2:$F$100,IF(Projetos!O527=2,Técnicos!$H$2:$H$100,Técnicos!$J$2:$J$100)),,0,1))</f>
        <v/>
      </c>
      <c r="J528" s="15" t="str" cm="1">
        <f t="array" ref="J528">IF(OR($B528="",J$2=""),"",Projetos!$K527/_xlfn.XLOOKUP(J$2,Técnicos!$A$2:$A$100,IF(Projetos!P527=1,Técnicos!$F$2:$F$100,IF(Projetos!P527=2,Técnicos!$H$2:$H$100,Técnicos!$J$2:$J$100)),,0,1))</f>
        <v/>
      </c>
      <c r="K528" s="15" t="str" cm="1">
        <f t="array" ref="K528">IF(OR($B528="",K$2=""),"",Projetos!$K527/_xlfn.XLOOKUP(K$2,Técnicos!$A$2:$A$100,IF(Projetos!Q527=1,Técnicos!$F$2:$F$100,IF(Projetos!Q527=2,Técnicos!$H$2:$H$100,Técnicos!$J$2:$J$100)),,0,1))</f>
        <v/>
      </c>
      <c r="L528" s="15" t="str" cm="1">
        <f t="array" ref="L528">IF(OR($B528="",L$2=""),"",Projetos!$K527/_xlfn.XLOOKUP(L$2,Técnicos!$A$2:$A$100,IF(Projetos!R527=1,Técnicos!$F$2:$F$100,IF(Projetos!R527=2,Técnicos!$H$2:$H$100,Técnicos!$J$2:$J$100)),,0,1))</f>
        <v/>
      </c>
      <c r="M528" s="15" t="str" cm="1">
        <f t="array" ref="M528">IF(OR($B528="",M$2=""),"",Projetos!$K527/_xlfn.XLOOKUP(M$2,Técnicos!$A$2:$A$100,IF(Projetos!S527=1,Técnicos!$F$2:$F$100,IF(Projetos!S527=2,Técnicos!$H$2:$H$100,Técnicos!$J$2:$J$100)),,0,1))</f>
        <v/>
      </c>
      <c r="N528" s="15" t="str" cm="1">
        <f t="array" ref="N528">IF(OR($B528="",N$2=""),"",Projetos!$K527/_xlfn.XLOOKUP(N$2,Técnicos!$A$2:$A$100,IF(Projetos!T527=1,Técnicos!$F$2:$F$100,IF(Projetos!T527=2,Técnicos!$H$2:$H$100,Técnicos!$J$2:$J$100)),,0,1))</f>
        <v/>
      </c>
      <c r="O528" s="15" t="str" cm="1">
        <f t="array" ref="O528">IF(OR($B528="",O$2=""),"",Projetos!$K527/_xlfn.XLOOKUP(O$2,Técnicos!$A$2:$A$100,IF(Projetos!U527=1,Técnicos!$F$2:$F$100,IF(Projetos!U527=2,Técnicos!$H$2:$H$100,Técnicos!$J$2:$J$100)),,0,1))</f>
        <v/>
      </c>
      <c r="P528" s="15" t="str" cm="1">
        <f t="array" ref="P528">IF(OR($B528="",P$2=""),"",Projetos!$K527/_xlfn.XLOOKUP(P$2,Técnicos!$A$2:$A$100,IF(Projetos!V527=1,Técnicos!$F$2:$F$100,IF(Projetos!V527=2,Técnicos!$H$2:$H$100,Técnicos!$J$2:$J$100)),,0,1))</f>
        <v/>
      </c>
      <c r="Q528" s="15" t="str" cm="1">
        <f t="array" ref="Q528">IF(OR($B528="",Q$2=""),"",Projetos!$K527/_xlfn.XLOOKUP(Q$2,Técnicos!$A$2:$A$100,IF(Projetos!W527=1,Técnicos!$F$2:$F$100,IF(Projetos!W527=2,Técnicos!$H$2:$H$100,Técnicos!$J$2:$J$100)),,0,1))</f>
        <v/>
      </c>
      <c r="R528" s="15" t="str" cm="1">
        <f t="array" ref="R528">IF(OR($B528="",R$2=""),"",Projetos!$K527/_xlfn.XLOOKUP(R$2,Técnicos!$A$2:$A$100,IF(Projetos!X527=1,Técnicos!$F$2:$F$100,IF(Projetos!X527=2,Técnicos!$H$2:$H$100,Técnicos!$J$2:$J$100)),,0,1))</f>
        <v/>
      </c>
      <c r="S528" s="15" t="str" cm="1">
        <f t="array" ref="S528">IF(OR($B528="",S$2=""),"",Projetos!$K527/_xlfn.XLOOKUP(S$2,Técnicos!$A$2:$A$100,IF(Projetos!Y527=1,Técnicos!$F$2:$F$100,IF(Projetos!Y527=2,Técnicos!$H$2:$H$100,Técnicos!$J$2:$J$100)),,0,1))</f>
        <v/>
      </c>
      <c r="T528" s="15" t="str" cm="1">
        <f t="array" ref="T528">IF(OR($B528="",T$2=""),"",Projetos!$K527/_xlfn.XLOOKUP(T$2,Técnicos!$A$2:$A$100,IF(Projetos!Z527=1,Técnicos!$F$2:$F$100,IF(Projetos!Z527=2,Técnicos!$H$2:$H$100,Técnicos!$J$2:$J$100)),,0,1))</f>
        <v/>
      </c>
      <c r="U528" s="15" t="str" cm="1">
        <f t="array" ref="U528">IF(OR($B528="",U$2=""),"",Projetos!$K527/_xlfn.XLOOKUP(U$2,Técnicos!$A$2:$A$100,IF(Projetos!AA527=1,Técnicos!$F$2:$F$100,IF(Projetos!AA527=2,Técnicos!$H$2:$H$100,Técnicos!$J$2:$J$100)),,0,1))</f>
        <v/>
      </c>
      <c r="V528" s="15" t="str" cm="1">
        <f t="array" ref="V528">IF(OR($B528="",V$2=""),"",Projetos!$K527/_xlfn.XLOOKUP(V$2,Técnicos!$A$2:$A$100,IF(Projetos!AB527=1,Técnicos!$F$2:$F$100,IF(Projetos!AB527=2,Técnicos!$H$2:$H$100,Técnicos!$J$2:$J$100)),,0,1))</f>
        <v/>
      </c>
      <c r="W528" s="15" t="str" cm="1">
        <f t="array" ref="W528">IF(OR($B528="",W$2=""),"",Projetos!$K527/_xlfn.XLOOKUP(W$2,Técnicos!$A$2:$A$100,IF(Projetos!AC527=1,Técnicos!$F$2:$F$100,IF(Projetos!AC527=2,Técnicos!$H$2:$H$100,Técnicos!$J$2:$J$100)),,0,1))</f>
        <v/>
      </c>
      <c r="X528" s="15" t="str" cm="1">
        <f t="array" ref="X528">IF(OR($B528="",X$2=""),"",Projetos!$K527/_xlfn.XLOOKUP(X$2,Técnicos!$A$2:$A$100,IF(Projetos!AD527=1,Técnicos!$F$2:$F$100,IF(Projetos!AD527=2,Técnicos!$H$2:$H$100,Técnicos!$J$2:$J$100)),,0,1))</f>
        <v/>
      </c>
      <c r="Y528" s="15" t="str" cm="1">
        <f t="array" ref="Y528">IF(OR($B528="",Y$2=""),"",Projetos!$K527/_xlfn.XLOOKUP(Y$2,Técnicos!$A$2:$A$100,IF(Projetos!AE527=1,Técnicos!$F$2:$F$100,IF(Projetos!AE527=2,Técnicos!$H$2:$H$100,Técnicos!$J$2:$J$100)),,0,1))</f>
        <v/>
      </c>
      <c r="Z528" s="15" t="str" cm="1">
        <f t="array" ref="Z528">IF(OR($B528="",Z$2=""),"",Projetos!$K527/_xlfn.XLOOKUP(Z$2,Técnicos!$A$2:$A$100,IF(Projetos!AF527=1,Técnicos!$F$2:$F$100,IF(Projetos!AF527=2,Técnicos!$H$2:$H$100,Técnicos!$J$2:$J$100)),,0,1))</f>
        <v/>
      </c>
      <c r="AA528" s="15" t="str" cm="1">
        <f t="array" ref="AA528">IF(OR($B528="",AA$2=""),"",Projetos!$K527/_xlfn.XLOOKUP(AA$2,Técnicos!$A$2:$A$100,IF(Projetos!AG527=1,Técnicos!$F$2:$F$100,IF(Projetos!AG527=2,Técnicos!$H$2:$H$100,Técnicos!$J$2:$J$100)),,0,1))</f>
        <v/>
      </c>
      <c r="AB528" s="15" t="str" cm="1">
        <f t="array" ref="AB528">IF(OR($B528="",AB$2=""),"",Projetos!$K527/_xlfn.XLOOKUP(AB$2,Técnicos!$A$2:$A$100,IF(Projetos!AH527=1,Técnicos!$F$2:$F$100,IF(Projetos!AH527=2,Técnicos!$H$2:$H$100,Técnicos!$J$2:$J$100)),,0,1))</f>
        <v/>
      </c>
      <c r="AC528" s="15" t="str" cm="1">
        <f t="array" ref="AC528">IF(OR($B528="",AC$2=""),"",Projetos!$K527/_xlfn.XLOOKUP(AC$2,Técnicos!$A$2:$A$100,IF(Projetos!AI527=1,Técnicos!$F$2:$F$100,IF(Projetos!AI527=2,Técnicos!$H$2:$H$100,Técnicos!$J$2:$J$100)),,0,1))</f>
        <v/>
      </c>
      <c r="AD528" s="15" t="str" cm="1">
        <f t="array" ref="AD528">IF(OR($B528="",AD$2=""),"",Projetos!$K527/_xlfn.XLOOKUP(AD$2,Técnicos!$A$2:$A$100,IF(Projetos!AJ527=1,Técnicos!$F$2:$F$100,IF(Projetos!AJ527=2,Técnicos!$H$2:$H$100,Técnicos!$J$2:$J$100)),,0,1))</f>
        <v/>
      </c>
      <c r="AE528" s="15" t="str" cm="1">
        <f t="array" ref="AE528">IF(OR($B528="",AE$2=""),"",Projetos!$K527/_xlfn.XLOOKUP(AE$2,Técnicos!$A$2:$A$100,IF(Projetos!AK527=1,Técnicos!$F$2:$F$100,IF(Projetos!AK527=2,Técnicos!$H$2:$H$100,Técnicos!$J$2:$J$100)),,0,1))</f>
        <v/>
      </c>
      <c r="AF528" s="15" t="str" cm="1">
        <f t="array" ref="AF528">IF(OR($B528="",AF$2=""),"",Projetos!$K527/_xlfn.XLOOKUP(AF$2,Técnicos!$A$2:$A$100,IF(Projetos!AL527=1,Técnicos!$F$2:$F$100,IF(Projetos!AL527=2,Técnicos!$H$2:$H$100,Técnicos!$J$2:$J$100)),,0,1))</f>
        <v/>
      </c>
      <c r="AG528" s="15" t="str" cm="1">
        <f t="array" ref="AG528">IF(OR($B528="",AG$2=""),"",Projetos!$K527/_xlfn.XLOOKUP(AG$2,Técnicos!$A$2:$A$100,IF(Projetos!AM527=1,Técnicos!$F$2:$F$100,IF(Projetos!AM527=2,Técnicos!$H$2:$H$100,Técnicos!$J$2:$J$100)),,0,1))</f>
        <v/>
      </c>
      <c r="AH528" s="15" t="str" cm="1">
        <f t="array" ref="AH528">IF(OR($B528="",AH$2=""),"",Projetos!$K527/_xlfn.XLOOKUP(AH$2,Técnicos!$A$2:$A$100,IF(Projetos!AN527=1,Técnicos!$F$2:$F$100,IF(Projetos!AN527=2,Técnicos!$H$2:$H$100,Técnicos!$J$2:$J$100)),,0,1))</f>
        <v/>
      </c>
      <c r="AI528" s="15" t="str" cm="1">
        <f t="array" ref="AI528">IF(OR($B528="",AI$2=""),"",Projetos!$K527/_xlfn.XLOOKUP(AI$2,Técnicos!$A$2:$A$100,IF(Projetos!AO527=1,Técnicos!$F$2:$F$100,IF(Projetos!AO527=2,Técnicos!$H$2:$H$100,Técnicos!$J$2:$J$100)),,0,1))</f>
        <v/>
      </c>
      <c r="AJ528" s="15" t="str" cm="1">
        <f t="array" ref="AJ528">IF(OR($B528="",AJ$2=""),"",Projetos!$K527/_xlfn.XLOOKUP(AJ$2,Técnicos!$A$2:$A$100,IF(Projetos!AP527=1,Técnicos!$F$2:$F$100,IF(Projetos!AP527=2,Técnicos!$H$2:$H$100,Técnicos!$J$2:$J$100)),,0,1))</f>
        <v/>
      </c>
      <c r="AK528" s="15" t="str" cm="1">
        <f t="array" ref="AK528">IF(OR($B528="",AK$2=""),"",Projetos!$K527/_xlfn.XLOOKUP(AK$2,Técnicos!$A$2:$A$100,IF(Projetos!AQ527=1,Técnicos!$F$2:$F$100,IF(Projetos!AQ527=2,Técnicos!$H$2:$H$100,Técnicos!$J$2:$J$100)),,0,1))</f>
        <v/>
      </c>
    </row>
    <row r="529" spans="3:37" x14ac:dyDescent="0.3">
      <c r="C529" s="15" t="str" cm="1">
        <f t="array" ref="C529">IF(OR($B529="",C$2=""),"",Projetos!$K528/_xlfn.XLOOKUP(C$2,Técnicos!$A$2:$A$100,IF(Projetos!I528=1,Técnicos!$F$2:$F$100,IF(Projetos!I528=2,Técnicos!$H$2:$H$100,Técnicos!$J$2:$J$100)),,0,1))</f>
        <v/>
      </c>
      <c r="D529" s="15" t="str" cm="1">
        <f t="array" ref="D529">IF(OR($B529="",D$2=""),"",Projetos!$K528/_xlfn.XLOOKUP(D$2,Técnicos!$A$2:$A$100,IF(Projetos!J528=1,Técnicos!$F$2:$F$100,IF(Projetos!J528=2,Técnicos!$H$2:$H$100,Técnicos!$J$2:$J$100)),,0,1))</f>
        <v/>
      </c>
      <c r="E529" s="15" t="str" cm="1">
        <f t="array" ref="E529">IF(OR($B529="",E$2=""),"",Projetos!$K528/_xlfn.XLOOKUP(E$2,Técnicos!$A$2:$A$100,IF(Projetos!K528=1,Técnicos!$F$2:$F$100,IF(Projetos!K528=2,Técnicos!$H$2:$H$100,Técnicos!$J$2:$J$100)),,0,1))</f>
        <v/>
      </c>
      <c r="F529" s="15" t="str" cm="1">
        <f t="array" ref="F529">IF(OR($B529="",F$2=""),"",Projetos!$K528/_xlfn.XLOOKUP(F$2,Técnicos!$A$2:$A$100,IF(Projetos!L528=1,Técnicos!$F$2:$F$100,IF(Projetos!L528=2,Técnicos!$H$2:$H$100,Técnicos!$J$2:$J$100)),,0,1))</f>
        <v/>
      </c>
      <c r="G529" s="15" t="str" cm="1">
        <f t="array" ref="G529">IF(OR($B529="",G$2=""),"",Projetos!$K528/_xlfn.XLOOKUP(G$2,Técnicos!$A$2:$A$100,IF(Projetos!M528=1,Técnicos!$F$2:$F$100,IF(Projetos!M528=2,Técnicos!$H$2:$H$100,Técnicos!$J$2:$J$100)),,0,1))</f>
        <v/>
      </c>
      <c r="H529" s="15" t="str" cm="1">
        <f t="array" ref="H529">IF(OR($B529="",H$2=""),"",Projetos!$K528/_xlfn.XLOOKUP(H$2,Técnicos!$A$2:$A$100,IF(Projetos!N528=1,Técnicos!$F$2:$F$100,IF(Projetos!N528=2,Técnicos!$H$2:$H$100,Técnicos!$J$2:$J$100)),,0,1))</f>
        <v/>
      </c>
      <c r="I529" s="15" t="str" cm="1">
        <f t="array" ref="I529">IF(OR($B529="",I$2=""),"",Projetos!$K528/_xlfn.XLOOKUP(I$2,Técnicos!$A$2:$A$100,IF(Projetos!O528=1,Técnicos!$F$2:$F$100,IF(Projetos!O528=2,Técnicos!$H$2:$H$100,Técnicos!$J$2:$J$100)),,0,1))</f>
        <v/>
      </c>
      <c r="J529" s="15" t="str" cm="1">
        <f t="array" ref="J529">IF(OR($B529="",J$2=""),"",Projetos!$K528/_xlfn.XLOOKUP(J$2,Técnicos!$A$2:$A$100,IF(Projetos!P528=1,Técnicos!$F$2:$F$100,IF(Projetos!P528=2,Técnicos!$H$2:$H$100,Técnicos!$J$2:$J$100)),,0,1))</f>
        <v/>
      </c>
      <c r="K529" s="15" t="str" cm="1">
        <f t="array" ref="K529">IF(OR($B529="",K$2=""),"",Projetos!$K528/_xlfn.XLOOKUP(K$2,Técnicos!$A$2:$A$100,IF(Projetos!Q528=1,Técnicos!$F$2:$F$100,IF(Projetos!Q528=2,Técnicos!$H$2:$H$100,Técnicos!$J$2:$J$100)),,0,1))</f>
        <v/>
      </c>
      <c r="L529" s="15" t="str" cm="1">
        <f t="array" ref="L529">IF(OR($B529="",L$2=""),"",Projetos!$K528/_xlfn.XLOOKUP(L$2,Técnicos!$A$2:$A$100,IF(Projetos!R528=1,Técnicos!$F$2:$F$100,IF(Projetos!R528=2,Técnicos!$H$2:$H$100,Técnicos!$J$2:$J$100)),,0,1))</f>
        <v/>
      </c>
      <c r="M529" s="15" t="str" cm="1">
        <f t="array" ref="M529">IF(OR($B529="",M$2=""),"",Projetos!$K528/_xlfn.XLOOKUP(M$2,Técnicos!$A$2:$A$100,IF(Projetos!S528=1,Técnicos!$F$2:$F$100,IF(Projetos!S528=2,Técnicos!$H$2:$H$100,Técnicos!$J$2:$J$100)),,0,1))</f>
        <v/>
      </c>
      <c r="N529" s="15" t="str" cm="1">
        <f t="array" ref="N529">IF(OR($B529="",N$2=""),"",Projetos!$K528/_xlfn.XLOOKUP(N$2,Técnicos!$A$2:$A$100,IF(Projetos!T528=1,Técnicos!$F$2:$F$100,IF(Projetos!T528=2,Técnicos!$H$2:$H$100,Técnicos!$J$2:$J$100)),,0,1))</f>
        <v/>
      </c>
      <c r="O529" s="15" t="str" cm="1">
        <f t="array" ref="O529">IF(OR($B529="",O$2=""),"",Projetos!$K528/_xlfn.XLOOKUP(O$2,Técnicos!$A$2:$A$100,IF(Projetos!U528=1,Técnicos!$F$2:$F$100,IF(Projetos!U528=2,Técnicos!$H$2:$H$100,Técnicos!$J$2:$J$100)),,0,1))</f>
        <v/>
      </c>
      <c r="P529" s="15" t="str" cm="1">
        <f t="array" ref="P529">IF(OR($B529="",P$2=""),"",Projetos!$K528/_xlfn.XLOOKUP(P$2,Técnicos!$A$2:$A$100,IF(Projetos!V528=1,Técnicos!$F$2:$F$100,IF(Projetos!V528=2,Técnicos!$H$2:$H$100,Técnicos!$J$2:$J$100)),,0,1))</f>
        <v/>
      </c>
      <c r="Q529" s="15" t="str" cm="1">
        <f t="array" ref="Q529">IF(OR($B529="",Q$2=""),"",Projetos!$K528/_xlfn.XLOOKUP(Q$2,Técnicos!$A$2:$A$100,IF(Projetos!W528=1,Técnicos!$F$2:$F$100,IF(Projetos!W528=2,Técnicos!$H$2:$H$100,Técnicos!$J$2:$J$100)),,0,1))</f>
        <v/>
      </c>
      <c r="R529" s="15" t="str" cm="1">
        <f t="array" ref="R529">IF(OR($B529="",R$2=""),"",Projetos!$K528/_xlfn.XLOOKUP(R$2,Técnicos!$A$2:$A$100,IF(Projetos!X528=1,Técnicos!$F$2:$F$100,IF(Projetos!X528=2,Técnicos!$H$2:$H$100,Técnicos!$J$2:$J$100)),,0,1))</f>
        <v/>
      </c>
      <c r="S529" s="15" t="str" cm="1">
        <f t="array" ref="S529">IF(OR($B529="",S$2=""),"",Projetos!$K528/_xlfn.XLOOKUP(S$2,Técnicos!$A$2:$A$100,IF(Projetos!Y528=1,Técnicos!$F$2:$F$100,IF(Projetos!Y528=2,Técnicos!$H$2:$H$100,Técnicos!$J$2:$J$100)),,0,1))</f>
        <v/>
      </c>
      <c r="T529" s="15" t="str" cm="1">
        <f t="array" ref="T529">IF(OR($B529="",T$2=""),"",Projetos!$K528/_xlfn.XLOOKUP(T$2,Técnicos!$A$2:$A$100,IF(Projetos!Z528=1,Técnicos!$F$2:$F$100,IF(Projetos!Z528=2,Técnicos!$H$2:$H$100,Técnicos!$J$2:$J$100)),,0,1))</f>
        <v/>
      </c>
      <c r="U529" s="15" t="str" cm="1">
        <f t="array" ref="U529">IF(OR($B529="",U$2=""),"",Projetos!$K528/_xlfn.XLOOKUP(U$2,Técnicos!$A$2:$A$100,IF(Projetos!AA528=1,Técnicos!$F$2:$F$100,IF(Projetos!AA528=2,Técnicos!$H$2:$H$100,Técnicos!$J$2:$J$100)),,0,1))</f>
        <v/>
      </c>
      <c r="V529" s="15" t="str" cm="1">
        <f t="array" ref="V529">IF(OR($B529="",V$2=""),"",Projetos!$K528/_xlfn.XLOOKUP(V$2,Técnicos!$A$2:$A$100,IF(Projetos!AB528=1,Técnicos!$F$2:$F$100,IF(Projetos!AB528=2,Técnicos!$H$2:$H$100,Técnicos!$J$2:$J$100)),,0,1))</f>
        <v/>
      </c>
      <c r="W529" s="15" t="str" cm="1">
        <f t="array" ref="W529">IF(OR($B529="",W$2=""),"",Projetos!$K528/_xlfn.XLOOKUP(W$2,Técnicos!$A$2:$A$100,IF(Projetos!AC528=1,Técnicos!$F$2:$F$100,IF(Projetos!AC528=2,Técnicos!$H$2:$H$100,Técnicos!$J$2:$J$100)),,0,1))</f>
        <v/>
      </c>
      <c r="X529" s="15" t="str" cm="1">
        <f t="array" ref="X529">IF(OR($B529="",X$2=""),"",Projetos!$K528/_xlfn.XLOOKUP(X$2,Técnicos!$A$2:$A$100,IF(Projetos!AD528=1,Técnicos!$F$2:$F$100,IF(Projetos!AD528=2,Técnicos!$H$2:$H$100,Técnicos!$J$2:$J$100)),,0,1))</f>
        <v/>
      </c>
      <c r="Y529" s="15" t="str" cm="1">
        <f t="array" ref="Y529">IF(OR($B529="",Y$2=""),"",Projetos!$K528/_xlfn.XLOOKUP(Y$2,Técnicos!$A$2:$A$100,IF(Projetos!AE528=1,Técnicos!$F$2:$F$100,IF(Projetos!AE528=2,Técnicos!$H$2:$H$100,Técnicos!$J$2:$J$100)),,0,1))</f>
        <v/>
      </c>
      <c r="Z529" s="15" t="str" cm="1">
        <f t="array" ref="Z529">IF(OR($B529="",Z$2=""),"",Projetos!$K528/_xlfn.XLOOKUP(Z$2,Técnicos!$A$2:$A$100,IF(Projetos!AF528=1,Técnicos!$F$2:$F$100,IF(Projetos!AF528=2,Técnicos!$H$2:$H$100,Técnicos!$J$2:$J$100)),,0,1))</f>
        <v/>
      </c>
      <c r="AA529" s="15" t="str" cm="1">
        <f t="array" ref="AA529">IF(OR($B529="",AA$2=""),"",Projetos!$K528/_xlfn.XLOOKUP(AA$2,Técnicos!$A$2:$A$100,IF(Projetos!AG528=1,Técnicos!$F$2:$F$100,IF(Projetos!AG528=2,Técnicos!$H$2:$H$100,Técnicos!$J$2:$J$100)),,0,1))</f>
        <v/>
      </c>
      <c r="AB529" s="15" t="str" cm="1">
        <f t="array" ref="AB529">IF(OR($B529="",AB$2=""),"",Projetos!$K528/_xlfn.XLOOKUP(AB$2,Técnicos!$A$2:$A$100,IF(Projetos!AH528=1,Técnicos!$F$2:$F$100,IF(Projetos!AH528=2,Técnicos!$H$2:$H$100,Técnicos!$J$2:$J$100)),,0,1))</f>
        <v/>
      </c>
      <c r="AC529" s="15" t="str" cm="1">
        <f t="array" ref="AC529">IF(OR($B529="",AC$2=""),"",Projetos!$K528/_xlfn.XLOOKUP(AC$2,Técnicos!$A$2:$A$100,IF(Projetos!AI528=1,Técnicos!$F$2:$F$100,IF(Projetos!AI528=2,Técnicos!$H$2:$H$100,Técnicos!$J$2:$J$100)),,0,1))</f>
        <v/>
      </c>
      <c r="AD529" s="15" t="str" cm="1">
        <f t="array" ref="AD529">IF(OR($B529="",AD$2=""),"",Projetos!$K528/_xlfn.XLOOKUP(AD$2,Técnicos!$A$2:$A$100,IF(Projetos!AJ528=1,Técnicos!$F$2:$F$100,IF(Projetos!AJ528=2,Técnicos!$H$2:$H$100,Técnicos!$J$2:$J$100)),,0,1))</f>
        <v/>
      </c>
      <c r="AE529" s="15" t="str" cm="1">
        <f t="array" ref="AE529">IF(OR($B529="",AE$2=""),"",Projetos!$K528/_xlfn.XLOOKUP(AE$2,Técnicos!$A$2:$A$100,IF(Projetos!AK528=1,Técnicos!$F$2:$F$100,IF(Projetos!AK528=2,Técnicos!$H$2:$H$100,Técnicos!$J$2:$J$100)),,0,1))</f>
        <v/>
      </c>
      <c r="AF529" s="15" t="str" cm="1">
        <f t="array" ref="AF529">IF(OR($B529="",AF$2=""),"",Projetos!$K528/_xlfn.XLOOKUP(AF$2,Técnicos!$A$2:$A$100,IF(Projetos!AL528=1,Técnicos!$F$2:$F$100,IF(Projetos!AL528=2,Técnicos!$H$2:$H$100,Técnicos!$J$2:$J$100)),,0,1))</f>
        <v/>
      </c>
      <c r="AG529" s="15" t="str" cm="1">
        <f t="array" ref="AG529">IF(OR($B529="",AG$2=""),"",Projetos!$K528/_xlfn.XLOOKUP(AG$2,Técnicos!$A$2:$A$100,IF(Projetos!AM528=1,Técnicos!$F$2:$F$100,IF(Projetos!AM528=2,Técnicos!$H$2:$H$100,Técnicos!$J$2:$J$100)),,0,1))</f>
        <v/>
      </c>
      <c r="AH529" s="15" t="str" cm="1">
        <f t="array" ref="AH529">IF(OR($B529="",AH$2=""),"",Projetos!$K528/_xlfn.XLOOKUP(AH$2,Técnicos!$A$2:$A$100,IF(Projetos!AN528=1,Técnicos!$F$2:$F$100,IF(Projetos!AN528=2,Técnicos!$H$2:$H$100,Técnicos!$J$2:$J$100)),,0,1))</f>
        <v/>
      </c>
      <c r="AI529" s="15" t="str" cm="1">
        <f t="array" ref="AI529">IF(OR($B529="",AI$2=""),"",Projetos!$K528/_xlfn.XLOOKUP(AI$2,Técnicos!$A$2:$A$100,IF(Projetos!AO528=1,Técnicos!$F$2:$F$100,IF(Projetos!AO528=2,Técnicos!$H$2:$H$100,Técnicos!$J$2:$J$100)),,0,1))</f>
        <v/>
      </c>
      <c r="AJ529" s="15" t="str" cm="1">
        <f t="array" ref="AJ529">IF(OR($B529="",AJ$2=""),"",Projetos!$K528/_xlfn.XLOOKUP(AJ$2,Técnicos!$A$2:$A$100,IF(Projetos!AP528=1,Técnicos!$F$2:$F$100,IF(Projetos!AP528=2,Técnicos!$H$2:$H$100,Técnicos!$J$2:$J$100)),,0,1))</f>
        <v/>
      </c>
      <c r="AK529" s="15" t="str" cm="1">
        <f t="array" ref="AK529">IF(OR($B529="",AK$2=""),"",Projetos!$K528/_xlfn.XLOOKUP(AK$2,Técnicos!$A$2:$A$100,IF(Projetos!AQ528=1,Técnicos!$F$2:$F$100,IF(Projetos!AQ528=2,Técnicos!$H$2:$H$100,Técnicos!$J$2:$J$100)),,0,1))</f>
        <v/>
      </c>
    </row>
    <row r="530" spans="3:37" x14ac:dyDescent="0.3">
      <c r="C530" s="15" t="str" cm="1">
        <f t="array" ref="C530">IF(OR($B530="",C$2=""),"",Projetos!$K529/_xlfn.XLOOKUP(C$2,Técnicos!$A$2:$A$100,IF(Projetos!I529=1,Técnicos!$F$2:$F$100,IF(Projetos!I529=2,Técnicos!$H$2:$H$100,Técnicos!$J$2:$J$100)),,0,1))</f>
        <v/>
      </c>
      <c r="D530" s="15" t="str" cm="1">
        <f t="array" ref="D530">IF(OR($B530="",D$2=""),"",Projetos!$K529/_xlfn.XLOOKUP(D$2,Técnicos!$A$2:$A$100,IF(Projetos!J529=1,Técnicos!$F$2:$F$100,IF(Projetos!J529=2,Técnicos!$H$2:$H$100,Técnicos!$J$2:$J$100)),,0,1))</f>
        <v/>
      </c>
      <c r="E530" s="15" t="str" cm="1">
        <f t="array" ref="E530">IF(OR($B530="",E$2=""),"",Projetos!$K529/_xlfn.XLOOKUP(E$2,Técnicos!$A$2:$A$100,IF(Projetos!K529=1,Técnicos!$F$2:$F$100,IF(Projetos!K529=2,Técnicos!$H$2:$H$100,Técnicos!$J$2:$J$100)),,0,1))</f>
        <v/>
      </c>
      <c r="F530" s="15" t="str" cm="1">
        <f t="array" ref="F530">IF(OR($B530="",F$2=""),"",Projetos!$K529/_xlfn.XLOOKUP(F$2,Técnicos!$A$2:$A$100,IF(Projetos!L529=1,Técnicos!$F$2:$F$100,IF(Projetos!L529=2,Técnicos!$H$2:$H$100,Técnicos!$J$2:$J$100)),,0,1))</f>
        <v/>
      </c>
      <c r="G530" s="15" t="str" cm="1">
        <f t="array" ref="G530">IF(OR($B530="",G$2=""),"",Projetos!$K529/_xlfn.XLOOKUP(G$2,Técnicos!$A$2:$A$100,IF(Projetos!M529=1,Técnicos!$F$2:$F$100,IF(Projetos!M529=2,Técnicos!$H$2:$H$100,Técnicos!$J$2:$J$100)),,0,1))</f>
        <v/>
      </c>
      <c r="H530" s="15" t="str" cm="1">
        <f t="array" ref="H530">IF(OR($B530="",H$2=""),"",Projetos!$K529/_xlfn.XLOOKUP(H$2,Técnicos!$A$2:$A$100,IF(Projetos!N529=1,Técnicos!$F$2:$F$100,IF(Projetos!N529=2,Técnicos!$H$2:$H$100,Técnicos!$J$2:$J$100)),,0,1))</f>
        <v/>
      </c>
      <c r="I530" s="15" t="str" cm="1">
        <f t="array" ref="I530">IF(OR($B530="",I$2=""),"",Projetos!$K529/_xlfn.XLOOKUP(I$2,Técnicos!$A$2:$A$100,IF(Projetos!O529=1,Técnicos!$F$2:$F$100,IF(Projetos!O529=2,Técnicos!$H$2:$H$100,Técnicos!$J$2:$J$100)),,0,1))</f>
        <v/>
      </c>
      <c r="J530" s="15" t="str" cm="1">
        <f t="array" ref="J530">IF(OR($B530="",J$2=""),"",Projetos!$K529/_xlfn.XLOOKUP(J$2,Técnicos!$A$2:$A$100,IF(Projetos!P529=1,Técnicos!$F$2:$F$100,IF(Projetos!P529=2,Técnicos!$H$2:$H$100,Técnicos!$J$2:$J$100)),,0,1))</f>
        <v/>
      </c>
      <c r="K530" s="15" t="str" cm="1">
        <f t="array" ref="K530">IF(OR($B530="",K$2=""),"",Projetos!$K529/_xlfn.XLOOKUP(K$2,Técnicos!$A$2:$A$100,IF(Projetos!Q529=1,Técnicos!$F$2:$F$100,IF(Projetos!Q529=2,Técnicos!$H$2:$H$100,Técnicos!$J$2:$J$100)),,0,1))</f>
        <v/>
      </c>
      <c r="L530" s="15" t="str" cm="1">
        <f t="array" ref="L530">IF(OR($B530="",L$2=""),"",Projetos!$K529/_xlfn.XLOOKUP(L$2,Técnicos!$A$2:$A$100,IF(Projetos!R529=1,Técnicos!$F$2:$F$100,IF(Projetos!R529=2,Técnicos!$H$2:$H$100,Técnicos!$J$2:$J$100)),,0,1))</f>
        <v/>
      </c>
      <c r="M530" s="15" t="str" cm="1">
        <f t="array" ref="M530">IF(OR($B530="",M$2=""),"",Projetos!$K529/_xlfn.XLOOKUP(M$2,Técnicos!$A$2:$A$100,IF(Projetos!S529=1,Técnicos!$F$2:$F$100,IF(Projetos!S529=2,Técnicos!$H$2:$H$100,Técnicos!$J$2:$J$100)),,0,1))</f>
        <v/>
      </c>
      <c r="N530" s="15" t="str" cm="1">
        <f t="array" ref="N530">IF(OR($B530="",N$2=""),"",Projetos!$K529/_xlfn.XLOOKUP(N$2,Técnicos!$A$2:$A$100,IF(Projetos!T529=1,Técnicos!$F$2:$F$100,IF(Projetos!T529=2,Técnicos!$H$2:$H$100,Técnicos!$J$2:$J$100)),,0,1))</f>
        <v/>
      </c>
      <c r="O530" s="15" t="str" cm="1">
        <f t="array" ref="O530">IF(OR($B530="",O$2=""),"",Projetos!$K529/_xlfn.XLOOKUP(O$2,Técnicos!$A$2:$A$100,IF(Projetos!U529=1,Técnicos!$F$2:$F$100,IF(Projetos!U529=2,Técnicos!$H$2:$H$100,Técnicos!$J$2:$J$100)),,0,1))</f>
        <v/>
      </c>
      <c r="P530" s="15" t="str" cm="1">
        <f t="array" ref="P530">IF(OR($B530="",P$2=""),"",Projetos!$K529/_xlfn.XLOOKUP(P$2,Técnicos!$A$2:$A$100,IF(Projetos!V529=1,Técnicos!$F$2:$F$100,IF(Projetos!V529=2,Técnicos!$H$2:$H$100,Técnicos!$J$2:$J$100)),,0,1))</f>
        <v/>
      </c>
      <c r="Q530" s="15" t="str" cm="1">
        <f t="array" ref="Q530">IF(OR($B530="",Q$2=""),"",Projetos!$K529/_xlfn.XLOOKUP(Q$2,Técnicos!$A$2:$A$100,IF(Projetos!W529=1,Técnicos!$F$2:$F$100,IF(Projetos!W529=2,Técnicos!$H$2:$H$100,Técnicos!$J$2:$J$100)),,0,1))</f>
        <v/>
      </c>
      <c r="R530" s="15" t="str" cm="1">
        <f t="array" ref="R530">IF(OR($B530="",R$2=""),"",Projetos!$K529/_xlfn.XLOOKUP(R$2,Técnicos!$A$2:$A$100,IF(Projetos!X529=1,Técnicos!$F$2:$F$100,IF(Projetos!X529=2,Técnicos!$H$2:$H$100,Técnicos!$J$2:$J$100)),,0,1))</f>
        <v/>
      </c>
      <c r="S530" s="15" t="str" cm="1">
        <f t="array" ref="S530">IF(OR($B530="",S$2=""),"",Projetos!$K529/_xlfn.XLOOKUP(S$2,Técnicos!$A$2:$A$100,IF(Projetos!Y529=1,Técnicos!$F$2:$F$100,IF(Projetos!Y529=2,Técnicos!$H$2:$H$100,Técnicos!$J$2:$J$100)),,0,1))</f>
        <v/>
      </c>
      <c r="T530" s="15" t="str" cm="1">
        <f t="array" ref="T530">IF(OR($B530="",T$2=""),"",Projetos!$K529/_xlfn.XLOOKUP(T$2,Técnicos!$A$2:$A$100,IF(Projetos!Z529=1,Técnicos!$F$2:$F$100,IF(Projetos!Z529=2,Técnicos!$H$2:$H$100,Técnicos!$J$2:$J$100)),,0,1))</f>
        <v/>
      </c>
      <c r="U530" s="15" t="str" cm="1">
        <f t="array" ref="U530">IF(OR($B530="",U$2=""),"",Projetos!$K529/_xlfn.XLOOKUP(U$2,Técnicos!$A$2:$A$100,IF(Projetos!AA529=1,Técnicos!$F$2:$F$100,IF(Projetos!AA529=2,Técnicos!$H$2:$H$100,Técnicos!$J$2:$J$100)),,0,1))</f>
        <v/>
      </c>
      <c r="V530" s="15" t="str" cm="1">
        <f t="array" ref="V530">IF(OR($B530="",V$2=""),"",Projetos!$K529/_xlfn.XLOOKUP(V$2,Técnicos!$A$2:$A$100,IF(Projetos!AB529=1,Técnicos!$F$2:$F$100,IF(Projetos!AB529=2,Técnicos!$H$2:$H$100,Técnicos!$J$2:$J$100)),,0,1))</f>
        <v/>
      </c>
      <c r="W530" s="15" t="str" cm="1">
        <f t="array" ref="W530">IF(OR($B530="",W$2=""),"",Projetos!$K529/_xlfn.XLOOKUP(W$2,Técnicos!$A$2:$A$100,IF(Projetos!AC529=1,Técnicos!$F$2:$F$100,IF(Projetos!AC529=2,Técnicos!$H$2:$H$100,Técnicos!$J$2:$J$100)),,0,1))</f>
        <v/>
      </c>
      <c r="X530" s="15" t="str" cm="1">
        <f t="array" ref="X530">IF(OR($B530="",X$2=""),"",Projetos!$K529/_xlfn.XLOOKUP(X$2,Técnicos!$A$2:$A$100,IF(Projetos!AD529=1,Técnicos!$F$2:$F$100,IF(Projetos!AD529=2,Técnicos!$H$2:$H$100,Técnicos!$J$2:$J$100)),,0,1))</f>
        <v/>
      </c>
      <c r="Y530" s="15" t="str" cm="1">
        <f t="array" ref="Y530">IF(OR($B530="",Y$2=""),"",Projetos!$K529/_xlfn.XLOOKUP(Y$2,Técnicos!$A$2:$A$100,IF(Projetos!AE529=1,Técnicos!$F$2:$F$100,IF(Projetos!AE529=2,Técnicos!$H$2:$H$100,Técnicos!$J$2:$J$100)),,0,1))</f>
        <v/>
      </c>
      <c r="Z530" s="15" t="str" cm="1">
        <f t="array" ref="Z530">IF(OR($B530="",Z$2=""),"",Projetos!$K529/_xlfn.XLOOKUP(Z$2,Técnicos!$A$2:$A$100,IF(Projetos!AF529=1,Técnicos!$F$2:$F$100,IF(Projetos!AF529=2,Técnicos!$H$2:$H$100,Técnicos!$J$2:$J$100)),,0,1))</f>
        <v/>
      </c>
      <c r="AA530" s="15" t="str" cm="1">
        <f t="array" ref="AA530">IF(OR($B530="",AA$2=""),"",Projetos!$K529/_xlfn.XLOOKUP(AA$2,Técnicos!$A$2:$A$100,IF(Projetos!AG529=1,Técnicos!$F$2:$F$100,IF(Projetos!AG529=2,Técnicos!$H$2:$H$100,Técnicos!$J$2:$J$100)),,0,1))</f>
        <v/>
      </c>
      <c r="AB530" s="15" t="str" cm="1">
        <f t="array" ref="AB530">IF(OR($B530="",AB$2=""),"",Projetos!$K529/_xlfn.XLOOKUP(AB$2,Técnicos!$A$2:$A$100,IF(Projetos!AH529=1,Técnicos!$F$2:$F$100,IF(Projetos!AH529=2,Técnicos!$H$2:$H$100,Técnicos!$J$2:$J$100)),,0,1))</f>
        <v/>
      </c>
      <c r="AC530" s="15" t="str" cm="1">
        <f t="array" ref="AC530">IF(OR($B530="",AC$2=""),"",Projetos!$K529/_xlfn.XLOOKUP(AC$2,Técnicos!$A$2:$A$100,IF(Projetos!AI529=1,Técnicos!$F$2:$F$100,IF(Projetos!AI529=2,Técnicos!$H$2:$H$100,Técnicos!$J$2:$J$100)),,0,1))</f>
        <v/>
      </c>
      <c r="AD530" s="15" t="str" cm="1">
        <f t="array" ref="AD530">IF(OR($B530="",AD$2=""),"",Projetos!$K529/_xlfn.XLOOKUP(AD$2,Técnicos!$A$2:$A$100,IF(Projetos!AJ529=1,Técnicos!$F$2:$F$100,IF(Projetos!AJ529=2,Técnicos!$H$2:$H$100,Técnicos!$J$2:$J$100)),,0,1))</f>
        <v/>
      </c>
      <c r="AE530" s="15" t="str" cm="1">
        <f t="array" ref="AE530">IF(OR($B530="",AE$2=""),"",Projetos!$K529/_xlfn.XLOOKUP(AE$2,Técnicos!$A$2:$A$100,IF(Projetos!AK529=1,Técnicos!$F$2:$F$100,IF(Projetos!AK529=2,Técnicos!$H$2:$H$100,Técnicos!$J$2:$J$100)),,0,1))</f>
        <v/>
      </c>
      <c r="AF530" s="15" t="str" cm="1">
        <f t="array" ref="AF530">IF(OR($B530="",AF$2=""),"",Projetos!$K529/_xlfn.XLOOKUP(AF$2,Técnicos!$A$2:$A$100,IF(Projetos!AL529=1,Técnicos!$F$2:$F$100,IF(Projetos!AL529=2,Técnicos!$H$2:$H$100,Técnicos!$J$2:$J$100)),,0,1))</f>
        <v/>
      </c>
      <c r="AG530" s="15" t="str" cm="1">
        <f t="array" ref="AG530">IF(OR($B530="",AG$2=""),"",Projetos!$K529/_xlfn.XLOOKUP(AG$2,Técnicos!$A$2:$A$100,IF(Projetos!AM529=1,Técnicos!$F$2:$F$100,IF(Projetos!AM529=2,Técnicos!$H$2:$H$100,Técnicos!$J$2:$J$100)),,0,1))</f>
        <v/>
      </c>
      <c r="AH530" s="15" t="str" cm="1">
        <f t="array" ref="AH530">IF(OR($B530="",AH$2=""),"",Projetos!$K529/_xlfn.XLOOKUP(AH$2,Técnicos!$A$2:$A$100,IF(Projetos!AN529=1,Técnicos!$F$2:$F$100,IF(Projetos!AN529=2,Técnicos!$H$2:$H$100,Técnicos!$J$2:$J$100)),,0,1))</f>
        <v/>
      </c>
      <c r="AI530" s="15" t="str" cm="1">
        <f t="array" ref="AI530">IF(OR($B530="",AI$2=""),"",Projetos!$K529/_xlfn.XLOOKUP(AI$2,Técnicos!$A$2:$A$100,IF(Projetos!AO529=1,Técnicos!$F$2:$F$100,IF(Projetos!AO529=2,Técnicos!$H$2:$H$100,Técnicos!$J$2:$J$100)),,0,1))</f>
        <v/>
      </c>
      <c r="AJ530" s="15" t="str" cm="1">
        <f t="array" ref="AJ530">IF(OR($B530="",AJ$2=""),"",Projetos!$K529/_xlfn.XLOOKUP(AJ$2,Técnicos!$A$2:$A$100,IF(Projetos!AP529=1,Técnicos!$F$2:$F$100,IF(Projetos!AP529=2,Técnicos!$H$2:$H$100,Técnicos!$J$2:$J$100)),,0,1))</f>
        <v/>
      </c>
      <c r="AK530" s="15" t="str" cm="1">
        <f t="array" ref="AK530">IF(OR($B530="",AK$2=""),"",Projetos!$K529/_xlfn.XLOOKUP(AK$2,Técnicos!$A$2:$A$100,IF(Projetos!AQ529=1,Técnicos!$F$2:$F$100,IF(Projetos!AQ529=2,Técnicos!$H$2:$H$100,Técnicos!$J$2:$J$100)),,0,1))</f>
        <v/>
      </c>
    </row>
    <row r="531" spans="3:37" x14ac:dyDescent="0.3">
      <c r="C531" s="15" t="str" cm="1">
        <f t="array" ref="C531">IF(OR($B531="",C$2=""),"",Projetos!$K530/_xlfn.XLOOKUP(C$2,Técnicos!$A$2:$A$100,IF(Projetos!I530=1,Técnicos!$F$2:$F$100,IF(Projetos!I530=2,Técnicos!$H$2:$H$100,Técnicos!$J$2:$J$100)),,0,1))</f>
        <v/>
      </c>
      <c r="D531" s="15" t="str" cm="1">
        <f t="array" ref="D531">IF(OR($B531="",D$2=""),"",Projetos!$K530/_xlfn.XLOOKUP(D$2,Técnicos!$A$2:$A$100,IF(Projetos!J530=1,Técnicos!$F$2:$F$100,IF(Projetos!J530=2,Técnicos!$H$2:$H$100,Técnicos!$J$2:$J$100)),,0,1))</f>
        <v/>
      </c>
      <c r="E531" s="15" t="str" cm="1">
        <f t="array" ref="E531">IF(OR($B531="",E$2=""),"",Projetos!$K530/_xlfn.XLOOKUP(E$2,Técnicos!$A$2:$A$100,IF(Projetos!K530=1,Técnicos!$F$2:$F$100,IF(Projetos!K530=2,Técnicos!$H$2:$H$100,Técnicos!$J$2:$J$100)),,0,1))</f>
        <v/>
      </c>
      <c r="F531" s="15" t="str" cm="1">
        <f t="array" ref="F531">IF(OR($B531="",F$2=""),"",Projetos!$K530/_xlfn.XLOOKUP(F$2,Técnicos!$A$2:$A$100,IF(Projetos!L530=1,Técnicos!$F$2:$F$100,IF(Projetos!L530=2,Técnicos!$H$2:$H$100,Técnicos!$J$2:$J$100)),,0,1))</f>
        <v/>
      </c>
      <c r="G531" s="15" t="str" cm="1">
        <f t="array" ref="G531">IF(OR($B531="",G$2=""),"",Projetos!$K530/_xlfn.XLOOKUP(G$2,Técnicos!$A$2:$A$100,IF(Projetos!M530=1,Técnicos!$F$2:$F$100,IF(Projetos!M530=2,Técnicos!$H$2:$H$100,Técnicos!$J$2:$J$100)),,0,1))</f>
        <v/>
      </c>
      <c r="H531" s="15" t="str" cm="1">
        <f t="array" ref="H531">IF(OR($B531="",H$2=""),"",Projetos!$K530/_xlfn.XLOOKUP(H$2,Técnicos!$A$2:$A$100,IF(Projetos!N530=1,Técnicos!$F$2:$F$100,IF(Projetos!N530=2,Técnicos!$H$2:$H$100,Técnicos!$J$2:$J$100)),,0,1))</f>
        <v/>
      </c>
      <c r="I531" s="15" t="str" cm="1">
        <f t="array" ref="I531">IF(OR($B531="",I$2=""),"",Projetos!$K530/_xlfn.XLOOKUP(I$2,Técnicos!$A$2:$A$100,IF(Projetos!O530=1,Técnicos!$F$2:$F$100,IF(Projetos!O530=2,Técnicos!$H$2:$H$100,Técnicos!$J$2:$J$100)),,0,1))</f>
        <v/>
      </c>
      <c r="J531" s="15" t="str" cm="1">
        <f t="array" ref="J531">IF(OR($B531="",J$2=""),"",Projetos!$K530/_xlfn.XLOOKUP(J$2,Técnicos!$A$2:$A$100,IF(Projetos!P530=1,Técnicos!$F$2:$F$100,IF(Projetos!P530=2,Técnicos!$H$2:$H$100,Técnicos!$J$2:$J$100)),,0,1))</f>
        <v/>
      </c>
      <c r="K531" s="15" t="str" cm="1">
        <f t="array" ref="K531">IF(OR($B531="",K$2=""),"",Projetos!$K530/_xlfn.XLOOKUP(K$2,Técnicos!$A$2:$A$100,IF(Projetos!Q530=1,Técnicos!$F$2:$F$100,IF(Projetos!Q530=2,Técnicos!$H$2:$H$100,Técnicos!$J$2:$J$100)),,0,1))</f>
        <v/>
      </c>
      <c r="L531" s="15" t="str" cm="1">
        <f t="array" ref="L531">IF(OR($B531="",L$2=""),"",Projetos!$K530/_xlfn.XLOOKUP(L$2,Técnicos!$A$2:$A$100,IF(Projetos!R530=1,Técnicos!$F$2:$F$100,IF(Projetos!R530=2,Técnicos!$H$2:$H$100,Técnicos!$J$2:$J$100)),,0,1))</f>
        <v/>
      </c>
      <c r="M531" s="15" t="str" cm="1">
        <f t="array" ref="M531">IF(OR($B531="",M$2=""),"",Projetos!$K530/_xlfn.XLOOKUP(M$2,Técnicos!$A$2:$A$100,IF(Projetos!S530=1,Técnicos!$F$2:$F$100,IF(Projetos!S530=2,Técnicos!$H$2:$H$100,Técnicos!$J$2:$J$100)),,0,1))</f>
        <v/>
      </c>
      <c r="N531" s="15" t="str" cm="1">
        <f t="array" ref="N531">IF(OR($B531="",N$2=""),"",Projetos!$K530/_xlfn.XLOOKUP(N$2,Técnicos!$A$2:$A$100,IF(Projetos!T530=1,Técnicos!$F$2:$F$100,IF(Projetos!T530=2,Técnicos!$H$2:$H$100,Técnicos!$J$2:$J$100)),,0,1))</f>
        <v/>
      </c>
      <c r="O531" s="15" t="str" cm="1">
        <f t="array" ref="O531">IF(OR($B531="",O$2=""),"",Projetos!$K530/_xlfn.XLOOKUP(O$2,Técnicos!$A$2:$A$100,IF(Projetos!U530=1,Técnicos!$F$2:$F$100,IF(Projetos!U530=2,Técnicos!$H$2:$H$100,Técnicos!$J$2:$J$100)),,0,1))</f>
        <v/>
      </c>
      <c r="P531" s="15" t="str" cm="1">
        <f t="array" ref="P531">IF(OR($B531="",P$2=""),"",Projetos!$K530/_xlfn.XLOOKUP(P$2,Técnicos!$A$2:$A$100,IF(Projetos!V530=1,Técnicos!$F$2:$F$100,IF(Projetos!V530=2,Técnicos!$H$2:$H$100,Técnicos!$J$2:$J$100)),,0,1))</f>
        <v/>
      </c>
      <c r="Q531" s="15" t="str" cm="1">
        <f t="array" ref="Q531">IF(OR($B531="",Q$2=""),"",Projetos!$K530/_xlfn.XLOOKUP(Q$2,Técnicos!$A$2:$A$100,IF(Projetos!W530=1,Técnicos!$F$2:$F$100,IF(Projetos!W530=2,Técnicos!$H$2:$H$100,Técnicos!$J$2:$J$100)),,0,1))</f>
        <v/>
      </c>
      <c r="R531" s="15" t="str" cm="1">
        <f t="array" ref="R531">IF(OR($B531="",R$2=""),"",Projetos!$K530/_xlfn.XLOOKUP(R$2,Técnicos!$A$2:$A$100,IF(Projetos!X530=1,Técnicos!$F$2:$F$100,IF(Projetos!X530=2,Técnicos!$H$2:$H$100,Técnicos!$J$2:$J$100)),,0,1))</f>
        <v/>
      </c>
      <c r="S531" s="15" t="str" cm="1">
        <f t="array" ref="S531">IF(OR($B531="",S$2=""),"",Projetos!$K530/_xlfn.XLOOKUP(S$2,Técnicos!$A$2:$A$100,IF(Projetos!Y530=1,Técnicos!$F$2:$F$100,IF(Projetos!Y530=2,Técnicos!$H$2:$H$100,Técnicos!$J$2:$J$100)),,0,1))</f>
        <v/>
      </c>
      <c r="T531" s="15" t="str" cm="1">
        <f t="array" ref="T531">IF(OR($B531="",T$2=""),"",Projetos!$K530/_xlfn.XLOOKUP(T$2,Técnicos!$A$2:$A$100,IF(Projetos!Z530=1,Técnicos!$F$2:$F$100,IF(Projetos!Z530=2,Técnicos!$H$2:$H$100,Técnicos!$J$2:$J$100)),,0,1))</f>
        <v/>
      </c>
      <c r="U531" s="15" t="str" cm="1">
        <f t="array" ref="U531">IF(OR($B531="",U$2=""),"",Projetos!$K530/_xlfn.XLOOKUP(U$2,Técnicos!$A$2:$A$100,IF(Projetos!AA530=1,Técnicos!$F$2:$F$100,IF(Projetos!AA530=2,Técnicos!$H$2:$H$100,Técnicos!$J$2:$J$100)),,0,1))</f>
        <v/>
      </c>
      <c r="V531" s="15" t="str" cm="1">
        <f t="array" ref="V531">IF(OR($B531="",V$2=""),"",Projetos!$K530/_xlfn.XLOOKUP(V$2,Técnicos!$A$2:$A$100,IF(Projetos!AB530=1,Técnicos!$F$2:$F$100,IF(Projetos!AB530=2,Técnicos!$H$2:$H$100,Técnicos!$J$2:$J$100)),,0,1))</f>
        <v/>
      </c>
      <c r="W531" s="15" t="str" cm="1">
        <f t="array" ref="W531">IF(OR($B531="",W$2=""),"",Projetos!$K530/_xlfn.XLOOKUP(W$2,Técnicos!$A$2:$A$100,IF(Projetos!AC530=1,Técnicos!$F$2:$F$100,IF(Projetos!AC530=2,Técnicos!$H$2:$H$100,Técnicos!$J$2:$J$100)),,0,1))</f>
        <v/>
      </c>
      <c r="X531" s="15" t="str" cm="1">
        <f t="array" ref="X531">IF(OR($B531="",X$2=""),"",Projetos!$K530/_xlfn.XLOOKUP(X$2,Técnicos!$A$2:$A$100,IF(Projetos!AD530=1,Técnicos!$F$2:$F$100,IF(Projetos!AD530=2,Técnicos!$H$2:$H$100,Técnicos!$J$2:$J$100)),,0,1))</f>
        <v/>
      </c>
      <c r="Y531" s="15" t="str" cm="1">
        <f t="array" ref="Y531">IF(OR($B531="",Y$2=""),"",Projetos!$K530/_xlfn.XLOOKUP(Y$2,Técnicos!$A$2:$A$100,IF(Projetos!AE530=1,Técnicos!$F$2:$F$100,IF(Projetos!AE530=2,Técnicos!$H$2:$H$100,Técnicos!$J$2:$J$100)),,0,1))</f>
        <v/>
      </c>
      <c r="Z531" s="15" t="str" cm="1">
        <f t="array" ref="Z531">IF(OR($B531="",Z$2=""),"",Projetos!$K530/_xlfn.XLOOKUP(Z$2,Técnicos!$A$2:$A$100,IF(Projetos!AF530=1,Técnicos!$F$2:$F$100,IF(Projetos!AF530=2,Técnicos!$H$2:$H$100,Técnicos!$J$2:$J$100)),,0,1))</f>
        <v/>
      </c>
      <c r="AA531" s="15" t="str" cm="1">
        <f t="array" ref="AA531">IF(OR($B531="",AA$2=""),"",Projetos!$K530/_xlfn.XLOOKUP(AA$2,Técnicos!$A$2:$A$100,IF(Projetos!AG530=1,Técnicos!$F$2:$F$100,IF(Projetos!AG530=2,Técnicos!$H$2:$H$100,Técnicos!$J$2:$J$100)),,0,1))</f>
        <v/>
      </c>
      <c r="AB531" s="15" t="str" cm="1">
        <f t="array" ref="AB531">IF(OR($B531="",AB$2=""),"",Projetos!$K530/_xlfn.XLOOKUP(AB$2,Técnicos!$A$2:$A$100,IF(Projetos!AH530=1,Técnicos!$F$2:$F$100,IF(Projetos!AH530=2,Técnicos!$H$2:$H$100,Técnicos!$J$2:$J$100)),,0,1))</f>
        <v/>
      </c>
      <c r="AC531" s="15" t="str" cm="1">
        <f t="array" ref="AC531">IF(OR($B531="",AC$2=""),"",Projetos!$K530/_xlfn.XLOOKUP(AC$2,Técnicos!$A$2:$A$100,IF(Projetos!AI530=1,Técnicos!$F$2:$F$100,IF(Projetos!AI530=2,Técnicos!$H$2:$H$100,Técnicos!$J$2:$J$100)),,0,1))</f>
        <v/>
      </c>
      <c r="AD531" s="15" t="str" cm="1">
        <f t="array" ref="AD531">IF(OR($B531="",AD$2=""),"",Projetos!$K530/_xlfn.XLOOKUP(AD$2,Técnicos!$A$2:$A$100,IF(Projetos!AJ530=1,Técnicos!$F$2:$F$100,IF(Projetos!AJ530=2,Técnicos!$H$2:$H$100,Técnicos!$J$2:$J$100)),,0,1))</f>
        <v/>
      </c>
      <c r="AE531" s="15" t="str" cm="1">
        <f t="array" ref="AE531">IF(OR($B531="",AE$2=""),"",Projetos!$K530/_xlfn.XLOOKUP(AE$2,Técnicos!$A$2:$A$100,IF(Projetos!AK530=1,Técnicos!$F$2:$F$100,IF(Projetos!AK530=2,Técnicos!$H$2:$H$100,Técnicos!$J$2:$J$100)),,0,1))</f>
        <v/>
      </c>
      <c r="AF531" s="15" t="str" cm="1">
        <f t="array" ref="AF531">IF(OR($B531="",AF$2=""),"",Projetos!$K530/_xlfn.XLOOKUP(AF$2,Técnicos!$A$2:$A$100,IF(Projetos!AL530=1,Técnicos!$F$2:$F$100,IF(Projetos!AL530=2,Técnicos!$H$2:$H$100,Técnicos!$J$2:$J$100)),,0,1))</f>
        <v/>
      </c>
      <c r="AG531" s="15" t="str" cm="1">
        <f t="array" ref="AG531">IF(OR($B531="",AG$2=""),"",Projetos!$K530/_xlfn.XLOOKUP(AG$2,Técnicos!$A$2:$A$100,IF(Projetos!AM530=1,Técnicos!$F$2:$F$100,IF(Projetos!AM530=2,Técnicos!$H$2:$H$100,Técnicos!$J$2:$J$100)),,0,1))</f>
        <v/>
      </c>
      <c r="AH531" s="15" t="str" cm="1">
        <f t="array" ref="AH531">IF(OR($B531="",AH$2=""),"",Projetos!$K530/_xlfn.XLOOKUP(AH$2,Técnicos!$A$2:$A$100,IF(Projetos!AN530=1,Técnicos!$F$2:$F$100,IF(Projetos!AN530=2,Técnicos!$H$2:$H$100,Técnicos!$J$2:$J$100)),,0,1))</f>
        <v/>
      </c>
      <c r="AI531" s="15" t="str" cm="1">
        <f t="array" ref="AI531">IF(OR($B531="",AI$2=""),"",Projetos!$K530/_xlfn.XLOOKUP(AI$2,Técnicos!$A$2:$A$100,IF(Projetos!AO530=1,Técnicos!$F$2:$F$100,IF(Projetos!AO530=2,Técnicos!$H$2:$H$100,Técnicos!$J$2:$J$100)),,0,1))</f>
        <v/>
      </c>
      <c r="AJ531" s="15" t="str" cm="1">
        <f t="array" ref="AJ531">IF(OR($B531="",AJ$2=""),"",Projetos!$K530/_xlfn.XLOOKUP(AJ$2,Técnicos!$A$2:$A$100,IF(Projetos!AP530=1,Técnicos!$F$2:$F$100,IF(Projetos!AP530=2,Técnicos!$H$2:$H$100,Técnicos!$J$2:$J$100)),,0,1))</f>
        <v/>
      </c>
      <c r="AK531" s="15" t="str" cm="1">
        <f t="array" ref="AK531">IF(OR($B531="",AK$2=""),"",Projetos!$K530/_xlfn.XLOOKUP(AK$2,Técnicos!$A$2:$A$100,IF(Projetos!AQ530=1,Técnicos!$F$2:$F$100,IF(Projetos!AQ530=2,Técnicos!$H$2:$H$100,Técnicos!$J$2:$J$100)),,0,1))</f>
        <v/>
      </c>
    </row>
    <row r="532" spans="3:37" x14ac:dyDescent="0.3">
      <c r="C532" s="15" t="str" cm="1">
        <f t="array" ref="C532">IF(OR($B532="",C$2=""),"",Projetos!$K531/_xlfn.XLOOKUP(C$2,Técnicos!$A$2:$A$100,IF(Projetos!I531=1,Técnicos!$F$2:$F$100,IF(Projetos!I531=2,Técnicos!$H$2:$H$100,Técnicos!$J$2:$J$100)),,0,1))</f>
        <v/>
      </c>
      <c r="D532" s="15" t="str" cm="1">
        <f t="array" ref="D532">IF(OR($B532="",D$2=""),"",Projetos!$K531/_xlfn.XLOOKUP(D$2,Técnicos!$A$2:$A$100,IF(Projetos!J531=1,Técnicos!$F$2:$F$100,IF(Projetos!J531=2,Técnicos!$H$2:$H$100,Técnicos!$J$2:$J$100)),,0,1))</f>
        <v/>
      </c>
      <c r="E532" s="15" t="str" cm="1">
        <f t="array" ref="E532">IF(OR($B532="",E$2=""),"",Projetos!$K531/_xlfn.XLOOKUP(E$2,Técnicos!$A$2:$A$100,IF(Projetos!K531=1,Técnicos!$F$2:$F$100,IF(Projetos!K531=2,Técnicos!$H$2:$H$100,Técnicos!$J$2:$J$100)),,0,1))</f>
        <v/>
      </c>
      <c r="F532" s="15" t="str" cm="1">
        <f t="array" ref="F532">IF(OR($B532="",F$2=""),"",Projetos!$K531/_xlfn.XLOOKUP(F$2,Técnicos!$A$2:$A$100,IF(Projetos!L531=1,Técnicos!$F$2:$F$100,IF(Projetos!L531=2,Técnicos!$H$2:$H$100,Técnicos!$J$2:$J$100)),,0,1))</f>
        <v/>
      </c>
      <c r="G532" s="15" t="str" cm="1">
        <f t="array" ref="G532">IF(OR($B532="",G$2=""),"",Projetos!$K531/_xlfn.XLOOKUP(G$2,Técnicos!$A$2:$A$100,IF(Projetos!M531=1,Técnicos!$F$2:$F$100,IF(Projetos!M531=2,Técnicos!$H$2:$H$100,Técnicos!$J$2:$J$100)),,0,1))</f>
        <v/>
      </c>
      <c r="H532" s="15" t="str" cm="1">
        <f t="array" ref="H532">IF(OR($B532="",H$2=""),"",Projetos!$K531/_xlfn.XLOOKUP(H$2,Técnicos!$A$2:$A$100,IF(Projetos!N531=1,Técnicos!$F$2:$F$100,IF(Projetos!N531=2,Técnicos!$H$2:$H$100,Técnicos!$J$2:$J$100)),,0,1))</f>
        <v/>
      </c>
      <c r="I532" s="15" t="str" cm="1">
        <f t="array" ref="I532">IF(OR($B532="",I$2=""),"",Projetos!$K531/_xlfn.XLOOKUP(I$2,Técnicos!$A$2:$A$100,IF(Projetos!O531=1,Técnicos!$F$2:$F$100,IF(Projetos!O531=2,Técnicos!$H$2:$H$100,Técnicos!$J$2:$J$100)),,0,1))</f>
        <v/>
      </c>
      <c r="J532" s="15" t="str" cm="1">
        <f t="array" ref="J532">IF(OR($B532="",J$2=""),"",Projetos!$K531/_xlfn.XLOOKUP(J$2,Técnicos!$A$2:$A$100,IF(Projetos!P531=1,Técnicos!$F$2:$F$100,IF(Projetos!P531=2,Técnicos!$H$2:$H$100,Técnicos!$J$2:$J$100)),,0,1))</f>
        <v/>
      </c>
      <c r="K532" s="15" t="str" cm="1">
        <f t="array" ref="K532">IF(OR($B532="",K$2=""),"",Projetos!$K531/_xlfn.XLOOKUP(K$2,Técnicos!$A$2:$A$100,IF(Projetos!Q531=1,Técnicos!$F$2:$F$100,IF(Projetos!Q531=2,Técnicos!$H$2:$H$100,Técnicos!$J$2:$J$100)),,0,1))</f>
        <v/>
      </c>
      <c r="L532" s="15" t="str" cm="1">
        <f t="array" ref="L532">IF(OR($B532="",L$2=""),"",Projetos!$K531/_xlfn.XLOOKUP(L$2,Técnicos!$A$2:$A$100,IF(Projetos!R531=1,Técnicos!$F$2:$F$100,IF(Projetos!R531=2,Técnicos!$H$2:$H$100,Técnicos!$J$2:$J$100)),,0,1))</f>
        <v/>
      </c>
      <c r="M532" s="15" t="str" cm="1">
        <f t="array" ref="M532">IF(OR($B532="",M$2=""),"",Projetos!$K531/_xlfn.XLOOKUP(M$2,Técnicos!$A$2:$A$100,IF(Projetos!S531=1,Técnicos!$F$2:$F$100,IF(Projetos!S531=2,Técnicos!$H$2:$H$100,Técnicos!$J$2:$J$100)),,0,1))</f>
        <v/>
      </c>
      <c r="N532" s="15" t="str" cm="1">
        <f t="array" ref="N532">IF(OR($B532="",N$2=""),"",Projetos!$K531/_xlfn.XLOOKUP(N$2,Técnicos!$A$2:$A$100,IF(Projetos!T531=1,Técnicos!$F$2:$F$100,IF(Projetos!T531=2,Técnicos!$H$2:$H$100,Técnicos!$J$2:$J$100)),,0,1))</f>
        <v/>
      </c>
      <c r="O532" s="15" t="str" cm="1">
        <f t="array" ref="O532">IF(OR($B532="",O$2=""),"",Projetos!$K531/_xlfn.XLOOKUP(O$2,Técnicos!$A$2:$A$100,IF(Projetos!U531=1,Técnicos!$F$2:$F$100,IF(Projetos!U531=2,Técnicos!$H$2:$H$100,Técnicos!$J$2:$J$100)),,0,1))</f>
        <v/>
      </c>
      <c r="P532" s="15" t="str" cm="1">
        <f t="array" ref="P532">IF(OR($B532="",P$2=""),"",Projetos!$K531/_xlfn.XLOOKUP(P$2,Técnicos!$A$2:$A$100,IF(Projetos!V531=1,Técnicos!$F$2:$F$100,IF(Projetos!V531=2,Técnicos!$H$2:$H$100,Técnicos!$J$2:$J$100)),,0,1))</f>
        <v/>
      </c>
      <c r="Q532" s="15" t="str" cm="1">
        <f t="array" ref="Q532">IF(OR($B532="",Q$2=""),"",Projetos!$K531/_xlfn.XLOOKUP(Q$2,Técnicos!$A$2:$A$100,IF(Projetos!W531=1,Técnicos!$F$2:$F$100,IF(Projetos!W531=2,Técnicos!$H$2:$H$100,Técnicos!$J$2:$J$100)),,0,1))</f>
        <v/>
      </c>
      <c r="R532" s="15" t="str" cm="1">
        <f t="array" ref="R532">IF(OR($B532="",R$2=""),"",Projetos!$K531/_xlfn.XLOOKUP(R$2,Técnicos!$A$2:$A$100,IF(Projetos!X531=1,Técnicos!$F$2:$F$100,IF(Projetos!X531=2,Técnicos!$H$2:$H$100,Técnicos!$J$2:$J$100)),,0,1))</f>
        <v/>
      </c>
      <c r="S532" s="15" t="str" cm="1">
        <f t="array" ref="S532">IF(OR($B532="",S$2=""),"",Projetos!$K531/_xlfn.XLOOKUP(S$2,Técnicos!$A$2:$A$100,IF(Projetos!Y531=1,Técnicos!$F$2:$F$100,IF(Projetos!Y531=2,Técnicos!$H$2:$H$100,Técnicos!$J$2:$J$100)),,0,1))</f>
        <v/>
      </c>
      <c r="T532" s="15" t="str" cm="1">
        <f t="array" ref="T532">IF(OR($B532="",T$2=""),"",Projetos!$K531/_xlfn.XLOOKUP(T$2,Técnicos!$A$2:$A$100,IF(Projetos!Z531=1,Técnicos!$F$2:$F$100,IF(Projetos!Z531=2,Técnicos!$H$2:$H$100,Técnicos!$J$2:$J$100)),,0,1))</f>
        <v/>
      </c>
      <c r="U532" s="15" t="str" cm="1">
        <f t="array" ref="U532">IF(OR($B532="",U$2=""),"",Projetos!$K531/_xlfn.XLOOKUP(U$2,Técnicos!$A$2:$A$100,IF(Projetos!AA531=1,Técnicos!$F$2:$F$100,IF(Projetos!AA531=2,Técnicos!$H$2:$H$100,Técnicos!$J$2:$J$100)),,0,1))</f>
        <v/>
      </c>
      <c r="V532" s="15" t="str" cm="1">
        <f t="array" ref="V532">IF(OR($B532="",V$2=""),"",Projetos!$K531/_xlfn.XLOOKUP(V$2,Técnicos!$A$2:$A$100,IF(Projetos!AB531=1,Técnicos!$F$2:$F$100,IF(Projetos!AB531=2,Técnicos!$H$2:$H$100,Técnicos!$J$2:$J$100)),,0,1))</f>
        <v/>
      </c>
      <c r="W532" s="15" t="str" cm="1">
        <f t="array" ref="W532">IF(OR($B532="",W$2=""),"",Projetos!$K531/_xlfn.XLOOKUP(W$2,Técnicos!$A$2:$A$100,IF(Projetos!AC531=1,Técnicos!$F$2:$F$100,IF(Projetos!AC531=2,Técnicos!$H$2:$H$100,Técnicos!$J$2:$J$100)),,0,1))</f>
        <v/>
      </c>
      <c r="X532" s="15" t="str" cm="1">
        <f t="array" ref="X532">IF(OR($B532="",X$2=""),"",Projetos!$K531/_xlfn.XLOOKUP(X$2,Técnicos!$A$2:$A$100,IF(Projetos!AD531=1,Técnicos!$F$2:$F$100,IF(Projetos!AD531=2,Técnicos!$H$2:$H$100,Técnicos!$J$2:$J$100)),,0,1))</f>
        <v/>
      </c>
      <c r="Y532" s="15" t="str" cm="1">
        <f t="array" ref="Y532">IF(OR($B532="",Y$2=""),"",Projetos!$K531/_xlfn.XLOOKUP(Y$2,Técnicos!$A$2:$A$100,IF(Projetos!AE531=1,Técnicos!$F$2:$F$100,IF(Projetos!AE531=2,Técnicos!$H$2:$H$100,Técnicos!$J$2:$J$100)),,0,1))</f>
        <v/>
      </c>
      <c r="Z532" s="15" t="str" cm="1">
        <f t="array" ref="Z532">IF(OR($B532="",Z$2=""),"",Projetos!$K531/_xlfn.XLOOKUP(Z$2,Técnicos!$A$2:$A$100,IF(Projetos!AF531=1,Técnicos!$F$2:$F$100,IF(Projetos!AF531=2,Técnicos!$H$2:$H$100,Técnicos!$J$2:$J$100)),,0,1))</f>
        <v/>
      </c>
      <c r="AA532" s="15" t="str" cm="1">
        <f t="array" ref="AA532">IF(OR($B532="",AA$2=""),"",Projetos!$K531/_xlfn.XLOOKUP(AA$2,Técnicos!$A$2:$A$100,IF(Projetos!AG531=1,Técnicos!$F$2:$F$100,IF(Projetos!AG531=2,Técnicos!$H$2:$H$100,Técnicos!$J$2:$J$100)),,0,1))</f>
        <v/>
      </c>
      <c r="AB532" s="15" t="str" cm="1">
        <f t="array" ref="AB532">IF(OR($B532="",AB$2=""),"",Projetos!$K531/_xlfn.XLOOKUP(AB$2,Técnicos!$A$2:$A$100,IF(Projetos!AH531=1,Técnicos!$F$2:$F$100,IF(Projetos!AH531=2,Técnicos!$H$2:$H$100,Técnicos!$J$2:$J$100)),,0,1))</f>
        <v/>
      </c>
      <c r="AC532" s="15" t="str" cm="1">
        <f t="array" ref="AC532">IF(OR($B532="",AC$2=""),"",Projetos!$K531/_xlfn.XLOOKUP(AC$2,Técnicos!$A$2:$A$100,IF(Projetos!AI531=1,Técnicos!$F$2:$F$100,IF(Projetos!AI531=2,Técnicos!$H$2:$H$100,Técnicos!$J$2:$J$100)),,0,1))</f>
        <v/>
      </c>
      <c r="AD532" s="15" t="str" cm="1">
        <f t="array" ref="AD532">IF(OR($B532="",AD$2=""),"",Projetos!$K531/_xlfn.XLOOKUP(AD$2,Técnicos!$A$2:$A$100,IF(Projetos!AJ531=1,Técnicos!$F$2:$F$100,IF(Projetos!AJ531=2,Técnicos!$H$2:$H$100,Técnicos!$J$2:$J$100)),,0,1))</f>
        <v/>
      </c>
      <c r="AE532" s="15" t="str" cm="1">
        <f t="array" ref="AE532">IF(OR($B532="",AE$2=""),"",Projetos!$K531/_xlfn.XLOOKUP(AE$2,Técnicos!$A$2:$A$100,IF(Projetos!AK531=1,Técnicos!$F$2:$F$100,IF(Projetos!AK531=2,Técnicos!$H$2:$H$100,Técnicos!$J$2:$J$100)),,0,1))</f>
        <v/>
      </c>
      <c r="AF532" s="15" t="str" cm="1">
        <f t="array" ref="AF532">IF(OR($B532="",AF$2=""),"",Projetos!$K531/_xlfn.XLOOKUP(AF$2,Técnicos!$A$2:$A$100,IF(Projetos!AL531=1,Técnicos!$F$2:$F$100,IF(Projetos!AL531=2,Técnicos!$H$2:$H$100,Técnicos!$J$2:$J$100)),,0,1))</f>
        <v/>
      </c>
      <c r="AG532" s="15" t="str" cm="1">
        <f t="array" ref="AG532">IF(OR($B532="",AG$2=""),"",Projetos!$K531/_xlfn.XLOOKUP(AG$2,Técnicos!$A$2:$A$100,IF(Projetos!AM531=1,Técnicos!$F$2:$F$100,IF(Projetos!AM531=2,Técnicos!$H$2:$H$100,Técnicos!$J$2:$J$100)),,0,1))</f>
        <v/>
      </c>
      <c r="AH532" s="15" t="str" cm="1">
        <f t="array" ref="AH532">IF(OR($B532="",AH$2=""),"",Projetos!$K531/_xlfn.XLOOKUP(AH$2,Técnicos!$A$2:$A$100,IF(Projetos!AN531=1,Técnicos!$F$2:$F$100,IF(Projetos!AN531=2,Técnicos!$H$2:$H$100,Técnicos!$J$2:$J$100)),,0,1))</f>
        <v/>
      </c>
      <c r="AI532" s="15" t="str" cm="1">
        <f t="array" ref="AI532">IF(OR($B532="",AI$2=""),"",Projetos!$K531/_xlfn.XLOOKUP(AI$2,Técnicos!$A$2:$A$100,IF(Projetos!AO531=1,Técnicos!$F$2:$F$100,IF(Projetos!AO531=2,Técnicos!$H$2:$H$100,Técnicos!$J$2:$J$100)),,0,1))</f>
        <v/>
      </c>
      <c r="AJ532" s="15" t="str" cm="1">
        <f t="array" ref="AJ532">IF(OR($B532="",AJ$2=""),"",Projetos!$K531/_xlfn.XLOOKUP(AJ$2,Técnicos!$A$2:$A$100,IF(Projetos!AP531=1,Técnicos!$F$2:$F$100,IF(Projetos!AP531=2,Técnicos!$H$2:$H$100,Técnicos!$J$2:$J$100)),,0,1))</f>
        <v/>
      </c>
      <c r="AK532" s="15" t="str" cm="1">
        <f t="array" ref="AK532">IF(OR($B532="",AK$2=""),"",Projetos!$K531/_xlfn.XLOOKUP(AK$2,Técnicos!$A$2:$A$100,IF(Projetos!AQ531=1,Técnicos!$F$2:$F$100,IF(Projetos!AQ531=2,Técnicos!$H$2:$H$100,Técnicos!$J$2:$J$100)),,0,1))</f>
        <v/>
      </c>
    </row>
    <row r="533" spans="3:37" x14ac:dyDescent="0.3">
      <c r="C533" s="15" t="str" cm="1">
        <f t="array" ref="C533">IF(OR($B533="",C$2=""),"",Projetos!$K532/_xlfn.XLOOKUP(C$2,Técnicos!$A$2:$A$100,IF(Projetos!I532=1,Técnicos!$F$2:$F$100,IF(Projetos!I532=2,Técnicos!$H$2:$H$100,Técnicos!$J$2:$J$100)),,0,1))</f>
        <v/>
      </c>
      <c r="D533" s="15" t="str" cm="1">
        <f t="array" ref="D533">IF(OR($B533="",D$2=""),"",Projetos!$K532/_xlfn.XLOOKUP(D$2,Técnicos!$A$2:$A$100,IF(Projetos!J532=1,Técnicos!$F$2:$F$100,IF(Projetos!J532=2,Técnicos!$H$2:$H$100,Técnicos!$J$2:$J$100)),,0,1))</f>
        <v/>
      </c>
      <c r="E533" s="15" t="str" cm="1">
        <f t="array" ref="E533">IF(OR($B533="",E$2=""),"",Projetos!$K532/_xlfn.XLOOKUP(E$2,Técnicos!$A$2:$A$100,IF(Projetos!K532=1,Técnicos!$F$2:$F$100,IF(Projetos!K532=2,Técnicos!$H$2:$H$100,Técnicos!$J$2:$J$100)),,0,1))</f>
        <v/>
      </c>
      <c r="F533" s="15" t="str" cm="1">
        <f t="array" ref="F533">IF(OR($B533="",F$2=""),"",Projetos!$K532/_xlfn.XLOOKUP(F$2,Técnicos!$A$2:$A$100,IF(Projetos!L532=1,Técnicos!$F$2:$F$100,IF(Projetos!L532=2,Técnicos!$H$2:$H$100,Técnicos!$J$2:$J$100)),,0,1))</f>
        <v/>
      </c>
      <c r="G533" s="15" t="str" cm="1">
        <f t="array" ref="G533">IF(OR($B533="",G$2=""),"",Projetos!$K532/_xlfn.XLOOKUP(G$2,Técnicos!$A$2:$A$100,IF(Projetos!M532=1,Técnicos!$F$2:$F$100,IF(Projetos!M532=2,Técnicos!$H$2:$H$100,Técnicos!$J$2:$J$100)),,0,1))</f>
        <v/>
      </c>
      <c r="H533" s="15" t="str" cm="1">
        <f t="array" ref="H533">IF(OR($B533="",H$2=""),"",Projetos!$K532/_xlfn.XLOOKUP(H$2,Técnicos!$A$2:$A$100,IF(Projetos!N532=1,Técnicos!$F$2:$F$100,IF(Projetos!N532=2,Técnicos!$H$2:$H$100,Técnicos!$J$2:$J$100)),,0,1))</f>
        <v/>
      </c>
      <c r="I533" s="15" t="str" cm="1">
        <f t="array" ref="I533">IF(OR($B533="",I$2=""),"",Projetos!$K532/_xlfn.XLOOKUP(I$2,Técnicos!$A$2:$A$100,IF(Projetos!O532=1,Técnicos!$F$2:$F$100,IF(Projetos!O532=2,Técnicos!$H$2:$H$100,Técnicos!$J$2:$J$100)),,0,1))</f>
        <v/>
      </c>
      <c r="J533" s="15" t="str" cm="1">
        <f t="array" ref="J533">IF(OR($B533="",J$2=""),"",Projetos!$K532/_xlfn.XLOOKUP(J$2,Técnicos!$A$2:$A$100,IF(Projetos!P532=1,Técnicos!$F$2:$F$100,IF(Projetos!P532=2,Técnicos!$H$2:$H$100,Técnicos!$J$2:$J$100)),,0,1))</f>
        <v/>
      </c>
      <c r="K533" s="15" t="str" cm="1">
        <f t="array" ref="K533">IF(OR($B533="",K$2=""),"",Projetos!$K532/_xlfn.XLOOKUP(K$2,Técnicos!$A$2:$A$100,IF(Projetos!Q532=1,Técnicos!$F$2:$F$100,IF(Projetos!Q532=2,Técnicos!$H$2:$H$100,Técnicos!$J$2:$J$100)),,0,1))</f>
        <v/>
      </c>
      <c r="L533" s="15" t="str" cm="1">
        <f t="array" ref="L533">IF(OR($B533="",L$2=""),"",Projetos!$K532/_xlfn.XLOOKUP(L$2,Técnicos!$A$2:$A$100,IF(Projetos!R532=1,Técnicos!$F$2:$F$100,IF(Projetos!R532=2,Técnicos!$H$2:$H$100,Técnicos!$J$2:$J$100)),,0,1))</f>
        <v/>
      </c>
      <c r="M533" s="15" t="str" cm="1">
        <f t="array" ref="M533">IF(OR($B533="",M$2=""),"",Projetos!$K532/_xlfn.XLOOKUP(M$2,Técnicos!$A$2:$A$100,IF(Projetos!S532=1,Técnicos!$F$2:$F$100,IF(Projetos!S532=2,Técnicos!$H$2:$H$100,Técnicos!$J$2:$J$100)),,0,1))</f>
        <v/>
      </c>
      <c r="N533" s="15" t="str" cm="1">
        <f t="array" ref="N533">IF(OR($B533="",N$2=""),"",Projetos!$K532/_xlfn.XLOOKUP(N$2,Técnicos!$A$2:$A$100,IF(Projetos!T532=1,Técnicos!$F$2:$F$100,IF(Projetos!T532=2,Técnicos!$H$2:$H$100,Técnicos!$J$2:$J$100)),,0,1))</f>
        <v/>
      </c>
      <c r="O533" s="15" t="str" cm="1">
        <f t="array" ref="O533">IF(OR($B533="",O$2=""),"",Projetos!$K532/_xlfn.XLOOKUP(O$2,Técnicos!$A$2:$A$100,IF(Projetos!U532=1,Técnicos!$F$2:$F$100,IF(Projetos!U532=2,Técnicos!$H$2:$H$100,Técnicos!$J$2:$J$100)),,0,1))</f>
        <v/>
      </c>
      <c r="P533" s="15" t="str" cm="1">
        <f t="array" ref="P533">IF(OR($B533="",P$2=""),"",Projetos!$K532/_xlfn.XLOOKUP(P$2,Técnicos!$A$2:$A$100,IF(Projetos!V532=1,Técnicos!$F$2:$F$100,IF(Projetos!V532=2,Técnicos!$H$2:$H$100,Técnicos!$J$2:$J$100)),,0,1))</f>
        <v/>
      </c>
      <c r="Q533" s="15" t="str" cm="1">
        <f t="array" ref="Q533">IF(OR($B533="",Q$2=""),"",Projetos!$K532/_xlfn.XLOOKUP(Q$2,Técnicos!$A$2:$A$100,IF(Projetos!W532=1,Técnicos!$F$2:$F$100,IF(Projetos!W532=2,Técnicos!$H$2:$H$100,Técnicos!$J$2:$J$100)),,0,1))</f>
        <v/>
      </c>
      <c r="R533" s="15" t="str" cm="1">
        <f t="array" ref="R533">IF(OR($B533="",R$2=""),"",Projetos!$K532/_xlfn.XLOOKUP(R$2,Técnicos!$A$2:$A$100,IF(Projetos!X532=1,Técnicos!$F$2:$F$100,IF(Projetos!X532=2,Técnicos!$H$2:$H$100,Técnicos!$J$2:$J$100)),,0,1))</f>
        <v/>
      </c>
      <c r="S533" s="15" t="str" cm="1">
        <f t="array" ref="S533">IF(OR($B533="",S$2=""),"",Projetos!$K532/_xlfn.XLOOKUP(S$2,Técnicos!$A$2:$A$100,IF(Projetos!Y532=1,Técnicos!$F$2:$F$100,IF(Projetos!Y532=2,Técnicos!$H$2:$H$100,Técnicos!$J$2:$J$100)),,0,1))</f>
        <v/>
      </c>
      <c r="T533" s="15" t="str" cm="1">
        <f t="array" ref="T533">IF(OR($B533="",T$2=""),"",Projetos!$K532/_xlfn.XLOOKUP(T$2,Técnicos!$A$2:$A$100,IF(Projetos!Z532=1,Técnicos!$F$2:$F$100,IF(Projetos!Z532=2,Técnicos!$H$2:$H$100,Técnicos!$J$2:$J$100)),,0,1))</f>
        <v/>
      </c>
      <c r="U533" s="15" t="str" cm="1">
        <f t="array" ref="U533">IF(OR($B533="",U$2=""),"",Projetos!$K532/_xlfn.XLOOKUP(U$2,Técnicos!$A$2:$A$100,IF(Projetos!AA532=1,Técnicos!$F$2:$F$100,IF(Projetos!AA532=2,Técnicos!$H$2:$H$100,Técnicos!$J$2:$J$100)),,0,1))</f>
        <v/>
      </c>
      <c r="V533" s="15" t="str" cm="1">
        <f t="array" ref="V533">IF(OR($B533="",V$2=""),"",Projetos!$K532/_xlfn.XLOOKUP(V$2,Técnicos!$A$2:$A$100,IF(Projetos!AB532=1,Técnicos!$F$2:$F$100,IF(Projetos!AB532=2,Técnicos!$H$2:$H$100,Técnicos!$J$2:$J$100)),,0,1))</f>
        <v/>
      </c>
      <c r="W533" s="15" t="str" cm="1">
        <f t="array" ref="W533">IF(OR($B533="",W$2=""),"",Projetos!$K532/_xlfn.XLOOKUP(W$2,Técnicos!$A$2:$A$100,IF(Projetos!AC532=1,Técnicos!$F$2:$F$100,IF(Projetos!AC532=2,Técnicos!$H$2:$H$100,Técnicos!$J$2:$J$100)),,0,1))</f>
        <v/>
      </c>
      <c r="X533" s="15" t="str" cm="1">
        <f t="array" ref="X533">IF(OR($B533="",X$2=""),"",Projetos!$K532/_xlfn.XLOOKUP(X$2,Técnicos!$A$2:$A$100,IF(Projetos!AD532=1,Técnicos!$F$2:$F$100,IF(Projetos!AD532=2,Técnicos!$H$2:$H$100,Técnicos!$J$2:$J$100)),,0,1))</f>
        <v/>
      </c>
      <c r="Y533" s="15" t="str" cm="1">
        <f t="array" ref="Y533">IF(OR($B533="",Y$2=""),"",Projetos!$K532/_xlfn.XLOOKUP(Y$2,Técnicos!$A$2:$A$100,IF(Projetos!AE532=1,Técnicos!$F$2:$F$100,IF(Projetos!AE532=2,Técnicos!$H$2:$H$100,Técnicos!$J$2:$J$100)),,0,1))</f>
        <v/>
      </c>
      <c r="Z533" s="15" t="str" cm="1">
        <f t="array" ref="Z533">IF(OR($B533="",Z$2=""),"",Projetos!$K532/_xlfn.XLOOKUP(Z$2,Técnicos!$A$2:$A$100,IF(Projetos!AF532=1,Técnicos!$F$2:$F$100,IF(Projetos!AF532=2,Técnicos!$H$2:$H$100,Técnicos!$J$2:$J$100)),,0,1))</f>
        <v/>
      </c>
      <c r="AA533" s="15" t="str" cm="1">
        <f t="array" ref="AA533">IF(OR($B533="",AA$2=""),"",Projetos!$K532/_xlfn.XLOOKUP(AA$2,Técnicos!$A$2:$A$100,IF(Projetos!AG532=1,Técnicos!$F$2:$F$100,IF(Projetos!AG532=2,Técnicos!$H$2:$H$100,Técnicos!$J$2:$J$100)),,0,1))</f>
        <v/>
      </c>
      <c r="AB533" s="15" t="str" cm="1">
        <f t="array" ref="AB533">IF(OR($B533="",AB$2=""),"",Projetos!$K532/_xlfn.XLOOKUP(AB$2,Técnicos!$A$2:$A$100,IF(Projetos!AH532=1,Técnicos!$F$2:$F$100,IF(Projetos!AH532=2,Técnicos!$H$2:$H$100,Técnicos!$J$2:$J$100)),,0,1))</f>
        <v/>
      </c>
      <c r="AC533" s="15" t="str" cm="1">
        <f t="array" ref="AC533">IF(OR($B533="",AC$2=""),"",Projetos!$K532/_xlfn.XLOOKUP(AC$2,Técnicos!$A$2:$A$100,IF(Projetos!AI532=1,Técnicos!$F$2:$F$100,IF(Projetos!AI532=2,Técnicos!$H$2:$H$100,Técnicos!$J$2:$J$100)),,0,1))</f>
        <v/>
      </c>
      <c r="AD533" s="15" t="str" cm="1">
        <f t="array" ref="AD533">IF(OR($B533="",AD$2=""),"",Projetos!$K532/_xlfn.XLOOKUP(AD$2,Técnicos!$A$2:$A$100,IF(Projetos!AJ532=1,Técnicos!$F$2:$F$100,IF(Projetos!AJ532=2,Técnicos!$H$2:$H$100,Técnicos!$J$2:$J$100)),,0,1))</f>
        <v/>
      </c>
      <c r="AE533" s="15" t="str" cm="1">
        <f t="array" ref="AE533">IF(OR($B533="",AE$2=""),"",Projetos!$K532/_xlfn.XLOOKUP(AE$2,Técnicos!$A$2:$A$100,IF(Projetos!AK532=1,Técnicos!$F$2:$F$100,IF(Projetos!AK532=2,Técnicos!$H$2:$H$100,Técnicos!$J$2:$J$100)),,0,1))</f>
        <v/>
      </c>
      <c r="AF533" s="15" t="str" cm="1">
        <f t="array" ref="AF533">IF(OR($B533="",AF$2=""),"",Projetos!$K532/_xlfn.XLOOKUP(AF$2,Técnicos!$A$2:$A$100,IF(Projetos!AL532=1,Técnicos!$F$2:$F$100,IF(Projetos!AL532=2,Técnicos!$H$2:$H$100,Técnicos!$J$2:$J$100)),,0,1))</f>
        <v/>
      </c>
      <c r="AG533" s="15" t="str" cm="1">
        <f t="array" ref="AG533">IF(OR($B533="",AG$2=""),"",Projetos!$K532/_xlfn.XLOOKUP(AG$2,Técnicos!$A$2:$A$100,IF(Projetos!AM532=1,Técnicos!$F$2:$F$100,IF(Projetos!AM532=2,Técnicos!$H$2:$H$100,Técnicos!$J$2:$J$100)),,0,1))</f>
        <v/>
      </c>
      <c r="AH533" s="15" t="str" cm="1">
        <f t="array" ref="AH533">IF(OR($B533="",AH$2=""),"",Projetos!$K532/_xlfn.XLOOKUP(AH$2,Técnicos!$A$2:$A$100,IF(Projetos!AN532=1,Técnicos!$F$2:$F$100,IF(Projetos!AN532=2,Técnicos!$H$2:$H$100,Técnicos!$J$2:$J$100)),,0,1))</f>
        <v/>
      </c>
      <c r="AI533" s="15" t="str" cm="1">
        <f t="array" ref="AI533">IF(OR($B533="",AI$2=""),"",Projetos!$K532/_xlfn.XLOOKUP(AI$2,Técnicos!$A$2:$A$100,IF(Projetos!AO532=1,Técnicos!$F$2:$F$100,IF(Projetos!AO532=2,Técnicos!$H$2:$H$100,Técnicos!$J$2:$J$100)),,0,1))</f>
        <v/>
      </c>
      <c r="AJ533" s="15" t="str" cm="1">
        <f t="array" ref="AJ533">IF(OR($B533="",AJ$2=""),"",Projetos!$K532/_xlfn.XLOOKUP(AJ$2,Técnicos!$A$2:$A$100,IF(Projetos!AP532=1,Técnicos!$F$2:$F$100,IF(Projetos!AP532=2,Técnicos!$H$2:$H$100,Técnicos!$J$2:$J$100)),,0,1))</f>
        <v/>
      </c>
      <c r="AK533" s="15" t="str" cm="1">
        <f t="array" ref="AK533">IF(OR($B533="",AK$2=""),"",Projetos!$K532/_xlfn.XLOOKUP(AK$2,Técnicos!$A$2:$A$100,IF(Projetos!AQ532=1,Técnicos!$F$2:$F$100,IF(Projetos!AQ532=2,Técnicos!$H$2:$H$100,Técnicos!$J$2:$J$100)),,0,1))</f>
        <v/>
      </c>
    </row>
    <row r="534" spans="3:37" x14ac:dyDescent="0.3">
      <c r="C534" s="15" t="str" cm="1">
        <f t="array" ref="C534">IF(OR($B534="",C$2=""),"",Projetos!$K533/_xlfn.XLOOKUP(C$2,Técnicos!$A$2:$A$100,IF(Projetos!I533=1,Técnicos!$F$2:$F$100,IF(Projetos!I533=2,Técnicos!$H$2:$H$100,Técnicos!$J$2:$J$100)),,0,1))</f>
        <v/>
      </c>
      <c r="D534" s="15" t="str" cm="1">
        <f t="array" ref="D534">IF(OR($B534="",D$2=""),"",Projetos!$K533/_xlfn.XLOOKUP(D$2,Técnicos!$A$2:$A$100,IF(Projetos!J533=1,Técnicos!$F$2:$F$100,IF(Projetos!J533=2,Técnicos!$H$2:$H$100,Técnicos!$J$2:$J$100)),,0,1))</f>
        <v/>
      </c>
      <c r="E534" s="15" t="str" cm="1">
        <f t="array" ref="E534">IF(OR($B534="",E$2=""),"",Projetos!$K533/_xlfn.XLOOKUP(E$2,Técnicos!$A$2:$A$100,IF(Projetos!K533=1,Técnicos!$F$2:$F$100,IF(Projetos!K533=2,Técnicos!$H$2:$H$100,Técnicos!$J$2:$J$100)),,0,1))</f>
        <v/>
      </c>
      <c r="F534" s="15" t="str" cm="1">
        <f t="array" ref="F534">IF(OR($B534="",F$2=""),"",Projetos!$K533/_xlfn.XLOOKUP(F$2,Técnicos!$A$2:$A$100,IF(Projetos!L533=1,Técnicos!$F$2:$F$100,IF(Projetos!L533=2,Técnicos!$H$2:$H$100,Técnicos!$J$2:$J$100)),,0,1))</f>
        <v/>
      </c>
      <c r="G534" s="15" t="str" cm="1">
        <f t="array" ref="G534">IF(OR($B534="",G$2=""),"",Projetos!$K533/_xlfn.XLOOKUP(G$2,Técnicos!$A$2:$A$100,IF(Projetos!M533=1,Técnicos!$F$2:$F$100,IF(Projetos!M533=2,Técnicos!$H$2:$H$100,Técnicos!$J$2:$J$100)),,0,1))</f>
        <v/>
      </c>
      <c r="H534" s="15" t="str" cm="1">
        <f t="array" ref="H534">IF(OR($B534="",H$2=""),"",Projetos!$K533/_xlfn.XLOOKUP(H$2,Técnicos!$A$2:$A$100,IF(Projetos!N533=1,Técnicos!$F$2:$F$100,IF(Projetos!N533=2,Técnicos!$H$2:$H$100,Técnicos!$J$2:$J$100)),,0,1))</f>
        <v/>
      </c>
      <c r="I534" s="15" t="str" cm="1">
        <f t="array" ref="I534">IF(OR($B534="",I$2=""),"",Projetos!$K533/_xlfn.XLOOKUP(I$2,Técnicos!$A$2:$A$100,IF(Projetos!O533=1,Técnicos!$F$2:$F$100,IF(Projetos!O533=2,Técnicos!$H$2:$H$100,Técnicos!$J$2:$J$100)),,0,1))</f>
        <v/>
      </c>
      <c r="J534" s="15" t="str" cm="1">
        <f t="array" ref="J534">IF(OR($B534="",J$2=""),"",Projetos!$K533/_xlfn.XLOOKUP(J$2,Técnicos!$A$2:$A$100,IF(Projetos!P533=1,Técnicos!$F$2:$F$100,IF(Projetos!P533=2,Técnicos!$H$2:$H$100,Técnicos!$J$2:$J$100)),,0,1))</f>
        <v/>
      </c>
      <c r="K534" s="15" t="str" cm="1">
        <f t="array" ref="K534">IF(OR($B534="",K$2=""),"",Projetos!$K533/_xlfn.XLOOKUP(K$2,Técnicos!$A$2:$A$100,IF(Projetos!Q533=1,Técnicos!$F$2:$F$100,IF(Projetos!Q533=2,Técnicos!$H$2:$H$100,Técnicos!$J$2:$J$100)),,0,1))</f>
        <v/>
      </c>
      <c r="L534" s="15" t="str" cm="1">
        <f t="array" ref="L534">IF(OR($B534="",L$2=""),"",Projetos!$K533/_xlfn.XLOOKUP(L$2,Técnicos!$A$2:$A$100,IF(Projetos!R533=1,Técnicos!$F$2:$F$100,IF(Projetos!R533=2,Técnicos!$H$2:$H$100,Técnicos!$J$2:$J$100)),,0,1))</f>
        <v/>
      </c>
      <c r="M534" s="15" t="str" cm="1">
        <f t="array" ref="M534">IF(OR($B534="",M$2=""),"",Projetos!$K533/_xlfn.XLOOKUP(M$2,Técnicos!$A$2:$A$100,IF(Projetos!S533=1,Técnicos!$F$2:$F$100,IF(Projetos!S533=2,Técnicos!$H$2:$H$100,Técnicos!$J$2:$J$100)),,0,1))</f>
        <v/>
      </c>
      <c r="N534" s="15" t="str" cm="1">
        <f t="array" ref="N534">IF(OR($B534="",N$2=""),"",Projetos!$K533/_xlfn.XLOOKUP(N$2,Técnicos!$A$2:$A$100,IF(Projetos!T533=1,Técnicos!$F$2:$F$100,IF(Projetos!T533=2,Técnicos!$H$2:$H$100,Técnicos!$J$2:$J$100)),,0,1))</f>
        <v/>
      </c>
      <c r="O534" s="15" t="str" cm="1">
        <f t="array" ref="O534">IF(OR($B534="",O$2=""),"",Projetos!$K533/_xlfn.XLOOKUP(O$2,Técnicos!$A$2:$A$100,IF(Projetos!U533=1,Técnicos!$F$2:$F$100,IF(Projetos!U533=2,Técnicos!$H$2:$H$100,Técnicos!$J$2:$J$100)),,0,1))</f>
        <v/>
      </c>
      <c r="P534" s="15" t="str" cm="1">
        <f t="array" ref="P534">IF(OR($B534="",P$2=""),"",Projetos!$K533/_xlfn.XLOOKUP(P$2,Técnicos!$A$2:$A$100,IF(Projetos!V533=1,Técnicos!$F$2:$F$100,IF(Projetos!V533=2,Técnicos!$H$2:$H$100,Técnicos!$J$2:$J$100)),,0,1))</f>
        <v/>
      </c>
      <c r="Q534" s="15" t="str" cm="1">
        <f t="array" ref="Q534">IF(OR($B534="",Q$2=""),"",Projetos!$K533/_xlfn.XLOOKUP(Q$2,Técnicos!$A$2:$A$100,IF(Projetos!W533=1,Técnicos!$F$2:$F$100,IF(Projetos!W533=2,Técnicos!$H$2:$H$100,Técnicos!$J$2:$J$100)),,0,1))</f>
        <v/>
      </c>
      <c r="R534" s="15" t="str" cm="1">
        <f t="array" ref="R534">IF(OR($B534="",R$2=""),"",Projetos!$K533/_xlfn.XLOOKUP(R$2,Técnicos!$A$2:$A$100,IF(Projetos!X533=1,Técnicos!$F$2:$F$100,IF(Projetos!X533=2,Técnicos!$H$2:$H$100,Técnicos!$J$2:$J$100)),,0,1))</f>
        <v/>
      </c>
      <c r="S534" s="15" t="str" cm="1">
        <f t="array" ref="S534">IF(OR($B534="",S$2=""),"",Projetos!$K533/_xlfn.XLOOKUP(S$2,Técnicos!$A$2:$A$100,IF(Projetos!Y533=1,Técnicos!$F$2:$F$100,IF(Projetos!Y533=2,Técnicos!$H$2:$H$100,Técnicos!$J$2:$J$100)),,0,1))</f>
        <v/>
      </c>
      <c r="T534" s="15" t="str" cm="1">
        <f t="array" ref="T534">IF(OR($B534="",T$2=""),"",Projetos!$K533/_xlfn.XLOOKUP(T$2,Técnicos!$A$2:$A$100,IF(Projetos!Z533=1,Técnicos!$F$2:$F$100,IF(Projetos!Z533=2,Técnicos!$H$2:$H$100,Técnicos!$J$2:$J$100)),,0,1))</f>
        <v/>
      </c>
      <c r="U534" s="15" t="str" cm="1">
        <f t="array" ref="U534">IF(OR($B534="",U$2=""),"",Projetos!$K533/_xlfn.XLOOKUP(U$2,Técnicos!$A$2:$A$100,IF(Projetos!AA533=1,Técnicos!$F$2:$F$100,IF(Projetos!AA533=2,Técnicos!$H$2:$H$100,Técnicos!$J$2:$J$100)),,0,1))</f>
        <v/>
      </c>
      <c r="V534" s="15" t="str" cm="1">
        <f t="array" ref="V534">IF(OR($B534="",V$2=""),"",Projetos!$K533/_xlfn.XLOOKUP(V$2,Técnicos!$A$2:$A$100,IF(Projetos!AB533=1,Técnicos!$F$2:$F$100,IF(Projetos!AB533=2,Técnicos!$H$2:$H$100,Técnicos!$J$2:$J$100)),,0,1))</f>
        <v/>
      </c>
      <c r="W534" s="15" t="str" cm="1">
        <f t="array" ref="W534">IF(OR($B534="",W$2=""),"",Projetos!$K533/_xlfn.XLOOKUP(W$2,Técnicos!$A$2:$A$100,IF(Projetos!AC533=1,Técnicos!$F$2:$F$100,IF(Projetos!AC533=2,Técnicos!$H$2:$H$100,Técnicos!$J$2:$J$100)),,0,1))</f>
        <v/>
      </c>
      <c r="X534" s="15" t="str" cm="1">
        <f t="array" ref="X534">IF(OR($B534="",X$2=""),"",Projetos!$K533/_xlfn.XLOOKUP(X$2,Técnicos!$A$2:$A$100,IF(Projetos!AD533=1,Técnicos!$F$2:$F$100,IF(Projetos!AD533=2,Técnicos!$H$2:$H$100,Técnicos!$J$2:$J$100)),,0,1))</f>
        <v/>
      </c>
      <c r="Y534" s="15" t="str" cm="1">
        <f t="array" ref="Y534">IF(OR($B534="",Y$2=""),"",Projetos!$K533/_xlfn.XLOOKUP(Y$2,Técnicos!$A$2:$A$100,IF(Projetos!AE533=1,Técnicos!$F$2:$F$100,IF(Projetos!AE533=2,Técnicos!$H$2:$H$100,Técnicos!$J$2:$J$100)),,0,1))</f>
        <v/>
      </c>
      <c r="Z534" s="15" t="str" cm="1">
        <f t="array" ref="Z534">IF(OR($B534="",Z$2=""),"",Projetos!$K533/_xlfn.XLOOKUP(Z$2,Técnicos!$A$2:$A$100,IF(Projetos!AF533=1,Técnicos!$F$2:$F$100,IF(Projetos!AF533=2,Técnicos!$H$2:$H$100,Técnicos!$J$2:$J$100)),,0,1))</f>
        <v/>
      </c>
      <c r="AA534" s="15" t="str" cm="1">
        <f t="array" ref="AA534">IF(OR($B534="",AA$2=""),"",Projetos!$K533/_xlfn.XLOOKUP(AA$2,Técnicos!$A$2:$A$100,IF(Projetos!AG533=1,Técnicos!$F$2:$F$100,IF(Projetos!AG533=2,Técnicos!$H$2:$H$100,Técnicos!$J$2:$J$100)),,0,1))</f>
        <v/>
      </c>
      <c r="AB534" s="15" t="str" cm="1">
        <f t="array" ref="AB534">IF(OR($B534="",AB$2=""),"",Projetos!$K533/_xlfn.XLOOKUP(AB$2,Técnicos!$A$2:$A$100,IF(Projetos!AH533=1,Técnicos!$F$2:$F$100,IF(Projetos!AH533=2,Técnicos!$H$2:$H$100,Técnicos!$J$2:$J$100)),,0,1))</f>
        <v/>
      </c>
      <c r="AC534" s="15" t="str" cm="1">
        <f t="array" ref="AC534">IF(OR($B534="",AC$2=""),"",Projetos!$K533/_xlfn.XLOOKUP(AC$2,Técnicos!$A$2:$A$100,IF(Projetos!AI533=1,Técnicos!$F$2:$F$100,IF(Projetos!AI533=2,Técnicos!$H$2:$H$100,Técnicos!$J$2:$J$100)),,0,1))</f>
        <v/>
      </c>
      <c r="AD534" s="15" t="str" cm="1">
        <f t="array" ref="AD534">IF(OR($B534="",AD$2=""),"",Projetos!$K533/_xlfn.XLOOKUP(AD$2,Técnicos!$A$2:$A$100,IF(Projetos!AJ533=1,Técnicos!$F$2:$F$100,IF(Projetos!AJ533=2,Técnicos!$H$2:$H$100,Técnicos!$J$2:$J$100)),,0,1))</f>
        <v/>
      </c>
      <c r="AE534" s="15" t="str" cm="1">
        <f t="array" ref="AE534">IF(OR($B534="",AE$2=""),"",Projetos!$K533/_xlfn.XLOOKUP(AE$2,Técnicos!$A$2:$A$100,IF(Projetos!AK533=1,Técnicos!$F$2:$F$100,IF(Projetos!AK533=2,Técnicos!$H$2:$H$100,Técnicos!$J$2:$J$100)),,0,1))</f>
        <v/>
      </c>
      <c r="AF534" s="15" t="str" cm="1">
        <f t="array" ref="AF534">IF(OR($B534="",AF$2=""),"",Projetos!$K533/_xlfn.XLOOKUP(AF$2,Técnicos!$A$2:$A$100,IF(Projetos!AL533=1,Técnicos!$F$2:$F$100,IF(Projetos!AL533=2,Técnicos!$H$2:$H$100,Técnicos!$J$2:$J$100)),,0,1))</f>
        <v/>
      </c>
      <c r="AG534" s="15" t="str" cm="1">
        <f t="array" ref="AG534">IF(OR($B534="",AG$2=""),"",Projetos!$K533/_xlfn.XLOOKUP(AG$2,Técnicos!$A$2:$A$100,IF(Projetos!AM533=1,Técnicos!$F$2:$F$100,IF(Projetos!AM533=2,Técnicos!$H$2:$H$100,Técnicos!$J$2:$J$100)),,0,1))</f>
        <v/>
      </c>
      <c r="AH534" s="15" t="str" cm="1">
        <f t="array" ref="AH534">IF(OR($B534="",AH$2=""),"",Projetos!$K533/_xlfn.XLOOKUP(AH$2,Técnicos!$A$2:$A$100,IF(Projetos!AN533=1,Técnicos!$F$2:$F$100,IF(Projetos!AN533=2,Técnicos!$H$2:$H$100,Técnicos!$J$2:$J$100)),,0,1))</f>
        <v/>
      </c>
      <c r="AI534" s="15" t="str" cm="1">
        <f t="array" ref="AI534">IF(OR($B534="",AI$2=""),"",Projetos!$K533/_xlfn.XLOOKUP(AI$2,Técnicos!$A$2:$A$100,IF(Projetos!AO533=1,Técnicos!$F$2:$F$100,IF(Projetos!AO533=2,Técnicos!$H$2:$H$100,Técnicos!$J$2:$J$100)),,0,1))</f>
        <v/>
      </c>
      <c r="AJ534" s="15" t="str" cm="1">
        <f t="array" ref="AJ534">IF(OR($B534="",AJ$2=""),"",Projetos!$K533/_xlfn.XLOOKUP(AJ$2,Técnicos!$A$2:$A$100,IF(Projetos!AP533=1,Técnicos!$F$2:$F$100,IF(Projetos!AP533=2,Técnicos!$H$2:$H$100,Técnicos!$J$2:$J$100)),,0,1))</f>
        <v/>
      </c>
      <c r="AK534" s="15" t="str" cm="1">
        <f t="array" ref="AK534">IF(OR($B534="",AK$2=""),"",Projetos!$K533/_xlfn.XLOOKUP(AK$2,Técnicos!$A$2:$A$100,IF(Projetos!AQ533=1,Técnicos!$F$2:$F$100,IF(Projetos!AQ533=2,Técnicos!$H$2:$H$100,Técnicos!$J$2:$J$100)),,0,1))</f>
        <v/>
      </c>
    </row>
    <row r="535" spans="3:37" x14ac:dyDescent="0.3">
      <c r="C535" s="15" t="str" cm="1">
        <f t="array" ref="C535">IF(OR($B535="",C$2=""),"",Projetos!$K534/_xlfn.XLOOKUP(C$2,Técnicos!$A$2:$A$100,IF(Projetos!I534=1,Técnicos!$F$2:$F$100,IF(Projetos!I534=2,Técnicos!$H$2:$H$100,Técnicos!$J$2:$J$100)),,0,1))</f>
        <v/>
      </c>
      <c r="D535" s="15" t="str" cm="1">
        <f t="array" ref="D535">IF(OR($B535="",D$2=""),"",Projetos!$K534/_xlfn.XLOOKUP(D$2,Técnicos!$A$2:$A$100,IF(Projetos!J534=1,Técnicos!$F$2:$F$100,IF(Projetos!J534=2,Técnicos!$H$2:$H$100,Técnicos!$J$2:$J$100)),,0,1))</f>
        <v/>
      </c>
      <c r="E535" s="15" t="str" cm="1">
        <f t="array" ref="E535">IF(OR($B535="",E$2=""),"",Projetos!$K534/_xlfn.XLOOKUP(E$2,Técnicos!$A$2:$A$100,IF(Projetos!K534=1,Técnicos!$F$2:$F$100,IF(Projetos!K534=2,Técnicos!$H$2:$H$100,Técnicos!$J$2:$J$100)),,0,1))</f>
        <v/>
      </c>
      <c r="F535" s="15" t="str" cm="1">
        <f t="array" ref="F535">IF(OR($B535="",F$2=""),"",Projetos!$K534/_xlfn.XLOOKUP(F$2,Técnicos!$A$2:$A$100,IF(Projetos!L534=1,Técnicos!$F$2:$F$100,IF(Projetos!L534=2,Técnicos!$H$2:$H$100,Técnicos!$J$2:$J$100)),,0,1))</f>
        <v/>
      </c>
      <c r="G535" s="15" t="str" cm="1">
        <f t="array" ref="G535">IF(OR($B535="",G$2=""),"",Projetos!$K534/_xlfn.XLOOKUP(G$2,Técnicos!$A$2:$A$100,IF(Projetos!M534=1,Técnicos!$F$2:$F$100,IF(Projetos!M534=2,Técnicos!$H$2:$H$100,Técnicos!$J$2:$J$100)),,0,1))</f>
        <v/>
      </c>
      <c r="H535" s="15" t="str" cm="1">
        <f t="array" ref="H535">IF(OR($B535="",H$2=""),"",Projetos!$K534/_xlfn.XLOOKUP(H$2,Técnicos!$A$2:$A$100,IF(Projetos!N534=1,Técnicos!$F$2:$F$100,IF(Projetos!N534=2,Técnicos!$H$2:$H$100,Técnicos!$J$2:$J$100)),,0,1))</f>
        <v/>
      </c>
      <c r="I535" s="15" t="str" cm="1">
        <f t="array" ref="I535">IF(OR($B535="",I$2=""),"",Projetos!$K534/_xlfn.XLOOKUP(I$2,Técnicos!$A$2:$A$100,IF(Projetos!O534=1,Técnicos!$F$2:$F$100,IF(Projetos!O534=2,Técnicos!$H$2:$H$100,Técnicos!$J$2:$J$100)),,0,1))</f>
        <v/>
      </c>
      <c r="J535" s="15" t="str" cm="1">
        <f t="array" ref="J535">IF(OR($B535="",J$2=""),"",Projetos!$K534/_xlfn.XLOOKUP(J$2,Técnicos!$A$2:$A$100,IF(Projetos!P534=1,Técnicos!$F$2:$F$100,IF(Projetos!P534=2,Técnicos!$H$2:$H$100,Técnicos!$J$2:$J$100)),,0,1))</f>
        <v/>
      </c>
      <c r="K535" s="15" t="str" cm="1">
        <f t="array" ref="K535">IF(OR($B535="",K$2=""),"",Projetos!$K534/_xlfn.XLOOKUP(K$2,Técnicos!$A$2:$A$100,IF(Projetos!Q534=1,Técnicos!$F$2:$F$100,IF(Projetos!Q534=2,Técnicos!$H$2:$H$100,Técnicos!$J$2:$J$100)),,0,1))</f>
        <v/>
      </c>
      <c r="L535" s="15" t="str" cm="1">
        <f t="array" ref="L535">IF(OR($B535="",L$2=""),"",Projetos!$K534/_xlfn.XLOOKUP(L$2,Técnicos!$A$2:$A$100,IF(Projetos!R534=1,Técnicos!$F$2:$F$100,IF(Projetos!R534=2,Técnicos!$H$2:$H$100,Técnicos!$J$2:$J$100)),,0,1))</f>
        <v/>
      </c>
      <c r="M535" s="15" t="str" cm="1">
        <f t="array" ref="M535">IF(OR($B535="",M$2=""),"",Projetos!$K534/_xlfn.XLOOKUP(M$2,Técnicos!$A$2:$A$100,IF(Projetos!S534=1,Técnicos!$F$2:$F$100,IF(Projetos!S534=2,Técnicos!$H$2:$H$100,Técnicos!$J$2:$J$100)),,0,1))</f>
        <v/>
      </c>
      <c r="N535" s="15" t="str" cm="1">
        <f t="array" ref="N535">IF(OR($B535="",N$2=""),"",Projetos!$K534/_xlfn.XLOOKUP(N$2,Técnicos!$A$2:$A$100,IF(Projetos!T534=1,Técnicos!$F$2:$F$100,IF(Projetos!T534=2,Técnicos!$H$2:$H$100,Técnicos!$J$2:$J$100)),,0,1))</f>
        <v/>
      </c>
      <c r="O535" s="15" t="str" cm="1">
        <f t="array" ref="O535">IF(OR($B535="",O$2=""),"",Projetos!$K534/_xlfn.XLOOKUP(O$2,Técnicos!$A$2:$A$100,IF(Projetos!U534=1,Técnicos!$F$2:$F$100,IF(Projetos!U534=2,Técnicos!$H$2:$H$100,Técnicos!$J$2:$J$100)),,0,1))</f>
        <v/>
      </c>
      <c r="P535" s="15" t="str" cm="1">
        <f t="array" ref="P535">IF(OR($B535="",P$2=""),"",Projetos!$K534/_xlfn.XLOOKUP(P$2,Técnicos!$A$2:$A$100,IF(Projetos!V534=1,Técnicos!$F$2:$F$100,IF(Projetos!V534=2,Técnicos!$H$2:$H$100,Técnicos!$J$2:$J$100)),,0,1))</f>
        <v/>
      </c>
      <c r="Q535" s="15" t="str" cm="1">
        <f t="array" ref="Q535">IF(OR($B535="",Q$2=""),"",Projetos!$K534/_xlfn.XLOOKUP(Q$2,Técnicos!$A$2:$A$100,IF(Projetos!W534=1,Técnicos!$F$2:$F$100,IF(Projetos!W534=2,Técnicos!$H$2:$H$100,Técnicos!$J$2:$J$100)),,0,1))</f>
        <v/>
      </c>
      <c r="R535" s="15" t="str" cm="1">
        <f t="array" ref="R535">IF(OR($B535="",R$2=""),"",Projetos!$K534/_xlfn.XLOOKUP(R$2,Técnicos!$A$2:$A$100,IF(Projetos!X534=1,Técnicos!$F$2:$F$100,IF(Projetos!X534=2,Técnicos!$H$2:$H$100,Técnicos!$J$2:$J$100)),,0,1))</f>
        <v/>
      </c>
      <c r="S535" s="15" t="str" cm="1">
        <f t="array" ref="S535">IF(OR($B535="",S$2=""),"",Projetos!$K534/_xlfn.XLOOKUP(S$2,Técnicos!$A$2:$A$100,IF(Projetos!Y534=1,Técnicos!$F$2:$F$100,IF(Projetos!Y534=2,Técnicos!$H$2:$H$100,Técnicos!$J$2:$J$100)),,0,1))</f>
        <v/>
      </c>
      <c r="T535" s="15" t="str" cm="1">
        <f t="array" ref="T535">IF(OR($B535="",T$2=""),"",Projetos!$K534/_xlfn.XLOOKUP(T$2,Técnicos!$A$2:$A$100,IF(Projetos!Z534=1,Técnicos!$F$2:$F$100,IF(Projetos!Z534=2,Técnicos!$H$2:$H$100,Técnicos!$J$2:$J$100)),,0,1))</f>
        <v/>
      </c>
      <c r="U535" s="15" t="str" cm="1">
        <f t="array" ref="U535">IF(OR($B535="",U$2=""),"",Projetos!$K534/_xlfn.XLOOKUP(U$2,Técnicos!$A$2:$A$100,IF(Projetos!AA534=1,Técnicos!$F$2:$F$100,IF(Projetos!AA534=2,Técnicos!$H$2:$H$100,Técnicos!$J$2:$J$100)),,0,1))</f>
        <v/>
      </c>
      <c r="V535" s="15" t="str" cm="1">
        <f t="array" ref="V535">IF(OR($B535="",V$2=""),"",Projetos!$K534/_xlfn.XLOOKUP(V$2,Técnicos!$A$2:$A$100,IF(Projetos!AB534=1,Técnicos!$F$2:$F$100,IF(Projetos!AB534=2,Técnicos!$H$2:$H$100,Técnicos!$J$2:$J$100)),,0,1))</f>
        <v/>
      </c>
      <c r="W535" s="15" t="str" cm="1">
        <f t="array" ref="W535">IF(OR($B535="",W$2=""),"",Projetos!$K534/_xlfn.XLOOKUP(W$2,Técnicos!$A$2:$A$100,IF(Projetos!AC534=1,Técnicos!$F$2:$F$100,IF(Projetos!AC534=2,Técnicos!$H$2:$H$100,Técnicos!$J$2:$J$100)),,0,1))</f>
        <v/>
      </c>
      <c r="X535" s="15" t="str" cm="1">
        <f t="array" ref="X535">IF(OR($B535="",X$2=""),"",Projetos!$K534/_xlfn.XLOOKUP(X$2,Técnicos!$A$2:$A$100,IF(Projetos!AD534=1,Técnicos!$F$2:$F$100,IF(Projetos!AD534=2,Técnicos!$H$2:$H$100,Técnicos!$J$2:$J$100)),,0,1))</f>
        <v/>
      </c>
      <c r="Y535" s="15" t="str" cm="1">
        <f t="array" ref="Y535">IF(OR($B535="",Y$2=""),"",Projetos!$K534/_xlfn.XLOOKUP(Y$2,Técnicos!$A$2:$A$100,IF(Projetos!AE534=1,Técnicos!$F$2:$F$100,IF(Projetos!AE534=2,Técnicos!$H$2:$H$100,Técnicos!$J$2:$J$100)),,0,1))</f>
        <v/>
      </c>
      <c r="Z535" s="15" t="str" cm="1">
        <f t="array" ref="Z535">IF(OR($B535="",Z$2=""),"",Projetos!$K534/_xlfn.XLOOKUP(Z$2,Técnicos!$A$2:$A$100,IF(Projetos!AF534=1,Técnicos!$F$2:$F$100,IF(Projetos!AF534=2,Técnicos!$H$2:$H$100,Técnicos!$J$2:$J$100)),,0,1))</f>
        <v/>
      </c>
      <c r="AA535" s="15" t="str" cm="1">
        <f t="array" ref="AA535">IF(OR($B535="",AA$2=""),"",Projetos!$K534/_xlfn.XLOOKUP(AA$2,Técnicos!$A$2:$A$100,IF(Projetos!AG534=1,Técnicos!$F$2:$F$100,IF(Projetos!AG534=2,Técnicos!$H$2:$H$100,Técnicos!$J$2:$J$100)),,0,1))</f>
        <v/>
      </c>
      <c r="AB535" s="15" t="str" cm="1">
        <f t="array" ref="AB535">IF(OR($B535="",AB$2=""),"",Projetos!$K534/_xlfn.XLOOKUP(AB$2,Técnicos!$A$2:$A$100,IF(Projetos!AH534=1,Técnicos!$F$2:$F$100,IF(Projetos!AH534=2,Técnicos!$H$2:$H$100,Técnicos!$J$2:$J$100)),,0,1))</f>
        <v/>
      </c>
      <c r="AC535" s="15" t="str" cm="1">
        <f t="array" ref="AC535">IF(OR($B535="",AC$2=""),"",Projetos!$K534/_xlfn.XLOOKUP(AC$2,Técnicos!$A$2:$A$100,IF(Projetos!AI534=1,Técnicos!$F$2:$F$100,IF(Projetos!AI534=2,Técnicos!$H$2:$H$100,Técnicos!$J$2:$J$100)),,0,1))</f>
        <v/>
      </c>
      <c r="AD535" s="15" t="str" cm="1">
        <f t="array" ref="AD535">IF(OR($B535="",AD$2=""),"",Projetos!$K534/_xlfn.XLOOKUP(AD$2,Técnicos!$A$2:$A$100,IF(Projetos!AJ534=1,Técnicos!$F$2:$F$100,IF(Projetos!AJ534=2,Técnicos!$H$2:$H$100,Técnicos!$J$2:$J$100)),,0,1))</f>
        <v/>
      </c>
      <c r="AE535" s="15" t="str" cm="1">
        <f t="array" ref="AE535">IF(OR($B535="",AE$2=""),"",Projetos!$K534/_xlfn.XLOOKUP(AE$2,Técnicos!$A$2:$A$100,IF(Projetos!AK534=1,Técnicos!$F$2:$F$100,IF(Projetos!AK534=2,Técnicos!$H$2:$H$100,Técnicos!$J$2:$J$100)),,0,1))</f>
        <v/>
      </c>
      <c r="AF535" s="15" t="str" cm="1">
        <f t="array" ref="AF535">IF(OR($B535="",AF$2=""),"",Projetos!$K534/_xlfn.XLOOKUP(AF$2,Técnicos!$A$2:$A$100,IF(Projetos!AL534=1,Técnicos!$F$2:$F$100,IF(Projetos!AL534=2,Técnicos!$H$2:$H$100,Técnicos!$J$2:$J$100)),,0,1))</f>
        <v/>
      </c>
      <c r="AG535" s="15" t="str" cm="1">
        <f t="array" ref="AG535">IF(OR($B535="",AG$2=""),"",Projetos!$K534/_xlfn.XLOOKUP(AG$2,Técnicos!$A$2:$A$100,IF(Projetos!AM534=1,Técnicos!$F$2:$F$100,IF(Projetos!AM534=2,Técnicos!$H$2:$H$100,Técnicos!$J$2:$J$100)),,0,1))</f>
        <v/>
      </c>
      <c r="AH535" s="15" t="str" cm="1">
        <f t="array" ref="AH535">IF(OR($B535="",AH$2=""),"",Projetos!$K534/_xlfn.XLOOKUP(AH$2,Técnicos!$A$2:$A$100,IF(Projetos!AN534=1,Técnicos!$F$2:$F$100,IF(Projetos!AN534=2,Técnicos!$H$2:$H$100,Técnicos!$J$2:$J$100)),,0,1))</f>
        <v/>
      </c>
      <c r="AI535" s="15" t="str" cm="1">
        <f t="array" ref="AI535">IF(OR($B535="",AI$2=""),"",Projetos!$K534/_xlfn.XLOOKUP(AI$2,Técnicos!$A$2:$A$100,IF(Projetos!AO534=1,Técnicos!$F$2:$F$100,IF(Projetos!AO534=2,Técnicos!$H$2:$H$100,Técnicos!$J$2:$J$100)),,0,1))</f>
        <v/>
      </c>
      <c r="AJ535" s="15" t="str" cm="1">
        <f t="array" ref="AJ535">IF(OR($B535="",AJ$2=""),"",Projetos!$K534/_xlfn.XLOOKUP(AJ$2,Técnicos!$A$2:$A$100,IF(Projetos!AP534=1,Técnicos!$F$2:$F$100,IF(Projetos!AP534=2,Técnicos!$H$2:$H$100,Técnicos!$J$2:$J$100)),,0,1))</f>
        <v/>
      </c>
      <c r="AK535" s="15" t="str" cm="1">
        <f t="array" ref="AK535">IF(OR($B535="",AK$2=""),"",Projetos!$K534/_xlfn.XLOOKUP(AK$2,Técnicos!$A$2:$A$100,IF(Projetos!AQ534=1,Técnicos!$F$2:$F$100,IF(Projetos!AQ534=2,Técnicos!$H$2:$H$100,Técnicos!$J$2:$J$100)),,0,1))</f>
        <v/>
      </c>
    </row>
    <row r="536" spans="3:37" x14ac:dyDescent="0.3">
      <c r="C536" s="15" t="str" cm="1">
        <f t="array" ref="C536">IF(OR($B536="",C$2=""),"",Projetos!$K535/_xlfn.XLOOKUP(C$2,Técnicos!$A$2:$A$100,IF(Projetos!I535=1,Técnicos!$F$2:$F$100,IF(Projetos!I535=2,Técnicos!$H$2:$H$100,Técnicos!$J$2:$J$100)),,0,1))</f>
        <v/>
      </c>
      <c r="D536" s="15" t="str" cm="1">
        <f t="array" ref="D536">IF(OR($B536="",D$2=""),"",Projetos!$K535/_xlfn.XLOOKUP(D$2,Técnicos!$A$2:$A$100,IF(Projetos!J535=1,Técnicos!$F$2:$F$100,IF(Projetos!J535=2,Técnicos!$H$2:$H$100,Técnicos!$J$2:$J$100)),,0,1))</f>
        <v/>
      </c>
      <c r="E536" s="15" t="str" cm="1">
        <f t="array" ref="E536">IF(OR($B536="",E$2=""),"",Projetos!$K535/_xlfn.XLOOKUP(E$2,Técnicos!$A$2:$A$100,IF(Projetos!K535=1,Técnicos!$F$2:$F$100,IF(Projetos!K535=2,Técnicos!$H$2:$H$100,Técnicos!$J$2:$J$100)),,0,1))</f>
        <v/>
      </c>
      <c r="F536" s="15" t="str" cm="1">
        <f t="array" ref="F536">IF(OR($B536="",F$2=""),"",Projetos!$K535/_xlfn.XLOOKUP(F$2,Técnicos!$A$2:$A$100,IF(Projetos!L535=1,Técnicos!$F$2:$F$100,IF(Projetos!L535=2,Técnicos!$H$2:$H$100,Técnicos!$J$2:$J$100)),,0,1))</f>
        <v/>
      </c>
      <c r="G536" s="15" t="str" cm="1">
        <f t="array" ref="G536">IF(OR($B536="",G$2=""),"",Projetos!$K535/_xlfn.XLOOKUP(G$2,Técnicos!$A$2:$A$100,IF(Projetos!M535=1,Técnicos!$F$2:$F$100,IF(Projetos!M535=2,Técnicos!$H$2:$H$100,Técnicos!$J$2:$J$100)),,0,1))</f>
        <v/>
      </c>
      <c r="H536" s="15" t="str" cm="1">
        <f t="array" ref="H536">IF(OR($B536="",H$2=""),"",Projetos!$K535/_xlfn.XLOOKUP(H$2,Técnicos!$A$2:$A$100,IF(Projetos!N535=1,Técnicos!$F$2:$F$100,IF(Projetos!N535=2,Técnicos!$H$2:$H$100,Técnicos!$J$2:$J$100)),,0,1))</f>
        <v/>
      </c>
      <c r="I536" s="15" t="str" cm="1">
        <f t="array" ref="I536">IF(OR($B536="",I$2=""),"",Projetos!$K535/_xlfn.XLOOKUP(I$2,Técnicos!$A$2:$A$100,IF(Projetos!O535=1,Técnicos!$F$2:$F$100,IF(Projetos!O535=2,Técnicos!$H$2:$H$100,Técnicos!$J$2:$J$100)),,0,1))</f>
        <v/>
      </c>
      <c r="J536" s="15" t="str" cm="1">
        <f t="array" ref="J536">IF(OR($B536="",J$2=""),"",Projetos!$K535/_xlfn.XLOOKUP(J$2,Técnicos!$A$2:$A$100,IF(Projetos!P535=1,Técnicos!$F$2:$F$100,IF(Projetos!P535=2,Técnicos!$H$2:$H$100,Técnicos!$J$2:$J$100)),,0,1))</f>
        <v/>
      </c>
      <c r="K536" s="15" t="str" cm="1">
        <f t="array" ref="K536">IF(OR($B536="",K$2=""),"",Projetos!$K535/_xlfn.XLOOKUP(K$2,Técnicos!$A$2:$A$100,IF(Projetos!Q535=1,Técnicos!$F$2:$F$100,IF(Projetos!Q535=2,Técnicos!$H$2:$H$100,Técnicos!$J$2:$J$100)),,0,1))</f>
        <v/>
      </c>
      <c r="L536" s="15" t="str" cm="1">
        <f t="array" ref="L536">IF(OR($B536="",L$2=""),"",Projetos!$K535/_xlfn.XLOOKUP(L$2,Técnicos!$A$2:$A$100,IF(Projetos!R535=1,Técnicos!$F$2:$F$100,IF(Projetos!R535=2,Técnicos!$H$2:$H$100,Técnicos!$J$2:$J$100)),,0,1))</f>
        <v/>
      </c>
      <c r="M536" s="15" t="str" cm="1">
        <f t="array" ref="M536">IF(OR($B536="",M$2=""),"",Projetos!$K535/_xlfn.XLOOKUP(M$2,Técnicos!$A$2:$A$100,IF(Projetos!S535=1,Técnicos!$F$2:$F$100,IF(Projetos!S535=2,Técnicos!$H$2:$H$100,Técnicos!$J$2:$J$100)),,0,1))</f>
        <v/>
      </c>
      <c r="N536" s="15" t="str" cm="1">
        <f t="array" ref="N536">IF(OR($B536="",N$2=""),"",Projetos!$K535/_xlfn.XLOOKUP(N$2,Técnicos!$A$2:$A$100,IF(Projetos!T535=1,Técnicos!$F$2:$F$100,IF(Projetos!T535=2,Técnicos!$H$2:$H$100,Técnicos!$J$2:$J$100)),,0,1))</f>
        <v/>
      </c>
      <c r="O536" s="15" t="str" cm="1">
        <f t="array" ref="O536">IF(OR($B536="",O$2=""),"",Projetos!$K535/_xlfn.XLOOKUP(O$2,Técnicos!$A$2:$A$100,IF(Projetos!U535=1,Técnicos!$F$2:$F$100,IF(Projetos!U535=2,Técnicos!$H$2:$H$100,Técnicos!$J$2:$J$100)),,0,1))</f>
        <v/>
      </c>
      <c r="P536" s="15" t="str" cm="1">
        <f t="array" ref="P536">IF(OR($B536="",P$2=""),"",Projetos!$K535/_xlfn.XLOOKUP(P$2,Técnicos!$A$2:$A$100,IF(Projetos!V535=1,Técnicos!$F$2:$F$100,IF(Projetos!V535=2,Técnicos!$H$2:$H$100,Técnicos!$J$2:$J$100)),,0,1))</f>
        <v/>
      </c>
      <c r="Q536" s="15" t="str" cm="1">
        <f t="array" ref="Q536">IF(OR($B536="",Q$2=""),"",Projetos!$K535/_xlfn.XLOOKUP(Q$2,Técnicos!$A$2:$A$100,IF(Projetos!W535=1,Técnicos!$F$2:$F$100,IF(Projetos!W535=2,Técnicos!$H$2:$H$100,Técnicos!$J$2:$J$100)),,0,1))</f>
        <v/>
      </c>
      <c r="R536" s="15" t="str" cm="1">
        <f t="array" ref="R536">IF(OR($B536="",R$2=""),"",Projetos!$K535/_xlfn.XLOOKUP(R$2,Técnicos!$A$2:$A$100,IF(Projetos!X535=1,Técnicos!$F$2:$F$100,IF(Projetos!X535=2,Técnicos!$H$2:$H$100,Técnicos!$J$2:$J$100)),,0,1))</f>
        <v/>
      </c>
      <c r="S536" s="15" t="str" cm="1">
        <f t="array" ref="S536">IF(OR($B536="",S$2=""),"",Projetos!$K535/_xlfn.XLOOKUP(S$2,Técnicos!$A$2:$A$100,IF(Projetos!Y535=1,Técnicos!$F$2:$F$100,IF(Projetos!Y535=2,Técnicos!$H$2:$H$100,Técnicos!$J$2:$J$100)),,0,1))</f>
        <v/>
      </c>
      <c r="T536" s="15" t="str" cm="1">
        <f t="array" ref="T536">IF(OR($B536="",T$2=""),"",Projetos!$K535/_xlfn.XLOOKUP(T$2,Técnicos!$A$2:$A$100,IF(Projetos!Z535=1,Técnicos!$F$2:$F$100,IF(Projetos!Z535=2,Técnicos!$H$2:$H$100,Técnicos!$J$2:$J$100)),,0,1))</f>
        <v/>
      </c>
      <c r="U536" s="15" t="str" cm="1">
        <f t="array" ref="U536">IF(OR($B536="",U$2=""),"",Projetos!$K535/_xlfn.XLOOKUP(U$2,Técnicos!$A$2:$A$100,IF(Projetos!AA535=1,Técnicos!$F$2:$F$100,IF(Projetos!AA535=2,Técnicos!$H$2:$H$100,Técnicos!$J$2:$J$100)),,0,1))</f>
        <v/>
      </c>
      <c r="V536" s="15" t="str" cm="1">
        <f t="array" ref="V536">IF(OR($B536="",V$2=""),"",Projetos!$K535/_xlfn.XLOOKUP(V$2,Técnicos!$A$2:$A$100,IF(Projetos!AB535=1,Técnicos!$F$2:$F$100,IF(Projetos!AB535=2,Técnicos!$H$2:$H$100,Técnicos!$J$2:$J$100)),,0,1))</f>
        <v/>
      </c>
      <c r="W536" s="15" t="str" cm="1">
        <f t="array" ref="W536">IF(OR($B536="",W$2=""),"",Projetos!$K535/_xlfn.XLOOKUP(W$2,Técnicos!$A$2:$A$100,IF(Projetos!AC535=1,Técnicos!$F$2:$F$100,IF(Projetos!AC535=2,Técnicos!$H$2:$H$100,Técnicos!$J$2:$J$100)),,0,1))</f>
        <v/>
      </c>
      <c r="X536" s="15" t="str" cm="1">
        <f t="array" ref="X536">IF(OR($B536="",X$2=""),"",Projetos!$K535/_xlfn.XLOOKUP(X$2,Técnicos!$A$2:$A$100,IF(Projetos!AD535=1,Técnicos!$F$2:$F$100,IF(Projetos!AD535=2,Técnicos!$H$2:$H$100,Técnicos!$J$2:$J$100)),,0,1))</f>
        <v/>
      </c>
      <c r="Y536" s="15" t="str" cm="1">
        <f t="array" ref="Y536">IF(OR($B536="",Y$2=""),"",Projetos!$K535/_xlfn.XLOOKUP(Y$2,Técnicos!$A$2:$A$100,IF(Projetos!AE535=1,Técnicos!$F$2:$F$100,IF(Projetos!AE535=2,Técnicos!$H$2:$H$100,Técnicos!$J$2:$J$100)),,0,1))</f>
        <v/>
      </c>
      <c r="Z536" s="15" t="str" cm="1">
        <f t="array" ref="Z536">IF(OR($B536="",Z$2=""),"",Projetos!$K535/_xlfn.XLOOKUP(Z$2,Técnicos!$A$2:$A$100,IF(Projetos!AF535=1,Técnicos!$F$2:$F$100,IF(Projetos!AF535=2,Técnicos!$H$2:$H$100,Técnicos!$J$2:$J$100)),,0,1))</f>
        <v/>
      </c>
      <c r="AA536" s="15" t="str" cm="1">
        <f t="array" ref="AA536">IF(OR($B536="",AA$2=""),"",Projetos!$K535/_xlfn.XLOOKUP(AA$2,Técnicos!$A$2:$A$100,IF(Projetos!AG535=1,Técnicos!$F$2:$F$100,IF(Projetos!AG535=2,Técnicos!$H$2:$H$100,Técnicos!$J$2:$J$100)),,0,1))</f>
        <v/>
      </c>
      <c r="AB536" s="15" t="str" cm="1">
        <f t="array" ref="AB536">IF(OR($B536="",AB$2=""),"",Projetos!$K535/_xlfn.XLOOKUP(AB$2,Técnicos!$A$2:$A$100,IF(Projetos!AH535=1,Técnicos!$F$2:$F$100,IF(Projetos!AH535=2,Técnicos!$H$2:$H$100,Técnicos!$J$2:$J$100)),,0,1))</f>
        <v/>
      </c>
      <c r="AC536" s="15" t="str" cm="1">
        <f t="array" ref="AC536">IF(OR($B536="",AC$2=""),"",Projetos!$K535/_xlfn.XLOOKUP(AC$2,Técnicos!$A$2:$A$100,IF(Projetos!AI535=1,Técnicos!$F$2:$F$100,IF(Projetos!AI535=2,Técnicos!$H$2:$H$100,Técnicos!$J$2:$J$100)),,0,1))</f>
        <v/>
      </c>
      <c r="AD536" s="15" t="str" cm="1">
        <f t="array" ref="AD536">IF(OR($B536="",AD$2=""),"",Projetos!$K535/_xlfn.XLOOKUP(AD$2,Técnicos!$A$2:$A$100,IF(Projetos!AJ535=1,Técnicos!$F$2:$F$100,IF(Projetos!AJ535=2,Técnicos!$H$2:$H$100,Técnicos!$J$2:$J$100)),,0,1))</f>
        <v/>
      </c>
      <c r="AE536" s="15" t="str" cm="1">
        <f t="array" ref="AE536">IF(OR($B536="",AE$2=""),"",Projetos!$K535/_xlfn.XLOOKUP(AE$2,Técnicos!$A$2:$A$100,IF(Projetos!AK535=1,Técnicos!$F$2:$F$100,IF(Projetos!AK535=2,Técnicos!$H$2:$H$100,Técnicos!$J$2:$J$100)),,0,1))</f>
        <v/>
      </c>
      <c r="AF536" s="15" t="str" cm="1">
        <f t="array" ref="AF536">IF(OR($B536="",AF$2=""),"",Projetos!$K535/_xlfn.XLOOKUP(AF$2,Técnicos!$A$2:$A$100,IF(Projetos!AL535=1,Técnicos!$F$2:$F$100,IF(Projetos!AL535=2,Técnicos!$H$2:$H$100,Técnicos!$J$2:$J$100)),,0,1))</f>
        <v/>
      </c>
      <c r="AG536" s="15" t="str" cm="1">
        <f t="array" ref="AG536">IF(OR($B536="",AG$2=""),"",Projetos!$K535/_xlfn.XLOOKUP(AG$2,Técnicos!$A$2:$A$100,IF(Projetos!AM535=1,Técnicos!$F$2:$F$100,IF(Projetos!AM535=2,Técnicos!$H$2:$H$100,Técnicos!$J$2:$J$100)),,0,1))</f>
        <v/>
      </c>
      <c r="AH536" s="15" t="str" cm="1">
        <f t="array" ref="AH536">IF(OR($B536="",AH$2=""),"",Projetos!$K535/_xlfn.XLOOKUP(AH$2,Técnicos!$A$2:$A$100,IF(Projetos!AN535=1,Técnicos!$F$2:$F$100,IF(Projetos!AN535=2,Técnicos!$H$2:$H$100,Técnicos!$J$2:$J$100)),,0,1))</f>
        <v/>
      </c>
      <c r="AI536" s="15" t="str" cm="1">
        <f t="array" ref="AI536">IF(OR($B536="",AI$2=""),"",Projetos!$K535/_xlfn.XLOOKUP(AI$2,Técnicos!$A$2:$A$100,IF(Projetos!AO535=1,Técnicos!$F$2:$F$100,IF(Projetos!AO535=2,Técnicos!$H$2:$H$100,Técnicos!$J$2:$J$100)),,0,1))</f>
        <v/>
      </c>
      <c r="AJ536" s="15" t="str" cm="1">
        <f t="array" ref="AJ536">IF(OR($B536="",AJ$2=""),"",Projetos!$K535/_xlfn.XLOOKUP(AJ$2,Técnicos!$A$2:$A$100,IF(Projetos!AP535=1,Técnicos!$F$2:$F$100,IF(Projetos!AP535=2,Técnicos!$H$2:$H$100,Técnicos!$J$2:$J$100)),,0,1))</f>
        <v/>
      </c>
      <c r="AK536" s="15" t="str" cm="1">
        <f t="array" ref="AK536">IF(OR($B536="",AK$2=""),"",Projetos!$K535/_xlfn.XLOOKUP(AK$2,Técnicos!$A$2:$A$100,IF(Projetos!AQ535=1,Técnicos!$F$2:$F$100,IF(Projetos!AQ535=2,Técnicos!$H$2:$H$100,Técnicos!$J$2:$J$100)),,0,1))</f>
        <v/>
      </c>
    </row>
    <row r="537" spans="3:37" x14ac:dyDescent="0.3">
      <c r="C537" s="15" t="str" cm="1">
        <f t="array" ref="C537">IF(OR($B537="",C$2=""),"",Projetos!$K536/_xlfn.XLOOKUP(C$2,Técnicos!$A$2:$A$100,IF(Projetos!I536=1,Técnicos!$F$2:$F$100,IF(Projetos!I536=2,Técnicos!$H$2:$H$100,Técnicos!$J$2:$J$100)),,0,1))</f>
        <v/>
      </c>
      <c r="D537" s="15" t="str" cm="1">
        <f t="array" ref="D537">IF(OR($B537="",D$2=""),"",Projetos!$K536/_xlfn.XLOOKUP(D$2,Técnicos!$A$2:$A$100,IF(Projetos!J536=1,Técnicos!$F$2:$F$100,IF(Projetos!J536=2,Técnicos!$H$2:$H$100,Técnicos!$J$2:$J$100)),,0,1))</f>
        <v/>
      </c>
      <c r="E537" s="15" t="str" cm="1">
        <f t="array" ref="E537">IF(OR($B537="",E$2=""),"",Projetos!$K536/_xlfn.XLOOKUP(E$2,Técnicos!$A$2:$A$100,IF(Projetos!K536=1,Técnicos!$F$2:$F$100,IF(Projetos!K536=2,Técnicos!$H$2:$H$100,Técnicos!$J$2:$J$100)),,0,1))</f>
        <v/>
      </c>
      <c r="F537" s="15" t="str" cm="1">
        <f t="array" ref="F537">IF(OR($B537="",F$2=""),"",Projetos!$K536/_xlfn.XLOOKUP(F$2,Técnicos!$A$2:$A$100,IF(Projetos!L536=1,Técnicos!$F$2:$F$100,IF(Projetos!L536=2,Técnicos!$H$2:$H$100,Técnicos!$J$2:$J$100)),,0,1))</f>
        <v/>
      </c>
      <c r="G537" s="15" t="str" cm="1">
        <f t="array" ref="G537">IF(OR($B537="",G$2=""),"",Projetos!$K536/_xlfn.XLOOKUP(G$2,Técnicos!$A$2:$A$100,IF(Projetos!M536=1,Técnicos!$F$2:$F$100,IF(Projetos!M536=2,Técnicos!$H$2:$H$100,Técnicos!$J$2:$J$100)),,0,1))</f>
        <v/>
      </c>
      <c r="H537" s="15" t="str" cm="1">
        <f t="array" ref="H537">IF(OR($B537="",H$2=""),"",Projetos!$K536/_xlfn.XLOOKUP(H$2,Técnicos!$A$2:$A$100,IF(Projetos!N536=1,Técnicos!$F$2:$F$100,IF(Projetos!N536=2,Técnicos!$H$2:$H$100,Técnicos!$J$2:$J$100)),,0,1))</f>
        <v/>
      </c>
      <c r="I537" s="15" t="str" cm="1">
        <f t="array" ref="I537">IF(OR($B537="",I$2=""),"",Projetos!$K536/_xlfn.XLOOKUP(I$2,Técnicos!$A$2:$A$100,IF(Projetos!O536=1,Técnicos!$F$2:$F$100,IF(Projetos!O536=2,Técnicos!$H$2:$H$100,Técnicos!$J$2:$J$100)),,0,1))</f>
        <v/>
      </c>
      <c r="J537" s="15" t="str" cm="1">
        <f t="array" ref="J537">IF(OR($B537="",J$2=""),"",Projetos!$K536/_xlfn.XLOOKUP(J$2,Técnicos!$A$2:$A$100,IF(Projetos!P536=1,Técnicos!$F$2:$F$100,IF(Projetos!P536=2,Técnicos!$H$2:$H$100,Técnicos!$J$2:$J$100)),,0,1))</f>
        <v/>
      </c>
      <c r="K537" s="15" t="str" cm="1">
        <f t="array" ref="K537">IF(OR($B537="",K$2=""),"",Projetos!$K536/_xlfn.XLOOKUP(K$2,Técnicos!$A$2:$A$100,IF(Projetos!Q536=1,Técnicos!$F$2:$F$100,IF(Projetos!Q536=2,Técnicos!$H$2:$H$100,Técnicos!$J$2:$J$100)),,0,1))</f>
        <v/>
      </c>
      <c r="L537" s="15" t="str" cm="1">
        <f t="array" ref="L537">IF(OR($B537="",L$2=""),"",Projetos!$K536/_xlfn.XLOOKUP(L$2,Técnicos!$A$2:$A$100,IF(Projetos!R536=1,Técnicos!$F$2:$F$100,IF(Projetos!R536=2,Técnicos!$H$2:$H$100,Técnicos!$J$2:$J$100)),,0,1))</f>
        <v/>
      </c>
      <c r="M537" s="15" t="str" cm="1">
        <f t="array" ref="M537">IF(OR($B537="",M$2=""),"",Projetos!$K536/_xlfn.XLOOKUP(M$2,Técnicos!$A$2:$A$100,IF(Projetos!S536=1,Técnicos!$F$2:$F$100,IF(Projetos!S536=2,Técnicos!$H$2:$H$100,Técnicos!$J$2:$J$100)),,0,1))</f>
        <v/>
      </c>
      <c r="N537" s="15" t="str" cm="1">
        <f t="array" ref="N537">IF(OR($B537="",N$2=""),"",Projetos!$K536/_xlfn.XLOOKUP(N$2,Técnicos!$A$2:$A$100,IF(Projetos!T536=1,Técnicos!$F$2:$F$100,IF(Projetos!T536=2,Técnicos!$H$2:$H$100,Técnicos!$J$2:$J$100)),,0,1))</f>
        <v/>
      </c>
      <c r="O537" s="15" t="str" cm="1">
        <f t="array" ref="O537">IF(OR($B537="",O$2=""),"",Projetos!$K536/_xlfn.XLOOKUP(O$2,Técnicos!$A$2:$A$100,IF(Projetos!U536=1,Técnicos!$F$2:$F$100,IF(Projetos!U536=2,Técnicos!$H$2:$H$100,Técnicos!$J$2:$J$100)),,0,1))</f>
        <v/>
      </c>
      <c r="P537" s="15" t="str" cm="1">
        <f t="array" ref="P537">IF(OR($B537="",P$2=""),"",Projetos!$K536/_xlfn.XLOOKUP(P$2,Técnicos!$A$2:$A$100,IF(Projetos!V536=1,Técnicos!$F$2:$F$100,IF(Projetos!V536=2,Técnicos!$H$2:$H$100,Técnicos!$J$2:$J$100)),,0,1))</f>
        <v/>
      </c>
      <c r="Q537" s="15" t="str" cm="1">
        <f t="array" ref="Q537">IF(OR($B537="",Q$2=""),"",Projetos!$K536/_xlfn.XLOOKUP(Q$2,Técnicos!$A$2:$A$100,IF(Projetos!W536=1,Técnicos!$F$2:$F$100,IF(Projetos!W536=2,Técnicos!$H$2:$H$100,Técnicos!$J$2:$J$100)),,0,1))</f>
        <v/>
      </c>
      <c r="R537" s="15" t="str" cm="1">
        <f t="array" ref="R537">IF(OR($B537="",R$2=""),"",Projetos!$K536/_xlfn.XLOOKUP(R$2,Técnicos!$A$2:$A$100,IF(Projetos!X536=1,Técnicos!$F$2:$F$100,IF(Projetos!X536=2,Técnicos!$H$2:$H$100,Técnicos!$J$2:$J$100)),,0,1))</f>
        <v/>
      </c>
      <c r="S537" s="15" t="str" cm="1">
        <f t="array" ref="S537">IF(OR($B537="",S$2=""),"",Projetos!$K536/_xlfn.XLOOKUP(S$2,Técnicos!$A$2:$A$100,IF(Projetos!Y536=1,Técnicos!$F$2:$F$100,IF(Projetos!Y536=2,Técnicos!$H$2:$H$100,Técnicos!$J$2:$J$100)),,0,1))</f>
        <v/>
      </c>
      <c r="T537" s="15" t="str" cm="1">
        <f t="array" ref="T537">IF(OR($B537="",T$2=""),"",Projetos!$K536/_xlfn.XLOOKUP(T$2,Técnicos!$A$2:$A$100,IF(Projetos!Z536=1,Técnicos!$F$2:$F$100,IF(Projetos!Z536=2,Técnicos!$H$2:$H$100,Técnicos!$J$2:$J$100)),,0,1))</f>
        <v/>
      </c>
      <c r="U537" s="15" t="str" cm="1">
        <f t="array" ref="U537">IF(OR($B537="",U$2=""),"",Projetos!$K536/_xlfn.XLOOKUP(U$2,Técnicos!$A$2:$A$100,IF(Projetos!AA536=1,Técnicos!$F$2:$F$100,IF(Projetos!AA536=2,Técnicos!$H$2:$H$100,Técnicos!$J$2:$J$100)),,0,1))</f>
        <v/>
      </c>
      <c r="V537" s="15" t="str" cm="1">
        <f t="array" ref="V537">IF(OR($B537="",V$2=""),"",Projetos!$K536/_xlfn.XLOOKUP(V$2,Técnicos!$A$2:$A$100,IF(Projetos!AB536=1,Técnicos!$F$2:$F$100,IF(Projetos!AB536=2,Técnicos!$H$2:$H$100,Técnicos!$J$2:$J$100)),,0,1))</f>
        <v/>
      </c>
      <c r="W537" s="15" t="str" cm="1">
        <f t="array" ref="W537">IF(OR($B537="",W$2=""),"",Projetos!$K536/_xlfn.XLOOKUP(W$2,Técnicos!$A$2:$A$100,IF(Projetos!AC536=1,Técnicos!$F$2:$F$100,IF(Projetos!AC536=2,Técnicos!$H$2:$H$100,Técnicos!$J$2:$J$100)),,0,1))</f>
        <v/>
      </c>
      <c r="X537" s="15" t="str" cm="1">
        <f t="array" ref="X537">IF(OR($B537="",X$2=""),"",Projetos!$K536/_xlfn.XLOOKUP(X$2,Técnicos!$A$2:$A$100,IF(Projetos!AD536=1,Técnicos!$F$2:$F$100,IF(Projetos!AD536=2,Técnicos!$H$2:$H$100,Técnicos!$J$2:$J$100)),,0,1))</f>
        <v/>
      </c>
      <c r="Y537" s="15" t="str" cm="1">
        <f t="array" ref="Y537">IF(OR($B537="",Y$2=""),"",Projetos!$K536/_xlfn.XLOOKUP(Y$2,Técnicos!$A$2:$A$100,IF(Projetos!AE536=1,Técnicos!$F$2:$F$100,IF(Projetos!AE536=2,Técnicos!$H$2:$H$100,Técnicos!$J$2:$J$100)),,0,1))</f>
        <v/>
      </c>
      <c r="Z537" s="15" t="str" cm="1">
        <f t="array" ref="Z537">IF(OR($B537="",Z$2=""),"",Projetos!$K536/_xlfn.XLOOKUP(Z$2,Técnicos!$A$2:$A$100,IF(Projetos!AF536=1,Técnicos!$F$2:$F$100,IF(Projetos!AF536=2,Técnicos!$H$2:$H$100,Técnicos!$J$2:$J$100)),,0,1))</f>
        <v/>
      </c>
      <c r="AA537" s="15" t="str" cm="1">
        <f t="array" ref="AA537">IF(OR($B537="",AA$2=""),"",Projetos!$K536/_xlfn.XLOOKUP(AA$2,Técnicos!$A$2:$A$100,IF(Projetos!AG536=1,Técnicos!$F$2:$F$100,IF(Projetos!AG536=2,Técnicos!$H$2:$H$100,Técnicos!$J$2:$J$100)),,0,1))</f>
        <v/>
      </c>
      <c r="AB537" s="15" t="str" cm="1">
        <f t="array" ref="AB537">IF(OR($B537="",AB$2=""),"",Projetos!$K536/_xlfn.XLOOKUP(AB$2,Técnicos!$A$2:$A$100,IF(Projetos!AH536=1,Técnicos!$F$2:$F$100,IF(Projetos!AH536=2,Técnicos!$H$2:$H$100,Técnicos!$J$2:$J$100)),,0,1))</f>
        <v/>
      </c>
      <c r="AC537" s="15" t="str" cm="1">
        <f t="array" ref="AC537">IF(OR($B537="",AC$2=""),"",Projetos!$K536/_xlfn.XLOOKUP(AC$2,Técnicos!$A$2:$A$100,IF(Projetos!AI536=1,Técnicos!$F$2:$F$100,IF(Projetos!AI536=2,Técnicos!$H$2:$H$100,Técnicos!$J$2:$J$100)),,0,1))</f>
        <v/>
      </c>
      <c r="AD537" s="15" t="str" cm="1">
        <f t="array" ref="AD537">IF(OR($B537="",AD$2=""),"",Projetos!$K536/_xlfn.XLOOKUP(AD$2,Técnicos!$A$2:$A$100,IF(Projetos!AJ536=1,Técnicos!$F$2:$F$100,IF(Projetos!AJ536=2,Técnicos!$H$2:$H$100,Técnicos!$J$2:$J$100)),,0,1))</f>
        <v/>
      </c>
      <c r="AE537" s="15" t="str" cm="1">
        <f t="array" ref="AE537">IF(OR($B537="",AE$2=""),"",Projetos!$K536/_xlfn.XLOOKUP(AE$2,Técnicos!$A$2:$A$100,IF(Projetos!AK536=1,Técnicos!$F$2:$F$100,IF(Projetos!AK536=2,Técnicos!$H$2:$H$100,Técnicos!$J$2:$J$100)),,0,1))</f>
        <v/>
      </c>
      <c r="AF537" s="15" t="str" cm="1">
        <f t="array" ref="AF537">IF(OR($B537="",AF$2=""),"",Projetos!$K536/_xlfn.XLOOKUP(AF$2,Técnicos!$A$2:$A$100,IF(Projetos!AL536=1,Técnicos!$F$2:$F$100,IF(Projetos!AL536=2,Técnicos!$H$2:$H$100,Técnicos!$J$2:$J$100)),,0,1))</f>
        <v/>
      </c>
      <c r="AG537" s="15" t="str" cm="1">
        <f t="array" ref="AG537">IF(OR($B537="",AG$2=""),"",Projetos!$K536/_xlfn.XLOOKUP(AG$2,Técnicos!$A$2:$A$100,IF(Projetos!AM536=1,Técnicos!$F$2:$F$100,IF(Projetos!AM536=2,Técnicos!$H$2:$H$100,Técnicos!$J$2:$J$100)),,0,1))</f>
        <v/>
      </c>
      <c r="AH537" s="15" t="str" cm="1">
        <f t="array" ref="AH537">IF(OR($B537="",AH$2=""),"",Projetos!$K536/_xlfn.XLOOKUP(AH$2,Técnicos!$A$2:$A$100,IF(Projetos!AN536=1,Técnicos!$F$2:$F$100,IF(Projetos!AN536=2,Técnicos!$H$2:$H$100,Técnicos!$J$2:$J$100)),,0,1))</f>
        <v/>
      </c>
      <c r="AI537" s="15" t="str" cm="1">
        <f t="array" ref="AI537">IF(OR($B537="",AI$2=""),"",Projetos!$K536/_xlfn.XLOOKUP(AI$2,Técnicos!$A$2:$A$100,IF(Projetos!AO536=1,Técnicos!$F$2:$F$100,IF(Projetos!AO536=2,Técnicos!$H$2:$H$100,Técnicos!$J$2:$J$100)),,0,1))</f>
        <v/>
      </c>
      <c r="AJ537" s="15" t="str" cm="1">
        <f t="array" ref="AJ537">IF(OR($B537="",AJ$2=""),"",Projetos!$K536/_xlfn.XLOOKUP(AJ$2,Técnicos!$A$2:$A$100,IF(Projetos!AP536=1,Técnicos!$F$2:$F$100,IF(Projetos!AP536=2,Técnicos!$H$2:$H$100,Técnicos!$J$2:$J$100)),,0,1))</f>
        <v/>
      </c>
      <c r="AK537" s="15" t="str" cm="1">
        <f t="array" ref="AK537">IF(OR($B537="",AK$2=""),"",Projetos!$K536/_xlfn.XLOOKUP(AK$2,Técnicos!$A$2:$A$100,IF(Projetos!AQ536=1,Técnicos!$F$2:$F$100,IF(Projetos!AQ536=2,Técnicos!$H$2:$H$100,Técnicos!$J$2:$J$100)),,0,1))</f>
        <v/>
      </c>
    </row>
    <row r="538" spans="3:37" x14ac:dyDescent="0.3">
      <c r="C538" s="15" t="str" cm="1">
        <f t="array" ref="C538">IF(OR($B538="",C$2=""),"",Projetos!$K537/_xlfn.XLOOKUP(C$2,Técnicos!$A$2:$A$100,IF(Projetos!I537=1,Técnicos!$F$2:$F$100,IF(Projetos!I537=2,Técnicos!$H$2:$H$100,Técnicos!$J$2:$J$100)),,0,1))</f>
        <v/>
      </c>
      <c r="D538" s="15" t="str" cm="1">
        <f t="array" ref="D538">IF(OR($B538="",D$2=""),"",Projetos!$K537/_xlfn.XLOOKUP(D$2,Técnicos!$A$2:$A$100,IF(Projetos!J537=1,Técnicos!$F$2:$F$100,IF(Projetos!J537=2,Técnicos!$H$2:$H$100,Técnicos!$J$2:$J$100)),,0,1))</f>
        <v/>
      </c>
      <c r="E538" s="15" t="str" cm="1">
        <f t="array" ref="E538">IF(OR($B538="",E$2=""),"",Projetos!$K537/_xlfn.XLOOKUP(E$2,Técnicos!$A$2:$A$100,IF(Projetos!K537=1,Técnicos!$F$2:$F$100,IF(Projetos!K537=2,Técnicos!$H$2:$H$100,Técnicos!$J$2:$J$100)),,0,1))</f>
        <v/>
      </c>
      <c r="F538" s="15" t="str" cm="1">
        <f t="array" ref="F538">IF(OR($B538="",F$2=""),"",Projetos!$K537/_xlfn.XLOOKUP(F$2,Técnicos!$A$2:$A$100,IF(Projetos!L537=1,Técnicos!$F$2:$F$100,IF(Projetos!L537=2,Técnicos!$H$2:$H$100,Técnicos!$J$2:$J$100)),,0,1))</f>
        <v/>
      </c>
      <c r="G538" s="15" t="str" cm="1">
        <f t="array" ref="G538">IF(OR($B538="",G$2=""),"",Projetos!$K537/_xlfn.XLOOKUP(G$2,Técnicos!$A$2:$A$100,IF(Projetos!M537=1,Técnicos!$F$2:$F$100,IF(Projetos!M537=2,Técnicos!$H$2:$H$100,Técnicos!$J$2:$J$100)),,0,1))</f>
        <v/>
      </c>
      <c r="H538" s="15" t="str" cm="1">
        <f t="array" ref="H538">IF(OR($B538="",H$2=""),"",Projetos!$K537/_xlfn.XLOOKUP(H$2,Técnicos!$A$2:$A$100,IF(Projetos!N537=1,Técnicos!$F$2:$F$100,IF(Projetos!N537=2,Técnicos!$H$2:$H$100,Técnicos!$J$2:$J$100)),,0,1))</f>
        <v/>
      </c>
      <c r="I538" s="15" t="str" cm="1">
        <f t="array" ref="I538">IF(OR($B538="",I$2=""),"",Projetos!$K537/_xlfn.XLOOKUP(I$2,Técnicos!$A$2:$A$100,IF(Projetos!O537=1,Técnicos!$F$2:$F$100,IF(Projetos!O537=2,Técnicos!$H$2:$H$100,Técnicos!$J$2:$J$100)),,0,1))</f>
        <v/>
      </c>
      <c r="J538" s="15" t="str" cm="1">
        <f t="array" ref="J538">IF(OR($B538="",J$2=""),"",Projetos!$K537/_xlfn.XLOOKUP(J$2,Técnicos!$A$2:$A$100,IF(Projetos!P537=1,Técnicos!$F$2:$F$100,IF(Projetos!P537=2,Técnicos!$H$2:$H$100,Técnicos!$J$2:$J$100)),,0,1))</f>
        <v/>
      </c>
      <c r="K538" s="15" t="str" cm="1">
        <f t="array" ref="K538">IF(OR($B538="",K$2=""),"",Projetos!$K537/_xlfn.XLOOKUP(K$2,Técnicos!$A$2:$A$100,IF(Projetos!Q537=1,Técnicos!$F$2:$F$100,IF(Projetos!Q537=2,Técnicos!$H$2:$H$100,Técnicos!$J$2:$J$100)),,0,1))</f>
        <v/>
      </c>
      <c r="L538" s="15" t="str" cm="1">
        <f t="array" ref="L538">IF(OR($B538="",L$2=""),"",Projetos!$K537/_xlfn.XLOOKUP(L$2,Técnicos!$A$2:$A$100,IF(Projetos!R537=1,Técnicos!$F$2:$F$100,IF(Projetos!R537=2,Técnicos!$H$2:$H$100,Técnicos!$J$2:$J$100)),,0,1))</f>
        <v/>
      </c>
      <c r="M538" s="15" t="str" cm="1">
        <f t="array" ref="M538">IF(OR($B538="",M$2=""),"",Projetos!$K537/_xlfn.XLOOKUP(M$2,Técnicos!$A$2:$A$100,IF(Projetos!S537=1,Técnicos!$F$2:$F$100,IF(Projetos!S537=2,Técnicos!$H$2:$H$100,Técnicos!$J$2:$J$100)),,0,1))</f>
        <v/>
      </c>
      <c r="N538" s="15" t="str" cm="1">
        <f t="array" ref="N538">IF(OR($B538="",N$2=""),"",Projetos!$K537/_xlfn.XLOOKUP(N$2,Técnicos!$A$2:$A$100,IF(Projetos!T537=1,Técnicos!$F$2:$F$100,IF(Projetos!T537=2,Técnicos!$H$2:$H$100,Técnicos!$J$2:$J$100)),,0,1))</f>
        <v/>
      </c>
      <c r="O538" s="15" t="str" cm="1">
        <f t="array" ref="O538">IF(OR($B538="",O$2=""),"",Projetos!$K537/_xlfn.XLOOKUP(O$2,Técnicos!$A$2:$A$100,IF(Projetos!U537=1,Técnicos!$F$2:$F$100,IF(Projetos!U537=2,Técnicos!$H$2:$H$100,Técnicos!$J$2:$J$100)),,0,1))</f>
        <v/>
      </c>
      <c r="P538" s="15" t="str" cm="1">
        <f t="array" ref="P538">IF(OR($B538="",P$2=""),"",Projetos!$K537/_xlfn.XLOOKUP(P$2,Técnicos!$A$2:$A$100,IF(Projetos!V537=1,Técnicos!$F$2:$F$100,IF(Projetos!V537=2,Técnicos!$H$2:$H$100,Técnicos!$J$2:$J$100)),,0,1))</f>
        <v/>
      </c>
      <c r="Q538" s="15" t="str" cm="1">
        <f t="array" ref="Q538">IF(OR($B538="",Q$2=""),"",Projetos!$K537/_xlfn.XLOOKUP(Q$2,Técnicos!$A$2:$A$100,IF(Projetos!W537=1,Técnicos!$F$2:$F$100,IF(Projetos!W537=2,Técnicos!$H$2:$H$100,Técnicos!$J$2:$J$100)),,0,1))</f>
        <v/>
      </c>
      <c r="R538" s="15" t="str" cm="1">
        <f t="array" ref="R538">IF(OR($B538="",R$2=""),"",Projetos!$K537/_xlfn.XLOOKUP(R$2,Técnicos!$A$2:$A$100,IF(Projetos!X537=1,Técnicos!$F$2:$F$100,IF(Projetos!X537=2,Técnicos!$H$2:$H$100,Técnicos!$J$2:$J$100)),,0,1))</f>
        <v/>
      </c>
      <c r="S538" s="15" t="str" cm="1">
        <f t="array" ref="S538">IF(OR($B538="",S$2=""),"",Projetos!$K537/_xlfn.XLOOKUP(S$2,Técnicos!$A$2:$A$100,IF(Projetos!Y537=1,Técnicos!$F$2:$F$100,IF(Projetos!Y537=2,Técnicos!$H$2:$H$100,Técnicos!$J$2:$J$100)),,0,1))</f>
        <v/>
      </c>
      <c r="T538" s="15" t="str" cm="1">
        <f t="array" ref="T538">IF(OR($B538="",T$2=""),"",Projetos!$K537/_xlfn.XLOOKUP(T$2,Técnicos!$A$2:$A$100,IF(Projetos!Z537=1,Técnicos!$F$2:$F$100,IF(Projetos!Z537=2,Técnicos!$H$2:$H$100,Técnicos!$J$2:$J$100)),,0,1))</f>
        <v/>
      </c>
      <c r="U538" s="15" t="str" cm="1">
        <f t="array" ref="U538">IF(OR($B538="",U$2=""),"",Projetos!$K537/_xlfn.XLOOKUP(U$2,Técnicos!$A$2:$A$100,IF(Projetos!AA537=1,Técnicos!$F$2:$F$100,IF(Projetos!AA537=2,Técnicos!$H$2:$H$100,Técnicos!$J$2:$J$100)),,0,1))</f>
        <v/>
      </c>
      <c r="V538" s="15" t="str" cm="1">
        <f t="array" ref="V538">IF(OR($B538="",V$2=""),"",Projetos!$K537/_xlfn.XLOOKUP(V$2,Técnicos!$A$2:$A$100,IF(Projetos!AB537=1,Técnicos!$F$2:$F$100,IF(Projetos!AB537=2,Técnicos!$H$2:$H$100,Técnicos!$J$2:$J$100)),,0,1))</f>
        <v/>
      </c>
      <c r="W538" s="15" t="str" cm="1">
        <f t="array" ref="W538">IF(OR($B538="",W$2=""),"",Projetos!$K537/_xlfn.XLOOKUP(W$2,Técnicos!$A$2:$A$100,IF(Projetos!AC537=1,Técnicos!$F$2:$F$100,IF(Projetos!AC537=2,Técnicos!$H$2:$H$100,Técnicos!$J$2:$J$100)),,0,1))</f>
        <v/>
      </c>
      <c r="X538" s="15" t="str" cm="1">
        <f t="array" ref="X538">IF(OR($B538="",X$2=""),"",Projetos!$K537/_xlfn.XLOOKUP(X$2,Técnicos!$A$2:$A$100,IF(Projetos!AD537=1,Técnicos!$F$2:$F$100,IF(Projetos!AD537=2,Técnicos!$H$2:$H$100,Técnicos!$J$2:$J$100)),,0,1))</f>
        <v/>
      </c>
      <c r="Y538" s="15" t="str" cm="1">
        <f t="array" ref="Y538">IF(OR($B538="",Y$2=""),"",Projetos!$K537/_xlfn.XLOOKUP(Y$2,Técnicos!$A$2:$A$100,IF(Projetos!AE537=1,Técnicos!$F$2:$F$100,IF(Projetos!AE537=2,Técnicos!$H$2:$H$100,Técnicos!$J$2:$J$100)),,0,1))</f>
        <v/>
      </c>
      <c r="Z538" s="15" t="str" cm="1">
        <f t="array" ref="Z538">IF(OR($B538="",Z$2=""),"",Projetos!$K537/_xlfn.XLOOKUP(Z$2,Técnicos!$A$2:$A$100,IF(Projetos!AF537=1,Técnicos!$F$2:$F$100,IF(Projetos!AF537=2,Técnicos!$H$2:$H$100,Técnicos!$J$2:$J$100)),,0,1))</f>
        <v/>
      </c>
      <c r="AA538" s="15" t="str" cm="1">
        <f t="array" ref="AA538">IF(OR($B538="",AA$2=""),"",Projetos!$K537/_xlfn.XLOOKUP(AA$2,Técnicos!$A$2:$A$100,IF(Projetos!AG537=1,Técnicos!$F$2:$F$100,IF(Projetos!AG537=2,Técnicos!$H$2:$H$100,Técnicos!$J$2:$J$100)),,0,1))</f>
        <v/>
      </c>
      <c r="AB538" s="15" t="str" cm="1">
        <f t="array" ref="AB538">IF(OR($B538="",AB$2=""),"",Projetos!$K537/_xlfn.XLOOKUP(AB$2,Técnicos!$A$2:$A$100,IF(Projetos!AH537=1,Técnicos!$F$2:$F$100,IF(Projetos!AH537=2,Técnicos!$H$2:$H$100,Técnicos!$J$2:$J$100)),,0,1))</f>
        <v/>
      </c>
      <c r="AC538" s="15" t="str" cm="1">
        <f t="array" ref="AC538">IF(OR($B538="",AC$2=""),"",Projetos!$K537/_xlfn.XLOOKUP(AC$2,Técnicos!$A$2:$A$100,IF(Projetos!AI537=1,Técnicos!$F$2:$F$100,IF(Projetos!AI537=2,Técnicos!$H$2:$H$100,Técnicos!$J$2:$J$100)),,0,1))</f>
        <v/>
      </c>
      <c r="AD538" s="15" t="str" cm="1">
        <f t="array" ref="AD538">IF(OR($B538="",AD$2=""),"",Projetos!$K537/_xlfn.XLOOKUP(AD$2,Técnicos!$A$2:$A$100,IF(Projetos!AJ537=1,Técnicos!$F$2:$F$100,IF(Projetos!AJ537=2,Técnicos!$H$2:$H$100,Técnicos!$J$2:$J$100)),,0,1))</f>
        <v/>
      </c>
      <c r="AE538" s="15" t="str" cm="1">
        <f t="array" ref="AE538">IF(OR($B538="",AE$2=""),"",Projetos!$K537/_xlfn.XLOOKUP(AE$2,Técnicos!$A$2:$A$100,IF(Projetos!AK537=1,Técnicos!$F$2:$F$100,IF(Projetos!AK537=2,Técnicos!$H$2:$H$100,Técnicos!$J$2:$J$100)),,0,1))</f>
        <v/>
      </c>
      <c r="AF538" s="15" t="str" cm="1">
        <f t="array" ref="AF538">IF(OR($B538="",AF$2=""),"",Projetos!$K537/_xlfn.XLOOKUP(AF$2,Técnicos!$A$2:$A$100,IF(Projetos!AL537=1,Técnicos!$F$2:$F$100,IF(Projetos!AL537=2,Técnicos!$H$2:$H$100,Técnicos!$J$2:$J$100)),,0,1))</f>
        <v/>
      </c>
      <c r="AG538" s="15" t="str" cm="1">
        <f t="array" ref="AG538">IF(OR($B538="",AG$2=""),"",Projetos!$K537/_xlfn.XLOOKUP(AG$2,Técnicos!$A$2:$A$100,IF(Projetos!AM537=1,Técnicos!$F$2:$F$100,IF(Projetos!AM537=2,Técnicos!$H$2:$H$100,Técnicos!$J$2:$J$100)),,0,1))</f>
        <v/>
      </c>
      <c r="AH538" s="15" t="str" cm="1">
        <f t="array" ref="AH538">IF(OR($B538="",AH$2=""),"",Projetos!$K537/_xlfn.XLOOKUP(AH$2,Técnicos!$A$2:$A$100,IF(Projetos!AN537=1,Técnicos!$F$2:$F$100,IF(Projetos!AN537=2,Técnicos!$H$2:$H$100,Técnicos!$J$2:$J$100)),,0,1))</f>
        <v/>
      </c>
      <c r="AI538" s="15" t="str" cm="1">
        <f t="array" ref="AI538">IF(OR($B538="",AI$2=""),"",Projetos!$K537/_xlfn.XLOOKUP(AI$2,Técnicos!$A$2:$A$100,IF(Projetos!AO537=1,Técnicos!$F$2:$F$100,IF(Projetos!AO537=2,Técnicos!$H$2:$H$100,Técnicos!$J$2:$J$100)),,0,1))</f>
        <v/>
      </c>
      <c r="AJ538" s="15" t="str" cm="1">
        <f t="array" ref="AJ538">IF(OR($B538="",AJ$2=""),"",Projetos!$K537/_xlfn.XLOOKUP(AJ$2,Técnicos!$A$2:$A$100,IF(Projetos!AP537=1,Técnicos!$F$2:$F$100,IF(Projetos!AP537=2,Técnicos!$H$2:$H$100,Técnicos!$J$2:$J$100)),,0,1))</f>
        <v/>
      </c>
      <c r="AK538" s="15" t="str" cm="1">
        <f t="array" ref="AK538">IF(OR($B538="",AK$2=""),"",Projetos!$K537/_xlfn.XLOOKUP(AK$2,Técnicos!$A$2:$A$100,IF(Projetos!AQ537=1,Técnicos!$F$2:$F$100,IF(Projetos!AQ537=2,Técnicos!$H$2:$H$100,Técnicos!$J$2:$J$100)),,0,1))</f>
        <v/>
      </c>
    </row>
    <row r="539" spans="3:37" x14ac:dyDescent="0.3">
      <c r="C539" s="15" t="str" cm="1">
        <f t="array" ref="C539">IF(OR($B539="",C$2=""),"",Projetos!$K538/_xlfn.XLOOKUP(C$2,Técnicos!$A$2:$A$100,IF(Projetos!I538=1,Técnicos!$F$2:$F$100,IF(Projetos!I538=2,Técnicos!$H$2:$H$100,Técnicos!$J$2:$J$100)),,0,1))</f>
        <v/>
      </c>
      <c r="D539" s="15" t="str" cm="1">
        <f t="array" ref="D539">IF(OR($B539="",D$2=""),"",Projetos!$K538/_xlfn.XLOOKUP(D$2,Técnicos!$A$2:$A$100,IF(Projetos!J538=1,Técnicos!$F$2:$F$100,IF(Projetos!J538=2,Técnicos!$H$2:$H$100,Técnicos!$J$2:$J$100)),,0,1))</f>
        <v/>
      </c>
      <c r="E539" s="15" t="str" cm="1">
        <f t="array" ref="E539">IF(OR($B539="",E$2=""),"",Projetos!$K538/_xlfn.XLOOKUP(E$2,Técnicos!$A$2:$A$100,IF(Projetos!K538=1,Técnicos!$F$2:$F$100,IF(Projetos!K538=2,Técnicos!$H$2:$H$100,Técnicos!$J$2:$J$100)),,0,1))</f>
        <v/>
      </c>
      <c r="F539" s="15" t="str" cm="1">
        <f t="array" ref="F539">IF(OR($B539="",F$2=""),"",Projetos!$K538/_xlfn.XLOOKUP(F$2,Técnicos!$A$2:$A$100,IF(Projetos!L538=1,Técnicos!$F$2:$F$100,IF(Projetos!L538=2,Técnicos!$H$2:$H$100,Técnicos!$J$2:$J$100)),,0,1))</f>
        <v/>
      </c>
      <c r="G539" s="15" t="str" cm="1">
        <f t="array" ref="G539">IF(OR($B539="",G$2=""),"",Projetos!$K538/_xlfn.XLOOKUP(G$2,Técnicos!$A$2:$A$100,IF(Projetos!M538=1,Técnicos!$F$2:$F$100,IF(Projetos!M538=2,Técnicos!$H$2:$H$100,Técnicos!$J$2:$J$100)),,0,1))</f>
        <v/>
      </c>
      <c r="H539" s="15" t="str" cm="1">
        <f t="array" ref="H539">IF(OR($B539="",H$2=""),"",Projetos!$K538/_xlfn.XLOOKUP(H$2,Técnicos!$A$2:$A$100,IF(Projetos!N538=1,Técnicos!$F$2:$F$100,IF(Projetos!N538=2,Técnicos!$H$2:$H$100,Técnicos!$J$2:$J$100)),,0,1))</f>
        <v/>
      </c>
      <c r="I539" s="15" t="str" cm="1">
        <f t="array" ref="I539">IF(OR($B539="",I$2=""),"",Projetos!$K538/_xlfn.XLOOKUP(I$2,Técnicos!$A$2:$A$100,IF(Projetos!O538=1,Técnicos!$F$2:$F$100,IF(Projetos!O538=2,Técnicos!$H$2:$H$100,Técnicos!$J$2:$J$100)),,0,1))</f>
        <v/>
      </c>
      <c r="J539" s="15" t="str" cm="1">
        <f t="array" ref="J539">IF(OR($B539="",J$2=""),"",Projetos!$K538/_xlfn.XLOOKUP(J$2,Técnicos!$A$2:$A$100,IF(Projetos!P538=1,Técnicos!$F$2:$F$100,IF(Projetos!P538=2,Técnicos!$H$2:$H$100,Técnicos!$J$2:$J$100)),,0,1))</f>
        <v/>
      </c>
      <c r="K539" s="15" t="str" cm="1">
        <f t="array" ref="K539">IF(OR($B539="",K$2=""),"",Projetos!$K538/_xlfn.XLOOKUP(K$2,Técnicos!$A$2:$A$100,IF(Projetos!Q538=1,Técnicos!$F$2:$F$100,IF(Projetos!Q538=2,Técnicos!$H$2:$H$100,Técnicos!$J$2:$J$100)),,0,1))</f>
        <v/>
      </c>
      <c r="L539" s="15" t="str" cm="1">
        <f t="array" ref="L539">IF(OR($B539="",L$2=""),"",Projetos!$K538/_xlfn.XLOOKUP(L$2,Técnicos!$A$2:$A$100,IF(Projetos!R538=1,Técnicos!$F$2:$F$100,IF(Projetos!R538=2,Técnicos!$H$2:$H$100,Técnicos!$J$2:$J$100)),,0,1))</f>
        <v/>
      </c>
      <c r="M539" s="15" t="str" cm="1">
        <f t="array" ref="M539">IF(OR($B539="",M$2=""),"",Projetos!$K538/_xlfn.XLOOKUP(M$2,Técnicos!$A$2:$A$100,IF(Projetos!S538=1,Técnicos!$F$2:$F$100,IF(Projetos!S538=2,Técnicos!$H$2:$H$100,Técnicos!$J$2:$J$100)),,0,1))</f>
        <v/>
      </c>
      <c r="N539" s="15" t="str" cm="1">
        <f t="array" ref="N539">IF(OR($B539="",N$2=""),"",Projetos!$K538/_xlfn.XLOOKUP(N$2,Técnicos!$A$2:$A$100,IF(Projetos!T538=1,Técnicos!$F$2:$F$100,IF(Projetos!T538=2,Técnicos!$H$2:$H$100,Técnicos!$J$2:$J$100)),,0,1))</f>
        <v/>
      </c>
      <c r="O539" s="15" t="str" cm="1">
        <f t="array" ref="O539">IF(OR($B539="",O$2=""),"",Projetos!$K538/_xlfn.XLOOKUP(O$2,Técnicos!$A$2:$A$100,IF(Projetos!U538=1,Técnicos!$F$2:$F$100,IF(Projetos!U538=2,Técnicos!$H$2:$H$100,Técnicos!$J$2:$J$100)),,0,1))</f>
        <v/>
      </c>
      <c r="P539" s="15" t="str" cm="1">
        <f t="array" ref="P539">IF(OR($B539="",P$2=""),"",Projetos!$K538/_xlfn.XLOOKUP(P$2,Técnicos!$A$2:$A$100,IF(Projetos!V538=1,Técnicos!$F$2:$F$100,IF(Projetos!V538=2,Técnicos!$H$2:$H$100,Técnicos!$J$2:$J$100)),,0,1))</f>
        <v/>
      </c>
      <c r="Q539" s="15" t="str" cm="1">
        <f t="array" ref="Q539">IF(OR($B539="",Q$2=""),"",Projetos!$K538/_xlfn.XLOOKUP(Q$2,Técnicos!$A$2:$A$100,IF(Projetos!W538=1,Técnicos!$F$2:$F$100,IF(Projetos!W538=2,Técnicos!$H$2:$H$100,Técnicos!$J$2:$J$100)),,0,1))</f>
        <v/>
      </c>
      <c r="R539" s="15" t="str" cm="1">
        <f t="array" ref="R539">IF(OR($B539="",R$2=""),"",Projetos!$K538/_xlfn.XLOOKUP(R$2,Técnicos!$A$2:$A$100,IF(Projetos!X538=1,Técnicos!$F$2:$F$100,IF(Projetos!X538=2,Técnicos!$H$2:$H$100,Técnicos!$J$2:$J$100)),,0,1))</f>
        <v/>
      </c>
      <c r="S539" s="15" t="str" cm="1">
        <f t="array" ref="S539">IF(OR($B539="",S$2=""),"",Projetos!$K538/_xlfn.XLOOKUP(S$2,Técnicos!$A$2:$A$100,IF(Projetos!Y538=1,Técnicos!$F$2:$F$100,IF(Projetos!Y538=2,Técnicos!$H$2:$H$100,Técnicos!$J$2:$J$100)),,0,1))</f>
        <v/>
      </c>
      <c r="T539" s="15" t="str" cm="1">
        <f t="array" ref="T539">IF(OR($B539="",T$2=""),"",Projetos!$K538/_xlfn.XLOOKUP(T$2,Técnicos!$A$2:$A$100,IF(Projetos!Z538=1,Técnicos!$F$2:$F$100,IF(Projetos!Z538=2,Técnicos!$H$2:$H$100,Técnicos!$J$2:$J$100)),,0,1))</f>
        <v/>
      </c>
      <c r="U539" s="15" t="str" cm="1">
        <f t="array" ref="U539">IF(OR($B539="",U$2=""),"",Projetos!$K538/_xlfn.XLOOKUP(U$2,Técnicos!$A$2:$A$100,IF(Projetos!AA538=1,Técnicos!$F$2:$F$100,IF(Projetos!AA538=2,Técnicos!$H$2:$H$100,Técnicos!$J$2:$J$100)),,0,1))</f>
        <v/>
      </c>
      <c r="V539" s="15" t="str" cm="1">
        <f t="array" ref="V539">IF(OR($B539="",V$2=""),"",Projetos!$K538/_xlfn.XLOOKUP(V$2,Técnicos!$A$2:$A$100,IF(Projetos!AB538=1,Técnicos!$F$2:$F$100,IF(Projetos!AB538=2,Técnicos!$H$2:$H$100,Técnicos!$J$2:$J$100)),,0,1))</f>
        <v/>
      </c>
      <c r="W539" s="15" t="str" cm="1">
        <f t="array" ref="W539">IF(OR($B539="",W$2=""),"",Projetos!$K538/_xlfn.XLOOKUP(W$2,Técnicos!$A$2:$A$100,IF(Projetos!AC538=1,Técnicos!$F$2:$F$100,IF(Projetos!AC538=2,Técnicos!$H$2:$H$100,Técnicos!$J$2:$J$100)),,0,1))</f>
        <v/>
      </c>
      <c r="X539" s="15" t="str" cm="1">
        <f t="array" ref="X539">IF(OR($B539="",X$2=""),"",Projetos!$K538/_xlfn.XLOOKUP(X$2,Técnicos!$A$2:$A$100,IF(Projetos!AD538=1,Técnicos!$F$2:$F$100,IF(Projetos!AD538=2,Técnicos!$H$2:$H$100,Técnicos!$J$2:$J$100)),,0,1))</f>
        <v/>
      </c>
      <c r="Y539" s="15" t="str" cm="1">
        <f t="array" ref="Y539">IF(OR($B539="",Y$2=""),"",Projetos!$K538/_xlfn.XLOOKUP(Y$2,Técnicos!$A$2:$A$100,IF(Projetos!AE538=1,Técnicos!$F$2:$F$100,IF(Projetos!AE538=2,Técnicos!$H$2:$H$100,Técnicos!$J$2:$J$100)),,0,1))</f>
        <v/>
      </c>
      <c r="Z539" s="15" t="str" cm="1">
        <f t="array" ref="Z539">IF(OR($B539="",Z$2=""),"",Projetos!$K538/_xlfn.XLOOKUP(Z$2,Técnicos!$A$2:$A$100,IF(Projetos!AF538=1,Técnicos!$F$2:$F$100,IF(Projetos!AF538=2,Técnicos!$H$2:$H$100,Técnicos!$J$2:$J$100)),,0,1))</f>
        <v/>
      </c>
      <c r="AA539" s="15" t="str" cm="1">
        <f t="array" ref="AA539">IF(OR($B539="",AA$2=""),"",Projetos!$K538/_xlfn.XLOOKUP(AA$2,Técnicos!$A$2:$A$100,IF(Projetos!AG538=1,Técnicos!$F$2:$F$100,IF(Projetos!AG538=2,Técnicos!$H$2:$H$100,Técnicos!$J$2:$J$100)),,0,1))</f>
        <v/>
      </c>
      <c r="AB539" s="15" t="str" cm="1">
        <f t="array" ref="AB539">IF(OR($B539="",AB$2=""),"",Projetos!$K538/_xlfn.XLOOKUP(AB$2,Técnicos!$A$2:$A$100,IF(Projetos!AH538=1,Técnicos!$F$2:$F$100,IF(Projetos!AH538=2,Técnicos!$H$2:$H$100,Técnicos!$J$2:$J$100)),,0,1))</f>
        <v/>
      </c>
      <c r="AC539" s="15" t="str" cm="1">
        <f t="array" ref="AC539">IF(OR($B539="",AC$2=""),"",Projetos!$K538/_xlfn.XLOOKUP(AC$2,Técnicos!$A$2:$A$100,IF(Projetos!AI538=1,Técnicos!$F$2:$F$100,IF(Projetos!AI538=2,Técnicos!$H$2:$H$100,Técnicos!$J$2:$J$100)),,0,1))</f>
        <v/>
      </c>
      <c r="AD539" s="15" t="str" cm="1">
        <f t="array" ref="AD539">IF(OR($B539="",AD$2=""),"",Projetos!$K538/_xlfn.XLOOKUP(AD$2,Técnicos!$A$2:$A$100,IF(Projetos!AJ538=1,Técnicos!$F$2:$F$100,IF(Projetos!AJ538=2,Técnicos!$H$2:$H$100,Técnicos!$J$2:$J$100)),,0,1))</f>
        <v/>
      </c>
      <c r="AE539" s="15" t="str" cm="1">
        <f t="array" ref="AE539">IF(OR($B539="",AE$2=""),"",Projetos!$K538/_xlfn.XLOOKUP(AE$2,Técnicos!$A$2:$A$100,IF(Projetos!AK538=1,Técnicos!$F$2:$F$100,IF(Projetos!AK538=2,Técnicos!$H$2:$H$100,Técnicos!$J$2:$J$100)),,0,1))</f>
        <v/>
      </c>
      <c r="AF539" s="15" t="str" cm="1">
        <f t="array" ref="AF539">IF(OR($B539="",AF$2=""),"",Projetos!$K538/_xlfn.XLOOKUP(AF$2,Técnicos!$A$2:$A$100,IF(Projetos!AL538=1,Técnicos!$F$2:$F$100,IF(Projetos!AL538=2,Técnicos!$H$2:$H$100,Técnicos!$J$2:$J$100)),,0,1))</f>
        <v/>
      </c>
      <c r="AG539" s="15" t="str" cm="1">
        <f t="array" ref="AG539">IF(OR($B539="",AG$2=""),"",Projetos!$K538/_xlfn.XLOOKUP(AG$2,Técnicos!$A$2:$A$100,IF(Projetos!AM538=1,Técnicos!$F$2:$F$100,IF(Projetos!AM538=2,Técnicos!$H$2:$H$100,Técnicos!$J$2:$J$100)),,0,1))</f>
        <v/>
      </c>
      <c r="AH539" s="15" t="str" cm="1">
        <f t="array" ref="AH539">IF(OR($B539="",AH$2=""),"",Projetos!$K538/_xlfn.XLOOKUP(AH$2,Técnicos!$A$2:$A$100,IF(Projetos!AN538=1,Técnicos!$F$2:$F$100,IF(Projetos!AN538=2,Técnicos!$H$2:$H$100,Técnicos!$J$2:$J$100)),,0,1))</f>
        <v/>
      </c>
      <c r="AI539" s="15" t="str" cm="1">
        <f t="array" ref="AI539">IF(OR($B539="",AI$2=""),"",Projetos!$K538/_xlfn.XLOOKUP(AI$2,Técnicos!$A$2:$A$100,IF(Projetos!AO538=1,Técnicos!$F$2:$F$100,IF(Projetos!AO538=2,Técnicos!$H$2:$H$100,Técnicos!$J$2:$J$100)),,0,1))</f>
        <v/>
      </c>
      <c r="AJ539" s="15" t="str" cm="1">
        <f t="array" ref="AJ539">IF(OR($B539="",AJ$2=""),"",Projetos!$K538/_xlfn.XLOOKUP(AJ$2,Técnicos!$A$2:$A$100,IF(Projetos!AP538=1,Técnicos!$F$2:$F$100,IF(Projetos!AP538=2,Técnicos!$H$2:$H$100,Técnicos!$J$2:$J$100)),,0,1))</f>
        <v/>
      </c>
      <c r="AK539" s="15" t="str" cm="1">
        <f t="array" ref="AK539">IF(OR($B539="",AK$2=""),"",Projetos!$K538/_xlfn.XLOOKUP(AK$2,Técnicos!$A$2:$A$100,IF(Projetos!AQ538=1,Técnicos!$F$2:$F$100,IF(Projetos!AQ538=2,Técnicos!$H$2:$H$100,Técnicos!$J$2:$J$100)),,0,1))</f>
        <v/>
      </c>
    </row>
    <row r="540" spans="3:37" x14ac:dyDescent="0.3">
      <c r="C540" s="15" t="str" cm="1">
        <f t="array" ref="C540">IF(OR($B540="",C$2=""),"",Projetos!$K539/_xlfn.XLOOKUP(C$2,Técnicos!$A$2:$A$100,IF(Projetos!I539=1,Técnicos!$F$2:$F$100,IF(Projetos!I539=2,Técnicos!$H$2:$H$100,Técnicos!$J$2:$J$100)),,0,1))</f>
        <v/>
      </c>
      <c r="D540" s="15" t="str" cm="1">
        <f t="array" ref="D540">IF(OR($B540="",D$2=""),"",Projetos!$K539/_xlfn.XLOOKUP(D$2,Técnicos!$A$2:$A$100,IF(Projetos!J539=1,Técnicos!$F$2:$F$100,IF(Projetos!J539=2,Técnicos!$H$2:$H$100,Técnicos!$J$2:$J$100)),,0,1))</f>
        <v/>
      </c>
      <c r="E540" s="15" t="str" cm="1">
        <f t="array" ref="E540">IF(OR($B540="",E$2=""),"",Projetos!$K539/_xlfn.XLOOKUP(E$2,Técnicos!$A$2:$A$100,IF(Projetos!K539=1,Técnicos!$F$2:$F$100,IF(Projetos!K539=2,Técnicos!$H$2:$H$100,Técnicos!$J$2:$J$100)),,0,1))</f>
        <v/>
      </c>
      <c r="F540" s="15" t="str" cm="1">
        <f t="array" ref="F540">IF(OR($B540="",F$2=""),"",Projetos!$K539/_xlfn.XLOOKUP(F$2,Técnicos!$A$2:$A$100,IF(Projetos!L539=1,Técnicos!$F$2:$F$100,IF(Projetos!L539=2,Técnicos!$H$2:$H$100,Técnicos!$J$2:$J$100)),,0,1))</f>
        <v/>
      </c>
      <c r="G540" s="15" t="str" cm="1">
        <f t="array" ref="G540">IF(OR($B540="",G$2=""),"",Projetos!$K539/_xlfn.XLOOKUP(G$2,Técnicos!$A$2:$A$100,IF(Projetos!M539=1,Técnicos!$F$2:$F$100,IF(Projetos!M539=2,Técnicos!$H$2:$H$100,Técnicos!$J$2:$J$100)),,0,1))</f>
        <v/>
      </c>
      <c r="H540" s="15" t="str" cm="1">
        <f t="array" ref="H540">IF(OR($B540="",H$2=""),"",Projetos!$K539/_xlfn.XLOOKUP(H$2,Técnicos!$A$2:$A$100,IF(Projetos!N539=1,Técnicos!$F$2:$F$100,IF(Projetos!N539=2,Técnicos!$H$2:$H$100,Técnicos!$J$2:$J$100)),,0,1))</f>
        <v/>
      </c>
      <c r="I540" s="15" t="str" cm="1">
        <f t="array" ref="I540">IF(OR($B540="",I$2=""),"",Projetos!$K539/_xlfn.XLOOKUP(I$2,Técnicos!$A$2:$A$100,IF(Projetos!O539=1,Técnicos!$F$2:$F$100,IF(Projetos!O539=2,Técnicos!$H$2:$H$100,Técnicos!$J$2:$J$100)),,0,1))</f>
        <v/>
      </c>
      <c r="J540" s="15" t="str" cm="1">
        <f t="array" ref="J540">IF(OR($B540="",J$2=""),"",Projetos!$K539/_xlfn.XLOOKUP(J$2,Técnicos!$A$2:$A$100,IF(Projetos!P539=1,Técnicos!$F$2:$F$100,IF(Projetos!P539=2,Técnicos!$H$2:$H$100,Técnicos!$J$2:$J$100)),,0,1))</f>
        <v/>
      </c>
      <c r="K540" s="15" t="str" cm="1">
        <f t="array" ref="K540">IF(OR($B540="",K$2=""),"",Projetos!$K539/_xlfn.XLOOKUP(K$2,Técnicos!$A$2:$A$100,IF(Projetos!Q539=1,Técnicos!$F$2:$F$100,IF(Projetos!Q539=2,Técnicos!$H$2:$H$100,Técnicos!$J$2:$J$100)),,0,1))</f>
        <v/>
      </c>
      <c r="L540" s="15" t="str" cm="1">
        <f t="array" ref="L540">IF(OR($B540="",L$2=""),"",Projetos!$K539/_xlfn.XLOOKUP(L$2,Técnicos!$A$2:$A$100,IF(Projetos!R539=1,Técnicos!$F$2:$F$100,IF(Projetos!R539=2,Técnicos!$H$2:$H$100,Técnicos!$J$2:$J$100)),,0,1))</f>
        <v/>
      </c>
      <c r="M540" s="15" t="str" cm="1">
        <f t="array" ref="M540">IF(OR($B540="",M$2=""),"",Projetos!$K539/_xlfn.XLOOKUP(M$2,Técnicos!$A$2:$A$100,IF(Projetos!S539=1,Técnicos!$F$2:$F$100,IF(Projetos!S539=2,Técnicos!$H$2:$H$100,Técnicos!$J$2:$J$100)),,0,1))</f>
        <v/>
      </c>
      <c r="N540" s="15" t="str" cm="1">
        <f t="array" ref="N540">IF(OR($B540="",N$2=""),"",Projetos!$K539/_xlfn.XLOOKUP(N$2,Técnicos!$A$2:$A$100,IF(Projetos!T539=1,Técnicos!$F$2:$F$100,IF(Projetos!T539=2,Técnicos!$H$2:$H$100,Técnicos!$J$2:$J$100)),,0,1))</f>
        <v/>
      </c>
      <c r="O540" s="15" t="str" cm="1">
        <f t="array" ref="O540">IF(OR($B540="",O$2=""),"",Projetos!$K539/_xlfn.XLOOKUP(O$2,Técnicos!$A$2:$A$100,IF(Projetos!U539=1,Técnicos!$F$2:$F$100,IF(Projetos!U539=2,Técnicos!$H$2:$H$100,Técnicos!$J$2:$J$100)),,0,1))</f>
        <v/>
      </c>
      <c r="P540" s="15" t="str" cm="1">
        <f t="array" ref="P540">IF(OR($B540="",P$2=""),"",Projetos!$K539/_xlfn.XLOOKUP(P$2,Técnicos!$A$2:$A$100,IF(Projetos!V539=1,Técnicos!$F$2:$F$100,IF(Projetos!V539=2,Técnicos!$H$2:$H$100,Técnicos!$J$2:$J$100)),,0,1))</f>
        <v/>
      </c>
      <c r="Q540" s="15" t="str" cm="1">
        <f t="array" ref="Q540">IF(OR($B540="",Q$2=""),"",Projetos!$K539/_xlfn.XLOOKUP(Q$2,Técnicos!$A$2:$A$100,IF(Projetos!W539=1,Técnicos!$F$2:$F$100,IF(Projetos!W539=2,Técnicos!$H$2:$H$100,Técnicos!$J$2:$J$100)),,0,1))</f>
        <v/>
      </c>
      <c r="R540" s="15" t="str" cm="1">
        <f t="array" ref="R540">IF(OR($B540="",R$2=""),"",Projetos!$K539/_xlfn.XLOOKUP(R$2,Técnicos!$A$2:$A$100,IF(Projetos!X539=1,Técnicos!$F$2:$F$100,IF(Projetos!X539=2,Técnicos!$H$2:$H$100,Técnicos!$J$2:$J$100)),,0,1))</f>
        <v/>
      </c>
      <c r="S540" s="15" t="str" cm="1">
        <f t="array" ref="S540">IF(OR($B540="",S$2=""),"",Projetos!$K539/_xlfn.XLOOKUP(S$2,Técnicos!$A$2:$A$100,IF(Projetos!Y539=1,Técnicos!$F$2:$F$100,IF(Projetos!Y539=2,Técnicos!$H$2:$H$100,Técnicos!$J$2:$J$100)),,0,1))</f>
        <v/>
      </c>
      <c r="T540" s="15" t="str" cm="1">
        <f t="array" ref="T540">IF(OR($B540="",T$2=""),"",Projetos!$K539/_xlfn.XLOOKUP(T$2,Técnicos!$A$2:$A$100,IF(Projetos!Z539=1,Técnicos!$F$2:$F$100,IF(Projetos!Z539=2,Técnicos!$H$2:$H$100,Técnicos!$J$2:$J$100)),,0,1))</f>
        <v/>
      </c>
      <c r="U540" s="15" t="str" cm="1">
        <f t="array" ref="U540">IF(OR($B540="",U$2=""),"",Projetos!$K539/_xlfn.XLOOKUP(U$2,Técnicos!$A$2:$A$100,IF(Projetos!AA539=1,Técnicos!$F$2:$F$100,IF(Projetos!AA539=2,Técnicos!$H$2:$H$100,Técnicos!$J$2:$J$100)),,0,1))</f>
        <v/>
      </c>
      <c r="V540" s="15" t="str" cm="1">
        <f t="array" ref="V540">IF(OR($B540="",V$2=""),"",Projetos!$K539/_xlfn.XLOOKUP(V$2,Técnicos!$A$2:$A$100,IF(Projetos!AB539=1,Técnicos!$F$2:$F$100,IF(Projetos!AB539=2,Técnicos!$H$2:$H$100,Técnicos!$J$2:$J$100)),,0,1))</f>
        <v/>
      </c>
      <c r="W540" s="15" t="str" cm="1">
        <f t="array" ref="W540">IF(OR($B540="",W$2=""),"",Projetos!$K539/_xlfn.XLOOKUP(W$2,Técnicos!$A$2:$A$100,IF(Projetos!AC539=1,Técnicos!$F$2:$F$100,IF(Projetos!AC539=2,Técnicos!$H$2:$H$100,Técnicos!$J$2:$J$100)),,0,1))</f>
        <v/>
      </c>
      <c r="X540" s="15" t="str" cm="1">
        <f t="array" ref="X540">IF(OR($B540="",X$2=""),"",Projetos!$K539/_xlfn.XLOOKUP(X$2,Técnicos!$A$2:$A$100,IF(Projetos!AD539=1,Técnicos!$F$2:$F$100,IF(Projetos!AD539=2,Técnicos!$H$2:$H$100,Técnicos!$J$2:$J$100)),,0,1))</f>
        <v/>
      </c>
      <c r="Y540" s="15" t="str" cm="1">
        <f t="array" ref="Y540">IF(OR($B540="",Y$2=""),"",Projetos!$K539/_xlfn.XLOOKUP(Y$2,Técnicos!$A$2:$A$100,IF(Projetos!AE539=1,Técnicos!$F$2:$F$100,IF(Projetos!AE539=2,Técnicos!$H$2:$H$100,Técnicos!$J$2:$J$100)),,0,1))</f>
        <v/>
      </c>
      <c r="Z540" s="15" t="str" cm="1">
        <f t="array" ref="Z540">IF(OR($B540="",Z$2=""),"",Projetos!$K539/_xlfn.XLOOKUP(Z$2,Técnicos!$A$2:$A$100,IF(Projetos!AF539=1,Técnicos!$F$2:$F$100,IF(Projetos!AF539=2,Técnicos!$H$2:$H$100,Técnicos!$J$2:$J$100)),,0,1))</f>
        <v/>
      </c>
      <c r="AA540" s="15" t="str" cm="1">
        <f t="array" ref="AA540">IF(OR($B540="",AA$2=""),"",Projetos!$K539/_xlfn.XLOOKUP(AA$2,Técnicos!$A$2:$A$100,IF(Projetos!AG539=1,Técnicos!$F$2:$F$100,IF(Projetos!AG539=2,Técnicos!$H$2:$H$100,Técnicos!$J$2:$J$100)),,0,1))</f>
        <v/>
      </c>
      <c r="AB540" s="15" t="str" cm="1">
        <f t="array" ref="AB540">IF(OR($B540="",AB$2=""),"",Projetos!$K539/_xlfn.XLOOKUP(AB$2,Técnicos!$A$2:$A$100,IF(Projetos!AH539=1,Técnicos!$F$2:$F$100,IF(Projetos!AH539=2,Técnicos!$H$2:$H$100,Técnicos!$J$2:$J$100)),,0,1))</f>
        <v/>
      </c>
      <c r="AC540" s="15" t="str" cm="1">
        <f t="array" ref="AC540">IF(OR($B540="",AC$2=""),"",Projetos!$K539/_xlfn.XLOOKUP(AC$2,Técnicos!$A$2:$A$100,IF(Projetos!AI539=1,Técnicos!$F$2:$F$100,IF(Projetos!AI539=2,Técnicos!$H$2:$H$100,Técnicos!$J$2:$J$100)),,0,1))</f>
        <v/>
      </c>
      <c r="AD540" s="15" t="str" cm="1">
        <f t="array" ref="AD540">IF(OR($B540="",AD$2=""),"",Projetos!$K539/_xlfn.XLOOKUP(AD$2,Técnicos!$A$2:$A$100,IF(Projetos!AJ539=1,Técnicos!$F$2:$F$100,IF(Projetos!AJ539=2,Técnicos!$H$2:$H$100,Técnicos!$J$2:$J$100)),,0,1))</f>
        <v/>
      </c>
      <c r="AE540" s="15" t="str" cm="1">
        <f t="array" ref="AE540">IF(OR($B540="",AE$2=""),"",Projetos!$K539/_xlfn.XLOOKUP(AE$2,Técnicos!$A$2:$A$100,IF(Projetos!AK539=1,Técnicos!$F$2:$F$100,IF(Projetos!AK539=2,Técnicos!$H$2:$H$100,Técnicos!$J$2:$J$100)),,0,1))</f>
        <v/>
      </c>
      <c r="AF540" s="15" t="str" cm="1">
        <f t="array" ref="AF540">IF(OR($B540="",AF$2=""),"",Projetos!$K539/_xlfn.XLOOKUP(AF$2,Técnicos!$A$2:$A$100,IF(Projetos!AL539=1,Técnicos!$F$2:$F$100,IF(Projetos!AL539=2,Técnicos!$H$2:$H$100,Técnicos!$J$2:$J$100)),,0,1))</f>
        <v/>
      </c>
      <c r="AG540" s="15" t="str" cm="1">
        <f t="array" ref="AG540">IF(OR($B540="",AG$2=""),"",Projetos!$K539/_xlfn.XLOOKUP(AG$2,Técnicos!$A$2:$A$100,IF(Projetos!AM539=1,Técnicos!$F$2:$F$100,IF(Projetos!AM539=2,Técnicos!$H$2:$H$100,Técnicos!$J$2:$J$100)),,0,1))</f>
        <v/>
      </c>
      <c r="AH540" s="15" t="str" cm="1">
        <f t="array" ref="AH540">IF(OR($B540="",AH$2=""),"",Projetos!$K539/_xlfn.XLOOKUP(AH$2,Técnicos!$A$2:$A$100,IF(Projetos!AN539=1,Técnicos!$F$2:$F$100,IF(Projetos!AN539=2,Técnicos!$H$2:$H$100,Técnicos!$J$2:$J$100)),,0,1))</f>
        <v/>
      </c>
      <c r="AI540" s="15" t="str" cm="1">
        <f t="array" ref="AI540">IF(OR($B540="",AI$2=""),"",Projetos!$K539/_xlfn.XLOOKUP(AI$2,Técnicos!$A$2:$A$100,IF(Projetos!AO539=1,Técnicos!$F$2:$F$100,IF(Projetos!AO539=2,Técnicos!$H$2:$H$100,Técnicos!$J$2:$J$100)),,0,1))</f>
        <v/>
      </c>
      <c r="AJ540" s="15" t="str" cm="1">
        <f t="array" ref="AJ540">IF(OR($B540="",AJ$2=""),"",Projetos!$K539/_xlfn.XLOOKUP(AJ$2,Técnicos!$A$2:$A$100,IF(Projetos!AP539=1,Técnicos!$F$2:$F$100,IF(Projetos!AP539=2,Técnicos!$H$2:$H$100,Técnicos!$J$2:$J$100)),,0,1))</f>
        <v/>
      </c>
      <c r="AK540" s="15" t="str" cm="1">
        <f t="array" ref="AK540">IF(OR($B540="",AK$2=""),"",Projetos!$K539/_xlfn.XLOOKUP(AK$2,Técnicos!$A$2:$A$100,IF(Projetos!AQ539=1,Técnicos!$F$2:$F$100,IF(Projetos!AQ539=2,Técnicos!$H$2:$H$100,Técnicos!$J$2:$J$100)),,0,1))</f>
        <v/>
      </c>
    </row>
    <row r="541" spans="3:37" x14ac:dyDescent="0.3">
      <c r="C541" s="15" t="str" cm="1">
        <f t="array" ref="C541">IF(OR($B541="",C$2=""),"",Projetos!$K540/_xlfn.XLOOKUP(C$2,Técnicos!$A$2:$A$100,IF(Projetos!I540=1,Técnicos!$F$2:$F$100,IF(Projetos!I540=2,Técnicos!$H$2:$H$100,Técnicos!$J$2:$J$100)),,0,1))</f>
        <v/>
      </c>
      <c r="D541" s="15" t="str" cm="1">
        <f t="array" ref="D541">IF(OR($B541="",D$2=""),"",Projetos!$K540/_xlfn.XLOOKUP(D$2,Técnicos!$A$2:$A$100,IF(Projetos!J540=1,Técnicos!$F$2:$F$100,IF(Projetos!J540=2,Técnicos!$H$2:$H$100,Técnicos!$J$2:$J$100)),,0,1))</f>
        <v/>
      </c>
      <c r="E541" s="15" t="str" cm="1">
        <f t="array" ref="E541">IF(OR($B541="",E$2=""),"",Projetos!$K540/_xlfn.XLOOKUP(E$2,Técnicos!$A$2:$A$100,IF(Projetos!K540=1,Técnicos!$F$2:$F$100,IF(Projetos!K540=2,Técnicos!$H$2:$H$100,Técnicos!$J$2:$J$100)),,0,1))</f>
        <v/>
      </c>
      <c r="F541" s="15" t="str" cm="1">
        <f t="array" ref="F541">IF(OR($B541="",F$2=""),"",Projetos!$K540/_xlfn.XLOOKUP(F$2,Técnicos!$A$2:$A$100,IF(Projetos!L540=1,Técnicos!$F$2:$F$100,IF(Projetos!L540=2,Técnicos!$H$2:$H$100,Técnicos!$J$2:$J$100)),,0,1))</f>
        <v/>
      </c>
      <c r="G541" s="15" t="str" cm="1">
        <f t="array" ref="G541">IF(OR($B541="",G$2=""),"",Projetos!$K540/_xlfn.XLOOKUP(G$2,Técnicos!$A$2:$A$100,IF(Projetos!M540=1,Técnicos!$F$2:$F$100,IF(Projetos!M540=2,Técnicos!$H$2:$H$100,Técnicos!$J$2:$J$100)),,0,1))</f>
        <v/>
      </c>
      <c r="H541" s="15" t="str" cm="1">
        <f t="array" ref="H541">IF(OR($B541="",H$2=""),"",Projetos!$K540/_xlfn.XLOOKUP(H$2,Técnicos!$A$2:$A$100,IF(Projetos!N540=1,Técnicos!$F$2:$F$100,IF(Projetos!N540=2,Técnicos!$H$2:$H$100,Técnicos!$J$2:$J$100)),,0,1))</f>
        <v/>
      </c>
      <c r="I541" s="15" t="str" cm="1">
        <f t="array" ref="I541">IF(OR($B541="",I$2=""),"",Projetos!$K540/_xlfn.XLOOKUP(I$2,Técnicos!$A$2:$A$100,IF(Projetos!O540=1,Técnicos!$F$2:$F$100,IF(Projetos!O540=2,Técnicos!$H$2:$H$100,Técnicos!$J$2:$J$100)),,0,1))</f>
        <v/>
      </c>
      <c r="J541" s="15" t="str" cm="1">
        <f t="array" ref="J541">IF(OR($B541="",J$2=""),"",Projetos!$K540/_xlfn.XLOOKUP(J$2,Técnicos!$A$2:$A$100,IF(Projetos!P540=1,Técnicos!$F$2:$F$100,IF(Projetos!P540=2,Técnicos!$H$2:$H$100,Técnicos!$J$2:$J$100)),,0,1))</f>
        <v/>
      </c>
      <c r="K541" s="15" t="str" cm="1">
        <f t="array" ref="K541">IF(OR($B541="",K$2=""),"",Projetos!$K540/_xlfn.XLOOKUP(K$2,Técnicos!$A$2:$A$100,IF(Projetos!Q540=1,Técnicos!$F$2:$F$100,IF(Projetos!Q540=2,Técnicos!$H$2:$H$100,Técnicos!$J$2:$J$100)),,0,1))</f>
        <v/>
      </c>
      <c r="L541" s="15" t="str" cm="1">
        <f t="array" ref="L541">IF(OR($B541="",L$2=""),"",Projetos!$K540/_xlfn.XLOOKUP(L$2,Técnicos!$A$2:$A$100,IF(Projetos!R540=1,Técnicos!$F$2:$F$100,IF(Projetos!R540=2,Técnicos!$H$2:$H$100,Técnicos!$J$2:$J$100)),,0,1))</f>
        <v/>
      </c>
      <c r="M541" s="15" t="str" cm="1">
        <f t="array" ref="M541">IF(OR($B541="",M$2=""),"",Projetos!$K540/_xlfn.XLOOKUP(M$2,Técnicos!$A$2:$A$100,IF(Projetos!S540=1,Técnicos!$F$2:$F$100,IF(Projetos!S540=2,Técnicos!$H$2:$H$100,Técnicos!$J$2:$J$100)),,0,1))</f>
        <v/>
      </c>
      <c r="N541" s="15" t="str" cm="1">
        <f t="array" ref="N541">IF(OR($B541="",N$2=""),"",Projetos!$K540/_xlfn.XLOOKUP(N$2,Técnicos!$A$2:$A$100,IF(Projetos!T540=1,Técnicos!$F$2:$F$100,IF(Projetos!T540=2,Técnicos!$H$2:$H$100,Técnicos!$J$2:$J$100)),,0,1))</f>
        <v/>
      </c>
      <c r="O541" s="15" t="str" cm="1">
        <f t="array" ref="O541">IF(OR($B541="",O$2=""),"",Projetos!$K540/_xlfn.XLOOKUP(O$2,Técnicos!$A$2:$A$100,IF(Projetos!U540=1,Técnicos!$F$2:$F$100,IF(Projetos!U540=2,Técnicos!$H$2:$H$100,Técnicos!$J$2:$J$100)),,0,1))</f>
        <v/>
      </c>
      <c r="P541" s="15" t="str" cm="1">
        <f t="array" ref="P541">IF(OR($B541="",P$2=""),"",Projetos!$K540/_xlfn.XLOOKUP(P$2,Técnicos!$A$2:$A$100,IF(Projetos!V540=1,Técnicos!$F$2:$F$100,IF(Projetos!V540=2,Técnicos!$H$2:$H$100,Técnicos!$J$2:$J$100)),,0,1))</f>
        <v/>
      </c>
      <c r="Q541" s="15" t="str" cm="1">
        <f t="array" ref="Q541">IF(OR($B541="",Q$2=""),"",Projetos!$K540/_xlfn.XLOOKUP(Q$2,Técnicos!$A$2:$A$100,IF(Projetos!W540=1,Técnicos!$F$2:$F$100,IF(Projetos!W540=2,Técnicos!$H$2:$H$100,Técnicos!$J$2:$J$100)),,0,1))</f>
        <v/>
      </c>
      <c r="R541" s="15" t="str" cm="1">
        <f t="array" ref="R541">IF(OR($B541="",R$2=""),"",Projetos!$K540/_xlfn.XLOOKUP(R$2,Técnicos!$A$2:$A$100,IF(Projetos!X540=1,Técnicos!$F$2:$F$100,IF(Projetos!X540=2,Técnicos!$H$2:$H$100,Técnicos!$J$2:$J$100)),,0,1))</f>
        <v/>
      </c>
      <c r="S541" s="15" t="str" cm="1">
        <f t="array" ref="S541">IF(OR($B541="",S$2=""),"",Projetos!$K540/_xlfn.XLOOKUP(S$2,Técnicos!$A$2:$A$100,IF(Projetos!Y540=1,Técnicos!$F$2:$F$100,IF(Projetos!Y540=2,Técnicos!$H$2:$H$100,Técnicos!$J$2:$J$100)),,0,1))</f>
        <v/>
      </c>
      <c r="T541" s="15" t="str" cm="1">
        <f t="array" ref="T541">IF(OR($B541="",T$2=""),"",Projetos!$K540/_xlfn.XLOOKUP(T$2,Técnicos!$A$2:$A$100,IF(Projetos!Z540=1,Técnicos!$F$2:$F$100,IF(Projetos!Z540=2,Técnicos!$H$2:$H$100,Técnicos!$J$2:$J$100)),,0,1))</f>
        <v/>
      </c>
      <c r="U541" s="15" t="str" cm="1">
        <f t="array" ref="U541">IF(OR($B541="",U$2=""),"",Projetos!$K540/_xlfn.XLOOKUP(U$2,Técnicos!$A$2:$A$100,IF(Projetos!AA540=1,Técnicos!$F$2:$F$100,IF(Projetos!AA540=2,Técnicos!$H$2:$H$100,Técnicos!$J$2:$J$100)),,0,1))</f>
        <v/>
      </c>
      <c r="V541" s="15" t="str" cm="1">
        <f t="array" ref="V541">IF(OR($B541="",V$2=""),"",Projetos!$K540/_xlfn.XLOOKUP(V$2,Técnicos!$A$2:$A$100,IF(Projetos!AB540=1,Técnicos!$F$2:$F$100,IF(Projetos!AB540=2,Técnicos!$H$2:$H$100,Técnicos!$J$2:$J$100)),,0,1))</f>
        <v/>
      </c>
      <c r="W541" s="15" t="str" cm="1">
        <f t="array" ref="W541">IF(OR($B541="",W$2=""),"",Projetos!$K540/_xlfn.XLOOKUP(W$2,Técnicos!$A$2:$A$100,IF(Projetos!AC540=1,Técnicos!$F$2:$F$100,IF(Projetos!AC540=2,Técnicos!$H$2:$H$100,Técnicos!$J$2:$J$100)),,0,1))</f>
        <v/>
      </c>
      <c r="X541" s="15" t="str" cm="1">
        <f t="array" ref="X541">IF(OR($B541="",X$2=""),"",Projetos!$K540/_xlfn.XLOOKUP(X$2,Técnicos!$A$2:$A$100,IF(Projetos!AD540=1,Técnicos!$F$2:$F$100,IF(Projetos!AD540=2,Técnicos!$H$2:$H$100,Técnicos!$J$2:$J$100)),,0,1))</f>
        <v/>
      </c>
      <c r="Y541" s="15" t="str" cm="1">
        <f t="array" ref="Y541">IF(OR($B541="",Y$2=""),"",Projetos!$K540/_xlfn.XLOOKUP(Y$2,Técnicos!$A$2:$A$100,IF(Projetos!AE540=1,Técnicos!$F$2:$F$100,IF(Projetos!AE540=2,Técnicos!$H$2:$H$100,Técnicos!$J$2:$J$100)),,0,1))</f>
        <v/>
      </c>
      <c r="Z541" s="15" t="str" cm="1">
        <f t="array" ref="Z541">IF(OR($B541="",Z$2=""),"",Projetos!$K540/_xlfn.XLOOKUP(Z$2,Técnicos!$A$2:$A$100,IF(Projetos!AF540=1,Técnicos!$F$2:$F$100,IF(Projetos!AF540=2,Técnicos!$H$2:$H$100,Técnicos!$J$2:$J$100)),,0,1))</f>
        <v/>
      </c>
      <c r="AA541" s="15" t="str" cm="1">
        <f t="array" ref="AA541">IF(OR($B541="",AA$2=""),"",Projetos!$K540/_xlfn.XLOOKUP(AA$2,Técnicos!$A$2:$A$100,IF(Projetos!AG540=1,Técnicos!$F$2:$F$100,IF(Projetos!AG540=2,Técnicos!$H$2:$H$100,Técnicos!$J$2:$J$100)),,0,1))</f>
        <v/>
      </c>
      <c r="AB541" s="15" t="str" cm="1">
        <f t="array" ref="AB541">IF(OR($B541="",AB$2=""),"",Projetos!$K540/_xlfn.XLOOKUP(AB$2,Técnicos!$A$2:$A$100,IF(Projetos!AH540=1,Técnicos!$F$2:$F$100,IF(Projetos!AH540=2,Técnicos!$H$2:$H$100,Técnicos!$J$2:$J$100)),,0,1))</f>
        <v/>
      </c>
      <c r="AC541" s="15" t="str" cm="1">
        <f t="array" ref="AC541">IF(OR($B541="",AC$2=""),"",Projetos!$K540/_xlfn.XLOOKUP(AC$2,Técnicos!$A$2:$A$100,IF(Projetos!AI540=1,Técnicos!$F$2:$F$100,IF(Projetos!AI540=2,Técnicos!$H$2:$H$100,Técnicos!$J$2:$J$100)),,0,1))</f>
        <v/>
      </c>
      <c r="AD541" s="15" t="str" cm="1">
        <f t="array" ref="AD541">IF(OR($B541="",AD$2=""),"",Projetos!$K540/_xlfn.XLOOKUP(AD$2,Técnicos!$A$2:$A$100,IF(Projetos!AJ540=1,Técnicos!$F$2:$F$100,IF(Projetos!AJ540=2,Técnicos!$H$2:$H$100,Técnicos!$J$2:$J$100)),,0,1))</f>
        <v/>
      </c>
      <c r="AE541" s="15" t="str" cm="1">
        <f t="array" ref="AE541">IF(OR($B541="",AE$2=""),"",Projetos!$K540/_xlfn.XLOOKUP(AE$2,Técnicos!$A$2:$A$100,IF(Projetos!AK540=1,Técnicos!$F$2:$F$100,IF(Projetos!AK540=2,Técnicos!$H$2:$H$100,Técnicos!$J$2:$J$100)),,0,1))</f>
        <v/>
      </c>
      <c r="AF541" s="15" t="str" cm="1">
        <f t="array" ref="AF541">IF(OR($B541="",AF$2=""),"",Projetos!$K540/_xlfn.XLOOKUP(AF$2,Técnicos!$A$2:$A$100,IF(Projetos!AL540=1,Técnicos!$F$2:$F$100,IF(Projetos!AL540=2,Técnicos!$H$2:$H$100,Técnicos!$J$2:$J$100)),,0,1))</f>
        <v/>
      </c>
      <c r="AG541" s="15" t="str" cm="1">
        <f t="array" ref="AG541">IF(OR($B541="",AG$2=""),"",Projetos!$K540/_xlfn.XLOOKUP(AG$2,Técnicos!$A$2:$A$100,IF(Projetos!AM540=1,Técnicos!$F$2:$F$100,IF(Projetos!AM540=2,Técnicos!$H$2:$H$100,Técnicos!$J$2:$J$100)),,0,1))</f>
        <v/>
      </c>
      <c r="AH541" s="15" t="str" cm="1">
        <f t="array" ref="AH541">IF(OR($B541="",AH$2=""),"",Projetos!$K540/_xlfn.XLOOKUP(AH$2,Técnicos!$A$2:$A$100,IF(Projetos!AN540=1,Técnicos!$F$2:$F$100,IF(Projetos!AN540=2,Técnicos!$H$2:$H$100,Técnicos!$J$2:$J$100)),,0,1))</f>
        <v/>
      </c>
      <c r="AI541" s="15" t="str" cm="1">
        <f t="array" ref="AI541">IF(OR($B541="",AI$2=""),"",Projetos!$K540/_xlfn.XLOOKUP(AI$2,Técnicos!$A$2:$A$100,IF(Projetos!AO540=1,Técnicos!$F$2:$F$100,IF(Projetos!AO540=2,Técnicos!$H$2:$H$100,Técnicos!$J$2:$J$100)),,0,1))</f>
        <v/>
      </c>
      <c r="AJ541" s="15" t="str" cm="1">
        <f t="array" ref="AJ541">IF(OR($B541="",AJ$2=""),"",Projetos!$K540/_xlfn.XLOOKUP(AJ$2,Técnicos!$A$2:$A$100,IF(Projetos!AP540=1,Técnicos!$F$2:$F$100,IF(Projetos!AP540=2,Técnicos!$H$2:$H$100,Técnicos!$J$2:$J$100)),,0,1))</f>
        <v/>
      </c>
      <c r="AK541" s="15" t="str" cm="1">
        <f t="array" ref="AK541">IF(OR($B541="",AK$2=""),"",Projetos!$K540/_xlfn.XLOOKUP(AK$2,Técnicos!$A$2:$A$100,IF(Projetos!AQ540=1,Técnicos!$F$2:$F$100,IF(Projetos!AQ540=2,Técnicos!$H$2:$H$100,Técnicos!$J$2:$J$100)),,0,1))</f>
        <v/>
      </c>
    </row>
    <row r="542" spans="3:37" x14ac:dyDescent="0.3">
      <c r="C542" s="15" t="str" cm="1">
        <f t="array" ref="C542">IF(OR($B542="",C$2=""),"",Projetos!$K541/_xlfn.XLOOKUP(C$2,Técnicos!$A$2:$A$100,IF(Projetos!I541=1,Técnicos!$F$2:$F$100,IF(Projetos!I541=2,Técnicos!$H$2:$H$100,Técnicos!$J$2:$J$100)),,0,1))</f>
        <v/>
      </c>
      <c r="D542" s="15" t="str" cm="1">
        <f t="array" ref="D542">IF(OR($B542="",D$2=""),"",Projetos!$K541/_xlfn.XLOOKUP(D$2,Técnicos!$A$2:$A$100,IF(Projetos!J541=1,Técnicos!$F$2:$F$100,IF(Projetos!J541=2,Técnicos!$H$2:$H$100,Técnicos!$J$2:$J$100)),,0,1))</f>
        <v/>
      </c>
      <c r="E542" s="15" t="str" cm="1">
        <f t="array" ref="E542">IF(OR($B542="",E$2=""),"",Projetos!$K541/_xlfn.XLOOKUP(E$2,Técnicos!$A$2:$A$100,IF(Projetos!K541=1,Técnicos!$F$2:$F$100,IF(Projetos!K541=2,Técnicos!$H$2:$H$100,Técnicos!$J$2:$J$100)),,0,1))</f>
        <v/>
      </c>
      <c r="F542" s="15" t="str" cm="1">
        <f t="array" ref="F542">IF(OR($B542="",F$2=""),"",Projetos!$K541/_xlfn.XLOOKUP(F$2,Técnicos!$A$2:$A$100,IF(Projetos!L541=1,Técnicos!$F$2:$F$100,IF(Projetos!L541=2,Técnicos!$H$2:$H$100,Técnicos!$J$2:$J$100)),,0,1))</f>
        <v/>
      </c>
      <c r="G542" s="15" t="str" cm="1">
        <f t="array" ref="G542">IF(OR($B542="",G$2=""),"",Projetos!$K541/_xlfn.XLOOKUP(G$2,Técnicos!$A$2:$A$100,IF(Projetos!M541=1,Técnicos!$F$2:$F$100,IF(Projetos!M541=2,Técnicos!$H$2:$H$100,Técnicos!$J$2:$J$100)),,0,1))</f>
        <v/>
      </c>
      <c r="H542" s="15" t="str" cm="1">
        <f t="array" ref="H542">IF(OR($B542="",H$2=""),"",Projetos!$K541/_xlfn.XLOOKUP(H$2,Técnicos!$A$2:$A$100,IF(Projetos!N541=1,Técnicos!$F$2:$F$100,IF(Projetos!N541=2,Técnicos!$H$2:$H$100,Técnicos!$J$2:$J$100)),,0,1))</f>
        <v/>
      </c>
      <c r="I542" s="15" t="str" cm="1">
        <f t="array" ref="I542">IF(OR($B542="",I$2=""),"",Projetos!$K541/_xlfn.XLOOKUP(I$2,Técnicos!$A$2:$A$100,IF(Projetos!O541=1,Técnicos!$F$2:$F$100,IF(Projetos!O541=2,Técnicos!$H$2:$H$100,Técnicos!$J$2:$J$100)),,0,1))</f>
        <v/>
      </c>
      <c r="J542" s="15" t="str" cm="1">
        <f t="array" ref="J542">IF(OR($B542="",J$2=""),"",Projetos!$K541/_xlfn.XLOOKUP(J$2,Técnicos!$A$2:$A$100,IF(Projetos!P541=1,Técnicos!$F$2:$F$100,IF(Projetos!P541=2,Técnicos!$H$2:$H$100,Técnicos!$J$2:$J$100)),,0,1))</f>
        <v/>
      </c>
      <c r="K542" s="15" t="str" cm="1">
        <f t="array" ref="K542">IF(OR($B542="",K$2=""),"",Projetos!$K541/_xlfn.XLOOKUP(K$2,Técnicos!$A$2:$A$100,IF(Projetos!Q541=1,Técnicos!$F$2:$F$100,IF(Projetos!Q541=2,Técnicos!$H$2:$H$100,Técnicos!$J$2:$J$100)),,0,1))</f>
        <v/>
      </c>
      <c r="L542" s="15" t="str" cm="1">
        <f t="array" ref="L542">IF(OR($B542="",L$2=""),"",Projetos!$K541/_xlfn.XLOOKUP(L$2,Técnicos!$A$2:$A$100,IF(Projetos!R541=1,Técnicos!$F$2:$F$100,IF(Projetos!R541=2,Técnicos!$H$2:$H$100,Técnicos!$J$2:$J$100)),,0,1))</f>
        <v/>
      </c>
      <c r="M542" s="15" t="str" cm="1">
        <f t="array" ref="M542">IF(OR($B542="",M$2=""),"",Projetos!$K541/_xlfn.XLOOKUP(M$2,Técnicos!$A$2:$A$100,IF(Projetos!S541=1,Técnicos!$F$2:$F$100,IF(Projetos!S541=2,Técnicos!$H$2:$H$100,Técnicos!$J$2:$J$100)),,0,1))</f>
        <v/>
      </c>
      <c r="N542" s="15" t="str" cm="1">
        <f t="array" ref="N542">IF(OR($B542="",N$2=""),"",Projetos!$K541/_xlfn.XLOOKUP(N$2,Técnicos!$A$2:$A$100,IF(Projetos!T541=1,Técnicos!$F$2:$F$100,IF(Projetos!T541=2,Técnicos!$H$2:$H$100,Técnicos!$J$2:$J$100)),,0,1))</f>
        <v/>
      </c>
      <c r="O542" s="15" t="str" cm="1">
        <f t="array" ref="O542">IF(OR($B542="",O$2=""),"",Projetos!$K541/_xlfn.XLOOKUP(O$2,Técnicos!$A$2:$A$100,IF(Projetos!U541=1,Técnicos!$F$2:$F$100,IF(Projetos!U541=2,Técnicos!$H$2:$H$100,Técnicos!$J$2:$J$100)),,0,1))</f>
        <v/>
      </c>
      <c r="P542" s="15" t="str" cm="1">
        <f t="array" ref="P542">IF(OR($B542="",P$2=""),"",Projetos!$K541/_xlfn.XLOOKUP(P$2,Técnicos!$A$2:$A$100,IF(Projetos!V541=1,Técnicos!$F$2:$F$100,IF(Projetos!V541=2,Técnicos!$H$2:$H$100,Técnicos!$J$2:$J$100)),,0,1))</f>
        <v/>
      </c>
      <c r="Q542" s="15" t="str" cm="1">
        <f t="array" ref="Q542">IF(OR($B542="",Q$2=""),"",Projetos!$K541/_xlfn.XLOOKUP(Q$2,Técnicos!$A$2:$A$100,IF(Projetos!W541=1,Técnicos!$F$2:$F$100,IF(Projetos!W541=2,Técnicos!$H$2:$H$100,Técnicos!$J$2:$J$100)),,0,1))</f>
        <v/>
      </c>
      <c r="R542" s="15" t="str" cm="1">
        <f t="array" ref="R542">IF(OR($B542="",R$2=""),"",Projetos!$K541/_xlfn.XLOOKUP(R$2,Técnicos!$A$2:$A$100,IF(Projetos!X541=1,Técnicos!$F$2:$F$100,IF(Projetos!X541=2,Técnicos!$H$2:$H$100,Técnicos!$J$2:$J$100)),,0,1))</f>
        <v/>
      </c>
      <c r="S542" s="15" t="str" cm="1">
        <f t="array" ref="S542">IF(OR($B542="",S$2=""),"",Projetos!$K541/_xlfn.XLOOKUP(S$2,Técnicos!$A$2:$A$100,IF(Projetos!Y541=1,Técnicos!$F$2:$F$100,IF(Projetos!Y541=2,Técnicos!$H$2:$H$100,Técnicos!$J$2:$J$100)),,0,1))</f>
        <v/>
      </c>
      <c r="T542" s="15" t="str" cm="1">
        <f t="array" ref="T542">IF(OR($B542="",T$2=""),"",Projetos!$K541/_xlfn.XLOOKUP(T$2,Técnicos!$A$2:$A$100,IF(Projetos!Z541=1,Técnicos!$F$2:$F$100,IF(Projetos!Z541=2,Técnicos!$H$2:$H$100,Técnicos!$J$2:$J$100)),,0,1))</f>
        <v/>
      </c>
      <c r="U542" s="15" t="str" cm="1">
        <f t="array" ref="U542">IF(OR($B542="",U$2=""),"",Projetos!$K541/_xlfn.XLOOKUP(U$2,Técnicos!$A$2:$A$100,IF(Projetos!AA541=1,Técnicos!$F$2:$F$100,IF(Projetos!AA541=2,Técnicos!$H$2:$H$100,Técnicos!$J$2:$J$100)),,0,1))</f>
        <v/>
      </c>
      <c r="V542" s="15" t="str" cm="1">
        <f t="array" ref="V542">IF(OR($B542="",V$2=""),"",Projetos!$K541/_xlfn.XLOOKUP(V$2,Técnicos!$A$2:$A$100,IF(Projetos!AB541=1,Técnicos!$F$2:$F$100,IF(Projetos!AB541=2,Técnicos!$H$2:$H$100,Técnicos!$J$2:$J$100)),,0,1))</f>
        <v/>
      </c>
      <c r="W542" s="15" t="str" cm="1">
        <f t="array" ref="W542">IF(OR($B542="",W$2=""),"",Projetos!$K541/_xlfn.XLOOKUP(W$2,Técnicos!$A$2:$A$100,IF(Projetos!AC541=1,Técnicos!$F$2:$F$100,IF(Projetos!AC541=2,Técnicos!$H$2:$H$100,Técnicos!$J$2:$J$100)),,0,1))</f>
        <v/>
      </c>
      <c r="X542" s="15" t="str" cm="1">
        <f t="array" ref="X542">IF(OR($B542="",X$2=""),"",Projetos!$K541/_xlfn.XLOOKUP(X$2,Técnicos!$A$2:$A$100,IF(Projetos!AD541=1,Técnicos!$F$2:$F$100,IF(Projetos!AD541=2,Técnicos!$H$2:$H$100,Técnicos!$J$2:$J$100)),,0,1))</f>
        <v/>
      </c>
      <c r="Y542" s="15" t="str" cm="1">
        <f t="array" ref="Y542">IF(OR($B542="",Y$2=""),"",Projetos!$K541/_xlfn.XLOOKUP(Y$2,Técnicos!$A$2:$A$100,IF(Projetos!AE541=1,Técnicos!$F$2:$F$100,IF(Projetos!AE541=2,Técnicos!$H$2:$H$100,Técnicos!$J$2:$J$100)),,0,1))</f>
        <v/>
      </c>
      <c r="Z542" s="15" t="str" cm="1">
        <f t="array" ref="Z542">IF(OR($B542="",Z$2=""),"",Projetos!$K541/_xlfn.XLOOKUP(Z$2,Técnicos!$A$2:$A$100,IF(Projetos!AF541=1,Técnicos!$F$2:$F$100,IF(Projetos!AF541=2,Técnicos!$H$2:$H$100,Técnicos!$J$2:$J$100)),,0,1))</f>
        <v/>
      </c>
      <c r="AA542" s="15" t="str" cm="1">
        <f t="array" ref="AA542">IF(OR($B542="",AA$2=""),"",Projetos!$K541/_xlfn.XLOOKUP(AA$2,Técnicos!$A$2:$A$100,IF(Projetos!AG541=1,Técnicos!$F$2:$F$100,IF(Projetos!AG541=2,Técnicos!$H$2:$H$100,Técnicos!$J$2:$J$100)),,0,1))</f>
        <v/>
      </c>
      <c r="AB542" s="15" t="str" cm="1">
        <f t="array" ref="AB542">IF(OR($B542="",AB$2=""),"",Projetos!$K541/_xlfn.XLOOKUP(AB$2,Técnicos!$A$2:$A$100,IF(Projetos!AH541=1,Técnicos!$F$2:$F$100,IF(Projetos!AH541=2,Técnicos!$H$2:$H$100,Técnicos!$J$2:$J$100)),,0,1))</f>
        <v/>
      </c>
      <c r="AC542" s="15" t="str" cm="1">
        <f t="array" ref="AC542">IF(OR($B542="",AC$2=""),"",Projetos!$K541/_xlfn.XLOOKUP(AC$2,Técnicos!$A$2:$A$100,IF(Projetos!AI541=1,Técnicos!$F$2:$F$100,IF(Projetos!AI541=2,Técnicos!$H$2:$H$100,Técnicos!$J$2:$J$100)),,0,1))</f>
        <v/>
      </c>
      <c r="AD542" s="15" t="str" cm="1">
        <f t="array" ref="AD542">IF(OR($B542="",AD$2=""),"",Projetos!$K541/_xlfn.XLOOKUP(AD$2,Técnicos!$A$2:$A$100,IF(Projetos!AJ541=1,Técnicos!$F$2:$F$100,IF(Projetos!AJ541=2,Técnicos!$H$2:$H$100,Técnicos!$J$2:$J$100)),,0,1))</f>
        <v/>
      </c>
      <c r="AE542" s="15" t="str" cm="1">
        <f t="array" ref="AE542">IF(OR($B542="",AE$2=""),"",Projetos!$K541/_xlfn.XLOOKUP(AE$2,Técnicos!$A$2:$A$100,IF(Projetos!AK541=1,Técnicos!$F$2:$F$100,IF(Projetos!AK541=2,Técnicos!$H$2:$H$100,Técnicos!$J$2:$J$100)),,0,1))</f>
        <v/>
      </c>
      <c r="AF542" s="15" t="str" cm="1">
        <f t="array" ref="AF542">IF(OR($B542="",AF$2=""),"",Projetos!$K541/_xlfn.XLOOKUP(AF$2,Técnicos!$A$2:$A$100,IF(Projetos!AL541=1,Técnicos!$F$2:$F$100,IF(Projetos!AL541=2,Técnicos!$H$2:$H$100,Técnicos!$J$2:$J$100)),,0,1))</f>
        <v/>
      </c>
      <c r="AG542" s="15" t="str" cm="1">
        <f t="array" ref="AG542">IF(OR($B542="",AG$2=""),"",Projetos!$K541/_xlfn.XLOOKUP(AG$2,Técnicos!$A$2:$A$100,IF(Projetos!AM541=1,Técnicos!$F$2:$F$100,IF(Projetos!AM541=2,Técnicos!$H$2:$H$100,Técnicos!$J$2:$J$100)),,0,1))</f>
        <v/>
      </c>
      <c r="AH542" s="15" t="str" cm="1">
        <f t="array" ref="AH542">IF(OR($B542="",AH$2=""),"",Projetos!$K541/_xlfn.XLOOKUP(AH$2,Técnicos!$A$2:$A$100,IF(Projetos!AN541=1,Técnicos!$F$2:$F$100,IF(Projetos!AN541=2,Técnicos!$H$2:$H$100,Técnicos!$J$2:$J$100)),,0,1))</f>
        <v/>
      </c>
      <c r="AI542" s="15" t="str" cm="1">
        <f t="array" ref="AI542">IF(OR($B542="",AI$2=""),"",Projetos!$K541/_xlfn.XLOOKUP(AI$2,Técnicos!$A$2:$A$100,IF(Projetos!AO541=1,Técnicos!$F$2:$F$100,IF(Projetos!AO541=2,Técnicos!$H$2:$H$100,Técnicos!$J$2:$J$100)),,0,1))</f>
        <v/>
      </c>
      <c r="AJ542" s="15" t="str" cm="1">
        <f t="array" ref="AJ542">IF(OR($B542="",AJ$2=""),"",Projetos!$K541/_xlfn.XLOOKUP(AJ$2,Técnicos!$A$2:$A$100,IF(Projetos!AP541=1,Técnicos!$F$2:$F$100,IF(Projetos!AP541=2,Técnicos!$H$2:$H$100,Técnicos!$J$2:$J$100)),,0,1))</f>
        <v/>
      </c>
      <c r="AK542" s="15" t="str" cm="1">
        <f t="array" ref="AK542">IF(OR($B542="",AK$2=""),"",Projetos!$K541/_xlfn.XLOOKUP(AK$2,Técnicos!$A$2:$A$100,IF(Projetos!AQ541=1,Técnicos!$F$2:$F$100,IF(Projetos!AQ541=2,Técnicos!$H$2:$H$100,Técnicos!$J$2:$J$100)),,0,1))</f>
        <v/>
      </c>
    </row>
    <row r="543" spans="3:37" x14ac:dyDescent="0.3">
      <c r="C543" s="15" t="str" cm="1">
        <f t="array" ref="C543">IF(OR($B543="",C$2=""),"",Projetos!$K542/_xlfn.XLOOKUP(C$2,Técnicos!$A$2:$A$100,IF(Projetos!I542=1,Técnicos!$F$2:$F$100,IF(Projetos!I542=2,Técnicos!$H$2:$H$100,Técnicos!$J$2:$J$100)),,0,1))</f>
        <v/>
      </c>
      <c r="D543" s="15" t="str" cm="1">
        <f t="array" ref="D543">IF(OR($B543="",D$2=""),"",Projetos!$K542/_xlfn.XLOOKUP(D$2,Técnicos!$A$2:$A$100,IF(Projetos!J542=1,Técnicos!$F$2:$F$100,IF(Projetos!J542=2,Técnicos!$H$2:$H$100,Técnicos!$J$2:$J$100)),,0,1))</f>
        <v/>
      </c>
      <c r="E543" s="15" t="str" cm="1">
        <f t="array" ref="E543">IF(OR($B543="",E$2=""),"",Projetos!$K542/_xlfn.XLOOKUP(E$2,Técnicos!$A$2:$A$100,IF(Projetos!K542=1,Técnicos!$F$2:$F$100,IF(Projetos!K542=2,Técnicos!$H$2:$H$100,Técnicos!$J$2:$J$100)),,0,1))</f>
        <v/>
      </c>
      <c r="F543" s="15" t="str" cm="1">
        <f t="array" ref="F543">IF(OR($B543="",F$2=""),"",Projetos!$K542/_xlfn.XLOOKUP(F$2,Técnicos!$A$2:$A$100,IF(Projetos!L542=1,Técnicos!$F$2:$F$100,IF(Projetos!L542=2,Técnicos!$H$2:$H$100,Técnicos!$J$2:$J$100)),,0,1))</f>
        <v/>
      </c>
      <c r="G543" s="15" t="str" cm="1">
        <f t="array" ref="G543">IF(OR($B543="",G$2=""),"",Projetos!$K542/_xlfn.XLOOKUP(G$2,Técnicos!$A$2:$A$100,IF(Projetos!M542=1,Técnicos!$F$2:$F$100,IF(Projetos!M542=2,Técnicos!$H$2:$H$100,Técnicos!$J$2:$J$100)),,0,1))</f>
        <v/>
      </c>
      <c r="H543" s="15" t="str" cm="1">
        <f t="array" ref="H543">IF(OR($B543="",H$2=""),"",Projetos!$K542/_xlfn.XLOOKUP(H$2,Técnicos!$A$2:$A$100,IF(Projetos!N542=1,Técnicos!$F$2:$F$100,IF(Projetos!N542=2,Técnicos!$H$2:$H$100,Técnicos!$J$2:$J$100)),,0,1))</f>
        <v/>
      </c>
      <c r="I543" s="15" t="str" cm="1">
        <f t="array" ref="I543">IF(OR($B543="",I$2=""),"",Projetos!$K542/_xlfn.XLOOKUP(I$2,Técnicos!$A$2:$A$100,IF(Projetos!O542=1,Técnicos!$F$2:$F$100,IF(Projetos!O542=2,Técnicos!$H$2:$H$100,Técnicos!$J$2:$J$100)),,0,1))</f>
        <v/>
      </c>
      <c r="J543" s="15" t="str" cm="1">
        <f t="array" ref="J543">IF(OR($B543="",J$2=""),"",Projetos!$K542/_xlfn.XLOOKUP(J$2,Técnicos!$A$2:$A$100,IF(Projetos!P542=1,Técnicos!$F$2:$F$100,IF(Projetos!P542=2,Técnicos!$H$2:$H$100,Técnicos!$J$2:$J$100)),,0,1))</f>
        <v/>
      </c>
      <c r="K543" s="15" t="str" cm="1">
        <f t="array" ref="K543">IF(OR($B543="",K$2=""),"",Projetos!$K542/_xlfn.XLOOKUP(K$2,Técnicos!$A$2:$A$100,IF(Projetos!Q542=1,Técnicos!$F$2:$F$100,IF(Projetos!Q542=2,Técnicos!$H$2:$H$100,Técnicos!$J$2:$J$100)),,0,1))</f>
        <v/>
      </c>
      <c r="L543" s="15" t="str" cm="1">
        <f t="array" ref="L543">IF(OR($B543="",L$2=""),"",Projetos!$K542/_xlfn.XLOOKUP(L$2,Técnicos!$A$2:$A$100,IF(Projetos!R542=1,Técnicos!$F$2:$F$100,IF(Projetos!R542=2,Técnicos!$H$2:$H$100,Técnicos!$J$2:$J$100)),,0,1))</f>
        <v/>
      </c>
      <c r="M543" s="15" t="str" cm="1">
        <f t="array" ref="M543">IF(OR($B543="",M$2=""),"",Projetos!$K542/_xlfn.XLOOKUP(M$2,Técnicos!$A$2:$A$100,IF(Projetos!S542=1,Técnicos!$F$2:$F$100,IF(Projetos!S542=2,Técnicos!$H$2:$H$100,Técnicos!$J$2:$J$100)),,0,1))</f>
        <v/>
      </c>
      <c r="N543" s="15" t="str" cm="1">
        <f t="array" ref="N543">IF(OR($B543="",N$2=""),"",Projetos!$K542/_xlfn.XLOOKUP(N$2,Técnicos!$A$2:$A$100,IF(Projetos!T542=1,Técnicos!$F$2:$F$100,IF(Projetos!T542=2,Técnicos!$H$2:$H$100,Técnicos!$J$2:$J$100)),,0,1))</f>
        <v/>
      </c>
      <c r="O543" s="15" t="str" cm="1">
        <f t="array" ref="O543">IF(OR($B543="",O$2=""),"",Projetos!$K542/_xlfn.XLOOKUP(O$2,Técnicos!$A$2:$A$100,IF(Projetos!U542=1,Técnicos!$F$2:$F$100,IF(Projetos!U542=2,Técnicos!$H$2:$H$100,Técnicos!$J$2:$J$100)),,0,1))</f>
        <v/>
      </c>
      <c r="P543" s="15" t="str" cm="1">
        <f t="array" ref="P543">IF(OR($B543="",P$2=""),"",Projetos!$K542/_xlfn.XLOOKUP(P$2,Técnicos!$A$2:$A$100,IF(Projetos!V542=1,Técnicos!$F$2:$F$100,IF(Projetos!V542=2,Técnicos!$H$2:$H$100,Técnicos!$J$2:$J$100)),,0,1))</f>
        <v/>
      </c>
      <c r="Q543" s="15" t="str" cm="1">
        <f t="array" ref="Q543">IF(OR($B543="",Q$2=""),"",Projetos!$K542/_xlfn.XLOOKUP(Q$2,Técnicos!$A$2:$A$100,IF(Projetos!W542=1,Técnicos!$F$2:$F$100,IF(Projetos!W542=2,Técnicos!$H$2:$H$100,Técnicos!$J$2:$J$100)),,0,1))</f>
        <v/>
      </c>
      <c r="R543" s="15" t="str" cm="1">
        <f t="array" ref="R543">IF(OR($B543="",R$2=""),"",Projetos!$K542/_xlfn.XLOOKUP(R$2,Técnicos!$A$2:$A$100,IF(Projetos!X542=1,Técnicos!$F$2:$F$100,IF(Projetos!X542=2,Técnicos!$H$2:$H$100,Técnicos!$J$2:$J$100)),,0,1))</f>
        <v/>
      </c>
      <c r="S543" s="15" t="str" cm="1">
        <f t="array" ref="S543">IF(OR($B543="",S$2=""),"",Projetos!$K542/_xlfn.XLOOKUP(S$2,Técnicos!$A$2:$A$100,IF(Projetos!Y542=1,Técnicos!$F$2:$F$100,IF(Projetos!Y542=2,Técnicos!$H$2:$H$100,Técnicos!$J$2:$J$100)),,0,1))</f>
        <v/>
      </c>
      <c r="T543" s="15" t="str" cm="1">
        <f t="array" ref="T543">IF(OR($B543="",T$2=""),"",Projetos!$K542/_xlfn.XLOOKUP(T$2,Técnicos!$A$2:$A$100,IF(Projetos!Z542=1,Técnicos!$F$2:$F$100,IF(Projetos!Z542=2,Técnicos!$H$2:$H$100,Técnicos!$J$2:$J$100)),,0,1))</f>
        <v/>
      </c>
      <c r="U543" s="15" t="str" cm="1">
        <f t="array" ref="U543">IF(OR($B543="",U$2=""),"",Projetos!$K542/_xlfn.XLOOKUP(U$2,Técnicos!$A$2:$A$100,IF(Projetos!AA542=1,Técnicos!$F$2:$F$100,IF(Projetos!AA542=2,Técnicos!$H$2:$H$100,Técnicos!$J$2:$J$100)),,0,1))</f>
        <v/>
      </c>
      <c r="V543" s="15" t="str" cm="1">
        <f t="array" ref="V543">IF(OR($B543="",V$2=""),"",Projetos!$K542/_xlfn.XLOOKUP(V$2,Técnicos!$A$2:$A$100,IF(Projetos!AB542=1,Técnicos!$F$2:$F$100,IF(Projetos!AB542=2,Técnicos!$H$2:$H$100,Técnicos!$J$2:$J$100)),,0,1))</f>
        <v/>
      </c>
      <c r="W543" s="15" t="str" cm="1">
        <f t="array" ref="W543">IF(OR($B543="",W$2=""),"",Projetos!$K542/_xlfn.XLOOKUP(W$2,Técnicos!$A$2:$A$100,IF(Projetos!AC542=1,Técnicos!$F$2:$F$100,IF(Projetos!AC542=2,Técnicos!$H$2:$H$100,Técnicos!$J$2:$J$100)),,0,1))</f>
        <v/>
      </c>
      <c r="X543" s="15" t="str" cm="1">
        <f t="array" ref="X543">IF(OR($B543="",X$2=""),"",Projetos!$K542/_xlfn.XLOOKUP(X$2,Técnicos!$A$2:$A$100,IF(Projetos!AD542=1,Técnicos!$F$2:$F$100,IF(Projetos!AD542=2,Técnicos!$H$2:$H$100,Técnicos!$J$2:$J$100)),,0,1))</f>
        <v/>
      </c>
      <c r="Y543" s="15" t="str" cm="1">
        <f t="array" ref="Y543">IF(OR($B543="",Y$2=""),"",Projetos!$K542/_xlfn.XLOOKUP(Y$2,Técnicos!$A$2:$A$100,IF(Projetos!AE542=1,Técnicos!$F$2:$F$100,IF(Projetos!AE542=2,Técnicos!$H$2:$H$100,Técnicos!$J$2:$J$100)),,0,1))</f>
        <v/>
      </c>
      <c r="Z543" s="15" t="str" cm="1">
        <f t="array" ref="Z543">IF(OR($B543="",Z$2=""),"",Projetos!$K542/_xlfn.XLOOKUP(Z$2,Técnicos!$A$2:$A$100,IF(Projetos!AF542=1,Técnicos!$F$2:$F$100,IF(Projetos!AF542=2,Técnicos!$H$2:$H$100,Técnicos!$J$2:$J$100)),,0,1))</f>
        <v/>
      </c>
      <c r="AA543" s="15" t="str" cm="1">
        <f t="array" ref="AA543">IF(OR($B543="",AA$2=""),"",Projetos!$K542/_xlfn.XLOOKUP(AA$2,Técnicos!$A$2:$A$100,IF(Projetos!AG542=1,Técnicos!$F$2:$F$100,IF(Projetos!AG542=2,Técnicos!$H$2:$H$100,Técnicos!$J$2:$J$100)),,0,1))</f>
        <v/>
      </c>
      <c r="AB543" s="15" t="str" cm="1">
        <f t="array" ref="AB543">IF(OR($B543="",AB$2=""),"",Projetos!$K542/_xlfn.XLOOKUP(AB$2,Técnicos!$A$2:$A$100,IF(Projetos!AH542=1,Técnicos!$F$2:$F$100,IF(Projetos!AH542=2,Técnicos!$H$2:$H$100,Técnicos!$J$2:$J$100)),,0,1))</f>
        <v/>
      </c>
      <c r="AC543" s="15" t="str" cm="1">
        <f t="array" ref="AC543">IF(OR($B543="",AC$2=""),"",Projetos!$K542/_xlfn.XLOOKUP(AC$2,Técnicos!$A$2:$A$100,IF(Projetos!AI542=1,Técnicos!$F$2:$F$100,IF(Projetos!AI542=2,Técnicos!$H$2:$H$100,Técnicos!$J$2:$J$100)),,0,1))</f>
        <v/>
      </c>
      <c r="AD543" s="15" t="str" cm="1">
        <f t="array" ref="AD543">IF(OR($B543="",AD$2=""),"",Projetos!$K542/_xlfn.XLOOKUP(AD$2,Técnicos!$A$2:$A$100,IF(Projetos!AJ542=1,Técnicos!$F$2:$F$100,IF(Projetos!AJ542=2,Técnicos!$H$2:$H$100,Técnicos!$J$2:$J$100)),,0,1))</f>
        <v/>
      </c>
      <c r="AE543" s="15" t="str" cm="1">
        <f t="array" ref="AE543">IF(OR($B543="",AE$2=""),"",Projetos!$K542/_xlfn.XLOOKUP(AE$2,Técnicos!$A$2:$A$100,IF(Projetos!AK542=1,Técnicos!$F$2:$F$100,IF(Projetos!AK542=2,Técnicos!$H$2:$H$100,Técnicos!$J$2:$J$100)),,0,1))</f>
        <v/>
      </c>
      <c r="AF543" s="15" t="str" cm="1">
        <f t="array" ref="AF543">IF(OR($B543="",AF$2=""),"",Projetos!$K542/_xlfn.XLOOKUP(AF$2,Técnicos!$A$2:$A$100,IF(Projetos!AL542=1,Técnicos!$F$2:$F$100,IF(Projetos!AL542=2,Técnicos!$H$2:$H$100,Técnicos!$J$2:$J$100)),,0,1))</f>
        <v/>
      </c>
      <c r="AG543" s="15" t="str" cm="1">
        <f t="array" ref="AG543">IF(OR($B543="",AG$2=""),"",Projetos!$K542/_xlfn.XLOOKUP(AG$2,Técnicos!$A$2:$A$100,IF(Projetos!AM542=1,Técnicos!$F$2:$F$100,IF(Projetos!AM542=2,Técnicos!$H$2:$H$100,Técnicos!$J$2:$J$100)),,0,1))</f>
        <v/>
      </c>
      <c r="AH543" s="15" t="str" cm="1">
        <f t="array" ref="AH543">IF(OR($B543="",AH$2=""),"",Projetos!$K542/_xlfn.XLOOKUP(AH$2,Técnicos!$A$2:$A$100,IF(Projetos!AN542=1,Técnicos!$F$2:$F$100,IF(Projetos!AN542=2,Técnicos!$H$2:$H$100,Técnicos!$J$2:$J$100)),,0,1))</f>
        <v/>
      </c>
      <c r="AI543" s="15" t="str" cm="1">
        <f t="array" ref="AI543">IF(OR($B543="",AI$2=""),"",Projetos!$K542/_xlfn.XLOOKUP(AI$2,Técnicos!$A$2:$A$100,IF(Projetos!AO542=1,Técnicos!$F$2:$F$100,IF(Projetos!AO542=2,Técnicos!$H$2:$H$100,Técnicos!$J$2:$J$100)),,0,1))</f>
        <v/>
      </c>
      <c r="AJ543" s="15" t="str" cm="1">
        <f t="array" ref="AJ543">IF(OR($B543="",AJ$2=""),"",Projetos!$K542/_xlfn.XLOOKUP(AJ$2,Técnicos!$A$2:$A$100,IF(Projetos!AP542=1,Técnicos!$F$2:$F$100,IF(Projetos!AP542=2,Técnicos!$H$2:$H$100,Técnicos!$J$2:$J$100)),,0,1))</f>
        <v/>
      </c>
      <c r="AK543" s="15" t="str" cm="1">
        <f t="array" ref="AK543">IF(OR($B543="",AK$2=""),"",Projetos!$K542/_xlfn.XLOOKUP(AK$2,Técnicos!$A$2:$A$100,IF(Projetos!AQ542=1,Técnicos!$F$2:$F$100,IF(Projetos!AQ542=2,Técnicos!$H$2:$H$100,Técnicos!$J$2:$J$100)),,0,1))</f>
        <v/>
      </c>
    </row>
    <row r="544" spans="3:37" x14ac:dyDescent="0.3">
      <c r="C544" s="15" t="str" cm="1">
        <f t="array" ref="C544">IF(OR($B544="",C$2=""),"",Projetos!$K543/_xlfn.XLOOKUP(C$2,Técnicos!$A$2:$A$100,IF(Projetos!I543=1,Técnicos!$F$2:$F$100,IF(Projetos!I543=2,Técnicos!$H$2:$H$100,Técnicos!$J$2:$J$100)),,0,1))</f>
        <v/>
      </c>
      <c r="D544" s="15" t="str" cm="1">
        <f t="array" ref="D544">IF(OR($B544="",D$2=""),"",Projetos!$K543/_xlfn.XLOOKUP(D$2,Técnicos!$A$2:$A$100,IF(Projetos!J543=1,Técnicos!$F$2:$F$100,IF(Projetos!J543=2,Técnicos!$H$2:$H$100,Técnicos!$J$2:$J$100)),,0,1))</f>
        <v/>
      </c>
      <c r="E544" s="15" t="str" cm="1">
        <f t="array" ref="E544">IF(OR($B544="",E$2=""),"",Projetos!$K543/_xlfn.XLOOKUP(E$2,Técnicos!$A$2:$A$100,IF(Projetos!K543=1,Técnicos!$F$2:$F$100,IF(Projetos!K543=2,Técnicos!$H$2:$H$100,Técnicos!$J$2:$J$100)),,0,1))</f>
        <v/>
      </c>
      <c r="F544" s="15" t="str" cm="1">
        <f t="array" ref="F544">IF(OR($B544="",F$2=""),"",Projetos!$K543/_xlfn.XLOOKUP(F$2,Técnicos!$A$2:$A$100,IF(Projetos!L543=1,Técnicos!$F$2:$F$100,IF(Projetos!L543=2,Técnicos!$H$2:$H$100,Técnicos!$J$2:$J$100)),,0,1))</f>
        <v/>
      </c>
      <c r="G544" s="15" t="str" cm="1">
        <f t="array" ref="G544">IF(OR($B544="",G$2=""),"",Projetos!$K543/_xlfn.XLOOKUP(G$2,Técnicos!$A$2:$A$100,IF(Projetos!M543=1,Técnicos!$F$2:$F$100,IF(Projetos!M543=2,Técnicos!$H$2:$H$100,Técnicos!$J$2:$J$100)),,0,1))</f>
        <v/>
      </c>
      <c r="H544" s="15" t="str" cm="1">
        <f t="array" ref="H544">IF(OR($B544="",H$2=""),"",Projetos!$K543/_xlfn.XLOOKUP(H$2,Técnicos!$A$2:$A$100,IF(Projetos!N543=1,Técnicos!$F$2:$F$100,IF(Projetos!N543=2,Técnicos!$H$2:$H$100,Técnicos!$J$2:$J$100)),,0,1))</f>
        <v/>
      </c>
      <c r="I544" s="15" t="str" cm="1">
        <f t="array" ref="I544">IF(OR($B544="",I$2=""),"",Projetos!$K543/_xlfn.XLOOKUP(I$2,Técnicos!$A$2:$A$100,IF(Projetos!O543=1,Técnicos!$F$2:$F$100,IF(Projetos!O543=2,Técnicos!$H$2:$H$100,Técnicos!$J$2:$J$100)),,0,1))</f>
        <v/>
      </c>
      <c r="J544" s="15" t="str" cm="1">
        <f t="array" ref="J544">IF(OR($B544="",J$2=""),"",Projetos!$K543/_xlfn.XLOOKUP(J$2,Técnicos!$A$2:$A$100,IF(Projetos!P543=1,Técnicos!$F$2:$F$100,IF(Projetos!P543=2,Técnicos!$H$2:$H$100,Técnicos!$J$2:$J$100)),,0,1))</f>
        <v/>
      </c>
      <c r="K544" s="15" t="str" cm="1">
        <f t="array" ref="K544">IF(OR($B544="",K$2=""),"",Projetos!$K543/_xlfn.XLOOKUP(K$2,Técnicos!$A$2:$A$100,IF(Projetos!Q543=1,Técnicos!$F$2:$F$100,IF(Projetos!Q543=2,Técnicos!$H$2:$H$100,Técnicos!$J$2:$J$100)),,0,1))</f>
        <v/>
      </c>
      <c r="L544" s="15" t="str" cm="1">
        <f t="array" ref="L544">IF(OR($B544="",L$2=""),"",Projetos!$K543/_xlfn.XLOOKUP(L$2,Técnicos!$A$2:$A$100,IF(Projetos!R543=1,Técnicos!$F$2:$F$100,IF(Projetos!R543=2,Técnicos!$H$2:$H$100,Técnicos!$J$2:$J$100)),,0,1))</f>
        <v/>
      </c>
      <c r="M544" s="15" t="str" cm="1">
        <f t="array" ref="M544">IF(OR($B544="",M$2=""),"",Projetos!$K543/_xlfn.XLOOKUP(M$2,Técnicos!$A$2:$A$100,IF(Projetos!S543=1,Técnicos!$F$2:$F$100,IF(Projetos!S543=2,Técnicos!$H$2:$H$100,Técnicos!$J$2:$J$100)),,0,1))</f>
        <v/>
      </c>
      <c r="N544" s="15" t="str" cm="1">
        <f t="array" ref="N544">IF(OR($B544="",N$2=""),"",Projetos!$K543/_xlfn.XLOOKUP(N$2,Técnicos!$A$2:$A$100,IF(Projetos!T543=1,Técnicos!$F$2:$F$100,IF(Projetos!T543=2,Técnicos!$H$2:$H$100,Técnicos!$J$2:$J$100)),,0,1))</f>
        <v/>
      </c>
      <c r="O544" s="15" t="str" cm="1">
        <f t="array" ref="O544">IF(OR($B544="",O$2=""),"",Projetos!$K543/_xlfn.XLOOKUP(O$2,Técnicos!$A$2:$A$100,IF(Projetos!U543=1,Técnicos!$F$2:$F$100,IF(Projetos!U543=2,Técnicos!$H$2:$H$100,Técnicos!$J$2:$J$100)),,0,1))</f>
        <v/>
      </c>
      <c r="P544" s="15" t="str" cm="1">
        <f t="array" ref="P544">IF(OR($B544="",P$2=""),"",Projetos!$K543/_xlfn.XLOOKUP(P$2,Técnicos!$A$2:$A$100,IF(Projetos!V543=1,Técnicos!$F$2:$F$100,IF(Projetos!V543=2,Técnicos!$H$2:$H$100,Técnicos!$J$2:$J$100)),,0,1))</f>
        <v/>
      </c>
      <c r="Q544" s="15" t="str" cm="1">
        <f t="array" ref="Q544">IF(OR($B544="",Q$2=""),"",Projetos!$K543/_xlfn.XLOOKUP(Q$2,Técnicos!$A$2:$A$100,IF(Projetos!W543=1,Técnicos!$F$2:$F$100,IF(Projetos!W543=2,Técnicos!$H$2:$H$100,Técnicos!$J$2:$J$100)),,0,1))</f>
        <v/>
      </c>
      <c r="R544" s="15" t="str" cm="1">
        <f t="array" ref="R544">IF(OR($B544="",R$2=""),"",Projetos!$K543/_xlfn.XLOOKUP(R$2,Técnicos!$A$2:$A$100,IF(Projetos!X543=1,Técnicos!$F$2:$F$100,IF(Projetos!X543=2,Técnicos!$H$2:$H$100,Técnicos!$J$2:$J$100)),,0,1))</f>
        <v/>
      </c>
      <c r="S544" s="15" t="str" cm="1">
        <f t="array" ref="S544">IF(OR($B544="",S$2=""),"",Projetos!$K543/_xlfn.XLOOKUP(S$2,Técnicos!$A$2:$A$100,IF(Projetos!Y543=1,Técnicos!$F$2:$F$100,IF(Projetos!Y543=2,Técnicos!$H$2:$H$100,Técnicos!$J$2:$J$100)),,0,1))</f>
        <v/>
      </c>
      <c r="T544" s="15" t="str" cm="1">
        <f t="array" ref="T544">IF(OR($B544="",T$2=""),"",Projetos!$K543/_xlfn.XLOOKUP(T$2,Técnicos!$A$2:$A$100,IF(Projetos!Z543=1,Técnicos!$F$2:$F$100,IF(Projetos!Z543=2,Técnicos!$H$2:$H$100,Técnicos!$J$2:$J$100)),,0,1))</f>
        <v/>
      </c>
      <c r="U544" s="15" t="str" cm="1">
        <f t="array" ref="U544">IF(OR($B544="",U$2=""),"",Projetos!$K543/_xlfn.XLOOKUP(U$2,Técnicos!$A$2:$A$100,IF(Projetos!AA543=1,Técnicos!$F$2:$F$100,IF(Projetos!AA543=2,Técnicos!$H$2:$H$100,Técnicos!$J$2:$J$100)),,0,1))</f>
        <v/>
      </c>
      <c r="V544" s="15" t="str" cm="1">
        <f t="array" ref="V544">IF(OR($B544="",V$2=""),"",Projetos!$K543/_xlfn.XLOOKUP(V$2,Técnicos!$A$2:$A$100,IF(Projetos!AB543=1,Técnicos!$F$2:$F$100,IF(Projetos!AB543=2,Técnicos!$H$2:$H$100,Técnicos!$J$2:$J$100)),,0,1))</f>
        <v/>
      </c>
      <c r="W544" s="15" t="str" cm="1">
        <f t="array" ref="W544">IF(OR($B544="",W$2=""),"",Projetos!$K543/_xlfn.XLOOKUP(W$2,Técnicos!$A$2:$A$100,IF(Projetos!AC543=1,Técnicos!$F$2:$F$100,IF(Projetos!AC543=2,Técnicos!$H$2:$H$100,Técnicos!$J$2:$J$100)),,0,1))</f>
        <v/>
      </c>
      <c r="X544" s="15" t="str" cm="1">
        <f t="array" ref="X544">IF(OR($B544="",X$2=""),"",Projetos!$K543/_xlfn.XLOOKUP(X$2,Técnicos!$A$2:$A$100,IF(Projetos!AD543=1,Técnicos!$F$2:$F$100,IF(Projetos!AD543=2,Técnicos!$H$2:$H$100,Técnicos!$J$2:$J$100)),,0,1))</f>
        <v/>
      </c>
      <c r="Y544" s="15" t="str" cm="1">
        <f t="array" ref="Y544">IF(OR($B544="",Y$2=""),"",Projetos!$K543/_xlfn.XLOOKUP(Y$2,Técnicos!$A$2:$A$100,IF(Projetos!AE543=1,Técnicos!$F$2:$F$100,IF(Projetos!AE543=2,Técnicos!$H$2:$H$100,Técnicos!$J$2:$J$100)),,0,1))</f>
        <v/>
      </c>
      <c r="Z544" s="15" t="str" cm="1">
        <f t="array" ref="Z544">IF(OR($B544="",Z$2=""),"",Projetos!$K543/_xlfn.XLOOKUP(Z$2,Técnicos!$A$2:$A$100,IF(Projetos!AF543=1,Técnicos!$F$2:$F$100,IF(Projetos!AF543=2,Técnicos!$H$2:$H$100,Técnicos!$J$2:$J$100)),,0,1))</f>
        <v/>
      </c>
      <c r="AA544" s="15" t="str" cm="1">
        <f t="array" ref="AA544">IF(OR($B544="",AA$2=""),"",Projetos!$K543/_xlfn.XLOOKUP(AA$2,Técnicos!$A$2:$A$100,IF(Projetos!AG543=1,Técnicos!$F$2:$F$100,IF(Projetos!AG543=2,Técnicos!$H$2:$H$100,Técnicos!$J$2:$J$100)),,0,1))</f>
        <v/>
      </c>
      <c r="AB544" s="15" t="str" cm="1">
        <f t="array" ref="AB544">IF(OR($B544="",AB$2=""),"",Projetos!$K543/_xlfn.XLOOKUP(AB$2,Técnicos!$A$2:$A$100,IF(Projetos!AH543=1,Técnicos!$F$2:$F$100,IF(Projetos!AH543=2,Técnicos!$H$2:$H$100,Técnicos!$J$2:$J$100)),,0,1))</f>
        <v/>
      </c>
      <c r="AC544" s="15" t="str" cm="1">
        <f t="array" ref="AC544">IF(OR($B544="",AC$2=""),"",Projetos!$K543/_xlfn.XLOOKUP(AC$2,Técnicos!$A$2:$A$100,IF(Projetos!AI543=1,Técnicos!$F$2:$F$100,IF(Projetos!AI543=2,Técnicos!$H$2:$H$100,Técnicos!$J$2:$J$100)),,0,1))</f>
        <v/>
      </c>
      <c r="AD544" s="15" t="str" cm="1">
        <f t="array" ref="AD544">IF(OR($B544="",AD$2=""),"",Projetos!$K543/_xlfn.XLOOKUP(AD$2,Técnicos!$A$2:$A$100,IF(Projetos!AJ543=1,Técnicos!$F$2:$F$100,IF(Projetos!AJ543=2,Técnicos!$H$2:$H$100,Técnicos!$J$2:$J$100)),,0,1))</f>
        <v/>
      </c>
      <c r="AE544" s="15" t="str" cm="1">
        <f t="array" ref="AE544">IF(OR($B544="",AE$2=""),"",Projetos!$K543/_xlfn.XLOOKUP(AE$2,Técnicos!$A$2:$A$100,IF(Projetos!AK543=1,Técnicos!$F$2:$F$100,IF(Projetos!AK543=2,Técnicos!$H$2:$H$100,Técnicos!$J$2:$J$100)),,0,1))</f>
        <v/>
      </c>
      <c r="AF544" s="15" t="str" cm="1">
        <f t="array" ref="AF544">IF(OR($B544="",AF$2=""),"",Projetos!$K543/_xlfn.XLOOKUP(AF$2,Técnicos!$A$2:$A$100,IF(Projetos!AL543=1,Técnicos!$F$2:$F$100,IF(Projetos!AL543=2,Técnicos!$H$2:$H$100,Técnicos!$J$2:$J$100)),,0,1))</f>
        <v/>
      </c>
      <c r="AG544" s="15" t="str" cm="1">
        <f t="array" ref="AG544">IF(OR($B544="",AG$2=""),"",Projetos!$K543/_xlfn.XLOOKUP(AG$2,Técnicos!$A$2:$A$100,IF(Projetos!AM543=1,Técnicos!$F$2:$F$100,IF(Projetos!AM543=2,Técnicos!$H$2:$H$100,Técnicos!$J$2:$J$100)),,0,1))</f>
        <v/>
      </c>
      <c r="AH544" s="15" t="str" cm="1">
        <f t="array" ref="AH544">IF(OR($B544="",AH$2=""),"",Projetos!$K543/_xlfn.XLOOKUP(AH$2,Técnicos!$A$2:$A$100,IF(Projetos!AN543=1,Técnicos!$F$2:$F$100,IF(Projetos!AN543=2,Técnicos!$H$2:$H$100,Técnicos!$J$2:$J$100)),,0,1))</f>
        <v/>
      </c>
      <c r="AI544" s="15" t="str" cm="1">
        <f t="array" ref="AI544">IF(OR($B544="",AI$2=""),"",Projetos!$K543/_xlfn.XLOOKUP(AI$2,Técnicos!$A$2:$A$100,IF(Projetos!AO543=1,Técnicos!$F$2:$F$100,IF(Projetos!AO543=2,Técnicos!$H$2:$H$100,Técnicos!$J$2:$J$100)),,0,1))</f>
        <v/>
      </c>
      <c r="AJ544" s="15" t="str" cm="1">
        <f t="array" ref="AJ544">IF(OR($B544="",AJ$2=""),"",Projetos!$K543/_xlfn.XLOOKUP(AJ$2,Técnicos!$A$2:$A$100,IF(Projetos!AP543=1,Técnicos!$F$2:$F$100,IF(Projetos!AP543=2,Técnicos!$H$2:$H$100,Técnicos!$J$2:$J$100)),,0,1))</f>
        <v/>
      </c>
      <c r="AK544" s="15" t="str" cm="1">
        <f t="array" ref="AK544">IF(OR($B544="",AK$2=""),"",Projetos!$K543/_xlfn.XLOOKUP(AK$2,Técnicos!$A$2:$A$100,IF(Projetos!AQ543=1,Técnicos!$F$2:$F$100,IF(Projetos!AQ543=2,Técnicos!$H$2:$H$100,Técnicos!$J$2:$J$100)),,0,1))</f>
        <v/>
      </c>
    </row>
    <row r="545" spans="3:37" x14ac:dyDescent="0.3">
      <c r="C545" s="15" t="str" cm="1">
        <f t="array" ref="C545">IF(OR($B545="",C$2=""),"",Projetos!$K544/_xlfn.XLOOKUP(C$2,Técnicos!$A$2:$A$100,IF(Projetos!I544=1,Técnicos!$F$2:$F$100,IF(Projetos!I544=2,Técnicos!$H$2:$H$100,Técnicos!$J$2:$J$100)),,0,1))</f>
        <v/>
      </c>
      <c r="D545" s="15" t="str" cm="1">
        <f t="array" ref="D545">IF(OR($B545="",D$2=""),"",Projetos!$K544/_xlfn.XLOOKUP(D$2,Técnicos!$A$2:$A$100,IF(Projetos!J544=1,Técnicos!$F$2:$F$100,IF(Projetos!J544=2,Técnicos!$H$2:$H$100,Técnicos!$J$2:$J$100)),,0,1))</f>
        <v/>
      </c>
      <c r="E545" s="15" t="str" cm="1">
        <f t="array" ref="E545">IF(OR($B545="",E$2=""),"",Projetos!$K544/_xlfn.XLOOKUP(E$2,Técnicos!$A$2:$A$100,IF(Projetos!K544=1,Técnicos!$F$2:$F$100,IF(Projetos!K544=2,Técnicos!$H$2:$H$100,Técnicos!$J$2:$J$100)),,0,1))</f>
        <v/>
      </c>
      <c r="F545" s="15" t="str" cm="1">
        <f t="array" ref="F545">IF(OR($B545="",F$2=""),"",Projetos!$K544/_xlfn.XLOOKUP(F$2,Técnicos!$A$2:$A$100,IF(Projetos!L544=1,Técnicos!$F$2:$F$100,IF(Projetos!L544=2,Técnicos!$H$2:$H$100,Técnicos!$J$2:$J$100)),,0,1))</f>
        <v/>
      </c>
      <c r="G545" s="15" t="str" cm="1">
        <f t="array" ref="G545">IF(OR($B545="",G$2=""),"",Projetos!$K544/_xlfn.XLOOKUP(G$2,Técnicos!$A$2:$A$100,IF(Projetos!M544=1,Técnicos!$F$2:$F$100,IF(Projetos!M544=2,Técnicos!$H$2:$H$100,Técnicos!$J$2:$J$100)),,0,1))</f>
        <v/>
      </c>
      <c r="H545" s="15" t="str" cm="1">
        <f t="array" ref="H545">IF(OR($B545="",H$2=""),"",Projetos!$K544/_xlfn.XLOOKUP(H$2,Técnicos!$A$2:$A$100,IF(Projetos!N544=1,Técnicos!$F$2:$F$100,IF(Projetos!N544=2,Técnicos!$H$2:$H$100,Técnicos!$J$2:$J$100)),,0,1))</f>
        <v/>
      </c>
      <c r="I545" s="15" t="str" cm="1">
        <f t="array" ref="I545">IF(OR($B545="",I$2=""),"",Projetos!$K544/_xlfn.XLOOKUP(I$2,Técnicos!$A$2:$A$100,IF(Projetos!O544=1,Técnicos!$F$2:$F$100,IF(Projetos!O544=2,Técnicos!$H$2:$H$100,Técnicos!$J$2:$J$100)),,0,1))</f>
        <v/>
      </c>
      <c r="J545" s="15" t="str" cm="1">
        <f t="array" ref="J545">IF(OR($B545="",J$2=""),"",Projetos!$K544/_xlfn.XLOOKUP(J$2,Técnicos!$A$2:$A$100,IF(Projetos!P544=1,Técnicos!$F$2:$F$100,IF(Projetos!P544=2,Técnicos!$H$2:$H$100,Técnicos!$J$2:$J$100)),,0,1))</f>
        <v/>
      </c>
      <c r="K545" s="15" t="str" cm="1">
        <f t="array" ref="K545">IF(OR($B545="",K$2=""),"",Projetos!$K544/_xlfn.XLOOKUP(K$2,Técnicos!$A$2:$A$100,IF(Projetos!Q544=1,Técnicos!$F$2:$F$100,IF(Projetos!Q544=2,Técnicos!$H$2:$H$100,Técnicos!$J$2:$J$100)),,0,1))</f>
        <v/>
      </c>
      <c r="L545" s="15" t="str" cm="1">
        <f t="array" ref="L545">IF(OR($B545="",L$2=""),"",Projetos!$K544/_xlfn.XLOOKUP(L$2,Técnicos!$A$2:$A$100,IF(Projetos!R544=1,Técnicos!$F$2:$F$100,IF(Projetos!R544=2,Técnicos!$H$2:$H$100,Técnicos!$J$2:$J$100)),,0,1))</f>
        <v/>
      </c>
      <c r="M545" s="15" t="str" cm="1">
        <f t="array" ref="M545">IF(OR($B545="",M$2=""),"",Projetos!$K544/_xlfn.XLOOKUP(M$2,Técnicos!$A$2:$A$100,IF(Projetos!S544=1,Técnicos!$F$2:$F$100,IF(Projetos!S544=2,Técnicos!$H$2:$H$100,Técnicos!$J$2:$J$100)),,0,1))</f>
        <v/>
      </c>
      <c r="N545" s="15" t="str" cm="1">
        <f t="array" ref="N545">IF(OR($B545="",N$2=""),"",Projetos!$K544/_xlfn.XLOOKUP(N$2,Técnicos!$A$2:$A$100,IF(Projetos!T544=1,Técnicos!$F$2:$F$100,IF(Projetos!T544=2,Técnicos!$H$2:$H$100,Técnicos!$J$2:$J$100)),,0,1))</f>
        <v/>
      </c>
      <c r="O545" s="15" t="str" cm="1">
        <f t="array" ref="O545">IF(OR($B545="",O$2=""),"",Projetos!$K544/_xlfn.XLOOKUP(O$2,Técnicos!$A$2:$A$100,IF(Projetos!U544=1,Técnicos!$F$2:$F$100,IF(Projetos!U544=2,Técnicos!$H$2:$H$100,Técnicos!$J$2:$J$100)),,0,1))</f>
        <v/>
      </c>
      <c r="P545" s="15" t="str" cm="1">
        <f t="array" ref="P545">IF(OR($B545="",P$2=""),"",Projetos!$K544/_xlfn.XLOOKUP(P$2,Técnicos!$A$2:$A$100,IF(Projetos!V544=1,Técnicos!$F$2:$F$100,IF(Projetos!V544=2,Técnicos!$H$2:$H$100,Técnicos!$J$2:$J$100)),,0,1))</f>
        <v/>
      </c>
      <c r="Q545" s="15" t="str" cm="1">
        <f t="array" ref="Q545">IF(OR($B545="",Q$2=""),"",Projetos!$K544/_xlfn.XLOOKUP(Q$2,Técnicos!$A$2:$A$100,IF(Projetos!W544=1,Técnicos!$F$2:$F$100,IF(Projetos!W544=2,Técnicos!$H$2:$H$100,Técnicos!$J$2:$J$100)),,0,1))</f>
        <v/>
      </c>
      <c r="R545" s="15" t="str" cm="1">
        <f t="array" ref="R545">IF(OR($B545="",R$2=""),"",Projetos!$K544/_xlfn.XLOOKUP(R$2,Técnicos!$A$2:$A$100,IF(Projetos!X544=1,Técnicos!$F$2:$F$100,IF(Projetos!X544=2,Técnicos!$H$2:$H$100,Técnicos!$J$2:$J$100)),,0,1))</f>
        <v/>
      </c>
      <c r="S545" s="15" t="str" cm="1">
        <f t="array" ref="S545">IF(OR($B545="",S$2=""),"",Projetos!$K544/_xlfn.XLOOKUP(S$2,Técnicos!$A$2:$A$100,IF(Projetos!Y544=1,Técnicos!$F$2:$F$100,IF(Projetos!Y544=2,Técnicos!$H$2:$H$100,Técnicos!$J$2:$J$100)),,0,1))</f>
        <v/>
      </c>
      <c r="T545" s="15" t="str" cm="1">
        <f t="array" ref="T545">IF(OR($B545="",T$2=""),"",Projetos!$K544/_xlfn.XLOOKUP(T$2,Técnicos!$A$2:$A$100,IF(Projetos!Z544=1,Técnicos!$F$2:$F$100,IF(Projetos!Z544=2,Técnicos!$H$2:$H$100,Técnicos!$J$2:$J$100)),,0,1))</f>
        <v/>
      </c>
      <c r="U545" s="15" t="str" cm="1">
        <f t="array" ref="U545">IF(OR($B545="",U$2=""),"",Projetos!$K544/_xlfn.XLOOKUP(U$2,Técnicos!$A$2:$A$100,IF(Projetos!AA544=1,Técnicos!$F$2:$F$100,IF(Projetos!AA544=2,Técnicos!$H$2:$H$100,Técnicos!$J$2:$J$100)),,0,1))</f>
        <v/>
      </c>
      <c r="V545" s="15" t="str" cm="1">
        <f t="array" ref="V545">IF(OR($B545="",V$2=""),"",Projetos!$K544/_xlfn.XLOOKUP(V$2,Técnicos!$A$2:$A$100,IF(Projetos!AB544=1,Técnicos!$F$2:$F$100,IF(Projetos!AB544=2,Técnicos!$H$2:$H$100,Técnicos!$J$2:$J$100)),,0,1))</f>
        <v/>
      </c>
      <c r="W545" s="15" t="str" cm="1">
        <f t="array" ref="W545">IF(OR($B545="",W$2=""),"",Projetos!$K544/_xlfn.XLOOKUP(W$2,Técnicos!$A$2:$A$100,IF(Projetos!AC544=1,Técnicos!$F$2:$F$100,IF(Projetos!AC544=2,Técnicos!$H$2:$H$100,Técnicos!$J$2:$J$100)),,0,1))</f>
        <v/>
      </c>
      <c r="X545" s="15" t="str" cm="1">
        <f t="array" ref="X545">IF(OR($B545="",X$2=""),"",Projetos!$K544/_xlfn.XLOOKUP(X$2,Técnicos!$A$2:$A$100,IF(Projetos!AD544=1,Técnicos!$F$2:$F$100,IF(Projetos!AD544=2,Técnicos!$H$2:$H$100,Técnicos!$J$2:$J$100)),,0,1))</f>
        <v/>
      </c>
      <c r="Y545" s="15" t="str" cm="1">
        <f t="array" ref="Y545">IF(OR($B545="",Y$2=""),"",Projetos!$K544/_xlfn.XLOOKUP(Y$2,Técnicos!$A$2:$A$100,IF(Projetos!AE544=1,Técnicos!$F$2:$F$100,IF(Projetos!AE544=2,Técnicos!$H$2:$H$100,Técnicos!$J$2:$J$100)),,0,1))</f>
        <v/>
      </c>
      <c r="Z545" s="15" t="str" cm="1">
        <f t="array" ref="Z545">IF(OR($B545="",Z$2=""),"",Projetos!$K544/_xlfn.XLOOKUP(Z$2,Técnicos!$A$2:$A$100,IF(Projetos!AF544=1,Técnicos!$F$2:$F$100,IF(Projetos!AF544=2,Técnicos!$H$2:$H$100,Técnicos!$J$2:$J$100)),,0,1))</f>
        <v/>
      </c>
      <c r="AA545" s="15" t="str" cm="1">
        <f t="array" ref="AA545">IF(OR($B545="",AA$2=""),"",Projetos!$K544/_xlfn.XLOOKUP(AA$2,Técnicos!$A$2:$A$100,IF(Projetos!AG544=1,Técnicos!$F$2:$F$100,IF(Projetos!AG544=2,Técnicos!$H$2:$H$100,Técnicos!$J$2:$J$100)),,0,1))</f>
        <v/>
      </c>
      <c r="AB545" s="15" t="str" cm="1">
        <f t="array" ref="AB545">IF(OR($B545="",AB$2=""),"",Projetos!$K544/_xlfn.XLOOKUP(AB$2,Técnicos!$A$2:$A$100,IF(Projetos!AH544=1,Técnicos!$F$2:$F$100,IF(Projetos!AH544=2,Técnicos!$H$2:$H$100,Técnicos!$J$2:$J$100)),,0,1))</f>
        <v/>
      </c>
      <c r="AC545" s="15" t="str" cm="1">
        <f t="array" ref="AC545">IF(OR($B545="",AC$2=""),"",Projetos!$K544/_xlfn.XLOOKUP(AC$2,Técnicos!$A$2:$A$100,IF(Projetos!AI544=1,Técnicos!$F$2:$F$100,IF(Projetos!AI544=2,Técnicos!$H$2:$H$100,Técnicos!$J$2:$J$100)),,0,1))</f>
        <v/>
      </c>
      <c r="AD545" s="15" t="str" cm="1">
        <f t="array" ref="AD545">IF(OR($B545="",AD$2=""),"",Projetos!$K544/_xlfn.XLOOKUP(AD$2,Técnicos!$A$2:$A$100,IF(Projetos!AJ544=1,Técnicos!$F$2:$F$100,IF(Projetos!AJ544=2,Técnicos!$H$2:$H$100,Técnicos!$J$2:$J$100)),,0,1))</f>
        <v/>
      </c>
      <c r="AE545" s="15" t="str" cm="1">
        <f t="array" ref="AE545">IF(OR($B545="",AE$2=""),"",Projetos!$K544/_xlfn.XLOOKUP(AE$2,Técnicos!$A$2:$A$100,IF(Projetos!AK544=1,Técnicos!$F$2:$F$100,IF(Projetos!AK544=2,Técnicos!$H$2:$H$100,Técnicos!$J$2:$J$100)),,0,1))</f>
        <v/>
      </c>
      <c r="AF545" s="15" t="str" cm="1">
        <f t="array" ref="AF545">IF(OR($B545="",AF$2=""),"",Projetos!$K544/_xlfn.XLOOKUP(AF$2,Técnicos!$A$2:$A$100,IF(Projetos!AL544=1,Técnicos!$F$2:$F$100,IF(Projetos!AL544=2,Técnicos!$H$2:$H$100,Técnicos!$J$2:$J$100)),,0,1))</f>
        <v/>
      </c>
      <c r="AG545" s="15" t="str" cm="1">
        <f t="array" ref="AG545">IF(OR($B545="",AG$2=""),"",Projetos!$K544/_xlfn.XLOOKUP(AG$2,Técnicos!$A$2:$A$100,IF(Projetos!AM544=1,Técnicos!$F$2:$F$100,IF(Projetos!AM544=2,Técnicos!$H$2:$H$100,Técnicos!$J$2:$J$100)),,0,1))</f>
        <v/>
      </c>
      <c r="AH545" s="15" t="str" cm="1">
        <f t="array" ref="AH545">IF(OR($B545="",AH$2=""),"",Projetos!$K544/_xlfn.XLOOKUP(AH$2,Técnicos!$A$2:$A$100,IF(Projetos!AN544=1,Técnicos!$F$2:$F$100,IF(Projetos!AN544=2,Técnicos!$H$2:$H$100,Técnicos!$J$2:$J$100)),,0,1))</f>
        <v/>
      </c>
      <c r="AI545" s="15" t="str" cm="1">
        <f t="array" ref="AI545">IF(OR($B545="",AI$2=""),"",Projetos!$K544/_xlfn.XLOOKUP(AI$2,Técnicos!$A$2:$A$100,IF(Projetos!AO544=1,Técnicos!$F$2:$F$100,IF(Projetos!AO544=2,Técnicos!$H$2:$H$100,Técnicos!$J$2:$J$100)),,0,1))</f>
        <v/>
      </c>
      <c r="AJ545" s="15" t="str" cm="1">
        <f t="array" ref="AJ545">IF(OR($B545="",AJ$2=""),"",Projetos!$K544/_xlfn.XLOOKUP(AJ$2,Técnicos!$A$2:$A$100,IF(Projetos!AP544=1,Técnicos!$F$2:$F$100,IF(Projetos!AP544=2,Técnicos!$H$2:$H$100,Técnicos!$J$2:$J$100)),,0,1))</f>
        <v/>
      </c>
      <c r="AK545" s="15" t="str" cm="1">
        <f t="array" ref="AK545">IF(OR($B545="",AK$2=""),"",Projetos!$K544/_xlfn.XLOOKUP(AK$2,Técnicos!$A$2:$A$100,IF(Projetos!AQ544=1,Técnicos!$F$2:$F$100,IF(Projetos!AQ544=2,Técnicos!$H$2:$H$100,Técnicos!$J$2:$J$100)),,0,1))</f>
        <v/>
      </c>
    </row>
    <row r="546" spans="3:37" x14ac:dyDescent="0.3">
      <c r="C546" s="15" t="str" cm="1">
        <f t="array" ref="C546">IF(OR($B546="",C$2=""),"",Projetos!$K545/_xlfn.XLOOKUP(C$2,Técnicos!$A$2:$A$100,IF(Projetos!I545=1,Técnicos!$F$2:$F$100,IF(Projetos!I545=2,Técnicos!$H$2:$H$100,Técnicos!$J$2:$J$100)),,0,1))</f>
        <v/>
      </c>
      <c r="D546" s="15" t="str" cm="1">
        <f t="array" ref="D546">IF(OR($B546="",D$2=""),"",Projetos!$K545/_xlfn.XLOOKUP(D$2,Técnicos!$A$2:$A$100,IF(Projetos!J545=1,Técnicos!$F$2:$F$100,IF(Projetos!J545=2,Técnicos!$H$2:$H$100,Técnicos!$J$2:$J$100)),,0,1))</f>
        <v/>
      </c>
      <c r="E546" s="15" t="str" cm="1">
        <f t="array" ref="E546">IF(OR($B546="",E$2=""),"",Projetos!$K545/_xlfn.XLOOKUP(E$2,Técnicos!$A$2:$A$100,IF(Projetos!K545=1,Técnicos!$F$2:$F$100,IF(Projetos!K545=2,Técnicos!$H$2:$H$100,Técnicos!$J$2:$J$100)),,0,1))</f>
        <v/>
      </c>
      <c r="F546" s="15" t="str" cm="1">
        <f t="array" ref="F546">IF(OR($B546="",F$2=""),"",Projetos!$K545/_xlfn.XLOOKUP(F$2,Técnicos!$A$2:$A$100,IF(Projetos!L545=1,Técnicos!$F$2:$F$100,IF(Projetos!L545=2,Técnicos!$H$2:$H$100,Técnicos!$J$2:$J$100)),,0,1))</f>
        <v/>
      </c>
      <c r="G546" s="15" t="str" cm="1">
        <f t="array" ref="G546">IF(OR($B546="",G$2=""),"",Projetos!$K545/_xlfn.XLOOKUP(G$2,Técnicos!$A$2:$A$100,IF(Projetos!M545=1,Técnicos!$F$2:$F$100,IF(Projetos!M545=2,Técnicos!$H$2:$H$100,Técnicos!$J$2:$J$100)),,0,1))</f>
        <v/>
      </c>
      <c r="H546" s="15" t="str" cm="1">
        <f t="array" ref="H546">IF(OR($B546="",H$2=""),"",Projetos!$K545/_xlfn.XLOOKUP(H$2,Técnicos!$A$2:$A$100,IF(Projetos!N545=1,Técnicos!$F$2:$F$100,IF(Projetos!N545=2,Técnicos!$H$2:$H$100,Técnicos!$J$2:$J$100)),,0,1))</f>
        <v/>
      </c>
      <c r="I546" s="15" t="str" cm="1">
        <f t="array" ref="I546">IF(OR($B546="",I$2=""),"",Projetos!$K545/_xlfn.XLOOKUP(I$2,Técnicos!$A$2:$A$100,IF(Projetos!O545=1,Técnicos!$F$2:$F$100,IF(Projetos!O545=2,Técnicos!$H$2:$H$100,Técnicos!$J$2:$J$100)),,0,1))</f>
        <v/>
      </c>
      <c r="J546" s="15" t="str" cm="1">
        <f t="array" ref="J546">IF(OR($B546="",J$2=""),"",Projetos!$K545/_xlfn.XLOOKUP(J$2,Técnicos!$A$2:$A$100,IF(Projetos!P545=1,Técnicos!$F$2:$F$100,IF(Projetos!P545=2,Técnicos!$H$2:$H$100,Técnicos!$J$2:$J$100)),,0,1))</f>
        <v/>
      </c>
      <c r="K546" s="15" t="str" cm="1">
        <f t="array" ref="K546">IF(OR($B546="",K$2=""),"",Projetos!$K545/_xlfn.XLOOKUP(K$2,Técnicos!$A$2:$A$100,IF(Projetos!Q545=1,Técnicos!$F$2:$F$100,IF(Projetos!Q545=2,Técnicos!$H$2:$H$100,Técnicos!$J$2:$J$100)),,0,1))</f>
        <v/>
      </c>
      <c r="L546" s="15" t="str" cm="1">
        <f t="array" ref="L546">IF(OR($B546="",L$2=""),"",Projetos!$K545/_xlfn.XLOOKUP(L$2,Técnicos!$A$2:$A$100,IF(Projetos!R545=1,Técnicos!$F$2:$F$100,IF(Projetos!R545=2,Técnicos!$H$2:$H$100,Técnicos!$J$2:$J$100)),,0,1))</f>
        <v/>
      </c>
      <c r="M546" s="15" t="str" cm="1">
        <f t="array" ref="M546">IF(OR($B546="",M$2=""),"",Projetos!$K545/_xlfn.XLOOKUP(M$2,Técnicos!$A$2:$A$100,IF(Projetos!S545=1,Técnicos!$F$2:$F$100,IF(Projetos!S545=2,Técnicos!$H$2:$H$100,Técnicos!$J$2:$J$100)),,0,1))</f>
        <v/>
      </c>
      <c r="N546" s="15" t="str" cm="1">
        <f t="array" ref="N546">IF(OR($B546="",N$2=""),"",Projetos!$K545/_xlfn.XLOOKUP(N$2,Técnicos!$A$2:$A$100,IF(Projetos!T545=1,Técnicos!$F$2:$F$100,IF(Projetos!T545=2,Técnicos!$H$2:$H$100,Técnicos!$J$2:$J$100)),,0,1))</f>
        <v/>
      </c>
      <c r="O546" s="15" t="str" cm="1">
        <f t="array" ref="O546">IF(OR($B546="",O$2=""),"",Projetos!$K545/_xlfn.XLOOKUP(O$2,Técnicos!$A$2:$A$100,IF(Projetos!U545=1,Técnicos!$F$2:$F$100,IF(Projetos!U545=2,Técnicos!$H$2:$H$100,Técnicos!$J$2:$J$100)),,0,1))</f>
        <v/>
      </c>
      <c r="P546" s="15" t="str" cm="1">
        <f t="array" ref="P546">IF(OR($B546="",P$2=""),"",Projetos!$K545/_xlfn.XLOOKUP(P$2,Técnicos!$A$2:$A$100,IF(Projetos!V545=1,Técnicos!$F$2:$F$100,IF(Projetos!V545=2,Técnicos!$H$2:$H$100,Técnicos!$J$2:$J$100)),,0,1))</f>
        <v/>
      </c>
      <c r="Q546" s="15" t="str" cm="1">
        <f t="array" ref="Q546">IF(OR($B546="",Q$2=""),"",Projetos!$K545/_xlfn.XLOOKUP(Q$2,Técnicos!$A$2:$A$100,IF(Projetos!W545=1,Técnicos!$F$2:$F$100,IF(Projetos!W545=2,Técnicos!$H$2:$H$100,Técnicos!$J$2:$J$100)),,0,1))</f>
        <v/>
      </c>
      <c r="R546" s="15" t="str" cm="1">
        <f t="array" ref="R546">IF(OR($B546="",R$2=""),"",Projetos!$K545/_xlfn.XLOOKUP(R$2,Técnicos!$A$2:$A$100,IF(Projetos!X545=1,Técnicos!$F$2:$F$100,IF(Projetos!X545=2,Técnicos!$H$2:$H$100,Técnicos!$J$2:$J$100)),,0,1))</f>
        <v/>
      </c>
      <c r="S546" s="15" t="str" cm="1">
        <f t="array" ref="S546">IF(OR($B546="",S$2=""),"",Projetos!$K545/_xlfn.XLOOKUP(S$2,Técnicos!$A$2:$A$100,IF(Projetos!Y545=1,Técnicos!$F$2:$F$100,IF(Projetos!Y545=2,Técnicos!$H$2:$H$100,Técnicos!$J$2:$J$100)),,0,1))</f>
        <v/>
      </c>
      <c r="T546" s="15" t="str" cm="1">
        <f t="array" ref="T546">IF(OR($B546="",T$2=""),"",Projetos!$K545/_xlfn.XLOOKUP(T$2,Técnicos!$A$2:$A$100,IF(Projetos!Z545=1,Técnicos!$F$2:$F$100,IF(Projetos!Z545=2,Técnicos!$H$2:$H$100,Técnicos!$J$2:$J$100)),,0,1))</f>
        <v/>
      </c>
      <c r="U546" s="15" t="str" cm="1">
        <f t="array" ref="U546">IF(OR($B546="",U$2=""),"",Projetos!$K545/_xlfn.XLOOKUP(U$2,Técnicos!$A$2:$A$100,IF(Projetos!AA545=1,Técnicos!$F$2:$F$100,IF(Projetos!AA545=2,Técnicos!$H$2:$H$100,Técnicos!$J$2:$J$100)),,0,1))</f>
        <v/>
      </c>
      <c r="V546" s="15" t="str" cm="1">
        <f t="array" ref="V546">IF(OR($B546="",V$2=""),"",Projetos!$K545/_xlfn.XLOOKUP(V$2,Técnicos!$A$2:$A$100,IF(Projetos!AB545=1,Técnicos!$F$2:$F$100,IF(Projetos!AB545=2,Técnicos!$H$2:$H$100,Técnicos!$J$2:$J$100)),,0,1))</f>
        <v/>
      </c>
      <c r="W546" s="15" t="str" cm="1">
        <f t="array" ref="W546">IF(OR($B546="",W$2=""),"",Projetos!$K545/_xlfn.XLOOKUP(W$2,Técnicos!$A$2:$A$100,IF(Projetos!AC545=1,Técnicos!$F$2:$F$100,IF(Projetos!AC545=2,Técnicos!$H$2:$H$100,Técnicos!$J$2:$J$100)),,0,1))</f>
        <v/>
      </c>
      <c r="X546" s="15" t="str" cm="1">
        <f t="array" ref="X546">IF(OR($B546="",X$2=""),"",Projetos!$K545/_xlfn.XLOOKUP(X$2,Técnicos!$A$2:$A$100,IF(Projetos!AD545=1,Técnicos!$F$2:$F$100,IF(Projetos!AD545=2,Técnicos!$H$2:$H$100,Técnicos!$J$2:$J$100)),,0,1))</f>
        <v/>
      </c>
      <c r="Y546" s="15" t="str" cm="1">
        <f t="array" ref="Y546">IF(OR($B546="",Y$2=""),"",Projetos!$K545/_xlfn.XLOOKUP(Y$2,Técnicos!$A$2:$A$100,IF(Projetos!AE545=1,Técnicos!$F$2:$F$100,IF(Projetos!AE545=2,Técnicos!$H$2:$H$100,Técnicos!$J$2:$J$100)),,0,1))</f>
        <v/>
      </c>
      <c r="Z546" s="15" t="str" cm="1">
        <f t="array" ref="Z546">IF(OR($B546="",Z$2=""),"",Projetos!$K545/_xlfn.XLOOKUP(Z$2,Técnicos!$A$2:$A$100,IF(Projetos!AF545=1,Técnicos!$F$2:$F$100,IF(Projetos!AF545=2,Técnicos!$H$2:$H$100,Técnicos!$J$2:$J$100)),,0,1))</f>
        <v/>
      </c>
      <c r="AA546" s="15" t="str" cm="1">
        <f t="array" ref="AA546">IF(OR($B546="",AA$2=""),"",Projetos!$K545/_xlfn.XLOOKUP(AA$2,Técnicos!$A$2:$A$100,IF(Projetos!AG545=1,Técnicos!$F$2:$F$100,IF(Projetos!AG545=2,Técnicos!$H$2:$H$100,Técnicos!$J$2:$J$100)),,0,1))</f>
        <v/>
      </c>
      <c r="AB546" s="15" t="str" cm="1">
        <f t="array" ref="AB546">IF(OR($B546="",AB$2=""),"",Projetos!$K545/_xlfn.XLOOKUP(AB$2,Técnicos!$A$2:$A$100,IF(Projetos!AH545=1,Técnicos!$F$2:$F$100,IF(Projetos!AH545=2,Técnicos!$H$2:$H$100,Técnicos!$J$2:$J$100)),,0,1))</f>
        <v/>
      </c>
      <c r="AC546" s="15" t="str" cm="1">
        <f t="array" ref="AC546">IF(OR($B546="",AC$2=""),"",Projetos!$K545/_xlfn.XLOOKUP(AC$2,Técnicos!$A$2:$A$100,IF(Projetos!AI545=1,Técnicos!$F$2:$F$100,IF(Projetos!AI545=2,Técnicos!$H$2:$H$100,Técnicos!$J$2:$J$100)),,0,1))</f>
        <v/>
      </c>
      <c r="AD546" s="15" t="str" cm="1">
        <f t="array" ref="AD546">IF(OR($B546="",AD$2=""),"",Projetos!$K545/_xlfn.XLOOKUP(AD$2,Técnicos!$A$2:$A$100,IF(Projetos!AJ545=1,Técnicos!$F$2:$F$100,IF(Projetos!AJ545=2,Técnicos!$H$2:$H$100,Técnicos!$J$2:$J$100)),,0,1))</f>
        <v/>
      </c>
      <c r="AE546" s="15" t="str" cm="1">
        <f t="array" ref="AE546">IF(OR($B546="",AE$2=""),"",Projetos!$K545/_xlfn.XLOOKUP(AE$2,Técnicos!$A$2:$A$100,IF(Projetos!AK545=1,Técnicos!$F$2:$F$100,IF(Projetos!AK545=2,Técnicos!$H$2:$H$100,Técnicos!$J$2:$J$100)),,0,1))</f>
        <v/>
      </c>
      <c r="AF546" s="15" t="str" cm="1">
        <f t="array" ref="AF546">IF(OR($B546="",AF$2=""),"",Projetos!$K545/_xlfn.XLOOKUP(AF$2,Técnicos!$A$2:$A$100,IF(Projetos!AL545=1,Técnicos!$F$2:$F$100,IF(Projetos!AL545=2,Técnicos!$H$2:$H$100,Técnicos!$J$2:$J$100)),,0,1))</f>
        <v/>
      </c>
      <c r="AG546" s="15" t="str" cm="1">
        <f t="array" ref="AG546">IF(OR($B546="",AG$2=""),"",Projetos!$K545/_xlfn.XLOOKUP(AG$2,Técnicos!$A$2:$A$100,IF(Projetos!AM545=1,Técnicos!$F$2:$F$100,IF(Projetos!AM545=2,Técnicos!$H$2:$H$100,Técnicos!$J$2:$J$100)),,0,1))</f>
        <v/>
      </c>
      <c r="AH546" s="15" t="str" cm="1">
        <f t="array" ref="AH546">IF(OR($B546="",AH$2=""),"",Projetos!$K545/_xlfn.XLOOKUP(AH$2,Técnicos!$A$2:$A$100,IF(Projetos!AN545=1,Técnicos!$F$2:$F$100,IF(Projetos!AN545=2,Técnicos!$H$2:$H$100,Técnicos!$J$2:$J$100)),,0,1))</f>
        <v/>
      </c>
      <c r="AI546" s="15" t="str" cm="1">
        <f t="array" ref="AI546">IF(OR($B546="",AI$2=""),"",Projetos!$K545/_xlfn.XLOOKUP(AI$2,Técnicos!$A$2:$A$100,IF(Projetos!AO545=1,Técnicos!$F$2:$F$100,IF(Projetos!AO545=2,Técnicos!$H$2:$H$100,Técnicos!$J$2:$J$100)),,0,1))</f>
        <v/>
      </c>
      <c r="AJ546" s="15" t="str" cm="1">
        <f t="array" ref="AJ546">IF(OR($B546="",AJ$2=""),"",Projetos!$K545/_xlfn.XLOOKUP(AJ$2,Técnicos!$A$2:$A$100,IF(Projetos!AP545=1,Técnicos!$F$2:$F$100,IF(Projetos!AP545=2,Técnicos!$H$2:$H$100,Técnicos!$J$2:$J$100)),,0,1))</f>
        <v/>
      </c>
      <c r="AK546" s="15" t="str" cm="1">
        <f t="array" ref="AK546">IF(OR($B546="",AK$2=""),"",Projetos!$K545/_xlfn.XLOOKUP(AK$2,Técnicos!$A$2:$A$100,IF(Projetos!AQ545=1,Técnicos!$F$2:$F$100,IF(Projetos!AQ545=2,Técnicos!$H$2:$H$100,Técnicos!$J$2:$J$100)),,0,1))</f>
        <v/>
      </c>
    </row>
    <row r="547" spans="3:37" x14ac:dyDescent="0.3">
      <c r="C547" s="15" t="str" cm="1">
        <f t="array" ref="C547">IF(OR($B547="",C$2=""),"",Projetos!$K546/_xlfn.XLOOKUP(C$2,Técnicos!$A$2:$A$100,IF(Projetos!I546=1,Técnicos!$F$2:$F$100,IF(Projetos!I546=2,Técnicos!$H$2:$H$100,Técnicos!$J$2:$J$100)),,0,1))</f>
        <v/>
      </c>
      <c r="D547" s="15" t="str" cm="1">
        <f t="array" ref="D547">IF(OR($B547="",D$2=""),"",Projetos!$K546/_xlfn.XLOOKUP(D$2,Técnicos!$A$2:$A$100,IF(Projetos!J546=1,Técnicos!$F$2:$F$100,IF(Projetos!J546=2,Técnicos!$H$2:$H$100,Técnicos!$J$2:$J$100)),,0,1))</f>
        <v/>
      </c>
      <c r="E547" s="15" t="str" cm="1">
        <f t="array" ref="E547">IF(OR($B547="",E$2=""),"",Projetos!$K546/_xlfn.XLOOKUP(E$2,Técnicos!$A$2:$A$100,IF(Projetos!K546=1,Técnicos!$F$2:$F$100,IF(Projetos!K546=2,Técnicos!$H$2:$H$100,Técnicos!$J$2:$J$100)),,0,1))</f>
        <v/>
      </c>
      <c r="F547" s="15" t="str" cm="1">
        <f t="array" ref="F547">IF(OR($B547="",F$2=""),"",Projetos!$K546/_xlfn.XLOOKUP(F$2,Técnicos!$A$2:$A$100,IF(Projetos!L546=1,Técnicos!$F$2:$F$100,IF(Projetos!L546=2,Técnicos!$H$2:$H$100,Técnicos!$J$2:$J$100)),,0,1))</f>
        <v/>
      </c>
      <c r="G547" s="15" t="str" cm="1">
        <f t="array" ref="G547">IF(OR($B547="",G$2=""),"",Projetos!$K546/_xlfn.XLOOKUP(G$2,Técnicos!$A$2:$A$100,IF(Projetos!M546=1,Técnicos!$F$2:$F$100,IF(Projetos!M546=2,Técnicos!$H$2:$H$100,Técnicos!$J$2:$J$100)),,0,1))</f>
        <v/>
      </c>
      <c r="H547" s="15" t="str" cm="1">
        <f t="array" ref="H547">IF(OR($B547="",H$2=""),"",Projetos!$K546/_xlfn.XLOOKUP(H$2,Técnicos!$A$2:$A$100,IF(Projetos!N546=1,Técnicos!$F$2:$F$100,IF(Projetos!N546=2,Técnicos!$H$2:$H$100,Técnicos!$J$2:$J$100)),,0,1))</f>
        <v/>
      </c>
      <c r="I547" s="15" t="str" cm="1">
        <f t="array" ref="I547">IF(OR($B547="",I$2=""),"",Projetos!$K546/_xlfn.XLOOKUP(I$2,Técnicos!$A$2:$A$100,IF(Projetos!O546=1,Técnicos!$F$2:$F$100,IF(Projetos!O546=2,Técnicos!$H$2:$H$100,Técnicos!$J$2:$J$100)),,0,1))</f>
        <v/>
      </c>
      <c r="J547" s="15" t="str" cm="1">
        <f t="array" ref="J547">IF(OR($B547="",J$2=""),"",Projetos!$K546/_xlfn.XLOOKUP(J$2,Técnicos!$A$2:$A$100,IF(Projetos!P546=1,Técnicos!$F$2:$F$100,IF(Projetos!P546=2,Técnicos!$H$2:$H$100,Técnicos!$J$2:$J$100)),,0,1))</f>
        <v/>
      </c>
      <c r="K547" s="15" t="str" cm="1">
        <f t="array" ref="K547">IF(OR($B547="",K$2=""),"",Projetos!$K546/_xlfn.XLOOKUP(K$2,Técnicos!$A$2:$A$100,IF(Projetos!Q546=1,Técnicos!$F$2:$F$100,IF(Projetos!Q546=2,Técnicos!$H$2:$H$100,Técnicos!$J$2:$J$100)),,0,1))</f>
        <v/>
      </c>
      <c r="L547" s="15" t="str" cm="1">
        <f t="array" ref="L547">IF(OR($B547="",L$2=""),"",Projetos!$K546/_xlfn.XLOOKUP(L$2,Técnicos!$A$2:$A$100,IF(Projetos!R546=1,Técnicos!$F$2:$F$100,IF(Projetos!R546=2,Técnicos!$H$2:$H$100,Técnicos!$J$2:$J$100)),,0,1))</f>
        <v/>
      </c>
      <c r="M547" s="15" t="str" cm="1">
        <f t="array" ref="M547">IF(OR($B547="",M$2=""),"",Projetos!$K546/_xlfn.XLOOKUP(M$2,Técnicos!$A$2:$A$100,IF(Projetos!S546=1,Técnicos!$F$2:$F$100,IF(Projetos!S546=2,Técnicos!$H$2:$H$100,Técnicos!$J$2:$J$100)),,0,1))</f>
        <v/>
      </c>
      <c r="N547" s="15" t="str" cm="1">
        <f t="array" ref="N547">IF(OR($B547="",N$2=""),"",Projetos!$K546/_xlfn.XLOOKUP(N$2,Técnicos!$A$2:$A$100,IF(Projetos!T546=1,Técnicos!$F$2:$F$100,IF(Projetos!T546=2,Técnicos!$H$2:$H$100,Técnicos!$J$2:$J$100)),,0,1))</f>
        <v/>
      </c>
      <c r="O547" s="15" t="str" cm="1">
        <f t="array" ref="O547">IF(OR($B547="",O$2=""),"",Projetos!$K546/_xlfn.XLOOKUP(O$2,Técnicos!$A$2:$A$100,IF(Projetos!U546=1,Técnicos!$F$2:$F$100,IF(Projetos!U546=2,Técnicos!$H$2:$H$100,Técnicos!$J$2:$J$100)),,0,1))</f>
        <v/>
      </c>
      <c r="P547" s="15" t="str" cm="1">
        <f t="array" ref="P547">IF(OR($B547="",P$2=""),"",Projetos!$K546/_xlfn.XLOOKUP(P$2,Técnicos!$A$2:$A$100,IF(Projetos!V546=1,Técnicos!$F$2:$F$100,IF(Projetos!V546=2,Técnicos!$H$2:$H$100,Técnicos!$J$2:$J$100)),,0,1))</f>
        <v/>
      </c>
      <c r="Q547" s="15" t="str" cm="1">
        <f t="array" ref="Q547">IF(OR($B547="",Q$2=""),"",Projetos!$K546/_xlfn.XLOOKUP(Q$2,Técnicos!$A$2:$A$100,IF(Projetos!W546=1,Técnicos!$F$2:$F$100,IF(Projetos!W546=2,Técnicos!$H$2:$H$100,Técnicos!$J$2:$J$100)),,0,1))</f>
        <v/>
      </c>
      <c r="R547" s="15" t="str" cm="1">
        <f t="array" ref="R547">IF(OR($B547="",R$2=""),"",Projetos!$K546/_xlfn.XLOOKUP(R$2,Técnicos!$A$2:$A$100,IF(Projetos!X546=1,Técnicos!$F$2:$F$100,IF(Projetos!X546=2,Técnicos!$H$2:$H$100,Técnicos!$J$2:$J$100)),,0,1))</f>
        <v/>
      </c>
      <c r="S547" s="15" t="str" cm="1">
        <f t="array" ref="S547">IF(OR($B547="",S$2=""),"",Projetos!$K546/_xlfn.XLOOKUP(S$2,Técnicos!$A$2:$A$100,IF(Projetos!Y546=1,Técnicos!$F$2:$F$100,IF(Projetos!Y546=2,Técnicos!$H$2:$H$100,Técnicos!$J$2:$J$100)),,0,1))</f>
        <v/>
      </c>
      <c r="T547" s="15" t="str" cm="1">
        <f t="array" ref="T547">IF(OR($B547="",T$2=""),"",Projetos!$K546/_xlfn.XLOOKUP(T$2,Técnicos!$A$2:$A$100,IF(Projetos!Z546=1,Técnicos!$F$2:$F$100,IF(Projetos!Z546=2,Técnicos!$H$2:$H$100,Técnicos!$J$2:$J$100)),,0,1))</f>
        <v/>
      </c>
      <c r="U547" s="15" t="str" cm="1">
        <f t="array" ref="U547">IF(OR($B547="",U$2=""),"",Projetos!$K546/_xlfn.XLOOKUP(U$2,Técnicos!$A$2:$A$100,IF(Projetos!AA546=1,Técnicos!$F$2:$F$100,IF(Projetos!AA546=2,Técnicos!$H$2:$H$100,Técnicos!$J$2:$J$100)),,0,1))</f>
        <v/>
      </c>
      <c r="V547" s="15" t="str" cm="1">
        <f t="array" ref="V547">IF(OR($B547="",V$2=""),"",Projetos!$K546/_xlfn.XLOOKUP(V$2,Técnicos!$A$2:$A$100,IF(Projetos!AB546=1,Técnicos!$F$2:$F$100,IF(Projetos!AB546=2,Técnicos!$H$2:$H$100,Técnicos!$J$2:$J$100)),,0,1))</f>
        <v/>
      </c>
      <c r="W547" s="15" t="str" cm="1">
        <f t="array" ref="W547">IF(OR($B547="",W$2=""),"",Projetos!$K546/_xlfn.XLOOKUP(W$2,Técnicos!$A$2:$A$100,IF(Projetos!AC546=1,Técnicos!$F$2:$F$100,IF(Projetos!AC546=2,Técnicos!$H$2:$H$100,Técnicos!$J$2:$J$100)),,0,1))</f>
        <v/>
      </c>
      <c r="X547" s="15" t="str" cm="1">
        <f t="array" ref="X547">IF(OR($B547="",X$2=""),"",Projetos!$K546/_xlfn.XLOOKUP(X$2,Técnicos!$A$2:$A$100,IF(Projetos!AD546=1,Técnicos!$F$2:$F$100,IF(Projetos!AD546=2,Técnicos!$H$2:$H$100,Técnicos!$J$2:$J$100)),,0,1))</f>
        <v/>
      </c>
      <c r="Y547" s="15" t="str" cm="1">
        <f t="array" ref="Y547">IF(OR($B547="",Y$2=""),"",Projetos!$K546/_xlfn.XLOOKUP(Y$2,Técnicos!$A$2:$A$100,IF(Projetos!AE546=1,Técnicos!$F$2:$F$100,IF(Projetos!AE546=2,Técnicos!$H$2:$H$100,Técnicos!$J$2:$J$100)),,0,1))</f>
        <v/>
      </c>
      <c r="Z547" s="15" t="str" cm="1">
        <f t="array" ref="Z547">IF(OR($B547="",Z$2=""),"",Projetos!$K546/_xlfn.XLOOKUP(Z$2,Técnicos!$A$2:$A$100,IF(Projetos!AF546=1,Técnicos!$F$2:$F$100,IF(Projetos!AF546=2,Técnicos!$H$2:$H$100,Técnicos!$J$2:$J$100)),,0,1))</f>
        <v/>
      </c>
      <c r="AA547" s="15" t="str" cm="1">
        <f t="array" ref="AA547">IF(OR($B547="",AA$2=""),"",Projetos!$K546/_xlfn.XLOOKUP(AA$2,Técnicos!$A$2:$A$100,IF(Projetos!AG546=1,Técnicos!$F$2:$F$100,IF(Projetos!AG546=2,Técnicos!$H$2:$H$100,Técnicos!$J$2:$J$100)),,0,1))</f>
        <v/>
      </c>
      <c r="AB547" s="15" t="str" cm="1">
        <f t="array" ref="AB547">IF(OR($B547="",AB$2=""),"",Projetos!$K546/_xlfn.XLOOKUP(AB$2,Técnicos!$A$2:$A$100,IF(Projetos!AH546=1,Técnicos!$F$2:$F$100,IF(Projetos!AH546=2,Técnicos!$H$2:$H$100,Técnicos!$J$2:$J$100)),,0,1))</f>
        <v/>
      </c>
      <c r="AC547" s="15" t="str" cm="1">
        <f t="array" ref="AC547">IF(OR($B547="",AC$2=""),"",Projetos!$K546/_xlfn.XLOOKUP(AC$2,Técnicos!$A$2:$A$100,IF(Projetos!AI546=1,Técnicos!$F$2:$F$100,IF(Projetos!AI546=2,Técnicos!$H$2:$H$100,Técnicos!$J$2:$J$100)),,0,1))</f>
        <v/>
      </c>
      <c r="AD547" s="15" t="str" cm="1">
        <f t="array" ref="AD547">IF(OR($B547="",AD$2=""),"",Projetos!$K546/_xlfn.XLOOKUP(AD$2,Técnicos!$A$2:$A$100,IF(Projetos!AJ546=1,Técnicos!$F$2:$F$100,IF(Projetos!AJ546=2,Técnicos!$H$2:$H$100,Técnicos!$J$2:$J$100)),,0,1))</f>
        <v/>
      </c>
      <c r="AE547" s="15" t="str" cm="1">
        <f t="array" ref="AE547">IF(OR($B547="",AE$2=""),"",Projetos!$K546/_xlfn.XLOOKUP(AE$2,Técnicos!$A$2:$A$100,IF(Projetos!AK546=1,Técnicos!$F$2:$F$100,IF(Projetos!AK546=2,Técnicos!$H$2:$H$100,Técnicos!$J$2:$J$100)),,0,1))</f>
        <v/>
      </c>
      <c r="AF547" s="15" t="str" cm="1">
        <f t="array" ref="AF547">IF(OR($B547="",AF$2=""),"",Projetos!$K546/_xlfn.XLOOKUP(AF$2,Técnicos!$A$2:$A$100,IF(Projetos!AL546=1,Técnicos!$F$2:$F$100,IF(Projetos!AL546=2,Técnicos!$H$2:$H$100,Técnicos!$J$2:$J$100)),,0,1))</f>
        <v/>
      </c>
      <c r="AG547" s="15" t="str" cm="1">
        <f t="array" ref="AG547">IF(OR($B547="",AG$2=""),"",Projetos!$K546/_xlfn.XLOOKUP(AG$2,Técnicos!$A$2:$A$100,IF(Projetos!AM546=1,Técnicos!$F$2:$F$100,IF(Projetos!AM546=2,Técnicos!$H$2:$H$100,Técnicos!$J$2:$J$100)),,0,1))</f>
        <v/>
      </c>
      <c r="AH547" s="15" t="str" cm="1">
        <f t="array" ref="AH547">IF(OR($B547="",AH$2=""),"",Projetos!$K546/_xlfn.XLOOKUP(AH$2,Técnicos!$A$2:$A$100,IF(Projetos!AN546=1,Técnicos!$F$2:$F$100,IF(Projetos!AN546=2,Técnicos!$H$2:$H$100,Técnicos!$J$2:$J$100)),,0,1))</f>
        <v/>
      </c>
      <c r="AI547" s="15" t="str" cm="1">
        <f t="array" ref="AI547">IF(OR($B547="",AI$2=""),"",Projetos!$K546/_xlfn.XLOOKUP(AI$2,Técnicos!$A$2:$A$100,IF(Projetos!AO546=1,Técnicos!$F$2:$F$100,IF(Projetos!AO546=2,Técnicos!$H$2:$H$100,Técnicos!$J$2:$J$100)),,0,1))</f>
        <v/>
      </c>
      <c r="AJ547" s="15" t="str" cm="1">
        <f t="array" ref="AJ547">IF(OR($B547="",AJ$2=""),"",Projetos!$K546/_xlfn.XLOOKUP(AJ$2,Técnicos!$A$2:$A$100,IF(Projetos!AP546=1,Técnicos!$F$2:$F$100,IF(Projetos!AP546=2,Técnicos!$H$2:$H$100,Técnicos!$J$2:$J$100)),,0,1))</f>
        <v/>
      </c>
      <c r="AK547" s="15" t="str" cm="1">
        <f t="array" ref="AK547">IF(OR($B547="",AK$2=""),"",Projetos!$K546/_xlfn.XLOOKUP(AK$2,Técnicos!$A$2:$A$100,IF(Projetos!AQ546=1,Técnicos!$F$2:$F$100,IF(Projetos!AQ546=2,Técnicos!$H$2:$H$100,Técnicos!$J$2:$J$100)),,0,1))</f>
        <v/>
      </c>
    </row>
    <row r="548" spans="3:37" x14ac:dyDescent="0.3">
      <c r="C548" s="15" t="str" cm="1">
        <f t="array" ref="C548">IF(OR($B548="",C$2=""),"",Projetos!$K547/_xlfn.XLOOKUP(C$2,Técnicos!$A$2:$A$100,IF(Projetos!I547=1,Técnicos!$F$2:$F$100,IF(Projetos!I547=2,Técnicos!$H$2:$H$100,Técnicos!$J$2:$J$100)),,0,1))</f>
        <v/>
      </c>
      <c r="D548" s="15" t="str" cm="1">
        <f t="array" ref="D548">IF(OR($B548="",D$2=""),"",Projetos!$K547/_xlfn.XLOOKUP(D$2,Técnicos!$A$2:$A$100,IF(Projetos!J547=1,Técnicos!$F$2:$F$100,IF(Projetos!J547=2,Técnicos!$H$2:$H$100,Técnicos!$J$2:$J$100)),,0,1))</f>
        <v/>
      </c>
      <c r="E548" s="15" t="str" cm="1">
        <f t="array" ref="E548">IF(OR($B548="",E$2=""),"",Projetos!$K547/_xlfn.XLOOKUP(E$2,Técnicos!$A$2:$A$100,IF(Projetos!K547=1,Técnicos!$F$2:$F$100,IF(Projetos!K547=2,Técnicos!$H$2:$H$100,Técnicos!$J$2:$J$100)),,0,1))</f>
        <v/>
      </c>
      <c r="F548" s="15" t="str" cm="1">
        <f t="array" ref="F548">IF(OR($B548="",F$2=""),"",Projetos!$K547/_xlfn.XLOOKUP(F$2,Técnicos!$A$2:$A$100,IF(Projetos!L547=1,Técnicos!$F$2:$F$100,IF(Projetos!L547=2,Técnicos!$H$2:$H$100,Técnicos!$J$2:$J$100)),,0,1))</f>
        <v/>
      </c>
      <c r="G548" s="15" t="str" cm="1">
        <f t="array" ref="G548">IF(OR($B548="",G$2=""),"",Projetos!$K547/_xlfn.XLOOKUP(G$2,Técnicos!$A$2:$A$100,IF(Projetos!M547=1,Técnicos!$F$2:$F$100,IF(Projetos!M547=2,Técnicos!$H$2:$H$100,Técnicos!$J$2:$J$100)),,0,1))</f>
        <v/>
      </c>
      <c r="H548" s="15" t="str" cm="1">
        <f t="array" ref="H548">IF(OR($B548="",H$2=""),"",Projetos!$K547/_xlfn.XLOOKUP(H$2,Técnicos!$A$2:$A$100,IF(Projetos!N547=1,Técnicos!$F$2:$F$100,IF(Projetos!N547=2,Técnicos!$H$2:$H$100,Técnicos!$J$2:$J$100)),,0,1))</f>
        <v/>
      </c>
      <c r="I548" s="15" t="str" cm="1">
        <f t="array" ref="I548">IF(OR($B548="",I$2=""),"",Projetos!$K547/_xlfn.XLOOKUP(I$2,Técnicos!$A$2:$A$100,IF(Projetos!O547=1,Técnicos!$F$2:$F$100,IF(Projetos!O547=2,Técnicos!$H$2:$H$100,Técnicos!$J$2:$J$100)),,0,1))</f>
        <v/>
      </c>
      <c r="J548" s="15" t="str" cm="1">
        <f t="array" ref="J548">IF(OR($B548="",J$2=""),"",Projetos!$K547/_xlfn.XLOOKUP(J$2,Técnicos!$A$2:$A$100,IF(Projetos!P547=1,Técnicos!$F$2:$F$100,IF(Projetos!P547=2,Técnicos!$H$2:$H$100,Técnicos!$J$2:$J$100)),,0,1))</f>
        <v/>
      </c>
      <c r="K548" s="15" t="str" cm="1">
        <f t="array" ref="K548">IF(OR($B548="",K$2=""),"",Projetos!$K547/_xlfn.XLOOKUP(K$2,Técnicos!$A$2:$A$100,IF(Projetos!Q547=1,Técnicos!$F$2:$F$100,IF(Projetos!Q547=2,Técnicos!$H$2:$H$100,Técnicos!$J$2:$J$100)),,0,1))</f>
        <v/>
      </c>
      <c r="L548" s="15" t="str" cm="1">
        <f t="array" ref="L548">IF(OR($B548="",L$2=""),"",Projetos!$K547/_xlfn.XLOOKUP(L$2,Técnicos!$A$2:$A$100,IF(Projetos!R547=1,Técnicos!$F$2:$F$100,IF(Projetos!R547=2,Técnicos!$H$2:$H$100,Técnicos!$J$2:$J$100)),,0,1))</f>
        <v/>
      </c>
      <c r="M548" s="15" t="str" cm="1">
        <f t="array" ref="M548">IF(OR($B548="",M$2=""),"",Projetos!$K547/_xlfn.XLOOKUP(M$2,Técnicos!$A$2:$A$100,IF(Projetos!S547=1,Técnicos!$F$2:$F$100,IF(Projetos!S547=2,Técnicos!$H$2:$H$100,Técnicos!$J$2:$J$100)),,0,1))</f>
        <v/>
      </c>
      <c r="N548" s="15" t="str" cm="1">
        <f t="array" ref="N548">IF(OR($B548="",N$2=""),"",Projetos!$K547/_xlfn.XLOOKUP(N$2,Técnicos!$A$2:$A$100,IF(Projetos!T547=1,Técnicos!$F$2:$F$100,IF(Projetos!T547=2,Técnicos!$H$2:$H$100,Técnicos!$J$2:$J$100)),,0,1))</f>
        <v/>
      </c>
      <c r="O548" s="15" t="str" cm="1">
        <f t="array" ref="O548">IF(OR($B548="",O$2=""),"",Projetos!$K547/_xlfn.XLOOKUP(O$2,Técnicos!$A$2:$A$100,IF(Projetos!U547=1,Técnicos!$F$2:$F$100,IF(Projetos!U547=2,Técnicos!$H$2:$H$100,Técnicos!$J$2:$J$100)),,0,1))</f>
        <v/>
      </c>
      <c r="P548" s="15" t="str" cm="1">
        <f t="array" ref="P548">IF(OR($B548="",P$2=""),"",Projetos!$K547/_xlfn.XLOOKUP(P$2,Técnicos!$A$2:$A$100,IF(Projetos!V547=1,Técnicos!$F$2:$F$100,IF(Projetos!V547=2,Técnicos!$H$2:$H$100,Técnicos!$J$2:$J$100)),,0,1))</f>
        <v/>
      </c>
      <c r="Q548" s="15" t="str" cm="1">
        <f t="array" ref="Q548">IF(OR($B548="",Q$2=""),"",Projetos!$K547/_xlfn.XLOOKUP(Q$2,Técnicos!$A$2:$A$100,IF(Projetos!W547=1,Técnicos!$F$2:$F$100,IF(Projetos!W547=2,Técnicos!$H$2:$H$100,Técnicos!$J$2:$J$100)),,0,1))</f>
        <v/>
      </c>
      <c r="R548" s="15" t="str" cm="1">
        <f t="array" ref="R548">IF(OR($B548="",R$2=""),"",Projetos!$K547/_xlfn.XLOOKUP(R$2,Técnicos!$A$2:$A$100,IF(Projetos!X547=1,Técnicos!$F$2:$F$100,IF(Projetos!X547=2,Técnicos!$H$2:$H$100,Técnicos!$J$2:$J$100)),,0,1))</f>
        <v/>
      </c>
      <c r="S548" s="15" t="str" cm="1">
        <f t="array" ref="S548">IF(OR($B548="",S$2=""),"",Projetos!$K547/_xlfn.XLOOKUP(S$2,Técnicos!$A$2:$A$100,IF(Projetos!Y547=1,Técnicos!$F$2:$F$100,IF(Projetos!Y547=2,Técnicos!$H$2:$H$100,Técnicos!$J$2:$J$100)),,0,1))</f>
        <v/>
      </c>
      <c r="T548" s="15" t="str" cm="1">
        <f t="array" ref="T548">IF(OR($B548="",T$2=""),"",Projetos!$K547/_xlfn.XLOOKUP(T$2,Técnicos!$A$2:$A$100,IF(Projetos!Z547=1,Técnicos!$F$2:$F$100,IF(Projetos!Z547=2,Técnicos!$H$2:$H$100,Técnicos!$J$2:$J$100)),,0,1))</f>
        <v/>
      </c>
      <c r="U548" s="15" t="str" cm="1">
        <f t="array" ref="U548">IF(OR($B548="",U$2=""),"",Projetos!$K547/_xlfn.XLOOKUP(U$2,Técnicos!$A$2:$A$100,IF(Projetos!AA547=1,Técnicos!$F$2:$F$100,IF(Projetos!AA547=2,Técnicos!$H$2:$H$100,Técnicos!$J$2:$J$100)),,0,1))</f>
        <v/>
      </c>
      <c r="V548" s="15" t="str" cm="1">
        <f t="array" ref="V548">IF(OR($B548="",V$2=""),"",Projetos!$K547/_xlfn.XLOOKUP(V$2,Técnicos!$A$2:$A$100,IF(Projetos!AB547=1,Técnicos!$F$2:$F$100,IF(Projetos!AB547=2,Técnicos!$H$2:$H$100,Técnicos!$J$2:$J$100)),,0,1))</f>
        <v/>
      </c>
      <c r="W548" s="15" t="str" cm="1">
        <f t="array" ref="W548">IF(OR($B548="",W$2=""),"",Projetos!$K547/_xlfn.XLOOKUP(W$2,Técnicos!$A$2:$A$100,IF(Projetos!AC547=1,Técnicos!$F$2:$F$100,IF(Projetos!AC547=2,Técnicos!$H$2:$H$100,Técnicos!$J$2:$J$100)),,0,1))</f>
        <v/>
      </c>
      <c r="X548" s="15" t="str" cm="1">
        <f t="array" ref="X548">IF(OR($B548="",X$2=""),"",Projetos!$K547/_xlfn.XLOOKUP(X$2,Técnicos!$A$2:$A$100,IF(Projetos!AD547=1,Técnicos!$F$2:$F$100,IF(Projetos!AD547=2,Técnicos!$H$2:$H$100,Técnicos!$J$2:$J$100)),,0,1))</f>
        <v/>
      </c>
      <c r="Y548" s="15" t="str" cm="1">
        <f t="array" ref="Y548">IF(OR($B548="",Y$2=""),"",Projetos!$K547/_xlfn.XLOOKUP(Y$2,Técnicos!$A$2:$A$100,IF(Projetos!AE547=1,Técnicos!$F$2:$F$100,IF(Projetos!AE547=2,Técnicos!$H$2:$H$100,Técnicos!$J$2:$J$100)),,0,1))</f>
        <v/>
      </c>
      <c r="Z548" s="15" t="str" cm="1">
        <f t="array" ref="Z548">IF(OR($B548="",Z$2=""),"",Projetos!$K547/_xlfn.XLOOKUP(Z$2,Técnicos!$A$2:$A$100,IF(Projetos!AF547=1,Técnicos!$F$2:$F$100,IF(Projetos!AF547=2,Técnicos!$H$2:$H$100,Técnicos!$J$2:$J$100)),,0,1))</f>
        <v/>
      </c>
      <c r="AA548" s="15" t="str" cm="1">
        <f t="array" ref="AA548">IF(OR($B548="",AA$2=""),"",Projetos!$K547/_xlfn.XLOOKUP(AA$2,Técnicos!$A$2:$A$100,IF(Projetos!AG547=1,Técnicos!$F$2:$F$100,IF(Projetos!AG547=2,Técnicos!$H$2:$H$100,Técnicos!$J$2:$J$100)),,0,1))</f>
        <v/>
      </c>
      <c r="AB548" s="15" t="str" cm="1">
        <f t="array" ref="AB548">IF(OR($B548="",AB$2=""),"",Projetos!$K547/_xlfn.XLOOKUP(AB$2,Técnicos!$A$2:$A$100,IF(Projetos!AH547=1,Técnicos!$F$2:$F$100,IF(Projetos!AH547=2,Técnicos!$H$2:$H$100,Técnicos!$J$2:$J$100)),,0,1))</f>
        <v/>
      </c>
      <c r="AC548" s="15" t="str" cm="1">
        <f t="array" ref="AC548">IF(OR($B548="",AC$2=""),"",Projetos!$K547/_xlfn.XLOOKUP(AC$2,Técnicos!$A$2:$A$100,IF(Projetos!AI547=1,Técnicos!$F$2:$F$100,IF(Projetos!AI547=2,Técnicos!$H$2:$H$100,Técnicos!$J$2:$J$100)),,0,1))</f>
        <v/>
      </c>
      <c r="AD548" s="15" t="str" cm="1">
        <f t="array" ref="AD548">IF(OR($B548="",AD$2=""),"",Projetos!$K547/_xlfn.XLOOKUP(AD$2,Técnicos!$A$2:$A$100,IF(Projetos!AJ547=1,Técnicos!$F$2:$F$100,IF(Projetos!AJ547=2,Técnicos!$H$2:$H$100,Técnicos!$J$2:$J$100)),,0,1))</f>
        <v/>
      </c>
      <c r="AE548" s="15" t="str" cm="1">
        <f t="array" ref="AE548">IF(OR($B548="",AE$2=""),"",Projetos!$K547/_xlfn.XLOOKUP(AE$2,Técnicos!$A$2:$A$100,IF(Projetos!AK547=1,Técnicos!$F$2:$F$100,IF(Projetos!AK547=2,Técnicos!$H$2:$H$100,Técnicos!$J$2:$J$100)),,0,1))</f>
        <v/>
      </c>
      <c r="AF548" s="15" t="str" cm="1">
        <f t="array" ref="AF548">IF(OR($B548="",AF$2=""),"",Projetos!$K547/_xlfn.XLOOKUP(AF$2,Técnicos!$A$2:$A$100,IF(Projetos!AL547=1,Técnicos!$F$2:$F$100,IF(Projetos!AL547=2,Técnicos!$H$2:$H$100,Técnicos!$J$2:$J$100)),,0,1))</f>
        <v/>
      </c>
      <c r="AG548" s="15" t="str" cm="1">
        <f t="array" ref="AG548">IF(OR($B548="",AG$2=""),"",Projetos!$K547/_xlfn.XLOOKUP(AG$2,Técnicos!$A$2:$A$100,IF(Projetos!AM547=1,Técnicos!$F$2:$F$100,IF(Projetos!AM547=2,Técnicos!$H$2:$H$100,Técnicos!$J$2:$J$100)),,0,1))</f>
        <v/>
      </c>
      <c r="AH548" s="15" t="str" cm="1">
        <f t="array" ref="AH548">IF(OR($B548="",AH$2=""),"",Projetos!$K547/_xlfn.XLOOKUP(AH$2,Técnicos!$A$2:$A$100,IF(Projetos!AN547=1,Técnicos!$F$2:$F$100,IF(Projetos!AN547=2,Técnicos!$H$2:$H$100,Técnicos!$J$2:$J$100)),,0,1))</f>
        <v/>
      </c>
      <c r="AI548" s="15" t="str" cm="1">
        <f t="array" ref="AI548">IF(OR($B548="",AI$2=""),"",Projetos!$K547/_xlfn.XLOOKUP(AI$2,Técnicos!$A$2:$A$100,IF(Projetos!AO547=1,Técnicos!$F$2:$F$100,IF(Projetos!AO547=2,Técnicos!$H$2:$H$100,Técnicos!$J$2:$J$100)),,0,1))</f>
        <v/>
      </c>
      <c r="AJ548" s="15" t="str" cm="1">
        <f t="array" ref="AJ548">IF(OR($B548="",AJ$2=""),"",Projetos!$K547/_xlfn.XLOOKUP(AJ$2,Técnicos!$A$2:$A$100,IF(Projetos!AP547=1,Técnicos!$F$2:$F$100,IF(Projetos!AP547=2,Técnicos!$H$2:$H$100,Técnicos!$J$2:$J$100)),,0,1))</f>
        <v/>
      </c>
      <c r="AK548" s="15" t="str" cm="1">
        <f t="array" ref="AK548">IF(OR($B548="",AK$2=""),"",Projetos!$K547/_xlfn.XLOOKUP(AK$2,Técnicos!$A$2:$A$100,IF(Projetos!AQ547=1,Técnicos!$F$2:$F$100,IF(Projetos!AQ547=2,Técnicos!$H$2:$H$100,Técnicos!$J$2:$J$100)),,0,1))</f>
        <v/>
      </c>
    </row>
    <row r="549" spans="3:37" x14ac:dyDescent="0.3">
      <c r="C549" s="15" t="str" cm="1">
        <f t="array" ref="C549">IF(OR($B549="",C$2=""),"",Projetos!$K548/_xlfn.XLOOKUP(C$2,Técnicos!$A$2:$A$100,IF(Projetos!I548=1,Técnicos!$F$2:$F$100,IF(Projetos!I548=2,Técnicos!$H$2:$H$100,Técnicos!$J$2:$J$100)),,0,1))</f>
        <v/>
      </c>
      <c r="D549" s="15" t="str" cm="1">
        <f t="array" ref="D549">IF(OR($B549="",D$2=""),"",Projetos!$K548/_xlfn.XLOOKUP(D$2,Técnicos!$A$2:$A$100,IF(Projetos!J548=1,Técnicos!$F$2:$F$100,IF(Projetos!J548=2,Técnicos!$H$2:$H$100,Técnicos!$J$2:$J$100)),,0,1))</f>
        <v/>
      </c>
      <c r="E549" s="15" t="str" cm="1">
        <f t="array" ref="E549">IF(OR($B549="",E$2=""),"",Projetos!$K548/_xlfn.XLOOKUP(E$2,Técnicos!$A$2:$A$100,IF(Projetos!K548=1,Técnicos!$F$2:$F$100,IF(Projetos!K548=2,Técnicos!$H$2:$H$100,Técnicos!$J$2:$J$100)),,0,1))</f>
        <v/>
      </c>
      <c r="F549" s="15" t="str" cm="1">
        <f t="array" ref="F549">IF(OR($B549="",F$2=""),"",Projetos!$K548/_xlfn.XLOOKUP(F$2,Técnicos!$A$2:$A$100,IF(Projetos!L548=1,Técnicos!$F$2:$F$100,IF(Projetos!L548=2,Técnicos!$H$2:$H$100,Técnicos!$J$2:$J$100)),,0,1))</f>
        <v/>
      </c>
      <c r="G549" s="15" t="str" cm="1">
        <f t="array" ref="G549">IF(OR($B549="",G$2=""),"",Projetos!$K548/_xlfn.XLOOKUP(G$2,Técnicos!$A$2:$A$100,IF(Projetos!M548=1,Técnicos!$F$2:$F$100,IF(Projetos!M548=2,Técnicos!$H$2:$H$100,Técnicos!$J$2:$J$100)),,0,1))</f>
        <v/>
      </c>
      <c r="H549" s="15" t="str" cm="1">
        <f t="array" ref="H549">IF(OR($B549="",H$2=""),"",Projetos!$K548/_xlfn.XLOOKUP(H$2,Técnicos!$A$2:$A$100,IF(Projetos!N548=1,Técnicos!$F$2:$F$100,IF(Projetos!N548=2,Técnicos!$H$2:$H$100,Técnicos!$J$2:$J$100)),,0,1))</f>
        <v/>
      </c>
      <c r="I549" s="15" t="str" cm="1">
        <f t="array" ref="I549">IF(OR($B549="",I$2=""),"",Projetos!$K548/_xlfn.XLOOKUP(I$2,Técnicos!$A$2:$A$100,IF(Projetos!O548=1,Técnicos!$F$2:$F$100,IF(Projetos!O548=2,Técnicos!$H$2:$H$100,Técnicos!$J$2:$J$100)),,0,1))</f>
        <v/>
      </c>
      <c r="J549" s="15" t="str" cm="1">
        <f t="array" ref="J549">IF(OR($B549="",J$2=""),"",Projetos!$K548/_xlfn.XLOOKUP(J$2,Técnicos!$A$2:$A$100,IF(Projetos!P548=1,Técnicos!$F$2:$F$100,IF(Projetos!P548=2,Técnicos!$H$2:$H$100,Técnicos!$J$2:$J$100)),,0,1))</f>
        <v/>
      </c>
      <c r="K549" s="15" t="str" cm="1">
        <f t="array" ref="K549">IF(OR($B549="",K$2=""),"",Projetos!$K548/_xlfn.XLOOKUP(K$2,Técnicos!$A$2:$A$100,IF(Projetos!Q548=1,Técnicos!$F$2:$F$100,IF(Projetos!Q548=2,Técnicos!$H$2:$H$100,Técnicos!$J$2:$J$100)),,0,1))</f>
        <v/>
      </c>
      <c r="L549" s="15" t="str" cm="1">
        <f t="array" ref="L549">IF(OR($B549="",L$2=""),"",Projetos!$K548/_xlfn.XLOOKUP(L$2,Técnicos!$A$2:$A$100,IF(Projetos!R548=1,Técnicos!$F$2:$F$100,IF(Projetos!R548=2,Técnicos!$H$2:$H$100,Técnicos!$J$2:$J$100)),,0,1))</f>
        <v/>
      </c>
      <c r="M549" s="15" t="str" cm="1">
        <f t="array" ref="M549">IF(OR($B549="",M$2=""),"",Projetos!$K548/_xlfn.XLOOKUP(M$2,Técnicos!$A$2:$A$100,IF(Projetos!S548=1,Técnicos!$F$2:$F$100,IF(Projetos!S548=2,Técnicos!$H$2:$H$100,Técnicos!$J$2:$J$100)),,0,1))</f>
        <v/>
      </c>
      <c r="N549" s="15" t="str" cm="1">
        <f t="array" ref="N549">IF(OR($B549="",N$2=""),"",Projetos!$K548/_xlfn.XLOOKUP(N$2,Técnicos!$A$2:$A$100,IF(Projetos!T548=1,Técnicos!$F$2:$F$100,IF(Projetos!T548=2,Técnicos!$H$2:$H$100,Técnicos!$J$2:$J$100)),,0,1))</f>
        <v/>
      </c>
      <c r="O549" s="15" t="str" cm="1">
        <f t="array" ref="O549">IF(OR($B549="",O$2=""),"",Projetos!$K548/_xlfn.XLOOKUP(O$2,Técnicos!$A$2:$A$100,IF(Projetos!U548=1,Técnicos!$F$2:$F$100,IF(Projetos!U548=2,Técnicos!$H$2:$H$100,Técnicos!$J$2:$J$100)),,0,1))</f>
        <v/>
      </c>
      <c r="P549" s="15" t="str" cm="1">
        <f t="array" ref="P549">IF(OR($B549="",P$2=""),"",Projetos!$K548/_xlfn.XLOOKUP(P$2,Técnicos!$A$2:$A$100,IF(Projetos!V548=1,Técnicos!$F$2:$F$100,IF(Projetos!V548=2,Técnicos!$H$2:$H$100,Técnicos!$J$2:$J$100)),,0,1))</f>
        <v/>
      </c>
      <c r="Q549" s="15" t="str" cm="1">
        <f t="array" ref="Q549">IF(OR($B549="",Q$2=""),"",Projetos!$K548/_xlfn.XLOOKUP(Q$2,Técnicos!$A$2:$A$100,IF(Projetos!W548=1,Técnicos!$F$2:$F$100,IF(Projetos!W548=2,Técnicos!$H$2:$H$100,Técnicos!$J$2:$J$100)),,0,1))</f>
        <v/>
      </c>
      <c r="R549" s="15" t="str" cm="1">
        <f t="array" ref="R549">IF(OR($B549="",R$2=""),"",Projetos!$K548/_xlfn.XLOOKUP(R$2,Técnicos!$A$2:$A$100,IF(Projetos!X548=1,Técnicos!$F$2:$F$100,IF(Projetos!X548=2,Técnicos!$H$2:$H$100,Técnicos!$J$2:$J$100)),,0,1))</f>
        <v/>
      </c>
      <c r="S549" s="15" t="str" cm="1">
        <f t="array" ref="S549">IF(OR($B549="",S$2=""),"",Projetos!$K548/_xlfn.XLOOKUP(S$2,Técnicos!$A$2:$A$100,IF(Projetos!Y548=1,Técnicos!$F$2:$F$100,IF(Projetos!Y548=2,Técnicos!$H$2:$H$100,Técnicos!$J$2:$J$100)),,0,1))</f>
        <v/>
      </c>
      <c r="T549" s="15" t="str" cm="1">
        <f t="array" ref="T549">IF(OR($B549="",T$2=""),"",Projetos!$K548/_xlfn.XLOOKUP(T$2,Técnicos!$A$2:$A$100,IF(Projetos!Z548=1,Técnicos!$F$2:$F$100,IF(Projetos!Z548=2,Técnicos!$H$2:$H$100,Técnicos!$J$2:$J$100)),,0,1))</f>
        <v/>
      </c>
      <c r="U549" s="15" t="str" cm="1">
        <f t="array" ref="U549">IF(OR($B549="",U$2=""),"",Projetos!$K548/_xlfn.XLOOKUP(U$2,Técnicos!$A$2:$A$100,IF(Projetos!AA548=1,Técnicos!$F$2:$F$100,IF(Projetos!AA548=2,Técnicos!$H$2:$H$100,Técnicos!$J$2:$J$100)),,0,1))</f>
        <v/>
      </c>
      <c r="V549" s="15" t="str" cm="1">
        <f t="array" ref="V549">IF(OR($B549="",V$2=""),"",Projetos!$K548/_xlfn.XLOOKUP(V$2,Técnicos!$A$2:$A$100,IF(Projetos!AB548=1,Técnicos!$F$2:$F$100,IF(Projetos!AB548=2,Técnicos!$H$2:$H$100,Técnicos!$J$2:$J$100)),,0,1))</f>
        <v/>
      </c>
      <c r="W549" s="15" t="str" cm="1">
        <f t="array" ref="W549">IF(OR($B549="",W$2=""),"",Projetos!$K548/_xlfn.XLOOKUP(W$2,Técnicos!$A$2:$A$100,IF(Projetos!AC548=1,Técnicos!$F$2:$F$100,IF(Projetos!AC548=2,Técnicos!$H$2:$H$100,Técnicos!$J$2:$J$100)),,0,1))</f>
        <v/>
      </c>
      <c r="X549" s="15" t="str" cm="1">
        <f t="array" ref="X549">IF(OR($B549="",X$2=""),"",Projetos!$K548/_xlfn.XLOOKUP(X$2,Técnicos!$A$2:$A$100,IF(Projetos!AD548=1,Técnicos!$F$2:$F$100,IF(Projetos!AD548=2,Técnicos!$H$2:$H$100,Técnicos!$J$2:$J$100)),,0,1))</f>
        <v/>
      </c>
      <c r="Y549" s="15" t="str" cm="1">
        <f t="array" ref="Y549">IF(OR($B549="",Y$2=""),"",Projetos!$K548/_xlfn.XLOOKUP(Y$2,Técnicos!$A$2:$A$100,IF(Projetos!AE548=1,Técnicos!$F$2:$F$100,IF(Projetos!AE548=2,Técnicos!$H$2:$H$100,Técnicos!$J$2:$J$100)),,0,1))</f>
        <v/>
      </c>
      <c r="Z549" s="15" t="str" cm="1">
        <f t="array" ref="Z549">IF(OR($B549="",Z$2=""),"",Projetos!$K548/_xlfn.XLOOKUP(Z$2,Técnicos!$A$2:$A$100,IF(Projetos!AF548=1,Técnicos!$F$2:$F$100,IF(Projetos!AF548=2,Técnicos!$H$2:$H$100,Técnicos!$J$2:$J$100)),,0,1))</f>
        <v/>
      </c>
      <c r="AA549" s="15" t="str" cm="1">
        <f t="array" ref="AA549">IF(OR($B549="",AA$2=""),"",Projetos!$K548/_xlfn.XLOOKUP(AA$2,Técnicos!$A$2:$A$100,IF(Projetos!AG548=1,Técnicos!$F$2:$F$100,IF(Projetos!AG548=2,Técnicos!$H$2:$H$100,Técnicos!$J$2:$J$100)),,0,1))</f>
        <v/>
      </c>
      <c r="AB549" s="15" t="str" cm="1">
        <f t="array" ref="AB549">IF(OR($B549="",AB$2=""),"",Projetos!$K548/_xlfn.XLOOKUP(AB$2,Técnicos!$A$2:$A$100,IF(Projetos!AH548=1,Técnicos!$F$2:$F$100,IF(Projetos!AH548=2,Técnicos!$H$2:$H$100,Técnicos!$J$2:$J$100)),,0,1))</f>
        <v/>
      </c>
      <c r="AC549" s="15" t="str" cm="1">
        <f t="array" ref="AC549">IF(OR($B549="",AC$2=""),"",Projetos!$K548/_xlfn.XLOOKUP(AC$2,Técnicos!$A$2:$A$100,IF(Projetos!AI548=1,Técnicos!$F$2:$F$100,IF(Projetos!AI548=2,Técnicos!$H$2:$H$100,Técnicos!$J$2:$J$100)),,0,1))</f>
        <v/>
      </c>
      <c r="AD549" s="15" t="str" cm="1">
        <f t="array" ref="AD549">IF(OR($B549="",AD$2=""),"",Projetos!$K548/_xlfn.XLOOKUP(AD$2,Técnicos!$A$2:$A$100,IF(Projetos!AJ548=1,Técnicos!$F$2:$F$100,IF(Projetos!AJ548=2,Técnicos!$H$2:$H$100,Técnicos!$J$2:$J$100)),,0,1))</f>
        <v/>
      </c>
      <c r="AE549" s="15" t="str" cm="1">
        <f t="array" ref="AE549">IF(OR($B549="",AE$2=""),"",Projetos!$K548/_xlfn.XLOOKUP(AE$2,Técnicos!$A$2:$A$100,IF(Projetos!AK548=1,Técnicos!$F$2:$F$100,IF(Projetos!AK548=2,Técnicos!$H$2:$H$100,Técnicos!$J$2:$J$100)),,0,1))</f>
        <v/>
      </c>
      <c r="AF549" s="15" t="str" cm="1">
        <f t="array" ref="AF549">IF(OR($B549="",AF$2=""),"",Projetos!$K548/_xlfn.XLOOKUP(AF$2,Técnicos!$A$2:$A$100,IF(Projetos!AL548=1,Técnicos!$F$2:$F$100,IF(Projetos!AL548=2,Técnicos!$H$2:$H$100,Técnicos!$J$2:$J$100)),,0,1))</f>
        <v/>
      </c>
      <c r="AG549" s="15" t="str" cm="1">
        <f t="array" ref="AG549">IF(OR($B549="",AG$2=""),"",Projetos!$K548/_xlfn.XLOOKUP(AG$2,Técnicos!$A$2:$A$100,IF(Projetos!AM548=1,Técnicos!$F$2:$F$100,IF(Projetos!AM548=2,Técnicos!$H$2:$H$100,Técnicos!$J$2:$J$100)),,0,1))</f>
        <v/>
      </c>
      <c r="AH549" s="15" t="str" cm="1">
        <f t="array" ref="AH549">IF(OR($B549="",AH$2=""),"",Projetos!$K548/_xlfn.XLOOKUP(AH$2,Técnicos!$A$2:$A$100,IF(Projetos!AN548=1,Técnicos!$F$2:$F$100,IF(Projetos!AN548=2,Técnicos!$H$2:$H$100,Técnicos!$J$2:$J$100)),,0,1))</f>
        <v/>
      </c>
      <c r="AI549" s="15" t="str" cm="1">
        <f t="array" ref="AI549">IF(OR($B549="",AI$2=""),"",Projetos!$K548/_xlfn.XLOOKUP(AI$2,Técnicos!$A$2:$A$100,IF(Projetos!AO548=1,Técnicos!$F$2:$F$100,IF(Projetos!AO548=2,Técnicos!$H$2:$H$100,Técnicos!$J$2:$J$100)),,0,1))</f>
        <v/>
      </c>
      <c r="AJ549" s="15" t="str" cm="1">
        <f t="array" ref="AJ549">IF(OR($B549="",AJ$2=""),"",Projetos!$K548/_xlfn.XLOOKUP(AJ$2,Técnicos!$A$2:$A$100,IF(Projetos!AP548=1,Técnicos!$F$2:$F$100,IF(Projetos!AP548=2,Técnicos!$H$2:$H$100,Técnicos!$J$2:$J$100)),,0,1))</f>
        <v/>
      </c>
      <c r="AK549" s="15" t="str" cm="1">
        <f t="array" ref="AK549">IF(OR($B549="",AK$2=""),"",Projetos!$K548/_xlfn.XLOOKUP(AK$2,Técnicos!$A$2:$A$100,IF(Projetos!AQ548=1,Técnicos!$F$2:$F$100,IF(Projetos!AQ548=2,Técnicos!$H$2:$H$100,Técnicos!$J$2:$J$100)),,0,1))</f>
        <v/>
      </c>
    </row>
    <row r="550" spans="3:37" x14ac:dyDescent="0.3">
      <c r="C550" s="15" t="str" cm="1">
        <f t="array" ref="C550">IF(OR($B550="",C$2=""),"",Projetos!$K549/_xlfn.XLOOKUP(C$2,Técnicos!$A$2:$A$100,IF(Projetos!I549=1,Técnicos!$F$2:$F$100,IF(Projetos!I549=2,Técnicos!$H$2:$H$100,Técnicos!$J$2:$J$100)),,0,1))</f>
        <v/>
      </c>
      <c r="D550" s="15" t="str" cm="1">
        <f t="array" ref="D550">IF(OR($B550="",D$2=""),"",Projetos!$K549/_xlfn.XLOOKUP(D$2,Técnicos!$A$2:$A$100,IF(Projetos!J549=1,Técnicos!$F$2:$F$100,IF(Projetos!J549=2,Técnicos!$H$2:$H$100,Técnicos!$J$2:$J$100)),,0,1))</f>
        <v/>
      </c>
      <c r="E550" s="15" t="str" cm="1">
        <f t="array" ref="E550">IF(OR($B550="",E$2=""),"",Projetos!$K549/_xlfn.XLOOKUP(E$2,Técnicos!$A$2:$A$100,IF(Projetos!K549=1,Técnicos!$F$2:$F$100,IF(Projetos!K549=2,Técnicos!$H$2:$H$100,Técnicos!$J$2:$J$100)),,0,1))</f>
        <v/>
      </c>
      <c r="F550" s="15" t="str" cm="1">
        <f t="array" ref="F550">IF(OR($B550="",F$2=""),"",Projetos!$K549/_xlfn.XLOOKUP(F$2,Técnicos!$A$2:$A$100,IF(Projetos!L549=1,Técnicos!$F$2:$F$100,IF(Projetos!L549=2,Técnicos!$H$2:$H$100,Técnicos!$J$2:$J$100)),,0,1))</f>
        <v/>
      </c>
      <c r="G550" s="15" t="str" cm="1">
        <f t="array" ref="G550">IF(OR($B550="",G$2=""),"",Projetos!$K549/_xlfn.XLOOKUP(G$2,Técnicos!$A$2:$A$100,IF(Projetos!M549=1,Técnicos!$F$2:$F$100,IF(Projetos!M549=2,Técnicos!$H$2:$H$100,Técnicos!$J$2:$J$100)),,0,1))</f>
        <v/>
      </c>
      <c r="H550" s="15" t="str" cm="1">
        <f t="array" ref="H550">IF(OR($B550="",H$2=""),"",Projetos!$K549/_xlfn.XLOOKUP(H$2,Técnicos!$A$2:$A$100,IF(Projetos!N549=1,Técnicos!$F$2:$F$100,IF(Projetos!N549=2,Técnicos!$H$2:$H$100,Técnicos!$J$2:$J$100)),,0,1))</f>
        <v/>
      </c>
      <c r="I550" s="15" t="str" cm="1">
        <f t="array" ref="I550">IF(OR($B550="",I$2=""),"",Projetos!$K549/_xlfn.XLOOKUP(I$2,Técnicos!$A$2:$A$100,IF(Projetos!O549=1,Técnicos!$F$2:$F$100,IF(Projetos!O549=2,Técnicos!$H$2:$H$100,Técnicos!$J$2:$J$100)),,0,1))</f>
        <v/>
      </c>
      <c r="J550" s="15" t="str" cm="1">
        <f t="array" ref="J550">IF(OR($B550="",J$2=""),"",Projetos!$K549/_xlfn.XLOOKUP(J$2,Técnicos!$A$2:$A$100,IF(Projetos!P549=1,Técnicos!$F$2:$F$100,IF(Projetos!P549=2,Técnicos!$H$2:$H$100,Técnicos!$J$2:$J$100)),,0,1))</f>
        <v/>
      </c>
      <c r="K550" s="15" t="str" cm="1">
        <f t="array" ref="K550">IF(OR($B550="",K$2=""),"",Projetos!$K549/_xlfn.XLOOKUP(K$2,Técnicos!$A$2:$A$100,IF(Projetos!Q549=1,Técnicos!$F$2:$F$100,IF(Projetos!Q549=2,Técnicos!$H$2:$H$100,Técnicos!$J$2:$J$100)),,0,1))</f>
        <v/>
      </c>
      <c r="L550" s="15" t="str" cm="1">
        <f t="array" ref="L550">IF(OR($B550="",L$2=""),"",Projetos!$K549/_xlfn.XLOOKUP(L$2,Técnicos!$A$2:$A$100,IF(Projetos!R549=1,Técnicos!$F$2:$F$100,IF(Projetos!R549=2,Técnicos!$H$2:$H$100,Técnicos!$J$2:$J$100)),,0,1))</f>
        <v/>
      </c>
      <c r="M550" s="15" t="str" cm="1">
        <f t="array" ref="M550">IF(OR($B550="",M$2=""),"",Projetos!$K549/_xlfn.XLOOKUP(M$2,Técnicos!$A$2:$A$100,IF(Projetos!S549=1,Técnicos!$F$2:$F$100,IF(Projetos!S549=2,Técnicos!$H$2:$H$100,Técnicos!$J$2:$J$100)),,0,1))</f>
        <v/>
      </c>
      <c r="N550" s="15" t="str" cm="1">
        <f t="array" ref="N550">IF(OR($B550="",N$2=""),"",Projetos!$K549/_xlfn.XLOOKUP(N$2,Técnicos!$A$2:$A$100,IF(Projetos!T549=1,Técnicos!$F$2:$F$100,IF(Projetos!T549=2,Técnicos!$H$2:$H$100,Técnicos!$J$2:$J$100)),,0,1))</f>
        <v/>
      </c>
      <c r="O550" s="15" t="str" cm="1">
        <f t="array" ref="O550">IF(OR($B550="",O$2=""),"",Projetos!$K549/_xlfn.XLOOKUP(O$2,Técnicos!$A$2:$A$100,IF(Projetos!U549=1,Técnicos!$F$2:$F$100,IF(Projetos!U549=2,Técnicos!$H$2:$H$100,Técnicos!$J$2:$J$100)),,0,1))</f>
        <v/>
      </c>
      <c r="P550" s="15" t="str" cm="1">
        <f t="array" ref="P550">IF(OR($B550="",P$2=""),"",Projetos!$K549/_xlfn.XLOOKUP(P$2,Técnicos!$A$2:$A$100,IF(Projetos!V549=1,Técnicos!$F$2:$F$100,IF(Projetos!V549=2,Técnicos!$H$2:$H$100,Técnicos!$J$2:$J$100)),,0,1))</f>
        <v/>
      </c>
      <c r="Q550" s="15" t="str" cm="1">
        <f t="array" ref="Q550">IF(OR($B550="",Q$2=""),"",Projetos!$K549/_xlfn.XLOOKUP(Q$2,Técnicos!$A$2:$A$100,IF(Projetos!W549=1,Técnicos!$F$2:$F$100,IF(Projetos!W549=2,Técnicos!$H$2:$H$100,Técnicos!$J$2:$J$100)),,0,1))</f>
        <v/>
      </c>
      <c r="R550" s="15" t="str" cm="1">
        <f t="array" ref="R550">IF(OR($B550="",R$2=""),"",Projetos!$K549/_xlfn.XLOOKUP(R$2,Técnicos!$A$2:$A$100,IF(Projetos!X549=1,Técnicos!$F$2:$F$100,IF(Projetos!X549=2,Técnicos!$H$2:$H$100,Técnicos!$J$2:$J$100)),,0,1))</f>
        <v/>
      </c>
      <c r="S550" s="15" t="str" cm="1">
        <f t="array" ref="S550">IF(OR($B550="",S$2=""),"",Projetos!$K549/_xlfn.XLOOKUP(S$2,Técnicos!$A$2:$A$100,IF(Projetos!Y549=1,Técnicos!$F$2:$F$100,IF(Projetos!Y549=2,Técnicos!$H$2:$H$100,Técnicos!$J$2:$J$100)),,0,1))</f>
        <v/>
      </c>
      <c r="T550" s="15" t="str" cm="1">
        <f t="array" ref="T550">IF(OR($B550="",T$2=""),"",Projetos!$K549/_xlfn.XLOOKUP(T$2,Técnicos!$A$2:$A$100,IF(Projetos!Z549=1,Técnicos!$F$2:$F$100,IF(Projetos!Z549=2,Técnicos!$H$2:$H$100,Técnicos!$J$2:$J$100)),,0,1))</f>
        <v/>
      </c>
      <c r="U550" s="15" t="str" cm="1">
        <f t="array" ref="U550">IF(OR($B550="",U$2=""),"",Projetos!$K549/_xlfn.XLOOKUP(U$2,Técnicos!$A$2:$A$100,IF(Projetos!AA549=1,Técnicos!$F$2:$F$100,IF(Projetos!AA549=2,Técnicos!$H$2:$H$100,Técnicos!$J$2:$J$100)),,0,1))</f>
        <v/>
      </c>
      <c r="V550" s="15" t="str" cm="1">
        <f t="array" ref="V550">IF(OR($B550="",V$2=""),"",Projetos!$K549/_xlfn.XLOOKUP(V$2,Técnicos!$A$2:$A$100,IF(Projetos!AB549=1,Técnicos!$F$2:$F$100,IF(Projetos!AB549=2,Técnicos!$H$2:$H$100,Técnicos!$J$2:$J$100)),,0,1))</f>
        <v/>
      </c>
      <c r="W550" s="15" t="str" cm="1">
        <f t="array" ref="W550">IF(OR($B550="",W$2=""),"",Projetos!$K549/_xlfn.XLOOKUP(W$2,Técnicos!$A$2:$A$100,IF(Projetos!AC549=1,Técnicos!$F$2:$F$100,IF(Projetos!AC549=2,Técnicos!$H$2:$H$100,Técnicos!$J$2:$J$100)),,0,1))</f>
        <v/>
      </c>
      <c r="X550" s="15" t="str" cm="1">
        <f t="array" ref="X550">IF(OR($B550="",X$2=""),"",Projetos!$K549/_xlfn.XLOOKUP(X$2,Técnicos!$A$2:$A$100,IF(Projetos!AD549=1,Técnicos!$F$2:$F$100,IF(Projetos!AD549=2,Técnicos!$H$2:$H$100,Técnicos!$J$2:$J$100)),,0,1))</f>
        <v/>
      </c>
      <c r="Y550" s="15" t="str" cm="1">
        <f t="array" ref="Y550">IF(OR($B550="",Y$2=""),"",Projetos!$K549/_xlfn.XLOOKUP(Y$2,Técnicos!$A$2:$A$100,IF(Projetos!AE549=1,Técnicos!$F$2:$F$100,IF(Projetos!AE549=2,Técnicos!$H$2:$H$100,Técnicos!$J$2:$J$100)),,0,1))</f>
        <v/>
      </c>
      <c r="Z550" s="15" t="str" cm="1">
        <f t="array" ref="Z550">IF(OR($B550="",Z$2=""),"",Projetos!$K549/_xlfn.XLOOKUP(Z$2,Técnicos!$A$2:$A$100,IF(Projetos!AF549=1,Técnicos!$F$2:$F$100,IF(Projetos!AF549=2,Técnicos!$H$2:$H$100,Técnicos!$J$2:$J$100)),,0,1))</f>
        <v/>
      </c>
      <c r="AA550" s="15" t="str" cm="1">
        <f t="array" ref="AA550">IF(OR($B550="",AA$2=""),"",Projetos!$K549/_xlfn.XLOOKUP(AA$2,Técnicos!$A$2:$A$100,IF(Projetos!AG549=1,Técnicos!$F$2:$F$100,IF(Projetos!AG549=2,Técnicos!$H$2:$H$100,Técnicos!$J$2:$J$100)),,0,1))</f>
        <v/>
      </c>
      <c r="AB550" s="15" t="str" cm="1">
        <f t="array" ref="AB550">IF(OR($B550="",AB$2=""),"",Projetos!$K549/_xlfn.XLOOKUP(AB$2,Técnicos!$A$2:$A$100,IF(Projetos!AH549=1,Técnicos!$F$2:$F$100,IF(Projetos!AH549=2,Técnicos!$H$2:$H$100,Técnicos!$J$2:$J$100)),,0,1))</f>
        <v/>
      </c>
      <c r="AC550" s="15" t="str" cm="1">
        <f t="array" ref="AC550">IF(OR($B550="",AC$2=""),"",Projetos!$K549/_xlfn.XLOOKUP(AC$2,Técnicos!$A$2:$A$100,IF(Projetos!AI549=1,Técnicos!$F$2:$F$100,IF(Projetos!AI549=2,Técnicos!$H$2:$H$100,Técnicos!$J$2:$J$100)),,0,1))</f>
        <v/>
      </c>
      <c r="AD550" s="15" t="str" cm="1">
        <f t="array" ref="AD550">IF(OR($B550="",AD$2=""),"",Projetos!$K549/_xlfn.XLOOKUP(AD$2,Técnicos!$A$2:$A$100,IF(Projetos!AJ549=1,Técnicos!$F$2:$F$100,IF(Projetos!AJ549=2,Técnicos!$H$2:$H$100,Técnicos!$J$2:$J$100)),,0,1))</f>
        <v/>
      </c>
      <c r="AE550" s="15" t="str" cm="1">
        <f t="array" ref="AE550">IF(OR($B550="",AE$2=""),"",Projetos!$K549/_xlfn.XLOOKUP(AE$2,Técnicos!$A$2:$A$100,IF(Projetos!AK549=1,Técnicos!$F$2:$F$100,IF(Projetos!AK549=2,Técnicos!$H$2:$H$100,Técnicos!$J$2:$J$100)),,0,1))</f>
        <v/>
      </c>
      <c r="AF550" s="15" t="str" cm="1">
        <f t="array" ref="AF550">IF(OR($B550="",AF$2=""),"",Projetos!$K549/_xlfn.XLOOKUP(AF$2,Técnicos!$A$2:$A$100,IF(Projetos!AL549=1,Técnicos!$F$2:$F$100,IF(Projetos!AL549=2,Técnicos!$H$2:$H$100,Técnicos!$J$2:$J$100)),,0,1))</f>
        <v/>
      </c>
      <c r="AG550" s="15" t="str" cm="1">
        <f t="array" ref="AG550">IF(OR($B550="",AG$2=""),"",Projetos!$K549/_xlfn.XLOOKUP(AG$2,Técnicos!$A$2:$A$100,IF(Projetos!AM549=1,Técnicos!$F$2:$F$100,IF(Projetos!AM549=2,Técnicos!$H$2:$H$100,Técnicos!$J$2:$J$100)),,0,1))</f>
        <v/>
      </c>
      <c r="AH550" s="15" t="str" cm="1">
        <f t="array" ref="AH550">IF(OR($B550="",AH$2=""),"",Projetos!$K549/_xlfn.XLOOKUP(AH$2,Técnicos!$A$2:$A$100,IF(Projetos!AN549=1,Técnicos!$F$2:$F$100,IF(Projetos!AN549=2,Técnicos!$H$2:$H$100,Técnicos!$J$2:$J$100)),,0,1))</f>
        <v/>
      </c>
      <c r="AI550" s="15" t="str" cm="1">
        <f t="array" ref="AI550">IF(OR($B550="",AI$2=""),"",Projetos!$K549/_xlfn.XLOOKUP(AI$2,Técnicos!$A$2:$A$100,IF(Projetos!AO549=1,Técnicos!$F$2:$F$100,IF(Projetos!AO549=2,Técnicos!$H$2:$H$100,Técnicos!$J$2:$J$100)),,0,1))</f>
        <v/>
      </c>
      <c r="AJ550" s="15" t="str" cm="1">
        <f t="array" ref="AJ550">IF(OR($B550="",AJ$2=""),"",Projetos!$K549/_xlfn.XLOOKUP(AJ$2,Técnicos!$A$2:$A$100,IF(Projetos!AP549=1,Técnicos!$F$2:$F$100,IF(Projetos!AP549=2,Técnicos!$H$2:$H$100,Técnicos!$J$2:$J$100)),,0,1))</f>
        <v/>
      </c>
      <c r="AK550" s="15" t="str" cm="1">
        <f t="array" ref="AK550">IF(OR($B550="",AK$2=""),"",Projetos!$K549/_xlfn.XLOOKUP(AK$2,Técnicos!$A$2:$A$100,IF(Projetos!AQ549=1,Técnicos!$F$2:$F$100,IF(Projetos!AQ549=2,Técnicos!$H$2:$H$100,Técnicos!$J$2:$J$100)),,0,1))</f>
        <v/>
      </c>
    </row>
    <row r="551" spans="3:37" x14ac:dyDescent="0.3">
      <c r="C551" s="15" t="str" cm="1">
        <f t="array" ref="C551">IF(OR($B551="",C$2=""),"",Projetos!$K550/_xlfn.XLOOKUP(C$2,Técnicos!$A$2:$A$100,IF(Projetos!I550=1,Técnicos!$F$2:$F$100,IF(Projetos!I550=2,Técnicos!$H$2:$H$100,Técnicos!$J$2:$J$100)),,0,1))</f>
        <v/>
      </c>
      <c r="D551" s="15" t="str" cm="1">
        <f t="array" ref="D551">IF(OR($B551="",D$2=""),"",Projetos!$K550/_xlfn.XLOOKUP(D$2,Técnicos!$A$2:$A$100,IF(Projetos!J550=1,Técnicos!$F$2:$F$100,IF(Projetos!J550=2,Técnicos!$H$2:$H$100,Técnicos!$J$2:$J$100)),,0,1))</f>
        <v/>
      </c>
      <c r="E551" s="15" t="str" cm="1">
        <f t="array" ref="E551">IF(OR($B551="",E$2=""),"",Projetos!$K550/_xlfn.XLOOKUP(E$2,Técnicos!$A$2:$A$100,IF(Projetos!K550=1,Técnicos!$F$2:$F$100,IF(Projetos!K550=2,Técnicos!$H$2:$H$100,Técnicos!$J$2:$J$100)),,0,1))</f>
        <v/>
      </c>
      <c r="F551" s="15" t="str" cm="1">
        <f t="array" ref="F551">IF(OR($B551="",F$2=""),"",Projetos!$K550/_xlfn.XLOOKUP(F$2,Técnicos!$A$2:$A$100,IF(Projetos!L550=1,Técnicos!$F$2:$F$100,IF(Projetos!L550=2,Técnicos!$H$2:$H$100,Técnicos!$J$2:$J$100)),,0,1))</f>
        <v/>
      </c>
      <c r="G551" s="15" t="str" cm="1">
        <f t="array" ref="G551">IF(OR($B551="",G$2=""),"",Projetos!$K550/_xlfn.XLOOKUP(G$2,Técnicos!$A$2:$A$100,IF(Projetos!M550=1,Técnicos!$F$2:$F$100,IF(Projetos!M550=2,Técnicos!$H$2:$H$100,Técnicos!$J$2:$J$100)),,0,1))</f>
        <v/>
      </c>
      <c r="H551" s="15" t="str" cm="1">
        <f t="array" ref="H551">IF(OR($B551="",H$2=""),"",Projetos!$K550/_xlfn.XLOOKUP(H$2,Técnicos!$A$2:$A$100,IF(Projetos!N550=1,Técnicos!$F$2:$F$100,IF(Projetos!N550=2,Técnicos!$H$2:$H$100,Técnicos!$J$2:$J$100)),,0,1))</f>
        <v/>
      </c>
      <c r="I551" s="15" t="str" cm="1">
        <f t="array" ref="I551">IF(OR($B551="",I$2=""),"",Projetos!$K550/_xlfn.XLOOKUP(I$2,Técnicos!$A$2:$A$100,IF(Projetos!O550=1,Técnicos!$F$2:$F$100,IF(Projetos!O550=2,Técnicos!$H$2:$H$100,Técnicos!$J$2:$J$100)),,0,1))</f>
        <v/>
      </c>
      <c r="J551" s="15" t="str" cm="1">
        <f t="array" ref="J551">IF(OR($B551="",J$2=""),"",Projetos!$K550/_xlfn.XLOOKUP(J$2,Técnicos!$A$2:$A$100,IF(Projetos!P550=1,Técnicos!$F$2:$F$100,IF(Projetos!P550=2,Técnicos!$H$2:$H$100,Técnicos!$J$2:$J$100)),,0,1))</f>
        <v/>
      </c>
      <c r="K551" s="15" t="str" cm="1">
        <f t="array" ref="K551">IF(OR($B551="",K$2=""),"",Projetos!$K550/_xlfn.XLOOKUP(K$2,Técnicos!$A$2:$A$100,IF(Projetos!Q550=1,Técnicos!$F$2:$F$100,IF(Projetos!Q550=2,Técnicos!$H$2:$H$100,Técnicos!$J$2:$J$100)),,0,1))</f>
        <v/>
      </c>
      <c r="L551" s="15" t="str" cm="1">
        <f t="array" ref="L551">IF(OR($B551="",L$2=""),"",Projetos!$K550/_xlfn.XLOOKUP(L$2,Técnicos!$A$2:$A$100,IF(Projetos!R550=1,Técnicos!$F$2:$F$100,IF(Projetos!R550=2,Técnicos!$H$2:$H$100,Técnicos!$J$2:$J$100)),,0,1))</f>
        <v/>
      </c>
      <c r="M551" s="15" t="str" cm="1">
        <f t="array" ref="M551">IF(OR($B551="",M$2=""),"",Projetos!$K550/_xlfn.XLOOKUP(M$2,Técnicos!$A$2:$A$100,IF(Projetos!S550=1,Técnicos!$F$2:$F$100,IF(Projetos!S550=2,Técnicos!$H$2:$H$100,Técnicos!$J$2:$J$100)),,0,1))</f>
        <v/>
      </c>
      <c r="N551" s="15" t="str" cm="1">
        <f t="array" ref="N551">IF(OR($B551="",N$2=""),"",Projetos!$K550/_xlfn.XLOOKUP(N$2,Técnicos!$A$2:$A$100,IF(Projetos!T550=1,Técnicos!$F$2:$F$100,IF(Projetos!T550=2,Técnicos!$H$2:$H$100,Técnicos!$J$2:$J$100)),,0,1))</f>
        <v/>
      </c>
      <c r="O551" s="15" t="str" cm="1">
        <f t="array" ref="O551">IF(OR($B551="",O$2=""),"",Projetos!$K550/_xlfn.XLOOKUP(O$2,Técnicos!$A$2:$A$100,IF(Projetos!U550=1,Técnicos!$F$2:$F$100,IF(Projetos!U550=2,Técnicos!$H$2:$H$100,Técnicos!$J$2:$J$100)),,0,1))</f>
        <v/>
      </c>
      <c r="P551" s="15" t="str" cm="1">
        <f t="array" ref="P551">IF(OR($B551="",P$2=""),"",Projetos!$K550/_xlfn.XLOOKUP(P$2,Técnicos!$A$2:$A$100,IF(Projetos!V550=1,Técnicos!$F$2:$F$100,IF(Projetos!V550=2,Técnicos!$H$2:$H$100,Técnicos!$J$2:$J$100)),,0,1))</f>
        <v/>
      </c>
      <c r="Q551" s="15" t="str" cm="1">
        <f t="array" ref="Q551">IF(OR($B551="",Q$2=""),"",Projetos!$K550/_xlfn.XLOOKUP(Q$2,Técnicos!$A$2:$A$100,IF(Projetos!W550=1,Técnicos!$F$2:$F$100,IF(Projetos!W550=2,Técnicos!$H$2:$H$100,Técnicos!$J$2:$J$100)),,0,1))</f>
        <v/>
      </c>
      <c r="R551" s="15" t="str" cm="1">
        <f t="array" ref="R551">IF(OR($B551="",R$2=""),"",Projetos!$K550/_xlfn.XLOOKUP(R$2,Técnicos!$A$2:$A$100,IF(Projetos!X550=1,Técnicos!$F$2:$F$100,IF(Projetos!X550=2,Técnicos!$H$2:$H$100,Técnicos!$J$2:$J$100)),,0,1))</f>
        <v/>
      </c>
      <c r="S551" s="15" t="str" cm="1">
        <f t="array" ref="S551">IF(OR($B551="",S$2=""),"",Projetos!$K550/_xlfn.XLOOKUP(S$2,Técnicos!$A$2:$A$100,IF(Projetos!Y550=1,Técnicos!$F$2:$F$100,IF(Projetos!Y550=2,Técnicos!$H$2:$H$100,Técnicos!$J$2:$J$100)),,0,1))</f>
        <v/>
      </c>
      <c r="T551" s="15" t="str" cm="1">
        <f t="array" ref="T551">IF(OR($B551="",T$2=""),"",Projetos!$K550/_xlfn.XLOOKUP(T$2,Técnicos!$A$2:$A$100,IF(Projetos!Z550=1,Técnicos!$F$2:$F$100,IF(Projetos!Z550=2,Técnicos!$H$2:$H$100,Técnicos!$J$2:$J$100)),,0,1))</f>
        <v/>
      </c>
      <c r="U551" s="15" t="str" cm="1">
        <f t="array" ref="U551">IF(OR($B551="",U$2=""),"",Projetos!$K550/_xlfn.XLOOKUP(U$2,Técnicos!$A$2:$A$100,IF(Projetos!AA550=1,Técnicos!$F$2:$F$100,IF(Projetos!AA550=2,Técnicos!$H$2:$H$100,Técnicos!$J$2:$J$100)),,0,1))</f>
        <v/>
      </c>
      <c r="V551" s="15" t="str" cm="1">
        <f t="array" ref="V551">IF(OR($B551="",V$2=""),"",Projetos!$K550/_xlfn.XLOOKUP(V$2,Técnicos!$A$2:$A$100,IF(Projetos!AB550=1,Técnicos!$F$2:$F$100,IF(Projetos!AB550=2,Técnicos!$H$2:$H$100,Técnicos!$J$2:$J$100)),,0,1))</f>
        <v/>
      </c>
      <c r="W551" s="15" t="str" cm="1">
        <f t="array" ref="W551">IF(OR($B551="",W$2=""),"",Projetos!$K550/_xlfn.XLOOKUP(W$2,Técnicos!$A$2:$A$100,IF(Projetos!AC550=1,Técnicos!$F$2:$F$100,IF(Projetos!AC550=2,Técnicos!$H$2:$H$100,Técnicos!$J$2:$J$100)),,0,1))</f>
        <v/>
      </c>
      <c r="X551" s="15" t="str" cm="1">
        <f t="array" ref="X551">IF(OR($B551="",X$2=""),"",Projetos!$K550/_xlfn.XLOOKUP(X$2,Técnicos!$A$2:$A$100,IF(Projetos!AD550=1,Técnicos!$F$2:$F$100,IF(Projetos!AD550=2,Técnicos!$H$2:$H$100,Técnicos!$J$2:$J$100)),,0,1))</f>
        <v/>
      </c>
      <c r="Y551" s="15" t="str" cm="1">
        <f t="array" ref="Y551">IF(OR($B551="",Y$2=""),"",Projetos!$K550/_xlfn.XLOOKUP(Y$2,Técnicos!$A$2:$A$100,IF(Projetos!AE550=1,Técnicos!$F$2:$F$100,IF(Projetos!AE550=2,Técnicos!$H$2:$H$100,Técnicos!$J$2:$J$100)),,0,1))</f>
        <v/>
      </c>
      <c r="Z551" s="15" t="str" cm="1">
        <f t="array" ref="Z551">IF(OR($B551="",Z$2=""),"",Projetos!$K550/_xlfn.XLOOKUP(Z$2,Técnicos!$A$2:$A$100,IF(Projetos!AF550=1,Técnicos!$F$2:$F$100,IF(Projetos!AF550=2,Técnicos!$H$2:$H$100,Técnicos!$J$2:$J$100)),,0,1))</f>
        <v/>
      </c>
      <c r="AA551" s="15" t="str" cm="1">
        <f t="array" ref="AA551">IF(OR($B551="",AA$2=""),"",Projetos!$K550/_xlfn.XLOOKUP(AA$2,Técnicos!$A$2:$A$100,IF(Projetos!AG550=1,Técnicos!$F$2:$F$100,IF(Projetos!AG550=2,Técnicos!$H$2:$H$100,Técnicos!$J$2:$J$100)),,0,1))</f>
        <v/>
      </c>
      <c r="AB551" s="15" t="str" cm="1">
        <f t="array" ref="AB551">IF(OR($B551="",AB$2=""),"",Projetos!$K550/_xlfn.XLOOKUP(AB$2,Técnicos!$A$2:$A$100,IF(Projetos!AH550=1,Técnicos!$F$2:$F$100,IF(Projetos!AH550=2,Técnicos!$H$2:$H$100,Técnicos!$J$2:$J$100)),,0,1))</f>
        <v/>
      </c>
      <c r="AC551" s="15" t="str" cm="1">
        <f t="array" ref="AC551">IF(OR($B551="",AC$2=""),"",Projetos!$K550/_xlfn.XLOOKUP(AC$2,Técnicos!$A$2:$A$100,IF(Projetos!AI550=1,Técnicos!$F$2:$F$100,IF(Projetos!AI550=2,Técnicos!$H$2:$H$100,Técnicos!$J$2:$J$100)),,0,1))</f>
        <v/>
      </c>
      <c r="AD551" s="15" t="str" cm="1">
        <f t="array" ref="AD551">IF(OR($B551="",AD$2=""),"",Projetos!$K550/_xlfn.XLOOKUP(AD$2,Técnicos!$A$2:$A$100,IF(Projetos!AJ550=1,Técnicos!$F$2:$F$100,IF(Projetos!AJ550=2,Técnicos!$H$2:$H$100,Técnicos!$J$2:$J$100)),,0,1))</f>
        <v/>
      </c>
      <c r="AE551" s="15" t="str" cm="1">
        <f t="array" ref="AE551">IF(OR($B551="",AE$2=""),"",Projetos!$K550/_xlfn.XLOOKUP(AE$2,Técnicos!$A$2:$A$100,IF(Projetos!AK550=1,Técnicos!$F$2:$F$100,IF(Projetos!AK550=2,Técnicos!$H$2:$H$100,Técnicos!$J$2:$J$100)),,0,1))</f>
        <v/>
      </c>
      <c r="AF551" s="15" t="str" cm="1">
        <f t="array" ref="AF551">IF(OR($B551="",AF$2=""),"",Projetos!$K550/_xlfn.XLOOKUP(AF$2,Técnicos!$A$2:$A$100,IF(Projetos!AL550=1,Técnicos!$F$2:$F$100,IF(Projetos!AL550=2,Técnicos!$H$2:$H$100,Técnicos!$J$2:$J$100)),,0,1))</f>
        <v/>
      </c>
      <c r="AG551" s="15" t="str" cm="1">
        <f t="array" ref="AG551">IF(OR($B551="",AG$2=""),"",Projetos!$K550/_xlfn.XLOOKUP(AG$2,Técnicos!$A$2:$A$100,IF(Projetos!AM550=1,Técnicos!$F$2:$F$100,IF(Projetos!AM550=2,Técnicos!$H$2:$H$100,Técnicos!$J$2:$J$100)),,0,1))</f>
        <v/>
      </c>
      <c r="AH551" s="15" t="str" cm="1">
        <f t="array" ref="AH551">IF(OR($B551="",AH$2=""),"",Projetos!$K550/_xlfn.XLOOKUP(AH$2,Técnicos!$A$2:$A$100,IF(Projetos!AN550=1,Técnicos!$F$2:$F$100,IF(Projetos!AN550=2,Técnicos!$H$2:$H$100,Técnicos!$J$2:$J$100)),,0,1))</f>
        <v/>
      </c>
      <c r="AI551" s="15" t="str" cm="1">
        <f t="array" ref="AI551">IF(OR($B551="",AI$2=""),"",Projetos!$K550/_xlfn.XLOOKUP(AI$2,Técnicos!$A$2:$A$100,IF(Projetos!AO550=1,Técnicos!$F$2:$F$100,IF(Projetos!AO550=2,Técnicos!$H$2:$H$100,Técnicos!$J$2:$J$100)),,0,1))</f>
        <v/>
      </c>
      <c r="AJ551" s="15" t="str" cm="1">
        <f t="array" ref="AJ551">IF(OR($B551="",AJ$2=""),"",Projetos!$K550/_xlfn.XLOOKUP(AJ$2,Técnicos!$A$2:$A$100,IF(Projetos!AP550=1,Técnicos!$F$2:$F$100,IF(Projetos!AP550=2,Técnicos!$H$2:$H$100,Técnicos!$J$2:$J$100)),,0,1))</f>
        <v/>
      </c>
      <c r="AK551" s="15" t="str" cm="1">
        <f t="array" ref="AK551">IF(OR($B551="",AK$2=""),"",Projetos!$K550/_xlfn.XLOOKUP(AK$2,Técnicos!$A$2:$A$100,IF(Projetos!AQ550=1,Técnicos!$F$2:$F$100,IF(Projetos!AQ550=2,Técnicos!$H$2:$H$100,Técnicos!$J$2:$J$100)),,0,1))</f>
        <v/>
      </c>
    </row>
    <row r="552" spans="3:37" x14ac:dyDescent="0.3">
      <c r="C552" s="15" t="str" cm="1">
        <f t="array" ref="C552">IF(OR($B552="",C$2=""),"",Projetos!$K551/_xlfn.XLOOKUP(C$2,Técnicos!$A$2:$A$100,IF(Projetos!I551=1,Técnicos!$F$2:$F$100,IF(Projetos!I551=2,Técnicos!$H$2:$H$100,Técnicos!$J$2:$J$100)),,0,1))</f>
        <v/>
      </c>
      <c r="D552" s="15" t="str" cm="1">
        <f t="array" ref="D552">IF(OR($B552="",D$2=""),"",Projetos!$K551/_xlfn.XLOOKUP(D$2,Técnicos!$A$2:$A$100,IF(Projetos!J551=1,Técnicos!$F$2:$F$100,IF(Projetos!J551=2,Técnicos!$H$2:$H$100,Técnicos!$J$2:$J$100)),,0,1))</f>
        <v/>
      </c>
      <c r="E552" s="15" t="str" cm="1">
        <f t="array" ref="E552">IF(OR($B552="",E$2=""),"",Projetos!$K551/_xlfn.XLOOKUP(E$2,Técnicos!$A$2:$A$100,IF(Projetos!K551=1,Técnicos!$F$2:$F$100,IF(Projetos!K551=2,Técnicos!$H$2:$H$100,Técnicos!$J$2:$J$100)),,0,1))</f>
        <v/>
      </c>
      <c r="F552" s="15" t="str" cm="1">
        <f t="array" ref="F552">IF(OR($B552="",F$2=""),"",Projetos!$K551/_xlfn.XLOOKUP(F$2,Técnicos!$A$2:$A$100,IF(Projetos!L551=1,Técnicos!$F$2:$F$100,IF(Projetos!L551=2,Técnicos!$H$2:$H$100,Técnicos!$J$2:$J$100)),,0,1))</f>
        <v/>
      </c>
      <c r="G552" s="15" t="str" cm="1">
        <f t="array" ref="G552">IF(OR($B552="",G$2=""),"",Projetos!$K551/_xlfn.XLOOKUP(G$2,Técnicos!$A$2:$A$100,IF(Projetos!M551=1,Técnicos!$F$2:$F$100,IF(Projetos!M551=2,Técnicos!$H$2:$H$100,Técnicos!$J$2:$J$100)),,0,1))</f>
        <v/>
      </c>
      <c r="H552" s="15" t="str" cm="1">
        <f t="array" ref="H552">IF(OR($B552="",H$2=""),"",Projetos!$K551/_xlfn.XLOOKUP(H$2,Técnicos!$A$2:$A$100,IF(Projetos!N551=1,Técnicos!$F$2:$F$100,IF(Projetos!N551=2,Técnicos!$H$2:$H$100,Técnicos!$J$2:$J$100)),,0,1))</f>
        <v/>
      </c>
      <c r="I552" s="15" t="str" cm="1">
        <f t="array" ref="I552">IF(OR($B552="",I$2=""),"",Projetos!$K551/_xlfn.XLOOKUP(I$2,Técnicos!$A$2:$A$100,IF(Projetos!O551=1,Técnicos!$F$2:$F$100,IF(Projetos!O551=2,Técnicos!$H$2:$H$100,Técnicos!$J$2:$J$100)),,0,1))</f>
        <v/>
      </c>
      <c r="J552" s="15" t="str" cm="1">
        <f t="array" ref="J552">IF(OR($B552="",J$2=""),"",Projetos!$K551/_xlfn.XLOOKUP(J$2,Técnicos!$A$2:$A$100,IF(Projetos!P551=1,Técnicos!$F$2:$F$100,IF(Projetos!P551=2,Técnicos!$H$2:$H$100,Técnicos!$J$2:$J$100)),,0,1))</f>
        <v/>
      </c>
      <c r="K552" s="15" t="str" cm="1">
        <f t="array" ref="K552">IF(OR($B552="",K$2=""),"",Projetos!$K551/_xlfn.XLOOKUP(K$2,Técnicos!$A$2:$A$100,IF(Projetos!Q551=1,Técnicos!$F$2:$F$100,IF(Projetos!Q551=2,Técnicos!$H$2:$H$100,Técnicos!$J$2:$J$100)),,0,1))</f>
        <v/>
      </c>
      <c r="L552" s="15" t="str" cm="1">
        <f t="array" ref="L552">IF(OR($B552="",L$2=""),"",Projetos!$K551/_xlfn.XLOOKUP(L$2,Técnicos!$A$2:$A$100,IF(Projetos!R551=1,Técnicos!$F$2:$F$100,IF(Projetos!R551=2,Técnicos!$H$2:$H$100,Técnicos!$J$2:$J$100)),,0,1))</f>
        <v/>
      </c>
      <c r="M552" s="15" t="str" cm="1">
        <f t="array" ref="M552">IF(OR($B552="",M$2=""),"",Projetos!$K551/_xlfn.XLOOKUP(M$2,Técnicos!$A$2:$A$100,IF(Projetos!S551=1,Técnicos!$F$2:$F$100,IF(Projetos!S551=2,Técnicos!$H$2:$H$100,Técnicos!$J$2:$J$100)),,0,1))</f>
        <v/>
      </c>
      <c r="N552" s="15" t="str" cm="1">
        <f t="array" ref="N552">IF(OR($B552="",N$2=""),"",Projetos!$K551/_xlfn.XLOOKUP(N$2,Técnicos!$A$2:$A$100,IF(Projetos!T551=1,Técnicos!$F$2:$F$100,IF(Projetos!T551=2,Técnicos!$H$2:$H$100,Técnicos!$J$2:$J$100)),,0,1))</f>
        <v/>
      </c>
      <c r="O552" s="15" t="str" cm="1">
        <f t="array" ref="O552">IF(OR($B552="",O$2=""),"",Projetos!$K551/_xlfn.XLOOKUP(O$2,Técnicos!$A$2:$A$100,IF(Projetos!U551=1,Técnicos!$F$2:$F$100,IF(Projetos!U551=2,Técnicos!$H$2:$H$100,Técnicos!$J$2:$J$100)),,0,1))</f>
        <v/>
      </c>
      <c r="P552" s="15" t="str" cm="1">
        <f t="array" ref="P552">IF(OR($B552="",P$2=""),"",Projetos!$K551/_xlfn.XLOOKUP(P$2,Técnicos!$A$2:$A$100,IF(Projetos!V551=1,Técnicos!$F$2:$F$100,IF(Projetos!V551=2,Técnicos!$H$2:$H$100,Técnicos!$J$2:$J$100)),,0,1))</f>
        <v/>
      </c>
      <c r="Q552" s="15" t="str" cm="1">
        <f t="array" ref="Q552">IF(OR($B552="",Q$2=""),"",Projetos!$K551/_xlfn.XLOOKUP(Q$2,Técnicos!$A$2:$A$100,IF(Projetos!W551=1,Técnicos!$F$2:$F$100,IF(Projetos!W551=2,Técnicos!$H$2:$H$100,Técnicos!$J$2:$J$100)),,0,1))</f>
        <v/>
      </c>
      <c r="R552" s="15" t="str" cm="1">
        <f t="array" ref="R552">IF(OR($B552="",R$2=""),"",Projetos!$K551/_xlfn.XLOOKUP(R$2,Técnicos!$A$2:$A$100,IF(Projetos!X551=1,Técnicos!$F$2:$F$100,IF(Projetos!X551=2,Técnicos!$H$2:$H$100,Técnicos!$J$2:$J$100)),,0,1))</f>
        <v/>
      </c>
      <c r="S552" s="15" t="str" cm="1">
        <f t="array" ref="S552">IF(OR($B552="",S$2=""),"",Projetos!$K551/_xlfn.XLOOKUP(S$2,Técnicos!$A$2:$A$100,IF(Projetos!Y551=1,Técnicos!$F$2:$F$100,IF(Projetos!Y551=2,Técnicos!$H$2:$H$100,Técnicos!$J$2:$J$100)),,0,1))</f>
        <v/>
      </c>
      <c r="T552" s="15" t="str" cm="1">
        <f t="array" ref="T552">IF(OR($B552="",T$2=""),"",Projetos!$K551/_xlfn.XLOOKUP(T$2,Técnicos!$A$2:$A$100,IF(Projetos!Z551=1,Técnicos!$F$2:$F$100,IF(Projetos!Z551=2,Técnicos!$H$2:$H$100,Técnicos!$J$2:$J$100)),,0,1))</f>
        <v/>
      </c>
      <c r="U552" s="15" t="str" cm="1">
        <f t="array" ref="U552">IF(OR($B552="",U$2=""),"",Projetos!$K551/_xlfn.XLOOKUP(U$2,Técnicos!$A$2:$A$100,IF(Projetos!AA551=1,Técnicos!$F$2:$F$100,IF(Projetos!AA551=2,Técnicos!$H$2:$H$100,Técnicos!$J$2:$J$100)),,0,1))</f>
        <v/>
      </c>
      <c r="V552" s="15" t="str" cm="1">
        <f t="array" ref="V552">IF(OR($B552="",V$2=""),"",Projetos!$K551/_xlfn.XLOOKUP(V$2,Técnicos!$A$2:$A$100,IF(Projetos!AB551=1,Técnicos!$F$2:$F$100,IF(Projetos!AB551=2,Técnicos!$H$2:$H$100,Técnicos!$J$2:$J$100)),,0,1))</f>
        <v/>
      </c>
      <c r="W552" s="15" t="str" cm="1">
        <f t="array" ref="W552">IF(OR($B552="",W$2=""),"",Projetos!$K551/_xlfn.XLOOKUP(W$2,Técnicos!$A$2:$A$100,IF(Projetos!AC551=1,Técnicos!$F$2:$F$100,IF(Projetos!AC551=2,Técnicos!$H$2:$H$100,Técnicos!$J$2:$J$100)),,0,1))</f>
        <v/>
      </c>
      <c r="X552" s="15" t="str" cm="1">
        <f t="array" ref="X552">IF(OR($B552="",X$2=""),"",Projetos!$K551/_xlfn.XLOOKUP(X$2,Técnicos!$A$2:$A$100,IF(Projetos!AD551=1,Técnicos!$F$2:$F$100,IF(Projetos!AD551=2,Técnicos!$H$2:$H$100,Técnicos!$J$2:$J$100)),,0,1))</f>
        <v/>
      </c>
      <c r="Y552" s="15" t="str" cm="1">
        <f t="array" ref="Y552">IF(OR($B552="",Y$2=""),"",Projetos!$K551/_xlfn.XLOOKUP(Y$2,Técnicos!$A$2:$A$100,IF(Projetos!AE551=1,Técnicos!$F$2:$F$100,IF(Projetos!AE551=2,Técnicos!$H$2:$H$100,Técnicos!$J$2:$J$100)),,0,1))</f>
        <v/>
      </c>
      <c r="Z552" s="15" t="str" cm="1">
        <f t="array" ref="Z552">IF(OR($B552="",Z$2=""),"",Projetos!$K551/_xlfn.XLOOKUP(Z$2,Técnicos!$A$2:$A$100,IF(Projetos!AF551=1,Técnicos!$F$2:$F$100,IF(Projetos!AF551=2,Técnicos!$H$2:$H$100,Técnicos!$J$2:$J$100)),,0,1))</f>
        <v/>
      </c>
      <c r="AA552" s="15" t="str" cm="1">
        <f t="array" ref="AA552">IF(OR($B552="",AA$2=""),"",Projetos!$K551/_xlfn.XLOOKUP(AA$2,Técnicos!$A$2:$A$100,IF(Projetos!AG551=1,Técnicos!$F$2:$F$100,IF(Projetos!AG551=2,Técnicos!$H$2:$H$100,Técnicos!$J$2:$J$100)),,0,1))</f>
        <v/>
      </c>
      <c r="AB552" s="15" t="str" cm="1">
        <f t="array" ref="AB552">IF(OR($B552="",AB$2=""),"",Projetos!$K551/_xlfn.XLOOKUP(AB$2,Técnicos!$A$2:$A$100,IF(Projetos!AH551=1,Técnicos!$F$2:$F$100,IF(Projetos!AH551=2,Técnicos!$H$2:$H$100,Técnicos!$J$2:$J$100)),,0,1))</f>
        <v/>
      </c>
      <c r="AC552" s="15" t="str" cm="1">
        <f t="array" ref="AC552">IF(OR($B552="",AC$2=""),"",Projetos!$K551/_xlfn.XLOOKUP(AC$2,Técnicos!$A$2:$A$100,IF(Projetos!AI551=1,Técnicos!$F$2:$F$100,IF(Projetos!AI551=2,Técnicos!$H$2:$H$100,Técnicos!$J$2:$J$100)),,0,1))</f>
        <v/>
      </c>
      <c r="AD552" s="15" t="str" cm="1">
        <f t="array" ref="AD552">IF(OR($B552="",AD$2=""),"",Projetos!$K551/_xlfn.XLOOKUP(AD$2,Técnicos!$A$2:$A$100,IF(Projetos!AJ551=1,Técnicos!$F$2:$F$100,IF(Projetos!AJ551=2,Técnicos!$H$2:$H$100,Técnicos!$J$2:$J$100)),,0,1))</f>
        <v/>
      </c>
      <c r="AE552" s="15" t="str" cm="1">
        <f t="array" ref="AE552">IF(OR($B552="",AE$2=""),"",Projetos!$K551/_xlfn.XLOOKUP(AE$2,Técnicos!$A$2:$A$100,IF(Projetos!AK551=1,Técnicos!$F$2:$F$100,IF(Projetos!AK551=2,Técnicos!$H$2:$H$100,Técnicos!$J$2:$J$100)),,0,1))</f>
        <v/>
      </c>
      <c r="AF552" s="15" t="str" cm="1">
        <f t="array" ref="AF552">IF(OR($B552="",AF$2=""),"",Projetos!$K551/_xlfn.XLOOKUP(AF$2,Técnicos!$A$2:$A$100,IF(Projetos!AL551=1,Técnicos!$F$2:$F$100,IF(Projetos!AL551=2,Técnicos!$H$2:$H$100,Técnicos!$J$2:$J$100)),,0,1))</f>
        <v/>
      </c>
      <c r="AG552" s="15" t="str" cm="1">
        <f t="array" ref="AG552">IF(OR($B552="",AG$2=""),"",Projetos!$K551/_xlfn.XLOOKUP(AG$2,Técnicos!$A$2:$A$100,IF(Projetos!AM551=1,Técnicos!$F$2:$F$100,IF(Projetos!AM551=2,Técnicos!$H$2:$H$100,Técnicos!$J$2:$J$100)),,0,1))</f>
        <v/>
      </c>
      <c r="AH552" s="15" t="str" cm="1">
        <f t="array" ref="AH552">IF(OR($B552="",AH$2=""),"",Projetos!$K551/_xlfn.XLOOKUP(AH$2,Técnicos!$A$2:$A$100,IF(Projetos!AN551=1,Técnicos!$F$2:$F$100,IF(Projetos!AN551=2,Técnicos!$H$2:$H$100,Técnicos!$J$2:$J$100)),,0,1))</f>
        <v/>
      </c>
      <c r="AI552" s="15" t="str" cm="1">
        <f t="array" ref="AI552">IF(OR($B552="",AI$2=""),"",Projetos!$K551/_xlfn.XLOOKUP(AI$2,Técnicos!$A$2:$A$100,IF(Projetos!AO551=1,Técnicos!$F$2:$F$100,IF(Projetos!AO551=2,Técnicos!$H$2:$H$100,Técnicos!$J$2:$J$100)),,0,1))</f>
        <v/>
      </c>
      <c r="AJ552" s="15" t="str" cm="1">
        <f t="array" ref="AJ552">IF(OR($B552="",AJ$2=""),"",Projetos!$K551/_xlfn.XLOOKUP(AJ$2,Técnicos!$A$2:$A$100,IF(Projetos!AP551=1,Técnicos!$F$2:$F$100,IF(Projetos!AP551=2,Técnicos!$H$2:$H$100,Técnicos!$J$2:$J$100)),,0,1))</f>
        <v/>
      </c>
      <c r="AK552" s="15" t="str" cm="1">
        <f t="array" ref="AK552">IF(OR($B552="",AK$2=""),"",Projetos!$K551/_xlfn.XLOOKUP(AK$2,Técnicos!$A$2:$A$100,IF(Projetos!AQ551=1,Técnicos!$F$2:$F$100,IF(Projetos!AQ551=2,Técnicos!$H$2:$H$100,Técnicos!$J$2:$J$100)),,0,1))</f>
        <v/>
      </c>
    </row>
    <row r="553" spans="3:37" x14ac:dyDescent="0.3">
      <c r="C553" s="15" t="str" cm="1">
        <f t="array" ref="C553">IF(OR($B553="",C$2=""),"",Projetos!$K552/_xlfn.XLOOKUP(C$2,Técnicos!$A$2:$A$100,IF(Projetos!I552=1,Técnicos!$F$2:$F$100,IF(Projetos!I552=2,Técnicos!$H$2:$H$100,Técnicos!$J$2:$J$100)),,0,1))</f>
        <v/>
      </c>
      <c r="D553" s="15" t="str" cm="1">
        <f t="array" ref="D553">IF(OR($B553="",D$2=""),"",Projetos!$K552/_xlfn.XLOOKUP(D$2,Técnicos!$A$2:$A$100,IF(Projetos!J552=1,Técnicos!$F$2:$F$100,IF(Projetos!J552=2,Técnicos!$H$2:$H$100,Técnicos!$J$2:$J$100)),,0,1))</f>
        <v/>
      </c>
      <c r="E553" s="15" t="str" cm="1">
        <f t="array" ref="E553">IF(OR($B553="",E$2=""),"",Projetos!$K552/_xlfn.XLOOKUP(E$2,Técnicos!$A$2:$A$100,IF(Projetos!K552=1,Técnicos!$F$2:$F$100,IF(Projetos!K552=2,Técnicos!$H$2:$H$100,Técnicos!$J$2:$J$100)),,0,1))</f>
        <v/>
      </c>
      <c r="F553" s="15" t="str" cm="1">
        <f t="array" ref="F553">IF(OR($B553="",F$2=""),"",Projetos!$K552/_xlfn.XLOOKUP(F$2,Técnicos!$A$2:$A$100,IF(Projetos!L552=1,Técnicos!$F$2:$F$100,IF(Projetos!L552=2,Técnicos!$H$2:$H$100,Técnicos!$J$2:$J$100)),,0,1))</f>
        <v/>
      </c>
      <c r="G553" s="15" t="str" cm="1">
        <f t="array" ref="G553">IF(OR($B553="",G$2=""),"",Projetos!$K552/_xlfn.XLOOKUP(G$2,Técnicos!$A$2:$A$100,IF(Projetos!M552=1,Técnicos!$F$2:$F$100,IF(Projetos!M552=2,Técnicos!$H$2:$H$100,Técnicos!$J$2:$J$100)),,0,1))</f>
        <v/>
      </c>
      <c r="H553" s="15" t="str" cm="1">
        <f t="array" ref="H553">IF(OR($B553="",H$2=""),"",Projetos!$K552/_xlfn.XLOOKUP(H$2,Técnicos!$A$2:$A$100,IF(Projetos!N552=1,Técnicos!$F$2:$F$100,IF(Projetos!N552=2,Técnicos!$H$2:$H$100,Técnicos!$J$2:$J$100)),,0,1))</f>
        <v/>
      </c>
      <c r="I553" s="15" t="str" cm="1">
        <f t="array" ref="I553">IF(OR($B553="",I$2=""),"",Projetos!$K552/_xlfn.XLOOKUP(I$2,Técnicos!$A$2:$A$100,IF(Projetos!O552=1,Técnicos!$F$2:$F$100,IF(Projetos!O552=2,Técnicos!$H$2:$H$100,Técnicos!$J$2:$J$100)),,0,1))</f>
        <v/>
      </c>
      <c r="J553" s="15" t="str" cm="1">
        <f t="array" ref="J553">IF(OR($B553="",J$2=""),"",Projetos!$K552/_xlfn.XLOOKUP(J$2,Técnicos!$A$2:$A$100,IF(Projetos!P552=1,Técnicos!$F$2:$F$100,IF(Projetos!P552=2,Técnicos!$H$2:$H$100,Técnicos!$J$2:$J$100)),,0,1))</f>
        <v/>
      </c>
      <c r="K553" s="15" t="str" cm="1">
        <f t="array" ref="K553">IF(OR($B553="",K$2=""),"",Projetos!$K552/_xlfn.XLOOKUP(K$2,Técnicos!$A$2:$A$100,IF(Projetos!Q552=1,Técnicos!$F$2:$F$100,IF(Projetos!Q552=2,Técnicos!$H$2:$H$100,Técnicos!$J$2:$J$100)),,0,1))</f>
        <v/>
      </c>
      <c r="L553" s="15" t="str" cm="1">
        <f t="array" ref="L553">IF(OR($B553="",L$2=""),"",Projetos!$K552/_xlfn.XLOOKUP(L$2,Técnicos!$A$2:$A$100,IF(Projetos!R552=1,Técnicos!$F$2:$F$100,IF(Projetos!R552=2,Técnicos!$H$2:$H$100,Técnicos!$J$2:$J$100)),,0,1))</f>
        <v/>
      </c>
      <c r="M553" s="15" t="str" cm="1">
        <f t="array" ref="M553">IF(OR($B553="",M$2=""),"",Projetos!$K552/_xlfn.XLOOKUP(M$2,Técnicos!$A$2:$A$100,IF(Projetos!S552=1,Técnicos!$F$2:$F$100,IF(Projetos!S552=2,Técnicos!$H$2:$H$100,Técnicos!$J$2:$J$100)),,0,1))</f>
        <v/>
      </c>
      <c r="N553" s="15" t="str" cm="1">
        <f t="array" ref="N553">IF(OR($B553="",N$2=""),"",Projetos!$K552/_xlfn.XLOOKUP(N$2,Técnicos!$A$2:$A$100,IF(Projetos!T552=1,Técnicos!$F$2:$F$100,IF(Projetos!T552=2,Técnicos!$H$2:$H$100,Técnicos!$J$2:$J$100)),,0,1))</f>
        <v/>
      </c>
      <c r="O553" s="15" t="str" cm="1">
        <f t="array" ref="O553">IF(OR($B553="",O$2=""),"",Projetos!$K552/_xlfn.XLOOKUP(O$2,Técnicos!$A$2:$A$100,IF(Projetos!U552=1,Técnicos!$F$2:$F$100,IF(Projetos!U552=2,Técnicos!$H$2:$H$100,Técnicos!$J$2:$J$100)),,0,1))</f>
        <v/>
      </c>
      <c r="P553" s="15" t="str" cm="1">
        <f t="array" ref="P553">IF(OR($B553="",P$2=""),"",Projetos!$K552/_xlfn.XLOOKUP(P$2,Técnicos!$A$2:$A$100,IF(Projetos!V552=1,Técnicos!$F$2:$F$100,IF(Projetos!V552=2,Técnicos!$H$2:$H$100,Técnicos!$J$2:$J$100)),,0,1))</f>
        <v/>
      </c>
      <c r="Q553" s="15" t="str" cm="1">
        <f t="array" ref="Q553">IF(OR($B553="",Q$2=""),"",Projetos!$K552/_xlfn.XLOOKUP(Q$2,Técnicos!$A$2:$A$100,IF(Projetos!W552=1,Técnicos!$F$2:$F$100,IF(Projetos!W552=2,Técnicos!$H$2:$H$100,Técnicos!$J$2:$J$100)),,0,1))</f>
        <v/>
      </c>
      <c r="R553" s="15" t="str" cm="1">
        <f t="array" ref="R553">IF(OR($B553="",R$2=""),"",Projetos!$K552/_xlfn.XLOOKUP(R$2,Técnicos!$A$2:$A$100,IF(Projetos!X552=1,Técnicos!$F$2:$F$100,IF(Projetos!X552=2,Técnicos!$H$2:$H$100,Técnicos!$J$2:$J$100)),,0,1))</f>
        <v/>
      </c>
      <c r="S553" s="15" t="str" cm="1">
        <f t="array" ref="S553">IF(OR($B553="",S$2=""),"",Projetos!$K552/_xlfn.XLOOKUP(S$2,Técnicos!$A$2:$A$100,IF(Projetos!Y552=1,Técnicos!$F$2:$F$100,IF(Projetos!Y552=2,Técnicos!$H$2:$H$100,Técnicos!$J$2:$J$100)),,0,1))</f>
        <v/>
      </c>
      <c r="T553" s="15" t="str" cm="1">
        <f t="array" ref="T553">IF(OR($B553="",T$2=""),"",Projetos!$K552/_xlfn.XLOOKUP(T$2,Técnicos!$A$2:$A$100,IF(Projetos!Z552=1,Técnicos!$F$2:$F$100,IF(Projetos!Z552=2,Técnicos!$H$2:$H$100,Técnicos!$J$2:$J$100)),,0,1))</f>
        <v/>
      </c>
      <c r="U553" s="15" t="str" cm="1">
        <f t="array" ref="U553">IF(OR($B553="",U$2=""),"",Projetos!$K552/_xlfn.XLOOKUP(U$2,Técnicos!$A$2:$A$100,IF(Projetos!AA552=1,Técnicos!$F$2:$F$100,IF(Projetos!AA552=2,Técnicos!$H$2:$H$100,Técnicos!$J$2:$J$100)),,0,1))</f>
        <v/>
      </c>
      <c r="V553" s="15" t="str" cm="1">
        <f t="array" ref="V553">IF(OR($B553="",V$2=""),"",Projetos!$K552/_xlfn.XLOOKUP(V$2,Técnicos!$A$2:$A$100,IF(Projetos!AB552=1,Técnicos!$F$2:$F$100,IF(Projetos!AB552=2,Técnicos!$H$2:$H$100,Técnicos!$J$2:$J$100)),,0,1))</f>
        <v/>
      </c>
      <c r="W553" s="15" t="str" cm="1">
        <f t="array" ref="W553">IF(OR($B553="",W$2=""),"",Projetos!$K552/_xlfn.XLOOKUP(W$2,Técnicos!$A$2:$A$100,IF(Projetos!AC552=1,Técnicos!$F$2:$F$100,IF(Projetos!AC552=2,Técnicos!$H$2:$H$100,Técnicos!$J$2:$J$100)),,0,1))</f>
        <v/>
      </c>
      <c r="X553" s="15" t="str" cm="1">
        <f t="array" ref="X553">IF(OR($B553="",X$2=""),"",Projetos!$K552/_xlfn.XLOOKUP(X$2,Técnicos!$A$2:$A$100,IF(Projetos!AD552=1,Técnicos!$F$2:$F$100,IF(Projetos!AD552=2,Técnicos!$H$2:$H$100,Técnicos!$J$2:$J$100)),,0,1))</f>
        <v/>
      </c>
      <c r="Y553" s="15" t="str" cm="1">
        <f t="array" ref="Y553">IF(OR($B553="",Y$2=""),"",Projetos!$K552/_xlfn.XLOOKUP(Y$2,Técnicos!$A$2:$A$100,IF(Projetos!AE552=1,Técnicos!$F$2:$F$100,IF(Projetos!AE552=2,Técnicos!$H$2:$H$100,Técnicos!$J$2:$J$100)),,0,1))</f>
        <v/>
      </c>
      <c r="Z553" s="15" t="str" cm="1">
        <f t="array" ref="Z553">IF(OR($B553="",Z$2=""),"",Projetos!$K552/_xlfn.XLOOKUP(Z$2,Técnicos!$A$2:$A$100,IF(Projetos!AF552=1,Técnicos!$F$2:$F$100,IF(Projetos!AF552=2,Técnicos!$H$2:$H$100,Técnicos!$J$2:$J$100)),,0,1))</f>
        <v/>
      </c>
      <c r="AA553" s="15" t="str" cm="1">
        <f t="array" ref="AA553">IF(OR($B553="",AA$2=""),"",Projetos!$K552/_xlfn.XLOOKUP(AA$2,Técnicos!$A$2:$A$100,IF(Projetos!AG552=1,Técnicos!$F$2:$F$100,IF(Projetos!AG552=2,Técnicos!$H$2:$H$100,Técnicos!$J$2:$J$100)),,0,1))</f>
        <v/>
      </c>
      <c r="AB553" s="15" t="str" cm="1">
        <f t="array" ref="AB553">IF(OR($B553="",AB$2=""),"",Projetos!$K552/_xlfn.XLOOKUP(AB$2,Técnicos!$A$2:$A$100,IF(Projetos!AH552=1,Técnicos!$F$2:$F$100,IF(Projetos!AH552=2,Técnicos!$H$2:$H$100,Técnicos!$J$2:$J$100)),,0,1))</f>
        <v/>
      </c>
      <c r="AC553" s="15" t="str" cm="1">
        <f t="array" ref="AC553">IF(OR($B553="",AC$2=""),"",Projetos!$K552/_xlfn.XLOOKUP(AC$2,Técnicos!$A$2:$A$100,IF(Projetos!AI552=1,Técnicos!$F$2:$F$100,IF(Projetos!AI552=2,Técnicos!$H$2:$H$100,Técnicos!$J$2:$J$100)),,0,1))</f>
        <v/>
      </c>
      <c r="AD553" s="15" t="str" cm="1">
        <f t="array" ref="AD553">IF(OR($B553="",AD$2=""),"",Projetos!$K552/_xlfn.XLOOKUP(AD$2,Técnicos!$A$2:$A$100,IF(Projetos!AJ552=1,Técnicos!$F$2:$F$100,IF(Projetos!AJ552=2,Técnicos!$H$2:$H$100,Técnicos!$J$2:$J$100)),,0,1))</f>
        <v/>
      </c>
      <c r="AE553" s="15" t="str" cm="1">
        <f t="array" ref="AE553">IF(OR($B553="",AE$2=""),"",Projetos!$K552/_xlfn.XLOOKUP(AE$2,Técnicos!$A$2:$A$100,IF(Projetos!AK552=1,Técnicos!$F$2:$F$100,IF(Projetos!AK552=2,Técnicos!$H$2:$H$100,Técnicos!$J$2:$J$100)),,0,1))</f>
        <v/>
      </c>
      <c r="AF553" s="15" t="str" cm="1">
        <f t="array" ref="AF553">IF(OR($B553="",AF$2=""),"",Projetos!$K552/_xlfn.XLOOKUP(AF$2,Técnicos!$A$2:$A$100,IF(Projetos!AL552=1,Técnicos!$F$2:$F$100,IF(Projetos!AL552=2,Técnicos!$H$2:$H$100,Técnicos!$J$2:$J$100)),,0,1))</f>
        <v/>
      </c>
      <c r="AG553" s="15" t="str" cm="1">
        <f t="array" ref="AG553">IF(OR($B553="",AG$2=""),"",Projetos!$K552/_xlfn.XLOOKUP(AG$2,Técnicos!$A$2:$A$100,IF(Projetos!AM552=1,Técnicos!$F$2:$F$100,IF(Projetos!AM552=2,Técnicos!$H$2:$H$100,Técnicos!$J$2:$J$100)),,0,1))</f>
        <v/>
      </c>
      <c r="AH553" s="15" t="str" cm="1">
        <f t="array" ref="AH553">IF(OR($B553="",AH$2=""),"",Projetos!$K552/_xlfn.XLOOKUP(AH$2,Técnicos!$A$2:$A$100,IF(Projetos!AN552=1,Técnicos!$F$2:$F$100,IF(Projetos!AN552=2,Técnicos!$H$2:$H$100,Técnicos!$J$2:$J$100)),,0,1))</f>
        <v/>
      </c>
      <c r="AI553" s="15" t="str" cm="1">
        <f t="array" ref="AI553">IF(OR($B553="",AI$2=""),"",Projetos!$K552/_xlfn.XLOOKUP(AI$2,Técnicos!$A$2:$A$100,IF(Projetos!AO552=1,Técnicos!$F$2:$F$100,IF(Projetos!AO552=2,Técnicos!$H$2:$H$100,Técnicos!$J$2:$J$100)),,0,1))</f>
        <v/>
      </c>
      <c r="AJ553" s="15" t="str" cm="1">
        <f t="array" ref="AJ553">IF(OR($B553="",AJ$2=""),"",Projetos!$K552/_xlfn.XLOOKUP(AJ$2,Técnicos!$A$2:$A$100,IF(Projetos!AP552=1,Técnicos!$F$2:$F$100,IF(Projetos!AP552=2,Técnicos!$H$2:$H$100,Técnicos!$J$2:$J$100)),,0,1))</f>
        <v/>
      </c>
      <c r="AK553" s="15" t="str" cm="1">
        <f t="array" ref="AK553">IF(OR($B553="",AK$2=""),"",Projetos!$K552/_xlfn.XLOOKUP(AK$2,Técnicos!$A$2:$A$100,IF(Projetos!AQ552=1,Técnicos!$F$2:$F$100,IF(Projetos!AQ552=2,Técnicos!$H$2:$H$100,Técnicos!$J$2:$J$100)),,0,1))</f>
        <v/>
      </c>
    </row>
    <row r="554" spans="3:37" x14ac:dyDescent="0.3">
      <c r="C554" s="15" t="str" cm="1">
        <f t="array" ref="C554">IF(OR($B554="",C$2=""),"",Projetos!$K553/_xlfn.XLOOKUP(C$2,Técnicos!$A$2:$A$100,IF(Projetos!I553=1,Técnicos!$F$2:$F$100,IF(Projetos!I553=2,Técnicos!$H$2:$H$100,Técnicos!$J$2:$J$100)),,0,1))</f>
        <v/>
      </c>
      <c r="D554" s="15" t="str" cm="1">
        <f t="array" ref="D554">IF(OR($B554="",D$2=""),"",Projetos!$K553/_xlfn.XLOOKUP(D$2,Técnicos!$A$2:$A$100,IF(Projetos!J553=1,Técnicos!$F$2:$F$100,IF(Projetos!J553=2,Técnicos!$H$2:$H$100,Técnicos!$J$2:$J$100)),,0,1))</f>
        <v/>
      </c>
      <c r="E554" s="15" t="str" cm="1">
        <f t="array" ref="E554">IF(OR($B554="",E$2=""),"",Projetos!$K553/_xlfn.XLOOKUP(E$2,Técnicos!$A$2:$A$100,IF(Projetos!K553=1,Técnicos!$F$2:$F$100,IF(Projetos!K553=2,Técnicos!$H$2:$H$100,Técnicos!$J$2:$J$100)),,0,1))</f>
        <v/>
      </c>
      <c r="F554" s="15" t="str" cm="1">
        <f t="array" ref="F554">IF(OR($B554="",F$2=""),"",Projetos!$K553/_xlfn.XLOOKUP(F$2,Técnicos!$A$2:$A$100,IF(Projetos!L553=1,Técnicos!$F$2:$F$100,IF(Projetos!L553=2,Técnicos!$H$2:$H$100,Técnicos!$J$2:$J$100)),,0,1))</f>
        <v/>
      </c>
      <c r="G554" s="15" t="str" cm="1">
        <f t="array" ref="G554">IF(OR($B554="",G$2=""),"",Projetos!$K553/_xlfn.XLOOKUP(G$2,Técnicos!$A$2:$A$100,IF(Projetos!M553=1,Técnicos!$F$2:$F$100,IF(Projetos!M553=2,Técnicos!$H$2:$H$100,Técnicos!$J$2:$J$100)),,0,1))</f>
        <v/>
      </c>
      <c r="H554" s="15" t="str" cm="1">
        <f t="array" ref="H554">IF(OR($B554="",H$2=""),"",Projetos!$K553/_xlfn.XLOOKUP(H$2,Técnicos!$A$2:$A$100,IF(Projetos!N553=1,Técnicos!$F$2:$F$100,IF(Projetos!N553=2,Técnicos!$H$2:$H$100,Técnicos!$J$2:$J$100)),,0,1))</f>
        <v/>
      </c>
      <c r="I554" s="15" t="str" cm="1">
        <f t="array" ref="I554">IF(OR($B554="",I$2=""),"",Projetos!$K553/_xlfn.XLOOKUP(I$2,Técnicos!$A$2:$A$100,IF(Projetos!O553=1,Técnicos!$F$2:$F$100,IF(Projetos!O553=2,Técnicos!$H$2:$H$100,Técnicos!$J$2:$J$100)),,0,1))</f>
        <v/>
      </c>
      <c r="J554" s="15" t="str" cm="1">
        <f t="array" ref="J554">IF(OR($B554="",J$2=""),"",Projetos!$K553/_xlfn.XLOOKUP(J$2,Técnicos!$A$2:$A$100,IF(Projetos!P553=1,Técnicos!$F$2:$F$100,IF(Projetos!P553=2,Técnicos!$H$2:$H$100,Técnicos!$J$2:$J$100)),,0,1))</f>
        <v/>
      </c>
      <c r="K554" s="15" t="str" cm="1">
        <f t="array" ref="K554">IF(OR($B554="",K$2=""),"",Projetos!$K553/_xlfn.XLOOKUP(K$2,Técnicos!$A$2:$A$100,IF(Projetos!Q553=1,Técnicos!$F$2:$F$100,IF(Projetos!Q553=2,Técnicos!$H$2:$H$100,Técnicos!$J$2:$J$100)),,0,1))</f>
        <v/>
      </c>
      <c r="L554" s="15" t="str" cm="1">
        <f t="array" ref="L554">IF(OR($B554="",L$2=""),"",Projetos!$K553/_xlfn.XLOOKUP(L$2,Técnicos!$A$2:$A$100,IF(Projetos!R553=1,Técnicos!$F$2:$F$100,IF(Projetos!R553=2,Técnicos!$H$2:$H$100,Técnicos!$J$2:$J$100)),,0,1))</f>
        <v/>
      </c>
      <c r="M554" s="15" t="str" cm="1">
        <f t="array" ref="M554">IF(OR($B554="",M$2=""),"",Projetos!$K553/_xlfn.XLOOKUP(M$2,Técnicos!$A$2:$A$100,IF(Projetos!S553=1,Técnicos!$F$2:$F$100,IF(Projetos!S553=2,Técnicos!$H$2:$H$100,Técnicos!$J$2:$J$100)),,0,1))</f>
        <v/>
      </c>
      <c r="N554" s="15" t="str" cm="1">
        <f t="array" ref="N554">IF(OR($B554="",N$2=""),"",Projetos!$K553/_xlfn.XLOOKUP(N$2,Técnicos!$A$2:$A$100,IF(Projetos!T553=1,Técnicos!$F$2:$F$100,IF(Projetos!T553=2,Técnicos!$H$2:$H$100,Técnicos!$J$2:$J$100)),,0,1))</f>
        <v/>
      </c>
      <c r="O554" s="15" t="str" cm="1">
        <f t="array" ref="O554">IF(OR($B554="",O$2=""),"",Projetos!$K553/_xlfn.XLOOKUP(O$2,Técnicos!$A$2:$A$100,IF(Projetos!U553=1,Técnicos!$F$2:$F$100,IF(Projetos!U553=2,Técnicos!$H$2:$H$100,Técnicos!$J$2:$J$100)),,0,1))</f>
        <v/>
      </c>
      <c r="P554" s="15" t="str" cm="1">
        <f t="array" ref="P554">IF(OR($B554="",P$2=""),"",Projetos!$K553/_xlfn.XLOOKUP(P$2,Técnicos!$A$2:$A$100,IF(Projetos!V553=1,Técnicos!$F$2:$F$100,IF(Projetos!V553=2,Técnicos!$H$2:$H$100,Técnicos!$J$2:$J$100)),,0,1))</f>
        <v/>
      </c>
      <c r="Q554" s="15" t="str" cm="1">
        <f t="array" ref="Q554">IF(OR($B554="",Q$2=""),"",Projetos!$K553/_xlfn.XLOOKUP(Q$2,Técnicos!$A$2:$A$100,IF(Projetos!W553=1,Técnicos!$F$2:$F$100,IF(Projetos!W553=2,Técnicos!$H$2:$H$100,Técnicos!$J$2:$J$100)),,0,1))</f>
        <v/>
      </c>
      <c r="R554" s="15" t="str" cm="1">
        <f t="array" ref="R554">IF(OR($B554="",R$2=""),"",Projetos!$K553/_xlfn.XLOOKUP(R$2,Técnicos!$A$2:$A$100,IF(Projetos!X553=1,Técnicos!$F$2:$F$100,IF(Projetos!X553=2,Técnicos!$H$2:$H$100,Técnicos!$J$2:$J$100)),,0,1))</f>
        <v/>
      </c>
      <c r="S554" s="15" t="str" cm="1">
        <f t="array" ref="S554">IF(OR($B554="",S$2=""),"",Projetos!$K553/_xlfn.XLOOKUP(S$2,Técnicos!$A$2:$A$100,IF(Projetos!Y553=1,Técnicos!$F$2:$F$100,IF(Projetos!Y553=2,Técnicos!$H$2:$H$100,Técnicos!$J$2:$J$100)),,0,1))</f>
        <v/>
      </c>
      <c r="T554" s="15" t="str" cm="1">
        <f t="array" ref="T554">IF(OR($B554="",T$2=""),"",Projetos!$K553/_xlfn.XLOOKUP(T$2,Técnicos!$A$2:$A$100,IF(Projetos!Z553=1,Técnicos!$F$2:$F$100,IF(Projetos!Z553=2,Técnicos!$H$2:$H$100,Técnicos!$J$2:$J$100)),,0,1))</f>
        <v/>
      </c>
      <c r="U554" s="15" t="str" cm="1">
        <f t="array" ref="U554">IF(OR($B554="",U$2=""),"",Projetos!$K553/_xlfn.XLOOKUP(U$2,Técnicos!$A$2:$A$100,IF(Projetos!AA553=1,Técnicos!$F$2:$F$100,IF(Projetos!AA553=2,Técnicos!$H$2:$H$100,Técnicos!$J$2:$J$100)),,0,1))</f>
        <v/>
      </c>
      <c r="V554" s="15" t="str" cm="1">
        <f t="array" ref="V554">IF(OR($B554="",V$2=""),"",Projetos!$K553/_xlfn.XLOOKUP(V$2,Técnicos!$A$2:$A$100,IF(Projetos!AB553=1,Técnicos!$F$2:$F$100,IF(Projetos!AB553=2,Técnicos!$H$2:$H$100,Técnicos!$J$2:$J$100)),,0,1))</f>
        <v/>
      </c>
      <c r="W554" s="15" t="str" cm="1">
        <f t="array" ref="W554">IF(OR($B554="",W$2=""),"",Projetos!$K553/_xlfn.XLOOKUP(W$2,Técnicos!$A$2:$A$100,IF(Projetos!AC553=1,Técnicos!$F$2:$F$100,IF(Projetos!AC553=2,Técnicos!$H$2:$H$100,Técnicos!$J$2:$J$100)),,0,1))</f>
        <v/>
      </c>
      <c r="X554" s="15" t="str" cm="1">
        <f t="array" ref="X554">IF(OR($B554="",X$2=""),"",Projetos!$K553/_xlfn.XLOOKUP(X$2,Técnicos!$A$2:$A$100,IF(Projetos!AD553=1,Técnicos!$F$2:$F$100,IF(Projetos!AD553=2,Técnicos!$H$2:$H$100,Técnicos!$J$2:$J$100)),,0,1))</f>
        <v/>
      </c>
      <c r="Y554" s="15" t="str" cm="1">
        <f t="array" ref="Y554">IF(OR($B554="",Y$2=""),"",Projetos!$K553/_xlfn.XLOOKUP(Y$2,Técnicos!$A$2:$A$100,IF(Projetos!AE553=1,Técnicos!$F$2:$F$100,IF(Projetos!AE553=2,Técnicos!$H$2:$H$100,Técnicos!$J$2:$J$100)),,0,1))</f>
        <v/>
      </c>
      <c r="Z554" s="15" t="str" cm="1">
        <f t="array" ref="Z554">IF(OR($B554="",Z$2=""),"",Projetos!$K553/_xlfn.XLOOKUP(Z$2,Técnicos!$A$2:$A$100,IF(Projetos!AF553=1,Técnicos!$F$2:$F$100,IF(Projetos!AF553=2,Técnicos!$H$2:$H$100,Técnicos!$J$2:$J$100)),,0,1))</f>
        <v/>
      </c>
      <c r="AA554" s="15" t="str" cm="1">
        <f t="array" ref="AA554">IF(OR($B554="",AA$2=""),"",Projetos!$K553/_xlfn.XLOOKUP(AA$2,Técnicos!$A$2:$A$100,IF(Projetos!AG553=1,Técnicos!$F$2:$F$100,IF(Projetos!AG553=2,Técnicos!$H$2:$H$100,Técnicos!$J$2:$J$100)),,0,1))</f>
        <v/>
      </c>
      <c r="AB554" s="15" t="str" cm="1">
        <f t="array" ref="AB554">IF(OR($B554="",AB$2=""),"",Projetos!$K553/_xlfn.XLOOKUP(AB$2,Técnicos!$A$2:$A$100,IF(Projetos!AH553=1,Técnicos!$F$2:$F$100,IF(Projetos!AH553=2,Técnicos!$H$2:$H$100,Técnicos!$J$2:$J$100)),,0,1))</f>
        <v/>
      </c>
      <c r="AC554" s="15" t="str" cm="1">
        <f t="array" ref="AC554">IF(OR($B554="",AC$2=""),"",Projetos!$K553/_xlfn.XLOOKUP(AC$2,Técnicos!$A$2:$A$100,IF(Projetos!AI553=1,Técnicos!$F$2:$F$100,IF(Projetos!AI553=2,Técnicos!$H$2:$H$100,Técnicos!$J$2:$J$100)),,0,1))</f>
        <v/>
      </c>
      <c r="AD554" s="15" t="str" cm="1">
        <f t="array" ref="AD554">IF(OR($B554="",AD$2=""),"",Projetos!$K553/_xlfn.XLOOKUP(AD$2,Técnicos!$A$2:$A$100,IF(Projetos!AJ553=1,Técnicos!$F$2:$F$100,IF(Projetos!AJ553=2,Técnicos!$H$2:$H$100,Técnicos!$J$2:$J$100)),,0,1))</f>
        <v/>
      </c>
      <c r="AE554" s="15" t="str" cm="1">
        <f t="array" ref="AE554">IF(OR($B554="",AE$2=""),"",Projetos!$K553/_xlfn.XLOOKUP(AE$2,Técnicos!$A$2:$A$100,IF(Projetos!AK553=1,Técnicos!$F$2:$F$100,IF(Projetos!AK553=2,Técnicos!$H$2:$H$100,Técnicos!$J$2:$J$100)),,0,1))</f>
        <v/>
      </c>
      <c r="AF554" s="15" t="str" cm="1">
        <f t="array" ref="AF554">IF(OR($B554="",AF$2=""),"",Projetos!$K553/_xlfn.XLOOKUP(AF$2,Técnicos!$A$2:$A$100,IF(Projetos!AL553=1,Técnicos!$F$2:$F$100,IF(Projetos!AL553=2,Técnicos!$H$2:$H$100,Técnicos!$J$2:$J$100)),,0,1))</f>
        <v/>
      </c>
      <c r="AG554" s="15" t="str" cm="1">
        <f t="array" ref="AG554">IF(OR($B554="",AG$2=""),"",Projetos!$K553/_xlfn.XLOOKUP(AG$2,Técnicos!$A$2:$A$100,IF(Projetos!AM553=1,Técnicos!$F$2:$F$100,IF(Projetos!AM553=2,Técnicos!$H$2:$H$100,Técnicos!$J$2:$J$100)),,0,1))</f>
        <v/>
      </c>
      <c r="AH554" s="15" t="str" cm="1">
        <f t="array" ref="AH554">IF(OR($B554="",AH$2=""),"",Projetos!$K553/_xlfn.XLOOKUP(AH$2,Técnicos!$A$2:$A$100,IF(Projetos!AN553=1,Técnicos!$F$2:$F$100,IF(Projetos!AN553=2,Técnicos!$H$2:$H$100,Técnicos!$J$2:$J$100)),,0,1))</f>
        <v/>
      </c>
      <c r="AI554" s="15" t="str" cm="1">
        <f t="array" ref="AI554">IF(OR($B554="",AI$2=""),"",Projetos!$K553/_xlfn.XLOOKUP(AI$2,Técnicos!$A$2:$A$100,IF(Projetos!AO553=1,Técnicos!$F$2:$F$100,IF(Projetos!AO553=2,Técnicos!$H$2:$H$100,Técnicos!$J$2:$J$100)),,0,1))</f>
        <v/>
      </c>
      <c r="AJ554" s="15" t="str" cm="1">
        <f t="array" ref="AJ554">IF(OR($B554="",AJ$2=""),"",Projetos!$K553/_xlfn.XLOOKUP(AJ$2,Técnicos!$A$2:$A$100,IF(Projetos!AP553=1,Técnicos!$F$2:$F$100,IF(Projetos!AP553=2,Técnicos!$H$2:$H$100,Técnicos!$J$2:$J$100)),,0,1))</f>
        <v/>
      </c>
      <c r="AK554" s="15" t="str" cm="1">
        <f t="array" ref="AK554">IF(OR($B554="",AK$2=""),"",Projetos!$K553/_xlfn.XLOOKUP(AK$2,Técnicos!$A$2:$A$100,IF(Projetos!AQ553=1,Técnicos!$F$2:$F$100,IF(Projetos!AQ553=2,Técnicos!$H$2:$H$100,Técnicos!$J$2:$J$100)),,0,1))</f>
        <v/>
      </c>
    </row>
    <row r="555" spans="3:37" x14ac:dyDescent="0.3">
      <c r="C555" s="15" t="str" cm="1">
        <f t="array" ref="C555">IF(OR($B555="",C$2=""),"",Projetos!$K554/_xlfn.XLOOKUP(C$2,Técnicos!$A$2:$A$100,IF(Projetos!I554=1,Técnicos!$F$2:$F$100,IF(Projetos!I554=2,Técnicos!$H$2:$H$100,Técnicos!$J$2:$J$100)),,0,1))</f>
        <v/>
      </c>
      <c r="D555" s="15" t="str" cm="1">
        <f t="array" ref="D555">IF(OR($B555="",D$2=""),"",Projetos!$K554/_xlfn.XLOOKUP(D$2,Técnicos!$A$2:$A$100,IF(Projetos!J554=1,Técnicos!$F$2:$F$100,IF(Projetos!J554=2,Técnicos!$H$2:$H$100,Técnicos!$J$2:$J$100)),,0,1))</f>
        <v/>
      </c>
      <c r="E555" s="15" t="str" cm="1">
        <f t="array" ref="E555">IF(OR($B555="",E$2=""),"",Projetos!$K554/_xlfn.XLOOKUP(E$2,Técnicos!$A$2:$A$100,IF(Projetos!K554=1,Técnicos!$F$2:$F$100,IF(Projetos!K554=2,Técnicos!$H$2:$H$100,Técnicos!$J$2:$J$100)),,0,1))</f>
        <v/>
      </c>
      <c r="F555" s="15" t="str" cm="1">
        <f t="array" ref="F555">IF(OR($B555="",F$2=""),"",Projetos!$K554/_xlfn.XLOOKUP(F$2,Técnicos!$A$2:$A$100,IF(Projetos!L554=1,Técnicos!$F$2:$F$100,IF(Projetos!L554=2,Técnicos!$H$2:$H$100,Técnicos!$J$2:$J$100)),,0,1))</f>
        <v/>
      </c>
      <c r="G555" s="15" t="str" cm="1">
        <f t="array" ref="G555">IF(OR($B555="",G$2=""),"",Projetos!$K554/_xlfn.XLOOKUP(G$2,Técnicos!$A$2:$A$100,IF(Projetos!M554=1,Técnicos!$F$2:$F$100,IF(Projetos!M554=2,Técnicos!$H$2:$H$100,Técnicos!$J$2:$J$100)),,0,1))</f>
        <v/>
      </c>
      <c r="H555" s="15" t="str" cm="1">
        <f t="array" ref="H555">IF(OR($B555="",H$2=""),"",Projetos!$K554/_xlfn.XLOOKUP(H$2,Técnicos!$A$2:$A$100,IF(Projetos!N554=1,Técnicos!$F$2:$F$100,IF(Projetos!N554=2,Técnicos!$H$2:$H$100,Técnicos!$J$2:$J$100)),,0,1))</f>
        <v/>
      </c>
      <c r="I555" s="15" t="str" cm="1">
        <f t="array" ref="I555">IF(OR($B555="",I$2=""),"",Projetos!$K554/_xlfn.XLOOKUP(I$2,Técnicos!$A$2:$A$100,IF(Projetos!O554=1,Técnicos!$F$2:$F$100,IF(Projetos!O554=2,Técnicos!$H$2:$H$100,Técnicos!$J$2:$J$100)),,0,1))</f>
        <v/>
      </c>
      <c r="J555" s="15" t="str" cm="1">
        <f t="array" ref="J555">IF(OR($B555="",J$2=""),"",Projetos!$K554/_xlfn.XLOOKUP(J$2,Técnicos!$A$2:$A$100,IF(Projetos!P554=1,Técnicos!$F$2:$F$100,IF(Projetos!P554=2,Técnicos!$H$2:$H$100,Técnicos!$J$2:$J$100)),,0,1))</f>
        <v/>
      </c>
      <c r="K555" s="15" t="str" cm="1">
        <f t="array" ref="K555">IF(OR($B555="",K$2=""),"",Projetos!$K554/_xlfn.XLOOKUP(K$2,Técnicos!$A$2:$A$100,IF(Projetos!Q554=1,Técnicos!$F$2:$F$100,IF(Projetos!Q554=2,Técnicos!$H$2:$H$100,Técnicos!$J$2:$J$100)),,0,1))</f>
        <v/>
      </c>
      <c r="L555" s="15" t="str" cm="1">
        <f t="array" ref="L555">IF(OR($B555="",L$2=""),"",Projetos!$K554/_xlfn.XLOOKUP(L$2,Técnicos!$A$2:$A$100,IF(Projetos!R554=1,Técnicos!$F$2:$F$100,IF(Projetos!R554=2,Técnicos!$H$2:$H$100,Técnicos!$J$2:$J$100)),,0,1))</f>
        <v/>
      </c>
      <c r="M555" s="15" t="str" cm="1">
        <f t="array" ref="M555">IF(OR($B555="",M$2=""),"",Projetos!$K554/_xlfn.XLOOKUP(M$2,Técnicos!$A$2:$A$100,IF(Projetos!S554=1,Técnicos!$F$2:$F$100,IF(Projetos!S554=2,Técnicos!$H$2:$H$100,Técnicos!$J$2:$J$100)),,0,1))</f>
        <v/>
      </c>
      <c r="N555" s="15" t="str" cm="1">
        <f t="array" ref="N555">IF(OR($B555="",N$2=""),"",Projetos!$K554/_xlfn.XLOOKUP(N$2,Técnicos!$A$2:$A$100,IF(Projetos!T554=1,Técnicos!$F$2:$F$100,IF(Projetos!T554=2,Técnicos!$H$2:$H$100,Técnicos!$J$2:$J$100)),,0,1))</f>
        <v/>
      </c>
      <c r="O555" s="15" t="str" cm="1">
        <f t="array" ref="O555">IF(OR($B555="",O$2=""),"",Projetos!$K554/_xlfn.XLOOKUP(O$2,Técnicos!$A$2:$A$100,IF(Projetos!U554=1,Técnicos!$F$2:$F$100,IF(Projetos!U554=2,Técnicos!$H$2:$H$100,Técnicos!$J$2:$J$100)),,0,1))</f>
        <v/>
      </c>
      <c r="P555" s="15" t="str" cm="1">
        <f t="array" ref="P555">IF(OR($B555="",P$2=""),"",Projetos!$K554/_xlfn.XLOOKUP(P$2,Técnicos!$A$2:$A$100,IF(Projetos!V554=1,Técnicos!$F$2:$F$100,IF(Projetos!V554=2,Técnicos!$H$2:$H$100,Técnicos!$J$2:$J$100)),,0,1))</f>
        <v/>
      </c>
      <c r="Q555" s="15" t="str" cm="1">
        <f t="array" ref="Q555">IF(OR($B555="",Q$2=""),"",Projetos!$K554/_xlfn.XLOOKUP(Q$2,Técnicos!$A$2:$A$100,IF(Projetos!W554=1,Técnicos!$F$2:$F$100,IF(Projetos!W554=2,Técnicos!$H$2:$H$100,Técnicos!$J$2:$J$100)),,0,1))</f>
        <v/>
      </c>
      <c r="R555" s="15" t="str" cm="1">
        <f t="array" ref="R555">IF(OR($B555="",R$2=""),"",Projetos!$K554/_xlfn.XLOOKUP(R$2,Técnicos!$A$2:$A$100,IF(Projetos!X554=1,Técnicos!$F$2:$F$100,IF(Projetos!X554=2,Técnicos!$H$2:$H$100,Técnicos!$J$2:$J$100)),,0,1))</f>
        <v/>
      </c>
      <c r="S555" s="15" t="str" cm="1">
        <f t="array" ref="S555">IF(OR($B555="",S$2=""),"",Projetos!$K554/_xlfn.XLOOKUP(S$2,Técnicos!$A$2:$A$100,IF(Projetos!Y554=1,Técnicos!$F$2:$F$100,IF(Projetos!Y554=2,Técnicos!$H$2:$H$100,Técnicos!$J$2:$J$100)),,0,1))</f>
        <v/>
      </c>
      <c r="T555" s="15" t="str" cm="1">
        <f t="array" ref="T555">IF(OR($B555="",T$2=""),"",Projetos!$K554/_xlfn.XLOOKUP(T$2,Técnicos!$A$2:$A$100,IF(Projetos!Z554=1,Técnicos!$F$2:$F$100,IF(Projetos!Z554=2,Técnicos!$H$2:$H$100,Técnicos!$J$2:$J$100)),,0,1))</f>
        <v/>
      </c>
      <c r="U555" s="15" t="str" cm="1">
        <f t="array" ref="U555">IF(OR($B555="",U$2=""),"",Projetos!$K554/_xlfn.XLOOKUP(U$2,Técnicos!$A$2:$A$100,IF(Projetos!AA554=1,Técnicos!$F$2:$F$100,IF(Projetos!AA554=2,Técnicos!$H$2:$H$100,Técnicos!$J$2:$J$100)),,0,1))</f>
        <v/>
      </c>
      <c r="V555" s="15" t="str" cm="1">
        <f t="array" ref="V555">IF(OR($B555="",V$2=""),"",Projetos!$K554/_xlfn.XLOOKUP(V$2,Técnicos!$A$2:$A$100,IF(Projetos!AB554=1,Técnicos!$F$2:$F$100,IF(Projetos!AB554=2,Técnicos!$H$2:$H$100,Técnicos!$J$2:$J$100)),,0,1))</f>
        <v/>
      </c>
      <c r="W555" s="15" t="str" cm="1">
        <f t="array" ref="W555">IF(OR($B555="",W$2=""),"",Projetos!$K554/_xlfn.XLOOKUP(W$2,Técnicos!$A$2:$A$100,IF(Projetos!AC554=1,Técnicos!$F$2:$F$100,IF(Projetos!AC554=2,Técnicos!$H$2:$H$100,Técnicos!$J$2:$J$100)),,0,1))</f>
        <v/>
      </c>
      <c r="X555" s="15" t="str" cm="1">
        <f t="array" ref="X555">IF(OR($B555="",X$2=""),"",Projetos!$K554/_xlfn.XLOOKUP(X$2,Técnicos!$A$2:$A$100,IF(Projetos!AD554=1,Técnicos!$F$2:$F$100,IF(Projetos!AD554=2,Técnicos!$H$2:$H$100,Técnicos!$J$2:$J$100)),,0,1))</f>
        <v/>
      </c>
      <c r="Y555" s="15" t="str" cm="1">
        <f t="array" ref="Y555">IF(OR($B555="",Y$2=""),"",Projetos!$K554/_xlfn.XLOOKUP(Y$2,Técnicos!$A$2:$A$100,IF(Projetos!AE554=1,Técnicos!$F$2:$F$100,IF(Projetos!AE554=2,Técnicos!$H$2:$H$100,Técnicos!$J$2:$J$100)),,0,1))</f>
        <v/>
      </c>
      <c r="Z555" s="15" t="str" cm="1">
        <f t="array" ref="Z555">IF(OR($B555="",Z$2=""),"",Projetos!$K554/_xlfn.XLOOKUP(Z$2,Técnicos!$A$2:$A$100,IF(Projetos!AF554=1,Técnicos!$F$2:$F$100,IF(Projetos!AF554=2,Técnicos!$H$2:$H$100,Técnicos!$J$2:$J$100)),,0,1))</f>
        <v/>
      </c>
      <c r="AA555" s="15" t="str" cm="1">
        <f t="array" ref="AA555">IF(OR($B555="",AA$2=""),"",Projetos!$K554/_xlfn.XLOOKUP(AA$2,Técnicos!$A$2:$A$100,IF(Projetos!AG554=1,Técnicos!$F$2:$F$100,IF(Projetos!AG554=2,Técnicos!$H$2:$H$100,Técnicos!$J$2:$J$100)),,0,1))</f>
        <v/>
      </c>
      <c r="AB555" s="15" t="str" cm="1">
        <f t="array" ref="AB555">IF(OR($B555="",AB$2=""),"",Projetos!$K554/_xlfn.XLOOKUP(AB$2,Técnicos!$A$2:$A$100,IF(Projetos!AH554=1,Técnicos!$F$2:$F$100,IF(Projetos!AH554=2,Técnicos!$H$2:$H$100,Técnicos!$J$2:$J$100)),,0,1))</f>
        <v/>
      </c>
      <c r="AC555" s="15" t="str" cm="1">
        <f t="array" ref="AC555">IF(OR($B555="",AC$2=""),"",Projetos!$K554/_xlfn.XLOOKUP(AC$2,Técnicos!$A$2:$A$100,IF(Projetos!AI554=1,Técnicos!$F$2:$F$100,IF(Projetos!AI554=2,Técnicos!$H$2:$H$100,Técnicos!$J$2:$J$100)),,0,1))</f>
        <v/>
      </c>
      <c r="AD555" s="15" t="str" cm="1">
        <f t="array" ref="AD555">IF(OR($B555="",AD$2=""),"",Projetos!$K554/_xlfn.XLOOKUP(AD$2,Técnicos!$A$2:$A$100,IF(Projetos!AJ554=1,Técnicos!$F$2:$F$100,IF(Projetos!AJ554=2,Técnicos!$H$2:$H$100,Técnicos!$J$2:$J$100)),,0,1))</f>
        <v/>
      </c>
      <c r="AE555" s="15" t="str" cm="1">
        <f t="array" ref="AE555">IF(OR($B555="",AE$2=""),"",Projetos!$K554/_xlfn.XLOOKUP(AE$2,Técnicos!$A$2:$A$100,IF(Projetos!AK554=1,Técnicos!$F$2:$F$100,IF(Projetos!AK554=2,Técnicos!$H$2:$H$100,Técnicos!$J$2:$J$100)),,0,1))</f>
        <v/>
      </c>
      <c r="AF555" s="15" t="str" cm="1">
        <f t="array" ref="AF555">IF(OR($B555="",AF$2=""),"",Projetos!$K554/_xlfn.XLOOKUP(AF$2,Técnicos!$A$2:$A$100,IF(Projetos!AL554=1,Técnicos!$F$2:$F$100,IF(Projetos!AL554=2,Técnicos!$H$2:$H$100,Técnicos!$J$2:$J$100)),,0,1))</f>
        <v/>
      </c>
      <c r="AG555" s="15" t="str" cm="1">
        <f t="array" ref="AG555">IF(OR($B555="",AG$2=""),"",Projetos!$K554/_xlfn.XLOOKUP(AG$2,Técnicos!$A$2:$A$100,IF(Projetos!AM554=1,Técnicos!$F$2:$F$100,IF(Projetos!AM554=2,Técnicos!$H$2:$H$100,Técnicos!$J$2:$J$100)),,0,1))</f>
        <v/>
      </c>
      <c r="AH555" s="15" t="str" cm="1">
        <f t="array" ref="AH555">IF(OR($B555="",AH$2=""),"",Projetos!$K554/_xlfn.XLOOKUP(AH$2,Técnicos!$A$2:$A$100,IF(Projetos!AN554=1,Técnicos!$F$2:$F$100,IF(Projetos!AN554=2,Técnicos!$H$2:$H$100,Técnicos!$J$2:$J$100)),,0,1))</f>
        <v/>
      </c>
      <c r="AI555" s="15" t="str" cm="1">
        <f t="array" ref="AI555">IF(OR($B555="",AI$2=""),"",Projetos!$K554/_xlfn.XLOOKUP(AI$2,Técnicos!$A$2:$A$100,IF(Projetos!AO554=1,Técnicos!$F$2:$F$100,IF(Projetos!AO554=2,Técnicos!$H$2:$H$100,Técnicos!$J$2:$J$100)),,0,1))</f>
        <v/>
      </c>
      <c r="AJ555" s="15" t="str" cm="1">
        <f t="array" ref="AJ555">IF(OR($B555="",AJ$2=""),"",Projetos!$K554/_xlfn.XLOOKUP(AJ$2,Técnicos!$A$2:$A$100,IF(Projetos!AP554=1,Técnicos!$F$2:$F$100,IF(Projetos!AP554=2,Técnicos!$H$2:$H$100,Técnicos!$J$2:$J$100)),,0,1))</f>
        <v/>
      </c>
      <c r="AK555" s="15" t="str" cm="1">
        <f t="array" ref="AK555">IF(OR($B555="",AK$2=""),"",Projetos!$K554/_xlfn.XLOOKUP(AK$2,Técnicos!$A$2:$A$100,IF(Projetos!AQ554=1,Técnicos!$F$2:$F$100,IF(Projetos!AQ554=2,Técnicos!$H$2:$H$100,Técnicos!$J$2:$J$100)),,0,1))</f>
        <v/>
      </c>
    </row>
    <row r="556" spans="3:37" x14ac:dyDescent="0.3">
      <c r="C556" s="15" t="str" cm="1">
        <f t="array" ref="C556">IF(OR($B556="",C$2=""),"",Projetos!$K555/_xlfn.XLOOKUP(C$2,Técnicos!$A$2:$A$100,IF(Projetos!I555=1,Técnicos!$F$2:$F$100,IF(Projetos!I555=2,Técnicos!$H$2:$H$100,Técnicos!$J$2:$J$100)),,0,1))</f>
        <v/>
      </c>
      <c r="D556" s="15" t="str" cm="1">
        <f t="array" ref="D556">IF(OR($B556="",D$2=""),"",Projetos!$K555/_xlfn.XLOOKUP(D$2,Técnicos!$A$2:$A$100,IF(Projetos!J555=1,Técnicos!$F$2:$F$100,IF(Projetos!J555=2,Técnicos!$H$2:$H$100,Técnicos!$J$2:$J$100)),,0,1))</f>
        <v/>
      </c>
      <c r="E556" s="15" t="str" cm="1">
        <f t="array" ref="E556">IF(OR($B556="",E$2=""),"",Projetos!$K555/_xlfn.XLOOKUP(E$2,Técnicos!$A$2:$A$100,IF(Projetos!K555=1,Técnicos!$F$2:$F$100,IF(Projetos!K555=2,Técnicos!$H$2:$H$100,Técnicos!$J$2:$J$100)),,0,1))</f>
        <v/>
      </c>
      <c r="F556" s="15" t="str" cm="1">
        <f t="array" ref="F556">IF(OR($B556="",F$2=""),"",Projetos!$K555/_xlfn.XLOOKUP(F$2,Técnicos!$A$2:$A$100,IF(Projetos!L555=1,Técnicos!$F$2:$F$100,IF(Projetos!L555=2,Técnicos!$H$2:$H$100,Técnicos!$J$2:$J$100)),,0,1))</f>
        <v/>
      </c>
      <c r="G556" s="15" t="str" cm="1">
        <f t="array" ref="G556">IF(OR($B556="",G$2=""),"",Projetos!$K555/_xlfn.XLOOKUP(G$2,Técnicos!$A$2:$A$100,IF(Projetos!M555=1,Técnicos!$F$2:$F$100,IF(Projetos!M555=2,Técnicos!$H$2:$H$100,Técnicos!$J$2:$J$100)),,0,1))</f>
        <v/>
      </c>
      <c r="H556" s="15" t="str" cm="1">
        <f t="array" ref="H556">IF(OR($B556="",H$2=""),"",Projetos!$K555/_xlfn.XLOOKUP(H$2,Técnicos!$A$2:$A$100,IF(Projetos!N555=1,Técnicos!$F$2:$F$100,IF(Projetos!N555=2,Técnicos!$H$2:$H$100,Técnicos!$J$2:$J$100)),,0,1))</f>
        <v/>
      </c>
      <c r="I556" s="15" t="str" cm="1">
        <f t="array" ref="I556">IF(OR($B556="",I$2=""),"",Projetos!$K555/_xlfn.XLOOKUP(I$2,Técnicos!$A$2:$A$100,IF(Projetos!O555=1,Técnicos!$F$2:$F$100,IF(Projetos!O555=2,Técnicos!$H$2:$H$100,Técnicos!$J$2:$J$100)),,0,1))</f>
        <v/>
      </c>
      <c r="J556" s="15" t="str" cm="1">
        <f t="array" ref="J556">IF(OR($B556="",J$2=""),"",Projetos!$K555/_xlfn.XLOOKUP(J$2,Técnicos!$A$2:$A$100,IF(Projetos!P555=1,Técnicos!$F$2:$F$100,IF(Projetos!P555=2,Técnicos!$H$2:$H$100,Técnicos!$J$2:$J$100)),,0,1))</f>
        <v/>
      </c>
      <c r="K556" s="15" t="str" cm="1">
        <f t="array" ref="K556">IF(OR($B556="",K$2=""),"",Projetos!$K555/_xlfn.XLOOKUP(K$2,Técnicos!$A$2:$A$100,IF(Projetos!Q555=1,Técnicos!$F$2:$F$100,IF(Projetos!Q555=2,Técnicos!$H$2:$H$100,Técnicos!$J$2:$J$100)),,0,1))</f>
        <v/>
      </c>
      <c r="L556" s="15" t="str" cm="1">
        <f t="array" ref="L556">IF(OR($B556="",L$2=""),"",Projetos!$K555/_xlfn.XLOOKUP(L$2,Técnicos!$A$2:$A$100,IF(Projetos!R555=1,Técnicos!$F$2:$F$100,IF(Projetos!R555=2,Técnicos!$H$2:$H$100,Técnicos!$J$2:$J$100)),,0,1))</f>
        <v/>
      </c>
      <c r="M556" s="15" t="str" cm="1">
        <f t="array" ref="M556">IF(OR($B556="",M$2=""),"",Projetos!$K555/_xlfn.XLOOKUP(M$2,Técnicos!$A$2:$A$100,IF(Projetos!S555=1,Técnicos!$F$2:$F$100,IF(Projetos!S555=2,Técnicos!$H$2:$H$100,Técnicos!$J$2:$J$100)),,0,1))</f>
        <v/>
      </c>
      <c r="N556" s="15" t="str" cm="1">
        <f t="array" ref="N556">IF(OR($B556="",N$2=""),"",Projetos!$K555/_xlfn.XLOOKUP(N$2,Técnicos!$A$2:$A$100,IF(Projetos!T555=1,Técnicos!$F$2:$F$100,IF(Projetos!T555=2,Técnicos!$H$2:$H$100,Técnicos!$J$2:$J$100)),,0,1))</f>
        <v/>
      </c>
      <c r="O556" s="15" t="str" cm="1">
        <f t="array" ref="O556">IF(OR($B556="",O$2=""),"",Projetos!$K555/_xlfn.XLOOKUP(O$2,Técnicos!$A$2:$A$100,IF(Projetos!U555=1,Técnicos!$F$2:$F$100,IF(Projetos!U555=2,Técnicos!$H$2:$H$100,Técnicos!$J$2:$J$100)),,0,1))</f>
        <v/>
      </c>
      <c r="P556" s="15" t="str" cm="1">
        <f t="array" ref="P556">IF(OR($B556="",P$2=""),"",Projetos!$K555/_xlfn.XLOOKUP(P$2,Técnicos!$A$2:$A$100,IF(Projetos!V555=1,Técnicos!$F$2:$F$100,IF(Projetos!V555=2,Técnicos!$H$2:$H$100,Técnicos!$J$2:$J$100)),,0,1))</f>
        <v/>
      </c>
      <c r="Q556" s="15" t="str" cm="1">
        <f t="array" ref="Q556">IF(OR($B556="",Q$2=""),"",Projetos!$K555/_xlfn.XLOOKUP(Q$2,Técnicos!$A$2:$A$100,IF(Projetos!W555=1,Técnicos!$F$2:$F$100,IF(Projetos!W555=2,Técnicos!$H$2:$H$100,Técnicos!$J$2:$J$100)),,0,1))</f>
        <v/>
      </c>
      <c r="R556" s="15" t="str" cm="1">
        <f t="array" ref="R556">IF(OR($B556="",R$2=""),"",Projetos!$K555/_xlfn.XLOOKUP(R$2,Técnicos!$A$2:$A$100,IF(Projetos!X555=1,Técnicos!$F$2:$F$100,IF(Projetos!X555=2,Técnicos!$H$2:$H$100,Técnicos!$J$2:$J$100)),,0,1))</f>
        <v/>
      </c>
      <c r="S556" s="15" t="str" cm="1">
        <f t="array" ref="S556">IF(OR($B556="",S$2=""),"",Projetos!$K555/_xlfn.XLOOKUP(S$2,Técnicos!$A$2:$A$100,IF(Projetos!Y555=1,Técnicos!$F$2:$F$100,IF(Projetos!Y555=2,Técnicos!$H$2:$H$100,Técnicos!$J$2:$J$100)),,0,1))</f>
        <v/>
      </c>
      <c r="T556" s="15" t="str" cm="1">
        <f t="array" ref="T556">IF(OR($B556="",T$2=""),"",Projetos!$K555/_xlfn.XLOOKUP(T$2,Técnicos!$A$2:$A$100,IF(Projetos!Z555=1,Técnicos!$F$2:$F$100,IF(Projetos!Z555=2,Técnicos!$H$2:$H$100,Técnicos!$J$2:$J$100)),,0,1))</f>
        <v/>
      </c>
      <c r="U556" s="15" t="str" cm="1">
        <f t="array" ref="U556">IF(OR($B556="",U$2=""),"",Projetos!$K555/_xlfn.XLOOKUP(U$2,Técnicos!$A$2:$A$100,IF(Projetos!AA555=1,Técnicos!$F$2:$F$100,IF(Projetos!AA555=2,Técnicos!$H$2:$H$100,Técnicos!$J$2:$J$100)),,0,1))</f>
        <v/>
      </c>
      <c r="V556" s="15" t="str" cm="1">
        <f t="array" ref="V556">IF(OR($B556="",V$2=""),"",Projetos!$K555/_xlfn.XLOOKUP(V$2,Técnicos!$A$2:$A$100,IF(Projetos!AB555=1,Técnicos!$F$2:$F$100,IF(Projetos!AB555=2,Técnicos!$H$2:$H$100,Técnicos!$J$2:$J$100)),,0,1))</f>
        <v/>
      </c>
      <c r="W556" s="15" t="str" cm="1">
        <f t="array" ref="W556">IF(OR($B556="",W$2=""),"",Projetos!$K555/_xlfn.XLOOKUP(W$2,Técnicos!$A$2:$A$100,IF(Projetos!AC555=1,Técnicos!$F$2:$F$100,IF(Projetos!AC555=2,Técnicos!$H$2:$H$100,Técnicos!$J$2:$J$100)),,0,1))</f>
        <v/>
      </c>
      <c r="X556" s="15" t="str" cm="1">
        <f t="array" ref="X556">IF(OR($B556="",X$2=""),"",Projetos!$K555/_xlfn.XLOOKUP(X$2,Técnicos!$A$2:$A$100,IF(Projetos!AD555=1,Técnicos!$F$2:$F$100,IF(Projetos!AD555=2,Técnicos!$H$2:$H$100,Técnicos!$J$2:$J$100)),,0,1))</f>
        <v/>
      </c>
      <c r="Y556" s="15" t="str" cm="1">
        <f t="array" ref="Y556">IF(OR($B556="",Y$2=""),"",Projetos!$K555/_xlfn.XLOOKUP(Y$2,Técnicos!$A$2:$A$100,IF(Projetos!AE555=1,Técnicos!$F$2:$F$100,IF(Projetos!AE555=2,Técnicos!$H$2:$H$100,Técnicos!$J$2:$J$100)),,0,1))</f>
        <v/>
      </c>
      <c r="Z556" s="15" t="str" cm="1">
        <f t="array" ref="Z556">IF(OR($B556="",Z$2=""),"",Projetos!$K555/_xlfn.XLOOKUP(Z$2,Técnicos!$A$2:$A$100,IF(Projetos!AF555=1,Técnicos!$F$2:$F$100,IF(Projetos!AF555=2,Técnicos!$H$2:$H$100,Técnicos!$J$2:$J$100)),,0,1))</f>
        <v/>
      </c>
      <c r="AA556" s="15" t="str" cm="1">
        <f t="array" ref="AA556">IF(OR($B556="",AA$2=""),"",Projetos!$K555/_xlfn.XLOOKUP(AA$2,Técnicos!$A$2:$A$100,IF(Projetos!AG555=1,Técnicos!$F$2:$F$100,IF(Projetos!AG555=2,Técnicos!$H$2:$H$100,Técnicos!$J$2:$J$100)),,0,1))</f>
        <v/>
      </c>
      <c r="AB556" s="15" t="str" cm="1">
        <f t="array" ref="AB556">IF(OR($B556="",AB$2=""),"",Projetos!$K555/_xlfn.XLOOKUP(AB$2,Técnicos!$A$2:$A$100,IF(Projetos!AH555=1,Técnicos!$F$2:$F$100,IF(Projetos!AH555=2,Técnicos!$H$2:$H$100,Técnicos!$J$2:$J$100)),,0,1))</f>
        <v/>
      </c>
      <c r="AC556" s="15" t="str" cm="1">
        <f t="array" ref="AC556">IF(OR($B556="",AC$2=""),"",Projetos!$K555/_xlfn.XLOOKUP(AC$2,Técnicos!$A$2:$A$100,IF(Projetos!AI555=1,Técnicos!$F$2:$F$100,IF(Projetos!AI555=2,Técnicos!$H$2:$H$100,Técnicos!$J$2:$J$100)),,0,1))</f>
        <v/>
      </c>
      <c r="AD556" s="15" t="str" cm="1">
        <f t="array" ref="AD556">IF(OR($B556="",AD$2=""),"",Projetos!$K555/_xlfn.XLOOKUP(AD$2,Técnicos!$A$2:$A$100,IF(Projetos!AJ555=1,Técnicos!$F$2:$F$100,IF(Projetos!AJ555=2,Técnicos!$H$2:$H$100,Técnicos!$J$2:$J$100)),,0,1))</f>
        <v/>
      </c>
      <c r="AE556" s="15" t="str" cm="1">
        <f t="array" ref="AE556">IF(OR($B556="",AE$2=""),"",Projetos!$K555/_xlfn.XLOOKUP(AE$2,Técnicos!$A$2:$A$100,IF(Projetos!AK555=1,Técnicos!$F$2:$F$100,IF(Projetos!AK555=2,Técnicos!$H$2:$H$100,Técnicos!$J$2:$J$100)),,0,1))</f>
        <v/>
      </c>
      <c r="AF556" s="15" t="str" cm="1">
        <f t="array" ref="AF556">IF(OR($B556="",AF$2=""),"",Projetos!$K555/_xlfn.XLOOKUP(AF$2,Técnicos!$A$2:$A$100,IF(Projetos!AL555=1,Técnicos!$F$2:$F$100,IF(Projetos!AL555=2,Técnicos!$H$2:$H$100,Técnicos!$J$2:$J$100)),,0,1))</f>
        <v/>
      </c>
      <c r="AG556" s="15" t="str" cm="1">
        <f t="array" ref="AG556">IF(OR($B556="",AG$2=""),"",Projetos!$K555/_xlfn.XLOOKUP(AG$2,Técnicos!$A$2:$A$100,IF(Projetos!AM555=1,Técnicos!$F$2:$F$100,IF(Projetos!AM555=2,Técnicos!$H$2:$H$100,Técnicos!$J$2:$J$100)),,0,1))</f>
        <v/>
      </c>
      <c r="AH556" s="15" t="str" cm="1">
        <f t="array" ref="AH556">IF(OR($B556="",AH$2=""),"",Projetos!$K555/_xlfn.XLOOKUP(AH$2,Técnicos!$A$2:$A$100,IF(Projetos!AN555=1,Técnicos!$F$2:$F$100,IF(Projetos!AN555=2,Técnicos!$H$2:$H$100,Técnicos!$J$2:$J$100)),,0,1))</f>
        <v/>
      </c>
      <c r="AI556" s="15" t="str" cm="1">
        <f t="array" ref="AI556">IF(OR($B556="",AI$2=""),"",Projetos!$K555/_xlfn.XLOOKUP(AI$2,Técnicos!$A$2:$A$100,IF(Projetos!AO555=1,Técnicos!$F$2:$F$100,IF(Projetos!AO555=2,Técnicos!$H$2:$H$100,Técnicos!$J$2:$J$100)),,0,1))</f>
        <v/>
      </c>
      <c r="AJ556" s="15" t="str" cm="1">
        <f t="array" ref="AJ556">IF(OR($B556="",AJ$2=""),"",Projetos!$K555/_xlfn.XLOOKUP(AJ$2,Técnicos!$A$2:$A$100,IF(Projetos!AP555=1,Técnicos!$F$2:$F$100,IF(Projetos!AP555=2,Técnicos!$H$2:$H$100,Técnicos!$J$2:$J$100)),,0,1))</f>
        <v/>
      </c>
      <c r="AK556" s="15" t="str" cm="1">
        <f t="array" ref="AK556">IF(OR($B556="",AK$2=""),"",Projetos!$K555/_xlfn.XLOOKUP(AK$2,Técnicos!$A$2:$A$100,IF(Projetos!AQ555=1,Técnicos!$F$2:$F$100,IF(Projetos!AQ555=2,Técnicos!$H$2:$H$100,Técnicos!$J$2:$J$100)),,0,1))</f>
        <v/>
      </c>
    </row>
    <row r="557" spans="3:37" x14ac:dyDescent="0.3">
      <c r="C557" s="15" t="str" cm="1">
        <f t="array" ref="C557">IF(OR($B557="",C$2=""),"",Projetos!$K556/_xlfn.XLOOKUP(C$2,Técnicos!$A$2:$A$100,IF(Projetos!I556=1,Técnicos!$F$2:$F$100,IF(Projetos!I556=2,Técnicos!$H$2:$H$100,Técnicos!$J$2:$J$100)),,0,1))</f>
        <v/>
      </c>
      <c r="D557" s="15" t="str" cm="1">
        <f t="array" ref="D557">IF(OR($B557="",D$2=""),"",Projetos!$K556/_xlfn.XLOOKUP(D$2,Técnicos!$A$2:$A$100,IF(Projetos!J556=1,Técnicos!$F$2:$F$100,IF(Projetos!J556=2,Técnicos!$H$2:$H$100,Técnicos!$J$2:$J$100)),,0,1))</f>
        <v/>
      </c>
      <c r="E557" s="15" t="str" cm="1">
        <f t="array" ref="E557">IF(OR($B557="",E$2=""),"",Projetos!$K556/_xlfn.XLOOKUP(E$2,Técnicos!$A$2:$A$100,IF(Projetos!K556=1,Técnicos!$F$2:$F$100,IF(Projetos!K556=2,Técnicos!$H$2:$H$100,Técnicos!$J$2:$J$100)),,0,1))</f>
        <v/>
      </c>
      <c r="F557" s="15" t="str" cm="1">
        <f t="array" ref="F557">IF(OR($B557="",F$2=""),"",Projetos!$K556/_xlfn.XLOOKUP(F$2,Técnicos!$A$2:$A$100,IF(Projetos!L556=1,Técnicos!$F$2:$F$100,IF(Projetos!L556=2,Técnicos!$H$2:$H$100,Técnicos!$J$2:$J$100)),,0,1))</f>
        <v/>
      </c>
      <c r="G557" s="15" t="str" cm="1">
        <f t="array" ref="G557">IF(OR($B557="",G$2=""),"",Projetos!$K556/_xlfn.XLOOKUP(G$2,Técnicos!$A$2:$A$100,IF(Projetos!M556=1,Técnicos!$F$2:$F$100,IF(Projetos!M556=2,Técnicos!$H$2:$H$100,Técnicos!$J$2:$J$100)),,0,1))</f>
        <v/>
      </c>
      <c r="H557" s="15" t="str" cm="1">
        <f t="array" ref="H557">IF(OR($B557="",H$2=""),"",Projetos!$K556/_xlfn.XLOOKUP(H$2,Técnicos!$A$2:$A$100,IF(Projetos!N556=1,Técnicos!$F$2:$F$100,IF(Projetos!N556=2,Técnicos!$H$2:$H$100,Técnicos!$J$2:$J$100)),,0,1))</f>
        <v/>
      </c>
      <c r="I557" s="15" t="str" cm="1">
        <f t="array" ref="I557">IF(OR($B557="",I$2=""),"",Projetos!$K556/_xlfn.XLOOKUP(I$2,Técnicos!$A$2:$A$100,IF(Projetos!O556=1,Técnicos!$F$2:$F$100,IF(Projetos!O556=2,Técnicos!$H$2:$H$100,Técnicos!$J$2:$J$100)),,0,1))</f>
        <v/>
      </c>
      <c r="J557" s="15" t="str" cm="1">
        <f t="array" ref="J557">IF(OR($B557="",J$2=""),"",Projetos!$K556/_xlfn.XLOOKUP(J$2,Técnicos!$A$2:$A$100,IF(Projetos!P556=1,Técnicos!$F$2:$F$100,IF(Projetos!P556=2,Técnicos!$H$2:$H$100,Técnicos!$J$2:$J$100)),,0,1))</f>
        <v/>
      </c>
      <c r="K557" s="15" t="str" cm="1">
        <f t="array" ref="K557">IF(OR($B557="",K$2=""),"",Projetos!$K556/_xlfn.XLOOKUP(K$2,Técnicos!$A$2:$A$100,IF(Projetos!Q556=1,Técnicos!$F$2:$F$100,IF(Projetos!Q556=2,Técnicos!$H$2:$H$100,Técnicos!$J$2:$J$100)),,0,1))</f>
        <v/>
      </c>
      <c r="L557" s="15" t="str" cm="1">
        <f t="array" ref="L557">IF(OR($B557="",L$2=""),"",Projetos!$K556/_xlfn.XLOOKUP(L$2,Técnicos!$A$2:$A$100,IF(Projetos!R556=1,Técnicos!$F$2:$F$100,IF(Projetos!R556=2,Técnicos!$H$2:$H$100,Técnicos!$J$2:$J$100)),,0,1))</f>
        <v/>
      </c>
      <c r="M557" s="15" t="str" cm="1">
        <f t="array" ref="M557">IF(OR($B557="",M$2=""),"",Projetos!$K556/_xlfn.XLOOKUP(M$2,Técnicos!$A$2:$A$100,IF(Projetos!S556=1,Técnicos!$F$2:$F$100,IF(Projetos!S556=2,Técnicos!$H$2:$H$100,Técnicos!$J$2:$J$100)),,0,1))</f>
        <v/>
      </c>
      <c r="N557" s="15" t="str" cm="1">
        <f t="array" ref="N557">IF(OR($B557="",N$2=""),"",Projetos!$K556/_xlfn.XLOOKUP(N$2,Técnicos!$A$2:$A$100,IF(Projetos!T556=1,Técnicos!$F$2:$F$100,IF(Projetos!T556=2,Técnicos!$H$2:$H$100,Técnicos!$J$2:$J$100)),,0,1))</f>
        <v/>
      </c>
      <c r="O557" s="15" t="str" cm="1">
        <f t="array" ref="O557">IF(OR($B557="",O$2=""),"",Projetos!$K556/_xlfn.XLOOKUP(O$2,Técnicos!$A$2:$A$100,IF(Projetos!U556=1,Técnicos!$F$2:$F$100,IF(Projetos!U556=2,Técnicos!$H$2:$H$100,Técnicos!$J$2:$J$100)),,0,1))</f>
        <v/>
      </c>
      <c r="P557" s="15" t="str" cm="1">
        <f t="array" ref="P557">IF(OR($B557="",P$2=""),"",Projetos!$K556/_xlfn.XLOOKUP(P$2,Técnicos!$A$2:$A$100,IF(Projetos!V556=1,Técnicos!$F$2:$F$100,IF(Projetos!V556=2,Técnicos!$H$2:$H$100,Técnicos!$J$2:$J$100)),,0,1))</f>
        <v/>
      </c>
      <c r="Q557" s="15" t="str" cm="1">
        <f t="array" ref="Q557">IF(OR($B557="",Q$2=""),"",Projetos!$K556/_xlfn.XLOOKUP(Q$2,Técnicos!$A$2:$A$100,IF(Projetos!W556=1,Técnicos!$F$2:$F$100,IF(Projetos!W556=2,Técnicos!$H$2:$H$100,Técnicos!$J$2:$J$100)),,0,1))</f>
        <v/>
      </c>
      <c r="R557" s="15" t="str" cm="1">
        <f t="array" ref="R557">IF(OR($B557="",R$2=""),"",Projetos!$K556/_xlfn.XLOOKUP(R$2,Técnicos!$A$2:$A$100,IF(Projetos!X556=1,Técnicos!$F$2:$F$100,IF(Projetos!X556=2,Técnicos!$H$2:$H$100,Técnicos!$J$2:$J$100)),,0,1))</f>
        <v/>
      </c>
      <c r="S557" s="15" t="str" cm="1">
        <f t="array" ref="S557">IF(OR($B557="",S$2=""),"",Projetos!$K556/_xlfn.XLOOKUP(S$2,Técnicos!$A$2:$A$100,IF(Projetos!Y556=1,Técnicos!$F$2:$F$100,IF(Projetos!Y556=2,Técnicos!$H$2:$H$100,Técnicos!$J$2:$J$100)),,0,1))</f>
        <v/>
      </c>
      <c r="T557" s="15" t="str" cm="1">
        <f t="array" ref="T557">IF(OR($B557="",T$2=""),"",Projetos!$K556/_xlfn.XLOOKUP(T$2,Técnicos!$A$2:$A$100,IF(Projetos!Z556=1,Técnicos!$F$2:$F$100,IF(Projetos!Z556=2,Técnicos!$H$2:$H$100,Técnicos!$J$2:$J$100)),,0,1))</f>
        <v/>
      </c>
      <c r="U557" s="15" t="str" cm="1">
        <f t="array" ref="U557">IF(OR($B557="",U$2=""),"",Projetos!$K556/_xlfn.XLOOKUP(U$2,Técnicos!$A$2:$A$100,IF(Projetos!AA556=1,Técnicos!$F$2:$F$100,IF(Projetos!AA556=2,Técnicos!$H$2:$H$100,Técnicos!$J$2:$J$100)),,0,1))</f>
        <v/>
      </c>
      <c r="V557" s="15" t="str" cm="1">
        <f t="array" ref="V557">IF(OR($B557="",V$2=""),"",Projetos!$K556/_xlfn.XLOOKUP(V$2,Técnicos!$A$2:$A$100,IF(Projetos!AB556=1,Técnicos!$F$2:$F$100,IF(Projetos!AB556=2,Técnicos!$H$2:$H$100,Técnicos!$J$2:$J$100)),,0,1))</f>
        <v/>
      </c>
      <c r="W557" s="15" t="str" cm="1">
        <f t="array" ref="W557">IF(OR($B557="",W$2=""),"",Projetos!$K556/_xlfn.XLOOKUP(W$2,Técnicos!$A$2:$A$100,IF(Projetos!AC556=1,Técnicos!$F$2:$F$100,IF(Projetos!AC556=2,Técnicos!$H$2:$H$100,Técnicos!$J$2:$J$100)),,0,1))</f>
        <v/>
      </c>
      <c r="X557" s="15" t="str" cm="1">
        <f t="array" ref="X557">IF(OR($B557="",X$2=""),"",Projetos!$K556/_xlfn.XLOOKUP(X$2,Técnicos!$A$2:$A$100,IF(Projetos!AD556=1,Técnicos!$F$2:$F$100,IF(Projetos!AD556=2,Técnicos!$H$2:$H$100,Técnicos!$J$2:$J$100)),,0,1))</f>
        <v/>
      </c>
      <c r="Y557" s="15" t="str" cm="1">
        <f t="array" ref="Y557">IF(OR($B557="",Y$2=""),"",Projetos!$K556/_xlfn.XLOOKUP(Y$2,Técnicos!$A$2:$A$100,IF(Projetos!AE556=1,Técnicos!$F$2:$F$100,IF(Projetos!AE556=2,Técnicos!$H$2:$H$100,Técnicos!$J$2:$J$100)),,0,1))</f>
        <v/>
      </c>
      <c r="Z557" s="15" t="str" cm="1">
        <f t="array" ref="Z557">IF(OR($B557="",Z$2=""),"",Projetos!$K556/_xlfn.XLOOKUP(Z$2,Técnicos!$A$2:$A$100,IF(Projetos!AF556=1,Técnicos!$F$2:$F$100,IF(Projetos!AF556=2,Técnicos!$H$2:$H$100,Técnicos!$J$2:$J$100)),,0,1))</f>
        <v/>
      </c>
      <c r="AA557" s="15" t="str" cm="1">
        <f t="array" ref="AA557">IF(OR($B557="",AA$2=""),"",Projetos!$K556/_xlfn.XLOOKUP(AA$2,Técnicos!$A$2:$A$100,IF(Projetos!AG556=1,Técnicos!$F$2:$F$100,IF(Projetos!AG556=2,Técnicos!$H$2:$H$100,Técnicos!$J$2:$J$100)),,0,1))</f>
        <v/>
      </c>
      <c r="AB557" s="15" t="str" cm="1">
        <f t="array" ref="AB557">IF(OR($B557="",AB$2=""),"",Projetos!$K556/_xlfn.XLOOKUP(AB$2,Técnicos!$A$2:$A$100,IF(Projetos!AH556=1,Técnicos!$F$2:$F$100,IF(Projetos!AH556=2,Técnicos!$H$2:$H$100,Técnicos!$J$2:$J$100)),,0,1))</f>
        <v/>
      </c>
      <c r="AC557" s="15" t="str" cm="1">
        <f t="array" ref="AC557">IF(OR($B557="",AC$2=""),"",Projetos!$K556/_xlfn.XLOOKUP(AC$2,Técnicos!$A$2:$A$100,IF(Projetos!AI556=1,Técnicos!$F$2:$F$100,IF(Projetos!AI556=2,Técnicos!$H$2:$H$100,Técnicos!$J$2:$J$100)),,0,1))</f>
        <v/>
      </c>
      <c r="AD557" s="15" t="str" cm="1">
        <f t="array" ref="AD557">IF(OR($B557="",AD$2=""),"",Projetos!$K556/_xlfn.XLOOKUP(AD$2,Técnicos!$A$2:$A$100,IF(Projetos!AJ556=1,Técnicos!$F$2:$F$100,IF(Projetos!AJ556=2,Técnicos!$H$2:$H$100,Técnicos!$J$2:$J$100)),,0,1))</f>
        <v/>
      </c>
      <c r="AE557" s="15" t="str" cm="1">
        <f t="array" ref="AE557">IF(OR($B557="",AE$2=""),"",Projetos!$K556/_xlfn.XLOOKUP(AE$2,Técnicos!$A$2:$A$100,IF(Projetos!AK556=1,Técnicos!$F$2:$F$100,IF(Projetos!AK556=2,Técnicos!$H$2:$H$100,Técnicos!$J$2:$J$100)),,0,1))</f>
        <v/>
      </c>
      <c r="AF557" s="15" t="str" cm="1">
        <f t="array" ref="AF557">IF(OR($B557="",AF$2=""),"",Projetos!$K556/_xlfn.XLOOKUP(AF$2,Técnicos!$A$2:$A$100,IF(Projetos!AL556=1,Técnicos!$F$2:$F$100,IF(Projetos!AL556=2,Técnicos!$H$2:$H$100,Técnicos!$J$2:$J$100)),,0,1))</f>
        <v/>
      </c>
      <c r="AG557" s="15" t="str" cm="1">
        <f t="array" ref="AG557">IF(OR($B557="",AG$2=""),"",Projetos!$K556/_xlfn.XLOOKUP(AG$2,Técnicos!$A$2:$A$100,IF(Projetos!AM556=1,Técnicos!$F$2:$F$100,IF(Projetos!AM556=2,Técnicos!$H$2:$H$100,Técnicos!$J$2:$J$100)),,0,1))</f>
        <v/>
      </c>
      <c r="AH557" s="15" t="str" cm="1">
        <f t="array" ref="AH557">IF(OR($B557="",AH$2=""),"",Projetos!$K556/_xlfn.XLOOKUP(AH$2,Técnicos!$A$2:$A$100,IF(Projetos!AN556=1,Técnicos!$F$2:$F$100,IF(Projetos!AN556=2,Técnicos!$H$2:$H$100,Técnicos!$J$2:$J$100)),,0,1))</f>
        <v/>
      </c>
      <c r="AI557" s="15" t="str" cm="1">
        <f t="array" ref="AI557">IF(OR($B557="",AI$2=""),"",Projetos!$K556/_xlfn.XLOOKUP(AI$2,Técnicos!$A$2:$A$100,IF(Projetos!AO556=1,Técnicos!$F$2:$F$100,IF(Projetos!AO556=2,Técnicos!$H$2:$H$100,Técnicos!$J$2:$J$100)),,0,1))</f>
        <v/>
      </c>
      <c r="AJ557" s="15" t="str" cm="1">
        <f t="array" ref="AJ557">IF(OR($B557="",AJ$2=""),"",Projetos!$K556/_xlfn.XLOOKUP(AJ$2,Técnicos!$A$2:$A$100,IF(Projetos!AP556=1,Técnicos!$F$2:$F$100,IF(Projetos!AP556=2,Técnicos!$H$2:$H$100,Técnicos!$J$2:$J$100)),,0,1))</f>
        <v/>
      </c>
      <c r="AK557" s="15" t="str" cm="1">
        <f t="array" ref="AK557">IF(OR($B557="",AK$2=""),"",Projetos!$K556/_xlfn.XLOOKUP(AK$2,Técnicos!$A$2:$A$100,IF(Projetos!AQ556=1,Técnicos!$F$2:$F$100,IF(Projetos!AQ556=2,Técnicos!$H$2:$H$100,Técnicos!$J$2:$J$100)),,0,1))</f>
        <v/>
      </c>
    </row>
    <row r="558" spans="3:37" x14ac:dyDescent="0.3">
      <c r="C558" s="15" t="str" cm="1">
        <f t="array" ref="C558">IF(OR($B558="",C$2=""),"",Projetos!$K557/_xlfn.XLOOKUP(C$2,Técnicos!$A$2:$A$100,IF(Projetos!I557=1,Técnicos!$F$2:$F$100,IF(Projetos!I557=2,Técnicos!$H$2:$H$100,Técnicos!$J$2:$J$100)),,0,1))</f>
        <v/>
      </c>
      <c r="D558" s="15" t="str" cm="1">
        <f t="array" ref="D558">IF(OR($B558="",D$2=""),"",Projetos!$K557/_xlfn.XLOOKUP(D$2,Técnicos!$A$2:$A$100,IF(Projetos!J557=1,Técnicos!$F$2:$F$100,IF(Projetos!J557=2,Técnicos!$H$2:$H$100,Técnicos!$J$2:$J$100)),,0,1))</f>
        <v/>
      </c>
      <c r="E558" s="15" t="str" cm="1">
        <f t="array" ref="E558">IF(OR($B558="",E$2=""),"",Projetos!$K557/_xlfn.XLOOKUP(E$2,Técnicos!$A$2:$A$100,IF(Projetos!K557=1,Técnicos!$F$2:$F$100,IF(Projetos!K557=2,Técnicos!$H$2:$H$100,Técnicos!$J$2:$J$100)),,0,1))</f>
        <v/>
      </c>
      <c r="F558" s="15" t="str" cm="1">
        <f t="array" ref="F558">IF(OR($B558="",F$2=""),"",Projetos!$K557/_xlfn.XLOOKUP(F$2,Técnicos!$A$2:$A$100,IF(Projetos!L557=1,Técnicos!$F$2:$F$100,IF(Projetos!L557=2,Técnicos!$H$2:$H$100,Técnicos!$J$2:$J$100)),,0,1))</f>
        <v/>
      </c>
      <c r="G558" s="15" t="str" cm="1">
        <f t="array" ref="G558">IF(OR($B558="",G$2=""),"",Projetos!$K557/_xlfn.XLOOKUP(G$2,Técnicos!$A$2:$A$100,IF(Projetos!M557=1,Técnicos!$F$2:$F$100,IF(Projetos!M557=2,Técnicos!$H$2:$H$100,Técnicos!$J$2:$J$100)),,0,1))</f>
        <v/>
      </c>
      <c r="H558" s="15" t="str" cm="1">
        <f t="array" ref="H558">IF(OR($B558="",H$2=""),"",Projetos!$K557/_xlfn.XLOOKUP(H$2,Técnicos!$A$2:$A$100,IF(Projetos!N557=1,Técnicos!$F$2:$F$100,IF(Projetos!N557=2,Técnicos!$H$2:$H$100,Técnicos!$J$2:$J$100)),,0,1))</f>
        <v/>
      </c>
      <c r="I558" s="15" t="str" cm="1">
        <f t="array" ref="I558">IF(OR($B558="",I$2=""),"",Projetos!$K557/_xlfn.XLOOKUP(I$2,Técnicos!$A$2:$A$100,IF(Projetos!O557=1,Técnicos!$F$2:$F$100,IF(Projetos!O557=2,Técnicos!$H$2:$H$100,Técnicos!$J$2:$J$100)),,0,1))</f>
        <v/>
      </c>
      <c r="J558" s="15" t="str" cm="1">
        <f t="array" ref="J558">IF(OR($B558="",J$2=""),"",Projetos!$K557/_xlfn.XLOOKUP(J$2,Técnicos!$A$2:$A$100,IF(Projetos!P557=1,Técnicos!$F$2:$F$100,IF(Projetos!P557=2,Técnicos!$H$2:$H$100,Técnicos!$J$2:$J$100)),,0,1))</f>
        <v/>
      </c>
      <c r="K558" s="15" t="str" cm="1">
        <f t="array" ref="K558">IF(OR($B558="",K$2=""),"",Projetos!$K557/_xlfn.XLOOKUP(K$2,Técnicos!$A$2:$A$100,IF(Projetos!Q557=1,Técnicos!$F$2:$F$100,IF(Projetos!Q557=2,Técnicos!$H$2:$H$100,Técnicos!$J$2:$J$100)),,0,1))</f>
        <v/>
      </c>
      <c r="L558" s="15" t="str" cm="1">
        <f t="array" ref="L558">IF(OR($B558="",L$2=""),"",Projetos!$K557/_xlfn.XLOOKUP(L$2,Técnicos!$A$2:$A$100,IF(Projetos!R557=1,Técnicos!$F$2:$F$100,IF(Projetos!R557=2,Técnicos!$H$2:$H$100,Técnicos!$J$2:$J$100)),,0,1))</f>
        <v/>
      </c>
      <c r="M558" s="15" t="str" cm="1">
        <f t="array" ref="M558">IF(OR($B558="",M$2=""),"",Projetos!$K557/_xlfn.XLOOKUP(M$2,Técnicos!$A$2:$A$100,IF(Projetos!S557=1,Técnicos!$F$2:$F$100,IF(Projetos!S557=2,Técnicos!$H$2:$H$100,Técnicos!$J$2:$J$100)),,0,1))</f>
        <v/>
      </c>
      <c r="N558" s="15" t="str" cm="1">
        <f t="array" ref="N558">IF(OR($B558="",N$2=""),"",Projetos!$K557/_xlfn.XLOOKUP(N$2,Técnicos!$A$2:$A$100,IF(Projetos!T557=1,Técnicos!$F$2:$F$100,IF(Projetos!T557=2,Técnicos!$H$2:$H$100,Técnicos!$J$2:$J$100)),,0,1))</f>
        <v/>
      </c>
      <c r="O558" s="15" t="str" cm="1">
        <f t="array" ref="O558">IF(OR($B558="",O$2=""),"",Projetos!$K557/_xlfn.XLOOKUP(O$2,Técnicos!$A$2:$A$100,IF(Projetos!U557=1,Técnicos!$F$2:$F$100,IF(Projetos!U557=2,Técnicos!$H$2:$H$100,Técnicos!$J$2:$J$100)),,0,1))</f>
        <v/>
      </c>
      <c r="P558" s="15" t="str" cm="1">
        <f t="array" ref="P558">IF(OR($B558="",P$2=""),"",Projetos!$K557/_xlfn.XLOOKUP(P$2,Técnicos!$A$2:$A$100,IF(Projetos!V557=1,Técnicos!$F$2:$F$100,IF(Projetos!V557=2,Técnicos!$H$2:$H$100,Técnicos!$J$2:$J$100)),,0,1))</f>
        <v/>
      </c>
      <c r="Q558" s="15" t="str" cm="1">
        <f t="array" ref="Q558">IF(OR($B558="",Q$2=""),"",Projetos!$K557/_xlfn.XLOOKUP(Q$2,Técnicos!$A$2:$A$100,IF(Projetos!W557=1,Técnicos!$F$2:$F$100,IF(Projetos!W557=2,Técnicos!$H$2:$H$100,Técnicos!$J$2:$J$100)),,0,1))</f>
        <v/>
      </c>
      <c r="R558" s="15" t="str" cm="1">
        <f t="array" ref="R558">IF(OR($B558="",R$2=""),"",Projetos!$K557/_xlfn.XLOOKUP(R$2,Técnicos!$A$2:$A$100,IF(Projetos!X557=1,Técnicos!$F$2:$F$100,IF(Projetos!X557=2,Técnicos!$H$2:$H$100,Técnicos!$J$2:$J$100)),,0,1))</f>
        <v/>
      </c>
      <c r="S558" s="15" t="str" cm="1">
        <f t="array" ref="S558">IF(OR($B558="",S$2=""),"",Projetos!$K557/_xlfn.XLOOKUP(S$2,Técnicos!$A$2:$A$100,IF(Projetos!Y557=1,Técnicos!$F$2:$F$100,IF(Projetos!Y557=2,Técnicos!$H$2:$H$100,Técnicos!$J$2:$J$100)),,0,1))</f>
        <v/>
      </c>
      <c r="T558" s="15" t="str" cm="1">
        <f t="array" ref="T558">IF(OR($B558="",T$2=""),"",Projetos!$K557/_xlfn.XLOOKUP(T$2,Técnicos!$A$2:$A$100,IF(Projetos!Z557=1,Técnicos!$F$2:$F$100,IF(Projetos!Z557=2,Técnicos!$H$2:$H$100,Técnicos!$J$2:$J$100)),,0,1))</f>
        <v/>
      </c>
      <c r="U558" s="15" t="str" cm="1">
        <f t="array" ref="U558">IF(OR($B558="",U$2=""),"",Projetos!$K557/_xlfn.XLOOKUP(U$2,Técnicos!$A$2:$A$100,IF(Projetos!AA557=1,Técnicos!$F$2:$F$100,IF(Projetos!AA557=2,Técnicos!$H$2:$H$100,Técnicos!$J$2:$J$100)),,0,1))</f>
        <v/>
      </c>
      <c r="V558" s="15" t="str" cm="1">
        <f t="array" ref="V558">IF(OR($B558="",V$2=""),"",Projetos!$K557/_xlfn.XLOOKUP(V$2,Técnicos!$A$2:$A$100,IF(Projetos!AB557=1,Técnicos!$F$2:$F$100,IF(Projetos!AB557=2,Técnicos!$H$2:$H$100,Técnicos!$J$2:$J$100)),,0,1))</f>
        <v/>
      </c>
      <c r="W558" s="15" t="str" cm="1">
        <f t="array" ref="W558">IF(OR($B558="",W$2=""),"",Projetos!$K557/_xlfn.XLOOKUP(W$2,Técnicos!$A$2:$A$100,IF(Projetos!AC557=1,Técnicos!$F$2:$F$100,IF(Projetos!AC557=2,Técnicos!$H$2:$H$100,Técnicos!$J$2:$J$100)),,0,1))</f>
        <v/>
      </c>
      <c r="X558" s="15" t="str" cm="1">
        <f t="array" ref="X558">IF(OR($B558="",X$2=""),"",Projetos!$K557/_xlfn.XLOOKUP(X$2,Técnicos!$A$2:$A$100,IF(Projetos!AD557=1,Técnicos!$F$2:$F$100,IF(Projetos!AD557=2,Técnicos!$H$2:$H$100,Técnicos!$J$2:$J$100)),,0,1))</f>
        <v/>
      </c>
      <c r="Y558" s="15" t="str" cm="1">
        <f t="array" ref="Y558">IF(OR($B558="",Y$2=""),"",Projetos!$K557/_xlfn.XLOOKUP(Y$2,Técnicos!$A$2:$A$100,IF(Projetos!AE557=1,Técnicos!$F$2:$F$100,IF(Projetos!AE557=2,Técnicos!$H$2:$H$100,Técnicos!$J$2:$J$100)),,0,1))</f>
        <v/>
      </c>
      <c r="Z558" s="15" t="str" cm="1">
        <f t="array" ref="Z558">IF(OR($B558="",Z$2=""),"",Projetos!$K557/_xlfn.XLOOKUP(Z$2,Técnicos!$A$2:$A$100,IF(Projetos!AF557=1,Técnicos!$F$2:$F$100,IF(Projetos!AF557=2,Técnicos!$H$2:$H$100,Técnicos!$J$2:$J$100)),,0,1))</f>
        <v/>
      </c>
      <c r="AA558" s="15" t="str" cm="1">
        <f t="array" ref="AA558">IF(OR($B558="",AA$2=""),"",Projetos!$K557/_xlfn.XLOOKUP(AA$2,Técnicos!$A$2:$A$100,IF(Projetos!AG557=1,Técnicos!$F$2:$F$100,IF(Projetos!AG557=2,Técnicos!$H$2:$H$100,Técnicos!$J$2:$J$100)),,0,1))</f>
        <v/>
      </c>
      <c r="AB558" s="15" t="str" cm="1">
        <f t="array" ref="AB558">IF(OR($B558="",AB$2=""),"",Projetos!$K557/_xlfn.XLOOKUP(AB$2,Técnicos!$A$2:$A$100,IF(Projetos!AH557=1,Técnicos!$F$2:$F$100,IF(Projetos!AH557=2,Técnicos!$H$2:$H$100,Técnicos!$J$2:$J$100)),,0,1))</f>
        <v/>
      </c>
      <c r="AC558" s="15" t="str" cm="1">
        <f t="array" ref="AC558">IF(OR($B558="",AC$2=""),"",Projetos!$K557/_xlfn.XLOOKUP(AC$2,Técnicos!$A$2:$A$100,IF(Projetos!AI557=1,Técnicos!$F$2:$F$100,IF(Projetos!AI557=2,Técnicos!$H$2:$H$100,Técnicos!$J$2:$J$100)),,0,1))</f>
        <v/>
      </c>
      <c r="AD558" s="15" t="str" cm="1">
        <f t="array" ref="AD558">IF(OR($B558="",AD$2=""),"",Projetos!$K557/_xlfn.XLOOKUP(AD$2,Técnicos!$A$2:$A$100,IF(Projetos!AJ557=1,Técnicos!$F$2:$F$100,IF(Projetos!AJ557=2,Técnicos!$H$2:$H$100,Técnicos!$J$2:$J$100)),,0,1))</f>
        <v/>
      </c>
      <c r="AE558" s="15" t="str" cm="1">
        <f t="array" ref="AE558">IF(OR($B558="",AE$2=""),"",Projetos!$K557/_xlfn.XLOOKUP(AE$2,Técnicos!$A$2:$A$100,IF(Projetos!AK557=1,Técnicos!$F$2:$F$100,IF(Projetos!AK557=2,Técnicos!$H$2:$H$100,Técnicos!$J$2:$J$100)),,0,1))</f>
        <v/>
      </c>
      <c r="AF558" s="15" t="str" cm="1">
        <f t="array" ref="AF558">IF(OR($B558="",AF$2=""),"",Projetos!$K557/_xlfn.XLOOKUP(AF$2,Técnicos!$A$2:$A$100,IF(Projetos!AL557=1,Técnicos!$F$2:$F$100,IF(Projetos!AL557=2,Técnicos!$H$2:$H$100,Técnicos!$J$2:$J$100)),,0,1))</f>
        <v/>
      </c>
      <c r="AG558" s="15" t="str" cm="1">
        <f t="array" ref="AG558">IF(OR($B558="",AG$2=""),"",Projetos!$K557/_xlfn.XLOOKUP(AG$2,Técnicos!$A$2:$A$100,IF(Projetos!AM557=1,Técnicos!$F$2:$F$100,IF(Projetos!AM557=2,Técnicos!$H$2:$H$100,Técnicos!$J$2:$J$100)),,0,1))</f>
        <v/>
      </c>
      <c r="AH558" s="15" t="str" cm="1">
        <f t="array" ref="AH558">IF(OR($B558="",AH$2=""),"",Projetos!$K557/_xlfn.XLOOKUP(AH$2,Técnicos!$A$2:$A$100,IF(Projetos!AN557=1,Técnicos!$F$2:$F$100,IF(Projetos!AN557=2,Técnicos!$H$2:$H$100,Técnicos!$J$2:$J$100)),,0,1))</f>
        <v/>
      </c>
      <c r="AI558" s="15" t="str" cm="1">
        <f t="array" ref="AI558">IF(OR($B558="",AI$2=""),"",Projetos!$K557/_xlfn.XLOOKUP(AI$2,Técnicos!$A$2:$A$100,IF(Projetos!AO557=1,Técnicos!$F$2:$F$100,IF(Projetos!AO557=2,Técnicos!$H$2:$H$100,Técnicos!$J$2:$J$100)),,0,1))</f>
        <v/>
      </c>
      <c r="AJ558" s="15" t="str" cm="1">
        <f t="array" ref="AJ558">IF(OR($B558="",AJ$2=""),"",Projetos!$K557/_xlfn.XLOOKUP(AJ$2,Técnicos!$A$2:$A$100,IF(Projetos!AP557=1,Técnicos!$F$2:$F$100,IF(Projetos!AP557=2,Técnicos!$H$2:$H$100,Técnicos!$J$2:$J$100)),,0,1))</f>
        <v/>
      </c>
      <c r="AK558" s="15" t="str" cm="1">
        <f t="array" ref="AK558">IF(OR($B558="",AK$2=""),"",Projetos!$K557/_xlfn.XLOOKUP(AK$2,Técnicos!$A$2:$A$100,IF(Projetos!AQ557=1,Técnicos!$F$2:$F$100,IF(Projetos!AQ557=2,Técnicos!$H$2:$H$100,Técnicos!$J$2:$J$100)),,0,1))</f>
        <v/>
      </c>
    </row>
    <row r="559" spans="3:37" x14ac:dyDescent="0.3">
      <c r="C559" s="15" t="str" cm="1">
        <f t="array" ref="C559">IF(OR($B559="",C$2=""),"",Projetos!$K558/_xlfn.XLOOKUP(C$2,Técnicos!$A$2:$A$100,IF(Projetos!I558=1,Técnicos!$F$2:$F$100,IF(Projetos!I558=2,Técnicos!$H$2:$H$100,Técnicos!$J$2:$J$100)),,0,1))</f>
        <v/>
      </c>
      <c r="D559" s="15" t="str" cm="1">
        <f t="array" ref="D559">IF(OR($B559="",D$2=""),"",Projetos!$K558/_xlfn.XLOOKUP(D$2,Técnicos!$A$2:$A$100,IF(Projetos!J558=1,Técnicos!$F$2:$F$100,IF(Projetos!J558=2,Técnicos!$H$2:$H$100,Técnicos!$J$2:$J$100)),,0,1))</f>
        <v/>
      </c>
      <c r="E559" s="15" t="str" cm="1">
        <f t="array" ref="E559">IF(OR($B559="",E$2=""),"",Projetos!$K558/_xlfn.XLOOKUP(E$2,Técnicos!$A$2:$A$100,IF(Projetos!K558=1,Técnicos!$F$2:$F$100,IF(Projetos!K558=2,Técnicos!$H$2:$H$100,Técnicos!$J$2:$J$100)),,0,1))</f>
        <v/>
      </c>
      <c r="F559" s="15" t="str" cm="1">
        <f t="array" ref="F559">IF(OR($B559="",F$2=""),"",Projetos!$K558/_xlfn.XLOOKUP(F$2,Técnicos!$A$2:$A$100,IF(Projetos!L558=1,Técnicos!$F$2:$F$100,IF(Projetos!L558=2,Técnicos!$H$2:$H$100,Técnicos!$J$2:$J$100)),,0,1))</f>
        <v/>
      </c>
      <c r="G559" s="15" t="str" cm="1">
        <f t="array" ref="G559">IF(OR($B559="",G$2=""),"",Projetos!$K558/_xlfn.XLOOKUP(G$2,Técnicos!$A$2:$A$100,IF(Projetos!M558=1,Técnicos!$F$2:$F$100,IF(Projetos!M558=2,Técnicos!$H$2:$H$100,Técnicos!$J$2:$J$100)),,0,1))</f>
        <v/>
      </c>
      <c r="H559" s="15" t="str" cm="1">
        <f t="array" ref="H559">IF(OR($B559="",H$2=""),"",Projetos!$K558/_xlfn.XLOOKUP(H$2,Técnicos!$A$2:$A$100,IF(Projetos!N558=1,Técnicos!$F$2:$F$100,IF(Projetos!N558=2,Técnicos!$H$2:$H$100,Técnicos!$J$2:$J$100)),,0,1))</f>
        <v/>
      </c>
      <c r="I559" s="15" t="str" cm="1">
        <f t="array" ref="I559">IF(OR($B559="",I$2=""),"",Projetos!$K558/_xlfn.XLOOKUP(I$2,Técnicos!$A$2:$A$100,IF(Projetos!O558=1,Técnicos!$F$2:$F$100,IF(Projetos!O558=2,Técnicos!$H$2:$H$100,Técnicos!$J$2:$J$100)),,0,1))</f>
        <v/>
      </c>
      <c r="J559" s="15" t="str" cm="1">
        <f t="array" ref="J559">IF(OR($B559="",J$2=""),"",Projetos!$K558/_xlfn.XLOOKUP(J$2,Técnicos!$A$2:$A$100,IF(Projetos!P558=1,Técnicos!$F$2:$F$100,IF(Projetos!P558=2,Técnicos!$H$2:$H$100,Técnicos!$J$2:$J$100)),,0,1))</f>
        <v/>
      </c>
      <c r="K559" s="15" t="str" cm="1">
        <f t="array" ref="K559">IF(OR($B559="",K$2=""),"",Projetos!$K558/_xlfn.XLOOKUP(K$2,Técnicos!$A$2:$A$100,IF(Projetos!Q558=1,Técnicos!$F$2:$F$100,IF(Projetos!Q558=2,Técnicos!$H$2:$H$100,Técnicos!$J$2:$J$100)),,0,1))</f>
        <v/>
      </c>
      <c r="L559" s="15" t="str" cm="1">
        <f t="array" ref="L559">IF(OR($B559="",L$2=""),"",Projetos!$K558/_xlfn.XLOOKUP(L$2,Técnicos!$A$2:$A$100,IF(Projetos!R558=1,Técnicos!$F$2:$F$100,IF(Projetos!R558=2,Técnicos!$H$2:$H$100,Técnicos!$J$2:$J$100)),,0,1))</f>
        <v/>
      </c>
      <c r="M559" s="15" t="str" cm="1">
        <f t="array" ref="M559">IF(OR($B559="",M$2=""),"",Projetos!$K558/_xlfn.XLOOKUP(M$2,Técnicos!$A$2:$A$100,IF(Projetos!S558=1,Técnicos!$F$2:$F$100,IF(Projetos!S558=2,Técnicos!$H$2:$H$100,Técnicos!$J$2:$J$100)),,0,1))</f>
        <v/>
      </c>
      <c r="N559" s="15" t="str" cm="1">
        <f t="array" ref="N559">IF(OR($B559="",N$2=""),"",Projetos!$K558/_xlfn.XLOOKUP(N$2,Técnicos!$A$2:$A$100,IF(Projetos!T558=1,Técnicos!$F$2:$F$100,IF(Projetos!T558=2,Técnicos!$H$2:$H$100,Técnicos!$J$2:$J$100)),,0,1))</f>
        <v/>
      </c>
      <c r="O559" s="15" t="str" cm="1">
        <f t="array" ref="O559">IF(OR($B559="",O$2=""),"",Projetos!$K558/_xlfn.XLOOKUP(O$2,Técnicos!$A$2:$A$100,IF(Projetos!U558=1,Técnicos!$F$2:$F$100,IF(Projetos!U558=2,Técnicos!$H$2:$H$100,Técnicos!$J$2:$J$100)),,0,1))</f>
        <v/>
      </c>
      <c r="P559" s="15" t="str" cm="1">
        <f t="array" ref="P559">IF(OR($B559="",P$2=""),"",Projetos!$K558/_xlfn.XLOOKUP(P$2,Técnicos!$A$2:$A$100,IF(Projetos!V558=1,Técnicos!$F$2:$F$100,IF(Projetos!V558=2,Técnicos!$H$2:$H$100,Técnicos!$J$2:$J$100)),,0,1))</f>
        <v/>
      </c>
      <c r="Q559" s="15" t="str" cm="1">
        <f t="array" ref="Q559">IF(OR($B559="",Q$2=""),"",Projetos!$K558/_xlfn.XLOOKUP(Q$2,Técnicos!$A$2:$A$100,IF(Projetos!W558=1,Técnicos!$F$2:$F$100,IF(Projetos!W558=2,Técnicos!$H$2:$H$100,Técnicos!$J$2:$J$100)),,0,1))</f>
        <v/>
      </c>
      <c r="R559" s="15" t="str" cm="1">
        <f t="array" ref="R559">IF(OR($B559="",R$2=""),"",Projetos!$K558/_xlfn.XLOOKUP(R$2,Técnicos!$A$2:$A$100,IF(Projetos!X558=1,Técnicos!$F$2:$F$100,IF(Projetos!X558=2,Técnicos!$H$2:$H$100,Técnicos!$J$2:$J$100)),,0,1))</f>
        <v/>
      </c>
      <c r="S559" s="15" t="str" cm="1">
        <f t="array" ref="S559">IF(OR($B559="",S$2=""),"",Projetos!$K558/_xlfn.XLOOKUP(S$2,Técnicos!$A$2:$A$100,IF(Projetos!Y558=1,Técnicos!$F$2:$F$100,IF(Projetos!Y558=2,Técnicos!$H$2:$H$100,Técnicos!$J$2:$J$100)),,0,1))</f>
        <v/>
      </c>
      <c r="T559" s="15" t="str" cm="1">
        <f t="array" ref="T559">IF(OR($B559="",T$2=""),"",Projetos!$K558/_xlfn.XLOOKUP(T$2,Técnicos!$A$2:$A$100,IF(Projetos!Z558=1,Técnicos!$F$2:$F$100,IF(Projetos!Z558=2,Técnicos!$H$2:$H$100,Técnicos!$J$2:$J$100)),,0,1))</f>
        <v/>
      </c>
      <c r="U559" s="15" t="str" cm="1">
        <f t="array" ref="U559">IF(OR($B559="",U$2=""),"",Projetos!$K558/_xlfn.XLOOKUP(U$2,Técnicos!$A$2:$A$100,IF(Projetos!AA558=1,Técnicos!$F$2:$F$100,IF(Projetos!AA558=2,Técnicos!$H$2:$H$100,Técnicos!$J$2:$J$100)),,0,1))</f>
        <v/>
      </c>
      <c r="V559" s="15" t="str" cm="1">
        <f t="array" ref="V559">IF(OR($B559="",V$2=""),"",Projetos!$K558/_xlfn.XLOOKUP(V$2,Técnicos!$A$2:$A$100,IF(Projetos!AB558=1,Técnicos!$F$2:$F$100,IF(Projetos!AB558=2,Técnicos!$H$2:$H$100,Técnicos!$J$2:$J$100)),,0,1))</f>
        <v/>
      </c>
      <c r="W559" s="15" t="str" cm="1">
        <f t="array" ref="W559">IF(OR($B559="",W$2=""),"",Projetos!$K558/_xlfn.XLOOKUP(W$2,Técnicos!$A$2:$A$100,IF(Projetos!AC558=1,Técnicos!$F$2:$F$100,IF(Projetos!AC558=2,Técnicos!$H$2:$H$100,Técnicos!$J$2:$J$100)),,0,1))</f>
        <v/>
      </c>
      <c r="X559" s="15" t="str" cm="1">
        <f t="array" ref="X559">IF(OR($B559="",X$2=""),"",Projetos!$K558/_xlfn.XLOOKUP(X$2,Técnicos!$A$2:$A$100,IF(Projetos!AD558=1,Técnicos!$F$2:$F$100,IF(Projetos!AD558=2,Técnicos!$H$2:$H$100,Técnicos!$J$2:$J$100)),,0,1))</f>
        <v/>
      </c>
      <c r="Y559" s="15" t="str" cm="1">
        <f t="array" ref="Y559">IF(OR($B559="",Y$2=""),"",Projetos!$K558/_xlfn.XLOOKUP(Y$2,Técnicos!$A$2:$A$100,IF(Projetos!AE558=1,Técnicos!$F$2:$F$100,IF(Projetos!AE558=2,Técnicos!$H$2:$H$100,Técnicos!$J$2:$J$100)),,0,1))</f>
        <v/>
      </c>
      <c r="Z559" s="15" t="str" cm="1">
        <f t="array" ref="Z559">IF(OR($B559="",Z$2=""),"",Projetos!$K558/_xlfn.XLOOKUP(Z$2,Técnicos!$A$2:$A$100,IF(Projetos!AF558=1,Técnicos!$F$2:$F$100,IF(Projetos!AF558=2,Técnicos!$H$2:$H$100,Técnicos!$J$2:$J$100)),,0,1))</f>
        <v/>
      </c>
      <c r="AA559" s="15" t="str" cm="1">
        <f t="array" ref="AA559">IF(OR($B559="",AA$2=""),"",Projetos!$K558/_xlfn.XLOOKUP(AA$2,Técnicos!$A$2:$A$100,IF(Projetos!AG558=1,Técnicos!$F$2:$F$100,IF(Projetos!AG558=2,Técnicos!$H$2:$H$100,Técnicos!$J$2:$J$100)),,0,1))</f>
        <v/>
      </c>
      <c r="AB559" s="15" t="str" cm="1">
        <f t="array" ref="AB559">IF(OR($B559="",AB$2=""),"",Projetos!$K558/_xlfn.XLOOKUP(AB$2,Técnicos!$A$2:$A$100,IF(Projetos!AH558=1,Técnicos!$F$2:$F$100,IF(Projetos!AH558=2,Técnicos!$H$2:$H$100,Técnicos!$J$2:$J$100)),,0,1))</f>
        <v/>
      </c>
      <c r="AC559" s="15" t="str" cm="1">
        <f t="array" ref="AC559">IF(OR($B559="",AC$2=""),"",Projetos!$K558/_xlfn.XLOOKUP(AC$2,Técnicos!$A$2:$A$100,IF(Projetos!AI558=1,Técnicos!$F$2:$F$100,IF(Projetos!AI558=2,Técnicos!$H$2:$H$100,Técnicos!$J$2:$J$100)),,0,1))</f>
        <v/>
      </c>
      <c r="AD559" s="15" t="str" cm="1">
        <f t="array" ref="AD559">IF(OR($B559="",AD$2=""),"",Projetos!$K558/_xlfn.XLOOKUP(AD$2,Técnicos!$A$2:$A$100,IF(Projetos!AJ558=1,Técnicos!$F$2:$F$100,IF(Projetos!AJ558=2,Técnicos!$H$2:$H$100,Técnicos!$J$2:$J$100)),,0,1))</f>
        <v/>
      </c>
      <c r="AE559" s="15" t="str" cm="1">
        <f t="array" ref="AE559">IF(OR($B559="",AE$2=""),"",Projetos!$K558/_xlfn.XLOOKUP(AE$2,Técnicos!$A$2:$A$100,IF(Projetos!AK558=1,Técnicos!$F$2:$F$100,IF(Projetos!AK558=2,Técnicos!$H$2:$H$100,Técnicos!$J$2:$J$100)),,0,1))</f>
        <v/>
      </c>
      <c r="AF559" s="15" t="str" cm="1">
        <f t="array" ref="AF559">IF(OR($B559="",AF$2=""),"",Projetos!$K558/_xlfn.XLOOKUP(AF$2,Técnicos!$A$2:$A$100,IF(Projetos!AL558=1,Técnicos!$F$2:$F$100,IF(Projetos!AL558=2,Técnicos!$H$2:$H$100,Técnicos!$J$2:$J$100)),,0,1))</f>
        <v/>
      </c>
      <c r="AG559" s="15" t="str" cm="1">
        <f t="array" ref="AG559">IF(OR($B559="",AG$2=""),"",Projetos!$K558/_xlfn.XLOOKUP(AG$2,Técnicos!$A$2:$A$100,IF(Projetos!AM558=1,Técnicos!$F$2:$F$100,IF(Projetos!AM558=2,Técnicos!$H$2:$H$100,Técnicos!$J$2:$J$100)),,0,1))</f>
        <v/>
      </c>
      <c r="AH559" s="15" t="str" cm="1">
        <f t="array" ref="AH559">IF(OR($B559="",AH$2=""),"",Projetos!$K558/_xlfn.XLOOKUP(AH$2,Técnicos!$A$2:$A$100,IF(Projetos!AN558=1,Técnicos!$F$2:$F$100,IF(Projetos!AN558=2,Técnicos!$H$2:$H$100,Técnicos!$J$2:$J$100)),,0,1))</f>
        <v/>
      </c>
      <c r="AI559" s="15" t="str" cm="1">
        <f t="array" ref="AI559">IF(OR($B559="",AI$2=""),"",Projetos!$K558/_xlfn.XLOOKUP(AI$2,Técnicos!$A$2:$A$100,IF(Projetos!AO558=1,Técnicos!$F$2:$F$100,IF(Projetos!AO558=2,Técnicos!$H$2:$H$100,Técnicos!$J$2:$J$100)),,0,1))</f>
        <v/>
      </c>
      <c r="AJ559" s="15" t="str" cm="1">
        <f t="array" ref="AJ559">IF(OR($B559="",AJ$2=""),"",Projetos!$K558/_xlfn.XLOOKUP(AJ$2,Técnicos!$A$2:$A$100,IF(Projetos!AP558=1,Técnicos!$F$2:$F$100,IF(Projetos!AP558=2,Técnicos!$H$2:$H$100,Técnicos!$J$2:$J$100)),,0,1))</f>
        <v/>
      </c>
      <c r="AK559" s="15" t="str" cm="1">
        <f t="array" ref="AK559">IF(OR($B559="",AK$2=""),"",Projetos!$K558/_xlfn.XLOOKUP(AK$2,Técnicos!$A$2:$A$100,IF(Projetos!AQ558=1,Técnicos!$F$2:$F$100,IF(Projetos!AQ558=2,Técnicos!$H$2:$H$100,Técnicos!$J$2:$J$100)),,0,1))</f>
        <v/>
      </c>
    </row>
    <row r="560" spans="3:37" x14ac:dyDescent="0.3">
      <c r="C560" s="15" t="str" cm="1">
        <f t="array" ref="C560">IF(OR($B560="",C$2=""),"",Projetos!$K559/_xlfn.XLOOKUP(C$2,Técnicos!$A$2:$A$100,IF(Projetos!I559=1,Técnicos!$F$2:$F$100,IF(Projetos!I559=2,Técnicos!$H$2:$H$100,Técnicos!$J$2:$J$100)),,0,1))</f>
        <v/>
      </c>
      <c r="D560" s="15" t="str" cm="1">
        <f t="array" ref="D560">IF(OR($B560="",D$2=""),"",Projetos!$K559/_xlfn.XLOOKUP(D$2,Técnicos!$A$2:$A$100,IF(Projetos!J559=1,Técnicos!$F$2:$F$100,IF(Projetos!J559=2,Técnicos!$H$2:$H$100,Técnicos!$J$2:$J$100)),,0,1))</f>
        <v/>
      </c>
      <c r="E560" s="15" t="str" cm="1">
        <f t="array" ref="E560">IF(OR($B560="",E$2=""),"",Projetos!$K559/_xlfn.XLOOKUP(E$2,Técnicos!$A$2:$A$100,IF(Projetos!K559=1,Técnicos!$F$2:$F$100,IF(Projetos!K559=2,Técnicos!$H$2:$H$100,Técnicos!$J$2:$J$100)),,0,1))</f>
        <v/>
      </c>
      <c r="F560" s="15" t="str" cm="1">
        <f t="array" ref="F560">IF(OR($B560="",F$2=""),"",Projetos!$K559/_xlfn.XLOOKUP(F$2,Técnicos!$A$2:$A$100,IF(Projetos!L559=1,Técnicos!$F$2:$F$100,IF(Projetos!L559=2,Técnicos!$H$2:$H$100,Técnicos!$J$2:$J$100)),,0,1))</f>
        <v/>
      </c>
      <c r="G560" s="15" t="str" cm="1">
        <f t="array" ref="G560">IF(OR($B560="",G$2=""),"",Projetos!$K559/_xlfn.XLOOKUP(G$2,Técnicos!$A$2:$A$100,IF(Projetos!M559=1,Técnicos!$F$2:$F$100,IF(Projetos!M559=2,Técnicos!$H$2:$H$100,Técnicos!$J$2:$J$100)),,0,1))</f>
        <v/>
      </c>
      <c r="H560" s="15" t="str" cm="1">
        <f t="array" ref="H560">IF(OR($B560="",H$2=""),"",Projetos!$K559/_xlfn.XLOOKUP(H$2,Técnicos!$A$2:$A$100,IF(Projetos!N559=1,Técnicos!$F$2:$F$100,IF(Projetos!N559=2,Técnicos!$H$2:$H$100,Técnicos!$J$2:$J$100)),,0,1))</f>
        <v/>
      </c>
      <c r="I560" s="15" t="str" cm="1">
        <f t="array" ref="I560">IF(OR($B560="",I$2=""),"",Projetos!$K559/_xlfn.XLOOKUP(I$2,Técnicos!$A$2:$A$100,IF(Projetos!O559=1,Técnicos!$F$2:$F$100,IF(Projetos!O559=2,Técnicos!$H$2:$H$100,Técnicos!$J$2:$J$100)),,0,1))</f>
        <v/>
      </c>
      <c r="J560" s="15" t="str" cm="1">
        <f t="array" ref="J560">IF(OR($B560="",J$2=""),"",Projetos!$K559/_xlfn.XLOOKUP(J$2,Técnicos!$A$2:$A$100,IF(Projetos!P559=1,Técnicos!$F$2:$F$100,IF(Projetos!P559=2,Técnicos!$H$2:$H$100,Técnicos!$J$2:$J$100)),,0,1))</f>
        <v/>
      </c>
      <c r="K560" s="15" t="str" cm="1">
        <f t="array" ref="K560">IF(OR($B560="",K$2=""),"",Projetos!$K559/_xlfn.XLOOKUP(K$2,Técnicos!$A$2:$A$100,IF(Projetos!Q559=1,Técnicos!$F$2:$F$100,IF(Projetos!Q559=2,Técnicos!$H$2:$H$100,Técnicos!$J$2:$J$100)),,0,1))</f>
        <v/>
      </c>
      <c r="L560" s="15" t="str" cm="1">
        <f t="array" ref="L560">IF(OR($B560="",L$2=""),"",Projetos!$K559/_xlfn.XLOOKUP(L$2,Técnicos!$A$2:$A$100,IF(Projetos!R559=1,Técnicos!$F$2:$F$100,IF(Projetos!R559=2,Técnicos!$H$2:$H$100,Técnicos!$J$2:$J$100)),,0,1))</f>
        <v/>
      </c>
      <c r="M560" s="15" t="str" cm="1">
        <f t="array" ref="M560">IF(OR($B560="",M$2=""),"",Projetos!$K559/_xlfn.XLOOKUP(M$2,Técnicos!$A$2:$A$100,IF(Projetos!S559=1,Técnicos!$F$2:$F$100,IF(Projetos!S559=2,Técnicos!$H$2:$H$100,Técnicos!$J$2:$J$100)),,0,1))</f>
        <v/>
      </c>
      <c r="N560" s="15" t="str" cm="1">
        <f t="array" ref="N560">IF(OR($B560="",N$2=""),"",Projetos!$K559/_xlfn.XLOOKUP(N$2,Técnicos!$A$2:$A$100,IF(Projetos!T559=1,Técnicos!$F$2:$F$100,IF(Projetos!T559=2,Técnicos!$H$2:$H$100,Técnicos!$J$2:$J$100)),,0,1))</f>
        <v/>
      </c>
      <c r="O560" s="15" t="str" cm="1">
        <f t="array" ref="O560">IF(OR($B560="",O$2=""),"",Projetos!$K559/_xlfn.XLOOKUP(O$2,Técnicos!$A$2:$A$100,IF(Projetos!U559=1,Técnicos!$F$2:$F$100,IF(Projetos!U559=2,Técnicos!$H$2:$H$100,Técnicos!$J$2:$J$100)),,0,1))</f>
        <v/>
      </c>
      <c r="P560" s="15" t="str" cm="1">
        <f t="array" ref="P560">IF(OR($B560="",P$2=""),"",Projetos!$K559/_xlfn.XLOOKUP(P$2,Técnicos!$A$2:$A$100,IF(Projetos!V559=1,Técnicos!$F$2:$F$100,IF(Projetos!V559=2,Técnicos!$H$2:$H$100,Técnicos!$J$2:$J$100)),,0,1))</f>
        <v/>
      </c>
      <c r="Q560" s="15" t="str" cm="1">
        <f t="array" ref="Q560">IF(OR($B560="",Q$2=""),"",Projetos!$K559/_xlfn.XLOOKUP(Q$2,Técnicos!$A$2:$A$100,IF(Projetos!W559=1,Técnicos!$F$2:$F$100,IF(Projetos!W559=2,Técnicos!$H$2:$H$100,Técnicos!$J$2:$J$100)),,0,1))</f>
        <v/>
      </c>
      <c r="R560" s="15" t="str" cm="1">
        <f t="array" ref="R560">IF(OR($B560="",R$2=""),"",Projetos!$K559/_xlfn.XLOOKUP(R$2,Técnicos!$A$2:$A$100,IF(Projetos!X559=1,Técnicos!$F$2:$F$100,IF(Projetos!X559=2,Técnicos!$H$2:$H$100,Técnicos!$J$2:$J$100)),,0,1))</f>
        <v/>
      </c>
      <c r="S560" s="15" t="str" cm="1">
        <f t="array" ref="S560">IF(OR($B560="",S$2=""),"",Projetos!$K559/_xlfn.XLOOKUP(S$2,Técnicos!$A$2:$A$100,IF(Projetos!Y559=1,Técnicos!$F$2:$F$100,IF(Projetos!Y559=2,Técnicos!$H$2:$H$100,Técnicos!$J$2:$J$100)),,0,1))</f>
        <v/>
      </c>
      <c r="T560" s="15" t="str" cm="1">
        <f t="array" ref="T560">IF(OR($B560="",T$2=""),"",Projetos!$K559/_xlfn.XLOOKUP(T$2,Técnicos!$A$2:$A$100,IF(Projetos!Z559=1,Técnicos!$F$2:$F$100,IF(Projetos!Z559=2,Técnicos!$H$2:$H$100,Técnicos!$J$2:$J$100)),,0,1))</f>
        <v/>
      </c>
      <c r="U560" s="15" t="str" cm="1">
        <f t="array" ref="U560">IF(OR($B560="",U$2=""),"",Projetos!$K559/_xlfn.XLOOKUP(U$2,Técnicos!$A$2:$A$100,IF(Projetos!AA559=1,Técnicos!$F$2:$F$100,IF(Projetos!AA559=2,Técnicos!$H$2:$H$100,Técnicos!$J$2:$J$100)),,0,1))</f>
        <v/>
      </c>
      <c r="V560" s="15" t="str" cm="1">
        <f t="array" ref="V560">IF(OR($B560="",V$2=""),"",Projetos!$K559/_xlfn.XLOOKUP(V$2,Técnicos!$A$2:$A$100,IF(Projetos!AB559=1,Técnicos!$F$2:$F$100,IF(Projetos!AB559=2,Técnicos!$H$2:$H$100,Técnicos!$J$2:$J$100)),,0,1))</f>
        <v/>
      </c>
      <c r="W560" s="15" t="str" cm="1">
        <f t="array" ref="W560">IF(OR($B560="",W$2=""),"",Projetos!$K559/_xlfn.XLOOKUP(W$2,Técnicos!$A$2:$A$100,IF(Projetos!AC559=1,Técnicos!$F$2:$F$100,IF(Projetos!AC559=2,Técnicos!$H$2:$H$100,Técnicos!$J$2:$J$100)),,0,1))</f>
        <v/>
      </c>
      <c r="X560" s="15" t="str" cm="1">
        <f t="array" ref="X560">IF(OR($B560="",X$2=""),"",Projetos!$K559/_xlfn.XLOOKUP(X$2,Técnicos!$A$2:$A$100,IF(Projetos!AD559=1,Técnicos!$F$2:$F$100,IF(Projetos!AD559=2,Técnicos!$H$2:$H$100,Técnicos!$J$2:$J$100)),,0,1))</f>
        <v/>
      </c>
      <c r="Y560" s="15" t="str" cm="1">
        <f t="array" ref="Y560">IF(OR($B560="",Y$2=""),"",Projetos!$K559/_xlfn.XLOOKUP(Y$2,Técnicos!$A$2:$A$100,IF(Projetos!AE559=1,Técnicos!$F$2:$F$100,IF(Projetos!AE559=2,Técnicos!$H$2:$H$100,Técnicos!$J$2:$J$100)),,0,1))</f>
        <v/>
      </c>
      <c r="Z560" s="15" t="str" cm="1">
        <f t="array" ref="Z560">IF(OR($B560="",Z$2=""),"",Projetos!$K559/_xlfn.XLOOKUP(Z$2,Técnicos!$A$2:$A$100,IF(Projetos!AF559=1,Técnicos!$F$2:$F$100,IF(Projetos!AF559=2,Técnicos!$H$2:$H$100,Técnicos!$J$2:$J$100)),,0,1))</f>
        <v/>
      </c>
      <c r="AA560" s="15" t="str" cm="1">
        <f t="array" ref="AA560">IF(OR($B560="",AA$2=""),"",Projetos!$K559/_xlfn.XLOOKUP(AA$2,Técnicos!$A$2:$A$100,IF(Projetos!AG559=1,Técnicos!$F$2:$F$100,IF(Projetos!AG559=2,Técnicos!$H$2:$H$100,Técnicos!$J$2:$J$100)),,0,1))</f>
        <v/>
      </c>
      <c r="AB560" s="15" t="str" cm="1">
        <f t="array" ref="AB560">IF(OR($B560="",AB$2=""),"",Projetos!$K559/_xlfn.XLOOKUP(AB$2,Técnicos!$A$2:$A$100,IF(Projetos!AH559=1,Técnicos!$F$2:$F$100,IF(Projetos!AH559=2,Técnicos!$H$2:$H$100,Técnicos!$J$2:$J$100)),,0,1))</f>
        <v/>
      </c>
      <c r="AC560" s="15" t="str" cm="1">
        <f t="array" ref="AC560">IF(OR($B560="",AC$2=""),"",Projetos!$K559/_xlfn.XLOOKUP(AC$2,Técnicos!$A$2:$A$100,IF(Projetos!AI559=1,Técnicos!$F$2:$F$100,IF(Projetos!AI559=2,Técnicos!$H$2:$H$100,Técnicos!$J$2:$J$100)),,0,1))</f>
        <v/>
      </c>
      <c r="AD560" s="15" t="str" cm="1">
        <f t="array" ref="AD560">IF(OR($B560="",AD$2=""),"",Projetos!$K559/_xlfn.XLOOKUP(AD$2,Técnicos!$A$2:$A$100,IF(Projetos!AJ559=1,Técnicos!$F$2:$F$100,IF(Projetos!AJ559=2,Técnicos!$H$2:$H$100,Técnicos!$J$2:$J$100)),,0,1))</f>
        <v/>
      </c>
      <c r="AE560" s="15" t="str" cm="1">
        <f t="array" ref="AE560">IF(OR($B560="",AE$2=""),"",Projetos!$K559/_xlfn.XLOOKUP(AE$2,Técnicos!$A$2:$A$100,IF(Projetos!AK559=1,Técnicos!$F$2:$F$100,IF(Projetos!AK559=2,Técnicos!$H$2:$H$100,Técnicos!$J$2:$J$100)),,0,1))</f>
        <v/>
      </c>
      <c r="AF560" s="15" t="str" cm="1">
        <f t="array" ref="AF560">IF(OR($B560="",AF$2=""),"",Projetos!$K559/_xlfn.XLOOKUP(AF$2,Técnicos!$A$2:$A$100,IF(Projetos!AL559=1,Técnicos!$F$2:$F$100,IF(Projetos!AL559=2,Técnicos!$H$2:$H$100,Técnicos!$J$2:$J$100)),,0,1))</f>
        <v/>
      </c>
      <c r="AG560" s="15" t="str" cm="1">
        <f t="array" ref="AG560">IF(OR($B560="",AG$2=""),"",Projetos!$K559/_xlfn.XLOOKUP(AG$2,Técnicos!$A$2:$A$100,IF(Projetos!AM559=1,Técnicos!$F$2:$F$100,IF(Projetos!AM559=2,Técnicos!$H$2:$H$100,Técnicos!$J$2:$J$100)),,0,1))</f>
        <v/>
      </c>
      <c r="AH560" s="15" t="str" cm="1">
        <f t="array" ref="AH560">IF(OR($B560="",AH$2=""),"",Projetos!$K559/_xlfn.XLOOKUP(AH$2,Técnicos!$A$2:$A$100,IF(Projetos!AN559=1,Técnicos!$F$2:$F$100,IF(Projetos!AN559=2,Técnicos!$H$2:$H$100,Técnicos!$J$2:$J$100)),,0,1))</f>
        <v/>
      </c>
      <c r="AI560" s="15" t="str" cm="1">
        <f t="array" ref="AI560">IF(OR($B560="",AI$2=""),"",Projetos!$K559/_xlfn.XLOOKUP(AI$2,Técnicos!$A$2:$A$100,IF(Projetos!AO559=1,Técnicos!$F$2:$F$100,IF(Projetos!AO559=2,Técnicos!$H$2:$H$100,Técnicos!$J$2:$J$100)),,0,1))</f>
        <v/>
      </c>
      <c r="AJ560" s="15" t="str" cm="1">
        <f t="array" ref="AJ560">IF(OR($B560="",AJ$2=""),"",Projetos!$K559/_xlfn.XLOOKUP(AJ$2,Técnicos!$A$2:$A$100,IF(Projetos!AP559=1,Técnicos!$F$2:$F$100,IF(Projetos!AP559=2,Técnicos!$H$2:$H$100,Técnicos!$J$2:$J$100)),,0,1))</f>
        <v/>
      </c>
      <c r="AK560" s="15" t="str" cm="1">
        <f t="array" ref="AK560">IF(OR($B560="",AK$2=""),"",Projetos!$K559/_xlfn.XLOOKUP(AK$2,Técnicos!$A$2:$A$100,IF(Projetos!AQ559=1,Técnicos!$F$2:$F$100,IF(Projetos!AQ559=2,Técnicos!$H$2:$H$100,Técnicos!$J$2:$J$100)),,0,1))</f>
        <v/>
      </c>
    </row>
    <row r="561" spans="3:37" x14ac:dyDescent="0.3">
      <c r="C561" s="15" t="str" cm="1">
        <f t="array" ref="C561">IF(OR($B561="",C$2=""),"",Projetos!$K560/_xlfn.XLOOKUP(C$2,Técnicos!$A$2:$A$100,IF(Projetos!I560=1,Técnicos!$F$2:$F$100,IF(Projetos!I560=2,Técnicos!$H$2:$H$100,Técnicos!$J$2:$J$100)),,0,1))</f>
        <v/>
      </c>
      <c r="D561" s="15" t="str" cm="1">
        <f t="array" ref="D561">IF(OR($B561="",D$2=""),"",Projetos!$K560/_xlfn.XLOOKUP(D$2,Técnicos!$A$2:$A$100,IF(Projetos!J560=1,Técnicos!$F$2:$F$100,IF(Projetos!J560=2,Técnicos!$H$2:$H$100,Técnicos!$J$2:$J$100)),,0,1))</f>
        <v/>
      </c>
      <c r="E561" s="15" t="str" cm="1">
        <f t="array" ref="E561">IF(OR($B561="",E$2=""),"",Projetos!$K560/_xlfn.XLOOKUP(E$2,Técnicos!$A$2:$A$100,IF(Projetos!K560=1,Técnicos!$F$2:$F$100,IF(Projetos!K560=2,Técnicos!$H$2:$H$100,Técnicos!$J$2:$J$100)),,0,1))</f>
        <v/>
      </c>
      <c r="F561" s="15" t="str" cm="1">
        <f t="array" ref="F561">IF(OR($B561="",F$2=""),"",Projetos!$K560/_xlfn.XLOOKUP(F$2,Técnicos!$A$2:$A$100,IF(Projetos!L560=1,Técnicos!$F$2:$F$100,IF(Projetos!L560=2,Técnicos!$H$2:$H$100,Técnicos!$J$2:$J$100)),,0,1))</f>
        <v/>
      </c>
      <c r="G561" s="15" t="str" cm="1">
        <f t="array" ref="G561">IF(OR($B561="",G$2=""),"",Projetos!$K560/_xlfn.XLOOKUP(G$2,Técnicos!$A$2:$A$100,IF(Projetos!M560=1,Técnicos!$F$2:$F$100,IF(Projetos!M560=2,Técnicos!$H$2:$H$100,Técnicos!$J$2:$J$100)),,0,1))</f>
        <v/>
      </c>
      <c r="H561" s="15" t="str" cm="1">
        <f t="array" ref="H561">IF(OR($B561="",H$2=""),"",Projetos!$K560/_xlfn.XLOOKUP(H$2,Técnicos!$A$2:$A$100,IF(Projetos!N560=1,Técnicos!$F$2:$F$100,IF(Projetos!N560=2,Técnicos!$H$2:$H$100,Técnicos!$J$2:$J$100)),,0,1))</f>
        <v/>
      </c>
      <c r="I561" s="15" t="str" cm="1">
        <f t="array" ref="I561">IF(OR($B561="",I$2=""),"",Projetos!$K560/_xlfn.XLOOKUP(I$2,Técnicos!$A$2:$A$100,IF(Projetos!O560=1,Técnicos!$F$2:$F$100,IF(Projetos!O560=2,Técnicos!$H$2:$H$100,Técnicos!$J$2:$J$100)),,0,1))</f>
        <v/>
      </c>
      <c r="J561" s="15" t="str" cm="1">
        <f t="array" ref="J561">IF(OR($B561="",J$2=""),"",Projetos!$K560/_xlfn.XLOOKUP(J$2,Técnicos!$A$2:$A$100,IF(Projetos!P560=1,Técnicos!$F$2:$F$100,IF(Projetos!P560=2,Técnicos!$H$2:$H$100,Técnicos!$J$2:$J$100)),,0,1))</f>
        <v/>
      </c>
      <c r="K561" s="15" t="str" cm="1">
        <f t="array" ref="K561">IF(OR($B561="",K$2=""),"",Projetos!$K560/_xlfn.XLOOKUP(K$2,Técnicos!$A$2:$A$100,IF(Projetos!Q560=1,Técnicos!$F$2:$F$100,IF(Projetos!Q560=2,Técnicos!$H$2:$H$100,Técnicos!$J$2:$J$100)),,0,1))</f>
        <v/>
      </c>
      <c r="L561" s="15" t="str" cm="1">
        <f t="array" ref="L561">IF(OR($B561="",L$2=""),"",Projetos!$K560/_xlfn.XLOOKUP(L$2,Técnicos!$A$2:$A$100,IF(Projetos!R560=1,Técnicos!$F$2:$F$100,IF(Projetos!R560=2,Técnicos!$H$2:$H$100,Técnicos!$J$2:$J$100)),,0,1))</f>
        <v/>
      </c>
      <c r="M561" s="15" t="str" cm="1">
        <f t="array" ref="M561">IF(OR($B561="",M$2=""),"",Projetos!$K560/_xlfn.XLOOKUP(M$2,Técnicos!$A$2:$A$100,IF(Projetos!S560=1,Técnicos!$F$2:$F$100,IF(Projetos!S560=2,Técnicos!$H$2:$H$100,Técnicos!$J$2:$J$100)),,0,1))</f>
        <v/>
      </c>
      <c r="N561" s="15" t="str" cm="1">
        <f t="array" ref="N561">IF(OR($B561="",N$2=""),"",Projetos!$K560/_xlfn.XLOOKUP(N$2,Técnicos!$A$2:$A$100,IF(Projetos!T560=1,Técnicos!$F$2:$F$100,IF(Projetos!T560=2,Técnicos!$H$2:$H$100,Técnicos!$J$2:$J$100)),,0,1))</f>
        <v/>
      </c>
      <c r="O561" s="15" t="str" cm="1">
        <f t="array" ref="O561">IF(OR($B561="",O$2=""),"",Projetos!$K560/_xlfn.XLOOKUP(O$2,Técnicos!$A$2:$A$100,IF(Projetos!U560=1,Técnicos!$F$2:$F$100,IF(Projetos!U560=2,Técnicos!$H$2:$H$100,Técnicos!$J$2:$J$100)),,0,1))</f>
        <v/>
      </c>
      <c r="P561" s="15" t="str" cm="1">
        <f t="array" ref="P561">IF(OR($B561="",P$2=""),"",Projetos!$K560/_xlfn.XLOOKUP(P$2,Técnicos!$A$2:$A$100,IF(Projetos!V560=1,Técnicos!$F$2:$F$100,IF(Projetos!V560=2,Técnicos!$H$2:$H$100,Técnicos!$J$2:$J$100)),,0,1))</f>
        <v/>
      </c>
      <c r="Q561" s="15" t="str" cm="1">
        <f t="array" ref="Q561">IF(OR($B561="",Q$2=""),"",Projetos!$K560/_xlfn.XLOOKUP(Q$2,Técnicos!$A$2:$A$100,IF(Projetos!W560=1,Técnicos!$F$2:$F$100,IF(Projetos!W560=2,Técnicos!$H$2:$H$100,Técnicos!$J$2:$J$100)),,0,1))</f>
        <v/>
      </c>
      <c r="R561" s="15" t="str" cm="1">
        <f t="array" ref="R561">IF(OR($B561="",R$2=""),"",Projetos!$K560/_xlfn.XLOOKUP(R$2,Técnicos!$A$2:$A$100,IF(Projetos!X560=1,Técnicos!$F$2:$F$100,IF(Projetos!X560=2,Técnicos!$H$2:$H$100,Técnicos!$J$2:$J$100)),,0,1))</f>
        <v/>
      </c>
      <c r="S561" s="15" t="str" cm="1">
        <f t="array" ref="S561">IF(OR($B561="",S$2=""),"",Projetos!$K560/_xlfn.XLOOKUP(S$2,Técnicos!$A$2:$A$100,IF(Projetos!Y560=1,Técnicos!$F$2:$F$100,IF(Projetos!Y560=2,Técnicos!$H$2:$H$100,Técnicos!$J$2:$J$100)),,0,1))</f>
        <v/>
      </c>
      <c r="T561" s="15" t="str" cm="1">
        <f t="array" ref="T561">IF(OR($B561="",T$2=""),"",Projetos!$K560/_xlfn.XLOOKUP(T$2,Técnicos!$A$2:$A$100,IF(Projetos!Z560=1,Técnicos!$F$2:$F$100,IF(Projetos!Z560=2,Técnicos!$H$2:$H$100,Técnicos!$J$2:$J$100)),,0,1))</f>
        <v/>
      </c>
      <c r="U561" s="15" t="str" cm="1">
        <f t="array" ref="U561">IF(OR($B561="",U$2=""),"",Projetos!$K560/_xlfn.XLOOKUP(U$2,Técnicos!$A$2:$A$100,IF(Projetos!AA560=1,Técnicos!$F$2:$F$100,IF(Projetos!AA560=2,Técnicos!$H$2:$H$100,Técnicos!$J$2:$J$100)),,0,1))</f>
        <v/>
      </c>
      <c r="V561" s="15" t="str" cm="1">
        <f t="array" ref="V561">IF(OR($B561="",V$2=""),"",Projetos!$K560/_xlfn.XLOOKUP(V$2,Técnicos!$A$2:$A$100,IF(Projetos!AB560=1,Técnicos!$F$2:$F$100,IF(Projetos!AB560=2,Técnicos!$H$2:$H$100,Técnicos!$J$2:$J$100)),,0,1))</f>
        <v/>
      </c>
      <c r="W561" s="15" t="str" cm="1">
        <f t="array" ref="W561">IF(OR($B561="",W$2=""),"",Projetos!$K560/_xlfn.XLOOKUP(W$2,Técnicos!$A$2:$A$100,IF(Projetos!AC560=1,Técnicos!$F$2:$F$100,IF(Projetos!AC560=2,Técnicos!$H$2:$H$100,Técnicos!$J$2:$J$100)),,0,1))</f>
        <v/>
      </c>
      <c r="X561" s="15" t="str" cm="1">
        <f t="array" ref="X561">IF(OR($B561="",X$2=""),"",Projetos!$K560/_xlfn.XLOOKUP(X$2,Técnicos!$A$2:$A$100,IF(Projetos!AD560=1,Técnicos!$F$2:$F$100,IF(Projetos!AD560=2,Técnicos!$H$2:$H$100,Técnicos!$J$2:$J$100)),,0,1))</f>
        <v/>
      </c>
      <c r="Y561" s="15" t="str" cm="1">
        <f t="array" ref="Y561">IF(OR($B561="",Y$2=""),"",Projetos!$K560/_xlfn.XLOOKUP(Y$2,Técnicos!$A$2:$A$100,IF(Projetos!AE560=1,Técnicos!$F$2:$F$100,IF(Projetos!AE560=2,Técnicos!$H$2:$H$100,Técnicos!$J$2:$J$100)),,0,1))</f>
        <v/>
      </c>
      <c r="Z561" s="15" t="str" cm="1">
        <f t="array" ref="Z561">IF(OR($B561="",Z$2=""),"",Projetos!$K560/_xlfn.XLOOKUP(Z$2,Técnicos!$A$2:$A$100,IF(Projetos!AF560=1,Técnicos!$F$2:$F$100,IF(Projetos!AF560=2,Técnicos!$H$2:$H$100,Técnicos!$J$2:$J$100)),,0,1))</f>
        <v/>
      </c>
      <c r="AA561" s="15" t="str" cm="1">
        <f t="array" ref="AA561">IF(OR($B561="",AA$2=""),"",Projetos!$K560/_xlfn.XLOOKUP(AA$2,Técnicos!$A$2:$A$100,IF(Projetos!AG560=1,Técnicos!$F$2:$F$100,IF(Projetos!AG560=2,Técnicos!$H$2:$H$100,Técnicos!$J$2:$J$100)),,0,1))</f>
        <v/>
      </c>
      <c r="AB561" s="15" t="str" cm="1">
        <f t="array" ref="AB561">IF(OR($B561="",AB$2=""),"",Projetos!$K560/_xlfn.XLOOKUP(AB$2,Técnicos!$A$2:$A$100,IF(Projetos!AH560=1,Técnicos!$F$2:$F$100,IF(Projetos!AH560=2,Técnicos!$H$2:$H$100,Técnicos!$J$2:$J$100)),,0,1))</f>
        <v/>
      </c>
      <c r="AC561" s="15" t="str" cm="1">
        <f t="array" ref="AC561">IF(OR($B561="",AC$2=""),"",Projetos!$K560/_xlfn.XLOOKUP(AC$2,Técnicos!$A$2:$A$100,IF(Projetos!AI560=1,Técnicos!$F$2:$F$100,IF(Projetos!AI560=2,Técnicos!$H$2:$H$100,Técnicos!$J$2:$J$100)),,0,1))</f>
        <v/>
      </c>
      <c r="AD561" s="15" t="str" cm="1">
        <f t="array" ref="AD561">IF(OR($B561="",AD$2=""),"",Projetos!$K560/_xlfn.XLOOKUP(AD$2,Técnicos!$A$2:$A$100,IF(Projetos!AJ560=1,Técnicos!$F$2:$F$100,IF(Projetos!AJ560=2,Técnicos!$H$2:$H$100,Técnicos!$J$2:$J$100)),,0,1))</f>
        <v/>
      </c>
      <c r="AE561" s="15" t="str" cm="1">
        <f t="array" ref="AE561">IF(OR($B561="",AE$2=""),"",Projetos!$K560/_xlfn.XLOOKUP(AE$2,Técnicos!$A$2:$A$100,IF(Projetos!AK560=1,Técnicos!$F$2:$F$100,IF(Projetos!AK560=2,Técnicos!$H$2:$H$100,Técnicos!$J$2:$J$100)),,0,1))</f>
        <v/>
      </c>
      <c r="AF561" s="15" t="str" cm="1">
        <f t="array" ref="AF561">IF(OR($B561="",AF$2=""),"",Projetos!$K560/_xlfn.XLOOKUP(AF$2,Técnicos!$A$2:$A$100,IF(Projetos!AL560=1,Técnicos!$F$2:$F$100,IF(Projetos!AL560=2,Técnicos!$H$2:$H$100,Técnicos!$J$2:$J$100)),,0,1))</f>
        <v/>
      </c>
      <c r="AG561" s="15" t="str" cm="1">
        <f t="array" ref="AG561">IF(OR($B561="",AG$2=""),"",Projetos!$K560/_xlfn.XLOOKUP(AG$2,Técnicos!$A$2:$A$100,IF(Projetos!AM560=1,Técnicos!$F$2:$F$100,IF(Projetos!AM560=2,Técnicos!$H$2:$H$100,Técnicos!$J$2:$J$100)),,0,1))</f>
        <v/>
      </c>
      <c r="AH561" s="15" t="str" cm="1">
        <f t="array" ref="AH561">IF(OR($B561="",AH$2=""),"",Projetos!$K560/_xlfn.XLOOKUP(AH$2,Técnicos!$A$2:$A$100,IF(Projetos!AN560=1,Técnicos!$F$2:$F$100,IF(Projetos!AN560=2,Técnicos!$H$2:$H$100,Técnicos!$J$2:$J$100)),,0,1))</f>
        <v/>
      </c>
      <c r="AI561" s="15" t="str" cm="1">
        <f t="array" ref="AI561">IF(OR($B561="",AI$2=""),"",Projetos!$K560/_xlfn.XLOOKUP(AI$2,Técnicos!$A$2:$A$100,IF(Projetos!AO560=1,Técnicos!$F$2:$F$100,IF(Projetos!AO560=2,Técnicos!$H$2:$H$100,Técnicos!$J$2:$J$100)),,0,1))</f>
        <v/>
      </c>
      <c r="AJ561" s="15" t="str" cm="1">
        <f t="array" ref="AJ561">IF(OR($B561="",AJ$2=""),"",Projetos!$K560/_xlfn.XLOOKUP(AJ$2,Técnicos!$A$2:$A$100,IF(Projetos!AP560=1,Técnicos!$F$2:$F$100,IF(Projetos!AP560=2,Técnicos!$H$2:$H$100,Técnicos!$J$2:$J$100)),,0,1))</f>
        <v/>
      </c>
      <c r="AK561" s="15" t="str" cm="1">
        <f t="array" ref="AK561">IF(OR($B561="",AK$2=""),"",Projetos!$K560/_xlfn.XLOOKUP(AK$2,Técnicos!$A$2:$A$100,IF(Projetos!AQ560=1,Técnicos!$F$2:$F$100,IF(Projetos!AQ560=2,Técnicos!$H$2:$H$100,Técnicos!$J$2:$J$100)),,0,1))</f>
        <v/>
      </c>
    </row>
    <row r="562" spans="3:37" x14ac:dyDescent="0.3">
      <c r="C562" s="15" t="str" cm="1">
        <f t="array" ref="C562">IF(OR($B562="",C$2=""),"",Projetos!$K561/_xlfn.XLOOKUP(C$2,Técnicos!$A$2:$A$100,IF(Projetos!I561=1,Técnicos!$F$2:$F$100,IF(Projetos!I561=2,Técnicos!$H$2:$H$100,Técnicos!$J$2:$J$100)),,0,1))</f>
        <v/>
      </c>
      <c r="D562" s="15" t="str" cm="1">
        <f t="array" ref="D562">IF(OR($B562="",D$2=""),"",Projetos!$K561/_xlfn.XLOOKUP(D$2,Técnicos!$A$2:$A$100,IF(Projetos!J561=1,Técnicos!$F$2:$F$100,IF(Projetos!J561=2,Técnicos!$H$2:$H$100,Técnicos!$J$2:$J$100)),,0,1))</f>
        <v/>
      </c>
      <c r="E562" s="15" t="str" cm="1">
        <f t="array" ref="E562">IF(OR($B562="",E$2=""),"",Projetos!$K561/_xlfn.XLOOKUP(E$2,Técnicos!$A$2:$A$100,IF(Projetos!K561=1,Técnicos!$F$2:$F$100,IF(Projetos!K561=2,Técnicos!$H$2:$H$100,Técnicos!$J$2:$J$100)),,0,1))</f>
        <v/>
      </c>
      <c r="F562" s="15" t="str" cm="1">
        <f t="array" ref="F562">IF(OR($B562="",F$2=""),"",Projetos!$K561/_xlfn.XLOOKUP(F$2,Técnicos!$A$2:$A$100,IF(Projetos!L561=1,Técnicos!$F$2:$F$100,IF(Projetos!L561=2,Técnicos!$H$2:$H$100,Técnicos!$J$2:$J$100)),,0,1))</f>
        <v/>
      </c>
      <c r="G562" s="15" t="str" cm="1">
        <f t="array" ref="G562">IF(OR($B562="",G$2=""),"",Projetos!$K561/_xlfn.XLOOKUP(G$2,Técnicos!$A$2:$A$100,IF(Projetos!M561=1,Técnicos!$F$2:$F$100,IF(Projetos!M561=2,Técnicos!$H$2:$H$100,Técnicos!$J$2:$J$100)),,0,1))</f>
        <v/>
      </c>
      <c r="H562" s="15" t="str" cm="1">
        <f t="array" ref="H562">IF(OR($B562="",H$2=""),"",Projetos!$K561/_xlfn.XLOOKUP(H$2,Técnicos!$A$2:$A$100,IF(Projetos!N561=1,Técnicos!$F$2:$F$100,IF(Projetos!N561=2,Técnicos!$H$2:$H$100,Técnicos!$J$2:$J$100)),,0,1))</f>
        <v/>
      </c>
      <c r="I562" s="15" t="str" cm="1">
        <f t="array" ref="I562">IF(OR($B562="",I$2=""),"",Projetos!$K561/_xlfn.XLOOKUP(I$2,Técnicos!$A$2:$A$100,IF(Projetos!O561=1,Técnicos!$F$2:$F$100,IF(Projetos!O561=2,Técnicos!$H$2:$H$100,Técnicos!$J$2:$J$100)),,0,1))</f>
        <v/>
      </c>
      <c r="J562" s="15" t="str" cm="1">
        <f t="array" ref="J562">IF(OR($B562="",J$2=""),"",Projetos!$K561/_xlfn.XLOOKUP(J$2,Técnicos!$A$2:$A$100,IF(Projetos!P561=1,Técnicos!$F$2:$F$100,IF(Projetos!P561=2,Técnicos!$H$2:$H$100,Técnicos!$J$2:$J$100)),,0,1))</f>
        <v/>
      </c>
      <c r="K562" s="15" t="str" cm="1">
        <f t="array" ref="K562">IF(OR($B562="",K$2=""),"",Projetos!$K561/_xlfn.XLOOKUP(K$2,Técnicos!$A$2:$A$100,IF(Projetos!Q561=1,Técnicos!$F$2:$F$100,IF(Projetos!Q561=2,Técnicos!$H$2:$H$100,Técnicos!$J$2:$J$100)),,0,1))</f>
        <v/>
      </c>
      <c r="L562" s="15" t="str" cm="1">
        <f t="array" ref="L562">IF(OR($B562="",L$2=""),"",Projetos!$K561/_xlfn.XLOOKUP(L$2,Técnicos!$A$2:$A$100,IF(Projetos!R561=1,Técnicos!$F$2:$F$100,IF(Projetos!R561=2,Técnicos!$H$2:$H$100,Técnicos!$J$2:$J$100)),,0,1))</f>
        <v/>
      </c>
      <c r="M562" s="15" t="str" cm="1">
        <f t="array" ref="M562">IF(OR($B562="",M$2=""),"",Projetos!$K561/_xlfn.XLOOKUP(M$2,Técnicos!$A$2:$A$100,IF(Projetos!S561=1,Técnicos!$F$2:$F$100,IF(Projetos!S561=2,Técnicos!$H$2:$H$100,Técnicos!$J$2:$J$100)),,0,1))</f>
        <v/>
      </c>
      <c r="N562" s="15" t="str" cm="1">
        <f t="array" ref="N562">IF(OR($B562="",N$2=""),"",Projetos!$K561/_xlfn.XLOOKUP(N$2,Técnicos!$A$2:$A$100,IF(Projetos!T561=1,Técnicos!$F$2:$F$100,IF(Projetos!T561=2,Técnicos!$H$2:$H$100,Técnicos!$J$2:$J$100)),,0,1))</f>
        <v/>
      </c>
      <c r="O562" s="15" t="str" cm="1">
        <f t="array" ref="O562">IF(OR($B562="",O$2=""),"",Projetos!$K561/_xlfn.XLOOKUP(O$2,Técnicos!$A$2:$A$100,IF(Projetos!U561=1,Técnicos!$F$2:$F$100,IF(Projetos!U561=2,Técnicos!$H$2:$H$100,Técnicos!$J$2:$J$100)),,0,1))</f>
        <v/>
      </c>
      <c r="P562" s="15" t="str" cm="1">
        <f t="array" ref="P562">IF(OR($B562="",P$2=""),"",Projetos!$K561/_xlfn.XLOOKUP(P$2,Técnicos!$A$2:$A$100,IF(Projetos!V561=1,Técnicos!$F$2:$F$100,IF(Projetos!V561=2,Técnicos!$H$2:$H$100,Técnicos!$J$2:$J$100)),,0,1))</f>
        <v/>
      </c>
      <c r="Q562" s="15" t="str" cm="1">
        <f t="array" ref="Q562">IF(OR($B562="",Q$2=""),"",Projetos!$K561/_xlfn.XLOOKUP(Q$2,Técnicos!$A$2:$A$100,IF(Projetos!W561=1,Técnicos!$F$2:$F$100,IF(Projetos!W561=2,Técnicos!$H$2:$H$100,Técnicos!$J$2:$J$100)),,0,1))</f>
        <v/>
      </c>
      <c r="R562" s="15" t="str" cm="1">
        <f t="array" ref="R562">IF(OR($B562="",R$2=""),"",Projetos!$K561/_xlfn.XLOOKUP(R$2,Técnicos!$A$2:$A$100,IF(Projetos!X561=1,Técnicos!$F$2:$F$100,IF(Projetos!X561=2,Técnicos!$H$2:$H$100,Técnicos!$J$2:$J$100)),,0,1))</f>
        <v/>
      </c>
      <c r="S562" s="15" t="str" cm="1">
        <f t="array" ref="S562">IF(OR($B562="",S$2=""),"",Projetos!$K561/_xlfn.XLOOKUP(S$2,Técnicos!$A$2:$A$100,IF(Projetos!Y561=1,Técnicos!$F$2:$F$100,IF(Projetos!Y561=2,Técnicos!$H$2:$H$100,Técnicos!$J$2:$J$100)),,0,1))</f>
        <v/>
      </c>
      <c r="T562" s="15" t="str" cm="1">
        <f t="array" ref="T562">IF(OR($B562="",T$2=""),"",Projetos!$K561/_xlfn.XLOOKUP(T$2,Técnicos!$A$2:$A$100,IF(Projetos!Z561=1,Técnicos!$F$2:$F$100,IF(Projetos!Z561=2,Técnicos!$H$2:$H$100,Técnicos!$J$2:$J$100)),,0,1))</f>
        <v/>
      </c>
      <c r="U562" s="15" t="str" cm="1">
        <f t="array" ref="U562">IF(OR($B562="",U$2=""),"",Projetos!$K561/_xlfn.XLOOKUP(U$2,Técnicos!$A$2:$A$100,IF(Projetos!AA561=1,Técnicos!$F$2:$F$100,IF(Projetos!AA561=2,Técnicos!$H$2:$H$100,Técnicos!$J$2:$J$100)),,0,1))</f>
        <v/>
      </c>
      <c r="V562" s="15" t="str" cm="1">
        <f t="array" ref="V562">IF(OR($B562="",V$2=""),"",Projetos!$K561/_xlfn.XLOOKUP(V$2,Técnicos!$A$2:$A$100,IF(Projetos!AB561=1,Técnicos!$F$2:$F$100,IF(Projetos!AB561=2,Técnicos!$H$2:$H$100,Técnicos!$J$2:$J$100)),,0,1))</f>
        <v/>
      </c>
      <c r="W562" s="15" t="str" cm="1">
        <f t="array" ref="W562">IF(OR($B562="",W$2=""),"",Projetos!$K561/_xlfn.XLOOKUP(W$2,Técnicos!$A$2:$A$100,IF(Projetos!AC561=1,Técnicos!$F$2:$F$100,IF(Projetos!AC561=2,Técnicos!$H$2:$H$100,Técnicos!$J$2:$J$100)),,0,1))</f>
        <v/>
      </c>
      <c r="X562" s="15" t="str" cm="1">
        <f t="array" ref="X562">IF(OR($B562="",X$2=""),"",Projetos!$K561/_xlfn.XLOOKUP(X$2,Técnicos!$A$2:$A$100,IF(Projetos!AD561=1,Técnicos!$F$2:$F$100,IF(Projetos!AD561=2,Técnicos!$H$2:$H$100,Técnicos!$J$2:$J$100)),,0,1))</f>
        <v/>
      </c>
      <c r="Y562" s="15" t="str" cm="1">
        <f t="array" ref="Y562">IF(OR($B562="",Y$2=""),"",Projetos!$K561/_xlfn.XLOOKUP(Y$2,Técnicos!$A$2:$A$100,IF(Projetos!AE561=1,Técnicos!$F$2:$F$100,IF(Projetos!AE561=2,Técnicos!$H$2:$H$100,Técnicos!$J$2:$J$100)),,0,1))</f>
        <v/>
      </c>
      <c r="Z562" s="15" t="str" cm="1">
        <f t="array" ref="Z562">IF(OR($B562="",Z$2=""),"",Projetos!$K561/_xlfn.XLOOKUP(Z$2,Técnicos!$A$2:$A$100,IF(Projetos!AF561=1,Técnicos!$F$2:$F$100,IF(Projetos!AF561=2,Técnicos!$H$2:$H$100,Técnicos!$J$2:$J$100)),,0,1))</f>
        <v/>
      </c>
      <c r="AA562" s="15" t="str" cm="1">
        <f t="array" ref="AA562">IF(OR($B562="",AA$2=""),"",Projetos!$K561/_xlfn.XLOOKUP(AA$2,Técnicos!$A$2:$A$100,IF(Projetos!AG561=1,Técnicos!$F$2:$F$100,IF(Projetos!AG561=2,Técnicos!$H$2:$H$100,Técnicos!$J$2:$J$100)),,0,1))</f>
        <v/>
      </c>
      <c r="AB562" s="15" t="str" cm="1">
        <f t="array" ref="AB562">IF(OR($B562="",AB$2=""),"",Projetos!$K561/_xlfn.XLOOKUP(AB$2,Técnicos!$A$2:$A$100,IF(Projetos!AH561=1,Técnicos!$F$2:$F$100,IF(Projetos!AH561=2,Técnicos!$H$2:$H$100,Técnicos!$J$2:$J$100)),,0,1))</f>
        <v/>
      </c>
      <c r="AC562" s="15" t="str" cm="1">
        <f t="array" ref="AC562">IF(OR($B562="",AC$2=""),"",Projetos!$K561/_xlfn.XLOOKUP(AC$2,Técnicos!$A$2:$A$100,IF(Projetos!AI561=1,Técnicos!$F$2:$F$100,IF(Projetos!AI561=2,Técnicos!$H$2:$H$100,Técnicos!$J$2:$J$100)),,0,1))</f>
        <v/>
      </c>
      <c r="AD562" s="15" t="str" cm="1">
        <f t="array" ref="AD562">IF(OR($B562="",AD$2=""),"",Projetos!$K561/_xlfn.XLOOKUP(AD$2,Técnicos!$A$2:$A$100,IF(Projetos!AJ561=1,Técnicos!$F$2:$F$100,IF(Projetos!AJ561=2,Técnicos!$H$2:$H$100,Técnicos!$J$2:$J$100)),,0,1))</f>
        <v/>
      </c>
      <c r="AE562" s="15" t="str" cm="1">
        <f t="array" ref="AE562">IF(OR($B562="",AE$2=""),"",Projetos!$K561/_xlfn.XLOOKUP(AE$2,Técnicos!$A$2:$A$100,IF(Projetos!AK561=1,Técnicos!$F$2:$F$100,IF(Projetos!AK561=2,Técnicos!$H$2:$H$100,Técnicos!$J$2:$J$100)),,0,1))</f>
        <v/>
      </c>
      <c r="AF562" s="15" t="str" cm="1">
        <f t="array" ref="AF562">IF(OR($B562="",AF$2=""),"",Projetos!$K561/_xlfn.XLOOKUP(AF$2,Técnicos!$A$2:$A$100,IF(Projetos!AL561=1,Técnicos!$F$2:$F$100,IF(Projetos!AL561=2,Técnicos!$H$2:$H$100,Técnicos!$J$2:$J$100)),,0,1))</f>
        <v/>
      </c>
      <c r="AG562" s="15" t="str" cm="1">
        <f t="array" ref="AG562">IF(OR($B562="",AG$2=""),"",Projetos!$K561/_xlfn.XLOOKUP(AG$2,Técnicos!$A$2:$A$100,IF(Projetos!AM561=1,Técnicos!$F$2:$F$100,IF(Projetos!AM561=2,Técnicos!$H$2:$H$100,Técnicos!$J$2:$J$100)),,0,1))</f>
        <v/>
      </c>
      <c r="AH562" s="15" t="str" cm="1">
        <f t="array" ref="AH562">IF(OR($B562="",AH$2=""),"",Projetos!$K561/_xlfn.XLOOKUP(AH$2,Técnicos!$A$2:$A$100,IF(Projetos!AN561=1,Técnicos!$F$2:$F$100,IF(Projetos!AN561=2,Técnicos!$H$2:$H$100,Técnicos!$J$2:$J$100)),,0,1))</f>
        <v/>
      </c>
      <c r="AI562" s="15" t="str" cm="1">
        <f t="array" ref="AI562">IF(OR($B562="",AI$2=""),"",Projetos!$K561/_xlfn.XLOOKUP(AI$2,Técnicos!$A$2:$A$100,IF(Projetos!AO561=1,Técnicos!$F$2:$F$100,IF(Projetos!AO561=2,Técnicos!$H$2:$H$100,Técnicos!$J$2:$J$100)),,0,1))</f>
        <v/>
      </c>
      <c r="AJ562" s="15" t="str" cm="1">
        <f t="array" ref="AJ562">IF(OR($B562="",AJ$2=""),"",Projetos!$K561/_xlfn.XLOOKUP(AJ$2,Técnicos!$A$2:$A$100,IF(Projetos!AP561=1,Técnicos!$F$2:$F$100,IF(Projetos!AP561=2,Técnicos!$H$2:$H$100,Técnicos!$J$2:$J$100)),,0,1))</f>
        <v/>
      </c>
      <c r="AK562" s="15" t="str" cm="1">
        <f t="array" ref="AK562">IF(OR($B562="",AK$2=""),"",Projetos!$K561/_xlfn.XLOOKUP(AK$2,Técnicos!$A$2:$A$100,IF(Projetos!AQ561=1,Técnicos!$F$2:$F$100,IF(Projetos!AQ561=2,Técnicos!$H$2:$H$100,Técnicos!$J$2:$J$100)),,0,1))</f>
        <v/>
      </c>
    </row>
    <row r="563" spans="3:37" x14ac:dyDescent="0.3">
      <c r="C563" s="15" t="str" cm="1">
        <f t="array" ref="C563">IF(OR($B563="",C$2=""),"",Projetos!$K562/_xlfn.XLOOKUP(C$2,Técnicos!$A$2:$A$100,IF(Projetos!I562=1,Técnicos!$F$2:$F$100,IF(Projetos!I562=2,Técnicos!$H$2:$H$100,Técnicos!$J$2:$J$100)),,0,1))</f>
        <v/>
      </c>
      <c r="D563" s="15" t="str" cm="1">
        <f t="array" ref="D563">IF(OR($B563="",D$2=""),"",Projetos!$K562/_xlfn.XLOOKUP(D$2,Técnicos!$A$2:$A$100,IF(Projetos!J562=1,Técnicos!$F$2:$F$100,IF(Projetos!J562=2,Técnicos!$H$2:$H$100,Técnicos!$J$2:$J$100)),,0,1))</f>
        <v/>
      </c>
      <c r="E563" s="15" t="str" cm="1">
        <f t="array" ref="E563">IF(OR($B563="",E$2=""),"",Projetos!$K562/_xlfn.XLOOKUP(E$2,Técnicos!$A$2:$A$100,IF(Projetos!K562=1,Técnicos!$F$2:$F$100,IF(Projetos!K562=2,Técnicos!$H$2:$H$100,Técnicos!$J$2:$J$100)),,0,1))</f>
        <v/>
      </c>
      <c r="F563" s="15" t="str" cm="1">
        <f t="array" ref="F563">IF(OR($B563="",F$2=""),"",Projetos!$K562/_xlfn.XLOOKUP(F$2,Técnicos!$A$2:$A$100,IF(Projetos!L562=1,Técnicos!$F$2:$F$100,IF(Projetos!L562=2,Técnicos!$H$2:$H$100,Técnicos!$J$2:$J$100)),,0,1))</f>
        <v/>
      </c>
      <c r="G563" s="15" t="str" cm="1">
        <f t="array" ref="G563">IF(OR($B563="",G$2=""),"",Projetos!$K562/_xlfn.XLOOKUP(G$2,Técnicos!$A$2:$A$100,IF(Projetos!M562=1,Técnicos!$F$2:$F$100,IF(Projetos!M562=2,Técnicos!$H$2:$H$100,Técnicos!$J$2:$J$100)),,0,1))</f>
        <v/>
      </c>
      <c r="H563" s="15" t="str" cm="1">
        <f t="array" ref="H563">IF(OR($B563="",H$2=""),"",Projetos!$K562/_xlfn.XLOOKUP(H$2,Técnicos!$A$2:$A$100,IF(Projetos!N562=1,Técnicos!$F$2:$F$100,IF(Projetos!N562=2,Técnicos!$H$2:$H$100,Técnicos!$J$2:$J$100)),,0,1))</f>
        <v/>
      </c>
      <c r="I563" s="15" t="str" cm="1">
        <f t="array" ref="I563">IF(OR($B563="",I$2=""),"",Projetos!$K562/_xlfn.XLOOKUP(I$2,Técnicos!$A$2:$A$100,IF(Projetos!O562=1,Técnicos!$F$2:$F$100,IF(Projetos!O562=2,Técnicos!$H$2:$H$100,Técnicos!$J$2:$J$100)),,0,1))</f>
        <v/>
      </c>
      <c r="J563" s="15" t="str" cm="1">
        <f t="array" ref="J563">IF(OR($B563="",J$2=""),"",Projetos!$K562/_xlfn.XLOOKUP(J$2,Técnicos!$A$2:$A$100,IF(Projetos!P562=1,Técnicos!$F$2:$F$100,IF(Projetos!P562=2,Técnicos!$H$2:$H$100,Técnicos!$J$2:$J$100)),,0,1))</f>
        <v/>
      </c>
      <c r="K563" s="15" t="str" cm="1">
        <f t="array" ref="K563">IF(OR($B563="",K$2=""),"",Projetos!$K562/_xlfn.XLOOKUP(K$2,Técnicos!$A$2:$A$100,IF(Projetos!Q562=1,Técnicos!$F$2:$F$100,IF(Projetos!Q562=2,Técnicos!$H$2:$H$100,Técnicos!$J$2:$J$100)),,0,1))</f>
        <v/>
      </c>
      <c r="L563" s="15" t="str" cm="1">
        <f t="array" ref="L563">IF(OR($B563="",L$2=""),"",Projetos!$K562/_xlfn.XLOOKUP(L$2,Técnicos!$A$2:$A$100,IF(Projetos!R562=1,Técnicos!$F$2:$F$100,IF(Projetos!R562=2,Técnicos!$H$2:$H$100,Técnicos!$J$2:$J$100)),,0,1))</f>
        <v/>
      </c>
      <c r="M563" s="15" t="str" cm="1">
        <f t="array" ref="M563">IF(OR($B563="",M$2=""),"",Projetos!$K562/_xlfn.XLOOKUP(M$2,Técnicos!$A$2:$A$100,IF(Projetos!S562=1,Técnicos!$F$2:$F$100,IF(Projetos!S562=2,Técnicos!$H$2:$H$100,Técnicos!$J$2:$J$100)),,0,1))</f>
        <v/>
      </c>
      <c r="N563" s="15" t="str" cm="1">
        <f t="array" ref="N563">IF(OR($B563="",N$2=""),"",Projetos!$K562/_xlfn.XLOOKUP(N$2,Técnicos!$A$2:$A$100,IF(Projetos!T562=1,Técnicos!$F$2:$F$100,IF(Projetos!T562=2,Técnicos!$H$2:$H$100,Técnicos!$J$2:$J$100)),,0,1))</f>
        <v/>
      </c>
      <c r="O563" s="15" t="str" cm="1">
        <f t="array" ref="O563">IF(OR($B563="",O$2=""),"",Projetos!$K562/_xlfn.XLOOKUP(O$2,Técnicos!$A$2:$A$100,IF(Projetos!U562=1,Técnicos!$F$2:$F$100,IF(Projetos!U562=2,Técnicos!$H$2:$H$100,Técnicos!$J$2:$J$100)),,0,1))</f>
        <v/>
      </c>
      <c r="P563" s="15" t="str" cm="1">
        <f t="array" ref="P563">IF(OR($B563="",P$2=""),"",Projetos!$K562/_xlfn.XLOOKUP(P$2,Técnicos!$A$2:$A$100,IF(Projetos!V562=1,Técnicos!$F$2:$F$100,IF(Projetos!V562=2,Técnicos!$H$2:$H$100,Técnicos!$J$2:$J$100)),,0,1))</f>
        <v/>
      </c>
      <c r="Q563" s="15" t="str" cm="1">
        <f t="array" ref="Q563">IF(OR($B563="",Q$2=""),"",Projetos!$K562/_xlfn.XLOOKUP(Q$2,Técnicos!$A$2:$A$100,IF(Projetos!W562=1,Técnicos!$F$2:$F$100,IF(Projetos!W562=2,Técnicos!$H$2:$H$100,Técnicos!$J$2:$J$100)),,0,1))</f>
        <v/>
      </c>
      <c r="R563" s="15" t="str" cm="1">
        <f t="array" ref="R563">IF(OR($B563="",R$2=""),"",Projetos!$K562/_xlfn.XLOOKUP(R$2,Técnicos!$A$2:$A$100,IF(Projetos!X562=1,Técnicos!$F$2:$F$100,IF(Projetos!X562=2,Técnicos!$H$2:$H$100,Técnicos!$J$2:$J$100)),,0,1))</f>
        <v/>
      </c>
      <c r="S563" s="15" t="str" cm="1">
        <f t="array" ref="S563">IF(OR($B563="",S$2=""),"",Projetos!$K562/_xlfn.XLOOKUP(S$2,Técnicos!$A$2:$A$100,IF(Projetos!Y562=1,Técnicos!$F$2:$F$100,IF(Projetos!Y562=2,Técnicos!$H$2:$H$100,Técnicos!$J$2:$J$100)),,0,1))</f>
        <v/>
      </c>
      <c r="T563" s="15" t="str" cm="1">
        <f t="array" ref="T563">IF(OR($B563="",T$2=""),"",Projetos!$K562/_xlfn.XLOOKUP(T$2,Técnicos!$A$2:$A$100,IF(Projetos!Z562=1,Técnicos!$F$2:$F$100,IF(Projetos!Z562=2,Técnicos!$H$2:$H$100,Técnicos!$J$2:$J$100)),,0,1))</f>
        <v/>
      </c>
      <c r="U563" s="15" t="str" cm="1">
        <f t="array" ref="U563">IF(OR($B563="",U$2=""),"",Projetos!$K562/_xlfn.XLOOKUP(U$2,Técnicos!$A$2:$A$100,IF(Projetos!AA562=1,Técnicos!$F$2:$F$100,IF(Projetos!AA562=2,Técnicos!$H$2:$H$100,Técnicos!$J$2:$J$100)),,0,1))</f>
        <v/>
      </c>
      <c r="V563" s="15" t="str" cm="1">
        <f t="array" ref="V563">IF(OR($B563="",V$2=""),"",Projetos!$K562/_xlfn.XLOOKUP(V$2,Técnicos!$A$2:$A$100,IF(Projetos!AB562=1,Técnicos!$F$2:$F$100,IF(Projetos!AB562=2,Técnicos!$H$2:$H$100,Técnicos!$J$2:$J$100)),,0,1))</f>
        <v/>
      </c>
      <c r="W563" s="15" t="str" cm="1">
        <f t="array" ref="W563">IF(OR($B563="",W$2=""),"",Projetos!$K562/_xlfn.XLOOKUP(W$2,Técnicos!$A$2:$A$100,IF(Projetos!AC562=1,Técnicos!$F$2:$F$100,IF(Projetos!AC562=2,Técnicos!$H$2:$H$100,Técnicos!$J$2:$J$100)),,0,1))</f>
        <v/>
      </c>
      <c r="X563" s="15" t="str" cm="1">
        <f t="array" ref="X563">IF(OR($B563="",X$2=""),"",Projetos!$K562/_xlfn.XLOOKUP(X$2,Técnicos!$A$2:$A$100,IF(Projetos!AD562=1,Técnicos!$F$2:$F$100,IF(Projetos!AD562=2,Técnicos!$H$2:$H$100,Técnicos!$J$2:$J$100)),,0,1))</f>
        <v/>
      </c>
      <c r="Y563" s="15" t="str" cm="1">
        <f t="array" ref="Y563">IF(OR($B563="",Y$2=""),"",Projetos!$K562/_xlfn.XLOOKUP(Y$2,Técnicos!$A$2:$A$100,IF(Projetos!AE562=1,Técnicos!$F$2:$F$100,IF(Projetos!AE562=2,Técnicos!$H$2:$H$100,Técnicos!$J$2:$J$100)),,0,1))</f>
        <v/>
      </c>
      <c r="Z563" s="15" t="str" cm="1">
        <f t="array" ref="Z563">IF(OR($B563="",Z$2=""),"",Projetos!$K562/_xlfn.XLOOKUP(Z$2,Técnicos!$A$2:$A$100,IF(Projetos!AF562=1,Técnicos!$F$2:$F$100,IF(Projetos!AF562=2,Técnicos!$H$2:$H$100,Técnicos!$J$2:$J$100)),,0,1))</f>
        <v/>
      </c>
      <c r="AA563" s="15" t="str" cm="1">
        <f t="array" ref="AA563">IF(OR($B563="",AA$2=""),"",Projetos!$K562/_xlfn.XLOOKUP(AA$2,Técnicos!$A$2:$A$100,IF(Projetos!AG562=1,Técnicos!$F$2:$F$100,IF(Projetos!AG562=2,Técnicos!$H$2:$H$100,Técnicos!$J$2:$J$100)),,0,1))</f>
        <v/>
      </c>
      <c r="AB563" s="15" t="str" cm="1">
        <f t="array" ref="AB563">IF(OR($B563="",AB$2=""),"",Projetos!$K562/_xlfn.XLOOKUP(AB$2,Técnicos!$A$2:$A$100,IF(Projetos!AH562=1,Técnicos!$F$2:$F$100,IF(Projetos!AH562=2,Técnicos!$H$2:$H$100,Técnicos!$J$2:$J$100)),,0,1))</f>
        <v/>
      </c>
      <c r="AC563" s="15" t="str" cm="1">
        <f t="array" ref="AC563">IF(OR($B563="",AC$2=""),"",Projetos!$K562/_xlfn.XLOOKUP(AC$2,Técnicos!$A$2:$A$100,IF(Projetos!AI562=1,Técnicos!$F$2:$F$100,IF(Projetos!AI562=2,Técnicos!$H$2:$H$100,Técnicos!$J$2:$J$100)),,0,1))</f>
        <v/>
      </c>
      <c r="AD563" s="15" t="str" cm="1">
        <f t="array" ref="AD563">IF(OR($B563="",AD$2=""),"",Projetos!$K562/_xlfn.XLOOKUP(AD$2,Técnicos!$A$2:$A$100,IF(Projetos!AJ562=1,Técnicos!$F$2:$F$100,IF(Projetos!AJ562=2,Técnicos!$H$2:$H$100,Técnicos!$J$2:$J$100)),,0,1))</f>
        <v/>
      </c>
      <c r="AE563" s="15" t="str" cm="1">
        <f t="array" ref="AE563">IF(OR($B563="",AE$2=""),"",Projetos!$K562/_xlfn.XLOOKUP(AE$2,Técnicos!$A$2:$A$100,IF(Projetos!AK562=1,Técnicos!$F$2:$F$100,IF(Projetos!AK562=2,Técnicos!$H$2:$H$100,Técnicos!$J$2:$J$100)),,0,1))</f>
        <v/>
      </c>
      <c r="AF563" s="15" t="str" cm="1">
        <f t="array" ref="AF563">IF(OR($B563="",AF$2=""),"",Projetos!$K562/_xlfn.XLOOKUP(AF$2,Técnicos!$A$2:$A$100,IF(Projetos!AL562=1,Técnicos!$F$2:$F$100,IF(Projetos!AL562=2,Técnicos!$H$2:$H$100,Técnicos!$J$2:$J$100)),,0,1))</f>
        <v/>
      </c>
      <c r="AG563" s="15" t="str" cm="1">
        <f t="array" ref="AG563">IF(OR($B563="",AG$2=""),"",Projetos!$K562/_xlfn.XLOOKUP(AG$2,Técnicos!$A$2:$A$100,IF(Projetos!AM562=1,Técnicos!$F$2:$F$100,IF(Projetos!AM562=2,Técnicos!$H$2:$H$100,Técnicos!$J$2:$J$100)),,0,1))</f>
        <v/>
      </c>
      <c r="AH563" s="15" t="str" cm="1">
        <f t="array" ref="AH563">IF(OR($B563="",AH$2=""),"",Projetos!$K562/_xlfn.XLOOKUP(AH$2,Técnicos!$A$2:$A$100,IF(Projetos!AN562=1,Técnicos!$F$2:$F$100,IF(Projetos!AN562=2,Técnicos!$H$2:$H$100,Técnicos!$J$2:$J$100)),,0,1))</f>
        <v/>
      </c>
      <c r="AI563" s="15" t="str" cm="1">
        <f t="array" ref="AI563">IF(OR($B563="",AI$2=""),"",Projetos!$K562/_xlfn.XLOOKUP(AI$2,Técnicos!$A$2:$A$100,IF(Projetos!AO562=1,Técnicos!$F$2:$F$100,IF(Projetos!AO562=2,Técnicos!$H$2:$H$100,Técnicos!$J$2:$J$100)),,0,1))</f>
        <v/>
      </c>
      <c r="AJ563" s="15" t="str" cm="1">
        <f t="array" ref="AJ563">IF(OR($B563="",AJ$2=""),"",Projetos!$K562/_xlfn.XLOOKUP(AJ$2,Técnicos!$A$2:$A$100,IF(Projetos!AP562=1,Técnicos!$F$2:$F$100,IF(Projetos!AP562=2,Técnicos!$H$2:$H$100,Técnicos!$J$2:$J$100)),,0,1))</f>
        <v/>
      </c>
      <c r="AK563" s="15" t="str" cm="1">
        <f t="array" ref="AK563">IF(OR($B563="",AK$2=""),"",Projetos!$K562/_xlfn.XLOOKUP(AK$2,Técnicos!$A$2:$A$100,IF(Projetos!AQ562=1,Técnicos!$F$2:$F$100,IF(Projetos!AQ562=2,Técnicos!$H$2:$H$100,Técnicos!$J$2:$J$100)),,0,1))</f>
        <v/>
      </c>
    </row>
    <row r="564" spans="3:37" x14ac:dyDescent="0.3">
      <c r="C564" s="15" t="str" cm="1">
        <f t="array" ref="C564">IF(OR($B564="",C$2=""),"",Projetos!$K563/_xlfn.XLOOKUP(C$2,Técnicos!$A$2:$A$100,IF(Projetos!I563=1,Técnicos!$F$2:$F$100,IF(Projetos!I563=2,Técnicos!$H$2:$H$100,Técnicos!$J$2:$J$100)),,0,1))</f>
        <v/>
      </c>
      <c r="D564" s="15" t="str" cm="1">
        <f t="array" ref="D564">IF(OR($B564="",D$2=""),"",Projetos!$K563/_xlfn.XLOOKUP(D$2,Técnicos!$A$2:$A$100,IF(Projetos!J563=1,Técnicos!$F$2:$F$100,IF(Projetos!J563=2,Técnicos!$H$2:$H$100,Técnicos!$J$2:$J$100)),,0,1))</f>
        <v/>
      </c>
      <c r="E564" s="15" t="str" cm="1">
        <f t="array" ref="E564">IF(OR($B564="",E$2=""),"",Projetos!$K563/_xlfn.XLOOKUP(E$2,Técnicos!$A$2:$A$100,IF(Projetos!K563=1,Técnicos!$F$2:$F$100,IF(Projetos!K563=2,Técnicos!$H$2:$H$100,Técnicos!$J$2:$J$100)),,0,1))</f>
        <v/>
      </c>
      <c r="F564" s="15" t="str" cm="1">
        <f t="array" ref="F564">IF(OR($B564="",F$2=""),"",Projetos!$K563/_xlfn.XLOOKUP(F$2,Técnicos!$A$2:$A$100,IF(Projetos!L563=1,Técnicos!$F$2:$F$100,IF(Projetos!L563=2,Técnicos!$H$2:$H$100,Técnicos!$J$2:$J$100)),,0,1))</f>
        <v/>
      </c>
      <c r="G564" s="15" t="str" cm="1">
        <f t="array" ref="G564">IF(OR($B564="",G$2=""),"",Projetos!$K563/_xlfn.XLOOKUP(G$2,Técnicos!$A$2:$A$100,IF(Projetos!M563=1,Técnicos!$F$2:$F$100,IF(Projetos!M563=2,Técnicos!$H$2:$H$100,Técnicos!$J$2:$J$100)),,0,1))</f>
        <v/>
      </c>
      <c r="H564" s="15" t="str" cm="1">
        <f t="array" ref="H564">IF(OR($B564="",H$2=""),"",Projetos!$K563/_xlfn.XLOOKUP(H$2,Técnicos!$A$2:$A$100,IF(Projetos!N563=1,Técnicos!$F$2:$F$100,IF(Projetos!N563=2,Técnicos!$H$2:$H$100,Técnicos!$J$2:$J$100)),,0,1))</f>
        <v/>
      </c>
      <c r="I564" s="15" t="str" cm="1">
        <f t="array" ref="I564">IF(OR($B564="",I$2=""),"",Projetos!$K563/_xlfn.XLOOKUP(I$2,Técnicos!$A$2:$A$100,IF(Projetos!O563=1,Técnicos!$F$2:$F$100,IF(Projetos!O563=2,Técnicos!$H$2:$H$100,Técnicos!$J$2:$J$100)),,0,1))</f>
        <v/>
      </c>
      <c r="J564" s="15" t="str" cm="1">
        <f t="array" ref="J564">IF(OR($B564="",J$2=""),"",Projetos!$K563/_xlfn.XLOOKUP(J$2,Técnicos!$A$2:$A$100,IF(Projetos!P563=1,Técnicos!$F$2:$F$100,IF(Projetos!P563=2,Técnicos!$H$2:$H$100,Técnicos!$J$2:$J$100)),,0,1))</f>
        <v/>
      </c>
      <c r="K564" s="15" t="str" cm="1">
        <f t="array" ref="K564">IF(OR($B564="",K$2=""),"",Projetos!$K563/_xlfn.XLOOKUP(K$2,Técnicos!$A$2:$A$100,IF(Projetos!Q563=1,Técnicos!$F$2:$F$100,IF(Projetos!Q563=2,Técnicos!$H$2:$H$100,Técnicos!$J$2:$J$100)),,0,1))</f>
        <v/>
      </c>
      <c r="L564" s="15" t="str" cm="1">
        <f t="array" ref="L564">IF(OR($B564="",L$2=""),"",Projetos!$K563/_xlfn.XLOOKUP(L$2,Técnicos!$A$2:$A$100,IF(Projetos!R563=1,Técnicos!$F$2:$F$100,IF(Projetos!R563=2,Técnicos!$H$2:$H$100,Técnicos!$J$2:$J$100)),,0,1))</f>
        <v/>
      </c>
      <c r="M564" s="15" t="str" cm="1">
        <f t="array" ref="M564">IF(OR($B564="",M$2=""),"",Projetos!$K563/_xlfn.XLOOKUP(M$2,Técnicos!$A$2:$A$100,IF(Projetos!S563=1,Técnicos!$F$2:$F$100,IF(Projetos!S563=2,Técnicos!$H$2:$H$100,Técnicos!$J$2:$J$100)),,0,1))</f>
        <v/>
      </c>
      <c r="N564" s="15" t="str" cm="1">
        <f t="array" ref="N564">IF(OR($B564="",N$2=""),"",Projetos!$K563/_xlfn.XLOOKUP(N$2,Técnicos!$A$2:$A$100,IF(Projetos!T563=1,Técnicos!$F$2:$F$100,IF(Projetos!T563=2,Técnicos!$H$2:$H$100,Técnicos!$J$2:$J$100)),,0,1))</f>
        <v/>
      </c>
      <c r="O564" s="15" t="str" cm="1">
        <f t="array" ref="O564">IF(OR($B564="",O$2=""),"",Projetos!$K563/_xlfn.XLOOKUP(O$2,Técnicos!$A$2:$A$100,IF(Projetos!U563=1,Técnicos!$F$2:$F$100,IF(Projetos!U563=2,Técnicos!$H$2:$H$100,Técnicos!$J$2:$J$100)),,0,1))</f>
        <v/>
      </c>
      <c r="P564" s="15" t="str" cm="1">
        <f t="array" ref="P564">IF(OR($B564="",P$2=""),"",Projetos!$K563/_xlfn.XLOOKUP(P$2,Técnicos!$A$2:$A$100,IF(Projetos!V563=1,Técnicos!$F$2:$F$100,IF(Projetos!V563=2,Técnicos!$H$2:$H$100,Técnicos!$J$2:$J$100)),,0,1))</f>
        <v/>
      </c>
      <c r="Q564" s="15" t="str" cm="1">
        <f t="array" ref="Q564">IF(OR($B564="",Q$2=""),"",Projetos!$K563/_xlfn.XLOOKUP(Q$2,Técnicos!$A$2:$A$100,IF(Projetos!W563=1,Técnicos!$F$2:$F$100,IF(Projetos!W563=2,Técnicos!$H$2:$H$100,Técnicos!$J$2:$J$100)),,0,1))</f>
        <v/>
      </c>
      <c r="R564" s="15" t="str" cm="1">
        <f t="array" ref="R564">IF(OR($B564="",R$2=""),"",Projetos!$K563/_xlfn.XLOOKUP(R$2,Técnicos!$A$2:$A$100,IF(Projetos!X563=1,Técnicos!$F$2:$F$100,IF(Projetos!X563=2,Técnicos!$H$2:$H$100,Técnicos!$J$2:$J$100)),,0,1))</f>
        <v/>
      </c>
      <c r="S564" s="15" t="str" cm="1">
        <f t="array" ref="S564">IF(OR($B564="",S$2=""),"",Projetos!$K563/_xlfn.XLOOKUP(S$2,Técnicos!$A$2:$A$100,IF(Projetos!Y563=1,Técnicos!$F$2:$F$100,IF(Projetos!Y563=2,Técnicos!$H$2:$H$100,Técnicos!$J$2:$J$100)),,0,1))</f>
        <v/>
      </c>
      <c r="T564" s="15" t="str" cm="1">
        <f t="array" ref="T564">IF(OR($B564="",T$2=""),"",Projetos!$K563/_xlfn.XLOOKUP(T$2,Técnicos!$A$2:$A$100,IF(Projetos!Z563=1,Técnicos!$F$2:$F$100,IF(Projetos!Z563=2,Técnicos!$H$2:$H$100,Técnicos!$J$2:$J$100)),,0,1))</f>
        <v/>
      </c>
      <c r="U564" s="15" t="str" cm="1">
        <f t="array" ref="U564">IF(OR($B564="",U$2=""),"",Projetos!$K563/_xlfn.XLOOKUP(U$2,Técnicos!$A$2:$A$100,IF(Projetos!AA563=1,Técnicos!$F$2:$F$100,IF(Projetos!AA563=2,Técnicos!$H$2:$H$100,Técnicos!$J$2:$J$100)),,0,1))</f>
        <v/>
      </c>
      <c r="V564" s="15" t="str" cm="1">
        <f t="array" ref="V564">IF(OR($B564="",V$2=""),"",Projetos!$K563/_xlfn.XLOOKUP(V$2,Técnicos!$A$2:$A$100,IF(Projetos!AB563=1,Técnicos!$F$2:$F$100,IF(Projetos!AB563=2,Técnicos!$H$2:$H$100,Técnicos!$J$2:$J$100)),,0,1))</f>
        <v/>
      </c>
      <c r="W564" s="15" t="str" cm="1">
        <f t="array" ref="W564">IF(OR($B564="",W$2=""),"",Projetos!$K563/_xlfn.XLOOKUP(W$2,Técnicos!$A$2:$A$100,IF(Projetos!AC563=1,Técnicos!$F$2:$F$100,IF(Projetos!AC563=2,Técnicos!$H$2:$H$100,Técnicos!$J$2:$J$100)),,0,1))</f>
        <v/>
      </c>
      <c r="X564" s="15" t="str" cm="1">
        <f t="array" ref="X564">IF(OR($B564="",X$2=""),"",Projetos!$K563/_xlfn.XLOOKUP(X$2,Técnicos!$A$2:$A$100,IF(Projetos!AD563=1,Técnicos!$F$2:$F$100,IF(Projetos!AD563=2,Técnicos!$H$2:$H$100,Técnicos!$J$2:$J$100)),,0,1))</f>
        <v/>
      </c>
      <c r="Y564" s="15" t="str" cm="1">
        <f t="array" ref="Y564">IF(OR($B564="",Y$2=""),"",Projetos!$K563/_xlfn.XLOOKUP(Y$2,Técnicos!$A$2:$A$100,IF(Projetos!AE563=1,Técnicos!$F$2:$F$100,IF(Projetos!AE563=2,Técnicos!$H$2:$H$100,Técnicos!$J$2:$J$100)),,0,1))</f>
        <v/>
      </c>
      <c r="Z564" s="15" t="str" cm="1">
        <f t="array" ref="Z564">IF(OR($B564="",Z$2=""),"",Projetos!$K563/_xlfn.XLOOKUP(Z$2,Técnicos!$A$2:$A$100,IF(Projetos!AF563=1,Técnicos!$F$2:$F$100,IF(Projetos!AF563=2,Técnicos!$H$2:$H$100,Técnicos!$J$2:$J$100)),,0,1))</f>
        <v/>
      </c>
      <c r="AA564" s="15" t="str" cm="1">
        <f t="array" ref="AA564">IF(OR($B564="",AA$2=""),"",Projetos!$K563/_xlfn.XLOOKUP(AA$2,Técnicos!$A$2:$A$100,IF(Projetos!AG563=1,Técnicos!$F$2:$F$100,IF(Projetos!AG563=2,Técnicos!$H$2:$H$100,Técnicos!$J$2:$J$100)),,0,1))</f>
        <v/>
      </c>
      <c r="AB564" s="15" t="str" cm="1">
        <f t="array" ref="AB564">IF(OR($B564="",AB$2=""),"",Projetos!$K563/_xlfn.XLOOKUP(AB$2,Técnicos!$A$2:$A$100,IF(Projetos!AH563=1,Técnicos!$F$2:$F$100,IF(Projetos!AH563=2,Técnicos!$H$2:$H$100,Técnicos!$J$2:$J$100)),,0,1))</f>
        <v/>
      </c>
      <c r="AC564" s="15" t="str" cm="1">
        <f t="array" ref="AC564">IF(OR($B564="",AC$2=""),"",Projetos!$K563/_xlfn.XLOOKUP(AC$2,Técnicos!$A$2:$A$100,IF(Projetos!AI563=1,Técnicos!$F$2:$F$100,IF(Projetos!AI563=2,Técnicos!$H$2:$H$100,Técnicos!$J$2:$J$100)),,0,1))</f>
        <v/>
      </c>
      <c r="AD564" s="15" t="str" cm="1">
        <f t="array" ref="AD564">IF(OR($B564="",AD$2=""),"",Projetos!$K563/_xlfn.XLOOKUP(AD$2,Técnicos!$A$2:$A$100,IF(Projetos!AJ563=1,Técnicos!$F$2:$F$100,IF(Projetos!AJ563=2,Técnicos!$H$2:$H$100,Técnicos!$J$2:$J$100)),,0,1))</f>
        <v/>
      </c>
      <c r="AE564" s="15" t="str" cm="1">
        <f t="array" ref="AE564">IF(OR($B564="",AE$2=""),"",Projetos!$K563/_xlfn.XLOOKUP(AE$2,Técnicos!$A$2:$A$100,IF(Projetos!AK563=1,Técnicos!$F$2:$F$100,IF(Projetos!AK563=2,Técnicos!$H$2:$H$100,Técnicos!$J$2:$J$100)),,0,1))</f>
        <v/>
      </c>
      <c r="AF564" s="15" t="str" cm="1">
        <f t="array" ref="AF564">IF(OR($B564="",AF$2=""),"",Projetos!$K563/_xlfn.XLOOKUP(AF$2,Técnicos!$A$2:$A$100,IF(Projetos!AL563=1,Técnicos!$F$2:$F$100,IF(Projetos!AL563=2,Técnicos!$H$2:$H$100,Técnicos!$J$2:$J$100)),,0,1))</f>
        <v/>
      </c>
      <c r="AG564" s="15" t="str" cm="1">
        <f t="array" ref="AG564">IF(OR($B564="",AG$2=""),"",Projetos!$K563/_xlfn.XLOOKUP(AG$2,Técnicos!$A$2:$A$100,IF(Projetos!AM563=1,Técnicos!$F$2:$F$100,IF(Projetos!AM563=2,Técnicos!$H$2:$H$100,Técnicos!$J$2:$J$100)),,0,1))</f>
        <v/>
      </c>
      <c r="AH564" s="15" t="str" cm="1">
        <f t="array" ref="AH564">IF(OR($B564="",AH$2=""),"",Projetos!$K563/_xlfn.XLOOKUP(AH$2,Técnicos!$A$2:$A$100,IF(Projetos!AN563=1,Técnicos!$F$2:$F$100,IF(Projetos!AN563=2,Técnicos!$H$2:$H$100,Técnicos!$J$2:$J$100)),,0,1))</f>
        <v/>
      </c>
      <c r="AI564" s="15" t="str" cm="1">
        <f t="array" ref="AI564">IF(OR($B564="",AI$2=""),"",Projetos!$K563/_xlfn.XLOOKUP(AI$2,Técnicos!$A$2:$A$100,IF(Projetos!AO563=1,Técnicos!$F$2:$F$100,IF(Projetos!AO563=2,Técnicos!$H$2:$H$100,Técnicos!$J$2:$J$100)),,0,1))</f>
        <v/>
      </c>
      <c r="AJ564" s="15" t="str" cm="1">
        <f t="array" ref="AJ564">IF(OR($B564="",AJ$2=""),"",Projetos!$K563/_xlfn.XLOOKUP(AJ$2,Técnicos!$A$2:$A$100,IF(Projetos!AP563=1,Técnicos!$F$2:$F$100,IF(Projetos!AP563=2,Técnicos!$H$2:$H$100,Técnicos!$J$2:$J$100)),,0,1))</f>
        <v/>
      </c>
      <c r="AK564" s="15" t="str" cm="1">
        <f t="array" ref="AK564">IF(OR($B564="",AK$2=""),"",Projetos!$K563/_xlfn.XLOOKUP(AK$2,Técnicos!$A$2:$A$100,IF(Projetos!AQ563=1,Técnicos!$F$2:$F$100,IF(Projetos!AQ563=2,Técnicos!$H$2:$H$100,Técnicos!$J$2:$J$100)),,0,1))</f>
        <v/>
      </c>
    </row>
    <row r="565" spans="3:37" x14ac:dyDescent="0.3">
      <c r="C565" s="15" t="str" cm="1">
        <f t="array" ref="C565">IF(OR($B565="",C$2=""),"",Projetos!$K564/_xlfn.XLOOKUP(C$2,Técnicos!$A$2:$A$100,IF(Projetos!I564=1,Técnicos!$F$2:$F$100,IF(Projetos!I564=2,Técnicos!$H$2:$H$100,Técnicos!$J$2:$J$100)),,0,1))</f>
        <v/>
      </c>
      <c r="D565" s="15" t="str" cm="1">
        <f t="array" ref="D565">IF(OR($B565="",D$2=""),"",Projetos!$K564/_xlfn.XLOOKUP(D$2,Técnicos!$A$2:$A$100,IF(Projetos!J564=1,Técnicos!$F$2:$F$100,IF(Projetos!J564=2,Técnicos!$H$2:$H$100,Técnicos!$J$2:$J$100)),,0,1))</f>
        <v/>
      </c>
      <c r="E565" s="15" t="str" cm="1">
        <f t="array" ref="E565">IF(OR($B565="",E$2=""),"",Projetos!$K564/_xlfn.XLOOKUP(E$2,Técnicos!$A$2:$A$100,IF(Projetos!K564=1,Técnicos!$F$2:$F$100,IF(Projetos!K564=2,Técnicos!$H$2:$H$100,Técnicos!$J$2:$J$100)),,0,1))</f>
        <v/>
      </c>
      <c r="F565" s="15" t="str" cm="1">
        <f t="array" ref="F565">IF(OR($B565="",F$2=""),"",Projetos!$K564/_xlfn.XLOOKUP(F$2,Técnicos!$A$2:$A$100,IF(Projetos!L564=1,Técnicos!$F$2:$F$100,IF(Projetos!L564=2,Técnicos!$H$2:$H$100,Técnicos!$J$2:$J$100)),,0,1))</f>
        <v/>
      </c>
      <c r="G565" s="15" t="str" cm="1">
        <f t="array" ref="G565">IF(OR($B565="",G$2=""),"",Projetos!$K564/_xlfn.XLOOKUP(G$2,Técnicos!$A$2:$A$100,IF(Projetos!M564=1,Técnicos!$F$2:$F$100,IF(Projetos!M564=2,Técnicos!$H$2:$H$100,Técnicos!$J$2:$J$100)),,0,1))</f>
        <v/>
      </c>
      <c r="H565" s="15" t="str" cm="1">
        <f t="array" ref="H565">IF(OR($B565="",H$2=""),"",Projetos!$K564/_xlfn.XLOOKUP(H$2,Técnicos!$A$2:$A$100,IF(Projetos!N564=1,Técnicos!$F$2:$F$100,IF(Projetos!N564=2,Técnicos!$H$2:$H$100,Técnicos!$J$2:$J$100)),,0,1))</f>
        <v/>
      </c>
      <c r="I565" s="15" t="str" cm="1">
        <f t="array" ref="I565">IF(OR($B565="",I$2=""),"",Projetos!$K564/_xlfn.XLOOKUP(I$2,Técnicos!$A$2:$A$100,IF(Projetos!O564=1,Técnicos!$F$2:$F$100,IF(Projetos!O564=2,Técnicos!$H$2:$H$100,Técnicos!$J$2:$J$100)),,0,1))</f>
        <v/>
      </c>
      <c r="J565" s="15" t="str" cm="1">
        <f t="array" ref="J565">IF(OR($B565="",J$2=""),"",Projetos!$K564/_xlfn.XLOOKUP(J$2,Técnicos!$A$2:$A$100,IF(Projetos!P564=1,Técnicos!$F$2:$F$100,IF(Projetos!P564=2,Técnicos!$H$2:$H$100,Técnicos!$J$2:$J$100)),,0,1))</f>
        <v/>
      </c>
      <c r="K565" s="15" t="str" cm="1">
        <f t="array" ref="K565">IF(OR($B565="",K$2=""),"",Projetos!$K564/_xlfn.XLOOKUP(K$2,Técnicos!$A$2:$A$100,IF(Projetos!Q564=1,Técnicos!$F$2:$F$100,IF(Projetos!Q564=2,Técnicos!$H$2:$H$100,Técnicos!$J$2:$J$100)),,0,1))</f>
        <v/>
      </c>
      <c r="L565" s="15" t="str" cm="1">
        <f t="array" ref="L565">IF(OR($B565="",L$2=""),"",Projetos!$K564/_xlfn.XLOOKUP(L$2,Técnicos!$A$2:$A$100,IF(Projetos!R564=1,Técnicos!$F$2:$F$100,IF(Projetos!R564=2,Técnicos!$H$2:$H$100,Técnicos!$J$2:$J$100)),,0,1))</f>
        <v/>
      </c>
      <c r="M565" s="15" t="str" cm="1">
        <f t="array" ref="M565">IF(OR($B565="",M$2=""),"",Projetos!$K564/_xlfn.XLOOKUP(M$2,Técnicos!$A$2:$A$100,IF(Projetos!S564=1,Técnicos!$F$2:$F$100,IF(Projetos!S564=2,Técnicos!$H$2:$H$100,Técnicos!$J$2:$J$100)),,0,1))</f>
        <v/>
      </c>
      <c r="N565" s="15" t="str" cm="1">
        <f t="array" ref="N565">IF(OR($B565="",N$2=""),"",Projetos!$K564/_xlfn.XLOOKUP(N$2,Técnicos!$A$2:$A$100,IF(Projetos!T564=1,Técnicos!$F$2:$F$100,IF(Projetos!T564=2,Técnicos!$H$2:$H$100,Técnicos!$J$2:$J$100)),,0,1))</f>
        <v/>
      </c>
      <c r="O565" s="15" t="str" cm="1">
        <f t="array" ref="O565">IF(OR($B565="",O$2=""),"",Projetos!$K564/_xlfn.XLOOKUP(O$2,Técnicos!$A$2:$A$100,IF(Projetos!U564=1,Técnicos!$F$2:$F$100,IF(Projetos!U564=2,Técnicos!$H$2:$H$100,Técnicos!$J$2:$J$100)),,0,1))</f>
        <v/>
      </c>
      <c r="P565" s="15" t="str" cm="1">
        <f t="array" ref="P565">IF(OR($B565="",P$2=""),"",Projetos!$K564/_xlfn.XLOOKUP(P$2,Técnicos!$A$2:$A$100,IF(Projetos!V564=1,Técnicos!$F$2:$F$100,IF(Projetos!V564=2,Técnicos!$H$2:$H$100,Técnicos!$J$2:$J$100)),,0,1))</f>
        <v/>
      </c>
      <c r="Q565" s="15" t="str" cm="1">
        <f t="array" ref="Q565">IF(OR($B565="",Q$2=""),"",Projetos!$K564/_xlfn.XLOOKUP(Q$2,Técnicos!$A$2:$A$100,IF(Projetos!W564=1,Técnicos!$F$2:$F$100,IF(Projetos!W564=2,Técnicos!$H$2:$H$100,Técnicos!$J$2:$J$100)),,0,1))</f>
        <v/>
      </c>
      <c r="R565" s="15" t="str" cm="1">
        <f t="array" ref="R565">IF(OR($B565="",R$2=""),"",Projetos!$K564/_xlfn.XLOOKUP(R$2,Técnicos!$A$2:$A$100,IF(Projetos!X564=1,Técnicos!$F$2:$F$100,IF(Projetos!X564=2,Técnicos!$H$2:$H$100,Técnicos!$J$2:$J$100)),,0,1))</f>
        <v/>
      </c>
      <c r="S565" s="15" t="str" cm="1">
        <f t="array" ref="S565">IF(OR($B565="",S$2=""),"",Projetos!$K564/_xlfn.XLOOKUP(S$2,Técnicos!$A$2:$A$100,IF(Projetos!Y564=1,Técnicos!$F$2:$F$100,IF(Projetos!Y564=2,Técnicos!$H$2:$H$100,Técnicos!$J$2:$J$100)),,0,1))</f>
        <v/>
      </c>
      <c r="T565" s="15" t="str" cm="1">
        <f t="array" ref="T565">IF(OR($B565="",T$2=""),"",Projetos!$K564/_xlfn.XLOOKUP(T$2,Técnicos!$A$2:$A$100,IF(Projetos!Z564=1,Técnicos!$F$2:$F$100,IF(Projetos!Z564=2,Técnicos!$H$2:$H$100,Técnicos!$J$2:$J$100)),,0,1))</f>
        <v/>
      </c>
      <c r="U565" s="15" t="str" cm="1">
        <f t="array" ref="U565">IF(OR($B565="",U$2=""),"",Projetos!$K564/_xlfn.XLOOKUP(U$2,Técnicos!$A$2:$A$100,IF(Projetos!AA564=1,Técnicos!$F$2:$F$100,IF(Projetos!AA564=2,Técnicos!$H$2:$H$100,Técnicos!$J$2:$J$100)),,0,1))</f>
        <v/>
      </c>
      <c r="V565" s="15" t="str" cm="1">
        <f t="array" ref="V565">IF(OR($B565="",V$2=""),"",Projetos!$K564/_xlfn.XLOOKUP(V$2,Técnicos!$A$2:$A$100,IF(Projetos!AB564=1,Técnicos!$F$2:$F$100,IF(Projetos!AB564=2,Técnicos!$H$2:$H$100,Técnicos!$J$2:$J$100)),,0,1))</f>
        <v/>
      </c>
      <c r="W565" s="15" t="str" cm="1">
        <f t="array" ref="W565">IF(OR($B565="",W$2=""),"",Projetos!$K564/_xlfn.XLOOKUP(W$2,Técnicos!$A$2:$A$100,IF(Projetos!AC564=1,Técnicos!$F$2:$F$100,IF(Projetos!AC564=2,Técnicos!$H$2:$H$100,Técnicos!$J$2:$J$100)),,0,1))</f>
        <v/>
      </c>
      <c r="X565" s="15" t="str" cm="1">
        <f t="array" ref="X565">IF(OR($B565="",X$2=""),"",Projetos!$K564/_xlfn.XLOOKUP(X$2,Técnicos!$A$2:$A$100,IF(Projetos!AD564=1,Técnicos!$F$2:$F$100,IF(Projetos!AD564=2,Técnicos!$H$2:$H$100,Técnicos!$J$2:$J$100)),,0,1))</f>
        <v/>
      </c>
      <c r="Y565" s="15" t="str" cm="1">
        <f t="array" ref="Y565">IF(OR($B565="",Y$2=""),"",Projetos!$K564/_xlfn.XLOOKUP(Y$2,Técnicos!$A$2:$A$100,IF(Projetos!AE564=1,Técnicos!$F$2:$F$100,IF(Projetos!AE564=2,Técnicos!$H$2:$H$100,Técnicos!$J$2:$J$100)),,0,1))</f>
        <v/>
      </c>
      <c r="Z565" s="15" t="str" cm="1">
        <f t="array" ref="Z565">IF(OR($B565="",Z$2=""),"",Projetos!$K564/_xlfn.XLOOKUP(Z$2,Técnicos!$A$2:$A$100,IF(Projetos!AF564=1,Técnicos!$F$2:$F$100,IF(Projetos!AF564=2,Técnicos!$H$2:$H$100,Técnicos!$J$2:$J$100)),,0,1))</f>
        <v/>
      </c>
      <c r="AA565" s="15" t="str" cm="1">
        <f t="array" ref="AA565">IF(OR($B565="",AA$2=""),"",Projetos!$K564/_xlfn.XLOOKUP(AA$2,Técnicos!$A$2:$A$100,IF(Projetos!AG564=1,Técnicos!$F$2:$F$100,IF(Projetos!AG564=2,Técnicos!$H$2:$H$100,Técnicos!$J$2:$J$100)),,0,1))</f>
        <v/>
      </c>
      <c r="AB565" s="15" t="str" cm="1">
        <f t="array" ref="AB565">IF(OR($B565="",AB$2=""),"",Projetos!$K564/_xlfn.XLOOKUP(AB$2,Técnicos!$A$2:$A$100,IF(Projetos!AH564=1,Técnicos!$F$2:$F$100,IF(Projetos!AH564=2,Técnicos!$H$2:$H$100,Técnicos!$J$2:$J$100)),,0,1))</f>
        <v/>
      </c>
      <c r="AC565" s="15" t="str" cm="1">
        <f t="array" ref="AC565">IF(OR($B565="",AC$2=""),"",Projetos!$K564/_xlfn.XLOOKUP(AC$2,Técnicos!$A$2:$A$100,IF(Projetos!AI564=1,Técnicos!$F$2:$F$100,IF(Projetos!AI564=2,Técnicos!$H$2:$H$100,Técnicos!$J$2:$J$100)),,0,1))</f>
        <v/>
      </c>
      <c r="AD565" s="15" t="str" cm="1">
        <f t="array" ref="AD565">IF(OR($B565="",AD$2=""),"",Projetos!$K564/_xlfn.XLOOKUP(AD$2,Técnicos!$A$2:$A$100,IF(Projetos!AJ564=1,Técnicos!$F$2:$F$100,IF(Projetos!AJ564=2,Técnicos!$H$2:$H$100,Técnicos!$J$2:$J$100)),,0,1))</f>
        <v/>
      </c>
      <c r="AE565" s="15" t="str" cm="1">
        <f t="array" ref="AE565">IF(OR($B565="",AE$2=""),"",Projetos!$K564/_xlfn.XLOOKUP(AE$2,Técnicos!$A$2:$A$100,IF(Projetos!AK564=1,Técnicos!$F$2:$F$100,IF(Projetos!AK564=2,Técnicos!$H$2:$H$100,Técnicos!$J$2:$J$100)),,0,1))</f>
        <v/>
      </c>
      <c r="AF565" s="15" t="str" cm="1">
        <f t="array" ref="AF565">IF(OR($B565="",AF$2=""),"",Projetos!$K564/_xlfn.XLOOKUP(AF$2,Técnicos!$A$2:$A$100,IF(Projetos!AL564=1,Técnicos!$F$2:$F$100,IF(Projetos!AL564=2,Técnicos!$H$2:$H$100,Técnicos!$J$2:$J$100)),,0,1))</f>
        <v/>
      </c>
      <c r="AG565" s="15" t="str" cm="1">
        <f t="array" ref="AG565">IF(OR($B565="",AG$2=""),"",Projetos!$K564/_xlfn.XLOOKUP(AG$2,Técnicos!$A$2:$A$100,IF(Projetos!AM564=1,Técnicos!$F$2:$F$100,IF(Projetos!AM564=2,Técnicos!$H$2:$H$100,Técnicos!$J$2:$J$100)),,0,1))</f>
        <v/>
      </c>
      <c r="AH565" s="15" t="str" cm="1">
        <f t="array" ref="AH565">IF(OR($B565="",AH$2=""),"",Projetos!$K564/_xlfn.XLOOKUP(AH$2,Técnicos!$A$2:$A$100,IF(Projetos!AN564=1,Técnicos!$F$2:$F$100,IF(Projetos!AN564=2,Técnicos!$H$2:$H$100,Técnicos!$J$2:$J$100)),,0,1))</f>
        <v/>
      </c>
      <c r="AI565" s="15" t="str" cm="1">
        <f t="array" ref="AI565">IF(OR($B565="",AI$2=""),"",Projetos!$K564/_xlfn.XLOOKUP(AI$2,Técnicos!$A$2:$A$100,IF(Projetos!AO564=1,Técnicos!$F$2:$F$100,IF(Projetos!AO564=2,Técnicos!$H$2:$H$100,Técnicos!$J$2:$J$100)),,0,1))</f>
        <v/>
      </c>
      <c r="AJ565" s="15" t="str" cm="1">
        <f t="array" ref="AJ565">IF(OR($B565="",AJ$2=""),"",Projetos!$K564/_xlfn.XLOOKUP(AJ$2,Técnicos!$A$2:$A$100,IF(Projetos!AP564=1,Técnicos!$F$2:$F$100,IF(Projetos!AP564=2,Técnicos!$H$2:$H$100,Técnicos!$J$2:$J$100)),,0,1))</f>
        <v/>
      </c>
      <c r="AK565" s="15" t="str" cm="1">
        <f t="array" ref="AK565">IF(OR($B565="",AK$2=""),"",Projetos!$K564/_xlfn.XLOOKUP(AK$2,Técnicos!$A$2:$A$100,IF(Projetos!AQ564=1,Técnicos!$F$2:$F$100,IF(Projetos!AQ564=2,Técnicos!$H$2:$H$100,Técnicos!$J$2:$J$100)),,0,1))</f>
        <v/>
      </c>
    </row>
    <row r="566" spans="3:37" x14ac:dyDescent="0.3">
      <c r="C566" s="15" t="str" cm="1">
        <f t="array" ref="C566">IF(OR($B566="",C$2=""),"",Projetos!$K565/_xlfn.XLOOKUP(C$2,Técnicos!$A$2:$A$100,IF(Projetos!I565=1,Técnicos!$F$2:$F$100,IF(Projetos!I565=2,Técnicos!$H$2:$H$100,Técnicos!$J$2:$J$100)),,0,1))</f>
        <v/>
      </c>
      <c r="D566" s="15" t="str" cm="1">
        <f t="array" ref="D566">IF(OR($B566="",D$2=""),"",Projetos!$K565/_xlfn.XLOOKUP(D$2,Técnicos!$A$2:$A$100,IF(Projetos!J565=1,Técnicos!$F$2:$F$100,IF(Projetos!J565=2,Técnicos!$H$2:$H$100,Técnicos!$J$2:$J$100)),,0,1))</f>
        <v/>
      </c>
      <c r="E566" s="15" t="str" cm="1">
        <f t="array" ref="E566">IF(OR($B566="",E$2=""),"",Projetos!$K565/_xlfn.XLOOKUP(E$2,Técnicos!$A$2:$A$100,IF(Projetos!K565=1,Técnicos!$F$2:$F$100,IF(Projetos!K565=2,Técnicos!$H$2:$H$100,Técnicos!$J$2:$J$100)),,0,1))</f>
        <v/>
      </c>
      <c r="F566" s="15" t="str" cm="1">
        <f t="array" ref="F566">IF(OR($B566="",F$2=""),"",Projetos!$K565/_xlfn.XLOOKUP(F$2,Técnicos!$A$2:$A$100,IF(Projetos!L565=1,Técnicos!$F$2:$F$100,IF(Projetos!L565=2,Técnicos!$H$2:$H$100,Técnicos!$J$2:$J$100)),,0,1))</f>
        <v/>
      </c>
      <c r="G566" s="15" t="str" cm="1">
        <f t="array" ref="G566">IF(OR($B566="",G$2=""),"",Projetos!$K565/_xlfn.XLOOKUP(G$2,Técnicos!$A$2:$A$100,IF(Projetos!M565=1,Técnicos!$F$2:$F$100,IF(Projetos!M565=2,Técnicos!$H$2:$H$100,Técnicos!$J$2:$J$100)),,0,1))</f>
        <v/>
      </c>
      <c r="H566" s="15" t="str" cm="1">
        <f t="array" ref="H566">IF(OR($B566="",H$2=""),"",Projetos!$K565/_xlfn.XLOOKUP(H$2,Técnicos!$A$2:$A$100,IF(Projetos!N565=1,Técnicos!$F$2:$F$100,IF(Projetos!N565=2,Técnicos!$H$2:$H$100,Técnicos!$J$2:$J$100)),,0,1))</f>
        <v/>
      </c>
      <c r="I566" s="15" t="str" cm="1">
        <f t="array" ref="I566">IF(OR($B566="",I$2=""),"",Projetos!$K565/_xlfn.XLOOKUP(I$2,Técnicos!$A$2:$A$100,IF(Projetos!O565=1,Técnicos!$F$2:$F$100,IF(Projetos!O565=2,Técnicos!$H$2:$H$100,Técnicos!$J$2:$J$100)),,0,1))</f>
        <v/>
      </c>
      <c r="J566" s="15" t="str" cm="1">
        <f t="array" ref="J566">IF(OR($B566="",J$2=""),"",Projetos!$K565/_xlfn.XLOOKUP(J$2,Técnicos!$A$2:$A$100,IF(Projetos!P565=1,Técnicos!$F$2:$F$100,IF(Projetos!P565=2,Técnicos!$H$2:$H$100,Técnicos!$J$2:$J$100)),,0,1))</f>
        <v/>
      </c>
      <c r="K566" s="15" t="str" cm="1">
        <f t="array" ref="K566">IF(OR($B566="",K$2=""),"",Projetos!$K565/_xlfn.XLOOKUP(K$2,Técnicos!$A$2:$A$100,IF(Projetos!Q565=1,Técnicos!$F$2:$F$100,IF(Projetos!Q565=2,Técnicos!$H$2:$H$100,Técnicos!$J$2:$J$100)),,0,1))</f>
        <v/>
      </c>
      <c r="L566" s="15" t="str" cm="1">
        <f t="array" ref="L566">IF(OR($B566="",L$2=""),"",Projetos!$K565/_xlfn.XLOOKUP(L$2,Técnicos!$A$2:$A$100,IF(Projetos!R565=1,Técnicos!$F$2:$F$100,IF(Projetos!R565=2,Técnicos!$H$2:$H$100,Técnicos!$J$2:$J$100)),,0,1))</f>
        <v/>
      </c>
      <c r="M566" s="15" t="str" cm="1">
        <f t="array" ref="M566">IF(OR($B566="",M$2=""),"",Projetos!$K565/_xlfn.XLOOKUP(M$2,Técnicos!$A$2:$A$100,IF(Projetos!S565=1,Técnicos!$F$2:$F$100,IF(Projetos!S565=2,Técnicos!$H$2:$H$100,Técnicos!$J$2:$J$100)),,0,1))</f>
        <v/>
      </c>
      <c r="N566" s="15" t="str" cm="1">
        <f t="array" ref="N566">IF(OR($B566="",N$2=""),"",Projetos!$K565/_xlfn.XLOOKUP(N$2,Técnicos!$A$2:$A$100,IF(Projetos!T565=1,Técnicos!$F$2:$F$100,IF(Projetos!T565=2,Técnicos!$H$2:$H$100,Técnicos!$J$2:$J$100)),,0,1))</f>
        <v/>
      </c>
      <c r="O566" s="15" t="str" cm="1">
        <f t="array" ref="O566">IF(OR($B566="",O$2=""),"",Projetos!$K565/_xlfn.XLOOKUP(O$2,Técnicos!$A$2:$A$100,IF(Projetos!U565=1,Técnicos!$F$2:$F$100,IF(Projetos!U565=2,Técnicos!$H$2:$H$100,Técnicos!$J$2:$J$100)),,0,1))</f>
        <v/>
      </c>
      <c r="P566" s="15" t="str" cm="1">
        <f t="array" ref="P566">IF(OR($B566="",P$2=""),"",Projetos!$K565/_xlfn.XLOOKUP(P$2,Técnicos!$A$2:$A$100,IF(Projetos!V565=1,Técnicos!$F$2:$F$100,IF(Projetos!V565=2,Técnicos!$H$2:$H$100,Técnicos!$J$2:$J$100)),,0,1))</f>
        <v/>
      </c>
      <c r="Q566" s="15" t="str" cm="1">
        <f t="array" ref="Q566">IF(OR($B566="",Q$2=""),"",Projetos!$K565/_xlfn.XLOOKUP(Q$2,Técnicos!$A$2:$A$100,IF(Projetos!W565=1,Técnicos!$F$2:$F$100,IF(Projetos!W565=2,Técnicos!$H$2:$H$100,Técnicos!$J$2:$J$100)),,0,1))</f>
        <v/>
      </c>
      <c r="R566" s="15" t="str" cm="1">
        <f t="array" ref="R566">IF(OR($B566="",R$2=""),"",Projetos!$K565/_xlfn.XLOOKUP(R$2,Técnicos!$A$2:$A$100,IF(Projetos!X565=1,Técnicos!$F$2:$F$100,IF(Projetos!X565=2,Técnicos!$H$2:$H$100,Técnicos!$J$2:$J$100)),,0,1))</f>
        <v/>
      </c>
      <c r="S566" s="15" t="str" cm="1">
        <f t="array" ref="S566">IF(OR($B566="",S$2=""),"",Projetos!$K565/_xlfn.XLOOKUP(S$2,Técnicos!$A$2:$A$100,IF(Projetos!Y565=1,Técnicos!$F$2:$F$100,IF(Projetos!Y565=2,Técnicos!$H$2:$H$100,Técnicos!$J$2:$J$100)),,0,1))</f>
        <v/>
      </c>
      <c r="T566" s="15" t="str" cm="1">
        <f t="array" ref="T566">IF(OR($B566="",T$2=""),"",Projetos!$K565/_xlfn.XLOOKUP(T$2,Técnicos!$A$2:$A$100,IF(Projetos!Z565=1,Técnicos!$F$2:$F$100,IF(Projetos!Z565=2,Técnicos!$H$2:$H$100,Técnicos!$J$2:$J$100)),,0,1))</f>
        <v/>
      </c>
      <c r="U566" s="15" t="str" cm="1">
        <f t="array" ref="U566">IF(OR($B566="",U$2=""),"",Projetos!$K565/_xlfn.XLOOKUP(U$2,Técnicos!$A$2:$A$100,IF(Projetos!AA565=1,Técnicos!$F$2:$F$100,IF(Projetos!AA565=2,Técnicos!$H$2:$H$100,Técnicos!$J$2:$J$100)),,0,1))</f>
        <v/>
      </c>
      <c r="V566" s="15" t="str" cm="1">
        <f t="array" ref="V566">IF(OR($B566="",V$2=""),"",Projetos!$K565/_xlfn.XLOOKUP(V$2,Técnicos!$A$2:$A$100,IF(Projetos!AB565=1,Técnicos!$F$2:$F$100,IF(Projetos!AB565=2,Técnicos!$H$2:$H$100,Técnicos!$J$2:$J$100)),,0,1))</f>
        <v/>
      </c>
      <c r="W566" s="15" t="str" cm="1">
        <f t="array" ref="W566">IF(OR($B566="",W$2=""),"",Projetos!$K565/_xlfn.XLOOKUP(W$2,Técnicos!$A$2:$A$100,IF(Projetos!AC565=1,Técnicos!$F$2:$F$100,IF(Projetos!AC565=2,Técnicos!$H$2:$H$100,Técnicos!$J$2:$J$100)),,0,1))</f>
        <v/>
      </c>
      <c r="X566" s="15" t="str" cm="1">
        <f t="array" ref="X566">IF(OR($B566="",X$2=""),"",Projetos!$K565/_xlfn.XLOOKUP(X$2,Técnicos!$A$2:$A$100,IF(Projetos!AD565=1,Técnicos!$F$2:$F$100,IF(Projetos!AD565=2,Técnicos!$H$2:$H$100,Técnicos!$J$2:$J$100)),,0,1))</f>
        <v/>
      </c>
      <c r="Y566" s="15" t="str" cm="1">
        <f t="array" ref="Y566">IF(OR($B566="",Y$2=""),"",Projetos!$K565/_xlfn.XLOOKUP(Y$2,Técnicos!$A$2:$A$100,IF(Projetos!AE565=1,Técnicos!$F$2:$F$100,IF(Projetos!AE565=2,Técnicos!$H$2:$H$100,Técnicos!$J$2:$J$100)),,0,1))</f>
        <v/>
      </c>
      <c r="Z566" s="15" t="str" cm="1">
        <f t="array" ref="Z566">IF(OR($B566="",Z$2=""),"",Projetos!$K565/_xlfn.XLOOKUP(Z$2,Técnicos!$A$2:$A$100,IF(Projetos!AF565=1,Técnicos!$F$2:$F$100,IF(Projetos!AF565=2,Técnicos!$H$2:$H$100,Técnicos!$J$2:$J$100)),,0,1))</f>
        <v/>
      </c>
      <c r="AA566" s="15" t="str" cm="1">
        <f t="array" ref="AA566">IF(OR($B566="",AA$2=""),"",Projetos!$K565/_xlfn.XLOOKUP(AA$2,Técnicos!$A$2:$A$100,IF(Projetos!AG565=1,Técnicos!$F$2:$F$100,IF(Projetos!AG565=2,Técnicos!$H$2:$H$100,Técnicos!$J$2:$J$100)),,0,1))</f>
        <v/>
      </c>
      <c r="AB566" s="15" t="str" cm="1">
        <f t="array" ref="AB566">IF(OR($B566="",AB$2=""),"",Projetos!$K565/_xlfn.XLOOKUP(AB$2,Técnicos!$A$2:$A$100,IF(Projetos!AH565=1,Técnicos!$F$2:$F$100,IF(Projetos!AH565=2,Técnicos!$H$2:$H$100,Técnicos!$J$2:$J$100)),,0,1))</f>
        <v/>
      </c>
      <c r="AC566" s="15" t="str" cm="1">
        <f t="array" ref="AC566">IF(OR($B566="",AC$2=""),"",Projetos!$K565/_xlfn.XLOOKUP(AC$2,Técnicos!$A$2:$A$100,IF(Projetos!AI565=1,Técnicos!$F$2:$F$100,IF(Projetos!AI565=2,Técnicos!$H$2:$H$100,Técnicos!$J$2:$J$100)),,0,1))</f>
        <v/>
      </c>
      <c r="AD566" s="15" t="str" cm="1">
        <f t="array" ref="AD566">IF(OR($B566="",AD$2=""),"",Projetos!$K565/_xlfn.XLOOKUP(AD$2,Técnicos!$A$2:$A$100,IF(Projetos!AJ565=1,Técnicos!$F$2:$F$100,IF(Projetos!AJ565=2,Técnicos!$H$2:$H$100,Técnicos!$J$2:$J$100)),,0,1))</f>
        <v/>
      </c>
      <c r="AE566" s="15" t="str" cm="1">
        <f t="array" ref="AE566">IF(OR($B566="",AE$2=""),"",Projetos!$K565/_xlfn.XLOOKUP(AE$2,Técnicos!$A$2:$A$100,IF(Projetos!AK565=1,Técnicos!$F$2:$F$100,IF(Projetos!AK565=2,Técnicos!$H$2:$H$100,Técnicos!$J$2:$J$100)),,0,1))</f>
        <v/>
      </c>
      <c r="AF566" s="15" t="str" cm="1">
        <f t="array" ref="AF566">IF(OR($B566="",AF$2=""),"",Projetos!$K565/_xlfn.XLOOKUP(AF$2,Técnicos!$A$2:$A$100,IF(Projetos!AL565=1,Técnicos!$F$2:$F$100,IF(Projetos!AL565=2,Técnicos!$H$2:$H$100,Técnicos!$J$2:$J$100)),,0,1))</f>
        <v/>
      </c>
      <c r="AG566" s="15" t="str" cm="1">
        <f t="array" ref="AG566">IF(OR($B566="",AG$2=""),"",Projetos!$K565/_xlfn.XLOOKUP(AG$2,Técnicos!$A$2:$A$100,IF(Projetos!AM565=1,Técnicos!$F$2:$F$100,IF(Projetos!AM565=2,Técnicos!$H$2:$H$100,Técnicos!$J$2:$J$100)),,0,1))</f>
        <v/>
      </c>
      <c r="AH566" s="15" t="str" cm="1">
        <f t="array" ref="AH566">IF(OR($B566="",AH$2=""),"",Projetos!$K565/_xlfn.XLOOKUP(AH$2,Técnicos!$A$2:$A$100,IF(Projetos!AN565=1,Técnicos!$F$2:$F$100,IF(Projetos!AN565=2,Técnicos!$H$2:$H$100,Técnicos!$J$2:$J$100)),,0,1))</f>
        <v/>
      </c>
      <c r="AI566" s="15" t="str" cm="1">
        <f t="array" ref="AI566">IF(OR($B566="",AI$2=""),"",Projetos!$K565/_xlfn.XLOOKUP(AI$2,Técnicos!$A$2:$A$100,IF(Projetos!AO565=1,Técnicos!$F$2:$F$100,IF(Projetos!AO565=2,Técnicos!$H$2:$H$100,Técnicos!$J$2:$J$100)),,0,1))</f>
        <v/>
      </c>
      <c r="AJ566" s="15" t="str" cm="1">
        <f t="array" ref="AJ566">IF(OR($B566="",AJ$2=""),"",Projetos!$K565/_xlfn.XLOOKUP(AJ$2,Técnicos!$A$2:$A$100,IF(Projetos!AP565=1,Técnicos!$F$2:$F$100,IF(Projetos!AP565=2,Técnicos!$H$2:$H$100,Técnicos!$J$2:$J$100)),,0,1))</f>
        <v/>
      </c>
      <c r="AK566" s="15" t="str" cm="1">
        <f t="array" ref="AK566">IF(OR($B566="",AK$2=""),"",Projetos!$K565/_xlfn.XLOOKUP(AK$2,Técnicos!$A$2:$A$100,IF(Projetos!AQ565=1,Técnicos!$F$2:$F$100,IF(Projetos!AQ565=2,Técnicos!$H$2:$H$100,Técnicos!$J$2:$J$100)),,0,1))</f>
        <v/>
      </c>
    </row>
    <row r="567" spans="3:37" x14ac:dyDescent="0.3">
      <c r="C567" s="15" t="str" cm="1">
        <f t="array" ref="C567">IF(OR($B567="",C$2=""),"",Projetos!$K566/_xlfn.XLOOKUP(C$2,Técnicos!$A$2:$A$100,IF(Projetos!I566=1,Técnicos!$F$2:$F$100,IF(Projetos!I566=2,Técnicos!$H$2:$H$100,Técnicos!$J$2:$J$100)),,0,1))</f>
        <v/>
      </c>
      <c r="D567" s="15" t="str" cm="1">
        <f t="array" ref="D567">IF(OR($B567="",D$2=""),"",Projetos!$K566/_xlfn.XLOOKUP(D$2,Técnicos!$A$2:$A$100,IF(Projetos!J566=1,Técnicos!$F$2:$F$100,IF(Projetos!J566=2,Técnicos!$H$2:$H$100,Técnicos!$J$2:$J$100)),,0,1))</f>
        <v/>
      </c>
      <c r="E567" s="15" t="str" cm="1">
        <f t="array" ref="E567">IF(OR($B567="",E$2=""),"",Projetos!$K566/_xlfn.XLOOKUP(E$2,Técnicos!$A$2:$A$100,IF(Projetos!K566=1,Técnicos!$F$2:$F$100,IF(Projetos!K566=2,Técnicos!$H$2:$H$100,Técnicos!$J$2:$J$100)),,0,1))</f>
        <v/>
      </c>
      <c r="F567" s="15" t="str" cm="1">
        <f t="array" ref="F567">IF(OR($B567="",F$2=""),"",Projetos!$K566/_xlfn.XLOOKUP(F$2,Técnicos!$A$2:$A$100,IF(Projetos!L566=1,Técnicos!$F$2:$F$100,IF(Projetos!L566=2,Técnicos!$H$2:$H$100,Técnicos!$J$2:$J$100)),,0,1))</f>
        <v/>
      </c>
      <c r="G567" s="15" t="str" cm="1">
        <f t="array" ref="G567">IF(OR($B567="",G$2=""),"",Projetos!$K566/_xlfn.XLOOKUP(G$2,Técnicos!$A$2:$A$100,IF(Projetos!M566=1,Técnicos!$F$2:$F$100,IF(Projetos!M566=2,Técnicos!$H$2:$H$100,Técnicos!$J$2:$J$100)),,0,1))</f>
        <v/>
      </c>
      <c r="H567" s="15" t="str" cm="1">
        <f t="array" ref="H567">IF(OR($B567="",H$2=""),"",Projetos!$K566/_xlfn.XLOOKUP(H$2,Técnicos!$A$2:$A$100,IF(Projetos!N566=1,Técnicos!$F$2:$F$100,IF(Projetos!N566=2,Técnicos!$H$2:$H$100,Técnicos!$J$2:$J$100)),,0,1))</f>
        <v/>
      </c>
      <c r="I567" s="15" t="str" cm="1">
        <f t="array" ref="I567">IF(OR($B567="",I$2=""),"",Projetos!$K566/_xlfn.XLOOKUP(I$2,Técnicos!$A$2:$A$100,IF(Projetos!O566=1,Técnicos!$F$2:$F$100,IF(Projetos!O566=2,Técnicos!$H$2:$H$100,Técnicos!$J$2:$J$100)),,0,1))</f>
        <v/>
      </c>
      <c r="J567" s="15" t="str" cm="1">
        <f t="array" ref="J567">IF(OR($B567="",J$2=""),"",Projetos!$K566/_xlfn.XLOOKUP(J$2,Técnicos!$A$2:$A$100,IF(Projetos!P566=1,Técnicos!$F$2:$F$100,IF(Projetos!P566=2,Técnicos!$H$2:$H$100,Técnicos!$J$2:$J$100)),,0,1))</f>
        <v/>
      </c>
      <c r="K567" s="15" t="str" cm="1">
        <f t="array" ref="K567">IF(OR($B567="",K$2=""),"",Projetos!$K566/_xlfn.XLOOKUP(K$2,Técnicos!$A$2:$A$100,IF(Projetos!Q566=1,Técnicos!$F$2:$F$100,IF(Projetos!Q566=2,Técnicos!$H$2:$H$100,Técnicos!$J$2:$J$100)),,0,1))</f>
        <v/>
      </c>
      <c r="L567" s="15" t="str" cm="1">
        <f t="array" ref="L567">IF(OR($B567="",L$2=""),"",Projetos!$K566/_xlfn.XLOOKUP(L$2,Técnicos!$A$2:$A$100,IF(Projetos!R566=1,Técnicos!$F$2:$F$100,IF(Projetos!R566=2,Técnicos!$H$2:$H$100,Técnicos!$J$2:$J$100)),,0,1))</f>
        <v/>
      </c>
      <c r="M567" s="15" t="str" cm="1">
        <f t="array" ref="M567">IF(OR($B567="",M$2=""),"",Projetos!$K566/_xlfn.XLOOKUP(M$2,Técnicos!$A$2:$A$100,IF(Projetos!S566=1,Técnicos!$F$2:$F$100,IF(Projetos!S566=2,Técnicos!$H$2:$H$100,Técnicos!$J$2:$J$100)),,0,1))</f>
        <v/>
      </c>
      <c r="N567" s="15" t="str" cm="1">
        <f t="array" ref="N567">IF(OR($B567="",N$2=""),"",Projetos!$K566/_xlfn.XLOOKUP(N$2,Técnicos!$A$2:$A$100,IF(Projetos!T566=1,Técnicos!$F$2:$F$100,IF(Projetos!T566=2,Técnicos!$H$2:$H$100,Técnicos!$J$2:$J$100)),,0,1))</f>
        <v/>
      </c>
      <c r="O567" s="15" t="str" cm="1">
        <f t="array" ref="O567">IF(OR($B567="",O$2=""),"",Projetos!$K566/_xlfn.XLOOKUP(O$2,Técnicos!$A$2:$A$100,IF(Projetos!U566=1,Técnicos!$F$2:$F$100,IF(Projetos!U566=2,Técnicos!$H$2:$H$100,Técnicos!$J$2:$J$100)),,0,1))</f>
        <v/>
      </c>
      <c r="P567" s="15" t="str" cm="1">
        <f t="array" ref="P567">IF(OR($B567="",P$2=""),"",Projetos!$K566/_xlfn.XLOOKUP(P$2,Técnicos!$A$2:$A$100,IF(Projetos!V566=1,Técnicos!$F$2:$F$100,IF(Projetos!V566=2,Técnicos!$H$2:$H$100,Técnicos!$J$2:$J$100)),,0,1))</f>
        <v/>
      </c>
      <c r="Q567" s="15" t="str" cm="1">
        <f t="array" ref="Q567">IF(OR($B567="",Q$2=""),"",Projetos!$K566/_xlfn.XLOOKUP(Q$2,Técnicos!$A$2:$A$100,IF(Projetos!W566=1,Técnicos!$F$2:$F$100,IF(Projetos!W566=2,Técnicos!$H$2:$H$100,Técnicos!$J$2:$J$100)),,0,1))</f>
        <v/>
      </c>
      <c r="R567" s="15" t="str" cm="1">
        <f t="array" ref="R567">IF(OR($B567="",R$2=""),"",Projetos!$K566/_xlfn.XLOOKUP(R$2,Técnicos!$A$2:$A$100,IF(Projetos!X566=1,Técnicos!$F$2:$F$100,IF(Projetos!X566=2,Técnicos!$H$2:$H$100,Técnicos!$J$2:$J$100)),,0,1))</f>
        <v/>
      </c>
      <c r="S567" s="15" t="str" cm="1">
        <f t="array" ref="S567">IF(OR($B567="",S$2=""),"",Projetos!$K566/_xlfn.XLOOKUP(S$2,Técnicos!$A$2:$A$100,IF(Projetos!Y566=1,Técnicos!$F$2:$F$100,IF(Projetos!Y566=2,Técnicos!$H$2:$H$100,Técnicos!$J$2:$J$100)),,0,1))</f>
        <v/>
      </c>
      <c r="T567" s="15" t="str" cm="1">
        <f t="array" ref="T567">IF(OR($B567="",T$2=""),"",Projetos!$K566/_xlfn.XLOOKUP(T$2,Técnicos!$A$2:$A$100,IF(Projetos!Z566=1,Técnicos!$F$2:$F$100,IF(Projetos!Z566=2,Técnicos!$H$2:$H$100,Técnicos!$J$2:$J$100)),,0,1))</f>
        <v/>
      </c>
      <c r="U567" s="15" t="str" cm="1">
        <f t="array" ref="U567">IF(OR($B567="",U$2=""),"",Projetos!$K566/_xlfn.XLOOKUP(U$2,Técnicos!$A$2:$A$100,IF(Projetos!AA566=1,Técnicos!$F$2:$F$100,IF(Projetos!AA566=2,Técnicos!$H$2:$H$100,Técnicos!$J$2:$J$100)),,0,1))</f>
        <v/>
      </c>
      <c r="V567" s="15" t="str" cm="1">
        <f t="array" ref="V567">IF(OR($B567="",V$2=""),"",Projetos!$K566/_xlfn.XLOOKUP(V$2,Técnicos!$A$2:$A$100,IF(Projetos!AB566=1,Técnicos!$F$2:$F$100,IF(Projetos!AB566=2,Técnicos!$H$2:$H$100,Técnicos!$J$2:$J$100)),,0,1))</f>
        <v/>
      </c>
      <c r="W567" s="15" t="str" cm="1">
        <f t="array" ref="W567">IF(OR($B567="",W$2=""),"",Projetos!$K566/_xlfn.XLOOKUP(W$2,Técnicos!$A$2:$A$100,IF(Projetos!AC566=1,Técnicos!$F$2:$F$100,IF(Projetos!AC566=2,Técnicos!$H$2:$H$100,Técnicos!$J$2:$J$100)),,0,1))</f>
        <v/>
      </c>
      <c r="X567" s="15" t="str" cm="1">
        <f t="array" ref="X567">IF(OR($B567="",X$2=""),"",Projetos!$K566/_xlfn.XLOOKUP(X$2,Técnicos!$A$2:$A$100,IF(Projetos!AD566=1,Técnicos!$F$2:$F$100,IF(Projetos!AD566=2,Técnicos!$H$2:$H$100,Técnicos!$J$2:$J$100)),,0,1))</f>
        <v/>
      </c>
      <c r="Y567" s="15" t="str" cm="1">
        <f t="array" ref="Y567">IF(OR($B567="",Y$2=""),"",Projetos!$K566/_xlfn.XLOOKUP(Y$2,Técnicos!$A$2:$A$100,IF(Projetos!AE566=1,Técnicos!$F$2:$F$100,IF(Projetos!AE566=2,Técnicos!$H$2:$H$100,Técnicos!$J$2:$J$100)),,0,1))</f>
        <v/>
      </c>
      <c r="Z567" s="15" t="str" cm="1">
        <f t="array" ref="Z567">IF(OR($B567="",Z$2=""),"",Projetos!$K566/_xlfn.XLOOKUP(Z$2,Técnicos!$A$2:$A$100,IF(Projetos!AF566=1,Técnicos!$F$2:$F$100,IF(Projetos!AF566=2,Técnicos!$H$2:$H$100,Técnicos!$J$2:$J$100)),,0,1))</f>
        <v/>
      </c>
      <c r="AA567" s="15" t="str" cm="1">
        <f t="array" ref="AA567">IF(OR($B567="",AA$2=""),"",Projetos!$K566/_xlfn.XLOOKUP(AA$2,Técnicos!$A$2:$A$100,IF(Projetos!AG566=1,Técnicos!$F$2:$F$100,IF(Projetos!AG566=2,Técnicos!$H$2:$H$100,Técnicos!$J$2:$J$100)),,0,1))</f>
        <v/>
      </c>
      <c r="AB567" s="15" t="str" cm="1">
        <f t="array" ref="AB567">IF(OR($B567="",AB$2=""),"",Projetos!$K566/_xlfn.XLOOKUP(AB$2,Técnicos!$A$2:$A$100,IF(Projetos!AH566=1,Técnicos!$F$2:$F$100,IF(Projetos!AH566=2,Técnicos!$H$2:$H$100,Técnicos!$J$2:$J$100)),,0,1))</f>
        <v/>
      </c>
      <c r="AC567" s="15" t="str" cm="1">
        <f t="array" ref="AC567">IF(OR($B567="",AC$2=""),"",Projetos!$K566/_xlfn.XLOOKUP(AC$2,Técnicos!$A$2:$A$100,IF(Projetos!AI566=1,Técnicos!$F$2:$F$100,IF(Projetos!AI566=2,Técnicos!$H$2:$H$100,Técnicos!$J$2:$J$100)),,0,1))</f>
        <v/>
      </c>
      <c r="AD567" s="15" t="str" cm="1">
        <f t="array" ref="AD567">IF(OR($B567="",AD$2=""),"",Projetos!$K566/_xlfn.XLOOKUP(AD$2,Técnicos!$A$2:$A$100,IF(Projetos!AJ566=1,Técnicos!$F$2:$F$100,IF(Projetos!AJ566=2,Técnicos!$H$2:$H$100,Técnicos!$J$2:$J$100)),,0,1))</f>
        <v/>
      </c>
      <c r="AE567" s="15" t="str" cm="1">
        <f t="array" ref="AE567">IF(OR($B567="",AE$2=""),"",Projetos!$K566/_xlfn.XLOOKUP(AE$2,Técnicos!$A$2:$A$100,IF(Projetos!AK566=1,Técnicos!$F$2:$F$100,IF(Projetos!AK566=2,Técnicos!$H$2:$H$100,Técnicos!$J$2:$J$100)),,0,1))</f>
        <v/>
      </c>
      <c r="AF567" s="15" t="str" cm="1">
        <f t="array" ref="AF567">IF(OR($B567="",AF$2=""),"",Projetos!$K566/_xlfn.XLOOKUP(AF$2,Técnicos!$A$2:$A$100,IF(Projetos!AL566=1,Técnicos!$F$2:$F$100,IF(Projetos!AL566=2,Técnicos!$H$2:$H$100,Técnicos!$J$2:$J$100)),,0,1))</f>
        <v/>
      </c>
      <c r="AG567" s="15" t="str" cm="1">
        <f t="array" ref="AG567">IF(OR($B567="",AG$2=""),"",Projetos!$K566/_xlfn.XLOOKUP(AG$2,Técnicos!$A$2:$A$100,IF(Projetos!AM566=1,Técnicos!$F$2:$F$100,IF(Projetos!AM566=2,Técnicos!$H$2:$H$100,Técnicos!$J$2:$J$100)),,0,1))</f>
        <v/>
      </c>
      <c r="AH567" s="15" t="str" cm="1">
        <f t="array" ref="AH567">IF(OR($B567="",AH$2=""),"",Projetos!$K566/_xlfn.XLOOKUP(AH$2,Técnicos!$A$2:$A$100,IF(Projetos!AN566=1,Técnicos!$F$2:$F$100,IF(Projetos!AN566=2,Técnicos!$H$2:$H$100,Técnicos!$J$2:$J$100)),,0,1))</f>
        <v/>
      </c>
      <c r="AI567" s="15" t="str" cm="1">
        <f t="array" ref="AI567">IF(OR($B567="",AI$2=""),"",Projetos!$K566/_xlfn.XLOOKUP(AI$2,Técnicos!$A$2:$A$100,IF(Projetos!AO566=1,Técnicos!$F$2:$F$100,IF(Projetos!AO566=2,Técnicos!$H$2:$H$100,Técnicos!$J$2:$J$100)),,0,1))</f>
        <v/>
      </c>
      <c r="AJ567" s="15" t="str" cm="1">
        <f t="array" ref="AJ567">IF(OR($B567="",AJ$2=""),"",Projetos!$K566/_xlfn.XLOOKUP(AJ$2,Técnicos!$A$2:$A$100,IF(Projetos!AP566=1,Técnicos!$F$2:$F$100,IF(Projetos!AP566=2,Técnicos!$H$2:$H$100,Técnicos!$J$2:$J$100)),,0,1))</f>
        <v/>
      </c>
      <c r="AK567" s="15" t="str" cm="1">
        <f t="array" ref="AK567">IF(OR($B567="",AK$2=""),"",Projetos!$K566/_xlfn.XLOOKUP(AK$2,Técnicos!$A$2:$A$100,IF(Projetos!AQ566=1,Técnicos!$F$2:$F$100,IF(Projetos!AQ566=2,Técnicos!$H$2:$H$100,Técnicos!$J$2:$J$100)),,0,1))</f>
        <v/>
      </c>
    </row>
    <row r="568" spans="3:37" x14ac:dyDescent="0.3">
      <c r="C568" s="15" t="str" cm="1">
        <f t="array" ref="C568">IF(OR($B568="",C$2=""),"",Projetos!$K567/_xlfn.XLOOKUP(C$2,Técnicos!$A$2:$A$100,IF(Projetos!I567=1,Técnicos!$F$2:$F$100,IF(Projetos!I567=2,Técnicos!$H$2:$H$100,Técnicos!$J$2:$J$100)),,0,1))</f>
        <v/>
      </c>
      <c r="D568" s="15" t="str" cm="1">
        <f t="array" ref="D568">IF(OR($B568="",D$2=""),"",Projetos!$K567/_xlfn.XLOOKUP(D$2,Técnicos!$A$2:$A$100,IF(Projetos!J567=1,Técnicos!$F$2:$F$100,IF(Projetos!J567=2,Técnicos!$H$2:$H$100,Técnicos!$J$2:$J$100)),,0,1))</f>
        <v/>
      </c>
      <c r="E568" s="15" t="str" cm="1">
        <f t="array" ref="E568">IF(OR($B568="",E$2=""),"",Projetos!$K567/_xlfn.XLOOKUP(E$2,Técnicos!$A$2:$A$100,IF(Projetos!K567=1,Técnicos!$F$2:$F$100,IF(Projetos!K567=2,Técnicos!$H$2:$H$100,Técnicos!$J$2:$J$100)),,0,1))</f>
        <v/>
      </c>
      <c r="F568" s="15" t="str" cm="1">
        <f t="array" ref="F568">IF(OR($B568="",F$2=""),"",Projetos!$K567/_xlfn.XLOOKUP(F$2,Técnicos!$A$2:$A$100,IF(Projetos!L567=1,Técnicos!$F$2:$F$100,IF(Projetos!L567=2,Técnicos!$H$2:$H$100,Técnicos!$J$2:$J$100)),,0,1))</f>
        <v/>
      </c>
      <c r="G568" s="15" t="str" cm="1">
        <f t="array" ref="G568">IF(OR($B568="",G$2=""),"",Projetos!$K567/_xlfn.XLOOKUP(G$2,Técnicos!$A$2:$A$100,IF(Projetos!M567=1,Técnicos!$F$2:$F$100,IF(Projetos!M567=2,Técnicos!$H$2:$H$100,Técnicos!$J$2:$J$100)),,0,1))</f>
        <v/>
      </c>
      <c r="H568" s="15" t="str" cm="1">
        <f t="array" ref="H568">IF(OR($B568="",H$2=""),"",Projetos!$K567/_xlfn.XLOOKUP(H$2,Técnicos!$A$2:$A$100,IF(Projetos!N567=1,Técnicos!$F$2:$F$100,IF(Projetos!N567=2,Técnicos!$H$2:$H$100,Técnicos!$J$2:$J$100)),,0,1))</f>
        <v/>
      </c>
      <c r="I568" s="15" t="str" cm="1">
        <f t="array" ref="I568">IF(OR($B568="",I$2=""),"",Projetos!$K567/_xlfn.XLOOKUP(I$2,Técnicos!$A$2:$A$100,IF(Projetos!O567=1,Técnicos!$F$2:$F$100,IF(Projetos!O567=2,Técnicos!$H$2:$H$100,Técnicos!$J$2:$J$100)),,0,1))</f>
        <v/>
      </c>
      <c r="J568" s="15" t="str" cm="1">
        <f t="array" ref="J568">IF(OR($B568="",J$2=""),"",Projetos!$K567/_xlfn.XLOOKUP(J$2,Técnicos!$A$2:$A$100,IF(Projetos!P567=1,Técnicos!$F$2:$F$100,IF(Projetos!P567=2,Técnicos!$H$2:$H$100,Técnicos!$J$2:$J$100)),,0,1))</f>
        <v/>
      </c>
      <c r="K568" s="15" t="str" cm="1">
        <f t="array" ref="K568">IF(OR($B568="",K$2=""),"",Projetos!$K567/_xlfn.XLOOKUP(K$2,Técnicos!$A$2:$A$100,IF(Projetos!Q567=1,Técnicos!$F$2:$F$100,IF(Projetos!Q567=2,Técnicos!$H$2:$H$100,Técnicos!$J$2:$J$100)),,0,1))</f>
        <v/>
      </c>
      <c r="L568" s="15" t="str" cm="1">
        <f t="array" ref="L568">IF(OR($B568="",L$2=""),"",Projetos!$K567/_xlfn.XLOOKUP(L$2,Técnicos!$A$2:$A$100,IF(Projetos!R567=1,Técnicos!$F$2:$F$100,IF(Projetos!R567=2,Técnicos!$H$2:$H$100,Técnicos!$J$2:$J$100)),,0,1))</f>
        <v/>
      </c>
      <c r="M568" s="15" t="str" cm="1">
        <f t="array" ref="M568">IF(OR($B568="",M$2=""),"",Projetos!$K567/_xlfn.XLOOKUP(M$2,Técnicos!$A$2:$A$100,IF(Projetos!S567=1,Técnicos!$F$2:$F$100,IF(Projetos!S567=2,Técnicos!$H$2:$H$100,Técnicos!$J$2:$J$100)),,0,1))</f>
        <v/>
      </c>
      <c r="N568" s="15" t="str" cm="1">
        <f t="array" ref="N568">IF(OR($B568="",N$2=""),"",Projetos!$K567/_xlfn.XLOOKUP(N$2,Técnicos!$A$2:$A$100,IF(Projetos!T567=1,Técnicos!$F$2:$F$100,IF(Projetos!T567=2,Técnicos!$H$2:$H$100,Técnicos!$J$2:$J$100)),,0,1))</f>
        <v/>
      </c>
      <c r="O568" s="15" t="str" cm="1">
        <f t="array" ref="O568">IF(OR($B568="",O$2=""),"",Projetos!$K567/_xlfn.XLOOKUP(O$2,Técnicos!$A$2:$A$100,IF(Projetos!U567=1,Técnicos!$F$2:$F$100,IF(Projetos!U567=2,Técnicos!$H$2:$H$100,Técnicos!$J$2:$J$100)),,0,1))</f>
        <v/>
      </c>
      <c r="P568" s="15" t="str" cm="1">
        <f t="array" ref="P568">IF(OR($B568="",P$2=""),"",Projetos!$K567/_xlfn.XLOOKUP(P$2,Técnicos!$A$2:$A$100,IF(Projetos!V567=1,Técnicos!$F$2:$F$100,IF(Projetos!V567=2,Técnicos!$H$2:$H$100,Técnicos!$J$2:$J$100)),,0,1))</f>
        <v/>
      </c>
      <c r="Q568" s="15" t="str" cm="1">
        <f t="array" ref="Q568">IF(OR($B568="",Q$2=""),"",Projetos!$K567/_xlfn.XLOOKUP(Q$2,Técnicos!$A$2:$A$100,IF(Projetos!W567=1,Técnicos!$F$2:$F$100,IF(Projetos!W567=2,Técnicos!$H$2:$H$100,Técnicos!$J$2:$J$100)),,0,1))</f>
        <v/>
      </c>
      <c r="R568" s="15" t="str" cm="1">
        <f t="array" ref="R568">IF(OR($B568="",R$2=""),"",Projetos!$K567/_xlfn.XLOOKUP(R$2,Técnicos!$A$2:$A$100,IF(Projetos!X567=1,Técnicos!$F$2:$F$100,IF(Projetos!X567=2,Técnicos!$H$2:$H$100,Técnicos!$J$2:$J$100)),,0,1))</f>
        <v/>
      </c>
      <c r="S568" s="15" t="str" cm="1">
        <f t="array" ref="S568">IF(OR($B568="",S$2=""),"",Projetos!$K567/_xlfn.XLOOKUP(S$2,Técnicos!$A$2:$A$100,IF(Projetos!Y567=1,Técnicos!$F$2:$F$100,IF(Projetos!Y567=2,Técnicos!$H$2:$H$100,Técnicos!$J$2:$J$100)),,0,1))</f>
        <v/>
      </c>
      <c r="T568" s="15" t="str" cm="1">
        <f t="array" ref="T568">IF(OR($B568="",T$2=""),"",Projetos!$K567/_xlfn.XLOOKUP(T$2,Técnicos!$A$2:$A$100,IF(Projetos!Z567=1,Técnicos!$F$2:$F$100,IF(Projetos!Z567=2,Técnicos!$H$2:$H$100,Técnicos!$J$2:$J$100)),,0,1))</f>
        <v/>
      </c>
      <c r="U568" s="15" t="str" cm="1">
        <f t="array" ref="U568">IF(OR($B568="",U$2=""),"",Projetos!$K567/_xlfn.XLOOKUP(U$2,Técnicos!$A$2:$A$100,IF(Projetos!AA567=1,Técnicos!$F$2:$F$100,IF(Projetos!AA567=2,Técnicos!$H$2:$H$100,Técnicos!$J$2:$J$100)),,0,1))</f>
        <v/>
      </c>
      <c r="V568" s="15" t="str" cm="1">
        <f t="array" ref="V568">IF(OR($B568="",V$2=""),"",Projetos!$K567/_xlfn.XLOOKUP(V$2,Técnicos!$A$2:$A$100,IF(Projetos!AB567=1,Técnicos!$F$2:$F$100,IF(Projetos!AB567=2,Técnicos!$H$2:$H$100,Técnicos!$J$2:$J$100)),,0,1))</f>
        <v/>
      </c>
      <c r="W568" s="15" t="str" cm="1">
        <f t="array" ref="W568">IF(OR($B568="",W$2=""),"",Projetos!$K567/_xlfn.XLOOKUP(W$2,Técnicos!$A$2:$A$100,IF(Projetos!AC567=1,Técnicos!$F$2:$F$100,IF(Projetos!AC567=2,Técnicos!$H$2:$H$100,Técnicos!$J$2:$J$100)),,0,1))</f>
        <v/>
      </c>
      <c r="X568" s="15" t="str" cm="1">
        <f t="array" ref="X568">IF(OR($B568="",X$2=""),"",Projetos!$K567/_xlfn.XLOOKUP(X$2,Técnicos!$A$2:$A$100,IF(Projetos!AD567=1,Técnicos!$F$2:$F$100,IF(Projetos!AD567=2,Técnicos!$H$2:$H$100,Técnicos!$J$2:$J$100)),,0,1))</f>
        <v/>
      </c>
      <c r="Y568" s="15" t="str" cm="1">
        <f t="array" ref="Y568">IF(OR($B568="",Y$2=""),"",Projetos!$K567/_xlfn.XLOOKUP(Y$2,Técnicos!$A$2:$A$100,IF(Projetos!AE567=1,Técnicos!$F$2:$F$100,IF(Projetos!AE567=2,Técnicos!$H$2:$H$100,Técnicos!$J$2:$J$100)),,0,1))</f>
        <v/>
      </c>
      <c r="Z568" s="15" t="str" cm="1">
        <f t="array" ref="Z568">IF(OR($B568="",Z$2=""),"",Projetos!$K567/_xlfn.XLOOKUP(Z$2,Técnicos!$A$2:$A$100,IF(Projetos!AF567=1,Técnicos!$F$2:$F$100,IF(Projetos!AF567=2,Técnicos!$H$2:$H$100,Técnicos!$J$2:$J$100)),,0,1))</f>
        <v/>
      </c>
      <c r="AA568" s="15" t="str" cm="1">
        <f t="array" ref="AA568">IF(OR($B568="",AA$2=""),"",Projetos!$K567/_xlfn.XLOOKUP(AA$2,Técnicos!$A$2:$A$100,IF(Projetos!AG567=1,Técnicos!$F$2:$F$100,IF(Projetos!AG567=2,Técnicos!$H$2:$H$100,Técnicos!$J$2:$J$100)),,0,1))</f>
        <v/>
      </c>
      <c r="AB568" s="15" t="str" cm="1">
        <f t="array" ref="AB568">IF(OR($B568="",AB$2=""),"",Projetos!$K567/_xlfn.XLOOKUP(AB$2,Técnicos!$A$2:$A$100,IF(Projetos!AH567=1,Técnicos!$F$2:$F$100,IF(Projetos!AH567=2,Técnicos!$H$2:$H$100,Técnicos!$J$2:$J$100)),,0,1))</f>
        <v/>
      </c>
      <c r="AC568" s="15" t="str" cm="1">
        <f t="array" ref="AC568">IF(OR($B568="",AC$2=""),"",Projetos!$K567/_xlfn.XLOOKUP(AC$2,Técnicos!$A$2:$A$100,IF(Projetos!AI567=1,Técnicos!$F$2:$F$100,IF(Projetos!AI567=2,Técnicos!$H$2:$H$100,Técnicos!$J$2:$J$100)),,0,1))</f>
        <v/>
      </c>
      <c r="AD568" s="15" t="str" cm="1">
        <f t="array" ref="AD568">IF(OR($B568="",AD$2=""),"",Projetos!$K567/_xlfn.XLOOKUP(AD$2,Técnicos!$A$2:$A$100,IF(Projetos!AJ567=1,Técnicos!$F$2:$F$100,IF(Projetos!AJ567=2,Técnicos!$H$2:$H$100,Técnicos!$J$2:$J$100)),,0,1))</f>
        <v/>
      </c>
      <c r="AE568" s="15" t="str" cm="1">
        <f t="array" ref="AE568">IF(OR($B568="",AE$2=""),"",Projetos!$K567/_xlfn.XLOOKUP(AE$2,Técnicos!$A$2:$A$100,IF(Projetos!AK567=1,Técnicos!$F$2:$F$100,IF(Projetos!AK567=2,Técnicos!$H$2:$H$100,Técnicos!$J$2:$J$100)),,0,1))</f>
        <v/>
      </c>
      <c r="AF568" s="15" t="str" cm="1">
        <f t="array" ref="AF568">IF(OR($B568="",AF$2=""),"",Projetos!$K567/_xlfn.XLOOKUP(AF$2,Técnicos!$A$2:$A$100,IF(Projetos!AL567=1,Técnicos!$F$2:$F$100,IF(Projetos!AL567=2,Técnicos!$H$2:$H$100,Técnicos!$J$2:$J$100)),,0,1))</f>
        <v/>
      </c>
      <c r="AG568" s="15" t="str" cm="1">
        <f t="array" ref="AG568">IF(OR($B568="",AG$2=""),"",Projetos!$K567/_xlfn.XLOOKUP(AG$2,Técnicos!$A$2:$A$100,IF(Projetos!AM567=1,Técnicos!$F$2:$F$100,IF(Projetos!AM567=2,Técnicos!$H$2:$H$100,Técnicos!$J$2:$J$100)),,0,1))</f>
        <v/>
      </c>
      <c r="AH568" s="15" t="str" cm="1">
        <f t="array" ref="AH568">IF(OR($B568="",AH$2=""),"",Projetos!$K567/_xlfn.XLOOKUP(AH$2,Técnicos!$A$2:$A$100,IF(Projetos!AN567=1,Técnicos!$F$2:$F$100,IF(Projetos!AN567=2,Técnicos!$H$2:$H$100,Técnicos!$J$2:$J$100)),,0,1))</f>
        <v/>
      </c>
      <c r="AI568" s="15" t="str" cm="1">
        <f t="array" ref="AI568">IF(OR($B568="",AI$2=""),"",Projetos!$K567/_xlfn.XLOOKUP(AI$2,Técnicos!$A$2:$A$100,IF(Projetos!AO567=1,Técnicos!$F$2:$F$100,IF(Projetos!AO567=2,Técnicos!$H$2:$H$100,Técnicos!$J$2:$J$100)),,0,1))</f>
        <v/>
      </c>
      <c r="AJ568" s="15" t="str" cm="1">
        <f t="array" ref="AJ568">IF(OR($B568="",AJ$2=""),"",Projetos!$K567/_xlfn.XLOOKUP(AJ$2,Técnicos!$A$2:$A$100,IF(Projetos!AP567=1,Técnicos!$F$2:$F$100,IF(Projetos!AP567=2,Técnicos!$H$2:$H$100,Técnicos!$J$2:$J$100)),,0,1))</f>
        <v/>
      </c>
      <c r="AK568" s="15" t="str" cm="1">
        <f t="array" ref="AK568">IF(OR($B568="",AK$2=""),"",Projetos!$K567/_xlfn.XLOOKUP(AK$2,Técnicos!$A$2:$A$100,IF(Projetos!AQ567=1,Técnicos!$F$2:$F$100,IF(Projetos!AQ567=2,Técnicos!$H$2:$H$100,Técnicos!$J$2:$J$100)),,0,1))</f>
        <v/>
      </c>
    </row>
    <row r="569" spans="3:37" x14ac:dyDescent="0.3">
      <c r="C569" s="15" t="str" cm="1">
        <f t="array" ref="C569">IF(OR($B569="",C$2=""),"",Projetos!$K568/_xlfn.XLOOKUP(C$2,Técnicos!$A$2:$A$100,IF(Projetos!I568=1,Técnicos!$F$2:$F$100,IF(Projetos!I568=2,Técnicos!$H$2:$H$100,Técnicos!$J$2:$J$100)),,0,1))</f>
        <v/>
      </c>
      <c r="D569" s="15" t="str" cm="1">
        <f t="array" ref="D569">IF(OR($B569="",D$2=""),"",Projetos!$K568/_xlfn.XLOOKUP(D$2,Técnicos!$A$2:$A$100,IF(Projetos!J568=1,Técnicos!$F$2:$F$100,IF(Projetos!J568=2,Técnicos!$H$2:$H$100,Técnicos!$J$2:$J$100)),,0,1))</f>
        <v/>
      </c>
      <c r="E569" s="15" t="str" cm="1">
        <f t="array" ref="E569">IF(OR($B569="",E$2=""),"",Projetos!$K568/_xlfn.XLOOKUP(E$2,Técnicos!$A$2:$A$100,IF(Projetos!K568=1,Técnicos!$F$2:$F$100,IF(Projetos!K568=2,Técnicos!$H$2:$H$100,Técnicos!$J$2:$J$100)),,0,1))</f>
        <v/>
      </c>
      <c r="F569" s="15" t="str" cm="1">
        <f t="array" ref="F569">IF(OR($B569="",F$2=""),"",Projetos!$K568/_xlfn.XLOOKUP(F$2,Técnicos!$A$2:$A$100,IF(Projetos!L568=1,Técnicos!$F$2:$F$100,IF(Projetos!L568=2,Técnicos!$H$2:$H$100,Técnicos!$J$2:$J$100)),,0,1))</f>
        <v/>
      </c>
      <c r="G569" s="15" t="str" cm="1">
        <f t="array" ref="G569">IF(OR($B569="",G$2=""),"",Projetos!$K568/_xlfn.XLOOKUP(G$2,Técnicos!$A$2:$A$100,IF(Projetos!M568=1,Técnicos!$F$2:$F$100,IF(Projetos!M568=2,Técnicos!$H$2:$H$100,Técnicos!$J$2:$J$100)),,0,1))</f>
        <v/>
      </c>
      <c r="H569" s="15" t="str" cm="1">
        <f t="array" ref="H569">IF(OR($B569="",H$2=""),"",Projetos!$K568/_xlfn.XLOOKUP(H$2,Técnicos!$A$2:$A$100,IF(Projetos!N568=1,Técnicos!$F$2:$F$100,IF(Projetos!N568=2,Técnicos!$H$2:$H$100,Técnicos!$J$2:$J$100)),,0,1))</f>
        <v/>
      </c>
      <c r="I569" s="15" t="str" cm="1">
        <f t="array" ref="I569">IF(OR($B569="",I$2=""),"",Projetos!$K568/_xlfn.XLOOKUP(I$2,Técnicos!$A$2:$A$100,IF(Projetos!O568=1,Técnicos!$F$2:$F$100,IF(Projetos!O568=2,Técnicos!$H$2:$H$100,Técnicos!$J$2:$J$100)),,0,1))</f>
        <v/>
      </c>
      <c r="J569" s="15" t="str" cm="1">
        <f t="array" ref="J569">IF(OR($B569="",J$2=""),"",Projetos!$K568/_xlfn.XLOOKUP(J$2,Técnicos!$A$2:$A$100,IF(Projetos!P568=1,Técnicos!$F$2:$F$100,IF(Projetos!P568=2,Técnicos!$H$2:$H$100,Técnicos!$J$2:$J$100)),,0,1))</f>
        <v/>
      </c>
      <c r="K569" s="15" t="str" cm="1">
        <f t="array" ref="K569">IF(OR($B569="",K$2=""),"",Projetos!$K568/_xlfn.XLOOKUP(K$2,Técnicos!$A$2:$A$100,IF(Projetos!Q568=1,Técnicos!$F$2:$F$100,IF(Projetos!Q568=2,Técnicos!$H$2:$H$100,Técnicos!$J$2:$J$100)),,0,1))</f>
        <v/>
      </c>
      <c r="L569" s="15" t="str" cm="1">
        <f t="array" ref="L569">IF(OR($B569="",L$2=""),"",Projetos!$K568/_xlfn.XLOOKUP(L$2,Técnicos!$A$2:$A$100,IF(Projetos!R568=1,Técnicos!$F$2:$F$100,IF(Projetos!R568=2,Técnicos!$H$2:$H$100,Técnicos!$J$2:$J$100)),,0,1))</f>
        <v/>
      </c>
      <c r="M569" s="15" t="str" cm="1">
        <f t="array" ref="M569">IF(OR($B569="",M$2=""),"",Projetos!$K568/_xlfn.XLOOKUP(M$2,Técnicos!$A$2:$A$100,IF(Projetos!S568=1,Técnicos!$F$2:$F$100,IF(Projetos!S568=2,Técnicos!$H$2:$H$100,Técnicos!$J$2:$J$100)),,0,1))</f>
        <v/>
      </c>
      <c r="N569" s="15" t="str" cm="1">
        <f t="array" ref="N569">IF(OR($B569="",N$2=""),"",Projetos!$K568/_xlfn.XLOOKUP(N$2,Técnicos!$A$2:$A$100,IF(Projetos!T568=1,Técnicos!$F$2:$F$100,IF(Projetos!T568=2,Técnicos!$H$2:$H$100,Técnicos!$J$2:$J$100)),,0,1))</f>
        <v/>
      </c>
      <c r="O569" s="15" t="str" cm="1">
        <f t="array" ref="O569">IF(OR($B569="",O$2=""),"",Projetos!$K568/_xlfn.XLOOKUP(O$2,Técnicos!$A$2:$A$100,IF(Projetos!U568=1,Técnicos!$F$2:$F$100,IF(Projetos!U568=2,Técnicos!$H$2:$H$100,Técnicos!$J$2:$J$100)),,0,1))</f>
        <v/>
      </c>
      <c r="P569" s="15" t="str" cm="1">
        <f t="array" ref="P569">IF(OR($B569="",P$2=""),"",Projetos!$K568/_xlfn.XLOOKUP(P$2,Técnicos!$A$2:$A$100,IF(Projetos!V568=1,Técnicos!$F$2:$F$100,IF(Projetos!V568=2,Técnicos!$H$2:$H$100,Técnicos!$J$2:$J$100)),,0,1))</f>
        <v/>
      </c>
      <c r="Q569" s="15" t="str" cm="1">
        <f t="array" ref="Q569">IF(OR($B569="",Q$2=""),"",Projetos!$K568/_xlfn.XLOOKUP(Q$2,Técnicos!$A$2:$A$100,IF(Projetos!W568=1,Técnicos!$F$2:$F$100,IF(Projetos!W568=2,Técnicos!$H$2:$H$100,Técnicos!$J$2:$J$100)),,0,1))</f>
        <v/>
      </c>
      <c r="R569" s="15" t="str" cm="1">
        <f t="array" ref="R569">IF(OR($B569="",R$2=""),"",Projetos!$K568/_xlfn.XLOOKUP(R$2,Técnicos!$A$2:$A$100,IF(Projetos!X568=1,Técnicos!$F$2:$F$100,IF(Projetos!X568=2,Técnicos!$H$2:$H$100,Técnicos!$J$2:$J$100)),,0,1))</f>
        <v/>
      </c>
      <c r="S569" s="15" t="str" cm="1">
        <f t="array" ref="S569">IF(OR($B569="",S$2=""),"",Projetos!$K568/_xlfn.XLOOKUP(S$2,Técnicos!$A$2:$A$100,IF(Projetos!Y568=1,Técnicos!$F$2:$F$100,IF(Projetos!Y568=2,Técnicos!$H$2:$H$100,Técnicos!$J$2:$J$100)),,0,1))</f>
        <v/>
      </c>
      <c r="T569" s="15" t="str" cm="1">
        <f t="array" ref="T569">IF(OR($B569="",T$2=""),"",Projetos!$K568/_xlfn.XLOOKUP(T$2,Técnicos!$A$2:$A$100,IF(Projetos!Z568=1,Técnicos!$F$2:$F$100,IF(Projetos!Z568=2,Técnicos!$H$2:$H$100,Técnicos!$J$2:$J$100)),,0,1))</f>
        <v/>
      </c>
      <c r="U569" s="15" t="str" cm="1">
        <f t="array" ref="U569">IF(OR($B569="",U$2=""),"",Projetos!$K568/_xlfn.XLOOKUP(U$2,Técnicos!$A$2:$A$100,IF(Projetos!AA568=1,Técnicos!$F$2:$F$100,IF(Projetos!AA568=2,Técnicos!$H$2:$H$100,Técnicos!$J$2:$J$100)),,0,1))</f>
        <v/>
      </c>
      <c r="V569" s="15" t="str" cm="1">
        <f t="array" ref="V569">IF(OR($B569="",V$2=""),"",Projetos!$K568/_xlfn.XLOOKUP(V$2,Técnicos!$A$2:$A$100,IF(Projetos!AB568=1,Técnicos!$F$2:$F$100,IF(Projetos!AB568=2,Técnicos!$H$2:$H$100,Técnicos!$J$2:$J$100)),,0,1))</f>
        <v/>
      </c>
      <c r="W569" s="15" t="str" cm="1">
        <f t="array" ref="W569">IF(OR($B569="",W$2=""),"",Projetos!$K568/_xlfn.XLOOKUP(W$2,Técnicos!$A$2:$A$100,IF(Projetos!AC568=1,Técnicos!$F$2:$F$100,IF(Projetos!AC568=2,Técnicos!$H$2:$H$100,Técnicos!$J$2:$J$100)),,0,1))</f>
        <v/>
      </c>
      <c r="X569" s="15" t="str" cm="1">
        <f t="array" ref="X569">IF(OR($B569="",X$2=""),"",Projetos!$K568/_xlfn.XLOOKUP(X$2,Técnicos!$A$2:$A$100,IF(Projetos!AD568=1,Técnicos!$F$2:$F$100,IF(Projetos!AD568=2,Técnicos!$H$2:$H$100,Técnicos!$J$2:$J$100)),,0,1))</f>
        <v/>
      </c>
      <c r="Y569" s="15" t="str" cm="1">
        <f t="array" ref="Y569">IF(OR($B569="",Y$2=""),"",Projetos!$K568/_xlfn.XLOOKUP(Y$2,Técnicos!$A$2:$A$100,IF(Projetos!AE568=1,Técnicos!$F$2:$F$100,IF(Projetos!AE568=2,Técnicos!$H$2:$H$100,Técnicos!$J$2:$J$100)),,0,1))</f>
        <v/>
      </c>
      <c r="Z569" s="15" t="str" cm="1">
        <f t="array" ref="Z569">IF(OR($B569="",Z$2=""),"",Projetos!$K568/_xlfn.XLOOKUP(Z$2,Técnicos!$A$2:$A$100,IF(Projetos!AF568=1,Técnicos!$F$2:$F$100,IF(Projetos!AF568=2,Técnicos!$H$2:$H$100,Técnicos!$J$2:$J$100)),,0,1))</f>
        <v/>
      </c>
      <c r="AA569" s="15" t="str" cm="1">
        <f t="array" ref="AA569">IF(OR($B569="",AA$2=""),"",Projetos!$K568/_xlfn.XLOOKUP(AA$2,Técnicos!$A$2:$A$100,IF(Projetos!AG568=1,Técnicos!$F$2:$F$100,IF(Projetos!AG568=2,Técnicos!$H$2:$H$100,Técnicos!$J$2:$J$100)),,0,1))</f>
        <v/>
      </c>
      <c r="AB569" s="15" t="str" cm="1">
        <f t="array" ref="AB569">IF(OR($B569="",AB$2=""),"",Projetos!$K568/_xlfn.XLOOKUP(AB$2,Técnicos!$A$2:$A$100,IF(Projetos!AH568=1,Técnicos!$F$2:$F$100,IF(Projetos!AH568=2,Técnicos!$H$2:$H$100,Técnicos!$J$2:$J$100)),,0,1))</f>
        <v/>
      </c>
      <c r="AC569" s="15" t="str" cm="1">
        <f t="array" ref="AC569">IF(OR($B569="",AC$2=""),"",Projetos!$K568/_xlfn.XLOOKUP(AC$2,Técnicos!$A$2:$A$100,IF(Projetos!AI568=1,Técnicos!$F$2:$F$100,IF(Projetos!AI568=2,Técnicos!$H$2:$H$100,Técnicos!$J$2:$J$100)),,0,1))</f>
        <v/>
      </c>
      <c r="AD569" s="15" t="str" cm="1">
        <f t="array" ref="AD569">IF(OR($B569="",AD$2=""),"",Projetos!$K568/_xlfn.XLOOKUP(AD$2,Técnicos!$A$2:$A$100,IF(Projetos!AJ568=1,Técnicos!$F$2:$F$100,IF(Projetos!AJ568=2,Técnicos!$H$2:$H$100,Técnicos!$J$2:$J$100)),,0,1))</f>
        <v/>
      </c>
      <c r="AE569" s="15" t="str" cm="1">
        <f t="array" ref="AE569">IF(OR($B569="",AE$2=""),"",Projetos!$K568/_xlfn.XLOOKUP(AE$2,Técnicos!$A$2:$A$100,IF(Projetos!AK568=1,Técnicos!$F$2:$F$100,IF(Projetos!AK568=2,Técnicos!$H$2:$H$100,Técnicos!$J$2:$J$100)),,0,1))</f>
        <v/>
      </c>
      <c r="AF569" s="15" t="str" cm="1">
        <f t="array" ref="AF569">IF(OR($B569="",AF$2=""),"",Projetos!$K568/_xlfn.XLOOKUP(AF$2,Técnicos!$A$2:$A$100,IF(Projetos!AL568=1,Técnicos!$F$2:$F$100,IF(Projetos!AL568=2,Técnicos!$H$2:$H$100,Técnicos!$J$2:$J$100)),,0,1))</f>
        <v/>
      </c>
      <c r="AG569" s="15" t="str" cm="1">
        <f t="array" ref="AG569">IF(OR($B569="",AG$2=""),"",Projetos!$K568/_xlfn.XLOOKUP(AG$2,Técnicos!$A$2:$A$100,IF(Projetos!AM568=1,Técnicos!$F$2:$F$100,IF(Projetos!AM568=2,Técnicos!$H$2:$H$100,Técnicos!$J$2:$J$100)),,0,1))</f>
        <v/>
      </c>
      <c r="AH569" s="15" t="str" cm="1">
        <f t="array" ref="AH569">IF(OR($B569="",AH$2=""),"",Projetos!$K568/_xlfn.XLOOKUP(AH$2,Técnicos!$A$2:$A$100,IF(Projetos!AN568=1,Técnicos!$F$2:$F$100,IF(Projetos!AN568=2,Técnicos!$H$2:$H$100,Técnicos!$J$2:$J$100)),,0,1))</f>
        <v/>
      </c>
      <c r="AI569" s="15" t="str" cm="1">
        <f t="array" ref="AI569">IF(OR($B569="",AI$2=""),"",Projetos!$K568/_xlfn.XLOOKUP(AI$2,Técnicos!$A$2:$A$100,IF(Projetos!AO568=1,Técnicos!$F$2:$F$100,IF(Projetos!AO568=2,Técnicos!$H$2:$H$100,Técnicos!$J$2:$J$100)),,0,1))</f>
        <v/>
      </c>
      <c r="AJ569" s="15" t="str" cm="1">
        <f t="array" ref="AJ569">IF(OR($B569="",AJ$2=""),"",Projetos!$K568/_xlfn.XLOOKUP(AJ$2,Técnicos!$A$2:$A$100,IF(Projetos!AP568=1,Técnicos!$F$2:$F$100,IF(Projetos!AP568=2,Técnicos!$H$2:$H$100,Técnicos!$J$2:$J$100)),,0,1))</f>
        <v/>
      </c>
      <c r="AK569" s="15" t="str" cm="1">
        <f t="array" ref="AK569">IF(OR($B569="",AK$2=""),"",Projetos!$K568/_xlfn.XLOOKUP(AK$2,Técnicos!$A$2:$A$100,IF(Projetos!AQ568=1,Técnicos!$F$2:$F$100,IF(Projetos!AQ568=2,Técnicos!$H$2:$H$100,Técnicos!$J$2:$J$100)),,0,1))</f>
        <v/>
      </c>
    </row>
    <row r="570" spans="3:37" x14ac:dyDescent="0.3">
      <c r="C570" s="15" t="str" cm="1">
        <f t="array" ref="C570">IF(OR($B570="",C$2=""),"",Projetos!$K569/_xlfn.XLOOKUP(C$2,Técnicos!$A$2:$A$100,IF(Projetos!I569=1,Técnicos!$F$2:$F$100,IF(Projetos!I569=2,Técnicos!$H$2:$H$100,Técnicos!$J$2:$J$100)),,0,1))</f>
        <v/>
      </c>
      <c r="D570" s="15" t="str" cm="1">
        <f t="array" ref="D570">IF(OR($B570="",D$2=""),"",Projetos!$K569/_xlfn.XLOOKUP(D$2,Técnicos!$A$2:$A$100,IF(Projetos!J569=1,Técnicos!$F$2:$F$100,IF(Projetos!J569=2,Técnicos!$H$2:$H$100,Técnicos!$J$2:$J$100)),,0,1))</f>
        <v/>
      </c>
      <c r="E570" s="15" t="str" cm="1">
        <f t="array" ref="E570">IF(OR($B570="",E$2=""),"",Projetos!$K569/_xlfn.XLOOKUP(E$2,Técnicos!$A$2:$A$100,IF(Projetos!K569=1,Técnicos!$F$2:$F$100,IF(Projetos!K569=2,Técnicos!$H$2:$H$100,Técnicos!$J$2:$J$100)),,0,1))</f>
        <v/>
      </c>
      <c r="F570" s="15" t="str" cm="1">
        <f t="array" ref="F570">IF(OR($B570="",F$2=""),"",Projetos!$K569/_xlfn.XLOOKUP(F$2,Técnicos!$A$2:$A$100,IF(Projetos!L569=1,Técnicos!$F$2:$F$100,IF(Projetos!L569=2,Técnicos!$H$2:$H$100,Técnicos!$J$2:$J$100)),,0,1))</f>
        <v/>
      </c>
      <c r="G570" s="15" t="str" cm="1">
        <f t="array" ref="G570">IF(OR($B570="",G$2=""),"",Projetos!$K569/_xlfn.XLOOKUP(G$2,Técnicos!$A$2:$A$100,IF(Projetos!M569=1,Técnicos!$F$2:$F$100,IF(Projetos!M569=2,Técnicos!$H$2:$H$100,Técnicos!$J$2:$J$100)),,0,1))</f>
        <v/>
      </c>
      <c r="H570" s="15" t="str" cm="1">
        <f t="array" ref="H570">IF(OR($B570="",H$2=""),"",Projetos!$K569/_xlfn.XLOOKUP(H$2,Técnicos!$A$2:$A$100,IF(Projetos!N569=1,Técnicos!$F$2:$F$100,IF(Projetos!N569=2,Técnicos!$H$2:$H$100,Técnicos!$J$2:$J$100)),,0,1))</f>
        <v/>
      </c>
      <c r="I570" s="15" t="str" cm="1">
        <f t="array" ref="I570">IF(OR($B570="",I$2=""),"",Projetos!$K569/_xlfn.XLOOKUP(I$2,Técnicos!$A$2:$A$100,IF(Projetos!O569=1,Técnicos!$F$2:$F$100,IF(Projetos!O569=2,Técnicos!$H$2:$H$100,Técnicos!$J$2:$J$100)),,0,1))</f>
        <v/>
      </c>
      <c r="J570" s="15" t="str" cm="1">
        <f t="array" ref="J570">IF(OR($B570="",J$2=""),"",Projetos!$K569/_xlfn.XLOOKUP(J$2,Técnicos!$A$2:$A$100,IF(Projetos!P569=1,Técnicos!$F$2:$F$100,IF(Projetos!P569=2,Técnicos!$H$2:$H$100,Técnicos!$J$2:$J$100)),,0,1))</f>
        <v/>
      </c>
      <c r="K570" s="15" t="str" cm="1">
        <f t="array" ref="K570">IF(OR($B570="",K$2=""),"",Projetos!$K569/_xlfn.XLOOKUP(K$2,Técnicos!$A$2:$A$100,IF(Projetos!Q569=1,Técnicos!$F$2:$F$100,IF(Projetos!Q569=2,Técnicos!$H$2:$H$100,Técnicos!$J$2:$J$100)),,0,1))</f>
        <v/>
      </c>
      <c r="L570" s="15" t="str" cm="1">
        <f t="array" ref="L570">IF(OR($B570="",L$2=""),"",Projetos!$K569/_xlfn.XLOOKUP(L$2,Técnicos!$A$2:$A$100,IF(Projetos!R569=1,Técnicos!$F$2:$F$100,IF(Projetos!R569=2,Técnicos!$H$2:$H$100,Técnicos!$J$2:$J$100)),,0,1))</f>
        <v/>
      </c>
      <c r="M570" s="15" t="str" cm="1">
        <f t="array" ref="M570">IF(OR($B570="",M$2=""),"",Projetos!$K569/_xlfn.XLOOKUP(M$2,Técnicos!$A$2:$A$100,IF(Projetos!S569=1,Técnicos!$F$2:$F$100,IF(Projetos!S569=2,Técnicos!$H$2:$H$100,Técnicos!$J$2:$J$100)),,0,1))</f>
        <v/>
      </c>
      <c r="N570" s="15" t="str" cm="1">
        <f t="array" ref="N570">IF(OR($B570="",N$2=""),"",Projetos!$K569/_xlfn.XLOOKUP(N$2,Técnicos!$A$2:$A$100,IF(Projetos!T569=1,Técnicos!$F$2:$F$100,IF(Projetos!T569=2,Técnicos!$H$2:$H$100,Técnicos!$J$2:$J$100)),,0,1))</f>
        <v/>
      </c>
      <c r="O570" s="15" t="str" cm="1">
        <f t="array" ref="O570">IF(OR($B570="",O$2=""),"",Projetos!$K569/_xlfn.XLOOKUP(O$2,Técnicos!$A$2:$A$100,IF(Projetos!U569=1,Técnicos!$F$2:$F$100,IF(Projetos!U569=2,Técnicos!$H$2:$H$100,Técnicos!$J$2:$J$100)),,0,1))</f>
        <v/>
      </c>
      <c r="P570" s="15" t="str" cm="1">
        <f t="array" ref="P570">IF(OR($B570="",P$2=""),"",Projetos!$K569/_xlfn.XLOOKUP(P$2,Técnicos!$A$2:$A$100,IF(Projetos!V569=1,Técnicos!$F$2:$F$100,IF(Projetos!V569=2,Técnicos!$H$2:$H$100,Técnicos!$J$2:$J$100)),,0,1))</f>
        <v/>
      </c>
      <c r="Q570" s="15" t="str" cm="1">
        <f t="array" ref="Q570">IF(OR($B570="",Q$2=""),"",Projetos!$K569/_xlfn.XLOOKUP(Q$2,Técnicos!$A$2:$A$100,IF(Projetos!W569=1,Técnicos!$F$2:$F$100,IF(Projetos!W569=2,Técnicos!$H$2:$H$100,Técnicos!$J$2:$J$100)),,0,1))</f>
        <v/>
      </c>
      <c r="R570" s="15" t="str" cm="1">
        <f t="array" ref="R570">IF(OR($B570="",R$2=""),"",Projetos!$K569/_xlfn.XLOOKUP(R$2,Técnicos!$A$2:$A$100,IF(Projetos!X569=1,Técnicos!$F$2:$F$100,IF(Projetos!X569=2,Técnicos!$H$2:$H$100,Técnicos!$J$2:$J$100)),,0,1))</f>
        <v/>
      </c>
      <c r="S570" s="15" t="str" cm="1">
        <f t="array" ref="S570">IF(OR($B570="",S$2=""),"",Projetos!$K569/_xlfn.XLOOKUP(S$2,Técnicos!$A$2:$A$100,IF(Projetos!Y569=1,Técnicos!$F$2:$F$100,IF(Projetos!Y569=2,Técnicos!$H$2:$H$100,Técnicos!$J$2:$J$100)),,0,1))</f>
        <v/>
      </c>
      <c r="T570" s="15" t="str" cm="1">
        <f t="array" ref="T570">IF(OR($B570="",T$2=""),"",Projetos!$K569/_xlfn.XLOOKUP(T$2,Técnicos!$A$2:$A$100,IF(Projetos!Z569=1,Técnicos!$F$2:$F$100,IF(Projetos!Z569=2,Técnicos!$H$2:$H$100,Técnicos!$J$2:$J$100)),,0,1))</f>
        <v/>
      </c>
      <c r="U570" s="15" t="str" cm="1">
        <f t="array" ref="U570">IF(OR($B570="",U$2=""),"",Projetos!$K569/_xlfn.XLOOKUP(U$2,Técnicos!$A$2:$A$100,IF(Projetos!AA569=1,Técnicos!$F$2:$F$100,IF(Projetos!AA569=2,Técnicos!$H$2:$H$100,Técnicos!$J$2:$J$100)),,0,1))</f>
        <v/>
      </c>
      <c r="V570" s="15" t="str" cm="1">
        <f t="array" ref="V570">IF(OR($B570="",V$2=""),"",Projetos!$K569/_xlfn.XLOOKUP(V$2,Técnicos!$A$2:$A$100,IF(Projetos!AB569=1,Técnicos!$F$2:$F$100,IF(Projetos!AB569=2,Técnicos!$H$2:$H$100,Técnicos!$J$2:$J$100)),,0,1))</f>
        <v/>
      </c>
      <c r="W570" s="15" t="str" cm="1">
        <f t="array" ref="W570">IF(OR($B570="",W$2=""),"",Projetos!$K569/_xlfn.XLOOKUP(W$2,Técnicos!$A$2:$A$100,IF(Projetos!AC569=1,Técnicos!$F$2:$F$100,IF(Projetos!AC569=2,Técnicos!$H$2:$H$100,Técnicos!$J$2:$J$100)),,0,1))</f>
        <v/>
      </c>
      <c r="X570" s="15" t="str" cm="1">
        <f t="array" ref="X570">IF(OR($B570="",X$2=""),"",Projetos!$K569/_xlfn.XLOOKUP(X$2,Técnicos!$A$2:$A$100,IF(Projetos!AD569=1,Técnicos!$F$2:$F$100,IF(Projetos!AD569=2,Técnicos!$H$2:$H$100,Técnicos!$J$2:$J$100)),,0,1))</f>
        <v/>
      </c>
      <c r="Y570" s="15" t="str" cm="1">
        <f t="array" ref="Y570">IF(OR($B570="",Y$2=""),"",Projetos!$K569/_xlfn.XLOOKUP(Y$2,Técnicos!$A$2:$A$100,IF(Projetos!AE569=1,Técnicos!$F$2:$F$100,IF(Projetos!AE569=2,Técnicos!$H$2:$H$100,Técnicos!$J$2:$J$100)),,0,1))</f>
        <v/>
      </c>
      <c r="Z570" s="15" t="str" cm="1">
        <f t="array" ref="Z570">IF(OR($B570="",Z$2=""),"",Projetos!$K569/_xlfn.XLOOKUP(Z$2,Técnicos!$A$2:$A$100,IF(Projetos!AF569=1,Técnicos!$F$2:$F$100,IF(Projetos!AF569=2,Técnicos!$H$2:$H$100,Técnicos!$J$2:$J$100)),,0,1))</f>
        <v/>
      </c>
      <c r="AA570" s="15" t="str" cm="1">
        <f t="array" ref="AA570">IF(OR($B570="",AA$2=""),"",Projetos!$K569/_xlfn.XLOOKUP(AA$2,Técnicos!$A$2:$A$100,IF(Projetos!AG569=1,Técnicos!$F$2:$F$100,IF(Projetos!AG569=2,Técnicos!$H$2:$H$100,Técnicos!$J$2:$J$100)),,0,1))</f>
        <v/>
      </c>
      <c r="AB570" s="15" t="str" cm="1">
        <f t="array" ref="AB570">IF(OR($B570="",AB$2=""),"",Projetos!$K569/_xlfn.XLOOKUP(AB$2,Técnicos!$A$2:$A$100,IF(Projetos!AH569=1,Técnicos!$F$2:$F$100,IF(Projetos!AH569=2,Técnicos!$H$2:$H$100,Técnicos!$J$2:$J$100)),,0,1))</f>
        <v/>
      </c>
      <c r="AC570" s="15" t="str" cm="1">
        <f t="array" ref="AC570">IF(OR($B570="",AC$2=""),"",Projetos!$K569/_xlfn.XLOOKUP(AC$2,Técnicos!$A$2:$A$100,IF(Projetos!AI569=1,Técnicos!$F$2:$F$100,IF(Projetos!AI569=2,Técnicos!$H$2:$H$100,Técnicos!$J$2:$J$100)),,0,1))</f>
        <v/>
      </c>
      <c r="AD570" s="15" t="str" cm="1">
        <f t="array" ref="AD570">IF(OR($B570="",AD$2=""),"",Projetos!$K569/_xlfn.XLOOKUP(AD$2,Técnicos!$A$2:$A$100,IF(Projetos!AJ569=1,Técnicos!$F$2:$F$100,IF(Projetos!AJ569=2,Técnicos!$H$2:$H$100,Técnicos!$J$2:$J$100)),,0,1))</f>
        <v/>
      </c>
      <c r="AE570" s="15" t="str" cm="1">
        <f t="array" ref="AE570">IF(OR($B570="",AE$2=""),"",Projetos!$K569/_xlfn.XLOOKUP(AE$2,Técnicos!$A$2:$A$100,IF(Projetos!AK569=1,Técnicos!$F$2:$F$100,IF(Projetos!AK569=2,Técnicos!$H$2:$H$100,Técnicos!$J$2:$J$100)),,0,1))</f>
        <v/>
      </c>
      <c r="AF570" s="15" t="str" cm="1">
        <f t="array" ref="AF570">IF(OR($B570="",AF$2=""),"",Projetos!$K569/_xlfn.XLOOKUP(AF$2,Técnicos!$A$2:$A$100,IF(Projetos!AL569=1,Técnicos!$F$2:$F$100,IF(Projetos!AL569=2,Técnicos!$H$2:$H$100,Técnicos!$J$2:$J$100)),,0,1))</f>
        <v/>
      </c>
      <c r="AG570" s="15" t="str" cm="1">
        <f t="array" ref="AG570">IF(OR($B570="",AG$2=""),"",Projetos!$K569/_xlfn.XLOOKUP(AG$2,Técnicos!$A$2:$A$100,IF(Projetos!AM569=1,Técnicos!$F$2:$F$100,IF(Projetos!AM569=2,Técnicos!$H$2:$H$100,Técnicos!$J$2:$J$100)),,0,1))</f>
        <v/>
      </c>
      <c r="AH570" s="15" t="str" cm="1">
        <f t="array" ref="AH570">IF(OR($B570="",AH$2=""),"",Projetos!$K569/_xlfn.XLOOKUP(AH$2,Técnicos!$A$2:$A$100,IF(Projetos!AN569=1,Técnicos!$F$2:$F$100,IF(Projetos!AN569=2,Técnicos!$H$2:$H$100,Técnicos!$J$2:$J$100)),,0,1))</f>
        <v/>
      </c>
      <c r="AI570" s="15" t="str" cm="1">
        <f t="array" ref="AI570">IF(OR($B570="",AI$2=""),"",Projetos!$K569/_xlfn.XLOOKUP(AI$2,Técnicos!$A$2:$A$100,IF(Projetos!AO569=1,Técnicos!$F$2:$F$100,IF(Projetos!AO569=2,Técnicos!$H$2:$H$100,Técnicos!$J$2:$J$100)),,0,1))</f>
        <v/>
      </c>
      <c r="AJ570" s="15" t="str" cm="1">
        <f t="array" ref="AJ570">IF(OR($B570="",AJ$2=""),"",Projetos!$K569/_xlfn.XLOOKUP(AJ$2,Técnicos!$A$2:$A$100,IF(Projetos!AP569=1,Técnicos!$F$2:$F$100,IF(Projetos!AP569=2,Técnicos!$H$2:$H$100,Técnicos!$J$2:$J$100)),,0,1))</f>
        <v/>
      </c>
      <c r="AK570" s="15" t="str" cm="1">
        <f t="array" ref="AK570">IF(OR($B570="",AK$2=""),"",Projetos!$K569/_xlfn.XLOOKUP(AK$2,Técnicos!$A$2:$A$100,IF(Projetos!AQ569=1,Técnicos!$F$2:$F$100,IF(Projetos!AQ569=2,Técnicos!$H$2:$H$100,Técnicos!$J$2:$J$100)),,0,1))</f>
        <v/>
      </c>
    </row>
    <row r="571" spans="3:37" x14ac:dyDescent="0.3">
      <c r="C571" s="15" t="str" cm="1">
        <f t="array" ref="C571">IF(OR($B571="",C$2=""),"",Projetos!$K570/_xlfn.XLOOKUP(C$2,Técnicos!$A$2:$A$100,IF(Projetos!I570=1,Técnicos!$F$2:$F$100,IF(Projetos!I570=2,Técnicos!$H$2:$H$100,Técnicos!$J$2:$J$100)),,0,1))</f>
        <v/>
      </c>
      <c r="D571" s="15" t="str" cm="1">
        <f t="array" ref="D571">IF(OR($B571="",D$2=""),"",Projetos!$K570/_xlfn.XLOOKUP(D$2,Técnicos!$A$2:$A$100,IF(Projetos!J570=1,Técnicos!$F$2:$F$100,IF(Projetos!J570=2,Técnicos!$H$2:$H$100,Técnicos!$J$2:$J$100)),,0,1))</f>
        <v/>
      </c>
      <c r="E571" s="15" t="str" cm="1">
        <f t="array" ref="E571">IF(OR($B571="",E$2=""),"",Projetos!$K570/_xlfn.XLOOKUP(E$2,Técnicos!$A$2:$A$100,IF(Projetos!K570=1,Técnicos!$F$2:$F$100,IF(Projetos!K570=2,Técnicos!$H$2:$H$100,Técnicos!$J$2:$J$100)),,0,1))</f>
        <v/>
      </c>
      <c r="F571" s="15" t="str" cm="1">
        <f t="array" ref="F571">IF(OR($B571="",F$2=""),"",Projetos!$K570/_xlfn.XLOOKUP(F$2,Técnicos!$A$2:$A$100,IF(Projetos!L570=1,Técnicos!$F$2:$F$100,IF(Projetos!L570=2,Técnicos!$H$2:$H$100,Técnicos!$J$2:$J$100)),,0,1))</f>
        <v/>
      </c>
      <c r="G571" s="15" t="str" cm="1">
        <f t="array" ref="G571">IF(OR($B571="",G$2=""),"",Projetos!$K570/_xlfn.XLOOKUP(G$2,Técnicos!$A$2:$A$100,IF(Projetos!M570=1,Técnicos!$F$2:$F$100,IF(Projetos!M570=2,Técnicos!$H$2:$H$100,Técnicos!$J$2:$J$100)),,0,1))</f>
        <v/>
      </c>
      <c r="H571" s="15" t="str" cm="1">
        <f t="array" ref="H571">IF(OR($B571="",H$2=""),"",Projetos!$K570/_xlfn.XLOOKUP(H$2,Técnicos!$A$2:$A$100,IF(Projetos!N570=1,Técnicos!$F$2:$F$100,IF(Projetos!N570=2,Técnicos!$H$2:$H$100,Técnicos!$J$2:$J$100)),,0,1))</f>
        <v/>
      </c>
      <c r="I571" s="15" t="str" cm="1">
        <f t="array" ref="I571">IF(OR($B571="",I$2=""),"",Projetos!$K570/_xlfn.XLOOKUP(I$2,Técnicos!$A$2:$A$100,IF(Projetos!O570=1,Técnicos!$F$2:$F$100,IF(Projetos!O570=2,Técnicos!$H$2:$H$100,Técnicos!$J$2:$J$100)),,0,1))</f>
        <v/>
      </c>
      <c r="J571" s="15" t="str" cm="1">
        <f t="array" ref="J571">IF(OR($B571="",J$2=""),"",Projetos!$K570/_xlfn.XLOOKUP(J$2,Técnicos!$A$2:$A$100,IF(Projetos!P570=1,Técnicos!$F$2:$F$100,IF(Projetos!P570=2,Técnicos!$H$2:$H$100,Técnicos!$J$2:$J$100)),,0,1))</f>
        <v/>
      </c>
      <c r="K571" s="15" t="str" cm="1">
        <f t="array" ref="K571">IF(OR($B571="",K$2=""),"",Projetos!$K570/_xlfn.XLOOKUP(K$2,Técnicos!$A$2:$A$100,IF(Projetos!Q570=1,Técnicos!$F$2:$F$100,IF(Projetos!Q570=2,Técnicos!$H$2:$H$100,Técnicos!$J$2:$J$100)),,0,1))</f>
        <v/>
      </c>
      <c r="L571" s="15" t="str" cm="1">
        <f t="array" ref="L571">IF(OR($B571="",L$2=""),"",Projetos!$K570/_xlfn.XLOOKUP(L$2,Técnicos!$A$2:$A$100,IF(Projetos!R570=1,Técnicos!$F$2:$F$100,IF(Projetos!R570=2,Técnicos!$H$2:$H$100,Técnicos!$J$2:$J$100)),,0,1))</f>
        <v/>
      </c>
      <c r="M571" s="15" t="str" cm="1">
        <f t="array" ref="M571">IF(OR($B571="",M$2=""),"",Projetos!$K570/_xlfn.XLOOKUP(M$2,Técnicos!$A$2:$A$100,IF(Projetos!S570=1,Técnicos!$F$2:$F$100,IF(Projetos!S570=2,Técnicos!$H$2:$H$100,Técnicos!$J$2:$J$100)),,0,1))</f>
        <v/>
      </c>
      <c r="N571" s="15" t="str" cm="1">
        <f t="array" ref="N571">IF(OR($B571="",N$2=""),"",Projetos!$K570/_xlfn.XLOOKUP(N$2,Técnicos!$A$2:$A$100,IF(Projetos!T570=1,Técnicos!$F$2:$F$100,IF(Projetos!T570=2,Técnicos!$H$2:$H$100,Técnicos!$J$2:$J$100)),,0,1))</f>
        <v/>
      </c>
      <c r="O571" s="15" t="str" cm="1">
        <f t="array" ref="O571">IF(OR($B571="",O$2=""),"",Projetos!$K570/_xlfn.XLOOKUP(O$2,Técnicos!$A$2:$A$100,IF(Projetos!U570=1,Técnicos!$F$2:$F$100,IF(Projetos!U570=2,Técnicos!$H$2:$H$100,Técnicos!$J$2:$J$100)),,0,1))</f>
        <v/>
      </c>
      <c r="P571" s="15" t="str" cm="1">
        <f t="array" ref="P571">IF(OR($B571="",P$2=""),"",Projetos!$K570/_xlfn.XLOOKUP(P$2,Técnicos!$A$2:$A$100,IF(Projetos!V570=1,Técnicos!$F$2:$F$100,IF(Projetos!V570=2,Técnicos!$H$2:$H$100,Técnicos!$J$2:$J$100)),,0,1))</f>
        <v/>
      </c>
      <c r="Q571" s="15" t="str" cm="1">
        <f t="array" ref="Q571">IF(OR($B571="",Q$2=""),"",Projetos!$K570/_xlfn.XLOOKUP(Q$2,Técnicos!$A$2:$A$100,IF(Projetos!W570=1,Técnicos!$F$2:$F$100,IF(Projetos!W570=2,Técnicos!$H$2:$H$100,Técnicos!$J$2:$J$100)),,0,1))</f>
        <v/>
      </c>
      <c r="R571" s="15" t="str" cm="1">
        <f t="array" ref="R571">IF(OR($B571="",R$2=""),"",Projetos!$K570/_xlfn.XLOOKUP(R$2,Técnicos!$A$2:$A$100,IF(Projetos!X570=1,Técnicos!$F$2:$F$100,IF(Projetos!X570=2,Técnicos!$H$2:$H$100,Técnicos!$J$2:$J$100)),,0,1))</f>
        <v/>
      </c>
      <c r="S571" s="15" t="str" cm="1">
        <f t="array" ref="S571">IF(OR($B571="",S$2=""),"",Projetos!$K570/_xlfn.XLOOKUP(S$2,Técnicos!$A$2:$A$100,IF(Projetos!Y570=1,Técnicos!$F$2:$F$100,IF(Projetos!Y570=2,Técnicos!$H$2:$H$100,Técnicos!$J$2:$J$100)),,0,1))</f>
        <v/>
      </c>
      <c r="T571" s="15" t="str" cm="1">
        <f t="array" ref="T571">IF(OR($B571="",T$2=""),"",Projetos!$K570/_xlfn.XLOOKUP(T$2,Técnicos!$A$2:$A$100,IF(Projetos!Z570=1,Técnicos!$F$2:$F$100,IF(Projetos!Z570=2,Técnicos!$H$2:$H$100,Técnicos!$J$2:$J$100)),,0,1))</f>
        <v/>
      </c>
      <c r="U571" s="15" t="str" cm="1">
        <f t="array" ref="U571">IF(OR($B571="",U$2=""),"",Projetos!$K570/_xlfn.XLOOKUP(U$2,Técnicos!$A$2:$A$100,IF(Projetos!AA570=1,Técnicos!$F$2:$F$100,IF(Projetos!AA570=2,Técnicos!$H$2:$H$100,Técnicos!$J$2:$J$100)),,0,1))</f>
        <v/>
      </c>
      <c r="V571" s="15" t="str" cm="1">
        <f t="array" ref="V571">IF(OR($B571="",V$2=""),"",Projetos!$K570/_xlfn.XLOOKUP(V$2,Técnicos!$A$2:$A$100,IF(Projetos!AB570=1,Técnicos!$F$2:$F$100,IF(Projetos!AB570=2,Técnicos!$H$2:$H$100,Técnicos!$J$2:$J$100)),,0,1))</f>
        <v/>
      </c>
      <c r="W571" s="15" t="str" cm="1">
        <f t="array" ref="W571">IF(OR($B571="",W$2=""),"",Projetos!$K570/_xlfn.XLOOKUP(W$2,Técnicos!$A$2:$A$100,IF(Projetos!AC570=1,Técnicos!$F$2:$F$100,IF(Projetos!AC570=2,Técnicos!$H$2:$H$100,Técnicos!$J$2:$J$100)),,0,1))</f>
        <v/>
      </c>
      <c r="X571" s="15" t="str" cm="1">
        <f t="array" ref="X571">IF(OR($B571="",X$2=""),"",Projetos!$K570/_xlfn.XLOOKUP(X$2,Técnicos!$A$2:$A$100,IF(Projetos!AD570=1,Técnicos!$F$2:$F$100,IF(Projetos!AD570=2,Técnicos!$H$2:$H$100,Técnicos!$J$2:$J$100)),,0,1))</f>
        <v/>
      </c>
      <c r="Y571" s="15" t="str" cm="1">
        <f t="array" ref="Y571">IF(OR($B571="",Y$2=""),"",Projetos!$K570/_xlfn.XLOOKUP(Y$2,Técnicos!$A$2:$A$100,IF(Projetos!AE570=1,Técnicos!$F$2:$F$100,IF(Projetos!AE570=2,Técnicos!$H$2:$H$100,Técnicos!$J$2:$J$100)),,0,1))</f>
        <v/>
      </c>
      <c r="Z571" s="15" t="str" cm="1">
        <f t="array" ref="Z571">IF(OR($B571="",Z$2=""),"",Projetos!$K570/_xlfn.XLOOKUP(Z$2,Técnicos!$A$2:$A$100,IF(Projetos!AF570=1,Técnicos!$F$2:$F$100,IF(Projetos!AF570=2,Técnicos!$H$2:$H$100,Técnicos!$J$2:$J$100)),,0,1))</f>
        <v/>
      </c>
      <c r="AA571" s="15" t="str" cm="1">
        <f t="array" ref="AA571">IF(OR($B571="",AA$2=""),"",Projetos!$K570/_xlfn.XLOOKUP(AA$2,Técnicos!$A$2:$A$100,IF(Projetos!AG570=1,Técnicos!$F$2:$F$100,IF(Projetos!AG570=2,Técnicos!$H$2:$H$100,Técnicos!$J$2:$J$100)),,0,1))</f>
        <v/>
      </c>
      <c r="AB571" s="15" t="str" cm="1">
        <f t="array" ref="AB571">IF(OR($B571="",AB$2=""),"",Projetos!$K570/_xlfn.XLOOKUP(AB$2,Técnicos!$A$2:$A$100,IF(Projetos!AH570=1,Técnicos!$F$2:$F$100,IF(Projetos!AH570=2,Técnicos!$H$2:$H$100,Técnicos!$J$2:$J$100)),,0,1))</f>
        <v/>
      </c>
      <c r="AC571" s="15" t="str" cm="1">
        <f t="array" ref="AC571">IF(OR($B571="",AC$2=""),"",Projetos!$K570/_xlfn.XLOOKUP(AC$2,Técnicos!$A$2:$A$100,IF(Projetos!AI570=1,Técnicos!$F$2:$F$100,IF(Projetos!AI570=2,Técnicos!$H$2:$H$100,Técnicos!$J$2:$J$100)),,0,1))</f>
        <v/>
      </c>
      <c r="AD571" s="15" t="str" cm="1">
        <f t="array" ref="AD571">IF(OR($B571="",AD$2=""),"",Projetos!$K570/_xlfn.XLOOKUP(AD$2,Técnicos!$A$2:$A$100,IF(Projetos!AJ570=1,Técnicos!$F$2:$F$100,IF(Projetos!AJ570=2,Técnicos!$H$2:$H$100,Técnicos!$J$2:$J$100)),,0,1))</f>
        <v/>
      </c>
      <c r="AE571" s="15" t="str" cm="1">
        <f t="array" ref="AE571">IF(OR($B571="",AE$2=""),"",Projetos!$K570/_xlfn.XLOOKUP(AE$2,Técnicos!$A$2:$A$100,IF(Projetos!AK570=1,Técnicos!$F$2:$F$100,IF(Projetos!AK570=2,Técnicos!$H$2:$H$100,Técnicos!$J$2:$J$100)),,0,1))</f>
        <v/>
      </c>
      <c r="AF571" s="15" t="str" cm="1">
        <f t="array" ref="AF571">IF(OR($B571="",AF$2=""),"",Projetos!$K570/_xlfn.XLOOKUP(AF$2,Técnicos!$A$2:$A$100,IF(Projetos!AL570=1,Técnicos!$F$2:$F$100,IF(Projetos!AL570=2,Técnicos!$H$2:$H$100,Técnicos!$J$2:$J$100)),,0,1))</f>
        <v/>
      </c>
      <c r="AG571" s="15" t="str" cm="1">
        <f t="array" ref="AG571">IF(OR($B571="",AG$2=""),"",Projetos!$K570/_xlfn.XLOOKUP(AG$2,Técnicos!$A$2:$A$100,IF(Projetos!AM570=1,Técnicos!$F$2:$F$100,IF(Projetos!AM570=2,Técnicos!$H$2:$H$100,Técnicos!$J$2:$J$100)),,0,1))</f>
        <v/>
      </c>
      <c r="AH571" s="15" t="str" cm="1">
        <f t="array" ref="AH571">IF(OR($B571="",AH$2=""),"",Projetos!$K570/_xlfn.XLOOKUP(AH$2,Técnicos!$A$2:$A$100,IF(Projetos!AN570=1,Técnicos!$F$2:$F$100,IF(Projetos!AN570=2,Técnicos!$H$2:$H$100,Técnicos!$J$2:$J$100)),,0,1))</f>
        <v/>
      </c>
      <c r="AI571" s="15" t="str" cm="1">
        <f t="array" ref="AI571">IF(OR($B571="",AI$2=""),"",Projetos!$K570/_xlfn.XLOOKUP(AI$2,Técnicos!$A$2:$A$100,IF(Projetos!AO570=1,Técnicos!$F$2:$F$100,IF(Projetos!AO570=2,Técnicos!$H$2:$H$100,Técnicos!$J$2:$J$100)),,0,1))</f>
        <v/>
      </c>
      <c r="AJ571" s="15" t="str" cm="1">
        <f t="array" ref="AJ571">IF(OR($B571="",AJ$2=""),"",Projetos!$K570/_xlfn.XLOOKUP(AJ$2,Técnicos!$A$2:$A$100,IF(Projetos!AP570=1,Técnicos!$F$2:$F$100,IF(Projetos!AP570=2,Técnicos!$H$2:$H$100,Técnicos!$J$2:$J$100)),,0,1))</f>
        <v/>
      </c>
      <c r="AK571" s="15" t="str" cm="1">
        <f t="array" ref="AK571">IF(OR($B571="",AK$2=""),"",Projetos!$K570/_xlfn.XLOOKUP(AK$2,Técnicos!$A$2:$A$100,IF(Projetos!AQ570=1,Técnicos!$F$2:$F$100,IF(Projetos!AQ570=2,Técnicos!$H$2:$H$100,Técnicos!$J$2:$J$100)),,0,1))</f>
        <v/>
      </c>
    </row>
    <row r="572" spans="3:37" x14ac:dyDescent="0.3">
      <c r="C572" s="15" t="str" cm="1">
        <f t="array" ref="C572">IF(OR($B572="",C$2=""),"",Projetos!$K571/_xlfn.XLOOKUP(C$2,Técnicos!$A$2:$A$100,IF(Projetos!I571=1,Técnicos!$F$2:$F$100,IF(Projetos!I571=2,Técnicos!$H$2:$H$100,Técnicos!$J$2:$J$100)),,0,1))</f>
        <v/>
      </c>
      <c r="D572" s="15" t="str" cm="1">
        <f t="array" ref="D572">IF(OR($B572="",D$2=""),"",Projetos!$K571/_xlfn.XLOOKUP(D$2,Técnicos!$A$2:$A$100,IF(Projetos!J571=1,Técnicos!$F$2:$F$100,IF(Projetos!J571=2,Técnicos!$H$2:$H$100,Técnicos!$J$2:$J$100)),,0,1))</f>
        <v/>
      </c>
      <c r="E572" s="15" t="str" cm="1">
        <f t="array" ref="E572">IF(OR($B572="",E$2=""),"",Projetos!$K571/_xlfn.XLOOKUP(E$2,Técnicos!$A$2:$A$100,IF(Projetos!K571=1,Técnicos!$F$2:$F$100,IF(Projetos!K571=2,Técnicos!$H$2:$H$100,Técnicos!$J$2:$J$100)),,0,1))</f>
        <v/>
      </c>
      <c r="F572" s="15" t="str" cm="1">
        <f t="array" ref="F572">IF(OR($B572="",F$2=""),"",Projetos!$K571/_xlfn.XLOOKUP(F$2,Técnicos!$A$2:$A$100,IF(Projetos!L571=1,Técnicos!$F$2:$F$100,IF(Projetos!L571=2,Técnicos!$H$2:$H$100,Técnicos!$J$2:$J$100)),,0,1))</f>
        <v/>
      </c>
      <c r="G572" s="15" t="str" cm="1">
        <f t="array" ref="G572">IF(OR($B572="",G$2=""),"",Projetos!$K571/_xlfn.XLOOKUP(G$2,Técnicos!$A$2:$A$100,IF(Projetos!M571=1,Técnicos!$F$2:$F$100,IF(Projetos!M571=2,Técnicos!$H$2:$H$100,Técnicos!$J$2:$J$100)),,0,1))</f>
        <v/>
      </c>
      <c r="H572" s="15" t="str" cm="1">
        <f t="array" ref="H572">IF(OR($B572="",H$2=""),"",Projetos!$K571/_xlfn.XLOOKUP(H$2,Técnicos!$A$2:$A$100,IF(Projetos!N571=1,Técnicos!$F$2:$F$100,IF(Projetos!N571=2,Técnicos!$H$2:$H$100,Técnicos!$J$2:$J$100)),,0,1))</f>
        <v/>
      </c>
      <c r="I572" s="15" t="str" cm="1">
        <f t="array" ref="I572">IF(OR($B572="",I$2=""),"",Projetos!$K571/_xlfn.XLOOKUP(I$2,Técnicos!$A$2:$A$100,IF(Projetos!O571=1,Técnicos!$F$2:$F$100,IF(Projetos!O571=2,Técnicos!$H$2:$H$100,Técnicos!$J$2:$J$100)),,0,1))</f>
        <v/>
      </c>
      <c r="J572" s="15" t="str" cm="1">
        <f t="array" ref="J572">IF(OR($B572="",J$2=""),"",Projetos!$K571/_xlfn.XLOOKUP(J$2,Técnicos!$A$2:$A$100,IF(Projetos!P571=1,Técnicos!$F$2:$F$100,IF(Projetos!P571=2,Técnicos!$H$2:$H$100,Técnicos!$J$2:$J$100)),,0,1))</f>
        <v/>
      </c>
      <c r="K572" s="15" t="str" cm="1">
        <f t="array" ref="K572">IF(OR($B572="",K$2=""),"",Projetos!$K571/_xlfn.XLOOKUP(K$2,Técnicos!$A$2:$A$100,IF(Projetos!Q571=1,Técnicos!$F$2:$F$100,IF(Projetos!Q571=2,Técnicos!$H$2:$H$100,Técnicos!$J$2:$J$100)),,0,1))</f>
        <v/>
      </c>
      <c r="L572" s="15" t="str" cm="1">
        <f t="array" ref="L572">IF(OR($B572="",L$2=""),"",Projetos!$K571/_xlfn.XLOOKUP(L$2,Técnicos!$A$2:$A$100,IF(Projetos!R571=1,Técnicos!$F$2:$F$100,IF(Projetos!R571=2,Técnicos!$H$2:$H$100,Técnicos!$J$2:$J$100)),,0,1))</f>
        <v/>
      </c>
      <c r="M572" s="15" t="str" cm="1">
        <f t="array" ref="M572">IF(OR($B572="",M$2=""),"",Projetos!$K571/_xlfn.XLOOKUP(M$2,Técnicos!$A$2:$A$100,IF(Projetos!S571=1,Técnicos!$F$2:$F$100,IF(Projetos!S571=2,Técnicos!$H$2:$H$100,Técnicos!$J$2:$J$100)),,0,1))</f>
        <v/>
      </c>
      <c r="N572" s="15" t="str" cm="1">
        <f t="array" ref="N572">IF(OR($B572="",N$2=""),"",Projetos!$K571/_xlfn.XLOOKUP(N$2,Técnicos!$A$2:$A$100,IF(Projetos!T571=1,Técnicos!$F$2:$F$100,IF(Projetos!T571=2,Técnicos!$H$2:$H$100,Técnicos!$J$2:$J$100)),,0,1))</f>
        <v/>
      </c>
      <c r="O572" s="15" t="str" cm="1">
        <f t="array" ref="O572">IF(OR($B572="",O$2=""),"",Projetos!$K571/_xlfn.XLOOKUP(O$2,Técnicos!$A$2:$A$100,IF(Projetos!U571=1,Técnicos!$F$2:$F$100,IF(Projetos!U571=2,Técnicos!$H$2:$H$100,Técnicos!$J$2:$J$100)),,0,1))</f>
        <v/>
      </c>
      <c r="P572" s="15" t="str" cm="1">
        <f t="array" ref="P572">IF(OR($B572="",P$2=""),"",Projetos!$K571/_xlfn.XLOOKUP(P$2,Técnicos!$A$2:$A$100,IF(Projetos!V571=1,Técnicos!$F$2:$F$100,IF(Projetos!V571=2,Técnicos!$H$2:$H$100,Técnicos!$J$2:$J$100)),,0,1))</f>
        <v/>
      </c>
      <c r="Q572" s="15" t="str" cm="1">
        <f t="array" ref="Q572">IF(OR($B572="",Q$2=""),"",Projetos!$K571/_xlfn.XLOOKUP(Q$2,Técnicos!$A$2:$A$100,IF(Projetos!W571=1,Técnicos!$F$2:$F$100,IF(Projetos!W571=2,Técnicos!$H$2:$H$100,Técnicos!$J$2:$J$100)),,0,1))</f>
        <v/>
      </c>
      <c r="R572" s="15" t="str" cm="1">
        <f t="array" ref="R572">IF(OR($B572="",R$2=""),"",Projetos!$K571/_xlfn.XLOOKUP(R$2,Técnicos!$A$2:$A$100,IF(Projetos!X571=1,Técnicos!$F$2:$F$100,IF(Projetos!X571=2,Técnicos!$H$2:$H$100,Técnicos!$J$2:$J$100)),,0,1))</f>
        <v/>
      </c>
      <c r="S572" s="15" t="str" cm="1">
        <f t="array" ref="S572">IF(OR($B572="",S$2=""),"",Projetos!$K571/_xlfn.XLOOKUP(S$2,Técnicos!$A$2:$A$100,IF(Projetos!Y571=1,Técnicos!$F$2:$F$100,IF(Projetos!Y571=2,Técnicos!$H$2:$H$100,Técnicos!$J$2:$J$100)),,0,1))</f>
        <v/>
      </c>
      <c r="T572" s="15" t="str" cm="1">
        <f t="array" ref="T572">IF(OR($B572="",T$2=""),"",Projetos!$K571/_xlfn.XLOOKUP(T$2,Técnicos!$A$2:$A$100,IF(Projetos!Z571=1,Técnicos!$F$2:$F$100,IF(Projetos!Z571=2,Técnicos!$H$2:$H$100,Técnicos!$J$2:$J$100)),,0,1))</f>
        <v/>
      </c>
      <c r="U572" s="15" t="str" cm="1">
        <f t="array" ref="U572">IF(OR($B572="",U$2=""),"",Projetos!$K571/_xlfn.XLOOKUP(U$2,Técnicos!$A$2:$A$100,IF(Projetos!AA571=1,Técnicos!$F$2:$F$100,IF(Projetos!AA571=2,Técnicos!$H$2:$H$100,Técnicos!$J$2:$J$100)),,0,1))</f>
        <v/>
      </c>
      <c r="V572" s="15" t="str" cm="1">
        <f t="array" ref="V572">IF(OR($B572="",V$2=""),"",Projetos!$K571/_xlfn.XLOOKUP(V$2,Técnicos!$A$2:$A$100,IF(Projetos!AB571=1,Técnicos!$F$2:$F$100,IF(Projetos!AB571=2,Técnicos!$H$2:$H$100,Técnicos!$J$2:$J$100)),,0,1))</f>
        <v/>
      </c>
      <c r="W572" s="15" t="str" cm="1">
        <f t="array" ref="W572">IF(OR($B572="",W$2=""),"",Projetos!$K571/_xlfn.XLOOKUP(W$2,Técnicos!$A$2:$A$100,IF(Projetos!AC571=1,Técnicos!$F$2:$F$100,IF(Projetos!AC571=2,Técnicos!$H$2:$H$100,Técnicos!$J$2:$J$100)),,0,1))</f>
        <v/>
      </c>
      <c r="X572" s="15" t="str" cm="1">
        <f t="array" ref="X572">IF(OR($B572="",X$2=""),"",Projetos!$K571/_xlfn.XLOOKUP(X$2,Técnicos!$A$2:$A$100,IF(Projetos!AD571=1,Técnicos!$F$2:$F$100,IF(Projetos!AD571=2,Técnicos!$H$2:$H$100,Técnicos!$J$2:$J$100)),,0,1))</f>
        <v/>
      </c>
      <c r="Y572" s="15" t="str" cm="1">
        <f t="array" ref="Y572">IF(OR($B572="",Y$2=""),"",Projetos!$K571/_xlfn.XLOOKUP(Y$2,Técnicos!$A$2:$A$100,IF(Projetos!AE571=1,Técnicos!$F$2:$F$100,IF(Projetos!AE571=2,Técnicos!$H$2:$H$100,Técnicos!$J$2:$J$100)),,0,1))</f>
        <v/>
      </c>
      <c r="Z572" s="15" t="str" cm="1">
        <f t="array" ref="Z572">IF(OR($B572="",Z$2=""),"",Projetos!$K571/_xlfn.XLOOKUP(Z$2,Técnicos!$A$2:$A$100,IF(Projetos!AF571=1,Técnicos!$F$2:$F$100,IF(Projetos!AF571=2,Técnicos!$H$2:$H$100,Técnicos!$J$2:$J$100)),,0,1))</f>
        <v/>
      </c>
      <c r="AA572" s="15" t="str" cm="1">
        <f t="array" ref="AA572">IF(OR($B572="",AA$2=""),"",Projetos!$K571/_xlfn.XLOOKUP(AA$2,Técnicos!$A$2:$A$100,IF(Projetos!AG571=1,Técnicos!$F$2:$F$100,IF(Projetos!AG571=2,Técnicos!$H$2:$H$100,Técnicos!$J$2:$J$100)),,0,1))</f>
        <v/>
      </c>
      <c r="AB572" s="15" t="str" cm="1">
        <f t="array" ref="AB572">IF(OR($B572="",AB$2=""),"",Projetos!$K571/_xlfn.XLOOKUP(AB$2,Técnicos!$A$2:$A$100,IF(Projetos!AH571=1,Técnicos!$F$2:$F$100,IF(Projetos!AH571=2,Técnicos!$H$2:$H$100,Técnicos!$J$2:$J$100)),,0,1))</f>
        <v/>
      </c>
      <c r="AC572" s="15" t="str" cm="1">
        <f t="array" ref="AC572">IF(OR($B572="",AC$2=""),"",Projetos!$K571/_xlfn.XLOOKUP(AC$2,Técnicos!$A$2:$A$100,IF(Projetos!AI571=1,Técnicos!$F$2:$F$100,IF(Projetos!AI571=2,Técnicos!$H$2:$H$100,Técnicos!$J$2:$J$100)),,0,1))</f>
        <v/>
      </c>
      <c r="AD572" s="15" t="str" cm="1">
        <f t="array" ref="AD572">IF(OR($B572="",AD$2=""),"",Projetos!$K571/_xlfn.XLOOKUP(AD$2,Técnicos!$A$2:$A$100,IF(Projetos!AJ571=1,Técnicos!$F$2:$F$100,IF(Projetos!AJ571=2,Técnicos!$H$2:$H$100,Técnicos!$J$2:$J$100)),,0,1))</f>
        <v/>
      </c>
      <c r="AE572" s="15" t="str" cm="1">
        <f t="array" ref="AE572">IF(OR($B572="",AE$2=""),"",Projetos!$K571/_xlfn.XLOOKUP(AE$2,Técnicos!$A$2:$A$100,IF(Projetos!AK571=1,Técnicos!$F$2:$F$100,IF(Projetos!AK571=2,Técnicos!$H$2:$H$100,Técnicos!$J$2:$J$100)),,0,1))</f>
        <v/>
      </c>
      <c r="AF572" s="15" t="str" cm="1">
        <f t="array" ref="AF572">IF(OR($B572="",AF$2=""),"",Projetos!$K571/_xlfn.XLOOKUP(AF$2,Técnicos!$A$2:$A$100,IF(Projetos!AL571=1,Técnicos!$F$2:$F$100,IF(Projetos!AL571=2,Técnicos!$H$2:$H$100,Técnicos!$J$2:$J$100)),,0,1))</f>
        <v/>
      </c>
      <c r="AG572" s="15" t="str" cm="1">
        <f t="array" ref="AG572">IF(OR($B572="",AG$2=""),"",Projetos!$K571/_xlfn.XLOOKUP(AG$2,Técnicos!$A$2:$A$100,IF(Projetos!AM571=1,Técnicos!$F$2:$F$100,IF(Projetos!AM571=2,Técnicos!$H$2:$H$100,Técnicos!$J$2:$J$100)),,0,1))</f>
        <v/>
      </c>
      <c r="AH572" s="15" t="str" cm="1">
        <f t="array" ref="AH572">IF(OR($B572="",AH$2=""),"",Projetos!$K571/_xlfn.XLOOKUP(AH$2,Técnicos!$A$2:$A$100,IF(Projetos!AN571=1,Técnicos!$F$2:$F$100,IF(Projetos!AN571=2,Técnicos!$H$2:$H$100,Técnicos!$J$2:$J$100)),,0,1))</f>
        <v/>
      </c>
      <c r="AI572" s="15" t="str" cm="1">
        <f t="array" ref="AI572">IF(OR($B572="",AI$2=""),"",Projetos!$K571/_xlfn.XLOOKUP(AI$2,Técnicos!$A$2:$A$100,IF(Projetos!AO571=1,Técnicos!$F$2:$F$100,IF(Projetos!AO571=2,Técnicos!$H$2:$H$100,Técnicos!$J$2:$J$100)),,0,1))</f>
        <v/>
      </c>
      <c r="AJ572" s="15" t="str" cm="1">
        <f t="array" ref="AJ572">IF(OR($B572="",AJ$2=""),"",Projetos!$K571/_xlfn.XLOOKUP(AJ$2,Técnicos!$A$2:$A$100,IF(Projetos!AP571=1,Técnicos!$F$2:$F$100,IF(Projetos!AP571=2,Técnicos!$H$2:$H$100,Técnicos!$J$2:$J$100)),,0,1))</f>
        <v/>
      </c>
      <c r="AK572" s="15" t="str" cm="1">
        <f t="array" ref="AK572">IF(OR($B572="",AK$2=""),"",Projetos!$K571/_xlfn.XLOOKUP(AK$2,Técnicos!$A$2:$A$100,IF(Projetos!AQ571=1,Técnicos!$F$2:$F$100,IF(Projetos!AQ571=2,Técnicos!$H$2:$H$100,Técnicos!$J$2:$J$100)),,0,1))</f>
        <v/>
      </c>
    </row>
    <row r="573" spans="3:37" x14ac:dyDescent="0.3">
      <c r="C573" s="15" t="str" cm="1">
        <f t="array" ref="C573">IF(OR($B573="",C$2=""),"",Projetos!$K572/_xlfn.XLOOKUP(C$2,Técnicos!$A$2:$A$100,IF(Projetos!I572=1,Técnicos!$F$2:$F$100,IF(Projetos!I572=2,Técnicos!$H$2:$H$100,Técnicos!$J$2:$J$100)),,0,1))</f>
        <v/>
      </c>
      <c r="D573" s="15" t="str" cm="1">
        <f t="array" ref="D573">IF(OR($B573="",D$2=""),"",Projetos!$K572/_xlfn.XLOOKUP(D$2,Técnicos!$A$2:$A$100,IF(Projetos!J572=1,Técnicos!$F$2:$F$100,IF(Projetos!J572=2,Técnicos!$H$2:$H$100,Técnicos!$J$2:$J$100)),,0,1))</f>
        <v/>
      </c>
      <c r="E573" s="15" t="str" cm="1">
        <f t="array" ref="E573">IF(OR($B573="",E$2=""),"",Projetos!$K572/_xlfn.XLOOKUP(E$2,Técnicos!$A$2:$A$100,IF(Projetos!K572=1,Técnicos!$F$2:$F$100,IF(Projetos!K572=2,Técnicos!$H$2:$H$100,Técnicos!$J$2:$J$100)),,0,1))</f>
        <v/>
      </c>
      <c r="F573" s="15" t="str" cm="1">
        <f t="array" ref="F573">IF(OR($B573="",F$2=""),"",Projetos!$K572/_xlfn.XLOOKUP(F$2,Técnicos!$A$2:$A$100,IF(Projetos!L572=1,Técnicos!$F$2:$F$100,IF(Projetos!L572=2,Técnicos!$H$2:$H$100,Técnicos!$J$2:$J$100)),,0,1))</f>
        <v/>
      </c>
      <c r="G573" s="15" t="str" cm="1">
        <f t="array" ref="G573">IF(OR($B573="",G$2=""),"",Projetos!$K572/_xlfn.XLOOKUP(G$2,Técnicos!$A$2:$A$100,IF(Projetos!M572=1,Técnicos!$F$2:$F$100,IF(Projetos!M572=2,Técnicos!$H$2:$H$100,Técnicos!$J$2:$J$100)),,0,1))</f>
        <v/>
      </c>
      <c r="H573" s="15" t="str" cm="1">
        <f t="array" ref="H573">IF(OR($B573="",H$2=""),"",Projetos!$K572/_xlfn.XLOOKUP(H$2,Técnicos!$A$2:$A$100,IF(Projetos!N572=1,Técnicos!$F$2:$F$100,IF(Projetos!N572=2,Técnicos!$H$2:$H$100,Técnicos!$J$2:$J$100)),,0,1))</f>
        <v/>
      </c>
      <c r="I573" s="15" t="str" cm="1">
        <f t="array" ref="I573">IF(OR($B573="",I$2=""),"",Projetos!$K572/_xlfn.XLOOKUP(I$2,Técnicos!$A$2:$A$100,IF(Projetos!O572=1,Técnicos!$F$2:$F$100,IF(Projetos!O572=2,Técnicos!$H$2:$H$100,Técnicos!$J$2:$J$100)),,0,1))</f>
        <v/>
      </c>
      <c r="J573" s="15" t="str" cm="1">
        <f t="array" ref="J573">IF(OR($B573="",J$2=""),"",Projetos!$K572/_xlfn.XLOOKUP(J$2,Técnicos!$A$2:$A$100,IF(Projetos!P572=1,Técnicos!$F$2:$F$100,IF(Projetos!P572=2,Técnicos!$H$2:$H$100,Técnicos!$J$2:$J$100)),,0,1))</f>
        <v/>
      </c>
      <c r="K573" s="15" t="str" cm="1">
        <f t="array" ref="K573">IF(OR($B573="",K$2=""),"",Projetos!$K572/_xlfn.XLOOKUP(K$2,Técnicos!$A$2:$A$100,IF(Projetos!Q572=1,Técnicos!$F$2:$F$100,IF(Projetos!Q572=2,Técnicos!$H$2:$H$100,Técnicos!$J$2:$J$100)),,0,1))</f>
        <v/>
      </c>
      <c r="L573" s="15" t="str" cm="1">
        <f t="array" ref="L573">IF(OR($B573="",L$2=""),"",Projetos!$K572/_xlfn.XLOOKUP(L$2,Técnicos!$A$2:$A$100,IF(Projetos!R572=1,Técnicos!$F$2:$F$100,IF(Projetos!R572=2,Técnicos!$H$2:$H$100,Técnicos!$J$2:$J$100)),,0,1))</f>
        <v/>
      </c>
      <c r="M573" s="15" t="str" cm="1">
        <f t="array" ref="M573">IF(OR($B573="",M$2=""),"",Projetos!$K572/_xlfn.XLOOKUP(M$2,Técnicos!$A$2:$A$100,IF(Projetos!S572=1,Técnicos!$F$2:$F$100,IF(Projetos!S572=2,Técnicos!$H$2:$H$100,Técnicos!$J$2:$J$100)),,0,1))</f>
        <v/>
      </c>
      <c r="N573" s="15" t="str" cm="1">
        <f t="array" ref="N573">IF(OR($B573="",N$2=""),"",Projetos!$K572/_xlfn.XLOOKUP(N$2,Técnicos!$A$2:$A$100,IF(Projetos!T572=1,Técnicos!$F$2:$F$100,IF(Projetos!T572=2,Técnicos!$H$2:$H$100,Técnicos!$J$2:$J$100)),,0,1))</f>
        <v/>
      </c>
      <c r="O573" s="15" t="str" cm="1">
        <f t="array" ref="O573">IF(OR($B573="",O$2=""),"",Projetos!$K572/_xlfn.XLOOKUP(O$2,Técnicos!$A$2:$A$100,IF(Projetos!U572=1,Técnicos!$F$2:$F$100,IF(Projetos!U572=2,Técnicos!$H$2:$H$100,Técnicos!$J$2:$J$100)),,0,1))</f>
        <v/>
      </c>
      <c r="P573" s="15" t="str" cm="1">
        <f t="array" ref="P573">IF(OR($B573="",P$2=""),"",Projetos!$K572/_xlfn.XLOOKUP(P$2,Técnicos!$A$2:$A$100,IF(Projetos!V572=1,Técnicos!$F$2:$F$100,IF(Projetos!V572=2,Técnicos!$H$2:$H$100,Técnicos!$J$2:$J$100)),,0,1))</f>
        <v/>
      </c>
      <c r="Q573" s="15" t="str" cm="1">
        <f t="array" ref="Q573">IF(OR($B573="",Q$2=""),"",Projetos!$K572/_xlfn.XLOOKUP(Q$2,Técnicos!$A$2:$A$100,IF(Projetos!W572=1,Técnicos!$F$2:$F$100,IF(Projetos!W572=2,Técnicos!$H$2:$H$100,Técnicos!$J$2:$J$100)),,0,1))</f>
        <v/>
      </c>
      <c r="R573" s="15" t="str" cm="1">
        <f t="array" ref="R573">IF(OR($B573="",R$2=""),"",Projetos!$K572/_xlfn.XLOOKUP(R$2,Técnicos!$A$2:$A$100,IF(Projetos!X572=1,Técnicos!$F$2:$F$100,IF(Projetos!X572=2,Técnicos!$H$2:$H$100,Técnicos!$J$2:$J$100)),,0,1))</f>
        <v/>
      </c>
      <c r="S573" s="15" t="str" cm="1">
        <f t="array" ref="S573">IF(OR($B573="",S$2=""),"",Projetos!$K572/_xlfn.XLOOKUP(S$2,Técnicos!$A$2:$A$100,IF(Projetos!Y572=1,Técnicos!$F$2:$F$100,IF(Projetos!Y572=2,Técnicos!$H$2:$H$100,Técnicos!$J$2:$J$100)),,0,1))</f>
        <v/>
      </c>
      <c r="T573" s="15" t="str" cm="1">
        <f t="array" ref="T573">IF(OR($B573="",T$2=""),"",Projetos!$K572/_xlfn.XLOOKUP(T$2,Técnicos!$A$2:$A$100,IF(Projetos!Z572=1,Técnicos!$F$2:$F$100,IF(Projetos!Z572=2,Técnicos!$H$2:$H$100,Técnicos!$J$2:$J$100)),,0,1))</f>
        <v/>
      </c>
      <c r="U573" s="15" t="str" cm="1">
        <f t="array" ref="U573">IF(OR($B573="",U$2=""),"",Projetos!$K572/_xlfn.XLOOKUP(U$2,Técnicos!$A$2:$A$100,IF(Projetos!AA572=1,Técnicos!$F$2:$F$100,IF(Projetos!AA572=2,Técnicos!$H$2:$H$100,Técnicos!$J$2:$J$100)),,0,1))</f>
        <v/>
      </c>
      <c r="V573" s="15" t="str" cm="1">
        <f t="array" ref="V573">IF(OR($B573="",V$2=""),"",Projetos!$K572/_xlfn.XLOOKUP(V$2,Técnicos!$A$2:$A$100,IF(Projetos!AB572=1,Técnicos!$F$2:$F$100,IF(Projetos!AB572=2,Técnicos!$H$2:$H$100,Técnicos!$J$2:$J$100)),,0,1))</f>
        <v/>
      </c>
      <c r="W573" s="15" t="str" cm="1">
        <f t="array" ref="W573">IF(OR($B573="",W$2=""),"",Projetos!$K572/_xlfn.XLOOKUP(W$2,Técnicos!$A$2:$A$100,IF(Projetos!AC572=1,Técnicos!$F$2:$F$100,IF(Projetos!AC572=2,Técnicos!$H$2:$H$100,Técnicos!$J$2:$J$100)),,0,1))</f>
        <v/>
      </c>
      <c r="X573" s="15" t="str" cm="1">
        <f t="array" ref="X573">IF(OR($B573="",X$2=""),"",Projetos!$K572/_xlfn.XLOOKUP(X$2,Técnicos!$A$2:$A$100,IF(Projetos!AD572=1,Técnicos!$F$2:$F$100,IF(Projetos!AD572=2,Técnicos!$H$2:$H$100,Técnicos!$J$2:$J$100)),,0,1))</f>
        <v/>
      </c>
      <c r="Y573" s="15" t="str" cm="1">
        <f t="array" ref="Y573">IF(OR($B573="",Y$2=""),"",Projetos!$K572/_xlfn.XLOOKUP(Y$2,Técnicos!$A$2:$A$100,IF(Projetos!AE572=1,Técnicos!$F$2:$F$100,IF(Projetos!AE572=2,Técnicos!$H$2:$H$100,Técnicos!$J$2:$J$100)),,0,1))</f>
        <v/>
      </c>
      <c r="Z573" s="15" t="str" cm="1">
        <f t="array" ref="Z573">IF(OR($B573="",Z$2=""),"",Projetos!$K572/_xlfn.XLOOKUP(Z$2,Técnicos!$A$2:$A$100,IF(Projetos!AF572=1,Técnicos!$F$2:$F$100,IF(Projetos!AF572=2,Técnicos!$H$2:$H$100,Técnicos!$J$2:$J$100)),,0,1))</f>
        <v/>
      </c>
      <c r="AA573" s="15" t="str" cm="1">
        <f t="array" ref="AA573">IF(OR($B573="",AA$2=""),"",Projetos!$K572/_xlfn.XLOOKUP(AA$2,Técnicos!$A$2:$A$100,IF(Projetos!AG572=1,Técnicos!$F$2:$F$100,IF(Projetos!AG572=2,Técnicos!$H$2:$H$100,Técnicos!$J$2:$J$100)),,0,1))</f>
        <v/>
      </c>
      <c r="AB573" s="15" t="str" cm="1">
        <f t="array" ref="AB573">IF(OR($B573="",AB$2=""),"",Projetos!$K572/_xlfn.XLOOKUP(AB$2,Técnicos!$A$2:$A$100,IF(Projetos!AH572=1,Técnicos!$F$2:$F$100,IF(Projetos!AH572=2,Técnicos!$H$2:$H$100,Técnicos!$J$2:$J$100)),,0,1))</f>
        <v/>
      </c>
      <c r="AC573" s="15" t="str" cm="1">
        <f t="array" ref="AC573">IF(OR($B573="",AC$2=""),"",Projetos!$K572/_xlfn.XLOOKUP(AC$2,Técnicos!$A$2:$A$100,IF(Projetos!AI572=1,Técnicos!$F$2:$F$100,IF(Projetos!AI572=2,Técnicos!$H$2:$H$100,Técnicos!$J$2:$J$100)),,0,1))</f>
        <v/>
      </c>
      <c r="AD573" s="15" t="str" cm="1">
        <f t="array" ref="AD573">IF(OR($B573="",AD$2=""),"",Projetos!$K572/_xlfn.XLOOKUP(AD$2,Técnicos!$A$2:$A$100,IF(Projetos!AJ572=1,Técnicos!$F$2:$F$100,IF(Projetos!AJ572=2,Técnicos!$H$2:$H$100,Técnicos!$J$2:$J$100)),,0,1))</f>
        <v/>
      </c>
      <c r="AE573" s="15" t="str" cm="1">
        <f t="array" ref="AE573">IF(OR($B573="",AE$2=""),"",Projetos!$K572/_xlfn.XLOOKUP(AE$2,Técnicos!$A$2:$A$100,IF(Projetos!AK572=1,Técnicos!$F$2:$F$100,IF(Projetos!AK572=2,Técnicos!$H$2:$H$100,Técnicos!$J$2:$J$100)),,0,1))</f>
        <v/>
      </c>
      <c r="AF573" s="15" t="str" cm="1">
        <f t="array" ref="AF573">IF(OR($B573="",AF$2=""),"",Projetos!$K572/_xlfn.XLOOKUP(AF$2,Técnicos!$A$2:$A$100,IF(Projetos!AL572=1,Técnicos!$F$2:$F$100,IF(Projetos!AL572=2,Técnicos!$H$2:$H$100,Técnicos!$J$2:$J$100)),,0,1))</f>
        <v/>
      </c>
      <c r="AG573" s="15" t="str" cm="1">
        <f t="array" ref="AG573">IF(OR($B573="",AG$2=""),"",Projetos!$K572/_xlfn.XLOOKUP(AG$2,Técnicos!$A$2:$A$100,IF(Projetos!AM572=1,Técnicos!$F$2:$F$100,IF(Projetos!AM572=2,Técnicos!$H$2:$H$100,Técnicos!$J$2:$J$100)),,0,1))</f>
        <v/>
      </c>
      <c r="AH573" s="15" t="str" cm="1">
        <f t="array" ref="AH573">IF(OR($B573="",AH$2=""),"",Projetos!$K572/_xlfn.XLOOKUP(AH$2,Técnicos!$A$2:$A$100,IF(Projetos!AN572=1,Técnicos!$F$2:$F$100,IF(Projetos!AN572=2,Técnicos!$H$2:$H$100,Técnicos!$J$2:$J$100)),,0,1))</f>
        <v/>
      </c>
      <c r="AI573" s="15" t="str" cm="1">
        <f t="array" ref="AI573">IF(OR($B573="",AI$2=""),"",Projetos!$K572/_xlfn.XLOOKUP(AI$2,Técnicos!$A$2:$A$100,IF(Projetos!AO572=1,Técnicos!$F$2:$F$100,IF(Projetos!AO572=2,Técnicos!$H$2:$H$100,Técnicos!$J$2:$J$100)),,0,1))</f>
        <v/>
      </c>
      <c r="AJ573" s="15" t="str" cm="1">
        <f t="array" ref="AJ573">IF(OR($B573="",AJ$2=""),"",Projetos!$K572/_xlfn.XLOOKUP(AJ$2,Técnicos!$A$2:$A$100,IF(Projetos!AP572=1,Técnicos!$F$2:$F$100,IF(Projetos!AP572=2,Técnicos!$H$2:$H$100,Técnicos!$J$2:$J$100)),,0,1))</f>
        <v/>
      </c>
      <c r="AK573" s="15" t="str" cm="1">
        <f t="array" ref="AK573">IF(OR($B573="",AK$2=""),"",Projetos!$K572/_xlfn.XLOOKUP(AK$2,Técnicos!$A$2:$A$100,IF(Projetos!AQ572=1,Técnicos!$F$2:$F$100,IF(Projetos!AQ572=2,Técnicos!$H$2:$H$100,Técnicos!$J$2:$J$100)),,0,1))</f>
        <v/>
      </c>
    </row>
    <row r="574" spans="3:37" x14ac:dyDescent="0.3">
      <c r="C574" s="15" t="str" cm="1">
        <f t="array" ref="C574">IF(OR($B574="",C$2=""),"",Projetos!$K573/_xlfn.XLOOKUP(C$2,Técnicos!$A$2:$A$100,IF(Projetos!I573=1,Técnicos!$F$2:$F$100,IF(Projetos!I573=2,Técnicos!$H$2:$H$100,Técnicos!$J$2:$J$100)),,0,1))</f>
        <v/>
      </c>
      <c r="D574" s="15" t="str" cm="1">
        <f t="array" ref="D574">IF(OR($B574="",D$2=""),"",Projetos!$K573/_xlfn.XLOOKUP(D$2,Técnicos!$A$2:$A$100,IF(Projetos!J573=1,Técnicos!$F$2:$F$100,IF(Projetos!J573=2,Técnicos!$H$2:$H$100,Técnicos!$J$2:$J$100)),,0,1))</f>
        <v/>
      </c>
      <c r="E574" s="15" t="str" cm="1">
        <f t="array" ref="E574">IF(OR($B574="",E$2=""),"",Projetos!$K573/_xlfn.XLOOKUP(E$2,Técnicos!$A$2:$A$100,IF(Projetos!K573=1,Técnicos!$F$2:$F$100,IF(Projetos!K573=2,Técnicos!$H$2:$H$100,Técnicos!$J$2:$J$100)),,0,1))</f>
        <v/>
      </c>
      <c r="F574" s="15" t="str" cm="1">
        <f t="array" ref="F574">IF(OR($B574="",F$2=""),"",Projetos!$K573/_xlfn.XLOOKUP(F$2,Técnicos!$A$2:$A$100,IF(Projetos!L573=1,Técnicos!$F$2:$F$100,IF(Projetos!L573=2,Técnicos!$H$2:$H$100,Técnicos!$J$2:$J$100)),,0,1))</f>
        <v/>
      </c>
      <c r="G574" s="15" t="str" cm="1">
        <f t="array" ref="G574">IF(OR($B574="",G$2=""),"",Projetos!$K573/_xlfn.XLOOKUP(G$2,Técnicos!$A$2:$A$100,IF(Projetos!M573=1,Técnicos!$F$2:$F$100,IF(Projetos!M573=2,Técnicos!$H$2:$H$100,Técnicos!$J$2:$J$100)),,0,1))</f>
        <v/>
      </c>
      <c r="H574" s="15" t="str" cm="1">
        <f t="array" ref="H574">IF(OR($B574="",H$2=""),"",Projetos!$K573/_xlfn.XLOOKUP(H$2,Técnicos!$A$2:$A$100,IF(Projetos!N573=1,Técnicos!$F$2:$F$100,IF(Projetos!N573=2,Técnicos!$H$2:$H$100,Técnicos!$J$2:$J$100)),,0,1))</f>
        <v/>
      </c>
      <c r="I574" s="15" t="str" cm="1">
        <f t="array" ref="I574">IF(OR($B574="",I$2=""),"",Projetos!$K573/_xlfn.XLOOKUP(I$2,Técnicos!$A$2:$A$100,IF(Projetos!O573=1,Técnicos!$F$2:$F$100,IF(Projetos!O573=2,Técnicos!$H$2:$H$100,Técnicos!$J$2:$J$100)),,0,1))</f>
        <v/>
      </c>
      <c r="J574" s="15" t="str" cm="1">
        <f t="array" ref="J574">IF(OR($B574="",J$2=""),"",Projetos!$K573/_xlfn.XLOOKUP(J$2,Técnicos!$A$2:$A$100,IF(Projetos!P573=1,Técnicos!$F$2:$F$100,IF(Projetos!P573=2,Técnicos!$H$2:$H$100,Técnicos!$J$2:$J$100)),,0,1))</f>
        <v/>
      </c>
      <c r="K574" s="15" t="str" cm="1">
        <f t="array" ref="K574">IF(OR($B574="",K$2=""),"",Projetos!$K573/_xlfn.XLOOKUP(K$2,Técnicos!$A$2:$A$100,IF(Projetos!Q573=1,Técnicos!$F$2:$F$100,IF(Projetos!Q573=2,Técnicos!$H$2:$H$100,Técnicos!$J$2:$J$100)),,0,1))</f>
        <v/>
      </c>
      <c r="L574" s="15" t="str" cm="1">
        <f t="array" ref="L574">IF(OR($B574="",L$2=""),"",Projetos!$K573/_xlfn.XLOOKUP(L$2,Técnicos!$A$2:$A$100,IF(Projetos!R573=1,Técnicos!$F$2:$F$100,IF(Projetos!R573=2,Técnicos!$H$2:$H$100,Técnicos!$J$2:$J$100)),,0,1))</f>
        <v/>
      </c>
      <c r="M574" s="15" t="str" cm="1">
        <f t="array" ref="M574">IF(OR($B574="",M$2=""),"",Projetos!$K573/_xlfn.XLOOKUP(M$2,Técnicos!$A$2:$A$100,IF(Projetos!S573=1,Técnicos!$F$2:$F$100,IF(Projetos!S573=2,Técnicos!$H$2:$H$100,Técnicos!$J$2:$J$100)),,0,1))</f>
        <v/>
      </c>
      <c r="N574" s="15" t="str" cm="1">
        <f t="array" ref="N574">IF(OR($B574="",N$2=""),"",Projetos!$K573/_xlfn.XLOOKUP(N$2,Técnicos!$A$2:$A$100,IF(Projetos!T573=1,Técnicos!$F$2:$F$100,IF(Projetos!T573=2,Técnicos!$H$2:$H$100,Técnicos!$J$2:$J$100)),,0,1))</f>
        <v/>
      </c>
      <c r="O574" s="15" t="str" cm="1">
        <f t="array" ref="O574">IF(OR($B574="",O$2=""),"",Projetos!$K573/_xlfn.XLOOKUP(O$2,Técnicos!$A$2:$A$100,IF(Projetos!U573=1,Técnicos!$F$2:$F$100,IF(Projetos!U573=2,Técnicos!$H$2:$H$100,Técnicos!$J$2:$J$100)),,0,1))</f>
        <v/>
      </c>
      <c r="P574" s="15" t="str" cm="1">
        <f t="array" ref="P574">IF(OR($B574="",P$2=""),"",Projetos!$K573/_xlfn.XLOOKUP(P$2,Técnicos!$A$2:$A$100,IF(Projetos!V573=1,Técnicos!$F$2:$F$100,IF(Projetos!V573=2,Técnicos!$H$2:$H$100,Técnicos!$J$2:$J$100)),,0,1))</f>
        <v/>
      </c>
      <c r="Q574" s="15" t="str" cm="1">
        <f t="array" ref="Q574">IF(OR($B574="",Q$2=""),"",Projetos!$K573/_xlfn.XLOOKUP(Q$2,Técnicos!$A$2:$A$100,IF(Projetos!W573=1,Técnicos!$F$2:$F$100,IF(Projetos!W573=2,Técnicos!$H$2:$H$100,Técnicos!$J$2:$J$100)),,0,1))</f>
        <v/>
      </c>
      <c r="R574" s="15" t="str" cm="1">
        <f t="array" ref="R574">IF(OR($B574="",R$2=""),"",Projetos!$K573/_xlfn.XLOOKUP(R$2,Técnicos!$A$2:$A$100,IF(Projetos!X573=1,Técnicos!$F$2:$F$100,IF(Projetos!X573=2,Técnicos!$H$2:$H$100,Técnicos!$J$2:$J$100)),,0,1))</f>
        <v/>
      </c>
      <c r="S574" s="15" t="str" cm="1">
        <f t="array" ref="S574">IF(OR($B574="",S$2=""),"",Projetos!$K573/_xlfn.XLOOKUP(S$2,Técnicos!$A$2:$A$100,IF(Projetos!Y573=1,Técnicos!$F$2:$F$100,IF(Projetos!Y573=2,Técnicos!$H$2:$H$100,Técnicos!$J$2:$J$100)),,0,1))</f>
        <v/>
      </c>
      <c r="T574" s="15" t="str" cm="1">
        <f t="array" ref="T574">IF(OR($B574="",T$2=""),"",Projetos!$K573/_xlfn.XLOOKUP(T$2,Técnicos!$A$2:$A$100,IF(Projetos!Z573=1,Técnicos!$F$2:$F$100,IF(Projetos!Z573=2,Técnicos!$H$2:$H$100,Técnicos!$J$2:$J$100)),,0,1))</f>
        <v/>
      </c>
      <c r="U574" s="15" t="str" cm="1">
        <f t="array" ref="U574">IF(OR($B574="",U$2=""),"",Projetos!$K573/_xlfn.XLOOKUP(U$2,Técnicos!$A$2:$A$100,IF(Projetos!AA573=1,Técnicos!$F$2:$F$100,IF(Projetos!AA573=2,Técnicos!$H$2:$H$100,Técnicos!$J$2:$J$100)),,0,1))</f>
        <v/>
      </c>
      <c r="V574" s="15" t="str" cm="1">
        <f t="array" ref="V574">IF(OR($B574="",V$2=""),"",Projetos!$K573/_xlfn.XLOOKUP(V$2,Técnicos!$A$2:$A$100,IF(Projetos!AB573=1,Técnicos!$F$2:$F$100,IF(Projetos!AB573=2,Técnicos!$H$2:$H$100,Técnicos!$J$2:$J$100)),,0,1))</f>
        <v/>
      </c>
      <c r="W574" s="15" t="str" cm="1">
        <f t="array" ref="W574">IF(OR($B574="",W$2=""),"",Projetos!$K573/_xlfn.XLOOKUP(W$2,Técnicos!$A$2:$A$100,IF(Projetos!AC573=1,Técnicos!$F$2:$F$100,IF(Projetos!AC573=2,Técnicos!$H$2:$H$100,Técnicos!$J$2:$J$100)),,0,1))</f>
        <v/>
      </c>
      <c r="X574" s="15" t="str" cm="1">
        <f t="array" ref="X574">IF(OR($B574="",X$2=""),"",Projetos!$K573/_xlfn.XLOOKUP(X$2,Técnicos!$A$2:$A$100,IF(Projetos!AD573=1,Técnicos!$F$2:$F$100,IF(Projetos!AD573=2,Técnicos!$H$2:$H$100,Técnicos!$J$2:$J$100)),,0,1))</f>
        <v/>
      </c>
      <c r="Y574" s="15" t="str" cm="1">
        <f t="array" ref="Y574">IF(OR($B574="",Y$2=""),"",Projetos!$K573/_xlfn.XLOOKUP(Y$2,Técnicos!$A$2:$A$100,IF(Projetos!AE573=1,Técnicos!$F$2:$F$100,IF(Projetos!AE573=2,Técnicos!$H$2:$H$100,Técnicos!$J$2:$J$100)),,0,1))</f>
        <v/>
      </c>
      <c r="Z574" s="15" t="str" cm="1">
        <f t="array" ref="Z574">IF(OR($B574="",Z$2=""),"",Projetos!$K573/_xlfn.XLOOKUP(Z$2,Técnicos!$A$2:$A$100,IF(Projetos!AF573=1,Técnicos!$F$2:$F$100,IF(Projetos!AF573=2,Técnicos!$H$2:$H$100,Técnicos!$J$2:$J$100)),,0,1))</f>
        <v/>
      </c>
      <c r="AA574" s="15" t="str" cm="1">
        <f t="array" ref="AA574">IF(OR($B574="",AA$2=""),"",Projetos!$K573/_xlfn.XLOOKUP(AA$2,Técnicos!$A$2:$A$100,IF(Projetos!AG573=1,Técnicos!$F$2:$F$100,IF(Projetos!AG573=2,Técnicos!$H$2:$H$100,Técnicos!$J$2:$J$100)),,0,1))</f>
        <v/>
      </c>
      <c r="AB574" s="15" t="str" cm="1">
        <f t="array" ref="AB574">IF(OR($B574="",AB$2=""),"",Projetos!$K573/_xlfn.XLOOKUP(AB$2,Técnicos!$A$2:$A$100,IF(Projetos!AH573=1,Técnicos!$F$2:$F$100,IF(Projetos!AH573=2,Técnicos!$H$2:$H$100,Técnicos!$J$2:$J$100)),,0,1))</f>
        <v/>
      </c>
      <c r="AC574" s="15" t="str" cm="1">
        <f t="array" ref="AC574">IF(OR($B574="",AC$2=""),"",Projetos!$K573/_xlfn.XLOOKUP(AC$2,Técnicos!$A$2:$A$100,IF(Projetos!AI573=1,Técnicos!$F$2:$F$100,IF(Projetos!AI573=2,Técnicos!$H$2:$H$100,Técnicos!$J$2:$J$100)),,0,1))</f>
        <v/>
      </c>
      <c r="AD574" s="15" t="str" cm="1">
        <f t="array" ref="AD574">IF(OR($B574="",AD$2=""),"",Projetos!$K573/_xlfn.XLOOKUP(AD$2,Técnicos!$A$2:$A$100,IF(Projetos!AJ573=1,Técnicos!$F$2:$F$100,IF(Projetos!AJ573=2,Técnicos!$H$2:$H$100,Técnicos!$J$2:$J$100)),,0,1))</f>
        <v/>
      </c>
      <c r="AE574" s="15" t="str" cm="1">
        <f t="array" ref="AE574">IF(OR($B574="",AE$2=""),"",Projetos!$K573/_xlfn.XLOOKUP(AE$2,Técnicos!$A$2:$A$100,IF(Projetos!AK573=1,Técnicos!$F$2:$F$100,IF(Projetos!AK573=2,Técnicos!$H$2:$H$100,Técnicos!$J$2:$J$100)),,0,1))</f>
        <v/>
      </c>
      <c r="AF574" s="15" t="str" cm="1">
        <f t="array" ref="AF574">IF(OR($B574="",AF$2=""),"",Projetos!$K573/_xlfn.XLOOKUP(AF$2,Técnicos!$A$2:$A$100,IF(Projetos!AL573=1,Técnicos!$F$2:$F$100,IF(Projetos!AL573=2,Técnicos!$H$2:$H$100,Técnicos!$J$2:$J$100)),,0,1))</f>
        <v/>
      </c>
      <c r="AG574" s="15" t="str" cm="1">
        <f t="array" ref="AG574">IF(OR($B574="",AG$2=""),"",Projetos!$K573/_xlfn.XLOOKUP(AG$2,Técnicos!$A$2:$A$100,IF(Projetos!AM573=1,Técnicos!$F$2:$F$100,IF(Projetos!AM573=2,Técnicos!$H$2:$H$100,Técnicos!$J$2:$J$100)),,0,1))</f>
        <v/>
      </c>
      <c r="AH574" s="15" t="str" cm="1">
        <f t="array" ref="AH574">IF(OR($B574="",AH$2=""),"",Projetos!$K573/_xlfn.XLOOKUP(AH$2,Técnicos!$A$2:$A$100,IF(Projetos!AN573=1,Técnicos!$F$2:$F$100,IF(Projetos!AN573=2,Técnicos!$H$2:$H$100,Técnicos!$J$2:$J$100)),,0,1))</f>
        <v/>
      </c>
      <c r="AI574" s="15" t="str" cm="1">
        <f t="array" ref="AI574">IF(OR($B574="",AI$2=""),"",Projetos!$K573/_xlfn.XLOOKUP(AI$2,Técnicos!$A$2:$A$100,IF(Projetos!AO573=1,Técnicos!$F$2:$F$100,IF(Projetos!AO573=2,Técnicos!$H$2:$H$100,Técnicos!$J$2:$J$100)),,0,1))</f>
        <v/>
      </c>
      <c r="AJ574" s="15" t="str" cm="1">
        <f t="array" ref="AJ574">IF(OR($B574="",AJ$2=""),"",Projetos!$K573/_xlfn.XLOOKUP(AJ$2,Técnicos!$A$2:$A$100,IF(Projetos!AP573=1,Técnicos!$F$2:$F$100,IF(Projetos!AP573=2,Técnicos!$H$2:$H$100,Técnicos!$J$2:$J$100)),,0,1))</f>
        <v/>
      </c>
      <c r="AK574" s="15" t="str" cm="1">
        <f t="array" ref="AK574">IF(OR($B574="",AK$2=""),"",Projetos!$K573/_xlfn.XLOOKUP(AK$2,Técnicos!$A$2:$A$100,IF(Projetos!AQ573=1,Técnicos!$F$2:$F$100,IF(Projetos!AQ573=2,Técnicos!$H$2:$H$100,Técnicos!$J$2:$J$100)),,0,1))</f>
        <v/>
      </c>
    </row>
    <row r="575" spans="3:37" x14ac:dyDescent="0.3">
      <c r="C575" s="15" t="str" cm="1">
        <f t="array" ref="C575">IF(OR($B575="",C$2=""),"",Projetos!$K574/_xlfn.XLOOKUP(C$2,Técnicos!$A$2:$A$100,IF(Projetos!I574=1,Técnicos!$F$2:$F$100,IF(Projetos!I574=2,Técnicos!$H$2:$H$100,Técnicos!$J$2:$J$100)),,0,1))</f>
        <v/>
      </c>
      <c r="D575" s="15" t="str" cm="1">
        <f t="array" ref="D575">IF(OR($B575="",D$2=""),"",Projetos!$K574/_xlfn.XLOOKUP(D$2,Técnicos!$A$2:$A$100,IF(Projetos!J574=1,Técnicos!$F$2:$F$100,IF(Projetos!J574=2,Técnicos!$H$2:$H$100,Técnicos!$J$2:$J$100)),,0,1))</f>
        <v/>
      </c>
      <c r="E575" s="15" t="str" cm="1">
        <f t="array" ref="E575">IF(OR($B575="",E$2=""),"",Projetos!$K574/_xlfn.XLOOKUP(E$2,Técnicos!$A$2:$A$100,IF(Projetos!K574=1,Técnicos!$F$2:$F$100,IF(Projetos!K574=2,Técnicos!$H$2:$H$100,Técnicos!$J$2:$J$100)),,0,1))</f>
        <v/>
      </c>
      <c r="F575" s="15" t="str" cm="1">
        <f t="array" ref="F575">IF(OR($B575="",F$2=""),"",Projetos!$K574/_xlfn.XLOOKUP(F$2,Técnicos!$A$2:$A$100,IF(Projetos!L574=1,Técnicos!$F$2:$F$100,IF(Projetos!L574=2,Técnicos!$H$2:$H$100,Técnicos!$J$2:$J$100)),,0,1))</f>
        <v/>
      </c>
      <c r="G575" s="15" t="str" cm="1">
        <f t="array" ref="G575">IF(OR($B575="",G$2=""),"",Projetos!$K574/_xlfn.XLOOKUP(G$2,Técnicos!$A$2:$A$100,IF(Projetos!M574=1,Técnicos!$F$2:$F$100,IF(Projetos!M574=2,Técnicos!$H$2:$H$100,Técnicos!$J$2:$J$100)),,0,1))</f>
        <v/>
      </c>
      <c r="H575" s="15" t="str" cm="1">
        <f t="array" ref="H575">IF(OR($B575="",H$2=""),"",Projetos!$K574/_xlfn.XLOOKUP(H$2,Técnicos!$A$2:$A$100,IF(Projetos!N574=1,Técnicos!$F$2:$F$100,IF(Projetos!N574=2,Técnicos!$H$2:$H$100,Técnicos!$J$2:$J$100)),,0,1))</f>
        <v/>
      </c>
      <c r="I575" s="15" t="str" cm="1">
        <f t="array" ref="I575">IF(OR($B575="",I$2=""),"",Projetos!$K574/_xlfn.XLOOKUP(I$2,Técnicos!$A$2:$A$100,IF(Projetos!O574=1,Técnicos!$F$2:$F$100,IF(Projetos!O574=2,Técnicos!$H$2:$H$100,Técnicos!$J$2:$J$100)),,0,1))</f>
        <v/>
      </c>
      <c r="J575" s="15" t="str" cm="1">
        <f t="array" ref="J575">IF(OR($B575="",J$2=""),"",Projetos!$K574/_xlfn.XLOOKUP(J$2,Técnicos!$A$2:$A$100,IF(Projetos!P574=1,Técnicos!$F$2:$F$100,IF(Projetos!P574=2,Técnicos!$H$2:$H$100,Técnicos!$J$2:$J$100)),,0,1))</f>
        <v/>
      </c>
      <c r="K575" s="15" t="str" cm="1">
        <f t="array" ref="K575">IF(OR($B575="",K$2=""),"",Projetos!$K574/_xlfn.XLOOKUP(K$2,Técnicos!$A$2:$A$100,IF(Projetos!Q574=1,Técnicos!$F$2:$F$100,IF(Projetos!Q574=2,Técnicos!$H$2:$H$100,Técnicos!$J$2:$J$100)),,0,1))</f>
        <v/>
      </c>
      <c r="L575" s="15" t="str" cm="1">
        <f t="array" ref="L575">IF(OR($B575="",L$2=""),"",Projetos!$K574/_xlfn.XLOOKUP(L$2,Técnicos!$A$2:$A$100,IF(Projetos!R574=1,Técnicos!$F$2:$F$100,IF(Projetos!R574=2,Técnicos!$H$2:$H$100,Técnicos!$J$2:$J$100)),,0,1))</f>
        <v/>
      </c>
      <c r="M575" s="15" t="str" cm="1">
        <f t="array" ref="M575">IF(OR($B575="",M$2=""),"",Projetos!$K574/_xlfn.XLOOKUP(M$2,Técnicos!$A$2:$A$100,IF(Projetos!S574=1,Técnicos!$F$2:$F$100,IF(Projetos!S574=2,Técnicos!$H$2:$H$100,Técnicos!$J$2:$J$100)),,0,1))</f>
        <v/>
      </c>
      <c r="N575" s="15" t="str" cm="1">
        <f t="array" ref="N575">IF(OR($B575="",N$2=""),"",Projetos!$K574/_xlfn.XLOOKUP(N$2,Técnicos!$A$2:$A$100,IF(Projetos!T574=1,Técnicos!$F$2:$F$100,IF(Projetos!T574=2,Técnicos!$H$2:$H$100,Técnicos!$J$2:$J$100)),,0,1))</f>
        <v/>
      </c>
      <c r="O575" s="15" t="str" cm="1">
        <f t="array" ref="O575">IF(OR($B575="",O$2=""),"",Projetos!$K574/_xlfn.XLOOKUP(O$2,Técnicos!$A$2:$A$100,IF(Projetos!U574=1,Técnicos!$F$2:$F$100,IF(Projetos!U574=2,Técnicos!$H$2:$H$100,Técnicos!$J$2:$J$100)),,0,1))</f>
        <v/>
      </c>
      <c r="P575" s="15" t="str" cm="1">
        <f t="array" ref="P575">IF(OR($B575="",P$2=""),"",Projetos!$K574/_xlfn.XLOOKUP(P$2,Técnicos!$A$2:$A$100,IF(Projetos!V574=1,Técnicos!$F$2:$F$100,IF(Projetos!V574=2,Técnicos!$H$2:$H$100,Técnicos!$J$2:$J$100)),,0,1))</f>
        <v/>
      </c>
      <c r="Q575" s="15" t="str" cm="1">
        <f t="array" ref="Q575">IF(OR($B575="",Q$2=""),"",Projetos!$K574/_xlfn.XLOOKUP(Q$2,Técnicos!$A$2:$A$100,IF(Projetos!W574=1,Técnicos!$F$2:$F$100,IF(Projetos!W574=2,Técnicos!$H$2:$H$100,Técnicos!$J$2:$J$100)),,0,1))</f>
        <v/>
      </c>
      <c r="R575" s="15" t="str" cm="1">
        <f t="array" ref="R575">IF(OR($B575="",R$2=""),"",Projetos!$K574/_xlfn.XLOOKUP(R$2,Técnicos!$A$2:$A$100,IF(Projetos!X574=1,Técnicos!$F$2:$F$100,IF(Projetos!X574=2,Técnicos!$H$2:$H$100,Técnicos!$J$2:$J$100)),,0,1))</f>
        <v/>
      </c>
      <c r="S575" s="15" t="str" cm="1">
        <f t="array" ref="S575">IF(OR($B575="",S$2=""),"",Projetos!$K574/_xlfn.XLOOKUP(S$2,Técnicos!$A$2:$A$100,IF(Projetos!Y574=1,Técnicos!$F$2:$F$100,IF(Projetos!Y574=2,Técnicos!$H$2:$H$100,Técnicos!$J$2:$J$100)),,0,1))</f>
        <v/>
      </c>
      <c r="T575" s="15" t="str" cm="1">
        <f t="array" ref="T575">IF(OR($B575="",T$2=""),"",Projetos!$K574/_xlfn.XLOOKUP(T$2,Técnicos!$A$2:$A$100,IF(Projetos!Z574=1,Técnicos!$F$2:$F$100,IF(Projetos!Z574=2,Técnicos!$H$2:$H$100,Técnicos!$J$2:$J$100)),,0,1))</f>
        <v/>
      </c>
      <c r="U575" s="15" t="str" cm="1">
        <f t="array" ref="U575">IF(OR($B575="",U$2=""),"",Projetos!$K574/_xlfn.XLOOKUP(U$2,Técnicos!$A$2:$A$100,IF(Projetos!AA574=1,Técnicos!$F$2:$F$100,IF(Projetos!AA574=2,Técnicos!$H$2:$H$100,Técnicos!$J$2:$J$100)),,0,1))</f>
        <v/>
      </c>
      <c r="V575" s="15" t="str" cm="1">
        <f t="array" ref="V575">IF(OR($B575="",V$2=""),"",Projetos!$K574/_xlfn.XLOOKUP(V$2,Técnicos!$A$2:$A$100,IF(Projetos!AB574=1,Técnicos!$F$2:$F$100,IF(Projetos!AB574=2,Técnicos!$H$2:$H$100,Técnicos!$J$2:$J$100)),,0,1))</f>
        <v/>
      </c>
      <c r="W575" s="15" t="str" cm="1">
        <f t="array" ref="W575">IF(OR($B575="",W$2=""),"",Projetos!$K574/_xlfn.XLOOKUP(W$2,Técnicos!$A$2:$A$100,IF(Projetos!AC574=1,Técnicos!$F$2:$F$100,IF(Projetos!AC574=2,Técnicos!$H$2:$H$100,Técnicos!$J$2:$J$100)),,0,1))</f>
        <v/>
      </c>
      <c r="X575" s="15" t="str" cm="1">
        <f t="array" ref="X575">IF(OR($B575="",X$2=""),"",Projetos!$K574/_xlfn.XLOOKUP(X$2,Técnicos!$A$2:$A$100,IF(Projetos!AD574=1,Técnicos!$F$2:$F$100,IF(Projetos!AD574=2,Técnicos!$H$2:$H$100,Técnicos!$J$2:$J$100)),,0,1))</f>
        <v/>
      </c>
      <c r="Y575" s="15" t="str" cm="1">
        <f t="array" ref="Y575">IF(OR($B575="",Y$2=""),"",Projetos!$K574/_xlfn.XLOOKUP(Y$2,Técnicos!$A$2:$A$100,IF(Projetos!AE574=1,Técnicos!$F$2:$F$100,IF(Projetos!AE574=2,Técnicos!$H$2:$H$100,Técnicos!$J$2:$J$100)),,0,1))</f>
        <v/>
      </c>
      <c r="Z575" s="15" t="str" cm="1">
        <f t="array" ref="Z575">IF(OR($B575="",Z$2=""),"",Projetos!$K574/_xlfn.XLOOKUP(Z$2,Técnicos!$A$2:$A$100,IF(Projetos!AF574=1,Técnicos!$F$2:$F$100,IF(Projetos!AF574=2,Técnicos!$H$2:$H$100,Técnicos!$J$2:$J$100)),,0,1))</f>
        <v/>
      </c>
      <c r="AA575" s="15" t="str" cm="1">
        <f t="array" ref="AA575">IF(OR($B575="",AA$2=""),"",Projetos!$K574/_xlfn.XLOOKUP(AA$2,Técnicos!$A$2:$A$100,IF(Projetos!AG574=1,Técnicos!$F$2:$F$100,IF(Projetos!AG574=2,Técnicos!$H$2:$H$100,Técnicos!$J$2:$J$100)),,0,1))</f>
        <v/>
      </c>
      <c r="AB575" s="15" t="str" cm="1">
        <f t="array" ref="AB575">IF(OR($B575="",AB$2=""),"",Projetos!$K574/_xlfn.XLOOKUP(AB$2,Técnicos!$A$2:$A$100,IF(Projetos!AH574=1,Técnicos!$F$2:$F$100,IF(Projetos!AH574=2,Técnicos!$H$2:$H$100,Técnicos!$J$2:$J$100)),,0,1))</f>
        <v/>
      </c>
      <c r="AC575" s="15" t="str" cm="1">
        <f t="array" ref="AC575">IF(OR($B575="",AC$2=""),"",Projetos!$K574/_xlfn.XLOOKUP(AC$2,Técnicos!$A$2:$A$100,IF(Projetos!AI574=1,Técnicos!$F$2:$F$100,IF(Projetos!AI574=2,Técnicos!$H$2:$H$100,Técnicos!$J$2:$J$100)),,0,1))</f>
        <v/>
      </c>
      <c r="AD575" s="15" t="str" cm="1">
        <f t="array" ref="AD575">IF(OR($B575="",AD$2=""),"",Projetos!$K574/_xlfn.XLOOKUP(AD$2,Técnicos!$A$2:$A$100,IF(Projetos!AJ574=1,Técnicos!$F$2:$F$100,IF(Projetos!AJ574=2,Técnicos!$H$2:$H$100,Técnicos!$J$2:$J$100)),,0,1))</f>
        <v/>
      </c>
      <c r="AE575" s="15" t="str" cm="1">
        <f t="array" ref="AE575">IF(OR($B575="",AE$2=""),"",Projetos!$K574/_xlfn.XLOOKUP(AE$2,Técnicos!$A$2:$A$100,IF(Projetos!AK574=1,Técnicos!$F$2:$F$100,IF(Projetos!AK574=2,Técnicos!$H$2:$H$100,Técnicos!$J$2:$J$100)),,0,1))</f>
        <v/>
      </c>
      <c r="AF575" s="15" t="str" cm="1">
        <f t="array" ref="AF575">IF(OR($B575="",AF$2=""),"",Projetos!$K574/_xlfn.XLOOKUP(AF$2,Técnicos!$A$2:$A$100,IF(Projetos!AL574=1,Técnicos!$F$2:$F$100,IF(Projetos!AL574=2,Técnicos!$H$2:$H$100,Técnicos!$J$2:$J$100)),,0,1))</f>
        <v/>
      </c>
      <c r="AG575" s="15" t="str" cm="1">
        <f t="array" ref="AG575">IF(OR($B575="",AG$2=""),"",Projetos!$K574/_xlfn.XLOOKUP(AG$2,Técnicos!$A$2:$A$100,IF(Projetos!AM574=1,Técnicos!$F$2:$F$100,IF(Projetos!AM574=2,Técnicos!$H$2:$H$100,Técnicos!$J$2:$J$100)),,0,1))</f>
        <v/>
      </c>
      <c r="AH575" s="15" t="str" cm="1">
        <f t="array" ref="AH575">IF(OR($B575="",AH$2=""),"",Projetos!$K574/_xlfn.XLOOKUP(AH$2,Técnicos!$A$2:$A$100,IF(Projetos!AN574=1,Técnicos!$F$2:$F$100,IF(Projetos!AN574=2,Técnicos!$H$2:$H$100,Técnicos!$J$2:$J$100)),,0,1))</f>
        <v/>
      </c>
      <c r="AI575" s="15" t="str" cm="1">
        <f t="array" ref="AI575">IF(OR($B575="",AI$2=""),"",Projetos!$K574/_xlfn.XLOOKUP(AI$2,Técnicos!$A$2:$A$100,IF(Projetos!AO574=1,Técnicos!$F$2:$F$100,IF(Projetos!AO574=2,Técnicos!$H$2:$H$100,Técnicos!$J$2:$J$100)),,0,1))</f>
        <v/>
      </c>
      <c r="AJ575" s="15" t="str" cm="1">
        <f t="array" ref="AJ575">IF(OR($B575="",AJ$2=""),"",Projetos!$K574/_xlfn.XLOOKUP(AJ$2,Técnicos!$A$2:$A$100,IF(Projetos!AP574=1,Técnicos!$F$2:$F$100,IF(Projetos!AP574=2,Técnicos!$H$2:$H$100,Técnicos!$J$2:$J$100)),,0,1))</f>
        <v/>
      </c>
      <c r="AK575" s="15" t="str" cm="1">
        <f t="array" ref="AK575">IF(OR($B575="",AK$2=""),"",Projetos!$K574/_xlfn.XLOOKUP(AK$2,Técnicos!$A$2:$A$100,IF(Projetos!AQ574=1,Técnicos!$F$2:$F$100,IF(Projetos!AQ574=2,Técnicos!$H$2:$H$100,Técnicos!$J$2:$J$100)),,0,1))</f>
        <v/>
      </c>
    </row>
    <row r="576" spans="3:37" x14ac:dyDescent="0.3">
      <c r="C576" s="15" t="str" cm="1">
        <f t="array" ref="C576">IF(OR($B576="",C$2=""),"",Projetos!$K575/_xlfn.XLOOKUP(C$2,Técnicos!$A$2:$A$100,IF(Projetos!I575=1,Técnicos!$F$2:$F$100,IF(Projetos!I575=2,Técnicos!$H$2:$H$100,Técnicos!$J$2:$J$100)),,0,1))</f>
        <v/>
      </c>
      <c r="D576" s="15" t="str" cm="1">
        <f t="array" ref="D576">IF(OR($B576="",D$2=""),"",Projetos!$K575/_xlfn.XLOOKUP(D$2,Técnicos!$A$2:$A$100,IF(Projetos!J575=1,Técnicos!$F$2:$F$100,IF(Projetos!J575=2,Técnicos!$H$2:$H$100,Técnicos!$J$2:$J$100)),,0,1))</f>
        <v/>
      </c>
      <c r="E576" s="15" t="str" cm="1">
        <f t="array" ref="E576">IF(OR($B576="",E$2=""),"",Projetos!$K575/_xlfn.XLOOKUP(E$2,Técnicos!$A$2:$A$100,IF(Projetos!K575=1,Técnicos!$F$2:$F$100,IF(Projetos!K575=2,Técnicos!$H$2:$H$100,Técnicos!$J$2:$J$100)),,0,1))</f>
        <v/>
      </c>
      <c r="F576" s="15" t="str" cm="1">
        <f t="array" ref="F576">IF(OR($B576="",F$2=""),"",Projetos!$K575/_xlfn.XLOOKUP(F$2,Técnicos!$A$2:$A$100,IF(Projetos!L575=1,Técnicos!$F$2:$F$100,IF(Projetos!L575=2,Técnicos!$H$2:$H$100,Técnicos!$J$2:$J$100)),,0,1))</f>
        <v/>
      </c>
      <c r="G576" s="15" t="str" cm="1">
        <f t="array" ref="G576">IF(OR($B576="",G$2=""),"",Projetos!$K575/_xlfn.XLOOKUP(G$2,Técnicos!$A$2:$A$100,IF(Projetos!M575=1,Técnicos!$F$2:$F$100,IF(Projetos!M575=2,Técnicos!$H$2:$H$100,Técnicos!$J$2:$J$100)),,0,1))</f>
        <v/>
      </c>
      <c r="H576" s="15" t="str" cm="1">
        <f t="array" ref="H576">IF(OR($B576="",H$2=""),"",Projetos!$K575/_xlfn.XLOOKUP(H$2,Técnicos!$A$2:$A$100,IF(Projetos!N575=1,Técnicos!$F$2:$F$100,IF(Projetos!N575=2,Técnicos!$H$2:$H$100,Técnicos!$J$2:$J$100)),,0,1))</f>
        <v/>
      </c>
      <c r="I576" s="15" t="str" cm="1">
        <f t="array" ref="I576">IF(OR($B576="",I$2=""),"",Projetos!$K575/_xlfn.XLOOKUP(I$2,Técnicos!$A$2:$A$100,IF(Projetos!O575=1,Técnicos!$F$2:$F$100,IF(Projetos!O575=2,Técnicos!$H$2:$H$100,Técnicos!$J$2:$J$100)),,0,1))</f>
        <v/>
      </c>
      <c r="J576" s="15" t="str" cm="1">
        <f t="array" ref="J576">IF(OR($B576="",J$2=""),"",Projetos!$K575/_xlfn.XLOOKUP(J$2,Técnicos!$A$2:$A$100,IF(Projetos!P575=1,Técnicos!$F$2:$F$100,IF(Projetos!P575=2,Técnicos!$H$2:$H$100,Técnicos!$J$2:$J$100)),,0,1))</f>
        <v/>
      </c>
      <c r="K576" s="15" t="str" cm="1">
        <f t="array" ref="K576">IF(OR($B576="",K$2=""),"",Projetos!$K575/_xlfn.XLOOKUP(K$2,Técnicos!$A$2:$A$100,IF(Projetos!Q575=1,Técnicos!$F$2:$F$100,IF(Projetos!Q575=2,Técnicos!$H$2:$H$100,Técnicos!$J$2:$J$100)),,0,1))</f>
        <v/>
      </c>
      <c r="L576" s="15" t="str" cm="1">
        <f t="array" ref="L576">IF(OR($B576="",L$2=""),"",Projetos!$K575/_xlfn.XLOOKUP(L$2,Técnicos!$A$2:$A$100,IF(Projetos!R575=1,Técnicos!$F$2:$F$100,IF(Projetos!R575=2,Técnicos!$H$2:$H$100,Técnicos!$J$2:$J$100)),,0,1))</f>
        <v/>
      </c>
      <c r="M576" s="15" t="str" cm="1">
        <f t="array" ref="M576">IF(OR($B576="",M$2=""),"",Projetos!$K575/_xlfn.XLOOKUP(M$2,Técnicos!$A$2:$A$100,IF(Projetos!S575=1,Técnicos!$F$2:$F$100,IF(Projetos!S575=2,Técnicos!$H$2:$H$100,Técnicos!$J$2:$J$100)),,0,1))</f>
        <v/>
      </c>
      <c r="N576" s="15" t="str" cm="1">
        <f t="array" ref="N576">IF(OR($B576="",N$2=""),"",Projetos!$K575/_xlfn.XLOOKUP(N$2,Técnicos!$A$2:$A$100,IF(Projetos!T575=1,Técnicos!$F$2:$F$100,IF(Projetos!T575=2,Técnicos!$H$2:$H$100,Técnicos!$J$2:$J$100)),,0,1))</f>
        <v/>
      </c>
      <c r="O576" s="15" t="str" cm="1">
        <f t="array" ref="O576">IF(OR($B576="",O$2=""),"",Projetos!$K575/_xlfn.XLOOKUP(O$2,Técnicos!$A$2:$A$100,IF(Projetos!U575=1,Técnicos!$F$2:$F$100,IF(Projetos!U575=2,Técnicos!$H$2:$H$100,Técnicos!$J$2:$J$100)),,0,1))</f>
        <v/>
      </c>
      <c r="P576" s="15" t="str" cm="1">
        <f t="array" ref="P576">IF(OR($B576="",P$2=""),"",Projetos!$K575/_xlfn.XLOOKUP(P$2,Técnicos!$A$2:$A$100,IF(Projetos!V575=1,Técnicos!$F$2:$F$100,IF(Projetos!V575=2,Técnicos!$H$2:$H$100,Técnicos!$J$2:$J$100)),,0,1))</f>
        <v/>
      </c>
      <c r="Q576" s="15" t="str" cm="1">
        <f t="array" ref="Q576">IF(OR($B576="",Q$2=""),"",Projetos!$K575/_xlfn.XLOOKUP(Q$2,Técnicos!$A$2:$A$100,IF(Projetos!W575=1,Técnicos!$F$2:$F$100,IF(Projetos!W575=2,Técnicos!$H$2:$H$100,Técnicos!$J$2:$J$100)),,0,1))</f>
        <v/>
      </c>
      <c r="R576" s="15" t="str" cm="1">
        <f t="array" ref="R576">IF(OR($B576="",R$2=""),"",Projetos!$K575/_xlfn.XLOOKUP(R$2,Técnicos!$A$2:$A$100,IF(Projetos!X575=1,Técnicos!$F$2:$F$100,IF(Projetos!X575=2,Técnicos!$H$2:$H$100,Técnicos!$J$2:$J$100)),,0,1))</f>
        <v/>
      </c>
      <c r="S576" s="15" t="str" cm="1">
        <f t="array" ref="S576">IF(OR($B576="",S$2=""),"",Projetos!$K575/_xlfn.XLOOKUP(S$2,Técnicos!$A$2:$A$100,IF(Projetos!Y575=1,Técnicos!$F$2:$F$100,IF(Projetos!Y575=2,Técnicos!$H$2:$H$100,Técnicos!$J$2:$J$100)),,0,1))</f>
        <v/>
      </c>
      <c r="T576" s="15" t="str" cm="1">
        <f t="array" ref="T576">IF(OR($B576="",T$2=""),"",Projetos!$K575/_xlfn.XLOOKUP(T$2,Técnicos!$A$2:$A$100,IF(Projetos!Z575=1,Técnicos!$F$2:$F$100,IF(Projetos!Z575=2,Técnicos!$H$2:$H$100,Técnicos!$J$2:$J$100)),,0,1))</f>
        <v/>
      </c>
      <c r="U576" s="15" t="str" cm="1">
        <f t="array" ref="U576">IF(OR($B576="",U$2=""),"",Projetos!$K575/_xlfn.XLOOKUP(U$2,Técnicos!$A$2:$A$100,IF(Projetos!AA575=1,Técnicos!$F$2:$F$100,IF(Projetos!AA575=2,Técnicos!$H$2:$H$100,Técnicos!$J$2:$J$100)),,0,1))</f>
        <v/>
      </c>
      <c r="V576" s="15" t="str" cm="1">
        <f t="array" ref="V576">IF(OR($B576="",V$2=""),"",Projetos!$K575/_xlfn.XLOOKUP(V$2,Técnicos!$A$2:$A$100,IF(Projetos!AB575=1,Técnicos!$F$2:$F$100,IF(Projetos!AB575=2,Técnicos!$H$2:$H$100,Técnicos!$J$2:$J$100)),,0,1))</f>
        <v/>
      </c>
      <c r="W576" s="15" t="str" cm="1">
        <f t="array" ref="W576">IF(OR($B576="",W$2=""),"",Projetos!$K575/_xlfn.XLOOKUP(W$2,Técnicos!$A$2:$A$100,IF(Projetos!AC575=1,Técnicos!$F$2:$F$100,IF(Projetos!AC575=2,Técnicos!$H$2:$H$100,Técnicos!$J$2:$J$100)),,0,1))</f>
        <v/>
      </c>
      <c r="X576" s="15" t="str" cm="1">
        <f t="array" ref="X576">IF(OR($B576="",X$2=""),"",Projetos!$K575/_xlfn.XLOOKUP(X$2,Técnicos!$A$2:$A$100,IF(Projetos!AD575=1,Técnicos!$F$2:$F$100,IF(Projetos!AD575=2,Técnicos!$H$2:$H$100,Técnicos!$J$2:$J$100)),,0,1))</f>
        <v/>
      </c>
      <c r="Y576" s="15" t="str" cm="1">
        <f t="array" ref="Y576">IF(OR($B576="",Y$2=""),"",Projetos!$K575/_xlfn.XLOOKUP(Y$2,Técnicos!$A$2:$A$100,IF(Projetos!AE575=1,Técnicos!$F$2:$F$100,IF(Projetos!AE575=2,Técnicos!$H$2:$H$100,Técnicos!$J$2:$J$100)),,0,1))</f>
        <v/>
      </c>
      <c r="Z576" s="15" t="str" cm="1">
        <f t="array" ref="Z576">IF(OR($B576="",Z$2=""),"",Projetos!$K575/_xlfn.XLOOKUP(Z$2,Técnicos!$A$2:$A$100,IF(Projetos!AF575=1,Técnicos!$F$2:$F$100,IF(Projetos!AF575=2,Técnicos!$H$2:$H$100,Técnicos!$J$2:$J$100)),,0,1))</f>
        <v/>
      </c>
      <c r="AA576" s="15" t="str" cm="1">
        <f t="array" ref="AA576">IF(OR($B576="",AA$2=""),"",Projetos!$K575/_xlfn.XLOOKUP(AA$2,Técnicos!$A$2:$A$100,IF(Projetos!AG575=1,Técnicos!$F$2:$F$100,IF(Projetos!AG575=2,Técnicos!$H$2:$H$100,Técnicos!$J$2:$J$100)),,0,1))</f>
        <v/>
      </c>
      <c r="AB576" s="15" t="str" cm="1">
        <f t="array" ref="AB576">IF(OR($B576="",AB$2=""),"",Projetos!$K575/_xlfn.XLOOKUP(AB$2,Técnicos!$A$2:$A$100,IF(Projetos!AH575=1,Técnicos!$F$2:$F$100,IF(Projetos!AH575=2,Técnicos!$H$2:$H$100,Técnicos!$J$2:$J$100)),,0,1))</f>
        <v/>
      </c>
      <c r="AC576" s="15" t="str" cm="1">
        <f t="array" ref="AC576">IF(OR($B576="",AC$2=""),"",Projetos!$K575/_xlfn.XLOOKUP(AC$2,Técnicos!$A$2:$A$100,IF(Projetos!AI575=1,Técnicos!$F$2:$F$100,IF(Projetos!AI575=2,Técnicos!$H$2:$H$100,Técnicos!$J$2:$J$100)),,0,1))</f>
        <v/>
      </c>
      <c r="AD576" s="15" t="str" cm="1">
        <f t="array" ref="AD576">IF(OR($B576="",AD$2=""),"",Projetos!$K575/_xlfn.XLOOKUP(AD$2,Técnicos!$A$2:$A$100,IF(Projetos!AJ575=1,Técnicos!$F$2:$F$100,IF(Projetos!AJ575=2,Técnicos!$H$2:$H$100,Técnicos!$J$2:$J$100)),,0,1))</f>
        <v/>
      </c>
      <c r="AE576" s="15" t="str" cm="1">
        <f t="array" ref="AE576">IF(OR($B576="",AE$2=""),"",Projetos!$K575/_xlfn.XLOOKUP(AE$2,Técnicos!$A$2:$A$100,IF(Projetos!AK575=1,Técnicos!$F$2:$F$100,IF(Projetos!AK575=2,Técnicos!$H$2:$H$100,Técnicos!$J$2:$J$100)),,0,1))</f>
        <v/>
      </c>
      <c r="AF576" s="15" t="str" cm="1">
        <f t="array" ref="AF576">IF(OR($B576="",AF$2=""),"",Projetos!$K575/_xlfn.XLOOKUP(AF$2,Técnicos!$A$2:$A$100,IF(Projetos!AL575=1,Técnicos!$F$2:$F$100,IF(Projetos!AL575=2,Técnicos!$H$2:$H$100,Técnicos!$J$2:$J$100)),,0,1))</f>
        <v/>
      </c>
      <c r="AG576" s="15" t="str" cm="1">
        <f t="array" ref="AG576">IF(OR($B576="",AG$2=""),"",Projetos!$K575/_xlfn.XLOOKUP(AG$2,Técnicos!$A$2:$A$100,IF(Projetos!AM575=1,Técnicos!$F$2:$F$100,IF(Projetos!AM575=2,Técnicos!$H$2:$H$100,Técnicos!$J$2:$J$100)),,0,1))</f>
        <v/>
      </c>
      <c r="AH576" s="15" t="str" cm="1">
        <f t="array" ref="AH576">IF(OR($B576="",AH$2=""),"",Projetos!$K575/_xlfn.XLOOKUP(AH$2,Técnicos!$A$2:$A$100,IF(Projetos!AN575=1,Técnicos!$F$2:$F$100,IF(Projetos!AN575=2,Técnicos!$H$2:$H$100,Técnicos!$J$2:$J$100)),,0,1))</f>
        <v/>
      </c>
      <c r="AI576" s="15" t="str" cm="1">
        <f t="array" ref="AI576">IF(OR($B576="",AI$2=""),"",Projetos!$K575/_xlfn.XLOOKUP(AI$2,Técnicos!$A$2:$A$100,IF(Projetos!AO575=1,Técnicos!$F$2:$F$100,IF(Projetos!AO575=2,Técnicos!$H$2:$H$100,Técnicos!$J$2:$J$100)),,0,1))</f>
        <v/>
      </c>
      <c r="AJ576" s="15" t="str" cm="1">
        <f t="array" ref="AJ576">IF(OR($B576="",AJ$2=""),"",Projetos!$K575/_xlfn.XLOOKUP(AJ$2,Técnicos!$A$2:$A$100,IF(Projetos!AP575=1,Técnicos!$F$2:$F$100,IF(Projetos!AP575=2,Técnicos!$H$2:$H$100,Técnicos!$J$2:$J$100)),,0,1))</f>
        <v/>
      </c>
      <c r="AK576" s="15" t="str" cm="1">
        <f t="array" ref="AK576">IF(OR($B576="",AK$2=""),"",Projetos!$K575/_xlfn.XLOOKUP(AK$2,Técnicos!$A$2:$A$100,IF(Projetos!AQ575=1,Técnicos!$F$2:$F$100,IF(Projetos!AQ575=2,Técnicos!$H$2:$H$100,Técnicos!$J$2:$J$100)),,0,1))</f>
        <v/>
      </c>
    </row>
    <row r="577" spans="3:37" x14ac:dyDescent="0.3">
      <c r="C577" s="15" t="str" cm="1">
        <f t="array" ref="C577">IF(OR($B577="",C$2=""),"",Projetos!$K576/_xlfn.XLOOKUP(C$2,Técnicos!$A$2:$A$100,IF(Projetos!I576=1,Técnicos!$F$2:$F$100,IF(Projetos!I576=2,Técnicos!$H$2:$H$100,Técnicos!$J$2:$J$100)),,0,1))</f>
        <v/>
      </c>
      <c r="D577" s="15" t="str" cm="1">
        <f t="array" ref="D577">IF(OR($B577="",D$2=""),"",Projetos!$K576/_xlfn.XLOOKUP(D$2,Técnicos!$A$2:$A$100,IF(Projetos!J576=1,Técnicos!$F$2:$F$100,IF(Projetos!J576=2,Técnicos!$H$2:$H$100,Técnicos!$J$2:$J$100)),,0,1))</f>
        <v/>
      </c>
      <c r="E577" s="15" t="str" cm="1">
        <f t="array" ref="E577">IF(OR($B577="",E$2=""),"",Projetos!$K576/_xlfn.XLOOKUP(E$2,Técnicos!$A$2:$A$100,IF(Projetos!K576=1,Técnicos!$F$2:$F$100,IF(Projetos!K576=2,Técnicos!$H$2:$H$100,Técnicos!$J$2:$J$100)),,0,1))</f>
        <v/>
      </c>
      <c r="F577" s="15" t="str" cm="1">
        <f t="array" ref="F577">IF(OR($B577="",F$2=""),"",Projetos!$K576/_xlfn.XLOOKUP(F$2,Técnicos!$A$2:$A$100,IF(Projetos!L576=1,Técnicos!$F$2:$F$100,IF(Projetos!L576=2,Técnicos!$H$2:$H$100,Técnicos!$J$2:$J$100)),,0,1))</f>
        <v/>
      </c>
      <c r="G577" s="15" t="str" cm="1">
        <f t="array" ref="G577">IF(OR($B577="",G$2=""),"",Projetos!$K576/_xlfn.XLOOKUP(G$2,Técnicos!$A$2:$A$100,IF(Projetos!M576=1,Técnicos!$F$2:$F$100,IF(Projetos!M576=2,Técnicos!$H$2:$H$100,Técnicos!$J$2:$J$100)),,0,1))</f>
        <v/>
      </c>
      <c r="H577" s="15" t="str" cm="1">
        <f t="array" ref="H577">IF(OR($B577="",H$2=""),"",Projetos!$K576/_xlfn.XLOOKUP(H$2,Técnicos!$A$2:$A$100,IF(Projetos!N576=1,Técnicos!$F$2:$F$100,IF(Projetos!N576=2,Técnicos!$H$2:$H$100,Técnicos!$J$2:$J$100)),,0,1))</f>
        <v/>
      </c>
      <c r="I577" s="15" t="str" cm="1">
        <f t="array" ref="I577">IF(OR($B577="",I$2=""),"",Projetos!$K576/_xlfn.XLOOKUP(I$2,Técnicos!$A$2:$A$100,IF(Projetos!O576=1,Técnicos!$F$2:$F$100,IF(Projetos!O576=2,Técnicos!$H$2:$H$100,Técnicos!$J$2:$J$100)),,0,1))</f>
        <v/>
      </c>
      <c r="J577" s="15" t="str" cm="1">
        <f t="array" ref="J577">IF(OR($B577="",J$2=""),"",Projetos!$K576/_xlfn.XLOOKUP(J$2,Técnicos!$A$2:$A$100,IF(Projetos!P576=1,Técnicos!$F$2:$F$100,IF(Projetos!P576=2,Técnicos!$H$2:$H$100,Técnicos!$J$2:$J$100)),,0,1))</f>
        <v/>
      </c>
      <c r="K577" s="15" t="str" cm="1">
        <f t="array" ref="K577">IF(OR($B577="",K$2=""),"",Projetos!$K576/_xlfn.XLOOKUP(K$2,Técnicos!$A$2:$A$100,IF(Projetos!Q576=1,Técnicos!$F$2:$F$100,IF(Projetos!Q576=2,Técnicos!$H$2:$H$100,Técnicos!$J$2:$J$100)),,0,1))</f>
        <v/>
      </c>
      <c r="L577" s="15" t="str" cm="1">
        <f t="array" ref="L577">IF(OR($B577="",L$2=""),"",Projetos!$K576/_xlfn.XLOOKUP(L$2,Técnicos!$A$2:$A$100,IF(Projetos!R576=1,Técnicos!$F$2:$F$100,IF(Projetos!R576=2,Técnicos!$H$2:$H$100,Técnicos!$J$2:$J$100)),,0,1))</f>
        <v/>
      </c>
      <c r="M577" s="15" t="str" cm="1">
        <f t="array" ref="M577">IF(OR($B577="",M$2=""),"",Projetos!$K576/_xlfn.XLOOKUP(M$2,Técnicos!$A$2:$A$100,IF(Projetos!S576=1,Técnicos!$F$2:$F$100,IF(Projetos!S576=2,Técnicos!$H$2:$H$100,Técnicos!$J$2:$J$100)),,0,1))</f>
        <v/>
      </c>
      <c r="N577" s="15" t="str" cm="1">
        <f t="array" ref="N577">IF(OR($B577="",N$2=""),"",Projetos!$K576/_xlfn.XLOOKUP(N$2,Técnicos!$A$2:$A$100,IF(Projetos!T576=1,Técnicos!$F$2:$F$100,IF(Projetos!T576=2,Técnicos!$H$2:$H$100,Técnicos!$J$2:$J$100)),,0,1))</f>
        <v/>
      </c>
      <c r="O577" s="15" t="str" cm="1">
        <f t="array" ref="O577">IF(OR($B577="",O$2=""),"",Projetos!$K576/_xlfn.XLOOKUP(O$2,Técnicos!$A$2:$A$100,IF(Projetos!U576=1,Técnicos!$F$2:$F$100,IF(Projetos!U576=2,Técnicos!$H$2:$H$100,Técnicos!$J$2:$J$100)),,0,1))</f>
        <v/>
      </c>
      <c r="P577" s="15" t="str" cm="1">
        <f t="array" ref="P577">IF(OR($B577="",P$2=""),"",Projetos!$K576/_xlfn.XLOOKUP(P$2,Técnicos!$A$2:$A$100,IF(Projetos!V576=1,Técnicos!$F$2:$F$100,IF(Projetos!V576=2,Técnicos!$H$2:$H$100,Técnicos!$J$2:$J$100)),,0,1))</f>
        <v/>
      </c>
      <c r="Q577" s="15" t="str" cm="1">
        <f t="array" ref="Q577">IF(OR($B577="",Q$2=""),"",Projetos!$K576/_xlfn.XLOOKUP(Q$2,Técnicos!$A$2:$A$100,IF(Projetos!W576=1,Técnicos!$F$2:$F$100,IF(Projetos!W576=2,Técnicos!$H$2:$H$100,Técnicos!$J$2:$J$100)),,0,1))</f>
        <v/>
      </c>
      <c r="R577" s="15" t="str" cm="1">
        <f t="array" ref="R577">IF(OR($B577="",R$2=""),"",Projetos!$K576/_xlfn.XLOOKUP(R$2,Técnicos!$A$2:$A$100,IF(Projetos!X576=1,Técnicos!$F$2:$F$100,IF(Projetos!X576=2,Técnicos!$H$2:$H$100,Técnicos!$J$2:$J$100)),,0,1))</f>
        <v/>
      </c>
      <c r="S577" s="15" t="str" cm="1">
        <f t="array" ref="S577">IF(OR($B577="",S$2=""),"",Projetos!$K576/_xlfn.XLOOKUP(S$2,Técnicos!$A$2:$A$100,IF(Projetos!Y576=1,Técnicos!$F$2:$F$100,IF(Projetos!Y576=2,Técnicos!$H$2:$H$100,Técnicos!$J$2:$J$100)),,0,1))</f>
        <v/>
      </c>
      <c r="T577" s="15" t="str" cm="1">
        <f t="array" ref="T577">IF(OR($B577="",T$2=""),"",Projetos!$K576/_xlfn.XLOOKUP(T$2,Técnicos!$A$2:$A$100,IF(Projetos!Z576=1,Técnicos!$F$2:$F$100,IF(Projetos!Z576=2,Técnicos!$H$2:$H$100,Técnicos!$J$2:$J$100)),,0,1))</f>
        <v/>
      </c>
      <c r="U577" s="15" t="str" cm="1">
        <f t="array" ref="U577">IF(OR($B577="",U$2=""),"",Projetos!$K576/_xlfn.XLOOKUP(U$2,Técnicos!$A$2:$A$100,IF(Projetos!AA576=1,Técnicos!$F$2:$F$100,IF(Projetos!AA576=2,Técnicos!$H$2:$H$100,Técnicos!$J$2:$J$100)),,0,1))</f>
        <v/>
      </c>
      <c r="V577" s="15" t="str" cm="1">
        <f t="array" ref="V577">IF(OR($B577="",V$2=""),"",Projetos!$K576/_xlfn.XLOOKUP(V$2,Técnicos!$A$2:$A$100,IF(Projetos!AB576=1,Técnicos!$F$2:$F$100,IF(Projetos!AB576=2,Técnicos!$H$2:$H$100,Técnicos!$J$2:$J$100)),,0,1))</f>
        <v/>
      </c>
      <c r="W577" s="15" t="str" cm="1">
        <f t="array" ref="W577">IF(OR($B577="",W$2=""),"",Projetos!$K576/_xlfn.XLOOKUP(W$2,Técnicos!$A$2:$A$100,IF(Projetos!AC576=1,Técnicos!$F$2:$F$100,IF(Projetos!AC576=2,Técnicos!$H$2:$H$100,Técnicos!$J$2:$J$100)),,0,1))</f>
        <v/>
      </c>
      <c r="X577" s="15" t="str" cm="1">
        <f t="array" ref="X577">IF(OR($B577="",X$2=""),"",Projetos!$K576/_xlfn.XLOOKUP(X$2,Técnicos!$A$2:$A$100,IF(Projetos!AD576=1,Técnicos!$F$2:$F$100,IF(Projetos!AD576=2,Técnicos!$H$2:$H$100,Técnicos!$J$2:$J$100)),,0,1))</f>
        <v/>
      </c>
      <c r="Y577" s="15" t="str" cm="1">
        <f t="array" ref="Y577">IF(OR($B577="",Y$2=""),"",Projetos!$K576/_xlfn.XLOOKUP(Y$2,Técnicos!$A$2:$A$100,IF(Projetos!AE576=1,Técnicos!$F$2:$F$100,IF(Projetos!AE576=2,Técnicos!$H$2:$H$100,Técnicos!$J$2:$J$100)),,0,1))</f>
        <v/>
      </c>
      <c r="Z577" s="15" t="str" cm="1">
        <f t="array" ref="Z577">IF(OR($B577="",Z$2=""),"",Projetos!$K576/_xlfn.XLOOKUP(Z$2,Técnicos!$A$2:$A$100,IF(Projetos!AF576=1,Técnicos!$F$2:$F$100,IF(Projetos!AF576=2,Técnicos!$H$2:$H$100,Técnicos!$J$2:$J$100)),,0,1))</f>
        <v/>
      </c>
      <c r="AA577" s="15" t="str" cm="1">
        <f t="array" ref="AA577">IF(OR($B577="",AA$2=""),"",Projetos!$K576/_xlfn.XLOOKUP(AA$2,Técnicos!$A$2:$A$100,IF(Projetos!AG576=1,Técnicos!$F$2:$F$100,IF(Projetos!AG576=2,Técnicos!$H$2:$H$100,Técnicos!$J$2:$J$100)),,0,1))</f>
        <v/>
      </c>
      <c r="AB577" s="15" t="str" cm="1">
        <f t="array" ref="AB577">IF(OR($B577="",AB$2=""),"",Projetos!$K576/_xlfn.XLOOKUP(AB$2,Técnicos!$A$2:$A$100,IF(Projetos!AH576=1,Técnicos!$F$2:$F$100,IF(Projetos!AH576=2,Técnicos!$H$2:$H$100,Técnicos!$J$2:$J$100)),,0,1))</f>
        <v/>
      </c>
      <c r="AC577" s="15" t="str" cm="1">
        <f t="array" ref="AC577">IF(OR($B577="",AC$2=""),"",Projetos!$K576/_xlfn.XLOOKUP(AC$2,Técnicos!$A$2:$A$100,IF(Projetos!AI576=1,Técnicos!$F$2:$F$100,IF(Projetos!AI576=2,Técnicos!$H$2:$H$100,Técnicos!$J$2:$J$100)),,0,1))</f>
        <v/>
      </c>
      <c r="AD577" s="15" t="str" cm="1">
        <f t="array" ref="AD577">IF(OR($B577="",AD$2=""),"",Projetos!$K576/_xlfn.XLOOKUP(AD$2,Técnicos!$A$2:$A$100,IF(Projetos!AJ576=1,Técnicos!$F$2:$F$100,IF(Projetos!AJ576=2,Técnicos!$H$2:$H$100,Técnicos!$J$2:$J$100)),,0,1))</f>
        <v/>
      </c>
      <c r="AE577" s="15" t="str" cm="1">
        <f t="array" ref="AE577">IF(OR($B577="",AE$2=""),"",Projetos!$K576/_xlfn.XLOOKUP(AE$2,Técnicos!$A$2:$A$100,IF(Projetos!AK576=1,Técnicos!$F$2:$F$100,IF(Projetos!AK576=2,Técnicos!$H$2:$H$100,Técnicos!$J$2:$J$100)),,0,1))</f>
        <v/>
      </c>
      <c r="AF577" s="15" t="str" cm="1">
        <f t="array" ref="AF577">IF(OR($B577="",AF$2=""),"",Projetos!$K576/_xlfn.XLOOKUP(AF$2,Técnicos!$A$2:$A$100,IF(Projetos!AL576=1,Técnicos!$F$2:$F$100,IF(Projetos!AL576=2,Técnicos!$H$2:$H$100,Técnicos!$J$2:$J$100)),,0,1))</f>
        <v/>
      </c>
      <c r="AG577" s="15" t="str" cm="1">
        <f t="array" ref="AG577">IF(OR($B577="",AG$2=""),"",Projetos!$K576/_xlfn.XLOOKUP(AG$2,Técnicos!$A$2:$A$100,IF(Projetos!AM576=1,Técnicos!$F$2:$F$100,IF(Projetos!AM576=2,Técnicos!$H$2:$H$100,Técnicos!$J$2:$J$100)),,0,1))</f>
        <v/>
      </c>
      <c r="AH577" s="15" t="str" cm="1">
        <f t="array" ref="AH577">IF(OR($B577="",AH$2=""),"",Projetos!$K576/_xlfn.XLOOKUP(AH$2,Técnicos!$A$2:$A$100,IF(Projetos!AN576=1,Técnicos!$F$2:$F$100,IF(Projetos!AN576=2,Técnicos!$H$2:$H$100,Técnicos!$J$2:$J$100)),,0,1))</f>
        <v/>
      </c>
      <c r="AI577" s="15" t="str" cm="1">
        <f t="array" ref="AI577">IF(OR($B577="",AI$2=""),"",Projetos!$K576/_xlfn.XLOOKUP(AI$2,Técnicos!$A$2:$A$100,IF(Projetos!AO576=1,Técnicos!$F$2:$F$100,IF(Projetos!AO576=2,Técnicos!$H$2:$H$100,Técnicos!$J$2:$J$100)),,0,1))</f>
        <v/>
      </c>
      <c r="AJ577" s="15" t="str" cm="1">
        <f t="array" ref="AJ577">IF(OR($B577="",AJ$2=""),"",Projetos!$K576/_xlfn.XLOOKUP(AJ$2,Técnicos!$A$2:$A$100,IF(Projetos!AP576=1,Técnicos!$F$2:$F$100,IF(Projetos!AP576=2,Técnicos!$H$2:$H$100,Técnicos!$J$2:$J$100)),,0,1))</f>
        <v/>
      </c>
      <c r="AK577" s="15" t="str" cm="1">
        <f t="array" ref="AK577">IF(OR($B577="",AK$2=""),"",Projetos!$K576/_xlfn.XLOOKUP(AK$2,Técnicos!$A$2:$A$100,IF(Projetos!AQ576=1,Técnicos!$F$2:$F$100,IF(Projetos!AQ576=2,Técnicos!$H$2:$H$100,Técnicos!$J$2:$J$100)),,0,1))</f>
        <v/>
      </c>
    </row>
    <row r="578" spans="3:37" x14ac:dyDescent="0.3">
      <c r="C578" s="15" t="str" cm="1">
        <f t="array" ref="C578">IF(OR($B578="",C$2=""),"",Projetos!$K577/_xlfn.XLOOKUP(C$2,Técnicos!$A$2:$A$100,IF(Projetos!I577=1,Técnicos!$F$2:$F$100,IF(Projetos!I577=2,Técnicos!$H$2:$H$100,Técnicos!$J$2:$J$100)),,0,1))</f>
        <v/>
      </c>
      <c r="D578" s="15" t="str" cm="1">
        <f t="array" ref="D578">IF(OR($B578="",D$2=""),"",Projetos!$K577/_xlfn.XLOOKUP(D$2,Técnicos!$A$2:$A$100,IF(Projetos!J577=1,Técnicos!$F$2:$F$100,IF(Projetos!J577=2,Técnicos!$H$2:$H$100,Técnicos!$J$2:$J$100)),,0,1))</f>
        <v/>
      </c>
      <c r="E578" s="15" t="str" cm="1">
        <f t="array" ref="E578">IF(OR($B578="",E$2=""),"",Projetos!$K577/_xlfn.XLOOKUP(E$2,Técnicos!$A$2:$A$100,IF(Projetos!K577=1,Técnicos!$F$2:$F$100,IF(Projetos!K577=2,Técnicos!$H$2:$H$100,Técnicos!$J$2:$J$100)),,0,1))</f>
        <v/>
      </c>
      <c r="F578" s="15" t="str" cm="1">
        <f t="array" ref="F578">IF(OR($B578="",F$2=""),"",Projetos!$K577/_xlfn.XLOOKUP(F$2,Técnicos!$A$2:$A$100,IF(Projetos!L577=1,Técnicos!$F$2:$F$100,IF(Projetos!L577=2,Técnicos!$H$2:$H$100,Técnicos!$J$2:$J$100)),,0,1))</f>
        <v/>
      </c>
      <c r="G578" s="15" t="str" cm="1">
        <f t="array" ref="G578">IF(OR($B578="",G$2=""),"",Projetos!$K577/_xlfn.XLOOKUP(G$2,Técnicos!$A$2:$A$100,IF(Projetos!M577=1,Técnicos!$F$2:$F$100,IF(Projetos!M577=2,Técnicos!$H$2:$H$100,Técnicos!$J$2:$J$100)),,0,1))</f>
        <v/>
      </c>
      <c r="H578" s="15" t="str" cm="1">
        <f t="array" ref="H578">IF(OR($B578="",H$2=""),"",Projetos!$K577/_xlfn.XLOOKUP(H$2,Técnicos!$A$2:$A$100,IF(Projetos!N577=1,Técnicos!$F$2:$F$100,IF(Projetos!N577=2,Técnicos!$H$2:$H$100,Técnicos!$J$2:$J$100)),,0,1))</f>
        <v/>
      </c>
      <c r="I578" s="15" t="str" cm="1">
        <f t="array" ref="I578">IF(OR($B578="",I$2=""),"",Projetos!$K577/_xlfn.XLOOKUP(I$2,Técnicos!$A$2:$A$100,IF(Projetos!O577=1,Técnicos!$F$2:$F$100,IF(Projetos!O577=2,Técnicos!$H$2:$H$100,Técnicos!$J$2:$J$100)),,0,1))</f>
        <v/>
      </c>
      <c r="J578" s="15" t="str" cm="1">
        <f t="array" ref="J578">IF(OR($B578="",J$2=""),"",Projetos!$K577/_xlfn.XLOOKUP(J$2,Técnicos!$A$2:$A$100,IF(Projetos!P577=1,Técnicos!$F$2:$F$100,IF(Projetos!P577=2,Técnicos!$H$2:$H$100,Técnicos!$J$2:$J$100)),,0,1))</f>
        <v/>
      </c>
      <c r="K578" s="15" t="str" cm="1">
        <f t="array" ref="K578">IF(OR($B578="",K$2=""),"",Projetos!$K577/_xlfn.XLOOKUP(K$2,Técnicos!$A$2:$A$100,IF(Projetos!Q577=1,Técnicos!$F$2:$F$100,IF(Projetos!Q577=2,Técnicos!$H$2:$H$100,Técnicos!$J$2:$J$100)),,0,1))</f>
        <v/>
      </c>
      <c r="L578" s="15" t="str" cm="1">
        <f t="array" ref="L578">IF(OR($B578="",L$2=""),"",Projetos!$K577/_xlfn.XLOOKUP(L$2,Técnicos!$A$2:$A$100,IF(Projetos!R577=1,Técnicos!$F$2:$F$100,IF(Projetos!R577=2,Técnicos!$H$2:$H$100,Técnicos!$J$2:$J$100)),,0,1))</f>
        <v/>
      </c>
      <c r="M578" s="15" t="str" cm="1">
        <f t="array" ref="M578">IF(OR($B578="",M$2=""),"",Projetos!$K577/_xlfn.XLOOKUP(M$2,Técnicos!$A$2:$A$100,IF(Projetos!S577=1,Técnicos!$F$2:$F$100,IF(Projetos!S577=2,Técnicos!$H$2:$H$100,Técnicos!$J$2:$J$100)),,0,1))</f>
        <v/>
      </c>
      <c r="N578" s="15" t="str" cm="1">
        <f t="array" ref="N578">IF(OR($B578="",N$2=""),"",Projetos!$K577/_xlfn.XLOOKUP(N$2,Técnicos!$A$2:$A$100,IF(Projetos!T577=1,Técnicos!$F$2:$F$100,IF(Projetos!T577=2,Técnicos!$H$2:$H$100,Técnicos!$J$2:$J$100)),,0,1))</f>
        <v/>
      </c>
      <c r="O578" s="15" t="str" cm="1">
        <f t="array" ref="O578">IF(OR($B578="",O$2=""),"",Projetos!$K577/_xlfn.XLOOKUP(O$2,Técnicos!$A$2:$A$100,IF(Projetos!U577=1,Técnicos!$F$2:$F$100,IF(Projetos!U577=2,Técnicos!$H$2:$H$100,Técnicos!$J$2:$J$100)),,0,1))</f>
        <v/>
      </c>
      <c r="P578" s="15" t="str" cm="1">
        <f t="array" ref="P578">IF(OR($B578="",P$2=""),"",Projetos!$K577/_xlfn.XLOOKUP(P$2,Técnicos!$A$2:$A$100,IF(Projetos!V577=1,Técnicos!$F$2:$F$100,IF(Projetos!V577=2,Técnicos!$H$2:$H$100,Técnicos!$J$2:$J$100)),,0,1))</f>
        <v/>
      </c>
      <c r="Q578" s="15" t="str" cm="1">
        <f t="array" ref="Q578">IF(OR($B578="",Q$2=""),"",Projetos!$K577/_xlfn.XLOOKUP(Q$2,Técnicos!$A$2:$A$100,IF(Projetos!W577=1,Técnicos!$F$2:$F$100,IF(Projetos!W577=2,Técnicos!$H$2:$H$100,Técnicos!$J$2:$J$100)),,0,1))</f>
        <v/>
      </c>
      <c r="R578" s="15" t="str" cm="1">
        <f t="array" ref="R578">IF(OR($B578="",R$2=""),"",Projetos!$K577/_xlfn.XLOOKUP(R$2,Técnicos!$A$2:$A$100,IF(Projetos!X577=1,Técnicos!$F$2:$F$100,IF(Projetos!X577=2,Técnicos!$H$2:$H$100,Técnicos!$J$2:$J$100)),,0,1))</f>
        <v/>
      </c>
      <c r="S578" s="15" t="str" cm="1">
        <f t="array" ref="S578">IF(OR($B578="",S$2=""),"",Projetos!$K577/_xlfn.XLOOKUP(S$2,Técnicos!$A$2:$A$100,IF(Projetos!Y577=1,Técnicos!$F$2:$F$100,IF(Projetos!Y577=2,Técnicos!$H$2:$H$100,Técnicos!$J$2:$J$100)),,0,1))</f>
        <v/>
      </c>
      <c r="T578" s="15" t="str" cm="1">
        <f t="array" ref="T578">IF(OR($B578="",T$2=""),"",Projetos!$K577/_xlfn.XLOOKUP(T$2,Técnicos!$A$2:$A$100,IF(Projetos!Z577=1,Técnicos!$F$2:$F$100,IF(Projetos!Z577=2,Técnicos!$H$2:$H$100,Técnicos!$J$2:$J$100)),,0,1))</f>
        <v/>
      </c>
      <c r="U578" s="15" t="str" cm="1">
        <f t="array" ref="U578">IF(OR($B578="",U$2=""),"",Projetos!$K577/_xlfn.XLOOKUP(U$2,Técnicos!$A$2:$A$100,IF(Projetos!AA577=1,Técnicos!$F$2:$F$100,IF(Projetos!AA577=2,Técnicos!$H$2:$H$100,Técnicos!$J$2:$J$100)),,0,1))</f>
        <v/>
      </c>
      <c r="V578" s="15" t="str" cm="1">
        <f t="array" ref="V578">IF(OR($B578="",V$2=""),"",Projetos!$K577/_xlfn.XLOOKUP(V$2,Técnicos!$A$2:$A$100,IF(Projetos!AB577=1,Técnicos!$F$2:$F$100,IF(Projetos!AB577=2,Técnicos!$H$2:$H$100,Técnicos!$J$2:$J$100)),,0,1))</f>
        <v/>
      </c>
      <c r="W578" s="15" t="str" cm="1">
        <f t="array" ref="W578">IF(OR($B578="",W$2=""),"",Projetos!$K577/_xlfn.XLOOKUP(W$2,Técnicos!$A$2:$A$100,IF(Projetos!AC577=1,Técnicos!$F$2:$F$100,IF(Projetos!AC577=2,Técnicos!$H$2:$H$100,Técnicos!$J$2:$J$100)),,0,1))</f>
        <v/>
      </c>
      <c r="X578" s="15" t="str" cm="1">
        <f t="array" ref="X578">IF(OR($B578="",X$2=""),"",Projetos!$K577/_xlfn.XLOOKUP(X$2,Técnicos!$A$2:$A$100,IF(Projetos!AD577=1,Técnicos!$F$2:$F$100,IF(Projetos!AD577=2,Técnicos!$H$2:$H$100,Técnicos!$J$2:$J$100)),,0,1))</f>
        <v/>
      </c>
      <c r="Y578" s="15" t="str" cm="1">
        <f t="array" ref="Y578">IF(OR($B578="",Y$2=""),"",Projetos!$K577/_xlfn.XLOOKUP(Y$2,Técnicos!$A$2:$A$100,IF(Projetos!AE577=1,Técnicos!$F$2:$F$100,IF(Projetos!AE577=2,Técnicos!$H$2:$H$100,Técnicos!$J$2:$J$100)),,0,1))</f>
        <v/>
      </c>
      <c r="Z578" s="15" t="str" cm="1">
        <f t="array" ref="Z578">IF(OR($B578="",Z$2=""),"",Projetos!$K577/_xlfn.XLOOKUP(Z$2,Técnicos!$A$2:$A$100,IF(Projetos!AF577=1,Técnicos!$F$2:$F$100,IF(Projetos!AF577=2,Técnicos!$H$2:$H$100,Técnicos!$J$2:$J$100)),,0,1))</f>
        <v/>
      </c>
      <c r="AA578" s="15" t="str" cm="1">
        <f t="array" ref="AA578">IF(OR($B578="",AA$2=""),"",Projetos!$K577/_xlfn.XLOOKUP(AA$2,Técnicos!$A$2:$A$100,IF(Projetos!AG577=1,Técnicos!$F$2:$F$100,IF(Projetos!AG577=2,Técnicos!$H$2:$H$100,Técnicos!$J$2:$J$100)),,0,1))</f>
        <v/>
      </c>
      <c r="AB578" s="15" t="str" cm="1">
        <f t="array" ref="AB578">IF(OR($B578="",AB$2=""),"",Projetos!$K577/_xlfn.XLOOKUP(AB$2,Técnicos!$A$2:$A$100,IF(Projetos!AH577=1,Técnicos!$F$2:$F$100,IF(Projetos!AH577=2,Técnicos!$H$2:$H$100,Técnicos!$J$2:$J$100)),,0,1))</f>
        <v/>
      </c>
      <c r="AC578" s="15" t="str" cm="1">
        <f t="array" ref="AC578">IF(OR($B578="",AC$2=""),"",Projetos!$K577/_xlfn.XLOOKUP(AC$2,Técnicos!$A$2:$A$100,IF(Projetos!AI577=1,Técnicos!$F$2:$F$100,IF(Projetos!AI577=2,Técnicos!$H$2:$H$100,Técnicos!$J$2:$J$100)),,0,1))</f>
        <v/>
      </c>
      <c r="AD578" s="15" t="str" cm="1">
        <f t="array" ref="AD578">IF(OR($B578="",AD$2=""),"",Projetos!$K577/_xlfn.XLOOKUP(AD$2,Técnicos!$A$2:$A$100,IF(Projetos!AJ577=1,Técnicos!$F$2:$F$100,IF(Projetos!AJ577=2,Técnicos!$H$2:$H$100,Técnicos!$J$2:$J$100)),,0,1))</f>
        <v/>
      </c>
      <c r="AE578" s="15" t="str" cm="1">
        <f t="array" ref="AE578">IF(OR($B578="",AE$2=""),"",Projetos!$K577/_xlfn.XLOOKUP(AE$2,Técnicos!$A$2:$A$100,IF(Projetos!AK577=1,Técnicos!$F$2:$F$100,IF(Projetos!AK577=2,Técnicos!$H$2:$H$100,Técnicos!$J$2:$J$100)),,0,1))</f>
        <v/>
      </c>
      <c r="AF578" s="15" t="str" cm="1">
        <f t="array" ref="AF578">IF(OR($B578="",AF$2=""),"",Projetos!$K577/_xlfn.XLOOKUP(AF$2,Técnicos!$A$2:$A$100,IF(Projetos!AL577=1,Técnicos!$F$2:$F$100,IF(Projetos!AL577=2,Técnicos!$H$2:$H$100,Técnicos!$J$2:$J$100)),,0,1))</f>
        <v/>
      </c>
      <c r="AG578" s="15" t="str" cm="1">
        <f t="array" ref="AG578">IF(OR($B578="",AG$2=""),"",Projetos!$K577/_xlfn.XLOOKUP(AG$2,Técnicos!$A$2:$A$100,IF(Projetos!AM577=1,Técnicos!$F$2:$F$100,IF(Projetos!AM577=2,Técnicos!$H$2:$H$100,Técnicos!$J$2:$J$100)),,0,1))</f>
        <v/>
      </c>
      <c r="AH578" s="15" t="str" cm="1">
        <f t="array" ref="AH578">IF(OR($B578="",AH$2=""),"",Projetos!$K577/_xlfn.XLOOKUP(AH$2,Técnicos!$A$2:$A$100,IF(Projetos!AN577=1,Técnicos!$F$2:$F$100,IF(Projetos!AN577=2,Técnicos!$H$2:$H$100,Técnicos!$J$2:$J$100)),,0,1))</f>
        <v/>
      </c>
      <c r="AI578" s="15" t="str" cm="1">
        <f t="array" ref="AI578">IF(OR($B578="",AI$2=""),"",Projetos!$K577/_xlfn.XLOOKUP(AI$2,Técnicos!$A$2:$A$100,IF(Projetos!AO577=1,Técnicos!$F$2:$F$100,IF(Projetos!AO577=2,Técnicos!$H$2:$H$100,Técnicos!$J$2:$J$100)),,0,1))</f>
        <v/>
      </c>
      <c r="AJ578" s="15" t="str" cm="1">
        <f t="array" ref="AJ578">IF(OR($B578="",AJ$2=""),"",Projetos!$K577/_xlfn.XLOOKUP(AJ$2,Técnicos!$A$2:$A$100,IF(Projetos!AP577=1,Técnicos!$F$2:$F$100,IF(Projetos!AP577=2,Técnicos!$H$2:$H$100,Técnicos!$J$2:$J$100)),,0,1))</f>
        <v/>
      </c>
      <c r="AK578" s="15" t="str" cm="1">
        <f t="array" ref="AK578">IF(OR($B578="",AK$2=""),"",Projetos!$K577/_xlfn.XLOOKUP(AK$2,Técnicos!$A$2:$A$100,IF(Projetos!AQ577=1,Técnicos!$F$2:$F$100,IF(Projetos!AQ577=2,Técnicos!$H$2:$H$100,Técnicos!$J$2:$J$100)),,0,1))</f>
        <v/>
      </c>
    </row>
    <row r="579" spans="3:37" x14ac:dyDescent="0.3">
      <c r="C579" s="15" t="str" cm="1">
        <f t="array" ref="C579">IF(OR($B579="",C$2=""),"",Projetos!$K578/_xlfn.XLOOKUP(C$2,Técnicos!$A$2:$A$100,IF(Projetos!I578=1,Técnicos!$F$2:$F$100,IF(Projetos!I578=2,Técnicos!$H$2:$H$100,Técnicos!$J$2:$J$100)),,0,1))</f>
        <v/>
      </c>
      <c r="D579" s="15" t="str" cm="1">
        <f t="array" ref="D579">IF(OR($B579="",D$2=""),"",Projetos!$K578/_xlfn.XLOOKUP(D$2,Técnicos!$A$2:$A$100,IF(Projetos!J578=1,Técnicos!$F$2:$F$100,IF(Projetos!J578=2,Técnicos!$H$2:$H$100,Técnicos!$J$2:$J$100)),,0,1))</f>
        <v/>
      </c>
      <c r="E579" s="15" t="str" cm="1">
        <f t="array" ref="E579">IF(OR($B579="",E$2=""),"",Projetos!$K578/_xlfn.XLOOKUP(E$2,Técnicos!$A$2:$A$100,IF(Projetos!K578=1,Técnicos!$F$2:$F$100,IF(Projetos!K578=2,Técnicos!$H$2:$H$100,Técnicos!$J$2:$J$100)),,0,1))</f>
        <v/>
      </c>
      <c r="F579" s="15" t="str" cm="1">
        <f t="array" ref="F579">IF(OR($B579="",F$2=""),"",Projetos!$K578/_xlfn.XLOOKUP(F$2,Técnicos!$A$2:$A$100,IF(Projetos!L578=1,Técnicos!$F$2:$F$100,IF(Projetos!L578=2,Técnicos!$H$2:$H$100,Técnicos!$J$2:$J$100)),,0,1))</f>
        <v/>
      </c>
      <c r="G579" s="15" t="str" cm="1">
        <f t="array" ref="G579">IF(OR($B579="",G$2=""),"",Projetos!$K578/_xlfn.XLOOKUP(G$2,Técnicos!$A$2:$A$100,IF(Projetos!M578=1,Técnicos!$F$2:$F$100,IF(Projetos!M578=2,Técnicos!$H$2:$H$100,Técnicos!$J$2:$J$100)),,0,1))</f>
        <v/>
      </c>
      <c r="H579" s="15" t="str" cm="1">
        <f t="array" ref="H579">IF(OR($B579="",H$2=""),"",Projetos!$K578/_xlfn.XLOOKUP(H$2,Técnicos!$A$2:$A$100,IF(Projetos!N578=1,Técnicos!$F$2:$F$100,IF(Projetos!N578=2,Técnicos!$H$2:$H$100,Técnicos!$J$2:$J$100)),,0,1))</f>
        <v/>
      </c>
      <c r="I579" s="15" t="str" cm="1">
        <f t="array" ref="I579">IF(OR($B579="",I$2=""),"",Projetos!$K578/_xlfn.XLOOKUP(I$2,Técnicos!$A$2:$A$100,IF(Projetos!O578=1,Técnicos!$F$2:$F$100,IF(Projetos!O578=2,Técnicos!$H$2:$H$100,Técnicos!$J$2:$J$100)),,0,1))</f>
        <v/>
      </c>
      <c r="J579" s="15" t="str" cm="1">
        <f t="array" ref="J579">IF(OR($B579="",J$2=""),"",Projetos!$K578/_xlfn.XLOOKUP(J$2,Técnicos!$A$2:$A$100,IF(Projetos!P578=1,Técnicos!$F$2:$F$100,IF(Projetos!P578=2,Técnicos!$H$2:$H$100,Técnicos!$J$2:$J$100)),,0,1))</f>
        <v/>
      </c>
      <c r="K579" s="15" t="str" cm="1">
        <f t="array" ref="K579">IF(OR($B579="",K$2=""),"",Projetos!$K578/_xlfn.XLOOKUP(K$2,Técnicos!$A$2:$A$100,IF(Projetos!Q578=1,Técnicos!$F$2:$F$100,IF(Projetos!Q578=2,Técnicos!$H$2:$H$100,Técnicos!$J$2:$J$100)),,0,1))</f>
        <v/>
      </c>
      <c r="L579" s="15" t="str" cm="1">
        <f t="array" ref="L579">IF(OR($B579="",L$2=""),"",Projetos!$K578/_xlfn.XLOOKUP(L$2,Técnicos!$A$2:$A$100,IF(Projetos!R578=1,Técnicos!$F$2:$F$100,IF(Projetos!R578=2,Técnicos!$H$2:$H$100,Técnicos!$J$2:$J$100)),,0,1))</f>
        <v/>
      </c>
      <c r="M579" s="15" t="str" cm="1">
        <f t="array" ref="M579">IF(OR($B579="",M$2=""),"",Projetos!$K578/_xlfn.XLOOKUP(M$2,Técnicos!$A$2:$A$100,IF(Projetos!S578=1,Técnicos!$F$2:$F$100,IF(Projetos!S578=2,Técnicos!$H$2:$H$100,Técnicos!$J$2:$J$100)),,0,1))</f>
        <v/>
      </c>
      <c r="N579" s="15" t="str" cm="1">
        <f t="array" ref="N579">IF(OR($B579="",N$2=""),"",Projetos!$K578/_xlfn.XLOOKUP(N$2,Técnicos!$A$2:$A$100,IF(Projetos!T578=1,Técnicos!$F$2:$F$100,IF(Projetos!T578=2,Técnicos!$H$2:$H$100,Técnicos!$J$2:$J$100)),,0,1))</f>
        <v/>
      </c>
      <c r="O579" s="15" t="str" cm="1">
        <f t="array" ref="O579">IF(OR($B579="",O$2=""),"",Projetos!$K578/_xlfn.XLOOKUP(O$2,Técnicos!$A$2:$A$100,IF(Projetos!U578=1,Técnicos!$F$2:$F$100,IF(Projetos!U578=2,Técnicos!$H$2:$H$100,Técnicos!$J$2:$J$100)),,0,1))</f>
        <v/>
      </c>
      <c r="P579" s="15" t="str" cm="1">
        <f t="array" ref="P579">IF(OR($B579="",P$2=""),"",Projetos!$K578/_xlfn.XLOOKUP(P$2,Técnicos!$A$2:$A$100,IF(Projetos!V578=1,Técnicos!$F$2:$F$100,IF(Projetos!V578=2,Técnicos!$H$2:$H$100,Técnicos!$J$2:$J$100)),,0,1))</f>
        <v/>
      </c>
      <c r="Q579" s="15" t="str" cm="1">
        <f t="array" ref="Q579">IF(OR($B579="",Q$2=""),"",Projetos!$K578/_xlfn.XLOOKUP(Q$2,Técnicos!$A$2:$A$100,IF(Projetos!W578=1,Técnicos!$F$2:$F$100,IF(Projetos!W578=2,Técnicos!$H$2:$H$100,Técnicos!$J$2:$J$100)),,0,1))</f>
        <v/>
      </c>
      <c r="R579" s="15" t="str" cm="1">
        <f t="array" ref="R579">IF(OR($B579="",R$2=""),"",Projetos!$K578/_xlfn.XLOOKUP(R$2,Técnicos!$A$2:$A$100,IF(Projetos!X578=1,Técnicos!$F$2:$F$100,IF(Projetos!X578=2,Técnicos!$H$2:$H$100,Técnicos!$J$2:$J$100)),,0,1))</f>
        <v/>
      </c>
      <c r="S579" s="15" t="str" cm="1">
        <f t="array" ref="S579">IF(OR($B579="",S$2=""),"",Projetos!$K578/_xlfn.XLOOKUP(S$2,Técnicos!$A$2:$A$100,IF(Projetos!Y578=1,Técnicos!$F$2:$F$100,IF(Projetos!Y578=2,Técnicos!$H$2:$H$100,Técnicos!$J$2:$J$100)),,0,1))</f>
        <v/>
      </c>
      <c r="T579" s="15" t="str" cm="1">
        <f t="array" ref="T579">IF(OR($B579="",T$2=""),"",Projetos!$K578/_xlfn.XLOOKUP(T$2,Técnicos!$A$2:$A$100,IF(Projetos!Z578=1,Técnicos!$F$2:$F$100,IF(Projetos!Z578=2,Técnicos!$H$2:$H$100,Técnicos!$J$2:$J$100)),,0,1))</f>
        <v/>
      </c>
      <c r="U579" s="15" t="str" cm="1">
        <f t="array" ref="U579">IF(OR($B579="",U$2=""),"",Projetos!$K578/_xlfn.XLOOKUP(U$2,Técnicos!$A$2:$A$100,IF(Projetos!AA578=1,Técnicos!$F$2:$F$100,IF(Projetos!AA578=2,Técnicos!$H$2:$H$100,Técnicos!$J$2:$J$100)),,0,1))</f>
        <v/>
      </c>
      <c r="V579" s="15" t="str" cm="1">
        <f t="array" ref="V579">IF(OR($B579="",V$2=""),"",Projetos!$K578/_xlfn.XLOOKUP(V$2,Técnicos!$A$2:$A$100,IF(Projetos!AB578=1,Técnicos!$F$2:$F$100,IF(Projetos!AB578=2,Técnicos!$H$2:$H$100,Técnicos!$J$2:$J$100)),,0,1))</f>
        <v/>
      </c>
      <c r="W579" s="15" t="str" cm="1">
        <f t="array" ref="W579">IF(OR($B579="",W$2=""),"",Projetos!$K578/_xlfn.XLOOKUP(W$2,Técnicos!$A$2:$A$100,IF(Projetos!AC578=1,Técnicos!$F$2:$F$100,IF(Projetos!AC578=2,Técnicos!$H$2:$H$100,Técnicos!$J$2:$J$100)),,0,1))</f>
        <v/>
      </c>
      <c r="X579" s="15" t="str" cm="1">
        <f t="array" ref="X579">IF(OR($B579="",X$2=""),"",Projetos!$K578/_xlfn.XLOOKUP(X$2,Técnicos!$A$2:$A$100,IF(Projetos!AD578=1,Técnicos!$F$2:$F$100,IF(Projetos!AD578=2,Técnicos!$H$2:$H$100,Técnicos!$J$2:$J$100)),,0,1))</f>
        <v/>
      </c>
      <c r="Y579" s="15" t="str" cm="1">
        <f t="array" ref="Y579">IF(OR($B579="",Y$2=""),"",Projetos!$K578/_xlfn.XLOOKUP(Y$2,Técnicos!$A$2:$A$100,IF(Projetos!AE578=1,Técnicos!$F$2:$F$100,IF(Projetos!AE578=2,Técnicos!$H$2:$H$100,Técnicos!$J$2:$J$100)),,0,1))</f>
        <v/>
      </c>
      <c r="Z579" s="15" t="str" cm="1">
        <f t="array" ref="Z579">IF(OR($B579="",Z$2=""),"",Projetos!$K578/_xlfn.XLOOKUP(Z$2,Técnicos!$A$2:$A$100,IF(Projetos!AF578=1,Técnicos!$F$2:$F$100,IF(Projetos!AF578=2,Técnicos!$H$2:$H$100,Técnicos!$J$2:$J$100)),,0,1))</f>
        <v/>
      </c>
      <c r="AA579" s="15" t="str" cm="1">
        <f t="array" ref="AA579">IF(OR($B579="",AA$2=""),"",Projetos!$K578/_xlfn.XLOOKUP(AA$2,Técnicos!$A$2:$A$100,IF(Projetos!AG578=1,Técnicos!$F$2:$F$100,IF(Projetos!AG578=2,Técnicos!$H$2:$H$100,Técnicos!$J$2:$J$100)),,0,1))</f>
        <v/>
      </c>
      <c r="AB579" s="15" t="str" cm="1">
        <f t="array" ref="AB579">IF(OR($B579="",AB$2=""),"",Projetos!$K578/_xlfn.XLOOKUP(AB$2,Técnicos!$A$2:$A$100,IF(Projetos!AH578=1,Técnicos!$F$2:$F$100,IF(Projetos!AH578=2,Técnicos!$H$2:$H$100,Técnicos!$J$2:$J$100)),,0,1))</f>
        <v/>
      </c>
      <c r="AC579" s="15" t="str" cm="1">
        <f t="array" ref="AC579">IF(OR($B579="",AC$2=""),"",Projetos!$K578/_xlfn.XLOOKUP(AC$2,Técnicos!$A$2:$A$100,IF(Projetos!AI578=1,Técnicos!$F$2:$F$100,IF(Projetos!AI578=2,Técnicos!$H$2:$H$100,Técnicos!$J$2:$J$100)),,0,1))</f>
        <v/>
      </c>
      <c r="AD579" s="15" t="str" cm="1">
        <f t="array" ref="AD579">IF(OR($B579="",AD$2=""),"",Projetos!$K578/_xlfn.XLOOKUP(AD$2,Técnicos!$A$2:$A$100,IF(Projetos!AJ578=1,Técnicos!$F$2:$F$100,IF(Projetos!AJ578=2,Técnicos!$H$2:$H$100,Técnicos!$J$2:$J$100)),,0,1))</f>
        <v/>
      </c>
      <c r="AE579" s="15" t="str" cm="1">
        <f t="array" ref="AE579">IF(OR($B579="",AE$2=""),"",Projetos!$K578/_xlfn.XLOOKUP(AE$2,Técnicos!$A$2:$A$100,IF(Projetos!AK578=1,Técnicos!$F$2:$F$100,IF(Projetos!AK578=2,Técnicos!$H$2:$H$100,Técnicos!$J$2:$J$100)),,0,1))</f>
        <v/>
      </c>
      <c r="AF579" s="15" t="str" cm="1">
        <f t="array" ref="AF579">IF(OR($B579="",AF$2=""),"",Projetos!$K578/_xlfn.XLOOKUP(AF$2,Técnicos!$A$2:$A$100,IF(Projetos!AL578=1,Técnicos!$F$2:$F$100,IF(Projetos!AL578=2,Técnicos!$H$2:$H$100,Técnicos!$J$2:$J$100)),,0,1))</f>
        <v/>
      </c>
      <c r="AG579" s="15" t="str" cm="1">
        <f t="array" ref="AG579">IF(OR($B579="",AG$2=""),"",Projetos!$K578/_xlfn.XLOOKUP(AG$2,Técnicos!$A$2:$A$100,IF(Projetos!AM578=1,Técnicos!$F$2:$F$100,IF(Projetos!AM578=2,Técnicos!$H$2:$H$100,Técnicos!$J$2:$J$100)),,0,1))</f>
        <v/>
      </c>
      <c r="AH579" s="15" t="str" cm="1">
        <f t="array" ref="AH579">IF(OR($B579="",AH$2=""),"",Projetos!$K578/_xlfn.XLOOKUP(AH$2,Técnicos!$A$2:$A$100,IF(Projetos!AN578=1,Técnicos!$F$2:$F$100,IF(Projetos!AN578=2,Técnicos!$H$2:$H$100,Técnicos!$J$2:$J$100)),,0,1))</f>
        <v/>
      </c>
      <c r="AI579" s="15" t="str" cm="1">
        <f t="array" ref="AI579">IF(OR($B579="",AI$2=""),"",Projetos!$K578/_xlfn.XLOOKUP(AI$2,Técnicos!$A$2:$A$100,IF(Projetos!AO578=1,Técnicos!$F$2:$F$100,IF(Projetos!AO578=2,Técnicos!$H$2:$H$100,Técnicos!$J$2:$J$100)),,0,1))</f>
        <v/>
      </c>
      <c r="AJ579" s="15" t="str" cm="1">
        <f t="array" ref="AJ579">IF(OR($B579="",AJ$2=""),"",Projetos!$K578/_xlfn.XLOOKUP(AJ$2,Técnicos!$A$2:$A$100,IF(Projetos!AP578=1,Técnicos!$F$2:$F$100,IF(Projetos!AP578=2,Técnicos!$H$2:$H$100,Técnicos!$J$2:$J$100)),,0,1))</f>
        <v/>
      </c>
      <c r="AK579" s="15" t="str" cm="1">
        <f t="array" ref="AK579">IF(OR($B579="",AK$2=""),"",Projetos!$K578/_xlfn.XLOOKUP(AK$2,Técnicos!$A$2:$A$100,IF(Projetos!AQ578=1,Técnicos!$F$2:$F$100,IF(Projetos!AQ578=2,Técnicos!$H$2:$H$100,Técnicos!$J$2:$J$100)),,0,1))</f>
        <v/>
      </c>
    </row>
    <row r="580" spans="3:37" x14ac:dyDescent="0.3">
      <c r="C580" s="15" t="str" cm="1">
        <f t="array" ref="C580">IF(OR($B580="",C$2=""),"",Projetos!$K579/_xlfn.XLOOKUP(C$2,Técnicos!$A$2:$A$100,IF(Projetos!I579=1,Técnicos!$F$2:$F$100,IF(Projetos!I579=2,Técnicos!$H$2:$H$100,Técnicos!$J$2:$J$100)),,0,1))</f>
        <v/>
      </c>
      <c r="D580" s="15" t="str" cm="1">
        <f t="array" ref="D580">IF(OR($B580="",D$2=""),"",Projetos!$K579/_xlfn.XLOOKUP(D$2,Técnicos!$A$2:$A$100,IF(Projetos!J579=1,Técnicos!$F$2:$F$100,IF(Projetos!J579=2,Técnicos!$H$2:$H$100,Técnicos!$J$2:$J$100)),,0,1))</f>
        <v/>
      </c>
      <c r="E580" s="15" t="str" cm="1">
        <f t="array" ref="E580">IF(OR($B580="",E$2=""),"",Projetos!$K579/_xlfn.XLOOKUP(E$2,Técnicos!$A$2:$A$100,IF(Projetos!K579=1,Técnicos!$F$2:$F$100,IF(Projetos!K579=2,Técnicos!$H$2:$H$100,Técnicos!$J$2:$J$100)),,0,1))</f>
        <v/>
      </c>
      <c r="F580" s="15" t="str" cm="1">
        <f t="array" ref="F580">IF(OR($B580="",F$2=""),"",Projetos!$K579/_xlfn.XLOOKUP(F$2,Técnicos!$A$2:$A$100,IF(Projetos!L579=1,Técnicos!$F$2:$F$100,IF(Projetos!L579=2,Técnicos!$H$2:$H$100,Técnicos!$J$2:$J$100)),,0,1))</f>
        <v/>
      </c>
      <c r="G580" s="15" t="str" cm="1">
        <f t="array" ref="G580">IF(OR($B580="",G$2=""),"",Projetos!$K579/_xlfn.XLOOKUP(G$2,Técnicos!$A$2:$A$100,IF(Projetos!M579=1,Técnicos!$F$2:$F$100,IF(Projetos!M579=2,Técnicos!$H$2:$H$100,Técnicos!$J$2:$J$100)),,0,1))</f>
        <v/>
      </c>
      <c r="H580" s="15" t="str" cm="1">
        <f t="array" ref="H580">IF(OR($B580="",H$2=""),"",Projetos!$K579/_xlfn.XLOOKUP(H$2,Técnicos!$A$2:$A$100,IF(Projetos!N579=1,Técnicos!$F$2:$F$100,IF(Projetos!N579=2,Técnicos!$H$2:$H$100,Técnicos!$J$2:$J$100)),,0,1))</f>
        <v/>
      </c>
      <c r="I580" s="15" t="str" cm="1">
        <f t="array" ref="I580">IF(OR($B580="",I$2=""),"",Projetos!$K579/_xlfn.XLOOKUP(I$2,Técnicos!$A$2:$A$100,IF(Projetos!O579=1,Técnicos!$F$2:$F$100,IF(Projetos!O579=2,Técnicos!$H$2:$H$100,Técnicos!$J$2:$J$100)),,0,1))</f>
        <v/>
      </c>
      <c r="J580" s="15" t="str" cm="1">
        <f t="array" ref="J580">IF(OR($B580="",J$2=""),"",Projetos!$K579/_xlfn.XLOOKUP(J$2,Técnicos!$A$2:$A$100,IF(Projetos!P579=1,Técnicos!$F$2:$F$100,IF(Projetos!P579=2,Técnicos!$H$2:$H$100,Técnicos!$J$2:$J$100)),,0,1))</f>
        <v/>
      </c>
      <c r="K580" s="15" t="str" cm="1">
        <f t="array" ref="K580">IF(OR($B580="",K$2=""),"",Projetos!$K579/_xlfn.XLOOKUP(K$2,Técnicos!$A$2:$A$100,IF(Projetos!Q579=1,Técnicos!$F$2:$F$100,IF(Projetos!Q579=2,Técnicos!$H$2:$H$100,Técnicos!$J$2:$J$100)),,0,1))</f>
        <v/>
      </c>
      <c r="L580" s="15" t="str" cm="1">
        <f t="array" ref="L580">IF(OR($B580="",L$2=""),"",Projetos!$K579/_xlfn.XLOOKUP(L$2,Técnicos!$A$2:$A$100,IF(Projetos!R579=1,Técnicos!$F$2:$F$100,IF(Projetos!R579=2,Técnicos!$H$2:$H$100,Técnicos!$J$2:$J$100)),,0,1))</f>
        <v/>
      </c>
      <c r="M580" s="15" t="str" cm="1">
        <f t="array" ref="M580">IF(OR($B580="",M$2=""),"",Projetos!$K579/_xlfn.XLOOKUP(M$2,Técnicos!$A$2:$A$100,IF(Projetos!S579=1,Técnicos!$F$2:$F$100,IF(Projetos!S579=2,Técnicos!$H$2:$H$100,Técnicos!$J$2:$J$100)),,0,1))</f>
        <v/>
      </c>
      <c r="N580" s="15" t="str" cm="1">
        <f t="array" ref="N580">IF(OR($B580="",N$2=""),"",Projetos!$K579/_xlfn.XLOOKUP(N$2,Técnicos!$A$2:$A$100,IF(Projetos!T579=1,Técnicos!$F$2:$F$100,IF(Projetos!T579=2,Técnicos!$H$2:$H$100,Técnicos!$J$2:$J$100)),,0,1))</f>
        <v/>
      </c>
      <c r="O580" s="15" t="str" cm="1">
        <f t="array" ref="O580">IF(OR($B580="",O$2=""),"",Projetos!$K579/_xlfn.XLOOKUP(O$2,Técnicos!$A$2:$A$100,IF(Projetos!U579=1,Técnicos!$F$2:$F$100,IF(Projetos!U579=2,Técnicos!$H$2:$H$100,Técnicos!$J$2:$J$100)),,0,1))</f>
        <v/>
      </c>
      <c r="P580" s="15" t="str" cm="1">
        <f t="array" ref="P580">IF(OR($B580="",P$2=""),"",Projetos!$K579/_xlfn.XLOOKUP(P$2,Técnicos!$A$2:$A$100,IF(Projetos!V579=1,Técnicos!$F$2:$F$100,IF(Projetos!V579=2,Técnicos!$H$2:$H$100,Técnicos!$J$2:$J$100)),,0,1))</f>
        <v/>
      </c>
      <c r="Q580" s="15" t="str" cm="1">
        <f t="array" ref="Q580">IF(OR($B580="",Q$2=""),"",Projetos!$K579/_xlfn.XLOOKUP(Q$2,Técnicos!$A$2:$A$100,IF(Projetos!W579=1,Técnicos!$F$2:$F$100,IF(Projetos!W579=2,Técnicos!$H$2:$H$100,Técnicos!$J$2:$J$100)),,0,1))</f>
        <v/>
      </c>
      <c r="R580" s="15" t="str" cm="1">
        <f t="array" ref="R580">IF(OR($B580="",R$2=""),"",Projetos!$K579/_xlfn.XLOOKUP(R$2,Técnicos!$A$2:$A$100,IF(Projetos!X579=1,Técnicos!$F$2:$F$100,IF(Projetos!X579=2,Técnicos!$H$2:$H$100,Técnicos!$J$2:$J$100)),,0,1))</f>
        <v/>
      </c>
      <c r="S580" s="15" t="str" cm="1">
        <f t="array" ref="S580">IF(OR($B580="",S$2=""),"",Projetos!$K579/_xlfn.XLOOKUP(S$2,Técnicos!$A$2:$A$100,IF(Projetos!Y579=1,Técnicos!$F$2:$F$100,IF(Projetos!Y579=2,Técnicos!$H$2:$H$100,Técnicos!$J$2:$J$100)),,0,1))</f>
        <v/>
      </c>
      <c r="T580" s="15" t="str" cm="1">
        <f t="array" ref="T580">IF(OR($B580="",T$2=""),"",Projetos!$K579/_xlfn.XLOOKUP(T$2,Técnicos!$A$2:$A$100,IF(Projetos!Z579=1,Técnicos!$F$2:$F$100,IF(Projetos!Z579=2,Técnicos!$H$2:$H$100,Técnicos!$J$2:$J$100)),,0,1))</f>
        <v/>
      </c>
      <c r="U580" s="15" t="str" cm="1">
        <f t="array" ref="U580">IF(OR($B580="",U$2=""),"",Projetos!$K579/_xlfn.XLOOKUP(U$2,Técnicos!$A$2:$A$100,IF(Projetos!AA579=1,Técnicos!$F$2:$F$100,IF(Projetos!AA579=2,Técnicos!$H$2:$H$100,Técnicos!$J$2:$J$100)),,0,1))</f>
        <v/>
      </c>
      <c r="V580" s="15" t="str" cm="1">
        <f t="array" ref="V580">IF(OR($B580="",V$2=""),"",Projetos!$K579/_xlfn.XLOOKUP(V$2,Técnicos!$A$2:$A$100,IF(Projetos!AB579=1,Técnicos!$F$2:$F$100,IF(Projetos!AB579=2,Técnicos!$H$2:$H$100,Técnicos!$J$2:$J$100)),,0,1))</f>
        <v/>
      </c>
      <c r="W580" s="15" t="str" cm="1">
        <f t="array" ref="W580">IF(OR($B580="",W$2=""),"",Projetos!$K579/_xlfn.XLOOKUP(W$2,Técnicos!$A$2:$A$100,IF(Projetos!AC579=1,Técnicos!$F$2:$F$100,IF(Projetos!AC579=2,Técnicos!$H$2:$H$100,Técnicos!$J$2:$J$100)),,0,1))</f>
        <v/>
      </c>
      <c r="X580" s="15" t="str" cm="1">
        <f t="array" ref="X580">IF(OR($B580="",X$2=""),"",Projetos!$K579/_xlfn.XLOOKUP(X$2,Técnicos!$A$2:$A$100,IF(Projetos!AD579=1,Técnicos!$F$2:$F$100,IF(Projetos!AD579=2,Técnicos!$H$2:$H$100,Técnicos!$J$2:$J$100)),,0,1))</f>
        <v/>
      </c>
      <c r="Y580" s="15" t="str" cm="1">
        <f t="array" ref="Y580">IF(OR($B580="",Y$2=""),"",Projetos!$K579/_xlfn.XLOOKUP(Y$2,Técnicos!$A$2:$A$100,IF(Projetos!AE579=1,Técnicos!$F$2:$F$100,IF(Projetos!AE579=2,Técnicos!$H$2:$H$100,Técnicos!$J$2:$J$100)),,0,1))</f>
        <v/>
      </c>
      <c r="Z580" s="15" t="str" cm="1">
        <f t="array" ref="Z580">IF(OR($B580="",Z$2=""),"",Projetos!$K579/_xlfn.XLOOKUP(Z$2,Técnicos!$A$2:$A$100,IF(Projetos!AF579=1,Técnicos!$F$2:$F$100,IF(Projetos!AF579=2,Técnicos!$H$2:$H$100,Técnicos!$J$2:$J$100)),,0,1))</f>
        <v/>
      </c>
      <c r="AA580" s="15" t="str" cm="1">
        <f t="array" ref="AA580">IF(OR($B580="",AA$2=""),"",Projetos!$K579/_xlfn.XLOOKUP(AA$2,Técnicos!$A$2:$A$100,IF(Projetos!AG579=1,Técnicos!$F$2:$F$100,IF(Projetos!AG579=2,Técnicos!$H$2:$H$100,Técnicos!$J$2:$J$100)),,0,1))</f>
        <v/>
      </c>
      <c r="AB580" s="15" t="str" cm="1">
        <f t="array" ref="AB580">IF(OR($B580="",AB$2=""),"",Projetos!$K579/_xlfn.XLOOKUP(AB$2,Técnicos!$A$2:$A$100,IF(Projetos!AH579=1,Técnicos!$F$2:$F$100,IF(Projetos!AH579=2,Técnicos!$H$2:$H$100,Técnicos!$J$2:$J$100)),,0,1))</f>
        <v/>
      </c>
      <c r="AC580" s="15" t="str" cm="1">
        <f t="array" ref="AC580">IF(OR($B580="",AC$2=""),"",Projetos!$K579/_xlfn.XLOOKUP(AC$2,Técnicos!$A$2:$A$100,IF(Projetos!AI579=1,Técnicos!$F$2:$F$100,IF(Projetos!AI579=2,Técnicos!$H$2:$H$100,Técnicos!$J$2:$J$100)),,0,1))</f>
        <v/>
      </c>
      <c r="AD580" s="15" t="str" cm="1">
        <f t="array" ref="AD580">IF(OR($B580="",AD$2=""),"",Projetos!$K579/_xlfn.XLOOKUP(AD$2,Técnicos!$A$2:$A$100,IF(Projetos!AJ579=1,Técnicos!$F$2:$F$100,IF(Projetos!AJ579=2,Técnicos!$H$2:$H$100,Técnicos!$J$2:$J$100)),,0,1))</f>
        <v/>
      </c>
      <c r="AE580" s="15" t="str" cm="1">
        <f t="array" ref="AE580">IF(OR($B580="",AE$2=""),"",Projetos!$K579/_xlfn.XLOOKUP(AE$2,Técnicos!$A$2:$A$100,IF(Projetos!AK579=1,Técnicos!$F$2:$F$100,IF(Projetos!AK579=2,Técnicos!$H$2:$H$100,Técnicos!$J$2:$J$100)),,0,1))</f>
        <v/>
      </c>
      <c r="AF580" s="15" t="str" cm="1">
        <f t="array" ref="AF580">IF(OR($B580="",AF$2=""),"",Projetos!$K579/_xlfn.XLOOKUP(AF$2,Técnicos!$A$2:$A$100,IF(Projetos!AL579=1,Técnicos!$F$2:$F$100,IF(Projetos!AL579=2,Técnicos!$H$2:$H$100,Técnicos!$J$2:$J$100)),,0,1))</f>
        <v/>
      </c>
      <c r="AG580" s="15" t="str" cm="1">
        <f t="array" ref="AG580">IF(OR($B580="",AG$2=""),"",Projetos!$K579/_xlfn.XLOOKUP(AG$2,Técnicos!$A$2:$A$100,IF(Projetos!AM579=1,Técnicos!$F$2:$F$100,IF(Projetos!AM579=2,Técnicos!$H$2:$H$100,Técnicos!$J$2:$J$100)),,0,1))</f>
        <v/>
      </c>
      <c r="AH580" s="15" t="str" cm="1">
        <f t="array" ref="AH580">IF(OR($B580="",AH$2=""),"",Projetos!$K579/_xlfn.XLOOKUP(AH$2,Técnicos!$A$2:$A$100,IF(Projetos!AN579=1,Técnicos!$F$2:$F$100,IF(Projetos!AN579=2,Técnicos!$H$2:$H$100,Técnicos!$J$2:$J$100)),,0,1))</f>
        <v/>
      </c>
      <c r="AI580" s="15" t="str" cm="1">
        <f t="array" ref="AI580">IF(OR($B580="",AI$2=""),"",Projetos!$K579/_xlfn.XLOOKUP(AI$2,Técnicos!$A$2:$A$100,IF(Projetos!AO579=1,Técnicos!$F$2:$F$100,IF(Projetos!AO579=2,Técnicos!$H$2:$H$100,Técnicos!$J$2:$J$100)),,0,1))</f>
        <v/>
      </c>
      <c r="AJ580" s="15" t="str" cm="1">
        <f t="array" ref="AJ580">IF(OR($B580="",AJ$2=""),"",Projetos!$K579/_xlfn.XLOOKUP(AJ$2,Técnicos!$A$2:$A$100,IF(Projetos!AP579=1,Técnicos!$F$2:$F$100,IF(Projetos!AP579=2,Técnicos!$H$2:$H$100,Técnicos!$J$2:$J$100)),,0,1))</f>
        <v/>
      </c>
      <c r="AK580" s="15" t="str" cm="1">
        <f t="array" ref="AK580">IF(OR($B580="",AK$2=""),"",Projetos!$K579/_xlfn.XLOOKUP(AK$2,Técnicos!$A$2:$A$100,IF(Projetos!AQ579=1,Técnicos!$F$2:$F$100,IF(Projetos!AQ579=2,Técnicos!$H$2:$H$100,Técnicos!$J$2:$J$100)),,0,1))</f>
        <v/>
      </c>
    </row>
    <row r="581" spans="3:37" x14ac:dyDescent="0.3">
      <c r="C581" s="15" t="str" cm="1">
        <f t="array" ref="C581">IF(OR($B581="",C$2=""),"",Projetos!$K580/_xlfn.XLOOKUP(C$2,Técnicos!$A$2:$A$100,IF(Projetos!I580=1,Técnicos!$F$2:$F$100,IF(Projetos!I580=2,Técnicos!$H$2:$H$100,Técnicos!$J$2:$J$100)),,0,1))</f>
        <v/>
      </c>
      <c r="D581" s="15" t="str" cm="1">
        <f t="array" ref="D581">IF(OR($B581="",D$2=""),"",Projetos!$K580/_xlfn.XLOOKUP(D$2,Técnicos!$A$2:$A$100,IF(Projetos!J580=1,Técnicos!$F$2:$F$100,IF(Projetos!J580=2,Técnicos!$H$2:$H$100,Técnicos!$J$2:$J$100)),,0,1))</f>
        <v/>
      </c>
      <c r="E581" s="15" t="str" cm="1">
        <f t="array" ref="E581">IF(OR($B581="",E$2=""),"",Projetos!$K580/_xlfn.XLOOKUP(E$2,Técnicos!$A$2:$A$100,IF(Projetos!K580=1,Técnicos!$F$2:$F$100,IF(Projetos!K580=2,Técnicos!$H$2:$H$100,Técnicos!$J$2:$J$100)),,0,1))</f>
        <v/>
      </c>
      <c r="F581" s="15" t="str" cm="1">
        <f t="array" ref="F581">IF(OR($B581="",F$2=""),"",Projetos!$K580/_xlfn.XLOOKUP(F$2,Técnicos!$A$2:$A$100,IF(Projetos!L580=1,Técnicos!$F$2:$F$100,IF(Projetos!L580=2,Técnicos!$H$2:$H$100,Técnicos!$J$2:$J$100)),,0,1))</f>
        <v/>
      </c>
      <c r="G581" s="15" t="str" cm="1">
        <f t="array" ref="G581">IF(OR($B581="",G$2=""),"",Projetos!$K580/_xlfn.XLOOKUP(G$2,Técnicos!$A$2:$A$100,IF(Projetos!M580=1,Técnicos!$F$2:$F$100,IF(Projetos!M580=2,Técnicos!$H$2:$H$100,Técnicos!$J$2:$J$100)),,0,1))</f>
        <v/>
      </c>
      <c r="H581" s="15" t="str" cm="1">
        <f t="array" ref="H581">IF(OR($B581="",H$2=""),"",Projetos!$K580/_xlfn.XLOOKUP(H$2,Técnicos!$A$2:$A$100,IF(Projetos!N580=1,Técnicos!$F$2:$F$100,IF(Projetos!N580=2,Técnicos!$H$2:$H$100,Técnicos!$J$2:$J$100)),,0,1))</f>
        <v/>
      </c>
      <c r="I581" s="15" t="str" cm="1">
        <f t="array" ref="I581">IF(OR($B581="",I$2=""),"",Projetos!$K580/_xlfn.XLOOKUP(I$2,Técnicos!$A$2:$A$100,IF(Projetos!O580=1,Técnicos!$F$2:$F$100,IF(Projetos!O580=2,Técnicos!$H$2:$H$100,Técnicos!$J$2:$J$100)),,0,1))</f>
        <v/>
      </c>
      <c r="J581" s="15" t="str" cm="1">
        <f t="array" ref="J581">IF(OR($B581="",J$2=""),"",Projetos!$K580/_xlfn.XLOOKUP(J$2,Técnicos!$A$2:$A$100,IF(Projetos!P580=1,Técnicos!$F$2:$F$100,IF(Projetos!P580=2,Técnicos!$H$2:$H$100,Técnicos!$J$2:$J$100)),,0,1))</f>
        <v/>
      </c>
      <c r="K581" s="15" t="str" cm="1">
        <f t="array" ref="K581">IF(OR($B581="",K$2=""),"",Projetos!$K580/_xlfn.XLOOKUP(K$2,Técnicos!$A$2:$A$100,IF(Projetos!Q580=1,Técnicos!$F$2:$F$100,IF(Projetos!Q580=2,Técnicos!$H$2:$H$100,Técnicos!$J$2:$J$100)),,0,1))</f>
        <v/>
      </c>
      <c r="L581" s="15" t="str" cm="1">
        <f t="array" ref="L581">IF(OR($B581="",L$2=""),"",Projetos!$K580/_xlfn.XLOOKUP(L$2,Técnicos!$A$2:$A$100,IF(Projetos!R580=1,Técnicos!$F$2:$F$100,IF(Projetos!R580=2,Técnicos!$H$2:$H$100,Técnicos!$J$2:$J$100)),,0,1))</f>
        <v/>
      </c>
      <c r="M581" s="15" t="str" cm="1">
        <f t="array" ref="M581">IF(OR($B581="",M$2=""),"",Projetos!$K580/_xlfn.XLOOKUP(M$2,Técnicos!$A$2:$A$100,IF(Projetos!S580=1,Técnicos!$F$2:$F$100,IF(Projetos!S580=2,Técnicos!$H$2:$H$100,Técnicos!$J$2:$J$100)),,0,1))</f>
        <v/>
      </c>
      <c r="N581" s="15" t="str" cm="1">
        <f t="array" ref="N581">IF(OR($B581="",N$2=""),"",Projetos!$K580/_xlfn.XLOOKUP(N$2,Técnicos!$A$2:$A$100,IF(Projetos!T580=1,Técnicos!$F$2:$F$100,IF(Projetos!T580=2,Técnicos!$H$2:$H$100,Técnicos!$J$2:$J$100)),,0,1))</f>
        <v/>
      </c>
      <c r="O581" s="15" t="str" cm="1">
        <f t="array" ref="O581">IF(OR($B581="",O$2=""),"",Projetos!$K580/_xlfn.XLOOKUP(O$2,Técnicos!$A$2:$A$100,IF(Projetos!U580=1,Técnicos!$F$2:$F$100,IF(Projetos!U580=2,Técnicos!$H$2:$H$100,Técnicos!$J$2:$J$100)),,0,1))</f>
        <v/>
      </c>
      <c r="P581" s="15" t="str" cm="1">
        <f t="array" ref="P581">IF(OR($B581="",P$2=""),"",Projetos!$K580/_xlfn.XLOOKUP(P$2,Técnicos!$A$2:$A$100,IF(Projetos!V580=1,Técnicos!$F$2:$F$100,IF(Projetos!V580=2,Técnicos!$H$2:$H$100,Técnicos!$J$2:$J$100)),,0,1))</f>
        <v/>
      </c>
      <c r="Q581" s="15" t="str" cm="1">
        <f t="array" ref="Q581">IF(OR($B581="",Q$2=""),"",Projetos!$K580/_xlfn.XLOOKUP(Q$2,Técnicos!$A$2:$A$100,IF(Projetos!W580=1,Técnicos!$F$2:$F$100,IF(Projetos!W580=2,Técnicos!$H$2:$H$100,Técnicos!$J$2:$J$100)),,0,1))</f>
        <v/>
      </c>
      <c r="R581" s="15" t="str" cm="1">
        <f t="array" ref="R581">IF(OR($B581="",R$2=""),"",Projetos!$K580/_xlfn.XLOOKUP(R$2,Técnicos!$A$2:$A$100,IF(Projetos!X580=1,Técnicos!$F$2:$F$100,IF(Projetos!X580=2,Técnicos!$H$2:$H$100,Técnicos!$J$2:$J$100)),,0,1))</f>
        <v/>
      </c>
      <c r="S581" s="15" t="str" cm="1">
        <f t="array" ref="S581">IF(OR($B581="",S$2=""),"",Projetos!$K580/_xlfn.XLOOKUP(S$2,Técnicos!$A$2:$A$100,IF(Projetos!Y580=1,Técnicos!$F$2:$F$100,IF(Projetos!Y580=2,Técnicos!$H$2:$H$100,Técnicos!$J$2:$J$100)),,0,1))</f>
        <v/>
      </c>
      <c r="T581" s="15" t="str" cm="1">
        <f t="array" ref="T581">IF(OR($B581="",T$2=""),"",Projetos!$K580/_xlfn.XLOOKUP(T$2,Técnicos!$A$2:$A$100,IF(Projetos!Z580=1,Técnicos!$F$2:$F$100,IF(Projetos!Z580=2,Técnicos!$H$2:$H$100,Técnicos!$J$2:$J$100)),,0,1))</f>
        <v/>
      </c>
      <c r="U581" s="15" t="str" cm="1">
        <f t="array" ref="U581">IF(OR($B581="",U$2=""),"",Projetos!$K580/_xlfn.XLOOKUP(U$2,Técnicos!$A$2:$A$100,IF(Projetos!AA580=1,Técnicos!$F$2:$F$100,IF(Projetos!AA580=2,Técnicos!$H$2:$H$100,Técnicos!$J$2:$J$100)),,0,1))</f>
        <v/>
      </c>
      <c r="V581" s="15" t="str" cm="1">
        <f t="array" ref="V581">IF(OR($B581="",V$2=""),"",Projetos!$K580/_xlfn.XLOOKUP(V$2,Técnicos!$A$2:$A$100,IF(Projetos!AB580=1,Técnicos!$F$2:$F$100,IF(Projetos!AB580=2,Técnicos!$H$2:$H$100,Técnicos!$J$2:$J$100)),,0,1))</f>
        <v/>
      </c>
      <c r="W581" s="15" t="str" cm="1">
        <f t="array" ref="W581">IF(OR($B581="",W$2=""),"",Projetos!$K580/_xlfn.XLOOKUP(W$2,Técnicos!$A$2:$A$100,IF(Projetos!AC580=1,Técnicos!$F$2:$F$100,IF(Projetos!AC580=2,Técnicos!$H$2:$H$100,Técnicos!$J$2:$J$100)),,0,1))</f>
        <v/>
      </c>
      <c r="X581" s="15" t="str" cm="1">
        <f t="array" ref="X581">IF(OR($B581="",X$2=""),"",Projetos!$K580/_xlfn.XLOOKUP(X$2,Técnicos!$A$2:$A$100,IF(Projetos!AD580=1,Técnicos!$F$2:$F$100,IF(Projetos!AD580=2,Técnicos!$H$2:$H$100,Técnicos!$J$2:$J$100)),,0,1))</f>
        <v/>
      </c>
      <c r="Y581" s="15" t="str" cm="1">
        <f t="array" ref="Y581">IF(OR($B581="",Y$2=""),"",Projetos!$K580/_xlfn.XLOOKUP(Y$2,Técnicos!$A$2:$A$100,IF(Projetos!AE580=1,Técnicos!$F$2:$F$100,IF(Projetos!AE580=2,Técnicos!$H$2:$H$100,Técnicos!$J$2:$J$100)),,0,1))</f>
        <v/>
      </c>
      <c r="Z581" s="15" t="str" cm="1">
        <f t="array" ref="Z581">IF(OR($B581="",Z$2=""),"",Projetos!$K580/_xlfn.XLOOKUP(Z$2,Técnicos!$A$2:$A$100,IF(Projetos!AF580=1,Técnicos!$F$2:$F$100,IF(Projetos!AF580=2,Técnicos!$H$2:$H$100,Técnicos!$J$2:$J$100)),,0,1))</f>
        <v/>
      </c>
      <c r="AA581" s="15" t="str" cm="1">
        <f t="array" ref="AA581">IF(OR($B581="",AA$2=""),"",Projetos!$K580/_xlfn.XLOOKUP(AA$2,Técnicos!$A$2:$A$100,IF(Projetos!AG580=1,Técnicos!$F$2:$F$100,IF(Projetos!AG580=2,Técnicos!$H$2:$H$100,Técnicos!$J$2:$J$100)),,0,1))</f>
        <v/>
      </c>
      <c r="AB581" s="15" t="str" cm="1">
        <f t="array" ref="AB581">IF(OR($B581="",AB$2=""),"",Projetos!$K580/_xlfn.XLOOKUP(AB$2,Técnicos!$A$2:$A$100,IF(Projetos!AH580=1,Técnicos!$F$2:$F$100,IF(Projetos!AH580=2,Técnicos!$H$2:$H$100,Técnicos!$J$2:$J$100)),,0,1))</f>
        <v/>
      </c>
      <c r="AC581" s="15" t="str" cm="1">
        <f t="array" ref="AC581">IF(OR($B581="",AC$2=""),"",Projetos!$K580/_xlfn.XLOOKUP(AC$2,Técnicos!$A$2:$A$100,IF(Projetos!AI580=1,Técnicos!$F$2:$F$100,IF(Projetos!AI580=2,Técnicos!$H$2:$H$100,Técnicos!$J$2:$J$100)),,0,1))</f>
        <v/>
      </c>
      <c r="AD581" s="15" t="str" cm="1">
        <f t="array" ref="AD581">IF(OR($B581="",AD$2=""),"",Projetos!$K580/_xlfn.XLOOKUP(AD$2,Técnicos!$A$2:$A$100,IF(Projetos!AJ580=1,Técnicos!$F$2:$F$100,IF(Projetos!AJ580=2,Técnicos!$H$2:$H$100,Técnicos!$J$2:$J$100)),,0,1))</f>
        <v/>
      </c>
      <c r="AE581" s="15" t="str" cm="1">
        <f t="array" ref="AE581">IF(OR($B581="",AE$2=""),"",Projetos!$K580/_xlfn.XLOOKUP(AE$2,Técnicos!$A$2:$A$100,IF(Projetos!AK580=1,Técnicos!$F$2:$F$100,IF(Projetos!AK580=2,Técnicos!$H$2:$H$100,Técnicos!$J$2:$J$100)),,0,1))</f>
        <v/>
      </c>
      <c r="AF581" s="15" t="str" cm="1">
        <f t="array" ref="AF581">IF(OR($B581="",AF$2=""),"",Projetos!$K580/_xlfn.XLOOKUP(AF$2,Técnicos!$A$2:$A$100,IF(Projetos!AL580=1,Técnicos!$F$2:$F$100,IF(Projetos!AL580=2,Técnicos!$H$2:$H$100,Técnicos!$J$2:$J$100)),,0,1))</f>
        <v/>
      </c>
      <c r="AG581" s="15" t="str" cm="1">
        <f t="array" ref="AG581">IF(OR($B581="",AG$2=""),"",Projetos!$K580/_xlfn.XLOOKUP(AG$2,Técnicos!$A$2:$A$100,IF(Projetos!AM580=1,Técnicos!$F$2:$F$100,IF(Projetos!AM580=2,Técnicos!$H$2:$H$100,Técnicos!$J$2:$J$100)),,0,1))</f>
        <v/>
      </c>
      <c r="AH581" s="15" t="str" cm="1">
        <f t="array" ref="AH581">IF(OR($B581="",AH$2=""),"",Projetos!$K580/_xlfn.XLOOKUP(AH$2,Técnicos!$A$2:$A$100,IF(Projetos!AN580=1,Técnicos!$F$2:$F$100,IF(Projetos!AN580=2,Técnicos!$H$2:$H$100,Técnicos!$J$2:$J$100)),,0,1))</f>
        <v/>
      </c>
      <c r="AI581" s="15" t="str" cm="1">
        <f t="array" ref="AI581">IF(OR($B581="",AI$2=""),"",Projetos!$K580/_xlfn.XLOOKUP(AI$2,Técnicos!$A$2:$A$100,IF(Projetos!AO580=1,Técnicos!$F$2:$F$100,IF(Projetos!AO580=2,Técnicos!$H$2:$H$100,Técnicos!$J$2:$J$100)),,0,1))</f>
        <v/>
      </c>
      <c r="AJ581" s="15" t="str" cm="1">
        <f t="array" ref="AJ581">IF(OR($B581="",AJ$2=""),"",Projetos!$K580/_xlfn.XLOOKUP(AJ$2,Técnicos!$A$2:$A$100,IF(Projetos!AP580=1,Técnicos!$F$2:$F$100,IF(Projetos!AP580=2,Técnicos!$H$2:$H$100,Técnicos!$J$2:$J$100)),,0,1))</f>
        <v/>
      </c>
      <c r="AK581" s="15" t="str" cm="1">
        <f t="array" ref="AK581">IF(OR($B581="",AK$2=""),"",Projetos!$K580/_xlfn.XLOOKUP(AK$2,Técnicos!$A$2:$A$100,IF(Projetos!AQ580=1,Técnicos!$F$2:$F$100,IF(Projetos!AQ580=2,Técnicos!$H$2:$H$100,Técnicos!$J$2:$J$100)),,0,1))</f>
        <v/>
      </c>
    </row>
    <row r="582" spans="3:37" x14ac:dyDescent="0.3">
      <c r="C582" s="15" t="str" cm="1">
        <f t="array" ref="C582">IF(OR($B582="",C$2=""),"",Projetos!$K581/_xlfn.XLOOKUP(C$2,Técnicos!$A$2:$A$100,IF(Projetos!I581=1,Técnicos!$F$2:$F$100,IF(Projetos!I581=2,Técnicos!$H$2:$H$100,Técnicos!$J$2:$J$100)),,0,1))</f>
        <v/>
      </c>
      <c r="D582" s="15" t="str" cm="1">
        <f t="array" ref="D582">IF(OR($B582="",D$2=""),"",Projetos!$K581/_xlfn.XLOOKUP(D$2,Técnicos!$A$2:$A$100,IF(Projetos!J581=1,Técnicos!$F$2:$F$100,IF(Projetos!J581=2,Técnicos!$H$2:$H$100,Técnicos!$J$2:$J$100)),,0,1))</f>
        <v/>
      </c>
      <c r="E582" s="15" t="str" cm="1">
        <f t="array" ref="E582">IF(OR($B582="",E$2=""),"",Projetos!$K581/_xlfn.XLOOKUP(E$2,Técnicos!$A$2:$A$100,IF(Projetos!K581=1,Técnicos!$F$2:$F$100,IF(Projetos!K581=2,Técnicos!$H$2:$H$100,Técnicos!$J$2:$J$100)),,0,1))</f>
        <v/>
      </c>
      <c r="F582" s="15" t="str" cm="1">
        <f t="array" ref="F582">IF(OR($B582="",F$2=""),"",Projetos!$K581/_xlfn.XLOOKUP(F$2,Técnicos!$A$2:$A$100,IF(Projetos!L581=1,Técnicos!$F$2:$F$100,IF(Projetos!L581=2,Técnicos!$H$2:$H$100,Técnicos!$J$2:$J$100)),,0,1))</f>
        <v/>
      </c>
      <c r="G582" s="15" t="str" cm="1">
        <f t="array" ref="G582">IF(OR($B582="",G$2=""),"",Projetos!$K581/_xlfn.XLOOKUP(G$2,Técnicos!$A$2:$A$100,IF(Projetos!M581=1,Técnicos!$F$2:$F$100,IF(Projetos!M581=2,Técnicos!$H$2:$H$100,Técnicos!$J$2:$J$100)),,0,1))</f>
        <v/>
      </c>
      <c r="H582" s="15" t="str" cm="1">
        <f t="array" ref="H582">IF(OR($B582="",H$2=""),"",Projetos!$K581/_xlfn.XLOOKUP(H$2,Técnicos!$A$2:$A$100,IF(Projetos!N581=1,Técnicos!$F$2:$F$100,IF(Projetos!N581=2,Técnicos!$H$2:$H$100,Técnicos!$J$2:$J$100)),,0,1))</f>
        <v/>
      </c>
      <c r="I582" s="15" t="str" cm="1">
        <f t="array" ref="I582">IF(OR($B582="",I$2=""),"",Projetos!$K581/_xlfn.XLOOKUP(I$2,Técnicos!$A$2:$A$100,IF(Projetos!O581=1,Técnicos!$F$2:$F$100,IF(Projetos!O581=2,Técnicos!$H$2:$H$100,Técnicos!$J$2:$J$100)),,0,1))</f>
        <v/>
      </c>
      <c r="J582" s="15" t="str" cm="1">
        <f t="array" ref="J582">IF(OR($B582="",J$2=""),"",Projetos!$K581/_xlfn.XLOOKUP(J$2,Técnicos!$A$2:$A$100,IF(Projetos!P581=1,Técnicos!$F$2:$F$100,IF(Projetos!P581=2,Técnicos!$H$2:$H$100,Técnicos!$J$2:$J$100)),,0,1))</f>
        <v/>
      </c>
      <c r="K582" s="15" t="str" cm="1">
        <f t="array" ref="K582">IF(OR($B582="",K$2=""),"",Projetos!$K581/_xlfn.XLOOKUP(K$2,Técnicos!$A$2:$A$100,IF(Projetos!Q581=1,Técnicos!$F$2:$F$100,IF(Projetos!Q581=2,Técnicos!$H$2:$H$100,Técnicos!$J$2:$J$100)),,0,1))</f>
        <v/>
      </c>
      <c r="L582" s="15" t="str" cm="1">
        <f t="array" ref="L582">IF(OR($B582="",L$2=""),"",Projetos!$K581/_xlfn.XLOOKUP(L$2,Técnicos!$A$2:$A$100,IF(Projetos!R581=1,Técnicos!$F$2:$F$100,IF(Projetos!R581=2,Técnicos!$H$2:$H$100,Técnicos!$J$2:$J$100)),,0,1))</f>
        <v/>
      </c>
      <c r="M582" s="15" t="str" cm="1">
        <f t="array" ref="M582">IF(OR($B582="",M$2=""),"",Projetos!$K581/_xlfn.XLOOKUP(M$2,Técnicos!$A$2:$A$100,IF(Projetos!S581=1,Técnicos!$F$2:$F$100,IF(Projetos!S581=2,Técnicos!$H$2:$H$100,Técnicos!$J$2:$J$100)),,0,1))</f>
        <v/>
      </c>
      <c r="N582" s="15" t="str" cm="1">
        <f t="array" ref="N582">IF(OR($B582="",N$2=""),"",Projetos!$K581/_xlfn.XLOOKUP(N$2,Técnicos!$A$2:$A$100,IF(Projetos!T581=1,Técnicos!$F$2:$F$100,IF(Projetos!T581=2,Técnicos!$H$2:$H$100,Técnicos!$J$2:$J$100)),,0,1))</f>
        <v/>
      </c>
      <c r="O582" s="15" t="str" cm="1">
        <f t="array" ref="O582">IF(OR($B582="",O$2=""),"",Projetos!$K581/_xlfn.XLOOKUP(O$2,Técnicos!$A$2:$A$100,IF(Projetos!U581=1,Técnicos!$F$2:$F$100,IF(Projetos!U581=2,Técnicos!$H$2:$H$100,Técnicos!$J$2:$J$100)),,0,1))</f>
        <v/>
      </c>
      <c r="P582" s="15" t="str" cm="1">
        <f t="array" ref="P582">IF(OR($B582="",P$2=""),"",Projetos!$K581/_xlfn.XLOOKUP(P$2,Técnicos!$A$2:$A$100,IF(Projetos!V581=1,Técnicos!$F$2:$F$100,IF(Projetos!V581=2,Técnicos!$H$2:$H$100,Técnicos!$J$2:$J$100)),,0,1))</f>
        <v/>
      </c>
      <c r="Q582" s="15" t="str" cm="1">
        <f t="array" ref="Q582">IF(OR($B582="",Q$2=""),"",Projetos!$K581/_xlfn.XLOOKUP(Q$2,Técnicos!$A$2:$A$100,IF(Projetos!W581=1,Técnicos!$F$2:$F$100,IF(Projetos!W581=2,Técnicos!$H$2:$H$100,Técnicos!$J$2:$J$100)),,0,1))</f>
        <v/>
      </c>
      <c r="R582" s="15" t="str" cm="1">
        <f t="array" ref="R582">IF(OR($B582="",R$2=""),"",Projetos!$K581/_xlfn.XLOOKUP(R$2,Técnicos!$A$2:$A$100,IF(Projetos!X581=1,Técnicos!$F$2:$F$100,IF(Projetos!X581=2,Técnicos!$H$2:$H$100,Técnicos!$J$2:$J$100)),,0,1))</f>
        <v/>
      </c>
      <c r="S582" s="15" t="str" cm="1">
        <f t="array" ref="S582">IF(OR($B582="",S$2=""),"",Projetos!$K581/_xlfn.XLOOKUP(S$2,Técnicos!$A$2:$A$100,IF(Projetos!Y581=1,Técnicos!$F$2:$F$100,IF(Projetos!Y581=2,Técnicos!$H$2:$H$100,Técnicos!$J$2:$J$100)),,0,1))</f>
        <v/>
      </c>
      <c r="T582" s="15" t="str" cm="1">
        <f t="array" ref="T582">IF(OR($B582="",T$2=""),"",Projetos!$K581/_xlfn.XLOOKUP(T$2,Técnicos!$A$2:$A$100,IF(Projetos!Z581=1,Técnicos!$F$2:$F$100,IF(Projetos!Z581=2,Técnicos!$H$2:$H$100,Técnicos!$J$2:$J$100)),,0,1))</f>
        <v/>
      </c>
      <c r="U582" s="15" t="str" cm="1">
        <f t="array" ref="U582">IF(OR($B582="",U$2=""),"",Projetos!$K581/_xlfn.XLOOKUP(U$2,Técnicos!$A$2:$A$100,IF(Projetos!AA581=1,Técnicos!$F$2:$F$100,IF(Projetos!AA581=2,Técnicos!$H$2:$H$100,Técnicos!$J$2:$J$100)),,0,1))</f>
        <v/>
      </c>
      <c r="V582" s="15" t="str" cm="1">
        <f t="array" ref="V582">IF(OR($B582="",V$2=""),"",Projetos!$K581/_xlfn.XLOOKUP(V$2,Técnicos!$A$2:$A$100,IF(Projetos!AB581=1,Técnicos!$F$2:$F$100,IF(Projetos!AB581=2,Técnicos!$H$2:$H$100,Técnicos!$J$2:$J$100)),,0,1))</f>
        <v/>
      </c>
      <c r="W582" s="15" t="str" cm="1">
        <f t="array" ref="W582">IF(OR($B582="",W$2=""),"",Projetos!$K581/_xlfn.XLOOKUP(W$2,Técnicos!$A$2:$A$100,IF(Projetos!AC581=1,Técnicos!$F$2:$F$100,IF(Projetos!AC581=2,Técnicos!$H$2:$H$100,Técnicos!$J$2:$J$100)),,0,1))</f>
        <v/>
      </c>
      <c r="X582" s="15" t="str" cm="1">
        <f t="array" ref="X582">IF(OR($B582="",X$2=""),"",Projetos!$K581/_xlfn.XLOOKUP(X$2,Técnicos!$A$2:$A$100,IF(Projetos!AD581=1,Técnicos!$F$2:$F$100,IF(Projetos!AD581=2,Técnicos!$H$2:$H$100,Técnicos!$J$2:$J$100)),,0,1))</f>
        <v/>
      </c>
      <c r="Y582" s="15" t="str" cm="1">
        <f t="array" ref="Y582">IF(OR($B582="",Y$2=""),"",Projetos!$K581/_xlfn.XLOOKUP(Y$2,Técnicos!$A$2:$A$100,IF(Projetos!AE581=1,Técnicos!$F$2:$F$100,IF(Projetos!AE581=2,Técnicos!$H$2:$H$100,Técnicos!$J$2:$J$100)),,0,1))</f>
        <v/>
      </c>
      <c r="Z582" s="15" t="str" cm="1">
        <f t="array" ref="Z582">IF(OR($B582="",Z$2=""),"",Projetos!$K581/_xlfn.XLOOKUP(Z$2,Técnicos!$A$2:$A$100,IF(Projetos!AF581=1,Técnicos!$F$2:$F$100,IF(Projetos!AF581=2,Técnicos!$H$2:$H$100,Técnicos!$J$2:$J$100)),,0,1))</f>
        <v/>
      </c>
      <c r="AA582" s="15" t="str" cm="1">
        <f t="array" ref="AA582">IF(OR($B582="",AA$2=""),"",Projetos!$K581/_xlfn.XLOOKUP(AA$2,Técnicos!$A$2:$A$100,IF(Projetos!AG581=1,Técnicos!$F$2:$F$100,IF(Projetos!AG581=2,Técnicos!$H$2:$H$100,Técnicos!$J$2:$J$100)),,0,1))</f>
        <v/>
      </c>
      <c r="AB582" s="15" t="str" cm="1">
        <f t="array" ref="AB582">IF(OR($B582="",AB$2=""),"",Projetos!$K581/_xlfn.XLOOKUP(AB$2,Técnicos!$A$2:$A$100,IF(Projetos!AH581=1,Técnicos!$F$2:$F$100,IF(Projetos!AH581=2,Técnicos!$H$2:$H$100,Técnicos!$J$2:$J$100)),,0,1))</f>
        <v/>
      </c>
      <c r="AC582" s="15" t="str" cm="1">
        <f t="array" ref="AC582">IF(OR($B582="",AC$2=""),"",Projetos!$K581/_xlfn.XLOOKUP(AC$2,Técnicos!$A$2:$A$100,IF(Projetos!AI581=1,Técnicos!$F$2:$F$100,IF(Projetos!AI581=2,Técnicos!$H$2:$H$100,Técnicos!$J$2:$J$100)),,0,1))</f>
        <v/>
      </c>
      <c r="AD582" s="15" t="str" cm="1">
        <f t="array" ref="AD582">IF(OR($B582="",AD$2=""),"",Projetos!$K581/_xlfn.XLOOKUP(AD$2,Técnicos!$A$2:$A$100,IF(Projetos!AJ581=1,Técnicos!$F$2:$F$100,IF(Projetos!AJ581=2,Técnicos!$H$2:$H$100,Técnicos!$J$2:$J$100)),,0,1))</f>
        <v/>
      </c>
      <c r="AE582" s="15" t="str" cm="1">
        <f t="array" ref="AE582">IF(OR($B582="",AE$2=""),"",Projetos!$K581/_xlfn.XLOOKUP(AE$2,Técnicos!$A$2:$A$100,IF(Projetos!AK581=1,Técnicos!$F$2:$F$100,IF(Projetos!AK581=2,Técnicos!$H$2:$H$100,Técnicos!$J$2:$J$100)),,0,1))</f>
        <v/>
      </c>
      <c r="AF582" s="15" t="str" cm="1">
        <f t="array" ref="AF582">IF(OR($B582="",AF$2=""),"",Projetos!$K581/_xlfn.XLOOKUP(AF$2,Técnicos!$A$2:$A$100,IF(Projetos!AL581=1,Técnicos!$F$2:$F$100,IF(Projetos!AL581=2,Técnicos!$H$2:$H$100,Técnicos!$J$2:$J$100)),,0,1))</f>
        <v/>
      </c>
      <c r="AG582" s="15" t="str" cm="1">
        <f t="array" ref="AG582">IF(OR($B582="",AG$2=""),"",Projetos!$K581/_xlfn.XLOOKUP(AG$2,Técnicos!$A$2:$A$100,IF(Projetos!AM581=1,Técnicos!$F$2:$F$100,IF(Projetos!AM581=2,Técnicos!$H$2:$H$100,Técnicos!$J$2:$J$100)),,0,1))</f>
        <v/>
      </c>
      <c r="AH582" s="15" t="str" cm="1">
        <f t="array" ref="AH582">IF(OR($B582="",AH$2=""),"",Projetos!$K581/_xlfn.XLOOKUP(AH$2,Técnicos!$A$2:$A$100,IF(Projetos!AN581=1,Técnicos!$F$2:$F$100,IF(Projetos!AN581=2,Técnicos!$H$2:$H$100,Técnicos!$J$2:$J$100)),,0,1))</f>
        <v/>
      </c>
      <c r="AI582" s="15" t="str" cm="1">
        <f t="array" ref="AI582">IF(OR($B582="",AI$2=""),"",Projetos!$K581/_xlfn.XLOOKUP(AI$2,Técnicos!$A$2:$A$100,IF(Projetos!AO581=1,Técnicos!$F$2:$F$100,IF(Projetos!AO581=2,Técnicos!$H$2:$H$100,Técnicos!$J$2:$J$100)),,0,1))</f>
        <v/>
      </c>
      <c r="AJ582" s="15" t="str" cm="1">
        <f t="array" ref="AJ582">IF(OR($B582="",AJ$2=""),"",Projetos!$K581/_xlfn.XLOOKUP(AJ$2,Técnicos!$A$2:$A$100,IF(Projetos!AP581=1,Técnicos!$F$2:$F$100,IF(Projetos!AP581=2,Técnicos!$H$2:$H$100,Técnicos!$J$2:$J$100)),,0,1))</f>
        <v/>
      </c>
      <c r="AK582" s="15" t="str" cm="1">
        <f t="array" ref="AK582">IF(OR($B582="",AK$2=""),"",Projetos!$K581/_xlfn.XLOOKUP(AK$2,Técnicos!$A$2:$A$100,IF(Projetos!AQ581=1,Técnicos!$F$2:$F$100,IF(Projetos!AQ581=2,Técnicos!$H$2:$H$100,Técnicos!$J$2:$J$100)),,0,1))</f>
        <v/>
      </c>
    </row>
    <row r="583" spans="3:37" x14ac:dyDescent="0.3">
      <c r="C583" s="15" t="str" cm="1">
        <f t="array" ref="C583">IF(OR($B583="",C$2=""),"",Projetos!$K582/_xlfn.XLOOKUP(C$2,Técnicos!$A$2:$A$100,IF(Projetos!I582=1,Técnicos!$F$2:$F$100,IF(Projetos!I582=2,Técnicos!$H$2:$H$100,Técnicos!$J$2:$J$100)),,0,1))</f>
        <v/>
      </c>
      <c r="D583" s="15" t="str" cm="1">
        <f t="array" ref="D583">IF(OR($B583="",D$2=""),"",Projetos!$K582/_xlfn.XLOOKUP(D$2,Técnicos!$A$2:$A$100,IF(Projetos!J582=1,Técnicos!$F$2:$F$100,IF(Projetos!J582=2,Técnicos!$H$2:$H$100,Técnicos!$J$2:$J$100)),,0,1))</f>
        <v/>
      </c>
      <c r="E583" s="15" t="str" cm="1">
        <f t="array" ref="E583">IF(OR($B583="",E$2=""),"",Projetos!$K582/_xlfn.XLOOKUP(E$2,Técnicos!$A$2:$A$100,IF(Projetos!K582=1,Técnicos!$F$2:$F$100,IF(Projetos!K582=2,Técnicos!$H$2:$H$100,Técnicos!$J$2:$J$100)),,0,1))</f>
        <v/>
      </c>
      <c r="F583" s="15" t="str" cm="1">
        <f t="array" ref="F583">IF(OR($B583="",F$2=""),"",Projetos!$K582/_xlfn.XLOOKUP(F$2,Técnicos!$A$2:$A$100,IF(Projetos!L582=1,Técnicos!$F$2:$F$100,IF(Projetos!L582=2,Técnicos!$H$2:$H$100,Técnicos!$J$2:$J$100)),,0,1))</f>
        <v/>
      </c>
      <c r="G583" s="15" t="str" cm="1">
        <f t="array" ref="G583">IF(OR($B583="",G$2=""),"",Projetos!$K582/_xlfn.XLOOKUP(G$2,Técnicos!$A$2:$A$100,IF(Projetos!M582=1,Técnicos!$F$2:$F$100,IF(Projetos!M582=2,Técnicos!$H$2:$H$100,Técnicos!$J$2:$J$100)),,0,1))</f>
        <v/>
      </c>
      <c r="H583" s="15" t="str" cm="1">
        <f t="array" ref="H583">IF(OR($B583="",H$2=""),"",Projetos!$K582/_xlfn.XLOOKUP(H$2,Técnicos!$A$2:$A$100,IF(Projetos!N582=1,Técnicos!$F$2:$F$100,IF(Projetos!N582=2,Técnicos!$H$2:$H$100,Técnicos!$J$2:$J$100)),,0,1))</f>
        <v/>
      </c>
      <c r="I583" s="15" t="str" cm="1">
        <f t="array" ref="I583">IF(OR($B583="",I$2=""),"",Projetos!$K582/_xlfn.XLOOKUP(I$2,Técnicos!$A$2:$A$100,IF(Projetos!O582=1,Técnicos!$F$2:$F$100,IF(Projetos!O582=2,Técnicos!$H$2:$H$100,Técnicos!$J$2:$J$100)),,0,1))</f>
        <v/>
      </c>
      <c r="J583" s="15" t="str" cm="1">
        <f t="array" ref="J583">IF(OR($B583="",J$2=""),"",Projetos!$K582/_xlfn.XLOOKUP(J$2,Técnicos!$A$2:$A$100,IF(Projetos!P582=1,Técnicos!$F$2:$F$100,IF(Projetos!P582=2,Técnicos!$H$2:$H$100,Técnicos!$J$2:$J$100)),,0,1))</f>
        <v/>
      </c>
      <c r="K583" s="15" t="str" cm="1">
        <f t="array" ref="K583">IF(OR($B583="",K$2=""),"",Projetos!$K582/_xlfn.XLOOKUP(K$2,Técnicos!$A$2:$A$100,IF(Projetos!Q582=1,Técnicos!$F$2:$F$100,IF(Projetos!Q582=2,Técnicos!$H$2:$H$100,Técnicos!$J$2:$J$100)),,0,1))</f>
        <v/>
      </c>
      <c r="L583" s="15" t="str" cm="1">
        <f t="array" ref="L583">IF(OR($B583="",L$2=""),"",Projetos!$K582/_xlfn.XLOOKUP(L$2,Técnicos!$A$2:$A$100,IF(Projetos!R582=1,Técnicos!$F$2:$F$100,IF(Projetos!R582=2,Técnicos!$H$2:$H$100,Técnicos!$J$2:$J$100)),,0,1))</f>
        <v/>
      </c>
      <c r="M583" s="15" t="str" cm="1">
        <f t="array" ref="M583">IF(OR($B583="",M$2=""),"",Projetos!$K582/_xlfn.XLOOKUP(M$2,Técnicos!$A$2:$A$100,IF(Projetos!S582=1,Técnicos!$F$2:$F$100,IF(Projetos!S582=2,Técnicos!$H$2:$H$100,Técnicos!$J$2:$J$100)),,0,1))</f>
        <v/>
      </c>
      <c r="N583" s="15" t="str" cm="1">
        <f t="array" ref="N583">IF(OR($B583="",N$2=""),"",Projetos!$K582/_xlfn.XLOOKUP(N$2,Técnicos!$A$2:$A$100,IF(Projetos!T582=1,Técnicos!$F$2:$F$100,IF(Projetos!T582=2,Técnicos!$H$2:$H$100,Técnicos!$J$2:$J$100)),,0,1))</f>
        <v/>
      </c>
      <c r="O583" s="15" t="str" cm="1">
        <f t="array" ref="O583">IF(OR($B583="",O$2=""),"",Projetos!$K582/_xlfn.XLOOKUP(O$2,Técnicos!$A$2:$A$100,IF(Projetos!U582=1,Técnicos!$F$2:$F$100,IF(Projetos!U582=2,Técnicos!$H$2:$H$100,Técnicos!$J$2:$J$100)),,0,1))</f>
        <v/>
      </c>
      <c r="P583" s="15" t="str" cm="1">
        <f t="array" ref="P583">IF(OR($B583="",P$2=""),"",Projetos!$K582/_xlfn.XLOOKUP(P$2,Técnicos!$A$2:$A$100,IF(Projetos!V582=1,Técnicos!$F$2:$F$100,IF(Projetos!V582=2,Técnicos!$H$2:$H$100,Técnicos!$J$2:$J$100)),,0,1))</f>
        <v/>
      </c>
      <c r="Q583" s="15" t="str" cm="1">
        <f t="array" ref="Q583">IF(OR($B583="",Q$2=""),"",Projetos!$K582/_xlfn.XLOOKUP(Q$2,Técnicos!$A$2:$A$100,IF(Projetos!W582=1,Técnicos!$F$2:$F$100,IF(Projetos!W582=2,Técnicos!$H$2:$H$100,Técnicos!$J$2:$J$100)),,0,1))</f>
        <v/>
      </c>
      <c r="R583" s="15" t="str" cm="1">
        <f t="array" ref="R583">IF(OR($B583="",R$2=""),"",Projetos!$K582/_xlfn.XLOOKUP(R$2,Técnicos!$A$2:$A$100,IF(Projetos!X582=1,Técnicos!$F$2:$F$100,IF(Projetos!X582=2,Técnicos!$H$2:$H$100,Técnicos!$J$2:$J$100)),,0,1))</f>
        <v/>
      </c>
      <c r="S583" s="15" t="str" cm="1">
        <f t="array" ref="S583">IF(OR($B583="",S$2=""),"",Projetos!$K582/_xlfn.XLOOKUP(S$2,Técnicos!$A$2:$A$100,IF(Projetos!Y582=1,Técnicos!$F$2:$F$100,IF(Projetos!Y582=2,Técnicos!$H$2:$H$100,Técnicos!$J$2:$J$100)),,0,1))</f>
        <v/>
      </c>
      <c r="T583" s="15" t="str" cm="1">
        <f t="array" ref="T583">IF(OR($B583="",T$2=""),"",Projetos!$K582/_xlfn.XLOOKUP(T$2,Técnicos!$A$2:$A$100,IF(Projetos!Z582=1,Técnicos!$F$2:$F$100,IF(Projetos!Z582=2,Técnicos!$H$2:$H$100,Técnicos!$J$2:$J$100)),,0,1))</f>
        <v/>
      </c>
      <c r="U583" s="15" t="str" cm="1">
        <f t="array" ref="U583">IF(OR($B583="",U$2=""),"",Projetos!$K582/_xlfn.XLOOKUP(U$2,Técnicos!$A$2:$A$100,IF(Projetos!AA582=1,Técnicos!$F$2:$F$100,IF(Projetos!AA582=2,Técnicos!$H$2:$H$100,Técnicos!$J$2:$J$100)),,0,1))</f>
        <v/>
      </c>
      <c r="V583" s="15" t="str" cm="1">
        <f t="array" ref="V583">IF(OR($B583="",V$2=""),"",Projetos!$K582/_xlfn.XLOOKUP(V$2,Técnicos!$A$2:$A$100,IF(Projetos!AB582=1,Técnicos!$F$2:$F$100,IF(Projetos!AB582=2,Técnicos!$H$2:$H$100,Técnicos!$J$2:$J$100)),,0,1))</f>
        <v/>
      </c>
      <c r="W583" s="15" t="str" cm="1">
        <f t="array" ref="W583">IF(OR($B583="",W$2=""),"",Projetos!$K582/_xlfn.XLOOKUP(W$2,Técnicos!$A$2:$A$100,IF(Projetos!AC582=1,Técnicos!$F$2:$F$100,IF(Projetos!AC582=2,Técnicos!$H$2:$H$100,Técnicos!$J$2:$J$100)),,0,1))</f>
        <v/>
      </c>
      <c r="X583" s="15" t="str" cm="1">
        <f t="array" ref="X583">IF(OR($B583="",X$2=""),"",Projetos!$K582/_xlfn.XLOOKUP(X$2,Técnicos!$A$2:$A$100,IF(Projetos!AD582=1,Técnicos!$F$2:$F$100,IF(Projetos!AD582=2,Técnicos!$H$2:$H$100,Técnicos!$J$2:$J$100)),,0,1))</f>
        <v/>
      </c>
      <c r="Y583" s="15" t="str" cm="1">
        <f t="array" ref="Y583">IF(OR($B583="",Y$2=""),"",Projetos!$K582/_xlfn.XLOOKUP(Y$2,Técnicos!$A$2:$A$100,IF(Projetos!AE582=1,Técnicos!$F$2:$F$100,IF(Projetos!AE582=2,Técnicos!$H$2:$H$100,Técnicos!$J$2:$J$100)),,0,1))</f>
        <v/>
      </c>
      <c r="Z583" s="15" t="str" cm="1">
        <f t="array" ref="Z583">IF(OR($B583="",Z$2=""),"",Projetos!$K582/_xlfn.XLOOKUP(Z$2,Técnicos!$A$2:$A$100,IF(Projetos!AF582=1,Técnicos!$F$2:$F$100,IF(Projetos!AF582=2,Técnicos!$H$2:$H$100,Técnicos!$J$2:$J$100)),,0,1))</f>
        <v/>
      </c>
      <c r="AA583" s="15" t="str" cm="1">
        <f t="array" ref="AA583">IF(OR($B583="",AA$2=""),"",Projetos!$K582/_xlfn.XLOOKUP(AA$2,Técnicos!$A$2:$A$100,IF(Projetos!AG582=1,Técnicos!$F$2:$F$100,IF(Projetos!AG582=2,Técnicos!$H$2:$H$100,Técnicos!$J$2:$J$100)),,0,1))</f>
        <v/>
      </c>
      <c r="AB583" s="15" t="str" cm="1">
        <f t="array" ref="AB583">IF(OR($B583="",AB$2=""),"",Projetos!$K582/_xlfn.XLOOKUP(AB$2,Técnicos!$A$2:$A$100,IF(Projetos!AH582=1,Técnicos!$F$2:$F$100,IF(Projetos!AH582=2,Técnicos!$H$2:$H$100,Técnicos!$J$2:$J$100)),,0,1))</f>
        <v/>
      </c>
      <c r="AC583" s="15" t="str" cm="1">
        <f t="array" ref="AC583">IF(OR($B583="",AC$2=""),"",Projetos!$K582/_xlfn.XLOOKUP(AC$2,Técnicos!$A$2:$A$100,IF(Projetos!AI582=1,Técnicos!$F$2:$F$100,IF(Projetos!AI582=2,Técnicos!$H$2:$H$100,Técnicos!$J$2:$J$100)),,0,1))</f>
        <v/>
      </c>
      <c r="AD583" s="15" t="str" cm="1">
        <f t="array" ref="AD583">IF(OR($B583="",AD$2=""),"",Projetos!$K582/_xlfn.XLOOKUP(AD$2,Técnicos!$A$2:$A$100,IF(Projetos!AJ582=1,Técnicos!$F$2:$F$100,IF(Projetos!AJ582=2,Técnicos!$H$2:$H$100,Técnicos!$J$2:$J$100)),,0,1))</f>
        <v/>
      </c>
      <c r="AE583" s="15" t="str" cm="1">
        <f t="array" ref="AE583">IF(OR($B583="",AE$2=""),"",Projetos!$K582/_xlfn.XLOOKUP(AE$2,Técnicos!$A$2:$A$100,IF(Projetos!AK582=1,Técnicos!$F$2:$F$100,IF(Projetos!AK582=2,Técnicos!$H$2:$H$100,Técnicos!$J$2:$J$100)),,0,1))</f>
        <v/>
      </c>
      <c r="AF583" s="15" t="str" cm="1">
        <f t="array" ref="AF583">IF(OR($B583="",AF$2=""),"",Projetos!$K582/_xlfn.XLOOKUP(AF$2,Técnicos!$A$2:$A$100,IF(Projetos!AL582=1,Técnicos!$F$2:$F$100,IF(Projetos!AL582=2,Técnicos!$H$2:$H$100,Técnicos!$J$2:$J$100)),,0,1))</f>
        <v/>
      </c>
      <c r="AG583" s="15" t="str" cm="1">
        <f t="array" ref="AG583">IF(OR($B583="",AG$2=""),"",Projetos!$K582/_xlfn.XLOOKUP(AG$2,Técnicos!$A$2:$A$100,IF(Projetos!AM582=1,Técnicos!$F$2:$F$100,IF(Projetos!AM582=2,Técnicos!$H$2:$H$100,Técnicos!$J$2:$J$100)),,0,1))</f>
        <v/>
      </c>
      <c r="AH583" s="15" t="str" cm="1">
        <f t="array" ref="AH583">IF(OR($B583="",AH$2=""),"",Projetos!$K582/_xlfn.XLOOKUP(AH$2,Técnicos!$A$2:$A$100,IF(Projetos!AN582=1,Técnicos!$F$2:$F$100,IF(Projetos!AN582=2,Técnicos!$H$2:$H$100,Técnicos!$J$2:$J$100)),,0,1))</f>
        <v/>
      </c>
      <c r="AI583" s="15" t="str" cm="1">
        <f t="array" ref="AI583">IF(OR($B583="",AI$2=""),"",Projetos!$K582/_xlfn.XLOOKUP(AI$2,Técnicos!$A$2:$A$100,IF(Projetos!AO582=1,Técnicos!$F$2:$F$100,IF(Projetos!AO582=2,Técnicos!$H$2:$H$100,Técnicos!$J$2:$J$100)),,0,1))</f>
        <v/>
      </c>
      <c r="AJ583" s="15" t="str" cm="1">
        <f t="array" ref="AJ583">IF(OR($B583="",AJ$2=""),"",Projetos!$K582/_xlfn.XLOOKUP(AJ$2,Técnicos!$A$2:$A$100,IF(Projetos!AP582=1,Técnicos!$F$2:$F$100,IF(Projetos!AP582=2,Técnicos!$H$2:$H$100,Técnicos!$J$2:$J$100)),,0,1))</f>
        <v/>
      </c>
      <c r="AK583" s="15" t="str" cm="1">
        <f t="array" ref="AK583">IF(OR($B583="",AK$2=""),"",Projetos!$K582/_xlfn.XLOOKUP(AK$2,Técnicos!$A$2:$A$100,IF(Projetos!AQ582=1,Técnicos!$F$2:$F$100,IF(Projetos!AQ582=2,Técnicos!$H$2:$H$100,Técnicos!$J$2:$J$100)),,0,1))</f>
        <v/>
      </c>
    </row>
    <row r="584" spans="3:37" x14ac:dyDescent="0.3">
      <c r="C584" s="15" t="str" cm="1">
        <f t="array" ref="C584">IF(OR($B584="",C$2=""),"",Projetos!$K583/_xlfn.XLOOKUP(C$2,Técnicos!$A$2:$A$100,IF(Projetos!I583=1,Técnicos!$F$2:$F$100,IF(Projetos!I583=2,Técnicos!$H$2:$H$100,Técnicos!$J$2:$J$100)),,0,1))</f>
        <v/>
      </c>
      <c r="D584" s="15" t="str" cm="1">
        <f t="array" ref="D584">IF(OR($B584="",D$2=""),"",Projetos!$K583/_xlfn.XLOOKUP(D$2,Técnicos!$A$2:$A$100,IF(Projetos!J583=1,Técnicos!$F$2:$F$100,IF(Projetos!J583=2,Técnicos!$H$2:$H$100,Técnicos!$J$2:$J$100)),,0,1))</f>
        <v/>
      </c>
      <c r="E584" s="15" t="str" cm="1">
        <f t="array" ref="E584">IF(OR($B584="",E$2=""),"",Projetos!$K583/_xlfn.XLOOKUP(E$2,Técnicos!$A$2:$A$100,IF(Projetos!K583=1,Técnicos!$F$2:$F$100,IF(Projetos!K583=2,Técnicos!$H$2:$H$100,Técnicos!$J$2:$J$100)),,0,1))</f>
        <v/>
      </c>
      <c r="F584" s="15" t="str" cm="1">
        <f t="array" ref="F584">IF(OR($B584="",F$2=""),"",Projetos!$K583/_xlfn.XLOOKUP(F$2,Técnicos!$A$2:$A$100,IF(Projetos!L583=1,Técnicos!$F$2:$F$100,IF(Projetos!L583=2,Técnicos!$H$2:$H$100,Técnicos!$J$2:$J$100)),,0,1))</f>
        <v/>
      </c>
      <c r="G584" s="15" t="str" cm="1">
        <f t="array" ref="G584">IF(OR($B584="",G$2=""),"",Projetos!$K583/_xlfn.XLOOKUP(G$2,Técnicos!$A$2:$A$100,IF(Projetos!M583=1,Técnicos!$F$2:$F$100,IF(Projetos!M583=2,Técnicos!$H$2:$H$100,Técnicos!$J$2:$J$100)),,0,1))</f>
        <v/>
      </c>
      <c r="H584" s="15" t="str" cm="1">
        <f t="array" ref="H584">IF(OR($B584="",H$2=""),"",Projetos!$K583/_xlfn.XLOOKUP(H$2,Técnicos!$A$2:$A$100,IF(Projetos!N583=1,Técnicos!$F$2:$F$100,IF(Projetos!N583=2,Técnicos!$H$2:$H$100,Técnicos!$J$2:$J$100)),,0,1))</f>
        <v/>
      </c>
      <c r="I584" s="15" t="str" cm="1">
        <f t="array" ref="I584">IF(OR($B584="",I$2=""),"",Projetos!$K583/_xlfn.XLOOKUP(I$2,Técnicos!$A$2:$A$100,IF(Projetos!O583=1,Técnicos!$F$2:$F$100,IF(Projetos!O583=2,Técnicos!$H$2:$H$100,Técnicos!$J$2:$J$100)),,0,1))</f>
        <v/>
      </c>
      <c r="J584" s="15" t="str" cm="1">
        <f t="array" ref="J584">IF(OR($B584="",J$2=""),"",Projetos!$K583/_xlfn.XLOOKUP(J$2,Técnicos!$A$2:$A$100,IF(Projetos!P583=1,Técnicos!$F$2:$F$100,IF(Projetos!P583=2,Técnicos!$H$2:$H$100,Técnicos!$J$2:$J$100)),,0,1))</f>
        <v/>
      </c>
      <c r="K584" s="15" t="str" cm="1">
        <f t="array" ref="K584">IF(OR($B584="",K$2=""),"",Projetos!$K583/_xlfn.XLOOKUP(K$2,Técnicos!$A$2:$A$100,IF(Projetos!Q583=1,Técnicos!$F$2:$F$100,IF(Projetos!Q583=2,Técnicos!$H$2:$H$100,Técnicos!$J$2:$J$100)),,0,1))</f>
        <v/>
      </c>
      <c r="L584" s="15" t="str" cm="1">
        <f t="array" ref="L584">IF(OR($B584="",L$2=""),"",Projetos!$K583/_xlfn.XLOOKUP(L$2,Técnicos!$A$2:$A$100,IF(Projetos!R583=1,Técnicos!$F$2:$F$100,IF(Projetos!R583=2,Técnicos!$H$2:$H$100,Técnicos!$J$2:$J$100)),,0,1))</f>
        <v/>
      </c>
      <c r="M584" s="15" t="str" cm="1">
        <f t="array" ref="M584">IF(OR($B584="",M$2=""),"",Projetos!$K583/_xlfn.XLOOKUP(M$2,Técnicos!$A$2:$A$100,IF(Projetos!S583=1,Técnicos!$F$2:$F$100,IF(Projetos!S583=2,Técnicos!$H$2:$H$100,Técnicos!$J$2:$J$100)),,0,1))</f>
        <v/>
      </c>
      <c r="N584" s="15" t="str" cm="1">
        <f t="array" ref="N584">IF(OR($B584="",N$2=""),"",Projetos!$K583/_xlfn.XLOOKUP(N$2,Técnicos!$A$2:$A$100,IF(Projetos!T583=1,Técnicos!$F$2:$F$100,IF(Projetos!T583=2,Técnicos!$H$2:$H$100,Técnicos!$J$2:$J$100)),,0,1))</f>
        <v/>
      </c>
      <c r="O584" s="15" t="str" cm="1">
        <f t="array" ref="O584">IF(OR($B584="",O$2=""),"",Projetos!$K583/_xlfn.XLOOKUP(O$2,Técnicos!$A$2:$A$100,IF(Projetos!U583=1,Técnicos!$F$2:$F$100,IF(Projetos!U583=2,Técnicos!$H$2:$H$100,Técnicos!$J$2:$J$100)),,0,1))</f>
        <v/>
      </c>
      <c r="P584" s="15" t="str" cm="1">
        <f t="array" ref="P584">IF(OR($B584="",P$2=""),"",Projetos!$K583/_xlfn.XLOOKUP(P$2,Técnicos!$A$2:$A$100,IF(Projetos!V583=1,Técnicos!$F$2:$F$100,IF(Projetos!V583=2,Técnicos!$H$2:$H$100,Técnicos!$J$2:$J$100)),,0,1))</f>
        <v/>
      </c>
      <c r="Q584" s="15" t="str" cm="1">
        <f t="array" ref="Q584">IF(OR($B584="",Q$2=""),"",Projetos!$K583/_xlfn.XLOOKUP(Q$2,Técnicos!$A$2:$A$100,IF(Projetos!W583=1,Técnicos!$F$2:$F$100,IF(Projetos!W583=2,Técnicos!$H$2:$H$100,Técnicos!$J$2:$J$100)),,0,1))</f>
        <v/>
      </c>
      <c r="R584" s="15" t="str" cm="1">
        <f t="array" ref="R584">IF(OR($B584="",R$2=""),"",Projetos!$K583/_xlfn.XLOOKUP(R$2,Técnicos!$A$2:$A$100,IF(Projetos!X583=1,Técnicos!$F$2:$F$100,IF(Projetos!X583=2,Técnicos!$H$2:$H$100,Técnicos!$J$2:$J$100)),,0,1))</f>
        <v/>
      </c>
      <c r="S584" s="15" t="str" cm="1">
        <f t="array" ref="S584">IF(OR($B584="",S$2=""),"",Projetos!$K583/_xlfn.XLOOKUP(S$2,Técnicos!$A$2:$A$100,IF(Projetos!Y583=1,Técnicos!$F$2:$F$100,IF(Projetos!Y583=2,Técnicos!$H$2:$H$100,Técnicos!$J$2:$J$100)),,0,1))</f>
        <v/>
      </c>
      <c r="T584" s="15" t="str" cm="1">
        <f t="array" ref="T584">IF(OR($B584="",T$2=""),"",Projetos!$K583/_xlfn.XLOOKUP(T$2,Técnicos!$A$2:$A$100,IF(Projetos!Z583=1,Técnicos!$F$2:$F$100,IF(Projetos!Z583=2,Técnicos!$H$2:$H$100,Técnicos!$J$2:$J$100)),,0,1))</f>
        <v/>
      </c>
      <c r="U584" s="15" t="str" cm="1">
        <f t="array" ref="U584">IF(OR($B584="",U$2=""),"",Projetos!$K583/_xlfn.XLOOKUP(U$2,Técnicos!$A$2:$A$100,IF(Projetos!AA583=1,Técnicos!$F$2:$F$100,IF(Projetos!AA583=2,Técnicos!$H$2:$H$100,Técnicos!$J$2:$J$100)),,0,1))</f>
        <v/>
      </c>
      <c r="V584" s="15" t="str" cm="1">
        <f t="array" ref="V584">IF(OR($B584="",V$2=""),"",Projetos!$K583/_xlfn.XLOOKUP(V$2,Técnicos!$A$2:$A$100,IF(Projetos!AB583=1,Técnicos!$F$2:$F$100,IF(Projetos!AB583=2,Técnicos!$H$2:$H$100,Técnicos!$J$2:$J$100)),,0,1))</f>
        <v/>
      </c>
      <c r="W584" s="15" t="str" cm="1">
        <f t="array" ref="W584">IF(OR($B584="",W$2=""),"",Projetos!$K583/_xlfn.XLOOKUP(W$2,Técnicos!$A$2:$A$100,IF(Projetos!AC583=1,Técnicos!$F$2:$F$100,IF(Projetos!AC583=2,Técnicos!$H$2:$H$100,Técnicos!$J$2:$J$100)),,0,1))</f>
        <v/>
      </c>
      <c r="X584" s="15" t="str" cm="1">
        <f t="array" ref="X584">IF(OR($B584="",X$2=""),"",Projetos!$K583/_xlfn.XLOOKUP(X$2,Técnicos!$A$2:$A$100,IF(Projetos!AD583=1,Técnicos!$F$2:$F$100,IF(Projetos!AD583=2,Técnicos!$H$2:$H$100,Técnicos!$J$2:$J$100)),,0,1))</f>
        <v/>
      </c>
      <c r="Y584" s="15" t="str" cm="1">
        <f t="array" ref="Y584">IF(OR($B584="",Y$2=""),"",Projetos!$K583/_xlfn.XLOOKUP(Y$2,Técnicos!$A$2:$A$100,IF(Projetos!AE583=1,Técnicos!$F$2:$F$100,IF(Projetos!AE583=2,Técnicos!$H$2:$H$100,Técnicos!$J$2:$J$100)),,0,1))</f>
        <v/>
      </c>
      <c r="Z584" s="15" t="str" cm="1">
        <f t="array" ref="Z584">IF(OR($B584="",Z$2=""),"",Projetos!$K583/_xlfn.XLOOKUP(Z$2,Técnicos!$A$2:$A$100,IF(Projetos!AF583=1,Técnicos!$F$2:$F$100,IF(Projetos!AF583=2,Técnicos!$H$2:$H$100,Técnicos!$J$2:$J$100)),,0,1))</f>
        <v/>
      </c>
      <c r="AA584" s="15" t="str" cm="1">
        <f t="array" ref="AA584">IF(OR($B584="",AA$2=""),"",Projetos!$K583/_xlfn.XLOOKUP(AA$2,Técnicos!$A$2:$A$100,IF(Projetos!AG583=1,Técnicos!$F$2:$F$100,IF(Projetos!AG583=2,Técnicos!$H$2:$H$100,Técnicos!$J$2:$J$100)),,0,1))</f>
        <v/>
      </c>
      <c r="AB584" s="15" t="str" cm="1">
        <f t="array" ref="AB584">IF(OR($B584="",AB$2=""),"",Projetos!$K583/_xlfn.XLOOKUP(AB$2,Técnicos!$A$2:$A$100,IF(Projetos!AH583=1,Técnicos!$F$2:$F$100,IF(Projetos!AH583=2,Técnicos!$H$2:$H$100,Técnicos!$J$2:$J$100)),,0,1))</f>
        <v/>
      </c>
      <c r="AC584" s="15" t="str" cm="1">
        <f t="array" ref="AC584">IF(OR($B584="",AC$2=""),"",Projetos!$K583/_xlfn.XLOOKUP(AC$2,Técnicos!$A$2:$A$100,IF(Projetos!AI583=1,Técnicos!$F$2:$F$100,IF(Projetos!AI583=2,Técnicos!$H$2:$H$100,Técnicos!$J$2:$J$100)),,0,1))</f>
        <v/>
      </c>
      <c r="AD584" s="15" t="str" cm="1">
        <f t="array" ref="AD584">IF(OR($B584="",AD$2=""),"",Projetos!$K583/_xlfn.XLOOKUP(AD$2,Técnicos!$A$2:$A$100,IF(Projetos!AJ583=1,Técnicos!$F$2:$F$100,IF(Projetos!AJ583=2,Técnicos!$H$2:$H$100,Técnicos!$J$2:$J$100)),,0,1))</f>
        <v/>
      </c>
      <c r="AE584" s="15" t="str" cm="1">
        <f t="array" ref="AE584">IF(OR($B584="",AE$2=""),"",Projetos!$K583/_xlfn.XLOOKUP(AE$2,Técnicos!$A$2:$A$100,IF(Projetos!AK583=1,Técnicos!$F$2:$F$100,IF(Projetos!AK583=2,Técnicos!$H$2:$H$100,Técnicos!$J$2:$J$100)),,0,1))</f>
        <v/>
      </c>
      <c r="AF584" s="15" t="str" cm="1">
        <f t="array" ref="AF584">IF(OR($B584="",AF$2=""),"",Projetos!$K583/_xlfn.XLOOKUP(AF$2,Técnicos!$A$2:$A$100,IF(Projetos!AL583=1,Técnicos!$F$2:$F$100,IF(Projetos!AL583=2,Técnicos!$H$2:$H$100,Técnicos!$J$2:$J$100)),,0,1))</f>
        <v/>
      </c>
      <c r="AG584" s="15" t="str" cm="1">
        <f t="array" ref="AG584">IF(OR($B584="",AG$2=""),"",Projetos!$K583/_xlfn.XLOOKUP(AG$2,Técnicos!$A$2:$A$100,IF(Projetos!AM583=1,Técnicos!$F$2:$F$100,IF(Projetos!AM583=2,Técnicos!$H$2:$H$100,Técnicos!$J$2:$J$100)),,0,1))</f>
        <v/>
      </c>
      <c r="AH584" s="15" t="str" cm="1">
        <f t="array" ref="AH584">IF(OR($B584="",AH$2=""),"",Projetos!$K583/_xlfn.XLOOKUP(AH$2,Técnicos!$A$2:$A$100,IF(Projetos!AN583=1,Técnicos!$F$2:$F$100,IF(Projetos!AN583=2,Técnicos!$H$2:$H$100,Técnicos!$J$2:$J$100)),,0,1))</f>
        <v/>
      </c>
      <c r="AI584" s="15" t="str" cm="1">
        <f t="array" ref="AI584">IF(OR($B584="",AI$2=""),"",Projetos!$K583/_xlfn.XLOOKUP(AI$2,Técnicos!$A$2:$A$100,IF(Projetos!AO583=1,Técnicos!$F$2:$F$100,IF(Projetos!AO583=2,Técnicos!$H$2:$H$100,Técnicos!$J$2:$J$100)),,0,1))</f>
        <v/>
      </c>
      <c r="AJ584" s="15" t="str" cm="1">
        <f t="array" ref="AJ584">IF(OR($B584="",AJ$2=""),"",Projetos!$K583/_xlfn.XLOOKUP(AJ$2,Técnicos!$A$2:$A$100,IF(Projetos!AP583=1,Técnicos!$F$2:$F$100,IF(Projetos!AP583=2,Técnicos!$H$2:$H$100,Técnicos!$J$2:$J$100)),,0,1))</f>
        <v/>
      </c>
      <c r="AK584" s="15" t="str" cm="1">
        <f t="array" ref="AK584">IF(OR($B584="",AK$2=""),"",Projetos!$K583/_xlfn.XLOOKUP(AK$2,Técnicos!$A$2:$A$100,IF(Projetos!AQ583=1,Técnicos!$F$2:$F$100,IF(Projetos!AQ583=2,Técnicos!$H$2:$H$100,Técnicos!$J$2:$J$100)),,0,1))</f>
        <v/>
      </c>
    </row>
    <row r="585" spans="3:37" x14ac:dyDescent="0.3">
      <c r="C585" s="15" t="str" cm="1">
        <f t="array" ref="C585">IF(OR($B585="",C$2=""),"",Projetos!$K584/_xlfn.XLOOKUP(C$2,Técnicos!$A$2:$A$100,IF(Projetos!I584=1,Técnicos!$F$2:$F$100,IF(Projetos!I584=2,Técnicos!$H$2:$H$100,Técnicos!$J$2:$J$100)),,0,1))</f>
        <v/>
      </c>
      <c r="D585" s="15" t="str" cm="1">
        <f t="array" ref="D585">IF(OR($B585="",D$2=""),"",Projetos!$K584/_xlfn.XLOOKUP(D$2,Técnicos!$A$2:$A$100,IF(Projetos!J584=1,Técnicos!$F$2:$F$100,IF(Projetos!J584=2,Técnicos!$H$2:$H$100,Técnicos!$J$2:$J$100)),,0,1))</f>
        <v/>
      </c>
      <c r="E585" s="15" t="str" cm="1">
        <f t="array" ref="E585">IF(OR($B585="",E$2=""),"",Projetos!$K584/_xlfn.XLOOKUP(E$2,Técnicos!$A$2:$A$100,IF(Projetos!K584=1,Técnicos!$F$2:$F$100,IF(Projetos!K584=2,Técnicos!$H$2:$H$100,Técnicos!$J$2:$J$100)),,0,1))</f>
        <v/>
      </c>
      <c r="F585" s="15" t="str" cm="1">
        <f t="array" ref="F585">IF(OR($B585="",F$2=""),"",Projetos!$K584/_xlfn.XLOOKUP(F$2,Técnicos!$A$2:$A$100,IF(Projetos!L584=1,Técnicos!$F$2:$F$100,IF(Projetos!L584=2,Técnicos!$H$2:$H$100,Técnicos!$J$2:$J$100)),,0,1))</f>
        <v/>
      </c>
      <c r="G585" s="15" t="str" cm="1">
        <f t="array" ref="G585">IF(OR($B585="",G$2=""),"",Projetos!$K584/_xlfn.XLOOKUP(G$2,Técnicos!$A$2:$A$100,IF(Projetos!M584=1,Técnicos!$F$2:$F$100,IF(Projetos!M584=2,Técnicos!$H$2:$H$100,Técnicos!$J$2:$J$100)),,0,1))</f>
        <v/>
      </c>
      <c r="H585" s="15" t="str" cm="1">
        <f t="array" ref="H585">IF(OR($B585="",H$2=""),"",Projetos!$K584/_xlfn.XLOOKUP(H$2,Técnicos!$A$2:$A$100,IF(Projetos!N584=1,Técnicos!$F$2:$F$100,IF(Projetos!N584=2,Técnicos!$H$2:$H$100,Técnicos!$J$2:$J$100)),,0,1))</f>
        <v/>
      </c>
      <c r="I585" s="15" t="str" cm="1">
        <f t="array" ref="I585">IF(OR($B585="",I$2=""),"",Projetos!$K584/_xlfn.XLOOKUP(I$2,Técnicos!$A$2:$A$100,IF(Projetos!O584=1,Técnicos!$F$2:$F$100,IF(Projetos!O584=2,Técnicos!$H$2:$H$100,Técnicos!$J$2:$J$100)),,0,1))</f>
        <v/>
      </c>
      <c r="J585" s="15" t="str" cm="1">
        <f t="array" ref="J585">IF(OR($B585="",J$2=""),"",Projetos!$K584/_xlfn.XLOOKUP(J$2,Técnicos!$A$2:$A$100,IF(Projetos!P584=1,Técnicos!$F$2:$F$100,IF(Projetos!P584=2,Técnicos!$H$2:$H$100,Técnicos!$J$2:$J$100)),,0,1))</f>
        <v/>
      </c>
      <c r="K585" s="15" t="str" cm="1">
        <f t="array" ref="K585">IF(OR($B585="",K$2=""),"",Projetos!$K584/_xlfn.XLOOKUP(K$2,Técnicos!$A$2:$A$100,IF(Projetos!Q584=1,Técnicos!$F$2:$F$100,IF(Projetos!Q584=2,Técnicos!$H$2:$H$100,Técnicos!$J$2:$J$100)),,0,1))</f>
        <v/>
      </c>
      <c r="L585" s="15" t="str" cm="1">
        <f t="array" ref="L585">IF(OR($B585="",L$2=""),"",Projetos!$K584/_xlfn.XLOOKUP(L$2,Técnicos!$A$2:$A$100,IF(Projetos!R584=1,Técnicos!$F$2:$F$100,IF(Projetos!R584=2,Técnicos!$H$2:$H$100,Técnicos!$J$2:$J$100)),,0,1))</f>
        <v/>
      </c>
      <c r="M585" s="15" t="str" cm="1">
        <f t="array" ref="M585">IF(OR($B585="",M$2=""),"",Projetos!$K584/_xlfn.XLOOKUP(M$2,Técnicos!$A$2:$A$100,IF(Projetos!S584=1,Técnicos!$F$2:$F$100,IF(Projetos!S584=2,Técnicos!$H$2:$H$100,Técnicos!$J$2:$J$100)),,0,1))</f>
        <v/>
      </c>
      <c r="N585" s="15" t="str" cm="1">
        <f t="array" ref="N585">IF(OR($B585="",N$2=""),"",Projetos!$K584/_xlfn.XLOOKUP(N$2,Técnicos!$A$2:$A$100,IF(Projetos!T584=1,Técnicos!$F$2:$F$100,IF(Projetos!T584=2,Técnicos!$H$2:$H$100,Técnicos!$J$2:$J$100)),,0,1))</f>
        <v/>
      </c>
      <c r="O585" s="15" t="str" cm="1">
        <f t="array" ref="O585">IF(OR($B585="",O$2=""),"",Projetos!$K584/_xlfn.XLOOKUP(O$2,Técnicos!$A$2:$A$100,IF(Projetos!U584=1,Técnicos!$F$2:$F$100,IF(Projetos!U584=2,Técnicos!$H$2:$H$100,Técnicos!$J$2:$J$100)),,0,1))</f>
        <v/>
      </c>
      <c r="P585" s="15" t="str" cm="1">
        <f t="array" ref="P585">IF(OR($B585="",P$2=""),"",Projetos!$K584/_xlfn.XLOOKUP(P$2,Técnicos!$A$2:$A$100,IF(Projetos!V584=1,Técnicos!$F$2:$F$100,IF(Projetos!V584=2,Técnicos!$H$2:$H$100,Técnicos!$J$2:$J$100)),,0,1))</f>
        <v/>
      </c>
      <c r="Q585" s="15" t="str" cm="1">
        <f t="array" ref="Q585">IF(OR($B585="",Q$2=""),"",Projetos!$K584/_xlfn.XLOOKUP(Q$2,Técnicos!$A$2:$A$100,IF(Projetos!W584=1,Técnicos!$F$2:$F$100,IF(Projetos!W584=2,Técnicos!$H$2:$H$100,Técnicos!$J$2:$J$100)),,0,1))</f>
        <v/>
      </c>
      <c r="R585" s="15" t="str" cm="1">
        <f t="array" ref="R585">IF(OR($B585="",R$2=""),"",Projetos!$K584/_xlfn.XLOOKUP(R$2,Técnicos!$A$2:$A$100,IF(Projetos!X584=1,Técnicos!$F$2:$F$100,IF(Projetos!X584=2,Técnicos!$H$2:$H$100,Técnicos!$J$2:$J$100)),,0,1))</f>
        <v/>
      </c>
      <c r="S585" s="15" t="str" cm="1">
        <f t="array" ref="S585">IF(OR($B585="",S$2=""),"",Projetos!$K584/_xlfn.XLOOKUP(S$2,Técnicos!$A$2:$A$100,IF(Projetos!Y584=1,Técnicos!$F$2:$F$100,IF(Projetos!Y584=2,Técnicos!$H$2:$H$100,Técnicos!$J$2:$J$100)),,0,1))</f>
        <v/>
      </c>
      <c r="T585" s="15" t="str" cm="1">
        <f t="array" ref="T585">IF(OR($B585="",T$2=""),"",Projetos!$K584/_xlfn.XLOOKUP(T$2,Técnicos!$A$2:$A$100,IF(Projetos!Z584=1,Técnicos!$F$2:$F$100,IF(Projetos!Z584=2,Técnicos!$H$2:$H$100,Técnicos!$J$2:$J$100)),,0,1))</f>
        <v/>
      </c>
      <c r="U585" s="15" t="str" cm="1">
        <f t="array" ref="U585">IF(OR($B585="",U$2=""),"",Projetos!$K584/_xlfn.XLOOKUP(U$2,Técnicos!$A$2:$A$100,IF(Projetos!AA584=1,Técnicos!$F$2:$F$100,IF(Projetos!AA584=2,Técnicos!$H$2:$H$100,Técnicos!$J$2:$J$100)),,0,1))</f>
        <v/>
      </c>
      <c r="V585" s="15" t="str" cm="1">
        <f t="array" ref="V585">IF(OR($B585="",V$2=""),"",Projetos!$K584/_xlfn.XLOOKUP(V$2,Técnicos!$A$2:$A$100,IF(Projetos!AB584=1,Técnicos!$F$2:$F$100,IF(Projetos!AB584=2,Técnicos!$H$2:$H$100,Técnicos!$J$2:$J$100)),,0,1))</f>
        <v/>
      </c>
      <c r="W585" s="15" t="str" cm="1">
        <f t="array" ref="W585">IF(OR($B585="",W$2=""),"",Projetos!$K584/_xlfn.XLOOKUP(W$2,Técnicos!$A$2:$A$100,IF(Projetos!AC584=1,Técnicos!$F$2:$F$100,IF(Projetos!AC584=2,Técnicos!$H$2:$H$100,Técnicos!$J$2:$J$100)),,0,1))</f>
        <v/>
      </c>
      <c r="X585" s="15" t="str" cm="1">
        <f t="array" ref="X585">IF(OR($B585="",X$2=""),"",Projetos!$K584/_xlfn.XLOOKUP(X$2,Técnicos!$A$2:$A$100,IF(Projetos!AD584=1,Técnicos!$F$2:$F$100,IF(Projetos!AD584=2,Técnicos!$H$2:$H$100,Técnicos!$J$2:$J$100)),,0,1))</f>
        <v/>
      </c>
      <c r="Y585" s="15" t="str" cm="1">
        <f t="array" ref="Y585">IF(OR($B585="",Y$2=""),"",Projetos!$K584/_xlfn.XLOOKUP(Y$2,Técnicos!$A$2:$A$100,IF(Projetos!AE584=1,Técnicos!$F$2:$F$100,IF(Projetos!AE584=2,Técnicos!$H$2:$H$100,Técnicos!$J$2:$J$100)),,0,1))</f>
        <v/>
      </c>
      <c r="Z585" s="15" t="str" cm="1">
        <f t="array" ref="Z585">IF(OR($B585="",Z$2=""),"",Projetos!$K584/_xlfn.XLOOKUP(Z$2,Técnicos!$A$2:$A$100,IF(Projetos!AF584=1,Técnicos!$F$2:$F$100,IF(Projetos!AF584=2,Técnicos!$H$2:$H$100,Técnicos!$J$2:$J$100)),,0,1))</f>
        <v/>
      </c>
      <c r="AA585" s="15" t="str" cm="1">
        <f t="array" ref="AA585">IF(OR($B585="",AA$2=""),"",Projetos!$K584/_xlfn.XLOOKUP(AA$2,Técnicos!$A$2:$A$100,IF(Projetos!AG584=1,Técnicos!$F$2:$F$100,IF(Projetos!AG584=2,Técnicos!$H$2:$H$100,Técnicos!$J$2:$J$100)),,0,1))</f>
        <v/>
      </c>
      <c r="AB585" s="15" t="str" cm="1">
        <f t="array" ref="AB585">IF(OR($B585="",AB$2=""),"",Projetos!$K584/_xlfn.XLOOKUP(AB$2,Técnicos!$A$2:$A$100,IF(Projetos!AH584=1,Técnicos!$F$2:$F$100,IF(Projetos!AH584=2,Técnicos!$H$2:$H$100,Técnicos!$J$2:$J$100)),,0,1))</f>
        <v/>
      </c>
      <c r="AC585" s="15" t="str" cm="1">
        <f t="array" ref="AC585">IF(OR($B585="",AC$2=""),"",Projetos!$K584/_xlfn.XLOOKUP(AC$2,Técnicos!$A$2:$A$100,IF(Projetos!AI584=1,Técnicos!$F$2:$F$100,IF(Projetos!AI584=2,Técnicos!$H$2:$H$100,Técnicos!$J$2:$J$100)),,0,1))</f>
        <v/>
      </c>
      <c r="AD585" s="15" t="str" cm="1">
        <f t="array" ref="AD585">IF(OR($B585="",AD$2=""),"",Projetos!$K584/_xlfn.XLOOKUP(AD$2,Técnicos!$A$2:$A$100,IF(Projetos!AJ584=1,Técnicos!$F$2:$F$100,IF(Projetos!AJ584=2,Técnicos!$H$2:$H$100,Técnicos!$J$2:$J$100)),,0,1))</f>
        <v/>
      </c>
      <c r="AE585" s="15" t="str" cm="1">
        <f t="array" ref="AE585">IF(OR($B585="",AE$2=""),"",Projetos!$K584/_xlfn.XLOOKUP(AE$2,Técnicos!$A$2:$A$100,IF(Projetos!AK584=1,Técnicos!$F$2:$F$100,IF(Projetos!AK584=2,Técnicos!$H$2:$H$100,Técnicos!$J$2:$J$100)),,0,1))</f>
        <v/>
      </c>
      <c r="AF585" s="15" t="str" cm="1">
        <f t="array" ref="AF585">IF(OR($B585="",AF$2=""),"",Projetos!$K584/_xlfn.XLOOKUP(AF$2,Técnicos!$A$2:$A$100,IF(Projetos!AL584=1,Técnicos!$F$2:$F$100,IF(Projetos!AL584=2,Técnicos!$H$2:$H$100,Técnicos!$J$2:$J$100)),,0,1))</f>
        <v/>
      </c>
      <c r="AG585" s="15" t="str" cm="1">
        <f t="array" ref="AG585">IF(OR($B585="",AG$2=""),"",Projetos!$K584/_xlfn.XLOOKUP(AG$2,Técnicos!$A$2:$A$100,IF(Projetos!AM584=1,Técnicos!$F$2:$F$100,IF(Projetos!AM584=2,Técnicos!$H$2:$H$100,Técnicos!$J$2:$J$100)),,0,1))</f>
        <v/>
      </c>
      <c r="AH585" s="15" t="str" cm="1">
        <f t="array" ref="AH585">IF(OR($B585="",AH$2=""),"",Projetos!$K584/_xlfn.XLOOKUP(AH$2,Técnicos!$A$2:$A$100,IF(Projetos!AN584=1,Técnicos!$F$2:$F$100,IF(Projetos!AN584=2,Técnicos!$H$2:$H$100,Técnicos!$J$2:$J$100)),,0,1))</f>
        <v/>
      </c>
      <c r="AI585" s="15" t="str" cm="1">
        <f t="array" ref="AI585">IF(OR($B585="",AI$2=""),"",Projetos!$K584/_xlfn.XLOOKUP(AI$2,Técnicos!$A$2:$A$100,IF(Projetos!AO584=1,Técnicos!$F$2:$F$100,IF(Projetos!AO584=2,Técnicos!$H$2:$H$100,Técnicos!$J$2:$J$100)),,0,1))</f>
        <v/>
      </c>
      <c r="AJ585" s="15" t="str" cm="1">
        <f t="array" ref="AJ585">IF(OR($B585="",AJ$2=""),"",Projetos!$K584/_xlfn.XLOOKUP(AJ$2,Técnicos!$A$2:$A$100,IF(Projetos!AP584=1,Técnicos!$F$2:$F$100,IF(Projetos!AP584=2,Técnicos!$H$2:$H$100,Técnicos!$J$2:$J$100)),,0,1))</f>
        <v/>
      </c>
      <c r="AK585" s="15" t="str" cm="1">
        <f t="array" ref="AK585">IF(OR($B585="",AK$2=""),"",Projetos!$K584/_xlfn.XLOOKUP(AK$2,Técnicos!$A$2:$A$100,IF(Projetos!AQ584=1,Técnicos!$F$2:$F$100,IF(Projetos!AQ584=2,Técnicos!$H$2:$H$100,Técnicos!$J$2:$J$100)),,0,1))</f>
        <v/>
      </c>
    </row>
    <row r="586" spans="3:37" x14ac:dyDescent="0.3">
      <c r="C586" s="15" t="str" cm="1">
        <f t="array" ref="C586">IF(OR($B586="",C$2=""),"",Projetos!$K585/_xlfn.XLOOKUP(C$2,Técnicos!$A$2:$A$100,IF(Projetos!I585=1,Técnicos!$F$2:$F$100,IF(Projetos!I585=2,Técnicos!$H$2:$H$100,Técnicos!$J$2:$J$100)),,0,1))</f>
        <v/>
      </c>
      <c r="D586" s="15" t="str" cm="1">
        <f t="array" ref="D586">IF(OR($B586="",D$2=""),"",Projetos!$K585/_xlfn.XLOOKUP(D$2,Técnicos!$A$2:$A$100,IF(Projetos!J585=1,Técnicos!$F$2:$F$100,IF(Projetos!J585=2,Técnicos!$H$2:$H$100,Técnicos!$J$2:$J$100)),,0,1))</f>
        <v/>
      </c>
      <c r="E586" s="15" t="str" cm="1">
        <f t="array" ref="E586">IF(OR($B586="",E$2=""),"",Projetos!$K585/_xlfn.XLOOKUP(E$2,Técnicos!$A$2:$A$100,IF(Projetos!K585=1,Técnicos!$F$2:$F$100,IF(Projetos!K585=2,Técnicos!$H$2:$H$100,Técnicos!$J$2:$J$100)),,0,1))</f>
        <v/>
      </c>
      <c r="F586" s="15" t="str" cm="1">
        <f t="array" ref="F586">IF(OR($B586="",F$2=""),"",Projetos!$K585/_xlfn.XLOOKUP(F$2,Técnicos!$A$2:$A$100,IF(Projetos!L585=1,Técnicos!$F$2:$F$100,IF(Projetos!L585=2,Técnicos!$H$2:$H$100,Técnicos!$J$2:$J$100)),,0,1))</f>
        <v/>
      </c>
      <c r="G586" s="15" t="str" cm="1">
        <f t="array" ref="G586">IF(OR($B586="",G$2=""),"",Projetos!$K585/_xlfn.XLOOKUP(G$2,Técnicos!$A$2:$A$100,IF(Projetos!M585=1,Técnicos!$F$2:$F$100,IF(Projetos!M585=2,Técnicos!$H$2:$H$100,Técnicos!$J$2:$J$100)),,0,1))</f>
        <v/>
      </c>
      <c r="H586" s="15" t="str" cm="1">
        <f t="array" ref="H586">IF(OR($B586="",H$2=""),"",Projetos!$K585/_xlfn.XLOOKUP(H$2,Técnicos!$A$2:$A$100,IF(Projetos!N585=1,Técnicos!$F$2:$F$100,IF(Projetos!N585=2,Técnicos!$H$2:$H$100,Técnicos!$J$2:$J$100)),,0,1))</f>
        <v/>
      </c>
      <c r="I586" s="15" t="str" cm="1">
        <f t="array" ref="I586">IF(OR($B586="",I$2=""),"",Projetos!$K585/_xlfn.XLOOKUP(I$2,Técnicos!$A$2:$A$100,IF(Projetos!O585=1,Técnicos!$F$2:$F$100,IF(Projetos!O585=2,Técnicos!$H$2:$H$100,Técnicos!$J$2:$J$100)),,0,1))</f>
        <v/>
      </c>
      <c r="J586" s="15" t="str" cm="1">
        <f t="array" ref="J586">IF(OR($B586="",J$2=""),"",Projetos!$K585/_xlfn.XLOOKUP(J$2,Técnicos!$A$2:$A$100,IF(Projetos!P585=1,Técnicos!$F$2:$F$100,IF(Projetos!P585=2,Técnicos!$H$2:$H$100,Técnicos!$J$2:$J$100)),,0,1))</f>
        <v/>
      </c>
      <c r="K586" s="15" t="str" cm="1">
        <f t="array" ref="K586">IF(OR($B586="",K$2=""),"",Projetos!$K585/_xlfn.XLOOKUP(K$2,Técnicos!$A$2:$A$100,IF(Projetos!Q585=1,Técnicos!$F$2:$F$100,IF(Projetos!Q585=2,Técnicos!$H$2:$H$100,Técnicos!$J$2:$J$100)),,0,1))</f>
        <v/>
      </c>
      <c r="L586" s="15" t="str" cm="1">
        <f t="array" ref="L586">IF(OR($B586="",L$2=""),"",Projetos!$K585/_xlfn.XLOOKUP(L$2,Técnicos!$A$2:$A$100,IF(Projetos!R585=1,Técnicos!$F$2:$F$100,IF(Projetos!R585=2,Técnicos!$H$2:$H$100,Técnicos!$J$2:$J$100)),,0,1))</f>
        <v/>
      </c>
      <c r="M586" s="15" t="str" cm="1">
        <f t="array" ref="M586">IF(OR($B586="",M$2=""),"",Projetos!$K585/_xlfn.XLOOKUP(M$2,Técnicos!$A$2:$A$100,IF(Projetos!S585=1,Técnicos!$F$2:$F$100,IF(Projetos!S585=2,Técnicos!$H$2:$H$100,Técnicos!$J$2:$J$100)),,0,1))</f>
        <v/>
      </c>
      <c r="N586" s="15" t="str" cm="1">
        <f t="array" ref="N586">IF(OR($B586="",N$2=""),"",Projetos!$K585/_xlfn.XLOOKUP(N$2,Técnicos!$A$2:$A$100,IF(Projetos!T585=1,Técnicos!$F$2:$F$100,IF(Projetos!T585=2,Técnicos!$H$2:$H$100,Técnicos!$J$2:$J$100)),,0,1))</f>
        <v/>
      </c>
      <c r="O586" s="15" t="str" cm="1">
        <f t="array" ref="O586">IF(OR($B586="",O$2=""),"",Projetos!$K585/_xlfn.XLOOKUP(O$2,Técnicos!$A$2:$A$100,IF(Projetos!U585=1,Técnicos!$F$2:$F$100,IF(Projetos!U585=2,Técnicos!$H$2:$H$100,Técnicos!$J$2:$J$100)),,0,1))</f>
        <v/>
      </c>
      <c r="P586" s="15" t="str" cm="1">
        <f t="array" ref="P586">IF(OR($B586="",P$2=""),"",Projetos!$K585/_xlfn.XLOOKUP(P$2,Técnicos!$A$2:$A$100,IF(Projetos!V585=1,Técnicos!$F$2:$F$100,IF(Projetos!V585=2,Técnicos!$H$2:$H$100,Técnicos!$J$2:$J$100)),,0,1))</f>
        <v/>
      </c>
      <c r="Q586" s="15" t="str" cm="1">
        <f t="array" ref="Q586">IF(OR($B586="",Q$2=""),"",Projetos!$K585/_xlfn.XLOOKUP(Q$2,Técnicos!$A$2:$A$100,IF(Projetos!W585=1,Técnicos!$F$2:$F$100,IF(Projetos!W585=2,Técnicos!$H$2:$H$100,Técnicos!$J$2:$J$100)),,0,1))</f>
        <v/>
      </c>
      <c r="R586" s="15" t="str" cm="1">
        <f t="array" ref="R586">IF(OR($B586="",R$2=""),"",Projetos!$K585/_xlfn.XLOOKUP(R$2,Técnicos!$A$2:$A$100,IF(Projetos!X585=1,Técnicos!$F$2:$F$100,IF(Projetos!X585=2,Técnicos!$H$2:$H$100,Técnicos!$J$2:$J$100)),,0,1))</f>
        <v/>
      </c>
      <c r="S586" s="15" t="str" cm="1">
        <f t="array" ref="S586">IF(OR($B586="",S$2=""),"",Projetos!$K585/_xlfn.XLOOKUP(S$2,Técnicos!$A$2:$A$100,IF(Projetos!Y585=1,Técnicos!$F$2:$F$100,IF(Projetos!Y585=2,Técnicos!$H$2:$H$100,Técnicos!$J$2:$J$100)),,0,1))</f>
        <v/>
      </c>
      <c r="T586" s="15" t="str" cm="1">
        <f t="array" ref="T586">IF(OR($B586="",T$2=""),"",Projetos!$K585/_xlfn.XLOOKUP(T$2,Técnicos!$A$2:$A$100,IF(Projetos!Z585=1,Técnicos!$F$2:$F$100,IF(Projetos!Z585=2,Técnicos!$H$2:$H$100,Técnicos!$J$2:$J$100)),,0,1))</f>
        <v/>
      </c>
      <c r="U586" s="15" t="str" cm="1">
        <f t="array" ref="U586">IF(OR($B586="",U$2=""),"",Projetos!$K585/_xlfn.XLOOKUP(U$2,Técnicos!$A$2:$A$100,IF(Projetos!AA585=1,Técnicos!$F$2:$F$100,IF(Projetos!AA585=2,Técnicos!$H$2:$H$100,Técnicos!$J$2:$J$100)),,0,1))</f>
        <v/>
      </c>
      <c r="V586" s="15" t="str" cm="1">
        <f t="array" ref="V586">IF(OR($B586="",V$2=""),"",Projetos!$K585/_xlfn.XLOOKUP(V$2,Técnicos!$A$2:$A$100,IF(Projetos!AB585=1,Técnicos!$F$2:$F$100,IF(Projetos!AB585=2,Técnicos!$H$2:$H$100,Técnicos!$J$2:$J$100)),,0,1))</f>
        <v/>
      </c>
      <c r="W586" s="15" t="str" cm="1">
        <f t="array" ref="W586">IF(OR($B586="",W$2=""),"",Projetos!$K585/_xlfn.XLOOKUP(W$2,Técnicos!$A$2:$A$100,IF(Projetos!AC585=1,Técnicos!$F$2:$F$100,IF(Projetos!AC585=2,Técnicos!$H$2:$H$100,Técnicos!$J$2:$J$100)),,0,1))</f>
        <v/>
      </c>
      <c r="X586" s="15" t="str" cm="1">
        <f t="array" ref="X586">IF(OR($B586="",X$2=""),"",Projetos!$K585/_xlfn.XLOOKUP(X$2,Técnicos!$A$2:$A$100,IF(Projetos!AD585=1,Técnicos!$F$2:$F$100,IF(Projetos!AD585=2,Técnicos!$H$2:$H$100,Técnicos!$J$2:$J$100)),,0,1))</f>
        <v/>
      </c>
      <c r="Y586" s="15" t="str" cm="1">
        <f t="array" ref="Y586">IF(OR($B586="",Y$2=""),"",Projetos!$K585/_xlfn.XLOOKUP(Y$2,Técnicos!$A$2:$A$100,IF(Projetos!AE585=1,Técnicos!$F$2:$F$100,IF(Projetos!AE585=2,Técnicos!$H$2:$H$100,Técnicos!$J$2:$J$100)),,0,1))</f>
        <v/>
      </c>
      <c r="Z586" s="15" t="str" cm="1">
        <f t="array" ref="Z586">IF(OR($B586="",Z$2=""),"",Projetos!$K585/_xlfn.XLOOKUP(Z$2,Técnicos!$A$2:$A$100,IF(Projetos!AF585=1,Técnicos!$F$2:$F$100,IF(Projetos!AF585=2,Técnicos!$H$2:$H$100,Técnicos!$J$2:$J$100)),,0,1))</f>
        <v/>
      </c>
      <c r="AA586" s="15" t="str" cm="1">
        <f t="array" ref="AA586">IF(OR($B586="",AA$2=""),"",Projetos!$K585/_xlfn.XLOOKUP(AA$2,Técnicos!$A$2:$A$100,IF(Projetos!AG585=1,Técnicos!$F$2:$F$100,IF(Projetos!AG585=2,Técnicos!$H$2:$H$100,Técnicos!$J$2:$J$100)),,0,1))</f>
        <v/>
      </c>
      <c r="AB586" s="15" t="str" cm="1">
        <f t="array" ref="AB586">IF(OR($B586="",AB$2=""),"",Projetos!$K585/_xlfn.XLOOKUP(AB$2,Técnicos!$A$2:$A$100,IF(Projetos!AH585=1,Técnicos!$F$2:$F$100,IF(Projetos!AH585=2,Técnicos!$H$2:$H$100,Técnicos!$J$2:$J$100)),,0,1))</f>
        <v/>
      </c>
      <c r="AC586" s="15" t="str" cm="1">
        <f t="array" ref="AC586">IF(OR($B586="",AC$2=""),"",Projetos!$K585/_xlfn.XLOOKUP(AC$2,Técnicos!$A$2:$A$100,IF(Projetos!AI585=1,Técnicos!$F$2:$F$100,IF(Projetos!AI585=2,Técnicos!$H$2:$H$100,Técnicos!$J$2:$J$100)),,0,1))</f>
        <v/>
      </c>
      <c r="AD586" s="15" t="str" cm="1">
        <f t="array" ref="AD586">IF(OR($B586="",AD$2=""),"",Projetos!$K585/_xlfn.XLOOKUP(AD$2,Técnicos!$A$2:$A$100,IF(Projetos!AJ585=1,Técnicos!$F$2:$F$100,IF(Projetos!AJ585=2,Técnicos!$H$2:$H$100,Técnicos!$J$2:$J$100)),,0,1))</f>
        <v/>
      </c>
      <c r="AE586" s="15" t="str" cm="1">
        <f t="array" ref="AE586">IF(OR($B586="",AE$2=""),"",Projetos!$K585/_xlfn.XLOOKUP(AE$2,Técnicos!$A$2:$A$100,IF(Projetos!AK585=1,Técnicos!$F$2:$F$100,IF(Projetos!AK585=2,Técnicos!$H$2:$H$100,Técnicos!$J$2:$J$100)),,0,1))</f>
        <v/>
      </c>
      <c r="AF586" s="15" t="str" cm="1">
        <f t="array" ref="AF586">IF(OR($B586="",AF$2=""),"",Projetos!$K585/_xlfn.XLOOKUP(AF$2,Técnicos!$A$2:$A$100,IF(Projetos!AL585=1,Técnicos!$F$2:$F$100,IF(Projetos!AL585=2,Técnicos!$H$2:$H$100,Técnicos!$J$2:$J$100)),,0,1))</f>
        <v/>
      </c>
      <c r="AG586" s="15" t="str" cm="1">
        <f t="array" ref="AG586">IF(OR($B586="",AG$2=""),"",Projetos!$K585/_xlfn.XLOOKUP(AG$2,Técnicos!$A$2:$A$100,IF(Projetos!AM585=1,Técnicos!$F$2:$F$100,IF(Projetos!AM585=2,Técnicos!$H$2:$H$100,Técnicos!$J$2:$J$100)),,0,1))</f>
        <v/>
      </c>
      <c r="AH586" s="15" t="str" cm="1">
        <f t="array" ref="AH586">IF(OR($B586="",AH$2=""),"",Projetos!$K585/_xlfn.XLOOKUP(AH$2,Técnicos!$A$2:$A$100,IF(Projetos!AN585=1,Técnicos!$F$2:$F$100,IF(Projetos!AN585=2,Técnicos!$H$2:$H$100,Técnicos!$J$2:$J$100)),,0,1))</f>
        <v/>
      </c>
      <c r="AI586" s="15" t="str" cm="1">
        <f t="array" ref="AI586">IF(OR($B586="",AI$2=""),"",Projetos!$K585/_xlfn.XLOOKUP(AI$2,Técnicos!$A$2:$A$100,IF(Projetos!AO585=1,Técnicos!$F$2:$F$100,IF(Projetos!AO585=2,Técnicos!$H$2:$H$100,Técnicos!$J$2:$J$100)),,0,1))</f>
        <v/>
      </c>
      <c r="AJ586" s="15" t="str" cm="1">
        <f t="array" ref="AJ586">IF(OR($B586="",AJ$2=""),"",Projetos!$K585/_xlfn.XLOOKUP(AJ$2,Técnicos!$A$2:$A$100,IF(Projetos!AP585=1,Técnicos!$F$2:$F$100,IF(Projetos!AP585=2,Técnicos!$H$2:$H$100,Técnicos!$J$2:$J$100)),,0,1))</f>
        <v/>
      </c>
      <c r="AK586" s="15" t="str" cm="1">
        <f t="array" ref="AK586">IF(OR($B586="",AK$2=""),"",Projetos!$K585/_xlfn.XLOOKUP(AK$2,Técnicos!$A$2:$A$100,IF(Projetos!AQ585=1,Técnicos!$F$2:$F$100,IF(Projetos!AQ585=2,Técnicos!$H$2:$H$100,Técnicos!$J$2:$J$100)),,0,1))</f>
        <v/>
      </c>
    </row>
    <row r="587" spans="3:37" x14ac:dyDescent="0.3">
      <c r="C587" s="15" t="str" cm="1">
        <f t="array" ref="C587">IF(OR($B587="",C$2=""),"",Projetos!$K586/_xlfn.XLOOKUP(C$2,Técnicos!$A$2:$A$100,IF(Projetos!I586=1,Técnicos!$F$2:$F$100,IF(Projetos!I586=2,Técnicos!$H$2:$H$100,Técnicos!$J$2:$J$100)),,0,1))</f>
        <v/>
      </c>
      <c r="D587" s="15" t="str" cm="1">
        <f t="array" ref="D587">IF(OR($B587="",D$2=""),"",Projetos!$K586/_xlfn.XLOOKUP(D$2,Técnicos!$A$2:$A$100,IF(Projetos!J586=1,Técnicos!$F$2:$F$100,IF(Projetos!J586=2,Técnicos!$H$2:$H$100,Técnicos!$J$2:$J$100)),,0,1))</f>
        <v/>
      </c>
      <c r="E587" s="15" t="str" cm="1">
        <f t="array" ref="E587">IF(OR($B587="",E$2=""),"",Projetos!$K586/_xlfn.XLOOKUP(E$2,Técnicos!$A$2:$A$100,IF(Projetos!K586=1,Técnicos!$F$2:$F$100,IF(Projetos!K586=2,Técnicos!$H$2:$H$100,Técnicos!$J$2:$J$100)),,0,1))</f>
        <v/>
      </c>
      <c r="F587" s="15" t="str" cm="1">
        <f t="array" ref="F587">IF(OR($B587="",F$2=""),"",Projetos!$K586/_xlfn.XLOOKUP(F$2,Técnicos!$A$2:$A$100,IF(Projetos!L586=1,Técnicos!$F$2:$F$100,IF(Projetos!L586=2,Técnicos!$H$2:$H$100,Técnicos!$J$2:$J$100)),,0,1))</f>
        <v/>
      </c>
      <c r="G587" s="15" t="str" cm="1">
        <f t="array" ref="G587">IF(OR($B587="",G$2=""),"",Projetos!$K586/_xlfn.XLOOKUP(G$2,Técnicos!$A$2:$A$100,IF(Projetos!M586=1,Técnicos!$F$2:$F$100,IF(Projetos!M586=2,Técnicos!$H$2:$H$100,Técnicos!$J$2:$J$100)),,0,1))</f>
        <v/>
      </c>
      <c r="H587" s="15" t="str" cm="1">
        <f t="array" ref="H587">IF(OR($B587="",H$2=""),"",Projetos!$K586/_xlfn.XLOOKUP(H$2,Técnicos!$A$2:$A$100,IF(Projetos!N586=1,Técnicos!$F$2:$F$100,IF(Projetos!N586=2,Técnicos!$H$2:$H$100,Técnicos!$J$2:$J$100)),,0,1))</f>
        <v/>
      </c>
      <c r="I587" s="15" t="str" cm="1">
        <f t="array" ref="I587">IF(OR($B587="",I$2=""),"",Projetos!$K586/_xlfn.XLOOKUP(I$2,Técnicos!$A$2:$A$100,IF(Projetos!O586=1,Técnicos!$F$2:$F$100,IF(Projetos!O586=2,Técnicos!$H$2:$H$100,Técnicos!$J$2:$J$100)),,0,1))</f>
        <v/>
      </c>
      <c r="J587" s="15" t="str" cm="1">
        <f t="array" ref="J587">IF(OR($B587="",J$2=""),"",Projetos!$K586/_xlfn.XLOOKUP(J$2,Técnicos!$A$2:$A$100,IF(Projetos!P586=1,Técnicos!$F$2:$F$100,IF(Projetos!P586=2,Técnicos!$H$2:$H$100,Técnicos!$J$2:$J$100)),,0,1))</f>
        <v/>
      </c>
      <c r="K587" s="15" t="str" cm="1">
        <f t="array" ref="K587">IF(OR($B587="",K$2=""),"",Projetos!$K586/_xlfn.XLOOKUP(K$2,Técnicos!$A$2:$A$100,IF(Projetos!Q586=1,Técnicos!$F$2:$F$100,IF(Projetos!Q586=2,Técnicos!$H$2:$H$100,Técnicos!$J$2:$J$100)),,0,1))</f>
        <v/>
      </c>
      <c r="L587" s="15" t="str" cm="1">
        <f t="array" ref="L587">IF(OR($B587="",L$2=""),"",Projetos!$K586/_xlfn.XLOOKUP(L$2,Técnicos!$A$2:$A$100,IF(Projetos!R586=1,Técnicos!$F$2:$F$100,IF(Projetos!R586=2,Técnicos!$H$2:$H$100,Técnicos!$J$2:$J$100)),,0,1))</f>
        <v/>
      </c>
      <c r="M587" s="15" t="str" cm="1">
        <f t="array" ref="M587">IF(OR($B587="",M$2=""),"",Projetos!$K586/_xlfn.XLOOKUP(M$2,Técnicos!$A$2:$A$100,IF(Projetos!S586=1,Técnicos!$F$2:$F$100,IF(Projetos!S586=2,Técnicos!$H$2:$H$100,Técnicos!$J$2:$J$100)),,0,1))</f>
        <v/>
      </c>
      <c r="N587" s="15" t="str" cm="1">
        <f t="array" ref="N587">IF(OR($B587="",N$2=""),"",Projetos!$K586/_xlfn.XLOOKUP(N$2,Técnicos!$A$2:$A$100,IF(Projetos!T586=1,Técnicos!$F$2:$F$100,IF(Projetos!T586=2,Técnicos!$H$2:$H$100,Técnicos!$J$2:$J$100)),,0,1))</f>
        <v/>
      </c>
      <c r="O587" s="15" t="str" cm="1">
        <f t="array" ref="O587">IF(OR($B587="",O$2=""),"",Projetos!$K586/_xlfn.XLOOKUP(O$2,Técnicos!$A$2:$A$100,IF(Projetos!U586=1,Técnicos!$F$2:$F$100,IF(Projetos!U586=2,Técnicos!$H$2:$H$100,Técnicos!$J$2:$J$100)),,0,1))</f>
        <v/>
      </c>
      <c r="P587" s="15" t="str" cm="1">
        <f t="array" ref="P587">IF(OR($B587="",P$2=""),"",Projetos!$K586/_xlfn.XLOOKUP(P$2,Técnicos!$A$2:$A$100,IF(Projetos!V586=1,Técnicos!$F$2:$F$100,IF(Projetos!V586=2,Técnicos!$H$2:$H$100,Técnicos!$J$2:$J$100)),,0,1))</f>
        <v/>
      </c>
      <c r="Q587" s="15" t="str" cm="1">
        <f t="array" ref="Q587">IF(OR($B587="",Q$2=""),"",Projetos!$K586/_xlfn.XLOOKUP(Q$2,Técnicos!$A$2:$A$100,IF(Projetos!W586=1,Técnicos!$F$2:$F$100,IF(Projetos!W586=2,Técnicos!$H$2:$H$100,Técnicos!$J$2:$J$100)),,0,1))</f>
        <v/>
      </c>
      <c r="R587" s="15" t="str" cm="1">
        <f t="array" ref="R587">IF(OR($B587="",R$2=""),"",Projetos!$K586/_xlfn.XLOOKUP(R$2,Técnicos!$A$2:$A$100,IF(Projetos!X586=1,Técnicos!$F$2:$F$100,IF(Projetos!X586=2,Técnicos!$H$2:$H$100,Técnicos!$J$2:$J$100)),,0,1))</f>
        <v/>
      </c>
      <c r="S587" s="15" t="str" cm="1">
        <f t="array" ref="S587">IF(OR($B587="",S$2=""),"",Projetos!$K586/_xlfn.XLOOKUP(S$2,Técnicos!$A$2:$A$100,IF(Projetos!Y586=1,Técnicos!$F$2:$F$100,IF(Projetos!Y586=2,Técnicos!$H$2:$H$100,Técnicos!$J$2:$J$100)),,0,1))</f>
        <v/>
      </c>
      <c r="T587" s="15" t="str" cm="1">
        <f t="array" ref="T587">IF(OR($B587="",T$2=""),"",Projetos!$K586/_xlfn.XLOOKUP(T$2,Técnicos!$A$2:$A$100,IF(Projetos!Z586=1,Técnicos!$F$2:$F$100,IF(Projetos!Z586=2,Técnicos!$H$2:$H$100,Técnicos!$J$2:$J$100)),,0,1))</f>
        <v/>
      </c>
      <c r="U587" s="15" t="str" cm="1">
        <f t="array" ref="U587">IF(OR($B587="",U$2=""),"",Projetos!$K586/_xlfn.XLOOKUP(U$2,Técnicos!$A$2:$A$100,IF(Projetos!AA586=1,Técnicos!$F$2:$F$100,IF(Projetos!AA586=2,Técnicos!$H$2:$H$100,Técnicos!$J$2:$J$100)),,0,1))</f>
        <v/>
      </c>
      <c r="V587" s="15" t="str" cm="1">
        <f t="array" ref="V587">IF(OR($B587="",V$2=""),"",Projetos!$K586/_xlfn.XLOOKUP(V$2,Técnicos!$A$2:$A$100,IF(Projetos!AB586=1,Técnicos!$F$2:$F$100,IF(Projetos!AB586=2,Técnicos!$H$2:$H$100,Técnicos!$J$2:$J$100)),,0,1))</f>
        <v/>
      </c>
      <c r="W587" s="15" t="str" cm="1">
        <f t="array" ref="W587">IF(OR($B587="",W$2=""),"",Projetos!$K586/_xlfn.XLOOKUP(W$2,Técnicos!$A$2:$A$100,IF(Projetos!AC586=1,Técnicos!$F$2:$F$100,IF(Projetos!AC586=2,Técnicos!$H$2:$H$100,Técnicos!$J$2:$J$100)),,0,1))</f>
        <v/>
      </c>
      <c r="X587" s="15" t="str" cm="1">
        <f t="array" ref="X587">IF(OR($B587="",X$2=""),"",Projetos!$K586/_xlfn.XLOOKUP(X$2,Técnicos!$A$2:$A$100,IF(Projetos!AD586=1,Técnicos!$F$2:$F$100,IF(Projetos!AD586=2,Técnicos!$H$2:$H$100,Técnicos!$J$2:$J$100)),,0,1))</f>
        <v/>
      </c>
      <c r="Y587" s="15" t="str" cm="1">
        <f t="array" ref="Y587">IF(OR($B587="",Y$2=""),"",Projetos!$K586/_xlfn.XLOOKUP(Y$2,Técnicos!$A$2:$A$100,IF(Projetos!AE586=1,Técnicos!$F$2:$F$100,IF(Projetos!AE586=2,Técnicos!$H$2:$H$100,Técnicos!$J$2:$J$100)),,0,1))</f>
        <v/>
      </c>
      <c r="Z587" s="15" t="str" cm="1">
        <f t="array" ref="Z587">IF(OR($B587="",Z$2=""),"",Projetos!$K586/_xlfn.XLOOKUP(Z$2,Técnicos!$A$2:$A$100,IF(Projetos!AF586=1,Técnicos!$F$2:$F$100,IF(Projetos!AF586=2,Técnicos!$H$2:$H$100,Técnicos!$J$2:$J$100)),,0,1))</f>
        <v/>
      </c>
      <c r="AA587" s="15" t="str" cm="1">
        <f t="array" ref="AA587">IF(OR($B587="",AA$2=""),"",Projetos!$K586/_xlfn.XLOOKUP(AA$2,Técnicos!$A$2:$A$100,IF(Projetos!AG586=1,Técnicos!$F$2:$F$100,IF(Projetos!AG586=2,Técnicos!$H$2:$H$100,Técnicos!$J$2:$J$100)),,0,1))</f>
        <v/>
      </c>
      <c r="AB587" s="15" t="str" cm="1">
        <f t="array" ref="AB587">IF(OR($B587="",AB$2=""),"",Projetos!$K586/_xlfn.XLOOKUP(AB$2,Técnicos!$A$2:$A$100,IF(Projetos!AH586=1,Técnicos!$F$2:$F$100,IF(Projetos!AH586=2,Técnicos!$H$2:$H$100,Técnicos!$J$2:$J$100)),,0,1))</f>
        <v/>
      </c>
      <c r="AC587" s="15" t="str" cm="1">
        <f t="array" ref="AC587">IF(OR($B587="",AC$2=""),"",Projetos!$K586/_xlfn.XLOOKUP(AC$2,Técnicos!$A$2:$A$100,IF(Projetos!AI586=1,Técnicos!$F$2:$F$100,IF(Projetos!AI586=2,Técnicos!$H$2:$H$100,Técnicos!$J$2:$J$100)),,0,1))</f>
        <v/>
      </c>
      <c r="AD587" s="15" t="str" cm="1">
        <f t="array" ref="AD587">IF(OR($B587="",AD$2=""),"",Projetos!$K586/_xlfn.XLOOKUP(AD$2,Técnicos!$A$2:$A$100,IF(Projetos!AJ586=1,Técnicos!$F$2:$F$100,IF(Projetos!AJ586=2,Técnicos!$H$2:$H$100,Técnicos!$J$2:$J$100)),,0,1))</f>
        <v/>
      </c>
      <c r="AE587" s="15" t="str" cm="1">
        <f t="array" ref="AE587">IF(OR($B587="",AE$2=""),"",Projetos!$K586/_xlfn.XLOOKUP(AE$2,Técnicos!$A$2:$A$100,IF(Projetos!AK586=1,Técnicos!$F$2:$F$100,IF(Projetos!AK586=2,Técnicos!$H$2:$H$100,Técnicos!$J$2:$J$100)),,0,1))</f>
        <v/>
      </c>
      <c r="AF587" s="15" t="str" cm="1">
        <f t="array" ref="AF587">IF(OR($B587="",AF$2=""),"",Projetos!$K586/_xlfn.XLOOKUP(AF$2,Técnicos!$A$2:$A$100,IF(Projetos!AL586=1,Técnicos!$F$2:$F$100,IF(Projetos!AL586=2,Técnicos!$H$2:$H$100,Técnicos!$J$2:$J$100)),,0,1))</f>
        <v/>
      </c>
      <c r="AG587" s="15" t="str" cm="1">
        <f t="array" ref="AG587">IF(OR($B587="",AG$2=""),"",Projetos!$K586/_xlfn.XLOOKUP(AG$2,Técnicos!$A$2:$A$100,IF(Projetos!AM586=1,Técnicos!$F$2:$F$100,IF(Projetos!AM586=2,Técnicos!$H$2:$H$100,Técnicos!$J$2:$J$100)),,0,1))</f>
        <v/>
      </c>
      <c r="AH587" s="15" t="str" cm="1">
        <f t="array" ref="AH587">IF(OR($B587="",AH$2=""),"",Projetos!$K586/_xlfn.XLOOKUP(AH$2,Técnicos!$A$2:$A$100,IF(Projetos!AN586=1,Técnicos!$F$2:$F$100,IF(Projetos!AN586=2,Técnicos!$H$2:$H$100,Técnicos!$J$2:$J$100)),,0,1))</f>
        <v/>
      </c>
      <c r="AI587" s="15" t="str" cm="1">
        <f t="array" ref="AI587">IF(OR($B587="",AI$2=""),"",Projetos!$K586/_xlfn.XLOOKUP(AI$2,Técnicos!$A$2:$A$100,IF(Projetos!AO586=1,Técnicos!$F$2:$F$100,IF(Projetos!AO586=2,Técnicos!$H$2:$H$100,Técnicos!$J$2:$J$100)),,0,1))</f>
        <v/>
      </c>
      <c r="AJ587" s="15" t="str" cm="1">
        <f t="array" ref="AJ587">IF(OR($B587="",AJ$2=""),"",Projetos!$K586/_xlfn.XLOOKUP(AJ$2,Técnicos!$A$2:$A$100,IF(Projetos!AP586=1,Técnicos!$F$2:$F$100,IF(Projetos!AP586=2,Técnicos!$H$2:$H$100,Técnicos!$J$2:$J$100)),,0,1))</f>
        <v/>
      </c>
      <c r="AK587" s="15" t="str" cm="1">
        <f t="array" ref="AK587">IF(OR($B587="",AK$2=""),"",Projetos!$K586/_xlfn.XLOOKUP(AK$2,Técnicos!$A$2:$A$100,IF(Projetos!AQ586=1,Técnicos!$F$2:$F$100,IF(Projetos!AQ586=2,Técnicos!$H$2:$H$100,Técnicos!$J$2:$J$100)),,0,1))</f>
        <v/>
      </c>
    </row>
    <row r="588" spans="3:37" x14ac:dyDescent="0.3">
      <c r="C588" s="15" t="str" cm="1">
        <f t="array" ref="C588">IF(OR($B588="",C$2=""),"",Projetos!$K587/_xlfn.XLOOKUP(C$2,Técnicos!$A$2:$A$100,IF(Projetos!I587=1,Técnicos!$F$2:$F$100,IF(Projetos!I587=2,Técnicos!$H$2:$H$100,Técnicos!$J$2:$J$100)),,0,1))</f>
        <v/>
      </c>
      <c r="D588" s="15" t="str" cm="1">
        <f t="array" ref="D588">IF(OR($B588="",D$2=""),"",Projetos!$K587/_xlfn.XLOOKUP(D$2,Técnicos!$A$2:$A$100,IF(Projetos!J587=1,Técnicos!$F$2:$F$100,IF(Projetos!J587=2,Técnicos!$H$2:$H$100,Técnicos!$J$2:$J$100)),,0,1))</f>
        <v/>
      </c>
      <c r="E588" s="15" t="str" cm="1">
        <f t="array" ref="E588">IF(OR($B588="",E$2=""),"",Projetos!$K587/_xlfn.XLOOKUP(E$2,Técnicos!$A$2:$A$100,IF(Projetos!K587=1,Técnicos!$F$2:$F$100,IF(Projetos!K587=2,Técnicos!$H$2:$H$100,Técnicos!$J$2:$J$100)),,0,1))</f>
        <v/>
      </c>
      <c r="F588" s="15" t="str" cm="1">
        <f t="array" ref="F588">IF(OR($B588="",F$2=""),"",Projetos!$K587/_xlfn.XLOOKUP(F$2,Técnicos!$A$2:$A$100,IF(Projetos!L587=1,Técnicos!$F$2:$F$100,IF(Projetos!L587=2,Técnicos!$H$2:$H$100,Técnicos!$J$2:$J$100)),,0,1))</f>
        <v/>
      </c>
      <c r="G588" s="15" t="str" cm="1">
        <f t="array" ref="G588">IF(OR($B588="",G$2=""),"",Projetos!$K587/_xlfn.XLOOKUP(G$2,Técnicos!$A$2:$A$100,IF(Projetos!M587=1,Técnicos!$F$2:$F$100,IF(Projetos!M587=2,Técnicos!$H$2:$H$100,Técnicos!$J$2:$J$100)),,0,1))</f>
        <v/>
      </c>
      <c r="H588" s="15" t="str" cm="1">
        <f t="array" ref="H588">IF(OR($B588="",H$2=""),"",Projetos!$K587/_xlfn.XLOOKUP(H$2,Técnicos!$A$2:$A$100,IF(Projetos!N587=1,Técnicos!$F$2:$F$100,IF(Projetos!N587=2,Técnicos!$H$2:$H$100,Técnicos!$J$2:$J$100)),,0,1))</f>
        <v/>
      </c>
      <c r="I588" s="15" t="str" cm="1">
        <f t="array" ref="I588">IF(OR($B588="",I$2=""),"",Projetos!$K587/_xlfn.XLOOKUP(I$2,Técnicos!$A$2:$A$100,IF(Projetos!O587=1,Técnicos!$F$2:$F$100,IF(Projetos!O587=2,Técnicos!$H$2:$H$100,Técnicos!$J$2:$J$100)),,0,1))</f>
        <v/>
      </c>
      <c r="J588" s="15" t="str" cm="1">
        <f t="array" ref="J588">IF(OR($B588="",J$2=""),"",Projetos!$K587/_xlfn.XLOOKUP(J$2,Técnicos!$A$2:$A$100,IF(Projetos!P587=1,Técnicos!$F$2:$F$100,IF(Projetos!P587=2,Técnicos!$H$2:$H$100,Técnicos!$J$2:$J$100)),,0,1))</f>
        <v/>
      </c>
      <c r="K588" s="15" t="str" cm="1">
        <f t="array" ref="K588">IF(OR($B588="",K$2=""),"",Projetos!$K587/_xlfn.XLOOKUP(K$2,Técnicos!$A$2:$A$100,IF(Projetos!Q587=1,Técnicos!$F$2:$F$100,IF(Projetos!Q587=2,Técnicos!$H$2:$H$100,Técnicos!$J$2:$J$100)),,0,1))</f>
        <v/>
      </c>
      <c r="L588" s="15" t="str" cm="1">
        <f t="array" ref="L588">IF(OR($B588="",L$2=""),"",Projetos!$K587/_xlfn.XLOOKUP(L$2,Técnicos!$A$2:$A$100,IF(Projetos!R587=1,Técnicos!$F$2:$F$100,IF(Projetos!R587=2,Técnicos!$H$2:$H$100,Técnicos!$J$2:$J$100)),,0,1))</f>
        <v/>
      </c>
      <c r="M588" s="15" t="str" cm="1">
        <f t="array" ref="M588">IF(OR($B588="",M$2=""),"",Projetos!$K587/_xlfn.XLOOKUP(M$2,Técnicos!$A$2:$A$100,IF(Projetos!S587=1,Técnicos!$F$2:$F$100,IF(Projetos!S587=2,Técnicos!$H$2:$H$100,Técnicos!$J$2:$J$100)),,0,1))</f>
        <v/>
      </c>
      <c r="N588" s="15" t="str" cm="1">
        <f t="array" ref="N588">IF(OR($B588="",N$2=""),"",Projetos!$K587/_xlfn.XLOOKUP(N$2,Técnicos!$A$2:$A$100,IF(Projetos!T587=1,Técnicos!$F$2:$F$100,IF(Projetos!T587=2,Técnicos!$H$2:$H$100,Técnicos!$J$2:$J$100)),,0,1))</f>
        <v/>
      </c>
      <c r="O588" s="15" t="str" cm="1">
        <f t="array" ref="O588">IF(OR($B588="",O$2=""),"",Projetos!$K587/_xlfn.XLOOKUP(O$2,Técnicos!$A$2:$A$100,IF(Projetos!U587=1,Técnicos!$F$2:$F$100,IF(Projetos!U587=2,Técnicos!$H$2:$H$100,Técnicos!$J$2:$J$100)),,0,1))</f>
        <v/>
      </c>
      <c r="P588" s="15" t="str" cm="1">
        <f t="array" ref="P588">IF(OR($B588="",P$2=""),"",Projetos!$K587/_xlfn.XLOOKUP(P$2,Técnicos!$A$2:$A$100,IF(Projetos!V587=1,Técnicos!$F$2:$F$100,IF(Projetos!V587=2,Técnicos!$H$2:$H$100,Técnicos!$J$2:$J$100)),,0,1))</f>
        <v/>
      </c>
      <c r="Q588" s="15" t="str" cm="1">
        <f t="array" ref="Q588">IF(OR($B588="",Q$2=""),"",Projetos!$K587/_xlfn.XLOOKUP(Q$2,Técnicos!$A$2:$A$100,IF(Projetos!W587=1,Técnicos!$F$2:$F$100,IF(Projetos!W587=2,Técnicos!$H$2:$H$100,Técnicos!$J$2:$J$100)),,0,1))</f>
        <v/>
      </c>
      <c r="R588" s="15" t="str" cm="1">
        <f t="array" ref="R588">IF(OR($B588="",R$2=""),"",Projetos!$K587/_xlfn.XLOOKUP(R$2,Técnicos!$A$2:$A$100,IF(Projetos!X587=1,Técnicos!$F$2:$F$100,IF(Projetos!X587=2,Técnicos!$H$2:$H$100,Técnicos!$J$2:$J$100)),,0,1))</f>
        <v/>
      </c>
      <c r="S588" s="15" t="str" cm="1">
        <f t="array" ref="S588">IF(OR($B588="",S$2=""),"",Projetos!$K587/_xlfn.XLOOKUP(S$2,Técnicos!$A$2:$A$100,IF(Projetos!Y587=1,Técnicos!$F$2:$F$100,IF(Projetos!Y587=2,Técnicos!$H$2:$H$100,Técnicos!$J$2:$J$100)),,0,1))</f>
        <v/>
      </c>
      <c r="T588" s="15" t="str" cm="1">
        <f t="array" ref="T588">IF(OR($B588="",T$2=""),"",Projetos!$K587/_xlfn.XLOOKUP(T$2,Técnicos!$A$2:$A$100,IF(Projetos!Z587=1,Técnicos!$F$2:$F$100,IF(Projetos!Z587=2,Técnicos!$H$2:$H$100,Técnicos!$J$2:$J$100)),,0,1))</f>
        <v/>
      </c>
      <c r="U588" s="15" t="str" cm="1">
        <f t="array" ref="U588">IF(OR($B588="",U$2=""),"",Projetos!$K587/_xlfn.XLOOKUP(U$2,Técnicos!$A$2:$A$100,IF(Projetos!AA587=1,Técnicos!$F$2:$F$100,IF(Projetos!AA587=2,Técnicos!$H$2:$H$100,Técnicos!$J$2:$J$100)),,0,1))</f>
        <v/>
      </c>
      <c r="V588" s="15" t="str" cm="1">
        <f t="array" ref="V588">IF(OR($B588="",V$2=""),"",Projetos!$K587/_xlfn.XLOOKUP(V$2,Técnicos!$A$2:$A$100,IF(Projetos!AB587=1,Técnicos!$F$2:$F$100,IF(Projetos!AB587=2,Técnicos!$H$2:$H$100,Técnicos!$J$2:$J$100)),,0,1))</f>
        <v/>
      </c>
      <c r="W588" s="15" t="str" cm="1">
        <f t="array" ref="W588">IF(OR($B588="",W$2=""),"",Projetos!$K587/_xlfn.XLOOKUP(W$2,Técnicos!$A$2:$A$100,IF(Projetos!AC587=1,Técnicos!$F$2:$F$100,IF(Projetos!AC587=2,Técnicos!$H$2:$H$100,Técnicos!$J$2:$J$100)),,0,1))</f>
        <v/>
      </c>
      <c r="X588" s="15" t="str" cm="1">
        <f t="array" ref="X588">IF(OR($B588="",X$2=""),"",Projetos!$K587/_xlfn.XLOOKUP(X$2,Técnicos!$A$2:$A$100,IF(Projetos!AD587=1,Técnicos!$F$2:$F$100,IF(Projetos!AD587=2,Técnicos!$H$2:$H$100,Técnicos!$J$2:$J$100)),,0,1))</f>
        <v/>
      </c>
      <c r="Y588" s="15" t="str" cm="1">
        <f t="array" ref="Y588">IF(OR($B588="",Y$2=""),"",Projetos!$K587/_xlfn.XLOOKUP(Y$2,Técnicos!$A$2:$A$100,IF(Projetos!AE587=1,Técnicos!$F$2:$F$100,IF(Projetos!AE587=2,Técnicos!$H$2:$H$100,Técnicos!$J$2:$J$100)),,0,1))</f>
        <v/>
      </c>
      <c r="Z588" s="15" t="str" cm="1">
        <f t="array" ref="Z588">IF(OR($B588="",Z$2=""),"",Projetos!$K587/_xlfn.XLOOKUP(Z$2,Técnicos!$A$2:$A$100,IF(Projetos!AF587=1,Técnicos!$F$2:$F$100,IF(Projetos!AF587=2,Técnicos!$H$2:$H$100,Técnicos!$J$2:$J$100)),,0,1))</f>
        <v/>
      </c>
      <c r="AA588" s="15" t="str" cm="1">
        <f t="array" ref="AA588">IF(OR($B588="",AA$2=""),"",Projetos!$K587/_xlfn.XLOOKUP(AA$2,Técnicos!$A$2:$A$100,IF(Projetos!AG587=1,Técnicos!$F$2:$F$100,IF(Projetos!AG587=2,Técnicos!$H$2:$H$100,Técnicos!$J$2:$J$100)),,0,1))</f>
        <v/>
      </c>
      <c r="AB588" s="15" t="str" cm="1">
        <f t="array" ref="AB588">IF(OR($B588="",AB$2=""),"",Projetos!$K587/_xlfn.XLOOKUP(AB$2,Técnicos!$A$2:$A$100,IF(Projetos!AH587=1,Técnicos!$F$2:$F$100,IF(Projetos!AH587=2,Técnicos!$H$2:$H$100,Técnicos!$J$2:$J$100)),,0,1))</f>
        <v/>
      </c>
      <c r="AC588" s="15" t="str" cm="1">
        <f t="array" ref="AC588">IF(OR($B588="",AC$2=""),"",Projetos!$K587/_xlfn.XLOOKUP(AC$2,Técnicos!$A$2:$A$100,IF(Projetos!AI587=1,Técnicos!$F$2:$F$100,IF(Projetos!AI587=2,Técnicos!$H$2:$H$100,Técnicos!$J$2:$J$100)),,0,1))</f>
        <v/>
      </c>
      <c r="AD588" s="15" t="str" cm="1">
        <f t="array" ref="AD588">IF(OR($B588="",AD$2=""),"",Projetos!$K587/_xlfn.XLOOKUP(AD$2,Técnicos!$A$2:$A$100,IF(Projetos!AJ587=1,Técnicos!$F$2:$F$100,IF(Projetos!AJ587=2,Técnicos!$H$2:$H$100,Técnicos!$J$2:$J$100)),,0,1))</f>
        <v/>
      </c>
      <c r="AE588" s="15" t="str" cm="1">
        <f t="array" ref="AE588">IF(OR($B588="",AE$2=""),"",Projetos!$K587/_xlfn.XLOOKUP(AE$2,Técnicos!$A$2:$A$100,IF(Projetos!AK587=1,Técnicos!$F$2:$F$100,IF(Projetos!AK587=2,Técnicos!$H$2:$H$100,Técnicos!$J$2:$J$100)),,0,1))</f>
        <v/>
      </c>
      <c r="AF588" s="15" t="str" cm="1">
        <f t="array" ref="AF588">IF(OR($B588="",AF$2=""),"",Projetos!$K587/_xlfn.XLOOKUP(AF$2,Técnicos!$A$2:$A$100,IF(Projetos!AL587=1,Técnicos!$F$2:$F$100,IF(Projetos!AL587=2,Técnicos!$H$2:$H$100,Técnicos!$J$2:$J$100)),,0,1))</f>
        <v/>
      </c>
      <c r="AG588" s="15" t="str" cm="1">
        <f t="array" ref="AG588">IF(OR($B588="",AG$2=""),"",Projetos!$K587/_xlfn.XLOOKUP(AG$2,Técnicos!$A$2:$A$100,IF(Projetos!AM587=1,Técnicos!$F$2:$F$100,IF(Projetos!AM587=2,Técnicos!$H$2:$H$100,Técnicos!$J$2:$J$100)),,0,1))</f>
        <v/>
      </c>
      <c r="AH588" s="15" t="str" cm="1">
        <f t="array" ref="AH588">IF(OR($B588="",AH$2=""),"",Projetos!$K587/_xlfn.XLOOKUP(AH$2,Técnicos!$A$2:$A$100,IF(Projetos!AN587=1,Técnicos!$F$2:$F$100,IF(Projetos!AN587=2,Técnicos!$H$2:$H$100,Técnicos!$J$2:$J$100)),,0,1))</f>
        <v/>
      </c>
      <c r="AI588" s="15" t="str" cm="1">
        <f t="array" ref="AI588">IF(OR($B588="",AI$2=""),"",Projetos!$K587/_xlfn.XLOOKUP(AI$2,Técnicos!$A$2:$A$100,IF(Projetos!AO587=1,Técnicos!$F$2:$F$100,IF(Projetos!AO587=2,Técnicos!$H$2:$H$100,Técnicos!$J$2:$J$100)),,0,1))</f>
        <v/>
      </c>
      <c r="AJ588" s="15" t="str" cm="1">
        <f t="array" ref="AJ588">IF(OR($B588="",AJ$2=""),"",Projetos!$K587/_xlfn.XLOOKUP(AJ$2,Técnicos!$A$2:$A$100,IF(Projetos!AP587=1,Técnicos!$F$2:$F$100,IF(Projetos!AP587=2,Técnicos!$H$2:$H$100,Técnicos!$J$2:$J$100)),,0,1))</f>
        <v/>
      </c>
      <c r="AK588" s="15" t="str" cm="1">
        <f t="array" ref="AK588">IF(OR($B588="",AK$2=""),"",Projetos!$K587/_xlfn.XLOOKUP(AK$2,Técnicos!$A$2:$A$100,IF(Projetos!AQ587=1,Técnicos!$F$2:$F$100,IF(Projetos!AQ587=2,Técnicos!$H$2:$H$100,Técnicos!$J$2:$J$100)),,0,1))</f>
        <v/>
      </c>
    </row>
    <row r="589" spans="3:37" x14ac:dyDescent="0.3">
      <c r="C589" s="15" t="str" cm="1">
        <f t="array" ref="C589">IF(OR($B589="",C$2=""),"",Projetos!$K588/_xlfn.XLOOKUP(C$2,Técnicos!$A$2:$A$100,IF(Projetos!I588=1,Técnicos!$F$2:$F$100,IF(Projetos!I588=2,Técnicos!$H$2:$H$100,Técnicos!$J$2:$J$100)),,0,1))</f>
        <v/>
      </c>
      <c r="D589" s="15" t="str" cm="1">
        <f t="array" ref="D589">IF(OR($B589="",D$2=""),"",Projetos!$K588/_xlfn.XLOOKUP(D$2,Técnicos!$A$2:$A$100,IF(Projetos!J588=1,Técnicos!$F$2:$F$100,IF(Projetos!J588=2,Técnicos!$H$2:$H$100,Técnicos!$J$2:$J$100)),,0,1))</f>
        <v/>
      </c>
      <c r="E589" s="15" t="str" cm="1">
        <f t="array" ref="E589">IF(OR($B589="",E$2=""),"",Projetos!$K588/_xlfn.XLOOKUP(E$2,Técnicos!$A$2:$A$100,IF(Projetos!K588=1,Técnicos!$F$2:$F$100,IF(Projetos!K588=2,Técnicos!$H$2:$H$100,Técnicos!$J$2:$J$100)),,0,1))</f>
        <v/>
      </c>
      <c r="F589" s="15" t="str" cm="1">
        <f t="array" ref="F589">IF(OR($B589="",F$2=""),"",Projetos!$K588/_xlfn.XLOOKUP(F$2,Técnicos!$A$2:$A$100,IF(Projetos!L588=1,Técnicos!$F$2:$F$100,IF(Projetos!L588=2,Técnicos!$H$2:$H$100,Técnicos!$J$2:$J$100)),,0,1))</f>
        <v/>
      </c>
      <c r="G589" s="15" t="str" cm="1">
        <f t="array" ref="G589">IF(OR($B589="",G$2=""),"",Projetos!$K588/_xlfn.XLOOKUP(G$2,Técnicos!$A$2:$A$100,IF(Projetos!M588=1,Técnicos!$F$2:$F$100,IF(Projetos!M588=2,Técnicos!$H$2:$H$100,Técnicos!$J$2:$J$100)),,0,1))</f>
        <v/>
      </c>
      <c r="H589" s="15" t="str" cm="1">
        <f t="array" ref="H589">IF(OR($B589="",H$2=""),"",Projetos!$K588/_xlfn.XLOOKUP(H$2,Técnicos!$A$2:$A$100,IF(Projetos!N588=1,Técnicos!$F$2:$F$100,IF(Projetos!N588=2,Técnicos!$H$2:$H$100,Técnicos!$J$2:$J$100)),,0,1))</f>
        <v/>
      </c>
      <c r="I589" s="15" t="str" cm="1">
        <f t="array" ref="I589">IF(OR($B589="",I$2=""),"",Projetos!$K588/_xlfn.XLOOKUP(I$2,Técnicos!$A$2:$A$100,IF(Projetos!O588=1,Técnicos!$F$2:$F$100,IF(Projetos!O588=2,Técnicos!$H$2:$H$100,Técnicos!$J$2:$J$100)),,0,1))</f>
        <v/>
      </c>
      <c r="J589" s="15" t="str" cm="1">
        <f t="array" ref="J589">IF(OR($B589="",J$2=""),"",Projetos!$K588/_xlfn.XLOOKUP(J$2,Técnicos!$A$2:$A$100,IF(Projetos!P588=1,Técnicos!$F$2:$F$100,IF(Projetos!P588=2,Técnicos!$H$2:$H$100,Técnicos!$J$2:$J$100)),,0,1))</f>
        <v/>
      </c>
      <c r="K589" s="15" t="str" cm="1">
        <f t="array" ref="K589">IF(OR($B589="",K$2=""),"",Projetos!$K588/_xlfn.XLOOKUP(K$2,Técnicos!$A$2:$A$100,IF(Projetos!Q588=1,Técnicos!$F$2:$F$100,IF(Projetos!Q588=2,Técnicos!$H$2:$H$100,Técnicos!$J$2:$J$100)),,0,1))</f>
        <v/>
      </c>
      <c r="L589" s="15" t="str" cm="1">
        <f t="array" ref="L589">IF(OR($B589="",L$2=""),"",Projetos!$K588/_xlfn.XLOOKUP(L$2,Técnicos!$A$2:$A$100,IF(Projetos!R588=1,Técnicos!$F$2:$F$100,IF(Projetos!R588=2,Técnicos!$H$2:$H$100,Técnicos!$J$2:$J$100)),,0,1))</f>
        <v/>
      </c>
      <c r="M589" s="15" t="str" cm="1">
        <f t="array" ref="M589">IF(OR($B589="",M$2=""),"",Projetos!$K588/_xlfn.XLOOKUP(M$2,Técnicos!$A$2:$A$100,IF(Projetos!S588=1,Técnicos!$F$2:$F$100,IF(Projetos!S588=2,Técnicos!$H$2:$H$100,Técnicos!$J$2:$J$100)),,0,1))</f>
        <v/>
      </c>
      <c r="N589" s="15" t="str" cm="1">
        <f t="array" ref="N589">IF(OR($B589="",N$2=""),"",Projetos!$K588/_xlfn.XLOOKUP(N$2,Técnicos!$A$2:$A$100,IF(Projetos!T588=1,Técnicos!$F$2:$F$100,IF(Projetos!T588=2,Técnicos!$H$2:$H$100,Técnicos!$J$2:$J$100)),,0,1))</f>
        <v/>
      </c>
      <c r="O589" s="15" t="str" cm="1">
        <f t="array" ref="O589">IF(OR($B589="",O$2=""),"",Projetos!$K588/_xlfn.XLOOKUP(O$2,Técnicos!$A$2:$A$100,IF(Projetos!U588=1,Técnicos!$F$2:$F$100,IF(Projetos!U588=2,Técnicos!$H$2:$H$100,Técnicos!$J$2:$J$100)),,0,1))</f>
        <v/>
      </c>
      <c r="P589" s="15" t="str" cm="1">
        <f t="array" ref="P589">IF(OR($B589="",P$2=""),"",Projetos!$K588/_xlfn.XLOOKUP(P$2,Técnicos!$A$2:$A$100,IF(Projetos!V588=1,Técnicos!$F$2:$F$100,IF(Projetos!V588=2,Técnicos!$H$2:$H$100,Técnicos!$J$2:$J$100)),,0,1))</f>
        <v/>
      </c>
      <c r="Q589" s="15" t="str" cm="1">
        <f t="array" ref="Q589">IF(OR($B589="",Q$2=""),"",Projetos!$K588/_xlfn.XLOOKUP(Q$2,Técnicos!$A$2:$A$100,IF(Projetos!W588=1,Técnicos!$F$2:$F$100,IF(Projetos!W588=2,Técnicos!$H$2:$H$100,Técnicos!$J$2:$J$100)),,0,1))</f>
        <v/>
      </c>
      <c r="R589" s="15" t="str" cm="1">
        <f t="array" ref="R589">IF(OR($B589="",R$2=""),"",Projetos!$K588/_xlfn.XLOOKUP(R$2,Técnicos!$A$2:$A$100,IF(Projetos!X588=1,Técnicos!$F$2:$F$100,IF(Projetos!X588=2,Técnicos!$H$2:$H$100,Técnicos!$J$2:$J$100)),,0,1))</f>
        <v/>
      </c>
      <c r="S589" s="15" t="str" cm="1">
        <f t="array" ref="S589">IF(OR($B589="",S$2=""),"",Projetos!$K588/_xlfn.XLOOKUP(S$2,Técnicos!$A$2:$A$100,IF(Projetos!Y588=1,Técnicos!$F$2:$F$100,IF(Projetos!Y588=2,Técnicos!$H$2:$H$100,Técnicos!$J$2:$J$100)),,0,1))</f>
        <v/>
      </c>
      <c r="T589" s="15" t="str" cm="1">
        <f t="array" ref="T589">IF(OR($B589="",T$2=""),"",Projetos!$K588/_xlfn.XLOOKUP(T$2,Técnicos!$A$2:$A$100,IF(Projetos!Z588=1,Técnicos!$F$2:$F$100,IF(Projetos!Z588=2,Técnicos!$H$2:$H$100,Técnicos!$J$2:$J$100)),,0,1))</f>
        <v/>
      </c>
      <c r="U589" s="15" t="str" cm="1">
        <f t="array" ref="U589">IF(OR($B589="",U$2=""),"",Projetos!$K588/_xlfn.XLOOKUP(U$2,Técnicos!$A$2:$A$100,IF(Projetos!AA588=1,Técnicos!$F$2:$F$100,IF(Projetos!AA588=2,Técnicos!$H$2:$H$100,Técnicos!$J$2:$J$100)),,0,1))</f>
        <v/>
      </c>
      <c r="V589" s="15" t="str" cm="1">
        <f t="array" ref="V589">IF(OR($B589="",V$2=""),"",Projetos!$K588/_xlfn.XLOOKUP(V$2,Técnicos!$A$2:$A$100,IF(Projetos!AB588=1,Técnicos!$F$2:$F$100,IF(Projetos!AB588=2,Técnicos!$H$2:$H$100,Técnicos!$J$2:$J$100)),,0,1))</f>
        <v/>
      </c>
      <c r="W589" s="15" t="str" cm="1">
        <f t="array" ref="W589">IF(OR($B589="",W$2=""),"",Projetos!$K588/_xlfn.XLOOKUP(W$2,Técnicos!$A$2:$A$100,IF(Projetos!AC588=1,Técnicos!$F$2:$F$100,IF(Projetos!AC588=2,Técnicos!$H$2:$H$100,Técnicos!$J$2:$J$100)),,0,1))</f>
        <v/>
      </c>
      <c r="X589" s="15" t="str" cm="1">
        <f t="array" ref="X589">IF(OR($B589="",X$2=""),"",Projetos!$K588/_xlfn.XLOOKUP(X$2,Técnicos!$A$2:$A$100,IF(Projetos!AD588=1,Técnicos!$F$2:$F$100,IF(Projetos!AD588=2,Técnicos!$H$2:$H$100,Técnicos!$J$2:$J$100)),,0,1))</f>
        <v/>
      </c>
      <c r="Y589" s="15" t="str" cm="1">
        <f t="array" ref="Y589">IF(OR($B589="",Y$2=""),"",Projetos!$K588/_xlfn.XLOOKUP(Y$2,Técnicos!$A$2:$A$100,IF(Projetos!AE588=1,Técnicos!$F$2:$F$100,IF(Projetos!AE588=2,Técnicos!$H$2:$H$100,Técnicos!$J$2:$J$100)),,0,1))</f>
        <v/>
      </c>
      <c r="Z589" s="15" t="str" cm="1">
        <f t="array" ref="Z589">IF(OR($B589="",Z$2=""),"",Projetos!$K588/_xlfn.XLOOKUP(Z$2,Técnicos!$A$2:$A$100,IF(Projetos!AF588=1,Técnicos!$F$2:$F$100,IF(Projetos!AF588=2,Técnicos!$H$2:$H$100,Técnicos!$J$2:$J$100)),,0,1))</f>
        <v/>
      </c>
      <c r="AA589" s="15" t="str" cm="1">
        <f t="array" ref="AA589">IF(OR($B589="",AA$2=""),"",Projetos!$K588/_xlfn.XLOOKUP(AA$2,Técnicos!$A$2:$A$100,IF(Projetos!AG588=1,Técnicos!$F$2:$F$100,IF(Projetos!AG588=2,Técnicos!$H$2:$H$100,Técnicos!$J$2:$J$100)),,0,1))</f>
        <v/>
      </c>
      <c r="AB589" s="15" t="str" cm="1">
        <f t="array" ref="AB589">IF(OR($B589="",AB$2=""),"",Projetos!$K588/_xlfn.XLOOKUP(AB$2,Técnicos!$A$2:$A$100,IF(Projetos!AH588=1,Técnicos!$F$2:$F$100,IF(Projetos!AH588=2,Técnicos!$H$2:$H$100,Técnicos!$J$2:$J$100)),,0,1))</f>
        <v/>
      </c>
      <c r="AC589" s="15" t="str" cm="1">
        <f t="array" ref="AC589">IF(OR($B589="",AC$2=""),"",Projetos!$K588/_xlfn.XLOOKUP(AC$2,Técnicos!$A$2:$A$100,IF(Projetos!AI588=1,Técnicos!$F$2:$F$100,IF(Projetos!AI588=2,Técnicos!$H$2:$H$100,Técnicos!$J$2:$J$100)),,0,1))</f>
        <v/>
      </c>
      <c r="AD589" s="15" t="str" cm="1">
        <f t="array" ref="AD589">IF(OR($B589="",AD$2=""),"",Projetos!$K588/_xlfn.XLOOKUP(AD$2,Técnicos!$A$2:$A$100,IF(Projetos!AJ588=1,Técnicos!$F$2:$F$100,IF(Projetos!AJ588=2,Técnicos!$H$2:$H$100,Técnicos!$J$2:$J$100)),,0,1))</f>
        <v/>
      </c>
      <c r="AE589" s="15" t="str" cm="1">
        <f t="array" ref="AE589">IF(OR($B589="",AE$2=""),"",Projetos!$K588/_xlfn.XLOOKUP(AE$2,Técnicos!$A$2:$A$100,IF(Projetos!AK588=1,Técnicos!$F$2:$F$100,IF(Projetos!AK588=2,Técnicos!$H$2:$H$100,Técnicos!$J$2:$J$100)),,0,1))</f>
        <v/>
      </c>
      <c r="AF589" s="15" t="str" cm="1">
        <f t="array" ref="AF589">IF(OR($B589="",AF$2=""),"",Projetos!$K588/_xlfn.XLOOKUP(AF$2,Técnicos!$A$2:$A$100,IF(Projetos!AL588=1,Técnicos!$F$2:$F$100,IF(Projetos!AL588=2,Técnicos!$H$2:$H$100,Técnicos!$J$2:$J$100)),,0,1))</f>
        <v/>
      </c>
      <c r="AG589" s="15" t="str" cm="1">
        <f t="array" ref="AG589">IF(OR($B589="",AG$2=""),"",Projetos!$K588/_xlfn.XLOOKUP(AG$2,Técnicos!$A$2:$A$100,IF(Projetos!AM588=1,Técnicos!$F$2:$F$100,IF(Projetos!AM588=2,Técnicos!$H$2:$H$100,Técnicos!$J$2:$J$100)),,0,1))</f>
        <v/>
      </c>
      <c r="AH589" s="15" t="str" cm="1">
        <f t="array" ref="AH589">IF(OR($B589="",AH$2=""),"",Projetos!$K588/_xlfn.XLOOKUP(AH$2,Técnicos!$A$2:$A$100,IF(Projetos!AN588=1,Técnicos!$F$2:$F$100,IF(Projetos!AN588=2,Técnicos!$H$2:$H$100,Técnicos!$J$2:$J$100)),,0,1))</f>
        <v/>
      </c>
      <c r="AI589" s="15" t="str" cm="1">
        <f t="array" ref="AI589">IF(OR($B589="",AI$2=""),"",Projetos!$K588/_xlfn.XLOOKUP(AI$2,Técnicos!$A$2:$A$100,IF(Projetos!AO588=1,Técnicos!$F$2:$F$100,IF(Projetos!AO588=2,Técnicos!$H$2:$H$100,Técnicos!$J$2:$J$100)),,0,1))</f>
        <v/>
      </c>
      <c r="AJ589" s="15" t="str" cm="1">
        <f t="array" ref="AJ589">IF(OR($B589="",AJ$2=""),"",Projetos!$K588/_xlfn.XLOOKUP(AJ$2,Técnicos!$A$2:$A$100,IF(Projetos!AP588=1,Técnicos!$F$2:$F$100,IF(Projetos!AP588=2,Técnicos!$H$2:$H$100,Técnicos!$J$2:$J$100)),,0,1))</f>
        <v/>
      </c>
      <c r="AK589" s="15" t="str" cm="1">
        <f t="array" ref="AK589">IF(OR($B589="",AK$2=""),"",Projetos!$K588/_xlfn.XLOOKUP(AK$2,Técnicos!$A$2:$A$100,IF(Projetos!AQ588=1,Técnicos!$F$2:$F$100,IF(Projetos!AQ588=2,Técnicos!$H$2:$H$100,Técnicos!$J$2:$J$100)),,0,1))</f>
        <v/>
      </c>
    </row>
    <row r="590" spans="3:37" x14ac:dyDescent="0.3">
      <c r="C590" s="15" t="str" cm="1">
        <f t="array" ref="C590">IF(OR($B590="",C$2=""),"",Projetos!$K589/_xlfn.XLOOKUP(C$2,Técnicos!$A$2:$A$100,IF(Projetos!I589=1,Técnicos!$F$2:$F$100,IF(Projetos!I589=2,Técnicos!$H$2:$H$100,Técnicos!$J$2:$J$100)),,0,1))</f>
        <v/>
      </c>
      <c r="D590" s="15" t="str" cm="1">
        <f t="array" ref="D590">IF(OR($B590="",D$2=""),"",Projetos!$K589/_xlfn.XLOOKUP(D$2,Técnicos!$A$2:$A$100,IF(Projetos!J589=1,Técnicos!$F$2:$F$100,IF(Projetos!J589=2,Técnicos!$H$2:$H$100,Técnicos!$J$2:$J$100)),,0,1))</f>
        <v/>
      </c>
      <c r="E590" s="15" t="str" cm="1">
        <f t="array" ref="E590">IF(OR($B590="",E$2=""),"",Projetos!$K589/_xlfn.XLOOKUP(E$2,Técnicos!$A$2:$A$100,IF(Projetos!K589=1,Técnicos!$F$2:$F$100,IF(Projetos!K589=2,Técnicos!$H$2:$H$100,Técnicos!$J$2:$J$100)),,0,1))</f>
        <v/>
      </c>
      <c r="F590" s="15" t="str" cm="1">
        <f t="array" ref="F590">IF(OR($B590="",F$2=""),"",Projetos!$K589/_xlfn.XLOOKUP(F$2,Técnicos!$A$2:$A$100,IF(Projetos!L589=1,Técnicos!$F$2:$F$100,IF(Projetos!L589=2,Técnicos!$H$2:$H$100,Técnicos!$J$2:$J$100)),,0,1))</f>
        <v/>
      </c>
      <c r="G590" s="15" t="str" cm="1">
        <f t="array" ref="G590">IF(OR($B590="",G$2=""),"",Projetos!$K589/_xlfn.XLOOKUP(G$2,Técnicos!$A$2:$A$100,IF(Projetos!M589=1,Técnicos!$F$2:$F$100,IF(Projetos!M589=2,Técnicos!$H$2:$H$100,Técnicos!$J$2:$J$100)),,0,1))</f>
        <v/>
      </c>
      <c r="H590" s="15" t="str" cm="1">
        <f t="array" ref="H590">IF(OR($B590="",H$2=""),"",Projetos!$K589/_xlfn.XLOOKUP(H$2,Técnicos!$A$2:$A$100,IF(Projetos!N589=1,Técnicos!$F$2:$F$100,IF(Projetos!N589=2,Técnicos!$H$2:$H$100,Técnicos!$J$2:$J$100)),,0,1))</f>
        <v/>
      </c>
      <c r="I590" s="15" t="str" cm="1">
        <f t="array" ref="I590">IF(OR($B590="",I$2=""),"",Projetos!$K589/_xlfn.XLOOKUP(I$2,Técnicos!$A$2:$A$100,IF(Projetos!O589=1,Técnicos!$F$2:$F$100,IF(Projetos!O589=2,Técnicos!$H$2:$H$100,Técnicos!$J$2:$J$100)),,0,1))</f>
        <v/>
      </c>
      <c r="J590" s="15" t="str" cm="1">
        <f t="array" ref="J590">IF(OR($B590="",J$2=""),"",Projetos!$K589/_xlfn.XLOOKUP(J$2,Técnicos!$A$2:$A$100,IF(Projetos!P589=1,Técnicos!$F$2:$F$100,IF(Projetos!P589=2,Técnicos!$H$2:$H$100,Técnicos!$J$2:$J$100)),,0,1))</f>
        <v/>
      </c>
      <c r="K590" s="15" t="str" cm="1">
        <f t="array" ref="K590">IF(OR($B590="",K$2=""),"",Projetos!$K589/_xlfn.XLOOKUP(K$2,Técnicos!$A$2:$A$100,IF(Projetos!Q589=1,Técnicos!$F$2:$F$100,IF(Projetos!Q589=2,Técnicos!$H$2:$H$100,Técnicos!$J$2:$J$100)),,0,1))</f>
        <v/>
      </c>
      <c r="L590" s="15" t="str" cm="1">
        <f t="array" ref="L590">IF(OR($B590="",L$2=""),"",Projetos!$K589/_xlfn.XLOOKUP(L$2,Técnicos!$A$2:$A$100,IF(Projetos!R589=1,Técnicos!$F$2:$F$100,IF(Projetos!R589=2,Técnicos!$H$2:$H$100,Técnicos!$J$2:$J$100)),,0,1))</f>
        <v/>
      </c>
      <c r="M590" s="15" t="str" cm="1">
        <f t="array" ref="M590">IF(OR($B590="",M$2=""),"",Projetos!$K589/_xlfn.XLOOKUP(M$2,Técnicos!$A$2:$A$100,IF(Projetos!S589=1,Técnicos!$F$2:$F$100,IF(Projetos!S589=2,Técnicos!$H$2:$H$100,Técnicos!$J$2:$J$100)),,0,1))</f>
        <v/>
      </c>
      <c r="N590" s="15" t="str" cm="1">
        <f t="array" ref="N590">IF(OR($B590="",N$2=""),"",Projetos!$K589/_xlfn.XLOOKUP(N$2,Técnicos!$A$2:$A$100,IF(Projetos!T589=1,Técnicos!$F$2:$F$100,IF(Projetos!T589=2,Técnicos!$H$2:$H$100,Técnicos!$J$2:$J$100)),,0,1))</f>
        <v/>
      </c>
      <c r="O590" s="15" t="str" cm="1">
        <f t="array" ref="O590">IF(OR($B590="",O$2=""),"",Projetos!$K589/_xlfn.XLOOKUP(O$2,Técnicos!$A$2:$A$100,IF(Projetos!U589=1,Técnicos!$F$2:$F$100,IF(Projetos!U589=2,Técnicos!$H$2:$H$100,Técnicos!$J$2:$J$100)),,0,1))</f>
        <v/>
      </c>
      <c r="P590" s="15" t="str" cm="1">
        <f t="array" ref="P590">IF(OR($B590="",P$2=""),"",Projetos!$K589/_xlfn.XLOOKUP(P$2,Técnicos!$A$2:$A$100,IF(Projetos!V589=1,Técnicos!$F$2:$F$100,IF(Projetos!V589=2,Técnicos!$H$2:$H$100,Técnicos!$J$2:$J$100)),,0,1))</f>
        <v/>
      </c>
      <c r="Q590" s="15" t="str" cm="1">
        <f t="array" ref="Q590">IF(OR($B590="",Q$2=""),"",Projetos!$K589/_xlfn.XLOOKUP(Q$2,Técnicos!$A$2:$A$100,IF(Projetos!W589=1,Técnicos!$F$2:$F$100,IF(Projetos!W589=2,Técnicos!$H$2:$H$100,Técnicos!$J$2:$J$100)),,0,1))</f>
        <v/>
      </c>
      <c r="R590" s="15" t="str" cm="1">
        <f t="array" ref="R590">IF(OR($B590="",R$2=""),"",Projetos!$K589/_xlfn.XLOOKUP(R$2,Técnicos!$A$2:$A$100,IF(Projetos!X589=1,Técnicos!$F$2:$F$100,IF(Projetos!X589=2,Técnicos!$H$2:$H$100,Técnicos!$J$2:$J$100)),,0,1))</f>
        <v/>
      </c>
      <c r="S590" s="15" t="str" cm="1">
        <f t="array" ref="S590">IF(OR($B590="",S$2=""),"",Projetos!$K589/_xlfn.XLOOKUP(S$2,Técnicos!$A$2:$A$100,IF(Projetos!Y589=1,Técnicos!$F$2:$F$100,IF(Projetos!Y589=2,Técnicos!$H$2:$H$100,Técnicos!$J$2:$J$100)),,0,1))</f>
        <v/>
      </c>
      <c r="T590" s="15" t="str" cm="1">
        <f t="array" ref="T590">IF(OR($B590="",T$2=""),"",Projetos!$K589/_xlfn.XLOOKUP(T$2,Técnicos!$A$2:$A$100,IF(Projetos!Z589=1,Técnicos!$F$2:$F$100,IF(Projetos!Z589=2,Técnicos!$H$2:$H$100,Técnicos!$J$2:$J$100)),,0,1))</f>
        <v/>
      </c>
      <c r="U590" s="15" t="str" cm="1">
        <f t="array" ref="U590">IF(OR($B590="",U$2=""),"",Projetos!$K589/_xlfn.XLOOKUP(U$2,Técnicos!$A$2:$A$100,IF(Projetos!AA589=1,Técnicos!$F$2:$F$100,IF(Projetos!AA589=2,Técnicos!$H$2:$H$100,Técnicos!$J$2:$J$100)),,0,1))</f>
        <v/>
      </c>
      <c r="V590" s="15" t="str" cm="1">
        <f t="array" ref="V590">IF(OR($B590="",V$2=""),"",Projetos!$K589/_xlfn.XLOOKUP(V$2,Técnicos!$A$2:$A$100,IF(Projetos!AB589=1,Técnicos!$F$2:$F$100,IF(Projetos!AB589=2,Técnicos!$H$2:$H$100,Técnicos!$J$2:$J$100)),,0,1))</f>
        <v/>
      </c>
      <c r="W590" s="15" t="str" cm="1">
        <f t="array" ref="W590">IF(OR($B590="",W$2=""),"",Projetos!$K589/_xlfn.XLOOKUP(W$2,Técnicos!$A$2:$A$100,IF(Projetos!AC589=1,Técnicos!$F$2:$F$100,IF(Projetos!AC589=2,Técnicos!$H$2:$H$100,Técnicos!$J$2:$J$100)),,0,1))</f>
        <v/>
      </c>
      <c r="X590" s="15" t="str" cm="1">
        <f t="array" ref="X590">IF(OR($B590="",X$2=""),"",Projetos!$K589/_xlfn.XLOOKUP(X$2,Técnicos!$A$2:$A$100,IF(Projetos!AD589=1,Técnicos!$F$2:$F$100,IF(Projetos!AD589=2,Técnicos!$H$2:$H$100,Técnicos!$J$2:$J$100)),,0,1))</f>
        <v/>
      </c>
      <c r="Y590" s="15" t="str" cm="1">
        <f t="array" ref="Y590">IF(OR($B590="",Y$2=""),"",Projetos!$K589/_xlfn.XLOOKUP(Y$2,Técnicos!$A$2:$A$100,IF(Projetos!AE589=1,Técnicos!$F$2:$F$100,IF(Projetos!AE589=2,Técnicos!$H$2:$H$100,Técnicos!$J$2:$J$100)),,0,1))</f>
        <v/>
      </c>
      <c r="Z590" s="15" t="str" cm="1">
        <f t="array" ref="Z590">IF(OR($B590="",Z$2=""),"",Projetos!$K589/_xlfn.XLOOKUP(Z$2,Técnicos!$A$2:$A$100,IF(Projetos!AF589=1,Técnicos!$F$2:$F$100,IF(Projetos!AF589=2,Técnicos!$H$2:$H$100,Técnicos!$J$2:$J$100)),,0,1))</f>
        <v/>
      </c>
      <c r="AA590" s="15" t="str" cm="1">
        <f t="array" ref="AA590">IF(OR($B590="",AA$2=""),"",Projetos!$K589/_xlfn.XLOOKUP(AA$2,Técnicos!$A$2:$A$100,IF(Projetos!AG589=1,Técnicos!$F$2:$F$100,IF(Projetos!AG589=2,Técnicos!$H$2:$H$100,Técnicos!$J$2:$J$100)),,0,1))</f>
        <v/>
      </c>
      <c r="AB590" s="15" t="str" cm="1">
        <f t="array" ref="AB590">IF(OR($B590="",AB$2=""),"",Projetos!$K589/_xlfn.XLOOKUP(AB$2,Técnicos!$A$2:$A$100,IF(Projetos!AH589=1,Técnicos!$F$2:$F$100,IF(Projetos!AH589=2,Técnicos!$H$2:$H$100,Técnicos!$J$2:$J$100)),,0,1))</f>
        <v/>
      </c>
      <c r="AC590" s="15" t="str" cm="1">
        <f t="array" ref="AC590">IF(OR($B590="",AC$2=""),"",Projetos!$K589/_xlfn.XLOOKUP(AC$2,Técnicos!$A$2:$A$100,IF(Projetos!AI589=1,Técnicos!$F$2:$F$100,IF(Projetos!AI589=2,Técnicos!$H$2:$H$100,Técnicos!$J$2:$J$100)),,0,1))</f>
        <v/>
      </c>
      <c r="AD590" s="15" t="str" cm="1">
        <f t="array" ref="AD590">IF(OR($B590="",AD$2=""),"",Projetos!$K589/_xlfn.XLOOKUP(AD$2,Técnicos!$A$2:$A$100,IF(Projetos!AJ589=1,Técnicos!$F$2:$F$100,IF(Projetos!AJ589=2,Técnicos!$H$2:$H$100,Técnicos!$J$2:$J$100)),,0,1))</f>
        <v/>
      </c>
      <c r="AE590" s="15" t="str" cm="1">
        <f t="array" ref="AE590">IF(OR($B590="",AE$2=""),"",Projetos!$K589/_xlfn.XLOOKUP(AE$2,Técnicos!$A$2:$A$100,IF(Projetos!AK589=1,Técnicos!$F$2:$F$100,IF(Projetos!AK589=2,Técnicos!$H$2:$H$100,Técnicos!$J$2:$J$100)),,0,1))</f>
        <v/>
      </c>
      <c r="AF590" s="15" t="str" cm="1">
        <f t="array" ref="AF590">IF(OR($B590="",AF$2=""),"",Projetos!$K589/_xlfn.XLOOKUP(AF$2,Técnicos!$A$2:$A$100,IF(Projetos!AL589=1,Técnicos!$F$2:$F$100,IF(Projetos!AL589=2,Técnicos!$H$2:$H$100,Técnicos!$J$2:$J$100)),,0,1))</f>
        <v/>
      </c>
      <c r="AG590" s="15" t="str" cm="1">
        <f t="array" ref="AG590">IF(OR($B590="",AG$2=""),"",Projetos!$K589/_xlfn.XLOOKUP(AG$2,Técnicos!$A$2:$A$100,IF(Projetos!AM589=1,Técnicos!$F$2:$F$100,IF(Projetos!AM589=2,Técnicos!$H$2:$H$100,Técnicos!$J$2:$J$100)),,0,1))</f>
        <v/>
      </c>
      <c r="AH590" s="15" t="str" cm="1">
        <f t="array" ref="AH590">IF(OR($B590="",AH$2=""),"",Projetos!$K589/_xlfn.XLOOKUP(AH$2,Técnicos!$A$2:$A$100,IF(Projetos!AN589=1,Técnicos!$F$2:$F$100,IF(Projetos!AN589=2,Técnicos!$H$2:$H$100,Técnicos!$J$2:$J$100)),,0,1))</f>
        <v/>
      </c>
      <c r="AI590" s="15" t="str" cm="1">
        <f t="array" ref="AI590">IF(OR($B590="",AI$2=""),"",Projetos!$K589/_xlfn.XLOOKUP(AI$2,Técnicos!$A$2:$A$100,IF(Projetos!AO589=1,Técnicos!$F$2:$F$100,IF(Projetos!AO589=2,Técnicos!$H$2:$H$100,Técnicos!$J$2:$J$100)),,0,1))</f>
        <v/>
      </c>
      <c r="AJ590" s="15" t="str" cm="1">
        <f t="array" ref="AJ590">IF(OR($B590="",AJ$2=""),"",Projetos!$K589/_xlfn.XLOOKUP(AJ$2,Técnicos!$A$2:$A$100,IF(Projetos!AP589=1,Técnicos!$F$2:$F$100,IF(Projetos!AP589=2,Técnicos!$H$2:$H$100,Técnicos!$J$2:$J$100)),,0,1))</f>
        <v/>
      </c>
      <c r="AK590" s="15" t="str" cm="1">
        <f t="array" ref="AK590">IF(OR($B590="",AK$2=""),"",Projetos!$K589/_xlfn.XLOOKUP(AK$2,Técnicos!$A$2:$A$100,IF(Projetos!AQ589=1,Técnicos!$F$2:$F$100,IF(Projetos!AQ589=2,Técnicos!$H$2:$H$100,Técnicos!$J$2:$J$100)),,0,1))</f>
        <v/>
      </c>
    </row>
    <row r="591" spans="3:37" x14ac:dyDescent="0.3">
      <c r="C591" s="15" t="str" cm="1">
        <f t="array" ref="C591">IF(OR($B591="",C$2=""),"",Projetos!$K590/_xlfn.XLOOKUP(C$2,Técnicos!$A$2:$A$100,IF(Projetos!I590=1,Técnicos!$F$2:$F$100,IF(Projetos!I590=2,Técnicos!$H$2:$H$100,Técnicos!$J$2:$J$100)),,0,1))</f>
        <v/>
      </c>
      <c r="D591" s="15" t="str" cm="1">
        <f t="array" ref="D591">IF(OR($B591="",D$2=""),"",Projetos!$K590/_xlfn.XLOOKUP(D$2,Técnicos!$A$2:$A$100,IF(Projetos!J590=1,Técnicos!$F$2:$F$100,IF(Projetos!J590=2,Técnicos!$H$2:$H$100,Técnicos!$J$2:$J$100)),,0,1))</f>
        <v/>
      </c>
      <c r="E591" s="15" t="str" cm="1">
        <f t="array" ref="E591">IF(OR($B591="",E$2=""),"",Projetos!$K590/_xlfn.XLOOKUP(E$2,Técnicos!$A$2:$A$100,IF(Projetos!K590=1,Técnicos!$F$2:$F$100,IF(Projetos!K590=2,Técnicos!$H$2:$H$100,Técnicos!$J$2:$J$100)),,0,1))</f>
        <v/>
      </c>
      <c r="F591" s="15" t="str" cm="1">
        <f t="array" ref="F591">IF(OR($B591="",F$2=""),"",Projetos!$K590/_xlfn.XLOOKUP(F$2,Técnicos!$A$2:$A$100,IF(Projetos!L590=1,Técnicos!$F$2:$F$100,IF(Projetos!L590=2,Técnicos!$H$2:$H$100,Técnicos!$J$2:$J$100)),,0,1))</f>
        <v/>
      </c>
      <c r="G591" s="15" t="str" cm="1">
        <f t="array" ref="G591">IF(OR($B591="",G$2=""),"",Projetos!$K590/_xlfn.XLOOKUP(G$2,Técnicos!$A$2:$A$100,IF(Projetos!M590=1,Técnicos!$F$2:$F$100,IF(Projetos!M590=2,Técnicos!$H$2:$H$100,Técnicos!$J$2:$J$100)),,0,1))</f>
        <v/>
      </c>
      <c r="H591" s="15" t="str" cm="1">
        <f t="array" ref="H591">IF(OR($B591="",H$2=""),"",Projetos!$K590/_xlfn.XLOOKUP(H$2,Técnicos!$A$2:$A$100,IF(Projetos!N590=1,Técnicos!$F$2:$F$100,IF(Projetos!N590=2,Técnicos!$H$2:$H$100,Técnicos!$J$2:$J$100)),,0,1))</f>
        <v/>
      </c>
      <c r="I591" s="15" t="str" cm="1">
        <f t="array" ref="I591">IF(OR($B591="",I$2=""),"",Projetos!$K590/_xlfn.XLOOKUP(I$2,Técnicos!$A$2:$A$100,IF(Projetos!O590=1,Técnicos!$F$2:$F$100,IF(Projetos!O590=2,Técnicos!$H$2:$H$100,Técnicos!$J$2:$J$100)),,0,1))</f>
        <v/>
      </c>
      <c r="J591" s="15" t="str" cm="1">
        <f t="array" ref="J591">IF(OR($B591="",J$2=""),"",Projetos!$K590/_xlfn.XLOOKUP(J$2,Técnicos!$A$2:$A$100,IF(Projetos!P590=1,Técnicos!$F$2:$F$100,IF(Projetos!P590=2,Técnicos!$H$2:$H$100,Técnicos!$J$2:$J$100)),,0,1))</f>
        <v/>
      </c>
      <c r="K591" s="15" t="str" cm="1">
        <f t="array" ref="K591">IF(OR($B591="",K$2=""),"",Projetos!$K590/_xlfn.XLOOKUP(K$2,Técnicos!$A$2:$A$100,IF(Projetos!Q590=1,Técnicos!$F$2:$F$100,IF(Projetos!Q590=2,Técnicos!$H$2:$H$100,Técnicos!$J$2:$J$100)),,0,1))</f>
        <v/>
      </c>
      <c r="L591" s="15" t="str" cm="1">
        <f t="array" ref="L591">IF(OR($B591="",L$2=""),"",Projetos!$K590/_xlfn.XLOOKUP(L$2,Técnicos!$A$2:$A$100,IF(Projetos!R590=1,Técnicos!$F$2:$F$100,IF(Projetos!R590=2,Técnicos!$H$2:$H$100,Técnicos!$J$2:$J$100)),,0,1))</f>
        <v/>
      </c>
      <c r="M591" s="15" t="str" cm="1">
        <f t="array" ref="M591">IF(OR($B591="",M$2=""),"",Projetos!$K590/_xlfn.XLOOKUP(M$2,Técnicos!$A$2:$A$100,IF(Projetos!S590=1,Técnicos!$F$2:$F$100,IF(Projetos!S590=2,Técnicos!$H$2:$H$100,Técnicos!$J$2:$J$100)),,0,1))</f>
        <v/>
      </c>
      <c r="N591" s="15" t="str" cm="1">
        <f t="array" ref="N591">IF(OR($B591="",N$2=""),"",Projetos!$K590/_xlfn.XLOOKUP(N$2,Técnicos!$A$2:$A$100,IF(Projetos!T590=1,Técnicos!$F$2:$F$100,IF(Projetos!T590=2,Técnicos!$H$2:$H$100,Técnicos!$J$2:$J$100)),,0,1))</f>
        <v/>
      </c>
      <c r="O591" s="15" t="str" cm="1">
        <f t="array" ref="O591">IF(OR($B591="",O$2=""),"",Projetos!$K590/_xlfn.XLOOKUP(O$2,Técnicos!$A$2:$A$100,IF(Projetos!U590=1,Técnicos!$F$2:$F$100,IF(Projetos!U590=2,Técnicos!$H$2:$H$100,Técnicos!$J$2:$J$100)),,0,1))</f>
        <v/>
      </c>
      <c r="P591" s="15" t="str" cm="1">
        <f t="array" ref="P591">IF(OR($B591="",P$2=""),"",Projetos!$K590/_xlfn.XLOOKUP(P$2,Técnicos!$A$2:$A$100,IF(Projetos!V590=1,Técnicos!$F$2:$F$100,IF(Projetos!V590=2,Técnicos!$H$2:$H$100,Técnicos!$J$2:$J$100)),,0,1))</f>
        <v/>
      </c>
      <c r="Q591" s="15" t="str" cm="1">
        <f t="array" ref="Q591">IF(OR($B591="",Q$2=""),"",Projetos!$K590/_xlfn.XLOOKUP(Q$2,Técnicos!$A$2:$A$100,IF(Projetos!W590=1,Técnicos!$F$2:$F$100,IF(Projetos!W590=2,Técnicos!$H$2:$H$100,Técnicos!$J$2:$J$100)),,0,1))</f>
        <v/>
      </c>
      <c r="R591" s="15" t="str" cm="1">
        <f t="array" ref="R591">IF(OR($B591="",R$2=""),"",Projetos!$K590/_xlfn.XLOOKUP(R$2,Técnicos!$A$2:$A$100,IF(Projetos!X590=1,Técnicos!$F$2:$F$100,IF(Projetos!X590=2,Técnicos!$H$2:$H$100,Técnicos!$J$2:$J$100)),,0,1))</f>
        <v/>
      </c>
      <c r="S591" s="15" t="str" cm="1">
        <f t="array" ref="S591">IF(OR($B591="",S$2=""),"",Projetos!$K590/_xlfn.XLOOKUP(S$2,Técnicos!$A$2:$A$100,IF(Projetos!Y590=1,Técnicos!$F$2:$F$100,IF(Projetos!Y590=2,Técnicos!$H$2:$H$100,Técnicos!$J$2:$J$100)),,0,1))</f>
        <v/>
      </c>
      <c r="T591" s="15" t="str" cm="1">
        <f t="array" ref="T591">IF(OR($B591="",T$2=""),"",Projetos!$K590/_xlfn.XLOOKUP(T$2,Técnicos!$A$2:$A$100,IF(Projetos!Z590=1,Técnicos!$F$2:$F$100,IF(Projetos!Z590=2,Técnicos!$H$2:$H$100,Técnicos!$J$2:$J$100)),,0,1))</f>
        <v/>
      </c>
      <c r="U591" s="15" t="str" cm="1">
        <f t="array" ref="U591">IF(OR($B591="",U$2=""),"",Projetos!$K590/_xlfn.XLOOKUP(U$2,Técnicos!$A$2:$A$100,IF(Projetos!AA590=1,Técnicos!$F$2:$F$100,IF(Projetos!AA590=2,Técnicos!$H$2:$H$100,Técnicos!$J$2:$J$100)),,0,1))</f>
        <v/>
      </c>
      <c r="V591" s="15" t="str" cm="1">
        <f t="array" ref="V591">IF(OR($B591="",V$2=""),"",Projetos!$K590/_xlfn.XLOOKUP(V$2,Técnicos!$A$2:$A$100,IF(Projetos!AB590=1,Técnicos!$F$2:$F$100,IF(Projetos!AB590=2,Técnicos!$H$2:$H$100,Técnicos!$J$2:$J$100)),,0,1))</f>
        <v/>
      </c>
      <c r="W591" s="15" t="str" cm="1">
        <f t="array" ref="W591">IF(OR($B591="",W$2=""),"",Projetos!$K590/_xlfn.XLOOKUP(W$2,Técnicos!$A$2:$A$100,IF(Projetos!AC590=1,Técnicos!$F$2:$F$100,IF(Projetos!AC590=2,Técnicos!$H$2:$H$100,Técnicos!$J$2:$J$100)),,0,1))</f>
        <v/>
      </c>
      <c r="X591" s="15" t="str" cm="1">
        <f t="array" ref="X591">IF(OR($B591="",X$2=""),"",Projetos!$K590/_xlfn.XLOOKUP(X$2,Técnicos!$A$2:$A$100,IF(Projetos!AD590=1,Técnicos!$F$2:$F$100,IF(Projetos!AD590=2,Técnicos!$H$2:$H$100,Técnicos!$J$2:$J$100)),,0,1))</f>
        <v/>
      </c>
      <c r="Y591" s="15" t="str" cm="1">
        <f t="array" ref="Y591">IF(OR($B591="",Y$2=""),"",Projetos!$K590/_xlfn.XLOOKUP(Y$2,Técnicos!$A$2:$A$100,IF(Projetos!AE590=1,Técnicos!$F$2:$F$100,IF(Projetos!AE590=2,Técnicos!$H$2:$H$100,Técnicos!$J$2:$J$100)),,0,1))</f>
        <v/>
      </c>
      <c r="Z591" s="15" t="str" cm="1">
        <f t="array" ref="Z591">IF(OR($B591="",Z$2=""),"",Projetos!$K590/_xlfn.XLOOKUP(Z$2,Técnicos!$A$2:$A$100,IF(Projetos!AF590=1,Técnicos!$F$2:$F$100,IF(Projetos!AF590=2,Técnicos!$H$2:$H$100,Técnicos!$J$2:$J$100)),,0,1))</f>
        <v/>
      </c>
      <c r="AA591" s="15" t="str" cm="1">
        <f t="array" ref="AA591">IF(OR($B591="",AA$2=""),"",Projetos!$K590/_xlfn.XLOOKUP(AA$2,Técnicos!$A$2:$A$100,IF(Projetos!AG590=1,Técnicos!$F$2:$F$100,IF(Projetos!AG590=2,Técnicos!$H$2:$H$100,Técnicos!$J$2:$J$100)),,0,1))</f>
        <v/>
      </c>
      <c r="AB591" s="15" t="str" cm="1">
        <f t="array" ref="AB591">IF(OR($B591="",AB$2=""),"",Projetos!$K590/_xlfn.XLOOKUP(AB$2,Técnicos!$A$2:$A$100,IF(Projetos!AH590=1,Técnicos!$F$2:$F$100,IF(Projetos!AH590=2,Técnicos!$H$2:$H$100,Técnicos!$J$2:$J$100)),,0,1))</f>
        <v/>
      </c>
      <c r="AC591" s="15" t="str" cm="1">
        <f t="array" ref="AC591">IF(OR($B591="",AC$2=""),"",Projetos!$K590/_xlfn.XLOOKUP(AC$2,Técnicos!$A$2:$A$100,IF(Projetos!AI590=1,Técnicos!$F$2:$F$100,IF(Projetos!AI590=2,Técnicos!$H$2:$H$100,Técnicos!$J$2:$J$100)),,0,1))</f>
        <v/>
      </c>
      <c r="AD591" s="15" t="str" cm="1">
        <f t="array" ref="AD591">IF(OR($B591="",AD$2=""),"",Projetos!$K590/_xlfn.XLOOKUP(AD$2,Técnicos!$A$2:$A$100,IF(Projetos!AJ590=1,Técnicos!$F$2:$F$100,IF(Projetos!AJ590=2,Técnicos!$H$2:$H$100,Técnicos!$J$2:$J$100)),,0,1))</f>
        <v/>
      </c>
      <c r="AE591" s="15" t="str" cm="1">
        <f t="array" ref="AE591">IF(OR($B591="",AE$2=""),"",Projetos!$K590/_xlfn.XLOOKUP(AE$2,Técnicos!$A$2:$A$100,IF(Projetos!AK590=1,Técnicos!$F$2:$F$100,IF(Projetos!AK590=2,Técnicos!$H$2:$H$100,Técnicos!$J$2:$J$100)),,0,1))</f>
        <v/>
      </c>
      <c r="AF591" s="15" t="str" cm="1">
        <f t="array" ref="AF591">IF(OR($B591="",AF$2=""),"",Projetos!$K590/_xlfn.XLOOKUP(AF$2,Técnicos!$A$2:$A$100,IF(Projetos!AL590=1,Técnicos!$F$2:$F$100,IF(Projetos!AL590=2,Técnicos!$H$2:$H$100,Técnicos!$J$2:$J$100)),,0,1))</f>
        <v/>
      </c>
      <c r="AG591" s="15" t="str" cm="1">
        <f t="array" ref="AG591">IF(OR($B591="",AG$2=""),"",Projetos!$K590/_xlfn.XLOOKUP(AG$2,Técnicos!$A$2:$A$100,IF(Projetos!AM590=1,Técnicos!$F$2:$F$100,IF(Projetos!AM590=2,Técnicos!$H$2:$H$100,Técnicos!$J$2:$J$100)),,0,1))</f>
        <v/>
      </c>
      <c r="AH591" s="15" t="str" cm="1">
        <f t="array" ref="AH591">IF(OR($B591="",AH$2=""),"",Projetos!$K590/_xlfn.XLOOKUP(AH$2,Técnicos!$A$2:$A$100,IF(Projetos!AN590=1,Técnicos!$F$2:$F$100,IF(Projetos!AN590=2,Técnicos!$H$2:$H$100,Técnicos!$J$2:$J$100)),,0,1))</f>
        <v/>
      </c>
      <c r="AI591" s="15" t="str" cm="1">
        <f t="array" ref="AI591">IF(OR($B591="",AI$2=""),"",Projetos!$K590/_xlfn.XLOOKUP(AI$2,Técnicos!$A$2:$A$100,IF(Projetos!AO590=1,Técnicos!$F$2:$F$100,IF(Projetos!AO590=2,Técnicos!$H$2:$H$100,Técnicos!$J$2:$J$100)),,0,1))</f>
        <v/>
      </c>
      <c r="AJ591" s="15" t="str" cm="1">
        <f t="array" ref="AJ591">IF(OR($B591="",AJ$2=""),"",Projetos!$K590/_xlfn.XLOOKUP(AJ$2,Técnicos!$A$2:$A$100,IF(Projetos!AP590=1,Técnicos!$F$2:$F$100,IF(Projetos!AP590=2,Técnicos!$H$2:$H$100,Técnicos!$J$2:$J$100)),,0,1))</f>
        <v/>
      </c>
      <c r="AK591" s="15" t="str" cm="1">
        <f t="array" ref="AK591">IF(OR($B591="",AK$2=""),"",Projetos!$K590/_xlfn.XLOOKUP(AK$2,Técnicos!$A$2:$A$100,IF(Projetos!AQ590=1,Técnicos!$F$2:$F$100,IF(Projetos!AQ590=2,Técnicos!$H$2:$H$100,Técnicos!$J$2:$J$100)),,0,1))</f>
        <v/>
      </c>
    </row>
    <row r="592" spans="3:37" x14ac:dyDescent="0.3">
      <c r="C592" s="15" t="str" cm="1">
        <f t="array" ref="C592">IF(OR($B592="",C$2=""),"",Projetos!$K591/_xlfn.XLOOKUP(C$2,Técnicos!$A$2:$A$100,IF(Projetos!I591=1,Técnicos!$F$2:$F$100,IF(Projetos!I591=2,Técnicos!$H$2:$H$100,Técnicos!$J$2:$J$100)),,0,1))</f>
        <v/>
      </c>
      <c r="D592" s="15" t="str" cm="1">
        <f t="array" ref="D592">IF(OR($B592="",D$2=""),"",Projetos!$K591/_xlfn.XLOOKUP(D$2,Técnicos!$A$2:$A$100,IF(Projetos!J591=1,Técnicos!$F$2:$F$100,IF(Projetos!J591=2,Técnicos!$H$2:$H$100,Técnicos!$J$2:$J$100)),,0,1))</f>
        <v/>
      </c>
      <c r="E592" s="15" t="str" cm="1">
        <f t="array" ref="E592">IF(OR($B592="",E$2=""),"",Projetos!$K591/_xlfn.XLOOKUP(E$2,Técnicos!$A$2:$A$100,IF(Projetos!K591=1,Técnicos!$F$2:$F$100,IF(Projetos!K591=2,Técnicos!$H$2:$H$100,Técnicos!$J$2:$J$100)),,0,1))</f>
        <v/>
      </c>
      <c r="F592" s="15" t="str" cm="1">
        <f t="array" ref="F592">IF(OR($B592="",F$2=""),"",Projetos!$K591/_xlfn.XLOOKUP(F$2,Técnicos!$A$2:$A$100,IF(Projetos!L591=1,Técnicos!$F$2:$F$100,IF(Projetos!L591=2,Técnicos!$H$2:$H$100,Técnicos!$J$2:$J$100)),,0,1))</f>
        <v/>
      </c>
      <c r="G592" s="15" t="str" cm="1">
        <f t="array" ref="G592">IF(OR($B592="",G$2=""),"",Projetos!$K591/_xlfn.XLOOKUP(G$2,Técnicos!$A$2:$A$100,IF(Projetos!M591=1,Técnicos!$F$2:$F$100,IF(Projetos!M591=2,Técnicos!$H$2:$H$100,Técnicos!$J$2:$J$100)),,0,1))</f>
        <v/>
      </c>
      <c r="H592" s="15" t="str" cm="1">
        <f t="array" ref="H592">IF(OR($B592="",H$2=""),"",Projetos!$K591/_xlfn.XLOOKUP(H$2,Técnicos!$A$2:$A$100,IF(Projetos!N591=1,Técnicos!$F$2:$F$100,IF(Projetos!N591=2,Técnicos!$H$2:$H$100,Técnicos!$J$2:$J$100)),,0,1))</f>
        <v/>
      </c>
      <c r="I592" s="15" t="str" cm="1">
        <f t="array" ref="I592">IF(OR($B592="",I$2=""),"",Projetos!$K591/_xlfn.XLOOKUP(I$2,Técnicos!$A$2:$A$100,IF(Projetos!O591=1,Técnicos!$F$2:$F$100,IF(Projetos!O591=2,Técnicos!$H$2:$H$100,Técnicos!$J$2:$J$100)),,0,1))</f>
        <v/>
      </c>
      <c r="J592" s="15" t="str" cm="1">
        <f t="array" ref="J592">IF(OR($B592="",J$2=""),"",Projetos!$K591/_xlfn.XLOOKUP(J$2,Técnicos!$A$2:$A$100,IF(Projetos!P591=1,Técnicos!$F$2:$F$100,IF(Projetos!P591=2,Técnicos!$H$2:$H$100,Técnicos!$J$2:$J$100)),,0,1))</f>
        <v/>
      </c>
      <c r="K592" s="15" t="str" cm="1">
        <f t="array" ref="K592">IF(OR($B592="",K$2=""),"",Projetos!$K591/_xlfn.XLOOKUP(K$2,Técnicos!$A$2:$A$100,IF(Projetos!Q591=1,Técnicos!$F$2:$F$100,IF(Projetos!Q591=2,Técnicos!$H$2:$H$100,Técnicos!$J$2:$J$100)),,0,1))</f>
        <v/>
      </c>
      <c r="L592" s="15" t="str" cm="1">
        <f t="array" ref="L592">IF(OR($B592="",L$2=""),"",Projetos!$K591/_xlfn.XLOOKUP(L$2,Técnicos!$A$2:$A$100,IF(Projetos!R591=1,Técnicos!$F$2:$F$100,IF(Projetos!R591=2,Técnicos!$H$2:$H$100,Técnicos!$J$2:$J$100)),,0,1))</f>
        <v/>
      </c>
      <c r="M592" s="15" t="str" cm="1">
        <f t="array" ref="M592">IF(OR($B592="",M$2=""),"",Projetos!$K591/_xlfn.XLOOKUP(M$2,Técnicos!$A$2:$A$100,IF(Projetos!S591=1,Técnicos!$F$2:$F$100,IF(Projetos!S591=2,Técnicos!$H$2:$H$100,Técnicos!$J$2:$J$100)),,0,1))</f>
        <v/>
      </c>
      <c r="N592" s="15" t="str" cm="1">
        <f t="array" ref="N592">IF(OR($B592="",N$2=""),"",Projetos!$K591/_xlfn.XLOOKUP(N$2,Técnicos!$A$2:$A$100,IF(Projetos!T591=1,Técnicos!$F$2:$F$100,IF(Projetos!T591=2,Técnicos!$H$2:$H$100,Técnicos!$J$2:$J$100)),,0,1))</f>
        <v/>
      </c>
      <c r="O592" s="15" t="str" cm="1">
        <f t="array" ref="O592">IF(OR($B592="",O$2=""),"",Projetos!$K591/_xlfn.XLOOKUP(O$2,Técnicos!$A$2:$A$100,IF(Projetos!U591=1,Técnicos!$F$2:$F$100,IF(Projetos!U591=2,Técnicos!$H$2:$H$100,Técnicos!$J$2:$J$100)),,0,1))</f>
        <v/>
      </c>
      <c r="P592" s="15" t="str" cm="1">
        <f t="array" ref="P592">IF(OR($B592="",P$2=""),"",Projetos!$K591/_xlfn.XLOOKUP(P$2,Técnicos!$A$2:$A$100,IF(Projetos!V591=1,Técnicos!$F$2:$F$100,IF(Projetos!V591=2,Técnicos!$H$2:$H$100,Técnicos!$J$2:$J$100)),,0,1))</f>
        <v/>
      </c>
      <c r="Q592" s="15" t="str" cm="1">
        <f t="array" ref="Q592">IF(OR($B592="",Q$2=""),"",Projetos!$K591/_xlfn.XLOOKUP(Q$2,Técnicos!$A$2:$A$100,IF(Projetos!W591=1,Técnicos!$F$2:$F$100,IF(Projetos!W591=2,Técnicos!$H$2:$H$100,Técnicos!$J$2:$J$100)),,0,1))</f>
        <v/>
      </c>
      <c r="R592" s="15" t="str" cm="1">
        <f t="array" ref="R592">IF(OR($B592="",R$2=""),"",Projetos!$K591/_xlfn.XLOOKUP(R$2,Técnicos!$A$2:$A$100,IF(Projetos!X591=1,Técnicos!$F$2:$F$100,IF(Projetos!X591=2,Técnicos!$H$2:$H$100,Técnicos!$J$2:$J$100)),,0,1))</f>
        <v/>
      </c>
      <c r="S592" s="15" t="str" cm="1">
        <f t="array" ref="S592">IF(OR($B592="",S$2=""),"",Projetos!$K591/_xlfn.XLOOKUP(S$2,Técnicos!$A$2:$A$100,IF(Projetos!Y591=1,Técnicos!$F$2:$F$100,IF(Projetos!Y591=2,Técnicos!$H$2:$H$100,Técnicos!$J$2:$J$100)),,0,1))</f>
        <v/>
      </c>
      <c r="T592" s="15" t="str" cm="1">
        <f t="array" ref="T592">IF(OR($B592="",T$2=""),"",Projetos!$K591/_xlfn.XLOOKUP(T$2,Técnicos!$A$2:$A$100,IF(Projetos!Z591=1,Técnicos!$F$2:$F$100,IF(Projetos!Z591=2,Técnicos!$H$2:$H$100,Técnicos!$J$2:$J$100)),,0,1))</f>
        <v/>
      </c>
      <c r="U592" s="15" t="str" cm="1">
        <f t="array" ref="U592">IF(OR($B592="",U$2=""),"",Projetos!$K591/_xlfn.XLOOKUP(U$2,Técnicos!$A$2:$A$100,IF(Projetos!AA591=1,Técnicos!$F$2:$F$100,IF(Projetos!AA591=2,Técnicos!$H$2:$H$100,Técnicos!$J$2:$J$100)),,0,1))</f>
        <v/>
      </c>
      <c r="V592" s="15" t="str" cm="1">
        <f t="array" ref="V592">IF(OR($B592="",V$2=""),"",Projetos!$K591/_xlfn.XLOOKUP(V$2,Técnicos!$A$2:$A$100,IF(Projetos!AB591=1,Técnicos!$F$2:$F$100,IF(Projetos!AB591=2,Técnicos!$H$2:$H$100,Técnicos!$J$2:$J$100)),,0,1))</f>
        <v/>
      </c>
      <c r="W592" s="15" t="str" cm="1">
        <f t="array" ref="W592">IF(OR($B592="",W$2=""),"",Projetos!$K591/_xlfn.XLOOKUP(W$2,Técnicos!$A$2:$A$100,IF(Projetos!AC591=1,Técnicos!$F$2:$F$100,IF(Projetos!AC591=2,Técnicos!$H$2:$H$100,Técnicos!$J$2:$J$100)),,0,1))</f>
        <v/>
      </c>
      <c r="X592" s="15" t="str" cm="1">
        <f t="array" ref="X592">IF(OR($B592="",X$2=""),"",Projetos!$K591/_xlfn.XLOOKUP(X$2,Técnicos!$A$2:$A$100,IF(Projetos!AD591=1,Técnicos!$F$2:$F$100,IF(Projetos!AD591=2,Técnicos!$H$2:$H$100,Técnicos!$J$2:$J$100)),,0,1))</f>
        <v/>
      </c>
      <c r="Y592" s="15" t="str" cm="1">
        <f t="array" ref="Y592">IF(OR($B592="",Y$2=""),"",Projetos!$K591/_xlfn.XLOOKUP(Y$2,Técnicos!$A$2:$A$100,IF(Projetos!AE591=1,Técnicos!$F$2:$F$100,IF(Projetos!AE591=2,Técnicos!$H$2:$H$100,Técnicos!$J$2:$J$100)),,0,1))</f>
        <v/>
      </c>
      <c r="Z592" s="15" t="str" cm="1">
        <f t="array" ref="Z592">IF(OR($B592="",Z$2=""),"",Projetos!$K591/_xlfn.XLOOKUP(Z$2,Técnicos!$A$2:$A$100,IF(Projetos!AF591=1,Técnicos!$F$2:$F$100,IF(Projetos!AF591=2,Técnicos!$H$2:$H$100,Técnicos!$J$2:$J$100)),,0,1))</f>
        <v/>
      </c>
      <c r="AA592" s="15" t="str" cm="1">
        <f t="array" ref="AA592">IF(OR($B592="",AA$2=""),"",Projetos!$K591/_xlfn.XLOOKUP(AA$2,Técnicos!$A$2:$A$100,IF(Projetos!AG591=1,Técnicos!$F$2:$F$100,IF(Projetos!AG591=2,Técnicos!$H$2:$H$100,Técnicos!$J$2:$J$100)),,0,1))</f>
        <v/>
      </c>
      <c r="AB592" s="15" t="str" cm="1">
        <f t="array" ref="AB592">IF(OR($B592="",AB$2=""),"",Projetos!$K591/_xlfn.XLOOKUP(AB$2,Técnicos!$A$2:$A$100,IF(Projetos!AH591=1,Técnicos!$F$2:$F$100,IF(Projetos!AH591=2,Técnicos!$H$2:$H$100,Técnicos!$J$2:$J$100)),,0,1))</f>
        <v/>
      </c>
      <c r="AC592" s="15" t="str" cm="1">
        <f t="array" ref="AC592">IF(OR($B592="",AC$2=""),"",Projetos!$K591/_xlfn.XLOOKUP(AC$2,Técnicos!$A$2:$A$100,IF(Projetos!AI591=1,Técnicos!$F$2:$F$100,IF(Projetos!AI591=2,Técnicos!$H$2:$H$100,Técnicos!$J$2:$J$100)),,0,1))</f>
        <v/>
      </c>
      <c r="AD592" s="15" t="str" cm="1">
        <f t="array" ref="AD592">IF(OR($B592="",AD$2=""),"",Projetos!$K591/_xlfn.XLOOKUP(AD$2,Técnicos!$A$2:$A$100,IF(Projetos!AJ591=1,Técnicos!$F$2:$F$100,IF(Projetos!AJ591=2,Técnicos!$H$2:$H$100,Técnicos!$J$2:$J$100)),,0,1))</f>
        <v/>
      </c>
      <c r="AE592" s="15" t="str" cm="1">
        <f t="array" ref="AE592">IF(OR($B592="",AE$2=""),"",Projetos!$K591/_xlfn.XLOOKUP(AE$2,Técnicos!$A$2:$A$100,IF(Projetos!AK591=1,Técnicos!$F$2:$F$100,IF(Projetos!AK591=2,Técnicos!$H$2:$H$100,Técnicos!$J$2:$J$100)),,0,1))</f>
        <v/>
      </c>
      <c r="AF592" s="15" t="str" cm="1">
        <f t="array" ref="AF592">IF(OR($B592="",AF$2=""),"",Projetos!$K591/_xlfn.XLOOKUP(AF$2,Técnicos!$A$2:$A$100,IF(Projetos!AL591=1,Técnicos!$F$2:$F$100,IF(Projetos!AL591=2,Técnicos!$H$2:$H$100,Técnicos!$J$2:$J$100)),,0,1))</f>
        <v/>
      </c>
      <c r="AG592" s="15" t="str" cm="1">
        <f t="array" ref="AG592">IF(OR($B592="",AG$2=""),"",Projetos!$K591/_xlfn.XLOOKUP(AG$2,Técnicos!$A$2:$A$100,IF(Projetos!AM591=1,Técnicos!$F$2:$F$100,IF(Projetos!AM591=2,Técnicos!$H$2:$H$100,Técnicos!$J$2:$J$100)),,0,1))</f>
        <v/>
      </c>
      <c r="AH592" s="15" t="str" cm="1">
        <f t="array" ref="AH592">IF(OR($B592="",AH$2=""),"",Projetos!$K591/_xlfn.XLOOKUP(AH$2,Técnicos!$A$2:$A$100,IF(Projetos!AN591=1,Técnicos!$F$2:$F$100,IF(Projetos!AN591=2,Técnicos!$H$2:$H$100,Técnicos!$J$2:$J$100)),,0,1))</f>
        <v/>
      </c>
      <c r="AI592" s="15" t="str" cm="1">
        <f t="array" ref="AI592">IF(OR($B592="",AI$2=""),"",Projetos!$K591/_xlfn.XLOOKUP(AI$2,Técnicos!$A$2:$A$100,IF(Projetos!AO591=1,Técnicos!$F$2:$F$100,IF(Projetos!AO591=2,Técnicos!$H$2:$H$100,Técnicos!$J$2:$J$100)),,0,1))</f>
        <v/>
      </c>
      <c r="AJ592" s="15" t="str" cm="1">
        <f t="array" ref="AJ592">IF(OR($B592="",AJ$2=""),"",Projetos!$K591/_xlfn.XLOOKUP(AJ$2,Técnicos!$A$2:$A$100,IF(Projetos!AP591=1,Técnicos!$F$2:$F$100,IF(Projetos!AP591=2,Técnicos!$H$2:$H$100,Técnicos!$J$2:$J$100)),,0,1))</f>
        <v/>
      </c>
      <c r="AK592" s="15" t="str" cm="1">
        <f t="array" ref="AK592">IF(OR($B592="",AK$2=""),"",Projetos!$K591/_xlfn.XLOOKUP(AK$2,Técnicos!$A$2:$A$100,IF(Projetos!AQ591=1,Técnicos!$F$2:$F$100,IF(Projetos!AQ591=2,Técnicos!$H$2:$H$100,Técnicos!$J$2:$J$100)),,0,1))</f>
        <v/>
      </c>
    </row>
    <row r="593" spans="3:37" x14ac:dyDescent="0.3">
      <c r="C593" s="15" t="str" cm="1">
        <f t="array" ref="C593">IF(OR($B593="",C$2=""),"",Projetos!$K592/_xlfn.XLOOKUP(C$2,Técnicos!$A$2:$A$100,IF(Projetos!I592=1,Técnicos!$F$2:$F$100,IF(Projetos!I592=2,Técnicos!$H$2:$H$100,Técnicos!$J$2:$J$100)),,0,1))</f>
        <v/>
      </c>
      <c r="D593" s="15" t="str" cm="1">
        <f t="array" ref="D593">IF(OR($B593="",D$2=""),"",Projetos!$K592/_xlfn.XLOOKUP(D$2,Técnicos!$A$2:$A$100,IF(Projetos!J592=1,Técnicos!$F$2:$F$100,IF(Projetos!J592=2,Técnicos!$H$2:$H$100,Técnicos!$J$2:$J$100)),,0,1))</f>
        <v/>
      </c>
      <c r="E593" s="15" t="str" cm="1">
        <f t="array" ref="E593">IF(OR($B593="",E$2=""),"",Projetos!$K592/_xlfn.XLOOKUP(E$2,Técnicos!$A$2:$A$100,IF(Projetos!K592=1,Técnicos!$F$2:$F$100,IF(Projetos!K592=2,Técnicos!$H$2:$H$100,Técnicos!$J$2:$J$100)),,0,1))</f>
        <v/>
      </c>
      <c r="F593" s="15" t="str" cm="1">
        <f t="array" ref="F593">IF(OR($B593="",F$2=""),"",Projetos!$K592/_xlfn.XLOOKUP(F$2,Técnicos!$A$2:$A$100,IF(Projetos!L592=1,Técnicos!$F$2:$F$100,IF(Projetos!L592=2,Técnicos!$H$2:$H$100,Técnicos!$J$2:$J$100)),,0,1))</f>
        <v/>
      </c>
      <c r="G593" s="15" t="str" cm="1">
        <f t="array" ref="G593">IF(OR($B593="",G$2=""),"",Projetos!$K592/_xlfn.XLOOKUP(G$2,Técnicos!$A$2:$A$100,IF(Projetos!M592=1,Técnicos!$F$2:$F$100,IF(Projetos!M592=2,Técnicos!$H$2:$H$100,Técnicos!$J$2:$J$100)),,0,1))</f>
        <v/>
      </c>
      <c r="H593" s="15" t="str" cm="1">
        <f t="array" ref="H593">IF(OR($B593="",H$2=""),"",Projetos!$K592/_xlfn.XLOOKUP(H$2,Técnicos!$A$2:$A$100,IF(Projetos!N592=1,Técnicos!$F$2:$F$100,IF(Projetos!N592=2,Técnicos!$H$2:$H$100,Técnicos!$J$2:$J$100)),,0,1))</f>
        <v/>
      </c>
      <c r="I593" s="15" t="str" cm="1">
        <f t="array" ref="I593">IF(OR($B593="",I$2=""),"",Projetos!$K592/_xlfn.XLOOKUP(I$2,Técnicos!$A$2:$A$100,IF(Projetos!O592=1,Técnicos!$F$2:$F$100,IF(Projetos!O592=2,Técnicos!$H$2:$H$100,Técnicos!$J$2:$J$100)),,0,1))</f>
        <v/>
      </c>
      <c r="J593" s="15" t="str" cm="1">
        <f t="array" ref="J593">IF(OR($B593="",J$2=""),"",Projetos!$K592/_xlfn.XLOOKUP(J$2,Técnicos!$A$2:$A$100,IF(Projetos!P592=1,Técnicos!$F$2:$F$100,IF(Projetos!P592=2,Técnicos!$H$2:$H$100,Técnicos!$J$2:$J$100)),,0,1))</f>
        <v/>
      </c>
      <c r="K593" s="15" t="str" cm="1">
        <f t="array" ref="K593">IF(OR($B593="",K$2=""),"",Projetos!$K592/_xlfn.XLOOKUP(K$2,Técnicos!$A$2:$A$100,IF(Projetos!Q592=1,Técnicos!$F$2:$F$100,IF(Projetos!Q592=2,Técnicos!$H$2:$H$100,Técnicos!$J$2:$J$100)),,0,1))</f>
        <v/>
      </c>
      <c r="L593" s="15" t="str" cm="1">
        <f t="array" ref="L593">IF(OR($B593="",L$2=""),"",Projetos!$K592/_xlfn.XLOOKUP(L$2,Técnicos!$A$2:$A$100,IF(Projetos!R592=1,Técnicos!$F$2:$F$100,IF(Projetos!R592=2,Técnicos!$H$2:$H$100,Técnicos!$J$2:$J$100)),,0,1))</f>
        <v/>
      </c>
      <c r="M593" s="15" t="str" cm="1">
        <f t="array" ref="M593">IF(OR($B593="",M$2=""),"",Projetos!$K592/_xlfn.XLOOKUP(M$2,Técnicos!$A$2:$A$100,IF(Projetos!S592=1,Técnicos!$F$2:$F$100,IF(Projetos!S592=2,Técnicos!$H$2:$H$100,Técnicos!$J$2:$J$100)),,0,1))</f>
        <v/>
      </c>
      <c r="N593" s="15" t="str" cm="1">
        <f t="array" ref="N593">IF(OR($B593="",N$2=""),"",Projetos!$K592/_xlfn.XLOOKUP(N$2,Técnicos!$A$2:$A$100,IF(Projetos!T592=1,Técnicos!$F$2:$F$100,IF(Projetos!T592=2,Técnicos!$H$2:$H$100,Técnicos!$J$2:$J$100)),,0,1))</f>
        <v/>
      </c>
      <c r="O593" s="15" t="str" cm="1">
        <f t="array" ref="O593">IF(OR($B593="",O$2=""),"",Projetos!$K592/_xlfn.XLOOKUP(O$2,Técnicos!$A$2:$A$100,IF(Projetos!U592=1,Técnicos!$F$2:$F$100,IF(Projetos!U592=2,Técnicos!$H$2:$H$100,Técnicos!$J$2:$J$100)),,0,1))</f>
        <v/>
      </c>
      <c r="P593" s="15" t="str" cm="1">
        <f t="array" ref="P593">IF(OR($B593="",P$2=""),"",Projetos!$K592/_xlfn.XLOOKUP(P$2,Técnicos!$A$2:$A$100,IF(Projetos!V592=1,Técnicos!$F$2:$F$100,IF(Projetos!V592=2,Técnicos!$H$2:$H$100,Técnicos!$J$2:$J$100)),,0,1))</f>
        <v/>
      </c>
      <c r="Q593" s="15" t="str" cm="1">
        <f t="array" ref="Q593">IF(OR($B593="",Q$2=""),"",Projetos!$K592/_xlfn.XLOOKUP(Q$2,Técnicos!$A$2:$A$100,IF(Projetos!W592=1,Técnicos!$F$2:$F$100,IF(Projetos!W592=2,Técnicos!$H$2:$H$100,Técnicos!$J$2:$J$100)),,0,1))</f>
        <v/>
      </c>
      <c r="R593" s="15" t="str" cm="1">
        <f t="array" ref="R593">IF(OR($B593="",R$2=""),"",Projetos!$K592/_xlfn.XLOOKUP(R$2,Técnicos!$A$2:$A$100,IF(Projetos!X592=1,Técnicos!$F$2:$F$100,IF(Projetos!X592=2,Técnicos!$H$2:$H$100,Técnicos!$J$2:$J$100)),,0,1))</f>
        <v/>
      </c>
      <c r="S593" s="15" t="str" cm="1">
        <f t="array" ref="S593">IF(OR($B593="",S$2=""),"",Projetos!$K592/_xlfn.XLOOKUP(S$2,Técnicos!$A$2:$A$100,IF(Projetos!Y592=1,Técnicos!$F$2:$F$100,IF(Projetos!Y592=2,Técnicos!$H$2:$H$100,Técnicos!$J$2:$J$100)),,0,1))</f>
        <v/>
      </c>
      <c r="T593" s="15" t="str" cm="1">
        <f t="array" ref="T593">IF(OR($B593="",T$2=""),"",Projetos!$K592/_xlfn.XLOOKUP(T$2,Técnicos!$A$2:$A$100,IF(Projetos!Z592=1,Técnicos!$F$2:$F$100,IF(Projetos!Z592=2,Técnicos!$H$2:$H$100,Técnicos!$J$2:$J$100)),,0,1))</f>
        <v/>
      </c>
      <c r="U593" s="15" t="str" cm="1">
        <f t="array" ref="U593">IF(OR($B593="",U$2=""),"",Projetos!$K592/_xlfn.XLOOKUP(U$2,Técnicos!$A$2:$A$100,IF(Projetos!AA592=1,Técnicos!$F$2:$F$100,IF(Projetos!AA592=2,Técnicos!$H$2:$H$100,Técnicos!$J$2:$J$100)),,0,1))</f>
        <v/>
      </c>
      <c r="V593" s="15" t="str" cm="1">
        <f t="array" ref="V593">IF(OR($B593="",V$2=""),"",Projetos!$K592/_xlfn.XLOOKUP(V$2,Técnicos!$A$2:$A$100,IF(Projetos!AB592=1,Técnicos!$F$2:$F$100,IF(Projetos!AB592=2,Técnicos!$H$2:$H$100,Técnicos!$J$2:$J$100)),,0,1))</f>
        <v/>
      </c>
      <c r="W593" s="15" t="str" cm="1">
        <f t="array" ref="W593">IF(OR($B593="",W$2=""),"",Projetos!$K592/_xlfn.XLOOKUP(W$2,Técnicos!$A$2:$A$100,IF(Projetos!AC592=1,Técnicos!$F$2:$F$100,IF(Projetos!AC592=2,Técnicos!$H$2:$H$100,Técnicos!$J$2:$J$100)),,0,1))</f>
        <v/>
      </c>
      <c r="X593" s="15" t="str" cm="1">
        <f t="array" ref="X593">IF(OR($B593="",X$2=""),"",Projetos!$K592/_xlfn.XLOOKUP(X$2,Técnicos!$A$2:$A$100,IF(Projetos!AD592=1,Técnicos!$F$2:$F$100,IF(Projetos!AD592=2,Técnicos!$H$2:$H$100,Técnicos!$J$2:$J$100)),,0,1))</f>
        <v/>
      </c>
      <c r="Y593" s="15" t="str" cm="1">
        <f t="array" ref="Y593">IF(OR($B593="",Y$2=""),"",Projetos!$K592/_xlfn.XLOOKUP(Y$2,Técnicos!$A$2:$A$100,IF(Projetos!AE592=1,Técnicos!$F$2:$F$100,IF(Projetos!AE592=2,Técnicos!$H$2:$H$100,Técnicos!$J$2:$J$100)),,0,1))</f>
        <v/>
      </c>
      <c r="Z593" s="15" t="str" cm="1">
        <f t="array" ref="Z593">IF(OR($B593="",Z$2=""),"",Projetos!$K592/_xlfn.XLOOKUP(Z$2,Técnicos!$A$2:$A$100,IF(Projetos!AF592=1,Técnicos!$F$2:$F$100,IF(Projetos!AF592=2,Técnicos!$H$2:$H$100,Técnicos!$J$2:$J$100)),,0,1))</f>
        <v/>
      </c>
      <c r="AA593" s="15" t="str" cm="1">
        <f t="array" ref="AA593">IF(OR($B593="",AA$2=""),"",Projetos!$K592/_xlfn.XLOOKUP(AA$2,Técnicos!$A$2:$A$100,IF(Projetos!AG592=1,Técnicos!$F$2:$F$100,IF(Projetos!AG592=2,Técnicos!$H$2:$H$100,Técnicos!$J$2:$J$100)),,0,1))</f>
        <v/>
      </c>
      <c r="AB593" s="15" t="str" cm="1">
        <f t="array" ref="AB593">IF(OR($B593="",AB$2=""),"",Projetos!$K592/_xlfn.XLOOKUP(AB$2,Técnicos!$A$2:$A$100,IF(Projetos!AH592=1,Técnicos!$F$2:$F$100,IF(Projetos!AH592=2,Técnicos!$H$2:$H$100,Técnicos!$J$2:$J$100)),,0,1))</f>
        <v/>
      </c>
      <c r="AC593" s="15" t="str" cm="1">
        <f t="array" ref="AC593">IF(OR($B593="",AC$2=""),"",Projetos!$K592/_xlfn.XLOOKUP(AC$2,Técnicos!$A$2:$A$100,IF(Projetos!AI592=1,Técnicos!$F$2:$F$100,IF(Projetos!AI592=2,Técnicos!$H$2:$H$100,Técnicos!$J$2:$J$100)),,0,1))</f>
        <v/>
      </c>
      <c r="AD593" s="15" t="str" cm="1">
        <f t="array" ref="AD593">IF(OR($B593="",AD$2=""),"",Projetos!$K592/_xlfn.XLOOKUP(AD$2,Técnicos!$A$2:$A$100,IF(Projetos!AJ592=1,Técnicos!$F$2:$F$100,IF(Projetos!AJ592=2,Técnicos!$H$2:$H$100,Técnicos!$J$2:$J$100)),,0,1))</f>
        <v/>
      </c>
      <c r="AE593" s="15" t="str" cm="1">
        <f t="array" ref="AE593">IF(OR($B593="",AE$2=""),"",Projetos!$K592/_xlfn.XLOOKUP(AE$2,Técnicos!$A$2:$A$100,IF(Projetos!AK592=1,Técnicos!$F$2:$F$100,IF(Projetos!AK592=2,Técnicos!$H$2:$H$100,Técnicos!$J$2:$J$100)),,0,1))</f>
        <v/>
      </c>
      <c r="AF593" s="15" t="str" cm="1">
        <f t="array" ref="AF593">IF(OR($B593="",AF$2=""),"",Projetos!$K592/_xlfn.XLOOKUP(AF$2,Técnicos!$A$2:$A$100,IF(Projetos!AL592=1,Técnicos!$F$2:$F$100,IF(Projetos!AL592=2,Técnicos!$H$2:$H$100,Técnicos!$J$2:$J$100)),,0,1))</f>
        <v/>
      </c>
      <c r="AG593" s="15" t="str" cm="1">
        <f t="array" ref="AG593">IF(OR($B593="",AG$2=""),"",Projetos!$K592/_xlfn.XLOOKUP(AG$2,Técnicos!$A$2:$A$100,IF(Projetos!AM592=1,Técnicos!$F$2:$F$100,IF(Projetos!AM592=2,Técnicos!$H$2:$H$100,Técnicos!$J$2:$J$100)),,0,1))</f>
        <v/>
      </c>
      <c r="AH593" s="15" t="str" cm="1">
        <f t="array" ref="AH593">IF(OR($B593="",AH$2=""),"",Projetos!$K592/_xlfn.XLOOKUP(AH$2,Técnicos!$A$2:$A$100,IF(Projetos!AN592=1,Técnicos!$F$2:$F$100,IF(Projetos!AN592=2,Técnicos!$H$2:$H$100,Técnicos!$J$2:$J$100)),,0,1))</f>
        <v/>
      </c>
      <c r="AI593" s="15" t="str" cm="1">
        <f t="array" ref="AI593">IF(OR($B593="",AI$2=""),"",Projetos!$K592/_xlfn.XLOOKUP(AI$2,Técnicos!$A$2:$A$100,IF(Projetos!AO592=1,Técnicos!$F$2:$F$100,IF(Projetos!AO592=2,Técnicos!$H$2:$H$100,Técnicos!$J$2:$J$100)),,0,1))</f>
        <v/>
      </c>
      <c r="AJ593" s="15" t="str" cm="1">
        <f t="array" ref="AJ593">IF(OR($B593="",AJ$2=""),"",Projetos!$K592/_xlfn.XLOOKUP(AJ$2,Técnicos!$A$2:$A$100,IF(Projetos!AP592=1,Técnicos!$F$2:$F$100,IF(Projetos!AP592=2,Técnicos!$H$2:$H$100,Técnicos!$J$2:$J$100)),,0,1))</f>
        <v/>
      </c>
      <c r="AK593" s="15" t="str" cm="1">
        <f t="array" ref="AK593">IF(OR($B593="",AK$2=""),"",Projetos!$K592/_xlfn.XLOOKUP(AK$2,Técnicos!$A$2:$A$100,IF(Projetos!AQ592=1,Técnicos!$F$2:$F$100,IF(Projetos!AQ592=2,Técnicos!$H$2:$H$100,Técnicos!$J$2:$J$100)),,0,1))</f>
        <v/>
      </c>
    </row>
    <row r="594" spans="3:37" x14ac:dyDescent="0.3">
      <c r="C594" s="15" t="str" cm="1">
        <f t="array" ref="C594">IF(OR($B594="",C$2=""),"",Projetos!$K593/_xlfn.XLOOKUP(C$2,Técnicos!$A$2:$A$100,IF(Projetos!I593=1,Técnicos!$F$2:$F$100,IF(Projetos!I593=2,Técnicos!$H$2:$H$100,Técnicos!$J$2:$J$100)),,0,1))</f>
        <v/>
      </c>
      <c r="D594" s="15" t="str" cm="1">
        <f t="array" ref="D594">IF(OR($B594="",D$2=""),"",Projetos!$K593/_xlfn.XLOOKUP(D$2,Técnicos!$A$2:$A$100,IF(Projetos!J593=1,Técnicos!$F$2:$F$100,IF(Projetos!J593=2,Técnicos!$H$2:$H$100,Técnicos!$J$2:$J$100)),,0,1))</f>
        <v/>
      </c>
      <c r="E594" s="15" t="str" cm="1">
        <f t="array" ref="E594">IF(OR($B594="",E$2=""),"",Projetos!$K593/_xlfn.XLOOKUP(E$2,Técnicos!$A$2:$A$100,IF(Projetos!K593=1,Técnicos!$F$2:$F$100,IF(Projetos!K593=2,Técnicos!$H$2:$H$100,Técnicos!$J$2:$J$100)),,0,1))</f>
        <v/>
      </c>
      <c r="F594" s="15" t="str" cm="1">
        <f t="array" ref="F594">IF(OR($B594="",F$2=""),"",Projetos!$K593/_xlfn.XLOOKUP(F$2,Técnicos!$A$2:$A$100,IF(Projetos!L593=1,Técnicos!$F$2:$F$100,IF(Projetos!L593=2,Técnicos!$H$2:$H$100,Técnicos!$J$2:$J$100)),,0,1))</f>
        <v/>
      </c>
      <c r="G594" s="15" t="str" cm="1">
        <f t="array" ref="G594">IF(OR($B594="",G$2=""),"",Projetos!$K593/_xlfn.XLOOKUP(G$2,Técnicos!$A$2:$A$100,IF(Projetos!M593=1,Técnicos!$F$2:$F$100,IF(Projetos!M593=2,Técnicos!$H$2:$H$100,Técnicos!$J$2:$J$100)),,0,1))</f>
        <v/>
      </c>
      <c r="H594" s="15" t="str" cm="1">
        <f t="array" ref="H594">IF(OR($B594="",H$2=""),"",Projetos!$K593/_xlfn.XLOOKUP(H$2,Técnicos!$A$2:$A$100,IF(Projetos!N593=1,Técnicos!$F$2:$F$100,IF(Projetos!N593=2,Técnicos!$H$2:$H$100,Técnicos!$J$2:$J$100)),,0,1))</f>
        <v/>
      </c>
      <c r="I594" s="15" t="str" cm="1">
        <f t="array" ref="I594">IF(OR($B594="",I$2=""),"",Projetos!$K593/_xlfn.XLOOKUP(I$2,Técnicos!$A$2:$A$100,IF(Projetos!O593=1,Técnicos!$F$2:$F$100,IF(Projetos!O593=2,Técnicos!$H$2:$H$100,Técnicos!$J$2:$J$100)),,0,1))</f>
        <v/>
      </c>
      <c r="J594" s="15" t="str" cm="1">
        <f t="array" ref="J594">IF(OR($B594="",J$2=""),"",Projetos!$K593/_xlfn.XLOOKUP(J$2,Técnicos!$A$2:$A$100,IF(Projetos!P593=1,Técnicos!$F$2:$F$100,IF(Projetos!P593=2,Técnicos!$H$2:$H$100,Técnicos!$J$2:$J$100)),,0,1))</f>
        <v/>
      </c>
      <c r="K594" s="15" t="str" cm="1">
        <f t="array" ref="K594">IF(OR($B594="",K$2=""),"",Projetos!$K593/_xlfn.XLOOKUP(K$2,Técnicos!$A$2:$A$100,IF(Projetos!Q593=1,Técnicos!$F$2:$F$100,IF(Projetos!Q593=2,Técnicos!$H$2:$H$100,Técnicos!$J$2:$J$100)),,0,1))</f>
        <v/>
      </c>
      <c r="L594" s="15" t="str" cm="1">
        <f t="array" ref="L594">IF(OR($B594="",L$2=""),"",Projetos!$K593/_xlfn.XLOOKUP(L$2,Técnicos!$A$2:$A$100,IF(Projetos!R593=1,Técnicos!$F$2:$F$100,IF(Projetos!R593=2,Técnicos!$H$2:$H$100,Técnicos!$J$2:$J$100)),,0,1))</f>
        <v/>
      </c>
      <c r="M594" s="15" t="str" cm="1">
        <f t="array" ref="M594">IF(OR($B594="",M$2=""),"",Projetos!$K593/_xlfn.XLOOKUP(M$2,Técnicos!$A$2:$A$100,IF(Projetos!S593=1,Técnicos!$F$2:$F$100,IF(Projetos!S593=2,Técnicos!$H$2:$H$100,Técnicos!$J$2:$J$100)),,0,1))</f>
        <v/>
      </c>
      <c r="N594" s="15" t="str" cm="1">
        <f t="array" ref="N594">IF(OR($B594="",N$2=""),"",Projetos!$K593/_xlfn.XLOOKUP(N$2,Técnicos!$A$2:$A$100,IF(Projetos!T593=1,Técnicos!$F$2:$F$100,IF(Projetos!T593=2,Técnicos!$H$2:$H$100,Técnicos!$J$2:$J$100)),,0,1))</f>
        <v/>
      </c>
      <c r="O594" s="15" t="str" cm="1">
        <f t="array" ref="O594">IF(OR($B594="",O$2=""),"",Projetos!$K593/_xlfn.XLOOKUP(O$2,Técnicos!$A$2:$A$100,IF(Projetos!U593=1,Técnicos!$F$2:$F$100,IF(Projetos!U593=2,Técnicos!$H$2:$H$100,Técnicos!$J$2:$J$100)),,0,1))</f>
        <v/>
      </c>
      <c r="P594" s="15" t="str" cm="1">
        <f t="array" ref="P594">IF(OR($B594="",P$2=""),"",Projetos!$K593/_xlfn.XLOOKUP(P$2,Técnicos!$A$2:$A$100,IF(Projetos!V593=1,Técnicos!$F$2:$F$100,IF(Projetos!V593=2,Técnicos!$H$2:$H$100,Técnicos!$J$2:$J$100)),,0,1))</f>
        <v/>
      </c>
      <c r="Q594" s="15" t="str" cm="1">
        <f t="array" ref="Q594">IF(OR($B594="",Q$2=""),"",Projetos!$K593/_xlfn.XLOOKUP(Q$2,Técnicos!$A$2:$A$100,IF(Projetos!W593=1,Técnicos!$F$2:$F$100,IF(Projetos!W593=2,Técnicos!$H$2:$H$100,Técnicos!$J$2:$J$100)),,0,1))</f>
        <v/>
      </c>
      <c r="R594" s="15" t="str" cm="1">
        <f t="array" ref="R594">IF(OR($B594="",R$2=""),"",Projetos!$K593/_xlfn.XLOOKUP(R$2,Técnicos!$A$2:$A$100,IF(Projetos!X593=1,Técnicos!$F$2:$F$100,IF(Projetos!X593=2,Técnicos!$H$2:$H$100,Técnicos!$J$2:$J$100)),,0,1))</f>
        <v/>
      </c>
      <c r="S594" s="15" t="str" cm="1">
        <f t="array" ref="S594">IF(OR($B594="",S$2=""),"",Projetos!$K593/_xlfn.XLOOKUP(S$2,Técnicos!$A$2:$A$100,IF(Projetos!Y593=1,Técnicos!$F$2:$F$100,IF(Projetos!Y593=2,Técnicos!$H$2:$H$100,Técnicos!$J$2:$J$100)),,0,1))</f>
        <v/>
      </c>
      <c r="T594" s="15" t="str" cm="1">
        <f t="array" ref="T594">IF(OR($B594="",T$2=""),"",Projetos!$K593/_xlfn.XLOOKUP(T$2,Técnicos!$A$2:$A$100,IF(Projetos!Z593=1,Técnicos!$F$2:$F$100,IF(Projetos!Z593=2,Técnicos!$H$2:$H$100,Técnicos!$J$2:$J$100)),,0,1))</f>
        <v/>
      </c>
      <c r="U594" s="15" t="str" cm="1">
        <f t="array" ref="U594">IF(OR($B594="",U$2=""),"",Projetos!$K593/_xlfn.XLOOKUP(U$2,Técnicos!$A$2:$A$100,IF(Projetos!AA593=1,Técnicos!$F$2:$F$100,IF(Projetos!AA593=2,Técnicos!$H$2:$H$100,Técnicos!$J$2:$J$100)),,0,1))</f>
        <v/>
      </c>
      <c r="V594" s="15" t="str" cm="1">
        <f t="array" ref="V594">IF(OR($B594="",V$2=""),"",Projetos!$K593/_xlfn.XLOOKUP(V$2,Técnicos!$A$2:$A$100,IF(Projetos!AB593=1,Técnicos!$F$2:$F$100,IF(Projetos!AB593=2,Técnicos!$H$2:$H$100,Técnicos!$J$2:$J$100)),,0,1))</f>
        <v/>
      </c>
      <c r="W594" s="15" t="str" cm="1">
        <f t="array" ref="W594">IF(OR($B594="",W$2=""),"",Projetos!$K593/_xlfn.XLOOKUP(W$2,Técnicos!$A$2:$A$100,IF(Projetos!AC593=1,Técnicos!$F$2:$F$100,IF(Projetos!AC593=2,Técnicos!$H$2:$H$100,Técnicos!$J$2:$J$100)),,0,1))</f>
        <v/>
      </c>
      <c r="X594" s="15" t="str" cm="1">
        <f t="array" ref="X594">IF(OR($B594="",X$2=""),"",Projetos!$K593/_xlfn.XLOOKUP(X$2,Técnicos!$A$2:$A$100,IF(Projetos!AD593=1,Técnicos!$F$2:$F$100,IF(Projetos!AD593=2,Técnicos!$H$2:$H$100,Técnicos!$J$2:$J$100)),,0,1))</f>
        <v/>
      </c>
      <c r="Y594" s="15" t="str" cm="1">
        <f t="array" ref="Y594">IF(OR($B594="",Y$2=""),"",Projetos!$K593/_xlfn.XLOOKUP(Y$2,Técnicos!$A$2:$A$100,IF(Projetos!AE593=1,Técnicos!$F$2:$F$100,IF(Projetos!AE593=2,Técnicos!$H$2:$H$100,Técnicos!$J$2:$J$100)),,0,1))</f>
        <v/>
      </c>
      <c r="Z594" s="15" t="str" cm="1">
        <f t="array" ref="Z594">IF(OR($B594="",Z$2=""),"",Projetos!$K593/_xlfn.XLOOKUP(Z$2,Técnicos!$A$2:$A$100,IF(Projetos!AF593=1,Técnicos!$F$2:$F$100,IF(Projetos!AF593=2,Técnicos!$H$2:$H$100,Técnicos!$J$2:$J$100)),,0,1))</f>
        <v/>
      </c>
      <c r="AA594" s="15" t="str" cm="1">
        <f t="array" ref="AA594">IF(OR($B594="",AA$2=""),"",Projetos!$K593/_xlfn.XLOOKUP(AA$2,Técnicos!$A$2:$A$100,IF(Projetos!AG593=1,Técnicos!$F$2:$F$100,IF(Projetos!AG593=2,Técnicos!$H$2:$H$100,Técnicos!$J$2:$J$100)),,0,1))</f>
        <v/>
      </c>
      <c r="AB594" s="15" t="str" cm="1">
        <f t="array" ref="AB594">IF(OR($B594="",AB$2=""),"",Projetos!$K593/_xlfn.XLOOKUP(AB$2,Técnicos!$A$2:$A$100,IF(Projetos!AH593=1,Técnicos!$F$2:$F$100,IF(Projetos!AH593=2,Técnicos!$H$2:$H$100,Técnicos!$J$2:$J$100)),,0,1))</f>
        <v/>
      </c>
      <c r="AC594" s="15" t="str" cm="1">
        <f t="array" ref="AC594">IF(OR($B594="",AC$2=""),"",Projetos!$K593/_xlfn.XLOOKUP(AC$2,Técnicos!$A$2:$A$100,IF(Projetos!AI593=1,Técnicos!$F$2:$F$100,IF(Projetos!AI593=2,Técnicos!$H$2:$H$100,Técnicos!$J$2:$J$100)),,0,1))</f>
        <v/>
      </c>
      <c r="AD594" s="15" t="str" cm="1">
        <f t="array" ref="AD594">IF(OR($B594="",AD$2=""),"",Projetos!$K593/_xlfn.XLOOKUP(AD$2,Técnicos!$A$2:$A$100,IF(Projetos!AJ593=1,Técnicos!$F$2:$F$100,IF(Projetos!AJ593=2,Técnicos!$H$2:$H$100,Técnicos!$J$2:$J$100)),,0,1))</f>
        <v/>
      </c>
      <c r="AE594" s="15" t="str" cm="1">
        <f t="array" ref="AE594">IF(OR($B594="",AE$2=""),"",Projetos!$K593/_xlfn.XLOOKUP(AE$2,Técnicos!$A$2:$A$100,IF(Projetos!AK593=1,Técnicos!$F$2:$F$100,IF(Projetos!AK593=2,Técnicos!$H$2:$H$100,Técnicos!$J$2:$J$100)),,0,1))</f>
        <v/>
      </c>
      <c r="AF594" s="15" t="str" cm="1">
        <f t="array" ref="AF594">IF(OR($B594="",AF$2=""),"",Projetos!$K593/_xlfn.XLOOKUP(AF$2,Técnicos!$A$2:$A$100,IF(Projetos!AL593=1,Técnicos!$F$2:$F$100,IF(Projetos!AL593=2,Técnicos!$H$2:$H$100,Técnicos!$J$2:$J$100)),,0,1))</f>
        <v/>
      </c>
      <c r="AG594" s="15" t="str" cm="1">
        <f t="array" ref="AG594">IF(OR($B594="",AG$2=""),"",Projetos!$K593/_xlfn.XLOOKUP(AG$2,Técnicos!$A$2:$A$100,IF(Projetos!AM593=1,Técnicos!$F$2:$F$100,IF(Projetos!AM593=2,Técnicos!$H$2:$H$100,Técnicos!$J$2:$J$100)),,0,1))</f>
        <v/>
      </c>
      <c r="AH594" s="15" t="str" cm="1">
        <f t="array" ref="AH594">IF(OR($B594="",AH$2=""),"",Projetos!$K593/_xlfn.XLOOKUP(AH$2,Técnicos!$A$2:$A$100,IF(Projetos!AN593=1,Técnicos!$F$2:$F$100,IF(Projetos!AN593=2,Técnicos!$H$2:$H$100,Técnicos!$J$2:$J$100)),,0,1))</f>
        <v/>
      </c>
      <c r="AI594" s="15" t="str" cm="1">
        <f t="array" ref="AI594">IF(OR($B594="",AI$2=""),"",Projetos!$K593/_xlfn.XLOOKUP(AI$2,Técnicos!$A$2:$A$100,IF(Projetos!AO593=1,Técnicos!$F$2:$F$100,IF(Projetos!AO593=2,Técnicos!$H$2:$H$100,Técnicos!$J$2:$J$100)),,0,1))</f>
        <v/>
      </c>
      <c r="AJ594" s="15" t="str" cm="1">
        <f t="array" ref="AJ594">IF(OR($B594="",AJ$2=""),"",Projetos!$K593/_xlfn.XLOOKUP(AJ$2,Técnicos!$A$2:$A$100,IF(Projetos!AP593=1,Técnicos!$F$2:$F$100,IF(Projetos!AP593=2,Técnicos!$H$2:$H$100,Técnicos!$J$2:$J$100)),,0,1))</f>
        <v/>
      </c>
      <c r="AK594" s="15" t="str" cm="1">
        <f t="array" ref="AK594">IF(OR($B594="",AK$2=""),"",Projetos!$K593/_xlfn.XLOOKUP(AK$2,Técnicos!$A$2:$A$100,IF(Projetos!AQ593=1,Técnicos!$F$2:$F$100,IF(Projetos!AQ593=2,Técnicos!$H$2:$H$100,Técnicos!$J$2:$J$100)),,0,1))</f>
        <v/>
      </c>
    </row>
    <row r="595" spans="3:37" x14ac:dyDescent="0.3">
      <c r="C595" s="15" t="str" cm="1">
        <f t="array" ref="C595">IF(OR($B595="",C$2=""),"",Projetos!$K594/_xlfn.XLOOKUP(C$2,Técnicos!$A$2:$A$100,IF(Projetos!I594=1,Técnicos!$F$2:$F$100,IF(Projetos!I594=2,Técnicos!$H$2:$H$100,Técnicos!$J$2:$J$100)),,0,1))</f>
        <v/>
      </c>
      <c r="D595" s="15" t="str" cm="1">
        <f t="array" ref="D595">IF(OR($B595="",D$2=""),"",Projetos!$K594/_xlfn.XLOOKUP(D$2,Técnicos!$A$2:$A$100,IF(Projetos!J594=1,Técnicos!$F$2:$F$100,IF(Projetos!J594=2,Técnicos!$H$2:$H$100,Técnicos!$J$2:$J$100)),,0,1))</f>
        <v/>
      </c>
      <c r="E595" s="15" t="str" cm="1">
        <f t="array" ref="E595">IF(OR($B595="",E$2=""),"",Projetos!$K594/_xlfn.XLOOKUP(E$2,Técnicos!$A$2:$A$100,IF(Projetos!K594=1,Técnicos!$F$2:$F$100,IF(Projetos!K594=2,Técnicos!$H$2:$H$100,Técnicos!$J$2:$J$100)),,0,1))</f>
        <v/>
      </c>
      <c r="F595" s="15" t="str" cm="1">
        <f t="array" ref="F595">IF(OR($B595="",F$2=""),"",Projetos!$K594/_xlfn.XLOOKUP(F$2,Técnicos!$A$2:$A$100,IF(Projetos!L594=1,Técnicos!$F$2:$F$100,IF(Projetos!L594=2,Técnicos!$H$2:$H$100,Técnicos!$J$2:$J$100)),,0,1))</f>
        <v/>
      </c>
      <c r="G595" s="15" t="str" cm="1">
        <f t="array" ref="G595">IF(OR($B595="",G$2=""),"",Projetos!$K594/_xlfn.XLOOKUP(G$2,Técnicos!$A$2:$A$100,IF(Projetos!M594=1,Técnicos!$F$2:$F$100,IF(Projetos!M594=2,Técnicos!$H$2:$H$100,Técnicos!$J$2:$J$100)),,0,1))</f>
        <v/>
      </c>
      <c r="H595" s="15" t="str" cm="1">
        <f t="array" ref="H595">IF(OR($B595="",H$2=""),"",Projetos!$K594/_xlfn.XLOOKUP(H$2,Técnicos!$A$2:$A$100,IF(Projetos!N594=1,Técnicos!$F$2:$F$100,IF(Projetos!N594=2,Técnicos!$H$2:$H$100,Técnicos!$J$2:$J$100)),,0,1))</f>
        <v/>
      </c>
      <c r="I595" s="15" t="str" cm="1">
        <f t="array" ref="I595">IF(OR($B595="",I$2=""),"",Projetos!$K594/_xlfn.XLOOKUP(I$2,Técnicos!$A$2:$A$100,IF(Projetos!O594=1,Técnicos!$F$2:$F$100,IF(Projetos!O594=2,Técnicos!$H$2:$H$100,Técnicos!$J$2:$J$100)),,0,1))</f>
        <v/>
      </c>
      <c r="J595" s="15" t="str" cm="1">
        <f t="array" ref="J595">IF(OR($B595="",J$2=""),"",Projetos!$K594/_xlfn.XLOOKUP(J$2,Técnicos!$A$2:$A$100,IF(Projetos!P594=1,Técnicos!$F$2:$F$100,IF(Projetos!P594=2,Técnicos!$H$2:$H$100,Técnicos!$J$2:$J$100)),,0,1))</f>
        <v/>
      </c>
      <c r="K595" s="15" t="str" cm="1">
        <f t="array" ref="K595">IF(OR($B595="",K$2=""),"",Projetos!$K594/_xlfn.XLOOKUP(K$2,Técnicos!$A$2:$A$100,IF(Projetos!Q594=1,Técnicos!$F$2:$F$100,IF(Projetos!Q594=2,Técnicos!$H$2:$H$100,Técnicos!$J$2:$J$100)),,0,1))</f>
        <v/>
      </c>
      <c r="L595" s="15" t="str" cm="1">
        <f t="array" ref="L595">IF(OR($B595="",L$2=""),"",Projetos!$K594/_xlfn.XLOOKUP(L$2,Técnicos!$A$2:$A$100,IF(Projetos!R594=1,Técnicos!$F$2:$F$100,IF(Projetos!R594=2,Técnicos!$H$2:$H$100,Técnicos!$J$2:$J$100)),,0,1))</f>
        <v/>
      </c>
      <c r="M595" s="15" t="str" cm="1">
        <f t="array" ref="M595">IF(OR($B595="",M$2=""),"",Projetos!$K594/_xlfn.XLOOKUP(M$2,Técnicos!$A$2:$A$100,IF(Projetos!S594=1,Técnicos!$F$2:$F$100,IF(Projetos!S594=2,Técnicos!$H$2:$H$100,Técnicos!$J$2:$J$100)),,0,1))</f>
        <v/>
      </c>
      <c r="N595" s="15" t="str" cm="1">
        <f t="array" ref="N595">IF(OR($B595="",N$2=""),"",Projetos!$K594/_xlfn.XLOOKUP(N$2,Técnicos!$A$2:$A$100,IF(Projetos!T594=1,Técnicos!$F$2:$F$100,IF(Projetos!T594=2,Técnicos!$H$2:$H$100,Técnicos!$J$2:$J$100)),,0,1))</f>
        <v/>
      </c>
      <c r="O595" s="15" t="str" cm="1">
        <f t="array" ref="O595">IF(OR($B595="",O$2=""),"",Projetos!$K594/_xlfn.XLOOKUP(O$2,Técnicos!$A$2:$A$100,IF(Projetos!U594=1,Técnicos!$F$2:$F$100,IF(Projetos!U594=2,Técnicos!$H$2:$H$100,Técnicos!$J$2:$J$100)),,0,1))</f>
        <v/>
      </c>
      <c r="P595" s="15" t="str" cm="1">
        <f t="array" ref="P595">IF(OR($B595="",P$2=""),"",Projetos!$K594/_xlfn.XLOOKUP(P$2,Técnicos!$A$2:$A$100,IF(Projetos!V594=1,Técnicos!$F$2:$F$100,IF(Projetos!V594=2,Técnicos!$H$2:$H$100,Técnicos!$J$2:$J$100)),,0,1))</f>
        <v/>
      </c>
      <c r="Q595" s="15" t="str" cm="1">
        <f t="array" ref="Q595">IF(OR($B595="",Q$2=""),"",Projetos!$K594/_xlfn.XLOOKUP(Q$2,Técnicos!$A$2:$A$100,IF(Projetos!W594=1,Técnicos!$F$2:$F$100,IF(Projetos!W594=2,Técnicos!$H$2:$H$100,Técnicos!$J$2:$J$100)),,0,1))</f>
        <v/>
      </c>
      <c r="R595" s="15" t="str" cm="1">
        <f t="array" ref="R595">IF(OR($B595="",R$2=""),"",Projetos!$K594/_xlfn.XLOOKUP(R$2,Técnicos!$A$2:$A$100,IF(Projetos!X594=1,Técnicos!$F$2:$F$100,IF(Projetos!X594=2,Técnicos!$H$2:$H$100,Técnicos!$J$2:$J$100)),,0,1))</f>
        <v/>
      </c>
      <c r="S595" s="15" t="str" cm="1">
        <f t="array" ref="S595">IF(OR($B595="",S$2=""),"",Projetos!$K594/_xlfn.XLOOKUP(S$2,Técnicos!$A$2:$A$100,IF(Projetos!Y594=1,Técnicos!$F$2:$F$100,IF(Projetos!Y594=2,Técnicos!$H$2:$H$100,Técnicos!$J$2:$J$100)),,0,1))</f>
        <v/>
      </c>
      <c r="T595" s="15" t="str" cm="1">
        <f t="array" ref="T595">IF(OR($B595="",T$2=""),"",Projetos!$K594/_xlfn.XLOOKUP(T$2,Técnicos!$A$2:$A$100,IF(Projetos!Z594=1,Técnicos!$F$2:$F$100,IF(Projetos!Z594=2,Técnicos!$H$2:$H$100,Técnicos!$J$2:$J$100)),,0,1))</f>
        <v/>
      </c>
      <c r="U595" s="15" t="str" cm="1">
        <f t="array" ref="U595">IF(OR($B595="",U$2=""),"",Projetos!$K594/_xlfn.XLOOKUP(U$2,Técnicos!$A$2:$A$100,IF(Projetos!AA594=1,Técnicos!$F$2:$F$100,IF(Projetos!AA594=2,Técnicos!$H$2:$H$100,Técnicos!$J$2:$J$100)),,0,1))</f>
        <v/>
      </c>
      <c r="V595" s="15" t="str" cm="1">
        <f t="array" ref="V595">IF(OR($B595="",V$2=""),"",Projetos!$K594/_xlfn.XLOOKUP(V$2,Técnicos!$A$2:$A$100,IF(Projetos!AB594=1,Técnicos!$F$2:$F$100,IF(Projetos!AB594=2,Técnicos!$H$2:$H$100,Técnicos!$J$2:$J$100)),,0,1))</f>
        <v/>
      </c>
      <c r="W595" s="15" t="str" cm="1">
        <f t="array" ref="W595">IF(OR($B595="",W$2=""),"",Projetos!$K594/_xlfn.XLOOKUP(W$2,Técnicos!$A$2:$A$100,IF(Projetos!AC594=1,Técnicos!$F$2:$F$100,IF(Projetos!AC594=2,Técnicos!$H$2:$H$100,Técnicos!$J$2:$J$100)),,0,1))</f>
        <v/>
      </c>
      <c r="X595" s="15" t="str" cm="1">
        <f t="array" ref="X595">IF(OR($B595="",X$2=""),"",Projetos!$K594/_xlfn.XLOOKUP(X$2,Técnicos!$A$2:$A$100,IF(Projetos!AD594=1,Técnicos!$F$2:$F$100,IF(Projetos!AD594=2,Técnicos!$H$2:$H$100,Técnicos!$J$2:$J$100)),,0,1))</f>
        <v/>
      </c>
      <c r="Y595" s="15" t="str" cm="1">
        <f t="array" ref="Y595">IF(OR($B595="",Y$2=""),"",Projetos!$K594/_xlfn.XLOOKUP(Y$2,Técnicos!$A$2:$A$100,IF(Projetos!AE594=1,Técnicos!$F$2:$F$100,IF(Projetos!AE594=2,Técnicos!$H$2:$H$100,Técnicos!$J$2:$J$100)),,0,1))</f>
        <v/>
      </c>
      <c r="Z595" s="15" t="str" cm="1">
        <f t="array" ref="Z595">IF(OR($B595="",Z$2=""),"",Projetos!$K594/_xlfn.XLOOKUP(Z$2,Técnicos!$A$2:$A$100,IF(Projetos!AF594=1,Técnicos!$F$2:$F$100,IF(Projetos!AF594=2,Técnicos!$H$2:$H$100,Técnicos!$J$2:$J$100)),,0,1))</f>
        <v/>
      </c>
      <c r="AA595" s="15" t="str" cm="1">
        <f t="array" ref="AA595">IF(OR($B595="",AA$2=""),"",Projetos!$K594/_xlfn.XLOOKUP(AA$2,Técnicos!$A$2:$A$100,IF(Projetos!AG594=1,Técnicos!$F$2:$F$100,IF(Projetos!AG594=2,Técnicos!$H$2:$H$100,Técnicos!$J$2:$J$100)),,0,1))</f>
        <v/>
      </c>
      <c r="AB595" s="15" t="str" cm="1">
        <f t="array" ref="AB595">IF(OR($B595="",AB$2=""),"",Projetos!$K594/_xlfn.XLOOKUP(AB$2,Técnicos!$A$2:$A$100,IF(Projetos!AH594=1,Técnicos!$F$2:$F$100,IF(Projetos!AH594=2,Técnicos!$H$2:$H$100,Técnicos!$J$2:$J$100)),,0,1))</f>
        <v/>
      </c>
      <c r="AC595" s="15" t="str" cm="1">
        <f t="array" ref="AC595">IF(OR($B595="",AC$2=""),"",Projetos!$K594/_xlfn.XLOOKUP(AC$2,Técnicos!$A$2:$A$100,IF(Projetos!AI594=1,Técnicos!$F$2:$F$100,IF(Projetos!AI594=2,Técnicos!$H$2:$H$100,Técnicos!$J$2:$J$100)),,0,1))</f>
        <v/>
      </c>
      <c r="AD595" s="15" t="str" cm="1">
        <f t="array" ref="AD595">IF(OR($B595="",AD$2=""),"",Projetos!$K594/_xlfn.XLOOKUP(AD$2,Técnicos!$A$2:$A$100,IF(Projetos!AJ594=1,Técnicos!$F$2:$F$100,IF(Projetos!AJ594=2,Técnicos!$H$2:$H$100,Técnicos!$J$2:$J$100)),,0,1))</f>
        <v/>
      </c>
      <c r="AE595" s="15" t="str" cm="1">
        <f t="array" ref="AE595">IF(OR($B595="",AE$2=""),"",Projetos!$K594/_xlfn.XLOOKUP(AE$2,Técnicos!$A$2:$A$100,IF(Projetos!AK594=1,Técnicos!$F$2:$F$100,IF(Projetos!AK594=2,Técnicos!$H$2:$H$100,Técnicos!$J$2:$J$100)),,0,1))</f>
        <v/>
      </c>
      <c r="AF595" s="15" t="str" cm="1">
        <f t="array" ref="AF595">IF(OR($B595="",AF$2=""),"",Projetos!$K594/_xlfn.XLOOKUP(AF$2,Técnicos!$A$2:$A$100,IF(Projetos!AL594=1,Técnicos!$F$2:$F$100,IF(Projetos!AL594=2,Técnicos!$H$2:$H$100,Técnicos!$J$2:$J$100)),,0,1))</f>
        <v/>
      </c>
      <c r="AG595" s="15" t="str" cm="1">
        <f t="array" ref="AG595">IF(OR($B595="",AG$2=""),"",Projetos!$K594/_xlfn.XLOOKUP(AG$2,Técnicos!$A$2:$A$100,IF(Projetos!AM594=1,Técnicos!$F$2:$F$100,IF(Projetos!AM594=2,Técnicos!$H$2:$H$100,Técnicos!$J$2:$J$100)),,0,1))</f>
        <v/>
      </c>
      <c r="AH595" s="15" t="str" cm="1">
        <f t="array" ref="AH595">IF(OR($B595="",AH$2=""),"",Projetos!$K594/_xlfn.XLOOKUP(AH$2,Técnicos!$A$2:$A$100,IF(Projetos!AN594=1,Técnicos!$F$2:$F$100,IF(Projetos!AN594=2,Técnicos!$H$2:$H$100,Técnicos!$J$2:$J$100)),,0,1))</f>
        <v/>
      </c>
      <c r="AI595" s="15" t="str" cm="1">
        <f t="array" ref="AI595">IF(OR($B595="",AI$2=""),"",Projetos!$K594/_xlfn.XLOOKUP(AI$2,Técnicos!$A$2:$A$100,IF(Projetos!AO594=1,Técnicos!$F$2:$F$100,IF(Projetos!AO594=2,Técnicos!$H$2:$H$100,Técnicos!$J$2:$J$100)),,0,1))</f>
        <v/>
      </c>
      <c r="AJ595" s="15" t="str" cm="1">
        <f t="array" ref="AJ595">IF(OR($B595="",AJ$2=""),"",Projetos!$K594/_xlfn.XLOOKUP(AJ$2,Técnicos!$A$2:$A$100,IF(Projetos!AP594=1,Técnicos!$F$2:$F$100,IF(Projetos!AP594=2,Técnicos!$H$2:$H$100,Técnicos!$J$2:$J$100)),,0,1))</f>
        <v/>
      </c>
      <c r="AK595" s="15" t="str" cm="1">
        <f t="array" ref="AK595">IF(OR($B595="",AK$2=""),"",Projetos!$K594/_xlfn.XLOOKUP(AK$2,Técnicos!$A$2:$A$100,IF(Projetos!AQ594=1,Técnicos!$F$2:$F$100,IF(Projetos!AQ594=2,Técnicos!$H$2:$H$100,Técnicos!$J$2:$J$100)),,0,1))</f>
        <v/>
      </c>
    </row>
    <row r="596" spans="3:37" x14ac:dyDescent="0.3">
      <c r="C596" s="15" t="str" cm="1">
        <f t="array" ref="C596">IF(OR($B596="",C$2=""),"",Projetos!$K595/_xlfn.XLOOKUP(C$2,Técnicos!$A$2:$A$100,IF(Projetos!I595=1,Técnicos!$F$2:$F$100,IF(Projetos!I595=2,Técnicos!$H$2:$H$100,Técnicos!$J$2:$J$100)),,0,1))</f>
        <v/>
      </c>
      <c r="D596" s="15" t="str" cm="1">
        <f t="array" ref="D596">IF(OR($B596="",D$2=""),"",Projetos!$K595/_xlfn.XLOOKUP(D$2,Técnicos!$A$2:$A$100,IF(Projetos!J595=1,Técnicos!$F$2:$F$100,IF(Projetos!J595=2,Técnicos!$H$2:$H$100,Técnicos!$J$2:$J$100)),,0,1))</f>
        <v/>
      </c>
      <c r="E596" s="15" t="str" cm="1">
        <f t="array" ref="E596">IF(OR($B596="",E$2=""),"",Projetos!$K595/_xlfn.XLOOKUP(E$2,Técnicos!$A$2:$A$100,IF(Projetos!K595=1,Técnicos!$F$2:$F$100,IF(Projetos!K595=2,Técnicos!$H$2:$H$100,Técnicos!$J$2:$J$100)),,0,1))</f>
        <v/>
      </c>
      <c r="F596" s="15" t="str" cm="1">
        <f t="array" ref="F596">IF(OR($B596="",F$2=""),"",Projetos!$K595/_xlfn.XLOOKUP(F$2,Técnicos!$A$2:$A$100,IF(Projetos!L595=1,Técnicos!$F$2:$F$100,IF(Projetos!L595=2,Técnicos!$H$2:$H$100,Técnicos!$J$2:$J$100)),,0,1))</f>
        <v/>
      </c>
      <c r="G596" s="15" t="str" cm="1">
        <f t="array" ref="G596">IF(OR($B596="",G$2=""),"",Projetos!$K595/_xlfn.XLOOKUP(G$2,Técnicos!$A$2:$A$100,IF(Projetos!M595=1,Técnicos!$F$2:$F$100,IF(Projetos!M595=2,Técnicos!$H$2:$H$100,Técnicos!$J$2:$J$100)),,0,1))</f>
        <v/>
      </c>
      <c r="H596" s="15" t="str" cm="1">
        <f t="array" ref="H596">IF(OR($B596="",H$2=""),"",Projetos!$K595/_xlfn.XLOOKUP(H$2,Técnicos!$A$2:$A$100,IF(Projetos!N595=1,Técnicos!$F$2:$F$100,IF(Projetos!N595=2,Técnicos!$H$2:$H$100,Técnicos!$J$2:$J$100)),,0,1))</f>
        <v/>
      </c>
      <c r="I596" s="15" t="str" cm="1">
        <f t="array" ref="I596">IF(OR($B596="",I$2=""),"",Projetos!$K595/_xlfn.XLOOKUP(I$2,Técnicos!$A$2:$A$100,IF(Projetos!O595=1,Técnicos!$F$2:$F$100,IF(Projetos!O595=2,Técnicos!$H$2:$H$100,Técnicos!$J$2:$J$100)),,0,1))</f>
        <v/>
      </c>
      <c r="J596" s="15" t="str" cm="1">
        <f t="array" ref="J596">IF(OR($B596="",J$2=""),"",Projetos!$K595/_xlfn.XLOOKUP(J$2,Técnicos!$A$2:$A$100,IF(Projetos!P595=1,Técnicos!$F$2:$F$100,IF(Projetos!P595=2,Técnicos!$H$2:$H$100,Técnicos!$J$2:$J$100)),,0,1))</f>
        <v/>
      </c>
      <c r="K596" s="15" t="str" cm="1">
        <f t="array" ref="K596">IF(OR($B596="",K$2=""),"",Projetos!$K595/_xlfn.XLOOKUP(K$2,Técnicos!$A$2:$A$100,IF(Projetos!Q595=1,Técnicos!$F$2:$F$100,IF(Projetos!Q595=2,Técnicos!$H$2:$H$100,Técnicos!$J$2:$J$100)),,0,1))</f>
        <v/>
      </c>
      <c r="L596" s="15" t="str" cm="1">
        <f t="array" ref="L596">IF(OR($B596="",L$2=""),"",Projetos!$K595/_xlfn.XLOOKUP(L$2,Técnicos!$A$2:$A$100,IF(Projetos!R595=1,Técnicos!$F$2:$F$100,IF(Projetos!R595=2,Técnicos!$H$2:$H$100,Técnicos!$J$2:$J$100)),,0,1))</f>
        <v/>
      </c>
      <c r="M596" s="15" t="str" cm="1">
        <f t="array" ref="M596">IF(OR($B596="",M$2=""),"",Projetos!$K595/_xlfn.XLOOKUP(M$2,Técnicos!$A$2:$A$100,IF(Projetos!S595=1,Técnicos!$F$2:$F$100,IF(Projetos!S595=2,Técnicos!$H$2:$H$100,Técnicos!$J$2:$J$100)),,0,1))</f>
        <v/>
      </c>
      <c r="N596" s="15" t="str" cm="1">
        <f t="array" ref="N596">IF(OR($B596="",N$2=""),"",Projetos!$K595/_xlfn.XLOOKUP(N$2,Técnicos!$A$2:$A$100,IF(Projetos!T595=1,Técnicos!$F$2:$F$100,IF(Projetos!T595=2,Técnicos!$H$2:$H$100,Técnicos!$J$2:$J$100)),,0,1))</f>
        <v/>
      </c>
      <c r="O596" s="15" t="str" cm="1">
        <f t="array" ref="O596">IF(OR($B596="",O$2=""),"",Projetos!$K595/_xlfn.XLOOKUP(O$2,Técnicos!$A$2:$A$100,IF(Projetos!U595=1,Técnicos!$F$2:$F$100,IF(Projetos!U595=2,Técnicos!$H$2:$H$100,Técnicos!$J$2:$J$100)),,0,1))</f>
        <v/>
      </c>
      <c r="P596" s="15" t="str" cm="1">
        <f t="array" ref="P596">IF(OR($B596="",P$2=""),"",Projetos!$K595/_xlfn.XLOOKUP(P$2,Técnicos!$A$2:$A$100,IF(Projetos!V595=1,Técnicos!$F$2:$F$100,IF(Projetos!V595=2,Técnicos!$H$2:$H$100,Técnicos!$J$2:$J$100)),,0,1))</f>
        <v/>
      </c>
      <c r="Q596" s="15" t="str" cm="1">
        <f t="array" ref="Q596">IF(OR($B596="",Q$2=""),"",Projetos!$K595/_xlfn.XLOOKUP(Q$2,Técnicos!$A$2:$A$100,IF(Projetos!W595=1,Técnicos!$F$2:$F$100,IF(Projetos!W595=2,Técnicos!$H$2:$H$100,Técnicos!$J$2:$J$100)),,0,1))</f>
        <v/>
      </c>
      <c r="R596" s="15" t="str" cm="1">
        <f t="array" ref="R596">IF(OR($B596="",R$2=""),"",Projetos!$K595/_xlfn.XLOOKUP(R$2,Técnicos!$A$2:$A$100,IF(Projetos!X595=1,Técnicos!$F$2:$F$100,IF(Projetos!X595=2,Técnicos!$H$2:$H$100,Técnicos!$J$2:$J$100)),,0,1))</f>
        <v/>
      </c>
      <c r="S596" s="15" t="str" cm="1">
        <f t="array" ref="S596">IF(OR($B596="",S$2=""),"",Projetos!$K595/_xlfn.XLOOKUP(S$2,Técnicos!$A$2:$A$100,IF(Projetos!Y595=1,Técnicos!$F$2:$F$100,IF(Projetos!Y595=2,Técnicos!$H$2:$H$100,Técnicos!$J$2:$J$100)),,0,1))</f>
        <v/>
      </c>
      <c r="T596" s="15" t="str" cm="1">
        <f t="array" ref="T596">IF(OR($B596="",T$2=""),"",Projetos!$K595/_xlfn.XLOOKUP(T$2,Técnicos!$A$2:$A$100,IF(Projetos!Z595=1,Técnicos!$F$2:$F$100,IF(Projetos!Z595=2,Técnicos!$H$2:$H$100,Técnicos!$J$2:$J$100)),,0,1))</f>
        <v/>
      </c>
      <c r="U596" s="15" t="str" cm="1">
        <f t="array" ref="U596">IF(OR($B596="",U$2=""),"",Projetos!$K595/_xlfn.XLOOKUP(U$2,Técnicos!$A$2:$A$100,IF(Projetos!AA595=1,Técnicos!$F$2:$F$100,IF(Projetos!AA595=2,Técnicos!$H$2:$H$100,Técnicos!$J$2:$J$100)),,0,1))</f>
        <v/>
      </c>
      <c r="V596" s="15" t="str" cm="1">
        <f t="array" ref="V596">IF(OR($B596="",V$2=""),"",Projetos!$K595/_xlfn.XLOOKUP(V$2,Técnicos!$A$2:$A$100,IF(Projetos!AB595=1,Técnicos!$F$2:$F$100,IF(Projetos!AB595=2,Técnicos!$H$2:$H$100,Técnicos!$J$2:$J$100)),,0,1))</f>
        <v/>
      </c>
      <c r="W596" s="15" t="str" cm="1">
        <f t="array" ref="W596">IF(OR($B596="",W$2=""),"",Projetos!$K595/_xlfn.XLOOKUP(W$2,Técnicos!$A$2:$A$100,IF(Projetos!AC595=1,Técnicos!$F$2:$F$100,IF(Projetos!AC595=2,Técnicos!$H$2:$H$100,Técnicos!$J$2:$J$100)),,0,1))</f>
        <v/>
      </c>
      <c r="X596" s="15" t="str" cm="1">
        <f t="array" ref="X596">IF(OR($B596="",X$2=""),"",Projetos!$K595/_xlfn.XLOOKUP(X$2,Técnicos!$A$2:$A$100,IF(Projetos!AD595=1,Técnicos!$F$2:$F$100,IF(Projetos!AD595=2,Técnicos!$H$2:$H$100,Técnicos!$J$2:$J$100)),,0,1))</f>
        <v/>
      </c>
      <c r="Y596" s="15" t="str" cm="1">
        <f t="array" ref="Y596">IF(OR($B596="",Y$2=""),"",Projetos!$K595/_xlfn.XLOOKUP(Y$2,Técnicos!$A$2:$A$100,IF(Projetos!AE595=1,Técnicos!$F$2:$F$100,IF(Projetos!AE595=2,Técnicos!$H$2:$H$100,Técnicos!$J$2:$J$100)),,0,1))</f>
        <v/>
      </c>
      <c r="Z596" s="15" t="str" cm="1">
        <f t="array" ref="Z596">IF(OR($B596="",Z$2=""),"",Projetos!$K595/_xlfn.XLOOKUP(Z$2,Técnicos!$A$2:$A$100,IF(Projetos!AF595=1,Técnicos!$F$2:$F$100,IF(Projetos!AF595=2,Técnicos!$H$2:$H$100,Técnicos!$J$2:$J$100)),,0,1))</f>
        <v/>
      </c>
      <c r="AA596" s="15" t="str" cm="1">
        <f t="array" ref="AA596">IF(OR($B596="",AA$2=""),"",Projetos!$K595/_xlfn.XLOOKUP(AA$2,Técnicos!$A$2:$A$100,IF(Projetos!AG595=1,Técnicos!$F$2:$F$100,IF(Projetos!AG595=2,Técnicos!$H$2:$H$100,Técnicos!$J$2:$J$100)),,0,1))</f>
        <v/>
      </c>
      <c r="AB596" s="15" t="str" cm="1">
        <f t="array" ref="AB596">IF(OR($B596="",AB$2=""),"",Projetos!$K595/_xlfn.XLOOKUP(AB$2,Técnicos!$A$2:$A$100,IF(Projetos!AH595=1,Técnicos!$F$2:$F$100,IF(Projetos!AH595=2,Técnicos!$H$2:$H$100,Técnicos!$J$2:$J$100)),,0,1))</f>
        <v/>
      </c>
      <c r="AC596" s="15" t="str" cm="1">
        <f t="array" ref="AC596">IF(OR($B596="",AC$2=""),"",Projetos!$K595/_xlfn.XLOOKUP(AC$2,Técnicos!$A$2:$A$100,IF(Projetos!AI595=1,Técnicos!$F$2:$F$100,IF(Projetos!AI595=2,Técnicos!$H$2:$H$100,Técnicos!$J$2:$J$100)),,0,1))</f>
        <v/>
      </c>
      <c r="AD596" s="15" t="str" cm="1">
        <f t="array" ref="AD596">IF(OR($B596="",AD$2=""),"",Projetos!$K595/_xlfn.XLOOKUP(AD$2,Técnicos!$A$2:$A$100,IF(Projetos!AJ595=1,Técnicos!$F$2:$F$100,IF(Projetos!AJ595=2,Técnicos!$H$2:$H$100,Técnicos!$J$2:$J$100)),,0,1))</f>
        <v/>
      </c>
      <c r="AE596" s="15" t="str" cm="1">
        <f t="array" ref="AE596">IF(OR($B596="",AE$2=""),"",Projetos!$K595/_xlfn.XLOOKUP(AE$2,Técnicos!$A$2:$A$100,IF(Projetos!AK595=1,Técnicos!$F$2:$F$100,IF(Projetos!AK595=2,Técnicos!$H$2:$H$100,Técnicos!$J$2:$J$100)),,0,1))</f>
        <v/>
      </c>
      <c r="AF596" s="15" t="str" cm="1">
        <f t="array" ref="AF596">IF(OR($B596="",AF$2=""),"",Projetos!$K595/_xlfn.XLOOKUP(AF$2,Técnicos!$A$2:$A$100,IF(Projetos!AL595=1,Técnicos!$F$2:$F$100,IF(Projetos!AL595=2,Técnicos!$H$2:$H$100,Técnicos!$J$2:$J$100)),,0,1))</f>
        <v/>
      </c>
      <c r="AG596" s="15" t="str" cm="1">
        <f t="array" ref="AG596">IF(OR($B596="",AG$2=""),"",Projetos!$K595/_xlfn.XLOOKUP(AG$2,Técnicos!$A$2:$A$100,IF(Projetos!AM595=1,Técnicos!$F$2:$F$100,IF(Projetos!AM595=2,Técnicos!$H$2:$H$100,Técnicos!$J$2:$J$100)),,0,1))</f>
        <v/>
      </c>
      <c r="AH596" s="15" t="str" cm="1">
        <f t="array" ref="AH596">IF(OR($B596="",AH$2=""),"",Projetos!$K595/_xlfn.XLOOKUP(AH$2,Técnicos!$A$2:$A$100,IF(Projetos!AN595=1,Técnicos!$F$2:$F$100,IF(Projetos!AN595=2,Técnicos!$H$2:$H$100,Técnicos!$J$2:$J$100)),,0,1))</f>
        <v/>
      </c>
      <c r="AI596" s="15" t="str" cm="1">
        <f t="array" ref="AI596">IF(OR($B596="",AI$2=""),"",Projetos!$K595/_xlfn.XLOOKUP(AI$2,Técnicos!$A$2:$A$100,IF(Projetos!AO595=1,Técnicos!$F$2:$F$100,IF(Projetos!AO595=2,Técnicos!$H$2:$H$100,Técnicos!$J$2:$J$100)),,0,1))</f>
        <v/>
      </c>
      <c r="AJ596" s="15" t="str" cm="1">
        <f t="array" ref="AJ596">IF(OR($B596="",AJ$2=""),"",Projetos!$K595/_xlfn.XLOOKUP(AJ$2,Técnicos!$A$2:$A$100,IF(Projetos!AP595=1,Técnicos!$F$2:$F$100,IF(Projetos!AP595=2,Técnicos!$H$2:$H$100,Técnicos!$J$2:$J$100)),,0,1))</f>
        <v/>
      </c>
      <c r="AK596" s="15" t="str" cm="1">
        <f t="array" ref="AK596">IF(OR($B596="",AK$2=""),"",Projetos!$K595/_xlfn.XLOOKUP(AK$2,Técnicos!$A$2:$A$100,IF(Projetos!AQ595=1,Técnicos!$F$2:$F$100,IF(Projetos!AQ595=2,Técnicos!$H$2:$H$100,Técnicos!$J$2:$J$100)),,0,1))</f>
        <v/>
      </c>
    </row>
    <row r="597" spans="3:37" x14ac:dyDescent="0.3">
      <c r="C597" s="15" t="str" cm="1">
        <f t="array" ref="C597">IF(OR($B597="",C$2=""),"",Projetos!$K596/_xlfn.XLOOKUP(C$2,Técnicos!$A$2:$A$100,IF(Projetos!I596=1,Técnicos!$F$2:$F$100,IF(Projetos!I596=2,Técnicos!$H$2:$H$100,Técnicos!$J$2:$J$100)),,0,1))</f>
        <v/>
      </c>
      <c r="D597" s="15" t="str" cm="1">
        <f t="array" ref="D597">IF(OR($B597="",D$2=""),"",Projetos!$K596/_xlfn.XLOOKUP(D$2,Técnicos!$A$2:$A$100,IF(Projetos!J596=1,Técnicos!$F$2:$F$100,IF(Projetos!J596=2,Técnicos!$H$2:$H$100,Técnicos!$J$2:$J$100)),,0,1))</f>
        <v/>
      </c>
      <c r="E597" s="15" t="str" cm="1">
        <f t="array" ref="E597">IF(OR($B597="",E$2=""),"",Projetos!$K596/_xlfn.XLOOKUP(E$2,Técnicos!$A$2:$A$100,IF(Projetos!K596=1,Técnicos!$F$2:$F$100,IF(Projetos!K596=2,Técnicos!$H$2:$H$100,Técnicos!$J$2:$J$100)),,0,1))</f>
        <v/>
      </c>
      <c r="F597" s="15" t="str" cm="1">
        <f t="array" ref="F597">IF(OR($B597="",F$2=""),"",Projetos!$K596/_xlfn.XLOOKUP(F$2,Técnicos!$A$2:$A$100,IF(Projetos!L596=1,Técnicos!$F$2:$F$100,IF(Projetos!L596=2,Técnicos!$H$2:$H$100,Técnicos!$J$2:$J$100)),,0,1))</f>
        <v/>
      </c>
      <c r="G597" s="15" t="str" cm="1">
        <f t="array" ref="G597">IF(OR($B597="",G$2=""),"",Projetos!$K596/_xlfn.XLOOKUP(G$2,Técnicos!$A$2:$A$100,IF(Projetos!M596=1,Técnicos!$F$2:$F$100,IF(Projetos!M596=2,Técnicos!$H$2:$H$100,Técnicos!$J$2:$J$100)),,0,1))</f>
        <v/>
      </c>
      <c r="H597" s="15" t="str" cm="1">
        <f t="array" ref="H597">IF(OR($B597="",H$2=""),"",Projetos!$K596/_xlfn.XLOOKUP(H$2,Técnicos!$A$2:$A$100,IF(Projetos!N596=1,Técnicos!$F$2:$F$100,IF(Projetos!N596=2,Técnicos!$H$2:$H$100,Técnicos!$J$2:$J$100)),,0,1))</f>
        <v/>
      </c>
      <c r="I597" s="15" t="str" cm="1">
        <f t="array" ref="I597">IF(OR($B597="",I$2=""),"",Projetos!$K596/_xlfn.XLOOKUP(I$2,Técnicos!$A$2:$A$100,IF(Projetos!O596=1,Técnicos!$F$2:$F$100,IF(Projetos!O596=2,Técnicos!$H$2:$H$100,Técnicos!$J$2:$J$100)),,0,1))</f>
        <v/>
      </c>
      <c r="J597" s="15" t="str" cm="1">
        <f t="array" ref="J597">IF(OR($B597="",J$2=""),"",Projetos!$K596/_xlfn.XLOOKUP(J$2,Técnicos!$A$2:$A$100,IF(Projetos!P596=1,Técnicos!$F$2:$F$100,IF(Projetos!P596=2,Técnicos!$H$2:$H$100,Técnicos!$J$2:$J$100)),,0,1))</f>
        <v/>
      </c>
      <c r="K597" s="15" t="str" cm="1">
        <f t="array" ref="K597">IF(OR($B597="",K$2=""),"",Projetos!$K596/_xlfn.XLOOKUP(K$2,Técnicos!$A$2:$A$100,IF(Projetos!Q596=1,Técnicos!$F$2:$F$100,IF(Projetos!Q596=2,Técnicos!$H$2:$H$100,Técnicos!$J$2:$J$100)),,0,1))</f>
        <v/>
      </c>
      <c r="L597" s="15" t="str" cm="1">
        <f t="array" ref="L597">IF(OR($B597="",L$2=""),"",Projetos!$K596/_xlfn.XLOOKUP(L$2,Técnicos!$A$2:$A$100,IF(Projetos!R596=1,Técnicos!$F$2:$F$100,IF(Projetos!R596=2,Técnicos!$H$2:$H$100,Técnicos!$J$2:$J$100)),,0,1))</f>
        <v/>
      </c>
      <c r="M597" s="15" t="str" cm="1">
        <f t="array" ref="M597">IF(OR($B597="",M$2=""),"",Projetos!$K596/_xlfn.XLOOKUP(M$2,Técnicos!$A$2:$A$100,IF(Projetos!S596=1,Técnicos!$F$2:$F$100,IF(Projetos!S596=2,Técnicos!$H$2:$H$100,Técnicos!$J$2:$J$100)),,0,1))</f>
        <v/>
      </c>
      <c r="N597" s="15" t="str" cm="1">
        <f t="array" ref="N597">IF(OR($B597="",N$2=""),"",Projetos!$K596/_xlfn.XLOOKUP(N$2,Técnicos!$A$2:$A$100,IF(Projetos!T596=1,Técnicos!$F$2:$F$100,IF(Projetos!T596=2,Técnicos!$H$2:$H$100,Técnicos!$J$2:$J$100)),,0,1))</f>
        <v/>
      </c>
      <c r="O597" s="15" t="str" cm="1">
        <f t="array" ref="O597">IF(OR($B597="",O$2=""),"",Projetos!$K596/_xlfn.XLOOKUP(O$2,Técnicos!$A$2:$A$100,IF(Projetos!U596=1,Técnicos!$F$2:$F$100,IF(Projetos!U596=2,Técnicos!$H$2:$H$100,Técnicos!$J$2:$J$100)),,0,1))</f>
        <v/>
      </c>
      <c r="P597" s="15" t="str" cm="1">
        <f t="array" ref="P597">IF(OR($B597="",P$2=""),"",Projetos!$K596/_xlfn.XLOOKUP(P$2,Técnicos!$A$2:$A$100,IF(Projetos!V596=1,Técnicos!$F$2:$F$100,IF(Projetos!V596=2,Técnicos!$H$2:$H$100,Técnicos!$J$2:$J$100)),,0,1))</f>
        <v/>
      </c>
      <c r="Q597" s="15" t="str" cm="1">
        <f t="array" ref="Q597">IF(OR($B597="",Q$2=""),"",Projetos!$K596/_xlfn.XLOOKUP(Q$2,Técnicos!$A$2:$A$100,IF(Projetos!W596=1,Técnicos!$F$2:$F$100,IF(Projetos!W596=2,Técnicos!$H$2:$H$100,Técnicos!$J$2:$J$100)),,0,1))</f>
        <v/>
      </c>
      <c r="R597" s="15" t="str" cm="1">
        <f t="array" ref="R597">IF(OR($B597="",R$2=""),"",Projetos!$K596/_xlfn.XLOOKUP(R$2,Técnicos!$A$2:$A$100,IF(Projetos!X596=1,Técnicos!$F$2:$F$100,IF(Projetos!X596=2,Técnicos!$H$2:$H$100,Técnicos!$J$2:$J$100)),,0,1))</f>
        <v/>
      </c>
      <c r="S597" s="15" t="str" cm="1">
        <f t="array" ref="S597">IF(OR($B597="",S$2=""),"",Projetos!$K596/_xlfn.XLOOKUP(S$2,Técnicos!$A$2:$A$100,IF(Projetos!Y596=1,Técnicos!$F$2:$F$100,IF(Projetos!Y596=2,Técnicos!$H$2:$H$100,Técnicos!$J$2:$J$100)),,0,1))</f>
        <v/>
      </c>
      <c r="T597" s="15" t="str" cm="1">
        <f t="array" ref="T597">IF(OR($B597="",T$2=""),"",Projetos!$K596/_xlfn.XLOOKUP(T$2,Técnicos!$A$2:$A$100,IF(Projetos!Z596=1,Técnicos!$F$2:$F$100,IF(Projetos!Z596=2,Técnicos!$H$2:$H$100,Técnicos!$J$2:$J$100)),,0,1))</f>
        <v/>
      </c>
      <c r="U597" s="15" t="str" cm="1">
        <f t="array" ref="U597">IF(OR($B597="",U$2=""),"",Projetos!$K596/_xlfn.XLOOKUP(U$2,Técnicos!$A$2:$A$100,IF(Projetos!AA596=1,Técnicos!$F$2:$F$100,IF(Projetos!AA596=2,Técnicos!$H$2:$H$100,Técnicos!$J$2:$J$100)),,0,1))</f>
        <v/>
      </c>
      <c r="V597" s="15" t="str" cm="1">
        <f t="array" ref="V597">IF(OR($B597="",V$2=""),"",Projetos!$K596/_xlfn.XLOOKUP(V$2,Técnicos!$A$2:$A$100,IF(Projetos!AB596=1,Técnicos!$F$2:$F$100,IF(Projetos!AB596=2,Técnicos!$H$2:$H$100,Técnicos!$J$2:$J$100)),,0,1))</f>
        <v/>
      </c>
      <c r="W597" s="15" t="str" cm="1">
        <f t="array" ref="W597">IF(OR($B597="",W$2=""),"",Projetos!$K596/_xlfn.XLOOKUP(W$2,Técnicos!$A$2:$A$100,IF(Projetos!AC596=1,Técnicos!$F$2:$F$100,IF(Projetos!AC596=2,Técnicos!$H$2:$H$100,Técnicos!$J$2:$J$100)),,0,1))</f>
        <v/>
      </c>
      <c r="X597" s="15" t="str" cm="1">
        <f t="array" ref="X597">IF(OR($B597="",X$2=""),"",Projetos!$K596/_xlfn.XLOOKUP(X$2,Técnicos!$A$2:$A$100,IF(Projetos!AD596=1,Técnicos!$F$2:$F$100,IF(Projetos!AD596=2,Técnicos!$H$2:$H$100,Técnicos!$J$2:$J$100)),,0,1))</f>
        <v/>
      </c>
      <c r="Y597" s="15" t="str" cm="1">
        <f t="array" ref="Y597">IF(OR($B597="",Y$2=""),"",Projetos!$K596/_xlfn.XLOOKUP(Y$2,Técnicos!$A$2:$A$100,IF(Projetos!AE596=1,Técnicos!$F$2:$F$100,IF(Projetos!AE596=2,Técnicos!$H$2:$H$100,Técnicos!$J$2:$J$100)),,0,1))</f>
        <v/>
      </c>
      <c r="Z597" s="15" t="str" cm="1">
        <f t="array" ref="Z597">IF(OR($B597="",Z$2=""),"",Projetos!$K596/_xlfn.XLOOKUP(Z$2,Técnicos!$A$2:$A$100,IF(Projetos!AF596=1,Técnicos!$F$2:$F$100,IF(Projetos!AF596=2,Técnicos!$H$2:$H$100,Técnicos!$J$2:$J$100)),,0,1))</f>
        <v/>
      </c>
      <c r="AA597" s="15" t="str" cm="1">
        <f t="array" ref="AA597">IF(OR($B597="",AA$2=""),"",Projetos!$K596/_xlfn.XLOOKUP(AA$2,Técnicos!$A$2:$A$100,IF(Projetos!AG596=1,Técnicos!$F$2:$F$100,IF(Projetos!AG596=2,Técnicos!$H$2:$H$100,Técnicos!$J$2:$J$100)),,0,1))</f>
        <v/>
      </c>
      <c r="AB597" s="15" t="str" cm="1">
        <f t="array" ref="AB597">IF(OR($B597="",AB$2=""),"",Projetos!$K596/_xlfn.XLOOKUP(AB$2,Técnicos!$A$2:$A$100,IF(Projetos!AH596=1,Técnicos!$F$2:$F$100,IF(Projetos!AH596=2,Técnicos!$H$2:$H$100,Técnicos!$J$2:$J$100)),,0,1))</f>
        <v/>
      </c>
      <c r="AC597" s="15" t="str" cm="1">
        <f t="array" ref="AC597">IF(OR($B597="",AC$2=""),"",Projetos!$K596/_xlfn.XLOOKUP(AC$2,Técnicos!$A$2:$A$100,IF(Projetos!AI596=1,Técnicos!$F$2:$F$100,IF(Projetos!AI596=2,Técnicos!$H$2:$H$100,Técnicos!$J$2:$J$100)),,0,1))</f>
        <v/>
      </c>
      <c r="AD597" s="15" t="str" cm="1">
        <f t="array" ref="AD597">IF(OR($B597="",AD$2=""),"",Projetos!$K596/_xlfn.XLOOKUP(AD$2,Técnicos!$A$2:$A$100,IF(Projetos!AJ596=1,Técnicos!$F$2:$F$100,IF(Projetos!AJ596=2,Técnicos!$H$2:$H$100,Técnicos!$J$2:$J$100)),,0,1))</f>
        <v/>
      </c>
      <c r="AE597" s="15" t="str" cm="1">
        <f t="array" ref="AE597">IF(OR($B597="",AE$2=""),"",Projetos!$K596/_xlfn.XLOOKUP(AE$2,Técnicos!$A$2:$A$100,IF(Projetos!AK596=1,Técnicos!$F$2:$F$100,IF(Projetos!AK596=2,Técnicos!$H$2:$H$100,Técnicos!$J$2:$J$100)),,0,1))</f>
        <v/>
      </c>
      <c r="AF597" s="15" t="str" cm="1">
        <f t="array" ref="AF597">IF(OR($B597="",AF$2=""),"",Projetos!$K596/_xlfn.XLOOKUP(AF$2,Técnicos!$A$2:$A$100,IF(Projetos!AL596=1,Técnicos!$F$2:$F$100,IF(Projetos!AL596=2,Técnicos!$H$2:$H$100,Técnicos!$J$2:$J$100)),,0,1))</f>
        <v/>
      </c>
      <c r="AG597" s="15" t="str" cm="1">
        <f t="array" ref="AG597">IF(OR($B597="",AG$2=""),"",Projetos!$K596/_xlfn.XLOOKUP(AG$2,Técnicos!$A$2:$A$100,IF(Projetos!AM596=1,Técnicos!$F$2:$F$100,IF(Projetos!AM596=2,Técnicos!$H$2:$H$100,Técnicos!$J$2:$J$100)),,0,1))</f>
        <v/>
      </c>
      <c r="AH597" s="15" t="str" cm="1">
        <f t="array" ref="AH597">IF(OR($B597="",AH$2=""),"",Projetos!$K596/_xlfn.XLOOKUP(AH$2,Técnicos!$A$2:$A$100,IF(Projetos!AN596=1,Técnicos!$F$2:$F$100,IF(Projetos!AN596=2,Técnicos!$H$2:$H$100,Técnicos!$J$2:$J$100)),,0,1))</f>
        <v/>
      </c>
      <c r="AI597" s="15" t="str" cm="1">
        <f t="array" ref="AI597">IF(OR($B597="",AI$2=""),"",Projetos!$K596/_xlfn.XLOOKUP(AI$2,Técnicos!$A$2:$A$100,IF(Projetos!AO596=1,Técnicos!$F$2:$F$100,IF(Projetos!AO596=2,Técnicos!$H$2:$H$100,Técnicos!$J$2:$J$100)),,0,1))</f>
        <v/>
      </c>
      <c r="AJ597" s="15" t="str" cm="1">
        <f t="array" ref="AJ597">IF(OR($B597="",AJ$2=""),"",Projetos!$K596/_xlfn.XLOOKUP(AJ$2,Técnicos!$A$2:$A$100,IF(Projetos!AP596=1,Técnicos!$F$2:$F$100,IF(Projetos!AP596=2,Técnicos!$H$2:$H$100,Técnicos!$J$2:$J$100)),,0,1))</f>
        <v/>
      </c>
      <c r="AK597" s="15" t="str" cm="1">
        <f t="array" ref="AK597">IF(OR($B597="",AK$2=""),"",Projetos!$K596/_xlfn.XLOOKUP(AK$2,Técnicos!$A$2:$A$100,IF(Projetos!AQ596=1,Técnicos!$F$2:$F$100,IF(Projetos!AQ596=2,Técnicos!$H$2:$H$100,Técnicos!$J$2:$J$100)),,0,1))</f>
        <v/>
      </c>
    </row>
    <row r="598" spans="3:37" x14ac:dyDescent="0.3">
      <c r="C598" s="15" t="str" cm="1">
        <f t="array" ref="C598">IF(OR($B598="",C$2=""),"",Projetos!$K597/_xlfn.XLOOKUP(C$2,Técnicos!$A$2:$A$100,IF(Projetos!I597=1,Técnicos!$F$2:$F$100,IF(Projetos!I597=2,Técnicos!$H$2:$H$100,Técnicos!$J$2:$J$100)),,0,1))</f>
        <v/>
      </c>
      <c r="D598" s="15" t="str" cm="1">
        <f t="array" ref="D598">IF(OR($B598="",D$2=""),"",Projetos!$K597/_xlfn.XLOOKUP(D$2,Técnicos!$A$2:$A$100,IF(Projetos!J597=1,Técnicos!$F$2:$F$100,IF(Projetos!J597=2,Técnicos!$H$2:$H$100,Técnicos!$J$2:$J$100)),,0,1))</f>
        <v/>
      </c>
      <c r="E598" s="15" t="str" cm="1">
        <f t="array" ref="E598">IF(OR($B598="",E$2=""),"",Projetos!$K597/_xlfn.XLOOKUP(E$2,Técnicos!$A$2:$A$100,IF(Projetos!K597=1,Técnicos!$F$2:$F$100,IF(Projetos!K597=2,Técnicos!$H$2:$H$100,Técnicos!$J$2:$J$100)),,0,1))</f>
        <v/>
      </c>
      <c r="F598" s="15" t="str" cm="1">
        <f t="array" ref="F598">IF(OR($B598="",F$2=""),"",Projetos!$K597/_xlfn.XLOOKUP(F$2,Técnicos!$A$2:$A$100,IF(Projetos!L597=1,Técnicos!$F$2:$F$100,IF(Projetos!L597=2,Técnicos!$H$2:$H$100,Técnicos!$J$2:$J$100)),,0,1))</f>
        <v/>
      </c>
      <c r="G598" s="15" t="str" cm="1">
        <f t="array" ref="G598">IF(OR($B598="",G$2=""),"",Projetos!$K597/_xlfn.XLOOKUP(G$2,Técnicos!$A$2:$A$100,IF(Projetos!M597=1,Técnicos!$F$2:$F$100,IF(Projetos!M597=2,Técnicos!$H$2:$H$100,Técnicos!$J$2:$J$100)),,0,1))</f>
        <v/>
      </c>
      <c r="H598" s="15" t="str" cm="1">
        <f t="array" ref="H598">IF(OR($B598="",H$2=""),"",Projetos!$K597/_xlfn.XLOOKUP(H$2,Técnicos!$A$2:$A$100,IF(Projetos!N597=1,Técnicos!$F$2:$F$100,IF(Projetos!N597=2,Técnicos!$H$2:$H$100,Técnicos!$J$2:$J$100)),,0,1))</f>
        <v/>
      </c>
      <c r="I598" s="15" t="str" cm="1">
        <f t="array" ref="I598">IF(OR($B598="",I$2=""),"",Projetos!$K597/_xlfn.XLOOKUP(I$2,Técnicos!$A$2:$A$100,IF(Projetos!O597=1,Técnicos!$F$2:$F$100,IF(Projetos!O597=2,Técnicos!$H$2:$H$100,Técnicos!$J$2:$J$100)),,0,1))</f>
        <v/>
      </c>
      <c r="J598" s="15" t="str" cm="1">
        <f t="array" ref="J598">IF(OR($B598="",J$2=""),"",Projetos!$K597/_xlfn.XLOOKUP(J$2,Técnicos!$A$2:$A$100,IF(Projetos!P597=1,Técnicos!$F$2:$F$100,IF(Projetos!P597=2,Técnicos!$H$2:$H$100,Técnicos!$J$2:$J$100)),,0,1))</f>
        <v/>
      </c>
      <c r="K598" s="15" t="str" cm="1">
        <f t="array" ref="K598">IF(OR($B598="",K$2=""),"",Projetos!$K597/_xlfn.XLOOKUP(K$2,Técnicos!$A$2:$A$100,IF(Projetos!Q597=1,Técnicos!$F$2:$F$100,IF(Projetos!Q597=2,Técnicos!$H$2:$H$100,Técnicos!$J$2:$J$100)),,0,1))</f>
        <v/>
      </c>
      <c r="L598" s="15" t="str" cm="1">
        <f t="array" ref="L598">IF(OR($B598="",L$2=""),"",Projetos!$K597/_xlfn.XLOOKUP(L$2,Técnicos!$A$2:$A$100,IF(Projetos!R597=1,Técnicos!$F$2:$F$100,IF(Projetos!R597=2,Técnicos!$H$2:$H$100,Técnicos!$J$2:$J$100)),,0,1))</f>
        <v/>
      </c>
      <c r="M598" s="15" t="str" cm="1">
        <f t="array" ref="M598">IF(OR($B598="",M$2=""),"",Projetos!$K597/_xlfn.XLOOKUP(M$2,Técnicos!$A$2:$A$100,IF(Projetos!S597=1,Técnicos!$F$2:$F$100,IF(Projetos!S597=2,Técnicos!$H$2:$H$100,Técnicos!$J$2:$J$100)),,0,1))</f>
        <v/>
      </c>
      <c r="N598" s="15" t="str" cm="1">
        <f t="array" ref="N598">IF(OR($B598="",N$2=""),"",Projetos!$K597/_xlfn.XLOOKUP(N$2,Técnicos!$A$2:$A$100,IF(Projetos!T597=1,Técnicos!$F$2:$F$100,IF(Projetos!T597=2,Técnicos!$H$2:$H$100,Técnicos!$J$2:$J$100)),,0,1))</f>
        <v/>
      </c>
      <c r="O598" s="15" t="str" cm="1">
        <f t="array" ref="O598">IF(OR($B598="",O$2=""),"",Projetos!$K597/_xlfn.XLOOKUP(O$2,Técnicos!$A$2:$A$100,IF(Projetos!U597=1,Técnicos!$F$2:$F$100,IF(Projetos!U597=2,Técnicos!$H$2:$H$100,Técnicos!$J$2:$J$100)),,0,1))</f>
        <v/>
      </c>
      <c r="P598" s="15" t="str" cm="1">
        <f t="array" ref="P598">IF(OR($B598="",P$2=""),"",Projetos!$K597/_xlfn.XLOOKUP(P$2,Técnicos!$A$2:$A$100,IF(Projetos!V597=1,Técnicos!$F$2:$F$100,IF(Projetos!V597=2,Técnicos!$H$2:$H$100,Técnicos!$J$2:$J$100)),,0,1))</f>
        <v/>
      </c>
      <c r="Q598" s="15" t="str" cm="1">
        <f t="array" ref="Q598">IF(OR($B598="",Q$2=""),"",Projetos!$K597/_xlfn.XLOOKUP(Q$2,Técnicos!$A$2:$A$100,IF(Projetos!W597=1,Técnicos!$F$2:$F$100,IF(Projetos!W597=2,Técnicos!$H$2:$H$100,Técnicos!$J$2:$J$100)),,0,1))</f>
        <v/>
      </c>
      <c r="R598" s="15" t="str" cm="1">
        <f t="array" ref="R598">IF(OR($B598="",R$2=""),"",Projetos!$K597/_xlfn.XLOOKUP(R$2,Técnicos!$A$2:$A$100,IF(Projetos!X597=1,Técnicos!$F$2:$F$100,IF(Projetos!X597=2,Técnicos!$H$2:$H$100,Técnicos!$J$2:$J$100)),,0,1))</f>
        <v/>
      </c>
      <c r="S598" s="15" t="str" cm="1">
        <f t="array" ref="S598">IF(OR($B598="",S$2=""),"",Projetos!$K597/_xlfn.XLOOKUP(S$2,Técnicos!$A$2:$A$100,IF(Projetos!Y597=1,Técnicos!$F$2:$F$100,IF(Projetos!Y597=2,Técnicos!$H$2:$H$100,Técnicos!$J$2:$J$100)),,0,1))</f>
        <v/>
      </c>
      <c r="T598" s="15" t="str" cm="1">
        <f t="array" ref="T598">IF(OR($B598="",T$2=""),"",Projetos!$K597/_xlfn.XLOOKUP(T$2,Técnicos!$A$2:$A$100,IF(Projetos!Z597=1,Técnicos!$F$2:$F$100,IF(Projetos!Z597=2,Técnicos!$H$2:$H$100,Técnicos!$J$2:$J$100)),,0,1))</f>
        <v/>
      </c>
      <c r="U598" s="15" t="str" cm="1">
        <f t="array" ref="U598">IF(OR($B598="",U$2=""),"",Projetos!$K597/_xlfn.XLOOKUP(U$2,Técnicos!$A$2:$A$100,IF(Projetos!AA597=1,Técnicos!$F$2:$F$100,IF(Projetos!AA597=2,Técnicos!$H$2:$H$100,Técnicos!$J$2:$J$100)),,0,1))</f>
        <v/>
      </c>
      <c r="V598" s="15" t="str" cm="1">
        <f t="array" ref="V598">IF(OR($B598="",V$2=""),"",Projetos!$K597/_xlfn.XLOOKUP(V$2,Técnicos!$A$2:$A$100,IF(Projetos!AB597=1,Técnicos!$F$2:$F$100,IF(Projetos!AB597=2,Técnicos!$H$2:$H$100,Técnicos!$J$2:$J$100)),,0,1))</f>
        <v/>
      </c>
      <c r="W598" s="15" t="str" cm="1">
        <f t="array" ref="W598">IF(OR($B598="",W$2=""),"",Projetos!$K597/_xlfn.XLOOKUP(W$2,Técnicos!$A$2:$A$100,IF(Projetos!AC597=1,Técnicos!$F$2:$F$100,IF(Projetos!AC597=2,Técnicos!$H$2:$H$100,Técnicos!$J$2:$J$100)),,0,1))</f>
        <v/>
      </c>
      <c r="X598" s="15" t="str" cm="1">
        <f t="array" ref="X598">IF(OR($B598="",X$2=""),"",Projetos!$K597/_xlfn.XLOOKUP(X$2,Técnicos!$A$2:$A$100,IF(Projetos!AD597=1,Técnicos!$F$2:$F$100,IF(Projetos!AD597=2,Técnicos!$H$2:$H$100,Técnicos!$J$2:$J$100)),,0,1))</f>
        <v/>
      </c>
      <c r="Y598" s="15" t="str" cm="1">
        <f t="array" ref="Y598">IF(OR($B598="",Y$2=""),"",Projetos!$K597/_xlfn.XLOOKUP(Y$2,Técnicos!$A$2:$A$100,IF(Projetos!AE597=1,Técnicos!$F$2:$F$100,IF(Projetos!AE597=2,Técnicos!$H$2:$H$100,Técnicos!$J$2:$J$100)),,0,1))</f>
        <v/>
      </c>
      <c r="Z598" s="15" t="str" cm="1">
        <f t="array" ref="Z598">IF(OR($B598="",Z$2=""),"",Projetos!$K597/_xlfn.XLOOKUP(Z$2,Técnicos!$A$2:$A$100,IF(Projetos!AF597=1,Técnicos!$F$2:$F$100,IF(Projetos!AF597=2,Técnicos!$H$2:$H$100,Técnicos!$J$2:$J$100)),,0,1))</f>
        <v/>
      </c>
      <c r="AA598" s="15" t="str" cm="1">
        <f t="array" ref="AA598">IF(OR($B598="",AA$2=""),"",Projetos!$K597/_xlfn.XLOOKUP(AA$2,Técnicos!$A$2:$A$100,IF(Projetos!AG597=1,Técnicos!$F$2:$F$100,IF(Projetos!AG597=2,Técnicos!$H$2:$H$100,Técnicos!$J$2:$J$100)),,0,1))</f>
        <v/>
      </c>
      <c r="AB598" s="15" t="str" cm="1">
        <f t="array" ref="AB598">IF(OR($B598="",AB$2=""),"",Projetos!$K597/_xlfn.XLOOKUP(AB$2,Técnicos!$A$2:$A$100,IF(Projetos!AH597=1,Técnicos!$F$2:$F$100,IF(Projetos!AH597=2,Técnicos!$H$2:$H$100,Técnicos!$J$2:$J$100)),,0,1))</f>
        <v/>
      </c>
      <c r="AC598" s="15" t="str" cm="1">
        <f t="array" ref="AC598">IF(OR($B598="",AC$2=""),"",Projetos!$K597/_xlfn.XLOOKUP(AC$2,Técnicos!$A$2:$A$100,IF(Projetos!AI597=1,Técnicos!$F$2:$F$100,IF(Projetos!AI597=2,Técnicos!$H$2:$H$100,Técnicos!$J$2:$J$100)),,0,1))</f>
        <v/>
      </c>
      <c r="AD598" s="15" t="str" cm="1">
        <f t="array" ref="AD598">IF(OR($B598="",AD$2=""),"",Projetos!$K597/_xlfn.XLOOKUP(AD$2,Técnicos!$A$2:$A$100,IF(Projetos!AJ597=1,Técnicos!$F$2:$F$100,IF(Projetos!AJ597=2,Técnicos!$H$2:$H$100,Técnicos!$J$2:$J$100)),,0,1))</f>
        <v/>
      </c>
      <c r="AE598" s="15" t="str" cm="1">
        <f t="array" ref="AE598">IF(OR($B598="",AE$2=""),"",Projetos!$K597/_xlfn.XLOOKUP(AE$2,Técnicos!$A$2:$A$100,IF(Projetos!AK597=1,Técnicos!$F$2:$F$100,IF(Projetos!AK597=2,Técnicos!$H$2:$H$100,Técnicos!$J$2:$J$100)),,0,1))</f>
        <v/>
      </c>
      <c r="AF598" s="15" t="str" cm="1">
        <f t="array" ref="AF598">IF(OR($B598="",AF$2=""),"",Projetos!$K597/_xlfn.XLOOKUP(AF$2,Técnicos!$A$2:$A$100,IF(Projetos!AL597=1,Técnicos!$F$2:$F$100,IF(Projetos!AL597=2,Técnicos!$H$2:$H$100,Técnicos!$J$2:$J$100)),,0,1))</f>
        <v/>
      </c>
      <c r="AG598" s="15" t="str" cm="1">
        <f t="array" ref="AG598">IF(OR($B598="",AG$2=""),"",Projetos!$K597/_xlfn.XLOOKUP(AG$2,Técnicos!$A$2:$A$100,IF(Projetos!AM597=1,Técnicos!$F$2:$F$100,IF(Projetos!AM597=2,Técnicos!$H$2:$H$100,Técnicos!$J$2:$J$100)),,0,1))</f>
        <v/>
      </c>
      <c r="AH598" s="15" t="str" cm="1">
        <f t="array" ref="AH598">IF(OR($B598="",AH$2=""),"",Projetos!$K597/_xlfn.XLOOKUP(AH$2,Técnicos!$A$2:$A$100,IF(Projetos!AN597=1,Técnicos!$F$2:$F$100,IF(Projetos!AN597=2,Técnicos!$H$2:$H$100,Técnicos!$J$2:$J$100)),,0,1))</f>
        <v/>
      </c>
      <c r="AI598" s="15" t="str" cm="1">
        <f t="array" ref="AI598">IF(OR($B598="",AI$2=""),"",Projetos!$K597/_xlfn.XLOOKUP(AI$2,Técnicos!$A$2:$A$100,IF(Projetos!AO597=1,Técnicos!$F$2:$F$100,IF(Projetos!AO597=2,Técnicos!$H$2:$H$100,Técnicos!$J$2:$J$100)),,0,1))</f>
        <v/>
      </c>
      <c r="AJ598" s="15" t="str" cm="1">
        <f t="array" ref="AJ598">IF(OR($B598="",AJ$2=""),"",Projetos!$K597/_xlfn.XLOOKUP(AJ$2,Técnicos!$A$2:$A$100,IF(Projetos!AP597=1,Técnicos!$F$2:$F$100,IF(Projetos!AP597=2,Técnicos!$H$2:$H$100,Técnicos!$J$2:$J$100)),,0,1))</f>
        <v/>
      </c>
      <c r="AK598" s="15" t="str" cm="1">
        <f t="array" ref="AK598">IF(OR($B598="",AK$2=""),"",Projetos!$K597/_xlfn.XLOOKUP(AK$2,Técnicos!$A$2:$A$100,IF(Projetos!AQ597=1,Técnicos!$F$2:$F$100,IF(Projetos!AQ597=2,Técnicos!$H$2:$H$100,Técnicos!$J$2:$J$100)),,0,1))</f>
        <v/>
      </c>
    </row>
    <row r="599" spans="3:37" x14ac:dyDescent="0.3">
      <c r="C599" s="15" t="str" cm="1">
        <f t="array" ref="C599">IF(OR($B599="",C$2=""),"",Projetos!$K598/_xlfn.XLOOKUP(C$2,Técnicos!$A$2:$A$100,IF(Projetos!I598=1,Técnicos!$F$2:$F$100,IF(Projetos!I598=2,Técnicos!$H$2:$H$100,Técnicos!$J$2:$J$100)),,0,1))</f>
        <v/>
      </c>
      <c r="D599" s="15" t="str" cm="1">
        <f t="array" ref="D599">IF(OR($B599="",D$2=""),"",Projetos!$K598/_xlfn.XLOOKUP(D$2,Técnicos!$A$2:$A$100,IF(Projetos!J598=1,Técnicos!$F$2:$F$100,IF(Projetos!J598=2,Técnicos!$H$2:$H$100,Técnicos!$J$2:$J$100)),,0,1))</f>
        <v/>
      </c>
      <c r="E599" s="15" t="str" cm="1">
        <f t="array" ref="E599">IF(OR($B599="",E$2=""),"",Projetos!$K598/_xlfn.XLOOKUP(E$2,Técnicos!$A$2:$A$100,IF(Projetos!K598=1,Técnicos!$F$2:$F$100,IF(Projetos!K598=2,Técnicos!$H$2:$H$100,Técnicos!$J$2:$J$100)),,0,1))</f>
        <v/>
      </c>
      <c r="F599" s="15" t="str" cm="1">
        <f t="array" ref="F599">IF(OR($B599="",F$2=""),"",Projetos!$K598/_xlfn.XLOOKUP(F$2,Técnicos!$A$2:$A$100,IF(Projetos!L598=1,Técnicos!$F$2:$F$100,IF(Projetos!L598=2,Técnicos!$H$2:$H$100,Técnicos!$J$2:$J$100)),,0,1))</f>
        <v/>
      </c>
      <c r="G599" s="15" t="str" cm="1">
        <f t="array" ref="G599">IF(OR($B599="",G$2=""),"",Projetos!$K598/_xlfn.XLOOKUP(G$2,Técnicos!$A$2:$A$100,IF(Projetos!M598=1,Técnicos!$F$2:$F$100,IF(Projetos!M598=2,Técnicos!$H$2:$H$100,Técnicos!$J$2:$J$100)),,0,1))</f>
        <v/>
      </c>
      <c r="H599" s="15" t="str" cm="1">
        <f t="array" ref="H599">IF(OR($B599="",H$2=""),"",Projetos!$K598/_xlfn.XLOOKUP(H$2,Técnicos!$A$2:$A$100,IF(Projetos!N598=1,Técnicos!$F$2:$F$100,IF(Projetos!N598=2,Técnicos!$H$2:$H$100,Técnicos!$J$2:$J$100)),,0,1))</f>
        <v/>
      </c>
      <c r="I599" s="15" t="str" cm="1">
        <f t="array" ref="I599">IF(OR($B599="",I$2=""),"",Projetos!$K598/_xlfn.XLOOKUP(I$2,Técnicos!$A$2:$A$100,IF(Projetos!O598=1,Técnicos!$F$2:$F$100,IF(Projetos!O598=2,Técnicos!$H$2:$H$100,Técnicos!$J$2:$J$100)),,0,1))</f>
        <v/>
      </c>
      <c r="J599" s="15" t="str" cm="1">
        <f t="array" ref="J599">IF(OR($B599="",J$2=""),"",Projetos!$K598/_xlfn.XLOOKUP(J$2,Técnicos!$A$2:$A$100,IF(Projetos!P598=1,Técnicos!$F$2:$F$100,IF(Projetos!P598=2,Técnicos!$H$2:$H$100,Técnicos!$J$2:$J$100)),,0,1))</f>
        <v/>
      </c>
      <c r="K599" s="15" t="str" cm="1">
        <f t="array" ref="K599">IF(OR($B599="",K$2=""),"",Projetos!$K598/_xlfn.XLOOKUP(K$2,Técnicos!$A$2:$A$100,IF(Projetos!Q598=1,Técnicos!$F$2:$F$100,IF(Projetos!Q598=2,Técnicos!$H$2:$H$100,Técnicos!$J$2:$J$100)),,0,1))</f>
        <v/>
      </c>
      <c r="L599" s="15" t="str" cm="1">
        <f t="array" ref="L599">IF(OR($B599="",L$2=""),"",Projetos!$K598/_xlfn.XLOOKUP(L$2,Técnicos!$A$2:$A$100,IF(Projetos!R598=1,Técnicos!$F$2:$F$100,IF(Projetos!R598=2,Técnicos!$H$2:$H$100,Técnicos!$J$2:$J$100)),,0,1))</f>
        <v/>
      </c>
      <c r="M599" s="15" t="str" cm="1">
        <f t="array" ref="M599">IF(OR($B599="",M$2=""),"",Projetos!$K598/_xlfn.XLOOKUP(M$2,Técnicos!$A$2:$A$100,IF(Projetos!S598=1,Técnicos!$F$2:$F$100,IF(Projetos!S598=2,Técnicos!$H$2:$H$100,Técnicos!$J$2:$J$100)),,0,1))</f>
        <v/>
      </c>
      <c r="N599" s="15" t="str" cm="1">
        <f t="array" ref="N599">IF(OR($B599="",N$2=""),"",Projetos!$K598/_xlfn.XLOOKUP(N$2,Técnicos!$A$2:$A$100,IF(Projetos!T598=1,Técnicos!$F$2:$F$100,IF(Projetos!T598=2,Técnicos!$H$2:$H$100,Técnicos!$J$2:$J$100)),,0,1))</f>
        <v/>
      </c>
      <c r="O599" s="15" t="str" cm="1">
        <f t="array" ref="O599">IF(OR($B599="",O$2=""),"",Projetos!$K598/_xlfn.XLOOKUP(O$2,Técnicos!$A$2:$A$100,IF(Projetos!U598=1,Técnicos!$F$2:$F$100,IF(Projetos!U598=2,Técnicos!$H$2:$H$100,Técnicos!$J$2:$J$100)),,0,1))</f>
        <v/>
      </c>
      <c r="P599" s="15" t="str" cm="1">
        <f t="array" ref="P599">IF(OR($B599="",P$2=""),"",Projetos!$K598/_xlfn.XLOOKUP(P$2,Técnicos!$A$2:$A$100,IF(Projetos!V598=1,Técnicos!$F$2:$F$100,IF(Projetos!V598=2,Técnicos!$H$2:$H$100,Técnicos!$J$2:$J$100)),,0,1))</f>
        <v/>
      </c>
      <c r="Q599" s="15" t="str" cm="1">
        <f t="array" ref="Q599">IF(OR($B599="",Q$2=""),"",Projetos!$K598/_xlfn.XLOOKUP(Q$2,Técnicos!$A$2:$A$100,IF(Projetos!W598=1,Técnicos!$F$2:$F$100,IF(Projetos!W598=2,Técnicos!$H$2:$H$100,Técnicos!$J$2:$J$100)),,0,1))</f>
        <v/>
      </c>
      <c r="R599" s="15" t="str" cm="1">
        <f t="array" ref="R599">IF(OR($B599="",R$2=""),"",Projetos!$K598/_xlfn.XLOOKUP(R$2,Técnicos!$A$2:$A$100,IF(Projetos!X598=1,Técnicos!$F$2:$F$100,IF(Projetos!X598=2,Técnicos!$H$2:$H$100,Técnicos!$J$2:$J$100)),,0,1))</f>
        <v/>
      </c>
      <c r="S599" s="15" t="str" cm="1">
        <f t="array" ref="S599">IF(OR($B599="",S$2=""),"",Projetos!$K598/_xlfn.XLOOKUP(S$2,Técnicos!$A$2:$A$100,IF(Projetos!Y598=1,Técnicos!$F$2:$F$100,IF(Projetos!Y598=2,Técnicos!$H$2:$H$100,Técnicos!$J$2:$J$100)),,0,1))</f>
        <v/>
      </c>
      <c r="T599" s="15" t="str" cm="1">
        <f t="array" ref="T599">IF(OR($B599="",T$2=""),"",Projetos!$K598/_xlfn.XLOOKUP(T$2,Técnicos!$A$2:$A$100,IF(Projetos!Z598=1,Técnicos!$F$2:$F$100,IF(Projetos!Z598=2,Técnicos!$H$2:$H$100,Técnicos!$J$2:$J$100)),,0,1))</f>
        <v/>
      </c>
      <c r="U599" s="15" t="str" cm="1">
        <f t="array" ref="U599">IF(OR($B599="",U$2=""),"",Projetos!$K598/_xlfn.XLOOKUP(U$2,Técnicos!$A$2:$A$100,IF(Projetos!AA598=1,Técnicos!$F$2:$F$100,IF(Projetos!AA598=2,Técnicos!$H$2:$H$100,Técnicos!$J$2:$J$100)),,0,1))</f>
        <v/>
      </c>
      <c r="V599" s="15" t="str" cm="1">
        <f t="array" ref="V599">IF(OR($B599="",V$2=""),"",Projetos!$K598/_xlfn.XLOOKUP(V$2,Técnicos!$A$2:$A$100,IF(Projetos!AB598=1,Técnicos!$F$2:$F$100,IF(Projetos!AB598=2,Técnicos!$H$2:$H$100,Técnicos!$J$2:$J$100)),,0,1))</f>
        <v/>
      </c>
      <c r="W599" s="15" t="str" cm="1">
        <f t="array" ref="W599">IF(OR($B599="",W$2=""),"",Projetos!$K598/_xlfn.XLOOKUP(W$2,Técnicos!$A$2:$A$100,IF(Projetos!AC598=1,Técnicos!$F$2:$F$100,IF(Projetos!AC598=2,Técnicos!$H$2:$H$100,Técnicos!$J$2:$J$100)),,0,1))</f>
        <v/>
      </c>
      <c r="X599" s="15" t="str" cm="1">
        <f t="array" ref="X599">IF(OR($B599="",X$2=""),"",Projetos!$K598/_xlfn.XLOOKUP(X$2,Técnicos!$A$2:$A$100,IF(Projetos!AD598=1,Técnicos!$F$2:$F$100,IF(Projetos!AD598=2,Técnicos!$H$2:$H$100,Técnicos!$J$2:$J$100)),,0,1))</f>
        <v/>
      </c>
      <c r="Y599" s="15" t="str" cm="1">
        <f t="array" ref="Y599">IF(OR($B599="",Y$2=""),"",Projetos!$K598/_xlfn.XLOOKUP(Y$2,Técnicos!$A$2:$A$100,IF(Projetos!AE598=1,Técnicos!$F$2:$F$100,IF(Projetos!AE598=2,Técnicos!$H$2:$H$100,Técnicos!$J$2:$J$100)),,0,1))</f>
        <v/>
      </c>
      <c r="Z599" s="15" t="str" cm="1">
        <f t="array" ref="Z599">IF(OR($B599="",Z$2=""),"",Projetos!$K598/_xlfn.XLOOKUP(Z$2,Técnicos!$A$2:$A$100,IF(Projetos!AF598=1,Técnicos!$F$2:$F$100,IF(Projetos!AF598=2,Técnicos!$H$2:$H$100,Técnicos!$J$2:$J$100)),,0,1))</f>
        <v/>
      </c>
      <c r="AA599" s="15" t="str" cm="1">
        <f t="array" ref="AA599">IF(OR($B599="",AA$2=""),"",Projetos!$K598/_xlfn.XLOOKUP(AA$2,Técnicos!$A$2:$A$100,IF(Projetos!AG598=1,Técnicos!$F$2:$F$100,IF(Projetos!AG598=2,Técnicos!$H$2:$H$100,Técnicos!$J$2:$J$100)),,0,1))</f>
        <v/>
      </c>
      <c r="AB599" s="15" t="str" cm="1">
        <f t="array" ref="AB599">IF(OR($B599="",AB$2=""),"",Projetos!$K598/_xlfn.XLOOKUP(AB$2,Técnicos!$A$2:$A$100,IF(Projetos!AH598=1,Técnicos!$F$2:$F$100,IF(Projetos!AH598=2,Técnicos!$H$2:$H$100,Técnicos!$J$2:$J$100)),,0,1))</f>
        <v/>
      </c>
      <c r="AC599" s="15" t="str" cm="1">
        <f t="array" ref="AC599">IF(OR($B599="",AC$2=""),"",Projetos!$K598/_xlfn.XLOOKUP(AC$2,Técnicos!$A$2:$A$100,IF(Projetos!AI598=1,Técnicos!$F$2:$F$100,IF(Projetos!AI598=2,Técnicos!$H$2:$H$100,Técnicos!$J$2:$J$100)),,0,1))</f>
        <v/>
      </c>
      <c r="AD599" s="15" t="str" cm="1">
        <f t="array" ref="AD599">IF(OR($B599="",AD$2=""),"",Projetos!$K598/_xlfn.XLOOKUP(AD$2,Técnicos!$A$2:$A$100,IF(Projetos!AJ598=1,Técnicos!$F$2:$F$100,IF(Projetos!AJ598=2,Técnicos!$H$2:$H$100,Técnicos!$J$2:$J$100)),,0,1))</f>
        <v/>
      </c>
      <c r="AE599" s="15" t="str" cm="1">
        <f t="array" ref="AE599">IF(OR($B599="",AE$2=""),"",Projetos!$K598/_xlfn.XLOOKUP(AE$2,Técnicos!$A$2:$A$100,IF(Projetos!AK598=1,Técnicos!$F$2:$F$100,IF(Projetos!AK598=2,Técnicos!$H$2:$H$100,Técnicos!$J$2:$J$100)),,0,1))</f>
        <v/>
      </c>
      <c r="AF599" s="15" t="str" cm="1">
        <f t="array" ref="AF599">IF(OR($B599="",AF$2=""),"",Projetos!$K598/_xlfn.XLOOKUP(AF$2,Técnicos!$A$2:$A$100,IF(Projetos!AL598=1,Técnicos!$F$2:$F$100,IF(Projetos!AL598=2,Técnicos!$H$2:$H$100,Técnicos!$J$2:$J$100)),,0,1))</f>
        <v/>
      </c>
      <c r="AG599" s="15" t="str" cm="1">
        <f t="array" ref="AG599">IF(OR($B599="",AG$2=""),"",Projetos!$K598/_xlfn.XLOOKUP(AG$2,Técnicos!$A$2:$A$100,IF(Projetos!AM598=1,Técnicos!$F$2:$F$100,IF(Projetos!AM598=2,Técnicos!$H$2:$H$100,Técnicos!$J$2:$J$100)),,0,1))</f>
        <v/>
      </c>
      <c r="AH599" s="15" t="str" cm="1">
        <f t="array" ref="AH599">IF(OR($B599="",AH$2=""),"",Projetos!$K598/_xlfn.XLOOKUP(AH$2,Técnicos!$A$2:$A$100,IF(Projetos!AN598=1,Técnicos!$F$2:$F$100,IF(Projetos!AN598=2,Técnicos!$H$2:$H$100,Técnicos!$J$2:$J$100)),,0,1))</f>
        <v/>
      </c>
      <c r="AI599" s="15" t="str" cm="1">
        <f t="array" ref="AI599">IF(OR($B599="",AI$2=""),"",Projetos!$K598/_xlfn.XLOOKUP(AI$2,Técnicos!$A$2:$A$100,IF(Projetos!AO598=1,Técnicos!$F$2:$F$100,IF(Projetos!AO598=2,Técnicos!$H$2:$H$100,Técnicos!$J$2:$J$100)),,0,1))</f>
        <v/>
      </c>
      <c r="AJ599" s="15" t="str" cm="1">
        <f t="array" ref="AJ599">IF(OR($B599="",AJ$2=""),"",Projetos!$K598/_xlfn.XLOOKUP(AJ$2,Técnicos!$A$2:$A$100,IF(Projetos!AP598=1,Técnicos!$F$2:$F$100,IF(Projetos!AP598=2,Técnicos!$H$2:$H$100,Técnicos!$J$2:$J$100)),,0,1))</f>
        <v/>
      </c>
      <c r="AK599" s="15" t="str" cm="1">
        <f t="array" ref="AK599">IF(OR($B599="",AK$2=""),"",Projetos!$K598/_xlfn.XLOOKUP(AK$2,Técnicos!$A$2:$A$100,IF(Projetos!AQ598=1,Técnicos!$F$2:$F$100,IF(Projetos!AQ598=2,Técnicos!$H$2:$H$100,Técnicos!$J$2:$J$100)),,0,1))</f>
        <v/>
      </c>
    </row>
    <row r="600" spans="3:37" x14ac:dyDescent="0.3">
      <c r="C600" s="15" t="str" cm="1">
        <f t="array" ref="C600">IF(OR($B600="",C$2=""),"",Projetos!$K599/_xlfn.XLOOKUP(C$2,Técnicos!$A$2:$A$100,IF(Projetos!I599=1,Técnicos!$F$2:$F$100,IF(Projetos!I599=2,Técnicos!$H$2:$H$100,Técnicos!$J$2:$J$100)),,0,1))</f>
        <v/>
      </c>
      <c r="D600" s="15" t="str" cm="1">
        <f t="array" ref="D600">IF(OR($B600="",D$2=""),"",Projetos!$K599/_xlfn.XLOOKUP(D$2,Técnicos!$A$2:$A$100,IF(Projetos!J599=1,Técnicos!$F$2:$F$100,IF(Projetos!J599=2,Técnicos!$H$2:$H$100,Técnicos!$J$2:$J$100)),,0,1))</f>
        <v/>
      </c>
      <c r="E600" s="15" t="str" cm="1">
        <f t="array" ref="E600">IF(OR($B600="",E$2=""),"",Projetos!$K599/_xlfn.XLOOKUP(E$2,Técnicos!$A$2:$A$100,IF(Projetos!K599=1,Técnicos!$F$2:$F$100,IF(Projetos!K599=2,Técnicos!$H$2:$H$100,Técnicos!$J$2:$J$100)),,0,1))</f>
        <v/>
      </c>
      <c r="F600" s="15" t="str" cm="1">
        <f t="array" ref="F600">IF(OR($B600="",F$2=""),"",Projetos!$K599/_xlfn.XLOOKUP(F$2,Técnicos!$A$2:$A$100,IF(Projetos!L599=1,Técnicos!$F$2:$F$100,IF(Projetos!L599=2,Técnicos!$H$2:$H$100,Técnicos!$J$2:$J$100)),,0,1))</f>
        <v/>
      </c>
      <c r="G600" s="15" t="str" cm="1">
        <f t="array" ref="G600">IF(OR($B600="",G$2=""),"",Projetos!$K599/_xlfn.XLOOKUP(G$2,Técnicos!$A$2:$A$100,IF(Projetos!M599=1,Técnicos!$F$2:$F$100,IF(Projetos!M599=2,Técnicos!$H$2:$H$100,Técnicos!$J$2:$J$100)),,0,1))</f>
        <v/>
      </c>
      <c r="H600" s="15" t="str" cm="1">
        <f t="array" ref="H600">IF(OR($B600="",H$2=""),"",Projetos!$K599/_xlfn.XLOOKUP(H$2,Técnicos!$A$2:$A$100,IF(Projetos!N599=1,Técnicos!$F$2:$F$100,IF(Projetos!N599=2,Técnicos!$H$2:$H$100,Técnicos!$J$2:$J$100)),,0,1))</f>
        <v/>
      </c>
      <c r="I600" s="15" t="str" cm="1">
        <f t="array" ref="I600">IF(OR($B600="",I$2=""),"",Projetos!$K599/_xlfn.XLOOKUP(I$2,Técnicos!$A$2:$A$100,IF(Projetos!O599=1,Técnicos!$F$2:$F$100,IF(Projetos!O599=2,Técnicos!$H$2:$H$100,Técnicos!$J$2:$J$100)),,0,1))</f>
        <v/>
      </c>
      <c r="J600" s="15" t="str" cm="1">
        <f t="array" ref="J600">IF(OR($B600="",J$2=""),"",Projetos!$K599/_xlfn.XLOOKUP(J$2,Técnicos!$A$2:$A$100,IF(Projetos!P599=1,Técnicos!$F$2:$F$100,IF(Projetos!P599=2,Técnicos!$H$2:$H$100,Técnicos!$J$2:$J$100)),,0,1))</f>
        <v/>
      </c>
      <c r="K600" s="15" t="str" cm="1">
        <f t="array" ref="K600">IF(OR($B600="",K$2=""),"",Projetos!$K599/_xlfn.XLOOKUP(K$2,Técnicos!$A$2:$A$100,IF(Projetos!Q599=1,Técnicos!$F$2:$F$100,IF(Projetos!Q599=2,Técnicos!$H$2:$H$100,Técnicos!$J$2:$J$100)),,0,1))</f>
        <v/>
      </c>
      <c r="L600" s="15" t="str" cm="1">
        <f t="array" ref="L600">IF(OR($B600="",L$2=""),"",Projetos!$K599/_xlfn.XLOOKUP(L$2,Técnicos!$A$2:$A$100,IF(Projetos!R599=1,Técnicos!$F$2:$F$100,IF(Projetos!R599=2,Técnicos!$H$2:$H$100,Técnicos!$J$2:$J$100)),,0,1))</f>
        <v/>
      </c>
      <c r="M600" s="15" t="str" cm="1">
        <f t="array" ref="M600">IF(OR($B600="",M$2=""),"",Projetos!$K599/_xlfn.XLOOKUP(M$2,Técnicos!$A$2:$A$100,IF(Projetos!S599=1,Técnicos!$F$2:$F$100,IF(Projetos!S599=2,Técnicos!$H$2:$H$100,Técnicos!$J$2:$J$100)),,0,1))</f>
        <v/>
      </c>
      <c r="N600" s="15" t="str" cm="1">
        <f t="array" ref="N600">IF(OR($B600="",N$2=""),"",Projetos!$K599/_xlfn.XLOOKUP(N$2,Técnicos!$A$2:$A$100,IF(Projetos!T599=1,Técnicos!$F$2:$F$100,IF(Projetos!T599=2,Técnicos!$H$2:$H$100,Técnicos!$J$2:$J$100)),,0,1))</f>
        <v/>
      </c>
      <c r="O600" s="15" t="str" cm="1">
        <f t="array" ref="O600">IF(OR($B600="",O$2=""),"",Projetos!$K599/_xlfn.XLOOKUP(O$2,Técnicos!$A$2:$A$100,IF(Projetos!U599=1,Técnicos!$F$2:$F$100,IF(Projetos!U599=2,Técnicos!$H$2:$H$100,Técnicos!$J$2:$J$100)),,0,1))</f>
        <v/>
      </c>
      <c r="P600" s="15" t="str" cm="1">
        <f t="array" ref="P600">IF(OR($B600="",P$2=""),"",Projetos!$K599/_xlfn.XLOOKUP(P$2,Técnicos!$A$2:$A$100,IF(Projetos!V599=1,Técnicos!$F$2:$F$100,IF(Projetos!V599=2,Técnicos!$H$2:$H$100,Técnicos!$J$2:$J$100)),,0,1))</f>
        <v/>
      </c>
      <c r="Q600" s="15" t="str" cm="1">
        <f t="array" ref="Q600">IF(OR($B600="",Q$2=""),"",Projetos!$K599/_xlfn.XLOOKUP(Q$2,Técnicos!$A$2:$A$100,IF(Projetos!W599=1,Técnicos!$F$2:$F$100,IF(Projetos!W599=2,Técnicos!$H$2:$H$100,Técnicos!$J$2:$J$100)),,0,1))</f>
        <v/>
      </c>
      <c r="R600" s="15" t="str" cm="1">
        <f t="array" ref="R600">IF(OR($B600="",R$2=""),"",Projetos!$K599/_xlfn.XLOOKUP(R$2,Técnicos!$A$2:$A$100,IF(Projetos!X599=1,Técnicos!$F$2:$F$100,IF(Projetos!X599=2,Técnicos!$H$2:$H$100,Técnicos!$J$2:$J$100)),,0,1))</f>
        <v/>
      </c>
      <c r="S600" s="15" t="str" cm="1">
        <f t="array" ref="S600">IF(OR($B600="",S$2=""),"",Projetos!$K599/_xlfn.XLOOKUP(S$2,Técnicos!$A$2:$A$100,IF(Projetos!Y599=1,Técnicos!$F$2:$F$100,IF(Projetos!Y599=2,Técnicos!$H$2:$H$100,Técnicos!$J$2:$J$100)),,0,1))</f>
        <v/>
      </c>
      <c r="T600" s="15" t="str" cm="1">
        <f t="array" ref="T600">IF(OR($B600="",T$2=""),"",Projetos!$K599/_xlfn.XLOOKUP(T$2,Técnicos!$A$2:$A$100,IF(Projetos!Z599=1,Técnicos!$F$2:$F$100,IF(Projetos!Z599=2,Técnicos!$H$2:$H$100,Técnicos!$J$2:$J$100)),,0,1))</f>
        <v/>
      </c>
      <c r="U600" s="15" t="str" cm="1">
        <f t="array" ref="U600">IF(OR($B600="",U$2=""),"",Projetos!$K599/_xlfn.XLOOKUP(U$2,Técnicos!$A$2:$A$100,IF(Projetos!AA599=1,Técnicos!$F$2:$F$100,IF(Projetos!AA599=2,Técnicos!$H$2:$H$100,Técnicos!$J$2:$J$100)),,0,1))</f>
        <v/>
      </c>
      <c r="V600" s="15" t="str" cm="1">
        <f t="array" ref="V600">IF(OR($B600="",V$2=""),"",Projetos!$K599/_xlfn.XLOOKUP(V$2,Técnicos!$A$2:$A$100,IF(Projetos!AB599=1,Técnicos!$F$2:$F$100,IF(Projetos!AB599=2,Técnicos!$H$2:$H$100,Técnicos!$J$2:$J$100)),,0,1))</f>
        <v/>
      </c>
      <c r="W600" s="15" t="str" cm="1">
        <f t="array" ref="W600">IF(OR($B600="",W$2=""),"",Projetos!$K599/_xlfn.XLOOKUP(W$2,Técnicos!$A$2:$A$100,IF(Projetos!AC599=1,Técnicos!$F$2:$F$100,IF(Projetos!AC599=2,Técnicos!$H$2:$H$100,Técnicos!$J$2:$J$100)),,0,1))</f>
        <v/>
      </c>
      <c r="X600" s="15" t="str" cm="1">
        <f t="array" ref="X600">IF(OR($B600="",X$2=""),"",Projetos!$K599/_xlfn.XLOOKUP(X$2,Técnicos!$A$2:$A$100,IF(Projetos!AD599=1,Técnicos!$F$2:$F$100,IF(Projetos!AD599=2,Técnicos!$H$2:$H$100,Técnicos!$J$2:$J$100)),,0,1))</f>
        <v/>
      </c>
      <c r="Y600" s="15" t="str" cm="1">
        <f t="array" ref="Y600">IF(OR($B600="",Y$2=""),"",Projetos!$K599/_xlfn.XLOOKUP(Y$2,Técnicos!$A$2:$A$100,IF(Projetos!AE599=1,Técnicos!$F$2:$F$100,IF(Projetos!AE599=2,Técnicos!$H$2:$H$100,Técnicos!$J$2:$J$100)),,0,1))</f>
        <v/>
      </c>
      <c r="Z600" s="15" t="str" cm="1">
        <f t="array" ref="Z600">IF(OR($B600="",Z$2=""),"",Projetos!$K599/_xlfn.XLOOKUP(Z$2,Técnicos!$A$2:$A$100,IF(Projetos!AF599=1,Técnicos!$F$2:$F$100,IF(Projetos!AF599=2,Técnicos!$H$2:$H$100,Técnicos!$J$2:$J$100)),,0,1))</f>
        <v/>
      </c>
      <c r="AA600" s="15" t="str" cm="1">
        <f t="array" ref="AA600">IF(OR($B600="",AA$2=""),"",Projetos!$K599/_xlfn.XLOOKUP(AA$2,Técnicos!$A$2:$A$100,IF(Projetos!AG599=1,Técnicos!$F$2:$F$100,IF(Projetos!AG599=2,Técnicos!$H$2:$H$100,Técnicos!$J$2:$J$100)),,0,1))</f>
        <v/>
      </c>
      <c r="AB600" s="15" t="str" cm="1">
        <f t="array" ref="AB600">IF(OR($B600="",AB$2=""),"",Projetos!$K599/_xlfn.XLOOKUP(AB$2,Técnicos!$A$2:$A$100,IF(Projetos!AH599=1,Técnicos!$F$2:$F$100,IF(Projetos!AH599=2,Técnicos!$H$2:$H$100,Técnicos!$J$2:$J$100)),,0,1))</f>
        <v/>
      </c>
      <c r="AC600" s="15" t="str" cm="1">
        <f t="array" ref="AC600">IF(OR($B600="",AC$2=""),"",Projetos!$K599/_xlfn.XLOOKUP(AC$2,Técnicos!$A$2:$A$100,IF(Projetos!AI599=1,Técnicos!$F$2:$F$100,IF(Projetos!AI599=2,Técnicos!$H$2:$H$100,Técnicos!$J$2:$J$100)),,0,1))</f>
        <v/>
      </c>
      <c r="AD600" s="15" t="str" cm="1">
        <f t="array" ref="AD600">IF(OR($B600="",AD$2=""),"",Projetos!$K599/_xlfn.XLOOKUP(AD$2,Técnicos!$A$2:$A$100,IF(Projetos!AJ599=1,Técnicos!$F$2:$F$100,IF(Projetos!AJ599=2,Técnicos!$H$2:$H$100,Técnicos!$J$2:$J$100)),,0,1))</f>
        <v/>
      </c>
      <c r="AE600" s="15" t="str" cm="1">
        <f t="array" ref="AE600">IF(OR($B600="",AE$2=""),"",Projetos!$K599/_xlfn.XLOOKUP(AE$2,Técnicos!$A$2:$A$100,IF(Projetos!AK599=1,Técnicos!$F$2:$F$100,IF(Projetos!AK599=2,Técnicos!$H$2:$H$100,Técnicos!$J$2:$J$100)),,0,1))</f>
        <v/>
      </c>
      <c r="AF600" s="15" t="str" cm="1">
        <f t="array" ref="AF600">IF(OR($B600="",AF$2=""),"",Projetos!$K599/_xlfn.XLOOKUP(AF$2,Técnicos!$A$2:$A$100,IF(Projetos!AL599=1,Técnicos!$F$2:$F$100,IF(Projetos!AL599=2,Técnicos!$H$2:$H$100,Técnicos!$J$2:$J$100)),,0,1))</f>
        <v/>
      </c>
      <c r="AG600" s="15" t="str" cm="1">
        <f t="array" ref="AG600">IF(OR($B600="",AG$2=""),"",Projetos!$K599/_xlfn.XLOOKUP(AG$2,Técnicos!$A$2:$A$100,IF(Projetos!AM599=1,Técnicos!$F$2:$F$100,IF(Projetos!AM599=2,Técnicos!$H$2:$H$100,Técnicos!$J$2:$J$100)),,0,1))</f>
        <v/>
      </c>
      <c r="AH600" s="15" t="str" cm="1">
        <f t="array" ref="AH600">IF(OR($B600="",AH$2=""),"",Projetos!$K599/_xlfn.XLOOKUP(AH$2,Técnicos!$A$2:$A$100,IF(Projetos!AN599=1,Técnicos!$F$2:$F$100,IF(Projetos!AN599=2,Técnicos!$H$2:$H$100,Técnicos!$J$2:$J$100)),,0,1))</f>
        <v/>
      </c>
      <c r="AI600" s="15" t="str" cm="1">
        <f t="array" ref="AI600">IF(OR($B600="",AI$2=""),"",Projetos!$K599/_xlfn.XLOOKUP(AI$2,Técnicos!$A$2:$A$100,IF(Projetos!AO599=1,Técnicos!$F$2:$F$100,IF(Projetos!AO599=2,Técnicos!$H$2:$H$100,Técnicos!$J$2:$J$100)),,0,1))</f>
        <v/>
      </c>
      <c r="AJ600" s="15" t="str" cm="1">
        <f t="array" ref="AJ600">IF(OR($B600="",AJ$2=""),"",Projetos!$K599/_xlfn.XLOOKUP(AJ$2,Técnicos!$A$2:$A$100,IF(Projetos!AP599=1,Técnicos!$F$2:$F$100,IF(Projetos!AP599=2,Técnicos!$H$2:$H$100,Técnicos!$J$2:$J$100)),,0,1))</f>
        <v/>
      </c>
      <c r="AK600" s="15" t="str" cm="1">
        <f t="array" ref="AK600">IF(OR($B600="",AK$2=""),"",Projetos!$K599/_xlfn.XLOOKUP(AK$2,Técnicos!$A$2:$A$100,IF(Projetos!AQ599=1,Técnicos!$F$2:$F$100,IF(Projetos!AQ599=2,Técnicos!$H$2:$H$100,Técnicos!$J$2:$J$100)),,0,1))</f>
        <v/>
      </c>
    </row>
    <row r="601" spans="3:37" x14ac:dyDescent="0.3">
      <c r="C601" s="15" t="str" cm="1">
        <f t="array" ref="C601">IF(OR($B601="",C$2=""),"",Projetos!$K600/_xlfn.XLOOKUP(C$2,Técnicos!$A$2:$A$100,IF(Projetos!I600=1,Técnicos!$F$2:$F$100,IF(Projetos!I600=2,Técnicos!$H$2:$H$100,Técnicos!$J$2:$J$100)),,0,1))</f>
        <v/>
      </c>
      <c r="D601" s="15" t="str" cm="1">
        <f t="array" ref="D601">IF(OR($B601="",D$2=""),"",Projetos!$K600/_xlfn.XLOOKUP(D$2,Técnicos!$A$2:$A$100,IF(Projetos!J600=1,Técnicos!$F$2:$F$100,IF(Projetos!J600=2,Técnicos!$H$2:$H$100,Técnicos!$J$2:$J$100)),,0,1))</f>
        <v/>
      </c>
      <c r="E601" s="15" t="str" cm="1">
        <f t="array" ref="E601">IF(OR($B601="",E$2=""),"",Projetos!$K600/_xlfn.XLOOKUP(E$2,Técnicos!$A$2:$A$100,IF(Projetos!K600=1,Técnicos!$F$2:$F$100,IF(Projetos!K600=2,Técnicos!$H$2:$H$100,Técnicos!$J$2:$J$100)),,0,1))</f>
        <v/>
      </c>
      <c r="F601" s="15" t="str" cm="1">
        <f t="array" ref="F601">IF(OR($B601="",F$2=""),"",Projetos!$K600/_xlfn.XLOOKUP(F$2,Técnicos!$A$2:$A$100,IF(Projetos!L600=1,Técnicos!$F$2:$F$100,IF(Projetos!L600=2,Técnicos!$H$2:$H$100,Técnicos!$J$2:$J$100)),,0,1))</f>
        <v/>
      </c>
      <c r="G601" s="15" t="str" cm="1">
        <f t="array" ref="G601">IF(OR($B601="",G$2=""),"",Projetos!$K600/_xlfn.XLOOKUP(G$2,Técnicos!$A$2:$A$100,IF(Projetos!M600=1,Técnicos!$F$2:$F$100,IF(Projetos!M600=2,Técnicos!$H$2:$H$100,Técnicos!$J$2:$J$100)),,0,1))</f>
        <v/>
      </c>
      <c r="H601" s="15" t="str" cm="1">
        <f t="array" ref="H601">IF(OR($B601="",H$2=""),"",Projetos!$K600/_xlfn.XLOOKUP(H$2,Técnicos!$A$2:$A$100,IF(Projetos!N600=1,Técnicos!$F$2:$F$100,IF(Projetos!N600=2,Técnicos!$H$2:$H$100,Técnicos!$J$2:$J$100)),,0,1))</f>
        <v/>
      </c>
      <c r="I601" s="15" t="str" cm="1">
        <f t="array" ref="I601">IF(OR($B601="",I$2=""),"",Projetos!$K600/_xlfn.XLOOKUP(I$2,Técnicos!$A$2:$A$100,IF(Projetos!O600=1,Técnicos!$F$2:$F$100,IF(Projetos!O600=2,Técnicos!$H$2:$H$100,Técnicos!$J$2:$J$100)),,0,1))</f>
        <v/>
      </c>
      <c r="J601" s="15" t="str" cm="1">
        <f t="array" ref="J601">IF(OR($B601="",J$2=""),"",Projetos!$K600/_xlfn.XLOOKUP(J$2,Técnicos!$A$2:$A$100,IF(Projetos!P600=1,Técnicos!$F$2:$F$100,IF(Projetos!P600=2,Técnicos!$H$2:$H$100,Técnicos!$J$2:$J$100)),,0,1))</f>
        <v/>
      </c>
      <c r="K601" s="15" t="str" cm="1">
        <f t="array" ref="K601">IF(OR($B601="",K$2=""),"",Projetos!$K600/_xlfn.XLOOKUP(K$2,Técnicos!$A$2:$A$100,IF(Projetos!Q600=1,Técnicos!$F$2:$F$100,IF(Projetos!Q600=2,Técnicos!$H$2:$H$100,Técnicos!$J$2:$J$100)),,0,1))</f>
        <v/>
      </c>
      <c r="L601" s="15" t="str" cm="1">
        <f t="array" ref="L601">IF(OR($B601="",L$2=""),"",Projetos!$K600/_xlfn.XLOOKUP(L$2,Técnicos!$A$2:$A$100,IF(Projetos!R600=1,Técnicos!$F$2:$F$100,IF(Projetos!R600=2,Técnicos!$H$2:$H$100,Técnicos!$J$2:$J$100)),,0,1))</f>
        <v/>
      </c>
      <c r="M601" s="15" t="str" cm="1">
        <f t="array" ref="M601">IF(OR($B601="",M$2=""),"",Projetos!$K600/_xlfn.XLOOKUP(M$2,Técnicos!$A$2:$A$100,IF(Projetos!S600=1,Técnicos!$F$2:$F$100,IF(Projetos!S600=2,Técnicos!$H$2:$H$100,Técnicos!$J$2:$J$100)),,0,1))</f>
        <v/>
      </c>
      <c r="N601" s="15" t="str" cm="1">
        <f t="array" ref="N601">IF(OR($B601="",N$2=""),"",Projetos!$K600/_xlfn.XLOOKUP(N$2,Técnicos!$A$2:$A$100,IF(Projetos!T600=1,Técnicos!$F$2:$F$100,IF(Projetos!T600=2,Técnicos!$H$2:$H$100,Técnicos!$J$2:$J$100)),,0,1))</f>
        <v/>
      </c>
      <c r="O601" s="15" t="str" cm="1">
        <f t="array" ref="O601">IF(OR($B601="",O$2=""),"",Projetos!$K600/_xlfn.XLOOKUP(O$2,Técnicos!$A$2:$A$100,IF(Projetos!U600=1,Técnicos!$F$2:$F$100,IF(Projetos!U600=2,Técnicos!$H$2:$H$100,Técnicos!$J$2:$J$100)),,0,1))</f>
        <v/>
      </c>
      <c r="P601" s="15" t="str" cm="1">
        <f t="array" ref="P601">IF(OR($B601="",P$2=""),"",Projetos!$K600/_xlfn.XLOOKUP(P$2,Técnicos!$A$2:$A$100,IF(Projetos!V600=1,Técnicos!$F$2:$F$100,IF(Projetos!V600=2,Técnicos!$H$2:$H$100,Técnicos!$J$2:$J$100)),,0,1))</f>
        <v/>
      </c>
      <c r="Q601" s="15" t="str" cm="1">
        <f t="array" ref="Q601">IF(OR($B601="",Q$2=""),"",Projetos!$K600/_xlfn.XLOOKUP(Q$2,Técnicos!$A$2:$A$100,IF(Projetos!W600=1,Técnicos!$F$2:$F$100,IF(Projetos!W600=2,Técnicos!$H$2:$H$100,Técnicos!$J$2:$J$100)),,0,1))</f>
        <v/>
      </c>
      <c r="R601" s="15" t="str" cm="1">
        <f t="array" ref="R601">IF(OR($B601="",R$2=""),"",Projetos!$K600/_xlfn.XLOOKUP(R$2,Técnicos!$A$2:$A$100,IF(Projetos!X600=1,Técnicos!$F$2:$F$100,IF(Projetos!X600=2,Técnicos!$H$2:$H$100,Técnicos!$J$2:$J$100)),,0,1))</f>
        <v/>
      </c>
      <c r="S601" s="15" t="str" cm="1">
        <f t="array" ref="S601">IF(OR($B601="",S$2=""),"",Projetos!$K600/_xlfn.XLOOKUP(S$2,Técnicos!$A$2:$A$100,IF(Projetos!Y600=1,Técnicos!$F$2:$F$100,IF(Projetos!Y600=2,Técnicos!$H$2:$H$100,Técnicos!$J$2:$J$100)),,0,1))</f>
        <v/>
      </c>
      <c r="T601" s="15" t="str" cm="1">
        <f t="array" ref="T601">IF(OR($B601="",T$2=""),"",Projetos!$K600/_xlfn.XLOOKUP(T$2,Técnicos!$A$2:$A$100,IF(Projetos!Z600=1,Técnicos!$F$2:$F$100,IF(Projetos!Z600=2,Técnicos!$H$2:$H$100,Técnicos!$J$2:$J$100)),,0,1))</f>
        <v/>
      </c>
      <c r="U601" s="15" t="str" cm="1">
        <f t="array" ref="U601">IF(OR($B601="",U$2=""),"",Projetos!$K600/_xlfn.XLOOKUP(U$2,Técnicos!$A$2:$A$100,IF(Projetos!AA600=1,Técnicos!$F$2:$F$100,IF(Projetos!AA600=2,Técnicos!$H$2:$H$100,Técnicos!$J$2:$J$100)),,0,1))</f>
        <v/>
      </c>
      <c r="V601" s="15" t="str" cm="1">
        <f t="array" ref="V601">IF(OR($B601="",V$2=""),"",Projetos!$K600/_xlfn.XLOOKUP(V$2,Técnicos!$A$2:$A$100,IF(Projetos!AB600=1,Técnicos!$F$2:$F$100,IF(Projetos!AB600=2,Técnicos!$H$2:$H$100,Técnicos!$J$2:$J$100)),,0,1))</f>
        <v/>
      </c>
      <c r="W601" s="15" t="str" cm="1">
        <f t="array" ref="W601">IF(OR($B601="",W$2=""),"",Projetos!$K600/_xlfn.XLOOKUP(W$2,Técnicos!$A$2:$A$100,IF(Projetos!AC600=1,Técnicos!$F$2:$F$100,IF(Projetos!AC600=2,Técnicos!$H$2:$H$100,Técnicos!$J$2:$J$100)),,0,1))</f>
        <v/>
      </c>
      <c r="X601" s="15" t="str" cm="1">
        <f t="array" ref="X601">IF(OR($B601="",X$2=""),"",Projetos!$K600/_xlfn.XLOOKUP(X$2,Técnicos!$A$2:$A$100,IF(Projetos!AD600=1,Técnicos!$F$2:$F$100,IF(Projetos!AD600=2,Técnicos!$H$2:$H$100,Técnicos!$J$2:$J$100)),,0,1))</f>
        <v/>
      </c>
      <c r="Y601" s="15" t="str" cm="1">
        <f t="array" ref="Y601">IF(OR($B601="",Y$2=""),"",Projetos!$K600/_xlfn.XLOOKUP(Y$2,Técnicos!$A$2:$A$100,IF(Projetos!AE600=1,Técnicos!$F$2:$F$100,IF(Projetos!AE600=2,Técnicos!$H$2:$H$100,Técnicos!$J$2:$J$100)),,0,1))</f>
        <v/>
      </c>
      <c r="Z601" s="15" t="str" cm="1">
        <f t="array" ref="Z601">IF(OR($B601="",Z$2=""),"",Projetos!$K600/_xlfn.XLOOKUP(Z$2,Técnicos!$A$2:$A$100,IF(Projetos!AF600=1,Técnicos!$F$2:$F$100,IF(Projetos!AF600=2,Técnicos!$H$2:$H$100,Técnicos!$J$2:$J$100)),,0,1))</f>
        <v/>
      </c>
      <c r="AA601" s="15" t="str" cm="1">
        <f t="array" ref="AA601">IF(OR($B601="",AA$2=""),"",Projetos!$K600/_xlfn.XLOOKUP(AA$2,Técnicos!$A$2:$A$100,IF(Projetos!AG600=1,Técnicos!$F$2:$F$100,IF(Projetos!AG600=2,Técnicos!$H$2:$H$100,Técnicos!$J$2:$J$100)),,0,1))</f>
        <v/>
      </c>
      <c r="AB601" s="15" t="str" cm="1">
        <f t="array" ref="AB601">IF(OR($B601="",AB$2=""),"",Projetos!$K600/_xlfn.XLOOKUP(AB$2,Técnicos!$A$2:$A$100,IF(Projetos!AH600=1,Técnicos!$F$2:$F$100,IF(Projetos!AH600=2,Técnicos!$H$2:$H$100,Técnicos!$J$2:$J$100)),,0,1))</f>
        <v/>
      </c>
      <c r="AC601" s="15" t="str" cm="1">
        <f t="array" ref="AC601">IF(OR($B601="",AC$2=""),"",Projetos!$K600/_xlfn.XLOOKUP(AC$2,Técnicos!$A$2:$A$100,IF(Projetos!AI600=1,Técnicos!$F$2:$F$100,IF(Projetos!AI600=2,Técnicos!$H$2:$H$100,Técnicos!$J$2:$J$100)),,0,1))</f>
        <v/>
      </c>
      <c r="AD601" s="15" t="str" cm="1">
        <f t="array" ref="AD601">IF(OR($B601="",AD$2=""),"",Projetos!$K600/_xlfn.XLOOKUP(AD$2,Técnicos!$A$2:$A$100,IF(Projetos!AJ600=1,Técnicos!$F$2:$F$100,IF(Projetos!AJ600=2,Técnicos!$H$2:$H$100,Técnicos!$J$2:$J$100)),,0,1))</f>
        <v/>
      </c>
      <c r="AE601" s="15" t="str" cm="1">
        <f t="array" ref="AE601">IF(OR($B601="",AE$2=""),"",Projetos!$K600/_xlfn.XLOOKUP(AE$2,Técnicos!$A$2:$A$100,IF(Projetos!AK600=1,Técnicos!$F$2:$F$100,IF(Projetos!AK600=2,Técnicos!$H$2:$H$100,Técnicos!$J$2:$J$100)),,0,1))</f>
        <v/>
      </c>
      <c r="AF601" s="15" t="str" cm="1">
        <f t="array" ref="AF601">IF(OR($B601="",AF$2=""),"",Projetos!$K600/_xlfn.XLOOKUP(AF$2,Técnicos!$A$2:$A$100,IF(Projetos!AL600=1,Técnicos!$F$2:$F$100,IF(Projetos!AL600=2,Técnicos!$H$2:$H$100,Técnicos!$J$2:$J$100)),,0,1))</f>
        <v/>
      </c>
      <c r="AG601" s="15" t="str" cm="1">
        <f t="array" ref="AG601">IF(OR($B601="",AG$2=""),"",Projetos!$K600/_xlfn.XLOOKUP(AG$2,Técnicos!$A$2:$A$100,IF(Projetos!AM600=1,Técnicos!$F$2:$F$100,IF(Projetos!AM600=2,Técnicos!$H$2:$H$100,Técnicos!$J$2:$J$100)),,0,1))</f>
        <v/>
      </c>
      <c r="AH601" s="15" t="str" cm="1">
        <f t="array" ref="AH601">IF(OR($B601="",AH$2=""),"",Projetos!$K600/_xlfn.XLOOKUP(AH$2,Técnicos!$A$2:$A$100,IF(Projetos!AN600=1,Técnicos!$F$2:$F$100,IF(Projetos!AN600=2,Técnicos!$H$2:$H$100,Técnicos!$J$2:$J$100)),,0,1))</f>
        <v/>
      </c>
      <c r="AI601" s="15" t="str" cm="1">
        <f t="array" ref="AI601">IF(OR($B601="",AI$2=""),"",Projetos!$K600/_xlfn.XLOOKUP(AI$2,Técnicos!$A$2:$A$100,IF(Projetos!AO600=1,Técnicos!$F$2:$F$100,IF(Projetos!AO600=2,Técnicos!$H$2:$H$100,Técnicos!$J$2:$J$100)),,0,1))</f>
        <v/>
      </c>
      <c r="AJ601" s="15" t="str" cm="1">
        <f t="array" ref="AJ601">IF(OR($B601="",AJ$2=""),"",Projetos!$K600/_xlfn.XLOOKUP(AJ$2,Técnicos!$A$2:$A$100,IF(Projetos!AP600=1,Técnicos!$F$2:$F$100,IF(Projetos!AP600=2,Técnicos!$H$2:$H$100,Técnicos!$J$2:$J$100)),,0,1))</f>
        <v/>
      </c>
      <c r="AK601" s="15" t="str" cm="1">
        <f t="array" ref="AK601">IF(OR($B601="",AK$2=""),"",Projetos!$K600/_xlfn.XLOOKUP(AK$2,Técnicos!$A$2:$A$100,IF(Projetos!AQ600=1,Técnicos!$F$2:$F$100,IF(Projetos!AQ600=2,Técnicos!$H$2:$H$100,Técnicos!$J$2:$J$100)),,0,1))</f>
        <v/>
      </c>
    </row>
    <row r="602" spans="3:37" x14ac:dyDescent="0.3">
      <c r="C602" s="15" t="str" cm="1">
        <f t="array" ref="C602">IF(OR($B602="",C$2=""),"",Projetos!$K601/_xlfn.XLOOKUP(C$2,Técnicos!$A$2:$A$100,IF(Projetos!I601=1,Técnicos!$F$2:$F$100,IF(Projetos!I601=2,Técnicos!$H$2:$H$100,Técnicos!$J$2:$J$100)),,0,1))</f>
        <v/>
      </c>
      <c r="D602" s="15" t="str" cm="1">
        <f t="array" ref="D602">IF(OR($B602="",D$2=""),"",Projetos!$K601/_xlfn.XLOOKUP(D$2,Técnicos!$A$2:$A$100,IF(Projetos!J601=1,Técnicos!$F$2:$F$100,IF(Projetos!J601=2,Técnicos!$H$2:$H$100,Técnicos!$J$2:$J$100)),,0,1))</f>
        <v/>
      </c>
      <c r="E602" s="15" t="str" cm="1">
        <f t="array" ref="E602">IF(OR($B602="",E$2=""),"",Projetos!$K601/_xlfn.XLOOKUP(E$2,Técnicos!$A$2:$A$100,IF(Projetos!K601=1,Técnicos!$F$2:$F$100,IF(Projetos!K601=2,Técnicos!$H$2:$H$100,Técnicos!$J$2:$J$100)),,0,1))</f>
        <v/>
      </c>
      <c r="F602" s="15" t="str" cm="1">
        <f t="array" ref="F602">IF(OR($B602="",F$2=""),"",Projetos!$K601/_xlfn.XLOOKUP(F$2,Técnicos!$A$2:$A$100,IF(Projetos!L601=1,Técnicos!$F$2:$F$100,IF(Projetos!L601=2,Técnicos!$H$2:$H$100,Técnicos!$J$2:$J$100)),,0,1))</f>
        <v/>
      </c>
      <c r="G602" s="15" t="str" cm="1">
        <f t="array" ref="G602">IF(OR($B602="",G$2=""),"",Projetos!$K601/_xlfn.XLOOKUP(G$2,Técnicos!$A$2:$A$100,IF(Projetos!M601=1,Técnicos!$F$2:$F$100,IF(Projetos!M601=2,Técnicos!$H$2:$H$100,Técnicos!$J$2:$J$100)),,0,1))</f>
        <v/>
      </c>
      <c r="H602" s="15" t="str" cm="1">
        <f t="array" ref="H602">IF(OR($B602="",H$2=""),"",Projetos!$K601/_xlfn.XLOOKUP(H$2,Técnicos!$A$2:$A$100,IF(Projetos!N601=1,Técnicos!$F$2:$F$100,IF(Projetos!N601=2,Técnicos!$H$2:$H$100,Técnicos!$J$2:$J$100)),,0,1))</f>
        <v/>
      </c>
      <c r="I602" s="15" t="str" cm="1">
        <f t="array" ref="I602">IF(OR($B602="",I$2=""),"",Projetos!$K601/_xlfn.XLOOKUP(I$2,Técnicos!$A$2:$A$100,IF(Projetos!O601=1,Técnicos!$F$2:$F$100,IF(Projetos!O601=2,Técnicos!$H$2:$H$100,Técnicos!$J$2:$J$100)),,0,1))</f>
        <v/>
      </c>
      <c r="J602" s="15" t="str" cm="1">
        <f t="array" ref="J602">IF(OR($B602="",J$2=""),"",Projetos!$K601/_xlfn.XLOOKUP(J$2,Técnicos!$A$2:$A$100,IF(Projetos!P601=1,Técnicos!$F$2:$F$100,IF(Projetos!P601=2,Técnicos!$H$2:$H$100,Técnicos!$J$2:$J$100)),,0,1))</f>
        <v/>
      </c>
      <c r="K602" s="15" t="str" cm="1">
        <f t="array" ref="K602">IF(OR($B602="",K$2=""),"",Projetos!$K601/_xlfn.XLOOKUP(K$2,Técnicos!$A$2:$A$100,IF(Projetos!Q601=1,Técnicos!$F$2:$F$100,IF(Projetos!Q601=2,Técnicos!$H$2:$H$100,Técnicos!$J$2:$J$100)),,0,1))</f>
        <v/>
      </c>
      <c r="L602" s="15" t="str" cm="1">
        <f t="array" ref="L602">IF(OR($B602="",L$2=""),"",Projetos!$K601/_xlfn.XLOOKUP(L$2,Técnicos!$A$2:$A$100,IF(Projetos!R601=1,Técnicos!$F$2:$F$100,IF(Projetos!R601=2,Técnicos!$H$2:$H$100,Técnicos!$J$2:$J$100)),,0,1))</f>
        <v/>
      </c>
      <c r="M602" s="15" t="str" cm="1">
        <f t="array" ref="M602">IF(OR($B602="",M$2=""),"",Projetos!$K601/_xlfn.XLOOKUP(M$2,Técnicos!$A$2:$A$100,IF(Projetos!S601=1,Técnicos!$F$2:$F$100,IF(Projetos!S601=2,Técnicos!$H$2:$H$100,Técnicos!$J$2:$J$100)),,0,1))</f>
        <v/>
      </c>
      <c r="N602" s="15" t="str" cm="1">
        <f t="array" ref="N602">IF(OR($B602="",N$2=""),"",Projetos!$K601/_xlfn.XLOOKUP(N$2,Técnicos!$A$2:$A$100,IF(Projetos!T601=1,Técnicos!$F$2:$F$100,IF(Projetos!T601=2,Técnicos!$H$2:$H$100,Técnicos!$J$2:$J$100)),,0,1))</f>
        <v/>
      </c>
      <c r="O602" s="15" t="str" cm="1">
        <f t="array" ref="O602">IF(OR($B602="",O$2=""),"",Projetos!$K601/_xlfn.XLOOKUP(O$2,Técnicos!$A$2:$A$100,IF(Projetos!U601=1,Técnicos!$F$2:$F$100,IF(Projetos!U601=2,Técnicos!$H$2:$H$100,Técnicos!$J$2:$J$100)),,0,1))</f>
        <v/>
      </c>
      <c r="P602" s="15" t="str" cm="1">
        <f t="array" ref="P602">IF(OR($B602="",P$2=""),"",Projetos!$K601/_xlfn.XLOOKUP(P$2,Técnicos!$A$2:$A$100,IF(Projetos!V601=1,Técnicos!$F$2:$F$100,IF(Projetos!V601=2,Técnicos!$H$2:$H$100,Técnicos!$J$2:$J$100)),,0,1))</f>
        <v/>
      </c>
      <c r="Q602" s="15" t="str" cm="1">
        <f t="array" ref="Q602">IF(OR($B602="",Q$2=""),"",Projetos!$K601/_xlfn.XLOOKUP(Q$2,Técnicos!$A$2:$A$100,IF(Projetos!W601=1,Técnicos!$F$2:$F$100,IF(Projetos!W601=2,Técnicos!$H$2:$H$100,Técnicos!$J$2:$J$100)),,0,1))</f>
        <v/>
      </c>
      <c r="R602" s="15" t="str" cm="1">
        <f t="array" ref="R602">IF(OR($B602="",R$2=""),"",Projetos!$K601/_xlfn.XLOOKUP(R$2,Técnicos!$A$2:$A$100,IF(Projetos!X601=1,Técnicos!$F$2:$F$100,IF(Projetos!X601=2,Técnicos!$H$2:$H$100,Técnicos!$J$2:$J$100)),,0,1))</f>
        <v/>
      </c>
      <c r="S602" s="15" t="str" cm="1">
        <f t="array" ref="S602">IF(OR($B602="",S$2=""),"",Projetos!$K601/_xlfn.XLOOKUP(S$2,Técnicos!$A$2:$A$100,IF(Projetos!Y601=1,Técnicos!$F$2:$F$100,IF(Projetos!Y601=2,Técnicos!$H$2:$H$100,Técnicos!$J$2:$J$100)),,0,1))</f>
        <v/>
      </c>
      <c r="T602" s="15" t="str" cm="1">
        <f t="array" ref="T602">IF(OR($B602="",T$2=""),"",Projetos!$K601/_xlfn.XLOOKUP(T$2,Técnicos!$A$2:$A$100,IF(Projetos!Z601=1,Técnicos!$F$2:$F$100,IF(Projetos!Z601=2,Técnicos!$H$2:$H$100,Técnicos!$J$2:$J$100)),,0,1))</f>
        <v/>
      </c>
      <c r="U602" s="15" t="str" cm="1">
        <f t="array" ref="U602">IF(OR($B602="",U$2=""),"",Projetos!$K601/_xlfn.XLOOKUP(U$2,Técnicos!$A$2:$A$100,IF(Projetos!AA601=1,Técnicos!$F$2:$F$100,IF(Projetos!AA601=2,Técnicos!$H$2:$H$100,Técnicos!$J$2:$J$100)),,0,1))</f>
        <v/>
      </c>
      <c r="V602" s="15" t="str" cm="1">
        <f t="array" ref="V602">IF(OR($B602="",V$2=""),"",Projetos!$K601/_xlfn.XLOOKUP(V$2,Técnicos!$A$2:$A$100,IF(Projetos!AB601=1,Técnicos!$F$2:$F$100,IF(Projetos!AB601=2,Técnicos!$H$2:$H$100,Técnicos!$J$2:$J$100)),,0,1))</f>
        <v/>
      </c>
      <c r="W602" s="15" t="str" cm="1">
        <f t="array" ref="W602">IF(OR($B602="",W$2=""),"",Projetos!$K601/_xlfn.XLOOKUP(W$2,Técnicos!$A$2:$A$100,IF(Projetos!AC601=1,Técnicos!$F$2:$F$100,IF(Projetos!AC601=2,Técnicos!$H$2:$H$100,Técnicos!$J$2:$J$100)),,0,1))</f>
        <v/>
      </c>
      <c r="X602" s="15" t="str" cm="1">
        <f t="array" ref="X602">IF(OR($B602="",X$2=""),"",Projetos!$K601/_xlfn.XLOOKUP(X$2,Técnicos!$A$2:$A$100,IF(Projetos!AD601=1,Técnicos!$F$2:$F$100,IF(Projetos!AD601=2,Técnicos!$H$2:$H$100,Técnicos!$J$2:$J$100)),,0,1))</f>
        <v/>
      </c>
      <c r="Y602" s="15" t="str" cm="1">
        <f t="array" ref="Y602">IF(OR($B602="",Y$2=""),"",Projetos!$K601/_xlfn.XLOOKUP(Y$2,Técnicos!$A$2:$A$100,IF(Projetos!AE601=1,Técnicos!$F$2:$F$100,IF(Projetos!AE601=2,Técnicos!$H$2:$H$100,Técnicos!$J$2:$J$100)),,0,1))</f>
        <v/>
      </c>
      <c r="Z602" s="15" t="str" cm="1">
        <f t="array" ref="Z602">IF(OR($B602="",Z$2=""),"",Projetos!$K601/_xlfn.XLOOKUP(Z$2,Técnicos!$A$2:$A$100,IF(Projetos!AF601=1,Técnicos!$F$2:$F$100,IF(Projetos!AF601=2,Técnicos!$H$2:$H$100,Técnicos!$J$2:$J$100)),,0,1))</f>
        <v/>
      </c>
      <c r="AA602" s="15" t="str" cm="1">
        <f t="array" ref="AA602">IF(OR($B602="",AA$2=""),"",Projetos!$K601/_xlfn.XLOOKUP(AA$2,Técnicos!$A$2:$A$100,IF(Projetos!AG601=1,Técnicos!$F$2:$F$100,IF(Projetos!AG601=2,Técnicos!$H$2:$H$100,Técnicos!$J$2:$J$100)),,0,1))</f>
        <v/>
      </c>
      <c r="AB602" s="15" t="str" cm="1">
        <f t="array" ref="AB602">IF(OR($B602="",AB$2=""),"",Projetos!$K601/_xlfn.XLOOKUP(AB$2,Técnicos!$A$2:$A$100,IF(Projetos!AH601=1,Técnicos!$F$2:$F$100,IF(Projetos!AH601=2,Técnicos!$H$2:$H$100,Técnicos!$J$2:$J$100)),,0,1))</f>
        <v/>
      </c>
      <c r="AC602" s="15" t="str" cm="1">
        <f t="array" ref="AC602">IF(OR($B602="",AC$2=""),"",Projetos!$K601/_xlfn.XLOOKUP(AC$2,Técnicos!$A$2:$A$100,IF(Projetos!AI601=1,Técnicos!$F$2:$F$100,IF(Projetos!AI601=2,Técnicos!$H$2:$H$100,Técnicos!$J$2:$J$100)),,0,1))</f>
        <v/>
      </c>
      <c r="AD602" s="15" t="str" cm="1">
        <f t="array" ref="AD602">IF(OR($B602="",AD$2=""),"",Projetos!$K601/_xlfn.XLOOKUP(AD$2,Técnicos!$A$2:$A$100,IF(Projetos!AJ601=1,Técnicos!$F$2:$F$100,IF(Projetos!AJ601=2,Técnicos!$H$2:$H$100,Técnicos!$J$2:$J$100)),,0,1))</f>
        <v/>
      </c>
      <c r="AE602" s="15" t="str" cm="1">
        <f t="array" ref="AE602">IF(OR($B602="",AE$2=""),"",Projetos!$K601/_xlfn.XLOOKUP(AE$2,Técnicos!$A$2:$A$100,IF(Projetos!AK601=1,Técnicos!$F$2:$F$100,IF(Projetos!AK601=2,Técnicos!$H$2:$H$100,Técnicos!$J$2:$J$100)),,0,1))</f>
        <v/>
      </c>
      <c r="AF602" s="15" t="str" cm="1">
        <f t="array" ref="AF602">IF(OR($B602="",AF$2=""),"",Projetos!$K601/_xlfn.XLOOKUP(AF$2,Técnicos!$A$2:$A$100,IF(Projetos!AL601=1,Técnicos!$F$2:$F$100,IF(Projetos!AL601=2,Técnicos!$H$2:$H$100,Técnicos!$J$2:$J$100)),,0,1))</f>
        <v/>
      </c>
      <c r="AG602" s="15" t="str" cm="1">
        <f t="array" ref="AG602">IF(OR($B602="",AG$2=""),"",Projetos!$K601/_xlfn.XLOOKUP(AG$2,Técnicos!$A$2:$A$100,IF(Projetos!AM601=1,Técnicos!$F$2:$F$100,IF(Projetos!AM601=2,Técnicos!$H$2:$H$100,Técnicos!$J$2:$J$100)),,0,1))</f>
        <v/>
      </c>
      <c r="AH602" s="15" t="str" cm="1">
        <f t="array" ref="AH602">IF(OR($B602="",AH$2=""),"",Projetos!$K601/_xlfn.XLOOKUP(AH$2,Técnicos!$A$2:$A$100,IF(Projetos!AN601=1,Técnicos!$F$2:$F$100,IF(Projetos!AN601=2,Técnicos!$H$2:$H$100,Técnicos!$J$2:$J$100)),,0,1))</f>
        <v/>
      </c>
      <c r="AI602" s="15" t="str" cm="1">
        <f t="array" ref="AI602">IF(OR($B602="",AI$2=""),"",Projetos!$K601/_xlfn.XLOOKUP(AI$2,Técnicos!$A$2:$A$100,IF(Projetos!AO601=1,Técnicos!$F$2:$F$100,IF(Projetos!AO601=2,Técnicos!$H$2:$H$100,Técnicos!$J$2:$J$100)),,0,1))</f>
        <v/>
      </c>
      <c r="AJ602" s="15" t="str" cm="1">
        <f t="array" ref="AJ602">IF(OR($B602="",AJ$2=""),"",Projetos!$K601/_xlfn.XLOOKUP(AJ$2,Técnicos!$A$2:$A$100,IF(Projetos!AP601=1,Técnicos!$F$2:$F$100,IF(Projetos!AP601=2,Técnicos!$H$2:$H$100,Técnicos!$J$2:$J$100)),,0,1))</f>
        <v/>
      </c>
      <c r="AK602" s="15" t="str" cm="1">
        <f t="array" ref="AK602">IF(OR($B602="",AK$2=""),"",Projetos!$K601/_xlfn.XLOOKUP(AK$2,Técnicos!$A$2:$A$100,IF(Projetos!AQ601=1,Técnicos!$F$2:$F$100,IF(Projetos!AQ601=2,Técnicos!$H$2:$H$100,Técnicos!$J$2:$J$100)),,0,1))</f>
        <v/>
      </c>
    </row>
    <row r="603" spans="3:37" x14ac:dyDescent="0.3">
      <c r="C603" s="15" t="str" cm="1">
        <f t="array" ref="C603">IF(OR($B603="",C$2=""),"",Projetos!$K602/_xlfn.XLOOKUP(C$2,Técnicos!$A$2:$A$100,IF(Projetos!I602=1,Técnicos!$F$2:$F$100,IF(Projetos!I602=2,Técnicos!$H$2:$H$100,Técnicos!$J$2:$J$100)),,0,1))</f>
        <v/>
      </c>
      <c r="D603" s="15" t="str" cm="1">
        <f t="array" ref="D603">IF(OR($B603="",D$2=""),"",Projetos!$K602/_xlfn.XLOOKUP(D$2,Técnicos!$A$2:$A$100,IF(Projetos!J602=1,Técnicos!$F$2:$F$100,IF(Projetos!J602=2,Técnicos!$H$2:$H$100,Técnicos!$J$2:$J$100)),,0,1))</f>
        <v/>
      </c>
      <c r="E603" s="15" t="str" cm="1">
        <f t="array" ref="E603">IF(OR($B603="",E$2=""),"",Projetos!$K602/_xlfn.XLOOKUP(E$2,Técnicos!$A$2:$A$100,IF(Projetos!K602=1,Técnicos!$F$2:$F$100,IF(Projetos!K602=2,Técnicos!$H$2:$H$100,Técnicos!$J$2:$J$100)),,0,1))</f>
        <v/>
      </c>
      <c r="F603" s="15" t="str" cm="1">
        <f t="array" ref="F603">IF(OR($B603="",F$2=""),"",Projetos!$K602/_xlfn.XLOOKUP(F$2,Técnicos!$A$2:$A$100,IF(Projetos!L602=1,Técnicos!$F$2:$F$100,IF(Projetos!L602=2,Técnicos!$H$2:$H$100,Técnicos!$J$2:$J$100)),,0,1))</f>
        <v/>
      </c>
      <c r="G603" s="15" t="str" cm="1">
        <f t="array" ref="G603">IF(OR($B603="",G$2=""),"",Projetos!$K602/_xlfn.XLOOKUP(G$2,Técnicos!$A$2:$A$100,IF(Projetos!M602=1,Técnicos!$F$2:$F$100,IF(Projetos!M602=2,Técnicos!$H$2:$H$100,Técnicos!$J$2:$J$100)),,0,1))</f>
        <v/>
      </c>
      <c r="H603" s="15" t="str" cm="1">
        <f t="array" ref="H603">IF(OR($B603="",H$2=""),"",Projetos!$K602/_xlfn.XLOOKUP(H$2,Técnicos!$A$2:$A$100,IF(Projetos!N602=1,Técnicos!$F$2:$F$100,IF(Projetos!N602=2,Técnicos!$H$2:$H$100,Técnicos!$J$2:$J$100)),,0,1))</f>
        <v/>
      </c>
      <c r="I603" s="15" t="str" cm="1">
        <f t="array" ref="I603">IF(OR($B603="",I$2=""),"",Projetos!$K602/_xlfn.XLOOKUP(I$2,Técnicos!$A$2:$A$100,IF(Projetos!O602=1,Técnicos!$F$2:$F$100,IF(Projetos!O602=2,Técnicos!$H$2:$H$100,Técnicos!$J$2:$J$100)),,0,1))</f>
        <v/>
      </c>
      <c r="J603" s="15" t="str" cm="1">
        <f t="array" ref="J603">IF(OR($B603="",J$2=""),"",Projetos!$K602/_xlfn.XLOOKUP(J$2,Técnicos!$A$2:$A$100,IF(Projetos!P602=1,Técnicos!$F$2:$F$100,IF(Projetos!P602=2,Técnicos!$H$2:$H$100,Técnicos!$J$2:$J$100)),,0,1))</f>
        <v/>
      </c>
      <c r="K603" s="15" t="str" cm="1">
        <f t="array" ref="K603">IF(OR($B603="",K$2=""),"",Projetos!$K602/_xlfn.XLOOKUP(K$2,Técnicos!$A$2:$A$100,IF(Projetos!Q602=1,Técnicos!$F$2:$F$100,IF(Projetos!Q602=2,Técnicos!$H$2:$H$100,Técnicos!$J$2:$J$100)),,0,1))</f>
        <v/>
      </c>
      <c r="L603" s="15" t="str" cm="1">
        <f t="array" ref="L603">IF(OR($B603="",L$2=""),"",Projetos!$K602/_xlfn.XLOOKUP(L$2,Técnicos!$A$2:$A$100,IF(Projetos!R602=1,Técnicos!$F$2:$F$100,IF(Projetos!R602=2,Técnicos!$H$2:$H$100,Técnicos!$J$2:$J$100)),,0,1))</f>
        <v/>
      </c>
      <c r="M603" s="15" t="str" cm="1">
        <f t="array" ref="M603">IF(OR($B603="",M$2=""),"",Projetos!$K602/_xlfn.XLOOKUP(M$2,Técnicos!$A$2:$A$100,IF(Projetos!S602=1,Técnicos!$F$2:$F$100,IF(Projetos!S602=2,Técnicos!$H$2:$H$100,Técnicos!$J$2:$J$100)),,0,1))</f>
        <v/>
      </c>
      <c r="N603" s="15" t="str" cm="1">
        <f t="array" ref="N603">IF(OR($B603="",N$2=""),"",Projetos!$K602/_xlfn.XLOOKUP(N$2,Técnicos!$A$2:$A$100,IF(Projetos!T602=1,Técnicos!$F$2:$F$100,IF(Projetos!T602=2,Técnicos!$H$2:$H$100,Técnicos!$J$2:$J$100)),,0,1))</f>
        <v/>
      </c>
      <c r="O603" s="15" t="str" cm="1">
        <f t="array" ref="O603">IF(OR($B603="",O$2=""),"",Projetos!$K602/_xlfn.XLOOKUP(O$2,Técnicos!$A$2:$A$100,IF(Projetos!U602=1,Técnicos!$F$2:$F$100,IF(Projetos!U602=2,Técnicos!$H$2:$H$100,Técnicos!$J$2:$J$100)),,0,1))</f>
        <v/>
      </c>
      <c r="P603" s="15" t="str" cm="1">
        <f t="array" ref="P603">IF(OR($B603="",P$2=""),"",Projetos!$K602/_xlfn.XLOOKUP(P$2,Técnicos!$A$2:$A$100,IF(Projetos!V602=1,Técnicos!$F$2:$F$100,IF(Projetos!V602=2,Técnicos!$H$2:$H$100,Técnicos!$J$2:$J$100)),,0,1))</f>
        <v/>
      </c>
      <c r="Q603" s="15" t="str" cm="1">
        <f t="array" ref="Q603">IF(OR($B603="",Q$2=""),"",Projetos!$K602/_xlfn.XLOOKUP(Q$2,Técnicos!$A$2:$A$100,IF(Projetos!W602=1,Técnicos!$F$2:$F$100,IF(Projetos!W602=2,Técnicos!$H$2:$H$100,Técnicos!$J$2:$J$100)),,0,1))</f>
        <v/>
      </c>
      <c r="R603" s="15" t="str" cm="1">
        <f t="array" ref="R603">IF(OR($B603="",R$2=""),"",Projetos!$K602/_xlfn.XLOOKUP(R$2,Técnicos!$A$2:$A$100,IF(Projetos!X602=1,Técnicos!$F$2:$F$100,IF(Projetos!X602=2,Técnicos!$H$2:$H$100,Técnicos!$J$2:$J$100)),,0,1))</f>
        <v/>
      </c>
      <c r="S603" s="15" t="str" cm="1">
        <f t="array" ref="S603">IF(OR($B603="",S$2=""),"",Projetos!$K602/_xlfn.XLOOKUP(S$2,Técnicos!$A$2:$A$100,IF(Projetos!Y602=1,Técnicos!$F$2:$F$100,IF(Projetos!Y602=2,Técnicos!$H$2:$H$100,Técnicos!$J$2:$J$100)),,0,1))</f>
        <v/>
      </c>
      <c r="T603" s="15" t="str" cm="1">
        <f t="array" ref="T603">IF(OR($B603="",T$2=""),"",Projetos!$K602/_xlfn.XLOOKUP(T$2,Técnicos!$A$2:$A$100,IF(Projetos!Z602=1,Técnicos!$F$2:$F$100,IF(Projetos!Z602=2,Técnicos!$H$2:$H$100,Técnicos!$J$2:$J$100)),,0,1))</f>
        <v/>
      </c>
      <c r="U603" s="15" t="str" cm="1">
        <f t="array" ref="U603">IF(OR($B603="",U$2=""),"",Projetos!$K602/_xlfn.XLOOKUP(U$2,Técnicos!$A$2:$A$100,IF(Projetos!AA602=1,Técnicos!$F$2:$F$100,IF(Projetos!AA602=2,Técnicos!$H$2:$H$100,Técnicos!$J$2:$J$100)),,0,1))</f>
        <v/>
      </c>
      <c r="V603" s="15" t="str" cm="1">
        <f t="array" ref="V603">IF(OR($B603="",V$2=""),"",Projetos!$K602/_xlfn.XLOOKUP(V$2,Técnicos!$A$2:$A$100,IF(Projetos!AB602=1,Técnicos!$F$2:$F$100,IF(Projetos!AB602=2,Técnicos!$H$2:$H$100,Técnicos!$J$2:$J$100)),,0,1))</f>
        <v/>
      </c>
      <c r="W603" s="15" t="str" cm="1">
        <f t="array" ref="W603">IF(OR($B603="",W$2=""),"",Projetos!$K602/_xlfn.XLOOKUP(W$2,Técnicos!$A$2:$A$100,IF(Projetos!AC602=1,Técnicos!$F$2:$F$100,IF(Projetos!AC602=2,Técnicos!$H$2:$H$100,Técnicos!$J$2:$J$100)),,0,1))</f>
        <v/>
      </c>
      <c r="X603" s="15" t="str" cm="1">
        <f t="array" ref="X603">IF(OR($B603="",X$2=""),"",Projetos!$K602/_xlfn.XLOOKUP(X$2,Técnicos!$A$2:$A$100,IF(Projetos!AD602=1,Técnicos!$F$2:$F$100,IF(Projetos!AD602=2,Técnicos!$H$2:$H$100,Técnicos!$J$2:$J$100)),,0,1))</f>
        <v/>
      </c>
      <c r="Y603" s="15" t="str" cm="1">
        <f t="array" ref="Y603">IF(OR($B603="",Y$2=""),"",Projetos!$K602/_xlfn.XLOOKUP(Y$2,Técnicos!$A$2:$A$100,IF(Projetos!AE602=1,Técnicos!$F$2:$F$100,IF(Projetos!AE602=2,Técnicos!$H$2:$H$100,Técnicos!$J$2:$J$100)),,0,1))</f>
        <v/>
      </c>
      <c r="Z603" s="15" t="str" cm="1">
        <f t="array" ref="Z603">IF(OR($B603="",Z$2=""),"",Projetos!$K602/_xlfn.XLOOKUP(Z$2,Técnicos!$A$2:$A$100,IF(Projetos!AF602=1,Técnicos!$F$2:$F$100,IF(Projetos!AF602=2,Técnicos!$H$2:$H$100,Técnicos!$J$2:$J$100)),,0,1))</f>
        <v/>
      </c>
      <c r="AA603" s="15" t="str" cm="1">
        <f t="array" ref="AA603">IF(OR($B603="",AA$2=""),"",Projetos!$K602/_xlfn.XLOOKUP(AA$2,Técnicos!$A$2:$A$100,IF(Projetos!AG602=1,Técnicos!$F$2:$F$100,IF(Projetos!AG602=2,Técnicos!$H$2:$H$100,Técnicos!$J$2:$J$100)),,0,1))</f>
        <v/>
      </c>
      <c r="AB603" s="15" t="str" cm="1">
        <f t="array" ref="AB603">IF(OR($B603="",AB$2=""),"",Projetos!$K602/_xlfn.XLOOKUP(AB$2,Técnicos!$A$2:$A$100,IF(Projetos!AH602=1,Técnicos!$F$2:$F$100,IF(Projetos!AH602=2,Técnicos!$H$2:$H$100,Técnicos!$J$2:$J$100)),,0,1))</f>
        <v/>
      </c>
      <c r="AC603" s="15" t="str" cm="1">
        <f t="array" ref="AC603">IF(OR($B603="",AC$2=""),"",Projetos!$K602/_xlfn.XLOOKUP(AC$2,Técnicos!$A$2:$A$100,IF(Projetos!AI602=1,Técnicos!$F$2:$F$100,IF(Projetos!AI602=2,Técnicos!$H$2:$H$100,Técnicos!$J$2:$J$100)),,0,1))</f>
        <v/>
      </c>
      <c r="AD603" s="15" t="str" cm="1">
        <f t="array" ref="AD603">IF(OR($B603="",AD$2=""),"",Projetos!$K602/_xlfn.XLOOKUP(AD$2,Técnicos!$A$2:$A$100,IF(Projetos!AJ602=1,Técnicos!$F$2:$F$100,IF(Projetos!AJ602=2,Técnicos!$H$2:$H$100,Técnicos!$J$2:$J$100)),,0,1))</f>
        <v/>
      </c>
      <c r="AE603" s="15" t="str" cm="1">
        <f t="array" ref="AE603">IF(OR($B603="",AE$2=""),"",Projetos!$K602/_xlfn.XLOOKUP(AE$2,Técnicos!$A$2:$A$100,IF(Projetos!AK602=1,Técnicos!$F$2:$F$100,IF(Projetos!AK602=2,Técnicos!$H$2:$H$100,Técnicos!$J$2:$J$100)),,0,1))</f>
        <v/>
      </c>
      <c r="AF603" s="15" t="str" cm="1">
        <f t="array" ref="AF603">IF(OR($B603="",AF$2=""),"",Projetos!$K602/_xlfn.XLOOKUP(AF$2,Técnicos!$A$2:$A$100,IF(Projetos!AL602=1,Técnicos!$F$2:$F$100,IF(Projetos!AL602=2,Técnicos!$H$2:$H$100,Técnicos!$J$2:$J$100)),,0,1))</f>
        <v/>
      </c>
      <c r="AG603" s="15" t="str" cm="1">
        <f t="array" ref="AG603">IF(OR($B603="",AG$2=""),"",Projetos!$K602/_xlfn.XLOOKUP(AG$2,Técnicos!$A$2:$A$100,IF(Projetos!AM602=1,Técnicos!$F$2:$F$100,IF(Projetos!AM602=2,Técnicos!$H$2:$H$100,Técnicos!$J$2:$J$100)),,0,1))</f>
        <v/>
      </c>
      <c r="AH603" s="15" t="str" cm="1">
        <f t="array" ref="AH603">IF(OR($B603="",AH$2=""),"",Projetos!$K602/_xlfn.XLOOKUP(AH$2,Técnicos!$A$2:$A$100,IF(Projetos!AN602=1,Técnicos!$F$2:$F$100,IF(Projetos!AN602=2,Técnicos!$H$2:$H$100,Técnicos!$J$2:$J$100)),,0,1))</f>
        <v/>
      </c>
      <c r="AI603" s="15" t="str" cm="1">
        <f t="array" ref="AI603">IF(OR($B603="",AI$2=""),"",Projetos!$K602/_xlfn.XLOOKUP(AI$2,Técnicos!$A$2:$A$100,IF(Projetos!AO602=1,Técnicos!$F$2:$F$100,IF(Projetos!AO602=2,Técnicos!$H$2:$H$100,Técnicos!$J$2:$J$100)),,0,1))</f>
        <v/>
      </c>
      <c r="AJ603" s="15" t="str" cm="1">
        <f t="array" ref="AJ603">IF(OR($B603="",AJ$2=""),"",Projetos!$K602/_xlfn.XLOOKUP(AJ$2,Técnicos!$A$2:$A$100,IF(Projetos!AP602=1,Técnicos!$F$2:$F$100,IF(Projetos!AP602=2,Técnicos!$H$2:$H$100,Técnicos!$J$2:$J$100)),,0,1))</f>
        <v/>
      </c>
      <c r="AK603" s="15" t="str" cm="1">
        <f t="array" ref="AK603">IF(OR($B603="",AK$2=""),"",Projetos!$K602/_xlfn.XLOOKUP(AK$2,Técnicos!$A$2:$A$100,IF(Projetos!AQ602=1,Técnicos!$F$2:$F$100,IF(Projetos!AQ602=2,Técnicos!$H$2:$H$100,Técnicos!$J$2:$J$100)),,0,1))</f>
        <v/>
      </c>
    </row>
    <row r="604" spans="3:37" x14ac:dyDescent="0.3">
      <c r="C604" s="15" t="str" cm="1">
        <f t="array" ref="C604">IF(OR($B604="",C$2=""),"",Projetos!$K603/_xlfn.XLOOKUP(C$2,Técnicos!$A$2:$A$100,IF(Projetos!I603=1,Técnicos!$F$2:$F$100,IF(Projetos!I603=2,Técnicos!$H$2:$H$100,Técnicos!$J$2:$J$100)),,0,1))</f>
        <v/>
      </c>
      <c r="D604" s="15" t="str" cm="1">
        <f t="array" ref="D604">IF(OR($B604="",D$2=""),"",Projetos!$K603/_xlfn.XLOOKUP(D$2,Técnicos!$A$2:$A$100,IF(Projetos!J603=1,Técnicos!$F$2:$F$100,IF(Projetos!J603=2,Técnicos!$H$2:$H$100,Técnicos!$J$2:$J$100)),,0,1))</f>
        <v/>
      </c>
      <c r="E604" s="15" t="str" cm="1">
        <f t="array" ref="E604">IF(OR($B604="",E$2=""),"",Projetos!$K603/_xlfn.XLOOKUP(E$2,Técnicos!$A$2:$A$100,IF(Projetos!K603=1,Técnicos!$F$2:$F$100,IF(Projetos!K603=2,Técnicos!$H$2:$H$100,Técnicos!$J$2:$J$100)),,0,1))</f>
        <v/>
      </c>
      <c r="F604" s="15" t="str" cm="1">
        <f t="array" ref="F604">IF(OR($B604="",F$2=""),"",Projetos!$K603/_xlfn.XLOOKUP(F$2,Técnicos!$A$2:$A$100,IF(Projetos!L603=1,Técnicos!$F$2:$F$100,IF(Projetos!L603=2,Técnicos!$H$2:$H$100,Técnicos!$J$2:$J$100)),,0,1))</f>
        <v/>
      </c>
      <c r="G604" s="15" t="str" cm="1">
        <f t="array" ref="G604">IF(OR($B604="",G$2=""),"",Projetos!$K603/_xlfn.XLOOKUP(G$2,Técnicos!$A$2:$A$100,IF(Projetos!M603=1,Técnicos!$F$2:$F$100,IF(Projetos!M603=2,Técnicos!$H$2:$H$100,Técnicos!$J$2:$J$100)),,0,1))</f>
        <v/>
      </c>
      <c r="H604" s="15" t="str" cm="1">
        <f t="array" ref="H604">IF(OR($B604="",H$2=""),"",Projetos!$K603/_xlfn.XLOOKUP(H$2,Técnicos!$A$2:$A$100,IF(Projetos!N603=1,Técnicos!$F$2:$F$100,IF(Projetos!N603=2,Técnicos!$H$2:$H$100,Técnicos!$J$2:$J$100)),,0,1))</f>
        <v/>
      </c>
      <c r="I604" s="15" t="str" cm="1">
        <f t="array" ref="I604">IF(OR($B604="",I$2=""),"",Projetos!$K603/_xlfn.XLOOKUP(I$2,Técnicos!$A$2:$A$100,IF(Projetos!O603=1,Técnicos!$F$2:$F$100,IF(Projetos!O603=2,Técnicos!$H$2:$H$100,Técnicos!$J$2:$J$100)),,0,1))</f>
        <v/>
      </c>
      <c r="J604" s="15" t="str" cm="1">
        <f t="array" ref="J604">IF(OR($B604="",J$2=""),"",Projetos!$K603/_xlfn.XLOOKUP(J$2,Técnicos!$A$2:$A$100,IF(Projetos!P603=1,Técnicos!$F$2:$F$100,IF(Projetos!P603=2,Técnicos!$H$2:$H$100,Técnicos!$J$2:$J$100)),,0,1))</f>
        <v/>
      </c>
      <c r="K604" s="15" t="str" cm="1">
        <f t="array" ref="K604">IF(OR($B604="",K$2=""),"",Projetos!$K603/_xlfn.XLOOKUP(K$2,Técnicos!$A$2:$A$100,IF(Projetos!Q603=1,Técnicos!$F$2:$F$100,IF(Projetos!Q603=2,Técnicos!$H$2:$H$100,Técnicos!$J$2:$J$100)),,0,1))</f>
        <v/>
      </c>
      <c r="L604" s="15" t="str" cm="1">
        <f t="array" ref="L604">IF(OR($B604="",L$2=""),"",Projetos!$K603/_xlfn.XLOOKUP(L$2,Técnicos!$A$2:$A$100,IF(Projetos!R603=1,Técnicos!$F$2:$F$100,IF(Projetos!R603=2,Técnicos!$H$2:$H$100,Técnicos!$J$2:$J$100)),,0,1))</f>
        <v/>
      </c>
      <c r="M604" s="15" t="str" cm="1">
        <f t="array" ref="M604">IF(OR($B604="",M$2=""),"",Projetos!$K603/_xlfn.XLOOKUP(M$2,Técnicos!$A$2:$A$100,IF(Projetos!S603=1,Técnicos!$F$2:$F$100,IF(Projetos!S603=2,Técnicos!$H$2:$H$100,Técnicos!$J$2:$J$100)),,0,1))</f>
        <v/>
      </c>
      <c r="N604" s="15" t="str" cm="1">
        <f t="array" ref="N604">IF(OR($B604="",N$2=""),"",Projetos!$K603/_xlfn.XLOOKUP(N$2,Técnicos!$A$2:$A$100,IF(Projetos!T603=1,Técnicos!$F$2:$F$100,IF(Projetos!T603=2,Técnicos!$H$2:$H$100,Técnicos!$J$2:$J$100)),,0,1))</f>
        <v/>
      </c>
      <c r="O604" s="15" t="str" cm="1">
        <f t="array" ref="O604">IF(OR($B604="",O$2=""),"",Projetos!$K603/_xlfn.XLOOKUP(O$2,Técnicos!$A$2:$A$100,IF(Projetos!U603=1,Técnicos!$F$2:$F$100,IF(Projetos!U603=2,Técnicos!$H$2:$H$100,Técnicos!$J$2:$J$100)),,0,1))</f>
        <v/>
      </c>
      <c r="P604" s="15" t="str" cm="1">
        <f t="array" ref="P604">IF(OR($B604="",P$2=""),"",Projetos!$K603/_xlfn.XLOOKUP(P$2,Técnicos!$A$2:$A$100,IF(Projetos!V603=1,Técnicos!$F$2:$F$100,IF(Projetos!V603=2,Técnicos!$H$2:$H$100,Técnicos!$J$2:$J$100)),,0,1))</f>
        <v/>
      </c>
      <c r="Q604" s="15" t="str" cm="1">
        <f t="array" ref="Q604">IF(OR($B604="",Q$2=""),"",Projetos!$K603/_xlfn.XLOOKUP(Q$2,Técnicos!$A$2:$A$100,IF(Projetos!W603=1,Técnicos!$F$2:$F$100,IF(Projetos!W603=2,Técnicos!$H$2:$H$100,Técnicos!$J$2:$J$100)),,0,1))</f>
        <v/>
      </c>
      <c r="R604" s="15" t="str" cm="1">
        <f t="array" ref="R604">IF(OR($B604="",R$2=""),"",Projetos!$K603/_xlfn.XLOOKUP(R$2,Técnicos!$A$2:$A$100,IF(Projetos!X603=1,Técnicos!$F$2:$F$100,IF(Projetos!X603=2,Técnicos!$H$2:$H$100,Técnicos!$J$2:$J$100)),,0,1))</f>
        <v/>
      </c>
      <c r="S604" s="15" t="str" cm="1">
        <f t="array" ref="S604">IF(OR($B604="",S$2=""),"",Projetos!$K603/_xlfn.XLOOKUP(S$2,Técnicos!$A$2:$A$100,IF(Projetos!Y603=1,Técnicos!$F$2:$F$100,IF(Projetos!Y603=2,Técnicos!$H$2:$H$100,Técnicos!$J$2:$J$100)),,0,1))</f>
        <v/>
      </c>
      <c r="T604" s="15" t="str" cm="1">
        <f t="array" ref="T604">IF(OR($B604="",T$2=""),"",Projetos!$K603/_xlfn.XLOOKUP(T$2,Técnicos!$A$2:$A$100,IF(Projetos!Z603=1,Técnicos!$F$2:$F$100,IF(Projetos!Z603=2,Técnicos!$H$2:$H$100,Técnicos!$J$2:$J$100)),,0,1))</f>
        <v/>
      </c>
      <c r="U604" s="15" t="str" cm="1">
        <f t="array" ref="U604">IF(OR($B604="",U$2=""),"",Projetos!$K603/_xlfn.XLOOKUP(U$2,Técnicos!$A$2:$A$100,IF(Projetos!AA603=1,Técnicos!$F$2:$F$100,IF(Projetos!AA603=2,Técnicos!$H$2:$H$100,Técnicos!$J$2:$J$100)),,0,1))</f>
        <v/>
      </c>
      <c r="V604" s="15" t="str" cm="1">
        <f t="array" ref="V604">IF(OR($B604="",V$2=""),"",Projetos!$K603/_xlfn.XLOOKUP(V$2,Técnicos!$A$2:$A$100,IF(Projetos!AB603=1,Técnicos!$F$2:$F$100,IF(Projetos!AB603=2,Técnicos!$H$2:$H$100,Técnicos!$J$2:$J$100)),,0,1))</f>
        <v/>
      </c>
      <c r="W604" s="15" t="str" cm="1">
        <f t="array" ref="W604">IF(OR($B604="",W$2=""),"",Projetos!$K603/_xlfn.XLOOKUP(W$2,Técnicos!$A$2:$A$100,IF(Projetos!AC603=1,Técnicos!$F$2:$F$100,IF(Projetos!AC603=2,Técnicos!$H$2:$H$100,Técnicos!$J$2:$J$100)),,0,1))</f>
        <v/>
      </c>
      <c r="X604" s="15" t="str" cm="1">
        <f t="array" ref="X604">IF(OR($B604="",X$2=""),"",Projetos!$K603/_xlfn.XLOOKUP(X$2,Técnicos!$A$2:$A$100,IF(Projetos!AD603=1,Técnicos!$F$2:$F$100,IF(Projetos!AD603=2,Técnicos!$H$2:$H$100,Técnicos!$J$2:$J$100)),,0,1))</f>
        <v/>
      </c>
      <c r="Y604" s="15" t="str" cm="1">
        <f t="array" ref="Y604">IF(OR($B604="",Y$2=""),"",Projetos!$K603/_xlfn.XLOOKUP(Y$2,Técnicos!$A$2:$A$100,IF(Projetos!AE603=1,Técnicos!$F$2:$F$100,IF(Projetos!AE603=2,Técnicos!$H$2:$H$100,Técnicos!$J$2:$J$100)),,0,1))</f>
        <v/>
      </c>
      <c r="Z604" s="15" t="str" cm="1">
        <f t="array" ref="Z604">IF(OR($B604="",Z$2=""),"",Projetos!$K603/_xlfn.XLOOKUP(Z$2,Técnicos!$A$2:$A$100,IF(Projetos!AF603=1,Técnicos!$F$2:$F$100,IF(Projetos!AF603=2,Técnicos!$H$2:$H$100,Técnicos!$J$2:$J$100)),,0,1))</f>
        <v/>
      </c>
      <c r="AA604" s="15" t="str" cm="1">
        <f t="array" ref="AA604">IF(OR($B604="",AA$2=""),"",Projetos!$K603/_xlfn.XLOOKUP(AA$2,Técnicos!$A$2:$A$100,IF(Projetos!AG603=1,Técnicos!$F$2:$F$100,IF(Projetos!AG603=2,Técnicos!$H$2:$H$100,Técnicos!$J$2:$J$100)),,0,1))</f>
        <v/>
      </c>
      <c r="AB604" s="15" t="str" cm="1">
        <f t="array" ref="AB604">IF(OR($B604="",AB$2=""),"",Projetos!$K603/_xlfn.XLOOKUP(AB$2,Técnicos!$A$2:$A$100,IF(Projetos!AH603=1,Técnicos!$F$2:$F$100,IF(Projetos!AH603=2,Técnicos!$H$2:$H$100,Técnicos!$J$2:$J$100)),,0,1))</f>
        <v/>
      </c>
      <c r="AC604" s="15" t="str" cm="1">
        <f t="array" ref="AC604">IF(OR($B604="",AC$2=""),"",Projetos!$K603/_xlfn.XLOOKUP(AC$2,Técnicos!$A$2:$A$100,IF(Projetos!AI603=1,Técnicos!$F$2:$F$100,IF(Projetos!AI603=2,Técnicos!$H$2:$H$100,Técnicos!$J$2:$J$100)),,0,1))</f>
        <v/>
      </c>
      <c r="AD604" s="15" t="str" cm="1">
        <f t="array" ref="AD604">IF(OR($B604="",AD$2=""),"",Projetos!$K603/_xlfn.XLOOKUP(AD$2,Técnicos!$A$2:$A$100,IF(Projetos!AJ603=1,Técnicos!$F$2:$F$100,IF(Projetos!AJ603=2,Técnicos!$H$2:$H$100,Técnicos!$J$2:$J$100)),,0,1))</f>
        <v/>
      </c>
      <c r="AE604" s="15" t="str" cm="1">
        <f t="array" ref="AE604">IF(OR($B604="",AE$2=""),"",Projetos!$K603/_xlfn.XLOOKUP(AE$2,Técnicos!$A$2:$A$100,IF(Projetos!AK603=1,Técnicos!$F$2:$F$100,IF(Projetos!AK603=2,Técnicos!$H$2:$H$100,Técnicos!$J$2:$J$100)),,0,1))</f>
        <v/>
      </c>
      <c r="AF604" s="15" t="str" cm="1">
        <f t="array" ref="AF604">IF(OR($B604="",AF$2=""),"",Projetos!$K603/_xlfn.XLOOKUP(AF$2,Técnicos!$A$2:$A$100,IF(Projetos!AL603=1,Técnicos!$F$2:$F$100,IF(Projetos!AL603=2,Técnicos!$H$2:$H$100,Técnicos!$J$2:$J$100)),,0,1))</f>
        <v/>
      </c>
      <c r="AG604" s="15" t="str" cm="1">
        <f t="array" ref="AG604">IF(OR($B604="",AG$2=""),"",Projetos!$K603/_xlfn.XLOOKUP(AG$2,Técnicos!$A$2:$A$100,IF(Projetos!AM603=1,Técnicos!$F$2:$F$100,IF(Projetos!AM603=2,Técnicos!$H$2:$H$100,Técnicos!$J$2:$J$100)),,0,1))</f>
        <v/>
      </c>
      <c r="AH604" s="15" t="str" cm="1">
        <f t="array" ref="AH604">IF(OR($B604="",AH$2=""),"",Projetos!$K603/_xlfn.XLOOKUP(AH$2,Técnicos!$A$2:$A$100,IF(Projetos!AN603=1,Técnicos!$F$2:$F$100,IF(Projetos!AN603=2,Técnicos!$H$2:$H$100,Técnicos!$J$2:$J$100)),,0,1))</f>
        <v/>
      </c>
      <c r="AI604" s="15" t="str" cm="1">
        <f t="array" ref="AI604">IF(OR($B604="",AI$2=""),"",Projetos!$K603/_xlfn.XLOOKUP(AI$2,Técnicos!$A$2:$A$100,IF(Projetos!AO603=1,Técnicos!$F$2:$F$100,IF(Projetos!AO603=2,Técnicos!$H$2:$H$100,Técnicos!$J$2:$J$100)),,0,1))</f>
        <v/>
      </c>
      <c r="AJ604" s="15" t="str" cm="1">
        <f t="array" ref="AJ604">IF(OR($B604="",AJ$2=""),"",Projetos!$K603/_xlfn.XLOOKUP(AJ$2,Técnicos!$A$2:$A$100,IF(Projetos!AP603=1,Técnicos!$F$2:$F$100,IF(Projetos!AP603=2,Técnicos!$H$2:$H$100,Técnicos!$J$2:$J$100)),,0,1))</f>
        <v/>
      </c>
      <c r="AK604" s="15" t="str" cm="1">
        <f t="array" ref="AK604">IF(OR($B604="",AK$2=""),"",Projetos!$K603/_xlfn.XLOOKUP(AK$2,Técnicos!$A$2:$A$100,IF(Projetos!AQ603=1,Técnicos!$F$2:$F$100,IF(Projetos!AQ603=2,Técnicos!$H$2:$H$100,Técnicos!$J$2:$J$100)),,0,1))</f>
        <v/>
      </c>
    </row>
    <row r="605" spans="3:37" x14ac:dyDescent="0.3">
      <c r="C605" s="15" t="str" cm="1">
        <f t="array" ref="C605">IF(OR($B605="",C$2=""),"",Projetos!$K604/_xlfn.XLOOKUP(C$2,Técnicos!$A$2:$A$100,IF(Projetos!I604=1,Técnicos!$F$2:$F$100,IF(Projetos!I604=2,Técnicos!$H$2:$H$100,Técnicos!$J$2:$J$100)),,0,1))</f>
        <v/>
      </c>
      <c r="D605" s="15" t="str" cm="1">
        <f t="array" ref="D605">IF(OR($B605="",D$2=""),"",Projetos!$K604/_xlfn.XLOOKUP(D$2,Técnicos!$A$2:$A$100,IF(Projetos!J604=1,Técnicos!$F$2:$F$100,IF(Projetos!J604=2,Técnicos!$H$2:$H$100,Técnicos!$J$2:$J$100)),,0,1))</f>
        <v/>
      </c>
      <c r="E605" s="15" t="str" cm="1">
        <f t="array" ref="E605">IF(OR($B605="",E$2=""),"",Projetos!$K604/_xlfn.XLOOKUP(E$2,Técnicos!$A$2:$A$100,IF(Projetos!K604=1,Técnicos!$F$2:$F$100,IF(Projetos!K604=2,Técnicos!$H$2:$H$100,Técnicos!$J$2:$J$100)),,0,1))</f>
        <v/>
      </c>
      <c r="F605" s="15" t="str" cm="1">
        <f t="array" ref="F605">IF(OR($B605="",F$2=""),"",Projetos!$K604/_xlfn.XLOOKUP(F$2,Técnicos!$A$2:$A$100,IF(Projetos!L604=1,Técnicos!$F$2:$F$100,IF(Projetos!L604=2,Técnicos!$H$2:$H$100,Técnicos!$J$2:$J$100)),,0,1))</f>
        <v/>
      </c>
      <c r="G605" s="15" t="str" cm="1">
        <f t="array" ref="G605">IF(OR($B605="",G$2=""),"",Projetos!$K604/_xlfn.XLOOKUP(G$2,Técnicos!$A$2:$A$100,IF(Projetos!M604=1,Técnicos!$F$2:$F$100,IF(Projetos!M604=2,Técnicos!$H$2:$H$100,Técnicos!$J$2:$J$100)),,0,1))</f>
        <v/>
      </c>
      <c r="H605" s="15" t="str" cm="1">
        <f t="array" ref="H605">IF(OR($B605="",H$2=""),"",Projetos!$K604/_xlfn.XLOOKUP(H$2,Técnicos!$A$2:$A$100,IF(Projetos!N604=1,Técnicos!$F$2:$F$100,IF(Projetos!N604=2,Técnicos!$H$2:$H$100,Técnicos!$J$2:$J$100)),,0,1))</f>
        <v/>
      </c>
      <c r="I605" s="15" t="str" cm="1">
        <f t="array" ref="I605">IF(OR($B605="",I$2=""),"",Projetos!$K604/_xlfn.XLOOKUP(I$2,Técnicos!$A$2:$A$100,IF(Projetos!O604=1,Técnicos!$F$2:$F$100,IF(Projetos!O604=2,Técnicos!$H$2:$H$100,Técnicos!$J$2:$J$100)),,0,1))</f>
        <v/>
      </c>
      <c r="J605" s="15" t="str" cm="1">
        <f t="array" ref="J605">IF(OR($B605="",J$2=""),"",Projetos!$K604/_xlfn.XLOOKUP(J$2,Técnicos!$A$2:$A$100,IF(Projetos!P604=1,Técnicos!$F$2:$F$100,IF(Projetos!P604=2,Técnicos!$H$2:$H$100,Técnicos!$J$2:$J$100)),,0,1))</f>
        <v/>
      </c>
      <c r="K605" s="15" t="str" cm="1">
        <f t="array" ref="K605">IF(OR($B605="",K$2=""),"",Projetos!$K604/_xlfn.XLOOKUP(K$2,Técnicos!$A$2:$A$100,IF(Projetos!Q604=1,Técnicos!$F$2:$F$100,IF(Projetos!Q604=2,Técnicos!$H$2:$H$100,Técnicos!$J$2:$J$100)),,0,1))</f>
        <v/>
      </c>
      <c r="L605" s="15" t="str" cm="1">
        <f t="array" ref="L605">IF(OR($B605="",L$2=""),"",Projetos!$K604/_xlfn.XLOOKUP(L$2,Técnicos!$A$2:$A$100,IF(Projetos!R604=1,Técnicos!$F$2:$F$100,IF(Projetos!R604=2,Técnicos!$H$2:$H$100,Técnicos!$J$2:$J$100)),,0,1))</f>
        <v/>
      </c>
      <c r="M605" s="15" t="str" cm="1">
        <f t="array" ref="M605">IF(OR($B605="",M$2=""),"",Projetos!$K604/_xlfn.XLOOKUP(M$2,Técnicos!$A$2:$A$100,IF(Projetos!S604=1,Técnicos!$F$2:$F$100,IF(Projetos!S604=2,Técnicos!$H$2:$H$100,Técnicos!$J$2:$J$100)),,0,1))</f>
        <v/>
      </c>
      <c r="N605" s="15" t="str" cm="1">
        <f t="array" ref="N605">IF(OR($B605="",N$2=""),"",Projetos!$K604/_xlfn.XLOOKUP(N$2,Técnicos!$A$2:$A$100,IF(Projetos!T604=1,Técnicos!$F$2:$F$100,IF(Projetos!T604=2,Técnicos!$H$2:$H$100,Técnicos!$J$2:$J$100)),,0,1))</f>
        <v/>
      </c>
      <c r="O605" s="15" t="str" cm="1">
        <f t="array" ref="O605">IF(OR($B605="",O$2=""),"",Projetos!$K604/_xlfn.XLOOKUP(O$2,Técnicos!$A$2:$A$100,IF(Projetos!U604=1,Técnicos!$F$2:$F$100,IF(Projetos!U604=2,Técnicos!$H$2:$H$100,Técnicos!$J$2:$J$100)),,0,1))</f>
        <v/>
      </c>
      <c r="P605" s="15" t="str" cm="1">
        <f t="array" ref="P605">IF(OR($B605="",P$2=""),"",Projetos!$K604/_xlfn.XLOOKUP(P$2,Técnicos!$A$2:$A$100,IF(Projetos!V604=1,Técnicos!$F$2:$F$100,IF(Projetos!V604=2,Técnicos!$H$2:$H$100,Técnicos!$J$2:$J$100)),,0,1))</f>
        <v/>
      </c>
      <c r="Q605" s="15" t="str" cm="1">
        <f t="array" ref="Q605">IF(OR($B605="",Q$2=""),"",Projetos!$K604/_xlfn.XLOOKUP(Q$2,Técnicos!$A$2:$A$100,IF(Projetos!W604=1,Técnicos!$F$2:$F$100,IF(Projetos!W604=2,Técnicos!$H$2:$H$100,Técnicos!$J$2:$J$100)),,0,1))</f>
        <v/>
      </c>
      <c r="R605" s="15" t="str" cm="1">
        <f t="array" ref="R605">IF(OR($B605="",R$2=""),"",Projetos!$K604/_xlfn.XLOOKUP(R$2,Técnicos!$A$2:$A$100,IF(Projetos!X604=1,Técnicos!$F$2:$F$100,IF(Projetos!X604=2,Técnicos!$H$2:$H$100,Técnicos!$J$2:$J$100)),,0,1))</f>
        <v/>
      </c>
      <c r="S605" s="15" t="str" cm="1">
        <f t="array" ref="S605">IF(OR($B605="",S$2=""),"",Projetos!$K604/_xlfn.XLOOKUP(S$2,Técnicos!$A$2:$A$100,IF(Projetos!Y604=1,Técnicos!$F$2:$F$100,IF(Projetos!Y604=2,Técnicos!$H$2:$H$100,Técnicos!$J$2:$J$100)),,0,1))</f>
        <v/>
      </c>
      <c r="T605" s="15" t="str" cm="1">
        <f t="array" ref="T605">IF(OR($B605="",T$2=""),"",Projetos!$K604/_xlfn.XLOOKUP(T$2,Técnicos!$A$2:$A$100,IF(Projetos!Z604=1,Técnicos!$F$2:$F$100,IF(Projetos!Z604=2,Técnicos!$H$2:$H$100,Técnicos!$J$2:$J$100)),,0,1))</f>
        <v/>
      </c>
      <c r="U605" s="15" t="str" cm="1">
        <f t="array" ref="U605">IF(OR($B605="",U$2=""),"",Projetos!$K604/_xlfn.XLOOKUP(U$2,Técnicos!$A$2:$A$100,IF(Projetos!AA604=1,Técnicos!$F$2:$F$100,IF(Projetos!AA604=2,Técnicos!$H$2:$H$100,Técnicos!$J$2:$J$100)),,0,1))</f>
        <v/>
      </c>
      <c r="V605" s="15" t="str" cm="1">
        <f t="array" ref="V605">IF(OR($B605="",V$2=""),"",Projetos!$K604/_xlfn.XLOOKUP(V$2,Técnicos!$A$2:$A$100,IF(Projetos!AB604=1,Técnicos!$F$2:$F$100,IF(Projetos!AB604=2,Técnicos!$H$2:$H$100,Técnicos!$J$2:$J$100)),,0,1))</f>
        <v/>
      </c>
      <c r="W605" s="15" t="str" cm="1">
        <f t="array" ref="W605">IF(OR($B605="",W$2=""),"",Projetos!$K604/_xlfn.XLOOKUP(W$2,Técnicos!$A$2:$A$100,IF(Projetos!AC604=1,Técnicos!$F$2:$F$100,IF(Projetos!AC604=2,Técnicos!$H$2:$H$100,Técnicos!$J$2:$J$100)),,0,1))</f>
        <v/>
      </c>
      <c r="X605" s="15" t="str" cm="1">
        <f t="array" ref="X605">IF(OR($B605="",X$2=""),"",Projetos!$K604/_xlfn.XLOOKUP(X$2,Técnicos!$A$2:$A$100,IF(Projetos!AD604=1,Técnicos!$F$2:$F$100,IF(Projetos!AD604=2,Técnicos!$H$2:$H$100,Técnicos!$J$2:$J$100)),,0,1))</f>
        <v/>
      </c>
      <c r="Y605" s="15" t="str" cm="1">
        <f t="array" ref="Y605">IF(OR($B605="",Y$2=""),"",Projetos!$K604/_xlfn.XLOOKUP(Y$2,Técnicos!$A$2:$A$100,IF(Projetos!AE604=1,Técnicos!$F$2:$F$100,IF(Projetos!AE604=2,Técnicos!$H$2:$H$100,Técnicos!$J$2:$J$100)),,0,1))</f>
        <v/>
      </c>
      <c r="Z605" s="15" t="str" cm="1">
        <f t="array" ref="Z605">IF(OR($B605="",Z$2=""),"",Projetos!$K604/_xlfn.XLOOKUP(Z$2,Técnicos!$A$2:$A$100,IF(Projetos!AF604=1,Técnicos!$F$2:$F$100,IF(Projetos!AF604=2,Técnicos!$H$2:$H$100,Técnicos!$J$2:$J$100)),,0,1))</f>
        <v/>
      </c>
      <c r="AA605" s="15" t="str" cm="1">
        <f t="array" ref="AA605">IF(OR($B605="",AA$2=""),"",Projetos!$K604/_xlfn.XLOOKUP(AA$2,Técnicos!$A$2:$A$100,IF(Projetos!AG604=1,Técnicos!$F$2:$F$100,IF(Projetos!AG604=2,Técnicos!$H$2:$H$100,Técnicos!$J$2:$J$100)),,0,1))</f>
        <v/>
      </c>
      <c r="AB605" s="15" t="str" cm="1">
        <f t="array" ref="AB605">IF(OR($B605="",AB$2=""),"",Projetos!$K604/_xlfn.XLOOKUP(AB$2,Técnicos!$A$2:$A$100,IF(Projetos!AH604=1,Técnicos!$F$2:$F$100,IF(Projetos!AH604=2,Técnicos!$H$2:$H$100,Técnicos!$J$2:$J$100)),,0,1))</f>
        <v/>
      </c>
      <c r="AC605" s="15" t="str" cm="1">
        <f t="array" ref="AC605">IF(OR($B605="",AC$2=""),"",Projetos!$K604/_xlfn.XLOOKUP(AC$2,Técnicos!$A$2:$A$100,IF(Projetos!AI604=1,Técnicos!$F$2:$F$100,IF(Projetos!AI604=2,Técnicos!$H$2:$H$100,Técnicos!$J$2:$J$100)),,0,1))</f>
        <v/>
      </c>
      <c r="AD605" s="15" t="str" cm="1">
        <f t="array" ref="AD605">IF(OR($B605="",AD$2=""),"",Projetos!$K604/_xlfn.XLOOKUP(AD$2,Técnicos!$A$2:$A$100,IF(Projetos!AJ604=1,Técnicos!$F$2:$F$100,IF(Projetos!AJ604=2,Técnicos!$H$2:$H$100,Técnicos!$J$2:$J$100)),,0,1))</f>
        <v/>
      </c>
      <c r="AE605" s="15" t="str" cm="1">
        <f t="array" ref="AE605">IF(OR($B605="",AE$2=""),"",Projetos!$K604/_xlfn.XLOOKUP(AE$2,Técnicos!$A$2:$A$100,IF(Projetos!AK604=1,Técnicos!$F$2:$F$100,IF(Projetos!AK604=2,Técnicos!$H$2:$H$100,Técnicos!$J$2:$J$100)),,0,1))</f>
        <v/>
      </c>
      <c r="AF605" s="15" t="str" cm="1">
        <f t="array" ref="AF605">IF(OR($B605="",AF$2=""),"",Projetos!$K604/_xlfn.XLOOKUP(AF$2,Técnicos!$A$2:$A$100,IF(Projetos!AL604=1,Técnicos!$F$2:$F$100,IF(Projetos!AL604=2,Técnicos!$H$2:$H$100,Técnicos!$J$2:$J$100)),,0,1))</f>
        <v/>
      </c>
      <c r="AG605" s="15" t="str" cm="1">
        <f t="array" ref="AG605">IF(OR($B605="",AG$2=""),"",Projetos!$K604/_xlfn.XLOOKUP(AG$2,Técnicos!$A$2:$A$100,IF(Projetos!AM604=1,Técnicos!$F$2:$F$100,IF(Projetos!AM604=2,Técnicos!$H$2:$H$100,Técnicos!$J$2:$J$100)),,0,1))</f>
        <v/>
      </c>
      <c r="AH605" s="15" t="str" cm="1">
        <f t="array" ref="AH605">IF(OR($B605="",AH$2=""),"",Projetos!$K604/_xlfn.XLOOKUP(AH$2,Técnicos!$A$2:$A$100,IF(Projetos!AN604=1,Técnicos!$F$2:$F$100,IF(Projetos!AN604=2,Técnicos!$H$2:$H$100,Técnicos!$J$2:$J$100)),,0,1))</f>
        <v/>
      </c>
      <c r="AI605" s="15" t="str" cm="1">
        <f t="array" ref="AI605">IF(OR($B605="",AI$2=""),"",Projetos!$K604/_xlfn.XLOOKUP(AI$2,Técnicos!$A$2:$A$100,IF(Projetos!AO604=1,Técnicos!$F$2:$F$100,IF(Projetos!AO604=2,Técnicos!$H$2:$H$100,Técnicos!$J$2:$J$100)),,0,1))</f>
        <v/>
      </c>
      <c r="AJ605" s="15" t="str" cm="1">
        <f t="array" ref="AJ605">IF(OR($B605="",AJ$2=""),"",Projetos!$K604/_xlfn.XLOOKUP(AJ$2,Técnicos!$A$2:$A$100,IF(Projetos!AP604=1,Técnicos!$F$2:$F$100,IF(Projetos!AP604=2,Técnicos!$H$2:$H$100,Técnicos!$J$2:$J$100)),,0,1))</f>
        <v/>
      </c>
      <c r="AK605" s="15" t="str" cm="1">
        <f t="array" ref="AK605">IF(OR($B605="",AK$2=""),"",Projetos!$K604/_xlfn.XLOOKUP(AK$2,Técnicos!$A$2:$A$100,IF(Projetos!AQ604=1,Técnicos!$F$2:$F$100,IF(Projetos!AQ604=2,Técnicos!$H$2:$H$100,Técnicos!$J$2:$J$100)),,0,1))</f>
        <v/>
      </c>
    </row>
    <row r="606" spans="3:37" x14ac:dyDescent="0.3">
      <c r="C606" s="15" t="str" cm="1">
        <f t="array" ref="C606">IF(OR($B606="",C$2=""),"",Projetos!$K605/_xlfn.XLOOKUP(C$2,Técnicos!$A$2:$A$100,IF(Projetos!I605=1,Técnicos!$F$2:$F$100,IF(Projetos!I605=2,Técnicos!$H$2:$H$100,Técnicos!$J$2:$J$100)),,0,1))</f>
        <v/>
      </c>
      <c r="D606" s="15" t="str" cm="1">
        <f t="array" ref="D606">IF(OR($B606="",D$2=""),"",Projetos!$K605/_xlfn.XLOOKUP(D$2,Técnicos!$A$2:$A$100,IF(Projetos!J605=1,Técnicos!$F$2:$F$100,IF(Projetos!J605=2,Técnicos!$H$2:$H$100,Técnicos!$J$2:$J$100)),,0,1))</f>
        <v/>
      </c>
      <c r="E606" s="15" t="str" cm="1">
        <f t="array" ref="E606">IF(OR($B606="",E$2=""),"",Projetos!$K605/_xlfn.XLOOKUP(E$2,Técnicos!$A$2:$A$100,IF(Projetos!K605=1,Técnicos!$F$2:$F$100,IF(Projetos!K605=2,Técnicos!$H$2:$H$100,Técnicos!$J$2:$J$100)),,0,1))</f>
        <v/>
      </c>
      <c r="F606" s="15" t="str" cm="1">
        <f t="array" ref="F606">IF(OR($B606="",F$2=""),"",Projetos!$K605/_xlfn.XLOOKUP(F$2,Técnicos!$A$2:$A$100,IF(Projetos!L605=1,Técnicos!$F$2:$F$100,IF(Projetos!L605=2,Técnicos!$H$2:$H$100,Técnicos!$J$2:$J$100)),,0,1))</f>
        <v/>
      </c>
      <c r="G606" s="15" t="str" cm="1">
        <f t="array" ref="G606">IF(OR($B606="",G$2=""),"",Projetos!$K605/_xlfn.XLOOKUP(G$2,Técnicos!$A$2:$A$100,IF(Projetos!M605=1,Técnicos!$F$2:$F$100,IF(Projetos!M605=2,Técnicos!$H$2:$H$100,Técnicos!$J$2:$J$100)),,0,1))</f>
        <v/>
      </c>
      <c r="H606" s="15" t="str" cm="1">
        <f t="array" ref="H606">IF(OR($B606="",H$2=""),"",Projetos!$K605/_xlfn.XLOOKUP(H$2,Técnicos!$A$2:$A$100,IF(Projetos!N605=1,Técnicos!$F$2:$F$100,IF(Projetos!N605=2,Técnicos!$H$2:$H$100,Técnicos!$J$2:$J$100)),,0,1))</f>
        <v/>
      </c>
      <c r="I606" s="15" t="str" cm="1">
        <f t="array" ref="I606">IF(OR($B606="",I$2=""),"",Projetos!$K605/_xlfn.XLOOKUP(I$2,Técnicos!$A$2:$A$100,IF(Projetos!O605=1,Técnicos!$F$2:$F$100,IF(Projetos!O605=2,Técnicos!$H$2:$H$100,Técnicos!$J$2:$J$100)),,0,1))</f>
        <v/>
      </c>
      <c r="J606" s="15" t="str" cm="1">
        <f t="array" ref="J606">IF(OR($B606="",J$2=""),"",Projetos!$K605/_xlfn.XLOOKUP(J$2,Técnicos!$A$2:$A$100,IF(Projetos!P605=1,Técnicos!$F$2:$F$100,IF(Projetos!P605=2,Técnicos!$H$2:$H$100,Técnicos!$J$2:$J$100)),,0,1))</f>
        <v/>
      </c>
      <c r="K606" s="15" t="str" cm="1">
        <f t="array" ref="K606">IF(OR($B606="",K$2=""),"",Projetos!$K605/_xlfn.XLOOKUP(K$2,Técnicos!$A$2:$A$100,IF(Projetos!Q605=1,Técnicos!$F$2:$F$100,IF(Projetos!Q605=2,Técnicos!$H$2:$H$100,Técnicos!$J$2:$J$100)),,0,1))</f>
        <v/>
      </c>
      <c r="L606" s="15" t="str" cm="1">
        <f t="array" ref="L606">IF(OR($B606="",L$2=""),"",Projetos!$K605/_xlfn.XLOOKUP(L$2,Técnicos!$A$2:$A$100,IF(Projetos!R605=1,Técnicos!$F$2:$F$100,IF(Projetos!R605=2,Técnicos!$H$2:$H$100,Técnicos!$J$2:$J$100)),,0,1))</f>
        <v/>
      </c>
      <c r="M606" s="15" t="str" cm="1">
        <f t="array" ref="M606">IF(OR($B606="",M$2=""),"",Projetos!$K605/_xlfn.XLOOKUP(M$2,Técnicos!$A$2:$A$100,IF(Projetos!S605=1,Técnicos!$F$2:$F$100,IF(Projetos!S605=2,Técnicos!$H$2:$H$100,Técnicos!$J$2:$J$100)),,0,1))</f>
        <v/>
      </c>
      <c r="N606" s="15" t="str" cm="1">
        <f t="array" ref="N606">IF(OR($B606="",N$2=""),"",Projetos!$K605/_xlfn.XLOOKUP(N$2,Técnicos!$A$2:$A$100,IF(Projetos!T605=1,Técnicos!$F$2:$F$100,IF(Projetos!T605=2,Técnicos!$H$2:$H$100,Técnicos!$J$2:$J$100)),,0,1))</f>
        <v/>
      </c>
      <c r="O606" s="15" t="str" cm="1">
        <f t="array" ref="O606">IF(OR($B606="",O$2=""),"",Projetos!$K605/_xlfn.XLOOKUP(O$2,Técnicos!$A$2:$A$100,IF(Projetos!U605=1,Técnicos!$F$2:$F$100,IF(Projetos!U605=2,Técnicos!$H$2:$H$100,Técnicos!$J$2:$J$100)),,0,1))</f>
        <v/>
      </c>
      <c r="P606" s="15" t="str" cm="1">
        <f t="array" ref="P606">IF(OR($B606="",P$2=""),"",Projetos!$K605/_xlfn.XLOOKUP(P$2,Técnicos!$A$2:$A$100,IF(Projetos!V605=1,Técnicos!$F$2:$F$100,IF(Projetos!V605=2,Técnicos!$H$2:$H$100,Técnicos!$J$2:$J$100)),,0,1))</f>
        <v/>
      </c>
      <c r="Q606" s="15" t="str" cm="1">
        <f t="array" ref="Q606">IF(OR($B606="",Q$2=""),"",Projetos!$K605/_xlfn.XLOOKUP(Q$2,Técnicos!$A$2:$A$100,IF(Projetos!W605=1,Técnicos!$F$2:$F$100,IF(Projetos!W605=2,Técnicos!$H$2:$H$100,Técnicos!$J$2:$J$100)),,0,1))</f>
        <v/>
      </c>
      <c r="R606" s="15" t="str" cm="1">
        <f t="array" ref="R606">IF(OR($B606="",R$2=""),"",Projetos!$K605/_xlfn.XLOOKUP(R$2,Técnicos!$A$2:$A$100,IF(Projetos!X605=1,Técnicos!$F$2:$F$100,IF(Projetos!X605=2,Técnicos!$H$2:$H$100,Técnicos!$J$2:$J$100)),,0,1))</f>
        <v/>
      </c>
      <c r="S606" s="15" t="str" cm="1">
        <f t="array" ref="S606">IF(OR($B606="",S$2=""),"",Projetos!$K605/_xlfn.XLOOKUP(S$2,Técnicos!$A$2:$A$100,IF(Projetos!Y605=1,Técnicos!$F$2:$F$100,IF(Projetos!Y605=2,Técnicos!$H$2:$H$100,Técnicos!$J$2:$J$100)),,0,1))</f>
        <v/>
      </c>
      <c r="T606" s="15" t="str" cm="1">
        <f t="array" ref="T606">IF(OR($B606="",T$2=""),"",Projetos!$K605/_xlfn.XLOOKUP(T$2,Técnicos!$A$2:$A$100,IF(Projetos!Z605=1,Técnicos!$F$2:$F$100,IF(Projetos!Z605=2,Técnicos!$H$2:$H$100,Técnicos!$J$2:$J$100)),,0,1))</f>
        <v/>
      </c>
      <c r="U606" s="15" t="str" cm="1">
        <f t="array" ref="U606">IF(OR($B606="",U$2=""),"",Projetos!$K605/_xlfn.XLOOKUP(U$2,Técnicos!$A$2:$A$100,IF(Projetos!AA605=1,Técnicos!$F$2:$F$100,IF(Projetos!AA605=2,Técnicos!$H$2:$H$100,Técnicos!$J$2:$J$100)),,0,1))</f>
        <v/>
      </c>
      <c r="V606" s="15" t="str" cm="1">
        <f t="array" ref="V606">IF(OR($B606="",V$2=""),"",Projetos!$K605/_xlfn.XLOOKUP(V$2,Técnicos!$A$2:$A$100,IF(Projetos!AB605=1,Técnicos!$F$2:$F$100,IF(Projetos!AB605=2,Técnicos!$H$2:$H$100,Técnicos!$J$2:$J$100)),,0,1))</f>
        <v/>
      </c>
      <c r="W606" s="15" t="str" cm="1">
        <f t="array" ref="W606">IF(OR($B606="",W$2=""),"",Projetos!$K605/_xlfn.XLOOKUP(W$2,Técnicos!$A$2:$A$100,IF(Projetos!AC605=1,Técnicos!$F$2:$F$100,IF(Projetos!AC605=2,Técnicos!$H$2:$H$100,Técnicos!$J$2:$J$100)),,0,1))</f>
        <v/>
      </c>
      <c r="X606" s="15" t="str" cm="1">
        <f t="array" ref="X606">IF(OR($B606="",X$2=""),"",Projetos!$K605/_xlfn.XLOOKUP(X$2,Técnicos!$A$2:$A$100,IF(Projetos!AD605=1,Técnicos!$F$2:$F$100,IF(Projetos!AD605=2,Técnicos!$H$2:$H$100,Técnicos!$J$2:$J$100)),,0,1))</f>
        <v/>
      </c>
      <c r="Y606" s="15" t="str" cm="1">
        <f t="array" ref="Y606">IF(OR($B606="",Y$2=""),"",Projetos!$K605/_xlfn.XLOOKUP(Y$2,Técnicos!$A$2:$A$100,IF(Projetos!AE605=1,Técnicos!$F$2:$F$100,IF(Projetos!AE605=2,Técnicos!$H$2:$H$100,Técnicos!$J$2:$J$100)),,0,1))</f>
        <v/>
      </c>
      <c r="Z606" s="15" t="str" cm="1">
        <f t="array" ref="Z606">IF(OR($B606="",Z$2=""),"",Projetos!$K605/_xlfn.XLOOKUP(Z$2,Técnicos!$A$2:$A$100,IF(Projetos!AF605=1,Técnicos!$F$2:$F$100,IF(Projetos!AF605=2,Técnicos!$H$2:$H$100,Técnicos!$J$2:$J$100)),,0,1))</f>
        <v/>
      </c>
      <c r="AA606" s="15" t="str" cm="1">
        <f t="array" ref="AA606">IF(OR($B606="",AA$2=""),"",Projetos!$K605/_xlfn.XLOOKUP(AA$2,Técnicos!$A$2:$A$100,IF(Projetos!AG605=1,Técnicos!$F$2:$F$100,IF(Projetos!AG605=2,Técnicos!$H$2:$H$100,Técnicos!$J$2:$J$100)),,0,1))</f>
        <v/>
      </c>
      <c r="AB606" s="15" t="str" cm="1">
        <f t="array" ref="AB606">IF(OR($B606="",AB$2=""),"",Projetos!$K605/_xlfn.XLOOKUP(AB$2,Técnicos!$A$2:$A$100,IF(Projetos!AH605=1,Técnicos!$F$2:$F$100,IF(Projetos!AH605=2,Técnicos!$H$2:$H$100,Técnicos!$J$2:$J$100)),,0,1))</f>
        <v/>
      </c>
      <c r="AC606" s="15" t="str" cm="1">
        <f t="array" ref="AC606">IF(OR($B606="",AC$2=""),"",Projetos!$K605/_xlfn.XLOOKUP(AC$2,Técnicos!$A$2:$A$100,IF(Projetos!AI605=1,Técnicos!$F$2:$F$100,IF(Projetos!AI605=2,Técnicos!$H$2:$H$100,Técnicos!$J$2:$J$100)),,0,1))</f>
        <v/>
      </c>
      <c r="AD606" s="15" t="str" cm="1">
        <f t="array" ref="AD606">IF(OR($B606="",AD$2=""),"",Projetos!$K605/_xlfn.XLOOKUP(AD$2,Técnicos!$A$2:$A$100,IF(Projetos!AJ605=1,Técnicos!$F$2:$F$100,IF(Projetos!AJ605=2,Técnicos!$H$2:$H$100,Técnicos!$J$2:$J$100)),,0,1))</f>
        <v/>
      </c>
      <c r="AE606" s="15" t="str" cm="1">
        <f t="array" ref="AE606">IF(OR($B606="",AE$2=""),"",Projetos!$K605/_xlfn.XLOOKUP(AE$2,Técnicos!$A$2:$A$100,IF(Projetos!AK605=1,Técnicos!$F$2:$F$100,IF(Projetos!AK605=2,Técnicos!$H$2:$H$100,Técnicos!$J$2:$J$100)),,0,1))</f>
        <v/>
      </c>
      <c r="AF606" s="15" t="str" cm="1">
        <f t="array" ref="AF606">IF(OR($B606="",AF$2=""),"",Projetos!$K605/_xlfn.XLOOKUP(AF$2,Técnicos!$A$2:$A$100,IF(Projetos!AL605=1,Técnicos!$F$2:$F$100,IF(Projetos!AL605=2,Técnicos!$H$2:$H$100,Técnicos!$J$2:$J$100)),,0,1))</f>
        <v/>
      </c>
      <c r="AG606" s="15" t="str" cm="1">
        <f t="array" ref="AG606">IF(OR($B606="",AG$2=""),"",Projetos!$K605/_xlfn.XLOOKUP(AG$2,Técnicos!$A$2:$A$100,IF(Projetos!AM605=1,Técnicos!$F$2:$F$100,IF(Projetos!AM605=2,Técnicos!$H$2:$H$100,Técnicos!$J$2:$J$100)),,0,1))</f>
        <v/>
      </c>
      <c r="AH606" s="15" t="str" cm="1">
        <f t="array" ref="AH606">IF(OR($B606="",AH$2=""),"",Projetos!$K605/_xlfn.XLOOKUP(AH$2,Técnicos!$A$2:$A$100,IF(Projetos!AN605=1,Técnicos!$F$2:$F$100,IF(Projetos!AN605=2,Técnicos!$H$2:$H$100,Técnicos!$J$2:$J$100)),,0,1))</f>
        <v/>
      </c>
      <c r="AI606" s="15" t="str" cm="1">
        <f t="array" ref="AI606">IF(OR($B606="",AI$2=""),"",Projetos!$K605/_xlfn.XLOOKUP(AI$2,Técnicos!$A$2:$A$100,IF(Projetos!AO605=1,Técnicos!$F$2:$F$100,IF(Projetos!AO605=2,Técnicos!$H$2:$H$100,Técnicos!$J$2:$J$100)),,0,1))</f>
        <v/>
      </c>
      <c r="AJ606" s="15" t="str" cm="1">
        <f t="array" ref="AJ606">IF(OR($B606="",AJ$2=""),"",Projetos!$K605/_xlfn.XLOOKUP(AJ$2,Técnicos!$A$2:$A$100,IF(Projetos!AP605=1,Técnicos!$F$2:$F$100,IF(Projetos!AP605=2,Técnicos!$H$2:$H$100,Técnicos!$J$2:$J$100)),,0,1))</f>
        <v/>
      </c>
      <c r="AK606" s="15" t="str" cm="1">
        <f t="array" ref="AK606">IF(OR($B606="",AK$2=""),"",Projetos!$K605/_xlfn.XLOOKUP(AK$2,Técnicos!$A$2:$A$100,IF(Projetos!AQ605=1,Técnicos!$F$2:$F$100,IF(Projetos!AQ605=2,Técnicos!$H$2:$H$100,Técnicos!$J$2:$J$100)),,0,1))</f>
        <v/>
      </c>
    </row>
    <row r="607" spans="3:37" x14ac:dyDescent="0.3">
      <c r="C607" s="15" t="str" cm="1">
        <f t="array" ref="C607">IF(OR($B607="",C$2=""),"",Projetos!$K606/_xlfn.XLOOKUP(C$2,Técnicos!$A$2:$A$100,IF(Projetos!I606=1,Técnicos!$F$2:$F$100,IF(Projetos!I606=2,Técnicos!$H$2:$H$100,Técnicos!$J$2:$J$100)),,0,1))</f>
        <v/>
      </c>
      <c r="D607" s="15" t="str" cm="1">
        <f t="array" ref="D607">IF(OR($B607="",D$2=""),"",Projetos!$K606/_xlfn.XLOOKUP(D$2,Técnicos!$A$2:$A$100,IF(Projetos!J606=1,Técnicos!$F$2:$F$100,IF(Projetos!J606=2,Técnicos!$H$2:$H$100,Técnicos!$J$2:$J$100)),,0,1))</f>
        <v/>
      </c>
      <c r="E607" s="15" t="str" cm="1">
        <f t="array" ref="E607">IF(OR($B607="",E$2=""),"",Projetos!$K606/_xlfn.XLOOKUP(E$2,Técnicos!$A$2:$A$100,IF(Projetos!K606=1,Técnicos!$F$2:$F$100,IF(Projetos!K606=2,Técnicos!$H$2:$H$100,Técnicos!$J$2:$J$100)),,0,1))</f>
        <v/>
      </c>
      <c r="F607" s="15" t="str" cm="1">
        <f t="array" ref="F607">IF(OR($B607="",F$2=""),"",Projetos!$K606/_xlfn.XLOOKUP(F$2,Técnicos!$A$2:$A$100,IF(Projetos!L606=1,Técnicos!$F$2:$F$100,IF(Projetos!L606=2,Técnicos!$H$2:$H$100,Técnicos!$J$2:$J$100)),,0,1))</f>
        <v/>
      </c>
      <c r="G607" s="15" t="str" cm="1">
        <f t="array" ref="G607">IF(OR($B607="",G$2=""),"",Projetos!$K606/_xlfn.XLOOKUP(G$2,Técnicos!$A$2:$A$100,IF(Projetos!M606=1,Técnicos!$F$2:$F$100,IF(Projetos!M606=2,Técnicos!$H$2:$H$100,Técnicos!$J$2:$J$100)),,0,1))</f>
        <v/>
      </c>
      <c r="H607" s="15" t="str" cm="1">
        <f t="array" ref="H607">IF(OR($B607="",H$2=""),"",Projetos!$K606/_xlfn.XLOOKUP(H$2,Técnicos!$A$2:$A$100,IF(Projetos!N606=1,Técnicos!$F$2:$F$100,IF(Projetos!N606=2,Técnicos!$H$2:$H$100,Técnicos!$J$2:$J$100)),,0,1))</f>
        <v/>
      </c>
      <c r="I607" s="15" t="str" cm="1">
        <f t="array" ref="I607">IF(OR($B607="",I$2=""),"",Projetos!$K606/_xlfn.XLOOKUP(I$2,Técnicos!$A$2:$A$100,IF(Projetos!O606=1,Técnicos!$F$2:$F$100,IF(Projetos!O606=2,Técnicos!$H$2:$H$100,Técnicos!$J$2:$J$100)),,0,1))</f>
        <v/>
      </c>
      <c r="J607" s="15" t="str" cm="1">
        <f t="array" ref="J607">IF(OR($B607="",J$2=""),"",Projetos!$K606/_xlfn.XLOOKUP(J$2,Técnicos!$A$2:$A$100,IF(Projetos!P606=1,Técnicos!$F$2:$F$100,IF(Projetos!P606=2,Técnicos!$H$2:$H$100,Técnicos!$J$2:$J$100)),,0,1))</f>
        <v/>
      </c>
      <c r="K607" s="15" t="str" cm="1">
        <f t="array" ref="K607">IF(OR($B607="",K$2=""),"",Projetos!$K606/_xlfn.XLOOKUP(K$2,Técnicos!$A$2:$A$100,IF(Projetos!Q606=1,Técnicos!$F$2:$F$100,IF(Projetos!Q606=2,Técnicos!$H$2:$H$100,Técnicos!$J$2:$J$100)),,0,1))</f>
        <v/>
      </c>
      <c r="L607" s="15" t="str" cm="1">
        <f t="array" ref="L607">IF(OR($B607="",L$2=""),"",Projetos!$K606/_xlfn.XLOOKUP(L$2,Técnicos!$A$2:$A$100,IF(Projetos!R606=1,Técnicos!$F$2:$F$100,IF(Projetos!R606=2,Técnicos!$H$2:$H$100,Técnicos!$J$2:$J$100)),,0,1))</f>
        <v/>
      </c>
      <c r="M607" s="15" t="str" cm="1">
        <f t="array" ref="M607">IF(OR($B607="",M$2=""),"",Projetos!$K606/_xlfn.XLOOKUP(M$2,Técnicos!$A$2:$A$100,IF(Projetos!S606=1,Técnicos!$F$2:$F$100,IF(Projetos!S606=2,Técnicos!$H$2:$H$100,Técnicos!$J$2:$J$100)),,0,1))</f>
        <v/>
      </c>
      <c r="N607" s="15" t="str" cm="1">
        <f t="array" ref="N607">IF(OR($B607="",N$2=""),"",Projetos!$K606/_xlfn.XLOOKUP(N$2,Técnicos!$A$2:$A$100,IF(Projetos!T606=1,Técnicos!$F$2:$F$100,IF(Projetos!T606=2,Técnicos!$H$2:$H$100,Técnicos!$J$2:$J$100)),,0,1))</f>
        <v/>
      </c>
      <c r="O607" s="15" t="str" cm="1">
        <f t="array" ref="O607">IF(OR($B607="",O$2=""),"",Projetos!$K606/_xlfn.XLOOKUP(O$2,Técnicos!$A$2:$A$100,IF(Projetos!U606=1,Técnicos!$F$2:$F$100,IF(Projetos!U606=2,Técnicos!$H$2:$H$100,Técnicos!$J$2:$J$100)),,0,1))</f>
        <v/>
      </c>
      <c r="P607" s="15" t="str" cm="1">
        <f t="array" ref="P607">IF(OR($B607="",P$2=""),"",Projetos!$K606/_xlfn.XLOOKUP(P$2,Técnicos!$A$2:$A$100,IF(Projetos!V606=1,Técnicos!$F$2:$F$100,IF(Projetos!V606=2,Técnicos!$H$2:$H$100,Técnicos!$J$2:$J$100)),,0,1))</f>
        <v/>
      </c>
      <c r="Q607" s="15" t="str" cm="1">
        <f t="array" ref="Q607">IF(OR($B607="",Q$2=""),"",Projetos!$K606/_xlfn.XLOOKUP(Q$2,Técnicos!$A$2:$A$100,IF(Projetos!W606=1,Técnicos!$F$2:$F$100,IF(Projetos!W606=2,Técnicos!$H$2:$H$100,Técnicos!$J$2:$J$100)),,0,1))</f>
        <v/>
      </c>
      <c r="R607" s="15" t="str" cm="1">
        <f t="array" ref="R607">IF(OR($B607="",R$2=""),"",Projetos!$K606/_xlfn.XLOOKUP(R$2,Técnicos!$A$2:$A$100,IF(Projetos!X606=1,Técnicos!$F$2:$F$100,IF(Projetos!X606=2,Técnicos!$H$2:$H$100,Técnicos!$J$2:$J$100)),,0,1))</f>
        <v/>
      </c>
      <c r="S607" s="15" t="str" cm="1">
        <f t="array" ref="S607">IF(OR($B607="",S$2=""),"",Projetos!$K606/_xlfn.XLOOKUP(S$2,Técnicos!$A$2:$A$100,IF(Projetos!Y606=1,Técnicos!$F$2:$F$100,IF(Projetos!Y606=2,Técnicos!$H$2:$H$100,Técnicos!$J$2:$J$100)),,0,1))</f>
        <v/>
      </c>
      <c r="T607" s="15" t="str" cm="1">
        <f t="array" ref="T607">IF(OR($B607="",T$2=""),"",Projetos!$K606/_xlfn.XLOOKUP(T$2,Técnicos!$A$2:$A$100,IF(Projetos!Z606=1,Técnicos!$F$2:$F$100,IF(Projetos!Z606=2,Técnicos!$H$2:$H$100,Técnicos!$J$2:$J$100)),,0,1))</f>
        <v/>
      </c>
      <c r="U607" s="15" t="str" cm="1">
        <f t="array" ref="U607">IF(OR($B607="",U$2=""),"",Projetos!$K606/_xlfn.XLOOKUP(U$2,Técnicos!$A$2:$A$100,IF(Projetos!AA606=1,Técnicos!$F$2:$F$100,IF(Projetos!AA606=2,Técnicos!$H$2:$H$100,Técnicos!$J$2:$J$100)),,0,1))</f>
        <v/>
      </c>
      <c r="V607" s="15" t="str" cm="1">
        <f t="array" ref="V607">IF(OR($B607="",V$2=""),"",Projetos!$K606/_xlfn.XLOOKUP(V$2,Técnicos!$A$2:$A$100,IF(Projetos!AB606=1,Técnicos!$F$2:$F$100,IF(Projetos!AB606=2,Técnicos!$H$2:$H$100,Técnicos!$J$2:$J$100)),,0,1))</f>
        <v/>
      </c>
      <c r="W607" s="15" t="str" cm="1">
        <f t="array" ref="W607">IF(OR($B607="",W$2=""),"",Projetos!$K606/_xlfn.XLOOKUP(W$2,Técnicos!$A$2:$A$100,IF(Projetos!AC606=1,Técnicos!$F$2:$F$100,IF(Projetos!AC606=2,Técnicos!$H$2:$H$100,Técnicos!$J$2:$J$100)),,0,1))</f>
        <v/>
      </c>
      <c r="X607" s="15" t="str" cm="1">
        <f t="array" ref="X607">IF(OR($B607="",X$2=""),"",Projetos!$K606/_xlfn.XLOOKUP(X$2,Técnicos!$A$2:$A$100,IF(Projetos!AD606=1,Técnicos!$F$2:$F$100,IF(Projetos!AD606=2,Técnicos!$H$2:$H$100,Técnicos!$J$2:$J$100)),,0,1))</f>
        <v/>
      </c>
      <c r="Y607" s="15" t="str" cm="1">
        <f t="array" ref="Y607">IF(OR($B607="",Y$2=""),"",Projetos!$K606/_xlfn.XLOOKUP(Y$2,Técnicos!$A$2:$A$100,IF(Projetos!AE606=1,Técnicos!$F$2:$F$100,IF(Projetos!AE606=2,Técnicos!$H$2:$H$100,Técnicos!$J$2:$J$100)),,0,1))</f>
        <v/>
      </c>
      <c r="Z607" s="15" t="str" cm="1">
        <f t="array" ref="Z607">IF(OR($B607="",Z$2=""),"",Projetos!$K606/_xlfn.XLOOKUP(Z$2,Técnicos!$A$2:$A$100,IF(Projetos!AF606=1,Técnicos!$F$2:$F$100,IF(Projetos!AF606=2,Técnicos!$H$2:$H$100,Técnicos!$J$2:$J$100)),,0,1))</f>
        <v/>
      </c>
      <c r="AA607" s="15" t="str" cm="1">
        <f t="array" ref="AA607">IF(OR($B607="",AA$2=""),"",Projetos!$K606/_xlfn.XLOOKUP(AA$2,Técnicos!$A$2:$A$100,IF(Projetos!AG606=1,Técnicos!$F$2:$F$100,IF(Projetos!AG606=2,Técnicos!$H$2:$H$100,Técnicos!$J$2:$J$100)),,0,1))</f>
        <v/>
      </c>
      <c r="AB607" s="15" t="str" cm="1">
        <f t="array" ref="AB607">IF(OR($B607="",AB$2=""),"",Projetos!$K606/_xlfn.XLOOKUP(AB$2,Técnicos!$A$2:$A$100,IF(Projetos!AH606=1,Técnicos!$F$2:$F$100,IF(Projetos!AH606=2,Técnicos!$H$2:$H$100,Técnicos!$J$2:$J$100)),,0,1))</f>
        <v/>
      </c>
      <c r="AC607" s="15" t="str" cm="1">
        <f t="array" ref="AC607">IF(OR($B607="",AC$2=""),"",Projetos!$K606/_xlfn.XLOOKUP(AC$2,Técnicos!$A$2:$A$100,IF(Projetos!AI606=1,Técnicos!$F$2:$F$100,IF(Projetos!AI606=2,Técnicos!$H$2:$H$100,Técnicos!$J$2:$J$100)),,0,1))</f>
        <v/>
      </c>
      <c r="AD607" s="15" t="str" cm="1">
        <f t="array" ref="AD607">IF(OR($B607="",AD$2=""),"",Projetos!$K606/_xlfn.XLOOKUP(AD$2,Técnicos!$A$2:$A$100,IF(Projetos!AJ606=1,Técnicos!$F$2:$F$100,IF(Projetos!AJ606=2,Técnicos!$H$2:$H$100,Técnicos!$J$2:$J$100)),,0,1))</f>
        <v/>
      </c>
      <c r="AE607" s="15" t="str" cm="1">
        <f t="array" ref="AE607">IF(OR($B607="",AE$2=""),"",Projetos!$K606/_xlfn.XLOOKUP(AE$2,Técnicos!$A$2:$A$100,IF(Projetos!AK606=1,Técnicos!$F$2:$F$100,IF(Projetos!AK606=2,Técnicos!$H$2:$H$100,Técnicos!$J$2:$J$100)),,0,1))</f>
        <v/>
      </c>
      <c r="AF607" s="15" t="str" cm="1">
        <f t="array" ref="AF607">IF(OR($B607="",AF$2=""),"",Projetos!$K606/_xlfn.XLOOKUP(AF$2,Técnicos!$A$2:$A$100,IF(Projetos!AL606=1,Técnicos!$F$2:$F$100,IF(Projetos!AL606=2,Técnicos!$H$2:$H$100,Técnicos!$J$2:$J$100)),,0,1))</f>
        <v/>
      </c>
      <c r="AG607" s="15" t="str" cm="1">
        <f t="array" ref="AG607">IF(OR($B607="",AG$2=""),"",Projetos!$K606/_xlfn.XLOOKUP(AG$2,Técnicos!$A$2:$A$100,IF(Projetos!AM606=1,Técnicos!$F$2:$F$100,IF(Projetos!AM606=2,Técnicos!$H$2:$H$100,Técnicos!$J$2:$J$100)),,0,1))</f>
        <v/>
      </c>
      <c r="AH607" s="15" t="str" cm="1">
        <f t="array" ref="AH607">IF(OR($B607="",AH$2=""),"",Projetos!$K606/_xlfn.XLOOKUP(AH$2,Técnicos!$A$2:$A$100,IF(Projetos!AN606=1,Técnicos!$F$2:$F$100,IF(Projetos!AN606=2,Técnicos!$H$2:$H$100,Técnicos!$J$2:$J$100)),,0,1))</f>
        <v/>
      </c>
      <c r="AI607" s="15" t="str" cm="1">
        <f t="array" ref="AI607">IF(OR($B607="",AI$2=""),"",Projetos!$K606/_xlfn.XLOOKUP(AI$2,Técnicos!$A$2:$A$100,IF(Projetos!AO606=1,Técnicos!$F$2:$F$100,IF(Projetos!AO606=2,Técnicos!$H$2:$H$100,Técnicos!$J$2:$J$100)),,0,1))</f>
        <v/>
      </c>
      <c r="AJ607" s="15" t="str" cm="1">
        <f t="array" ref="AJ607">IF(OR($B607="",AJ$2=""),"",Projetos!$K606/_xlfn.XLOOKUP(AJ$2,Técnicos!$A$2:$A$100,IF(Projetos!AP606=1,Técnicos!$F$2:$F$100,IF(Projetos!AP606=2,Técnicos!$H$2:$H$100,Técnicos!$J$2:$J$100)),,0,1))</f>
        <v/>
      </c>
      <c r="AK607" s="15" t="str" cm="1">
        <f t="array" ref="AK607">IF(OR($B607="",AK$2=""),"",Projetos!$K606/_xlfn.XLOOKUP(AK$2,Técnicos!$A$2:$A$100,IF(Projetos!AQ606=1,Técnicos!$F$2:$F$100,IF(Projetos!AQ606=2,Técnicos!$H$2:$H$100,Técnicos!$J$2:$J$100)),,0,1))</f>
        <v/>
      </c>
    </row>
    <row r="608" spans="3:37" x14ac:dyDescent="0.3">
      <c r="C608" s="15" t="str" cm="1">
        <f t="array" ref="C608">IF(OR($B608="",C$2=""),"",Projetos!$K607/_xlfn.XLOOKUP(C$2,Técnicos!$A$2:$A$100,IF(Projetos!I607=1,Técnicos!$F$2:$F$100,IF(Projetos!I607=2,Técnicos!$H$2:$H$100,Técnicos!$J$2:$J$100)),,0,1))</f>
        <v/>
      </c>
      <c r="D608" s="15" t="str" cm="1">
        <f t="array" ref="D608">IF(OR($B608="",D$2=""),"",Projetos!$K607/_xlfn.XLOOKUP(D$2,Técnicos!$A$2:$A$100,IF(Projetos!J607=1,Técnicos!$F$2:$F$100,IF(Projetos!J607=2,Técnicos!$H$2:$H$100,Técnicos!$J$2:$J$100)),,0,1))</f>
        <v/>
      </c>
      <c r="E608" s="15" t="str" cm="1">
        <f t="array" ref="E608">IF(OR($B608="",E$2=""),"",Projetos!$K607/_xlfn.XLOOKUP(E$2,Técnicos!$A$2:$A$100,IF(Projetos!K607=1,Técnicos!$F$2:$F$100,IF(Projetos!K607=2,Técnicos!$H$2:$H$100,Técnicos!$J$2:$J$100)),,0,1))</f>
        <v/>
      </c>
      <c r="F608" s="15" t="str" cm="1">
        <f t="array" ref="F608">IF(OR($B608="",F$2=""),"",Projetos!$K607/_xlfn.XLOOKUP(F$2,Técnicos!$A$2:$A$100,IF(Projetos!L607=1,Técnicos!$F$2:$F$100,IF(Projetos!L607=2,Técnicos!$H$2:$H$100,Técnicos!$J$2:$J$100)),,0,1))</f>
        <v/>
      </c>
      <c r="G608" s="15" t="str" cm="1">
        <f t="array" ref="G608">IF(OR($B608="",G$2=""),"",Projetos!$K607/_xlfn.XLOOKUP(G$2,Técnicos!$A$2:$A$100,IF(Projetos!M607=1,Técnicos!$F$2:$F$100,IF(Projetos!M607=2,Técnicos!$H$2:$H$100,Técnicos!$J$2:$J$100)),,0,1))</f>
        <v/>
      </c>
      <c r="H608" s="15" t="str" cm="1">
        <f t="array" ref="H608">IF(OR($B608="",H$2=""),"",Projetos!$K607/_xlfn.XLOOKUP(H$2,Técnicos!$A$2:$A$100,IF(Projetos!N607=1,Técnicos!$F$2:$F$100,IF(Projetos!N607=2,Técnicos!$H$2:$H$100,Técnicos!$J$2:$J$100)),,0,1))</f>
        <v/>
      </c>
      <c r="I608" s="15" t="str" cm="1">
        <f t="array" ref="I608">IF(OR($B608="",I$2=""),"",Projetos!$K607/_xlfn.XLOOKUP(I$2,Técnicos!$A$2:$A$100,IF(Projetos!O607=1,Técnicos!$F$2:$F$100,IF(Projetos!O607=2,Técnicos!$H$2:$H$100,Técnicos!$J$2:$J$100)),,0,1))</f>
        <v/>
      </c>
      <c r="J608" s="15" t="str" cm="1">
        <f t="array" ref="J608">IF(OR($B608="",J$2=""),"",Projetos!$K607/_xlfn.XLOOKUP(J$2,Técnicos!$A$2:$A$100,IF(Projetos!P607=1,Técnicos!$F$2:$F$100,IF(Projetos!P607=2,Técnicos!$H$2:$H$100,Técnicos!$J$2:$J$100)),,0,1))</f>
        <v/>
      </c>
      <c r="K608" s="15" t="str" cm="1">
        <f t="array" ref="K608">IF(OR($B608="",K$2=""),"",Projetos!$K607/_xlfn.XLOOKUP(K$2,Técnicos!$A$2:$A$100,IF(Projetos!Q607=1,Técnicos!$F$2:$F$100,IF(Projetos!Q607=2,Técnicos!$H$2:$H$100,Técnicos!$J$2:$J$100)),,0,1))</f>
        <v/>
      </c>
      <c r="L608" s="15" t="str" cm="1">
        <f t="array" ref="L608">IF(OR($B608="",L$2=""),"",Projetos!$K607/_xlfn.XLOOKUP(L$2,Técnicos!$A$2:$A$100,IF(Projetos!R607=1,Técnicos!$F$2:$F$100,IF(Projetos!R607=2,Técnicos!$H$2:$H$100,Técnicos!$J$2:$J$100)),,0,1))</f>
        <v/>
      </c>
      <c r="M608" s="15" t="str" cm="1">
        <f t="array" ref="M608">IF(OR($B608="",M$2=""),"",Projetos!$K607/_xlfn.XLOOKUP(M$2,Técnicos!$A$2:$A$100,IF(Projetos!S607=1,Técnicos!$F$2:$F$100,IF(Projetos!S607=2,Técnicos!$H$2:$H$100,Técnicos!$J$2:$J$100)),,0,1))</f>
        <v/>
      </c>
      <c r="N608" s="15" t="str" cm="1">
        <f t="array" ref="N608">IF(OR($B608="",N$2=""),"",Projetos!$K607/_xlfn.XLOOKUP(N$2,Técnicos!$A$2:$A$100,IF(Projetos!T607=1,Técnicos!$F$2:$F$100,IF(Projetos!T607=2,Técnicos!$H$2:$H$100,Técnicos!$J$2:$J$100)),,0,1))</f>
        <v/>
      </c>
      <c r="O608" s="15" t="str" cm="1">
        <f t="array" ref="O608">IF(OR($B608="",O$2=""),"",Projetos!$K607/_xlfn.XLOOKUP(O$2,Técnicos!$A$2:$A$100,IF(Projetos!U607=1,Técnicos!$F$2:$F$100,IF(Projetos!U607=2,Técnicos!$H$2:$H$100,Técnicos!$J$2:$J$100)),,0,1))</f>
        <v/>
      </c>
      <c r="P608" s="15" t="str" cm="1">
        <f t="array" ref="P608">IF(OR($B608="",P$2=""),"",Projetos!$K607/_xlfn.XLOOKUP(P$2,Técnicos!$A$2:$A$100,IF(Projetos!V607=1,Técnicos!$F$2:$F$100,IF(Projetos!V607=2,Técnicos!$H$2:$H$100,Técnicos!$J$2:$J$100)),,0,1))</f>
        <v/>
      </c>
      <c r="Q608" s="15" t="str" cm="1">
        <f t="array" ref="Q608">IF(OR($B608="",Q$2=""),"",Projetos!$K607/_xlfn.XLOOKUP(Q$2,Técnicos!$A$2:$A$100,IF(Projetos!W607=1,Técnicos!$F$2:$F$100,IF(Projetos!W607=2,Técnicos!$H$2:$H$100,Técnicos!$J$2:$J$100)),,0,1))</f>
        <v/>
      </c>
      <c r="R608" s="15" t="str" cm="1">
        <f t="array" ref="R608">IF(OR($B608="",R$2=""),"",Projetos!$K607/_xlfn.XLOOKUP(R$2,Técnicos!$A$2:$A$100,IF(Projetos!X607=1,Técnicos!$F$2:$F$100,IF(Projetos!X607=2,Técnicos!$H$2:$H$100,Técnicos!$J$2:$J$100)),,0,1))</f>
        <v/>
      </c>
      <c r="S608" s="15" t="str" cm="1">
        <f t="array" ref="S608">IF(OR($B608="",S$2=""),"",Projetos!$K607/_xlfn.XLOOKUP(S$2,Técnicos!$A$2:$A$100,IF(Projetos!Y607=1,Técnicos!$F$2:$F$100,IF(Projetos!Y607=2,Técnicos!$H$2:$H$100,Técnicos!$J$2:$J$100)),,0,1))</f>
        <v/>
      </c>
      <c r="T608" s="15" t="str" cm="1">
        <f t="array" ref="T608">IF(OR($B608="",T$2=""),"",Projetos!$K607/_xlfn.XLOOKUP(T$2,Técnicos!$A$2:$A$100,IF(Projetos!Z607=1,Técnicos!$F$2:$F$100,IF(Projetos!Z607=2,Técnicos!$H$2:$H$100,Técnicos!$J$2:$J$100)),,0,1))</f>
        <v/>
      </c>
      <c r="U608" s="15" t="str" cm="1">
        <f t="array" ref="U608">IF(OR($B608="",U$2=""),"",Projetos!$K607/_xlfn.XLOOKUP(U$2,Técnicos!$A$2:$A$100,IF(Projetos!AA607=1,Técnicos!$F$2:$F$100,IF(Projetos!AA607=2,Técnicos!$H$2:$H$100,Técnicos!$J$2:$J$100)),,0,1))</f>
        <v/>
      </c>
      <c r="V608" s="15" t="str" cm="1">
        <f t="array" ref="V608">IF(OR($B608="",V$2=""),"",Projetos!$K607/_xlfn.XLOOKUP(V$2,Técnicos!$A$2:$A$100,IF(Projetos!AB607=1,Técnicos!$F$2:$F$100,IF(Projetos!AB607=2,Técnicos!$H$2:$H$100,Técnicos!$J$2:$J$100)),,0,1))</f>
        <v/>
      </c>
      <c r="W608" s="15" t="str" cm="1">
        <f t="array" ref="W608">IF(OR($B608="",W$2=""),"",Projetos!$K607/_xlfn.XLOOKUP(W$2,Técnicos!$A$2:$A$100,IF(Projetos!AC607=1,Técnicos!$F$2:$F$100,IF(Projetos!AC607=2,Técnicos!$H$2:$H$100,Técnicos!$J$2:$J$100)),,0,1))</f>
        <v/>
      </c>
      <c r="X608" s="15" t="str" cm="1">
        <f t="array" ref="X608">IF(OR($B608="",X$2=""),"",Projetos!$K607/_xlfn.XLOOKUP(X$2,Técnicos!$A$2:$A$100,IF(Projetos!AD607=1,Técnicos!$F$2:$F$100,IF(Projetos!AD607=2,Técnicos!$H$2:$H$100,Técnicos!$J$2:$J$100)),,0,1))</f>
        <v/>
      </c>
      <c r="Y608" s="15" t="str" cm="1">
        <f t="array" ref="Y608">IF(OR($B608="",Y$2=""),"",Projetos!$K607/_xlfn.XLOOKUP(Y$2,Técnicos!$A$2:$A$100,IF(Projetos!AE607=1,Técnicos!$F$2:$F$100,IF(Projetos!AE607=2,Técnicos!$H$2:$H$100,Técnicos!$J$2:$J$100)),,0,1))</f>
        <v/>
      </c>
      <c r="Z608" s="15" t="str" cm="1">
        <f t="array" ref="Z608">IF(OR($B608="",Z$2=""),"",Projetos!$K607/_xlfn.XLOOKUP(Z$2,Técnicos!$A$2:$A$100,IF(Projetos!AF607=1,Técnicos!$F$2:$F$100,IF(Projetos!AF607=2,Técnicos!$H$2:$H$100,Técnicos!$J$2:$J$100)),,0,1))</f>
        <v/>
      </c>
      <c r="AA608" s="15" t="str" cm="1">
        <f t="array" ref="AA608">IF(OR($B608="",AA$2=""),"",Projetos!$K607/_xlfn.XLOOKUP(AA$2,Técnicos!$A$2:$A$100,IF(Projetos!AG607=1,Técnicos!$F$2:$F$100,IF(Projetos!AG607=2,Técnicos!$H$2:$H$100,Técnicos!$J$2:$J$100)),,0,1))</f>
        <v/>
      </c>
      <c r="AB608" s="15" t="str" cm="1">
        <f t="array" ref="AB608">IF(OR($B608="",AB$2=""),"",Projetos!$K607/_xlfn.XLOOKUP(AB$2,Técnicos!$A$2:$A$100,IF(Projetos!AH607=1,Técnicos!$F$2:$F$100,IF(Projetos!AH607=2,Técnicos!$H$2:$H$100,Técnicos!$J$2:$J$100)),,0,1))</f>
        <v/>
      </c>
      <c r="AC608" s="15" t="str" cm="1">
        <f t="array" ref="AC608">IF(OR($B608="",AC$2=""),"",Projetos!$K607/_xlfn.XLOOKUP(AC$2,Técnicos!$A$2:$A$100,IF(Projetos!AI607=1,Técnicos!$F$2:$F$100,IF(Projetos!AI607=2,Técnicos!$H$2:$H$100,Técnicos!$J$2:$J$100)),,0,1))</f>
        <v/>
      </c>
      <c r="AD608" s="15" t="str" cm="1">
        <f t="array" ref="AD608">IF(OR($B608="",AD$2=""),"",Projetos!$K607/_xlfn.XLOOKUP(AD$2,Técnicos!$A$2:$A$100,IF(Projetos!AJ607=1,Técnicos!$F$2:$F$100,IF(Projetos!AJ607=2,Técnicos!$H$2:$H$100,Técnicos!$J$2:$J$100)),,0,1))</f>
        <v/>
      </c>
      <c r="AE608" s="15" t="str" cm="1">
        <f t="array" ref="AE608">IF(OR($B608="",AE$2=""),"",Projetos!$K607/_xlfn.XLOOKUP(AE$2,Técnicos!$A$2:$A$100,IF(Projetos!AK607=1,Técnicos!$F$2:$F$100,IF(Projetos!AK607=2,Técnicos!$H$2:$H$100,Técnicos!$J$2:$J$100)),,0,1))</f>
        <v/>
      </c>
      <c r="AF608" s="15" t="str" cm="1">
        <f t="array" ref="AF608">IF(OR($B608="",AF$2=""),"",Projetos!$K607/_xlfn.XLOOKUP(AF$2,Técnicos!$A$2:$A$100,IF(Projetos!AL607=1,Técnicos!$F$2:$F$100,IF(Projetos!AL607=2,Técnicos!$H$2:$H$100,Técnicos!$J$2:$J$100)),,0,1))</f>
        <v/>
      </c>
      <c r="AG608" s="15" t="str" cm="1">
        <f t="array" ref="AG608">IF(OR($B608="",AG$2=""),"",Projetos!$K607/_xlfn.XLOOKUP(AG$2,Técnicos!$A$2:$A$100,IF(Projetos!AM607=1,Técnicos!$F$2:$F$100,IF(Projetos!AM607=2,Técnicos!$H$2:$H$100,Técnicos!$J$2:$J$100)),,0,1))</f>
        <v/>
      </c>
      <c r="AH608" s="15" t="str" cm="1">
        <f t="array" ref="AH608">IF(OR($B608="",AH$2=""),"",Projetos!$K607/_xlfn.XLOOKUP(AH$2,Técnicos!$A$2:$A$100,IF(Projetos!AN607=1,Técnicos!$F$2:$F$100,IF(Projetos!AN607=2,Técnicos!$H$2:$H$100,Técnicos!$J$2:$J$100)),,0,1))</f>
        <v/>
      </c>
      <c r="AI608" s="15" t="str" cm="1">
        <f t="array" ref="AI608">IF(OR($B608="",AI$2=""),"",Projetos!$K607/_xlfn.XLOOKUP(AI$2,Técnicos!$A$2:$A$100,IF(Projetos!AO607=1,Técnicos!$F$2:$F$100,IF(Projetos!AO607=2,Técnicos!$H$2:$H$100,Técnicos!$J$2:$J$100)),,0,1))</f>
        <v/>
      </c>
      <c r="AJ608" s="15" t="str" cm="1">
        <f t="array" ref="AJ608">IF(OR($B608="",AJ$2=""),"",Projetos!$K607/_xlfn.XLOOKUP(AJ$2,Técnicos!$A$2:$A$100,IF(Projetos!AP607=1,Técnicos!$F$2:$F$100,IF(Projetos!AP607=2,Técnicos!$H$2:$H$100,Técnicos!$J$2:$J$100)),,0,1))</f>
        <v/>
      </c>
      <c r="AK608" s="15" t="str" cm="1">
        <f t="array" ref="AK608">IF(OR($B608="",AK$2=""),"",Projetos!$K607/_xlfn.XLOOKUP(AK$2,Técnicos!$A$2:$A$100,IF(Projetos!AQ607=1,Técnicos!$F$2:$F$100,IF(Projetos!AQ607=2,Técnicos!$H$2:$H$100,Técnicos!$J$2:$J$100)),,0,1))</f>
        <v/>
      </c>
    </row>
    <row r="609" spans="3:37" x14ac:dyDescent="0.3">
      <c r="C609" s="15" t="str" cm="1">
        <f t="array" ref="C609">IF(OR($B609="",C$2=""),"",Projetos!$K608/_xlfn.XLOOKUP(C$2,Técnicos!$A$2:$A$100,IF(Projetos!I608=1,Técnicos!$F$2:$F$100,IF(Projetos!I608=2,Técnicos!$H$2:$H$100,Técnicos!$J$2:$J$100)),,0,1))</f>
        <v/>
      </c>
      <c r="D609" s="15" t="str" cm="1">
        <f t="array" ref="D609">IF(OR($B609="",D$2=""),"",Projetos!$K608/_xlfn.XLOOKUP(D$2,Técnicos!$A$2:$A$100,IF(Projetos!J608=1,Técnicos!$F$2:$F$100,IF(Projetos!J608=2,Técnicos!$H$2:$H$100,Técnicos!$J$2:$J$100)),,0,1))</f>
        <v/>
      </c>
      <c r="E609" s="15" t="str" cm="1">
        <f t="array" ref="E609">IF(OR($B609="",E$2=""),"",Projetos!$K608/_xlfn.XLOOKUP(E$2,Técnicos!$A$2:$A$100,IF(Projetos!K608=1,Técnicos!$F$2:$F$100,IF(Projetos!K608=2,Técnicos!$H$2:$H$100,Técnicos!$J$2:$J$100)),,0,1))</f>
        <v/>
      </c>
      <c r="F609" s="15" t="str" cm="1">
        <f t="array" ref="F609">IF(OR($B609="",F$2=""),"",Projetos!$K608/_xlfn.XLOOKUP(F$2,Técnicos!$A$2:$A$100,IF(Projetos!L608=1,Técnicos!$F$2:$F$100,IF(Projetos!L608=2,Técnicos!$H$2:$H$100,Técnicos!$J$2:$J$100)),,0,1))</f>
        <v/>
      </c>
      <c r="G609" s="15" t="str" cm="1">
        <f t="array" ref="G609">IF(OR($B609="",G$2=""),"",Projetos!$K608/_xlfn.XLOOKUP(G$2,Técnicos!$A$2:$A$100,IF(Projetos!M608=1,Técnicos!$F$2:$F$100,IF(Projetos!M608=2,Técnicos!$H$2:$H$100,Técnicos!$J$2:$J$100)),,0,1))</f>
        <v/>
      </c>
      <c r="H609" s="15" t="str" cm="1">
        <f t="array" ref="H609">IF(OR($B609="",H$2=""),"",Projetos!$K608/_xlfn.XLOOKUP(H$2,Técnicos!$A$2:$A$100,IF(Projetos!N608=1,Técnicos!$F$2:$F$100,IF(Projetos!N608=2,Técnicos!$H$2:$H$100,Técnicos!$J$2:$J$100)),,0,1))</f>
        <v/>
      </c>
      <c r="I609" s="15" t="str" cm="1">
        <f t="array" ref="I609">IF(OR($B609="",I$2=""),"",Projetos!$K608/_xlfn.XLOOKUP(I$2,Técnicos!$A$2:$A$100,IF(Projetos!O608=1,Técnicos!$F$2:$F$100,IF(Projetos!O608=2,Técnicos!$H$2:$H$100,Técnicos!$J$2:$J$100)),,0,1))</f>
        <v/>
      </c>
      <c r="J609" s="15" t="str" cm="1">
        <f t="array" ref="J609">IF(OR($B609="",J$2=""),"",Projetos!$K608/_xlfn.XLOOKUP(J$2,Técnicos!$A$2:$A$100,IF(Projetos!P608=1,Técnicos!$F$2:$F$100,IF(Projetos!P608=2,Técnicos!$H$2:$H$100,Técnicos!$J$2:$J$100)),,0,1))</f>
        <v/>
      </c>
      <c r="K609" s="15" t="str" cm="1">
        <f t="array" ref="K609">IF(OR($B609="",K$2=""),"",Projetos!$K608/_xlfn.XLOOKUP(K$2,Técnicos!$A$2:$A$100,IF(Projetos!Q608=1,Técnicos!$F$2:$F$100,IF(Projetos!Q608=2,Técnicos!$H$2:$H$100,Técnicos!$J$2:$J$100)),,0,1))</f>
        <v/>
      </c>
      <c r="L609" s="15" t="str" cm="1">
        <f t="array" ref="L609">IF(OR($B609="",L$2=""),"",Projetos!$K608/_xlfn.XLOOKUP(L$2,Técnicos!$A$2:$A$100,IF(Projetos!R608=1,Técnicos!$F$2:$F$100,IF(Projetos!R608=2,Técnicos!$H$2:$H$100,Técnicos!$J$2:$J$100)),,0,1))</f>
        <v/>
      </c>
      <c r="M609" s="15" t="str" cm="1">
        <f t="array" ref="M609">IF(OR($B609="",M$2=""),"",Projetos!$K608/_xlfn.XLOOKUP(M$2,Técnicos!$A$2:$A$100,IF(Projetos!S608=1,Técnicos!$F$2:$F$100,IF(Projetos!S608=2,Técnicos!$H$2:$H$100,Técnicos!$J$2:$J$100)),,0,1))</f>
        <v/>
      </c>
      <c r="N609" s="15" t="str" cm="1">
        <f t="array" ref="N609">IF(OR($B609="",N$2=""),"",Projetos!$K608/_xlfn.XLOOKUP(N$2,Técnicos!$A$2:$A$100,IF(Projetos!T608=1,Técnicos!$F$2:$F$100,IF(Projetos!T608=2,Técnicos!$H$2:$H$100,Técnicos!$J$2:$J$100)),,0,1))</f>
        <v/>
      </c>
      <c r="O609" s="15" t="str" cm="1">
        <f t="array" ref="O609">IF(OR($B609="",O$2=""),"",Projetos!$K608/_xlfn.XLOOKUP(O$2,Técnicos!$A$2:$A$100,IF(Projetos!U608=1,Técnicos!$F$2:$F$100,IF(Projetos!U608=2,Técnicos!$H$2:$H$100,Técnicos!$J$2:$J$100)),,0,1))</f>
        <v/>
      </c>
      <c r="P609" s="15" t="str" cm="1">
        <f t="array" ref="P609">IF(OR($B609="",P$2=""),"",Projetos!$K608/_xlfn.XLOOKUP(P$2,Técnicos!$A$2:$A$100,IF(Projetos!V608=1,Técnicos!$F$2:$F$100,IF(Projetos!V608=2,Técnicos!$H$2:$H$100,Técnicos!$J$2:$J$100)),,0,1))</f>
        <v/>
      </c>
      <c r="Q609" s="15" t="str" cm="1">
        <f t="array" ref="Q609">IF(OR($B609="",Q$2=""),"",Projetos!$K608/_xlfn.XLOOKUP(Q$2,Técnicos!$A$2:$A$100,IF(Projetos!W608=1,Técnicos!$F$2:$F$100,IF(Projetos!W608=2,Técnicos!$H$2:$H$100,Técnicos!$J$2:$J$100)),,0,1))</f>
        <v/>
      </c>
      <c r="R609" s="15" t="str" cm="1">
        <f t="array" ref="R609">IF(OR($B609="",R$2=""),"",Projetos!$K608/_xlfn.XLOOKUP(R$2,Técnicos!$A$2:$A$100,IF(Projetos!X608=1,Técnicos!$F$2:$F$100,IF(Projetos!X608=2,Técnicos!$H$2:$H$100,Técnicos!$J$2:$J$100)),,0,1))</f>
        <v/>
      </c>
      <c r="S609" s="15" t="str" cm="1">
        <f t="array" ref="S609">IF(OR($B609="",S$2=""),"",Projetos!$K608/_xlfn.XLOOKUP(S$2,Técnicos!$A$2:$A$100,IF(Projetos!Y608=1,Técnicos!$F$2:$F$100,IF(Projetos!Y608=2,Técnicos!$H$2:$H$100,Técnicos!$J$2:$J$100)),,0,1))</f>
        <v/>
      </c>
      <c r="T609" s="15" t="str" cm="1">
        <f t="array" ref="T609">IF(OR($B609="",T$2=""),"",Projetos!$K608/_xlfn.XLOOKUP(T$2,Técnicos!$A$2:$A$100,IF(Projetos!Z608=1,Técnicos!$F$2:$F$100,IF(Projetos!Z608=2,Técnicos!$H$2:$H$100,Técnicos!$J$2:$J$100)),,0,1))</f>
        <v/>
      </c>
      <c r="U609" s="15" t="str" cm="1">
        <f t="array" ref="U609">IF(OR($B609="",U$2=""),"",Projetos!$K608/_xlfn.XLOOKUP(U$2,Técnicos!$A$2:$A$100,IF(Projetos!AA608=1,Técnicos!$F$2:$F$100,IF(Projetos!AA608=2,Técnicos!$H$2:$H$100,Técnicos!$J$2:$J$100)),,0,1))</f>
        <v/>
      </c>
      <c r="V609" s="15" t="str" cm="1">
        <f t="array" ref="V609">IF(OR($B609="",V$2=""),"",Projetos!$K608/_xlfn.XLOOKUP(V$2,Técnicos!$A$2:$A$100,IF(Projetos!AB608=1,Técnicos!$F$2:$F$100,IF(Projetos!AB608=2,Técnicos!$H$2:$H$100,Técnicos!$J$2:$J$100)),,0,1))</f>
        <v/>
      </c>
      <c r="W609" s="15" t="str" cm="1">
        <f t="array" ref="W609">IF(OR($B609="",W$2=""),"",Projetos!$K608/_xlfn.XLOOKUP(W$2,Técnicos!$A$2:$A$100,IF(Projetos!AC608=1,Técnicos!$F$2:$F$100,IF(Projetos!AC608=2,Técnicos!$H$2:$H$100,Técnicos!$J$2:$J$100)),,0,1))</f>
        <v/>
      </c>
      <c r="X609" s="15" t="str" cm="1">
        <f t="array" ref="X609">IF(OR($B609="",X$2=""),"",Projetos!$K608/_xlfn.XLOOKUP(X$2,Técnicos!$A$2:$A$100,IF(Projetos!AD608=1,Técnicos!$F$2:$F$100,IF(Projetos!AD608=2,Técnicos!$H$2:$H$100,Técnicos!$J$2:$J$100)),,0,1))</f>
        <v/>
      </c>
      <c r="Y609" s="15" t="str" cm="1">
        <f t="array" ref="Y609">IF(OR($B609="",Y$2=""),"",Projetos!$K608/_xlfn.XLOOKUP(Y$2,Técnicos!$A$2:$A$100,IF(Projetos!AE608=1,Técnicos!$F$2:$F$100,IF(Projetos!AE608=2,Técnicos!$H$2:$H$100,Técnicos!$J$2:$J$100)),,0,1))</f>
        <v/>
      </c>
      <c r="Z609" s="15" t="str" cm="1">
        <f t="array" ref="Z609">IF(OR($B609="",Z$2=""),"",Projetos!$K608/_xlfn.XLOOKUP(Z$2,Técnicos!$A$2:$A$100,IF(Projetos!AF608=1,Técnicos!$F$2:$F$100,IF(Projetos!AF608=2,Técnicos!$H$2:$H$100,Técnicos!$J$2:$J$100)),,0,1))</f>
        <v/>
      </c>
      <c r="AA609" s="15" t="str" cm="1">
        <f t="array" ref="AA609">IF(OR($B609="",AA$2=""),"",Projetos!$K608/_xlfn.XLOOKUP(AA$2,Técnicos!$A$2:$A$100,IF(Projetos!AG608=1,Técnicos!$F$2:$F$100,IF(Projetos!AG608=2,Técnicos!$H$2:$H$100,Técnicos!$J$2:$J$100)),,0,1))</f>
        <v/>
      </c>
      <c r="AB609" s="15" t="str" cm="1">
        <f t="array" ref="AB609">IF(OR($B609="",AB$2=""),"",Projetos!$K608/_xlfn.XLOOKUP(AB$2,Técnicos!$A$2:$A$100,IF(Projetos!AH608=1,Técnicos!$F$2:$F$100,IF(Projetos!AH608=2,Técnicos!$H$2:$H$100,Técnicos!$J$2:$J$100)),,0,1))</f>
        <v/>
      </c>
      <c r="AC609" s="15" t="str" cm="1">
        <f t="array" ref="AC609">IF(OR($B609="",AC$2=""),"",Projetos!$K608/_xlfn.XLOOKUP(AC$2,Técnicos!$A$2:$A$100,IF(Projetos!AI608=1,Técnicos!$F$2:$F$100,IF(Projetos!AI608=2,Técnicos!$H$2:$H$100,Técnicos!$J$2:$J$100)),,0,1))</f>
        <v/>
      </c>
      <c r="AD609" s="15" t="str" cm="1">
        <f t="array" ref="AD609">IF(OR($B609="",AD$2=""),"",Projetos!$K608/_xlfn.XLOOKUP(AD$2,Técnicos!$A$2:$A$100,IF(Projetos!AJ608=1,Técnicos!$F$2:$F$100,IF(Projetos!AJ608=2,Técnicos!$H$2:$H$100,Técnicos!$J$2:$J$100)),,0,1))</f>
        <v/>
      </c>
      <c r="AE609" s="15" t="str" cm="1">
        <f t="array" ref="AE609">IF(OR($B609="",AE$2=""),"",Projetos!$K608/_xlfn.XLOOKUP(AE$2,Técnicos!$A$2:$A$100,IF(Projetos!AK608=1,Técnicos!$F$2:$F$100,IF(Projetos!AK608=2,Técnicos!$H$2:$H$100,Técnicos!$J$2:$J$100)),,0,1))</f>
        <v/>
      </c>
      <c r="AF609" s="15" t="str" cm="1">
        <f t="array" ref="AF609">IF(OR($B609="",AF$2=""),"",Projetos!$K608/_xlfn.XLOOKUP(AF$2,Técnicos!$A$2:$A$100,IF(Projetos!AL608=1,Técnicos!$F$2:$F$100,IF(Projetos!AL608=2,Técnicos!$H$2:$H$100,Técnicos!$J$2:$J$100)),,0,1))</f>
        <v/>
      </c>
      <c r="AG609" s="15" t="str" cm="1">
        <f t="array" ref="AG609">IF(OR($B609="",AG$2=""),"",Projetos!$K608/_xlfn.XLOOKUP(AG$2,Técnicos!$A$2:$A$100,IF(Projetos!AM608=1,Técnicos!$F$2:$F$100,IF(Projetos!AM608=2,Técnicos!$H$2:$H$100,Técnicos!$J$2:$J$100)),,0,1))</f>
        <v/>
      </c>
      <c r="AH609" s="15" t="str" cm="1">
        <f t="array" ref="AH609">IF(OR($B609="",AH$2=""),"",Projetos!$K608/_xlfn.XLOOKUP(AH$2,Técnicos!$A$2:$A$100,IF(Projetos!AN608=1,Técnicos!$F$2:$F$100,IF(Projetos!AN608=2,Técnicos!$H$2:$H$100,Técnicos!$J$2:$J$100)),,0,1))</f>
        <v/>
      </c>
      <c r="AI609" s="15" t="str" cm="1">
        <f t="array" ref="AI609">IF(OR($B609="",AI$2=""),"",Projetos!$K608/_xlfn.XLOOKUP(AI$2,Técnicos!$A$2:$A$100,IF(Projetos!AO608=1,Técnicos!$F$2:$F$100,IF(Projetos!AO608=2,Técnicos!$H$2:$H$100,Técnicos!$J$2:$J$100)),,0,1))</f>
        <v/>
      </c>
      <c r="AJ609" s="15" t="str" cm="1">
        <f t="array" ref="AJ609">IF(OR($B609="",AJ$2=""),"",Projetos!$K608/_xlfn.XLOOKUP(AJ$2,Técnicos!$A$2:$A$100,IF(Projetos!AP608=1,Técnicos!$F$2:$F$100,IF(Projetos!AP608=2,Técnicos!$H$2:$H$100,Técnicos!$J$2:$J$100)),,0,1))</f>
        <v/>
      </c>
      <c r="AK609" s="15" t="str" cm="1">
        <f t="array" ref="AK609">IF(OR($B609="",AK$2=""),"",Projetos!$K608/_xlfn.XLOOKUP(AK$2,Técnicos!$A$2:$A$100,IF(Projetos!AQ608=1,Técnicos!$F$2:$F$100,IF(Projetos!AQ608=2,Técnicos!$H$2:$H$100,Técnicos!$J$2:$J$100)),,0,1))</f>
        <v/>
      </c>
    </row>
    <row r="610" spans="3:37" x14ac:dyDescent="0.3">
      <c r="C610" s="15" t="str" cm="1">
        <f t="array" ref="C610">IF(OR($B610="",C$2=""),"",Projetos!$K609/_xlfn.XLOOKUP(C$2,Técnicos!$A$2:$A$100,IF(Projetos!I609=1,Técnicos!$F$2:$F$100,IF(Projetos!I609=2,Técnicos!$H$2:$H$100,Técnicos!$J$2:$J$100)),,0,1))</f>
        <v/>
      </c>
      <c r="D610" s="15" t="str" cm="1">
        <f t="array" ref="D610">IF(OR($B610="",D$2=""),"",Projetos!$K609/_xlfn.XLOOKUP(D$2,Técnicos!$A$2:$A$100,IF(Projetos!J609=1,Técnicos!$F$2:$F$100,IF(Projetos!J609=2,Técnicos!$H$2:$H$100,Técnicos!$J$2:$J$100)),,0,1))</f>
        <v/>
      </c>
      <c r="E610" s="15" t="str" cm="1">
        <f t="array" ref="E610">IF(OR($B610="",E$2=""),"",Projetos!$K609/_xlfn.XLOOKUP(E$2,Técnicos!$A$2:$A$100,IF(Projetos!K609=1,Técnicos!$F$2:$F$100,IF(Projetos!K609=2,Técnicos!$H$2:$H$100,Técnicos!$J$2:$J$100)),,0,1))</f>
        <v/>
      </c>
      <c r="F610" s="15" t="str" cm="1">
        <f t="array" ref="F610">IF(OR($B610="",F$2=""),"",Projetos!$K609/_xlfn.XLOOKUP(F$2,Técnicos!$A$2:$A$100,IF(Projetos!L609=1,Técnicos!$F$2:$F$100,IF(Projetos!L609=2,Técnicos!$H$2:$H$100,Técnicos!$J$2:$J$100)),,0,1))</f>
        <v/>
      </c>
      <c r="G610" s="15" t="str" cm="1">
        <f t="array" ref="G610">IF(OR($B610="",G$2=""),"",Projetos!$K609/_xlfn.XLOOKUP(G$2,Técnicos!$A$2:$A$100,IF(Projetos!M609=1,Técnicos!$F$2:$F$100,IF(Projetos!M609=2,Técnicos!$H$2:$H$100,Técnicos!$J$2:$J$100)),,0,1))</f>
        <v/>
      </c>
      <c r="H610" s="15" t="str" cm="1">
        <f t="array" ref="H610">IF(OR($B610="",H$2=""),"",Projetos!$K609/_xlfn.XLOOKUP(H$2,Técnicos!$A$2:$A$100,IF(Projetos!N609=1,Técnicos!$F$2:$F$100,IF(Projetos!N609=2,Técnicos!$H$2:$H$100,Técnicos!$J$2:$J$100)),,0,1))</f>
        <v/>
      </c>
      <c r="I610" s="15" t="str" cm="1">
        <f t="array" ref="I610">IF(OR($B610="",I$2=""),"",Projetos!$K609/_xlfn.XLOOKUP(I$2,Técnicos!$A$2:$A$100,IF(Projetos!O609=1,Técnicos!$F$2:$F$100,IF(Projetos!O609=2,Técnicos!$H$2:$H$100,Técnicos!$J$2:$J$100)),,0,1))</f>
        <v/>
      </c>
      <c r="J610" s="15" t="str" cm="1">
        <f t="array" ref="J610">IF(OR($B610="",J$2=""),"",Projetos!$K609/_xlfn.XLOOKUP(J$2,Técnicos!$A$2:$A$100,IF(Projetos!P609=1,Técnicos!$F$2:$F$100,IF(Projetos!P609=2,Técnicos!$H$2:$H$100,Técnicos!$J$2:$J$100)),,0,1))</f>
        <v/>
      </c>
      <c r="K610" s="15" t="str" cm="1">
        <f t="array" ref="K610">IF(OR($B610="",K$2=""),"",Projetos!$K609/_xlfn.XLOOKUP(K$2,Técnicos!$A$2:$A$100,IF(Projetos!Q609=1,Técnicos!$F$2:$F$100,IF(Projetos!Q609=2,Técnicos!$H$2:$H$100,Técnicos!$J$2:$J$100)),,0,1))</f>
        <v/>
      </c>
      <c r="L610" s="15" t="str" cm="1">
        <f t="array" ref="L610">IF(OR($B610="",L$2=""),"",Projetos!$K609/_xlfn.XLOOKUP(L$2,Técnicos!$A$2:$A$100,IF(Projetos!R609=1,Técnicos!$F$2:$F$100,IF(Projetos!R609=2,Técnicos!$H$2:$H$100,Técnicos!$J$2:$J$100)),,0,1))</f>
        <v/>
      </c>
      <c r="M610" s="15" t="str" cm="1">
        <f t="array" ref="M610">IF(OR($B610="",M$2=""),"",Projetos!$K609/_xlfn.XLOOKUP(M$2,Técnicos!$A$2:$A$100,IF(Projetos!S609=1,Técnicos!$F$2:$F$100,IF(Projetos!S609=2,Técnicos!$H$2:$H$100,Técnicos!$J$2:$J$100)),,0,1))</f>
        <v/>
      </c>
      <c r="N610" s="15" t="str" cm="1">
        <f t="array" ref="N610">IF(OR($B610="",N$2=""),"",Projetos!$K609/_xlfn.XLOOKUP(N$2,Técnicos!$A$2:$A$100,IF(Projetos!T609=1,Técnicos!$F$2:$F$100,IF(Projetos!T609=2,Técnicos!$H$2:$H$100,Técnicos!$J$2:$J$100)),,0,1))</f>
        <v/>
      </c>
      <c r="O610" s="15" t="str" cm="1">
        <f t="array" ref="O610">IF(OR($B610="",O$2=""),"",Projetos!$K609/_xlfn.XLOOKUP(O$2,Técnicos!$A$2:$A$100,IF(Projetos!U609=1,Técnicos!$F$2:$F$100,IF(Projetos!U609=2,Técnicos!$H$2:$H$100,Técnicos!$J$2:$J$100)),,0,1))</f>
        <v/>
      </c>
      <c r="P610" s="15" t="str" cm="1">
        <f t="array" ref="P610">IF(OR($B610="",P$2=""),"",Projetos!$K609/_xlfn.XLOOKUP(P$2,Técnicos!$A$2:$A$100,IF(Projetos!V609=1,Técnicos!$F$2:$F$100,IF(Projetos!V609=2,Técnicos!$H$2:$H$100,Técnicos!$J$2:$J$100)),,0,1))</f>
        <v/>
      </c>
      <c r="Q610" s="15" t="str" cm="1">
        <f t="array" ref="Q610">IF(OR($B610="",Q$2=""),"",Projetos!$K609/_xlfn.XLOOKUP(Q$2,Técnicos!$A$2:$A$100,IF(Projetos!W609=1,Técnicos!$F$2:$F$100,IF(Projetos!W609=2,Técnicos!$H$2:$H$100,Técnicos!$J$2:$J$100)),,0,1))</f>
        <v/>
      </c>
      <c r="R610" s="15" t="str" cm="1">
        <f t="array" ref="R610">IF(OR($B610="",R$2=""),"",Projetos!$K609/_xlfn.XLOOKUP(R$2,Técnicos!$A$2:$A$100,IF(Projetos!X609=1,Técnicos!$F$2:$F$100,IF(Projetos!X609=2,Técnicos!$H$2:$H$100,Técnicos!$J$2:$J$100)),,0,1))</f>
        <v/>
      </c>
      <c r="S610" s="15" t="str" cm="1">
        <f t="array" ref="S610">IF(OR($B610="",S$2=""),"",Projetos!$K609/_xlfn.XLOOKUP(S$2,Técnicos!$A$2:$A$100,IF(Projetos!Y609=1,Técnicos!$F$2:$F$100,IF(Projetos!Y609=2,Técnicos!$H$2:$H$100,Técnicos!$J$2:$J$100)),,0,1))</f>
        <v/>
      </c>
      <c r="T610" s="15" t="str" cm="1">
        <f t="array" ref="T610">IF(OR($B610="",T$2=""),"",Projetos!$K609/_xlfn.XLOOKUP(T$2,Técnicos!$A$2:$A$100,IF(Projetos!Z609=1,Técnicos!$F$2:$F$100,IF(Projetos!Z609=2,Técnicos!$H$2:$H$100,Técnicos!$J$2:$J$100)),,0,1))</f>
        <v/>
      </c>
      <c r="U610" s="15" t="str" cm="1">
        <f t="array" ref="U610">IF(OR($B610="",U$2=""),"",Projetos!$K609/_xlfn.XLOOKUP(U$2,Técnicos!$A$2:$A$100,IF(Projetos!AA609=1,Técnicos!$F$2:$F$100,IF(Projetos!AA609=2,Técnicos!$H$2:$H$100,Técnicos!$J$2:$J$100)),,0,1))</f>
        <v/>
      </c>
      <c r="V610" s="15" t="str" cm="1">
        <f t="array" ref="V610">IF(OR($B610="",V$2=""),"",Projetos!$K609/_xlfn.XLOOKUP(V$2,Técnicos!$A$2:$A$100,IF(Projetos!AB609=1,Técnicos!$F$2:$F$100,IF(Projetos!AB609=2,Técnicos!$H$2:$H$100,Técnicos!$J$2:$J$100)),,0,1))</f>
        <v/>
      </c>
      <c r="W610" s="15" t="str" cm="1">
        <f t="array" ref="W610">IF(OR($B610="",W$2=""),"",Projetos!$K609/_xlfn.XLOOKUP(W$2,Técnicos!$A$2:$A$100,IF(Projetos!AC609=1,Técnicos!$F$2:$F$100,IF(Projetos!AC609=2,Técnicos!$H$2:$H$100,Técnicos!$J$2:$J$100)),,0,1))</f>
        <v/>
      </c>
      <c r="X610" s="15" t="str" cm="1">
        <f t="array" ref="X610">IF(OR($B610="",X$2=""),"",Projetos!$K609/_xlfn.XLOOKUP(X$2,Técnicos!$A$2:$A$100,IF(Projetos!AD609=1,Técnicos!$F$2:$F$100,IF(Projetos!AD609=2,Técnicos!$H$2:$H$100,Técnicos!$J$2:$J$100)),,0,1))</f>
        <v/>
      </c>
      <c r="Y610" s="15" t="str" cm="1">
        <f t="array" ref="Y610">IF(OR($B610="",Y$2=""),"",Projetos!$K609/_xlfn.XLOOKUP(Y$2,Técnicos!$A$2:$A$100,IF(Projetos!AE609=1,Técnicos!$F$2:$F$100,IF(Projetos!AE609=2,Técnicos!$H$2:$H$100,Técnicos!$J$2:$J$100)),,0,1))</f>
        <v/>
      </c>
      <c r="Z610" s="15" t="str" cm="1">
        <f t="array" ref="Z610">IF(OR($B610="",Z$2=""),"",Projetos!$K609/_xlfn.XLOOKUP(Z$2,Técnicos!$A$2:$A$100,IF(Projetos!AF609=1,Técnicos!$F$2:$F$100,IF(Projetos!AF609=2,Técnicos!$H$2:$H$100,Técnicos!$J$2:$J$100)),,0,1))</f>
        <v/>
      </c>
      <c r="AA610" s="15" t="str" cm="1">
        <f t="array" ref="AA610">IF(OR($B610="",AA$2=""),"",Projetos!$K609/_xlfn.XLOOKUP(AA$2,Técnicos!$A$2:$A$100,IF(Projetos!AG609=1,Técnicos!$F$2:$F$100,IF(Projetos!AG609=2,Técnicos!$H$2:$H$100,Técnicos!$J$2:$J$100)),,0,1))</f>
        <v/>
      </c>
      <c r="AB610" s="15" t="str" cm="1">
        <f t="array" ref="AB610">IF(OR($B610="",AB$2=""),"",Projetos!$K609/_xlfn.XLOOKUP(AB$2,Técnicos!$A$2:$A$100,IF(Projetos!AH609=1,Técnicos!$F$2:$F$100,IF(Projetos!AH609=2,Técnicos!$H$2:$H$100,Técnicos!$J$2:$J$100)),,0,1))</f>
        <v/>
      </c>
      <c r="AC610" s="15" t="str" cm="1">
        <f t="array" ref="AC610">IF(OR($B610="",AC$2=""),"",Projetos!$K609/_xlfn.XLOOKUP(AC$2,Técnicos!$A$2:$A$100,IF(Projetos!AI609=1,Técnicos!$F$2:$F$100,IF(Projetos!AI609=2,Técnicos!$H$2:$H$100,Técnicos!$J$2:$J$100)),,0,1))</f>
        <v/>
      </c>
      <c r="AD610" s="15" t="str" cm="1">
        <f t="array" ref="AD610">IF(OR($B610="",AD$2=""),"",Projetos!$K609/_xlfn.XLOOKUP(AD$2,Técnicos!$A$2:$A$100,IF(Projetos!AJ609=1,Técnicos!$F$2:$F$100,IF(Projetos!AJ609=2,Técnicos!$H$2:$H$100,Técnicos!$J$2:$J$100)),,0,1))</f>
        <v/>
      </c>
      <c r="AE610" s="15" t="str" cm="1">
        <f t="array" ref="AE610">IF(OR($B610="",AE$2=""),"",Projetos!$K609/_xlfn.XLOOKUP(AE$2,Técnicos!$A$2:$A$100,IF(Projetos!AK609=1,Técnicos!$F$2:$F$100,IF(Projetos!AK609=2,Técnicos!$H$2:$H$100,Técnicos!$J$2:$J$100)),,0,1))</f>
        <v/>
      </c>
      <c r="AF610" s="15" t="str" cm="1">
        <f t="array" ref="AF610">IF(OR($B610="",AF$2=""),"",Projetos!$K609/_xlfn.XLOOKUP(AF$2,Técnicos!$A$2:$A$100,IF(Projetos!AL609=1,Técnicos!$F$2:$F$100,IF(Projetos!AL609=2,Técnicos!$H$2:$H$100,Técnicos!$J$2:$J$100)),,0,1))</f>
        <v/>
      </c>
      <c r="AG610" s="15" t="str" cm="1">
        <f t="array" ref="AG610">IF(OR($B610="",AG$2=""),"",Projetos!$K609/_xlfn.XLOOKUP(AG$2,Técnicos!$A$2:$A$100,IF(Projetos!AM609=1,Técnicos!$F$2:$F$100,IF(Projetos!AM609=2,Técnicos!$H$2:$H$100,Técnicos!$J$2:$J$100)),,0,1))</f>
        <v/>
      </c>
      <c r="AH610" s="15" t="str" cm="1">
        <f t="array" ref="AH610">IF(OR($B610="",AH$2=""),"",Projetos!$K609/_xlfn.XLOOKUP(AH$2,Técnicos!$A$2:$A$100,IF(Projetos!AN609=1,Técnicos!$F$2:$F$100,IF(Projetos!AN609=2,Técnicos!$H$2:$H$100,Técnicos!$J$2:$J$100)),,0,1))</f>
        <v/>
      </c>
      <c r="AI610" s="15" t="str" cm="1">
        <f t="array" ref="AI610">IF(OR($B610="",AI$2=""),"",Projetos!$K609/_xlfn.XLOOKUP(AI$2,Técnicos!$A$2:$A$100,IF(Projetos!AO609=1,Técnicos!$F$2:$F$100,IF(Projetos!AO609=2,Técnicos!$H$2:$H$100,Técnicos!$J$2:$J$100)),,0,1))</f>
        <v/>
      </c>
      <c r="AJ610" s="15" t="str" cm="1">
        <f t="array" ref="AJ610">IF(OR($B610="",AJ$2=""),"",Projetos!$K609/_xlfn.XLOOKUP(AJ$2,Técnicos!$A$2:$A$100,IF(Projetos!AP609=1,Técnicos!$F$2:$F$100,IF(Projetos!AP609=2,Técnicos!$H$2:$H$100,Técnicos!$J$2:$J$100)),,0,1))</f>
        <v/>
      </c>
      <c r="AK610" s="15" t="str" cm="1">
        <f t="array" ref="AK610">IF(OR($B610="",AK$2=""),"",Projetos!$K609/_xlfn.XLOOKUP(AK$2,Técnicos!$A$2:$A$100,IF(Projetos!AQ609=1,Técnicos!$F$2:$F$100,IF(Projetos!AQ609=2,Técnicos!$H$2:$H$100,Técnicos!$J$2:$J$100)),,0,1))</f>
        <v/>
      </c>
    </row>
    <row r="611" spans="3:37" x14ac:dyDescent="0.3">
      <c r="C611" s="15" t="str" cm="1">
        <f t="array" ref="C611">IF(OR($B611="",C$2=""),"",Projetos!$K610/_xlfn.XLOOKUP(C$2,Técnicos!$A$2:$A$100,IF(Projetos!I610=1,Técnicos!$F$2:$F$100,IF(Projetos!I610=2,Técnicos!$H$2:$H$100,Técnicos!$J$2:$J$100)),,0,1))</f>
        <v/>
      </c>
      <c r="D611" s="15" t="str" cm="1">
        <f t="array" ref="D611">IF(OR($B611="",D$2=""),"",Projetos!$K610/_xlfn.XLOOKUP(D$2,Técnicos!$A$2:$A$100,IF(Projetos!J610=1,Técnicos!$F$2:$F$100,IF(Projetos!J610=2,Técnicos!$H$2:$H$100,Técnicos!$J$2:$J$100)),,0,1))</f>
        <v/>
      </c>
      <c r="E611" s="15" t="str" cm="1">
        <f t="array" ref="E611">IF(OR($B611="",E$2=""),"",Projetos!$K610/_xlfn.XLOOKUP(E$2,Técnicos!$A$2:$A$100,IF(Projetos!K610=1,Técnicos!$F$2:$F$100,IF(Projetos!K610=2,Técnicos!$H$2:$H$100,Técnicos!$J$2:$J$100)),,0,1))</f>
        <v/>
      </c>
      <c r="F611" s="15" t="str" cm="1">
        <f t="array" ref="F611">IF(OR($B611="",F$2=""),"",Projetos!$K610/_xlfn.XLOOKUP(F$2,Técnicos!$A$2:$A$100,IF(Projetos!L610=1,Técnicos!$F$2:$F$100,IF(Projetos!L610=2,Técnicos!$H$2:$H$100,Técnicos!$J$2:$J$100)),,0,1))</f>
        <v/>
      </c>
      <c r="G611" s="15" t="str" cm="1">
        <f t="array" ref="G611">IF(OR($B611="",G$2=""),"",Projetos!$K610/_xlfn.XLOOKUP(G$2,Técnicos!$A$2:$A$100,IF(Projetos!M610=1,Técnicos!$F$2:$F$100,IF(Projetos!M610=2,Técnicos!$H$2:$H$100,Técnicos!$J$2:$J$100)),,0,1))</f>
        <v/>
      </c>
      <c r="H611" s="15" t="str" cm="1">
        <f t="array" ref="H611">IF(OR($B611="",H$2=""),"",Projetos!$K610/_xlfn.XLOOKUP(H$2,Técnicos!$A$2:$A$100,IF(Projetos!N610=1,Técnicos!$F$2:$F$100,IF(Projetos!N610=2,Técnicos!$H$2:$H$100,Técnicos!$J$2:$J$100)),,0,1))</f>
        <v/>
      </c>
      <c r="I611" s="15" t="str" cm="1">
        <f t="array" ref="I611">IF(OR($B611="",I$2=""),"",Projetos!$K610/_xlfn.XLOOKUP(I$2,Técnicos!$A$2:$A$100,IF(Projetos!O610=1,Técnicos!$F$2:$F$100,IF(Projetos!O610=2,Técnicos!$H$2:$H$100,Técnicos!$J$2:$J$100)),,0,1))</f>
        <v/>
      </c>
      <c r="J611" s="15" t="str" cm="1">
        <f t="array" ref="J611">IF(OR($B611="",J$2=""),"",Projetos!$K610/_xlfn.XLOOKUP(J$2,Técnicos!$A$2:$A$100,IF(Projetos!P610=1,Técnicos!$F$2:$F$100,IF(Projetos!P610=2,Técnicos!$H$2:$H$100,Técnicos!$J$2:$J$100)),,0,1))</f>
        <v/>
      </c>
      <c r="K611" s="15" t="str" cm="1">
        <f t="array" ref="K611">IF(OR($B611="",K$2=""),"",Projetos!$K610/_xlfn.XLOOKUP(K$2,Técnicos!$A$2:$A$100,IF(Projetos!Q610=1,Técnicos!$F$2:$F$100,IF(Projetos!Q610=2,Técnicos!$H$2:$H$100,Técnicos!$J$2:$J$100)),,0,1))</f>
        <v/>
      </c>
      <c r="L611" s="15" t="str" cm="1">
        <f t="array" ref="L611">IF(OR($B611="",L$2=""),"",Projetos!$K610/_xlfn.XLOOKUP(L$2,Técnicos!$A$2:$A$100,IF(Projetos!R610=1,Técnicos!$F$2:$F$100,IF(Projetos!R610=2,Técnicos!$H$2:$H$100,Técnicos!$J$2:$J$100)),,0,1))</f>
        <v/>
      </c>
      <c r="M611" s="15" t="str" cm="1">
        <f t="array" ref="M611">IF(OR($B611="",M$2=""),"",Projetos!$K610/_xlfn.XLOOKUP(M$2,Técnicos!$A$2:$A$100,IF(Projetos!S610=1,Técnicos!$F$2:$F$100,IF(Projetos!S610=2,Técnicos!$H$2:$H$100,Técnicos!$J$2:$J$100)),,0,1))</f>
        <v/>
      </c>
      <c r="N611" s="15" t="str" cm="1">
        <f t="array" ref="N611">IF(OR($B611="",N$2=""),"",Projetos!$K610/_xlfn.XLOOKUP(N$2,Técnicos!$A$2:$A$100,IF(Projetos!T610=1,Técnicos!$F$2:$F$100,IF(Projetos!T610=2,Técnicos!$H$2:$H$100,Técnicos!$J$2:$J$100)),,0,1))</f>
        <v/>
      </c>
      <c r="O611" s="15" t="str" cm="1">
        <f t="array" ref="O611">IF(OR($B611="",O$2=""),"",Projetos!$K610/_xlfn.XLOOKUP(O$2,Técnicos!$A$2:$A$100,IF(Projetos!U610=1,Técnicos!$F$2:$F$100,IF(Projetos!U610=2,Técnicos!$H$2:$H$100,Técnicos!$J$2:$J$100)),,0,1))</f>
        <v/>
      </c>
      <c r="P611" s="15" t="str" cm="1">
        <f t="array" ref="P611">IF(OR($B611="",P$2=""),"",Projetos!$K610/_xlfn.XLOOKUP(P$2,Técnicos!$A$2:$A$100,IF(Projetos!V610=1,Técnicos!$F$2:$F$100,IF(Projetos!V610=2,Técnicos!$H$2:$H$100,Técnicos!$J$2:$J$100)),,0,1))</f>
        <v/>
      </c>
      <c r="Q611" s="15" t="str" cm="1">
        <f t="array" ref="Q611">IF(OR($B611="",Q$2=""),"",Projetos!$K610/_xlfn.XLOOKUP(Q$2,Técnicos!$A$2:$A$100,IF(Projetos!W610=1,Técnicos!$F$2:$F$100,IF(Projetos!W610=2,Técnicos!$H$2:$H$100,Técnicos!$J$2:$J$100)),,0,1))</f>
        <v/>
      </c>
      <c r="R611" s="15" t="str" cm="1">
        <f t="array" ref="R611">IF(OR($B611="",R$2=""),"",Projetos!$K610/_xlfn.XLOOKUP(R$2,Técnicos!$A$2:$A$100,IF(Projetos!X610=1,Técnicos!$F$2:$F$100,IF(Projetos!X610=2,Técnicos!$H$2:$H$100,Técnicos!$J$2:$J$100)),,0,1))</f>
        <v/>
      </c>
      <c r="S611" s="15" t="str" cm="1">
        <f t="array" ref="S611">IF(OR($B611="",S$2=""),"",Projetos!$K610/_xlfn.XLOOKUP(S$2,Técnicos!$A$2:$A$100,IF(Projetos!Y610=1,Técnicos!$F$2:$F$100,IF(Projetos!Y610=2,Técnicos!$H$2:$H$100,Técnicos!$J$2:$J$100)),,0,1))</f>
        <v/>
      </c>
      <c r="T611" s="15" t="str" cm="1">
        <f t="array" ref="T611">IF(OR($B611="",T$2=""),"",Projetos!$K610/_xlfn.XLOOKUP(T$2,Técnicos!$A$2:$A$100,IF(Projetos!Z610=1,Técnicos!$F$2:$F$100,IF(Projetos!Z610=2,Técnicos!$H$2:$H$100,Técnicos!$J$2:$J$100)),,0,1))</f>
        <v/>
      </c>
      <c r="U611" s="15" t="str" cm="1">
        <f t="array" ref="U611">IF(OR($B611="",U$2=""),"",Projetos!$K610/_xlfn.XLOOKUP(U$2,Técnicos!$A$2:$A$100,IF(Projetos!AA610=1,Técnicos!$F$2:$F$100,IF(Projetos!AA610=2,Técnicos!$H$2:$H$100,Técnicos!$J$2:$J$100)),,0,1))</f>
        <v/>
      </c>
      <c r="V611" s="15" t="str" cm="1">
        <f t="array" ref="V611">IF(OR($B611="",V$2=""),"",Projetos!$K610/_xlfn.XLOOKUP(V$2,Técnicos!$A$2:$A$100,IF(Projetos!AB610=1,Técnicos!$F$2:$F$100,IF(Projetos!AB610=2,Técnicos!$H$2:$H$100,Técnicos!$J$2:$J$100)),,0,1))</f>
        <v/>
      </c>
      <c r="W611" s="15" t="str" cm="1">
        <f t="array" ref="W611">IF(OR($B611="",W$2=""),"",Projetos!$K610/_xlfn.XLOOKUP(W$2,Técnicos!$A$2:$A$100,IF(Projetos!AC610=1,Técnicos!$F$2:$F$100,IF(Projetos!AC610=2,Técnicos!$H$2:$H$100,Técnicos!$J$2:$J$100)),,0,1))</f>
        <v/>
      </c>
      <c r="X611" s="15" t="str" cm="1">
        <f t="array" ref="X611">IF(OR($B611="",X$2=""),"",Projetos!$K610/_xlfn.XLOOKUP(X$2,Técnicos!$A$2:$A$100,IF(Projetos!AD610=1,Técnicos!$F$2:$F$100,IF(Projetos!AD610=2,Técnicos!$H$2:$H$100,Técnicos!$J$2:$J$100)),,0,1))</f>
        <v/>
      </c>
      <c r="Y611" s="15" t="str" cm="1">
        <f t="array" ref="Y611">IF(OR($B611="",Y$2=""),"",Projetos!$K610/_xlfn.XLOOKUP(Y$2,Técnicos!$A$2:$A$100,IF(Projetos!AE610=1,Técnicos!$F$2:$F$100,IF(Projetos!AE610=2,Técnicos!$H$2:$H$100,Técnicos!$J$2:$J$100)),,0,1))</f>
        <v/>
      </c>
      <c r="Z611" s="15" t="str" cm="1">
        <f t="array" ref="Z611">IF(OR($B611="",Z$2=""),"",Projetos!$K610/_xlfn.XLOOKUP(Z$2,Técnicos!$A$2:$A$100,IF(Projetos!AF610=1,Técnicos!$F$2:$F$100,IF(Projetos!AF610=2,Técnicos!$H$2:$H$100,Técnicos!$J$2:$J$100)),,0,1))</f>
        <v/>
      </c>
      <c r="AA611" s="15" t="str" cm="1">
        <f t="array" ref="AA611">IF(OR($B611="",AA$2=""),"",Projetos!$K610/_xlfn.XLOOKUP(AA$2,Técnicos!$A$2:$A$100,IF(Projetos!AG610=1,Técnicos!$F$2:$F$100,IF(Projetos!AG610=2,Técnicos!$H$2:$H$100,Técnicos!$J$2:$J$100)),,0,1))</f>
        <v/>
      </c>
      <c r="AB611" s="15" t="str" cm="1">
        <f t="array" ref="AB611">IF(OR($B611="",AB$2=""),"",Projetos!$K610/_xlfn.XLOOKUP(AB$2,Técnicos!$A$2:$A$100,IF(Projetos!AH610=1,Técnicos!$F$2:$F$100,IF(Projetos!AH610=2,Técnicos!$H$2:$H$100,Técnicos!$J$2:$J$100)),,0,1))</f>
        <v/>
      </c>
      <c r="AC611" s="15" t="str" cm="1">
        <f t="array" ref="AC611">IF(OR($B611="",AC$2=""),"",Projetos!$K610/_xlfn.XLOOKUP(AC$2,Técnicos!$A$2:$A$100,IF(Projetos!AI610=1,Técnicos!$F$2:$F$100,IF(Projetos!AI610=2,Técnicos!$H$2:$H$100,Técnicos!$J$2:$J$100)),,0,1))</f>
        <v/>
      </c>
      <c r="AD611" s="15" t="str" cm="1">
        <f t="array" ref="AD611">IF(OR($B611="",AD$2=""),"",Projetos!$K610/_xlfn.XLOOKUP(AD$2,Técnicos!$A$2:$A$100,IF(Projetos!AJ610=1,Técnicos!$F$2:$F$100,IF(Projetos!AJ610=2,Técnicos!$H$2:$H$100,Técnicos!$J$2:$J$100)),,0,1))</f>
        <v/>
      </c>
      <c r="AE611" s="15" t="str" cm="1">
        <f t="array" ref="AE611">IF(OR($B611="",AE$2=""),"",Projetos!$K610/_xlfn.XLOOKUP(AE$2,Técnicos!$A$2:$A$100,IF(Projetos!AK610=1,Técnicos!$F$2:$F$100,IF(Projetos!AK610=2,Técnicos!$H$2:$H$100,Técnicos!$J$2:$J$100)),,0,1))</f>
        <v/>
      </c>
      <c r="AF611" s="15" t="str" cm="1">
        <f t="array" ref="AF611">IF(OR($B611="",AF$2=""),"",Projetos!$K610/_xlfn.XLOOKUP(AF$2,Técnicos!$A$2:$A$100,IF(Projetos!AL610=1,Técnicos!$F$2:$F$100,IF(Projetos!AL610=2,Técnicos!$H$2:$H$100,Técnicos!$J$2:$J$100)),,0,1))</f>
        <v/>
      </c>
      <c r="AG611" s="15" t="str" cm="1">
        <f t="array" ref="AG611">IF(OR($B611="",AG$2=""),"",Projetos!$K610/_xlfn.XLOOKUP(AG$2,Técnicos!$A$2:$A$100,IF(Projetos!AM610=1,Técnicos!$F$2:$F$100,IF(Projetos!AM610=2,Técnicos!$H$2:$H$100,Técnicos!$J$2:$J$100)),,0,1))</f>
        <v/>
      </c>
      <c r="AH611" s="15" t="str" cm="1">
        <f t="array" ref="AH611">IF(OR($B611="",AH$2=""),"",Projetos!$K610/_xlfn.XLOOKUP(AH$2,Técnicos!$A$2:$A$100,IF(Projetos!AN610=1,Técnicos!$F$2:$F$100,IF(Projetos!AN610=2,Técnicos!$H$2:$H$100,Técnicos!$J$2:$J$100)),,0,1))</f>
        <v/>
      </c>
      <c r="AI611" s="15" t="str" cm="1">
        <f t="array" ref="AI611">IF(OR($B611="",AI$2=""),"",Projetos!$K610/_xlfn.XLOOKUP(AI$2,Técnicos!$A$2:$A$100,IF(Projetos!AO610=1,Técnicos!$F$2:$F$100,IF(Projetos!AO610=2,Técnicos!$H$2:$H$100,Técnicos!$J$2:$J$100)),,0,1))</f>
        <v/>
      </c>
      <c r="AJ611" s="15" t="str" cm="1">
        <f t="array" ref="AJ611">IF(OR($B611="",AJ$2=""),"",Projetos!$K610/_xlfn.XLOOKUP(AJ$2,Técnicos!$A$2:$A$100,IF(Projetos!AP610=1,Técnicos!$F$2:$F$100,IF(Projetos!AP610=2,Técnicos!$H$2:$H$100,Técnicos!$J$2:$J$100)),,0,1))</f>
        <v/>
      </c>
      <c r="AK611" s="15" t="str" cm="1">
        <f t="array" ref="AK611">IF(OR($B611="",AK$2=""),"",Projetos!$K610/_xlfn.XLOOKUP(AK$2,Técnicos!$A$2:$A$100,IF(Projetos!AQ610=1,Técnicos!$F$2:$F$100,IF(Projetos!AQ610=2,Técnicos!$H$2:$H$100,Técnicos!$J$2:$J$100)),,0,1))</f>
        <v/>
      </c>
    </row>
    <row r="612" spans="3:37" x14ac:dyDescent="0.3">
      <c r="C612" s="15" t="str" cm="1">
        <f t="array" ref="C612">IF(OR($B612="",C$2=""),"",Projetos!$K611/_xlfn.XLOOKUP(C$2,Técnicos!$A$2:$A$100,IF(Projetos!I611=1,Técnicos!$F$2:$F$100,IF(Projetos!I611=2,Técnicos!$H$2:$H$100,Técnicos!$J$2:$J$100)),,0,1))</f>
        <v/>
      </c>
      <c r="D612" s="15" t="str" cm="1">
        <f t="array" ref="D612">IF(OR($B612="",D$2=""),"",Projetos!$K611/_xlfn.XLOOKUP(D$2,Técnicos!$A$2:$A$100,IF(Projetos!J611=1,Técnicos!$F$2:$F$100,IF(Projetos!J611=2,Técnicos!$H$2:$H$100,Técnicos!$J$2:$J$100)),,0,1))</f>
        <v/>
      </c>
      <c r="E612" s="15" t="str" cm="1">
        <f t="array" ref="E612">IF(OR($B612="",E$2=""),"",Projetos!$K611/_xlfn.XLOOKUP(E$2,Técnicos!$A$2:$A$100,IF(Projetos!K611=1,Técnicos!$F$2:$F$100,IF(Projetos!K611=2,Técnicos!$H$2:$H$100,Técnicos!$J$2:$J$100)),,0,1))</f>
        <v/>
      </c>
      <c r="F612" s="15" t="str" cm="1">
        <f t="array" ref="F612">IF(OR($B612="",F$2=""),"",Projetos!$K611/_xlfn.XLOOKUP(F$2,Técnicos!$A$2:$A$100,IF(Projetos!L611=1,Técnicos!$F$2:$F$100,IF(Projetos!L611=2,Técnicos!$H$2:$H$100,Técnicos!$J$2:$J$100)),,0,1))</f>
        <v/>
      </c>
      <c r="G612" s="15" t="str" cm="1">
        <f t="array" ref="G612">IF(OR($B612="",G$2=""),"",Projetos!$K611/_xlfn.XLOOKUP(G$2,Técnicos!$A$2:$A$100,IF(Projetos!M611=1,Técnicos!$F$2:$F$100,IF(Projetos!M611=2,Técnicos!$H$2:$H$100,Técnicos!$J$2:$J$100)),,0,1))</f>
        <v/>
      </c>
      <c r="H612" s="15" t="str" cm="1">
        <f t="array" ref="H612">IF(OR($B612="",H$2=""),"",Projetos!$K611/_xlfn.XLOOKUP(H$2,Técnicos!$A$2:$A$100,IF(Projetos!N611=1,Técnicos!$F$2:$F$100,IF(Projetos!N611=2,Técnicos!$H$2:$H$100,Técnicos!$J$2:$J$100)),,0,1))</f>
        <v/>
      </c>
      <c r="I612" s="15" t="str" cm="1">
        <f t="array" ref="I612">IF(OR($B612="",I$2=""),"",Projetos!$K611/_xlfn.XLOOKUP(I$2,Técnicos!$A$2:$A$100,IF(Projetos!O611=1,Técnicos!$F$2:$F$100,IF(Projetos!O611=2,Técnicos!$H$2:$H$100,Técnicos!$J$2:$J$100)),,0,1))</f>
        <v/>
      </c>
      <c r="J612" s="15" t="str" cm="1">
        <f t="array" ref="J612">IF(OR($B612="",J$2=""),"",Projetos!$K611/_xlfn.XLOOKUP(J$2,Técnicos!$A$2:$A$100,IF(Projetos!P611=1,Técnicos!$F$2:$F$100,IF(Projetos!P611=2,Técnicos!$H$2:$H$100,Técnicos!$J$2:$J$100)),,0,1))</f>
        <v/>
      </c>
      <c r="K612" s="15" t="str" cm="1">
        <f t="array" ref="K612">IF(OR($B612="",K$2=""),"",Projetos!$K611/_xlfn.XLOOKUP(K$2,Técnicos!$A$2:$A$100,IF(Projetos!Q611=1,Técnicos!$F$2:$F$100,IF(Projetos!Q611=2,Técnicos!$H$2:$H$100,Técnicos!$J$2:$J$100)),,0,1))</f>
        <v/>
      </c>
      <c r="L612" s="15" t="str" cm="1">
        <f t="array" ref="L612">IF(OR($B612="",L$2=""),"",Projetos!$K611/_xlfn.XLOOKUP(L$2,Técnicos!$A$2:$A$100,IF(Projetos!R611=1,Técnicos!$F$2:$F$100,IF(Projetos!R611=2,Técnicos!$H$2:$H$100,Técnicos!$J$2:$J$100)),,0,1))</f>
        <v/>
      </c>
      <c r="M612" s="15" t="str" cm="1">
        <f t="array" ref="M612">IF(OR($B612="",M$2=""),"",Projetos!$K611/_xlfn.XLOOKUP(M$2,Técnicos!$A$2:$A$100,IF(Projetos!S611=1,Técnicos!$F$2:$F$100,IF(Projetos!S611=2,Técnicos!$H$2:$H$100,Técnicos!$J$2:$J$100)),,0,1))</f>
        <v/>
      </c>
      <c r="N612" s="15" t="str" cm="1">
        <f t="array" ref="N612">IF(OR($B612="",N$2=""),"",Projetos!$K611/_xlfn.XLOOKUP(N$2,Técnicos!$A$2:$A$100,IF(Projetos!T611=1,Técnicos!$F$2:$F$100,IF(Projetos!T611=2,Técnicos!$H$2:$H$100,Técnicos!$J$2:$J$100)),,0,1))</f>
        <v/>
      </c>
      <c r="O612" s="15" t="str" cm="1">
        <f t="array" ref="O612">IF(OR($B612="",O$2=""),"",Projetos!$K611/_xlfn.XLOOKUP(O$2,Técnicos!$A$2:$A$100,IF(Projetos!U611=1,Técnicos!$F$2:$F$100,IF(Projetos!U611=2,Técnicos!$H$2:$H$100,Técnicos!$J$2:$J$100)),,0,1))</f>
        <v/>
      </c>
      <c r="P612" s="15" t="str" cm="1">
        <f t="array" ref="P612">IF(OR($B612="",P$2=""),"",Projetos!$K611/_xlfn.XLOOKUP(P$2,Técnicos!$A$2:$A$100,IF(Projetos!V611=1,Técnicos!$F$2:$F$100,IF(Projetos!V611=2,Técnicos!$H$2:$H$100,Técnicos!$J$2:$J$100)),,0,1))</f>
        <v/>
      </c>
      <c r="Q612" s="15" t="str" cm="1">
        <f t="array" ref="Q612">IF(OR($B612="",Q$2=""),"",Projetos!$K611/_xlfn.XLOOKUP(Q$2,Técnicos!$A$2:$A$100,IF(Projetos!W611=1,Técnicos!$F$2:$F$100,IF(Projetos!W611=2,Técnicos!$H$2:$H$100,Técnicos!$J$2:$J$100)),,0,1))</f>
        <v/>
      </c>
      <c r="R612" s="15" t="str" cm="1">
        <f t="array" ref="R612">IF(OR($B612="",R$2=""),"",Projetos!$K611/_xlfn.XLOOKUP(R$2,Técnicos!$A$2:$A$100,IF(Projetos!X611=1,Técnicos!$F$2:$F$100,IF(Projetos!X611=2,Técnicos!$H$2:$H$100,Técnicos!$J$2:$J$100)),,0,1))</f>
        <v/>
      </c>
      <c r="S612" s="15" t="str" cm="1">
        <f t="array" ref="S612">IF(OR($B612="",S$2=""),"",Projetos!$K611/_xlfn.XLOOKUP(S$2,Técnicos!$A$2:$A$100,IF(Projetos!Y611=1,Técnicos!$F$2:$F$100,IF(Projetos!Y611=2,Técnicos!$H$2:$H$100,Técnicos!$J$2:$J$100)),,0,1))</f>
        <v/>
      </c>
      <c r="T612" s="15" t="str" cm="1">
        <f t="array" ref="T612">IF(OR($B612="",T$2=""),"",Projetos!$K611/_xlfn.XLOOKUP(T$2,Técnicos!$A$2:$A$100,IF(Projetos!Z611=1,Técnicos!$F$2:$F$100,IF(Projetos!Z611=2,Técnicos!$H$2:$H$100,Técnicos!$J$2:$J$100)),,0,1))</f>
        <v/>
      </c>
      <c r="U612" s="15" t="str" cm="1">
        <f t="array" ref="U612">IF(OR($B612="",U$2=""),"",Projetos!$K611/_xlfn.XLOOKUP(U$2,Técnicos!$A$2:$A$100,IF(Projetos!AA611=1,Técnicos!$F$2:$F$100,IF(Projetos!AA611=2,Técnicos!$H$2:$H$100,Técnicos!$J$2:$J$100)),,0,1))</f>
        <v/>
      </c>
      <c r="V612" s="15" t="str" cm="1">
        <f t="array" ref="V612">IF(OR($B612="",V$2=""),"",Projetos!$K611/_xlfn.XLOOKUP(V$2,Técnicos!$A$2:$A$100,IF(Projetos!AB611=1,Técnicos!$F$2:$F$100,IF(Projetos!AB611=2,Técnicos!$H$2:$H$100,Técnicos!$J$2:$J$100)),,0,1))</f>
        <v/>
      </c>
      <c r="W612" s="15" t="str" cm="1">
        <f t="array" ref="W612">IF(OR($B612="",W$2=""),"",Projetos!$K611/_xlfn.XLOOKUP(W$2,Técnicos!$A$2:$A$100,IF(Projetos!AC611=1,Técnicos!$F$2:$F$100,IF(Projetos!AC611=2,Técnicos!$H$2:$H$100,Técnicos!$J$2:$J$100)),,0,1))</f>
        <v/>
      </c>
      <c r="X612" s="15" t="str" cm="1">
        <f t="array" ref="X612">IF(OR($B612="",X$2=""),"",Projetos!$K611/_xlfn.XLOOKUP(X$2,Técnicos!$A$2:$A$100,IF(Projetos!AD611=1,Técnicos!$F$2:$F$100,IF(Projetos!AD611=2,Técnicos!$H$2:$H$100,Técnicos!$J$2:$J$100)),,0,1))</f>
        <v/>
      </c>
      <c r="Y612" s="15" t="str" cm="1">
        <f t="array" ref="Y612">IF(OR($B612="",Y$2=""),"",Projetos!$K611/_xlfn.XLOOKUP(Y$2,Técnicos!$A$2:$A$100,IF(Projetos!AE611=1,Técnicos!$F$2:$F$100,IF(Projetos!AE611=2,Técnicos!$H$2:$H$100,Técnicos!$J$2:$J$100)),,0,1))</f>
        <v/>
      </c>
      <c r="Z612" s="15" t="str" cm="1">
        <f t="array" ref="Z612">IF(OR($B612="",Z$2=""),"",Projetos!$K611/_xlfn.XLOOKUP(Z$2,Técnicos!$A$2:$A$100,IF(Projetos!AF611=1,Técnicos!$F$2:$F$100,IF(Projetos!AF611=2,Técnicos!$H$2:$H$100,Técnicos!$J$2:$J$100)),,0,1))</f>
        <v/>
      </c>
      <c r="AA612" s="15" t="str" cm="1">
        <f t="array" ref="AA612">IF(OR($B612="",AA$2=""),"",Projetos!$K611/_xlfn.XLOOKUP(AA$2,Técnicos!$A$2:$A$100,IF(Projetos!AG611=1,Técnicos!$F$2:$F$100,IF(Projetos!AG611=2,Técnicos!$H$2:$H$100,Técnicos!$J$2:$J$100)),,0,1))</f>
        <v/>
      </c>
      <c r="AB612" s="15" t="str" cm="1">
        <f t="array" ref="AB612">IF(OR($B612="",AB$2=""),"",Projetos!$K611/_xlfn.XLOOKUP(AB$2,Técnicos!$A$2:$A$100,IF(Projetos!AH611=1,Técnicos!$F$2:$F$100,IF(Projetos!AH611=2,Técnicos!$H$2:$H$100,Técnicos!$J$2:$J$100)),,0,1))</f>
        <v/>
      </c>
      <c r="AC612" s="15" t="str" cm="1">
        <f t="array" ref="AC612">IF(OR($B612="",AC$2=""),"",Projetos!$K611/_xlfn.XLOOKUP(AC$2,Técnicos!$A$2:$A$100,IF(Projetos!AI611=1,Técnicos!$F$2:$F$100,IF(Projetos!AI611=2,Técnicos!$H$2:$H$100,Técnicos!$J$2:$J$100)),,0,1))</f>
        <v/>
      </c>
      <c r="AD612" s="15" t="str" cm="1">
        <f t="array" ref="AD612">IF(OR($B612="",AD$2=""),"",Projetos!$K611/_xlfn.XLOOKUP(AD$2,Técnicos!$A$2:$A$100,IF(Projetos!AJ611=1,Técnicos!$F$2:$F$100,IF(Projetos!AJ611=2,Técnicos!$H$2:$H$100,Técnicos!$J$2:$J$100)),,0,1))</f>
        <v/>
      </c>
      <c r="AE612" s="15" t="str" cm="1">
        <f t="array" ref="AE612">IF(OR($B612="",AE$2=""),"",Projetos!$K611/_xlfn.XLOOKUP(AE$2,Técnicos!$A$2:$A$100,IF(Projetos!AK611=1,Técnicos!$F$2:$F$100,IF(Projetos!AK611=2,Técnicos!$H$2:$H$100,Técnicos!$J$2:$J$100)),,0,1))</f>
        <v/>
      </c>
      <c r="AF612" s="15" t="str" cm="1">
        <f t="array" ref="AF612">IF(OR($B612="",AF$2=""),"",Projetos!$K611/_xlfn.XLOOKUP(AF$2,Técnicos!$A$2:$A$100,IF(Projetos!AL611=1,Técnicos!$F$2:$F$100,IF(Projetos!AL611=2,Técnicos!$H$2:$H$100,Técnicos!$J$2:$J$100)),,0,1))</f>
        <v/>
      </c>
      <c r="AG612" s="15" t="str" cm="1">
        <f t="array" ref="AG612">IF(OR($B612="",AG$2=""),"",Projetos!$K611/_xlfn.XLOOKUP(AG$2,Técnicos!$A$2:$A$100,IF(Projetos!AM611=1,Técnicos!$F$2:$F$100,IF(Projetos!AM611=2,Técnicos!$H$2:$H$100,Técnicos!$J$2:$J$100)),,0,1))</f>
        <v/>
      </c>
      <c r="AH612" s="15" t="str" cm="1">
        <f t="array" ref="AH612">IF(OR($B612="",AH$2=""),"",Projetos!$K611/_xlfn.XLOOKUP(AH$2,Técnicos!$A$2:$A$100,IF(Projetos!AN611=1,Técnicos!$F$2:$F$100,IF(Projetos!AN611=2,Técnicos!$H$2:$H$100,Técnicos!$J$2:$J$100)),,0,1))</f>
        <v/>
      </c>
      <c r="AI612" s="15" t="str" cm="1">
        <f t="array" ref="AI612">IF(OR($B612="",AI$2=""),"",Projetos!$K611/_xlfn.XLOOKUP(AI$2,Técnicos!$A$2:$A$100,IF(Projetos!AO611=1,Técnicos!$F$2:$F$100,IF(Projetos!AO611=2,Técnicos!$H$2:$H$100,Técnicos!$J$2:$J$100)),,0,1))</f>
        <v/>
      </c>
      <c r="AJ612" s="15" t="str" cm="1">
        <f t="array" ref="AJ612">IF(OR($B612="",AJ$2=""),"",Projetos!$K611/_xlfn.XLOOKUP(AJ$2,Técnicos!$A$2:$A$100,IF(Projetos!AP611=1,Técnicos!$F$2:$F$100,IF(Projetos!AP611=2,Técnicos!$H$2:$H$100,Técnicos!$J$2:$J$100)),,0,1))</f>
        <v/>
      </c>
      <c r="AK612" s="15" t="str" cm="1">
        <f t="array" ref="AK612">IF(OR($B612="",AK$2=""),"",Projetos!$K611/_xlfn.XLOOKUP(AK$2,Técnicos!$A$2:$A$100,IF(Projetos!AQ611=1,Técnicos!$F$2:$F$100,IF(Projetos!AQ611=2,Técnicos!$H$2:$H$100,Técnicos!$J$2:$J$100)),,0,1))</f>
        <v/>
      </c>
    </row>
    <row r="613" spans="3:37" x14ac:dyDescent="0.3">
      <c r="C613" s="15" t="str" cm="1">
        <f t="array" ref="C613">IF(OR($B613="",C$2=""),"",Projetos!$K612/_xlfn.XLOOKUP(C$2,Técnicos!$A$2:$A$100,IF(Projetos!I612=1,Técnicos!$F$2:$F$100,IF(Projetos!I612=2,Técnicos!$H$2:$H$100,Técnicos!$J$2:$J$100)),,0,1))</f>
        <v/>
      </c>
      <c r="D613" s="15" t="str" cm="1">
        <f t="array" ref="D613">IF(OR($B613="",D$2=""),"",Projetos!$K612/_xlfn.XLOOKUP(D$2,Técnicos!$A$2:$A$100,IF(Projetos!J612=1,Técnicos!$F$2:$F$100,IF(Projetos!J612=2,Técnicos!$H$2:$H$100,Técnicos!$J$2:$J$100)),,0,1))</f>
        <v/>
      </c>
      <c r="E613" s="15" t="str" cm="1">
        <f t="array" ref="E613">IF(OR($B613="",E$2=""),"",Projetos!$K612/_xlfn.XLOOKUP(E$2,Técnicos!$A$2:$A$100,IF(Projetos!K612=1,Técnicos!$F$2:$F$100,IF(Projetos!K612=2,Técnicos!$H$2:$H$100,Técnicos!$J$2:$J$100)),,0,1))</f>
        <v/>
      </c>
      <c r="F613" s="15" t="str" cm="1">
        <f t="array" ref="F613">IF(OR($B613="",F$2=""),"",Projetos!$K612/_xlfn.XLOOKUP(F$2,Técnicos!$A$2:$A$100,IF(Projetos!L612=1,Técnicos!$F$2:$F$100,IF(Projetos!L612=2,Técnicos!$H$2:$H$100,Técnicos!$J$2:$J$100)),,0,1))</f>
        <v/>
      </c>
      <c r="G613" s="15" t="str" cm="1">
        <f t="array" ref="G613">IF(OR($B613="",G$2=""),"",Projetos!$K612/_xlfn.XLOOKUP(G$2,Técnicos!$A$2:$A$100,IF(Projetos!M612=1,Técnicos!$F$2:$F$100,IF(Projetos!M612=2,Técnicos!$H$2:$H$100,Técnicos!$J$2:$J$100)),,0,1))</f>
        <v/>
      </c>
      <c r="H613" s="15" t="str" cm="1">
        <f t="array" ref="H613">IF(OR($B613="",H$2=""),"",Projetos!$K612/_xlfn.XLOOKUP(H$2,Técnicos!$A$2:$A$100,IF(Projetos!N612=1,Técnicos!$F$2:$F$100,IF(Projetos!N612=2,Técnicos!$H$2:$H$100,Técnicos!$J$2:$J$100)),,0,1))</f>
        <v/>
      </c>
      <c r="I613" s="15" t="str" cm="1">
        <f t="array" ref="I613">IF(OR($B613="",I$2=""),"",Projetos!$K612/_xlfn.XLOOKUP(I$2,Técnicos!$A$2:$A$100,IF(Projetos!O612=1,Técnicos!$F$2:$F$100,IF(Projetos!O612=2,Técnicos!$H$2:$H$100,Técnicos!$J$2:$J$100)),,0,1))</f>
        <v/>
      </c>
      <c r="J613" s="15" t="str" cm="1">
        <f t="array" ref="J613">IF(OR($B613="",J$2=""),"",Projetos!$K612/_xlfn.XLOOKUP(J$2,Técnicos!$A$2:$A$100,IF(Projetos!P612=1,Técnicos!$F$2:$F$100,IF(Projetos!P612=2,Técnicos!$H$2:$H$100,Técnicos!$J$2:$J$100)),,0,1))</f>
        <v/>
      </c>
      <c r="K613" s="15" t="str" cm="1">
        <f t="array" ref="K613">IF(OR($B613="",K$2=""),"",Projetos!$K612/_xlfn.XLOOKUP(K$2,Técnicos!$A$2:$A$100,IF(Projetos!Q612=1,Técnicos!$F$2:$F$100,IF(Projetos!Q612=2,Técnicos!$H$2:$H$100,Técnicos!$J$2:$J$100)),,0,1))</f>
        <v/>
      </c>
      <c r="L613" s="15" t="str" cm="1">
        <f t="array" ref="L613">IF(OR($B613="",L$2=""),"",Projetos!$K612/_xlfn.XLOOKUP(L$2,Técnicos!$A$2:$A$100,IF(Projetos!R612=1,Técnicos!$F$2:$F$100,IF(Projetos!R612=2,Técnicos!$H$2:$H$100,Técnicos!$J$2:$J$100)),,0,1))</f>
        <v/>
      </c>
      <c r="M613" s="15" t="str" cm="1">
        <f t="array" ref="M613">IF(OR($B613="",M$2=""),"",Projetos!$K612/_xlfn.XLOOKUP(M$2,Técnicos!$A$2:$A$100,IF(Projetos!S612=1,Técnicos!$F$2:$F$100,IF(Projetos!S612=2,Técnicos!$H$2:$H$100,Técnicos!$J$2:$J$100)),,0,1))</f>
        <v/>
      </c>
      <c r="N613" s="15" t="str" cm="1">
        <f t="array" ref="N613">IF(OR($B613="",N$2=""),"",Projetos!$K612/_xlfn.XLOOKUP(N$2,Técnicos!$A$2:$A$100,IF(Projetos!T612=1,Técnicos!$F$2:$F$100,IF(Projetos!T612=2,Técnicos!$H$2:$H$100,Técnicos!$J$2:$J$100)),,0,1))</f>
        <v/>
      </c>
      <c r="O613" s="15" t="str" cm="1">
        <f t="array" ref="O613">IF(OR($B613="",O$2=""),"",Projetos!$K612/_xlfn.XLOOKUP(O$2,Técnicos!$A$2:$A$100,IF(Projetos!U612=1,Técnicos!$F$2:$F$100,IF(Projetos!U612=2,Técnicos!$H$2:$H$100,Técnicos!$J$2:$J$100)),,0,1))</f>
        <v/>
      </c>
      <c r="P613" s="15" t="str" cm="1">
        <f t="array" ref="P613">IF(OR($B613="",P$2=""),"",Projetos!$K612/_xlfn.XLOOKUP(P$2,Técnicos!$A$2:$A$100,IF(Projetos!V612=1,Técnicos!$F$2:$F$100,IF(Projetos!V612=2,Técnicos!$H$2:$H$100,Técnicos!$J$2:$J$100)),,0,1))</f>
        <v/>
      </c>
      <c r="Q613" s="15" t="str" cm="1">
        <f t="array" ref="Q613">IF(OR($B613="",Q$2=""),"",Projetos!$K612/_xlfn.XLOOKUP(Q$2,Técnicos!$A$2:$A$100,IF(Projetos!W612=1,Técnicos!$F$2:$F$100,IF(Projetos!W612=2,Técnicos!$H$2:$H$100,Técnicos!$J$2:$J$100)),,0,1))</f>
        <v/>
      </c>
      <c r="R613" s="15" t="str" cm="1">
        <f t="array" ref="R613">IF(OR($B613="",R$2=""),"",Projetos!$K612/_xlfn.XLOOKUP(R$2,Técnicos!$A$2:$A$100,IF(Projetos!X612=1,Técnicos!$F$2:$F$100,IF(Projetos!X612=2,Técnicos!$H$2:$H$100,Técnicos!$J$2:$J$100)),,0,1))</f>
        <v/>
      </c>
      <c r="S613" s="15" t="str" cm="1">
        <f t="array" ref="S613">IF(OR($B613="",S$2=""),"",Projetos!$K612/_xlfn.XLOOKUP(S$2,Técnicos!$A$2:$A$100,IF(Projetos!Y612=1,Técnicos!$F$2:$F$100,IF(Projetos!Y612=2,Técnicos!$H$2:$H$100,Técnicos!$J$2:$J$100)),,0,1))</f>
        <v/>
      </c>
      <c r="T613" s="15" t="str" cm="1">
        <f t="array" ref="T613">IF(OR($B613="",T$2=""),"",Projetos!$K612/_xlfn.XLOOKUP(T$2,Técnicos!$A$2:$A$100,IF(Projetos!Z612=1,Técnicos!$F$2:$F$100,IF(Projetos!Z612=2,Técnicos!$H$2:$H$100,Técnicos!$J$2:$J$100)),,0,1))</f>
        <v/>
      </c>
      <c r="U613" s="15" t="str" cm="1">
        <f t="array" ref="U613">IF(OR($B613="",U$2=""),"",Projetos!$K612/_xlfn.XLOOKUP(U$2,Técnicos!$A$2:$A$100,IF(Projetos!AA612=1,Técnicos!$F$2:$F$100,IF(Projetos!AA612=2,Técnicos!$H$2:$H$100,Técnicos!$J$2:$J$100)),,0,1))</f>
        <v/>
      </c>
      <c r="V613" s="15" t="str" cm="1">
        <f t="array" ref="V613">IF(OR($B613="",V$2=""),"",Projetos!$K612/_xlfn.XLOOKUP(V$2,Técnicos!$A$2:$A$100,IF(Projetos!AB612=1,Técnicos!$F$2:$F$100,IF(Projetos!AB612=2,Técnicos!$H$2:$H$100,Técnicos!$J$2:$J$100)),,0,1))</f>
        <v/>
      </c>
      <c r="W613" s="15" t="str" cm="1">
        <f t="array" ref="W613">IF(OR($B613="",W$2=""),"",Projetos!$K612/_xlfn.XLOOKUP(W$2,Técnicos!$A$2:$A$100,IF(Projetos!AC612=1,Técnicos!$F$2:$F$100,IF(Projetos!AC612=2,Técnicos!$H$2:$H$100,Técnicos!$J$2:$J$100)),,0,1))</f>
        <v/>
      </c>
      <c r="X613" s="15" t="str" cm="1">
        <f t="array" ref="X613">IF(OR($B613="",X$2=""),"",Projetos!$K612/_xlfn.XLOOKUP(X$2,Técnicos!$A$2:$A$100,IF(Projetos!AD612=1,Técnicos!$F$2:$F$100,IF(Projetos!AD612=2,Técnicos!$H$2:$H$100,Técnicos!$J$2:$J$100)),,0,1))</f>
        <v/>
      </c>
      <c r="Y613" s="15" t="str" cm="1">
        <f t="array" ref="Y613">IF(OR($B613="",Y$2=""),"",Projetos!$K612/_xlfn.XLOOKUP(Y$2,Técnicos!$A$2:$A$100,IF(Projetos!AE612=1,Técnicos!$F$2:$F$100,IF(Projetos!AE612=2,Técnicos!$H$2:$H$100,Técnicos!$J$2:$J$100)),,0,1))</f>
        <v/>
      </c>
      <c r="Z613" s="15" t="str" cm="1">
        <f t="array" ref="Z613">IF(OR($B613="",Z$2=""),"",Projetos!$K612/_xlfn.XLOOKUP(Z$2,Técnicos!$A$2:$A$100,IF(Projetos!AF612=1,Técnicos!$F$2:$F$100,IF(Projetos!AF612=2,Técnicos!$H$2:$H$100,Técnicos!$J$2:$J$100)),,0,1))</f>
        <v/>
      </c>
      <c r="AA613" s="15" t="str" cm="1">
        <f t="array" ref="AA613">IF(OR($B613="",AA$2=""),"",Projetos!$K612/_xlfn.XLOOKUP(AA$2,Técnicos!$A$2:$A$100,IF(Projetos!AG612=1,Técnicos!$F$2:$F$100,IF(Projetos!AG612=2,Técnicos!$H$2:$H$100,Técnicos!$J$2:$J$100)),,0,1))</f>
        <v/>
      </c>
      <c r="AB613" s="15" t="str" cm="1">
        <f t="array" ref="AB613">IF(OR($B613="",AB$2=""),"",Projetos!$K612/_xlfn.XLOOKUP(AB$2,Técnicos!$A$2:$A$100,IF(Projetos!AH612=1,Técnicos!$F$2:$F$100,IF(Projetos!AH612=2,Técnicos!$H$2:$H$100,Técnicos!$J$2:$J$100)),,0,1))</f>
        <v/>
      </c>
      <c r="AC613" s="15" t="str" cm="1">
        <f t="array" ref="AC613">IF(OR($B613="",AC$2=""),"",Projetos!$K612/_xlfn.XLOOKUP(AC$2,Técnicos!$A$2:$A$100,IF(Projetos!AI612=1,Técnicos!$F$2:$F$100,IF(Projetos!AI612=2,Técnicos!$H$2:$H$100,Técnicos!$J$2:$J$100)),,0,1))</f>
        <v/>
      </c>
      <c r="AD613" s="15" t="str" cm="1">
        <f t="array" ref="AD613">IF(OR($B613="",AD$2=""),"",Projetos!$K612/_xlfn.XLOOKUP(AD$2,Técnicos!$A$2:$A$100,IF(Projetos!AJ612=1,Técnicos!$F$2:$F$100,IF(Projetos!AJ612=2,Técnicos!$H$2:$H$100,Técnicos!$J$2:$J$100)),,0,1))</f>
        <v/>
      </c>
      <c r="AE613" s="15" t="str" cm="1">
        <f t="array" ref="AE613">IF(OR($B613="",AE$2=""),"",Projetos!$K612/_xlfn.XLOOKUP(AE$2,Técnicos!$A$2:$A$100,IF(Projetos!AK612=1,Técnicos!$F$2:$F$100,IF(Projetos!AK612=2,Técnicos!$H$2:$H$100,Técnicos!$J$2:$J$100)),,0,1))</f>
        <v/>
      </c>
      <c r="AF613" s="15" t="str" cm="1">
        <f t="array" ref="AF613">IF(OR($B613="",AF$2=""),"",Projetos!$K612/_xlfn.XLOOKUP(AF$2,Técnicos!$A$2:$A$100,IF(Projetos!AL612=1,Técnicos!$F$2:$F$100,IF(Projetos!AL612=2,Técnicos!$H$2:$H$100,Técnicos!$J$2:$J$100)),,0,1))</f>
        <v/>
      </c>
      <c r="AG613" s="15" t="str" cm="1">
        <f t="array" ref="AG613">IF(OR($B613="",AG$2=""),"",Projetos!$K612/_xlfn.XLOOKUP(AG$2,Técnicos!$A$2:$A$100,IF(Projetos!AM612=1,Técnicos!$F$2:$F$100,IF(Projetos!AM612=2,Técnicos!$H$2:$H$100,Técnicos!$J$2:$J$100)),,0,1))</f>
        <v/>
      </c>
      <c r="AH613" s="15" t="str" cm="1">
        <f t="array" ref="AH613">IF(OR($B613="",AH$2=""),"",Projetos!$K612/_xlfn.XLOOKUP(AH$2,Técnicos!$A$2:$A$100,IF(Projetos!AN612=1,Técnicos!$F$2:$F$100,IF(Projetos!AN612=2,Técnicos!$H$2:$H$100,Técnicos!$J$2:$J$100)),,0,1))</f>
        <v/>
      </c>
      <c r="AI613" s="15" t="str" cm="1">
        <f t="array" ref="AI613">IF(OR($B613="",AI$2=""),"",Projetos!$K612/_xlfn.XLOOKUP(AI$2,Técnicos!$A$2:$A$100,IF(Projetos!AO612=1,Técnicos!$F$2:$F$100,IF(Projetos!AO612=2,Técnicos!$H$2:$H$100,Técnicos!$J$2:$J$100)),,0,1))</f>
        <v/>
      </c>
      <c r="AJ613" s="15" t="str" cm="1">
        <f t="array" ref="AJ613">IF(OR($B613="",AJ$2=""),"",Projetos!$K612/_xlfn.XLOOKUP(AJ$2,Técnicos!$A$2:$A$100,IF(Projetos!AP612=1,Técnicos!$F$2:$F$100,IF(Projetos!AP612=2,Técnicos!$H$2:$H$100,Técnicos!$J$2:$J$100)),,0,1))</f>
        <v/>
      </c>
      <c r="AK613" s="15" t="str" cm="1">
        <f t="array" ref="AK613">IF(OR($B613="",AK$2=""),"",Projetos!$K612/_xlfn.XLOOKUP(AK$2,Técnicos!$A$2:$A$100,IF(Projetos!AQ612=1,Técnicos!$F$2:$F$100,IF(Projetos!AQ612=2,Técnicos!$H$2:$H$100,Técnicos!$J$2:$J$100)),,0,1))</f>
        <v/>
      </c>
    </row>
    <row r="614" spans="3:37" x14ac:dyDescent="0.3">
      <c r="C614" s="15" t="str" cm="1">
        <f t="array" ref="C614">IF(OR($B614="",C$2=""),"",Projetos!$K613/_xlfn.XLOOKUP(C$2,Técnicos!$A$2:$A$100,IF(Projetos!I613=1,Técnicos!$F$2:$F$100,IF(Projetos!I613=2,Técnicos!$H$2:$H$100,Técnicos!$J$2:$J$100)),,0,1))</f>
        <v/>
      </c>
      <c r="D614" s="15" t="str" cm="1">
        <f t="array" ref="D614">IF(OR($B614="",D$2=""),"",Projetos!$K613/_xlfn.XLOOKUP(D$2,Técnicos!$A$2:$A$100,IF(Projetos!J613=1,Técnicos!$F$2:$F$100,IF(Projetos!J613=2,Técnicos!$H$2:$H$100,Técnicos!$J$2:$J$100)),,0,1))</f>
        <v/>
      </c>
      <c r="E614" s="15" t="str" cm="1">
        <f t="array" ref="E614">IF(OR($B614="",E$2=""),"",Projetos!$K613/_xlfn.XLOOKUP(E$2,Técnicos!$A$2:$A$100,IF(Projetos!K613=1,Técnicos!$F$2:$F$100,IF(Projetos!K613=2,Técnicos!$H$2:$H$100,Técnicos!$J$2:$J$100)),,0,1))</f>
        <v/>
      </c>
      <c r="F614" s="15" t="str" cm="1">
        <f t="array" ref="F614">IF(OR($B614="",F$2=""),"",Projetos!$K613/_xlfn.XLOOKUP(F$2,Técnicos!$A$2:$A$100,IF(Projetos!L613=1,Técnicos!$F$2:$F$100,IF(Projetos!L613=2,Técnicos!$H$2:$H$100,Técnicos!$J$2:$J$100)),,0,1))</f>
        <v/>
      </c>
      <c r="G614" s="15" t="str" cm="1">
        <f t="array" ref="G614">IF(OR($B614="",G$2=""),"",Projetos!$K613/_xlfn.XLOOKUP(G$2,Técnicos!$A$2:$A$100,IF(Projetos!M613=1,Técnicos!$F$2:$F$100,IF(Projetos!M613=2,Técnicos!$H$2:$H$100,Técnicos!$J$2:$J$100)),,0,1))</f>
        <v/>
      </c>
      <c r="H614" s="15" t="str" cm="1">
        <f t="array" ref="H614">IF(OR($B614="",H$2=""),"",Projetos!$K613/_xlfn.XLOOKUP(H$2,Técnicos!$A$2:$A$100,IF(Projetos!N613=1,Técnicos!$F$2:$F$100,IF(Projetos!N613=2,Técnicos!$H$2:$H$100,Técnicos!$J$2:$J$100)),,0,1))</f>
        <v/>
      </c>
      <c r="I614" s="15" t="str" cm="1">
        <f t="array" ref="I614">IF(OR($B614="",I$2=""),"",Projetos!$K613/_xlfn.XLOOKUP(I$2,Técnicos!$A$2:$A$100,IF(Projetos!O613=1,Técnicos!$F$2:$F$100,IF(Projetos!O613=2,Técnicos!$H$2:$H$100,Técnicos!$J$2:$J$100)),,0,1))</f>
        <v/>
      </c>
      <c r="J614" s="15" t="str" cm="1">
        <f t="array" ref="J614">IF(OR($B614="",J$2=""),"",Projetos!$K613/_xlfn.XLOOKUP(J$2,Técnicos!$A$2:$A$100,IF(Projetos!P613=1,Técnicos!$F$2:$F$100,IF(Projetos!P613=2,Técnicos!$H$2:$H$100,Técnicos!$J$2:$J$100)),,0,1))</f>
        <v/>
      </c>
      <c r="K614" s="15" t="str" cm="1">
        <f t="array" ref="K614">IF(OR($B614="",K$2=""),"",Projetos!$K613/_xlfn.XLOOKUP(K$2,Técnicos!$A$2:$A$100,IF(Projetos!Q613=1,Técnicos!$F$2:$F$100,IF(Projetos!Q613=2,Técnicos!$H$2:$H$100,Técnicos!$J$2:$J$100)),,0,1))</f>
        <v/>
      </c>
      <c r="L614" s="15" t="str" cm="1">
        <f t="array" ref="L614">IF(OR($B614="",L$2=""),"",Projetos!$K613/_xlfn.XLOOKUP(L$2,Técnicos!$A$2:$A$100,IF(Projetos!R613=1,Técnicos!$F$2:$F$100,IF(Projetos!R613=2,Técnicos!$H$2:$H$100,Técnicos!$J$2:$J$100)),,0,1))</f>
        <v/>
      </c>
      <c r="M614" s="15" t="str" cm="1">
        <f t="array" ref="M614">IF(OR($B614="",M$2=""),"",Projetos!$K613/_xlfn.XLOOKUP(M$2,Técnicos!$A$2:$A$100,IF(Projetos!S613=1,Técnicos!$F$2:$F$100,IF(Projetos!S613=2,Técnicos!$H$2:$H$100,Técnicos!$J$2:$J$100)),,0,1))</f>
        <v/>
      </c>
      <c r="N614" s="15" t="str" cm="1">
        <f t="array" ref="N614">IF(OR($B614="",N$2=""),"",Projetos!$K613/_xlfn.XLOOKUP(N$2,Técnicos!$A$2:$A$100,IF(Projetos!T613=1,Técnicos!$F$2:$F$100,IF(Projetos!T613=2,Técnicos!$H$2:$H$100,Técnicos!$J$2:$J$100)),,0,1))</f>
        <v/>
      </c>
      <c r="O614" s="15" t="str" cm="1">
        <f t="array" ref="O614">IF(OR($B614="",O$2=""),"",Projetos!$K613/_xlfn.XLOOKUP(O$2,Técnicos!$A$2:$A$100,IF(Projetos!U613=1,Técnicos!$F$2:$F$100,IF(Projetos!U613=2,Técnicos!$H$2:$H$100,Técnicos!$J$2:$J$100)),,0,1))</f>
        <v/>
      </c>
      <c r="P614" s="15" t="str" cm="1">
        <f t="array" ref="P614">IF(OR($B614="",P$2=""),"",Projetos!$K613/_xlfn.XLOOKUP(P$2,Técnicos!$A$2:$A$100,IF(Projetos!V613=1,Técnicos!$F$2:$F$100,IF(Projetos!V613=2,Técnicos!$H$2:$H$100,Técnicos!$J$2:$J$100)),,0,1))</f>
        <v/>
      </c>
      <c r="Q614" s="15" t="str" cm="1">
        <f t="array" ref="Q614">IF(OR($B614="",Q$2=""),"",Projetos!$K613/_xlfn.XLOOKUP(Q$2,Técnicos!$A$2:$A$100,IF(Projetos!W613=1,Técnicos!$F$2:$F$100,IF(Projetos!W613=2,Técnicos!$H$2:$H$100,Técnicos!$J$2:$J$100)),,0,1))</f>
        <v/>
      </c>
      <c r="R614" s="15" t="str" cm="1">
        <f t="array" ref="R614">IF(OR($B614="",R$2=""),"",Projetos!$K613/_xlfn.XLOOKUP(R$2,Técnicos!$A$2:$A$100,IF(Projetos!X613=1,Técnicos!$F$2:$F$100,IF(Projetos!X613=2,Técnicos!$H$2:$H$100,Técnicos!$J$2:$J$100)),,0,1))</f>
        <v/>
      </c>
      <c r="S614" s="15" t="str" cm="1">
        <f t="array" ref="S614">IF(OR($B614="",S$2=""),"",Projetos!$K613/_xlfn.XLOOKUP(S$2,Técnicos!$A$2:$A$100,IF(Projetos!Y613=1,Técnicos!$F$2:$F$100,IF(Projetos!Y613=2,Técnicos!$H$2:$H$100,Técnicos!$J$2:$J$100)),,0,1))</f>
        <v/>
      </c>
      <c r="T614" s="15" t="str" cm="1">
        <f t="array" ref="T614">IF(OR($B614="",T$2=""),"",Projetos!$K613/_xlfn.XLOOKUP(T$2,Técnicos!$A$2:$A$100,IF(Projetos!Z613=1,Técnicos!$F$2:$F$100,IF(Projetos!Z613=2,Técnicos!$H$2:$H$100,Técnicos!$J$2:$J$100)),,0,1))</f>
        <v/>
      </c>
      <c r="U614" s="15" t="str" cm="1">
        <f t="array" ref="U614">IF(OR($B614="",U$2=""),"",Projetos!$K613/_xlfn.XLOOKUP(U$2,Técnicos!$A$2:$A$100,IF(Projetos!AA613=1,Técnicos!$F$2:$F$100,IF(Projetos!AA613=2,Técnicos!$H$2:$H$100,Técnicos!$J$2:$J$100)),,0,1))</f>
        <v/>
      </c>
      <c r="V614" s="15" t="str" cm="1">
        <f t="array" ref="V614">IF(OR($B614="",V$2=""),"",Projetos!$K613/_xlfn.XLOOKUP(V$2,Técnicos!$A$2:$A$100,IF(Projetos!AB613=1,Técnicos!$F$2:$F$100,IF(Projetos!AB613=2,Técnicos!$H$2:$H$100,Técnicos!$J$2:$J$100)),,0,1))</f>
        <v/>
      </c>
      <c r="W614" s="15" t="str" cm="1">
        <f t="array" ref="W614">IF(OR($B614="",W$2=""),"",Projetos!$K613/_xlfn.XLOOKUP(W$2,Técnicos!$A$2:$A$100,IF(Projetos!AC613=1,Técnicos!$F$2:$F$100,IF(Projetos!AC613=2,Técnicos!$H$2:$H$100,Técnicos!$J$2:$J$100)),,0,1))</f>
        <v/>
      </c>
      <c r="X614" s="15" t="str" cm="1">
        <f t="array" ref="X614">IF(OR($B614="",X$2=""),"",Projetos!$K613/_xlfn.XLOOKUP(X$2,Técnicos!$A$2:$A$100,IF(Projetos!AD613=1,Técnicos!$F$2:$F$100,IF(Projetos!AD613=2,Técnicos!$H$2:$H$100,Técnicos!$J$2:$J$100)),,0,1))</f>
        <v/>
      </c>
      <c r="Y614" s="15" t="str" cm="1">
        <f t="array" ref="Y614">IF(OR($B614="",Y$2=""),"",Projetos!$K613/_xlfn.XLOOKUP(Y$2,Técnicos!$A$2:$A$100,IF(Projetos!AE613=1,Técnicos!$F$2:$F$100,IF(Projetos!AE613=2,Técnicos!$H$2:$H$100,Técnicos!$J$2:$J$100)),,0,1))</f>
        <v/>
      </c>
      <c r="Z614" s="15" t="str" cm="1">
        <f t="array" ref="Z614">IF(OR($B614="",Z$2=""),"",Projetos!$K613/_xlfn.XLOOKUP(Z$2,Técnicos!$A$2:$A$100,IF(Projetos!AF613=1,Técnicos!$F$2:$F$100,IF(Projetos!AF613=2,Técnicos!$H$2:$H$100,Técnicos!$J$2:$J$100)),,0,1))</f>
        <v/>
      </c>
      <c r="AA614" s="15" t="str" cm="1">
        <f t="array" ref="AA614">IF(OR($B614="",AA$2=""),"",Projetos!$K613/_xlfn.XLOOKUP(AA$2,Técnicos!$A$2:$A$100,IF(Projetos!AG613=1,Técnicos!$F$2:$F$100,IF(Projetos!AG613=2,Técnicos!$H$2:$H$100,Técnicos!$J$2:$J$100)),,0,1))</f>
        <v/>
      </c>
      <c r="AB614" s="15" t="str" cm="1">
        <f t="array" ref="AB614">IF(OR($B614="",AB$2=""),"",Projetos!$K613/_xlfn.XLOOKUP(AB$2,Técnicos!$A$2:$A$100,IF(Projetos!AH613=1,Técnicos!$F$2:$F$100,IF(Projetos!AH613=2,Técnicos!$H$2:$H$100,Técnicos!$J$2:$J$100)),,0,1))</f>
        <v/>
      </c>
      <c r="AC614" s="15" t="str" cm="1">
        <f t="array" ref="AC614">IF(OR($B614="",AC$2=""),"",Projetos!$K613/_xlfn.XLOOKUP(AC$2,Técnicos!$A$2:$A$100,IF(Projetos!AI613=1,Técnicos!$F$2:$F$100,IF(Projetos!AI613=2,Técnicos!$H$2:$H$100,Técnicos!$J$2:$J$100)),,0,1))</f>
        <v/>
      </c>
      <c r="AD614" s="15" t="str" cm="1">
        <f t="array" ref="AD614">IF(OR($B614="",AD$2=""),"",Projetos!$K613/_xlfn.XLOOKUP(AD$2,Técnicos!$A$2:$A$100,IF(Projetos!AJ613=1,Técnicos!$F$2:$F$100,IF(Projetos!AJ613=2,Técnicos!$H$2:$H$100,Técnicos!$J$2:$J$100)),,0,1))</f>
        <v/>
      </c>
      <c r="AE614" s="15" t="str" cm="1">
        <f t="array" ref="AE614">IF(OR($B614="",AE$2=""),"",Projetos!$K613/_xlfn.XLOOKUP(AE$2,Técnicos!$A$2:$A$100,IF(Projetos!AK613=1,Técnicos!$F$2:$F$100,IF(Projetos!AK613=2,Técnicos!$H$2:$H$100,Técnicos!$J$2:$J$100)),,0,1))</f>
        <v/>
      </c>
      <c r="AF614" s="15" t="str" cm="1">
        <f t="array" ref="AF614">IF(OR($B614="",AF$2=""),"",Projetos!$K613/_xlfn.XLOOKUP(AF$2,Técnicos!$A$2:$A$100,IF(Projetos!AL613=1,Técnicos!$F$2:$F$100,IF(Projetos!AL613=2,Técnicos!$H$2:$H$100,Técnicos!$J$2:$J$100)),,0,1))</f>
        <v/>
      </c>
      <c r="AG614" s="15" t="str" cm="1">
        <f t="array" ref="AG614">IF(OR($B614="",AG$2=""),"",Projetos!$K613/_xlfn.XLOOKUP(AG$2,Técnicos!$A$2:$A$100,IF(Projetos!AM613=1,Técnicos!$F$2:$F$100,IF(Projetos!AM613=2,Técnicos!$H$2:$H$100,Técnicos!$J$2:$J$100)),,0,1))</f>
        <v/>
      </c>
      <c r="AH614" s="15" t="str" cm="1">
        <f t="array" ref="AH614">IF(OR($B614="",AH$2=""),"",Projetos!$K613/_xlfn.XLOOKUP(AH$2,Técnicos!$A$2:$A$100,IF(Projetos!AN613=1,Técnicos!$F$2:$F$100,IF(Projetos!AN613=2,Técnicos!$H$2:$H$100,Técnicos!$J$2:$J$100)),,0,1))</f>
        <v/>
      </c>
      <c r="AI614" s="15" t="str" cm="1">
        <f t="array" ref="AI614">IF(OR($B614="",AI$2=""),"",Projetos!$K613/_xlfn.XLOOKUP(AI$2,Técnicos!$A$2:$A$100,IF(Projetos!AO613=1,Técnicos!$F$2:$F$100,IF(Projetos!AO613=2,Técnicos!$H$2:$H$100,Técnicos!$J$2:$J$100)),,0,1))</f>
        <v/>
      </c>
      <c r="AJ614" s="15" t="str" cm="1">
        <f t="array" ref="AJ614">IF(OR($B614="",AJ$2=""),"",Projetos!$K613/_xlfn.XLOOKUP(AJ$2,Técnicos!$A$2:$A$100,IF(Projetos!AP613=1,Técnicos!$F$2:$F$100,IF(Projetos!AP613=2,Técnicos!$H$2:$H$100,Técnicos!$J$2:$J$100)),,0,1))</f>
        <v/>
      </c>
      <c r="AK614" s="15" t="str" cm="1">
        <f t="array" ref="AK614">IF(OR($B614="",AK$2=""),"",Projetos!$K613/_xlfn.XLOOKUP(AK$2,Técnicos!$A$2:$A$100,IF(Projetos!AQ613=1,Técnicos!$F$2:$F$100,IF(Projetos!AQ613=2,Técnicos!$H$2:$H$100,Técnicos!$J$2:$J$100)),,0,1))</f>
        <v/>
      </c>
    </row>
    <row r="615" spans="3:37" x14ac:dyDescent="0.3">
      <c r="C615" s="15" t="str" cm="1">
        <f t="array" ref="C615">IF(OR($B615="",C$2=""),"",Projetos!$K614/_xlfn.XLOOKUP(C$2,Técnicos!$A$2:$A$100,IF(Projetos!I614=1,Técnicos!$F$2:$F$100,IF(Projetos!I614=2,Técnicos!$H$2:$H$100,Técnicos!$J$2:$J$100)),,0,1))</f>
        <v/>
      </c>
      <c r="D615" s="15" t="str" cm="1">
        <f t="array" ref="D615">IF(OR($B615="",D$2=""),"",Projetos!$K614/_xlfn.XLOOKUP(D$2,Técnicos!$A$2:$A$100,IF(Projetos!J614=1,Técnicos!$F$2:$F$100,IF(Projetos!J614=2,Técnicos!$H$2:$H$100,Técnicos!$J$2:$J$100)),,0,1))</f>
        <v/>
      </c>
      <c r="E615" s="15" t="str" cm="1">
        <f t="array" ref="E615">IF(OR($B615="",E$2=""),"",Projetos!$K614/_xlfn.XLOOKUP(E$2,Técnicos!$A$2:$A$100,IF(Projetos!K614=1,Técnicos!$F$2:$F$100,IF(Projetos!K614=2,Técnicos!$H$2:$H$100,Técnicos!$J$2:$J$100)),,0,1))</f>
        <v/>
      </c>
      <c r="F615" s="15" t="str" cm="1">
        <f t="array" ref="F615">IF(OR($B615="",F$2=""),"",Projetos!$K614/_xlfn.XLOOKUP(F$2,Técnicos!$A$2:$A$100,IF(Projetos!L614=1,Técnicos!$F$2:$F$100,IF(Projetos!L614=2,Técnicos!$H$2:$H$100,Técnicos!$J$2:$J$100)),,0,1))</f>
        <v/>
      </c>
      <c r="G615" s="15" t="str" cm="1">
        <f t="array" ref="G615">IF(OR($B615="",G$2=""),"",Projetos!$K614/_xlfn.XLOOKUP(G$2,Técnicos!$A$2:$A$100,IF(Projetos!M614=1,Técnicos!$F$2:$F$100,IF(Projetos!M614=2,Técnicos!$H$2:$H$100,Técnicos!$J$2:$J$100)),,0,1))</f>
        <v/>
      </c>
      <c r="H615" s="15" t="str" cm="1">
        <f t="array" ref="H615">IF(OR($B615="",H$2=""),"",Projetos!$K614/_xlfn.XLOOKUP(H$2,Técnicos!$A$2:$A$100,IF(Projetos!N614=1,Técnicos!$F$2:$F$100,IF(Projetos!N614=2,Técnicos!$H$2:$H$100,Técnicos!$J$2:$J$100)),,0,1))</f>
        <v/>
      </c>
      <c r="I615" s="15" t="str" cm="1">
        <f t="array" ref="I615">IF(OR($B615="",I$2=""),"",Projetos!$K614/_xlfn.XLOOKUP(I$2,Técnicos!$A$2:$A$100,IF(Projetos!O614=1,Técnicos!$F$2:$F$100,IF(Projetos!O614=2,Técnicos!$H$2:$H$100,Técnicos!$J$2:$J$100)),,0,1))</f>
        <v/>
      </c>
      <c r="J615" s="15" t="str" cm="1">
        <f t="array" ref="J615">IF(OR($B615="",J$2=""),"",Projetos!$K614/_xlfn.XLOOKUP(J$2,Técnicos!$A$2:$A$100,IF(Projetos!P614=1,Técnicos!$F$2:$F$100,IF(Projetos!P614=2,Técnicos!$H$2:$H$100,Técnicos!$J$2:$J$100)),,0,1))</f>
        <v/>
      </c>
      <c r="K615" s="15" t="str" cm="1">
        <f t="array" ref="K615">IF(OR($B615="",K$2=""),"",Projetos!$K614/_xlfn.XLOOKUP(K$2,Técnicos!$A$2:$A$100,IF(Projetos!Q614=1,Técnicos!$F$2:$F$100,IF(Projetos!Q614=2,Técnicos!$H$2:$H$100,Técnicos!$J$2:$J$100)),,0,1))</f>
        <v/>
      </c>
      <c r="L615" s="15" t="str" cm="1">
        <f t="array" ref="L615">IF(OR($B615="",L$2=""),"",Projetos!$K614/_xlfn.XLOOKUP(L$2,Técnicos!$A$2:$A$100,IF(Projetos!R614=1,Técnicos!$F$2:$F$100,IF(Projetos!R614=2,Técnicos!$H$2:$H$100,Técnicos!$J$2:$J$100)),,0,1))</f>
        <v/>
      </c>
      <c r="M615" s="15" t="str" cm="1">
        <f t="array" ref="M615">IF(OR($B615="",M$2=""),"",Projetos!$K614/_xlfn.XLOOKUP(M$2,Técnicos!$A$2:$A$100,IF(Projetos!S614=1,Técnicos!$F$2:$F$100,IF(Projetos!S614=2,Técnicos!$H$2:$H$100,Técnicos!$J$2:$J$100)),,0,1))</f>
        <v/>
      </c>
      <c r="N615" s="15" t="str" cm="1">
        <f t="array" ref="N615">IF(OR($B615="",N$2=""),"",Projetos!$K614/_xlfn.XLOOKUP(N$2,Técnicos!$A$2:$A$100,IF(Projetos!T614=1,Técnicos!$F$2:$F$100,IF(Projetos!T614=2,Técnicos!$H$2:$H$100,Técnicos!$J$2:$J$100)),,0,1))</f>
        <v/>
      </c>
      <c r="O615" s="15" t="str" cm="1">
        <f t="array" ref="O615">IF(OR($B615="",O$2=""),"",Projetos!$K614/_xlfn.XLOOKUP(O$2,Técnicos!$A$2:$A$100,IF(Projetos!U614=1,Técnicos!$F$2:$F$100,IF(Projetos!U614=2,Técnicos!$H$2:$H$100,Técnicos!$J$2:$J$100)),,0,1))</f>
        <v/>
      </c>
      <c r="P615" s="15" t="str" cm="1">
        <f t="array" ref="P615">IF(OR($B615="",P$2=""),"",Projetos!$K614/_xlfn.XLOOKUP(P$2,Técnicos!$A$2:$A$100,IF(Projetos!V614=1,Técnicos!$F$2:$F$100,IF(Projetos!V614=2,Técnicos!$H$2:$H$100,Técnicos!$J$2:$J$100)),,0,1))</f>
        <v/>
      </c>
      <c r="Q615" s="15" t="str" cm="1">
        <f t="array" ref="Q615">IF(OR($B615="",Q$2=""),"",Projetos!$K614/_xlfn.XLOOKUP(Q$2,Técnicos!$A$2:$A$100,IF(Projetos!W614=1,Técnicos!$F$2:$F$100,IF(Projetos!W614=2,Técnicos!$H$2:$H$100,Técnicos!$J$2:$J$100)),,0,1))</f>
        <v/>
      </c>
      <c r="R615" s="15" t="str" cm="1">
        <f t="array" ref="R615">IF(OR($B615="",R$2=""),"",Projetos!$K614/_xlfn.XLOOKUP(R$2,Técnicos!$A$2:$A$100,IF(Projetos!X614=1,Técnicos!$F$2:$F$100,IF(Projetos!X614=2,Técnicos!$H$2:$H$100,Técnicos!$J$2:$J$100)),,0,1))</f>
        <v/>
      </c>
      <c r="S615" s="15" t="str" cm="1">
        <f t="array" ref="S615">IF(OR($B615="",S$2=""),"",Projetos!$K614/_xlfn.XLOOKUP(S$2,Técnicos!$A$2:$A$100,IF(Projetos!Y614=1,Técnicos!$F$2:$F$100,IF(Projetos!Y614=2,Técnicos!$H$2:$H$100,Técnicos!$J$2:$J$100)),,0,1))</f>
        <v/>
      </c>
      <c r="T615" s="15" t="str" cm="1">
        <f t="array" ref="T615">IF(OR($B615="",T$2=""),"",Projetos!$K614/_xlfn.XLOOKUP(T$2,Técnicos!$A$2:$A$100,IF(Projetos!Z614=1,Técnicos!$F$2:$F$100,IF(Projetos!Z614=2,Técnicos!$H$2:$H$100,Técnicos!$J$2:$J$100)),,0,1))</f>
        <v/>
      </c>
      <c r="U615" s="15" t="str" cm="1">
        <f t="array" ref="U615">IF(OR($B615="",U$2=""),"",Projetos!$K614/_xlfn.XLOOKUP(U$2,Técnicos!$A$2:$A$100,IF(Projetos!AA614=1,Técnicos!$F$2:$F$100,IF(Projetos!AA614=2,Técnicos!$H$2:$H$100,Técnicos!$J$2:$J$100)),,0,1))</f>
        <v/>
      </c>
      <c r="V615" s="15" t="str" cm="1">
        <f t="array" ref="V615">IF(OR($B615="",V$2=""),"",Projetos!$K614/_xlfn.XLOOKUP(V$2,Técnicos!$A$2:$A$100,IF(Projetos!AB614=1,Técnicos!$F$2:$F$100,IF(Projetos!AB614=2,Técnicos!$H$2:$H$100,Técnicos!$J$2:$J$100)),,0,1))</f>
        <v/>
      </c>
      <c r="W615" s="15" t="str" cm="1">
        <f t="array" ref="W615">IF(OR($B615="",W$2=""),"",Projetos!$K614/_xlfn.XLOOKUP(W$2,Técnicos!$A$2:$A$100,IF(Projetos!AC614=1,Técnicos!$F$2:$F$100,IF(Projetos!AC614=2,Técnicos!$H$2:$H$100,Técnicos!$J$2:$J$100)),,0,1))</f>
        <v/>
      </c>
      <c r="X615" s="15" t="str" cm="1">
        <f t="array" ref="X615">IF(OR($B615="",X$2=""),"",Projetos!$K614/_xlfn.XLOOKUP(X$2,Técnicos!$A$2:$A$100,IF(Projetos!AD614=1,Técnicos!$F$2:$F$100,IF(Projetos!AD614=2,Técnicos!$H$2:$H$100,Técnicos!$J$2:$J$100)),,0,1))</f>
        <v/>
      </c>
      <c r="Y615" s="15" t="str" cm="1">
        <f t="array" ref="Y615">IF(OR($B615="",Y$2=""),"",Projetos!$K614/_xlfn.XLOOKUP(Y$2,Técnicos!$A$2:$A$100,IF(Projetos!AE614=1,Técnicos!$F$2:$F$100,IF(Projetos!AE614=2,Técnicos!$H$2:$H$100,Técnicos!$J$2:$J$100)),,0,1))</f>
        <v/>
      </c>
      <c r="Z615" s="15" t="str" cm="1">
        <f t="array" ref="Z615">IF(OR($B615="",Z$2=""),"",Projetos!$K614/_xlfn.XLOOKUP(Z$2,Técnicos!$A$2:$A$100,IF(Projetos!AF614=1,Técnicos!$F$2:$F$100,IF(Projetos!AF614=2,Técnicos!$H$2:$H$100,Técnicos!$J$2:$J$100)),,0,1))</f>
        <v/>
      </c>
      <c r="AA615" s="15" t="str" cm="1">
        <f t="array" ref="AA615">IF(OR($B615="",AA$2=""),"",Projetos!$K614/_xlfn.XLOOKUP(AA$2,Técnicos!$A$2:$A$100,IF(Projetos!AG614=1,Técnicos!$F$2:$F$100,IF(Projetos!AG614=2,Técnicos!$H$2:$H$100,Técnicos!$J$2:$J$100)),,0,1))</f>
        <v/>
      </c>
      <c r="AB615" s="15" t="str" cm="1">
        <f t="array" ref="AB615">IF(OR($B615="",AB$2=""),"",Projetos!$K614/_xlfn.XLOOKUP(AB$2,Técnicos!$A$2:$A$100,IF(Projetos!AH614=1,Técnicos!$F$2:$F$100,IF(Projetos!AH614=2,Técnicos!$H$2:$H$100,Técnicos!$J$2:$J$100)),,0,1))</f>
        <v/>
      </c>
      <c r="AC615" s="15" t="str" cm="1">
        <f t="array" ref="AC615">IF(OR($B615="",AC$2=""),"",Projetos!$K614/_xlfn.XLOOKUP(AC$2,Técnicos!$A$2:$A$100,IF(Projetos!AI614=1,Técnicos!$F$2:$F$100,IF(Projetos!AI614=2,Técnicos!$H$2:$H$100,Técnicos!$J$2:$J$100)),,0,1))</f>
        <v/>
      </c>
      <c r="AD615" s="15" t="str" cm="1">
        <f t="array" ref="AD615">IF(OR($B615="",AD$2=""),"",Projetos!$K614/_xlfn.XLOOKUP(AD$2,Técnicos!$A$2:$A$100,IF(Projetos!AJ614=1,Técnicos!$F$2:$F$100,IF(Projetos!AJ614=2,Técnicos!$H$2:$H$100,Técnicos!$J$2:$J$100)),,0,1))</f>
        <v/>
      </c>
      <c r="AE615" s="15" t="str" cm="1">
        <f t="array" ref="AE615">IF(OR($B615="",AE$2=""),"",Projetos!$K614/_xlfn.XLOOKUP(AE$2,Técnicos!$A$2:$A$100,IF(Projetos!AK614=1,Técnicos!$F$2:$F$100,IF(Projetos!AK614=2,Técnicos!$H$2:$H$100,Técnicos!$J$2:$J$100)),,0,1))</f>
        <v/>
      </c>
      <c r="AF615" s="15" t="str" cm="1">
        <f t="array" ref="AF615">IF(OR($B615="",AF$2=""),"",Projetos!$K614/_xlfn.XLOOKUP(AF$2,Técnicos!$A$2:$A$100,IF(Projetos!AL614=1,Técnicos!$F$2:$F$100,IF(Projetos!AL614=2,Técnicos!$H$2:$H$100,Técnicos!$J$2:$J$100)),,0,1))</f>
        <v/>
      </c>
      <c r="AG615" s="15" t="str" cm="1">
        <f t="array" ref="AG615">IF(OR($B615="",AG$2=""),"",Projetos!$K614/_xlfn.XLOOKUP(AG$2,Técnicos!$A$2:$A$100,IF(Projetos!AM614=1,Técnicos!$F$2:$F$100,IF(Projetos!AM614=2,Técnicos!$H$2:$H$100,Técnicos!$J$2:$J$100)),,0,1))</f>
        <v/>
      </c>
      <c r="AH615" s="15" t="str" cm="1">
        <f t="array" ref="AH615">IF(OR($B615="",AH$2=""),"",Projetos!$K614/_xlfn.XLOOKUP(AH$2,Técnicos!$A$2:$A$100,IF(Projetos!AN614=1,Técnicos!$F$2:$F$100,IF(Projetos!AN614=2,Técnicos!$H$2:$H$100,Técnicos!$J$2:$J$100)),,0,1))</f>
        <v/>
      </c>
      <c r="AI615" s="15" t="str" cm="1">
        <f t="array" ref="AI615">IF(OR($B615="",AI$2=""),"",Projetos!$K614/_xlfn.XLOOKUP(AI$2,Técnicos!$A$2:$A$100,IF(Projetos!AO614=1,Técnicos!$F$2:$F$100,IF(Projetos!AO614=2,Técnicos!$H$2:$H$100,Técnicos!$J$2:$J$100)),,0,1))</f>
        <v/>
      </c>
      <c r="AJ615" s="15" t="str" cm="1">
        <f t="array" ref="AJ615">IF(OR($B615="",AJ$2=""),"",Projetos!$K614/_xlfn.XLOOKUP(AJ$2,Técnicos!$A$2:$A$100,IF(Projetos!AP614=1,Técnicos!$F$2:$F$100,IF(Projetos!AP614=2,Técnicos!$H$2:$H$100,Técnicos!$J$2:$J$100)),,0,1))</f>
        <v/>
      </c>
      <c r="AK615" s="15" t="str" cm="1">
        <f t="array" ref="AK615">IF(OR($B615="",AK$2=""),"",Projetos!$K614/_xlfn.XLOOKUP(AK$2,Técnicos!$A$2:$A$100,IF(Projetos!AQ614=1,Técnicos!$F$2:$F$100,IF(Projetos!AQ614=2,Técnicos!$H$2:$H$100,Técnicos!$J$2:$J$100)),,0,1))</f>
        <v/>
      </c>
    </row>
    <row r="616" spans="3:37" x14ac:dyDescent="0.3">
      <c r="C616" s="15" t="str" cm="1">
        <f t="array" ref="C616">IF(OR($B616="",C$2=""),"",Projetos!$K615/_xlfn.XLOOKUP(C$2,Técnicos!$A$2:$A$100,IF(Projetos!I615=1,Técnicos!$F$2:$F$100,IF(Projetos!I615=2,Técnicos!$H$2:$H$100,Técnicos!$J$2:$J$100)),,0,1))</f>
        <v/>
      </c>
      <c r="D616" s="15" t="str" cm="1">
        <f t="array" ref="D616">IF(OR($B616="",D$2=""),"",Projetos!$K615/_xlfn.XLOOKUP(D$2,Técnicos!$A$2:$A$100,IF(Projetos!J615=1,Técnicos!$F$2:$F$100,IF(Projetos!J615=2,Técnicos!$H$2:$H$100,Técnicos!$J$2:$J$100)),,0,1))</f>
        <v/>
      </c>
      <c r="E616" s="15" t="str" cm="1">
        <f t="array" ref="E616">IF(OR($B616="",E$2=""),"",Projetos!$K615/_xlfn.XLOOKUP(E$2,Técnicos!$A$2:$A$100,IF(Projetos!K615=1,Técnicos!$F$2:$F$100,IF(Projetos!K615=2,Técnicos!$H$2:$H$100,Técnicos!$J$2:$J$100)),,0,1))</f>
        <v/>
      </c>
      <c r="F616" s="15" t="str" cm="1">
        <f t="array" ref="F616">IF(OR($B616="",F$2=""),"",Projetos!$K615/_xlfn.XLOOKUP(F$2,Técnicos!$A$2:$A$100,IF(Projetos!L615=1,Técnicos!$F$2:$F$100,IF(Projetos!L615=2,Técnicos!$H$2:$H$100,Técnicos!$J$2:$J$100)),,0,1))</f>
        <v/>
      </c>
      <c r="G616" s="15" t="str" cm="1">
        <f t="array" ref="G616">IF(OR($B616="",G$2=""),"",Projetos!$K615/_xlfn.XLOOKUP(G$2,Técnicos!$A$2:$A$100,IF(Projetos!M615=1,Técnicos!$F$2:$F$100,IF(Projetos!M615=2,Técnicos!$H$2:$H$100,Técnicos!$J$2:$J$100)),,0,1))</f>
        <v/>
      </c>
      <c r="H616" s="15" t="str" cm="1">
        <f t="array" ref="H616">IF(OR($B616="",H$2=""),"",Projetos!$K615/_xlfn.XLOOKUP(H$2,Técnicos!$A$2:$A$100,IF(Projetos!N615=1,Técnicos!$F$2:$F$100,IF(Projetos!N615=2,Técnicos!$H$2:$H$100,Técnicos!$J$2:$J$100)),,0,1))</f>
        <v/>
      </c>
      <c r="I616" s="15" t="str" cm="1">
        <f t="array" ref="I616">IF(OR($B616="",I$2=""),"",Projetos!$K615/_xlfn.XLOOKUP(I$2,Técnicos!$A$2:$A$100,IF(Projetos!O615=1,Técnicos!$F$2:$F$100,IF(Projetos!O615=2,Técnicos!$H$2:$H$100,Técnicos!$J$2:$J$100)),,0,1))</f>
        <v/>
      </c>
      <c r="J616" s="15" t="str" cm="1">
        <f t="array" ref="J616">IF(OR($B616="",J$2=""),"",Projetos!$K615/_xlfn.XLOOKUP(J$2,Técnicos!$A$2:$A$100,IF(Projetos!P615=1,Técnicos!$F$2:$F$100,IF(Projetos!P615=2,Técnicos!$H$2:$H$100,Técnicos!$J$2:$J$100)),,0,1))</f>
        <v/>
      </c>
      <c r="K616" s="15" t="str" cm="1">
        <f t="array" ref="K616">IF(OR($B616="",K$2=""),"",Projetos!$K615/_xlfn.XLOOKUP(K$2,Técnicos!$A$2:$A$100,IF(Projetos!Q615=1,Técnicos!$F$2:$F$100,IF(Projetos!Q615=2,Técnicos!$H$2:$H$100,Técnicos!$J$2:$J$100)),,0,1))</f>
        <v/>
      </c>
      <c r="L616" s="15" t="str" cm="1">
        <f t="array" ref="L616">IF(OR($B616="",L$2=""),"",Projetos!$K615/_xlfn.XLOOKUP(L$2,Técnicos!$A$2:$A$100,IF(Projetos!R615=1,Técnicos!$F$2:$F$100,IF(Projetos!R615=2,Técnicos!$H$2:$H$100,Técnicos!$J$2:$J$100)),,0,1))</f>
        <v/>
      </c>
      <c r="M616" s="15" t="str" cm="1">
        <f t="array" ref="M616">IF(OR($B616="",M$2=""),"",Projetos!$K615/_xlfn.XLOOKUP(M$2,Técnicos!$A$2:$A$100,IF(Projetos!S615=1,Técnicos!$F$2:$F$100,IF(Projetos!S615=2,Técnicos!$H$2:$H$100,Técnicos!$J$2:$J$100)),,0,1))</f>
        <v/>
      </c>
      <c r="N616" s="15" t="str" cm="1">
        <f t="array" ref="N616">IF(OR($B616="",N$2=""),"",Projetos!$K615/_xlfn.XLOOKUP(N$2,Técnicos!$A$2:$A$100,IF(Projetos!T615=1,Técnicos!$F$2:$F$100,IF(Projetos!T615=2,Técnicos!$H$2:$H$100,Técnicos!$J$2:$J$100)),,0,1))</f>
        <v/>
      </c>
      <c r="O616" s="15" t="str" cm="1">
        <f t="array" ref="O616">IF(OR($B616="",O$2=""),"",Projetos!$K615/_xlfn.XLOOKUP(O$2,Técnicos!$A$2:$A$100,IF(Projetos!U615=1,Técnicos!$F$2:$F$100,IF(Projetos!U615=2,Técnicos!$H$2:$H$100,Técnicos!$J$2:$J$100)),,0,1))</f>
        <v/>
      </c>
      <c r="P616" s="15" t="str" cm="1">
        <f t="array" ref="P616">IF(OR($B616="",P$2=""),"",Projetos!$K615/_xlfn.XLOOKUP(P$2,Técnicos!$A$2:$A$100,IF(Projetos!V615=1,Técnicos!$F$2:$F$100,IF(Projetos!V615=2,Técnicos!$H$2:$H$100,Técnicos!$J$2:$J$100)),,0,1))</f>
        <v/>
      </c>
      <c r="Q616" s="15" t="str" cm="1">
        <f t="array" ref="Q616">IF(OR($B616="",Q$2=""),"",Projetos!$K615/_xlfn.XLOOKUP(Q$2,Técnicos!$A$2:$A$100,IF(Projetos!W615=1,Técnicos!$F$2:$F$100,IF(Projetos!W615=2,Técnicos!$H$2:$H$100,Técnicos!$J$2:$J$100)),,0,1))</f>
        <v/>
      </c>
      <c r="R616" s="15" t="str" cm="1">
        <f t="array" ref="R616">IF(OR($B616="",R$2=""),"",Projetos!$K615/_xlfn.XLOOKUP(R$2,Técnicos!$A$2:$A$100,IF(Projetos!X615=1,Técnicos!$F$2:$F$100,IF(Projetos!X615=2,Técnicos!$H$2:$H$100,Técnicos!$J$2:$J$100)),,0,1))</f>
        <v/>
      </c>
      <c r="S616" s="15" t="str" cm="1">
        <f t="array" ref="S616">IF(OR($B616="",S$2=""),"",Projetos!$K615/_xlfn.XLOOKUP(S$2,Técnicos!$A$2:$A$100,IF(Projetos!Y615=1,Técnicos!$F$2:$F$100,IF(Projetos!Y615=2,Técnicos!$H$2:$H$100,Técnicos!$J$2:$J$100)),,0,1))</f>
        <v/>
      </c>
      <c r="T616" s="15" t="str" cm="1">
        <f t="array" ref="T616">IF(OR($B616="",T$2=""),"",Projetos!$K615/_xlfn.XLOOKUP(T$2,Técnicos!$A$2:$A$100,IF(Projetos!Z615=1,Técnicos!$F$2:$F$100,IF(Projetos!Z615=2,Técnicos!$H$2:$H$100,Técnicos!$J$2:$J$100)),,0,1))</f>
        <v/>
      </c>
      <c r="U616" s="15" t="str" cm="1">
        <f t="array" ref="U616">IF(OR($B616="",U$2=""),"",Projetos!$K615/_xlfn.XLOOKUP(U$2,Técnicos!$A$2:$A$100,IF(Projetos!AA615=1,Técnicos!$F$2:$F$100,IF(Projetos!AA615=2,Técnicos!$H$2:$H$100,Técnicos!$J$2:$J$100)),,0,1))</f>
        <v/>
      </c>
      <c r="V616" s="15" t="str" cm="1">
        <f t="array" ref="V616">IF(OR($B616="",V$2=""),"",Projetos!$K615/_xlfn.XLOOKUP(V$2,Técnicos!$A$2:$A$100,IF(Projetos!AB615=1,Técnicos!$F$2:$F$100,IF(Projetos!AB615=2,Técnicos!$H$2:$H$100,Técnicos!$J$2:$J$100)),,0,1))</f>
        <v/>
      </c>
      <c r="W616" s="15" t="str" cm="1">
        <f t="array" ref="W616">IF(OR($B616="",W$2=""),"",Projetos!$K615/_xlfn.XLOOKUP(W$2,Técnicos!$A$2:$A$100,IF(Projetos!AC615=1,Técnicos!$F$2:$F$100,IF(Projetos!AC615=2,Técnicos!$H$2:$H$100,Técnicos!$J$2:$J$100)),,0,1))</f>
        <v/>
      </c>
      <c r="X616" s="15" t="str" cm="1">
        <f t="array" ref="X616">IF(OR($B616="",X$2=""),"",Projetos!$K615/_xlfn.XLOOKUP(X$2,Técnicos!$A$2:$A$100,IF(Projetos!AD615=1,Técnicos!$F$2:$F$100,IF(Projetos!AD615=2,Técnicos!$H$2:$H$100,Técnicos!$J$2:$J$100)),,0,1))</f>
        <v/>
      </c>
      <c r="Y616" s="15" t="str" cm="1">
        <f t="array" ref="Y616">IF(OR($B616="",Y$2=""),"",Projetos!$K615/_xlfn.XLOOKUP(Y$2,Técnicos!$A$2:$A$100,IF(Projetos!AE615=1,Técnicos!$F$2:$F$100,IF(Projetos!AE615=2,Técnicos!$H$2:$H$100,Técnicos!$J$2:$J$100)),,0,1))</f>
        <v/>
      </c>
      <c r="Z616" s="15" t="str" cm="1">
        <f t="array" ref="Z616">IF(OR($B616="",Z$2=""),"",Projetos!$K615/_xlfn.XLOOKUP(Z$2,Técnicos!$A$2:$A$100,IF(Projetos!AF615=1,Técnicos!$F$2:$F$100,IF(Projetos!AF615=2,Técnicos!$H$2:$H$100,Técnicos!$J$2:$J$100)),,0,1))</f>
        <v/>
      </c>
      <c r="AA616" s="15" t="str" cm="1">
        <f t="array" ref="AA616">IF(OR($B616="",AA$2=""),"",Projetos!$K615/_xlfn.XLOOKUP(AA$2,Técnicos!$A$2:$A$100,IF(Projetos!AG615=1,Técnicos!$F$2:$F$100,IF(Projetos!AG615=2,Técnicos!$H$2:$H$100,Técnicos!$J$2:$J$100)),,0,1))</f>
        <v/>
      </c>
      <c r="AB616" s="15" t="str" cm="1">
        <f t="array" ref="AB616">IF(OR($B616="",AB$2=""),"",Projetos!$K615/_xlfn.XLOOKUP(AB$2,Técnicos!$A$2:$A$100,IF(Projetos!AH615=1,Técnicos!$F$2:$F$100,IF(Projetos!AH615=2,Técnicos!$H$2:$H$100,Técnicos!$J$2:$J$100)),,0,1))</f>
        <v/>
      </c>
      <c r="AC616" s="15" t="str" cm="1">
        <f t="array" ref="AC616">IF(OR($B616="",AC$2=""),"",Projetos!$K615/_xlfn.XLOOKUP(AC$2,Técnicos!$A$2:$A$100,IF(Projetos!AI615=1,Técnicos!$F$2:$F$100,IF(Projetos!AI615=2,Técnicos!$H$2:$H$100,Técnicos!$J$2:$J$100)),,0,1))</f>
        <v/>
      </c>
      <c r="AD616" s="15" t="str" cm="1">
        <f t="array" ref="AD616">IF(OR($B616="",AD$2=""),"",Projetos!$K615/_xlfn.XLOOKUP(AD$2,Técnicos!$A$2:$A$100,IF(Projetos!AJ615=1,Técnicos!$F$2:$F$100,IF(Projetos!AJ615=2,Técnicos!$H$2:$H$100,Técnicos!$J$2:$J$100)),,0,1))</f>
        <v/>
      </c>
      <c r="AE616" s="15" t="str" cm="1">
        <f t="array" ref="AE616">IF(OR($B616="",AE$2=""),"",Projetos!$K615/_xlfn.XLOOKUP(AE$2,Técnicos!$A$2:$A$100,IF(Projetos!AK615=1,Técnicos!$F$2:$F$100,IF(Projetos!AK615=2,Técnicos!$H$2:$H$100,Técnicos!$J$2:$J$100)),,0,1))</f>
        <v/>
      </c>
      <c r="AF616" s="15" t="str" cm="1">
        <f t="array" ref="AF616">IF(OR($B616="",AF$2=""),"",Projetos!$K615/_xlfn.XLOOKUP(AF$2,Técnicos!$A$2:$A$100,IF(Projetos!AL615=1,Técnicos!$F$2:$F$100,IF(Projetos!AL615=2,Técnicos!$H$2:$H$100,Técnicos!$J$2:$J$100)),,0,1))</f>
        <v/>
      </c>
      <c r="AG616" s="15" t="str" cm="1">
        <f t="array" ref="AG616">IF(OR($B616="",AG$2=""),"",Projetos!$K615/_xlfn.XLOOKUP(AG$2,Técnicos!$A$2:$A$100,IF(Projetos!AM615=1,Técnicos!$F$2:$F$100,IF(Projetos!AM615=2,Técnicos!$H$2:$H$100,Técnicos!$J$2:$J$100)),,0,1))</f>
        <v/>
      </c>
      <c r="AH616" s="15" t="str" cm="1">
        <f t="array" ref="AH616">IF(OR($B616="",AH$2=""),"",Projetos!$K615/_xlfn.XLOOKUP(AH$2,Técnicos!$A$2:$A$100,IF(Projetos!AN615=1,Técnicos!$F$2:$F$100,IF(Projetos!AN615=2,Técnicos!$H$2:$H$100,Técnicos!$J$2:$J$100)),,0,1))</f>
        <v/>
      </c>
      <c r="AI616" s="15" t="str" cm="1">
        <f t="array" ref="AI616">IF(OR($B616="",AI$2=""),"",Projetos!$K615/_xlfn.XLOOKUP(AI$2,Técnicos!$A$2:$A$100,IF(Projetos!AO615=1,Técnicos!$F$2:$F$100,IF(Projetos!AO615=2,Técnicos!$H$2:$H$100,Técnicos!$J$2:$J$100)),,0,1))</f>
        <v/>
      </c>
      <c r="AJ616" s="15" t="str" cm="1">
        <f t="array" ref="AJ616">IF(OR($B616="",AJ$2=""),"",Projetos!$K615/_xlfn.XLOOKUP(AJ$2,Técnicos!$A$2:$A$100,IF(Projetos!AP615=1,Técnicos!$F$2:$F$100,IF(Projetos!AP615=2,Técnicos!$H$2:$H$100,Técnicos!$J$2:$J$100)),,0,1))</f>
        <v/>
      </c>
      <c r="AK616" s="15" t="str" cm="1">
        <f t="array" ref="AK616">IF(OR($B616="",AK$2=""),"",Projetos!$K615/_xlfn.XLOOKUP(AK$2,Técnicos!$A$2:$A$100,IF(Projetos!AQ615=1,Técnicos!$F$2:$F$100,IF(Projetos!AQ615=2,Técnicos!$H$2:$H$100,Técnicos!$J$2:$J$100)),,0,1))</f>
        <v/>
      </c>
    </row>
    <row r="617" spans="3:37" x14ac:dyDescent="0.3">
      <c r="C617" s="15" t="str" cm="1">
        <f t="array" ref="C617">IF(OR($B617="",C$2=""),"",Projetos!$K616/_xlfn.XLOOKUP(C$2,Técnicos!$A$2:$A$100,IF(Projetos!I616=1,Técnicos!$F$2:$F$100,IF(Projetos!I616=2,Técnicos!$H$2:$H$100,Técnicos!$J$2:$J$100)),,0,1))</f>
        <v/>
      </c>
      <c r="D617" s="15" t="str" cm="1">
        <f t="array" ref="D617">IF(OR($B617="",D$2=""),"",Projetos!$K616/_xlfn.XLOOKUP(D$2,Técnicos!$A$2:$A$100,IF(Projetos!J616=1,Técnicos!$F$2:$F$100,IF(Projetos!J616=2,Técnicos!$H$2:$H$100,Técnicos!$J$2:$J$100)),,0,1))</f>
        <v/>
      </c>
      <c r="E617" s="15" t="str" cm="1">
        <f t="array" ref="E617">IF(OR($B617="",E$2=""),"",Projetos!$K616/_xlfn.XLOOKUP(E$2,Técnicos!$A$2:$A$100,IF(Projetos!K616=1,Técnicos!$F$2:$F$100,IF(Projetos!K616=2,Técnicos!$H$2:$H$100,Técnicos!$J$2:$J$100)),,0,1))</f>
        <v/>
      </c>
      <c r="F617" s="15" t="str" cm="1">
        <f t="array" ref="F617">IF(OR($B617="",F$2=""),"",Projetos!$K616/_xlfn.XLOOKUP(F$2,Técnicos!$A$2:$A$100,IF(Projetos!L616=1,Técnicos!$F$2:$F$100,IF(Projetos!L616=2,Técnicos!$H$2:$H$100,Técnicos!$J$2:$J$100)),,0,1))</f>
        <v/>
      </c>
      <c r="G617" s="15" t="str" cm="1">
        <f t="array" ref="G617">IF(OR($B617="",G$2=""),"",Projetos!$K616/_xlfn.XLOOKUP(G$2,Técnicos!$A$2:$A$100,IF(Projetos!M616=1,Técnicos!$F$2:$F$100,IF(Projetos!M616=2,Técnicos!$H$2:$H$100,Técnicos!$J$2:$J$100)),,0,1))</f>
        <v/>
      </c>
      <c r="H617" s="15" t="str" cm="1">
        <f t="array" ref="H617">IF(OR($B617="",H$2=""),"",Projetos!$K616/_xlfn.XLOOKUP(H$2,Técnicos!$A$2:$A$100,IF(Projetos!N616=1,Técnicos!$F$2:$F$100,IF(Projetos!N616=2,Técnicos!$H$2:$H$100,Técnicos!$J$2:$J$100)),,0,1))</f>
        <v/>
      </c>
      <c r="I617" s="15" t="str" cm="1">
        <f t="array" ref="I617">IF(OR($B617="",I$2=""),"",Projetos!$K616/_xlfn.XLOOKUP(I$2,Técnicos!$A$2:$A$100,IF(Projetos!O616=1,Técnicos!$F$2:$F$100,IF(Projetos!O616=2,Técnicos!$H$2:$H$100,Técnicos!$J$2:$J$100)),,0,1))</f>
        <v/>
      </c>
      <c r="J617" s="15" t="str" cm="1">
        <f t="array" ref="J617">IF(OR($B617="",J$2=""),"",Projetos!$K616/_xlfn.XLOOKUP(J$2,Técnicos!$A$2:$A$100,IF(Projetos!P616=1,Técnicos!$F$2:$F$100,IF(Projetos!P616=2,Técnicos!$H$2:$H$100,Técnicos!$J$2:$J$100)),,0,1))</f>
        <v/>
      </c>
      <c r="K617" s="15" t="str" cm="1">
        <f t="array" ref="K617">IF(OR($B617="",K$2=""),"",Projetos!$K616/_xlfn.XLOOKUP(K$2,Técnicos!$A$2:$A$100,IF(Projetos!Q616=1,Técnicos!$F$2:$F$100,IF(Projetos!Q616=2,Técnicos!$H$2:$H$100,Técnicos!$J$2:$J$100)),,0,1))</f>
        <v/>
      </c>
      <c r="L617" s="15" t="str" cm="1">
        <f t="array" ref="L617">IF(OR($B617="",L$2=""),"",Projetos!$K616/_xlfn.XLOOKUP(L$2,Técnicos!$A$2:$A$100,IF(Projetos!R616=1,Técnicos!$F$2:$F$100,IF(Projetos!R616=2,Técnicos!$H$2:$H$100,Técnicos!$J$2:$J$100)),,0,1))</f>
        <v/>
      </c>
      <c r="M617" s="15" t="str" cm="1">
        <f t="array" ref="M617">IF(OR($B617="",M$2=""),"",Projetos!$K616/_xlfn.XLOOKUP(M$2,Técnicos!$A$2:$A$100,IF(Projetos!S616=1,Técnicos!$F$2:$F$100,IF(Projetos!S616=2,Técnicos!$H$2:$H$100,Técnicos!$J$2:$J$100)),,0,1))</f>
        <v/>
      </c>
      <c r="N617" s="15" t="str" cm="1">
        <f t="array" ref="N617">IF(OR($B617="",N$2=""),"",Projetos!$K616/_xlfn.XLOOKUP(N$2,Técnicos!$A$2:$A$100,IF(Projetos!T616=1,Técnicos!$F$2:$F$100,IF(Projetos!T616=2,Técnicos!$H$2:$H$100,Técnicos!$J$2:$J$100)),,0,1))</f>
        <v/>
      </c>
      <c r="O617" s="15" t="str" cm="1">
        <f t="array" ref="O617">IF(OR($B617="",O$2=""),"",Projetos!$K616/_xlfn.XLOOKUP(O$2,Técnicos!$A$2:$A$100,IF(Projetos!U616=1,Técnicos!$F$2:$F$100,IF(Projetos!U616=2,Técnicos!$H$2:$H$100,Técnicos!$J$2:$J$100)),,0,1))</f>
        <v/>
      </c>
      <c r="P617" s="15" t="str" cm="1">
        <f t="array" ref="P617">IF(OR($B617="",P$2=""),"",Projetos!$K616/_xlfn.XLOOKUP(P$2,Técnicos!$A$2:$A$100,IF(Projetos!V616=1,Técnicos!$F$2:$F$100,IF(Projetos!V616=2,Técnicos!$H$2:$H$100,Técnicos!$J$2:$J$100)),,0,1))</f>
        <v/>
      </c>
      <c r="Q617" s="15" t="str" cm="1">
        <f t="array" ref="Q617">IF(OR($B617="",Q$2=""),"",Projetos!$K616/_xlfn.XLOOKUP(Q$2,Técnicos!$A$2:$A$100,IF(Projetos!W616=1,Técnicos!$F$2:$F$100,IF(Projetos!W616=2,Técnicos!$H$2:$H$100,Técnicos!$J$2:$J$100)),,0,1))</f>
        <v/>
      </c>
      <c r="R617" s="15" t="str" cm="1">
        <f t="array" ref="R617">IF(OR($B617="",R$2=""),"",Projetos!$K616/_xlfn.XLOOKUP(R$2,Técnicos!$A$2:$A$100,IF(Projetos!X616=1,Técnicos!$F$2:$F$100,IF(Projetos!X616=2,Técnicos!$H$2:$H$100,Técnicos!$J$2:$J$100)),,0,1))</f>
        <v/>
      </c>
      <c r="S617" s="15" t="str" cm="1">
        <f t="array" ref="S617">IF(OR($B617="",S$2=""),"",Projetos!$K616/_xlfn.XLOOKUP(S$2,Técnicos!$A$2:$A$100,IF(Projetos!Y616=1,Técnicos!$F$2:$F$100,IF(Projetos!Y616=2,Técnicos!$H$2:$H$100,Técnicos!$J$2:$J$100)),,0,1))</f>
        <v/>
      </c>
      <c r="T617" s="15" t="str" cm="1">
        <f t="array" ref="T617">IF(OR($B617="",T$2=""),"",Projetos!$K616/_xlfn.XLOOKUP(T$2,Técnicos!$A$2:$A$100,IF(Projetos!Z616=1,Técnicos!$F$2:$F$100,IF(Projetos!Z616=2,Técnicos!$H$2:$H$100,Técnicos!$J$2:$J$100)),,0,1))</f>
        <v/>
      </c>
      <c r="U617" s="15" t="str" cm="1">
        <f t="array" ref="U617">IF(OR($B617="",U$2=""),"",Projetos!$K616/_xlfn.XLOOKUP(U$2,Técnicos!$A$2:$A$100,IF(Projetos!AA616=1,Técnicos!$F$2:$F$100,IF(Projetos!AA616=2,Técnicos!$H$2:$H$100,Técnicos!$J$2:$J$100)),,0,1))</f>
        <v/>
      </c>
      <c r="V617" s="15" t="str" cm="1">
        <f t="array" ref="V617">IF(OR($B617="",V$2=""),"",Projetos!$K616/_xlfn.XLOOKUP(V$2,Técnicos!$A$2:$A$100,IF(Projetos!AB616=1,Técnicos!$F$2:$F$100,IF(Projetos!AB616=2,Técnicos!$H$2:$H$100,Técnicos!$J$2:$J$100)),,0,1))</f>
        <v/>
      </c>
      <c r="W617" s="15" t="str" cm="1">
        <f t="array" ref="W617">IF(OR($B617="",W$2=""),"",Projetos!$K616/_xlfn.XLOOKUP(W$2,Técnicos!$A$2:$A$100,IF(Projetos!AC616=1,Técnicos!$F$2:$F$100,IF(Projetos!AC616=2,Técnicos!$H$2:$H$100,Técnicos!$J$2:$J$100)),,0,1))</f>
        <v/>
      </c>
      <c r="X617" s="15" t="str" cm="1">
        <f t="array" ref="X617">IF(OR($B617="",X$2=""),"",Projetos!$K616/_xlfn.XLOOKUP(X$2,Técnicos!$A$2:$A$100,IF(Projetos!AD616=1,Técnicos!$F$2:$F$100,IF(Projetos!AD616=2,Técnicos!$H$2:$H$100,Técnicos!$J$2:$J$100)),,0,1))</f>
        <v/>
      </c>
      <c r="Y617" s="15" t="str" cm="1">
        <f t="array" ref="Y617">IF(OR($B617="",Y$2=""),"",Projetos!$K616/_xlfn.XLOOKUP(Y$2,Técnicos!$A$2:$A$100,IF(Projetos!AE616=1,Técnicos!$F$2:$F$100,IF(Projetos!AE616=2,Técnicos!$H$2:$H$100,Técnicos!$J$2:$J$100)),,0,1))</f>
        <v/>
      </c>
      <c r="Z617" s="15" t="str" cm="1">
        <f t="array" ref="Z617">IF(OR($B617="",Z$2=""),"",Projetos!$K616/_xlfn.XLOOKUP(Z$2,Técnicos!$A$2:$A$100,IF(Projetos!AF616=1,Técnicos!$F$2:$F$100,IF(Projetos!AF616=2,Técnicos!$H$2:$H$100,Técnicos!$J$2:$J$100)),,0,1))</f>
        <v/>
      </c>
      <c r="AA617" s="15" t="str" cm="1">
        <f t="array" ref="AA617">IF(OR($B617="",AA$2=""),"",Projetos!$K616/_xlfn.XLOOKUP(AA$2,Técnicos!$A$2:$A$100,IF(Projetos!AG616=1,Técnicos!$F$2:$F$100,IF(Projetos!AG616=2,Técnicos!$H$2:$H$100,Técnicos!$J$2:$J$100)),,0,1))</f>
        <v/>
      </c>
      <c r="AB617" s="15" t="str" cm="1">
        <f t="array" ref="AB617">IF(OR($B617="",AB$2=""),"",Projetos!$K616/_xlfn.XLOOKUP(AB$2,Técnicos!$A$2:$A$100,IF(Projetos!AH616=1,Técnicos!$F$2:$F$100,IF(Projetos!AH616=2,Técnicos!$H$2:$H$100,Técnicos!$J$2:$J$100)),,0,1))</f>
        <v/>
      </c>
      <c r="AC617" s="15" t="str" cm="1">
        <f t="array" ref="AC617">IF(OR($B617="",AC$2=""),"",Projetos!$K616/_xlfn.XLOOKUP(AC$2,Técnicos!$A$2:$A$100,IF(Projetos!AI616=1,Técnicos!$F$2:$F$100,IF(Projetos!AI616=2,Técnicos!$H$2:$H$100,Técnicos!$J$2:$J$100)),,0,1))</f>
        <v/>
      </c>
      <c r="AD617" s="15" t="str" cm="1">
        <f t="array" ref="AD617">IF(OR($B617="",AD$2=""),"",Projetos!$K616/_xlfn.XLOOKUP(AD$2,Técnicos!$A$2:$A$100,IF(Projetos!AJ616=1,Técnicos!$F$2:$F$100,IF(Projetos!AJ616=2,Técnicos!$H$2:$H$100,Técnicos!$J$2:$J$100)),,0,1))</f>
        <v/>
      </c>
      <c r="AE617" s="15" t="str" cm="1">
        <f t="array" ref="AE617">IF(OR($B617="",AE$2=""),"",Projetos!$K616/_xlfn.XLOOKUP(AE$2,Técnicos!$A$2:$A$100,IF(Projetos!AK616=1,Técnicos!$F$2:$F$100,IF(Projetos!AK616=2,Técnicos!$H$2:$H$100,Técnicos!$J$2:$J$100)),,0,1))</f>
        <v/>
      </c>
      <c r="AF617" s="15" t="str" cm="1">
        <f t="array" ref="AF617">IF(OR($B617="",AF$2=""),"",Projetos!$K616/_xlfn.XLOOKUP(AF$2,Técnicos!$A$2:$A$100,IF(Projetos!AL616=1,Técnicos!$F$2:$F$100,IF(Projetos!AL616=2,Técnicos!$H$2:$H$100,Técnicos!$J$2:$J$100)),,0,1))</f>
        <v/>
      </c>
      <c r="AG617" s="15" t="str" cm="1">
        <f t="array" ref="AG617">IF(OR($B617="",AG$2=""),"",Projetos!$K616/_xlfn.XLOOKUP(AG$2,Técnicos!$A$2:$A$100,IF(Projetos!AM616=1,Técnicos!$F$2:$F$100,IF(Projetos!AM616=2,Técnicos!$H$2:$H$100,Técnicos!$J$2:$J$100)),,0,1))</f>
        <v/>
      </c>
      <c r="AH617" s="15" t="str" cm="1">
        <f t="array" ref="AH617">IF(OR($B617="",AH$2=""),"",Projetos!$K616/_xlfn.XLOOKUP(AH$2,Técnicos!$A$2:$A$100,IF(Projetos!AN616=1,Técnicos!$F$2:$F$100,IF(Projetos!AN616=2,Técnicos!$H$2:$H$100,Técnicos!$J$2:$J$100)),,0,1))</f>
        <v/>
      </c>
      <c r="AI617" s="15" t="str" cm="1">
        <f t="array" ref="AI617">IF(OR($B617="",AI$2=""),"",Projetos!$K616/_xlfn.XLOOKUP(AI$2,Técnicos!$A$2:$A$100,IF(Projetos!AO616=1,Técnicos!$F$2:$F$100,IF(Projetos!AO616=2,Técnicos!$H$2:$H$100,Técnicos!$J$2:$J$100)),,0,1))</f>
        <v/>
      </c>
      <c r="AJ617" s="15" t="str" cm="1">
        <f t="array" ref="AJ617">IF(OR($B617="",AJ$2=""),"",Projetos!$K616/_xlfn.XLOOKUP(AJ$2,Técnicos!$A$2:$A$100,IF(Projetos!AP616=1,Técnicos!$F$2:$F$100,IF(Projetos!AP616=2,Técnicos!$H$2:$H$100,Técnicos!$J$2:$J$100)),,0,1))</f>
        <v/>
      </c>
      <c r="AK617" s="15" t="str" cm="1">
        <f t="array" ref="AK617">IF(OR($B617="",AK$2=""),"",Projetos!$K616/_xlfn.XLOOKUP(AK$2,Técnicos!$A$2:$A$100,IF(Projetos!AQ616=1,Técnicos!$F$2:$F$100,IF(Projetos!AQ616=2,Técnicos!$H$2:$H$100,Técnicos!$J$2:$J$100)),,0,1))</f>
        <v/>
      </c>
    </row>
    <row r="618" spans="3:37" x14ac:dyDescent="0.3">
      <c r="C618" s="15" t="str" cm="1">
        <f t="array" ref="C618">IF(OR($B618="",C$2=""),"",Projetos!$K617/_xlfn.XLOOKUP(C$2,Técnicos!$A$2:$A$100,IF(Projetos!I617=1,Técnicos!$F$2:$F$100,IF(Projetos!I617=2,Técnicos!$H$2:$H$100,Técnicos!$J$2:$J$100)),,0,1))</f>
        <v/>
      </c>
      <c r="D618" s="15" t="str" cm="1">
        <f t="array" ref="D618">IF(OR($B618="",D$2=""),"",Projetos!$K617/_xlfn.XLOOKUP(D$2,Técnicos!$A$2:$A$100,IF(Projetos!J617=1,Técnicos!$F$2:$F$100,IF(Projetos!J617=2,Técnicos!$H$2:$H$100,Técnicos!$J$2:$J$100)),,0,1))</f>
        <v/>
      </c>
      <c r="E618" s="15" t="str" cm="1">
        <f t="array" ref="E618">IF(OR($B618="",E$2=""),"",Projetos!$K617/_xlfn.XLOOKUP(E$2,Técnicos!$A$2:$A$100,IF(Projetos!K617=1,Técnicos!$F$2:$F$100,IF(Projetos!K617=2,Técnicos!$H$2:$H$100,Técnicos!$J$2:$J$100)),,0,1))</f>
        <v/>
      </c>
      <c r="F618" s="15" t="str" cm="1">
        <f t="array" ref="F618">IF(OR($B618="",F$2=""),"",Projetos!$K617/_xlfn.XLOOKUP(F$2,Técnicos!$A$2:$A$100,IF(Projetos!L617=1,Técnicos!$F$2:$F$100,IF(Projetos!L617=2,Técnicos!$H$2:$H$100,Técnicos!$J$2:$J$100)),,0,1))</f>
        <v/>
      </c>
      <c r="G618" s="15" t="str" cm="1">
        <f t="array" ref="G618">IF(OR($B618="",G$2=""),"",Projetos!$K617/_xlfn.XLOOKUP(G$2,Técnicos!$A$2:$A$100,IF(Projetos!M617=1,Técnicos!$F$2:$F$100,IF(Projetos!M617=2,Técnicos!$H$2:$H$100,Técnicos!$J$2:$J$100)),,0,1))</f>
        <v/>
      </c>
      <c r="H618" s="15" t="str" cm="1">
        <f t="array" ref="H618">IF(OR($B618="",H$2=""),"",Projetos!$K617/_xlfn.XLOOKUP(H$2,Técnicos!$A$2:$A$100,IF(Projetos!N617=1,Técnicos!$F$2:$F$100,IF(Projetos!N617=2,Técnicos!$H$2:$H$100,Técnicos!$J$2:$J$100)),,0,1))</f>
        <v/>
      </c>
      <c r="I618" s="15" t="str" cm="1">
        <f t="array" ref="I618">IF(OR($B618="",I$2=""),"",Projetos!$K617/_xlfn.XLOOKUP(I$2,Técnicos!$A$2:$A$100,IF(Projetos!O617=1,Técnicos!$F$2:$F$100,IF(Projetos!O617=2,Técnicos!$H$2:$H$100,Técnicos!$J$2:$J$100)),,0,1))</f>
        <v/>
      </c>
      <c r="J618" s="15" t="str" cm="1">
        <f t="array" ref="J618">IF(OR($B618="",J$2=""),"",Projetos!$K617/_xlfn.XLOOKUP(J$2,Técnicos!$A$2:$A$100,IF(Projetos!P617=1,Técnicos!$F$2:$F$100,IF(Projetos!P617=2,Técnicos!$H$2:$H$100,Técnicos!$J$2:$J$100)),,0,1))</f>
        <v/>
      </c>
      <c r="K618" s="15" t="str" cm="1">
        <f t="array" ref="K618">IF(OR($B618="",K$2=""),"",Projetos!$K617/_xlfn.XLOOKUP(K$2,Técnicos!$A$2:$A$100,IF(Projetos!Q617=1,Técnicos!$F$2:$F$100,IF(Projetos!Q617=2,Técnicos!$H$2:$H$100,Técnicos!$J$2:$J$100)),,0,1))</f>
        <v/>
      </c>
      <c r="L618" s="15" t="str" cm="1">
        <f t="array" ref="L618">IF(OR($B618="",L$2=""),"",Projetos!$K617/_xlfn.XLOOKUP(L$2,Técnicos!$A$2:$A$100,IF(Projetos!R617=1,Técnicos!$F$2:$F$100,IF(Projetos!R617=2,Técnicos!$H$2:$H$100,Técnicos!$J$2:$J$100)),,0,1))</f>
        <v/>
      </c>
      <c r="M618" s="15" t="str" cm="1">
        <f t="array" ref="M618">IF(OR($B618="",M$2=""),"",Projetos!$K617/_xlfn.XLOOKUP(M$2,Técnicos!$A$2:$A$100,IF(Projetos!S617=1,Técnicos!$F$2:$F$100,IF(Projetos!S617=2,Técnicos!$H$2:$H$100,Técnicos!$J$2:$J$100)),,0,1))</f>
        <v/>
      </c>
      <c r="N618" s="15" t="str" cm="1">
        <f t="array" ref="N618">IF(OR($B618="",N$2=""),"",Projetos!$K617/_xlfn.XLOOKUP(N$2,Técnicos!$A$2:$A$100,IF(Projetos!T617=1,Técnicos!$F$2:$F$100,IF(Projetos!T617=2,Técnicos!$H$2:$H$100,Técnicos!$J$2:$J$100)),,0,1))</f>
        <v/>
      </c>
      <c r="O618" s="15" t="str" cm="1">
        <f t="array" ref="O618">IF(OR($B618="",O$2=""),"",Projetos!$K617/_xlfn.XLOOKUP(O$2,Técnicos!$A$2:$A$100,IF(Projetos!U617=1,Técnicos!$F$2:$F$100,IF(Projetos!U617=2,Técnicos!$H$2:$H$100,Técnicos!$J$2:$J$100)),,0,1))</f>
        <v/>
      </c>
      <c r="P618" s="15" t="str" cm="1">
        <f t="array" ref="P618">IF(OR($B618="",P$2=""),"",Projetos!$K617/_xlfn.XLOOKUP(P$2,Técnicos!$A$2:$A$100,IF(Projetos!V617=1,Técnicos!$F$2:$F$100,IF(Projetos!V617=2,Técnicos!$H$2:$H$100,Técnicos!$J$2:$J$100)),,0,1))</f>
        <v/>
      </c>
      <c r="Q618" s="15" t="str" cm="1">
        <f t="array" ref="Q618">IF(OR($B618="",Q$2=""),"",Projetos!$K617/_xlfn.XLOOKUP(Q$2,Técnicos!$A$2:$A$100,IF(Projetos!W617=1,Técnicos!$F$2:$F$100,IF(Projetos!W617=2,Técnicos!$H$2:$H$100,Técnicos!$J$2:$J$100)),,0,1))</f>
        <v/>
      </c>
      <c r="R618" s="15" t="str" cm="1">
        <f t="array" ref="R618">IF(OR($B618="",R$2=""),"",Projetos!$K617/_xlfn.XLOOKUP(R$2,Técnicos!$A$2:$A$100,IF(Projetos!X617=1,Técnicos!$F$2:$F$100,IF(Projetos!X617=2,Técnicos!$H$2:$H$100,Técnicos!$J$2:$J$100)),,0,1))</f>
        <v/>
      </c>
      <c r="S618" s="15" t="str" cm="1">
        <f t="array" ref="S618">IF(OR($B618="",S$2=""),"",Projetos!$K617/_xlfn.XLOOKUP(S$2,Técnicos!$A$2:$A$100,IF(Projetos!Y617=1,Técnicos!$F$2:$F$100,IF(Projetos!Y617=2,Técnicos!$H$2:$H$100,Técnicos!$J$2:$J$100)),,0,1))</f>
        <v/>
      </c>
      <c r="T618" s="15" t="str" cm="1">
        <f t="array" ref="T618">IF(OR($B618="",T$2=""),"",Projetos!$K617/_xlfn.XLOOKUP(T$2,Técnicos!$A$2:$A$100,IF(Projetos!Z617=1,Técnicos!$F$2:$F$100,IF(Projetos!Z617=2,Técnicos!$H$2:$H$100,Técnicos!$J$2:$J$100)),,0,1))</f>
        <v/>
      </c>
      <c r="U618" s="15" t="str" cm="1">
        <f t="array" ref="U618">IF(OR($B618="",U$2=""),"",Projetos!$K617/_xlfn.XLOOKUP(U$2,Técnicos!$A$2:$A$100,IF(Projetos!AA617=1,Técnicos!$F$2:$F$100,IF(Projetos!AA617=2,Técnicos!$H$2:$H$100,Técnicos!$J$2:$J$100)),,0,1))</f>
        <v/>
      </c>
      <c r="V618" s="15" t="str" cm="1">
        <f t="array" ref="V618">IF(OR($B618="",V$2=""),"",Projetos!$K617/_xlfn.XLOOKUP(V$2,Técnicos!$A$2:$A$100,IF(Projetos!AB617=1,Técnicos!$F$2:$F$100,IF(Projetos!AB617=2,Técnicos!$H$2:$H$100,Técnicos!$J$2:$J$100)),,0,1))</f>
        <v/>
      </c>
      <c r="W618" s="15" t="str" cm="1">
        <f t="array" ref="W618">IF(OR($B618="",W$2=""),"",Projetos!$K617/_xlfn.XLOOKUP(W$2,Técnicos!$A$2:$A$100,IF(Projetos!AC617=1,Técnicos!$F$2:$F$100,IF(Projetos!AC617=2,Técnicos!$H$2:$H$100,Técnicos!$J$2:$J$100)),,0,1))</f>
        <v/>
      </c>
      <c r="X618" s="15" t="str" cm="1">
        <f t="array" ref="X618">IF(OR($B618="",X$2=""),"",Projetos!$K617/_xlfn.XLOOKUP(X$2,Técnicos!$A$2:$A$100,IF(Projetos!AD617=1,Técnicos!$F$2:$F$100,IF(Projetos!AD617=2,Técnicos!$H$2:$H$100,Técnicos!$J$2:$J$100)),,0,1))</f>
        <v/>
      </c>
      <c r="Y618" s="15" t="str" cm="1">
        <f t="array" ref="Y618">IF(OR($B618="",Y$2=""),"",Projetos!$K617/_xlfn.XLOOKUP(Y$2,Técnicos!$A$2:$A$100,IF(Projetos!AE617=1,Técnicos!$F$2:$F$100,IF(Projetos!AE617=2,Técnicos!$H$2:$H$100,Técnicos!$J$2:$J$100)),,0,1))</f>
        <v/>
      </c>
      <c r="Z618" s="15" t="str" cm="1">
        <f t="array" ref="Z618">IF(OR($B618="",Z$2=""),"",Projetos!$K617/_xlfn.XLOOKUP(Z$2,Técnicos!$A$2:$A$100,IF(Projetos!AF617=1,Técnicos!$F$2:$F$100,IF(Projetos!AF617=2,Técnicos!$H$2:$H$100,Técnicos!$J$2:$J$100)),,0,1))</f>
        <v/>
      </c>
      <c r="AA618" s="15" t="str" cm="1">
        <f t="array" ref="AA618">IF(OR($B618="",AA$2=""),"",Projetos!$K617/_xlfn.XLOOKUP(AA$2,Técnicos!$A$2:$A$100,IF(Projetos!AG617=1,Técnicos!$F$2:$F$100,IF(Projetos!AG617=2,Técnicos!$H$2:$H$100,Técnicos!$J$2:$J$100)),,0,1))</f>
        <v/>
      </c>
      <c r="AB618" s="15" t="str" cm="1">
        <f t="array" ref="AB618">IF(OR($B618="",AB$2=""),"",Projetos!$K617/_xlfn.XLOOKUP(AB$2,Técnicos!$A$2:$A$100,IF(Projetos!AH617=1,Técnicos!$F$2:$F$100,IF(Projetos!AH617=2,Técnicos!$H$2:$H$100,Técnicos!$J$2:$J$100)),,0,1))</f>
        <v/>
      </c>
      <c r="AC618" s="15" t="str" cm="1">
        <f t="array" ref="AC618">IF(OR($B618="",AC$2=""),"",Projetos!$K617/_xlfn.XLOOKUP(AC$2,Técnicos!$A$2:$A$100,IF(Projetos!AI617=1,Técnicos!$F$2:$F$100,IF(Projetos!AI617=2,Técnicos!$H$2:$H$100,Técnicos!$J$2:$J$100)),,0,1))</f>
        <v/>
      </c>
      <c r="AD618" s="15" t="str" cm="1">
        <f t="array" ref="AD618">IF(OR($B618="",AD$2=""),"",Projetos!$K617/_xlfn.XLOOKUP(AD$2,Técnicos!$A$2:$A$100,IF(Projetos!AJ617=1,Técnicos!$F$2:$F$100,IF(Projetos!AJ617=2,Técnicos!$H$2:$H$100,Técnicos!$J$2:$J$100)),,0,1))</f>
        <v/>
      </c>
      <c r="AE618" s="15" t="str" cm="1">
        <f t="array" ref="AE618">IF(OR($B618="",AE$2=""),"",Projetos!$K617/_xlfn.XLOOKUP(AE$2,Técnicos!$A$2:$A$100,IF(Projetos!AK617=1,Técnicos!$F$2:$F$100,IF(Projetos!AK617=2,Técnicos!$H$2:$H$100,Técnicos!$J$2:$J$100)),,0,1))</f>
        <v/>
      </c>
      <c r="AF618" s="15" t="str" cm="1">
        <f t="array" ref="AF618">IF(OR($B618="",AF$2=""),"",Projetos!$K617/_xlfn.XLOOKUP(AF$2,Técnicos!$A$2:$A$100,IF(Projetos!AL617=1,Técnicos!$F$2:$F$100,IF(Projetos!AL617=2,Técnicos!$H$2:$H$100,Técnicos!$J$2:$J$100)),,0,1))</f>
        <v/>
      </c>
      <c r="AG618" s="15" t="str" cm="1">
        <f t="array" ref="AG618">IF(OR($B618="",AG$2=""),"",Projetos!$K617/_xlfn.XLOOKUP(AG$2,Técnicos!$A$2:$A$100,IF(Projetos!AM617=1,Técnicos!$F$2:$F$100,IF(Projetos!AM617=2,Técnicos!$H$2:$H$100,Técnicos!$J$2:$J$100)),,0,1))</f>
        <v/>
      </c>
      <c r="AH618" s="15" t="str" cm="1">
        <f t="array" ref="AH618">IF(OR($B618="",AH$2=""),"",Projetos!$K617/_xlfn.XLOOKUP(AH$2,Técnicos!$A$2:$A$100,IF(Projetos!AN617=1,Técnicos!$F$2:$F$100,IF(Projetos!AN617=2,Técnicos!$H$2:$H$100,Técnicos!$J$2:$J$100)),,0,1))</f>
        <v/>
      </c>
      <c r="AI618" s="15" t="str" cm="1">
        <f t="array" ref="AI618">IF(OR($B618="",AI$2=""),"",Projetos!$K617/_xlfn.XLOOKUP(AI$2,Técnicos!$A$2:$A$100,IF(Projetos!AO617=1,Técnicos!$F$2:$F$100,IF(Projetos!AO617=2,Técnicos!$H$2:$H$100,Técnicos!$J$2:$J$100)),,0,1))</f>
        <v/>
      </c>
      <c r="AJ618" s="15" t="str" cm="1">
        <f t="array" ref="AJ618">IF(OR($B618="",AJ$2=""),"",Projetos!$K617/_xlfn.XLOOKUP(AJ$2,Técnicos!$A$2:$A$100,IF(Projetos!AP617=1,Técnicos!$F$2:$F$100,IF(Projetos!AP617=2,Técnicos!$H$2:$H$100,Técnicos!$J$2:$J$100)),,0,1))</f>
        <v/>
      </c>
      <c r="AK618" s="15" t="str" cm="1">
        <f t="array" ref="AK618">IF(OR($B618="",AK$2=""),"",Projetos!$K617/_xlfn.XLOOKUP(AK$2,Técnicos!$A$2:$A$100,IF(Projetos!AQ617=1,Técnicos!$F$2:$F$100,IF(Projetos!AQ617=2,Técnicos!$H$2:$H$100,Técnicos!$J$2:$J$100)),,0,1))</f>
        <v/>
      </c>
    </row>
    <row r="619" spans="3:37" x14ac:dyDescent="0.3">
      <c r="C619" s="15" t="str" cm="1">
        <f t="array" ref="C619">IF(OR($B619="",C$2=""),"",Projetos!$K618/_xlfn.XLOOKUP(C$2,Técnicos!$A$2:$A$100,IF(Projetos!I618=1,Técnicos!$F$2:$F$100,IF(Projetos!I618=2,Técnicos!$H$2:$H$100,Técnicos!$J$2:$J$100)),,0,1))</f>
        <v/>
      </c>
      <c r="D619" s="15" t="str" cm="1">
        <f t="array" ref="D619">IF(OR($B619="",D$2=""),"",Projetos!$K618/_xlfn.XLOOKUP(D$2,Técnicos!$A$2:$A$100,IF(Projetos!J618=1,Técnicos!$F$2:$F$100,IF(Projetos!J618=2,Técnicos!$H$2:$H$100,Técnicos!$J$2:$J$100)),,0,1))</f>
        <v/>
      </c>
      <c r="E619" s="15" t="str" cm="1">
        <f t="array" ref="E619">IF(OR($B619="",E$2=""),"",Projetos!$K618/_xlfn.XLOOKUP(E$2,Técnicos!$A$2:$A$100,IF(Projetos!K618=1,Técnicos!$F$2:$F$100,IF(Projetos!K618=2,Técnicos!$H$2:$H$100,Técnicos!$J$2:$J$100)),,0,1))</f>
        <v/>
      </c>
      <c r="F619" s="15" t="str" cm="1">
        <f t="array" ref="F619">IF(OR($B619="",F$2=""),"",Projetos!$K618/_xlfn.XLOOKUP(F$2,Técnicos!$A$2:$A$100,IF(Projetos!L618=1,Técnicos!$F$2:$F$100,IF(Projetos!L618=2,Técnicos!$H$2:$H$100,Técnicos!$J$2:$J$100)),,0,1))</f>
        <v/>
      </c>
      <c r="G619" s="15" t="str" cm="1">
        <f t="array" ref="G619">IF(OR($B619="",G$2=""),"",Projetos!$K618/_xlfn.XLOOKUP(G$2,Técnicos!$A$2:$A$100,IF(Projetos!M618=1,Técnicos!$F$2:$F$100,IF(Projetos!M618=2,Técnicos!$H$2:$H$100,Técnicos!$J$2:$J$100)),,0,1))</f>
        <v/>
      </c>
      <c r="H619" s="15" t="str" cm="1">
        <f t="array" ref="H619">IF(OR($B619="",H$2=""),"",Projetos!$K618/_xlfn.XLOOKUP(H$2,Técnicos!$A$2:$A$100,IF(Projetos!N618=1,Técnicos!$F$2:$F$100,IF(Projetos!N618=2,Técnicos!$H$2:$H$100,Técnicos!$J$2:$J$100)),,0,1))</f>
        <v/>
      </c>
      <c r="I619" s="15" t="str" cm="1">
        <f t="array" ref="I619">IF(OR($B619="",I$2=""),"",Projetos!$K618/_xlfn.XLOOKUP(I$2,Técnicos!$A$2:$A$100,IF(Projetos!O618=1,Técnicos!$F$2:$F$100,IF(Projetos!O618=2,Técnicos!$H$2:$H$100,Técnicos!$J$2:$J$100)),,0,1))</f>
        <v/>
      </c>
      <c r="J619" s="15" t="str" cm="1">
        <f t="array" ref="J619">IF(OR($B619="",J$2=""),"",Projetos!$K618/_xlfn.XLOOKUP(J$2,Técnicos!$A$2:$A$100,IF(Projetos!P618=1,Técnicos!$F$2:$F$100,IF(Projetos!P618=2,Técnicos!$H$2:$H$100,Técnicos!$J$2:$J$100)),,0,1))</f>
        <v/>
      </c>
      <c r="K619" s="15" t="str" cm="1">
        <f t="array" ref="K619">IF(OR($B619="",K$2=""),"",Projetos!$K618/_xlfn.XLOOKUP(K$2,Técnicos!$A$2:$A$100,IF(Projetos!Q618=1,Técnicos!$F$2:$F$100,IF(Projetos!Q618=2,Técnicos!$H$2:$H$100,Técnicos!$J$2:$J$100)),,0,1))</f>
        <v/>
      </c>
      <c r="L619" s="15" t="str" cm="1">
        <f t="array" ref="L619">IF(OR($B619="",L$2=""),"",Projetos!$K618/_xlfn.XLOOKUP(L$2,Técnicos!$A$2:$A$100,IF(Projetos!R618=1,Técnicos!$F$2:$F$100,IF(Projetos!R618=2,Técnicos!$H$2:$H$100,Técnicos!$J$2:$J$100)),,0,1))</f>
        <v/>
      </c>
      <c r="M619" s="15" t="str" cm="1">
        <f t="array" ref="M619">IF(OR($B619="",M$2=""),"",Projetos!$K618/_xlfn.XLOOKUP(M$2,Técnicos!$A$2:$A$100,IF(Projetos!S618=1,Técnicos!$F$2:$F$100,IF(Projetos!S618=2,Técnicos!$H$2:$H$100,Técnicos!$J$2:$J$100)),,0,1))</f>
        <v/>
      </c>
      <c r="N619" s="15" t="str" cm="1">
        <f t="array" ref="N619">IF(OR($B619="",N$2=""),"",Projetos!$K618/_xlfn.XLOOKUP(N$2,Técnicos!$A$2:$A$100,IF(Projetos!T618=1,Técnicos!$F$2:$F$100,IF(Projetos!T618=2,Técnicos!$H$2:$H$100,Técnicos!$J$2:$J$100)),,0,1))</f>
        <v/>
      </c>
      <c r="O619" s="15" t="str" cm="1">
        <f t="array" ref="O619">IF(OR($B619="",O$2=""),"",Projetos!$K618/_xlfn.XLOOKUP(O$2,Técnicos!$A$2:$A$100,IF(Projetos!U618=1,Técnicos!$F$2:$F$100,IF(Projetos!U618=2,Técnicos!$H$2:$H$100,Técnicos!$J$2:$J$100)),,0,1))</f>
        <v/>
      </c>
      <c r="P619" s="15" t="str" cm="1">
        <f t="array" ref="P619">IF(OR($B619="",P$2=""),"",Projetos!$K618/_xlfn.XLOOKUP(P$2,Técnicos!$A$2:$A$100,IF(Projetos!V618=1,Técnicos!$F$2:$F$100,IF(Projetos!V618=2,Técnicos!$H$2:$H$100,Técnicos!$J$2:$J$100)),,0,1))</f>
        <v/>
      </c>
      <c r="Q619" s="15" t="str" cm="1">
        <f t="array" ref="Q619">IF(OR($B619="",Q$2=""),"",Projetos!$K618/_xlfn.XLOOKUP(Q$2,Técnicos!$A$2:$A$100,IF(Projetos!W618=1,Técnicos!$F$2:$F$100,IF(Projetos!W618=2,Técnicos!$H$2:$H$100,Técnicos!$J$2:$J$100)),,0,1))</f>
        <v/>
      </c>
      <c r="R619" s="15" t="str" cm="1">
        <f t="array" ref="R619">IF(OR($B619="",R$2=""),"",Projetos!$K618/_xlfn.XLOOKUP(R$2,Técnicos!$A$2:$A$100,IF(Projetos!X618=1,Técnicos!$F$2:$F$100,IF(Projetos!X618=2,Técnicos!$H$2:$H$100,Técnicos!$J$2:$J$100)),,0,1))</f>
        <v/>
      </c>
      <c r="S619" s="15" t="str" cm="1">
        <f t="array" ref="S619">IF(OR($B619="",S$2=""),"",Projetos!$K618/_xlfn.XLOOKUP(S$2,Técnicos!$A$2:$A$100,IF(Projetos!Y618=1,Técnicos!$F$2:$F$100,IF(Projetos!Y618=2,Técnicos!$H$2:$H$100,Técnicos!$J$2:$J$100)),,0,1))</f>
        <v/>
      </c>
      <c r="T619" s="15" t="str" cm="1">
        <f t="array" ref="T619">IF(OR($B619="",T$2=""),"",Projetos!$K618/_xlfn.XLOOKUP(T$2,Técnicos!$A$2:$A$100,IF(Projetos!Z618=1,Técnicos!$F$2:$F$100,IF(Projetos!Z618=2,Técnicos!$H$2:$H$100,Técnicos!$J$2:$J$100)),,0,1))</f>
        <v/>
      </c>
      <c r="U619" s="15" t="str" cm="1">
        <f t="array" ref="U619">IF(OR($B619="",U$2=""),"",Projetos!$K618/_xlfn.XLOOKUP(U$2,Técnicos!$A$2:$A$100,IF(Projetos!AA618=1,Técnicos!$F$2:$F$100,IF(Projetos!AA618=2,Técnicos!$H$2:$H$100,Técnicos!$J$2:$J$100)),,0,1))</f>
        <v/>
      </c>
      <c r="V619" s="15" t="str" cm="1">
        <f t="array" ref="V619">IF(OR($B619="",V$2=""),"",Projetos!$K618/_xlfn.XLOOKUP(V$2,Técnicos!$A$2:$A$100,IF(Projetos!AB618=1,Técnicos!$F$2:$F$100,IF(Projetos!AB618=2,Técnicos!$H$2:$H$100,Técnicos!$J$2:$J$100)),,0,1))</f>
        <v/>
      </c>
      <c r="W619" s="15" t="str" cm="1">
        <f t="array" ref="W619">IF(OR($B619="",W$2=""),"",Projetos!$K618/_xlfn.XLOOKUP(W$2,Técnicos!$A$2:$A$100,IF(Projetos!AC618=1,Técnicos!$F$2:$F$100,IF(Projetos!AC618=2,Técnicos!$H$2:$H$100,Técnicos!$J$2:$J$100)),,0,1))</f>
        <v/>
      </c>
      <c r="X619" s="15" t="str" cm="1">
        <f t="array" ref="X619">IF(OR($B619="",X$2=""),"",Projetos!$K618/_xlfn.XLOOKUP(X$2,Técnicos!$A$2:$A$100,IF(Projetos!AD618=1,Técnicos!$F$2:$F$100,IF(Projetos!AD618=2,Técnicos!$H$2:$H$100,Técnicos!$J$2:$J$100)),,0,1))</f>
        <v/>
      </c>
      <c r="Y619" s="15" t="str" cm="1">
        <f t="array" ref="Y619">IF(OR($B619="",Y$2=""),"",Projetos!$K618/_xlfn.XLOOKUP(Y$2,Técnicos!$A$2:$A$100,IF(Projetos!AE618=1,Técnicos!$F$2:$F$100,IF(Projetos!AE618=2,Técnicos!$H$2:$H$100,Técnicos!$J$2:$J$100)),,0,1))</f>
        <v/>
      </c>
      <c r="Z619" s="15" t="str" cm="1">
        <f t="array" ref="Z619">IF(OR($B619="",Z$2=""),"",Projetos!$K618/_xlfn.XLOOKUP(Z$2,Técnicos!$A$2:$A$100,IF(Projetos!AF618=1,Técnicos!$F$2:$F$100,IF(Projetos!AF618=2,Técnicos!$H$2:$H$100,Técnicos!$J$2:$J$100)),,0,1))</f>
        <v/>
      </c>
      <c r="AA619" s="15" t="str" cm="1">
        <f t="array" ref="AA619">IF(OR($B619="",AA$2=""),"",Projetos!$K618/_xlfn.XLOOKUP(AA$2,Técnicos!$A$2:$A$100,IF(Projetos!AG618=1,Técnicos!$F$2:$F$100,IF(Projetos!AG618=2,Técnicos!$H$2:$H$100,Técnicos!$J$2:$J$100)),,0,1))</f>
        <v/>
      </c>
      <c r="AB619" s="15" t="str" cm="1">
        <f t="array" ref="AB619">IF(OR($B619="",AB$2=""),"",Projetos!$K618/_xlfn.XLOOKUP(AB$2,Técnicos!$A$2:$A$100,IF(Projetos!AH618=1,Técnicos!$F$2:$F$100,IF(Projetos!AH618=2,Técnicos!$H$2:$H$100,Técnicos!$J$2:$J$100)),,0,1))</f>
        <v/>
      </c>
      <c r="AC619" s="15" t="str" cm="1">
        <f t="array" ref="AC619">IF(OR($B619="",AC$2=""),"",Projetos!$K618/_xlfn.XLOOKUP(AC$2,Técnicos!$A$2:$A$100,IF(Projetos!AI618=1,Técnicos!$F$2:$F$100,IF(Projetos!AI618=2,Técnicos!$H$2:$H$100,Técnicos!$J$2:$J$100)),,0,1))</f>
        <v/>
      </c>
      <c r="AD619" s="15" t="str" cm="1">
        <f t="array" ref="AD619">IF(OR($B619="",AD$2=""),"",Projetos!$K618/_xlfn.XLOOKUP(AD$2,Técnicos!$A$2:$A$100,IF(Projetos!AJ618=1,Técnicos!$F$2:$F$100,IF(Projetos!AJ618=2,Técnicos!$H$2:$H$100,Técnicos!$J$2:$J$100)),,0,1))</f>
        <v/>
      </c>
      <c r="AE619" s="15" t="str" cm="1">
        <f t="array" ref="AE619">IF(OR($B619="",AE$2=""),"",Projetos!$K618/_xlfn.XLOOKUP(AE$2,Técnicos!$A$2:$A$100,IF(Projetos!AK618=1,Técnicos!$F$2:$F$100,IF(Projetos!AK618=2,Técnicos!$H$2:$H$100,Técnicos!$J$2:$J$100)),,0,1))</f>
        <v/>
      </c>
      <c r="AF619" s="15" t="str" cm="1">
        <f t="array" ref="AF619">IF(OR($B619="",AF$2=""),"",Projetos!$K618/_xlfn.XLOOKUP(AF$2,Técnicos!$A$2:$A$100,IF(Projetos!AL618=1,Técnicos!$F$2:$F$100,IF(Projetos!AL618=2,Técnicos!$H$2:$H$100,Técnicos!$J$2:$J$100)),,0,1))</f>
        <v/>
      </c>
      <c r="AG619" s="15" t="str" cm="1">
        <f t="array" ref="AG619">IF(OR($B619="",AG$2=""),"",Projetos!$K618/_xlfn.XLOOKUP(AG$2,Técnicos!$A$2:$A$100,IF(Projetos!AM618=1,Técnicos!$F$2:$F$100,IF(Projetos!AM618=2,Técnicos!$H$2:$H$100,Técnicos!$J$2:$J$100)),,0,1))</f>
        <v/>
      </c>
      <c r="AH619" s="15" t="str" cm="1">
        <f t="array" ref="AH619">IF(OR($B619="",AH$2=""),"",Projetos!$K618/_xlfn.XLOOKUP(AH$2,Técnicos!$A$2:$A$100,IF(Projetos!AN618=1,Técnicos!$F$2:$F$100,IF(Projetos!AN618=2,Técnicos!$H$2:$H$100,Técnicos!$J$2:$J$100)),,0,1))</f>
        <v/>
      </c>
      <c r="AI619" s="15" t="str" cm="1">
        <f t="array" ref="AI619">IF(OR($B619="",AI$2=""),"",Projetos!$K618/_xlfn.XLOOKUP(AI$2,Técnicos!$A$2:$A$100,IF(Projetos!AO618=1,Técnicos!$F$2:$F$100,IF(Projetos!AO618=2,Técnicos!$H$2:$H$100,Técnicos!$J$2:$J$100)),,0,1))</f>
        <v/>
      </c>
      <c r="AJ619" s="15" t="str" cm="1">
        <f t="array" ref="AJ619">IF(OR($B619="",AJ$2=""),"",Projetos!$K618/_xlfn.XLOOKUP(AJ$2,Técnicos!$A$2:$A$100,IF(Projetos!AP618=1,Técnicos!$F$2:$F$100,IF(Projetos!AP618=2,Técnicos!$H$2:$H$100,Técnicos!$J$2:$J$100)),,0,1))</f>
        <v/>
      </c>
      <c r="AK619" s="15" t="str" cm="1">
        <f t="array" ref="AK619">IF(OR($B619="",AK$2=""),"",Projetos!$K618/_xlfn.XLOOKUP(AK$2,Técnicos!$A$2:$A$100,IF(Projetos!AQ618=1,Técnicos!$F$2:$F$100,IF(Projetos!AQ618=2,Técnicos!$H$2:$H$100,Técnicos!$J$2:$J$100)),,0,1))</f>
        <v/>
      </c>
    </row>
    <row r="620" spans="3:37" x14ac:dyDescent="0.3">
      <c r="C620" s="15" t="str" cm="1">
        <f t="array" ref="C620">IF(OR($B620="",C$2=""),"",Projetos!$K619/_xlfn.XLOOKUP(C$2,Técnicos!$A$2:$A$100,IF(Projetos!I619=1,Técnicos!$F$2:$F$100,IF(Projetos!I619=2,Técnicos!$H$2:$H$100,Técnicos!$J$2:$J$100)),,0,1))</f>
        <v/>
      </c>
      <c r="D620" s="15" t="str" cm="1">
        <f t="array" ref="D620">IF(OR($B620="",D$2=""),"",Projetos!$K619/_xlfn.XLOOKUP(D$2,Técnicos!$A$2:$A$100,IF(Projetos!J619=1,Técnicos!$F$2:$F$100,IF(Projetos!J619=2,Técnicos!$H$2:$H$100,Técnicos!$J$2:$J$100)),,0,1))</f>
        <v/>
      </c>
      <c r="E620" s="15" t="str" cm="1">
        <f t="array" ref="E620">IF(OR($B620="",E$2=""),"",Projetos!$K619/_xlfn.XLOOKUP(E$2,Técnicos!$A$2:$A$100,IF(Projetos!K619=1,Técnicos!$F$2:$F$100,IF(Projetos!K619=2,Técnicos!$H$2:$H$100,Técnicos!$J$2:$J$100)),,0,1))</f>
        <v/>
      </c>
      <c r="F620" s="15" t="str" cm="1">
        <f t="array" ref="F620">IF(OR($B620="",F$2=""),"",Projetos!$K619/_xlfn.XLOOKUP(F$2,Técnicos!$A$2:$A$100,IF(Projetos!L619=1,Técnicos!$F$2:$F$100,IF(Projetos!L619=2,Técnicos!$H$2:$H$100,Técnicos!$J$2:$J$100)),,0,1))</f>
        <v/>
      </c>
      <c r="G620" s="15" t="str" cm="1">
        <f t="array" ref="G620">IF(OR($B620="",G$2=""),"",Projetos!$K619/_xlfn.XLOOKUP(G$2,Técnicos!$A$2:$A$100,IF(Projetos!M619=1,Técnicos!$F$2:$F$100,IF(Projetos!M619=2,Técnicos!$H$2:$H$100,Técnicos!$J$2:$J$100)),,0,1))</f>
        <v/>
      </c>
      <c r="H620" s="15" t="str" cm="1">
        <f t="array" ref="H620">IF(OR($B620="",H$2=""),"",Projetos!$K619/_xlfn.XLOOKUP(H$2,Técnicos!$A$2:$A$100,IF(Projetos!N619=1,Técnicos!$F$2:$F$100,IF(Projetos!N619=2,Técnicos!$H$2:$H$100,Técnicos!$J$2:$J$100)),,0,1))</f>
        <v/>
      </c>
      <c r="I620" s="15" t="str" cm="1">
        <f t="array" ref="I620">IF(OR($B620="",I$2=""),"",Projetos!$K619/_xlfn.XLOOKUP(I$2,Técnicos!$A$2:$A$100,IF(Projetos!O619=1,Técnicos!$F$2:$F$100,IF(Projetos!O619=2,Técnicos!$H$2:$H$100,Técnicos!$J$2:$J$100)),,0,1))</f>
        <v/>
      </c>
      <c r="J620" s="15" t="str" cm="1">
        <f t="array" ref="J620">IF(OR($B620="",J$2=""),"",Projetos!$K619/_xlfn.XLOOKUP(J$2,Técnicos!$A$2:$A$100,IF(Projetos!P619=1,Técnicos!$F$2:$F$100,IF(Projetos!P619=2,Técnicos!$H$2:$H$100,Técnicos!$J$2:$J$100)),,0,1))</f>
        <v/>
      </c>
      <c r="K620" s="15" t="str" cm="1">
        <f t="array" ref="K620">IF(OR($B620="",K$2=""),"",Projetos!$K619/_xlfn.XLOOKUP(K$2,Técnicos!$A$2:$A$100,IF(Projetos!Q619=1,Técnicos!$F$2:$F$100,IF(Projetos!Q619=2,Técnicos!$H$2:$H$100,Técnicos!$J$2:$J$100)),,0,1))</f>
        <v/>
      </c>
      <c r="L620" s="15" t="str" cm="1">
        <f t="array" ref="L620">IF(OR($B620="",L$2=""),"",Projetos!$K619/_xlfn.XLOOKUP(L$2,Técnicos!$A$2:$A$100,IF(Projetos!R619=1,Técnicos!$F$2:$F$100,IF(Projetos!R619=2,Técnicos!$H$2:$H$100,Técnicos!$J$2:$J$100)),,0,1))</f>
        <v/>
      </c>
      <c r="M620" s="15" t="str" cm="1">
        <f t="array" ref="M620">IF(OR($B620="",M$2=""),"",Projetos!$K619/_xlfn.XLOOKUP(M$2,Técnicos!$A$2:$A$100,IF(Projetos!S619=1,Técnicos!$F$2:$F$100,IF(Projetos!S619=2,Técnicos!$H$2:$H$100,Técnicos!$J$2:$J$100)),,0,1))</f>
        <v/>
      </c>
      <c r="N620" s="15" t="str" cm="1">
        <f t="array" ref="N620">IF(OR($B620="",N$2=""),"",Projetos!$K619/_xlfn.XLOOKUP(N$2,Técnicos!$A$2:$A$100,IF(Projetos!T619=1,Técnicos!$F$2:$F$100,IF(Projetos!T619=2,Técnicos!$H$2:$H$100,Técnicos!$J$2:$J$100)),,0,1))</f>
        <v/>
      </c>
      <c r="O620" s="15" t="str" cm="1">
        <f t="array" ref="O620">IF(OR($B620="",O$2=""),"",Projetos!$K619/_xlfn.XLOOKUP(O$2,Técnicos!$A$2:$A$100,IF(Projetos!U619=1,Técnicos!$F$2:$F$100,IF(Projetos!U619=2,Técnicos!$H$2:$H$100,Técnicos!$J$2:$J$100)),,0,1))</f>
        <v/>
      </c>
      <c r="P620" s="15" t="str" cm="1">
        <f t="array" ref="P620">IF(OR($B620="",P$2=""),"",Projetos!$K619/_xlfn.XLOOKUP(P$2,Técnicos!$A$2:$A$100,IF(Projetos!V619=1,Técnicos!$F$2:$F$100,IF(Projetos!V619=2,Técnicos!$H$2:$H$100,Técnicos!$J$2:$J$100)),,0,1))</f>
        <v/>
      </c>
      <c r="Q620" s="15" t="str" cm="1">
        <f t="array" ref="Q620">IF(OR($B620="",Q$2=""),"",Projetos!$K619/_xlfn.XLOOKUP(Q$2,Técnicos!$A$2:$A$100,IF(Projetos!W619=1,Técnicos!$F$2:$F$100,IF(Projetos!W619=2,Técnicos!$H$2:$H$100,Técnicos!$J$2:$J$100)),,0,1))</f>
        <v/>
      </c>
      <c r="R620" s="15" t="str" cm="1">
        <f t="array" ref="R620">IF(OR($B620="",R$2=""),"",Projetos!$K619/_xlfn.XLOOKUP(R$2,Técnicos!$A$2:$A$100,IF(Projetos!X619=1,Técnicos!$F$2:$F$100,IF(Projetos!X619=2,Técnicos!$H$2:$H$100,Técnicos!$J$2:$J$100)),,0,1))</f>
        <v/>
      </c>
      <c r="S620" s="15" t="str" cm="1">
        <f t="array" ref="S620">IF(OR($B620="",S$2=""),"",Projetos!$K619/_xlfn.XLOOKUP(S$2,Técnicos!$A$2:$A$100,IF(Projetos!Y619=1,Técnicos!$F$2:$F$100,IF(Projetos!Y619=2,Técnicos!$H$2:$H$100,Técnicos!$J$2:$J$100)),,0,1))</f>
        <v/>
      </c>
      <c r="T620" s="15" t="str" cm="1">
        <f t="array" ref="T620">IF(OR($B620="",T$2=""),"",Projetos!$K619/_xlfn.XLOOKUP(T$2,Técnicos!$A$2:$A$100,IF(Projetos!Z619=1,Técnicos!$F$2:$F$100,IF(Projetos!Z619=2,Técnicos!$H$2:$H$100,Técnicos!$J$2:$J$100)),,0,1))</f>
        <v/>
      </c>
      <c r="U620" s="15" t="str" cm="1">
        <f t="array" ref="U620">IF(OR($B620="",U$2=""),"",Projetos!$K619/_xlfn.XLOOKUP(U$2,Técnicos!$A$2:$A$100,IF(Projetos!AA619=1,Técnicos!$F$2:$F$100,IF(Projetos!AA619=2,Técnicos!$H$2:$H$100,Técnicos!$J$2:$J$100)),,0,1))</f>
        <v/>
      </c>
      <c r="V620" s="15" t="str" cm="1">
        <f t="array" ref="V620">IF(OR($B620="",V$2=""),"",Projetos!$K619/_xlfn.XLOOKUP(V$2,Técnicos!$A$2:$A$100,IF(Projetos!AB619=1,Técnicos!$F$2:$F$100,IF(Projetos!AB619=2,Técnicos!$H$2:$H$100,Técnicos!$J$2:$J$100)),,0,1))</f>
        <v/>
      </c>
      <c r="W620" s="15" t="str" cm="1">
        <f t="array" ref="W620">IF(OR($B620="",W$2=""),"",Projetos!$K619/_xlfn.XLOOKUP(W$2,Técnicos!$A$2:$A$100,IF(Projetos!AC619=1,Técnicos!$F$2:$F$100,IF(Projetos!AC619=2,Técnicos!$H$2:$H$100,Técnicos!$J$2:$J$100)),,0,1))</f>
        <v/>
      </c>
      <c r="X620" s="15" t="str" cm="1">
        <f t="array" ref="X620">IF(OR($B620="",X$2=""),"",Projetos!$K619/_xlfn.XLOOKUP(X$2,Técnicos!$A$2:$A$100,IF(Projetos!AD619=1,Técnicos!$F$2:$F$100,IF(Projetos!AD619=2,Técnicos!$H$2:$H$100,Técnicos!$J$2:$J$100)),,0,1))</f>
        <v/>
      </c>
      <c r="Y620" s="15" t="str" cm="1">
        <f t="array" ref="Y620">IF(OR($B620="",Y$2=""),"",Projetos!$K619/_xlfn.XLOOKUP(Y$2,Técnicos!$A$2:$A$100,IF(Projetos!AE619=1,Técnicos!$F$2:$F$100,IF(Projetos!AE619=2,Técnicos!$H$2:$H$100,Técnicos!$J$2:$J$100)),,0,1))</f>
        <v/>
      </c>
      <c r="Z620" s="15" t="str" cm="1">
        <f t="array" ref="Z620">IF(OR($B620="",Z$2=""),"",Projetos!$K619/_xlfn.XLOOKUP(Z$2,Técnicos!$A$2:$A$100,IF(Projetos!AF619=1,Técnicos!$F$2:$F$100,IF(Projetos!AF619=2,Técnicos!$H$2:$H$100,Técnicos!$J$2:$J$100)),,0,1))</f>
        <v/>
      </c>
      <c r="AA620" s="15" t="str" cm="1">
        <f t="array" ref="AA620">IF(OR($B620="",AA$2=""),"",Projetos!$K619/_xlfn.XLOOKUP(AA$2,Técnicos!$A$2:$A$100,IF(Projetos!AG619=1,Técnicos!$F$2:$F$100,IF(Projetos!AG619=2,Técnicos!$H$2:$H$100,Técnicos!$J$2:$J$100)),,0,1))</f>
        <v/>
      </c>
      <c r="AB620" s="15" t="str" cm="1">
        <f t="array" ref="AB620">IF(OR($B620="",AB$2=""),"",Projetos!$K619/_xlfn.XLOOKUP(AB$2,Técnicos!$A$2:$A$100,IF(Projetos!AH619=1,Técnicos!$F$2:$F$100,IF(Projetos!AH619=2,Técnicos!$H$2:$H$100,Técnicos!$J$2:$J$100)),,0,1))</f>
        <v/>
      </c>
      <c r="AC620" s="15" t="str" cm="1">
        <f t="array" ref="AC620">IF(OR($B620="",AC$2=""),"",Projetos!$K619/_xlfn.XLOOKUP(AC$2,Técnicos!$A$2:$A$100,IF(Projetos!AI619=1,Técnicos!$F$2:$F$100,IF(Projetos!AI619=2,Técnicos!$H$2:$H$100,Técnicos!$J$2:$J$100)),,0,1))</f>
        <v/>
      </c>
      <c r="AD620" s="15" t="str" cm="1">
        <f t="array" ref="AD620">IF(OR($B620="",AD$2=""),"",Projetos!$K619/_xlfn.XLOOKUP(AD$2,Técnicos!$A$2:$A$100,IF(Projetos!AJ619=1,Técnicos!$F$2:$F$100,IF(Projetos!AJ619=2,Técnicos!$H$2:$H$100,Técnicos!$J$2:$J$100)),,0,1))</f>
        <v/>
      </c>
      <c r="AE620" s="15" t="str" cm="1">
        <f t="array" ref="AE620">IF(OR($B620="",AE$2=""),"",Projetos!$K619/_xlfn.XLOOKUP(AE$2,Técnicos!$A$2:$A$100,IF(Projetos!AK619=1,Técnicos!$F$2:$F$100,IF(Projetos!AK619=2,Técnicos!$H$2:$H$100,Técnicos!$J$2:$J$100)),,0,1))</f>
        <v/>
      </c>
      <c r="AF620" s="15" t="str" cm="1">
        <f t="array" ref="AF620">IF(OR($B620="",AF$2=""),"",Projetos!$K619/_xlfn.XLOOKUP(AF$2,Técnicos!$A$2:$A$100,IF(Projetos!AL619=1,Técnicos!$F$2:$F$100,IF(Projetos!AL619=2,Técnicos!$H$2:$H$100,Técnicos!$J$2:$J$100)),,0,1))</f>
        <v/>
      </c>
      <c r="AG620" s="15" t="str" cm="1">
        <f t="array" ref="AG620">IF(OR($B620="",AG$2=""),"",Projetos!$K619/_xlfn.XLOOKUP(AG$2,Técnicos!$A$2:$A$100,IF(Projetos!AM619=1,Técnicos!$F$2:$F$100,IF(Projetos!AM619=2,Técnicos!$H$2:$H$100,Técnicos!$J$2:$J$100)),,0,1))</f>
        <v/>
      </c>
      <c r="AH620" s="15" t="str" cm="1">
        <f t="array" ref="AH620">IF(OR($B620="",AH$2=""),"",Projetos!$K619/_xlfn.XLOOKUP(AH$2,Técnicos!$A$2:$A$100,IF(Projetos!AN619=1,Técnicos!$F$2:$F$100,IF(Projetos!AN619=2,Técnicos!$H$2:$H$100,Técnicos!$J$2:$J$100)),,0,1))</f>
        <v/>
      </c>
      <c r="AI620" s="15" t="str" cm="1">
        <f t="array" ref="AI620">IF(OR($B620="",AI$2=""),"",Projetos!$K619/_xlfn.XLOOKUP(AI$2,Técnicos!$A$2:$A$100,IF(Projetos!AO619=1,Técnicos!$F$2:$F$100,IF(Projetos!AO619=2,Técnicos!$H$2:$H$100,Técnicos!$J$2:$J$100)),,0,1))</f>
        <v/>
      </c>
      <c r="AJ620" s="15" t="str" cm="1">
        <f t="array" ref="AJ620">IF(OR($B620="",AJ$2=""),"",Projetos!$K619/_xlfn.XLOOKUP(AJ$2,Técnicos!$A$2:$A$100,IF(Projetos!AP619=1,Técnicos!$F$2:$F$100,IF(Projetos!AP619=2,Técnicos!$H$2:$H$100,Técnicos!$J$2:$J$100)),,0,1))</f>
        <v/>
      </c>
      <c r="AK620" s="15" t="str" cm="1">
        <f t="array" ref="AK620">IF(OR($B620="",AK$2=""),"",Projetos!$K619/_xlfn.XLOOKUP(AK$2,Técnicos!$A$2:$A$100,IF(Projetos!AQ619=1,Técnicos!$F$2:$F$100,IF(Projetos!AQ619=2,Técnicos!$H$2:$H$100,Técnicos!$J$2:$J$100)),,0,1))</f>
        <v/>
      </c>
    </row>
    <row r="621" spans="3:37" x14ac:dyDescent="0.3">
      <c r="C621" s="15" t="str" cm="1">
        <f t="array" ref="C621">IF(OR($B621="",C$2=""),"",Projetos!$K620/_xlfn.XLOOKUP(C$2,Técnicos!$A$2:$A$100,IF(Projetos!I620=1,Técnicos!$F$2:$F$100,IF(Projetos!I620=2,Técnicos!$H$2:$H$100,Técnicos!$J$2:$J$100)),,0,1))</f>
        <v/>
      </c>
      <c r="D621" s="15" t="str" cm="1">
        <f t="array" ref="D621">IF(OR($B621="",D$2=""),"",Projetos!$K620/_xlfn.XLOOKUP(D$2,Técnicos!$A$2:$A$100,IF(Projetos!J620=1,Técnicos!$F$2:$F$100,IF(Projetos!J620=2,Técnicos!$H$2:$H$100,Técnicos!$J$2:$J$100)),,0,1))</f>
        <v/>
      </c>
      <c r="E621" s="15" t="str" cm="1">
        <f t="array" ref="E621">IF(OR($B621="",E$2=""),"",Projetos!$K620/_xlfn.XLOOKUP(E$2,Técnicos!$A$2:$A$100,IF(Projetos!K620=1,Técnicos!$F$2:$F$100,IF(Projetos!K620=2,Técnicos!$H$2:$H$100,Técnicos!$J$2:$J$100)),,0,1))</f>
        <v/>
      </c>
      <c r="F621" s="15" t="str" cm="1">
        <f t="array" ref="F621">IF(OR($B621="",F$2=""),"",Projetos!$K620/_xlfn.XLOOKUP(F$2,Técnicos!$A$2:$A$100,IF(Projetos!L620=1,Técnicos!$F$2:$F$100,IF(Projetos!L620=2,Técnicos!$H$2:$H$100,Técnicos!$J$2:$J$100)),,0,1))</f>
        <v/>
      </c>
      <c r="G621" s="15" t="str" cm="1">
        <f t="array" ref="G621">IF(OR($B621="",G$2=""),"",Projetos!$K620/_xlfn.XLOOKUP(G$2,Técnicos!$A$2:$A$100,IF(Projetos!M620=1,Técnicos!$F$2:$F$100,IF(Projetos!M620=2,Técnicos!$H$2:$H$100,Técnicos!$J$2:$J$100)),,0,1))</f>
        <v/>
      </c>
      <c r="H621" s="15" t="str" cm="1">
        <f t="array" ref="H621">IF(OR($B621="",H$2=""),"",Projetos!$K620/_xlfn.XLOOKUP(H$2,Técnicos!$A$2:$A$100,IF(Projetos!N620=1,Técnicos!$F$2:$F$100,IF(Projetos!N620=2,Técnicos!$H$2:$H$100,Técnicos!$J$2:$J$100)),,0,1))</f>
        <v/>
      </c>
      <c r="I621" s="15" t="str" cm="1">
        <f t="array" ref="I621">IF(OR($B621="",I$2=""),"",Projetos!$K620/_xlfn.XLOOKUP(I$2,Técnicos!$A$2:$A$100,IF(Projetos!O620=1,Técnicos!$F$2:$F$100,IF(Projetos!O620=2,Técnicos!$H$2:$H$100,Técnicos!$J$2:$J$100)),,0,1))</f>
        <v/>
      </c>
      <c r="J621" s="15" t="str" cm="1">
        <f t="array" ref="J621">IF(OR($B621="",J$2=""),"",Projetos!$K620/_xlfn.XLOOKUP(J$2,Técnicos!$A$2:$A$100,IF(Projetos!P620=1,Técnicos!$F$2:$F$100,IF(Projetos!P620=2,Técnicos!$H$2:$H$100,Técnicos!$J$2:$J$100)),,0,1))</f>
        <v/>
      </c>
      <c r="K621" s="15" t="str" cm="1">
        <f t="array" ref="K621">IF(OR($B621="",K$2=""),"",Projetos!$K620/_xlfn.XLOOKUP(K$2,Técnicos!$A$2:$A$100,IF(Projetos!Q620=1,Técnicos!$F$2:$F$100,IF(Projetos!Q620=2,Técnicos!$H$2:$H$100,Técnicos!$J$2:$J$100)),,0,1))</f>
        <v/>
      </c>
      <c r="L621" s="15" t="str" cm="1">
        <f t="array" ref="L621">IF(OR($B621="",L$2=""),"",Projetos!$K620/_xlfn.XLOOKUP(L$2,Técnicos!$A$2:$A$100,IF(Projetos!R620=1,Técnicos!$F$2:$F$100,IF(Projetos!R620=2,Técnicos!$H$2:$H$100,Técnicos!$J$2:$J$100)),,0,1))</f>
        <v/>
      </c>
      <c r="M621" s="15" t="str" cm="1">
        <f t="array" ref="M621">IF(OR($B621="",M$2=""),"",Projetos!$K620/_xlfn.XLOOKUP(M$2,Técnicos!$A$2:$A$100,IF(Projetos!S620=1,Técnicos!$F$2:$F$100,IF(Projetos!S620=2,Técnicos!$H$2:$H$100,Técnicos!$J$2:$J$100)),,0,1))</f>
        <v/>
      </c>
      <c r="N621" s="15" t="str" cm="1">
        <f t="array" ref="N621">IF(OR($B621="",N$2=""),"",Projetos!$K620/_xlfn.XLOOKUP(N$2,Técnicos!$A$2:$A$100,IF(Projetos!T620=1,Técnicos!$F$2:$F$100,IF(Projetos!T620=2,Técnicos!$H$2:$H$100,Técnicos!$J$2:$J$100)),,0,1))</f>
        <v/>
      </c>
      <c r="O621" s="15" t="str" cm="1">
        <f t="array" ref="O621">IF(OR($B621="",O$2=""),"",Projetos!$K620/_xlfn.XLOOKUP(O$2,Técnicos!$A$2:$A$100,IF(Projetos!U620=1,Técnicos!$F$2:$F$100,IF(Projetos!U620=2,Técnicos!$H$2:$H$100,Técnicos!$J$2:$J$100)),,0,1))</f>
        <v/>
      </c>
      <c r="P621" s="15" t="str" cm="1">
        <f t="array" ref="P621">IF(OR($B621="",P$2=""),"",Projetos!$K620/_xlfn.XLOOKUP(P$2,Técnicos!$A$2:$A$100,IF(Projetos!V620=1,Técnicos!$F$2:$F$100,IF(Projetos!V620=2,Técnicos!$H$2:$H$100,Técnicos!$J$2:$J$100)),,0,1))</f>
        <v/>
      </c>
      <c r="Q621" s="15" t="str" cm="1">
        <f t="array" ref="Q621">IF(OR($B621="",Q$2=""),"",Projetos!$K620/_xlfn.XLOOKUP(Q$2,Técnicos!$A$2:$A$100,IF(Projetos!W620=1,Técnicos!$F$2:$F$100,IF(Projetos!W620=2,Técnicos!$H$2:$H$100,Técnicos!$J$2:$J$100)),,0,1))</f>
        <v/>
      </c>
      <c r="R621" s="15" t="str" cm="1">
        <f t="array" ref="R621">IF(OR($B621="",R$2=""),"",Projetos!$K620/_xlfn.XLOOKUP(R$2,Técnicos!$A$2:$A$100,IF(Projetos!X620=1,Técnicos!$F$2:$F$100,IF(Projetos!X620=2,Técnicos!$H$2:$H$100,Técnicos!$J$2:$J$100)),,0,1))</f>
        <v/>
      </c>
      <c r="S621" s="15" t="str" cm="1">
        <f t="array" ref="S621">IF(OR($B621="",S$2=""),"",Projetos!$K620/_xlfn.XLOOKUP(S$2,Técnicos!$A$2:$A$100,IF(Projetos!Y620=1,Técnicos!$F$2:$F$100,IF(Projetos!Y620=2,Técnicos!$H$2:$H$100,Técnicos!$J$2:$J$100)),,0,1))</f>
        <v/>
      </c>
      <c r="T621" s="15" t="str" cm="1">
        <f t="array" ref="T621">IF(OR($B621="",T$2=""),"",Projetos!$K620/_xlfn.XLOOKUP(T$2,Técnicos!$A$2:$A$100,IF(Projetos!Z620=1,Técnicos!$F$2:$F$100,IF(Projetos!Z620=2,Técnicos!$H$2:$H$100,Técnicos!$J$2:$J$100)),,0,1))</f>
        <v/>
      </c>
      <c r="U621" s="15" t="str" cm="1">
        <f t="array" ref="U621">IF(OR($B621="",U$2=""),"",Projetos!$K620/_xlfn.XLOOKUP(U$2,Técnicos!$A$2:$A$100,IF(Projetos!AA620=1,Técnicos!$F$2:$F$100,IF(Projetos!AA620=2,Técnicos!$H$2:$H$100,Técnicos!$J$2:$J$100)),,0,1))</f>
        <v/>
      </c>
      <c r="V621" s="15" t="str" cm="1">
        <f t="array" ref="V621">IF(OR($B621="",V$2=""),"",Projetos!$K620/_xlfn.XLOOKUP(V$2,Técnicos!$A$2:$A$100,IF(Projetos!AB620=1,Técnicos!$F$2:$F$100,IF(Projetos!AB620=2,Técnicos!$H$2:$H$100,Técnicos!$J$2:$J$100)),,0,1))</f>
        <v/>
      </c>
      <c r="W621" s="15" t="str" cm="1">
        <f t="array" ref="W621">IF(OR($B621="",W$2=""),"",Projetos!$K620/_xlfn.XLOOKUP(W$2,Técnicos!$A$2:$A$100,IF(Projetos!AC620=1,Técnicos!$F$2:$F$100,IF(Projetos!AC620=2,Técnicos!$H$2:$H$100,Técnicos!$J$2:$J$100)),,0,1))</f>
        <v/>
      </c>
      <c r="X621" s="15" t="str" cm="1">
        <f t="array" ref="X621">IF(OR($B621="",X$2=""),"",Projetos!$K620/_xlfn.XLOOKUP(X$2,Técnicos!$A$2:$A$100,IF(Projetos!AD620=1,Técnicos!$F$2:$F$100,IF(Projetos!AD620=2,Técnicos!$H$2:$H$100,Técnicos!$J$2:$J$100)),,0,1))</f>
        <v/>
      </c>
      <c r="Y621" s="15" t="str" cm="1">
        <f t="array" ref="Y621">IF(OR($B621="",Y$2=""),"",Projetos!$K620/_xlfn.XLOOKUP(Y$2,Técnicos!$A$2:$A$100,IF(Projetos!AE620=1,Técnicos!$F$2:$F$100,IF(Projetos!AE620=2,Técnicos!$H$2:$H$100,Técnicos!$J$2:$J$100)),,0,1))</f>
        <v/>
      </c>
      <c r="Z621" s="15" t="str" cm="1">
        <f t="array" ref="Z621">IF(OR($B621="",Z$2=""),"",Projetos!$K620/_xlfn.XLOOKUP(Z$2,Técnicos!$A$2:$A$100,IF(Projetos!AF620=1,Técnicos!$F$2:$F$100,IF(Projetos!AF620=2,Técnicos!$H$2:$H$100,Técnicos!$J$2:$J$100)),,0,1))</f>
        <v/>
      </c>
      <c r="AA621" s="15" t="str" cm="1">
        <f t="array" ref="AA621">IF(OR($B621="",AA$2=""),"",Projetos!$K620/_xlfn.XLOOKUP(AA$2,Técnicos!$A$2:$A$100,IF(Projetos!AG620=1,Técnicos!$F$2:$F$100,IF(Projetos!AG620=2,Técnicos!$H$2:$H$100,Técnicos!$J$2:$J$100)),,0,1))</f>
        <v/>
      </c>
      <c r="AB621" s="15" t="str" cm="1">
        <f t="array" ref="AB621">IF(OR($B621="",AB$2=""),"",Projetos!$K620/_xlfn.XLOOKUP(AB$2,Técnicos!$A$2:$A$100,IF(Projetos!AH620=1,Técnicos!$F$2:$F$100,IF(Projetos!AH620=2,Técnicos!$H$2:$H$100,Técnicos!$J$2:$J$100)),,0,1))</f>
        <v/>
      </c>
      <c r="AC621" s="15" t="str" cm="1">
        <f t="array" ref="AC621">IF(OR($B621="",AC$2=""),"",Projetos!$K620/_xlfn.XLOOKUP(AC$2,Técnicos!$A$2:$A$100,IF(Projetos!AI620=1,Técnicos!$F$2:$F$100,IF(Projetos!AI620=2,Técnicos!$H$2:$H$100,Técnicos!$J$2:$J$100)),,0,1))</f>
        <v/>
      </c>
      <c r="AD621" s="15" t="str" cm="1">
        <f t="array" ref="AD621">IF(OR($B621="",AD$2=""),"",Projetos!$K620/_xlfn.XLOOKUP(AD$2,Técnicos!$A$2:$A$100,IF(Projetos!AJ620=1,Técnicos!$F$2:$F$100,IF(Projetos!AJ620=2,Técnicos!$H$2:$H$100,Técnicos!$J$2:$J$100)),,0,1))</f>
        <v/>
      </c>
      <c r="AE621" s="15" t="str" cm="1">
        <f t="array" ref="AE621">IF(OR($B621="",AE$2=""),"",Projetos!$K620/_xlfn.XLOOKUP(AE$2,Técnicos!$A$2:$A$100,IF(Projetos!AK620=1,Técnicos!$F$2:$F$100,IF(Projetos!AK620=2,Técnicos!$H$2:$H$100,Técnicos!$J$2:$J$100)),,0,1))</f>
        <v/>
      </c>
      <c r="AF621" s="15" t="str" cm="1">
        <f t="array" ref="AF621">IF(OR($B621="",AF$2=""),"",Projetos!$K620/_xlfn.XLOOKUP(AF$2,Técnicos!$A$2:$A$100,IF(Projetos!AL620=1,Técnicos!$F$2:$F$100,IF(Projetos!AL620=2,Técnicos!$H$2:$H$100,Técnicos!$J$2:$J$100)),,0,1))</f>
        <v/>
      </c>
      <c r="AG621" s="15" t="str" cm="1">
        <f t="array" ref="AG621">IF(OR($B621="",AG$2=""),"",Projetos!$K620/_xlfn.XLOOKUP(AG$2,Técnicos!$A$2:$A$100,IF(Projetos!AM620=1,Técnicos!$F$2:$F$100,IF(Projetos!AM620=2,Técnicos!$H$2:$H$100,Técnicos!$J$2:$J$100)),,0,1))</f>
        <v/>
      </c>
      <c r="AH621" s="15" t="str" cm="1">
        <f t="array" ref="AH621">IF(OR($B621="",AH$2=""),"",Projetos!$K620/_xlfn.XLOOKUP(AH$2,Técnicos!$A$2:$A$100,IF(Projetos!AN620=1,Técnicos!$F$2:$F$100,IF(Projetos!AN620=2,Técnicos!$H$2:$H$100,Técnicos!$J$2:$J$100)),,0,1))</f>
        <v/>
      </c>
      <c r="AI621" s="15" t="str" cm="1">
        <f t="array" ref="AI621">IF(OR($B621="",AI$2=""),"",Projetos!$K620/_xlfn.XLOOKUP(AI$2,Técnicos!$A$2:$A$100,IF(Projetos!AO620=1,Técnicos!$F$2:$F$100,IF(Projetos!AO620=2,Técnicos!$H$2:$H$100,Técnicos!$J$2:$J$100)),,0,1))</f>
        <v/>
      </c>
      <c r="AJ621" s="15" t="str" cm="1">
        <f t="array" ref="AJ621">IF(OR($B621="",AJ$2=""),"",Projetos!$K620/_xlfn.XLOOKUP(AJ$2,Técnicos!$A$2:$A$100,IF(Projetos!AP620=1,Técnicos!$F$2:$F$100,IF(Projetos!AP620=2,Técnicos!$H$2:$H$100,Técnicos!$J$2:$J$100)),,0,1))</f>
        <v/>
      </c>
      <c r="AK621" s="15" t="str" cm="1">
        <f t="array" ref="AK621">IF(OR($B621="",AK$2=""),"",Projetos!$K620/_xlfn.XLOOKUP(AK$2,Técnicos!$A$2:$A$100,IF(Projetos!AQ620=1,Técnicos!$F$2:$F$100,IF(Projetos!AQ620=2,Técnicos!$H$2:$H$100,Técnicos!$J$2:$J$100)),,0,1))</f>
        <v/>
      </c>
    </row>
    <row r="622" spans="3:37" x14ac:dyDescent="0.3">
      <c r="C622" s="15" t="str" cm="1">
        <f t="array" ref="C622">IF(OR($B622="",C$2=""),"",Projetos!$K621/_xlfn.XLOOKUP(C$2,Técnicos!$A$2:$A$100,IF(Projetos!I621=1,Técnicos!$F$2:$F$100,IF(Projetos!I621=2,Técnicos!$H$2:$H$100,Técnicos!$J$2:$J$100)),,0,1))</f>
        <v/>
      </c>
      <c r="D622" s="15" t="str" cm="1">
        <f t="array" ref="D622">IF(OR($B622="",D$2=""),"",Projetos!$K621/_xlfn.XLOOKUP(D$2,Técnicos!$A$2:$A$100,IF(Projetos!J621=1,Técnicos!$F$2:$F$100,IF(Projetos!J621=2,Técnicos!$H$2:$H$100,Técnicos!$J$2:$J$100)),,0,1))</f>
        <v/>
      </c>
      <c r="E622" s="15" t="str" cm="1">
        <f t="array" ref="E622">IF(OR($B622="",E$2=""),"",Projetos!$K621/_xlfn.XLOOKUP(E$2,Técnicos!$A$2:$A$100,IF(Projetos!K621=1,Técnicos!$F$2:$F$100,IF(Projetos!K621=2,Técnicos!$H$2:$H$100,Técnicos!$J$2:$J$100)),,0,1))</f>
        <v/>
      </c>
      <c r="F622" s="15" t="str" cm="1">
        <f t="array" ref="F622">IF(OR($B622="",F$2=""),"",Projetos!$K621/_xlfn.XLOOKUP(F$2,Técnicos!$A$2:$A$100,IF(Projetos!L621=1,Técnicos!$F$2:$F$100,IF(Projetos!L621=2,Técnicos!$H$2:$H$100,Técnicos!$J$2:$J$100)),,0,1))</f>
        <v/>
      </c>
      <c r="G622" s="15" t="str" cm="1">
        <f t="array" ref="G622">IF(OR($B622="",G$2=""),"",Projetos!$K621/_xlfn.XLOOKUP(G$2,Técnicos!$A$2:$A$100,IF(Projetos!M621=1,Técnicos!$F$2:$F$100,IF(Projetos!M621=2,Técnicos!$H$2:$H$100,Técnicos!$J$2:$J$100)),,0,1))</f>
        <v/>
      </c>
      <c r="H622" s="15" t="str" cm="1">
        <f t="array" ref="H622">IF(OR($B622="",H$2=""),"",Projetos!$K621/_xlfn.XLOOKUP(H$2,Técnicos!$A$2:$A$100,IF(Projetos!N621=1,Técnicos!$F$2:$F$100,IF(Projetos!N621=2,Técnicos!$H$2:$H$100,Técnicos!$J$2:$J$100)),,0,1))</f>
        <v/>
      </c>
      <c r="I622" s="15" t="str" cm="1">
        <f t="array" ref="I622">IF(OR($B622="",I$2=""),"",Projetos!$K621/_xlfn.XLOOKUP(I$2,Técnicos!$A$2:$A$100,IF(Projetos!O621=1,Técnicos!$F$2:$F$100,IF(Projetos!O621=2,Técnicos!$H$2:$H$100,Técnicos!$J$2:$J$100)),,0,1))</f>
        <v/>
      </c>
      <c r="J622" s="15" t="str" cm="1">
        <f t="array" ref="J622">IF(OR($B622="",J$2=""),"",Projetos!$K621/_xlfn.XLOOKUP(J$2,Técnicos!$A$2:$A$100,IF(Projetos!P621=1,Técnicos!$F$2:$F$100,IF(Projetos!P621=2,Técnicos!$H$2:$H$100,Técnicos!$J$2:$J$100)),,0,1))</f>
        <v/>
      </c>
      <c r="K622" s="15" t="str" cm="1">
        <f t="array" ref="K622">IF(OR($B622="",K$2=""),"",Projetos!$K621/_xlfn.XLOOKUP(K$2,Técnicos!$A$2:$A$100,IF(Projetos!Q621=1,Técnicos!$F$2:$F$100,IF(Projetos!Q621=2,Técnicos!$H$2:$H$100,Técnicos!$J$2:$J$100)),,0,1))</f>
        <v/>
      </c>
      <c r="L622" s="15" t="str" cm="1">
        <f t="array" ref="L622">IF(OR($B622="",L$2=""),"",Projetos!$K621/_xlfn.XLOOKUP(L$2,Técnicos!$A$2:$A$100,IF(Projetos!R621=1,Técnicos!$F$2:$F$100,IF(Projetos!R621=2,Técnicos!$H$2:$H$100,Técnicos!$J$2:$J$100)),,0,1))</f>
        <v/>
      </c>
      <c r="M622" s="15" t="str" cm="1">
        <f t="array" ref="M622">IF(OR($B622="",M$2=""),"",Projetos!$K621/_xlfn.XLOOKUP(M$2,Técnicos!$A$2:$A$100,IF(Projetos!S621=1,Técnicos!$F$2:$F$100,IF(Projetos!S621=2,Técnicos!$H$2:$H$100,Técnicos!$J$2:$J$100)),,0,1))</f>
        <v/>
      </c>
      <c r="N622" s="15" t="str" cm="1">
        <f t="array" ref="N622">IF(OR($B622="",N$2=""),"",Projetos!$K621/_xlfn.XLOOKUP(N$2,Técnicos!$A$2:$A$100,IF(Projetos!T621=1,Técnicos!$F$2:$F$100,IF(Projetos!T621=2,Técnicos!$H$2:$H$100,Técnicos!$J$2:$J$100)),,0,1))</f>
        <v/>
      </c>
      <c r="O622" s="15" t="str" cm="1">
        <f t="array" ref="O622">IF(OR($B622="",O$2=""),"",Projetos!$K621/_xlfn.XLOOKUP(O$2,Técnicos!$A$2:$A$100,IF(Projetos!U621=1,Técnicos!$F$2:$F$100,IF(Projetos!U621=2,Técnicos!$H$2:$H$100,Técnicos!$J$2:$J$100)),,0,1))</f>
        <v/>
      </c>
      <c r="P622" s="15" t="str" cm="1">
        <f t="array" ref="P622">IF(OR($B622="",P$2=""),"",Projetos!$K621/_xlfn.XLOOKUP(P$2,Técnicos!$A$2:$A$100,IF(Projetos!V621=1,Técnicos!$F$2:$F$100,IF(Projetos!V621=2,Técnicos!$H$2:$H$100,Técnicos!$J$2:$J$100)),,0,1))</f>
        <v/>
      </c>
      <c r="Q622" s="15" t="str" cm="1">
        <f t="array" ref="Q622">IF(OR($B622="",Q$2=""),"",Projetos!$K621/_xlfn.XLOOKUP(Q$2,Técnicos!$A$2:$A$100,IF(Projetos!W621=1,Técnicos!$F$2:$F$100,IF(Projetos!W621=2,Técnicos!$H$2:$H$100,Técnicos!$J$2:$J$100)),,0,1))</f>
        <v/>
      </c>
      <c r="R622" s="15" t="str" cm="1">
        <f t="array" ref="R622">IF(OR($B622="",R$2=""),"",Projetos!$K621/_xlfn.XLOOKUP(R$2,Técnicos!$A$2:$A$100,IF(Projetos!X621=1,Técnicos!$F$2:$F$100,IF(Projetos!X621=2,Técnicos!$H$2:$H$100,Técnicos!$J$2:$J$100)),,0,1))</f>
        <v/>
      </c>
      <c r="S622" s="15" t="str" cm="1">
        <f t="array" ref="S622">IF(OR($B622="",S$2=""),"",Projetos!$K621/_xlfn.XLOOKUP(S$2,Técnicos!$A$2:$A$100,IF(Projetos!Y621=1,Técnicos!$F$2:$F$100,IF(Projetos!Y621=2,Técnicos!$H$2:$H$100,Técnicos!$J$2:$J$100)),,0,1))</f>
        <v/>
      </c>
      <c r="T622" s="15" t="str" cm="1">
        <f t="array" ref="T622">IF(OR($B622="",T$2=""),"",Projetos!$K621/_xlfn.XLOOKUP(T$2,Técnicos!$A$2:$A$100,IF(Projetos!Z621=1,Técnicos!$F$2:$F$100,IF(Projetos!Z621=2,Técnicos!$H$2:$H$100,Técnicos!$J$2:$J$100)),,0,1))</f>
        <v/>
      </c>
      <c r="U622" s="15" t="str" cm="1">
        <f t="array" ref="U622">IF(OR($B622="",U$2=""),"",Projetos!$K621/_xlfn.XLOOKUP(U$2,Técnicos!$A$2:$A$100,IF(Projetos!AA621=1,Técnicos!$F$2:$F$100,IF(Projetos!AA621=2,Técnicos!$H$2:$H$100,Técnicos!$J$2:$J$100)),,0,1))</f>
        <v/>
      </c>
      <c r="V622" s="15" t="str" cm="1">
        <f t="array" ref="V622">IF(OR($B622="",V$2=""),"",Projetos!$K621/_xlfn.XLOOKUP(V$2,Técnicos!$A$2:$A$100,IF(Projetos!AB621=1,Técnicos!$F$2:$F$100,IF(Projetos!AB621=2,Técnicos!$H$2:$H$100,Técnicos!$J$2:$J$100)),,0,1))</f>
        <v/>
      </c>
      <c r="W622" s="15" t="str" cm="1">
        <f t="array" ref="W622">IF(OR($B622="",W$2=""),"",Projetos!$K621/_xlfn.XLOOKUP(W$2,Técnicos!$A$2:$A$100,IF(Projetos!AC621=1,Técnicos!$F$2:$F$100,IF(Projetos!AC621=2,Técnicos!$H$2:$H$100,Técnicos!$J$2:$J$100)),,0,1))</f>
        <v/>
      </c>
      <c r="X622" s="15" t="str" cm="1">
        <f t="array" ref="X622">IF(OR($B622="",X$2=""),"",Projetos!$K621/_xlfn.XLOOKUP(X$2,Técnicos!$A$2:$A$100,IF(Projetos!AD621=1,Técnicos!$F$2:$F$100,IF(Projetos!AD621=2,Técnicos!$H$2:$H$100,Técnicos!$J$2:$J$100)),,0,1))</f>
        <v/>
      </c>
      <c r="Y622" s="15" t="str" cm="1">
        <f t="array" ref="Y622">IF(OR($B622="",Y$2=""),"",Projetos!$K621/_xlfn.XLOOKUP(Y$2,Técnicos!$A$2:$A$100,IF(Projetos!AE621=1,Técnicos!$F$2:$F$100,IF(Projetos!AE621=2,Técnicos!$H$2:$H$100,Técnicos!$J$2:$J$100)),,0,1))</f>
        <v/>
      </c>
      <c r="Z622" s="15" t="str" cm="1">
        <f t="array" ref="Z622">IF(OR($B622="",Z$2=""),"",Projetos!$K621/_xlfn.XLOOKUP(Z$2,Técnicos!$A$2:$A$100,IF(Projetos!AF621=1,Técnicos!$F$2:$F$100,IF(Projetos!AF621=2,Técnicos!$H$2:$H$100,Técnicos!$J$2:$J$100)),,0,1))</f>
        <v/>
      </c>
      <c r="AA622" s="15" t="str" cm="1">
        <f t="array" ref="AA622">IF(OR($B622="",AA$2=""),"",Projetos!$K621/_xlfn.XLOOKUP(AA$2,Técnicos!$A$2:$A$100,IF(Projetos!AG621=1,Técnicos!$F$2:$F$100,IF(Projetos!AG621=2,Técnicos!$H$2:$H$100,Técnicos!$J$2:$J$100)),,0,1))</f>
        <v/>
      </c>
      <c r="AB622" s="15" t="str" cm="1">
        <f t="array" ref="AB622">IF(OR($B622="",AB$2=""),"",Projetos!$K621/_xlfn.XLOOKUP(AB$2,Técnicos!$A$2:$A$100,IF(Projetos!AH621=1,Técnicos!$F$2:$F$100,IF(Projetos!AH621=2,Técnicos!$H$2:$H$100,Técnicos!$J$2:$J$100)),,0,1))</f>
        <v/>
      </c>
      <c r="AC622" s="15" t="str" cm="1">
        <f t="array" ref="AC622">IF(OR($B622="",AC$2=""),"",Projetos!$K621/_xlfn.XLOOKUP(AC$2,Técnicos!$A$2:$A$100,IF(Projetos!AI621=1,Técnicos!$F$2:$F$100,IF(Projetos!AI621=2,Técnicos!$H$2:$H$100,Técnicos!$J$2:$J$100)),,0,1))</f>
        <v/>
      </c>
      <c r="AD622" s="15" t="str" cm="1">
        <f t="array" ref="AD622">IF(OR($B622="",AD$2=""),"",Projetos!$K621/_xlfn.XLOOKUP(AD$2,Técnicos!$A$2:$A$100,IF(Projetos!AJ621=1,Técnicos!$F$2:$F$100,IF(Projetos!AJ621=2,Técnicos!$H$2:$H$100,Técnicos!$J$2:$J$100)),,0,1))</f>
        <v/>
      </c>
      <c r="AE622" s="15" t="str" cm="1">
        <f t="array" ref="AE622">IF(OR($B622="",AE$2=""),"",Projetos!$K621/_xlfn.XLOOKUP(AE$2,Técnicos!$A$2:$A$100,IF(Projetos!AK621=1,Técnicos!$F$2:$F$100,IF(Projetos!AK621=2,Técnicos!$H$2:$H$100,Técnicos!$J$2:$J$100)),,0,1))</f>
        <v/>
      </c>
      <c r="AF622" s="15" t="str" cm="1">
        <f t="array" ref="AF622">IF(OR($B622="",AF$2=""),"",Projetos!$K621/_xlfn.XLOOKUP(AF$2,Técnicos!$A$2:$A$100,IF(Projetos!AL621=1,Técnicos!$F$2:$F$100,IF(Projetos!AL621=2,Técnicos!$H$2:$H$100,Técnicos!$J$2:$J$100)),,0,1))</f>
        <v/>
      </c>
      <c r="AG622" s="15" t="str" cm="1">
        <f t="array" ref="AG622">IF(OR($B622="",AG$2=""),"",Projetos!$K621/_xlfn.XLOOKUP(AG$2,Técnicos!$A$2:$A$100,IF(Projetos!AM621=1,Técnicos!$F$2:$F$100,IF(Projetos!AM621=2,Técnicos!$H$2:$H$100,Técnicos!$J$2:$J$100)),,0,1))</f>
        <v/>
      </c>
      <c r="AH622" s="15" t="str" cm="1">
        <f t="array" ref="AH622">IF(OR($B622="",AH$2=""),"",Projetos!$K621/_xlfn.XLOOKUP(AH$2,Técnicos!$A$2:$A$100,IF(Projetos!AN621=1,Técnicos!$F$2:$F$100,IF(Projetos!AN621=2,Técnicos!$H$2:$H$100,Técnicos!$J$2:$J$100)),,0,1))</f>
        <v/>
      </c>
      <c r="AI622" s="15" t="str" cm="1">
        <f t="array" ref="AI622">IF(OR($B622="",AI$2=""),"",Projetos!$K621/_xlfn.XLOOKUP(AI$2,Técnicos!$A$2:$A$100,IF(Projetos!AO621=1,Técnicos!$F$2:$F$100,IF(Projetos!AO621=2,Técnicos!$H$2:$H$100,Técnicos!$J$2:$J$100)),,0,1))</f>
        <v/>
      </c>
      <c r="AJ622" s="15" t="str" cm="1">
        <f t="array" ref="AJ622">IF(OR($B622="",AJ$2=""),"",Projetos!$K621/_xlfn.XLOOKUP(AJ$2,Técnicos!$A$2:$A$100,IF(Projetos!AP621=1,Técnicos!$F$2:$F$100,IF(Projetos!AP621=2,Técnicos!$H$2:$H$100,Técnicos!$J$2:$J$100)),,0,1))</f>
        <v/>
      </c>
      <c r="AK622" s="15" t="str" cm="1">
        <f t="array" ref="AK622">IF(OR($B622="",AK$2=""),"",Projetos!$K621/_xlfn.XLOOKUP(AK$2,Técnicos!$A$2:$A$100,IF(Projetos!AQ621=1,Técnicos!$F$2:$F$100,IF(Projetos!AQ621=2,Técnicos!$H$2:$H$100,Técnicos!$J$2:$J$100)),,0,1))</f>
        <v/>
      </c>
    </row>
    <row r="623" spans="3:37" x14ac:dyDescent="0.3">
      <c r="C623" s="15" t="str" cm="1">
        <f t="array" ref="C623">IF(OR($B623="",C$2=""),"",Projetos!$K622/_xlfn.XLOOKUP(C$2,Técnicos!$A$2:$A$100,IF(Projetos!I622=1,Técnicos!$F$2:$F$100,IF(Projetos!I622=2,Técnicos!$H$2:$H$100,Técnicos!$J$2:$J$100)),,0,1))</f>
        <v/>
      </c>
      <c r="D623" s="15" t="str" cm="1">
        <f t="array" ref="D623">IF(OR($B623="",D$2=""),"",Projetos!$K622/_xlfn.XLOOKUP(D$2,Técnicos!$A$2:$A$100,IF(Projetos!J622=1,Técnicos!$F$2:$F$100,IF(Projetos!J622=2,Técnicos!$H$2:$H$100,Técnicos!$J$2:$J$100)),,0,1))</f>
        <v/>
      </c>
      <c r="E623" s="15" t="str" cm="1">
        <f t="array" ref="E623">IF(OR($B623="",E$2=""),"",Projetos!$K622/_xlfn.XLOOKUP(E$2,Técnicos!$A$2:$A$100,IF(Projetos!K622=1,Técnicos!$F$2:$F$100,IF(Projetos!K622=2,Técnicos!$H$2:$H$100,Técnicos!$J$2:$J$100)),,0,1))</f>
        <v/>
      </c>
      <c r="F623" s="15" t="str" cm="1">
        <f t="array" ref="F623">IF(OR($B623="",F$2=""),"",Projetos!$K622/_xlfn.XLOOKUP(F$2,Técnicos!$A$2:$A$100,IF(Projetos!L622=1,Técnicos!$F$2:$F$100,IF(Projetos!L622=2,Técnicos!$H$2:$H$100,Técnicos!$J$2:$J$100)),,0,1))</f>
        <v/>
      </c>
      <c r="G623" s="15" t="str" cm="1">
        <f t="array" ref="G623">IF(OR($B623="",G$2=""),"",Projetos!$K622/_xlfn.XLOOKUP(G$2,Técnicos!$A$2:$A$100,IF(Projetos!M622=1,Técnicos!$F$2:$F$100,IF(Projetos!M622=2,Técnicos!$H$2:$H$100,Técnicos!$J$2:$J$100)),,0,1))</f>
        <v/>
      </c>
      <c r="H623" s="15" t="str" cm="1">
        <f t="array" ref="H623">IF(OR($B623="",H$2=""),"",Projetos!$K622/_xlfn.XLOOKUP(H$2,Técnicos!$A$2:$A$100,IF(Projetos!N622=1,Técnicos!$F$2:$F$100,IF(Projetos!N622=2,Técnicos!$H$2:$H$100,Técnicos!$J$2:$J$100)),,0,1))</f>
        <v/>
      </c>
      <c r="I623" s="15" t="str" cm="1">
        <f t="array" ref="I623">IF(OR($B623="",I$2=""),"",Projetos!$K622/_xlfn.XLOOKUP(I$2,Técnicos!$A$2:$A$100,IF(Projetos!O622=1,Técnicos!$F$2:$F$100,IF(Projetos!O622=2,Técnicos!$H$2:$H$100,Técnicos!$J$2:$J$100)),,0,1))</f>
        <v/>
      </c>
      <c r="J623" s="15" t="str" cm="1">
        <f t="array" ref="J623">IF(OR($B623="",J$2=""),"",Projetos!$K622/_xlfn.XLOOKUP(J$2,Técnicos!$A$2:$A$100,IF(Projetos!P622=1,Técnicos!$F$2:$F$100,IF(Projetos!P622=2,Técnicos!$H$2:$H$100,Técnicos!$J$2:$J$100)),,0,1))</f>
        <v/>
      </c>
      <c r="K623" s="15" t="str" cm="1">
        <f t="array" ref="K623">IF(OR($B623="",K$2=""),"",Projetos!$K622/_xlfn.XLOOKUP(K$2,Técnicos!$A$2:$A$100,IF(Projetos!Q622=1,Técnicos!$F$2:$F$100,IF(Projetos!Q622=2,Técnicos!$H$2:$H$100,Técnicos!$J$2:$J$100)),,0,1))</f>
        <v/>
      </c>
      <c r="L623" s="15" t="str" cm="1">
        <f t="array" ref="L623">IF(OR($B623="",L$2=""),"",Projetos!$K622/_xlfn.XLOOKUP(L$2,Técnicos!$A$2:$A$100,IF(Projetos!R622=1,Técnicos!$F$2:$F$100,IF(Projetos!R622=2,Técnicos!$H$2:$H$100,Técnicos!$J$2:$J$100)),,0,1))</f>
        <v/>
      </c>
      <c r="M623" s="15" t="str" cm="1">
        <f t="array" ref="M623">IF(OR($B623="",M$2=""),"",Projetos!$K622/_xlfn.XLOOKUP(M$2,Técnicos!$A$2:$A$100,IF(Projetos!S622=1,Técnicos!$F$2:$F$100,IF(Projetos!S622=2,Técnicos!$H$2:$H$100,Técnicos!$J$2:$J$100)),,0,1))</f>
        <v/>
      </c>
      <c r="N623" s="15" t="str" cm="1">
        <f t="array" ref="N623">IF(OR($B623="",N$2=""),"",Projetos!$K622/_xlfn.XLOOKUP(N$2,Técnicos!$A$2:$A$100,IF(Projetos!T622=1,Técnicos!$F$2:$F$100,IF(Projetos!T622=2,Técnicos!$H$2:$H$100,Técnicos!$J$2:$J$100)),,0,1))</f>
        <v/>
      </c>
      <c r="O623" s="15" t="str" cm="1">
        <f t="array" ref="O623">IF(OR($B623="",O$2=""),"",Projetos!$K622/_xlfn.XLOOKUP(O$2,Técnicos!$A$2:$A$100,IF(Projetos!U622=1,Técnicos!$F$2:$F$100,IF(Projetos!U622=2,Técnicos!$H$2:$H$100,Técnicos!$J$2:$J$100)),,0,1))</f>
        <v/>
      </c>
      <c r="P623" s="15" t="str" cm="1">
        <f t="array" ref="P623">IF(OR($B623="",P$2=""),"",Projetos!$K622/_xlfn.XLOOKUP(P$2,Técnicos!$A$2:$A$100,IF(Projetos!V622=1,Técnicos!$F$2:$F$100,IF(Projetos!V622=2,Técnicos!$H$2:$H$100,Técnicos!$J$2:$J$100)),,0,1))</f>
        <v/>
      </c>
      <c r="Q623" s="15" t="str" cm="1">
        <f t="array" ref="Q623">IF(OR($B623="",Q$2=""),"",Projetos!$K622/_xlfn.XLOOKUP(Q$2,Técnicos!$A$2:$A$100,IF(Projetos!W622=1,Técnicos!$F$2:$F$100,IF(Projetos!W622=2,Técnicos!$H$2:$H$100,Técnicos!$J$2:$J$100)),,0,1))</f>
        <v/>
      </c>
      <c r="R623" s="15" t="str" cm="1">
        <f t="array" ref="R623">IF(OR($B623="",R$2=""),"",Projetos!$K622/_xlfn.XLOOKUP(R$2,Técnicos!$A$2:$A$100,IF(Projetos!X622=1,Técnicos!$F$2:$F$100,IF(Projetos!X622=2,Técnicos!$H$2:$H$100,Técnicos!$J$2:$J$100)),,0,1))</f>
        <v/>
      </c>
      <c r="S623" s="15" t="str" cm="1">
        <f t="array" ref="S623">IF(OR($B623="",S$2=""),"",Projetos!$K622/_xlfn.XLOOKUP(S$2,Técnicos!$A$2:$A$100,IF(Projetos!Y622=1,Técnicos!$F$2:$F$100,IF(Projetos!Y622=2,Técnicos!$H$2:$H$100,Técnicos!$J$2:$J$100)),,0,1))</f>
        <v/>
      </c>
      <c r="T623" s="15" t="str" cm="1">
        <f t="array" ref="T623">IF(OR($B623="",T$2=""),"",Projetos!$K622/_xlfn.XLOOKUP(T$2,Técnicos!$A$2:$A$100,IF(Projetos!Z622=1,Técnicos!$F$2:$F$100,IF(Projetos!Z622=2,Técnicos!$H$2:$H$100,Técnicos!$J$2:$J$100)),,0,1))</f>
        <v/>
      </c>
      <c r="U623" s="15" t="str" cm="1">
        <f t="array" ref="U623">IF(OR($B623="",U$2=""),"",Projetos!$K622/_xlfn.XLOOKUP(U$2,Técnicos!$A$2:$A$100,IF(Projetos!AA622=1,Técnicos!$F$2:$F$100,IF(Projetos!AA622=2,Técnicos!$H$2:$H$100,Técnicos!$J$2:$J$100)),,0,1))</f>
        <v/>
      </c>
      <c r="V623" s="15" t="str" cm="1">
        <f t="array" ref="V623">IF(OR($B623="",V$2=""),"",Projetos!$K622/_xlfn.XLOOKUP(V$2,Técnicos!$A$2:$A$100,IF(Projetos!AB622=1,Técnicos!$F$2:$F$100,IF(Projetos!AB622=2,Técnicos!$H$2:$H$100,Técnicos!$J$2:$J$100)),,0,1))</f>
        <v/>
      </c>
      <c r="W623" s="15" t="str" cm="1">
        <f t="array" ref="W623">IF(OR($B623="",W$2=""),"",Projetos!$K622/_xlfn.XLOOKUP(W$2,Técnicos!$A$2:$A$100,IF(Projetos!AC622=1,Técnicos!$F$2:$F$100,IF(Projetos!AC622=2,Técnicos!$H$2:$H$100,Técnicos!$J$2:$J$100)),,0,1))</f>
        <v/>
      </c>
      <c r="X623" s="15" t="str" cm="1">
        <f t="array" ref="X623">IF(OR($B623="",X$2=""),"",Projetos!$K622/_xlfn.XLOOKUP(X$2,Técnicos!$A$2:$A$100,IF(Projetos!AD622=1,Técnicos!$F$2:$F$100,IF(Projetos!AD622=2,Técnicos!$H$2:$H$100,Técnicos!$J$2:$J$100)),,0,1))</f>
        <v/>
      </c>
      <c r="Y623" s="15" t="str" cm="1">
        <f t="array" ref="Y623">IF(OR($B623="",Y$2=""),"",Projetos!$K622/_xlfn.XLOOKUP(Y$2,Técnicos!$A$2:$A$100,IF(Projetos!AE622=1,Técnicos!$F$2:$F$100,IF(Projetos!AE622=2,Técnicos!$H$2:$H$100,Técnicos!$J$2:$J$100)),,0,1))</f>
        <v/>
      </c>
      <c r="Z623" s="15" t="str" cm="1">
        <f t="array" ref="Z623">IF(OR($B623="",Z$2=""),"",Projetos!$K622/_xlfn.XLOOKUP(Z$2,Técnicos!$A$2:$A$100,IF(Projetos!AF622=1,Técnicos!$F$2:$F$100,IF(Projetos!AF622=2,Técnicos!$H$2:$H$100,Técnicos!$J$2:$J$100)),,0,1))</f>
        <v/>
      </c>
      <c r="AA623" s="15" t="str" cm="1">
        <f t="array" ref="AA623">IF(OR($B623="",AA$2=""),"",Projetos!$K622/_xlfn.XLOOKUP(AA$2,Técnicos!$A$2:$A$100,IF(Projetos!AG622=1,Técnicos!$F$2:$F$100,IF(Projetos!AG622=2,Técnicos!$H$2:$H$100,Técnicos!$J$2:$J$100)),,0,1))</f>
        <v/>
      </c>
      <c r="AB623" s="15" t="str" cm="1">
        <f t="array" ref="AB623">IF(OR($B623="",AB$2=""),"",Projetos!$K622/_xlfn.XLOOKUP(AB$2,Técnicos!$A$2:$A$100,IF(Projetos!AH622=1,Técnicos!$F$2:$F$100,IF(Projetos!AH622=2,Técnicos!$H$2:$H$100,Técnicos!$J$2:$J$100)),,0,1))</f>
        <v/>
      </c>
      <c r="AC623" s="15" t="str" cm="1">
        <f t="array" ref="AC623">IF(OR($B623="",AC$2=""),"",Projetos!$K622/_xlfn.XLOOKUP(AC$2,Técnicos!$A$2:$A$100,IF(Projetos!AI622=1,Técnicos!$F$2:$F$100,IF(Projetos!AI622=2,Técnicos!$H$2:$H$100,Técnicos!$J$2:$J$100)),,0,1))</f>
        <v/>
      </c>
      <c r="AD623" s="15" t="str" cm="1">
        <f t="array" ref="AD623">IF(OR($B623="",AD$2=""),"",Projetos!$K622/_xlfn.XLOOKUP(AD$2,Técnicos!$A$2:$A$100,IF(Projetos!AJ622=1,Técnicos!$F$2:$F$100,IF(Projetos!AJ622=2,Técnicos!$H$2:$H$100,Técnicos!$J$2:$J$100)),,0,1))</f>
        <v/>
      </c>
      <c r="AE623" s="15" t="str" cm="1">
        <f t="array" ref="AE623">IF(OR($B623="",AE$2=""),"",Projetos!$K622/_xlfn.XLOOKUP(AE$2,Técnicos!$A$2:$A$100,IF(Projetos!AK622=1,Técnicos!$F$2:$F$100,IF(Projetos!AK622=2,Técnicos!$H$2:$H$100,Técnicos!$J$2:$J$100)),,0,1))</f>
        <v/>
      </c>
      <c r="AF623" s="15" t="str" cm="1">
        <f t="array" ref="AF623">IF(OR($B623="",AF$2=""),"",Projetos!$K622/_xlfn.XLOOKUP(AF$2,Técnicos!$A$2:$A$100,IF(Projetos!AL622=1,Técnicos!$F$2:$F$100,IF(Projetos!AL622=2,Técnicos!$H$2:$H$100,Técnicos!$J$2:$J$100)),,0,1))</f>
        <v/>
      </c>
      <c r="AG623" s="15" t="str" cm="1">
        <f t="array" ref="AG623">IF(OR($B623="",AG$2=""),"",Projetos!$K622/_xlfn.XLOOKUP(AG$2,Técnicos!$A$2:$A$100,IF(Projetos!AM622=1,Técnicos!$F$2:$F$100,IF(Projetos!AM622=2,Técnicos!$H$2:$H$100,Técnicos!$J$2:$J$100)),,0,1))</f>
        <v/>
      </c>
      <c r="AH623" s="15" t="str" cm="1">
        <f t="array" ref="AH623">IF(OR($B623="",AH$2=""),"",Projetos!$K622/_xlfn.XLOOKUP(AH$2,Técnicos!$A$2:$A$100,IF(Projetos!AN622=1,Técnicos!$F$2:$F$100,IF(Projetos!AN622=2,Técnicos!$H$2:$H$100,Técnicos!$J$2:$J$100)),,0,1))</f>
        <v/>
      </c>
      <c r="AI623" s="15" t="str" cm="1">
        <f t="array" ref="AI623">IF(OR($B623="",AI$2=""),"",Projetos!$K622/_xlfn.XLOOKUP(AI$2,Técnicos!$A$2:$A$100,IF(Projetos!AO622=1,Técnicos!$F$2:$F$100,IF(Projetos!AO622=2,Técnicos!$H$2:$H$100,Técnicos!$J$2:$J$100)),,0,1))</f>
        <v/>
      </c>
      <c r="AJ623" s="15" t="str" cm="1">
        <f t="array" ref="AJ623">IF(OR($B623="",AJ$2=""),"",Projetos!$K622/_xlfn.XLOOKUP(AJ$2,Técnicos!$A$2:$A$100,IF(Projetos!AP622=1,Técnicos!$F$2:$F$100,IF(Projetos!AP622=2,Técnicos!$H$2:$H$100,Técnicos!$J$2:$J$100)),,0,1))</f>
        <v/>
      </c>
      <c r="AK623" s="15" t="str" cm="1">
        <f t="array" ref="AK623">IF(OR($B623="",AK$2=""),"",Projetos!$K622/_xlfn.XLOOKUP(AK$2,Técnicos!$A$2:$A$100,IF(Projetos!AQ622=1,Técnicos!$F$2:$F$100,IF(Projetos!AQ622=2,Técnicos!$H$2:$H$100,Técnicos!$J$2:$J$100)),,0,1))</f>
        <v/>
      </c>
    </row>
    <row r="624" spans="3:37" x14ac:dyDescent="0.3">
      <c r="C624" s="15" t="str" cm="1">
        <f t="array" ref="C624">IF(OR($B624="",C$2=""),"",Projetos!$K623/_xlfn.XLOOKUP(C$2,Técnicos!$A$2:$A$100,IF(Projetos!I623=1,Técnicos!$F$2:$F$100,IF(Projetos!I623=2,Técnicos!$H$2:$H$100,Técnicos!$J$2:$J$100)),,0,1))</f>
        <v/>
      </c>
      <c r="D624" s="15" t="str" cm="1">
        <f t="array" ref="D624">IF(OR($B624="",D$2=""),"",Projetos!$K623/_xlfn.XLOOKUP(D$2,Técnicos!$A$2:$A$100,IF(Projetos!J623=1,Técnicos!$F$2:$F$100,IF(Projetos!J623=2,Técnicos!$H$2:$H$100,Técnicos!$J$2:$J$100)),,0,1))</f>
        <v/>
      </c>
      <c r="E624" s="15" t="str" cm="1">
        <f t="array" ref="E624">IF(OR($B624="",E$2=""),"",Projetos!$K623/_xlfn.XLOOKUP(E$2,Técnicos!$A$2:$A$100,IF(Projetos!K623=1,Técnicos!$F$2:$F$100,IF(Projetos!K623=2,Técnicos!$H$2:$H$100,Técnicos!$J$2:$J$100)),,0,1))</f>
        <v/>
      </c>
      <c r="F624" s="15" t="str" cm="1">
        <f t="array" ref="F624">IF(OR($B624="",F$2=""),"",Projetos!$K623/_xlfn.XLOOKUP(F$2,Técnicos!$A$2:$A$100,IF(Projetos!L623=1,Técnicos!$F$2:$F$100,IF(Projetos!L623=2,Técnicos!$H$2:$H$100,Técnicos!$J$2:$J$100)),,0,1))</f>
        <v/>
      </c>
      <c r="G624" s="15" t="str" cm="1">
        <f t="array" ref="G624">IF(OR($B624="",G$2=""),"",Projetos!$K623/_xlfn.XLOOKUP(G$2,Técnicos!$A$2:$A$100,IF(Projetos!M623=1,Técnicos!$F$2:$F$100,IF(Projetos!M623=2,Técnicos!$H$2:$H$100,Técnicos!$J$2:$J$100)),,0,1))</f>
        <v/>
      </c>
      <c r="H624" s="15" t="str" cm="1">
        <f t="array" ref="H624">IF(OR($B624="",H$2=""),"",Projetos!$K623/_xlfn.XLOOKUP(H$2,Técnicos!$A$2:$A$100,IF(Projetos!N623=1,Técnicos!$F$2:$F$100,IF(Projetos!N623=2,Técnicos!$H$2:$H$100,Técnicos!$J$2:$J$100)),,0,1))</f>
        <v/>
      </c>
      <c r="I624" s="15" t="str" cm="1">
        <f t="array" ref="I624">IF(OR($B624="",I$2=""),"",Projetos!$K623/_xlfn.XLOOKUP(I$2,Técnicos!$A$2:$A$100,IF(Projetos!O623=1,Técnicos!$F$2:$F$100,IF(Projetos!O623=2,Técnicos!$H$2:$H$100,Técnicos!$J$2:$J$100)),,0,1))</f>
        <v/>
      </c>
      <c r="J624" s="15" t="str" cm="1">
        <f t="array" ref="J624">IF(OR($B624="",J$2=""),"",Projetos!$K623/_xlfn.XLOOKUP(J$2,Técnicos!$A$2:$A$100,IF(Projetos!P623=1,Técnicos!$F$2:$F$100,IF(Projetos!P623=2,Técnicos!$H$2:$H$100,Técnicos!$J$2:$J$100)),,0,1))</f>
        <v/>
      </c>
      <c r="K624" s="15" t="str" cm="1">
        <f t="array" ref="K624">IF(OR($B624="",K$2=""),"",Projetos!$K623/_xlfn.XLOOKUP(K$2,Técnicos!$A$2:$A$100,IF(Projetos!Q623=1,Técnicos!$F$2:$F$100,IF(Projetos!Q623=2,Técnicos!$H$2:$H$100,Técnicos!$J$2:$J$100)),,0,1))</f>
        <v/>
      </c>
      <c r="L624" s="15" t="str" cm="1">
        <f t="array" ref="L624">IF(OR($B624="",L$2=""),"",Projetos!$K623/_xlfn.XLOOKUP(L$2,Técnicos!$A$2:$A$100,IF(Projetos!R623=1,Técnicos!$F$2:$F$100,IF(Projetos!R623=2,Técnicos!$H$2:$H$100,Técnicos!$J$2:$J$100)),,0,1))</f>
        <v/>
      </c>
      <c r="M624" s="15" t="str" cm="1">
        <f t="array" ref="M624">IF(OR($B624="",M$2=""),"",Projetos!$K623/_xlfn.XLOOKUP(M$2,Técnicos!$A$2:$A$100,IF(Projetos!S623=1,Técnicos!$F$2:$F$100,IF(Projetos!S623=2,Técnicos!$H$2:$H$100,Técnicos!$J$2:$J$100)),,0,1))</f>
        <v/>
      </c>
      <c r="N624" s="15" t="str" cm="1">
        <f t="array" ref="N624">IF(OR($B624="",N$2=""),"",Projetos!$K623/_xlfn.XLOOKUP(N$2,Técnicos!$A$2:$A$100,IF(Projetos!T623=1,Técnicos!$F$2:$F$100,IF(Projetos!T623=2,Técnicos!$H$2:$H$100,Técnicos!$J$2:$J$100)),,0,1))</f>
        <v/>
      </c>
      <c r="O624" s="15" t="str" cm="1">
        <f t="array" ref="O624">IF(OR($B624="",O$2=""),"",Projetos!$K623/_xlfn.XLOOKUP(O$2,Técnicos!$A$2:$A$100,IF(Projetos!U623=1,Técnicos!$F$2:$F$100,IF(Projetos!U623=2,Técnicos!$H$2:$H$100,Técnicos!$J$2:$J$100)),,0,1))</f>
        <v/>
      </c>
      <c r="P624" s="15" t="str" cm="1">
        <f t="array" ref="P624">IF(OR($B624="",P$2=""),"",Projetos!$K623/_xlfn.XLOOKUP(P$2,Técnicos!$A$2:$A$100,IF(Projetos!V623=1,Técnicos!$F$2:$F$100,IF(Projetos!V623=2,Técnicos!$H$2:$H$100,Técnicos!$J$2:$J$100)),,0,1))</f>
        <v/>
      </c>
      <c r="Q624" s="15" t="str" cm="1">
        <f t="array" ref="Q624">IF(OR($B624="",Q$2=""),"",Projetos!$K623/_xlfn.XLOOKUP(Q$2,Técnicos!$A$2:$A$100,IF(Projetos!W623=1,Técnicos!$F$2:$F$100,IF(Projetos!W623=2,Técnicos!$H$2:$H$100,Técnicos!$J$2:$J$100)),,0,1))</f>
        <v/>
      </c>
      <c r="R624" s="15" t="str" cm="1">
        <f t="array" ref="R624">IF(OR($B624="",R$2=""),"",Projetos!$K623/_xlfn.XLOOKUP(R$2,Técnicos!$A$2:$A$100,IF(Projetos!X623=1,Técnicos!$F$2:$F$100,IF(Projetos!X623=2,Técnicos!$H$2:$H$100,Técnicos!$J$2:$J$100)),,0,1))</f>
        <v/>
      </c>
      <c r="S624" s="15" t="str" cm="1">
        <f t="array" ref="S624">IF(OR($B624="",S$2=""),"",Projetos!$K623/_xlfn.XLOOKUP(S$2,Técnicos!$A$2:$A$100,IF(Projetos!Y623=1,Técnicos!$F$2:$F$100,IF(Projetos!Y623=2,Técnicos!$H$2:$H$100,Técnicos!$J$2:$J$100)),,0,1))</f>
        <v/>
      </c>
      <c r="T624" s="15" t="str" cm="1">
        <f t="array" ref="T624">IF(OR($B624="",T$2=""),"",Projetos!$K623/_xlfn.XLOOKUP(T$2,Técnicos!$A$2:$A$100,IF(Projetos!Z623=1,Técnicos!$F$2:$F$100,IF(Projetos!Z623=2,Técnicos!$H$2:$H$100,Técnicos!$J$2:$J$100)),,0,1))</f>
        <v/>
      </c>
      <c r="U624" s="15" t="str" cm="1">
        <f t="array" ref="U624">IF(OR($B624="",U$2=""),"",Projetos!$K623/_xlfn.XLOOKUP(U$2,Técnicos!$A$2:$A$100,IF(Projetos!AA623=1,Técnicos!$F$2:$F$100,IF(Projetos!AA623=2,Técnicos!$H$2:$H$100,Técnicos!$J$2:$J$100)),,0,1))</f>
        <v/>
      </c>
      <c r="V624" s="15" t="str" cm="1">
        <f t="array" ref="V624">IF(OR($B624="",V$2=""),"",Projetos!$K623/_xlfn.XLOOKUP(V$2,Técnicos!$A$2:$A$100,IF(Projetos!AB623=1,Técnicos!$F$2:$F$100,IF(Projetos!AB623=2,Técnicos!$H$2:$H$100,Técnicos!$J$2:$J$100)),,0,1))</f>
        <v/>
      </c>
      <c r="W624" s="15" t="str" cm="1">
        <f t="array" ref="W624">IF(OR($B624="",W$2=""),"",Projetos!$K623/_xlfn.XLOOKUP(W$2,Técnicos!$A$2:$A$100,IF(Projetos!AC623=1,Técnicos!$F$2:$F$100,IF(Projetos!AC623=2,Técnicos!$H$2:$H$100,Técnicos!$J$2:$J$100)),,0,1))</f>
        <v/>
      </c>
      <c r="X624" s="15" t="str" cm="1">
        <f t="array" ref="X624">IF(OR($B624="",X$2=""),"",Projetos!$K623/_xlfn.XLOOKUP(X$2,Técnicos!$A$2:$A$100,IF(Projetos!AD623=1,Técnicos!$F$2:$F$100,IF(Projetos!AD623=2,Técnicos!$H$2:$H$100,Técnicos!$J$2:$J$100)),,0,1))</f>
        <v/>
      </c>
      <c r="Y624" s="15" t="str" cm="1">
        <f t="array" ref="Y624">IF(OR($B624="",Y$2=""),"",Projetos!$K623/_xlfn.XLOOKUP(Y$2,Técnicos!$A$2:$A$100,IF(Projetos!AE623=1,Técnicos!$F$2:$F$100,IF(Projetos!AE623=2,Técnicos!$H$2:$H$100,Técnicos!$J$2:$J$100)),,0,1))</f>
        <v/>
      </c>
      <c r="Z624" s="15" t="str" cm="1">
        <f t="array" ref="Z624">IF(OR($B624="",Z$2=""),"",Projetos!$K623/_xlfn.XLOOKUP(Z$2,Técnicos!$A$2:$A$100,IF(Projetos!AF623=1,Técnicos!$F$2:$F$100,IF(Projetos!AF623=2,Técnicos!$H$2:$H$100,Técnicos!$J$2:$J$100)),,0,1))</f>
        <v/>
      </c>
      <c r="AA624" s="15" t="str" cm="1">
        <f t="array" ref="AA624">IF(OR($B624="",AA$2=""),"",Projetos!$K623/_xlfn.XLOOKUP(AA$2,Técnicos!$A$2:$A$100,IF(Projetos!AG623=1,Técnicos!$F$2:$F$100,IF(Projetos!AG623=2,Técnicos!$H$2:$H$100,Técnicos!$J$2:$J$100)),,0,1))</f>
        <v/>
      </c>
      <c r="AB624" s="15" t="str" cm="1">
        <f t="array" ref="AB624">IF(OR($B624="",AB$2=""),"",Projetos!$K623/_xlfn.XLOOKUP(AB$2,Técnicos!$A$2:$A$100,IF(Projetos!AH623=1,Técnicos!$F$2:$F$100,IF(Projetos!AH623=2,Técnicos!$H$2:$H$100,Técnicos!$J$2:$J$100)),,0,1))</f>
        <v/>
      </c>
      <c r="AC624" s="15" t="str" cm="1">
        <f t="array" ref="AC624">IF(OR($B624="",AC$2=""),"",Projetos!$K623/_xlfn.XLOOKUP(AC$2,Técnicos!$A$2:$A$100,IF(Projetos!AI623=1,Técnicos!$F$2:$F$100,IF(Projetos!AI623=2,Técnicos!$H$2:$H$100,Técnicos!$J$2:$J$100)),,0,1))</f>
        <v/>
      </c>
      <c r="AD624" s="15" t="str" cm="1">
        <f t="array" ref="AD624">IF(OR($B624="",AD$2=""),"",Projetos!$K623/_xlfn.XLOOKUP(AD$2,Técnicos!$A$2:$A$100,IF(Projetos!AJ623=1,Técnicos!$F$2:$F$100,IF(Projetos!AJ623=2,Técnicos!$H$2:$H$100,Técnicos!$J$2:$J$100)),,0,1))</f>
        <v/>
      </c>
      <c r="AE624" s="15" t="str" cm="1">
        <f t="array" ref="AE624">IF(OR($B624="",AE$2=""),"",Projetos!$K623/_xlfn.XLOOKUP(AE$2,Técnicos!$A$2:$A$100,IF(Projetos!AK623=1,Técnicos!$F$2:$F$100,IF(Projetos!AK623=2,Técnicos!$H$2:$H$100,Técnicos!$J$2:$J$100)),,0,1))</f>
        <v/>
      </c>
      <c r="AF624" s="15" t="str" cm="1">
        <f t="array" ref="AF624">IF(OR($B624="",AF$2=""),"",Projetos!$K623/_xlfn.XLOOKUP(AF$2,Técnicos!$A$2:$A$100,IF(Projetos!AL623=1,Técnicos!$F$2:$F$100,IF(Projetos!AL623=2,Técnicos!$H$2:$H$100,Técnicos!$J$2:$J$100)),,0,1))</f>
        <v/>
      </c>
      <c r="AG624" s="15" t="str" cm="1">
        <f t="array" ref="AG624">IF(OR($B624="",AG$2=""),"",Projetos!$K623/_xlfn.XLOOKUP(AG$2,Técnicos!$A$2:$A$100,IF(Projetos!AM623=1,Técnicos!$F$2:$F$100,IF(Projetos!AM623=2,Técnicos!$H$2:$H$100,Técnicos!$J$2:$J$100)),,0,1))</f>
        <v/>
      </c>
      <c r="AH624" s="15" t="str" cm="1">
        <f t="array" ref="AH624">IF(OR($B624="",AH$2=""),"",Projetos!$K623/_xlfn.XLOOKUP(AH$2,Técnicos!$A$2:$A$100,IF(Projetos!AN623=1,Técnicos!$F$2:$F$100,IF(Projetos!AN623=2,Técnicos!$H$2:$H$100,Técnicos!$J$2:$J$100)),,0,1))</f>
        <v/>
      </c>
      <c r="AI624" s="15" t="str" cm="1">
        <f t="array" ref="AI624">IF(OR($B624="",AI$2=""),"",Projetos!$K623/_xlfn.XLOOKUP(AI$2,Técnicos!$A$2:$A$100,IF(Projetos!AO623=1,Técnicos!$F$2:$F$100,IF(Projetos!AO623=2,Técnicos!$H$2:$H$100,Técnicos!$J$2:$J$100)),,0,1))</f>
        <v/>
      </c>
      <c r="AJ624" s="15" t="str" cm="1">
        <f t="array" ref="AJ624">IF(OR($B624="",AJ$2=""),"",Projetos!$K623/_xlfn.XLOOKUP(AJ$2,Técnicos!$A$2:$A$100,IF(Projetos!AP623=1,Técnicos!$F$2:$F$100,IF(Projetos!AP623=2,Técnicos!$H$2:$H$100,Técnicos!$J$2:$J$100)),,0,1))</f>
        <v/>
      </c>
      <c r="AK624" s="15" t="str" cm="1">
        <f t="array" ref="AK624">IF(OR($B624="",AK$2=""),"",Projetos!$K623/_xlfn.XLOOKUP(AK$2,Técnicos!$A$2:$A$100,IF(Projetos!AQ623=1,Técnicos!$F$2:$F$100,IF(Projetos!AQ623=2,Técnicos!$H$2:$H$100,Técnicos!$J$2:$J$100)),,0,1))</f>
        <v/>
      </c>
    </row>
    <row r="625" spans="3:37" x14ac:dyDescent="0.3">
      <c r="C625" s="15" t="str" cm="1">
        <f t="array" ref="C625">IF(OR($B625="",C$2=""),"",Projetos!$K624/_xlfn.XLOOKUP(C$2,Técnicos!$A$2:$A$100,IF(Projetos!I624=1,Técnicos!$F$2:$F$100,IF(Projetos!I624=2,Técnicos!$H$2:$H$100,Técnicos!$J$2:$J$100)),,0,1))</f>
        <v/>
      </c>
      <c r="D625" s="15" t="str" cm="1">
        <f t="array" ref="D625">IF(OR($B625="",D$2=""),"",Projetos!$K624/_xlfn.XLOOKUP(D$2,Técnicos!$A$2:$A$100,IF(Projetos!J624=1,Técnicos!$F$2:$F$100,IF(Projetos!J624=2,Técnicos!$H$2:$H$100,Técnicos!$J$2:$J$100)),,0,1))</f>
        <v/>
      </c>
      <c r="E625" s="15" t="str" cm="1">
        <f t="array" ref="E625">IF(OR($B625="",E$2=""),"",Projetos!$K624/_xlfn.XLOOKUP(E$2,Técnicos!$A$2:$A$100,IF(Projetos!K624=1,Técnicos!$F$2:$F$100,IF(Projetos!K624=2,Técnicos!$H$2:$H$100,Técnicos!$J$2:$J$100)),,0,1))</f>
        <v/>
      </c>
      <c r="F625" s="15" t="str" cm="1">
        <f t="array" ref="F625">IF(OR($B625="",F$2=""),"",Projetos!$K624/_xlfn.XLOOKUP(F$2,Técnicos!$A$2:$A$100,IF(Projetos!L624=1,Técnicos!$F$2:$F$100,IF(Projetos!L624=2,Técnicos!$H$2:$H$100,Técnicos!$J$2:$J$100)),,0,1))</f>
        <v/>
      </c>
      <c r="G625" s="15" t="str" cm="1">
        <f t="array" ref="G625">IF(OR($B625="",G$2=""),"",Projetos!$K624/_xlfn.XLOOKUP(G$2,Técnicos!$A$2:$A$100,IF(Projetos!M624=1,Técnicos!$F$2:$F$100,IF(Projetos!M624=2,Técnicos!$H$2:$H$100,Técnicos!$J$2:$J$100)),,0,1))</f>
        <v/>
      </c>
      <c r="H625" s="15" t="str" cm="1">
        <f t="array" ref="H625">IF(OR($B625="",H$2=""),"",Projetos!$K624/_xlfn.XLOOKUP(H$2,Técnicos!$A$2:$A$100,IF(Projetos!N624=1,Técnicos!$F$2:$F$100,IF(Projetos!N624=2,Técnicos!$H$2:$H$100,Técnicos!$J$2:$J$100)),,0,1))</f>
        <v/>
      </c>
      <c r="I625" s="15" t="str" cm="1">
        <f t="array" ref="I625">IF(OR($B625="",I$2=""),"",Projetos!$K624/_xlfn.XLOOKUP(I$2,Técnicos!$A$2:$A$100,IF(Projetos!O624=1,Técnicos!$F$2:$F$100,IF(Projetos!O624=2,Técnicos!$H$2:$H$100,Técnicos!$J$2:$J$100)),,0,1))</f>
        <v/>
      </c>
      <c r="J625" s="15" t="str" cm="1">
        <f t="array" ref="J625">IF(OR($B625="",J$2=""),"",Projetos!$K624/_xlfn.XLOOKUP(J$2,Técnicos!$A$2:$A$100,IF(Projetos!P624=1,Técnicos!$F$2:$F$100,IF(Projetos!P624=2,Técnicos!$H$2:$H$100,Técnicos!$J$2:$J$100)),,0,1))</f>
        <v/>
      </c>
      <c r="K625" s="15" t="str" cm="1">
        <f t="array" ref="K625">IF(OR($B625="",K$2=""),"",Projetos!$K624/_xlfn.XLOOKUP(K$2,Técnicos!$A$2:$A$100,IF(Projetos!Q624=1,Técnicos!$F$2:$F$100,IF(Projetos!Q624=2,Técnicos!$H$2:$H$100,Técnicos!$J$2:$J$100)),,0,1))</f>
        <v/>
      </c>
      <c r="L625" s="15" t="str" cm="1">
        <f t="array" ref="L625">IF(OR($B625="",L$2=""),"",Projetos!$K624/_xlfn.XLOOKUP(L$2,Técnicos!$A$2:$A$100,IF(Projetos!R624=1,Técnicos!$F$2:$F$100,IF(Projetos!R624=2,Técnicos!$H$2:$H$100,Técnicos!$J$2:$J$100)),,0,1))</f>
        <v/>
      </c>
      <c r="M625" s="15" t="str" cm="1">
        <f t="array" ref="M625">IF(OR($B625="",M$2=""),"",Projetos!$K624/_xlfn.XLOOKUP(M$2,Técnicos!$A$2:$A$100,IF(Projetos!S624=1,Técnicos!$F$2:$F$100,IF(Projetos!S624=2,Técnicos!$H$2:$H$100,Técnicos!$J$2:$J$100)),,0,1))</f>
        <v/>
      </c>
      <c r="N625" s="15" t="str" cm="1">
        <f t="array" ref="N625">IF(OR($B625="",N$2=""),"",Projetos!$K624/_xlfn.XLOOKUP(N$2,Técnicos!$A$2:$A$100,IF(Projetos!T624=1,Técnicos!$F$2:$F$100,IF(Projetos!T624=2,Técnicos!$H$2:$H$100,Técnicos!$J$2:$J$100)),,0,1))</f>
        <v/>
      </c>
      <c r="O625" s="15" t="str" cm="1">
        <f t="array" ref="O625">IF(OR($B625="",O$2=""),"",Projetos!$K624/_xlfn.XLOOKUP(O$2,Técnicos!$A$2:$A$100,IF(Projetos!U624=1,Técnicos!$F$2:$F$100,IF(Projetos!U624=2,Técnicos!$H$2:$H$100,Técnicos!$J$2:$J$100)),,0,1))</f>
        <v/>
      </c>
      <c r="P625" s="15" t="str" cm="1">
        <f t="array" ref="P625">IF(OR($B625="",P$2=""),"",Projetos!$K624/_xlfn.XLOOKUP(P$2,Técnicos!$A$2:$A$100,IF(Projetos!V624=1,Técnicos!$F$2:$F$100,IF(Projetos!V624=2,Técnicos!$H$2:$H$100,Técnicos!$J$2:$J$100)),,0,1))</f>
        <v/>
      </c>
      <c r="Q625" s="15" t="str" cm="1">
        <f t="array" ref="Q625">IF(OR($B625="",Q$2=""),"",Projetos!$K624/_xlfn.XLOOKUP(Q$2,Técnicos!$A$2:$A$100,IF(Projetos!W624=1,Técnicos!$F$2:$F$100,IF(Projetos!W624=2,Técnicos!$H$2:$H$100,Técnicos!$J$2:$J$100)),,0,1))</f>
        <v/>
      </c>
      <c r="R625" s="15" t="str" cm="1">
        <f t="array" ref="R625">IF(OR($B625="",R$2=""),"",Projetos!$K624/_xlfn.XLOOKUP(R$2,Técnicos!$A$2:$A$100,IF(Projetos!X624=1,Técnicos!$F$2:$F$100,IF(Projetos!X624=2,Técnicos!$H$2:$H$100,Técnicos!$J$2:$J$100)),,0,1))</f>
        <v/>
      </c>
      <c r="S625" s="15" t="str" cm="1">
        <f t="array" ref="S625">IF(OR($B625="",S$2=""),"",Projetos!$K624/_xlfn.XLOOKUP(S$2,Técnicos!$A$2:$A$100,IF(Projetos!Y624=1,Técnicos!$F$2:$F$100,IF(Projetos!Y624=2,Técnicos!$H$2:$H$100,Técnicos!$J$2:$J$100)),,0,1))</f>
        <v/>
      </c>
      <c r="T625" s="15" t="str" cm="1">
        <f t="array" ref="T625">IF(OR($B625="",T$2=""),"",Projetos!$K624/_xlfn.XLOOKUP(T$2,Técnicos!$A$2:$A$100,IF(Projetos!Z624=1,Técnicos!$F$2:$F$100,IF(Projetos!Z624=2,Técnicos!$H$2:$H$100,Técnicos!$J$2:$J$100)),,0,1))</f>
        <v/>
      </c>
      <c r="U625" s="15" t="str" cm="1">
        <f t="array" ref="U625">IF(OR($B625="",U$2=""),"",Projetos!$K624/_xlfn.XLOOKUP(U$2,Técnicos!$A$2:$A$100,IF(Projetos!AA624=1,Técnicos!$F$2:$F$100,IF(Projetos!AA624=2,Técnicos!$H$2:$H$100,Técnicos!$J$2:$J$100)),,0,1))</f>
        <v/>
      </c>
      <c r="V625" s="15" t="str" cm="1">
        <f t="array" ref="V625">IF(OR($B625="",V$2=""),"",Projetos!$K624/_xlfn.XLOOKUP(V$2,Técnicos!$A$2:$A$100,IF(Projetos!AB624=1,Técnicos!$F$2:$F$100,IF(Projetos!AB624=2,Técnicos!$H$2:$H$100,Técnicos!$J$2:$J$100)),,0,1))</f>
        <v/>
      </c>
      <c r="W625" s="15" t="str" cm="1">
        <f t="array" ref="W625">IF(OR($B625="",W$2=""),"",Projetos!$K624/_xlfn.XLOOKUP(W$2,Técnicos!$A$2:$A$100,IF(Projetos!AC624=1,Técnicos!$F$2:$F$100,IF(Projetos!AC624=2,Técnicos!$H$2:$H$100,Técnicos!$J$2:$J$100)),,0,1))</f>
        <v/>
      </c>
      <c r="X625" s="15" t="str" cm="1">
        <f t="array" ref="X625">IF(OR($B625="",X$2=""),"",Projetos!$K624/_xlfn.XLOOKUP(X$2,Técnicos!$A$2:$A$100,IF(Projetos!AD624=1,Técnicos!$F$2:$F$100,IF(Projetos!AD624=2,Técnicos!$H$2:$H$100,Técnicos!$J$2:$J$100)),,0,1))</f>
        <v/>
      </c>
      <c r="Y625" s="15" t="str" cm="1">
        <f t="array" ref="Y625">IF(OR($B625="",Y$2=""),"",Projetos!$K624/_xlfn.XLOOKUP(Y$2,Técnicos!$A$2:$A$100,IF(Projetos!AE624=1,Técnicos!$F$2:$F$100,IF(Projetos!AE624=2,Técnicos!$H$2:$H$100,Técnicos!$J$2:$J$100)),,0,1))</f>
        <v/>
      </c>
      <c r="Z625" s="15" t="str" cm="1">
        <f t="array" ref="Z625">IF(OR($B625="",Z$2=""),"",Projetos!$K624/_xlfn.XLOOKUP(Z$2,Técnicos!$A$2:$A$100,IF(Projetos!AF624=1,Técnicos!$F$2:$F$100,IF(Projetos!AF624=2,Técnicos!$H$2:$H$100,Técnicos!$J$2:$J$100)),,0,1))</f>
        <v/>
      </c>
      <c r="AA625" s="15" t="str" cm="1">
        <f t="array" ref="AA625">IF(OR($B625="",AA$2=""),"",Projetos!$K624/_xlfn.XLOOKUP(AA$2,Técnicos!$A$2:$A$100,IF(Projetos!AG624=1,Técnicos!$F$2:$F$100,IF(Projetos!AG624=2,Técnicos!$H$2:$H$100,Técnicos!$J$2:$J$100)),,0,1))</f>
        <v/>
      </c>
      <c r="AB625" s="15" t="str" cm="1">
        <f t="array" ref="AB625">IF(OR($B625="",AB$2=""),"",Projetos!$K624/_xlfn.XLOOKUP(AB$2,Técnicos!$A$2:$A$100,IF(Projetos!AH624=1,Técnicos!$F$2:$F$100,IF(Projetos!AH624=2,Técnicos!$H$2:$H$100,Técnicos!$J$2:$J$100)),,0,1))</f>
        <v/>
      </c>
      <c r="AC625" s="15" t="str" cm="1">
        <f t="array" ref="AC625">IF(OR($B625="",AC$2=""),"",Projetos!$K624/_xlfn.XLOOKUP(AC$2,Técnicos!$A$2:$A$100,IF(Projetos!AI624=1,Técnicos!$F$2:$F$100,IF(Projetos!AI624=2,Técnicos!$H$2:$H$100,Técnicos!$J$2:$J$100)),,0,1))</f>
        <v/>
      </c>
      <c r="AD625" s="15" t="str" cm="1">
        <f t="array" ref="AD625">IF(OR($B625="",AD$2=""),"",Projetos!$K624/_xlfn.XLOOKUP(AD$2,Técnicos!$A$2:$A$100,IF(Projetos!AJ624=1,Técnicos!$F$2:$F$100,IF(Projetos!AJ624=2,Técnicos!$H$2:$H$100,Técnicos!$J$2:$J$100)),,0,1))</f>
        <v/>
      </c>
      <c r="AE625" s="15" t="str" cm="1">
        <f t="array" ref="AE625">IF(OR($B625="",AE$2=""),"",Projetos!$K624/_xlfn.XLOOKUP(AE$2,Técnicos!$A$2:$A$100,IF(Projetos!AK624=1,Técnicos!$F$2:$F$100,IF(Projetos!AK624=2,Técnicos!$H$2:$H$100,Técnicos!$J$2:$J$100)),,0,1))</f>
        <v/>
      </c>
      <c r="AF625" s="15" t="str" cm="1">
        <f t="array" ref="AF625">IF(OR($B625="",AF$2=""),"",Projetos!$K624/_xlfn.XLOOKUP(AF$2,Técnicos!$A$2:$A$100,IF(Projetos!AL624=1,Técnicos!$F$2:$F$100,IF(Projetos!AL624=2,Técnicos!$H$2:$H$100,Técnicos!$J$2:$J$100)),,0,1))</f>
        <v/>
      </c>
      <c r="AG625" s="15" t="str" cm="1">
        <f t="array" ref="AG625">IF(OR($B625="",AG$2=""),"",Projetos!$K624/_xlfn.XLOOKUP(AG$2,Técnicos!$A$2:$A$100,IF(Projetos!AM624=1,Técnicos!$F$2:$F$100,IF(Projetos!AM624=2,Técnicos!$H$2:$H$100,Técnicos!$J$2:$J$100)),,0,1))</f>
        <v/>
      </c>
      <c r="AH625" s="15" t="str" cm="1">
        <f t="array" ref="AH625">IF(OR($B625="",AH$2=""),"",Projetos!$K624/_xlfn.XLOOKUP(AH$2,Técnicos!$A$2:$A$100,IF(Projetos!AN624=1,Técnicos!$F$2:$F$100,IF(Projetos!AN624=2,Técnicos!$H$2:$H$100,Técnicos!$J$2:$J$100)),,0,1))</f>
        <v/>
      </c>
      <c r="AI625" s="15" t="str" cm="1">
        <f t="array" ref="AI625">IF(OR($B625="",AI$2=""),"",Projetos!$K624/_xlfn.XLOOKUP(AI$2,Técnicos!$A$2:$A$100,IF(Projetos!AO624=1,Técnicos!$F$2:$F$100,IF(Projetos!AO624=2,Técnicos!$H$2:$H$100,Técnicos!$J$2:$J$100)),,0,1))</f>
        <v/>
      </c>
      <c r="AJ625" s="15" t="str" cm="1">
        <f t="array" ref="AJ625">IF(OR($B625="",AJ$2=""),"",Projetos!$K624/_xlfn.XLOOKUP(AJ$2,Técnicos!$A$2:$A$100,IF(Projetos!AP624=1,Técnicos!$F$2:$F$100,IF(Projetos!AP624=2,Técnicos!$H$2:$H$100,Técnicos!$J$2:$J$100)),,0,1))</f>
        <v/>
      </c>
      <c r="AK625" s="15" t="str" cm="1">
        <f t="array" ref="AK625">IF(OR($B625="",AK$2=""),"",Projetos!$K624/_xlfn.XLOOKUP(AK$2,Técnicos!$A$2:$A$100,IF(Projetos!AQ624=1,Técnicos!$F$2:$F$100,IF(Projetos!AQ624=2,Técnicos!$H$2:$H$100,Técnicos!$J$2:$J$100)),,0,1))</f>
        <v/>
      </c>
    </row>
    <row r="626" spans="3:37" x14ac:dyDescent="0.3">
      <c r="C626" s="15" t="str" cm="1">
        <f t="array" ref="C626">IF(OR($B626="",C$2=""),"",Projetos!$K625/_xlfn.XLOOKUP(C$2,Técnicos!$A$2:$A$100,IF(Projetos!I625=1,Técnicos!$F$2:$F$100,IF(Projetos!I625=2,Técnicos!$H$2:$H$100,Técnicos!$J$2:$J$100)),,0,1))</f>
        <v/>
      </c>
      <c r="D626" s="15" t="str" cm="1">
        <f t="array" ref="D626">IF(OR($B626="",D$2=""),"",Projetos!$K625/_xlfn.XLOOKUP(D$2,Técnicos!$A$2:$A$100,IF(Projetos!J625=1,Técnicos!$F$2:$F$100,IF(Projetos!J625=2,Técnicos!$H$2:$H$100,Técnicos!$J$2:$J$100)),,0,1))</f>
        <v/>
      </c>
      <c r="E626" s="15" t="str" cm="1">
        <f t="array" ref="E626">IF(OR($B626="",E$2=""),"",Projetos!$K625/_xlfn.XLOOKUP(E$2,Técnicos!$A$2:$A$100,IF(Projetos!K625=1,Técnicos!$F$2:$F$100,IF(Projetos!K625=2,Técnicos!$H$2:$H$100,Técnicos!$J$2:$J$100)),,0,1))</f>
        <v/>
      </c>
      <c r="F626" s="15" t="str" cm="1">
        <f t="array" ref="F626">IF(OR($B626="",F$2=""),"",Projetos!$K625/_xlfn.XLOOKUP(F$2,Técnicos!$A$2:$A$100,IF(Projetos!L625=1,Técnicos!$F$2:$F$100,IF(Projetos!L625=2,Técnicos!$H$2:$H$100,Técnicos!$J$2:$J$100)),,0,1))</f>
        <v/>
      </c>
      <c r="G626" s="15" t="str" cm="1">
        <f t="array" ref="G626">IF(OR($B626="",G$2=""),"",Projetos!$K625/_xlfn.XLOOKUP(G$2,Técnicos!$A$2:$A$100,IF(Projetos!M625=1,Técnicos!$F$2:$F$100,IF(Projetos!M625=2,Técnicos!$H$2:$H$100,Técnicos!$J$2:$J$100)),,0,1))</f>
        <v/>
      </c>
      <c r="H626" s="15" t="str" cm="1">
        <f t="array" ref="H626">IF(OR($B626="",H$2=""),"",Projetos!$K625/_xlfn.XLOOKUP(H$2,Técnicos!$A$2:$A$100,IF(Projetos!N625=1,Técnicos!$F$2:$F$100,IF(Projetos!N625=2,Técnicos!$H$2:$H$100,Técnicos!$J$2:$J$100)),,0,1))</f>
        <v/>
      </c>
      <c r="I626" s="15" t="str" cm="1">
        <f t="array" ref="I626">IF(OR($B626="",I$2=""),"",Projetos!$K625/_xlfn.XLOOKUP(I$2,Técnicos!$A$2:$A$100,IF(Projetos!O625=1,Técnicos!$F$2:$F$100,IF(Projetos!O625=2,Técnicos!$H$2:$H$100,Técnicos!$J$2:$J$100)),,0,1))</f>
        <v/>
      </c>
      <c r="J626" s="15" t="str" cm="1">
        <f t="array" ref="J626">IF(OR($B626="",J$2=""),"",Projetos!$K625/_xlfn.XLOOKUP(J$2,Técnicos!$A$2:$A$100,IF(Projetos!P625=1,Técnicos!$F$2:$F$100,IF(Projetos!P625=2,Técnicos!$H$2:$H$100,Técnicos!$J$2:$J$100)),,0,1))</f>
        <v/>
      </c>
      <c r="K626" s="15" t="str" cm="1">
        <f t="array" ref="K626">IF(OR($B626="",K$2=""),"",Projetos!$K625/_xlfn.XLOOKUP(K$2,Técnicos!$A$2:$A$100,IF(Projetos!Q625=1,Técnicos!$F$2:$F$100,IF(Projetos!Q625=2,Técnicos!$H$2:$H$100,Técnicos!$J$2:$J$100)),,0,1))</f>
        <v/>
      </c>
      <c r="L626" s="15" t="str" cm="1">
        <f t="array" ref="L626">IF(OR($B626="",L$2=""),"",Projetos!$K625/_xlfn.XLOOKUP(L$2,Técnicos!$A$2:$A$100,IF(Projetos!R625=1,Técnicos!$F$2:$F$100,IF(Projetos!R625=2,Técnicos!$H$2:$H$100,Técnicos!$J$2:$J$100)),,0,1))</f>
        <v/>
      </c>
      <c r="M626" s="15" t="str" cm="1">
        <f t="array" ref="M626">IF(OR($B626="",M$2=""),"",Projetos!$K625/_xlfn.XLOOKUP(M$2,Técnicos!$A$2:$A$100,IF(Projetos!S625=1,Técnicos!$F$2:$F$100,IF(Projetos!S625=2,Técnicos!$H$2:$H$100,Técnicos!$J$2:$J$100)),,0,1))</f>
        <v/>
      </c>
      <c r="N626" s="15" t="str" cm="1">
        <f t="array" ref="N626">IF(OR($B626="",N$2=""),"",Projetos!$K625/_xlfn.XLOOKUP(N$2,Técnicos!$A$2:$A$100,IF(Projetos!T625=1,Técnicos!$F$2:$F$100,IF(Projetos!T625=2,Técnicos!$H$2:$H$100,Técnicos!$J$2:$J$100)),,0,1))</f>
        <v/>
      </c>
      <c r="O626" s="15" t="str" cm="1">
        <f t="array" ref="O626">IF(OR($B626="",O$2=""),"",Projetos!$K625/_xlfn.XLOOKUP(O$2,Técnicos!$A$2:$A$100,IF(Projetos!U625=1,Técnicos!$F$2:$F$100,IF(Projetos!U625=2,Técnicos!$H$2:$H$100,Técnicos!$J$2:$J$100)),,0,1))</f>
        <v/>
      </c>
      <c r="P626" s="15" t="str" cm="1">
        <f t="array" ref="P626">IF(OR($B626="",P$2=""),"",Projetos!$K625/_xlfn.XLOOKUP(P$2,Técnicos!$A$2:$A$100,IF(Projetos!V625=1,Técnicos!$F$2:$F$100,IF(Projetos!V625=2,Técnicos!$H$2:$H$100,Técnicos!$J$2:$J$100)),,0,1))</f>
        <v/>
      </c>
      <c r="Q626" s="15" t="str" cm="1">
        <f t="array" ref="Q626">IF(OR($B626="",Q$2=""),"",Projetos!$K625/_xlfn.XLOOKUP(Q$2,Técnicos!$A$2:$A$100,IF(Projetos!W625=1,Técnicos!$F$2:$F$100,IF(Projetos!W625=2,Técnicos!$H$2:$H$100,Técnicos!$J$2:$J$100)),,0,1))</f>
        <v/>
      </c>
      <c r="R626" s="15" t="str" cm="1">
        <f t="array" ref="R626">IF(OR($B626="",R$2=""),"",Projetos!$K625/_xlfn.XLOOKUP(R$2,Técnicos!$A$2:$A$100,IF(Projetos!X625=1,Técnicos!$F$2:$F$100,IF(Projetos!X625=2,Técnicos!$H$2:$H$100,Técnicos!$J$2:$J$100)),,0,1))</f>
        <v/>
      </c>
      <c r="S626" s="15" t="str" cm="1">
        <f t="array" ref="S626">IF(OR($B626="",S$2=""),"",Projetos!$K625/_xlfn.XLOOKUP(S$2,Técnicos!$A$2:$A$100,IF(Projetos!Y625=1,Técnicos!$F$2:$F$100,IF(Projetos!Y625=2,Técnicos!$H$2:$H$100,Técnicos!$J$2:$J$100)),,0,1))</f>
        <v/>
      </c>
      <c r="T626" s="15" t="str" cm="1">
        <f t="array" ref="T626">IF(OR($B626="",T$2=""),"",Projetos!$K625/_xlfn.XLOOKUP(T$2,Técnicos!$A$2:$A$100,IF(Projetos!Z625=1,Técnicos!$F$2:$F$100,IF(Projetos!Z625=2,Técnicos!$H$2:$H$100,Técnicos!$J$2:$J$100)),,0,1))</f>
        <v/>
      </c>
      <c r="U626" s="15" t="str" cm="1">
        <f t="array" ref="U626">IF(OR($B626="",U$2=""),"",Projetos!$K625/_xlfn.XLOOKUP(U$2,Técnicos!$A$2:$A$100,IF(Projetos!AA625=1,Técnicos!$F$2:$F$100,IF(Projetos!AA625=2,Técnicos!$H$2:$H$100,Técnicos!$J$2:$J$100)),,0,1))</f>
        <v/>
      </c>
      <c r="V626" s="15" t="str" cm="1">
        <f t="array" ref="V626">IF(OR($B626="",V$2=""),"",Projetos!$K625/_xlfn.XLOOKUP(V$2,Técnicos!$A$2:$A$100,IF(Projetos!AB625=1,Técnicos!$F$2:$F$100,IF(Projetos!AB625=2,Técnicos!$H$2:$H$100,Técnicos!$J$2:$J$100)),,0,1))</f>
        <v/>
      </c>
      <c r="W626" s="15" t="str" cm="1">
        <f t="array" ref="W626">IF(OR($B626="",W$2=""),"",Projetos!$K625/_xlfn.XLOOKUP(W$2,Técnicos!$A$2:$A$100,IF(Projetos!AC625=1,Técnicos!$F$2:$F$100,IF(Projetos!AC625=2,Técnicos!$H$2:$H$100,Técnicos!$J$2:$J$100)),,0,1))</f>
        <v/>
      </c>
      <c r="X626" s="15" t="str" cm="1">
        <f t="array" ref="X626">IF(OR($B626="",X$2=""),"",Projetos!$K625/_xlfn.XLOOKUP(X$2,Técnicos!$A$2:$A$100,IF(Projetos!AD625=1,Técnicos!$F$2:$F$100,IF(Projetos!AD625=2,Técnicos!$H$2:$H$100,Técnicos!$J$2:$J$100)),,0,1))</f>
        <v/>
      </c>
      <c r="Y626" s="15" t="str" cm="1">
        <f t="array" ref="Y626">IF(OR($B626="",Y$2=""),"",Projetos!$K625/_xlfn.XLOOKUP(Y$2,Técnicos!$A$2:$A$100,IF(Projetos!AE625=1,Técnicos!$F$2:$F$100,IF(Projetos!AE625=2,Técnicos!$H$2:$H$100,Técnicos!$J$2:$J$100)),,0,1))</f>
        <v/>
      </c>
      <c r="Z626" s="15" t="str" cm="1">
        <f t="array" ref="Z626">IF(OR($B626="",Z$2=""),"",Projetos!$K625/_xlfn.XLOOKUP(Z$2,Técnicos!$A$2:$A$100,IF(Projetos!AF625=1,Técnicos!$F$2:$F$100,IF(Projetos!AF625=2,Técnicos!$H$2:$H$100,Técnicos!$J$2:$J$100)),,0,1))</f>
        <v/>
      </c>
      <c r="AA626" s="15" t="str" cm="1">
        <f t="array" ref="AA626">IF(OR($B626="",AA$2=""),"",Projetos!$K625/_xlfn.XLOOKUP(AA$2,Técnicos!$A$2:$A$100,IF(Projetos!AG625=1,Técnicos!$F$2:$F$100,IF(Projetos!AG625=2,Técnicos!$H$2:$H$100,Técnicos!$J$2:$J$100)),,0,1))</f>
        <v/>
      </c>
      <c r="AB626" s="15" t="str" cm="1">
        <f t="array" ref="AB626">IF(OR($B626="",AB$2=""),"",Projetos!$K625/_xlfn.XLOOKUP(AB$2,Técnicos!$A$2:$A$100,IF(Projetos!AH625=1,Técnicos!$F$2:$F$100,IF(Projetos!AH625=2,Técnicos!$H$2:$H$100,Técnicos!$J$2:$J$100)),,0,1))</f>
        <v/>
      </c>
      <c r="AC626" s="15" t="str" cm="1">
        <f t="array" ref="AC626">IF(OR($B626="",AC$2=""),"",Projetos!$K625/_xlfn.XLOOKUP(AC$2,Técnicos!$A$2:$A$100,IF(Projetos!AI625=1,Técnicos!$F$2:$F$100,IF(Projetos!AI625=2,Técnicos!$H$2:$H$100,Técnicos!$J$2:$J$100)),,0,1))</f>
        <v/>
      </c>
      <c r="AD626" s="15" t="str" cm="1">
        <f t="array" ref="AD626">IF(OR($B626="",AD$2=""),"",Projetos!$K625/_xlfn.XLOOKUP(AD$2,Técnicos!$A$2:$A$100,IF(Projetos!AJ625=1,Técnicos!$F$2:$F$100,IF(Projetos!AJ625=2,Técnicos!$H$2:$H$100,Técnicos!$J$2:$J$100)),,0,1))</f>
        <v/>
      </c>
      <c r="AE626" s="15" t="str" cm="1">
        <f t="array" ref="AE626">IF(OR($B626="",AE$2=""),"",Projetos!$K625/_xlfn.XLOOKUP(AE$2,Técnicos!$A$2:$A$100,IF(Projetos!AK625=1,Técnicos!$F$2:$F$100,IF(Projetos!AK625=2,Técnicos!$H$2:$H$100,Técnicos!$J$2:$J$100)),,0,1))</f>
        <v/>
      </c>
      <c r="AF626" s="15" t="str" cm="1">
        <f t="array" ref="AF626">IF(OR($B626="",AF$2=""),"",Projetos!$K625/_xlfn.XLOOKUP(AF$2,Técnicos!$A$2:$A$100,IF(Projetos!AL625=1,Técnicos!$F$2:$F$100,IF(Projetos!AL625=2,Técnicos!$H$2:$H$100,Técnicos!$J$2:$J$100)),,0,1))</f>
        <v/>
      </c>
      <c r="AG626" s="15" t="str" cm="1">
        <f t="array" ref="AG626">IF(OR($B626="",AG$2=""),"",Projetos!$K625/_xlfn.XLOOKUP(AG$2,Técnicos!$A$2:$A$100,IF(Projetos!AM625=1,Técnicos!$F$2:$F$100,IF(Projetos!AM625=2,Técnicos!$H$2:$H$100,Técnicos!$J$2:$J$100)),,0,1))</f>
        <v/>
      </c>
      <c r="AH626" s="15" t="str" cm="1">
        <f t="array" ref="AH626">IF(OR($B626="",AH$2=""),"",Projetos!$K625/_xlfn.XLOOKUP(AH$2,Técnicos!$A$2:$A$100,IF(Projetos!AN625=1,Técnicos!$F$2:$F$100,IF(Projetos!AN625=2,Técnicos!$H$2:$H$100,Técnicos!$J$2:$J$100)),,0,1))</f>
        <v/>
      </c>
      <c r="AI626" s="15" t="str" cm="1">
        <f t="array" ref="AI626">IF(OR($B626="",AI$2=""),"",Projetos!$K625/_xlfn.XLOOKUP(AI$2,Técnicos!$A$2:$A$100,IF(Projetos!AO625=1,Técnicos!$F$2:$F$100,IF(Projetos!AO625=2,Técnicos!$H$2:$H$100,Técnicos!$J$2:$J$100)),,0,1))</f>
        <v/>
      </c>
      <c r="AJ626" s="15" t="str" cm="1">
        <f t="array" ref="AJ626">IF(OR($B626="",AJ$2=""),"",Projetos!$K625/_xlfn.XLOOKUP(AJ$2,Técnicos!$A$2:$A$100,IF(Projetos!AP625=1,Técnicos!$F$2:$F$100,IF(Projetos!AP625=2,Técnicos!$H$2:$H$100,Técnicos!$J$2:$J$100)),,0,1))</f>
        <v/>
      </c>
      <c r="AK626" s="15" t="str" cm="1">
        <f t="array" ref="AK626">IF(OR($B626="",AK$2=""),"",Projetos!$K625/_xlfn.XLOOKUP(AK$2,Técnicos!$A$2:$A$100,IF(Projetos!AQ625=1,Técnicos!$F$2:$F$100,IF(Projetos!AQ625=2,Técnicos!$H$2:$H$100,Técnicos!$J$2:$J$100)),,0,1))</f>
        <v/>
      </c>
    </row>
    <row r="627" spans="3:37" x14ac:dyDescent="0.3">
      <c r="C627" s="15" t="str" cm="1">
        <f t="array" ref="C627">IF(OR($B627="",C$2=""),"",Projetos!$K626/_xlfn.XLOOKUP(C$2,Técnicos!$A$2:$A$100,IF(Projetos!I626=1,Técnicos!$F$2:$F$100,IF(Projetos!I626=2,Técnicos!$H$2:$H$100,Técnicos!$J$2:$J$100)),,0,1))</f>
        <v/>
      </c>
      <c r="D627" s="15" t="str" cm="1">
        <f t="array" ref="D627">IF(OR($B627="",D$2=""),"",Projetos!$K626/_xlfn.XLOOKUP(D$2,Técnicos!$A$2:$A$100,IF(Projetos!J626=1,Técnicos!$F$2:$F$100,IF(Projetos!J626=2,Técnicos!$H$2:$H$100,Técnicos!$J$2:$J$100)),,0,1))</f>
        <v/>
      </c>
      <c r="E627" s="15" t="str" cm="1">
        <f t="array" ref="E627">IF(OR($B627="",E$2=""),"",Projetos!$K626/_xlfn.XLOOKUP(E$2,Técnicos!$A$2:$A$100,IF(Projetos!K626=1,Técnicos!$F$2:$F$100,IF(Projetos!K626=2,Técnicos!$H$2:$H$100,Técnicos!$J$2:$J$100)),,0,1))</f>
        <v/>
      </c>
      <c r="F627" s="15" t="str" cm="1">
        <f t="array" ref="F627">IF(OR($B627="",F$2=""),"",Projetos!$K626/_xlfn.XLOOKUP(F$2,Técnicos!$A$2:$A$100,IF(Projetos!L626=1,Técnicos!$F$2:$F$100,IF(Projetos!L626=2,Técnicos!$H$2:$H$100,Técnicos!$J$2:$J$100)),,0,1))</f>
        <v/>
      </c>
      <c r="G627" s="15" t="str" cm="1">
        <f t="array" ref="G627">IF(OR($B627="",G$2=""),"",Projetos!$K626/_xlfn.XLOOKUP(G$2,Técnicos!$A$2:$A$100,IF(Projetos!M626=1,Técnicos!$F$2:$F$100,IF(Projetos!M626=2,Técnicos!$H$2:$H$100,Técnicos!$J$2:$J$100)),,0,1))</f>
        <v/>
      </c>
      <c r="H627" s="15" t="str" cm="1">
        <f t="array" ref="H627">IF(OR($B627="",H$2=""),"",Projetos!$K626/_xlfn.XLOOKUP(H$2,Técnicos!$A$2:$A$100,IF(Projetos!N626=1,Técnicos!$F$2:$F$100,IF(Projetos!N626=2,Técnicos!$H$2:$H$100,Técnicos!$J$2:$J$100)),,0,1))</f>
        <v/>
      </c>
      <c r="I627" s="15" t="str" cm="1">
        <f t="array" ref="I627">IF(OR($B627="",I$2=""),"",Projetos!$K626/_xlfn.XLOOKUP(I$2,Técnicos!$A$2:$A$100,IF(Projetos!O626=1,Técnicos!$F$2:$F$100,IF(Projetos!O626=2,Técnicos!$H$2:$H$100,Técnicos!$J$2:$J$100)),,0,1))</f>
        <v/>
      </c>
      <c r="J627" s="15" t="str" cm="1">
        <f t="array" ref="J627">IF(OR($B627="",J$2=""),"",Projetos!$K626/_xlfn.XLOOKUP(J$2,Técnicos!$A$2:$A$100,IF(Projetos!P626=1,Técnicos!$F$2:$F$100,IF(Projetos!P626=2,Técnicos!$H$2:$H$100,Técnicos!$J$2:$J$100)),,0,1))</f>
        <v/>
      </c>
      <c r="K627" s="15" t="str" cm="1">
        <f t="array" ref="K627">IF(OR($B627="",K$2=""),"",Projetos!$K626/_xlfn.XLOOKUP(K$2,Técnicos!$A$2:$A$100,IF(Projetos!Q626=1,Técnicos!$F$2:$F$100,IF(Projetos!Q626=2,Técnicos!$H$2:$H$100,Técnicos!$J$2:$J$100)),,0,1))</f>
        <v/>
      </c>
      <c r="L627" s="15" t="str" cm="1">
        <f t="array" ref="L627">IF(OR($B627="",L$2=""),"",Projetos!$K626/_xlfn.XLOOKUP(L$2,Técnicos!$A$2:$A$100,IF(Projetos!R626=1,Técnicos!$F$2:$F$100,IF(Projetos!R626=2,Técnicos!$H$2:$H$100,Técnicos!$J$2:$J$100)),,0,1))</f>
        <v/>
      </c>
      <c r="M627" s="15" t="str" cm="1">
        <f t="array" ref="M627">IF(OR($B627="",M$2=""),"",Projetos!$K626/_xlfn.XLOOKUP(M$2,Técnicos!$A$2:$A$100,IF(Projetos!S626=1,Técnicos!$F$2:$F$100,IF(Projetos!S626=2,Técnicos!$H$2:$H$100,Técnicos!$J$2:$J$100)),,0,1))</f>
        <v/>
      </c>
      <c r="N627" s="15" t="str" cm="1">
        <f t="array" ref="N627">IF(OR($B627="",N$2=""),"",Projetos!$K626/_xlfn.XLOOKUP(N$2,Técnicos!$A$2:$A$100,IF(Projetos!T626=1,Técnicos!$F$2:$F$100,IF(Projetos!T626=2,Técnicos!$H$2:$H$100,Técnicos!$J$2:$J$100)),,0,1))</f>
        <v/>
      </c>
      <c r="O627" s="15" t="str" cm="1">
        <f t="array" ref="O627">IF(OR($B627="",O$2=""),"",Projetos!$K626/_xlfn.XLOOKUP(O$2,Técnicos!$A$2:$A$100,IF(Projetos!U626=1,Técnicos!$F$2:$F$100,IF(Projetos!U626=2,Técnicos!$H$2:$H$100,Técnicos!$J$2:$J$100)),,0,1))</f>
        <v/>
      </c>
      <c r="P627" s="15" t="str" cm="1">
        <f t="array" ref="P627">IF(OR($B627="",P$2=""),"",Projetos!$K626/_xlfn.XLOOKUP(P$2,Técnicos!$A$2:$A$100,IF(Projetos!V626=1,Técnicos!$F$2:$F$100,IF(Projetos!V626=2,Técnicos!$H$2:$H$100,Técnicos!$J$2:$J$100)),,0,1))</f>
        <v/>
      </c>
      <c r="Q627" s="15" t="str" cm="1">
        <f t="array" ref="Q627">IF(OR($B627="",Q$2=""),"",Projetos!$K626/_xlfn.XLOOKUP(Q$2,Técnicos!$A$2:$A$100,IF(Projetos!W626=1,Técnicos!$F$2:$F$100,IF(Projetos!W626=2,Técnicos!$H$2:$H$100,Técnicos!$J$2:$J$100)),,0,1))</f>
        <v/>
      </c>
      <c r="R627" s="15" t="str" cm="1">
        <f t="array" ref="R627">IF(OR($B627="",R$2=""),"",Projetos!$K626/_xlfn.XLOOKUP(R$2,Técnicos!$A$2:$A$100,IF(Projetos!X626=1,Técnicos!$F$2:$F$100,IF(Projetos!X626=2,Técnicos!$H$2:$H$100,Técnicos!$J$2:$J$100)),,0,1))</f>
        <v/>
      </c>
      <c r="S627" s="15" t="str" cm="1">
        <f t="array" ref="S627">IF(OR($B627="",S$2=""),"",Projetos!$K626/_xlfn.XLOOKUP(S$2,Técnicos!$A$2:$A$100,IF(Projetos!Y626=1,Técnicos!$F$2:$F$100,IF(Projetos!Y626=2,Técnicos!$H$2:$H$100,Técnicos!$J$2:$J$100)),,0,1))</f>
        <v/>
      </c>
      <c r="T627" s="15" t="str" cm="1">
        <f t="array" ref="T627">IF(OR($B627="",T$2=""),"",Projetos!$K626/_xlfn.XLOOKUP(T$2,Técnicos!$A$2:$A$100,IF(Projetos!Z626=1,Técnicos!$F$2:$F$100,IF(Projetos!Z626=2,Técnicos!$H$2:$H$100,Técnicos!$J$2:$J$100)),,0,1))</f>
        <v/>
      </c>
      <c r="U627" s="15" t="str" cm="1">
        <f t="array" ref="U627">IF(OR($B627="",U$2=""),"",Projetos!$K626/_xlfn.XLOOKUP(U$2,Técnicos!$A$2:$A$100,IF(Projetos!AA626=1,Técnicos!$F$2:$F$100,IF(Projetos!AA626=2,Técnicos!$H$2:$H$100,Técnicos!$J$2:$J$100)),,0,1))</f>
        <v/>
      </c>
      <c r="V627" s="15" t="str" cm="1">
        <f t="array" ref="V627">IF(OR($B627="",V$2=""),"",Projetos!$K626/_xlfn.XLOOKUP(V$2,Técnicos!$A$2:$A$100,IF(Projetos!AB626=1,Técnicos!$F$2:$F$100,IF(Projetos!AB626=2,Técnicos!$H$2:$H$100,Técnicos!$J$2:$J$100)),,0,1))</f>
        <v/>
      </c>
      <c r="W627" s="15" t="str" cm="1">
        <f t="array" ref="W627">IF(OR($B627="",W$2=""),"",Projetos!$K626/_xlfn.XLOOKUP(W$2,Técnicos!$A$2:$A$100,IF(Projetos!AC626=1,Técnicos!$F$2:$F$100,IF(Projetos!AC626=2,Técnicos!$H$2:$H$100,Técnicos!$J$2:$J$100)),,0,1))</f>
        <v/>
      </c>
      <c r="X627" s="15" t="str" cm="1">
        <f t="array" ref="X627">IF(OR($B627="",X$2=""),"",Projetos!$K626/_xlfn.XLOOKUP(X$2,Técnicos!$A$2:$A$100,IF(Projetos!AD626=1,Técnicos!$F$2:$F$100,IF(Projetos!AD626=2,Técnicos!$H$2:$H$100,Técnicos!$J$2:$J$100)),,0,1))</f>
        <v/>
      </c>
      <c r="Y627" s="15" t="str" cm="1">
        <f t="array" ref="Y627">IF(OR($B627="",Y$2=""),"",Projetos!$K626/_xlfn.XLOOKUP(Y$2,Técnicos!$A$2:$A$100,IF(Projetos!AE626=1,Técnicos!$F$2:$F$100,IF(Projetos!AE626=2,Técnicos!$H$2:$H$100,Técnicos!$J$2:$J$100)),,0,1))</f>
        <v/>
      </c>
      <c r="Z627" s="15" t="str" cm="1">
        <f t="array" ref="Z627">IF(OR($B627="",Z$2=""),"",Projetos!$K626/_xlfn.XLOOKUP(Z$2,Técnicos!$A$2:$A$100,IF(Projetos!AF626=1,Técnicos!$F$2:$F$100,IF(Projetos!AF626=2,Técnicos!$H$2:$H$100,Técnicos!$J$2:$J$100)),,0,1))</f>
        <v/>
      </c>
      <c r="AA627" s="15" t="str" cm="1">
        <f t="array" ref="AA627">IF(OR($B627="",AA$2=""),"",Projetos!$K626/_xlfn.XLOOKUP(AA$2,Técnicos!$A$2:$A$100,IF(Projetos!AG626=1,Técnicos!$F$2:$F$100,IF(Projetos!AG626=2,Técnicos!$H$2:$H$100,Técnicos!$J$2:$J$100)),,0,1))</f>
        <v/>
      </c>
      <c r="AB627" s="15" t="str" cm="1">
        <f t="array" ref="AB627">IF(OR($B627="",AB$2=""),"",Projetos!$K626/_xlfn.XLOOKUP(AB$2,Técnicos!$A$2:$A$100,IF(Projetos!AH626=1,Técnicos!$F$2:$F$100,IF(Projetos!AH626=2,Técnicos!$H$2:$H$100,Técnicos!$J$2:$J$100)),,0,1))</f>
        <v/>
      </c>
      <c r="AC627" s="15" t="str" cm="1">
        <f t="array" ref="AC627">IF(OR($B627="",AC$2=""),"",Projetos!$K626/_xlfn.XLOOKUP(AC$2,Técnicos!$A$2:$A$100,IF(Projetos!AI626=1,Técnicos!$F$2:$F$100,IF(Projetos!AI626=2,Técnicos!$H$2:$H$100,Técnicos!$J$2:$J$100)),,0,1))</f>
        <v/>
      </c>
      <c r="AD627" s="15" t="str" cm="1">
        <f t="array" ref="AD627">IF(OR($B627="",AD$2=""),"",Projetos!$K626/_xlfn.XLOOKUP(AD$2,Técnicos!$A$2:$A$100,IF(Projetos!AJ626=1,Técnicos!$F$2:$F$100,IF(Projetos!AJ626=2,Técnicos!$H$2:$H$100,Técnicos!$J$2:$J$100)),,0,1))</f>
        <v/>
      </c>
      <c r="AE627" s="15" t="str" cm="1">
        <f t="array" ref="AE627">IF(OR($B627="",AE$2=""),"",Projetos!$K626/_xlfn.XLOOKUP(AE$2,Técnicos!$A$2:$A$100,IF(Projetos!AK626=1,Técnicos!$F$2:$F$100,IF(Projetos!AK626=2,Técnicos!$H$2:$H$100,Técnicos!$J$2:$J$100)),,0,1))</f>
        <v/>
      </c>
      <c r="AF627" s="15" t="str" cm="1">
        <f t="array" ref="AF627">IF(OR($B627="",AF$2=""),"",Projetos!$K626/_xlfn.XLOOKUP(AF$2,Técnicos!$A$2:$A$100,IF(Projetos!AL626=1,Técnicos!$F$2:$F$100,IF(Projetos!AL626=2,Técnicos!$H$2:$H$100,Técnicos!$J$2:$J$100)),,0,1))</f>
        <v/>
      </c>
      <c r="AG627" s="15" t="str" cm="1">
        <f t="array" ref="AG627">IF(OR($B627="",AG$2=""),"",Projetos!$K626/_xlfn.XLOOKUP(AG$2,Técnicos!$A$2:$A$100,IF(Projetos!AM626=1,Técnicos!$F$2:$F$100,IF(Projetos!AM626=2,Técnicos!$H$2:$H$100,Técnicos!$J$2:$J$100)),,0,1))</f>
        <v/>
      </c>
      <c r="AH627" s="15" t="str" cm="1">
        <f t="array" ref="AH627">IF(OR($B627="",AH$2=""),"",Projetos!$K626/_xlfn.XLOOKUP(AH$2,Técnicos!$A$2:$A$100,IF(Projetos!AN626=1,Técnicos!$F$2:$F$100,IF(Projetos!AN626=2,Técnicos!$H$2:$H$100,Técnicos!$J$2:$J$100)),,0,1))</f>
        <v/>
      </c>
      <c r="AI627" s="15" t="str" cm="1">
        <f t="array" ref="AI627">IF(OR($B627="",AI$2=""),"",Projetos!$K626/_xlfn.XLOOKUP(AI$2,Técnicos!$A$2:$A$100,IF(Projetos!AO626=1,Técnicos!$F$2:$F$100,IF(Projetos!AO626=2,Técnicos!$H$2:$H$100,Técnicos!$J$2:$J$100)),,0,1))</f>
        <v/>
      </c>
      <c r="AJ627" s="15" t="str" cm="1">
        <f t="array" ref="AJ627">IF(OR($B627="",AJ$2=""),"",Projetos!$K626/_xlfn.XLOOKUP(AJ$2,Técnicos!$A$2:$A$100,IF(Projetos!AP626=1,Técnicos!$F$2:$F$100,IF(Projetos!AP626=2,Técnicos!$H$2:$H$100,Técnicos!$J$2:$J$100)),,0,1))</f>
        <v/>
      </c>
      <c r="AK627" s="15" t="str" cm="1">
        <f t="array" ref="AK627">IF(OR($B627="",AK$2=""),"",Projetos!$K626/_xlfn.XLOOKUP(AK$2,Técnicos!$A$2:$A$100,IF(Projetos!AQ626=1,Técnicos!$F$2:$F$100,IF(Projetos!AQ626=2,Técnicos!$H$2:$H$100,Técnicos!$J$2:$J$100)),,0,1))</f>
        <v/>
      </c>
    </row>
    <row r="628" spans="3:37" x14ac:dyDescent="0.3">
      <c r="C628" s="15" t="str" cm="1">
        <f t="array" ref="C628">IF(OR($B628="",C$2=""),"",Projetos!$K627/_xlfn.XLOOKUP(C$2,Técnicos!$A$2:$A$100,IF(Projetos!I627=1,Técnicos!$F$2:$F$100,IF(Projetos!I627=2,Técnicos!$H$2:$H$100,Técnicos!$J$2:$J$100)),,0,1))</f>
        <v/>
      </c>
      <c r="D628" s="15" t="str" cm="1">
        <f t="array" ref="D628">IF(OR($B628="",D$2=""),"",Projetos!$K627/_xlfn.XLOOKUP(D$2,Técnicos!$A$2:$A$100,IF(Projetos!J627=1,Técnicos!$F$2:$F$100,IF(Projetos!J627=2,Técnicos!$H$2:$H$100,Técnicos!$J$2:$J$100)),,0,1))</f>
        <v/>
      </c>
      <c r="E628" s="15" t="str" cm="1">
        <f t="array" ref="E628">IF(OR($B628="",E$2=""),"",Projetos!$K627/_xlfn.XLOOKUP(E$2,Técnicos!$A$2:$A$100,IF(Projetos!K627=1,Técnicos!$F$2:$F$100,IF(Projetos!K627=2,Técnicos!$H$2:$H$100,Técnicos!$J$2:$J$100)),,0,1))</f>
        <v/>
      </c>
      <c r="F628" s="15" t="str" cm="1">
        <f t="array" ref="F628">IF(OR($B628="",F$2=""),"",Projetos!$K627/_xlfn.XLOOKUP(F$2,Técnicos!$A$2:$A$100,IF(Projetos!L627=1,Técnicos!$F$2:$F$100,IF(Projetos!L627=2,Técnicos!$H$2:$H$100,Técnicos!$J$2:$J$100)),,0,1))</f>
        <v/>
      </c>
      <c r="G628" s="15" t="str" cm="1">
        <f t="array" ref="G628">IF(OR($B628="",G$2=""),"",Projetos!$K627/_xlfn.XLOOKUP(G$2,Técnicos!$A$2:$A$100,IF(Projetos!M627=1,Técnicos!$F$2:$F$100,IF(Projetos!M627=2,Técnicos!$H$2:$H$100,Técnicos!$J$2:$J$100)),,0,1))</f>
        <v/>
      </c>
      <c r="H628" s="15" t="str" cm="1">
        <f t="array" ref="H628">IF(OR($B628="",H$2=""),"",Projetos!$K627/_xlfn.XLOOKUP(H$2,Técnicos!$A$2:$A$100,IF(Projetos!N627=1,Técnicos!$F$2:$F$100,IF(Projetos!N627=2,Técnicos!$H$2:$H$100,Técnicos!$J$2:$J$100)),,0,1))</f>
        <v/>
      </c>
      <c r="I628" s="15" t="str" cm="1">
        <f t="array" ref="I628">IF(OR($B628="",I$2=""),"",Projetos!$K627/_xlfn.XLOOKUP(I$2,Técnicos!$A$2:$A$100,IF(Projetos!O627=1,Técnicos!$F$2:$F$100,IF(Projetos!O627=2,Técnicos!$H$2:$H$100,Técnicos!$J$2:$J$100)),,0,1))</f>
        <v/>
      </c>
      <c r="J628" s="15" t="str" cm="1">
        <f t="array" ref="J628">IF(OR($B628="",J$2=""),"",Projetos!$K627/_xlfn.XLOOKUP(J$2,Técnicos!$A$2:$A$100,IF(Projetos!P627=1,Técnicos!$F$2:$F$100,IF(Projetos!P627=2,Técnicos!$H$2:$H$100,Técnicos!$J$2:$J$100)),,0,1))</f>
        <v/>
      </c>
      <c r="K628" s="15" t="str" cm="1">
        <f t="array" ref="K628">IF(OR($B628="",K$2=""),"",Projetos!$K627/_xlfn.XLOOKUP(K$2,Técnicos!$A$2:$A$100,IF(Projetos!Q627=1,Técnicos!$F$2:$F$100,IF(Projetos!Q627=2,Técnicos!$H$2:$H$100,Técnicos!$J$2:$J$100)),,0,1))</f>
        <v/>
      </c>
      <c r="L628" s="15" t="str" cm="1">
        <f t="array" ref="L628">IF(OR($B628="",L$2=""),"",Projetos!$K627/_xlfn.XLOOKUP(L$2,Técnicos!$A$2:$A$100,IF(Projetos!R627=1,Técnicos!$F$2:$F$100,IF(Projetos!R627=2,Técnicos!$H$2:$H$100,Técnicos!$J$2:$J$100)),,0,1))</f>
        <v/>
      </c>
      <c r="M628" s="15" t="str" cm="1">
        <f t="array" ref="M628">IF(OR($B628="",M$2=""),"",Projetos!$K627/_xlfn.XLOOKUP(M$2,Técnicos!$A$2:$A$100,IF(Projetos!S627=1,Técnicos!$F$2:$F$100,IF(Projetos!S627=2,Técnicos!$H$2:$H$100,Técnicos!$J$2:$J$100)),,0,1))</f>
        <v/>
      </c>
      <c r="N628" s="15" t="str" cm="1">
        <f t="array" ref="N628">IF(OR($B628="",N$2=""),"",Projetos!$K627/_xlfn.XLOOKUP(N$2,Técnicos!$A$2:$A$100,IF(Projetos!T627=1,Técnicos!$F$2:$F$100,IF(Projetos!T627=2,Técnicos!$H$2:$H$100,Técnicos!$J$2:$J$100)),,0,1))</f>
        <v/>
      </c>
      <c r="O628" s="15" t="str" cm="1">
        <f t="array" ref="O628">IF(OR($B628="",O$2=""),"",Projetos!$K627/_xlfn.XLOOKUP(O$2,Técnicos!$A$2:$A$100,IF(Projetos!U627=1,Técnicos!$F$2:$F$100,IF(Projetos!U627=2,Técnicos!$H$2:$H$100,Técnicos!$J$2:$J$100)),,0,1))</f>
        <v/>
      </c>
      <c r="P628" s="15" t="str" cm="1">
        <f t="array" ref="P628">IF(OR($B628="",P$2=""),"",Projetos!$K627/_xlfn.XLOOKUP(P$2,Técnicos!$A$2:$A$100,IF(Projetos!V627=1,Técnicos!$F$2:$F$100,IF(Projetos!V627=2,Técnicos!$H$2:$H$100,Técnicos!$J$2:$J$100)),,0,1))</f>
        <v/>
      </c>
      <c r="Q628" s="15" t="str" cm="1">
        <f t="array" ref="Q628">IF(OR($B628="",Q$2=""),"",Projetos!$K627/_xlfn.XLOOKUP(Q$2,Técnicos!$A$2:$A$100,IF(Projetos!W627=1,Técnicos!$F$2:$F$100,IF(Projetos!W627=2,Técnicos!$H$2:$H$100,Técnicos!$J$2:$J$100)),,0,1))</f>
        <v/>
      </c>
      <c r="R628" s="15" t="str" cm="1">
        <f t="array" ref="R628">IF(OR($B628="",R$2=""),"",Projetos!$K627/_xlfn.XLOOKUP(R$2,Técnicos!$A$2:$A$100,IF(Projetos!X627=1,Técnicos!$F$2:$F$100,IF(Projetos!X627=2,Técnicos!$H$2:$H$100,Técnicos!$J$2:$J$100)),,0,1))</f>
        <v/>
      </c>
      <c r="S628" s="15" t="str" cm="1">
        <f t="array" ref="S628">IF(OR($B628="",S$2=""),"",Projetos!$K627/_xlfn.XLOOKUP(S$2,Técnicos!$A$2:$A$100,IF(Projetos!Y627=1,Técnicos!$F$2:$F$100,IF(Projetos!Y627=2,Técnicos!$H$2:$H$100,Técnicos!$J$2:$J$100)),,0,1))</f>
        <v/>
      </c>
      <c r="T628" s="15" t="str" cm="1">
        <f t="array" ref="T628">IF(OR($B628="",T$2=""),"",Projetos!$K627/_xlfn.XLOOKUP(T$2,Técnicos!$A$2:$A$100,IF(Projetos!Z627=1,Técnicos!$F$2:$F$100,IF(Projetos!Z627=2,Técnicos!$H$2:$H$100,Técnicos!$J$2:$J$100)),,0,1))</f>
        <v/>
      </c>
      <c r="U628" s="15" t="str" cm="1">
        <f t="array" ref="U628">IF(OR($B628="",U$2=""),"",Projetos!$K627/_xlfn.XLOOKUP(U$2,Técnicos!$A$2:$A$100,IF(Projetos!AA627=1,Técnicos!$F$2:$F$100,IF(Projetos!AA627=2,Técnicos!$H$2:$H$100,Técnicos!$J$2:$J$100)),,0,1))</f>
        <v/>
      </c>
      <c r="V628" s="15" t="str" cm="1">
        <f t="array" ref="V628">IF(OR($B628="",V$2=""),"",Projetos!$K627/_xlfn.XLOOKUP(V$2,Técnicos!$A$2:$A$100,IF(Projetos!AB627=1,Técnicos!$F$2:$F$100,IF(Projetos!AB627=2,Técnicos!$H$2:$H$100,Técnicos!$J$2:$J$100)),,0,1))</f>
        <v/>
      </c>
      <c r="W628" s="15" t="str" cm="1">
        <f t="array" ref="W628">IF(OR($B628="",W$2=""),"",Projetos!$K627/_xlfn.XLOOKUP(W$2,Técnicos!$A$2:$A$100,IF(Projetos!AC627=1,Técnicos!$F$2:$F$100,IF(Projetos!AC627=2,Técnicos!$H$2:$H$100,Técnicos!$J$2:$J$100)),,0,1))</f>
        <v/>
      </c>
      <c r="X628" s="15" t="str" cm="1">
        <f t="array" ref="X628">IF(OR($B628="",X$2=""),"",Projetos!$K627/_xlfn.XLOOKUP(X$2,Técnicos!$A$2:$A$100,IF(Projetos!AD627=1,Técnicos!$F$2:$F$100,IF(Projetos!AD627=2,Técnicos!$H$2:$H$100,Técnicos!$J$2:$J$100)),,0,1))</f>
        <v/>
      </c>
      <c r="Y628" s="15" t="str" cm="1">
        <f t="array" ref="Y628">IF(OR($B628="",Y$2=""),"",Projetos!$K627/_xlfn.XLOOKUP(Y$2,Técnicos!$A$2:$A$100,IF(Projetos!AE627=1,Técnicos!$F$2:$F$100,IF(Projetos!AE627=2,Técnicos!$H$2:$H$100,Técnicos!$J$2:$J$100)),,0,1))</f>
        <v/>
      </c>
      <c r="Z628" s="15" t="str" cm="1">
        <f t="array" ref="Z628">IF(OR($B628="",Z$2=""),"",Projetos!$K627/_xlfn.XLOOKUP(Z$2,Técnicos!$A$2:$A$100,IF(Projetos!AF627=1,Técnicos!$F$2:$F$100,IF(Projetos!AF627=2,Técnicos!$H$2:$H$100,Técnicos!$J$2:$J$100)),,0,1))</f>
        <v/>
      </c>
      <c r="AA628" s="15" t="str" cm="1">
        <f t="array" ref="AA628">IF(OR($B628="",AA$2=""),"",Projetos!$K627/_xlfn.XLOOKUP(AA$2,Técnicos!$A$2:$A$100,IF(Projetos!AG627=1,Técnicos!$F$2:$F$100,IF(Projetos!AG627=2,Técnicos!$H$2:$H$100,Técnicos!$J$2:$J$100)),,0,1))</f>
        <v/>
      </c>
      <c r="AB628" s="15" t="str" cm="1">
        <f t="array" ref="AB628">IF(OR($B628="",AB$2=""),"",Projetos!$K627/_xlfn.XLOOKUP(AB$2,Técnicos!$A$2:$A$100,IF(Projetos!AH627=1,Técnicos!$F$2:$F$100,IF(Projetos!AH627=2,Técnicos!$H$2:$H$100,Técnicos!$J$2:$J$100)),,0,1))</f>
        <v/>
      </c>
      <c r="AC628" s="15" t="str" cm="1">
        <f t="array" ref="AC628">IF(OR($B628="",AC$2=""),"",Projetos!$K627/_xlfn.XLOOKUP(AC$2,Técnicos!$A$2:$A$100,IF(Projetos!AI627=1,Técnicos!$F$2:$F$100,IF(Projetos!AI627=2,Técnicos!$H$2:$H$100,Técnicos!$J$2:$J$100)),,0,1))</f>
        <v/>
      </c>
      <c r="AD628" s="15" t="str" cm="1">
        <f t="array" ref="AD628">IF(OR($B628="",AD$2=""),"",Projetos!$K627/_xlfn.XLOOKUP(AD$2,Técnicos!$A$2:$A$100,IF(Projetos!AJ627=1,Técnicos!$F$2:$F$100,IF(Projetos!AJ627=2,Técnicos!$H$2:$H$100,Técnicos!$J$2:$J$100)),,0,1))</f>
        <v/>
      </c>
      <c r="AE628" s="15" t="str" cm="1">
        <f t="array" ref="AE628">IF(OR($B628="",AE$2=""),"",Projetos!$K627/_xlfn.XLOOKUP(AE$2,Técnicos!$A$2:$A$100,IF(Projetos!AK627=1,Técnicos!$F$2:$F$100,IF(Projetos!AK627=2,Técnicos!$H$2:$H$100,Técnicos!$J$2:$J$100)),,0,1))</f>
        <v/>
      </c>
      <c r="AF628" s="15" t="str" cm="1">
        <f t="array" ref="AF628">IF(OR($B628="",AF$2=""),"",Projetos!$K627/_xlfn.XLOOKUP(AF$2,Técnicos!$A$2:$A$100,IF(Projetos!AL627=1,Técnicos!$F$2:$F$100,IF(Projetos!AL627=2,Técnicos!$H$2:$H$100,Técnicos!$J$2:$J$100)),,0,1))</f>
        <v/>
      </c>
      <c r="AG628" s="15" t="str" cm="1">
        <f t="array" ref="AG628">IF(OR($B628="",AG$2=""),"",Projetos!$K627/_xlfn.XLOOKUP(AG$2,Técnicos!$A$2:$A$100,IF(Projetos!AM627=1,Técnicos!$F$2:$F$100,IF(Projetos!AM627=2,Técnicos!$H$2:$H$100,Técnicos!$J$2:$J$100)),,0,1))</f>
        <v/>
      </c>
      <c r="AH628" s="15" t="str" cm="1">
        <f t="array" ref="AH628">IF(OR($B628="",AH$2=""),"",Projetos!$K627/_xlfn.XLOOKUP(AH$2,Técnicos!$A$2:$A$100,IF(Projetos!AN627=1,Técnicos!$F$2:$F$100,IF(Projetos!AN627=2,Técnicos!$H$2:$H$100,Técnicos!$J$2:$J$100)),,0,1))</f>
        <v/>
      </c>
      <c r="AI628" s="15" t="str" cm="1">
        <f t="array" ref="AI628">IF(OR($B628="",AI$2=""),"",Projetos!$K627/_xlfn.XLOOKUP(AI$2,Técnicos!$A$2:$A$100,IF(Projetos!AO627=1,Técnicos!$F$2:$F$100,IF(Projetos!AO627=2,Técnicos!$H$2:$H$100,Técnicos!$J$2:$J$100)),,0,1))</f>
        <v/>
      </c>
      <c r="AJ628" s="15" t="str" cm="1">
        <f t="array" ref="AJ628">IF(OR($B628="",AJ$2=""),"",Projetos!$K627/_xlfn.XLOOKUP(AJ$2,Técnicos!$A$2:$A$100,IF(Projetos!AP627=1,Técnicos!$F$2:$F$100,IF(Projetos!AP627=2,Técnicos!$H$2:$H$100,Técnicos!$J$2:$J$100)),,0,1))</f>
        <v/>
      </c>
      <c r="AK628" s="15" t="str" cm="1">
        <f t="array" ref="AK628">IF(OR($B628="",AK$2=""),"",Projetos!$K627/_xlfn.XLOOKUP(AK$2,Técnicos!$A$2:$A$100,IF(Projetos!AQ627=1,Técnicos!$F$2:$F$100,IF(Projetos!AQ627=2,Técnicos!$H$2:$H$100,Técnicos!$J$2:$J$100)),,0,1))</f>
        <v/>
      </c>
    </row>
    <row r="629" spans="3:37" x14ac:dyDescent="0.3">
      <c r="C629" s="15" t="str" cm="1">
        <f t="array" ref="C629">IF(OR($B629="",C$2=""),"",Projetos!$K628/_xlfn.XLOOKUP(C$2,Técnicos!$A$2:$A$100,IF(Projetos!I628=1,Técnicos!$F$2:$F$100,IF(Projetos!I628=2,Técnicos!$H$2:$H$100,Técnicos!$J$2:$J$100)),,0,1))</f>
        <v/>
      </c>
      <c r="D629" s="15" t="str" cm="1">
        <f t="array" ref="D629">IF(OR($B629="",D$2=""),"",Projetos!$K628/_xlfn.XLOOKUP(D$2,Técnicos!$A$2:$A$100,IF(Projetos!J628=1,Técnicos!$F$2:$F$100,IF(Projetos!J628=2,Técnicos!$H$2:$H$100,Técnicos!$J$2:$J$100)),,0,1))</f>
        <v/>
      </c>
      <c r="E629" s="15" t="str" cm="1">
        <f t="array" ref="E629">IF(OR($B629="",E$2=""),"",Projetos!$K628/_xlfn.XLOOKUP(E$2,Técnicos!$A$2:$A$100,IF(Projetos!K628=1,Técnicos!$F$2:$F$100,IF(Projetos!K628=2,Técnicos!$H$2:$H$100,Técnicos!$J$2:$J$100)),,0,1))</f>
        <v/>
      </c>
      <c r="F629" s="15" t="str" cm="1">
        <f t="array" ref="F629">IF(OR($B629="",F$2=""),"",Projetos!$K628/_xlfn.XLOOKUP(F$2,Técnicos!$A$2:$A$100,IF(Projetos!L628=1,Técnicos!$F$2:$F$100,IF(Projetos!L628=2,Técnicos!$H$2:$H$100,Técnicos!$J$2:$J$100)),,0,1))</f>
        <v/>
      </c>
      <c r="G629" s="15" t="str" cm="1">
        <f t="array" ref="G629">IF(OR($B629="",G$2=""),"",Projetos!$K628/_xlfn.XLOOKUP(G$2,Técnicos!$A$2:$A$100,IF(Projetos!M628=1,Técnicos!$F$2:$F$100,IF(Projetos!M628=2,Técnicos!$H$2:$H$100,Técnicos!$J$2:$J$100)),,0,1))</f>
        <v/>
      </c>
      <c r="H629" s="15" t="str" cm="1">
        <f t="array" ref="H629">IF(OR($B629="",H$2=""),"",Projetos!$K628/_xlfn.XLOOKUP(H$2,Técnicos!$A$2:$A$100,IF(Projetos!N628=1,Técnicos!$F$2:$F$100,IF(Projetos!N628=2,Técnicos!$H$2:$H$100,Técnicos!$J$2:$J$100)),,0,1))</f>
        <v/>
      </c>
      <c r="I629" s="15" t="str" cm="1">
        <f t="array" ref="I629">IF(OR($B629="",I$2=""),"",Projetos!$K628/_xlfn.XLOOKUP(I$2,Técnicos!$A$2:$A$100,IF(Projetos!O628=1,Técnicos!$F$2:$F$100,IF(Projetos!O628=2,Técnicos!$H$2:$H$100,Técnicos!$J$2:$J$100)),,0,1))</f>
        <v/>
      </c>
      <c r="J629" s="15" t="str" cm="1">
        <f t="array" ref="J629">IF(OR($B629="",J$2=""),"",Projetos!$K628/_xlfn.XLOOKUP(J$2,Técnicos!$A$2:$A$100,IF(Projetos!P628=1,Técnicos!$F$2:$F$100,IF(Projetos!P628=2,Técnicos!$H$2:$H$100,Técnicos!$J$2:$J$100)),,0,1))</f>
        <v/>
      </c>
      <c r="K629" s="15" t="str" cm="1">
        <f t="array" ref="K629">IF(OR($B629="",K$2=""),"",Projetos!$K628/_xlfn.XLOOKUP(K$2,Técnicos!$A$2:$A$100,IF(Projetos!Q628=1,Técnicos!$F$2:$F$100,IF(Projetos!Q628=2,Técnicos!$H$2:$H$100,Técnicos!$J$2:$J$100)),,0,1))</f>
        <v/>
      </c>
      <c r="L629" s="15" t="str" cm="1">
        <f t="array" ref="L629">IF(OR($B629="",L$2=""),"",Projetos!$K628/_xlfn.XLOOKUP(L$2,Técnicos!$A$2:$A$100,IF(Projetos!R628=1,Técnicos!$F$2:$F$100,IF(Projetos!R628=2,Técnicos!$H$2:$H$100,Técnicos!$J$2:$J$100)),,0,1))</f>
        <v/>
      </c>
      <c r="M629" s="15" t="str" cm="1">
        <f t="array" ref="M629">IF(OR($B629="",M$2=""),"",Projetos!$K628/_xlfn.XLOOKUP(M$2,Técnicos!$A$2:$A$100,IF(Projetos!S628=1,Técnicos!$F$2:$F$100,IF(Projetos!S628=2,Técnicos!$H$2:$H$100,Técnicos!$J$2:$J$100)),,0,1))</f>
        <v/>
      </c>
      <c r="N629" s="15" t="str" cm="1">
        <f t="array" ref="N629">IF(OR($B629="",N$2=""),"",Projetos!$K628/_xlfn.XLOOKUP(N$2,Técnicos!$A$2:$A$100,IF(Projetos!T628=1,Técnicos!$F$2:$F$100,IF(Projetos!T628=2,Técnicos!$H$2:$H$100,Técnicos!$J$2:$J$100)),,0,1))</f>
        <v/>
      </c>
      <c r="O629" s="15" t="str" cm="1">
        <f t="array" ref="O629">IF(OR($B629="",O$2=""),"",Projetos!$K628/_xlfn.XLOOKUP(O$2,Técnicos!$A$2:$A$100,IF(Projetos!U628=1,Técnicos!$F$2:$F$100,IF(Projetos!U628=2,Técnicos!$H$2:$H$100,Técnicos!$J$2:$J$100)),,0,1))</f>
        <v/>
      </c>
      <c r="P629" s="15" t="str" cm="1">
        <f t="array" ref="P629">IF(OR($B629="",P$2=""),"",Projetos!$K628/_xlfn.XLOOKUP(P$2,Técnicos!$A$2:$A$100,IF(Projetos!V628=1,Técnicos!$F$2:$F$100,IF(Projetos!V628=2,Técnicos!$H$2:$H$100,Técnicos!$J$2:$J$100)),,0,1))</f>
        <v/>
      </c>
      <c r="Q629" s="15" t="str" cm="1">
        <f t="array" ref="Q629">IF(OR($B629="",Q$2=""),"",Projetos!$K628/_xlfn.XLOOKUP(Q$2,Técnicos!$A$2:$A$100,IF(Projetos!W628=1,Técnicos!$F$2:$F$100,IF(Projetos!W628=2,Técnicos!$H$2:$H$100,Técnicos!$J$2:$J$100)),,0,1))</f>
        <v/>
      </c>
      <c r="R629" s="15" t="str" cm="1">
        <f t="array" ref="R629">IF(OR($B629="",R$2=""),"",Projetos!$K628/_xlfn.XLOOKUP(R$2,Técnicos!$A$2:$A$100,IF(Projetos!X628=1,Técnicos!$F$2:$F$100,IF(Projetos!X628=2,Técnicos!$H$2:$H$100,Técnicos!$J$2:$J$100)),,0,1))</f>
        <v/>
      </c>
      <c r="S629" s="15" t="str" cm="1">
        <f t="array" ref="S629">IF(OR($B629="",S$2=""),"",Projetos!$K628/_xlfn.XLOOKUP(S$2,Técnicos!$A$2:$A$100,IF(Projetos!Y628=1,Técnicos!$F$2:$F$100,IF(Projetos!Y628=2,Técnicos!$H$2:$H$100,Técnicos!$J$2:$J$100)),,0,1))</f>
        <v/>
      </c>
      <c r="T629" s="15" t="str" cm="1">
        <f t="array" ref="T629">IF(OR($B629="",T$2=""),"",Projetos!$K628/_xlfn.XLOOKUP(T$2,Técnicos!$A$2:$A$100,IF(Projetos!Z628=1,Técnicos!$F$2:$F$100,IF(Projetos!Z628=2,Técnicos!$H$2:$H$100,Técnicos!$J$2:$J$100)),,0,1))</f>
        <v/>
      </c>
      <c r="U629" s="15" t="str" cm="1">
        <f t="array" ref="U629">IF(OR($B629="",U$2=""),"",Projetos!$K628/_xlfn.XLOOKUP(U$2,Técnicos!$A$2:$A$100,IF(Projetos!AA628=1,Técnicos!$F$2:$F$100,IF(Projetos!AA628=2,Técnicos!$H$2:$H$100,Técnicos!$J$2:$J$100)),,0,1))</f>
        <v/>
      </c>
      <c r="V629" s="15" t="str" cm="1">
        <f t="array" ref="V629">IF(OR($B629="",V$2=""),"",Projetos!$K628/_xlfn.XLOOKUP(V$2,Técnicos!$A$2:$A$100,IF(Projetos!AB628=1,Técnicos!$F$2:$F$100,IF(Projetos!AB628=2,Técnicos!$H$2:$H$100,Técnicos!$J$2:$J$100)),,0,1))</f>
        <v/>
      </c>
      <c r="W629" s="15" t="str" cm="1">
        <f t="array" ref="W629">IF(OR($B629="",W$2=""),"",Projetos!$K628/_xlfn.XLOOKUP(W$2,Técnicos!$A$2:$A$100,IF(Projetos!AC628=1,Técnicos!$F$2:$F$100,IF(Projetos!AC628=2,Técnicos!$H$2:$H$100,Técnicos!$J$2:$J$100)),,0,1))</f>
        <v/>
      </c>
      <c r="X629" s="15" t="str" cm="1">
        <f t="array" ref="X629">IF(OR($B629="",X$2=""),"",Projetos!$K628/_xlfn.XLOOKUP(X$2,Técnicos!$A$2:$A$100,IF(Projetos!AD628=1,Técnicos!$F$2:$F$100,IF(Projetos!AD628=2,Técnicos!$H$2:$H$100,Técnicos!$J$2:$J$100)),,0,1))</f>
        <v/>
      </c>
      <c r="Y629" s="15" t="str" cm="1">
        <f t="array" ref="Y629">IF(OR($B629="",Y$2=""),"",Projetos!$K628/_xlfn.XLOOKUP(Y$2,Técnicos!$A$2:$A$100,IF(Projetos!AE628=1,Técnicos!$F$2:$F$100,IF(Projetos!AE628=2,Técnicos!$H$2:$H$100,Técnicos!$J$2:$J$100)),,0,1))</f>
        <v/>
      </c>
      <c r="Z629" s="15" t="str" cm="1">
        <f t="array" ref="Z629">IF(OR($B629="",Z$2=""),"",Projetos!$K628/_xlfn.XLOOKUP(Z$2,Técnicos!$A$2:$A$100,IF(Projetos!AF628=1,Técnicos!$F$2:$F$100,IF(Projetos!AF628=2,Técnicos!$H$2:$H$100,Técnicos!$J$2:$J$100)),,0,1))</f>
        <v/>
      </c>
      <c r="AA629" s="15" t="str" cm="1">
        <f t="array" ref="AA629">IF(OR($B629="",AA$2=""),"",Projetos!$K628/_xlfn.XLOOKUP(AA$2,Técnicos!$A$2:$A$100,IF(Projetos!AG628=1,Técnicos!$F$2:$F$100,IF(Projetos!AG628=2,Técnicos!$H$2:$H$100,Técnicos!$J$2:$J$100)),,0,1))</f>
        <v/>
      </c>
      <c r="AB629" s="15" t="str" cm="1">
        <f t="array" ref="AB629">IF(OR($B629="",AB$2=""),"",Projetos!$K628/_xlfn.XLOOKUP(AB$2,Técnicos!$A$2:$A$100,IF(Projetos!AH628=1,Técnicos!$F$2:$F$100,IF(Projetos!AH628=2,Técnicos!$H$2:$H$100,Técnicos!$J$2:$J$100)),,0,1))</f>
        <v/>
      </c>
      <c r="AC629" s="15" t="str" cm="1">
        <f t="array" ref="AC629">IF(OR($B629="",AC$2=""),"",Projetos!$K628/_xlfn.XLOOKUP(AC$2,Técnicos!$A$2:$A$100,IF(Projetos!AI628=1,Técnicos!$F$2:$F$100,IF(Projetos!AI628=2,Técnicos!$H$2:$H$100,Técnicos!$J$2:$J$100)),,0,1))</f>
        <v/>
      </c>
      <c r="AD629" s="15" t="str" cm="1">
        <f t="array" ref="AD629">IF(OR($B629="",AD$2=""),"",Projetos!$K628/_xlfn.XLOOKUP(AD$2,Técnicos!$A$2:$A$100,IF(Projetos!AJ628=1,Técnicos!$F$2:$F$100,IF(Projetos!AJ628=2,Técnicos!$H$2:$H$100,Técnicos!$J$2:$J$100)),,0,1))</f>
        <v/>
      </c>
      <c r="AE629" s="15" t="str" cm="1">
        <f t="array" ref="AE629">IF(OR($B629="",AE$2=""),"",Projetos!$K628/_xlfn.XLOOKUP(AE$2,Técnicos!$A$2:$A$100,IF(Projetos!AK628=1,Técnicos!$F$2:$F$100,IF(Projetos!AK628=2,Técnicos!$H$2:$H$100,Técnicos!$J$2:$J$100)),,0,1))</f>
        <v/>
      </c>
      <c r="AF629" s="15" t="str" cm="1">
        <f t="array" ref="AF629">IF(OR($B629="",AF$2=""),"",Projetos!$K628/_xlfn.XLOOKUP(AF$2,Técnicos!$A$2:$A$100,IF(Projetos!AL628=1,Técnicos!$F$2:$F$100,IF(Projetos!AL628=2,Técnicos!$H$2:$H$100,Técnicos!$J$2:$J$100)),,0,1))</f>
        <v/>
      </c>
      <c r="AG629" s="15" t="str" cm="1">
        <f t="array" ref="AG629">IF(OR($B629="",AG$2=""),"",Projetos!$K628/_xlfn.XLOOKUP(AG$2,Técnicos!$A$2:$A$100,IF(Projetos!AM628=1,Técnicos!$F$2:$F$100,IF(Projetos!AM628=2,Técnicos!$H$2:$H$100,Técnicos!$J$2:$J$100)),,0,1))</f>
        <v/>
      </c>
      <c r="AH629" s="15" t="str" cm="1">
        <f t="array" ref="AH629">IF(OR($B629="",AH$2=""),"",Projetos!$K628/_xlfn.XLOOKUP(AH$2,Técnicos!$A$2:$A$100,IF(Projetos!AN628=1,Técnicos!$F$2:$F$100,IF(Projetos!AN628=2,Técnicos!$H$2:$H$100,Técnicos!$J$2:$J$100)),,0,1))</f>
        <v/>
      </c>
      <c r="AI629" s="15" t="str" cm="1">
        <f t="array" ref="AI629">IF(OR($B629="",AI$2=""),"",Projetos!$K628/_xlfn.XLOOKUP(AI$2,Técnicos!$A$2:$A$100,IF(Projetos!AO628=1,Técnicos!$F$2:$F$100,IF(Projetos!AO628=2,Técnicos!$H$2:$H$100,Técnicos!$J$2:$J$100)),,0,1))</f>
        <v/>
      </c>
      <c r="AJ629" s="15" t="str" cm="1">
        <f t="array" ref="AJ629">IF(OR($B629="",AJ$2=""),"",Projetos!$K628/_xlfn.XLOOKUP(AJ$2,Técnicos!$A$2:$A$100,IF(Projetos!AP628=1,Técnicos!$F$2:$F$100,IF(Projetos!AP628=2,Técnicos!$H$2:$H$100,Técnicos!$J$2:$J$100)),,0,1))</f>
        <v/>
      </c>
      <c r="AK629" s="15" t="str" cm="1">
        <f t="array" ref="AK629">IF(OR($B629="",AK$2=""),"",Projetos!$K628/_xlfn.XLOOKUP(AK$2,Técnicos!$A$2:$A$100,IF(Projetos!AQ628=1,Técnicos!$F$2:$F$100,IF(Projetos!AQ628=2,Técnicos!$H$2:$H$100,Técnicos!$J$2:$J$100)),,0,1))</f>
        <v/>
      </c>
    </row>
    <row r="630" spans="3:37" x14ac:dyDescent="0.3">
      <c r="C630" s="15" t="str" cm="1">
        <f t="array" ref="C630">IF(OR($B630="",C$2=""),"",Projetos!$K629/_xlfn.XLOOKUP(C$2,Técnicos!$A$2:$A$100,IF(Projetos!I629=1,Técnicos!$F$2:$F$100,IF(Projetos!I629=2,Técnicos!$H$2:$H$100,Técnicos!$J$2:$J$100)),,0,1))</f>
        <v/>
      </c>
      <c r="D630" s="15" t="str" cm="1">
        <f t="array" ref="D630">IF(OR($B630="",D$2=""),"",Projetos!$K629/_xlfn.XLOOKUP(D$2,Técnicos!$A$2:$A$100,IF(Projetos!J629=1,Técnicos!$F$2:$F$100,IF(Projetos!J629=2,Técnicos!$H$2:$H$100,Técnicos!$J$2:$J$100)),,0,1))</f>
        <v/>
      </c>
      <c r="E630" s="15" t="str" cm="1">
        <f t="array" ref="E630">IF(OR($B630="",E$2=""),"",Projetos!$K629/_xlfn.XLOOKUP(E$2,Técnicos!$A$2:$A$100,IF(Projetos!K629=1,Técnicos!$F$2:$F$100,IF(Projetos!K629=2,Técnicos!$H$2:$H$100,Técnicos!$J$2:$J$100)),,0,1))</f>
        <v/>
      </c>
      <c r="F630" s="15" t="str" cm="1">
        <f t="array" ref="F630">IF(OR($B630="",F$2=""),"",Projetos!$K629/_xlfn.XLOOKUP(F$2,Técnicos!$A$2:$A$100,IF(Projetos!L629=1,Técnicos!$F$2:$F$100,IF(Projetos!L629=2,Técnicos!$H$2:$H$100,Técnicos!$J$2:$J$100)),,0,1))</f>
        <v/>
      </c>
      <c r="G630" s="15" t="str" cm="1">
        <f t="array" ref="G630">IF(OR($B630="",G$2=""),"",Projetos!$K629/_xlfn.XLOOKUP(G$2,Técnicos!$A$2:$A$100,IF(Projetos!M629=1,Técnicos!$F$2:$F$100,IF(Projetos!M629=2,Técnicos!$H$2:$H$100,Técnicos!$J$2:$J$100)),,0,1))</f>
        <v/>
      </c>
      <c r="H630" s="15" t="str" cm="1">
        <f t="array" ref="H630">IF(OR($B630="",H$2=""),"",Projetos!$K629/_xlfn.XLOOKUP(H$2,Técnicos!$A$2:$A$100,IF(Projetos!N629=1,Técnicos!$F$2:$F$100,IF(Projetos!N629=2,Técnicos!$H$2:$H$100,Técnicos!$J$2:$J$100)),,0,1))</f>
        <v/>
      </c>
      <c r="I630" s="15" t="str" cm="1">
        <f t="array" ref="I630">IF(OR($B630="",I$2=""),"",Projetos!$K629/_xlfn.XLOOKUP(I$2,Técnicos!$A$2:$A$100,IF(Projetos!O629=1,Técnicos!$F$2:$F$100,IF(Projetos!O629=2,Técnicos!$H$2:$H$100,Técnicos!$J$2:$J$100)),,0,1))</f>
        <v/>
      </c>
      <c r="J630" s="15" t="str" cm="1">
        <f t="array" ref="J630">IF(OR($B630="",J$2=""),"",Projetos!$K629/_xlfn.XLOOKUP(J$2,Técnicos!$A$2:$A$100,IF(Projetos!P629=1,Técnicos!$F$2:$F$100,IF(Projetos!P629=2,Técnicos!$H$2:$H$100,Técnicos!$J$2:$J$100)),,0,1))</f>
        <v/>
      </c>
      <c r="K630" s="15" t="str" cm="1">
        <f t="array" ref="K630">IF(OR($B630="",K$2=""),"",Projetos!$K629/_xlfn.XLOOKUP(K$2,Técnicos!$A$2:$A$100,IF(Projetos!Q629=1,Técnicos!$F$2:$F$100,IF(Projetos!Q629=2,Técnicos!$H$2:$H$100,Técnicos!$J$2:$J$100)),,0,1))</f>
        <v/>
      </c>
      <c r="L630" s="15" t="str" cm="1">
        <f t="array" ref="L630">IF(OR($B630="",L$2=""),"",Projetos!$K629/_xlfn.XLOOKUP(L$2,Técnicos!$A$2:$A$100,IF(Projetos!R629=1,Técnicos!$F$2:$F$100,IF(Projetos!R629=2,Técnicos!$H$2:$H$100,Técnicos!$J$2:$J$100)),,0,1))</f>
        <v/>
      </c>
      <c r="M630" s="15" t="str" cm="1">
        <f t="array" ref="M630">IF(OR($B630="",M$2=""),"",Projetos!$K629/_xlfn.XLOOKUP(M$2,Técnicos!$A$2:$A$100,IF(Projetos!S629=1,Técnicos!$F$2:$F$100,IF(Projetos!S629=2,Técnicos!$H$2:$H$100,Técnicos!$J$2:$J$100)),,0,1))</f>
        <v/>
      </c>
      <c r="N630" s="15" t="str" cm="1">
        <f t="array" ref="N630">IF(OR($B630="",N$2=""),"",Projetos!$K629/_xlfn.XLOOKUP(N$2,Técnicos!$A$2:$A$100,IF(Projetos!T629=1,Técnicos!$F$2:$F$100,IF(Projetos!T629=2,Técnicos!$H$2:$H$100,Técnicos!$J$2:$J$100)),,0,1))</f>
        <v/>
      </c>
      <c r="O630" s="15" t="str" cm="1">
        <f t="array" ref="O630">IF(OR($B630="",O$2=""),"",Projetos!$K629/_xlfn.XLOOKUP(O$2,Técnicos!$A$2:$A$100,IF(Projetos!U629=1,Técnicos!$F$2:$F$100,IF(Projetos!U629=2,Técnicos!$H$2:$H$100,Técnicos!$J$2:$J$100)),,0,1))</f>
        <v/>
      </c>
      <c r="P630" s="15" t="str" cm="1">
        <f t="array" ref="P630">IF(OR($B630="",P$2=""),"",Projetos!$K629/_xlfn.XLOOKUP(P$2,Técnicos!$A$2:$A$100,IF(Projetos!V629=1,Técnicos!$F$2:$F$100,IF(Projetos!V629=2,Técnicos!$H$2:$H$100,Técnicos!$J$2:$J$100)),,0,1))</f>
        <v/>
      </c>
      <c r="Q630" s="15" t="str" cm="1">
        <f t="array" ref="Q630">IF(OR($B630="",Q$2=""),"",Projetos!$K629/_xlfn.XLOOKUP(Q$2,Técnicos!$A$2:$A$100,IF(Projetos!W629=1,Técnicos!$F$2:$F$100,IF(Projetos!W629=2,Técnicos!$H$2:$H$100,Técnicos!$J$2:$J$100)),,0,1))</f>
        <v/>
      </c>
      <c r="R630" s="15" t="str" cm="1">
        <f t="array" ref="R630">IF(OR($B630="",R$2=""),"",Projetos!$K629/_xlfn.XLOOKUP(R$2,Técnicos!$A$2:$A$100,IF(Projetos!X629=1,Técnicos!$F$2:$F$100,IF(Projetos!X629=2,Técnicos!$H$2:$H$100,Técnicos!$J$2:$J$100)),,0,1))</f>
        <v/>
      </c>
      <c r="S630" s="15" t="str" cm="1">
        <f t="array" ref="S630">IF(OR($B630="",S$2=""),"",Projetos!$K629/_xlfn.XLOOKUP(S$2,Técnicos!$A$2:$A$100,IF(Projetos!Y629=1,Técnicos!$F$2:$F$100,IF(Projetos!Y629=2,Técnicos!$H$2:$H$100,Técnicos!$J$2:$J$100)),,0,1))</f>
        <v/>
      </c>
      <c r="T630" s="15" t="str" cm="1">
        <f t="array" ref="T630">IF(OR($B630="",T$2=""),"",Projetos!$K629/_xlfn.XLOOKUP(T$2,Técnicos!$A$2:$A$100,IF(Projetos!Z629=1,Técnicos!$F$2:$F$100,IF(Projetos!Z629=2,Técnicos!$H$2:$H$100,Técnicos!$J$2:$J$100)),,0,1))</f>
        <v/>
      </c>
      <c r="U630" s="15" t="str" cm="1">
        <f t="array" ref="U630">IF(OR($B630="",U$2=""),"",Projetos!$K629/_xlfn.XLOOKUP(U$2,Técnicos!$A$2:$A$100,IF(Projetos!AA629=1,Técnicos!$F$2:$F$100,IF(Projetos!AA629=2,Técnicos!$H$2:$H$100,Técnicos!$J$2:$J$100)),,0,1))</f>
        <v/>
      </c>
      <c r="V630" s="15" t="str" cm="1">
        <f t="array" ref="V630">IF(OR($B630="",V$2=""),"",Projetos!$K629/_xlfn.XLOOKUP(V$2,Técnicos!$A$2:$A$100,IF(Projetos!AB629=1,Técnicos!$F$2:$F$100,IF(Projetos!AB629=2,Técnicos!$H$2:$H$100,Técnicos!$J$2:$J$100)),,0,1))</f>
        <v/>
      </c>
      <c r="W630" s="15" t="str" cm="1">
        <f t="array" ref="W630">IF(OR($B630="",W$2=""),"",Projetos!$K629/_xlfn.XLOOKUP(W$2,Técnicos!$A$2:$A$100,IF(Projetos!AC629=1,Técnicos!$F$2:$F$100,IF(Projetos!AC629=2,Técnicos!$H$2:$H$100,Técnicos!$J$2:$J$100)),,0,1))</f>
        <v/>
      </c>
      <c r="X630" s="15" t="str" cm="1">
        <f t="array" ref="X630">IF(OR($B630="",X$2=""),"",Projetos!$K629/_xlfn.XLOOKUP(X$2,Técnicos!$A$2:$A$100,IF(Projetos!AD629=1,Técnicos!$F$2:$F$100,IF(Projetos!AD629=2,Técnicos!$H$2:$H$100,Técnicos!$J$2:$J$100)),,0,1))</f>
        <v/>
      </c>
      <c r="Y630" s="15" t="str" cm="1">
        <f t="array" ref="Y630">IF(OR($B630="",Y$2=""),"",Projetos!$K629/_xlfn.XLOOKUP(Y$2,Técnicos!$A$2:$A$100,IF(Projetos!AE629=1,Técnicos!$F$2:$F$100,IF(Projetos!AE629=2,Técnicos!$H$2:$H$100,Técnicos!$J$2:$J$100)),,0,1))</f>
        <v/>
      </c>
      <c r="Z630" s="15" t="str" cm="1">
        <f t="array" ref="Z630">IF(OR($B630="",Z$2=""),"",Projetos!$K629/_xlfn.XLOOKUP(Z$2,Técnicos!$A$2:$A$100,IF(Projetos!AF629=1,Técnicos!$F$2:$F$100,IF(Projetos!AF629=2,Técnicos!$H$2:$H$100,Técnicos!$J$2:$J$100)),,0,1))</f>
        <v/>
      </c>
      <c r="AA630" s="15" t="str" cm="1">
        <f t="array" ref="AA630">IF(OR($B630="",AA$2=""),"",Projetos!$K629/_xlfn.XLOOKUP(AA$2,Técnicos!$A$2:$A$100,IF(Projetos!AG629=1,Técnicos!$F$2:$F$100,IF(Projetos!AG629=2,Técnicos!$H$2:$H$100,Técnicos!$J$2:$J$100)),,0,1))</f>
        <v/>
      </c>
      <c r="AB630" s="15" t="str" cm="1">
        <f t="array" ref="AB630">IF(OR($B630="",AB$2=""),"",Projetos!$K629/_xlfn.XLOOKUP(AB$2,Técnicos!$A$2:$A$100,IF(Projetos!AH629=1,Técnicos!$F$2:$F$100,IF(Projetos!AH629=2,Técnicos!$H$2:$H$100,Técnicos!$J$2:$J$100)),,0,1))</f>
        <v/>
      </c>
      <c r="AC630" s="15" t="str" cm="1">
        <f t="array" ref="AC630">IF(OR($B630="",AC$2=""),"",Projetos!$K629/_xlfn.XLOOKUP(AC$2,Técnicos!$A$2:$A$100,IF(Projetos!AI629=1,Técnicos!$F$2:$F$100,IF(Projetos!AI629=2,Técnicos!$H$2:$H$100,Técnicos!$J$2:$J$100)),,0,1))</f>
        <v/>
      </c>
      <c r="AD630" s="15" t="str" cm="1">
        <f t="array" ref="AD630">IF(OR($B630="",AD$2=""),"",Projetos!$K629/_xlfn.XLOOKUP(AD$2,Técnicos!$A$2:$A$100,IF(Projetos!AJ629=1,Técnicos!$F$2:$F$100,IF(Projetos!AJ629=2,Técnicos!$H$2:$H$100,Técnicos!$J$2:$J$100)),,0,1))</f>
        <v/>
      </c>
      <c r="AE630" s="15" t="str" cm="1">
        <f t="array" ref="AE630">IF(OR($B630="",AE$2=""),"",Projetos!$K629/_xlfn.XLOOKUP(AE$2,Técnicos!$A$2:$A$100,IF(Projetos!AK629=1,Técnicos!$F$2:$F$100,IF(Projetos!AK629=2,Técnicos!$H$2:$H$100,Técnicos!$J$2:$J$100)),,0,1))</f>
        <v/>
      </c>
      <c r="AF630" s="15" t="str" cm="1">
        <f t="array" ref="AF630">IF(OR($B630="",AF$2=""),"",Projetos!$K629/_xlfn.XLOOKUP(AF$2,Técnicos!$A$2:$A$100,IF(Projetos!AL629=1,Técnicos!$F$2:$F$100,IF(Projetos!AL629=2,Técnicos!$H$2:$H$100,Técnicos!$J$2:$J$100)),,0,1))</f>
        <v/>
      </c>
      <c r="AG630" s="15" t="str" cm="1">
        <f t="array" ref="AG630">IF(OR($B630="",AG$2=""),"",Projetos!$K629/_xlfn.XLOOKUP(AG$2,Técnicos!$A$2:$A$100,IF(Projetos!AM629=1,Técnicos!$F$2:$F$100,IF(Projetos!AM629=2,Técnicos!$H$2:$H$100,Técnicos!$J$2:$J$100)),,0,1))</f>
        <v/>
      </c>
      <c r="AH630" s="15" t="str" cm="1">
        <f t="array" ref="AH630">IF(OR($B630="",AH$2=""),"",Projetos!$K629/_xlfn.XLOOKUP(AH$2,Técnicos!$A$2:$A$100,IF(Projetos!AN629=1,Técnicos!$F$2:$F$100,IF(Projetos!AN629=2,Técnicos!$H$2:$H$100,Técnicos!$J$2:$J$100)),,0,1))</f>
        <v/>
      </c>
      <c r="AI630" s="15" t="str" cm="1">
        <f t="array" ref="AI630">IF(OR($B630="",AI$2=""),"",Projetos!$K629/_xlfn.XLOOKUP(AI$2,Técnicos!$A$2:$A$100,IF(Projetos!AO629=1,Técnicos!$F$2:$F$100,IF(Projetos!AO629=2,Técnicos!$H$2:$H$100,Técnicos!$J$2:$J$100)),,0,1))</f>
        <v/>
      </c>
      <c r="AJ630" s="15" t="str" cm="1">
        <f t="array" ref="AJ630">IF(OR($B630="",AJ$2=""),"",Projetos!$K629/_xlfn.XLOOKUP(AJ$2,Técnicos!$A$2:$A$100,IF(Projetos!AP629=1,Técnicos!$F$2:$F$100,IF(Projetos!AP629=2,Técnicos!$H$2:$H$100,Técnicos!$J$2:$J$100)),,0,1))</f>
        <v/>
      </c>
      <c r="AK630" s="15" t="str" cm="1">
        <f t="array" ref="AK630">IF(OR($B630="",AK$2=""),"",Projetos!$K629/_xlfn.XLOOKUP(AK$2,Técnicos!$A$2:$A$100,IF(Projetos!AQ629=1,Técnicos!$F$2:$F$100,IF(Projetos!AQ629=2,Técnicos!$H$2:$H$100,Técnicos!$J$2:$J$100)),,0,1))</f>
        <v/>
      </c>
    </row>
    <row r="631" spans="3:37" x14ac:dyDescent="0.3">
      <c r="C631" s="15" t="str" cm="1">
        <f t="array" ref="C631">IF(OR($B631="",C$2=""),"",Projetos!$K630/_xlfn.XLOOKUP(C$2,Técnicos!$A$2:$A$100,IF(Projetos!I630=1,Técnicos!$F$2:$F$100,IF(Projetos!I630=2,Técnicos!$H$2:$H$100,Técnicos!$J$2:$J$100)),,0,1))</f>
        <v/>
      </c>
      <c r="D631" s="15" t="str" cm="1">
        <f t="array" ref="D631">IF(OR($B631="",D$2=""),"",Projetos!$K630/_xlfn.XLOOKUP(D$2,Técnicos!$A$2:$A$100,IF(Projetos!J630=1,Técnicos!$F$2:$F$100,IF(Projetos!J630=2,Técnicos!$H$2:$H$100,Técnicos!$J$2:$J$100)),,0,1))</f>
        <v/>
      </c>
      <c r="E631" s="15" t="str" cm="1">
        <f t="array" ref="E631">IF(OR($B631="",E$2=""),"",Projetos!$K630/_xlfn.XLOOKUP(E$2,Técnicos!$A$2:$A$100,IF(Projetos!K630=1,Técnicos!$F$2:$F$100,IF(Projetos!K630=2,Técnicos!$H$2:$H$100,Técnicos!$J$2:$J$100)),,0,1))</f>
        <v/>
      </c>
      <c r="F631" s="15" t="str" cm="1">
        <f t="array" ref="F631">IF(OR($B631="",F$2=""),"",Projetos!$K630/_xlfn.XLOOKUP(F$2,Técnicos!$A$2:$A$100,IF(Projetos!L630=1,Técnicos!$F$2:$F$100,IF(Projetos!L630=2,Técnicos!$H$2:$H$100,Técnicos!$J$2:$J$100)),,0,1))</f>
        <v/>
      </c>
      <c r="G631" s="15" t="str" cm="1">
        <f t="array" ref="G631">IF(OR($B631="",G$2=""),"",Projetos!$K630/_xlfn.XLOOKUP(G$2,Técnicos!$A$2:$A$100,IF(Projetos!M630=1,Técnicos!$F$2:$F$100,IF(Projetos!M630=2,Técnicos!$H$2:$H$100,Técnicos!$J$2:$J$100)),,0,1))</f>
        <v/>
      </c>
      <c r="H631" s="15" t="str" cm="1">
        <f t="array" ref="H631">IF(OR($B631="",H$2=""),"",Projetos!$K630/_xlfn.XLOOKUP(H$2,Técnicos!$A$2:$A$100,IF(Projetos!N630=1,Técnicos!$F$2:$F$100,IF(Projetos!N630=2,Técnicos!$H$2:$H$100,Técnicos!$J$2:$J$100)),,0,1))</f>
        <v/>
      </c>
      <c r="I631" s="15" t="str" cm="1">
        <f t="array" ref="I631">IF(OR($B631="",I$2=""),"",Projetos!$K630/_xlfn.XLOOKUP(I$2,Técnicos!$A$2:$A$100,IF(Projetos!O630=1,Técnicos!$F$2:$F$100,IF(Projetos!O630=2,Técnicos!$H$2:$H$100,Técnicos!$J$2:$J$100)),,0,1))</f>
        <v/>
      </c>
      <c r="J631" s="15" t="str" cm="1">
        <f t="array" ref="J631">IF(OR($B631="",J$2=""),"",Projetos!$K630/_xlfn.XLOOKUP(J$2,Técnicos!$A$2:$A$100,IF(Projetos!P630=1,Técnicos!$F$2:$F$100,IF(Projetos!P630=2,Técnicos!$H$2:$H$100,Técnicos!$J$2:$J$100)),,0,1))</f>
        <v/>
      </c>
      <c r="K631" s="15" t="str" cm="1">
        <f t="array" ref="K631">IF(OR($B631="",K$2=""),"",Projetos!$K630/_xlfn.XLOOKUP(K$2,Técnicos!$A$2:$A$100,IF(Projetos!Q630=1,Técnicos!$F$2:$F$100,IF(Projetos!Q630=2,Técnicos!$H$2:$H$100,Técnicos!$J$2:$J$100)),,0,1))</f>
        <v/>
      </c>
      <c r="L631" s="15" t="str" cm="1">
        <f t="array" ref="L631">IF(OR($B631="",L$2=""),"",Projetos!$K630/_xlfn.XLOOKUP(L$2,Técnicos!$A$2:$A$100,IF(Projetos!R630=1,Técnicos!$F$2:$F$100,IF(Projetos!R630=2,Técnicos!$H$2:$H$100,Técnicos!$J$2:$J$100)),,0,1))</f>
        <v/>
      </c>
      <c r="M631" s="15" t="str" cm="1">
        <f t="array" ref="M631">IF(OR($B631="",M$2=""),"",Projetos!$K630/_xlfn.XLOOKUP(M$2,Técnicos!$A$2:$A$100,IF(Projetos!S630=1,Técnicos!$F$2:$F$100,IF(Projetos!S630=2,Técnicos!$H$2:$H$100,Técnicos!$J$2:$J$100)),,0,1))</f>
        <v/>
      </c>
      <c r="N631" s="15" t="str" cm="1">
        <f t="array" ref="N631">IF(OR($B631="",N$2=""),"",Projetos!$K630/_xlfn.XLOOKUP(N$2,Técnicos!$A$2:$A$100,IF(Projetos!T630=1,Técnicos!$F$2:$F$100,IF(Projetos!T630=2,Técnicos!$H$2:$H$100,Técnicos!$J$2:$J$100)),,0,1))</f>
        <v/>
      </c>
      <c r="O631" s="15" t="str" cm="1">
        <f t="array" ref="O631">IF(OR($B631="",O$2=""),"",Projetos!$K630/_xlfn.XLOOKUP(O$2,Técnicos!$A$2:$A$100,IF(Projetos!U630=1,Técnicos!$F$2:$F$100,IF(Projetos!U630=2,Técnicos!$H$2:$H$100,Técnicos!$J$2:$J$100)),,0,1))</f>
        <v/>
      </c>
      <c r="P631" s="15" t="str" cm="1">
        <f t="array" ref="P631">IF(OR($B631="",P$2=""),"",Projetos!$K630/_xlfn.XLOOKUP(P$2,Técnicos!$A$2:$A$100,IF(Projetos!V630=1,Técnicos!$F$2:$F$100,IF(Projetos!V630=2,Técnicos!$H$2:$H$100,Técnicos!$J$2:$J$100)),,0,1))</f>
        <v/>
      </c>
      <c r="Q631" s="15" t="str" cm="1">
        <f t="array" ref="Q631">IF(OR($B631="",Q$2=""),"",Projetos!$K630/_xlfn.XLOOKUP(Q$2,Técnicos!$A$2:$A$100,IF(Projetos!W630=1,Técnicos!$F$2:$F$100,IF(Projetos!W630=2,Técnicos!$H$2:$H$100,Técnicos!$J$2:$J$100)),,0,1))</f>
        <v/>
      </c>
      <c r="R631" s="15" t="str" cm="1">
        <f t="array" ref="R631">IF(OR($B631="",R$2=""),"",Projetos!$K630/_xlfn.XLOOKUP(R$2,Técnicos!$A$2:$A$100,IF(Projetos!X630=1,Técnicos!$F$2:$F$100,IF(Projetos!X630=2,Técnicos!$H$2:$H$100,Técnicos!$J$2:$J$100)),,0,1))</f>
        <v/>
      </c>
      <c r="S631" s="15" t="str" cm="1">
        <f t="array" ref="S631">IF(OR($B631="",S$2=""),"",Projetos!$K630/_xlfn.XLOOKUP(S$2,Técnicos!$A$2:$A$100,IF(Projetos!Y630=1,Técnicos!$F$2:$F$100,IF(Projetos!Y630=2,Técnicos!$H$2:$H$100,Técnicos!$J$2:$J$100)),,0,1))</f>
        <v/>
      </c>
      <c r="T631" s="15" t="str" cm="1">
        <f t="array" ref="T631">IF(OR($B631="",T$2=""),"",Projetos!$K630/_xlfn.XLOOKUP(T$2,Técnicos!$A$2:$A$100,IF(Projetos!Z630=1,Técnicos!$F$2:$F$100,IF(Projetos!Z630=2,Técnicos!$H$2:$H$100,Técnicos!$J$2:$J$100)),,0,1))</f>
        <v/>
      </c>
      <c r="U631" s="15" t="str" cm="1">
        <f t="array" ref="U631">IF(OR($B631="",U$2=""),"",Projetos!$K630/_xlfn.XLOOKUP(U$2,Técnicos!$A$2:$A$100,IF(Projetos!AA630=1,Técnicos!$F$2:$F$100,IF(Projetos!AA630=2,Técnicos!$H$2:$H$100,Técnicos!$J$2:$J$100)),,0,1))</f>
        <v/>
      </c>
      <c r="V631" s="15" t="str" cm="1">
        <f t="array" ref="V631">IF(OR($B631="",V$2=""),"",Projetos!$K630/_xlfn.XLOOKUP(V$2,Técnicos!$A$2:$A$100,IF(Projetos!AB630=1,Técnicos!$F$2:$F$100,IF(Projetos!AB630=2,Técnicos!$H$2:$H$100,Técnicos!$J$2:$J$100)),,0,1))</f>
        <v/>
      </c>
      <c r="W631" s="15" t="str" cm="1">
        <f t="array" ref="W631">IF(OR($B631="",W$2=""),"",Projetos!$K630/_xlfn.XLOOKUP(W$2,Técnicos!$A$2:$A$100,IF(Projetos!AC630=1,Técnicos!$F$2:$F$100,IF(Projetos!AC630=2,Técnicos!$H$2:$H$100,Técnicos!$J$2:$J$100)),,0,1))</f>
        <v/>
      </c>
      <c r="X631" s="15" t="str" cm="1">
        <f t="array" ref="X631">IF(OR($B631="",X$2=""),"",Projetos!$K630/_xlfn.XLOOKUP(X$2,Técnicos!$A$2:$A$100,IF(Projetos!AD630=1,Técnicos!$F$2:$F$100,IF(Projetos!AD630=2,Técnicos!$H$2:$H$100,Técnicos!$J$2:$J$100)),,0,1))</f>
        <v/>
      </c>
      <c r="Y631" s="15" t="str" cm="1">
        <f t="array" ref="Y631">IF(OR($B631="",Y$2=""),"",Projetos!$K630/_xlfn.XLOOKUP(Y$2,Técnicos!$A$2:$A$100,IF(Projetos!AE630=1,Técnicos!$F$2:$F$100,IF(Projetos!AE630=2,Técnicos!$H$2:$H$100,Técnicos!$J$2:$J$100)),,0,1))</f>
        <v/>
      </c>
      <c r="Z631" s="15" t="str" cm="1">
        <f t="array" ref="Z631">IF(OR($B631="",Z$2=""),"",Projetos!$K630/_xlfn.XLOOKUP(Z$2,Técnicos!$A$2:$A$100,IF(Projetos!AF630=1,Técnicos!$F$2:$F$100,IF(Projetos!AF630=2,Técnicos!$H$2:$H$100,Técnicos!$J$2:$J$100)),,0,1))</f>
        <v/>
      </c>
      <c r="AA631" s="15" t="str" cm="1">
        <f t="array" ref="AA631">IF(OR($B631="",AA$2=""),"",Projetos!$K630/_xlfn.XLOOKUP(AA$2,Técnicos!$A$2:$A$100,IF(Projetos!AG630=1,Técnicos!$F$2:$F$100,IF(Projetos!AG630=2,Técnicos!$H$2:$H$100,Técnicos!$J$2:$J$100)),,0,1))</f>
        <v/>
      </c>
      <c r="AB631" s="15" t="str" cm="1">
        <f t="array" ref="AB631">IF(OR($B631="",AB$2=""),"",Projetos!$K630/_xlfn.XLOOKUP(AB$2,Técnicos!$A$2:$A$100,IF(Projetos!AH630=1,Técnicos!$F$2:$F$100,IF(Projetos!AH630=2,Técnicos!$H$2:$H$100,Técnicos!$J$2:$J$100)),,0,1))</f>
        <v/>
      </c>
      <c r="AC631" s="15" t="str" cm="1">
        <f t="array" ref="AC631">IF(OR($B631="",AC$2=""),"",Projetos!$K630/_xlfn.XLOOKUP(AC$2,Técnicos!$A$2:$A$100,IF(Projetos!AI630=1,Técnicos!$F$2:$F$100,IF(Projetos!AI630=2,Técnicos!$H$2:$H$100,Técnicos!$J$2:$J$100)),,0,1))</f>
        <v/>
      </c>
      <c r="AD631" s="15" t="str" cm="1">
        <f t="array" ref="AD631">IF(OR($B631="",AD$2=""),"",Projetos!$K630/_xlfn.XLOOKUP(AD$2,Técnicos!$A$2:$A$100,IF(Projetos!AJ630=1,Técnicos!$F$2:$F$100,IF(Projetos!AJ630=2,Técnicos!$H$2:$H$100,Técnicos!$J$2:$J$100)),,0,1))</f>
        <v/>
      </c>
      <c r="AE631" s="15" t="str" cm="1">
        <f t="array" ref="AE631">IF(OR($B631="",AE$2=""),"",Projetos!$K630/_xlfn.XLOOKUP(AE$2,Técnicos!$A$2:$A$100,IF(Projetos!AK630=1,Técnicos!$F$2:$F$100,IF(Projetos!AK630=2,Técnicos!$H$2:$H$100,Técnicos!$J$2:$J$100)),,0,1))</f>
        <v/>
      </c>
      <c r="AF631" s="15" t="str" cm="1">
        <f t="array" ref="AF631">IF(OR($B631="",AF$2=""),"",Projetos!$K630/_xlfn.XLOOKUP(AF$2,Técnicos!$A$2:$A$100,IF(Projetos!AL630=1,Técnicos!$F$2:$F$100,IF(Projetos!AL630=2,Técnicos!$H$2:$H$100,Técnicos!$J$2:$J$100)),,0,1))</f>
        <v/>
      </c>
      <c r="AG631" s="15" t="str" cm="1">
        <f t="array" ref="AG631">IF(OR($B631="",AG$2=""),"",Projetos!$K630/_xlfn.XLOOKUP(AG$2,Técnicos!$A$2:$A$100,IF(Projetos!AM630=1,Técnicos!$F$2:$F$100,IF(Projetos!AM630=2,Técnicos!$H$2:$H$100,Técnicos!$J$2:$J$100)),,0,1))</f>
        <v/>
      </c>
      <c r="AH631" s="15" t="str" cm="1">
        <f t="array" ref="AH631">IF(OR($B631="",AH$2=""),"",Projetos!$K630/_xlfn.XLOOKUP(AH$2,Técnicos!$A$2:$A$100,IF(Projetos!AN630=1,Técnicos!$F$2:$F$100,IF(Projetos!AN630=2,Técnicos!$H$2:$H$100,Técnicos!$J$2:$J$100)),,0,1))</f>
        <v/>
      </c>
      <c r="AI631" s="15" t="str" cm="1">
        <f t="array" ref="AI631">IF(OR($B631="",AI$2=""),"",Projetos!$K630/_xlfn.XLOOKUP(AI$2,Técnicos!$A$2:$A$100,IF(Projetos!AO630=1,Técnicos!$F$2:$F$100,IF(Projetos!AO630=2,Técnicos!$H$2:$H$100,Técnicos!$J$2:$J$100)),,0,1))</f>
        <v/>
      </c>
      <c r="AJ631" s="15" t="str" cm="1">
        <f t="array" ref="AJ631">IF(OR($B631="",AJ$2=""),"",Projetos!$K630/_xlfn.XLOOKUP(AJ$2,Técnicos!$A$2:$A$100,IF(Projetos!AP630=1,Técnicos!$F$2:$F$100,IF(Projetos!AP630=2,Técnicos!$H$2:$H$100,Técnicos!$J$2:$J$100)),,0,1))</f>
        <v/>
      </c>
      <c r="AK631" s="15" t="str" cm="1">
        <f t="array" ref="AK631">IF(OR($B631="",AK$2=""),"",Projetos!$K630/_xlfn.XLOOKUP(AK$2,Técnicos!$A$2:$A$100,IF(Projetos!AQ630=1,Técnicos!$F$2:$F$100,IF(Projetos!AQ630=2,Técnicos!$H$2:$H$100,Técnicos!$J$2:$J$100)),,0,1))</f>
        <v/>
      </c>
    </row>
    <row r="632" spans="3:37" x14ac:dyDescent="0.3">
      <c r="C632" s="15" t="str" cm="1">
        <f t="array" ref="C632">IF(OR($B632="",C$2=""),"",Projetos!$K631/_xlfn.XLOOKUP(C$2,Técnicos!$A$2:$A$100,IF(Projetos!I631=1,Técnicos!$F$2:$F$100,IF(Projetos!I631=2,Técnicos!$H$2:$H$100,Técnicos!$J$2:$J$100)),,0,1))</f>
        <v/>
      </c>
      <c r="D632" s="15" t="str" cm="1">
        <f t="array" ref="D632">IF(OR($B632="",D$2=""),"",Projetos!$K631/_xlfn.XLOOKUP(D$2,Técnicos!$A$2:$A$100,IF(Projetos!J631=1,Técnicos!$F$2:$F$100,IF(Projetos!J631=2,Técnicos!$H$2:$H$100,Técnicos!$J$2:$J$100)),,0,1))</f>
        <v/>
      </c>
      <c r="E632" s="15" t="str" cm="1">
        <f t="array" ref="E632">IF(OR($B632="",E$2=""),"",Projetos!$K631/_xlfn.XLOOKUP(E$2,Técnicos!$A$2:$A$100,IF(Projetos!K631=1,Técnicos!$F$2:$F$100,IF(Projetos!K631=2,Técnicos!$H$2:$H$100,Técnicos!$J$2:$J$100)),,0,1))</f>
        <v/>
      </c>
      <c r="F632" s="15" t="str" cm="1">
        <f t="array" ref="F632">IF(OR($B632="",F$2=""),"",Projetos!$K631/_xlfn.XLOOKUP(F$2,Técnicos!$A$2:$A$100,IF(Projetos!L631=1,Técnicos!$F$2:$F$100,IF(Projetos!L631=2,Técnicos!$H$2:$H$100,Técnicos!$J$2:$J$100)),,0,1))</f>
        <v/>
      </c>
      <c r="G632" s="15" t="str" cm="1">
        <f t="array" ref="G632">IF(OR($B632="",G$2=""),"",Projetos!$K631/_xlfn.XLOOKUP(G$2,Técnicos!$A$2:$A$100,IF(Projetos!M631=1,Técnicos!$F$2:$F$100,IF(Projetos!M631=2,Técnicos!$H$2:$H$100,Técnicos!$J$2:$J$100)),,0,1))</f>
        <v/>
      </c>
      <c r="H632" s="15" t="str" cm="1">
        <f t="array" ref="H632">IF(OR($B632="",H$2=""),"",Projetos!$K631/_xlfn.XLOOKUP(H$2,Técnicos!$A$2:$A$100,IF(Projetos!N631=1,Técnicos!$F$2:$F$100,IF(Projetos!N631=2,Técnicos!$H$2:$H$100,Técnicos!$J$2:$J$100)),,0,1))</f>
        <v/>
      </c>
      <c r="I632" s="15" t="str" cm="1">
        <f t="array" ref="I632">IF(OR($B632="",I$2=""),"",Projetos!$K631/_xlfn.XLOOKUP(I$2,Técnicos!$A$2:$A$100,IF(Projetos!O631=1,Técnicos!$F$2:$F$100,IF(Projetos!O631=2,Técnicos!$H$2:$H$100,Técnicos!$J$2:$J$100)),,0,1))</f>
        <v/>
      </c>
      <c r="J632" s="15" t="str" cm="1">
        <f t="array" ref="J632">IF(OR($B632="",J$2=""),"",Projetos!$K631/_xlfn.XLOOKUP(J$2,Técnicos!$A$2:$A$100,IF(Projetos!P631=1,Técnicos!$F$2:$F$100,IF(Projetos!P631=2,Técnicos!$H$2:$H$100,Técnicos!$J$2:$J$100)),,0,1))</f>
        <v/>
      </c>
      <c r="K632" s="15" t="str" cm="1">
        <f t="array" ref="K632">IF(OR($B632="",K$2=""),"",Projetos!$K631/_xlfn.XLOOKUP(K$2,Técnicos!$A$2:$A$100,IF(Projetos!Q631=1,Técnicos!$F$2:$F$100,IF(Projetos!Q631=2,Técnicos!$H$2:$H$100,Técnicos!$J$2:$J$100)),,0,1))</f>
        <v/>
      </c>
      <c r="L632" s="15" t="str" cm="1">
        <f t="array" ref="L632">IF(OR($B632="",L$2=""),"",Projetos!$K631/_xlfn.XLOOKUP(L$2,Técnicos!$A$2:$A$100,IF(Projetos!R631=1,Técnicos!$F$2:$F$100,IF(Projetos!R631=2,Técnicos!$H$2:$H$100,Técnicos!$J$2:$J$100)),,0,1))</f>
        <v/>
      </c>
      <c r="M632" s="15" t="str" cm="1">
        <f t="array" ref="M632">IF(OR($B632="",M$2=""),"",Projetos!$K631/_xlfn.XLOOKUP(M$2,Técnicos!$A$2:$A$100,IF(Projetos!S631=1,Técnicos!$F$2:$F$100,IF(Projetos!S631=2,Técnicos!$H$2:$H$100,Técnicos!$J$2:$J$100)),,0,1))</f>
        <v/>
      </c>
      <c r="N632" s="15" t="str" cm="1">
        <f t="array" ref="N632">IF(OR($B632="",N$2=""),"",Projetos!$K631/_xlfn.XLOOKUP(N$2,Técnicos!$A$2:$A$100,IF(Projetos!T631=1,Técnicos!$F$2:$F$100,IF(Projetos!T631=2,Técnicos!$H$2:$H$100,Técnicos!$J$2:$J$100)),,0,1))</f>
        <v/>
      </c>
      <c r="O632" s="15" t="str" cm="1">
        <f t="array" ref="O632">IF(OR($B632="",O$2=""),"",Projetos!$K631/_xlfn.XLOOKUP(O$2,Técnicos!$A$2:$A$100,IF(Projetos!U631=1,Técnicos!$F$2:$F$100,IF(Projetos!U631=2,Técnicos!$H$2:$H$100,Técnicos!$J$2:$J$100)),,0,1))</f>
        <v/>
      </c>
      <c r="P632" s="15" t="str" cm="1">
        <f t="array" ref="P632">IF(OR($B632="",P$2=""),"",Projetos!$K631/_xlfn.XLOOKUP(P$2,Técnicos!$A$2:$A$100,IF(Projetos!V631=1,Técnicos!$F$2:$F$100,IF(Projetos!V631=2,Técnicos!$H$2:$H$100,Técnicos!$J$2:$J$100)),,0,1))</f>
        <v/>
      </c>
      <c r="Q632" s="15" t="str" cm="1">
        <f t="array" ref="Q632">IF(OR($B632="",Q$2=""),"",Projetos!$K631/_xlfn.XLOOKUP(Q$2,Técnicos!$A$2:$A$100,IF(Projetos!W631=1,Técnicos!$F$2:$F$100,IF(Projetos!W631=2,Técnicos!$H$2:$H$100,Técnicos!$J$2:$J$100)),,0,1))</f>
        <v/>
      </c>
      <c r="R632" s="15" t="str" cm="1">
        <f t="array" ref="R632">IF(OR($B632="",R$2=""),"",Projetos!$K631/_xlfn.XLOOKUP(R$2,Técnicos!$A$2:$A$100,IF(Projetos!X631=1,Técnicos!$F$2:$F$100,IF(Projetos!X631=2,Técnicos!$H$2:$H$100,Técnicos!$J$2:$J$100)),,0,1))</f>
        <v/>
      </c>
      <c r="S632" s="15" t="str" cm="1">
        <f t="array" ref="S632">IF(OR($B632="",S$2=""),"",Projetos!$K631/_xlfn.XLOOKUP(S$2,Técnicos!$A$2:$A$100,IF(Projetos!Y631=1,Técnicos!$F$2:$F$100,IF(Projetos!Y631=2,Técnicos!$H$2:$H$100,Técnicos!$J$2:$J$100)),,0,1))</f>
        <v/>
      </c>
      <c r="T632" s="15" t="str" cm="1">
        <f t="array" ref="T632">IF(OR($B632="",T$2=""),"",Projetos!$K631/_xlfn.XLOOKUP(T$2,Técnicos!$A$2:$A$100,IF(Projetos!Z631=1,Técnicos!$F$2:$F$100,IF(Projetos!Z631=2,Técnicos!$H$2:$H$100,Técnicos!$J$2:$J$100)),,0,1))</f>
        <v/>
      </c>
      <c r="U632" s="15" t="str" cm="1">
        <f t="array" ref="U632">IF(OR($B632="",U$2=""),"",Projetos!$K631/_xlfn.XLOOKUP(U$2,Técnicos!$A$2:$A$100,IF(Projetos!AA631=1,Técnicos!$F$2:$F$100,IF(Projetos!AA631=2,Técnicos!$H$2:$H$100,Técnicos!$J$2:$J$100)),,0,1))</f>
        <v/>
      </c>
      <c r="V632" s="15" t="str" cm="1">
        <f t="array" ref="V632">IF(OR($B632="",V$2=""),"",Projetos!$K631/_xlfn.XLOOKUP(V$2,Técnicos!$A$2:$A$100,IF(Projetos!AB631=1,Técnicos!$F$2:$F$100,IF(Projetos!AB631=2,Técnicos!$H$2:$H$100,Técnicos!$J$2:$J$100)),,0,1))</f>
        <v/>
      </c>
      <c r="W632" s="15" t="str" cm="1">
        <f t="array" ref="W632">IF(OR($B632="",W$2=""),"",Projetos!$K631/_xlfn.XLOOKUP(W$2,Técnicos!$A$2:$A$100,IF(Projetos!AC631=1,Técnicos!$F$2:$F$100,IF(Projetos!AC631=2,Técnicos!$H$2:$H$100,Técnicos!$J$2:$J$100)),,0,1))</f>
        <v/>
      </c>
      <c r="X632" s="15" t="str" cm="1">
        <f t="array" ref="X632">IF(OR($B632="",X$2=""),"",Projetos!$K631/_xlfn.XLOOKUP(X$2,Técnicos!$A$2:$A$100,IF(Projetos!AD631=1,Técnicos!$F$2:$F$100,IF(Projetos!AD631=2,Técnicos!$H$2:$H$100,Técnicos!$J$2:$J$100)),,0,1))</f>
        <v/>
      </c>
      <c r="Y632" s="15" t="str" cm="1">
        <f t="array" ref="Y632">IF(OR($B632="",Y$2=""),"",Projetos!$K631/_xlfn.XLOOKUP(Y$2,Técnicos!$A$2:$A$100,IF(Projetos!AE631=1,Técnicos!$F$2:$F$100,IF(Projetos!AE631=2,Técnicos!$H$2:$H$100,Técnicos!$J$2:$J$100)),,0,1))</f>
        <v/>
      </c>
      <c r="Z632" s="15" t="str" cm="1">
        <f t="array" ref="Z632">IF(OR($B632="",Z$2=""),"",Projetos!$K631/_xlfn.XLOOKUP(Z$2,Técnicos!$A$2:$A$100,IF(Projetos!AF631=1,Técnicos!$F$2:$F$100,IF(Projetos!AF631=2,Técnicos!$H$2:$H$100,Técnicos!$J$2:$J$100)),,0,1))</f>
        <v/>
      </c>
      <c r="AA632" s="15" t="str" cm="1">
        <f t="array" ref="AA632">IF(OR($B632="",AA$2=""),"",Projetos!$K631/_xlfn.XLOOKUP(AA$2,Técnicos!$A$2:$A$100,IF(Projetos!AG631=1,Técnicos!$F$2:$F$100,IF(Projetos!AG631=2,Técnicos!$H$2:$H$100,Técnicos!$J$2:$J$100)),,0,1))</f>
        <v/>
      </c>
      <c r="AB632" s="15" t="str" cm="1">
        <f t="array" ref="AB632">IF(OR($B632="",AB$2=""),"",Projetos!$K631/_xlfn.XLOOKUP(AB$2,Técnicos!$A$2:$A$100,IF(Projetos!AH631=1,Técnicos!$F$2:$F$100,IF(Projetos!AH631=2,Técnicos!$H$2:$H$100,Técnicos!$J$2:$J$100)),,0,1))</f>
        <v/>
      </c>
      <c r="AC632" s="15" t="str" cm="1">
        <f t="array" ref="AC632">IF(OR($B632="",AC$2=""),"",Projetos!$K631/_xlfn.XLOOKUP(AC$2,Técnicos!$A$2:$A$100,IF(Projetos!AI631=1,Técnicos!$F$2:$F$100,IF(Projetos!AI631=2,Técnicos!$H$2:$H$100,Técnicos!$J$2:$J$100)),,0,1))</f>
        <v/>
      </c>
      <c r="AD632" s="15" t="str" cm="1">
        <f t="array" ref="AD632">IF(OR($B632="",AD$2=""),"",Projetos!$K631/_xlfn.XLOOKUP(AD$2,Técnicos!$A$2:$A$100,IF(Projetos!AJ631=1,Técnicos!$F$2:$F$100,IF(Projetos!AJ631=2,Técnicos!$H$2:$H$100,Técnicos!$J$2:$J$100)),,0,1))</f>
        <v/>
      </c>
      <c r="AE632" s="15" t="str" cm="1">
        <f t="array" ref="AE632">IF(OR($B632="",AE$2=""),"",Projetos!$K631/_xlfn.XLOOKUP(AE$2,Técnicos!$A$2:$A$100,IF(Projetos!AK631=1,Técnicos!$F$2:$F$100,IF(Projetos!AK631=2,Técnicos!$H$2:$H$100,Técnicos!$J$2:$J$100)),,0,1))</f>
        <v/>
      </c>
      <c r="AF632" s="15" t="str" cm="1">
        <f t="array" ref="AF632">IF(OR($B632="",AF$2=""),"",Projetos!$K631/_xlfn.XLOOKUP(AF$2,Técnicos!$A$2:$A$100,IF(Projetos!AL631=1,Técnicos!$F$2:$F$100,IF(Projetos!AL631=2,Técnicos!$H$2:$H$100,Técnicos!$J$2:$J$100)),,0,1))</f>
        <v/>
      </c>
      <c r="AG632" s="15" t="str" cm="1">
        <f t="array" ref="AG632">IF(OR($B632="",AG$2=""),"",Projetos!$K631/_xlfn.XLOOKUP(AG$2,Técnicos!$A$2:$A$100,IF(Projetos!AM631=1,Técnicos!$F$2:$F$100,IF(Projetos!AM631=2,Técnicos!$H$2:$H$100,Técnicos!$J$2:$J$100)),,0,1))</f>
        <v/>
      </c>
      <c r="AH632" s="15" t="str" cm="1">
        <f t="array" ref="AH632">IF(OR($B632="",AH$2=""),"",Projetos!$K631/_xlfn.XLOOKUP(AH$2,Técnicos!$A$2:$A$100,IF(Projetos!AN631=1,Técnicos!$F$2:$F$100,IF(Projetos!AN631=2,Técnicos!$H$2:$H$100,Técnicos!$J$2:$J$100)),,0,1))</f>
        <v/>
      </c>
      <c r="AI632" s="15" t="str" cm="1">
        <f t="array" ref="AI632">IF(OR($B632="",AI$2=""),"",Projetos!$K631/_xlfn.XLOOKUP(AI$2,Técnicos!$A$2:$A$100,IF(Projetos!AO631=1,Técnicos!$F$2:$F$100,IF(Projetos!AO631=2,Técnicos!$H$2:$H$100,Técnicos!$J$2:$J$100)),,0,1))</f>
        <v/>
      </c>
      <c r="AJ632" s="15" t="str" cm="1">
        <f t="array" ref="AJ632">IF(OR($B632="",AJ$2=""),"",Projetos!$K631/_xlfn.XLOOKUP(AJ$2,Técnicos!$A$2:$A$100,IF(Projetos!AP631=1,Técnicos!$F$2:$F$100,IF(Projetos!AP631=2,Técnicos!$H$2:$H$100,Técnicos!$J$2:$J$100)),,0,1))</f>
        <v/>
      </c>
      <c r="AK632" s="15" t="str" cm="1">
        <f t="array" ref="AK632">IF(OR($B632="",AK$2=""),"",Projetos!$K631/_xlfn.XLOOKUP(AK$2,Técnicos!$A$2:$A$100,IF(Projetos!AQ631=1,Técnicos!$F$2:$F$100,IF(Projetos!AQ631=2,Técnicos!$H$2:$H$100,Técnicos!$J$2:$J$100)),,0,1))</f>
        <v/>
      </c>
    </row>
    <row r="633" spans="3:37" x14ac:dyDescent="0.3">
      <c r="C633" s="15" t="str" cm="1">
        <f t="array" ref="C633">IF(OR($B633="",C$2=""),"",Projetos!$K632/_xlfn.XLOOKUP(C$2,Técnicos!$A$2:$A$100,IF(Projetos!I632=1,Técnicos!$F$2:$F$100,IF(Projetos!I632=2,Técnicos!$H$2:$H$100,Técnicos!$J$2:$J$100)),,0,1))</f>
        <v/>
      </c>
      <c r="D633" s="15" t="str" cm="1">
        <f t="array" ref="D633">IF(OR($B633="",D$2=""),"",Projetos!$K632/_xlfn.XLOOKUP(D$2,Técnicos!$A$2:$A$100,IF(Projetos!J632=1,Técnicos!$F$2:$F$100,IF(Projetos!J632=2,Técnicos!$H$2:$H$100,Técnicos!$J$2:$J$100)),,0,1))</f>
        <v/>
      </c>
      <c r="E633" s="15" t="str" cm="1">
        <f t="array" ref="E633">IF(OR($B633="",E$2=""),"",Projetos!$K632/_xlfn.XLOOKUP(E$2,Técnicos!$A$2:$A$100,IF(Projetos!K632=1,Técnicos!$F$2:$F$100,IF(Projetos!K632=2,Técnicos!$H$2:$H$100,Técnicos!$J$2:$J$100)),,0,1))</f>
        <v/>
      </c>
      <c r="F633" s="15" t="str" cm="1">
        <f t="array" ref="F633">IF(OR($B633="",F$2=""),"",Projetos!$K632/_xlfn.XLOOKUP(F$2,Técnicos!$A$2:$A$100,IF(Projetos!L632=1,Técnicos!$F$2:$F$100,IF(Projetos!L632=2,Técnicos!$H$2:$H$100,Técnicos!$J$2:$J$100)),,0,1))</f>
        <v/>
      </c>
      <c r="G633" s="15" t="str" cm="1">
        <f t="array" ref="G633">IF(OR($B633="",G$2=""),"",Projetos!$K632/_xlfn.XLOOKUP(G$2,Técnicos!$A$2:$A$100,IF(Projetos!M632=1,Técnicos!$F$2:$F$100,IF(Projetos!M632=2,Técnicos!$H$2:$H$100,Técnicos!$J$2:$J$100)),,0,1))</f>
        <v/>
      </c>
      <c r="H633" s="15" t="str" cm="1">
        <f t="array" ref="H633">IF(OR($B633="",H$2=""),"",Projetos!$K632/_xlfn.XLOOKUP(H$2,Técnicos!$A$2:$A$100,IF(Projetos!N632=1,Técnicos!$F$2:$F$100,IF(Projetos!N632=2,Técnicos!$H$2:$H$100,Técnicos!$J$2:$J$100)),,0,1))</f>
        <v/>
      </c>
      <c r="I633" s="15" t="str" cm="1">
        <f t="array" ref="I633">IF(OR($B633="",I$2=""),"",Projetos!$K632/_xlfn.XLOOKUP(I$2,Técnicos!$A$2:$A$100,IF(Projetos!O632=1,Técnicos!$F$2:$F$100,IF(Projetos!O632=2,Técnicos!$H$2:$H$100,Técnicos!$J$2:$J$100)),,0,1))</f>
        <v/>
      </c>
      <c r="J633" s="15" t="str" cm="1">
        <f t="array" ref="J633">IF(OR($B633="",J$2=""),"",Projetos!$K632/_xlfn.XLOOKUP(J$2,Técnicos!$A$2:$A$100,IF(Projetos!P632=1,Técnicos!$F$2:$F$100,IF(Projetos!P632=2,Técnicos!$H$2:$H$100,Técnicos!$J$2:$J$100)),,0,1))</f>
        <v/>
      </c>
      <c r="K633" s="15" t="str" cm="1">
        <f t="array" ref="K633">IF(OR($B633="",K$2=""),"",Projetos!$K632/_xlfn.XLOOKUP(K$2,Técnicos!$A$2:$A$100,IF(Projetos!Q632=1,Técnicos!$F$2:$F$100,IF(Projetos!Q632=2,Técnicos!$H$2:$H$100,Técnicos!$J$2:$J$100)),,0,1))</f>
        <v/>
      </c>
      <c r="L633" s="15" t="str" cm="1">
        <f t="array" ref="L633">IF(OR($B633="",L$2=""),"",Projetos!$K632/_xlfn.XLOOKUP(L$2,Técnicos!$A$2:$A$100,IF(Projetos!R632=1,Técnicos!$F$2:$F$100,IF(Projetos!R632=2,Técnicos!$H$2:$H$100,Técnicos!$J$2:$J$100)),,0,1))</f>
        <v/>
      </c>
      <c r="M633" s="15" t="str" cm="1">
        <f t="array" ref="M633">IF(OR($B633="",M$2=""),"",Projetos!$K632/_xlfn.XLOOKUP(M$2,Técnicos!$A$2:$A$100,IF(Projetos!S632=1,Técnicos!$F$2:$F$100,IF(Projetos!S632=2,Técnicos!$H$2:$H$100,Técnicos!$J$2:$J$100)),,0,1))</f>
        <v/>
      </c>
      <c r="N633" s="15" t="str" cm="1">
        <f t="array" ref="N633">IF(OR($B633="",N$2=""),"",Projetos!$K632/_xlfn.XLOOKUP(N$2,Técnicos!$A$2:$A$100,IF(Projetos!T632=1,Técnicos!$F$2:$F$100,IF(Projetos!T632=2,Técnicos!$H$2:$H$100,Técnicos!$J$2:$J$100)),,0,1))</f>
        <v/>
      </c>
      <c r="O633" s="15" t="str" cm="1">
        <f t="array" ref="O633">IF(OR($B633="",O$2=""),"",Projetos!$K632/_xlfn.XLOOKUP(O$2,Técnicos!$A$2:$A$100,IF(Projetos!U632=1,Técnicos!$F$2:$F$100,IF(Projetos!U632=2,Técnicos!$H$2:$H$100,Técnicos!$J$2:$J$100)),,0,1))</f>
        <v/>
      </c>
      <c r="P633" s="15" t="str" cm="1">
        <f t="array" ref="P633">IF(OR($B633="",P$2=""),"",Projetos!$K632/_xlfn.XLOOKUP(P$2,Técnicos!$A$2:$A$100,IF(Projetos!V632=1,Técnicos!$F$2:$F$100,IF(Projetos!V632=2,Técnicos!$H$2:$H$100,Técnicos!$J$2:$J$100)),,0,1))</f>
        <v/>
      </c>
      <c r="Q633" s="15" t="str" cm="1">
        <f t="array" ref="Q633">IF(OR($B633="",Q$2=""),"",Projetos!$K632/_xlfn.XLOOKUP(Q$2,Técnicos!$A$2:$A$100,IF(Projetos!W632=1,Técnicos!$F$2:$F$100,IF(Projetos!W632=2,Técnicos!$H$2:$H$100,Técnicos!$J$2:$J$100)),,0,1))</f>
        <v/>
      </c>
      <c r="R633" s="15" t="str" cm="1">
        <f t="array" ref="R633">IF(OR($B633="",R$2=""),"",Projetos!$K632/_xlfn.XLOOKUP(R$2,Técnicos!$A$2:$A$100,IF(Projetos!X632=1,Técnicos!$F$2:$F$100,IF(Projetos!X632=2,Técnicos!$H$2:$H$100,Técnicos!$J$2:$J$100)),,0,1))</f>
        <v/>
      </c>
      <c r="S633" s="15" t="str" cm="1">
        <f t="array" ref="S633">IF(OR($B633="",S$2=""),"",Projetos!$K632/_xlfn.XLOOKUP(S$2,Técnicos!$A$2:$A$100,IF(Projetos!Y632=1,Técnicos!$F$2:$F$100,IF(Projetos!Y632=2,Técnicos!$H$2:$H$100,Técnicos!$J$2:$J$100)),,0,1))</f>
        <v/>
      </c>
      <c r="T633" s="15" t="str" cm="1">
        <f t="array" ref="T633">IF(OR($B633="",T$2=""),"",Projetos!$K632/_xlfn.XLOOKUP(T$2,Técnicos!$A$2:$A$100,IF(Projetos!Z632=1,Técnicos!$F$2:$F$100,IF(Projetos!Z632=2,Técnicos!$H$2:$H$100,Técnicos!$J$2:$J$100)),,0,1))</f>
        <v/>
      </c>
      <c r="U633" s="15" t="str" cm="1">
        <f t="array" ref="U633">IF(OR($B633="",U$2=""),"",Projetos!$K632/_xlfn.XLOOKUP(U$2,Técnicos!$A$2:$A$100,IF(Projetos!AA632=1,Técnicos!$F$2:$F$100,IF(Projetos!AA632=2,Técnicos!$H$2:$H$100,Técnicos!$J$2:$J$100)),,0,1))</f>
        <v/>
      </c>
      <c r="V633" s="15" t="str" cm="1">
        <f t="array" ref="V633">IF(OR($B633="",V$2=""),"",Projetos!$K632/_xlfn.XLOOKUP(V$2,Técnicos!$A$2:$A$100,IF(Projetos!AB632=1,Técnicos!$F$2:$F$100,IF(Projetos!AB632=2,Técnicos!$H$2:$H$100,Técnicos!$J$2:$J$100)),,0,1))</f>
        <v/>
      </c>
      <c r="W633" s="15" t="str" cm="1">
        <f t="array" ref="W633">IF(OR($B633="",W$2=""),"",Projetos!$K632/_xlfn.XLOOKUP(W$2,Técnicos!$A$2:$A$100,IF(Projetos!AC632=1,Técnicos!$F$2:$F$100,IF(Projetos!AC632=2,Técnicos!$H$2:$H$100,Técnicos!$J$2:$J$100)),,0,1))</f>
        <v/>
      </c>
      <c r="X633" s="15" t="str" cm="1">
        <f t="array" ref="X633">IF(OR($B633="",X$2=""),"",Projetos!$K632/_xlfn.XLOOKUP(X$2,Técnicos!$A$2:$A$100,IF(Projetos!AD632=1,Técnicos!$F$2:$F$100,IF(Projetos!AD632=2,Técnicos!$H$2:$H$100,Técnicos!$J$2:$J$100)),,0,1))</f>
        <v/>
      </c>
      <c r="Y633" s="15" t="str" cm="1">
        <f t="array" ref="Y633">IF(OR($B633="",Y$2=""),"",Projetos!$K632/_xlfn.XLOOKUP(Y$2,Técnicos!$A$2:$A$100,IF(Projetos!AE632=1,Técnicos!$F$2:$F$100,IF(Projetos!AE632=2,Técnicos!$H$2:$H$100,Técnicos!$J$2:$J$100)),,0,1))</f>
        <v/>
      </c>
      <c r="Z633" s="15" t="str" cm="1">
        <f t="array" ref="Z633">IF(OR($B633="",Z$2=""),"",Projetos!$K632/_xlfn.XLOOKUP(Z$2,Técnicos!$A$2:$A$100,IF(Projetos!AF632=1,Técnicos!$F$2:$F$100,IF(Projetos!AF632=2,Técnicos!$H$2:$H$100,Técnicos!$J$2:$J$100)),,0,1))</f>
        <v/>
      </c>
      <c r="AA633" s="15" t="str" cm="1">
        <f t="array" ref="AA633">IF(OR($B633="",AA$2=""),"",Projetos!$K632/_xlfn.XLOOKUP(AA$2,Técnicos!$A$2:$A$100,IF(Projetos!AG632=1,Técnicos!$F$2:$F$100,IF(Projetos!AG632=2,Técnicos!$H$2:$H$100,Técnicos!$J$2:$J$100)),,0,1))</f>
        <v/>
      </c>
      <c r="AB633" s="15" t="str" cm="1">
        <f t="array" ref="AB633">IF(OR($B633="",AB$2=""),"",Projetos!$K632/_xlfn.XLOOKUP(AB$2,Técnicos!$A$2:$A$100,IF(Projetos!AH632=1,Técnicos!$F$2:$F$100,IF(Projetos!AH632=2,Técnicos!$H$2:$H$100,Técnicos!$J$2:$J$100)),,0,1))</f>
        <v/>
      </c>
      <c r="AC633" s="15" t="str" cm="1">
        <f t="array" ref="AC633">IF(OR($B633="",AC$2=""),"",Projetos!$K632/_xlfn.XLOOKUP(AC$2,Técnicos!$A$2:$A$100,IF(Projetos!AI632=1,Técnicos!$F$2:$F$100,IF(Projetos!AI632=2,Técnicos!$H$2:$H$100,Técnicos!$J$2:$J$100)),,0,1))</f>
        <v/>
      </c>
      <c r="AD633" s="15" t="str" cm="1">
        <f t="array" ref="AD633">IF(OR($B633="",AD$2=""),"",Projetos!$K632/_xlfn.XLOOKUP(AD$2,Técnicos!$A$2:$A$100,IF(Projetos!AJ632=1,Técnicos!$F$2:$F$100,IF(Projetos!AJ632=2,Técnicos!$H$2:$H$100,Técnicos!$J$2:$J$100)),,0,1))</f>
        <v/>
      </c>
      <c r="AE633" s="15" t="str" cm="1">
        <f t="array" ref="AE633">IF(OR($B633="",AE$2=""),"",Projetos!$K632/_xlfn.XLOOKUP(AE$2,Técnicos!$A$2:$A$100,IF(Projetos!AK632=1,Técnicos!$F$2:$F$100,IF(Projetos!AK632=2,Técnicos!$H$2:$H$100,Técnicos!$J$2:$J$100)),,0,1))</f>
        <v/>
      </c>
      <c r="AF633" s="15" t="str" cm="1">
        <f t="array" ref="AF633">IF(OR($B633="",AF$2=""),"",Projetos!$K632/_xlfn.XLOOKUP(AF$2,Técnicos!$A$2:$A$100,IF(Projetos!AL632=1,Técnicos!$F$2:$F$100,IF(Projetos!AL632=2,Técnicos!$H$2:$H$100,Técnicos!$J$2:$J$100)),,0,1))</f>
        <v/>
      </c>
      <c r="AG633" s="15" t="str" cm="1">
        <f t="array" ref="AG633">IF(OR($B633="",AG$2=""),"",Projetos!$K632/_xlfn.XLOOKUP(AG$2,Técnicos!$A$2:$A$100,IF(Projetos!AM632=1,Técnicos!$F$2:$F$100,IF(Projetos!AM632=2,Técnicos!$H$2:$H$100,Técnicos!$J$2:$J$100)),,0,1))</f>
        <v/>
      </c>
      <c r="AH633" s="15" t="str" cm="1">
        <f t="array" ref="AH633">IF(OR($B633="",AH$2=""),"",Projetos!$K632/_xlfn.XLOOKUP(AH$2,Técnicos!$A$2:$A$100,IF(Projetos!AN632=1,Técnicos!$F$2:$F$100,IF(Projetos!AN632=2,Técnicos!$H$2:$H$100,Técnicos!$J$2:$J$100)),,0,1))</f>
        <v/>
      </c>
      <c r="AI633" s="15" t="str" cm="1">
        <f t="array" ref="AI633">IF(OR($B633="",AI$2=""),"",Projetos!$K632/_xlfn.XLOOKUP(AI$2,Técnicos!$A$2:$A$100,IF(Projetos!AO632=1,Técnicos!$F$2:$F$100,IF(Projetos!AO632=2,Técnicos!$H$2:$H$100,Técnicos!$J$2:$J$100)),,0,1))</f>
        <v/>
      </c>
      <c r="AJ633" s="15" t="str" cm="1">
        <f t="array" ref="AJ633">IF(OR($B633="",AJ$2=""),"",Projetos!$K632/_xlfn.XLOOKUP(AJ$2,Técnicos!$A$2:$A$100,IF(Projetos!AP632=1,Técnicos!$F$2:$F$100,IF(Projetos!AP632=2,Técnicos!$H$2:$H$100,Técnicos!$J$2:$J$100)),,0,1))</f>
        <v/>
      </c>
      <c r="AK633" s="15" t="str" cm="1">
        <f t="array" ref="AK633">IF(OR($B633="",AK$2=""),"",Projetos!$K632/_xlfn.XLOOKUP(AK$2,Técnicos!$A$2:$A$100,IF(Projetos!AQ632=1,Técnicos!$F$2:$F$100,IF(Projetos!AQ632=2,Técnicos!$H$2:$H$100,Técnicos!$J$2:$J$100)),,0,1))</f>
        <v/>
      </c>
    </row>
    <row r="634" spans="3:37" x14ac:dyDescent="0.3">
      <c r="C634" s="15" t="str" cm="1">
        <f t="array" ref="C634">IF(OR($B634="",C$2=""),"",Projetos!$K633/_xlfn.XLOOKUP(C$2,Técnicos!$A$2:$A$100,IF(Projetos!I633=1,Técnicos!$F$2:$F$100,IF(Projetos!I633=2,Técnicos!$H$2:$H$100,Técnicos!$J$2:$J$100)),,0,1))</f>
        <v/>
      </c>
      <c r="D634" s="15" t="str" cm="1">
        <f t="array" ref="D634">IF(OR($B634="",D$2=""),"",Projetos!$K633/_xlfn.XLOOKUP(D$2,Técnicos!$A$2:$A$100,IF(Projetos!J633=1,Técnicos!$F$2:$F$100,IF(Projetos!J633=2,Técnicos!$H$2:$H$100,Técnicos!$J$2:$J$100)),,0,1))</f>
        <v/>
      </c>
      <c r="E634" s="15" t="str" cm="1">
        <f t="array" ref="E634">IF(OR($B634="",E$2=""),"",Projetos!$K633/_xlfn.XLOOKUP(E$2,Técnicos!$A$2:$A$100,IF(Projetos!K633=1,Técnicos!$F$2:$F$100,IF(Projetos!K633=2,Técnicos!$H$2:$H$100,Técnicos!$J$2:$J$100)),,0,1))</f>
        <v/>
      </c>
      <c r="F634" s="15" t="str" cm="1">
        <f t="array" ref="F634">IF(OR($B634="",F$2=""),"",Projetos!$K633/_xlfn.XLOOKUP(F$2,Técnicos!$A$2:$A$100,IF(Projetos!L633=1,Técnicos!$F$2:$F$100,IF(Projetos!L633=2,Técnicos!$H$2:$H$100,Técnicos!$J$2:$J$100)),,0,1))</f>
        <v/>
      </c>
      <c r="G634" s="15" t="str" cm="1">
        <f t="array" ref="G634">IF(OR($B634="",G$2=""),"",Projetos!$K633/_xlfn.XLOOKUP(G$2,Técnicos!$A$2:$A$100,IF(Projetos!M633=1,Técnicos!$F$2:$F$100,IF(Projetos!M633=2,Técnicos!$H$2:$H$100,Técnicos!$J$2:$J$100)),,0,1))</f>
        <v/>
      </c>
      <c r="H634" s="15" t="str" cm="1">
        <f t="array" ref="H634">IF(OR($B634="",H$2=""),"",Projetos!$K633/_xlfn.XLOOKUP(H$2,Técnicos!$A$2:$A$100,IF(Projetos!N633=1,Técnicos!$F$2:$F$100,IF(Projetos!N633=2,Técnicos!$H$2:$H$100,Técnicos!$J$2:$J$100)),,0,1))</f>
        <v/>
      </c>
      <c r="I634" s="15" t="str" cm="1">
        <f t="array" ref="I634">IF(OR($B634="",I$2=""),"",Projetos!$K633/_xlfn.XLOOKUP(I$2,Técnicos!$A$2:$A$100,IF(Projetos!O633=1,Técnicos!$F$2:$F$100,IF(Projetos!O633=2,Técnicos!$H$2:$H$100,Técnicos!$J$2:$J$100)),,0,1))</f>
        <v/>
      </c>
      <c r="J634" s="15" t="str" cm="1">
        <f t="array" ref="J634">IF(OR($B634="",J$2=""),"",Projetos!$K633/_xlfn.XLOOKUP(J$2,Técnicos!$A$2:$A$100,IF(Projetos!P633=1,Técnicos!$F$2:$F$100,IF(Projetos!P633=2,Técnicos!$H$2:$H$100,Técnicos!$J$2:$J$100)),,0,1))</f>
        <v/>
      </c>
      <c r="K634" s="15" t="str" cm="1">
        <f t="array" ref="K634">IF(OR($B634="",K$2=""),"",Projetos!$K633/_xlfn.XLOOKUP(K$2,Técnicos!$A$2:$A$100,IF(Projetos!Q633=1,Técnicos!$F$2:$F$100,IF(Projetos!Q633=2,Técnicos!$H$2:$H$100,Técnicos!$J$2:$J$100)),,0,1))</f>
        <v/>
      </c>
      <c r="L634" s="15" t="str" cm="1">
        <f t="array" ref="L634">IF(OR($B634="",L$2=""),"",Projetos!$K633/_xlfn.XLOOKUP(L$2,Técnicos!$A$2:$A$100,IF(Projetos!R633=1,Técnicos!$F$2:$F$100,IF(Projetos!R633=2,Técnicos!$H$2:$H$100,Técnicos!$J$2:$J$100)),,0,1))</f>
        <v/>
      </c>
      <c r="M634" s="15" t="str" cm="1">
        <f t="array" ref="M634">IF(OR($B634="",M$2=""),"",Projetos!$K633/_xlfn.XLOOKUP(M$2,Técnicos!$A$2:$A$100,IF(Projetos!S633=1,Técnicos!$F$2:$F$100,IF(Projetos!S633=2,Técnicos!$H$2:$H$100,Técnicos!$J$2:$J$100)),,0,1))</f>
        <v/>
      </c>
      <c r="N634" s="15" t="str" cm="1">
        <f t="array" ref="N634">IF(OR($B634="",N$2=""),"",Projetos!$K633/_xlfn.XLOOKUP(N$2,Técnicos!$A$2:$A$100,IF(Projetos!T633=1,Técnicos!$F$2:$F$100,IF(Projetos!T633=2,Técnicos!$H$2:$H$100,Técnicos!$J$2:$J$100)),,0,1))</f>
        <v/>
      </c>
      <c r="O634" s="15" t="str" cm="1">
        <f t="array" ref="O634">IF(OR($B634="",O$2=""),"",Projetos!$K633/_xlfn.XLOOKUP(O$2,Técnicos!$A$2:$A$100,IF(Projetos!U633=1,Técnicos!$F$2:$F$100,IF(Projetos!U633=2,Técnicos!$H$2:$H$100,Técnicos!$J$2:$J$100)),,0,1))</f>
        <v/>
      </c>
      <c r="P634" s="15" t="str" cm="1">
        <f t="array" ref="P634">IF(OR($B634="",P$2=""),"",Projetos!$K633/_xlfn.XLOOKUP(P$2,Técnicos!$A$2:$A$100,IF(Projetos!V633=1,Técnicos!$F$2:$F$100,IF(Projetos!V633=2,Técnicos!$H$2:$H$100,Técnicos!$J$2:$J$100)),,0,1))</f>
        <v/>
      </c>
      <c r="Q634" s="15" t="str" cm="1">
        <f t="array" ref="Q634">IF(OR($B634="",Q$2=""),"",Projetos!$K633/_xlfn.XLOOKUP(Q$2,Técnicos!$A$2:$A$100,IF(Projetos!W633=1,Técnicos!$F$2:$F$100,IF(Projetos!W633=2,Técnicos!$H$2:$H$100,Técnicos!$J$2:$J$100)),,0,1))</f>
        <v/>
      </c>
      <c r="R634" s="15" t="str" cm="1">
        <f t="array" ref="R634">IF(OR($B634="",R$2=""),"",Projetos!$K633/_xlfn.XLOOKUP(R$2,Técnicos!$A$2:$A$100,IF(Projetos!X633=1,Técnicos!$F$2:$F$100,IF(Projetos!X633=2,Técnicos!$H$2:$H$100,Técnicos!$J$2:$J$100)),,0,1))</f>
        <v/>
      </c>
      <c r="S634" s="15" t="str" cm="1">
        <f t="array" ref="S634">IF(OR($B634="",S$2=""),"",Projetos!$K633/_xlfn.XLOOKUP(S$2,Técnicos!$A$2:$A$100,IF(Projetos!Y633=1,Técnicos!$F$2:$F$100,IF(Projetos!Y633=2,Técnicos!$H$2:$H$100,Técnicos!$J$2:$J$100)),,0,1))</f>
        <v/>
      </c>
      <c r="T634" s="15" t="str" cm="1">
        <f t="array" ref="T634">IF(OR($B634="",T$2=""),"",Projetos!$K633/_xlfn.XLOOKUP(T$2,Técnicos!$A$2:$A$100,IF(Projetos!Z633=1,Técnicos!$F$2:$F$100,IF(Projetos!Z633=2,Técnicos!$H$2:$H$100,Técnicos!$J$2:$J$100)),,0,1))</f>
        <v/>
      </c>
      <c r="U634" s="15" t="str" cm="1">
        <f t="array" ref="U634">IF(OR($B634="",U$2=""),"",Projetos!$K633/_xlfn.XLOOKUP(U$2,Técnicos!$A$2:$A$100,IF(Projetos!AA633=1,Técnicos!$F$2:$F$100,IF(Projetos!AA633=2,Técnicos!$H$2:$H$100,Técnicos!$J$2:$J$100)),,0,1))</f>
        <v/>
      </c>
      <c r="V634" s="15" t="str" cm="1">
        <f t="array" ref="V634">IF(OR($B634="",V$2=""),"",Projetos!$K633/_xlfn.XLOOKUP(V$2,Técnicos!$A$2:$A$100,IF(Projetos!AB633=1,Técnicos!$F$2:$F$100,IF(Projetos!AB633=2,Técnicos!$H$2:$H$100,Técnicos!$J$2:$J$100)),,0,1))</f>
        <v/>
      </c>
      <c r="W634" s="15" t="str" cm="1">
        <f t="array" ref="W634">IF(OR($B634="",W$2=""),"",Projetos!$K633/_xlfn.XLOOKUP(W$2,Técnicos!$A$2:$A$100,IF(Projetos!AC633=1,Técnicos!$F$2:$F$100,IF(Projetos!AC633=2,Técnicos!$H$2:$H$100,Técnicos!$J$2:$J$100)),,0,1))</f>
        <v/>
      </c>
      <c r="X634" s="15" t="str" cm="1">
        <f t="array" ref="X634">IF(OR($B634="",X$2=""),"",Projetos!$K633/_xlfn.XLOOKUP(X$2,Técnicos!$A$2:$A$100,IF(Projetos!AD633=1,Técnicos!$F$2:$F$100,IF(Projetos!AD633=2,Técnicos!$H$2:$H$100,Técnicos!$J$2:$J$100)),,0,1))</f>
        <v/>
      </c>
      <c r="Y634" s="15" t="str" cm="1">
        <f t="array" ref="Y634">IF(OR($B634="",Y$2=""),"",Projetos!$K633/_xlfn.XLOOKUP(Y$2,Técnicos!$A$2:$A$100,IF(Projetos!AE633=1,Técnicos!$F$2:$F$100,IF(Projetos!AE633=2,Técnicos!$H$2:$H$100,Técnicos!$J$2:$J$100)),,0,1))</f>
        <v/>
      </c>
      <c r="Z634" s="15" t="str" cm="1">
        <f t="array" ref="Z634">IF(OR($B634="",Z$2=""),"",Projetos!$K633/_xlfn.XLOOKUP(Z$2,Técnicos!$A$2:$A$100,IF(Projetos!AF633=1,Técnicos!$F$2:$F$100,IF(Projetos!AF633=2,Técnicos!$H$2:$H$100,Técnicos!$J$2:$J$100)),,0,1))</f>
        <v/>
      </c>
      <c r="AA634" s="15" t="str" cm="1">
        <f t="array" ref="AA634">IF(OR($B634="",AA$2=""),"",Projetos!$K633/_xlfn.XLOOKUP(AA$2,Técnicos!$A$2:$A$100,IF(Projetos!AG633=1,Técnicos!$F$2:$F$100,IF(Projetos!AG633=2,Técnicos!$H$2:$H$100,Técnicos!$J$2:$J$100)),,0,1))</f>
        <v/>
      </c>
      <c r="AB634" s="15" t="str" cm="1">
        <f t="array" ref="AB634">IF(OR($B634="",AB$2=""),"",Projetos!$K633/_xlfn.XLOOKUP(AB$2,Técnicos!$A$2:$A$100,IF(Projetos!AH633=1,Técnicos!$F$2:$F$100,IF(Projetos!AH633=2,Técnicos!$H$2:$H$100,Técnicos!$J$2:$J$100)),,0,1))</f>
        <v/>
      </c>
      <c r="AC634" s="15" t="str" cm="1">
        <f t="array" ref="AC634">IF(OR($B634="",AC$2=""),"",Projetos!$K633/_xlfn.XLOOKUP(AC$2,Técnicos!$A$2:$A$100,IF(Projetos!AI633=1,Técnicos!$F$2:$F$100,IF(Projetos!AI633=2,Técnicos!$H$2:$H$100,Técnicos!$J$2:$J$100)),,0,1))</f>
        <v/>
      </c>
      <c r="AD634" s="15" t="str" cm="1">
        <f t="array" ref="AD634">IF(OR($B634="",AD$2=""),"",Projetos!$K633/_xlfn.XLOOKUP(AD$2,Técnicos!$A$2:$A$100,IF(Projetos!AJ633=1,Técnicos!$F$2:$F$100,IF(Projetos!AJ633=2,Técnicos!$H$2:$H$100,Técnicos!$J$2:$J$100)),,0,1))</f>
        <v/>
      </c>
      <c r="AE634" s="15" t="str" cm="1">
        <f t="array" ref="AE634">IF(OR($B634="",AE$2=""),"",Projetos!$K633/_xlfn.XLOOKUP(AE$2,Técnicos!$A$2:$A$100,IF(Projetos!AK633=1,Técnicos!$F$2:$F$100,IF(Projetos!AK633=2,Técnicos!$H$2:$H$100,Técnicos!$J$2:$J$100)),,0,1))</f>
        <v/>
      </c>
      <c r="AF634" s="15" t="str" cm="1">
        <f t="array" ref="AF634">IF(OR($B634="",AF$2=""),"",Projetos!$K633/_xlfn.XLOOKUP(AF$2,Técnicos!$A$2:$A$100,IF(Projetos!AL633=1,Técnicos!$F$2:$F$100,IF(Projetos!AL633=2,Técnicos!$H$2:$H$100,Técnicos!$J$2:$J$100)),,0,1))</f>
        <v/>
      </c>
      <c r="AG634" s="15" t="str" cm="1">
        <f t="array" ref="AG634">IF(OR($B634="",AG$2=""),"",Projetos!$K633/_xlfn.XLOOKUP(AG$2,Técnicos!$A$2:$A$100,IF(Projetos!AM633=1,Técnicos!$F$2:$F$100,IF(Projetos!AM633=2,Técnicos!$H$2:$H$100,Técnicos!$J$2:$J$100)),,0,1))</f>
        <v/>
      </c>
      <c r="AH634" s="15" t="str" cm="1">
        <f t="array" ref="AH634">IF(OR($B634="",AH$2=""),"",Projetos!$K633/_xlfn.XLOOKUP(AH$2,Técnicos!$A$2:$A$100,IF(Projetos!AN633=1,Técnicos!$F$2:$F$100,IF(Projetos!AN633=2,Técnicos!$H$2:$H$100,Técnicos!$J$2:$J$100)),,0,1))</f>
        <v/>
      </c>
      <c r="AI634" s="15" t="str" cm="1">
        <f t="array" ref="AI634">IF(OR($B634="",AI$2=""),"",Projetos!$K633/_xlfn.XLOOKUP(AI$2,Técnicos!$A$2:$A$100,IF(Projetos!AO633=1,Técnicos!$F$2:$F$100,IF(Projetos!AO633=2,Técnicos!$H$2:$H$100,Técnicos!$J$2:$J$100)),,0,1))</f>
        <v/>
      </c>
      <c r="AJ634" s="15" t="str" cm="1">
        <f t="array" ref="AJ634">IF(OR($B634="",AJ$2=""),"",Projetos!$K633/_xlfn.XLOOKUP(AJ$2,Técnicos!$A$2:$A$100,IF(Projetos!AP633=1,Técnicos!$F$2:$F$100,IF(Projetos!AP633=2,Técnicos!$H$2:$H$100,Técnicos!$J$2:$J$100)),,0,1))</f>
        <v/>
      </c>
      <c r="AK634" s="15" t="str" cm="1">
        <f t="array" ref="AK634">IF(OR($B634="",AK$2=""),"",Projetos!$K633/_xlfn.XLOOKUP(AK$2,Técnicos!$A$2:$A$100,IF(Projetos!AQ633=1,Técnicos!$F$2:$F$100,IF(Projetos!AQ633=2,Técnicos!$H$2:$H$100,Técnicos!$J$2:$J$100)),,0,1))</f>
        <v/>
      </c>
    </row>
    <row r="635" spans="3:37" x14ac:dyDescent="0.3">
      <c r="C635" s="15" t="str" cm="1">
        <f t="array" ref="C635">IF(OR($B635="",C$2=""),"",Projetos!$K634/_xlfn.XLOOKUP(C$2,Técnicos!$A$2:$A$100,IF(Projetos!I634=1,Técnicos!$F$2:$F$100,IF(Projetos!I634=2,Técnicos!$H$2:$H$100,Técnicos!$J$2:$J$100)),,0,1))</f>
        <v/>
      </c>
      <c r="D635" s="15" t="str" cm="1">
        <f t="array" ref="D635">IF(OR($B635="",D$2=""),"",Projetos!$K634/_xlfn.XLOOKUP(D$2,Técnicos!$A$2:$A$100,IF(Projetos!J634=1,Técnicos!$F$2:$F$100,IF(Projetos!J634=2,Técnicos!$H$2:$H$100,Técnicos!$J$2:$J$100)),,0,1))</f>
        <v/>
      </c>
      <c r="E635" s="15" t="str" cm="1">
        <f t="array" ref="E635">IF(OR($B635="",E$2=""),"",Projetos!$K634/_xlfn.XLOOKUP(E$2,Técnicos!$A$2:$A$100,IF(Projetos!K634=1,Técnicos!$F$2:$F$100,IF(Projetos!K634=2,Técnicos!$H$2:$H$100,Técnicos!$J$2:$J$100)),,0,1))</f>
        <v/>
      </c>
      <c r="F635" s="15" t="str" cm="1">
        <f t="array" ref="F635">IF(OR($B635="",F$2=""),"",Projetos!$K634/_xlfn.XLOOKUP(F$2,Técnicos!$A$2:$A$100,IF(Projetos!L634=1,Técnicos!$F$2:$F$100,IF(Projetos!L634=2,Técnicos!$H$2:$H$100,Técnicos!$J$2:$J$100)),,0,1))</f>
        <v/>
      </c>
      <c r="G635" s="15" t="str" cm="1">
        <f t="array" ref="G635">IF(OR($B635="",G$2=""),"",Projetos!$K634/_xlfn.XLOOKUP(G$2,Técnicos!$A$2:$A$100,IF(Projetos!M634=1,Técnicos!$F$2:$F$100,IF(Projetos!M634=2,Técnicos!$H$2:$H$100,Técnicos!$J$2:$J$100)),,0,1))</f>
        <v/>
      </c>
      <c r="H635" s="15" t="str" cm="1">
        <f t="array" ref="H635">IF(OR($B635="",H$2=""),"",Projetos!$K634/_xlfn.XLOOKUP(H$2,Técnicos!$A$2:$A$100,IF(Projetos!N634=1,Técnicos!$F$2:$F$100,IF(Projetos!N634=2,Técnicos!$H$2:$H$100,Técnicos!$J$2:$J$100)),,0,1))</f>
        <v/>
      </c>
      <c r="I635" s="15" t="str" cm="1">
        <f t="array" ref="I635">IF(OR($B635="",I$2=""),"",Projetos!$K634/_xlfn.XLOOKUP(I$2,Técnicos!$A$2:$A$100,IF(Projetos!O634=1,Técnicos!$F$2:$F$100,IF(Projetos!O634=2,Técnicos!$H$2:$H$100,Técnicos!$J$2:$J$100)),,0,1))</f>
        <v/>
      </c>
      <c r="J635" s="15" t="str" cm="1">
        <f t="array" ref="J635">IF(OR($B635="",J$2=""),"",Projetos!$K634/_xlfn.XLOOKUP(J$2,Técnicos!$A$2:$A$100,IF(Projetos!P634=1,Técnicos!$F$2:$F$100,IF(Projetos!P634=2,Técnicos!$H$2:$H$100,Técnicos!$J$2:$J$100)),,0,1))</f>
        <v/>
      </c>
      <c r="K635" s="15" t="str" cm="1">
        <f t="array" ref="K635">IF(OR($B635="",K$2=""),"",Projetos!$K634/_xlfn.XLOOKUP(K$2,Técnicos!$A$2:$A$100,IF(Projetos!Q634=1,Técnicos!$F$2:$F$100,IF(Projetos!Q634=2,Técnicos!$H$2:$H$100,Técnicos!$J$2:$J$100)),,0,1))</f>
        <v/>
      </c>
      <c r="L635" s="15" t="str" cm="1">
        <f t="array" ref="L635">IF(OR($B635="",L$2=""),"",Projetos!$K634/_xlfn.XLOOKUP(L$2,Técnicos!$A$2:$A$100,IF(Projetos!R634=1,Técnicos!$F$2:$F$100,IF(Projetos!R634=2,Técnicos!$H$2:$H$100,Técnicos!$J$2:$J$100)),,0,1))</f>
        <v/>
      </c>
      <c r="M635" s="15" t="str" cm="1">
        <f t="array" ref="M635">IF(OR($B635="",M$2=""),"",Projetos!$K634/_xlfn.XLOOKUP(M$2,Técnicos!$A$2:$A$100,IF(Projetos!S634=1,Técnicos!$F$2:$F$100,IF(Projetos!S634=2,Técnicos!$H$2:$H$100,Técnicos!$J$2:$J$100)),,0,1))</f>
        <v/>
      </c>
      <c r="N635" s="15" t="str" cm="1">
        <f t="array" ref="N635">IF(OR($B635="",N$2=""),"",Projetos!$K634/_xlfn.XLOOKUP(N$2,Técnicos!$A$2:$A$100,IF(Projetos!T634=1,Técnicos!$F$2:$F$100,IF(Projetos!T634=2,Técnicos!$H$2:$H$100,Técnicos!$J$2:$J$100)),,0,1))</f>
        <v/>
      </c>
      <c r="O635" s="15" t="str" cm="1">
        <f t="array" ref="O635">IF(OR($B635="",O$2=""),"",Projetos!$K634/_xlfn.XLOOKUP(O$2,Técnicos!$A$2:$A$100,IF(Projetos!U634=1,Técnicos!$F$2:$F$100,IF(Projetos!U634=2,Técnicos!$H$2:$H$100,Técnicos!$J$2:$J$100)),,0,1))</f>
        <v/>
      </c>
      <c r="P635" s="15" t="str" cm="1">
        <f t="array" ref="P635">IF(OR($B635="",P$2=""),"",Projetos!$K634/_xlfn.XLOOKUP(P$2,Técnicos!$A$2:$A$100,IF(Projetos!V634=1,Técnicos!$F$2:$F$100,IF(Projetos!V634=2,Técnicos!$H$2:$H$100,Técnicos!$J$2:$J$100)),,0,1))</f>
        <v/>
      </c>
      <c r="Q635" s="15" t="str" cm="1">
        <f t="array" ref="Q635">IF(OR($B635="",Q$2=""),"",Projetos!$K634/_xlfn.XLOOKUP(Q$2,Técnicos!$A$2:$A$100,IF(Projetos!W634=1,Técnicos!$F$2:$F$100,IF(Projetos!W634=2,Técnicos!$H$2:$H$100,Técnicos!$J$2:$J$100)),,0,1))</f>
        <v/>
      </c>
      <c r="R635" s="15" t="str" cm="1">
        <f t="array" ref="R635">IF(OR($B635="",R$2=""),"",Projetos!$K634/_xlfn.XLOOKUP(R$2,Técnicos!$A$2:$A$100,IF(Projetos!X634=1,Técnicos!$F$2:$F$100,IF(Projetos!X634=2,Técnicos!$H$2:$H$100,Técnicos!$J$2:$J$100)),,0,1))</f>
        <v/>
      </c>
      <c r="S635" s="15" t="str" cm="1">
        <f t="array" ref="S635">IF(OR($B635="",S$2=""),"",Projetos!$K634/_xlfn.XLOOKUP(S$2,Técnicos!$A$2:$A$100,IF(Projetos!Y634=1,Técnicos!$F$2:$F$100,IF(Projetos!Y634=2,Técnicos!$H$2:$H$100,Técnicos!$J$2:$J$100)),,0,1))</f>
        <v/>
      </c>
      <c r="T635" s="15" t="str" cm="1">
        <f t="array" ref="T635">IF(OR($B635="",T$2=""),"",Projetos!$K634/_xlfn.XLOOKUP(T$2,Técnicos!$A$2:$A$100,IF(Projetos!Z634=1,Técnicos!$F$2:$F$100,IF(Projetos!Z634=2,Técnicos!$H$2:$H$100,Técnicos!$J$2:$J$100)),,0,1))</f>
        <v/>
      </c>
      <c r="U635" s="15" t="str" cm="1">
        <f t="array" ref="U635">IF(OR($B635="",U$2=""),"",Projetos!$K634/_xlfn.XLOOKUP(U$2,Técnicos!$A$2:$A$100,IF(Projetos!AA634=1,Técnicos!$F$2:$F$100,IF(Projetos!AA634=2,Técnicos!$H$2:$H$100,Técnicos!$J$2:$J$100)),,0,1))</f>
        <v/>
      </c>
      <c r="V635" s="15" t="str" cm="1">
        <f t="array" ref="V635">IF(OR($B635="",V$2=""),"",Projetos!$K634/_xlfn.XLOOKUP(V$2,Técnicos!$A$2:$A$100,IF(Projetos!AB634=1,Técnicos!$F$2:$F$100,IF(Projetos!AB634=2,Técnicos!$H$2:$H$100,Técnicos!$J$2:$J$100)),,0,1))</f>
        <v/>
      </c>
      <c r="W635" s="15" t="str" cm="1">
        <f t="array" ref="W635">IF(OR($B635="",W$2=""),"",Projetos!$K634/_xlfn.XLOOKUP(W$2,Técnicos!$A$2:$A$100,IF(Projetos!AC634=1,Técnicos!$F$2:$F$100,IF(Projetos!AC634=2,Técnicos!$H$2:$H$100,Técnicos!$J$2:$J$100)),,0,1))</f>
        <v/>
      </c>
      <c r="X635" s="15" t="str" cm="1">
        <f t="array" ref="X635">IF(OR($B635="",X$2=""),"",Projetos!$K634/_xlfn.XLOOKUP(X$2,Técnicos!$A$2:$A$100,IF(Projetos!AD634=1,Técnicos!$F$2:$F$100,IF(Projetos!AD634=2,Técnicos!$H$2:$H$100,Técnicos!$J$2:$J$100)),,0,1))</f>
        <v/>
      </c>
      <c r="Y635" s="15" t="str" cm="1">
        <f t="array" ref="Y635">IF(OR($B635="",Y$2=""),"",Projetos!$K634/_xlfn.XLOOKUP(Y$2,Técnicos!$A$2:$A$100,IF(Projetos!AE634=1,Técnicos!$F$2:$F$100,IF(Projetos!AE634=2,Técnicos!$H$2:$H$100,Técnicos!$J$2:$J$100)),,0,1))</f>
        <v/>
      </c>
      <c r="Z635" s="15" t="str" cm="1">
        <f t="array" ref="Z635">IF(OR($B635="",Z$2=""),"",Projetos!$K634/_xlfn.XLOOKUP(Z$2,Técnicos!$A$2:$A$100,IF(Projetos!AF634=1,Técnicos!$F$2:$F$100,IF(Projetos!AF634=2,Técnicos!$H$2:$H$100,Técnicos!$J$2:$J$100)),,0,1))</f>
        <v/>
      </c>
      <c r="AA635" s="15" t="str" cm="1">
        <f t="array" ref="AA635">IF(OR($B635="",AA$2=""),"",Projetos!$K634/_xlfn.XLOOKUP(AA$2,Técnicos!$A$2:$A$100,IF(Projetos!AG634=1,Técnicos!$F$2:$F$100,IF(Projetos!AG634=2,Técnicos!$H$2:$H$100,Técnicos!$J$2:$J$100)),,0,1))</f>
        <v/>
      </c>
      <c r="AB635" s="15" t="str" cm="1">
        <f t="array" ref="AB635">IF(OR($B635="",AB$2=""),"",Projetos!$K634/_xlfn.XLOOKUP(AB$2,Técnicos!$A$2:$A$100,IF(Projetos!AH634=1,Técnicos!$F$2:$F$100,IF(Projetos!AH634=2,Técnicos!$H$2:$H$100,Técnicos!$J$2:$J$100)),,0,1))</f>
        <v/>
      </c>
      <c r="AC635" s="15" t="str" cm="1">
        <f t="array" ref="AC635">IF(OR($B635="",AC$2=""),"",Projetos!$K634/_xlfn.XLOOKUP(AC$2,Técnicos!$A$2:$A$100,IF(Projetos!AI634=1,Técnicos!$F$2:$F$100,IF(Projetos!AI634=2,Técnicos!$H$2:$H$100,Técnicos!$J$2:$J$100)),,0,1))</f>
        <v/>
      </c>
      <c r="AD635" s="15" t="str" cm="1">
        <f t="array" ref="AD635">IF(OR($B635="",AD$2=""),"",Projetos!$K634/_xlfn.XLOOKUP(AD$2,Técnicos!$A$2:$A$100,IF(Projetos!AJ634=1,Técnicos!$F$2:$F$100,IF(Projetos!AJ634=2,Técnicos!$H$2:$H$100,Técnicos!$J$2:$J$100)),,0,1))</f>
        <v/>
      </c>
      <c r="AE635" s="15" t="str" cm="1">
        <f t="array" ref="AE635">IF(OR($B635="",AE$2=""),"",Projetos!$K634/_xlfn.XLOOKUP(AE$2,Técnicos!$A$2:$A$100,IF(Projetos!AK634=1,Técnicos!$F$2:$F$100,IF(Projetos!AK634=2,Técnicos!$H$2:$H$100,Técnicos!$J$2:$J$100)),,0,1))</f>
        <v/>
      </c>
      <c r="AF635" s="15" t="str" cm="1">
        <f t="array" ref="AF635">IF(OR($B635="",AF$2=""),"",Projetos!$K634/_xlfn.XLOOKUP(AF$2,Técnicos!$A$2:$A$100,IF(Projetos!AL634=1,Técnicos!$F$2:$F$100,IF(Projetos!AL634=2,Técnicos!$H$2:$H$100,Técnicos!$J$2:$J$100)),,0,1))</f>
        <v/>
      </c>
      <c r="AG635" s="15" t="str" cm="1">
        <f t="array" ref="AG635">IF(OR($B635="",AG$2=""),"",Projetos!$K634/_xlfn.XLOOKUP(AG$2,Técnicos!$A$2:$A$100,IF(Projetos!AM634=1,Técnicos!$F$2:$F$100,IF(Projetos!AM634=2,Técnicos!$H$2:$H$100,Técnicos!$J$2:$J$100)),,0,1))</f>
        <v/>
      </c>
      <c r="AH635" s="15" t="str" cm="1">
        <f t="array" ref="AH635">IF(OR($B635="",AH$2=""),"",Projetos!$K634/_xlfn.XLOOKUP(AH$2,Técnicos!$A$2:$A$100,IF(Projetos!AN634=1,Técnicos!$F$2:$F$100,IF(Projetos!AN634=2,Técnicos!$H$2:$H$100,Técnicos!$J$2:$J$100)),,0,1))</f>
        <v/>
      </c>
      <c r="AI635" s="15" t="str" cm="1">
        <f t="array" ref="AI635">IF(OR($B635="",AI$2=""),"",Projetos!$K634/_xlfn.XLOOKUP(AI$2,Técnicos!$A$2:$A$100,IF(Projetos!AO634=1,Técnicos!$F$2:$F$100,IF(Projetos!AO634=2,Técnicos!$H$2:$H$100,Técnicos!$J$2:$J$100)),,0,1))</f>
        <v/>
      </c>
      <c r="AJ635" s="15" t="str" cm="1">
        <f t="array" ref="AJ635">IF(OR($B635="",AJ$2=""),"",Projetos!$K634/_xlfn.XLOOKUP(AJ$2,Técnicos!$A$2:$A$100,IF(Projetos!AP634=1,Técnicos!$F$2:$F$100,IF(Projetos!AP634=2,Técnicos!$H$2:$H$100,Técnicos!$J$2:$J$100)),,0,1))</f>
        <v/>
      </c>
      <c r="AK635" s="15" t="str" cm="1">
        <f t="array" ref="AK635">IF(OR($B635="",AK$2=""),"",Projetos!$K634/_xlfn.XLOOKUP(AK$2,Técnicos!$A$2:$A$100,IF(Projetos!AQ634=1,Técnicos!$F$2:$F$100,IF(Projetos!AQ634=2,Técnicos!$H$2:$H$100,Técnicos!$J$2:$J$100)),,0,1))</f>
        <v/>
      </c>
    </row>
    <row r="636" spans="3:37" x14ac:dyDescent="0.3">
      <c r="C636" s="15" t="str" cm="1">
        <f t="array" ref="C636">IF(OR($B636="",C$2=""),"",Projetos!$K635/_xlfn.XLOOKUP(C$2,Técnicos!$A$2:$A$100,IF(Projetos!I635=1,Técnicos!$F$2:$F$100,IF(Projetos!I635=2,Técnicos!$H$2:$H$100,Técnicos!$J$2:$J$100)),,0,1))</f>
        <v/>
      </c>
      <c r="D636" s="15" t="str" cm="1">
        <f t="array" ref="D636">IF(OR($B636="",D$2=""),"",Projetos!$K635/_xlfn.XLOOKUP(D$2,Técnicos!$A$2:$A$100,IF(Projetos!J635=1,Técnicos!$F$2:$F$100,IF(Projetos!J635=2,Técnicos!$H$2:$H$100,Técnicos!$J$2:$J$100)),,0,1))</f>
        <v/>
      </c>
      <c r="E636" s="15" t="str" cm="1">
        <f t="array" ref="E636">IF(OR($B636="",E$2=""),"",Projetos!$K635/_xlfn.XLOOKUP(E$2,Técnicos!$A$2:$A$100,IF(Projetos!K635=1,Técnicos!$F$2:$F$100,IF(Projetos!K635=2,Técnicos!$H$2:$H$100,Técnicos!$J$2:$J$100)),,0,1))</f>
        <v/>
      </c>
      <c r="F636" s="15" t="str" cm="1">
        <f t="array" ref="F636">IF(OR($B636="",F$2=""),"",Projetos!$K635/_xlfn.XLOOKUP(F$2,Técnicos!$A$2:$A$100,IF(Projetos!L635=1,Técnicos!$F$2:$F$100,IF(Projetos!L635=2,Técnicos!$H$2:$H$100,Técnicos!$J$2:$J$100)),,0,1))</f>
        <v/>
      </c>
      <c r="G636" s="15" t="str" cm="1">
        <f t="array" ref="G636">IF(OR($B636="",G$2=""),"",Projetos!$K635/_xlfn.XLOOKUP(G$2,Técnicos!$A$2:$A$100,IF(Projetos!M635=1,Técnicos!$F$2:$F$100,IF(Projetos!M635=2,Técnicos!$H$2:$H$100,Técnicos!$J$2:$J$100)),,0,1))</f>
        <v/>
      </c>
      <c r="H636" s="15" t="str" cm="1">
        <f t="array" ref="H636">IF(OR($B636="",H$2=""),"",Projetos!$K635/_xlfn.XLOOKUP(H$2,Técnicos!$A$2:$A$100,IF(Projetos!N635=1,Técnicos!$F$2:$F$100,IF(Projetos!N635=2,Técnicos!$H$2:$H$100,Técnicos!$J$2:$J$100)),,0,1))</f>
        <v/>
      </c>
      <c r="I636" s="15" t="str" cm="1">
        <f t="array" ref="I636">IF(OR($B636="",I$2=""),"",Projetos!$K635/_xlfn.XLOOKUP(I$2,Técnicos!$A$2:$A$100,IF(Projetos!O635=1,Técnicos!$F$2:$F$100,IF(Projetos!O635=2,Técnicos!$H$2:$H$100,Técnicos!$J$2:$J$100)),,0,1))</f>
        <v/>
      </c>
      <c r="J636" s="15" t="str" cm="1">
        <f t="array" ref="J636">IF(OR($B636="",J$2=""),"",Projetos!$K635/_xlfn.XLOOKUP(J$2,Técnicos!$A$2:$A$100,IF(Projetos!P635=1,Técnicos!$F$2:$F$100,IF(Projetos!P635=2,Técnicos!$H$2:$H$100,Técnicos!$J$2:$J$100)),,0,1))</f>
        <v/>
      </c>
      <c r="K636" s="15" t="str" cm="1">
        <f t="array" ref="K636">IF(OR($B636="",K$2=""),"",Projetos!$K635/_xlfn.XLOOKUP(K$2,Técnicos!$A$2:$A$100,IF(Projetos!Q635=1,Técnicos!$F$2:$F$100,IF(Projetos!Q635=2,Técnicos!$H$2:$H$100,Técnicos!$J$2:$J$100)),,0,1))</f>
        <v/>
      </c>
      <c r="L636" s="15" t="str" cm="1">
        <f t="array" ref="L636">IF(OR($B636="",L$2=""),"",Projetos!$K635/_xlfn.XLOOKUP(L$2,Técnicos!$A$2:$A$100,IF(Projetos!R635=1,Técnicos!$F$2:$F$100,IF(Projetos!R635=2,Técnicos!$H$2:$H$100,Técnicos!$J$2:$J$100)),,0,1))</f>
        <v/>
      </c>
      <c r="M636" s="15" t="str" cm="1">
        <f t="array" ref="M636">IF(OR($B636="",M$2=""),"",Projetos!$K635/_xlfn.XLOOKUP(M$2,Técnicos!$A$2:$A$100,IF(Projetos!S635=1,Técnicos!$F$2:$F$100,IF(Projetos!S635=2,Técnicos!$H$2:$H$100,Técnicos!$J$2:$J$100)),,0,1))</f>
        <v/>
      </c>
      <c r="N636" s="15" t="str" cm="1">
        <f t="array" ref="N636">IF(OR($B636="",N$2=""),"",Projetos!$K635/_xlfn.XLOOKUP(N$2,Técnicos!$A$2:$A$100,IF(Projetos!T635=1,Técnicos!$F$2:$F$100,IF(Projetos!T635=2,Técnicos!$H$2:$H$100,Técnicos!$J$2:$J$100)),,0,1))</f>
        <v/>
      </c>
      <c r="O636" s="15" t="str" cm="1">
        <f t="array" ref="O636">IF(OR($B636="",O$2=""),"",Projetos!$K635/_xlfn.XLOOKUP(O$2,Técnicos!$A$2:$A$100,IF(Projetos!U635=1,Técnicos!$F$2:$F$100,IF(Projetos!U635=2,Técnicos!$H$2:$H$100,Técnicos!$J$2:$J$100)),,0,1))</f>
        <v/>
      </c>
      <c r="P636" s="15" t="str" cm="1">
        <f t="array" ref="P636">IF(OR($B636="",P$2=""),"",Projetos!$K635/_xlfn.XLOOKUP(P$2,Técnicos!$A$2:$A$100,IF(Projetos!V635=1,Técnicos!$F$2:$F$100,IF(Projetos!V635=2,Técnicos!$H$2:$H$100,Técnicos!$J$2:$J$100)),,0,1))</f>
        <v/>
      </c>
      <c r="Q636" s="15" t="str" cm="1">
        <f t="array" ref="Q636">IF(OR($B636="",Q$2=""),"",Projetos!$K635/_xlfn.XLOOKUP(Q$2,Técnicos!$A$2:$A$100,IF(Projetos!W635=1,Técnicos!$F$2:$F$100,IF(Projetos!W635=2,Técnicos!$H$2:$H$100,Técnicos!$J$2:$J$100)),,0,1))</f>
        <v/>
      </c>
      <c r="R636" s="15" t="str" cm="1">
        <f t="array" ref="R636">IF(OR($B636="",R$2=""),"",Projetos!$K635/_xlfn.XLOOKUP(R$2,Técnicos!$A$2:$A$100,IF(Projetos!X635=1,Técnicos!$F$2:$F$100,IF(Projetos!X635=2,Técnicos!$H$2:$H$100,Técnicos!$J$2:$J$100)),,0,1))</f>
        <v/>
      </c>
      <c r="S636" s="15" t="str" cm="1">
        <f t="array" ref="S636">IF(OR($B636="",S$2=""),"",Projetos!$K635/_xlfn.XLOOKUP(S$2,Técnicos!$A$2:$A$100,IF(Projetos!Y635=1,Técnicos!$F$2:$F$100,IF(Projetos!Y635=2,Técnicos!$H$2:$H$100,Técnicos!$J$2:$J$100)),,0,1))</f>
        <v/>
      </c>
      <c r="T636" s="15" t="str" cm="1">
        <f t="array" ref="T636">IF(OR($B636="",T$2=""),"",Projetos!$K635/_xlfn.XLOOKUP(T$2,Técnicos!$A$2:$A$100,IF(Projetos!Z635=1,Técnicos!$F$2:$F$100,IF(Projetos!Z635=2,Técnicos!$H$2:$H$100,Técnicos!$J$2:$J$100)),,0,1))</f>
        <v/>
      </c>
      <c r="U636" s="15" t="str" cm="1">
        <f t="array" ref="U636">IF(OR($B636="",U$2=""),"",Projetos!$K635/_xlfn.XLOOKUP(U$2,Técnicos!$A$2:$A$100,IF(Projetos!AA635=1,Técnicos!$F$2:$F$100,IF(Projetos!AA635=2,Técnicos!$H$2:$H$100,Técnicos!$J$2:$J$100)),,0,1))</f>
        <v/>
      </c>
      <c r="V636" s="15" t="str" cm="1">
        <f t="array" ref="V636">IF(OR($B636="",V$2=""),"",Projetos!$K635/_xlfn.XLOOKUP(V$2,Técnicos!$A$2:$A$100,IF(Projetos!AB635=1,Técnicos!$F$2:$F$100,IF(Projetos!AB635=2,Técnicos!$H$2:$H$100,Técnicos!$J$2:$J$100)),,0,1))</f>
        <v/>
      </c>
      <c r="W636" s="15" t="str" cm="1">
        <f t="array" ref="W636">IF(OR($B636="",W$2=""),"",Projetos!$K635/_xlfn.XLOOKUP(W$2,Técnicos!$A$2:$A$100,IF(Projetos!AC635=1,Técnicos!$F$2:$F$100,IF(Projetos!AC635=2,Técnicos!$H$2:$H$100,Técnicos!$J$2:$J$100)),,0,1))</f>
        <v/>
      </c>
      <c r="X636" s="15" t="str" cm="1">
        <f t="array" ref="X636">IF(OR($B636="",X$2=""),"",Projetos!$K635/_xlfn.XLOOKUP(X$2,Técnicos!$A$2:$A$100,IF(Projetos!AD635=1,Técnicos!$F$2:$F$100,IF(Projetos!AD635=2,Técnicos!$H$2:$H$100,Técnicos!$J$2:$J$100)),,0,1))</f>
        <v/>
      </c>
      <c r="Y636" s="15" t="str" cm="1">
        <f t="array" ref="Y636">IF(OR($B636="",Y$2=""),"",Projetos!$K635/_xlfn.XLOOKUP(Y$2,Técnicos!$A$2:$A$100,IF(Projetos!AE635=1,Técnicos!$F$2:$F$100,IF(Projetos!AE635=2,Técnicos!$H$2:$H$100,Técnicos!$J$2:$J$100)),,0,1))</f>
        <v/>
      </c>
      <c r="Z636" s="15" t="str" cm="1">
        <f t="array" ref="Z636">IF(OR($B636="",Z$2=""),"",Projetos!$K635/_xlfn.XLOOKUP(Z$2,Técnicos!$A$2:$A$100,IF(Projetos!AF635=1,Técnicos!$F$2:$F$100,IF(Projetos!AF635=2,Técnicos!$H$2:$H$100,Técnicos!$J$2:$J$100)),,0,1))</f>
        <v/>
      </c>
      <c r="AA636" s="15" t="str" cm="1">
        <f t="array" ref="AA636">IF(OR($B636="",AA$2=""),"",Projetos!$K635/_xlfn.XLOOKUP(AA$2,Técnicos!$A$2:$A$100,IF(Projetos!AG635=1,Técnicos!$F$2:$F$100,IF(Projetos!AG635=2,Técnicos!$H$2:$H$100,Técnicos!$J$2:$J$100)),,0,1))</f>
        <v/>
      </c>
      <c r="AB636" s="15" t="str" cm="1">
        <f t="array" ref="AB636">IF(OR($B636="",AB$2=""),"",Projetos!$K635/_xlfn.XLOOKUP(AB$2,Técnicos!$A$2:$A$100,IF(Projetos!AH635=1,Técnicos!$F$2:$F$100,IF(Projetos!AH635=2,Técnicos!$H$2:$H$100,Técnicos!$J$2:$J$100)),,0,1))</f>
        <v/>
      </c>
      <c r="AC636" s="15" t="str" cm="1">
        <f t="array" ref="AC636">IF(OR($B636="",AC$2=""),"",Projetos!$K635/_xlfn.XLOOKUP(AC$2,Técnicos!$A$2:$A$100,IF(Projetos!AI635=1,Técnicos!$F$2:$F$100,IF(Projetos!AI635=2,Técnicos!$H$2:$H$100,Técnicos!$J$2:$J$100)),,0,1))</f>
        <v/>
      </c>
      <c r="AD636" s="15" t="str" cm="1">
        <f t="array" ref="AD636">IF(OR($B636="",AD$2=""),"",Projetos!$K635/_xlfn.XLOOKUP(AD$2,Técnicos!$A$2:$A$100,IF(Projetos!AJ635=1,Técnicos!$F$2:$F$100,IF(Projetos!AJ635=2,Técnicos!$H$2:$H$100,Técnicos!$J$2:$J$100)),,0,1))</f>
        <v/>
      </c>
      <c r="AE636" s="15" t="str" cm="1">
        <f t="array" ref="AE636">IF(OR($B636="",AE$2=""),"",Projetos!$K635/_xlfn.XLOOKUP(AE$2,Técnicos!$A$2:$A$100,IF(Projetos!AK635=1,Técnicos!$F$2:$F$100,IF(Projetos!AK635=2,Técnicos!$H$2:$H$100,Técnicos!$J$2:$J$100)),,0,1))</f>
        <v/>
      </c>
      <c r="AF636" s="15" t="str" cm="1">
        <f t="array" ref="AF636">IF(OR($B636="",AF$2=""),"",Projetos!$K635/_xlfn.XLOOKUP(AF$2,Técnicos!$A$2:$A$100,IF(Projetos!AL635=1,Técnicos!$F$2:$F$100,IF(Projetos!AL635=2,Técnicos!$H$2:$H$100,Técnicos!$J$2:$J$100)),,0,1))</f>
        <v/>
      </c>
      <c r="AG636" s="15" t="str" cm="1">
        <f t="array" ref="AG636">IF(OR($B636="",AG$2=""),"",Projetos!$K635/_xlfn.XLOOKUP(AG$2,Técnicos!$A$2:$A$100,IF(Projetos!AM635=1,Técnicos!$F$2:$F$100,IF(Projetos!AM635=2,Técnicos!$H$2:$H$100,Técnicos!$J$2:$J$100)),,0,1))</f>
        <v/>
      </c>
      <c r="AH636" s="15" t="str" cm="1">
        <f t="array" ref="AH636">IF(OR($B636="",AH$2=""),"",Projetos!$K635/_xlfn.XLOOKUP(AH$2,Técnicos!$A$2:$A$100,IF(Projetos!AN635=1,Técnicos!$F$2:$F$100,IF(Projetos!AN635=2,Técnicos!$H$2:$H$100,Técnicos!$J$2:$J$100)),,0,1))</f>
        <v/>
      </c>
      <c r="AI636" s="15" t="str" cm="1">
        <f t="array" ref="AI636">IF(OR($B636="",AI$2=""),"",Projetos!$K635/_xlfn.XLOOKUP(AI$2,Técnicos!$A$2:$A$100,IF(Projetos!AO635=1,Técnicos!$F$2:$F$100,IF(Projetos!AO635=2,Técnicos!$H$2:$H$100,Técnicos!$J$2:$J$100)),,0,1))</f>
        <v/>
      </c>
      <c r="AJ636" s="15" t="str" cm="1">
        <f t="array" ref="AJ636">IF(OR($B636="",AJ$2=""),"",Projetos!$K635/_xlfn.XLOOKUP(AJ$2,Técnicos!$A$2:$A$100,IF(Projetos!AP635=1,Técnicos!$F$2:$F$100,IF(Projetos!AP635=2,Técnicos!$H$2:$H$100,Técnicos!$J$2:$J$100)),,0,1))</f>
        <v/>
      </c>
      <c r="AK636" s="15" t="str" cm="1">
        <f t="array" ref="AK636">IF(OR($B636="",AK$2=""),"",Projetos!$K635/_xlfn.XLOOKUP(AK$2,Técnicos!$A$2:$A$100,IF(Projetos!AQ635=1,Técnicos!$F$2:$F$100,IF(Projetos!AQ635=2,Técnicos!$H$2:$H$100,Técnicos!$J$2:$J$100)),,0,1))</f>
        <v/>
      </c>
    </row>
    <row r="637" spans="3:37" x14ac:dyDescent="0.3">
      <c r="C637" s="15" t="str" cm="1">
        <f t="array" ref="C637">IF(OR($B637="",C$2=""),"",Projetos!$K636/_xlfn.XLOOKUP(C$2,Técnicos!$A$2:$A$100,IF(Projetos!I636=1,Técnicos!$F$2:$F$100,IF(Projetos!I636=2,Técnicos!$H$2:$H$100,Técnicos!$J$2:$J$100)),,0,1))</f>
        <v/>
      </c>
      <c r="D637" s="15" t="str" cm="1">
        <f t="array" ref="D637">IF(OR($B637="",D$2=""),"",Projetos!$K636/_xlfn.XLOOKUP(D$2,Técnicos!$A$2:$A$100,IF(Projetos!J636=1,Técnicos!$F$2:$F$100,IF(Projetos!J636=2,Técnicos!$H$2:$H$100,Técnicos!$J$2:$J$100)),,0,1))</f>
        <v/>
      </c>
      <c r="E637" s="15" t="str" cm="1">
        <f t="array" ref="E637">IF(OR($B637="",E$2=""),"",Projetos!$K636/_xlfn.XLOOKUP(E$2,Técnicos!$A$2:$A$100,IF(Projetos!K636=1,Técnicos!$F$2:$F$100,IF(Projetos!K636=2,Técnicos!$H$2:$H$100,Técnicos!$J$2:$J$100)),,0,1))</f>
        <v/>
      </c>
      <c r="F637" s="15" t="str" cm="1">
        <f t="array" ref="F637">IF(OR($B637="",F$2=""),"",Projetos!$K636/_xlfn.XLOOKUP(F$2,Técnicos!$A$2:$A$100,IF(Projetos!L636=1,Técnicos!$F$2:$F$100,IF(Projetos!L636=2,Técnicos!$H$2:$H$100,Técnicos!$J$2:$J$100)),,0,1))</f>
        <v/>
      </c>
      <c r="G637" s="15" t="str" cm="1">
        <f t="array" ref="G637">IF(OR($B637="",G$2=""),"",Projetos!$K636/_xlfn.XLOOKUP(G$2,Técnicos!$A$2:$A$100,IF(Projetos!M636=1,Técnicos!$F$2:$F$100,IF(Projetos!M636=2,Técnicos!$H$2:$H$100,Técnicos!$J$2:$J$100)),,0,1))</f>
        <v/>
      </c>
      <c r="H637" s="15" t="str" cm="1">
        <f t="array" ref="H637">IF(OR($B637="",H$2=""),"",Projetos!$K636/_xlfn.XLOOKUP(H$2,Técnicos!$A$2:$A$100,IF(Projetos!N636=1,Técnicos!$F$2:$F$100,IF(Projetos!N636=2,Técnicos!$H$2:$H$100,Técnicos!$J$2:$J$100)),,0,1))</f>
        <v/>
      </c>
      <c r="I637" s="15" t="str" cm="1">
        <f t="array" ref="I637">IF(OR($B637="",I$2=""),"",Projetos!$K636/_xlfn.XLOOKUP(I$2,Técnicos!$A$2:$A$100,IF(Projetos!O636=1,Técnicos!$F$2:$F$100,IF(Projetos!O636=2,Técnicos!$H$2:$H$100,Técnicos!$J$2:$J$100)),,0,1))</f>
        <v/>
      </c>
      <c r="J637" s="15" t="str" cm="1">
        <f t="array" ref="J637">IF(OR($B637="",J$2=""),"",Projetos!$K636/_xlfn.XLOOKUP(J$2,Técnicos!$A$2:$A$100,IF(Projetos!P636=1,Técnicos!$F$2:$F$100,IF(Projetos!P636=2,Técnicos!$H$2:$H$100,Técnicos!$J$2:$J$100)),,0,1))</f>
        <v/>
      </c>
      <c r="K637" s="15" t="str" cm="1">
        <f t="array" ref="K637">IF(OR($B637="",K$2=""),"",Projetos!$K636/_xlfn.XLOOKUP(K$2,Técnicos!$A$2:$A$100,IF(Projetos!Q636=1,Técnicos!$F$2:$F$100,IF(Projetos!Q636=2,Técnicos!$H$2:$H$100,Técnicos!$J$2:$J$100)),,0,1))</f>
        <v/>
      </c>
      <c r="L637" s="15" t="str" cm="1">
        <f t="array" ref="L637">IF(OR($B637="",L$2=""),"",Projetos!$K636/_xlfn.XLOOKUP(L$2,Técnicos!$A$2:$A$100,IF(Projetos!R636=1,Técnicos!$F$2:$F$100,IF(Projetos!R636=2,Técnicos!$H$2:$H$100,Técnicos!$J$2:$J$100)),,0,1))</f>
        <v/>
      </c>
      <c r="M637" s="15" t="str" cm="1">
        <f t="array" ref="M637">IF(OR($B637="",M$2=""),"",Projetos!$K636/_xlfn.XLOOKUP(M$2,Técnicos!$A$2:$A$100,IF(Projetos!S636=1,Técnicos!$F$2:$F$100,IF(Projetos!S636=2,Técnicos!$H$2:$H$100,Técnicos!$J$2:$J$100)),,0,1))</f>
        <v/>
      </c>
      <c r="N637" s="15" t="str" cm="1">
        <f t="array" ref="N637">IF(OR($B637="",N$2=""),"",Projetos!$K636/_xlfn.XLOOKUP(N$2,Técnicos!$A$2:$A$100,IF(Projetos!T636=1,Técnicos!$F$2:$F$100,IF(Projetos!T636=2,Técnicos!$H$2:$H$100,Técnicos!$J$2:$J$100)),,0,1))</f>
        <v/>
      </c>
      <c r="O637" s="15" t="str" cm="1">
        <f t="array" ref="O637">IF(OR($B637="",O$2=""),"",Projetos!$K636/_xlfn.XLOOKUP(O$2,Técnicos!$A$2:$A$100,IF(Projetos!U636=1,Técnicos!$F$2:$F$100,IF(Projetos!U636=2,Técnicos!$H$2:$H$100,Técnicos!$J$2:$J$100)),,0,1))</f>
        <v/>
      </c>
      <c r="P637" s="15" t="str" cm="1">
        <f t="array" ref="P637">IF(OR($B637="",P$2=""),"",Projetos!$K636/_xlfn.XLOOKUP(P$2,Técnicos!$A$2:$A$100,IF(Projetos!V636=1,Técnicos!$F$2:$F$100,IF(Projetos!V636=2,Técnicos!$H$2:$H$100,Técnicos!$J$2:$J$100)),,0,1))</f>
        <v/>
      </c>
      <c r="Q637" s="15" t="str" cm="1">
        <f t="array" ref="Q637">IF(OR($B637="",Q$2=""),"",Projetos!$K636/_xlfn.XLOOKUP(Q$2,Técnicos!$A$2:$A$100,IF(Projetos!W636=1,Técnicos!$F$2:$F$100,IF(Projetos!W636=2,Técnicos!$H$2:$H$100,Técnicos!$J$2:$J$100)),,0,1))</f>
        <v/>
      </c>
      <c r="R637" s="15" t="str" cm="1">
        <f t="array" ref="R637">IF(OR($B637="",R$2=""),"",Projetos!$K636/_xlfn.XLOOKUP(R$2,Técnicos!$A$2:$A$100,IF(Projetos!X636=1,Técnicos!$F$2:$F$100,IF(Projetos!X636=2,Técnicos!$H$2:$H$100,Técnicos!$J$2:$J$100)),,0,1))</f>
        <v/>
      </c>
      <c r="S637" s="15" t="str" cm="1">
        <f t="array" ref="S637">IF(OR($B637="",S$2=""),"",Projetos!$K636/_xlfn.XLOOKUP(S$2,Técnicos!$A$2:$A$100,IF(Projetos!Y636=1,Técnicos!$F$2:$F$100,IF(Projetos!Y636=2,Técnicos!$H$2:$H$100,Técnicos!$J$2:$J$100)),,0,1))</f>
        <v/>
      </c>
      <c r="T637" s="15" t="str" cm="1">
        <f t="array" ref="T637">IF(OR($B637="",T$2=""),"",Projetos!$K636/_xlfn.XLOOKUP(T$2,Técnicos!$A$2:$A$100,IF(Projetos!Z636=1,Técnicos!$F$2:$F$100,IF(Projetos!Z636=2,Técnicos!$H$2:$H$100,Técnicos!$J$2:$J$100)),,0,1))</f>
        <v/>
      </c>
      <c r="U637" s="15" t="str" cm="1">
        <f t="array" ref="U637">IF(OR($B637="",U$2=""),"",Projetos!$K636/_xlfn.XLOOKUP(U$2,Técnicos!$A$2:$A$100,IF(Projetos!AA636=1,Técnicos!$F$2:$F$100,IF(Projetos!AA636=2,Técnicos!$H$2:$H$100,Técnicos!$J$2:$J$100)),,0,1))</f>
        <v/>
      </c>
      <c r="V637" s="15" t="str" cm="1">
        <f t="array" ref="V637">IF(OR($B637="",V$2=""),"",Projetos!$K636/_xlfn.XLOOKUP(V$2,Técnicos!$A$2:$A$100,IF(Projetos!AB636=1,Técnicos!$F$2:$F$100,IF(Projetos!AB636=2,Técnicos!$H$2:$H$100,Técnicos!$J$2:$J$100)),,0,1))</f>
        <v/>
      </c>
      <c r="W637" s="15" t="str" cm="1">
        <f t="array" ref="W637">IF(OR($B637="",W$2=""),"",Projetos!$K636/_xlfn.XLOOKUP(W$2,Técnicos!$A$2:$A$100,IF(Projetos!AC636=1,Técnicos!$F$2:$F$100,IF(Projetos!AC636=2,Técnicos!$H$2:$H$100,Técnicos!$J$2:$J$100)),,0,1))</f>
        <v/>
      </c>
      <c r="X637" s="15" t="str" cm="1">
        <f t="array" ref="X637">IF(OR($B637="",X$2=""),"",Projetos!$K636/_xlfn.XLOOKUP(X$2,Técnicos!$A$2:$A$100,IF(Projetos!AD636=1,Técnicos!$F$2:$F$100,IF(Projetos!AD636=2,Técnicos!$H$2:$H$100,Técnicos!$J$2:$J$100)),,0,1))</f>
        <v/>
      </c>
      <c r="Y637" s="15" t="str" cm="1">
        <f t="array" ref="Y637">IF(OR($B637="",Y$2=""),"",Projetos!$K636/_xlfn.XLOOKUP(Y$2,Técnicos!$A$2:$A$100,IF(Projetos!AE636=1,Técnicos!$F$2:$F$100,IF(Projetos!AE636=2,Técnicos!$H$2:$H$100,Técnicos!$J$2:$J$100)),,0,1))</f>
        <v/>
      </c>
      <c r="Z637" s="15" t="str" cm="1">
        <f t="array" ref="Z637">IF(OR($B637="",Z$2=""),"",Projetos!$K636/_xlfn.XLOOKUP(Z$2,Técnicos!$A$2:$A$100,IF(Projetos!AF636=1,Técnicos!$F$2:$F$100,IF(Projetos!AF636=2,Técnicos!$H$2:$H$100,Técnicos!$J$2:$J$100)),,0,1))</f>
        <v/>
      </c>
      <c r="AA637" s="15" t="str" cm="1">
        <f t="array" ref="AA637">IF(OR($B637="",AA$2=""),"",Projetos!$K636/_xlfn.XLOOKUP(AA$2,Técnicos!$A$2:$A$100,IF(Projetos!AG636=1,Técnicos!$F$2:$F$100,IF(Projetos!AG636=2,Técnicos!$H$2:$H$100,Técnicos!$J$2:$J$100)),,0,1))</f>
        <v/>
      </c>
      <c r="AB637" s="15" t="str" cm="1">
        <f t="array" ref="AB637">IF(OR($B637="",AB$2=""),"",Projetos!$K636/_xlfn.XLOOKUP(AB$2,Técnicos!$A$2:$A$100,IF(Projetos!AH636=1,Técnicos!$F$2:$F$100,IF(Projetos!AH636=2,Técnicos!$H$2:$H$100,Técnicos!$J$2:$J$100)),,0,1))</f>
        <v/>
      </c>
      <c r="AC637" s="15" t="str" cm="1">
        <f t="array" ref="AC637">IF(OR($B637="",AC$2=""),"",Projetos!$K636/_xlfn.XLOOKUP(AC$2,Técnicos!$A$2:$A$100,IF(Projetos!AI636=1,Técnicos!$F$2:$F$100,IF(Projetos!AI636=2,Técnicos!$H$2:$H$100,Técnicos!$J$2:$J$100)),,0,1))</f>
        <v/>
      </c>
      <c r="AD637" s="15" t="str" cm="1">
        <f t="array" ref="AD637">IF(OR($B637="",AD$2=""),"",Projetos!$K636/_xlfn.XLOOKUP(AD$2,Técnicos!$A$2:$A$100,IF(Projetos!AJ636=1,Técnicos!$F$2:$F$100,IF(Projetos!AJ636=2,Técnicos!$H$2:$H$100,Técnicos!$J$2:$J$100)),,0,1))</f>
        <v/>
      </c>
      <c r="AE637" s="15" t="str" cm="1">
        <f t="array" ref="AE637">IF(OR($B637="",AE$2=""),"",Projetos!$K636/_xlfn.XLOOKUP(AE$2,Técnicos!$A$2:$A$100,IF(Projetos!AK636=1,Técnicos!$F$2:$F$100,IF(Projetos!AK636=2,Técnicos!$H$2:$H$100,Técnicos!$J$2:$J$100)),,0,1))</f>
        <v/>
      </c>
      <c r="AF637" s="15" t="str" cm="1">
        <f t="array" ref="AF637">IF(OR($B637="",AF$2=""),"",Projetos!$K636/_xlfn.XLOOKUP(AF$2,Técnicos!$A$2:$A$100,IF(Projetos!AL636=1,Técnicos!$F$2:$F$100,IF(Projetos!AL636=2,Técnicos!$H$2:$H$100,Técnicos!$J$2:$J$100)),,0,1))</f>
        <v/>
      </c>
      <c r="AG637" s="15" t="str" cm="1">
        <f t="array" ref="AG637">IF(OR($B637="",AG$2=""),"",Projetos!$K636/_xlfn.XLOOKUP(AG$2,Técnicos!$A$2:$A$100,IF(Projetos!AM636=1,Técnicos!$F$2:$F$100,IF(Projetos!AM636=2,Técnicos!$H$2:$H$100,Técnicos!$J$2:$J$100)),,0,1))</f>
        <v/>
      </c>
      <c r="AH637" s="15" t="str" cm="1">
        <f t="array" ref="AH637">IF(OR($B637="",AH$2=""),"",Projetos!$K636/_xlfn.XLOOKUP(AH$2,Técnicos!$A$2:$A$100,IF(Projetos!AN636=1,Técnicos!$F$2:$F$100,IF(Projetos!AN636=2,Técnicos!$H$2:$H$100,Técnicos!$J$2:$J$100)),,0,1))</f>
        <v/>
      </c>
      <c r="AI637" s="15" t="str" cm="1">
        <f t="array" ref="AI637">IF(OR($B637="",AI$2=""),"",Projetos!$K636/_xlfn.XLOOKUP(AI$2,Técnicos!$A$2:$A$100,IF(Projetos!AO636=1,Técnicos!$F$2:$F$100,IF(Projetos!AO636=2,Técnicos!$H$2:$H$100,Técnicos!$J$2:$J$100)),,0,1))</f>
        <v/>
      </c>
      <c r="AJ637" s="15" t="str" cm="1">
        <f t="array" ref="AJ637">IF(OR($B637="",AJ$2=""),"",Projetos!$K636/_xlfn.XLOOKUP(AJ$2,Técnicos!$A$2:$A$100,IF(Projetos!AP636=1,Técnicos!$F$2:$F$100,IF(Projetos!AP636=2,Técnicos!$H$2:$H$100,Técnicos!$J$2:$J$100)),,0,1))</f>
        <v/>
      </c>
      <c r="AK637" s="15" t="str" cm="1">
        <f t="array" ref="AK637">IF(OR($B637="",AK$2=""),"",Projetos!$K636/_xlfn.XLOOKUP(AK$2,Técnicos!$A$2:$A$100,IF(Projetos!AQ636=1,Técnicos!$F$2:$F$100,IF(Projetos!AQ636=2,Técnicos!$H$2:$H$100,Técnicos!$J$2:$J$100)),,0,1))</f>
        <v/>
      </c>
    </row>
    <row r="638" spans="3:37" x14ac:dyDescent="0.3">
      <c r="C638" s="15" t="str" cm="1">
        <f t="array" ref="C638">IF(OR($B638="",C$2=""),"",Projetos!$K637/_xlfn.XLOOKUP(C$2,Técnicos!$A$2:$A$100,IF(Projetos!I637=1,Técnicos!$F$2:$F$100,IF(Projetos!I637=2,Técnicos!$H$2:$H$100,Técnicos!$J$2:$J$100)),,0,1))</f>
        <v/>
      </c>
      <c r="D638" s="15" t="str" cm="1">
        <f t="array" ref="D638">IF(OR($B638="",D$2=""),"",Projetos!$K637/_xlfn.XLOOKUP(D$2,Técnicos!$A$2:$A$100,IF(Projetos!J637=1,Técnicos!$F$2:$F$100,IF(Projetos!J637=2,Técnicos!$H$2:$H$100,Técnicos!$J$2:$J$100)),,0,1))</f>
        <v/>
      </c>
      <c r="E638" s="15" t="str" cm="1">
        <f t="array" ref="E638">IF(OR($B638="",E$2=""),"",Projetos!$K637/_xlfn.XLOOKUP(E$2,Técnicos!$A$2:$A$100,IF(Projetos!K637=1,Técnicos!$F$2:$F$100,IF(Projetos!K637=2,Técnicos!$H$2:$H$100,Técnicos!$J$2:$J$100)),,0,1))</f>
        <v/>
      </c>
      <c r="F638" s="15" t="str" cm="1">
        <f t="array" ref="F638">IF(OR($B638="",F$2=""),"",Projetos!$K637/_xlfn.XLOOKUP(F$2,Técnicos!$A$2:$A$100,IF(Projetos!L637=1,Técnicos!$F$2:$F$100,IF(Projetos!L637=2,Técnicos!$H$2:$H$100,Técnicos!$J$2:$J$100)),,0,1))</f>
        <v/>
      </c>
      <c r="G638" s="15" t="str" cm="1">
        <f t="array" ref="G638">IF(OR($B638="",G$2=""),"",Projetos!$K637/_xlfn.XLOOKUP(G$2,Técnicos!$A$2:$A$100,IF(Projetos!M637=1,Técnicos!$F$2:$F$100,IF(Projetos!M637=2,Técnicos!$H$2:$H$100,Técnicos!$J$2:$J$100)),,0,1))</f>
        <v/>
      </c>
      <c r="H638" s="15" t="str" cm="1">
        <f t="array" ref="H638">IF(OR($B638="",H$2=""),"",Projetos!$K637/_xlfn.XLOOKUP(H$2,Técnicos!$A$2:$A$100,IF(Projetos!N637=1,Técnicos!$F$2:$F$100,IF(Projetos!N637=2,Técnicos!$H$2:$H$100,Técnicos!$J$2:$J$100)),,0,1))</f>
        <v/>
      </c>
      <c r="I638" s="15" t="str" cm="1">
        <f t="array" ref="I638">IF(OR($B638="",I$2=""),"",Projetos!$K637/_xlfn.XLOOKUP(I$2,Técnicos!$A$2:$A$100,IF(Projetos!O637=1,Técnicos!$F$2:$F$100,IF(Projetos!O637=2,Técnicos!$H$2:$H$100,Técnicos!$J$2:$J$100)),,0,1))</f>
        <v/>
      </c>
      <c r="J638" s="15" t="str" cm="1">
        <f t="array" ref="J638">IF(OR($B638="",J$2=""),"",Projetos!$K637/_xlfn.XLOOKUP(J$2,Técnicos!$A$2:$A$100,IF(Projetos!P637=1,Técnicos!$F$2:$F$100,IF(Projetos!P637=2,Técnicos!$H$2:$H$100,Técnicos!$J$2:$J$100)),,0,1))</f>
        <v/>
      </c>
      <c r="K638" s="15" t="str" cm="1">
        <f t="array" ref="K638">IF(OR($B638="",K$2=""),"",Projetos!$K637/_xlfn.XLOOKUP(K$2,Técnicos!$A$2:$A$100,IF(Projetos!Q637=1,Técnicos!$F$2:$F$100,IF(Projetos!Q637=2,Técnicos!$H$2:$H$100,Técnicos!$J$2:$J$100)),,0,1))</f>
        <v/>
      </c>
      <c r="L638" s="15" t="str" cm="1">
        <f t="array" ref="L638">IF(OR($B638="",L$2=""),"",Projetos!$K637/_xlfn.XLOOKUP(L$2,Técnicos!$A$2:$A$100,IF(Projetos!R637=1,Técnicos!$F$2:$F$100,IF(Projetos!R637=2,Técnicos!$H$2:$H$100,Técnicos!$J$2:$J$100)),,0,1))</f>
        <v/>
      </c>
      <c r="M638" s="15" t="str" cm="1">
        <f t="array" ref="M638">IF(OR($B638="",M$2=""),"",Projetos!$K637/_xlfn.XLOOKUP(M$2,Técnicos!$A$2:$A$100,IF(Projetos!S637=1,Técnicos!$F$2:$F$100,IF(Projetos!S637=2,Técnicos!$H$2:$H$100,Técnicos!$J$2:$J$100)),,0,1))</f>
        <v/>
      </c>
      <c r="N638" s="15" t="str" cm="1">
        <f t="array" ref="N638">IF(OR($B638="",N$2=""),"",Projetos!$K637/_xlfn.XLOOKUP(N$2,Técnicos!$A$2:$A$100,IF(Projetos!T637=1,Técnicos!$F$2:$F$100,IF(Projetos!T637=2,Técnicos!$H$2:$H$100,Técnicos!$J$2:$J$100)),,0,1))</f>
        <v/>
      </c>
      <c r="O638" s="15" t="str" cm="1">
        <f t="array" ref="O638">IF(OR($B638="",O$2=""),"",Projetos!$K637/_xlfn.XLOOKUP(O$2,Técnicos!$A$2:$A$100,IF(Projetos!U637=1,Técnicos!$F$2:$F$100,IF(Projetos!U637=2,Técnicos!$H$2:$H$100,Técnicos!$J$2:$J$100)),,0,1))</f>
        <v/>
      </c>
      <c r="P638" s="15" t="str" cm="1">
        <f t="array" ref="P638">IF(OR($B638="",P$2=""),"",Projetos!$K637/_xlfn.XLOOKUP(P$2,Técnicos!$A$2:$A$100,IF(Projetos!V637=1,Técnicos!$F$2:$F$100,IF(Projetos!V637=2,Técnicos!$H$2:$H$100,Técnicos!$J$2:$J$100)),,0,1))</f>
        <v/>
      </c>
      <c r="Q638" s="15" t="str" cm="1">
        <f t="array" ref="Q638">IF(OR($B638="",Q$2=""),"",Projetos!$K637/_xlfn.XLOOKUP(Q$2,Técnicos!$A$2:$A$100,IF(Projetos!W637=1,Técnicos!$F$2:$F$100,IF(Projetos!W637=2,Técnicos!$H$2:$H$100,Técnicos!$J$2:$J$100)),,0,1))</f>
        <v/>
      </c>
      <c r="R638" s="15" t="str" cm="1">
        <f t="array" ref="R638">IF(OR($B638="",R$2=""),"",Projetos!$K637/_xlfn.XLOOKUP(R$2,Técnicos!$A$2:$A$100,IF(Projetos!X637=1,Técnicos!$F$2:$F$100,IF(Projetos!X637=2,Técnicos!$H$2:$H$100,Técnicos!$J$2:$J$100)),,0,1))</f>
        <v/>
      </c>
      <c r="S638" s="15" t="str" cm="1">
        <f t="array" ref="S638">IF(OR($B638="",S$2=""),"",Projetos!$K637/_xlfn.XLOOKUP(S$2,Técnicos!$A$2:$A$100,IF(Projetos!Y637=1,Técnicos!$F$2:$F$100,IF(Projetos!Y637=2,Técnicos!$H$2:$H$100,Técnicos!$J$2:$J$100)),,0,1))</f>
        <v/>
      </c>
      <c r="T638" s="15" t="str" cm="1">
        <f t="array" ref="T638">IF(OR($B638="",T$2=""),"",Projetos!$K637/_xlfn.XLOOKUP(T$2,Técnicos!$A$2:$A$100,IF(Projetos!Z637=1,Técnicos!$F$2:$F$100,IF(Projetos!Z637=2,Técnicos!$H$2:$H$100,Técnicos!$J$2:$J$100)),,0,1))</f>
        <v/>
      </c>
      <c r="U638" s="15" t="str" cm="1">
        <f t="array" ref="U638">IF(OR($B638="",U$2=""),"",Projetos!$K637/_xlfn.XLOOKUP(U$2,Técnicos!$A$2:$A$100,IF(Projetos!AA637=1,Técnicos!$F$2:$F$100,IF(Projetos!AA637=2,Técnicos!$H$2:$H$100,Técnicos!$J$2:$J$100)),,0,1))</f>
        <v/>
      </c>
      <c r="V638" s="15" t="str" cm="1">
        <f t="array" ref="V638">IF(OR($B638="",V$2=""),"",Projetos!$K637/_xlfn.XLOOKUP(V$2,Técnicos!$A$2:$A$100,IF(Projetos!AB637=1,Técnicos!$F$2:$F$100,IF(Projetos!AB637=2,Técnicos!$H$2:$H$100,Técnicos!$J$2:$J$100)),,0,1))</f>
        <v/>
      </c>
      <c r="W638" s="15" t="str" cm="1">
        <f t="array" ref="W638">IF(OR($B638="",W$2=""),"",Projetos!$K637/_xlfn.XLOOKUP(W$2,Técnicos!$A$2:$A$100,IF(Projetos!AC637=1,Técnicos!$F$2:$F$100,IF(Projetos!AC637=2,Técnicos!$H$2:$H$100,Técnicos!$J$2:$J$100)),,0,1))</f>
        <v/>
      </c>
      <c r="X638" s="15" t="str" cm="1">
        <f t="array" ref="X638">IF(OR($B638="",X$2=""),"",Projetos!$K637/_xlfn.XLOOKUP(X$2,Técnicos!$A$2:$A$100,IF(Projetos!AD637=1,Técnicos!$F$2:$F$100,IF(Projetos!AD637=2,Técnicos!$H$2:$H$100,Técnicos!$J$2:$J$100)),,0,1))</f>
        <v/>
      </c>
      <c r="Y638" s="15" t="str" cm="1">
        <f t="array" ref="Y638">IF(OR($B638="",Y$2=""),"",Projetos!$K637/_xlfn.XLOOKUP(Y$2,Técnicos!$A$2:$A$100,IF(Projetos!AE637=1,Técnicos!$F$2:$F$100,IF(Projetos!AE637=2,Técnicos!$H$2:$H$100,Técnicos!$J$2:$J$100)),,0,1))</f>
        <v/>
      </c>
      <c r="Z638" s="15" t="str" cm="1">
        <f t="array" ref="Z638">IF(OR($B638="",Z$2=""),"",Projetos!$K637/_xlfn.XLOOKUP(Z$2,Técnicos!$A$2:$A$100,IF(Projetos!AF637=1,Técnicos!$F$2:$F$100,IF(Projetos!AF637=2,Técnicos!$H$2:$H$100,Técnicos!$J$2:$J$100)),,0,1))</f>
        <v/>
      </c>
      <c r="AA638" s="15" t="str" cm="1">
        <f t="array" ref="AA638">IF(OR($B638="",AA$2=""),"",Projetos!$K637/_xlfn.XLOOKUP(AA$2,Técnicos!$A$2:$A$100,IF(Projetos!AG637=1,Técnicos!$F$2:$F$100,IF(Projetos!AG637=2,Técnicos!$H$2:$H$100,Técnicos!$J$2:$J$100)),,0,1))</f>
        <v/>
      </c>
      <c r="AB638" s="15" t="str" cm="1">
        <f t="array" ref="AB638">IF(OR($B638="",AB$2=""),"",Projetos!$K637/_xlfn.XLOOKUP(AB$2,Técnicos!$A$2:$A$100,IF(Projetos!AH637=1,Técnicos!$F$2:$F$100,IF(Projetos!AH637=2,Técnicos!$H$2:$H$100,Técnicos!$J$2:$J$100)),,0,1))</f>
        <v/>
      </c>
      <c r="AC638" s="15" t="str" cm="1">
        <f t="array" ref="AC638">IF(OR($B638="",AC$2=""),"",Projetos!$K637/_xlfn.XLOOKUP(AC$2,Técnicos!$A$2:$A$100,IF(Projetos!AI637=1,Técnicos!$F$2:$F$100,IF(Projetos!AI637=2,Técnicos!$H$2:$H$100,Técnicos!$J$2:$J$100)),,0,1))</f>
        <v/>
      </c>
      <c r="AD638" s="15" t="str" cm="1">
        <f t="array" ref="AD638">IF(OR($B638="",AD$2=""),"",Projetos!$K637/_xlfn.XLOOKUP(AD$2,Técnicos!$A$2:$A$100,IF(Projetos!AJ637=1,Técnicos!$F$2:$F$100,IF(Projetos!AJ637=2,Técnicos!$H$2:$H$100,Técnicos!$J$2:$J$100)),,0,1))</f>
        <v/>
      </c>
      <c r="AE638" s="15" t="str" cm="1">
        <f t="array" ref="AE638">IF(OR($B638="",AE$2=""),"",Projetos!$K637/_xlfn.XLOOKUP(AE$2,Técnicos!$A$2:$A$100,IF(Projetos!AK637=1,Técnicos!$F$2:$F$100,IF(Projetos!AK637=2,Técnicos!$H$2:$H$100,Técnicos!$J$2:$J$100)),,0,1))</f>
        <v/>
      </c>
      <c r="AF638" s="15" t="str" cm="1">
        <f t="array" ref="AF638">IF(OR($B638="",AF$2=""),"",Projetos!$K637/_xlfn.XLOOKUP(AF$2,Técnicos!$A$2:$A$100,IF(Projetos!AL637=1,Técnicos!$F$2:$F$100,IF(Projetos!AL637=2,Técnicos!$H$2:$H$100,Técnicos!$J$2:$J$100)),,0,1))</f>
        <v/>
      </c>
      <c r="AG638" s="15" t="str" cm="1">
        <f t="array" ref="AG638">IF(OR($B638="",AG$2=""),"",Projetos!$K637/_xlfn.XLOOKUP(AG$2,Técnicos!$A$2:$A$100,IF(Projetos!AM637=1,Técnicos!$F$2:$F$100,IF(Projetos!AM637=2,Técnicos!$H$2:$H$100,Técnicos!$J$2:$J$100)),,0,1))</f>
        <v/>
      </c>
      <c r="AH638" s="15" t="str" cm="1">
        <f t="array" ref="AH638">IF(OR($B638="",AH$2=""),"",Projetos!$K637/_xlfn.XLOOKUP(AH$2,Técnicos!$A$2:$A$100,IF(Projetos!AN637=1,Técnicos!$F$2:$F$100,IF(Projetos!AN637=2,Técnicos!$H$2:$H$100,Técnicos!$J$2:$J$100)),,0,1))</f>
        <v/>
      </c>
      <c r="AI638" s="15" t="str" cm="1">
        <f t="array" ref="AI638">IF(OR($B638="",AI$2=""),"",Projetos!$K637/_xlfn.XLOOKUP(AI$2,Técnicos!$A$2:$A$100,IF(Projetos!AO637=1,Técnicos!$F$2:$F$100,IF(Projetos!AO637=2,Técnicos!$H$2:$H$100,Técnicos!$J$2:$J$100)),,0,1))</f>
        <v/>
      </c>
      <c r="AJ638" s="15" t="str" cm="1">
        <f t="array" ref="AJ638">IF(OR($B638="",AJ$2=""),"",Projetos!$K637/_xlfn.XLOOKUP(AJ$2,Técnicos!$A$2:$A$100,IF(Projetos!AP637=1,Técnicos!$F$2:$F$100,IF(Projetos!AP637=2,Técnicos!$H$2:$H$100,Técnicos!$J$2:$J$100)),,0,1))</f>
        <v/>
      </c>
      <c r="AK638" s="15" t="str" cm="1">
        <f t="array" ref="AK638">IF(OR($B638="",AK$2=""),"",Projetos!$K637/_xlfn.XLOOKUP(AK$2,Técnicos!$A$2:$A$100,IF(Projetos!AQ637=1,Técnicos!$F$2:$F$100,IF(Projetos!AQ637=2,Técnicos!$H$2:$H$100,Técnicos!$J$2:$J$100)),,0,1))</f>
        <v/>
      </c>
    </row>
    <row r="639" spans="3:37" x14ac:dyDescent="0.3">
      <c r="C639" s="15" t="str" cm="1">
        <f t="array" ref="C639">IF(OR($B639="",C$2=""),"",Projetos!$K638/_xlfn.XLOOKUP(C$2,Técnicos!$A$2:$A$100,IF(Projetos!I638=1,Técnicos!$F$2:$F$100,IF(Projetos!I638=2,Técnicos!$H$2:$H$100,Técnicos!$J$2:$J$100)),,0,1))</f>
        <v/>
      </c>
      <c r="D639" s="15" t="str" cm="1">
        <f t="array" ref="D639">IF(OR($B639="",D$2=""),"",Projetos!$K638/_xlfn.XLOOKUP(D$2,Técnicos!$A$2:$A$100,IF(Projetos!J638=1,Técnicos!$F$2:$F$100,IF(Projetos!J638=2,Técnicos!$H$2:$H$100,Técnicos!$J$2:$J$100)),,0,1))</f>
        <v/>
      </c>
      <c r="E639" s="15" t="str" cm="1">
        <f t="array" ref="E639">IF(OR($B639="",E$2=""),"",Projetos!$K638/_xlfn.XLOOKUP(E$2,Técnicos!$A$2:$A$100,IF(Projetos!K638=1,Técnicos!$F$2:$F$100,IF(Projetos!K638=2,Técnicos!$H$2:$H$100,Técnicos!$J$2:$J$100)),,0,1))</f>
        <v/>
      </c>
      <c r="F639" s="15" t="str" cm="1">
        <f t="array" ref="F639">IF(OR($B639="",F$2=""),"",Projetos!$K638/_xlfn.XLOOKUP(F$2,Técnicos!$A$2:$A$100,IF(Projetos!L638=1,Técnicos!$F$2:$F$100,IF(Projetos!L638=2,Técnicos!$H$2:$H$100,Técnicos!$J$2:$J$100)),,0,1))</f>
        <v/>
      </c>
      <c r="G639" s="15" t="str" cm="1">
        <f t="array" ref="G639">IF(OR($B639="",G$2=""),"",Projetos!$K638/_xlfn.XLOOKUP(G$2,Técnicos!$A$2:$A$100,IF(Projetos!M638=1,Técnicos!$F$2:$F$100,IF(Projetos!M638=2,Técnicos!$H$2:$H$100,Técnicos!$J$2:$J$100)),,0,1))</f>
        <v/>
      </c>
      <c r="H639" s="15" t="str" cm="1">
        <f t="array" ref="H639">IF(OR($B639="",H$2=""),"",Projetos!$K638/_xlfn.XLOOKUP(H$2,Técnicos!$A$2:$A$100,IF(Projetos!N638=1,Técnicos!$F$2:$F$100,IF(Projetos!N638=2,Técnicos!$H$2:$H$100,Técnicos!$J$2:$J$100)),,0,1))</f>
        <v/>
      </c>
      <c r="I639" s="15" t="str" cm="1">
        <f t="array" ref="I639">IF(OR($B639="",I$2=""),"",Projetos!$K638/_xlfn.XLOOKUP(I$2,Técnicos!$A$2:$A$100,IF(Projetos!O638=1,Técnicos!$F$2:$F$100,IF(Projetos!O638=2,Técnicos!$H$2:$H$100,Técnicos!$J$2:$J$100)),,0,1))</f>
        <v/>
      </c>
      <c r="J639" s="15" t="str" cm="1">
        <f t="array" ref="J639">IF(OR($B639="",J$2=""),"",Projetos!$K638/_xlfn.XLOOKUP(J$2,Técnicos!$A$2:$A$100,IF(Projetos!P638=1,Técnicos!$F$2:$F$100,IF(Projetos!P638=2,Técnicos!$H$2:$H$100,Técnicos!$J$2:$J$100)),,0,1))</f>
        <v/>
      </c>
      <c r="K639" s="15" t="str" cm="1">
        <f t="array" ref="K639">IF(OR($B639="",K$2=""),"",Projetos!$K638/_xlfn.XLOOKUP(K$2,Técnicos!$A$2:$A$100,IF(Projetos!Q638=1,Técnicos!$F$2:$F$100,IF(Projetos!Q638=2,Técnicos!$H$2:$H$100,Técnicos!$J$2:$J$100)),,0,1))</f>
        <v/>
      </c>
      <c r="L639" s="15" t="str" cm="1">
        <f t="array" ref="L639">IF(OR($B639="",L$2=""),"",Projetos!$K638/_xlfn.XLOOKUP(L$2,Técnicos!$A$2:$A$100,IF(Projetos!R638=1,Técnicos!$F$2:$F$100,IF(Projetos!R638=2,Técnicos!$H$2:$H$100,Técnicos!$J$2:$J$100)),,0,1))</f>
        <v/>
      </c>
      <c r="M639" s="15" t="str" cm="1">
        <f t="array" ref="M639">IF(OR($B639="",M$2=""),"",Projetos!$K638/_xlfn.XLOOKUP(M$2,Técnicos!$A$2:$A$100,IF(Projetos!S638=1,Técnicos!$F$2:$F$100,IF(Projetos!S638=2,Técnicos!$H$2:$H$100,Técnicos!$J$2:$J$100)),,0,1))</f>
        <v/>
      </c>
      <c r="N639" s="15" t="str" cm="1">
        <f t="array" ref="N639">IF(OR($B639="",N$2=""),"",Projetos!$K638/_xlfn.XLOOKUP(N$2,Técnicos!$A$2:$A$100,IF(Projetos!T638=1,Técnicos!$F$2:$F$100,IF(Projetos!T638=2,Técnicos!$H$2:$H$100,Técnicos!$J$2:$J$100)),,0,1))</f>
        <v/>
      </c>
      <c r="O639" s="15" t="str" cm="1">
        <f t="array" ref="O639">IF(OR($B639="",O$2=""),"",Projetos!$K638/_xlfn.XLOOKUP(O$2,Técnicos!$A$2:$A$100,IF(Projetos!U638=1,Técnicos!$F$2:$F$100,IF(Projetos!U638=2,Técnicos!$H$2:$H$100,Técnicos!$J$2:$J$100)),,0,1))</f>
        <v/>
      </c>
      <c r="P639" s="15" t="str" cm="1">
        <f t="array" ref="P639">IF(OR($B639="",P$2=""),"",Projetos!$K638/_xlfn.XLOOKUP(P$2,Técnicos!$A$2:$A$100,IF(Projetos!V638=1,Técnicos!$F$2:$F$100,IF(Projetos!V638=2,Técnicos!$H$2:$H$100,Técnicos!$J$2:$J$100)),,0,1))</f>
        <v/>
      </c>
      <c r="Q639" s="15" t="str" cm="1">
        <f t="array" ref="Q639">IF(OR($B639="",Q$2=""),"",Projetos!$K638/_xlfn.XLOOKUP(Q$2,Técnicos!$A$2:$A$100,IF(Projetos!W638=1,Técnicos!$F$2:$F$100,IF(Projetos!W638=2,Técnicos!$H$2:$H$100,Técnicos!$J$2:$J$100)),,0,1))</f>
        <v/>
      </c>
      <c r="R639" s="15" t="str" cm="1">
        <f t="array" ref="R639">IF(OR($B639="",R$2=""),"",Projetos!$K638/_xlfn.XLOOKUP(R$2,Técnicos!$A$2:$A$100,IF(Projetos!X638=1,Técnicos!$F$2:$F$100,IF(Projetos!X638=2,Técnicos!$H$2:$H$100,Técnicos!$J$2:$J$100)),,0,1))</f>
        <v/>
      </c>
      <c r="S639" s="15" t="str" cm="1">
        <f t="array" ref="S639">IF(OR($B639="",S$2=""),"",Projetos!$K638/_xlfn.XLOOKUP(S$2,Técnicos!$A$2:$A$100,IF(Projetos!Y638=1,Técnicos!$F$2:$F$100,IF(Projetos!Y638=2,Técnicos!$H$2:$H$100,Técnicos!$J$2:$J$100)),,0,1))</f>
        <v/>
      </c>
      <c r="T639" s="15" t="str" cm="1">
        <f t="array" ref="T639">IF(OR($B639="",T$2=""),"",Projetos!$K638/_xlfn.XLOOKUP(T$2,Técnicos!$A$2:$A$100,IF(Projetos!Z638=1,Técnicos!$F$2:$F$100,IF(Projetos!Z638=2,Técnicos!$H$2:$H$100,Técnicos!$J$2:$J$100)),,0,1))</f>
        <v/>
      </c>
      <c r="U639" s="15" t="str" cm="1">
        <f t="array" ref="U639">IF(OR($B639="",U$2=""),"",Projetos!$K638/_xlfn.XLOOKUP(U$2,Técnicos!$A$2:$A$100,IF(Projetos!AA638=1,Técnicos!$F$2:$F$100,IF(Projetos!AA638=2,Técnicos!$H$2:$H$100,Técnicos!$J$2:$J$100)),,0,1))</f>
        <v/>
      </c>
      <c r="V639" s="15" t="str" cm="1">
        <f t="array" ref="V639">IF(OR($B639="",V$2=""),"",Projetos!$K638/_xlfn.XLOOKUP(V$2,Técnicos!$A$2:$A$100,IF(Projetos!AB638=1,Técnicos!$F$2:$F$100,IF(Projetos!AB638=2,Técnicos!$H$2:$H$100,Técnicos!$J$2:$J$100)),,0,1))</f>
        <v/>
      </c>
      <c r="W639" s="15" t="str" cm="1">
        <f t="array" ref="W639">IF(OR($B639="",W$2=""),"",Projetos!$K638/_xlfn.XLOOKUP(W$2,Técnicos!$A$2:$A$100,IF(Projetos!AC638=1,Técnicos!$F$2:$F$100,IF(Projetos!AC638=2,Técnicos!$H$2:$H$100,Técnicos!$J$2:$J$100)),,0,1))</f>
        <v/>
      </c>
      <c r="X639" s="15" t="str" cm="1">
        <f t="array" ref="X639">IF(OR($B639="",X$2=""),"",Projetos!$K638/_xlfn.XLOOKUP(X$2,Técnicos!$A$2:$A$100,IF(Projetos!AD638=1,Técnicos!$F$2:$F$100,IF(Projetos!AD638=2,Técnicos!$H$2:$H$100,Técnicos!$J$2:$J$100)),,0,1))</f>
        <v/>
      </c>
      <c r="Y639" s="15" t="str" cm="1">
        <f t="array" ref="Y639">IF(OR($B639="",Y$2=""),"",Projetos!$K638/_xlfn.XLOOKUP(Y$2,Técnicos!$A$2:$A$100,IF(Projetos!AE638=1,Técnicos!$F$2:$F$100,IF(Projetos!AE638=2,Técnicos!$H$2:$H$100,Técnicos!$J$2:$J$100)),,0,1))</f>
        <v/>
      </c>
      <c r="Z639" s="15" t="str" cm="1">
        <f t="array" ref="Z639">IF(OR($B639="",Z$2=""),"",Projetos!$K638/_xlfn.XLOOKUP(Z$2,Técnicos!$A$2:$A$100,IF(Projetos!AF638=1,Técnicos!$F$2:$F$100,IF(Projetos!AF638=2,Técnicos!$H$2:$H$100,Técnicos!$J$2:$J$100)),,0,1))</f>
        <v/>
      </c>
      <c r="AA639" s="15" t="str" cm="1">
        <f t="array" ref="AA639">IF(OR($B639="",AA$2=""),"",Projetos!$K638/_xlfn.XLOOKUP(AA$2,Técnicos!$A$2:$A$100,IF(Projetos!AG638=1,Técnicos!$F$2:$F$100,IF(Projetos!AG638=2,Técnicos!$H$2:$H$100,Técnicos!$J$2:$J$100)),,0,1))</f>
        <v/>
      </c>
      <c r="AB639" s="15" t="str" cm="1">
        <f t="array" ref="AB639">IF(OR($B639="",AB$2=""),"",Projetos!$K638/_xlfn.XLOOKUP(AB$2,Técnicos!$A$2:$A$100,IF(Projetos!AH638=1,Técnicos!$F$2:$F$100,IF(Projetos!AH638=2,Técnicos!$H$2:$H$100,Técnicos!$J$2:$J$100)),,0,1))</f>
        <v/>
      </c>
      <c r="AC639" s="15" t="str" cm="1">
        <f t="array" ref="AC639">IF(OR($B639="",AC$2=""),"",Projetos!$K638/_xlfn.XLOOKUP(AC$2,Técnicos!$A$2:$A$100,IF(Projetos!AI638=1,Técnicos!$F$2:$F$100,IF(Projetos!AI638=2,Técnicos!$H$2:$H$100,Técnicos!$J$2:$J$100)),,0,1))</f>
        <v/>
      </c>
      <c r="AD639" s="15" t="str" cm="1">
        <f t="array" ref="AD639">IF(OR($B639="",AD$2=""),"",Projetos!$K638/_xlfn.XLOOKUP(AD$2,Técnicos!$A$2:$A$100,IF(Projetos!AJ638=1,Técnicos!$F$2:$F$100,IF(Projetos!AJ638=2,Técnicos!$H$2:$H$100,Técnicos!$J$2:$J$100)),,0,1))</f>
        <v/>
      </c>
      <c r="AE639" s="15" t="str" cm="1">
        <f t="array" ref="AE639">IF(OR($B639="",AE$2=""),"",Projetos!$K638/_xlfn.XLOOKUP(AE$2,Técnicos!$A$2:$A$100,IF(Projetos!AK638=1,Técnicos!$F$2:$F$100,IF(Projetos!AK638=2,Técnicos!$H$2:$H$100,Técnicos!$J$2:$J$100)),,0,1))</f>
        <v/>
      </c>
      <c r="AF639" s="15" t="str" cm="1">
        <f t="array" ref="AF639">IF(OR($B639="",AF$2=""),"",Projetos!$K638/_xlfn.XLOOKUP(AF$2,Técnicos!$A$2:$A$100,IF(Projetos!AL638=1,Técnicos!$F$2:$F$100,IF(Projetos!AL638=2,Técnicos!$H$2:$H$100,Técnicos!$J$2:$J$100)),,0,1))</f>
        <v/>
      </c>
      <c r="AG639" s="15" t="str" cm="1">
        <f t="array" ref="AG639">IF(OR($B639="",AG$2=""),"",Projetos!$K638/_xlfn.XLOOKUP(AG$2,Técnicos!$A$2:$A$100,IF(Projetos!AM638=1,Técnicos!$F$2:$F$100,IF(Projetos!AM638=2,Técnicos!$H$2:$H$100,Técnicos!$J$2:$J$100)),,0,1))</f>
        <v/>
      </c>
      <c r="AH639" s="15" t="str" cm="1">
        <f t="array" ref="AH639">IF(OR($B639="",AH$2=""),"",Projetos!$K638/_xlfn.XLOOKUP(AH$2,Técnicos!$A$2:$A$100,IF(Projetos!AN638=1,Técnicos!$F$2:$F$100,IF(Projetos!AN638=2,Técnicos!$H$2:$H$100,Técnicos!$J$2:$J$100)),,0,1))</f>
        <v/>
      </c>
      <c r="AI639" s="15" t="str" cm="1">
        <f t="array" ref="AI639">IF(OR($B639="",AI$2=""),"",Projetos!$K638/_xlfn.XLOOKUP(AI$2,Técnicos!$A$2:$A$100,IF(Projetos!AO638=1,Técnicos!$F$2:$F$100,IF(Projetos!AO638=2,Técnicos!$H$2:$H$100,Técnicos!$J$2:$J$100)),,0,1))</f>
        <v/>
      </c>
      <c r="AJ639" s="15" t="str" cm="1">
        <f t="array" ref="AJ639">IF(OR($B639="",AJ$2=""),"",Projetos!$K638/_xlfn.XLOOKUP(AJ$2,Técnicos!$A$2:$A$100,IF(Projetos!AP638=1,Técnicos!$F$2:$F$100,IF(Projetos!AP638=2,Técnicos!$H$2:$H$100,Técnicos!$J$2:$J$100)),,0,1))</f>
        <v/>
      </c>
      <c r="AK639" s="15" t="str" cm="1">
        <f t="array" ref="AK639">IF(OR($B639="",AK$2=""),"",Projetos!$K638/_xlfn.XLOOKUP(AK$2,Técnicos!$A$2:$A$100,IF(Projetos!AQ638=1,Técnicos!$F$2:$F$100,IF(Projetos!AQ638=2,Técnicos!$H$2:$H$100,Técnicos!$J$2:$J$100)),,0,1))</f>
        <v/>
      </c>
    </row>
    <row r="640" spans="3:37" x14ac:dyDescent="0.3">
      <c r="C640" s="15" t="str" cm="1">
        <f t="array" ref="C640">IF(OR($B640="",C$2=""),"",Projetos!$K639/_xlfn.XLOOKUP(C$2,Técnicos!$A$2:$A$100,IF(Projetos!I639=1,Técnicos!$F$2:$F$100,IF(Projetos!I639=2,Técnicos!$H$2:$H$100,Técnicos!$J$2:$J$100)),,0,1))</f>
        <v/>
      </c>
      <c r="D640" s="15" t="str" cm="1">
        <f t="array" ref="D640">IF(OR($B640="",D$2=""),"",Projetos!$K639/_xlfn.XLOOKUP(D$2,Técnicos!$A$2:$A$100,IF(Projetos!J639=1,Técnicos!$F$2:$F$100,IF(Projetos!J639=2,Técnicos!$H$2:$H$100,Técnicos!$J$2:$J$100)),,0,1))</f>
        <v/>
      </c>
      <c r="E640" s="15" t="str" cm="1">
        <f t="array" ref="E640">IF(OR($B640="",E$2=""),"",Projetos!$K639/_xlfn.XLOOKUP(E$2,Técnicos!$A$2:$A$100,IF(Projetos!K639=1,Técnicos!$F$2:$F$100,IF(Projetos!K639=2,Técnicos!$H$2:$H$100,Técnicos!$J$2:$J$100)),,0,1))</f>
        <v/>
      </c>
      <c r="F640" s="15" t="str" cm="1">
        <f t="array" ref="F640">IF(OR($B640="",F$2=""),"",Projetos!$K639/_xlfn.XLOOKUP(F$2,Técnicos!$A$2:$A$100,IF(Projetos!L639=1,Técnicos!$F$2:$F$100,IF(Projetos!L639=2,Técnicos!$H$2:$H$100,Técnicos!$J$2:$J$100)),,0,1))</f>
        <v/>
      </c>
      <c r="G640" s="15" t="str" cm="1">
        <f t="array" ref="G640">IF(OR($B640="",G$2=""),"",Projetos!$K639/_xlfn.XLOOKUP(G$2,Técnicos!$A$2:$A$100,IF(Projetos!M639=1,Técnicos!$F$2:$F$100,IF(Projetos!M639=2,Técnicos!$H$2:$H$100,Técnicos!$J$2:$J$100)),,0,1))</f>
        <v/>
      </c>
      <c r="H640" s="15" t="str" cm="1">
        <f t="array" ref="H640">IF(OR($B640="",H$2=""),"",Projetos!$K639/_xlfn.XLOOKUP(H$2,Técnicos!$A$2:$A$100,IF(Projetos!N639=1,Técnicos!$F$2:$F$100,IF(Projetos!N639=2,Técnicos!$H$2:$H$100,Técnicos!$J$2:$J$100)),,0,1))</f>
        <v/>
      </c>
      <c r="I640" s="15" t="str" cm="1">
        <f t="array" ref="I640">IF(OR($B640="",I$2=""),"",Projetos!$K639/_xlfn.XLOOKUP(I$2,Técnicos!$A$2:$A$100,IF(Projetos!O639=1,Técnicos!$F$2:$F$100,IF(Projetos!O639=2,Técnicos!$H$2:$H$100,Técnicos!$J$2:$J$100)),,0,1))</f>
        <v/>
      </c>
      <c r="J640" s="15" t="str" cm="1">
        <f t="array" ref="J640">IF(OR($B640="",J$2=""),"",Projetos!$K639/_xlfn.XLOOKUP(J$2,Técnicos!$A$2:$A$100,IF(Projetos!P639=1,Técnicos!$F$2:$F$100,IF(Projetos!P639=2,Técnicos!$H$2:$H$100,Técnicos!$J$2:$J$100)),,0,1))</f>
        <v/>
      </c>
      <c r="K640" s="15" t="str" cm="1">
        <f t="array" ref="K640">IF(OR($B640="",K$2=""),"",Projetos!$K639/_xlfn.XLOOKUP(K$2,Técnicos!$A$2:$A$100,IF(Projetos!Q639=1,Técnicos!$F$2:$F$100,IF(Projetos!Q639=2,Técnicos!$H$2:$H$100,Técnicos!$J$2:$J$100)),,0,1))</f>
        <v/>
      </c>
      <c r="L640" s="15" t="str" cm="1">
        <f t="array" ref="L640">IF(OR($B640="",L$2=""),"",Projetos!$K639/_xlfn.XLOOKUP(L$2,Técnicos!$A$2:$A$100,IF(Projetos!R639=1,Técnicos!$F$2:$F$100,IF(Projetos!R639=2,Técnicos!$H$2:$H$100,Técnicos!$J$2:$J$100)),,0,1))</f>
        <v/>
      </c>
      <c r="M640" s="15" t="str" cm="1">
        <f t="array" ref="M640">IF(OR($B640="",M$2=""),"",Projetos!$K639/_xlfn.XLOOKUP(M$2,Técnicos!$A$2:$A$100,IF(Projetos!S639=1,Técnicos!$F$2:$F$100,IF(Projetos!S639=2,Técnicos!$H$2:$H$100,Técnicos!$J$2:$J$100)),,0,1))</f>
        <v/>
      </c>
      <c r="N640" s="15" t="str" cm="1">
        <f t="array" ref="N640">IF(OR($B640="",N$2=""),"",Projetos!$K639/_xlfn.XLOOKUP(N$2,Técnicos!$A$2:$A$100,IF(Projetos!T639=1,Técnicos!$F$2:$F$100,IF(Projetos!T639=2,Técnicos!$H$2:$H$100,Técnicos!$J$2:$J$100)),,0,1))</f>
        <v/>
      </c>
      <c r="O640" s="15" t="str" cm="1">
        <f t="array" ref="O640">IF(OR($B640="",O$2=""),"",Projetos!$K639/_xlfn.XLOOKUP(O$2,Técnicos!$A$2:$A$100,IF(Projetos!U639=1,Técnicos!$F$2:$F$100,IF(Projetos!U639=2,Técnicos!$H$2:$H$100,Técnicos!$J$2:$J$100)),,0,1))</f>
        <v/>
      </c>
      <c r="P640" s="15" t="str" cm="1">
        <f t="array" ref="P640">IF(OR($B640="",P$2=""),"",Projetos!$K639/_xlfn.XLOOKUP(P$2,Técnicos!$A$2:$A$100,IF(Projetos!V639=1,Técnicos!$F$2:$F$100,IF(Projetos!V639=2,Técnicos!$H$2:$H$100,Técnicos!$J$2:$J$100)),,0,1))</f>
        <v/>
      </c>
      <c r="Q640" s="15" t="str" cm="1">
        <f t="array" ref="Q640">IF(OR($B640="",Q$2=""),"",Projetos!$K639/_xlfn.XLOOKUP(Q$2,Técnicos!$A$2:$A$100,IF(Projetos!W639=1,Técnicos!$F$2:$F$100,IF(Projetos!W639=2,Técnicos!$H$2:$H$100,Técnicos!$J$2:$J$100)),,0,1))</f>
        <v/>
      </c>
      <c r="R640" s="15" t="str" cm="1">
        <f t="array" ref="R640">IF(OR($B640="",R$2=""),"",Projetos!$K639/_xlfn.XLOOKUP(R$2,Técnicos!$A$2:$A$100,IF(Projetos!X639=1,Técnicos!$F$2:$F$100,IF(Projetos!X639=2,Técnicos!$H$2:$H$100,Técnicos!$J$2:$J$100)),,0,1))</f>
        <v/>
      </c>
      <c r="S640" s="15" t="str" cm="1">
        <f t="array" ref="S640">IF(OR($B640="",S$2=""),"",Projetos!$K639/_xlfn.XLOOKUP(S$2,Técnicos!$A$2:$A$100,IF(Projetos!Y639=1,Técnicos!$F$2:$F$100,IF(Projetos!Y639=2,Técnicos!$H$2:$H$100,Técnicos!$J$2:$J$100)),,0,1))</f>
        <v/>
      </c>
      <c r="T640" s="15" t="str" cm="1">
        <f t="array" ref="T640">IF(OR($B640="",T$2=""),"",Projetos!$K639/_xlfn.XLOOKUP(T$2,Técnicos!$A$2:$A$100,IF(Projetos!Z639=1,Técnicos!$F$2:$F$100,IF(Projetos!Z639=2,Técnicos!$H$2:$H$100,Técnicos!$J$2:$J$100)),,0,1))</f>
        <v/>
      </c>
      <c r="U640" s="15" t="str" cm="1">
        <f t="array" ref="U640">IF(OR($B640="",U$2=""),"",Projetos!$K639/_xlfn.XLOOKUP(U$2,Técnicos!$A$2:$A$100,IF(Projetos!AA639=1,Técnicos!$F$2:$F$100,IF(Projetos!AA639=2,Técnicos!$H$2:$H$100,Técnicos!$J$2:$J$100)),,0,1))</f>
        <v/>
      </c>
      <c r="V640" s="15" t="str" cm="1">
        <f t="array" ref="V640">IF(OR($B640="",V$2=""),"",Projetos!$K639/_xlfn.XLOOKUP(V$2,Técnicos!$A$2:$A$100,IF(Projetos!AB639=1,Técnicos!$F$2:$F$100,IF(Projetos!AB639=2,Técnicos!$H$2:$H$100,Técnicos!$J$2:$J$100)),,0,1))</f>
        <v/>
      </c>
      <c r="W640" s="15" t="str" cm="1">
        <f t="array" ref="W640">IF(OR($B640="",W$2=""),"",Projetos!$K639/_xlfn.XLOOKUP(W$2,Técnicos!$A$2:$A$100,IF(Projetos!AC639=1,Técnicos!$F$2:$F$100,IF(Projetos!AC639=2,Técnicos!$H$2:$H$100,Técnicos!$J$2:$J$100)),,0,1))</f>
        <v/>
      </c>
      <c r="X640" s="15" t="str" cm="1">
        <f t="array" ref="X640">IF(OR($B640="",X$2=""),"",Projetos!$K639/_xlfn.XLOOKUP(X$2,Técnicos!$A$2:$A$100,IF(Projetos!AD639=1,Técnicos!$F$2:$F$100,IF(Projetos!AD639=2,Técnicos!$H$2:$H$100,Técnicos!$J$2:$J$100)),,0,1))</f>
        <v/>
      </c>
      <c r="Y640" s="15" t="str" cm="1">
        <f t="array" ref="Y640">IF(OR($B640="",Y$2=""),"",Projetos!$K639/_xlfn.XLOOKUP(Y$2,Técnicos!$A$2:$A$100,IF(Projetos!AE639=1,Técnicos!$F$2:$F$100,IF(Projetos!AE639=2,Técnicos!$H$2:$H$100,Técnicos!$J$2:$J$100)),,0,1))</f>
        <v/>
      </c>
      <c r="Z640" s="15" t="str" cm="1">
        <f t="array" ref="Z640">IF(OR($B640="",Z$2=""),"",Projetos!$K639/_xlfn.XLOOKUP(Z$2,Técnicos!$A$2:$A$100,IF(Projetos!AF639=1,Técnicos!$F$2:$F$100,IF(Projetos!AF639=2,Técnicos!$H$2:$H$100,Técnicos!$J$2:$J$100)),,0,1))</f>
        <v/>
      </c>
      <c r="AA640" s="15" t="str" cm="1">
        <f t="array" ref="AA640">IF(OR($B640="",AA$2=""),"",Projetos!$K639/_xlfn.XLOOKUP(AA$2,Técnicos!$A$2:$A$100,IF(Projetos!AG639=1,Técnicos!$F$2:$F$100,IF(Projetos!AG639=2,Técnicos!$H$2:$H$100,Técnicos!$J$2:$J$100)),,0,1))</f>
        <v/>
      </c>
      <c r="AB640" s="15" t="str" cm="1">
        <f t="array" ref="AB640">IF(OR($B640="",AB$2=""),"",Projetos!$K639/_xlfn.XLOOKUP(AB$2,Técnicos!$A$2:$A$100,IF(Projetos!AH639=1,Técnicos!$F$2:$F$100,IF(Projetos!AH639=2,Técnicos!$H$2:$H$100,Técnicos!$J$2:$J$100)),,0,1))</f>
        <v/>
      </c>
      <c r="AC640" s="15" t="str" cm="1">
        <f t="array" ref="AC640">IF(OR($B640="",AC$2=""),"",Projetos!$K639/_xlfn.XLOOKUP(AC$2,Técnicos!$A$2:$A$100,IF(Projetos!AI639=1,Técnicos!$F$2:$F$100,IF(Projetos!AI639=2,Técnicos!$H$2:$H$100,Técnicos!$J$2:$J$100)),,0,1))</f>
        <v/>
      </c>
      <c r="AD640" s="15" t="str" cm="1">
        <f t="array" ref="AD640">IF(OR($B640="",AD$2=""),"",Projetos!$K639/_xlfn.XLOOKUP(AD$2,Técnicos!$A$2:$A$100,IF(Projetos!AJ639=1,Técnicos!$F$2:$F$100,IF(Projetos!AJ639=2,Técnicos!$H$2:$H$100,Técnicos!$J$2:$J$100)),,0,1))</f>
        <v/>
      </c>
      <c r="AE640" s="15" t="str" cm="1">
        <f t="array" ref="AE640">IF(OR($B640="",AE$2=""),"",Projetos!$K639/_xlfn.XLOOKUP(AE$2,Técnicos!$A$2:$A$100,IF(Projetos!AK639=1,Técnicos!$F$2:$F$100,IF(Projetos!AK639=2,Técnicos!$H$2:$H$100,Técnicos!$J$2:$J$100)),,0,1))</f>
        <v/>
      </c>
      <c r="AF640" s="15" t="str" cm="1">
        <f t="array" ref="AF640">IF(OR($B640="",AF$2=""),"",Projetos!$K639/_xlfn.XLOOKUP(AF$2,Técnicos!$A$2:$A$100,IF(Projetos!AL639=1,Técnicos!$F$2:$F$100,IF(Projetos!AL639=2,Técnicos!$H$2:$H$100,Técnicos!$J$2:$J$100)),,0,1))</f>
        <v/>
      </c>
      <c r="AG640" s="15" t="str" cm="1">
        <f t="array" ref="AG640">IF(OR($B640="",AG$2=""),"",Projetos!$K639/_xlfn.XLOOKUP(AG$2,Técnicos!$A$2:$A$100,IF(Projetos!AM639=1,Técnicos!$F$2:$F$100,IF(Projetos!AM639=2,Técnicos!$H$2:$H$100,Técnicos!$J$2:$J$100)),,0,1))</f>
        <v/>
      </c>
      <c r="AH640" s="15" t="str" cm="1">
        <f t="array" ref="AH640">IF(OR($B640="",AH$2=""),"",Projetos!$K639/_xlfn.XLOOKUP(AH$2,Técnicos!$A$2:$A$100,IF(Projetos!AN639=1,Técnicos!$F$2:$F$100,IF(Projetos!AN639=2,Técnicos!$H$2:$H$100,Técnicos!$J$2:$J$100)),,0,1))</f>
        <v/>
      </c>
      <c r="AI640" s="15" t="str" cm="1">
        <f t="array" ref="AI640">IF(OR($B640="",AI$2=""),"",Projetos!$K639/_xlfn.XLOOKUP(AI$2,Técnicos!$A$2:$A$100,IF(Projetos!AO639=1,Técnicos!$F$2:$F$100,IF(Projetos!AO639=2,Técnicos!$H$2:$H$100,Técnicos!$J$2:$J$100)),,0,1))</f>
        <v/>
      </c>
      <c r="AJ640" s="15" t="str" cm="1">
        <f t="array" ref="AJ640">IF(OR($B640="",AJ$2=""),"",Projetos!$K639/_xlfn.XLOOKUP(AJ$2,Técnicos!$A$2:$A$100,IF(Projetos!AP639=1,Técnicos!$F$2:$F$100,IF(Projetos!AP639=2,Técnicos!$H$2:$H$100,Técnicos!$J$2:$J$100)),,0,1))</f>
        <v/>
      </c>
      <c r="AK640" s="15" t="str" cm="1">
        <f t="array" ref="AK640">IF(OR($B640="",AK$2=""),"",Projetos!$K639/_xlfn.XLOOKUP(AK$2,Técnicos!$A$2:$A$100,IF(Projetos!AQ639=1,Técnicos!$F$2:$F$100,IF(Projetos!AQ639=2,Técnicos!$H$2:$H$100,Técnicos!$J$2:$J$100)),,0,1))</f>
        <v/>
      </c>
    </row>
    <row r="641" spans="3:37" x14ac:dyDescent="0.3">
      <c r="C641" s="15" t="str" cm="1">
        <f t="array" ref="C641">IF(OR($B641="",C$2=""),"",Projetos!$K640/_xlfn.XLOOKUP(C$2,Técnicos!$A$2:$A$100,IF(Projetos!I640=1,Técnicos!$F$2:$F$100,IF(Projetos!I640=2,Técnicos!$H$2:$H$100,Técnicos!$J$2:$J$100)),,0,1))</f>
        <v/>
      </c>
      <c r="D641" s="15" t="str" cm="1">
        <f t="array" ref="D641">IF(OR($B641="",D$2=""),"",Projetos!$K640/_xlfn.XLOOKUP(D$2,Técnicos!$A$2:$A$100,IF(Projetos!J640=1,Técnicos!$F$2:$F$100,IF(Projetos!J640=2,Técnicos!$H$2:$H$100,Técnicos!$J$2:$J$100)),,0,1))</f>
        <v/>
      </c>
      <c r="E641" s="15" t="str" cm="1">
        <f t="array" ref="E641">IF(OR($B641="",E$2=""),"",Projetos!$K640/_xlfn.XLOOKUP(E$2,Técnicos!$A$2:$A$100,IF(Projetos!K640=1,Técnicos!$F$2:$F$100,IF(Projetos!K640=2,Técnicos!$H$2:$H$100,Técnicos!$J$2:$J$100)),,0,1))</f>
        <v/>
      </c>
      <c r="F641" s="15" t="str" cm="1">
        <f t="array" ref="F641">IF(OR($B641="",F$2=""),"",Projetos!$K640/_xlfn.XLOOKUP(F$2,Técnicos!$A$2:$A$100,IF(Projetos!L640=1,Técnicos!$F$2:$F$100,IF(Projetos!L640=2,Técnicos!$H$2:$H$100,Técnicos!$J$2:$J$100)),,0,1))</f>
        <v/>
      </c>
      <c r="G641" s="15" t="str" cm="1">
        <f t="array" ref="G641">IF(OR($B641="",G$2=""),"",Projetos!$K640/_xlfn.XLOOKUP(G$2,Técnicos!$A$2:$A$100,IF(Projetos!M640=1,Técnicos!$F$2:$F$100,IF(Projetos!M640=2,Técnicos!$H$2:$H$100,Técnicos!$J$2:$J$100)),,0,1))</f>
        <v/>
      </c>
      <c r="H641" s="15" t="str" cm="1">
        <f t="array" ref="H641">IF(OR($B641="",H$2=""),"",Projetos!$K640/_xlfn.XLOOKUP(H$2,Técnicos!$A$2:$A$100,IF(Projetos!N640=1,Técnicos!$F$2:$F$100,IF(Projetos!N640=2,Técnicos!$H$2:$H$100,Técnicos!$J$2:$J$100)),,0,1))</f>
        <v/>
      </c>
      <c r="I641" s="15" t="str" cm="1">
        <f t="array" ref="I641">IF(OR($B641="",I$2=""),"",Projetos!$K640/_xlfn.XLOOKUP(I$2,Técnicos!$A$2:$A$100,IF(Projetos!O640=1,Técnicos!$F$2:$F$100,IF(Projetos!O640=2,Técnicos!$H$2:$H$100,Técnicos!$J$2:$J$100)),,0,1))</f>
        <v/>
      </c>
      <c r="J641" s="15" t="str" cm="1">
        <f t="array" ref="J641">IF(OR($B641="",J$2=""),"",Projetos!$K640/_xlfn.XLOOKUP(J$2,Técnicos!$A$2:$A$100,IF(Projetos!P640=1,Técnicos!$F$2:$F$100,IF(Projetos!P640=2,Técnicos!$H$2:$H$100,Técnicos!$J$2:$J$100)),,0,1))</f>
        <v/>
      </c>
      <c r="K641" s="15" t="str" cm="1">
        <f t="array" ref="K641">IF(OR($B641="",K$2=""),"",Projetos!$K640/_xlfn.XLOOKUP(K$2,Técnicos!$A$2:$A$100,IF(Projetos!Q640=1,Técnicos!$F$2:$F$100,IF(Projetos!Q640=2,Técnicos!$H$2:$H$100,Técnicos!$J$2:$J$100)),,0,1))</f>
        <v/>
      </c>
      <c r="L641" s="15" t="str" cm="1">
        <f t="array" ref="L641">IF(OR($B641="",L$2=""),"",Projetos!$K640/_xlfn.XLOOKUP(L$2,Técnicos!$A$2:$A$100,IF(Projetos!R640=1,Técnicos!$F$2:$F$100,IF(Projetos!R640=2,Técnicos!$H$2:$H$100,Técnicos!$J$2:$J$100)),,0,1))</f>
        <v/>
      </c>
      <c r="M641" s="15" t="str" cm="1">
        <f t="array" ref="M641">IF(OR($B641="",M$2=""),"",Projetos!$K640/_xlfn.XLOOKUP(M$2,Técnicos!$A$2:$A$100,IF(Projetos!S640=1,Técnicos!$F$2:$F$100,IF(Projetos!S640=2,Técnicos!$H$2:$H$100,Técnicos!$J$2:$J$100)),,0,1))</f>
        <v/>
      </c>
      <c r="N641" s="15" t="str" cm="1">
        <f t="array" ref="N641">IF(OR($B641="",N$2=""),"",Projetos!$K640/_xlfn.XLOOKUP(N$2,Técnicos!$A$2:$A$100,IF(Projetos!T640=1,Técnicos!$F$2:$F$100,IF(Projetos!T640=2,Técnicos!$H$2:$H$100,Técnicos!$J$2:$J$100)),,0,1))</f>
        <v/>
      </c>
      <c r="O641" s="15" t="str" cm="1">
        <f t="array" ref="O641">IF(OR($B641="",O$2=""),"",Projetos!$K640/_xlfn.XLOOKUP(O$2,Técnicos!$A$2:$A$100,IF(Projetos!U640=1,Técnicos!$F$2:$F$100,IF(Projetos!U640=2,Técnicos!$H$2:$H$100,Técnicos!$J$2:$J$100)),,0,1))</f>
        <v/>
      </c>
      <c r="P641" s="15" t="str" cm="1">
        <f t="array" ref="P641">IF(OR($B641="",P$2=""),"",Projetos!$K640/_xlfn.XLOOKUP(P$2,Técnicos!$A$2:$A$100,IF(Projetos!V640=1,Técnicos!$F$2:$F$100,IF(Projetos!V640=2,Técnicos!$H$2:$H$100,Técnicos!$J$2:$J$100)),,0,1))</f>
        <v/>
      </c>
      <c r="Q641" s="15" t="str" cm="1">
        <f t="array" ref="Q641">IF(OR($B641="",Q$2=""),"",Projetos!$K640/_xlfn.XLOOKUP(Q$2,Técnicos!$A$2:$A$100,IF(Projetos!W640=1,Técnicos!$F$2:$F$100,IF(Projetos!W640=2,Técnicos!$H$2:$H$100,Técnicos!$J$2:$J$100)),,0,1))</f>
        <v/>
      </c>
      <c r="R641" s="15" t="str" cm="1">
        <f t="array" ref="R641">IF(OR($B641="",R$2=""),"",Projetos!$K640/_xlfn.XLOOKUP(R$2,Técnicos!$A$2:$A$100,IF(Projetos!X640=1,Técnicos!$F$2:$F$100,IF(Projetos!X640=2,Técnicos!$H$2:$H$100,Técnicos!$J$2:$J$100)),,0,1))</f>
        <v/>
      </c>
      <c r="S641" s="15" t="str" cm="1">
        <f t="array" ref="S641">IF(OR($B641="",S$2=""),"",Projetos!$K640/_xlfn.XLOOKUP(S$2,Técnicos!$A$2:$A$100,IF(Projetos!Y640=1,Técnicos!$F$2:$F$100,IF(Projetos!Y640=2,Técnicos!$H$2:$H$100,Técnicos!$J$2:$J$100)),,0,1))</f>
        <v/>
      </c>
      <c r="T641" s="15" t="str" cm="1">
        <f t="array" ref="T641">IF(OR($B641="",T$2=""),"",Projetos!$K640/_xlfn.XLOOKUP(T$2,Técnicos!$A$2:$A$100,IF(Projetos!Z640=1,Técnicos!$F$2:$F$100,IF(Projetos!Z640=2,Técnicos!$H$2:$H$100,Técnicos!$J$2:$J$100)),,0,1))</f>
        <v/>
      </c>
      <c r="U641" s="15" t="str" cm="1">
        <f t="array" ref="U641">IF(OR($B641="",U$2=""),"",Projetos!$K640/_xlfn.XLOOKUP(U$2,Técnicos!$A$2:$A$100,IF(Projetos!AA640=1,Técnicos!$F$2:$F$100,IF(Projetos!AA640=2,Técnicos!$H$2:$H$100,Técnicos!$J$2:$J$100)),,0,1))</f>
        <v/>
      </c>
      <c r="V641" s="15" t="str" cm="1">
        <f t="array" ref="V641">IF(OR($B641="",V$2=""),"",Projetos!$K640/_xlfn.XLOOKUP(V$2,Técnicos!$A$2:$A$100,IF(Projetos!AB640=1,Técnicos!$F$2:$F$100,IF(Projetos!AB640=2,Técnicos!$H$2:$H$100,Técnicos!$J$2:$J$100)),,0,1))</f>
        <v/>
      </c>
      <c r="W641" s="15" t="str" cm="1">
        <f t="array" ref="W641">IF(OR($B641="",W$2=""),"",Projetos!$K640/_xlfn.XLOOKUP(W$2,Técnicos!$A$2:$A$100,IF(Projetos!AC640=1,Técnicos!$F$2:$F$100,IF(Projetos!AC640=2,Técnicos!$H$2:$H$100,Técnicos!$J$2:$J$100)),,0,1))</f>
        <v/>
      </c>
      <c r="X641" s="15" t="str" cm="1">
        <f t="array" ref="X641">IF(OR($B641="",X$2=""),"",Projetos!$K640/_xlfn.XLOOKUP(X$2,Técnicos!$A$2:$A$100,IF(Projetos!AD640=1,Técnicos!$F$2:$F$100,IF(Projetos!AD640=2,Técnicos!$H$2:$H$100,Técnicos!$J$2:$J$100)),,0,1))</f>
        <v/>
      </c>
      <c r="Y641" s="15" t="str" cm="1">
        <f t="array" ref="Y641">IF(OR($B641="",Y$2=""),"",Projetos!$K640/_xlfn.XLOOKUP(Y$2,Técnicos!$A$2:$A$100,IF(Projetos!AE640=1,Técnicos!$F$2:$F$100,IF(Projetos!AE640=2,Técnicos!$H$2:$H$100,Técnicos!$J$2:$J$100)),,0,1))</f>
        <v/>
      </c>
      <c r="Z641" s="15" t="str" cm="1">
        <f t="array" ref="Z641">IF(OR($B641="",Z$2=""),"",Projetos!$K640/_xlfn.XLOOKUP(Z$2,Técnicos!$A$2:$A$100,IF(Projetos!AF640=1,Técnicos!$F$2:$F$100,IF(Projetos!AF640=2,Técnicos!$H$2:$H$100,Técnicos!$J$2:$J$100)),,0,1))</f>
        <v/>
      </c>
      <c r="AA641" s="15" t="str" cm="1">
        <f t="array" ref="AA641">IF(OR($B641="",AA$2=""),"",Projetos!$K640/_xlfn.XLOOKUP(AA$2,Técnicos!$A$2:$A$100,IF(Projetos!AG640=1,Técnicos!$F$2:$F$100,IF(Projetos!AG640=2,Técnicos!$H$2:$H$100,Técnicos!$J$2:$J$100)),,0,1))</f>
        <v/>
      </c>
      <c r="AB641" s="15" t="str" cm="1">
        <f t="array" ref="AB641">IF(OR($B641="",AB$2=""),"",Projetos!$K640/_xlfn.XLOOKUP(AB$2,Técnicos!$A$2:$A$100,IF(Projetos!AH640=1,Técnicos!$F$2:$F$100,IF(Projetos!AH640=2,Técnicos!$H$2:$H$100,Técnicos!$J$2:$J$100)),,0,1))</f>
        <v/>
      </c>
      <c r="AC641" s="15" t="str" cm="1">
        <f t="array" ref="AC641">IF(OR($B641="",AC$2=""),"",Projetos!$K640/_xlfn.XLOOKUP(AC$2,Técnicos!$A$2:$A$100,IF(Projetos!AI640=1,Técnicos!$F$2:$F$100,IF(Projetos!AI640=2,Técnicos!$H$2:$H$100,Técnicos!$J$2:$J$100)),,0,1))</f>
        <v/>
      </c>
      <c r="AD641" s="15" t="str" cm="1">
        <f t="array" ref="AD641">IF(OR($B641="",AD$2=""),"",Projetos!$K640/_xlfn.XLOOKUP(AD$2,Técnicos!$A$2:$A$100,IF(Projetos!AJ640=1,Técnicos!$F$2:$F$100,IF(Projetos!AJ640=2,Técnicos!$H$2:$H$100,Técnicos!$J$2:$J$100)),,0,1))</f>
        <v/>
      </c>
      <c r="AE641" s="15" t="str" cm="1">
        <f t="array" ref="AE641">IF(OR($B641="",AE$2=""),"",Projetos!$K640/_xlfn.XLOOKUP(AE$2,Técnicos!$A$2:$A$100,IF(Projetos!AK640=1,Técnicos!$F$2:$F$100,IF(Projetos!AK640=2,Técnicos!$H$2:$H$100,Técnicos!$J$2:$J$100)),,0,1))</f>
        <v/>
      </c>
      <c r="AF641" s="15" t="str" cm="1">
        <f t="array" ref="AF641">IF(OR($B641="",AF$2=""),"",Projetos!$K640/_xlfn.XLOOKUP(AF$2,Técnicos!$A$2:$A$100,IF(Projetos!AL640=1,Técnicos!$F$2:$F$100,IF(Projetos!AL640=2,Técnicos!$H$2:$H$100,Técnicos!$J$2:$J$100)),,0,1))</f>
        <v/>
      </c>
      <c r="AG641" s="15" t="str" cm="1">
        <f t="array" ref="AG641">IF(OR($B641="",AG$2=""),"",Projetos!$K640/_xlfn.XLOOKUP(AG$2,Técnicos!$A$2:$A$100,IF(Projetos!AM640=1,Técnicos!$F$2:$F$100,IF(Projetos!AM640=2,Técnicos!$H$2:$H$100,Técnicos!$J$2:$J$100)),,0,1))</f>
        <v/>
      </c>
      <c r="AH641" s="15" t="str" cm="1">
        <f t="array" ref="AH641">IF(OR($B641="",AH$2=""),"",Projetos!$K640/_xlfn.XLOOKUP(AH$2,Técnicos!$A$2:$A$100,IF(Projetos!AN640=1,Técnicos!$F$2:$F$100,IF(Projetos!AN640=2,Técnicos!$H$2:$H$100,Técnicos!$J$2:$J$100)),,0,1))</f>
        <v/>
      </c>
      <c r="AI641" s="15" t="str" cm="1">
        <f t="array" ref="AI641">IF(OR($B641="",AI$2=""),"",Projetos!$K640/_xlfn.XLOOKUP(AI$2,Técnicos!$A$2:$A$100,IF(Projetos!AO640=1,Técnicos!$F$2:$F$100,IF(Projetos!AO640=2,Técnicos!$H$2:$H$100,Técnicos!$J$2:$J$100)),,0,1))</f>
        <v/>
      </c>
      <c r="AJ641" s="15" t="str" cm="1">
        <f t="array" ref="AJ641">IF(OR($B641="",AJ$2=""),"",Projetos!$K640/_xlfn.XLOOKUP(AJ$2,Técnicos!$A$2:$A$100,IF(Projetos!AP640=1,Técnicos!$F$2:$F$100,IF(Projetos!AP640=2,Técnicos!$H$2:$H$100,Técnicos!$J$2:$J$100)),,0,1))</f>
        <v/>
      </c>
      <c r="AK641" s="15" t="str" cm="1">
        <f t="array" ref="AK641">IF(OR($B641="",AK$2=""),"",Projetos!$K640/_xlfn.XLOOKUP(AK$2,Técnicos!$A$2:$A$100,IF(Projetos!AQ640=1,Técnicos!$F$2:$F$100,IF(Projetos!AQ640=2,Técnicos!$H$2:$H$100,Técnicos!$J$2:$J$100)),,0,1))</f>
        <v/>
      </c>
    </row>
    <row r="642" spans="3:37" x14ac:dyDescent="0.3">
      <c r="C642" s="15" t="str" cm="1">
        <f t="array" ref="C642">IF(OR($B642="",C$2=""),"",Projetos!$K641/_xlfn.XLOOKUP(C$2,Técnicos!$A$2:$A$100,IF(Projetos!I641=1,Técnicos!$F$2:$F$100,IF(Projetos!I641=2,Técnicos!$H$2:$H$100,Técnicos!$J$2:$J$100)),,0,1))</f>
        <v/>
      </c>
      <c r="D642" s="15" t="str" cm="1">
        <f t="array" ref="D642">IF(OR($B642="",D$2=""),"",Projetos!$K641/_xlfn.XLOOKUP(D$2,Técnicos!$A$2:$A$100,IF(Projetos!J641=1,Técnicos!$F$2:$F$100,IF(Projetos!J641=2,Técnicos!$H$2:$H$100,Técnicos!$J$2:$J$100)),,0,1))</f>
        <v/>
      </c>
      <c r="E642" s="15" t="str" cm="1">
        <f t="array" ref="E642">IF(OR($B642="",E$2=""),"",Projetos!$K641/_xlfn.XLOOKUP(E$2,Técnicos!$A$2:$A$100,IF(Projetos!K641=1,Técnicos!$F$2:$F$100,IF(Projetos!K641=2,Técnicos!$H$2:$H$100,Técnicos!$J$2:$J$100)),,0,1))</f>
        <v/>
      </c>
      <c r="F642" s="15" t="str" cm="1">
        <f t="array" ref="F642">IF(OR($B642="",F$2=""),"",Projetos!$K641/_xlfn.XLOOKUP(F$2,Técnicos!$A$2:$A$100,IF(Projetos!L641=1,Técnicos!$F$2:$F$100,IF(Projetos!L641=2,Técnicos!$H$2:$H$100,Técnicos!$J$2:$J$100)),,0,1))</f>
        <v/>
      </c>
      <c r="G642" s="15" t="str" cm="1">
        <f t="array" ref="G642">IF(OR($B642="",G$2=""),"",Projetos!$K641/_xlfn.XLOOKUP(G$2,Técnicos!$A$2:$A$100,IF(Projetos!M641=1,Técnicos!$F$2:$F$100,IF(Projetos!M641=2,Técnicos!$H$2:$H$100,Técnicos!$J$2:$J$100)),,0,1))</f>
        <v/>
      </c>
      <c r="H642" s="15" t="str" cm="1">
        <f t="array" ref="H642">IF(OR($B642="",H$2=""),"",Projetos!$K641/_xlfn.XLOOKUP(H$2,Técnicos!$A$2:$A$100,IF(Projetos!N641=1,Técnicos!$F$2:$F$100,IF(Projetos!N641=2,Técnicos!$H$2:$H$100,Técnicos!$J$2:$J$100)),,0,1))</f>
        <v/>
      </c>
      <c r="I642" s="15" t="str" cm="1">
        <f t="array" ref="I642">IF(OR($B642="",I$2=""),"",Projetos!$K641/_xlfn.XLOOKUP(I$2,Técnicos!$A$2:$A$100,IF(Projetos!O641=1,Técnicos!$F$2:$F$100,IF(Projetos!O641=2,Técnicos!$H$2:$H$100,Técnicos!$J$2:$J$100)),,0,1))</f>
        <v/>
      </c>
      <c r="J642" s="15" t="str" cm="1">
        <f t="array" ref="J642">IF(OR($B642="",J$2=""),"",Projetos!$K641/_xlfn.XLOOKUP(J$2,Técnicos!$A$2:$A$100,IF(Projetos!P641=1,Técnicos!$F$2:$F$100,IF(Projetos!P641=2,Técnicos!$H$2:$H$100,Técnicos!$J$2:$J$100)),,0,1))</f>
        <v/>
      </c>
      <c r="K642" s="15" t="str" cm="1">
        <f t="array" ref="K642">IF(OR($B642="",K$2=""),"",Projetos!$K641/_xlfn.XLOOKUP(K$2,Técnicos!$A$2:$A$100,IF(Projetos!Q641=1,Técnicos!$F$2:$F$100,IF(Projetos!Q641=2,Técnicos!$H$2:$H$100,Técnicos!$J$2:$J$100)),,0,1))</f>
        <v/>
      </c>
      <c r="L642" s="15" t="str" cm="1">
        <f t="array" ref="L642">IF(OR($B642="",L$2=""),"",Projetos!$K641/_xlfn.XLOOKUP(L$2,Técnicos!$A$2:$A$100,IF(Projetos!R641=1,Técnicos!$F$2:$F$100,IF(Projetos!R641=2,Técnicos!$H$2:$H$100,Técnicos!$J$2:$J$100)),,0,1))</f>
        <v/>
      </c>
      <c r="M642" s="15" t="str" cm="1">
        <f t="array" ref="M642">IF(OR($B642="",M$2=""),"",Projetos!$K641/_xlfn.XLOOKUP(M$2,Técnicos!$A$2:$A$100,IF(Projetos!S641=1,Técnicos!$F$2:$F$100,IF(Projetos!S641=2,Técnicos!$H$2:$H$100,Técnicos!$J$2:$J$100)),,0,1))</f>
        <v/>
      </c>
      <c r="N642" s="15" t="str" cm="1">
        <f t="array" ref="N642">IF(OR($B642="",N$2=""),"",Projetos!$K641/_xlfn.XLOOKUP(N$2,Técnicos!$A$2:$A$100,IF(Projetos!T641=1,Técnicos!$F$2:$F$100,IF(Projetos!T641=2,Técnicos!$H$2:$H$100,Técnicos!$J$2:$J$100)),,0,1))</f>
        <v/>
      </c>
      <c r="O642" s="15" t="str" cm="1">
        <f t="array" ref="O642">IF(OR($B642="",O$2=""),"",Projetos!$K641/_xlfn.XLOOKUP(O$2,Técnicos!$A$2:$A$100,IF(Projetos!U641=1,Técnicos!$F$2:$F$100,IF(Projetos!U641=2,Técnicos!$H$2:$H$100,Técnicos!$J$2:$J$100)),,0,1))</f>
        <v/>
      </c>
      <c r="P642" s="15" t="str" cm="1">
        <f t="array" ref="P642">IF(OR($B642="",P$2=""),"",Projetos!$K641/_xlfn.XLOOKUP(P$2,Técnicos!$A$2:$A$100,IF(Projetos!V641=1,Técnicos!$F$2:$F$100,IF(Projetos!V641=2,Técnicos!$H$2:$H$100,Técnicos!$J$2:$J$100)),,0,1))</f>
        <v/>
      </c>
      <c r="Q642" s="15" t="str" cm="1">
        <f t="array" ref="Q642">IF(OR($B642="",Q$2=""),"",Projetos!$K641/_xlfn.XLOOKUP(Q$2,Técnicos!$A$2:$A$100,IF(Projetos!W641=1,Técnicos!$F$2:$F$100,IF(Projetos!W641=2,Técnicos!$H$2:$H$100,Técnicos!$J$2:$J$100)),,0,1))</f>
        <v/>
      </c>
      <c r="R642" s="15" t="str" cm="1">
        <f t="array" ref="R642">IF(OR($B642="",R$2=""),"",Projetos!$K641/_xlfn.XLOOKUP(R$2,Técnicos!$A$2:$A$100,IF(Projetos!X641=1,Técnicos!$F$2:$F$100,IF(Projetos!X641=2,Técnicos!$H$2:$H$100,Técnicos!$J$2:$J$100)),,0,1))</f>
        <v/>
      </c>
      <c r="S642" s="15" t="str" cm="1">
        <f t="array" ref="S642">IF(OR($B642="",S$2=""),"",Projetos!$K641/_xlfn.XLOOKUP(S$2,Técnicos!$A$2:$A$100,IF(Projetos!Y641=1,Técnicos!$F$2:$F$100,IF(Projetos!Y641=2,Técnicos!$H$2:$H$100,Técnicos!$J$2:$J$100)),,0,1))</f>
        <v/>
      </c>
      <c r="T642" s="15" t="str" cm="1">
        <f t="array" ref="T642">IF(OR($B642="",T$2=""),"",Projetos!$K641/_xlfn.XLOOKUP(T$2,Técnicos!$A$2:$A$100,IF(Projetos!Z641=1,Técnicos!$F$2:$F$100,IF(Projetos!Z641=2,Técnicos!$H$2:$H$100,Técnicos!$J$2:$J$100)),,0,1))</f>
        <v/>
      </c>
      <c r="U642" s="15" t="str" cm="1">
        <f t="array" ref="U642">IF(OR($B642="",U$2=""),"",Projetos!$K641/_xlfn.XLOOKUP(U$2,Técnicos!$A$2:$A$100,IF(Projetos!AA641=1,Técnicos!$F$2:$F$100,IF(Projetos!AA641=2,Técnicos!$H$2:$H$100,Técnicos!$J$2:$J$100)),,0,1))</f>
        <v/>
      </c>
      <c r="V642" s="15" t="str" cm="1">
        <f t="array" ref="V642">IF(OR($B642="",V$2=""),"",Projetos!$K641/_xlfn.XLOOKUP(V$2,Técnicos!$A$2:$A$100,IF(Projetos!AB641=1,Técnicos!$F$2:$F$100,IF(Projetos!AB641=2,Técnicos!$H$2:$H$100,Técnicos!$J$2:$J$100)),,0,1))</f>
        <v/>
      </c>
      <c r="W642" s="15" t="str" cm="1">
        <f t="array" ref="W642">IF(OR($B642="",W$2=""),"",Projetos!$K641/_xlfn.XLOOKUP(W$2,Técnicos!$A$2:$A$100,IF(Projetos!AC641=1,Técnicos!$F$2:$F$100,IF(Projetos!AC641=2,Técnicos!$H$2:$H$100,Técnicos!$J$2:$J$100)),,0,1))</f>
        <v/>
      </c>
      <c r="X642" s="15" t="str" cm="1">
        <f t="array" ref="X642">IF(OR($B642="",X$2=""),"",Projetos!$K641/_xlfn.XLOOKUP(X$2,Técnicos!$A$2:$A$100,IF(Projetos!AD641=1,Técnicos!$F$2:$F$100,IF(Projetos!AD641=2,Técnicos!$H$2:$H$100,Técnicos!$J$2:$J$100)),,0,1))</f>
        <v/>
      </c>
      <c r="Y642" s="15" t="str" cm="1">
        <f t="array" ref="Y642">IF(OR($B642="",Y$2=""),"",Projetos!$K641/_xlfn.XLOOKUP(Y$2,Técnicos!$A$2:$A$100,IF(Projetos!AE641=1,Técnicos!$F$2:$F$100,IF(Projetos!AE641=2,Técnicos!$H$2:$H$100,Técnicos!$J$2:$J$100)),,0,1))</f>
        <v/>
      </c>
      <c r="Z642" s="15" t="str" cm="1">
        <f t="array" ref="Z642">IF(OR($B642="",Z$2=""),"",Projetos!$K641/_xlfn.XLOOKUP(Z$2,Técnicos!$A$2:$A$100,IF(Projetos!AF641=1,Técnicos!$F$2:$F$100,IF(Projetos!AF641=2,Técnicos!$H$2:$H$100,Técnicos!$J$2:$J$100)),,0,1))</f>
        <v/>
      </c>
      <c r="AA642" s="15" t="str" cm="1">
        <f t="array" ref="AA642">IF(OR($B642="",AA$2=""),"",Projetos!$K641/_xlfn.XLOOKUP(AA$2,Técnicos!$A$2:$A$100,IF(Projetos!AG641=1,Técnicos!$F$2:$F$100,IF(Projetos!AG641=2,Técnicos!$H$2:$H$100,Técnicos!$J$2:$J$100)),,0,1))</f>
        <v/>
      </c>
      <c r="AB642" s="15" t="str" cm="1">
        <f t="array" ref="AB642">IF(OR($B642="",AB$2=""),"",Projetos!$K641/_xlfn.XLOOKUP(AB$2,Técnicos!$A$2:$A$100,IF(Projetos!AH641=1,Técnicos!$F$2:$F$100,IF(Projetos!AH641=2,Técnicos!$H$2:$H$100,Técnicos!$J$2:$J$100)),,0,1))</f>
        <v/>
      </c>
      <c r="AC642" s="15" t="str" cm="1">
        <f t="array" ref="AC642">IF(OR($B642="",AC$2=""),"",Projetos!$K641/_xlfn.XLOOKUP(AC$2,Técnicos!$A$2:$A$100,IF(Projetos!AI641=1,Técnicos!$F$2:$F$100,IF(Projetos!AI641=2,Técnicos!$H$2:$H$100,Técnicos!$J$2:$J$100)),,0,1))</f>
        <v/>
      </c>
      <c r="AD642" s="15" t="str" cm="1">
        <f t="array" ref="AD642">IF(OR($B642="",AD$2=""),"",Projetos!$K641/_xlfn.XLOOKUP(AD$2,Técnicos!$A$2:$A$100,IF(Projetos!AJ641=1,Técnicos!$F$2:$F$100,IF(Projetos!AJ641=2,Técnicos!$H$2:$H$100,Técnicos!$J$2:$J$100)),,0,1))</f>
        <v/>
      </c>
      <c r="AE642" s="15" t="str" cm="1">
        <f t="array" ref="AE642">IF(OR($B642="",AE$2=""),"",Projetos!$K641/_xlfn.XLOOKUP(AE$2,Técnicos!$A$2:$A$100,IF(Projetos!AK641=1,Técnicos!$F$2:$F$100,IF(Projetos!AK641=2,Técnicos!$H$2:$H$100,Técnicos!$J$2:$J$100)),,0,1))</f>
        <v/>
      </c>
      <c r="AF642" s="15" t="str" cm="1">
        <f t="array" ref="AF642">IF(OR($B642="",AF$2=""),"",Projetos!$K641/_xlfn.XLOOKUP(AF$2,Técnicos!$A$2:$A$100,IF(Projetos!AL641=1,Técnicos!$F$2:$F$100,IF(Projetos!AL641=2,Técnicos!$H$2:$H$100,Técnicos!$J$2:$J$100)),,0,1))</f>
        <v/>
      </c>
      <c r="AG642" s="15" t="str" cm="1">
        <f t="array" ref="AG642">IF(OR($B642="",AG$2=""),"",Projetos!$K641/_xlfn.XLOOKUP(AG$2,Técnicos!$A$2:$A$100,IF(Projetos!AM641=1,Técnicos!$F$2:$F$100,IF(Projetos!AM641=2,Técnicos!$H$2:$H$100,Técnicos!$J$2:$J$100)),,0,1))</f>
        <v/>
      </c>
      <c r="AH642" s="15" t="str" cm="1">
        <f t="array" ref="AH642">IF(OR($B642="",AH$2=""),"",Projetos!$K641/_xlfn.XLOOKUP(AH$2,Técnicos!$A$2:$A$100,IF(Projetos!AN641=1,Técnicos!$F$2:$F$100,IF(Projetos!AN641=2,Técnicos!$H$2:$H$100,Técnicos!$J$2:$J$100)),,0,1))</f>
        <v/>
      </c>
      <c r="AI642" s="15" t="str" cm="1">
        <f t="array" ref="AI642">IF(OR($B642="",AI$2=""),"",Projetos!$K641/_xlfn.XLOOKUP(AI$2,Técnicos!$A$2:$A$100,IF(Projetos!AO641=1,Técnicos!$F$2:$F$100,IF(Projetos!AO641=2,Técnicos!$H$2:$H$100,Técnicos!$J$2:$J$100)),,0,1))</f>
        <v/>
      </c>
      <c r="AJ642" s="15" t="str" cm="1">
        <f t="array" ref="AJ642">IF(OR($B642="",AJ$2=""),"",Projetos!$K641/_xlfn.XLOOKUP(AJ$2,Técnicos!$A$2:$A$100,IF(Projetos!AP641=1,Técnicos!$F$2:$F$100,IF(Projetos!AP641=2,Técnicos!$H$2:$H$100,Técnicos!$J$2:$J$100)),,0,1))</f>
        <v/>
      </c>
      <c r="AK642" s="15" t="str" cm="1">
        <f t="array" ref="AK642">IF(OR($B642="",AK$2=""),"",Projetos!$K641/_xlfn.XLOOKUP(AK$2,Técnicos!$A$2:$A$100,IF(Projetos!AQ641=1,Técnicos!$F$2:$F$100,IF(Projetos!AQ641=2,Técnicos!$H$2:$H$100,Técnicos!$J$2:$J$100)),,0,1))</f>
        <v/>
      </c>
    </row>
    <row r="643" spans="3:37" x14ac:dyDescent="0.3">
      <c r="C643" s="15" t="str" cm="1">
        <f t="array" ref="C643">IF(OR($B643="",C$2=""),"",Projetos!$K642/_xlfn.XLOOKUP(C$2,Técnicos!$A$2:$A$100,IF(Projetos!I642=1,Técnicos!$F$2:$F$100,IF(Projetos!I642=2,Técnicos!$H$2:$H$100,Técnicos!$J$2:$J$100)),,0,1))</f>
        <v/>
      </c>
      <c r="D643" s="15" t="str" cm="1">
        <f t="array" ref="D643">IF(OR($B643="",D$2=""),"",Projetos!$K642/_xlfn.XLOOKUP(D$2,Técnicos!$A$2:$A$100,IF(Projetos!J642=1,Técnicos!$F$2:$F$100,IF(Projetos!J642=2,Técnicos!$H$2:$H$100,Técnicos!$J$2:$J$100)),,0,1))</f>
        <v/>
      </c>
      <c r="E643" s="15" t="str" cm="1">
        <f t="array" ref="E643">IF(OR($B643="",E$2=""),"",Projetos!$K642/_xlfn.XLOOKUP(E$2,Técnicos!$A$2:$A$100,IF(Projetos!K642=1,Técnicos!$F$2:$F$100,IF(Projetos!K642=2,Técnicos!$H$2:$H$100,Técnicos!$J$2:$J$100)),,0,1))</f>
        <v/>
      </c>
      <c r="F643" s="15" t="str" cm="1">
        <f t="array" ref="F643">IF(OR($B643="",F$2=""),"",Projetos!$K642/_xlfn.XLOOKUP(F$2,Técnicos!$A$2:$A$100,IF(Projetos!L642=1,Técnicos!$F$2:$F$100,IF(Projetos!L642=2,Técnicos!$H$2:$H$100,Técnicos!$J$2:$J$100)),,0,1))</f>
        <v/>
      </c>
      <c r="G643" s="15" t="str" cm="1">
        <f t="array" ref="G643">IF(OR($B643="",G$2=""),"",Projetos!$K642/_xlfn.XLOOKUP(G$2,Técnicos!$A$2:$A$100,IF(Projetos!M642=1,Técnicos!$F$2:$F$100,IF(Projetos!M642=2,Técnicos!$H$2:$H$100,Técnicos!$J$2:$J$100)),,0,1))</f>
        <v/>
      </c>
      <c r="H643" s="15" t="str" cm="1">
        <f t="array" ref="H643">IF(OR($B643="",H$2=""),"",Projetos!$K642/_xlfn.XLOOKUP(H$2,Técnicos!$A$2:$A$100,IF(Projetos!N642=1,Técnicos!$F$2:$F$100,IF(Projetos!N642=2,Técnicos!$H$2:$H$100,Técnicos!$J$2:$J$100)),,0,1))</f>
        <v/>
      </c>
      <c r="I643" s="15" t="str" cm="1">
        <f t="array" ref="I643">IF(OR($B643="",I$2=""),"",Projetos!$K642/_xlfn.XLOOKUP(I$2,Técnicos!$A$2:$A$100,IF(Projetos!O642=1,Técnicos!$F$2:$F$100,IF(Projetos!O642=2,Técnicos!$H$2:$H$100,Técnicos!$J$2:$J$100)),,0,1))</f>
        <v/>
      </c>
      <c r="J643" s="15" t="str" cm="1">
        <f t="array" ref="J643">IF(OR($B643="",J$2=""),"",Projetos!$K642/_xlfn.XLOOKUP(J$2,Técnicos!$A$2:$A$100,IF(Projetos!P642=1,Técnicos!$F$2:$F$100,IF(Projetos!P642=2,Técnicos!$H$2:$H$100,Técnicos!$J$2:$J$100)),,0,1))</f>
        <v/>
      </c>
      <c r="K643" s="15" t="str" cm="1">
        <f t="array" ref="K643">IF(OR($B643="",K$2=""),"",Projetos!$K642/_xlfn.XLOOKUP(K$2,Técnicos!$A$2:$A$100,IF(Projetos!Q642=1,Técnicos!$F$2:$F$100,IF(Projetos!Q642=2,Técnicos!$H$2:$H$100,Técnicos!$J$2:$J$100)),,0,1))</f>
        <v/>
      </c>
      <c r="L643" s="15" t="str" cm="1">
        <f t="array" ref="L643">IF(OR($B643="",L$2=""),"",Projetos!$K642/_xlfn.XLOOKUP(L$2,Técnicos!$A$2:$A$100,IF(Projetos!R642=1,Técnicos!$F$2:$F$100,IF(Projetos!R642=2,Técnicos!$H$2:$H$100,Técnicos!$J$2:$J$100)),,0,1))</f>
        <v/>
      </c>
      <c r="M643" s="15" t="str" cm="1">
        <f t="array" ref="M643">IF(OR($B643="",M$2=""),"",Projetos!$K642/_xlfn.XLOOKUP(M$2,Técnicos!$A$2:$A$100,IF(Projetos!S642=1,Técnicos!$F$2:$F$100,IF(Projetos!S642=2,Técnicos!$H$2:$H$100,Técnicos!$J$2:$J$100)),,0,1))</f>
        <v/>
      </c>
      <c r="N643" s="15" t="str" cm="1">
        <f t="array" ref="N643">IF(OR($B643="",N$2=""),"",Projetos!$K642/_xlfn.XLOOKUP(N$2,Técnicos!$A$2:$A$100,IF(Projetos!T642=1,Técnicos!$F$2:$F$100,IF(Projetos!T642=2,Técnicos!$H$2:$H$100,Técnicos!$J$2:$J$100)),,0,1))</f>
        <v/>
      </c>
      <c r="O643" s="15" t="str" cm="1">
        <f t="array" ref="O643">IF(OR($B643="",O$2=""),"",Projetos!$K642/_xlfn.XLOOKUP(O$2,Técnicos!$A$2:$A$100,IF(Projetos!U642=1,Técnicos!$F$2:$F$100,IF(Projetos!U642=2,Técnicos!$H$2:$H$100,Técnicos!$J$2:$J$100)),,0,1))</f>
        <v/>
      </c>
      <c r="P643" s="15" t="str" cm="1">
        <f t="array" ref="P643">IF(OR($B643="",P$2=""),"",Projetos!$K642/_xlfn.XLOOKUP(P$2,Técnicos!$A$2:$A$100,IF(Projetos!V642=1,Técnicos!$F$2:$F$100,IF(Projetos!V642=2,Técnicos!$H$2:$H$100,Técnicos!$J$2:$J$100)),,0,1))</f>
        <v/>
      </c>
      <c r="Q643" s="15" t="str" cm="1">
        <f t="array" ref="Q643">IF(OR($B643="",Q$2=""),"",Projetos!$K642/_xlfn.XLOOKUP(Q$2,Técnicos!$A$2:$A$100,IF(Projetos!W642=1,Técnicos!$F$2:$F$100,IF(Projetos!W642=2,Técnicos!$H$2:$H$100,Técnicos!$J$2:$J$100)),,0,1))</f>
        <v/>
      </c>
      <c r="R643" s="15" t="str" cm="1">
        <f t="array" ref="R643">IF(OR($B643="",R$2=""),"",Projetos!$K642/_xlfn.XLOOKUP(R$2,Técnicos!$A$2:$A$100,IF(Projetos!X642=1,Técnicos!$F$2:$F$100,IF(Projetos!X642=2,Técnicos!$H$2:$H$100,Técnicos!$J$2:$J$100)),,0,1))</f>
        <v/>
      </c>
      <c r="S643" s="15" t="str" cm="1">
        <f t="array" ref="S643">IF(OR($B643="",S$2=""),"",Projetos!$K642/_xlfn.XLOOKUP(S$2,Técnicos!$A$2:$A$100,IF(Projetos!Y642=1,Técnicos!$F$2:$F$100,IF(Projetos!Y642=2,Técnicos!$H$2:$H$100,Técnicos!$J$2:$J$100)),,0,1))</f>
        <v/>
      </c>
      <c r="T643" s="15" t="str" cm="1">
        <f t="array" ref="T643">IF(OR($B643="",T$2=""),"",Projetos!$K642/_xlfn.XLOOKUP(T$2,Técnicos!$A$2:$A$100,IF(Projetos!Z642=1,Técnicos!$F$2:$F$100,IF(Projetos!Z642=2,Técnicos!$H$2:$H$100,Técnicos!$J$2:$J$100)),,0,1))</f>
        <v/>
      </c>
      <c r="U643" s="15" t="str" cm="1">
        <f t="array" ref="U643">IF(OR($B643="",U$2=""),"",Projetos!$K642/_xlfn.XLOOKUP(U$2,Técnicos!$A$2:$A$100,IF(Projetos!AA642=1,Técnicos!$F$2:$F$100,IF(Projetos!AA642=2,Técnicos!$H$2:$H$100,Técnicos!$J$2:$J$100)),,0,1))</f>
        <v/>
      </c>
      <c r="V643" s="15" t="str" cm="1">
        <f t="array" ref="V643">IF(OR($B643="",V$2=""),"",Projetos!$K642/_xlfn.XLOOKUP(V$2,Técnicos!$A$2:$A$100,IF(Projetos!AB642=1,Técnicos!$F$2:$F$100,IF(Projetos!AB642=2,Técnicos!$H$2:$H$100,Técnicos!$J$2:$J$100)),,0,1))</f>
        <v/>
      </c>
      <c r="W643" s="15" t="str" cm="1">
        <f t="array" ref="W643">IF(OR($B643="",W$2=""),"",Projetos!$K642/_xlfn.XLOOKUP(W$2,Técnicos!$A$2:$A$100,IF(Projetos!AC642=1,Técnicos!$F$2:$F$100,IF(Projetos!AC642=2,Técnicos!$H$2:$H$100,Técnicos!$J$2:$J$100)),,0,1))</f>
        <v/>
      </c>
      <c r="X643" s="15" t="str" cm="1">
        <f t="array" ref="X643">IF(OR($B643="",X$2=""),"",Projetos!$K642/_xlfn.XLOOKUP(X$2,Técnicos!$A$2:$A$100,IF(Projetos!AD642=1,Técnicos!$F$2:$F$100,IF(Projetos!AD642=2,Técnicos!$H$2:$H$100,Técnicos!$J$2:$J$100)),,0,1))</f>
        <v/>
      </c>
      <c r="Y643" s="15" t="str" cm="1">
        <f t="array" ref="Y643">IF(OR($B643="",Y$2=""),"",Projetos!$K642/_xlfn.XLOOKUP(Y$2,Técnicos!$A$2:$A$100,IF(Projetos!AE642=1,Técnicos!$F$2:$F$100,IF(Projetos!AE642=2,Técnicos!$H$2:$H$100,Técnicos!$J$2:$J$100)),,0,1))</f>
        <v/>
      </c>
      <c r="Z643" s="15" t="str" cm="1">
        <f t="array" ref="Z643">IF(OR($B643="",Z$2=""),"",Projetos!$K642/_xlfn.XLOOKUP(Z$2,Técnicos!$A$2:$A$100,IF(Projetos!AF642=1,Técnicos!$F$2:$F$100,IF(Projetos!AF642=2,Técnicos!$H$2:$H$100,Técnicos!$J$2:$J$100)),,0,1))</f>
        <v/>
      </c>
      <c r="AA643" s="15" t="str" cm="1">
        <f t="array" ref="AA643">IF(OR($B643="",AA$2=""),"",Projetos!$K642/_xlfn.XLOOKUP(AA$2,Técnicos!$A$2:$A$100,IF(Projetos!AG642=1,Técnicos!$F$2:$F$100,IF(Projetos!AG642=2,Técnicos!$H$2:$H$100,Técnicos!$J$2:$J$100)),,0,1))</f>
        <v/>
      </c>
      <c r="AB643" s="15" t="str" cm="1">
        <f t="array" ref="AB643">IF(OR($B643="",AB$2=""),"",Projetos!$K642/_xlfn.XLOOKUP(AB$2,Técnicos!$A$2:$A$100,IF(Projetos!AH642=1,Técnicos!$F$2:$F$100,IF(Projetos!AH642=2,Técnicos!$H$2:$H$100,Técnicos!$J$2:$J$100)),,0,1))</f>
        <v/>
      </c>
      <c r="AC643" s="15" t="str" cm="1">
        <f t="array" ref="AC643">IF(OR($B643="",AC$2=""),"",Projetos!$K642/_xlfn.XLOOKUP(AC$2,Técnicos!$A$2:$A$100,IF(Projetos!AI642=1,Técnicos!$F$2:$F$100,IF(Projetos!AI642=2,Técnicos!$H$2:$H$100,Técnicos!$J$2:$J$100)),,0,1))</f>
        <v/>
      </c>
      <c r="AD643" s="15" t="str" cm="1">
        <f t="array" ref="AD643">IF(OR($B643="",AD$2=""),"",Projetos!$K642/_xlfn.XLOOKUP(AD$2,Técnicos!$A$2:$A$100,IF(Projetos!AJ642=1,Técnicos!$F$2:$F$100,IF(Projetos!AJ642=2,Técnicos!$H$2:$H$100,Técnicos!$J$2:$J$100)),,0,1))</f>
        <v/>
      </c>
      <c r="AE643" s="15" t="str" cm="1">
        <f t="array" ref="AE643">IF(OR($B643="",AE$2=""),"",Projetos!$K642/_xlfn.XLOOKUP(AE$2,Técnicos!$A$2:$A$100,IF(Projetos!AK642=1,Técnicos!$F$2:$F$100,IF(Projetos!AK642=2,Técnicos!$H$2:$H$100,Técnicos!$J$2:$J$100)),,0,1))</f>
        <v/>
      </c>
      <c r="AF643" s="15" t="str" cm="1">
        <f t="array" ref="AF643">IF(OR($B643="",AF$2=""),"",Projetos!$K642/_xlfn.XLOOKUP(AF$2,Técnicos!$A$2:$A$100,IF(Projetos!AL642=1,Técnicos!$F$2:$F$100,IF(Projetos!AL642=2,Técnicos!$H$2:$H$100,Técnicos!$J$2:$J$100)),,0,1))</f>
        <v/>
      </c>
      <c r="AG643" s="15" t="str" cm="1">
        <f t="array" ref="AG643">IF(OR($B643="",AG$2=""),"",Projetos!$K642/_xlfn.XLOOKUP(AG$2,Técnicos!$A$2:$A$100,IF(Projetos!AM642=1,Técnicos!$F$2:$F$100,IF(Projetos!AM642=2,Técnicos!$H$2:$H$100,Técnicos!$J$2:$J$100)),,0,1))</f>
        <v/>
      </c>
      <c r="AH643" s="15" t="str" cm="1">
        <f t="array" ref="AH643">IF(OR($B643="",AH$2=""),"",Projetos!$K642/_xlfn.XLOOKUP(AH$2,Técnicos!$A$2:$A$100,IF(Projetos!AN642=1,Técnicos!$F$2:$F$100,IF(Projetos!AN642=2,Técnicos!$H$2:$H$100,Técnicos!$J$2:$J$100)),,0,1))</f>
        <v/>
      </c>
      <c r="AI643" s="15" t="str" cm="1">
        <f t="array" ref="AI643">IF(OR($B643="",AI$2=""),"",Projetos!$K642/_xlfn.XLOOKUP(AI$2,Técnicos!$A$2:$A$100,IF(Projetos!AO642=1,Técnicos!$F$2:$F$100,IF(Projetos!AO642=2,Técnicos!$H$2:$H$100,Técnicos!$J$2:$J$100)),,0,1))</f>
        <v/>
      </c>
      <c r="AJ643" s="15" t="str" cm="1">
        <f t="array" ref="AJ643">IF(OR($B643="",AJ$2=""),"",Projetos!$K642/_xlfn.XLOOKUP(AJ$2,Técnicos!$A$2:$A$100,IF(Projetos!AP642=1,Técnicos!$F$2:$F$100,IF(Projetos!AP642=2,Técnicos!$H$2:$H$100,Técnicos!$J$2:$J$100)),,0,1))</f>
        <v/>
      </c>
      <c r="AK643" s="15" t="str" cm="1">
        <f t="array" ref="AK643">IF(OR($B643="",AK$2=""),"",Projetos!$K642/_xlfn.XLOOKUP(AK$2,Técnicos!$A$2:$A$100,IF(Projetos!AQ642=1,Técnicos!$F$2:$F$100,IF(Projetos!AQ642=2,Técnicos!$H$2:$H$100,Técnicos!$J$2:$J$100)),,0,1))</f>
        <v/>
      </c>
    </row>
    <row r="644" spans="3:37" x14ac:dyDescent="0.3">
      <c r="C644" s="15" t="str" cm="1">
        <f t="array" ref="C644">IF(OR($B644="",C$2=""),"",Projetos!$K643/_xlfn.XLOOKUP(C$2,Técnicos!$A$2:$A$100,IF(Projetos!I643=1,Técnicos!$F$2:$F$100,IF(Projetos!I643=2,Técnicos!$H$2:$H$100,Técnicos!$J$2:$J$100)),,0,1))</f>
        <v/>
      </c>
      <c r="D644" s="15" t="str" cm="1">
        <f t="array" ref="D644">IF(OR($B644="",D$2=""),"",Projetos!$K643/_xlfn.XLOOKUP(D$2,Técnicos!$A$2:$A$100,IF(Projetos!J643=1,Técnicos!$F$2:$F$100,IF(Projetos!J643=2,Técnicos!$H$2:$H$100,Técnicos!$J$2:$J$100)),,0,1))</f>
        <v/>
      </c>
      <c r="E644" s="15" t="str" cm="1">
        <f t="array" ref="E644">IF(OR($B644="",E$2=""),"",Projetos!$K643/_xlfn.XLOOKUP(E$2,Técnicos!$A$2:$A$100,IF(Projetos!K643=1,Técnicos!$F$2:$F$100,IF(Projetos!K643=2,Técnicos!$H$2:$H$100,Técnicos!$J$2:$J$100)),,0,1))</f>
        <v/>
      </c>
      <c r="F644" s="15" t="str" cm="1">
        <f t="array" ref="F644">IF(OR($B644="",F$2=""),"",Projetos!$K643/_xlfn.XLOOKUP(F$2,Técnicos!$A$2:$A$100,IF(Projetos!L643=1,Técnicos!$F$2:$F$100,IF(Projetos!L643=2,Técnicos!$H$2:$H$100,Técnicos!$J$2:$J$100)),,0,1))</f>
        <v/>
      </c>
      <c r="G644" s="15" t="str" cm="1">
        <f t="array" ref="G644">IF(OR($B644="",G$2=""),"",Projetos!$K643/_xlfn.XLOOKUP(G$2,Técnicos!$A$2:$A$100,IF(Projetos!M643=1,Técnicos!$F$2:$F$100,IF(Projetos!M643=2,Técnicos!$H$2:$H$100,Técnicos!$J$2:$J$100)),,0,1))</f>
        <v/>
      </c>
      <c r="H644" s="15" t="str" cm="1">
        <f t="array" ref="H644">IF(OR($B644="",H$2=""),"",Projetos!$K643/_xlfn.XLOOKUP(H$2,Técnicos!$A$2:$A$100,IF(Projetos!N643=1,Técnicos!$F$2:$F$100,IF(Projetos!N643=2,Técnicos!$H$2:$H$100,Técnicos!$J$2:$J$100)),,0,1))</f>
        <v/>
      </c>
      <c r="I644" s="15" t="str" cm="1">
        <f t="array" ref="I644">IF(OR($B644="",I$2=""),"",Projetos!$K643/_xlfn.XLOOKUP(I$2,Técnicos!$A$2:$A$100,IF(Projetos!O643=1,Técnicos!$F$2:$F$100,IF(Projetos!O643=2,Técnicos!$H$2:$H$100,Técnicos!$J$2:$J$100)),,0,1))</f>
        <v/>
      </c>
      <c r="J644" s="15" t="str" cm="1">
        <f t="array" ref="J644">IF(OR($B644="",J$2=""),"",Projetos!$K643/_xlfn.XLOOKUP(J$2,Técnicos!$A$2:$A$100,IF(Projetos!P643=1,Técnicos!$F$2:$F$100,IF(Projetos!P643=2,Técnicos!$H$2:$H$100,Técnicos!$J$2:$J$100)),,0,1))</f>
        <v/>
      </c>
      <c r="K644" s="15" t="str" cm="1">
        <f t="array" ref="K644">IF(OR($B644="",K$2=""),"",Projetos!$K643/_xlfn.XLOOKUP(K$2,Técnicos!$A$2:$A$100,IF(Projetos!Q643=1,Técnicos!$F$2:$F$100,IF(Projetos!Q643=2,Técnicos!$H$2:$H$100,Técnicos!$J$2:$J$100)),,0,1))</f>
        <v/>
      </c>
      <c r="L644" s="15" t="str" cm="1">
        <f t="array" ref="L644">IF(OR($B644="",L$2=""),"",Projetos!$K643/_xlfn.XLOOKUP(L$2,Técnicos!$A$2:$A$100,IF(Projetos!R643=1,Técnicos!$F$2:$F$100,IF(Projetos!R643=2,Técnicos!$H$2:$H$100,Técnicos!$J$2:$J$100)),,0,1))</f>
        <v/>
      </c>
      <c r="M644" s="15" t="str" cm="1">
        <f t="array" ref="M644">IF(OR($B644="",M$2=""),"",Projetos!$K643/_xlfn.XLOOKUP(M$2,Técnicos!$A$2:$A$100,IF(Projetos!S643=1,Técnicos!$F$2:$F$100,IF(Projetos!S643=2,Técnicos!$H$2:$H$100,Técnicos!$J$2:$J$100)),,0,1))</f>
        <v/>
      </c>
      <c r="N644" s="15" t="str" cm="1">
        <f t="array" ref="N644">IF(OR($B644="",N$2=""),"",Projetos!$K643/_xlfn.XLOOKUP(N$2,Técnicos!$A$2:$A$100,IF(Projetos!T643=1,Técnicos!$F$2:$F$100,IF(Projetos!T643=2,Técnicos!$H$2:$H$100,Técnicos!$J$2:$J$100)),,0,1))</f>
        <v/>
      </c>
      <c r="O644" s="15" t="str" cm="1">
        <f t="array" ref="O644">IF(OR($B644="",O$2=""),"",Projetos!$K643/_xlfn.XLOOKUP(O$2,Técnicos!$A$2:$A$100,IF(Projetos!U643=1,Técnicos!$F$2:$F$100,IF(Projetos!U643=2,Técnicos!$H$2:$H$100,Técnicos!$J$2:$J$100)),,0,1))</f>
        <v/>
      </c>
      <c r="P644" s="15" t="str" cm="1">
        <f t="array" ref="P644">IF(OR($B644="",P$2=""),"",Projetos!$K643/_xlfn.XLOOKUP(P$2,Técnicos!$A$2:$A$100,IF(Projetos!V643=1,Técnicos!$F$2:$F$100,IF(Projetos!V643=2,Técnicos!$H$2:$H$100,Técnicos!$J$2:$J$100)),,0,1))</f>
        <v/>
      </c>
      <c r="Q644" s="15" t="str" cm="1">
        <f t="array" ref="Q644">IF(OR($B644="",Q$2=""),"",Projetos!$K643/_xlfn.XLOOKUP(Q$2,Técnicos!$A$2:$A$100,IF(Projetos!W643=1,Técnicos!$F$2:$F$100,IF(Projetos!W643=2,Técnicos!$H$2:$H$100,Técnicos!$J$2:$J$100)),,0,1))</f>
        <v/>
      </c>
      <c r="R644" s="15" t="str" cm="1">
        <f t="array" ref="R644">IF(OR($B644="",R$2=""),"",Projetos!$K643/_xlfn.XLOOKUP(R$2,Técnicos!$A$2:$A$100,IF(Projetos!X643=1,Técnicos!$F$2:$F$100,IF(Projetos!X643=2,Técnicos!$H$2:$H$100,Técnicos!$J$2:$J$100)),,0,1))</f>
        <v/>
      </c>
      <c r="S644" s="15" t="str" cm="1">
        <f t="array" ref="S644">IF(OR($B644="",S$2=""),"",Projetos!$K643/_xlfn.XLOOKUP(S$2,Técnicos!$A$2:$A$100,IF(Projetos!Y643=1,Técnicos!$F$2:$F$100,IF(Projetos!Y643=2,Técnicos!$H$2:$H$100,Técnicos!$J$2:$J$100)),,0,1))</f>
        <v/>
      </c>
      <c r="T644" s="15" t="str" cm="1">
        <f t="array" ref="T644">IF(OR($B644="",T$2=""),"",Projetos!$K643/_xlfn.XLOOKUP(T$2,Técnicos!$A$2:$A$100,IF(Projetos!Z643=1,Técnicos!$F$2:$F$100,IF(Projetos!Z643=2,Técnicos!$H$2:$H$100,Técnicos!$J$2:$J$100)),,0,1))</f>
        <v/>
      </c>
      <c r="U644" s="15" t="str" cm="1">
        <f t="array" ref="U644">IF(OR($B644="",U$2=""),"",Projetos!$K643/_xlfn.XLOOKUP(U$2,Técnicos!$A$2:$A$100,IF(Projetos!AA643=1,Técnicos!$F$2:$F$100,IF(Projetos!AA643=2,Técnicos!$H$2:$H$100,Técnicos!$J$2:$J$100)),,0,1))</f>
        <v/>
      </c>
      <c r="V644" s="15" t="str" cm="1">
        <f t="array" ref="V644">IF(OR($B644="",V$2=""),"",Projetos!$K643/_xlfn.XLOOKUP(V$2,Técnicos!$A$2:$A$100,IF(Projetos!AB643=1,Técnicos!$F$2:$F$100,IF(Projetos!AB643=2,Técnicos!$H$2:$H$100,Técnicos!$J$2:$J$100)),,0,1))</f>
        <v/>
      </c>
      <c r="W644" s="15" t="str" cm="1">
        <f t="array" ref="W644">IF(OR($B644="",W$2=""),"",Projetos!$K643/_xlfn.XLOOKUP(W$2,Técnicos!$A$2:$A$100,IF(Projetos!AC643=1,Técnicos!$F$2:$F$100,IF(Projetos!AC643=2,Técnicos!$H$2:$H$100,Técnicos!$J$2:$J$100)),,0,1))</f>
        <v/>
      </c>
      <c r="X644" s="15" t="str" cm="1">
        <f t="array" ref="X644">IF(OR($B644="",X$2=""),"",Projetos!$K643/_xlfn.XLOOKUP(X$2,Técnicos!$A$2:$A$100,IF(Projetos!AD643=1,Técnicos!$F$2:$F$100,IF(Projetos!AD643=2,Técnicos!$H$2:$H$100,Técnicos!$J$2:$J$100)),,0,1))</f>
        <v/>
      </c>
      <c r="Y644" s="15" t="str" cm="1">
        <f t="array" ref="Y644">IF(OR($B644="",Y$2=""),"",Projetos!$K643/_xlfn.XLOOKUP(Y$2,Técnicos!$A$2:$A$100,IF(Projetos!AE643=1,Técnicos!$F$2:$F$100,IF(Projetos!AE643=2,Técnicos!$H$2:$H$100,Técnicos!$J$2:$J$100)),,0,1))</f>
        <v/>
      </c>
      <c r="Z644" s="15" t="str" cm="1">
        <f t="array" ref="Z644">IF(OR($B644="",Z$2=""),"",Projetos!$K643/_xlfn.XLOOKUP(Z$2,Técnicos!$A$2:$A$100,IF(Projetos!AF643=1,Técnicos!$F$2:$F$100,IF(Projetos!AF643=2,Técnicos!$H$2:$H$100,Técnicos!$J$2:$J$100)),,0,1))</f>
        <v/>
      </c>
      <c r="AA644" s="15" t="str" cm="1">
        <f t="array" ref="AA644">IF(OR($B644="",AA$2=""),"",Projetos!$K643/_xlfn.XLOOKUP(AA$2,Técnicos!$A$2:$A$100,IF(Projetos!AG643=1,Técnicos!$F$2:$F$100,IF(Projetos!AG643=2,Técnicos!$H$2:$H$100,Técnicos!$J$2:$J$100)),,0,1))</f>
        <v/>
      </c>
      <c r="AB644" s="15" t="str" cm="1">
        <f t="array" ref="AB644">IF(OR($B644="",AB$2=""),"",Projetos!$K643/_xlfn.XLOOKUP(AB$2,Técnicos!$A$2:$A$100,IF(Projetos!AH643=1,Técnicos!$F$2:$F$100,IF(Projetos!AH643=2,Técnicos!$H$2:$H$100,Técnicos!$J$2:$J$100)),,0,1))</f>
        <v/>
      </c>
      <c r="AC644" s="15" t="str" cm="1">
        <f t="array" ref="AC644">IF(OR($B644="",AC$2=""),"",Projetos!$K643/_xlfn.XLOOKUP(AC$2,Técnicos!$A$2:$A$100,IF(Projetos!AI643=1,Técnicos!$F$2:$F$100,IF(Projetos!AI643=2,Técnicos!$H$2:$H$100,Técnicos!$J$2:$J$100)),,0,1))</f>
        <v/>
      </c>
      <c r="AD644" s="15" t="str" cm="1">
        <f t="array" ref="AD644">IF(OR($B644="",AD$2=""),"",Projetos!$K643/_xlfn.XLOOKUP(AD$2,Técnicos!$A$2:$A$100,IF(Projetos!AJ643=1,Técnicos!$F$2:$F$100,IF(Projetos!AJ643=2,Técnicos!$H$2:$H$100,Técnicos!$J$2:$J$100)),,0,1))</f>
        <v/>
      </c>
      <c r="AE644" s="15" t="str" cm="1">
        <f t="array" ref="AE644">IF(OR($B644="",AE$2=""),"",Projetos!$K643/_xlfn.XLOOKUP(AE$2,Técnicos!$A$2:$A$100,IF(Projetos!AK643=1,Técnicos!$F$2:$F$100,IF(Projetos!AK643=2,Técnicos!$H$2:$H$100,Técnicos!$J$2:$J$100)),,0,1))</f>
        <v/>
      </c>
      <c r="AF644" s="15" t="str" cm="1">
        <f t="array" ref="AF644">IF(OR($B644="",AF$2=""),"",Projetos!$K643/_xlfn.XLOOKUP(AF$2,Técnicos!$A$2:$A$100,IF(Projetos!AL643=1,Técnicos!$F$2:$F$100,IF(Projetos!AL643=2,Técnicos!$H$2:$H$100,Técnicos!$J$2:$J$100)),,0,1))</f>
        <v/>
      </c>
      <c r="AG644" s="15" t="str" cm="1">
        <f t="array" ref="AG644">IF(OR($B644="",AG$2=""),"",Projetos!$K643/_xlfn.XLOOKUP(AG$2,Técnicos!$A$2:$A$100,IF(Projetos!AM643=1,Técnicos!$F$2:$F$100,IF(Projetos!AM643=2,Técnicos!$H$2:$H$100,Técnicos!$J$2:$J$100)),,0,1))</f>
        <v/>
      </c>
      <c r="AH644" s="15" t="str" cm="1">
        <f t="array" ref="AH644">IF(OR($B644="",AH$2=""),"",Projetos!$K643/_xlfn.XLOOKUP(AH$2,Técnicos!$A$2:$A$100,IF(Projetos!AN643=1,Técnicos!$F$2:$F$100,IF(Projetos!AN643=2,Técnicos!$H$2:$H$100,Técnicos!$J$2:$J$100)),,0,1))</f>
        <v/>
      </c>
      <c r="AI644" s="15" t="str" cm="1">
        <f t="array" ref="AI644">IF(OR($B644="",AI$2=""),"",Projetos!$K643/_xlfn.XLOOKUP(AI$2,Técnicos!$A$2:$A$100,IF(Projetos!AO643=1,Técnicos!$F$2:$F$100,IF(Projetos!AO643=2,Técnicos!$H$2:$H$100,Técnicos!$J$2:$J$100)),,0,1))</f>
        <v/>
      </c>
      <c r="AJ644" s="15" t="str" cm="1">
        <f t="array" ref="AJ644">IF(OR($B644="",AJ$2=""),"",Projetos!$K643/_xlfn.XLOOKUP(AJ$2,Técnicos!$A$2:$A$100,IF(Projetos!AP643=1,Técnicos!$F$2:$F$100,IF(Projetos!AP643=2,Técnicos!$H$2:$H$100,Técnicos!$J$2:$J$100)),,0,1))</f>
        <v/>
      </c>
      <c r="AK644" s="15" t="str" cm="1">
        <f t="array" ref="AK644">IF(OR($B644="",AK$2=""),"",Projetos!$K643/_xlfn.XLOOKUP(AK$2,Técnicos!$A$2:$A$100,IF(Projetos!AQ643=1,Técnicos!$F$2:$F$100,IF(Projetos!AQ643=2,Técnicos!$H$2:$H$100,Técnicos!$J$2:$J$100)),,0,1))</f>
        <v/>
      </c>
    </row>
    <row r="645" spans="3:37" x14ac:dyDescent="0.3">
      <c r="C645" s="15" t="str" cm="1">
        <f t="array" ref="C645">IF(OR($B645="",C$2=""),"",Projetos!$K644/_xlfn.XLOOKUP(C$2,Técnicos!$A$2:$A$100,IF(Projetos!I644=1,Técnicos!$F$2:$F$100,IF(Projetos!I644=2,Técnicos!$H$2:$H$100,Técnicos!$J$2:$J$100)),,0,1))</f>
        <v/>
      </c>
      <c r="D645" s="15" t="str" cm="1">
        <f t="array" ref="D645">IF(OR($B645="",D$2=""),"",Projetos!$K644/_xlfn.XLOOKUP(D$2,Técnicos!$A$2:$A$100,IF(Projetos!J644=1,Técnicos!$F$2:$F$100,IF(Projetos!J644=2,Técnicos!$H$2:$H$100,Técnicos!$J$2:$J$100)),,0,1))</f>
        <v/>
      </c>
      <c r="E645" s="15" t="str" cm="1">
        <f t="array" ref="E645">IF(OR($B645="",E$2=""),"",Projetos!$K644/_xlfn.XLOOKUP(E$2,Técnicos!$A$2:$A$100,IF(Projetos!K644=1,Técnicos!$F$2:$F$100,IF(Projetos!K644=2,Técnicos!$H$2:$H$100,Técnicos!$J$2:$J$100)),,0,1))</f>
        <v/>
      </c>
      <c r="F645" s="15" t="str" cm="1">
        <f t="array" ref="F645">IF(OR($B645="",F$2=""),"",Projetos!$K644/_xlfn.XLOOKUP(F$2,Técnicos!$A$2:$A$100,IF(Projetos!L644=1,Técnicos!$F$2:$F$100,IF(Projetos!L644=2,Técnicos!$H$2:$H$100,Técnicos!$J$2:$J$100)),,0,1))</f>
        <v/>
      </c>
      <c r="G645" s="15" t="str" cm="1">
        <f t="array" ref="G645">IF(OR($B645="",G$2=""),"",Projetos!$K644/_xlfn.XLOOKUP(G$2,Técnicos!$A$2:$A$100,IF(Projetos!M644=1,Técnicos!$F$2:$F$100,IF(Projetos!M644=2,Técnicos!$H$2:$H$100,Técnicos!$J$2:$J$100)),,0,1))</f>
        <v/>
      </c>
      <c r="H645" s="15" t="str" cm="1">
        <f t="array" ref="H645">IF(OR($B645="",H$2=""),"",Projetos!$K644/_xlfn.XLOOKUP(H$2,Técnicos!$A$2:$A$100,IF(Projetos!N644=1,Técnicos!$F$2:$F$100,IF(Projetos!N644=2,Técnicos!$H$2:$H$100,Técnicos!$J$2:$J$100)),,0,1))</f>
        <v/>
      </c>
      <c r="I645" s="15" t="str" cm="1">
        <f t="array" ref="I645">IF(OR($B645="",I$2=""),"",Projetos!$K644/_xlfn.XLOOKUP(I$2,Técnicos!$A$2:$A$100,IF(Projetos!O644=1,Técnicos!$F$2:$F$100,IF(Projetos!O644=2,Técnicos!$H$2:$H$100,Técnicos!$J$2:$J$100)),,0,1))</f>
        <v/>
      </c>
      <c r="J645" s="15" t="str" cm="1">
        <f t="array" ref="J645">IF(OR($B645="",J$2=""),"",Projetos!$K644/_xlfn.XLOOKUP(J$2,Técnicos!$A$2:$A$100,IF(Projetos!P644=1,Técnicos!$F$2:$F$100,IF(Projetos!P644=2,Técnicos!$H$2:$H$100,Técnicos!$J$2:$J$100)),,0,1))</f>
        <v/>
      </c>
      <c r="K645" s="15" t="str" cm="1">
        <f t="array" ref="K645">IF(OR($B645="",K$2=""),"",Projetos!$K644/_xlfn.XLOOKUP(K$2,Técnicos!$A$2:$A$100,IF(Projetos!Q644=1,Técnicos!$F$2:$F$100,IF(Projetos!Q644=2,Técnicos!$H$2:$H$100,Técnicos!$J$2:$J$100)),,0,1))</f>
        <v/>
      </c>
      <c r="L645" s="15" t="str" cm="1">
        <f t="array" ref="L645">IF(OR($B645="",L$2=""),"",Projetos!$K644/_xlfn.XLOOKUP(L$2,Técnicos!$A$2:$A$100,IF(Projetos!R644=1,Técnicos!$F$2:$F$100,IF(Projetos!R644=2,Técnicos!$H$2:$H$100,Técnicos!$J$2:$J$100)),,0,1))</f>
        <v/>
      </c>
      <c r="M645" s="15" t="str" cm="1">
        <f t="array" ref="M645">IF(OR($B645="",M$2=""),"",Projetos!$K644/_xlfn.XLOOKUP(M$2,Técnicos!$A$2:$A$100,IF(Projetos!S644=1,Técnicos!$F$2:$F$100,IF(Projetos!S644=2,Técnicos!$H$2:$H$100,Técnicos!$J$2:$J$100)),,0,1))</f>
        <v/>
      </c>
      <c r="N645" s="15" t="str" cm="1">
        <f t="array" ref="N645">IF(OR($B645="",N$2=""),"",Projetos!$K644/_xlfn.XLOOKUP(N$2,Técnicos!$A$2:$A$100,IF(Projetos!T644=1,Técnicos!$F$2:$F$100,IF(Projetos!T644=2,Técnicos!$H$2:$H$100,Técnicos!$J$2:$J$100)),,0,1))</f>
        <v/>
      </c>
      <c r="O645" s="15" t="str" cm="1">
        <f t="array" ref="O645">IF(OR($B645="",O$2=""),"",Projetos!$K644/_xlfn.XLOOKUP(O$2,Técnicos!$A$2:$A$100,IF(Projetos!U644=1,Técnicos!$F$2:$F$100,IF(Projetos!U644=2,Técnicos!$H$2:$H$100,Técnicos!$J$2:$J$100)),,0,1))</f>
        <v/>
      </c>
      <c r="P645" s="15" t="str" cm="1">
        <f t="array" ref="P645">IF(OR($B645="",P$2=""),"",Projetos!$K644/_xlfn.XLOOKUP(P$2,Técnicos!$A$2:$A$100,IF(Projetos!V644=1,Técnicos!$F$2:$F$100,IF(Projetos!V644=2,Técnicos!$H$2:$H$100,Técnicos!$J$2:$J$100)),,0,1))</f>
        <v/>
      </c>
      <c r="Q645" s="15" t="str" cm="1">
        <f t="array" ref="Q645">IF(OR($B645="",Q$2=""),"",Projetos!$K644/_xlfn.XLOOKUP(Q$2,Técnicos!$A$2:$A$100,IF(Projetos!W644=1,Técnicos!$F$2:$F$100,IF(Projetos!W644=2,Técnicos!$H$2:$H$100,Técnicos!$J$2:$J$100)),,0,1))</f>
        <v/>
      </c>
      <c r="R645" s="15" t="str" cm="1">
        <f t="array" ref="R645">IF(OR($B645="",R$2=""),"",Projetos!$K644/_xlfn.XLOOKUP(R$2,Técnicos!$A$2:$A$100,IF(Projetos!X644=1,Técnicos!$F$2:$F$100,IF(Projetos!X644=2,Técnicos!$H$2:$H$100,Técnicos!$J$2:$J$100)),,0,1))</f>
        <v/>
      </c>
      <c r="S645" s="15" t="str" cm="1">
        <f t="array" ref="S645">IF(OR($B645="",S$2=""),"",Projetos!$K644/_xlfn.XLOOKUP(S$2,Técnicos!$A$2:$A$100,IF(Projetos!Y644=1,Técnicos!$F$2:$F$100,IF(Projetos!Y644=2,Técnicos!$H$2:$H$100,Técnicos!$J$2:$J$100)),,0,1))</f>
        <v/>
      </c>
      <c r="T645" s="15" t="str" cm="1">
        <f t="array" ref="T645">IF(OR($B645="",T$2=""),"",Projetos!$K644/_xlfn.XLOOKUP(T$2,Técnicos!$A$2:$A$100,IF(Projetos!Z644=1,Técnicos!$F$2:$F$100,IF(Projetos!Z644=2,Técnicos!$H$2:$H$100,Técnicos!$J$2:$J$100)),,0,1))</f>
        <v/>
      </c>
      <c r="U645" s="15" t="str" cm="1">
        <f t="array" ref="U645">IF(OR($B645="",U$2=""),"",Projetos!$K644/_xlfn.XLOOKUP(U$2,Técnicos!$A$2:$A$100,IF(Projetos!AA644=1,Técnicos!$F$2:$F$100,IF(Projetos!AA644=2,Técnicos!$H$2:$H$100,Técnicos!$J$2:$J$100)),,0,1))</f>
        <v/>
      </c>
      <c r="V645" s="15" t="str" cm="1">
        <f t="array" ref="V645">IF(OR($B645="",V$2=""),"",Projetos!$K644/_xlfn.XLOOKUP(V$2,Técnicos!$A$2:$A$100,IF(Projetos!AB644=1,Técnicos!$F$2:$F$100,IF(Projetos!AB644=2,Técnicos!$H$2:$H$100,Técnicos!$J$2:$J$100)),,0,1))</f>
        <v/>
      </c>
      <c r="W645" s="15" t="str" cm="1">
        <f t="array" ref="W645">IF(OR($B645="",W$2=""),"",Projetos!$K644/_xlfn.XLOOKUP(W$2,Técnicos!$A$2:$A$100,IF(Projetos!AC644=1,Técnicos!$F$2:$F$100,IF(Projetos!AC644=2,Técnicos!$H$2:$H$100,Técnicos!$J$2:$J$100)),,0,1))</f>
        <v/>
      </c>
      <c r="X645" s="15" t="str" cm="1">
        <f t="array" ref="X645">IF(OR($B645="",X$2=""),"",Projetos!$K644/_xlfn.XLOOKUP(X$2,Técnicos!$A$2:$A$100,IF(Projetos!AD644=1,Técnicos!$F$2:$F$100,IF(Projetos!AD644=2,Técnicos!$H$2:$H$100,Técnicos!$J$2:$J$100)),,0,1))</f>
        <v/>
      </c>
      <c r="Y645" s="15" t="str" cm="1">
        <f t="array" ref="Y645">IF(OR($B645="",Y$2=""),"",Projetos!$K644/_xlfn.XLOOKUP(Y$2,Técnicos!$A$2:$A$100,IF(Projetos!AE644=1,Técnicos!$F$2:$F$100,IF(Projetos!AE644=2,Técnicos!$H$2:$H$100,Técnicos!$J$2:$J$100)),,0,1))</f>
        <v/>
      </c>
      <c r="Z645" s="15" t="str" cm="1">
        <f t="array" ref="Z645">IF(OR($B645="",Z$2=""),"",Projetos!$K644/_xlfn.XLOOKUP(Z$2,Técnicos!$A$2:$A$100,IF(Projetos!AF644=1,Técnicos!$F$2:$F$100,IF(Projetos!AF644=2,Técnicos!$H$2:$H$100,Técnicos!$J$2:$J$100)),,0,1))</f>
        <v/>
      </c>
      <c r="AA645" s="15" t="str" cm="1">
        <f t="array" ref="AA645">IF(OR($B645="",AA$2=""),"",Projetos!$K644/_xlfn.XLOOKUP(AA$2,Técnicos!$A$2:$A$100,IF(Projetos!AG644=1,Técnicos!$F$2:$F$100,IF(Projetos!AG644=2,Técnicos!$H$2:$H$100,Técnicos!$J$2:$J$100)),,0,1))</f>
        <v/>
      </c>
      <c r="AB645" s="15" t="str" cm="1">
        <f t="array" ref="AB645">IF(OR($B645="",AB$2=""),"",Projetos!$K644/_xlfn.XLOOKUP(AB$2,Técnicos!$A$2:$A$100,IF(Projetos!AH644=1,Técnicos!$F$2:$F$100,IF(Projetos!AH644=2,Técnicos!$H$2:$H$100,Técnicos!$J$2:$J$100)),,0,1))</f>
        <v/>
      </c>
      <c r="AC645" s="15" t="str" cm="1">
        <f t="array" ref="AC645">IF(OR($B645="",AC$2=""),"",Projetos!$K644/_xlfn.XLOOKUP(AC$2,Técnicos!$A$2:$A$100,IF(Projetos!AI644=1,Técnicos!$F$2:$F$100,IF(Projetos!AI644=2,Técnicos!$H$2:$H$100,Técnicos!$J$2:$J$100)),,0,1))</f>
        <v/>
      </c>
      <c r="AD645" s="15" t="str" cm="1">
        <f t="array" ref="AD645">IF(OR($B645="",AD$2=""),"",Projetos!$K644/_xlfn.XLOOKUP(AD$2,Técnicos!$A$2:$A$100,IF(Projetos!AJ644=1,Técnicos!$F$2:$F$100,IF(Projetos!AJ644=2,Técnicos!$H$2:$H$100,Técnicos!$J$2:$J$100)),,0,1))</f>
        <v/>
      </c>
      <c r="AE645" s="15" t="str" cm="1">
        <f t="array" ref="AE645">IF(OR($B645="",AE$2=""),"",Projetos!$K644/_xlfn.XLOOKUP(AE$2,Técnicos!$A$2:$A$100,IF(Projetos!AK644=1,Técnicos!$F$2:$F$100,IF(Projetos!AK644=2,Técnicos!$H$2:$H$100,Técnicos!$J$2:$J$100)),,0,1))</f>
        <v/>
      </c>
      <c r="AF645" s="15" t="str" cm="1">
        <f t="array" ref="AF645">IF(OR($B645="",AF$2=""),"",Projetos!$K644/_xlfn.XLOOKUP(AF$2,Técnicos!$A$2:$A$100,IF(Projetos!AL644=1,Técnicos!$F$2:$F$100,IF(Projetos!AL644=2,Técnicos!$H$2:$H$100,Técnicos!$J$2:$J$100)),,0,1))</f>
        <v/>
      </c>
      <c r="AG645" s="15" t="str" cm="1">
        <f t="array" ref="AG645">IF(OR($B645="",AG$2=""),"",Projetos!$K644/_xlfn.XLOOKUP(AG$2,Técnicos!$A$2:$A$100,IF(Projetos!AM644=1,Técnicos!$F$2:$F$100,IF(Projetos!AM644=2,Técnicos!$H$2:$H$100,Técnicos!$J$2:$J$100)),,0,1))</f>
        <v/>
      </c>
      <c r="AH645" s="15" t="str" cm="1">
        <f t="array" ref="AH645">IF(OR($B645="",AH$2=""),"",Projetos!$K644/_xlfn.XLOOKUP(AH$2,Técnicos!$A$2:$A$100,IF(Projetos!AN644=1,Técnicos!$F$2:$F$100,IF(Projetos!AN644=2,Técnicos!$H$2:$H$100,Técnicos!$J$2:$J$100)),,0,1))</f>
        <v/>
      </c>
      <c r="AI645" s="15" t="str" cm="1">
        <f t="array" ref="AI645">IF(OR($B645="",AI$2=""),"",Projetos!$K644/_xlfn.XLOOKUP(AI$2,Técnicos!$A$2:$A$100,IF(Projetos!AO644=1,Técnicos!$F$2:$F$100,IF(Projetos!AO644=2,Técnicos!$H$2:$H$100,Técnicos!$J$2:$J$100)),,0,1))</f>
        <v/>
      </c>
      <c r="AJ645" s="15" t="str" cm="1">
        <f t="array" ref="AJ645">IF(OR($B645="",AJ$2=""),"",Projetos!$K644/_xlfn.XLOOKUP(AJ$2,Técnicos!$A$2:$A$100,IF(Projetos!AP644=1,Técnicos!$F$2:$F$100,IF(Projetos!AP644=2,Técnicos!$H$2:$H$100,Técnicos!$J$2:$J$100)),,0,1))</f>
        <v/>
      </c>
      <c r="AK645" s="15" t="str" cm="1">
        <f t="array" ref="AK645">IF(OR($B645="",AK$2=""),"",Projetos!$K644/_xlfn.XLOOKUP(AK$2,Técnicos!$A$2:$A$100,IF(Projetos!AQ644=1,Técnicos!$F$2:$F$100,IF(Projetos!AQ644=2,Técnicos!$H$2:$H$100,Técnicos!$J$2:$J$100)),,0,1))</f>
        <v/>
      </c>
    </row>
    <row r="646" spans="3:37" x14ac:dyDescent="0.3">
      <c r="C646" s="15" t="str" cm="1">
        <f t="array" ref="C646">IF(OR($B646="",C$2=""),"",Projetos!$K645/_xlfn.XLOOKUP(C$2,Técnicos!$A$2:$A$100,IF(Projetos!I645=1,Técnicos!$F$2:$F$100,IF(Projetos!I645=2,Técnicos!$H$2:$H$100,Técnicos!$J$2:$J$100)),,0,1))</f>
        <v/>
      </c>
      <c r="D646" s="15" t="str" cm="1">
        <f t="array" ref="D646">IF(OR($B646="",D$2=""),"",Projetos!$K645/_xlfn.XLOOKUP(D$2,Técnicos!$A$2:$A$100,IF(Projetos!J645=1,Técnicos!$F$2:$F$100,IF(Projetos!J645=2,Técnicos!$H$2:$H$100,Técnicos!$J$2:$J$100)),,0,1))</f>
        <v/>
      </c>
      <c r="E646" s="15" t="str" cm="1">
        <f t="array" ref="E646">IF(OR($B646="",E$2=""),"",Projetos!$K645/_xlfn.XLOOKUP(E$2,Técnicos!$A$2:$A$100,IF(Projetos!K645=1,Técnicos!$F$2:$F$100,IF(Projetos!K645=2,Técnicos!$H$2:$H$100,Técnicos!$J$2:$J$100)),,0,1))</f>
        <v/>
      </c>
      <c r="F646" s="15" t="str" cm="1">
        <f t="array" ref="F646">IF(OR($B646="",F$2=""),"",Projetos!$K645/_xlfn.XLOOKUP(F$2,Técnicos!$A$2:$A$100,IF(Projetos!L645=1,Técnicos!$F$2:$F$100,IF(Projetos!L645=2,Técnicos!$H$2:$H$100,Técnicos!$J$2:$J$100)),,0,1))</f>
        <v/>
      </c>
      <c r="G646" s="15" t="str" cm="1">
        <f t="array" ref="G646">IF(OR($B646="",G$2=""),"",Projetos!$K645/_xlfn.XLOOKUP(G$2,Técnicos!$A$2:$A$100,IF(Projetos!M645=1,Técnicos!$F$2:$F$100,IF(Projetos!M645=2,Técnicos!$H$2:$H$100,Técnicos!$J$2:$J$100)),,0,1))</f>
        <v/>
      </c>
      <c r="H646" s="15" t="str" cm="1">
        <f t="array" ref="H646">IF(OR($B646="",H$2=""),"",Projetos!$K645/_xlfn.XLOOKUP(H$2,Técnicos!$A$2:$A$100,IF(Projetos!N645=1,Técnicos!$F$2:$F$100,IF(Projetos!N645=2,Técnicos!$H$2:$H$100,Técnicos!$J$2:$J$100)),,0,1))</f>
        <v/>
      </c>
      <c r="I646" s="15" t="str" cm="1">
        <f t="array" ref="I646">IF(OR($B646="",I$2=""),"",Projetos!$K645/_xlfn.XLOOKUP(I$2,Técnicos!$A$2:$A$100,IF(Projetos!O645=1,Técnicos!$F$2:$F$100,IF(Projetos!O645=2,Técnicos!$H$2:$H$100,Técnicos!$J$2:$J$100)),,0,1))</f>
        <v/>
      </c>
      <c r="J646" s="15" t="str" cm="1">
        <f t="array" ref="J646">IF(OR($B646="",J$2=""),"",Projetos!$K645/_xlfn.XLOOKUP(J$2,Técnicos!$A$2:$A$100,IF(Projetos!P645=1,Técnicos!$F$2:$F$100,IF(Projetos!P645=2,Técnicos!$H$2:$H$100,Técnicos!$J$2:$J$100)),,0,1))</f>
        <v/>
      </c>
      <c r="K646" s="15" t="str" cm="1">
        <f t="array" ref="K646">IF(OR($B646="",K$2=""),"",Projetos!$K645/_xlfn.XLOOKUP(K$2,Técnicos!$A$2:$A$100,IF(Projetos!Q645=1,Técnicos!$F$2:$F$100,IF(Projetos!Q645=2,Técnicos!$H$2:$H$100,Técnicos!$J$2:$J$100)),,0,1))</f>
        <v/>
      </c>
      <c r="L646" s="15" t="str" cm="1">
        <f t="array" ref="L646">IF(OR($B646="",L$2=""),"",Projetos!$K645/_xlfn.XLOOKUP(L$2,Técnicos!$A$2:$A$100,IF(Projetos!R645=1,Técnicos!$F$2:$F$100,IF(Projetos!R645=2,Técnicos!$H$2:$H$100,Técnicos!$J$2:$J$100)),,0,1))</f>
        <v/>
      </c>
      <c r="M646" s="15" t="str" cm="1">
        <f t="array" ref="M646">IF(OR($B646="",M$2=""),"",Projetos!$K645/_xlfn.XLOOKUP(M$2,Técnicos!$A$2:$A$100,IF(Projetos!S645=1,Técnicos!$F$2:$F$100,IF(Projetos!S645=2,Técnicos!$H$2:$H$100,Técnicos!$J$2:$J$100)),,0,1))</f>
        <v/>
      </c>
      <c r="N646" s="15" t="str" cm="1">
        <f t="array" ref="N646">IF(OR($B646="",N$2=""),"",Projetos!$K645/_xlfn.XLOOKUP(N$2,Técnicos!$A$2:$A$100,IF(Projetos!T645=1,Técnicos!$F$2:$F$100,IF(Projetos!T645=2,Técnicos!$H$2:$H$100,Técnicos!$J$2:$J$100)),,0,1))</f>
        <v/>
      </c>
      <c r="O646" s="15" t="str" cm="1">
        <f t="array" ref="O646">IF(OR($B646="",O$2=""),"",Projetos!$K645/_xlfn.XLOOKUP(O$2,Técnicos!$A$2:$A$100,IF(Projetos!U645=1,Técnicos!$F$2:$F$100,IF(Projetos!U645=2,Técnicos!$H$2:$H$100,Técnicos!$J$2:$J$100)),,0,1))</f>
        <v/>
      </c>
      <c r="P646" s="15" t="str" cm="1">
        <f t="array" ref="P646">IF(OR($B646="",P$2=""),"",Projetos!$K645/_xlfn.XLOOKUP(P$2,Técnicos!$A$2:$A$100,IF(Projetos!V645=1,Técnicos!$F$2:$F$100,IF(Projetos!V645=2,Técnicos!$H$2:$H$100,Técnicos!$J$2:$J$100)),,0,1))</f>
        <v/>
      </c>
      <c r="Q646" s="15" t="str" cm="1">
        <f t="array" ref="Q646">IF(OR($B646="",Q$2=""),"",Projetos!$K645/_xlfn.XLOOKUP(Q$2,Técnicos!$A$2:$A$100,IF(Projetos!W645=1,Técnicos!$F$2:$F$100,IF(Projetos!W645=2,Técnicos!$H$2:$H$100,Técnicos!$J$2:$J$100)),,0,1))</f>
        <v/>
      </c>
      <c r="R646" s="15" t="str" cm="1">
        <f t="array" ref="R646">IF(OR($B646="",R$2=""),"",Projetos!$K645/_xlfn.XLOOKUP(R$2,Técnicos!$A$2:$A$100,IF(Projetos!X645=1,Técnicos!$F$2:$F$100,IF(Projetos!X645=2,Técnicos!$H$2:$H$100,Técnicos!$J$2:$J$100)),,0,1))</f>
        <v/>
      </c>
      <c r="S646" s="15" t="str" cm="1">
        <f t="array" ref="S646">IF(OR($B646="",S$2=""),"",Projetos!$K645/_xlfn.XLOOKUP(S$2,Técnicos!$A$2:$A$100,IF(Projetos!Y645=1,Técnicos!$F$2:$F$100,IF(Projetos!Y645=2,Técnicos!$H$2:$H$100,Técnicos!$J$2:$J$100)),,0,1))</f>
        <v/>
      </c>
      <c r="T646" s="15" t="str" cm="1">
        <f t="array" ref="T646">IF(OR($B646="",T$2=""),"",Projetos!$K645/_xlfn.XLOOKUP(T$2,Técnicos!$A$2:$A$100,IF(Projetos!Z645=1,Técnicos!$F$2:$F$100,IF(Projetos!Z645=2,Técnicos!$H$2:$H$100,Técnicos!$J$2:$J$100)),,0,1))</f>
        <v/>
      </c>
      <c r="U646" s="15" t="str" cm="1">
        <f t="array" ref="U646">IF(OR($B646="",U$2=""),"",Projetos!$K645/_xlfn.XLOOKUP(U$2,Técnicos!$A$2:$A$100,IF(Projetos!AA645=1,Técnicos!$F$2:$F$100,IF(Projetos!AA645=2,Técnicos!$H$2:$H$100,Técnicos!$J$2:$J$100)),,0,1))</f>
        <v/>
      </c>
      <c r="V646" s="15" t="str" cm="1">
        <f t="array" ref="V646">IF(OR($B646="",V$2=""),"",Projetos!$K645/_xlfn.XLOOKUP(V$2,Técnicos!$A$2:$A$100,IF(Projetos!AB645=1,Técnicos!$F$2:$F$100,IF(Projetos!AB645=2,Técnicos!$H$2:$H$100,Técnicos!$J$2:$J$100)),,0,1))</f>
        <v/>
      </c>
      <c r="W646" s="15" t="str" cm="1">
        <f t="array" ref="W646">IF(OR($B646="",W$2=""),"",Projetos!$K645/_xlfn.XLOOKUP(W$2,Técnicos!$A$2:$A$100,IF(Projetos!AC645=1,Técnicos!$F$2:$F$100,IF(Projetos!AC645=2,Técnicos!$H$2:$H$100,Técnicos!$J$2:$J$100)),,0,1))</f>
        <v/>
      </c>
      <c r="X646" s="15" t="str" cm="1">
        <f t="array" ref="X646">IF(OR($B646="",X$2=""),"",Projetos!$K645/_xlfn.XLOOKUP(X$2,Técnicos!$A$2:$A$100,IF(Projetos!AD645=1,Técnicos!$F$2:$F$100,IF(Projetos!AD645=2,Técnicos!$H$2:$H$100,Técnicos!$J$2:$J$100)),,0,1))</f>
        <v/>
      </c>
      <c r="Y646" s="15" t="str" cm="1">
        <f t="array" ref="Y646">IF(OR($B646="",Y$2=""),"",Projetos!$K645/_xlfn.XLOOKUP(Y$2,Técnicos!$A$2:$A$100,IF(Projetos!AE645=1,Técnicos!$F$2:$F$100,IF(Projetos!AE645=2,Técnicos!$H$2:$H$100,Técnicos!$J$2:$J$100)),,0,1))</f>
        <v/>
      </c>
      <c r="Z646" s="15" t="str" cm="1">
        <f t="array" ref="Z646">IF(OR($B646="",Z$2=""),"",Projetos!$K645/_xlfn.XLOOKUP(Z$2,Técnicos!$A$2:$A$100,IF(Projetos!AF645=1,Técnicos!$F$2:$F$100,IF(Projetos!AF645=2,Técnicos!$H$2:$H$100,Técnicos!$J$2:$J$100)),,0,1))</f>
        <v/>
      </c>
      <c r="AA646" s="15" t="str" cm="1">
        <f t="array" ref="AA646">IF(OR($B646="",AA$2=""),"",Projetos!$K645/_xlfn.XLOOKUP(AA$2,Técnicos!$A$2:$A$100,IF(Projetos!AG645=1,Técnicos!$F$2:$F$100,IF(Projetos!AG645=2,Técnicos!$H$2:$H$100,Técnicos!$J$2:$J$100)),,0,1))</f>
        <v/>
      </c>
      <c r="AB646" s="15" t="str" cm="1">
        <f t="array" ref="AB646">IF(OR($B646="",AB$2=""),"",Projetos!$K645/_xlfn.XLOOKUP(AB$2,Técnicos!$A$2:$A$100,IF(Projetos!AH645=1,Técnicos!$F$2:$F$100,IF(Projetos!AH645=2,Técnicos!$H$2:$H$100,Técnicos!$J$2:$J$100)),,0,1))</f>
        <v/>
      </c>
      <c r="AC646" s="15" t="str" cm="1">
        <f t="array" ref="AC646">IF(OR($B646="",AC$2=""),"",Projetos!$K645/_xlfn.XLOOKUP(AC$2,Técnicos!$A$2:$A$100,IF(Projetos!AI645=1,Técnicos!$F$2:$F$100,IF(Projetos!AI645=2,Técnicos!$H$2:$H$100,Técnicos!$J$2:$J$100)),,0,1))</f>
        <v/>
      </c>
      <c r="AD646" s="15" t="str" cm="1">
        <f t="array" ref="AD646">IF(OR($B646="",AD$2=""),"",Projetos!$K645/_xlfn.XLOOKUP(AD$2,Técnicos!$A$2:$A$100,IF(Projetos!AJ645=1,Técnicos!$F$2:$F$100,IF(Projetos!AJ645=2,Técnicos!$H$2:$H$100,Técnicos!$J$2:$J$100)),,0,1))</f>
        <v/>
      </c>
      <c r="AE646" s="15" t="str" cm="1">
        <f t="array" ref="AE646">IF(OR($B646="",AE$2=""),"",Projetos!$K645/_xlfn.XLOOKUP(AE$2,Técnicos!$A$2:$A$100,IF(Projetos!AK645=1,Técnicos!$F$2:$F$100,IF(Projetos!AK645=2,Técnicos!$H$2:$H$100,Técnicos!$J$2:$J$100)),,0,1))</f>
        <v/>
      </c>
      <c r="AF646" s="15" t="str" cm="1">
        <f t="array" ref="AF646">IF(OR($B646="",AF$2=""),"",Projetos!$K645/_xlfn.XLOOKUP(AF$2,Técnicos!$A$2:$A$100,IF(Projetos!AL645=1,Técnicos!$F$2:$F$100,IF(Projetos!AL645=2,Técnicos!$H$2:$H$100,Técnicos!$J$2:$J$100)),,0,1))</f>
        <v/>
      </c>
      <c r="AG646" s="15" t="str" cm="1">
        <f t="array" ref="AG646">IF(OR($B646="",AG$2=""),"",Projetos!$K645/_xlfn.XLOOKUP(AG$2,Técnicos!$A$2:$A$100,IF(Projetos!AM645=1,Técnicos!$F$2:$F$100,IF(Projetos!AM645=2,Técnicos!$H$2:$H$100,Técnicos!$J$2:$J$100)),,0,1))</f>
        <v/>
      </c>
      <c r="AH646" s="15" t="str" cm="1">
        <f t="array" ref="AH646">IF(OR($B646="",AH$2=""),"",Projetos!$K645/_xlfn.XLOOKUP(AH$2,Técnicos!$A$2:$A$100,IF(Projetos!AN645=1,Técnicos!$F$2:$F$100,IF(Projetos!AN645=2,Técnicos!$H$2:$H$100,Técnicos!$J$2:$J$100)),,0,1))</f>
        <v/>
      </c>
      <c r="AI646" s="15" t="str" cm="1">
        <f t="array" ref="AI646">IF(OR($B646="",AI$2=""),"",Projetos!$K645/_xlfn.XLOOKUP(AI$2,Técnicos!$A$2:$A$100,IF(Projetos!AO645=1,Técnicos!$F$2:$F$100,IF(Projetos!AO645=2,Técnicos!$H$2:$H$100,Técnicos!$J$2:$J$100)),,0,1))</f>
        <v/>
      </c>
      <c r="AJ646" s="15" t="str" cm="1">
        <f t="array" ref="AJ646">IF(OR($B646="",AJ$2=""),"",Projetos!$K645/_xlfn.XLOOKUP(AJ$2,Técnicos!$A$2:$A$100,IF(Projetos!AP645=1,Técnicos!$F$2:$F$100,IF(Projetos!AP645=2,Técnicos!$H$2:$H$100,Técnicos!$J$2:$J$100)),,0,1))</f>
        <v/>
      </c>
      <c r="AK646" s="15" t="str" cm="1">
        <f t="array" ref="AK646">IF(OR($B646="",AK$2=""),"",Projetos!$K645/_xlfn.XLOOKUP(AK$2,Técnicos!$A$2:$A$100,IF(Projetos!AQ645=1,Técnicos!$F$2:$F$100,IF(Projetos!AQ645=2,Técnicos!$H$2:$H$100,Técnicos!$J$2:$J$100)),,0,1))</f>
        <v/>
      </c>
    </row>
    <row r="647" spans="3:37" x14ac:dyDescent="0.3">
      <c r="C647" s="15" t="str" cm="1">
        <f t="array" ref="C647">IF(OR($B647="",C$2=""),"",Projetos!$K646/_xlfn.XLOOKUP(C$2,Técnicos!$A$2:$A$100,IF(Projetos!I646=1,Técnicos!$F$2:$F$100,IF(Projetos!I646=2,Técnicos!$H$2:$H$100,Técnicos!$J$2:$J$100)),,0,1))</f>
        <v/>
      </c>
      <c r="D647" s="15" t="str" cm="1">
        <f t="array" ref="D647">IF(OR($B647="",D$2=""),"",Projetos!$K646/_xlfn.XLOOKUP(D$2,Técnicos!$A$2:$A$100,IF(Projetos!J646=1,Técnicos!$F$2:$F$100,IF(Projetos!J646=2,Técnicos!$H$2:$H$100,Técnicos!$J$2:$J$100)),,0,1))</f>
        <v/>
      </c>
      <c r="E647" s="15" t="str" cm="1">
        <f t="array" ref="E647">IF(OR($B647="",E$2=""),"",Projetos!$K646/_xlfn.XLOOKUP(E$2,Técnicos!$A$2:$A$100,IF(Projetos!K646=1,Técnicos!$F$2:$F$100,IF(Projetos!K646=2,Técnicos!$H$2:$H$100,Técnicos!$J$2:$J$100)),,0,1))</f>
        <v/>
      </c>
      <c r="F647" s="15" t="str" cm="1">
        <f t="array" ref="F647">IF(OR($B647="",F$2=""),"",Projetos!$K646/_xlfn.XLOOKUP(F$2,Técnicos!$A$2:$A$100,IF(Projetos!L646=1,Técnicos!$F$2:$F$100,IF(Projetos!L646=2,Técnicos!$H$2:$H$100,Técnicos!$J$2:$J$100)),,0,1))</f>
        <v/>
      </c>
      <c r="G647" s="15" t="str" cm="1">
        <f t="array" ref="G647">IF(OR($B647="",G$2=""),"",Projetos!$K646/_xlfn.XLOOKUP(G$2,Técnicos!$A$2:$A$100,IF(Projetos!M646=1,Técnicos!$F$2:$F$100,IF(Projetos!M646=2,Técnicos!$H$2:$H$100,Técnicos!$J$2:$J$100)),,0,1))</f>
        <v/>
      </c>
      <c r="H647" s="15" t="str" cm="1">
        <f t="array" ref="H647">IF(OR($B647="",H$2=""),"",Projetos!$K646/_xlfn.XLOOKUP(H$2,Técnicos!$A$2:$A$100,IF(Projetos!N646=1,Técnicos!$F$2:$F$100,IF(Projetos!N646=2,Técnicos!$H$2:$H$100,Técnicos!$J$2:$J$100)),,0,1))</f>
        <v/>
      </c>
      <c r="I647" s="15" t="str" cm="1">
        <f t="array" ref="I647">IF(OR($B647="",I$2=""),"",Projetos!$K646/_xlfn.XLOOKUP(I$2,Técnicos!$A$2:$A$100,IF(Projetos!O646=1,Técnicos!$F$2:$F$100,IF(Projetos!O646=2,Técnicos!$H$2:$H$100,Técnicos!$J$2:$J$100)),,0,1))</f>
        <v/>
      </c>
      <c r="J647" s="15" t="str" cm="1">
        <f t="array" ref="J647">IF(OR($B647="",J$2=""),"",Projetos!$K646/_xlfn.XLOOKUP(J$2,Técnicos!$A$2:$A$100,IF(Projetos!P646=1,Técnicos!$F$2:$F$100,IF(Projetos!P646=2,Técnicos!$H$2:$H$100,Técnicos!$J$2:$J$100)),,0,1))</f>
        <v/>
      </c>
      <c r="K647" s="15" t="str" cm="1">
        <f t="array" ref="K647">IF(OR($B647="",K$2=""),"",Projetos!$K646/_xlfn.XLOOKUP(K$2,Técnicos!$A$2:$A$100,IF(Projetos!Q646=1,Técnicos!$F$2:$F$100,IF(Projetos!Q646=2,Técnicos!$H$2:$H$100,Técnicos!$J$2:$J$100)),,0,1))</f>
        <v/>
      </c>
      <c r="L647" s="15" t="str" cm="1">
        <f t="array" ref="L647">IF(OR($B647="",L$2=""),"",Projetos!$K646/_xlfn.XLOOKUP(L$2,Técnicos!$A$2:$A$100,IF(Projetos!R646=1,Técnicos!$F$2:$F$100,IF(Projetos!R646=2,Técnicos!$H$2:$H$100,Técnicos!$J$2:$J$100)),,0,1))</f>
        <v/>
      </c>
      <c r="M647" s="15" t="str" cm="1">
        <f t="array" ref="M647">IF(OR($B647="",M$2=""),"",Projetos!$K646/_xlfn.XLOOKUP(M$2,Técnicos!$A$2:$A$100,IF(Projetos!S646=1,Técnicos!$F$2:$F$100,IF(Projetos!S646=2,Técnicos!$H$2:$H$100,Técnicos!$J$2:$J$100)),,0,1))</f>
        <v/>
      </c>
      <c r="N647" s="15" t="str" cm="1">
        <f t="array" ref="N647">IF(OR($B647="",N$2=""),"",Projetos!$K646/_xlfn.XLOOKUP(N$2,Técnicos!$A$2:$A$100,IF(Projetos!T646=1,Técnicos!$F$2:$F$100,IF(Projetos!T646=2,Técnicos!$H$2:$H$100,Técnicos!$J$2:$J$100)),,0,1))</f>
        <v/>
      </c>
      <c r="O647" s="15" t="str" cm="1">
        <f t="array" ref="O647">IF(OR($B647="",O$2=""),"",Projetos!$K646/_xlfn.XLOOKUP(O$2,Técnicos!$A$2:$A$100,IF(Projetos!U646=1,Técnicos!$F$2:$F$100,IF(Projetos!U646=2,Técnicos!$H$2:$H$100,Técnicos!$J$2:$J$100)),,0,1))</f>
        <v/>
      </c>
      <c r="P647" s="15" t="str" cm="1">
        <f t="array" ref="P647">IF(OR($B647="",P$2=""),"",Projetos!$K646/_xlfn.XLOOKUP(P$2,Técnicos!$A$2:$A$100,IF(Projetos!V646=1,Técnicos!$F$2:$F$100,IF(Projetos!V646=2,Técnicos!$H$2:$H$100,Técnicos!$J$2:$J$100)),,0,1))</f>
        <v/>
      </c>
      <c r="Q647" s="15" t="str" cm="1">
        <f t="array" ref="Q647">IF(OR($B647="",Q$2=""),"",Projetos!$K646/_xlfn.XLOOKUP(Q$2,Técnicos!$A$2:$A$100,IF(Projetos!W646=1,Técnicos!$F$2:$F$100,IF(Projetos!W646=2,Técnicos!$H$2:$H$100,Técnicos!$J$2:$J$100)),,0,1))</f>
        <v/>
      </c>
      <c r="R647" s="15" t="str" cm="1">
        <f t="array" ref="R647">IF(OR($B647="",R$2=""),"",Projetos!$K646/_xlfn.XLOOKUP(R$2,Técnicos!$A$2:$A$100,IF(Projetos!X646=1,Técnicos!$F$2:$F$100,IF(Projetos!X646=2,Técnicos!$H$2:$H$100,Técnicos!$J$2:$J$100)),,0,1))</f>
        <v/>
      </c>
      <c r="S647" s="15" t="str" cm="1">
        <f t="array" ref="S647">IF(OR($B647="",S$2=""),"",Projetos!$K646/_xlfn.XLOOKUP(S$2,Técnicos!$A$2:$A$100,IF(Projetos!Y646=1,Técnicos!$F$2:$F$100,IF(Projetos!Y646=2,Técnicos!$H$2:$H$100,Técnicos!$J$2:$J$100)),,0,1))</f>
        <v/>
      </c>
      <c r="T647" s="15" t="str" cm="1">
        <f t="array" ref="T647">IF(OR($B647="",T$2=""),"",Projetos!$K646/_xlfn.XLOOKUP(T$2,Técnicos!$A$2:$A$100,IF(Projetos!Z646=1,Técnicos!$F$2:$F$100,IF(Projetos!Z646=2,Técnicos!$H$2:$H$100,Técnicos!$J$2:$J$100)),,0,1))</f>
        <v/>
      </c>
      <c r="U647" s="15" t="str" cm="1">
        <f t="array" ref="U647">IF(OR($B647="",U$2=""),"",Projetos!$K646/_xlfn.XLOOKUP(U$2,Técnicos!$A$2:$A$100,IF(Projetos!AA646=1,Técnicos!$F$2:$F$100,IF(Projetos!AA646=2,Técnicos!$H$2:$H$100,Técnicos!$J$2:$J$100)),,0,1))</f>
        <v/>
      </c>
      <c r="V647" s="15" t="str" cm="1">
        <f t="array" ref="V647">IF(OR($B647="",V$2=""),"",Projetos!$K646/_xlfn.XLOOKUP(V$2,Técnicos!$A$2:$A$100,IF(Projetos!AB646=1,Técnicos!$F$2:$F$100,IF(Projetos!AB646=2,Técnicos!$H$2:$H$100,Técnicos!$J$2:$J$100)),,0,1))</f>
        <v/>
      </c>
      <c r="W647" s="15" t="str" cm="1">
        <f t="array" ref="W647">IF(OR($B647="",W$2=""),"",Projetos!$K646/_xlfn.XLOOKUP(W$2,Técnicos!$A$2:$A$100,IF(Projetos!AC646=1,Técnicos!$F$2:$F$100,IF(Projetos!AC646=2,Técnicos!$H$2:$H$100,Técnicos!$J$2:$J$100)),,0,1))</f>
        <v/>
      </c>
      <c r="X647" s="15" t="str" cm="1">
        <f t="array" ref="X647">IF(OR($B647="",X$2=""),"",Projetos!$K646/_xlfn.XLOOKUP(X$2,Técnicos!$A$2:$A$100,IF(Projetos!AD646=1,Técnicos!$F$2:$F$100,IF(Projetos!AD646=2,Técnicos!$H$2:$H$100,Técnicos!$J$2:$J$100)),,0,1))</f>
        <v/>
      </c>
      <c r="Y647" s="15" t="str" cm="1">
        <f t="array" ref="Y647">IF(OR($B647="",Y$2=""),"",Projetos!$K646/_xlfn.XLOOKUP(Y$2,Técnicos!$A$2:$A$100,IF(Projetos!AE646=1,Técnicos!$F$2:$F$100,IF(Projetos!AE646=2,Técnicos!$H$2:$H$100,Técnicos!$J$2:$J$100)),,0,1))</f>
        <v/>
      </c>
      <c r="Z647" s="15" t="str" cm="1">
        <f t="array" ref="Z647">IF(OR($B647="",Z$2=""),"",Projetos!$K646/_xlfn.XLOOKUP(Z$2,Técnicos!$A$2:$A$100,IF(Projetos!AF646=1,Técnicos!$F$2:$F$100,IF(Projetos!AF646=2,Técnicos!$H$2:$H$100,Técnicos!$J$2:$J$100)),,0,1))</f>
        <v/>
      </c>
      <c r="AA647" s="15" t="str" cm="1">
        <f t="array" ref="AA647">IF(OR($B647="",AA$2=""),"",Projetos!$K646/_xlfn.XLOOKUP(AA$2,Técnicos!$A$2:$A$100,IF(Projetos!AG646=1,Técnicos!$F$2:$F$100,IF(Projetos!AG646=2,Técnicos!$H$2:$H$100,Técnicos!$J$2:$J$100)),,0,1))</f>
        <v/>
      </c>
      <c r="AB647" s="15" t="str" cm="1">
        <f t="array" ref="AB647">IF(OR($B647="",AB$2=""),"",Projetos!$K646/_xlfn.XLOOKUP(AB$2,Técnicos!$A$2:$A$100,IF(Projetos!AH646=1,Técnicos!$F$2:$F$100,IF(Projetos!AH646=2,Técnicos!$H$2:$H$100,Técnicos!$J$2:$J$100)),,0,1))</f>
        <v/>
      </c>
      <c r="AC647" s="15" t="str" cm="1">
        <f t="array" ref="AC647">IF(OR($B647="",AC$2=""),"",Projetos!$K646/_xlfn.XLOOKUP(AC$2,Técnicos!$A$2:$A$100,IF(Projetos!AI646=1,Técnicos!$F$2:$F$100,IF(Projetos!AI646=2,Técnicos!$H$2:$H$100,Técnicos!$J$2:$J$100)),,0,1))</f>
        <v/>
      </c>
      <c r="AD647" s="15" t="str" cm="1">
        <f t="array" ref="AD647">IF(OR($B647="",AD$2=""),"",Projetos!$K646/_xlfn.XLOOKUP(AD$2,Técnicos!$A$2:$A$100,IF(Projetos!AJ646=1,Técnicos!$F$2:$F$100,IF(Projetos!AJ646=2,Técnicos!$H$2:$H$100,Técnicos!$J$2:$J$100)),,0,1))</f>
        <v/>
      </c>
      <c r="AE647" s="15" t="str" cm="1">
        <f t="array" ref="AE647">IF(OR($B647="",AE$2=""),"",Projetos!$K646/_xlfn.XLOOKUP(AE$2,Técnicos!$A$2:$A$100,IF(Projetos!AK646=1,Técnicos!$F$2:$F$100,IF(Projetos!AK646=2,Técnicos!$H$2:$H$100,Técnicos!$J$2:$J$100)),,0,1))</f>
        <v/>
      </c>
      <c r="AF647" s="15" t="str" cm="1">
        <f t="array" ref="AF647">IF(OR($B647="",AF$2=""),"",Projetos!$K646/_xlfn.XLOOKUP(AF$2,Técnicos!$A$2:$A$100,IF(Projetos!AL646=1,Técnicos!$F$2:$F$100,IF(Projetos!AL646=2,Técnicos!$H$2:$H$100,Técnicos!$J$2:$J$100)),,0,1))</f>
        <v/>
      </c>
      <c r="AG647" s="15" t="str" cm="1">
        <f t="array" ref="AG647">IF(OR($B647="",AG$2=""),"",Projetos!$K646/_xlfn.XLOOKUP(AG$2,Técnicos!$A$2:$A$100,IF(Projetos!AM646=1,Técnicos!$F$2:$F$100,IF(Projetos!AM646=2,Técnicos!$H$2:$H$100,Técnicos!$J$2:$J$100)),,0,1))</f>
        <v/>
      </c>
      <c r="AH647" s="15" t="str" cm="1">
        <f t="array" ref="AH647">IF(OR($B647="",AH$2=""),"",Projetos!$K646/_xlfn.XLOOKUP(AH$2,Técnicos!$A$2:$A$100,IF(Projetos!AN646=1,Técnicos!$F$2:$F$100,IF(Projetos!AN646=2,Técnicos!$H$2:$H$100,Técnicos!$J$2:$J$100)),,0,1))</f>
        <v/>
      </c>
      <c r="AI647" s="15" t="str" cm="1">
        <f t="array" ref="AI647">IF(OR($B647="",AI$2=""),"",Projetos!$K646/_xlfn.XLOOKUP(AI$2,Técnicos!$A$2:$A$100,IF(Projetos!AO646=1,Técnicos!$F$2:$F$100,IF(Projetos!AO646=2,Técnicos!$H$2:$H$100,Técnicos!$J$2:$J$100)),,0,1))</f>
        <v/>
      </c>
      <c r="AJ647" s="15" t="str" cm="1">
        <f t="array" ref="AJ647">IF(OR($B647="",AJ$2=""),"",Projetos!$K646/_xlfn.XLOOKUP(AJ$2,Técnicos!$A$2:$A$100,IF(Projetos!AP646=1,Técnicos!$F$2:$F$100,IF(Projetos!AP646=2,Técnicos!$H$2:$H$100,Técnicos!$J$2:$J$100)),,0,1))</f>
        <v/>
      </c>
      <c r="AK647" s="15" t="str" cm="1">
        <f t="array" ref="AK647">IF(OR($B647="",AK$2=""),"",Projetos!$K646/_xlfn.XLOOKUP(AK$2,Técnicos!$A$2:$A$100,IF(Projetos!AQ646=1,Técnicos!$F$2:$F$100,IF(Projetos!AQ646=2,Técnicos!$H$2:$H$100,Técnicos!$J$2:$J$100)),,0,1))</f>
        <v/>
      </c>
    </row>
    <row r="648" spans="3:37" x14ac:dyDescent="0.3">
      <c r="C648" s="15" t="str" cm="1">
        <f t="array" ref="C648">IF(OR($B648="",C$2=""),"",Projetos!$K647/_xlfn.XLOOKUP(C$2,Técnicos!$A$2:$A$100,IF(Projetos!I647=1,Técnicos!$F$2:$F$100,IF(Projetos!I647=2,Técnicos!$H$2:$H$100,Técnicos!$J$2:$J$100)),,0,1))</f>
        <v/>
      </c>
      <c r="D648" s="15" t="str" cm="1">
        <f t="array" ref="D648">IF(OR($B648="",D$2=""),"",Projetos!$K647/_xlfn.XLOOKUP(D$2,Técnicos!$A$2:$A$100,IF(Projetos!J647=1,Técnicos!$F$2:$F$100,IF(Projetos!J647=2,Técnicos!$H$2:$H$100,Técnicos!$J$2:$J$100)),,0,1))</f>
        <v/>
      </c>
      <c r="E648" s="15" t="str" cm="1">
        <f t="array" ref="E648">IF(OR($B648="",E$2=""),"",Projetos!$K647/_xlfn.XLOOKUP(E$2,Técnicos!$A$2:$A$100,IF(Projetos!K647=1,Técnicos!$F$2:$F$100,IF(Projetos!K647=2,Técnicos!$H$2:$H$100,Técnicos!$J$2:$J$100)),,0,1))</f>
        <v/>
      </c>
      <c r="F648" s="15" t="str" cm="1">
        <f t="array" ref="F648">IF(OR($B648="",F$2=""),"",Projetos!$K647/_xlfn.XLOOKUP(F$2,Técnicos!$A$2:$A$100,IF(Projetos!L647=1,Técnicos!$F$2:$F$100,IF(Projetos!L647=2,Técnicos!$H$2:$H$100,Técnicos!$J$2:$J$100)),,0,1))</f>
        <v/>
      </c>
      <c r="G648" s="15" t="str" cm="1">
        <f t="array" ref="G648">IF(OR($B648="",G$2=""),"",Projetos!$K647/_xlfn.XLOOKUP(G$2,Técnicos!$A$2:$A$100,IF(Projetos!M647=1,Técnicos!$F$2:$F$100,IF(Projetos!M647=2,Técnicos!$H$2:$H$100,Técnicos!$J$2:$J$100)),,0,1))</f>
        <v/>
      </c>
      <c r="H648" s="15" t="str" cm="1">
        <f t="array" ref="H648">IF(OR($B648="",H$2=""),"",Projetos!$K647/_xlfn.XLOOKUP(H$2,Técnicos!$A$2:$A$100,IF(Projetos!N647=1,Técnicos!$F$2:$F$100,IF(Projetos!N647=2,Técnicos!$H$2:$H$100,Técnicos!$J$2:$J$100)),,0,1))</f>
        <v/>
      </c>
      <c r="I648" s="15" t="str" cm="1">
        <f t="array" ref="I648">IF(OR($B648="",I$2=""),"",Projetos!$K647/_xlfn.XLOOKUP(I$2,Técnicos!$A$2:$A$100,IF(Projetos!O647=1,Técnicos!$F$2:$F$100,IF(Projetos!O647=2,Técnicos!$H$2:$H$100,Técnicos!$J$2:$J$100)),,0,1))</f>
        <v/>
      </c>
      <c r="J648" s="15" t="str" cm="1">
        <f t="array" ref="J648">IF(OR($B648="",J$2=""),"",Projetos!$K647/_xlfn.XLOOKUP(J$2,Técnicos!$A$2:$A$100,IF(Projetos!P647=1,Técnicos!$F$2:$F$100,IF(Projetos!P647=2,Técnicos!$H$2:$H$100,Técnicos!$J$2:$J$100)),,0,1))</f>
        <v/>
      </c>
      <c r="K648" s="15" t="str" cm="1">
        <f t="array" ref="K648">IF(OR($B648="",K$2=""),"",Projetos!$K647/_xlfn.XLOOKUP(K$2,Técnicos!$A$2:$A$100,IF(Projetos!Q647=1,Técnicos!$F$2:$F$100,IF(Projetos!Q647=2,Técnicos!$H$2:$H$100,Técnicos!$J$2:$J$100)),,0,1))</f>
        <v/>
      </c>
      <c r="L648" s="15" t="str" cm="1">
        <f t="array" ref="L648">IF(OR($B648="",L$2=""),"",Projetos!$K647/_xlfn.XLOOKUP(L$2,Técnicos!$A$2:$A$100,IF(Projetos!R647=1,Técnicos!$F$2:$F$100,IF(Projetos!R647=2,Técnicos!$H$2:$H$100,Técnicos!$J$2:$J$100)),,0,1))</f>
        <v/>
      </c>
      <c r="M648" s="15" t="str" cm="1">
        <f t="array" ref="M648">IF(OR($B648="",M$2=""),"",Projetos!$K647/_xlfn.XLOOKUP(M$2,Técnicos!$A$2:$A$100,IF(Projetos!S647=1,Técnicos!$F$2:$F$100,IF(Projetos!S647=2,Técnicos!$H$2:$H$100,Técnicos!$J$2:$J$100)),,0,1))</f>
        <v/>
      </c>
      <c r="N648" s="15" t="str" cm="1">
        <f t="array" ref="N648">IF(OR($B648="",N$2=""),"",Projetos!$K647/_xlfn.XLOOKUP(N$2,Técnicos!$A$2:$A$100,IF(Projetos!T647=1,Técnicos!$F$2:$F$100,IF(Projetos!T647=2,Técnicos!$H$2:$H$100,Técnicos!$J$2:$J$100)),,0,1))</f>
        <v/>
      </c>
      <c r="O648" s="15" t="str" cm="1">
        <f t="array" ref="O648">IF(OR($B648="",O$2=""),"",Projetos!$K647/_xlfn.XLOOKUP(O$2,Técnicos!$A$2:$A$100,IF(Projetos!U647=1,Técnicos!$F$2:$F$100,IF(Projetos!U647=2,Técnicos!$H$2:$H$100,Técnicos!$J$2:$J$100)),,0,1))</f>
        <v/>
      </c>
      <c r="P648" s="15" t="str" cm="1">
        <f t="array" ref="P648">IF(OR($B648="",P$2=""),"",Projetos!$K647/_xlfn.XLOOKUP(P$2,Técnicos!$A$2:$A$100,IF(Projetos!V647=1,Técnicos!$F$2:$F$100,IF(Projetos!V647=2,Técnicos!$H$2:$H$100,Técnicos!$J$2:$J$100)),,0,1))</f>
        <v/>
      </c>
      <c r="Q648" s="15" t="str" cm="1">
        <f t="array" ref="Q648">IF(OR($B648="",Q$2=""),"",Projetos!$K647/_xlfn.XLOOKUP(Q$2,Técnicos!$A$2:$A$100,IF(Projetos!W647=1,Técnicos!$F$2:$F$100,IF(Projetos!W647=2,Técnicos!$H$2:$H$100,Técnicos!$J$2:$J$100)),,0,1))</f>
        <v/>
      </c>
      <c r="R648" s="15" t="str" cm="1">
        <f t="array" ref="R648">IF(OR($B648="",R$2=""),"",Projetos!$K647/_xlfn.XLOOKUP(R$2,Técnicos!$A$2:$A$100,IF(Projetos!X647=1,Técnicos!$F$2:$F$100,IF(Projetos!X647=2,Técnicos!$H$2:$H$100,Técnicos!$J$2:$J$100)),,0,1))</f>
        <v/>
      </c>
      <c r="S648" s="15" t="str" cm="1">
        <f t="array" ref="S648">IF(OR($B648="",S$2=""),"",Projetos!$K647/_xlfn.XLOOKUP(S$2,Técnicos!$A$2:$A$100,IF(Projetos!Y647=1,Técnicos!$F$2:$F$100,IF(Projetos!Y647=2,Técnicos!$H$2:$H$100,Técnicos!$J$2:$J$100)),,0,1))</f>
        <v/>
      </c>
      <c r="T648" s="15" t="str" cm="1">
        <f t="array" ref="T648">IF(OR($B648="",T$2=""),"",Projetos!$K647/_xlfn.XLOOKUP(T$2,Técnicos!$A$2:$A$100,IF(Projetos!Z647=1,Técnicos!$F$2:$F$100,IF(Projetos!Z647=2,Técnicos!$H$2:$H$100,Técnicos!$J$2:$J$100)),,0,1))</f>
        <v/>
      </c>
      <c r="U648" s="15" t="str" cm="1">
        <f t="array" ref="U648">IF(OR($B648="",U$2=""),"",Projetos!$K647/_xlfn.XLOOKUP(U$2,Técnicos!$A$2:$A$100,IF(Projetos!AA647=1,Técnicos!$F$2:$F$100,IF(Projetos!AA647=2,Técnicos!$H$2:$H$100,Técnicos!$J$2:$J$100)),,0,1))</f>
        <v/>
      </c>
      <c r="V648" s="15" t="str" cm="1">
        <f t="array" ref="V648">IF(OR($B648="",V$2=""),"",Projetos!$K647/_xlfn.XLOOKUP(V$2,Técnicos!$A$2:$A$100,IF(Projetos!AB647=1,Técnicos!$F$2:$F$100,IF(Projetos!AB647=2,Técnicos!$H$2:$H$100,Técnicos!$J$2:$J$100)),,0,1))</f>
        <v/>
      </c>
      <c r="W648" s="15" t="str" cm="1">
        <f t="array" ref="W648">IF(OR($B648="",W$2=""),"",Projetos!$K647/_xlfn.XLOOKUP(W$2,Técnicos!$A$2:$A$100,IF(Projetos!AC647=1,Técnicos!$F$2:$F$100,IF(Projetos!AC647=2,Técnicos!$H$2:$H$100,Técnicos!$J$2:$J$100)),,0,1))</f>
        <v/>
      </c>
      <c r="X648" s="15" t="str" cm="1">
        <f t="array" ref="X648">IF(OR($B648="",X$2=""),"",Projetos!$K647/_xlfn.XLOOKUP(X$2,Técnicos!$A$2:$A$100,IF(Projetos!AD647=1,Técnicos!$F$2:$F$100,IF(Projetos!AD647=2,Técnicos!$H$2:$H$100,Técnicos!$J$2:$J$100)),,0,1))</f>
        <v/>
      </c>
      <c r="Y648" s="15" t="str" cm="1">
        <f t="array" ref="Y648">IF(OR($B648="",Y$2=""),"",Projetos!$K647/_xlfn.XLOOKUP(Y$2,Técnicos!$A$2:$A$100,IF(Projetos!AE647=1,Técnicos!$F$2:$F$100,IF(Projetos!AE647=2,Técnicos!$H$2:$H$100,Técnicos!$J$2:$J$100)),,0,1))</f>
        <v/>
      </c>
      <c r="Z648" s="15" t="str" cm="1">
        <f t="array" ref="Z648">IF(OR($B648="",Z$2=""),"",Projetos!$K647/_xlfn.XLOOKUP(Z$2,Técnicos!$A$2:$A$100,IF(Projetos!AF647=1,Técnicos!$F$2:$F$100,IF(Projetos!AF647=2,Técnicos!$H$2:$H$100,Técnicos!$J$2:$J$100)),,0,1))</f>
        <v/>
      </c>
      <c r="AA648" s="15" t="str" cm="1">
        <f t="array" ref="AA648">IF(OR($B648="",AA$2=""),"",Projetos!$K647/_xlfn.XLOOKUP(AA$2,Técnicos!$A$2:$A$100,IF(Projetos!AG647=1,Técnicos!$F$2:$F$100,IF(Projetos!AG647=2,Técnicos!$H$2:$H$100,Técnicos!$J$2:$J$100)),,0,1))</f>
        <v/>
      </c>
      <c r="AB648" s="15" t="str" cm="1">
        <f t="array" ref="AB648">IF(OR($B648="",AB$2=""),"",Projetos!$K647/_xlfn.XLOOKUP(AB$2,Técnicos!$A$2:$A$100,IF(Projetos!AH647=1,Técnicos!$F$2:$F$100,IF(Projetos!AH647=2,Técnicos!$H$2:$H$100,Técnicos!$J$2:$J$100)),,0,1))</f>
        <v/>
      </c>
      <c r="AC648" s="15" t="str" cm="1">
        <f t="array" ref="AC648">IF(OR($B648="",AC$2=""),"",Projetos!$K647/_xlfn.XLOOKUP(AC$2,Técnicos!$A$2:$A$100,IF(Projetos!AI647=1,Técnicos!$F$2:$F$100,IF(Projetos!AI647=2,Técnicos!$H$2:$H$100,Técnicos!$J$2:$J$100)),,0,1))</f>
        <v/>
      </c>
      <c r="AD648" s="15" t="str" cm="1">
        <f t="array" ref="AD648">IF(OR($B648="",AD$2=""),"",Projetos!$K647/_xlfn.XLOOKUP(AD$2,Técnicos!$A$2:$A$100,IF(Projetos!AJ647=1,Técnicos!$F$2:$F$100,IF(Projetos!AJ647=2,Técnicos!$H$2:$H$100,Técnicos!$J$2:$J$100)),,0,1))</f>
        <v/>
      </c>
      <c r="AE648" s="15" t="str" cm="1">
        <f t="array" ref="AE648">IF(OR($B648="",AE$2=""),"",Projetos!$K647/_xlfn.XLOOKUP(AE$2,Técnicos!$A$2:$A$100,IF(Projetos!AK647=1,Técnicos!$F$2:$F$100,IF(Projetos!AK647=2,Técnicos!$H$2:$H$100,Técnicos!$J$2:$J$100)),,0,1))</f>
        <v/>
      </c>
      <c r="AF648" s="15" t="str" cm="1">
        <f t="array" ref="AF648">IF(OR($B648="",AF$2=""),"",Projetos!$K647/_xlfn.XLOOKUP(AF$2,Técnicos!$A$2:$A$100,IF(Projetos!AL647=1,Técnicos!$F$2:$F$100,IF(Projetos!AL647=2,Técnicos!$H$2:$H$100,Técnicos!$J$2:$J$100)),,0,1))</f>
        <v/>
      </c>
      <c r="AG648" s="15" t="str" cm="1">
        <f t="array" ref="AG648">IF(OR($B648="",AG$2=""),"",Projetos!$K647/_xlfn.XLOOKUP(AG$2,Técnicos!$A$2:$A$100,IF(Projetos!AM647=1,Técnicos!$F$2:$F$100,IF(Projetos!AM647=2,Técnicos!$H$2:$H$100,Técnicos!$J$2:$J$100)),,0,1))</f>
        <v/>
      </c>
      <c r="AH648" s="15" t="str" cm="1">
        <f t="array" ref="AH648">IF(OR($B648="",AH$2=""),"",Projetos!$K647/_xlfn.XLOOKUP(AH$2,Técnicos!$A$2:$A$100,IF(Projetos!AN647=1,Técnicos!$F$2:$F$100,IF(Projetos!AN647=2,Técnicos!$H$2:$H$100,Técnicos!$J$2:$J$100)),,0,1))</f>
        <v/>
      </c>
      <c r="AI648" s="15" t="str" cm="1">
        <f t="array" ref="AI648">IF(OR($B648="",AI$2=""),"",Projetos!$K647/_xlfn.XLOOKUP(AI$2,Técnicos!$A$2:$A$100,IF(Projetos!AO647=1,Técnicos!$F$2:$F$100,IF(Projetos!AO647=2,Técnicos!$H$2:$H$100,Técnicos!$J$2:$J$100)),,0,1))</f>
        <v/>
      </c>
      <c r="AJ648" s="15" t="str" cm="1">
        <f t="array" ref="AJ648">IF(OR($B648="",AJ$2=""),"",Projetos!$K647/_xlfn.XLOOKUP(AJ$2,Técnicos!$A$2:$A$100,IF(Projetos!AP647=1,Técnicos!$F$2:$F$100,IF(Projetos!AP647=2,Técnicos!$H$2:$H$100,Técnicos!$J$2:$J$100)),,0,1))</f>
        <v/>
      </c>
      <c r="AK648" s="15" t="str" cm="1">
        <f t="array" ref="AK648">IF(OR($B648="",AK$2=""),"",Projetos!$K647/_xlfn.XLOOKUP(AK$2,Técnicos!$A$2:$A$100,IF(Projetos!AQ647=1,Técnicos!$F$2:$F$100,IF(Projetos!AQ647=2,Técnicos!$H$2:$H$100,Técnicos!$J$2:$J$100)),,0,1))</f>
        <v/>
      </c>
    </row>
    <row r="649" spans="3:37" x14ac:dyDescent="0.3">
      <c r="C649" s="15" t="str" cm="1">
        <f t="array" ref="C649">IF(OR($B649="",C$2=""),"",Projetos!$K648/_xlfn.XLOOKUP(C$2,Técnicos!$A$2:$A$100,IF(Projetos!I648=1,Técnicos!$F$2:$F$100,IF(Projetos!I648=2,Técnicos!$H$2:$H$100,Técnicos!$J$2:$J$100)),,0,1))</f>
        <v/>
      </c>
      <c r="D649" s="15" t="str" cm="1">
        <f t="array" ref="D649">IF(OR($B649="",D$2=""),"",Projetos!$K648/_xlfn.XLOOKUP(D$2,Técnicos!$A$2:$A$100,IF(Projetos!J648=1,Técnicos!$F$2:$F$100,IF(Projetos!J648=2,Técnicos!$H$2:$H$100,Técnicos!$J$2:$J$100)),,0,1))</f>
        <v/>
      </c>
      <c r="E649" s="15" t="str" cm="1">
        <f t="array" ref="E649">IF(OR($B649="",E$2=""),"",Projetos!$K648/_xlfn.XLOOKUP(E$2,Técnicos!$A$2:$A$100,IF(Projetos!K648=1,Técnicos!$F$2:$F$100,IF(Projetos!K648=2,Técnicos!$H$2:$H$100,Técnicos!$J$2:$J$100)),,0,1))</f>
        <v/>
      </c>
      <c r="F649" s="15" t="str" cm="1">
        <f t="array" ref="F649">IF(OR($B649="",F$2=""),"",Projetos!$K648/_xlfn.XLOOKUP(F$2,Técnicos!$A$2:$A$100,IF(Projetos!L648=1,Técnicos!$F$2:$F$100,IF(Projetos!L648=2,Técnicos!$H$2:$H$100,Técnicos!$J$2:$J$100)),,0,1))</f>
        <v/>
      </c>
      <c r="G649" s="15" t="str" cm="1">
        <f t="array" ref="G649">IF(OR($B649="",G$2=""),"",Projetos!$K648/_xlfn.XLOOKUP(G$2,Técnicos!$A$2:$A$100,IF(Projetos!M648=1,Técnicos!$F$2:$F$100,IF(Projetos!M648=2,Técnicos!$H$2:$H$100,Técnicos!$J$2:$J$100)),,0,1))</f>
        <v/>
      </c>
      <c r="H649" s="15" t="str" cm="1">
        <f t="array" ref="H649">IF(OR($B649="",H$2=""),"",Projetos!$K648/_xlfn.XLOOKUP(H$2,Técnicos!$A$2:$A$100,IF(Projetos!N648=1,Técnicos!$F$2:$F$100,IF(Projetos!N648=2,Técnicos!$H$2:$H$100,Técnicos!$J$2:$J$100)),,0,1))</f>
        <v/>
      </c>
      <c r="I649" s="15" t="str" cm="1">
        <f t="array" ref="I649">IF(OR($B649="",I$2=""),"",Projetos!$K648/_xlfn.XLOOKUP(I$2,Técnicos!$A$2:$A$100,IF(Projetos!O648=1,Técnicos!$F$2:$F$100,IF(Projetos!O648=2,Técnicos!$H$2:$H$100,Técnicos!$J$2:$J$100)),,0,1))</f>
        <v/>
      </c>
      <c r="J649" s="15" t="str" cm="1">
        <f t="array" ref="J649">IF(OR($B649="",J$2=""),"",Projetos!$K648/_xlfn.XLOOKUP(J$2,Técnicos!$A$2:$A$100,IF(Projetos!P648=1,Técnicos!$F$2:$F$100,IF(Projetos!P648=2,Técnicos!$H$2:$H$100,Técnicos!$J$2:$J$100)),,0,1))</f>
        <v/>
      </c>
      <c r="K649" s="15" t="str" cm="1">
        <f t="array" ref="K649">IF(OR($B649="",K$2=""),"",Projetos!$K648/_xlfn.XLOOKUP(K$2,Técnicos!$A$2:$A$100,IF(Projetos!Q648=1,Técnicos!$F$2:$F$100,IF(Projetos!Q648=2,Técnicos!$H$2:$H$100,Técnicos!$J$2:$J$100)),,0,1))</f>
        <v/>
      </c>
      <c r="L649" s="15" t="str" cm="1">
        <f t="array" ref="L649">IF(OR($B649="",L$2=""),"",Projetos!$K648/_xlfn.XLOOKUP(L$2,Técnicos!$A$2:$A$100,IF(Projetos!R648=1,Técnicos!$F$2:$F$100,IF(Projetos!R648=2,Técnicos!$H$2:$H$100,Técnicos!$J$2:$J$100)),,0,1))</f>
        <v/>
      </c>
      <c r="M649" s="15" t="str" cm="1">
        <f t="array" ref="M649">IF(OR($B649="",M$2=""),"",Projetos!$K648/_xlfn.XLOOKUP(M$2,Técnicos!$A$2:$A$100,IF(Projetos!S648=1,Técnicos!$F$2:$F$100,IF(Projetos!S648=2,Técnicos!$H$2:$H$100,Técnicos!$J$2:$J$100)),,0,1))</f>
        <v/>
      </c>
      <c r="N649" s="15" t="str" cm="1">
        <f t="array" ref="N649">IF(OR($B649="",N$2=""),"",Projetos!$K648/_xlfn.XLOOKUP(N$2,Técnicos!$A$2:$A$100,IF(Projetos!T648=1,Técnicos!$F$2:$F$100,IF(Projetos!T648=2,Técnicos!$H$2:$H$100,Técnicos!$J$2:$J$100)),,0,1))</f>
        <v/>
      </c>
      <c r="O649" s="15" t="str" cm="1">
        <f t="array" ref="O649">IF(OR($B649="",O$2=""),"",Projetos!$K648/_xlfn.XLOOKUP(O$2,Técnicos!$A$2:$A$100,IF(Projetos!U648=1,Técnicos!$F$2:$F$100,IF(Projetos!U648=2,Técnicos!$H$2:$H$100,Técnicos!$J$2:$J$100)),,0,1))</f>
        <v/>
      </c>
      <c r="P649" s="15" t="str" cm="1">
        <f t="array" ref="P649">IF(OR($B649="",P$2=""),"",Projetos!$K648/_xlfn.XLOOKUP(P$2,Técnicos!$A$2:$A$100,IF(Projetos!V648=1,Técnicos!$F$2:$F$100,IF(Projetos!V648=2,Técnicos!$H$2:$H$100,Técnicos!$J$2:$J$100)),,0,1))</f>
        <v/>
      </c>
      <c r="Q649" s="15" t="str" cm="1">
        <f t="array" ref="Q649">IF(OR($B649="",Q$2=""),"",Projetos!$K648/_xlfn.XLOOKUP(Q$2,Técnicos!$A$2:$A$100,IF(Projetos!W648=1,Técnicos!$F$2:$F$100,IF(Projetos!W648=2,Técnicos!$H$2:$H$100,Técnicos!$J$2:$J$100)),,0,1))</f>
        <v/>
      </c>
      <c r="R649" s="15" t="str" cm="1">
        <f t="array" ref="R649">IF(OR($B649="",R$2=""),"",Projetos!$K648/_xlfn.XLOOKUP(R$2,Técnicos!$A$2:$A$100,IF(Projetos!X648=1,Técnicos!$F$2:$F$100,IF(Projetos!X648=2,Técnicos!$H$2:$H$100,Técnicos!$J$2:$J$100)),,0,1))</f>
        <v/>
      </c>
      <c r="S649" s="15" t="str" cm="1">
        <f t="array" ref="S649">IF(OR($B649="",S$2=""),"",Projetos!$K648/_xlfn.XLOOKUP(S$2,Técnicos!$A$2:$A$100,IF(Projetos!Y648=1,Técnicos!$F$2:$F$100,IF(Projetos!Y648=2,Técnicos!$H$2:$H$100,Técnicos!$J$2:$J$100)),,0,1))</f>
        <v/>
      </c>
      <c r="T649" s="15" t="str" cm="1">
        <f t="array" ref="T649">IF(OR($B649="",T$2=""),"",Projetos!$K648/_xlfn.XLOOKUP(T$2,Técnicos!$A$2:$A$100,IF(Projetos!Z648=1,Técnicos!$F$2:$F$100,IF(Projetos!Z648=2,Técnicos!$H$2:$H$100,Técnicos!$J$2:$J$100)),,0,1))</f>
        <v/>
      </c>
      <c r="U649" s="15" t="str" cm="1">
        <f t="array" ref="U649">IF(OR($B649="",U$2=""),"",Projetos!$K648/_xlfn.XLOOKUP(U$2,Técnicos!$A$2:$A$100,IF(Projetos!AA648=1,Técnicos!$F$2:$F$100,IF(Projetos!AA648=2,Técnicos!$H$2:$H$100,Técnicos!$J$2:$J$100)),,0,1))</f>
        <v/>
      </c>
      <c r="V649" s="15" t="str" cm="1">
        <f t="array" ref="V649">IF(OR($B649="",V$2=""),"",Projetos!$K648/_xlfn.XLOOKUP(V$2,Técnicos!$A$2:$A$100,IF(Projetos!AB648=1,Técnicos!$F$2:$F$100,IF(Projetos!AB648=2,Técnicos!$H$2:$H$100,Técnicos!$J$2:$J$100)),,0,1))</f>
        <v/>
      </c>
      <c r="W649" s="15" t="str" cm="1">
        <f t="array" ref="W649">IF(OR($B649="",W$2=""),"",Projetos!$K648/_xlfn.XLOOKUP(W$2,Técnicos!$A$2:$A$100,IF(Projetos!AC648=1,Técnicos!$F$2:$F$100,IF(Projetos!AC648=2,Técnicos!$H$2:$H$100,Técnicos!$J$2:$J$100)),,0,1))</f>
        <v/>
      </c>
      <c r="X649" s="15" t="str" cm="1">
        <f t="array" ref="X649">IF(OR($B649="",X$2=""),"",Projetos!$K648/_xlfn.XLOOKUP(X$2,Técnicos!$A$2:$A$100,IF(Projetos!AD648=1,Técnicos!$F$2:$F$100,IF(Projetos!AD648=2,Técnicos!$H$2:$H$100,Técnicos!$J$2:$J$100)),,0,1))</f>
        <v/>
      </c>
      <c r="Y649" s="15" t="str" cm="1">
        <f t="array" ref="Y649">IF(OR($B649="",Y$2=""),"",Projetos!$K648/_xlfn.XLOOKUP(Y$2,Técnicos!$A$2:$A$100,IF(Projetos!AE648=1,Técnicos!$F$2:$F$100,IF(Projetos!AE648=2,Técnicos!$H$2:$H$100,Técnicos!$J$2:$J$100)),,0,1))</f>
        <v/>
      </c>
      <c r="Z649" s="15" t="str" cm="1">
        <f t="array" ref="Z649">IF(OR($B649="",Z$2=""),"",Projetos!$K648/_xlfn.XLOOKUP(Z$2,Técnicos!$A$2:$A$100,IF(Projetos!AF648=1,Técnicos!$F$2:$F$100,IF(Projetos!AF648=2,Técnicos!$H$2:$H$100,Técnicos!$J$2:$J$100)),,0,1))</f>
        <v/>
      </c>
      <c r="AA649" s="15" t="str" cm="1">
        <f t="array" ref="AA649">IF(OR($B649="",AA$2=""),"",Projetos!$K648/_xlfn.XLOOKUP(AA$2,Técnicos!$A$2:$A$100,IF(Projetos!AG648=1,Técnicos!$F$2:$F$100,IF(Projetos!AG648=2,Técnicos!$H$2:$H$100,Técnicos!$J$2:$J$100)),,0,1))</f>
        <v/>
      </c>
      <c r="AB649" s="15" t="str" cm="1">
        <f t="array" ref="AB649">IF(OR($B649="",AB$2=""),"",Projetos!$K648/_xlfn.XLOOKUP(AB$2,Técnicos!$A$2:$A$100,IF(Projetos!AH648=1,Técnicos!$F$2:$F$100,IF(Projetos!AH648=2,Técnicos!$H$2:$H$100,Técnicos!$J$2:$J$100)),,0,1))</f>
        <v/>
      </c>
      <c r="AC649" s="15" t="str" cm="1">
        <f t="array" ref="AC649">IF(OR($B649="",AC$2=""),"",Projetos!$K648/_xlfn.XLOOKUP(AC$2,Técnicos!$A$2:$A$100,IF(Projetos!AI648=1,Técnicos!$F$2:$F$100,IF(Projetos!AI648=2,Técnicos!$H$2:$H$100,Técnicos!$J$2:$J$100)),,0,1))</f>
        <v/>
      </c>
      <c r="AD649" s="15" t="str" cm="1">
        <f t="array" ref="AD649">IF(OR($B649="",AD$2=""),"",Projetos!$K648/_xlfn.XLOOKUP(AD$2,Técnicos!$A$2:$A$100,IF(Projetos!AJ648=1,Técnicos!$F$2:$F$100,IF(Projetos!AJ648=2,Técnicos!$H$2:$H$100,Técnicos!$J$2:$J$100)),,0,1))</f>
        <v/>
      </c>
      <c r="AE649" s="15" t="str" cm="1">
        <f t="array" ref="AE649">IF(OR($B649="",AE$2=""),"",Projetos!$K648/_xlfn.XLOOKUP(AE$2,Técnicos!$A$2:$A$100,IF(Projetos!AK648=1,Técnicos!$F$2:$F$100,IF(Projetos!AK648=2,Técnicos!$H$2:$H$100,Técnicos!$J$2:$J$100)),,0,1))</f>
        <v/>
      </c>
      <c r="AF649" s="15" t="str" cm="1">
        <f t="array" ref="AF649">IF(OR($B649="",AF$2=""),"",Projetos!$K648/_xlfn.XLOOKUP(AF$2,Técnicos!$A$2:$A$100,IF(Projetos!AL648=1,Técnicos!$F$2:$F$100,IF(Projetos!AL648=2,Técnicos!$H$2:$H$100,Técnicos!$J$2:$J$100)),,0,1))</f>
        <v/>
      </c>
      <c r="AG649" s="15" t="str" cm="1">
        <f t="array" ref="AG649">IF(OR($B649="",AG$2=""),"",Projetos!$K648/_xlfn.XLOOKUP(AG$2,Técnicos!$A$2:$A$100,IF(Projetos!AM648=1,Técnicos!$F$2:$F$100,IF(Projetos!AM648=2,Técnicos!$H$2:$H$100,Técnicos!$J$2:$J$100)),,0,1))</f>
        <v/>
      </c>
      <c r="AH649" s="15" t="str" cm="1">
        <f t="array" ref="AH649">IF(OR($B649="",AH$2=""),"",Projetos!$K648/_xlfn.XLOOKUP(AH$2,Técnicos!$A$2:$A$100,IF(Projetos!AN648=1,Técnicos!$F$2:$F$100,IF(Projetos!AN648=2,Técnicos!$H$2:$H$100,Técnicos!$J$2:$J$100)),,0,1))</f>
        <v/>
      </c>
      <c r="AI649" s="15" t="str" cm="1">
        <f t="array" ref="AI649">IF(OR($B649="",AI$2=""),"",Projetos!$K648/_xlfn.XLOOKUP(AI$2,Técnicos!$A$2:$A$100,IF(Projetos!AO648=1,Técnicos!$F$2:$F$100,IF(Projetos!AO648=2,Técnicos!$H$2:$H$100,Técnicos!$J$2:$J$100)),,0,1))</f>
        <v/>
      </c>
      <c r="AJ649" s="15" t="str" cm="1">
        <f t="array" ref="AJ649">IF(OR($B649="",AJ$2=""),"",Projetos!$K648/_xlfn.XLOOKUP(AJ$2,Técnicos!$A$2:$A$100,IF(Projetos!AP648=1,Técnicos!$F$2:$F$100,IF(Projetos!AP648=2,Técnicos!$H$2:$H$100,Técnicos!$J$2:$J$100)),,0,1))</f>
        <v/>
      </c>
      <c r="AK649" s="15" t="str" cm="1">
        <f t="array" ref="AK649">IF(OR($B649="",AK$2=""),"",Projetos!$K648/_xlfn.XLOOKUP(AK$2,Técnicos!$A$2:$A$100,IF(Projetos!AQ648=1,Técnicos!$F$2:$F$100,IF(Projetos!AQ648=2,Técnicos!$H$2:$H$100,Técnicos!$J$2:$J$100)),,0,1))</f>
        <v/>
      </c>
    </row>
    <row r="650" spans="3:37" x14ac:dyDescent="0.3">
      <c r="C650" s="15" t="str" cm="1">
        <f t="array" ref="C650">IF(OR($B650="",C$2=""),"",Projetos!$K649/_xlfn.XLOOKUP(C$2,Técnicos!$A$2:$A$100,IF(Projetos!I649=1,Técnicos!$F$2:$F$100,IF(Projetos!I649=2,Técnicos!$H$2:$H$100,Técnicos!$J$2:$J$100)),,0,1))</f>
        <v/>
      </c>
      <c r="D650" s="15" t="str" cm="1">
        <f t="array" ref="D650">IF(OR($B650="",D$2=""),"",Projetos!$K649/_xlfn.XLOOKUP(D$2,Técnicos!$A$2:$A$100,IF(Projetos!J649=1,Técnicos!$F$2:$F$100,IF(Projetos!J649=2,Técnicos!$H$2:$H$100,Técnicos!$J$2:$J$100)),,0,1))</f>
        <v/>
      </c>
      <c r="E650" s="15" t="str" cm="1">
        <f t="array" ref="E650">IF(OR($B650="",E$2=""),"",Projetos!$K649/_xlfn.XLOOKUP(E$2,Técnicos!$A$2:$A$100,IF(Projetos!K649=1,Técnicos!$F$2:$F$100,IF(Projetos!K649=2,Técnicos!$H$2:$H$100,Técnicos!$J$2:$J$100)),,0,1))</f>
        <v/>
      </c>
      <c r="F650" s="15" t="str" cm="1">
        <f t="array" ref="F650">IF(OR($B650="",F$2=""),"",Projetos!$K649/_xlfn.XLOOKUP(F$2,Técnicos!$A$2:$A$100,IF(Projetos!L649=1,Técnicos!$F$2:$F$100,IF(Projetos!L649=2,Técnicos!$H$2:$H$100,Técnicos!$J$2:$J$100)),,0,1))</f>
        <v/>
      </c>
      <c r="G650" s="15" t="str" cm="1">
        <f t="array" ref="G650">IF(OR($B650="",G$2=""),"",Projetos!$K649/_xlfn.XLOOKUP(G$2,Técnicos!$A$2:$A$100,IF(Projetos!M649=1,Técnicos!$F$2:$F$100,IF(Projetos!M649=2,Técnicos!$H$2:$H$100,Técnicos!$J$2:$J$100)),,0,1))</f>
        <v/>
      </c>
      <c r="H650" s="15" t="str" cm="1">
        <f t="array" ref="H650">IF(OR($B650="",H$2=""),"",Projetos!$K649/_xlfn.XLOOKUP(H$2,Técnicos!$A$2:$A$100,IF(Projetos!N649=1,Técnicos!$F$2:$F$100,IF(Projetos!N649=2,Técnicos!$H$2:$H$100,Técnicos!$J$2:$J$100)),,0,1))</f>
        <v/>
      </c>
      <c r="I650" s="15" t="str" cm="1">
        <f t="array" ref="I650">IF(OR($B650="",I$2=""),"",Projetos!$K649/_xlfn.XLOOKUP(I$2,Técnicos!$A$2:$A$100,IF(Projetos!O649=1,Técnicos!$F$2:$F$100,IF(Projetos!O649=2,Técnicos!$H$2:$H$100,Técnicos!$J$2:$J$100)),,0,1))</f>
        <v/>
      </c>
      <c r="J650" s="15" t="str" cm="1">
        <f t="array" ref="J650">IF(OR($B650="",J$2=""),"",Projetos!$K649/_xlfn.XLOOKUP(J$2,Técnicos!$A$2:$A$100,IF(Projetos!P649=1,Técnicos!$F$2:$F$100,IF(Projetos!P649=2,Técnicos!$H$2:$H$100,Técnicos!$J$2:$J$100)),,0,1))</f>
        <v/>
      </c>
      <c r="K650" s="15" t="str" cm="1">
        <f t="array" ref="K650">IF(OR($B650="",K$2=""),"",Projetos!$K649/_xlfn.XLOOKUP(K$2,Técnicos!$A$2:$A$100,IF(Projetos!Q649=1,Técnicos!$F$2:$F$100,IF(Projetos!Q649=2,Técnicos!$H$2:$H$100,Técnicos!$J$2:$J$100)),,0,1))</f>
        <v/>
      </c>
      <c r="L650" s="15" t="str" cm="1">
        <f t="array" ref="L650">IF(OR($B650="",L$2=""),"",Projetos!$K649/_xlfn.XLOOKUP(L$2,Técnicos!$A$2:$A$100,IF(Projetos!R649=1,Técnicos!$F$2:$F$100,IF(Projetos!R649=2,Técnicos!$H$2:$H$100,Técnicos!$J$2:$J$100)),,0,1))</f>
        <v/>
      </c>
      <c r="M650" s="15" t="str" cm="1">
        <f t="array" ref="M650">IF(OR($B650="",M$2=""),"",Projetos!$K649/_xlfn.XLOOKUP(M$2,Técnicos!$A$2:$A$100,IF(Projetos!S649=1,Técnicos!$F$2:$F$100,IF(Projetos!S649=2,Técnicos!$H$2:$H$100,Técnicos!$J$2:$J$100)),,0,1))</f>
        <v/>
      </c>
      <c r="N650" s="15" t="str" cm="1">
        <f t="array" ref="N650">IF(OR($B650="",N$2=""),"",Projetos!$K649/_xlfn.XLOOKUP(N$2,Técnicos!$A$2:$A$100,IF(Projetos!T649=1,Técnicos!$F$2:$F$100,IF(Projetos!T649=2,Técnicos!$H$2:$H$100,Técnicos!$J$2:$J$100)),,0,1))</f>
        <v/>
      </c>
      <c r="O650" s="15" t="str" cm="1">
        <f t="array" ref="O650">IF(OR($B650="",O$2=""),"",Projetos!$K649/_xlfn.XLOOKUP(O$2,Técnicos!$A$2:$A$100,IF(Projetos!U649=1,Técnicos!$F$2:$F$100,IF(Projetos!U649=2,Técnicos!$H$2:$H$100,Técnicos!$J$2:$J$100)),,0,1))</f>
        <v/>
      </c>
      <c r="P650" s="15" t="str" cm="1">
        <f t="array" ref="P650">IF(OR($B650="",P$2=""),"",Projetos!$K649/_xlfn.XLOOKUP(P$2,Técnicos!$A$2:$A$100,IF(Projetos!V649=1,Técnicos!$F$2:$F$100,IF(Projetos!V649=2,Técnicos!$H$2:$H$100,Técnicos!$J$2:$J$100)),,0,1))</f>
        <v/>
      </c>
      <c r="Q650" s="15" t="str" cm="1">
        <f t="array" ref="Q650">IF(OR($B650="",Q$2=""),"",Projetos!$K649/_xlfn.XLOOKUP(Q$2,Técnicos!$A$2:$A$100,IF(Projetos!W649=1,Técnicos!$F$2:$F$100,IF(Projetos!W649=2,Técnicos!$H$2:$H$100,Técnicos!$J$2:$J$100)),,0,1))</f>
        <v/>
      </c>
      <c r="R650" s="15" t="str" cm="1">
        <f t="array" ref="R650">IF(OR($B650="",R$2=""),"",Projetos!$K649/_xlfn.XLOOKUP(R$2,Técnicos!$A$2:$A$100,IF(Projetos!X649=1,Técnicos!$F$2:$F$100,IF(Projetos!X649=2,Técnicos!$H$2:$H$100,Técnicos!$J$2:$J$100)),,0,1))</f>
        <v/>
      </c>
      <c r="S650" s="15" t="str" cm="1">
        <f t="array" ref="S650">IF(OR($B650="",S$2=""),"",Projetos!$K649/_xlfn.XLOOKUP(S$2,Técnicos!$A$2:$A$100,IF(Projetos!Y649=1,Técnicos!$F$2:$F$100,IF(Projetos!Y649=2,Técnicos!$H$2:$H$100,Técnicos!$J$2:$J$100)),,0,1))</f>
        <v/>
      </c>
      <c r="T650" s="15" t="str" cm="1">
        <f t="array" ref="T650">IF(OR($B650="",T$2=""),"",Projetos!$K649/_xlfn.XLOOKUP(T$2,Técnicos!$A$2:$A$100,IF(Projetos!Z649=1,Técnicos!$F$2:$F$100,IF(Projetos!Z649=2,Técnicos!$H$2:$H$100,Técnicos!$J$2:$J$100)),,0,1))</f>
        <v/>
      </c>
      <c r="U650" s="15" t="str" cm="1">
        <f t="array" ref="U650">IF(OR($B650="",U$2=""),"",Projetos!$K649/_xlfn.XLOOKUP(U$2,Técnicos!$A$2:$A$100,IF(Projetos!AA649=1,Técnicos!$F$2:$F$100,IF(Projetos!AA649=2,Técnicos!$H$2:$H$100,Técnicos!$J$2:$J$100)),,0,1))</f>
        <v/>
      </c>
      <c r="V650" s="15" t="str" cm="1">
        <f t="array" ref="V650">IF(OR($B650="",V$2=""),"",Projetos!$K649/_xlfn.XLOOKUP(V$2,Técnicos!$A$2:$A$100,IF(Projetos!AB649=1,Técnicos!$F$2:$F$100,IF(Projetos!AB649=2,Técnicos!$H$2:$H$100,Técnicos!$J$2:$J$100)),,0,1))</f>
        <v/>
      </c>
      <c r="W650" s="15" t="str" cm="1">
        <f t="array" ref="W650">IF(OR($B650="",W$2=""),"",Projetos!$K649/_xlfn.XLOOKUP(W$2,Técnicos!$A$2:$A$100,IF(Projetos!AC649=1,Técnicos!$F$2:$F$100,IF(Projetos!AC649=2,Técnicos!$H$2:$H$100,Técnicos!$J$2:$J$100)),,0,1))</f>
        <v/>
      </c>
      <c r="X650" s="15" t="str" cm="1">
        <f t="array" ref="X650">IF(OR($B650="",X$2=""),"",Projetos!$K649/_xlfn.XLOOKUP(X$2,Técnicos!$A$2:$A$100,IF(Projetos!AD649=1,Técnicos!$F$2:$F$100,IF(Projetos!AD649=2,Técnicos!$H$2:$H$100,Técnicos!$J$2:$J$100)),,0,1))</f>
        <v/>
      </c>
      <c r="Y650" s="15" t="str" cm="1">
        <f t="array" ref="Y650">IF(OR($B650="",Y$2=""),"",Projetos!$K649/_xlfn.XLOOKUP(Y$2,Técnicos!$A$2:$A$100,IF(Projetos!AE649=1,Técnicos!$F$2:$F$100,IF(Projetos!AE649=2,Técnicos!$H$2:$H$100,Técnicos!$J$2:$J$100)),,0,1))</f>
        <v/>
      </c>
      <c r="Z650" s="15" t="str" cm="1">
        <f t="array" ref="Z650">IF(OR($B650="",Z$2=""),"",Projetos!$K649/_xlfn.XLOOKUP(Z$2,Técnicos!$A$2:$A$100,IF(Projetos!AF649=1,Técnicos!$F$2:$F$100,IF(Projetos!AF649=2,Técnicos!$H$2:$H$100,Técnicos!$J$2:$J$100)),,0,1))</f>
        <v/>
      </c>
      <c r="AA650" s="15" t="str" cm="1">
        <f t="array" ref="AA650">IF(OR($B650="",AA$2=""),"",Projetos!$K649/_xlfn.XLOOKUP(AA$2,Técnicos!$A$2:$A$100,IF(Projetos!AG649=1,Técnicos!$F$2:$F$100,IF(Projetos!AG649=2,Técnicos!$H$2:$H$100,Técnicos!$J$2:$J$100)),,0,1))</f>
        <v/>
      </c>
      <c r="AB650" s="15" t="str" cm="1">
        <f t="array" ref="AB650">IF(OR($B650="",AB$2=""),"",Projetos!$K649/_xlfn.XLOOKUP(AB$2,Técnicos!$A$2:$A$100,IF(Projetos!AH649=1,Técnicos!$F$2:$F$100,IF(Projetos!AH649=2,Técnicos!$H$2:$H$100,Técnicos!$J$2:$J$100)),,0,1))</f>
        <v/>
      </c>
      <c r="AC650" s="15" t="str" cm="1">
        <f t="array" ref="AC650">IF(OR($B650="",AC$2=""),"",Projetos!$K649/_xlfn.XLOOKUP(AC$2,Técnicos!$A$2:$A$100,IF(Projetos!AI649=1,Técnicos!$F$2:$F$100,IF(Projetos!AI649=2,Técnicos!$H$2:$H$100,Técnicos!$J$2:$J$100)),,0,1))</f>
        <v/>
      </c>
      <c r="AD650" s="15" t="str" cm="1">
        <f t="array" ref="AD650">IF(OR($B650="",AD$2=""),"",Projetos!$K649/_xlfn.XLOOKUP(AD$2,Técnicos!$A$2:$A$100,IF(Projetos!AJ649=1,Técnicos!$F$2:$F$100,IF(Projetos!AJ649=2,Técnicos!$H$2:$H$100,Técnicos!$J$2:$J$100)),,0,1))</f>
        <v/>
      </c>
      <c r="AE650" s="15" t="str" cm="1">
        <f t="array" ref="AE650">IF(OR($B650="",AE$2=""),"",Projetos!$K649/_xlfn.XLOOKUP(AE$2,Técnicos!$A$2:$A$100,IF(Projetos!AK649=1,Técnicos!$F$2:$F$100,IF(Projetos!AK649=2,Técnicos!$H$2:$H$100,Técnicos!$J$2:$J$100)),,0,1))</f>
        <v/>
      </c>
      <c r="AF650" s="15" t="str" cm="1">
        <f t="array" ref="AF650">IF(OR($B650="",AF$2=""),"",Projetos!$K649/_xlfn.XLOOKUP(AF$2,Técnicos!$A$2:$A$100,IF(Projetos!AL649=1,Técnicos!$F$2:$F$100,IF(Projetos!AL649=2,Técnicos!$H$2:$H$100,Técnicos!$J$2:$J$100)),,0,1))</f>
        <v/>
      </c>
      <c r="AG650" s="15" t="str" cm="1">
        <f t="array" ref="AG650">IF(OR($B650="",AG$2=""),"",Projetos!$K649/_xlfn.XLOOKUP(AG$2,Técnicos!$A$2:$A$100,IF(Projetos!AM649=1,Técnicos!$F$2:$F$100,IF(Projetos!AM649=2,Técnicos!$H$2:$H$100,Técnicos!$J$2:$J$100)),,0,1))</f>
        <v/>
      </c>
      <c r="AH650" s="15" t="str" cm="1">
        <f t="array" ref="AH650">IF(OR($B650="",AH$2=""),"",Projetos!$K649/_xlfn.XLOOKUP(AH$2,Técnicos!$A$2:$A$100,IF(Projetos!AN649=1,Técnicos!$F$2:$F$100,IF(Projetos!AN649=2,Técnicos!$H$2:$H$100,Técnicos!$J$2:$J$100)),,0,1))</f>
        <v/>
      </c>
      <c r="AI650" s="15" t="str" cm="1">
        <f t="array" ref="AI650">IF(OR($B650="",AI$2=""),"",Projetos!$K649/_xlfn.XLOOKUP(AI$2,Técnicos!$A$2:$A$100,IF(Projetos!AO649=1,Técnicos!$F$2:$F$100,IF(Projetos!AO649=2,Técnicos!$H$2:$H$100,Técnicos!$J$2:$J$100)),,0,1))</f>
        <v/>
      </c>
      <c r="AJ650" s="15" t="str" cm="1">
        <f t="array" ref="AJ650">IF(OR($B650="",AJ$2=""),"",Projetos!$K649/_xlfn.XLOOKUP(AJ$2,Técnicos!$A$2:$A$100,IF(Projetos!AP649=1,Técnicos!$F$2:$F$100,IF(Projetos!AP649=2,Técnicos!$H$2:$H$100,Técnicos!$J$2:$J$100)),,0,1))</f>
        <v/>
      </c>
      <c r="AK650" s="15" t="str" cm="1">
        <f t="array" ref="AK650">IF(OR($B650="",AK$2=""),"",Projetos!$K649/_xlfn.XLOOKUP(AK$2,Técnicos!$A$2:$A$100,IF(Projetos!AQ649=1,Técnicos!$F$2:$F$100,IF(Projetos!AQ649=2,Técnicos!$H$2:$H$100,Técnicos!$J$2:$J$100)),,0,1))</f>
        <v/>
      </c>
    </row>
    <row r="651" spans="3:37" x14ac:dyDescent="0.3">
      <c r="C651" s="15" t="str" cm="1">
        <f t="array" ref="C651">IF(OR($B651="",C$2=""),"",Projetos!$K650/_xlfn.XLOOKUP(C$2,Técnicos!$A$2:$A$100,IF(Projetos!I650=1,Técnicos!$F$2:$F$100,IF(Projetos!I650=2,Técnicos!$H$2:$H$100,Técnicos!$J$2:$J$100)),,0,1))</f>
        <v/>
      </c>
      <c r="D651" s="15" t="str" cm="1">
        <f t="array" ref="D651">IF(OR($B651="",D$2=""),"",Projetos!$K650/_xlfn.XLOOKUP(D$2,Técnicos!$A$2:$A$100,IF(Projetos!J650=1,Técnicos!$F$2:$F$100,IF(Projetos!J650=2,Técnicos!$H$2:$H$100,Técnicos!$J$2:$J$100)),,0,1))</f>
        <v/>
      </c>
      <c r="E651" s="15" t="str" cm="1">
        <f t="array" ref="E651">IF(OR($B651="",E$2=""),"",Projetos!$K650/_xlfn.XLOOKUP(E$2,Técnicos!$A$2:$A$100,IF(Projetos!K650=1,Técnicos!$F$2:$F$100,IF(Projetos!K650=2,Técnicos!$H$2:$H$100,Técnicos!$J$2:$J$100)),,0,1))</f>
        <v/>
      </c>
      <c r="F651" s="15" t="str" cm="1">
        <f t="array" ref="F651">IF(OR($B651="",F$2=""),"",Projetos!$K650/_xlfn.XLOOKUP(F$2,Técnicos!$A$2:$A$100,IF(Projetos!L650=1,Técnicos!$F$2:$F$100,IF(Projetos!L650=2,Técnicos!$H$2:$H$100,Técnicos!$J$2:$J$100)),,0,1))</f>
        <v/>
      </c>
      <c r="G651" s="15" t="str" cm="1">
        <f t="array" ref="G651">IF(OR($B651="",G$2=""),"",Projetos!$K650/_xlfn.XLOOKUP(G$2,Técnicos!$A$2:$A$100,IF(Projetos!M650=1,Técnicos!$F$2:$F$100,IF(Projetos!M650=2,Técnicos!$H$2:$H$100,Técnicos!$J$2:$J$100)),,0,1))</f>
        <v/>
      </c>
      <c r="H651" s="15" t="str" cm="1">
        <f t="array" ref="H651">IF(OR($B651="",H$2=""),"",Projetos!$K650/_xlfn.XLOOKUP(H$2,Técnicos!$A$2:$A$100,IF(Projetos!N650=1,Técnicos!$F$2:$F$100,IF(Projetos!N650=2,Técnicos!$H$2:$H$100,Técnicos!$J$2:$J$100)),,0,1))</f>
        <v/>
      </c>
      <c r="I651" s="15" t="str" cm="1">
        <f t="array" ref="I651">IF(OR($B651="",I$2=""),"",Projetos!$K650/_xlfn.XLOOKUP(I$2,Técnicos!$A$2:$A$100,IF(Projetos!O650=1,Técnicos!$F$2:$F$100,IF(Projetos!O650=2,Técnicos!$H$2:$H$100,Técnicos!$J$2:$J$100)),,0,1))</f>
        <v/>
      </c>
      <c r="J651" s="15" t="str" cm="1">
        <f t="array" ref="J651">IF(OR($B651="",J$2=""),"",Projetos!$K650/_xlfn.XLOOKUP(J$2,Técnicos!$A$2:$A$100,IF(Projetos!P650=1,Técnicos!$F$2:$F$100,IF(Projetos!P650=2,Técnicos!$H$2:$H$100,Técnicos!$J$2:$J$100)),,0,1))</f>
        <v/>
      </c>
      <c r="K651" s="15" t="str" cm="1">
        <f t="array" ref="K651">IF(OR($B651="",K$2=""),"",Projetos!$K650/_xlfn.XLOOKUP(K$2,Técnicos!$A$2:$A$100,IF(Projetos!Q650=1,Técnicos!$F$2:$F$100,IF(Projetos!Q650=2,Técnicos!$H$2:$H$100,Técnicos!$J$2:$J$100)),,0,1))</f>
        <v/>
      </c>
      <c r="L651" s="15" t="str" cm="1">
        <f t="array" ref="L651">IF(OR($B651="",L$2=""),"",Projetos!$K650/_xlfn.XLOOKUP(L$2,Técnicos!$A$2:$A$100,IF(Projetos!R650=1,Técnicos!$F$2:$F$100,IF(Projetos!R650=2,Técnicos!$H$2:$H$100,Técnicos!$J$2:$J$100)),,0,1))</f>
        <v/>
      </c>
      <c r="M651" s="15" t="str" cm="1">
        <f t="array" ref="M651">IF(OR($B651="",M$2=""),"",Projetos!$K650/_xlfn.XLOOKUP(M$2,Técnicos!$A$2:$A$100,IF(Projetos!S650=1,Técnicos!$F$2:$F$100,IF(Projetos!S650=2,Técnicos!$H$2:$H$100,Técnicos!$J$2:$J$100)),,0,1))</f>
        <v/>
      </c>
      <c r="N651" s="15" t="str" cm="1">
        <f t="array" ref="N651">IF(OR($B651="",N$2=""),"",Projetos!$K650/_xlfn.XLOOKUP(N$2,Técnicos!$A$2:$A$100,IF(Projetos!T650=1,Técnicos!$F$2:$F$100,IF(Projetos!T650=2,Técnicos!$H$2:$H$100,Técnicos!$J$2:$J$100)),,0,1))</f>
        <v/>
      </c>
      <c r="O651" s="15" t="str" cm="1">
        <f t="array" ref="O651">IF(OR($B651="",O$2=""),"",Projetos!$K650/_xlfn.XLOOKUP(O$2,Técnicos!$A$2:$A$100,IF(Projetos!U650=1,Técnicos!$F$2:$F$100,IF(Projetos!U650=2,Técnicos!$H$2:$H$100,Técnicos!$J$2:$J$100)),,0,1))</f>
        <v/>
      </c>
      <c r="P651" s="15" t="str" cm="1">
        <f t="array" ref="P651">IF(OR($B651="",P$2=""),"",Projetos!$K650/_xlfn.XLOOKUP(P$2,Técnicos!$A$2:$A$100,IF(Projetos!V650=1,Técnicos!$F$2:$F$100,IF(Projetos!V650=2,Técnicos!$H$2:$H$100,Técnicos!$J$2:$J$100)),,0,1))</f>
        <v/>
      </c>
      <c r="Q651" s="15" t="str" cm="1">
        <f t="array" ref="Q651">IF(OR($B651="",Q$2=""),"",Projetos!$K650/_xlfn.XLOOKUP(Q$2,Técnicos!$A$2:$A$100,IF(Projetos!W650=1,Técnicos!$F$2:$F$100,IF(Projetos!W650=2,Técnicos!$H$2:$H$100,Técnicos!$J$2:$J$100)),,0,1))</f>
        <v/>
      </c>
      <c r="R651" s="15" t="str" cm="1">
        <f t="array" ref="R651">IF(OR($B651="",R$2=""),"",Projetos!$K650/_xlfn.XLOOKUP(R$2,Técnicos!$A$2:$A$100,IF(Projetos!X650=1,Técnicos!$F$2:$F$100,IF(Projetos!X650=2,Técnicos!$H$2:$H$100,Técnicos!$J$2:$J$100)),,0,1))</f>
        <v/>
      </c>
      <c r="S651" s="15" t="str" cm="1">
        <f t="array" ref="S651">IF(OR($B651="",S$2=""),"",Projetos!$K650/_xlfn.XLOOKUP(S$2,Técnicos!$A$2:$A$100,IF(Projetos!Y650=1,Técnicos!$F$2:$F$100,IF(Projetos!Y650=2,Técnicos!$H$2:$H$100,Técnicos!$J$2:$J$100)),,0,1))</f>
        <v/>
      </c>
      <c r="T651" s="15" t="str" cm="1">
        <f t="array" ref="T651">IF(OR($B651="",T$2=""),"",Projetos!$K650/_xlfn.XLOOKUP(T$2,Técnicos!$A$2:$A$100,IF(Projetos!Z650=1,Técnicos!$F$2:$F$100,IF(Projetos!Z650=2,Técnicos!$H$2:$H$100,Técnicos!$J$2:$J$100)),,0,1))</f>
        <v/>
      </c>
      <c r="U651" s="15" t="str" cm="1">
        <f t="array" ref="U651">IF(OR($B651="",U$2=""),"",Projetos!$K650/_xlfn.XLOOKUP(U$2,Técnicos!$A$2:$A$100,IF(Projetos!AA650=1,Técnicos!$F$2:$F$100,IF(Projetos!AA650=2,Técnicos!$H$2:$H$100,Técnicos!$J$2:$J$100)),,0,1))</f>
        <v/>
      </c>
      <c r="V651" s="15" t="str" cm="1">
        <f t="array" ref="V651">IF(OR($B651="",V$2=""),"",Projetos!$K650/_xlfn.XLOOKUP(V$2,Técnicos!$A$2:$A$100,IF(Projetos!AB650=1,Técnicos!$F$2:$F$100,IF(Projetos!AB650=2,Técnicos!$H$2:$H$100,Técnicos!$J$2:$J$100)),,0,1))</f>
        <v/>
      </c>
      <c r="W651" s="15" t="str" cm="1">
        <f t="array" ref="W651">IF(OR($B651="",W$2=""),"",Projetos!$K650/_xlfn.XLOOKUP(W$2,Técnicos!$A$2:$A$100,IF(Projetos!AC650=1,Técnicos!$F$2:$F$100,IF(Projetos!AC650=2,Técnicos!$H$2:$H$100,Técnicos!$J$2:$J$100)),,0,1))</f>
        <v/>
      </c>
      <c r="X651" s="15" t="str" cm="1">
        <f t="array" ref="X651">IF(OR($B651="",X$2=""),"",Projetos!$K650/_xlfn.XLOOKUP(X$2,Técnicos!$A$2:$A$100,IF(Projetos!AD650=1,Técnicos!$F$2:$F$100,IF(Projetos!AD650=2,Técnicos!$H$2:$H$100,Técnicos!$J$2:$J$100)),,0,1))</f>
        <v/>
      </c>
      <c r="Y651" s="15" t="str" cm="1">
        <f t="array" ref="Y651">IF(OR($B651="",Y$2=""),"",Projetos!$K650/_xlfn.XLOOKUP(Y$2,Técnicos!$A$2:$A$100,IF(Projetos!AE650=1,Técnicos!$F$2:$F$100,IF(Projetos!AE650=2,Técnicos!$H$2:$H$100,Técnicos!$J$2:$J$100)),,0,1))</f>
        <v/>
      </c>
      <c r="Z651" s="15" t="str" cm="1">
        <f t="array" ref="Z651">IF(OR($B651="",Z$2=""),"",Projetos!$K650/_xlfn.XLOOKUP(Z$2,Técnicos!$A$2:$A$100,IF(Projetos!AF650=1,Técnicos!$F$2:$F$100,IF(Projetos!AF650=2,Técnicos!$H$2:$H$100,Técnicos!$J$2:$J$100)),,0,1))</f>
        <v/>
      </c>
      <c r="AA651" s="15" t="str" cm="1">
        <f t="array" ref="AA651">IF(OR($B651="",AA$2=""),"",Projetos!$K650/_xlfn.XLOOKUP(AA$2,Técnicos!$A$2:$A$100,IF(Projetos!AG650=1,Técnicos!$F$2:$F$100,IF(Projetos!AG650=2,Técnicos!$H$2:$H$100,Técnicos!$J$2:$J$100)),,0,1))</f>
        <v/>
      </c>
      <c r="AB651" s="15" t="str" cm="1">
        <f t="array" ref="AB651">IF(OR($B651="",AB$2=""),"",Projetos!$K650/_xlfn.XLOOKUP(AB$2,Técnicos!$A$2:$A$100,IF(Projetos!AH650=1,Técnicos!$F$2:$F$100,IF(Projetos!AH650=2,Técnicos!$H$2:$H$100,Técnicos!$J$2:$J$100)),,0,1))</f>
        <v/>
      </c>
      <c r="AC651" s="15" t="str" cm="1">
        <f t="array" ref="AC651">IF(OR($B651="",AC$2=""),"",Projetos!$K650/_xlfn.XLOOKUP(AC$2,Técnicos!$A$2:$A$100,IF(Projetos!AI650=1,Técnicos!$F$2:$F$100,IF(Projetos!AI650=2,Técnicos!$H$2:$H$100,Técnicos!$J$2:$J$100)),,0,1))</f>
        <v/>
      </c>
      <c r="AD651" s="15" t="str" cm="1">
        <f t="array" ref="AD651">IF(OR($B651="",AD$2=""),"",Projetos!$K650/_xlfn.XLOOKUP(AD$2,Técnicos!$A$2:$A$100,IF(Projetos!AJ650=1,Técnicos!$F$2:$F$100,IF(Projetos!AJ650=2,Técnicos!$H$2:$H$100,Técnicos!$J$2:$J$100)),,0,1))</f>
        <v/>
      </c>
      <c r="AE651" s="15" t="str" cm="1">
        <f t="array" ref="AE651">IF(OR($B651="",AE$2=""),"",Projetos!$K650/_xlfn.XLOOKUP(AE$2,Técnicos!$A$2:$A$100,IF(Projetos!AK650=1,Técnicos!$F$2:$F$100,IF(Projetos!AK650=2,Técnicos!$H$2:$H$100,Técnicos!$J$2:$J$100)),,0,1))</f>
        <v/>
      </c>
      <c r="AF651" s="15" t="str" cm="1">
        <f t="array" ref="AF651">IF(OR($B651="",AF$2=""),"",Projetos!$K650/_xlfn.XLOOKUP(AF$2,Técnicos!$A$2:$A$100,IF(Projetos!AL650=1,Técnicos!$F$2:$F$100,IF(Projetos!AL650=2,Técnicos!$H$2:$H$100,Técnicos!$J$2:$J$100)),,0,1))</f>
        <v/>
      </c>
      <c r="AG651" s="15" t="str" cm="1">
        <f t="array" ref="AG651">IF(OR($B651="",AG$2=""),"",Projetos!$K650/_xlfn.XLOOKUP(AG$2,Técnicos!$A$2:$A$100,IF(Projetos!AM650=1,Técnicos!$F$2:$F$100,IF(Projetos!AM650=2,Técnicos!$H$2:$H$100,Técnicos!$J$2:$J$100)),,0,1))</f>
        <v/>
      </c>
      <c r="AH651" s="15" t="str" cm="1">
        <f t="array" ref="AH651">IF(OR($B651="",AH$2=""),"",Projetos!$K650/_xlfn.XLOOKUP(AH$2,Técnicos!$A$2:$A$100,IF(Projetos!AN650=1,Técnicos!$F$2:$F$100,IF(Projetos!AN650=2,Técnicos!$H$2:$H$100,Técnicos!$J$2:$J$100)),,0,1))</f>
        <v/>
      </c>
      <c r="AI651" s="15" t="str" cm="1">
        <f t="array" ref="AI651">IF(OR($B651="",AI$2=""),"",Projetos!$K650/_xlfn.XLOOKUP(AI$2,Técnicos!$A$2:$A$100,IF(Projetos!AO650=1,Técnicos!$F$2:$F$100,IF(Projetos!AO650=2,Técnicos!$H$2:$H$100,Técnicos!$J$2:$J$100)),,0,1))</f>
        <v/>
      </c>
      <c r="AJ651" s="15" t="str" cm="1">
        <f t="array" ref="AJ651">IF(OR($B651="",AJ$2=""),"",Projetos!$K650/_xlfn.XLOOKUP(AJ$2,Técnicos!$A$2:$A$100,IF(Projetos!AP650=1,Técnicos!$F$2:$F$100,IF(Projetos!AP650=2,Técnicos!$H$2:$H$100,Técnicos!$J$2:$J$100)),,0,1))</f>
        <v/>
      </c>
      <c r="AK651" s="15" t="str" cm="1">
        <f t="array" ref="AK651">IF(OR($B651="",AK$2=""),"",Projetos!$K650/_xlfn.XLOOKUP(AK$2,Técnicos!$A$2:$A$100,IF(Projetos!AQ650=1,Técnicos!$F$2:$F$100,IF(Projetos!AQ650=2,Técnicos!$H$2:$H$100,Técnicos!$J$2:$J$100)),,0,1))</f>
        <v/>
      </c>
    </row>
    <row r="652" spans="3:37" x14ac:dyDescent="0.3">
      <c r="C652" s="15" t="str" cm="1">
        <f t="array" ref="C652">IF(OR($B652="",C$2=""),"",Projetos!$K651/_xlfn.XLOOKUP(C$2,Técnicos!$A$2:$A$100,IF(Projetos!I651=1,Técnicos!$F$2:$F$100,IF(Projetos!I651=2,Técnicos!$H$2:$H$100,Técnicos!$J$2:$J$100)),,0,1))</f>
        <v/>
      </c>
      <c r="D652" s="15" t="str" cm="1">
        <f t="array" ref="D652">IF(OR($B652="",D$2=""),"",Projetos!$K651/_xlfn.XLOOKUP(D$2,Técnicos!$A$2:$A$100,IF(Projetos!J651=1,Técnicos!$F$2:$F$100,IF(Projetos!J651=2,Técnicos!$H$2:$H$100,Técnicos!$J$2:$J$100)),,0,1))</f>
        <v/>
      </c>
      <c r="E652" s="15" t="str" cm="1">
        <f t="array" ref="E652">IF(OR($B652="",E$2=""),"",Projetos!$K651/_xlfn.XLOOKUP(E$2,Técnicos!$A$2:$A$100,IF(Projetos!K651=1,Técnicos!$F$2:$F$100,IF(Projetos!K651=2,Técnicos!$H$2:$H$100,Técnicos!$J$2:$J$100)),,0,1))</f>
        <v/>
      </c>
      <c r="F652" s="15" t="str" cm="1">
        <f t="array" ref="F652">IF(OR($B652="",F$2=""),"",Projetos!$K651/_xlfn.XLOOKUP(F$2,Técnicos!$A$2:$A$100,IF(Projetos!L651=1,Técnicos!$F$2:$F$100,IF(Projetos!L651=2,Técnicos!$H$2:$H$100,Técnicos!$J$2:$J$100)),,0,1))</f>
        <v/>
      </c>
      <c r="G652" s="15" t="str" cm="1">
        <f t="array" ref="G652">IF(OR($B652="",G$2=""),"",Projetos!$K651/_xlfn.XLOOKUP(G$2,Técnicos!$A$2:$A$100,IF(Projetos!M651=1,Técnicos!$F$2:$F$100,IF(Projetos!M651=2,Técnicos!$H$2:$H$100,Técnicos!$J$2:$J$100)),,0,1))</f>
        <v/>
      </c>
      <c r="H652" s="15" t="str" cm="1">
        <f t="array" ref="H652">IF(OR($B652="",H$2=""),"",Projetos!$K651/_xlfn.XLOOKUP(H$2,Técnicos!$A$2:$A$100,IF(Projetos!N651=1,Técnicos!$F$2:$F$100,IF(Projetos!N651=2,Técnicos!$H$2:$H$100,Técnicos!$J$2:$J$100)),,0,1))</f>
        <v/>
      </c>
      <c r="I652" s="15" t="str" cm="1">
        <f t="array" ref="I652">IF(OR($B652="",I$2=""),"",Projetos!$K651/_xlfn.XLOOKUP(I$2,Técnicos!$A$2:$A$100,IF(Projetos!O651=1,Técnicos!$F$2:$F$100,IF(Projetos!O651=2,Técnicos!$H$2:$H$100,Técnicos!$J$2:$J$100)),,0,1))</f>
        <v/>
      </c>
      <c r="J652" s="15" t="str" cm="1">
        <f t="array" ref="J652">IF(OR($B652="",J$2=""),"",Projetos!$K651/_xlfn.XLOOKUP(J$2,Técnicos!$A$2:$A$100,IF(Projetos!P651=1,Técnicos!$F$2:$F$100,IF(Projetos!P651=2,Técnicos!$H$2:$H$100,Técnicos!$J$2:$J$100)),,0,1))</f>
        <v/>
      </c>
      <c r="K652" s="15" t="str" cm="1">
        <f t="array" ref="K652">IF(OR($B652="",K$2=""),"",Projetos!$K651/_xlfn.XLOOKUP(K$2,Técnicos!$A$2:$A$100,IF(Projetos!Q651=1,Técnicos!$F$2:$F$100,IF(Projetos!Q651=2,Técnicos!$H$2:$H$100,Técnicos!$J$2:$J$100)),,0,1))</f>
        <v/>
      </c>
      <c r="L652" s="15" t="str" cm="1">
        <f t="array" ref="L652">IF(OR($B652="",L$2=""),"",Projetos!$K651/_xlfn.XLOOKUP(L$2,Técnicos!$A$2:$A$100,IF(Projetos!R651=1,Técnicos!$F$2:$F$100,IF(Projetos!R651=2,Técnicos!$H$2:$H$100,Técnicos!$J$2:$J$100)),,0,1))</f>
        <v/>
      </c>
      <c r="M652" s="15" t="str" cm="1">
        <f t="array" ref="M652">IF(OR($B652="",M$2=""),"",Projetos!$K651/_xlfn.XLOOKUP(M$2,Técnicos!$A$2:$A$100,IF(Projetos!S651=1,Técnicos!$F$2:$F$100,IF(Projetos!S651=2,Técnicos!$H$2:$H$100,Técnicos!$J$2:$J$100)),,0,1))</f>
        <v/>
      </c>
      <c r="N652" s="15" t="str" cm="1">
        <f t="array" ref="N652">IF(OR($B652="",N$2=""),"",Projetos!$K651/_xlfn.XLOOKUP(N$2,Técnicos!$A$2:$A$100,IF(Projetos!T651=1,Técnicos!$F$2:$F$100,IF(Projetos!T651=2,Técnicos!$H$2:$H$100,Técnicos!$J$2:$J$100)),,0,1))</f>
        <v/>
      </c>
      <c r="O652" s="15" t="str" cm="1">
        <f t="array" ref="O652">IF(OR($B652="",O$2=""),"",Projetos!$K651/_xlfn.XLOOKUP(O$2,Técnicos!$A$2:$A$100,IF(Projetos!U651=1,Técnicos!$F$2:$F$100,IF(Projetos!U651=2,Técnicos!$H$2:$H$100,Técnicos!$J$2:$J$100)),,0,1))</f>
        <v/>
      </c>
      <c r="P652" s="15" t="str" cm="1">
        <f t="array" ref="P652">IF(OR($B652="",P$2=""),"",Projetos!$K651/_xlfn.XLOOKUP(P$2,Técnicos!$A$2:$A$100,IF(Projetos!V651=1,Técnicos!$F$2:$F$100,IF(Projetos!V651=2,Técnicos!$H$2:$H$100,Técnicos!$J$2:$J$100)),,0,1))</f>
        <v/>
      </c>
      <c r="Q652" s="15" t="str" cm="1">
        <f t="array" ref="Q652">IF(OR($B652="",Q$2=""),"",Projetos!$K651/_xlfn.XLOOKUP(Q$2,Técnicos!$A$2:$A$100,IF(Projetos!W651=1,Técnicos!$F$2:$F$100,IF(Projetos!W651=2,Técnicos!$H$2:$H$100,Técnicos!$J$2:$J$100)),,0,1))</f>
        <v/>
      </c>
      <c r="R652" s="15" t="str" cm="1">
        <f t="array" ref="R652">IF(OR($B652="",R$2=""),"",Projetos!$K651/_xlfn.XLOOKUP(R$2,Técnicos!$A$2:$A$100,IF(Projetos!X651=1,Técnicos!$F$2:$F$100,IF(Projetos!X651=2,Técnicos!$H$2:$H$100,Técnicos!$J$2:$J$100)),,0,1))</f>
        <v/>
      </c>
      <c r="S652" s="15" t="str" cm="1">
        <f t="array" ref="S652">IF(OR($B652="",S$2=""),"",Projetos!$K651/_xlfn.XLOOKUP(S$2,Técnicos!$A$2:$A$100,IF(Projetos!Y651=1,Técnicos!$F$2:$F$100,IF(Projetos!Y651=2,Técnicos!$H$2:$H$100,Técnicos!$J$2:$J$100)),,0,1))</f>
        <v/>
      </c>
      <c r="T652" s="15" t="str" cm="1">
        <f t="array" ref="T652">IF(OR($B652="",T$2=""),"",Projetos!$K651/_xlfn.XLOOKUP(T$2,Técnicos!$A$2:$A$100,IF(Projetos!Z651=1,Técnicos!$F$2:$F$100,IF(Projetos!Z651=2,Técnicos!$H$2:$H$100,Técnicos!$J$2:$J$100)),,0,1))</f>
        <v/>
      </c>
      <c r="U652" s="15" t="str" cm="1">
        <f t="array" ref="U652">IF(OR($B652="",U$2=""),"",Projetos!$K651/_xlfn.XLOOKUP(U$2,Técnicos!$A$2:$A$100,IF(Projetos!AA651=1,Técnicos!$F$2:$F$100,IF(Projetos!AA651=2,Técnicos!$H$2:$H$100,Técnicos!$J$2:$J$100)),,0,1))</f>
        <v/>
      </c>
      <c r="V652" s="15" t="str" cm="1">
        <f t="array" ref="V652">IF(OR($B652="",V$2=""),"",Projetos!$K651/_xlfn.XLOOKUP(V$2,Técnicos!$A$2:$A$100,IF(Projetos!AB651=1,Técnicos!$F$2:$F$100,IF(Projetos!AB651=2,Técnicos!$H$2:$H$100,Técnicos!$J$2:$J$100)),,0,1))</f>
        <v/>
      </c>
      <c r="W652" s="15" t="str" cm="1">
        <f t="array" ref="W652">IF(OR($B652="",W$2=""),"",Projetos!$K651/_xlfn.XLOOKUP(W$2,Técnicos!$A$2:$A$100,IF(Projetos!AC651=1,Técnicos!$F$2:$F$100,IF(Projetos!AC651=2,Técnicos!$H$2:$H$100,Técnicos!$J$2:$J$100)),,0,1))</f>
        <v/>
      </c>
      <c r="X652" s="15" t="str" cm="1">
        <f t="array" ref="X652">IF(OR($B652="",X$2=""),"",Projetos!$K651/_xlfn.XLOOKUP(X$2,Técnicos!$A$2:$A$100,IF(Projetos!AD651=1,Técnicos!$F$2:$F$100,IF(Projetos!AD651=2,Técnicos!$H$2:$H$100,Técnicos!$J$2:$J$100)),,0,1))</f>
        <v/>
      </c>
      <c r="Y652" s="15" t="str" cm="1">
        <f t="array" ref="Y652">IF(OR($B652="",Y$2=""),"",Projetos!$K651/_xlfn.XLOOKUP(Y$2,Técnicos!$A$2:$A$100,IF(Projetos!AE651=1,Técnicos!$F$2:$F$100,IF(Projetos!AE651=2,Técnicos!$H$2:$H$100,Técnicos!$J$2:$J$100)),,0,1))</f>
        <v/>
      </c>
      <c r="Z652" s="15" t="str" cm="1">
        <f t="array" ref="Z652">IF(OR($B652="",Z$2=""),"",Projetos!$K651/_xlfn.XLOOKUP(Z$2,Técnicos!$A$2:$A$100,IF(Projetos!AF651=1,Técnicos!$F$2:$F$100,IF(Projetos!AF651=2,Técnicos!$H$2:$H$100,Técnicos!$J$2:$J$100)),,0,1))</f>
        <v/>
      </c>
      <c r="AA652" s="15" t="str" cm="1">
        <f t="array" ref="AA652">IF(OR($B652="",AA$2=""),"",Projetos!$K651/_xlfn.XLOOKUP(AA$2,Técnicos!$A$2:$A$100,IF(Projetos!AG651=1,Técnicos!$F$2:$F$100,IF(Projetos!AG651=2,Técnicos!$H$2:$H$100,Técnicos!$J$2:$J$100)),,0,1))</f>
        <v/>
      </c>
      <c r="AB652" s="15" t="str" cm="1">
        <f t="array" ref="AB652">IF(OR($B652="",AB$2=""),"",Projetos!$K651/_xlfn.XLOOKUP(AB$2,Técnicos!$A$2:$A$100,IF(Projetos!AH651=1,Técnicos!$F$2:$F$100,IF(Projetos!AH651=2,Técnicos!$H$2:$H$100,Técnicos!$J$2:$J$100)),,0,1))</f>
        <v/>
      </c>
      <c r="AC652" s="15" t="str" cm="1">
        <f t="array" ref="AC652">IF(OR($B652="",AC$2=""),"",Projetos!$K651/_xlfn.XLOOKUP(AC$2,Técnicos!$A$2:$A$100,IF(Projetos!AI651=1,Técnicos!$F$2:$F$100,IF(Projetos!AI651=2,Técnicos!$H$2:$H$100,Técnicos!$J$2:$J$100)),,0,1))</f>
        <v/>
      </c>
      <c r="AD652" s="15" t="str" cm="1">
        <f t="array" ref="AD652">IF(OR($B652="",AD$2=""),"",Projetos!$K651/_xlfn.XLOOKUP(AD$2,Técnicos!$A$2:$A$100,IF(Projetos!AJ651=1,Técnicos!$F$2:$F$100,IF(Projetos!AJ651=2,Técnicos!$H$2:$H$100,Técnicos!$J$2:$J$100)),,0,1))</f>
        <v/>
      </c>
      <c r="AE652" s="15" t="str" cm="1">
        <f t="array" ref="AE652">IF(OR($B652="",AE$2=""),"",Projetos!$K651/_xlfn.XLOOKUP(AE$2,Técnicos!$A$2:$A$100,IF(Projetos!AK651=1,Técnicos!$F$2:$F$100,IF(Projetos!AK651=2,Técnicos!$H$2:$H$100,Técnicos!$J$2:$J$100)),,0,1))</f>
        <v/>
      </c>
      <c r="AF652" s="15" t="str" cm="1">
        <f t="array" ref="AF652">IF(OR($B652="",AF$2=""),"",Projetos!$K651/_xlfn.XLOOKUP(AF$2,Técnicos!$A$2:$A$100,IF(Projetos!AL651=1,Técnicos!$F$2:$F$100,IF(Projetos!AL651=2,Técnicos!$H$2:$H$100,Técnicos!$J$2:$J$100)),,0,1))</f>
        <v/>
      </c>
      <c r="AG652" s="15" t="str" cm="1">
        <f t="array" ref="AG652">IF(OR($B652="",AG$2=""),"",Projetos!$K651/_xlfn.XLOOKUP(AG$2,Técnicos!$A$2:$A$100,IF(Projetos!AM651=1,Técnicos!$F$2:$F$100,IF(Projetos!AM651=2,Técnicos!$H$2:$H$100,Técnicos!$J$2:$J$100)),,0,1))</f>
        <v/>
      </c>
      <c r="AH652" s="15" t="str" cm="1">
        <f t="array" ref="AH652">IF(OR($B652="",AH$2=""),"",Projetos!$K651/_xlfn.XLOOKUP(AH$2,Técnicos!$A$2:$A$100,IF(Projetos!AN651=1,Técnicos!$F$2:$F$100,IF(Projetos!AN651=2,Técnicos!$H$2:$H$100,Técnicos!$J$2:$J$100)),,0,1))</f>
        <v/>
      </c>
      <c r="AI652" s="15" t="str" cm="1">
        <f t="array" ref="AI652">IF(OR($B652="",AI$2=""),"",Projetos!$K651/_xlfn.XLOOKUP(AI$2,Técnicos!$A$2:$A$100,IF(Projetos!AO651=1,Técnicos!$F$2:$F$100,IF(Projetos!AO651=2,Técnicos!$H$2:$H$100,Técnicos!$J$2:$J$100)),,0,1))</f>
        <v/>
      </c>
      <c r="AJ652" s="15" t="str" cm="1">
        <f t="array" ref="AJ652">IF(OR($B652="",AJ$2=""),"",Projetos!$K651/_xlfn.XLOOKUP(AJ$2,Técnicos!$A$2:$A$100,IF(Projetos!AP651=1,Técnicos!$F$2:$F$100,IF(Projetos!AP651=2,Técnicos!$H$2:$H$100,Técnicos!$J$2:$J$100)),,0,1))</f>
        <v/>
      </c>
      <c r="AK652" s="15" t="str" cm="1">
        <f t="array" ref="AK652">IF(OR($B652="",AK$2=""),"",Projetos!$K651/_xlfn.XLOOKUP(AK$2,Técnicos!$A$2:$A$100,IF(Projetos!AQ651=1,Técnicos!$F$2:$F$100,IF(Projetos!AQ651=2,Técnicos!$H$2:$H$100,Técnicos!$J$2:$J$100)),,0,1))</f>
        <v/>
      </c>
    </row>
    <row r="653" spans="3:37" x14ac:dyDescent="0.3">
      <c r="C653" s="15" t="str" cm="1">
        <f t="array" ref="C653">IF(OR($B653="",C$2=""),"",Projetos!$K652/_xlfn.XLOOKUP(C$2,Técnicos!$A$2:$A$100,IF(Projetos!I652=1,Técnicos!$F$2:$F$100,IF(Projetos!I652=2,Técnicos!$H$2:$H$100,Técnicos!$J$2:$J$100)),,0,1))</f>
        <v/>
      </c>
      <c r="D653" s="15" t="str" cm="1">
        <f t="array" ref="D653">IF(OR($B653="",D$2=""),"",Projetos!$K652/_xlfn.XLOOKUP(D$2,Técnicos!$A$2:$A$100,IF(Projetos!J652=1,Técnicos!$F$2:$F$100,IF(Projetos!J652=2,Técnicos!$H$2:$H$100,Técnicos!$J$2:$J$100)),,0,1))</f>
        <v/>
      </c>
      <c r="E653" s="15" t="str" cm="1">
        <f t="array" ref="E653">IF(OR($B653="",E$2=""),"",Projetos!$K652/_xlfn.XLOOKUP(E$2,Técnicos!$A$2:$A$100,IF(Projetos!K652=1,Técnicos!$F$2:$F$100,IF(Projetos!K652=2,Técnicos!$H$2:$H$100,Técnicos!$J$2:$J$100)),,0,1))</f>
        <v/>
      </c>
      <c r="F653" s="15" t="str" cm="1">
        <f t="array" ref="F653">IF(OR($B653="",F$2=""),"",Projetos!$K652/_xlfn.XLOOKUP(F$2,Técnicos!$A$2:$A$100,IF(Projetos!L652=1,Técnicos!$F$2:$F$100,IF(Projetos!L652=2,Técnicos!$H$2:$H$100,Técnicos!$J$2:$J$100)),,0,1))</f>
        <v/>
      </c>
      <c r="G653" s="15" t="str" cm="1">
        <f t="array" ref="G653">IF(OR($B653="",G$2=""),"",Projetos!$K652/_xlfn.XLOOKUP(G$2,Técnicos!$A$2:$A$100,IF(Projetos!M652=1,Técnicos!$F$2:$F$100,IF(Projetos!M652=2,Técnicos!$H$2:$H$100,Técnicos!$J$2:$J$100)),,0,1))</f>
        <v/>
      </c>
      <c r="H653" s="15" t="str" cm="1">
        <f t="array" ref="H653">IF(OR($B653="",H$2=""),"",Projetos!$K652/_xlfn.XLOOKUP(H$2,Técnicos!$A$2:$A$100,IF(Projetos!N652=1,Técnicos!$F$2:$F$100,IF(Projetos!N652=2,Técnicos!$H$2:$H$100,Técnicos!$J$2:$J$100)),,0,1))</f>
        <v/>
      </c>
      <c r="I653" s="15" t="str" cm="1">
        <f t="array" ref="I653">IF(OR($B653="",I$2=""),"",Projetos!$K652/_xlfn.XLOOKUP(I$2,Técnicos!$A$2:$A$100,IF(Projetos!O652=1,Técnicos!$F$2:$F$100,IF(Projetos!O652=2,Técnicos!$H$2:$H$100,Técnicos!$J$2:$J$100)),,0,1))</f>
        <v/>
      </c>
      <c r="J653" s="15" t="str" cm="1">
        <f t="array" ref="J653">IF(OR($B653="",J$2=""),"",Projetos!$K652/_xlfn.XLOOKUP(J$2,Técnicos!$A$2:$A$100,IF(Projetos!P652=1,Técnicos!$F$2:$F$100,IF(Projetos!P652=2,Técnicos!$H$2:$H$100,Técnicos!$J$2:$J$100)),,0,1))</f>
        <v/>
      </c>
      <c r="K653" s="15" t="str" cm="1">
        <f t="array" ref="K653">IF(OR($B653="",K$2=""),"",Projetos!$K652/_xlfn.XLOOKUP(K$2,Técnicos!$A$2:$A$100,IF(Projetos!Q652=1,Técnicos!$F$2:$F$100,IF(Projetos!Q652=2,Técnicos!$H$2:$H$100,Técnicos!$J$2:$J$100)),,0,1))</f>
        <v/>
      </c>
      <c r="L653" s="15" t="str" cm="1">
        <f t="array" ref="L653">IF(OR($B653="",L$2=""),"",Projetos!$K652/_xlfn.XLOOKUP(L$2,Técnicos!$A$2:$A$100,IF(Projetos!R652=1,Técnicos!$F$2:$F$100,IF(Projetos!R652=2,Técnicos!$H$2:$H$100,Técnicos!$J$2:$J$100)),,0,1))</f>
        <v/>
      </c>
      <c r="M653" s="15" t="str" cm="1">
        <f t="array" ref="M653">IF(OR($B653="",M$2=""),"",Projetos!$K652/_xlfn.XLOOKUP(M$2,Técnicos!$A$2:$A$100,IF(Projetos!S652=1,Técnicos!$F$2:$F$100,IF(Projetos!S652=2,Técnicos!$H$2:$H$100,Técnicos!$J$2:$J$100)),,0,1))</f>
        <v/>
      </c>
      <c r="N653" s="15" t="str" cm="1">
        <f t="array" ref="N653">IF(OR($B653="",N$2=""),"",Projetos!$K652/_xlfn.XLOOKUP(N$2,Técnicos!$A$2:$A$100,IF(Projetos!T652=1,Técnicos!$F$2:$F$100,IF(Projetos!T652=2,Técnicos!$H$2:$H$100,Técnicos!$J$2:$J$100)),,0,1))</f>
        <v/>
      </c>
      <c r="O653" s="15" t="str" cm="1">
        <f t="array" ref="O653">IF(OR($B653="",O$2=""),"",Projetos!$K652/_xlfn.XLOOKUP(O$2,Técnicos!$A$2:$A$100,IF(Projetos!U652=1,Técnicos!$F$2:$F$100,IF(Projetos!U652=2,Técnicos!$H$2:$H$100,Técnicos!$J$2:$J$100)),,0,1))</f>
        <v/>
      </c>
      <c r="P653" s="15" t="str" cm="1">
        <f t="array" ref="P653">IF(OR($B653="",P$2=""),"",Projetos!$K652/_xlfn.XLOOKUP(P$2,Técnicos!$A$2:$A$100,IF(Projetos!V652=1,Técnicos!$F$2:$F$100,IF(Projetos!V652=2,Técnicos!$H$2:$H$100,Técnicos!$J$2:$J$100)),,0,1))</f>
        <v/>
      </c>
      <c r="Q653" s="15" t="str" cm="1">
        <f t="array" ref="Q653">IF(OR($B653="",Q$2=""),"",Projetos!$K652/_xlfn.XLOOKUP(Q$2,Técnicos!$A$2:$A$100,IF(Projetos!W652=1,Técnicos!$F$2:$F$100,IF(Projetos!W652=2,Técnicos!$H$2:$H$100,Técnicos!$J$2:$J$100)),,0,1))</f>
        <v/>
      </c>
      <c r="R653" s="15" t="str" cm="1">
        <f t="array" ref="R653">IF(OR($B653="",R$2=""),"",Projetos!$K652/_xlfn.XLOOKUP(R$2,Técnicos!$A$2:$A$100,IF(Projetos!X652=1,Técnicos!$F$2:$F$100,IF(Projetos!X652=2,Técnicos!$H$2:$H$100,Técnicos!$J$2:$J$100)),,0,1))</f>
        <v/>
      </c>
      <c r="S653" s="15" t="str" cm="1">
        <f t="array" ref="S653">IF(OR($B653="",S$2=""),"",Projetos!$K652/_xlfn.XLOOKUP(S$2,Técnicos!$A$2:$A$100,IF(Projetos!Y652=1,Técnicos!$F$2:$F$100,IF(Projetos!Y652=2,Técnicos!$H$2:$H$100,Técnicos!$J$2:$J$100)),,0,1))</f>
        <v/>
      </c>
      <c r="T653" s="15" t="str" cm="1">
        <f t="array" ref="T653">IF(OR($B653="",T$2=""),"",Projetos!$K652/_xlfn.XLOOKUP(T$2,Técnicos!$A$2:$A$100,IF(Projetos!Z652=1,Técnicos!$F$2:$F$100,IF(Projetos!Z652=2,Técnicos!$H$2:$H$100,Técnicos!$J$2:$J$100)),,0,1))</f>
        <v/>
      </c>
      <c r="U653" s="15" t="str" cm="1">
        <f t="array" ref="U653">IF(OR($B653="",U$2=""),"",Projetos!$K652/_xlfn.XLOOKUP(U$2,Técnicos!$A$2:$A$100,IF(Projetos!AA652=1,Técnicos!$F$2:$F$100,IF(Projetos!AA652=2,Técnicos!$H$2:$H$100,Técnicos!$J$2:$J$100)),,0,1))</f>
        <v/>
      </c>
      <c r="V653" s="15" t="str" cm="1">
        <f t="array" ref="V653">IF(OR($B653="",V$2=""),"",Projetos!$K652/_xlfn.XLOOKUP(V$2,Técnicos!$A$2:$A$100,IF(Projetos!AB652=1,Técnicos!$F$2:$F$100,IF(Projetos!AB652=2,Técnicos!$H$2:$H$100,Técnicos!$J$2:$J$100)),,0,1))</f>
        <v/>
      </c>
      <c r="W653" s="15" t="str" cm="1">
        <f t="array" ref="W653">IF(OR($B653="",W$2=""),"",Projetos!$K652/_xlfn.XLOOKUP(W$2,Técnicos!$A$2:$A$100,IF(Projetos!AC652=1,Técnicos!$F$2:$F$100,IF(Projetos!AC652=2,Técnicos!$H$2:$H$100,Técnicos!$J$2:$J$100)),,0,1))</f>
        <v/>
      </c>
      <c r="X653" s="15" t="str" cm="1">
        <f t="array" ref="X653">IF(OR($B653="",X$2=""),"",Projetos!$K652/_xlfn.XLOOKUP(X$2,Técnicos!$A$2:$A$100,IF(Projetos!AD652=1,Técnicos!$F$2:$F$100,IF(Projetos!AD652=2,Técnicos!$H$2:$H$100,Técnicos!$J$2:$J$100)),,0,1))</f>
        <v/>
      </c>
      <c r="Y653" s="15" t="str" cm="1">
        <f t="array" ref="Y653">IF(OR($B653="",Y$2=""),"",Projetos!$K652/_xlfn.XLOOKUP(Y$2,Técnicos!$A$2:$A$100,IF(Projetos!AE652=1,Técnicos!$F$2:$F$100,IF(Projetos!AE652=2,Técnicos!$H$2:$H$100,Técnicos!$J$2:$J$100)),,0,1))</f>
        <v/>
      </c>
      <c r="Z653" s="15" t="str" cm="1">
        <f t="array" ref="Z653">IF(OR($B653="",Z$2=""),"",Projetos!$K652/_xlfn.XLOOKUP(Z$2,Técnicos!$A$2:$A$100,IF(Projetos!AF652=1,Técnicos!$F$2:$F$100,IF(Projetos!AF652=2,Técnicos!$H$2:$H$100,Técnicos!$J$2:$J$100)),,0,1))</f>
        <v/>
      </c>
      <c r="AA653" s="15" t="str" cm="1">
        <f t="array" ref="AA653">IF(OR($B653="",AA$2=""),"",Projetos!$K652/_xlfn.XLOOKUP(AA$2,Técnicos!$A$2:$A$100,IF(Projetos!AG652=1,Técnicos!$F$2:$F$100,IF(Projetos!AG652=2,Técnicos!$H$2:$H$100,Técnicos!$J$2:$J$100)),,0,1))</f>
        <v/>
      </c>
      <c r="AB653" s="15" t="str" cm="1">
        <f t="array" ref="AB653">IF(OR($B653="",AB$2=""),"",Projetos!$K652/_xlfn.XLOOKUP(AB$2,Técnicos!$A$2:$A$100,IF(Projetos!AH652=1,Técnicos!$F$2:$F$100,IF(Projetos!AH652=2,Técnicos!$H$2:$H$100,Técnicos!$J$2:$J$100)),,0,1))</f>
        <v/>
      </c>
      <c r="AC653" s="15" t="str" cm="1">
        <f t="array" ref="AC653">IF(OR($B653="",AC$2=""),"",Projetos!$K652/_xlfn.XLOOKUP(AC$2,Técnicos!$A$2:$A$100,IF(Projetos!AI652=1,Técnicos!$F$2:$F$100,IF(Projetos!AI652=2,Técnicos!$H$2:$H$100,Técnicos!$J$2:$J$100)),,0,1))</f>
        <v/>
      </c>
      <c r="AD653" s="15" t="str" cm="1">
        <f t="array" ref="AD653">IF(OR($B653="",AD$2=""),"",Projetos!$K652/_xlfn.XLOOKUP(AD$2,Técnicos!$A$2:$A$100,IF(Projetos!AJ652=1,Técnicos!$F$2:$F$100,IF(Projetos!AJ652=2,Técnicos!$H$2:$H$100,Técnicos!$J$2:$J$100)),,0,1))</f>
        <v/>
      </c>
      <c r="AE653" s="15" t="str" cm="1">
        <f t="array" ref="AE653">IF(OR($B653="",AE$2=""),"",Projetos!$K652/_xlfn.XLOOKUP(AE$2,Técnicos!$A$2:$A$100,IF(Projetos!AK652=1,Técnicos!$F$2:$F$100,IF(Projetos!AK652=2,Técnicos!$H$2:$H$100,Técnicos!$J$2:$J$100)),,0,1))</f>
        <v/>
      </c>
      <c r="AF653" s="15" t="str" cm="1">
        <f t="array" ref="AF653">IF(OR($B653="",AF$2=""),"",Projetos!$K652/_xlfn.XLOOKUP(AF$2,Técnicos!$A$2:$A$100,IF(Projetos!AL652=1,Técnicos!$F$2:$F$100,IF(Projetos!AL652=2,Técnicos!$H$2:$H$100,Técnicos!$J$2:$J$100)),,0,1))</f>
        <v/>
      </c>
      <c r="AG653" s="15" t="str" cm="1">
        <f t="array" ref="AG653">IF(OR($B653="",AG$2=""),"",Projetos!$K652/_xlfn.XLOOKUP(AG$2,Técnicos!$A$2:$A$100,IF(Projetos!AM652=1,Técnicos!$F$2:$F$100,IF(Projetos!AM652=2,Técnicos!$H$2:$H$100,Técnicos!$J$2:$J$100)),,0,1))</f>
        <v/>
      </c>
      <c r="AH653" s="15" t="str" cm="1">
        <f t="array" ref="AH653">IF(OR($B653="",AH$2=""),"",Projetos!$K652/_xlfn.XLOOKUP(AH$2,Técnicos!$A$2:$A$100,IF(Projetos!AN652=1,Técnicos!$F$2:$F$100,IF(Projetos!AN652=2,Técnicos!$H$2:$H$100,Técnicos!$J$2:$J$100)),,0,1))</f>
        <v/>
      </c>
      <c r="AI653" s="15" t="str" cm="1">
        <f t="array" ref="AI653">IF(OR($B653="",AI$2=""),"",Projetos!$K652/_xlfn.XLOOKUP(AI$2,Técnicos!$A$2:$A$100,IF(Projetos!AO652=1,Técnicos!$F$2:$F$100,IF(Projetos!AO652=2,Técnicos!$H$2:$H$100,Técnicos!$J$2:$J$100)),,0,1))</f>
        <v/>
      </c>
      <c r="AJ653" s="15" t="str" cm="1">
        <f t="array" ref="AJ653">IF(OR($B653="",AJ$2=""),"",Projetos!$K652/_xlfn.XLOOKUP(AJ$2,Técnicos!$A$2:$A$100,IF(Projetos!AP652=1,Técnicos!$F$2:$F$100,IF(Projetos!AP652=2,Técnicos!$H$2:$H$100,Técnicos!$J$2:$J$100)),,0,1))</f>
        <v/>
      </c>
      <c r="AK653" s="15" t="str" cm="1">
        <f t="array" ref="AK653">IF(OR($B653="",AK$2=""),"",Projetos!$K652/_xlfn.XLOOKUP(AK$2,Técnicos!$A$2:$A$100,IF(Projetos!AQ652=1,Técnicos!$F$2:$F$100,IF(Projetos!AQ652=2,Técnicos!$H$2:$H$100,Técnicos!$J$2:$J$100)),,0,1))</f>
        <v/>
      </c>
    </row>
    <row r="654" spans="3:37" x14ac:dyDescent="0.3">
      <c r="C654" s="15" t="str" cm="1">
        <f t="array" ref="C654">IF(OR($B654="",C$2=""),"",Projetos!$K653/_xlfn.XLOOKUP(C$2,Técnicos!$A$2:$A$100,IF(Projetos!I653=1,Técnicos!$F$2:$F$100,IF(Projetos!I653=2,Técnicos!$H$2:$H$100,Técnicos!$J$2:$J$100)),,0,1))</f>
        <v/>
      </c>
      <c r="D654" s="15" t="str" cm="1">
        <f t="array" ref="D654">IF(OR($B654="",D$2=""),"",Projetos!$K653/_xlfn.XLOOKUP(D$2,Técnicos!$A$2:$A$100,IF(Projetos!J653=1,Técnicos!$F$2:$F$100,IF(Projetos!J653=2,Técnicos!$H$2:$H$100,Técnicos!$J$2:$J$100)),,0,1))</f>
        <v/>
      </c>
      <c r="E654" s="15" t="str" cm="1">
        <f t="array" ref="E654">IF(OR($B654="",E$2=""),"",Projetos!$K653/_xlfn.XLOOKUP(E$2,Técnicos!$A$2:$A$100,IF(Projetos!K653=1,Técnicos!$F$2:$F$100,IF(Projetos!K653=2,Técnicos!$H$2:$H$100,Técnicos!$J$2:$J$100)),,0,1))</f>
        <v/>
      </c>
      <c r="F654" s="15" t="str" cm="1">
        <f t="array" ref="F654">IF(OR($B654="",F$2=""),"",Projetos!$K653/_xlfn.XLOOKUP(F$2,Técnicos!$A$2:$A$100,IF(Projetos!L653=1,Técnicos!$F$2:$F$100,IF(Projetos!L653=2,Técnicos!$H$2:$H$100,Técnicos!$J$2:$J$100)),,0,1))</f>
        <v/>
      </c>
      <c r="G654" s="15" t="str" cm="1">
        <f t="array" ref="G654">IF(OR($B654="",G$2=""),"",Projetos!$K653/_xlfn.XLOOKUP(G$2,Técnicos!$A$2:$A$100,IF(Projetos!M653=1,Técnicos!$F$2:$F$100,IF(Projetos!M653=2,Técnicos!$H$2:$H$100,Técnicos!$J$2:$J$100)),,0,1))</f>
        <v/>
      </c>
      <c r="H654" s="15" t="str" cm="1">
        <f t="array" ref="H654">IF(OR($B654="",H$2=""),"",Projetos!$K653/_xlfn.XLOOKUP(H$2,Técnicos!$A$2:$A$100,IF(Projetos!N653=1,Técnicos!$F$2:$F$100,IF(Projetos!N653=2,Técnicos!$H$2:$H$100,Técnicos!$J$2:$J$100)),,0,1))</f>
        <v/>
      </c>
      <c r="I654" s="15" t="str" cm="1">
        <f t="array" ref="I654">IF(OR($B654="",I$2=""),"",Projetos!$K653/_xlfn.XLOOKUP(I$2,Técnicos!$A$2:$A$100,IF(Projetos!O653=1,Técnicos!$F$2:$F$100,IF(Projetos!O653=2,Técnicos!$H$2:$H$100,Técnicos!$J$2:$J$100)),,0,1))</f>
        <v/>
      </c>
      <c r="J654" s="15" t="str" cm="1">
        <f t="array" ref="J654">IF(OR($B654="",J$2=""),"",Projetos!$K653/_xlfn.XLOOKUP(J$2,Técnicos!$A$2:$A$100,IF(Projetos!P653=1,Técnicos!$F$2:$F$100,IF(Projetos!P653=2,Técnicos!$H$2:$H$100,Técnicos!$J$2:$J$100)),,0,1))</f>
        <v/>
      </c>
      <c r="K654" s="15" t="str" cm="1">
        <f t="array" ref="K654">IF(OR($B654="",K$2=""),"",Projetos!$K653/_xlfn.XLOOKUP(K$2,Técnicos!$A$2:$A$100,IF(Projetos!Q653=1,Técnicos!$F$2:$F$100,IF(Projetos!Q653=2,Técnicos!$H$2:$H$100,Técnicos!$J$2:$J$100)),,0,1))</f>
        <v/>
      </c>
      <c r="L654" s="15" t="str" cm="1">
        <f t="array" ref="L654">IF(OR($B654="",L$2=""),"",Projetos!$K653/_xlfn.XLOOKUP(L$2,Técnicos!$A$2:$A$100,IF(Projetos!R653=1,Técnicos!$F$2:$F$100,IF(Projetos!R653=2,Técnicos!$H$2:$H$100,Técnicos!$J$2:$J$100)),,0,1))</f>
        <v/>
      </c>
      <c r="M654" s="15" t="str" cm="1">
        <f t="array" ref="M654">IF(OR($B654="",M$2=""),"",Projetos!$K653/_xlfn.XLOOKUP(M$2,Técnicos!$A$2:$A$100,IF(Projetos!S653=1,Técnicos!$F$2:$F$100,IF(Projetos!S653=2,Técnicos!$H$2:$H$100,Técnicos!$J$2:$J$100)),,0,1))</f>
        <v/>
      </c>
      <c r="N654" s="15" t="str" cm="1">
        <f t="array" ref="N654">IF(OR($B654="",N$2=""),"",Projetos!$K653/_xlfn.XLOOKUP(N$2,Técnicos!$A$2:$A$100,IF(Projetos!T653=1,Técnicos!$F$2:$F$100,IF(Projetos!T653=2,Técnicos!$H$2:$H$100,Técnicos!$J$2:$J$100)),,0,1))</f>
        <v/>
      </c>
      <c r="O654" s="15" t="str" cm="1">
        <f t="array" ref="O654">IF(OR($B654="",O$2=""),"",Projetos!$K653/_xlfn.XLOOKUP(O$2,Técnicos!$A$2:$A$100,IF(Projetos!U653=1,Técnicos!$F$2:$F$100,IF(Projetos!U653=2,Técnicos!$H$2:$H$100,Técnicos!$J$2:$J$100)),,0,1))</f>
        <v/>
      </c>
      <c r="P654" s="15" t="str" cm="1">
        <f t="array" ref="P654">IF(OR($B654="",P$2=""),"",Projetos!$K653/_xlfn.XLOOKUP(P$2,Técnicos!$A$2:$A$100,IF(Projetos!V653=1,Técnicos!$F$2:$F$100,IF(Projetos!V653=2,Técnicos!$H$2:$H$100,Técnicos!$J$2:$J$100)),,0,1))</f>
        <v/>
      </c>
      <c r="Q654" s="15" t="str" cm="1">
        <f t="array" ref="Q654">IF(OR($B654="",Q$2=""),"",Projetos!$K653/_xlfn.XLOOKUP(Q$2,Técnicos!$A$2:$A$100,IF(Projetos!W653=1,Técnicos!$F$2:$F$100,IF(Projetos!W653=2,Técnicos!$H$2:$H$100,Técnicos!$J$2:$J$100)),,0,1))</f>
        <v/>
      </c>
      <c r="R654" s="15" t="str" cm="1">
        <f t="array" ref="R654">IF(OR($B654="",R$2=""),"",Projetos!$K653/_xlfn.XLOOKUP(R$2,Técnicos!$A$2:$A$100,IF(Projetos!X653=1,Técnicos!$F$2:$F$100,IF(Projetos!X653=2,Técnicos!$H$2:$H$100,Técnicos!$J$2:$J$100)),,0,1))</f>
        <v/>
      </c>
      <c r="S654" s="15" t="str" cm="1">
        <f t="array" ref="S654">IF(OR($B654="",S$2=""),"",Projetos!$K653/_xlfn.XLOOKUP(S$2,Técnicos!$A$2:$A$100,IF(Projetos!Y653=1,Técnicos!$F$2:$F$100,IF(Projetos!Y653=2,Técnicos!$H$2:$H$100,Técnicos!$J$2:$J$100)),,0,1))</f>
        <v/>
      </c>
      <c r="T654" s="15" t="str" cm="1">
        <f t="array" ref="T654">IF(OR($B654="",T$2=""),"",Projetos!$K653/_xlfn.XLOOKUP(T$2,Técnicos!$A$2:$A$100,IF(Projetos!Z653=1,Técnicos!$F$2:$F$100,IF(Projetos!Z653=2,Técnicos!$H$2:$H$100,Técnicos!$J$2:$J$100)),,0,1))</f>
        <v/>
      </c>
      <c r="U654" s="15" t="str" cm="1">
        <f t="array" ref="U654">IF(OR($B654="",U$2=""),"",Projetos!$K653/_xlfn.XLOOKUP(U$2,Técnicos!$A$2:$A$100,IF(Projetos!AA653=1,Técnicos!$F$2:$F$100,IF(Projetos!AA653=2,Técnicos!$H$2:$H$100,Técnicos!$J$2:$J$100)),,0,1))</f>
        <v/>
      </c>
      <c r="V654" s="15" t="str" cm="1">
        <f t="array" ref="V654">IF(OR($B654="",V$2=""),"",Projetos!$K653/_xlfn.XLOOKUP(V$2,Técnicos!$A$2:$A$100,IF(Projetos!AB653=1,Técnicos!$F$2:$F$100,IF(Projetos!AB653=2,Técnicos!$H$2:$H$100,Técnicos!$J$2:$J$100)),,0,1))</f>
        <v/>
      </c>
      <c r="W654" s="15" t="str" cm="1">
        <f t="array" ref="W654">IF(OR($B654="",W$2=""),"",Projetos!$K653/_xlfn.XLOOKUP(W$2,Técnicos!$A$2:$A$100,IF(Projetos!AC653=1,Técnicos!$F$2:$F$100,IF(Projetos!AC653=2,Técnicos!$H$2:$H$100,Técnicos!$J$2:$J$100)),,0,1))</f>
        <v/>
      </c>
      <c r="X654" s="15" t="str" cm="1">
        <f t="array" ref="X654">IF(OR($B654="",X$2=""),"",Projetos!$K653/_xlfn.XLOOKUP(X$2,Técnicos!$A$2:$A$100,IF(Projetos!AD653=1,Técnicos!$F$2:$F$100,IF(Projetos!AD653=2,Técnicos!$H$2:$H$100,Técnicos!$J$2:$J$100)),,0,1))</f>
        <v/>
      </c>
      <c r="Y654" s="15" t="str" cm="1">
        <f t="array" ref="Y654">IF(OR($B654="",Y$2=""),"",Projetos!$K653/_xlfn.XLOOKUP(Y$2,Técnicos!$A$2:$A$100,IF(Projetos!AE653=1,Técnicos!$F$2:$F$100,IF(Projetos!AE653=2,Técnicos!$H$2:$H$100,Técnicos!$J$2:$J$100)),,0,1))</f>
        <v/>
      </c>
      <c r="Z654" s="15" t="str" cm="1">
        <f t="array" ref="Z654">IF(OR($B654="",Z$2=""),"",Projetos!$K653/_xlfn.XLOOKUP(Z$2,Técnicos!$A$2:$A$100,IF(Projetos!AF653=1,Técnicos!$F$2:$F$100,IF(Projetos!AF653=2,Técnicos!$H$2:$H$100,Técnicos!$J$2:$J$100)),,0,1))</f>
        <v/>
      </c>
      <c r="AA654" s="15" t="str" cm="1">
        <f t="array" ref="AA654">IF(OR($B654="",AA$2=""),"",Projetos!$K653/_xlfn.XLOOKUP(AA$2,Técnicos!$A$2:$A$100,IF(Projetos!AG653=1,Técnicos!$F$2:$F$100,IF(Projetos!AG653=2,Técnicos!$H$2:$H$100,Técnicos!$J$2:$J$100)),,0,1))</f>
        <v/>
      </c>
      <c r="AB654" s="15" t="str" cm="1">
        <f t="array" ref="AB654">IF(OR($B654="",AB$2=""),"",Projetos!$K653/_xlfn.XLOOKUP(AB$2,Técnicos!$A$2:$A$100,IF(Projetos!AH653=1,Técnicos!$F$2:$F$100,IF(Projetos!AH653=2,Técnicos!$H$2:$H$100,Técnicos!$J$2:$J$100)),,0,1))</f>
        <v/>
      </c>
      <c r="AC654" s="15" t="str" cm="1">
        <f t="array" ref="AC654">IF(OR($B654="",AC$2=""),"",Projetos!$K653/_xlfn.XLOOKUP(AC$2,Técnicos!$A$2:$A$100,IF(Projetos!AI653=1,Técnicos!$F$2:$F$100,IF(Projetos!AI653=2,Técnicos!$H$2:$H$100,Técnicos!$J$2:$J$100)),,0,1))</f>
        <v/>
      </c>
      <c r="AD654" s="15" t="str" cm="1">
        <f t="array" ref="AD654">IF(OR($B654="",AD$2=""),"",Projetos!$K653/_xlfn.XLOOKUP(AD$2,Técnicos!$A$2:$A$100,IF(Projetos!AJ653=1,Técnicos!$F$2:$F$100,IF(Projetos!AJ653=2,Técnicos!$H$2:$H$100,Técnicos!$J$2:$J$100)),,0,1))</f>
        <v/>
      </c>
      <c r="AE654" s="15" t="str" cm="1">
        <f t="array" ref="AE654">IF(OR($B654="",AE$2=""),"",Projetos!$K653/_xlfn.XLOOKUP(AE$2,Técnicos!$A$2:$A$100,IF(Projetos!AK653=1,Técnicos!$F$2:$F$100,IF(Projetos!AK653=2,Técnicos!$H$2:$H$100,Técnicos!$J$2:$J$100)),,0,1))</f>
        <v/>
      </c>
      <c r="AF654" s="15" t="str" cm="1">
        <f t="array" ref="AF654">IF(OR($B654="",AF$2=""),"",Projetos!$K653/_xlfn.XLOOKUP(AF$2,Técnicos!$A$2:$A$100,IF(Projetos!AL653=1,Técnicos!$F$2:$F$100,IF(Projetos!AL653=2,Técnicos!$H$2:$H$100,Técnicos!$J$2:$J$100)),,0,1))</f>
        <v/>
      </c>
      <c r="AG654" s="15" t="str" cm="1">
        <f t="array" ref="AG654">IF(OR($B654="",AG$2=""),"",Projetos!$K653/_xlfn.XLOOKUP(AG$2,Técnicos!$A$2:$A$100,IF(Projetos!AM653=1,Técnicos!$F$2:$F$100,IF(Projetos!AM653=2,Técnicos!$H$2:$H$100,Técnicos!$J$2:$J$100)),,0,1))</f>
        <v/>
      </c>
      <c r="AH654" s="15" t="str" cm="1">
        <f t="array" ref="AH654">IF(OR($B654="",AH$2=""),"",Projetos!$K653/_xlfn.XLOOKUP(AH$2,Técnicos!$A$2:$A$100,IF(Projetos!AN653=1,Técnicos!$F$2:$F$100,IF(Projetos!AN653=2,Técnicos!$H$2:$H$100,Técnicos!$J$2:$J$100)),,0,1))</f>
        <v/>
      </c>
      <c r="AI654" s="15" t="str" cm="1">
        <f t="array" ref="AI654">IF(OR($B654="",AI$2=""),"",Projetos!$K653/_xlfn.XLOOKUP(AI$2,Técnicos!$A$2:$A$100,IF(Projetos!AO653=1,Técnicos!$F$2:$F$100,IF(Projetos!AO653=2,Técnicos!$H$2:$H$100,Técnicos!$J$2:$J$100)),,0,1))</f>
        <v/>
      </c>
      <c r="AJ654" s="15" t="str" cm="1">
        <f t="array" ref="AJ654">IF(OR($B654="",AJ$2=""),"",Projetos!$K653/_xlfn.XLOOKUP(AJ$2,Técnicos!$A$2:$A$100,IF(Projetos!AP653=1,Técnicos!$F$2:$F$100,IF(Projetos!AP653=2,Técnicos!$H$2:$H$100,Técnicos!$J$2:$J$100)),,0,1))</f>
        <v/>
      </c>
      <c r="AK654" s="15" t="str" cm="1">
        <f t="array" ref="AK654">IF(OR($B654="",AK$2=""),"",Projetos!$K653/_xlfn.XLOOKUP(AK$2,Técnicos!$A$2:$A$100,IF(Projetos!AQ653=1,Técnicos!$F$2:$F$100,IF(Projetos!AQ653=2,Técnicos!$H$2:$H$100,Técnicos!$J$2:$J$100)),,0,1))</f>
        <v/>
      </c>
    </row>
    <row r="655" spans="3:37" x14ac:dyDescent="0.3">
      <c r="C655" s="15" t="str" cm="1">
        <f t="array" ref="C655">IF(OR($B655="",C$2=""),"",Projetos!$K654/_xlfn.XLOOKUP(C$2,Técnicos!$A$2:$A$100,IF(Projetos!I654=1,Técnicos!$F$2:$F$100,IF(Projetos!I654=2,Técnicos!$H$2:$H$100,Técnicos!$J$2:$J$100)),,0,1))</f>
        <v/>
      </c>
      <c r="D655" s="15" t="str" cm="1">
        <f t="array" ref="D655">IF(OR($B655="",D$2=""),"",Projetos!$K654/_xlfn.XLOOKUP(D$2,Técnicos!$A$2:$A$100,IF(Projetos!J654=1,Técnicos!$F$2:$F$100,IF(Projetos!J654=2,Técnicos!$H$2:$H$100,Técnicos!$J$2:$J$100)),,0,1))</f>
        <v/>
      </c>
      <c r="E655" s="15" t="str" cm="1">
        <f t="array" ref="E655">IF(OR($B655="",E$2=""),"",Projetos!$K654/_xlfn.XLOOKUP(E$2,Técnicos!$A$2:$A$100,IF(Projetos!K654=1,Técnicos!$F$2:$F$100,IF(Projetos!K654=2,Técnicos!$H$2:$H$100,Técnicos!$J$2:$J$100)),,0,1))</f>
        <v/>
      </c>
      <c r="F655" s="15" t="str" cm="1">
        <f t="array" ref="F655">IF(OR($B655="",F$2=""),"",Projetos!$K654/_xlfn.XLOOKUP(F$2,Técnicos!$A$2:$A$100,IF(Projetos!L654=1,Técnicos!$F$2:$F$100,IF(Projetos!L654=2,Técnicos!$H$2:$H$100,Técnicos!$J$2:$J$100)),,0,1))</f>
        <v/>
      </c>
      <c r="G655" s="15" t="str" cm="1">
        <f t="array" ref="G655">IF(OR($B655="",G$2=""),"",Projetos!$K654/_xlfn.XLOOKUP(G$2,Técnicos!$A$2:$A$100,IF(Projetos!M654=1,Técnicos!$F$2:$F$100,IF(Projetos!M654=2,Técnicos!$H$2:$H$100,Técnicos!$J$2:$J$100)),,0,1))</f>
        <v/>
      </c>
      <c r="H655" s="15" t="str" cm="1">
        <f t="array" ref="H655">IF(OR($B655="",H$2=""),"",Projetos!$K654/_xlfn.XLOOKUP(H$2,Técnicos!$A$2:$A$100,IF(Projetos!N654=1,Técnicos!$F$2:$F$100,IF(Projetos!N654=2,Técnicos!$H$2:$H$100,Técnicos!$J$2:$J$100)),,0,1))</f>
        <v/>
      </c>
      <c r="I655" s="15" t="str" cm="1">
        <f t="array" ref="I655">IF(OR($B655="",I$2=""),"",Projetos!$K654/_xlfn.XLOOKUP(I$2,Técnicos!$A$2:$A$100,IF(Projetos!O654=1,Técnicos!$F$2:$F$100,IF(Projetos!O654=2,Técnicos!$H$2:$H$100,Técnicos!$J$2:$J$100)),,0,1))</f>
        <v/>
      </c>
      <c r="J655" s="15" t="str" cm="1">
        <f t="array" ref="J655">IF(OR($B655="",J$2=""),"",Projetos!$K654/_xlfn.XLOOKUP(J$2,Técnicos!$A$2:$A$100,IF(Projetos!P654=1,Técnicos!$F$2:$F$100,IF(Projetos!P654=2,Técnicos!$H$2:$H$100,Técnicos!$J$2:$J$100)),,0,1))</f>
        <v/>
      </c>
      <c r="K655" s="15" t="str" cm="1">
        <f t="array" ref="K655">IF(OR($B655="",K$2=""),"",Projetos!$K654/_xlfn.XLOOKUP(K$2,Técnicos!$A$2:$A$100,IF(Projetos!Q654=1,Técnicos!$F$2:$F$100,IF(Projetos!Q654=2,Técnicos!$H$2:$H$100,Técnicos!$J$2:$J$100)),,0,1))</f>
        <v/>
      </c>
      <c r="L655" s="15" t="str" cm="1">
        <f t="array" ref="L655">IF(OR($B655="",L$2=""),"",Projetos!$K654/_xlfn.XLOOKUP(L$2,Técnicos!$A$2:$A$100,IF(Projetos!R654=1,Técnicos!$F$2:$F$100,IF(Projetos!R654=2,Técnicos!$H$2:$H$100,Técnicos!$J$2:$J$100)),,0,1))</f>
        <v/>
      </c>
      <c r="M655" s="15" t="str" cm="1">
        <f t="array" ref="M655">IF(OR($B655="",M$2=""),"",Projetos!$K654/_xlfn.XLOOKUP(M$2,Técnicos!$A$2:$A$100,IF(Projetos!S654=1,Técnicos!$F$2:$F$100,IF(Projetos!S654=2,Técnicos!$H$2:$H$100,Técnicos!$J$2:$J$100)),,0,1))</f>
        <v/>
      </c>
      <c r="N655" s="15" t="str" cm="1">
        <f t="array" ref="N655">IF(OR($B655="",N$2=""),"",Projetos!$K654/_xlfn.XLOOKUP(N$2,Técnicos!$A$2:$A$100,IF(Projetos!T654=1,Técnicos!$F$2:$F$100,IF(Projetos!T654=2,Técnicos!$H$2:$H$100,Técnicos!$J$2:$J$100)),,0,1))</f>
        <v/>
      </c>
      <c r="O655" s="15" t="str" cm="1">
        <f t="array" ref="O655">IF(OR($B655="",O$2=""),"",Projetos!$K654/_xlfn.XLOOKUP(O$2,Técnicos!$A$2:$A$100,IF(Projetos!U654=1,Técnicos!$F$2:$F$100,IF(Projetos!U654=2,Técnicos!$H$2:$H$100,Técnicos!$J$2:$J$100)),,0,1))</f>
        <v/>
      </c>
      <c r="P655" s="15" t="str" cm="1">
        <f t="array" ref="P655">IF(OR($B655="",P$2=""),"",Projetos!$K654/_xlfn.XLOOKUP(P$2,Técnicos!$A$2:$A$100,IF(Projetos!V654=1,Técnicos!$F$2:$F$100,IF(Projetos!V654=2,Técnicos!$H$2:$H$100,Técnicos!$J$2:$J$100)),,0,1))</f>
        <v/>
      </c>
      <c r="Q655" s="15" t="str" cm="1">
        <f t="array" ref="Q655">IF(OR($B655="",Q$2=""),"",Projetos!$K654/_xlfn.XLOOKUP(Q$2,Técnicos!$A$2:$A$100,IF(Projetos!W654=1,Técnicos!$F$2:$F$100,IF(Projetos!W654=2,Técnicos!$H$2:$H$100,Técnicos!$J$2:$J$100)),,0,1))</f>
        <v/>
      </c>
      <c r="R655" s="15" t="str" cm="1">
        <f t="array" ref="R655">IF(OR($B655="",R$2=""),"",Projetos!$K654/_xlfn.XLOOKUP(R$2,Técnicos!$A$2:$A$100,IF(Projetos!X654=1,Técnicos!$F$2:$F$100,IF(Projetos!X654=2,Técnicos!$H$2:$H$100,Técnicos!$J$2:$J$100)),,0,1))</f>
        <v/>
      </c>
      <c r="S655" s="15" t="str" cm="1">
        <f t="array" ref="S655">IF(OR($B655="",S$2=""),"",Projetos!$K654/_xlfn.XLOOKUP(S$2,Técnicos!$A$2:$A$100,IF(Projetos!Y654=1,Técnicos!$F$2:$F$100,IF(Projetos!Y654=2,Técnicos!$H$2:$H$100,Técnicos!$J$2:$J$100)),,0,1))</f>
        <v/>
      </c>
      <c r="T655" s="15" t="str" cm="1">
        <f t="array" ref="T655">IF(OR($B655="",T$2=""),"",Projetos!$K654/_xlfn.XLOOKUP(T$2,Técnicos!$A$2:$A$100,IF(Projetos!Z654=1,Técnicos!$F$2:$F$100,IF(Projetos!Z654=2,Técnicos!$H$2:$H$100,Técnicos!$J$2:$J$100)),,0,1))</f>
        <v/>
      </c>
      <c r="U655" s="15" t="str" cm="1">
        <f t="array" ref="U655">IF(OR($B655="",U$2=""),"",Projetos!$K654/_xlfn.XLOOKUP(U$2,Técnicos!$A$2:$A$100,IF(Projetos!AA654=1,Técnicos!$F$2:$F$100,IF(Projetos!AA654=2,Técnicos!$H$2:$H$100,Técnicos!$J$2:$J$100)),,0,1))</f>
        <v/>
      </c>
      <c r="V655" s="15" t="str" cm="1">
        <f t="array" ref="V655">IF(OR($B655="",V$2=""),"",Projetos!$K654/_xlfn.XLOOKUP(V$2,Técnicos!$A$2:$A$100,IF(Projetos!AB654=1,Técnicos!$F$2:$F$100,IF(Projetos!AB654=2,Técnicos!$H$2:$H$100,Técnicos!$J$2:$J$100)),,0,1))</f>
        <v/>
      </c>
      <c r="W655" s="15" t="str" cm="1">
        <f t="array" ref="W655">IF(OR($B655="",W$2=""),"",Projetos!$K654/_xlfn.XLOOKUP(W$2,Técnicos!$A$2:$A$100,IF(Projetos!AC654=1,Técnicos!$F$2:$F$100,IF(Projetos!AC654=2,Técnicos!$H$2:$H$100,Técnicos!$J$2:$J$100)),,0,1))</f>
        <v/>
      </c>
      <c r="X655" s="15" t="str" cm="1">
        <f t="array" ref="X655">IF(OR($B655="",X$2=""),"",Projetos!$K654/_xlfn.XLOOKUP(X$2,Técnicos!$A$2:$A$100,IF(Projetos!AD654=1,Técnicos!$F$2:$F$100,IF(Projetos!AD654=2,Técnicos!$H$2:$H$100,Técnicos!$J$2:$J$100)),,0,1))</f>
        <v/>
      </c>
      <c r="Y655" s="15" t="str" cm="1">
        <f t="array" ref="Y655">IF(OR($B655="",Y$2=""),"",Projetos!$K654/_xlfn.XLOOKUP(Y$2,Técnicos!$A$2:$A$100,IF(Projetos!AE654=1,Técnicos!$F$2:$F$100,IF(Projetos!AE654=2,Técnicos!$H$2:$H$100,Técnicos!$J$2:$J$100)),,0,1))</f>
        <v/>
      </c>
      <c r="Z655" s="15" t="str" cm="1">
        <f t="array" ref="Z655">IF(OR($B655="",Z$2=""),"",Projetos!$K654/_xlfn.XLOOKUP(Z$2,Técnicos!$A$2:$A$100,IF(Projetos!AF654=1,Técnicos!$F$2:$F$100,IF(Projetos!AF654=2,Técnicos!$H$2:$H$100,Técnicos!$J$2:$J$100)),,0,1))</f>
        <v/>
      </c>
      <c r="AA655" s="15" t="str" cm="1">
        <f t="array" ref="AA655">IF(OR($B655="",AA$2=""),"",Projetos!$K654/_xlfn.XLOOKUP(AA$2,Técnicos!$A$2:$A$100,IF(Projetos!AG654=1,Técnicos!$F$2:$F$100,IF(Projetos!AG654=2,Técnicos!$H$2:$H$100,Técnicos!$J$2:$J$100)),,0,1))</f>
        <v/>
      </c>
      <c r="AB655" s="15" t="str" cm="1">
        <f t="array" ref="AB655">IF(OR($B655="",AB$2=""),"",Projetos!$K654/_xlfn.XLOOKUP(AB$2,Técnicos!$A$2:$A$100,IF(Projetos!AH654=1,Técnicos!$F$2:$F$100,IF(Projetos!AH654=2,Técnicos!$H$2:$H$100,Técnicos!$J$2:$J$100)),,0,1))</f>
        <v/>
      </c>
      <c r="AC655" s="15" t="str" cm="1">
        <f t="array" ref="AC655">IF(OR($B655="",AC$2=""),"",Projetos!$K654/_xlfn.XLOOKUP(AC$2,Técnicos!$A$2:$A$100,IF(Projetos!AI654=1,Técnicos!$F$2:$F$100,IF(Projetos!AI654=2,Técnicos!$H$2:$H$100,Técnicos!$J$2:$J$100)),,0,1))</f>
        <v/>
      </c>
      <c r="AD655" s="15" t="str" cm="1">
        <f t="array" ref="AD655">IF(OR($B655="",AD$2=""),"",Projetos!$K654/_xlfn.XLOOKUP(AD$2,Técnicos!$A$2:$A$100,IF(Projetos!AJ654=1,Técnicos!$F$2:$F$100,IF(Projetos!AJ654=2,Técnicos!$H$2:$H$100,Técnicos!$J$2:$J$100)),,0,1))</f>
        <v/>
      </c>
      <c r="AE655" s="15" t="str" cm="1">
        <f t="array" ref="AE655">IF(OR($B655="",AE$2=""),"",Projetos!$K654/_xlfn.XLOOKUP(AE$2,Técnicos!$A$2:$A$100,IF(Projetos!AK654=1,Técnicos!$F$2:$F$100,IF(Projetos!AK654=2,Técnicos!$H$2:$H$100,Técnicos!$J$2:$J$100)),,0,1))</f>
        <v/>
      </c>
      <c r="AF655" s="15" t="str" cm="1">
        <f t="array" ref="AF655">IF(OR($B655="",AF$2=""),"",Projetos!$K654/_xlfn.XLOOKUP(AF$2,Técnicos!$A$2:$A$100,IF(Projetos!AL654=1,Técnicos!$F$2:$F$100,IF(Projetos!AL654=2,Técnicos!$H$2:$H$100,Técnicos!$J$2:$J$100)),,0,1))</f>
        <v/>
      </c>
      <c r="AG655" s="15" t="str" cm="1">
        <f t="array" ref="AG655">IF(OR($B655="",AG$2=""),"",Projetos!$K654/_xlfn.XLOOKUP(AG$2,Técnicos!$A$2:$A$100,IF(Projetos!AM654=1,Técnicos!$F$2:$F$100,IF(Projetos!AM654=2,Técnicos!$H$2:$H$100,Técnicos!$J$2:$J$100)),,0,1))</f>
        <v/>
      </c>
      <c r="AH655" s="15" t="str" cm="1">
        <f t="array" ref="AH655">IF(OR($B655="",AH$2=""),"",Projetos!$K654/_xlfn.XLOOKUP(AH$2,Técnicos!$A$2:$A$100,IF(Projetos!AN654=1,Técnicos!$F$2:$F$100,IF(Projetos!AN654=2,Técnicos!$H$2:$H$100,Técnicos!$J$2:$J$100)),,0,1))</f>
        <v/>
      </c>
      <c r="AI655" s="15" t="str" cm="1">
        <f t="array" ref="AI655">IF(OR($B655="",AI$2=""),"",Projetos!$K654/_xlfn.XLOOKUP(AI$2,Técnicos!$A$2:$A$100,IF(Projetos!AO654=1,Técnicos!$F$2:$F$100,IF(Projetos!AO654=2,Técnicos!$H$2:$H$100,Técnicos!$J$2:$J$100)),,0,1))</f>
        <v/>
      </c>
      <c r="AJ655" s="15" t="str" cm="1">
        <f t="array" ref="AJ655">IF(OR($B655="",AJ$2=""),"",Projetos!$K654/_xlfn.XLOOKUP(AJ$2,Técnicos!$A$2:$A$100,IF(Projetos!AP654=1,Técnicos!$F$2:$F$100,IF(Projetos!AP654=2,Técnicos!$H$2:$H$100,Técnicos!$J$2:$J$100)),,0,1))</f>
        <v/>
      </c>
      <c r="AK655" s="15" t="str" cm="1">
        <f t="array" ref="AK655">IF(OR($B655="",AK$2=""),"",Projetos!$K654/_xlfn.XLOOKUP(AK$2,Técnicos!$A$2:$A$100,IF(Projetos!AQ654=1,Técnicos!$F$2:$F$100,IF(Projetos!AQ654=2,Técnicos!$H$2:$H$100,Técnicos!$J$2:$J$100)),,0,1))</f>
        <v/>
      </c>
    </row>
    <row r="656" spans="3:37" x14ac:dyDescent="0.3">
      <c r="C656" s="15" t="str" cm="1">
        <f t="array" ref="C656">IF(OR($B656="",C$2=""),"",Projetos!$K655/_xlfn.XLOOKUP(C$2,Técnicos!$A$2:$A$100,IF(Projetos!I655=1,Técnicos!$F$2:$F$100,IF(Projetos!I655=2,Técnicos!$H$2:$H$100,Técnicos!$J$2:$J$100)),,0,1))</f>
        <v/>
      </c>
      <c r="D656" s="15" t="str" cm="1">
        <f t="array" ref="D656">IF(OR($B656="",D$2=""),"",Projetos!$K655/_xlfn.XLOOKUP(D$2,Técnicos!$A$2:$A$100,IF(Projetos!J655=1,Técnicos!$F$2:$F$100,IF(Projetos!J655=2,Técnicos!$H$2:$H$100,Técnicos!$J$2:$J$100)),,0,1))</f>
        <v/>
      </c>
      <c r="E656" s="15" t="str" cm="1">
        <f t="array" ref="E656">IF(OR($B656="",E$2=""),"",Projetos!$K655/_xlfn.XLOOKUP(E$2,Técnicos!$A$2:$A$100,IF(Projetos!K655=1,Técnicos!$F$2:$F$100,IF(Projetos!K655=2,Técnicos!$H$2:$H$100,Técnicos!$J$2:$J$100)),,0,1))</f>
        <v/>
      </c>
      <c r="F656" s="15" t="str" cm="1">
        <f t="array" ref="F656">IF(OR($B656="",F$2=""),"",Projetos!$K655/_xlfn.XLOOKUP(F$2,Técnicos!$A$2:$A$100,IF(Projetos!L655=1,Técnicos!$F$2:$F$100,IF(Projetos!L655=2,Técnicos!$H$2:$H$100,Técnicos!$J$2:$J$100)),,0,1))</f>
        <v/>
      </c>
      <c r="G656" s="15" t="str" cm="1">
        <f t="array" ref="G656">IF(OR($B656="",G$2=""),"",Projetos!$K655/_xlfn.XLOOKUP(G$2,Técnicos!$A$2:$A$100,IF(Projetos!M655=1,Técnicos!$F$2:$F$100,IF(Projetos!M655=2,Técnicos!$H$2:$H$100,Técnicos!$J$2:$J$100)),,0,1))</f>
        <v/>
      </c>
      <c r="H656" s="15" t="str" cm="1">
        <f t="array" ref="H656">IF(OR($B656="",H$2=""),"",Projetos!$K655/_xlfn.XLOOKUP(H$2,Técnicos!$A$2:$A$100,IF(Projetos!N655=1,Técnicos!$F$2:$F$100,IF(Projetos!N655=2,Técnicos!$H$2:$H$100,Técnicos!$J$2:$J$100)),,0,1))</f>
        <v/>
      </c>
      <c r="I656" s="15" t="str" cm="1">
        <f t="array" ref="I656">IF(OR($B656="",I$2=""),"",Projetos!$K655/_xlfn.XLOOKUP(I$2,Técnicos!$A$2:$A$100,IF(Projetos!O655=1,Técnicos!$F$2:$F$100,IF(Projetos!O655=2,Técnicos!$H$2:$H$100,Técnicos!$J$2:$J$100)),,0,1))</f>
        <v/>
      </c>
      <c r="J656" s="15" t="str" cm="1">
        <f t="array" ref="J656">IF(OR($B656="",J$2=""),"",Projetos!$K655/_xlfn.XLOOKUP(J$2,Técnicos!$A$2:$A$100,IF(Projetos!P655=1,Técnicos!$F$2:$F$100,IF(Projetos!P655=2,Técnicos!$H$2:$H$100,Técnicos!$J$2:$J$100)),,0,1))</f>
        <v/>
      </c>
      <c r="K656" s="15" t="str" cm="1">
        <f t="array" ref="K656">IF(OR($B656="",K$2=""),"",Projetos!$K655/_xlfn.XLOOKUP(K$2,Técnicos!$A$2:$A$100,IF(Projetos!Q655=1,Técnicos!$F$2:$F$100,IF(Projetos!Q655=2,Técnicos!$H$2:$H$100,Técnicos!$J$2:$J$100)),,0,1))</f>
        <v/>
      </c>
      <c r="L656" s="15" t="str" cm="1">
        <f t="array" ref="L656">IF(OR($B656="",L$2=""),"",Projetos!$K655/_xlfn.XLOOKUP(L$2,Técnicos!$A$2:$A$100,IF(Projetos!R655=1,Técnicos!$F$2:$F$100,IF(Projetos!R655=2,Técnicos!$H$2:$H$100,Técnicos!$J$2:$J$100)),,0,1))</f>
        <v/>
      </c>
      <c r="M656" s="15" t="str" cm="1">
        <f t="array" ref="M656">IF(OR($B656="",M$2=""),"",Projetos!$K655/_xlfn.XLOOKUP(M$2,Técnicos!$A$2:$A$100,IF(Projetos!S655=1,Técnicos!$F$2:$F$100,IF(Projetos!S655=2,Técnicos!$H$2:$H$100,Técnicos!$J$2:$J$100)),,0,1))</f>
        <v/>
      </c>
      <c r="N656" s="15" t="str" cm="1">
        <f t="array" ref="N656">IF(OR($B656="",N$2=""),"",Projetos!$K655/_xlfn.XLOOKUP(N$2,Técnicos!$A$2:$A$100,IF(Projetos!T655=1,Técnicos!$F$2:$F$100,IF(Projetos!T655=2,Técnicos!$H$2:$H$100,Técnicos!$J$2:$J$100)),,0,1))</f>
        <v/>
      </c>
      <c r="O656" s="15" t="str" cm="1">
        <f t="array" ref="O656">IF(OR($B656="",O$2=""),"",Projetos!$K655/_xlfn.XLOOKUP(O$2,Técnicos!$A$2:$A$100,IF(Projetos!U655=1,Técnicos!$F$2:$F$100,IF(Projetos!U655=2,Técnicos!$H$2:$H$100,Técnicos!$J$2:$J$100)),,0,1))</f>
        <v/>
      </c>
      <c r="P656" s="15" t="str" cm="1">
        <f t="array" ref="P656">IF(OR($B656="",P$2=""),"",Projetos!$K655/_xlfn.XLOOKUP(P$2,Técnicos!$A$2:$A$100,IF(Projetos!V655=1,Técnicos!$F$2:$F$100,IF(Projetos!V655=2,Técnicos!$H$2:$H$100,Técnicos!$J$2:$J$100)),,0,1))</f>
        <v/>
      </c>
      <c r="Q656" s="15" t="str" cm="1">
        <f t="array" ref="Q656">IF(OR($B656="",Q$2=""),"",Projetos!$K655/_xlfn.XLOOKUP(Q$2,Técnicos!$A$2:$A$100,IF(Projetos!W655=1,Técnicos!$F$2:$F$100,IF(Projetos!W655=2,Técnicos!$H$2:$H$100,Técnicos!$J$2:$J$100)),,0,1))</f>
        <v/>
      </c>
      <c r="R656" s="15" t="str" cm="1">
        <f t="array" ref="R656">IF(OR($B656="",R$2=""),"",Projetos!$K655/_xlfn.XLOOKUP(R$2,Técnicos!$A$2:$A$100,IF(Projetos!X655=1,Técnicos!$F$2:$F$100,IF(Projetos!X655=2,Técnicos!$H$2:$H$100,Técnicos!$J$2:$J$100)),,0,1))</f>
        <v/>
      </c>
      <c r="S656" s="15" t="str" cm="1">
        <f t="array" ref="S656">IF(OR($B656="",S$2=""),"",Projetos!$K655/_xlfn.XLOOKUP(S$2,Técnicos!$A$2:$A$100,IF(Projetos!Y655=1,Técnicos!$F$2:$F$100,IF(Projetos!Y655=2,Técnicos!$H$2:$H$100,Técnicos!$J$2:$J$100)),,0,1))</f>
        <v/>
      </c>
      <c r="T656" s="15" t="str" cm="1">
        <f t="array" ref="T656">IF(OR($B656="",T$2=""),"",Projetos!$K655/_xlfn.XLOOKUP(T$2,Técnicos!$A$2:$A$100,IF(Projetos!Z655=1,Técnicos!$F$2:$F$100,IF(Projetos!Z655=2,Técnicos!$H$2:$H$100,Técnicos!$J$2:$J$100)),,0,1))</f>
        <v/>
      </c>
      <c r="U656" s="15" t="str" cm="1">
        <f t="array" ref="U656">IF(OR($B656="",U$2=""),"",Projetos!$K655/_xlfn.XLOOKUP(U$2,Técnicos!$A$2:$A$100,IF(Projetos!AA655=1,Técnicos!$F$2:$F$100,IF(Projetos!AA655=2,Técnicos!$H$2:$H$100,Técnicos!$J$2:$J$100)),,0,1))</f>
        <v/>
      </c>
      <c r="V656" s="15" t="str" cm="1">
        <f t="array" ref="V656">IF(OR($B656="",V$2=""),"",Projetos!$K655/_xlfn.XLOOKUP(V$2,Técnicos!$A$2:$A$100,IF(Projetos!AB655=1,Técnicos!$F$2:$F$100,IF(Projetos!AB655=2,Técnicos!$H$2:$H$100,Técnicos!$J$2:$J$100)),,0,1))</f>
        <v/>
      </c>
      <c r="W656" s="15" t="str" cm="1">
        <f t="array" ref="W656">IF(OR($B656="",W$2=""),"",Projetos!$K655/_xlfn.XLOOKUP(W$2,Técnicos!$A$2:$A$100,IF(Projetos!AC655=1,Técnicos!$F$2:$F$100,IF(Projetos!AC655=2,Técnicos!$H$2:$H$100,Técnicos!$J$2:$J$100)),,0,1))</f>
        <v/>
      </c>
      <c r="X656" s="15" t="str" cm="1">
        <f t="array" ref="X656">IF(OR($B656="",X$2=""),"",Projetos!$K655/_xlfn.XLOOKUP(X$2,Técnicos!$A$2:$A$100,IF(Projetos!AD655=1,Técnicos!$F$2:$F$100,IF(Projetos!AD655=2,Técnicos!$H$2:$H$100,Técnicos!$J$2:$J$100)),,0,1))</f>
        <v/>
      </c>
      <c r="Y656" s="15" t="str" cm="1">
        <f t="array" ref="Y656">IF(OR($B656="",Y$2=""),"",Projetos!$K655/_xlfn.XLOOKUP(Y$2,Técnicos!$A$2:$A$100,IF(Projetos!AE655=1,Técnicos!$F$2:$F$100,IF(Projetos!AE655=2,Técnicos!$H$2:$H$100,Técnicos!$J$2:$J$100)),,0,1))</f>
        <v/>
      </c>
      <c r="Z656" s="15" t="str" cm="1">
        <f t="array" ref="Z656">IF(OR($B656="",Z$2=""),"",Projetos!$K655/_xlfn.XLOOKUP(Z$2,Técnicos!$A$2:$A$100,IF(Projetos!AF655=1,Técnicos!$F$2:$F$100,IF(Projetos!AF655=2,Técnicos!$H$2:$H$100,Técnicos!$J$2:$J$100)),,0,1))</f>
        <v/>
      </c>
      <c r="AA656" s="15" t="str" cm="1">
        <f t="array" ref="AA656">IF(OR($B656="",AA$2=""),"",Projetos!$K655/_xlfn.XLOOKUP(AA$2,Técnicos!$A$2:$A$100,IF(Projetos!AG655=1,Técnicos!$F$2:$F$100,IF(Projetos!AG655=2,Técnicos!$H$2:$H$100,Técnicos!$J$2:$J$100)),,0,1))</f>
        <v/>
      </c>
      <c r="AB656" s="15" t="str" cm="1">
        <f t="array" ref="AB656">IF(OR($B656="",AB$2=""),"",Projetos!$K655/_xlfn.XLOOKUP(AB$2,Técnicos!$A$2:$A$100,IF(Projetos!AH655=1,Técnicos!$F$2:$F$100,IF(Projetos!AH655=2,Técnicos!$H$2:$H$100,Técnicos!$J$2:$J$100)),,0,1))</f>
        <v/>
      </c>
      <c r="AC656" s="15" t="str" cm="1">
        <f t="array" ref="AC656">IF(OR($B656="",AC$2=""),"",Projetos!$K655/_xlfn.XLOOKUP(AC$2,Técnicos!$A$2:$A$100,IF(Projetos!AI655=1,Técnicos!$F$2:$F$100,IF(Projetos!AI655=2,Técnicos!$H$2:$H$100,Técnicos!$J$2:$J$100)),,0,1))</f>
        <v/>
      </c>
      <c r="AD656" s="15" t="str" cm="1">
        <f t="array" ref="AD656">IF(OR($B656="",AD$2=""),"",Projetos!$K655/_xlfn.XLOOKUP(AD$2,Técnicos!$A$2:$A$100,IF(Projetos!AJ655=1,Técnicos!$F$2:$F$100,IF(Projetos!AJ655=2,Técnicos!$H$2:$H$100,Técnicos!$J$2:$J$100)),,0,1))</f>
        <v/>
      </c>
      <c r="AE656" s="15" t="str" cm="1">
        <f t="array" ref="AE656">IF(OR($B656="",AE$2=""),"",Projetos!$K655/_xlfn.XLOOKUP(AE$2,Técnicos!$A$2:$A$100,IF(Projetos!AK655=1,Técnicos!$F$2:$F$100,IF(Projetos!AK655=2,Técnicos!$H$2:$H$100,Técnicos!$J$2:$J$100)),,0,1))</f>
        <v/>
      </c>
      <c r="AF656" s="15" t="str" cm="1">
        <f t="array" ref="AF656">IF(OR($B656="",AF$2=""),"",Projetos!$K655/_xlfn.XLOOKUP(AF$2,Técnicos!$A$2:$A$100,IF(Projetos!AL655=1,Técnicos!$F$2:$F$100,IF(Projetos!AL655=2,Técnicos!$H$2:$H$100,Técnicos!$J$2:$J$100)),,0,1))</f>
        <v/>
      </c>
      <c r="AG656" s="15" t="str" cm="1">
        <f t="array" ref="AG656">IF(OR($B656="",AG$2=""),"",Projetos!$K655/_xlfn.XLOOKUP(AG$2,Técnicos!$A$2:$A$100,IF(Projetos!AM655=1,Técnicos!$F$2:$F$100,IF(Projetos!AM655=2,Técnicos!$H$2:$H$100,Técnicos!$J$2:$J$100)),,0,1))</f>
        <v/>
      </c>
      <c r="AH656" s="15" t="str" cm="1">
        <f t="array" ref="AH656">IF(OR($B656="",AH$2=""),"",Projetos!$K655/_xlfn.XLOOKUP(AH$2,Técnicos!$A$2:$A$100,IF(Projetos!AN655=1,Técnicos!$F$2:$F$100,IF(Projetos!AN655=2,Técnicos!$H$2:$H$100,Técnicos!$J$2:$J$100)),,0,1))</f>
        <v/>
      </c>
      <c r="AI656" s="15" t="str" cm="1">
        <f t="array" ref="AI656">IF(OR($B656="",AI$2=""),"",Projetos!$K655/_xlfn.XLOOKUP(AI$2,Técnicos!$A$2:$A$100,IF(Projetos!AO655=1,Técnicos!$F$2:$F$100,IF(Projetos!AO655=2,Técnicos!$H$2:$H$100,Técnicos!$J$2:$J$100)),,0,1))</f>
        <v/>
      </c>
      <c r="AJ656" s="15" t="str" cm="1">
        <f t="array" ref="AJ656">IF(OR($B656="",AJ$2=""),"",Projetos!$K655/_xlfn.XLOOKUP(AJ$2,Técnicos!$A$2:$A$100,IF(Projetos!AP655=1,Técnicos!$F$2:$F$100,IF(Projetos!AP655=2,Técnicos!$H$2:$H$100,Técnicos!$J$2:$J$100)),,0,1))</f>
        <v/>
      </c>
      <c r="AK656" s="15" t="str" cm="1">
        <f t="array" ref="AK656">IF(OR($B656="",AK$2=""),"",Projetos!$K655/_xlfn.XLOOKUP(AK$2,Técnicos!$A$2:$A$100,IF(Projetos!AQ655=1,Técnicos!$F$2:$F$100,IF(Projetos!AQ655=2,Técnicos!$H$2:$H$100,Técnicos!$J$2:$J$100)),,0,1))</f>
        <v/>
      </c>
    </row>
    <row r="657" spans="3:37" x14ac:dyDescent="0.3">
      <c r="C657" s="15" t="str" cm="1">
        <f t="array" ref="C657">IF(OR($B657="",C$2=""),"",Projetos!$K656/_xlfn.XLOOKUP(C$2,Técnicos!$A$2:$A$100,IF(Projetos!I656=1,Técnicos!$F$2:$F$100,IF(Projetos!I656=2,Técnicos!$H$2:$H$100,Técnicos!$J$2:$J$100)),,0,1))</f>
        <v/>
      </c>
      <c r="D657" s="15" t="str" cm="1">
        <f t="array" ref="D657">IF(OR($B657="",D$2=""),"",Projetos!$K656/_xlfn.XLOOKUP(D$2,Técnicos!$A$2:$A$100,IF(Projetos!J656=1,Técnicos!$F$2:$F$100,IF(Projetos!J656=2,Técnicos!$H$2:$H$100,Técnicos!$J$2:$J$100)),,0,1))</f>
        <v/>
      </c>
      <c r="E657" s="15" t="str" cm="1">
        <f t="array" ref="E657">IF(OR($B657="",E$2=""),"",Projetos!$K656/_xlfn.XLOOKUP(E$2,Técnicos!$A$2:$A$100,IF(Projetos!K656=1,Técnicos!$F$2:$F$100,IF(Projetos!K656=2,Técnicos!$H$2:$H$100,Técnicos!$J$2:$J$100)),,0,1))</f>
        <v/>
      </c>
      <c r="F657" s="15" t="str" cm="1">
        <f t="array" ref="F657">IF(OR($B657="",F$2=""),"",Projetos!$K656/_xlfn.XLOOKUP(F$2,Técnicos!$A$2:$A$100,IF(Projetos!L656=1,Técnicos!$F$2:$F$100,IF(Projetos!L656=2,Técnicos!$H$2:$H$100,Técnicos!$J$2:$J$100)),,0,1))</f>
        <v/>
      </c>
      <c r="G657" s="15" t="str" cm="1">
        <f t="array" ref="G657">IF(OR($B657="",G$2=""),"",Projetos!$K656/_xlfn.XLOOKUP(G$2,Técnicos!$A$2:$A$100,IF(Projetos!M656=1,Técnicos!$F$2:$F$100,IF(Projetos!M656=2,Técnicos!$H$2:$H$100,Técnicos!$J$2:$J$100)),,0,1))</f>
        <v/>
      </c>
      <c r="H657" s="15" t="str" cm="1">
        <f t="array" ref="H657">IF(OR($B657="",H$2=""),"",Projetos!$K656/_xlfn.XLOOKUP(H$2,Técnicos!$A$2:$A$100,IF(Projetos!N656=1,Técnicos!$F$2:$F$100,IF(Projetos!N656=2,Técnicos!$H$2:$H$100,Técnicos!$J$2:$J$100)),,0,1))</f>
        <v/>
      </c>
      <c r="I657" s="15" t="str" cm="1">
        <f t="array" ref="I657">IF(OR($B657="",I$2=""),"",Projetos!$K656/_xlfn.XLOOKUP(I$2,Técnicos!$A$2:$A$100,IF(Projetos!O656=1,Técnicos!$F$2:$F$100,IF(Projetos!O656=2,Técnicos!$H$2:$H$100,Técnicos!$J$2:$J$100)),,0,1))</f>
        <v/>
      </c>
      <c r="J657" s="15" t="str" cm="1">
        <f t="array" ref="J657">IF(OR($B657="",J$2=""),"",Projetos!$K656/_xlfn.XLOOKUP(J$2,Técnicos!$A$2:$A$100,IF(Projetos!P656=1,Técnicos!$F$2:$F$100,IF(Projetos!P656=2,Técnicos!$H$2:$H$100,Técnicos!$J$2:$J$100)),,0,1))</f>
        <v/>
      </c>
      <c r="K657" s="15" t="str" cm="1">
        <f t="array" ref="K657">IF(OR($B657="",K$2=""),"",Projetos!$K656/_xlfn.XLOOKUP(K$2,Técnicos!$A$2:$A$100,IF(Projetos!Q656=1,Técnicos!$F$2:$F$100,IF(Projetos!Q656=2,Técnicos!$H$2:$H$100,Técnicos!$J$2:$J$100)),,0,1))</f>
        <v/>
      </c>
      <c r="L657" s="15" t="str" cm="1">
        <f t="array" ref="L657">IF(OR($B657="",L$2=""),"",Projetos!$K656/_xlfn.XLOOKUP(L$2,Técnicos!$A$2:$A$100,IF(Projetos!R656=1,Técnicos!$F$2:$F$100,IF(Projetos!R656=2,Técnicos!$H$2:$H$100,Técnicos!$J$2:$J$100)),,0,1))</f>
        <v/>
      </c>
      <c r="M657" s="15" t="str" cm="1">
        <f t="array" ref="M657">IF(OR($B657="",M$2=""),"",Projetos!$K656/_xlfn.XLOOKUP(M$2,Técnicos!$A$2:$A$100,IF(Projetos!S656=1,Técnicos!$F$2:$F$100,IF(Projetos!S656=2,Técnicos!$H$2:$H$100,Técnicos!$J$2:$J$100)),,0,1))</f>
        <v/>
      </c>
      <c r="N657" s="15" t="str" cm="1">
        <f t="array" ref="N657">IF(OR($B657="",N$2=""),"",Projetos!$K656/_xlfn.XLOOKUP(N$2,Técnicos!$A$2:$A$100,IF(Projetos!T656=1,Técnicos!$F$2:$F$100,IF(Projetos!T656=2,Técnicos!$H$2:$H$100,Técnicos!$J$2:$J$100)),,0,1))</f>
        <v/>
      </c>
      <c r="O657" s="15" t="str" cm="1">
        <f t="array" ref="O657">IF(OR($B657="",O$2=""),"",Projetos!$K656/_xlfn.XLOOKUP(O$2,Técnicos!$A$2:$A$100,IF(Projetos!U656=1,Técnicos!$F$2:$F$100,IF(Projetos!U656=2,Técnicos!$H$2:$H$100,Técnicos!$J$2:$J$100)),,0,1))</f>
        <v/>
      </c>
      <c r="P657" s="15" t="str" cm="1">
        <f t="array" ref="P657">IF(OR($B657="",P$2=""),"",Projetos!$K656/_xlfn.XLOOKUP(P$2,Técnicos!$A$2:$A$100,IF(Projetos!V656=1,Técnicos!$F$2:$F$100,IF(Projetos!V656=2,Técnicos!$H$2:$H$100,Técnicos!$J$2:$J$100)),,0,1))</f>
        <v/>
      </c>
      <c r="Q657" s="15" t="str" cm="1">
        <f t="array" ref="Q657">IF(OR($B657="",Q$2=""),"",Projetos!$K656/_xlfn.XLOOKUP(Q$2,Técnicos!$A$2:$A$100,IF(Projetos!W656=1,Técnicos!$F$2:$F$100,IF(Projetos!W656=2,Técnicos!$H$2:$H$100,Técnicos!$J$2:$J$100)),,0,1))</f>
        <v/>
      </c>
      <c r="R657" s="15" t="str" cm="1">
        <f t="array" ref="R657">IF(OR($B657="",R$2=""),"",Projetos!$K656/_xlfn.XLOOKUP(R$2,Técnicos!$A$2:$A$100,IF(Projetos!X656=1,Técnicos!$F$2:$F$100,IF(Projetos!X656=2,Técnicos!$H$2:$H$100,Técnicos!$J$2:$J$100)),,0,1))</f>
        <v/>
      </c>
      <c r="S657" s="15" t="str" cm="1">
        <f t="array" ref="S657">IF(OR($B657="",S$2=""),"",Projetos!$K656/_xlfn.XLOOKUP(S$2,Técnicos!$A$2:$A$100,IF(Projetos!Y656=1,Técnicos!$F$2:$F$100,IF(Projetos!Y656=2,Técnicos!$H$2:$H$100,Técnicos!$J$2:$J$100)),,0,1))</f>
        <v/>
      </c>
      <c r="T657" s="15" t="str" cm="1">
        <f t="array" ref="T657">IF(OR($B657="",T$2=""),"",Projetos!$K656/_xlfn.XLOOKUP(T$2,Técnicos!$A$2:$A$100,IF(Projetos!Z656=1,Técnicos!$F$2:$F$100,IF(Projetos!Z656=2,Técnicos!$H$2:$H$100,Técnicos!$J$2:$J$100)),,0,1))</f>
        <v/>
      </c>
      <c r="U657" s="15" t="str" cm="1">
        <f t="array" ref="U657">IF(OR($B657="",U$2=""),"",Projetos!$K656/_xlfn.XLOOKUP(U$2,Técnicos!$A$2:$A$100,IF(Projetos!AA656=1,Técnicos!$F$2:$F$100,IF(Projetos!AA656=2,Técnicos!$H$2:$H$100,Técnicos!$J$2:$J$100)),,0,1))</f>
        <v/>
      </c>
      <c r="V657" s="15" t="str" cm="1">
        <f t="array" ref="V657">IF(OR($B657="",V$2=""),"",Projetos!$K656/_xlfn.XLOOKUP(V$2,Técnicos!$A$2:$A$100,IF(Projetos!AB656=1,Técnicos!$F$2:$F$100,IF(Projetos!AB656=2,Técnicos!$H$2:$H$100,Técnicos!$J$2:$J$100)),,0,1))</f>
        <v/>
      </c>
      <c r="W657" s="15" t="str" cm="1">
        <f t="array" ref="W657">IF(OR($B657="",W$2=""),"",Projetos!$K656/_xlfn.XLOOKUP(W$2,Técnicos!$A$2:$A$100,IF(Projetos!AC656=1,Técnicos!$F$2:$F$100,IF(Projetos!AC656=2,Técnicos!$H$2:$H$100,Técnicos!$J$2:$J$100)),,0,1))</f>
        <v/>
      </c>
      <c r="X657" s="15" t="str" cm="1">
        <f t="array" ref="X657">IF(OR($B657="",X$2=""),"",Projetos!$K656/_xlfn.XLOOKUP(X$2,Técnicos!$A$2:$A$100,IF(Projetos!AD656=1,Técnicos!$F$2:$F$100,IF(Projetos!AD656=2,Técnicos!$H$2:$H$100,Técnicos!$J$2:$J$100)),,0,1))</f>
        <v/>
      </c>
      <c r="Y657" s="15" t="str" cm="1">
        <f t="array" ref="Y657">IF(OR($B657="",Y$2=""),"",Projetos!$K656/_xlfn.XLOOKUP(Y$2,Técnicos!$A$2:$A$100,IF(Projetos!AE656=1,Técnicos!$F$2:$F$100,IF(Projetos!AE656=2,Técnicos!$H$2:$H$100,Técnicos!$J$2:$J$100)),,0,1))</f>
        <v/>
      </c>
      <c r="Z657" s="15" t="str" cm="1">
        <f t="array" ref="Z657">IF(OR($B657="",Z$2=""),"",Projetos!$K656/_xlfn.XLOOKUP(Z$2,Técnicos!$A$2:$A$100,IF(Projetos!AF656=1,Técnicos!$F$2:$F$100,IF(Projetos!AF656=2,Técnicos!$H$2:$H$100,Técnicos!$J$2:$J$100)),,0,1))</f>
        <v/>
      </c>
      <c r="AA657" s="15" t="str" cm="1">
        <f t="array" ref="AA657">IF(OR($B657="",AA$2=""),"",Projetos!$K656/_xlfn.XLOOKUP(AA$2,Técnicos!$A$2:$A$100,IF(Projetos!AG656=1,Técnicos!$F$2:$F$100,IF(Projetos!AG656=2,Técnicos!$H$2:$H$100,Técnicos!$J$2:$J$100)),,0,1))</f>
        <v/>
      </c>
      <c r="AB657" s="15" t="str" cm="1">
        <f t="array" ref="AB657">IF(OR($B657="",AB$2=""),"",Projetos!$K656/_xlfn.XLOOKUP(AB$2,Técnicos!$A$2:$A$100,IF(Projetos!AH656=1,Técnicos!$F$2:$F$100,IF(Projetos!AH656=2,Técnicos!$H$2:$H$100,Técnicos!$J$2:$J$100)),,0,1))</f>
        <v/>
      </c>
      <c r="AC657" s="15" t="str" cm="1">
        <f t="array" ref="AC657">IF(OR($B657="",AC$2=""),"",Projetos!$K656/_xlfn.XLOOKUP(AC$2,Técnicos!$A$2:$A$100,IF(Projetos!AI656=1,Técnicos!$F$2:$F$100,IF(Projetos!AI656=2,Técnicos!$H$2:$H$100,Técnicos!$J$2:$J$100)),,0,1))</f>
        <v/>
      </c>
      <c r="AD657" s="15" t="str" cm="1">
        <f t="array" ref="AD657">IF(OR($B657="",AD$2=""),"",Projetos!$K656/_xlfn.XLOOKUP(AD$2,Técnicos!$A$2:$A$100,IF(Projetos!AJ656=1,Técnicos!$F$2:$F$100,IF(Projetos!AJ656=2,Técnicos!$H$2:$H$100,Técnicos!$J$2:$J$100)),,0,1))</f>
        <v/>
      </c>
      <c r="AE657" s="15" t="str" cm="1">
        <f t="array" ref="AE657">IF(OR($B657="",AE$2=""),"",Projetos!$K656/_xlfn.XLOOKUP(AE$2,Técnicos!$A$2:$A$100,IF(Projetos!AK656=1,Técnicos!$F$2:$F$100,IF(Projetos!AK656=2,Técnicos!$H$2:$H$100,Técnicos!$J$2:$J$100)),,0,1))</f>
        <v/>
      </c>
      <c r="AF657" s="15" t="str" cm="1">
        <f t="array" ref="AF657">IF(OR($B657="",AF$2=""),"",Projetos!$K656/_xlfn.XLOOKUP(AF$2,Técnicos!$A$2:$A$100,IF(Projetos!AL656=1,Técnicos!$F$2:$F$100,IF(Projetos!AL656=2,Técnicos!$H$2:$H$100,Técnicos!$J$2:$J$100)),,0,1))</f>
        <v/>
      </c>
      <c r="AG657" s="15" t="str" cm="1">
        <f t="array" ref="AG657">IF(OR($B657="",AG$2=""),"",Projetos!$K656/_xlfn.XLOOKUP(AG$2,Técnicos!$A$2:$A$100,IF(Projetos!AM656=1,Técnicos!$F$2:$F$100,IF(Projetos!AM656=2,Técnicos!$H$2:$H$100,Técnicos!$J$2:$J$100)),,0,1))</f>
        <v/>
      </c>
      <c r="AH657" s="15" t="str" cm="1">
        <f t="array" ref="AH657">IF(OR($B657="",AH$2=""),"",Projetos!$K656/_xlfn.XLOOKUP(AH$2,Técnicos!$A$2:$A$100,IF(Projetos!AN656=1,Técnicos!$F$2:$F$100,IF(Projetos!AN656=2,Técnicos!$H$2:$H$100,Técnicos!$J$2:$J$100)),,0,1))</f>
        <v/>
      </c>
      <c r="AI657" s="15" t="str" cm="1">
        <f t="array" ref="AI657">IF(OR($B657="",AI$2=""),"",Projetos!$K656/_xlfn.XLOOKUP(AI$2,Técnicos!$A$2:$A$100,IF(Projetos!AO656=1,Técnicos!$F$2:$F$100,IF(Projetos!AO656=2,Técnicos!$H$2:$H$100,Técnicos!$J$2:$J$100)),,0,1))</f>
        <v/>
      </c>
      <c r="AJ657" s="15" t="str" cm="1">
        <f t="array" ref="AJ657">IF(OR($B657="",AJ$2=""),"",Projetos!$K656/_xlfn.XLOOKUP(AJ$2,Técnicos!$A$2:$A$100,IF(Projetos!AP656=1,Técnicos!$F$2:$F$100,IF(Projetos!AP656=2,Técnicos!$H$2:$H$100,Técnicos!$J$2:$J$100)),,0,1))</f>
        <v/>
      </c>
      <c r="AK657" s="15" t="str" cm="1">
        <f t="array" ref="AK657">IF(OR($B657="",AK$2=""),"",Projetos!$K656/_xlfn.XLOOKUP(AK$2,Técnicos!$A$2:$A$100,IF(Projetos!AQ656=1,Técnicos!$F$2:$F$100,IF(Projetos!AQ656=2,Técnicos!$H$2:$H$100,Técnicos!$J$2:$J$100)),,0,1))</f>
        <v/>
      </c>
    </row>
    <row r="658" spans="3:37" x14ac:dyDescent="0.3">
      <c r="C658" s="15" t="str" cm="1">
        <f t="array" ref="C658">IF(OR($B658="",C$2=""),"",Projetos!$K657/_xlfn.XLOOKUP(C$2,Técnicos!$A$2:$A$100,IF(Projetos!I657=1,Técnicos!$F$2:$F$100,IF(Projetos!I657=2,Técnicos!$H$2:$H$100,Técnicos!$J$2:$J$100)),,0,1))</f>
        <v/>
      </c>
      <c r="D658" s="15" t="str" cm="1">
        <f t="array" ref="D658">IF(OR($B658="",D$2=""),"",Projetos!$K657/_xlfn.XLOOKUP(D$2,Técnicos!$A$2:$A$100,IF(Projetos!J657=1,Técnicos!$F$2:$F$100,IF(Projetos!J657=2,Técnicos!$H$2:$H$100,Técnicos!$J$2:$J$100)),,0,1))</f>
        <v/>
      </c>
      <c r="E658" s="15" t="str" cm="1">
        <f t="array" ref="E658">IF(OR($B658="",E$2=""),"",Projetos!$K657/_xlfn.XLOOKUP(E$2,Técnicos!$A$2:$A$100,IF(Projetos!K657=1,Técnicos!$F$2:$F$100,IF(Projetos!K657=2,Técnicos!$H$2:$H$100,Técnicos!$J$2:$J$100)),,0,1))</f>
        <v/>
      </c>
      <c r="F658" s="15" t="str" cm="1">
        <f t="array" ref="F658">IF(OR($B658="",F$2=""),"",Projetos!$K657/_xlfn.XLOOKUP(F$2,Técnicos!$A$2:$A$100,IF(Projetos!L657=1,Técnicos!$F$2:$F$100,IF(Projetos!L657=2,Técnicos!$H$2:$H$100,Técnicos!$J$2:$J$100)),,0,1))</f>
        <v/>
      </c>
      <c r="G658" s="15" t="str" cm="1">
        <f t="array" ref="G658">IF(OR($B658="",G$2=""),"",Projetos!$K657/_xlfn.XLOOKUP(G$2,Técnicos!$A$2:$A$100,IF(Projetos!M657=1,Técnicos!$F$2:$F$100,IF(Projetos!M657=2,Técnicos!$H$2:$H$100,Técnicos!$J$2:$J$100)),,0,1))</f>
        <v/>
      </c>
      <c r="H658" s="15" t="str" cm="1">
        <f t="array" ref="H658">IF(OR($B658="",H$2=""),"",Projetos!$K657/_xlfn.XLOOKUP(H$2,Técnicos!$A$2:$A$100,IF(Projetos!N657=1,Técnicos!$F$2:$F$100,IF(Projetos!N657=2,Técnicos!$H$2:$H$100,Técnicos!$J$2:$J$100)),,0,1))</f>
        <v/>
      </c>
      <c r="I658" s="15" t="str" cm="1">
        <f t="array" ref="I658">IF(OR($B658="",I$2=""),"",Projetos!$K657/_xlfn.XLOOKUP(I$2,Técnicos!$A$2:$A$100,IF(Projetos!O657=1,Técnicos!$F$2:$F$100,IF(Projetos!O657=2,Técnicos!$H$2:$H$100,Técnicos!$J$2:$J$100)),,0,1))</f>
        <v/>
      </c>
      <c r="J658" s="15" t="str" cm="1">
        <f t="array" ref="J658">IF(OR($B658="",J$2=""),"",Projetos!$K657/_xlfn.XLOOKUP(J$2,Técnicos!$A$2:$A$100,IF(Projetos!P657=1,Técnicos!$F$2:$F$100,IF(Projetos!P657=2,Técnicos!$H$2:$H$100,Técnicos!$J$2:$J$100)),,0,1))</f>
        <v/>
      </c>
      <c r="K658" s="15" t="str" cm="1">
        <f t="array" ref="K658">IF(OR($B658="",K$2=""),"",Projetos!$K657/_xlfn.XLOOKUP(K$2,Técnicos!$A$2:$A$100,IF(Projetos!Q657=1,Técnicos!$F$2:$F$100,IF(Projetos!Q657=2,Técnicos!$H$2:$H$100,Técnicos!$J$2:$J$100)),,0,1))</f>
        <v/>
      </c>
      <c r="L658" s="15" t="str" cm="1">
        <f t="array" ref="L658">IF(OR($B658="",L$2=""),"",Projetos!$K657/_xlfn.XLOOKUP(L$2,Técnicos!$A$2:$A$100,IF(Projetos!R657=1,Técnicos!$F$2:$F$100,IF(Projetos!R657=2,Técnicos!$H$2:$H$100,Técnicos!$J$2:$J$100)),,0,1))</f>
        <v/>
      </c>
      <c r="M658" s="15" t="str" cm="1">
        <f t="array" ref="M658">IF(OR($B658="",M$2=""),"",Projetos!$K657/_xlfn.XLOOKUP(M$2,Técnicos!$A$2:$A$100,IF(Projetos!S657=1,Técnicos!$F$2:$F$100,IF(Projetos!S657=2,Técnicos!$H$2:$H$100,Técnicos!$J$2:$J$100)),,0,1))</f>
        <v/>
      </c>
      <c r="N658" s="15" t="str" cm="1">
        <f t="array" ref="N658">IF(OR($B658="",N$2=""),"",Projetos!$K657/_xlfn.XLOOKUP(N$2,Técnicos!$A$2:$A$100,IF(Projetos!T657=1,Técnicos!$F$2:$F$100,IF(Projetos!T657=2,Técnicos!$H$2:$H$100,Técnicos!$J$2:$J$100)),,0,1))</f>
        <v/>
      </c>
      <c r="O658" s="15" t="str" cm="1">
        <f t="array" ref="O658">IF(OR($B658="",O$2=""),"",Projetos!$K657/_xlfn.XLOOKUP(O$2,Técnicos!$A$2:$A$100,IF(Projetos!U657=1,Técnicos!$F$2:$F$100,IF(Projetos!U657=2,Técnicos!$H$2:$H$100,Técnicos!$J$2:$J$100)),,0,1))</f>
        <v/>
      </c>
      <c r="P658" s="15" t="str" cm="1">
        <f t="array" ref="P658">IF(OR($B658="",P$2=""),"",Projetos!$K657/_xlfn.XLOOKUP(P$2,Técnicos!$A$2:$A$100,IF(Projetos!V657=1,Técnicos!$F$2:$F$100,IF(Projetos!V657=2,Técnicos!$H$2:$H$100,Técnicos!$J$2:$J$100)),,0,1))</f>
        <v/>
      </c>
      <c r="Q658" s="15" t="str" cm="1">
        <f t="array" ref="Q658">IF(OR($B658="",Q$2=""),"",Projetos!$K657/_xlfn.XLOOKUP(Q$2,Técnicos!$A$2:$A$100,IF(Projetos!W657=1,Técnicos!$F$2:$F$100,IF(Projetos!W657=2,Técnicos!$H$2:$H$100,Técnicos!$J$2:$J$100)),,0,1))</f>
        <v/>
      </c>
      <c r="R658" s="15" t="str" cm="1">
        <f t="array" ref="R658">IF(OR($B658="",R$2=""),"",Projetos!$K657/_xlfn.XLOOKUP(R$2,Técnicos!$A$2:$A$100,IF(Projetos!X657=1,Técnicos!$F$2:$F$100,IF(Projetos!X657=2,Técnicos!$H$2:$H$100,Técnicos!$J$2:$J$100)),,0,1))</f>
        <v/>
      </c>
      <c r="S658" s="15" t="str" cm="1">
        <f t="array" ref="S658">IF(OR($B658="",S$2=""),"",Projetos!$K657/_xlfn.XLOOKUP(S$2,Técnicos!$A$2:$A$100,IF(Projetos!Y657=1,Técnicos!$F$2:$F$100,IF(Projetos!Y657=2,Técnicos!$H$2:$H$100,Técnicos!$J$2:$J$100)),,0,1))</f>
        <v/>
      </c>
      <c r="T658" s="15" t="str" cm="1">
        <f t="array" ref="T658">IF(OR($B658="",T$2=""),"",Projetos!$K657/_xlfn.XLOOKUP(T$2,Técnicos!$A$2:$A$100,IF(Projetos!Z657=1,Técnicos!$F$2:$F$100,IF(Projetos!Z657=2,Técnicos!$H$2:$H$100,Técnicos!$J$2:$J$100)),,0,1))</f>
        <v/>
      </c>
      <c r="U658" s="15" t="str" cm="1">
        <f t="array" ref="U658">IF(OR($B658="",U$2=""),"",Projetos!$K657/_xlfn.XLOOKUP(U$2,Técnicos!$A$2:$A$100,IF(Projetos!AA657=1,Técnicos!$F$2:$F$100,IF(Projetos!AA657=2,Técnicos!$H$2:$H$100,Técnicos!$J$2:$J$100)),,0,1))</f>
        <v/>
      </c>
      <c r="V658" s="15" t="str" cm="1">
        <f t="array" ref="V658">IF(OR($B658="",V$2=""),"",Projetos!$K657/_xlfn.XLOOKUP(V$2,Técnicos!$A$2:$A$100,IF(Projetos!AB657=1,Técnicos!$F$2:$F$100,IF(Projetos!AB657=2,Técnicos!$H$2:$H$100,Técnicos!$J$2:$J$100)),,0,1))</f>
        <v/>
      </c>
      <c r="W658" s="15" t="str" cm="1">
        <f t="array" ref="W658">IF(OR($B658="",W$2=""),"",Projetos!$K657/_xlfn.XLOOKUP(W$2,Técnicos!$A$2:$A$100,IF(Projetos!AC657=1,Técnicos!$F$2:$F$100,IF(Projetos!AC657=2,Técnicos!$H$2:$H$100,Técnicos!$J$2:$J$100)),,0,1))</f>
        <v/>
      </c>
      <c r="X658" s="15" t="str" cm="1">
        <f t="array" ref="X658">IF(OR($B658="",X$2=""),"",Projetos!$K657/_xlfn.XLOOKUP(X$2,Técnicos!$A$2:$A$100,IF(Projetos!AD657=1,Técnicos!$F$2:$F$100,IF(Projetos!AD657=2,Técnicos!$H$2:$H$100,Técnicos!$J$2:$J$100)),,0,1))</f>
        <v/>
      </c>
      <c r="Y658" s="15" t="str" cm="1">
        <f t="array" ref="Y658">IF(OR($B658="",Y$2=""),"",Projetos!$K657/_xlfn.XLOOKUP(Y$2,Técnicos!$A$2:$A$100,IF(Projetos!AE657=1,Técnicos!$F$2:$F$100,IF(Projetos!AE657=2,Técnicos!$H$2:$H$100,Técnicos!$J$2:$J$100)),,0,1))</f>
        <v/>
      </c>
      <c r="Z658" s="15" t="str" cm="1">
        <f t="array" ref="Z658">IF(OR($B658="",Z$2=""),"",Projetos!$K657/_xlfn.XLOOKUP(Z$2,Técnicos!$A$2:$A$100,IF(Projetos!AF657=1,Técnicos!$F$2:$F$100,IF(Projetos!AF657=2,Técnicos!$H$2:$H$100,Técnicos!$J$2:$J$100)),,0,1))</f>
        <v/>
      </c>
      <c r="AA658" s="15" t="str" cm="1">
        <f t="array" ref="AA658">IF(OR($B658="",AA$2=""),"",Projetos!$K657/_xlfn.XLOOKUP(AA$2,Técnicos!$A$2:$A$100,IF(Projetos!AG657=1,Técnicos!$F$2:$F$100,IF(Projetos!AG657=2,Técnicos!$H$2:$H$100,Técnicos!$J$2:$J$100)),,0,1))</f>
        <v/>
      </c>
      <c r="AB658" s="15" t="str" cm="1">
        <f t="array" ref="AB658">IF(OR($B658="",AB$2=""),"",Projetos!$K657/_xlfn.XLOOKUP(AB$2,Técnicos!$A$2:$A$100,IF(Projetos!AH657=1,Técnicos!$F$2:$F$100,IF(Projetos!AH657=2,Técnicos!$H$2:$H$100,Técnicos!$J$2:$J$100)),,0,1))</f>
        <v/>
      </c>
      <c r="AC658" s="15" t="str" cm="1">
        <f t="array" ref="AC658">IF(OR($B658="",AC$2=""),"",Projetos!$K657/_xlfn.XLOOKUP(AC$2,Técnicos!$A$2:$A$100,IF(Projetos!AI657=1,Técnicos!$F$2:$F$100,IF(Projetos!AI657=2,Técnicos!$H$2:$H$100,Técnicos!$J$2:$J$100)),,0,1))</f>
        <v/>
      </c>
      <c r="AD658" s="15" t="str" cm="1">
        <f t="array" ref="AD658">IF(OR($B658="",AD$2=""),"",Projetos!$K657/_xlfn.XLOOKUP(AD$2,Técnicos!$A$2:$A$100,IF(Projetos!AJ657=1,Técnicos!$F$2:$F$100,IF(Projetos!AJ657=2,Técnicos!$H$2:$H$100,Técnicos!$J$2:$J$100)),,0,1))</f>
        <v/>
      </c>
      <c r="AE658" s="15" t="str" cm="1">
        <f t="array" ref="AE658">IF(OR($B658="",AE$2=""),"",Projetos!$K657/_xlfn.XLOOKUP(AE$2,Técnicos!$A$2:$A$100,IF(Projetos!AK657=1,Técnicos!$F$2:$F$100,IF(Projetos!AK657=2,Técnicos!$H$2:$H$100,Técnicos!$J$2:$J$100)),,0,1))</f>
        <v/>
      </c>
      <c r="AF658" s="15" t="str" cm="1">
        <f t="array" ref="AF658">IF(OR($B658="",AF$2=""),"",Projetos!$K657/_xlfn.XLOOKUP(AF$2,Técnicos!$A$2:$A$100,IF(Projetos!AL657=1,Técnicos!$F$2:$F$100,IF(Projetos!AL657=2,Técnicos!$H$2:$H$100,Técnicos!$J$2:$J$100)),,0,1))</f>
        <v/>
      </c>
      <c r="AG658" s="15" t="str" cm="1">
        <f t="array" ref="AG658">IF(OR($B658="",AG$2=""),"",Projetos!$K657/_xlfn.XLOOKUP(AG$2,Técnicos!$A$2:$A$100,IF(Projetos!AM657=1,Técnicos!$F$2:$F$100,IF(Projetos!AM657=2,Técnicos!$H$2:$H$100,Técnicos!$J$2:$J$100)),,0,1))</f>
        <v/>
      </c>
      <c r="AH658" s="15" t="str" cm="1">
        <f t="array" ref="AH658">IF(OR($B658="",AH$2=""),"",Projetos!$K657/_xlfn.XLOOKUP(AH$2,Técnicos!$A$2:$A$100,IF(Projetos!AN657=1,Técnicos!$F$2:$F$100,IF(Projetos!AN657=2,Técnicos!$H$2:$H$100,Técnicos!$J$2:$J$100)),,0,1))</f>
        <v/>
      </c>
      <c r="AI658" s="15" t="str" cm="1">
        <f t="array" ref="AI658">IF(OR($B658="",AI$2=""),"",Projetos!$K657/_xlfn.XLOOKUP(AI$2,Técnicos!$A$2:$A$100,IF(Projetos!AO657=1,Técnicos!$F$2:$F$100,IF(Projetos!AO657=2,Técnicos!$H$2:$H$100,Técnicos!$J$2:$J$100)),,0,1))</f>
        <v/>
      </c>
      <c r="AJ658" s="15" t="str" cm="1">
        <f t="array" ref="AJ658">IF(OR($B658="",AJ$2=""),"",Projetos!$K657/_xlfn.XLOOKUP(AJ$2,Técnicos!$A$2:$A$100,IF(Projetos!AP657=1,Técnicos!$F$2:$F$100,IF(Projetos!AP657=2,Técnicos!$H$2:$H$100,Técnicos!$J$2:$J$100)),,0,1))</f>
        <v/>
      </c>
      <c r="AK658" s="15" t="str" cm="1">
        <f t="array" ref="AK658">IF(OR($B658="",AK$2=""),"",Projetos!$K657/_xlfn.XLOOKUP(AK$2,Técnicos!$A$2:$A$100,IF(Projetos!AQ657=1,Técnicos!$F$2:$F$100,IF(Projetos!AQ657=2,Técnicos!$H$2:$H$100,Técnicos!$J$2:$J$100)),,0,1))</f>
        <v/>
      </c>
    </row>
    <row r="659" spans="3:37" x14ac:dyDescent="0.3">
      <c r="C659" s="15" t="str" cm="1">
        <f t="array" ref="C659">IF(OR($B659="",C$2=""),"",Projetos!$K658/_xlfn.XLOOKUP(C$2,Técnicos!$A$2:$A$100,IF(Projetos!I658=1,Técnicos!$F$2:$F$100,IF(Projetos!I658=2,Técnicos!$H$2:$H$100,Técnicos!$J$2:$J$100)),,0,1))</f>
        <v/>
      </c>
      <c r="D659" s="15" t="str" cm="1">
        <f t="array" ref="D659">IF(OR($B659="",D$2=""),"",Projetos!$K658/_xlfn.XLOOKUP(D$2,Técnicos!$A$2:$A$100,IF(Projetos!J658=1,Técnicos!$F$2:$F$100,IF(Projetos!J658=2,Técnicos!$H$2:$H$100,Técnicos!$J$2:$J$100)),,0,1))</f>
        <v/>
      </c>
      <c r="E659" s="15" t="str" cm="1">
        <f t="array" ref="E659">IF(OR($B659="",E$2=""),"",Projetos!$K658/_xlfn.XLOOKUP(E$2,Técnicos!$A$2:$A$100,IF(Projetos!K658=1,Técnicos!$F$2:$F$100,IF(Projetos!K658=2,Técnicos!$H$2:$H$100,Técnicos!$J$2:$J$100)),,0,1))</f>
        <v/>
      </c>
      <c r="F659" s="15" t="str" cm="1">
        <f t="array" ref="F659">IF(OR($B659="",F$2=""),"",Projetos!$K658/_xlfn.XLOOKUP(F$2,Técnicos!$A$2:$A$100,IF(Projetos!L658=1,Técnicos!$F$2:$F$100,IF(Projetos!L658=2,Técnicos!$H$2:$H$100,Técnicos!$J$2:$J$100)),,0,1))</f>
        <v/>
      </c>
      <c r="G659" s="15" t="str" cm="1">
        <f t="array" ref="G659">IF(OR($B659="",G$2=""),"",Projetos!$K658/_xlfn.XLOOKUP(G$2,Técnicos!$A$2:$A$100,IF(Projetos!M658=1,Técnicos!$F$2:$F$100,IF(Projetos!M658=2,Técnicos!$H$2:$H$100,Técnicos!$J$2:$J$100)),,0,1))</f>
        <v/>
      </c>
      <c r="H659" s="15" t="str" cm="1">
        <f t="array" ref="H659">IF(OR($B659="",H$2=""),"",Projetos!$K658/_xlfn.XLOOKUP(H$2,Técnicos!$A$2:$A$100,IF(Projetos!N658=1,Técnicos!$F$2:$F$100,IF(Projetos!N658=2,Técnicos!$H$2:$H$100,Técnicos!$J$2:$J$100)),,0,1))</f>
        <v/>
      </c>
      <c r="I659" s="15" t="str" cm="1">
        <f t="array" ref="I659">IF(OR($B659="",I$2=""),"",Projetos!$K658/_xlfn.XLOOKUP(I$2,Técnicos!$A$2:$A$100,IF(Projetos!O658=1,Técnicos!$F$2:$F$100,IF(Projetos!O658=2,Técnicos!$H$2:$H$100,Técnicos!$J$2:$J$100)),,0,1))</f>
        <v/>
      </c>
      <c r="J659" s="15" t="str" cm="1">
        <f t="array" ref="J659">IF(OR($B659="",J$2=""),"",Projetos!$K658/_xlfn.XLOOKUP(J$2,Técnicos!$A$2:$A$100,IF(Projetos!P658=1,Técnicos!$F$2:$F$100,IF(Projetos!P658=2,Técnicos!$H$2:$H$100,Técnicos!$J$2:$J$100)),,0,1))</f>
        <v/>
      </c>
      <c r="K659" s="15" t="str" cm="1">
        <f t="array" ref="K659">IF(OR($B659="",K$2=""),"",Projetos!$K658/_xlfn.XLOOKUP(K$2,Técnicos!$A$2:$A$100,IF(Projetos!Q658=1,Técnicos!$F$2:$F$100,IF(Projetos!Q658=2,Técnicos!$H$2:$H$100,Técnicos!$J$2:$J$100)),,0,1))</f>
        <v/>
      </c>
      <c r="L659" s="15" t="str" cm="1">
        <f t="array" ref="L659">IF(OR($B659="",L$2=""),"",Projetos!$K658/_xlfn.XLOOKUP(L$2,Técnicos!$A$2:$A$100,IF(Projetos!R658=1,Técnicos!$F$2:$F$100,IF(Projetos!R658=2,Técnicos!$H$2:$H$100,Técnicos!$J$2:$J$100)),,0,1))</f>
        <v/>
      </c>
      <c r="M659" s="15" t="str" cm="1">
        <f t="array" ref="M659">IF(OR($B659="",M$2=""),"",Projetos!$K658/_xlfn.XLOOKUP(M$2,Técnicos!$A$2:$A$100,IF(Projetos!S658=1,Técnicos!$F$2:$F$100,IF(Projetos!S658=2,Técnicos!$H$2:$H$100,Técnicos!$J$2:$J$100)),,0,1))</f>
        <v/>
      </c>
      <c r="N659" s="15" t="str" cm="1">
        <f t="array" ref="N659">IF(OR($B659="",N$2=""),"",Projetos!$K658/_xlfn.XLOOKUP(N$2,Técnicos!$A$2:$A$100,IF(Projetos!T658=1,Técnicos!$F$2:$F$100,IF(Projetos!T658=2,Técnicos!$H$2:$H$100,Técnicos!$J$2:$J$100)),,0,1))</f>
        <v/>
      </c>
      <c r="O659" s="15" t="str" cm="1">
        <f t="array" ref="O659">IF(OR($B659="",O$2=""),"",Projetos!$K658/_xlfn.XLOOKUP(O$2,Técnicos!$A$2:$A$100,IF(Projetos!U658=1,Técnicos!$F$2:$F$100,IF(Projetos!U658=2,Técnicos!$H$2:$H$100,Técnicos!$J$2:$J$100)),,0,1))</f>
        <v/>
      </c>
      <c r="P659" s="15" t="str" cm="1">
        <f t="array" ref="P659">IF(OR($B659="",P$2=""),"",Projetos!$K658/_xlfn.XLOOKUP(P$2,Técnicos!$A$2:$A$100,IF(Projetos!V658=1,Técnicos!$F$2:$F$100,IF(Projetos!V658=2,Técnicos!$H$2:$H$100,Técnicos!$J$2:$J$100)),,0,1))</f>
        <v/>
      </c>
      <c r="Q659" s="15" t="str" cm="1">
        <f t="array" ref="Q659">IF(OR($B659="",Q$2=""),"",Projetos!$K658/_xlfn.XLOOKUP(Q$2,Técnicos!$A$2:$A$100,IF(Projetos!W658=1,Técnicos!$F$2:$F$100,IF(Projetos!W658=2,Técnicos!$H$2:$H$100,Técnicos!$J$2:$J$100)),,0,1))</f>
        <v/>
      </c>
      <c r="R659" s="15" t="str" cm="1">
        <f t="array" ref="R659">IF(OR($B659="",R$2=""),"",Projetos!$K658/_xlfn.XLOOKUP(R$2,Técnicos!$A$2:$A$100,IF(Projetos!X658=1,Técnicos!$F$2:$F$100,IF(Projetos!X658=2,Técnicos!$H$2:$H$100,Técnicos!$J$2:$J$100)),,0,1))</f>
        <v/>
      </c>
      <c r="S659" s="15" t="str" cm="1">
        <f t="array" ref="S659">IF(OR($B659="",S$2=""),"",Projetos!$K658/_xlfn.XLOOKUP(S$2,Técnicos!$A$2:$A$100,IF(Projetos!Y658=1,Técnicos!$F$2:$F$100,IF(Projetos!Y658=2,Técnicos!$H$2:$H$100,Técnicos!$J$2:$J$100)),,0,1))</f>
        <v/>
      </c>
      <c r="T659" s="15" t="str" cm="1">
        <f t="array" ref="T659">IF(OR($B659="",T$2=""),"",Projetos!$K658/_xlfn.XLOOKUP(T$2,Técnicos!$A$2:$A$100,IF(Projetos!Z658=1,Técnicos!$F$2:$F$100,IF(Projetos!Z658=2,Técnicos!$H$2:$H$100,Técnicos!$J$2:$J$100)),,0,1))</f>
        <v/>
      </c>
      <c r="U659" s="15" t="str" cm="1">
        <f t="array" ref="U659">IF(OR($B659="",U$2=""),"",Projetos!$K658/_xlfn.XLOOKUP(U$2,Técnicos!$A$2:$A$100,IF(Projetos!AA658=1,Técnicos!$F$2:$F$100,IF(Projetos!AA658=2,Técnicos!$H$2:$H$100,Técnicos!$J$2:$J$100)),,0,1))</f>
        <v/>
      </c>
      <c r="V659" s="15" t="str" cm="1">
        <f t="array" ref="V659">IF(OR($B659="",V$2=""),"",Projetos!$K658/_xlfn.XLOOKUP(V$2,Técnicos!$A$2:$A$100,IF(Projetos!AB658=1,Técnicos!$F$2:$F$100,IF(Projetos!AB658=2,Técnicos!$H$2:$H$100,Técnicos!$J$2:$J$100)),,0,1))</f>
        <v/>
      </c>
      <c r="W659" s="15" t="str" cm="1">
        <f t="array" ref="W659">IF(OR($B659="",W$2=""),"",Projetos!$K658/_xlfn.XLOOKUP(W$2,Técnicos!$A$2:$A$100,IF(Projetos!AC658=1,Técnicos!$F$2:$F$100,IF(Projetos!AC658=2,Técnicos!$H$2:$H$100,Técnicos!$J$2:$J$100)),,0,1))</f>
        <v/>
      </c>
      <c r="X659" s="15" t="str" cm="1">
        <f t="array" ref="X659">IF(OR($B659="",X$2=""),"",Projetos!$K658/_xlfn.XLOOKUP(X$2,Técnicos!$A$2:$A$100,IF(Projetos!AD658=1,Técnicos!$F$2:$F$100,IF(Projetos!AD658=2,Técnicos!$H$2:$H$100,Técnicos!$J$2:$J$100)),,0,1))</f>
        <v/>
      </c>
      <c r="Y659" s="15" t="str" cm="1">
        <f t="array" ref="Y659">IF(OR($B659="",Y$2=""),"",Projetos!$K658/_xlfn.XLOOKUP(Y$2,Técnicos!$A$2:$A$100,IF(Projetos!AE658=1,Técnicos!$F$2:$F$100,IF(Projetos!AE658=2,Técnicos!$H$2:$H$100,Técnicos!$J$2:$J$100)),,0,1))</f>
        <v/>
      </c>
      <c r="Z659" s="15" t="str" cm="1">
        <f t="array" ref="Z659">IF(OR($B659="",Z$2=""),"",Projetos!$K658/_xlfn.XLOOKUP(Z$2,Técnicos!$A$2:$A$100,IF(Projetos!AF658=1,Técnicos!$F$2:$F$100,IF(Projetos!AF658=2,Técnicos!$H$2:$H$100,Técnicos!$J$2:$J$100)),,0,1))</f>
        <v/>
      </c>
      <c r="AA659" s="15" t="str" cm="1">
        <f t="array" ref="AA659">IF(OR($B659="",AA$2=""),"",Projetos!$K658/_xlfn.XLOOKUP(AA$2,Técnicos!$A$2:$A$100,IF(Projetos!AG658=1,Técnicos!$F$2:$F$100,IF(Projetos!AG658=2,Técnicos!$H$2:$H$100,Técnicos!$J$2:$J$100)),,0,1))</f>
        <v/>
      </c>
      <c r="AB659" s="15" t="str" cm="1">
        <f t="array" ref="AB659">IF(OR($B659="",AB$2=""),"",Projetos!$K658/_xlfn.XLOOKUP(AB$2,Técnicos!$A$2:$A$100,IF(Projetos!AH658=1,Técnicos!$F$2:$F$100,IF(Projetos!AH658=2,Técnicos!$H$2:$H$100,Técnicos!$J$2:$J$100)),,0,1))</f>
        <v/>
      </c>
      <c r="AC659" s="15" t="str" cm="1">
        <f t="array" ref="AC659">IF(OR($B659="",AC$2=""),"",Projetos!$K658/_xlfn.XLOOKUP(AC$2,Técnicos!$A$2:$A$100,IF(Projetos!AI658=1,Técnicos!$F$2:$F$100,IF(Projetos!AI658=2,Técnicos!$H$2:$H$100,Técnicos!$J$2:$J$100)),,0,1))</f>
        <v/>
      </c>
      <c r="AD659" s="15" t="str" cm="1">
        <f t="array" ref="AD659">IF(OR($B659="",AD$2=""),"",Projetos!$K658/_xlfn.XLOOKUP(AD$2,Técnicos!$A$2:$A$100,IF(Projetos!AJ658=1,Técnicos!$F$2:$F$100,IF(Projetos!AJ658=2,Técnicos!$H$2:$H$100,Técnicos!$J$2:$J$100)),,0,1))</f>
        <v/>
      </c>
      <c r="AE659" s="15" t="str" cm="1">
        <f t="array" ref="AE659">IF(OR($B659="",AE$2=""),"",Projetos!$K658/_xlfn.XLOOKUP(AE$2,Técnicos!$A$2:$A$100,IF(Projetos!AK658=1,Técnicos!$F$2:$F$100,IF(Projetos!AK658=2,Técnicos!$H$2:$H$100,Técnicos!$J$2:$J$100)),,0,1))</f>
        <v/>
      </c>
      <c r="AF659" s="15" t="str" cm="1">
        <f t="array" ref="AF659">IF(OR($B659="",AF$2=""),"",Projetos!$K658/_xlfn.XLOOKUP(AF$2,Técnicos!$A$2:$A$100,IF(Projetos!AL658=1,Técnicos!$F$2:$F$100,IF(Projetos!AL658=2,Técnicos!$H$2:$H$100,Técnicos!$J$2:$J$100)),,0,1))</f>
        <v/>
      </c>
      <c r="AG659" s="15" t="str" cm="1">
        <f t="array" ref="AG659">IF(OR($B659="",AG$2=""),"",Projetos!$K658/_xlfn.XLOOKUP(AG$2,Técnicos!$A$2:$A$100,IF(Projetos!AM658=1,Técnicos!$F$2:$F$100,IF(Projetos!AM658=2,Técnicos!$H$2:$H$100,Técnicos!$J$2:$J$100)),,0,1))</f>
        <v/>
      </c>
      <c r="AH659" s="15" t="str" cm="1">
        <f t="array" ref="AH659">IF(OR($B659="",AH$2=""),"",Projetos!$K658/_xlfn.XLOOKUP(AH$2,Técnicos!$A$2:$A$100,IF(Projetos!AN658=1,Técnicos!$F$2:$F$100,IF(Projetos!AN658=2,Técnicos!$H$2:$H$100,Técnicos!$J$2:$J$100)),,0,1))</f>
        <v/>
      </c>
      <c r="AI659" s="15" t="str" cm="1">
        <f t="array" ref="AI659">IF(OR($B659="",AI$2=""),"",Projetos!$K658/_xlfn.XLOOKUP(AI$2,Técnicos!$A$2:$A$100,IF(Projetos!AO658=1,Técnicos!$F$2:$F$100,IF(Projetos!AO658=2,Técnicos!$H$2:$H$100,Técnicos!$J$2:$J$100)),,0,1))</f>
        <v/>
      </c>
      <c r="AJ659" s="15" t="str" cm="1">
        <f t="array" ref="AJ659">IF(OR($B659="",AJ$2=""),"",Projetos!$K658/_xlfn.XLOOKUP(AJ$2,Técnicos!$A$2:$A$100,IF(Projetos!AP658=1,Técnicos!$F$2:$F$100,IF(Projetos!AP658=2,Técnicos!$H$2:$H$100,Técnicos!$J$2:$J$100)),,0,1))</f>
        <v/>
      </c>
      <c r="AK659" s="15" t="str" cm="1">
        <f t="array" ref="AK659">IF(OR($B659="",AK$2=""),"",Projetos!$K658/_xlfn.XLOOKUP(AK$2,Técnicos!$A$2:$A$100,IF(Projetos!AQ658=1,Técnicos!$F$2:$F$100,IF(Projetos!AQ658=2,Técnicos!$H$2:$H$100,Técnicos!$J$2:$J$100)),,0,1))</f>
        <v/>
      </c>
    </row>
    <row r="660" spans="3:37" x14ac:dyDescent="0.3">
      <c r="C660" s="15" t="str" cm="1">
        <f t="array" ref="C660">IF(OR($B660="",C$2=""),"",Projetos!$K659/_xlfn.XLOOKUP(C$2,Técnicos!$A$2:$A$100,IF(Projetos!I659=1,Técnicos!$F$2:$F$100,IF(Projetos!I659=2,Técnicos!$H$2:$H$100,Técnicos!$J$2:$J$100)),,0,1))</f>
        <v/>
      </c>
      <c r="D660" s="15" t="str" cm="1">
        <f t="array" ref="D660">IF(OR($B660="",D$2=""),"",Projetos!$K659/_xlfn.XLOOKUP(D$2,Técnicos!$A$2:$A$100,IF(Projetos!J659=1,Técnicos!$F$2:$F$100,IF(Projetos!J659=2,Técnicos!$H$2:$H$100,Técnicos!$J$2:$J$100)),,0,1))</f>
        <v/>
      </c>
      <c r="E660" s="15" t="str" cm="1">
        <f t="array" ref="E660">IF(OR($B660="",E$2=""),"",Projetos!$K659/_xlfn.XLOOKUP(E$2,Técnicos!$A$2:$A$100,IF(Projetos!K659=1,Técnicos!$F$2:$F$100,IF(Projetos!K659=2,Técnicos!$H$2:$H$100,Técnicos!$J$2:$J$100)),,0,1))</f>
        <v/>
      </c>
      <c r="F660" s="15" t="str" cm="1">
        <f t="array" ref="F660">IF(OR($B660="",F$2=""),"",Projetos!$K659/_xlfn.XLOOKUP(F$2,Técnicos!$A$2:$A$100,IF(Projetos!L659=1,Técnicos!$F$2:$F$100,IF(Projetos!L659=2,Técnicos!$H$2:$H$100,Técnicos!$J$2:$J$100)),,0,1))</f>
        <v/>
      </c>
      <c r="G660" s="15" t="str" cm="1">
        <f t="array" ref="G660">IF(OR($B660="",G$2=""),"",Projetos!$K659/_xlfn.XLOOKUP(G$2,Técnicos!$A$2:$A$100,IF(Projetos!M659=1,Técnicos!$F$2:$F$100,IF(Projetos!M659=2,Técnicos!$H$2:$H$100,Técnicos!$J$2:$J$100)),,0,1))</f>
        <v/>
      </c>
      <c r="H660" s="15" t="str" cm="1">
        <f t="array" ref="H660">IF(OR($B660="",H$2=""),"",Projetos!$K659/_xlfn.XLOOKUP(H$2,Técnicos!$A$2:$A$100,IF(Projetos!N659=1,Técnicos!$F$2:$F$100,IF(Projetos!N659=2,Técnicos!$H$2:$H$100,Técnicos!$J$2:$J$100)),,0,1))</f>
        <v/>
      </c>
      <c r="I660" s="15" t="str" cm="1">
        <f t="array" ref="I660">IF(OR($B660="",I$2=""),"",Projetos!$K659/_xlfn.XLOOKUP(I$2,Técnicos!$A$2:$A$100,IF(Projetos!O659=1,Técnicos!$F$2:$F$100,IF(Projetos!O659=2,Técnicos!$H$2:$H$100,Técnicos!$J$2:$J$100)),,0,1))</f>
        <v/>
      </c>
      <c r="J660" s="15" t="str" cm="1">
        <f t="array" ref="J660">IF(OR($B660="",J$2=""),"",Projetos!$K659/_xlfn.XLOOKUP(J$2,Técnicos!$A$2:$A$100,IF(Projetos!P659=1,Técnicos!$F$2:$F$100,IF(Projetos!P659=2,Técnicos!$H$2:$H$100,Técnicos!$J$2:$J$100)),,0,1))</f>
        <v/>
      </c>
      <c r="K660" s="15" t="str" cm="1">
        <f t="array" ref="K660">IF(OR($B660="",K$2=""),"",Projetos!$K659/_xlfn.XLOOKUP(K$2,Técnicos!$A$2:$A$100,IF(Projetos!Q659=1,Técnicos!$F$2:$F$100,IF(Projetos!Q659=2,Técnicos!$H$2:$H$100,Técnicos!$J$2:$J$100)),,0,1))</f>
        <v/>
      </c>
      <c r="L660" s="15" t="str" cm="1">
        <f t="array" ref="L660">IF(OR($B660="",L$2=""),"",Projetos!$K659/_xlfn.XLOOKUP(L$2,Técnicos!$A$2:$A$100,IF(Projetos!R659=1,Técnicos!$F$2:$F$100,IF(Projetos!R659=2,Técnicos!$H$2:$H$100,Técnicos!$J$2:$J$100)),,0,1))</f>
        <v/>
      </c>
      <c r="M660" s="15" t="str" cm="1">
        <f t="array" ref="M660">IF(OR($B660="",M$2=""),"",Projetos!$K659/_xlfn.XLOOKUP(M$2,Técnicos!$A$2:$A$100,IF(Projetos!S659=1,Técnicos!$F$2:$F$100,IF(Projetos!S659=2,Técnicos!$H$2:$H$100,Técnicos!$J$2:$J$100)),,0,1))</f>
        <v/>
      </c>
      <c r="N660" s="15" t="str" cm="1">
        <f t="array" ref="N660">IF(OR($B660="",N$2=""),"",Projetos!$K659/_xlfn.XLOOKUP(N$2,Técnicos!$A$2:$A$100,IF(Projetos!T659=1,Técnicos!$F$2:$F$100,IF(Projetos!T659=2,Técnicos!$H$2:$H$100,Técnicos!$J$2:$J$100)),,0,1))</f>
        <v/>
      </c>
      <c r="O660" s="15" t="str" cm="1">
        <f t="array" ref="O660">IF(OR($B660="",O$2=""),"",Projetos!$K659/_xlfn.XLOOKUP(O$2,Técnicos!$A$2:$A$100,IF(Projetos!U659=1,Técnicos!$F$2:$F$100,IF(Projetos!U659=2,Técnicos!$H$2:$H$100,Técnicos!$J$2:$J$100)),,0,1))</f>
        <v/>
      </c>
      <c r="P660" s="15" t="str" cm="1">
        <f t="array" ref="P660">IF(OR($B660="",P$2=""),"",Projetos!$K659/_xlfn.XLOOKUP(P$2,Técnicos!$A$2:$A$100,IF(Projetos!V659=1,Técnicos!$F$2:$F$100,IF(Projetos!V659=2,Técnicos!$H$2:$H$100,Técnicos!$J$2:$J$100)),,0,1))</f>
        <v/>
      </c>
      <c r="Q660" s="15" t="str" cm="1">
        <f t="array" ref="Q660">IF(OR($B660="",Q$2=""),"",Projetos!$K659/_xlfn.XLOOKUP(Q$2,Técnicos!$A$2:$A$100,IF(Projetos!W659=1,Técnicos!$F$2:$F$100,IF(Projetos!W659=2,Técnicos!$H$2:$H$100,Técnicos!$J$2:$J$100)),,0,1))</f>
        <v/>
      </c>
      <c r="R660" s="15" t="str" cm="1">
        <f t="array" ref="R660">IF(OR($B660="",R$2=""),"",Projetos!$K659/_xlfn.XLOOKUP(R$2,Técnicos!$A$2:$A$100,IF(Projetos!X659=1,Técnicos!$F$2:$F$100,IF(Projetos!X659=2,Técnicos!$H$2:$H$100,Técnicos!$J$2:$J$100)),,0,1))</f>
        <v/>
      </c>
      <c r="S660" s="15" t="str" cm="1">
        <f t="array" ref="S660">IF(OR($B660="",S$2=""),"",Projetos!$K659/_xlfn.XLOOKUP(S$2,Técnicos!$A$2:$A$100,IF(Projetos!Y659=1,Técnicos!$F$2:$F$100,IF(Projetos!Y659=2,Técnicos!$H$2:$H$100,Técnicos!$J$2:$J$100)),,0,1))</f>
        <v/>
      </c>
      <c r="T660" s="15" t="str" cm="1">
        <f t="array" ref="T660">IF(OR($B660="",T$2=""),"",Projetos!$K659/_xlfn.XLOOKUP(T$2,Técnicos!$A$2:$A$100,IF(Projetos!Z659=1,Técnicos!$F$2:$F$100,IF(Projetos!Z659=2,Técnicos!$H$2:$H$100,Técnicos!$J$2:$J$100)),,0,1))</f>
        <v/>
      </c>
      <c r="U660" s="15" t="str" cm="1">
        <f t="array" ref="U660">IF(OR($B660="",U$2=""),"",Projetos!$K659/_xlfn.XLOOKUP(U$2,Técnicos!$A$2:$A$100,IF(Projetos!AA659=1,Técnicos!$F$2:$F$100,IF(Projetos!AA659=2,Técnicos!$H$2:$H$100,Técnicos!$J$2:$J$100)),,0,1))</f>
        <v/>
      </c>
      <c r="V660" s="15" t="str" cm="1">
        <f t="array" ref="V660">IF(OR($B660="",V$2=""),"",Projetos!$K659/_xlfn.XLOOKUP(V$2,Técnicos!$A$2:$A$100,IF(Projetos!AB659=1,Técnicos!$F$2:$F$100,IF(Projetos!AB659=2,Técnicos!$H$2:$H$100,Técnicos!$J$2:$J$100)),,0,1))</f>
        <v/>
      </c>
      <c r="W660" s="15" t="str" cm="1">
        <f t="array" ref="W660">IF(OR($B660="",W$2=""),"",Projetos!$K659/_xlfn.XLOOKUP(W$2,Técnicos!$A$2:$A$100,IF(Projetos!AC659=1,Técnicos!$F$2:$F$100,IF(Projetos!AC659=2,Técnicos!$H$2:$H$100,Técnicos!$J$2:$J$100)),,0,1))</f>
        <v/>
      </c>
      <c r="X660" s="15" t="str" cm="1">
        <f t="array" ref="X660">IF(OR($B660="",X$2=""),"",Projetos!$K659/_xlfn.XLOOKUP(X$2,Técnicos!$A$2:$A$100,IF(Projetos!AD659=1,Técnicos!$F$2:$F$100,IF(Projetos!AD659=2,Técnicos!$H$2:$H$100,Técnicos!$J$2:$J$100)),,0,1))</f>
        <v/>
      </c>
      <c r="Y660" s="15" t="str" cm="1">
        <f t="array" ref="Y660">IF(OR($B660="",Y$2=""),"",Projetos!$K659/_xlfn.XLOOKUP(Y$2,Técnicos!$A$2:$A$100,IF(Projetos!AE659=1,Técnicos!$F$2:$F$100,IF(Projetos!AE659=2,Técnicos!$H$2:$H$100,Técnicos!$J$2:$J$100)),,0,1))</f>
        <v/>
      </c>
      <c r="Z660" s="15" t="str" cm="1">
        <f t="array" ref="Z660">IF(OR($B660="",Z$2=""),"",Projetos!$K659/_xlfn.XLOOKUP(Z$2,Técnicos!$A$2:$A$100,IF(Projetos!AF659=1,Técnicos!$F$2:$F$100,IF(Projetos!AF659=2,Técnicos!$H$2:$H$100,Técnicos!$J$2:$J$100)),,0,1))</f>
        <v/>
      </c>
      <c r="AA660" s="15" t="str" cm="1">
        <f t="array" ref="AA660">IF(OR($B660="",AA$2=""),"",Projetos!$K659/_xlfn.XLOOKUP(AA$2,Técnicos!$A$2:$A$100,IF(Projetos!AG659=1,Técnicos!$F$2:$F$100,IF(Projetos!AG659=2,Técnicos!$H$2:$H$100,Técnicos!$J$2:$J$100)),,0,1))</f>
        <v/>
      </c>
      <c r="AB660" s="15" t="str" cm="1">
        <f t="array" ref="AB660">IF(OR($B660="",AB$2=""),"",Projetos!$K659/_xlfn.XLOOKUP(AB$2,Técnicos!$A$2:$A$100,IF(Projetos!AH659=1,Técnicos!$F$2:$F$100,IF(Projetos!AH659=2,Técnicos!$H$2:$H$100,Técnicos!$J$2:$J$100)),,0,1))</f>
        <v/>
      </c>
      <c r="AC660" s="15" t="str" cm="1">
        <f t="array" ref="AC660">IF(OR($B660="",AC$2=""),"",Projetos!$K659/_xlfn.XLOOKUP(AC$2,Técnicos!$A$2:$A$100,IF(Projetos!AI659=1,Técnicos!$F$2:$F$100,IF(Projetos!AI659=2,Técnicos!$H$2:$H$100,Técnicos!$J$2:$J$100)),,0,1))</f>
        <v/>
      </c>
      <c r="AD660" s="15" t="str" cm="1">
        <f t="array" ref="AD660">IF(OR($B660="",AD$2=""),"",Projetos!$K659/_xlfn.XLOOKUP(AD$2,Técnicos!$A$2:$A$100,IF(Projetos!AJ659=1,Técnicos!$F$2:$F$100,IF(Projetos!AJ659=2,Técnicos!$H$2:$H$100,Técnicos!$J$2:$J$100)),,0,1))</f>
        <v/>
      </c>
      <c r="AE660" s="15" t="str" cm="1">
        <f t="array" ref="AE660">IF(OR($B660="",AE$2=""),"",Projetos!$K659/_xlfn.XLOOKUP(AE$2,Técnicos!$A$2:$A$100,IF(Projetos!AK659=1,Técnicos!$F$2:$F$100,IF(Projetos!AK659=2,Técnicos!$H$2:$H$100,Técnicos!$J$2:$J$100)),,0,1))</f>
        <v/>
      </c>
      <c r="AF660" s="15" t="str" cm="1">
        <f t="array" ref="AF660">IF(OR($B660="",AF$2=""),"",Projetos!$K659/_xlfn.XLOOKUP(AF$2,Técnicos!$A$2:$A$100,IF(Projetos!AL659=1,Técnicos!$F$2:$F$100,IF(Projetos!AL659=2,Técnicos!$H$2:$H$100,Técnicos!$J$2:$J$100)),,0,1))</f>
        <v/>
      </c>
      <c r="AG660" s="15" t="str" cm="1">
        <f t="array" ref="AG660">IF(OR($B660="",AG$2=""),"",Projetos!$K659/_xlfn.XLOOKUP(AG$2,Técnicos!$A$2:$A$100,IF(Projetos!AM659=1,Técnicos!$F$2:$F$100,IF(Projetos!AM659=2,Técnicos!$H$2:$H$100,Técnicos!$J$2:$J$100)),,0,1))</f>
        <v/>
      </c>
      <c r="AH660" s="15" t="str" cm="1">
        <f t="array" ref="AH660">IF(OR($B660="",AH$2=""),"",Projetos!$K659/_xlfn.XLOOKUP(AH$2,Técnicos!$A$2:$A$100,IF(Projetos!AN659=1,Técnicos!$F$2:$F$100,IF(Projetos!AN659=2,Técnicos!$H$2:$H$100,Técnicos!$J$2:$J$100)),,0,1))</f>
        <v/>
      </c>
      <c r="AI660" s="15" t="str" cm="1">
        <f t="array" ref="AI660">IF(OR($B660="",AI$2=""),"",Projetos!$K659/_xlfn.XLOOKUP(AI$2,Técnicos!$A$2:$A$100,IF(Projetos!AO659=1,Técnicos!$F$2:$F$100,IF(Projetos!AO659=2,Técnicos!$H$2:$H$100,Técnicos!$J$2:$J$100)),,0,1))</f>
        <v/>
      </c>
      <c r="AJ660" s="15" t="str" cm="1">
        <f t="array" ref="AJ660">IF(OR($B660="",AJ$2=""),"",Projetos!$K659/_xlfn.XLOOKUP(AJ$2,Técnicos!$A$2:$A$100,IF(Projetos!AP659=1,Técnicos!$F$2:$F$100,IF(Projetos!AP659=2,Técnicos!$H$2:$H$100,Técnicos!$J$2:$J$100)),,0,1))</f>
        <v/>
      </c>
      <c r="AK660" s="15" t="str" cm="1">
        <f t="array" ref="AK660">IF(OR($B660="",AK$2=""),"",Projetos!$K659/_xlfn.XLOOKUP(AK$2,Técnicos!$A$2:$A$100,IF(Projetos!AQ659=1,Técnicos!$F$2:$F$100,IF(Projetos!AQ659=2,Técnicos!$H$2:$H$100,Técnicos!$J$2:$J$100)),,0,1))</f>
        <v/>
      </c>
    </row>
    <row r="661" spans="3:37" x14ac:dyDescent="0.3">
      <c r="C661" s="15" t="str" cm="1">
        <f t="array" ref="C661">IF(OR($B661="",C$2=""),"",Projetos!$K660/_xlfn.XLOOKUP(C$2,Técnicos!$A$2:$A$100,IF(Projetos!I660=1,Técnicos!$F$2:$F$100,IF(Projetos!I660=2,Técnicos!$H$2:$H$100,Técnicos!$J$2:$J$100)),,0,1))</f>
        <v/>
      </c>
      <c r="D661" s="15" t="str" cm="1">
        <f t="array" ref="D661">IF(OR($B661="",D$2=""),"",Projetos!$K660/_xlfn.XLOOKUP(D$2,Técnicos!$A$2:$A$100,IF(Projetos!J660=1,Técnicos!$F$2:$F$100,IF(Projetos!J660=2,Técnicos!$H$2:$H$100,Técnicos!$J$2:$J$100)),,0,1))</f>
        <v/>
      </c>
      <c r="E661" s="15" t="str" cm="1">
        <f t="array" ref="E661">IF(OR($B661="",E$2=""),"",Projetos!$K660/_xlfn.XLOOKUP(E$2,Técnicos!$A$2:$A$100,IF(Projetos!K660=1,Técnicos!$F$2:$F$100,IF(Projetos!K660=2,Técnicos!$H$2:$H$100,Técnicos!$J$2:$J$100)),,0,1))</f>
        <v/>
      </c>
      <c r="F661" s="15" t="str" cm="1">
        <f t="array" ref="F661">IF(OR($B661="",F$2=""),"",Projetos!$K660/_xlfn.XLOOKUP(F$2,Técnicos!$A$2:$A$100,IF(Projetos!L660=1,Técnicos!$F$2:$F$100,IF(Projetos!L660=2,Técnicos!$H$2:$H$100,Técnicos!$J$2:$J$100)),,0,1))</f>
        <v/>
      </c>
      <c r="G661" s="15" t="str" cm="1">
        <f t="array" ref="G661">IF(OR($B661="",G$2=""),"",Projetos!$K660/_xlfn.XLOOKUP(G$2,Técnicos!$A$2:$A$100,IF(Projetos!M660=1,Técnicos!$F$2:$F$100,IF(Projetos!M660=2,Técnicos!$H$2:$H$100,Técnicos!$J$2:$J$100)),,0,1))</f>
        <v/>
      </c>
      <c r="H661" s="15" t="str" cm="1">
        <f t="array" ref="H661">IF(OR($B661="",H$2=""),"",Projetos!$K660/_xlfn.XLOOKUP(H$2,Técnicos!$A$2:$A$100,IF(Projetos!N660=1,Técnicos!$F$2:$F$100,IF(Projetos!N660=2,Técnicos!$H$2:$H$100,Técnicos!$J$2:$J$100)),,0,1))</f>
        <v/>
      </c>
      <c r="I661" s="15" t="str" cm="1">
        <f t="array" ref="I661">IF(OR($B661="",I$2=""),"",Projetos!$K660/_xlfn.XLOOKUP(I$2,Técnicos!$A$2:$A$100,IF(Projetos!O660=1,Técnicos!$F$2:$F$100,IF(Projetos!O660=2,Técnicos!$H$2:$H$100,Técnicos!$J$2:$J$100)),,0,1))</f>
        <v/>
      </c>
      <c r="J661" s="15" t="str" cm="1">
        <f t="array" ref="J661">IF(OR($B661="",J$2=""),"",Projetos!$K660/_xlfn.XLOOKUP(J$2,Técnicos!$A$2:$A$100,IF(Projetos!P660=1,Técnicos!$F$2:$F$100,IF(Projetos!P660=2,Técnicos!$H$2:$H$100,Técnicos!$J$2:$J$100)),,0,1))</f>
        <v/>
      </c>
      <c r="K661" s="15" t="str" cm="1">
        <f t="array" ref="K661">IF(OR($B661="",K$2=""),"",Projetos!$K660/_xlfn.XLOOKUP(K$2,Técnicos!$A$2:$A$100,IF(Projetos!Q660=1,Técnicos!$F$2:$F$100,IF(Projetos!Q660=2,Técnicos!$H$2:$H$100,Técnicos!$J$2:$J$100)),,0,1))</f>
        <v/>
      </c>
      <c r="L661" s="15" t="str" cm="1">
        <f t="array" ref="L661">IF(OR($B661="",L$2=""),"",Projetos!$K660/_xlfn.XLOOKUP(L$2,Técnicos!$A$2:$A$100,IF(Projetos!R660=1,Técnicos!$F$2:$F$100,IF(Projetos!R660=2,Técnicos!$H$2:$H$100,Técnicos!$J$2:$J$100)),,0,1))</f>
        <v/>
      </c>
      <c r="M661" s="15" t="str" cm="1">
        <f t="array" ref="M661">IF(OR($B661="",M$2=""),"",Projetos!$K660/_xlfn.XLOOKUP(M$2,Técnicos!$A$2:$A$100,IF(Projetos!S660=1,Técnicos!$F$2:$F$100,IF(Projetos!S660=2,Técnicos!$H$2:$H$100,Técnicos!$J$2:$J$100)),,0,1))</f>
        <v/>
      </c>
      <c r="N661" s="15" t="str" cm="1">
        <f t="array" ref="N661">IF(OR($B661="",N$2=""),"",Projetos!$K660/_xlfn.XLOOKUP(N$2,Técnicos!$A$2:$A$100,IF(Projetos!T660=1,Técnicos!$F$2:$F$100,IF(Projetos!T660=2,Técnicos!$H$2:$H$100,Técnicos!$J$2:$J$100)),,0,1))</f>
        <v/>
      </c>
      <c r="O661" s="15" t="str" cm="1">
        <f t="array" ref="O661">IF(OR($B661="",O$2=""),"",Projetos!$K660/_xlfn.XLOOKUP(O$2,Técnicos!$A$2:$A$100,IF(Projetos!U660=1,Técnicos!$F$2:$F$100,IF(Projetos!U660=2,Técnicos!$H$2:$H$100,Técnicos!$J$2:$J$100)),,0,1))</f>
        <v/>
      </c>
      <c r="P661" s="15" t="str" cm="1">
        <f t="array" ref="P661">IF(OR($B661="",P$2=""),"",Projetos!$K660/_xlfn.XLOOKUP(P$2,Técnicos!$A$2:$A$100,IF(Projetos!V660=1,Técnicos!$F$2:$F$100,IF(Projetos!V660=2,Técnicos!$H$2:$H$100,Técnicos!$J$2:$J$100)),,0,1))</f>
        <v/>
      </c>
      <c r="Q661" s="15" t="str" cm="1">
        <f t="array" ref="Q661">IF(OR($B661="",Q$2=""),"",Projetos!$K660/_xlfn.XLOOKUP(Q$2,Técnicos!$A$2:$A$100,IF(Projetos!W660=1,Técnicos!$F$2:$F$100,IF(Projetos!W660=2,Técnicos!$H$2:$H$100,Técnicos!$J$2:$J$100)),,0,1))</f>
        <v/>
      </c>
      <c r="R661" s="15" t="str" cm="1">
        <f t="array" ref="R661">IF(OR($B661="",R$2=""),"",Projetos!$K660/_xlfn.XLOOKUP(R$2,Técnicos!$A$2:$A$100,IF(Projetos!X660=1,Técnicos!$F$2:$F$100,IF(Projetos!X660=2,Técnicos!$H$2:$H$100,Técnicos!$J$2:$J$100)),,0,1))</f>
        <v/>
      </c>
      <c r="S661" s="15" t="str" cm="1">
        <f t="array" ref="S661">IF(OR($B661="",S$2=""),"",Projetos!$K660/_xlfn.XLOOKUP(S$2,Técnicos!$A$2:$A$100,IF(Projetos!Y660=1,Técnicos!$F$2:$F$100,IF(Projetos!Y660=2,Técnicos!$H$2:$H$100,Técnicos!$J$2:$J$100)),,0,1))</f>
        <v/>
      </c>
      <c r="T661" s="15" t="str" cm="1">
        <f t="array" ref="T661">IF(OR($B661="",T$2=""),"",Projetos!$K660/_xlfn.XLOOKUP(T$2,Técnicos!$A$2:$A$100,IF(Projetos!Z660=1,Técnicos!$F$2:$F$100,IF(Projetos!Z660=2,Técnicos!$H$2:$H$100,Técnicos!$J$2:$J$100)),,0,1))</f>
        <v/>
      </c>
      <c r="U661" s="15" t="str" cm="1">
        <f t="array" ref="U661">IF(OR($B661="",U$2=""),"",Projetos!$K660/_xlfn.XLOOKUP(U$2,Técnicos!$A$2:$A$100,IF(Projetos!AA660=1,Técnicos!$F$2:$F$100,IF(Projetos!AA660=2,Técnicos!$H$2:$H$100,Técnicos!$J$2:$J$100)),,0,1))</f>
        <v/>
      </c>
      <c r="V661" s="15" t="str" cm="1">
        <f t="array" ref="V661">IF(OR($B661="",V$2=""),"",Projetos!$K660/_xlfn.XLOOKUP(V$2,Técnicos!$A$2:$A$100,IF(Projetos!AB660=1,Técnicos!$F$2:$F$100,IF(Projetos!AB660=2,Técnicos!$H$2:$H$100,Técnicos!$J$2:$J$100)),,0,1))</f>
        <v/>
      </c>
      <c r="W661" s="15" t="str" cm="1">
        <f t="array" ref="W661">IF(OR($B661="",W$2=""),"",Projetos!$K660/_xlfn.XLOOKUP(W$2,Técnicos!$A$2:$A$100,IF(Projetos!AC660=1,Técnicos!$F$2:$F$100,IF(Projetos!AC660=2,Técnicos!$H$2:$H$100,Técnicos!$J$2:$J$100)),,0,1))</f>
        <v/>
      </c>
      <c r="X661" s="15" t="str" cm="1">
        <f t="array" ref="X661">IF(OR($B661="",X$2=""),"",Projetos!$K660/_xlfn.XLOOKUP(X$2,Técnicos!$A$2:$A$100,IF(Projetos!AD660=1,Técnicos!$F$2:$F$100,IF(Projetos!AD660=2,Técnicos!$H$2:$H$100,Técnicos!$J$2:$J$100)),,0,1))</f>
        <v/>
      </c>
      <c r="Y661" s="15" t="str" cm="1">
        <f t="array" ref="Y661">IF(OR($B661="",Y$2=""),"",Projetos!$K660/_xlfn.XLOOKUP(Y$2,Técnicos!$A$2:$A$100,IF(Projetos!AE660=1,Técnicos!$F$2:$F$100,IF(Projetos!AE660=2,Técnicos!$H$2:$H$100,Técnicos!$J$2:$J$100)),,0,1))</f>
        <v/>
      </c>
      <c r="Z661" s="15" t="str" cm="1">
        <f t="array" ref="Z661">IF(OR($B661="",Z$2=""),"",Projetos!$K660/_xlfn.XLOOKUP(Z$2,Técnicos!$A$2:$A$100,IF(Projetos!AF660=1,Técnicos!$F$2:$F$100,IF(Projetos!AF660=2,Técnicos!$H$2:$H$100,Técnicos!$J$2:$J$100)),,0,1))</f>
        <v/>
      </c>
      <c r="AA661" s="15" t="str" cm="1">
        <f t="array" ref="AA661">IF(OR($B661="",AA$2=""),"",Projetos!$K660/_xlfn.XLOOKUP(AA$2,Técnicos!$A$2:$A$100,IF(Projetos!AG660=1,Técnicos!$F$2:$F$100,IF(Projetos!AG660=2,Técnicos!$H$2:$H$100,Técnicos!$J$2:$J$100)),,0,1))</f>
        <v/>
      </c>
      <c r="AB661" s="15" t="str" cm="1">
        <f t="array" ref="AB661">IF(OR($B661="",AB$2=""),"",Projetos!$K660/_xlfn.XLOOKUP(AB$2,Técnicos!$A$2:$A$100,IF(Projetos!AH660=1,Técnicos!$F$2:$F$100,IF(Projetos!AH660=2,Técnicos!$H$2:$H$100,Técnicos!$J$2:$J$100)),,0,1))</f>
        <v/>
      </c>
      <c r="AC661" s="15" t="str" cm="1">
        <f t="array" ref="AC661">IF(OR($B661="",AC$2=""),"",Projetos!$K660/_xlfn.XLOOKUP(AC$2,Técnicos!$A$2:$A$100,IF(Projetos!AI660=1,Técnicos!$F$2:$F$100,IF(Projetos!AI660=2,Técnicos!$H$2:$H$100,Técnicos!$J$2:$J$100)),,0,1))</f>
        <v/>
      </c>
      <c r="AD661" s="15" t="str" cm="1">
        <f t="array" ref="AD661">IF(OR($B661="",AD$2=""),"",Projetos!$K660/_xlfn.XLOOKUP(AD$2,Técnicos!$A$2:$A$100,IF(Projetos!AJ660=1,Técnicos!$F$2:$F$100,IF(Projetos!AJ660=2,Técnicos!$H$2:$H$100,Técnicos!$J$2:$J$100)),,0,1))</f>
        <v/>
      </c>
      <c r="AE661" s="15" t="str" cm="1">
        <f t="array" ref="AE661">IF(OR($B661="",AE$2=""),"",Projetos!$K660/_xlfn.XLOOKUP(AE$2,Técnicos!$A$2:$A$100,IF(Projetos!AK660=1,Técnicos!$F$2:$F$100,IF(Projetos!AK660=2,Técnicos!$H$2:$H$100,Técnicos!$J$2:$J$100)),,0,1))</f>
        <v/>
      </c>
      <c r="AF661" s="15" t="str" cm="1">
        <f t="array" ref="AF661">IF(OR($B661="",AF$2=""),"",Projetos!$K660/_xlfn.XLOOKUP(AF$2,Técnicos!$A$2:$A$100,IF(Projetos!AL660=1,Técnicos!$F$2:$F$100,IF(Projetos!AL660=2,Técnicos!$H$2:$H$100,Técnicos!$J$2:$J$100)),,0,1))</f>
        <v/>
      </c>
      <c r="AG661" s="15" t="str" cm="1">
        <f t="array" ref="AG661">IF(OR($B661="",AG$2=""),"",Projetos!$K660/_xlfn.XLOOKUP(AG$2,Técnicos!$A$2:$A$100,IF(Projetos!AM660=1,Técnicos!$F$2:$F$100,IF(Projetos!AM660=2,Técnicos!$H$2:$H$100,Técnicos!$J$2:$J$100)),,0,1))</f>
        <v/>
      </c>
      <c r="AH661" s="15" t="str" cm="1">
        <f t="array" ref="AH661">IF(OR($B661="",AH$2=""),"",Projetos!$K660/_xlfn.XLOOKUP(AH$2,Técnicos!$A$2:$A$100,IF(Projetos!AN660=1,Técnicos!$F$2:$F$100,IF(Projetos!AN660=2,Técnicos!$H$2:$H$100,Técnicos!$J$2:$J$100)),,0,1))</f>
        <v/>
      </c>
      <c r="AI661" s="15" t="str" cm="1">
        <f t="array" ref="AI661">IF(OR($B661="",AI$2=""),"",Projetos!$K660/_xlfn.XLOOKUP(AI$2,Técnicos!$A$2:$A$100,IF(Projetos!AO660=1,Técnicos!$F$2:$F$100,IF(Projetos!AO660=2,Técnicos!$H$2:$H$100,Técnicos!$J$2:$J$100)),,0,1))</f>
        <v/>
      </c>
      <c r="AJ661" s="15" t="str" cm="1">
        <f t="array" ref="AJ661">IF(OR($B661="",AJ$2=""),"",Projetos!$K660/_xlfn.XLOOKUP(AJ$2,Técnicos!$A$2:$A$100,IF(Projetos!AP660=1,Técnicos!$F$2:$F$100,IF(Projetos!AP660=2,Técnicos!$H$2:$H$100,Técnicos!$J$2:$J$100)),,0,1))</f>
        <v/>
      </c>
      <c r="AK661" s="15" t="str" cm="1">
        <f t="array" ref="AK661">IF(OR($B661="",AK$2=""),"",Projetos!$K660/_xlfn.XLOOKUP(AK$2,Técnicos!$A$2:$A$100,IF(Projetos!AQ660=1,Técnicos!$F$2:$F$100,IF(Projetos!AQ660=2,Técnicos!$H$2:$H$100,Técnicos!$J$2:$J$100)),,0,1))</f>
        <v/>
      </c>
    </row>
    <row r="662" spans="3:37" x14ac:dyDescent="0.3">
      <c r="C662" s="15" t="str" cm="1">
        <f t="array" ref="C662">IF(OR($B662="",C$2=""),"",Projetos!$K661/_xlfn.XLOOKUP(C$2,Técnicos!$A$2:$A$100,IF(Projetos!I661=1,Técnicos!$F$2:$F$100,IF(Projetos!I661=2,Técnicos!$H$2:$H$100,Técnicos!$J$2:$J$100)),,0,1))</f>
        <v/>
      </c>
      <c r="D662" s="15" t="str" cm="1">
        <f t="array" ref="D662">IF(OR($B662="",D$2=""),"",Projetos!$K661/_xlfn.XLOOKUP(D$2,Técnicos!$A$2:$A$100,IF(Projetos!J661=1,Técnicos!$F$2:$F$100,IF(Projetos!J661=2,Técnicos!$H$2:$H$100,Técnicos!$J$2:$J$100)),,0,1))</f>
        <v/>
      </c>
      <c r="E662" s="15" t="str" cm="1">
        <f t="array" ref="E662">IF(OR($B662="",E$2=""),"",Projetos!$K661/_xlfn.XLOOKUP(E$2,Técnicos!$A$2:$A$100,IF(Projetos!K661=1,Técnicos!$F$2:$F$100,IF(Projetos!K661=2,Técnicos!$H$2:$H$100,Técnicos!$J$2:$J$100)),,0,1))</f>
        <v/>
      </c>
      <c r="F662" s="15" t="str" cm="1">
        <f t="array" ref="F662">IF(OR($B662="",F$2=""),"",Projetos!$K661/_xlfn.XLOOKUP(F$2,Técnicos!$A$2:$A$100,IF(Projetos!L661=1,Técnicos!$F$2:$F$100,IF(Projetos!L661=2,Técnicos!$H$2:$H$100,Técnicos!$J$2:$J$100)),,0,1))</f>
        <v/>
      </c>
      <c r="G662" s="15" t="str" cm="1">
        <f t="array" ref="G662">IF(OR($B662="",G$2=""),"",Projetos!$K661/_xlfn.XLOOKUP(G$2,Técnicos!$A$2:$A$100,IF(Projetos!M661=1,Técnicos!$F$2:$F$100,IF(Projetos!M661=2,Técnicos!$H$2:$H$100,Técnicos!$J$2:$J$100)),,0,1))</f>
        <v/>
      </c>
      <c r="H662" s="15" t="str" cm="1">
        <f t="array" ref="H662">IF(OR($B662="",H$2=""),"",Projetos!$K661/_xlfn.XLOOKUP(H$2,Técnicos!$A$2:$A$100,IF(Projetos!N661=1,Técnicos!$F$2:$F$100,IF(Projetos!N661=2,Técnicos!$H$2:$H$100,Técnicos!$J$2:$J$100)),,0,1))</f>
        <v/>
      </c>
      <c r="I662" s="15" t="str" cm="1">
        <f t="array" ref="I662">IF(OR($B662="",I$2=""),"",Projetos!$K661/_xlfn.XLOOKUP(I$2,Técnicos!$A$2:$A$100,IF(Projetos!O661=1,Técnicos!$F$2:$F$100,IF(Projetos!O661=2,Técnicos!$H$2:$H$100,Técnicos!$J$2:$J$100)),,0,1))</f>
        <v/>
      </c>
      <c r="J662" s="15" t="str" cm="1">
        <f t="array" ref="J662">IF(OR($B662="",J$2=""),"",Projetos!$K661/_xlfn.XLOOKUP(J$2,Técnicos!$A$2:$A$100,IF(Projetos!P661=1,Técnicos!$F$2:$F$100,IF(Projetos!P661=2,Técnicos!$H$2:$H$100,Técnicos!$J$2:$J$100)),,0,1))</f>
        <v/>
      </c>
      <c r="K662" s="15" t="str" cm="1">
        <f t="array" ref="K662">IF(OR($B662="",K$2=""),"",Projetos!$K661/_xlfn.XLOOKUP(K$2,Técnicos!$A$2:$A$100,IF(Projetos!Q661=1,Técnicos!$F$2:$F$100,IF(Projetos!Q661=2,Técnicos!$H$2:$H$100,Técnicos!$J$2:$J$100)),,0,1))</f>
        <v/>
      </c>
      <c r="L662" s="15" t="str" cm="1">
        <f t="array" ref="L662">IF(OR($B662="",L$2=""),"",Projetos!$K661/_xlfn.XLOOKUP(L$2,Técnicos!$A$2:$A$100,IF(Projetos!R661=1,Técnicos!$F$2:$F$100,IF(Projetos!R661=2,Técnicos!$H$2:$H$100,Técnicos!$J$2:$J$100)),,0,1))</f>
        <v/>
      </c>
      <c r="M662" s="15" t="str" cm="1">
        <f t="array" ref="M662">IF(OR($B662="",M$2=""),"",Projetos!$K661/_xlfn.XLOOKUP(M$2,Técnicos!$A$2:$A$100,IF(Projetos!S661=1,Técnicos!$F$2:$F$100,IF(Projetos!S661=2,Técnicos!$H$2:$H$100,Técnicos!$J$2:$J$100)),,0,1))</f>
        <v/>
      </c>
      <c r="N662" s="15" t="str" cm="1">
        <f t="array" ref="N662">IF(OR($B662="",N$2=""),"",Projetos!$K661/_xlfn.XLOOKUP(N$2,Técnicos!$A$2:$A$100,IF(Projetos!T661=1,Técnicos!$F$2:$F$100,IF(Projetos!T661=2,Técnicos!$H$2:$H$100,Técnicos!$J$2:$J$100)),,0,1))</f>
        <v/>
      </c>
      <c r="O662" s="15" t="str" cm="1">
        <f t="array" ref="O662">IF(OR($B662="",O$2=""),"",Projetos!$K661/_xlfn.XLOOKUP(O$2,Técnicos!$A$2:$A$100,IF(Projetos!U661=1,Técnicos!$F$2:$F$100,IF(Projetos!U661=2,Técnicos!$H$2:$H$100,Técnicos!$J$2:$J$100)),,0,1))</f>
        <v/>
      </c>
      <c r="P662" s="15" t="str" cm="1">
        <f t="array" ref="P662">IF(OR($B662="",P$2=""),"",Projetos!$K661/_xlfn.XLOOKUP(P$2,Técnicos!$A$2:$A$100,IF(Projetos!V661=1,Técnicos!$F$2:$F$100,IF(Projetos!V661=2,Técnicos!$H$2:$H$100,Técnicos!$J$2:$J$100)),,0,1))</f>
        <v/>
      </c>
      <c r="Q662" s="15" t="str" cm="1">
        <f t="array" ref="Q662">IF(OR($B662="",Q$2=""),"",Projetos!$K661/_xlfn.XLOOKUP(Q$2,Técnicos!$A$2:$A$100,IF(Projetos!W661=1,Técnicos!$F$2:$F$100,IF(Projetos!W661=2,Técnicos!$H$2:$H$100,Técnicos!$J$2:$J$100)),,0,1))</f>
        <v/>
      </c>
      <c r="R662" s="15" t="str" cm="1">
        <f t="array" ref="R662">IF(OR($B662="",R$2=""),"",Projetos!$K661/_xlfn.XLOOKUP(R$2,Técnicos!$A$2:$A$100,IF(Projetos!X661=1,Técnicos!$F$2:$F$100,IF(Projetos!X661=2,Técnicos!$H$2:$H$100,Técnicos!$J$2:$J$100)),,0,1))</f>
        <v/>
      </c>
      <c r="S662" s="15" t="str" cm="1">
        <f t="array" ref="S662">IF(OR($B662="",S$2=""),"",Projetos!$K661/_xlfn.XLOOKUP(S$2,Técnicos!$A$2:$A$100,IF(Projetos!Y661=1,Técnicos!$F$2:$F$100,IF(Projetos!Y661=2,Técnicos!$H$2:$H$100,Técnicos!$J$2:$J$100)),,0,1))</f>
        <v/>
      </c>
      <c r="T662" s="15" t="str" cm="1">
        <f t="array" ref="T662">IF(OR($B662="",T$2=""),"",Projetos!$K661/_xlfn.XLOOKUP(T$2,Técnicos!$A$2:$A$100,IF(Projetos!Z661=1,Técnicos!$F$2:$F$100,IF(Projetos!Z661=2,Técnicos!$H$2:$H$100,Técnicos!$J$2:$J$100)),,0,1))</f>
        <v/>
      </c>
      <c r="U662" s="15" t="str" cm="1">
        <f t="array" ref="U662">IF(OR($B662="",U$2=""),"",Projetos!$K661/_xlfn.XLOOKUP(U$2,Técnicos!$A$2:$A$100,IF(Projetos!AA661=1,Técnicos!$F$2:$F$100,IF(Projetos!AA661=2,Técnicos!$H$2:$H$100,Técnicos!$J$2:$J$100)),,0,1))</f>
        <v/>
      </c>
      <c r="V662" s="15" t="str" cm="1">
        <f t="array" ref="V662">IF(OR($B662="",V$2=""),"",Projetos!$K661/_xlfn.XLOOKUP(V$2,Técnicos!$A$2:$A$100,IF(Projetos!AB661=1,Técnicos!$F$2:$F$100,IF(Projetos!AB661=2,Técnicos!$H$2:$H$100,Técnicos!$J$2:$J$100)),,0,1))</f>
        <v/>
      </c>
      <c r="W662" s="15" t="str" cm="1">
        <f t="array" ref="W662">IF(OR($B662="",W$2=""),"",Projetos!$K661/_xlfn.XLOOKUP(W$2,Técnicos!$A$2:$A$100,IF(Projetos!AC661=1,Técnicos!$F$2:$F$100,IF(Projetos!AC661=2,Técnicos!$H$2:$H$100,Técnicos!$J$2:$J$100)),,0,1))</f>
        <v/>
      </c>
      <c r="X662" s="15" t="str" cm="1">
        <f t="array" ref="X662">IF(OR($B662="",X$2=""),"",Projetos!$K661/_xlfn.XLOOKUP(X$2,Técnicos!$A$2:$A$100,IF(Projetos!AD661=1,Técnicos!$F$2:$F$100,IF(Projetos!AD661=2,Técnicos!$H$2:$H$100,Técnicos!$J$2:$J$100)),,0,1))</f>
        <v/>
      </c>
      <c r="Y662" s="15" t="str" cm="1">
        <f t="array" ref="Y662">IF(OR($B662="",Y$2=""),"",Projetos!$K661/_xlfn.XLOOKUP(Y$2,Técnicos!$A$2:$A$100,IF(Projetos!AE661=1,Técnicos!$F$2:$F$100,IF(Projetos!AE661=2,Técnicos!$H$2:$H$100,Técnicos!$J$2:$J$100)),,0,1))</f>
        <v/>
      </c>
      <c r="Z662" s="15" t="str" cm="1">
        <f t="array" ref="Z662">IF(OR($B662="",Z$2=""),"",Projetos!$K661/_xlfn.XLOOKUP(Z$2,Técnicos!$A$2:$A$100,IF(Projetos!AF661=1,Técnicos!$F$2:$F$100,IF(Projetos!AF661=2,Técnicos!$H$2:$H$100,Técnicos!$J$2:$J$100)),,0,1))</f>
        <v/>
      </c>
      <c r="AA662" s="15" t="str" cm="1">
        <f t="array" ref="AA662">IF(OR($B662="",AA$2=""),"",Projetos!$K661/_xlfn.XLOOKUP(AA$2,Técnicos!$A$2:$A$100,IF(Projetos!AG661=1,Técnicos!$F$2:$F$100,IF(Projetos!AG661=2,Técnicos!$H$2:$H$100,Técnicos!$J$2:$J$100)),,0,1))</f>
        <v/>
      </c>
      <c r="AB662" s="15" t="str" cm="1">
        <f t="array" ref="AB662">IF(OR($B662="",AB$2=""),"",Projetos!$K661/_xlfn.XLOOKUP(AB$2,Técnicos!$A$2:$A$100,IF(Projetos!AH661=1,Técnicos!$F$2:$F$100,IF(Projetos!AH661=2,Técnicos!$H$2:$H$100,Técnicos!$J$2:$J$100)),,0,1))</f>
        <v/>
      </c>
      <c r="AC662" s="15" t="str" cm="1">
        <f t="array" ref="AC662">IF(OR($B662="",AC$2=""),"",Projetos!$K661/_xlfn.XLOOKUP(AC$2,Técnicos!$A$2:$A$100,IF(Projetos!AI661=1,Técnicos!$F$2:$F$100,IF(Projetos!AI661=2,Técnicos!$H$2:$H$100,Técnicos!$J$2:$J$100)),,0,1))</f>
        <v/>
      </c>
      <c r="AD662" s="15" t="str" cm="1">
        <f t="array" ref="AD662">IF(OR($B662="",AD$2=""),"",Projetos!$K661/_xlfn.XLOOKUP(AD$2,Técnicos!$A$2:$A$100,IF(Projetos!AJ661=1,Técnicos!$F$2:$F$100,IF(Projetos!AJ661=2,Técnicos!$H$2:$H$100,Técnicos!$J$2:$J$100)),,0,1))</f>
        <v/>
      </c>
      <c r="AE662" s="15" t="str" cm="1">
        <f t="array" ref="AE662">IF(OR($B662="",AE$2=""),"",Projetos!$K661/_xlfn.XLOOKUP(AE$2,Técnicos!$A$2:$A$100,IF(Projetos!AK661=1,Técnicos!$F$2:$F$100,IF(Projetos!AK661=2,Técnicos!$H$2:$H$100,Técnicos!$J$2:$J$100)),,0,1))</f>
        <v/>
      </c>
      <c r="AF662" s="15" t="str" cm="1">
        <f t="array" ref="AF662">IF(OR($B662="",AF$2=""),"",Projetos!$K661/_xlfn.XLOOKUP(AF$2,Técnicos!$A$2:$A$100,IF(Projetos!AL661=1,Técnicos!$F$2:$F$100,IF(Projetos!AL661=2,Técnicos!$H$2:$H$100,Técnicos!$J$2:$J$100)),,0,1))</f>
        <v/>
      </c>
      <c r="AG662" s="15" t="str" cm="1">
        <f t="array" ref="AG662">IF(OR($B662="",AG$2=""),"",Projetos!$K661/_xlfn.XLOOKUP(AG$2,Técnicos!$A$2:$A$100,IF(Projetos!AM661=1,Técnicos!$F$2:$F$100,IF(Projetos!AM661=2,Técnicos!$H$2:$H$100,Técnicos!$J$2:$J$100)),,0,1))</f>
        <v/>
      </c>
      <c r="AH662" s="15" t="str" cm="1">
        <f t="array" ref="AH662">IF(OR($B662="",AH$2=""),"",Projetos!$K661/_xlfn.XLOOKUP(AH$2,Técnicos!$A$2:$A$100,IF(Projetos!AN661=1,Técnicos!$F$2:$F$100,IF(Projetos!AN661=2,Técnicos!$H$2:$H$100,Técnicos!$J$2:$J$100)),,0,1))</f>
        <v/>
      </c>
      <c r="AI662" s="15" t="str" cm="1">
        <f t="array" ref="AI662">IF(OR($B662="",AI$2=""),"",Projetos!$K661/_xlfn.XLOOKUP(AI$2,Técnicos!$A$2:$A$100,IF(Projetos!AO661=1,Técnicos!$F$2:$F$100,IF(Projetos!AO661=2,Técnicos!$H$2:$H$100,Técnicos!$J$2:$J$100)),,0,1))</f>
        <v/>
      </c>
      <c r="AJ662" s="15" t="str" cm="1">
        <f t="array" ref="AJ662">IF(OR($B662="",AJ$2=""),"",Projetos!$K661/_xlfn.XLOOKUP(AJ$2,Técnicos!$A$2:$A$100,IF(Projetos!AP661=1,Técnicos!$F$2:$F$100,IF(Projetos!AP661=2,Técnicos!$H$2:$H$100,Técnicos!$J$2:$J$100)),,0,1))</f>
        <v/>
      </c>
      <c r="AK662" s="15" t="str" cm="1">
        <f t="array" ref="AK662">IF(OR($B662="",AK$2=""),"",Projetos!$K661/_xlfn.XLOOKUP(AK$2,Técnicos!$A$2:$A$100,IF(Projetos!AQ661=1,Técnicos!$F$2:$F$100,IF(Projetos!AQ661=2,Técnicos!$H$2:$H$100,Técnicos!$J$2:$J$100)),,0,1))</f>
        <v/>
      </c>
    </row>
    <row r="663" spans="3:37" x14ac:dyDescent="0.3">
      <c r="C663" s="15" t="str" cm="1">
        <f t="array" ref="C663">IF(OR($B663="",C$2=""),"",Projetos!$K662/_xlfn.XLOOKUP(C$2,Técnicos!$A$2:$A$100,IF(Projetos!I662=1,Técnicos!$F$2:$F$100,IF(Projetos!I662=2,Técnicos!$H$2:$H$100,Técnicos!$J$2:$J$100)),,0,1))</f>
        <v/>
      </c>
      <c r="D663" s="15" t="str" cm="1">
        <f t="array" ref="D663">IF(OR($B663="",D$2=""),"",Projetos!$K662/_xlfn.XLOOKUP(D$2,Técnicos!$A$2:$A$100,IF(Projetos!J662=1,Técnicos!$F$2:$F$100,IF(Projetos!J662=2,Técnicos!$H$2:$H$100,Técnicos!$J$2:$J$100)),,0,1))</f>
        <v/>
      </c>
      <c r="E663" s="15" t="str" cm="1">
        <f t="array" ref="E663">IF(OR($B663="",E$2=""),"",Projetos!$K662/_xlfn.XLOOKUP(E$2,Técnicos!$A$2:$A$100,IF(Projetos!K662=1,Técnicos!$F$2:$F$100,IF(Projetos!K662=2,Técnicos!$H$2:$H$100,Técnicos!$J$2:$J$100)),,0,1))</f>
        <v/>
      </c>
      <c r="F663" s="15" t="str" cm="1">
        <f t="array" ref="F663">IF(OR($B663="",F$2=""),"",Projetos!$K662/_xlfn.XLOOKUP(F$2,Técnicos!$A$2:$A$100,IF(Projetos!L662=1,Técnicos!$F$2:$F$100,IF(Projetos!L662=2,Técnicos!$H$2:$H$100,Técnicos!$J$2:$J$100)),,0,1))</f>
        <v/>
      </c>
      <c r="G663" s="15" t="str" cm="1">
        <f t="array" ref="G663">IF(OR($B663="",G$2=""),"",Projetos!$K662/_xlfn.XLOOKUP(G$2,Técnicos!$A$2:$A$100,IF(Projetos!M662=1,Técnicos!$F$2:$F$100,IF(Projetos!M662=2,Técnicos!$H$2:$H$100,Técnicos!$J$2:$J$100)),,0,1))</f>
        <v/>
      </c>
      <c r="H663" s="15" t="str" cm="1">
        <f t="array" ref="H663">IF(OR($B663="",H$2=""),"",Projetos!$K662/_xlfn.XLOOKUP(H$2,Técnicos!$A$2:$A$100,IF(Projetos!N662=1,Técnicos!$F$2:$F$100,IF(Projetos!N662=2,Técnicos!$H$2:$H$100,Técnicos!$J$2:$J$100)),,0,1))</f>
        <v/>
      </c>
      <c r="I663" s="15" t="str" cm="1">
        <f t="array" ref="I663">IF(OR($B663="",I$2=""),"",Projetos!$K662/_xlfn.XLOOKUP(I$2,Técnicos!$A$2:$A$100,IF(Projetos!O662=1,Técnicos!$F$2:$F$100,IF(Projetos!O662=2,Técnicos!$H$2:$H$100,Técnicos!$J$2:$J$100)),,0,1))</f>
        <v/>
      </c>
      <c r="J663" s="15" t="str" cm="1">
        <f t="array" ref="J663">IF(OR($B663="",J$2=""),"",Projetos!$K662/_xlfn.XLOOKUP(J$2,Técnicos!$A$2:$A$100,IF(Projetos!P662=1,Técnicos!$F$2:$F$100,IF(Projetos!P662=2,Técnicos!$H$2:$H$100,Técnicos!$J$2:$J$100)),,0,1))</f>
        <v/>
      </c>
      <c r="K663" s="15" t="str" cm="1">
        <f t="array" ref="K663">IF(OR($B663="",K$2=""),"",Projetos!$K662/_xlfn.XLOOKUP(K$2,Técnicos!$A$2:$A$100,IF(Projetos!Q662=1,Técnicos!$F$2:$F$100,IF(Projetos!Q662=2,Técnicos!$H$2:$H$100,Técnicos!$J$2:$J$100)),,0,1))</f>
        <v/>
      </c>
      <c r="L663" s="15" t="str" cm="1">
        <f t="array" ref="L663">IF(OR($B663="",L$2=""),"",Projetos!$K662/_xlfn.XLOOKUP(L$2,Técnicos!$A$2:$A$100,IF(Projetos!R662=1,Técnicos!$F$2:$F$100,IF(Projetos!R662=2,Técnicos!$H$2:$H$100,Técnicos!$J$2:$J$100)),,0,1))</f>
        <v/>
      </c>
      <c r="M663" s="15" t="str" cm="1">
        <f t="array" ref="M663">IF(OR($B663="",M$2=""),"",Projetos!$K662/_xlfn.XLOOKUP(M$2,Técnicos!$A$2:$A$100,IF(Projetos!S662=1,Técnicos!$F$2:$F$100,IF(Projetos!S662=2,Técnicos!$H$2:$H$100,Técnicos!$J$2:$J$100)),,0,1))</f>
        <v/>
      </c>
      <c r="N663" s="15" t="str" cm="1">
        <f t="array" ref="N663">IF(OR($B663="",N$2=""),"",Projetos!$K662/_xlfn.XLOOKUP(N$2,Técnicos!$A$2:$A$100,IF(Projetos!T662=1,Técnicos!$F$2:$F$100,IF(Projetos!T662=2,Técnicos!$H$2:$H$100,Técnicos!$J$2:$J$100)),,0,1))</f>
        <v/>
      </c>
      <c r="O663" s="15" t="str" cm="1">
        <f t="array" ref="O663">IF(OR($B663="",O$2=""),"",Projetos!$K662/_xlfn.XLOOKUP(O$2,Técnicos!$A$2:$A$100,IF(Projetos!U662=1,Técnicos!$F$2:$F$100,IF(Projetos!U662=2,Técnicos!$H$2:$H$100,Técnicos!$J$2:$J$100)),,0,1))</f>
        <v/>
      </c>
      <c r="P663" s="15" t="str" cm="1">
        <f t="array" ref="P663">IF(OR($B663="",P$2=""),"",Projetos!$K662/_xlfn.XLOOKUP(P$2,Técnicos!$A$2:$A$100,IF(Projetos!V662=1,Técnicos!$F$2:$F$100,IF(Projetos!V662=2,Técnicos!$H$2:$H$100,Técnicos!$J$2:$J$100)),,0,1))</f>
        <v/>
      </c>
      <c r="Q663" s="15" t="str" cm="1">
        <f t="array" ref="Q663">IF(OR($B663="",Q$2=""),"",Projetos!$K662/_xlfn.XLOOKUP(Q$2,Técnicos!$A$2:$A$100,IF(Projetos!W662=1,Técnicos!$F$2:$F$100,IF(Projetos!W662=2,Técnicos!$H$2:$H$100,Técnicos!$J$2:$J$100)),,0,1))</f>
        <v/>
      </c>
      <c r="R663" s="15" t="str" cm="1">
        <f t="array" ref="R663">IF(OR($B663="",R$2=""),"",Projetos!$K662/_xlfn.XLOOKUP(R$2,Técnicos!$A$2:$A$100,IF(Projetos!X662=1,Técnicos!$F$2:$F$100,IF(Projetos!X662=2,Técnicos!$H$2:$H$100,Técnicos!$J$2:$J$100)),,0,1))</f>
        <v/>
      </c>
      <c r="S663" s="15" t="str" cm="1">
        <f t="array" ref="S663">IF(OR($B663="",S$2=""),"",Projetos!$K662/_xlfn.XLOOKUP(S$2,Técnicos!$A$2:$A$100,IF(Projetos!Y662=1,Técnicos!$F$2:$F$100,IF(Projetos!Y662=2,Técnicos!$H$2:$H$100,Técnicos!$J$2:$J$100)),,0,1))</f>
        <v/>
      </c>
      <c r="T663" s="15" t="str" cm="1">
        <f t="array" ref="T663">IF(OR($B663="",T$2=""),"",Projetos!$K662/_xlfn.XLOOKUP(T$2,Técnicos!$A$2:$A$100,IF(Projetos!Z662=1,Técnicos!$F$2:$F$100,IF(Projetos!Z662=2,Técnicos!$H$2:$H$100,Técnicos!$J$2:$J$100)),,0,1))</f>
        <v/>
      </c>
      <c r="U663" s="15" t="str" cm="1">
        <f t="array" ref="U663">IF(OR($B663="",U$2=""),"",Projetos!$K662/_xlfn.XLOOKUP(U$2,Técnicos!$A$2:$A$100,IF(Projetos!AA662=1,Técnicos!$F$2:$F$100,IF(Projetos!AA662=2,Técnicos!$H$2:$H$100,Técnicos!$J$2:$J$100)),,0,1))</f>
        <v/>
      </c>
      <c r="V663" s="15" t="str" cm="1">
        <f t="array" ref="V663">IF(OR($B663="",V$2=""),"",Projetos!$K662/_xlfn.XLOOKUP(V$2,Técnicos!$A$2:$A$100,IF(Projetos!AB662=1,Técnicos!$F$2:$F$100,IF(Projetos!AB662=2,Técnicos!$H$2:$H$100,Técnicos!$J$2:$J$100)),,0,1))</f>
        <v/>
      </c>
      <c r="W663" s="15" t="str" cm="1">
        <f t="array" ref="W663">IF(OR($B663="",W$2=""),"",Projetos!$K662/_xlfn.XLOOKUP(W$2,Técnicos!$A$2:$A$100,IF(Projetos!AC662=1,Técnicos!$F$2:$F$100,IF(Projetos!AC662=2,Técnicos!$H$2:$H$100,Técnicos!$J$2:$J$100)),,0,1))</f>
        <v/>
      </c>
      <c r="X663" s="15" t="str" cm="1">
        <f t="array" ref="X663">IF(OR($B663="",X$2=""),"",Projetos!$K662/_xlfn.XLOOKUP(X$2,Técnicos!$A$2:$A$100,IF(Projetos!AD662=1,Técnicos!$F$2:$F$100,IF(Projetos!AD662=2,Técnicos!$H$2:$H$100,Técnicos!$J$2:$J$100)),,0,1))</f>
        <v/>
      </c>
      <c r="Y663" s="15" t="str" cm="1">
        <f t="array" ref="Y663">IF(OR($B663="",Y$2=""),"",Projetos!$K662/_xlfn.XLOOKUP(Y$2,Técnicos!$A$2:$A$100,IF(Projetos!AE662=1,Técnicos!$F$2:$F$100,IF(Projetos!AE662=2,Técnicos!$H$2:$H$100,Técnicos!$J$2:$J$100)),,0,1))</f>
        <v/>
      </c>
      <c r="Z663" s="15" t="str" cm="1">
        <f t="array" ref="Z663">IF(OR($B663="",Z$2=""),"",Projetos!$K662/_xlfn.XLOOKUP(Z$2,Técnicos!$A$2:$A$100,IF(Projetos!AF662=1,Técnicos!$F$2:$F$100,IF(Projetos!AF662=2,Técnicos!$H$2:$H$100,Técnicos!$J$2:$J$100)),,0,1))</f>
        <v/>
      </c>
      <c r="AA663" s="15" t="str" cm="1">
        <f t="array" ref="AA663">IF(OR($B663="",AA$2=""),"",Projetos!$K662/_xlfn.XLOOKUP(AA$2,Técnicos!$A$2:$A$100,IF(Projetos!AG662=1,Técnicos!$F$2:$F$100,IF(Projetos!AG662=2,Técnicos!$H$2:$H$100,Técnicos!$J$2:$J$100)),,0,1))</f>
        <v/>
      </c>
      <c r="AB663" s="15" t="str" cm="1">
        <f t="array" ref="AB663">IF(OR($B663="",AB$2=""),"",Projetos!$K662/_xlfn.XLOOKUP(AB$2,Técnicos!$A$2:$A$100,IF(Projetos!AH662=1,Técnicos!$F$2:$F$100,IF(Projetos!AH662=2,Técnicos!$H$2:$H$100,Técnicos!$J$2:$J$100)),,0,1))</f>
        <v/>
      </c>
      <c r="AC663" s="15" t="str" cm="1">
        <f t="array" ref="AC663">IF(OR($B663="",AC$2=""),"",Projetos!$K662/_xlfn.XLOOKUP(AC$2,Técnicos!$A$2:$A$100,IF(Projetos!AI662=1,Técnicos!$F$2:$F$100,IF(Projetos!AI662=2,Técnicos!$H$2:$H$100,Técnicos!$J$2:$J$100)),,0,1))</f>
        <v/>
      </c>
      <c r="AD663" s="15" t="str" cm="1">
        <f t="array" ref="AD663">IF(OR($B663="",AD$2=""),"",Projetos!$K662/_xlfn.XLOOKUP(AD$2,Técnicos!$A$2:$A$100,IF(Projetos!AJ662=1,Técnicos!$F$2:$F$100,IF(Projetos!AJ662=2,Técnicos!$H$2:$H$100,Técnicos!$J$2:$J$100)),,0,1))</f>
        <v/>
      </c>
      <c r="AE663" s="15" t="str" cm="1">
        <f t="array" ref="AE663">IF(OR($B663="",AE$2=""),"",Projetos!$K662/_xlfn.XLOOKUP(AE$2,Técnicos!$A$2:$A$100,IF(Projetos!AK662=1,Técnicos!$F$2:$F$100,IF(Projetos!AK662=2,Técnicos!$H$2:$H$100,Técnicos!$J$2:$J$100)),,0,1))</f>
        <v/>
      </c>
      <c r="AF663" s="15" t="str" cm="1">
        <f t="array" ref="AF663">IF(OR($B663="",AF$2=""),"",Projetos!$K662/_xlfn.XLOOKUP(AF$2,Técnicos!$A$2:$A$100,IF(Projetos!AL662=1,Técnicos!$F$2:$F$100,IF(Projetos!AL662=2,Técnicos!$H$2:$H$100,Técnicos!$J$2:$J$100)),,0,1))</f>
        <v/>
      </c>
      <c r="AG663" s="15" t="str" cm="1">
        <f t="array" ref="AG663">IF(OR($B663="",AG$2=""),"",Projetos!$K662/_xlfn.XLOOKUP(AG$2,Técnicos!$A$2:$A$100,IF(Projetos!AM662=1,Técnicos!$F$2:$F$100,IF(Projetos!AM662=2,Técnicos!$H$2:$H$100,Técnicos!$J$2:$J$100)),,0,1))</f>
        <v/>
      </c>
      <c r="AH663" s="15" t="str" cm="1">
        <f t="array" ref="AH663">IF(OR($B663="",AH$2=""),"",Projetos!$K662/_xlfn.XLOOKUP(AH$2,Técnicos!$A$2:$A$100,IF(Projetos!AN662=1,Técnicos!$F$2:$F$100,IF(Projetos!AN662=2,Técnicos!$H$2:$H$100,Técnicos!$J$2:$J$100)),,0,1))</f>
        <v/>
      </c>
      <c r="AI663" s="15" t="str" cm="1">
        <f t="array" ref="AI663">IF(OR($B663="",AI$2=""),"",Projetos!$K662/_xlfn.XLOOKUP(AI$2,Técnicos!$A$2:$A$100,IF(Projetos!AO662=1,Técnicos!$F$2:$F$100,IF(Projetos!AO662=2,Técnicos!$H$2:$H$100,Técnicos!$J$2:$J$100)),,0,1))</f>
        <v/>
      </c>
      <c r="AJ663" s="15" t="str" cm="1">
        <f t="array" ref="AJ663">IF(OR($B663="",AJ$2=""),"",Projetos!$K662/_xlfn.XLOOKUP(AJ$2,Técnicos!$A$2:$A$100,IF(Projetos!AP662=1,Técnicos!$F$2:$F$100,IF(Projetos!AP662=2,Técnicos!$H$2:$H$100,Técnicos!$J$2:$J$100)),,0,1))</f>
        <v/>
      </c>
      <c r="AK663" s="15" t="str" cm="1">
        <f t="array" ref="AK663">IF(OR($B663="",AK$2=""),"",Projetos!$K662/_xlfn.XLOOKUP(AK$2,Técnicos!$A$2:$A$100,IF(Projetos!AQ662=1,Técnicos!$F$2:$F$100,IF(Projetos!AQ662=2,Técnicos!$H$2:$H$100,Técnicos!$J$2:$J$100)),,0,1))</f>
        <v/>
      </c>
    </row>
    <row r="664" spans="3:37" x14ac:dyDescent="0.3">
      <c r="C664" s="15" t="str" cm="1">
        <f t="array" ref="C664">IF(OR($B664="",C$2=""),"",Projetos!$K663/_xlfn.XLOOKUP(C$2,Técnicos!$A$2:$A$100,IF(Projetos!I663=1,Técnicos!$F$2:$F$100,IF(Projetos!I663=2,Técnicos!$H$2:$H$100,Técnicos!$J$2:$J$100)),,0,1))</f>
        <v/>
      </c>
      <c r="D664" s="15" t="str" cm="1">
        <f t="array" ref="D664">IF(OR($B664="",D$2=""),"",Projetos!$K663/_xlfn.XLOOKUP(D$2,Técnicos!$A$2:$A$100,IF(Projetos!J663=1,Técnicos!$F$2:$F$100,IF(Projetos!J663=2,Técnicos!$H$2:$H$100,Técnicos!$J$2:$J$100)),,0,1))</f>
        <v/>
      </c>
      <c r="E664" s="15" t="str" cm="1">
        <f t="array" ref="E664">IF(OR($B664="",E$2=""),"",Projetos!$K663/_xlfn.XLOOKUP(E$2,Técnicos!$A$2:$A$100,IF(Projetos!K663=1,Técnicos!$F$2:$F$100,IF(Projetos!K663=2,Técnicos!$H$2:$H$100,Técnicos!$J$2:$J$100)),,0,1))</f>
        <v/>
      </c>
      <c r="F664" s="15" t="str" cm="1">
        <f t="array" ref="F664">IF(OR($B664="",F$2=""),"",Projetos!$K663/_xlfn.XLOOKUP(F$2,Técnicos!$A$2:$A$100,IF(Projetos!L663=1,Técnicos!$F$2:$F$100,IF(Projetos!L663=2,Técnicos!$H$2:$H$100,Técnicos!$J$2:$J$100)),,0,1))</f>
        <v/>
      </c>
      <c r="G664" s="15" t="str" cm="1">
        <f t="array" ref="G664">IF(OR($B664="",G$2=""),"",Projetos!$K663/_xlfn.XLOOKUP(G$2,Técnicos!$A$2:$A$100,IF(Projetos!M663=1,Técnicos!$F$2:$F$100,IF(Projetos!M663=2,Técnicos!$H$2:$H$100,Técnicos!$J$2:$J$100)),,0,1))</f>
        <v/>
      </c>
      <c r="H664" s="15" t="str" cm="1">
        <f t="array" ref="H664">IF(OR($B664="",H$2=""),"",Projetos!$K663/_xlfn.XLOOKUP(H$2,Técnicos!$A$2:$A$100,IF(Projetos!N663=1,Técnicos!$F$2:$F$100,IF(Projetos!N663=2,Técnicos!$H$2:$H$100,Técnicos!$J$2:$J$100)),,0,1))</f>
        <v/>
      </c>
      <c r="I664" s="15" t="str" cm="1">
        <f t="array" ref="I664">IF(OR($B664="",I$2=""),"",Projetos!$K663/_xlfn.XLOOKUP(I$2,Técnicos!$A$2:$A$100,IF(Projetos!O663=1,Técnicos!$F$2:$F$100,IF(Projetos!O663=2,Técnicos!$H$2:$H$100,Técnicos!$J$2:$J$100)),,0,1))</f>
        <v/>
      </c>
      <c r="J664" s="15" t="str" cm="1">
        <f t="array" ref="J664">IF(OR($B664="",J$2=""),"",Projetos!$K663/_xlfn.XLOOKUP(J$2,Técnicos!$A$2:$A$100,IF(Projetos!P663=1,Técnicos!$F$2:$F$100,IF(Projetos!P663=2,Técnicos!$H$2:$H$100,Técnicos!$J$2:$J$100)),,0,1))</f>
        <v/>
      </c>
      <c r="K664" s="15" t="str" cm="1">
        <f t="array" ref="K664">IF(OR($B664="",K$2=""),"",Projetos!$K663/_xlfn.XLOOKUP(K$2,Técnicos!$A$2:$A$100,IF(Projetos!Q663=1,Técnicos!$F$2:$F$100,IF(Projetos!Q663=2,Técnicos!$H$2:$H$100,Técnicos!$J$2:$J$100)),,0,1))</f>
        <v/>
      </c>
      <c r="L664" s="15" t="str" cm="1">
        <f t="array" ref="L664">IF(OR($B664="",L$2=""),"",Projetos!$K663/_xlfn.XLOOKUP(L$2,Técnicos!$A$2:$A$100,IF(Projetos!R663=1,Técnicos!$F$2:$F$100,IF(Projetos!R663=2,Técnicos!$H$2:$H$100,Técnicos!$J$2:$J$100)),,0,1))</f>
        <v/>
      </c>
      <c r="M664" s="15" t="str" cm="1">
        <f t="array" ref="M664">IF(OR($B664="",M$2=""),"",Projetos!$K663/_xlfn.XLOOKUP(M$2,Técnicos!$A$2:$A$100,IF(Projetos!S663=1,Técnicos!$F$2:$F$100,IF(Projetos!S663=2,Técnicos!$H$2:$H$100,Técnicos!$J$2:$J$100)),,0,1))</f>
        <v/>
      </c>
      <c r="N664" s="15" t="str" cm="1">
        <f t="array" ref="N664">IF(OR($B664="",N$2=""),"",Projetos!$K663/_xlfn.XLOOKUP(N$2,Técnicos!$A$2:$A$100,IF(Projetos!T663=1,Técnicos!$F$2:$F$100,IF(Projetos!T663=2,Técnicos!$H$2:$H$100,Técnicos!$J$2:$J$100)),,0,1))</f>
        <v/>
      </c>
      <c r="O664" s="15" t="str" cm="1">
        <f t="array" ref="O664">IF(OR($B664="",O$2=""),"",Projetos!$K663/_xlfn.XLOOKUP(O$2,Técnicos!$A$2:$A$100,IF(Projetos!U663=1,Técnicos!$F$2:$F$100,IF(Projetos!U663=2,Técnicos!$H$2:$H$100,Técnicos!$J$2:$J$100)),,0,1))</f>
        <v/>
      </c>
      <c r="P664" s="15" t="str" cm="1">
        <f t="array" ref="P664">IF(OR($B664="",P$2=""),"",Projetos!$K663/_xlfn.XLOOKUP(P$2,Técnicos!$A$2:$A$100,IF(Projetos!V663=1,Técnicos!$F$2:$F$100,IF(Projetos!V663=2,Técnicos!$H$2:$H$100,Técnicos!$J$2:$J$100)),,0,1))</f>
        <v/>
      </c>
      <c r="Q664" s="15" t="str" cm="1">
        <f t="array" ref="Q664">IF(OR($B664="",Q$2=""),"",Projetos!$K663/_xlfn.XLOOKUP(Q$2,Técnicos!$A$2:$A$100,IF(Projetos!W663=1,Técnicos!$F$2:$F$100,IF(Projetos!W663=2,Técnicos!$H$2:$H$100,Técnicos!$J$2:$J$100)),,0,1))</f>
        <v/>
      </c>
      <c r="R664" s="15" t="str" cm="1">
        <f t="array" ref="R664">IF(OR($B664="",R$2=""),"",Projetos!$K663/_xlfn.XLOOKUP(R$2,Técnicos!$A$2:$A$100,IF(Projetos!X663=1,Técnicos!$F$2:$F$100,IF(Projetos!X663=2,Técnicos!$H$2:$H$100,Técnicos!$J$2:$J$100)),,0,1))</f>
        <v/>
      </c>
      <c r="S664" s="15" t="str" cm="1">
        <f t="array" ref="S664">IF(OR($B664="",S$2=""),"",Projetos!$K663/_xlfn.XLOOKUP(S$2,Técnicos!$A$2:$A$100,IF(Projetos!Y663=1,Técnicos!$F$2:$F$100,IF(Projetos!Y663=2,Técnicos!$H$2:$H$100,Técnicos!$J$2:$J$100)),,0,1))</f>
        <v/>
      </c>
      <c r="T664" s="15" t="str" cm="1">
        <f t="array" ref="T664">IF(OR($B664="",T$2=""),"",Projetos!$K663/_xlfn.XLOOKUP(T$2,Técnicos!$A$2:$A$100,IF(Projetos!Z663=1,Técnicos!$F$2:$F$100,IF(Projetos!Z663=2,Técnicos!$H$2:$H$100,Técnicos!$J$2:$J$100)),,0,1))</f>
        <v/>
      </c>
      <c r="U664" s="15" t="str" cm="1">
        <f t="array" ref="U664">IF(OR($B664="",U$2=""),"",Projetos!$K663/_xlfn.XLOOKUP(U$2,Técnicos!$A$2:$A$100,IF(Projetos!AA663=1,Técnicos!$F$2:$F$100,IF(Projetos!AA663=2,Técnicos!$H$2:$H$100,Técnicos!$J$2:$J$100)),,0,1))</f>
        <v/>
      </c>
      <c r="V664" s="15" t="str" cm="1">
        <f t="array" ref="V664">IF(OR($B664="",V$2=""),"",Projetos!$K663/_xlfn.XLOOKUP(V$2,Técnicos!$A$2:$A$100,IF(Projetos!AB663=1,Técnicos!$F$2:$F$100,IF(Projetos!AB663=2,Técnicos!$H$2:$H$100,Técnicos!$J$2:$J$100)),,0,1))</f>
        <v/>
      </c>
      <c r="W664" s="15" t="str" cm="1">
        <f t="array" ref="W664">IF(OR($B664="",W$2=""),"",Projetos!$K663/_xlfn.XLOOKUP(W$2,Técnicos!$A$2:$A$100,IF(Projetos!AC663=1,Técnicos!$F$2:$F$100,IF(Projetos!AC663=2,Técnicos!$H$2:$H$100,Técnicos!$J$2:$J$100)),,0,1))</f>
        <v/>
      </c>
      <c r="X664" s="15" t="str" cm="1">
        <f t="array" ref="X664">IF(OR($B664="",X$2=""),"",Projetos!$K663/_xlfn.XLOOKUP(X$2,Técnicos!$A$2:$A$100,IF(Projetos!AD663=1,Técnicos!$F$2:$F$100,IF(Projetos!AD663=2,Técnicos!$H$2:$H$100,Técnicos!$J$2:$J$100)),,0,1))</f>
        <v/>
      </c>
      <c r="Y664" s="15" t="str" cm="1">
        <f t="array" ref="Y664">IF(OR($B664="",Y$2=""),"",Projetos!$K663/_xlfn.XLOOKUP(Y$2,Técnicos!$A$2:$A$100,IF(Projetos!AE663=1,Técnicos!$F$2:$F$100,IF(Projetos!AE663=2,Técnicos!$H$2:$H$100,Técnicos!$J$2:$J$100)),,0,1))</f>
        <v/>
      </c>
      <c r="Z664" s="15" t="str" cm="1">
        <f t="array" ref="Z664">IF(OR($B664="",Z$2=""),"",Projetos!$K663/_xlfn.XLOOKUP(Z$2,Técnicos!$A$2:$A$100,IF(Projetos!AF663=1,Técnicos!$F$2:$F$100,IF(Projetos!AF663=2,Técnicos!$H$2:$H$100,Técnicos!$J$2:$J$100)),,0,1))</f>
        <v/>
      </c>
      <c r="AA664" s="15" t="str" cm="1">
        <f t="array" ref="AA664">IF(OR($B664="",AA$2=""),"",Projetos!$K663/_xlfn.XLOOKUP(AA$2,Técnicos!$A$2:$A$100,IF(Projetos!AG663=1,Técnicos!$F$2:$F$100,IF(Projetos!AG663=2,Técnicos!$H$2:$H$100,Técnicos!$J$2:$J$100)),,0,1))</f>
        <v/>
      </c>
      <c r="AB664" s="15" t="str" cm="1">
        <f t="array" ref="AB664">IF(OR($B664="",AB$2=""),"",Projetos!$K663/_xlfn.XLOOKUP(AB$2,Técnicos!$A$2:$A$100,IF(Projetos!AH663=1,Técnicos!$F$2:$F$100,IF(Projetos!AH663=2,Técnicos!$H$2:$H$100,Técnicos!$J$2:$J$100)),,0,1))</f>
        <v/>
      </c>
      <c r="AC664" s="15" t="str" cm="1">
        <f t="array" ref="AC664">IF(OR($B664="",AC$2=""),"",Projetos!$K663/_xlfn.XLOOKUP(AC$2,Técnicos!$A$2:$A$100,IF(Projetos!AI663=1,Técnicos!$F$2:$F$100,IF(Projetos!AI663=2,Técnicos!$H$2:$H$100,Técnicos!$J$2:$J$100)),,0,1))</f>
        <v/>
      </c>
      <c r="AD664" s="15" t="str" cm="1">
        <f t="array" ref="AD664">IF(OR($B664="",AD$2=""),"",Projetos!$K663/_xlfn.XLOOKUP(AD$2,Técnicos!$A$2:$A$100,IF(Projetos!AJ663=1,Técnicos!$F$2:$F$100,IF(Projetos!AJ663=2,Técnicos!$H$2:$H$100,Técnicos!$J$2:$J$100)),,0,1))</f>
        <v/>
      </c>
      <c r="AE664" s="15" t="str" cm="1">
        <f t="array" ref="AE664">IF(OR($B664="",AE$2=""),"",Projetos!$K663/_xlfn.XLOOKUP(AE$2,Técnicos!$A$2:$A$100,IF(Projetos!AK663=1,Técnicos!$F$2:$F$100,IF(Projetos!AK663=2,Técnicos!$H$2:$H$100,Técnicos!$J$2:$J$100)),,0,1))</f>
        <v/>
      </c>
      <c r="AF664" s="15" t="str" cm="1">
        <f t="array" ref="AF664">IF(OR($B664="",AF$2=""),"",Projetos!$K663/_xlfn.XLOOKUP(AF$2,Técnicos!$A$2:$A$100,IF(Projetos!AL663=1,Técnicos!$F$2:$F$100,IF(Projetos!AL663=2,Técnicos!$H$2:$H$100,Técnicos!$J$2:$J$100)),,0,1))</f>
        <v/>
      </c>
      <c r="AG664" s="15" t="str" cm="1">
        <f t="array" ref="AG664">IF(OR($B664="",AG$2=""),"",Projetos!$K663/_xlfn.XLOOKUP(AG$2,Técnicos!$A$2:$A$100,IF(Projetos!AM663=1,Técnicos!$F$2:$F$100,IF(Projetos!AM663=2,Técnicos!$H$2:$H$100,Técnicos!$J$2:$J$100)),,0,1))</f>
        <v/>
      </c>
      <c r="AH664" s="15" t="str" cm="1">
        <f t="array" ref="AH664">IF(OR($B664="",AH$2=""),"",Projetos!$K663/_xlfn.XLOOKUP(AH$2,Técnicos!$A$2:$A$100,IF(Projetos!AN663=1,Técnicos!$F$2:$F$100,IF(Projetos!AN663=2,Técnicos!$H$2:$H$100,Técnicos!$J$2:$J$100)),,0,1))</f>
        <v/>
      </c>
      <c r="AI664" s="15" t="str" cm="1">
        <f t="array" ref="AI664">IF(OR($B664="",AI$2=""),"",Projetos!$K663/_xlfn.XLOOKUP(AI$2,Técnicos!$A$2:$A$100,IF(Projetos!AO663=1,Técnicos!$F$2:$F$100,IF(Projetos!AO663=2,Técnicos!$H$2:$H$100,Técnicos!$J$2:$J$100)),,0,1))</f>
        <v/>
      </c>
      <c r="AJ664" s="15" t="str" cm="1">
        <f t="array" ref="AJ664">IF(OR($B664="",AJ$2=""),"",Projetos!$K663/_xlfn.XLOOKUP(AJ$2,Técnicos!$A$2:$A$100,IF(Projetos!AP663=1,Técnicos!$F$2:$F$100,IF(Projetos!AP663=2,Técnicos!$H$2:$H$100,Técnicos!$J$2:$J$100)),,0,1))</f>
        <v/>
      </c>
      <c r="AK664" s="15" t="str" cm="1">
        <f t="array" ref="AK664">IF(OR($B664="",AK$2=""),"",Projetos!$K663/_xlfn.XLOOKUP(AK$2,Técnicos!$A$2:$A$100,IF(Projetos!AQ663=1,Técnicos!$F$2:$F$100,IF(Projetos!AQ663=2,Técnicos!$H$2:$H$100,Técnicos!$J$2:$J$100)),,0,1))</f>
        <v/>
      </c>
    </row>
    <row r="665" spans="3:37" x14ac:dyDescent="0.3">
      <c r="C665" s="15" t="str" cm="1">
        <f t="array" ref="C665">IF(OR($B665="",C$2=""),"",Projetos!$K664/_xlfn.XLOOKUP(C$2,Técnicos!$A$2:$A$100,IF(Projetos!I664=1,Técnicos!$F$2:$F$100,IF(Projetos!I664=2,Técnicos!$H$2:$H$100,Técnicos!$J$2:$J$100)),,0,1))</f>
        <v/>
      </c>
      <c r="D665" s="15" t="str" cm="1">
        <f t="array" ref="D665">IF(OR($B665="",D$2=""),"",Projetos!$K664/_xlfn.XLOOKUP(D$2,Técnicos!$A$2:$A$100,IF(Projetos!J664=1,Técnicos!$F$2:$F$100,IF(Projetos!J664=2,Técnicos!$H$2:$H$100,Técnicos!$J$2:$J$100)),,0,1))</f>
        <v/>
      </c>
      <c r="E665" s="15" t="str" cm="1">
        <f t="array" ref="E665">IF(OR($B665="",E$2=""),"",Projetos!$K664/_xlfn.XLOOKUP(E$2,Técnicos!$A$2:$A$100,IF(Projetos!K664=1,Técnicos!$F$2:$F$100,IF(Projetos!K664=2,Técnicos!$H$2:$H$100,Técnicos!$J$2:$J$100)),,0,1))</f>
        <v/>
      </c>
      <c r="F665" s="15" t="str" cm="1">
        <f t="array" ref="F665">IF(OR($B665="",F$2=""),"",Projetos!$K664/_xlfn.XLOOKUP(F$2,Técnicos!$A$2:$A$100,IF(Projetos!L664=1,Técnicos!$F$2:$F$100,IF(Projetos!L664=2,Técnicos!$H$2:$H$100,Técnicos!$J$2:$J$100)),,0,1))</f>
        <v/>
      </c>
      <c r="G665" s="15" t="str" cm="1">
        <f t="array" ref="G665">IF(OR($B665="",G$2=""),"",Projetos!$K664/_xlfn.XLOOKUP(G$2,Técnicos!$A$2:$A$100,IF(Projetos!M664=1,Técnicos!$F$2:$F$100,IF(Projetos!M664=2,Técnicos!$H$2:$H$100,Técnicos!$J$2:$J$100)),,0,1))</f>
        <v/>
      </c>
      <c r="H665" s="15" t="str" cm="1">
        <f t="array" ref="H665">IF(OR($B665="",H$2=""),"",Projetos!$K664/_xlfn.XLOOKUP(H$2,Técnicos!$A$2:$A$100,IF(Projetos!N664=1,Técnicos!$F$2:$F$100,IF(Projetos!N664=2,Técnicos!$H$2:$H$100,Técnicos!$J$2:$J$100)),,0,1))</f>
        <v/>
      </c>
      <c r="I665" s="15" t="str" cm="1">
        <f t="array" ref="I665">IF(OR($B665="",I$2=""),"",Projetos!$K664/_xlfn.XLOOKUP(I$2,Técnicos!$A$2:$A$100,IF(Projetos!O664=1,Técnicos!$F$2:$F$100,IF(Projetos!O664=2,Técnicos!$H$2:$H$100,Técnicos!$J$2:$J$100)),,0,1))</f>
        <v/>
      </c>
      <c r="J665" s="15" t="str" cm="1">
        <f t="array" ref="J665">IF(OR($B665="",J$2=""),"",Projetos!$K664/_xlfn.XLOOKUP(J$2,Técnicos!$A$2:$A$100,IF(Projetos!P664=1,Técnicos!$F$2:$F$100,IF(Projetos!P664=2,Técnicos!$H$2:$H$100,Técnicos!$J$2:$J$100)),,0,1))</f>
        <v/>
      </c>
      <c r="K665" s="15" t="str" cm="1">
        <f t="array" ref="K665">IF(OR($B665="",K$2=""),"",Projetos!$K664/_xlfn.XLOOKUP(K$2,Técnicos!$A$2:$A$100,IF(Projetos!Q664=1,Técnicos!$F$2:$F$100,IF(Projetos!Q664=2,Técnicos!$H$2:$H$100,Técnicos!$J$2:$J$100)),,0,1))</f>
        <v/>
      </c>
      <c r="L665" s="15" t="str" cm="1">
        <f t="array" ref="L665">IF(OR($B665="",L$2=""),"",Projetos!$K664/_xlfn.XLOOKUP(L$2,Técnicos!$A$2:$A$100,IF(Projetos!R664=1,Técnicos!$F$2:$F$100,IF(Projetos!R664=2,Técnicos!$H$2:$H$100,Técnicos!$J$2:$J$100)),,0,1))</f>
        <v/>
      </c>
      <c r="M665" s="15" t="str" cm="1">
        <f t="array" ref="M665">IF(OR($B665="",M$2=""),"",Projetos!$K664/_xlfn.XLOOKUP(M$2,Técnicos!$A$2:$A$100,IF(Projetos!S664=1,Técnicos!$F$2:$F$100,IF(Projetos!S664=2,Técnicos!$H$2:$H$100,Técnicos!$J$2:$J$100)),,0,1))</f>
        <v/>
      </c>
      <c r="N665" s="15" t="str" cm="1">
        <f t="array" ref="N665">IF(OR($B665="",N$2=""),"",Projetos!$K664/_xlfn.XLOOKUP(N$2,Técnicos!$A$2:$A$100,IF(Projetos!T664=1,Técnicos!$F$2:$F$100,IF(Projetos!T664=2,Técnicos!$H$2:$H$100,Técnicos!$J$2:$J$100)),,0,1))</f>
        <v/>
      </c>
      <c r="O665" s="15" t="str" cm="1">
        <f t="array" ref="O665">IF(OR($B665="",O$2=""),"",Projetos!$K664/_xlfn.XLOOKUP(O$2,Técnicos!$A$2:$A$100,IF(Projetos!U664=1,Técnicos!$F$2:$F$100,IF(Projetos!U664=2,Técnicos!$H$2:$H$100,Técnicos!$J$2:$J$100)),,0,1))</f>
        <v/>
      </c>
      <c r="P665" s="15" t="str" cm="1">
        <f t="array" ref="P665">IF(OR($B665="",P$2=""),"",Projetos!$K664/_xlfn.XLOOKUP(P$2,Técnicos!$A$2:$A$100,IF(Projetos!V664=1,Técnicos!$F$2:$F$100,IF(Projetos!V664=2,Técnicos!$H$2:$H$100,Técnicos!$J$2:$J$100)),,0,1))</f>
        <v/>
      </c>
      <c r="Q665" s="15" t="str" cm="1">
        <f t="array" ref="Q665">IF(OR($B665="",Q$2=""),"",Projetos!$K664/_xlfn.XLOOKUP(Q$2,Técnicos!$A$2:$A$100,IF(Projetos!W664=1,Técnicos!$F$2:$F$100,IF(Projetos!W664=2,Técnicos!$H$2:$H$100,Técnicos!$J$2:$J$100)),,0,1))</f>
        <v/>
      </c>
      <c r="R665" s="15" t="str" cm="1">
        <f t="array" ref="R665">IF(OR($B665="",R$2=""),"",Projetos!$K664/_xlfn.XLOOKUP(R$2,Técnicos!$A$2:$A$100,IF(Projetos!X664=1,Técnicos!$F$2:$F$100,IF(Projetos!X664=2,Técnicos!$H$2:$H$100,Técnicos!$J$2:$J$100)),,0,1))</f>
        <v/>
      </c>
      <c r="S665" s="15" t="str" cm="1">
        <f t="array" ref="S665">IF(OR($B665="",S$2=""),"",Projetos!$K664/_xlfn.XLOOKUP(S$2,Técnicos!$A$2:$A$100,IF(Projetos!Y664=1,Técnicos!$F$2:$F$100,IF(Projetos!Y664=2,Técnicos!$H$2:$H$100,Técnicos!$J$2:$J$100)),,0,1))</f>
        <v/>
      </c>
      <c r="T665" s="15" t="str" cm="1">
        <f t="array" ref="T665">IF(OR($B665="",T$2=""),"",Projetos!$K664/_xlfn.XLOOKUP(T$2,Técnicos!$A$2:$A$100,IF(Projetos!Z664=1,Técnicos!$F$2:$F$100,IF(Projetos!Z664=2,Técnicos!$H$2:$H$100,Técnicos!$J$2:$J$100)),,0,1))</f>
        <v/>
      </c>
      <c r="U665" s="15" t="str" cm="1">
        <f t="array" ref="U665">IF(OR($B665="",U$2=""),"",Projetos!$K664/_xlfn.XLOOKUP(U$2,Técnicos!$A$2:$A$100,IF(Projetos!AA664=1,Técnicos!$F$2:$F$100,IF(Projetos!AA664=2,Técnicos!$H$2:$H$100,Técnicos!$J$2:$J$100)),,0,1))</f>
        <v/>
      </c>
      <c r="V665" s="15" t="str" cm="1">
        <f t="array" ref="V665">IF(OR($B665="",V$2=""),"",Projetos!$K664/_xlfn.XLOOKUP(V$2,Técnicos!$A$2:$A$100,IF(Projetos!AB664=1,Técnicos!$F$2:$F$100,IF(Projetos!AB664=2,Técnicos!$H$2:$H$100,Técnicos!$J$2:$J$100)),,0,1))</f>
        <v/>
      </c>
      <c r="W665" s="15" t="str" cm="1">
        <f t="array" ref="W665">IF(OR($B665="",W$2=""),"",Projetos!$K664/_xlfn.XLOOKUP(W$2,Técnicos!$A$2:$A$100,IF(Projetos!AC664=1,Técnicos!$F$2:$F$100,IF(Projetos!AC664=2,Técnicos!$H$2:$H$100,Técnicos!$J$2:$J$100)),,0,1))</f>
        <v/>
      </c>
      <c r="X665" s="15" t="str" cm="1">
        <f t="array" ref="X665">IF(OR($B665="",X$2=""),"",Projetos!$K664/_xlfn.XLOOKUP(X$2,Técnicos!$A$2:$A$100,IF(Projetos!AD664=1,Técnicos!$F$2:$F$100,IF(Projetos!AD664=2,Técnicos!$H$2:$H$100,Técnicos!$J$2:$J$100)),,0,1))</f>
        <v/>
      </c>
      <c r="Y665" s="15" t="str" cm="1">
        <f t="array" ref="Y665">IF(OR($B665="",Y$2=""),"",Projetos!$K664/_xlfn.XLOOKUP(Y$2,Técnicos!$A$2:$A$100,IF(Projetos!AE664=1,Técnicos!$F$2:$F$100,IF(Projetos!AE664=2,Técnicos!$H$2:$H$100,Técnicos!$J$2:$J$100)),,0,1))</f>
        <v/>
      </c>
      <c r="Z665" s="15" t="str" cm="1">
        <f t="array" ref="Z665">IF(OR($B665="",Z$2=""),"",Projetos!$K664/_xlfn.XLOOKUP(Z$2,Técnicos!$A$2:$A$100,IF(Projetos!AF664=1,Técnicos!$F$2:$F$100,IF(Projetos!AF664=2,Técnicos!$H$2:$H$100,Técnicos!$J$2:$J$100)),,0,1))</f>
        <v/>
      </c>
      <c r="AA665" s="15" t="str" cm="1">
        <f t="array" ref="AA665">IF(OR($B665="",AA$2=""),"",Projetos!$K664/_xlfn.XLOOKUP(AA$2,Técnicos!$A$2:$A$100,IF(Projetos!AG664=1,Técnicos!$F$2:$F$100,IF(Projetos!AG664=2,Técnicos!$H$2:$H$100,Técnicos!$J$2:$J$100)),,0,1))</f>
        <v/>
      </c>
      <c r="AB665" s="15" t="str" cm="1">
        <f t="array" ref="AB665">IF(OR($B665="",AB$2=""),"",Projetos!$K664/_xlfn.XLOOKUP(AB$2,Técnicos!$A$2:$A$100,IF(Projetos!AH664=1,Técnicos!$F$2:$F$100,IF(Projetos!AH664=2,Técnicos!$H$2:$H$100,Técnicos!$J$2:$J$100)),,0,1))</f>
        <v/>
      </c>
      <c r="AC665" s="15" t="str" cm="1">
        <f t="array" ref="AC665">IF(OR($B665="",AC$2=""),"",Projetos!$K664/_xlfn.XLOOKUP(AC$2,Técnicos!$A$2:$A$100,IF(Projetos!AI664=1,Técnicos!$F$2:$F$100,IF(Projetos!AI664=2,Técnicos!$H$2:$H$100,Técnicos!$J$2:$J$100)),,0,1))</f>
        <v/>
      </c>
      <c r="AD665" s="15" t="str" cm="1">
        <f t="array" ref="AD665">IF(OR($B665="",AD$2=""),"",Projetos!$K664/_xlfn.XLOOKUP(AD$2,Técnicos!$A$2:$A$100,IF(Projetos!AJ664=1,Técnicos!$F$2:$F$100,IF(Projetos!AJ664=2,Técnicos!$H$2:$H$100,Técnicos!$J$2:$J$100)),,0,1))</f>
        <v/>
      </c>
      <c r="AE665" s="15" t="str" cm="1">
        <f t="array" ref="AE665">IF(OR($B665="",AE$2=""),"",Projetos!$K664/_xlfn.XLOOKUP(AE$2,Técnicos!$A$2:$A$100,IF(Projetos!AK664=1,Técnicos!$F$2:$F$100,IF(Projetos!AK664=2,Técnicos!$H$2:$H$100,Técnicos!$J$2:$J$100)),,0,1))</f>
        <v/>
      </c>
      <c r="AF665" s="15" t="str" cm="1">
        <f t="array" ref="AF665">IF(OR($B665="",AF$2=""),"",Projetos!$K664/_xlfn.XLOOKUP(AF$2,Técnicos!$A$2:$A$100,IF(Projetos!AL664=1,Técnicos!$F$2:$F$100,IF(Projetos!AL664=2,Técnicos!$H$2:$H$100,Técnicos!$J$2:$J$100)),,0,1))</f>
        <v/>
      </c>
      <c r="AG665" s="15" t="str" cm="1">
        <f t="array" ref="AG665">IF(OR($B665="",AG$2=""),"",Projetos!$K664/_xlfn.XLOOKUP(AG$2,Técnicos!$A$2:$A$100,IF(Projetos!AM664=1,Técnicos!$F$2:$F$100,IF(Projetos!AM664=2,Técnicos!$H$2:$H$100,Técnicos!$J$2:$J$100)),,0,1))</f>
        <v/>
      </c>
      <c r="AH665" s="15" t="str" cm="1">
        <f t="array" ref="AH665">IF(OR($B665="",AH$2=""),"",Projetos!$K664/_xlfn.XLOOKUP(AH$2,Técnicos!$A$2:$A$100,IF(Projetos!AN664=1,Técnicos!$F$2:$F$100,IF(Projetos!AN664=2,Técnicos!$H$2:$H$100,Técnicos!$J$2:$J$100)),,0,1))</f>
        <v/>
      </c>
      <c r="AI665" s="15" t="str" cm="1">
        <f t="array" ref="AI665">IF(OR($B665="",AI$2=""),"",Projetos!$K664/_xlfn.XLOOKUP(AI$2,Técnicos!$A$2:$A$100,IF(Projetos!AO664=1,Técnicos!$F$2:$F$100,IF(Projetos!AO664=2,Técnicos!$H$2:$H$100,Técnicos!$J$2:$J$100)),,0,1))</f>
        <v/>
      </c>
      <c r="AJ665" s="15" t="str" cm="1">
        <f t="array" ref="AJ665">IF(OR($B665="",AJ$2=""),"",Projetos!$K664/_xlfn.XLOOKUP(AJ$2,Técnicos!$A$2:$A$100,IF(Projetos!AP664=1,Técnicos!$F$2:$F$100,IF(Projetos!AP664=2,Técnicos!$H$2:$H$100,Técnicos!$J$2:$J$100)),,0,1))</f>
        <v/>
      </c>
      <c r="AK665" s="15" t="str" cm="1">
        <f t="array" ref="AK665">IF(OR($B665="",AK$2=""),"",Projetos!$K664/_xlfn.XLOOKUP(AK$2,Técnicos!$A$2:$A$100,IF(Projetos!AQ664=1,Técnicos!$F$2:$F$100,IF(Projetos!AQ664=2,Técnicos!$H$2:$H$100,Técnicos!$J$2:$J$100)),,0,1))</f>
        <v/>
      </c>
    </row>
    <row r="666" spans="3:37" x14ac:dyDescent="0.3">
      <c r="C666" s="15" t="str" cm="1">
        <f t="array" ref="C666">IF(OR($B666="",C$2=""),"",Projetos!$K665/_xlfn.XLOOKUP(C$2,Técnicos!$A$2:$A$100,IF(Projetos!I665=1,Técnicos!$F$2:$F$100,IF(Projetos!I665=2,Técnicos!$H$2:$H$100,Técnicos!$J$2:$J$100)),,0,1))</f>
        <v/>
      </c>
      <c r="D666" s="15" t="str" cm="1">
        <f t="array" ref="D666">IF(OR($B666="",D$2=""),"",Projetos!$K665/_xlfn.XLOOKUP(D$2,Técnicos!$A$2:$A$100,IF(Projetos!J665=1,Técnicos!$F$2:$F$100,IF(Projetos!J665=2,Técnicos!$H$2:$H$100,Técnicos!$J$2:$J$100)),,0,1))</f>
        <v/>
      </c>
      <c r="E666" s="15" t="str" cm="1">
        <f t="array" ref="E666">IF(OR($B666="",E$2=""),"",Projetos!$K665/_xlfn.XLOOKUP(E$2,Técnicos!$A$2:$A$100,IF(Projetos!K665=1,Técnicos!$F$2:$F$100,IF(Projetos!K665=2,Técnicos!$H$2:$H$100,Técnicos!$J$2:$J$100)),,0,1))</f>
        <v/>
      </c>
      <c r="F666" s="15" t="str" cm="1">
        <f t="array" ref="F666">IF(OR($B666="",F$2=""),"",Projetos!$K665/_xlfn.XLOOKUP(F$2,Técnicos!$A$2:$A$100,IF(Projetos!L665=1,Técnicos!$F$2:$F$100,IF(Projetos!L665=2,Técnicos!$H$2:$H$100,Técnicos!$J$2:$J$100)),,0,1))</f>
        <v/>
      </c>
      <c r="G666" s="15" t="str" cm="1">
        <f t="array" ref="G666">IF(OR($B666="",G$2=""),"",Projetos!$K665/_xlfn.XLOOKUP(G$2,Técnicos!$A$2:$A$100,IF(Projetos!M665=1,Técnicos!$F$2:$F$100,IF(Projetos!M665=2,Técnicos!$H$2:$H$100,Técnicos!$J$2:$J$100)),,0,1))</f>
        <v/>
      </c>
      <c r="H666" s="15" t="str" cm="1">
        <f t="array" ref="H666">IF(OR($B666="",H$2=""),"",Projetos!$K665/_xlfn.XLOOKUP(H$2,Técnicos!$A$2:$A$100,IF(Projetos!N665=1,Técnicos!$F$2:$F$100,IF(Projetos!N665=2,Técnicos!$H$2:$H$100,Técnicos!$J$2:$J$100)),,0,1))</f>
        <v/>
      </c>
      <c r="I666" s="15" t="str" cm="1">
        <f t="array" ref="I666">IF(OR($B666="",I$2=""),"",Projetos!$K665/_xlfn.XLOOKUP(I$2,Técnicos!$A$2:$A$100,IF(Projetos!O665=1,Técnicos!$F$2:$F$100,IF(Projetos!O665=2,Técnicos!$H$2:$H$100,Técnicos!$J$2:$J$100)),,0,1))</f>
        <v/>
      </c>
      <c r="J666" s="15" t="str" cm="1">
        <f t="array" ref="J666">IF(OR($B666="",J$2=""),"",Projetos!$K665/_xlfn.XLOOKUP(J$2,Técnicos!$A$2:$A$100,IF(Projetos!P665=1,Técnicos!$F$2:$F$100,IF(Projetos!P665=2,Técnicos!$H$2:$H$100,Técnicos!$J$2:$J$100)),,0,1))</f>
        <v/>
      </c>
      <c r="K666" s="15" t="str" cm="1">
        <f t="array" ref="K666">IF(OR($B666="",K$2=""),"",Projetos!$K665/_xlfn.XLOOKUP(K$2,Técnicos!$A$2:$A$100,IF(Projetos!Q665=1,Técnicos!$F$2:$F$100,IF(Projetos!Q665=2,Técnicos!$H$2:$H$100,Técnicos!$J$2:$J$100)),,0,1))</f>
        <v/>
      </c>
      <c r="L666" s="15" t="str" cm="1">
        <f t="array" ref="L666">IF(OR($B666="",L$2=""),"",Projetos!$K665/_xlfn.XLOOKUP(L$2,Técnicos!$A$2:$A$100,IF(Projetos!R665=1,Técnicos!$F$2:$F$100,IF(Projetos!R665=2,Técnicos!$H$2:$H$100,Técnicos!$J$2:$J$100)),,0,1))</f>
        <v/>
      </c>
      <c r="M666" s="15" t="str" cm="1">
        <f t="array" ref="M666">IF(OR($B666="",M$2=""),"",Projetos!$K665/_xlfn.XLOOKUP(M$2,Técnicos!$A$2:$A$100,IF(Projetos!S665=1,Técnicos!$F$2:$F$100,IF(Projetos!S665=2,Técnicos!$H$2:$H$100,Técnicos!$J$2:$J$100)),,0,1))</f>
        <v/>
      </c>
      <c r="N666" s="15" t="str" cm="1">
        <f t="array" ref="N666">IF(OR($B666="",N$2=""),"",Projetos!$K665/_xlfn.XLOOKUP(N$2,Técnicos!$A$2:$A$100,IF(Projetos!T665=1,Técnicos!$F$2:$F$100,IF(Projetos!T665=2,Técnicos!$H$2:$H$100,Técnicos!$J$2:$J$100)),,0,1))</f>
        <v/>
      </c>
      <c r="O666" s="15" t="str" cm="1">
        <f t="array" ref="O666">IF(OR($B666="",O$2=""),"",Projetos!$K665/_xlfn.XLOOKUP(O$2,Técnicos!$A$2:$A$100,IF(Projetos!U665=1,Técnicos!$F$2:$F$100,IF(Projetos!U665=2,Técnicos!$H$2:$H$100,Técnicos!$J$2:$J$100)),,0,1))</f>
        <v/>
      </c>
      <c r="P666" s="15" t="str" cm="1">
        <f t="array" ref="P666">IF(OR($B666="",P$2=""),"",Projetos!$K665/_xlfn.XLOOKUP(P$2,Técnicos!$A$2:$A$100,IF(Projetos!V665=1,Técnicos!$F$2:$F$100,IF(Projetos!V665=2,Técnicos!$H$2:$H$100,Técnicos!$J$2:$J$100)),,0,1))</f>
        <v/>
      </c>
      <c r="Q666" s="15" t="str" cm="1">
        <f t="array" ref="Q666">IF(OR($B666="",Q$2=""),"",Projetos!$K665/_xlfn.XLOOKUP(Q$2,Técnicos!$A$2:$A$100,IF(Projetos!W665=1,Técnicos!$F$2:$F$100,IF(Projetos!W665=2,Técnicos!$H$2:$H$100,Técnicos!$J$2:$J$100)),,0,1))</f>
        <v/>
      </c>
      <c r="R666" s="15" t="str" cm="1">
        <f t="array" ref="R666">IF(OR($B666="",R$2=""),"",Projetos!$K665/_xlfn.XLOOKUP(R$2,Técnicos!$A$2:$A$100,IF(Projetos!X665=1,Técnicos!$F$2:$F$100,IF(Projetos!X665=2,Técnicos!$H$2:$H$100,Técnicos!$J$2:$J$100)),,0,1))</f>
        <v/>
      </c>
      <c r="S666" s="15" t="str" cm="1">
        <f t="array" ref="S666">IF(OR($B666="",S$2=""),"",Projetos!$K665/_xlfn.XLOOKUP(S$2,Técnicos!$A$2:$A$100,IF(Projetos!Y665=1,Técnicos!$F$2:$F$100,IF(Projetos!Y665=2,Técnicos!$H$2:$H$100,Técnicos!$J$2:$J$100)),,0,1))</f>
        <v/>
      </c>
      <c r="T666" s="15" t="str" cm="1">
        <f t="array" ref="T666">IF(OR($B666="",T$2=""),"",Projetos!$K665/_xlfn.XLOOKUP(T$2,Técnicos!$A$2:$A$100,IF(Projetos!Z665=1,Técnicos!$F$2:$F$100,IF(Projetos!Z665=2,Técnicos!$H$2:$H$100,Técnicos!$J$2:$J$100)),,0,1))</f>
        <v/>
      </c>
      <c r="U666" s="15" t="str" cm="1">
        <f t="array" ref="U666">IF(OR($B666="",U$2=""),"",Projetos!$K665/_xlfn.XLOOKUP(U$2,Técnicos!$A$2:$A$100,IF(Projetos!AA665=1,Técnicos!$F$2:$F$100,IF(Projetos!AA665=2,Técnicos!$H$2:$H$100,Técnicos!$J$2:$J$100)),,0,1))</f>
        <v/>
      </c>
      <c r="V666" s="15" t="str" cm="1">
        <f t="array" ref="V666">IF(OR($B666="",V$2=""),"",Projetos!$K665/_xlfn.XLOOKUP(V$2,Técnicos!$A$2:$A$100,IF(Projetos!AB665=1,Técnicos!$F$2:$F$100,IF(Projetos!AB665=2,Técnicos!$H$2:$H$100,Técnicos!$J$2:$J$100)),,0,1))</f>
        <v/>
      </c>
      <c r="W666" s="15" t="str" cm="1">
        <f t="array" ref="W666">IF(OR($B666="",W$2=""),"",Projetos!$K665/_xlfn.XLOOKUP(W$2,Técnicos!$A$2:$A$100,IF(Projetos!AC665=1,Técnicos!$F$2:$F$100,IF(Projetos!AC665=2,Técnicos!$H$2:$H$100,Técnicos!$J$2:$J$100)),,0,1))</f>
        <v/>
      </c>
      <c r="X666" s="15" t="str" cm="1">
        <f t="array" ref="X666">IF(OR($B666="",X$2=""),"",Projetos!$K665/_xlfn.XLOOKUP(X$2,Técnicos!$A$2:$A$100,IF(Projetos!AD665=1,Técnicos!$F$2:$F$100,IF(Projetos!AD665=2,Técnicos!$H$2:$H$100,Técnicos!$J$2:$J$100)),,0,1))</f>
        <v/>
      </c>
      <c r="Y666" s="15" t="str" cm="1">
        <f t="array" ref="Y666">IF(OR($B666="",Y$2=""),"",Projetos!$K665/_xlfn.XLOOKUP(Y$2,Técnicos!$A$2:$A$100,IF(Projetos!AE665=1,Técnicos!$F$2:$F$100,IF(Projetos!AE665=2,Técnicos!$H$2:$H$100,Técnicos!$J$2:$J$100)),,0,1))</f>
        <v/>
      </c>
      <c r="Z666" s="15" t="str" cm="1">
        <f t="array" ref="Z666">IF(OR($B666="",Z$2=""),"",Projetos!$K665/_xlfn.XLOOKUP(Z$2,Técnicos!$A$2:$A$100,IF(Projetos!AF665=1,Técnicos!$F$2:$F$100,IF(Projetos!AF665=2,Técnicos!$H$2:$H$100,Técnicos!$J$2:$J$100)),,0,1))</f>
        <v/>
      </c>
      <c r="AA666" s="15" t="str" cm="1">
        <f t="array" ref="AA666">IF(OR($B666="",AA$2=""),"",Projetos!$K665/_xlfn.XLOOKUP(AA$2,Técnicos!$A$2:$A$100,IF(Projetos!AG665=1,Técnicos!$F$2:$F$100,IF(Projetos!AG665=2,Técnicos!$H$2:$H$100,Técnicos!$J$2:$J$100)),,0,1))</f>
        <v/>
      </c>
      <c r="AB666" s="15" t="str" cm="1">
        <f t="array" ref="AB666">IF(OR($B666="",AB$2=""),"",Projetos!$K665/_xlfn.XLOOKUP(AB$2,Técnicos!$A$2:$A$100,IF(Projetos!AH665=1,Técnicos!$F$2:$F$100,IF(Projetos!AH665=2,Técnicos!$H$2:$H$100,Técnicos!$J$2:$J$100)),,0,1))</f>
        <v/>
      </c>
      <c r="AC666" s="15" t="str" cm="1">
        <f t="array" ref="AC666">IF(OR($B666="",AC$2=""),"",Projetos!$K665/_xlfn.XLOOKUP(AC$2,Técnicos!$A$2:$A$100,IF(Projetos!AI665=1,Técnicos!$F$2:$F$100,IF(Projetos!AI665=2,Técnicos!$H$2:$H$100,Técnicos!$J$2:$J$100)),,0,1))</f>
        <v/>
      </c>
      <c r="AD666" s="15" t="str" cm="1">
        <f t="array" ref="AD666">IF(OR($B666="",AD$2=""),"",Projetos!$K665/_xlfn.XLOOKUP(AD$2,Técnicos!$A$2:$A$100,IF(Projetos!AJ665=1,Técnicos!$F$2:$F$100,IF(Projetos!AJ665=2,Técnicos!$H$2:$H$100,Técnicos!$J$2:$J$100)),,0,1))</f>
        <v/>
      </c>
      <c r="AE666" s="15" t="str" cm="1">
        <f t="array" ref="AE666">IF(OR($B666="",AE$2=""),"",Projetos!$K665/_xlfn.XLOOKUP(AE$2,Técnicos!$A$2:$A$100,IF(Projetos!AK665=1,Técnicos!$F$2:$F$100,IF(Projetos!AK665=2,Técnicos!$H$2:$H$100,Técnicos!$J$2:$J$100)),,0,1))</f>
        <v/>
      </c>
      <c r="AF666" s="15" t="str" cm="1">
        <f t="array" ref="AF666">IF(OR($B666="",AF$2=""),"",Projetos!$K665/_xlfn.XLOOKUP(AF$2,Técnicos!$A$2:$A$100,IF(Projetos!AL665=1,Técnicos!$F$2:$F$100,IF(Projetos!AL665=2,Técnicos!$H$2:$H$100,Técnicos!$J$2:$J$100)),,0,1))</f>
        <v/>
      </c>
      <c r="AG666" s="15" t="str" cm="1">
        <f t="array" ref="AG666">IF(OR($B666="",AG$2=""),"",Projetos!$K665/_xlfn.XLOOKUP(AG$2,Técnicos!$A$2:$A$100,IF(Projetos!AM665=1,Técnicos!$F$2:$F$100,IF(Projetos!AM665=2,Técnicos!$H$2:$H$100,Técnicos!$J$2:$J$100)),,0,1))</f>
        <v/>
      </c>
      <c r="AH666" s="15" t="str" cm="1">
        <f t="array" ref="AH666">IF(OR($B666="",AH$2=""),"",Projetos!$K665/_xlfn.XLOOKUP(AH$2,Técnicos!$A$2:$A$100,IF(Projetos!AN665=1,Técnicos!$F$2:$F$100,IF(Projetos!AN665=2,Técnicos!$H$2:$H$100,Técnicos!$J$2:$J$100)),,0,1))</f>
        <v/>
      </c>
      <c r="AI666" s="15" t="str" cm="1">
        <f t="array" ref="AI666">IF(OR($B666="",AI$2=""),"",Projetos!$K665/_xlfn.XLOOKUP(AI$2,Técnicos!$A$2:$A$100,IF(Projetos!AO665=1,Técnicos!$F$2:$F$100,IF(Projetos!AO665=2,Técnicos!$H$2:$H$100,Técnicos!$J$2:$J$100)),,0,1))</f>
        <v/>
      </c>
      <c r="AJ666" s="15" t="str" cm="1">
        <f t="array" ref="AJ666">IF(OR($B666="",AJ$2=""),"",Projetos!$K665/_xlfn.XLOOKUP(AJ$2,Técnicos!$A$2:$A$100,IF(Projetos!AP665=1,Técnicos!$F$2:$F$100,IF(Projetos!AP665=2,Técnicos!$H$2:$H$100,Técnicos!$J$2:$J$100)),,0,1))</f>
        <v/>
      </c>
      <c r="AK666" s="15" t="str" cm="1">
        <f t="array" ref="AK666">IF(OR($B666="",AK$2=""),"",Projetos!$K665/_xlfn.XLOOKUP(AK$2,Técnicos!$A$2:$A$100,IF(Projetos!AQ665=1,Técnicos!$F$2:$F$100,IF(Projetos!AQ665=2,Técnicos!$H$2:$H$100,Técnicos!$J$2:$J$100)),,0,1))</f>
        <v/>
      </c>
    </row>
    <row r="667" spans="3:37" x14ac:dyDescent="0.3">
      <c r="C667" s="15" t="str" cm="1">
        <f t="array" ref="C667">IF(OR($B667="",C$2=""),"",Projetos!$K666/_xlfn.XLOOKUP(C$2,Técnicos!$A$2:$A$100,IF(Projetos!I666=1,Técnicos!$F$2:$F$100,IF(Projetos!I666=2,Técnicos!$H$2:$H$100,Técnicos!$J$2:$J$100)),,0,1))</f>
        <v/>
      </c>
      <c r="D667" s="15" t="str" cm="1">
        <f t="array" ref="D667">IF(OR($B667="",D$2=""),"",Projetos!$K666/_xlfn.XLOOKUP(D$2,Técnicos!$A$2:$A$100,IF(Projetos!J666=1,Técnicos!$F$2:$F$100,IF(Projetos!J666=2,Técnicos!$H$2:$H$100,Técnicos!$J$2:$J$100)),,0,1))</f>
        <v/>
      </c>
      <c r="E667" s="15" t="str" cm="1">
        <f t="array" ref="E667">IF(OR($B667="",E$2=""),"",Projetos!$K666/_xlfn.XLOOKUP(E$2,Técnicos!$A$2:$A$100,IF(Projetos!K666=1,Técnicos!$F$2:$F$100,IF(Projetos!K666=2,Técnicos!$H$2:$H$100,Técnicos!$J$2:$J$100)),,0,1))</f>
        <v/>
      </c>
      <c r="F667" s="15" t="str" cm="1">
        <f t="array" ref="F667">IF(OR($B667="",F$2=""),"",Projetos!$K666/_xlfn.XLOOKUP(F$2,Técnicos!$A$2:$A$100,IF(Projetos!L666=1,Técnicos!$F$2:$F$100,IF(Projetos!L666=2,Técnicos!$H$2:$H$100,Técnicos!$J$2:$J$100)),,0,1))</f>
        <v/>
      </c>
      <c r="G667" s="15" t="str" cm="1">
        <f t="array" ref="G667">IF(OR($B667="",G$2=""),"",Projetos!$K666/_xlfn.XLOOKUP(G$2,Técnicos!$A$2:$A$100,IF(Projetos!M666=1,Técnicos!$F$2:$F$100,IF(Projetos!M666=2,Técnicos!$H$2:$H$100,Técnicos!$J$2:$J$100)),,0,1))</f>
        <v/>
      </c>
      <c r="H667" s="15" t="str" cm="1">
        <f t="array" ref="H667">IF(OR($B667="",H$2=""),"",Projetos!$K666/_xlfn.XLOOKUP(H$2,Técnicos!$A$2:$A$100,IF(Projetos!N666=1,Técnicos!$F$2:$F$100,IF(Projetos!N666=2,Técnicos!$H$2:$H$100,Técnicos!$J$2:$J$100)),,0,1))</f>
        <v/>
      </c>
      <c r="I667" s="15" t="str" cm="1">
        <f t="array" ref="I667">IF(OR($B667="",I$2=""),"",Projetos!$K666/_xlfn.XLOOKUP(I$2,Técnicos!$A$2:$A$100,IF(Projetos!O666=1,Técnicos!$F$2:$F$100,IF(Projetos!O666=2,Técnicos!$H$2:$H$100,Técnicos!$J$2:$J$100)),,0,1))</f>
        <v/>
      </c>
      <c r="J667" s="15" t="str" cm="1">
        <f t="array" ref="J667">IF(OR($B667="",J$2=""),"",Projetos!$K666/_xlfn.XLOOKUP(J$2,Técnicos!$A$2:$A$100,IF(Projetos!P666=1,Técnicos!$F$2:$F$100,IF(Projetos!P666=2,Técnicos!$H$2:$H$100,Técnicos!$J$2:$J$100)),,0,1))</f>
        <v/>
      </c>
      <c r="K667" s="15" t="str" cm="1">
        <f t="array" ref="K667">IF(OR($B667="",K$2=""),"",Projetos!$K666/_xlfn.XLOOKUP(K$2,Técnicos!$A$2:$A$100,IF(Projetos!Q666=1,Técnicos!$F$2:$F$100,IF(Projetos!Q666=2,Técnicos!$H$2:$H$100,Técnicos!$J$2:$J$100)),,0,1))</f>
        <v/>
      </c>
      <c r="L667" s="15" t="str" cm="1">
        <f t="array" ref="L667">IF(OR($B667="",L$2=""),"",Projetos!$K666/_xlfn.XLOOKUP(L$2,Técnicos!$A$2:$A$100,IF(Projetos!R666=1,Técnicos!$F$2:$F$100,IF(Projetos!R666=2,Técnicos!$H$2:$H$100,Técnicos!$J$2:$J$100)),,0,1))</f>
        <v/>
      </c>
      <c r="M667" s="15" t="str" cm="1">
        <f t="array" ref="M667">IF(OR($B667="",M$2=""),"",Projetos!$K666/_xlfn.XLOOKUP(M$2,Técnicos!$A$2:$A$100,IF(Projetos!S666=1,Técnicos!$F$2:$F$100,IF(Projetos!S666=2,Técnicos!$H$2:$H$100,Técnicos!$J$2:$J$100)),,0,1))</f>
        <v/>
      </c>
      <c r="N667" s="15" t="str" cm="1">
        <f t="array" ref="N667">IF(OR($B667="",N$2=""),"",Projetos!$K666/_xlfn.XLOOKUP(N$2,Técnicos!$A$2:$A$100,IF(Projetos!T666=1,Técnicos!$F$2:$F$100,IF(Projetos!T666=2,Técnicos!$H$2:$H$100,Técnicos!$J$2:$J$100)),,0,1))</f>
        <v/>
      </c>
      <c r="O667" s="15" t="str" cm="1">
        <f t="array" ref="O667">IF(OR($B667="",O$2=""),"",Projetos!$K666/_xlfn.XLOOKUP(O$2,Técnicos!$A$2:$A$100,IF(Projetos!U666=1,Técnicos!$F$2:$F$100,IF(Projetos!U666=2,Técnicos!$H$2:$H$100,Técnicos!$J$2:$J$100)),,0,1))</f>
        <v/>
      </c>
      <c r="P667" s="15" t="str" cm="1">
        <f t="array" ref="P667">IF(OR($B667="",P$2=""),"",Projetos!$K666/_xlfn.XLOOKUP(P$2,Técnicos!$A$2:$A$100,IF(Projetos!V666=1,Técnicos!$F$2:$F$100,IF(Projetos!V666=2,Técnicos!$H$2:$H$100,Técnicos!$J$2:$J$100)),,0,1))</f>
        <v/>
      </c>
      <c r="Q667" s="15" t="str" cm="1">
        <f t="array" ref="Q667">IF(OR($B667="",Q$2=""),"",Projetos!$K666/_xlfn.XLOOKUP(Q$2,Técnicos!$A$2:$A$100,IF(Projetos!W666=1,Técnicos!$F$2:$F$100,IF(Projetos!W666=2,Técnicos!$H$2:$H$100,Técnicos!$J$2:$J$100)),,0,1))</f>
        <v/>
      </c>
      <c r="R667" s="15" t="str" cm="1">
        <f t="array" ref="R667">IF(OR($B667="",R$2=""),"",Projetos!$K666/_xlfn.XLOOKUP(R$2,Técnicos!$A$2:$A$100,IF(Projetos!X666=1,Técnicos!$F$2:$F$100,IF(Projetos!X666=2,Técnicos!$H$2:$H$100,Técnicos!$J$2:$J$100)),,0,1))</f>
        <v/>
      </c>
      <c r="S667" s="15" t="str" cm="1">
        <f t="array" ref="S667">IF(OR($B667="",S$2=""),"",Projetos!$K666/_xlfn.XLOOKUP(S$2,Técnicos!$A$2:$A$100,IF(Projetos!Y666=1,Técnicos!$F$2:$F$100,IF(Projetos!Y666=2,Técnicos!$H$2:$H$100,Técnicos!$J$2:$J$100)),,0,1))</f>
        <v/>
      </c>
      <c r="T667" s="15" t="str" cm="1">
        <f t="array" ref="T667">IF(OR($B667="",T$2=""),"",Projetos!$K666/_xlfn.XLOOKUP(T$2,Técnicos!$A$2:$A$100,IF(Projetos!Z666=1,Técnicos!$F$2:$F$100,IF(Projetos!Z666=2,Técnicos!$H$2:$H$100,Técnicos!$J$2:$J$100)),,0,1))</f>
        <v/>
      </c>
      <c r="U667" s="15" t="str" cm="1">
        <f t="array" ref="U667">IF(OR($B667="",U$2=""),"",Projetos!$K666/_xlfn.XLOOKUP(U$2,Técnicos!$A$2:$A$100,IF(Projetos!AA666=1,Técnicos!$F$2:$F$100,IF(Projetos!AA666=2,Técnicos!$H$2:$H$100,Técnicos!$J$2:$J$100)),,0,1))</f>
        <v/>
      </c>
      <c r="V667" s="15" t="str" cm="1">
        <f t="array" ref="V667">IF(OR($B667="",V$2=""),"",Projetos!$K666/_xlfn.XLOOKUP(V$2,Técnicos!$A$2:$A$100,IF(Projetos!AB666=1,Técnicos!$F$2:$F$100,IF(Projetos!AB666=2,Técnicos!$H$2:$H$100,Técnicos!$J$2:$J$100)),,0,1))</f>
        <v/>
      </c>
      <c r="W667" s="15" t="str" cm="1">
        <f t="array" ref="W667">IF(OR($B667="",W$2=""),"",Projetos!$K666/_xlfn.XLOOKUP(W$2,Técnicos!$A$2:$A$100,IF(Projetos!AC666=1,Técnicos!$F$2:$F$100,IF(Projetos!AC666=2,Técnicos!$H$2:$H$100,Técnicos!$J$2:$J$100)),,0,1))</f>
        <v/>
      </c>
      <c r="X667" s="15" t="str" cm="1">
        <f t="array" ref="X667">IF(OR($B667="",X$2=""),"",Projetos!$K666/_xlfn.XLOOKUP(X$2,Técnicos!$A$2:$A$100,IF(Projetos!AD666=1,Técnicos!$F$2:$F$100,IF(Projetos!AD666=2,Técnicos!$H$2:$H$100,Técnicos!$J$2:$J$100)),,0,1))</f>
        <v/>
      </c>
      <c r="Y667" s="15" t="str" cm="1">
        <f t="array" ref="Y667">IF(OR($B667="",Y$2=""),"",Projetos!$K666/_xlfn.XLOOKUP(Y$2,Técnicos!$A$2:$A$100,IF(Projetos!AE666=1,Técnicos!$F$2:$F$100,IF(Projetos!AE666=2,Técnicos!$H$2:$H$100,Técnicos!$J$2:$J$100)),,0,1))</f>
        <v/>
      </c>
      <c r="Z667" s="15" t="str" cm="1">
        <f t="array" ref="Z667">IF(OR($B667="",Z$2=""),"",Projetos!$K666/_xlfn.XLOOKUP(Z$2,Técnicos!$A$2:$A$100,IF(Projetos!AF666=1,Técnicos!$F$2:$F$100,IF(Projetos!AF666=2,Técnicos!$H$2:$H$100,Técnicos!$J$2:$J$100)),,0,1))</f>
        <v/>
      </c>
      <c r="AA667" s="15" t="str" cm="1">
        <f t="array" ref="AA667">IF(OR($B667="",AA$2=""),"",Projetos!$K666/_xlfn.XLOOKUP(AA$2,Técnicos!$A$2:$A$100,IF(Projetos!AG666=1,Técnicos!$F$2:$F$100,IF(Projetos!AG666=2,Técnicos!$H$2:$H$100,Técnicos!$J$2:$J$100)),,0,1))</f>
        <v/>
      </c>
      <c r="AB667" s="15" t="str" cm="1">
        <f t="array" ref="AB667">IF(OR($B667="",AB$2=""),"",Projetos!$K666/_xlfn.XLOOKUP(AB$2,Técnicos!$A$2:$A$100,IF(Projetos!AH666=1,Técnicos!$F$2:$F$100,IF(Projetos!AH666=2,Técnicos!$H$2:$H$100,Técnicos!$J$2:$J$100)),,0,1))</f>
        <v/>
      </c>
      <c r="AC667" s="15" t="str" cm="1">
        <f t="array" ref="AC667">IF(OR($B667="",AC$2=""),"",Projetos!$K666/_xlfn.XLOOKUP(AC$2,Técnicos!$A$2:$A$100,IF(Projetos!AI666=1,Técnicos!$F$2:$F$100,IF(Projetos!AI666=2,Técnicos!$H$2:$H$100,Técnicos!$J$2:$J$100)),,0,1))</f>
        <v/>
      </c>
      <c r="AD667" s="15" t="str" cm="1">
        <f t="array" ref="AD667">IF(OR($B667="",AD$2=""),"",Projetos!$K666/_xlfn.XLOOKUP(AD$2,Técnicos!$A$2:$A$100,IF(Projetos!AJ666=1,Técnicos!$F$2:$F$100,IF(Projetos!AJ666=2,Técnicos!$H$2:$H$100,Técnicos!$J$2:$J$100)),,0,1))</f>
        <v/>
      </c>
      <c r="AE667" s="15" t="str" cm="1">
        <f t="array" ref="AE667">IF(OR($B667="",AE$2=""),"",Projetos!$K666/_xlfn.XLOOKUP(AE$2,Técnicos!$A$2:$A$100,IF(Projetos!AK666=1,Técnicos!$F$2:$F$100,IF(Projetos!AK666=2,Técnicos!$H$2:$H$100,Técnicos!$J$2:$J$100)),,0,1))</f>
        <v/>
      </c>
      <c r="AF667" s="15" t="str" cm="1">
        <f t="array" ref="AF667">IF(OR($B667="",AF$2=""),"",Projetos!$K666/_xlfn.XLOOKUP(AF$2,Técnicos!$A$2:$A$100,IF(Projetos!AL666=1,Técnicos!$F$2:$F$100,IF(Projetos!AL666=2,Técnicos!$H$2:$H$100,Técnicos!$J$2:$J$100)),,0,1))</f>
        <v/>
      </c>
      <c r="AG667" s="15" t="str" cm="1">
        <f t="array" ref="AG667">IF(OR($B667="",AG$2=""),"",Projetos!$K666/_xlfn.XLOOKUP(AG$2,Técnicos!$A$2:$A$100,IF(Projetos!AM666=1,Técnicos!$F$2:$F$100,IF(Projetos!AM666=2,Técnicos!$H$2:$H$100,Técnicos!$J$2:$J$100)),,0,1))</f>
        <v/>
      </c>
      <c r="AH667" s="15" t="str" cm="1">
        <f t="array" ref="AH667">IF(OR($B667="",AH$2=""),"",Projetos!$K666/_xlfn.XLOOKUP(AH$2,Técnicos!$A$2:$A$100,IF(Projetos!AN666=1,Técnicos!$F$2:$F$100,IF(Projetos!AN666=2,Técnicos!$H$2:$H$100,Técnicos!$J$2:$J$100)),,0,1))</f>
        <v/>
      </c>
      <c r="AI667" s="15" t="str" cm="1">
        <f t="array" ref="AI667">IF(OR($B667="",AI$2=""),"",Projetos!$K666/_xlfn.XLOOKUP(AI$2,Técnicos!$A$2:$A$100,IF(Projetos!AO666=1,Técnicos!$F$2:$F$100,IF(Projetos!AO666=2,Técnicos!$H$2:$H$100,Técnicos!$J$2:$J$100)),,0,1))</f>
        <v/>
      </c>
      <c r="AJ667" s="15" t="str" cm="1">
        <f t="array" ref="AJ667">IF(OR($B667="",AJ$2=""),"",Projetos!$K666/_xlfn.XLOOKUP(AJ$2,Técnicos!$A$2:$A$100,IF(Projetos!AP666=1,Técnicos!$F$2:$F$100,IF(Projetos!AP666=2,Técnicos!$H$2:$H$100,Técnicos!$J$2:$J$100)),,0,1))</f>
        <v/>
      </c>
      <c r="AK667" s="15" t="str" cm="1">
        <f t="array" ref="AK667">IF(OR($B667="",AK$2=""),"",Projetos!$K666/_xlfn.XLOOKUP(AK$2,Técnicos!$A$2:$A$100,IF(Projetos!AQ666=1,Técnicos!$F$2:$F$100,IF(Projetos!AQ666=2,Técnicos!$H$2:$H$100,Técnicos!$J$2:$J$100)),,0,1))</f>
        <v/>
      </c>
    </row>
    <row r="668" spans="3:37" x14ac:dyDescent="0.3">
      <c r="C668" s="15" t="str" cm="1">
        <f t="array" ref="C668">IF(OR($B668="",C$2=""),"",Projetos!$K667/_xlfn.XLOOKUP(C$2,Técnicos!$A$2:$A$100,IF(Projetos!I667=1,Técnicos!$F$2:$F$100,IF(Projetos!I667=2,Técnicos!$H$2:$H$100,Técnicos!$J$2:$J$100)),,0,1))</f>
        <v/>
      </c>
      <c r="D668" s="15" t="str" cm="1">
        <f t="array" ref="D668">IF(OR($B668="",D$2=""),"",Projetos!$K667/_xlfn.XLOOKUP(D$2,Técnicos!$A$2:$A$100,IF(Projetos!J667=1,Técnicos!$F$2:$F$100,IF(Projetos!J667=2,Técnicos!$H$2:$H$100,Técnicos!$J$2:$J$100)),,0,1))</f>
        <v/>
      </c>
      <c r="E668" s="15" t="str" cm="1">
        <f t="array" ref="E668">IF(OR($B668="",E$2=""),"",Projetos!$K667/_xlfn.XLOOKUP(E$2,Técnicos!$A$2:$A$100,IF(Projetos!K667=1,Técnicos!$F$2:$F$100,IF(Projetos!K667=2,Técnicos!$H$2:$H$100,Técnicos!$J$2:$J$100)),,0,1))</f>
        <v/>
      </c>
      <c r="F668" s="15" t="str" cm="1">
        <f t="array" ref="F668">IF(OR($B668="",F$2=""),"",Projetos!$K667/_xlfn.XLOOKUP(F$2,Técnicos!$A$2:$A$100,IF(Projetos!L667=1,Técnicos!$F$2:$F$100,IF(Projetos!L667=2,Técnicos!$H$2:$H$100,Técnicos!$J$2:$J$100)),,0,1))</f>
        <v/>
      </c>
      <c r="G668" s="15" t="str" cm="1">
        <f t="array" ref="G668">IF(OR($B668="",G$2=""),"",Projetos!$K667/_xlfn.XLOOKUP(G$2,Técnicos!$A$2:$A$100,IF(Projetos!M667=1,Técnicos!$F$2:$F$100,IF(Projetos!M667=2,Técnicos!$H$2:$H$100,Técnicos!$J$2:$J$100)),,0,1))</f>
        <v/>
      </c>
      <c r="H668" s="15" t="str" cm="1">
        <f t="array" ref="H668">IF(OR($B668="",H$2=""),"",Projetos!$K667/_xlfn.XLOOKUP(H$2,Técnicos!$A$2:$A$100,IF(Projetos!N667=1,Técnicos!$F$2:$F$100,IF(Projetos!N667=2,Técnicos!$H$2:$H$100,Técnicos!$J$2:$J$100)),,0,1))</f>
        <v/>
      </c>
      <c r="I668" s="15" t="str" cm="1">
        <f t="array" ref="I668">IF(OR($B668="",I$2=""),"",Projetos!$K667/_xlfn.XLOOKUP(I$2,Técnicos!$A$2:$A$100,IF(Projetos!O667=1,Técnicos!$F$2:$F$100,IF(Projetos!O667=2,Técnicos!$H$2:$H$100,Técnicos!$J$2:$J$100)),,0,1))</f>
        <v/>
      </c>
      <c r="J668" s="15" t="str" cm="1">
        <f t="array" ref="J668">IF(OR($B668="",J$2=""),"",Projetos!$K667/_xlfn.XLOOKUP(J$2,Técnicos!$A$2:$A$100,IF(Projetos!P667=1,Técnicos!$F$2:$F$100,IF(Projetos!P667=2,Técnicos!$H$2:$H$100,Técnicos!$J$2:$J$100)),,0,1))</f>
        <v/>
      </c>
      <c r="K668" s="15" t="str" cm="1">
        <f t="array" ref="K668">IF(OR($B668="",K$2=""),"",Projetos!$K667/_xlfn.XLOOKUP(K$2,Técnicos!$A$2:$A$100,IF(Projetos!Q667=1,Técnicos!$F$2:$F$100,IF(Projetos!Q667=2,Técnicos!$H$2:$H$100,Técnicos!$J$2:$J$100)),,0,1))</f>
        <v/>
      </c>
      <c r="L668" s="15" t="str" cm="1">
        <f t="array" ref="L668">IF(OR($B668="",L$2=""),"",Projetos!$K667/_xlfn.XLOOKUP(L$2,Técnicos!$A$2:$A$100,IF(Projetos!R667=1,Técnicos!$F$2:$F$100,IF(Projetos!R667=2,Técnicos!$H$2:$H$100,Técnicos!$J$2:$J$100)),,0,1))</f>
        <v/>
      </c>
      <c r="M668" s="15" t="str" cm="1">
        <f t="array" ref="M668">IF(OR($B668="",M$2=""),"",Projetos!$K667/_xlfn.XLOOKUP(M$2,Técnicos!$A$2:$A$100,IF(Projetos!S667=1,Técnicos!$F$2:$F$100,IF(Projetos!S667=2,Técnicos!$H$2:$H$100,Técnicos!$J$2:$J$100)),,0,1))</f>
        <v/>
      </c>
      <c r="N668" s="15" t="str" cm="1">
        <f t="array" ref="N668">IF(OR($B668="",N$2=""),"",Projetos!$K667/_xlfn.XLOOKUP(N$2,Técnicos!$A$2:$A$100,IF(Projetos!T667=1,Técnicos!$F$2:$F$100,IF(Projetos!T667=2,Técnicos!$H$2:$H$100,Técnicos!$J$2:$J$100)),,0,1))</f>
        <v/>
      </c>
      <c r="O668" s="15" t="str" cm="1">
        <f t="array" ref="O668">IF(OR($B668="",O$2=""),"",Projetos!$K667/_xlfn.XLOOKUP(O$2,Técnicos!$A$2:$A$100,IF(Projetos!U667=1,Técnicos!$F$2:$F$100,IF(Projetos!U667=2,Técnicos!$H$2:$H$100,Técnicos!$J$2:$J$100)),,0,1))</f>
        <v/>
      </c>
      <c r="P668" s="15" t="str" cm="1">
        <f t="array" ref="P668">IF(OR($B668="",P$2=""),"",Projetos!$K667/_xlfn.XLOOKUP(P$2,Técnicos!$A$2:$A$100,IF(Projetos!V667=1,Técnicos!$F$2:$F$100,IF(Projetos!V667=2,Técnicos!$H$2:$H$100,Técnicos!$J$2:$J$100)),,0,1))</f>
        <v/>
      </c>
      <c r="Q668" s="15" t="str" cm="1">
        <f t="array" ref="Q668">IF(OR($B668="",Q$2=""),"",Projetos!$K667/_xlfn.XLOOKUP(Q$2,Técnicos!$A$2:$A$100,IF(Projetos!W667=1,Técnicos!$F$2:$F$100,IF(Projetos!W667=2,Técnicos!$H$2:$H$100,Técnicos!$J$2:$J$100)),,0,1))</f>
        <v/>
      </c>
      <c r="R668" s="15" t="str" cm="1">
        <f t="array" ref="R668">IF(OR($B668="",R$2=""),"",Projetos!$K667/_xlfn.XLOOKUP(R$2,Técnicos!$A$2:$A$100,IF(Projetos!X667=1,Técnicos!$F$2:$F$100,IF(Projetos!X667=2,Técnicos!$H$2:$H$100,Técnicos!$J$2:$J$100)),,0,1))</f>
        <v/>
      </c>
      <c r="S668" s="15" t="str" cm="1">
        <f t="array" ref="S668">IF(OR($B668="",S$2=""),"",Projetos!$K667/_xlfn.XLOOKUP(S$2,Técnicos!$A$2:$A$100,IF(Projetos!Y667=1,Técnicos!$F$2:$F$100,IF(Projetos!Y667=2,Técnicos!$H$2:$H$100,Técnicos!$J$2:$J$100)),,0,1))</f>
        <v/>
      </c>
      <c r="T668" s="15" t="str" cm="1">
        <f t="array" ref="T668">IF(OR($B668="",T$2=""),"",Projetos!$K667/_xlfn.XLOOKUP(T$2,Técnicos!$A$2:$A$100,IF(Projetos!Z667=1,Técnicos!$F$2:$F$100,IF(Projetos!Z667=2,Técnicos!$H$2:$H$100,Técnicos!$J$2:$J$100)),,0,1))</f>
        <v/>
      </c>
      <c r="U668" s="15" t="str" cm="1">
        <f t="array" ref="U668">IF(OR($B668="",U$2=""),"",Projetos!$K667/_xlfn.XLOOKUP(U$2,Técnicos!$A$2:$A$100,IF(Projetos!AA667=1,Técnicos!$F$2:$F$100,IF(Projetos!AA667=2,Técnicos!$H$2:$H$100,Técnicos!$J$2:$J$100)),,0,1))</f>
        <v/>
      </c>
      <c r="V668" s="15" t="str" cm="1">
        <f t="array" ref="V668">IF(OR($B668="",V$2=""),"",Projetos!$K667/_xlfn.XLOOKUP(V$2,Técnicos!$A$2:$A$100,IF(Projetos!AB667=1,Técnicos!$F$2:$F$100,IF(Projetos!AB667=2,Técnicos!$H$2:$H$100,Técnicos!$J$2:$J$100)),,0,1))</f>
        <v/>
      </c>
      <c r="W668" s="15" t="str" cm="1">
        <f t="array" ref="W668">IF(OR($B668="",W$2=""),"",Projetos!$K667/_xlfn.XLOOKUP(W$2,Técnicos!$A$2:$A$100,IF(Projetos!AC667=1,Técnicos!$F$2:$F$100,IF(Projetos!AC667=2,Técnicos!$H$2:$H$100,Técnicos!$J$2:$J$100)),,0,1))</f>
        <v/>
      </c>
      <c r="X668" s="15" t="str" cm="1">
        <f t="array" ref="X668">IF(OR($B668="",X$2=""),"",Projetos!$K667/_xlfn.XLOOKUP(X$2,Técnicos!$A$2:$A$100,IF(Projetos!AD667=1,Técnicos!$F$2:$F$100,IF(Projetos!AD667=2,Técnicos!$H$2:$H$100,Técnicos!$J$2:$J$100)),,0,1))</f>
        <v/>
      </c>
      <c r="Y668" s="15" t="str" cm="1">
        <f t="array" ref="Y668">IF(OR($B668="",Y$2=""),"",Projetos!$K667/_xlfn.XLOOKUP(Y$2,Técnicos!$A$2:$A$100,IF(Projetos!AE667=1,Técnicos!$F$2:$F$100,IF(Projetos!AE667=2,Técnicos!$H$2:$H$100,Técnicos!$J$2:$J$100)),,0,1))</f>
        <v/>
      </c>
      <c r="Z668" s="15" t="str" cm="1">
        <f t="array" ref="Z668">IF(OR($B668="",Z$2=""),"",Projetos!$K667/_xlfn.XLOOKUP(Z$2,Técnicos!$A$2:$A$100,IF(Projetos!AF667=1,Técnicos!$F$2:$F$100,IF(Projetos!AF667=2,Técnicos!$H$2:$H$100,Técnicos!$J$2:$J$100)),,0,1))</f>
        <v/>
      </c>
      <c r="AA668" s="15" t="str" cm="1">
        <f t="array" ref="AA668">IF(OR($B668="",AA$2=""),"",Projetos!$K667/_xlfn.XLOOKUP(AA$2,Técnicos!$A$2:$A$100,IF(Projetos!AG667=1,Técnicos!$F$2:$F$100,IF(Projetos!AG667=2,Técnicos!$H$2:$H$100,Técnicos!$J$2:$J$100)),,0,1))</f>
        <v/>
      </c>
      <c r="AB668" s="15" t="str" cm="1">
        <f t="array" ref="AB668">IF(OR($B668="",AB$2=""),"",Projetos!$K667/_xlfn.XLOOKUP(AB$2,Técnicos!$A$2:$A$100,IF(Projetos!AH667=1,Técnicos!$F$2:$F$100,IF(Projetos!AH667=2,Técnicos!$H$2:$H$100,Técnicos!$J$2:$J$100)),,0,1))</f>
        <v/>
      </c>
      <c r="AC668" s="15" t="str" cm="1">
        <f t="array" ref="AC668">IF(OR($B668="",AC$2=""),"",Projetos!$K667/_xlfn.XLOOKUP(AC$2,Técnicos!$A$2:$A$100,IF(Projetos!AI667=1,Técnicos!$F$2:$F$100,IF(Projetos!AI667=2,Técnicos!$H$2:$H$100,Técnicos!$J$2:$J$100)),,0,1))</f>
        <v/>
      </c>
      <c r="AD668" s="15" t="str" cm="1">
        <f t="array" ref="AD668">IF(OR($B668="",AD$2=""),"",Projetos!$K667/_xlfn.XLOOKUP(AD$2,Técnicos!$A$2:$A$100,IF(Projetos!AJ667=1,Técnicos!$F$2:$F$100,IF(Projetos!AJ667=2,Técnicos!$H$2:$H$100,Técnicos!$J$2:$J$100)),,0,1))</f>
        <v/>
      </c>
      <c r="AE668" s="15" t="str" cm="1">
        <f t="array" ref="AE668">IF(OR($B668="",AE$2=""),"",Projetos!$K667/_xlfn.XLOOKUP(AE$2,Técnicos!$A$2:$A$100,IF(Projetos!AK667=1,Técnicos!$F$2:$F$100,IF(Projetos!AK667=2,Técnicos!$H$2:$H$100,Técnicos!$J$2:$J$100)),,0,1))</f>
        <v/>
      </c>
      <c r="AF668" s="15" t="str" cm="1">
        <f t="array" ref="AF668">IF(OR($B668="",AF$2=""),"",Projetos!$K667/_xlfn.XLOOKUP(AF$2,Técnicos!$A$2:$A$100,IF(Projetos!AL667=1,Técnicos!$F$2:$F$100,IF(Projetos!AL667=2,Técnicos!$H$2:$H$100,Técnicos!$J$2:$J$100)),,0,1))</f>
        <v/>
      </c>
      <c r="AG668" s="15" t="str" cm="1">
        <f t="array" ref="AG668">IF(OR($B668="",AG$2=""),"",Projetos!$K667/_xlfn.XLOOKUP(AG$2,Técnicos!$A$2:$A$100,IF(Projetos!AM667=1,Técnicos!$F$2:$F$100,IF(Projetos!AM667=2,Técnicos!$H$2:$H$100,Técnicos!$J$2:$J$100)),,0,1))</f>
        <v/>
      </c>
      <c r="AH668" s="15" t="str" cm="1">
        <f t="array" ref="AH668">IF(OR($B668="",AH$2=""),"",Projetos!$K667/_xlfn.XLOOKUP(AH$2,Técnicos!$A$2:$A$100,IF(Projetos!AN667=1,Técnicos!$F$2:$F$100,IF(Projetos!AN667=2,Técnicos!$H$2:$H$100,Técnicos!$J$2:$J$100)),,0,1))</f>
        <v/>
      </c>
      <c r="AI668" s="15" t="str" cm="1">
        <f t="array" ref="AI668">IF(OR($B668="",AI$2=""),"",Projetos!$K667/_xlfn.XLOOKUP(AI$2,Técnicos!$A$2:$A$100,IF(Projetos!AO667=1,Técnicos!$F$2:$F$100,IF(Projetos!AO667=2,Técnicos!$H$2:$H$100,Técnicos!$J$2:$J$100)),,0,1))</f>
        <v/>
      </c>
      <c r="AJ668" s="15" t="str" cm="1">
        <f t="array" ref="AJ668">IF(OR($B668="",AJ$2=""),"",Projetos!$K667/_xlfn.XLOOKUP(AJ$2,Técnicos!$A$2:$A$100,IF(Projetos!AP667=1,Técnicos!$F$2:$F$100,IF(Projetos!AP667=2,Técnicos!$H$2:$H$100,Técnicos!$J$2:$J$100)),,0,1))</f>
        <v/>
      </c>
      <c r="AK668" s="15" t="str" cm="1">
        <f t="array" ref="AK668">IF(OR($B668="",AK$2=""),"",Projetos!$K667/_xlfn.XLOOKUP(AK$2,Técnicos!$A$2:$A$100,IF(Projetos!AQ667=1,Técnicos!$F$2:$F$100,IF(Projetos!AQ667=2,Técnicos!$H$2:$H$100,Técnicos!$J$2:$J$100)),,0,1))</f>
        <v/>
      </c>
    </row>
    <row r="669" spans="3:37" x14ac:dyDescent="0.3">
      <c r="C669" s="15" t="str" cm="1">
        <f t="array" ref="C669">IF(OR($B669="",C$2=""),"",Projetos!$K668/_xlfn.XLOOKUP(C$2,Técnicos!$A$2:$A$100,IF(Projetos!I668=1,Técnicos!$F$2:$F$100,IF(Projetos!I668=2,Técnicos!$H$2:$H$100,Técnicos!$J$2:$J$100)),,0,1))</f>
        <v/>
      </c>
      <c r="D669" s="15" t="str" cm="1">
        <f t="array" ref="D669">IF(OR($B669="",D$2=""),"",Projetos!$K668/_xlfn.XLOOKUP(D$2,Técnicos!$A$2:$A$100,IF(Projetos!J668=1,Técnicos!$F$2:$F$100,IF(Projetos!J668=2,Técnicos!$H$2:$H$100,Técnicos!$J$2:$J$100)),,0,1))</f>
        <v/>
      </c>
      <c r="E669" s="15" t="str" cm="1">
        <f t="array" ref="E669">IF(OR($B669="",E$2=""),"",Projetos!$K668/_xlfn.XLOOKUP(E$2,Técnicos!$A$2:$A$100,IF(Projetos!K668=1,Técnicos!$F$2:$F$100,IF(Projetos!K668=2,Técnicos!$H$2:$H$100,Técnicos!$J$2:$J$100)),,0,1))</f>
        <v/>
      </c>
      <c r="F669" s="15" t="str" cm="1">
        <f t="array" ref="F669">IF(OR($B669="",F$2=""),"",Projetos!$K668/_xlfn.XLOOKUP(F$2,Técnicos!$A$2:$A$100,IF(Projetos!L668=1,Técnicos!$F$2:$F$100,IF(Projetos!L668=2,Técnicos!$H$2:$H$100,Técnicos!$J$2:$J$100)),,0,1))</f>
        <v/>
      </c>
      <c r="G669" s="15" t="str" cm="1">
        <f t="array" ref="G669">IF(OR($B669="",G$2=""),"",Projetos!$K668/_xlfn.XLOOKUP(G$2,Técnicos!$A$2:$A$100,IF(Projetos!M668=1,Técnicos!$F$2:$F$100,IF(Projetos!M668=2,Técnicos!$H$2:$H$100,Técnicos!$J$2:$J$100)),,0,1))</f>
        <v/>
      </c>
      <c r="H669" s="15" t="str" cm="1">
        <f t="array" ref="H669">IF(OR($B669="",H$2=""),"",Projetos!$K668/_xlfn.XLOOKUP(H$2,Técnicos!$A$2:$A$100,IF(Projetos!N668=1,Técnicos!$F$2:$F$100,IF(Projetos!N668=2,Técnicos!$H$2:$H$100,Técnicos!$J$2:$J$100)),,0,1))</f>
        <v/>
      </c>
      <c r="I669" s="15" t="str" cm="1">
        <f t="array" ref="I669">IF(OR($B669="",I$2=""),"",Projetos!$K668/_xlfn.XLOOKUP(I$2,Técnicos!$A$2:$A$100,IF(Projetos!O668=1,Técnicos!$F$2:$F$100,IF(Projetos!O668=2,Técnicos!$H$2:$H$100,Técnicos!$J$2:$J$100)),,0,1))</f>
        <v/>
      </c>
      <c r="J669" s="15" t="str" cm="1">
        <f t="array" ref="J669">IF(OR($B669="",J$2=""),"",Projetos!$K668/_xlfn.XLOOKUP(J$2,Técnicos!$A$2:$A$100,IF(Projetos!P668=1,Técnicos!$F$2:$F$100,IF(Projetos!P668=2,Técnicos!$H$2:$H$100,Técnicos!$J$2:$J$100)),,0,1))</f>
        <v/>
      </c>
      <c r="K669" s="15" t="str" cm="1">
        <f t="array" ref="K669">IF(OR($B669="",K$2=""),"",Projetos!$K668/_xlfn.XLOOKUP(K$2,Técnicos!$A$2:$A$100,IF(Projetos!Q668=1,Técnicos!$F$2:$F$100,IF(Projetos!Q668=2,Técnicos!$H$2:$H$100,Técnicos!$J$2:$J$100)),,0,1))</f>
        <v/>
      </c>
      <c r="L669" s="15" t="str" cm="1">
        <f t="array" ref="L669">IF(OR($B669="",L$2=""),"",Projetos!$K668/_xlfn.XLOOKUP(L$2,Técnicos!$A$2:$A$100,IF(Projetos!R668=1,Técnicos!$F$2:$F$100,IF(Projetos!R668=2,Técnicos!$H$2:$H$100,Técnicos!$J$2:$J$100)),,0,1))</f>
        <v/>
      </c>
      <c r="M669" s="15" t="str" cm="1">
        <f t="array" ref="M669">IF(OR($B669="",M$2=""),"",Projetos!$K668/_xlfn.XLOOKUP(M$2,Técnicos!$A$2:$A$100,IF(Projetos!S668=1,Técnicos!$F$2:$F$100,IF(Projetos!S668=2,Técnicos!$H$2:$H$100,Técnicos!$J$2:$J$100)),,0,1))</f>
        <v/>
      </c>
      <c r="N669" s="15" t="str" cm="1">
        <f t="array" ref="N669">IF(OR($B669="",N$2=""),"",Projetos!$K668/_xlfn.XLOOKUP(N$2,Técnicos!$A$2:$A$100,IF(Projetos!T668=1,Técnicos!$F$2:$F$100,IF(Projetos!T668=2,Técnicos!$H$2:$H$100,Técnicos!$J$2:$J$100)),,0,1))</f>
        <v/>
      </c>
      <c r="O669" s="15" t="str" cm="1">
        <f t="array" ref="O669">IF(OR($B669="",O$2=""),"",Projetos!$K668/_xlfn.XLOOKUP(O$2,Técnicos!$A$2:$A$100,IF(Projetos!U668=1,Técnicos!$F$2:$F$100,IF(Projetos!U668=2,Técnicos!$H$2:$H$100,Técnicos!$J$2:$J$100)),,0,1))</f>
        <v/>
      </c>
      <c r="P669" s="15" t="str" cm="1">
        <f t="array" ref="P669">IF(OR($B669="",P$2=""),"",Projetos!$K668/_xlfn.XLOOKUP(P$2,Técnicos!$A$2:$A$100,IF(Projetos!V668=1,Técnicos!$F$2:$F$100,IF(Projetos!V668=2,Técnicos!$H$2:$H$100,Técnicos!$J$2:$J$100)),,0,1))</f>
        <v/>
      </c>
      <c r="Q669" s="15" t="str" cm="1">
        <f t="array" ref="Q669">IF(OR($B669="",Q$2=""),"",Projetos!$K668/_xlfn.XLOOKUP(Q$2,Técnicos!$A$2:$A$100,IF(Projetos!W668=1,Técnicos!$F$2:$F$100,IF(Projetos!W668=2,Técnicos!$H$2:$H$100,Técnicos!$J$2:$J$100)),,0,1))</f>
        <v/>
      </c>
      <c r="R669" s="15" t="str" cm="1">
        <f t="array" ref="R669">IF(OR($B669="",R$2=""),"",Projetos!$K668/_xlfn.XLOOKUP(R$2,Técnicos!$A$2:$A$100,IF(Projetos!X668=1,Técnicos!$F$2:$F$100,IF(Projetos!X668=2,Técnicos!$H$2:$H$100,Técnicos!$J$2:$J$100)),,0,1))</f>
        <v/>
      </c>
      <c r="S669" s="15" t="str" cm="1">
        <f t="array" ref="S669">IF(OR($B669="",S$2=""),"",Projetos!$K668/_xlfn.XLOOKUP(S$2,Técnicos!$A$2:$A$100,IF(Projetos!Y668=1,Técnicos!$F$2:$F$100,IF(Projetos!Y668=2,Técnicos!$H$2:$H$100,Técnicos!$J$2:$J$100)),,0,1))</f>
        <v/>
      </c>
      <c r="T669" s="15" t="str" cm="1">
        <f t="array" ref="T669">IF(OR($B669="",T$2=""),"",Projetos!$K668/_xlfn.XLOOKUP(T$2,Técnicos!$A$2:$A$100,IF(Projetos!Z668=1,Técnicos!$F$2:$F$100,IF(Projetos!Z668=2,Técnicos!$H$2:$H$100,Técnicos!$J$2:$J$100)),,0,1))</f>
        <v/>
      </c>
      <c r="U669" s="15" t="str" cm="1">
        <f t="array" ref="U669">IF(OR($B669="",U$2=""),"",Projetos!$K668/_xlfn.XLOOKUP(U$2,Técnicos!$A$2:$A$100,IF(Projetos!AA668=1,Técnicos!$F$2:$F$100,IF(Projetos!AA668=2,Técnicos!$H$2:$H$100,Técnicos!$J$2:$J$100)),,0,1))</f>
        <v/>
      </c>
      <c r="V669" s="15" t="str" cm="1">
        <f t="array" ref="V669">IF(OR($B669="",V$2=""),"",Projetos!$K668/_xlfn.XLOOKUP(V$2,Técnicos!$A$2:$A$100,IF(Projetos!AB668=1,Técnicos!$F$2:$F$100,IF(Projetos!AB668=2,Técnicos!$H$2:$H$100,Técnicos!$J$2:$J$100)),,0,1))</f>
        <v/>
      </c>
      <c r="W669" s="15" t="str" cm="1">
        <f t="array" ref="W669">IF(OR($B669="",W$2=""),"",Projetos!$K668/_xlfn.XLOOKUP(W$2,Técnicos!$A$2:$A$100,IF(Projetos!AC668=1,Técnicos!$F$2:$F$100,IF(Projetos!AC668=2,Técnicos!$H$2:$H$100,Técnicos!$J$2:$J$100)),,0,1))</f>
        <v/>
      </c>
      <c r="X669" s="15" t="str" cm="1">
        <f t="array" ref="X669">IF(OR($B669="",X$2=""),"",Projetos!$K668/_xlfn.XLOOKUP(X$2,Técnicos!$A$2:$A$100,IF(Projetos!AD668=1,Técnicos!$F$2:$F$100,IF(Projetos!AD668=2,Técnicos!$H$2:$H$100,Técnicos!$J$2:$J$100)),,0,1))</f>
        <v/>
      </c>
      <c r="Y669" s="15" t="str" cm="1">
        <f t="array" ref="Y669">IF(OR($B669="",Y$2=""),"",Projetos!$K668/_xlfn.XLOOKUP(Y$2,Técnicos!$A$2:$A$100,IF(Projetos!AE668=1,Técnicos!$F$2:$F$100,IF(Projetos!AE668=2,Técnicos!$H$2:$H$100,Técnicos!$J$2:$J$100)),,0,1))</f>
        <v/>
      </c>
      <c r="Z669" s="15" t="str" cm="1">
        <f t="array" ref="Z669">IF(OR($B669="",Z$2=""),"",Projetos!$K668/_xlfn.XLOOKUP(Z$2,Técnicos!$A$2:$A$100,IF(Projetos!AF668=1,Técnicos!$F$2:$F$100,IF(Projetos!AF668=2,Técnicos!$H$2:$H$100,Técnicos!$J$2:$J$100)),,0,1))</f>
        <v/>
      </c>
      <c r="AA669" s="15" t="str" cm="1">
        <f t="array" ref="AA669">IF(OR($B669="",AA$2=""),"",Projetos!$K668/_xlfn.XLOOKUP(AA$2,Técnicos!$A$2:$A$100,IF(Projetos!AG668=1,Técnicos!$F$2:$F$100,IF(Projetos!AG668=2,Técnicos!$H$2:$H$100,Técnicos!$J$2:$J$100)),,0,1))</f>
        <v/>
      </c>
      <c r="AB669" s="15" t="str" cm="1">
        <f t="array" ref="AB669">IF(OR($B669="",AB$2=""),"",Projetos!$K668/_xlfn.XLOOKUP(AB$2,Técnicos!$A$2:$A$100,IF(Projetos!AH668=1,Técnicos!$F$2:$F$100,IF(Projetos!AH668=2,Técnicos!$H$2:$H$100,Técnicos!$J$2:$J$100)),,0,1))</f>
        <v/>
      </c>
      <c r="AC669" s="15" t="str" cm="1">
        <f t="array" ref="AC669">IF(OR($B669="",AC$2=""),"",Projetos!$K668/_xlfn.XLOOKUP(AC$2,Técnicos!$A$2:$A$100,IF(Projetos!AI668=1,Técnicos!$F$2:$F$100,IF(Projetos!AI668=2,Técnicos!$H$2:$H$100,Técnicos!$J$2:$J$100)),,0,1))</f>
        <v/>
      </c>
      <c r="AD669" s="15" t="str" cm="1">
        <f t="array" ref="AD669">IF(OR($B669="",AD$2=""),"",Projetos!$K668/_xlfn.XLOOKUP(AD$2,Técnicos!$A$2:$A$100,IF(Projetos!AJ668=1,Técnicos!$F$2:$F$100,IF(Projetos!AJ668=2,Técnicos!$H$2:$H$100,Técnicos!$J$2:$J$100)),,0,1))</f>
        <v/>
      </c>
      <c r="AE669" s="15" t="str" cm="1">
        <f t="array" ref="AE669">IF(OR($B669="",AE$2=""),"",Projetos!$K668/_xlfn.XLOOKUP(AE$2,Técnicos!$A$2:$A$100,IF(Projetos!AK668=1,Técnicos!$F$2:$F$100,IF(Projetos!AK668=2,Técnicos!$H$2:$H$100,Técnicos!$J$2:$J$100)),,0,1))</f>
        <v/>
      </c>
      <c r="AF669" s="15" t="str" cm="1">
        <f t="array" ref="AF669">IF(OR($B669="",AF$2=""),"",Projetos!$K668/_xlfn.XLOOKUP(AF$2,Técnicos!$A$2:$A$100,IF(Projetos!AL668=1,Técnicos!$F$2:$F$100,IF(Projetos!AL668=2,Técnicos!$H$2:$H$100,Técnicos!$J$2:$J$100)),,0,1))</f>
        <v/>
      </c>
      <c r="AG669" s="15" t="str" cm="1">
        <f t="array" ref="AG669">IF(OR($B669="",AG$2=""),"",Projetos!$K668/_xlfn.XLOOKUP(AG$2,Técnicos!$A$2:$A$100,IF(Projetos!AM668=1,Técnicos!$F$2:$F$100,IF(Projetos!AM668=2,Técnicos!$H$2:$H$100,Técnicos!$J$2:$J$100)),,0,1))</f>
        <v/>
      </c>
      <c r="AH669" s="15" t="str" cm="1">
        <f t="array" ref="AH669">IF(OR($B669="",AH$2=""),"",Projetos!$K668/_xlfn.XLOOKUP(AH$2,Técnicos!$A$2:$A$100,IF(Projetos!AN668=1,Técnicos!$F$2:$F$100,IF(Projetos!AN668=2,Técnicos!$H$2:$H$100,Técnicos!$J$2:$J$100)),,0,1))</f>
        <v/>
      </c>
      <c r="AI669" s="15" t="str" cm="1">
        <f t="array" ref="AI669">IF(OR($B669="",AI$2=""),"",Projetos!$K668/_xlfn.XLOOKUP(AI$2,Técnicos!$A$2:$A$100,IF(Projetos!AO668=1,Técnicos!$F$2:$F$100,IF(Projetos!AO668=2,Técnicos!$H$2:$H$100,Técnicos!$J$2:$J$100)),,0,1))</f>
        <v/>
      </c>
      <c r="AJ669" s="15" t="str" cm="1">
        <f t="array" ref="AJ669">IF(OR($B669="",AJ$2=""),"",Projetos!$K668/_xlfn.XLOOKUP(AJ$2,Técnicos!$A$2:$A$100,IF(Projetos!AP668=1,Técnicos!$F$2:$F$100,IF(Projetos!AP668=2,Técnicos!$H$2:$H$100,Técnicos!$J$2:$J$100)),,0,1))</f>
        <v/>
      </c>
      <c r="AK669" s="15" t="str" cm="1">
        <f t="array" ref="AK669">IF(OR($B669="",AK$2=""),"",Projetos!$K668/_xlfn.XLOOKUP(AK$2,Técnicos!$A$2:$A$100,IF(Projetos!AQ668=1,Técnicos!$F$2:$F$100,IF(Projetos!AQ668=2,Técnicos!$H$2:$H$100,Técnicos!$J$2:$J$100)),,0,1))</f>
        <v/>
      </c>
    </row>
    <row r="670" spans="3:37" x14ac:dyDescent="0.3">
      <c r="C670" s="15" t="str" cm="1">
        <f t="array" ref="C670">IF(OR($B670="",C$2=""),"",Projetos!$K669/_xlfn.XLOOKUP(C$2,Técnicos!$A$2:$A$100,IF(Projetos!I669=1,Técnicos!$F$2:$F$100,IF(Projetos!I669=2,Técnicos!$H$2:$H$100,Técnicos!$J$2:$J$100)),,0,1))</f>
        <v/>
      </c>
      <c r="D670" s="15" t="str" cm="1">
        <f t="array" ref="D670">IF(OR($B670="",D$2=""),"",Projetos!$K669/_xlfn.XLOOKUP(D$2,Técnicos!$A$2:$A$100,IF(Projetos!J669=1,Técnicos!$F$2:$F$100,IF(Projetos!J669=2,Técnicos!$H$2:$H$100,Técnicos!$J$2:$J$100)),,0,1))</f>
        <v/>
      </c>
      <c r="E670" s="15" t="str" cm="1">
        <f t="array" ref="E670">IF(OR($B670="",E$2=""),"",Projetos!$K669/_xlfn.XLOOKUP(E$2,Técnicos!$A$2:$A$100,IF(Projetos!K669=1,Técnicos!$F$2:$F$100,IF(Projetos!K669=2,Técnicos!$H$2:$H$100,Técnicos!$J$2:$J$100)),,0,1))</f>
        <v/>
      </c>
      <c r="F670" s="15" t="str" cm="1">
        <f t="array" ref="F670">IF(OR($B670="",F$2=""),"",Projetos!$K669/_xlfn.XLOOKUP(F$2,Técnicos!$A$2:$A$100,IF(Projetos!L669=1,Técnicos!$F$2:$F$100,IF(Projetos!L669=2,Técnicos!$H$2:$H$100,Técnicos!$J$2:$J$100)),,0,1))</f>
        <v/>
      </c>
      <c r="G670" s="15" t="str" cm="1">
        <f t="array" ref="G670">IF(OR($B670="",G$2=""),"",Projetos!$K669/_xlfn.XLOOKUP(G$2,Técnicos!$A$2:$A$100,IF(Projetos!M669=1,Técnicos!$F$2:$F$100,IF(Projetos!M669=2,Técnicos!$H$2:$H$100,Técnicos!$J$2:$J$100)),,0,1))</f>
        <v/>
      </c>
      <c r="H670" s="15" t="str" cm="1">
        <f t="array" ref="H670">IF(OR($B670="",H$2=""),"",Projetos!$K669/_xlfn.XLOOKUP(H$2,Técnicos!$A$2:$A$100,IF(Projetos!N669=1,Técnicos!$F$2:$F$100,IF(Projetos!N669=2,Técnicos!$H$2:$H$100,Técnicos!$J$2:$J$100)),,0,1))</f>
        <v/>
      </c>
      <c r="I670" s="15" t="str" cm="1">
        <f t="array" ref="I670">IF(OR($B670="",I$2=""),"",Projetos!$K669/_xlfn.XLOOKUP(I$2,Técnicos!$A$2:$A$100,IF(Projetos!O669=1,Técnicos!$F$2:$F$100,IF(Projetos!O669=2,Técnicos!$H$2:$H$100,Técnicos!$J$2:$J$100)),,0,1))</f>
        <v/>
      </c>
      <c r="J670" s="15" t="str" cm="1">
        <f t="array" ref="J670">IF(OR($B670="",J$2=""),"",Projetos!$K669/_xlfn.XLOOKUP(J$2,Técnicos!$A$2:$A$100,IF(Projetos!P669=1,Técnicos!$F$2:$F$100,IF(Projetos!P669=2,Técnicos!$H$2:$H$100,Técnicos!$J$2:$J$100)),,0,1))</f>
        <v/>
      </c>
      <c r="K670" s="15" t="str" cm="1">
        <f t="array" ref="K670">IF(OR($B670="",K$2=""),"",Projetos!$K669/_xlfn.XLOOKUP(K$2,Técnicos!$A$2:$A$100,IF(Projetos!Q669=1,Técnicos!$F$2:$F$100,IF(Projetos!Q669=2,Técnicos!$H$2:$H$100,Técnicos!$J$2:$J$100)),,0,1))</f>
        <v/>
      </c>
      <c r="L670" s="15" t="str" cm="1">
        <f t="array" ref="L670">IF(OR($B670="",L$2=""),"",Projetos!$K669/_xlfn.XLOOKUP(L$2,Técnicos!$A$2:$A$100,IF(Projetos!R669=1,Técnicos!$F$2:$F$100,IF(Projetos!R669=2,Técnicos!$H$2:$H$100,Técnicos!$J$2:$J$100)),,0,1))</f>
        <v/>
      </c>
      <c r="M670" s="15" t="str" cm="1">
        <f t="array" ref="M670">IF(OR($B670="",M$2=""),"",Projetos!$K669/_xlfn.XLOOKUP(M$2,Técnicos!$A$2:$A$100,IF(Projetos!S669=1,Técnicos!$F$2:$F$100,IF(Projetos!S669=2,Técnicos!$H$2:$H$100,Técnicos!$J$2:$J$100)),,0,1))</f>
        <v/>
      </c>
      <c r="N670" s="15" t="str" cm="1">
        <f t="array" ref="N670">IF(OR($B670="",N$2=""),"",Projetos!$K669/_xlfn.XLOOKUP(N$2,Técnicos!$A$2:$A$100,IF(Projetos!T669=1,Técnicos!$F$2:$F$100,IF(Projetos!T669=2,Técnicos!$H$2:$H$100,Técnicos!$J$2:$J$100)),,0,1))</f>
        <v/>
      </c>
      <c r="O670" s="15" t="str" cm="1">
        <f t="array" ref="O670">IF(OR($B670="",O$2=""),"",Projetos!$K669/_xlfn.XLOOKUP(O$2,Técnicos!$A$2:$A$100,IF(Projetos!U669=1,Técnicos!$F$2:$F$100,IF(Projetos!U669=2,Técnicos!$H$2:$H$100,Técnicos!$J$2:$J$100)),,0,1))</f>
        <v/>
      </c>
      <c r="P670" s="15" t="str" cm="1">
        <f t="array" ref="P670">IF(OR($B670="",P$2=""),"",Projetos!$K669/_xlfn.XLOOKUP(P$2,Técnicos!$A$2:$A$100,IF(Projetos!V669=1,Técnicos!$F$2:$F$100,IF(Projetos!V669=2,Técnicos!$H$2:$H$100,Técnicos!$J$2:$J$100)),,0,1))</f>
        <v/>
      </c>
      <c r="Q670" s="15" t="str" cm="1">
        <f t="array" ref="Q670">IF(OR($B670="",Q$2=""),"",Projetos!$K669/_xlfn.XLOOKUP(Q$2,Técnicos!$A$2:$A$100,IF(Projetos!W669=1,Técnicos!$F$2:$F$100,IF(Projetos!W669=2,Técnicos!$H$2:$H$100,Técnicos!$J$2:$J$100)),,0,1))</f>
        <v/>
      </c>
      <c r="R670" s="15" t="str" cm="1">
        <f t="array" ref="R670">IF(OR($B670="",R$2=""),"",Projetos!$K669/_xlfn.XLOOKUP(R$2,Técnicos!$A$2:$A$100,IF(Projetos!X669=1,Técnicos!$F$2:$F$100,IF(Projetos!X669=2,Técnicos!$H$2:$H$100,Técnicos!$J$2:$J$100)),,0,1))</f>
        <v/>
      </c>
      <c r="S670" s="15" t="str" cm="1">
        <f t="array" ref="S670">IF(OR($B670="",S$2=""),"",Projetos!$K669/_xlfn.XLOOKUP(S$2,Técnicos!$A$2:$A$100,IF(Projetos!Y669=1,Técnicos!$F$2:$F$100,IF(Projetos!Y669=2,Técnicos!$H$2:$H$100,Técnicos!$J$2:$J$100)),,0,1))</f>
        <v/>
      </c>
      <c r="T670" s="15" t="str" cm="1">
        <f t="array" ref="T670">IF(OR($B670="",T$2=""),"",Projetos!$K669/_xlfn.XLOOKUP(T$2,Técnicos!$A$2:$A$100,IF(Projetos!Z669=1,Técnicos!$F$2:$F$100,IF(Projetos!Z669=2,Técnicos!$H$2:$H$100,Técnicos!$J$2:$J$100)),,0,1))</f>
        <v/>
      </c>
      <c r="U670" s="15" t="str" cm="1">
        <f t="array" ref="U670">IF(OR($B670="",U$2=""),"",Projetos!$K669/_xlfn.XLOOKUP(U$2,Técnicos!$A$2:$A$100,IF(Projetos!AA669=1,Técnicos!$F$2:$F$100,IF(Projetos!AA669=2,Técnicos!$H$2:$H$100,Técnicos!$J$2:$J$100)),,0,1))</f>
        <v/>
      </c>
      <c r="V670" s="15" t="str" cm="1">
        <f t="array" ref="V670">IF(OR($B670="",V$2=""),"",Projetos!$K669/_xlfn.XLOOKUP(V$2,Técnicos!$A$2:$A$100,IF(Projetos!AB669=1,Técnicos!$F$2:$F$100,IF(Projetos!AB669=2,Técnicos!$H$2:$H$100,Técnicos!$J$2:$J$100)),,0,1))</f>
        <v/>
      </c>
      <c r="W670" s="15" t="str" cm="1">
        <f t="array" ref="W670">IF(OR($B670="",W$2=""),"",Projetos!$K669/_xlfn.XLOOKUP(W$2,Técnicos!$A$2:$A$100,IF(Projetos!AC669=1,Técnicos!$F$2:$F$100,IF(Projetos!AC669=2,Técnicos!$H$2:$H$100,Técnicos!$J$2:$J$100)),,0,1))</f>
        <v/>
      </c>
      <c r="X670" s="15" t="str" cm="1">
        <f t="array" ref="X670">IF(OR($B670="",X$2=""),"",Projetos!$K669/_xlfn.XLOOKUP(X$2,Técnicos!$A$2:$A$100,IF(Projetos!AD669=1,Técnicos!$F$2:$F$100,IF(Projetos!AD669=2,Técnicos!$H$2:$H$100,Técnicos!$J$2:$J$100)),,0,1))</f>
        <v/>
      </c>
      <c r="Y670" s="15" t="str" cm="1">
        <f t="array" ref="Y670">IF(OR($B670="",Y$2=""),"",Projetos!$K669/_xlfn.XLOOKUP(Y$2,Técnicos!$A$2:$A$100,IF(Projetos!AE669=1,Técnicos!$F$2:$F$100,IF(Projetos!AE669=2,Técnicos!$H$2:$H$100,Técnicos!$J$2:$J$100)),,0,1))</f>
        <v/>
      </c>
      <c r="Z670" s="15" t="str" cm="1">
        <f t="array" ref="Z670">IF(OR($B670="",Z$2=""),"",Projetos!$K669/_xlfn.XLOOKUP(Z$2,Técnicos!$A$2:$A$100,IF(Projetos!AF669=1,Técnicos!$F$2:$F$100,IF(Projetos!AF669=2,Técnicos!$H$2:$H$100,Técnicos!$J$2:$J$100)),,0,1))</f>
        <v/>
      </c>
      <c r="AA670" s="15" t="str" cm="1">
        <f t="array" ref="AA670">IF(OR($B670="",AA$2=""),"",Projetos!$K669/_xlfn.XLOOKUP(AA$2,Técnicos!$A$2:$A$100,IF(Projetos!AG669=1,Técnicos!$F$2:$F$100,IF(Projetos!AG669=2,Técnicos!$H$2:$H$100,Técnicos!$J$2:$J$100)),,0,1))</f>
        <v/>
      </c>
      <c r="AB670" s="15" t="str" cm="1">
        <f t="array" ref="AB670">IF(OR($B670="",AB$2=""),"",Projetos!$K669/_xlfn.XLOOKUP(AB$2,Técnicos!$A$2:$A$100,IF(Projetos!AH669=1,Técnicos!$F$2:$F$100,IF(Projetos!AH669=2,Técnicos!$H$2:$H$100,Técnicos!$J$2:$J$100)),,0,1))</f>
        <v/>
      </c>
      <c r="AC670" s="15" t="str" cm="1">
        <f t="array" ref="AC670">IF(OR($B670="",AC$2=""),"",Projetos!$K669/_xlfn.XLOOKUP(AC$2,Técnicos!$A$2:$A$100,IF(Projetos!AI669=1,Técnicos!$F$2:$F$100,IF(Projetos!AI669=2,Técnicos!$H$2:$H$100,Técnicos!$J$2:$J$100)),,0,1))</f>
        <v/>
      </c>
      <c r="AD670" s="15" t="str" cm="1">
        <f t="array" ref="AD670">IF(OR($B670="",AD$2=""),"",Projetos!$K669/_xlfn.XLOOKUP(AD$2,Técnicos!$A$2:$A$100,IF(Projetos!AJ669=1,Técnicos!$F$2:$F$100,IF(Projetos!AJ669=2,Técnicos!$H$2:$H$100,Técnicos!$J$2:$J$100)),,0,1))</f>
        <v/>
      </c>
      <c r="AE670" s="15" t="str" cm="1">
        <f t="array" ref="AE670">IF(OR($B670="",AE$2=""),"",Projetos!$K669/_xlfn.XLOOKUP(AE$2,Técnicos!$A$2:$A$100,IF(Projetos!AK669=1,Técnicos!$F$2:$F$100,IF(Projetos!AK669=2,Técnicos!$H$2:$H$100,Técnicos!$J$2:$J$100)),,0,1))</f>
        <v/>
      </c>
      <c r="AF670" s="15" t="str" cm="1">
        <f t="array" ref="AF670">IF(OR($B670="",AF$2=""),"",Projetos!$K669/_xlfn.XLOOKUP(AF$2,Técnicos!$A$2:$A$100,IF(Projetos!AL669=1,Técnicos!$F$2:$F$100,IF(Projetos!AL669=2,Técnicos!$H$2:$H$100,Técnicos!$J$2:$J$100)),,0,1))</f>
        <v/>
      </c>
      <c r="AG670" s="15" t="str" cm="1">
        <f t="array" ref="AG670">IF(OR($B670="",AG$2=""),"",Projetos!$K669/_xlfn.XLOOKUP(AG$2,Técnicos!$A$2:$A$100,IF(Projetos!AM669=1,Técnicos!$F$2:$F$100,IF(Projetos!AM669=2,Técnicos!$H$2:$H$100,Técnicos!$J$2:$J$100)),,0,1))</f>
        <v/>
      </c>
      <c r="AH670" s="15" t="str" cm="1">
        <f t="array" ref="AH670">IF(OR($B670="",AH$2=""),"",Projetos!$K669/_xlfn.XLOOKUP(AH$2,Técnicos!$A$2:$A$100,IF(Projetos!AN669=1,Técnicos!$F$2:$F$100,IF(Projetos!AN669=2,Técnicos!$H$2:$H$100,Técnicos!$J$2:$J$100)),,0,1))</f>
        <v/>
      </c>
      <c r="AI670" s="15" t="str" cm="1">
        <f t="array" ref="AI670">IF(OR($B670="",AI$2=""),"",Projetos!$K669/_xlfn.XLOOKUP(AI$2,Técnicos!$A$2:$A$100,IF(Projetos!AO669=1,Técnicos!$F$2:$F$100,IF(Projetos!AO669=2,Técnicos!$H$2:$H$100,Técnicos!$J$2:$J$100)),,0,1))</f>
        <v/>
      </c>
      <c r="AJ670" s="15" t="str" cm="1">
        <f t="array" ref="AJ670">IF(OR($B670="",AJ$2=""),"",Projetos!$K669/_xlfn.XLOOKUP(AJ$2,Técnicos!$A$2:$A$100,IF(Projetos!AP669=1,Técnicos!$F$2:$F$100,IF(Projetos!AP669=2,Técnicos!$H$2:$H$100,Técnicos!$J$2:$J$100)),,0,1))</f>
        <v/>
      </c>
      <c r="AK670" s="15" t="str" cm="1">
        <f t="array" ref="AK670">IF(OR($B670="",AK$2=""),"",Projetos!$K669/_xlfn.XLOOKUP(AK$2,Técnicos!$A$2:$A$100,IF(Projetos!AQ669=1,Técnicos!$F$2:$F$100,IF(Projetos!AQ669=2,Técnicos!$H$2:$H$100,Técnicos!$J$2:$J$100)),,0,1))</f>
        <v/>
      </c>
    </row>
    <row r="671" spans="3:37" x14ac:dyDescent="0.3">
      <c r="C671" s="15" t="str" cm="1">
        <f t="array" ref="C671">IF(OR($B671="",C$2=""),"",Projetos!$K670/_xlfn.XLOOKUP(C$2,Técnicos!$A$2:$A$100,IF(Projetos!I670=1,Técnicos!$F$2:$F$100,IF(Projetos!I670=2,Técnicos!$H$2:$H$100,Técnicos!$J$2:$J$100)),,0,1))</f>
        <v/>
      </c>
      <c r="D671" s="15" t="str" cm="1">
        <f t="array" ref="D671">IF(OR($B671="",D$2=""),"",Projetos!$K670/_xlfn.XLOOKUP(D$2,Técnicos!$A$2:$A$100,IF(Projetos!J670=1,Técnicos!$F$2:$F$100,IF(Projetos!J670=2,Técnicos!$H$2:$H$100,Técnicos!$J$2:$J$100)),,0,1))</f>
        <v/>
      </c>
      <c r="E671" s="15" t="str" cm="1">
        <f t="array" ref="E671">IF(OR($B671="",E$2=""),"",Projetos!$K670/_xlfn.XLOOKUP(E$2,Técnicos!$A$2:$A$100,IF(Projetos!K670=1,Técnicos!$F$2:$F$100,IF(Projetos!K670=2,Técnicos!$H$2:$H$100,Técnicos!$J$2:$J$100)),,0,1))</f>
        <v/>
      </c>
      <c r="F671" s="15" t="str" cm="1">
        <f t="array" ref="F671">IF(OR($B671="",F$2=""),"",Projetos!$K670/_xlfn.XLOOKUP(F$2,Técnicos!$A$2:$A$100,IF(Projetos!L670=1,Técnicos!$F$2:$F$100,IF(Projetos!L670=2,Técnicos!$H$2:$H$100,Técnicos!$J$2:$J$100)),,0,1))</f>
        <v/>
      </c>
      <c r="G671" s="15" t="str" cm="1">
        <f t="array" ref="G671">IF(OR($B671="",G$2=""),"",Projetos!$K670/_xlfn.XLOOKUP(G$2,Técnicos!$A$2:$A$100,IF(Projetos!M670=1,Técnicos!$F$2:$F$100,IF(Projetos!M670=2,Técnicos!$H$2:$H$100,Técnicos!$J$2:$J$100)),,0,1))</f>
        <v/>
      </c>
      <c r="H671" s="15" t="str" cm="1">
        <f t="array" ref="H671">IF(OR($B671="",H$2=""),"",Projetos!$K670/_xlfn.XLOOKUP(H$2,Técnicos!$A$2:$A$100,IF(Projetos!N670=1,Técnicos!$F$2:$F$100,IF(Projetos!N670=2,Técnicos!$H$2:$H$100,Técnicos!$J$2:$J$100)),,0,1))</f>
        <v/>
      </c>
      <c r="I671" s="15" t="str" cm="1">
        <f t="array" ref="I671">IF(OR($B671="",I$2=""),"",Projetos!$K670/_xlfn.XLOOKUP(I$2,Técnicos!$A$2:$A$100,IF(Projetos!O670=1,Técnicos!$F$2:$F$100,IF(Projetos!O670=2,Técnicos!$H$2:$H$100,Técnicos!$J$2:$J$100)),,0,1))</f>
        <v/>
      </c>
      <c r="J671" s="15" t="str" cm="1">
        <f t="array" ref="J671">IF(OR($B671="",J$2=""),"",Projetos!$K670/_xlfn.XLOOKUP(J$2,Técnicos!$A$2:$A$100,IF(Projetos!P670=1,Técnicos!$F$2:$F$100,IF(Projetos!P670=2,Técnicos!$H$2:$H$100,Técnicos!$J$2:$J$100)),,0,1))</f>
        <v/>
      </c>
      <c r="K671" s="15" t="str" cm="1">
        <f t="array" ref="K671">IF(OR($B671="",K$2=""),"",Projetos!$K670/_xlfn.XLOOKUP(K$2,Técnicos!$A$2:$A$100,IF(Projetos!Q670=1,Técnicos!$F$2:$F$100,IF(Projetos!Q670=2,Técnicos!$H$2:$H$100,Técnicos!$J$2:$J$100)),,0,1))</f>
        <v/>
      </c>
      <c r="L671" s="15" t="str" cm="1">
        <f t="array" ref="L671">IF(OR($B671="",L$2=""),"",Projetos!$K670/_xlfn.XLOOKUP(L$2,Técnicos!$A$2:$A$100,IF(Projetos!R670=1,Técnicos!$F$2:$F$100,IF(Projetos!R670=2,Técnicos!$H$2:$H$100,Técnicos!$J$2:$J$100)),,0,1))</f>
        <v/>
      </c>
      <c r="M671" s="15" t="str" cm="1">
        <f t="array" ref="M671">IF(OR($B671="",M$2=""),"",Projetos!$K670/_xlfn.XLOOKUP(M$2,Técnicos!$A$2:$A$100,IF(Projetos!S670=1,Técnicos!$F$2:$F$100,IF(Projetos!S670=2,Técnicos!$H$2:$H$100,Técnicos!$J$2:$J$100)),,0,1))</f>
        <v/>
      </c>
      <c r="N671" s="15" t="str" cm="1">
        <f t="array" ref="N671">IF(OR($B671="",N$2=""),"",Projetos!$K670/_xlfn.XLOOKUP(N$2,Técnicos!$A$2:$A$100,IF(Projetos!T670=1,Técnicos!$F$2:$F$100,IF(Projetos!T670=2,Técnicos!$H$2:$H$100,Técnicos!$J$2:$J$100)),,0,1))</f>
        <v/>
      </c>
      <c r="O671" s="15" t="str" cm="1">
        <f t="array" ref="O671">IF(OR($B671="",O$2=""),"",Projetos!$K670/_xlfn.XLOOKUP(O$2,Técnicos!$A$2:$A$100,IF(Projetos!U670=1,Técnicos!$F$2:$F$100,IF(Projetos!U670=2,Técnicos!$H$2:$H$100,Técnicos!$J$2:$J$100)),,0,1))</f>
        <v/>
      </c>
      <c r="P671" s="15" t="str" cm="1">
        <f t="array" ref="P671">IF(OR($B671="",P$2=""),"",Projetos!$K670/_xlfn.XLOOKUP(P$2,Técnicos!$A$2:$A$100,IF(Projetos!V670=1,Técnicos!$F$2:$F$100,IF(Projetos!V670=2,Técnicos!$H$2:$H$100,Técnicos!$J$2:$J$100)),,0,1))</f>
        <v/>
      </c>
      <c r="Q671" s="15" t="str" cm="1">
        <f t="array" ref="Q671">IF(OR($B671="",Q$2=""),"",Projetos!$K670/_xlfn.XLOOKUP(Q$2,Técnicos!$A$2:$A$100,IF(Projetos!W670=1,Técnicos!$F$2:$F$100,IF(Projetos!W670=2,Técnicos!$H$2:$H$100,Técnicos!$J$2:$J$100)),,0,1))</f>
        <v/>
      </c>
      <c r="R671" s="15" t="str" cm="1">
        <f t="array" ref="R671">IF(OR($B671="",R$2=""),"",Projetos!$K670/_xlfn.XLOOKUP(R$2,Técnicos!$A$2:$A$100,IF(Projetos!X670=1,Técnicos!$F$2:$F$100,IF(Projetos!X670=2,Técnicos!$H$2:$H$100,Técnicos!$J$2:$J$100)),,0,1))</f>
        <v/>
      </c>
      <c r="S671" s="15" t="str" cm="1">
        <f t="array" ref="S671">IF(OR($B671="",S$2=""),"",Projetos!$K670/_xlfn.XLOOKUP(S$2,Técnicos!$A$2:$A$100,IF(Projetos!Y670=1,Técnicos!$F$2:$F$100,IF(Projetos!Y670=2,Técnicos!$H$2:$H$100,Técnicos!$J$2:$J$100)),,0,1))</f>
        <v/>
      </c>
      <c r="T671" s="15" t="str" cm="1">
        <f t="array" ref="T671">IF(OR($B671="",T$2=""),"",Projetos!$K670/_xlfn.XLOOKUP(T$2,Técnicos!$A$2:$A$100,IF(Projetos!Z670=1,Técnicos!$F$2:$F$100,IF(Projetos!Z670=2,Técnicos!$H$2:$H$100,Técnicos!$J$2:$J$100)),,0,1))</f>
        <v/>
      </c>
      <c r="U671" s="15" t="str" cm="1">
        <f t="array" ref="U671">IF(OR($B671="",U$2=""),"",Projetos!$K670/_xlfn.XLOOKUP(U$2,Técnicos!$A$2:$A$100,IF(Projetos!AA670=1,Técnicos!$F$2:$F$100,IF(Projetos!AA670=2,Técnicos!$H$2:$H$100,Técnicos!$J$2:$J$100)),,0,1))</f>
        <v/>
      </c>
      <c r="V671" s="15" t="str" cm="1">
        <f t="array" ref="V671">IF(OR($B671="",V$2=""),"",Projetos!$K670/_xlfn.XLOOKUP(V$2,Técnicos!$A$2:$A$100,IF(Projetos!AB670=1,Técnicos!$F$2:$F$100,IF(Projetos!AB670=2,Técnicos!$H$2:$H$100,Técnicos!$J$2:$J$100)),,0,1))</f>
        <v/>
      </c>
      <c r="W671" s="15" t="str" cm="1">
        <f t="array" ref="W671">IF(OR($B671="",W$2=""),"",Projetos!$K670/_xlfn.XLOOKUP(W$2,Técnicos!$A$2:$A$100,IF(Projetos!AC670=1,Técnicos!$F$2:$F$100,IF(Projetos!AC670=2,Técnicos!$H$2:$H$100,Técnicos!$J$2:$J$100)),,0,1))</f>
        <v/>
      </c>
      <c r="X671" s="15" t="str" cm="1">
        <f t="array" ref="X671">IF(OR($B671="",X$2=""),"",Projetos!$K670/_xlfn.XLOOKUP(X$2,Técnicos!$A$2:$A$100,IF(Projetos!AD670=1,Técnicos!$F$2:$F$100,IF(Projetos!AD670=2,Técnicos!$H$2:$H$100,Técnicos!$J$2:$J$100)),,0,1))</f>
        <v/>
      </c>
      <c r="Y671" s="15" t="str" cm="1">
        <f t="array" ref="Y671">IF(OR($B671="",Y$2=""),"",Projetos!$K670/_xlfn.XLOOKUP(Y$2,Técnicos!$A$2:$A$100,IF(Projetos!AE670=1,Técnicos!$F$2:$F$100,IF(Projetos!AE670=2,Técnicos!$H$2:$H$100,Técnicos!$J$2:$J$100)),,0,1))</f>
        <v/>
      </c>
      <c r="Z671" s="15" t="str" cm="1">
        <f t="array" ref="Z671">IF(OR($B671="",Z$2=""),"",Projetos!$K670/_xlfn.XLOOKUP(Z$2,Técnicos!$A$2:$A$100,IF(Projetos!AF670=1,Técnicos!$F$2:$F$100,IF(Projetos!AF670=2,Técnicos!$H$2:$H$100,Técnicos!$J$2:$J$100)),,0,1))</f>
        <v/>
      </c>
      <c r="AA671" s="15" t="str" cm="1">
        <f t="array" ref="AA671">IF(OR($B671="",AA$2=""),"",Projetos!$K670/_xlfn.XLOOKUP(AA$2,Técnicos!$A$2:$A$100,IF(Projetos!AG670=1,Técnicos!$F$2:$F$100,IF(Projetos!AG670=2,Técnicos!$H$2:$H$100,Técnicos!$J$2:$J$100)),,0,1))</f>
        <v/>
      </c>
      <c r="AB671" s="15" t="str" cm="1">
        <f t="array" ref="AB671">IF(OR($B671="",AB$2=""),"",Projetos!$K670/_xlfn.XLOOKUP(AB$2,Técnicos!$A$2:$A$100,IF(Projetos!AH670=1,Técnicos!$F$2:$F$100,IF(Projetos!AH670=2,Técnicos!$H$2:$H$100,Técnicos!$J$2:$J$100)),,0,1))</f>
        <v/>
      </c>
      <c r="AC671" s="15" t="str" cm="1">
        <f t="array" ref="AC671">IF(OR($B671="",AC$2=""),"",Projetos!$K670/_xlfn.XLOOKUP(AC$2,Técnicos!$A$2:$A$100,IF(Projetos!AI670=1,Técnicos!$F$2:$F$100,IF(Projetos!AI670=2,Técnicos!$H$2:$H$100,Técnicos!$J$2:$J$100)),,0,1))</f>
        <v/>
      </c>
      <c r="AD671" s="15" t="str" cm="1">
        <f t="array" ref="AD671">IF(OR($B671="",AD$2=""),"",Projetos!$K670/_xlfn.XLOOKUP(AD$2,Técnicos!$A$2:$A$100,IF(Projetos!AJ670=1,Técnicos!$F$2:$F$100,IF(Projetos!AJ670=2,Técnicos!$H$2:$H$100,Técnicos!$J$2:$J$100)),,0,1))</f>
        <v/>
      </c>
      <c r="AE671" s="15" t="str" cm="1">
        <f t="array" ref="AE671">IF(OR($B671="",AE$2=""),"",Projetos!$K670/_xlfn.XLOOKUP(AE$2,Técnicos!$A$2:$A$100,IF(Projetos!AK670=1,Técnicos!$F$2:$F$100,IF(Projetos!AK670=2,Técnicos!$H$2:$H$100,Técnicos!$J$2:$J$100)),,0,1))</f>
        <v/>
      </c>
      <c r="AF671" s="15" t="str" cm="1">
        <f t="array" ref="AF671">IF(OR($B671="",AF$2=""),"",Projetos!$K670/_xlfn.XLOOKUP(AF$2,Técnicos!$A$2:$A$100,IF(Projetos!AL670=1,Técnicos!$F$2:$F$100,IF(Projetos!AL670=2,Técnicos!$H$2:$H$100,Técnicos!$J$2:$J$100)),,0,1))</f>
        <v/>
      </c>
      <c r="AG671" s="15" t="str" cm="1">
        <f t="array" ref="AG671">IF(OR($B671="",AG$2=""),"",Projetos!$K670/_xlfn.XLOOKUP(AG$2,Técnicos!$A$2:$A$100,IF(Projetos!AM670=1,Técnicos!$F$2:$F$100,IF(Projetos!AM670=2,Técnicos!$H$2:$H$100,Técnicos!$J$2:$J$100)),,0,1))</f>
        <v/>
      </c>
      <c r="AH671" s="15" t="str" cm="1">
        <f t="array" ref="AH671">IF(OR($B671="",AH$2=""),"",Projetos!$K670/_xlfn.XLOOKUP(AH$2,Técnicos!$A$2:$A$100,IF(Projetos!AN670=1,Técnicos!$F$2:$F$100,IF(Projetos!AN670=2,Técnicos!$H$2:$H$100,Técnicos!$J$2:$J$100)),,0,1))</f>
        <v/>
      </c>
      <c r="AI671" s="15" t="str" cm="1">
        <f t="array" ref="AI671">IF(OR($B671="",AI$2=""),"",Projetos!$K670/_xlfn.XLOOKUP(AI$2,Técnicos!$A$2:$A$100,IF(Projetos!AO670=1,Técnicos!$F$2:$F$100,IF(Projetos!AO670=2,Técnicos!$H$2:$H$100,Técnicos!$J$2:$J$100)),,0,1))</f>
        <v/>
      </c>
      <c r="AJ671" s="15" t="str" cm="1">
        <f t="array" ref="AJ671">IF(OR($B671="",AJ$2=""),"",Projetos!$K670/_xlfn.XLOOKUP(AJ$2,Técnicos!$A$2:$A$100,IF(Projetos!AP670=1,Técnicos!$F$2:$F$100,IF(Projetos!AP670=2,Técnicos!$H$2:$H$100,Técnicos!$J$2:$J$100)),,0,1))</f>
        <v/>
      </c>
      <c r="AK671" s="15" t="str" cm="1">
        <f t="array" ref="AK671">IF(OR($B671="",AK$2=""),"",Projetos!$K670/_xlfn.XLOOKUP(AK$2,Técnicos!$A$2:$A$100,IF(Projetos!AQ670=1,Técnicos!$F$2:$F$100,IF(Projetos!AQ670=2,Técnicos!$H$2:$H$100,Técnicos!$J$2:$J$100)),,0,1))</f>
        <v/>
      </c>
    </row>
    <row r="672" spans="3:37" x14ac:dyDescent="0.3">
      <c r="C672" s="15" t="str" cm="1">
        <f t="array" ref="C672">IF(OR($B672="",C$2=""),"",Projetos!$K671/_xlfn.XLOOKUP(C$2,Técnicos!$A$2:$A$100,IF(Projetos!I671=1,Técnicos!$F$2:$F$100,IF(Projetos!I671=2,Técnicos!$H$2:$H$100,Técnicos!$J$2:$J$100)),,0,1))</f>
        <v/>
      </c>
      <c r="D672" s="15" t="str" cm="1">
        <f t="array" ref="D672">IF(OR($B672="",D$2=""),"",Projetos!$K671/_xlfn.XLOOKUP(D$2,Técnicos!$A$2:$A$100,IF(Projetos!J671=1,Técnicos!$F$2:$F$100,IF(Projetos!J671=2,Técnicos!$H$2:$H$100,Técnicos!$J$2:$J$100)),,0,1))</f>
        <v/>
      </c>
      <c r="E672" s="15" t="str" cm="1">
        <f t="array" ref="E672">IF(OR($B672="",E$2=""),"",Projetos!$K671/_xlfn.XLOOKUP(E$2,Técnicos!$A$2:$A$100,IF(Projetos!K671=1,Técnicos!$F$2:$F$100,IF(Projetos!K671=2,Técnicos!$H$2:$H$100,Técnicos!$J$2:$J$100)),,0,1))</f>
        <v/>
      </c>
      <c r="F672" s="15" t="str" cm="1">
        <f t="array" ref="F672">IF(OR($B672="",F$2=""),"",Projetos!$K671/_xlfn.XLOOKUP(F$2,Técnicos!$A$2:$A$100,IF(Projetos!L671=1,Técnicos!$F$2:$F$100,IF(Projetos!L671=2,Técnicos!$H$2:$H$100,Técnicos!$J$2:$J$100)),,0,1))</f>
        <v/>
      </c>
      <c r="G672" s="15" t="str" cm="1">
        <f t="array" ref="G672">IF(OR($B672="",G$2=""),"",Projetos!$K671/_xlfn.XLOOKUP(G$2,Técnicos!$A$2:$A$100,IF(Projetos!M671=1,Técnicos!$F$2:$F$100,IF(Projetos!M671=2,Técnicos!$H$2:$H$100,Técnicos!$J$2:$J$100)),,0,1))</f>
        <v/>
      </c>
      <c r="H672" s="15" t="str" cm="1">
        <f t="array" ref="H672">IF(OR($B672="",H$2=""),"",Projetos!$K671/_xlfn.XLOOKUP(H$2,Técnicos!$A$2:$A$100,IF(Projetos!N671=1,Técnicos!$F$2:$F$100,IF(Projetos!N671=2,Técnicos!$H$2:$H$100,Técnicos!$J$2:$J$100)),,0,1))</f>
        <v/>
      </c>
      <c r="I672" s="15" t="str" cm="1">
        <f t="array" ref="I672">IF(OR($B672="",I$2=""),"",Projetos!$K671/_xlfn.XLOOKUP(I$2,Técnicos!$A$2:$A$100,IF(Projetos!O671=1,Técnicos!$F$2:$F$100,IF(Projetos!O671=2,Técnicos!$H$2:$H$100,Técnicos!$J$2:$J$100)),,0,1))</f>
        <v/>
      </c>
      <c r="J672" s="15" t="str" cm="1">
        <f t="array" ref="J672">IF(OR($B672="",J$2=""),"",Projetos!$K671/_xlfn.XLOOKUP(J$2,Técnicos!$A$2:$A$100,IF(Projetos!P671=1,Técnicos!$F$2:$F$100,IF(Projetos!P671=2,Técnicos!$H$2:$H$100,Técnicos!$J$2:$J$100)),,0,1))</f>
        <v/>
      </c>
      <c r="K672" s="15" t="str" cm="1">
        <f t="array" ref="K672">IF(OR($B672="",K$2=""),"",Projetos!$K671/_xlfn.XLOOKUP(K$2,Técnicos!$A$2:$A$100,IF(Projetos!Q671=1,Técnicos!$F$2:$F$100,IF(Projetos!Q671=2,Técnicos!$H$2:$H$100,Técnicos!$J$2:$J$100)),,0,1))</f>
        <v/>
      </c>
      <c r="L672" s="15" t="str" cm="1">
        <f t="array" ref="L672">IF(OR($B672="",L$2=""),"",Projetos!$K671/_xlfn.XLOOKUP(L$2,Técnicos!$A$2:$A$100,IF(Projetos!R671=1,Técnicos!$F$2:$F$100,IF(Projetos!R671=2,Técnicos!$H$2:$H$100,Técnicos!$J$2:$J$100)),,0,1))</f>
        <v/>
      </c>
      <c r="M672" s="15" t="str" cm="1">
        <f t="array" ref="M672">IF(OR($B672="",M$2=""),"",Projetos!$K671/_xlfn.XLOOKUP(M$2,Técnicos!$A$2:$A$100,IF(Projetos!S671=1,Técnicos!$F$2:$F$100,IF(Projetos!S671=2,Técnicos!$H$2:$H$100,Técnicos!$J$2:$J$100)),,0,1))</f>
        <v/>
      </c>
      <c r="N672" s="15" t="str" cm="1">
        <f t="array" ref="N672">IF(OR($B672="",N$2=""),"",Projetos!$K671/_xlfn.XLOOKUP(N$2,Técnicos!$A$2:$A$100,IF(Projetos!T671=1,Técnicos!$F$2:$F$100,IF(Projetos!T671=2,Técnicos!$H$2:$H$100,Técnicos!$J$2:$J$100)),,0,1))</f>
        <v/>
      </c>
      <c r="O672" s="15" t="str" cm="1">
        <f t="array" ref="O672">IF(OR($B672="",O$2=""),"",Projetos!$K671/_xlfn.XLOOKUP(O$2,Técnicos!$A$2:$A$100,IF(Projetos!U671=1,Técnicos!$F$2:$F$100,IF(Projetos!U671=2,Técnicos!$H$2:$H$100,Técnicos!$J$2:$J$100)),,0,1))</f>
        <v/>
      </c>
      <c r="P672" s="15" t="str" cm="1">
        <f t="array" ref="P672">IF(OR($B672="",P$2=""),"",Projetos!$K671/_xlfn.XLOOKUP(P$2,Técnicos!$A$2:$A$100,IF(Projetos!V671=1,Técnicos!$F$2:$F$100,IF(Projetos!V671=2,Técnicos!$H$2:$H$100,Técnicos!$J$2:$J$100)),,0,1))</f>
        <v/>
      </c>
      <c r="Q672" s="15" t="str" cm="1">
        <f t="array" ref="Q672">IF(OR($B672="",Q$2=""),"",Projetos!$K671/_xlfn.XLOOKUP(Q$2,Técnicos!$A$2:$A$100,IF(Projetos!W671=1,Técnicos!$F$2:$F$100,IF(Projetos!W671=2,Técnicos!$H$2:$H$100,Técnicos!$J$2:$J$100)),,0,1))</f>
        <v/>
      </c>
      <c r="R672" s="15" t="str" cm="1">
        <f t="array" ref="R672">IF(OR($B672="",R$2=""),"",Projetos!$K671/_xlfn.XLOOKUP(R$2,Técnicos!$A$2:$A$100,IF(Projetos!X671=1,Técnicos!$F$2:$F$100,IF(Projetos!X671=2,Técnicos!$H$2:$H$100,Técnicos!$J$2:$J$100)),,0,1))</f>
        <v/>
      </c>
      <c r="S672" s="15" t="str" cm="1">
        <f t="array" ref="S672">IF(OR($B672="",S$2=""),"",Projetos!$K671/_xlfn.XLOOKUP(S$2,Técnicos!$A$2:$A$100,IF(Projetos!Y671=1,Técnicos!$F$2:$F$100,IF(Projetos!Y671=2,Técnicos!$H$2:$H$100,Técnicos!$J$2:$J$100)),,0,1))</f>
        <v/>
      </c>
      <c r="T672" s="15" t="str" cm="1">
        <f t="array" ref="T672">IF(OR($B672="",T$2=""),"",Projetos!$K671/_xlfn.XLOOKUP(T$2,Técnicos!$A$2:$A$100,IF(Projetos!Z671=1,Técnicos!$F$2:$F$100,IF(Projetos!Z671=2,Técnicos!$H$2:$H$100,Técnicos!$J$2:$J$100)),,0,1))</f>
        <v/>
      </c>
      <c r="U672" s="15" t="str" cm="1">
        <f t="array" ref="U672">IF(OR($B672="",U$2=""),"",Projetos!$K671/_xlfn.XLOOKUP(U$2,Técnicos!$A$2:$A$100,IF(Projetos!AA671=1,Técnicos!$F$2:$F$100,IF(Projetos!AA671=2,Técnicos!$H$2:$H$100,Técnicos!$J$2:$J$100)),,0,1))</f>
        <v/>
      </c>
      <c r="V672" s="15" t="str" cm="1">
        <f t="array" ref="V672">IF(OR($B672="",V$2=""),"",Projetos!$K671/_xlfn.XLOOKUP(V$2,Técnicos!$A$2:$A$100,IF(Projetos!AB671=1,Técnicos!$F$2:$F$100,IF(Projetos!AB671=2,Técnicos!$H$2:$H$100,Técnicos!$J$2:$J$100)),,0,1))</f>
        <v/>
      </c>
      <c r="W672" s="15" t="str" cm="1">
        <f t="array" ref="W672">IF(OR($B672="",W$2=""),"",Projetos!$K671/_xlfn.XLOOKUP(W$2,Técnicos!$A$2:$A$100,IF(Projetos!AC671=1,Técnicos!$F$2:$F$100,IF(Projetos!AC671=2,Técnicos!$H$2:$H$100,Técnicos!$J$2:$J$100)),,0,1))</f>
        <v/>
      </c>
      <c r="X672" s="15" t="str" cm="1">
        <f t="array" ref="X672">IF(OR($B672="",X$2=""),"",Projetos!$K671/_xlfn.XLOOKUP(X$2,Técnicos!$A$2:$A$100,IF(Projetos!AD671=1,Técnicos!$F$2:$F$100,IF(Projetos!AD671=2,Técnicos!$H$2:$H$100,Técnicos!$J$2:$J$100)),,0,1))</f>
        <v/>
      </c>
      <c r="Y672" s="15" t="str" cm="1">
        <f t="array" ref="Y672">IF(OR($B672="",Y$2=""),"",Projetos!$K671/_xlfn.XLOOKUP(Y$2,Técnicos!$A$2:$A$100,IF(Projetos!AE671=1,Técnicos!$F$2:$F$100,IF(Projetos!AE671=2,Técnicos!$H$2:$H$100,Técnicos!$J$2:$J$100)),,0,1))</f>
        <v/>
      </c>
      <c r="Z672" s="15" t="str" cm="1">
        <f t="array" ref="Z672">IF(OR($B672="",Z$2=""),"",Projetos!$K671/_xlfn.XLOOKUP(Z$2,Técnicos!$A$2:$A$100,IF(Projetos!AF671=1,Técnicos!$F$2:$F$100,IF(Projetos!AF671=2,Técnicos!$H$2:$H$100,Técnicos!$J$2:$J$100)),,0,1))</f>
        <v/>
      </c>
      <c r="AA672" s="15" t="str" cm="1">
        <f t="array" ref="AA672">IF(OR($B672="",AA$2=""),"",Projetos!$K671/_xlfn.XLOOKUP(AA$2,Técnicos!$A$2:$A$100,IF(Projetos!AG671=1,Técnicos!$F$2:$F$100,IF(Projetos!AG671=2,Técnicos!$H$2:$H$100,Técnicos!$J$2:$J$100)),,0,1))</f>
        <v/>
      </c>
      <c r="AB672" s="15" t="str" cm="1">
        <f t="array" ref="AB672">IF(OR($B672="",AB$2=""),"",Projetos!$K671/_xlfn.XLOOKUP(AB$2,Técnicos!$A$2:$A$100,IF(Projetos!AH671=1,Técnicos!$F$2:$F$100,IF(Projetos!AH671=2,Técnicos!$H$2:$H$100,Técnicos!$J$2:$J$100)),,0,1))</f>
        <v/>
      </c>
      <c r="AC672" s="15" t="str" cm="1">
        <f t="array" ref="AC672">IF(OR($B672="",AC$2=""),"",Projetos!$K671/_xlfn.XLOOKUP(AC$2,Técnicos!$A$2:$A$100,IF(Projetos!AI671=1,Técnicos!$F$2:$F$100,IF(Projetos!AI671=2,Técnicos!$H$2:$H$100,Técnicos!$J$2:$J$100)),,0,1))</f>
        <v/>
      </c>
      <c r="AD672" s="15" t="str" cm="1">
        <f t="array" ref="AD672">IF(OR($B672="",AD$2=""),"",Projetos!$K671/_xlfn.XLOOKUP(AD$2,Técnicos!$A$2:$A$100,IF(Projetos!AJ671=1,Técnicos!$F$2:$F$100,IF(Projetos!AJ671=2,Técnicos!$H$2:$H$100,Técnicos!$J$2:$J$100)),,0,1))</f>
        <v/>
      </c>
      <c r="AE672" s="15" t="str" cm="1">
        <f t="array" ref="AE672">IF(OR($B672="",AE$2=""),"",Projetos!$K671/_xlfn.XLOOKUP(AE$2,Técnicos!$A$2:$A$100,IF(Projetos!AK671=1,Técnicos!$F$2:$F$100,IF(Projetos!AK671=2,Técnicos!$H$2:$H$100,Técnicos!$J$2:$J$100)),,0,1))</f>
        <v/>
      </c>
      <c r="AF672" s="15" t="str" cm="1">
        <f t="array" ref="AF672">IF(OR($B672="",AF$2=""),"",Projetos!$K671/_xlfn.XLOOKUP(AF$2,Técnicos!$A$2:$A$100,IF(Projetos!AL671=1,Técnicos!$F$2:$F$100,IF(Projetos!AL671=2,Técnicos!$H$2:$H$100,Técnicos!$J$2:$J$100)),,0,1))</f>
        <v/>
      </c>
      <c r="AG672" s="15" t="str" cm="1">
        <f t="array" ref="AG672">IF(OR($B672="",AG$2=""),"",Projetos!$K671/_xlfn.XLOOKUP(AG$2,Técnicos!$A$2:$A$100,IF(Projetos!AM671=1,Técnicos!$F$2:$F$100,IF(Projetos!AM671=2,Técnicos!$H$2:$H$100,Técnicos!$J$2:$J$100)),,0,1))</f>
        <v/>
      </c>
      <c r="AH672" s="15" t="str" cm="1">
        <f t="array" ref="AH672">IF(OR($B672="",AH$2=""),"",Projetos!$K671/_xlfn.XLOOKUP(AH$2,Técnicos!$A$2:$A$100,IF(Projetos!AN671=1,Técnicos!$F$2:$F$100,IF(Projetos!AN671=2,Técnicos!$H$2:$H$100,Técnicos!$J$2:$J$100)),,0,1))</f>
        <v/>
      </c>
      <c r="AI672" s="15" t="str" cm="1">
        <f t="array" ref="AI672">IF(OR($B672="",AI$2=""),"",Projetos!$K671/_xlfn.XLOOKUP(AI$2,Técnicos!$A$2:$A$100,IF(Projetos!AO671=1,Técnicos!$F$2:$F$100,IF(Projetos!AO671=2,Técnicos!$H$2:$H$100,Técnicos!$J$2:$J$100)),,0,1))</f>
        <v/>
      </c>
      <c r="AJ672" s="15" t="str" cm="1">
        <f t="array" ref="AJ672">IF(OR($B672="",AJ$2=""),"",Projetos!$K671/_xlfn.XLOOKUP(AJ$2,Técnicos!$A$2:$A$100,IF(Projetos!AP671=1,Técnicos!$F$2:$F$100,IF(Projetos!AP671=2,Técnicos!$H$2:$H$100,Técnicos!$J$2:$J$100)),,0,1))</f>
        <v/>
      </c>
      <c r="AK672" s="15" t="str" cm="1">
        <f t="array" ref="AK672">IF(OR($B672="",AK$2=""),"",Projetos!$K671/_xlfn.XLOOKUP(AK$2,Técnicos!$A$2:$A$100,IF(Projetos!AQ671=1,Técnicos!$F$2:$F$100,IF(Projetos!AQ671=2,Técnicos!$H$2:$H$100,Técnicos!$J$2:$J$100)),,0,1))</f>
        <v/>
      </c>
    </row>
    <row r="673" spans="3:37" x14ac:dyDescent="0.3">
      <c r="C673" s="15" t="str" cm="1">
        <f t="array" ref="C673">IF(OR($B673="",C$2=""),"",Projetos!$K672/_xlfn.XLOOKUP(C$2,Técnicos!$A$2:$A$100,IF(Projetos!I672=1,Técnicos!$F$2:$F$100,IF(Projetos!I672=2,Técnicos!$H$2:$H$100,Técnicos!$J$2:$J$100)),,0,1))</f>
        <v/>
      </c>
      <c r="D673" s="15" t="str" cm="1">
        <f t="array" ref="D673">IF(OR($B673="",D$2=""),"",Projetos!$K672/_xlfn.XLOOKUP(D$2,Técnicos!$A$2:$A$100,IF(Projetos!J672=1,Técnicos!$F$2:$F$100,IF(Projetos!J672=2,Técnicos!$H$2:$H$100,Técnicos!$J$2:$J$100)),,0,1))</f>
        <v/>
      </c>
      <c r="E673" s="15" t="str" cm="1">
        <f t="array" ref="E673">IF(OR($B673="",E$2=""),"",Projetos!$K672/_xlfn.XLOOKUP(E$2,Técnicos!$A$2:$A$100,IF(Projetos!K672=1,Técnicos!$F$2:$F$100,IF(Projetos!K672=2,Técnicos!$H$2:$H$100,Técnicos!$J$2:$J$100)),,0,1))</f>
        <v/>
      </c>
      <c r="F673" s="15" t="str" cm="1">
        <f t="array" ref="F673">IF(OR($B673="",F$2=""),"",Projetos!$K672/_xlfn.XLOOKUP(F$2,Técnicos!$A$2:$A$100,IF(Projetos!L672=1,Técnicos!$F$2:$F$100,IF(Projetos!L672=2,Técnicos!$H$2:$H$100,Técnicos!$J$2:$J$100)),,0,1))</f>
        <v/>
      </c>
      <c r="G673" s="15" t="str" cm="1">
        <f t="array" ref="G673">IF(OR($B673="",G$2=""),"",Projetos!$K672/_xlfn.XLOOKUP(G$2,Técnicos!$A$2:$A$100,IF(Projetos!M672=1,Técnicos!$F$2:$F$100,IF(Projetos!M672=2,Técnicos!$H$2:$H$100,Técnicos!$J$2:$J$100)),,0,1))</f>
        <v/>
      </c>
      <c r="H673" s="15" t="str" cm="1">
        <f t="array" ref="H673">IF(OR($B673="",H$2=""),"",Projetos!$K672/_xlfn.XLOOKUP(H$2,Técnicos!$A$2:$A$100,IF(Projetos!N672=1,Técnicos!$F$2:$F$100,IF(Projetos!N672=2,Técnicos!$H$2:$H$100,Técnicos!$J$2:$J$100)),,0,1))</f>
        <v/>
      </c>
      <c r="I673" s="15" t="str" cm="1">
        <f t="array" ref="I673">IF(OR($B673="",I$2=""),"",Projetos!$K672/_xlfn.XLOOKUP(I$2,Técnicos!$A$2:$A$100,IF(Projetos!O672=1,Técnicos!$F$2:$F$100,IF(Projetos!O672=2,Técnicos!$H$2:$H$100,Técnicos!$J$2:$J$100)),,0,1))</f>
        <v/>
      </c>
      <c r="J673" s="15" t="str" cm="1">
        <f t="array" ref="J673">IF(OR($B673="",J$2=""),"",Projetos!$K672/_xlfn.XLOOKUP(J$2,Técnicos!$A$2:$A$100,IF(Projetos!P672=1,Técnicos!$F$2:$F$100,IF(Projetos!P672=2,Técnicos!$H$2:$H$100,Técnicos!$J$2:$J$100)),,0,1))</f>
        <v/>
      </c>
      <c r="K673" s="15" t="str" cm="1">
        <f t="array" ref="K673">IF(OR($B673="",K$2=""),"",Projetos!$K672/_xlfn.XLOOKUP(K$2,Técnicos!$A$2:$A$100,IF(Projetos!Q672=1,Técnicos!$F$2:$F$100,IF(Projetos!Q672=2,Técnicos!$H$2:$H$100,Técnicos!$J$2:$J$100)),,0,1))</f>
        <v/>
      </c>
      <c r="L673" s="15" t="str" cm="1">
        <f t="array" ref="L673">IF(OR($B673="",L$2=""),"",Projetos!$K672/_xlfn.XLOOKUP(L$2,Técnicos!$A$2:$A$100,IF(Projetos!R672=1,Técnicos!$F$2:$F$100,IF(Projetos!R672=2,Técnicos!$H$2:$H$100,Técnicos!$J$2:$J$100)),,0,1))</f>
        <v/>
      </c>
      <c r="M673" s="15" t="str" cm="1">
        <f t="array" ref="M673">IF(OR($B673="",M$2=""),"",Projetos!$K672/_xlfn.XLOOKUP(M$2,Técnicos!$A$2:$A$100,IF(Projetos!S672=1,Técnicos!$F$2:$F$100,IF(Projetos!S672=2,Técnicos!$H$2:$H$100,Técnicos!$J$2:$J$100)),,0,1))</f>
        <v/>
      </c>
      <c r="N673" s="15" t="str" cm="1">
        <f t="array" ref="N673">IF(OR($B673="",N$2=""),"",Projetos!$K672/_xlfn.XLOOKUP(N$2,Técnicos!$A$2:$A$100,IF(Projetos!T672=1,Técnicos!$F$2:$F$100,IF(Projetos!T672=2,Técnicos!$H$2:$H$100,Técnicos!$J$2:$J$100)),,0,1))</f>
        <v/>
      </c>
      <c r="O673" s="15" t="str" cm="1">
        <f t="array" ref="O673">IF(OR($B673="",O$2=""),"",Projetos!$K672/_xlfn.XLOOKUP(O$2,Técnicos!$A$2:$A$100,IF(Projetos!U672=1,Técnicos!$F$2:$F$100,IF(Projetos!U672=2,Técnicos!$H$2:$H$100,Técnicos!$J$2:$J$100)),,0,1))</f>
        <v/>
      </c>
      <c r="P673" s="15" t="str" cm="1">
        <f t="array" ref="P673">IF(OR($B673="",P$2=""),"",Projetos!$K672/_xlfn.XLOOKUP(P$2,Técnicos!$A$2:$A$100,IF(Projetos!V672=1,Técnicos!$F$2:$F$100,IF(Projetos!V672=2,Técnicos!$H$2:$H$100,Técnicos!$J$2:$J$100)),,0,1))</f>
        <v/>
      </c>
      <c r="Q673" s="15" t="str" cm="1">
        <f t="array" ref="Q673">IF(OR($B673="",Q$2=""),"",Projetos!$K672/_xlfn.XLOOKUP(Q$2,Técnicos!$A$2:$A$100,IF(Projetos!W672=1,Técnicos!$F$2:$F$100,IF(Projetos!W672=2,Técnicos!$H$2:$H$100,Técnicos!$J$2:$J$100)),,0,1))</f>
        <v/>
      </c>
      <c r="R673" s="15" t="str" cm="1">
        <f t="array" ref="R673">IF(OR($B673="",R$2=""),"",Projetos!$K672/_xlfn.XLOOKUP(R$2,Técnicos!$A$2:$A$100,IF(Projetos!X672=1,Técnicos!$F$2:$F$100,IF(Projetos!X672=2,Técnicos!$H$2:$H$100,Técnicos!$J$2:$J$100)),,0,1))</f>
        <v/>
      </c>
      <c r="S673" s="15" t="str" cm="1">
        <f t="array" ref="S673">IF(OR($B673="",S$2=""),"",Projetos!$K672/_xlfn.XLOOKUP(S$2,Técnicos!$A$2:$A$100,IF(Projetos!Y672=1,Técnicos!$F$2:$F$100,IF(Projetos!Y672=2,Técnicos!$H$2:$H$100,Técnicos!$J$2:$J$100)),,0,1))</f>
        <v/>
      </c>
      <c r="T673" s="15" t="str" cm="1">
        <f t="array" ref="T673">IF(OR($B673="",T$2=""),"",Projetos!$K672/_xlfn.XLOOKUP(T$2,Técnicos!$A$2:$A$100,IF(Projetos!Z672=1,Técnicos!$F$2:$F$100,IF(Projetos!Z672=2,Técnicos!$H$2:$H$100,Técnicos!$J$2:$J$100)),,0,1))</f>
        <v/>
      </c>
      <c r="U673" s="15" t="str" cm="1">
        <f t="array" ref="U673">IF(OR($B673="",U$2=""),"",Projetos!$K672/_xlfn.XLOOKUP(U$2,Técnicos!$A$2:$A$100,IF(Projetos!AA672=1,Técnicos!$F$2:$F$100,IF(Projetos!AA672=2,Técnicos!$H$2:$H$100,Técnicos!$J$2:$J$100)),,0,1))</f>
        <v/>
      </c>
      <c r="V673" s="15" t="str" cm="1">
        <f t="array" ref="V673">IF(OR($B673="",V$2=""),"",Projetos!$K672/_xlfn.XLOOKUP(V$2,Técnicos!$A$2:$A$100,IF(Projetos!AB672=1,Técnicos!$F$2:$F$100,IF(Projetos!AB672=2,Técnicos!$H$2:$H$100,Técnicos!$J$2:$J$100)),,0,1))</f>
        <v/>
      </c>
      <c r="W673" s="15" t="str" cm="1">
        <f t="array" ref="W673">IF(OR($B673="",W$2=""),"",Projetos!$K672/_xlfn.XLOOKUP(W$2,Técnicos!$A$2:$A$100,IF(Projetos!AC672=1,Técnicos!$F$2:$F$100,IF(Projetos!AC672=2,Técnicos!$H$2:$H$100,Técnicos!$J$2:$J$100)),,0,1))</f>
        <v/>
      </c>
      <c r="X673" s="15" t="str" cm="1">
        <f t="array" ref="X673">IF(OR($B673="",X$2=""),"",Projetos!$K672/_xlfn.XLOOKUP(X$2,Técnicos!$A$2:$A$100,IF(Projetos!AD672=1,Técnicos!$F$2:$F$100,IF(Projetos!AD672=2,Técnicos!$H$2:$H$100,Técnicos!$J$2:$J$100)),,0,1))</f>
        <v/>
      </c>
      <c r="Y673" s="15" t="str" cm="1">
        <f t="array" ref="Y673">IF(OR($B673="",Y$2=""),"",Projetos!$K672/_xlfn.XLOOKUP(Y$2,Técnicos!$A$2:$A$100,IF(Projetos!AE672=1,Técnicos!$F$2:$F$100,IF(Projetos!AE672=2,Técnicos!$H$2:$H$100,Técnicos!$J$2:$J$100)),,0,1))</f>
        <v/>
      </c>
      <c r="Z673" s="15" t="str" cm="1">
        <f t="array" ref="Z673">IF(OR($B673="",Z$2=""),"",Projetos!$K672/_xlfn.XLOOKUP(Z$2,Técnicos!$A$2:$A$100,IF(Projetos!AF672=1,Técnicos!$F$2:$F$100,IF(Projetos!AF672=2,Técnicos!$H$2:$H$100,Técnicos!$J$2:$J$100)),,0,1))</f>
        <v/>
      </c>
      <c r="AA673" s="15" t="str" cm="1">
        <f t="array" ref="AA673">IF(OR($B673="",AA$2=""),"",Projetos!$K672/_xlfn.XLOOKUP(AA$2,Técnicos!$A$2:$A$100,IF(Projetos!AG672=1,Técnicos!$F$2:$F$100,IF(Projetos!AG672=2,Técnicos!$H$2:$H$100,Técnicos!$J$2:$J$100)),,0,1))</f>
        <v/>
      </c>
      <c r="AB673" s="15" t="str" cm="1">
        <f t="array" ref="AB673">IF(OR($B673="",AB$2=""),"",Projetos!$K672/_xlfn.XLOOKUP(AB$2,Técnicos!$A$2:$A$100,IF(Projetos!AH672=1,Técnicos!$F$2:$F$100,IF(Projetos!AH672=2,Técnicos!$H$2:$H$100,Técnicos!$J$2:$J$100)),,0,1))</f>
        <v/>
      </c>
      <c r="AC673" s="15" t="str" cm="1">
        <f t="array" ref="AC673">IF(OR($B673="",AC$2=""),"",Projetos!$K672/_xlfn.XLOOKUP(AC$2,Técnicos!$A$2:$A$100,IF(Projetos!AI672=1,Técnicos!$F$2:$F$100,IF(Projetos!AI672=2,Técnicos!$H$2:$H$100,Técnicos!$J$2:$J$100)),,0,1))</f>
        <v/>
      </c>
      <c r="AD673" s="15" t="str" cm="1">
        <f t="array" ref="AD673">IF(OR($B673="",AD$2=""),"",Projetos!$K672/_xlfn.XLOOKUP(AD$2,Técnicos!$A$2:$A$100,IF(Projetos!AJ672=1,Técnicos!$F$2:$F$100,IF(Projetos!AJ672=2,Técnicos!$H$2:$H$100,Técnicos!$J$2:$J$100)),,0,1))</f>
        <v/>
      </c>
      <c r="AE673" s="15" t="str" cm="1">
        <f t="array" ref="AE673">IF(OR($B673="",AE$2=""),"",Projetos!$K672/_xlfn.XLOOKUP(AE$2,Técnicos!$A$2:$A$100,IF(Projetos!AK672=1,Técnicos!$F$2:$F$100,IF(Projetos!AK672=2,Técnicos!$H$2:$H$100,Técnicos!$J$2:$J$100)),,0,1))</f>
        <v/>
      </c>
      <c r="AF673" s="15" t="str" cm="1">
        <f t="array" ref="AF673">IF(OR($B673="",AF$2=""),"",Projetos!$K672/_xlfn.XLOOKUP(AF$2,Técnicos!$A$2:$A$100,IF(Projetos!AL672=1,Técnicos!$F$2:$F$100,IF(Projetos!AL672=2,Técnicos!$H$2:$H$100,Técnicos!$J$2:$J$100)),,0,1))</f>
        <v/>
      </c>
      <c r="AG673" s="15" t="str" cm="1">
        <f t="array" ref="AG673">IF(OR($B673="",AG$2=""),"",Projetos!$K672/_xlfn.XLOOKUP(AG$2,Técnicos!$A$2:$A$100,IF(Projetos!AM672=1,Técnicos!$F$2:$F$100,IF(Projetos!AM672=2,Técnicos!$H$2:$H$100,Técnicos!$J$2:$J$100)),,0,1))</f>
        <v/>
      </c>
      <c r="AH673" s="15" t="str" cm="1">
        <f t="array" ref="AH673">IF(OR($B673="",AH$2=""),"",Projetos!$K672/_xlfn.XLOOKUP(AH$2,Técnicos!$A$2:$A$100,IF(Projetos!AN672=1,Técnicos!$F$2:$F$100,IF(Projetos!AN672=2,Técnicos!$H$2:$H$100,Técnicos!$J$2:$J$100)),,0,1))</f>
        <v/>
      </c>
      <c r="AI673" s="15" t="str" cm="1">
        <f t="array" ref="AI673">IF(OR($B673="",AI$2=""),"",Projetos!$K672/_xlfn.XLOOKUP(AI$2,Técnicos!$A$2:$A$100,IF(Projetos!AO672=1,Técnicos!$F$2:$F$100,IF(Projetos!AO672=2,Técnicos!$H$2:$H$100,Técnicos!$J$2:$J$100)),,0,1))</f>
        <v/>
      </c>
      <c r="AJ673" s="15" t="str" cm="1">
        <f t="array" ref="AJ673">IF(OR($B673="",AJ$2=""),"",Projetos!$K672/_xlfn.XLOOKUP(AJ$2,Técnicos!$A$2:$A$100,IF(Projetos!AP672=1,Técnicos!$F$2:$F$100,IF(Projetos!AP672=2,Técnicos!$H$2:$H$100,Técnicos!$J$2:$J$100)),,0,1))</f>
        <v/>
      </c>
      <c r="AK673" s="15" t="str" cm="1">
        <f t="array" ref="AK673">IF(OR($B673="",AK$2=""),"",Projetos!$K672/_xlfn.XLOOKUP(AK$2,Técnicos!$A$2:$A$100,IF(Projetos!AQ672=1,Técnicos!$F$2:$F$100,IF(Projetos!AQ672=2,Técnicos!$H$2:$H$100,Técnicos!$J$2:$J$100)),,0,1))</f>
        <v/>
      </c>
    </row>
    <row r="674" spans="3:37" x14ac:dyDescent="0.3">
      <c r="C674" s="15" t="str" cm="1">
        <f t="array" ref="C674">IF(OR($B674="",C$2=""),"",Projetos!$K673/_xlfn.XLOOKUP(C$2,Técnicos!$A$2:$A$100,IF(Projetos!I673=1,Técnicos!$F$2:$F$100,IF(Projetos!I673=2,Técnicos!$H$2:$H$100,Técnicos!$J$2:$J$100)),,0,1))</f>
        <v/>
      </c>
      <c r="D674" s="15" t="str" cm="1">
        <f t="array" ref="D674">IF(OR($B674="",D$2=""),"",Projetos!$K673/_xlfn.XLOOKUP(D$2,Técnicos!$A$2:$A$100,IF(Projetos!J673=1,Técnicos!$F$2:$F$100,IF(Projetos!J673=2,Técnicos!$H$2:$H$100,Técnicos!$J$2:$J$100)),,0,1))</f>
        <v/>
      </c>
      <c r="E674" s="15" t="str" cm="1">
        <f t="array" ref="E674">IF(OR($B674="",E$2=""),"",Projetos!$K673/_xlfn.XLOOKUP(E$2,Técnicos!$A$2:$A$100,IF(Projetos!K673=1,Técnicos!$F$2:$F$100,IF(Projetos!K673=2,Técnicos!$H$2:$H$100,Técnicos!$J$2:$J$100)),,0,1))</f>
        <v/>
      </c>
      <c r="F674" s="15" t="str" cm="1">
        <f t="array" ref="F674">IF(OR($B674="",F$2=""),"",Projetos!$K673/_xlfn.XLOOKUP(F$2,Técnicos!$A$2:$A$100,IF(Projetos!L673=1,Técnicos!$F$2:$F$100,IF(Projetos!L673=2,Técnicos!$H$2:$H$100,Técnicos!$J$2:$J$100)),,0,1))</f>
        <v/>
      </c>
      <c r="G674" s="15" t="str" cm="1">
        <f t="array" ref="G674">IF(OR($B674="",G$2=""),"",Projetos!$K673/_xlfn.XLOOKUP(G$2,Técnicos!$A$2:$A$100,IF(Projetos!M673=1,Técnicos!$F$2:$F$100,IF(Projetos!M673=2,Técnicos!$H$2:$H$100,Técnicos!$J$2:$J$100)),,0,1))</f>
        <v/>
      </c>
      <c r="H674" s="15" t="str" cm="1">
        <f t="array" ref="H674">IF(OR($B674="",H$2=""),"",Projetos!$K673/_xlfn.XLOOKUP(H$2,Técnicos!$A$2:$A$100,IF(Projetos!N673=1,Técnicos!$F$2:$F$100,IF(Projetos!N673=2,Técnicos!$H$2:$H$100,Técnicos!$J$2:$J$100)),,0,1))</f>
        <v/>
      </c>
      <c r="I674" s="15" t="str" cm="1">
        <f t="array" ref="I674">IF(OR($B674="",I$2=""),"",Projetos!$K673/_xlfn.XLOOKUP(I$2,Técnicos!$A$2:$A$100,IF(Projetos!O673=1,Técnicos!$F$2:$F$100,IF(Projetos!O673=2,Técnicos!$H$2:$H$100,Técnicos!$J$2:$J$100)),,0,1))</f>
        <v/>
      </c>
      <c r="J674" s="15" t="str" cm="1">
        <f t="array" ref="J674">IF(OR($B674="",J$2=""),"",Projetos!$K673/_xlfn.XLOOKUP(J$2,Técnicos!$A$2:$A$100,IF(Projetos!P673=1,Técnicos!$F$2:$F$100,IF(Projetos!P673=2,Técnicos!$H$2:$H$100,Técnicos!$J$2:$J$100)),,0,1))</f>
        <v/>
      </c>
      <c r="K674" s="15" t="str" cm="1">
        <f t="array" ref="K674">IF(OR($B674="",K$2=""),"",Projetos!$K673/_xlfn.XLOOKUP(K$2,Técnicos!$A$2:$A$100,IF(Projetos!Q673=1,Técnicos!$F$2:$F$100,IF(Projetos!Q673=2,Técnicos!$H$2:$H$100,Técnicos!$J$2:$J$100)),,0,1))</f>
        <v/>
      </c>
      <c r="L674" s="15" t="str" cm="1">
        <f t="array" ref="L674">IF(OR($B674="",L$2=""),"",Projetos!$K673/_xlfn.XLOOKUP(L$2,Técnicos!$A$2:$A$100,IF(Projetos!R673=1,Técnicos!$F$2:$F$100,IF(Projetos!R673=2,Técnicos!$H$2:$H$100,Técnicos!$J$2:$J$100)),,0,1))</f>
        <v/>
      </c>
      <c r="M674" s="15" t="str" cm="1">
        <f t="array" ref="M674">IF(OR($B674="",M$2=""),"",Projetos!$K673/_xlfn.XLOOKUP(M$2,Técnicos!$A$2:$A$100,IF(Projetos!S673=1,Técnicos!$F$2:$F$100,IF(Projetos!S673=2,Técnicos!$H$2:$H$100,Técnicos!$J$2:$J$100)),,0,1))</f>
        <v/>
      </c>
      <c r="N674" s="15" t="str" cm="1">
        <f t="array" ref="N674">IF(OR($B674="",N$2=""),"",Projetos!$K673/_xlfn.XLOOKUP(N$2,Técnicos!$A$2:$A$100,IF(Projetos!T673=1,Técnicos!$F$2:$F$100,IF(Projetos!T673=2,Técnicos!$H$2:$H$100,Técnicos!$J$2:$J$100)),,0,1))</f>
        <v/>
      </c>
      <c r="O674" s="15" t="str" cm="1">
        <f t="array" ref="O674">IF(OR($B674="",O$2=""),"",Projetos!$K673/_xlfn.XLOOKUP(O$2,Técnicos!$A$2:$A$100,IF(Projetos!U673=1,Técnicos!$F$2:$F$100,IF(Projetos!U673=2,Técnicos!$H$2:$H$100,Técnicos!$J$2:$J$100)),,0,1))</f>
        <v/>
      </c>
      <c r="P674" s="15" t="str" cm="1">
        <f t="array" ref="P674">IF(OR($B674="",P$2=""),"",Projetos!$K673/_xlfn.XLOOKUP(P$2,Técnicos!$A$2:$A$100,IF(Projetos!V673=1,Técnicos!$F$2:$F$100,IF(Projetos!V673=2,Técnicos!$H$2:$H$100,Técnicos!$J$2:$J$100)),,0,1))</f>
        <v/>
      </c>
      <c r="Q674" s="15" t="str" cm="1">
        <f t="array" ref="Q674">IF(OR($B674="",Q$2=""),"",Projetos!$K673/_xlfn.XLOOKUP(Q$2,Técnicos!$A$2:$A$100,IF(Projetos!W673=1,Técnicos!$F$2:$F$100,IF(Projetos!W673=2,Técnicos!$H$2:$H$100,Técnicos!$J$2:$J$100)),,0,1))</f>
        <v/>
      </c>
      <c r="R674" s="15" t="str" cm="1">
        <f t="array" ref="R674">IF(OR($B674="",R$2=""),"",Projetos!$K673/_xlfn.XLOOKUP(R$2,Técnicos!$A$2:$A$100,IF(Projetos!X673=1,Técnicos!$F$2:$F$100,IF(Projetos!X673=2,Técnicos!$H$2:$H$100,Técnicos!$J$2:$J$100)),,0,1))</f>
        <v/>
      </c>
      <c r="S674" s="15" t="str" cm="1">
        <f t="array" ref="S674">IF(OR($B674="",S$2=""),"",Projetos!$K673/_xlfn.XLOOKUP(S$2,Técnicos!$A$2:$A$100,IF(Projetos!Y673=1,Técnicos!$F$2:$F$100,IF(Projetos!Y673=2,Técnicos!$H$2:$H$100,Técnicos!$J$2:$J$100)),,0,1))</f>
        <v/>
      </c>
      <c r="T674" s="15" t="str" cm="1">
        <f t="array" ref="T674">IF(OR($B674="",T$2=""),"",Projetos!$K673/_xlfn.XLOOKUP(T$2,Técnicos!$A$2:$A$100,IF(Projetos!Z673=1,Técnicos!$F$2:$F$100,IF(Projetos!Z673=2,Técnicos!$H$2:$H$100,Técnicos!$J$2:$J$100)),,0,1))</f>
        <v/>
      </c>
      <c r="U674" s="15" t="str" cm="1">
        <f t="array" ref="U674">IF(OR($B674="",U$2=""),"",Projetos!$K673/_xlfn.XLOOKUP(U$2,Técnicos!$A$2:$A$100,IF(Projetos!AA673=1,Técnicos!$F$2:$F$100,IF(Projetos!AA673=2,Técnicos!$H$2:$H$100,Técnicos!$J$2:$J$100)),,0,1))</f>
        <v/>
      </c>
      <c r="V674" s="15" t="str" cm="1">
        <f t="array" ref="V674">IF(OR($B674="",V$2=""),"",Projetos!$K673/_xlfn.XLOOKUP(V$2,Técnicos!$A$2:$A$100,IF(Projetos!AB673=1,Técnicos!$F$2:$F$100,IF(Projetos!AB673=2,Técnicos!$H$2:$H$100,Técnicos!$J$2:$J$100)),,0,1))</f>
        <v/>
      </c>
      <c r="W674" s="15" t="str" cm="1">
        <f t="array" ref="W674">IF(OR($B674="",W$2=""),"",Projetos!$K673/_xlfn.XLOOKUP(W$2,Técnicos!$A$2:$A$100,IF(Projetos!AC673=1,Técnicos!$F$2:$F$100,IF(Projetos!AC673=2,Técnicos!$H$2:$H$100,Técnicos!$J$2:$J$100)),,0,1))</f>
        <v/>
      </c>
      <c r="X674" s="15" t="str" cm="1">
        <f t="array" ref="X674">IF(OR($B674="",X$2=""),"",Projetos!$K673/_xlfn.XLOOKUP(X$2,Técnicos!$A$2:$A$100,IF(Projetos!AD673=1,Técnicos!$F$2:$F$100,IF(Projetos!AD673=2,Técnicos!$H$2:$H$100,Técnicos!$J$2:$J$100)),,0,1))</f>
        <v/>
      </c>
      <c r="Y674" s="15" t="str" cm="1">
        <f t="array" ref="Y674">IF(OR($B674="",Y$2=""),"",Projetos!$K673/_xlfn.XLOOKUP(Y$2,Técnicos!$A$2:$A$100,IF(Projetos!AE673=1,Técnicos!$F$2:$F$100,IF(Projetos!AE673=2,Técnicos!$H$2:$H$100,Técnicos!$J$2:$J$100)),,0,1))</f>
        <v/>
      </c>
      <c r="Z674" s="15" t="str" cm="1">
        <f t="array" ref="Z674">IF(OR($B674="",Z$2=""),"",Projetos!$K673/_xlfn.XLOOKUP(Z$2,Técnicos!$A$2:$A$100,IF(Projetos!AF673=1,Técnicos!$F$2:$F$100,IF(Projetos!AF673=2,Técnicos!$H$2:$H$100,Técnicos!$J$2:$J$100)),,0,1))</f>
        <v/>
      </c>
      <c r="AA674" s="15" t="str" cm="1">
        <f t="array" ref="AA674">IF(OR($B674="",AA$2=""),"",Projetos!$K673/_xlfn.XLOOKUP(AA$2,Técnicos!$A$2:$A$100,IF(Projetos!AG673=1,Técnicos!$F$2:$F$100,IF(Projetos!AG673=2,Técnicos!$H$2:$H$100,Técnicos!$J$2:$J$100)),,0,1))</f>
        <v/>
      </c>
      <c r="AB674" s="15" t="str" cm="1">
        <f t="array" ref="AB674">IF(OR($B674="",AB$2=""),"",Projetos!$K673/_xlfn.XLOOKUP(AB$2,Técnicos!$A$2:$A$100,IF(Projetos!AH673=1,Técnicos!$F$2:$F$100,IF(Projetos!AH673=2,Técnicos!$H$2:$H$100,Técnicos!$J$2:$J$100)),,0,1))</f>
        <v/>
      </c>
      <c r="AC674" s="15" t="str" cm="1">
        <f t="array" ref="AC674">IF(OR($B674="",AC$2=""),"",Projetos!$K673/_xlfn.XLOOKUP(AC$2,Técnicos!$A$2:$A$100,IF(Projetos!AI673=1,Técnicos!$F$2:$F$100,IF(Projetos!AI673=2,Técnicos!$H$2:$H$100,Técnicos!$J$2:$J$100)),,0,1))</f>
        <v/>
      </c>
      <c r="AD674" s="15" t="str" cm="1">
        <f t="array" ref="AD674">IF(OR($B674="",AD$2=""),"",Projetos!$K673/_xlfn.XLOOKUP(AD$2,Técnicos!$A$2:$A$100,IF(Projetos!AJ673=1,Técnicos!$F$2:$F$100,IF(Projetos!AJ673=2,Técnicos!$H$2:$H$100,Técnicos!$J$2:$J$100)),,0,1))</f>
        <v/>
      </c>
      <c r="AE674" s="15" t="str" cm="1">
        <f t="array" ref="AE674">IF(OR($B674="",AE$2=""),"",Projetos!$K673/_xlfn.XLOOKUP(AE$2,Técnicos!$A$2:$A$100,IF(Projetos!AK673=1,Técnicos!$F$2:$F$100,IF(Projetos!AK673=2,Técnicos!$H$2:$H$100,Técnicos!$J$2:$J$100)),,0,1))</f>
        <v/>
      </c>
      <c r="AF674" s="15" t="str" cm="1">
        <f t="array" ref="AF674">IF(OR($B674="",AF$2=""),"",Projetos!$K673/_xlfn.XLOOKUP(AF$2,Técnicos!$A$2:$A$100,IF(Projetos!AL673=1,Técnicos!$F$2:$F$100,IF(Projetos!AL673=2,Técnicos!$H$2:$H$100,Técnicos!$J$2:$J$100)),,0,1))</f>
        <v/>
      </c>
      <c r="AG674" s="15" t="str" cm="1">
        <f t="array" ref="AG674">IF(OR($B674="",AG$2=""),"",Projetos!$K673/_xlfn.XLOOKUP(AG$2,Técnicos!$A$2:$A$100,IF(Projetos!AM673=1,Técnicos!$F$2:$F$100,IF(Projetos!AM673=2,Técnicos!$H$2:$H$100,Técnicos!$J$2:$J$100)),,0,1))</f>
        <v/>
      </c>
      <c r="AH674" s="15" t="str" cm="1">
        <f t="array" ref="AH674">IF(OR($B674="",AH$2=""),"",Projetos!$K673/_xlfn.XLOOKUP(AH$2,Técnicos!$A$2:$A$100,IF(Projetos!AN673=1,Técnicos!$F$2:$F$100,IF(Projetos!AN673=2,Técnicos!$H$2:$H$100,Técnicos!$J$2:$J$100)),,0,1))</f>
        <v/>
      </c>
      <c r="AI674" s="15" t="str" cm="1">
        <f t="array" ref="AI674">IF(OR($B674="",AI$2=""),"",Projetos!$K673/_xlfn.XLOOKUP(AI$2,Técnicos!$A$2:$A$100,IF(Projetos!AO673=1,Técnicos!$F$2:$F$100,IF(Projetos!AO673=2,Técnicos!$H$2:$H$100,Técnicos!$J$2:$J$100)),,0,1))</f>
        <v/>
      </c>
      <c r="AJ674" s="15" t="str" cm="1">
        <f t="array" ref="AJ674">IF(OR($B674="",AJ$2=""),"",Projetos!$K673/_xlfn.XLOOKUP(AJ$2,Técnicos!$A$2:$A$100,IF(Projetos!AP673=1,Técnicos!$F$2:$F$100,IF(Projetos!AP673=2,Técnicos!$H$2:$H$100,Técnicos!$J$2:$J$100)),,0,1))</f>
        <v/>
      </c>
      <c r="AK674" s="15" t="str" cm="1">
        <f t="array" ref="AK674">IF(OR($B674="",AK$2=""),"",Projetos!$K673/_xlfn.XLOOKUP(AK$2,Técnicos!$A$2:$A$100,IF(Projetos!AQ673=1,Técnicos!$F$2:$F$100,IF(Projetos!AQ673=2,Técnicos!$H$2:$H$100,Técnicos!$J$2:$J$100)),,0,1))</f>
        <v/>
      </c>
    </row>
    <row r="675" spans="3:37" x14ac:dyDescent="0.3">
      <c r="C675" s="15" t="str" cm="1">
        <f t="array" ref="C675">IF(OR($B675="",C$2=""),"",Projetos!$K674/_xlfn.XLOOKUP(C$2,Técnicos!$A$2:$A$100,IF(Projetos!I674=1,Técnicos!$F$2:$F$100,IF(Projetos!I674=2,Técnicos!$H$2:$H$100,Técnicos!$J$2:$J$100)),,0,1))</f>
        <v/>
      </c>
      <c r="D675" s="15" t="str" cm="1">
        <f t="array" ref="D675">IF(OR($B675="",D$2=""),"",Projetos!$K674/_xlfn.XLOOKUP(D$2,Técnicos!$A$2:$A$100,IF(Projetos!J674=1,Técnicos!$F$2:$F$100,IF(Projetos!J674=2,Técnicos!$H$2:$H$100,Técnicos!$J$2:$J$100)),,0,1))</f>
        <v/>
      </c>
      <c r="E675" s="15" t="str" cm="1">
        <f t="array" ref="E675">IF(OR($B675="",E$2=""),"",Projetos!$K674/_xlfn.XLOOKUP(E$2,Técnicos!$A$2:$A$100,IF(Projetos!K674=1,Técnicos!$F$2:$F$100,IF(Projetos!K674=2,Técnicos!$H$2:$H$100,Técnicos!$J$2:$J$100)),,0,1))</f>
        <v/>
      </c>
      <c r="F675" s="15" t="str" cm="1">
        <f t="array" ref="F675">IF(OR($B675="",F$2=""),"",Projetos!$K674/_xlfn.XLOOKUP(F$2,Técnicos!$A$2:$A$100,IF(Projetos!L674=1,Técnicos!$F$2:$F$100,IF(Projetos!L674=2,Técnicos!$H$2:$H$100,Técnicos!$J$2:$J$100)),,0,1))</f>
        <v/>
      </c>
      <c r="G675" s="15" t="str" cm="1">
        <f t="array" ref="G675">IF(OR($B675="",G$2=""),"",Projetos!$K674/_xlfn.XLOOKUP(G$2,Técnicos!$A$2:$A$100,IF(Projetos!M674=1,Técnicos!$F$2:$F$100,IF(Projetos!M674=2,Técnicos!$H$2:$H$100,Técnicos!$J$2:$J$100)),,0,1))</f>
        <v/>
      </c>
      <c r="H675" s="15" t="str" cm="1">
        <f t="array" ref="H675">IF(OR($B675="",H$2=""),"",Projetos!$K674/_xlfn.XLOOKUP(H$2,Técnicos!$A$2:$A$100,IF(Projetos!N674=1,Técnicos!$F$2:$F$100,IF(Projetos!N674=2,Técnicos!$H$2:$H$100,Técnicos!$J$2:$J$100)),,0,1))</f>
        <v/>
      </c>
      <c r="I675" s="15" t="str" cm="1">
        <f t="array" ref="I675">IF(OR($B675="",I$2=""),"",Projetos!$K674/_xlfn.XLOOKUP(I$2,Técnicos!$A$2:$A$100,IF(Projetos!O674=1,Técnicos!$F$2:$F$100,IF(Projetos!O674=2,Técnicos!$H$2:$H$100,Técnicos!$J$2:$J$100)),,0,1))</f>
        <v/>
      </c>
      <c r="J675" s="15" t="str" cm="1">
        <f t="array" ref="J675">IF(OR($B675="",J$2=""),"",Projetos!$K674/_xlfn.XLOOKUP(J$2,Técnicos!$A$2:$A$100,IF(Projetos!P674=1,Técnicos!$F$2:$F$100,IF(Projetos!P674=2,Técnicos!$H$2:$H$100,Técnicos!$J$2:$J$100)),,0,1))</f>
        <v/>
      </c>
      <c r="K675" s="15" t="str" cm="1">
        <f t="array" ref="K675">IF(OR($B675="",K$2=""),"",Projetos!$K674/_xlfn.XLOOKUP(K$2,Técnicos!$A$2:$A$100,IF(Projetos!Q674=1,Técnicos!$F$2:$F$100,IF(Projetos!Q674=2,Técnicos!$H$2:$H$100,Técnicos!$J$2:$J$100)),,0,1))</f>
        <v/>
      </c>
      <c r="L675" s="15" t="str" cm="1">
        <f t="array" ref="L675">IF(OR($B675="",L$2=""),"",Projetos!$K674/_xlfn.XLOOKUP(L$2,Técnicos!$A$2:$A$100,IF(Projetos!R674=1,Técnicos!$F$2:$F$100,IF(Projetos!R674=2,Técnicos!$H$2:$H$100,Técnicos!$J$2:$J$100)),,0,1))</f>
        <v/>
      </c>
      <c r="M675" s="15" t="str" cm="1">
        <f t="array" ref="M675">IF(OR($B675="",M$2=""),"",Projetos!$K674/_xlfn.XLOOKUP(M$2,Técnicos!$A$2:$A$100,IF(Projetos!S674=1,Técnicos!$F$2:$F$100,IF(Projetos!S674=2,Técnicos!$H$2:$H$100,Técnicos!$J$2:$J$100)),,0,1))</f>
        <v/>
      </c>
      <c r="N675" s="15" t="str" cm="1">
        <f t="array" ref="N675">IF(OR($B675="",N$2=""),"",Projetos!$K674/_xlfn.XLOOKUP(N$2,Técnicos!$A$2:$A$100,IF(Projetos!T674=1,Técnicos!$F$2:$F$100,IF(Projetos!T674=2,Técnicos!$H$2:$H$100,Técnicos!$J$2:$J$100)),,0,1))</f>
        <v/>
      </c>
      <c r="O675" s="15" t="str" cm="1">
        <f t="array" ref="O675">IF(OR($B675="",O$2=""),"",Projetos!$K674/_xlfn.XLOOKUP(O$2,Técnicos!$A$2:$A$100,IF(Projetos!U674=1,Técnicos!$F$2:$F$100,IF(Projetos!U674=2,Técnicos!$H$2:$H$100,Técnicos!$J$2:$J$100)),,0,1))</f>
        <v/>
      </c>
      <c r="P675" s="15" t="str" cm="1">
        <f t="array" ref="P675">IF(OR($B675="",P$2=""),"",Projetos!$K674/_xlfn.XLOOKUP(P$2,Técnicos!$A$2:$A$100,IF(Projetos!V674=1,Técnicos!$F$2:$F$100,IF(Projetos!V674=2,Técnicos!$H$2:$H$100,Técnicos!$J$2:$J$100)),,0,1))</f>
        <v/>
      </c>
      <c r="Q675" s="15" t="str" cm="1">
        <f t="array" ref="Q675">IF(OR($B675="",Q$2=""),"",Projetos!$K674/_xlfn.XLOOKUP(Q$2,Técnicos!$A$2:$A$100,IF(Projetos!W674=1,Técnicos!$F$2:$F$100,IF(Projetos!W674=2,Técnicos!$H$2:$H$100,Técnicos!$J$2:$J$100)),,0,1))</f>
        <v/>
      </c>
      <c r="R675" s="15" t="str" cm="1">
        <f t="array" ref="R675">IF(OR($B675="",R$2=""),"",Projetos!$K674/_xlfn.XLOOKUP(R$2,Técnicos!$A$2:$A$100,IF(Projetos!X674=1,Técnicos!$F$2:$F$100,IF(Projetos!X674=2,Técnicos!$H$2:$H$100,Técnicos!$J$2:$J$100)),,0,1))</f>
        <v/>
      </c>
      <c r="S675" s="15" t="str" cm="1">
        <f t="array" ref="S675">IF(OR($B675="",S$2=""),"",Projetos!$K674/_xlfn.XLOOKUP(S$2,Técnicos!$A$2:$A$100,IF(Projetos!Y674=1,Técnicos!$F$2:$F$100,IF(Projetos!Y674=2,Técnicos!$H$2:$H$100,Técnicos!$J$2:$J$100)),,0,1))</f>
        <v/>
      </c>
      <c r="T675" s="15" t="str" cm="1">
        <f t="array" ref="T675">IF(OR($B675="",T$2=""),"",Projetos!$K674/_xlfn.XLOOKUP(T$2,Técnicos!$A$2:$A$100,IF(Projetos!Z674=1,Técnicos!$F$2:$F$100,IF(Projetos!Z674=2,Técnicos!$H$2:$H$100,Técnicos!$J$2:$J$100)),,0,1))</f>
        <v/>
      </c>
      <c r="U675" s="15" t="str" cm="1">
        <f t="array" ref="U675">IF(OR($B675="",U$2=""),"",Projetos!$K674/_xlfn.XLOOKUP(U$2,Técnicos!$A$2:$A$100,IF(Projetos!AA674=1,Técnicos!$F$2:$F$100,IF(Projetos!AA674=2,Técnicos!$H$2:$H$100,Técnicos!$J$2:$J$100)),,0,1))</f>
        <v/>
      </c>
      <c r="V675" s="15" t="str" cm="1">
        <f t="array" ref="V675">IF(OR($B675="",V$2=""),"",Projetos!$K674/_xlfn.XLOOKUP(V$2,Técnicos!$A$2:$A$100,IF(Projetos!AB674=1,Técnicos!$F$2:$F$100,IF(Projetos!AB674=2,Técnicos!$H$2:$H$100,Técnicos!$J$2:$J$100)),,0,1))</f>
        <v/>
      </c>
      <c r="W675" s="15" t="str" cm="1">
        <f t="array" ref="W675">IF(OR($B675="",W$2=""),"",Projetos!$K674/_xlfn.XLOOKUP(W$2,Técnicos!$A$2:$A$100,IF(Projetos!AC674=1,Técnicos!$F$2:$F$100,IF(Projetos!AC674=2,Técnicos!$H$2:$H$100,Técnicos!$J$2:$J$100)),,0,1))</f>
        <v/>
      </c>
      <c r="X675" s="15" t="str" cm="1">
        <f t="array" ref="X675">IF(OR($B675="",X$2=""),"",Projetos!$K674/_xlfn.XLOOKUP(X$2,Técnicos!$A$2:$A$100,IF(Projetos!AD674=1,Técnicos!$F$2:$F$100,IF(Projetos!AD674=2,Técnicos!$H$2:$H$100,Técnicos!$J$2:$J$100)),,0,1))</f>
        <v/>
      </c>
      <c r="Y675" s="15" t="str" cm="1">
        <f t="array" ref="Y675">IF(OR($B675="",Y$2=""),"",Projetos!$K674/_xlfn.XLOOKUP(Y$2,Técnicos!$A$2:$A$100,IF(Projetos!AE674=1,Técnicos!$F$2:$F$100,IF(Projetos!AE674=2,Técnicos!$H$2:$H$100,Técnicos!$J$2:$J$100)),,0,1))</f>
        <v/>
      </c>
      <c r="Z675" s="15" t="str" cm="1">
        <f t="array" ref="Z675">IF(OR($B675="",Z$2=""),"",Projetos!$K674/_xlfn.XLOOKUP(Z$2,Técnicos!$A$2:$A$100,IF(Projetos!AF674=1,Técnicos!$F$2:$F$100,IF(Projetos!AF674=2,Técnicos!$H$2:$H$100,Técnicos!$J$2:$J$100)),,0,1))</f>
        <v/>
      </c>
      <c r="AA675" s="15" t="str" cm="1">
        <f t="array" ref="AA675">IF(OR($B675="",AA$2=""),"",Projetos!$K674/_xlfn.XLOOKUP(AA$2,Técnicos!$A$2:$A$100,IF(Projetos!AG674=1,Técnicos!$F$2:$F$100,IF(Projetos!AG674=2,Técnicos!$H$2:$H$100,Técnicos!$J$2:$J$100)),,0,1))</f>
        <v/>
      </c>
      <c r="AB675" s="15" t="str" cm="1">
        <f t="array" ref="AB675">IF(OR($B675="",AB$2=""),"",Projetos!$K674/_xlfn.XLOOKUP(AB$2,Técnicos!$A$2:$A$100,IF(Projetos!AH674=1,Técnicos!$F$2:$F$100,IF(Projetos!AH674=2,Técnicos!$H$2:$H$100,Técnicos!$J$2:$J$100)),,0,1))</f>
        <v/>
      </c>
      <c r="AC675" s="15" t="str" cm="1">
        <f t="array" ref="AC675">IF(OR($B675="",AC$2=""),"",Projetos!$K674/_xlfn.XLOOKUP(AC$2,Técnicos!$A$2:$A$100,IF(Projetos!AI674=1,Técnicos!$F$2:$F$100,IF(Projetos!AI674=2,Técnicos!$H$2:$H$100,Técnicos!$J$2:$J$100)),,0,1))</f>
        <v/>
      </c>
      <c r="AD675" s="15" t="str" cm="1">
        <f t="array" ref="AD675">IF(OR($B675="",AD$2=""),"",Projetos!$K674/_xlfn.XLOOKUP(AD$2,Técnicos!$A$2:$A$100,IF(Projetos!AJ674=1,Técnicos!$F$2:$F$100,IF(Projetos!AJ674=2,Técnicos!$H$2:$H$100,Técnicos!$J$2:$J$100)),,0,1))</f>
        <v/>
      </c>
      <c r="AE675" s="15" t="str" cm="1">
        <f t="array" ref="AE675">IF(OR($B675="",AE$2=""),"",Projetos!$K674/_xlfn.XLOOKUP(AE$2,Técnicos!$A$2:$A$100,IF(Projetos!AK674=1,Técnicos!$F$2:$F$100,IF(Projetos!AK674=2,Técnicos!$H$2:$H$100,Técnicos!$J$2:$J$100)),,0,1))</f>
        <v/>
      </c>
      <c r="AF675" s="15" t="str" cm="1">
        <f t="array" ref="AF675">IF(OR($B675="",AF$2=""),"",Projetos!$K674/_xlfn.XLOOKUP(AF$2,Técnicos!$A$2:$A$100,IF(Projetos!AL674=1,Técnicos!$F$2:$F$100,IF(Projetos!AL674=2,Técnicos!$H$2:$H$100,Técnicos!$J$2:$J$100)),,0,1))</f>
        <v/>
      </c>
      <c r="AG675" s="15" t="str" cm="1">
        <f t="array" ref="AG675">IF(OR($B675="",AG$2=""),"",Projetos!$K674/_xlfn.XLOOKUP(AG$2,Técnicos!$A$2:$A$100,IF(Projetos!AM674=1,Técnicos!$F$2:$F$100,IF(Projetos!AM674=2,Técnicos!$H$2:$H$100,Técnicos!$J$2:$J$100)),,0,1))</f>
        <v/>
      </c>
      <c r="AH675" s="15" t="str" cm="1">
        <f t="array" ref="AH675">IF(OR($B675="",AH$2=""),"",Projetos!$K674/_xlfn.XLOOKUP(AH$2,Técnicos!$A$2:$A$100,IF(Projetos!AN674=1,Técnicos!$F$2:$F$100,IF(Projetos!AN674=2,Técnicos!$H$2:$H$100,Técnicos!$J$2:$J$100)),,0,1))</f>
        <v/>
      </c>
      <c r="AI675" s="15" t="str" cm="1">
        <f t="array" ref="AI675">IF(OR($B675="",AI$2=""),"",Projetos!$K674/_xlfn.XLOOKUP(AI$2,Técnicos!$A$2:$A$100,IF(Projetos!AO674=1,Técnicos!$F$2:$F$100,IF(Projetos!AO674=2,Técnicos!$H$2:$H$100,Técnicos!$J$2:$J$100)),,0,1))</f>
        <v/>
      </c>
      <c r="AJ675" s="15" t="str" cm="1">
        <f t="array" ref="AJ675">IF(OR($B675="",AJ$2=""),"",Projetos!$K674/_xlfn.XLOOKUP(AJ$2,Técnicos!$A$2:$A$100,IF(Projetos!AP674=1,Técnicos!$F$2:$F$100,IF(Projetos!AP674=2,Técnicos!$H$2:$H$100,Técnicos!$J$2:$J$100)),,0,1))</f>
        <v/>
      </c>
      <c r="AK675" s="15" t="str" cm="1">
        <f t="array" ref="AK675">IF(OR($B675="",AK$2=""),"",Projetos!$K674/_xlfn.XLOOKUP(AK$2,Técnicos!$A$2:$A$100,IF(Projetos!AQ674=1,Técnicos!$F$2:$F$100,IF(Projetos!AQ674=2,Técnicos!$H$2:$H$100,Técnicos!$J$2:$J$100)),,0,1))</f>
        <v/>
      </c>
    </row>
    <row r="676" spans="3:37" x14ac:dyDescent="0.3">
      <c r="C676" s="15" t="str" cm="1">
        <f t="array" ref="C676">IF(OR($B676="",C$2=""),"",Projetos!$K675/_xlfn.XLOOKUP(C$2,Técnicos!$A$2:$A$100,IF(Projetos!I675=1,Técnicos!$F$2:$F$100,IF(Projetos!I675=2,Técnicos!$H$2:$H$100,Técnicos!$J$2:$J$100)),,0,1))</f>
        <v/>
      </c>
      <c r="D676" s="15" t="str" cm="1">
        <f t="array" ref="D676">IF(OR($B676="",D$2=""),"",Projetos!$K675/_xlfn.XLOOKUP(D$2,Técnicos!$A$2:$A$100,IF(Projetos!J675=1,Técnicos!$F$2:$F$100,IF(Projetos!J675=2,Técnicos!$H$2:$H$100,Técnicos!$J$2:$J$100)),,0,1))</f>
        <v/>
      </c>
      <c r="E676" s="15" t="str" cm="1">
        <f t="array" ref="E676">IF(OR($B676="",E$2=""),"",Projetos!$K675/_xlfn.XLOOKUP(E$2,Técnicos!$A$2:$A$100,IF(Projetos!K675=1,Técnicos!$F$2:$F$100,IF(Projetos!K675=2,Técnicos!$H$2:$H$100,Técnicos!$J$2:$J$100)),,0,1))</f>
        <v/>
      </c>
      <c r="F676" s="15" t="str" cm="1">
        <f t="array" ref="F676">IF(OR($B676="",F$2=""),"",Projetos!$K675/_xlfn.XLOOKUP(F$2,Técnicos!$A$2:$A$100,IF(Projetos!L675=1,Técnicos!$F$2:$F$100,IF(Projetos!L675=2,Técnicos!$H$2:$H$100,Técnicos!$J$2:$J$100)),,0,1))</f>
        <v/>
      </c>
      <c r="G676" s="15" t="str" cm="1">
        <f t="array" ref="G676">IF(OR($B676="",G$2=""),"",Projetos!$K675/_xlfn.XLOOKUP(G$2,Técnicos!$A$2:$A$100,IF(Projetos!M675=1,Técnicos!$F$2:$F$100,IF(Projetos!M675=2,Técnicos!$H$2:$H$100,Técnicos!$J$2:$J$100)),,0,1))</f>
        <v/>
      </c>
      <c r="H676" s="15" t="str" cm="1">
        <f t="array" ref="H676">IF(OR($B676="",H$2=""),"",Projetos!$K675/_xlfn.XLOOKUP(H$2,Técnicos!$A$2:$A$100,IF(Projetos!N675=1,Técnicos!$F$2:$F$100,IF(Projetos!N675=2,Técnicos!$H$2:$H$100,Técnicos!$J$2:$J$100)),,0,1))</f>
        <v/>
      </c>
      <c r="I676" s="15" t="str" cm="1">
        <f t="array" ref="I676">IF(OR($B676="",I$2=""),"",Projetos!$K675/_xlfn.XLOOKUP(I$2,Técnicos!$A$2:$A$100,IF(Projetos!O675=1,Técnicos!$F$2:$F$100,IF(Projetos!O675=2,Técnicos!$H$2:$H$100,Técnicos!$J$2:$J$100)),,0,1))</f>
        <v/>
      </c>
      <c r="J676" s="15" t="str" cm="1">
        <f t="array" ref="J676">IF(OR($B676="",J$2=""),"",Projetos!$K675/_xlfn.XLOOKUP(J$2,Técnicos!$A$2:$A$100,IF(Projetos!P675=1,Técnicos!$F$2:$F$100,IF(Projetos!P675=2,Técnicos!$H$2:$H$100,Técnicos!$J$2:$J$100)),,0,1))</f>
        <v/>
      </c>
      <c r="K676" s="15" t="str" cm="1">
        <f t="array" ref="K676">IF(OR($B676="",K$2=""),"",Projetos!$K675/_xlfn.XLOOKUP(K$2,Técnicos!$A$2:$A$100,IF(Projetos!Q675=1,Técnicos!$F$2:$F$100,IF(Projetos!Q675=2,Técnicos!$H$2:$H$100,Técnicos!$J$2:$J$100)),,0,1))</f>
        <v/>
      </c>
      <c r="L676" s="15" t="str" cm="1">
        <f t="array" ref="L676">IF(OR($B676="",L$2=""),"",Projetos!$K675/_xlfn.XLOOKUP(L$2,Técnicos!$A$2:$A$100,IF(Projetos!R675=1,Técnicos!$F$2:$F$100,IF(Projetos!R675=2,Técnicos!$H$2:$H$100,Técnicos!$J$2:$J$100)),,0,1))</f>
        <v/>
      </c>
      <c r="M676" s="15" t="str" cm="1">
        <f t="array" ref="M676">IF(OR($B676="",M$2=""),"",Projetos!$K675/_xlfn.XLOOKUP(M$2,Técnicos!$A$2:$A$100,IF(Projetos!S675=1,Técnicos!$F$2:$F$100,IF(Projetos!S675=2,Técnicos!$H$2:$H$100,Técnicos!$J$2:$J$100)),,0,1))</f>
        <v/>
      </c>
      <c r="N676" s="15" t="str" cm="1">
        <f t="array" ref="N676">IF(OR($B676="",N$2=""),"",Projetos!$K675/_xlfn.XLOOKUP(N$2,Técnicos!$A$2:$A$100,IF(Projetos!T675=1,Técnicos!$F$2:$F$100,IF(Projetos!T675=2,Técnicos!$H$2:$H$100,Técnicos!$J$2:$J$100)),,0,1))</f>
        <v/>
      </c>
      <c r="O676" s="15" t="str" cm="1">
        <f t="array" ref="O676">IF(OR($B676="",O$2=""),"",Projetos!$K675/_xlfn.XLOOKUP(O$2,Técnicos!$A$2:$A$100,IF(Projetos!U675=1,Técnicos!$F$2:$F$100,IF(Projetos!U675=2,Técnicos!$H$2:$H$100,Técnicos!$J$2:$J$100)),,0,1))</f>
        <v/>
      </c>
      <c r="P676" s="15" t="str" cm="1">
        <f t="array" ref="P676">IF(OR($B676="",P$2=""),"",Projetos!$K675/_xlfn.XLOOKUP(P$2,Técnicos!$A$2:$A$100,IF(Projetos!V675=1,Técnicos!$F$2:$F$100,IF(Projetos!V675=2,Técnicos!$H$2:$H$100,Técnicos!$J$2:$J$100)),,0,1))</f>
        <v/>
      </c>
      <c r="Q676" s="15" t="str" cm="1">
        <f t="array" ref="Q676">IF(OR($B676="",Q$2=""),"",Projetos!$K675/_xlfn.XLOOKUP(Q$2,Técnicos!$A$2:$A$100,IF(Projetos!W675=1,Técnicos!$F$2:$F$100,IF(Projetos!W675=2,Técnicos!$H$2:$H$100,Técnicos!$J$2:$J$100)),,0,1))</f>
        <v/>
      </c>
      <c r="R676" s="15" t="str" cm="1">
        <f t="array" ref="R676">IF(OR($B676="",R$2=""),"",Projetos!$K675/_xlfn.XLOOKUP(R$2,Técnicos!$A$2:$A$100,IF(Projetos!X675=1,Técnicos!$F$2:$F$100,IF(Projetos!X675=2,Técnicos!$H$2:$H$100,Técnicos!$J$2:$J$100)),,0,1))</f>
        <v/>
      </c>
      <c r="S676" s="15" t="str" cm="1">
        <f t="array" ref="S676">IF(OR($B676="",S$2=""),"",Projetos!$K675/_xlfn.XLOOKUP(S$2,Técnicos!$A$2:$A$100,IF(Projetos!Y675=1,Técnicos!$F$2:$F$100,IF(Projetos!Y675=2,Técnicos!$H$2:$H$100,Técnicos!$J$2:$J$100)),,0,1))</f>
        <v/>
      </c>
      <c r="T676" s="15" t="str" cm="1">
        <f t="array" ref="T676">IF(OR($B676="",T$2=""),"",Projetos!$K675/_xlfn.XLOOKUP(T$2,Técnicos!$A$2:$A$100,IF(Projetos!Z675=1,Técnicos!$F$2:$F$100,IF(Projetos!Z675=2,Técnicos!$H$2:$H$100,Técnicos!$J$2:$J$100)),,0,1))</f>
        <v/>
      </c>
      <c r="U676" s="15" t="str" cm="1">
        <f t="array" ref="U676">IF(OR($B676="",U$2=""),"",Projetos!$K675/_xlfn.XLOOKUP(U$2,Técnicos!$A$2:$A$100,IF(Projetos!AA675=1,Técnicos!$F$2:$F$100,IF(Projetos!AA675=2,Técnicos!$H$2:$H$100,Técnicos!$J$2:$J$100)),,0,1))</f>
        <v/>
      </c>
      <c r="V676" s="15" t="str" cm="1">
        <f t="array" ref="V676">IF(OR($B676="",V$2=""),"",Projetos!$K675/_xlfn.XLOOKUP(V$2,Técnicos!$A$2:$A$100,IF(Projetos!AB675=1,Técnicos!$F$2:$F$100,IF(Projetos!AB675=2,Técnicos!$H$2:$H$100,Técnicos!$J$2:$J$100)),,0,1))</f>
        <v/>
      </c>
      <c r="W676" s="15" t="str" cm="1">
        <f t="array" ref="W676">IF(OR($B676="",W$2=""),"",Projetos!$K675/_xlfn.XLOOKUP(W$2,Técnicos!$A$2:$A$100,IF(Projetos!AC675=1,Técnicos!$F$2:$F$100,IF(Projetos!AC675=2,Técnicos!$H$2:$H$100,Técnicos!$J$2:$J$100)),,0,1))</f>
        <v/>
      </c>
      <c r="X676" s="15" t="str" cm="1">
        <f t="array" ref="X676">IF(OR($B676="",X$2=""),"",Projetos!$K675/_xlfn.XLOOKUP(X$2,Técnicos!$A$2:$A$100,IF(Projetos!AD675=1,Técnicos!$F$2:$F$100,IF(Projetos!AD675=2,Técnicos!$H$2:$H$100,Técnicos!$J$2:$J$100)),,0,1))</f>
        <v/>
      </c>
      <c r="Y676" s="15" t="str" cm="1">
        <f t="array" ref="Y676">IF(OR($B676="",Y$2=""),"",Projetos!$K675/_xlfn.XLOOKUP(Y$2,Técnicos!$A$2:$A$100,IF(Projetos!AE675=1,Técnicos!$F$2:$F$100,IF(Projetos!AE675=2,Técnicos!$H$2:$H$100,Técnicos!$J$2:$J$100)),,0,1))</f>
        <v/>
      </c>
      <c r="Z676" s="15" t="str" cm="1">
        <f t="array" ref="Z676">IF(OR($B676="",Z$2=""),"",Projetos!$K675/_xlfn.XLOOKUP(Z$2,Técnicos!$A$2:$A$100,IF(Projetos!AF675=1,Técnicos!$F$2:$F$100,IF(Projetos!AF675=2,Técnicos!$H$2:$H$100,Técnicos!$J$2:$J$100)),,0,1))</f>
        <v/>
      </c>
      <c r="AA676" s="15" t="str" cm="1">
        <f t="array" ref="AA676">IF(OR($B676="",AA$2=""),"",Projetos!$K675/_xlfn.XLOOKUP(AA$2,Técnicos!$A$2:$A$100,IF(Projetos!AG675=1,Técnicos!$F$2:$F$100,IF(Projetos!AG675=2,Técnicos!$H$2:$H$100,Técnicos!$J$2:$J$100)),,0,1))</f>
        <v/>
      </c>
      <c r="AB676" s="15" t="str" cm="1">
        <f t="array" ref="AB676">IF(OR($B676="",AB$2=""),"",Projetos!$K675/_xlfn.XLOOKUP(AB$2,Técnicos!$A$2:$A$100,IF(Projetos!AH675=1,Técnicos!$F$2:$F$100,IF(Projetos!AH675=2,Técnicos!$H$2:$H$100,Técnicos!$J$2:$J$100)),,0,1))</f>
        <v/>
      </c>
      <c r="AC676" s="15" t="str" cm="1">
        <f t="array" ref="AC676">IF(OR($B676="",AC$2=""),"",Projetos!$K675/_xlfn.XLOOKUP(AC$2,Técnicos!$A$2:$A$100,IF(Projetos!AI675=1,Técnicos!$F$2:$F$100,IF(Projetos!AI675=2,Técnicos!$H$2:$H$100,Técnicos!$J$2:$J$100)),,0,1))</f>
        <v/>
      </c>
      <c r="AD676" s="15" t="str" cm="1">
        <f t="array" ref="AD676">IF(OR($B676="",AD$2=""),"",Projetos!$K675/_xlfn.XLOOKUP(AD$2,Técnicos!$A$2:$A$100,IF(Projetos!AJ675=1,Técnicos!$F$2:$F$100,IF(Projetos!AJ675=2,Técnicos!$H$2:$H$100,Técnicos!$J$2:$J$100)),,0,1))</f>
        <v/>
      </c>
      <c r="AE676" s="15" t="str" cm="1">
        <f t="array" ref="AE676">IF(OR($B676="",AE$2=""),"",Projetos!$K675/_xlfn.XLOOKUP(AE$2,Técnicos!$A$2:$A$100,IF(Projetos!AK675=1,Técnicos!$F$2:$F$100,IF(Projetos!AK675=2,Técnicos!$H$2:$H$100,Técnicos!$J$2:$J$100)),,0,1))</f>
        <v/>
      </c>
      <c r="AF676" s="15" t="str" cm="1">
        <f t="array" ref="AF676">IF(OR($B676="",AF$2=""),"",Projetos!$K675/_xlfn.XLOOKUP(AF$2,Técnicos!$A$2:$A$100,IF(Projetos!AL675=1,Técnicos!$F$2:$F$100,IF(Projetos!AL675=2,Técnicos!$H$2:$H$100,Técnicos!$J$2:$J$100)),,0,1))</f>
        <v/>
      </c>
      <c r="AG676" s="15" t="str" cm="1">
        <f t="array" ref="AG676">IF(OR($B676="",AG$2=""),"",Projetos!$K675/_xlfn.XLOOKUP(AG$2,Técnicos!$A$2:$A$100,IF(Projetos!AM675=1,Técnicos!$F$2:$F$100,IF(Projetos!AM675=2,Técnicos!$H$2:$H$100,Técnicos!$J$2:$J$100)),,0,1))</f>
        <v/>
      </c>
      <c r="AH676" s="15" t="str" cm="1">
        <f t="array" ref="AH676">IF(OR($B676="",AH$2=""),"",Projetos!$K675/_xlfn.XLOOKUP(AH$2,Técnicos!$A$2:$A$100,IF(Projetos!AN675=1,Técnicos!$F$2:$F$100,IF(Projetos!AN675=2,Técnicos!$H$2:$H$100,Técnicos!$J$2:$J$100)),,0,1))</f>
        <v/>
      </c>
      <c r="AI676" s="15" t="str" cm="1">
        <f t="array" ref="AI676">IF(OR($B676="",AI$2=""),"",Projetos!$K675/_xlfn.XLOOKUP(AI$2,Técnicos!$A$2:$A$100,IF(Projetos!AO675=1,Técnicos!$F$2:$F$100,IF(Projetos!AO675=2,Técnicos!$H$2:$H$100,Técnicos!$J$2:$J$100)),,0,1))</f>
        <v/>
      </c>
      <c r="AJ676" s="15" t="str" cm="1">
        <f t="array" ref="AJ676">IF(OR($B676="",AJ$2=""),"",Projetos!$K675/_xlfn.XLOOKUP(AJ$2,Técnicos!$A$2:$A$100,IF(Projetos!AP675=1,Técnicos!$F$2:$F$100,IF(Projetos!AP675=2,Técnicos!$H$2:$H$100,Técnicos!$J$2:$J$100)),,0,1))</f>
        <v/>
      </c>
      <c r="AK676" s="15" t="str" cm="1">
        <f t="array" ref="AK676">IF(OR($B676="",AK$2=""),"",Projetos!$K675/_xlfn.XLOOKUP(AK$2,Técnicos!$A$2:$A$100,IF(Projetos!AQ675=1,Técnicos!$F$2:$F$100,IF(Projetos!AQ675=2,Técnicos!$H$2:$H$100,Técnicos!$J$2:$J$100)),,0,1))</f>
        <v/>
      </c>
    </row>
    <row r="677" spans="3:37" x14ac:dyDescent="0.3">
      <c r="C677" s="15" t="str" cm="1">
        <f t="array" ref="C677">IF(OR($B677="",C$2=""),"",Projetos!$K676/_xlfn.XLOOKUP(C$2,Técnicos!$A$2:$A$100,IF(Projetos!I676=1,Técnicos!$F$2:$F$100,IF(Projetos!I676=2,Técnicos!$H$2:$H$100,Técnicos!$J$2:$J$100)),,0,1))</f>
        <v/>
      </c>
      <c r="D677" s="15" t="str" cm="1">
        <f t="array" ref="D677">IF(OR($B677="",D$2=""),"",Projetos!$K676/_xlfn.XLOOKUP(D$2,Técnicos!$A$2:$A$100,IF(Projetos!J676=1,Técnicos!$F$2:$F$100,IF(Projetos!J676=2,Técnicos!$H$2:$H$100,Técnicos!$J$2:$J$100)),,0,1))</f>
        <v/>
      </c>
      <c r="E677" s="15" t="str" cm="1">
        <f t="array" ref="E677">IF(OR($B677="",E$2=""),"",Projetos!$K676/_xlfn.XLOOKUP(E$2,Técnicos!$A$2:$A$100,IF(Projetos!K676=1,Técnicos!$F$2:$F$100,IF(Projetos!K676=2,Técnicos!$H$2:$H$100,Técnicos!$J$2:$J$100)),,0,1))</f>
        <v/>
      </c>
      <c r="F677" s="15" t="str" cm="1">
        <f t="array" ref="F677">IF(OR($B677="",F$2=""),"",Projetos!$K676/_xlfn.XLOOKUP(F$2,Técnicos!$A$2:$A$100,IF(Projetos!L676=1,Técnicos!$F$2:$F$100,IF(Projetos!L676=2,Técnicos!$H$2:$H$100,Técnicos!$J$2:$J$100)),,0,1))</f>
        <v/>
      </c>
      <c r="G677" s="15" t="str" cm="1">
        <f t="array" ref="G677">IF(OR($B677="",G$2=""),"",Projetos!$K676/_xlfn.XLOOKUP(G$2,Técnicos!$A$2:$A$100,IF(Projetos!M676=1,Técnicos!$F$2:$F$100,IF(Projetos!M676=2,Técnicos!$H$2:$H$100,Técnicos!$J$2:$J$100)),,0,1))</f>
        <v/>
      </c>
      <c r="H677" s="15" t="str" cm="1">
        <f t="array" ref="H677">IF(OR($B677="",H$2=""),"",Projetos!$K676/_xlfn.XLOOKUP(H$2,Técnicos!$A$2:$A$100,IF(Projetos!N676=1,Técnicos!$F$2:$F$100,IF(Projetos!N676=2,Técnicos!$H$2:$H$100,Técnicos!$J$2:$J$100)),,0,1))</f>
        <v/>
      </c>
      <c r="I677" s="15" t="str" cm="1">
        <f t="array" ref="I677">IF(OR($B677="",I$2=""),"",Projetos!$K676/_xlfn.XLOOKUP(I$2,Técnicos!$A$2:$A$100,IF(Projetos!O676=1,Técnicos!$F$2:$F$100,IF(Projetos!O676=2,Técnicos!$H$2:$H$100,Técnicos!$J$2:$J$100)),,0,1))</f>
        <v/>
      </c>
      <c r="J677" s="15" t="str" cm="1">
        <f t="array" ref="J677">IF(OR($B677="",J$2=""),"",Projetos!$K676/_xlfn.XLOOKUP(J$2,Técnicos!$A$2:$A$100,IF(Projetos!P676=1,Técnicos!$F$2:$F$100,IF(Projetos!P676=2,Técnicos!$H$2:$H$100,Técnicos!$J$2:$J$100)),,0,1))</f>
        <v/>
      </c>
      <c r="K677" s="15" t="str" cm="1">
        <f t="array" ref="K677">IF(OR($B677="",K$2=""),"",Projetos!$K676/_xlfn.XLOOKUP(K$2,Técnicos!$A$2:$A$100,IF(Projetos!Q676=1,Técnicos!$F$2:$F$100,IF(Projetos!Q676=2,Técnicos!$H$2:$H$100,Técnicos!$J$2:$J$100)),,0,1))</f>
        <v/>
      </c>
      <c r="L677" s="15" t="str" cm="1">
        <f t="array" ref="L677">IF(OR($B677="",L$2=""),"",Projetos!$K676/_xlfn.XLOOKUP(L$2,Técnicos!$A$2:$A$100,IF(Projetos!R676=1,Técnicos!$F$2:$F$100,IF(Projetos!R676=2,Técnicos!$H$2:$H$100,Técnicos!$J$2:$J$100)),,0,1))</f>
        <v/>
      </c>
      <c r="M677" s="15" t="str" cm="1">
        <f t="array" ref="M677">IF(OR($B677="",M$2=""),"",Projetos!$K676/_xlfn.XLOOKUP(M$2,Técnicos!$A$2:$A$100,IF(Projetos!S676=1,Técnicos!$F$2:$F$100,IF(Projetos!S676=2,Técnicos!$H$2:$H$100,Técnicos!$J$2:$J$100)),,0,1))</f>
        <v/>
      </c>
      <c r="N677" s="15" t="str" cm="1">
        <f t="array" ref="N677">IF(OR($B677="",N$2=""),"",Projetos!$K676/_xlfn.XLOOKUP(N$2,Técnicos!$A$2:$A$100,IF(Projetos!T676=1,Técnicos!$F$2:$F$100,IF(Projetos!T676=2,Técnicos!$H$2:$H$100,Técnicos!$J$2:$J$100)),,0,1))</f>
        <v/>
      </c>
      <c r="O677" s="15" t="str" cm="1">
        <f t="array" ref="O677">IF(OR($B677="",O$2=""),"",Projetos!$K676/_xlfn.XLOOKUP(O$2,Técnicos!$A$2:$A$100,IF(Projetos!U676=1,Técnicos!$F$2:$F$100,IF(Projetos!U676=2,Técnicos!$H$2:$H$100,Técnicos!$J$2:$J$100)),,0,1))</f>
        <v/>
      </c>
      <c r="P677" s="15" t="str" cm="1">
        <f t="array" ref="P677">IF(OR($B677="",P$2=""),"",Projetos!$K676/_xlfn.XLOOKUP(P$2,Técnicos!$A$2:$A$100,IF(Projetos!V676=1,Técnicos!$F$2:$F$100,IF(Projetos!V676=2,Técnicos!$H$2:$H$100,Técnicos!$J$2:$J$100)),,0,1))</f>
        <v/>
      </c>
      <c r="Q677" s="15" t="str" cm="1">
        <f t="array" ref="Q677">IF(OR($B677="",Q$2=""),"",Projetos!$K676/_xlfn.XLOOKUP(Q$2,Técnicos!$A$2:$A$100,IF(Projetos!W676=1,Técnicos!$F$2:$F$100,IF(Projetos!W676=2,Técnicos!$H$2:$H$100,Técnicos!$J$2:$J$100)),,0,1))</f>
        <v/>
      </c>
      <c r="R677" s="15" t="str" cm="1">
        <f t="array" ref="R677">IF(OR($B677="",R$2=""),"",Projetos!$K676/_xlfn.XLOOKUP(R$2,Técnicos!$A$2:$A$100,IF(Projetos!X676=1,Técnicos!$F$2:$F$100,IF(Projetos!X676=2,Técnicos!$H$2:$H$100,Técnicos!$J$2:$J$100)),,0,1))</f>
        <v/>
      </c>
      <c r="S677" s="15" t="str" cm="1">
        <f t="array" ref="S677">IF(OR($B677="",S$2=""),"",Projetos!$K676/_xlfn.XLOOKUP(S$2,Técnicos!$A$2:$A$100,IF(Projetos!Y676=1,Técnicos!$F$2:$F$100,IF(Projetos!Y676=2,Técnicos!$H$2:$H$100,Técnicos!$J$2:$J$100)),,0,1))</f>
        <v/>
      </c>
      <c r="T677" s="15" t="str" cm="1">
        <f t="array" ref="T677">IF(OR($B677="",T$2=""),"",Projetos!$K676/_xlfn.XLOOKUP(T$2,Técnicos!$A$2:$A$100,IF(Projetos!Z676=1,Técnicos!$F$2:$F$100,IF(Projetos!Z676=2,Técnicos!$H$2:$H$100,Técnicos!$J$2:$J$100)),,0,1))</f>
        <v/>
      </c>
      <c r="U677" s="15" t="str" cm="1">
        <f t="array" ref="U677">IF(OR($B677="",U$2=""),"",Projetos!$K676/_xlfn.XLOOKUP(U$2,Técnicos!$A$2:$A$100,IF(Projetos!AA676=1,Técnicos!$F$2:$F$100,IF(Projetos!AA676=2,Técnicos!$H$2:$H$100,Técnicos!$J$2:$J$100)),,0,1))</f>
        <v/>
      </c>
      <c r="V677" s="15" t="str" cm="1">
        <f t="array" ref="V677">IF(OR($B677="",V$2=""),"",Projetos!$K676/_xlfn.XLOOKUP(V$2,Técnicos!$A$2:$A$100,IF(Projetos!AB676=1,Técnicos!$F$2:$F$100,IF(Projetos!AB676=2,Técnicos!$H$2:$H$100,Técnicos!$J$2:$J$100)),,0,1))</f>
        <v/>
      </c>
      <c r="W677" s="15" t="str" cm="1">
        <f t="array" ref="W677">IF(OR($B677="",W$2=""),"",Projetos!$K676/_xlfn.XLOOKUP(W$2,Técnicos!$A$2:$A$100,IF(Projetos!AC676=1,Técnicos!$F$2:$F$100,IF(Projetos!AC676=2,Técnicos!$H$2:$H$100,Técnicos!$J$2:$J$100)),,0,1))</f>
        <v/>
      </c>
      <c r="X677" s="15" t="str" cm="1">
        <f t="array" ref="X677">IF(OR($B677="",X$2=""),"",Projetos!$K676/_xlfn.XLOOKUP(X$2,Técnicos!$A$2:$A$100,IF(Projetos!AD676=1,Técnicos!$F$2:$F$100,IF(Projetos!AD676=2,Técnicos!$H$2:$H$100,Técnicos!$J$2:$J$100)),,0,1))</f>
        <v/>
      </c>
      <c r="Y677" s="15" t="str" cm="1">
        <f t="array" ref="Y677">IF(OR($B677="",Y$2=""),"",Projetos!$K676/_xlfn.XLOOKUP(Y$2,Técnicos!$A$2:$A$100,IF(Projetos!AE676=1,Técnicos!$F$2:$F$100,IF(Projetos!AE676=2,Técnicos!$H$2:$H$100,Técnicos!$J$2:$J$100)),,0,1))</f>
        <v/>
      </c>
      <c r="Z677" s="15" t="str" cm="1">
        <f t="array" ref="Z677">IF(OR($B677="",Z$2=""),"",Projetos!$K676/_xlfn.XLOOKUP(Z$2,Técnicos!$A$2:$A$100,IF(Projetos!AF676=1,Técnicos!$F$2:$F$100,IF(Projetos!AF676=2,Técnicos!$H$2:$H$100,Técnicos!$J$2:$J$100)),,0,1))</f>
        <v/>
      </c>
      <c r="AA677" s="15" t="str" cm="1">
        <f t="array" ref="AA677">IF(OR($B677="",AA$2=""),"",Projetos!$K676/_xlfn.XLOOKUP(AA$2,Técnicos!$A$2:$A$100,IF(Projetos!AG676=1,Técnicos!$F$2:$F$100,IF(Projetos!AG676=2,Técnicos!$H$2:$H$100,Técnicos!$J$2:$J$100)),,0,1))</f>
        <v/>
      </c>
      <c r="AB677" s="15" t="str" cm="1">
        <f t="array" ref="AB677">IF(OR($B677="",AB$2=""),"",Projetos!$K676/_xlfn.XLOOKUP(AB$2,Técnicos!$A$2:$A$100,IF(Projetos!AH676=1,Técnicos!$F$2:$F$100,IF(Projetos!AH676=2,Técnicos!$H$2:$H$100,Técnicos!$J$2:$J$100)),,0,1))</f>
        <v/>
      </c>
      <c r="AC677" s="15" t="str" cm="1">
        <f t="array" ref="AC677">IF(OR($B677="",AC$2=""),"",Projetos!$K676/_xlfn.XLOOKUP(AC$2,Técnicos!$A$2:$A$100,IF(Projetos!AI676=1,Técnicos!$F$2:$F$100,IF(Projetos!AI676=2,Técnicos!$H$2:$H$100,Técnicos!$J$2:$J$100)),,0,1))</f>
        <v/>
      </c>
      <c r="AD677" s="15" t="str" cm="1">
        <f t="array" ref="AD677">IF(OR($B677="",AD$2=""),"",Projetos!$K676/_xlfn.XLOOKUP(AD$2,Técnicos!$A$2:$A$100,IF(Projetos!AJ676=1,Técnicos!$F$2:$F$100,IF(Projetos!AJ676=2,Técnicos!$H$2:$H$100,Técnicos!$J$2:$J$100)),,0,1))</f>
        <v/>
      </c>
      <c r="AE677" s="15" t="str" cm="1">
        <f t="array" ref="AE677">IF(OR($B677="",AE$2=""),"",Projetos!$K676/_xlfn.XLOOKUP(AE$2,Técnicos!$A$2:$A$100,IF(Projetos!AK676=1,Técnicos!$F$2:$F$100,IF(Projetos!AK676=2,Técnicos!$H$2:$H$100,Técnicos!$J$2:$J$100)),,0,1))</f>
        <v/>
      </c>
      <c r="AF677" s="15" t="str" cm="1">
        <f t="array" ref="AF677">IF(OR($B677="",AF$2=""),"",Projetos!$K676/_xlfn.XLOOKUP(AF$2,Técnicos!$A$2:$A$100,IF(Projetos!AL676=1,Técnicos!$F$2:$F$100,IF(Projetos!AL676=2,Técnicos!$H$2:$H$100,Técnicos!$J$2:$J$100)),,0,1))</f>
        <v/>
      </c>
      <c r="AG677" s="15" t="str" cm="1">
        <f t="array" ref="AG677">IF(OR($B677="",AG$2=""),"",Projetos!$K676/_xlfn.XLOOKUP(AG$2,Técnicos!$A$2:$A$100,IF(Projetos!AM676=1,Técnicos!$F$2:$F$100,IF(Projetos!AM676=2,Técnicos!$H$2:$H$100,Técnicos!$J$2:$J$100)),,0,1))</f>
        <v/>
      </c>
      <c r="AH677" s="15" t="str" cm="1">
        <f t="array" ref="AH677">IF(OR($B677="",AH$2=""),"",Projetos!$K676/_xlfn.XLOOKUP(AH$2,Técnicos!$A$2:$A$100,IF(Projetos!AN676=1,Técnicos!$F$2:$F$100,IF(Projetos!AN676=2,Técnicos!$H$2:$H$100,Técnicos!$J$2:$J$100)),,0,1))</f>
        <v/>
      </c>
      <c r="AI677" s="15" t="str" cm="1">
        <f t="array" ref="AI677">IF(OR($B677="",AI$2=""),"",Projetos!$K676/_xlfn.XLOOKUP(AI$2,Técnicos!$A$2:$A$100,IF(Projetos!AO676=1,Técnicos!$F$2:$F$100,IF(Projetos!AO676=2,Técnicos!$H$2:$H$100,Técnicos!$J$2:$J$100)),,0,1))</f>
        <v/>
      </c>
      <c r="AJ677" s="15" t="str" cm="1">
        <f t="array" ref="AJ677">IF(OR($B677="",AJ$2=""),"",Projetos!$K676/_xlfn.XLOOKUP(AJ$2,Técnicos!$A$2:$A$100,IF(Projetos!AP676=1,Técnicos!$F$2:$F$100,IF(Projetos!AP676=2,Técnicos!$H$2:$H$100,Técnicos!$J$2:$J$100)),,0,1))</f>
        <v/>
      </c>
      <c r="AK677" s="15" t="str" cm="1">
        <f t="array" ref="AK677">IF(OR($B677="",AK$2=""),"",Projetos!$K676/_xlfn.XLOOKUP(AK$2,Técnicos!$A$2:$A$100,IF(Projetos!AQ676=1,Técnicos!$F$2:$F$100,IF(Projetos!AQ676=2,Técnicos!$H$2:$H$100,Técnicos!$J$2:$J$100)),,0,1))</f>
        <v/>
      </c>
    </row>
    <row r="678" spans="3:37" x14ac:dyDescent="0.3">
      <c r="C678" s="15" t="str" cm="1">
        <f t="array" ref="C678">IF(OR($B678="",C$2=""),"",Projetos!$K677/_xlfn.XLOOKUP(C$2,Técnicos!$A$2:$A$100,IF(Projetos!I677=1,Técnicos!$F$2:$F$100,IF(Projetos!I677=2,Técnicos!$H$2:$H$100,Técnicos!$J$2:$J$100)),,0,1))</f>
        <v/>
      </c>
      <c r="D678" s="15" t="str" cm="1">
        <f t="array" ref="D678">IF(OR($B678="",D$2=""),"",Projetos!$K677/_xlfn.XLOOKUP(D$2,Técnicos!$A$2:$A$100,IF(Projetos!J677=1,Técnicos!$F$2:$F$100,IF(Projetos!J677=2,Técnicos!$H$2:$H$100,Técnicos!$J$2:$J$100)),,0,1))</f>
        <v/>
      </c>
      <c r="E678" s="15" t="str" cm="1">
        <f t="array" ref="E678">IF(OR($B678="",E$2=""),"",Projetos!$K677/_xlfn.XLOOKUP(E$2,Técnicos!$A$2:$A$100,IF(Projetos!K677=1,Técnicos!$F$2:$F$100,IF(Projetos!K677=2,Técnicos!$H$2:$H$100,Técnicos!$J$2:$J$100)),,0,1))</f>
        <v/>
      </c>
      <c r="F678" s="15" t="str" cm="1">
        <f t="array" ref="F678">IF(OR($B678="",F$2=""),"",Projetos!$K677/_xlfn.XLOOKUP(F$2,Técnicos!$A$2:$A$100,IF(Projetos!L677=1,Técnicos!$F$2:$F$100,IF(Projetos!L677=2,Técnicos!$H$2:$H$100,Técnicos!$J$2:$J$100)),,0,1))</f>
        <v/>
      </c>
      <c r="G678" s="15" t="str" cm="1">
        <f t="array" ref="G678">IF(OR($B678="",G$2=""),"",Projetos!$K677/_xlfn.XLOOKUP(G$2,Técnicos!$A$2:$A$100,IF(Projetos!M677=1,Técnicos!$F$2:$F$100,IF(Projetos!M677=2,Técnicos!$H$2:$H$100,Técnicos!$J$2:$J$100)),,0,1))</f>
        <v/>
      </c>
      <c r="H678" s="15" t="str" cm="1">
        <f t="array" ref="H678">IF(OR($B678="",H$2=""),"",Projetos!$K677/_xlfn.XLOOKUP(H$2,Técnicos!$A$2:$A$100,IF(Projetos!N677=1,Técnicos!$F$2:$F$100,IF(Projetos!N677=2,Técnicos!$H$2:$H$100,Técnicos!$J$2:$J$100)),,0,1))</f>
        <v/>
      </c>
      <c r="I678" s="15" t="str" cm="1">
        <f t="array" ref="I678">IF(OR($B678="",I$2=""),"",Projetos!$K677/_xlfn.XLOOKUP(I$2,Técnicos!$A$2:$A$100,IF(Projetos!O677=1,Técnicos!$F$2:$F$100,IF(Projetos!O677=2,Técnicos!$H$2:$H$100,Técnicos!$J$2:$J$100)),,0,1))</f>
        <v/>
      </c>
      <c r="J678" s="15" t="str" cm="1">
        <f t="array" ref="J678">IF(OR($B678="",J$2=""),"",Projetos!$K677/_xlfn.XLOOKUP(J$2,Técnicos!$A$2:$A$100,IF(Projetos!P677=1,Técnicos!$F$2:$F$100,IF(Projetos!P677=2,Técnicos!$H$2:$H$100,Técnicos!$J$2:$J$100)),,0,1))</f>
        <v/>
      </c>
      <c r="K678" s="15" t="str" cm="1">
        <f t="array" ref="K678">IF(OR($B678="",K$2=""),"",Projetos!$K677/_xlfn.XLOOKUP(K$2,Técnicos!$A$2:$A$100,IF(Projetos!Q677=1,Técnicos!$F$2:$F$100,IF(Projetos!Q677=2,Técnicos!$H$2:$H$100,Técnicos!$J$2:$J$100)),,0,1))</f>
        <v/>
      </c>
      <c r="L678" s="15" t="str" cm="1">
        <f t="array" ref="L678">IF(OR($B678="",L$2=""),"",Projetos!$K677/_xlfn.XLOOKUP(L$2,Técnicos!$A$2:$A$100,IF(Projetos!R677=1,Técnicos!$F$2:$F$100,IF(Projetos!R677=2,Técnicos!$H$2:$H$100,Técnicos!$J$2:$J$100)),,0,1))</f>
        <v/>
      </c>
      <c r="M678" s="15" t="str" cm="1">
        <f t="array" ref="M678">IF(OR($B678="",M$2=""),"",Projetos!$K677/_xlfn.XLOOKUP(M$2,Técnicos!$A$2:$A$100,IF(Projetos!S677=1,Técnicos!$F$2:$F$100,IF(Projetos!S677=2,Técnicos!$H$2:$H$100,Técnicos!$J$2:$J$100)),,0,1))</f>
        <v/>
      </c>
      <c r="N678" s="15" t="str" cm="1">
        <f t="array" ref="N678">IF(OR($B678="",N$2=""),"",Projetos!$K677/_xlfn.XLOOKUP(N$2,Técnicos!$A$2:$A$100,IF(Projetos!T677=1,Técnicos!$F$2:$F$100,IF(Projetos!T677=2,Técnicos!$H$2:$H$100,Técnicos!$J$2:$J$100)),,0,1))</f>
        <v/>
      </c>
      <c r="O678" s="15" t="str" cm="1">
        <f t="array" ref="O678">IF(OR($B678="",O$2=""),"",Projetos!$K677/_xlfn.XLOOKUP(O$2,Técnicos!$A$2:$A$100,IF(Projetos!U677=1,Técnicos!$F$2:$F$100,IF(Projetos!U677=2,Técnicos!$H$2:$H$100,Técnicos!$J$2:$J$100)),,0,1))</f>
        <v/>
      </c>
      <c r="P678" s="15" t="str" cm="1">
        <f t="array" ref="P678">IF(OR($B678="",P$2=""),"",Projetos!$K677/_xlfn.XLOOKUP(P$2,Técnicos!$A$2:$A$100,IF(Projetos!V677=1,Técnicos!$F$2:$F$100,IF(Projetos!V677=2,Técnicos!$H$2:$H$100,Técnicos!$J$2:$J$100)),,0,1))</f>
        <v/>
      </c>
      <c r="Q678" s="15" t="str" cm="1">
        <f t="array" ref="Q678">IF(OR($B678="",Q$2=""),"",Projetos!$K677/_xlfn.XLOOKUP(Q$2,Técnicos!$A$2:$A$100,IF(Projetos!W677=1,Técnicos!$F$2:$F$100,IF(Projetos!W677=2,Técnicos!$H$2:$H$100,Técnicos!$J$2:$J$100)),,0,1))</f>
        <v/>
      </c>
      <c r="R678" s="15" t="str" cm="1">
        <f t="array" ref="R678">IF(OR($B678="",R$2=""),"",Projetos!$K677/_xlfn.XLOOKUP(R$2,Técnicos!$A$2:$A$100,IF(Projetos!X677=1,Técnicos!$F$2:$F$100,IF(Projetos!X677=2,Técnicos!$H$2:$H$100,Técnicos!$J$2:$J$100)),,0,1))</f>
        <v/>
      </c>
      <c r="S678" s="15" t="str" cm="1">
        <f t="array" ref="S678">IF(OR($B678="",S$2=""),"",Projetos!$K677/_xlfn.XLOOKUP(S$2,Técnicos!$A$2:$A$100,IF(Projetos!Y677=1,Técnicos!$F$2:$F$100,IF(Projetos!Y677=2,Técnicos!$H$2:$H$100,Técnicos!$J$2:$J$100)),,0,1))</f>
        <v/>
      </c>
      <c r="T678" s="15" t="str" cm="1">
        <f t="array" ref="T678">IF(OR($B678="",T$2=""),"",Projetos!$K677/_xlfn.XLOOKUP(T$2,Técnicos!$A$2:$A$100,IF(Projetos!Z677=1,Técnicos!$F$2:$F$100,IF(Projetos!Z677=2,Técnicos!$H$2:$H$100,Técnicos!$J$2:$J$100)),,0,1))</f>
        <v/>
      </c>
      <c r="U678" s="15" t="str" cm="1">
        <f t="array" ref="U678">IF(OR($B678="",U$2=""),"",Projetos!$K677/_xlfn.XLOOKUP(U$2,Técnicos!$A$2:$A$100,IF(Projetos!AA677=1,Técnicos!$F$2:$F$100,IF(Projetos!AA677=2,Técnicos!$H$2:$H$100,Técnicos!$J$2:$J$100)),,0,1))</f>
        <v/>
      </c>
      <c r="V678" s="15" t="str" cm="1">
        <f t="array" ref="V678">IF(OR($B678="",V$2=""),"",Projetos!$K677/_xlfn.XLOOKUP(V$2,Técnicos!$A$2:$A$100,IF(Projetos!AB677=1,Técnicos!$F$2:$F$100,IF(Projetos!AB677=2,Técnicos!$H$2:$H$100,Técnicos!$J$2:$J$100)),,0,1))</f>
        <v/>
      </c>
      <c r="W678" s="15" t="str" cm="1">
        <f t="array" ref="W678">IF(OR($B678="",W$2=""),"",Projetos!$K677/_xlfn.XLOOKUP(W$2,Técnicos!$A$2:$A$100,IF(Projetos!AC677=1,Técnicos!$F$2:$F$100,IF(Projetos!AC677=2,Técnicos!$H$2:$H$100,Técnicos!$J$2:$J$100)),,0,1))</f>
        <v/>
      </c>
      <c r="X678" s="15" t="str" cm="1">
        <f t="array" ref="X678">IF(OR($B678="",X$2=""),"",Projetos!$K677/_xlfn.XLOOKUP(X$2,Técnicos!$A$2:$A$100,IF(Projetos!AD677=1,Técnicos!$F$2:$F$100,IF(Projetos!AD677=2,Técnicos!$H$2:$H$100,Técnicos!$J$2:$J$100)),,0,1))</f>
        <v/>
      </c>
      <c r="Y678" s="15" t="str" cm="1">
        <f t="array" ref="Y678">IF(OR($B678="",Y$2=""),"",Projetos!$K677/_xlfn.XLOOKUP(Y$2,Técnicos!$A$2:$A$100,IF(Projetos!AE677=1,Técnicos!$F$2:$F$100,IF(Projetos!AE677=2,Técnicos!$H$2:$H$100,Técnicos!$J$2:$J$100)),,0,1))</f>
        <v/>
      </c>
      <c r="Z678" s="15" t="str" cm="1">
        <f t="array" ref="Z678">IF(OR($B678="",Z$2=""),"",Projetos!$K677/_xlfn.XLOOKUP(Z$2,Técnicos!$A$2:$A$100,IF(Projetos!AF677=1,Técnicos!$F$2:$F$100,IF(Projetos!AF677=2,Técnicos!$H$2:$H$100,Técnicos!$J$2:$J$100)),,0,1))</f>
        <v/>
      </c>
      <c r="AA678" s="15" t="str" cm="1">
        <f t="array" ref="AA678">IF(OR($B678="",AA$2=""),"",Projetos!$K677/_xlfn.XLOOKUP(AA$2,Técnicos!$A$2:$A$100,IF(Projetos!AG677=1,Técnicos!$F$2:$F$100,IF(Projetos!AG677=2,Técnicos!$H$2:$H$100,Técnicos!$J$2:$J$100)),,0,1))</f>
        <v/>
      </c>
      <c r="AB678" s="15" t="str" cm="1">
        <f t="array" ref="AB678">IF(OR($B678="",AB$2=""),"",Projetos!$K677/_xlfn.XLOOKUP(AB$2,Técnicos!$A$2:$A$100,IF(Projetos!AH677=1,Técnicos!$F$2:$F$100,IF(Projetos!AH677=2,Técnicos!$H$2:$H$100,Técnicos!$J$2:$J$100)),,0,1))</f>
        <v/>
      </c>
      <c r="AC678" s="15" t="str" cm="1">
        <f t="array" ref="AC678">IF(OR($B678="",AC$2=""),"",Projetos!$K677/_xlfn.XLOOKUP(AC$2,Técnicos!$A$2:$A$100,IF(Projetos!AI677=1,Técnicos!$F$2:$F$100,IF(Projetos!AI677=2,Técnicos!$H$2:$H$100,Técnicos!$J$2:$J$100)),,0,1))</f>
        <v/>
      </c>
      <c r="AD678" s="15" t="str" cm="1">
        <f t="array" ref="AD678">IF(OR($B678="",AD$2=""),"",Projetos!$K677/_xlfn.XLOOKUP(AD$2,Técnicos!$A$2:$A$100,IF(Projetos!AJ677=1,Técnicos!$F$2:$F$100,IF(Projetos!AJ677=2,Técnicos!$H$2:$H$100,Técnicos!$J$2:$J$100)),,0,1))</f>
        <v/>
      </c>
      <c r="AE678" s="15" t="str" cm="1">
        <f t="array" ref="AE678">IF(OR($B678="",AE$2=""),"",Projetos!$K677/_xlfn.XLOOKUP(AE$2,Técnicos!$A$2:$A$100,IF(Projetos!AK677=1,Técnicos!$F$2:$F$100,IF(Projetos!AK677=2,Técnicos!$H$2:$H$100,Técnicos!$J$2:$J$100)),,0,1))</f>
        <v/>
      </c>
      <c r="AF678" s="15" t="str" cm="1">
        <f t="array" ref="AF678">IF(OR($B678="",AF$2=""),"",Projetos!$K677/_xlfn.XLOOKUP(AF$2,Técnicos!$A$2:$A$100,IF(Projetos!AL677=1,Técnicos!$F$2:$F$100,IF(Projetos!AL677=2,Técnicos!$H$2:$H$100,Técnicos!$J$2:$J$100)),,0,1))</f>
        <v/>
      </c>
      <c r="AG678" s="15" t="str" cm="1">
        <f t="array" ref="AG678">IF(OR($B678="",AG$2=""),"",Projetos!$K677/_xlfn.XLOOKUP(AG$2,Técnicos!$A$2:$A$100,IF(Projetos!AM677=1,Técnicos!$F$2:$F$100,IF(Projetos!AM677=2,Técnicos!$H$2:$H$100,Técnicos!$J$2:$J$100)),,0,1))</f>
        <v/>
      </c>
      <c r="AH678" s="15" t="str" cm="1">
        <f t="array" ref="AH678">IF(OR($B678="",AH$2=""),"",Projetos!$K677/_xlfn.XLOOKUP(AH$2,Técnicos!$A$2:$A$100,IF(Projetos!AN677=1,Técnicos!$F$2:$F$100,IF(Projetos!AN677=2,Técnicos!$H$2:$H$100,Técnicos!$J$2:$J$100)),,0,1))</f>
        <v/>
      </c>
      <c r="AI678" s="15" t="str" cm="1">
        <f t="array" ref="AI678">IF(OR($B678="",AI$2=""),"",Projetos!$K677/_xlfn.XLOOKUP(AI$2,Técnicos!$A$2:$A$100,IF(Projetos!AO677=1,Técnicos!$F$2:$F$100,IF(Projetos!AO677=2,Técnicos!$H$2:$H$100,Técnicos!$J$2:$J$100)),,0,1))</f>
        <v/>
      </c>
      <c r="AJ678" s="15" t="str" cm="1">
        <f t="array" ref="AJ678">IF(OR($B678="",AJ$2=""),"",Projetos!$K677/_xlfn.XLOOKUP(AJ$2,Técnicos!$A$2:$A$100,IF(Projetos!AP677=1,Técnicos!$F$2:$F$100,IF(Projetos!AP677=2,Técnicos!$H$2:$H$100,Técnicos!$J$2:$J$100)),,0,1))</f>
        <v/>
      </c>
      <c r="AK678" s="15" t="str" cm="1">
        <f t="array" ref="AK678">IF(OR($B678="",AK$2=""),"",Projetos!$K677/_xlfn.XLOOKUP(AK$2,Técnicos!$A$2:$A$100,IF(Projetos!AQ677=1,Técnicos!$F$2:$F$100,IF(Projetos!AQ677=2,Técnicos!$H$2:$H$100,Técnicos!$J$2:$J$100)),,0,1))</f>
        <v/>
      </c>
    </row>
    <row r="679" spans="3:37" x14ac:dyDescent="0.3">
      <c r="C679" s="15" t="str" cm="1">
        <f t="array" ref="C679">IF(OR($B679="",C$2=""),"",Projetos!$K678/_xlfn.XLOOKUP(C$2,Técnicos!$A$2:$A$100,IF(Projetos!I678=1,Técnicos!$F$2:$F$100,IF(Projetos!I678=2,Técnicos!$H$2:$H$100,Técnicos!$J$2:$J$100)),,0,1))</f>
        <v/>
      </c>
      <c r="D679" s="15" t="str" cm="1">
        <f t="array" ref="D679">IF(OR($B679="",D$2=""),"",Projetos!$K678/_xlfn.XLOOKUP(D$2,Técnicos!$A$2:$A$100,IF(Projetos!J678=1,Técnicos!$F$2:$F$100,IF(Projetos!J678=2,Técnicos!$H$2:$H$100,Técnicos!$J$2:$J$100)),,0,1))</f>
        <v/>
      </c>
      <c r="E679" s="15" t="str" cm="1">
        <f t="array" ref="E679">IF(OR($B679="",E$2=""),"",Projetos!$K678/_xlfn.XLOOKUP(E$2,Técnicos!$A$2:$A$100,IF(Projetos!K678=1,Técnicos!$F$2:$F$100,IF(Projetos!K678=2,Técnicos!$H$2:$H$100,Técnicos!$J$2:$J$100)),,0,1))</f>
        <v/>
      </c>
      <c r="F679" s="15" t="str" cm="1">
        <f t="array" ref="F679">IF(OR($B679="",F$2=""),"",Projetos!$K678/_xlfn.XLOOKUP(F$2,Técnicos!$A$2:$A$100,IF(Projetos!L678=1,Técnicos!$F$2:$F$100,IF(Projetos!L678=2,Técnicos!$H$2:$H$100,Técnicos!$J$2:$J$100)),,0,1))</f>
        <v/>
      </c>
      <c r="G679" s="15" t="str" cm="1">
        <f t="array" ref="G679">IF(OR($B679="",G$2=""),"",Projetos!$K678/_xlfn.XLOOKUP(G$2,Técnicos!$A$2:$A$100,IF(Projetos!M678=1,Técnicos!$F$2:$F$100,IF(Projetos!M678=2,Técnicos!$H$2:$H$100,Técnicos!$J$2:$J$100)),,0,1))</f>
        <v/>
      </c>
      <c r="H679" s="15" t="str" cm="1">
        <f t="array" ref="H679">IF(OR($B679="",H$2=""),"",Projetos!$K678/_xlfn.XLOOKUP(H$2,Técnicos!$A$2:$A$100,IF(Projetos!N678=1,Técnicos!$F$2:$F$100,IF(Projetos!N678=2,Técnicos!$H$2:$H$100,Técnicos!$J$2:$J$100)),,0,1))</f>
        <v/>
      </c>
      <c r="I679" s="15" t="str" cm="1">
        <f t="array" ref="I679">IF(OR($B679="",I$2=""),"",Projetos!$K678/_xlfn.XLOOKUP(I$2,Técnicos!$A$2:$A$100,IF(Projetos!O678=1,Técnicos!$F$2:$F$100,IF(Projetos!O678=2,Técnicos!$H$2:$H$100,Técnicos!$J$2:$J$100)),,0,1))</f>
        <v/>
      </c>
      <c r="J679" s="15" t="str" cm="1">
        <f t="array" ref="J679">IF(OR($B679="",J$2=""),"",Projetos!$K678/_xlfn.XLOOKUP(J$2,Técnicos!$A$2:$A$100,IF(Projetos!P678=1,Técnicos!$F$2:$F$100,IF(Projetos!P678=2,Técnicos!$H$2:$H$100,Técnicos!$J$2:$J$100)),,0,1))</f>
        <v/>
      </c>
      <c r="K679" s="15" t="str" cm="1">
        <f t="array" ref="K679">IF(OR($B679="",K$2=""),"",Projetos!$K678/_xlfn.XLOOKUP(K$2,Técnicos!$A$2:$A$100,IF(Projetos!Q678=1,Técnicos!$F$2:$F$100,IF(Projetos!Q678=2,Técnicos!$H$2:$H$100,Técnicos!$J$2:$J$100)),,0,1))</f>
        <v/>
      </c>
      <c r="L679" s="15" t="str" cm="1">
        <f t="array" ref="L679">IF(OR($B679="",L$2=""),"",Projetos!$K678/_xlfn.XLOOKUP(L$2,Técnicos!$A$2:$A$100,IF(Projetos!R678=1,Técnicos!$F$2:$F$100,IF(Projetos!R678=2,Técnicos!$H$2:$H$100,Técnicos!$J$2:$J$100)),,0,1))</f>
        <v/>
      </c>
      <c r="M679" s="15" t="str" cm="1">
        <f t="array" ref="M679">IF(OR($B679="",M$2=""),"",Projetos!$K678/_xlfn.XLOOKUP(M$2,Técnicos!$A$2:$A$100,IF(Projetos!S678=1,Técnicos!$F$2:$F$100,IF(Projetos!S678=2,Técnicos!$H$2:$H$100,Técnicos!$J$2:$J$100)),,0,1))</f>
        <v/>
      </c>
      <c r="N679" s="15" t="str" cm="1">
        <f t="array" ref="N679">IF(OR($B679="",N$2=""),"",Projetos!$K678/_xlfn.XLOOKUP(N$2,Técnicos!$A$2:$A$100,IF(Projetos!T678=1,Técnicos!$F$2:$F$100,IF(Projetos!T678=2,Técnicos!$H$2:$H$100,Técnicos!$J$2:$J$100)),,0,1))</f>
        <v/>
      </c>
      <c r="O679" s="15" t="str" cm="1">
        <f t="array" ref="O679">IF(OR($B679="",O$2=""),"",Projetos!$K678/_xlfn.XLOOKUP(O$2,Técnicos!$A$2:$A$100,IF(Projetos!U678=1,Técnicos!$F$2:$F$100,IF(Projetos!U678=2,Técnicos!$H$2:$H$100,Técnicos!$J$2:$J$100)),,0,1))</f>
        <v/>
      </c>
      <c r="P679" s="15" t="str" cm="1">
        <f t="array" ref="P679">IF(OR($B679="",P$2=""),"",Projetos!$K678/_xlfn.XLOOKUP(P$2,Técnicos!$A$2:$A$100,IF(Projetos!V678=1,Técnicos!$F$2:$F$100,IF(Projetos!V678=2,Técnicos!$H$2:$H$100,Técnicos!$J$2:$J$100)),,0,1))</f>
        <v/>
      </c>
      <c r="Q679" s="15" t="str" cm="1">
        <f t="array" ref="Q679">IF(OR($B679="",Q$2=""),"",Projetos!$K678/_xlfn.XLOOKUP(Q$2,Técnicos!$A$2:$A$100,IF(Projetos!W678=1,Técnicos!$F$2:$F$100,IF(Projetos!W678=2,Técnicos!$H$2:$H$100,Técnicos!$J$2:$J$100)),,0,1))</f>
        <v/>
      </c>
      <c r="R679" s="15" t="str" cm="1">
        <f t="array" ref="R679">IF(OR($B679="",R$2=""),"",Projetos!$K678/_xlfn.XLOOKUP(R$2,Técnicos!$A$2:$A$100,IF(Projetos!X678=1,Técnicos!$F$2:$F$100,IF(Projetos!X678=2,Técnicos!$H$2:$H$100,Técnicos!$J$2:$J$100)),,0,1))</f>
        <v/>
      </c>
      <c r="S679" s="15" t="str" cm="1">
        <f t="array" ref="S679">IF(OR($B679="",S$2=""),"",Projetos!$K678/_xlfn.XLOOKUP(S$2,Técnicos!$A$2:$A$100,IF(Projetos!Y678=1,Técnicos!$F$2:$F$100,IF(Projetos!Y678=2,Técnicos!$H$2:$H$100,Técnicos!$J$2:$J$100)),,0,1))</f>
        <v/>
      </c>
      <c r="T679" s="15" t="str" cm="1">
        <f t="array" ref="T679">IF(OR($B679="",T$2=""),"",Projetos!$K678/_xlfn.XLOOKUP(T$2,Técnicos!$A$2:$A$100,IF(Projetos!Z678=1,Técnicos!$F$2:$F$100,IF(Projetos!Z678=2,Técnicos!$H$2:$H$100,Técnicos!$J$2:$J$100)),,0,1))</f>
        <v/>
      </c>
      <c r="U679" s="15" t="str" cm="1">
        <f t="array" ref="U679">IF(OR($B679="",U$2=""),"",Projetos!$K678/_xlfn.XLOOKUP(U$2,Técnicos!$A$2:$A$100,IF(Projetos!AA678=1,Técnicos!$F$2:$F$100,IF(Projetos!AA678=2,Técnicos!$H$2:$H$100,Técnicos!$J$2:$J$100)),,0,1))</f>
        <v/>
      </c>
      <c r="V679" s="15" t="str" cm="1">
        <f t="array" ref="V679">IF(OR($B679="",V$2=""),"",Projetos!$K678/_xlfn.XLOOKUP(V$2,Técnicos!$A$2:$A$100,IF(Projetos!AB678=1,Técnicos!$F$2:$F$100,IF(Projetos!AB678=2,Técnicos!$H$2:$H$100,Técnicos!$J$2:$J$100)),,0,1))</f>
        <v/>
      </c>
      <c r="W679" s="15" t="str" cm="1">
        <f t="array" ref="W679">IF(OR($B679="",W$2=""),"",Projetos!$K678/_xlfn.XLOOKUP(W$2,Técnicos!$A$2:$A$100,IF(Projetos!AC678=1,Técnicos!$F$2:$F$100,IF(Projetos!AC678=2,Técnicos!$H$2:$H$100,Técnicos!$J$2:$J$100)),,0,1))</f>
        <v/>
      </c>
      <c r="X679" s="15" t="str" cm="1">
        <f t="array" ref="X679">IF(OR($B679="",X$2=""),"",Projetos!$K678/_xlfn.XLOOKUP(X$2,Técnicos!$A$2:$A$100,IF(Projetos!AD678=1,Técnicos!$F$2:$F$100,IF(Projetos!AD678=2,Técnicos!$H$2:$H$100,Técnicos!$J$2:$J$100)),,0,1))</f>
        <v/>
      </c>
      <c r="Y679" s="15" t="str" cm="1">
        <f t="array" ref="Y679">IF(OR($B679="",Y$2=""),"",Projetos!$K678/_xlfn.XLOOKUP(Y$2,Técnicos!$A$2:$A$100,IF(Projetos!AE678=1,Técnicos!$F$2:$F$100,IF(Projetos!AE678=2,Técnicos!$H$2:$H$100,Técnicos!$J$2:$J$100)),,0,1))</f>
        <v/>
      </c>
      <c r="Z679" s="15" t="str" cm="1">
        <f t="array" ref="Z679">IF(OR($B679="",Z$2=""),"",Projetos!$K678/_xlfn.XLOOKUP(Z$2,Técnicos!$A$2:$A$100,IF(Projetos!AF678=1,Técnicos!$F$2:$F$100,IF(Projetos!AF678=2,Técnicos!$H$2:$H$100,Técnicos!$J$2:$J$100)),,0,1))</f>
        <v/>
      </c>
      <c r="AA679" s="15" t="str" cm="1">
        <f t="array" ref="AA679">IF(OR($B679="",AA$2=""),"",Projetos!$K678/_xlfn.XLOOKUP(AA$2,Técnicos!$A$2:$A$100,IF(Projetos!AG678=1,Técnicos!$F$2:$F$100,IF(Projetos!AG678=2,Técnicos!$H$2:$H$100,Técnicos!$J$2:$J$100)),,0,1))</f>
        <v/>
      </c>
      <c r="AB679" s="15" t="str" cm="1">
        <f t="array" ref="AB679">IF(OR($B679="",AB$2=""),"",Projetos!$K678/_xlfn.XLOOKUP(AB$2,Técnicos!$A$2:$A$100,IF(Projetos!AH678=1,Técnicos!$F$2:$F$100,IF(Projetos!AH678=2,Técnicos!$H$2:$H$100,Técnicos!$J$2:$J$100)),,0,1))</f>
        <v/>
      </c>
      <c r="AC679" s="15" t="str" cm="1">
        <f t="array" ref="AC679">IF(OR($B679="",AC$2=""),"",Projetos!$K678/_xlfn.XLOOKUP(AC$2,Técnicos!$A$2:$A$100,IF(Projetos!AI678=1,Técnicos!$F$2:$F$100,IF(Projetos!AI678=2,Técnicos!$H$2:$H$100,Técnicos!$J$2:$J$100)),,0,1))</f>
        <v/>
      </c>
      <c r="AD679" s="15" t="str" cm="1">
        <f t="array" ref="AD679">IF(OR($B679="",AD$2=""),"",Projetos!$K678/_xlfn.XLOOKUP(AD$2,Técnicos!$A$2:$A$100,IF(Projetos!AJ678=1,Técnicos!$F$2:$F$100,IF(Projetos!AJ678=2,Técnicos!$H$2:$H$100,Técnicos!$J$2:$J$100)),,0,1))</f>
        <v/>
      </c>
      <c r="AE679" s="15" t="str" cm="1">
        <f t="array" ref="AE679">IF(OR($B679="",AE$2=""),"",Projetos!$K678/_xlfn.XLOOKUP(AE$2,Técnicos!$A$2:$A$100,IF(Projetos!AK678=1,Técnicos!$F$2:$F$100,IF(Projetos!AK678=2,Técnicos!$H$2:$H$100,Técnicos!$J$2:$J$100)),,0,1))</f>
        <v/>
      </c>
      <c r="AF679" s="15" t="str" cm="1">
        <f t="array" ref="AF679">IF(OR($B679="",AF$2=""),"",Projetos!$K678/_xlfn.XLOOKUP(AF$2,Técnicos!$A$2:$A$100,IF(Projetos!AL678=1,Técnicos!$F$2:$F$100,IF(Projetos!AL678=2,Técnicos!$H$2:$H$100,Técnicos!$J$2:$J$100)),,0,1))</f>
        <v/>
      </c>
      <c r="AG679" s="15" t="str" cm="1">
        <f t="array" ref="AG679">IF(OR($B679="",AG$2=""),"",Projetos!$K678/_xlfn.XLOOKUP(AG$2,Técnicos!$A$2:$A$100,IF(Projetos!AM678=1,Técnicos!$F$2:$F$100,IF(Projetos!AM678=2,Técnicos!$H$2:$H$100,Técnicos!$J$2:$J$100)),,0,1))</f>
        <v/>
      </c>
      <c r="AH679" s="15" t="str" cm="1">
        <f t="array" ref="AH679">IF(OR($B679="",AH$2=""),"",Projetos!$K678/_xlfn.XLOOKUP(AH$2,Técnicos!$A$2:$A$100,IF(Projetos!AN678=1,Técnicos!$F$2:$F$100,IF(Projetos!AN678=2,Técnicos!$H$2:$H$100,Técnicos!$J$2:$J$100)),,0,1))</f>
        <v/>
      </c>
      <c r="AI679" s="15" t="str" cm="1">
        <f t="array" ref="AI679">IF(OR($B679="",AI$2=""),"",Projetos!$K678/_xlfn.XLOOKUP(AI$2,Técnicos!$A$2:$A$100,IF(Projetos!AO678=1,Técnicos!$F$2:$F$100,IF(Projetos!AO678=2,Técnicos!$H$2:$H$100,Técnicos!$J$2:$J$100)),,0,1))</f>
        <v/>
      </c>
      <c r="AJ679" s="15" t="str" cm="1">
        <f t="array" ref="AJ679">IF(OR($B679="",AJ$2=""),"",Projetos!$K678/_xlfn.XLOOKUP(AJ$2,Técnicos!$A$2:$A$100,IF(Projetos!AP678=1,Técnicos!$F$2:$F$100,IF(Projetos!AP678=2,Técnicos!$H$2:$H$100,Técnicos!$J$2:$J$100)),,0,1))</f>
        <v/>
      </c>
      <c r="AK679" s="15" t="str" cm="1">
        <f t="array" ref="AK679">IF(OR($B679="",AK$2=""),"",Projetos!$K678/_xlfn.XLOOKUP(AK$2,Técnicos!$A$2:$A$100,IF(Projetos!AQ678=1,Técnicos!$F$2:$F$100,IF(Projetos!AQ678=2,Técnicos!$H$2:$H$100,Técnicos!$J$2:$J$100)),,0,1))</f>
        <v/>
      </c>
    </row>
    <row r="680" spans="3:37" x14ac:dyDescent="0.3">
      <c r="C680" s="15" t="str" cm="1">
        <f t="array" ref="C680">IF(OR($B680="",C$2=""),"",Projetos!$K679/_xlfn.XLOOKUP(C$2,Técnicos!$A$2:$A$100,IF(Projetos!I679=1,Técnicos!$F$2:$F$100,IF(Projetos!I679=2,Técnicos!$H$2:$H$100,Técnicos!$J$2:$J$100)),,0,1))</f>
        <v/>
      </c>
      <c r="D680" s="15" t="str" cm="1">
        <f t="array" ref="D680">IF(OR($B680="",D$2=""),"",Projetos!$K679/_xlfn.XLOOKUP(D$2,Técnicos!$A$2:$A$100,IF(Projetos!J679=1,Técnicos!$F$2:$F$100,IF(Projetos!J679=2,Técnicos!$H$2:$H$100,Técnicos!$J$2:$J$100)),,0,1))</f>
        <v/>
      </c>
      <c r="E680" s="15" t="str" cm="1">
        <f t="array" ref="E680">IF(OR($B680="",E$2=""),"",Projetos!$K679/_xlfn.XLOOKUP(E$2,Técnicos!$A$2:$A$100,IF(Projetos!K679=1,Técnicos!$F$2:$F$100,IF(Projetos!K679=2,Técnicos!$H$2:$H$100,Técnicos!$J$2:$J$100)),,0,1))</f>
        <v/>
      </c>
      <c r="F680" s="15" t="str" cm="1">
        <f t="array" ref="F680">IF(OR($B680="",F$2=""),"",Projetos!$K679/_xlfn.XLOOKUP(F$2,Técnicos!$A$2:$A$100,IF(Projetos!L679=1,Técnicos!$F$2:$F$100,IF(Projetos!L679=2,Técnicos!$H$2:$H$100,Técnicos!$J$2:$J$100)),,0,1))</f>
        <v/>
      </c>
      <c r="G680" s="15" t="str" cm="1">
        <f t="array" ref="G680">IF(OR($B680="",G$2=""),"",Projetos!$K679/_xlfn.XLOOKUP(G$2,Técnicos!$A$2:$A$100,IF(Projetos!M679=1,Técnicos!$F$2:$F$100,IF(Projetos!M679=2,Técnicos!$H$2:$H$100,Técnicos!$J$2:$J$100)),,0,1))</f>
        <v/>
      </c>
      <c r="H680" s="15" t="str" cm="1">
        <f t="array" ref="H680">IF(OR($B680="",H$2=""),"",Projetos!$K679/_xlfn.XLOOKUP(H$2,Técnicos!$A$2:$A$100,IF(Projetos!N679=1,Técnicos!$F$2:$F$100,IF(Projetos!N679=2,Técnicos!$H$2:$H$100,Técnicos!$J$2:$J$100)),,0,1))</f>
        <v/>
      </c>
      <c r="I680" s="15" t="str" cm="1">
        <f t="array" ref="I680">IF(OR($B680="",I$2=""),"",Projetos!$K679/_xlfn.XLOOKUP(I$2,Técnicos!$A$2:$A$100,IF(Projetos!O679=1,Técnicos!$F$2:$F$100,IF(Projetos!O679=2,Técnicos!$H$2:$H$100,Técnicos!$J$2:$J$100)),,0,1))</f>
        <v/>
      </c>
      <c r="J680" s="15" t="str" cm="1">
        <f t="array" ref="J680">IF(OR($B680="",J$2=""),"",Projetos!$K679/_xlfn.XLOOKUP(J$2,Técnicos!$A$2:$A$100,IF(Projetos!P679=1,Técnicos!$F$2:$F$100,IF(Projetos!P679=2,Técnicos!$H$2:$H$100,Técnicos!$J$2:$J$100)),,0,1))</f>
        <v/>
      </c>
      <c r="K680" s="15" t="str" cm="1">
        <f t="array" ref="K680">IF(OR($B680="",K$2=""),"",Projetos!$K679/_xlfn.XLOOKUP(K$2,Técnicos!$A$2:$A$100,IF(Projetos!Q679=1,Técnicos!$F$2:$F$100,IF(Projetos!Q679=2,Técnicos!$H$2:$H$100,Técnicos!$J$2:$J$100)),,0,1))</f>
        <v/>
      </c>
      <c r="L680" s="15" t="str" cm="1">
        <f t="array" ref="L680">IF(OR($B680="",L$2=""),"",Projetos!$K679/_xlfn.XLOOKUP(L$2,Técnicos!$A$2:$A$100,IF(Projetos!R679=1,Técnicos!$F$2:$F$100,IF(Projetos!R679=2,Técnicos!$H$2:$H$100,Técnicos!$J$2:$J$100)),,0,1))</f>
        <v/>
      </c>
      <c r="M680" s="15" t="str" cm="1">
        <f t="array" ref="M680">IF(OR($B680="",M$2=""),"",Projetos!$K679/_xlfn.XLOOKUP(M$2,Técnicos!$A$2:$A$100,IF(Projetos!S679=1,Técnicos!$F$2:$F$100,IF(Projetos!S679=2,Técnicos!$H$2:$H$100,Técnicos!$J$2:$J$100)),,0,1))</f>
        <v/>
      </c>
      <c r="N680" s="15" t="str" cm="1">
        <f t="array" ref="N680">IF(OR($B680="",N$2=""),"",Projetos!$K679/_xlfn.XLOOKUP(N$2,Técnicos!$A$2:$A$100,IF(Projetos!T679=1,Técnicos!$F$2:$F$100,IF(Projetos!T679=2,Técnicos!$H$2:$H$100,Técnicos!$J$2:$J$100)),,0,1))</f>
        <v/>
      </c>
      <c r="O680" s="15" t="str" cm="1">
        <f t="array" ref="O680">IF(OR($B680="",O$2=""),"",Projetos!$K679/_xlfn.XLOOKUP(O$2,Técnicos!$A$2:$A$100,IF(Projetos!U679=1,Técnicos!$F$2:$F$100,IF(Projetos!U679=2,Técnicos!$H$2:$H$100,Técnicos!$J$2:$J$100)),,0,1))</f>
        <v/>
      </c>
      <c r="P680" s="15" t="str" cm="1">
        <f t="array" ref="P680">IF(OR($B680="",P$2=""),"",Projetos!$K679/_xlfn.XLOOKUP(P$2,Técnicos!$A$2:$A$100,IF(Projetos!V679=1,Técnicos!$F$2:$F$100,IF(Projetos!V679=2,Técnicos!$H$2:$H$100,Técnicos!$J$2:$J$100)),,0,1))</f>
        <v/>
      </c>
      <c r="Q680" s="15" t="str" cm="1">
        <f t="array" ref="Q680">IF(OR($B680="",Q$2=""),"",Projetos!$K679/_xlfn.XLOOKUP(Q$2,Técnicos!$A$2:$A$100,IF(Projetos!W679=1,Técnicos!$F$2:$F$100,IF(Projetos!W679=2,Técnicos!$H$2:$H$100,Técnicos!$J$2:$J$100)),,0,1))</f>
        <v/>
      </c>
      <c r="R680" s="15" t="str" cm="1">
        <f t="array" ref="R680">IF(OR($B680="",R$2=""),"",Projetos!$K679/_xlfn.XLOOKUP(R$2,Técnicos!$A$2:$A$100,IF(Projetos!X679=1,Técnicos!$F$2:$F$100,IF(Projetos!X679=2,Técnicos!$H$2:$H$100,Técnicos!$J$2:$J$100)),,0,1))</f>
        <v/>
      </c>
      <c r="S680" s="15" t="str" cm="1">
        <f t="array" ref="S680">IF(OR($B680="",S$2=""),"",Projetos!$K679/_xlfn.XLOOKUP(S$2,Técnicos!$A$2:$A$100,IF(Projetos!Y679=1,Técnicos!$F$2:$F$100,IF(Projetos!Y679=2,Técnicos!$H$2:$H$100,Técnicos!$J$2:$J$100)),,0,1))</f>
        <v/>
      </c>
      <c r="T680" s="15" t="str" cm="1">
        <f t="array" ref="T680">IF(OR($B680="",T$2=""),"",Projetos!$K679/_xlfn.XLOOKUP(T$2,Técnicos!$A$2:$A$100,IF(Projetos!Z679=1,Técnicos!$F$2:$F$100,IF(Projetos!Z679=2,Técnicos!$H$2:$H$100,Técnicos!$J$2:$J$100)),,0,1))</f>
        <v/>
      </c>
      <c r="U680" s="15" t="str" cm="1">
        <f t="array" ref="U680">IF(OR($B680="",U$2=""),"",Projetos!$K679/_xlfn.XLOOKUP(U$2,Técnicos!$A$2:$A$100,IF(Projetos!AA679=1,Técnicos!$F$2:$F$100,IF(Projetos!AA679=2,Técnicos!$H$2:$H$100,Técnicos!$J$2:$J$100)),,0,1))</f>
        <v/>
      </c>
      <c r="V680" s="15" t="str" cm="1">
        <f t="array" ref="V680">IF(OR($B680="",V$2=""),"",Projetos!$K679/_xlfn.XLOOKUP(V$2,Técnicos!$A$2:$A$100,IF(Projetos!AB679=1,Técnicos!$F$2:$F$100,IF(Projetos!AB679=2,Técnicos!$H$2:$H$100,Técnicos!$J$2:$J$100)),,0,1))</f>
        <v/>
      </c>
      <c r="W680" s="15" t="str" cm="1">
        <f t="array" ref="W680">IF(OR($B680="",W$2=""),"",Projetos!$K679/_xlfn.XLOOKUP(W$2,Técnicos!$A$2:$A$100,IF(Projetos!AC679=1,Técnicos!$F$2:$F$100,IF(Projetos!AC679=2,Técnicos!$H$2:$H$100,Técnicos!$J$2:$J$100)),,0,1))</f>
        <v/>
      </c>
      <c r="X680" s="15" t="str" cm="1">
        <f t="array" ref="X680">IF(OR($B680="",X$2=""),"",Projetos!$K679/_xlfn.XLOOKUP(X$2,Técnicos!$A$2:$A$100,IF(Projetos!AD679=1,Técnicos!$F$2:$F$100,IF(Projetos!AD679=2,Técnicos!$H$2:$H$100,Técnicos!$J$2:$J$100)),,0,1))</f>
        <v/>
      </c>
      <c r="Y680" s="15" t="str" cm="1">
        <f t="array" ref="Y680">IF(OR($B680="",Y$2=""),"",Projetos!$K679/_xlfn.XLOOKUP(Y$2,Técnicos!$A$2:$A$100,IF(Projetos!AE679=1,Técnicos!$F$2:$F$100,IF(Projetos!AE679=2,Técnicos!$H$2:$H$100,Técnicos!$J$2:$J$100)),,0,1))</f>
        <v/>
      </c>
      <c r="Z680" s="15" t="str" cm="1">
        <f t="array" ref="Z680">IF(OR($B680="",Z$2=""),"",Projetos!$K679/_xlfn.XLOOKUP(Z$2,Técnicos!$A$2:$A$100,IF(Projetos!AF679=1,Técnicos!$F$2:$F$100,IF(Projetos!AF679=2,Técnicos!$H$2:$H$100,Técnicos!$J$2:$J$100)),,0,1))</f>
        <v/>
      </c>
      <c r="AA680" s="15" t="str" cm="1">
        <f t="array" ref="AA680">IF(OR($B680="",AA$2=""),"",Projetos!$K679/_xlfn.XLOOKUP(AA$2,Técnicos!$A$2:$A$100,IF(Projetos!AG679=1,Técnicos!$F$2:$F$100,IF(Projetos!AG679=2,Técnicos!$H$2:$H$100,Técnicos!$J$2:$J$100)),,0,1))</f>
        <v/>
      </c>
      <c r="AB680" s="15" t="str" cm="1">
        <f t="array" ref="AB680">IF(OR($B680="",AB$2=""),"",Projetos!$K679/_xlfn.XLOOKUP(AB$2,Técnicos!$A$2:$A$100,IF(Projetos!AH679=1,Técnicos!$F$2:$F$100,IF(Projetos!AH679=2,Técnicos!$H$2:$H$100,Técnicos!$J$2:$J$100)),,0,1))</f>
        <v/>
      </c>
      <c r="AC680" s="15" t="str" cm="1">
        <f t="array" ref="AC680">IF(OR($B680="",AC$2=""),"",Projetos!$K679/_xlfn.XLOOKUP(AC$2,Técnicos!$A$2:$A$100,IF(Projetos!AI679=1,Técnicos!$F$2:$F$100,IF(Projetos!AI679=2,Técnicos!$H$2:$H$100,Técnicos!$J$2:$J$100)),,0,1))</f>
        <v/>
      </c>
      <c r="AD680" s="15" t="str" cm="1">
        <f t="array" ref="AD680">IF(OR($B680="",AD$2=""),"",Projetos!$K679/_xlfn.XLOOKUP(AD$2,Técnicos!$A$2:$A$100,IF(Projetos!AJ679=1,Técnicos!$F$2:$F$100,IF(Projetos!AJ679=2,Técnicos!$H$2:$H$100,Técnicos!$J$2:$J$100)),,0,1))</f>
        <v/>
      </c>
      <c r="AE680" s="15" t="str" cm="1">
        <f t="array" ref="AE680">IF(OR($B680="",AE$2=""),"",Projetos!$K679/_xlfn.XLOOKUP(AE$2,Técnicos!$A$2:$A$100,IF(Projetos!AK679=1,Técnicos!$F$2:$F$100,IF(Projetos!AK679=2,Técnicos!$H$2:$H$100,Técnicos!$J$2:$J$100)),,0,1))</f>
        <v/>
      </c>
      <c r="AF680" s="15" t="str" cm="1">
        <f t="array" ref="AF680">IF(OR($B680="",AF$2=""),"",Projetos!$K679/_xlfn.XLOOKUP(AF$2,Técnicos!$A$2:$A$100,IF(Projetos!AL679=1,Técnicos!$F$2:$F$100,IF(Projetos!AL679=2,Técnicos!$H$2:$H$100,Técnicos!$J$2:$J$100)),,0,1))</f>
        <v/>
      </c>
      <c r="AG680" s="15" t="str" cm="1">
        <f t="array" ref="AG680">IF(OR($B680="",AG$2=""),"",Projetos!$K679/_xlfn.XLOOKUP(AG$2,Técnicos!$A$2:$A$100,IF(Projetos!AM679=1,Técnicos!$F$2:$F$100,IF(Projetos!AM679=2,Técnicos!$H$2:$H$100,Técnicos!$J$2:$J$100)),,0,1))</f>
        <v/>
      </c>
      <c r="AH680" s="15" t="str" cm="1">
        <f t="array" ref="AH680">IF(OR($B680="",AH$2=""),"",Projetos!$K679/_xlfn.XLOOKUP(AH$2,Técnicos!$A$2:$A$100,IF(Projetos!AN679=1,Técnicos!$F$2:$F$100,IF(Projetos!AN679=2,Técnicos!$H$2:$H$100,Técnicos!$J$2:$J$100)),,0,1))</f>
        <v/>
      </c>
      <c r="AI680" s="15" t="str" cm="1">
        <f t="array" ref="AI680">IF(OR($B680="",AI$2=""),"",Projetos!$K679/_xlfn.XLOOKUP(AI$2,Técnicos!$A$2:$A$100,IF(Projetos!AO679=1,Técnicos!$F$2:$F$100,IF(Projetos!AO679=2,Técnicos!$H$2:$H$100,Técnicos!$J$2:$J$100)),,0,1))</f>
        <v/>
      </c>
      <c r="AJ680" s="15" t="str" cm="1">
        <f t="array" ref="AJ680">IF(OR($B680="",AJ$2=""),"",Projetos!$K679/_xlfn.XLOOKUP(AJ$2,Técnicos!$A$2:$A$100,IF(Projetos!AP679=1,Técnicos!$F$2:$F$100,IF(Projetos!AP679=2,Técnicos!$H$2:$H$100,Técnicos!$J$2:$J$100)),,0,1))</f>
        <v/>
      </c>
      <c r="AK680" s="15" t="str" cm="1">
        <f t="array" ref="AK680">IF(OR($B680="",AK$2=""),"",Projetos!$K679/_xlfn.XLOOKUP(AK$2,Técnicos!$A$2:$A$100,IF(Projetos!AQ679=1,Técnicos!$F$2:$F$100,IF(Projetos!AQ679=2,Técnicos!$H$2:$H$100,Técnicos!$J$2:$J$100)),,0,1))</f>
        <v/>
      </c>
    </row>
    <row r="681" spans="3:37" x14ac:dyDescent="0.3">
      <c r="C681" s="15" t="str" cm="1">
        <f t="array" ref="C681">IF(OR($B681="",C$2=""),"",Projetos!$K680/_xlfn.XLOOKUP(C$2,Técnicos!$A$2:$A$100,IF(Projetos!I680=1,Técnicos!$F$2:$F$100,IF(Projetos!I680=2,Técnicos!$H$2:$H$100,Técnicos!$J$2:$J$100)),,0,1))</f>
        <v/>
      </c>
      <c r="D681" s="15" t="str" cm="1">
        <f t="array" ref="D681">IF(OR($B681="",D$2=""),"",Projetos!$K680/_xlfn.XLOOKUP(D$2,Técnicos!$A$2:$A$100,IF(Projetos!J680=1,Técnicos!$F$2:$F$100,IF(Projetos!J680=2,Técnicos!$H$2:$H$100,Técnicos!$J$2:$J$100)),,0,1))</f>
        <v/>
      </c>
      <c r="E681" s="15" t="str" cm="1">
        <f t="array" ref="E681">IF(OR($B681="",E$2=""),"",Projetos!$K680/_xlfn.XLOOKUP(E$2,Técnicos!$A$2:$A$100,IF(Projetos!K680=1,Técnicos!$F$2:$F$100,IF(Projetos!K680=2,Técnicos!$H$2:$H$100,Técnicos!$J$2:$J$100)),,0,1))</f>
        <v/>
      </c>
      <c r="F681" s="15" t="str" cm="1">
        <f t="array" ref="F681">IF(OR($B681="",F$2=""),"",Projetos!$K680/_xlfn.XLOOKUP(F$2,Técnicos!$A$2:$A$100,IF(Projetos!L680=1,Técnicos!$F$2:$F$100,IF(Projetos!L680=2,Técnicos!$H$2:$H$100,Técnicos!$J$2:$J$100)),,0,1))</f>
        <v/>
      </c>
      <c r="G681" s="15" t="str" cm="1">
        <f t="array" ref="G681">IF(OR($B681="",G$2=""),"",Projetos!$K680/_xlfn.XLOOKUP(G$2,Técnicos!$A$2:$A$100,IF(Projetos!M680=1,Técnicos!$F$2:$F$100,IF(Projetos!M680=2,Técnicos!$H$2:$H$100,Técnicos!$J$2:$J$100)),,0,1))</f>
        <v/>
      </c>
      <c r="H681" s="15" t="str" cm="1">
        <f t="array" ref="H681">IF(OR($B681="",H$2=""),"",Projetos!$K680/_xlfn.XLOOKUP(H$2,Técnicos!$A$2:$A$100,IF(Projetos!N680=1,Técnicos!$F$2:$F$100,IF(Projetos!N680=2,Técnicos!$H$2:$H$100,Técnicos!$J$2:$J$100)),,0,1))</f>
        <v/>
      </c>
      <c r="I681" s="15" t="str" cm="1">
        <f t="array" ref="I681">IF(OR($B681="",I$2=""),"",Projetos!$K680/_xlfn.XLOOKUP(I$2,Técnicos!$A$2:$A$100,IF(Projetos!O680=1,Técnicos!$F$2:$F$100,IF(Projetos!O680=2,Técnicos!$H$2:$H$100,Técnicos!$J$2:$J$100)),,0,1))</f>
        <v/>
      </c>
      <c r="J681" s="15" t="str" cm="1">
        <f t="array" ref="J681">IF(OR($B681="",J$2=""),"",Projetos!$K680/_xlfn.XLOOKUP(J$2,Técnicos!$A$2:$A$100,IF(Projetos!P680=1,Técnicos!$F$2:$F$100,IF(Projetos!P680=2,Técnicos!$H$2:$H$100,Técnicos!$J$2:$J$100)),,0,1))</f>
        <v/>
      </c>
      <c r="K681" s="15" t="str" cm="1">
        <f t="array" ref="K681">IF(OR($B681="",K$2=""),"",Projetos!$K680/_xlfn.XLOOKUP(K$2,Técnicos!$A$2:$A$100,IF(Projetos!Q680=1,Técnicos!$F$2:$F$100,IF(Projetos!Q680=2,Técnicos!$H$2:$H$100,Técnicos!$J$2:$J$100)),,0,1))</f>
        <v/>
      </c>
      <c r="L681" s="15" t="str" cm="1">
        <f t="array" ref="L681">IF(OR($B681="",L$2=""),"",Projetos!$K680/_xlfn.XLOOKUP(L$2,Técnicos!$A$2:$A$100,IF(Projetos!R680=1,Técnicos!$F$2:$F$100,IF(Projetos!R680=2,Técnicos!$H$2:$H$100,Técnicos!$J$2:$J$100)),,0,1))</f>
        <v/>
      </c>
      <c r="M681" s="15" t="str" cm="1">
        <f t="array" ref="M681">IF(OR($B681="",M$2=""),"",Projetos!$K680/_xlfn.XLOOKUP(M$2,Técnicos!$A$2:$A$100,IF(Projetos!S680=1,Técnicos!$F$2:$F$100,IF(Projetos!S680=2,Técnicos!$H$2:$H$100,Técnicos!$J$2:$J$100)),,0,1))</f>
        <v/>
      </c>
      <c r="N681" s="15" t="str" cm="1">
        <f t="array" ref="N681">IF(OR($B681="",N$2=""),"",Projetos!$K680/_xlfn.XLOOKUP(N$2,Técnicos!$A$2:$A$100,IF(Projetos!T680=1,Técnicos!$F$2:$F$100,IF(Projetos!T680=2,Técnicos!$H$2:$H$100,Técnicos!$J$2:$J$100)),,0,1))</f>
        <v/>
      </c>
      <c r="O681" s="15" t="str" cm="1">
        <f t="array" ref="O681">IF(OR($B681="",O$2=""),"",Projetos!$K680/_xlfn.XLOOKUP(O$2,Técnicos!$A$2:$A$100,IF(Projetos!U680=1,Técnicos!$F$2:$F$100,IF(Projetos!U680=2,Técnicos!$H$2:$H$100,Técnicos!$J$2:$J$100)),,0,1))</f>
        <v/>
      </c>
      <c r="P681" s="15" t="str" cm="1">
        <f t="array" ref="P681">IF(OR($B681="",P$2=""),"",Projetos!$K680/_xlfn.XLOOKUP(P$2,Técnicos!$A$2:$A$100,IF(Projetos!V680=1,Técnicos!$F$2:$F$100,IF(Projetos!V680=2,Técnicos!$H$2:$H$100,Técnicos!$J$2:$J$100)),,0,1))</f>
        <v/>
      </c>
      <c r="Q681" s="15" t="str" cm="1">
        <f t="array" ref="Q681">IF(OR($B681="",Q$2=""),"",Projetos!$K680/_xlfn.XLOOKUP(Q$2,Técnicos!$A$2:$A$100,IF(Projetos!W680=1,Técnicos!$F$2:$F$100,IF(Projetos!W680=2,Técnicos!$H$2:$H$100,Técnicos!$J$2:$J$100)),,0,1))</f>
        <v/>
      </c>
      <c r="R681" s="15" t="str" cm="1">
        <f t="array" ref="R681">IF(OR($B681="",R$2=""),"",Projetos!$K680/_xlfn.XLOOKUP(R$2,Técnicos!$A$2:$A$100,IF(Projetos!X680=1,Técnicos!$F$2:$F$100,IF(Projetos!X680=2,Técnicos!$H$2:$H$100,Técnicos!$J$2:$J$100)),,0,1))</f>
        <v/>
      </c>
      <c r="S681" s="15" t="str" cm="1">
        <f t="array" ref="S681">IF(OR($B681="",S$2=""),"",Projetos!$K680/_xlfn.XLOOKUP(S$2,Técnicos!$A$2:$A$100,IF(Projetos!Y680=1,Técnicos!$F$2:$F$100,IF(Projetos!Y680=2,Técnicos!$H$2:$H$100,Técnicos!$J$2:$J$100)),,0,1))</f>
        <v/>
      </c>
      <c r="T681" s="15" t="str" cm="1">
        <f t="array" ref="T681">IF(OR($B681="",T$2=""),"",Projetos!$K680/_xlfn.XLOOKUP(T$2,Técnicos!$A$2:$A$100,IF(Projetos!Z680=1,Técnicos!$F$2:$F$100,IF(Projetos!Z680=2,Técnicos!$H$2:$H$100,Técnicos!$J$2:$J$100)),,0,1))</f>
        <v/>
      </c>
      <c r="U681" s="15" t="str" cm="1">
        <f t="array" ref="U681">IF(OR($B681="",U$2=""),"",Projetos!$K680/_xlfn.XLOOKUP(U$2,Técnicos!$A$2:$A$100,IF(Projetos!AA680=1,Técnicos!$F$2:$F$100,IF(Projetos!AA680=2,Técnicos!$H$2:$H$100,Técnicos!$J$2:$J$100)),,0,1))</f>
        <v/>
      </c>
      <c r="V681" s="15" t="str" cm="1">
        <f t="array" ref="V681">IF(OR($B681="",V$2=""),"",Projetos!$K680/_xlfn.XLOOKUP(V$2,Técnicos!$A$2:$A$100,IF(Projetos!AB680=1,Técnicos!$F$2:$F$100,IF(Projetos!AB680=2,Técnicos!$H$2:$H$100,Técnicos!$J$2:$J$100)),,0,1))</f>
        <v/>
      </c>
      <c r="W681" s="15" t="str" cm="1">
        <f t="array" ref="W681">IF(OR($B681="",W$2=""),"",Projetos!$K680/_xlfn.XLOOKUP(W$2,Técnicos!$A$2:$A$100,IF(Projetos!AC680=1,Técnicos!$F$2:$F$100,IF(Projetos!AC680=2,Técnicos!$H$2:$H$100,Técnicos!$J$2:$J$100)),,0,1))</f>
        <v/>
      </c>
      <c r="X681" s="15" t="str" cm="1">
        <f t="array" ref="X681">IF(OR($B681="",X$2=""),"",Projetos!$K680/_xlfn.XLOOKUP(X$2,Técnicos!$A$2:$A$100,IF(Projetos!AD680=1,Técnicos!$F$2:$F$100,IF(Projetos!AD680=2,Técnicos!$H$2:$H$100,Técnicos!$J$2:$J$100)),,0,1))</f>
        <v/>
      </c>
      <c r="Y681" s="15" t="str" cm="1">
        <f t="array" ref="Y681">IF(OR($B681="",Y$2=""),"",Projetos!$K680/_xlfn.XLOOKUP(Y$2,Técnicos!$A$2:$A$100,IF(Projetos!AE680=1,Técnicos!$F$2:$F$100,IF(Projetos!AE680=2,Técnicos!$H$2:$H$100,Técnicos!$J$2:$J$100)),,0,1))</f>
        <v/>
      </c>
      <c r="Z681" s="15" t="str" cm="1">
        <f t="array" ref="Z681">IF(OR($B681="",Z$2=""),"",Projetos!$K680/_xlfn.XLOOKUP(Z$2,Técnicos!$A$2:$A$100,IF(Projetos!AF680=1,Técnicos!$F$2:$F$100,IF(Projetos!AF680=2,Técnicos!$H$2:$H$100,Técnicos!$J$2:$J$100)),,0,1))</f>
        <v/>
      </c>
      <c r="AA681" s="15" t="str" cm="1">
        <f t="array" ref="AA681">IF(OR($B681="",AA$2=""),"",Projetos!$K680/_xlfn.XLOOKUP(AA$2,Técnicos!$A$2:$A$100,IF(Projetos!AG680=1,Técnicos!$F$2:$F$100,IF(Projetos!AG680=2,Técnicos!$H$2:$H$100,Técnicos!$J$2:$J$100)),,0,1))</f>
        <v/>
      </c>
      <c r="AB681" s="15" t="str" cm="1">
        <f t="array" ref="AB681">IF(OR($B681="",AB$2=""),"",Projetos!$K680/_xlfn.XLOOKUP(AB$2,Técnicos!$A$2:$A$100,IF(Projetos!AH680=1,Técnicos!$F$2:$F$100,IF(Projetos!AH680=2,Técnicos!$H$2:$H$100,Técnicos!$J$2:$J$100)),,0,1))</f>
        <v/>
      </c>
      <c r="AC681" s="15" t="str" cm="1">
        <f t="array" ref="AC681">IF(OR($B681="",AC$2=""),"",Projetos!$K680/_xlfn.XLOOKUP(AC$2,Técnicos!$A$2:$A$100,IF(Projetos!AI680=1,Técnicos!$F$2:$F$100,IF(Projetos!AI680=2,Técnicos!$H$2:$H$100,Técnicos!$J$2:$J$100)),,0,1))</f>
        <v/>
      </c>
      <c r="AD681" s="15" t="str" cm="1">
        <f t="array" ref="AD681">IF(OR($B681="",AD$2=""),"",Projetos!$K680/_xlfn.XLOOKUP(AD$2,Técnicos!$A$2:$A$100,IF(Projetos!AJ680=1,Técnicos!$F$2:$F$100,IF(Projetos!AJ680=2,Técnicos!$H$2:$H$100,Técnicos!$J$2:$J$100)),,0,1))</f>
        <v/>
      </c>
      <c r="AE681" s="15" t="str" cm="1">
        <f t="array" ref="AE681">IF(OR($B681="",AE$2=""),"",Projetos!$K680/_xlfn.XLOOKUP(AE$2,Técnicos!$A$2:$A$100,IF(Projetos!AK680=1,Técnicos!$F$2:$F$100,IF(Projetos!AK680=2,Técnicos!$H$2:$H$100,Técnicos!$J$2:$J$100)),,0,1))</f>
        <v/>
      </c>
      <c r="AF681" s="15" t="str" cm="1">
        <f t="array" ref="AF681">IF(OR($B681="",AF$2=""),"",Projetos!$K680/_xlfn.XLOOKUP(AF$2,Técnicos!$A$2:$A$100,IF(Projetos!AL680=1,Técnicos!$F$2:$F$100,IF(Projetos!AL680=2,Técnicos!$H$2:$H$100,Técnicos!$J$2:$J$100)),,0,1))</f>
        <v/>
      </c>
      <c r="AG681" s="15" t="str" cm="1">
        <f t="array" ref="AG681">IF(OR($B681="",AG$2=""),"",Projetos!$K680/_xlfn.XLOOKUP(AG$2,Técnicos!$A$2:$A$100,IF(Projetos!AM680=1,Técnicos!$F$2:$F$100,IF(Projetos!AM680=2,Técnicos!$H$2:$H$100,Técnicos!$J$2:$J$100)),,0,1))</f>
        <v/>
      </c>
      <c r="AH681" s="15" t="str" cm="1">
        <f t="array" ref="AH681">IF(OR($B681="",AH$2=""),"",Projetos!$K680/_xlfn.XLOOKUP(AH$2,Técnicos!$A$2:$A$100,IF(Projetos!AN680=1,Técnicos!$F$2:$F$100,IF(Projetos!AN680=2,Técnicos!$H$2:$H$100,Técnicos!$J$2:$J$100)),,0,1))</f>
        <v/>
      </c>
      <c r="AI681" s="15" t="str" cm="1">
        <f t="array" ref="AI681">IF(OR($B681="",AI$2=""),"",Projetos!$K680/_xlfn.XLOOKUP(AI$2,Técnicos!$A$2:$A$100,IF(Projetos!AO680=1,Técnicos!$F$2:$F$100,IF(Projetos!AO680=2,Técnicos!$H$2:$H$100,Técnicos!$J$2:$J$100)),,0,1))</f>
        <v/>
      </c>
      <c r="AJ681" s="15" t="str" cm="1">
        <f t="array" ref="AJ681">IF(OR($B681="",AJ$2=""),"",Projetos!$K680/_xlfn.XLOOKUP(AJ$2,Técnicos!$A$2:$A$100,IF(Projetos!AP680=1,Técnicos!$F$2:$F$100,IF(Projetos!AP680=2,Técnicos!$H$2:$H$100,Técnicos!$J$2:$J$100)),,0,1))</f>
        <v/>
      </c>
      <c r="AK681" s="15" t="str" cm="1">
        <f t="array" ref="AK681">IF(OR($B681="",AK$2=""),"",Projetos!$K680/_xlfn.XLOOKUP(AK$2,Técnicos!$A$2:$A$100,IF(Projetos!AQ680=1,Técnicos!$F$2:$F$100,IF(Projetos!AQ680=2,Técnicos!$H$2:$H$100,Técnicos!$J$2:$J$100)),,0,1))</f>
        <v/>
      </c>
    </row>
    <row r="682" spans="3:37" x14ac:dyDescent="0.3">
      <c r="C682" s="15" t="str" cm="1">
        <f t="array" ref="C682">IF(OR($B682="",C$2=""),"",Projetos!$K681/_xlfn.XLOOKUP(C$2,Técnicos!$A$2:$A$100,IF(Projetos!I681=1,Técnicos!$F$2:$F$100,IF(Projetos!I681=2,Técnicos!$H$2:$H$100,Técnicos!$J$2:$J$100)),,0,1))</f>
        <v/>
      </c>
      <c r="D682" s="15" t="str" cm="1">
        <f t="array" ref="D682">IF(OR($B682="",D$2=""),"",Projetos!$K681/_xlfn.XLOOKUP(D$2,Técnicos!$A$2:$A$100,IF(Projetos!J681=1,Técnicos!$F$2:$F$100,IF(Projetos!J681=2,Técnicos!$H$2:$H$100,Técnicos!$J$2:$J$100)),,0,1))</f>
        <v/>
      </c>
      <c r="E682" s="15" t="str" cm="1">
        <f t="array" ref="E682">IF(OR($B682="",E$2=""),"",Projetos!$K681/_xlfn.XLOOKUP(E$2,Técnicos!$A$2:$A$100,IF(Projetos!K681=1,Técnicos!$F$2:$F$100,IF(Projetos!K681=2,Técnicos!$H$2:$H$100,Técnicos!$J$2:$J$100)),,0,1))</f>
        <v/>
      </c>
      <c r="F682" s="15" t="str" cm="1">
        <f t="array" ref="F682">IF(OR($B682="",F$2=""),"",Projetos!$K681/_xlfn.XLOOKUP(F$2,Técnicos!$A$2:$A$100,IF(Projetos!L681=1,Técnicos!$F$2:$F$100,IF(Projetos!L681=2,Técnicos!$H$2:$H$100,Técnicos!$J$2:$J$100)),,0,1))</f>
        <v/>
      </c>
      <c r="G682" s="15" t="str" cm="1">
        <f t="array" ref="G682">IF(OR($B682="",G$2=""),"",Projetos!$K681/_xlfn.XLOOKUP(G$2,Técnicos!$A$2:$A$100,IF(Projetos!M681=1,Técnicos!$F$2:$F$100,IF(Projetos!M681=2,Técnicos!$H$2:$H$100,Técnicos!$J$2:$J$100)),,0,1))</f>
        <v/>
      </c>
      <c r="H682" s="15" t="str" cm="1">
        <f t="array" ref="H682">IF(OR($B682="",H$2=""),"",Projetos!$K681/_xlfn.XLOOKUP(H$2,Técnicos!$A$2:$A$100,IF(Projetos!N681=1,Técnicos!$F$2:$F$100,IF(Projetos!N681=2,Técnicos!$H$2:$H$100,Técnicos!$J$2:$J$100)),,0,1))</f>
        <v/>
      </c>
      <c r="I682" s="15" t="str" cm="1">
        <f t="array" ref="I682">IF(OR($B682="",I$2=""),"",Projetos!$K681/_xlfn.XLOOKUP(I$2,Técnicos!$A$2:$A$100,IF(Projetos!O681=1,Técnicos!$F$2:$F$100,IF(Projetos!O681=2,Técnicos!$H$2:$H$100,Técnicos!$J$2:$J$100)),,0,1))</f>
        <v/>
      </c>
      <c r="J682" s="15" t="str" cm="1">
        <f t="array" ref="J682">IF(OR($B682="",J$2=""),"",Projetos!$K681/_xlfn.XLOOKUP(J$2,Técnicos!$A$2:$A$100,IF(Projetos!P681=1,Técnicos!$F$2:$F$100,IF(Projetos!P681=2,Técnicos!$H$2:$H$100,Técnicos!$J$2:$J$100)),,0,1))</f>
        <v/>
      </c>
      <c r="K682" s="15" t="str" cm="1">
        <f t="array" ref="K682">IF(OR($B682="",K$2=""),"",Projetos!$K681/_xlfn.XLOOKUP(K$2,Técnicos!$A$2:$A$100,IF(Projetos!Q681=1,Técnicos!$F$2:$F$100,IF(Projetos!Q681=2,Técnicos!$H$2:$H$100,Técnicos!$J$2:$J$100)),,0,1))</f>
        <v/>
      </c>
      <c r="L682" s="15" t="str" cm="1">
        <f t="array" ref="L682">IF(OR($B682="",L$2=""),"",Projetos!$K681/_xlfn.XLOOKUP(L$2,Técnicos!$A$2:$A$100,IF(Projetos!R681=1,Técnicos!$F$2:$F$100,IF(Projetos!R681=2,Técnicos!$H$2:$H$100,Técnicos!$J$2:$J$100)),,0,1))</f>
        <v/>
      </c>
      <c r="M682" s="15" t="str" cm="1">
        <f t="array" ref="M682">IF(OR($B682="",M$2=""),"",Projetos!$K681/_xlfn.XLOOKUP(M$2,Técnicos!$A$2:$A$100,IF(Projetos!S681=1,Técnicos!$F$2:$F$100,IF(Projetos!S681=2,Técnicos!$H$2:$H$100,Técnicos!$J$2:$J$100)),,0,1))</f>
        <v/>
      </c>
      <c r="N682" s="15" t="str" cm="1">
        <f t="array" ref="N682">IF(OR($B682="",N$2=""),"",Projetos!$K681/_xlfn.XLOOKUP(N$2,Técnicos!$A$2:$A$100,IF(Projetos!T681=1,Técnicos!$F$2:$F$100,IF(Projetos!T681=2,Técnicos!$H$2:$H$100,Técnicos!$J$2:$J$100)),,0,1))</f>
        <v/>
      </c>
      <c r="O682" s="15" t="str" cm="1">
        <f t="array" ref="O682">IF(OR($B682="",O$2=""),"",Projetos!$K681/_xlfn.XLOOKUP(O$2,Técnicos!$A$2:$A$100,IF(Projetos!U681=1,Técnicos!$F$2:$F$100,IF(Projetos!U681=2,Técnicos!$H$2:$H$100,Técnicos!$J$2:$J$100)),,0,1))</f>
        <v/>
      </c>
      <c r="P682" s="15" t="str" cm="1">
        <f t="array" ref="P682">IF(OR($B682="",P$2=""),"",Projetos!$K681/_xlfn.XLOOKUP(P$2,Técnicos!$A$2:$A$100,IF(Projetos!V681=1,Técnicos!$F$2:$F$100,IF(Projetos!V681=2,Técnicos!$H$2:$H$100,Técnicos!$J$2:$J$100)),,0,1))</f>
        <v/>
      </c>
      <c r="Q682" s="15" t="str" cm="1">
        <f t="array" ref="Q682">IF(OR($B682="",Q$2=""),"",Projetos!$K681/_xlfn.XLOOKUP(Q$2,Técnicos!$A$2:$A$100,IF(Projetos!W681=1,Técnicos!$F$2:$F$100,IF(Projetos!W681=2,Técnicos!$H$2:$H$100,Técnicos!$J$2:$J$100)),,0,1))</f>
        <v/>
      </c>
      <c r="R682" s="15" t="str" cm="1">
        <f t="array" ref="R682">IF(OR($B682="",R$2=""),"",Projetos!$K681/_xlfn.XLOOKUP(R$2,Técnicos!$A$2:$A$100,IF(Projetos!X681=1,Técnicos!$F$2:$F$100,IF(Projetos!X681=2,Técnicos!$H$2:$H$100,Técnicos!$J$2:$J$100)),,0,1))</f>
        <v/>
      </c>
      <c r="S682" s="15" t="str" cm="1">
        <f t="array" ref="S682">IF(OR($B682="",S$2=""),"",Projetos!$K681/_xlfn.XLOOKUP(S$2,Técnicos!$A$2:$A$100,IF(Projetos!Y681=1,Técnicos!$F$2:$F$100,IF(Projetos!Y681=2,Técnicos!$H$2:$H$100,Técnicos!$J$2:$J$100)),,0,1))</f>
        <v/>
      </c>
      <c r="T682" s="15" t="str" cm="1">
        <f t="array" ref="T682">IF(OR($B682="",T$2=""),"",Projetos!$K681/_xlfn.XLOOKUP(T$2,Técnicos!$A$2:$A$100,IF(Projetos!Z681=1,Técnicos!$F$2:$F$100,IF(Projetos!Z681=2,Técnicos!$H$2:$H$100,Técnicos!$J$2:$J$100)),,0,1))</f>
        <v/>
      </c>
      <c r="U682" s="15" t="str" cm="1">
        <f t="array" ref="U682">IF(OR($B682="",U$2=""),"",Projetos!$K681/_xlfn.XLOOKUP(U$2,Técnicos!$A$2:$A$100,IF(Projetos!AA681=1,Técnicos!$F$2:$F$100,IF(Projetos!AA681=2,Técnicos!$H$2:$H$100,Técnicos!$J$2:$J$100)),,0,1))</f>
        <v/>
      </c>
      <c r="V682" s="15" t="str" cm="1">
        <f t="array" ref="V682">IF(OR($B682="",V$2=""),"",Projetos!$K681/_xlfn.XLOOKUP(V$2,Técnicos!$A$2:$A$100,IF(Projetos!AB681=1,Técnicos!$F$2:$F$100,IF(Projetos!AB681=2,Técnicos!$H$2:$H$100,Técnicos!$J$2:$J$100)),,0,1))</f>
        <v/>
      </c>
      <c r="W682" s="15" t="str" cm="1">
        <f t="array" ref="W682">IF(OR($B682="",W$2=""),"",Projetos!$K681/_xlfn.XLOOKUP(W$2,Técnicos!$A$2:$A$100,IF(Projetos!AC681=1,Técnicos!$F$2:$F$100,IF(Projetos!AC681=2,Técnicos!$H$2:$H$100,Técnicos!$J$2:$J$100)),,0,1))</f>
        <v/>
      </c>
      <c r="X682" s="15" t="str" cm="1">
        <f t="array" ref="X682">IF(OR($B682="",X$2=""),"",Projetos!$K681/_xlfn.XLOOKUP(X$2,Técnicos!$A$2:$A$100,IF(Projetos!AD681=1,Técnicos!$F$2:$F$100,IF(Projetos!AD681=2,Técnicos!$H$2:$H$100,Técnicos!$J$2:$J$100)),,0,1))</f>
        <v/>
      </c>
      <c r="Y682" s="15" t="str" cm="1">
        <f t="array" ref="Y682">IF(OR($B682="",Y$2=""),"",Projetos!$K681/_xlfn.XLOOKUP(Y$2,Técnicos!$A$2:$A$100,IF(Projetos!AE681=1,Técnicos!$F$2:$F$100,IF(Projetos!AE681=2,Técnicos!$H$2:$H$100,Técnicos!$J$2:$J$100)),,0,1))</f>
        <v/>
      </c>
      <c r="Z682" s="15" t="str" cm="1">
        <f t="array" ref="Z682">IF(OR($B682="",Z$2=""),"",Projetos!$K681/_xlfn.XLOOKUP(Z$2,Técnicos!$A$2:$A$100,IF(Projetos!AF681=1,Técnicos!$F$2:$F$100,IF(Projetos!AF681=2,Técnicos!$H$2:$H$100,Técnicos!$J$2:$J$100)),,0,1))</f>
        <v/>
      </c>
      <c r="AA682" s="15" t="str" cm="1">
        <f t="array" ref="AA682">IF(OR($B682="",AA$2=""),"",Projetos!$K681/_xlfn.XLOOKUP(AA$2,Técnicos!$A$2:$A$100,IF(Projetos!AG681=1,Técnicos!$F$2:$F$100,IF(Projetos!AG681=2,Técnicos!$H$2:$H$100,Técnicos!$J$2:$J$100)),,0,1))</f>
        <v/>
      </c>
      <c r="AB682" s="15" t="str" cm="1">
        <f t="array" ref="AB682">IF(OR($B682="",AB$2=""),"",Projetos!$K681/_xlfn.XLOOKUP(AB$2,Técnicos!$A$2:$A$100,IF(Projetos!AH681=1,Técnicos!$F$2:$F$100,IF(Projetos!AH681=2,Técnicos!$H$2:$H$100,Técnicos!$J$2:$J$100)),,0,1))</f>
        <v/>
      </c>
      <c r="AC682" s="15" t="str" cm="1">
        <f t="array" ref="AC682">IF(OR($B682="",AC$2=""),"",Projetos!$K681/_xlfn.XLOOKUP(AC$2,Técnicos!$A$2:$A$100,IF(Projetos!AI681=1,Técnicos!$F$2:$F$100,IF(Projetos!AI681=2,Técnicos!$H$2:$H$100,Técnicos!$J$2:$J$100)),,0,1))</f>
        <v/>
      </c>
      <c r="AD682" s="15" t="str" cm="1">
        <f t="array" ref="AD682">IF(OR($B682="",AD$2=""),"",Projetos!$K681/_xlfn.XLOOKUP(AD$2,Técnicos!$A$2:$A$100,IF(Projetos!AJ681=1,Técnicos!$F$2:$F$100,IF(Projetos!AJ681=2,Técnicos!$H$2:$H$100,Técnicos!$J$2:$J$100)),,0,1))</f>
        <v/>
      </c>
      <c r="AE682" s="15" t="str" cm="1">
        <f t="array" ref="AE682">IF(OR($B682="",AE$2=""),"",Projetos!$K681/_xlfn.XLOOKUP(AE$2,Técnicos!$A$2:$A$100,IF(Projetos!AK681=1,Técnicos!$F$2:$F$100,IF(Projetos!AK681=2,Técnicos!$H$2:$H$100,Técnicos!$J$2:$J$100)),,0,1))</f>
        <v/>
      </c>
      <c r="AF682" s="15" t="str" cm="1">
        <f t="array" ref="AF682">IF(OR($B682="",AF$2=""),"",Projetos!$K681/_xlfn.XLOOKUP(AF$2,Técnicos!$A$2:$A$100,IF(Projetos!AL681=1,Técnicos!$F$2:$F$100,IF(Projetos!AL681=2,Técnicos!$H$2:$H$100,Técnicos!$J$2:$J$100)),,0,1))</f>
        <v/>
      </c>
      <c r="AG682" s="15" t="str" cm="1">
        <f t="array" ref="AG682">IF(OR($B682="",AG$2=""),"",Projetos!$K681/_xlfn.XLOOKUP(AG$2,Técnicos!$A$2:$A$100,IF(Projetos!AM681=1,Técnicos!$F$2:$F$100,IF(Projetos!AM681=2,Técnicos!$H$2:$H$100,Técnicos!$J$2:$J$100)),,0,1))</f>
        <v/>
      </c>
      <c r="AH682" s="15" t="str" cm="1">
        <f t="array" ref="AH682">IF(OR($B682="",AH$2=""),"",Projetos!$K681/_xlfn.XLOOKUP(AH$2,Técnicos!$A$2:$A$100,IF(Projetos!AN681=1,Técnicos!$F$2:$F$100,IF(Projetos!AN681=2,Técnicos!$H$2:$H$100,Técnicos!$J$2:$J$100)),,0,1))</f>
        <v/>
      </c>
      <c r="AI682" s="15" t="str" cm="1">
        <f t="array" ref="AI682">IF(OR($B682="",AI$2=""),"",Projetos!$K681/_xlfn.XLOOKUP(AI$2,Técnicos!$A$2:$A$100,IF(Projetos!AO681=1,Técnicos!$F$2:$F$100,IF(Projetos!AO681=2,Técnicos!$H$2:$H$100,Técnicos!$J$2:$J$100)),,0,1))</f>
        <v/>
      </c>
      <c r="AJ682" s="15" t="str" cm="1">
        <f t="array" ref="AJ682">IF(OR($B682="",AJ$2=""),"",Projetos!$K681/_xlfn.XLOOKUP(AJ$2,Técnicos!$A$2:$A$100,IF(Projetos!AP681=1,Técnicos!$F$2:$F$100,IF(Projetos!AP681=2,Técnicos!$H$2:$H$100,Técnicos!$J$2:$J$100)),,0,1))</f>
        <v/>
      </c>
      <c r="AK682" s="15" t="str" cm="1">
        <f t="array" ref="AK682">IF(OR($B682="",AK$2=""),"",Projetos!$K681/_xlfn.XLOOKUP(AK$2,Técnicos!$A$2:$A$100,IF(Projetos!AQ681=1,Técnicos!$F$2:$F$100,IF(Projetos!AQ681=2,Técnicos!$H$2:$H$100,Técnicos!$J$2:$J$100)),,0,1))</f>
        <v/>
      </c>
    </row>
    <row r="683" spans="3:37" x14ac:dyDescent="0.3">
      <c r="C683" s="15" t="str" cm="1">
        <f t="array" ref="C683">IF(OR($B683="",C$2=""),"",Projetos!$K682/_xlfn.XLOOKUP(C$2,Técnicos!$A$2:$A$100,IF(Projetos!I682=1,Técnicos!$F$2:$F$100,IF(Projetos!I682=2,Técnicos!$H$2:$H$100,Técnicos!$J$2:$J$100)),,0,1))</f>
        <v/>
      </c>
      <c r="D683" s="15" t="str" cm="1">
        <f t="array" ref="D683">IF(OR($B683="",D$2=""),"",Projetos!$K682/_xlfn.XLOOKUP(D$2,Técnicos!$A$2:$A$100,IF(Projetos!J682=1,Técnicos!$F$2:$F$100,IF(Projetos!J682=2,Técnicos!$H$2:$H$100,Técnicos!$J$2:$J$100)),,0,1))</f>
        <v/>
      </c>
      <c r="E683" s="15" t="str" cm="1">
        <f t="array" ref="E683">IF(OR($B683="",E$2=""),"",Projetos!$K682/_xlfn.XLOOKUP(E$2,Técnicos!$A$2:$A$100,IF(Projetos!K682=1,Técnicos!$F$2:$F$100,IF(Projetos!K682=2,Técnicos!$H$2:$H$100,Técnicos!$J$2:$J$100)),,0,1))</f>
        <v/>
      </c>
      <c r="F683" s="15" t="str" cm="1">
        <f t="array" ref="F683">IF(OR($B683="",F$2=""),"",Projetos!$K682/_xlfn.XLOOKUP(F$2,Técnicos!$A$2:$A$100,IF(Projetos!L682=1,Técnicos!$F$2:$F$100,IF(Projetos!L682=2,Técnicos!$H$2:$H$100,Técnicos!$J$2:$J$100)),,0,1))</f>
        <v/>
      </c>
      <c r="G683" s="15" t="str" cm="1">
        <f t="array" ref="G683">IF(OR($B683="",G$2=""),"",Projetos!$K682/_xlfn.XLOOKUP(G$2,Técnicos!$A$2:$A$100,IF(Projetos!M682=1,Técnicos!$F$2:$F$100,IF(Projetos!M682=2,Técnicos!$H$2:$H$100,Técnicos!$J$2:$J$100)),,0,1))</f>
        <v/>
      </c>
      <c r="H683" s="15" t="str" cm="1">
        <f t="array" ref="H683">IF(OR($B683="",H$2=""),"",Projetos!$K682/_xlfn.XLOOKUP(H$2,Técnicos!$A$2:$A$100,IF(Projetos!N682=1,Técnicos!$F$2:$F$100,IF(Projetos!N682=2,Técnicos!$H$2:$H$100,Técnicos!$J$2:$J$100)),,0,1))</f>
        <v/>
      </c>
      <c r="I683" s="15" t="str" cm="1">
        <f t="array" ref="I683">IF(OR($B683="",I$2=""),"",Projetos!$K682/_xlfn.XLOOKUP(I$2,Técnicos!$A$2:$A$100,IF(Projetos!O682=1,Técnicos!$F$2:$F$100,IF(Projetos!O682=2,Técnicos!$H$2:$H$100,Técnicos!$J$2:$J$100)),,0,1))</f>
        <v/>
      </c>
      <c r="J683" s="15" t="str" cm="1">
        <f t="array" ref="J683">IF(OR($B683="",J$2=""),"",Projetos!$K682/_xlfn.XLOOKUP(J$2,Técnicos!$A$2:$A$100,IF(Projetos!P682=1,Técnicos!$F$2:$F$100,IF(Projetos!P682=2,Técnicos!$H$2:$H$100,Técnicos!$J$2:$J$100)),,0,1))</f>
        <v/>
      </c>
      <c r="K683" s="15" t="str" cm="1">
        <f t="array" ref="K683">IF(OR($B683="",K$2=""),"",Projetos!$K682/_xlfn.XLOOKUP(K$2,Técnicos!$A$2:$A$100,IF(Projetos!Q682=1,Técnicos!$F$2:$F$100,IF(Projetos!Q682=2,Técnicos!$H$2:$H$100,Técnicos!$J$2:$J$100)),,0,1))</f>
        <v/>
      </c>
      <c r="L683" s="15" t="str" cm="1">
        <f t="array" ref="L683">IF(OR($B683="",L$2=""),"",Projetos!$K682/_xlfn.XLOOKUP(L$2,Técnicos!$A$2:$A$100,IF(Projetos!R682=1,Técnicos!$F$2:$F$100,IF(Projetos!R682=2,Técnicos!$H$2:$H$100,Técnicos!$J$2:$J$100)),,0,1))</f>
        <v/>
      </c>
      <c r="M683" s="15" t="str" cm="1">
        <f t="array" ref="M683">IF(OR($B683="",M$2=""),"",Projetos!$K682/_xlfn.XLOOKUP(M$2,Técnicos!$A$2:$A$100,IF(Projetos!S682=1,Técnicos!$F$2:$F$100,IF(Projetos!S682=2,Técnicos!$H$2:$H$100,Técnicos!$J$2:$J$100)),,0,1))</f>
        <v/>
      </c>
      <c r="N683" s="15" t="str" cm="1">
        <f t="array" ref="N683">IF(OR($B683="",N$2=""),"",Projetos!$K682/_xlfn.XLOOKUP(N$2,Técnicos!$A$2:$A$100,IF(Projetos!T682=1,Técnicos!$F$2:$F$100,IF(Projetos!T682=2,Técnicos!$H$2:$H$100,Técnicos!$J$2:$J$100)),,0,1))</f>
        <v/>
      </c>
      <c r="O683" s="15" t="str" cm="1">
        <f t="array" ref="O683">IF(OR($B683="",O$2=""),"",Projetos!$K682/_xlfn.XLOOKUP(O$2,Técnicos!$A$2:$A$100,IF(Projetos!U682=1,Técnicos!$F$2:$F$100,IF(Projetos!U682=2,Técnicos!$H$2:$H$100,Técnicos!$J$2:$J$100)),,0,1))</f>
        <v/>
      </c>
      <c r="P683" s="15" t="str" cm="1">
        <f t="array" ref="P683">IF(OR($B683="",P$2=""),"",Projetos!$K682/_xlfn.XLOOKUP(P$2,Técnicos!$A$2:$A$100,IF(Projetos!V682=1,Técnicos!$F$2:$F$100,IF(Projetos!V682=2,Técnicos!$H$2:$H$100,Técnicos!$J$2:$J$100)),,0,1))</f>
        <v/>
      </c>
      <c r="Q683" s="15" t="str" cm="1">
        <f t="array" ref="Q683">IF(OR($B683="",Q$2=""),"",Projetos!$K682/_xlfn.XLOOKUP(Q$2,Técnicos!$A$2:$A$100,IF(Projetos!W682=1,Técnicos!$F$2:$F$100,IF(Projetos!W682=2,Técnicos!$H$2:$H$100,Técnicos!$J$2:$J$100)),,0,1))</f>
        <v/>
      </c>
      <c r="R683" s="15" t="str" cm="1">
        <f t="array" ref="R683">IF(OR($B683="",R$2=""),"",Projetos!$K682/_xlfn.XLOOKUP(R$2,Técnicos!$A$2:$A$100,IF(Projetos!X682=1,Técnicos!$F$2:$F$100,IF(Projetos!X682=2,Técnicos!$H$2:$H$100,Técnicos!$J$2:$J$100)),,0,1))</f>
        <v/>
      </c>
      <c r="S683" s="15" t="str" cm="1">
        <f t="array" ref="S683">IF(OR($B683="",S$2=""),"",Projetos!$K682/_xlfn.XLOOKUP(S$2,Técnicos!$A$2:$A$100,IF(Projetos!Y682=1,Técnicos!$F$2:$F$100,IF(Projetos!Y682=2,Técnicos!$H$2:$H$100,Técnicos!$J$2:$J$100)),,0,1))</f>
        <v/>
      </c>
      <c r="T683" s="15" t="str" cm="1">
        <f t="array" ref="T683">IF(OR($B683="",T$2=""),"",Projetos!$K682/_xlfn.XLOOKUP(T$2,Técnicos!$A$2:$A$100,IF(Projetos!Z682=1,Técnicos!$F$2:$F$100,IF(Projetos!Z682=2,Técnicos!$H$2:$H$100,Técnicos!$J$2:$J$100)),,0,1))</f>
        <v/>
      </c>
      <c r="U683" s="15" t="str" cm="1">
        <f t="array" ref="U683">IF(OR($B683="",U$2=""),"",Projetos!$K682/_xlfn.XLOOKUP(U$2,Técnicos!$A$2:$A$100,IF(Projetos!AA682=1,Técnicos!$F$2:$F$100,IF(Projetos!AA682=2,Técnicos!$H$2:$H$100,Técnicos!$J$2:$J$100)),,0,1))</f>
        <v/>
      </c>
      <c r="V683" s="15" t="str" cm="1">
        <f t="array" ref="V683">IF(OR($B683="",V$2=""),"",Projetos!$K682/_xlfn.XLOOKUP(V$2,Técnicos!$A$2:$A$100,IF(Projetos!AB682=1,Técnicos!$F$2:$F$100,IF(Projetos!AB682=2,Técnicos!$H$2:$H$100,Técnicos!$J$2:$J$100)),,0,1))</f>
        <v/>
      </c>
      <c r="W683" s="15" t="str" cm="1">
        <f t="array" ref="W683">IF(OR($B683="",W$2=""),"",Projetos!$K682/_xlfn.XLOOKUP(W$2,Técnicos!$A$2:$A$100,IF(Projetos!AC682=1,Técnicos!$F$2:$F$100,IF(Projetos!AC682=2,Técnicos!$H$2:$H$100,Técnicos!$J$2:$J$100)),,0,1))</f>
        <v/>
      </c>
      <c r="X683" s="15" t="str" cm="1">
        <f t="array" ref="X683">IF(OR($B683="",X$2=""),"",Projetos!$K682/_xlfn.XLOOKUP(X$2,Técnicos!$A$2:$A$100,IF(Projetos!AD682=1,Técnicos!$F$2:$F$100,IF(Projetos!AD682=2,Técnicos!$H$2:$H$100,Técnicos!$J$2:$J$100)),,0,1))</f>
        <v/>
      </c>
      <c r="Y683" s="15" t="str" cm="1">
        <f t="array" ref="Y683">IF(OR($B683="",Y$2=""),"",Projetos!$K682/_xlfn.XLOOKUP(Y$2,Técnicos!$A$2:$A$100,IF(Projetos!AE682=1,Técnicos!$F$2:$F$100,IF(Projetos!AE682=2,Técnicos!$H$2:$H$100,Técnicos!$J$2:$J$100)),,0,1))</f>
        <v/>
      </c>
      <c r="Z683" s="15" t="str" cm="1">
        <f t="array" ref="Z683">IF(OR($B683="",Z$2=""),"",Projetos!$K682/_xlfn.XLOOKUP(Z$2,Técnicos!$A$2:$A$100,IF(Projetos!AF682=1,Técnicos!$F$2:$F$100,IF(Projetos!AF682=2,Técnicos!$H$2:$H$100,Técnicos!$J$2:$J$100)),,0,1))</f>
        <v/>
      </c>
      <c r="AA683" s="15" t="str" cm="1">
        <f t="array" ref="AA683">IF(OR($B683="",AA$2=""),"",Projetos!$K682/_xlfn.XLOOKUP(AA$2,Técnicos!$A$2:$A$100,IF(Projetos!AG682=1,Técnicos!$F$2:$F$100,IF(Projetos!AG682=2,Técnicos!$H$2:$H$100,Técnicos!$J$2:$J$100)),,0,1))</f>
        <v/>
      </c>
      <c r="AB683" s="15" t="str" cm="1">
        <f t="array" ref="AB683">IF(OR($B683="",AB$2=""),"",Projetos!$K682/_xlfn.XLOOKUP(AB$2,Técnicos!$A$2:$A$100,IF(Projetos!AH682=1,Técnicos!$F$2:$F$100,IF(Projetos!AH682=2,Técnicos!$H$2:$H$100,Técnicos!$J$2:$J$100)),,0,1))</f>
        <v/>
      </c>
      <c r="AC683" s="15" t="str" cm="1">
        <f t="array" ref="AC683">IF(OR($B683="",AC$2=""),"",Projetos!$K682/_xlfn.XLOOKUP(AC$2,Técnicos!$A$2:$A$100,IF(Projetos!AI682=1,Técnicos!$F$2:$F$100,IF(Projetos!AI682=2,Técnicos!$H$2:$H$100,Técnicos!$J$2:$J$100)),,0,1))</f>
        <v/>
      </c>
      <c r="AD683" s="15" t="str" cm="1">
        <f t="array" ref="AD683">IF(OR($B683="",AD$2=""),"",Projetos!$K682/_xlfn.XLOOKUP(AD$2,Técnicos!$A$2:$A$100,IF(Projetos!AJ682=1,Técnicos!$F$2:$F$100,IF(Projetos!AJ682=2,Técnicos!$H$2:$H$100,Técnicos!$J$2:$J$100)),,0,1))</f>
        <v/>
      </c>
      <c r="AE683" s="15" t="str" cm="1">
        <f t="array" ref="AE683">IF(OR($B683="",AE$2=""),"",Projetos!$K682/_xlfn.XLOOKUP(AE$2,Técnicos!$A$2:$A$100,IF(Projetos!AK682=1,Técnicos!$F$2:$F$100,IF(Projetos!AK682=2,Técnicos!$H$2:$H$100,Técnicos!$J$2:$J$100)),,0,1))</f>
        <v/>
      </c>
      <c r="AF683" s="15" t="str" cm="1">
        <f t="array" ref="AF683">IF(OR($B683="",AF$2=""),"",Projetos!$K682/_xlfn.XLOOKUP(AF$2,Técnicos!$A$2:$A$100,IF(Projetos!AL682=1,Técnicos!$F$2:$F$100,IF(Projetos!AL682=2,Técnicos!$H$2:$H$100,Técnicos!$J$2:$J$100)),,0,1))</f>
        <v/>
      </c>
      <c r="AG683" s="15" t="str" cm="1">
        <f t="array" ref="AG683">IF(OR($B683="",AG$2=""),"",Projetos!$K682/_xlfn.XLOOKUP(AG$2,Técnicos!$A$2:$A$100,IF(Projetos!AM682=1,Técnicos!$F$2:$F$100,IF(Projetos!AM682=2,Técnicos!$H$2:$H$100,Técnicos!$J$2:$J$100)),,0,1))</f>
        <v/>
      </c>
      <c r="AH683" s="15" t="str" cm="1">
        <f t="array" ref="AH683">IF(OR($B683="",AH$2=""),"",Projetos!$K682/_xlfn.XLOOKUP(AH$2,Técnicos!$A$2:$A$100,IF(Projetos!AN682=1,Técnicos!$F$2:$F$100,IF(Projetos!AN682=2,Técnicos!$H$2:$H$100,Técnicos!$J$2:$J$100)),,0,1))</f>
        <v/>
      </c>
      <c r="AI683" s="15" t="str" cm="1">
        <f t="array" ref="AI683">IF(OR($B683="",AI$2=""),"",Projetos!$K682/_xlfn.XLOOKUP(AI$2,Técnicos!$A$2:$A$100,IF(Projetos!AO682=1,Técnicos!$F$2:$F$100,IF(Projetos!AO682=2,Técnicos!$H$2:$H$100,Técnicos!$J$2:$J$100)),,0,1))</f>
        <v/>
      </c>
      <c r="AJ683" s="15" t="str" cm="1">
        <f t="array" ref="AJ683">IF(OR($B683="",AJ$2=""),"",Projetos!$K682/_xlfn.XLOOKUP(AJ$2,Técnicos!$A$2:$A$100,IF(Projetos!AP682=1,Técnicos!$F$2:$F$100,IF(Projetos!AP682=2,Técnicos!$H$2:$H$100,Técnicos!$J$2:$J$100)),,0,1))</f>
        <v/>
      </c>
      <c r="AK683" s="15" t="str" cm="1">
        <f t="array" ref="AK683">IF(OR($B683="",AK$2=""),"",Projetos!$K682/_xlfn.XLOOKUP(AK$2,Técnicos!$A$2:$A$100,IF(Projetos!AQ682=1,Técnicos!$F$2:$F$100,IF(Projetos!AQ682=2,Técnicos!$H$2:$H$100,Técnicos!$J$2:$J$100)),,0,1))</f>
        <v/>
      </c>
    </row>
    <row r="684" spans="3:37" x14ac:dyDescent="0.3">
      <c r="C684" s="15" t="str" cm="1">
        <f t="array" ref="C684">IF(OR($B684="",C$2=""),"",Projetos!$K683/_xlfn.XLOOKUP(C$2,Técnicos!$A$2:$A$100,IF(Projetos!I683=1,Técnicos!$F$2:$F$100,IF(Projetos!I683=2,Técnicos!$H$2:$H$100,Técnicos!$J$2:$J$100)),,0,1))</f>
        <v/>
      </c>
      <c r="D684" s="15" t="str" cm="1">
        <f t="array" ref="D684">IF(OR($B684="",D$2=""),"",Projetos!$K683/_xlfn.XLOOKUP(D$2,Técnicos!$A$2:$A$100,IF(Projetos!J683=1,Técnicos!$F$2:$F$100,IF(Projetos!J683=2,Técnicos!$H$2:$H$100,Técnicos!$J$2:$J$100)),,0,1))</f>
        <v/>
      </c>
      <c r="E684" s="15" t="str" cm="1">
        <f t="array" ref="E684">IF(OR($B684="",E$2=""),"",Projetos!$K683/_xlfn.XLOOKUP(E$2,Técnicos!$A$2:$A$100,IF(Projetos!K683=1,Técnicos!$F$2:$F$100,IF(Projetos!K683=2,Técnicos!$H$2:$H$100,Técnicos!$J$2:$J$100)),,0,1))</f>
        <v/>
      </c>
      <c r="F684" s="15" t="str" cm="1">
        <f t="array" ref="F684">IF(OR($B684="",F$2=""),"",Projetos!$K683/_xlfn.XLOOKUP(F$2,Técnicos!$A$2:$A$100,IF(Projetos!L683=1,Técnicos!$F$2:$F$100,IF(Projetos!L683=2,Técnicos!$H$2:$H$100,Técnicos!$J$2:$J$100)),,0,1))</f>
        <v/>
      </c>
      <c r="G684" s="15" t="str" cm="1">
        <f t="array" ref="G684">IF(OR($B684="",G$2=""),"",Projetos!$K683/_xlfn.XLOOKUP(G$2,Técnicos!$A$2:$A$100,IF(Projetos!M683=1,Técnicos!$F$2:$F$100,IF(Projetos!M683=2,Técnicos!$H$2:$H$100,Técnicos!$J$2:$J$100)),,0,1))</f>
        <v/>
      </c>
      <c r="H684" s="15" t="str" cm="1">
        <f t="array" ref="H684">IF(OR($B684="",H$2=""),"",Projetos!$K683/_xlfn.XLOOKUP(H$2,Técnicos!$A$2:$A$100,IF(Projetos!N683=1,Técnicos!$F$2:$F$100,IF(Projetos!N683=2,Técnicos!$H$2:$H$100,Técnicos!$J$2:$J$100)),,0,1))</f>
        <v/>
      </c>
      <c r="I684" s="15" t="str" cm="1">
        <f t="array" ref="I684">IF(OR($B684="",I$2=""),"",Projetos!$K683/_xlfn.XLOOKUP(I$2,Técnicos!$A$2:$A$100,IF(Projetos!O683=1,Técnicos!$F$2:$F$100,IF(Projetos!O683=2,Técnicos!$H$2:$H$100,Técnicos!$J$2:$J$100)),,0,1))</f>
        <v/>
      </c>
      <c r="J684" s="15" t="str" cm="1">
        <f t="array" ref="J684">IF(OR($B684="",J$2=""),"",Projetos!$K683/_xlfn.XLOOKUP(J$2,Técnicos!$A$2:$A$100,IF(Projetos!P683=1,Técnicos!$F$2:$F$100,IF(Projetos!P683=2,Técnicos!$H$2:$H$100,Técnicos!$J$2:$J$100)),,0,1))</f>
        <v/>
      </c>
      <c r="K684" s="15" t="str" cm="1">
        <f t="array" ref="K684">IF(OR($B684="",K$2=""),"",Projetos!$K683/_xlfn.XLOOKUP(K$2,Técnicos!$A$2:$A$100,IF(Projetos!Q683=1,Técnicos!$F$2:$F$100,IF(Projetos!Q683=2,Técnicos!$H$2:$H$100,Técnicos!$J$2:$J$100)),,0,1))</f>
        <v/>
      </c>
      <c r="L684" s="15" t="str" cm="1">
        <f t="array" ref="L684">IF(OR($B684="",L$2=""),"",Projetos!$K683/_xlfn.XLOOKUP(L$2,Técnicos!$A$2:$A$100,IF(Projetos!R683=1,Técnicos!$F$2:$F$100,IF(Projetos!R683=2,Técnicos!$H$2:$H$100,Técnicos!$J$2:$J$100)),,0,1))</f>
        <v/>
      </c>
      <c r="M684" s="15" t="str" cm="1">
        <f t="array" ref="M684">IF(OR($B684="",M$2=""),"",Projetos!$K683/_xlfn.XLOOKUP(M$2,Técnicos!$A$2:$A$100,IF(Projetos!S683=1,Técnicos!$F$2:$F$100,IF(Projetos!S683=2,Técnicos!$H$2:$H$100,Técnicos!$J$2:$J$100)),,0,1))</f>
        <v/>
      </c>
      <c r="N684" s="15" t="str" cm="1">
        <f t="array" ref="N684">IF(OR($B684="",N$2=""),"",Projetos!$K683/_xlfn.XLOOKUP(N$2,Técnicos!$A$2:$A$100,IF(Projetos!T683=1,Técnicos!$F$2:$F$100,IF(Projetos!T683=2,Técnicos!$H$2:$H$100,Técnicos!$J$2:$J$100)),,0,1))</f>
        <v/>
      </c>
      <c r="O684" s="15" t="str" cm="1">
        <f t="array" ref="O684">IF(OR($B684="",O$2=""),"",Projetos!$K683/_xlfn.XLOOKUP(O$2,Técnicos!$A$2:$A$100,IF(Projetos!U683=1,Técnicos!$F$2:$F$100,IF(Projetos!U683=2,Técnicos!$H$2:$H$100,Técnicos!$J$2:$J$100)),,0,1))</f>
        <v/>
      </c>
      <c r="P684" s="15" t="str" cm="1">
        <f t="array" ref="P684">IF(OR($B684="",P$2=""),"",Projetos!$K683/_xlfn.XLOOKUP(P$2,Técnicos!$A$2:$A$100,IF(Projetos!V683=1,Técnicos!$F$2:$F$100,IF(Projetos!V683=2,Técnicos!$H$2:$H$100,Técnicos!$J$2:$J$100)),,0,1))</f>
        <v/>
      </c>
      <c r="Q684" s="15" t="str" cm="1">
        <f t="array" ref="Q684">IF(OR($B684="",Q$2=""),"",Projetos!$K683/_xlfn.XLOOKUP(Q$2,Técnicos!$A$2:$A$100,IF(Projetos!W683=1,Técnicos!$F$2:$F$100,IF(Projetos!W683=2,Técnicos!$H$2:$H$100,Técnicos!$J$2:$J$100)),,0,1))</f>
        <v/>
      </c>
      <c r="R684" s="15" t="str" cm="1">
        <f t="array" ref="R684">IF(OR($B684="",R$2=""),"",Projetos!$K683/_xlfn.XLOOKUP(R$2,Técnicos!$A$2:$A$100,IF(Projetos!X683=1,Técnicos!$F$2:$F$100,IF(Projetos!X683=2,Técnicos!$H$2:$H$100,Técnicos!$J$2:$J$100)),,0,1))</f>
        <v/>
      </c>
      <c r="S684" s="15" t="str" cm="1">
        <f t="array" ref="S684">IF(OR($B684="",S$2=""),"",Projetos!$K683/_xlfn.XLOOKUP(S$2,Técnicos!$A$2:$A$100,IF(Projetos!Y683=1,Técnicos!$F$2:$F$100,IF(Projetos!Y683=2,Técnicos!$H$2:$H$100,Técnicos!$J$2:$J$100)),,0,1))</f>
        <v/>
      </c>
      <c r="T684" s="15" t="str" cm="1">
        <f t="array" ref="T684">IF(OR($B684="",T$2=""),"",Projetos!$K683/_xlfn.XLOOKUP(T$2,Técnicos!$A$2:$A$100,IF(Projetos!Z683=1,Técnicos!$F$2:$F$100,IF(Projetos!Z683=2,Técnicos!$H$2:$H$100,Técnicos!$J$2:$J$100)),,0,1))</f>
        <v/>
      </c>
      <c r="U684" s="15" t="str" cm="1">
        <f t="array" ref="U684">IF(OR($B684="",U$2=""),"",Projetos!$K683/_xlfn.XLOOKUP(U$2,Técnicos!$A$2:$A$100,IF(Projetos!AA683=1,Técnicos!$F$2:$F$100,IF(Projetos!AA683=2,Técnicos!$H$2:$H$100,Técnicos!$J$2:$J$100)),,0,1))</f>
        <v/>
      </c>
      <c r="V684" s="15" t="str" cm="1">
        <f t="array" ref="V684">IF(OR($B684="",V$2=""),"",Projetos!$K683/_xlfn.XLOOKUP(V$2,Técnicos!$A$2:$A$100,IF(Projetos!AB683=1,Técnicos!$F$2:$F$100,IF(Projetos!AB683=2,Técnicos!$H$2:$H$100,Técnicos!$J$2:$J$100)),,0,1))</f>
        <v/>
      </c>
      <c r="W684" s="15" t="str" cm="1">
        <f t="array" ref="W684">IF(OR($B684="",W$2=""),"",Projetos!$K683/_xlfn.XLOOKUP(W$2,Técnicos!$A$2:$A$100,IF(Projetos!AC683=1,Técnicos!$F$2:$F$100,IF(Projetos!AC683=2,Técnicos!$H$2:$H$100,Técnicos!$J$2:$J$100)),,0,1))</f>
        <v/>
      </c>
      <c r="X684" s="15" t="str" cm="1">
        <f t="array" ref="X684">IF(OR($B684="",X$2=""),"",Projetos!$K683/_xlfn.XLOOKUP(X$2,Técnicos!$A$2:$A$100,IF(Projetos!AD683=1,Técnicos!$F$2:$F$100,IF(Projetos!AD683=2,Técnicos!$H$2:$H$100,Técnicos!$J$2:$J$100)),,0,1))</f>
        <v/>
      </c>
      <c r="Y684" s="15" t="str" cm="1">
        <f t="array" ref="Y684">IF(OR($B684="",Y$2=""),"",Projetos!$K683/_xlfn.XLOOKUP(Y$2,Técnicos!$A$2:$A$100,IF(Projetos!AE683=1,Técnicos!$F$2:$F$100,IF(Projetos!AE683=2,Técnicos!$H$2:$H$100,Técnicos!$J$2:$J$100)),,0,1))</f>
        <v/>
      </c>
      <c r="Z684" s="15" t="str" cm="1">
        <f t="array" ref="Z684">IF(OR($B684="",Z$2=""),"",Projetos!$K683/_xlfn.XLOOKUP(Z$2,Técnicos!$A$2:$A$100,IF(Projetos!AF683=1,Técnicos!$F$2:$F$100,IF(Projetos!AF683=2,Técnicos!$H$2:$H$100,Técnicos!$J$2:$J$100)),,0,1))</f>
        <v/>
      </c>
      <c r="AA684" s="15" t="str" cm="1">
        <f t="array" ref="AA684">IF(OR($B684="",AA$2=""),"",Projetos!$K683/_xlfn.XLOOKUP(AA$2,Técnicos!$A$2:$A$100,IF(Projetos!AG683=1,Técnicos!$F$2:$F$100,IF(Projetos!AG683=2,Técnicos!$H$2:$H$100,Técnicos!$J$2:$J$100)),,0,1))</f>
        <v/>
      </c>
      <c r="AB684" s="15" t="str" cm="1">
        <f t="array" ref="AB684">IF(OR($B684="",AB$2=""),"",Projetos!$K683/_xlfn.XLOOKUP(AB$2,Técnicos!$A$2:$A$100,IF(Projetos!AH683=1,Técnicos!$F$2:$F$100,IF(Projetos!AH683=2,Técnicos!$H$2:$H$100,Técnicos!$J$2:$J$100)),,0,1))</f>
        <v/>
      </c>
      <c r="AC684" s="15" t="str" cm="1">
        <f t="array" ref="AC684">IF(OR($B684="",AC$2=""),"",Projetos!$K683/_xlfn.XLOOKUP(AC$2,Técnicos!$A$2:$A$100,IF(Projetos!AI683=1,Técnicos!$F$2:$F$100,IF(Projetos!AI683=2,Técnicos!$H$2:$H$100,Técnicos!$J$2:$J$100)),,0,1))</f>
        <v/>
      </c>
      <c r="AD684" s="15" t="str" cm="1">
        <f t="array" ref="AD684">IF(OR($B684="",AD$2=""),"",Projetos!$K683/_xlfn.XLOOKUP(AD$2,Técnicos!$A$2:$A$100,IF(Projetos!AJ683=1,Técnicos!$F$2:$F$100,IF(Projetos!AJ683=2,Técnicos!$H$2:$H$100,Técnicos!$J$2:$J$100)),,0,1))</f>
        <v/>
      </c>
      <c r="AE684" s="15" t="str" cm="1">
        <f t="array" ref="AE684">IF(OR($B684="",AE$2=""),"",Projetos!$K683/_xlfn.XLOOKUP(AE$2,Técnicos!$A$2:$A$100,IF(Projetos!AK683=1,Técnicos!$F$2:$F$100,IF(Projetos!AK683=2,Técnicos!$H$2:$H$100,Técnicos!$J$2:$J$100)),,0,1))</f>
        <v/>
      </c>
      <c r="AF684" s="15" t="str" cm="1">
        <f t="array" ref="AF684">IF(OR($B684="",AF$2=""),"",Projetos!$K683/_xlfn.XLOOKUP(AF$2,Técnicos!$A$2:$A$100,IF(Projetos!AL683=1,Técnicos!$F$2:$F$100,IF(Projetos!AL683=2,Técnicos!$H$2:$H$100,Técnicos!$J$2:$J$100)),,0,1))</f>
        <v/>
      </c>
      <c r="AG684" s="15" t="str" cm="1">
        <f t="array" ref="AG684">IF(OR($B684="",AG$2=""),"",Projetos!$K683/_xlfn.XLOOKUP(AG$2,Técnicos!$A$2:$A$100,IF(Projetos!AM683=1,Técnicos!$F$2:$F$100,IF(Projetos!AM683=2,Técnicos!$H$2:$H$100,Técnicos!$J$2:$J$100)),,0,1))</f>
        <v/>
      </c>
      <c r="AH684" s="15" t="str" cm="1">
        <f t="array" ref="AH684">IF(OR($B684="",AH$2=""),"",Projetos!$K683/_xlfn.XLOOKUP(AH$2,Técnicos!$A$2:$A$100,IF(Projetos!AN683=1,Técnicos!$F$2:$F$100,IF(Projetos!AN683=2,Técnicos!$H$2:$H$100,Técnicos!$J$2:$J$100)),,0,1))</f>
        <v/>
      </c>
      <c r="AI684" s="15" t="str" cm="1">
        <f t="array" ref="AI684">IF(OR($B684="",AI$2=""),"",Projetos!$K683/_xlfn.XLOOKUP(AI$2,Técnicos!$A$2:$A$100,IF(Projetos!AO683=1,Técnicos!$F$2:$F$100,IF(Projetos!AO683=2,Técnicos!$H$2:$H$100,Técnicos!$J$2:$J$100)),,0,1))</f>
        <v/>
      </c>
      <c r="AJ684" s="15" t="str" cm="1">
        <f t="array" ref="AJ684">IF(OR($B684="",AJ$2=""),"",Projetos!$K683/_xlfn.XLOOKUP(AJ$2,Técnicos!$A$2:$A$100,IF(Projetos!AP683=1,Técnicos!$F$2:$F$100,IF(Projetos!AP683=2,Técnicos!$H$2:$H$100,Técnicos!$J$2:$J$100)),,0,1))</f>
        <v/>
      </c>
      <c r="AK684" s="15" t="str" cm="1">
        <f t="array" ref="AK684">IF(OR($B684="",AK$2=""),"",Projetos!$K683/_xlfn.XLOOKUP(AK$2,Técnicos!$A$2:$A$100,IF(Projetos!AQ683=1,Técnicos!$F$2:$F$100,IF(Projetos!AQ683=2,Técnicos!$H$2:$H$100,Técnicos!$J$2:$J$100)),,0,1))</f>
        <v/>
      </c>
    </row>
    <row r="685" spans="3:37" x14ac:dyDescent="0.3">
      <c r="C685" s="15" t="str" cm="1">
        <f t="array" ref="C685">IF(OR($B685="",C$2=""),"",Projetos!$K684/_xlfn.XLOOKUP(C$2,Técnicos!$A$2:$A$100,IF(Projetos!I684=1,Técnicos!$F$2:$F$100,IF(Projetos!I684=2,Técnicos!$H$2:$H$100,Técnicos!$J$2:$J$100)),,0,1))</f>
        <v/>
      </c>
      <c r="D685" s="15" t="str" cm="1">
        <f t="array" ref="D685">IF(OR($B685="",D$2=""),"",Projetos!$K684/_xlfn.XLOOKUP(D$2,Técnicos!$A$2:$A$100,IF(Projetos!J684=1,Técnicos!$F$2:$F$100,IF(Projetos!J684=2,Técnicos!$H$2:$H$100,Técnicos!$J$2:$J$100)),,0,1))</f>
        <v/>
      </c>
      <c r="E685" s="15" t="str" cm="1">
        <f t="array" ref="E685">IF(OR($B685="",E$2=""),"",Projetos!$K684/_xlfn.XLOOKUP(E$2,Técnicos!$A$2:$A$100,IF(Projetos!K684=1,Técnicos!$F$2:$F$100,IF(Projetos!K684=2,Técnicos!$H$2:$H$100,Técnicos!$J$2:$J$100)),,0,1))</f>
        <v/>
      </c>
      <c r="F685" s="15" t="str" cm="1">
        <f t="array" ref="F685">IF(OR($B685="",F$2=""),"",Projetos!$K684/_xlfn.XLOOKUP(F$2,Técnicos!$A$2:$A$100,IF(Projetos!L684=1,Técnicos!$F$2:$F$100,IF(Projetos!L684=2,Técnicos!$H$2:$H$100,Técnicos!$J$2:$J$100)),,0,1))</f>
        <v/>
      </c>
      <c r="G685" s="15" t="str" cm="1">
        <f t="array" ref="G685">IF(OR($B685="",G$2=""),"",Projetos!$K684/_xlfn.XLOOKUP(G$2,Técnicos!$A$2:$A$100,IF(Projetos!M684=1,Técnicos!$F$2:$F$100,IF(Projetos!M684=2,Técnicos!$H$2:$H$100,Técnicos!$J$2:$J$100)),,0,1))</f>
        <v/>
      </c>
      <c r="H685" s="15" t="str" cm="1">
        <f t="array" ref="H685">IF(OR($B685="",H$2=""),"",Projetos!$K684/_xlfn.XLOOKUP(H$2,Técnicos!$A$2:$A$100,IF(Projetos!N684=1,Técnicos!$F$2:$F$100,IF(Projetos!N684=2,Técnicos!$H$2:$H$100,Técnicos!$J$2:$J$100)),,0,1))</f>
        <v/>
      </c>
      <c r="I685" s="15" t="str" cm="1">
        <f t="array" ref="I685">IF(OR($B685="",I$2=""),"",Projetos!$K684/_xlfn.XLOOKUP(I$2,Técnicos!$A$2:$A$100,IF(Projetos!O684=1,Técnicos!$F$2:$F$100,IF(Projetos!O684=2,Técnicos!$H$2:$H$100,Técnicos!$J$2:$J$100)),,0,1))</f>
        <v/>
      </c>
      <c r="J685" s="15" t="str" cm="1">
        <f t="array" ref="J685">IF(OR($B685="",J$2=""),"",Projetos!$K684/_xlfn.XLOOKUP(J$2,Técnicos!$A$2:$A$100,IF(Projetos!P684=1,Técnicos!$F$2:$F$100,IF(Projetos!P684=2,Técnicos!$H$2:$H$100,Técnicos!$J$2:$J$100)),,0,1))</f>
        <v/>
      </c>
      <c r="K685" s="15" t="str" cm="1">
        <f t="array" ref="K685">IF(OR($B685="",K$2=""),"",Projetos!$K684/_xlfn.XLOOKUP(K$2,Técnicos!$A$2:$A$100,IF(Projetos!Q684=1,Técnicos!$F$2:$F$100,IF(Projetos!Q684=2,Técnicos!$H$2:$H$100,Técnicos!$J$2:$J$100)),,0,1))</f>
        <v/>
      </c>
      <c r="L685" s="15" t="str" cm="1">
        <f t="array" ref="L685">IF(OR($B685="",L$2=""),"",Projetos!$K684/_xlfn.XLOOKUP(L$2,Técnicos!$A$2:$A$100,IF(Projetos!R684=1,Técnicos!$F$2:$F$100,IF(Projetos!R684=2,Técnicos!$H$2:$H$100,Técnicos!$J$2:$J$100)),,0,1))</f>
        <v/>
      </c>
      <c r="M685" s="15" t="str" cm="1">
        <f t="array" ref="M685">IF(OR($B685="",M$2=""),"",Projetos!$K684/_xlfn.XLOOKUP(M$2,Técnicos!$A$2:$A$100,IF(Projetos!S684=1,Técnicos!$F$2:$F$100,IF(Projetos!S684=2,Técnicos!$H$2:$H$100,Técnicos!$J$2:$J$100)),,0,1))</f>
        <v/>
      </c>
      <c r="N685" s="15" t="str" cm="1">
        <f t="array" ref="N685">IF(OR($B685="",N$2=""),"",Projetos!$K684/_xlfn.XLOOKUP(N$2,Técnicos!$A$2:$A$100,IF(Projetos!T684=1,Técnicos!$F$2:$F$100,IF(Projetos!T684=2,Técnicos!$H$2:$H$100,Técnicos!$J$2:$J$100)),,0,1))</f>
        <v/>
      </c>
      <c r="O685" s="15" t="str" cm="1">
        <f t="array" ref="O685">IF(OR($B685="",O$2=""),"",Projetos!$K684/_xlfn.XLOOKUP(O$2,Técnicos!$A$2:$A$100,IF(Projetos!U684=1,Técnicos!$F$2:$F$100,IF(Projetos!U684=2,Técnicos!$H$2:$H$100,Técnicos!$J$2:$J$100)),,0,1))</f>
        <v/>
      </c>
      <c r="P685" s="15" t="str" cm="1">
        <f t="array" ref="P685">IF(OR($B685="",P$2=""),"",Projetos!$K684/_xlfn.XLOOKUP(P$2,Técnicos!$A$2:$A$100,IF(Projetos!V684=1,Técnicos!$F$2:$F$100,IF(Projetos!V684=2,Técnicos!$H$2:$H$100,Técnicos!$J$2:$J$100)),,0,1))</f>
        <v/>
      </c>
      <c r="Q685" s="15" t="str" cm="1">
        <f t="array" ref="Q685">IF(OR($B685="",Q$2=""),"",Projetos!$K684/_xlfn.XLOOKUP(Q$2,Técnicos!$A$2:$A$100,IF(Projetos!W684=1,Técnicos!$F$2:$F$100,IF(Projetos!W684=2,Técnicos!$H$2:$H$100,Técnicos!$J$2:$J$100)),,0,1))</f>
        <v/>
      </c>
      <c r="R685" s="15" t="str" cm="1">
        <f t="array" ref="R685">IF(OR($B685="",R$2=""),"",Projetos!$K684/_xlfn.XLOOKUP(R$2,Técnicos!$A$2:$A$100,IF(Projetos!X684=1,Técnicos!$F$2:$F$100,IF(Projetos!X684=2,Técnicos!$H$2:$H$100,Técnicos!$J$2:$J$100)),,0,1))</f>
        <v/>
      </c>
      <c r="S685" s="15" t="str" cm="1">
        <f t="array" ref="S685">IF(OR($B685="",S$2=""),"",Projetos!$K684/_xlfn.XLOOKUP(S$2,Técnicos!$A$2:$A$100,IF(Projetos!Y684=1,Técnicos!$F$2:$F$100,IF(Projetos!Y684=2,Técnicos!$H$2:$H$100,Técnicos!$J$2:$J$100)),,0,1))</f>
        <v/>
      </c>
      <c r="T685" s="15" t="str" cm="1">
        <f t="array" ref="T685">IF(OR($B685="",T$2=""),"",Projetos!$K684/_xlfn.XLOOKUP(T$2,Técnicos!$A$2:$A$100,IF(Projetos!Z684=1,Técnicos!$F$2:$F$100,IF(Projetos!Z684=2,Técnicos!$H$2:$H$100,Técnicos!$J$2:$J$100)),,0,1))</f>
        <v/>
      </c>
      <c r="U685" s="15" t="str" cm="1">
        <f t="array" ref="U685">IF(OR($B685="",U$2=""),"",Projetos!$K684/_xlfn.XLOOKUP(U$2,Técnicos!$A$2:$A$100,IF(Projetos!AA684=1,Técnicos!$F$2:$F$100,IF(Projetos!AA684=2,Técnicos!$H$2:$H$100,Técnicos!$J$2:$J$100)),,0,1))</f>
        <v/>
      </c>
      <c r="V685" s="15" t="str" cm="1">
        <f t="array" ref="V685">IF(OR($B685="",V$2=""),"",Projetos!$K684/_xlfn.XLOOKUP(V$2,Técnicos!$A$2:$A$100,IF(Projetos!AB684=1,Técnicos!$F$2:$F$100,IF(Projetos!AB684=2,Técnicos!$H$2:$H$100,Técnicos!$J$2:$J$100)),,0,1))</f>
        <v/>
      </c>
      <c r="W685" s="15" t="str" cm="1">
        <f t="array" ref="W685">IF(OR($B685="",W$2=""),"",Projetos!$K684/_xlfn.XLOOKUP(W$2,Técnicos!$A$2:$A$100,IF(Projetos!AC684=1,Técnicos!$F$2:$F$100,IF(Projetos!AC684=2,Técnicos!$H$2:$H$100,Técnicos!$J$2:$J$100)),,0,1))</f>
        <v/>
      </c>
      <c r="X685" s="15" t="str" cm="1">
        <f t="array" ref="X685">IF(OR($B685="",X$2=""),"",Projetos!$K684/_xlfn.XLOOKUP(X$2,Técnicos!$A$2:$A$100,IF(Projetos!AD684=1,Técnicos!$F$2:$F$100,IF(Projetos!AD684=2,Técnicos!$H$2:$H$100,Técnicos!$J$2:$J$100)),,0,1))</f>
        <v/>
      </c>
      <c r="Y685" s="15" t="str" cm="1">
        <f t="array" ref="Y685">IF(OR($B685="",Y$2=""),"",Projetos!$K684/_xlfn.XLOOKUP(Y$2,Técnicos!$A$2:$A$100,IF(Projetos!AE684=1,Técnicos!$F$2:$F$100,IF(Projetos!AE684=2,Técnicos!$H$2:$H$100,Técnicos!$J$2:$J$100)),,0,1))</f>
        <v/>
      </c>
      <c r="Z685" s="15" t="str" cm="1">
        <f t="array" ref="Z685">IF(OR($B685="",Z$2=""),"",Projetos!$K684/_xlfn.XLOOKUP(Z$2,Técnicos!$A$2:$A$100,IF(Projetos!AF684=1,Técnicos!$F$2:$F$100,IF(Projetos!AF684=2,Técnicos!$H$2:$H$100,Técnicos!$J$2:$J$100)),,0,1))</f>
        <v/>
      </c>
      <c r="AA685" s="15" t="str" cm="1">
        <f t="array" ref="AA685">IF(OR($B685="",AA$2=""),"",Projetos!$K684/_xlfn.XLOOKUP(AA$2,Técnicos!$A$2:$A$100,IF(Projetos!AG684=1,Técnicos!$F$2:$F$100,IF(Projetos!AG684=2,Técnicos!$H$2:$H$100,Técnicos!$J$2:$J$100)),,0,1))</f>
        <v/>
      </c>
      <c r="AB685" s="15" t="str" cm="1">
        <f t="array" ref="AB685">IF(OR($B685="",AB$2=""),"",Projetos!$K684/_xlfn.XLOOKUP(AB$2,Técnicos!$A$2:$A$100,IF(Projetos!AH684=1,Técnicos!$F$2:$F$100,IF(Projetos!AH684=2,Técnicos!$H$2:$H$100,Técnicos!$J$2:$J$100)),,0,1))</f>
        <v/>
      </c>
      <c r="AC685" s="15" t="str" cm="1">
        <f t="array" ref="AC685">IF(OR($B685="",AC$2=""),"",Projetos!$K684/_xlfn.XLOOKUP(AC$2,Técnicos!$A$2:$A$100,IF(Projetos!AI684=1,Técnicos!$F$2:$F$100,IF(Projetos!AI684=2,Técnicos!$H$2:$H$100,Técnicos!$J$2:$J$100)),,0,1))</f>
        <v/>
      </c>
      <c r="AD685" s="15" t="str" cm="1">
        <f t="array" ref="AD685">IF(OR($B685="",AD$2=""),"",Projetos!$K684/_xlfn.XLOOKUP(AD$2,Técnicos!$A$2:$A$100,IF(Projetos!AJ684=1,Técnicos!$F$2:$F$100,IF(Projetos!AJ684=2,Técnicos!$H$2:$H$100,Técnicos!$J$2:$J$100)),,0,1))</f>
        <v/>
      </c>
      <c r="AE685" s="15" t="str" cm="1">
        <f t="array" ref="AE685">IF(OR($B685="",AE$2=""),"",Projetos!$K684/_xlfn.XLOOKUP(AE$2,Técnicos!$A$2:$A$100,IF(Projetos!AK684=1,Técnicos!$F$2:$F$100,IF(Projetos!AK684=2,Técnicos!$H$2:$H$100,Técnicos!$J$2:$J$100)),,0,1))</f>
        <v/>
      </c>
      <c r="AF685" s="15" t="str" cm="1">
        <f t="array" ref="AF685">IF(OR($B685="",AF$2=""),"",Projetos!$K684/_xlfn.XLOOKUP(AF$2,Técnicos!$A$2:$A$100,IF(Projetos!AL684=1,Técnicos!$F$2:$F$100,IF(Projetos!AL684=2,Técnicos!$H$2:$H$100,Técnicos!$J$2:$J$100)),,0,1))</f>
        <v/>
      </c>
      <c r="AG685" s="15" t="str" cm="1">
        <f t="array" ref="AG685">IF(OR($B685="",AG$2=""),"",Projetos!$K684/_xlfn.XLOOKUP(AG$2,Técnicos!$A$2:$A$100,IF(Projetos!AM684=1,Técnicos!$F$2:$F$100,IF(Projetos!AM684=2,Técnicos!$H$2:$H$100,Técnicos!$J$2:$J$100)),,0,1))</f>
        <v/>
      </c>
      <c r="AH685" s="15" t="str" cm="1">
        <f t="array" ref="AH685">IF(OR($B685="",AH$2=""),"",Projetos!$K684/_xlfn.XLOOKUP(AH$2,Técnicos!$A$2:$A$100,IF(Projetos!AN684=1,Técnicos!$F$2:$F$100,IF(Projetos!AN684=2,Técnicos!$H$2:$H$100,Técnicos!$J$2:$J$100)),,0,1))</f>
        <v/>
      </c>
      <c r="AI685" s="15" t="str" cm="1">
        <f t="array" ref="AI685">IF(OR($B685="",AI$2=""),"",Projetos!$K684/_xlfn.XLOOKUP(AI$2,Técnicos!$A$2:$A$100,IF(Projetos!AO684=1,Técnicos!$F$2:$F$100,IF(Projetos!AO684=2,Técnicos!$H$2:$H$100,Técnicos!$J$2:$J$100)),,0,1))</f>
        <v/>
      </c>
      <c r="AJ685" s="15" t="str" cm="1">
        <f t="array" ref="AJ685">IF(OR($B685="",AJ$2=""),"",Projetos!$K684/_xlfn.XLOOKUP(AJ$2,Técnicos!$A$2:$A$100,IF(Projetos!AP684=1,Técnicos!$F$2:$F$100,IF(Projetos!AP684=2,Técnicos!$H$2:$H$100,Técnicos!$J$2:$J$100)),,0,1))</f>
        <v/>
      </c>
      <c r="AK685" s="15" t="str" cm="1">
        <f t="array" ref="AK685">IF(OR($B685="",AK$2=""),"",Projetos!$K684/_xlfn.XLOOKUP(AK$2,Técnicos!$A$2:$A$100,IF(Projetos!AQ684=1,Técnicos!$F$2:$F$100,IF(Projetos!AQ684=2,Técnicos!$H$2:$H$100,Técnicos!$J$2:$J$100)),,0,1))</f>
        <v/>
      </c>
    </row>
    <row r="686" spans="3:37" x14ac:dyDescent="0.3">
      <c r="C686" s="15" t="str" cm="1">
        <f t="array" ref="C686">IF(OR($B686="",C$2=""),"",Projetos!$K685/_xlfn.XLOOKUP(C$2,Técnicos!$A$2:$A$100,IF(Projetos!I685=1,Técnicos!$F$2:$F$100,IF(Projetos!I685=2,Técnicos!$H$2:$H$100,Técnicos!$J$2:$J$100)),,0,1))</f>
        <v/>
      </c>
      <c r="D686" s="15" t="str" cm="1">
        <f t="array" ref="D686">IF(OR($B686="",D$2=""),"",Projetos!$K685/_xlfn.XLOOKUP(D$2,Técnicos!$A$2:$A$100,IF(Projetos!J685=1,Técnicos!$F$2:$F$100,IF(Projetos!J685=2,Técnicos!$H$2:$H$100,Técnicos!$J$2:$J$100)),,0,1))</f>
        <v/>
      </c>
      <c r="E686" s="15" t="str" cm="1">
        <f t="array" ref="E686">IF(OR($B686="",E$2=""),"",Projetos!$K685/_xlfn.XLOOKUP(E$2,Técnicos!$A$2:$A$100,IF(Projetos!K685=1,Técnicos!$F$2:$F$100,IF(Projetos!K685=2,Técnicos!$H$2:$H$100,Técnicos!$J$2:$J$100)),,0,1))</f>
        <v/>
      </c>
      <c r="F686" s="15" t="str" cm="1">
        <f t="array" ref="F686">IF(OR($B686="",F$2=""),"",Projetos!$K685/_xlfn.XLOOKUP(F$2,Técnicos!$A$2:$A$100,IF(Projetos!L685=1,Técnicos!$F$2:$F$100,IF(Projetos!L685=2,Técnicos!$H$2:$H$100,Técnicos!$J$2:$J$100)),,0,1))</f>
        <v/>
      </c>
      <c r="G686" s="15" t="str" cm="1">
        <f t="array" ref="G686">IF(OR($B686="",G$2=""),"",Projetos!$K685/_xlfn.XLOOKUP(G$2,Técnicos!$A$2:$A$100,IF(Projetos!M685=1,Técnicos!$F$2:$F$100,IF(Projetos!M685=2,Técnicos!$H$2:$H$100,Técnicos!$J$2:$J$100)),,0,1))</f>
        <v/>
      </c>
      <c r="H686" s="15" t="str" cm="1">
        <f t="array" ref="H686">IF(OR($B686="",H$2=""),"",Projetos!$K685/_xlfn.XLOOKUP(H$2,Técnicos!$A$2:$A$100,IF(Projetos!N685=1,Técnicos!$F$2:$F$100,IF(Projetos!N685=2,Técnicos!$H$2:$H$100,Técnicos!$J$2:$J$100)),,0,1))</f>
        <v/>
      </c>
      <c r="I686" s="15" t="str" cm="1">
        <f t="array" ref="I686">IF(OR($B686="",I$2=""),"",Projetos!$K685/_xlfn.XLOOKUP(I$2,Técnicos!$A$2:$A$100,IF(Projetos!O685=1,Técnicos!$F$2:$F$100,IF(Projetos!O685=2,Técnicos!$H$2:$H$100,Técnicos!$J$2:$J$100)),,0,1))</f>
        <v/>
      </c>
      <c r="J686" s="15" t="str" cm="1">
        <f t="array" ref="J686">IF(OR($B686="",J$2=""),"",Projetos!$K685/_xlfn.XLOOKUP(J$2,Técnicos!$A$2:$A$100,IF(Projetos!P685=1,Técnicos!$F$2:$F$100,IF(Projetos!P685=2,Técnicos!$H$2:$H$100,Técnicos!$J$2:$J$100)),,0,1))</f>
        <v/>
      </c>
      <c r="K686" s="15" t="str" cm="1">
        <f t="array" ref="K686">IF(OR($B686="",K$2=""),"",Projetos!$K685/_xlfn.XLOOKUP(K$2,Técnicos!$A$2:$A$100,IF(Projetos!Q685=1,Técnicos!$F$2:$F$100,IF(Projetos!Q685=2,Técnicos!$H$2:$H$100,Técnicos!$J$2:$J$100)),,0,1))</f>
        <v/>
      </c>
      <c r="L686" s="15" t="str" cm="1">
        <f t="array" ref="L686">IF(OR($B686="",L$2=""),"",Projetos!$K685/_xlfn.XLOOKUP(L$2,Técnicos!$A$2:$A$100,IF(Projetos!R685=1,Técnicos!$F$2:$F$100,IF(Projetos!R685=2,Técnicos!$H$2:$H$100,Técnicos!$J$2:$J$100)),,0,1))</f>
        <v/>
      </c>
      <c r="M686" s="15" t="str" cm="1">
        <f t="array" ref="M686">IF(OR($B686="",M$2=""),"",Projetos!$K685/_xlfn.XLOOKUP(M$2,Técnicos!$A$2:$A$100,IF(Projetos!S685=1,Técnicos!$F$2:$F$100,IF(Projetos!S685=2,Técnicos!$H$2:$H$100,Técnicos!$J$2:$J$100)),,0,1))</f>
        <v/>
      </c>
      <c r="N686" s="15" t="str" cm="1">
        <f t="array" ref="N686">IF(OR($B686="",N$2=""),"",Projetos!$K685/_xlfn.XLOOKUP(N$2,Técnicos!$A$2:$A$100,IF(Projetos!T685=1,Técnicos!$F$2:$F$100,IF(Projetos!T685=2,Técnicos!$H$2:$H$100,Técnicos!$J$2:$J$100)),,0,1))</f>
        <v/>
      </c>
      <c r="O686" s="15" t="str" cm="1">
        <f t="array" ref="O686">IF(OR($B686="",O$2=""),"",Projetos!$K685/_xlfn.XLOOKUP(O$2,Técnicos!$A$2:$A$100,IF(Projetos!U685=1,Técnicos!$F$2:$F$100,IF(Projetos!U685=2,Técnicos!$H$2:$H$100,Técnicos!$J$2:$J$100)),,0,1))</f>
        <v/>
      </c>
      <c r="P686" s="15" t="str" cm="1">
        <f t="array" ref="P686">IF(OR($B686="",P$2=""),"",Projetos!$K685/_xlfn.XLOOKUP(P$2,Técnicos!$A$2:$A$100,IF(Projetos!V685=1,Técnicos!$F$2:$F$100,IF(Projetos!V685=2,Técnicos!$H$2:$H$100,Técnicos!$J$2:$J$100)),,0,1))</f>
        <v/>
      </c>
      <c r="Q686" s="15" t="str" cm="1">
        <f t="array" ref="Q686">IF(OR($B686="",Q$2=""),"",Projetos!$K685/_xlfn.XLOOKUP(Q$2,Técnicos!$A$2:$A$100,IF(Projetos!W685=1,Técnicos!$F$2:$F$100,IF(Projetos!W685=2,Técnicos!$H$2:$H$100,Técnicos!$J$2:$J$100)),,0,1))</f>
        <v/>
      </c>
      <c r="R686" s="15" t="str" cm="1">
        <f t="array" ref="R686">IF(OR($B686="",R$2=""),"",Projetos!$K685/_xlfn.XLOOKUP(R$2,Técnicos!$A$2:$A$100,IF(Projetos!X685=1,Técnicos!$F$2:$F$100,IF(Projetos!X685=2,Técnicos!$H$2:$H$100,Técnicos!$J$2:$J$100)),,0,1))</f>
        <v/>
      </c>
      <c r="S686" s="15" t="str" cm="1">
        <f t="array" ref="S686">IF(OR($B686="",S$2=""),"",Projetos!$K685/_xlfn.XLOOKUP(S$2,Técnicos!$A$2:$A$100,IF(Projetos!Y685=1,Técnicos!$F$2:$F$100,IF(Projetos!Y685=2,Técnicos!$H$2:$H$100,Técnicos!$J$2:$J$100)),,0,1))</f>
        <v/>
      </c>
      <c r="T686" s="15" t="str" cm="1">
        <f t="array" ref="T686">IF(OR($B686="",T$2=""),"",Projetos!$K685/_xlfn.XLOOKUP(T$2,Técnicos!$A$2:$A$100,IF(Projetos!Z685=1,Técnicos!$F$2:$F$100,IF(Projetos!Z685=2,Técnicos!$H$2:$H$100,Técnicos!$J$2:$J$100)),,0,1))</f>
        <v/>
      </c>
      <c r="U686" s="15" t="str" cm="1">
        <f t="array" ref="U686">IF(OR($B686="",U$2=""),"",Projetos!$K685/_xlfn.XLOOKUP(U$2,Técnicos!$A$2:$A$100,IF(Projetos!AA685=1,Técnicos!$F$2:$F$100,IF(Projetos!AA685=2,Técnicos!$H$2:$H$100,Técnicos!$J$2:$J$100)),,0,1))</f>
        <v/>
      </c>
      <c r="V686" s="15" t="str" cm="1">
        <f t="array" ref="V686">IF(OR($B686="",V$2=""),"",Projetos!$K685/_xlfn.XLOOKUP(V$2,Técnicos!$A$2:$A$100,IF(Projetos!AB685=1,Técnicos!$F$2:$F$100,IF(Projetos!AB685=2,Técnicos!$H$2:$H$100,Técnicos!$J$2:$J$100)),,0,1))</f>
        <v/>
      </c>
      <c r="W686" s="15" t="str" cm="1">
        <f t="array" ref="W686">IF(OR($B686="",W$2=""),"",Projetos!$K685/_xlfn.XLOOKUP(W$2,Técnicos!$A$2:$A$100,IF(Projetos!AC685=1,Técnicos!$F$2:$F$100,IF(Projetos!AC685=2,Técnicos!$H$2:$H$100,Técnicos!$J$2:$J$100)),,0,1))</f>
        <v/>
      </c>
      <c r="X686" s="15" t="str" cm="1">
        <f t="array" ref="X686">IF(OR($B686="",X$2=""),"",Projetos!$K685/_xlfn.XLOOKUP(X$2,Técnicos!$A$2:$A$100,IF(Projetos!AD685=1,Técnicos!$F$2:$F$100,IF(Projetos!AD685=2,Técnicos!$H$2:$H$100,Técnicos!$J$2:$J$100)),,0,1))</f>
        <v/>
      </c>
      <c r="Y686" s="15" t="str" cm="1">
        <f t="array" ref="Y686">IF(OR($B686="",Y$2=""),"",Projetos!$K685/_xlfn.XLOOKUP(Y$2,Técnicos!$A$2:$A$100,IF(Projetos!AE685=1,Técnicos!$F$2:$F$100,IF(Projetos!AE685=2,Técnicos!$H$2:$H$100,Técnicos!$J$2:$J$100)),,0,1))</f>
        <v/>
      </c>
      <c r="Z686" s="15" t="str" cm="1">
        <f t="array" ref="Z686">IF(OR($B686="",Z$2=""),"",Projetos!$K685/_xlfn.XLOOKUP(Z$2,Técnicos!$A$2:$A$100,IF(Projetos!AF685=1,Técnicos!$F$2:$F$100,IF(Projetos!AF685=2,Técnicos!$H$2:$H$100,Técnicos!$J$2:$J$100)),,0,1))</f>
        <v/>
      </c>
      <c r="AA686" s="15" t="str" cm="1">
        <f t="array" ref="AA686">IF(OR($B686="",AA$2=""),"",Projetos!$K685/_xlfn.XLOOKUP(AA$2,Técnicos!$A$2:$A$100,IF(Projetos!AG685=1,Técnicos!$F$2:$F$100,IF(Projetos!AG685=2,Técnicos!$H$2:$H$100,Técnicos!$J$2:$J$100)),,0,1))</f>
        <v/>
      </c>
      <c r="AB686" s="15" t="str" cm="1">
        <f t="array" ref="AB686">IF(OR($B686="",AB$2=""),"",Projetos!$K685/_xlfn.XLOOKUP(AB$2,Técnicos!$A$2:$A$100,IF(Projetos!AH685=1,Técnicos!$F$2:$F$100,IF(Projetos!AH685=2,Técnicos!$H$2:$H$100,Técnicos!$J$2:$J$100)),,0,1))</f>
        <v/>
      </c>
      <c r="AC686" s="15" t="str" cm="1">
        <f t="array" ref="AC686">IF(OR($B686="",AC$2=""),"",Projetos!$K685/_xlfn.XLOOKUP(AC$2,Técnicos!$A$2:$A$100,IF(Projetos!AI685=1,Técnicos!$F$2:$F$100,IF(Projetos!AI685=2,Técnicos!$H$2:$H$100,Técnicos!$J$2:$J$100)),,0,1))</f>
        <v/>
      </c>
      <c r="AD686" s="15" t="str" cm="1">
        <f t="array" ref="AD686">IF(OR($B686="",AD$2=""),"",Projetos!$K685/_xlfn.XLOOKUP(AD$2,Técnicos!$A$2:$A$100,IF(Projetos!AJ685=1,Técnicos!$F$2:$F$100,IF(Projetos!AJ685=2,Técnicos!$H$2:$H$100,Técnicos!$J$2:$J$100)),,0,1))</f>
        <v/>
      </c>
      <c r="AE686" s="15" t="str" cm="1">
        <f t="array" ref="AE686">IF(OR($B686="",AE$2=""),"",Projetos!$K685/_xlfn.XLOOKUP(AE$2,Técnicos!$A$2:$A$100,IF(Projetos!AK685=1,Técnicos!$F$2:$F$100,IF(Projetos!AK685=2,Técnicos!$H$2:$H$100,Técnicos!$J$2:$J$100)),,0,1))</f>
        <v/>
      </c>
      <c r="AF686" s="15" t="str" cm="1">
        <f t="array" ref="AF686">IF(OR($B686="",AF$2=""),"",Projetos!$K685/_xlfn.XLOOKUP(AF$2,Técnicos!$A$2:$A$100,IF(Projetos!AL685=1,Técnicos!$F$2:$F$100,IF(Projetos!AL685=2,Técnicos!$H$2:$H$100,Técnicos!$J$2:$J$100)),,0,1))</f>
        <v/>
      </c>
      <c r="AG686" s="15" t="str" cm="1">
        <f t="array" ref="AG686">IF(OR($B686="",AG$2=""),"",Projetos!$K685/_xlfn.XLOOKUP(AG$2,Técnicos!$A$2:$A$100,IF(Projetos!AM685=1,Técnicos!$F$2:$F$100,IF(Projetos!AM685=2,Técnicos!$H$2:$H$100,Técnicos!$J$2:$J$100)),,0,1))</f>
        <v/>
      </c>
      <c r="AH686" s="15" t="str" cm="1">
        <f t="array" ref="AH686">IF(OR($B686="",AH$2=""),"",Projetos!$K685/_xlfn.XLOOKUP(AH$2,Técnicos!$A$2:$A$100,IF(Projetos!AN685=1,Técnicos!$F$2:$F$100,IF(Projetos!AN685=2,Técnicos!$H$2:$H$100,Técnicos!$J$2:$J$100)),,0,1))</f>
        <v/>
      </c>
      <c r="AI686" s="15" t="str" cm="1">
        <f t="array" ref="AI686">IF(OR($B686="",AI$2=""),"",Projetos!$K685/_xlfn.XLOOKUP(AI$2,Técnicos!$A$2:$A$100,IF(Projetos!AO685=1,Técnicos!$F$2:$F$100,IF(Projetos!AO685=2,Técnicos!$H$2:$H$100,Técnicos!$J$2:$J$100)),,0,1))</f>
        <v/>
      </c>
      <c r="AJ686" s="15" t="str" cm="1">
        <f t="array" ref="AJ686">IF(OR($B686="",AJ$2=""),"",Projetos!$K685/_xlfn.XLOOKUP(AJ$2,Técnicos!$A$2:$A$100,IF(Projetos!AP685=1,Técnicos!$F$2:$F$100,IF(Projetos!AP685=2,Técnicos!$H$2:$H$100,Técnicos!$J$2:$J$100)),,0,1))</f>
        <v/>
      </c>
      <c r="AK686" s="15" t="str" cm="1">
        <f t="array" ref="AK686">IF(OR($B686="",AK$2=""),"",Projetos!$K685/_xlfn.XLOOKUP(AK$2,Técnicos!$A$2:$A$100,IF(Projetos!AQ685=1,Técnicos!$F$2:$F$100,IF(Projetos!AQ685=2,Técnicos!$H$2:$H$100,Técnicos!$J$2:$J$100)),,0,1))</f>
        <v/>
      </c>
    </row>
    <row r="687" spans="3:37" x14ac:dyDescent="0.3">
      <c r="C687" s="15" t="str" cm="1">
        <f t="array" ref="C687">IF(OR($B687="",C$2=""),"",Projetos!$K686/_xlfn.XLOOKUP(C$2,Técnicos!$A$2:$A$100,IF(Projetos!I686=1,Técnicos!$F$2:$F$100,IF(Projetos!I686=2,Técnicos!$H$2:$H$100,Técnicos!$J$2:$J$100)),,0,1))</f>
        <v/>
      </c>
      <c r="D687" s="15" t="str" cm="1">
        <f t="array" ref="D687">IF(OR($B687="",D$2=""),"",Projetos!$K686/_xlfn.XLOOKUP(D$2,Técnicos!$A$2:$A$100,IF(Projetos!J686=1,Técnicos!$F$2:$F$100,IF(Projetos!J686=2,Técnicos!$H$2:$H$100,Técnicos!$J$2:$J$100)),,0,1))</f>
        <v/>
      </c>
      <c r="E687" s="15" t="str" cm="1">
        <f t="array" ref="E687">IF(OR($B687="",E$2=""),"",Projetos!$K686/_xlfn.XLOOKUP(E$2,Técnicos!$A$2:$A$100,IF(Projetos!K686=1,Técnicos!$F$2:$F$100,IF(Projetos!K686=2,Técnicos!$H$2:$H$100,Técnicos!$J$2:$J$100)),,0,1))</f>
        <v/>
      </c>
      <c r="F687" s="15" t="str" cm="1">
        <f t="array" ref="F687">IF(OR($B687="",F$2=""),"",Projetos!$K686/_xlfn.XLOOKUP(F$2,Técnicos!$A$2:$A$100,IF(Projetos!L686=1,Técnicos!$F$2:$F$100,IF(Projetos!L686=2,Técnicos!$H$2:$H$100,Técnicos!$J$2:$J$100)),,0,1))</f>
        <v/>
      </c>
      <c r="G687" s="15" t="str" cm="1">
        <f t="array" ref="G687">IF(OR($B687="",G$2=""),"",Projetos!$K686/_xlfn.XLOOKUP(G$2,Técnicos!$A$2:$A$100,IF(Projetos!M686=1,Técnicos!$F$2:$F$100,IF(Projetos!M686=2,Técnicos!$H$2:$H$100,Técnicos!$J$2:$J$100)),,0,1))</f>
        <v/>
      </c>
      <c r="H687" s="15" t="str" cm="1">
        <f t="array" ref="H687">IF(OR($B687="",H$2=""),"",Projetos!$K686/_xlfn.XLOOKUP(H$2,Técnicos!$A$2:$A$100,IF(Projetos!N686=1,Técnicos!$F$2:$F$100,IF(Projetos!N686=2,Técnicos!$H$2:$H$100,Técnicos!$J$2:$J$100)),,0,1))</f>
        <v/>
      </c>
      <c r="I687" s="15" t="str" cm="1">
        <f t="array" ref="I687">IF(OR($B687="",I$2=""),"",Projetos!$K686/_xlfn.XLOOKUP(I$2,Técnicos!$A$2:$A$100,IF(Projetos!O686=1,Técnicos!$F$2:$F$100,IF(Projetos!O686=2,Técnicos!$H$2:$H$100,Técnicos!$J$2:$J$100)),,0,1))</f>
        <v/>
      </c>
      <c r="J687" s="15" t="str" cm="1">
        <f t="array" ref="J687">IF(OR($B687="",J$2=""),"",Projetos!$K686/_xlfn.XLOOKUP(J$2,Técnicos!$A$2:$A$100,IF(Projetos!P686=1,Técnicos!$F$2:$F$100,IF(Projetos!P686=2,Técnicos!$H$2:$H$100,Técnicos!$J$2:$J$100)),,0,1))</f>
        <v/>
      </c>
      <c r="K687" s="15" t="str" cm="1">
        <f t="array" ref="K687">IF(OR($B687="",K$2=""),"",Projetos!$K686/_xlfn.XLOOKUP(K$2,Técnicos!$A$2:$A$100,IF(Projetos!Q686=1,Técnicos!$F$2:$F$100,IF(Projetos!Q686=2,Técnicos!$H$2:$H$100,Técnicos!$J$2:$J$100)),,0,1))</f>
        <v/>
      </c>
      <c r="L687" s="15" t="str" cm="1">
        <f t="array" ref="L687">IF(OR($B687="",L$2=""),"",Projetos!$K686/_xlfn.XLOOKUP(L$2,Técnicos!$A$2:$A$100,IF(Projetos!R686=1,Técnicos!$F$2:$F$100,IF(Projetos!R686=2,Técnicos!$H$2:$H$100,Técnicos!$J$2:$J$100)),,0,1))</f>
        <v/>
      </c>
      <c r="M687" s="15" t="str" cm="1">
        <f t="array" ref="M687">IF(OR($B687="",M$2=""),"",Projetos!$K686/_xlfn.XLOOKUP(M$2,Técnicos!$A$2:$A$100,IF(Projetos!S686=1,Técnicos!$F$2:$F$100,IF(Projetos!S686=2,Técnicos!$H$2:$H$100,Técnicos!$J$2:$J$100)),,0,1))</f>
        <v/>
      </c>
      <c r="N687" s="15" t="str" cm="1">
        <f t="array" ref="N687">IF(OR($B687="",N$2=""),"",Projetos!$K686/_xlfn.XLOOKUP(N$2,Técnicos!$A$2:$A$100,IF(Projetos!T686=1,Técnicos!$F$2:$F$100,IF(Projetos!T686=2,Técnicos!$H$2:$H$100,Técnicos!$J$2:$J$100)),,0,1))</f>
        <v/>
      </c>
      <c r="O687" s="15" t="str" cm="1">
        <f t="array" ref="O687">IF(OR($B687="",O$2=""),"",Projetos!$K686/_xlfn.XLOOKUP(O$2,Técnicos!$A$2:$A$100,IF(Projetos!U686=1,Técnicos!$F$2:$F$100,IF(Projetos!U686=2,Técnicos!$H$2:$H$100,Técnicos!$J$2:$J$100)),,0,1))</f>
        <v/>
      </c>
      <c r="P687" s="15" t="str" cm="1">
        <f t="array" ref="P687">IF(OR($B687="",P$2=""),"",Projetos!$K686/_xlfn.XLOOKUP(P$2,Técnicos!$A$2:$A$100,IF(Projetos!V686=1,Técnicos!$F$2:$F$100,IF(Projetos!V686=2,Técnicos!$H$2:$H$100,Técnicos!$J$2:$J$100)),,0,1))</f>
        <v/>
      </c>
      <c r="Q687" s="15" t="str" cm="1">
        <f t="array" ref="Q687">IF(OR($B687="",Q$2=""),"",Projetos!$K686/_xlfn.XLOOKUP(Q$2,Técnicos!$A$2:$A$100,IF(Projetos!W686=1,Técnicos!$F$2:$F$100,IF(Projetos!W686=2,Técnicos!$H$2:$H$100,Técnicos!$J$2:$J$100)),,0,1))</f>
        <v/>
      </c>
      <c r="R687" s="15" t="str" cm="1">
        <f t="array" ref="R687">IF(OR($B687="",R$2=""),"",Projetos!$K686/_xlfn.XLOOKUP(R$2,Técnicos!$A$2:$A$100,IF(Projetos!X686=1,Técnicos!$F$2:$F$100,IF(Projetos!X686=2,Técnicos!$H$2:$H$100,Técnicos!$J$2:$J$100)),,0,1))</f>
        <v/>
      </c>
      <c r="S687" s="15" t="str" cm="1">
        <f t="array" ref="S687">IF(OR($B687="",S$2=""),"",Projetos!$K686/_xlfn.XLOOKUP(S$2,Técnicos!$A$2:$A$100,IF(Projetos!Y686=1,Técnicos!$F$2:$F$100,IF(Projetos!Y686=2,Técnicos!$H$2:$H$100,Técnicos!$J$2:$J$100)),,0,1))</f>
        <v/>
      </c>
      <c r="T687" s="15" t="str" cm="1">
        <f t="array" ref="T687">IF(OR($B687="",T$2=""),"",Projetos!$K686/_xlfn.XLOOKUP(T$2,Técnicos!$A$2:$A$100,IF(Projetos!Z686=1,Técnicos!$F$2:$F$100,IF(Projetos!Z686=2,Técnicos!$H$2:$H$100,Técnicos!$J$2:$J$100)),,0,1))</f>
        <v/>
      </c>
      <c r="U687" s="15" t="str" cm="1">
        <f t="array" ref="U687">IF(OR($B687="",U$2=""),"",Projetos!$K686/_xlfn.XLOOKUP(U$2,Técnicos!$A$2:$A$100,IF(Projetos!AA686=1,Técnicos!$F$2:$F$100,IF(Projetos!AA686=2,Técnicos!$H$2:$H$100,Técnicos!$J$2:$J$100)),,0,1))</f>
        <v/>
      </c>
      <c r="V687" s="15" t="str" cm="1">
        <f t="array" ref="V687">IF(OR($B687="",V$2=""),"",Projetos!$K686/_xlfn.XLOOKUP(V$2,Técnicos!$A$2:$A$100,IF(Projetos!AB686=1,Técnicos!$F$2:$F$100,IF(Projetos!AB686=2,Técnicos!$H$2:$H$100,Técnicos!$J$2:$J$100)),,0,1))</f>
        <v/>
      </c>
      <c r="W687" s="15" t="str" cm="1">
        <f t="array" ref="W687">IF(OR($B687="",W$2=""),"",Projetos!$K686/_xlfn.XLOOKUP(W$2,Técnicos!$A$2:$A$100,IF(Projetos!AC686=1,Técnicos!$F$2:$F$100,IF(Projetos!AC686=2,Técnicos!$H$2:$H$100,Técnicos!$J$2:$J$100)),,0,1))</f>
        <v/>
      </c>
      <c r="X687" s="15" t="str" cm="1">
        <f t="array" ref="X687">IF(OR($B687="",X$2=""),"",Projetos!$K686/_xlfn.XLOOKUP(X$2,Técnicos!$A$2:$A$100,IF(Projetos!AD686=1,Técnicos!$F$2:$F$100,IF(Projetos!AD686=2,Técnicos!$H$2:$H$100,Técnicos!$J$2:$J$100)),,0,1))</f>
        <v/>
      </c>
      <c r="Y687" s="15" t="str" cm="1">
        <f t="array" ref="Y687">IF(OR($B687="",Y$2=""),"",Projetos!$K686/_xlfn.XLOOKUP(Y$2,Técnicos!$A$2:$A$100,IF(Projetos!AE686=1,Técnicos!$F$2:$F$100,IF(Projetos!AE686=2,Técnicos!$H$2:$H$100,Técnicos!$J$2:$J$100)),,0,1))</f>
        <v/>
      </c>
      <c r="Z687" s="15" t="str" cm="1">
        <f t="array" ref="Z687">IF(OR($B687="",Z$2=""),"",Projetos!$K686/_xlfn.XLOOKUP(Z$2,Técnicos!$A$2:$A$100,IF(Projetos!AF686=1,Técnicos!$F$2:$F$100,IF(Projetos!AF686=2,Técnicos!$H$2:$H$100,Técnicos!$J$2:$J$100)),,0,1))</f>
        <v/>
      </c>
      <c r="AA687" s="15" t="str" cm="1">
        <f t="array" ref="AA687">IF(OR($B687="",AA$2=""),"",Projetos!$K686/_xlfn.XLOOKUP(AA$2,Técnicos!$A$2:$A$100,IF(Projetos!AG686=1,Técnicos!$F$2:$F$100,IF(Projetos!AG686=2,Técnicos!$H$2:$H$100,Técnicos!$J$2:$J$100)),,0,1))</f>
        <v/>
      </c>
      <c r="AB687" s="15" t="str" cm="1">
        <f t="array" ref="AB687">IF(OR($B687="",AB$2=""),"",Projetos!$K686/_xlfn.XLOOKUP(AB$2,Técnicos!$A$2:$A$100,IF(Projetos!AH686=1,Técnicos!$F$2:$F$100,IF(Projetos!AH686=2,Técnicos!$H$2:$H$100,Técnicos!$J$2:$J$100)),,0,1))</f>
        <v/>
      </c>
      <c r="AC687" s="15" t="str" cm="1">
        <f t="array" ref="AC687">IF(OR($B687="",AC$2=""),"",Projetos!$K686/_xlfn.XLOOKUP(AC$2,Técnicos!$A$2:$A$100,IF(Projetos!AI686=1,Técnicos!$F$2:$F$100,IF(Projetos!AI686=2,Técnicos!$H$2:$H$100,Técnicos!$J$2:$J$100)),,0,1))</f>
        <v/>
      </c>
      <c r="AD687" s="15" t="str" cm="1">
        <f t="array" ref="AD687">IF(OR($B687="",AD$2=""),"",Projetos!$K686/_xlfn.XLOOKUP(AD$2,Técnicos!$A$2:$A$100,IF(Projetos!AJ686=1,Técnicos!$F$2:$F$100,IF(Projetos!AJ686=2,Técnicos!$H$2:$H$100,Técnicos!$J$2:$J$100)),,0,1))</f>
        <v/>
      </c>
      <c r="AE687" s="15" t="str" cm="1">
        <f t="array" ref="AE687">IF(OR($B687="",AE$2=""),"",Projetos!$K686/_xlfn.XLOOKUP(AE$2,Técnicos!$A$2:$A$100,IF(Projetos!AK686=1,Técnicos!$F$2:$F$100,IF(Projetos!AK686=2,Técnicos!$H$2:$H$100,Técnicos!$J$2:$J$100)),,0,1))</f>
        <v/>
      </c>
      <c r="AF687" s="15" t="str" cm="1">
        <f t="array" ref="AF687">IF(OR($B687="",AF$2=""),"",Projetos!$K686/_xlfn.XLOOKUP(AF$2,Técnicos!$A$2:$A$100,IF(Projetos!AL686=1,Técnicos!$F$2:$F$100,IF(Projetos!AL686=2,Técnicos!$H$2:$H$100,Técnicos!$J$2:$J$100)),,0,1))</f>
        <v/>
      </c>
      <c r="AG687" s="15" t="str" cm="1">
        <f t="array" ref="AG687">IF(OR($B687="",AG$2=""),"",Projetos!$K686/_xlfn.XLOOKUP(AG$2,Técnicos!$A$2:$A$100,IF(Projetos!AM686=1,Técnicos!$F$2:$F$100,IF(Projetos!AM686=2,Técnicos!$H$2:$H$100,Técnicos!$J$2:$J$100)),,0,1))</f>
        <v/>
      </c>
      <c r="AH687" s="15" t="str" cm="1">
        <f t="array" ref="AH687">IF(OR($B687="",AH$2=""),"",Projetos!$K686/_xlfn.XLOOKUP(AH$2,Técnicos!$A$2:$A$100,IF(Projetos!AN686=1,Técnicos!$F$2:$F$100,IF(Projetos!AN686=2,Técnicos!$H$2:$H$100,Técnicos!$J$2:$J$100)),,0,1))</f>
        <v/>
      </c>
      <c r="AI687" s="15" t="str" cm="1">
        <f t="array" ref="AI687">IF(OR($B687="",AI$2=""),"",Projetos!$K686/_xlfn.XLOOKUP(AI$2,Técnicos!$A$2:$A$100,IF(Projetos!AO686=1,Técnicos!$F$2:$F$100,IF(Projetos!AO686=2,Técnicos!$H$2:$H$100,Técnicos!$J$2:$J$100)),,0,1))</f>
        <v/>
      </c>
      <c r="AJ687" s="15" t="str" cm="1">
        <f t="array" ref="AJ687">IF(OR($B687="",AJ$2=""),"",Projetos!$K686/_xlfn.XLOOKUP(AJ$2,Técnicos!$A$2:$A$100,IF(Projetos!AP686=1,Técnicos!$F$2:$F$100,IF(Projetos!AP686=2,Técnicos!$H$2:$H$100,Técnicos!$J$2:$J$100)),,0,1))</f>
        <v/>
      </c>
      <c r="AK687" s="15" t="str" cm="1">
        <f t="array" ref="AK687">IF(OR($B687="",AK$2=""),"",Projetos!$K686/_xlfn.XLOOKUP(AK$2,Técnicos!$A$2:$A$100,IF(Projetos!AQ686=1,Técnicos!$F$2:$F$100,IF(Projetos!AQ686=2,Técnicos!$H$2:$H$100,Técnicos!$J$2:$J$100)),,0,1))</f>
        <v/>
      </c>
    </row>
    <row r="688" spans="3:37" x14ac:dyDescent="0.3">
      <c r="C688" s="15" t="str" cm="1">
        <f t="array" ref="C688">IF(OR($B688="",C$2=""),"",Projetos!$K687/_xlfn.XLOOKUP(C$2,Técnicos!$A$2:$A$100,IF(Projetos!I687=1,Técnicos!$F$2:$F$100,IF(Projetos!I687=2,Técnicos!$H$2:$H$100,Técnicos!$J$2:$J$100)),,0,1))</f>
        <v/>
      </c>
      <c r="D688" s="15" t="str" cm="1">
        <f t="array" ref="D688">IF(OR($B688="",D$2=""),"",Projetos!$K687/_xlfn.XLOOKUP(D$2,Técnicos!$A$2:$A$100,IF(Projetos!J687=1,Técnicos!$F$2:$F$100,IF(Projetos!J687=2,Técnicos!$H$2:$H$100,Técnicos!$J$2:$J$100)),,0,1))</f>
        <v/>
      </c>
      <c r="E688" s="15" t="str" cm="1">
        <f t="array" ref="E688">IF(OR($B688="",E$2=""),"",Projetos!$K687/_xlfn.XLOOKUP(E$2,Técnicos!$A$2:$A$100,IF(Projetos!K687=1,Técnicos!$F$2:$F$100,IF(Projetos!K687=2,Técnicos!$H$2:$H$100,Técnicos!$J$2:$J$100)),,0,1))</f>
        <v/>
      </c>
      <c r="F688" s="15" t="str" cm="1">
        <f t="array" ref="F688">IF(OR($B688="",F$2=""),"",Projetos!$K687/_xlfn.XLOOKUP(F$2,Técnicos!$A$2:$A$100,IF(Projetos!L687=1,Técnicos!$F$2:$F$100,IF(Projetos!L687=2,Técnicos!$H$2:$H$100,Técnicos!$J$2:$J$100)),,0,1))</f>
        <v/>
      </c>
      <c r="G688" s="15" t="str" cm="1">
        <f t="array" ref="G688">IF(OR($B688="",G$2=""),"",Projetos!$K687/_xlfn.XLOOKUP(G$2,Técnicos!$A$2:$A$100,IF(Projetos!M687=1,Técnicos!$F$2:$F$100,IF(Projetos!M687=2,Técnicos!$H$2:$H$100,Técnicos!$J$2:$J$100)),,0,1))</f>
        <v/>
      </c>
      <c r="H688" s="15" t="str" cm="1">
        <f t="array" ref="H688">IF(OR($B688="",H$2=""),"",Projetos!$K687/_xlfn.XLOOKUP(H$2,Técnicos!$A$2:$A$100,IF(Projetos!N687=1,Técnicos!$F$2:$F$100,IF(Projetos!N687=2,Técnicos!$H$2:$H$100,Técnicos!$J$2:$J$100)),,0,1))</f>
        <v/>
      </c>
      <c r="I688" s="15" t="str" cm="1">
        <f t="array" ref="I688">IF(OR($B688="",I$2=""),"",Projetos!$K687/_xlfn.XLOOKUP(I$2,Técnicos!$A$2:$A$100,IF(Projetos!O687=1,Técnicos!$F$2:$F$100,IF(Projetos!O687=2,Técnicos!$H$2:$H$100,Técnicos!$J$2:$J$100)),,0,1))</f>
        <v/>
      </c>
      <c r="J688" s="15" t="str" cm="1">
        <f t="array" ref="J688">IF(OR($B688="",J$2=""),"",Projetos!$K687/_xlfn.XLOOKUP(J$2,Técnicos!$A$2:$A$100,IF(Projetos!P687=1,Técnicos!$F$2:$F$100,IF(Projetos!P687=2,Técnicos!$H$2:$H$100,Técnicos!$J$2:$J$100)),,0,1))</f>
        <v/>
      </c>
      <c r="K688" s="15" t="str" cm="1">
        <f t="array" ref="K688">IF(OR($B688="",K$2=""),"",Projetos!$K687/_xlfn.XLOOKUP(K$2,Técnicos!$A$2:$A$100,IF(Projetos!Q687=1,Técnicos!$F$2:$F$100,IF(Projetos!Q687=2,Técnicos!$H$2:$H$100,Técnicos!$J$2:$J$100)),,0,1))</f>
        <v/>
      </c>
      <c r="L688" s="15" t="str" cm="1">
        <f t="array" ref="L688">IF(OR($B688="",L$2=""),"",Projetos!$K687/_xlfn.XLOOKUP(L$2,Técnicos!$A$2:$A$100,IF(Projetos!R687=1,Técnicos!$F$2:$F$100,IF(Projetos!R687=2,Técnicos!$H$2:$H$100,Técnicos!$J$2:$J$100)),,0,1))</f>
        <v/>
      </c>
      <c r="M688" s="15" t="str" cm="1">
        <f t="array" ref="M688">IF(OR($B688="",M$2=""),"",Projetos!$K687/_xlfn.XLOOKUP(M$2,Técnicos!$A$2:$A$100,IF(Projetos!S687=1,Técnicos!$F$2:$F$100,IF(Projetos!S687=2,Técnicos!$H$2:$H$100,Técnicos!$J$2:$J$100)),,0,1))</f>
        <v/>
      </c>
      <c r="N688" s="15" t="str" cm="1">
        <f t="array" ref="N688">IF(OR($B688="",N$2=""),"",Projetos!$K687/_xlfn.XLOOKUP(N$2,Técnicos!$A$2:$A$100,IF(Projetos!T687=1,Técnicos!$F$2:$F$100,IF(Projetos!T687=2,Técnicos!$H$2:$H$100,Técnicos!$J$2:$J$100)),,0,1))</f>
        <v/>
      </c>
      <c r="O688" s="15" t="str" cm="1">
        <f t="array" ref="O688">IF(OR($B688="",O$2=""),"",Projetos!$K687/_xlfn.XLOOKUP(O$2,Técnicos!$A$2:$A$100,IF(Projetos!U687=1,Técnicos!$F$2:$F$100,IF(Projetos!U687=2,Técnicos!$H$2:$H$100,Técnicos!$J$2:$J$100)),,0,1))</f>
        <v/>
      </c>
      <c r="P688" s="15" t="str" cm="1">
        <f t="array" ref="P688">IF(OR($B688="",P$2=""),"",Projetos!$K687/_xlfn.XLOOKUP(P$2,Técnicos!$A$2:$A$100,IF(Projetos!V687=1,Técnicos!$F$2:$F$100,IF(Projetos!V687=2,Técnicos!$H$2:$H$100,Técnicos!$J$2:$J$100)),,0,1))</f>
        <v/>
      </c>
      <c r="Q688" s="15" t="str" cm="1">
        <f t="array" ref="Q688">IF(OR($B688="",Q$2=""),"",Projetos!$K687/_xlfn.XLOOKUP(Q$2,Técnicos!$A$2:$A$100,IF(Projetos!W687=1,Técnicos!$F$2:$F$100,IF(Projetos!W687=2,Técnicos!$H$2:$H$100,Técnicos!$J$2:$J$100)),,0,1))</f>
        <v/>
      </c>
      <c r="R688" s="15" t="str" cm="1">
        <f t="array" ref="R688">IF(OR($B688="",R$2=""),"",Projetos!$K687/_xlfn.XLOOKUP(R$2,Técnicos!$A$2:$A$100,IF(Projetos!X687=1,Técnicos!$F$2:$F$100,IF(Projetos!X687=2,Técnicos!$H$2:$H$100,Técnicos!$J$2:$J$100)),,0,1))</f>
        <v/>
      </c>
      <c r="S688" s="15" t="str" cm="1">
        <f t="array" ref="S688">IF(OR($B688="",S$2=""),"",Projetos!$K687/_xlfn.XLOOKUP(S$2,Técnicos!$A$2:$A$100,IF(Projetos!Y687=1,Técnicos!$F$2:$F$100,IF(Projetos!Y687=2,Técnicos!$H$2:$H$100,Técnicos!$J$2:$J$100)),,0,1))</f>
        <v/>
      </c>
      <c r="T688" s="15" t="str" cm="1">
        <f t="array" ref="T688">IF(OR($B688="",T$2=""),"",Projetos!$K687/_xlfn.XLOOKUP(T$2,Técnicos!$A$2:$A$100,IF(Projetos!Z687=1,Técnicos!$F$2:$F$100,IF(Projetos!Z687=2,Técnicos!$H$2:$H$100,Técnicos!$J$2:$J$100)),,0,1))</f>
        <v/>
      </c>
      <c r="U688" s="15" t="str" cm="1">
        <f t="array" ref="U688">IF(OR($B688="",U$2=""),"",Projetos!$K687/_xlfn.XLOOKUP(U$2,Técnicos!$A$2:$A$100,IF(Projetos!AA687=1,Técnicos!$F$2:$F$100,IF(Projetos!AA687=2,Técnicos!$H$2:$H$100,Técnicos!$J$2:$J$100)),,0,1))</f>
        <v/>
      </c>
      <c r="V688" s="15" t="str" cm="1">
        <f t="array" ref="V688">IF(OR($B688="",V$2=""),"",Projetos!$K687/_xlfn.XLOOKUP(V$2,Técnicos!$A$2:$A$100,IF(Projetos!AB687=1,Técnicos!$F$2:$F$100,IF(Projetos!AB687=2,Técnicos!$H$2:$H$100,Técnicos!$J$2:$J$100)),,0,1))</f>
        <v/>
      </c>
      <c r="W688" s="15" t="str" cm="1">
        <f t="array" ref="W688">IF(OR($B688="",W$2=""),"",Projetos!$K687/_xlfn.XLOOKUP(W$2,Técnicos!$A$2:$A$100,IF(Projetos!AC687=1,Técnicos!$F$2:$F$100,IF(Projetos!AC687=2,Técnicos!$H$2:$H$100,Técnicos!$J$2:$J$100)),,0,1))</f>
        <v/>
      </c>
      <c r="X688" s="15" t="str" cm="1">
        <f t="array" ref="X688">IF(OR($B688="",X$2=""),"",Projetos!$K687/_xlfn.XLOOKUP(X$2,Técnicos!$A$2:$A$100,IF(Projetos!AD687=1,Técnicos!$F$2:$F$100,IF(Projetos!AD687=2,Técnicos!$H$2:$H$100,Técnicos!$J$2:$J$100)),,0,1))</f>
        <v/>
      </c>
      <c r="Y688" s="15" t="str" cm="1">
        <f t="array" ref="Y688">IF(OR($B688="",Y$2=""),"",Projetos!$K687/_xlfn.XLOOKUP(Y$2,Técnicos!$A$2:$A$100,IF(Projetos!AE687=1,Técnicos!$F$2:$F$100,IF(Projetos!AE687=2,Técnicos!$H$2:$H$100,Técnicos!$J$2:$J$100)),,0,1))</f>
        <v/>
      </c>
      <c r="Z688" s="15" t="str" cm="1">
        <f t="array" ref="Z688">IF(OR($B688="",Z$2=""),"",Projetos!$K687/_xlfn.XLOOKUP(Z$2,Técnicos!$A$2:$A$100,IF(Projetos!AF687=1,Técnicos!$F$2:$F$100,IF(Projetos!AF687=2,Técnicos!$H$2:$H$100,Técnicos!$J$2:$J$100)),,0,1))</f>
        <v/>
      </c>
      <c r="AA688" s="15" t="str" cm="1">
        <f t="array" ref="AA688">IF(OR($B688="",AA$2=""),"",Projetos!$K687/_xlfn.XLOOKUP(AA$2,Técnicos!$A$2:$A$100,IF(Projetos!AG687=1,Técnicos!$F$2:$F$100,IF(Projetos!AG687=2,Técnicos!$H$2:$H$100,Técnicos!$J$2:$J$100)),,0,1))</f>
        <v/>
      </c>
      <c r="AB688" s="15" t="str" cm="1">
        <f t="array" ref="AB688">IF(OR($B688="",AB$2=""),"",Projetos!$K687/_xlfn.XLOOKUP(AB$2,Técnicos!$A$2:$A$100,IF(Projetos!AH687=1,Técnicos!$F$2:$F$100,IF(Projetos!AH687=2,Técnicos!$H$2:$H$100,Técnicos!$J$2:$J$100)),,0,1))</f>
        <v/>
      </c>
      <c r="AC688" s="15" t="str" cm="1">
        <f t="array" ref="AC688">IF(OR($B688="",AC$2=""),"",Projetos!$K687/_xlfn.XLOOKUP(AC$2,Técnicos!$A$2:$A$100,IF(Projetos!AI687=1,Técnicos!$F$2:$F$100,IF(Projetos!AI687=2,Técnicos!$H$2:$H$100,Técnicos!$J$2:$J$100)),,0,1))</f>
        <v/>
      </c>
      <c r="AD688" s="15" t="str" cm="1">
        <f t="array" ref="AD688">IF(OR($B688="",AD$2=""),"",Projetos!$K687/_xlfn.XLOOKUP(AD$2,Técnicos!$A$2:$A$100,IF(Projetos!AJ687=1,Técnicos!$F$2:$F$100,IF(Projetos!AJ687=2,Técnicos!$H$2:$H$100,Técnicos!$J$2:$J$100)),,0,1))</f>
        <v/>
      </c>
      <c r="AE688" s="15" t="str" cm="1">
        <f t="array" ref="AE688">IF(OR($B688="",AE$2=""),"",Projetos!$K687/_xlfn.XLOOKUP(AE$2,Técnicos!$A$2:$A$100,IF(Projetos!AK687=1,Técnicos!$F$2:$F$100,IF(Projetos!AK687=2,Técnicos!$H$2:$H$100,Técnicos!$J$2:$J$100)),,0,1))</f>
        <v/>
      </c>
      <c r="AF688" s="15" t="str" cm="1">
        <f t="array" ref="AF688">IF(OR($B688="",AF$2=""),"",Projetos!$K687/_xlfn.XLOOKUP(AF$2,Técnicos!$A$2:$A$100,IF(Projetos!AL687=1,Técnicos!$F$2:$F$100,IF(Projetos!AL687=2,Técnicos!$H$2:$H$100,Técnicos!$J$2:$J$100)),,0,1))</f>
        <v/>
      </c>
      <c r="AG688" s="15" t="str" cm="1">
        <f t="array" ref="AG688">IF(OR($B688="",AG$2=""),"",Projetos!$K687/_xlfn.XLOOKUP(AG$2,Técnicos!$A$2:$A$100,IF(Projetos!AM687=1,Técnicos!$F$2:$F$100,IF(Projetos!AM687=2,Técnicos!$H$2:$H$100,Técnicos!$J$2:$J$100)),,0,1))</f>
        <v/>
      </c>
      <c r="AH688" s="15" t="str" cm="1">
        <f t="array" ref="AH688">IF(OR($B688="",AH$2=""),"",Projetos!$K687/_xlfn.XLOOKUP(AH$2,Técnicos!$A$2:$A$100,IF(Projetos!AN687=1,Técnicos!$F$2:$F$100,IF(Projetos!AN687=2,Técnicos!$H$2:$H$100,Técnicos!$J$2:$J$100)),,0,1))</f>
        <v/>
      </c>
      <c r="AI688" s="15" t="str" cm="1">
        <f t="array" ref="AI688">IF(OR($B688="",AI$2=""),"",Projetos!$K687/_xlfn.XLOOKUP(AI$2,Técnicos!$A$2:$A$100,IF(Projetos!AO687=1,Técnicos!$F$2:$F$100,IF(Projetos!AO687=2,Técnicos!$H$2:$H$100,Técnicos!$J$2:$J$100)),,0,1))</f>
        <v/>
      </c>
      <c r="AJ688" s="15" t="str" cm="1">
        <f t="array" ref="AJ688">IF(OR($B688="",AJ$2=""),"",Projetos!$K687/_xlfn.XLOOKUP(AJ$2,Técnicos!$A$2:$A$100,IF(Projetos!AP687=1,Técnicos!$F$2:$F$100,IF(Projetos!AP687=2,Técnicos!$H$2:$H$100,Técnicos!$J$2:$J$100)),,0,1))</f>
        <v/>
      </c>
      <c r="AK688" s="15" t="str" cm="1">
        <f t="array" ref="AK688">IF(OR($B688="",AK$2=""),"",Projetos!$K687/_xlfn.XLOOKUP(AK$2,Técnicos!$A$2:$A$100,IF(Projetos!AQ687=1,Técnicos!$F$2:$F$100,IF(Projetos!AQ687=2,Técnicos!$H$2:$H$100,Técnicos!$J$2:$J$100)),,0,1))</f>
        <v/>
      </c>
    </row>
    <row r="689" spans="3:37" x14ac:dyDescent="0.3">
      <c r="C689" s="15" t="str" cm="1">
        <f t="array" ref="C689">IF(OR($B689="",C$2=""),"",Projetos!$K688/_xlfn.XLOOKUP(C$2,Técnicos!$A$2:$A$100,IF(Projetos!I688=1,Técnicos!$F$2:$F$100,IF(Projetos!I688=2,Técnicos!$H$2:$H$100,Técnicos!$J$2:$J$100)),,0,1))</f>
        <v/>
      </c>
      <c r="D689" s="15" t="str" cm="1">
        <f t="array" ref="D689">IF(OR($B689="",D$2=""),"",Projetos!$K688/_xlfn.XLOOKUP(D$2,Técnicos!$A$2:$A$100,IF(Projetos!J688=1,Técnicos!$F$2:$F$100,IF(Projetos!J688=2,Técnicos!$H$2:$H$100,Técnicos!$J$2:$J$100)),,0,1))</f>
        <v/>
      </c>
      <c r="E689" s="15" t="str" cm="1">
        <f t="array" ref="E689">IF(OR($B689="",E$2=""),"",Projetos!$K688/_xlfn.XLOOKUP(E$2,Técnicos!$A$2:$A$100,IF(Projetos!K688=1,Técnicos!$F$2:$F$100,IF(Projetos!K688=2,Técnicos!$H$2:$H$100,Técnicos!$J$2:$J$100)),,0,1))</f>
        <v/>
      </c>
      <c r="F689" s="15" t="str" cm="1">
        <f t="array" ref="F689">IF(OR($B689="",F$2=""),"",Projetos!$K688/_xlfn.XLOOKUP(F$2,Técnicos!$A$2:$A$100,IF(Projetos!L688=1,Técnicos!$F$2:$F$100,IF(Projetos!L688=2,Técnicos!$H$2:$H$100,Técnicos!$J$2:$J$100)),,0,1))</f>
        <v/>
      </c>
      <c r="G689" s="15" t="str" cm="1">
        <f t="array" ref="G689">IF(OR($B689="",G$2=""),"",Projetos!$K688/_xlfn.XLOOKUP(G$2,Técnicos!$A$2:$A$100,IF(Projetos!M688=1,Técnicos!$F$2:$F$100,IF(Projetos!M688=2,Técnicos!$H$2:$H$100,Técnicos!$J$2:$J$100)),,0,1))</f>
        <v/>
      </c>
      <c r="H689" s="15" t="str" cm="1">
        <f t="array" ref="H689">IF(OR($B689="",H$2=""),"",Projetos!$K688/_xlfn.XLOOKUP(H$2,Técnicos!$A$2:$A$100,IF(Projetos!N688=1,Técnicos!$F$2:$F$100,IF(Projetos!N688=2,Técnicos!$H$2:$H$100,Técnicos!$J$2:$J$100)),,0,1))</f>
        <v/>
      </c>
      <c r="I689" s="15" t="str" cm="1">
        <f t="array" ref="I689">IF(OR($B689="",I$2=""),"",Projetos!$K688/_xlfn.XLOOKUP(I$2,Técnicos!$A$2:$A$100,IF(Projetos!O688=1,Técnicos!$F$2:$F$100,IF(Projetos!O688=2,Técnicos!$H$2:$H$100,Técnicos!$J$2:$J$100)),,0,1))</f>
        <v/>
      </c>
      <c r="J689" s="15" t="str" cm="1">
        <f t="array" ref="J689">IF(OR($B689="",J$2=""),"",Projetos!$K688/_xlfn.XLOOKUP(J$2,Técnicos!$A$2:$A$100,IF(Projetos!P688=1,Técnicos!$F$2:$F$100,IF(Projetos!P688=2,Técnicos!$H$2:$H$100,Técnicos!$J$2:$J$100)),,0,1))</f>
        <v/>
      </c>
      <c r="K689" s="15" t="str" cm="1">
        <f t="array" ref="K689">IF(OR($B689="",K$2=""),"",Projetos!$K688/_xlfn.XLOOKUP(K$2,Técnicos!$A$2:$A$100,IF(Projetos!Q688=1,Técnicos!$F$2:$F$100,IF(Projetos!Q688=2,Técnicos!$H$2:$H$100,Técnicos!$J$2:$J$100)),,0,1))</f>
        <v/>
      </c>
      <c r="L689" s="15" t="str" cm="1">
        <f t="array" ref="L689">IF(OR($B689="",L$2=""),"",Projetos!$K688/_xlfn.XLOOKUP(L$2,Técnicos!$A$2:$A$100,IF(Projetos!R688=1,Técnicos!$F$2:$F$100,IF(Projetos!R688=2,Técnicos!$H$2:$H$100,Técnicos!$J$2:$J$100)),,0,1))</f>
        <v/>
      </c>
      <c r="M689" s="15" t="str" cm="1">
        <f t="array" ref="M689">IF(OR($B689="",M$2=""),"",Projetos!$K688/_xlfn.XLOOKUP(M$2,Técnicos!$A$2:$A$100,IF(Projetos!S688=1,Técnicos!$F$2:$F$100,IF(Projetos!S688=2,Técnicos!$H$2:$H$100,Técnicos!$J$2:$J$100)),,0,1))</f>
        <v/>
      </c>
      <c r="N689" s="15" t="str" cm="1">
        <f t="array" ref="N689">IF(OR($B689="",N$2=""),"",Projetos!$K688/_xlfn.XLOOKUP(N$2,Técnicos!$A$2:$A$100,IF(Projetos!T688=1,Técnicos!$F$2:$F$100,IF(Projetos!T688=2,Técnicos!$H$2:$H$100,Técnicos!$J$2:$J$100)),,0,1))</f>
        <v/>
      </c>
      <c r="O689" s="15" t="str" cm="1">
        <f t="array" ref="O689">IF(OR($B689="",O$2=""),"",Projetos!$K688/_xlfn.XLOOKUP(O$2,Técnicos!$A$2:$A$100,IF(Projetos!U688=1,Técnicos!$F$2:$F$100,IF(Projetos!U688=2,Técnicos!$H$2:$H$100,Técnicos!$J$2:$J$100)),,0,1))</f>
        <v/>
      </c>
      <c r="P689" s="15" t="str" cm="1">
        <f t="array" ref="P689">IF(OR($B689="",P$2=""),"",Projetos!$K688/_xlfn.XLOOKUP(P$2,Técnicos!$A$2:$A$100,IF(Projetos!V688=1,Técnicos!$F$2:$F$100,IF(Projetos!V688=2,Técnicos!$H$2:$H$100,Técnicos!$J$2:$J$100)),,0,1))</f>
        <v/>
      </c>
      <c r="Q689" s="15" t="str" cm="1">
        <f t="array" ref="Q689">IF(OR($B689="",Q$2=""),"",Projetos!$K688/_xlfn.XLOOKUP(Q$2,Técnicos!$A$2:$A$100,IF(Projetos!W688=1,Técnicos!$F$2:$F$100,IF(Projetos!W688=2,Técnicos!$H$2:$H$100,Técnicos!$J$2:$J$100)),,0,1))</f>
        <v/>
      </c>
      <c r="R689" s="15" t="str" cm="1">
        <f t="array" ref="R689">IF(OR($B689="",R$2=""),"",Projetos!$K688/_xlfn.XLOOKUP(R$2,Técnicos!$A$2:$A$100,IF(Projetos!X688=1,Técnicos!$F$2:$F$100,IF(Projetos!X688=2,Técnicos!$H$2:$H$100,Técnicos!$J$2:$J$100)),,0,1))</f>
        <v/>
      </c>
      <c r="S689" s="15" t="str" cm="1">
        <f t="array" ref="S689">IF(OR($B689="",S$2=""),"",Projetos!$K688/_xlfn.XLOOKUP(S$2,Técnicos!$A$2:$A$100,IF(Projetos!Y688=1,Técnicos!$F$2:$F$100,IF(Projetos!Y688=2,Técnicos!$H$2:$H$100,Técnicos!$J$2:$J$100)),,0,1))</f>
        <v/>
      </c>
      <c r="T689" s="15" t="str" cm="1">
        <f t="array" ref="T689">IF(OR($B689="",T$2=""),"",Projetos!$K688/_xlfn.XLOOKUP(T$2,Técnicos!$A$2:$A$100,IF(Projetos!Z688=1,Técnicos!$F$2:$F$100,IF(Projetos!Z688=2,Técnicos!$H$2:$H$100,Técnicos!$J$2:$J$100)),,0,1))</f>
        <v/>
      </c>
      <c r="U689" s="15" t="str" cm="1">
        <f t="array" ref="U689">IF(OR($B689="",U$2=""),"",Projetos!$K688/_xlfn.XLOOKUP(U$2,Técnicos!$A$2:$A$100,IF(Projetos!AA688=1,Técnicos!$F$2:$F$100,IF(Projetos!AA688=2,Técnicos!$H$2:$H$100,Técnicos!$J$2:$J$100)),,0,1))</f>
        <v/>
      </c>
      <c r="V689" s="15" t="str" cm="1">
        <f t="array" ref="V689">IF(OR($B689="",V$2=""),"",Projetos!$K688/_xlfn.XLOOKUP(V$2,Técnicos!$A$2:$A$100,IF(Projetos!AB688=1,Técnicos!$F$2:$F$100,IF(Projetos!AB688=2,Técnicos!$H$2:$H$100,Técnicos!$J$2:$J$100)),,0,1))</f>
        <v/>
      </c>
      <c r="W689" s="15" t="str" cm="1">
        <f t="array" ref="W689">IF(OR($B689="",W$2=""),"",Projetos!$K688/_xlfn.XLOOKUP(W$2,Técnicos!$A$2:$A$100,IF(Projetos!AC688=1,Técnicos!$F$2:$F$100,IF(Projetos!AC688=2,Técnicos!$H$2:$H$100,Técnicos!$J$2:$J$100)),,0,1))</f>
        <v/>
      </c>
      <c r="X689" s="15" t="str" cm="1">
        <f t="array" ref="X689">IF(OR($B689="",X$2=""),"",Projetos!$K688/_xlfn.XLOOKUP(X$2,Técnicos!$A$2:$A$100,IF(Projetos!AD688=1,Técnicos!$F$2:$F$100,IF(Projetos!AD688=2,Técnicos!$H$2:$H$100,Técnicos!$J$2:$J$100)),,0,1))</f>
        <v/>
      </c>
      <c r="Y689" s="15" t="str" cm="1">
        <f t="array" ref="Y689">IF(OR($B689="",Y$2=""),"",Projetos!$K688/_xlfn.XLOOKUP(Y$2,Técnicos!$A$2:$A$100,IF(Projetos!AE688=1,Técnicos!$F$2:$F$100,IF(Projetos!AE688=2,Técnicos!$H$2:$H$100,Técnicos!$J$2:$J$100)),,0,1))</f>
        <v/>
      </c>
      <c r="Z689" s="15" t="str" cm="1">
        <f t="array" ref="Z689">IF(OR($B689="",Z$2=""),"",Projetos!$K688/_xlfn.XLOOKUP(Z$2,Técnicos!$A$2:$A$100,IF(Projetos!AF688=1,Técnicos!$F$2:$F$100,IF(Projetos!AF688=2,Técnicos!$H$2:$H$100,Técnicos!$J$2:$J$100)),,0,1))</f>
        <v/>
      </c>
      <c r="AA689" s="15" t="str" cm="1">
        <f t="array" ref="AA689">IF(OR($B689="",AA$2=""),"",Projetos!$K688/_xlfn.XLOOKUP(AA$2,Técnicos!$A$2:$A$100,IF(Projetos!AG688=1,Técnicos!$F$2:$F$100,IF(Projetos!AG688=2,Técnicos!$H$2:$H$100,Técnicos!$J$2:$J$100)),,0,1))</f>
        <v/>
      </c>
      <c r="AB689" s="15" t="str" cm="1">
        <f t="array" ref="AB689">IF(OR($B689="",AB$2=""),"",Projetos!$K688/_xlfn.XLOOKUP(AB$2,Técnicos!$A$2:$A$100,IF(Projetos!AH688=1,Técnicos!$F$2:$F$100,IF(Projetos!AH688=2,Técnicos!$H$2:$H$100,Técnicos!$J$2:$J$100)),,0,1))</f>
        <v/>
      </c>
      <c r="AC689" s="15" t="str" cm="1">
        <f t="array" ref="AC689">IF(OR($B689="",AC$2=""),"",Projetos!$K688/_xlfn.XLOOKUP(AC$2,Técnicos!$A$2:$A$100,IF(Projetos!AI688=1,Técnicos!$F$2:$F$100,IF(Projetos!AI688=2,Técnicos!$H$2:$H$100,Técnicos!$J$2:$J$100)),,0,1))</f>
        <v/>
      </c>
      <c r="AD689" s="15" t="str" cm="1">
        <f t="array" ref="AD689">IF(OR($B689="",AD$2=""),"",Projetos!$K688/_xlfn.XLOOKUP(AD$2,Técnicos!$A$2:$A$100,IF(Projetos!AJ688=1,Técnicos!$F$2:$F$100,IF(Projetos!AJ688=2,Técnicos!$H$2:$H$100,Técnicos!$J$2:$J$100)),,0,1))</f>
        <v/>
      </c>
      <c r="AE689" s="15" t="str" cm="1">
        <f t="array" ref="AE689">IF(OR($B689="",AE$2=""),"",Projetos!$K688/_xlfn.XLOOKUP(AE$2,Técnicos!$A$2:$A$100,IF(Projetos!AK688=1,Técnicos!$F$2:$F$100,IF(Projetos!AK688=2,Técnicos!$H$2:$H$100,Técnicos!$J$2:$J$100)),,0,1))</f>
        <v/>
      </c>
      <c r="AF689" s="15" t="str" cm="1">
        <f t="array" ref="AF689">IF(OR($B689="",AF$2=""),"",Projetos!$K688/_xlfn.XLOOKUP(AF$2,Técnicos!$A$2:$A$100,IF(Projetos!AL688=1,Técnicos!$F$2:$F$100,IF(Projetos!AL688=2,Técnicos!$H$2:$H$100,Técnicos!$J$2:$J$100)),,0,1))</f>
        <v/>
      </c>
      <c r="AG689" s="15" t="str" cm="1">
        <f t="array" ref="AG689">IF(OR($B689="",AG$2=""),"",Projetos!$K688/_xlfn.XLOOKUP(AG$2,Técnicos!$A$2:$A$100,IF(Projetos!AM688=1,Técnicos!$F$2:$F$100,IF(Projetos!AM688=2,Técnicos!$H$2:$H$100,Técnicos!$J$2:$J$100)),,0,1))</f>
        <v/>
      </c>
      <c r="AH689" s="15" t="str" cm="1">
        <f t="array" ref="AH689">IF(OR($B689="",AH$2=""),"",Projetos!$K688/_xlfn.XLOOKUP(AH$2,Técnicos!$A$2:$A$100,IF(Projetos!AN688=1,Técnicos!$F$2:$F$100,IF(Projetos!AN688=2,Técnicos!$H$2:$H$100,Técnicos!$J$2:$J$100)),,0,1))</f>
        <v/>
      </c>
      <c r="AI689" s="15" t="str" cm="1">
        <f t="array" ref="AI689">IF(OR($B689="",AI$2=""),"",Projetos!$K688/_xlfn.XLOOKUP(AI$2,Técnicos!$A$2:$A$100,IF(Projetos!AO688=1,Técnicos!$F$2:$F$100,IF(Projetos!AO688=2,Técnicos!$H$2:$H$100,Técnicos!$J$2:$J$100)),,0,1))</f>
        <v/>
      </c>
      <c r="AJ689" s="15" t="str" cm="1">
        <f t="array" ref="AJ689">IF(OR($B689="",AJ$2=""),"",Projetos!$K688/_xlfn.XLOOKUP(AJ$2,Técnicos!$A$2:$A$100,IF(Projetos!AP688=1,Técnicos!$F$2:$F$100,IF(Projetos!AP688=2,Técnicos!$H$2:$H$100,Técnicos!$J$2:$J$100)),,0,1))</f>
        <v/>
      </c>
      <c r="AK689" s="15" t="str" cm="1">
        <f t="array" ref="AK689">IF(OR($B689="",AK$2=""),"",Projetos!$K688/_xlfn.XLOOKUP(AK$2,Técnicos!$A$2:$A$100,IF(Projetos!AQ688=1,Técnicos!$F$2:$F$100,IF(Projetos!AQ688=2,Técnicos!$H$2:$H$100,Técnicos!$J$2:$J$100)),,0,1))</f>
        <v/>
      </c>
    </row>
    <row r="690" spans="3:37" x14ac:dyDescent="0.3">
      <c r="C690" s="15" t="str" cm="1">
        <f t="array" ref="C690">IF(OR($B690="",C$2=""),"",Projetos!$K689/_xlfn.XLOOKUP(C$2,Técnicos!$A$2:$A$100,IF(Projetos!I689=1,Técnicos!$F$2:$F$100,IF(Projetos!I689=2,Técnicos!$H$2:$H$100,Técnicos!$J$2:$J$100)),,0,1))</f>
        <v/>
      </c>
      <c r="D690" s="15" t="str" cm="1">
        <f t="array" ref="D690">IF(OR($B690="",D$2=""),"",Projetos!$K689/_xlfn.XLOOKUP(D$2,Técnicos!$A$2:$A$100,IF(Projetos!J689=1,Técnicos!$F$2:$F$100,IF(Projetos!J689=2,Técnicos!$H$2:$H$100,Técnicos!$J$2:$J$100)),,0,1))</f>
        <v/>
      </c>
      <c r="E690" s="15" t="str" cm="1">
        <f t="array" ref="E690">IF(OR($B690="",E$2=""),"",Projetos!$K689/_xlfn.XLOOKUP(E$2,Técnicos!$A$2:$A$100,IF(Projetos!K689=1,Técnicos!$F$2:$F$100,IF(Projetos!K689=2,Técnicos!$H$2:$H$100,Técnicos!$J$2:$J$100)),,0,1))</f>
        <v/>
      </c>
      <c r="F690" s="15" t="str" cm="1">
        <f t="array" ref="F690">IF(OR($B690="",F$2=""),"",Projetos!$K689/_xlfn.XLOOKUP(F$2,Técnicos!$A$2:$A$100,IF(Projetos!L689=1,Técnicos!$F$2:$F$100,IF(Projetos!L689=2,Técnicos!$H$2:$H$100,Técnicos!$J$2:$J$100)),,0,1))</f>
        <v/>
      </c>
      <c r="G690" s="15" t="str" cm="1">
        <f t="array" ref="G690">IF(OR($B690="",G$2=""),"",Projetos!$K689/_xlfn.XLOOKUP(G$2,Técnicos!$A$2:$A$100,IF(Projetos!M689=1,Técnicos!$F$2:$F$100,IF(Projetos!M689=2,Técnicos!$H$2:$H$100,Técnicos!$J$2:$J$100)),,0,1))</f>
        <v/>
      </c>
      <c r="H690" s="15" t="str" cm="1">
        <f t="array" ref="H690">IF(OR($B690="",H$2=""),"",Projetos!$K689/_xlfn.XLOOKUP(H$2,Técnicos!$A$2:$A$100,IF(Projetos!N689=1,Técnicos!$F$2:$F$100,IF(Projetos!N689=2,Técnicos!$H$2:$H$100,Técnicos!$J$2:$J$100)),,0,1))</f>
        <v/>
      </c>
      <c r="I690" s="15" t="str" cm="1">
        <f t="array" ref="I690">IF(OR($B690="",I$2=""),"",Projetos!$K689/_xlfn.XLOOKUP(I$2,Técnicos!$A$2:$A$100,IF(Projetos!O689=1,Técnicos!$F$2:$F$100,IF(Projetos!O689=2,Técnicos!$H$2:$H$100,Técnicos!$J$2:$J$100)),,0,1))</f>
        <v/>
      </c>
      <c r="J690" s="15" t="str" cm="1">
        <f t="array" ref="J690">IF(OR($B690="",J$2=""),"",Projetos!$K689/_xlfn.XLOOKUP(J$2,Técnicos!$A$2:$A$100,IF(Projetos!P689=1,Técnicos!$F$2:$F$100,IF(Projetos!P689=2,Técnicos!$H$2:$H$100,Técnicos!$J$2:$J$100)),,0,1))</f>
        <v/>
      </c>
      <c r="K690" s="15" t="str" cm="1">
        <f t="array" ref="K690">IF(OR($B690="",K$2=""),"",Projetos!$K689/_xlfn.XLOOKUP(K$2,Técnicos!$A$2:$A$100,IF(Projetos!Q689=1,Técnicos!$F$2:$F$100,IF(Projetos!Q689=2,Técnicos!$H$2:$H$100,Técnicos!$J$2:$J$100)),,0,1))</f>
        <v/>
      </c>
      <c r="L690" s="15" t="str" cm="1">
        <f t="array" ref="L690">IF(OR($B690="",L$2=""),"",Projetos!$K689/_xlfn.XLOOKUP(L$2,Técnicos!$A$2:$A$100,IF(Projetos!R689=1,Técnicos!$F$2:$F$100,IF(Projetos!R689=2,Técnicos!$H$2:$H$100,Técnicos!$J$2:$J$100)),,0,1))</f>
        <v/>
      </c>
      <c r="M690" s="15" t="str" cm="1">
        <f t="array" ref="M690">IF(OR($B690="",M$2=""),"",Projetos!$K689/_xlfn.XLOOKUP(M$2,Técnicos!$A$2:$A$100,IF(Projetos!S689=1,Técnicos!$F$2:$F$100,IF(Projetos!S689=2,Técnicos!$H$2:$H$100,Técnicos!$J$2:$J$100)),,0,1))</f>
        <v/>
      </c>
      <c r="N690" s="15" t="str" cm="1">
        <f t="array" ref="N690">IF(OR($B690="",N$2=""),"",Projetos!$K689/_xlfn.XLOOKUP(N$2,Técnicos!$A$2:$A$100,IF(Projetos!T689=1,Técnicos!$F$2:$F$100,IF(Projetos!T689=2,Técnicos!$H$2:$H$100,Técnicos!$J$2:$J$100)),,0,1))</f>
        <v/>
      </c>
      <c r="O690" s="15" t="str" cm="1">
        <f t="array" ref="O690">IF(OR($B690="",O$2=""),"",Projetos!$K689/_xlfn.XLOOKUP(O$2,Técnicos!$A$2:$A$100,IF(Projetos!U689=1,Técnicos!$F$2:$F$100,IF(Projetos!U689=2,Técnicos!$H$2:$H$100,Técnicos!$J$2:$J$100)),,0,1))</f>
        <v/>
      </c>
      <c r="P690" s="15" t="str" cm="1">
        <f t="array" ref="P690">IF(OR($B690="",P$2=""),"",Projetos!$K689/_xlfn.XLOOKUP(P$2,Técnicos!$A$2:$A$100,IF(Projetos!V689=1,Técnicos!$F$2:$F$100,IF(Projetos!V689=2,Técnicos!$H$2:$H$100,Técnicos!$J$2:$J$100)),,0,1))</f>
        <v/>
      </c>
      <c r="Q690" s="15" t="str" cm="1">
        <f t="array" ref="Q690">IF(OR($B690="",Q$2=""),"",Projetos!$K689/_xlfn.XLOOKUP(Q$2,Técnicos!$A$2:$A$100,IF(Projetos!W689=1,Técnicos!$F$2:$F$100,IF(Projetos!W689=2,Técnicos!$H$2:$H$100,Técnicos!$J$2:$J$100)),,0,1))</f>
        <v/>
      </c>
      <c r="R690" s="15" t="str" cm="1">
        <f t="array" ref="R690">IF(OR($B690="",R$2=""),"",Projetos!$K689/_xlfn.XLOOKUP(R$2,Técnicos!$A$2:$A$100,IF(Projetos!X689=1,Técnicos!$F$2:$F$100,IF(Projetos!X689=2,Técnicos!$H$2:$H$100,Técnicos!$J$2:$J$100)),,0,1))</f>
        <v/>
      </c>
      <c r="S690" s="15" t="str" cm="1">
        <f t="array" ref="S690">IF(OR($B690="",S$2=""),"",Projetos!$K689/_xlfn.XLOOKUP(S$2,Técnicos!$A$2:$A$100,IF(Projetos!Y689=1,Técnicos!$F$2:$F$100,IF(Projetos!Y689=2,Técnicos!$H$2:$H$100,Técnicos!$J$2:$J$100)),,0,1))</f>
        <v/>
      </c>
      <c r="T690" s="15" t="str" cm="1">
        <f t="array" ref="T690">IF(OR($B690="",T$2=""),"",Projetos!$K689/_xlfn.XLOOKUP(T$2,Técnicos!$A$2:$A$100,IF(Projetos!Z689=1,Técnicos!$F$2:$F$100,IF(Projetos!Z689=2,Técnicos!$H$2:$H$100,Técnicos!$J$2:$J$100)),,0,1))</f>
        <v/>
      </c>
      <c r="U690" s="15" t="str" cm="1">
        <f t="array" ref="U690">IF(OR($B690="",U$2=""),"",Projetos!$K689/_xlfn.XLOOKUP(U$2,Técnicos!$A$2:$A$100,IF(Projetos!AA689=1,Técnicos!$F$2:$F$100,IF(Projetos!AA689=2,Técnicos!$H$2:$H$100,Técnicos!$J$2:$J$100)),,0,1))</f>
        <v/>
      </c>
      <c r="V690" s="15" t="str" cm="1">
        <f t="array" ref="V690">IF(OR($B690="",V$2=""),"",Projetos!$K689/_xlfn.XLOOKUP(V$2,Técnicos!$A$2:$A$100,IF(Projetos!AB689=1,Técnicos!$F$2:$F$100,IF(Projetos!AB689=2,Técnicos!$H$2:$H$100,Técnicos!$J$2:$J$100)),,0,1))</f>
        <v/>
      </c>
      <c r="W690" s="15" t="str" cm="1">
        <f t="array" ref="W690">IF(OR($B690="",W$2=""),"",Projetos!$K689/_xlfn.XLOOKUP(W$2,Técnicos!$A$2:$A$100,IF(Projetos!AC689=1,Técnicos!$F$2:$F$100,IF(Projetos!AC689=2,Técnicos!$H$2:$H$100,Técnicos!$J$2:$J$100)),,0,1))</f>
        <v/>
      </c>
      <c r="X690" s="15" t="str" cm="1">
        <f t="array" ref="X690">IF(OR($B690="",X$2=""),"",Projetos!$K689/_xlfn.XLOOKUP(X$2,Técnicos!$A$2:$A$100,IF(Projetos!AD689=1,Técnicos!$F$2:$F$100,IF(Projetos!AD689=2,Técnicos!$H$2:$H$100,Técnicos!$J$2:$J$100)),,0,1))</f>
        <v/>
      </c>
      <c r="Y690" s="15" t="str" cm="1">
        <f t="array" ref="Y690">IF(OR($B690="",Y$2=""),"",Projetos!$K689/_xlfn.XLOOKUP(Y$2,Técnicos!$A$2:$A$100,IF(Projetos!AE689=1,Técnicos!$F$2:$F$100,IF(Projetos!AE689=2,Técnicos!$H$2:$H$100,Técnicos!$J$2:$J$100)),,0,1))</f>
        <v/>
      </c>
      <c r="Z690" s="15" t="str" cm="1">
        <f t="array" ref="Z690">IF(OR($B690="",Z$2=""),"",Projetos!$K689/_xlfn.XLOOKUP(Z$2,Técnicos!$A$2:$A$100,IF(Projetos!AF689=1,Técnicos!$F$2:$F$100,IF(Projetos!AF689=2,Técnicos!$H$2:$H$100,Técnicos!$J$2:$J$100)),,0,1))</f>
        <v/>
      </c>
      <c r="AA690" s="15" t="str" cm="1">
        <f t="array" ref="AA690">IF(OR($B690="",AA$2=""),"",Projetos!$K689/_xlfn.XLOOKUP(AA$2,Técnicos!$A$2:$A$100,IF(Projetos!AG689=1,Técnicos!$F$2:$F$100,IF(Projetos!AG689=2,Técnicos!$H$2:$H$100,Técnicos!$J$2:$J$100)),,0,1))</f>
        <v/>
      </c>
      <c r="AB690" s="15" t="str" cm="1">
        <f t="array" ref="AB690">IF(OR($B690="",AB$2=""),"",Projetos!$K689/_xlfn.XLOOKUP(AB$2,Técnicos!$A$2:$A$100,IF(Projetos!AH689=1,Técnicos!$F$2:$F$100,IF(Projetos!AH689=2,Técnicos!$H$2:$H$100,Técnicos!$J$2:$J$100)),,0,1))</f>
        <v/>
      </c>
      <c r="AC690" s="15" t="str" cm="1">
        <f t="array" ref="AC690">IF(OR($B690="",AC$2=""),"",Projetos!$K689/_xlfn.XLOOKUP(AC$2,Técnicos!$A$2:$A$100,IF(Projetos!AI689=1,Técnicos!$F$2:$F$100,IF(Projetos!AI689=2,Técnicos!$H$2:$H$100,Técnicos!$J$2:$J$100)),,0,1))</f>
        <v/>
      </c>
      <c r="AD690" s="15" t="str" cm="1">
        <f t="array" ref="AD690">IF(OR($B690="",AD$2=""),"",Projetos!$K689/_xlfn.XLOOKUP(AD$2,Técnicos!$A$2:$A$100,IF(Projetos!AJ689=1,Técnicos!$F$2:$F$100,IF(Projetos!AJ689=2,Técnicos!$H$2:$H$100,Técnicos!$J$2:$J$100)),,0,1))</f>
        <v/>
      </c>
      <c r="AE690" s="15" t="str" cm="1">
        <f t="array" ref="AE690">IF(OR($B690="",AE$2=""),"",Projetos!$K689/_xlfn.XLOOKUP(AE$2,Técnicos!$A$2:$A$100,IF(Projetos!AK689=1,Técnicos!$F$2:$F$100,IF(Projetos!AK689=2,Técnicos!$H$2:$H$100,Técnicos!$J$2:$J$100)),,0,1))</f>
        <v/>
      </c>
      <c r="AF690" s="15" t="str" cm="1">
        <f t="array" ref="AF690">IF(OR($B690="",AF$2=""),"",Projetos!$K689/_xlfn.XLOOKUP(AF$2,Técnicos!$A$2:$A$100,IF(Projetos!AL689=1,Técnicos!$F$2:$F$100,IF(Projetos!AL689=2,Técnicos!$H$2:$H$100,Técnicos!$J$2:$J$100)),,0,1))</f>
        <v/>
      </c>
      <c r="AG690" s="15" t="str" cm="1">
        <f t="array" ref="AG690">IF(OR($B690="",AG$2=""),"",Projetos!$K689/_xlfn.XLOOKUP(AG$2,Técnicos!$A$2:$A$100,IF(Projetos!AM689=1,Técnicos!$F$2:$F$100,IF(Projetos!AM689=2,Técnicos!$H$2:$H$100,Técnicos!$J$2:$J$100)),,0,1))</f>
        <v/>
      </c>
      <c r="AH690" s="15" t="str" cm="1">
        <f t="array" ref="AH690">IF(OR($B690="",AH$2=""),"",Projetos!$K689/_xlfn.XLOOKUP(AH$2,Técnicos!$A$2:$A$100,IF(Projetos!AN689=1,Técnicos!$F$2:$F$100,IF(Projetos!AN689=2,Técnicos!$H$2:$H$100,Técnicos!$J$2:$J$100)),,0,1))</f>
        <v/>
      </c>
      <c r="AI690" s="15" t="str" cm="1">
        <f t="array" ref="AI690">IF(OR($B690="",AI$2=""),"",Projetos!$K689/_xlfn.XLOOKUP(AI$2,Técnicos!$A$2:$A$100,IF(Projetos!AO689=1,Técnicos!$F$2:$F$100,IF(Projetos!AO689=2,Técnicos!$H$2:$H$100,Técnicos!$J$2:$J$100)),,0,1))</f>
        <v/>
      </c>
      <c r="AJ690" s="15" t="str" cm="1">
        <f t="array" ref="AJ690">IF(OR($B690="",AJ$2=""),"",Projetos!$K689/_xlfn.XLOOKUP(AJ$2,Técnicos!$A$2:$A$100,IF(Projetos!AP689=1,Técnicos!$F$2:$F$100,IF(Projetos!AP689=2,Técnicos!$H$2:$H$100,Técnicos!$J$2:$J$100)),,0,1))</f>
        <v/>
      </c>
      <c r="AK690" s="15" t="str" cm="1">
        <f t="array" ref="AK690">IF(OR($B690="",AK$2=""),"",Projetos!$K689/_xlfn.XLOOKUP(AK$2,Técnicos!$A$2:$A$100,IF(Projetos!AQ689=1,Técnicos!$F$2:$F$100,IF(Projetos!AQ689=2,Técnicos!$H$2:$H$100,Técnicos!$J$2:$J$100)),,0,1))</f>
        <v/>
      </c>
    </row>
    <row r="691" spans="3:37" x14ac:dyDescent="0.3">
      <c r="C691" s="15" t="str" cm="1">
        <f t="array" ref="C691">IF(OR($B691="",C$2=""),"",Projetos!$K690/_xlfn.XLOOKUP(C$2,Técnicos!$A$2:$A$100,IF(Projetos!I690=1,Técnicos!$F$2:$F$100,IF(Projetos!I690=2,Técnicos!$H$2:$H$100,Técnicos!$J$2:$J$100)),,0,1))</f>
        <v/>
      </c>
      <c r="D691" s="15" t="str" cm="1">
        <f t="array" ref="D691">IF(OR($B691="",D$2=""),"",Projetos!$K690/_xlfn.XLOOKUP(D$2,Técnicos!$A$2:$A$100,IF(Projetos!J690=1,Técnicos!$F$2:$F$100,IF(Projetos!J690=2,Técnicos!$H$2:$H$100,Técnicos!$J$2:$J$100)),,0,1))</f>
        <v/>
      </c>
      <c r="E691" s="15" t="str" cm="1">
        <f t="array" ref="E691">IF(OR($B691="",E$2=""),"",Projetos!$K690/_xlfn.XLOOKUP(E$2,Técnicos!$A$2:$A$100,IF(Projetos!K690=1,Técnicos!$F$2:$F$100,IF(Projetos!K690=2,Técnicos!$H$2:$H$100,Técnicos!$J$2:$J$100)),,0,1))</f>
        <v/>
      </c>
      <c r="F691" s="15" t="str" cm="1">
        <f t="array" ref="F691">IF(OR($B691="",F$2=""),"",Projetos!$K690/_xlfn.XLOOKUP(F$2,Técnicos!$A$2:$A$100,IF(Projetos!L690=1,Técnicos!$F$2:$F$100,IF(Projetos!L690=2,Técnicos!$H$2:$H$100,Técnicos!$J$2:$J$100)),,0,1))</f>
        <v/>
      </c>
      <c r="G691" s="15" t="str" cm="1">
        <f t="array" ref="G691">IF(OR($B691="",G$2=""),"",Projetos!$K690/_xlfn.XLOOKUP(G$2,Técnicos!$A$2:$A$100,IF(Projetos!M690=1,Técnicos!$F$2:$F$100,IF(Projetos!M690=2,Técnicos!$H$2:$H$100,Técnicos!$J$2:$J$100)),,0,1))</f>
        <v/>
      </c>
      <c r="H691" s="15" t="str" cm="1">
        <f t="array" ref="H691">IF(OR($B691="",H$2=""),"",Projetos!$K690/_xlfn.XLOOKUP(H$2,Técnicos!$A$2:$A$100,IF(Projetos!N690=1,Técnicos!$F$2:$F$100,IF(Projetos!N690=2,Técnicos!$H$2:$H$100,Técnicos!$J$2:$J$100)),,0,1))</f>
        <v/>
      </c>
      <c r="I691" s="15" t="str" cm="1">
        <f t="array" ref="I691">IF(OR($B691="",I$2=""),"",Projetos!$K690/_xlfn.XLOOKUP(I$2,Técnicos!$A$2:$A$100,IF(Projetos!O690=1,Técnicos!$F$2:$F$100,IF(Projetos!O690=2,Técnicos!$H$2:$H$100,Técnicos!$J$2:$J$100)),,0,1))</f>
        <v/>
      </c>
      <c r="J691" s="15" t="str" cm="1">
        <f t="array" ref="J691">IF(OR($B691="",J$2=""),"",Projetos!$K690/_xlfn.XLOOKUP(J$2,Técnicos!$A$2:$A$100,IF(Projetos!P690=1,Técnicos!$F$2:$F$100,IF(Projetos!P690=2,Técnicos!$H$2:$H$100,Técnicos!$J$2:$J$100)),,0,1))</f>
        <v/>
      </c>
      <c r="K691" s="15" t="str" cm="1">
        <f t="array" ref="K691">IF(OR($B691="",K$2=""),"",Projetos!$K690/_xlfn.XLOOKUP(K$2,Técnicos!$A$2:$A$100,IF(Projetos!Q690=1,Técnicos!$F$2:$F$100,IF(Projetos!Q690=2,Técnicos!$H$2:$H$100,Técnicos!$J$2:$J$100)),,0,1))</f>
        <v/>
      </c>
      <c r="L691" s="15" t="str" cm="1">
        <f t="array" ref="L691">IF(OR($B691="",L$2=""),"",Projetos!$K690/_xlfn.XLOOKUP(L$2,Técnicos!$A$2:$A$100,IF(Projetos!R690=1,Técnicos!$F$2:$F$100,IF(Projetos!R690=2,Técnicos!$H$2:$H$100,Técnicos!$J$2:$J$100)),,0,1))</f>
        <v/>
      </c>
      <c r="M691" s="15" t="str" cm="1">
        <f t="array" ref="M691">IF(OR($B691="",M$2=""),"",Projetos!$K690/_xlfn.XLOOKUP(M$2,Técnicos!$A$2:$A$100,IF(Projetos!S690=1,Técnicos!$F$2:$F$100,IF(Projetos!S690=2,Técnicos!$H$2:$H$100,Técnicos!$J$2:$J$100)),,0,1))</f>
        <v/>
      </c>
      <c r="N691" s="15" t="str" cm="1">
        <f t="array" ref="N691">IF(OR($B691="",N$2=""),"",Projetos!$K690/_xlfn.XLOOKUP(N$2,Técnicos!$A$2:$A$100,IF(Projetos!T690=1,Técnicos!$F$2:$F$100,IF(Projetos!T690=2,Técnicos!$H$2:$H$100,Técnicos!$J$2:$J$100)),,0,1))</f>
        <v/>
      </c>
      <c r="O691" s="15" t="str" cm="1">
        <f t="array" ref="O691">IF(OR($B691="",O$2=""),"",Projetos!$K690/_xlfn.XLOOKUP(O$2,Técnicos!$A$2:$A$100,IF(Projetos!U690=1,Técnicos!$F$2:$F$100,IF(Projetos!U690=2,Técnicos!$H$2:$H$100,Técnicos!$J$2:$J$100)),,0,1))</f>
        <v/>
      </c>
      <c r="P691" s="15" t="str" cm="1">
        <f t="array" ref="P691">IF(OR($B691="",P$2=""),"",Projetos!$K690/_xlfn.XLOOKUP(P$2,Técnicos!$A$2:$A$100,IF(Projetos!V690=1,Técnicos!$F$2:$F$100,IF(Projetos!V690=2,Técnicos!$H$2:$H$100,Técnicos!$J$2:$J$100)),,0,1))</f>
        <v/>
      </c>
      <c r="Q691" s="15" t="str" cm="1">
        <f t="array" ref="Q691">IF(OR($B691="",Q$2=""),"",Projetos!$K690/_xlfn.XLOOKUP(Q$2,Técnicos!$A$2:$A$100,IF(Projetos!W690=1,Técnicos!$F$2:$F$100,IF(Projetos!W690=2,Técnicos!$H$2:$H$100,Técnicos!$J$2:$J$100)),,0,1))</f>
        <v/>
      </c>
      <c r="R691" s="15" t="str" cm="1">
        <f t="array" ref="R691">IF(OR($B691="",R$2=""),"",Projetos!$K690/_xlfn.XLOOKUP(R$2,Técnicos!$A$2:$A$100,IF(Projetos!X690=1,Técnicos!$F$2:$F$100,IF(Projetos!X690=2,Técnicos!$H$2:$H$100,Técnicos!$J$2:$J$100)),,0,1))</f>
        <v/>
      </c>
      <c r="S691" s="15" t="str" cm="1">
        <f t="array" ref="S691">IF(OR($B691="",S$2=""),"",Projetos!$K690/_xlfn.XLOOKUP(S$2,Técnicos!$A$2:$A$100,IF(Projetos!Y690=1,Técnicos!$F$2:$F$100,IF(Projetos!Y690=2,Técnicos!$H$2:$H$100,Técnicos!$J$2:$J$100)),,0,1))</f>
        <v/>
      </c>
      <c r="T691" s="15" t="str" cm="1">
        <f t="array" ref="T691">IF(OR($B691="",T$2=""),"",Projetos!$K690/_xlfn.XLOOKUP(T$2,Técnicos!$A$2:$A$100,IF(Projetos!Z690=1,Técnicos!$F$2:$F$100,IF(Projetos!Z690=2,Técnicos!$H$2:$H$100,Técnicos!$J$2:$J$100)),,0,1))</f>
        <v/>
      </c>
      <c r="U691" s="15" t="str" cm="1">
        <f t="array" ref="U691">IF(OR($B691="",U$2=""),"",Projetos!$K690/_xlfn.XLOOKUP(U$2,Técnicos!$A$2:$A$100,IF(Projetos!AA690=1,Técnicos!$F$2:$F$100,IF(Projetos!AA690=2,Técnicos!$H$2:$H$100,Técnicos!$J$2:$J$100)),,0,1))</f>
        <v/>
      </c>
      <c r="V691" s="15" t="str" cm="1">
        <f t="array" ref="V691">IF(OR($B691="",V$2=""),"",Projetos!$K690/_xlfn.XLOOKUP(V$2,Técnicos!$A$2:$A$100,IF(Projetos!AB690=1,Técnicos!$F$2:$F$100,IF(Projetos!AB690=2,Técnicos!$H$2:$H$100,Técnicos!$J$2:$J$100)),,0,1))</f>
        <v/>
      </c>
      <c r="W691" s="15" t="str" cm="1">
        <f t="array" ref="W691">IF(OR($B691="",W$2=""),"",Projetos!$K690/_xlfn.XLOOKUP(W$2,Técnicos!$A$2:$A$100,IF(Projetos!AC690=1,Técnicos!$F$2:$F$100,IF(Projetos!AC690=2,Técnicos!$H$2:$H$100,Técnicos!$J$2:$J$100)),,0,1))</f>
        <v/>
      </c>
      <c r="X691" s="15" t="str" cm="1">
        <f t="array" ref="X691">IF(OR($B691="",X$2=""),"",Projetos!$K690/_xlfn.XLOOKUP(X$2,Técnicos!$A$2:$A$100,IF(Projetos!AD690=1,Técnicos!$F$2:$F$100,IF(Projetos!AD690=2,Técnicos!$H$2:$H$100,Técnicos!$J$2:$J$100)),,0,1))</f>
        <v/>
      </c>
      <c r="Y691" s="15" t="str" cm="1">
        <f t="array" ref="Y691">IF(OR($B691="",Y$2=""),"",Projetos!$K690/_xlfn.XLOOKUP(Y$2,Técnicos!$A$2:$A$100,IF(Projetos!AE690=1,Técnicos!$F$2:$F$100,IF(Projetos!AE690=2,Técnicos!$H$2:$H$100,Técnicos!$J$2:$J$100)),,0,1))</f>
        <v/>
      </c>
      <c r="Z691" s="15" t="str" cm="1">
        <f t="array" ref="Z691">IF(OR($B691="",Z$2=""),"",Projetos!$K690/_xlfn.XLOOKUP(Z$2,Técnicos!$A$2:$A$100,IF(Projetos!AF690=1,Técnicos!$F$2:$F$100,IF(Projetos!AF690=2,Técnicos!$H$2:$H$100,Técnicos!$J$2:$J$100)),,0,1))</f>
        <v/>
      </c>
      <c r="AA691" s="15" t="str" cm="1">
        <f t="array" ref="AA691">IF(OR($B691="",AA$2=""),"",Projetos!$K690/_xlfn.XLOOKUP(AA$2,Técnicos!$A$2:$A$100,IF(Projetos!AG690=1,Técnicos!$F$2:$F$100,IF(Projetos!AG690=2,Técnicos!$H$2:$H$100,Técnicos!$J$2:$J$100)),,0,1))</f>
        <v/>
      </c>
      <c r="AB691" s="15" t="str" cm="1">
        <f t="array" ref="AB691">IF(OR($B691="",AB$2=""),"",Projetos!$K690/_xlfn.XLOOKUP(AB$2,Técnicos!$A$2:$A$100,IF(Projetos!AH690=1,Técnicos!$F$2:$F$100,IF(Projetos!AH690=2,Técnicos!$H$2:$H$100,Técnicos!$J$2:$J$100)),,0,1))</f>
        <v/>
      </c>
      <c r="AC691" s="15" t="str" cm="1">
        <f t="array" ref="AC691">IF(OR($B691="",AC$2=""),"",Projetos!$K690/_xlfn.XLOOKUP(AC$2,Técnicos!$A$2:$A$100,IF(Projetos!AI690=1,Técnicos!$F$2:$F$100,IF(Projetos!AI690=2,Técnicos!$H$2:$H$100,Técnicos!$J$2:$J$100)),,0,1))</f>
        <v/>
      </c>
      <c r="AD691" s="15" t="str" cm="1">
        <f t="array" ref="AD691">IF(OR($B691="",AD$2=""),"",Projetos!$K690/_xlfn.XLOOKUP(AD$2,Técnicos!$A$2:$A$100,IF(Projetos!AJ690=1,Técnicos!$F$2:$F$100,IF(Projetos!AJ690=2,Técnicos!$H$2:$H$100,Técnicos!$J$2:$J$100)),,0,1))</f>
        <v/>
      </c>
      <c r="AE691" s="15" t="str" cm="1">
        <f t="array" ref="AE691">IF(OR($B691="",AE$2=""),"",Projetos!$K690/_xlfn.XLOOKUP(AE$2,Técnicos!$A$2:$A$100,IF(Projetos!AK690=1,Técnicos!$F$2:$F$100,IF(Projetos!AK690=2,Técnicos!$H$2:$H$100,Técnicos!$J$2:$J$100)),,0,1))</f>
        <v/>
      </c>
      <c r="AF691" s="15" t="str" cm="1">
        <f t="array" ref="AF691">IF(OR($B691="",AF$2=""),"",Projetos!$K690/_xlfn.XLOOKUP(AF$2,Técnicos!$A$2:$A$100,IF(Projetos!AL690=1,Técnicos!$F$2:$F$100,IF(Projetos!AL690=2,Técnicos!$H$2:$H$100,Técnicos!$J$2:$J$100)),,0,1))</f>
        <v/>
      </c>
      <c r="AG691" s="15" t="str" cm="1">
        <f t="array" ref="AG691">IF(OR($B691="",AG$2=""),"",Projetos!$K690/_xlfn.XLOOKUP(AG$2,Técnicos!$A$2:$A$100,IF(Projetos!AM690=1,Técnicos!$F$2:$F$100,IF(Projetos!AM690=2,Técnicos!$H$2:$H$100,Técnicos!$J$2:$J$100)),,0,1))</f>
        <v/>
      </c>
      <c r="AH691" s="15" t="str" cm="1">
        <f t="array" ref="AH691">IF(OR($B691="",AH$2=""),"",Projetos!$K690/_xlfn.XLOOKUP(AH$2,Técnicos!$A$2:$A$100,IF(Projetos!AN690=1,Técnicos!$F$2:$F$100,IF(Projetos!AN690=2,Técnicos!$H$2:$H$100,Técnicos!$J$2:$J$100)),,0,1))</f>
        <v/>
      </c>
      <c r="AI691" s="15" t="str" cm="1">
        <f t="array" ref="AI691">IF(OR($B691="",AI$2=""),"",Projetos!$K690/_xlfn.XLOOKUP(AI$2,Técnicos!$A$2:$A$100,IF(Projetos!AO690=1,Técnicos!$F$2:$F$100,IF(Projetos!AO690=2,Técnicos!$H$2:$H$100,Técnicos!$J$2:$J$100)),,0,1))</f>
        <v/>
      </c>
      <c r="AJ691" s="15" t="str" cm="1">
        <f t="array" ref="AJ691">IF(OR($B691="",AJ$2=""),"",Projetos!$K690/_xlfn.XLOOKUP(AJ$2,Técnicos!$A$2:$A$100,IF(Projetos!AP690=1,Técnicos!$F$2:$F$100,IF(Projetos!AP690=2,Técnicos!$H$2:$H$100,Técnicos!$J$2:$J$100)),,0,1))</f>
        <v/>
      </c>
      <c r="AK691" s="15" t="str" cm="1">
        <f t="array" ref="AK691">IF(OR($B691="",AK$2=""),"",Projetos!$K690/_xlfn.XLOOKUP(AK$2,Técnicos!$A$2:$A$100,IF(Projetos!AQ690=1,Técnicos!$F$2:$F$100,IF(Projetos!AQ690=2,Técnicos!$H$2:$H$100,Técnicos!$J$2:$J$100)),,0,1))</f>
        <v/>
      </c>
    </row>
    <row r="692" spans="3:37" x14ac:dyDescent="0.3">
      <c r="C692" s="15" t="str" cm="1">
        <f t="array" ref="C692">IF(OR($B692="",C$2=""),"",Projetos!$K691/_xlfn.XLOOKUP(C$2,Técnicos!$A$2:$A$100,IF(Projetos!I691=1,Técnicos!$F$2:$F$100,IF(Projetos!I691=2,Técnicos!$H$2:$H$100,Técnicos!$J$2:$J$100)),,0,1))</f>
        <v/>
      </c>
      <c r="D692" s="15" t="str" cm="1">
        <f t="array" ref="D692">IF(OR($B692="",D$2=""),"",Projetos!$K691/_xlfn.XLOOKUP(D$2,Técnicos!$A$2:$A$100,IF(Projetos!J691=1,Técnicos!$F$2:$F$100,IF(Projetos!J691=2,Técnicos!$H$2:$H$100,Técnicos!$J$2:$J$100)),,0,1))</f>
        <v/>
      </c>
      <c r="E692" s="15" t="str" cm="1">
        <f t="array" ref="E692">IF(OR($B692="",E$2=""),"",Projetos!$K691/_xlfn.XLOOKUP(E$2,Técnicos!$A$2:$A$100,IF(Projetos!K691=1,Técnicos!$F$2:$F$100,IF(Projetos!K691=2,Técnicos!$H$2:$H$100,Técnicos!$J$2:$J$100)),,0,1))</f>
        <v/>
      </c>
      <c r="F692" s="15" t="str" cm="1">
        <f t="array" ref="F692">IF(OR($B692="",F$2=""),"",Projetos!$K691/_xlfn.XLOOKUP(F$2,Técnicos!$A$2:$A$100,IF(Projetos!L691=1,Técnicos!$F$2:$F$100,IF(Projetos!L691=2,Técnicos!$H$2:$H$100,Técnicos!$J$2:$J$100)),,0,1))</f>
        <v/>
      </c>
      <c r="G692" s="15" t="str" cm="1">
        <f t="array" ref="G692">IF(OR($B692="",G$2=""),"",Projetos!$K691/_xlfn.XLOOKUP(G$2,Técnicos!$A$2:$A$100,IF(Projetos!M691=1,Técnicos!$F$2:$F$100,IF(Projetos!M691=2,Técnicos!$H$2:$H$100,Técnicos!$J$2:$J$100)),,0,1))</f>
        <v/>
      </c>
      <c r="H692" s="15" t="str" cm="1">
        <f t="array" ref="H692">IF(OR($B692="",H$2=""),"",Projetos!$K691/_xlfn.XLOOKUP(H$2,Técnicos!$A$2:$A$100,IF(Projetos!N691=1,Técnicos!$F$2:$F$100,IF(Projetos!N691=2,Técnicos!$H$2:$H$100,Técnicos!$J$2:$J$100)),,0,1))</f>
        <v/>
      </c>
      <c r="I692" s="15" t="str" cm="1">
        <f t="array" ref="I692">IF(OR($B692="",I$2=""),"",Projetos!$K691/_xlfn.XLOOKUP(I$2,Técnicos!$A$2:$A$100,IF(Projetos!O691=1,Técnicos!$F$2:$F$100,IF(Projetos!O691=2,Técnicos!$H$2:$H$100,Técnicos!$J$2:$J$100)),,0,1))</f>
        <v/>
      </c>
      <c r="J692" s="15" t="str" cm="1">
        <f t="array" ref="J692">IF(OR($B692="",J$2=""),"",Projetos!$K691/_xlfn.XLOOKUP(J$2,Técnicos!$A$2:$A$100,IF(Projetos!P691=1,Técnicos!$F$2:$F$100,IF(Projetos!P691=2,Técnicos!$H$2:$H$100,Técnicos!$J$2:$J$100)),,0,1))</f>
        <v/>
      </c>
      <c r="K692" s="15" t="str" cm="1">
        <f t="array" ref="K692">IF(OR($B692="",K$2=""),"",Projetos!$K691/_xlfn.XLOOKUP(K$2,Técnicos!$A$2:$A$100,IF(Projetos!Q691=1,Técnicos!$F$2:$F$100,IF(Projetos!Q691=2,Técnicos!$H$2:$H$100,Técnicos!$J$2:$J$100)),,0,1))</f>
        <v/>
      </c>
      <c r="L692" s="15" t="str" cm="1">
        <f t="array" ref="L692">IF(OR($B692="",L$2=""),"",Projetos!$K691/_xlfn.XLOOKUP(L$2,Técnicos!$A$2:$A$100,IF(Projetos!R691=1,Técnicos!$F$2:$F$100,IF(Projetos!R691=2,Técnicos!$H$2:$H$100,Técnicos!$J$2:$J$100)),,0,1))</f>
        <v/>
      </c>
      <c r="M692" s="15" t="str" cm="1">
        <f t="array" ref="M692">IF(OR($B692="",M$2=""),"",Projetos!$K691/_xlfn.XLOOKUP(M$2,Técnicos!$A$2:$A$100,IF(Projetos!S691=1,Técnicos!$F$2:$F$100,IF(Projetos!S691=2,Técnicos!$H$2:$H$100,Técnicos!$J$2:$J$100)),,0,1))</f>
        <v/>
      </c>
      <c r="N692" s="15" t="str" cm="1">
        <f t="array" ref="N692">IF(OR($B692="",N$2=""),"",Projetos!$K691/_xlfn.XLOOKUP(N$2,Técnicos!$A$2:$A$100,IF(Projetos!T691=1,Técnicos!$F$2:$F$100,IF(Projetos!T691=2,Técnicos!$H$2:$H$100,Técnicos!$J$2:$J$100)),,0,1))</f>
        <v/>
      </c>
      <c r="O692" s="15" t="str" cm="1">
        <f t="array" ref="O692">IF(OR($B692="",O$2=""),"",Projetos!$K691/_xlfn.XLOOKUP(O$2,Técnicos!$A$2:$A$100,IF(Projetos!U691=1,Técnicos!$F$2:$F$100,IF(Projetos!U691=2,Técnicos!$H$2:$H$100,Técnicos!$J$2:$J$100)),,0,1))</f>
        <v/>
      </c>
      <c r="P692" s="15" t="str" cm="1">
        <f t="array" ref="P692">IF(OR($B692="",P$2=""),"",Projetos!$K691/_xlfn.XLOOKUP(P$2,Técnicos!$A$2:$A$100,IF(Projetos!V691=1,Técnicos!$F$2:$F$100,IF(Projetos!V691=2,Técnicos!$H$2:$H$100,Técnicos!$J$2:$J$100)),,0,1))</f>
        <v/>
      </c>
      <c r="Q692" s="15" t="str" cm="1">
        <f t="array" ref="Q692">IF(OR($B692="",Q$2=""),"",Projetos!$K691/_xlfn.XLOOKUP(Q$2,Técnicos!$A$2:$A$100,IF(Projetos!W691=1,Técnicos!$F$2:$F$100,IF(Projetos!W691=2,Técnicos!$H$2:$H$100,Técnicos!$J$2:$J$100)),,0,1))</f>
        <v/>
      </c>
      <c r="R692" s="15" t="str" cm="1">
        <f t="array" ref="R692">IF(OR($B692="",R$2=""),"",Projetos!$K691/_xlfn.XLOOKUP(R$2,Técnicos!$A$2:$A$100,IF(Projetos!X691=1,Técnicos!$F$2:$F$100,IF(Projetos!X691=2,Técnicos!$H$2:$H$100,Técnicos!$J$2:$J$100)),,0,1))</f>
        <v/>
      </c>
      <c r="S692" s="15" t="str" cm="1">
        <f t="array" ref="S692">IF(OR($B692="",S$2=""),"",Projetos!$K691/_xlfn.XLOOKUP(S$2,Técnicos!$A$2:$A$100,IF(Projetos!Y691=1,Técnicos!$F$2:$F$100,IF(Projetos!Y691=2,Técnicos!$H$2:$H$100,Técnicos!$J$2:$J$100)),,0,1))</f>
        <v/>
      </c>
      <c r="T692" s="15" t="str" cm="1">
        <f t="array" ref="T692">IF(OR($B692="",T$2=""),"",Projetos!$K691/_xlfn.XLOOKUP(T$2,Técnicos!$A$2:$A$100,IF(Projetos!Z691=1,Técnicos!$F$2:$F$100,IF(Projetos!Z691=2,Técnicos!$H$2:$H$100,Técnicos!$J$2:$J$100)),,0,1))</f>
        <v/>
      </c>
      <c r="U692" s="15" t="str" cm="1">
        <f t="array" ref="U692">IF(OR($B692="",U$2=""),"",Projetos!$K691/_xlfn.XLOOKUP(U$2,Técnicos!$A$2:$A$100,IF(Projetos!AA691=1,Técnicos!$F$2:$F$100,IF(Projetos!AA691=2,Técnicos!$H$2:$H$100,Técnicos!$J$2:$J$100)),,0,1))</f>
        <v/>
      </c>
      <c r="V692" s="15" t="str" cm="1">
        <f t="array" ref="V692">IF(OR($B692="",V$2=""),"",Projetos!$K691/_xlfn.XLOOKUP(V$2,Técnicos!$A$2:$A$100,IF(Projetos!AB691=1,Técnicos!$F$2:$F$100,IF(Projetos!AB691=2,Técnicos!$H$2:$H$100,Técnicos!$J$2:$J$100)),,0,1))</f>
        <v/>
      </c>
      <c r="W692" s="15" t="str" cm="1">
        <f t="array" ref="W692">IF(OR($B692="",W$2=""),"",Projetos!$K691/_xlfn.XLOOKUP(W$2,Técnicos!$A$2:$A$100,IF(Projetos!AC691=1,Técnicos!$F$2:$F$100,IF(Projetos!AC691=2,Técnicos!$H$2:$H$100,Técnicos!$J$2:$J$100)),,0,1))</f>
        <v/>
      </c>
      <c r="X692" s="15" t="str" cm="1">
        <f t="array" ref="X692">IF(OR($B692="",X$2=""),"",Projetos!$K691/_xlfn.XLOOKUP(X$2,Técnicos!$A$2:$A$100,IF(Projetos!AD691=1,Técnicos!$F$2:$F$100,IF(Projetos!AD691=2,Técnicos!$H$2:$H$100,Técnicos!$J$2:$J$100)),,0,1))</f>
        <v/>
      </c>
      <c r="Y692" s="15" t="str" cm="1">
        <f t="array" ref="Y692">IF(OR($B692="",Y$2=""),"",Projetos!$K691/_xlfn.XLOOKUP(Y$2,Técnicos!$A$2:$A$100,IF(Projetos!AE691=1,Técnicos!$F$2:$F$100,IF(Projetos!AE691=2,Técnicos!$H$2:$H$100,Técnicos!$J$2:$J$100)),,0,1))</f>
        <v/>
      </c>
      <c r="Z692" s="15" t="str" cm="1">
        <f t="array" ref="Z692">IF(OR($B692="",Z$2=""),"",Projetos!$K691/_xlfn.XLOOKUP(Z$2,Técnicos!$A$2:$A$100,IF(Projetos!AF691=1,Técnicos!$F$2:$F$100,IF(Projetos!AF691=2,Técnicos!$H$2:$H$100,Técnicos!$J$2:$J$100)),,0,1))</f>
        <v/>
      </c>
      <c r="AA692" s="15" t="str" cm="1">
        <f t="array" ref="AA692">IF(OR($B692="",AA$2=""),"",Projetos!$K691/_xlfn.XLOOKUP(AA$2,Técnicos!$A$2:$A$100,IF(Projetos!AG691=1,Técnicos!$F$2:$F$100,IF(Projetos!AG691=2,Técnicos!$H$2:$H$100,Técnicos!$J$2:$J$100)),,0,1))</f>
        <v/>
      </c>
      <c r="AB692" s="15" t="str" cm="1">
        <f t="array" ref="AB692">IF(OR($B692="",AB$2=""),"",Projetos!$K691/_xlfn.XLOOKUP(AB$2,Técnicos!$A$2:$A$100,IF(Projetos!AH691=1,Técnicos!$F$2:$F$100,IF(Projetos!AH691=2,Técnicos!$H$2:$H$100,Técnicos!$J$2:$J$100)),,0,1))</f>
        <v/>
      </c>
      <c r="AC692" s="15" t="str" cm="1">
        <f t="array" ref="AC692">IF(OR($B692="",AC$2=""),"",Projetos!$K691/_xlfn.XLOOKUP(AC$2,Técnicos!$A$2:$A$100,IF(Projetos!AI691=1,Técnicos!$F$2:$F$100,IF(Projetos!AI691=2,Técnicos!$H$2:$H$100,Técnicos!$J$2:$J$100)),,0,1))</f>
        <v/>
      </c>
      <c r="AD692" s="15" t="str" cm="1">
        <f t="array" ref="AD692">IF(OR($B692="",AD$2=""),"",Projetos!$K691/_xlfn.XLOOKUP(AD$2,Técnicos!$A$2:$A$100,IF(Projetos!AJ691=1,Técnicos!$F$2:$F$100,IF(Projetos!AJ691=2,Técnicos!$H$2:$H$100,Técnicos!$J$2:$J$100)),,0,1))</f>
        <v/>
      </c>
      <c r="AE692" s="15" t="str" cm="1">
        <f t="array" ref="AE692">IF(OR($B692="",AE$2=""),"",Projetos!$K691/_xlfn.XLOOKUP(AE$2,Técnicos!$A$2:$A$100,IF(Projetos!AK691=1,Técnicos!$F$2:$F$100,IF(Projetos!AK691=2,Técnicos!$H$2:$H$100,Técnicos!$J$2:$J$100)),,0,1))</f>
        <v/>
      </c>
      <c r="AF692" s="15" t="str" cm="1">
        <f t="array" ref="AF692">IF(OR($B692="",AF$2=""),"",Projetos!$K691/_xlfn.XLOOKUP(AF$2,Técnicos!$A$2:$A$100,IF(Projetos!AL691=1,Técnicos!$F$2:$F$100,IF(Projetos!AL691=2,Técnicos!$H$2:$H$100,Técnicos!$J$2:$J$100)),,0,1))</f>
        <v/>
      </c>
      <c r="AG692" s="15" t="str" cm="1">
        <f t="array" ref="AG692">IF(OR($B692="",AG$2=""),"",Projetos!$K691/_xlfn.XLOOKUP(AG$2,Técnicos!$A$2:$A$100,IF(Projetos!AM691=1,Técnicos!$F$2:$F$100,IF(Projetos!AM691=2,Técnicos!$H$2:$H$100,Técnicos!$J$2:$J$100)),,0,1))</f>
        <v/>
      </c>
      <c r="AH692" s="15" t="str" cm="1">
        <f t="array" ref="AH692">IF(OR($B692="",AH$2=""),"",Projetos!$K691/_xlfn.XLOOKUP(AH$2,Técnicos!$A$2:$A$100,IF(Projetos!AN691=1,Técnicos!$F$2:$F$100,IF(Projetos!AN691=2,Técnicos!$H$2:$H$100,Técnicos!$J$2:$J$100)),,0,1))</f>
        <v/>
      </c>
      <c r="AI692" s="15" t="str" cm="1">
        <f t="array" ref="AI692">IF(OR($B692="",AI$2=""),"",Projetos!$K691/_xlfn.XLOOKUP(AI$2,Técnicos!$A$2:$A$100,IF(Projetos!AO691=1,Técnicos!$F$2:$F$100,IF(Projetos!AO691=2,Técnicos!$H$2:$H$100,Técnicos!$J$2:$J$100)),,0,1))</f>
        <v/>
      </c>
      <c r="AJ692" s="15" t="str" cm="1">
        <f t="array" ref="AJ692">IF(OR($B692="",AJ$2=""),"",Projetos!$K691/_xlfn.XLOOKUP(AJ$2,Técnicos!$A$2:$A$100,IF(Projetos!AP691=1,Técnicos!$F$2:$F$100,IF(Projetos!AP691=2,Técnicos!$H$2:$H$100,Técnicos!$J$2:$J$100)),,0,1))</f>
        <v/>
      </c>
      <c r="AK692" s="15" t="str" cm="1">
        <f t="array" ref="AK692">IF(OR($B692="",AK$2=""),"",Projetos!$K691/_xlfn.XLOOKUP(AK$2,Técnicos!$A$2:$A$100,IF(Projetos!AQ691=1,Técnicos!$F$2:$F$100,IF(Projetos!AQ691=2,Técnicos!$H$2:$H$100,Técnicos!$J$2:$J$100)),,0,1))</f>
        <v/>
      </c>
    </row>
    <row r="693" spans="3:37" x14ac:dyDescent="0.3">
      <c r="C693" s="15" t="str" cm="1">
        <f t="array" ref="C693">IF(OR($B693="",C$2=""),"",Projetos!$K692/_xlfn.XLOOKUP(C$2,Técnicos!$A$2:$A$100,IF(Projetos!I692=1,Técnicos!$F$2:$F$100,IF(Projetos!I692=2,Técnicos!$H$2:$H$100,Técnicos!$J$2:$J$100)),,0,1))</f>
        <v/>
      </c>
      <c r="D693" s="15" t="str" cm="1">
        <f t="array" ref="D693">IF(OR($B693="",D$2=""),"",Projetos!$K692/_xlfn.XLOOKUP(D$2,Técnicos!$A$2:$A$100,IF(Projetos!J692=1,Técnicos!$F$2:$F$100,IF(Projetos!J692=2,Técnicos!$H$2:$H$100,Técnicos!$J$2:$J$100)),,0,1))</f>
        <v/>
      </c>
      <c r="E693" s="15" t="str" cm="1">
        <f t="array" ref="E693">IF(OR($B693="",E$2=""),"",Projetos!$K692/_xlfn.XLOOKUP(E$2,Técnicos!$A$2:$A$100,IF(Projetos!K692=1,Técnicos!$F$2:$F$100,IF(Projetos!K692=2,Técnicos!$H$2:$H$100,Técnicos!$J$2:$J$100)),,0,1))</f>
        <v/>
      </c>
      <c r="F693" s="15" t="str" cm="1">
        <f t="array" ref="F693">IF(OR($B693="",F$2=""),"",Projetos!$K692/_xlfn.XLOOKUP(F$2,Técnicos!$A$2:$A$100,IF(Projetos!L692=1,Técnicos!$F$2:$F$100,IF(Projetos!L692=2,Técnicos!$H$2:$H$100,Técnicos!$J$2:$J$100)),,0,1))</f>
        <v/>
      </c>
      <c r="G693" s="15" t="str" cm="1">
        <f t="array" ref="G693">IF(OR($B693="",G$2=""),"",Projetos!$K692/_xlfn.XLOOKUP(G$2,Técnicos!$A$2:$A$100,IF(Projetos!M692=1,Técnicos!$F$2:$F$100,IF(Projetos!M692=2,Técnicos!$H$2:$H$100,Técnicos!$J$2:$J$100)),,0,1))</f>
        <v/>
      </c>
      <c r="H693" s="15" t="str" cm="1">
        <f t="array" ref="H693">IF(OR($B693="",H$2=""),"",Projetos!$K692/_xlfn.XLOOKUP(H$2,Técnicos!$A$2:$A$100,IF(Projetos!N692=1,Técnicos!$F$2:$F$100,IF(Projetos!N692=2,Técnicos!$H$2:$H$100,Técnicos!$J$2:$J$100)),,0,1))</f>
        <v/>
      </c>
      <c r="I693" s="15" t="str" cm="1">
        <f t="array" ref="I693">IF(OR($B693="",I$2=""),"",Projetos!$K692/_xlfn.XLOOKUP(I$2,Técnicos!$A$2:$A$100,IF(Projetos!O692=1,Técnicos!$F$2:$F$100,IF(Projetos!O692=2,Técnicos!$H$2:$H$100,Técnicos!$J$2:$J$100)),,0,1))</f>
        <v/>
      </c>
      <c r="J693" s="15" t="str" cm="1">
        <f t="array" ref="J693">IF(OR($B693="",J$2=""),"",Projetos!$K692/_xlfn.XLOOKUP(J$2,Técnicos!$A$2:$A$100,IF(Projetos!P692=1,Técnicos!$F$2:$F$100,IF(Projetos!P692=2,Técnicos!$H$2:$H$100,Técnicos!$J$2:$J$100)),,0,1))</f>
        <v/>
      </c>
      <c r="K693" s="15" t="str" cm="1">
        <f t="array" ref="K693">IF(OR($B693="",K$2=""),"",Projetos!$K692/_xlfn.XLOOKUP(K$2,Técnicos!$A$2:$A$100,IF(Projetos!Q692=1,Técnicos!$F$2:$F$100,IF(Projetos!Q692=2,Técnicos!$H$2:$H$100,Técnicos!$J$2:$J$100)),,0,1))</f>
        <v/>
      </c>
      <c r="L693" s="15" t="str" cm="1">
        <f t="array" ref="L693">IF(OR($B693="",L$2=""),"",Projetos!$K692/_xlfn.XLOOKUP(L$2,Técnicos!$A$2:$A$100,IF(Projetos!R692=1,Técnicos!$F$2:$F$100,IF(Projetos!R692=2,Técnicos!$H$2:$H$100,Técnicos!$J$2:$J$100)),,0,1))</f>
        <v/>
      </c>
      <c r="M693" s="15" t="str" cm="1">
        <f t="array" ref="M693">IF(OR($B693="",M$2=""),"",Projetos!$K692/_xlfn.XLOOKUP(M$2,Técnicos!$A$2:$A$100,IF(Projetos!S692=1,Técnicos!$F$2:$F$100,IF(Projetos!S692=2,Técnicos!$H$2:$H$100,Técnicos!$J$2:$J$100)),,0,1))</f>
        <v/>
      </c>
      <c r="N693" s="15" t="str" cm="1">
        <f t="array" ref="N693">IF(OR($B693="",N$2=""),"",Projetos!$K692/_xlfn.XLOOKUP(N$2,Técnicos!$A$2:$A$100,IF(Projetos!T692=1,Técnicos!$F$2:$F$100,IF(Projetos!T692=2,Técnicos!$H$2:$H$100,Técnicos!$J$2:$J$100)),,0,1))</f>
        <v/>
      </c>
      <c r="O693" s="15" t="str" cm="1">
        <f t="array" ref="O693">IF(OR($B693="",O$2=""),"",Projetos!$K692/_xlfn.XLOOKUP(O$2,Técnicos!$A$2:$A$100,IF(Projetos!U692=1,Técnicos!$F$2:$F$100,IF(Projetos!U692=2,Técnicos!$H$2:$H$100,Técnicos!$J$2:$J$100)),,0,1))</f>
        <v/>
      </c>
      <c r="P693" s="15" t="str" cm="1">
        <f t="array" ref="P693">IF(OR($B693="",P$2=""),"",Projetos!$K692/_xlfn.XLOOKUP(P$2,Técnicos!$A$2:$A$100,IF(Projetos!V692=1,Técnicos!$F$2:$F$100,IF(Projetos!V692=2,Técnicos!$H$2:$H$100,Técnicos!$J$2:$J$100)),,0,1))</f>
        <v/>
      </c>
      <c r="Q693" s="15" t="str" cm="1">
        <f t="array" ref="Q693">IF(OR($B693="",Q$2=""),"",Projetos!$K692/_xlfn.XLOOKUP(Q$2,Técnicos!$A$2:$A$100,IF(Projetos!W692=1,Técnicos!$F$2:$F$100,IF(Projetos!W692=2,Técnicos!$H$2:$H$100,Técnicos!$J$2:$J$100)),,0,1))</f>
        <v/>
      </c>
      <c r="R693" s="15" t="str" cm="1">
        <f t="array" ref="R693">IF(OR($B693="",R$2=""),"",Projetos!$K692/_xlfn.XLOOKUP(R$2,Técnicos!$A$2:$A$100,IF(Projetos!X692=1,Técnicos!$F$2:$F$100,IF(Projetos!X692=2,Técnicos!$H$2:$H$100,Técnicos!$J$2:$J$100)),,0,1))</f>
        <v/>
      </c>
      <c r="S693" s="15" t="str" cm="1">
        <f t="array" ref="S693">IF(OR($B693="",S$2=""),"",Projetos!$K692/_xlfn.XLOOKUP(S$2,Técnicos!$A$2:$A$100,IF(Projetos!Y692=1,Técnicos!$F$2:$F$100,IF(Projetos!Y692=2,Técnicos!$H$2:$H$100,Técnicos!$J$2:$J$100)),,0,1))</f>
        <v/>
      </c>
      <c r="T693" s="15" t="str" cm="1">
        <f t="array" ref="T693">IF(OR($B693="",T$2=""),"",Projetos!$K692/_xlfn.XLOOKUP(T$2,Técnicos!$A$2:$A$100,IF(Projetos!Z692=1,Técnicos!$F$2:$F$100,IF(Projetos!Z692=2,Técnicos!$H$2:$H$100,Técnicos!$J$2:$J$100)),,0,1))</f>
        <v/>
      </c>
      <c r="U693" s="15" t="str" cm="1">
        <f t="array" ref="U693">IF(OR($B693="",U$2=""),"",Projetos!$K692/_xlfn.XLOOKUP(U$2,Técnicos!$A$2:$A$100,IF(Projetos!AA692=1,Técnicos!$F$2:$F$100,IF(Projetos!AA692=2,Técnicos!$H$2:$H$100,Técnicos!$J$2:$J$100)),,0,1))</f>
        <v/>
      </c>
      <c r="V693" s="15" t="str" cm="1">
        <f t="array" ref="V693">IF(OR($B693="",V$2=""),"",Projetos!$K692/_xlfn.XLOOKUP(V$2,Técnicos!$A$2:$A$100,IF(Projetos!AB692=1,Técnicos!$F$2:$F$100,IF(Projetos!AB692=2,Técnicos!$H$2:$H$100,Técnicos!$J$2:$J$100)),,0,1))</f>
        <v/>
      </c>
      <c r="W693" s="15" t="str" cm="1">
        <f t="array" ref="W693">IF(OR($B693="",W$2=""),"",Projetos!$K692/_xlfn.XLOOKUP(W$2,Técnicos!$A$2:$A$100,IF(Projetos!AC692=1,Técnicos!$F$2:$F$100,IF(Projetos!AC692=2,Técnicos!$H$2:$H$100,Técnicos!$J$2:$J$100)),,0,1))</f>
        <v/>
      </c>
      <c r="X693" s="15" t="str" cm="1">
        <f t="array" ref="X693">IF(OR($B693="",X$2=""),"",Projetos!$K692/_xlfn.XLOOKUP(X$2,Técnicos!$A$2:$A$100,IF(Projetos!AD692=1,Técnicos!$F$2:$F$100,IF(Projetos!AD692=2,Técnicos!$H$2:$H$100,Técnicos!$J$2:$J$100)),,0,1))</f>
        <v/>
      </c>
      <c r="Y693" s="15" t="str" cm="1">
        <f t="array" ref="Y693">IF(OR($B693="",Y$2=""),"",Projetos!$K692/_xlfn.XLOOKUP(Y$2,Técnicos!$A$2:$A$100,IF(Projetos!AE692=1,Técnicos!$F$2:$F$100,IF(Projetos!AE692=2,Técnicos!$H$2:$H$100,Técnicos!$J$2:$J$100)),,0,1))</f>
        <v/>
      </c>
      <c r="Z693" s="15" t="str" cm="1">
        <f t="array" ref="Z693">IF(OR($B693="",Z$2=""),"",Projetos!$K692/_xlfn.XLOOKUP(Z$2,Técnicos!$A$2:$A$100,IF(Projetos!AF692=1,Técnicos!$F$2:$F$100,IF(Projetos!AF692=2,Técnicos!$H$2:$H$100,Técnicos!$J$2:$J$100)),,0,1))</f>
        <v/>
      </c>
      <c r="AA693" s="15" t="str" cm="1">
        <f t="array" ref="AA693">IF(OR($B693="",AA$2=""),"",Projetos!$K692/_xlfn.XLOOKUP(AA$2,Técnicos!$A$2:$A$100,IF(Projetos!AG692=1,Técnicos!$F$2:$F$100,IF(Projetos!AG692=2,Técnicos!$H$2:$H$100,Técnicos!$J$2:$J$100)),,0,1))</f>
        <v/>
      </c>
      <c r="AB693" s="15" t="str" cm="1">
        <f t="array" ref="AB693">IF(OR($B693="",AB$2=""),"",Projetos!$K692/_xlfn.XLOOKUP(AB$2,Técnicos!$A$2:$A$100,IF(Projetos!AH692=1,Técnicos!$F$2:$F$100,IF(Projetos!AH692=2,Técnicos!$H$2:$H$100,Técnicos!$J$2:$J$100)),,0,1))</f>
        <v/>
      </c>
      <c r="AC693" s="15" t="str" cm="1">
        <f t="array" ref="AC693">IF(OR($B693="",AC$2=""),"",Projetos!$K692/_xlfn.XLOOKUP(AC$2,Técnicos!$A$2:$A$100,IF(Projetos!AI692=1,Técnicos!$F$2:$F$100,IF(Projetos!AI692=2,Técnicos!$H$2:$H$100,Técnicos!$J$2:$J$100)),,0,1))</f>
        <v/>
      </c>
      <c r="AD693" s="15" t="str" cm="1">
        <f t="array" ref="AD693">IF(OR($B693="",AD$2=""),"",Projetos!$K692/_xlfn.XLOOKUP(AD$2,Técnicos!$A$2:$A$100,IF(Projetos!AJ692=1,Técnicos!$F$2:$F$100,IF(Projetos!AJ692=2,Técnicos!$H$2:$H$100,Técnicos!$J$2:$J$100)),,0,1))</f>
        <v/>
      </c>
      <c r="AE693" s="15" t="str" cm="1">
        <f t="array" ref="AE693">IF(OR($B693="",AE$2=""),"",Projetos!$K692/_xlfn.XLOOKUP(AE$2,Técnicos!$A$2:$A$100,IF(Projetos!AK692=1,Técnicos!$F$2:$F$100,IF(Projetos!AK692=2,Técnicos!$H$2:$H$100,Técnicos!$J$2:$J$100)),,0,1))</f>
        <v/>
      </c>
      <c r="AF693" s="15" t="str" cm="1">
        <f t="array" ref="AF693">IF(OR($B693="",AF$2=""),"",Projetos!$K692/_xlfn.XLOOKUP(AF$2,Técnicos!$A$2:$A$100,IF(Projetos!AL692=1,Técnicos!$F$2:$F$100,IF(Projetos!AL692=2,Técnicos!$H$2:$H$100,Técnicos!$J$2:$J$100)),,0,1))</f>
        <v/>
      </c>
      <c r="AG693" s="15" t="str" cm="1">
        <f t="array" ref="AG693">IF(OR($B693="",AG$2=""),"",Projetos!$K692/_xlfn.XLOOKUP(AG$2,Técnicos!$A$2:$A$100,IF(Projetos!AM692=1,Técnicos!$F$2:$F$100,IF(Projetos!AM692=2,Técnicos!$H$2:$H$100,Técnicos!$J$2:$J$100)),,0,1))</f>
        <v/>
      </c>
      <c r="AH693" s="15" t="str" cm="1">
        <f t="array" ref="AH693">IF(OR($B693="",AH$2=""),"",Projetos!$K692/_xlfn.XLOOKUP(AH$2,Técnicos!$A$2:$A$100,IF(Projetos!AN692=1,Técnicos!$F$2:$F$100,IF(Projetos!AN692=2,Técnicos!$H$2:$H$100,Técnicos!$J$2:$J$100)),,0,1))</f>
        <v/>
      </c>
      <c r="AI693" s="15" t="str" cm="1">
        <f t="array" ref="AI693">IF(OR($B693="",AI$2=""),"",Projetos!$K692/_xlfn.XLOOKUP(AI$2,Técnicos!$A$2:$A$100,IF(Projetos!AO692=1,Técnicos!$F$2:$F$100,IF(Projetos!AO692=2,Técnicos!$H$2:$H$100,Técnicos!$J$2:$J$100)),,0,1))</f>
        <v/>
      </c>
      <c r="AJ693" s="15" t="str" cm="1">
        <f t="array" ref="AJ693">IF(OR($B693="",AJ$2=""),"",Projetos!$K692/_xlfn.XLOOKUP(AJ$2,Técnicos!$A$2:$A$100,IF(Projetos!AP692=1,Técnicos!$F$2:$F$100,IF(Projetos!AP692=2,Técnicos!$H$2:$H$100,Técnicos!$J$2:$J$100)),,0,1))</f>
        <v/>
      </c>
      <c r="AK693" s="15" t="str" cm="1">
        <f t="array" ref="AK693">IF(OR($B693="",AK$2=""),"",Projetos!$K692/_xlfn.XLOOKUP(AK$2,Técnicos!$A$2:$A$100,IF(Projetos!AQ692=1,Técnicos!$F$2:$F$100,IF(Projetos!AQ692=2,Técnicos!$H$2:$H$100,Técnicos!$J$2:$J$100)),,0,1))</f>
        <v/>
      </c>
    </row>
    <row r="694" spans="3:37" x14ac:dyDescent="0.3">
      <c r="C694" s="15" t="str" cm="1">
        <f t="array" ref="C694">IF(OR($B694="",C$2=""),"",Projetos!$K693/_xlfn.XLOOKUP(C$2,Técnicos!$A$2:$A$100,IF(Projetos!I693=1,Técnicos!$F$2:$F$100,IF(Projetos!I693=2,Técnicos!$H$2:$H$100,Técnicos!$J$2:$J$100)),,0,1))</f>
        <v/>
      </c>
      <c r="D694" s="15" t="str" cm="1">
        <f t="array" ref="D694">IF(OR($B694="",D$2=""),"",Projetos!$K693/_xlfn.XLOOKUP(D$2,Técnicos!$A$2:$A$100,IF(Projetos!J693=1,Técnicos!$F$2:$F$100,IF(Projetos!J693=2,Técnicos!$H$2:$H$100,Técnicos!$J$2:$J$100)),,0,1))</f>
        <v/>
      </c>
      <c r="E694" s="15" t="str" cm="1">
        <f t="array" ref="E694">IF(OR($B694="",E$2=""),"",Projetos!$K693/_xlfn.XLOOKUP(E$2,Técnicos!$A$2:$A$100,IF(Projetos!K693=1,Técnicos!$F$2:$F$100,IF(Projetos!K693=2,Técnicos!$H$2:$H$100,Técnicos!$J$2:$J$100)),,0,1))</f>
        <v/>
      </c>
      <c r="F694" s="15" t="str" cm="1">
        <f t="array" ref="F694">IF(OR($B694="",F$2=""),"",Projetos!$K693/_xlfn.XLOOKUP(F$2,Técnicos!$A$2:$A$100,IF(Projetos!L693=1,Técnicos!$F$2:$F$100,IF(Projetos!L693=2,Técnicos!$H$2:$H$100,Técnicos!$J$2:$J$100)),,0,1))</f>
        <v/>
      </c>
      <c r="G694" s="15" t="str" cm="1">
        <f t="array" ref="G694">IF(OR($B694="",G$2=""),"",Projetos!$K693/_xlfn.XLOOKUP(G$2,Técnicos!$A$2:$A$100,IF(Projetos!M693=1,Técnicos!$F$2:$F$100,IF(Projetos!M693=2,Técnicos!$H$2:$H$100,Técnicos!$J$2:$J$100)),,0,1))</f>
        <v/>
      </c>
      <c r="H694" s="15" t="str" cm="1">
        <f t="array" ref="H694">IF(OR($B694="",H$2=""),"",Projetos!$K693/_xlfn.XLOOKUP(H$2,Técnicos!$A$2:$A$100,IF(Projetos!N693=1,Técnicos!$F$2:$F$100,IF(Projetos!N693=2,Técnicos!$H$2:$H$100,Técnicos!$J$2:$J$100)),,0,1))</f>
        <v/>
      </c>
      <c r="I694" s="15" t="str" cm="1">
        <f t="array" ref="I694">IF(OR($B694="",I$2=""),"",Projetos!$K693/_xlfn.XLOOKUP(I$2,Técnicos!$A$2:$A$100,IF(Projetos!O693=1,Técnicos!$F$2:$F$100,IF(Projetos!O693=2,Técnicos!$H$2:$H$100,Técnicos!$J$2:$J$100)),,0,1))</f>
        <v/>
      </c>
      <c r="J694" s="15" t="str" cm="1">
        <f t="array" ref="J694">IF(OR($B694="",J$2=""),"",Projetos!$K693/_xlfn.XLOOKUP(J$2,Técnicos!$A$2:$A$100,IF(Projetos!P693=1,Técnicos!$F$2:$F$100,IF(Projetos!P693=2,Técnicos!$H$2:$H$100,Técnicos!$J$2:$J$100)),,0,1))</f>
        <v/>
      </c>
      <c r="K694" s="15" t="str" cm="1">
        <f t="array" ref="K694">IF(OR($B694="",K$2=""),"",Projetos!$K693/_xlfn.XLOOKUP(K$2,Técnicos!$A$2:$A$100,IF(Projetos!Q693=1,Técnicos!$F$2:$F$100,IF(Projetos!Q693=2,Técnicos!$H$2:$H$100,Técnicos!$J$2:$J$100)),,0,1))</f>
        <v/>
      </c>
      <c r="L694" s="15" t="str" cm="1">
        <f t="array" ref="L694">IF(OR($B694="",L$2=""),"",Projetos!$K693/_xlfn.XLOOKUP(L$2,Técnicos!$A$2:$A$100,IF(Projetos!R693=1,Técnicos!$F$2:$F$100,IF(Projetos!R693=2,Técnicos!$H$2:$H$100,Técnicos!$J$2:$J$100)),,0,1))</f>
        <v/>
      </c>
      <c r="M694" s="15" t="str" cm="1">
        <f t="array" ref="M694">IF(OR($B694="",M$2=""),"",Projetos!$K693/_xlfn.XLOOKUP(M$2,Técnicos!$A$2:$A$100,IF(Projetos!S693=1,Técnicos!$F$2:$F$100,IF(Projetos!S693=2,Técnicos!$H$2:$H$100,Técnicos!$J$2:$J$100)),,0,1))</f>
        <v/>
      </c>
      <c r="N694" s="15" t="str" cm="1">
        <f t="array" ref="N694">IF(OR($B694="",N$2=""),"",Projetos!$K693/_xlfn.XLOOKUP(N$2,Técnicos!$A$2:$A$100,IF(Projetos!T693=1,Técnicos!$F$2:$F$100,IF(Projetos!T693=2,Técnicos!$H$2:$H$100,Técnicos!$J$2:$J$100)),,0,1))</f>
        <v/>
      </c>
      <c r="O694" s="15" t="str" cm="1">
        <f t="array" ref="O694">IF(OR($B694="",O$2=""),"",Projetos!$K693/_xlfn.XLOOKUP(O$2,Técnicos!$A$2:$A$100,IF(Projetos!U693=1,Técnicos!$F$2:$F$100,IF(Projetos!U693=2,Técnicos!$H$2:$H$100,Técnicos!$J$2:$J$100)),,0,1))</f>
        <v/>
      </c>
      <c r="P694" s="15" t="str" cm="1">
        <f t="array" ref="P694">IF(OR($B694="",P$2=""),"",Projetos!$K693/_xlfn.XLOOKUP(P$2,Técnicos!$A$2:$A$100,IF(Projetos!V693=1,Técnicos!$F$2:$F$100,IF(Projetos!V693=2,Técnicos!$H$2:$H$100,Técnicos!$J$2:$J$100)),,0,1))</f>
        <v/>
      </c>
      <c r="Q694" s="15" t="str" cm="1">
        <f t="array" ref="Q694">IF(OR($B694="",Q$2=""),"",Projetos!$K693/_xlfn.XLOOKUP(Q$2,Técnicos!$A$2:$A$100,IF(Projetos!W693=1,Técnicos!$F$2:$F$100,IF(Projetos!W693=2,Técnicos!$H$2:$H$100,Técnicos!$J$2:$J$100)),,0,1))</f>
        <v/>
      </c>
      <c r="R694" s="15" t="str" cm="1">
        <f t="array" ref="R694">IF(OR($B694="",R$2=""),"",Projetos!$K693/_xlfn.XLOOKUP(R$2,Técnicos!$A$2:$A$100,IF(Projetos!X693=1,Técnicos!$F$2:$F$100,IF(Projetos!X693=2,Técnicos!$H$2:$H$100,Técnicos!$J$2:$J$100)),,0,1))</f>
        <v/>
      </c>
      <c r="S694" s="15" t="str" cm="1">
        <f t="array" ref="S694">IF(OR($B694="",S$2=""),"",Projetos!$K693/_xlfn.XLOOKUP(S$2,Técnicos!$A$2:$A$100,IF(Projetos!Y693=1,Técnicos!$F$2:$F$100,IF(Projetos!Y693=2,Técnicos!$H$2:$H$100,Técnicos!$J$2:$J$100)),,0,1))</f>
        <v/>
      </c>
      <c r="T694" s="15" t="str" cm="1">
        <f t="array" ref="T694">IF(OR($B694="",T$2=""),"",Projetos!$K693/_xlfn.XLOOKUP(T$2,Técnicos!$A$2:$A$100,IF(Projetos!Z693=1,Técnicos!$F$2:$F$100,IF(Projetos!Z693=2,Técnicos!$H$2:$H$100,Técnicos!$J$2:$J$100)),,0,1))</f>
        <v/>
      </c>
      <c r="U694" s="15" t="str" cm="1">
        <f t="array" ref="U694">IF(OR($B694="",U$2=""),"",Projetos!$K693/_xlfn.XLOOKUP(U$2,Técnicos!$A$2:$A$100,IF(Projetos!AA693=1,Técnicos!$F$2:$F$100,IF(Projetos!AA693=2,Técnicos!$H$2:$H$100,Técnicos!$J$2:$J$100)),,0,1))</f>
        <v/>
      </c>
      <c r="V694" s="15" t="str" cm="1">
        <f t="array" ref="V694">IF(OR($B694="",V$2=""),"",Projetos!$K693/_xlfn.XLOOKUP(V$2,Técnicos!$A$2:$A$100,IF(Projetos!AB693=1,Técnicos!$F$2:$F$100,IF(Projetos!AB693=2,Técnicos!$H$2:$H$100,Técnicos!$J$2:$J$100)),,0,1))</f>
        <v/>
      </c>
      <c r="W694" s="15" t="str" cm="1">
        <f t="array" ref="W694">IF(OR($B694="",W$2=""),"",Projetos!$K693/_xlfn.XLOOKUP(W$2,Técnicos!$A$2:$A$100,IF(Projetos!AC693=1,Técnicos!$F$2:$F$100,IF(Projetos!AC693=2,Técnicos!$H$2:$H$100,Técnicos!$J$2:$J$100)),,0,1))</f>
        <v/>
      </c>
      <c r="X694" s="15" t="str" cm="1">
        <f t="array" ref="X694">IF(OR($B694="",X$2=""),"",Projetos!$K693/_xlfn.XLOOKUP(X$2,Técnicos!$A$2:$A$100,IF(Projetos!AD693=1,Técnicos!$F$2:$F$100,IF(Projetos!AD693=2,Técnicos!$H$2:$H$100,Técnicos!$J$2:$J$100)),,0,1))</f>
        <v/>
      </c>
      <c r="Y694" s="15" t="str" cm="1">
        <f t="array" ref="Y694">IF(OR($B694="",Y$2=""),"",Projetos!$K693/_xlfn.XLOOKUP(Y$2,Técnicos!$A$2:$A$100,IF(Projetos!AE693=1,Técnicos!$F$2:$F$100,IF(Projetos!AE693=2,Técnicos!$H$2:$H$100,Técnicos!$J$2:$J$100)),,0,1))</f>
        <v/>
      </c>
      <c r="Z694" s="15" t="str" cm="1">
        <f t="array" ref="Z694">IF(OR($B694="",Z$2=""),"",Projetos!$K693/_xlfn.XLOOKUP(Z$2,Técnicos!$A$2:$A$100,IF(Projetos!AF693=1,Técnicos!$F$2:$F$100,IF(Projetos!AF693=2,Técnicos!$H$2:$H$100,Técnicos!$J$2:$J$100)),,0,1))</f>
        <v/>
      </c>
      <c r="AA694" s="15" t="str" cm="1">
        <f t="array" ref="AA694">IF(OR($B694="",AA$2=""),"",Projetos!$K693/_xlfn.XLOOKUP(AA$2,Técnicos!$A$2:$A$100,IF(Projetos!AG693=1,Técnicos!$F$2:$F$100,IF(Projetos!AG693=2,Técnicos!$H$2:$H$100,Técnicos!$J$2:$J$100)),,0,1))</f>
        <v/>
      </c>
      <c r="AB694" s="15" t="str" cm="1">
        <f t="array" ref="AB694">IF(OR($B694="",AB$2=""),"",Projetos!$K693/_xlfn.XLOOKUP(AB$2,Técnicos!$A$2:$A$100,IF(Projetos!AH693=1,Técnicos!$F$2:$F$100,IF(Projetos!AH693=2,Técnicos!$H$2:$H$100,Técnicos!$J$2:$J$100)),,0,1))</f>
        <v/>
      </c>
      <c r="AC694" s="15" t="str" cm="1">
        <f t="array" ref="AC694">IF(OR($B694="",AC$2=""),"",Projetos!$K693/_xlfn.XLOOKUP(AC$2,Técnicos!$A$2:$A$100,IF(Projetos!AI693=1,Técnicos!$F$2:$F$100,IF(Projetos!AI693=2,Técnicos!$H$2:$H$100,Técnicos!$J$2:$J$100)),,0,1))</f>
        <v/>
      </c>
      <c r="AD694" s="15" t="str" cm="1">
        <f t="array" ref="AD694">IF(OR($B694="",AD$2=""),"",Projetos!$K693/_xlfn.XLOOKUP(AD$2,Técnicos!$A$2:$A$100,IF(Projetos!AJ693=1,Técnicos!$F$2:$F$100,IF(Projetos!AJ693=2,Técnicos!$H$2:$H$100,Técnicos!$J$2:$J$100)),,0,1))</f>
        <v/>
      </c>
      <c r="AE694" s="15" t="str" cm="1">
        <f t="array" ref="AE694">IF(OR($B694="",AE$2=""),"",Projetos!$K693/_xlfn.XLOOKUP(AE$2,Técnicos!$A$2:$A$100,IF(Projetos!AK693=1,Técnicos!$F$2:$F$100,IF(Projetos!AK693=2,Técnicos!$H$2:$H$100,Técnicos!$J$2:$J$100)),,0,1))</f>
        <v/>
      </c>
      <c r="AF694" s="15" t="str" cm="1">
        <f t="array" ref="AF694">IF(OR($B694="",AF$2=""),"",Projetos!$K693/_xlfn.XLOOKUP(AF$2,Técnicos!$A$2:$A$100,IF(Projetos!AL693=1,Técnicos!$F$2:$F$100,IF(Projetos!AL693=2,Técnicos!$H$2:$H$100,Técnicos!$J$2:$J$100)),,0,1))</f>
        <v/>
      </c>
      <c r="AG694" s="15" t="str" cm="1">
        <f t="array" ref="AG694">IF(OR($B694="",AG$2=""),"",Projetos!$K693/_xlfn.XLOOKUP(AG$2,Técnicos!$A$2:$A$100,IF(Projetos!AM693=1,Técnicos!$F$2:$F$100,IF(Projetos!AM693=2,Técnicos!$H$2:$H$100,Técnicos!$J$2:$J$100)),,0,1))</f>
        <v/>
      </c>
      <c r="AH694" s="15" t="str" cm="1">
        <f t="array" ref="AH694">IF(OR($B694="",AH$2=""),"",Projetos!$K693/_xlfn.XLOOKUP(AH$2,Técnicos!$A$2:$A$100,IF(Projetos!AN693=1,Técnicos!$F$2:$F$100,IF(Projetos!AN693=2,Técnicos!$H$2:$H$100,Técnicos!$J$2:$J$100)),,0,1))</f>
        <v/>
      </c>
      <c r="AI694" s="15" t="str" cm="1">
        <f t="array" ref="AI694">IF(OR($B694="",AI$2=""),"",Projetos!$K693/_xlfn.XLOOKUP(AI$2,Técnicos!$A$2:$A$100,IF(Projetos!AO693=1,Técnicos!$F$2:$F$100,IF(Projetos!AO693=2,Técnicos!$H$2:$H$100,Técnicos!$J$2:$J$100)),,0,1))</f>
        <v/>
      </c>
      <c r="AJ694" s="15" t="str" cm="1">
        <f t="array" ref="AJ694">IF(OR($B694="",AJ$2=""),"",Projetos!$K693/_xlfn.XLOOKUP(AJ$2,Técnicos!$A$2:$A$100,IF(Projetos!AP693=1,Técnicos!$F$2:$F$100,IF(Projetos!AP693=2,Técnicos!$H$2:$H$100,Técnicos!$J$2:$J$100)),,0,1))</f>
        <v/>
      </c>
      <c r="AK694" s="15" t="str" cm="1">
        <f t="array" ref="AK694">IF(OR($B694="",AK$2=""),"",Projetos!$K693/_xlfn.XLOOKUP(AK$2,Técnicos!$A$2:$A$100,IF(Projetos!AQ693=1,Técnicos!$F$2:$F$100,IF(Projetos!AQ693=2,Técnicos!$H$2:$H$100,Técnicos!$J$2:$J$100)),,0,1))</f>
        <v/>
      </c>
    </row>
    <row r="695" spans="3:37" x14ac:dyDescent="0.3">
      <c r="C695" s="15" t="str" cm="1">
        <f t="array" ref="C695">IF(OR($B695="",C$2=""),"",Projetos!$K694/_xlfn.XLOOKUP(C$2,Técnicos!$A$2:$A$100,IF(Projetos!I694=1,Técnicos!$F$2:$F$100,IF(Projetos!I694=2,Técnicos!$H$2:$H$100,Técnicos!$J$2:$J$100)),,0,1))</f>
        <v/>
      </c>
      <c r="D695" s="15" t="str" cm="1">
        <f t="array" ref="D695">IF(OR($B695="",D$2=""),"",Projetos!$K694/_xlfn.XLOOKUP(D$2,Técnicos!$A$2:$A$100,IF(Projetos!J694=1,Técnicos!$F$2:$F$100,IF(Projetos!J694=2,Técnicos!$H$2:$H$100,Técnicos!$J$2:$J$100)),,0,1))</f>
        <v/>
      </c>
      <c r="E695" s="15" t="str" cm="1">
        <f t="array" ref="E695">IF(OR($B695="",E$2=""),"",Projetos!$K694/_xlfn.XLOOKUP(E$2,Técnicos!$A$2:$A$100,IF(Projetos!K694=1,Técnicos!$F$2:$F$100,IF(Projetos!K694=2,Técnicos!$H$2:$H$100,Técnicos!$J$2:$J$100)),,0,1))</f>
        <v/>
      </c>
      <c r="F695" s="15" t="str" cm="1">
        <f t="array" ref="F695">IF(OR($B695="",F$2=""),"",Projetos!$K694/_xlfn.XLOOKUP(F$2,Técnicos!$A$2:$A$100,IF(Projetos!L694=1,Técnicos!$F$2:$F$100,IF(Projetos!L694=2,Técnicos!$H$2:$H$100,Técnicos!$J$2:$J$100)),,0,1))</f>
        <v/>
      </c>
      <c r="G695" s="15" t="str" cm="1">
        <f t="array" ref="G695">IF(OR($B695="",G$2=""),"",Projetos!$K694/_xlfn.XLOOKUP(G$2,Técnicos!$A$2:$A$100,IF(Projetos!M694=1,Técnicos!$F$2:$F$100,IF(Projetos!M694=2,Técnicos!$H$2:$H$100,Técnicos!$J$2:$J$100)),,0,1))</f>
        <v/>
      </c>
      <c r="H695" s="15" t="str" cm="1">
        <f t="array" ref="H695">IF(OR($B695="",H$2=""),"",Projetos!$K694/_xlfn.XLOOKUP(H$2,Técnicos!$A$2:$A$100,IF(Projetos!N694=1,Técnicos!$F$2:$F$100,IF(Projetos!N694=2,Técnicos!$H$2:$H$100,Técnicos!$J$2:$J$100)),,0,1))</f>
        <v/>
      </c>
      <c r="I695" s="15" t="str" cm="1">
        <f t="array" ref="I695">IF(OR($B695="",I$2=""),"",Projetos!$K694/_xlfn.XLOOKUP(I$2,Técnicos!$A$2:$A$100,IF(Projetos!O694=1,Técnicos!$F$2:$F$100,IF(Projetos!O694=2,Técnicos!$H$2:$H$100,Técnicos!$J$2:$J$100)),,0,1))</f>
        <v/>
      </c>
      <c r="J695" s="15" t="str" cm="1">
        <f t="array" ref="J695">IF(OR($B695="",J$2=""),"",Projetos!$K694/_xlfn.XLOOKUP(J$2,Técnicos!$A$2:$A$100,IF(Projetos!P694=1,Técnicos!$F$2:$F$100,IF(Projetos!P694=2,Técnicos!$H$2:$H$100,Técnicos!$J$2:$J$100)),,0,1))</f>
        <v/>
      </c>
      <c r="K695" s="15" t="str" cm="1">
        <f t="array" ref="K695">IF(OR($B695="",K$2=""),"",Projetos!$K694/_xlfn.XLOOKUP(K$2,Técnicos!$A$2:$A$100,IF(Projetos!Q694=1,Técnicos!$F$2:$F$100,IF(Projetos!Q694=2,Técnicos!$H$2:$H$100,Técnicos!$J$2:$J$100)),,0,1))</f>
        <v/>
      </c>
      <c r="L695" s="15" t="str" cm="1">
        <f t="array" ref="L695">IF(OR($B695="",L$2=""),"",Projetos!$K694/_xlfn.XLOOKUP(L$2,Técnicos!$A$2:$A$100,IF(Projetos!R694=1,Técnicos!$F$2:$F$100,IF(Projetos!R694=2,Técnicos!$H$2:$H$100,Técnicos!$J$2:$J$100)),,0,1))</f>
        <v/>
      </c>
      <c r="M695" s="15" t="str" cm="1">
        <f t="array" ref="M695">IF(OR($B695="",M$2=""),"",Projetos!$K694/_xlfn.XLOOKUP(M$2,Técnicos!$A$2:$A$100,IF(Projetos!S694=1,Técnicos!$F$2:$F$100,IF(Projetos!S694=2,Técnicos!$H$2:$H$100,Técnicos!$J$2:$J$100)),,0,1))</f>
        <v/>
      </c>
      <c r="N695" s="15" t="str" cm="1">
        <f t="array" ref="N695">IF(OR($B695="",N$2=""),"",Projetos!$K694/_xlfn.XLOOKUP(N$2,Técnicos!$A$2:$A$100,IF(Projetos!T694=1,Técnicos!$F$2:$F$100,IF(Projetos!T694=2,Técnicos!$H$2:$H$100,Técnicos!$J$2:$J$100)),,0,1))</f>
        <v/>
      </c>
      <c r="O695" s="15" t="str" cm="1">
        <f t="array" ref="O695">IF(OR($B695="",O$2=""),"",Projetos!$K694/_xlfn.XLOOKUP(O$2,Técnicos!$A$2:$A$100,IF(Projetos!U694=1,Técnicos!$F$2:$F$100,IF(Projetos!U694=2,Técnicos!$H$2:$H$100,Técnicos!$J$2:$J$100)),,0,1))</f>
        <v/>
      </c>
      <c r="P695" s="15" t="str" cm="1">
        <f t="array" ref="P695">IF(OR($B695="",P$2=""),"",Projetos!$K694/_xlfn.XLOOKUP(P$2,Técnicos!$A$2:$A$100,IF(Projetos!V694=1,Técnicos!$F$2:$F$100,IF(Projetos!V694=2,Técnicos!$H$2:$H$100,Técnicos!$J$2:$J$100)),,0,1))</f>
        <v/>
      </c>
      <c r="Q695" s="15" t="str" cm="1">
        <f t="array" ref="Q695">IF(OR($B695="",Q$2=""),"",Projetos!$K694/_xlfn.XLOOKUP(Q$2,Técnicos!$A$2:$A$100,IF(Projetos!W694=1,Técnicos!$F$2:$F$100,IF(Projetos!W694=2,Técnicos!$H$2:$H$100,Técnicos!$J$2:$J$100)),,0,1))</f>
        <v/>
      </c>
      <c r="R695" s="15" t="str" cm="1">
        <f t="array" ref="R695">IF(OR($B695="",R$2=""),"",Projetos!$K694/_xlfn.XLOOKUP(R$2,Técnicos!$A$2:$A$100,IF(Projetos!X694=1,Técnicos!$F$2:$F$100,IF(Projetos!X694=2,Técnicos!$H$2:$H$100,Técnicos!$J$2:$J$100)),,0,1))</f>
        <v/>
      </c>
      <c r="S695" s="15" t="str" cm="1">
        <f t="array" ref="S695">IF(OR($B695="",S$2=""),"",Projetos!$K694/_xlfn.XLOOKUP(S$2,Técnicos!$A$2:$A$100,IF(Projetos!Y694=1,Técnicos!$F$2:$F$100,IF(Projetos!Y694=2,Técnicos!$H$2:$H$100,Técnicos!$J$2:$J$100)),,0,1))</f>
        <v/>
      </c>
      <c r="T695" s="15" t="str" cm="1">
        <f t="array" ref="T695">IF(OR($B695="",T$2=""),"",Projetos!$K694/_xlfn.XLOOKUP(T$2,Técnicos!$A$2:$A$100,IF(Projetos!Z694=1,Técnicos!$F$2:$F$100,IF(Projetos!Z694=2,Técnicos!$H$2:$H$100,Técnicos!$J$2:$J$100)),,0,1))</f>
        <v/>
      </c>
      <c r="U695" s="15" t="str" cm="1">
        <f t="array" ref="U695">IF(OR($B695="",U$2=""),"",Projetos!$K694/_xlfn.XLOOKUP(U$2,Técnicos!$A$2:$A$100,IF(Projetos!AA694=1,Técnicos!$F$2:$F$100,IF(Projetos!AA694=2,Técnicos!$H$2:$H$100,Técnicos!$J$2:$J$100)),,0,1))</f>
        <v/>
      </c>
      <c r="V695" s="15" t="str" cm="1">
        <f t="array" ref="V695">IF(OR($B695="",V$2=""),"",Projetos!$K694/_xlfn.XLOOKUP(V$2,Técnicos!$A$2:$A$100,IF(Projetos!AB694=1,Técnicos!$F$2:$F$100,IF(Projetos!AB694=2,Técnicos!$H$2:$H$100,Técnicos!$J$2:$J$100)),,0,1))</f>
        <v/>
      </c>
      <c r="W695" s="15" t="str" cm="1">
        <f t="array" ref="W695">IF(OR($B695="",W$2=""),"",Projetos!$K694/_xlfn.XLOOKUP(W$2,Técnicos!$A$2:$A$100,IF(Projetos!AC694=1,Técnicos!$F$2:$F$100,IF(Projetos!AC694=2,Técnicos!$H$2:$H$100,Técnicos!$J$2:$J$100)),,0,1))</f>
        <v/>
      </c>
      <c r="X695" s="15" t="str" cm="1">
        <f t="array" ref="X695">IF(OR($B695="",X$2=""),"",Projetos!$K694/_xlfn.XLOOKUP(X$2,Técnicos!$A$2:$A$100,IF(Projetos!AD694=1,Técnicos!$F$2:$F$100,IF(Projetos!AD694=2,Técnicos!$H$2:$H$100,Técnicos!$J$2:$J$100)),,0,1))</f>
        <v/>
      </c>
      <c r="Y695" s="15" t="str" cm="1">
        <f t="array" ref="Y695">IF(OR($B695="",Y$2=""),"",Projetos!$K694/_xlfn.XLOOKUP(Y$2,Técnicos!$A$2:$A$100,IF(Projetos!AE694=1,Técnicos!$F$2:$F$100,IF(Projetos!AE694=2,Técnicos!$H$2:$H$100,Técnicos!$J$2:$J$100)),,0,1))</f>
        <v/>
      </c>
      <c r="Z695" s="15" t="str" cm="1">
        <f t="array" ref="Z695">IF(OR($B695="",Z$2=""),"",Projetos!$K694/_xlfn.XLOOKUP(Z$2,Técnicos!$A$2:$A$100,IF(Projetos!AF694=1,Técnicos!$F$2:$F$100,IF(Projetos!AF694=2,Técnicos!$H$2:$H$100,Técnicos!$J$2:$J$100)),,0,1))</f>
        <v/>
      </c>
      <c r="AA695" s="15" t="str" cm="1">
        <f t="array" ref="AA695">IF(OR($B695="",AA$2=""),"",Projetos!$K694/_xlfn.XLOOKUP(AA$2,Técnicos!$A$2:$A$100,IF(Projetos!AG694=1,Técnicos!$F$2:$F$100,IF(Projetos!AG694=2,Técnicos!$H$2:$H$100,Técnicos!$J$2:$J$100)),,0,1))</f>
        <v/>
      </c>
      <c r="AB695" s="15" t="str" cm="1">
        <f t="array" ref="AB695">IF(OR($B695="",AB$2=""),"",Projetos!$K694/_xlfn.XLOOKUP(AB$2,Técnicos!$A$2:$A$100,IF(Projetos!AH694=1,Técnicos!$F$2:$F$100,IF(Projetos!AH694=2,Técnicos!$H$2:$H$100,Técnicos!$J$2:$J$100)),,0,1))</f>
        <v/>
      </c>
      <c r="AC695" s="15" t="str" cm="1">
        <f t="array" ref="AC695">IF(OR($B695="",AC$2=""),"",Projetos!$K694/_xlfn.XLOOKUP(AC$2,Técnicos!$A$2:$A$100,IF(Projetos!AI694=1,Técnicos!$F$2:$F$100,IF(Projetos!AI694=2,Técnicos!$H$2:$H$100,Técnicos!$J$2:$J$100)),,0,1))</f>
        <v/>
      </c>
      <c r="AD695" s="15" t="str" cm="1">
        <f t="array" ref="AD695">IF(OR($B695="",AD$2=""),"",Projetos!$K694/_xlfn.XLOOKUP(AD$2,Técnicos!$A$2:$A$100,IF(Projetos!AJ694=1,Técnicos!$F$2:$F$100,IF(Projetos!AJ694=2,Técnicos!$H$2:$H$100,Técnicos!$J$2:$J$100)),,0,1))</f>
        <v/>
      </c>
      <c r="AE695" s="15" t="str" cm="1">
        <f t="array" ref="AE695">IF(OR($B695="",AE$2=""),"",Projetos!$K694/_xlfn.XLOOKUP(AE$2,Técnicos!$A$2:$A$100,IF(Projetos!AK694=1,Técnicos!$F$2:$F$100,IF(Projetos!AK694=2,Técnicos!$H$2:$H$100,Técnicos!$J$2:$J$100)),,0,1))</f>
        <v/>
      </c>
      <c r="AF695" s="15" t="str" cm="1">
        <f t="array" ref="AF695">IF(OR($B695="",AF$2=""),"",Projetos!$K694/_xlfn.XLOOKUP(AF$2,Técnicos!$A$2:$A$100,IF(Projetos!AL694=1,Técnicos!$F$2:$F$100,IF(Projetos!AL694=2,Técnicos!$H$2:$H$100,Técnicos!$J$2:$J$100)),,0,1))</f>
        <v/>
      </c>
      <c r="AG695" s="15" t="str" cm="1">
        <f t="array" ref="AG695">IF(OR($B695="",AG$2=""),"",Projetos!$K694/_xlfn.XLOOKUP(AG$2,Técnicos!$A$2:$A$100,IF(Projetos!AM694=1,Técnicos!$F$2:$F$100,IF(Projetos!AM694=2,Técnicos!$H$2:$H$100,Técnicos!$J$2:$J$100)),,0,1))</f>
        <v/>
      </c>
      <c r="AH695" s="15" t="str" cm="1">
        <f t="array" ref="AH695">IF(OR($B695="",AH$2=""),"",Projetos!$K694/_xlfn.XLOOKUP(AH$2,Técnicos!$A$2:$A$100,IF(Projetos!AN694=1,Técnicos!$F$2:$F$100,IF(Projetos!AN694=2,Técnicos!$H$2:$H$100,Técnicos!$J$2:$J$100)),,0,1))</f>
        <v/>
      </c>
      <c r="AI695" s="15" t="str" cm="1">
        <f t="array" ref="AI695">IF(OR($B695="",AI$2=""),"",Projetos!$K694/_xlfn.XLOOKUP(AI$2,Técnicos!$A$2:$A$100,IF(Projetos!AO694=1,Técnicos!$F$2:$F$100,IF(Projetos!AO694=2,Técnicos!$H$2:$H$100,Técnicos!$J$2:$J$100)),,0,1))</f>
        <v/>
      </c>
      <c r="AJ695" s="15" t="str" cm="1">
        <f t="array" ref="AJ695">IF(OR($B695="",AJ$2=""),"",Projetos!$K694/_xlfn.XLOOKUP(AJ$2,Técnicos!$A$2:$A$100,IF(Projetos!AP694=1,Técnicos!$F$2:$F$100,IF(Projetos!AP694=2,Técnicos!$H$2:$H$100,Técnicos!$J$2:$J$100)),,0,1))</f>
        <v/>
      </c>
      <c r="AK695" s="15" t="str" cm="1">
        <f t="array" ref="AK695">IF(OR($B695="",AK$2=""),"",Projetos!$K694/_xlfn.XLOOKUP(AK$2,Técnicos!$A$2:$A$100,IF(Projetos!AQ694=1,Técnicos!$F$2:$F$100,IF(Projetos!AQ694=2,Técnicos!$H$2:$H$100,Técnicos!$J$2:$J$100)),,0,1))</f>
        <v/>
      </c>
    </row>
    <row r="696" spans="3:37" x14ac:dyDescent="0.3">
      <c r="C696" s="15" t="str" cm="1">
        <f t="array" ref="C696">IF(OR($B696="",C$2=""),"",Projetos!$K695/_xlfn.XLOOKUP(C$2,Técnicos!$A$2:$A$100,IF(Projetos!I695=1,Técnicos!$F$2:$F$100,IF(Projetos!I695=2,Técnicos!$H$2:$H$100,Técnicos!$J$2:$J$100)),,0,1))</f>
        <v/>
      </c>
      <c r="D696" s="15" t="str" cm="1">
        <f t="array" ref="D696">IF(OR($B696="",D$2=""),"",Projetos!$K695/_xlfn.XLOOKUP(D$2,Técnicos!$A$2:$A$100,IF(Projetos!J695=1,Técnicos!$F$2:$F$100,IF(Projetos!J695=2,Técnicos!$H$2:$H$100,Técnicos!$J$2:$J$100)),,0,1))</f>
        <v/>
      </c>
      <c r="E696" s="15" t="str" cm="1">
        <f t="array" ref="E696">IF(OR($B696="",E$2=""),"",Projetos!$K695/_xlfn.XLOOKUP(E$2,Técnicos!$A$2:$A$100,IF(Projetos!K695=1,Técnicos!$F$2:$F$100,IF(Projetos!K695=2,Técnicos!$H$2:$H$100,Técnicos!$J$2:$J$100)),,0,1))</f>
        <v/>
      </c>
      <c r="F696" s="15" t="str" cm="1">
        <f t="array" ref="F696">IF(OR($B696="",F$2=""),"",Projetos!$K695/_xlfn.XLOOKUP(F$2,Técnicos!$A$2:$A$100,IF(Projetos!L695=1,Técnicos!$F$2:$F$100,IF(Projetos!L695=2,Técnicos!$H$2:$H$100,Técnicos!$J$2:$J$100)),,0,1))</f>
        <v/>
      </c>
      <c r="G696" s="15" t="str" cm="1">
        <f t="array" ref="G696">IF(OR($B696="",G$2=""),"",Projetos!$K695/_xlfn.XLOOKUP(G$2,Técnicos!$A$2:$A$100,IF(Projetos!M695=1,Técnicos!$F$2:$F$100,IF(Projetos!M695=2,Técnicos!$H$2:$H$100,Técnicos!$J$2:$J$100)),,0,1))</f>
        <v/>
      </c>
      <c r="H696" s="15" t="str" cm="1">
        <f t="array" ref="H696">IF(OR($B696="",H$2=""),"",Projetos!$K695/_xlfn.XLOOKUP(H$2,Técnicos!$A$2:$A$100,IF(Projetos!N695=1,Técnicos!$F$2:$F$100,IF(Projetos!N695=2,Técnicos!$H$2:$H$100,Técnicos!$J$2:$J$100)),,0,1))</f>
        <v/>
      </c>
      <c r="I696" s="15" t="str" cm="1">
        <f t="array" ref="I696">IF(OR($B696="",I$2=""),"",Projetos!$K695/_xlfn.XLOOKUP(I$2,Técnicos!$A$2:$A$100,IF(Projetos!O695=1,Técnicos!$F$2:$F$100,IF(Projetos!O695=2,Técnicos!$H$2:$H$100,Técnicos!$J$2:$J$100)),,0,1))</f>
        <v/>
      </c>
      <c r="J696" s="15" t="str" cm="1">
        <f t="array" ref="J696">IF(OR($B696="",J$2=""),"",Projetos!$K695/_xlfn.XLOOKUP(J$2,Técnicos!$A$2:$A$100,IF(Projetos!P695=1,Técnicos!$F$2:$F$100,IF(Projetos!P695=2,Técnicos!$H$2:$H$100,Técnicos!$J$2:$J$100)),,0,1))</f>
        <v/>
      </c>
      <c r="K696" s="15" t="str" cm="1">
        <f t="array" ref="K696">IF(OR($B696="",K$2=""),"",Projetos!$K695/_xlfn.XLOOKUP(K$2,Técnicos!$A$2:$A$100,IF(Projetos!Q695=1,Técnicos!$F$2:$F$100,IF(Projetos!Q695=2,Técnicos!$H$2:$H$100,Técnicos!$J$2:$J$100)),,0,1))</f>
        <v/>
      </c>
      <c r="L696" s="15" t="str" cm="1">
        <f t="array" ref="L696">IF(OR($B696="",L$2=""),"",Projetos!$K695/_xlfn.XLOOKUP(L$2,Técnicos!$A$2:$A$100,IF(Projetos!R695=1,Técnicos!$F$2:$F$100,IF(Projetos!R695=2,Técnicos!$H$2:$H$100,Técnicos!$J$2:$J$100)),,0,1))</f>
        <v/>
      </c>
      <c r="M696" s="15" t="str" cm="1">
        <f t="array" ref="M696">IF(OR($B696="",M$2=""),"",Projetos!$K695/_xlfn.XLOOKUP(M$2,Técnicos!$A$2:$A$100,IF(Projetos!S695=1,Técnicos!$F$2:$F$100,IF(Projetos!S695=2,Técnicos!$H$2:$H$100,Técnicos!$J$2:$J$100)),,0,1))</f>
        <v/>
      </c>
      <c r="N696" s="15" t="str" cm="1">
        <f t="array" ref="N696">IF(OR($B696="",N$2=""),"",Projetos!$K695/_xlfn.XLOOKUP(N$2,Técnicos!$A$2:$A$100,IF(Projetos!T695=1,Técnicos!$F$2:$F$100,IF(Projetos!T695=2,Técnicos!$H$2:$H$100,Técnicos!$J$2:$J$100)),,0,1))</f>
        <v/>
      </c>
      <c r="O696" s="15" t="str" cm="1">
        <f t="array" ref="O696">IF(OR($B696="",O$2=""),"",Projetos!$K695/_xlfn.XLOOKUP(O$2,Técnicos!$A$2:$A$100,IF(Projetos!U695=1,Técnicos!$F$2:$F$100,IF(Projetos!U695=2,Técnicos!$H$2:$H$100,Técnicos!$J$2:$J$100)),,0,1))</f>
        <v/>
      </c>
      <c r="P696" s="15" t="str" cm="1">
        <f t="array" ref="P696">IF(OR($B696="",P$2=""),"",Projetos!$K695/_xlfn.XLOOKUP(P$2,Técnicos!$A$2:$A$100,IF(Projetos!V695=1,Técnicos!$F$2:$F$100,IF(Projetos!V695=2,Técnicos!$H$2:$H$100,Técnicos!$J$2:$J$100)),,0,1))</f>
        <v/>
      </c>
      <c r="Q696" s="15" t="str" cm="1">
        <f t="array" ref="Q696">IF(OR($B696="",Q$2=""),"",Projetos!$K695/_xlfn.XLOOKUP(Q$2,Técnicos!$A$2:$A$100,IF(Projetos!W695=1,Técnicos!$F$2:$F$100,IF(Projetos!W695=2,Técnicos!$H$2:$H$100,Técnicos!$J$2:$J$100)),,0,1))</f>
        <v/>
      </c>
      <c r="R696" s="15" t="str" cm="1">
        <f t="array" ref="R696">IF(OR($B696="",R$2=""),"",Projetos!$K695/_xlfn.XLOOKUP(R$2,Técnicos!$A$2:$A$100,IF(Projetos!X695=1,Técnicos!$F$2:$F$100,IF(Projetos!X695=2,Técnicos!$H$2:$H$100,Técnicos!$J$2:$J$100)),,0,1))</f>
        <v/>
      </c>
      <c r="S696" s="15" t="str" cm="1">
        <f t="array" ref="S696">IF(OR($B696="",S$2=""),"",Projetos!$K695/_xlfn.XLOOKUP(S$2,Técnicos!$A$2:$A$100,IF(Projetos!Y695=1,Técnicos!$F$2:$F$100,IF(Projetos!Y695=2,Técnicos!$H$2:$H$100,Técnicos!$J$2:$J$100)),,0,1))</f>
        <v/>
      </c>
      <c r="T696" s="15" t="str" cm="1">
        <f t="array" ref="T696">IF(OR($B696="",T$2=""),"",Projetos!$K695/_xlfn.XLOOKUP(T$2,Técnicos!$A$2:$A$100,IF(Projetos!Z695=1,Técnicos!$F$2:$F$100,IF(Projetos!Z695=2,Técnicos!$H$2:$H$100,Técnicos!$J$2:$J$100)),,0,1))</f>
        <v/>
      </c>
      <c r="U696" s="15" t="str" cm="1">
        <f t="array" ref="U696">IF(OR($B696="",U$2=""),"",Projetos!$K695/_xlfn.XLOOKUP(U$2,Técnicos!$A$2:$A$100,IF(Projetos!AA695=1,Técnicos!$F$2:$F$100,IF(Projetos!AA695=2,Técnicos!$H$2:$H$100,Técnicos!$J$2:$J$100)),,0,1))</f>
        <v/>
      </c>
      <c r="V696" s="15" t="str" cm="1">
        <f t="array" ref="V696">IF(OR($B696="",V$2=""),"",Projetos!$K695/_xlfn.XLOOKUP(V$2,Técnicos!$A$2:$A$100,IF(Projetos!AB695=1,Técnicos!$F$2:$F$100,IF(Projetos!AB695=2,Técnicos!$H$2:$H$100,Técnicos!$J$2:$J$100)),,0,1))</f>
        <v/>
      </c>
      <c r="W696" s="15" t="str" cm="1">
        <f t="array" ref="W696">IF(OR($B696="",W$2=""),"",Projetos!$K695/_xlfn.XLOOKUP(W$2,Técnicos!$A$2:$A$100,IF(Projetos!AC695=1,Técnicos!$F$2:$F$100,IF(Projetos!AC695=2,Técnicos!$H$2:$H$100,Técnicos!$J$2:$J$100)),,0,1))</f>
        <v/>
      </c>
      <c r="X696" s="15" t="str" cm="1">
        <f t="array" ref="X696">IF(OR($B696="",X$2=""),"",Projetos!$K695/_xlfn.XLOOKUP(X$2,Técnicos!$A$2:$A$100,IF(Projetos!AD695=1,Técnicos!$F$2:$F$100,IF(Projetos!AD695=2,Técnicos!$H$2:$H$100,Técnicos!$J$2:$J$100)),,0,1))</f>
        <v/>
      </c>
      <c r="Y696" s="15" t="str" cm="1">
        <f t="array" ref="Y696">IF(OR($B696="",Y$2=""),"",Projetos!$K695/_xlfn.XLOOKUP(Y$2,Técnicos!$A$2:$A$100,IF(Projetos!AE695=1,Técnicos!$F$2:$F$100,IF(Projetos!AE695=2,Técnicos!$H$2:$H$100,Técnicos!$J$2:$J$100)),,0,1))</f>
        <v/>
      </c>
      <c r="Z696" s="15" t="str" cm="1">
        <f t="array" ref="Z696">IF(OR($B696="",Z$2=""),"",Projetos!$K695/_xlfn.XLOOKUP(Z$2,Técnicos!$A$2:$A$100,IF(Projetos!AF695=1,Técnicos!$F$2:$F$100,IF(Projetos!AF695=2,Técnicos!$H$2:$H$100,Técnicos!$J$2:$J$100)),,0,1))</f>
        <v/>
      </c>
      <c r="AA696" s="15" t="str" cm="1">
        <f t="array" ref="AA696">IF(OR($B696="",AA$2=""),"",Projetos!$K695/_xlfn.XLOOKUP(AA$2,Técnicos!$A$2:$A$100,IF(Projetos!AG695=1,Técnicos!$F$2:$F$100,IF(Projetos!AG695=2,Técnicos!$H$2:$H$100,Técnicos!$J$2:$J$100)),,0,1))</f>
        <v/>
      </c>
      <c r="AB696" s="15" t="str" cm="1">
        <f t="array" ref="AB696">IF(OR($B696="",AB$2=""),"",Projetos!$K695/_xlfn.XLOOKUP(AB$2,Técnicos!$A$2:$A$100,IF(Projetos!AH695=1,Técnicos!$F$2:$F$100,IF(Projetos!AH695=2,Técnicos!$H$2:$H$100,Técnicos!$J$2:$J$100)),,0,1))</f>
        <v/>
      </c>
      <c r="AC696" s="15" t="str" cm="1">
        <f t="array" ref="AC696">IF(OR($B696="",AC$2=""),"",Projetos!$K695/_xlfn.XLOOKUP(AC$2,Técnicos!$A$2:$A$100,IF(Projetos!AI695=1,Técnicos!$F$2:$F$100,IF(Projetos!AI695=2,Técnicos!$H$2:$H$100,Técnicos!$J$2:$J$100)),,0,1))</f>
        <v/>
      </c>
      <c r="AD696" s="15" t="str" cm="1">
        <f t="array" ref="AD696">IF(OR($B696="",AD$2=""),"",Projetos!$K695/_xlfn.XLOOKUP(AD$2,Técnicos!$A$2:$A$100,IF(Projetos!AJ695=1,Técnicos!$F$2:$F$100,IF(Projetos!AJ695=2,Técnicos!$H$2:$H$100,Técnicos!$J$2:$J$100)),,0,1))</f>
        <v/>
      </c>
      <c r="AE696" s="15" t="str" cm="1">
        <f t="array" ref="AE696">IF(OR($B696="",AE$2=""),"",Projetos!$K695/_xlfn.XLOOKUP(AE$2,Técnicos!$A$2:$A$100,IF(Projetos!AK695=1,Técnicos!$F$2:$F$100,IF(Projetos!AK695=2,Técnicos!$H$2:$H$100,Técnicos!$J$2:$J$100)),,0,1))</f>
        <v/>
      </c>
      <c r="AF696" s="15" t="str" cm="1">
        <f t="array" ref="AF696">IF(OR($B696="",AF$2=""),"",Projetos!$K695/_xlfn.XLOOKUP(AF$2,Técnicos!$A$2:$A$100,IF(Projetos!AL695=1,Técnicos!$F$2:$F$100,IF(Projetos!AL695=2,Técnicos!$H$2:$H$100,Técnicos!$J$2:$J$100)),,0,1))</f>
        <v/>
      </c>
      <c r="AG696" s="15" t="str" cm="1">
        <f t="array" ref="AG696">IF(OR($B696="",AG$2=""),"",Projetos!$K695/_xlfn.XLOOKUP(AG$2,Técnicos!$A$2:$A$100,IF(Projetos!AM695=1,Técnicos!$F$2:$F$100,IF(Projetos!AM695=2,Técnicos!$H$2:$H$100,Técnicos!$J$2:$J$100)),,0,1))</f>
        <v/>
      </c>
      <c r="AH696" s="15" t="str" cm="1">
        <f t="array" ref="AH696">IF(OR($B696="",AH$2=""),"",Projetos!$K695/_xlfn.XLOOKUP(AH$2,Técnicos!$A$2:$A$100,IF(Projetos!AN695=1,Técnicos!$F$2:$F$100,IF(Projetos!AN695=2,Técnicos!$H$2:$H$100,Técnicos!$J$2:$J$100)),,0,1))</f>
        <v/>
      </c>
      <c r="AI696" s="15" t="str" cm="1">
        <f t="array" ref="AI696">IF(OR($B696="",AI$2=""),"",Projetos!$K695/_xlfn.XLOOKUP(AI$2,Técnicos!$A$2:$A$100,IF(Projetos!AO695=1,Técnicos!$F$2:$F$100,IF(Projetos!AO695=2,Técnicos!$H$2:$H$100,Técnicos!$J$2:$J$100)),,0,1))</f>
        <v/>
      </c>
      <c r="AJ696" s="15" t="str" cm="1">
        <f t="array" ref="AJ696">IF(OR($B696="",AJ$2=""),"",Projetos!$K695/_xlfn.XLOOKUP(AJ$2,Técnicos!$A$2:$A$100,IF(Projetos!AP695=1,Técnicos!$F$2:$F$100,IF(Projetos!AP695=2,Técnicos!$H$2:$H$100,Técnicos!$J$2:$J$100)),,0,1))</f>
        <v/>
      </c>
      <c r="AK696" s="15" t="str" cm="1">
        <f t="array" ref="AK696">IF(OR($B696="",AK$2=""),"",Projetos!$K695/_xlfn.XLOOKUP(AK$2,Técnicos!$A$2:$A$100,IF(Projetos!AQ695=1,Técnicos!$F$2:$F$100,IF(Projetos!AQ695=2,Técnicos!$H$2:$H$100,Técnicos!$J$2:$J$100)),,0,1))</f>
        <v/>
      </c>
    </row>
    <row r="697" spans="3:37" x14ac:dyDescent="0.3">
      <c r="C697" s="15" t="str" cm="1">
        <f t="array" ref="C697">IF(OR($B697="",C$2=""),"",Projetos!$K696/_xlfn.XLOOKUP(C$2,Técnicos!$A$2:$A$100,IF(Projetos!I696=1,Técnicos!$F$2:$F$100,IF(Projetos!I696=2,Técnicos!$H$2:$H$100,Técnicos!$J$2:$J$100)),,0,1))</f>
        <v/>
      </c>
      <c r="D697" s="15" t="str" cm="1">
        <f t="array" ref="D697">IF(OR($B697="",D$2=""),"",Projetos!$K696/_xlfn.XLOOKUP(D$2,Técnicos!$A$2:$A$100,IF(Projetos!J696=1,Técnicos!$F$2:$F$100,IF(Projetos!J696=2,Técnicos!$H$2:$H$100,Técnicos!$J$2:$J$100)),,0,1))</f>
        <v/>
      </c>
      <c r="E697" s="15" t="str" cm="1">
        <f t="array" ref="E697">IF(OR($B697="",E$2=""),"",Projetos!$K696/_xlfn.XLOOKUP(E$2,Técnicos!$A$2:$A$100,IF(Projetos!K696=1,Técnicos!$F$2:$F$100,IF(Projetos!K696=2,Técnicos!$H$2:$H$100,Técnicos!$J$2:$J$100)),,0,1))</f>
        <v/>
      </c>
      <c r="F697" s="15" t="str" cm="1">
        <f t="array" ref="F697">IF(OR($B697="",F$2=""),"",Projetos!$K696/_xlfn.XLOOKUP(F$2,Técnicos!$A$2:$A$100,IF(Projetos!L696=1,Técnicos!$F$2:$F$100,IF(Projetos!L696=2,Técnicos!$H$2:$H$100,Técnicos!$J$2:$J$100)),,0,1))</f>
        <v/>
      </c>
      <c r="G697" s="15" t="str" cm="1">
        <f t="array" ref="G697">IF(OR($B697="",G$2=""),"",Projetos!$K696/_xlfn.XLOOKUP(G$2,Técnicos!$A$2:$A$100,IF(Projetos!M696=1,Técnicos!$F$2:$F$100,IF(Projetos!M696=2,Técnicos!$H$2:$H$100,Técnicos!$J$2:$J$100)),,0,1))</f>
        <v/>
      </c>
      <c r="H697" s="15" t="str" cm="1">
        <f t="array" ref="H697">IF(OR($B697="",H$2=""),"",Projetos!$K696/_xlfn.XLOOKUP(H$2,Técnicos!$A$2:$A$100,IF(Projetos!N696=1,Técnicos!$F$2:$F$100,IF(Projetos!N696=2,Técnicos!$H$2:$H$100,Técnicos!$J$2:$J$100)),,0,1))</f>
        <v/>
      </c>
      <c r="I697" s="15" t="str" cm="1">
        <f t="array" ref="I697">IF(OR($B697="",I$2=""),"",Projetos!$K696/_xlfn.XLOOKUP(I$2,Técnicos!$A$2:$A$100,IF(Projetos!O696=1,Técnicos!$F$2:$F$100,IF(Projetos!O696=2,Técnicos!$H$2:$H$100,Técnicos!$J$2:$J$100)),,0,1))</f>
        <v/>
      </c>
      <c r="J697" s="15" t="str" cm="1">
        <f t="array" ref="J697">IF(OR($B697="",J$2=""),"",Projetos!$K696/_xlfn.XLOOKUP(J$2,Técnicos!$A$2:$A$100,IF(Projetos!P696=1,Técnicos!$F$2:$F$100,IF(Projetos!P696=2,Técnicos!$H$2:$H$100,Técnicos!$J$2:$J$100)),,0,1))</f>
        <v/>
      </c>
      <c r="K697" s="15" t="str" cm="1">
        <f t="array" ref="K697">IF(OR($B697="",K$2=""),"",Projetos!$K696/_xlfn.XLOOKUP(K$2,Técnicos!$A$2:$A$100,IF(Projetos!Q696=1,Técnicos!$F$2:$F$100,IF(Projetos!Q696=2,Técnicos!$H$2:$H$100,Técnicos!$J$2:$J$100)),,0,1))</f>
        <v/>
      </c>
      <c r="L697" s="15" t="str" cm="1">
        <f t="array" ref="L697">IF(OR($B697="",L$2=""),"",Projetos!$K696/_xlfn.XLOOKUP(L$2,Técnicos!$A$2:$A$100,IF(Projetos!R696=1,Técnicos!$F$2:$F$100,IF(Projetos!R696=2,Técnicos!$H$2:$H$100,Técnicos!$J$2:$J$100)),,0,1))</f>
        <v/>
      </c>
      <c r="M697" s="15" t="str" cm="1">
        <f t="array" ref="M697">IF(OR($B697="",M$2=""),"",Projetos!$K696/_xlfn.XLOOKUP(M$2,Técnicos!$A$2:$A$100,IF(Projetos!S696=1,Técnicos!$F$2:$F$100,IF(Projetos!S696=2,Técnicos!$H$2:$H$100,Técnicos!$J$2:$J$100)),,0,1))</f>
        <v/>
      </c>
      <c r="N697" s="15" t="str" cm="1">
        <f t="array" ref="N697">IF(OR($B697="",N$2=""),"",Projetos!$K696/_xlfn.XLOOKUP(N$2,Técnicos!$A$2:$A$100,IF(Projetos!T696=1,Técnicos!$F$2:$F$100,IF(Projetos!T696=2,Técnicos!$H$2:$H$100,Técnicos!$J$2:$J$100)),,0,1))</f>
        <v/>
      </c>
      <c r="O697" s="15" t="str" cm="1">
        <f t="array" ref="O697">IF(OR($B697="",O$2=""),"",Projetos!$K696/_xlfn.XLOOKUP(O$2,Técnicos!$A$2:$A$100,IF(Projetos!U696=1,Técnicos!$F$2:$F$100,IF(Projetos!U696=2,Técnicos!$H$2:$H$100,Técnicos!$J$2:$J$100)),,0,1))</f>
        <v/>
      </c>
      <c r="P697" s="15" t="str" cm="1">
        <f t="array" ref="P697">IF(OR($B697="",P$2=""),"",Projetos!$K696/_xlfn.XLOOKUP(P$2,Técnicos!$A$2:$A$100,IF(Projetos!V696=1,Técnicos!$F$2:$F$100,IF(Projetos!V696=2,Técnicos!$H$2:$H$100,Técnicos!$J$2:$J$100)),,0,1))</f>
        <v/>
      </c>
      <c r="Q697" s="15" t="str" cm="1">
        <f t="array" ref="Q697">IF(OR($B697="",Q$2=""),"",Projetos!$K696/_xlfn.XLOOKUP(Q$2,Técnicos!$A$2:$A$100,IF(Projetos!W696=1,Técnicos!$F$2:$F$100,IF(Projetos!W696=2,Técnicos!$H$2:$H$100,Técnicos!$J$2:$J$100)),,0,1))</f>
        <v/>
      </c>
      <c r="R697" s="15" t="str" cm="1">
        <f t="array" ref="R697">IF(OR($B697="",R$2=""),"",Projetos!$K696/_xlfn.XLOOKUP(R$2,Técnicos!$A$2:$A$100,IF(Projetos!X696=1,Técnicos!$F$2:$F$100,IF(Projetos!X696=2,Técnicos!$H$2:$H$100,Técnicos!$J$2:$J$100)),,0,1))</f>
        <v/>
      </c>
      <c r="S697" s="15" t="str" cm="1">
        <f t="array" ref="S697">IF(OR($B697="",S$2=""),"",Projetos!$K696/_xlfn.XLOOKUP(S$2,Técnicos!$A$2:$A$100,IF(Projetos!Y696=1,Técnicos!$F$2:$F$100,IF(Projetos!Y696=2,Técnicos!$H$2:$H$100,Técnicos!$J$2:$J$100)),,0,1))</f>
        <v/>
      </c>
      <c r="T697" s="15" t="str" cm="1">
        <f t="array" ref="T697">IF(OR($B697="",T$2=""),"",Projetos!$K696/_xlfn.XLOOKUP(T$2,Técnicos!$A$2:$A$100,IF(Projetos!Z696=1,Técnicos!$F$2:$F$100,IF(Projetos!Z696=2,Técnicos!$H$2:$H$100,Técnicos!$J$2:$J$100)),,0,1))</f>
        <v/>
      </c>
      <c r="U697" s="15" t="str" cm="1">
        <f t="array" ref="U697">IF(OR($B697="",U$2=""),"",Projetos!$K696/_xlfn.XLOOKUP(U$2,Técnicos!$A$2:$A$100,IF(Projetos!AA696=1,Técnicos!$F$2:$F$100,IF(Projetos!AA696=2,Técnicos!$H$2:$H$100,Técnicos!$J$2:$J$100)),,0,1))</f>
        <v/>
      </c>
      <c r="V697" s="15" t="str" cm="1">
        <f t="array" ref="V697">IF(OR($B697="",V$2=""),"",Projetos!$K696/_xlfn.XLOOKUP(V$2,Técnicos!$A$2:$A$100,IF(Projetos!AB696=1,Técnicos!$F$2:$F$100,IF(Projetos!AB696=2,Técnicos!$H$2:$H$100,Técnicos!$J$2:$J$100)),,0,1))</f>
        <v/>
      </c>
      <c r="W697" s="15" t="str" cm="1">
        <f t="array" ref="W697">IF(OR($B697="",W$2=""),"",Projetos!$K696/_xlfn.XLOOKUP(W$2,Técnicos!$A$2:$A$100,IF(Projetos!AC696=1,Técnicos!$F$2:$F$100,IF(Projetos!AC696=2,Técnicos!$H$2:$H$100,Técnicos!$J$2:$J$100)),,0,1))</f>
        <v/>
      </c>
      <c r="X697" s="15" t="str" cm="1">
        <f t="array" ref="X697">IF(OR($B697="",X$2=""),"",Projetos!$K696/_xlfn.XLOOKUP(X$2,Técnicos!$A$2:$A$100,IF(Projetos!AD696=1,Técnicos!$F$2:$F$100,IF(Projetos!AD696=2,Técnicos!$H$2:$H$100,Técnicos!$J$2:$J$100)),,0,1))</f>
        <v/>
      </c>
      <c r="Y697" s="15" t="str" cm="1">
        <f t="array" ref="Y697">IF(OR($B697="",Y$2=""),"",Projetos!$K696/_xlfn.XLOOKUP(Y$2,Técnicos!$A$2:$A$100,IF(Projetos!AE696=1,Técnicos!$F$2:$F$100,IF(Projetos!AE696=2,Técnicos!$H$2:$H$100,Técnicos!$J$2:$J$100)),,0,1))</f>
        <v/>
      </c>
      <c r="Z697" s="15" t="str" cm="1">
        <f t="array" ref="Z697">IF(OR($B697="",Z$2=""),"",Projetos!$K696/_xlfn.XLOOKUP(Z$2,Técnicos!$A$2:$A$100,IF(Projetos!AF696=1,Técnicos!$F$2:$F$100,IF(Projetos!AF696=2,Técnicos!$H$2:$H$100,Técnicos!$J$2:$J$100)),,0,1))</f>
        <v/>
      </c>
      <c r="AA697" s="15" t="str" cm="1">
        <f t="array" ref="AA697">IF(OR($B697="",AA$2=""),"",Projetos!$K696/_xlfn.XLOOKUP(AA$2,Técnicos!$A$2:$A$100,IF(Projetos!AG696=1,Técnicos!$F$2:$F$100,IF(Projetos!AG696=2,Técnicos!$H$2:$H$100,Técnicos!$J$2:$J$100)),,0,1))</f>
        <v/>
      </c>
      <c r="AB697" s="15" t="str" cm="1">
        <f t="array" ref="AB697">IF(OR($B697="",AB$2=""),"",Projetos!$K696/_xlfn.XLOOKUP(AB$2,Técnicos!$A$2:$A$100,IF(Projetos!AH696=1,Técnicos!$F$2:$F$100,IF(Projetos!AH696=2,Técnicos!$H$2:$H$100,Técnicos!$J$2:$J$100)),,0,1))</f>
        <v/>
      </c>
      <c r="AC697" s="15" t="str" cm="1">
        <f t="array" ref="AC697">IF(OR($B697="",AC$2=""),"",Projetos!$K696/_xlfn.XLOOKUP(AC$2,Técnicos!$A$2:$A$100,IF(Projetos!AI696=1,Técnicos!$F$2:$F$100,IF(Projetos!AI696=2,Técnicos!$H$2:$H$100,Técnicos!$J$2:$J$100)),,0,1))</f>
        <v/>
      </c>
      <c r="AD697" s="15" t="str" cm="1">
        <f t="array" ref="AD697">IF(OR($B697="",AD$2=""),"",Projetos!$K696/_xlfn.XLOOKUP(AD$2,Técnicos!$A$2:$A$100,IF(Projetos!AJ696=1,Técnicos!$F$2:$F$100,IF(Projetos!AJ696=2,Técnicos!$H$2:$H$100,Técnicos!$J$2:$J$100)),,0,1))</f>
        <v/>
      </c>
      <c r="AE697" s="15" t="str" cm="1">
        <f t="array" ref="AE697">IF(OR($B697="",AE$2=""),"",Projetos!$K696/_xlfn.XLOOKUP(AE$2,Técnicos!$A$2:$A$100,IF(Projetos!AK696=1,Técnicos!$F$2:$F$100,IF(Projetos!AK696=2,Técnicos!$H$2:$H$100,Técnicos!$J$2:$J$100)),,0,1))</f>
        <v/>
      </c>
      <c r="AF697" s="15" t="str" cm="1">
        <f t="array" ref="AF697">IF(OR($B697="",AF$2=""),"",Projetos!$K696/_xlfn.XLOOKUP(AF$2,Técnicos!$A$2:$A$100,IF(Projetos!AL696=1,Técnicos!$F$2:$F$100,IF(Projetos!AL696=2,Técnicos!$H$2:$H$100,Técnicos!$J$2:$J$100)),,0,1))</f>
        <v/>
      </c>
      <c r="AG697" s="15" t="str" cm="1">
        <f t="array" ref="AG697">IF(OR($B697="",AG$2=""),"",Projetos!$K696/_xlfn.XLOOKUP(AG$2,Técnicos!$A$2:$A$100,IF(Projetos!AM696=1,Técnicos!$F$2:$F$100,IF(Projetos!AM696=2,Técnicos!$H$2:$H$100,Técnicos!$J$2:$J$100)),,0,1))</f>
        <v/>
      </c>
      <c r="AH697" s="15" t="str" cm="1">
        <f t="array" ref="AH697">IF(OR($B697="",AH$2=""),"",Projetos!$K696/_xlfn.XLOOKUP(AH$2,Técnicos!$A$2:$A$100,IF(Projetos!AN696=1,Técnicos!$F$2:$F$100,IF(Projetos!AN696=2,Técnicos!$H$2:$H$100,Técnicos!$J$2:$J$100)),,0,1))</f>
        <v/>
      </c>
      <c r="AI697" s="15" t="str" cm="1">
        <f t="array" ref="AI697">IF(OR($B697="",AI$2=""),"",Projetos!$K696/_xlfn.XLOOKUP(AI$2,Técnicos!$A$2:$A$100,IF(Projetos!AO696=1,Técnicos!$F$2:$F$100,IF(Projetos!AO696=2,Técnicos!$H$2:$H$100,Técnicos!$J$2:$J$100)),,0,1))</f>
        <v/>
      </c>
      <c r="AJ697" s="15" t="str" cm="1">
        <f t="array" ref="AJ697">IF(OR($B697="",AJ$2=""),"",Projetos!$K696/_xlfn.XLOOKUP(AJ$2,Técnicos!$A$2:$A$100,IF(Projetos!AP696=1,Técnicos!$F$2:$F$100,IF(Projetos!AP696=2,Técnicos!$H$2:$H$100,Técnicos!$J$2:$J$100)),,0,1))</f>
        <v/>
      </c>
      <c r="AK697" s="15" t="str" cm="1">
        <f t="array" ref="AK697">IF(OR($B697="",AK$2=""),"",Projetos!$K696/_xlfn.XLOOKUP(AK$2,Técnicos!$A$2:$A$100,IF(Projetos!AQ696=1,Técnicos!$F$2:$F$100,IF(Projetos!AQ696=2,Técnicos!$H$2:$H$100,Técnicos!$J$2:$J$100)),,0,1))</f>
        <v/>
      </c>
    </row>
    <row r="698" spans="3:37" x14ac:dyDescent="0.3">
      <c r="C698" s="15" t="str" cm="1">
        <f t="array" ref="C698">IF(OR($B698="",C$2=""),"",Projetos!$K697/_xlfn.XLOOKUP(C$2,Técnicos!$A$2:$A$100,IF(Projetos!I697=1,Técnicos!$F$2:$F$100,IF(Projetos!I697=2,Técnicos!$H$2:$H$100,Técnicos!$J$2:$J$100)),,0,1))</f>
        <v/>
      </c>
      <c r="D698" s="15" t="str" cm="1">
        <f t="array" ref="D698">IF(OR($B698="",D$2=""),"",Projetos!$K697/_xlfn.XLOOKUP(D$2,Técnicos!$A$2:$A$100,IF(Projetos!J697=1,Técnicos!$F$2:$F$100,IF(Projetos!J697=2,Técnicos!$H$2:$H$100,Técnicos!$J$2:$J$100)),,0,1))</f>
        <v/>
      </c>
      <c r="E698" s="15" t="str" cm="1">
        <f t="array" ref="E698">IF(OR($B698="",E$2=""),"",Projetos!$K697/_xlfn.XLOOKUP(E$2,Técnicos!$A$2:$A$100,IF(Projetos!K697=1,Técnicos!$F$2:$F$100,IF(Projetos!K697=2,Técnicos!$H$2:$H$100,Técnicos!$J$2:$J$100)),,0,1))</f>
        <v/>
      </c>
      <c r="F698" s="15" t="str" cm="1">
        <f t="array" ref="F698">IF(OR($B698="",F$2=""),"",Projetos!$K697/_xlfn.XLOOKUP(F$2,Técnicos!$A$2:$A$100,IF(Projetos!L697=1,Técnicos!$F$2:$F$100,IF(Projetos!L697=2,Técnicos!$H$2:$H$100,Técnicos!$J$2:$J$100)),,0,1))</f>
        <v/>
      </c>
      <c r="G698" s="15" t="str" cm="1">
        <f t="array" ref="G698">IF(OR($B698="",G$2=""),"",Projetos!$K697/_xlfn.XLOOKUP(G$2,Técnicos!$A$2:$A$100,IF(Projetos!M697=1,Técnicos!$F$2:$F$100,IF(Projetos!M697=2,Técnicos!$H$2:$H$100,Técnicos!$J$2:$J$100)),,0,1))</f>
        <v/>
      </c>
      <c r="H698" s="15" t="str" cm="1">
        <f t="array" ref="H698">IF(OR($B698="",H$2=""),"",Projetos!$K697/_xlfn.XLOOKUP(H$2,Técnicos!$A$2:$A$100,IF(Projetos!N697=1,Técnicos!$F$2:$F$100,IF(Projetos!N697=2,Técnicos!$H$2:$H$100,Técnicos!$J$2:$J$100)),,0,1))</f>
        <v/>
      </c>
      <c r="I698" s="15" t="str" cm="1">
        <f t="array" ref="I698">IF(OR($B698="",I$2=""),"",Projetos!$K697/_xlfn.XLOOKUP(I$2,Técnicos!$A$2:$A$100,IF(Projetos!O697=1,Técnicos!$F$2:$F$100,IF(Projetos!O697=2,Técnicos!$H$2:$H$100,Técnicos!$J$2:$J$100)),,0,1))</f>
        <v/>
      </c>
      <c r="J698" s="15" t="str" cm="1">
        <f t="array" ref="J698">IF(OR($B698="",J$2=""),"",Projetos!$K697/_xlfn.XLOOKUP(J$2,Técnicos!$A$2:$A$100,IF(Projetos!P697=1,Técnicos!$F$2:$F$100,IF(Projetos!P697=2,Técnicos!$H$2:$H$100,Técnicos!$J$2:$J$100)),,0,1))</f>
        <v/>
      </c>
      <c r="K698" s="15" t="str" cm="1">
        <f t="array" ref="K698">IF(OR($B698="",K$2=""),"",Projetos!$K697/_xlfn.XLOOKUP(K$2,Técnicos!$A$2:$A$100,IF(Projetos!Q697=1,Técnicos!$F$2:$F$100,IF(Projetos!Q697=2,Técnicos!$H$2:$H$100,Técnicos!$J$2:$J$100)),,0,1))</f>
        <v/>
      </c>
      <c r="L698" s="15" t="str" cm="1">
        <f t="array" ref="L698">IF(OR($B698="",L$2=""),"",Projetos!$K697/_xlfn.XLOOKUP(L$2,Técnicos!$A$2:$A$100,IF(Projetos!R697=1,Técnicos!$F$2:$F$100,IF(Projetos!R697=2,Técnicos!$H$2:$H$100,Técnicos!$J$2:$J$100)),,0,1))</f>
        <v/>
      </c>
      <c r="M698" s="15" t="str" cm="1">
        <f t="array" ref="M698">IF(OR($B698="",M$2=""),"",Projetos!$K697/_xlfn.XLOOKUP(M$2,Técnicos!$A$2:$A$100,IF(Projetos!S697=1,Técnicos!$F$2:$F$100,IF(Projetos!S697=2,Técnicos!$H$2:$H$100,Técnicos!$J$2:$J$100)),,0,1))</f>
        <v/>
      </c>
      <c r="N698" s="15" t="str" cm="1">
        <f t="array" ref="N698">IF(OR($B698="",N$2=""),"",Projetos!$K697/_xlfn.XLOOKUP(N$2,Técnicos!$A$2:$A$100,IF(Projetos!T697=1,Técnicos!$F$2:$F$100,IF(Projetos!T697=2,Técnicos!$H$2:$H$100,Técnicos!$J$2:$J$100)),,0,1))</f>
        <v/>
      </c>
      <c r="O698" s="15" t="str" cm="1">
        <f t="array" ref="O698">IF(OR($B698="",O$2=""),"",Projetos!$K697/_xlfn.XLOOKUP(O$2,Técnicos!$A$2:$A$100,IF(Projetos!U697=1,Técnicos!$F$2:$F$100,IF(Projetos!U697=2,Técnicos!$H$2:$H$100,Técnicos!$J$2:$J$100)),,0,1))</f>
        <v/>
      </c>
      <c r="P698" s="15" t="str" cm="1">
        <f t="array" ref="P698">IF(OR($B698="",P$2=""),"",Projetos!$K697/_xlfn.XLOOKUP(P$2,Técnicos!$A$2:$A$100,IF(Projetos!V697=1,Técnicos!$F$2:$F$100,IF(Projetos!V697=2,Técnicos!$H$2:$H$100,Técnicos!$J$2:$J$100)),,0,1))</f>
        <v/>
      </c>
      <c r="Q698" s="15" t="str" cm="1">
        <f t="array" ref="Q698">IF(OR($B698="",Q$2=""),"",Projetos!$K697/_xlfn.XLOOKUP(Q$2,Técnicos!$A$2:$A$100,IF(Projetos!W697=1,Técnicos!$F$2:$F$100,IF(Projetos!W697=2,Técnicos!$H$2:$H$100,Técnicos!$J$2:$J$100)),,0,1))</f>
        <v/>
      </c>
      <c r="R698" s="15" t="str" cm="1">
        <f t="array" ref="R698">IF(OR($B698="",R$2=""),"",Projetos!$K697/_xlfn.XLOOKUP(R$2,Técnicos!$A$2:$A$100,IF(Projetos!X697=1,Técnicos!$F$2:$F$100,IF(Projetos!X697=2,Técnicos!$H$2:$H$100,Técnicos!$J$2:$J$100)),,0,1))</f>
        <v/>
      </c>
      <c r="S698" s="15" t="str" cm="1">
        <f t="array" ref="S698">IF(OR($B698="",S$2=""),"",Projetos!$K697/_xlfn.XLOOKUP(S$2,Técnicos!$A$2:$A$100,IF(Projetos!Y697=1,Técnicos!$F$2:$F$100,IF(Projetos!Y697=2,Técnicos!$H$2:$H$100,Técnicos!$J$2:$J$100)),,0,1))</f>
        <v/>
      </c>
      <c r="T698" s="15" t="str" cm="1">
        <f t="array" ref="T698">IF(OR($B698="",T$2=""),"",Projetos!$K697/_xlfn.XLOOKUP(T$2,Técnicos!$A$2:$A$100,IF(Projetos!Z697=1,Técnicos!$F$2:$F$100,IF(Projetos!Z697=2,Técnicos!$H$2:$H$100,Técnicos!$J$2:$J$100)),,0,1))</f>
        <v/>
      </c>
      <c r="U698" s="15" t="str" cm="1">
        <f t="array" ref="U698">IF(OR($B698="",U$2=""),"",Projetos!$K697/_xlfn.XLOOKUP(U$2,Técnicos!$A$2:$A$100,IF(Projetos!AA697=1,Técnicos!$F$2:$F$100,IF(Projetos!AA697=2,Técnicos!$H$2:$H$100,Técnicos!$J$2:$J$100)),,0,1))</f>
        <v/>
      </c>
      <c r="V698" s="15" t="str" cm="1">
        <f t="array" ref="V698">IF(OR($B698="",V$2=""),"",Projetos!$K697/_xlfn.XLOOKUP(V$2,Técnicos!$A$2:$A$100,IF(Projetos!AB697=1,Técnicos!$F$2:$F$100,IF(Projetos!AB697=2,Técnicos!$H$2:$H$100,Técnicos!$J$2:$J$100)),,0,1))</f>
        <v/>
      </c>
      <c r="W698" s="15" t="str" cm="1">
        <f t="array" ref="W698">IF(OR($B698="",W$2=""),"",Projetos!$K697/_xlfn.XLOOKUP(W$2,Técnicos!$A$2:$A$100,IF(Projetos!AC697=1,Técnicos!$F$2:$F$100,IF(Projetos!AC697=2,Técnicos!$H$2:$H$100,Técnicos!$J$2:$J$100)),,0,1))</f>
        <v/>
      </c>
      <c r="X698" s="15" t="str" cm="1">
        <f t="array" ref="X698">IF(OR($B698="",X$2=""),"",Projetos!$K697/_xlfn.XLOOKUP(X$2,Técnicos!$A$2:$A$100,IF(Projetos!AD697=1,Técnicos!$F$2:$F$100,IF(Projetos!AD697=2,Técnicos!$H$2:$H$100,Técnicos!$J$2:$J$100)),,0,1))</f>
        <v/>
      </c>
      <c r="Y698" s="15" t="str" cm="1">
        <f t="array" ref="Y698">IF(OR($B698="",Y$2=""),"",Projetos!$K697/_xlfn.XLOOKUP(Y$2,Técnicos!$A$2:$A$100,IF(Projetos!AE697=1,Técnicos!$F$2:$F$100,IF(Projetos!AE697=2,Técnicos!$H$2:$H$100,Técnicos!$J$2:$J$100)),,0,1))</f>
        <v/>
      </c>
      <c r="Z698" s="15" t="str" cm="1">
        <f t="array" ref="Z698">IF(OR($B698="",Z$2=""),"",Projetos!$K697/_xlfn.XLOOKUP(Z$2,Técnicos!$A$2:$A$100,IF(Projetos!AF697=1,Técnicos!$F$2:$F$100,IF(Projetos!AF697=2,Técnicos!$H$2:$H$100,Técnicos!$J$2:$J$100)),,0,1))</f>
        <v/>
      </c>
      <c r="AA698" s="15" t="str" cm="1">
        <f t="array" ref="AA698">IF(OR($B698="",AA$2=""),"",Projetos!$K697/_xlfn.XLOOKUP(AA$2,Técnicos!$A$2:$A$100,IF(Projetos!AG697=1,Técnicos!$F$2:$F$100,IF(Projetos!AG697=2,Técnicos!$H$2:$H$100,Técnicos!$J$2:$J$100)),,0,1))</f>
        <v/>
      </c>
      <c r="AB698" s="15" t="str" cm="1">
        <f t="array" ref="AB698">IF(OR($B698="",AB$2=""),"",Projetos!$K697/_xlfn.XLOOKUP(AB$2,Técnicos!$A$2:$A$100,IF(Projetos!AH697=1,Técnicos!$F$2:$F$100,IF(Projetos!AH697=2,Técnicos!$H$2:$H$100,Técnicos!$J$2:$J$100)),,0,1))</f>
        <v/>
      </c>
      <c r="AC698" s="15" t="str" cm="1">
        <f t="array" ref="AC698">IF(OR($B698="",AC$2=""),"",Projetos!$K697/_xlfn.XLOOKUP(AC$2,Técnicos!$A$2:$A$100,IF(Projetos!AI697=1,Técnicos!$F$2:$F$100,IF(Projetos!AI697=2,Técnicos!$H$2:$H$100,Técnicos!$J$2:$J$100)),,0,1))</f>
        <v/>
      </c>
      <c r="AD698" s="15" t="str" cm="1">
        <f t="array" ref="AD698">IF(OR($B698="",AD$2=""),"",Projetos!$K697/_xlfn.XLOOKUP(AD$2,Técnicos!$A$2:$A$100,IF(Projetos!AJ697=1,Técnicos!$F$2:$F$100,IF(Projetos!AJ697=2,Técnicos!$H$2:$H$100,Técnicos!$J$2:$J$100)),,0,1))</f>
        <v/>
      </c>
      <c r="AE698" s="15" t="str" cm="1">
        <f t="array" ref="AE698">IF(OR($B698="",AE$2=""),"",Projetos!$K697/_xlfn.XLOOKUP(AE$2,Técnicos!$A$2:$A$100,IF(Projetos!AK697=1,Técnicos!$F$2:$F$100,IF(Projetos!AK697=2,Técnicos!$H$2:$H$100,Técnicos!$J$2:$J$100)),,0,1))</f>
        <v/>
      </c>
      <c r="AF698" s="15" t="str" cm="1">
        <f t="array" ref="AF698">IF(OR($B698="",AF$2=""),"",Projetos!$K697/_xlfn.XLOOKUP(AF$2,Técnicos!$A$2:$A$100,IF(Projetos!AL697=1,Técnicos!$F$2:$F$100,IF(Projetos!AL697=2,Técnicos!$H$2:$H$100,Técnicos!$J$2:$J$100)),,0,1))</f>
        <v/>
      </c>
      <c r="AG698" s="15" t="str" cm="1">
        <f t="array" ref="AG698">IF(OR($B698="",AG$2=""),"",Projetos!$K697/_xlfn.XLOOKUP(AG$2,Técnicos!$A$2:$A$100,IF(Projetos!AM697=1,Técnicos!$F$2:$F$100,IF(Projetos!AM697=2,Técnicos!$H$2:$H$100,Técnicos!$J$2:$J$100)),,0,1))</f>
        <v/>
      </c>
      <c r="AH698" s="15" t="str" cm="1">
        <f t="array" ref="AH698">IF(OR($B698="",AH$2=""),"",Projetos!$K697/_xlfn.XLOOKUP(AH$2,Técnicos!$A$2:$A$100,IF(Projetos!AN697=1,Técnicos!$F$2:$F$100,IF(Projetos!AN697=2,Técnicos!$H$2:$H$100,Técnicos!$J$2:$J$100)),,0,1))</f>
        <v/>
      </c>
      <c r="AI698" s="15" t="str" cm="1">
        <f t="array" ref="AI698">IF(OR($B698="",AI$2=""),"",Projetos!$K697/_xlfn.XLOOKUP(AI$2,Técnicos!$A$2:$A$100,IF(Projetos!AO697=1,Técnicos!$F$2:$F$100,IF(Projetos!AO697=2,Técnicos!$H$2:$H$100,Técnicos!$J$2:$J$100)),,0,1))</f>
        <v/>
      </c>
      <c r="AJ698" s="15" t="str" cm="1">
        <f t="array" ref="AJ698">IF(OR($B698="",AJ$2=""),"",Projetos!$K697/_xlfn.XLOOKUP(AJ$2,Técnicos!$A$2:$A$100,IF(Projetos!AP697=1,Técnicos!$F$2:$F$100,IF(Projetos!AP697=2,Técnicos!$H$2:$H$100,Técnicos!$J$2:$J$100)),,0,1))</f>
        <v/>
      </c>
      <c r="AK698" s="15" t="str" cm="1">
        <f t="array" ref="AK698">IF(OR($B698="",AK$2=""),"",Projetos!$K697/_xlfn.XLOOKUP(AK$2,Técnicos!$A$2:$A$100,IF(Projetos!AQ697=1,Técnicos!$F$2:$F$100,IF(Projetos!AQ697=2,Técnicos!$H$2:$H$100,Técnicos!$J$2:$J$100)),,0,1))</f>
        <v/>
      </c>
    </row>
    <row r="699" spans="3:37" x14ac:dyDescent="0.3">
      <c r="C699" s="15" t="str" cm="1">
        <f t="array" ref="C699">IF(OR($B699="",C$2=""),"",Projetos!$K698/_xlfn.XLOOKUP(C$2,Técnicos!$A$2:$A$100,IF(Projetos!I698=1,Técnicos!$F$2:$F$100,IF(Projetos!I698=2,Técnicos!$H$2:$H$100,Técnicos!$J$2:$J$100)),,0,1))</f>
        <v/>
      </c>
      <c r="D699" s="15" t="str" cm="1">
        <f t="array" ref="D699">IF(OR($B699="",D$2=""),"",Projetos!$K698/_xlfn.XLOOKUP(D$2,Técnicos!$A$2:$A$100,IF(Projetos!J698=1,Técnicos!$F$2:$F$100,IF(Projetos!J698=2,Técnicos!$H$2:$H$100,Técnicos!$J$2:$J$100)),,0,1))</f>
        <v/>
      </c>
      <c r="E699" s="15" t="str" cm="1">
        <f t="array" ref="E699">IF(OR($B699="",E$2=""),"",Projetos!$K698/_xlfn.XLOOKUP(E$2,Técnicos!$A$2:$A$100,IF(Projetos!K698=1,Técnicos!$F$2:$F$100,IF(Projetos!K698=2,Técnicos!$H$2:$H$100,Técnicos!$J$2:$J$100)),,0,1))</f>
        <v/>
      </c>
      <c r="F699" s="15" t="str" cm="1">
        <f t="array" ref="F699">IF(OR($B699="",F$2=""),"",Projetos!$K698/_xlfn.XLOOKUP(F$2,Técnicos!$A$2:$A$100,IF(Projetos!L698=1,Técnicos!$F$2:$F$100,IF(Projetos!L698=2,Técnicos!$H$2:$H$100,Técnicos!$J$2:$J$100)),,0,1))</f>
        <v/>
      </c>
      <c r="G699" s="15" t="str" cm="1">
        <f t="array" ref="G699">IF(OR($B699="",G$2=""),"",Projetos!$K698/_xlfn.XLOOKUP(G$2,Técnicos!$A$2:$A$100,IF(Projetos!M698=1,Técnicos!$F$2:$F$100,IF(Projetos!M698=2,Técnicos!$H$2:$H$100,Técnicos!$J$2:$J$100)),,0,1))</f>
        <v/>
      </c>
      <c r="H699" s="15" t="str" cm="1">
        <f t="array" ref="H699">IF(OR($B699="",H$2=""),"",Projetos!$K698/_xlfn.XLOOKUP(H$2,Técnicos!$A$2:$A$100,IF(Projetos!N698=1,Técnicos!$F$2:$F$100,IF(Projetos!N698=2,Técnicos!$H$2:$H$100,Técnicos!$J$2:$J$100)),,0,1))</f>
        <v/>
      </c>
      <c r="I699" s="15" t="str" cm="1">
        <f t="array" ref="I699">IF(OR($B699="",I$2=""),"",Projetos!$K698/_xlfn.XLOOKUP(I$2,Técnicos!$A$2:$A$100,IF(Projetos!O698=1,Técnicos!$F$2:$F$100,IF(Projetos!O698=2,Técnicos!$H$2:$H$100,Técnicos!$J$2:$J$100)),,0,1))</f>
        <v/>
      </c>
      <c r="J699" s="15" t="str" cm="1">
        <f t="array" ref="J699">IF(OR($B699="",J$2=""),"",Projetos!$K698/_xlfn.XLOOKUP(J$2,Técnicos!$A$2:$A$100,IF(Projetos!P698=1,Técnicos!$F$2:$F$100,IF(Projetos!P698=2,Técnicos!$H$2:$H$100,Técnicos!$J$2:$J$100)),,0,1))</f>
        <v/>
      </c>
      <c r="K699" s="15" t="str" cm="1">
        <f t="array" ref="K699">IF(OR($B699="",K$2=""),"",Projetos!$K698/_xlfn.XLOOKUP(K$2,Técnicos!$A$2:$A$100,IF(Projetos!Q698=1,Técnicos!$F$2:$F$100,IF(Projetos!Q698=2,Técnicos!$H$2:$H$100,Técnicos!$J$2:$J$100)),,0,1))</f>
        <v/>
      </c>
      <c r="L699" s="15" t="str" cm="1">
        <f t="array" ref="L699">IF(OR($B699="",L$2=""),"",Projetos!$K698/_xlfn.XLOOKUP(L$2,Técnicos!$A$2:$A$100,IF(Projetos!R698=1,Técnicos!$F$2:$F$100,IF(Projetos!R698=2,Técnicos!$H$2:$H$100,Técnicos!$J$2:$J$100)),,0,1))</f>
        <v/>
      </c>
      <c r="M699" s="15" t="str" cm="1">
        <f t="array" ref="M699">IF(OR($B699="",M$2=""),"",Projetos!$K698/_xlfn.XLOOKUP(M$2,Técnicos!$A$2:$A$100,IF(Projetos!S698=1,Técnicos!$F$2:$F$100,IF(Projetos!S698=2,Técnicos!$H$2:$H$100,Técnicos!$J$2:$J$100)),,0,1))</f>
        <v/>
      </c>
      <c r="N699" s="15" t="str" cm="1">
        <f t="array" ref="N699">IF(OR($B699="",N$2=""),"",Projetos!$K698/_xlfn.XLOOKUP(N$2,Técnicos!$A$2:$A$100,IF(Projetos!T698=1,Técnicos!$F$2:$F$100,IF(Projetos!T698=2,Técnicos!$H$2:$H$100,Técnicos!$J$2:$J$100)),,0,1))</f>
        <v/>
      </c>
      <c r="O699" s="15" t="str" cm="1">
        <f t="array" ref="O699">IF(OR($B699="",O$2=""),"",Projetos!$K698/_xlfn.XLOOKUP(O$2,Técnicos!$A$2:$A$100,IF(Projetos!U698=1,Técnicos!$F$2:$F$100,IF(Projetos!U698=2,Técnicos!$H$2:$H$100,Técnicos!$J$2:$J$100)),,0,1))</f>
        <v/>
      </c>
      <c r="P699" s="15" t="str" cm="1">
        <f t="array" ref="P699">IF(OR($B699="",P$2=""),"",Projetos!$K698/_xlfn.XLOOKUP(P$2,Técnicos!$A$2:$A$100,IF(Projetos!V698=1,Técnicos!$F$2:$F$100,IF(Projetos!V698=2,Técnicos!$H$2:$H$100,Técnicos!$J$2:$J$100)),,0,1))</f>
        <v/>
      </c>
      <c r="Q699" s="15" t="str" cm="1">
        <f t="array" ref="Q699">IF(OR($B699="",Q$2=""),"",Projetos!$K698/_xlfn.XLOOKUP(Q$2,Técnicos!$A$2:$A$100,IF(Projetos!W698=1,Técnicos!$F$2:$F$100,IF(Projetos!W698=2,Técnicos!$H$2:$H$100,Técnicos!$J$2:$J$100)),,0,1))</f>
        <v/>
      </c>
      <c r="R699" s="15" t="str" cm="1">
        <f t="array" ref="R699">IF(OR($B699="",R$2=""),"",Projetos!$K698/_xlfn.XLOOKUP(R$2,Técnicos!$A$2:$A$100,IF(Projetos!X698=1,Técnicos!$F$2:$F$100,IF(Projetos!X698=2,Técnicos!$H$2:$H$100,Técnicos!$J$2:$J$100)),,0,1))</f>
        <v/>
      </c>
      <c r="S699" s="15" t="str" cm="1">
        <f t="array" ref="S699">IF(OR($B699="",S$2=""),"",Projetos!$K698/_xlfn.XLOOKUP(S$2,Técnicos!$A$2:$A$100,IF(Projetos!Y698=1,Técnicos!$F$2:$F$100,IF(Projetos!Y698=2,Técnicos!$H$2:$H$100,Técnicos!$J$2:$J$100)),,0,1))</f>
        <v/>
      </c>
      <c r="T699" s="15" t="str" cm="1">
        <f t="array" ref="T699">IF(OR($B699="",T$2=""),"",Projetos!$K698/_xlfn.XLOOKUP(T$2,Técnicos!$A$2:$A$100,IF(Projetos!Z698=1,Técnicos!$F$2:$F$100,IF(Projetos!Z698=2,Técnicos!$H$2:$H$100,Técnicos!$J$2:$J$100)),,0,1))</f>
        <v/>
      </c>
      <c r="U699" s="15" t="str" cm="1">
        <f t="array" ref="U699">IF(OR($B699="",U$2=""),"",Projetos!$K698/_xlfn.XLOOKUP(U$2,Técnicos!$A$2:$A$100,IF(Projetos!AA698=1,Técnicos!$F$2:$F$100,IF(Projetos!AA698=2,Técnicos!$H$2:$H$100,Técnicos!$J$2:$J$100)),,0,1))</f>
        <v/>
      </c>
      <c r="V699" s="15" t="str" cm="1">
        <f t="array" ref="V699">IF(OR($B699="",V$2=""),"",Projetos!$K698/_xlfn.XLOOKUP(V$2,Técnicos!$A$2:$A$100,IF(Projetos!AB698=1,Técnicos!$F$2:$F$100,IF(Projetos!AB698=2,Técnicos!$H$2:$H$100,Técnicos!$J$2:$J$100)),,0,1))</f>
        <v/>
      </c>
      <c r="W699" s="15" t="str" cm="1">
        <f t="array" ref="W699">IF(OR($B699="",W$2=""),"",Projetos!$K698/_xlfn.XLOOKUP(W$2,Técnicos!$A$2:$A$100,IF(Projetos!AC698=1,Técnicos!$F$2:$F$100,IF(Projetos!AC698=2,Técnicos!$H$2:$H$100,Técnicos!$J$2:$J$100)),,0,1))</f>
        <v/>
      </c>
      <c r="X699" s="15" t="str" cm="1">
        <f t="array" ref="X699">IF(OR($B699="",X$2=""),"",Projetos!$K698/_xlfn.XLOOKUP(X$2,Técnicos!$A$2:$A$100,IF(Projetos!AD698=1,Técnicos!$F$2:$F$100,IF(Projetos!AD698=2,Técnicos!$H$2:$H$100,Técnicos!$J$2:$J$100)),,0,1))</f>
        <v/>
      </c>
      <c r="Y699" s="15" t="str" cm="1">
        <f t="array" ref="Y699">IF(OR($B699="",Y$2=""),"",Projetos!$K698/_xlfn.XLOOKUP(Y$2,Técnicos!$A$2:$A$100,IF(Projetos!AE698=1,Técnicos!$F$2:$F$100,IF(Projetos!AE698=2,Técnicos!$H$2:$H$100,Técnicos!$J$2:$J$100)),,0,1))</f>
        <v/>
      </c>
      <c r="Z699" s="15" t="str" cm="1">
        <f t="array" ref="Z699">IF(OR($B699="",Z$2=""),"",Projetos!$K698/_xlfn.XLOOKUP(Z$2,Técnicos!$A$2:$A$100,IF(Projetos!AF698=1,Técnicos!$F$2:$F$100,IF(Projetos!AF698=2,Técnicos!$H$2:$H$100,Técnicos!$J$2:$J$100)),,0,1))</f>
        <v/>
      </c>
      <c r="AA699" s="15" t="str" cm="1">
        <f t="array" ref="AA699">IF(OR($B699="",AA$2=""),"",Projetos!$K698/_xlfn.XLOOKUP(AA$2,Técnicos!$A$2:$A$100,IF(Projetos!AG698=1,Técnicos!$F$2:$F$100,IF(Projetos!AG698=2,Técnicos!$H$2:$H$100,Técnicos!$J$2:$J$100)),,0,1))</f>
        <v/>
      </c>
      <c r="AB699" s="15" t="str" cm="1">
        <f t="array" ref="AB699">IF(OR($B699="",AB$2=""),"",Projetos!$K698/_xlfn.XLOOKUP(AB$2,Técnicos!$A$2:$A$100,IF(Projetos!AH698=1,Técnicos!$F$2:$F$100,IF(Projetos!AH698=2,Técnicos!$H$2:$H$100,Técnicos!$J$2:$J$100)),,0,1))</f>
        <v/>
      </c>
      <c r="AC699" s="15" t="str" cm="1">
        <f t="array" ref="AC699">IF(OR($B699="",AC$2=""),"",Projetos!$K698/_xlfn.XLOOKUP(AC$2,Técnicos!$A$2:$A$100,IF(Projetos!AI698=1,Técnicos!$F$2:$F$100,IF(Projetos!AI698=2,Técnicos!$H$2:$H$100,Técnicos!$J$2:$J$100)),,0,1))</f>
        <v/>
      </c>
      <c r="AD699" s="15" t="str" cm="1">
        <f t="array" ref="AD699">IF(OR($B699="",AD$2=""),"",Projetos!$K698/_xlfn.XLOOKUP(AD$2,Técnicos!$A$2:$A$100,IF(Projetos!AJ698=1,Técnicos!$F$2:$F$100,IF(Projetos!AJ698=2,Técnicos!$H$2:$H$100,Técnicos!$J$2:$J$100)),,0,1))</f>
        <v/>
      </c>
      <c r="AE699" s="15" t="str" cm="1">
        <f t="array" ref="AE699">IF(OR($B699="",AE$2=""),"",Projetos!$K698/_xlfn.XLOOKUP(AE$2,Técnicos!$A$2:$A$100,IF(Projetos!AK698=1,Técnicos!$F$2:$F$100,IF(Projetos!AK698=2,Técnicos!$H$2:$H$100,Técnicos!$J$2:$J$100)),,0,1))</f>
        <v/>
      </c>
      <c r="AF699" s="15" t="str" cm="1">
        <f t="array" ref="AF699">IF(OR($B699="",AF$2=""),"",Projetos!$K698/_xlfn.XLOOKUP(AF$2,Técnicos!$A$2:$A$100,IF(Projetos!AL698=1,Técnicos!$F$2:$F$100,IF(Projetos!AL698=2,Técnicos!$H$2:$H$100,Técnicos!$J$2:$J$100)),,0,1))</f>
        <v/>
      </c>
      <c r="AG699" s="15" t="str" cm="1">
        <f t="array" ref="AG699">IF(OR($B699="",AG$2=""),"",Projetos!$K698/_xlfn.XLOOKUP(AG$2,Técnicos!$A$2:$A$100,IF(Projetos!AM698=1,Técnicos!$F$2:$F$100,IF(Projetos!AM698=2,Técnicos!$H$2:$H$100,Técnicos!$J$2:$J$100)),,0,1))</f>
        <v/>
      </c>
      <c r="AH699" s="15" t="str" cm="1">
        <f t="array" ref="AH699">IF(OR($B699="",AH$2=""),"",Projetos!$K698/_xlfn.XLOOKUP(AH$2,Técnicos!$A$2:$A$100,IF(Projetos!AN698=1,Técnicos!$F$2:$F$100,IF(Projetos!AN698=2,Técnicos!$H$2:$H$100,Técnicos!$J$2:$J$100)),,0,1))</f>
        <v/>
      </c>
      <c r="AI699" s="15" t="str" cm="1">
        <f t="array" ref="AI699">IF(OR($B699="",AI$2=""),"",Projetos!$K698/_xlfn.XLOOKUP(AI$2,Técnicos!$A$2:$A$100,IF(Projetos!AO698=1,Técnicos!$F$2:$F$100,IF(Projetos!AO698=2,Técnicos!$H$2:$H$100,Técnicos!$J$2:$J$100)),,0,1))</f>
        <v/>
      </c>
      <c r="AJ699" s="15" t="str" cm="1">
        <f t="array" ref="AJ699">IF(OR($B699="",AJ$2=""),"",Projetos!$K698/_xlfn.XLOOKUP(AJ$2,Técnicos!$A$2:$A$100,IF(Projetos!AP698=1,Técnicos!$F$2:$F$100,IF(Projetos!AP698=2,Técnicos!$H$2:$H$100,Técnicos!$J$2:$J$100)),,0,1))</f>
        <v/>
      </c>
      <c r="AK699" s="15" t="str" cm="1">
        <f t="array" ref="AK699">IF(OR($B699="",AK$2=""),"",Projetos!$K698/_xlfn.XLOOKUP(AK$2,Técnicos!$A$2:$A$100,IF(Projetos!AQ698=1,Técnicos!$F$2:$F$100,IF(Projetos!AQ698=2,Técnicos!$H$2:$H$100,Técnicos!$J$2:$J$100)),,0,1))</f>
        <v/>
      </c>
    </row>
    <row r="700" spans="3:37" x14ac:dyDescent="0.3">
      <c r="C700" s="15" t="str" cm="1">
        <f t="array" ref="C700">IF(OR($B700="",C$2=""),"",Projetos!$K699/_xlfn.XLOOKUP(C$2,Técnicos!$A$2:$A$100,IF(Projetos!I699=1,Técnicos!$F$2:$F$100,IF(Projetos!I699=2,Técnicos!$H$2:$H$100,Técnicos!$J$2:$J$100)),,0,1))</f>
        <v/>
      </c>
      <c r="D700" s="15" t="str" cm="1">
        <f t="array" ref="D700">IF(OR($B700="",D$2=""),"",Projetos!$K699/_xlfn.XLOOKUP(D$2,Técnicos!$A$2:$A$100,IF(Projetos!J699=1,Técnicos!$F$2:$F$100,IF(Projetos!J699=2,Técnicos!$H$2:$H$100,Técnicos!$J$2:$J$100)),,0,1))</f>
        <v/>
      </c>
      <c r="E700" s="15" t="str" cm="1">
        <f t="array" ref="E700">IF(OR($B700="",E$2=""),"",Projetos!$K699/_xlfn.XLOOKUP(E$2,Técnicos!$A$2:$A$100,IF(Projetos!K699=1,Técnicos!$F$2:$F$100,IF(Projetos!K699=2,Técnicos!$H$2:$H$100,Técnicos!$J$2:$J$100)),,0,1))</f>
        <v/>
      </c>
      <c r="F700" s="15" t="str" cm="1">
        <f t="array" ref="F700">IF(OR($B700="",F$2=""),"",Projetos!$K699/_xlfn.XLOOKUP(F$2,Técnicos!$A$2:$A$100,IF(Projetos!L699=1,Técnicos!$F$2:$F$100,IF(Projetos!L699=2,Técnicos!$H$2:$H$100,Técnicos!$J$2:$J$100)),,0,1))</f>
        <v/>
      </c>
      <c r="G700" s="15" t="str" cm="1">
        <f t="array" ref="G700">IF(OR($B700="",G$2=""),"",Projetos!$K699/_xlfn.XLOOKUP(G$2,Técnicos!$A$2:$A$100,IF(Projetos!M699=1,Técnicos!$F$2:$F$100,IF(Projetos!M699=2,Técnicos!$H$2:$H$100,Técnicos!$J$2:$J$100)),,0,1))</f>
        <v/>
      </c>
      <c r="H700" s="15" t="str" cm="1">
        <f t="array" ref="H700">IF(OR($B700="",H$2=""),"",Projetos!$K699/_xlfn.XLOOKUP(H$2,Técnicos!$A$2:$A$100,IF(Projetos!N699=1,Técnicos!$F$2:$F$100,IF(Projetos!N699=2,Técnicos!$H$2:$H$100,Técnicos!$J$2:$J$100)),,0,1))</f>
        <v/>
      </c>
      <c r="I700" s="15" t="str" cm="1">
        <f t="array" ref="I700">IF(OR($B700="",I$2=""),"",Projetos!$K699/_xlfn.XLOOKUP(I$2,Técnicos!$A$2:$A$100,IF(Projetos!O699=1,Técnicos!$F$2:$F$100,IF(Projetos!O699=2,Técnicos!$H$2:$H$100,Técnicos!$J$2:$J$100)),,0,1))</f>
        <v/>
      </c>
      <c r="J700" s="15" t="str" cm="1">
        <f t="array" ref="J700">IF(OR($B700="",J$2=""),"",Projetos!$K699/_xlfn.XLOOKUP(J$2,Técnicos!$A$2:$A$100,IF(Projetos!P699=1,Técnicos!$F$2:$F$100,IF(Projetos!P699=2,Técnicos!$H$2:$H$100,Técnicos!$J$2:$J$100)),,0,1))</f>
        <v/>
      </c>
      <c r="K700" s="15" t="str" cm="1">
        <f t="array" ref="K700">IF(OR($B700="",K$2=""),"",Projetos!$K699/_xlfn.XLOOKUP(K$2,Técnicos!$A$2:$A$100,IF(Projetos!Q699=1,Técnicos!$F$2:$F$100,IF(Projetos!Q699=2,Técnicos!$H$2:$H$100,Técnicos!$J$2:$J$100)),,0,1))</f>
        <v/>
      </c>
      <c r="L700" s="15" t="str" cm="1">
        <f t="array" ref="L700">IF(OR($B700="",L$2=""),"",Projetos!$K699/_xlfn.XLOOKUP(L$2,Técnicos!$A$2:$A$100,IF(Projetos!R699=1,Técnicos!$F$2:$F$100,IF(Projetos!R699=2,Técnicos!$H$2:$H$100,Técnicos!$J$2:$J$100)),,0,1))</f>
        <v/>
      </c>
      <c r="M700" s="15" t="str" cm="1">
        <f t="array" ref="M700">IF(OR($B700="",M$2=""),"",Projetos!$K699/_xlfn.XLOOKUP(M$2,Técnicos!$A$2:$A$100,IF(Projetos!S699=1,Técnicos!$F$2:$F$100,IF(Projetos!S699=2,Técnicos!$H$2:$H$100,Técnicos!$J$2:$J$100)),,0,1))</f>
        <v/>
      </c>
      <c r="N700" s="15" t="str" cm="1">
        <f t="array" ref="N700">IF(OR($B700="",N$2=""),"",Projetos!$K699/_xlfn.XLOOKUP(N$2,Técnicos!$A$2:$A$100,IF(Projetos!T699=1,Técnicos!$F$2:$F$100,IF(Projetos!T699=2,Técnicos!$H$2:$H$100,Técnicos!$J$2:$J$100)),,0,1))</f>
        <v/>
      </c>
      <c r="O700" s="15" t="str" cm="1">
        <f t="array" ref="O700">IF(OR($B700="",O$2=""),"",Projetos!$K699/_xlfn.XLOOKUP(O$2,Técnicos!$A$2:$A$100,IF(Projetos!U699=1,Técnicos!$F$2:$F$100,IF(Projetos!U699=2,Técnicos!$H$2:$H$100,Técnicos!$J$2:$J$100)),,0,1))</f>
        <v/>
      </c>
      <c r="P700" s="15" t="str" cm="1">
        <f t="array" ref="P700">IF(OR($B700="",P$2=""),"",Projetos!$K699/_xlfn.XLOOKUP(P$2,Técnicos!$A$2:$A$100,IF(Projetos!V699=1,Técnicos!$F$2:$F$100,IF(Projetos!V699=2,Técnicos!$H$2:$H$100,Técnicos!$J$2:$J$100)),,0,1))</f>
        <v/>
      </c>
      <c r="Q700" s="15" t="str" cm="1">
        <f t="array" ref="Q700">IF(OR($B700="",Q$2=""),"",Projetos!$K699/_xlfn.XLOOKUP(Q$2,Técnicos!$A$2:$A$100,IF(Projetos!W699=1,Técnicos!$F$2:$F$100,IF(Projetos!W699=2,Técnicos!$H$2:$H$100,Técnicos!$J$2:$J$100)),,0,1))</f>
        <v/>
      </c>
      <c r="R700" s="15" t="str" cm="1">
        <f t="array" ref="R700">IF(OR($B700="",R$2=""),"",Projetos!$K699/_xlfn.XLOOKUP(R$2,Técnicos!$A$2:$A$100,IF(Projetos!X699=1,Técnicos!$F$2:$F$100,IF(Projetos!X699=2,Técnicos!$H$2:$H$100,Técnicos!$J$2:$J$100)),,0,1))</f>
        <v/>
      </c>
      <c r="S700" s="15" t="str" cm="1">
        <f t="array" ref="S700">IF(OR($B700="",S$2=""),"",Projetos!$K699/_xlfn.XLOOKUP(S$2,Técnicos!$A$2:$A$100,IF(Projetos!Y699=1,Técnicos!$F$2:$F$100,IF(Projetos!Y699=2,Técnicos!$H$2:$H$100,Técnicos!$J$2:$J$100)),,0,1))</f>
        <v/>
      </c>
      <c r="T700" s="15" t="str" cm="1">
        <f t="array" ref="T700">IF(OR($B700="",T$2=""),"",Projetos!$K699/_xlfn.XLOOKUP(T$2,Técnicos!$A$2:$A$100,IF(Projetos!Z699=1,Técnicos!$F$2:$F$100,IF(Projetos!Z699=2,Técnicos!$H$2:$H$100,Técnicos!$J$2:$J$100)),,0,1))</f>
        <v/>
      </c>
      <c r="U700" s="15" t="str" cm="1">
        <f t="array" ref="U700">IF(OR($B700="",U$2=""),"",Projetos!$K699/_xlfn.XLOOKUP(U$2,Técnicos!$A$2:$A$100,IF(Projetos!AA699=1,Técnicos!$F$2:$F$100,IF(Projetos!AA699=2,Técnicos!$H$2:$H$100,Técnicos!$J$2:$J$100)),,0,1))</f>
        <v/>
      </c>
      <c r="V700" s="15" t="str" cm="1">
        <f t="array" ref="V700">IF(OR($B700="",V$2=""),"",Projetos!$K699/_xlfn.XLOOKUP(V$2,Técnicos!$A$2:$A$100,IF(Projetos!AB699=1,Técnicos!$F$2:$F$100,IF(Projetos!AB699=2,Técnicos!$H$2:$H$100,Técnicos!$J$2:$J$100)),,0,1))</f>
        <v/>
      </c>
      <c r="W700" s="15" t="str" cm="1">
        <f t="array" ref="W700">IF(OR($B700="",W$2=""),"",Projetos!$K699/_xlfn.XLOOKUP(W$2,Técnicos!$A$2:$A$100,IF(Projetos!AC699=1,Técnicos!$F$2:$F$100,IF(Projetos!AC699=2,Técnicos!$H$2:$H$100,Técnicos!$J$2:$J$100)),,0,1))</f>
        <v/>
      </c>
      <c r="X700" s="15" t="str" cm="1">
        <f t="array" ref="X700">IF(OR($B700="",X$2=""),"",Projetos!$K699/_xlfn.XLOOKUP(X$2,Técnicos!$A$2:$A$100,IF(Projetos!AD699=1,Técnicos!$F$2:$F$100,IF(Projetos!AD699=2,Técnicos!$H$2:$H$100,Técnicos!$J$2:$J$100)),,0,1))</f>
        <v/>
      </c>
      <c r="Y700" s="15" t="str" cm="1">
        <f t="array" ref="Y700">IF(OR($B700="",Y$2=""),"",Projetos!$K699/_xlfn.XLOOKUP(Y$2,Técnicos!$A$2:$A$100,IF(Projetos!AE699=1,Técnicos!$F$2:$F$100,IF(Projetos!AE699=2,Técnicos!$H$2:$H$100,Técnicos!$J$2:$J$100)),,0,1))</f>
        <v/>
      </c>
      <c r="Z700" s="15" t="str" cm="1">
        <f t="array" ref="Z700">IF(OR($B700="",Z$2=""),"",Projetos!$K699/_xlfn.XLOOKUP(Z$2,Técnicos!$A$2:$A$100,IF(Projetos!AF699=1,Técnicos!$F$2:$F$100,IF(Projetos!AF699=2,Técnicos!$H$2:$H$100,Técnicos!$J$2:$J$100)),,0,1))</f>
        <v/>
      </c>
      <c r="AA700" s="15" t="str" cm="1">
        <f t="array" ref="AA700">IF(OR($B700="",AA$2=""),"",Projetos!$K699/_xlfn.XLOOKUP(AA$2,Técnicos!$A$2:$A$100,IF(Projetos!AG699=1,Técnicos!$F$2:$F$100,IF(Projetos!AG699=2,Técnicos!$H$2:$H$100,Técnicos!$J$2:$J$100)),,0,1))</f>
        <v/>
      </c>
      <c r="AB700" s="15" t="str" cm="1">
        <f t="array" ref="AB700">IF(OR($B700="",AB$2=""),"",Projetos!$K699/_xlfn.XLOOKUP(AB$2,Técnicos!$A$2:$A$100,IF(Projetos!AH699=1,Técnicos!$F$2:$F$100,IF(Projetos!AH699=2,Técnicos!$H$2:$H$100,Técnicos!$J$2:$J$100)),,0,1))</f>
        <v/>
      </c>
      <c r="AC700" s="15" t="str" cm="1">
        <f t="array" ref="AC700">IF(OR($B700="",AC$2=""),"",Projetos!$K699/_xlfn.XLOOKUP(AC$2,Técnicos!$A$2:$A$100,IF(Projetos!AI699=1,Técnicos!$F$2:$F$100,IF(Projetos!AI699=2,Técnicos!$H$2:$H$100,Técnicos!$J$2:$J$100)),,0,1))</f>
        <v/>
      </c>
      <c r="AD700" s="15" t="str" cm="1">
        <f t="array" ref="AD700">IF(OR($B700="",AD$2=""),"",Projetos!$K699/_xlfn.XLOOKUP(AD$2,Técnicos!$A$2:$A$100,IF(Projetos!AJ699=1,Técnicos!$F$2:$F$100,IF(Projetos!AJ699=2,Técnicos!$H$2:$H$100,Técnicos!$J$2:$J$100)),,0,1))</f>
        <v/>
      </c>
      <c r="AE700" s="15" t="str" cm="1">
        <f t="array" ref="AE700">IF(OR($B700="",AE$2=""),"",Projetos!$K699/_xlfn.XLOOKUP(AE$2,Técnicos!$A$2:$A$100,IF(Projetos!AK699=1,Técnicos!$F$2:$F$100,IF(Projetos!AK699=2,Técnicos!$H$2:$H$100,Técnicos!$J$2:$J$100)),,0,1))</f>
        <v/>
      </c>
      <c r="AF700" s="15" t="str" cm="1">
        <f t="array" ref="AF700">IF(OR($B700="",AF$2=""),"",Projetos!$K699/_xlfn.XLOOKUP(AF$2,Técnicos!$A$2:$A$100,IF(Projetos!AL699=1,Técnicos!$F$2:$F$100,IF(Projetos!AL699=2,Técnicos!$H$2:$H$100,Técnicos!$J$2:$J$100)),,0,1))</f>
        <v/>
      </c>
      <c r="AG700" s="15" t="str" cm="1">
        <f t="array" ref="AG700">IF(OR($B700="",AG$2=""),"",Projetos!$K699/_xlfn.XLOOKUP(AG$2,Técnicos!$A$2:$A$100,IF(Projetos!AM699=1,Técnicos!$F$2:$F$100,IF(Projetos!AM699=2,Técnicos!$H$2:$H$100,Técnicos!$J$2:$J$100)),,0,1))</f>
        <v/>
      </c>
      <c r="AH700" s="15" t="str" cm="1">
        <f t="array" ref="AH700">IF(OR($B700="",AH$2=""),"",Projetos!$K699/_xlfn.XLOOKUP(AH$2,Técnicos!$A$2:$A$100,IF(Projetos!AN699=1,Técnicos!$F$2:$F$100,IF(Projetos!AN699=2,Técnicos!$H$2:$H$100,Técnicos!$J$2:$J$100)),,0,1))</f>
        <v/>
      </c>
      <c r="AI700" s="15" t="str" cm="1">
        <f t="array" ref="AI700">IF(OR($B700="",AI$2=""),"",Projetos!$K699/_xlfn.XLOOKUP(AI$2,Técnicos!$A$2:$A$100,IF(Projetos!AO699=1,Técnicos!$F$2:$F$100,IF(Projetos!AO699=2,Técnicos!$H$2:$H$100,Técnicos!$J$2:$J$100)),,0,1))</f>
        <v/>
      </c>
      <c r="AJ700" s="15" t="str" cm="1">
        <f t="array" ref="AJ700">IF(OR($B700="",AJ$2=""),"",Projetos!$K699/_xlfn.XLOOKUP(AJ$2,Técnicos!$A$2:$A$100,IF(Projetos!AP699=1,Técnicos!$F$2:$F$100,IF(Projetos!AP699=2,Técnicos!$H$2:$H$100,Técnicos!$J$2:$J$100)),,0,1))</f>
        <v/>
      </c>
      <c r="AK700" s="15" t="str" cm="1">
        <f t="array" ref="AK700">IF(OR($B700="",AK$2=""),"",Projetos!$K699/_xlfn.XLOOKUP(AK$2,Técnicos!$A$2:$A$100,IF(Projetos!AQ699=1,Técnicos!$F$2:$F$100,IF(Projetos!AQ699=2,Técnicos!$H$2:$H$100,Técnicos!$J$2:$J$100)),,0,1))</f>
        <v/>
      </c>
    </row>
    <row r="701" spans="3:37" x14ac:dyDescent="0.3">
      <c r="C701" s="15" t="str" cm="1">
        <f t="array" ref="C701">IF(OR($B701="",C$2=""),"",Projetos!$K700/_xlfn.XLOOKUP(C$2,Técnicos!$A$2:$A$100,IF(Projetos!I700=1,Técnicos!$F$2:$F$100,IF(Projetos!I700=2,Técnicos!$H$2:$H$100,Técnicos!$J$2:$J$100)),,0,1))</f>
        <v/>
      </c>
      <c r="D701" s="15" t="str" cm="1">
        <f t="array" ref="D701">IF(OR($B701="",D$2=""),"",Projetos!$K700/_xlfn.XLOOKUP(D$2,Técnicos!$A$2:$A$100,IF(Projetos!J700=1,Técnicos!$F$2:$F$100,IF(Projetos!J700=2,Técnicos!$H$2:$H$100,Técnicos!$J$2:$J$100)),,0,1))</f>
        <v/>
      </c>
      <c r="E701" s="15" t="str" cm="1">
        <f t="array" ref="E701">IF(OR($B701="",E$2=""),"",Projetos!$K700/_xlfn.XLOOKUP(E$2,Técnicos!$A$2:$A$100,IF(Projetos!K700=1,Técnicos!$F$2:$F$100,IF(Projetos!K700=2,Técnicos!$H$2:$H$100,Técnicos!$J$2:$J$100)),,0,1))</f>
        <v/>
      </c>
      <c r="F701" s="15" t="str" cm="1">
        <f t="array" ref="F701">IF(OR($B701="",F$2=""),"",Projetos!$K700/_xlfn.XLOOKUP(F$2,Técnicos!$A$2:$A$100,IF(Projetos!L700=1,Técnicos!$F$2:$F$100,IF(Projetos!L700=2,Técnicos!$H$2:$H$100,Técnicos!$J$2:$J$100)),,0,1))</f>
        <v/>
      </c>
      <c r="G701" s="15" t="str" cm="1">
        <f t="array" ref="G701">IF(OR($B701="",G$2=""),"",Projetos!$K700/_xlfn.XLOOKUP(G$2,Técnicos!$A$2:$A$100,IF(Projetos!M700=1,Técnicos!$F$2:$F$100,IF(Projetos!M700=2,Técnicos!$H$2:$H$100,Técnicos!$J$2:$J$100)),,0,1))</f>
        <v/>
      </c>
      <c r="H701" s="15" t="str" cm="1">
        <f t="array" ref="H701">IF(OR($B701="",H$2=""),"",Projetos!$K700/_xlfn.XLOOKUP(H$2,Técnicos!$A$2:$A$100,IF(Projetos!N700=1,Técnicos!$F$2:$F$100,IF(Projetos!N700=2,Técnicos!$H$2:$H$100,Técnicos!$J$2:$J$100)),,0,1))</f>
        <v/>
      </c>
      <c r="I701" s="15" t="str" cm="1">
        <f t="array" ref="I701">IF(OR($B701="",I$2=""),"",Projetos!$K700/_xlfn.XLOOKUP(I$2,Técnicos!$A$2:$A$100,IF(Projetos!O700=1,Técnicos!$F$2:$F$100,IF(Projetos!O700=2,Técnicos!$H$2:$H$100,Técnicos!$J$2:$J$100)),,0,1))</f>
        <v/>
      </c>
      <c r="J701" s="15" t="str" cm="1">
        <f t="array" ref="J701">IF(OR($B701="",J$2=""),"",Projetos!$K700/_xlfn.XLOOKUP(J$2,Técnicos!$A$2:$A$100,IF(Projetos!P700=1,Técnicos!$F$2:$F$100,IF(Projetos!P700=2,Técnicos!$H$2:$H$100,Técnicos!$J$2:$J$100)),,0,1))</f>
        <v/>
      </c>
      <c r="K701" s="15" t="str" cm="1">
        <f t="array" ref="K701">IF(OR($B701="",K$2=""),"",Projetos!$K700/_xlfn.XLOOKUP(K$2,Técnicos!$A$2:$A$100,IF(Projetos!Q700=1,Técnicos!$F$2:$F$100,IF(Projetos!Q700=2,Técnicos!$H$2:$H$100,Técnicos!$J$2:$J$100)),,0,1))</f>
        <v/>
      </c>
      <c r="L701" s="15" t="str" cm="1">
        <f t="array" ref="L701">IF(OR($B701="",L$2=""),"",Projetos!$K700/_xlfn.XLOOKUP(L$2,Técnicos!$A$2:$A$100,IF(Projetos!R700=1,Técnicos!$F$2:$F$100,IF(Projetos!R700=2,Técnicos!$H$2:$H$100,Técnicos!$J$2:$J$100)),,0,1))</f>
        <v/>
      </c>
      <c r="M701" s="15" t="str" cm="1">
        <f t="array" ref="M701">IF(OR($B701="",M$2=""),"",Projetos!$K700/_xlfn.XLOOKUP(M$2,Técnicos!$A$2:$A$100,IF(Projetos!S700=1,Técnicos!$F$2:$F$100,IF(Projetos!S700=2,Técnicos!$H$2:$H$100,Técnicos!$J$2:$J$100)),,0,1))</f>
        <v/>
      </c>
      <c r="N701" s="15" t="str" cm="1">
        <f t="array" ref="N701">IF(OR($B701="",N$2=""),"",Projetos!$K700/_xlfn.XLOOKUP(N$2,Técnicos!$A$2:$A$100,IF(Projetos!T700=1,Técnicos!$F$2:$F$100,IF(Projetos!T700=2,Técnicos!$H$2:$H$100,Técnicos!$J$2:$J$100)),,0,1))</f>
        <v/>
      </c>
      <c r="O701" s="15" t="str" cm="1">
        <f t="array" ref="O701">IF(OR($B701="",O$2=""),"",Projetos!$K700/_xlfn.XLOOKUP(O$2,Técnicos!$A$2:$A$100,IF(Projetos!U700=1,Técnicos!$F$2:$F$100,IF(Projetos!U700=2,Técnicos!$H$2:$H$100,Técnicos!$J$2:$J$100)),,0,1))</f>
        <v/>
      </c>
      <c r="P701" s="15" t="str" cm="1">
        <f t="array" ref="P701">IF(OR($B701="",P$2=""),"",Projetos!$K700/_xlfn.XLOOKUP(P$2,Técnicos!$A$2:$A$100,IF(Projetos!V700=1,Técnicos!$F$2:$F$100,IF(Projetos!V700=2,Técnicos!$H$2:$H$100,Técnicos!$J$2:$J$100)),,0,1))</f>
        <v/>
      </c>
      <c r="Q701" s="15" t="str" cm="1">
        <f t="array" ref="Q701">IF(OR($B701="",Q$2=""),"",Projetos!$K700/_xlfn.XLOOKUP(Q$2,Técnicos!$A$2:$A$100,IF(Projetos!W700=1,Técnicos!$F$2:$F$100,IF(Projetos!W700=2,Técnicos!$H$2:$H$100,Técnicos!$J$2:$J$100)),,0,1))</f>
        <v/>
      </c>
      <c r="R701" s="15" t="str" cm="1">
        <f t="array" ref="R701">IF(OR($B701="",R$2=""),"",Projetos!$K700/_xlfn.XLOOKUP(R$2,Técnicos!$A$2:$A$100,IF(Projetos!X700=1,Técnicos!$F$2:$F$100,IF(Projetos!X700=2,Técnicos!$H$2:$H$100,Técnicos!$J$2:$J$100)),,0,1))</f>
        <v/>
      </c>
      <c r="S701" s="15" t="str" cm="1">
        <f t="array" ref="S701">IF(OR($B701="",S$2=""),"",Projetos!$K700/_xlfn.XLOOKUP(S$2,Técnicos!$A$2:$A$100,IF(Projetos!Y700=1,Técnicos!$F$2:$F$100,IF(Projetos!Y700=2,Técnicos!$H$2:$H$100,Técnicos!$J$2:$J$100)),,0,1))</f>
        <v/>
      </c>
      <c r="T701" s="15" t="str" cm="1">
        <f t="array" ref="T701">IF(OR($B701="",T$2=""),"",Projetos!$K700/_xlfn.XLOOKUP(T$2,Técnicos!$A$2:$A$100,IF(Projetos!Z700=1,Técnicos!$F$2:$F$100,IF(Projetos!Z700=2,Técnicos!$H$2:$H$100,Técnicos!$J$2:$J$100)),,0,1))</f>
        <v/>
      </c>
      <c r="U701" s="15" t="str" cm="1">
        <f t="array" ref="U701">IF(OR($B701="",U$2=""),"",Projetos!$K700/_xlfn.XLOOKUP(U$2,Técnicos!$A$2:$A$100,IF(Projetos!AA700=1,Técnicos!$F$2:$F$100,IF(Projetos!AA700=2,Técnicos!$H$2:$H$100,Técnicos!$J$2:$J$100)),,0,1))</f>
        <v/>
      </c>
      <c r="V701" s="15" t="str" cm="1">
        <f t="array" ref="V701">IF(OR($B701="",V$2=""),"",Projetos!$K700/_xlfn.XLOOKUP(V$2,Técnicos!$A$2:$A$100,IF(Projetos!AB700=1,Técnicos!$F$2:$F$100,IF(Projetos!AB700=2,Técnicos!$H$2:$H$100,Técnicos!$J$2:$J$100)),,0,1))</f>
        <v/>
      </c>
      <c r="W701" s="15" t="str" cm="1">
        <f t="array" ref="W701">IF(OR($B701="",W$2=""),"",Projetos!$K700/_xlfn.XLOOKUP(W$2,Técnicos!$A$2:$A$100,IF(Projetos!AC700=1,Técnicos!$F$2:$F$100,IF(Projetos!AC700=2,Técnicos!$H$2:$H$100,Técnicos!$J$2:$J$100)),,0,1))</f>
        <v/>
      </c>
      <c r="X701" s="15" t="str" cm="1">
        <f t="array" ref="X701">IF(OR($B701="",X$2=""),"",Projetos!$K700/_xlfn.XLOOKUP(X$2,Técnicos!$A$2:$A$100,IF(Projetos!AD700=1,Técnicos!$F$2:$F$100,IF(Projetos!AD700=2,Técnicos!$H$2:$H$100,Técnicos!$J$2:$J$100)),,0,1))</f>
        <v/>
      </c>
      <c r="Y701" s="15" t="str" cm="1">
        <f t="array" ref="Y701">IF(OR($B701="",Y$2=""),"",Projetos!$K700/_xlfn.XLOOKUP(Y$2,Técnicos!$A$2:$A$100,IF(Projetos!AE700=1,Técnicos!$F$2:$F$100,IF(Projetos!AE700=2,Técnicos!$H$2:$H$100,Técnicos!$J$2:$J$100)),,0,1))</f>
        <v/>
      </c>
      <c r="Z701" s="15" t="str" cm="1">
        <f t="array" ref="Z701">IF(OR($B701="",Z$2=""),"",Projetos!$K700/_xlfn.XLOOKUP(Z$2,Técnicos!$A$2:$A$100,IF(Projetos!AF700=1,Técnicos!$F$2:$F$100,IF(Projetos!AF700=2,Técnicos!$H$2:$H$100,Técnicos!$J$2:$J$100)),,0,1))</f>
        <v/>
      </c>
      <c r="AA701" s="15" t="str" cm="1">
        <f t="array" ref="AA701">IF(OR($B701="",AA$2=""),"",Projetos!$K700/_xlfn.XLOOKUP(AA$2,Técnicos!$A$2:$A$100,IF(Projetos!AG700=1,Técnicos!$F$2:$F$100,IF(Projetos!AG700=2,Técnicos!$H$2:$H$100,Técnicos!$J$2:$J$100)),,0,1))</f>
        <v/>
      </c>
      <c r="AB701" s="15" t="str" cm="1">
        <f t="array" ref="AB701">IF(OR($B701="",AB$2=""),"",Projetos!$K700/_xlfn.XLOOKUP(AB$2,Técnicos!$A$2:$A$100,IF(Projetos!AH700=1,Técnicos!$F$2:$F$100,IF(Projetos!AH700=2,Técnicos!$H$2:$H$100,Técnicos!$J$2:$J$100)),,0,1))</f>
        <v/>
      </c>
      <c r="AC701" s="15" t="str" cm="1">
        <f t="array" ref="AC701">IF(OR($B701="",AC$2=""),"",Projetos!$K700/_xlfn.XLOOKUP(AC$2,Técnicos!$A$2:$A$100,IF(Projetos!AI700=1,Técnicos!$F$2:$F$100,IF(Projetos!AI700=2,Técnicos!$H$2:$H$100,Técnicos!$J$2:$J$100)),,0,1))</f>
        <v/>
      </c>
      <c r="AD701" s="15" t="str" cm="1">
        <f t="array" ref="AD701">IF(OR($B701="",AD$2=""),"",Projetos!$K700/_xlfn.XLOOKUP(AD$2,Técnicos!$A$2:$A$100,IF(Projetos!AJ700=1,Técnicos!$F$2:$F$100,IF(Projetos!AJ700=2,Técnicos!$H$2:$H$100,Técnicos!$J$2:$J$100)),,0,1))</f>
        <v/>
      </c>
      <c r="AE701" s="15" t="str" cm="1">
        <f t="array" ref="AE701">IF(OR($B701="",AE$2=""),"",Projetos!$K700/_xlfn.XLOOKUP(AE$2,Técnicos!$A$2:$A$100,IF(Projetos!AK700=1,Técnicos!$F$2:$F$100,IF(Projetos!AK700=2,Técnicos!$H$2:$H$100,Técnicos!$J$2:$J$100)),,0,1))</f>
        <v/>
      </c>
      <c r="AF701" s="15" t="str" cm="1">
        <f t="array" ref="AF701">IF(OR($B701="",AF$2=""),"",Projetos!$K700/_xlfn.XLOOKUP(AF$2,Técnicos!$A$2:$A$100,IF(Projetos!AL700=1,Técnicos!$F$2:$F$100,IF(Projetos!AL700=2,Técnicos!$H$2:$H$100,Técnicos!$J$2:$J$100)),,0,1))</f>
        <v/>
      </c>
      <c r="AG701" s="15" t="str" cm="1">
        <f t="array" ref="AG701">IF(OR($B701="",AG$2=""),"",Projetos!$K700/_xlfn.XLOOKUP(AG$2,Técnicos!$A$2:$A$100,IF(Projetos!AM700=1,Técnicos!$F$2:$F$100,IF(Projetos!AM700=2,Técnicos!$H$2:$H$100,Técnicos!$J$2:$J$100)),,0,1))</f>
        <v/>
      </c>
      <c r="AH701" s="15" t="str" cm="1">
        <f t="array" ref="AH701">IF(OR($B701="",AH$2=""),"",Projetos!$K700/_xlfn.XLOOKUP(AH$2,Técnicos!$A$2:$A$100,IF(Projetos!AN700=1,Técnicos!$F$2:$F$100,IF(Projetos!AN700=2,Técnicos!$H$2:$H$100,Técnicos!$J$2:$J$100)),,0,1))</f>
        <v/>
      </c>
      <c r="AI701" s="15" t="str" cm="1">
        <f t="array" ref="AI701">IF(OR($B701="",AI$2=""),"",Projetos!$K700/_xlfn.XLOOKUP(AI$2,Técnicos!$A$2:$A$100,IF(Projetos!AO700=1,Técnicos!$F$2:$F$100,IF(Projetos!AO700=2,Técnicos!$H$2:$H$100,Técnicos!$J$2:$J$100)),,0,1))</f>
        <v/>
      </c>
      <c r="AJ701" s="15" t="str" cm="1">
        <f t="array" ref="AJ701">IF(OR($B701="",AJ$2=""),"",Projetos!$K700/_xlfn.XLOOKUP(AJ$2,Técnicos!$A$2:$A$100,IF(Projetos!AP700=1,Técnicos!$F$2:$F$100,IF(Projetos!AP700=2,Técnicos!$H$2:$H$100,Técnicos!$J$2:$J$100)),,0,1))</f>
        <v/>
      </c>
      <c r="AK701" s="15" t="str" cm="1">
        <f t="array" ref="AK701">IF(OR($B701="",AK$2=""),"",Projetos!$K700/_xlfn.XLOOKUP(AK$2,Técnicos!$A$2:$A$100,IF(Projetos!AQ700=1,Técnicos!$F$2:$F$100,IF(Projetos!AQ700=2,Técnicos!$H$2:$H$100,Técnicos!$J$2:$J$100)),,0,1))</f>
        <v/>
      </c>
    </row>
    <row r="702" spans="3:37" x14ac:dyDescent="0.3">
      <c r="C702" s="15" t="str" cm="1">
        <f t="array" ref="C702">IF(OR($B702="",C$2=""),"",Projetos!$K701/_xlfn.XLOOKUP(C$2,Técnicos!$A$2:$A$100,IF(Projetos!I701=1,Técnicos!$F$2:$F$100,IF(Projetos!I701=2,Técnicos!$H$2:$H$100,Técnicos!$J$2:$J$100)),,0,1))</f>
        <v/>
      </c>
      <c r="D702" s="15" t="str" cm="1">
        <f t="array" ref="D702">IF(OR($B702="",D$2=""),"",Projetos!$K701/_xlfn.XLOOKUP(D$2,Técnicos!$A$2:$A$100,IF(Projetos!J701=1,Técnicos!$F$2:$F$100,IF(Projetos!J701=2,Técnicos!$H$2:$H$100,Técnicos!$J$2:$J$100)),,0,1))</f>
        <v/>
      </c>
      <c r="E702" s="15" t="str" cm="1">
        <f t="array" ref="E702">IF(OR($B702="",E$2=""),"",Projetos!$K701/_xlfn.XLOOKUP(E$2,Técnicos!$A$2:$A$100,IF(Projetos!K701=1,Técnicos!$F$2:$F$100,IF(Projetos!K701=2,Técnicos!$H$2:$H$100,Técnicos!$J$2:$J$100)),,0,1))</f>
        <v/>
      </c>
      <c r="F702" s="15" t="str" cm="1">
        <f t="array" ref="F702">IF(OR($B702="",F$2=""),"",Projetos!$K701/_xlfn.XLOOKUP(F$2,Técnicos!$A$2:$A$100,IF(Projetos!L701=1,Técnicos!$F$2:$F$100,IF(Projetos!L701=2,Técnicos!$H$2:$H$100,Técnicos!$J$2:$J$100)),,0,1))</f>
        <v/>
      </c>
      <c r="G702" s="15" t="str" cm="1">
        <f t="array" ref="G702">IF(OR($B702="",G$2=""),"",Projetos!$K701/_xlfn.XLOOKUP(G$2,Técnicos!$A$2:$A$100,IF(Projetos!M701=1,Técnicos!$F$2:$F$100,IF(Projetos!M701=2,Técnicos!$H$2:$H$100,Técnicos!$J$2:$J$100)),,0,1))</f>
        <v/>
      </c>
      <c r="H702" s="15" t="str" cm="1">
        <f t="array" ref="H702">IF(OR($B702="",H$2=""),"",Projetos!$K701/_xlfn.XLOOKUP(H$2,Técnicos!$A$2:$A$100,IF(Projetos!N701=1,Técnicos!$F$2:$F$100,IF(Projetos!N701=2,Técnicos!$H$2:$H$100,Técnicos!$J$2:$J$100)),,0,1))</f>
        <v/>
      </c>
      <c r="I702" s="15" t="str" cm="1">
        <f t="array" ref="I702">IF(OR($B702="",I$2=""),"",Projetos!$K701/_xlfn.XLOOKUP(I$2,Técnicos!$A$2:$A$100,IF(Projetos!O701=1,Técnicos!$F$2:$F$100,IF(Projetos!O701=2,Técnicos!$H$2:$H$100,Técnicos!$J$2:$J$100)),,0,1))</f>
        <v/>
      </c>
      <c r="J702" s="15" t="str" cm="1">
        <f t="array" ref="J702">IF(OR($B702="",J$2=""),"",Projetos!$K701/_xlfn.XLOOKUP(J$2,Técnicos!$A$2:$A$100,IF(Projetos!P701=1,Técnicos!$F$2:$F$100,IF(Projetos!P701=2,Técnicos!$H$2:$H$100,Técnicos!$J$2:$J$100)),,0,1))</f>
        <v/>
      </c>
      <c r="K702" s="15" t="str" cm="1">
        <f t="array" ref="K702">IF(OR($B702="",K$2=""),"",Projetos!$K701/_xlfn.XLOOKUP(K$2,Técnicos!$A$2:$A$100,IF(Projetos!Q701=1,Técnicos!$F$2:$F$100,IF(Projetos!Q701=2,Técnicos!$H$2:$H$100,Técnicos!$J$2:$J$100)),,0,1))</f>
        <v/>
      </c>
      <c r="L702" s="15" t="str" cm="1">
        <f t="array" ref="L702">IF(OR($B702="",L$2=""),"",Projetos!$K701/_xlfn.XLOOKUP(L$2,Técnicos!$A$2:$A$100,IF(Projetos!R701=1,Técnicos!$F$2:$F$100,IF(Projetos!R701=2,Técnicos!$H$2:$H$100,Técnicos!$J$2:$J$100)),,0,1))</f>
        <v/>
      </c>
      <c r="M702" s="15" t="str" cm="1">
        <f t="array" ref="M702">IF(OR($B702="",M$2=""),"",Projetos!$K701/_xlfn.XLOOKUP(M$2,Técnicos!$A$2:$A$100,IF(Projetos!S701=1,Técnicos!$F$2:$F$100,IF(Projetos!S701=2,Técnicos!$H$2:$H$100,Técnicos!$J$2:$J$100)),,0,1))</f>
        <v/>
      </c>
      <c r="N702" s="15" t="str" cm="1">
        <f t="array" ref="N702">IF(OR($B702="",N$2=""),"",Projetos!$K701/_xlfn.XLOOKUP(N$2,Técnicos!$A$2:$A$100,IF(Projetos!T701=1,Técnicos!$F$2:$F$100,IF(Projetos!T701=2,Técnicos!$H$2:$H$100,Técnicos!$J$2:$J$100)),,0,1))</f>
        <v/>
      </c>
      <c r="O702" s="15" t="str" cm="1">
        <f t="array" ref="O702">IF(OR($B702="",O$2=""),"",Projetos!$K701/_xlfn.XLOOKUP(O$2,Técnicos!$A$2:$A$100,IF(Projetos!U701=1,Técnicos!$F$2:$F$100,IF(Projetos!U701=2,Técnicos!$H$2:$H$100,Técnicos!$J$2:$J$100)),,0,1))</f>
        <v/>
      </c>
      <c r="P702" s="15" t="str" cm="1">
        <f t="array" ref="P702">IF(OR($B702="",P$2=""),"",Projetos!$K701/_xlfn.XLOOKUP(P$2,Técnicos!$A$2:$A$100,IF(Projetos!V701=1,Técnicos!$F$2:$F$100,IF(Projetos!V701=2,Técnicos!$H$2:$H$100,Técnicos!$J$2:$J$100)),,0,1))</f>
        <v/>
      </c>
      <c r="Q702" s="15" t="str" cm="1">
        <f t="array" ref="Q702">IF(OR($B702="",Q$2=""),"",Projetos!$K701/_xlfn.XLOOKUP(Q$2,Técnicos!$A$2:$A$100,IF(Projetos!W701=1,Técnicos!$F$2:$F$100,IF(Projetos!W701=2,Técnicos!$H$2:$H$100,Técnicos!$J$2:$J$100)),,0,1))</f>
        <v/>
      </c>
      <c r="R702" s="15" t="str" cm="1">
        <f t="array" ref="R702">IF(OR($B702="",R$2=""),"",Projetos!$K701/_xlfn.XLOOKUP(R$2,Técnicos!$A$2:$A$100,IF(Projetos!X701=1,Técnicos!$F$2:$F$100,IF(Projetos!X701=2,Técnicos!$H$2:$H$100,Técnicos!$J$2:$J$100)),,0,1))</f>
        <v/>
      </c>
      <c r="S702" s="15" t="str" cm="1">
        <f t="array" ref="S702">IF(OR($B702="",S$2=""),"",Projetos!$K701/_xlfn.XLOOKUP(S$2,Técnicos!$A$2:$A$100,IF(Projetos!Y701=1,Técnicos!$F$2:$F$100,IF(Projetos!Y701=2,Técnicos!$H$2:$H$100,Técnicos!$J$2:$J$100)),,0,1))</f>
        <v/>
      </c>
      <c r="T702" s="15" t="str" cm="1">
        <f t="array" ref="T702">IF(OR($B702="",T$2=""),"",Projetos!$K701/_xlfn.XLOOKUP(T$2,Técnicos!$A$2:$A$100,IF(Projetos!Z701=1,Técnicos!$F$2:$F$100,IF(Projetos!Z701=2,Técnicos!$H$2:$H$100,Técnicos!$J$2:$J$100)),,0,1))</f>
        <v/>
      </c>
      <c r="U702" s="15" t="str" cm="1">
        <f t="array" ref="U702">IF(OR($B702="",U$2=""),"",Projetos!$K701/_xlfn.XLOOKUP(U$2,Técnicos!$A$2:$A$100,IF(Projetos!AA701=1,Técnicos!$F$2:$F$100,IF(Projetos!AA701=2,Técnicos!$H$2:$H$100,Técnicos!$J$2:$J$100)),,0,1))</f>
        <v/>
      </c>
      <c r="V702" s="15" t="str" cm="1">
        <f t="array" ref="V702">IF(OR($B702="",V$2=""),"",Projetos!$K701/_xlfn.XLOOKUP(V$2,Técnicos!$A$2:$A$100,IF(Projetos!AB701=1,Técnicos!$F$2:$F$100,IF(Projetos!AB701=2,Técnicos!$H$2:$H$100,Técnicos!$J$2:$J$100)),,0,1))</f>
        <v/>
      </c>
      <c r="W702" s="15" t="str" cm="1">
        <f t="array" ref="W702">IF(OR($B702="",W$2=""),"",Projetos!$K701/_xlfn.XLOOKUP(W$2,Técnicos!$A$2:$A$100,IF(Projetos!AC701=1,Técnicos!$F$2:$F$100,IF(Projetos!AC701=2,Técnicos!$H$2:$H$100,Técnicos!$J$2:$J$100)),,0,1))</f>
        <v/>
      </c>
      <c r="X702" s="15" t="str" cm="1">
        <f t="array" ref="X702">IF(OR($B702="",X$2=""),"",Projetos!$K701/_xlfn.XLOOKUP(X$2,Técnicos!$A$2:$A$100,IF(Projetos!AD701=1,Técnicos!$F$2:$F$100,IF(Projetos!AD701=2,Técnicos!$H$2:$H$100,Técnicos!$J$2:$J$100)),,0,1))</f>
        <v/>
      </c>
      <c r="Y702" s="15" t="str" cm="1">
        <f t="array" ref="Y702">IF(OR($B702="",Y$2=""),"",Projetos!$K701/_xlfn.XLOOKUP(Y$2,Técnicos!$A$2:$A$100,IF(Projetos!AE701=1,Técnicos!$F$2:$F$100,IF(Projetos!AE701=2,Técnicos!$H$2:$H$100,Técnicos!$J$2:$J$100)),,0,1))</f>
        <v/>
      </c>
      <c r="Z702" s="15" t="str" cm="1">
        <f t="array" ref="Z702">IF(OR($B702="",Z$2=""),"",Projetos!$K701/_xlfn.XLOOKUP(Z$2,Técnicos!$A$2:$A$100,IF(Projetos!AF701=1,Técnicos!$F$2:$F$100,IF(Projetos!AF701=2,Técnicos!$H$2:$H$100,Técnicos!$J$2:$J$100)),,0,1))</f>
        <v/>
      </c>
      <c r="AA702" s="15" t="str" cm="1">
        <f t="array" ref="AA702">IF(OR($B702="",AA$2=""),"",Projetos!$K701/_xlfn.XLOOKUP(AA$2,Técnicos!$A$2:$A$100,IF(Projetos!AG701=1,Técnicos!$F$2:$F$100,IF(Projetos!AG701=2,Técnicos!$H$2:$H$100,Técnicos!$J$2:$J$100)),,0,1))</f>
        <v/>
      </c>
      <c r="AB702" s="15" t="str" cm="1">
        <f t="array" ref="AB702">IF(OR($B702="",AB$2=""),"",Projetos!$K701/_xlfn.XLOOKUP(AB$2,Técnicos!$A$2:$A$100,IF(Projetos!AH701=1,Técnicos!$F$2:$F$100,IF(Projetos!AH701=2,Técnicos!$H$2:$H$100,Técnicos!$J$2:$J$100)),,0,1))</f>
        <v/>
      </c>
      <c r="AC702" s="15" t="str" cm="1">
        <f t="array" ref="AC702">IF(OR($B702="",AC$2=""),"",Projetos!$K701/_xlfn.XLOOKUP(AC$2,Técnicos!$A$2:$A$100,IF(Projetos!AI701=1,Técnicos!$F$2:$F$100,IF(Projetos!AI701=2,Técnicos!$H$2:$H$100,Técnicos!$J$2:$J$100)),,0,1))</f>
        <v/>
      </c>
      <c r="AD702" s="15" t="str" cm="1">
        <f t="array" ref="AD702">IF(OR($B702="",AD$2=""),"",Projetos!$K701/_xlfn.XLOOKUP(AD$2,Técnicos!$A$2:$A$100,IF(Projetos!AJ701=1,Técnicos!$F$2:$F$100,IF(Projetos!AJ701=2,Técnicos!$H$2:$H$100,Técnicos!$J$2:$J$100)),,0,1))</f>
        <v/>
      </c>
      <c r="AE702" s="15" t="str" cm="1">
        <f t="array" ref="AE702">IF(OR($B702="",AE$2=""),"",Projetos!$K701/_xlfn.XLOOKUP(AE$2,Técnicos!$A$2:$A$100,IF(Projetos!AK701=1,Técnicos!$F$2:$F$100,IF(Projetos!AK701=2,Técnicos!$H$2:$H$100,Técnicos!$J$2:$J$100)),,0,1))</f>
        <v/>
      </c>
      <c r="AF702" s="15" t="str" cm="1">
        <f t="array" ref="AF702">IF(OR($B702="",AF$2=""),"",Projetos!$K701/_xlfn.XLOOKUP(AF$2,Técnicos!$A$2:$A$100,IF(Projetos!AL701=1,Técnicos!$F$2:$F$100,IF(Projetos!AL701=2,Técnicos!$H$2:$H$100,Técnicos!$J$2:$J$100)),,0,1))</f>
        <v/>
      </c>
      <c r="AG702" s="15" t="str" cm="1">
        <f t="array" ref="AG702">IF(OR($B702="",AG$2=""),"",Projetos!$K701/_xlfn.XLOOKUP(AG$2,Técnicos!$A$2:$A$100,IF(Projetos!AM701=1,Técnicos!$F$2:$F$100,IF(Projetos!AM701=2,Técnicos!$H$2:$H$100,Técnicos!$J$2:$J$100)),,0,1))</f>
        <v/>
      </c>
      <c r="AH702" s="15" t="str" cm="1">
        <f t="array" ref="AH702">IF(OR($B702="",AH$2=""),"",Projetos!$K701/_xlfn.XLOOKUP(AH$2,Técnicos!$A$2:$A$100,IF(Projetos!AN701=1,Técnicos!$F$2:$F$100,IF(Projetos!AN701=2,Técnicos!$H$2:$H$100,Técnicos!$J$2:$J$100)),,0,1))</f>
        <v/>
      </c>
      <c r="AI702" s="15" t="str" cm="1">
        <f t="array" ref="AI702">IF(OR($B702="",AI$2=""),"",Projetos!$K701/_xlfn.XLOOKUP(AI$2,Técnicos!$A$2:$A$100,IF(Projetos!AO701=1,Técnicos!$F$2:$F$100,IF(Projetos!AO701=2,Técnicos!$H$2:$H$100,Técnicos!$J$2:$J$100)),,0,1))</f>
        <v/>
      </c>
      <c r="AJ702" s="15" t="str" cm="1">
        <f t="array" ref="AJ702">IF(OR($B702="",AJ$2=""),"",Projetos!$K701/_xlfn.XLOOKUP(AJ$2,Técnicos!$A$2:$A$100,IF(Projetos!AP701=1,Técnicos!$F$2:$F$100,IF(Projetos!AP701=2,Técnicos!$H$2:$H$100,Técnicos!$J$2:$J$100)),,0,1))</f>
        <v/>
      </c>
      <c r="AK702" s="15" t="str" cm="1">
        <f t="array" ref="AK702">IF(OR($B702="",AK$2=""),"",Projetos!$K701/_xlfn.XLOOKUP(AK$2,Técnicos!$A$2:$A$100,IF(Projetos!AQ701=1,Técnicos!$F$2:$F$100,IF(Projetos!AQ701=2,Técnicos!$H$2:$H$100,Técnicos!$J$2:$J$100)),,0,1))</f>
        <v/>
      </c>
    </row>
    <row r="703" spans="3:37" x14ac:dyDescent="0.3">
      <c r="C703" s="15" t="str" cm="1">
        <f t="array" ref="C703">IF(OR($B703="",C$2=""),"",Projetos!$K702/_xlfn.XLOOKUP(C$2,Técnicos!$A$2:$A$100,IF(Projetos!I702=1,Técnicos!$F$2:$F$100,IF(Projetos!I702=2,Técnicos!$H$2:$H$100,Técnicos!$J$2:$J$100)),,0,1))</f>
        <v/>
      </c>
      <c r="D703" s="15" t="str" cm="1">
        <f t="array" ref="D703">IF(OR($B703="",D$2=""),"",Projetos!$K702/_xlfn.XLOOKUP(D$2,Técnicos!$A$2:$A$100,IF(Projetos!J702=1,Técnicos!$F$2:$F$100,IF(Projetos!J702=2,Técnicos!$H$2:$H$100,Técnicos!$J$2:$J$100)),,0,1))</f>
        <v/>
      </c>
      <c r="E703" s="15" t="str" cm="1">
        <f t="array" ref="E703">IF(OR($B703="",E$2=""),"",Projetos!$K702/_xlfn.XLOOKUP(E$2,Técnicos!$A$2:$A$100,IF(Projetos!K702=1,Técnicos!$F$2:$F$100,IF(Projetos!K702=2,Técnicos!$H$2:$H$100,Técnicos!$J$2:$J$100)),,0,1))</f>
        <v/>
      </c>
      <c r="F703" s="15" t="str" cm="1">
        <f t="array" ref="F703">IF(OR($B703="",F$2=""),"",Projetos!$K702/_xlfn.XLOOKUP(F$2,Técnicos!$A$2:$A$100,IF(Projetos!L702=1,Técnicos!$F$2:$F$100,IF(Projetos!L702=2,Técnicos!$H$2:$H$100,Técnicos!$J$2:$J$100)),,0,1))</f>
        <v/>
      </c>
      <c r="G703" s="15" t="str" cm="1">
        <f t="array" ref="G703">IF(OR($B703="",G$2=""),"",Projetos!$K702/_xlfn.XLOOKUP(G$2,Técnicos!$A$2:$A$100,IF(Projetos!M702=1,Técnicos!$F$2:$F$100,IF(Projetos!M702=2,Técnicos!$H$2:$H$100,Técnicos!$J$2:$J$100)),,0,1))</f>
        <v/>
      </c>
      <c r="H703" s="15" t="str" cm="1">
        <f t="array" ref="H703">IF(OR($B703="",H$2=""),"",Projetos!$K702/_xlfn.XLOOKUP(H$2,Técnicos!$A$2:$A$100,IF(Projetos!N702=1,Técnicos!$F$2:$F$100,IF(Projetos!N702=2,Técnicos!$H$2:$H$100,Técnicos!$J$2:$J$100)),,0,1))</f>
        <v/>
      </c>
      <c r="I703" s="15" t="str" cm="1">
        <f t="array" ref="I703">IF(OR($B703="",I$2=""),"",Projetos!$K702/_xlfn.XLOOKUP(I$2,Técnicos!$A$2:$A$100,IF(Projetos!O702=1,Técnicos!$F$2:$F$100,IF(Projetos!O702=2,Técnicos!$H$2:$H$100,Técnicos!$J$2:$J$100)),,0,1))</f>
        <v/>
      </c>
      <c r="J703" s="15" t="str" cm="1">
        <f t="array" ref="J703">IF(OR($B703="",J$2=""),"",Projetos!$K702/_xlfn.XLOOKUP(J$2,Técnicos!$A$2:$A$100,IF(Projetos!P702=1,Técnicos!$F$2:$F$100,IF(Projetos!P702=2,Técnicos!$H$2:$H$100,Técnicos!$J$2:$J$100)),,0,1))</f>
        <v/>
      </c>
      <c r="K703" s="15" t="str" cm="1">
        <f t="array" ref="K703">IF(OR($B703="",K$2=""),"",Projetos!$K702/_xlfn.XLOOKUP(K$2,Técnicos!$A$2:$A$100,IF(Projetos!Q702=1,Técnicos!$F$2:$F$100,IF(Projetos!Q702=2,Técnicos!$H$2:$H$100,Técnicos!$J$2:$J$100)),,0,1))</f>
        <v/>
      </c>
      <c r="L703" s="15" t="str" cm="1">
        <f t="array" ref="L703">IF(OR($B703="",L$2=""),"",Projetos!$K702/_xlfn.XLOOKUP(L$2,Técnicos!$A$2:$A$100,IF(Projetos!R702=1,Técnicos!$F$2:$F$100,IF(Projetos!R702=2,Técnicos!$H$2:$H$100,Técnicos!$J$2:$J$100)),,0,1))</f>
        <v/>
      </c>
      <c r="M703" s="15" t="str" cm="1">
        <f t="array" ref="M703">IF(OR($B703="",M$2=""),"",Projetos!$K702/_xlfn.XLOOKUP(M$2,Técnicos!$A$2:$A$100,IF(Projetos!S702=1,Técnicos!$F$2:$F$100,IF(Projetos!S702=2,Técnicos!$H$2:$H$100,Técnicos!$J$2:$J$100)),,0,1))</f>
        <v/>
      </c>
      <c r="N703" s="15" t="str" cm="1">
        <f t="array" ref="N703">IF(OR($B703="",N$2=""),"",Projetos!$K702/_xlfn.XLOOKUP(N$2,Técnicos!$A$2:$A$100,IF(Projetos!T702=1,Técnicos!$F$2:$F$100,IF(Projetos!T702=2,Técnicos!$H$2:$H$100,Técnicos!$J$2:$J$100)),,0,1))</f>
        <v/>
      </c>
      <c r="O703" s="15" t="str" cm="1">
        <f t="array" ref="O703">IF(OR($B703="",O$2=""),"",Projetos!$K702/_xlfn.XLOOKUP(O$2,Técnicos!$A$2:$A$100,IF(Projetos!U702=1,Técnicos!$F$2:$F$100,IF(Projetos!U702=2,Técnicos!$H$2:$H$100,Técnicos!$J$2:$J$100)),,0,1))</f>
        <v/>
      </c>
      <c r="P703" s="15" t="str" cm="1">
        <f t="array" ref="P703">IF(OR($B703="",P$2=""),"",Projetos!$K702/_xlfn.XLOOKUP(P$2,Técnicos!$A$2:$A$100,IF(Projetos!V702=1,Técnicos!$F$2:$F$100,IF(Projetos!V702=2,Técnicos!$H$2:$H$100,Técnicos!$J$2:$J$100)),,0,1))</f>
        <v/>
      </c>
      <c r="Q703" s="15" t="str" cm="1">
        <f t="array" ref="Q703">IF(OR($B703="",Q$2=""),"",Projetos!$K702/_xlfn.XLOOKUP(Q$2,Técnicos!$A$2:$A$100,IF(Projetos!W702=1,Técnicos!$F$2:$F$100,IF(Projetos!W702=2,Técnicos!$H$2:$H$100,Técnicos!$J$2:$J$100)),,0,1))</f>
        <v/>
      </c>
      <c r="R703" s="15" t="str" cm="1">
        <f t="array" ref="R703">IF(OR($B703="",R$2=""),"",Projetos!$K702/_xlfn.XLOOKUP(R$2,Técnicos!$A$2:$A$100,IF(Projetos!X702=1,Técnicos!$F$2:$F$100,IF(Projetos!X702=2,Técnicos!$H$2:$H$100,Técnicos!$J$2:$J$100)),,0,1))</f>
        <v/>
      </c>
      <c r="S703" s="15" t="str" cm="1">
        <f t="array" ref="S703">IF(OR($B703="",S$2=""),"",Projetos!$K702/_xlfn.XLOOKUP(S$2,Técnicos!$A$2:$A$100,IF(Projetos!Y702=1,Técnicos!$F$2:$F$100,IF(Projetos!Y702=2,Técnicos!$H$2:$H$100,Técnicos!$J$2:$J$100)),,0,1))</f>
        <v/>
      </c>
      <c r="T703" s="15" t="str" cm="1">
        <f t="array" ref="T703">IF(OR($B703="",T$2=""),"",Projetos!$K702/_xlfn.XLOOKUP(T$2,Técnicos!$A$2:$A$100,IF(Projetos!Z702=1,Técnicos!$F$2:$F$100,IF(Projetos!Z702=2,Técnicos!$H$2:$H$100,Técnicos!$J$2:$J$100)),,0,1))</f>
        <v/>
      </c>
      <c r="U703" s="15" t="str" cm="1">
        <f t="array" ref="U703">IF(OR($B703="",U$2=""),"",Projetos!$K702/_xlfn.XLOOKUP(U$2,Técnicos!$A$2:$A$100,IF(Projetos!AA702=1,Técnicos!$F$2:$F$100,IF(Projetos!AA702=2,Técnicos!$H$2:$H$100,Técnicos!$J$2:$J$100)),,0,1))</f>
        <v/>
      </c>
      <c r="V703" s="15" t="str" cm="1">
        <f t="array" ref="V703">IF(OR($B703="",V$2=""),"",Projetos!$K702/_xlfn.XLOOKUP(V$2,Técnicos!$A$2:$A$100,IF(Projetos!AB702=1,Técnicos!$F$2:$F$100,IF(Projetos!AB702=2,Técnicos!$H$2:$H$100,Técnicos!$J$2:$J$100)),,0,1))</f>
        <v/>
      </c>
      <c r="W703" s="15" t="str" cm="1">
        <f t="array" ref="W703">IF(OR($B703="",W$2=""),"",Projetos!$K702/_xlfn.XLOOKUP(W$2,Técnicos!$A$2:$A$100,IF(Projetos!AC702=1,Técnicos!$F$2:$F$100,IF(Projetos!AC702=2,Técnicos!$H$2:$H$100,Técnicos!$J$2:$J$100)),,0,1))</f>
        <v/>
      </c>
      <c r="X703" s="15" t="str" cm="1">
        <f t="array" ref="X703">IF(OR($B703="",X$2=""),"",Projetos!$K702/_xlfn.XLOOKUP(X$2,Técnicos!$A$2:$A$100,IF(Projetos!AD702=1,Técnicos!$F$2:$F$100,IF(Projetos!AD702=2,Técnicos!$H$2:$H$100,Técnicos!$J$2:$J$100)),,0,1))</f>
        <v/>
      </c>
      <c r="Y703" s="15" t="str" cm="1">
        <f t="array" ref="Y703">IF(OR($B703="",Y$2=""),"",Projetos!$K702/_xlfn.XLOOKUP(Y$2,Técnicos!$A$2:$A$100,IF(Projetos!AE702=1,Técnicos!$F$2:$F$100,IF(Projetos!AE702=2,Técnicos!$H$2:$H$100,Técnicos!$J$2:$J$100)),,0,1))</f>
        <v/>
      </c>
      <c r="Z703" s="15" t="str" cm="1">
        <f t="array" ref="Z703">IF(OR($B703="",Z$2=""),"",Projetos!$K702/_xlfn.XLOOKUP(Z$2,Técnicos!$A$2:$A$100,IF(Projetos!AF702=1,Técnicos!$F$2:$F$100,IF(Projetos!AF702=2,Técnicos!$H$2:$H$100,Técnicos!$J$2:$J$100)),,0,1))</f>
        <v/>
      </c>
      <c r="AA703" s="15" t="str" cm="1">
        <f t="array" ref="AA703">IF(OR($B703="",AA$2=""),"",Projetos!$K702/_xlfn.XLOOKUP(AA$2,Técnicos!$A$2:$A$100,IF(Projetos!AG702=1,Técnicos!$F$2:$F$100,IF(Projetos!AG702=2,Técnicos!$H$2:$H$100,Técnicos!$J$2:$J$100)),,0,1))</f>
        <v/>
      </c>
      <c r="AB703" s="15" t="str" cm="1">
        <f t="array" ref="AB703">IF(OR($B703="",AB$2=""),"",Projetos!$K702/_xlfn.XLOOKUP(AB$2,Técnicos!$A$2:$A$100,IF(Projetos!AH702=1,Técnicos!$F$2:$F$100,IF(Projetos!AH702=2,Técnicos!$H$2:$H$100,Técnicos!$J$2:$J$100)),,0,1))</f>
        <v/>
      </c>
      <c r="AC703" s="15" t="str" cm="1">
        <f t="array" ref="AC703">IF(OR($B703="",AC$2=""),"",Projetos!$K702/_xlfn.XLOOKUP(AC$2,Técnicos!$A$2:$A$100,IF(Projetos!AI702=1,Técnicos!$F$2:$F$100,IF(Projetos!AI702=2,Técnicos!$H$2:$H$100,Técnicos!$J$2:$J$100)),,0,1))</f>
        <v/>
      </c>
      <c r="AD703" s="15" t="str" cm="1">
        <f t="array" ref="AD703">IF(OR($B703="",AD$2=""),"",Projetos!$K702/_xlfn.XLOOKUP(AD$2,Técnicos!$A$2:$A$100,IF(Projetos!AJ702=1,Técnicos!$F$2:$F$100,IF(Projetos!AJ702=2,Técnicos!$H$2:$H$100,Técnicos!$J$2:$J$100)),,0,1))</f>
        <v/>
      </c>
      <c r="AE703" s="15" t="str" cm="1">
        <f t="array" ref="AE703">IF(OR($B703="",AE$2=""),"",Projetos!$K702/_xlfn.XLOOKUP(AE$2,Técnicos!$A$2:$A$100,IF(Projetos!AK702=1,Técnicos!$F$2:$F$100,IF(Projetos!AK702=2,Técnicos!$H$2:$H$100,Técnicos!$J$2:$J$100)),,0,1))</f>
        <v/>
      </c>
      <c r="AF703" s="15" t="str" cm="1">
        <f t="array" ref="AF703">IF(OR($B703="",AF$2=""),"",Projetos!$K702/_xlfn.XLOOKUP(AF$2,Técnicos!$A$2:$A$100,IF(Projetos!AL702=1,Técnicos!$F$2:$F$100,IF(Projetos!AL702=2,Técnicos!$H$2:$H$100,Técnicos!$J$2:$J$100)),,0,1))</f>
        <v/>
      </c>
      <c r="AG703" s="15" t="str" cm="1">
        <f t="array" ref="AG703">IF(OR($B703="",AG$2=""),"",Projetos!$K702/_xlfn.XLOOKUP(AG$2,Técnicos!$A$2:$A$100,IF(Projetos!AM702=1,Técnicos!$F$2:$F$100,IF(Projetos!AM702=2,Técnicos!$H$2:$H$100,Técnicos!$J$2:$J$100)),,0,1))</f>
        <v/>
      </c>
      <c r="AH703" s="15" t="str" cm="1">
        <f t="array" ref="AH703">IF(OR($B703="",AH$2=""),"",Projetos!$K702/_xlfn.XLOOKUP(AH$2,Técnicos!$A$2:$A$100,IF(Projetos!AN702=1,Técnicos!$F$2:$F$100,IF(Projetos!AN702=2,Técnicos!$H$2:$H$100,Técnicos!$J$2:$J$100)),,0,1))</f>
        <v/>
      </c>
      <c r="AI703" s="15" t="str" cm="1">
        <f t="array" ref="AI703">IF(OR($B703="",AI$2=""),"",Projetos!$K702/_xlfn.XLOOKUP(AI$2,Técnicos!$A$2:$A$100,IF(Projetos!AO702=1,Técnicos!$F$2:$F$100,IF(Projetos!AO702=2,Técnicos!$H$2:$H$100,Técnicos!$J$2:$J$100)),,0,1))</f>
        <v/>
      </c>
      <c r="AJ703" s="15" t="str" cm="1">
        <f t="array" ref="AJ703">IF(OR($B703="",AJ$2=""),"",Projetos!$K702/_xlfn.XLOOKUP(AJ$2,Técnicos!$A$2:$A$100,IF(Projetos!AP702=1,Técnicos!$F$2:$F$100,IF(Projetos!AP702=2,Técnicos!$H$2:$H$100,Técnicos!$J$2:$J$100)),,0,1))</f>
        <v/>
      </c>
      <c r="AK703" s="15" t="str" cm="1">
        <f t="array" ref="AK703">IF(OR($B703="",AK$2=""),"",Projetos!$K702/_xlfn.XLOOKUP(AK$2,Técnicos!$A$2:$A$100,IF(Projetos!AQ702=1,Técnicos!$F$2:$F$100,IF(Projetos!AQ702=2,Técnicos!$H$2:$H$100,Técnicos!$J$2:$J$100)),,0,1))</f>
        <v/>
      </c>
    </row>
    <row r="704" spans="3:37" x14ac:dyDescent="0.3">
      <c r="C704" s="15" t="str" cm="1">
        <f t="array" ref="C704">IF(OR($B704="",C$2=""),"",Projetos!$K703/_xlfn.XLOOKUP(C$2,Técnicos!$A$2:$A$100,IF(Projetos!I703=1,Técnicos!$F$2:$F$100,IF(Projetos!I703=2,Técnicos!$H$2:$H$100,Técnicos!$J$2:$J$100)),,0,1))</f>
        <v/>
      </c>
      <c r="D704" s="15" t="str" cm="1">
        <f t="array" ref="D704">IF(OR($B704="",D$2=""),"",Projetos!$K703/_xlfn.XLOOKUP(D$2,Técnicos!$A$2:$A$100,IF(Projetos!J703=1,Técnicos!$F$2:$F$100,IF(Projetos!J703=2,Técnicos!$H$2:$H$100,Técnicos!$J$2:$J$100)),,0,1))</f>
        <v/>
      </c>
      <c r="E704" s="15" t="str" cm="1">
        <f t="array" ref="E704">IF(OR($B704="",E$2=""),"",Projetos!$K703/_xlfn.XLOOKUP(E$2,Técnicos!$A$2:$A$100,IF(Projetos!K703=1,Técnicos!$F$2:$F$100,IF(Projetos!K703=2,Técnicos!$H$2:$H$100,Técnicos!$J$2:$J$100)),,0,1))</f>
        <v/>
      </c>
      <c r="F704" s="15" t="str" cm="1">
        <f t="array" ref="F704">IF(OR($B704="",F$2=""),"",Projetos!$K703/_xlfn.XLOOKUP(F$2,Técnicos!$A$2:$A$100,IF(Projetos!L703=1,Técnicos!$F$2:$F$100,IF(Projetos!L703=2,Técnicos!$H$2:$H$100,Técnicos!$J$2:$J$100)),,0,1))</f>
        <v/>
      </c>
      <c r="G704" s="15" t="str" cm="1">
        <f t="array" ref="G704">IF(OR($B704="",G$2=""),"",Projetos!$K703/_xlfn.XLOOKUP(G$2,Técnicos!$A$2:$A$100,IF(Projetos!M703=1,Técnicos!$F$2:$F$100,IF(Projetos!M703=2,Técnicos!$H$2:$H$100,Técnicos!$J$2:$J$100)),,0,1))</f>
        <v/>
      </c>
      <c r="H704" s="15" t="str" cm="1">
        <f t="array" ref="H704">IF(OR($B704="",H$2=""),"",Projetos!$K703/_xlfn.XLOOKUP(H$2,Técnicos!$A$2:$A$100,IF(Projetos!N703=1,Técnicos!$F$2:$F$100,IF(Projetos!N703=2,Técnicos!$H$2:$H$100,Técnicos!$J$2:$J$100)),,0,1))</f>
        <v/>
      </c>
      <c r="I704" s="15" t="str" cm="1">
        <f t="array" ref="I704">IF(OR($B704="",I$2=""),"",Projetos!$K703/_xlfn.XLOOKUP(I$2,Técnicos!$A$2:$A$100,IF(Projetos!O703=1,Técnicos!$F$2:$F$100,IF(Projetos!O703=2,Técnicos!$H$2:$H$100,Técnicos!$J$2:$J$100)),,0,1))</f>
        <v/>
      </c>
      <c r="J704" s="15" t="str" cm="1">
        <f t="array" ref="J704">IF(OR($B704="",J$2=""),"",Projetos!$K703/_xlfn.XLOOKUP(J$2,Técnicos!$A$2:$A$100,IF(Projetos!P703=1,Técnicos!$F$2:$F$100,IF(Projetos!P703=2,Técnicos!$H$2:$H$100,Técnicos!$J$2:$J$100)),,0,1))</f>
        <v/>
      </c>
      <c r="K704" s="15" t="str" cm="1">
        <f t="array" ref="K704">IF(OR($B704="",K$2=""),"",Projetos!$K703/_xlfn.XLOOKUP(K$2,Técnicos!$A$2:$A$100,IF(Projetos!Q703=1,Técnicos!$F$2:$F$100,IF(Projetos!Q703=2,Técnicos!$H$2:$H$100,Técnicos!$J$2:$J$100)),,0,1))</f>
        <v/>
      </c>
      <c r="L704" s="15" t="str" cm="1">
        <f t="array" ref="L704">IF(OR($B704="",L$2=""),"",Projetos!$K703/_xlfn.XLOOKUP(L$2,Técnicos!$A$2:$A$100,IF(Projetos!R703=1,Técnicos!$F$2:$F$100,IF(Projetos!R703=2,Técnicos!$H$2:$H$100,Técnicos!$J$2:$J$100)),,0,1))</f>
        <v/>
      </c>
      <c r="M704" s="15" t="str" cm="1">
        <f t="array" ref="M704">IF(OR($B704="",M$2=""),"",Projetos!$K703/_xlfn.XLOOKUP(M$2,Técnicos!$A$2:$A$100,IF(Projetos!S703=1,Técnicos!$F$2:$F$100,IF(Projetos!S703=2,Técnicos!$H$2:$H$100,Técnicos!$J$2:$J$100)),,0,1))</f>
        <v/>
      </c>
      <c r="N704" s="15" t="str" cm="1">
        <f t="array" ref="N704">IF(OR($B704="",N$2=""),"",Projetos!$K703/_xlfn.XLOOKUP(N$2,Técnicos!$A$2:$A$100,IF(Projetos!T703=1,Técnicos!$F$2:$F$100,IF(Projetos!T703=2,Técnicos!$H$2:$H$100,Técnicos!$J$2:$J$100)),,0,1))</f>
        <v/>
      </c>
      <c r="O704" s="15" t="str" cm="1">
        <f t="array" ref="O704">IF(OR($B704="",O$2=""),"",Projetos!$K703/_xlfn.XLOOKUP(O$2,Técnicos!$A$2:$A$100,IF(Projetos!U703=1,Técnicos!$F$2:$F$100,IF(Projetos!U703=2,Técnicos!$H$2:$H$100,Técnicos!$J$2:$J$100)),,0,1))</f>
        <v/>
      </c>
      <c r="P704" s="15" t="str" cm="1">
        <f t="array" ref="P704">IF(OR($B704="",P$2=""),"",Projetos!$K703/_xlfn.XLOOKUP(P$2,Técnicos!$A$2:$A$100,IF(Projetos!V703=1,Técnicos!$F$2:$F$100,IF(Projetos!V703=2,Técnicos!$H$2:$H$100,Técnicos!$J$2:$J$100)),,0,1))</f>
        <v/>
      </c>
      <c r="Q704" s="15" t="str" cm="1">
        <f t="array" ref="Q704">IF(OR($B704="",Q$2=""),"",Projetos!$K703/_xlfn.XLOOKUP(Q$2,Técnicos!$A$2:$A$100,IF(Projetos!W703=1,Técnicos!$F$2:$F$100,IF(Projetos!W703=2,Técnicos!$H$2:$H$100,Técnicos!$J$2:$J$100)),,0,1))</f>
        <v/>
      </c>
      <c r="R704" s="15" t="str" cm="1">
        <f t="array" ref="R704">IF(OR($B704="",R$2=""),"",Projetos!$K703/_xlfn.XLOOKUP(R$2,Técnicos!$A$2:$A$100,IF(Projetos!X703=1,Técnicos!$F$2:$F$100,IF(Projetos!X703=2,Técnicos!$H$2:$H$100,Técnicos!$J$2:$J$100)),,0,1))</f>
        <v/>
      </c>
      <c r="S704" s="15" t="str" cm="1">
        <f t="array" ref="S704">IF(OR($B704="",S$2=""),"",Projetos!$K703/_xlfn.XLOOKUP(S$2,Técnicos!$A$2:$A$100,IF(Projetos!Y703=1,Técnicos!$F$2:$F$100,IF(Projetos!Y703=2,Técnicos!$H$2:$H$100,Técnicos!$J$2:$J$100)),,0,1))</f>
        <v/>
      </c>
      <c r="T704" s="15" t="str" cm="1">
        <f t="array" ref="T704">IF(OR($B704="",T$2=""),"",Projetos!$K703/_xlfn.XLOOKUP(T$2,Técnicos!$A$2:$A$100,IF(Projetos!Z703=1,Técnicos!$F$2:$F$100,IF(Projetos!Z703=2,Técnicos!$H$2:$H$100,Técnicos!$J$2:$J$100)),,0,1))</f>
        <v/>
      </c>
      <c r="U704" s="15" t="str" cm="1">
        <f t="array" ref="U704">IF(OR($B704="",U$2=""),"",Projetos!$K703/_xlfn.XLOOKUP(U$2,Técnicos!$A$2:$A$100,IF(Projetos!AA703=1,Técnicos!$F$2:$F$100,IF(Projetos!AA703=2,Técnicos!$H$2:$H$100,Técnicos!$J$2:$J$100)),,0,1))</f>
        <v/>
      </c>
      <c r="V704" s="15" t="str" cm="1">
        <f t="array" ref="V704">IF(OR($B704="",V$2=""),"",Projetos!$K703/_xlfn.XLOOKUP(V$2,Técnicos!$A$2:$A$100,IF(Projetos!AB703=1,Técnicos!$F$2:$F$100,IF(Projetos!AB703=2,Técnicos!$H$2:$H$100,Técnicos!$J$2:$J$100)),,0,1))</f>
        <v/>
      </c>
      <c r="W704" s="15" t="str" cm="1">
        <f t="array" ref="W704">IF(OR($B704="",W$2=""),"",Projetos!$K703/_xlfn.XLOOKUP(W$2,Técnicos!$A$2:$A$100,IF(Projetos!AC703=1,Técnicos!$F$2:$F$100,IF(Projetos!AC703=2,Técnicos!$H$2:$H$100,Técnicos!$J$2:$J$100)),,0,1))</f>
        <v/>
      </c>
      <c r="X704" s="15" t="str" cm="1">
        <f t="array" ref="X704">IF(OR($B704="",X$2=""),"",Projetos!$K703/_xlfn.XLOOKUP(X$2,Técnicos!$A$2:$A$100,IF(Projetos!AD703=1,Técnicos!$F$2:$F$100,IF(Projetos!AD703=2,Técnicos!$H$2:$H$100,Técnicos!$J$2:$J$100)),,0,1))</f>
        <v/>
      </c>
      <c r="Y704" s="15" t="str" cm="1">
        <f t="array" ref="Y704">IF(OR($B704="",Y$2=""),"",Projetos!$K703/_xlfn.XLOOKUP(Y$2,Técnicos!$A$2:$A$100,IF(Projetos!AE703=1,Técnicos!$F$2:$F$100,IF(Projetos!AE703=2,Técnicos!$H$2:$H$100,Técnicos!$J$2:$J$100)),,0,1))</f>
        <v/>
      </c>
      <c r="Z704" s="15" t="str" cm="1">
        <f t="array" ref="Z704">IF(OR($B704="",Z$2=""),"",Projetos!$K703/_xlfn.XLOOKUP(Z$2,Técnicos!$A$2:$A$100,IF(Projetos!AF703=1,Técnicos!$F$2:$F$100,IF(Projetos!AF703=2,Técnicos!$H$2:$H$100,Técnicos!$J$2:$J$100)),,0,1))</f>
        <v/>
      </c>
      <c r="AA704" s="15" t="str" cm="1">
        <f t="array" ref="AA704">IF(OR($B704="",AA$2=""),"",Projetos!$K703/_xlfn.XLOOKUP(AA$2,Técnicos!$A$2:$A$100,IF(Projetos!AG703=1,Técnicos!$F$2:$F$100,IF(Projetos!AG703=2,Técnicos!$H$2:$H$100,Técnicos!$J$2:$J$100)),,0,1))</f>
        <v/>
      </c>
      <c r="AB704" s="15" t="str" cm="1">
        <f t="array" ref="AB704">IF(OR($B704="",AB$2=""),"",Projetos!$K703/_xlfn.XLOOKUP(AB$2,Técnicos!$A$2:$A$100,IF(Projetos!AH703=1,Técnicos!$F$2:$F$100,IF(Projetos!AH703=2,Técnicos!$H$2:$H$100,Técnicos!$J$2:$J$100)),,0,1))</f>
        <v/>
      </c>
      <c r="AC704" s="15" t="str" cm="1">
        <f t="array" ref="AC704">IF(OR($B704="",AC$2=""),"",Projetos!$K703/_xlfn.XLOOKUP(AC$2,Técnicos!$A$2:$A$100,IF(Projetos!AI703=1,Técnicos!$F$2:$F$100,IF(Projetos!AI703=2,Técnicos!$H$2:$H$100,Técnicos!$J$2:$J$100)),,0,1))</f>
        <v/>
      </c>
      <c r="AD704" s="15" t="str" cm="1">
        <f t="array" ref="AD704">IF(OR($B704="",AD$2=""),"",Projetos!$K703/_xlfn.XLOOKUP(AD$2,Técnicos!$A$2:$A$100,IF(Projetos!AJ703=1,Técnicos!$F$2:$F$100,IF(Projetos!AJ703=2,Técnicos!$H$2:$H$100,Técnicos!$J$2:$J$100)),,0,1))</f>
        <v/>
      </c>
      <c r="AE704" s="15" t="str" cm="1">
        <f t="array" ref="AE704">IF(OR($B704="",AE$2=""),"",Projetos!$K703/_xlfn.XLOOKUP(AE$2,Técnicos!$A$2:$A$100,IF(Projetos!AK703=1,Técnicos!$F$2:$F$100,IF(Projetos!AK703=2,Técnicos!$H$2:$H$100,Técnicos!$J$2:$J$100)),,0,1))</f>
        <v/>
      </c>
      <c r="AF704" s="15" t="str" cm="1">
        <f t="array" ref="AF704">IF(OR($B704="",AF$2=""),"",Projetos!$K703/_xlfn.XLOOKUP(AF$2,Técnicos!$A$2:$A$100,IF(Projetos!AL703=1,Técnicos!$F$2:$F$100,IF(Projetos!AL703=2,Técnicos!$H$2:$H$100,Técnicos!$J$2:$J$100)),,0,1))</f>
        <v/>
      </c>
      <c r="AG704" s="15" t="str" cm="1">
        <f t="array" ref="AG704">IF(OR($B704="",AG$2=""),"",Projetos!$K703/_xlfn.XLOOKUP(AG$2,Técnicos!$A$2:$A$100,IF(Projetos!AM703=1,Técnicos!$F$2:$F$100,IF(Projetos!AM703=2,Técnicos!$H$2:$H$100,Técnicos!$J$2:$J$100)),,0,1))</f>
        <v/>
      </c>
      <c r="AH704" s="15" t="str" cm="1">
        <f t="array" ref="AH704">IF(OR($B704="",AH$2=""),"",Projetos!$K703/_xlfn.XLOOKUP(AH$2,Técnicos!$A$2:$A$100,IF(Projetos!AN703=1,Técnicos!$F$2:$F$100,IF(Projetos!AN703=2,Técnicos!$H$2:$H$100,Técnicos!$J$2:$J$100)),,0,1))</f>
        <v/>
      </c>
      <c r="AI704" s="15" t="str" cm="1">
        <f t="array" ref="AI704">IF(OR($B704="",AI$2=""),"",Projetos!$K703/_xlfn.XLOOKUP(AI$2,Técnicos!$A$2:$A$100,IF(Projetos!AO703=1,Técnicos!$F$2:$F$100,IF(Projetos!AO703=2,Técnicos!$H$2:$H$100,Técnicos!$J$2:$J$100)),,0,1))</f>
        <v/>
      </c>
      <c r="AJ704" s="15" t="str" cm="1">
        <f t="array" ref="AJ704">IF(OR($B704="",AJ$2=""),"",Projetos!$K703/_xlfn.XLOOKUP(AJ$2,Técnicos!$A$2:$A$100,IF(Projetos!AP703=1,Técnicos!$F$2:$F$100,IF(Projetos!AP703=2,Técnicos!$H$2:$H$100,Técnicos!$J$2:$J$100)),,0,1))</f>
        <v/>
      </c>
      <c r="AK704" s="15" t="str" cm="1">
        <f t="array" ref="AK704">IF(OR($B704="",AK$2=""),"",Projetos!$K703/_xlfn.XLOOKUP(AK$2,Técnicos!$A$2:$A$100,IF(Projetos!AQ703=1,Técnicos!$F$2:$F$100,IF(Projetos!AQ703=2,Técnicos!$H$2:$H$100,Técnicos!$J$2:$J$100)),,0,1))</f>
        <v/>
      </c>
    </row>
    <row r="705" spans="3:37" x14ac:dyDescent="0.3">
      <c r="C705" s="15" t="str" cm="1">
        <f t="array" ref="C705">IF(OR($B705="",C$2=""),"",Projetos!$K704/_xlfn.XLOOKUP(C$2,Técnicos!$A$2:$A$100,IF(Projetos!I704=1,Técnicos!$F$2:$F$100,IF(Projetos!I704=2,Técnicos!$H$2:$H$100,Técnicos!$J$2:$J$100)),,0,1))</f>
        <v/>
      </c>
      <c r="D705" s="15" t="str" cm="1">
        <f t="array" ref="D705">IF(OR($B705="",D$2=""),"",Projetos!$K704/_xlfn.XLOOKUP(D$2,Técnicos!$A$2:$A$100,IF(Projetos!J704=1,Técnicos!$F$2:$F$100,IF(Projetos!J704=2,Técnicos!$H$2:$H$100,Técnicos!$J$2:$J$100)),,0,1))</f>
        <v/>
      </c>
      <c r="E705" s="15" t="str" cm="1">
        <f t="array" ref="E705">IF(OR($B705="",E$2=""),"",Projetos!$K704/_xlfn.XLOOKUP(E$2,Técnicos!$A$2:$A$100,IF(Projetos!K704=1,Técnicos!$F$2:$F$100,IF(Projetos!K704=2,Técnicos!$H$2:$H$100,Técnicos!$J$2:$J$100)),,0,1))</f>
        <v/>
      </c>
      <c r="F705" s="15" t="str" cm="1">
        <f t="array" ref="F705">IF(OR($B705="",F$2=""),"",Projetos!$K704/_xlfn.XLOOKUP(F$2,Técnicos!$A$2:$A$100,IF(Projetos!L704=1,Técnicos!$F$2:$F$100,IF(Projetos!L704=2,Técnicos!$H$2:$H$100,Técnicos!$J$2:$J$100)),,0,1))</f>
        <v/>
      </c>
      <c r="G705" s="15" t="str" cm="1">
        <f t="array" ref="G705">IF(OR($B705="",G$2=""),"",Projetos!$K704/_xlfn.XLOOKUP(G$2,Técnicos!$A$2:$A$100,IF(Projetos!M704=1,Técnicos!$F$2:$F$100,IF(Projetos!M704=2,Técnicos!$H$2:$H$100,Técnicos!$J$2:$J$100)),,0,1))</f>
        <v/>
      </c>
      <c r="H705" s="15" t="str" cm="1">
        <f t="array" ref="H705">IF(OR($B705="",H$2=""),"",Projetos!$K704/_xlfn.XLOOKUP(H$2,Técnicos!$A$2:$A$100,IF(Projetos!N704=1,Técnicos!$F$2:$F$100,IF(Projetos!N704=2,Técnicos!$H$2:$H$100,Técnicos!$J$2:$J$100)),,0,1))</f>
        <v/>
      </c>
      <c r="I705" s="15" t="str" cm="1">
        <f t="array" ref="I705">IF(OR($B705="",I$2=""),"",Projetos!$K704/_xlfn.XLOOKUP(I$2,Técnicos!$A$2:$A$100,IF(Projetos!O704=1,Técnicos!$F$2:$F$100,IF(Projetos!O704=2,Técnicos!$H$2:$H$100,Técnicos!$J$2:$J$100)),,0,1))</f>
        <v/>
      </c>
      <c r="J705" s="15" t="str" cm="1">
        <f t="array" ref="J705">IF(OR($B705="",J$2=""),"",Projetos!$K704/_xlfn.XLOOKUP(J$2,Técnicos!$A$2:$A$100,IF(Projetos!P704=1,Técnicos!$F$2:$F$100,IF(Projetos!P704=2,Técnicos!$H$2:$H$100,Técnicos!$J$2:$J$100)),,0,1))</f>
        <v/>
      </c>
      <c r="K705" s="15" t="str" cm="1">
        <f t="array" ref="K705">IF(OR($B705="",K$2=""),"",Projetos!$K704/_xlfn.XLOOKUP(K$2,Técnicos!$A$2:$A$100,IF(Projetos!Q704=1,Técnicos!$F$2:$F$100,IF(Projetos!Q704=2,Técnicos!$H$2:$H$100,Técnicos!$J$2:$J$100)),,0,1))</f>
        <v/>
      </c>
      <c r="L705" s="15" t="str" cm="1">
        <f t="array" ref="L705">IF(OR($B705="",L$2=""),"",Projetos!$K704/_xlfn.XLOOKUP(L$2,Técnicos!$A$2:$A$100,IF(Projetos!R704=1,Técnicos!$F$2:$F$100,IF(Projetos!R704=2,Técnicos!$H$2:$H$100,Técnicos!$J$2:$J$100)),,0,1))</f>
        <v/>
      </c>
      <c r="M705" s="15" t="str" cm="1">
        <f t="array" ref="M705">IF(OR($B705="",M$2=""),"",Projetos!$K704/_xlfn.XLOOKUP(M$2,Técnicos!$A$2:$A$100,IF(Projetos!S704=1,Técnicos!$F$2:$F$100,IF(Projetos!S704=2,Técnicos!$H$2:$H$100,Técnicos!$J$2:$J$100)),,0,1))</f>
        <v/>
      </c>
      <c r="N705" s="15" t="str" cm="1">
        <f t="array" ref="N705">IF(OR($B705="",N$2=""),"",Projetos!$K704/_xlfn.XLOOKUP(N$2,Técnicos!$A$2:$A$100,IF(Projetos!T704=1,Técnicos!$F$2:$F$100,IF(Projetos!T704=2,Técnicos!$H$2:$H$100,Técnicos!$J$2:$J$100)),,0,1))</f>
        <v/>
      </c>
      <c r="O705" s="15" t="str" cm="1">
        <f t="array" ref="O705">IF(OR($B705="",O$2=""),"",Projetos!$K704/_xlfn.XLOOKUP(O$2,Técnicos!$A$2:$A$100,IF(Projetos!U704=1,Técnicos!$F$2:$F$100,IF(Projetos!U704=2,Técnicos!$H$2:$H$100,Técnicos!$J$2:$J$100)),,0,1))</f>
        <v/>
      </c>
      <c r="P705" s="15" t="str" cm="1">
        <f t="array" ref="P705">IF(OR($B705="",P$2=""),"",Projetos!$K704/_xlfn.XLOOKUP(P$2,Técnicos!$A$2:$A$100,IF(Projetos!V704=1,Técnicos!$F$2:$F$100,IF(Projetos!V704=2,Técnicos!$H$2:$H$100,Técnicos!$J$2:$J$100)),,0,1))</f>
        <v/>
      </c>
      <c r="Q705" s="15" t="str" cm="1">
        <f t="array" ref="Q705">IF(OR($B705="",Q$2=""),"",Projetos!$K704/_xlfn.XLOOKUP(Q$2,Técnicos!$A$2:$A$100,IF(Projetos!W704=1,Técnicos!$F$2:$F$100,IF(Projetos!W704=2,Técnicos!$H$2:$H$100,Técnicos!$J$2:$J$100)),,0,1))</f>
        <v/>
      </c>
      <c r="R705" s="15" t="str" cm="1">
        <f t="array" ref="R705">IF(OR($B705="",R$2=""),"",Projetos!$K704/_xlfn.XLOOKUP(R$2,Técnicos!$A$2:$A$100,IF(Projetos!X704=1,Técnicos!$F$2:$F$100,IF(Projetos!X704=2,Técnicos!$H$2:$H$100,Técnicos!$J$2:$J$100)),,0,1))</f>
        <v/>
      </c>
      <c r="S705" s="15" t="str" cm="1">
        <f t="array" ref="S705">IF(OR($B705="",S$2=""),"",Projetos!$K704/_xlfn.XLOOKUP(S$2,Técnicos!$A$2:$A$100,IF(Projetos!Y704=1,Técnicos!$F$2:$F$100,IF(Projetos!Y704=2,Técnicos!$H$2:$H$100,Técnicos!$J$2:$J$100)),,0,1))</f>
        <v/>
      </c>
      <c r="T705" s="15" t="str" cm="1">
        <f t="array" ref="T705">IF(OR($B705="",T$2=""),"",Projetos!$K704/_xlfn.XLOOKUP(T$2,Técnicos!$A$2:$A$100,IF(Projetos!Z704=1,Técnicos!$F$2:$F$100,IF(Projetos!Z704=2,Técnicos!$H$2:$H$100,Técnicos!$J$2:$J$100)),,0,1))</f>
        <v/>
      </c>
      <c r="U705" s="15" t="str" cm="1">
        <f t="array" ref="U705">IF(OR($B705="",U$2=""),"",Projetos!$K704/_xlfn.XLOOKUP(U$2,Técnicos!$A$2:$A$100,IF(Projetos!AA704=1,Técnicos!$F$2:$F$100,IF(Projetos!AA704=2,Técnicos!$H$2:$H$100,Técnicos!$J$2:$J$100)),,0,1))</f>
        <v/>
      </c>
      <c r="V705" s="15" t="str" cm="1">
        <f t="array" ref="V705">IF(OR($B705="",V$2=""),"",Projetos!$K704/_xlfn.XLOOKUP(V$2,Técnicos!$A$2:$A$100,IF(Projetos!AB704=1,Técnicos!$F$2:$F$100,IF(Projetos!AB704=2,Técnicos!$H$2:$H$100,Técnicos!$J$2:$J$100)),,0,1))</f>
        <v/>
      </c>
      <c r="W705" s="15" t="str" cm="1">
        <f t="array" ref="W705">IF(OR($B705="",W$2=""),"",Projetos!$K704/_xlfn.XLOOKUP(W$2,Técnicos!$A$2:$A$100,IF(Projetos!AC704=1,Técnicos!$F$2:$F$100,IF(Projetos!AC704=2,Técnicos!$H$2:$H$100,Técnicos!$J$2:$J$100)),,0,1))</f>
        <v/>
      </c>
      <c r="X705" s="15" t="str" cm="1">
        <f t="array" ref="X705">IF(OR($B705="",X$2=""),"",Projetos!$K704/_xlfn.XLOOKUP(X$2,Técnicos!$A$2:$A$100,IF(Projetos!AD704=1,Técnicos!$F$2:$F$100,IF(Projetos!AD704=2,Técnicos!$H$2:$H$100,Técnicos!$J$2:$J$100)),,0,1))</f>
        <v/>
      </c>
      <c r="Y705" s="15" t="str" cm="1">
        <f t="array" ref="Y705">IF(OR($B705="",Y$2=""),"",Projetos!$K704/_xlfn.XLOOKUP(Y$2,Técnicos!$A$2:$A$100,IF(Projetos!AE704=1,Técnicos!$F$2:$F$100,IF(Projetos!AE704=2,Técnicos!$H$2:$H$100,Técnicos!$J$2:$J$100)),,0,1))</f>
        <v/>
      </c>
      <c r="Z705" s="15" t="str" cm="1">
        <f t="array" ref="Z705">IF(OR($B705="",Z$2=""),"",Projetos!$K704/_xlfn.XLOOKUP(Z$2,Técnicos!$A$2:$A$100,IF(Projetos!AF704=1,Técnicos!$F$2:$F$100,IF(Projetos!AF704=2,Técnicos!$H$2:$H$100,Técnicos!$J$2:$J$100)),,0,1))</f>
        <v/>
      </c>
      <c r="AA705" s="15" t="str" cm="1">
        <f t="array" ref="AA705">IF(OR($B705="",AA$2=""),"",Projetos!$K704/_xlfn.XLOOKUP(AA$2,Técnicos!$A$2:$A$100,IF(Projetos!AG704=1,Técnicos!$F$2:$F$100,IF(Projetos!AG704=2,Técnicos!$H$2:$H$100,Técnicos!$J$2:$J$100)),,0,1))</f>
        <v/>
      </c>
      <c r="AB705" s="15" t="str" cm="1">
        <f t="array" ref="AB705">IF(OR($B705="",AB$2=""),"",Projetos!$K704/_xlfn.XLOOKUP(AB$2,Técnicos!$A$2:$A$100,IF(Projetos!AH704=1,Técnicos!$F$2:$F$100,IF(Projetos!AH704=2,Técnicos!$H$2:$H$100,Técnicos!$J$2:$J$100)),,0,1))</f>
        <v/>
      </c>
      <c r="AC705" s="15" t="str" cm="1">
        <f t="array" ref="AC705">IF(OR($B705="",AC$2=""),"",Projetos!$K704/_xlfn.XLOOKUP(AC$2,Técnicos!$A$2:$A$100,IF(Projetos!AI704=1,Técnicos!$F$2:$F$100,IF(Projetos!AI704=2,Técnicos!$H$2:$H$100,Técnicos!$J$2:$J$100)),,0,1))</f>
        <v/>
      </c>
      <c r="AD705" s="15" t="str" cm="1">
        <f t="array" ref="AD705">IF(OR($B705="",AD$2=""),"",Projetos!$K704/_xlfn.XLOOKUP(AD$2,Técnicos!$A$2:$A$100,IF(Projetos!AJ704=1,Técnicos!$F$2:$F$100,IF(Projetos!AJ704=2,Técnicos!$H$2:$H$100,Técnicos!$J$2:$J$100)),,0,1))</f>
        <v/>
      </c>
      <c r="AE705" s="15" t="str" cm="1">
        <f t="array" ref="AE705">IF(OR($B705="",AE$2=""),"",Projetos!$K704/_xlfn.XLOOKUP(AE$2,Técnicos!$A$2:$A$100,IF(Projetos!AK704=1,Técnicos!$F$2:$F$100,IF(Projetos!AK704=2,Técnicos!$H$2:$H$100,Técnicos!$J$2:$J$100)),,0,1))</f>
        <v/>
      </c>
      <c r="AF705" s="15" t="str" cm="1">
        <f t="array" ref="AF705">IF(OR($B705="",AF$2=""),"",Projetos!$K704/_xlfn.XLOOKUP(AF$2,Técnicos!$A$2:$A$100,IF(Projetos!AL704=1,Técnicos!$F$2:$F$100,IF(Projetos!AL704=2,Técnicos!$H$2:$H$100,Técnicos!$J$2:$J$100)),,0,1))</f>
        <v/>
      </c>
      <c r="AG705" s="15" t="str" cm="1">
        <f t="array" ref="AG705">IF(OR($B705="",AG$2=""),"",Projetos!$K704/_xlfn.XLOOKUP(AG$2,Técnicos!$A$2:$A$100,IF(Projetos!AM704=1,Técnicos!$F$2:$F$100,IF(Projetos!AM704=2,Técnicos!$H$2:$H$100,Técnicos!$J$2:$J$100)),,0,1))</f>
        <v/>
      </c>
      <c r="AH705" s="15" t="str" cm="1">
        <f t="array" ref="AH705">IF(OR($B705="",AH$2=""),"",Projetos!$K704/_xlfn.XLOOKUP(AH$2,Técnicos!$A$2:$A$100,IF(Projetos!AN704=1,Técnicos!$F$2:$F$100,IF(Projetos!AN704=2,Técnicos!$H$2:$H$100,Técnicos!$J$2:$J$100)),,0,1))</f>
        <v/>
      </c>
      <c r="AI705" s="15" t="str" cm="1">
        <f t="array" ref="AI705">IF(OR($B705="",AI$2=""),"",Projetos!$K704/_xlfn.XLOOKUP(AI$2,Técnicos!$A$2:$A$100,IF(Projetos!AO704=1,Técnicos!$F$2:$F$100,IF(Projetos!AO704=2,Técnicos!$H$2:$H$100,Técnicos!$J$2:$J$100)),,0,1))</f>
        <v/>
      </c>
      <c r="AJ705" s="15" t="str" cm="1">
        <f t="array" ref="AJ705">IF(OR($B705="",AJ$2=""),"",Projetos!$K704/_xlfn.XLOOKUP(AJ$2,Técnicos!$A$2:$A$100,IF(Projetos!AP704=1,Técnicos!$F$2:$F$100,IF(Projetos!AP704=2,Técnicos!$H$2:$H$100,Técnicos!$J$2:$J$100)),,0,1))</f>
        <v/>
      </c>
      <c r="AK705" s="15" t="str" cm="1">
        <f t="array" ref="AK705">IF(OR($B705="",AK$2=""),"",Projetos!$K704/_xlfn.XLOOKUP(AK$2,Técnicos!$A$2:$A$100,IF(Projetos!AQ704=1,Técnicos!$F$2:$F$100,IF(Projetos!AQ704=2,Técnicos!$H$2:$H$100,Técnicos!$J$2:$J$100)),,0,1))</f>
        <v/>
      </c>
    </row>
    <row r="706" spans="3:37" x14ac:dyDescent="0.3">
      <c r="C706" s="15" t="str" cm="1">
        <f t="array" ref="C706">IF(OR($B706="",C$2=""),"",Projetos!$K705/_xlfn.XLOOKUP(C$2,Técnicos!$A$2:$A$100,IF(Projetos!I705=1,Técnicos!$F$2:$F$100,IF(Projetos!I705=2,Técnicos!$H$2:$H$100,Técnicos!$J$2:$J$100)),,0,1))</f>
        <v/>
      </c>
      <c r="D706" s="15" t="str" cm="1">
        <f t="array" ref="D706">IF(OR($B706="",D$2=""),"",Projetos!$K705/_xlfn.XLOOKUP(D$2,Técnicos!$A$2:$A$100,IF(Projetos!J705=1,Técnicos!$F$2:$F$100,IF(Projetos!J705=2,Técnicos!$H$2:$H$100,Técnicos!$J$2:$J$100)),,0,1))</f>
        <v/>
      </c>
      <c r="E706" s="15" t="str" cm="1">
        <f t="array" ref="E706">IF(OR($B706="",E$2=""),"",Projetos!$K705/_xlfn.XLOOKUP(E$2,Técnicos!$A$2:$A$100,IF(Projetos!K705=1,Técnicos!$F$2:$F$100,IF(Projetos!K705=2,Técnicos!$H$2:$H$100,Técnicos!$J$2:$J$100)),,0,1))</f>
        <v/>
      </c>
      <c r="F706" s="15" t="str" cm="1">
        <f t="array" ref="F706">IF(OR($B706="",F$2=""),"",Projetos!$K705/_xlfn.XLOOKUP(F$2,Técnicos!$A$2:$A$100,IF(Projetos!L705=1,Técnicos!$F$2:$F$100,IF(Projetos!L705=2,Técnicos!$H$2:$H$100,Técnicos!$J$2:$J$100)),,0,1))</f>
        <v/>
      </c>
      <c r="G706" s="15" t="str" cm="1">
        <f t="array" ref="G706">IF(OR($B706="",G$2=""),"",Projetos!$K705/_xlfn.XLOOKUP(G$2,Técnicos!$A$2:$A$100,IF(Projetos!M705=1,Técnicos!$F$2:$F$100,IF(Projetos!M705=2,Técnicos!$H$2:$H$100,Técnicos!$J$2:$J$100)),,0,1))</f>
        <v/>
      </c>
      <c r="H706" s="15" t="str" cm="1">
        <f t="array" ref="H706">IF(OR($B706="",H$2=""),"",Projetos!$K705/_xlfn.XLOOKUP(H$2,Técnicos!$A$2:$A$100,IF(Projetos!N705=1,Técnicos!$F$2:$F$100,IF(Projetos!N705=2,Técnicos!$H$2:$H$100,Técnicos!$J$2:$J$100)),,0,1))</f>
        <v/>
      </c>
      <c r="I706" s="15" t="str" cm="1">
        <f t="array" ref="I706">IF(OR($B706="",I$2=""),"",Projetos!$K705/_xlfn.XLOOKUP(I$2,Técnicos!$A$2:$A$100,IF(Projetos!O705=1,Técnicos!$F$2:$F$100,IF(Projetos!O705=2,Técnicos!$H$2:$H$100,Técnicos!$J$2:$J$100)),,0,1))</f>
        <v/>
      </c>
      <c r="J706" s="15" t="str" cm="1">
        <f t="array" ref="J706">IF(OR($B706="",J$2=""),"",Projetos!$K705/_xlfn.XLOOKUP(J$2,Técnicos!$A$2:$A$100,IF(Projetos!P705=1,Técnicos!$F$2:$F$100,IF(Projetos!P705=2,Técnicos!$H$2:$H$100,Técnicos!$J$2:$J$100)),,0,1))</f>
        <v/>
      </c>
      <c r="K706" s="15" t="str" cm="1">
        <f t="array" ref="K706">IF(OR($B706="",K$2=""),"",Projetos!$K705/_xlfn.XLOOKUP(K$2,Técnicos!$A$2:$A$100,IF(Projetos!Q705=1,Técnicos!$F$2:$F$100,IF(Projetos!Q705=2,Técnicos!$H$2:$H$100,Técnicos!$J$2:$J$100)),,0,1))</f>
        <v/>
      </c>
      <c r="L706" s="15" t="str" cm="1">
        <f t="array" ref="L706">IF(OR($B706="",L$2=""),"",Projetos!$K705/_xlfn.XLOOKUP(L$2,Técnicos!$A$2:$A$100,IF(Projetos!R705=1,Técnicos!$F$2:$F$100,IF(Projetos!R705=2,Técnicos!$H$2:$H$100,Técnicos!$J$2:$J$100)),,0,1))</f>
        <v/>
      </c>
      <c r="M706" s="15" t="str" cm="1">
        <f t="array" ref="M706">IF(OR($B706="",M$2=""),"",Projetos!$K705/_xlfn.XLOOKUP(M$2,Técnicos!$A$2:$A$100,IF(Projetos!S705=1,Técnicos!$F$2:$F$100,IF(Projetos!S705=2,Técnicos!$H$2:$H$100,Técnicos!$J$2:$J$100)),,0,1))</f>
        <v/>
      </c>
      <c r="N706" s="15" t="str" cm="1">
        <f t="array" ref="N706">IF(OR($B706="",N$2=""),"",Projetos!$K705/_xlfn.XLOOKUP(N$2,Técnicos!$A$2:$A$100,IF(Projetos!T705=1,Técnicos!$F$2:$F$100,IF(Projetos!T705=2,Técnicos!$H$2:$H$100,Técnicos!$J$2:$J$100)),,0,1))</f>
        <v/>
      </c>
      <c r="O706" s="15" t="str" cm="1">
        <f t="array" ref="O706">IF(OR($B706="",O$2=""),"",Projetos!$K705/_xlfn.XLOOKUP(O$2,Técnicos!$A$2:$A$100,IF(Projetos!U705=1,Técnicos!$F$2:$F$100,IF(Projetos!U705=2,Técnicos!$H$2:$H$100,Técnicos!$J$2:$J$100)),,0,1))</f>
        <v/>
      </c>
      <c r="P706" s="15" t="str" cm="1">
        <f t="array" ref="P706">IF(OR($B706="",P$2=""),"",Projetos!$K705/_xlfn.XLOOKUP(P$2,Técnicos!$A$2:$A$100,IF(Projetos!V705=1,Técnicos!$F$2:$F$100,IF(Projetos!V705=2,Técnicos!$H$2:$H$100,Técnicos!$J$2:$J$100)),,0,1))</f>
        <v/>
      </c>
      <c r="Q706" s="15" t="str" cm="1">
        <f t="array" ref="Q706">IF(OR($B706="",Q$2=""),"",Projetos!$K705/_xlfn.XLOOKUP(Q$2,Técnicos!$A$2:$A$100,IF(Projetos!W705=1,Técnicos!$F$2:$F$100,IF(Projetos!W705=2,Técnicos!$H$2:$H$100,Técnicos!$J$2:$J$100)),,0,1))</f>
        <v/>
      </c>
      <c r="R706" s="15" t="str" cm="1">
        <f t="array" ref="R706">IF(OR($B706="",R$2=""),"",Projetos!$K705/_xlfn.XLOOKUP(R$2,Técnicos!$A$2:$A$100,IF(Projetos!X705=1,Técnicos!$F$2:$F$100,IF(Projetos!X705=2,Técnicos!$H$2:$H$100,Técnicos!$J$2:$J$100)),,0,1))</f>
        <v/>
      </c>
      <c r="S706" s="15" t="str" cm="1">
        <f t="array" ref="S706">IF(OR($B706="",S$2=""),"",Projetos!$K705/_xlfn.XLOOKUP(S$2,Técnicos!$A$2:$A$100,IF(Projetos!Y705=1,Técnicos!$F$2:$F$100,IF(Projetos!Y705=2,Técnicos!$H$2:$H$100,Técnicos!$J$2:$J$100)),,0,1))</f>
        <v/>
      </c>
      <c r="T706" s="15" t="str" cm="1">
        <f t="array" ref="T706">IF(OR($B706="",T$2=""),"",Projetos!$K705/_xlfn.XLOOKUP(T$2,Técnicos!$A$2:$A$100,IF(Projetos!Z705=1,Técnicos!$F$2:$F$100,IF(Projetos!Z705=2,Técnicos!$H$2:$H$100,Técnicos!$J$2:$J$100)),,0,1))</f>
        <v/>
      </c>
      <c r="U706" s="15" t="str" cm="1">
        <f t="array" ref="U706">IF(OR($B706="",U$2=""),"",Projetos!$K705/_xlfn.XLOOKUP(U$2,Técnicos!$A$2:$A$100,IF(Projetos!AA705=1,Técnicos!$F$2:$F$100,IF(Projetos!AA705=2,Técnicos!$H$2:$H$100,Técnicos!$J$2:$J$100)),,0,1))</f>
        <v/>
      </c>
      <c r="V706" s="15" t="str" cm="1">
        <f t="array" ref="V706">IF(OR($B706="",V$2=""),"",Projetos!$K705/_xlfn.XLOOKUP(V$2,Técnicos!$A$2:$A$100,IF(Projetos!AB705=1,Técnicos!$F$2:$F$100,IF(Projetos!AB705=2,Técnicos!$H$2:$H$100,Técnicos!$J$2:$J$100)),,0,1))</f>
        <v/>
      </c>
      <c r="W706" s="15" t="str" cm="1">
        <f t="array" ref="W706">IF(OR($B706="",W$2=""),"",Projetos!$K705/_xlfn.XLOOKUP(W$2,Técnicos!$A$2:$A$100,IF(Projetos!AC705=1,Técnicos!$F$2:$F$100,IF(Projetos!AC705=2,Técnicos!$H$2:$H$100,Técnicos!$J$2:$J$100)),,0,1))</f>
        <v/>
      </c>
      <c r="X706" s="15" t="str" cm="1">
        <f t="array" ref="X706">IF(OR($B706="",X$2=""),"",Projetos!$K705/_xlfn.XLOOKUP(X$2,Técnicos!$A$2:$A$100,IF(Projetos!AD705=1,Técnicos!$F$2:$F$100,IF(Projetos!AD705=2,Técnicos!$H$2:$H$100,Técnicos!$J$2:$J$100)),,0,1))</f>
        <v/>
      </c>
      <c r="Y706" s="15" t="str" cm="1">
        <f t="array" ref="Y706">IF(OR($B706="",Y$2=""),"",Projetos!$K705/_xlfn.XLOOKUP(Y$2,Técnicos!$A$2:$A$100,IF(Projetos!AE705=1,Técnicos!$F$2:$F$100,IF(Projetos!AE705=2,Técnicos!$H$2:$H$100,Técnicos!$J$2:$J$100)),,0,1))</f>
        <v/>
      </c>
      <c r="Z706" s="15" t="str" cm="1">
        <f t="array" ref="Z706">IF(OR($B706="",Z$2=""),"",Projetos!$K705/_xlfn.XLOOKUP(Z$2,Técnicos!$A$2:$A$100,IF(Projetos!AF705=1,Técnicos!$F$2:$F$100,IF(Projetos!AF705=2,Técnicos!$H$2:$H$100,Técnicos!$J$2:$J$100)),,0,1))</f>
        <v/>
      </c>
      <c r="AA706" s="15" t="str" cm="1">
        <f t="array" ref="AA706">IF(OR($B706="",AA$2=""),"",Projetos!$K705/_xlfn.XLOOKUP(AA$2,Técnicos!$A$2:$A$100,IF(Projetos!AG705=1,Técnicos!$F$2:$F$100,IF(Projetos!AG705=2,Técnicos!$H$2:$H$100,Técnicos!$J$2:$J$100)),,0,1))</f>
        <v/>
      </c>
      <c r="AB706" s="15" t="str" cm="1">
        <f t="array" ref="AB706">IF(OR($B706="",AB$2=""),"",Projetos!$K705/_xlfn.XLOOKUP(AB$2,Técnicos!$A$2:$A$100,IF(Projetos!AH705=1,Técnicos!$F$2:$F$100,IF(Projetos!AH705=2,Técnicos!$H$2:$H$100,Técnicos!$J$2:$J$100)),,0,1))</f>
        <v/>
      </c>
      <c r="AC706" s="15" t="str" cm="1">
        <f t="array" ref="AC706">IF(OR($B706="",AC$2=""),"",Projetos!$K705/_xlfn.XLOOKUP(AC$2,Técnicos!$A$2:$A$100,IF(Projetos!AI705=1,Técnicos!$F$2:$F$100,IF(Projetos!AI705=2,Técnicos!$H$2:$H$100,Técnicos!$J$2:$J$100)),,0,1))</f>
        <v/>
      </c>
      <c r="AD706" s="15" t="str" cm="1">
        <f t="array" ref="AD706">IF(OR($B706="",AD$2=""),"",Projetos!$K705/_xlfn.XLOOKUP(AD$2,Técnicos!$A$2:$A$100,IF(Projetos!AJ705=1,Técnicos!$F$2:$F$100,IF(Projetos!AJ705=2,Técnicos!$H$2:$H$100,Técnicos!$J$2:$J$100)),,0,1))</f>
        <v/>
      </c>
      <c r="AE706" s="15" t="str" cm="1">
        <f t="array" ref="AE706">IF(OR($B706="",AE$2=""),"",Projetos!$K705/_xlfn.XLOOKUP(AE$2,Técnicos!$A$2:$A$100,IF(Projetos!AK705=1,Técnicos!$F$2:$F$100,IF(Projetos!AK705=2,Técnicos!$H$2:$H$100,Técnicos!$J$2:$J$100)),,0,1))</f>
        <v/>
      </c>
      <c r="AF706" s="15" t="str" cm="1">
        <f t="array" ref="AF706">IF(OR($B706="",AF$2=""),"",Projetos!$K705/_xlfn.XLOOKUP(AF$2,Técnicos!$A$2:$A$100,IF(Projetos!AL705=1,Técnicos!$F$2:$F$100,IF(Projetos!AL705=2,Técnicos!$H$2:$H$100,Técnicos!$J$2:$J$100)),,0,1))</f>
        <v/>
      </c>
      <c r="AG706" s="15" t="str" cm="1">
        <f t="array" ref="AG706">IF(OR($B706="",AG$2=""),"",Projetos!$K705/_xlfn.XLOOKUP(AG$2,Técnicos!$A$2:$A$100,IF(Projetos!AM705=1,Técnicos!$F$2:$F$100,IF(Projetos!AM705=2,Técnicos!$H$2:$H$100,Técnicos!$J$2:$J$100)),,0,1))</f>
        <v/>
      </c>
      <c r="AH706" s="15" t="str" cm="1">
        <f t="array" ref="AH706">IF(OR($B706="",AH$2=""),"",Projetos!$K705/_xlfn.XLOOKUP(AH$2,Técnicos!$A$2:$A$100,IF(Projetos!AN705=1,Técnicos!$F$2:$F$100,IF(Projetos!AN705=2,Técnicos!$H$2:$H$100,Técnicos!$J$2:$J$100)),,0,1))</f>
        <v/>
      </c>
      <c r="AI706" s="15" t="str" cm="1">
        <f t="array" ref="AI706">IF(OR($B706="",AI$2=""),"",Projetos!$K705/_xlfn.XLOOKUP(AI$2,Técnicos!$A$2:$A$100,IF(Projetos!AO705=1,Técnicos!$F$2:$F$100,IF(Projetos!AO705=2,Técnicos!$H$2:$H$100,Técnicos!$J$2:$J$100)),,0,1))</f>
        <v/>
      </c>
      <c r="AJ706" s="15" t="str" cm="1">
        <f t="array" ref="AJ706">IF(OR($B706="",AJ$2=""),"",Projetos!$K705/_xlfn.XLOOKUP(AJ$2,Técnicos!$A$2:$A$100,IF(Projetos!AP705=1,Técnicos!$F$2:$F$100,IF(Projetos!AP705=2,Técnicos!$H$2:$H$100,Técnicos!$J$2:$J$100)),,0,1))</f>
        <v/>
      </c>
      <c r="AK706" s="15" t="str" cm="1">
        <f t="array" ref="AK706">IF(OR($B706="",AK$2=""),"",Projetos!$K705/_xlfn.XLOOKUP(AK$2,Técnicos!$A$2:$A$100,IF(Projetos!AQ705=1,Técnicos!$F$2:$F$100,IF(Projetos!AQ705=2,Técnicos!$H$2:$H$100,Técnicos!$J$2:$J$100)),,0,1))</f>
        <v/>
      </c>
    </row>
    <row r="707" spans="3:37" x14ac:dyDescent="0.3">
      <c r="C707" s="15" t="str" cm="1">
        <f t="array" ref="C707">IF(OR($B707="",C$2=""),"",Projetos!$K706/_xlfn.XLOOKUP(C$2,Técnicos!$A$2:$A$100,IF(Projetos!I706=1,Técnicos!$F$2:$F$100,IF(Projetos!I706=2,Técnicos!$H$2:$H$100,Técnicos!$J$2:$J$100)),,0,1))</f>
        <v/>
      </c>
      <c r="D707" s="15" t="str" cm="1">
        <f t="array" ref="D707">IF(OR($B707="",D$2=""),"",Projetos!$K706/_xlfn.XLOOKUP(D$2,Técnicos!$A$2:$A$100,IF(Projetos!J706=1,Técnicos!$F$2:$F$100,IF(Projetos!J706=2,Técnicos!$H$2:$H$100,Técnicos!$J$2:$J$100)),,0,1))</f>
        <v/>
      </c>
      <c r="E707" s="15" t="str" cm="1">
        <f t="array" ref="E707">IF(OR($B707="",E$2=""),"",Projetos!$K706/_xlfn.XLOOKUP(E$2,Técnicos!$A$2:$A$100,IF(Projetos!K706=1,Técnicos!$F$2:$F$100,IF(Projetos!K706=2,Técnicos!$H$2:$H$100,Técnicos!$J$2:$J$100)),,0,1))</f>
        <v/>
      </c>
      <c r="F707" s="15" t="str" cm="1">
        <f t="array" ref="F707">IF(OR($B707="",F$2=""),"",Projetos!$K706/_xlfn.XLOOKUP(F$2,Técnicos!$A$2:$A$100,IF(Projetos!L706=1,Técnicos!$F$2:$F$100,IF(Projetos!L706=2,Técnicos!$H$2:$H$100,Técnicos!$J$2:$J$100)),,0,1))</f>
        <v/>
      </c>
      <c r="G707" s="15" t="str" cm="1">
        <f t="array" ref="G707">IF(OR($B707="",G$2=""),"",Projetos!$K706/_xlfn.XLOOKUP(G$2,Técnicos!$A$2:$A$100,IF(Projetos!M706=1,Técnicos!$F$2:$F$100,IF(Projetos!M706=2,Técnicos!$H$2:$H$100,Técnicos!$J$2:$J$100)),,0,1))</f>
        <v/>
      </c>
      <c r="H707" s="15" t="str" cm="1">
        <f t="array" ref="H707">IF(OR($B707="",H$2=""),"",Projetos!$K706/_xlfn.XLOOKUP(H$2,Técnicos!$A$2:$A$100,IF(Projetos!N706=1,Técnicos!$F$2:$F$100,IF(Projetos!N706=2,Técnicos!$H$2:$H$100,Técnicos!$J$2:$J$100)),,0,1))</f>
        <v/>
      </c>
      <c r="I707" s="15" t="str" cm="1">
        <f t="array" ref="I707">IF(OR($B707="",I$2=""),"",Projetos!$K706/_xlfn.XLOOKUP(I$2,Técnicos!$A$2:$A$100,IF(Projetos!O706=1,Técnicos!$F$2:$F$100,IF(Projetos!O706=2,Técnicos!$H$2:$H$100,Técnicos!$J$2:$J$100)),,0,1))</f>
        <v/>
      </c>
      <c r="J707" s="15" t="str" cm="1">
        <f t="array" ref="J707">IF(OR($B707="",J$2=""),"",Projetos!$K706/_xlfn.XLOOKUP(J$2,Técnicos!$A$2:$A$100,IF(Projetos!P706=1,Técnicos!$F$2:$F$100,IF(Projetos!P706=2,Técnicos!$H$2:$H$100,Técnicos!$J$2:$J$100)),,0,1))</f>
        <v/>
      </c>
      <c r="K707" s="15" t="str" cm="1">
        <f t="array" ref="K707">IF(OR($B707="",K$2=""),"",Projetos!$K706/_xlfn.XLOOKUP(K$2,Técnicos!$A$2:$A$100,IF(Projetos!Q706=1,Técnicos!$F$2:$F$100,IF(Projetos!Q706=2,Técnicos!$H$2:$H$100,Técnicos!$J$2:$J$100)),,0,1))</f>
        <v/>
      </c>
      <c r="L707" s="15" t="str" cm="1">
        <f t="array" ref="L707">IF(OR($B707="",L$2=""),"",Projetos!$K706/_xlfn.XLOOKUP(L$2,Técnicos!$A$2:$A$100,IF(Projetos!R706=1,Técnicos!$F$2:$F$100,IF(Projetos!R706=2,Técnicos!$H$2:$H$100,Técnicos!$J$2:$J$100)),,0,1))</f>
        <v/>
      </c>
      <c r="M707" s="15" t="str" cm="1">
        <f t="array" ref="M707">IF(OR($B707="",M$2=""),"",Projetos!$K706/_xlfn.XLOOKUP(M$2,Técnicos!$A$2:$A$100,IF(Projetos!S706=1,Técnicos!$F$2:$F$100,IF(Projetos!S706=2,Técnicos!$H$2:$H$100,Técnicos!$J$2:$J$100)),,0,1))</f>
        <v/>
      </c>
      <c r="N707" s="15" t="str" cm="1">
        <f t="array" ref="N707">IF(OR($B707="",N$2=""),"",Projetos!$K706/_xlfn.XLOOKUP(N$2,Técnicos!$A$2:$A$100,IF(Projetos!T706=1,Técnicos!$F$2:$F$100,IF(Projetos!T706=2,Técnicos!$H$2:$H$100,Técnicos!$J$2:$J$100)),,0,1))</f>
        <v/>
      </c>
      <c r="O707" s="15" t="str" cm="1">
        <f t="array" ref="O707">IF(OR($B707="",O$2=""),"",Projetos!$K706/_xlfn.XLOOKUP(O$2,Técnicos!$A$2:$A$100,IF(Projetos!U706=1,Técnicos!$F$2:$F$100,IF(Projetos!U706=2,Técnicos!$H$2:$H$100,Técnicos!$J$2:$J$100)),,0,1))</f>
        <v/>
      </c>
      <c r="P707" s="15" t="str" cm="1">
        <f t="array" ref="P707">IF(OR($B707="",P$2=""),"",Projetos!$K706/_xlfn.XLOOKUP(P$2,Técnicos!$A$2:$A$100,IF(Projetos!V706=1,Técnicos!$F$2:$F$100,IF(Projetos!V706=2,Técnicos!$H$2:$H$100,Técnicos!$J$2:$J$100)),,0,1))</f>
        <v/>
      </c>
      <c r="Q707" s="15" t="str" cm="1">
        <f t="array" ref="Q707">IF(OR($B707="",Q$2=""),"",Projetos!$K706/_xlfn.XLOOKUP(Q$2,Técnicos!$A$2:$A$100,IF(Projetos!W706=1,Técnicos!$F$2:$F$100,IF(Projetos!W706=2,Técnicos!$H$2:$H$100,Técnicos!$J$2:$J$100)),,0,1))</f>
        <v/>
      </c>
      <c r="R707" s="15" t="str" cm="1">
        <f t="array" ref="R707">IF(OR($B707="",R$2=""),"",Projetos!$K706/_xlfn.XLOOKUP(R$2,Técnicos!$A$2:$A$100,IF(Projetos!X706=1,Técnicos!$F$2:$F$100,IF(Projetos!X706=2,Técnicos!$H$2:$H$100,Técnicos!$J$2:$J$100)),,0,1))</f>
        <v/>
      </c>
      <c r="S707" s="15" t="str" cm="1">
        <f t="array" ref="S707">IF(OR($B707="",S$2=""),"",Projetos!$K706/_xlfn.XLOOKUP(S$2,Técnicos!$A$2:$A$100,IF(Projetos!Y706=1,Técnicos!$F$2:$F$100,IF(Projetos!Y706=2,Técnicos!$H$2:$H$100,Técnicos!$J$2:$J$100)),,0,1))</f>
        <v/>
      </c>
      <c r="T707" s="15" t="str" cm="1">
        <f t="array" ref="T707">IF(OR($B707="",T$2=""),"",Projetos!$K706/_xlfn.XLOOKUP(T$2,Técnicos!$A$2:$A$100,IF(Projetos!Z706=1,Técnicos!$F$2:$F$100,IF(Projetos!Z706=2,Técnicos!$H$2:$H$100,Técnicos!$J$2:$J$100)),,0,1))</f>
        <v/>
      </c>
      <c r="U707" s="15" t="str" cm="1">
        <f t="array" ref="U707">IF(OR($B707="",U$2=""),"",Projetos!$K706/_xlfn.XLOOKUP(U$2,Técnicos!$A$2:$A$100,IF(Projetos!AA706=1,Técnicos!$F$2:$F$100,IF(Projetos!AA706=2,Técnicos!$H$2:$H$100,Técnicos!$J$2:$J$100)),,0,1))</f>
        <v/>
      </c>
      <c r="V707" s="15" t="str" cm="1">
        <f t="array" ref="V707">IF(OR($B707="",V$2=""),"",Projetos!$K706/_xlfn.XLOOKUP(V$2,Técnicos!$A$2:$A$100,IF(Projetos!AB706=1,Técnicos!$F$2:$F$100,IF(Projetos!AB706=2,Técnicos!$H$2:$H$100,Técnicos!$J$2:$J$100)),,0,1))</f>
        <v/>
      </c>
      <c r="W707" s="15" t="str" cm="1">
        <f t="array" ref="W707">IF(OR($B707="",W$2=""),"",Projetos!$K706/_xlfn.XLOOKUP(W$2,Técnicos!$A$2:$A$100,IF(Projetos!AC706=1,Técnicos!$F$2:$F$100,IF(Projetos!AC706=2,Técnicos!$H$2:$H$100,Técnicos!$J$2:$J$100)),,0,1))</f>
        <v/>
      </c>
      <c r="X707" s="15" t="str" cm="1">
        <f t="array" ref="X707">IF(OR($B707="",X$2=""),"",Projetos!$K706/_xlfn.XLOOKUP(X$2,Técnicos!$A$2:$A$100,IF(Projetos!AD706=1,Técnicos!$F$2:$F$100,IF(Projetos!AD706=2,Técnicos!$H$2:$H$100,Técnicos!$J$2:$J$100)),,0,1))</f>
        <v/>
      </c>
      <c r="Y707" s="15" t="str" cm="1">
        <f t="array" ref="Y707">IF(OR($B707="",Y$2=""),"",Projetos!$K706/_xlfn.XLOOKUP(Y$2,Técnicos!$A$2:$A$100,IF(Projetos!AE706=1,Técnicos!$F$2:$F$100,IF(Projetos!AE706=2,Técnicos!$H$2:$H$100,Técnicos!$J$2:$J$100)),,0,1))</f>
        <v/>
      </c>
      <c r="Z707" s="15" t="str" cm="1">
        <f t="array" ref="Z707">IF(OR($B707="",Z$2=""),"",Projetos!$K706/_xlfn.XLOOKUP(Z$2,Técnicos!$A$2:$A$100,IF(Projetos!AF706=1,Técnicos!$F$2:$F$100,IF(Projetos!AF706=2,Técnicos!$H$2:$H$100,Técnicos!$J$2:$J$100)),,0,1))</f>
        <v/>
      </c>
      <c r="AA707" s="15" t="str" cm="1">
        <f t="array" ref="AA707">IF(OR($B707="",AA$2=""),"",Projetos!$K706/_xlfn.XLOOKUP(AA$2,Técnicos!$A$2:$A$100,IF(Projetos!AG706=1,Técnicos!$F$2:$F$100,IF(Projetos!AG706=2,Técnicos!$H$2:$H$100,Técnicos!$J$2:$J$100)),,0,1))</f>
        <v/>
      </c>
      <c r="AB707" s="15" t="str" cm="1">
        <f t="array" ref="AB707">IF(OR($B707="",AB$2=""),"",Projetos!$K706/_xlfn.XLOOKUP(AB$2,Técnicos!$A$2:$A$100,IF(Projetos!AH706=1,Técnicos!$F$2:$F$100,IF(Projetos!AH706=2,Técnicos!$H$2:$H$100,Técnicos!$J$2:$J$100)),,0,1))</f>
        <v/>
      </c>
      <c r="AC707" s="15" t="str" cm="1">
        <f t="array" ref="AC707">IF(OR($B707="",AC$2=""),"",Projetos!$K706/_xlfn.XLOOKUP(AC$2,Técnicos!$A$2:$A$100,IF(Projetos!AI706=1,Técnicos!$F$2:$F$100,IF(Projetos!AI706=2,Técnicos!$H$2:$H$100,Técnicos!$J$2:$J$100)),,0,1))</f>
        <v/>
      </c>
      <c r="AD707" s="15" t="str" cm="1">
        <f t="array" ref="AD707">IF(OR($B707="",AD$2=""),"",Projetos!$K706/_xlfn.XLOOKUP(AD$2,Técnicos!$A$2:$A$100,IF(Projetos!AJ706=1,Técnicos!$F$2:$F$100,IF(Projetos!AJ706=2,Técnicos!$H$2:$H$100,Técnicos!$J$2:$J$100)),,0,1))</f>
        <v/>
      </c>
      <c r="AE707" s="15" t="str" cm="1">
        <f t="array" ref="AE707">IF(OR($B707="",AE$2=""),"",Projetos!$K706/_xlfn.XLOOKUP(AE$2,Técnicos!$A$2:$A$100,IF(Projetos!AK706=1,Técnicos!$F$2:$F$100,IF(Projetos!AK706=2,Técnicos!$H$2:$H$100,Técnicos!$J$2:$J$100)),,0,1))</f>
        <v/>
      </c>
      <c r="AF707" s="15" t="str" cm="1">
        <f t="array" ref="AF707">IF(OR($B707="",AF$2=""),"",Projetos!$K706/_xlfn.XLOOKUP(AF$2,Técnicos!$A$2:$A$100,IF(Projetos!AL706=1,Técnicos!$F$2:$F$100,IF(Projetos!AL706=2,Técnicos!$H$2:$H$100,Técnicos!$J$2:$J$100)),,0,1))</f>
        <v/>
      </c>
      <c r="AG707" s="15" t="str" cm="1">
        <f t="array" ref="AG707">IF(OR($B707="",AG$2=""),"",Projetos!$K706/_xlfn.XLOOKUP(AG$2,Técnicos!$A$2:$A$100,IF(Projetos!AM706=1,Técnicos!$F$2:$F$100,IF(Projetos!AM706=2,Técnicos!$H$2:$H$100,Técnicos!$J$2:$J$100)),,0,1))</f>
        <v/>
      </c>
      <c r="AH707" s="15" t="str" cm="1">
        <f t="array" ref="AH707">IF(OR($B707="",AH$2=""),"",Projetos!$K706/_xlfn.XLOOKUP(AH$2,Técnicos!$A$2:$A$100,IF(Projetos!AN706=1,Técnicos!$F$2:$F$100,IF(Projetos!AN706=2,Técnicos!$H$2:$H$100,Técnicos!$J$2:$J$100)),,0,1))</f>
        <v/>
      </c>
      <c r="AI707" s="15" t="str" cm="1">
        <f t="array" ref="AI707">IF(OR($B707="",AI$2=""),"",Projetos!$K706/_xlfn.XLOOKUP(AI$2,Técnicos!$A$2:$A$100,IF(Projetos!AO706=1,Técnicos!$F$2:$F$100,IF(Projetos!AO706=2,Técnicos!$H$2:$H$100,Técnicos!$J$2:$J$100)),,0,1))</f>
        <v/>
      </c>
      <c r="AJ707" s="15" t="str" cm="1">
        <f t="array" ref="AJ707">IF(OR($B707="",AJ$2=""),"",Projetos!$K706/_xlfn.XLOOKUP(AJ$2,Técnicos!$A$2:$A$100,IF(Projetos!AP706=1,Técnicos!$F$2:$F$100,IF(Projetos!AP706=2,Técnicos!$H$2:$H$100,Técnicos!$J$2:$J$100)),,0,1))</f>
        <v/>
      </c>
      <c r="AK707" s="15" t="str" cm="1">
        <f t="array" ref="AK707">IF(OR($B707="",AK$2=""),"",Projetos!$K706/_xlfn.XLOOKUP(AK$2,Técnicos!$A$2:$A$100,IF(Projetos!AQ706=1,Técnicos!$F$2:$F$100,IF(Projetos!AQ706=2,Técnicos!$H$2:$H$100,Técnicos!$J$2:$J$100)),,0,1))</f>
        <v/>
      </c>
    </row>
    <row r="708" spans="3:37" x14ac:dyDescent="0.3">
      <c r="C708" s="15" t="str" cm="1">
        <f t="array" ref="C708">IF(OR($B708="",C$2=""),"",Projetos!$K707/_xlfn.XLOOKUP(C$2,Técnicos!$A$2:$A$100,IF(Projetos!I707=1,Técnicos!$F$2:$F$100,IF(Projetos!I707=2,Técnicos!$H$2:$H$100,Técnicos!$J$2:$J$100)),,0,1))</f>
        <v/>
      </c>
      <c r="D708" s="15" t="str" cm="1">
        <f t="array" ref="D708">IF(OR($B708="",D$2=""),"",Projetos!$K707/_xlfn.XLOOKUP(D$2,Técnicos!$A$2:$A$100,IF(Projetos!J707=1,Técnicos!$F$2:$F$100,IF(Projetos!J707=2,Técnicos!$H$2:$H$100,Técnicos!$J$2:$J$100)),,0,1))</f>
        <v/>
      </c>
      <c r="E708" s="15" t="str" cm="1">
        <f t="array" ref="E708">IF(OR($B708="",E$2=""),"",Projetos!$K707/_xlfn.XLOOKUP(E$2,Técnicos!$A$2:$A$100,IF(Projetos!K707=1,Técnicos!$F$2:$F$100,IF(Projetos!K707=2,Técnicos!$H$2:$H$100,Técnicos!$J$2:$J$100)),,0,1))</f>
        <v/>
      </c>
      <c r="F708" s="15" t="str" cm="1">
        <f t="array" ref="F708">IF(OR($B708="",F$2=""),"",Projetos!$K707/_xlfn.XLOOKUP(F$2,Técnicos!$A$2:$A$100,IF(Projetos!L707=1,Técnicos!$F$2:$F$100,IF(Projetos!L707=2,Técnicos!$H$2:$H$100,Técnicos!$J$2:$J$100)),,0,1))</f>
        <v/>
      </c>
      <c r="G708" s="15" t="str" cm="1">
        <f t="array" ref="G708">IF(OR($B708="",G$2=""),"",Projetos!$K707/_xlfn.XLOOKUP(G$2,Técnicos!$A$2:$A$100,IF(Projetos!M707=1,Técnicos!$F$2:$F$100,IF(Projetos!M707=2,Técnicos!$H$2:$H$100,Técnicos!$J$2:$J$100)),,0,1))</f>
        <v/>
      </c>
      <c r="H708" s="15" t="str" cm="1">
        <f t="array" ref="H708">IF(OR($B708="",H$2=""),"",Projetos!$K707/_xlfn.XLOOKUP(H$2,Técnicos!$A$2:$A$100,IF(Projetos!N707=1,Técnicos!$F$2:$F$100,IF(Projetos!N707=2,Técnicos!$H$2:$H$100,Técnicos!$J$2:$J$100)),,0,1))</f>
        <v/>
      </c>
      <c r="I708" s="15" t="str" cm="1">
        <f t="array" ref="I708">IF(OR($B708="",I$2=""),"",Projetos!$K707/_xlfn.XLOOKUP(I$2,Técnicos!$A$2:$A$100,IF(Projetos!O707=1,Técnicos!$F$2:$F$100,IF(Projetos!O707=2,Técnicos!$H$2:$H$100,Técnicos!$J$2:$J$100)),,0,1))</f>
        <v/>
      </c>
      <c r="J708" s="15" t="str" cm="1">
        <f t="array" ref="J708">IF(OR($B708="",J$2=""),"",Projetos!$K707/_xlfn.XLOOKUP(J$2,Técnicos!$A$2:$A$100,IF(Projetos!P707=1,Técnicos!$F$2:$F$100,IF(Projetos!P707=2,Técnicos!$H$2:$H$100,Técnicos!$J$2:$J$100)),,0,1))</f>
        <v/>
      </c>
      <c r="K708" s="15" t="str" cm="1">
        <f t="array" ref="K708">IF(OR($B708="",K$2=""),"",Projetos!$K707/_xlfn.XLOOKUP(K$2,Técnicos!$A$2:$A$100,IF(Projetos!Q707=1,Técnicos!$F$2:$F$100,IF(Projetos!Q707=2,Técnicos!$H$2:$H$100,Técnicos!$J$2:$J$100)),,0,1))</f>
        <v/>
      </c>
      <c r="L708" s="15" t="str" cm="1">
        <f t="array" ref="L708">IF(OR($B708="",L$2=""),"",Projetos!$K707/_xlfn.XLOOKUP(L$2,Técnicos!$A$2:$A$100,IF(Projetos!R707=1,Técnicos!$F$2:$F$100,IF(Projetos!R707=2,Técnicos!$H$2:$H$100,Técnicos!$J$2:$J$100)),,0,1))</f>
        <v/>
      </c>
      <c r="M708" s="15" t="str" cm="1">
        <f t="array" ref="M708">IF(OR($B708="",M$2=""),"",Projetos!$K707/_xlfn.XLOOKUP(M$2,Técnicos!$A$2:$A$100,IF(Projetos!S707=1,Técnicos!$F$2:$F$100,IF(Projetos!S707=2,Técnicos!$H$2:$H$100,Técnicos!$J$2:$J$100)),,0,1))</f>
        <v/>
      </c>
      <c r="N708" s="15" t="str" cm="1">
        <f t="array" ref="N708">IF(OR($B708="",N$2=""),"",Projetos!$K707/_xlfn.XLOOKUP(N$2,Técnicos!$A$2:$A$100,IF(Projetos!T707=1,Técnicos!$F$2:$F$100,IF(Projetos!T707=2,Técnicos!$H$2:$H$100,Técnicos!$J$2:$J$100)),,0,1))</f>
        <v/>
      </c>
      <c r="O708" s="15" t="str" cm="1">
        <f t="array" ref="O708">IF(OR($B708="",O$2=""),"",Projetos!$K707/_xlfn.XLOOKUP(O$2,Técnicos!$A$2:$A$100,IF(Projetos!U707=1,Técnicos!$F$2:$F$100,IF(Projetos!U707=2,Técnicos!$H$2:$H$100,Técnicos!$J$2:$J$100)),,0,1))</f>
        <v/>
      </c>
      <c r="P708" s="15" t="str" cm="1">
        <f t="array" ref="P708">IF(OR($B708="",P$2=""),"",Projetos!$K707/_xlfn.XLOOKUP(P$2,Técnicos!$A$2:$A$100,IF(Projetos!V707=1,Técnicos!$F$2:$F$100,IF(Projetos!V707=2,Técnicos!$H$2:$H$100,Técnicos!$J$2:$J$100)),,0,1))</f>
        <v/>
      </c>
      <c r="Q708" s="15" t="str" cm="1">
        <f t="array" ref="Q708">IF(OR($B708="",Q$2=""),"",Projetos!$K707/_xlfn.XLOOKUP(Q$2,Técnicos!$A$2:$A$100,IF(Projetos!W707=1,Técnicos!$F$2:$F$100,IF(Projetos!W707=2,Técnicos!$H$2:$H$100,Técnicos!$J$2:$J$100)),,0,1))</f>
        <v/>
      </c>
      <c r="R708" s="15" t="str" cm="1">
        <f t="array" ref="R708">IF(OR($B708="",R$2=""),"",Projetos!$K707/_xlfn.XLOOKUP(R$2,Técnicos!$A$2:$A$100,IF(Projetos!X707=1,Técnicos!$F$2:$F$100,IF(Projetos!X707=2,Técnicos!$H$2:$H$100,Técnicos!$J$2:$J$100)),,0,1))</f>
        <v/>
      </c>
      <c r="S708" s="15" t="str" cm="1">
        <f t="array" ref="S708">IF(OR($B708="",S$2=""),"",Projetos!$K707/_xlfn.XLOOKUP(S$2,Técnicos!$A$2:$A$100,IF(Projetos!Y707=1,Técnicos!$F$2:$F$100,IF(Projetos!Y707=2,Técnicos!$H$2:$H$100,Técnicos!$J$2:$J$100)),,0,1))</f>
        <v/>
      </c>
      <c r="T708" s="15" t="str" cm="1">
        <f t="array" ref="T708">IF(OR($B708="",T$2=""),"",Projetos!$K707/_xlfn.XLOOKUP(T$2,Técnicos!$A$2:$A$100,IF(Projetos!Z707=1,Técnicos!$F$2:$F$100,IF(Projetos!Z707=2,Técnicos!$H$2:$H$100,Técnicos!$J$2:$J$100)),,0,1))</f>
        <v/>
      </c>
      <c r="U708" s="15" t="str" cm="1">
        <f t="array" ref="U708">IF(OR($B708="",U$2=""),"",Projetos!$K707/_xlfn.XLOOKUP(U$2,Técnicos!$A$2:$A$100,IF(Projetos!AA707=1,Técnicos!$F$2:$F$100,IF(Projetos!AA707=2,Técnicos!$H$2:$H$100,Técnicos!$J$2:$J$100)),,0,1))</f>
        <v/>
      </c>
      <c r="V708" s="15" t="str" cm="1">
        <f t="array" ref="V708">IF(OR($B708="",V$2=""),"",Projetos!$K707/_xlfn.XLOOKUP(V$2,Técnicos!$A$2:$A$100,IF(Projetos!AB707=1,Técnicos!$F$2:$F$100,IF(Projetos!AB707=2,Técnicos!$H$2:$H$100,Técnicos!$J$2:$J$100)),,0,1))</f>
        <v/>
      </c>
      <c r="W708" s="15" t="str" cm="1">
        <f t="array" ref="W708">IF(OR($B708="",W$2=""),"",Projetos!$K707/_xlfn.XLOOKUP(W$2,Técnicos!$A$2:$A$100,IF(Projetos!AC707=1,Técnicos!$F$2:$F$100,IF(Projetos!AC707=2,Técnicos!$H$2:$H$100,Técnicos!$J$2:$J$100)),,0,1))</f>
        <v/>
      </c>
      <c r="X708" s="15" t="str" cm="1">
        <f t="array" ref="X708">IF(OR($B708="",X$2=""),"",Projetos!$K707/_xlfn.XLOOKUP(X$2,Técnicos!$A$2:$A$100,IF(Projetos!AD707=1,Técnicos!$F$2:$F$100,IF(Projetos!AD707=2,Técnicos!$H$2:$H$100,Técnicos!$J$2:$J$100)),,0,1))</f>
        <v/>
      </c>
      <c r="Y708" s="15" t="str" cm="1">
        <f t="array" ref="Y708">IF(OR($B708="",Y$2=""),"",Projetos!$K707/_xlfn.XLOOKUP(Y$2,Técnicos!$A$2:$A$100,IF(Projetos!AE707=1,Técnicos!$F$2:$F$100,IF(Projetos!AE707=2,Técnicos!$H$2:$H$100,Técnicos!$J$2:$J$100)),,0,1))</f>
        <v/>
      </c>
      <c r="Z708" s="15" t="str" cm="1">
        <f t="array" ref="Z708">IF(OR($B708="",Z$2=""),"",Projetos!$K707/_xlfn.XLOOKUP(Z$2,Técnicos!$A$2:$A$100,IF(Projetos!AF707=1,Técnicos!$F$2:$F$100,IF(Projetos!AF707=2,Técnicos!$H$2:$H$100,Técnicos!$J$2:$J$100)),,0,1))</f>
        <v/>
      </c>
      <c r="AA708" s="15" t="str" cm="1">
        <f t="array" ref="AA708">IF(OR($B708="",AA$2=""),"",Projetos!$K707/_xlfn.XLOOKUP(AA$2,Técnicos!$A$2:$A$100,IF(Projetos!AG707=1,Técnicos!$F$2:$F$100,IF(Projetos!AG707=2,Técnicos!$H$2:$H$100,Técnicos!$J$2:$J$100)),,0,1))</f>
        <v/>
      </c>
      <c r="AB708" s="15" t="str" cm="1">
        <f t="array" ref="AB708">IF(OR($B708="",AB$2=""),"",Projetos!$K707/_xlfn.XLOOKUP(AB$2,Técnicos!$A$2:$A$100,IF(Projetos!AH707=1,Técnicos!$F$2:$F$100,IF(Projetos!AH707=2,Técnicos!$H$2:$H$100,Técnicos!$J$2:$J$100)),,0,1))</f>
        <v/>
      </c>
      <c r="AC708" s="15" t="str" cm="1">
        <f t="array" ref="AC708">IF(OR($B708="",AC$2=""),"",Projetos!$K707/_xlfn.XLOOKUP(AC$2,Técnicos!$A$2:$A$100,IF(Projetos!AI707=1,Técnicos!$F$2:$F$100,IF(Projetos!AI707=2,Técnicos!$H$2:$H$100,Técnicos!$J$2:$J$100)),,0,1))</f>
        <v/>
      </c>
      <c r="AD708" s="15" t="str" cm="1">
        <f t="array" ref="AD708">IF(OR($B708="",AD$2=""),"",Projetos!$K707/_xlfn.XLOOKUP(AD$2,Técnicos!$A$2:$A$100,IF(Projetos!AJ707=1,Técnicos!$F$2:$F$100,IF(Projetos!AJ707=2,Técnicos!$H$2:$H$100,Técnicos!$J$2:$J$100)),,0,1))</f>
        <v/>
      </c>
      <c r="AE708" s="15" t="str" cm="1">
        <f t="array" ref="AE708">IF(OR($B708="",AE$2=""),"",Projetos!$K707/_xlfn.XLOOKUP(AE$2,Técnicos!$A$2:$A$100,IF(Projetos!AK707=1,Técnicos!$F$2:$F$100,IF(Projetos!AK707=2,Técnicos!$H$2:$H$100,Técnicos!$J$2:$J$100)),,0,1))</f>
        <v/>
      </c>
      <c r="AF708" s="15" t="str" cm="1">
        <f t="array" ref="AF708">IF(OR($B708="",AF$2=""),"",Projetos!$K707/_xlfn.XLOOKUP(AF$2,Técnicos!$A$2:$A$100,IF(Projetos!AL707=1,Técnicos!$F$2:$F$100,IF(Projetos!AL707=2,Técnicos!$H$2:$H$100,Técnicos!$J$2:$J$100)),,0,1))</f>
        <v/>
      </c>
      <c r="AG708" s="15" t="str" cm="1">
        <f t="array" ref="AG708">IF(OR($B708="",AG$2=""),"",Projetos!$K707/_xlfn.XLOOKUP(AG$2,Técnicos!$A$2:$A$100,IF(Projetos!AM707=1,Técnicos!$F$2:$F$100,IF(Projetos!AM707=2,Técnicos!$H$2:$H$100,Técnicos!$J$2:$J$100)),,0,1))</f>
        <v/>
      </c>
      <c r="AH708" s="15" t="str" cm="1">
        <f t="array" ref="AH708">IF(OR($B708="",AH$2=""),"",Projetos!$K707/_xlfn.XLOOKUP(AH$2,Técnicos!$A$2:$A$100,IF(Projetos!AN707=1,Técnicos!$F$2:$F$100,IF(Projetos!AN707=2,Técnicos!$H$2:$H$100,Técnicos!$J$2:$J$100)),,0,1))</f>
        <v/>
      </c>
      <c r="AI708" s="15" t="str" cm="1">
        <f t="array" ref="AI708">IF(OR($B708="",AI$2=""),"",Projetos!$K707/_xlfn.XLOOKUP(AI$2,Técnicos!$A$2:$A$100,IF(Projetos!AO707=1,Técnicos!$F$2:$F$100,IF(Projetos!AO707=2,Técnicos!$H$2:$H$100,Técnicos!$J$2:$J$100)),,0,1))</f>
        <v/>
      </c>
      <c r="AJ708" s="15" t="str" cm="1">
        <f t="array" ref="AJ708">IF(OR($B708="",AJ$2=""),"",Projetos!$K707/_xlfn.XLOOKUP(AJ$2,Técnicos!$A$2:$A$100,IF(Projetos!AP707=1,Técnicos!$F$2:$F$100,IF(Projetos!AP707=2,Técnicos!$H$2:$H$100,Técnicos!$J$2:$J$100)),,0,1))</f>
        <v/>
      </c>
      <c r="AK708" s="15" t="str" cm="1">
        <f t="array" ref="AK708">IF(OR($B708="",AK$2=""),"",Projetos!$K707/_xlfn.XLOOKUP(AK$2,Técnicos!$A$2:$A$100,IF(Projetos!AQ707=1,Técnicos!$F$2:$F$100,IF(Projetos!AQ707=2,Técnicos!$H$2:$H$100,Técnicos!$J$2:$J$100)),,0,1))</f>
        <v/>
      </c>
    </row>
    <row r="709" spans="3:37" x14ac:dyDescent="0.3">
      <c r="C709" s="15" t="str" cm="1">
        <f t="array" ref="C709">IF(OR($B709="",C$2=""),"",Projetos!$K708/_xlfn.XLOOKUP(C$2,Técnicos!$A$2:$A$100,IF(Projetos!I708=1,Técnicos!$F$2:$F$100,IF(Projetos!I708=2,Técnicos!$H$2:$H$100,Técnicos!$J$2:$J$100)),,0,1))</f>
        <v/>
      </c>
      <c r="D709" s="15" t="str" cm="1">
        <f t="array" ref="D709">IF(OR($B709="",D$2=""),"",Projetos!$K708/_xlfn.XLOOKUP(D$2,Técnicos!$A$2:$A$100,IF(Projetos!J708=1,Técnicos!$F$2:$F$100,IF(Projetos!J708=2,Técnicos!$H$2:$H$100,Técnicos!$J$2:$J$100)),,0,1))</f>
        <v/>
      </c>
      <c r="E709" s="15" t="str" cm="1">
        <f t="array" ref="E709">IF(OR($B709="",E$2=""),"",Projetos!$K708/_xlfn.XLOOKUP(E$2,Técnicos!$A$2:$A$100,IF(Projetos!K708=1,Técnicos!$F$2:$F$100,IF(Projetos!K708=2,Técnicos!$H$2:$H$100,Técnicos!$J$2:$J$100)),,0,1))</f>
        <v/>
      </c>
      <c r="F709" s="15" t="str" cm="1">
        <f t="array" ref="F709">IF(OR($B709="",F$2=""),"",Projetos!$K708/_xlfn.XLOOKUP(F$2,Técnicos!$A$2:$A$100,IF(Projetos!L708=1,Técnicos!$F$2:$F$100,IF(Projetos!L708=2,Técnicos!$H$2:$H$100,Técnicos!$J$2:$J$100)),,0,1))</f>
        <v/>
      </c>
      <c r="G709" s="15" t="str" cm="1">
        <f t="array" ref="G709">IF(OR($B709="",G$2=""),"",Projetos!$K708/_xlfn.XLOOKUP(G$2,Técnicos!$A$2:$A$100,IF(Projetos!M708=1,Técnicos!$F$2:$F$100,IF(Projetos!M708=2,Técnicos!$H$2:$H$100,Técnicos!$J$2:$J$100)),,0,1))</f>
        <v/>
      </c>
      <c r="H709" s="15" t="str" cm="1">
        <f t="array" ref="H709">IF(OR($B709="",H$2=""),"",Projetos!$K708/_xlfn.XLOOKUP(H$2,Técnicos!$A$2:$A$100,IF(Projetos!N708=1,Técnicos!$F$2:$F$100,IF(Projetos!N708=2,Técnicos!$H$2:$H$100,Técnicos!$J$2:$J$100)),,0,1))</f>
        <v/>
      </c>
      <c r="I709" s="15" t="str" cm="1">
        <f t="array" ref="I709">IF(OR($B709="",I$2=""),"",Projetos!$K708/_xlfn.XLOOKUP(I$2,Técnicos!$A$2:$A$100,IF(Projetos!O708=1,Técnicos!$F$2:$F$100,IF(Projetos!O708=2,Técnicos!$H$2:$H$100,Técnicos!$J$2:$J$100)),,0,1))</f>
        <v/>
      </c>
      <c r="J709" s="15" t="str" cm="1">
        <f t="array" ref="J709">IF(OR($B709="",J$2=""),"",Projetos!$K708/_xlfn.XLOOKUP(J$2,Técnicos!$A$2:$A$100,IF(Projetos!P708=1,Técnicos!$F$2:$F$100,IF(Projetos!P708=2,Técnicos!$H$2:$H$100,Técnicos!$J$2:$J$100)),,0,1))</f>
        <v/>
      </c>
      <c r="K709" s="15" t="str" cm="1">
        <f t="array" ref="K709">IF(OR($B709="",K$2=""),"",Projetos!$K708/_xlfn.XLOOKUP(K$2,Técnicos!$A$2:$A$100,IF(Projetos!Q708=1,Técnicos!$F$2:$F$100,IF(Projetos!Q708=2,Técnicos!$H$2:$H$100,Técnicos!$J$2:$J$100)),,0,1))</f>
        <v/>
      </c>
      <c r="L709" s="15" t="str" cm="1">
        <f t="array" ref="L709">IF(OR($B709="",L$2=""),"",Projetos!$K708/_xlfn.XLOOKUP(L$2,Técnicos!$A$2:$A$100,IF(Projetos!R708=1,Técnicos!$F$2:$F$100,IF(Projetos!R708=2,Técnicos!$H$2:$H$100,Técnicos!$J$2:$J$100)),,0,1))</f>
        <v/>
      </c>
      <c r="M709" s="15" t="str" cm="1">
        <f t="array" ref="M709">IF(OR($B709="",M$2=""),"",Projetos!$K708/_xlfn.XLOOKUP(M$2,Técnicos!$A$2:$A$100,IF(Projetos!S708=1,Técnicos!$F$2:$F$100,IF(Projetos!S708=2,Técnicos!$H$2:$H$100,Técnicos!$J$2:$J$100)),,0,1))</f>
        <v/>
      </c>
      <c r="N709" s="15" t="str" cm="1">
        <f t="array" ref="N709">IF(OR($B709="",N$2=""),"",Projetos!$K708/_xlfn.XLOOKUP(N$2,Técnicos!$A$2:$A$100,IF(Projetos!T708=1,Técnicos!$F$2:$F$100,IF(Projetos!T708=2,Técnicos!$H$2:$H$100,Técnicos!$J$2:$J$100)),,0,1))</f>
        <v/>
      </c>
      <c r="O709" s="15" t="str" cm="1">
        <f t="array" ref="O709">IF(OR($B709="",O$2=""),"",Projetos!$K708/_xlfn.XLOOKUP(O$2,Técnicos!$A$2:$A$100,IF(Projetos!U708=1,Técnicos!$F$2:$F$100,IF(Projetos!U708=2,Técnicos!$H$2:$H$100,Técnicos!$J$2:$J$100)),,0,1))</f>
        <v/>
      </c>
      <c r="P709" s="15" t="str" cm="1">
        <f t="array" ref="P709">IF(OR($B709="",P$2=""),"",Projetos!$K708/_xlfn.XLOOKUP(P$2,Técnicos!$A$2:$A$100,IF(Projetos!V708=1,Técnicos!$F$2:$F$100,IF(Projetos!V708=2,Técnicos!$H$2:$H$100,Técnicos!$J$2:$J$100)),,0,1))</f>
        <v/>
      </c>
      <c r="Q709" s="15" t="str" cm="1">
        <f t="array" ref="Q709">IF(OR($B709="",Q$2=""),"",Projetos!$K708/_xlfn.XLOOKUP(Q$2,Técnicos!$A$2:$A$100,IF(Projetos!W708=1,Técnicos!$F$2:$F$100,IF(Projetos!W708=2,Técnicos!$H$2:$H$100,Técnicos!$J$2:$J$100)),,0,1))</f>
        <v/>
      </c>
      <c r="R709" s="15" t="str" cm="1">
        <f t="array" ref="R709">IF(OR($B709="",R$2=""),"",Projetos!$K708/_xlfn.XLOOKUP(R$2,Técnicos!$A$2:$A$100,IF(Projetos!X708=1,Técnicos!$F$2:$F$100,IF(Projetos!X708=2,Técnicos!$H$2:$H$100,Técnicos!$J$2:$J$100)),,0,1))</f>
        <v/>
      </c>
      <c r="S709" s="15" t="str" cm="1">
        <f t="array" ref="S709">IF(OR($B709="",S$2=""),"",Projetos!$K708/_xlfn.XLOOKUP(S$2,Técnicos!$A$2:$A$100,IF(Projetos!Y708=1,Técnicos!$F$2:$F$100,IF(Projetos!Y708=2,Técnicos!$H$2:$H$100,Técnicos!$J$2:$J$100)),,0,1))</f>
        <v/>
      </c>
      <c r="T709" s="15" t="str" cm="1">
        <f t="array" ref="T709">IF(OR($B709="",T$2=""),"",Projetos!$K708/_xlfn.XLOOKUP(T$2,Técnicos!$A$2:$A$100,IF(Projetos!Z708=1,Técnicos!$F$2:$F$100,IF(Projetos!Z708=2,Técnicos!$H$2:$H$100,Técnicos!$J$2:$J$100)),,0,1))</f>
        <v/>
      </c>
      <c r="U709" s="15" t="str" cm="1">
        <f t="array" ref="U709">IF(OR($B709="",U$2=""),"",Projetos!$K708/_xlfn.XLOOKUP(U$2,Técnicos!$A$2:$A$100,IF(Projetos!AA708=1,Técnicos!$F$2:$F$100,IF(Projetos!AA708=2,Técnicos!$H$2:$H$100,Técnicos!$J$2:$J$100)),,0,1))</f>
        <v/>
      </c>
      <c r="V709" s="15" t="str" cm="1">
        <f t="array" ref="V709">IF(OR($B709="",V$2=""),"",Projetos!$K708/_xlfn.XLOOKUP(V$2,Técnicos!$A$2:$A$100,IF(Projetos!AB708=1,Técnicos!$F$2:$F$100,IF(Projetos!AB708=2,Técnicos!$H$2:$H$100,Técnicos!$J$2:$J$100)),,0,1))</f>
        <v/>
      </c>
      <c r="W709" s="15" t="str" cm="1">
        <f t="array" ref="W709">IF(OR($B709="",W$2=""),"",Projetos!$K708/_xlfn.XLOOKUP(W$2,Técnicos!$A$2:$A$100,IF(Projetos!AC708=1,Técnicos!$F$2:$F$100,IF(Projetos!AC708=2,Técnicos!$H$2:$H$100,Técnicos!$J$2:$J$100)),,0,1))</f>
        <v/>
      </c>
      <c r="X709" s="15" t="str" cm="1">
        <f t="array" ref="X709">IF(OR($B709="",X$2=""),"",Projetos!$K708/_xlfn.XLOOKUP(X$2,Técnicos!$A$2:$A$100,IF(Projetos!AD708=1,Técnicos!$F$2:$F$100,IF(Projetos!AD708=2,Técnicos!$H$2:$H$100,Técnicos!$J$2:$J$100)),,0,1))</f>
        <v/>
      </c>
      <c r="Y709" s="15" t="str" cm="1">
        <f t="array" ref="Y709">IF(OR($B709="",Y$2=""),"",Projetos!$K708/_xlfn.XLOOKUP(Y$2,Técnicos!$A$2:$A$100,IF(Projetos!AE708=1,Técnicos!$F$2:$F$100,IF(Projetos!AE708=2,Técnicos!$H$2:$H$100,Técnicos!$J$2:$J$100)),,0,1))</f>
        <v/>
      </c>
      <c r="Z709" s="15" t="str" cm="1">
        <f t="array" ref="Z709">IF(OR($B709="",Z$2=""),"",Projetos!$K708/_xlfn.XLOOKUP(Z$2,Técnicos!$A$2:$A$100,IF(Projetos!AF708=1,Técnicos!$F$2:$F$100,IF(Projetos!AF708=2,Técnicos!$H$2:$H$100,Técnicos!$J$2:$J$100)),,0,1))</f>
        <v/>
      </c>
      <c r="AA709" s="15" t="str" cm="1">
        <f t="array" ref="AA709">IF(OR($B709="",AA$2=""),"",Projetos!$K708/_xlfn.XLOOKUP(AA$2,Técnicos!$A$2:$A$100,IF(Projetos!AG708=1,Técnicos!$F$2:$F$100,IF(Projetos!AG708=2,Técnicos!$H$2:$H$100,Técnicos!$J$2:$J$100)),,0,1))</f>
        <v/>
      </c>
      <c r="AB709" s="15" t="str" cm="1">
        <f t="array" ref="AB709">IF(OR($B709="",AB$2=""),"",Projetos!$K708/_xlfn.XLOOKUP(AB$2,Técnicos!$A$2:$A$100,IF(Projetos!AH708=1,Técnicos!$F$2:$F$100,IF(Projetos!AH708=2,Técnicos!$H$2:$H$100,Técnicos!$J$2:$J$100)),,0,1))</f>
        <v/>
      </c>
      <c r="AC709" s="15" t="str" cm="1">
        <f t="array" ref="AC709">IF(OR($B709="",AC$2=""),"",Projetos!$K708/_xlfn.XLOOKUP(AC$2,Técnicos!$A$2:$A$100,IF(Projetos!AI708=1,Técnicos!$F$2:$F$100,IF(Projetos!AI708=2,Técnicos!$H$2:$H$100,Técnicos!$J$2:$J$100)),,0,1))</f>
        <v/>
      </c>
      <c r="AD709" s="15" t="str" cm="1">
        <f t="array" ref="AD709">IF(OR($B709="",AD$2=""),"",Projetos!$K708/_xlfn.XLOOKUP(AD$2,Técnicos!$A$2:$A$100,IF(Projetos!AJ708=1,Técnicos!$F$2:$F$100,IF(Projetos!AJ708=2,Técnicos!$H$2:$H$100,Técnicos!$J$2:$J$100)),,0,1))</f>
        <v/>
      </c>
      <c r="AE709" s="15" t="str" cm="1">
        <f t="array" ref="AE709">IF(OR($B709="",AE$2=""),"",Projetos!$K708/_xlfn.XLOOKUP(AE$2,Técnicos!$A$2:$A$100,IF(Projetos!AK708=1,Técnicos!$F$2:$F$100,IF(Projetos!AK708=2,Técnicos!$H$2:$H$100,Técnicos!$J$2:$J$100)),,0,1))</f>
        <v/>
      </c>
      <c r="AF709" s="15" t="str" cm="1">
        <f t="array" ref="AF709">IF(OR($B709="",AF$2=""),"",Projetos!$K708/_xlfn.XLOOKUP(AF$2,Técnicos!$A$2:$A$100,IF(Projetos!AL708=1,Técnicos!$F$2:$F$100,IF(Projetos!AL708=2,Técnicos!$H$2:$H$100,Técnicos!$J$2:$J$100)),,0,1))</f>
        <v/>
      </c>
      <c r="AG709" s="15" t="str" cm="1">
        <f t="array" ref="AG709">IF(OR($B709="",AG$2=""),"",Projetos!$K708/_xlfn.XLOOKUP(AG$2,Técnicos!$A$2:$A$100,IF(Projetos!AM708=1,Técnicos!$F$2:$F$100,IF(Projetos!AM708=2,Técnicos!$H$2:$H$100,Técnicos!$J$2:$J$100)),,0,1))</f>
        <v/>
      </c>
      <c r="AH709" s="15" t="str" cm="1">
        <f t="array" ref="AH709">IF(OR($B709="",AH$2=""),"",Projetos!$K708/_xlfn.XLOOKUP(AH$2,Técnicos!$A$2:$A$100,IF(Projetos!AN708=1,Técnicos!$F$2:$F$100,IF(Projetos!AN708=2,Técnicos!$H$2:$H$100,Técnicos!$J$2:$J$100)),,0,1))</f>
        <v/>
      </c>
      <c r="AI709" s="15" t="str" cm="1">
        <f t="array" ref="AI709">IF(OR($B709="",AI$2=""),"",Projetos!$K708/_xlfn.XLOOKUP(AI$2,Técnicos!$A$2:$A$100,IF(Projetos!AO708=1,Técnicos!$F$2:$F$100,IF(Projetos!AO708=2,Técnicos!$H$2:$H$100,Técnicos!$J$2:$J$100)),,0,1))</f>
        <v/>
      </c>
      <c r="AJ709" s="15" t="str" cm="1">
        <f t="array" ref="AJ709">IF(OR($B709="",AJ$2=""),"",Projetos!$K708/_xlfn.XLOOKUP(AJ$2,Técnicos!$A$2:$A$100,IF(Projetos!AP708=1,Técnicos!$F$2:$F$100,IF(Projetos!AP708=2,Técnicos!$H$2:$H$100,Técnicos!$J$2:$J$100)),,0,1))</f>
        <v/>
      </c>
      <c r="AK709" s="15" t="str" cm="1">
        <f t="array" ref="AK709">IF(OR($B709="",AK$2=""),"",Projetos!$K708/_xlfn.XLOOKUP(AK$2,Técnicos!$A$2:$A$100,IF(Projetos!AQ708=1,Técnicos!$F$2:$F$100,IF(Projetos!AQ708=2,Técnicos!$H$2:$H$100,Técnicos!$J$2:$J$100)),,0,1))</f>
        <v/>
      </c>
    </row>
    <row r="710" spans="3:37" x14ac:dyDescent="0.3">
      <c r="C710" s="15" t="str" cm="1">
        <f t="array" ref="C710">IF(OR($B710="",C$2=""),"",Projetos!$K709/_xlfn.XLOOKUP(C$2,Técnicos!$A$2:$A$100,IF(Projetos!I709=1,Técnicos!$F$2:$F$100,IF(Projetos!I709=2,Técnicos!$H$2:$H$100,Técnicos!$J$2:$J$100)),,0,1))</f>
        <v/>
      </c>
      <c r="D710" s="15" t="str" cm="1">
        <f t="array" ref="D710">IF(OR($B710="",D$2=""),"",Projetos!$K709/_xlfn.XLOOKUP(D$2,Técnicos!$A$2:$A$100,IF(Projetos!J709=1,Técnicos!$F$2:$F$100,IF(Projetos!J709=2,Técnicos!$H$2:$H$100,Técnicos!$J$2:$J$100)),,0,1))</f>
        <v/>
      </c>
      <c r="E710" s="15" t="str" cm="1">
        <f t="array" ref="E710">IF(OR($B710="",E$2=""),"",Projetos!$K709/_xlfn.XLOOKUP(E$2,Técnicos!$A$2:$A$100,IF(Projetos!K709=1,Técnicos!$F$2:$F$100,IF(Projetos!K709=2,Técnicos!$H$2:$H$100,Técnicos!$J$2:$J$100)),,0,1))</f>
        <v/>
      </c>
      <c r="F710" s="15" t="str" cm="1">
        <f t="array" ref="F710">IF(OR($B710="",F$2=""),"",Projetos!$K709/_xlfn.XLOOKUP(F$2,Técnicos!$A$2:$A$100,IF(Projetos!L709=1,Técnicos!$F$2:$F$100,IF(Projetos!L709=2,Técnicos!$H$2:$H$100,Técnicos!$J$2:$J$100)),,0,1))</f>
        <v/>
      </c>
      <c r="G710" s="15" t="str" cm="1">
        <f t="array" ref="G710">IF(OR($B710="",G$2=""),"",Projetos!$K709/_xlfn.XLOOKUP(G$2,Técnicos!$A$2:$A$100,IF(Projetos!M709=1,Técnicos!$F$2:$F$100,IF(Projetos!M709=2,Técnicos!$H$2:$H$100,Técnicos!$J$2:$J$100)),,0,1))</f>
        <v/>
      </c>
      <c r="H710" s="15" t="str" cm="1">
        <f t="array" ref="H710">IF(OR($B710="",H$2=""),"",Projetos!$K709/_xlfn.XLOOKUP(H$2,Técnicos!$A$2:$A$100,IF(Projetos!N709=1,Técnicos!$F$2:$F$100,IF(Projetos!N709=2,Técnicos!$H$2:$H$100,Técnicos!$J$2:$J$100)),,0,1))</f>
        <v/>
      </c>
      <c r="I710" s="15" t="str" cm="1">
        <f t="array" ref="I710">IF(OR($B710="",I$2=""),"",Projetos!$K709/_xlfn.XLOOKUP(I$2,Técnicos!$A$2:$A$100,IF(Projetos!O709=1,Técnicos!$F$2:$F$100,IF(Projetos!O709=2,Técnicos!$H$2:$H$100,Técnicos!$J$2:$J$100)),,0,1))</f>
        <v/>
      </c>
      <c r="J710" s="15" t="str" cm="1">
        <f t="array" ref="J710">IF(OR($B710="",J$2=""),"",Projetos!$K709/_xlfn.XLOOKUP(J$2,Técnicos!$A$2:$A$100,IF(Projetos!P709=1,Técnicos!$F$2:$F$100,IF(Projetos!P709=2,Técnicos!$H$2:$H$100,Técnicos!$J$2:$J$100)),,0,1))</f>
        <v/>
      </c>
      <c r="K710" s="15" t="str" cm="1">
        <f t="array" ref="K710">IF(OR($B710="",K$2=""),"",Projetos!$K709/_xlfn.XLOOKUP(K$2,Técnicos!$A$2:$A$100,IF(Projetos!Q709=1,Técnicos!$F$2:$F$100,IF(Projetos!Q709=2,Técnicos!$H$2:$H$100,Técnicos!$J$2:$J$100)),,0,1))</f>
        <v/>
      </c>
      <c r="L710" s="15" t="str" cm="1">
        <f t="array" ref="L710">IF(OR($B710="",L$2=""),"",Projetos!$K709/_xlfn.XLOOKUP(L$2,Técnicos!$A$2:$A$100,IF(Projetos!R709=1,Técnicos!$F$2:$F$100,IF(Projetos!R709=2,Técnicos!$H$2:$H$100,Técnicos!$J$2:$J$100)),,0,1))</f>
        <v/>
      </c>
      <c r="M710" s="15" t="str" cm="1">
        <f t="array" ref="M710">IF(OR($B710="",M$2=""),"",Projetos!$K709/_xlfn.XLOOKUP(M$2,Técnicos!$A$2:$A$100,IF(Projetos!S709=1,Técnicos!$F$2:$F$100,IF(Projetos!S709=2,Técnicos!$H$2:$H$100,Técnicos!$J$2:$J$100)),,0,1))</f>
        <v/>
      </c>
      <c r="N710" s="15" t="str" cm="1">
        <f t="array" ref="N710">IF(OR($B710="",N$2=""),"",Projetos!$K709/_xlfn.XLOOKUP(N$2,Técnicos!$A$2:$A$100,IF(Projetos!T709=1,Técnicos!$F$2:$F$100,IF(Projetos!T709=2,Técnicos!$H$2:$H$100,Técnicos!$J$2:$J$100)),,0,1))</f>
        <v/>
      </c>
      <c r="O710" s="15" t="str" cm="1">
        <f t="array" ref="O710">IF(OR($B710="",O$2=""),"",Projetos!$K709/_xlfn.XLOOKUP(O$2,Técnicos!$A$2:$A$100,IF(Projetos!U709=1,Técnicos!$F$2:$F$100,IF(Projetos!U709=2,Técnicos!$H$2:$H$100,Técnicos!$J$2:$J$100)),,0,1))</f>
        <v/>
      </c>
      <c r="P710" s="15" t="str" cm="1">
        <f t="array" ref="P710">IF(OR($B710="",P$2=""),"",Projetos!$K709/_xlfn.XLOOKUP(P$2,Técnicos!$A$2:$A$100,IF(Projetos!V709=1,Técnicos!$F$2:$F$100,IF(Projetos!V709=2,Técnicos!$H$2:$H$100,Técnicos!$J$2:$J$100)),,0,1))</f>
        <v/>
      </c>
      <c r="Q710" s="15" t="str" cm="1">
        <f t="array" ref="Q710">IF(OR($B710="",Q$2=""),"",Projetos!$K709/_xlfn.XLOOKUP(Q$2,Técnicos!$A$2:$A$100,IF(Projetos!W709=1,Técnicos!$F$2:$F$100,IF(Projetos!W709=2,Técnicos!$H$2:$H$100,Técnicos!$J$2:$J$100)),,0,1))</f>
        <v/>
      </c>
      <c r="R710" s="15" t="str" cm="1">
        <f t="array" ref="R710">IF(OR($B710="",R$2=""),"",Projetos!$K709/_xlfn.XLOOKUP(R$2,Técnicos!$A$2:$A$100,IF(Projetos!X709=1,Técnicos!$F$2:$F$100,IF(Projetos!X709=2,Técnicos!$H$2:$H$100,Técnicos!$J$2:$J$100)),,0,1))</f>
        <v/>
      </c>
      <c r="S710" s="15" t="str" cm="1">
        <f t="array" ref="S710">IF(OR($B710="",S$2=""),"",Projetos!$K709/_xlfn.XLOOKUP(S$2,Técnicos!$A$2:$A$100,IF(Projetos!Y709=1,Técnicos!$F$2:$F$100,IF(Projetos!Y709=2,Técnicos!$H$2:$H$100,Técnicos!$J$2:$J$100)),,0,1))</f>
        <v/>
      </c>
      <c r="T710" s="15" t="str" cm="1">
        <f t="array" ref="T710">IF(OR($B710="",T$2=""),"",Projetos!$K709/_xlfn.XLOOKUP(T$2,Técnicos!$A$2:$A$100,IF(Projetos!Z709=1,Técnicos!$F$2:$F$100,IF(Projetos!Z709=2,Técnicos!$H$2:$H$100,Técnicos!$J$2:$J$100)),,0,1))</f>
        <v/>
      </c>
      <c r="U710" s="15" t="str" cm="1">
        <f t="array" ref="U710">IF(OR($B710="",U$2=""),"",Projetos!$K709/_xlfn.XLOOKUP(U$2,Técnicos!$A$2:$A$100,IF(Projetos!AA709=1,Técnicos!$F$2:$F$100,IF(Projetos!AA709=2,Técnicos!$H$2:$H$100,Técnicos!$J$2:$J$100)),,0,1))</f>
        <v/>
      </c>
      <c r="V710" s="15" t="str" cm="1">
        <f t="array" ref="V710">IF(OR($B710="",V$2=""),"",Projetos!$K709/_xlfn.XLOOKUP(V$2,Técnicos!$A$2:$A$100,IF(Projetos!AB709=1,Técnicos!$F$2:$F$100,IF(Projetos!AB709=2,Técnicos!$H$2:$H$100,Técnicos!$J$2:$J$100)),,0,1))</f>
        <v/>
      </c>
      <c r="W710" s="15" t="str" cm="1">
        <f t="array" ref="W710">IF(OR($B710="",W$2=""),"",Projetos!$K709/_xlfn.XLOOKUP(W$2,Técnicos!$A$2:$A$100,IF(Projetos!AC709=1,Técnicos!$F$2:$F$100,IF(Projetos!AC709=2,Técnicos!$H$2:$H$100,Técnicos!$J$2:$J$100)),,0,1))</f>
        <v/>
      </c>
      <c r="X710" s="15" t="str" cm="1">
        <f t="array" ref="X710">IF(OR($B710="",X$2=""),"",Projetos!$K709/_xlfn.XLOOKUP(X$2,Técnicos!$A$2:$A$100,IF(Projetos!AD709=1,Técnicos!$F$2:$F$100,IF(Projetos!AD709=2,Técnicos!$H$2:$H$100,Técnicos!$J$2:$J$100)),,0,1))</f>
        <v/>
      </c>
      <c r="Y710" s="15" t="str" cm="1">
        <f t="array" ref="Y710">IF(OR($B710="",Y$2=""),"",Projetos!$K709/_xlfn.XLOOKUP(Y$2,Técnicos!$A$2:$A$100,IF(Projetos!AE709=1,Técnicos!$F$2:$F$100,IF(Projetos!AE709=2,Técnicos!$H$2:$H$100,Técnicos!$J$2:$J$100)),,0,1))</f>
        <v/>
      </c>
      <c r="Z710" s="15" t="str" cm="1">
        <f t="array" ref="Z710">IF(OR($B710="",Z$2=""),"",Projetos!$K709/_xlfn.XLOOKUP(Z$2,Técnicos!$A$2:$A$100,IF(Projetos!AF709=1,Técnicos!$F$2:$F$100,IF(Projetos!AF709=2,Técnicos!$H$2:$H$100,Técnicos!$J$2:$J$100)),,0,1))</f>
        <v/>
      </c>
      <c r="AA710" s="15" t="str" cm="1">
        <f t="array" ref="AA710">IF(OR($B710="",AA$2=""),"",Projetos!$K709/_xlfn.XLOOKUP(AA$2,Técnicos!$A$2:$A$100,IF(Projetos!AG709=1,Técnicos!$F$2:$F$100,IF(Projetos!AG709=2,Técnicos!$H$2:$H$100,Técnicos!$J$2:$J$100)),,0,1))</f>
        <v/>
      </c>
      <c r="AB710" s="15" t="str" cm="1">
        <f t="array" ref="AB710">IF(OR($B710="",AB$2=""),"",Projetos!$K709/_xlfn.XLOOKUP(AB$2,Técnicos!$A$2:$A$100,IF(Projetos!AH709=1,Técnicos!$F$2:$F$100,IF(Projetos!AH709=2,Técnicos!$H$2:$H$100,Técnicos!$J$2:$J$100)),,0,1))</f>
        <v/>
      </c>
      <c r="AC710" s="15" t="str" cm="1">
        <f t="array" ref="AC710">IF(OR($B710="",AC$2=""),"",Projetos!$K709/_xlfn.XLOOKUP(AC$2,Técnicos!$A$2:$A$100,IF(Projetos!AI709=1,Técnicos!$F$2:$F$100,IF(Projetos!AI709=2,Técnicos!$H$2:$H$100,Técnicos!$J$2:$J$100)),,0,1))</f>
        <v/>
      </c>
      <c r="AD710" s="15" t="str" cm="1">
        <f t="array" ref="AD710">IF(OR($B710="",AD$2=""),"",Projetos!$K709/_xlfn.XLOOKUP(AD$2,Técnicos!$A$2:$A$100,IF(Projetos!AJ709=1,Técnicos!$F$2:$F$100,IF(Projetos!AJ709=2,Técnicos!$H$2:$H$100,Técnicos!$J$2:$J$100)),,0,1))</f>
        <v/>
      </c>
      <c r="AE710" s="15" t="str" cm="1">
        <f t="array" ref="AE710">IF(OR($B710="",AE$2=""),"",Projetos!$K709/_xlfn.XLOOKUP(AE$2,Técnicos!$A$2:$A$100,IF(Projetos!AK709=1,Técnicos!$F$2:$F$100,IF(Projetos!AK709=2,Técnicos!$H$2:$H$100,Técnicos!$J$2:$J$100)),,0,1))</f>
        <v/>
      </c>
      <c r="AF710" s="15" t="str" cm="1">
        <f t="array" ref="AF710">IF(OR($B710="",AF$2=""),"",Projetos!$K709/_xlfn.XLOOKUP(AF$2,Técnicos!$A$2:$A$100,IF(Projetos!AL709=1,Técnicos!$F$2:$F$100,IF(Projetos!AL709=2,Técnicos!$H$2:$H$100,Técnicos!$J$2:$J$100)),,0,1))</f>
        <v/>
      </c>
      <c r="AG710" s="15" t="str" cm="1">
        <f t="array" ref="AG710">IF(OR($B710="",AG$2=""),"",Projetos!$K709/_xlfn.XLOOKUP(AG$2,Técnicos!$A$2:$A$100,IF(Projetos!AM709=1,Técnicos!$F$2:$F$100,IF(Projetos!AM709=2,Técnicos!$H$2:$H$100,Técnicos!$J$2:$J$100)),,0,1))</f>
        <v/>
      </c>
      <c r="AH710" s="15" t="str" cm="1">
        <f t="array" ref="AH710">IF(OR($B710="",AH$2=""),"",Projetos!$K709/_xlfn.XLOOKUP(AH$2,Técnicos!$A$2:$A$100,IF(Projetos!AN709=1,Técnicos!$F$2:$F$100,IF(Projetos!AN709=2,Técnicos!$H$2:$H$100,Técnicos!$J$2:$J$100)),,0,1))</f>
        <v/>
      </c>
      <c r="AI710" s="15" t="str" cm="1">
        <f t="array" ref="AI710">IF(OR($B710="",AI$2=""),"",Projetos!$K709/_xlfn.XLOOKUP(AI$2,Técnicos!$A$2:$A$100,IF(Projetos!AO709=1,Técnicos!$F$2:$F$100,IF(Projetos!AO709=2,Técnicos!$H$2:$H$100,Técnicos!$J$2:$J$100)),,0,1))</f>
        <v/>
      </c>
      <c r="AJ710" s="15" t="str" cm="1">
        <f t="array" ref="AJ710">IF(OR($B710="",AJ$2=""),"",Projetos!$K709/_xlfn.XLOOKUP(AJ$2,Técnicos!$A$2:$A$100,IF(Projetos!AP709=1,Técnicos!$F$2:$F$100,IF(Projetos!AP709=2,Técnicos!$H$2:$H$100,Técnicos!$J$2:$J$100)),,0,1))</f>
        <v/>
      </c>
      <c r="AK710" s="15" t="str" cm="1">
        <f t="array" ref="AK710">IF(OR($B710="",AK$2=""),"",Projetos!$K709/_xlfn.XLOOKUP(AK$2,Técnicos!$A$2:$A$100,IF(Projetos!AQ709=1,Técnicos!$F$2:$F$100,IF(Projetos!AQ709=2,Técnicos!$H$2:$H$100,Técnicos!$J$2:$J$100)),,0,1))</f>
        <v/>
      </c>
    </row>
    <row r="711" spans="3:37" x14ac:dyDescent="0.3">
      <c r="C711" s="15" t="str" cm="1">
        <f t="array" ref="C711">IF(OR($B711="",C$2=""),"",Projetos!$K710/_xlfn.XLOOKUP(C$2,Técnicos!$A$2:$A$100,IF(Projetos!I710=1,Técnicos!$F$2:$F$100,IF(Projetos!I710=2,Técnicos!$H$2:$H$100,Técnicos!$J$2:$J$100)),,0,1))</f>
        <v/>
      </c>
      <c r="D711" s="15" t="str" cm="1">
        <f t="array" ref="D711">IF(OR($B711="",D$2=""),"",Projetos!$K710/_xlfn.XLOOKUP(D$2,Técnicos!$A$2:$A$100,IF(Projetos!J710=1,Técnicos!$F$2:$F$100,IF(Projetos!J710=2,Técnicos!$H$2:$H$100,Técnicos!$J$2:$J$100)),,0,1))</f>
        <v/>
      </c>
      <c r="E711" s="15" t="str" cm="1">
        <f t="array" ref="E711">IF(OR($B711="",E$2=""),"",Projetos!$K710/_xlfn.XLOOKUP(E$2,Técnicos!$A$2:$A$100,IF(Projetos!K710=1,Técnicos!$F$2:$F$100,IF(Projetos!K710=2,Técnicos!$H$2:$H$100,Técnicos!$J$2:$J$100)),,0,1))</f>
        <v/>
      </c>
      <c r="F711" s="15" t="str" cm="1">
        <f t="array" ref="F711">IF(OR($B711="",F$2=""),"",Projetos!$K710/_xlfn.XLOOKUP(F$2,Técnicos!$A$2:$A$100,IF(Projetos!L710=1,Técnicos!$F$2:$F$100,IF(Projetos!L710=2,Técnicos!$H$2:$H$100,Técnicos!$J$2:$J$100)),,0,1))</f>
        <v/>
      </c>
      <c r="G711" s="15" t="str" cm="1">
        <f t="array" ref="G711">IF(OR($B711="",G$2=""),"",Projetos!$K710/_xlfn.XLOOKUP(G$2,Técnicos!$A$2:$A$100,IF(Projetos!M710=1,Técnicos!$F$2:$F$100,IF(Projetos!M710=2,Técnicos!$H$2:$H$100,Técnicos!$J$2:$J$100)),,0,1))</f>
        <v/>
      </c>
      <c r="H711" s="15" t="str" cm="1">
        <f t="array" ref="H711">IF(OR($B711="",H$2=""),"",Projetos!$K710/_xlfn.XLOOKUP(H$2,Técnicos!$A$2:$A$100,IF(Projetos!N710=1,Técnicos!$F$2:$F$100,IF(Projetos!N710=2,Técnicos!$H$2:$H$100,Técnicos!$J$2:$J$100)),,0,1))</f>
        <v/>
      </c>
      <c r="I711" s="15" t="str" cm="1">
        <f t="array" ref="I711">IF(OR($B711="",I$2=""),"",Projetos!$K710/_xlfn.XLOOKUP(I$2,Técnicos!$A$2:$A$100,IF(Projetos!O710=1,Técnicos!$F$2:$F$100,IF(Projetos!O710=2,Técnicos!$H$2:$H$100,Técnicos!$J$2:$J$100)),,0,1))</f>
        <v/>
      </c>
      <c r="J711" s="15" t="str" cm="1">
        <f t="array" ref="J711">IF(OR($B711="",J$2=""),"",Projetos!$K710/_xlfn.XLOOKUP(J$2,Técnicos!$A$2:$A$100,IF(Projetos!P710=1,Técnicos!$F$2:$F$100,IF(Projetos!P710=2,Técnicos!$H$2:$H$100,Técnicos!$J$2:$J$100)),,0,1))</f>
        <v/>
      </c>
      <c r="K711" s="15" t="str" cm="1">
        <f t="array" ref="K711">IF(OR($B711="",K$2=""),"",Projetos!$K710/_xlfn.XLOOKUP(K$2,Técnicos!$A$2:$A$100,IF(Projetos!Q710=1,Técnicos!$F$2:$F$100,IF(Projetos!Q710=2,Técnicos!$H$2:$H$100,Técnicos!$J$2:$J$100)),,0,1))</f>
        <v/>
      </c>
      <c r="L711" s="15" t="str" cm="1">
        <f t="array" ref="L711">IF(OR($B711="",L$2=""),"",Projetos!$K710/_xlfn.XLOOKUP(L$2,Técnicos!$A$2:$A$100,IF(Projetos!R710=1,Técnicos!$F$2:$F$100,IF(Projetos!R710=2,Técnicos!$H$2:$H$100,Técnicos!$J$2:$J$100)),,0,1))</f>
        <v/>
      </c>
      <c r="M711" s="15" t="str" cm="1">
        <f t="array" ref="M711">IF(OR($B711="",M$2=""),"",Projetos!$K710/_xlfn.XLOOKUP(M$2,Técnicos!$A$2:$A$100,IF(Projetos!S710=1,Técnicos!$F$2:$F$100,IF(Projetos!S710=2,Técnicos!$H$2:$H$100,Técnicos!$J$2:$J$100)),,0,1))</f>
        <v/>
      </c>
      <c r="N711" s="15" t="str" cm="1">
        <f t="array" ref="N711">IF(OR($B711="",N$2=""),"",Projetos!$K710/_xlfn.XLOOKUP(N$2,Técnicos!$A$2:$A$100,IF(Projetos!T710=1,Técnicos!$F$2:$F$100,IF(Projetos!T710=2,Técnicos!$H$2:$H$100,Técnicos!$J$2:$J$100)),,0,1))</f>
        <v/>
      </c>
      <c r="O711" s="15" t="str" cm="1">
        <f t="array" ref="O711">IF(OR($B711="",O$2=""),"",Projetos!$K710/_xlfn.XLOOKUP(O$2,Técnicos!$A$2:$A$100,IF(Projetos!U710=1,Técnicos!$F$2:$F$100,IF(Projetos!U710=2,Técnicos!$H$2:$H$100,Técnicos!$J$2:$J$100)),,0,1))</f>
        <v/>
      </c>
      <c r="P711" s="15" t="str" cm="1">
        <f t="array" ref="P711">IF(OR($B711="",P$2=""),"",Projetos!$K710/_xlfn.XLOOKUP(P$2,Técnicos!$A$2:$A$100,IF(Projetos!V710=1,Técnicos!$F$2:$F$100,IF(Projetos!V710=2,Técnicos!$H$2:$H$100,Técnicos!$J$2:$J$100)),,0,1))</f>
        <v/>
      </c>
      <c r="Q711" s="15" t="str" cm="1">
        <f t="array" ref="Q711">IF(OR($B711="",Q$2=""),"",Projetos!$K710/_xlfn.XLOOKUP(Q$2,Técnicos!$A$2:$A$100,IF(Projetos!W710=1,Técnicos!$F$2:$F$100,IF(Projetos!W710=2,Técnicos!$H$2:$H$100,Técnicos!$J$2:$J$100)),,0,1))</f>
        <v/>
      </c>
      <c r="R711" s="15" t="str" cm="1">
        <f t="array" ref="R711">IF(OR($B711="",R$2=""),"",Projetos!$K710/_xlfn.XLOOKUP(R$2,Técnicos!$A$2:$A$100,IF(Projetos!X710=1,Técnicos!$F$2:$F$100,IF(Projetos!X710=2,Técnicos!$H$2:$H$100,Técnicos!$J$2:$J$100)),,0,1))</f>
        <v/>
      </c>
      <c r="S711" s="15" t="str" cm="1">
        <f t="array" ref="S711">IF(OR($B711="",S$2=""),"",Projetos!$K710/_xlfn.XLOOKUP(S$2,Técnicos!$A$2:$A$100,IF(Projetos!Y710=1,Técnicos!$F$2:$F$100,IF(Projetos!Y710=2,Técnicos!$H$2:$H$100,Técnicos!$J$2:$J$100)),,0,1))</f>
        <v/>
      </c>
      <c r="T711" s="15" t="str" cm="1">
        <f t="array" ref="T711">IF(OR($B711="",T$2=""),"",Projetos!$K710/_xlfn.XLOOKUP(T$2,Técnicos!$A$2:$A$100,IF(Projetos!Z710=1,Técnicos!$F$2:$F$100,IF(Projetos!Z710=2,Técnicos!$H$2:$H$100,Técnicos!$J$2:$J$100)),,0,1))</f>
        <v/>
      </c>
      <c r="U711" s="15" t="str" cm="1">
        <f t="array" ref="U711">IF(OR($B711="",U$2=""),"",Projetos!$K710/_xlfn.XLOOKUP(U$2,Técnicos!$A$2:$A$100,IF(Projetos!AA710=1,Técnicos!$F$2:$F$100,IF(Projetos!AA710=2,Técnicos!$H$2:$H$100,Técnicos!$J$2:$J$100)),,0,1))</f>
        <v/>
      </c>
      <c r="V711" s="15" t="str" cm="1">
        <f t="array" ref="V711">IF(OR($B711="",V$2=""),"",Projetos!$K710/_xlfn.XLOOKUP(V$2,Técnicos!$A$2:$A$100,IF(Projetos!AB710=1,Técnicos!$F$2:$F$100,IF(Projetos!AB710=2,Técnicos!$H$2:$H$100,Técnicos!$J$2:$J$100)),,0,1))</f>
        <v/>
      </c>
      <c r="W711" s="15" t="str" cm="1">
        <f t="array" ref="W711">IF(OR($B711="",W$2=""),"",Projetos!$K710/_xlfn.XLOOKUP(W$2,Técnicos!$A$2:$A$100,IF(Projetos!AC710=1,Técnicos!$F$2:$F$100,IF(Projetos!AC710=2,Técnicos!$H$2:$H$100,Técnicos!$J$2:$J$100)),,0,1))</f>
        <v/>
      </c>
      <c r="X711" s="15" t="str" cm="1">
        <f t="array" ref="X711">IF(OR($B711="",X$2=""),"",Projetos!$K710/_xlfn.XLOOKUP(X$2,Técnicos!$A$2:$A$100,IF(Projetos!AD710=1,Técnicos!$F$2:$F$100,IF(Projetos!AD710=2,Técnicos!$H$2:$H$100,Técnicos!$J$2:$J$100)),,0,1))</f>
        <v/>
      </c>
      <c r="Y711" s="15" t="str" cm="1">
        <f t="array" ref="Y711">IF(OR($B711="",Y$2=""),"",Projetos!$K710/_xlfn.XLOOKUP(Y$2,Técnicos!$A$2:$A$100,IF(Projetos!AE710=1,Técnicos!$F$2:$F$100,IF(Projetos!AE710=2,Técnicos!$H$2:$H$100,Técnicos!$J$2:$J$100)),,0,1))</f>
        <v/>
      </c>
      <c r="Z711" s="15" t="str" cm="1">
        <f t="array" ref="Z711">IF(OR($B711="",Z$2=""),"",Projetos!$K710/_xlfn.XLOOKUP(Z$2,Técnicos!$A$2:$A$100,IF(Projetos!AF710=1,Técnicos!$F$2:$F$100,IF(Projetos!AF710=2,Técnicos!$H$2:$H$100,Técnicos!$J$2:$J$100)),,0,1))</f>
        <v/>
      </c>
      <c r="AA711" s="15" t="str" cm="1">
        <f t="array" ref="AA711">IF(OR($B711="",AA$2=""),"",Projetos!$K710/_xlfn.XLOOKUP(AA$2,Técnicos!$A$2:$A$100,IF(Projetos!AG710=1,Técnicos!$F$2:$F$100,IF(Projetos!AG710=2,Técnicos!$H$2:$H$100,Técnicos!$J$2:$J$100)),,0,1))</f>
        <v/>
      </c>
      <c r="AB711" s="15" t="str" cm="1">
        <f t="array" ref="AB711">IF(OR($B711="",AB$2=""),"",Projetos!$K710/_xlfn.XLOOKUP(AB$2,Técnicos!$A$2:$A$100,IF(Projetos!AH710=1,Técnicos!$F$2:$F$100,IF(Projetos!AH710=2,Técnicos!$H$2:$H$100,Técnicos!$J$2:$J$100)),,0,1))</f>
        <v/>
      </c>
      <c r="AC711" s="15" t="str" cm="1">
        <f t="array" ref="AC711">IF(OR($B711="",AC$2=""),"",Projetos!$K710/_xlfn.XLOOKUP(AC$2,Técnicos!$A$2:$A$100,IF(Projetos!AI710=1,Técnicos!$F$2:$F$100,IF(Projetos!AI710=2,Técnicos!$H$2:$H$100,Técnicos!$J$2:$J$100)),,0,1))</f>
        <v/>
      </c>
      <c r="AD711" s="15" t="str" cm="1">
        <f t="array" ref="AD711">IF(OR($B711="",AD$2=""),"",Projetos!$K710/_xlfn.XLOOKUP(AD$2,Técnicos!$A$2:$A$100,IF(Projetos!AJ710=1,Técnicos!$F$2:$F$100,IF(Projetos!AJ710=2,Técnicos!$H$2:$H$100,Técnicos!$J$2:$J$100)),,0,1))</f>
        <v/>
      </c>
      <c r="AE711" s="15" t="str" cm="1">
        <f t="array" ref="AE711">IF(OR($B711="",AE$2=""),"",Projetos!$K710/_xlfn.XLOOKUP(AE$2,Técnicos!$A$2:$A$100,IF(Projetos!AK710=1,Técnicos!$F$2:$F$100,IF(Projetos!AK710=2,Técnicos!$H$2:$H$100,Técnicos!$J$2:$J$100)),,0,1))</f>
        <v/>
      </c>
      <c r="AF711" s="15" t="str" cm="1">
        <f t="array" ref="AF711">IF(OR($B711="",AF$2=""),"",Projetos!$K710/_xlfn.XLOOKUP(AF$2,Técnicos!$A$2:$A$100,IF(Projetos!AL710=1,Técnicos!$F$2:$F$100,IF(Projetos!AL710=2,Técnicos!$H$2:$H$100,Técnicos!$J$2:$J$100)),,0,1))</f>
        <v/>
      </c>
      <c r="AG711" s="15" t="str" cm="1">
        <f t="array" ref="AG711">IF(OR($B711="",AG$2=""),"",Projetos!$K710/_xlfn.XLOOKUP(AG$2,Técnicos!$A$2:$A$100,IF(Projetos!AM710=1,Técnicos!$F$2:$F$100,IF(Projetos!AM710=2,Técnicos!$H$2:$H$100,Técnicos!$J$2:$J$100)),,0,1))</f>
        <v/>
      </c>
      <c r="AH711" s="15" t="str" cm="1">
        <f t="array" ref="AH711">IF(OR($B711="",AH$2=""),"",Projetos!$K710/_xlfn.XLOOKUP(AH$2,Técnicos!$A$2:$A$100,IF(Projetos!AN710=1,Técnicos!$F$2:$F$100,IF(Projetos!AN710=2,Técnicos!$H$2:$H$100,Técnicos!$J$2:$J$100)),,0,1))</f>
        <v/>
      </c>
      <c r="AI711" s="15" t="str" cm="1">
        <f t="array" ref="AI711">IF(OR($B711="",AI$2=""),"",Projetos!$K710/_xlfn.XLOOKUP(AI$2,Técnicos!$A$2:$A$100,IF(Projetos!AO710=1,Técnicos!$F$2:$F$100,IF(Projetos!AO710=2,Técnicos!$H$2:$H$100,Técnicos!$J$2:$J$100)),,0,1))</f>
        <v/>
      </c>
      <c r="AJ711" s="15" t="str" cm="1">
        <f t="array" ref="AJ711">IF(OR($B711="",AJ$2=""),"",Projetos!$K710/_xlfn.XLOOKUP(AJ$2,Técnicos!$A$2:$A$100,IF(Projetos!AP710=1,Técnicos!$F$2:$F$100,IF(Projetos!AP710=2,Técnicos!$H$2:$H$100,Técnicos!$J$2:$J$100)),,0,1))</f>
        <v/>
      </c>
      <c r="AK711" s="15" t="str" cm="1">
        <f t="array" ref="AK711">IF(OR($B711="",AK$2=""),"",Projetos!$K710/_xlfn.XLOOKUP(AK$2,Técnicos!$A$2:$A$100,IF(Projetos!AQ710=1,Técnicos!$F$2:$F$100,IF(Projetos!AQ710=2,Técnicos!$H$2:$H$100,Técnicos!$J$2:$J$100)),,0,1))</f>
        <v/>
      </c>
    </row>
    <row r="712" spans="3:37" x14ac:dyDescent="0.3">
      <c r="C712" s="15" t="str" cm="1">
        <f t="array" ref="C712">IF(OR($B712="",C$2=""),"",Projetos!$K711/_xlfn.XLOOKUP(C$2,Técnicos!$A$2:$A$100,IF(Projetos!I711=1,Técnicos!$F$2:$F$100,IF(Projetos!I711=2,Técnicos!$H$2:$H$100,Técnicos!$J$2:$J$100)),,0,1))</f>
        <v/>
      </c>
      <c r="D712" s="15" t="str" cm="1">
        <f t="array" ref="D712">IF(OR($B712="",D$2=""),"",Projetos!$K711/_xlfn.XLOOKUP(D$2,Técnicos!$A$2:$A$100,IF(Projetos!J711=1,Técnicos!$F$2:$F$100,IF(Projetos!J711=2,Técnicos!$H$2:$H$100,Técnicos!$J$2:$J$100)),,0,1))</f>
        <v/>
      </c>
      <c r="E712" s="15" t="str" cm="1">
        <f t="array" ref="E712">IF(OR($B712="",E$2=""),"",Projetos!$K711/_xlfn.XLOOKUP(E$2,Técnicos!$A$2:$A$100,IF(Projetos!K711=1,Técnicos!$F$2:$F$100,IF(Projetos!K711=2,Técnicos!$H$2:$H$100,Técnicos!$J$2:$J$100)),,0,1))</f>
        <v/>
      </c>
      <c r="F712" s="15" t="str" cm="1">
        <f t="array" ref="F712">IF(OR($B712="",F$2=""),"",Projetos!$K711/_xlfn.XLOOKUP(F$2,Técnicos!$A$2:$A$100,IF(Projetos!L711=1,Técnicos!$F$2:$F$100,IF(Projetos!L711=2,Técnicos!$H$2:$H$100,Técnicos!$J$2:$J$100)),,0,1))</f>
        <v/>
      </c>
      <c r="G712" s="15" t="str" cm="1">
        <f t="array" ref="G712">IF(OR($B712="",G$2=""),"",Projetos!$K711/_xlfn.XLOOKUP(G$2,Técnicos!$A$2:$A$100,IF(Projetos!M711=1,Técnicos!$F$2:$F$100,IF(Projetos!M711=2,Técnicos!$H$2:$H$100,Técnicos!$J$2:$J$100)),,0,1))</f>
        <v/>
      </c>
      <c r="H712" s="15" t="str" cm="1">
        <f t="array" ref="H712">IF(OR($B712="",H$2=""),"",Projetos!$K711/_xlfn.XLOOKUP(H$2,Técnicos!$A$2:$A$100,IF(Projetos!N711=1,Técnicos!$F$2:$F$100,IF(Projetos!N711=2,Técnicos!$H$2:$H$100,Técnicos!$J$2:$J$100)),,0,1))</f>
        <v/>
      </c>
      <c r="I712" s="15" t="str" cm="1">
        <f t="array" ref="I712">IF(OR($B712="",I$2=""),"",Projetos!$K711/_xlfn.XLOOKUP(I$2,Técnicos!$A$2:$A$100,IF(Projetos!O711=1,Técnicos!$F$2:$F$100,IF(Projetos!O711=2,Técnicos!$H$2:$H$100,Técnicos!$J$2:$J$100)),,0,1))</f>
        <v/>
      </c>
      <c r="J712" s="15" t="str" cm="1">
        <f t="array" ref="J712">IF(OR($B712="",J$2=""),"",Projetos!$K711/_xlfn.XLOOKUP(J$2,Técnicos!$A$2:$A$100,IF(Projetos!P711=1,Técnicos!$F$2:$F$100,IF(Projetos!P711=2,Técnicos!$H$2:$H$100,Técnicos!$J$2:$J$100)),,0,1))</f>
        <v/>
      </c>
      <c r="K712" s="15" t="str" cm="1">
        <f t="array" ref="K712">IF(OR($B712="",K$2=""),"",Projetos!$K711/_xlfn.XLOOKUP(K$2,Técnicos!$A$2:$A$100,IF(Projetos!Q711=1,Técnicos!$F$2:$F$100,IF(Projetos!Q711=2,Técnicos!$H$2:$H$100,Técnicos!$J$2:$J$100)),,0,1))</f>
        <v/>
      </c>
      <c r="L712" s="15" t="str" cm="1">
        <f t="array" ref="L712">IF(OR($B712="",L$2=""),"",Projetos!$K711/_xlfn.XLOOKUP(L$2,Técnicos!$A$2:$A$100,IF(Projetos!R711=1,Técnicos!$F$2:$F$100,IF(Projetos!R711=2,Técnicos!$H$2:$H$100,Técnicos!$J$2:$J$100)),,0,1))</f>
        <v/>
      </c>
      <c r="M712" s="15" t="str" cm="1">
        <f t="array" ref="M712">IF(OR($B712="",M$2=""),"",Projetos!$K711/_xlfn.XLOOKUP(M$2,Técnicos!$A$2:$A$100,IF(Projetos!S711=1,Técnicos!$F$2:$F$100,IF(Projetos!S711=2,Técnicos!$H$2:$H$100,Técnicos!$J$2:$J$100)),,0,1))</f>
        <v/>
      </c>
      <c r="N712" s="15" t="str" cm="1">
        <f t="array" ref="N712">IF(OR($B712="",N$2=""),"",Projetos!$K711/_xlfn.XLOOKUP(N$2,Técnicos!$A$2:$A$100,IF(Projetos!T711=1,Técnicos!$F$2:$F$100,IF(Projetos!T711=2,Técnicos!$H$2:$H$100,Técnicos!$J$2:$J$100)),,0,1))</f>
        <v/>
      </c>
      <c r="O712" s="15" t="str" cm="1">
        <f t="array" ref="O712">IF(OR($B712="",O$2=""),"",Projetos!$K711/_xlfn.XLOOKUP(O$2,Técnicos!$A$2:$A$100,IF(Projetos!U711=1,Técnicos!$F$2:$F$100,IF(Projetos!U711=2,Técnicos!$H$2:$H$100,Técnicos!$J$2:$J$100)),,0,1))</f>
        <v/>
      </c>
      <c r="P712" s="15" t="str" cm="1">
        <f t="array" ref="P712">IF(OR($B712="",P$2=""),"",Projetos!$K711/_xlfn.XLOOKUP(P$2,Técnicos!$A$2:$A$100,IF(Projetos!V711=1,Técnicos!$F$2:$F$100,IF(Projetos!V711=2,Técnicos!$H$2:$H$100,Técnicos!$J$2:$J$100)),,0,1))</f>
        <v/>
      </c>
      <c r="Q712" s="15" t="str" cm="1">
        <f t="array" ref="Q712">IF(OR($B712="",Q$2=""),"",Projetos!$K711/_xlfn.XLOOKUP(Q$2,Técnicos!$A$2:$A$100,IF(Projetos!W711=1,Técnicos!$F$2:$F$100,IF(Projetos!W711=2,Técnicos!$H$2:$H$100,Técnicos!$J$2:$J$100)),,0,1))</f>
        <v/>
      </c>
      <c r="R712" s="15" t="str" cm="1">
        <f t="array" ref="R712">IF(OR($B712="",R$2=""),"",Projetos!$K711/_xlfn.XLOOKUP(R$2,Técnicos!$A$2:$A$100,IF(Projetos!X711=1,Técnicos!$F$2:$F$100,IF(Projetos!X711=2,Técnicos!$H$2:$H$100,Técnicos!$J$2:$J$100)),,0,1))</f>
        <v/>
      </c>
      <c r="S712" s="15" t="str" cm="1">
        <f t="array" ref="S712">IF(OR($B712="",S$2=""),"",Projetos!$K711/_xlfn.XLOOKUP(S$2,Técnicos!$A$2:$A$100,IF(Projetos!Y711=1,Técnicos!$F$2:$F$100,IF(Projetos!Y711=2,Técnicos!$H$2:$H$100,Técnicos!$J$2:$J$100)),,0,1))</f>
        <v/>
      </c>
      <c r="T712" s="15" t="str" cm="1">
        <f t="array" ref="T712">IF(OR($B712="",T$2=""),"",Projetos!$K711/_xlfn.XLOOKUP(T$2,Técnicos!$A$2:$A$100,IF(Projetos!Z711=1,Técnicos!$F$2:$F$100,IF(Projetos!Z711=2,Técnicos!$H$2:$H$100,Técnicos!$J$2:$J$100)),,0,1))</f>
        <v/>
      </c>
      <c r="U712" s="15" t="str" cm="1">
        <f t="array" ref="U712">IF(OR($B712="",U$2=""),"",Projetos!$K711/_xlfn.XLOOKUP(U$2,Técnicos!$A$2:$A$100,IF(Projetos!AA711=1,Técnicos!$F$2:$F$100,IF(Projetos!AA711=2,Técnicos!$H$2:$H$100,Técnicos!$J$2:$J$100)),,0,1))</f>
        <v/>
      </c>
      <c r="V712" s="15" t="str" cm="1">
        <f t="array" ref="V712">IF(OR($B712="",V$2=""),"",Projetos!$K711/_xlfn.XLOOKUP(V$2,Técnicos!$A$2:$A$100,IF(Projetos!AB711=1,Técnicos!$F$2:$F$100,IF(Projetos!AB711=2,Técnicos!$H$2:$H$100,Técnicos!$J$2:$J$100)),,0,1))</f>
        <v/>
      </c>
      <c r="W712" s="15" t="str" cm="1">
        <f t="array" ref="W712">IF(OR($B712="",W$2=""),"",Projetos!$K711/_xlfn.XLOOKUP(W$2,Técnicos!$A$2:$A$100,IF(Projetos!AC711=1,Técnicos!$F$2:$F$100,IF(Projetos!AC711=2,Técnicos!$H$2:$H$100,Técnicos!$J$2:$J$100)),,0,1))</f>
        <v/>
      </c>
      <c r="X712" s="15" t="str" cm="1">
        <f t="array" ref="X712">IF(OR($B712="",X$2=""),"",Projetos!$K711/_xlfn.XLOOKUP(X$2,Técnicos!$A$2:$A$100,IF(Projetos!AD711=1,Técnicos!$F$2:$F$100,IF(Projetos!AD711=2,Técnicos!$H$2:$H$100,Técnicos!$J$2:$J$100)),,0,1))</f>
        <v/>
      </c>
      <c r="Y712" s="15" t="str" cm="1">
        <f t="array" ref="Y712">IF(OR($B712="",Y$2=""),"",Projetos!$K711/_xlfn.XLOOKUP(Y$2,Técnicos!$A$2:$A$100,IF(Projetos!AE711=1,Técnicos!$F$2:$F$100,IF(Projetos!AE711=2,Técnicos!$H$2:$H$100,Técnicos!$J$2:$J$100)),,0,1))</f>
        <v/>
      </c>
      <c r="Z712" s="15" t="str" cm="1">
        <f t="array" ref="Z712">IF(OR($B712="",Z$2=""),"",Projetos!$K711/_xlfn.XLOOKUP(Z$2,Técnicos!$A$2:$A$100,IF(Projetos!AF711=1,Técnicos!$F$2:$F$100,IF(Projetos!AF711=2,Técnicos!$H$2:$H$100,Técnicos!$J$2:$J$100)),,0,1))</f>
        <v/>
      </c>
      <c r="AA712" s="15" t="str" cm="1">
        <f t="array" ref="AA712">IF(OR($B712="",AA$2=""),"",Projetos!$K711/_xlfn.XLOOKUP(AA$2,Técnicos!$A$2:$A$100,IF(Projetos!AG711=1,Técnicos!$F$2:$F$100,IF(Projetos!AG711=2,Técnicos!$H$2:$H$100,Técnicos!$J$2:$J$100)),,0,1))</f>
        <v/>
      </c>
      <c r="AB712" s="15" t="str" cm="1">
        <f t="array" ref="AB712">IF(OR($B712="",AB$2=""),"",Projetos!$K711/_xlfn.XLOOKUP(AB$2,Técnicos!$A$2:$A$100,IF(Projetos!AH711=1,Técnicos!$F$2:$F$100,IF(Projetos!AH711=2,Técnicos!$H$2:$H$100,Técnicos!$J$2:$J$100)),,0,1))</f>
        <v/>
      </c>
      <c r="AC712" s="15" t="str" cm="1">
        <f t="array" ref="AC712">IF(OR($B712="",AC$2=""),"",Projetos!$K711/_xlfn.XLOOKUP(AC$2,Técnicos!$A$2:$A$100,IF(Projetos!AI711=1,Técnicos!$F$2:$F$100,IF(Projetos!AI711=2,Técnicos!$H$2:$H$100,Técnicos!$J$2:$J$100)),,0,1))</f>
        <v/>
      </c>
      <c r="AD712" s="15" t="str" cm="1">
        <f t="array" ref="AD712">IF(OR($B712="",AD$2=""),"",Projetos!$K711/_xlfn.XLOOKUP(AD$2,Técnicos!$A$2:$A$100,IF(Projetos!AJ711=1,Técnicos!$F$2:$F$100,IF(Projetos!AJ711=2,Técnicos!$H$2:$H$100,Técnicos!$J$2:$J$100)),,0,1))</f>
        <v/>
      </c>
      <c r="AE712" s="15" t="str" cm="1">
        <f t="array" ref="AE712">IF(OR($B712="",AE$2=""),"",Projetos!$K711/_xlfn.XLOOKUP(AE$2,Técnicos!$A$2:$A$100,IF(Projetos!AK711=1,Técnicos!$F$2:$F$100,IF(Projetos!AK711=2,Técnicos!$H$2:$H$100,Técnicos!$J$2:$J$100)),,0,1))</f>
        <v/>
      </c>
      <c r="AF712" s="15" t="str" cm="1">
        <f t="array" ref="AF712">IF(OR($B712="",AF$2=""),"",Projetos!$K711/_xlfn.XLOOKUP(AF$2,Técnicos!$A$2:$A$100,IF(Projetos!AL711=1,Técnicos!$F$2:$F$100,IF(Projetos!AL711=2,Técnicos!$H$2:$H$100,Técnicos!$J$2:$J$100)),,0,1))</f>
        <v/>
      </c>
      <c r="AG712" s="15" t="str" cm="1">
        <f t="array" ref="AG712">IF(OR($B712="",AG$2=""),"",Projetos!$K711/_xlfn.XLOOKUP(AG$2,Técnicos!$A$2:$A$100,IF(Projetos!AM711=1,Técnicos!$F$2:$F$100,IF(Projetos!AM711=2,Técnicos!$H$2:$H$100,Técnicos!$J$2:$J$100)),,0,1))</f>
        <v/>
      </c>
      <c r="AH712" s="15" t="str" cm="1">
        <f t="array" ref="AH712">IF(OR($B712="",AH$2=""),"",Projetos!$K711/_xlfn.XLOOKUP(AH$2,Técnicos!$A$2:$A$100,IF(Projetos!AN711=1,Técnicos!$F$2:$F$100,IF(Projetos!AN711=2,Técnicos!$H$2:$H$100,Técnicos!$J$2:$J$100)),,0,1))</f>
        <v/>
      </c>
      <c r="AI712" s="15" t="str" cm="1">
        <f t="array" ref="AI712">IF(OR($B712="",AI$2=""),"",Projetos!$K711/_xlfn.XLOOKUP(AI$2,Técnicos!$A$2:$A$100,IF(Projetos!AO711=1,Técnicos!$F$2:$F$100,IF(Projetos!AO711=2,Técnicos!$H$2:$H$100,Técnicos!$J$2:$J$100)),,0,1))</f>
        <v/>
      </c>
      <c r="AJ712" s="15" t="str" cm="1">
        <f t="array" ref="AJ712">IF(OR($B712="",AJ$2=""),"",Projetos!$K711/_xlfn.XLOOKUP(AJ$2,Técnicos!$A$2:$A$100,IF(Projetos!AP711=1,Técnicos!$F$2:$F$100,IF(Projetos!AP711=2,Técnicos!$H$2:$H$100,Técnicos!$J$2:$J$100)),,0,1))</f>
        <v/>
      </c>
      <c r="AK712" s="15" t="str" cm="1">
        <f t="array" ref="AK712">IF(OR($B712="",AK$2=""),"",Projetos!$K711/_xlfn.XLOOKUP(AK$2,Técnicos!$A$2:$A$100,IF(Projetos!AQ711=1,Técnicos!$F$2:$F$100,IF(Projetos!AQ711=2,Técnicos!$H$2:$H$100,Técnicos!$J$2:$J$100)),,0,1))</f>
        <v/>
      </c>
    </row>
    <row r="713" spans="3:37" x14ac:dyDescent="0.3">
      <c r="C713" s="15" t="str" cm="1">
        <f t="array" ref="C713">IF(OR($B713="",C$2=""),"",Projetos!$K712/_xlfn.XLOOKUP(C$2,Técnicos!$A$2:$A$100,IF(Projetos!I712=1,Técnicos!$F$2:$F$100,IF(Projetos!I712=2,Técnicos!$H$2:$H$100,Técnicos!$J$2:$J$100)),,0,1))</f>
        <v/>
      </c>
      <c r="D713" s="15" t="str" cm="1">
        <f t="array" ref="D713">IF(OR($B713="",D$2=""),"",Projetos!$K712/_xlfn.XLOOKUP(D$2,Técnicos!$A$2:$A$100,IF(Projetos!J712=1,Técnicos!$F$2:$F$100,IF(Projetos!J712=2,Técnicos!$H$2:$H$100,Técnicos!$J$2:$J$100)),,0,1))</f>
        <v/>
      </c>
      <c r="E713" s="15" t="str" cm="1">
        <f t="array" ref="E713">IF(OR($B713="",E$2=""),"",Projetos!$K712/_xlfn.XLOOKUP(E$2,Técnicos!$A$2:$A$100,IF(Projetos!K712=1,Técnicos!$F$2:$F$100,IF(Projetos!K712=2,Técnicos!$H$2:$H$100,Técnicos!$J$2:$J$100)),,0,1))</f>
        <v/>
      </c>
      <c r="F713" s="15" t="str" cm="1">
        <f t="array" ref="F713">IF(OR($B713="",F$2=""),"",Projetos!$K712/_xlfn.XLOOKUP(F$2,Técnicos!$A$2:$A$100,IF(Projetos!L712=1,Técnicos!$F$2:$F$100,IF(Projetos!L712=2,Técnicos!$H$2:$H$100,Técnicos!$J$2:$J$100)),,0,1))</f>
        <v/>
      </c>
      <c r="G713" s="15" t="str" cm="1">
        <f t="array" ref="G713">IF(OR($B713="",G$2=""),"",Projetos!$K712/_xlfn.XLOOKUP(G$2,Técnicos!$A$2:$A$100,IF(Projetos!M712=1,Técnicos!$F$2:$F$100,IF(Projetos!M712=2,Técnicos!$H$2:$H$100,Técnicos!$J$2:$J$100)),,0,1))</f>
        <v/>
      </c>
      <c r="H713" s="15" t="str" cm="1">
        <f t="array" ref="H713">IF(OR($B713="",H$2=""),"",Projetos!$K712/_xlfn.XLOOKUP(H$2,Técnicos!$A$2:$A$100,IF(Projetos!N712=1,Técnicos!$F$2:$F$100,IF(Projetos!N712=2,Técnicos!$H$2:$H$100,Técnicos!$J$2:$J$100)),,0,1))</f>
        <v/>
      </c>
      <c r="I713" s="15" t="str" cm="1">
        <f t="array" ref="I713">IF(OR($B713="",I$2=""),"",Projetos!$K712/_xlfn.XLOOKUP(I$2,Técnicos!$A$2:$A$100,IF(Projetos!O712=1,Técnicos!$F$2:$F$100,IF(Projetos!O712=2,Técnicos!$H$2:$H$100,Técnicos!$J$2:$J$100)),,0,1))</f>
        <v/>
      </c>
      <c r="J713" s="15" t="str" cm="1">
        <f t="array" ref="J713">IF(OR($B713="",J$2=""),"",Projetos!$K712/_xlfn.XLOOKUP(J$2,Técnicos!$A$2:$A$100,IF(Projetos!P712=1,Técnicos!$F$2:$F$100,IF(Projetos!P712=2,Técnicos!$H$2:$H$100,Técnicos!$J$2:$J$100)),,0,1))</f>
        <v/>
      </c>
      <c r="K713" s="15" t="str" cm="1">
        <f t="array" ref="K713">IF(OR($B713="",K$2=""),"",Projetos!$K712/_xlfn.XLOOKUP(K$2,Técnicos!$A$2:$A$100,IF(Projetos!Q712=1,Técnicos!$F$2:$F$100,IF(Projetos!Q712=2,Técnicos!$H$2:$H$100,Técnicos!$J$2:$J$100)),,0,1))</f>
        <v/>
      </c>
      <c r="L713" s="15" t="str" cm="1">
        <f t="array" ref="L713">IF(OR($B713="",L$2=""),"",Projetos!$K712/_xlfn.XLOOKUP(L$2,Técnicos!$A$2:$A$100,IF(Projetos!R712=1,Técnicos!$F$2:$F$100,IF(Projetos!R712=2,Técnicos!$H$2:$H$100,Técnicos!$J$2:$J$100)),,0,1))</f>
        <v/>
      </c>
      <c r="M713" s="15" t="str" cm="1">
        <f t="array" ref="M713">IF(OR($B713="",M$2=""),"",Projetos!$K712/_xlfn.XLOOKUP(M$2,Técnicos!$A$2:$A$100,IF(Projetos!S712=1,Técnicos!$F$2:$F$100,IF(Projetos!S712=2,Técnicos!$H$2:$H$100,Técnicos!$J$2:$J$100)),,0,1))</f>
        <v/>
      </c>
      <c r="N713" s="15" t="str" cm="1">
        <f t="array" ref="N713">IF(OR($B713="",N$2=""),"",Projetos!$K712/_xlfn.XLOOKUP(N$2,Técnicos!$A$2:$A$100,IF(Projetos!T712=1,Técnicos!$F$2:$F$100,IF(Projetos!T712=2,Técnicos!$H$2:$H$100,Técnicos!$J$2:$J$100)),,0,1))</f>
        <v/>
      </c>
      <c r="O713" s="15" t="str" cm="1">
        <f t="array" ref="O713">IF(OR($B713="",O$2=""),"",Projetos!$K712/_xlfn.XLOOKUP(O$2,Técnicos!$A$2:$A$100,IF(Projetos!U712=1,Técnicos!$F$2:$F$100,IF(Projetos!U712=2,Técnicos!$H$2:$H$100,Técnicos!$J$2:$J$100)),,0,1))</f>
        <v/>
      </c>
      <c r="P713" s="15" t="str" cm="1">
        <f t="array" ref="P713">IF(OR($B713="",P$2=""),"",Projetos!$K712/_xlfn.XLOOKUP(P$2,Técnicos!$A$2:$A$100,IF(Projetos!V712=1,Técnicos!$F$2:$F$100,IF(Projetos!V712=2,Técnicos!$H$2:$H$100,Técnicos!$J$2:$J$100)),,0,1))</f>
        <v/>
      </c>
      <c r="Q713" s="15" t="str" cm="1">
        <f t="array" ref="Q713">IF(OR($B713="",Q$2=""),"",Projetos!$K712/_xlfn.XLOOKUP(Q$2,Técnicos!$A$2:$A$100,IF(Projetos!W712=1,Técnicos!$F$2:$F$100,IF(Projetos!W712=2,Técnicos!$H$2:$H$100,Técnicos!$J$2:$J$100)),,0,1))</f>
        <v/>
      </c>
      <c r="R713" s="15" t="str" cm="1">
        <f t="array" ref="R713">IF(OR($B713="",R$2=""),"",Projetos!$K712/_xlfn.XLOOKUP(R$2,Técnicos!$A$2:$A$100,IF(Projetos!X712=1,Técnicos!$F$2:$F$100,IF(Projetos!X712=2,Técnicos!$H$2:$H$100,Técnicos!$J$2:$J$100)),,0,1))</f>
        <v/>
      </c>
      <c r="S713" s="15" t="str" cm="1">
        <f t="array" ref="S713">IF(OR($B713="",S$2=""),"",Projetos!$K712/_xlfn.XLOOKUP(S$2,Técnicos!$A$2:$A$100,IF(Projetos!Y712=1,Técnicos!$F$2:$F$100,IF(Projetos!Y712=2,Técnicos!$H$2:$H$100,Técnicos!$J$2:$J$100)),,0,1))</f>
        <v/>
      </c>
      <c r="T713" s="15" t="str" cm="1">
        <f t="array" ref="T713">IF(OR($B713="",T$2=""),"",Projetos!$K712/_xlfn.XLOOKUP(T$2,Técnicos!$A$2:$A$100,IF(Projetos!Z712=1,Técnicos!$F$2:$F$100,IF(Projetos!Z712=2,Técnicos!$H$2:$H$100,Técnicos!$J$2:$J$100)),,0,1))</f>
        <v/>
      </c>
      <c r="U713" s="15" t="str" cm="1">
        <f t="array" ref="U713">IF(OR($B713="",U$2=""),"",Projetos!$K712/_xlfn.XLOOKUP(U$2,Técnicos!$A$2:$A$100,IF(Projetos!AA712=1,Técnicos!$F$2:$F$100,IF(Projetos!AA712=2,Técnicos!$H$2:$H$100,Técnicos!$J$2:$J$100)),,0,1))</f>
        <v/>
      </c>
      <c r="V713" s="15" t="str" cm="1">
        <f t="array" ref="V713">IF(OR($B713="",V$2=""),"",Projetos!$K712/_xlfn.XLOOKUP(V$2,Técnicos!$A$2:$A$100,IF(Projetos!AB712=1,Técnicos!$F$2:$F$100,IF(Projetos!AB712=2,Técnicos!$H$2:$H$100,Técnicos!$J$2:$J$100)),,0,1))</f>
        <v/>
      </c>
      <c r="W713" s="15" t="str" cm="1">
        <f t="array" ref="W713">IF(OR($B713="",W$2=""),"",Projetos!$K712/_xlfn.XLOOKUP(W$2,Técnicos!$A$2:$A$100,IF(Projetos!AC712=1,Técnicos!$F$2:$F$100,IF(Projetos!AC712=2,Técnicos!$H$2:$H$100,Técnicos!$J$2:$J$100)),,0,1))</f>
        <v/>
      </c>
      <c r="X713" s="15" t="str" cm="1">
        <f t="array" ref="X713">IF(OR($B713="",X$2=""),"",Projetos!$K712/_xlfn.XLOOKUP(X$2,Técnicos!$A$2:$A$100,IF(Projetos!AD712=1,Técnicos!$F$2:$F$100,IF(Projetos!AD712=2,Técnicos!$H$2:$H$100,Técnicos!$J$2:$J$100)),,0,1))</f>
        <v/>
      </c>
      <c r="Y713" s="15" t="str" cm="1">
        <f t="array" ref="Y713">IF(OR($B713="",Y$2=""),"",Projetos!$K712/_xlfn.XLOOKUP(Y$2,Técnicos!$A$2:$A$100,IF(Projetos!AE712=1,Técnicos!$F$2:$F$100,IF(Projetos!AE712=2,Técnicos!$H$2:$H$100,Técnicos!$J$2:$J$100)),,0,1))</f>
        <v/>
      </c>
      <c r="Z713" s="15" t="str" cm="1">
        <f t="array" ref="Z713">IF(OR($B713="",Z$2=""),"",Projetos!$K712/_xlfn.XLOOKUP(Z$2,Técnicos!$A$2:$A$100,IF(Projetos!AF712=1,Técnicos!$F$2:$F$100,IF(Projetos!AF712=2,Técnicos!$H$2:$H$100,Técnicos!$J$2:$J$100)),,0,1))</f>
        <v/>
      </c>
      <c r="AA713" s="15" t="str" cm="1">
        <f t="array" ref="AA713">IF(OR($B713="",AA$2=""),"",Projetos!$K712/_xlfn.XLOOKUP(AA$2,Técnicos!$A$2:$A$100,IF(Projetos!AG712=1,Técnicos!$F$2:$F$100,IF(Projetos!AG712=2,Técnicos!$H$2:$H$100,Técnicos!$J$2:$J$100)),,0,1))</f>
        <v/>
      </c>
      <c r="AB713" s="15" t="str" cm="1">
        <f t="array" ref="AB713">IF(OR($B713="",AB$2=""),"",Projetos!$K712/_xlfn.XLOOKUP(AB$2,Técnicos!$A$2:$A$100,IF(Projetos!AH712=1,Técnicos!$F$2:$F$100,IF(Projetos!AH712=2,Técnicos!$H$2:$H$100,Técnicos!$J$2:$J$100)),,0,1))</f>
        <v/>
      </c>
      <c r="AC713" s="15" t="str" cm="1">
        <f t="array" ref="AC713">IF(OR($B713="",AC$2=""),"",Projetos!$K712/_xlfn.XLOOKUP(AC$2,Técnicos!$A$2:$A$100,IF(Projetos!AI712=1,Técnicos!$F$2:$F$100,IF(Projetos!AI712=2,Técnicos!$H$2:$H$100,Técnicos!$J$2:$J$100)),,0,1))</f>
        <v/>
      </c>
      <c r="AD713" s="15" t="str" cm="1">
        <f t="array" ref="AD713">IF(OR($B713="",AD$2=""),"",Projetos!$K712/_xlfn.XLOOKUP(AD$2,Técnicos!$A$2:$A$100,IF(Projetos!AJ712=1,Técnicos!$F$2:$F$100,IF(Projetos!AJ712=2,Técnicos!$H$2:$H$100,Técnicos!$J$2:$J$100)),,0,1))</f>
        <v/>
      </c>
      <c r="AE713" s="15" t="str" cm="1">
        <f t="array" ref="AE713">IF(OR($B713="",AE$2=""),"",Projetos!$K712/_xlfn.XLOOKUP(AE$2,Técnicos!$A$2:$A$100,IF(Projetos!AK712=1,Técnicos!$F$2:$F$100,IF(Projetos!AK712=2,Técnicos!$H$2:$H$100,Técnicos!$J$2:$J$100)),,0,1))</f>
        <v/>
      </c>
      <c r="AF713" s="15" t="str" cm="1">
        <f t="array" ref="AF713">IF(OR($B713="",AF$2=""),"",Projetos!$K712/_xlfn.XLOOKUP(AF$2,Técnicos!$A$2:$A$100,IF(Projetos!AL712=1,Técnicos!$F$2:$F$100,IF(Projetos!AL712=2,Técnicos!$H$2:$H$100,Técnicos!$J$2:$J$100)),,0,1))</f>
        <v/>
      </c>
      <c r="AG713" s="15" t="str" cm="1">
        <f t="array" ref="AG713">IF(OR($B713="",AG$2=""),"",Projetos!$K712/_xlfn.XLOOKUP(AG$2,Técnicos!$A$2:$A$100,IF(Projetos!AM712=1,Técnicos!$F$2:$F$100,IF(Projetos!AM712=2,Técnicos!$H$2:$H$100,Técnicos!$J$2:$J$100)),,0,1))</f>
        <v/>
      </c>
      <c r="AH713" s="15" t="str" cm="1">
        <f t="array" ref="AH713">IF(OR($B713="",AH$2=""),"",Projetos!$K712/_xlfn.XLOOKUP(AH$2,Técnicos!$A$2:$A$100,IF(Projetos!AN712=1,Técnicos!$F$2:$F$100,IF(Projetos!AN712=2,Técnicos!$H$2:$H$100,Técnicos!$J$2:$J$100)),,0,1))</f>
        <v/>
      </c>
      <c r="AI713" s="15" t="str" cm="1">
        <f t="array" ref="AI713">IF(OR($B713="",AI$2=""),"",Projetos!$K712/_xlfn.XLOOKUP(AI$2,Técnicos!$A$2:$A$100,IF(Projetos!AO712=1,Técnicos!$F$2:$F$100,IF(Projetos!AO712=2,Técnicos!$H$2:$H$100,Técnicos!$J$2:$J$100)),,0,1))</f>
        <v/>
      </c>
      <c r="AJ713" s="15" t="str" cm="1">
        <f t="array" ref="AJ713">IF(OR($B713="",AJ$2=""),"",Projetos!$K712/_xlfn.XLOOKUP(AJ$2,Técnicos!$A$2:$A$100,IF(Projetos!AP712=1,Técnicos!$F$2:$F$100,IF(Projetos!AP712=2,Técnicos!$H$2:$H$100,Técnicos!$J$2:$J$100)),,0,1))</f>
        <v/>
      </c>
      <c r="AK713" s="15" t="str" cm="1">
        <f t="array" ref="AK713">IF(OR($B713="",AK$2=""),"",Projetos!$K712/_xlfn.XLOOKUP(AK$2,Técnicos!$A$2:$A$100,IF(Projetos!AQ712=1,Técnicos!$F$2:$F$100,IF(Projetos!AQ712=2,Técnicos!$H$2:$H$100,Técnicos!$J$2:$J$100)),,0,1))</f>
        <v/>
      </c>
    </row>
    <row r="714" spans="3:37" x14ac:dyDescent="0.3">
      <c r="C714" s="15" t="str" cm="1">
        <f t="array" ref="C714">IF(OR($B714="",C$2=""),"",Projetos!$K713/_xlfn.XLOOKUP(C$2,Técnicos!$A$2:$A$100,IF(Projetos!I713=1,Técnicos!$F$2:$F$100,IF(Projetos!I713=2,Técnicos!$H$2:$H$100,Técnicos!$J$2:$J$100)),,0,1))</f>
        <v/>
      </c>
      <c r="D714" s="15" t="str" cm="1">
        <f t="array" ref="D714">IF(OR($B714="",D$2=""),"",Projetos!$K713/_xlfn.XLOOKUP(D$2,Técnicos!$A$2:$A$100,IF(Projetos!J713=1,Técnicos!$F$2:$F$100,IF(Projetos!J713=2,Técnicos!$H$2:$H$100,Técnicos!$J$2:$J$100)),,0,1))</f>
        <v/>
      </c>
      <c r="E714" s="15" t="str" cm="1">
        <f t="array" ref="E714">IF(OR($B714="",E$2=""),"",Projetos!$K713/_xlfn.XLOOKUP(E$2,Técnicos!$A$2:$A$100,IF(Projetos!K713=1,Técnicos!$F$2:$F$100,IF(Projetos!K713=2,Técnicos!$H$2:$H$100,Técnicos!$J$2:$J$100)),,0,1))</f>
        <v/>
      </c>
      <c r="F714" s="15" t="str" cm="1">
        <f t="array" ref="F714">IF(OR($B714="",F$2=""),"",Projetos!$K713/_xlfn.XLOOKUP(F$2,Técnicos!$A$2:$A$100,IF(Projetos!L713=1,Técnicos!$F$2:$F$100,IF(Projetos!L713=2,Técnicos!$H$2:$H$100,Técnicos!$J$2:$J$100)),,0,1))</f>
        <v/>
      </c>
      <c r="G714" s="15" t="str" cm="1">
        <f t="array" ref="G714">IF(OR($B714="",G$2=""),"",Projetos!$K713/_xlfn.XLOOKUP(G$2,Técnicos!$A$2:$A$100,IF(Projetos!M713=1,Técnicos!$F$2:$F$100,IF(Projetos!M713=2,Técnicos!$H$2:$H$100,Técnicos!$J$2:$J$100)),,0,1))</f>
        <v/>
      </c>
      <c r="H714" s="15" t="str" cm="1">
        <f t="array" ref="H714">IF(OR($B714="",H$2=""),"",Projetos!$K713/_xlfn.XLOOKUP(H$2,Técnicos!$A$2:$A$100,IF(Projetos!N713=1,Técnicos!$F$2:$F$100,IF(Projetos!N713=2,Técnicos!$H$2:$H$100,Técnicos!$J$2:$J$100)),,0,1))</f>
        <v/>
      </c>
      <c r="I714" s="15" t="str" cm="1">
        <f t="array" ref="I714">IF(OR($B714="",I$2=""),"",Projetos!$K713/_xlfn.XLOOKUP(I$2,Técnicos!$A$2:$A$100,IF(Projetos!O713=1,Técnicos!$F$2:$F$100,IF(Projetos!O713=2,Técnicos!$H$2:$H$100,Técnicos!$J$2:$J$100)),,0,1))</f>
        <v/>
      </c>
      <c r="J714" s="15" t="str" cm="1">
        <f t="array" ref="J714">IF(OR($B714="",J$2=""),"",Projetos!$K713/_xlfn.XLOOKUP(J$2,Técnicos!$A$2:$A$100,IF(Projetos!P713=1,Técnicos!$F$2:$F$100,IF(Projetos!P713=2,Técnicos!$H$2:$H$100,Técnicos!$J$2:$J$100)),,0,1))</f>
        <v/>
      </c>
      <c r="K714" s="15" t="str" cm="1">
        <f t="array" ref="K714">IF(OR($B714="",K$2=""),"",Projetos!$K713/_xlfn.XLOOKUP(K$2,Técnicos!$A$2:$A$100,IF(Projetos!Q713=1,Técnicos!$F$2:$F$100,IF(Projetos!Q713=2,Técnicos!$H$2:$H$100,Técnicos!$J$2:$J$100)),,0,1))</f>
        <v/>
      </c>
      <c r="L714" s="15" t="str" cm="1">
        <f t="array" ref="L714">IF(OR($B714="",L$2=""),"",Projetos!$K713/_xlfn.XLOOKUP(L$2,Técnicos!$A$2:$A$100,IF(Projetos!R713=1,Técnicos!$F$2:$F$100,IF(Projetos!R713=2,Técnicos!$H$2:$H$100,Técnicos!$J$2:$J$100)),,0,1))</f>
        <v/>
      </c>
      <c r="M714" s="15" t="str" cm="1">
        <f t="array" ref="M714">IF(OR($B714="",M$2=""),"",Projetos!$K713/_xlfn.XLOOKUP(M$2,Técnicos!$A$2:$A$100,IF(Projetos!S713=1,Técnicos!$F$2:$F$100,IF(Projetos!S713=2,Técnicos!$H$2:$H$100,Técnicos!$J$2:$J$100)),,0,1))</f>
        <v/>
      </c>
      <c r="N714" s="15" t="str" cm="1">
        <f t="array" ref="N714">IF(OR($B714="",N$2=""),"",Projetos!$K713/_xlfn.XLOOKUP(N$2,Técnicos!$A$2:$A$100,IF(Projetos!T713=1,Técnicos!$F$2:$F$100,IF(Projetos!T713=2,Técnicos!$H$2:$H$100,Técnicos!$J$2:$J$100)),,0,1))</f>
        <v/>
      </c>
      <c r="O714" s="15" t="str" cm="1">
        <f t="array" ref="O714">IF(OR($B714="",O$2=""),"",Projetos!$K713/_xlfn.XLOOKUP(O$2,Técnicos!$A$2:$A$100,IF(Projetos!U713=1,Técnicos!$F$2:$F$100,IF(Projetos!U713=2,Técnicos!$H$2:$H$100,Técnicos!$J$2:$J$100)),,0,1))</f>
        <v/>
      </c>
      <c r="P714" s="15" t="str" cm="1">
        <f t="array" ref="P714">IF(OR($B714="",P$2=""),"",Projetos!$K713/_xlfn.XLOOKUP(P$2,Técnicos!$A$2:$A$100,IF(Projetos!V713=1,Técnicos!$F$2:$F$100,IF(Projetos!V713=2,Técnicos!$H$2:$H$100,Técnicos!$J$2:$J$100)),,0,1))</f>
        <v/>
      </c>
      <c r="Q714" s="15" t="str" cm="1">
        <f t="array" ref="Q714">IF(OR($B714="",Q$2=""),"",Projetos!$K713/_xlfn.XLOOKUP(Q$2,Técnicos!$A$2:$A$100,IF(Projetos!W713=1,Técnicos!$F$2:$F$100,IF(Projetos!W713=2,Técnicos!$H$2:$H$100,Técnicos!$J$2:$J$100)),,0,1))</f>
        <v/>
      </c>
      <c r="R714" s="15" t="str" cm="1">
        <f t="array" ref="R714">IF(OR($B714="",R$2=""),"",Projetos!$K713/_xlfn.XLOOKUP(R$2,Técnicos!$A$2:$A$100,IF(Projetos!X713=1,Técnicos!$F$2:$F$100,IF(Projetos!X713=2,Técnicos!$H$2:$H$100,Técnicos!$J$2:$J$100)),,0,1))</f>
        <v/>
      </c>
      <c r="S714" s="15" t="str" cm="1">
        <f t="array" ref="S714">IF(OR($B714="",S$2=""),"",Projetos!$K713/_xlfn.XLOOKUP(S$2,Técnicos!$A$2:$A$100,IF(Projetos!Y713=1,Técnicos!$F$2:$F$100,IF(Projetos!Y713=2,Técnicos!$H$2:$H$100,Técnicos!$J$2:$J$100)),,0,1))</f>
        <v/>
      </c>
      <c r="T714" s="15" t="str" cm="1">
        <f t="array" ref="T714">IF(OR($B714="",T$2=""),"",Projetos!$K713/_xlfn.XLOOKUP(T$2,Técnicos!$A$2:$A$100,IF(Projetos!Z713=1,Técnicos!$F$2:$F$100,IF(Projetos!Z713=2,Técnicos!$H$2:$H$100,Técnicos!$J$2:$J$100)),,0,1))</f>
        <v/>
      </c>
      <c r="U714" s="15" t="str" cm="1">
        <f t="array" ref="U714">IF(OR($B714="",U$2=""),"",Projetos!$K713/_xlfn.XLOOKUP(U$2,Técnicos!$A$2:$A$100,IF(Projetos!AA713=1,Técnicos!$F$2:$F$100,IF(Projetos!AA713=2,Técnicos!$H$2:$H$100,Técnicos!$J$2:$J$100)),,0,1))</f>
        <v/>
      </c>
      <c r="V714" s="15" t="str" cm="1">
        <f t="array" ref="V714">IF(OR($B714="",V$2=""),"",Projetos!$K713/_xlfn.XLOOKUP(V$2,Técnicos!$A$2:$A$100,IF(Projetos!AB713=1,Técnicos!$F$2:$F$100,IF(Projetos!AB713=2,Técnicos!$H$2:$H$100,Técnicos!$J$2:$J$100)),,0,1))</f>
        <v/>
      </c>
      <c r="W714" s="15" t="str" cm="1">
        <f t="array" ref="W714">IF(OR($B714="",W$2=""),"",Projetos!$K713/_xlfn.XLOOKUP(W$2,Técnicos!$A$2:$A$100,IF(Projetos!AC713=1,Técnicos!$F$2:$F$100,IF(Projetos!AC713=2,Técnicos!$H$2:$H$100,Técnicos!$J$2:$J$100)),,0,1))</f>
        <v/>
      </c>
      <c r="X714" s="15" t="str" cm="1">
        <f t="array" ref="X714">IF(OR($B714="",X$2=""),"",Projetos!$K713/_xlfn.XLOOKUP(X$2,Técnicos!$A$2:$A$100,IF(Projetos!AD713=1,Técnicos!$F$2:$F$100,IF(Projetos!AD713=2,Técnicos!$H$2:$H$100,Técnicos!$J$2:$J$100)),,0,1))</f>
        <v/>
      </c>
      <c r="Y714" s="15" t="str" cm="1">
        <f t="array" ref="Y714">IF(OR($B714="",Y$2=""),"",Projetos!$K713/_xlfn.XLOOKUP(Y$2,Técnicos!$A$2:$A$100,IF(Projetos!AE713=1,Técnicos!$F$2:$F$100,IF(Projetos!AE713=2,Técnicos!$H$2:$H$100,Técnicos!$J$2:$J$100)),,0,1))</f>
        <v/>
      </c>
      <c r="Z714" s="15" t="str" cm="1">
        <f t="array" ref="Z714">IF(OR($B714="",Z$2=""),"",Projetos!$K713/_xlfn.XLOOKUP(Z$2,Técnicos!$A$2:$A$100,IF(Projetos!AF713=1,Técnicos!$F$2:$F$100,IF(Projetos!AF713=2,Técnicos!$H$2:$H$100,Técnicos!$J$2:$J$100)),,0,1))</f>
        <v/>
      </c>
      <c r="AA714" s="15" t="str" cm="1">
        <f t="array" ref="AA714">IF(OR($B714="",AA$2=""),"",Projetos!$K713/_xlfn.XLOOKUP(AA$2,Técnicos!$A$2:$A$100,IF(Projetos!AG713=1,Técnicos!$F$2:$F$100,IF(Projetos!AG713=2,Técnicos!$H$2:$H$100,Técnicos!$J$2:$J$100)),,0,1))</f>
        <v/>
      </c>
      <c r="AB714" s="15" t="str" cm="1">
        <f t="array" ref="AB714">IF(OR($B714="",AB$2=""),"",Projetos!$K713/_xlfn.XLOOKUP(AB$2,Técnicos!$A$2:$A$100,IF(Projetos!AH713=1,Técnicos!$F$2:$F$100,IF(Projetos!AH713=2,Técnicos!$H$2:$H$100,Técnicos!$J$2:$J$100)),,0,1))</f>
        <v/>
      </c>
      <c r="AC714" s="15" t="str" cm="1">
        <f t="array" ref="AC714">IF(OR($B714="",AC$2=""),"",Projetos!$K713/_xlfn.XLOOKUP(AC$2,Técnicos!$A$2:$A$100,IF(Projetos!AI713=1,Técnicos!$F$2:$F$100,IF(Projetos!AI713=2,Técnicos!$H$2:$H$100,Técnicos!$J$2:$J$100)),,0,1))</f>
        <v/>
      </c>
      <c r="AD714" s="15" t="str" cm="1">
        <f t="array" ref="AD714">IF(OR($B714="",AD$2=""),"",Projetos!$K713/_xlfn.XLOOKUP(AD$2,Técnicos!$A$2:$A$100,IF(Projetos!AJ713=1,Técnicos!$F$2:$F$100,IF(Projetos!AJ713=2,Técnicos!$H$2:$H$100,Técnicos!$J$2:$J$100)),,0,1))</f>
        <v/>
      </c>
      <c r="AE714" s="15" t="str" cm="1">
        <f t="array" ref="AE714">IF(OR($B714="",AE$2=""),"",Projetos!$K713/_xlfn.XLOOKUP(AE$2,Técnicos!$A$2:$A$100,IF(Projetos!AK713=1,Técnicos!$F$2:$F$100,IF(Projetos!AK713=2,Técnicos!$H$2:$H$100,Técnicos!$J$2:$J$100)),,0,1))</f>
        <v/>
      </c>
      <c r="AF714" s="15" t="str" cm="1">
        <f t="array" ref="AF714">IF(OR($B714="",AF$2=""),"",Projetos!$K713/_xlfn.XLOOKUP(AF$2,Técnicos!$A$2:$A$100,IF(Projetos!AL713=1,Técnicos!$F$2:$F$100,IF(Projetos!AL713=2,Técnicos!$H$2:$H$100,Técnicos!$J$2:$J$100)),,0,1))</f>
        <v/>
      </c>
      <c r="AG714" s="15" t="str" cm="1">
        <f t="array" ref="AG714">IF(OR($B714="",AG$2=""),"",Projetos!$K713/_xlfn.XLOOKUP(AG$2,Técnicos!$A$2:$A$100,IF(Projetos!AM713=1,Técnicos!$F$2:$F$100,IF(Projetos!AM713=2,Técnicos!$H$2:$H$100,Técnicos!$J$2:$J$100)),,0,1))</f>
        <v/>
      </c>
      <c r="AH714" s="15" t="str" cm="1">
        <f t="array" ref="AH714">IF(OR($B714="",AH$2=""),"",Projetos!$K713/_xlfn.XLOOKUP(AH$2,Técnicos!$A$2:$A$100,IF(Projetos!AN713=1,Técnicos!$F$2:$F$100,IF(Projetos!AN713=2,Técnicos!$H$2:$H$100,Técnicos!$J$2:$J$100)),,0,1))</f>
        <v/>
      </c>
      <c r="AI714" s="15" t="str" cm="1">
        <f t="array" ref="AI714">IF(OR($B714="",AI$2=""),"",Projetos!$K713/_xlfn.XLOOKUP(AI$2,Técnicos!$A$2:$A$100,IF(Projetos!AO713=1,Técnicos!$F$2:$F$100,IF(Projetos!AO713=2,Técnicos!$H$2:$H$100,Técnicos!$J$2:$J$100)),,0,1))</f>
        <v/>
      </c>
      <c r="AJ714" s="15" t="str" cm="1">
        <f t="array" ref="AJ714">IF(OR($B714="",AJ$2=""),"",Projetos!$K713/_xlfn.XLOOKUP(AJ$2,Técnicos!$A$2:$A$100,IF(Projetos!AP713=1,Técnicos!$F$2:$F$100,IF(Projetos!AP713=2,Técnicos!$H$2:$H$100,Técnicos!$J$2:$J$100)),,0,1))</f>
        <v/>
      </c>
      <c r="AK714" s="15" t="str" cm="1">
        <f t="array" ref="AK714">IF(OR($B714="",AK$2=""),"",Projetos!$K713/_xlfn.XLOOKUP(AK$2,Técnicos!$A$2:$A$100,IF(Projetos!AQ713=1,Técnicos!$F$2:$F$100,IF(Projetos!AQ713=2,Técnicos!$H$2:$H$100,Técnicos!$J$2:$J$100)),,0,1))</f>
        <v/>
      </c>
    </row>
    <row r="715" spans="3:37" x14ac:dyDescent="0.3">
      <c r="C715" s="15" t="str" cm="1">
        <f t="array" ref="C715">IF(OR($B715="",C$2=""),"",Projetos!$K714/_xlfn.XLOOKUP(C$2,Técnicos!$A$2:$A$100,IF(Projetos!I714=1,Técnicos!$F$2:$F$100,IF(Projetos!I714=2,Técnicos!$H$2:$H$100,Técnicos!$J$2:$J$100)),,0,1))</f>
        <v/>
      </c>
      <c r="D715" s="15" t="str" cm="1">
        <f t="array" ref="D715">IF(OR($B715="",D$2=""),"",Projetos!$K714/_xlfn.XLOOKUP(D$2,Técnicos!$A$2:$A$100,IF(Projetos!J714=1,Técnicos!$F$2:$F$100,IF(Projetos!J714=2,Técnicos!$H$2:$H$100,Técnicos!$J$2:$J$100)),,0,1))</f>
        <v/>
      </c>
      <c r="E715" s="15" t="str" cm="1">
        <f t="array" ref="E715">IF(OR($B715="",E$2=""),"",Projetos!$K714/_xlfn.XLOOKUP(E$2,Técnicos!$A$2:$A$100,IF(Projetos!K714=1,Técnicos!$F$2:$F$100,IF(Projetos!K714=2,Técnicos!$H$2:$H$100,Técnicos!$J$2:$J$100)),,0,1))</f>
        <v/>
      </c>
      <c r="F715" s="15" t="str" cm="1">
        <f t="array" ref="F715">IF(OR($B715="",F$2=""),"",Projetos!$K714/_xlfn.XLOOKUP(F$2,Técnicos!$A$2:$A$100,IF(Projetos!L714=1,Técnicos!$F$2:$F$100,IF(Projetos!L714=2,Técnicos!$H$2:$H$100,Técnicos!$J$2:$J$100)),,0,1))</f>
        <v/>
      </c>
      <c r="G715" s="15" t="str" cm="1">
        <f t="array" ref="G715">IF(OR($B715="",G$2=""),"",Projetos!$K714/_xlfn.XLOOKUP(G$2,Técnicos!$A$2:$A$100,IF(Projetos!M714=1,Técnicos!$F$2:$F$100,IF(Projetos!M714=2,Técnicos!$H$2:$H$100,Técnicos!$J$2:$J$100)),,0,1))</f>
        <v/>
      </c>
      <c r="H715" s="15" t="str" cm="1">
        <f t="array" ref="H715">IF(OR($B715="",H$2=""),"",Projetos!$K714/_xlfn.XLOOKUP(H$2,Técnicos!$A$2:$A$100,IF(Projetos!N714=1,Técnicos!$F$2:$F$100,IF(Projetos!N714=2,Técnicos!$H$2:$H$100,Técnicos!$J$2:$J$100)),,0,1))</f>
        <v/>
      </c>
      <c r="I715" s="15" t="str" cm="1">
        <f t="array" ref="I715">IF(OR($B715="",I$2=""),"",Projetos!$K714/_xlfn.XLOOKUP(I$2,Técnicos!$A$2:$A$100,IF(Projetos!O714=1,Técnicos!$F$2:$F$100,IF(Projetos!O714=2,Técnicos!$H$2:$H$100,Técnicos!$J$2:$J$100)),,0,1))</f>
        <v/>
      </c>
      <c r="J715" s="15" t="str" cm="1">
        <f t="array" ref="J715">IF(OR($B715="",J$2=""),"",Projetos!$K714/_xlfn.XLOOKUP(J$2,Técnicos!$A$2:$A$100,IF(Projetos!P714=1,Técnicos!$F$2:$F$100,IF(Projetos!P714=2,Técnicos!$H$2:$H$100,Técnicos!$J$2:$J$100)),,0,1))</f>
        <v/>
      </c>
      <c r="K715" s="15" t="str" cm="1">
        <f t="array" ref="K715">IF(OR($B715="",K$2=""),"",Projetos!$K714/_xlfn.XLOOKUP(K$2,Técnicos!$A$2:$A$100,IF(Projetos!Q714=1,Técnicos!$F$2:$F$100,IF(Projetos!Q714=2,Técnicos!$H$2:$H$100,Técnicos!$J$2:$J$100)),,0,1))</f>
        <v/>
      </c>
      <c r="L715" s="15" t="str" cm="1">
        <f t="array" ref="L715">IF(OR($B715="",L$2=""),"",Projetos!$K714/_xlfn.XLOOKUP(L$2,Técnicos!$A$2:$A$100,IF(Projetos!R714=1,Técnicos!$F$2:$F$100,IF(Projetos!R714=2,Técnicos!$H$2:$H$100,Técnicos!$J$2:$J$100)),,0,1))</f>
        <v/>
      </c>
      <c r="M715" s="15" t="str" cm="1">
        <f t="array" ref="M715">IF(OR($B715="",M$2=""),"",Projetos!$K714/_xlfn.XLOOKUP(M$2,Técnicos!$A$2:$A$100,IF(Projetos!S714=1,Técnicos!$F$2:$F$100,IF(Projetos!S714=2,Técnicos!$H$2:$H$100,Técnicos!$J$2:$J$100)),,0,1))</f>
        <v/>
      </c>
      <c r="N715" s="15" t="str" cm="1">
        <f t="array" ref="N715">IF(OR($B715="",N$2=""),"",Projetos!$K714/_xlfn.XLOOKUP(N$2,Técnicos!$A$2:$A$100,IF(Projetos!T714=1,Técnicos!$F$2:$F$100,IF(Projetos!T714=2,Técnicos!$H$2:$H$100,Técnicos!$J$2:$J$100)),,0,1))</f>
        <v/>
      </c>
      <c r="O715" s="15" t="str" cm="1">
        <f t="array" ref="O715">IF(OR($B715="",O$2=""),"",Projetos!$K714/_xlfn.XLOOKUP(O$2,Técnicos!$A$2:$A$100,IF(Projetos!U714=1,Técnicos!$F$2:$F$100,IF(Projetos!U714=2,Técnicos!$H$2:$H$100,Técnicos!$J$2:$J$100)),,0,1))</f>
        <v/>
      </c>
      <c r="P715" s="15" t="str" cm="1">
        <f t="array" ref="P715">IF(OR($B715="",P$2=""),"",Projetos!$K714/_xlfn.XLOOKUP(P$2,Técnicos!$A$2:$A$100,IF(Projetos!V714=1,Técnicos!$F$2:$F$100,IF(Projetos!V714=2,Técnicos!$H$2:$H$100,Técnicos!$J$2:$J$100)),,0,1))</f>
        <v/>
      </c>
      <c r="Q715" s="15" t="str" cm="1">
        <f t="array" ref="Q715">IF(OR($B715="",Q$2=""),"",Projetos!$K714/_xlfn.XLOOKUP(Q$2,Técnicos!$A$2:$A$100,IF(Projetos!W714=1,Técnicos!$F$2:$F$100,IF(Projetos!W714=2,Técnicos!$H$2:$H$100,Técnicos!$J$2:$J$100)),,0,1))</f>
        <v/>
      </c>
      <c r="R715" s="15" t="str" cm="1">
        <f t="array" ref="R715">IF(OR($B715="",R$2=""),"",Projetos!$K714/_xlfn.XLOOKUP(R$2,Técnicos!$A$2:$A$100,IF(Projetos!X714=1,Técnicos!$F$2:$F$100,IF(Projetos!X714=2,Técnicos!$H$2:$H$100,Técnicos!$J$2:$J$100)),,0,1))</f>
        <v/>
      </c>
      <c r="S715" s="15" t="str" cm="1">
        <f t="array" ref="S715">IF(OR($B715="",S$2=""),"",Projetos!$K714/_xlfn.XLOOKUP(S$2,Técnicos!$A$2:$A$100,IF(Projetos!Y714=1,Técnicos!$F$2:$F$100,IF(Projetos!Y714=2,Técnicos!$H$2:$H$100,Técnicos!$J$2:$J$100)),,0,1))</f>
        <v/>
      </c>
      <c r="T715" s="15" t="str" cm="1">
        <f t="array" ref="T715">IF(OR($B715="",T$2=""),"",Projetos!$K714/_xlfn.XLOOKUP(T$2,Técnicos!$A$2:$A$100,IF(Projetos!Z714=1,Técnicos!$F$2:$F$100,IF(Projetos!Z714=2,Técnicos!$H$2:$H$100,Técnicos!$J$2:$J$100)),,0,1))</f>
        <v/>
      </c>
      <c r="U715" s="15" t="str" cm="1">
        <f t="array" ref="U715">IF(OR($B715="",U$2=""),"",Projetos!$K714/_xlfn.XLOOKUP(U$2,Técnicos!$A$2:$A$100,IF(Projetos!AA714=1,Técnicos!$F$2:$F$100,IF(Projetos!AA714=2,Técnicos!$H$2:$H$100,Técnicos!$J$2:$J$100)),,0,1))</f>
        <v/>
      </c>
      <c r="V715" s="15" t="str" cm="1">
        <f t="array" ref="V715">IF(OR($B715="",V$2=""),"",Projetos!$K714/_xlfn.XLOOKUP(V$2,Técnicos!$A$2:$A$100,IF(Projetos!AB714=1,Técnicos!$F$2:$F$100,IF(Projetos!AB714=2,Técnicos!$H$2:$H$100,Técnicos!$J$2:$J$100)),,0,1))</f>
        <v/>
      </c>
      <c r="W715" s="15" t="str" cm="1">
        <f t="array" ref="W715">IF(OR($B715="",W$2=""),"",Projetos!$K714/_xlfn.XLOOKUP(W$2,Técnicos!$A$2:$A$100,IF(Projetos!AC714=1,Técnicos!$F$2:$F$100,IF(Projetos!AC714=2,Técnicos!$H$2:$H$100,Técnicos!$J$2:$J$100)),,0,1))</f>
        <v/>
      </c>
      <c r="X715" s="15" t="str" cm="1">
        <f t="array" ref="X715">IF(OR($B715="",X$2=""),"",Projetos!$K714/_xlfn.XLOOKUP(X$2,Técnicos!$A$2:$A$100,IF(Projetos!AD714=1,Técnicos!$F$2:$F$100,IF(Projetos!AD714=2,Técnicos!$H$2:$H$100,Técnicos!$J$2:$J$100)),,0,1))</f>
        <v/>
      </c>
      <c r="Y715" s="15" t="str" cm="1">
        <f t="array" ref="Y715">IF(OR($B715="",Y$2=""),"",Projetos!$K714/_xlfn.XLOOKUP(Y$2,Técnicos!$A$2:$A$100,IF(Projetos!AE714=1,Técnicos!$F$2:$F$100,IF(Projetos!AE714=2,Técnicos!$H$2:$H$100,Técnicos!$J$2:$J$100)),,0,1))</f>
        <v/>
      </c>
      <c r="Z715" s="15" t="str" cm="1">
        <f t="array" ref="Z715">IF(OR($B715="",Z$2=""),"",Projetos!$K714/_xlfn.XLOOKUP(Z$2,Técnicos!$A$2:$A$100,IF(Projetos!AF714=1,Técnicos!$F$2:$F$100,IF(Projetos!AF714=2,Técnicos!$H$2:$H$100,Técnicos!$J$2:$J$100)),,0,1))</f>
        <v/>
      </c>
      <c r="AA715" s="15" t="str" cm="1">
        <f t="array" ref="AA715">IF(OR($B715="",AA$2=""),"",Projetos!$K714/_xlfn.XLOOKUP(AA$2,Técnicos!$A$2:$A$100,IF(Projetos!AG714=1,Técnicos!$F$2:$F$100,IF(Projetos!AG714=2,Técnicos!$H$2:$H$100,Técnicos!$J$2:$J$100)),,0,1))</f>
        <v/>
      </c>
      <c r="AB715" s="15" t="str" cm="1">
        <f t="array" ref="AB715">IF(OR($B715="",AB$2=""),"",Projetos!$K714/_xlfn.XLOOKUP(AB$2,Técnicos!$A$2:$A$100,IF(Projetos!AH714=1,Técnicos!$F$2:$F$100,IF(Projetos!AH714=2,Técnicos!$H$2:$H$100,Técnicos!$J$2:$J$100)),,0,1))</f>
        <v/>
      </c>
      <c r="AC715" s="15" t="str" cm="1">
        <f t="array" ref="AC715">IF(OR($B715="",AC$2=""),"",Projetos!$K714/_xlfn.XLOOKUP(AC$2,Técnicos!$A$2:$A$100,IF(Projetos!AI714=1,Técnicos!$F$2:$F$100,IF(Projetos!AI714=2,Técnicos!$H$2:$H$100,Técnicos!$J$2:$J$100)),,0,1))</f>
        <v/>
      </c>
      <c r="AD715" s="15" t="str" cm="1">
        <f t="array" ref="AD715">IF(OR($B715="",AD$2=""),"",Projetos!$K714/_xlfn.XLOOKUP(AD$2,Técnicos!$A$2:$A$100,IF(Projetos!AJ714=1,Técnicos!$F$2:$F$100,IF(Projetos!AJ714=2,Técnicos!$H$2:$H$100,Técnicos!$J$2:$J$100)),,0,1))</f>
        <v/>
      </c>
      <c r="AE715" s="15" t="str" cm="1">
        <f t="array" ref="AE715">IF(OR($B715="",AE$2=""),"",Projetos!$K714/_xlfn.XLOOKUP(AE$2,Técnicos!$A$2:$A$100,IF(Projetos!AK714=1,Técnicos!$F$2:$F$100,IF(Projetos!AK714=2,Técnicos!$H$2:$H$100,Técnicos!$J$2:$J$100)),,0,1))</f>
        <v/>
      </c>
      <c r="AF715" s="15" t="str" cm="1">
        <f t="array" ref="AF715">IF(OR($B715="",AF$2=""),"",Projetos!$K714/_xlfn.XLOOKUP(AF$2,Técnicos!$A$2:$A$100,IF(Projetos!AL714=1,Técnicos!$F$2:$F$100,IF(Projetos!AL714=2,Técnicos!$H$2:$H$100,Técnicos!$J$2:$J$100)),,0,1))</f>
        <v/>
      </c>
      <c r="AG715" s="15" t="str" cm="1">
        <f t="array" ref="AG715">IF(OR($B715="",AG$2=""),"",Projetos!$K714/_xlfn.XLOOKUP(AG$2,Técnicos!$A$2:$A$100,IF(Projetos!AM714=1,Técnicos!$F$2:$F$100,IF(Projetos!AM714=2,Técnicos!$H$2:$H$100,Técnicos!$J$2:$J$100)),,0,1))</f>
        <v/>
      </c>
      <c r="AH715" s="15" t="str" cm="1">
        <f t="array" ref="AH715">IF(OR($B715="",AH$2=""),"",Projetos!$K714/_xlfn.XLOOKUP(AH$2,Técnicos!$A$2:$A$100,IF(Projetos!AN714=1,Técnicos!$F$2:$F$100,IF(Projetos!AN714=2,Técnicos!$H$2:$H$100,Técnicos!$J$2:$J$100)),,0,1))</f>
        <v/>
      </c>
      <c r="AI715" s="15" t="str" cm="1">
        <f t="array" ref="AI715">IF(OR($B715="",AI$2=""),"",Projetos!$K714/_xlfn.XLOOKUP(AI$2,Técnicos!$A$2:$A$100,IF(Projetos!AO714=1,Técnicos!$F$2:$F$100,IF(Projetos!AO714=2,Técnicos!$H$2:$H$100,Técnicos!$J$2:$J$100)),,0,1))</f>
        <v/>
      </c>
      <c r="AJ715" s="15" t="str" cm="1">
        <f t="array" ref="AJ715">IF(OR($B715="",AJ$2=""),"",Projetos!$K714/_xlfn.XLOOKUP(AJ$2,Técnicos!$A$2:$A$100,IF(Projetos!AP714=1,Técnicos!$F$2:$F$100,IF(Projetos!AP714=2,Técnicos!$H$2:$H$100,Técnicos!$J$2:$J$100)),,0,1))</f>
        <v/>
      </c>
      <c r="AK715" s="15" t="str" cm="1">
        <f t="array" ref="AK715">IF(OR($B715="",AK$2=""),"",Projetos!$K714/_xlfn.XLOOKUP(AK$2,Técnicos!$A$2:$A$100,IF(Projetos!AQ714=1,Técnicos!$F$2:$F$100,IF(Projetos!AQ714=2,Técnicos!$H$2:$H$100,Técnicos!$J$2:$J$100)),,0,1))</f>
        <v/>
      </c>
    </row>
    <row r="716" spans="3:37" x14ac:dyDescent="0.3">
      <c r="C716" s="15" t="str" cm="1">
        <f t="array" ref="C716">IF(OR($B716="",C$2=""),"",Projetos!$K715/_xlfn.XLOOKUP(C$2,Técnicos!$A$2:$A$100,IF(Projetos!I715=1,Técnicos!$F$2:$F$100,IF(Projetos!I715=2,Técnicos!$H$2:$H$100,Técnicos!$J$2:$J$100)),,0,1))</f>
        <v/>
      </c>
      <c r="D716" s="15" t="str" cm="1">
        <f t="array" ref="D716">IF(OR($B716="",D$2=""),"",Projetos!$K715/_xlfn.XLOOKUP(D$2,Técnicos!$A$2:$A$100,IF(Projetos!J715=1,Técnicos!$F$2:$F$100,IF(Projetos!J715=2,Técnicos!$H$2:$H$100,Técnicos!$J$2:$J$100)),,0,1))</f>
        <v/>
      </c>
      <c r="E716" s="15" t="str" cm="1">
        <f t="array" ref="E716">IF(OR($B716="",E$2=""),"",Projetos!$K715/_xlfn.XLOOKUP(E$2,Técnicos!$A$2:$A$100,IF(Projetos!K715=1,Técnicos!$F$2:$F$100,IF(Projetos!K715=2,Técnicos!$H$2:$H$100,Técnicos!$J$2:$J$100)),,0,1))</f>
        <v/>
      </c>
      <c r="F716" s="15" t="str" cm="1">
        <f t="array" ref="F716">IF(OR($B716="",F$2=""),"",Projetos!$K715/_xlfn.XLOOKUP(F$2,Técnicos!$A$2:$A$100,IF(Projetos!L715=1,Técnicos!$F$2:$F$100,IF(Projetos!L715=2,Técnicos!$H$2:$H$100,Técnicos!$J$2:$J$100)),,0,1))</f>
        <v/>
      </c>
      <c r="G716" s="15" t="str" cm="1">
        <f t="array" ref="G716">IF(OR($B716="",G$2=""),"",Projetos!$K715/_xlfn.XLOOKUP(G$2,Técnicos!$A$2:$A$100,IF(Projetos!M715=1,Técnicos!$F$2:$F$100,IF(Projetos!M715=2,Técnicos!$H$2:$H$100,Técnicos!$J$2:$J$100)),,0,1))</f>
        <v/>
      </c>
      <c r="H716" s="15" t="str" cm="1">
        <f t="array" ref="H716">IF(OR($B716="",H$2=""),"",Projetos!$K715/_xlfn.XLOOKUP(H$2,Técnicos!$A$2:$A$100,IF(Projetos!N715=1,Técnicos!$F$2:$F$100,IF(Projetos!N715=2,Técnicos!$H$2:$H$100,Técnicos!$J$2:$J$100)),,0,1))</f>
        <v/>
      </c>
      <c r="I716" s="15" t="str" cm="1">
        <f t="array" ref="I716">IF(OR($B716="",I$2=""),"",Projetos!$K715/_xlfn.XLOOKUP(I$2,Técnicos!$A$2:$A$100,IF(Projetos!O715=1,Técnicos!$F$2:$F$100,IF(Projetos!O715=2,Técnicos!$H$2:$H$100,Técnicos!$J$2:$J$100)),,0,1))</f>
        <v/>
      </c>
      <c r="J716" s="15" t="str" cm="1">
        <f t="array" ref="J716">IF(OR($B716="",J$2=""),"",Projetos!$K715/_xlfn.XLOOKUP(J$2,Técnicos!$A$2:$A$100,IF(Projetos!P715=1,Técnicos!$F$2:$F$100,IF(Projetos!P715=2,Técnicos!$H$2:$H$100,Técnicos!$J$2:$J$100)),,0,1))</f>
        <v/>
      </c>
      <c r="K716" s="15" t="str" cm="1">
        <f t="array" ref="K716">IF(OR($B716="",K$2=""),"",Projetos!$K715/_xlfn.XLOOKUP(K$2,Técnicos!$A$2:$A$100,IF(Projetos!Q715=1,Técnicos!$F$2:$F$100,IF(Projetos!Q715=2,Técnicos!$H$2:$H$100,Técnicos!$J$2:$J$100)),,0,1))</f>
        <v/>
      </c>
      <c r="L716" s="15" t="str" cm="1">
        <f t="array" ref="L716">IF(OR($B716="",L$2=""),"",Projetos!$K715/_xlfn.XLOOKUP(L$2,Técnicos!$A$2:$A$100,IF(Projetos!R715=1,Técnicos!$F$2:$F$100,IF(Projetos!R715=2,Técnicos!$H$2:$H$100,Técnicos!$J$2:$J$100)),,0,1))</f>
        <v/>
      </c>
      <c r="M716" s="15" t="str" cm="1">
        <f t="array" ref="M716">IF(OR($B716="",M$2=""),"",Projetos!$K715/_xlfn.XLOOKUP(M$2,Técnicos!$A$2:$A$100,IF(Projetos!S715=1,Técnicos!$F$2:$F$100,IF(Projetos!S715=2,Técnicos!$H$2:$H$100,Técnicos!$J$2:$J$100)),,0,1))</f>
        <v/>
      </c>
      <c r="N716" s="15" t="str" cm="1">
        <f t="array" ref="N716">IF(OR($B716="",N$2=""),"",Projetos!$K715/_xlfn.XLOOKUP(N$2,Técnicos!$A$2:$A$100,IF(Projetos!T715=1,Técnicos!$F$2:$F$100,IF(Projetos!T715=2,Técnicos!$H$2:$H$100,Técnicos!$J$2:$J$100)),,0,1))</f>
        <v/>
      </c>
      <c r="O716" s="15" t="str" cm="1">
        <f t="array" ref="O716">IF(OR($B716="",O$2=""),"",Projetos!$K715/_xlfn.XLOOKUP(O$2,Técnicos!$A$2:$A$100,IF(Projetos!U715=1,Técnicos!$F$2:$F$100,IF(Projetos!U715=2,Técnicos!$H$2:$H$100,Técnicos!$J$2:$J$100)),,0,1))</f>
        <v/>
      </c>
      <c r="P716" s="15" t="str" cm="1">
        <f t="array" ref="P716">IF(OR($B716="",P$2=""),"",Projetos!$K715/_xlfn.XLOOKUP(P$2,Técnicos!$A$2:$A$100,IF(Projetos!V715=1,Técnicos!$F$2:$F$100,IF(Projetos!V715=2,Técnicos!$H$2:$H$100,Técnicos!$J$2:$J$100)),,0,1))</f>
        <v/>
      </c>
      <c r="Q716" s="15" t="str" cm="1">
        <f t="array" ref="Q716">IF(OR($B716="",Q$2=""),"",Projetos!$K715/_xlfn.XLOOKUP(Q$2,Técnicos!$A$2:$A$100,IF(Projetos!W715=1,Técnicos!$F$2:$F$100,IF(Projetos!W715=2,Técnicos!$H$2:$H$100,Técnicos!$J$2:$J$100)),,0,1))</f>
        <v/>
      </c>
      <c r="R716" s="15" t="str" cm="1">
        <f t="array" ref="R716">IF(OR($B716="",R$2=""),"",Projetos!$K715/_xlfn.XLOOKUP(R$2,Técnicos!$A$2:$A$100,IF(Projetos!X715=1,Técnicos!$F$2:$F$100,IF(Projetos!X715=2,Técnicos!$H$2:$H$100,Técnicos!$J$2:$J$100)),,0,1))</f>
        <v/>
      </c>
      <c r="S716" s="15" t="str" cm="1">
        <f t="array" ref="S716">IF(OR($B716="",S$2=""),"",Projetos!$K715/_xlfn.XLOOKUP(S$2,Técnicos!$A$2:$A$100,IF(Projetos!Y715=1,Técnicos!$F$2:$F$100,IF(Projetos!Y715=2,Técnicos!$H$2:$H$100,Técnicos!$J$2:$J$100)),,0,1))</f>
        <v/>
      </c>
      <c r="T716" s="15" t="str" cm="1">
        <f t="array" ref="T716">IF(OR($B716="",T$2=""),"",Projetos!$K715/_xlfn.XLOOKUP(T$2,Técnicos!$A$2:$A$100,IF(Projetos!Z715=1,Técnicos!$F$2:$F$100,IF(Projetos!Z715=2,Técnicos!$H$2:$H$100,Técnicos!$J$2:$J$100)),,0,1))</f>
        <v/>
      </c>
      <c r="U716" s="15" t="str" cm="1">
        <f t="array" ref="U716">IF(OR($B716="",U$2=""),"",Projetos!$K715/_xlfn.XLOOKUP(U$2,Técnicos!$A$2:$A$100,IF(Projetos!AA715=1,Técnicos!$F$2:$F$100,IF(Projetos!AA715=2,Técnicos!$H$2:$H$100,Técnicos!$J$2:$J$100)),,0,1))</f>
        <v/>
      </c>
      <c r="V716" s="15" t="str" cm="1">
        <f t="array" ref="V716">IF(OR($B716="",V$2=""),"",Projetos!$K715/_xlfn.XLOOKUP(V$2,Técnicos!$A$2:$A$100,IF(Projetos!AB715=1,Técnicos!$F$2:$F$100,IF(Projetos!AB715=2,Técnicos!$H$2:$H$100,Técnicos!$J$2:$J$100)),,0,1))</f>
        <v/>
      </c>
      <c r="W716" s="15" t="str" cm="1">
        <f t="array" ref="W716">IF(OR($B716="",W$2=""),"",Projetos!$K715/_xlfn.XLOOKUP(W$2,Técnicos!$A$2:$A$100,IF(Projetos!AC715=1,Técnicos!$F$2:$F$100,IF(Projetos!AC715=2,Técnicos!$H$2:$H$100,Técnicos!$J$2:$J$100)),,0,1))</f>
        <v/>
      </c>
      <c r="X716" s="15" t="str" cm="1">
        <f t="array" ref="X716">IF(OR($B716="",X$2=""),"",Projetos!$K715/_xlfn.XLOOKUP(X$2,Técnicos!$A$2:$A$100,IF(Projetos!AD715=1,Técnicos!$F$2:$F$100,IF(Projetos!AD715=2,Técnicos!$H$2:$H$100,Técnicos!$J$2:$J$100)),,0,1))</f>
        <v/>
      </c>
      <c r="Y716" s="15" t="str" cm="1">
        <f t="array" ref="Y716">IF(OR($B716="",Y$2=""),"",Projetos!$K715/_xlfn.XLOOKUP(Y$2,Técnicos!$A$2:$A$100,IF(Projetos!AE715=1,Técnicos!$F$2:$F$100,IF(Projetos!AE715=2,Técnicos!$H$2:$H$100,Técnicos!$J$2:$J$100)),,0,1))</f>
        <v/>
      </c>
      <c r="Z716" s="15" t="str" cm="1">
        <f t="array" ref="Z716">IF(OR($B716="",Z$2=""),"",Projetos!$K715/_xlfn.XLOOKUP(Z$2,Técnicos!$A$2:$A$100,IF(Projetos!AF715=1,Técnicos!$F$2:$F$100,IF(Projetos!AF715=2,Técnicos!$H$2:$H$100,Técnicos!$J$2:$J$100)),,0,1))</f>
        <v/>
      </c>
      <c r="AA716" s="15" t="str" cm="1">
        <f t="array" ref="AA716">IF(OR($B716="",AA$2=""),"",Projetos!$K715/_xlfn.XLOOKUP(AA$2,Técnicos!$A$2:$A$100,IF(Projetos!AG715=1,Técnicos!$F$2:$F$100,IF(Projetos!AG715=2,Técnicos!$H$2:$H$100,Técnicos!$J$2:$J$100)),,0,1))</f>
        <v/>
      </c>
      <c r="AB716" s="15" t="str" cm="1">
        <f t="array" ref="AB716">IF(OR($B716="",AB$2=""),"",Projetos!$K715/_xlfn.XLOOKUP(AB$2,Técnicos!$A$2:$A$100,IF(Projetos!AH715=1,Técnicos!$F$2:$F$100,IF(Projetos!AH715=2,Técnicos!$H$2:$H$100,Técnicos!$J$2:$J$100)),,0,1))</f>
        <v/>
      </c>
      <c r="AC716" s="15" t="str" cm="1">
        <f t="array" ref="AC716">IF(OR($B716="",AC$2=""),"",Projetos!$K715/_xlfn.XLOOKUP(AC$2,Técnicos!$A$2:$A$100,IF(Projetos!AI715=1,Técnicos!$F$2:$F$100,IF(Projetos!AI715=2,Técnicos!$H$2:$H$100,Técnicos!$J$2:$J$100)),,0,1))</f>
        <v/>
      </c>
      <c r="AD716" s="15" t="str" cm="1">
        <f t="array" ref="AD716">IF(OR($B716="",AD$2=""),"",Projetos!$K715/_xlfn.XLOOKUP(AD$2,Técnicos!$A$2:$A$100,IF(Projetos!AJ715=1,Técnicos!$F$2:$F$100,IF(Projetos!AJ715=2,Técnicos!$H$2:$H$100,Técnicos!$J$2:$J$100)),,0,1))</f>
        <v/>
      </c>
      <c r="AE716" s="15" t="str" cm="1">
        <f t="array" ref="AE716">IF(OR($B716="",AE$2=""),"",Projetos!$K715/_xlfn.XLOOKUP(AE$2,Técnicos!$A$2:$A$100,IF(Projetos!AK715=1,Técnicos!$F$2:$F$100,IF(Projetos!AK715=2,Técnicos!$H$2:$H$100,Técnicos!$J$2:$J$100)),,0,1))</f>
        <v/>
      </c>
      <c r="AF716" s="15" t="str" cm="1">
        <f t="array" ref="AF716">IF(OR($B716="",AF$2=""),"",Projetos!$K715/_xlfn.XLOOKUP(AF$2,Técnicos!$A$2:$A$100,IF(Projetos!AL715=1,Técnicos!$F$2:$F$100,IF(Projetos!AL715=2,Técnicos!$H$2:$H$100,Técnicos!$J$2:$J$100)),,0,1))</f>
        <v/>
      </c>
      <c r="AG716" s="15" t="str" cm="1">
        <f t="array" ref="AG716">IF(OR($B716="",AG$2=""),"",Projetos!$K715/_xlfn.XLOOKUP(AG$2,Técnicos!$A$2:$A$100,IF(Projetos!AM715=1,Técnicos!$F$2:$F$100,IF(Projetos!AM715=2,Técnicos!$H$2:$H$100,Técnicos!$J$2:$J$100)),,0,1))</f>
        <v/>
      </c>
      <c r="AH716" s="15" t="str" cm="1">
        <f t="array" ref="AH716">IF(OR($B716="",AH$2=""),"",Projetos!$K715/_xlfn.XLOOKUP(AH$2,Técnicos!$A$2:$A$100,IF(Projetos!AN715=1,Técnicos!$F$2:$F$100,IF(Projetos!AN715=2,Técnicos!$H$2:$H$100,Técnicos!$J$2:$J$100)),,0,1))</f>
        <v/>
      </c>
      <c r="AI716" s="15" t="str" cm="1">
        <f t="array" ref="AI716">IF(OR($B716="",AI$2=""),"",Projetos!$K715/_xlfn.XLOOKUP(AI$2,Técnicos!$A$2:$A$100,IF(Projetos!AO715=1,Técnicos!$F$2:$F$100,IF(Projetos!AO715=2,Técnicos!$H$2:$H$100,Técnicos!$J$2:$J$100)),,0,1))</f>
        <v/>
      </c>
      <c r="AJ716" s="15" t="str" cm="1">
        <f t="array" ref="AJ716">IF(OR($B716="",AJ$2=""),"",Projetos!$K715/_xlfn.XLOOKUP(AJ$2,Técnicos!$A$2:$A$100,IF(Projetos!AP715=1,Técnicos!$F$2:$F$100,IF(Projetos!AP715=2,Técnicos!$H$2:$H$100,Técnicos!$J$2:$J$100)),,0,1))</f>
        <v/>
      </c>
      <c r="AK716" s="15" t="str" cm="1">
        <f t="array" ref="AK716">IF(OR($B716="",AK$2=""),"",Projetos!$K715/_xlfn.XLOOKUP(AK$2,Técnicos!$A$2:$A$100,IF(Projetos!AQ715=1,Técnicos!$F$2:$F$100,IF(Projetos!AQ715=2,Técnicos!$H$2:$H$100,Técnicos!$J$2:$J$100)),,0,1))</f>
        <v/>
      </c>
    </row>
    <row r="717" spans="3:37" x14ac:dyDescent="0.3">
      <c r="C717" s="15" t="str" cm="1">
        <f t="array" ref="C717">IF(OR($B717="",C$2=""),"",Projetos!$K716/_xlfn.XLOOKUP(C$2,Técnicos!$A$2:$A$100,IF(Projetos!I716=1,Técnicos!$F$2:$F$100,IF(Projetos!I716=2,Técnicos!$H$2:$H$100,Técnicos!$J$2:$J$100)),,0,1))</f>
        <v/>
      </c>
      <c r="D717" s="15" t="str" cm="1">
        <f t="array" ref="D717">IF(OR($B717="",D$2=""),"",Projetos!$K716/_xlfn.XLOOKUP(D$2,Técnicos!$A$2:$A$100,IF(Projetos!J716=1,Técnicos!$F$2:$F$100,IF(Projetos!J716=2,Técnicos!$H$2:$H$100,Técnicos!$J$2:$J$100)),,0,1))</f>
        <v/>
      </c>
      <c r="E717" s="15" t="str" cm="1">
        <f t="array" ref="E717">IF(OR($B717="",E$2=""),"",Projetos!$K716/_xlfn.XLOOKUP(E$2,Técnicos!$A$2:$A$100,IF(Projetos!K716=1,Técnicos!$F$2:$F$100,IF(Projetos!K716=2,Técnicos!$H$2:$H$100,Técnicos!$J$2:$J$100)),,0,1))</f>
        <v/>
      </c>
      <c r="F717" s="15" t="str" cm="1">
        <f t="array" ref="F717">IF(OR($B717="",F$2=""),"",Projetos!$K716/_xlfn.XLOOKUP(F$2,Técnicos!$A$2:$A$100,IF(Projetos!L716=1,Técnicos!$F$2:$F$100,IF(Projetos!L716=2,Técnicos!$H$2:$H$100,Técnicos!$J$2:$J$100)),,0,1))</f>
        <v/>
      </c>
      <c r="G717" s="15" t="str" cm="1">
        <f t="array" ref="G717">IF(OR($B717="",G$2=""),"",Projetos!$K716/_xlfn.XLOOKUP(G$2,Técnicos!$A$2:$A$100,IF(Projetos!M716=1,Técnicos!$F$2:$F$100,IF(Projetos!M716=2,Técnicos!$H$2:$H$100,Técnicos!$J$2:$J$100)),,0,1))</f>
        <v/>
      </c>
      <c r="H717" s="15" t="str" cm="1">
        <f t="array" ref="H717">IF(OR($B717="",H$2=""),"",Projetos!$K716/_xlfn.XLOOKUP(H$2,Técnicos!$A$2:$A$100,IF(Projetos!N716=1,Técnicos!$F$2:$F$100,IF(Projetos!N716=2,Técnicos!$H$2:$H$100,Técnicos!$J$2:$J$100)),,0,1))</f>
        <v/>
      </c>
      <c r="I717" s="15" t="str" cm="1">
        <f t="array" ref="I717">IF(OR($B717="",I$2=""),"",Projetos!$K716/_xlfn.XLOOKUP(I$2,Técnicos!$A$2:$A$100,IF(Projetos!O716=1,Técnicos!$F$2:$F$100,IF(Projetos!O716=2,Técnicos!$H$2:$H$100,Técnicos!$J$2:$J$100)),,0,1))</f>
        <v/>
      </c>
      <c r="J717" s="15" t="str" cm="1">
        <f t="array" ref="J717">IF(OR($B717="",J$2=""),"",Projetos!$K716/_xlfn.XLOOKUP(J$2,Técnicos!$A$2:$A$100,IF(Projetos!P716=1,Técnicos!$F$2:$F$100,IF(Projetos!P716=2,Técnicos!$H$2:$H$100,Técnicos!$J$2:$J$100)),,0,1))</f>
        <v/>
      </c>
      <c r="K717" s="15" t="str" cm="1">
        <f t="array" ref="K717">IF(OR($B717="",K$2=""),"",Projetos!$K716/_xlfn.XLOOKUP(K$2,Técnicos!$A$2:$A$100,IF(Projetos!Q716=1,Técnicos!$F$2:$F$100,IF(Projetos!Q716=2,Técnicos!$H$2:$H$100,Técnicos!$J$2:$J$100)),,0,1))</f>
        <v/>
      </c>
      <c r="L717" s="15" t="str" cm="1">
        <f t="array" ref="L717">IF(OR($B717="",L$2=""),"",Projetos!$K716/_xlfn.XLOOKUP(L$2,Técnicos!$A$2:$A$100,IF(Projetos!R716=1,Técnicos!$F$2:$F$100,IF(Projetos!R716=2,Técnicos!$H$2:$H$100,Técnicos!$J$2:$J$100)),,0,1))</f>
        <v/>
      </c>
      <c r="M717" s="15" t="str" cm="1">
        <f t="array" ref="M717">IF(OR($B717="",M$2=""),"",Projetos!$K716/_xlfn.XLOOKUP(M$2,Técnicos!$A$2:$A$100,IF(Projetos!S716=1,Técnicos!$F$2:$F$100,IF(Projetos!S716=2,Técnicos!$H$2:$H$100,Técnicos!$J$2:$J$100)),,0,1))</f>
        <v/>
      </c>
      <c r="N717" s="15" t="str" cm="1">
        <f t="array" ref="N717">IF(OR($B717="",N$2=""),"",Projetos!$K716/_xlfn.XLOOKUP(N$2,Técnicos!$A$2:$A$100,IF(Projetos!T716=1,Técnicos!$F$2:$F$100,IF(Projetos!T716=2,Técnicos!$H$2:$H$100,Técnicos!$J$2:$J$100)),,0,1))</f>
        <v/>
      </c>
      <c r="O717" s="15" t="str" cm="1">
        <f t="array" ref="O717">IF(OR($B717="",O$2=""),"",Projetos!$K716/_xlfn.XLOOKUP(O$2,Técnicos!$A$2:$A$100,IF(Projetos!U716=1,Técnicos!$F$2:$F$100,IF(Projetos!U716=2,Técnicos!$H$2:$H$100,Técnicos!$J$2:$J$100)),,0,1))</f>
        <v/>
      </c>
      <c r="P717" s="15" t="str" cm="1">
        <f t="array" ref="P717">IF(OR($B717="",P$2=""),"",Projetos!$K716/_xlfn.XLOOKUP(P$2,Técnicos!$A$2:$A$100,IF(Projetos!V716=1,Técnicos!$F$2:$F$100,IF(Projetos!V716=2,Técnicos!$H$2:$H$100,Técnicos!$J$2:$J$100)),,0,1))</f>
        <v/>
      </c>
      <c r="Q717" s="15" t="str" cm="1">
        <f t="array" ref="Q717">IF(OR($B717="",Q$2=""),"",Projetos!$K716/_xlfn.XLOOKUP(Q$2,Técnicos!$A$2:$A$100,IF(Projetos!W716=1,Técnicos!$F$2:$F$100,IF(Projetos!W716=2,Técnicos!$H$2:$H$100,Técnicos!$J$2:$J$100)),,0,1))</f>
        <v/>
      </c>
      <c r="R717" s="15" t="str" cm="1">
        <f t="array" ref="R717">IF(OR($B717="",R$2=""),"",Projetos!$K716/_xlfn.XLOOKUP(R$2,Técnicos!$A$2:$A$100,IF(Projetos!X716=1,Técnicos!$F$2:$F$100,IF(Projetos!X716=2,Técnicos!$H$2:$H$100,Técnicos!$J$2:$J$100)),,0,1))</f>
        <v/>
      </c>
      <c r="S717" s="15" t="str" cm="1">
        <f t="array" ref="S717">IF(OR($B717="",S$2=""),"",Projetos!$K716/_xlfn.XLOOKUP(S$2,Técnicos!$A$2:$A$100,IF(Projetos!Y716=1,Técnicos!$F$2:$F$100,IF(Projetos!Y716=2,Técnicos!$H$2:$H$100,Técnicos!$J$2:$J$100)),,0,1))</f>
        <v/>
      </c>
      <c r="T717" s="15" t="str" cm="1">
        <f t="array" ref="T717">IF(OR($B717="",T$2=""),"",Projetos!$K716/_xlfn.XLOOKUP(T$2,Técnicos!$A$2:$A$100,IF(Projetos!Z716=1,Técnicos!$F$2:$F$100,IF(Projetos!Z716=2,Técnicos!$H$2:$H$100,Técnicos!$J$2:$J$100)),,0,1))</f>
        <v/>
      </c>
      <c r="U717" s="15" t="str" cm="1">
        <f t="array" ref="U717">IF(OR($B717="",U$2=""),"",Projetos!$K716/_xlfn.XLOOKUP(U$2,Técnicos!$A$2:$A$100,IF(Projetos!AA716=1,Técnicos!$F$2:$F$100,IF(Projetos!AA716=2,Técnicos!$H$2:$H$100,Técnicos!$J$2:$J$100)),,0,1))</f>
        <v/>
      </c>
      <c r="V717" s="15" t="str" cm="1">
        <f t="array" ref="V717">IF(OR($B717="",V$2=""),"",Projetos!$K716/_xlfn.XLOOKUP(V$2,Técnicos!$A$2:$A$100,IF(Projetos!AB716=1,Técnicos!$F$2:$F$100,IF(Projetos!AB716=2,Técnicos!$H$2:$H$100,Técnicos!$J$2:$J$100)),,0,1))</f>
        <v/>
      </c>
      <c r="W717" s="15" t="str" cm="1">
        <f t="array" ref="W717">IF(OR($B717="",W$2=""),"",Projetos!$K716/_xlfn.XLOOKUP(W$2,Técnicos!$A$2:$A$100,IF(Projetos!AC716=1,Técnicos!$F$2:$F$100,IF(Projetos!AC716=2,Técnicos!$H$2:$H$100,Técnicos!$J$2:$J$100)),,0,1))</f>
        <v/>
      </c>
      <c r="X717" s="15" t="str" cm="1">
        <f t="array" ref="X717">IF(OR($B717="",X$2=""),"",Projetos!$K716/_xlfn.XLOOKUP(X$2,Técnicos!$A$2:$A$100,IF(Projetos!AD716=1,Técnicos!$F$2:$F$100,IF(Projetos!AD716=2,Técnicos!$H$2:$H$100,Técnicos!$J$2:$J$100)),,0,1))</f>
        <v/>
      </c>
      <c r="Y717" s="15" t="str" cm="1">
        <f t="array" ref="Y717">IF(OR($B717="",Y$2=""),"",Projetos!$K716/_xlfn.XLOOKUP(Y$2,Técnicos!$A$2:$A$100,IF(Projetos!AE716=1,Técnicos!$F$2:$F$100,IF(Projetos!AE716=2,Técnicos!$H$2:$H$100,Técnicos!$J$2:$J$100)),,0,1))</f>
        <v/>
      </c>
      <c r="Z717" s="15" t="str" cm="1">
        <f t="array" ref="Z717">IF(OR($B717="",Z$2=""),"",Projetos!$K716/_xlfn.XLOOKUP(Z$2,Técnicos!$A$2:$A$100,IF(Projetos!AF716=1,Técnicos!$F$2:$F$100,IF(Projetos!AF716=2,Técnicos!$H$2:$H$100,Técnicos!$J$2:$J$100)),,0,1))</f>
        <v/>
      </c>
      <c r="AA717" s="15" t="str" cm="1">
        <f t="array" ref="AA717">IF(OR($B717="",AA$2=""),"",Projetos!$K716/_xlfn.XLOOKUP(AA$2,Técnicos!$A$2:$A$100,IF(Projetos!AG716=1,Técnicos!$F$2:$F$100,IF(Projetos!AG716=2,Técnicos!$H$2:$H$100,Técnicos!$J$2:$J$100)),,0,1))</f>
        <v/>
      </c>
      <c r="AB717" s="15" t="str" cm="1">
        <f t="array" ref="AB717">IF(OR($B717="",AB$2=""),"",Projetos!$K716/_xlfn.XLOOKUP(AB$2,Técnicos!$A$2:$A$100,IF(Projetos!AH716=1,Técnicos!$F$2:$F$100,IF(Projetos!AH716=2,Técnicos!$H$2:$H$100,Técnicos!$J$2:$J$100)),,0,1))</f>
        <v/>
      </c>
      <c r="AC717" s="15" t="str" cm="1">
        <f t="array" ref="AC717">IF(OR($B717="",AC$2=""),"",Projetos!$K716/_xlfn.XLOOKUP(AC$2,Técnicos!$A$2:$A$100,IF(Projetos!AI716=1,Técnicos!$F$2:$F$100,IF(Projetos!AI716=2,Técnicos!$H$2:$H$100,Técnicos!$J$2:$J$100)),,0,1))</f>
        <v/>
      </c>
      <c r="AD717" s="15" t="str" cm="1">
        <f t="array" ref="AD717">IF(OR($B717="",AD$2=""),"",Projetos!$K716/_xlfn.XLOOKUP(AD$2,Técnicos!$A$2:$A$100,IF(Projetos!AJ716=1,Técnicos!$F$2:$F$100,IF(Projetos!AJ716=2,Técnicos!$H$2:$H$100,Técnicos!$J$2:$J$100)),,0,1))</f>
        <v/>
      </c>
      <c r="AE717" s="15" t="str" cm="1">
        <f t="array" ref="AE717">IF(OR($B717="",AE$2=""),"",Projetos!$K716/_xlfn.XLOOKUP(AE$2,Técnicos!$A$2:$A$100,IF(Projetos!AK716=1,Técnicos!$F$2:$F$100,IF(Projetos!AK716=2,Técnicos!$H$2:$H$100,Técnicos!$J$2:$J$100)),,0,1))</f>
        <v/>
      </c>
      <c r="AF717" s="15" t="str" cm="1">
        <f t="array" ref="AF717">IF(OR($B717="",AF$2=""),"",Projetos!$K716/_xlfn.XLOOKUP(AF$2,Técnicos!$A$2:$A$100,IF(Projetos!AL716=1,Técnicos!$F$2:$F$100,IF(Projetos!AL716=2,Técnicos!$H$2:$H$100,Técnicos!$J$2:$J$100)),,0,1))</f>
        <v/>
      </c>
      <c r="AG717" s="15" t="str" cm="1">
        <f t="array" ref="AG717">IF(OR($B717="",AG$2=""),"",Projetos!$K716/_xlfn.XLOOKUP(AG$2,Técnicos!$A$2:$A$100,IF(Projetos!AM716=1,Técnicos!$F$2:$F$100,IF(Projetos!AM716=2,Técnicos!$H$2:$H$100,Técnicos!$J$2:$J$100)),,0,1))</f>
        <v/>
      </c>
      <c r="AH717" s="15" t="str" cm="1">
        <f t="array" ref="AH717">IF(OR($B717="",AH$2=""),"",Projetos!$K716/_xlfn.XLOOKUP(AH$2,Técnicos!$A$2:$A$100,IF(Projetos!AN716=1,Técnicos!$F$2:$F$100,IF(Projetos!AN716=2,Técnicos!$H$2:$H$100,Técnicos!$J$2:$J$100)),,0,1))</f>
        <v/>
      </c>
      <c r="AI717" s="15" t="str" cm="1">
        <f t="array" ref="AI717">IF(OR($B717="",AI$2=""),"",Projetos!$K716/_xlfn.XLOOKUP(AI$2,Técnicos!$A$2:$A$100,IF(Projetos!AO716=1,Técnicos!$F$2:$F$100,IF(Projetos!AO716=2,Técnicos!$H$2:$H$100,Técnicos!$J$2:$J$100)),,0,1))</f>
        <v/>
      </c>
      <c r="AJ717" s="15" t="str" cm="1">
        <f t="array" ref="AJ717">IF(OR($B717="",AJ$2=""),"",Projetos!$K716/_xlfn.XLOOKUP(AJ$2,Técnicos!$A$2:$A$100,IF(Projetos!AP716=1,Técnicos!$F$2:$F$100,IF(Projetos!AP716=2,Técnicos!$H$2:$H$100,Técnicos!$J$2:$J$100)),,0,1))</f>
        <v/>
      </c>
      <c r="AK717" s="15" t="str" cm="1">
        <f t="array" ref="AK717">IF(OR($B717="",AK$2=""),"",Projetos!$K716/_xlfn.XLOOKUP(AK$2,Técnicos!$A$2:$A$100,IF(Projetos!AQ716=1,Técnicos!$F$2:$F$100,IF(Projetos!AQ716=2,Técnicos!$H$2:$H$100,Técnicos!$J$2:$J$100)),,0,1))</f>
        <v/>
      </c>
    </row>
    <row r="718" spans="3:37" x14ac:dyDescent="0.3">
      <c r="C718" s="15" t="str" cm="1">
        <f t="array" ref="C718">IF(OR($B718="",C$2=""),"",Projetos!$K717/_xlfn.XLOOKUP(C$2,Técnicos!$A$2:$A$100,IF(Projetos!I717=1,Técnicos!$F$2:$F$100,IF(Projetos!I717=2,Técnicos!$H$2:$H$100,Técnicos!$J$2:$J$100)),,0,1))</f>
        <v/>
      </c>
      <c r="D718" s="15" t="str" cm="1">
        <f t="array" ref="D718">IF(OR($B718="",D$2=""),"",Projetos!$K717/_xlfn.XLOOKUP(D$2,Técnicos!$A$2:$A$100,IF(Projetos!J717=1,Técnicos!$F$2:$F$100,IF(Projetos!J717=2,Técnicos!$H$2:$H$100,Técnicos!$J$2:$J$100)),,0,1))</f>
        <v/>
      </c>
      <c r="E718" s="15" t="str" cm="1">
        <f t="array" ref="E718">IF(OR($B718="",E$2=""),"",Projetos!$K717/_xlfn.XLOOKUP(E$2,Técnicos!$A$2:$A$100,IF(Projetos!K717=1,Técnicos!$F$2:$F$100,IF(Projetos!K717=2,Técnicos!$H$2:$H$100,Técnicos!$J$2:$J$100)),,0,1))</f>
        <v/>
      </c>
      <c r="F718" s="15" t="str" cm="1">
        <f t="array" ref="F718">IF(OR($B718="",F$2=""),"",Projetos!$K717/_xlfn.XLOOKUP(F$2,Técnicos!$A$2:$A$100,IF(Projetos!L717=1,Técnicos!$F$2:$F$100,IF(Projetos!L717=2,Técnicos!$H$2:$H$100,Técnicos!$J$2:$J$100)),,0,1))</f>
        <v/>
      </c>
      <c r="G718" s="15" t="str" cm="1">
        <f t="array" ref="G718">IF(OR($B718="",G$2=""),"",Projetos!$K717/_xlfn.XLOOKUP(G$2,Técnicos!$A$2:$A$100,IF(Projetos!M717=1,Técnicos!$F$2:$F$100,IF(Projetos!M717=2,Técnicos!$H$2:$H$100,Técnicos!$J$2:$J$100)),,0,1))</f>
        <v/>
      </c>
      <c r="H718" s="15" t="str" cm="1">
        <f t="array" ref="H718">IF(OR($B718="",H$2=""),"",Projetos!$K717/_xlfn.XLOOKUP(H$2,Técnicos!$A$2:$A$100,IF(Projetos!N717=1,Técnicos!$F$2:$F$100,IF(Projetos!N717=2,Técnicos!$H$2:$H$100,Técnicos!$J$2:$J$100)),,0,1))</f>
        <v/>
      </c>
      <c r="I718" s="15" t="str" cm="1">
        <f t="array" ref="I718">IF(OR($B718="",I$2=""),"",Projetos!$K717/_xlfn.XLOOKUP(I$2,Técnicos!$A$2:$A$100,IF(Projetos!O717=1,Técnicos!$F$2:$F$100,IF(Projetos!O717=2,Técnicos!$H$2:$H$100,Técnicos!$J$2:$J$100)),,0,1))</f>
        <v/>
      </c>
      <c r="J718" s="15" t="str" cm="1">
        <f t="array" ref="J718">IF(OR($B718="",J$2=""),"",Projetos!$K717/_xlfn.XLOOKUP(J$2,Técnicos!$A$2:$A$100,IF(Projetos!P717=1,Técnicos!$F$2:$F$100,IF(Projetos!P717=2,Técnicos!$H$2:$H$100,Técnicos!$J$2:$J$100)),,0,1))</f>
        <v/>
      </c>
      <c r="K718" s="15" t="str" cm="1">
        <f t="array" ref="K718">IF(OR($B718="",K$2=""),"",Projetos!$K717/_xlfn.XLOOKUP(K$2,Técnicos!$A$2:$A$100,IF(Projetos!Q717=1,Técnicos!$F$2:$F$100,IF(Projetos!Q717=2,Técnicos!$H$2:$H$100,Técnicos!$J$2:$J$100)),,0,1))</f>
        <v/>
      </c>
      <c r="L718" s="15" t="str" cm="1">
        <f t="array" ref="L718">IF(OR($B718="",L$2=""),"",Projetos!$K717/_xlfn.XLOOKUP(L$2,Técnicos!$A$2:$A$100,IF(Projetos!R717=1,Técnicos!$F$2:$F$100,IF(Projetos!R717=2,Técnicos!$H$2:$H$100,Técnicos!$J$2:$J$100)),,0,1))</f>
        <v/>
      </c>
      <c r="M718" s="15" t="str" cm="1">
        <f t="array" ref="M718">IF(OR($B718="",M$2=""),"",Projetos!$K717/_xlfn.XLOOKUP(M$2,Técnicos!$A$2:$A$100,IF(Projetos!S717=1,Técnicos!$F$2:$F$100,IF(Projetos!S717=2,Técnicos!$H$2:$H$100,Técnicos!$J$2:$J$100)),,0,1))</f>
        <v/>
      </c>
      <c r="N718" s="15" t="str" cm="1">
        <f t="array" ref="N718">IF(OR($B718="",N$2=""),"",Projetos!$K717/_xlfn.XLOOKUP(N$2,Técnicos!$A$2:$A$100,IF(Projetos!T717=1,Técnicos!$F$2:$F$100,IF(Projetos!T717=2,Técnicos!$H$2:$H$100,Técnicos!$J$2:$J$100)),,0,1))</f>
        <v/>
      </c>
      <c r="O718" s="15" t="str" cm="1">
        <f t="array" ref="O718">IF(OR($B718="",O$2=""),"",Projetos!$K717/_xlfn.XLOOKUP(O$2,Técnicos!$A$2:$A$100,IF(Projetos!U717=1,Técnicos!$F$2:$F$100,IF(Projetos!U717=2,Técnicos!$H$2:$H$100,Técnicos!$J$2:$J$100)),,0,1))</f>
        <v/>
      </c>
      <c r="P718" s="15" t="str" cm="1">
        <f t="array" ref="P718">IF(OR($B718="",P$2=""),"",Projetos!$K717/_xlfn.XLOOKUP(P$2,Técnicos!$A$2:$A$100,IF(Projetos!V717=1,Técnicos!$F$2:$F$100,IF(Projetos!V717=2,Técnicos!$H$2:$H$100,Técnicos!$J$2:$J$100)),,0,1))</f>
        <v/>
      </c>
      <c r="Q718" s="15" t="str" cm="1">
        <f t="array" ref="Q718">IF(OR($B718="",Q$2=""),"",Projetos!$K717/_xlfn.XLOOKUP(Q$2,Técnicos!$A$2:$A$100,IF(Projetos!W717=1,Técnicos!$F$2:$F$100,IF(Projetos!W717=2,Técnicos!$H$2:$H$100,Técnicos!$J$2:$J$100)),,0,1))</f>
        <v/>
      </c>
      <c r="R718" s="15" t="str" cm="1">
        <f t="array" ref="R718">IF(OR($B718="",R$2=""),"",Projetos!$K717/_xlfn.XLOOKUP(R$2,Técnicos!$A$2:$A$100,IF(Projetos!X717=1,Técnicos!$F$2:$F$100,IF(Projetos!X717=2,Técnicos!$H$2:$H$100,Técnicos!$J$2:$J$100)),,0,1))</f>
        <v/>
      </c>
      <c r="S718" s="15" t="str" cm="1">
        <f t="array" ref="S718">IF(OR($B718="",S$2=""),"",Projetos!$K717/_xlfn.XLOOKUP(S$2,Técnicos!$A$2:$A$100,IF(Projetos!Y717=1,Técnicos!$F$2:$F$100,IF(Projetos!Y717=2,Técnicos!$H$2:$H$100,Técnicos!$J$2:$J$100)),,0,1))</f>
        <v/>
      </c>
      <c r="T718" s="15" t="str" cm="1">
        <f t="array" ref="T718">IF(OR($B718="",T$2=""),"",Projetos!$K717/_xlfn.XLOOKUP(T$2,Técnicos!$A$2:$A$100,IF(Projetos!Z717=1,Técnicos!$F$2:$F$100,IF(Projetos!Z717=2,Técnicos!$H$2:$H$100,Técnicos!$J$2:$J$100)),,0,1))</f>
        <v/>
      </c>
      <c r="U718" s="15" t="str" cm="1">
        <f t="array" ref="U718">IF(OR($B718="",U$2=""),"",Projetos!$K717/_xlfn.XLOOKUP(U$2,Técnicos!$A$2:$A$100,IF(Projetos!AA717=1,Técnicos!$F$2:$F$100,IF(Projetos!AA717=2,Técnicos!$H$2:$H$100,Técnicos!$J$2:$J$100)),,0,1))</f>
        <v/>
      </c>
      <c r="V718" s="15" t="str" cm="1">
        <f t="array" ref="V718">IF(OR($B718="",V$2=""),"",Projetos!$K717/_xlfn.XLOOKUP(V$2,Técnicos!$A$2:$A$100,IF(Projetos!AB717=1,Técnicos!$F$2:$F$100,IF(Projetos!AB717=2,Técnicos!$H$2:$H$100,Técnicos!$J$2:$J$100)),,0,1))</f>
        <v/>
      </c>
      <c r="W718" s="15" t="str" cm="1">
        <f t="array" ref="W718">IF(OR($B718="",W$2=""),"",Projetos!$K717/_xlfn.XLOOKUP(W$2,Técnicos!$A$2:$A$100,IF(Projetos!AC717=1,Técnicos!$F$2:$F$100,IF(Projetos!AC717=2,Técnicos!$H$2:$H$100,Técnicos!$J$2:$J$100)),,0,1))</f>
        <v/>
      </c>
      <c r="X718" s="15" t="str" cm="1">
        <f t="array" ref="X718">IF(OR($B718="",X$2=""),"",Projetos!$K717/_xlfn.XLOOKUP(X$2,Técnicos!$A$2:$A$100,IF(Projetos!AD717=1,Técnicos!$F$2:$F$100,IF(Projetos!AD717=2,Técnicos!$H$2:$H$100,Técnicos!$J$2:$J$100)),,0,1))</f>
        <v/>
      </c>
      <c r="Y718" s="15" t="str" cm="1">
        <f t="array" ref="Y718">IF(OR($B718="",Y$2=""),"",Projetos!$K717/_xlfn.XLOOKUP(Y$2,Técnicos!$A$2:$A$100,IF(Projetos!AE717=1,Técnicos!$F$2:$F$100,IF(Projetos!AE717=2,Técnicos!$H$2:$H$100,Técnicos!$J$2:$J$100)),,0,1))</f>
        <v/>
      </c>
      <c r="Z718" s="15" t="str" cm="1">
        <f t="array" ref="Z718">IF(OR($B718="",Z$2=""),"",Projetos!$K717/_xlfn.XLOOKUP(Z$2,Técnicos!$A$2:$A$100,IF(Projetos!AF717=1,Técnicos!$F$2:$F$100,IF(Projetos!AF717=2,Técnicos!$H$2:$H$100,Técnicos!$J$2:$J$100)),,0,1))</f>
        <v/>
      </c>
      <c r="AA718" s="15" t="str" cm="1">
        <f t="array" ref="AA718">IF(OR($B718="",AA$2=""),"",Projetos!$K717/_xlfn.XLOOKUP(AA$2,Técnicos!$A$2:$A$100,IF(Projetos!AG717=1,Técnicos!$F$2:$F$100,IF(Projetos!AG717=2,Técnicos!$H$2:$H$100,Técnicos!$J$2:$J$100)),,0,1))</f>
        <v/>
      </c>
      <c r="AB718" s="15" t="str" cm="1">
        <f t="array" ref="AB718">IF(OR($B718="",AB$2=""),"",Projetos!$K717/_xlfn.XLOOKUP(AB$2,Técnicos!$A$2:$A$100,IF(Projetos!AH717=1,Técnicos!$F$2:$F$100,IF(Projetos!AH717=2,Técnicos!$H$2:$H$100,Técnicos!$J$2:$J$100)),,0,1))</f>
        <v/>
      </c>
      <c r="AC718" s="15" t="str" cm="1">
        <f t="array" ref="AC718">IF(OR($B718="",AC$2=""),"",Projetos!$K717/_xlfn.XLOOKUP(AC$2,Técnicos!$A$2:$A$100,IF(Projetos!AI717=1,Técnicos!$F$2:$F$100,IF(Projetos!AI717=2,Técnicos!$H$2:$H$100,Técnicos!$J$2:$J$100)),,0,1))</f>
        <v/>
      </c>
      <c r="AD718" s="15" t="str" cm="1">
        <f t="array" ref="AD718">IF(OR($B718="",AD$2=""),"",Projetos!$K717/_xlfn.XLOOKUP(AD$2,Técnicos!$A$2:$A$100,IF(Projetos!AJ717=1,Técnicos!$F$2:$F$100,IF(Projetos!AJ717=2,Técnicos!$H$2:$H$100,Técnicos!$J$2:$J$100)),,0,1))</f>
        <v/>
      </c>
      <c r="AE718" s="15" t="str" cm="1">
        <f t="array" ref="AE718">IF(OR($B718="",AE$2=""),"",Projetos!$K717/_xlfn.XLOOKUP(AE$2,Técnicos!$A$2:$A$100,IF(Projetos!AK717=1,Técnicos!$F$2:$F$100,IF(Projetos!AK717=2,Técnicos!$H$2:$H$100,Técnicos!$J$2:$J$100)),,0,1))</f>
        <v/>
      </c>
      <c r="AF718" s="15" t="str" cm="1">
        <f t="array" ref="AF718">IF(OR($B718="",AF$2=""),"",Projetos!$K717/_xlfn.XLOOKUP(AF$2,Técnicos!$A$2:$A$100,IF(Projetos!AL717=1,Técnicos!$F$2:$F$100,IF(Projetos!AL717=2,Técnicos!$H$2:$H$100,Técnicos!$J$2:$J$100)),,0,1))</f>
        <v/>
      </c>
      <c r="AG718" s="15" t="str" cm="1">
        <f t="array" ref="AG718">IF(OR($B718="",AG$2=""),"",Projetos!$K717/_xlfn.XLOOKUP(AG$2,Técnicos!$A$2:$A$100,IF(Projetos!AM717=1,Técnicos!$F$2:$F$100,IF(Projetos!AM717=2,Técnicos!$H$2:$H$100,Técnicos!$J$2:$J$100)),,0,1))</f>
        <v/>
      </c>
      <c r="AH718" s="15" t="str" cm="1">
        <f t="array" ref="AH718">IF(OR($B718="",AH$2=""),"",Projetos!$K717/_xlfn.XLOOKUP(AH$2,Técnicos!$A$2:$A$100,IF(Projetos!AN717=1,Técnicos!$F$2:$F$100,IF(Projetos!AN717=2,Técnicos!$H$2:$H$100,Técnicos!$J$2:$J$100)),,0,1))</f>
        <v/>
      </c>
      <c r="AI718" s="15" t="str" cm="1">
        <f t="array" ref="AI718">IF(OR($B718="",AI$2=""),"",Projetos!$K717/_xlfn.XLOOKUP(AI$2,Técnicos!$A$2:$A$100,IF(Projetos!AO717=1,Técnicos!$F$2:$F$100,IF(Projetos!AO717=2,Técnicos!$H$2:$H$100,Técnicos!$J$2:$J$100)),,0,1))</f>
        <v/>
      </c>
      <c r="AJ718" s="15" t="str" cm="1">
        <f t="array" ref="AJ718">IF(OR($B718="",AJ$2=""),"",Projetos!$K717/_xlfn.XLOOKUP(AJ$2,Técnicos!$A$2:$A$100,IF(Projetos!AP717=1,Técnicos!$F$2:$F$100,IF(Projetos!AP717=2,Técnicos!$H$2:$H$100,Técnicos!$J$2:$J$100)),,0,1))</f>
        <v/>
      </c>
      <c r="AK718" s="15" t="str" cm="1">
        <f t="array" ref="AK718">IF(OR($B718="",AK$2=""),"",Projetos!$K717/_xlfn.XLOOKUP(AK$2,Técnicos!$A$2:$A$100,IF(Projetos!AQ717=1,Técnicos!$F$2:$F$100,IF(Projetos!AQ717=2,Técnicos!$H$2:$H$100,Técnicos!$J$2:$J$100)),,0,1))</f>
        <v/>
      </c>
    </row>
    <row r="719" spans="3:37" x14ac:dyDescent="0.3">
      <c r="C719" s="15" t="str" cm="1">
        <f t="array" ref="C719">IF(OR($B719="",C$2=""),"",Projetos!$K718/_xlfn.XLOOKUP(C$2,Técnicos!$A$2:$A$100,IF(Projetos!I718=1,Técnicos!$F$2:$F$100,IF(Projetos!I718=2,Técnicos!$H$2:$H$100,Técnicos!$J$2:$J$100)),,0,1))</f>
        <v/>
      </c>
      <c r="D719" s="15" t="str" cm="1">
        <f t="array" ref="D719">IF(OR($B719="",D$2=""),"",Projetos!$K718/_xlfn.XLOOKUP(D$2,Técnicos!$A$2:$A$100,IF(Projetos!J718=1,Técnicos!$F$2:$F$100,IF(Projetos!J718=2,Técnicos!$H$2:$H$100,Técnicos!$J$2:$J$100)),,0,1))</f>
        <v/>
      </c>
      <c r="E719" s="15" t="str" cm="1">
        <f t="array" ref="E719">IF(OR($B719="",E$2=""),"",Projetos!$K718/_xlfn.XLOOKUP(E$2,Técnicos!$A$2:$A$100,IF(Projetos!K718=1,Técnicos!$F$2:$F$100,IF(Projetos!K718=2,Técnicos!$H$2:$H$100,Técnicos!$J$2:$J$100)),,0,1))</f>
        <v/>
      </c>
      <c r="F719" s="15" t="str" cm="1">
        <f t="array" ref="F719">IF(OR($B719="",F$2=""),"",Projetos!$K718/_xlfn.XLOOKUP(F$2,Técnicos!$A$2:$A$100,IF(Projetos!L718=1,Técnicos!$F$2:$F$100,IF(Projetos!L718=2,Técnicos!$H$2:$H$100,Técnicos!$J$2:$J$100)),,0,1))</f>
        <v/>
      </c>
      <c r="G719" s="15" t="str" cm="1">
        <f t="array" ref="G719">IF(OR($B719="",G$2=""),"",Projetos!$K718/_xlfn.XLOOKUP(G$2,Técnicos!$A$2:$A$100,IF(Projetos!M718=1,Técnicos!$F$2:$F$100,IF(Projetos!M718=2,Técnicos!$H$2:$H$100,Técnicos!$J$2:$J$100)),,0,1))</f>
        <v/>
      </c>
      <c r="H719" s="15" t="str" cm="1">
        <f t="array" ref="H719">IF(OR($B719="",H$2=""),"",Projetos!$K718/_xlfn.XLOOKUP(H$2,Técnicos!$A$2:$A$100,IF(Projetos!N718=1,Técnicos!$F$2:$F$100,IF(Projetos!N718=2,Técnicos!$H$2:$H$100,Técnicos!$J$2:$J$100)),,0,1))</f>
        <v/>
      </c>
      <c r="I719" s="15" t="str" cm="1">
        <f t="array" ref="I719">IF(OR($B719="",I$2=""),"",Projetos!$K718/_xlfn.XLOOKUP(I$2,Técnicos!$A$2:$A$100,IF(Projetos!O718=1,Técnicos!$F$2:$F$100,IF(Projetos!O718=2,Técnicos!$H$2:$H$100,Técnicos!$J$2:$J$100)),,0,1))</f>
        <v/>
      </c>
      <c r="J719" s="15" t="str" cm="1">
        <f t="array" ref="J719">IF(OR($B719="",J$2=""),"",Projetos!$K718/_xlfn.XLOOKUP(J$2,Técnicos!$A$2:$A$100,IF(Projetos!P718=1,Técnicos!$F$2:$F$100,IF(Projetos!P718=2,Técnicos!$H$2:$H$100,Técnicos!$J$2:$J$100)),,0,1))</f>
        <v/>
      </c>
      <c r="K719" s="15" t="str" cm="1">
        <f t="array" ref="K719">IF(OR($B719="",K$2=""),"",Projetos!$K718/_xlfn.XLOOKUP(K$2,Técnicos!$A$2:$A$100,IF(Projetos!Q718=1,Técnicos!$F$2:$F$100,IF(Projetos!Q718=2,Técnicos!$H$2:$H$100,Técnicos!$J$2:$J$100)),,0,1))</f>
        <v/>
      </c>
      <c r="L719" s="15" t="str" cm="1">
        <f t="array" ref="L719">IF(OR($B719="",L$2=""),"",Projetos!$K718/_xlfn.XLOOKUP(L$2,Técnicos!$A$2:$A$100,IF(Projetos!R718=1,Técnicos!$F$2:$F$100,IF(Projetos!R718=2,Técnicos!$H$2:$H$100,Técnicos!$J$2:$J$100)),,0,1))</f>
        <v/>
      </c>
      <c r="M719" s="15" t="str" cm="1">
        <f t="array" ref="M719">IF(OR($B719="",M$2=""),"",Projetos!$K718/_xlfn.XLOOKUP(M$2,Técnicos!$A$2:$A$100,IF(Projetos!S718=1,Técnicos!$F$2:$F$100,IF(Projetos!S718=2,Técnicos!$H$2:$H$100,Técnicos!$J$2:$J$100)),,0,1))</f>
        <v/>
      </c>
      <c r="N719" s="15" t="str" cm="1">
        <f t="array" ref="N719">IF(OR($B719="",N$2=""),"",Projetos!$K718/_xlfn.XLOOKUP(N$2,Técnicos!$A$2:$A$100,IF(Projetos!T718=1,Técnicos!$F$2:$F$100,IF(Projetos!T718=2,Técnicos!$H$2:$H$100,Técnicos!$J$2:$J$100)),,0,1))</f>
        <v/>
      </c>
      <c r="O719" s="15" t="str" cm="1">
        <f t="array" ref="O719">IF(OR($B719="",O$2=""),"",Projetos!$K718/_xlfn.XLOOKUP(O$2,Técnicos!$A$2:$A$100,IF(Projetos!U718=1,Técnicos!$F$2:$F$100,IF(Projetos!U718=2,Técnicos!$H$2:$H$100,Técnicos!$J$2:$J$100)),,0,1))</f>
        <v/>
      </c>
      <c r="P719" s="15" t="str" cm="1">
        <f t="array" ref="P719">IF(OR($B719="",P$2=""),"",Projetos!$K718/_xlfn.XLOOKUP(P$2,Técnicos!$A$2:$A$100,IF(Projetos!V718=1,Técnicos!$F$2:$F$100,IF(Projetos!V718=2,Técnicos!$H$2:$H$100,Técnicos!$J$2:$J$100)),,0,1))</f>
        <v/>
      </c>
      <c r="Q719" s="15" t="str" cm="1">
        <f t="array" ref="Q719">IF(OR($B719="",Q$2=""),"",Projetos!$K718/_xlfn.XLOOKUP(Q$2,Técnicos!$A$2:$A$100,IF(Projetos!W718=1,Técnicos!$F$2:$F$100,IF(Projetos!W718=2,Técnicos!$H$2:$H$100,Técnicos!$J$2:$J$100)),,0,1))</f>
        <v/>
      </c>
      <c r="R719" s="15" t="str" cm="1">
        <f t="array" ref="R719">IF(OR($B719="",R$2=""),"",Projetos!$K718/_xlfn.XLOOKUP(R$2,Técnicos!$A$2:$A$100,IF(Projetos!X718=1,Técnicos!$F$2:$F$100,IF(Projetos!X718=2,Técnicos!$H$2:$H$100,Técnicos!$J$2:$J$100)),,0,1))</f>
        <v/>
      </c>
      <c r="S719" s="15" t="str" cm="1">
        <f t="array" ref="S719">IF(OR($B719="",S$2=""),"",Projetos!$K718/_xlfn.XLOOKUP(S$2,Técnicos!$A$2:$A$100,IF(Projetos!Y718=1,Técnicos!$F$2:$F$100,IF(Projetos!Y718=2,Técnicos!$H$2:$H$100,Técnicos!$J$2:$J$100)),,0,1))</f>
        <v/>
      </c>
      <c r="T719" s="15" t="str" cm="1">
        <f t="array" ref="T719">IF(OR($B719="",T$2=""),"",Projetos!$K718/_xlfn.XLOOKUP(T$2,Técnicos!$A$2:$A$100,IF(Projetos!Z718=1,Técnicos!$F$2:$F$100,IF(Projetos!Z718=2,Técnicos!$H$2:$H$100,Técnicos!$J$2:$J$100)),,0,1))</f>
        <v/>
      </c>
      <c r="U719" s="15" t="str" cm="1">
        <f t="array" ref="U719">IF(OR($B719="",U$2=""),"",Projetos!$K718/_xlfn.XLOOKUP(U$2,Técnicos!$A$2:$A$100,IF(Projetos!AA718=1,Técnicos!$F$2:$F$100,IF(Projetos!AA718=2,Técnicos!$H$2:$H$100,Técnicos!$J$2:$J$100)),,0,1))</f>
        <v/>
      </c>
      <c r="V719" s="15" t="str" cm="1">
        <f t="array" ref="V719">IF(OR($B719="",V$2=""),"",Projetos!$K718/_xlfn.XLOOKUP(V$2,Técnicos!$A$2:$A$100,IF(Projetos!AB718=1,Técnicos!$F$2:$F$100,IF(Projetos!AB718=2,Técnicos!$H$2:$H$100,Técnicos!$J$2:$J$100)),,0,1))</f>
        <v/>
      </c>
      <c r="W719" s="15" t="str" cm="1">
        <f t="array" ref="W719">IF(OR($B719="",W$2=""),"",Projetos!$K718/_xlfn.XLOOKUP(W$2,Técnicos!$A$2:$A$100,IF(Projetos!AC718=1,Técnicos!$F$2:$F$100,IF(Projetos!AC718=2,Técnicos!$H$2:$H$100,Técnicos!$J$2:$J$100)),,0,1))</f>
        <v/>
      </c>
      <c r="X719" s="15" t="str" cm="1">
        <f t="array" ref="X719">IF(OR($B719="",X$2=""),"",Projetos!$K718/_xlfn.XLOOKUP(X$2,Técnicos!$A$2:$A$100,IF(Projetos!AD718=1,Técnicos!$F$2:$F$100,IF(Projetos!AD718=2,Técnicos!$H$2:$H$100,Técnicos!$J$2:$J$100)),,0,1))</f>
        <v/>
      </c>
      <c r="Y719" s="15" t="str" cm="1">
        <f t="array" ref="Y719">IF(OR($B719="",Y$2=""),"",Projetos!$K718/_xlfn.XLOOKUP(Y$2,Técnicos!$A$2:$A$100,IF(Projetos!AE718=1,Técnicos!$F$2:$F$100,IF(Projetos!AE718=2,Técnicos!$H$2:$H$100,Técnicos!$J$2:$J$100)),,0,1))</f>
        <v/>
      </c>
      <c r="Z719" s="15" t="str" cm="1">
        <f t="array" ref="Z719">IF(OR($B719="",Z$2=""),"",Projetos!$K718/_xlfn.XLOOKUP(Z$2,Técnicos!$A$2:$A$100,IF(Projetos!AF718=1,Técnicos!$F$2:$F$100,IF(Projetos!AF718=2,Técnicos!$H$2:$H$100,Técnicos!$J$2:$J$100)),,0,1))</f>
        <v/>
      </c>
      <c r="AA719" s="15" t="str" cm="1">
        <f t="array" ref="AA719">IF(OR($B719="",AA$2=""),"",Projetos!$K718/_xlfn.XLOOKUP(AA$2,Técnicos!$A$2:$A$100,IF(Projetos!AG718=1,Técnicos!$F$2:$F$100,IF(Projetos!AG718=2,Técnicos!$H$2:$H$100,Técnicos!$J$2:$J$100)),,0,1))</f>
        <v/>
      </c>
      <c r="AB719" s="15" t="str" cm="1">
        <f t="array" ref="AB719">IF(OR($B719="",AB$2=""),"",Projetos!$K718/_xlfn.XLOOKUP(AB$2,Técnicos!$A$2:$A$100,IF(Projetos!AH718=1,Técnicos!$F$2:$F$100,IF(Projetos!AH718=2,Técnicos!$H$2:$H$100,Técnicos!$J$2:$J$100)),,0,1))</f>
        <v/>
      </c>
      <c r="AC719" s="15" t="str" cm="1">
        <f t="array" ref="AC719">IF(OR($B719="",AC$2=""),"",Projetos!$K718/_xlfn.XLOOKUP(AC$2,Técnicos!$A$2:$A$100,IF(Projetos!AI718=1,Técnicos!$F$2:$F$100,IF(Projetos!AI718=2,Técnicos!$H$2:$H$100,Técnicos!$J$2:$J$100)),,0,1))</f>
        <v/>
      </c>
      <c r="AD719" s="15" t="str" cm="1">
        <f t="array" ref="AD719">IF(OR($B719="",AD$2=""),"",Projetos!$K718/_xlfn.XLOOKUP(AD$2,Técnicos!$A$2:$A$100,IF(Projetos!AJ718=1,Técnicos!$F$2:$F$100,IF(Projetos!AJ718=2,Técnicos!$H$2:$H$100,Técnicos!$J$2:$J$100)),,0,1))</f>
        <v/>
      </c>
      <c r="AE719" s="15" t="str" cm="1">
        <f t="array" ref="AE719">IF(OR($B719="",AE$2=""),"",Projetos!$K718/_xlfn.XLOOKUP(AE$2,Técnicos!$A$2:$A$100,IF(Projetos!AK718=1,Técnicos!$F$2:$F$100,IF(Projetos!AK718=2,Técnicos!$H$2:$H$100,Técnicos!$J$2:$J$100)),,0,1))</f>
        <v/>
      </c>
      <c r="AF719" s="15" t="str" cm="1">
        <f t="array" ref="AF719">IF(OR($B719="",AF$2=""),"",Projetos!$K718/_xlfn.XLOOKUP(AF$2,Técnicos!$A$2:$A$100,IF(Projetos!AL718=1,Técnicos!$F$2:$F$100,IF(Projetos!AL718=2,Técnicos!$H$2:$H$100,Técnicos!$J$2:$J$100)),,0,1))</f>
        <v/>
      </c>
      <c r="AG719" s="15" t="str" cm="1">
        <f t="array" ref="AG719">IF(OR($B719="",AG$2=""),"",Projetos!$K718/_xlfn.XLOOKUP(AG$2,Técnicos!$A$2:$A$100,IF(Projetos!AM718=1,Técnicos!$F$2:$F$100,IF(Projetos!AM718=2,Técnicos!$H$2:$H$100,Técnicos!$J$2:$J$100)),,0,1))</f>
        <v/>
      </c>
      <c r="AH719" s="15" t="str" cm="1">
        <f t="array" ref="AH719">IF(OR($B719="",AH$2=""),"",Projetos!$K718/_xlfn.XLOOKUP(AH$2,Técnicos!$A$2:$A$100,IF(Projetos!AN718=1,Técnicos!$F$2:$F$100,IF(Projetos!AN718=2,Técnicos!$H$2:$H$100,Técnicos!$J$2:$J$100)),,0,1))</f>
        <v/>
      </c>
      <c r="AI719" s="15" t="str" cm="1">
        <f t="array" ref="AI719">IF(OR($B719="",AI$2=""),"",Projetos!$K718/_xlfn.XLOOKUP(AI$2,Técnicos!$A$2:$A$100,IF(Projetos!AO718=1,Técnicos!$F$2:$F$100,IF(Projetos!AO718=2,Técnicos!$H$2:$H$100,Técnicos!$J$2:$J$100)),,0,1))</f>
        <v/>
      </c>
      <c r="AJ719" s="15" t="str" cm="1">
        <f t="array" ref="AJ719">IF(OR($B719="",AJ$2=""),"",Projetos!$K718/_xlfn.XLOOKUP(AJ$2,Técnicos!$A$2:$A$100,IF(Projetos!AP718=1,Técnicos!$F$2:$F$100,IF(Projetos!AP718=2,Técnicos!$H$2:$H$100,Técnicos!$J$2:$J$100)),,0,1))</f>
        <v/>
      </c>
      <c r="AK719" s="15" t="str" cm="1">
        <f t="array" ref="AK719">IF(OR($B719="",AK$2=""),"",Projetos!$K718/_xlfn.XLOOKUP(AK$2,Técnicos!$A$2:$A$100,IF(Projetos!AQ718=1,Técnicos!$F$2:$F$100,IF(Projetos!AQ718=2,Técnicos!$H$2:$H$100,Técnicos!$J$2:$J$100)),,0,1))</f>
        <v/>
      </c>
    </row>
    <row r="720" spans="3:37" x14ac:dyDescent="0.3">
      <c r="C720" s="15" t="str" cm="1">
        <f t="array" ref="C720">IF(OR($B720="",C$2=""),"",Projetos!$K719/_xlfn.XLOOKUP(C$2,Técnicos!$A$2:$A$100,IF(Projetos!I719=1,Técnicos!$F$2:$F$100,IF(Projetos!I719=2,Técnicos!$H$2:$H$100,Técnicos!$J$2:$J$100)),,0,1))</f>
        <v/>
      </c>
      <c r="D720" s="15" t="str" cm="1">
        <f t="array" ref="D720">IF(OR($B720="",D$2=""),"",Projetos!$K719/_xlfn.XLOOKUP(D$2,Técnicos!$A$2:$A$100,IF(Projetos!J719=1,Técnicos!$F$2:$F$100,IF(Projetos!J719=2,Técnicos!$H$2:$H$100,Técnicos!$J$2:$J$100)),,0,1))</f>
        <v/>
      </c>
      <c r="E720" s="15" t="str" cm="1">
        <f t="array" ref="E720">IF(OR($B720="",E$2=""),"",Projetos!$K719/_xlfn.XLOOKUP(E$2,Técnicos!$A$2:$A$100,IF(Projetos!K719=1,Técnicos!$F$2:$F$100,IF(Projetos!K719=2,Técnicos!$H$2:$H$100,Técnicos!$J$2:$J$100)),,0,1))</f>
        <v/>
      </c>
      <c r="F720" s="15" t="str" cm="1">
        <f t="array" ref="F720">IF(OR($B720="",F$2=""),"",Projetos!$K719/_xlfn.XLOOKUP(F$2,Técnicos!$A$2:$A$100,IF(Projetos!L719=1,Técnicos!$F$2:$F$100,IF(Projetos!L719=2,Técnicos!$H$2:$H$100,Técnicos!$J$2:$J$100)),,0,1))</f>
        <v/>
      </c>
      <c r="G720" s="15" t="str" cm="1">
        <f t="array" ref="G720">IF(OR($B720="",G$2=""),"",Projetos!$K719/_xlfn.XLOOKUP(G$2,Técnicos!$A$2:$A$100,IF(Projetos!M719=1,Técnicos!$F$2:$F$100,IF(Projetos!M719=2,Técnicos!$H$2:$H$100,Técnicos!$J$2:$J$100)),,0,1))</f>
        <v/>
      </c>
      <c r="H720" s="15" t="str" cm="1">
        <f t="array" ref="H720">IF(OR($B720="",H$2=""),"",Projetos!$K719/_xlfn.XLOOKUP(H$2,Técnicos!$A$2:$A$100,IF(Projetos!N719=1,Técnicos!$F$2:$F$100,IF(Projetos!N719=2,Técnicos!$H$2:$H$100,Técnicos!$J$2:$J$100)),,0,1))</f>
        <v/>
      </c>
      <c r="I720" s="15" t="str" cm="1">
        <f t="array" ref="I720">IF(OR($B720="",I$2=""),"",Projetos!$K719/_xlfn.XLOOKUP(I$2,Técnicos!$A$2:$A$100,IF(Projetos!O719=1,Técnicos!$F$2:$F$100,IF(Projetos!O719=2,Técnicos!$H$2:$H$100,Técnicos!$J$2:$J$100)),,0,1))</f>
        <v/>
      </c>
      <c r="J720" s="15" t="str" cm="1">
        <f t="array" ref="J720">IF(OR($B720="",J$2=""),"",Projetos!$K719/_xlfn.XLOOKUP(J$2,Técnicos!$A$2:$A$100,IF(Projetos!P719=1,Técnicos!$F$2:$F$100,IF(Projetos!P719=2,Técnicos!$H$2:$H$100,Técnicos!$J$2:$J$100)),,0,1))</f>
        <v/>
      </c>
      <c r="K720" s="15" t="str" cm="1">
        <f t="array" ref="K720">IF(OR($B720="",K$2=""),"",Projetos!$K719/_xlfn.XLOOKUP(K$2,Técnicos!$A$2:$A$100,IF(Projetos!Q719=1,Técnicos!$F$2:$F$100,IF(Projetos!Q719=2,Técnicos!$H$2:$H$100,Técnicos!$J$2:$J$100)),,0,1))</f>
        <v/>
      </c>
      <c r="L720" s="15" t="str" cm="1">
        <f t="array" ref="L720">IF(OR($B720="",L$2=""),"",Projetos!$K719/_xlfn.XLOOKUP(L$2,Técnicos!$A$2:$A$100,IF(Projetos!R719=1,Técnicos!$F$2:$F$100,IF(Projetos!R719=2,Técnicos!$H$2:$H$100,Técnicos!$J$2:$J$100)),,0,1))</f>
        <v/>
      </c>
      <c r="M720" s="15" t="str" cm="1">
        <f t="array" ref="M720">IF(OR($B720="",M$2=""),"",Projetos!$K719/_xlfn.XLOOKUP(M$2,Técnicos!$A$2:$A$100,IF(Projetos!S719=1,Técnicos!$F$2:$F$100,IF(Projetos!S719=2,Técnicos!$H$2:$H$100,Técnicos!$J$2:$J$100)),,0,1))</f>
        <v/>
      </c>
      <c r="N720" s="15" t="str" cm="1">
        <f t="array" ref="N720">IF(OR($B720="",N$2=""),"",Projetos!$K719/_xlfn.XLOOKUP(N$2,Técnicos!$A$2:$A$100,IF(Projetos!T719=1,Técnicos!$F$2:$F$100,IF(Projetos!T719=2,Técnicos!$H$2:$H$100,Técnicos!$J$2:$J$100)),,0,1))</f>
        <v/>
      </c>
      <c r="O720" s="15" t="str" cm="1">
        <f t="array" ref="O720">IF(OR($B720="",O$2=""),"",Projetos!$K719/_xlfn.XLOOKUP(O$2,Técnicos!$A$2:$A$100,IF(Projetos!U719=1,Técnicos!$F$2:$F$100,IF(Projetos!U719=2,Técnicos!$H$2:$H$100,Técnicos!$J$2:$J$100)),,0,1))</f>
        <v/>
      </c>
      <c r="P720" s="15" t="str" cm="1">
        <f t="array" ref="P720">IF(OR($B720="",P$2=""),"",Projetos!$K719/_xlfn.XLOOKUP(P$2,Técnicos!$A$2:$A$100,IF(Projetos!V719=1,Técnicos!$F$2:$F$100,IF(Projetos!V719=2,Técnicos!$H$2:$H$100,Técnicos!$J$2:$J$100)),,0,1))</f>
        <v/>
      </c>
      <c r="Q720" s="15" t="str" cm="1">
        <f t="array" ref="Q720">IF(OR($B720="",Q$2=""),"",Projetos!$K719/_xlfn.XLOOKUP(Q$2,Técnicos!$A$2:$A$100,IF(Projetos!W719=1,Técnicos!$F$2:$F$100,IF(Projetos!W719=2,Técnicos!$H$2:$H$100,Técnicos!$J$2:$J$100)),,0,1))</f>
        <v/>
      </c>
      <c r="R720" s="15" t="str" cm="1">
        <f t="array" ref="R720">IF(OR($B720="",R$2=""),"",Projetos!$K719/_xlfn.XLOOKUP(R$2,Técnicos!$A$2:$A$100,IF(Projetos!X719=1,Técnicos!$F$2:$F$100,IF(Projetos!X719=2,Técnicos!$H$2:$H$100,Técnicos!$J$2:$J$100)),,0,1))</f>
        <v/>
      </c>
      <c r="S720" s="15" t="str" cm="1">
        <f t="array" ref="S720">IF(OR($B720="",S$2=""),"",Projetos!$K719/_xlfn.XLOOKUP(S$2,Técnicos!$A$2:$A$100,IF(Projetos!Y719=1,Técnicos!$F$2:$F$100,IF(Projetos!Y719=2,Técnicos!$H$2:$H$100,Técnicos!$J$2:$J$100)),,0,1))</f>
        <v/>
      </c>
      <c r="T720" s="15" t="str" cm="1">
        <f t="array" ref="T720">IF(OR($B720="",T$2=""),"",Projetos!$K719/_xlfn.XLOOKUP(T$2,Técnicos!$A$2:$A$100,IF(Projetos!Z719=1,Técnicos!$F$2:$F$100,IF(Projetos!Z719=2,Técnicos!$H$2:$H$100,Técnicos!$J$2:$J$100)),,0,1))</f>
        <v/>
      </c>
      <c r="U720" s="15" t="str" cm="1">
        <f t="array" ref="U720">IF(OR($B720="",U$2=""),"",Projetos!$K719/_xlfn.XLOOKUP(U$2,Técnicos!$A$2:$A$100,IF(Projetos!AA719=1,Técnicos!$F$2:$F$100,IF(Projetos!AA719=2,Técnicos!$H$2:$H$100,Técnicos!$J$2:$J$100)),,0,1))</f>
        <v/>
      </c>
      <c r="V720" s="15" t="str" cm="1">
        <f t="array" ref="V720">IF(OR($B720="",V$2=""),"",Projetos!$K719/_xlfn.XLOOKUP(V$2,Técnicos!$A$2:$A$100,IF(Projetos!AB719=1,Técnicos!$F$2:$F$100,IF(Projetos!AB719=2,Técnicos!$H$2:$H$100,Técnicos!$J$2:$J$100)),,0,1))</f>
        <v/>
      </c>
      <c r="W720" s="15" t="str" cm="1">
        <f t="array" ref="W720">IF(OR($B720="",W$2=""),"",Projetos!$K719/_xlfn.XLOOKUP(W$2,Técnicos!$A$2:$A$100,IF(Projetos!AC719=1,Técnicos!$F$2:$F$100,IF(Projetos!AC719=2,Técnicos!$H$2:$H$100,Técnicos!$J$2:$J$100)),,0,1))</f>
        <v/>
      </c>
      <c r="X720" s="15" t="str" cm="1">
        <f t="array" ref="X720">IF(OR($B720="",X$2=""),"",Projetos!$K719/_xlfn.XLOOKUP(X$2,Técnicos!$A$2:$A$100,IF(Projetos!AD719=1,Técnicos!$F$2:$F$100,IF(Projetos!AD719=2,Técnicos!$H$2:$H$100,Técnicos!$J$2:$J$100)),,0,1))</f>
        <v/>
      </c>
      <c r="Y720" s="15" t="str" cm="1">
        <f t="array" ref="Y720">IF(OR($B720="",Y$2=""),"",Projetos!$K719/_xlfn.XLOOKUP(Y$2,Técnicos!$A$2:$A$100,IF(Projetos!AE719=1,Técnicos!$F$2:$F$100,IF(Projetos!AE719=2,Técnicos!$H$2:$H$100,Técnicos!$J$2:$J$100)),,0,1))</f>
        <v/>
      </c>
      <c r="Z720" s="15" t="str" cm="1">
        <f t="array" ref="Z720">IF(OR($B720="",Z$2=""),"",Projetos!$K719/_xlfn.XLOOKUP(Z$2,Técnicos!$A$2:$A$100,IF(Projetos!AF719=1,Técnicos!$F$2:$F$100,IF(Projetos!AF719=2,Técnicos!$H$2:$H$100,Técnicos!$J$2:$J$100)),,0,1))</f>
        <v/>
      </c>
      <c r="AA720" s="15" t="str" cm="1">
        <f t="array" ref="AA720">IF(OR($B720="",AA$2=""),"",Projetos!$K719/_xlfn.XLOOKUP(AA$2,Técnicos!$A$2:$A$100,IF(Projetos!AG719=1,Técnicos!$F$2:$F$100,IF(Projetos!AG719=2,Técnicos!$H$2:$H$100,Técnicos!$J$2:$J$100)),,0,1))</f>
        <v/>
      </c>
      <c r="AB720" s="15" t="str" cm="1">
        <f t="array" ref="AB720">IF(OR($B720="",AB$2=""),"",Projetos!$K719/_xlfn.XLOOKUP(AB$2,Técnicos!$A$2:$A$100,IF(Projetos!AH719=1,Técnicos!$F$2:$F$100,IF(Projetos!AH719=2,Técnicos!$H$2:$H$100,Técnicos!$J$2:$J$100)),,0,1))</f>
        <v/>
      </c>
      <c r="AC720" s="15" t="str" cm="1">
        <f t="array" ref="AC720">IF(OR($B720="",AC$2=""),"",Projetos!$K719/_xlfn.XLOOKUP(AC$2,Técnicos!$A$2:$A$100,IF(Projetos!AI719=1,Técnicos!$F$2:$F$100,IF(Projetos!AI719=2,Técnicos!$H$2:$H$100,Técnicos!$J$2:$J$100)),,0,1))</f>
        <v/>
      </c>
      <c r="AD720" s="15" t="str" cm="1">
        <f t="array" ref="AD720">IF(OR($B720="",AD$2=""),"",Projetos!$K719/_xlfn.XLOOKUP(AD$2,Técnicos!$A$2:$A$100,IF(Projetos!AJ719=1,Técnicos!$F$2:$F$100,IF(Projetos!AJ719=2,Técnicos!$H$2:$H$100,Técnicos!$J$2:$J$100)),,0,1))</f>
        <v/>
      </c>
      <c r="AE720" s="15" t="str" cm="1">
        <f t="array" ref="AE720">IF(OR($B720="",AE$2=""),"",Projetos!$K719/_xlfn.XLOOKUP(AE$2,Técnicos!$A$2:$A$100,IF(Projetos!AK719=1,Técnicos!$F$2:$F$100,IF(Projetos!AK719=2,Técnicos!$H$2:$H$100,Técnicos!$J$2:$J$100)),,0,1))</f>
        <v/>
      </c>
      <c r="AF720" s="15" t="str" cm="1">
        <f t="array" ref="AF720">IF(OR($B720="",AF$2=""),"",Projetos!$K719/_xlfn.XLOOKUP(AF$2,Técnicos!$A$2:$A$100,IF(Projetos!AL719=1,Técnicos!$F$2:$F$100,IF(Projetos!AL719=2,Técnicos!$H$2:$H$100,Técnicos!$J$2:$J$100)),,0,1))</f>
        <v/>
      </c>
      <c r="AG720" s="15" t="str" cm="1">
        <f t="array" ref="AG720">IF(OR($B720="",AG$2=""),"",Projetos!$K719/_xlfn.XLOOKUP(AG$2,Técnicos!$A$2:$A$100,IF(Projetos!AM719=1,Técnicos!$F$2:$F$100,IF(Projetos!AM719=2,Técnicos!$H$2:$H$100,Técnicos!$J$2:$J$100)),,0,1))</f>
        <v/>
      </c>
      <c r="AH720" s="15" t="str" cm="1">
        <f t="array" ref="AH720">IF(OR($B720="",AH$2=""),"",Projetos!$K719/_xlfn.XLOOKUP(AH$2,Técnicos!$A$2:$A$100,IF(Projetos!AN719=1,Técnicos!$F$2:$F$100,IF(Projetos!AN719=2,Técnicos!$H$2:$H$100,Técnicos!$J$2:$J$100)),,0,1))</f>
        <v/>
      </c>
      <c r="AI720" s="15" t="str" cm="1">
        <f t="array" ref="AI720">IF(OR($B720="",AI$2=""),"",Projetos!$K719/_xlfn.XLOOKUP(AI$2,Técnicos!$A$2:$A$100,IF(Projetos!AO719=1,Técnicos!$F$2:$F$100,IF(Projetos!AO719=2,Técnicos!$H$2:$H$100,Técnicos!$J$2:$J$100)),,0,1))</f>
        <v/>
      </c>
      <c r="AJ720" s="15" t="str" cm="1">
        <f t="array" ref="AJ720">IF(OR($B720="",AJ$2=""),"",Projetos!$K719/_xlfn.XLOOKUP(AJ$2,Técnicos!$A$2:$A$100,IF(Projetos!AP719=1,Técnicos!$F$2:$F$100,IF(Projetos!AP719=2,Técnicos!$H$2:$H$100,Técnicos!$J$2:$J$100)),,0,1))</f>
        <v/>
      </c>
      <c r="AK720" s="15" t="str" cm="1">
        <f t="array" ref="AK720">IF(OR($B720="",AK$2=""),"",Projetos!$K719/_xlfn.XLOOKUP(AK$2,Técnicos!$A$2:$A$100,IF(Projetos!AQ719=1,Técnicos!$F$2:$F$100,IF(Projetos!AQ719=2,Técnicos!$H$2:$H$100,Técnicos!$J$2:$J$100)),,0,1))</f>
        <v/>
      </c>
    </row>
    <row r="721" spans="3:37" x14ac:dyDescent="0.3">
      <c r="C721" s="15" t="str" cm="1">
        <f t="array" ref="C721">IF(OR($B721="",C$2=""),"",Projetos!$K720/_xlfn.XLOOKUP(C$2,Técnicos!$A$2:$A$100,IF(Projetos!I720=1,Técnicos!$F$2:$F$100,IF(Projetos!I720=2,Técnicos!$H$2:$H$100,Técnicos!$J$2:$J$100)),,0,1))</f>
        <v/>
      </c>
      <c r="D721" s="15" t="str" cm="1">
        <f t="array" ref="D721">IF(OR($B721="",D$2=""),"",Projetos!$K720/_xlfn.XLOOKUP(D$2,Técnicos!$A$2:$A$100,IF(Projetos!J720=1,Técnicos!$F$2:$F$100,IF(Projetos!J720=2,Técnicos!$H$2:$H$100,Técnicos!$J$2:$J$100)),,0,1))</f>
        <v/>
      </c>
      <c r="E721" s="15" t="str" cm="1">
        <f t="array" ref="E721">IF(OR($B721="",E$2=""),"",Projetos!$K720/_xlfn.XLOOKUP(E$2,Técnicos!$A$2:$A$100,IF(Projetos!K720=1,Técnicos!$F$2:$F$100,IF(Projetos!K720=2,Técnicos!$H$2:$H$100,Técnicos!$J$2:$J$100)),,0,1))</f>
        <v/>
      </c>
      <c r="F721" s="15" t="str" cm="1">
        <f t="array" ref="F721">IF(OR($B721="",F$2=""),"",Projetos!$K720/_xlfn.XLOOKUP(F$2,Técnicos!$A$2:$A$100,IF(Projetos!L720=1,Técnicos!$F$2:$F$100,IF(Projetos!L720=2,Técnicos!$H$2:$H$100,Técnicos!$J$2:$J$100)),,0,1))</f>
        <v/>
      </c>
      <c r="G721" s="15" t="str" cm="1">
        <f t="array" ref="G721">IF(OR($B721="",G$2=""),"",Projetos!$K720/_xlfn.XLOOKUP(G$2,Técnicos!$A$2:$A$100,IF(Projetos!M720=1,Técnicos!$F$2:$F$100,IF(Projetos!M720=2,Técnicos!$H$2:$H$100,Técnicos!$J$2:$J$100)),,0,1))</f>
        <v/>
      </c>
      <c r="H721" s="15" t="str" cm="1">
        <f t="array" ref="H721">IF(OR($B721="",H$2=""),"",Projetos!$K720/_xlfn.XLOOKUP(H$2,Técnicos!$A$2:$A$100,IF(Projetos!N720=1,Técnicos!$F$2:$F$100,IF(Projetos!N720=2,Técnicos!$H$2:$H$100,Técnicos!$J$2:$J$100)),,0,1))</f>
        <v/>
      </c>
      <c r="I721" s="15" t="str" cm="1">
        <f t="array" ref="I721">IF(OR($B721="",I$2=""),"",Projetos!$K720/_xlfn.XLOOKUP(I$2,Técnicos!$A$2:$A$100,IF(Projetos!O720=1,Técnicos!$F$2:$F$100,IF(Projetos!O720=2,Técnicos!$H$2:$H$100,Técnicos!$J$2:$J$100)),,0,1))</f>
        <v/>
      </c>
      <c r="J721" s="15" t="str" cm="1">
        <f t="array" ref="J721">IF(OR($B721="",J$2=""),"",Projetos!$K720/_xlfn.XLOOKUP(J$2,Técnicos!$A$2:$A$100,IF(Projetos!P720=1,Técnicos!$F$2:$F$100,IF(Projetos!P720=2,Técnicos!$H$2:$H$100,Técnicos!$J$2:$J$100)),,0,1))</f>
        <v/>
      </c>
      <c r="K721" s="15" t="str" cm="1">
        <f t="array" ref="K721">IF(OR($B721="",K$2=""),"",Projetos!$K720/_xlfn.XLOOKUP(K$2,Técnicos!$A$2:$A$100,IF(Projetos!Q720=1,Técnicos!$F$2:$F$100,IF(Projetos!Q720=2,Técnicos!$H$2:$H$100,Técnicos!$J$2:$J$100)),,0,1))</f>
        <v/>
      </c>
      <c r="L721" s="15" t="str" cm="1">
        <f t="array" ref="L721">IF(OR($B721="",L$2=""),"",Projetos!$K720/_xlfn.XLOOKUP(L$2,Técnicos!$A$2:$A$100,IF(Projetos!R720=1,Técnicos!$F$2:$F$100,IF(Projetos!R720=2,Técnicos!$H$2:$H$100,Técnicos!$J$2:$J$100)),,0,1))</f>
        <v/>
      </c>
      <c r="M721" s="15" t="str" cm="1">
        <f t="array" ref="M721">IF(OR($B721="",M$2=""),"",Projetos!$K720/_xlfn.XLOOKUP(M$2,Técnicos!$A$2:$A$100,IF(Projetos!S720=1,Técnicos!$F$2:$F$100,IF(Projetos!S720=2,Técnicos!$H$2:$H$100,Técnicos!$J$2:$J$100)),,0,1))</f>
        <v/>
      </c>
      <c r="N721" s="15" t="str" cm="1">
        <f t="array" ref="N721">IF(OR($B721="",N$2=""),"",Projetos!$K720/_xlfn.XLOOKUP(N$2,Técnicos!$A$2:$A$100,IF(Projetos!T720=1,Técnicos!$F$2:$F$100,IF(Projetos!T720=2,Técnicos!$H$2:$H$100,Técnicos!$J$2:$J$100)),,0,1))</f>
        <v/>
      </c>
      <c r="O721" s="15" t="str" cm="1">
        <f t="array" ref="O721">IF(OR($B721="",O$2=""),"",Projetos!$K720/_xlfn.XLOOKUP(O$2,Técnicos!$A$2:$A$100,IF(Projetos!U720=1,Técnicos!$F$2:$F$100,IF(Projetos!U720=2,Técnicos!$H$2:$H$100,Técnicos!$J$2:$J$100)),,0,1))</f>
        <v/>
      </c>
      <c r="P721" s="15" t="str" cm="1">
        <f t="array" ref="P721">IF(OR($B721="",P$2=""),"",Projetos!$K720/_xlfn.XLOOKUP(P$2,Técnicos!$A$2:$A$100,IF(Projetos!V720=1,Técnicos!$F$2:$F$100,IF(Projetos!V720=2,Técnicos!$H$2:$H$100,Técnicos!$J$2:$J$100)),,0,1))</f>
        <v/>
      </c>
      <c r="Q721" s="15" t="str" cm="1">
        <f t="array" ref="Q721">IF(OR($B721="",Q$2=""),"",Projetos!$K720/_xlfn.XLOOKUP(Q$2,Técnicos!$A$2:$A$100,IF(Projetos!W720=1,Técnicos!$F$2:$F$100,IF(Projetos!W720=2,Técnicos!$H$2:$H$100,Técnicos!$J$2:$J$100)),,0,1))</f>
        <v/>
      </c>
      <c r="R721" s="15" t="str" cm="1">
        <f t="array" ref="R721">IF(OR($B721="",R$2=""),"",Projetos!$K720/_xlfn.XLOOKUP(R$2,Técnicos!$A$2:$A$100,IF(Projetos!X720=1,Técnicos!$F$2:$F$100,IF(Projetos!X720=2,Técnicos!$H$2:$H$100,Técnicos!$J$2:$J$100)),,0,1))</f>
        <v/>
      </c>
      <c r="S721" s="15" t="str" cm="1">
        <f t="array" ref="S721">IF(OR($B721="",S$2=""),"",Projetos!$K720/_xlfn.XLOOKUP(S$2,Técnicos!$A$2:$A$100,IF(Projetos!Y720=1,Técnicos!$F$2:$F$100,IF(Projetos!Y720=2,Técnicos!$H$2:$H$100,Técnicos!$J$2:$J$100)),,0,1))</f>
        <v/>
      </c>
      <c r="T721" s="15" t="str" cm="1">
        <f t="array" ref="T721">IF(OR($B721="",T$2=""),"",Projetos!$K720/_xlfn.XLOOKUP(T$2,Técnicos!$A$2:$A$100,IF(Projetos!Z720=1,Técnicos!$F$2:$F$100,IF(Projetos!Z720=2,Técnicos!$H$2:$H$100,Técnicos!$J$2:$J$100)),,0,1))</f>
        <v/>
      </c>
      <c r="U721" s="15" t="str" cm="1">
        <f t="array" ref="U721">IF(OR($B721="",U$2=""),"",Projetos!$K720/_xlfn.XLOOKUP(U$2,Técnicos!$A$2:$A$100,IF(Projetos!AA720=1,Técnicos!$F$2:$F$100,IF(Projetos!AA720=2,Técnicos!$H$2:$H$100,Técnicos!$J$2:$J$100)),,0,1))</f>
        <v/>
      </c>
      <c r="V721" s="15" t="str" cm="1">
        <f t="array" ref="V721">IF(OR($B721="",V$2=""),"",Projetos!$K720/_xlfn.XLOOKUP(V$2,Técnicos!$A$2:$A$100,IF(Projetos!AB720=1,Técnicos!$F$2:$F$100,IF(Projetos!AB720=2,Técnicos!$H$2:$H$100,Técnicos!$J$2:$J$100)),,0,1))</f>
        <v/>
      </c>
      <c r="W721" s="15" t="str" cm="1">
        <f t="array" ref="W721">IF(OR($B721="",W$2=""),"",Projetos!$K720/_xlfn.XLOOKUP(W$2,Técnicos!$A$2:$A$100,IF(Projetos!AC720=1,Técnicos!$F$2:$F$100,IF(Projetos!AC720=2,Técnicos!$H$2:$H$100,Técnicos!$J$2:$J$100)),,0,1))</f>
        <v/>
      </c>
      <c r="X721" s="15" t="str" cm="1">
        <f t="array" ref="X721">IF(OR($B721="",X$2=""),"",Projetos!$K720/_xlfn.XLOOKUP(X$2,Técnicos!$A$2:$A$100,IF(Projetos!AD720=1,Técnicos!$F$2:$F$100,IF(Projetos!AD720=2,Técnicos!$H$2:$H$100,Técnicos!$J$2:$J$100)),,0,1))</f>
        <v/>
      </c>
      <c r="Y721" s="15" t="str" cm="1">
        <f t="array" ref="Y721">IF(OR($B721="",Y$2=""),"",Projetos!$K720/_xlfn.XLOOKUP(Y$2,Técnicos!$A$2:$A$100,IF(Projetos!AE720=1,Técnicos!$F$2:$F$100,IF(Projetos!AE720=2,Técnicos!$H$2:$H$100,Técnicos!$J$2:$J$100)),,0,1))</f>
        <v/>
      </c>
      <c r="Z721" s="15" t="str" cm="1">
        <f t="array" ref="Z721">IF(OR($B721="",Z$2=""),"",Projetos!$K720/_xlfn.XLOOKUP(Z$2,Técnicos!$A$2:$A$100,IF(Projetos!AF720=1,Técnicos!$F$2:$F$100,IF(Projetos!AF720=2,Técnicos!$H$2:$H$100,Técnicos!$J$2:$J$100)),,0,1))</f>
        <v/>
      </c>
      <c r="AA721" s="15" t="str" cm="1">
        <f t="array" ref="AA721">IF(OR($B721="",AA$2=""),"",Projetos!$K720/_xlfn.XLOOKUP(AA$2,Técnicos!$A$2:$A$100,IF(Projetos!AG720=1,Técnicos!$F$2:$F$100,IF(Projetos!AG720=2,Técnicos!$H$2:$H$100,Técnicos!$J$2:$J$100)),,0,1))</f>
        <v/>
      </c>
      <c r="AB721" s="15" t="str" cm="1">
        <f t="array" ref="AB721">IF(OR($B721="",AB$2=""),"",Projetos!$K720/_xlfn.XLOOKUP(AB$2,Técnicos!$A$2:$A$100,IF(Projetos!AH720=1,Técnicos!$F$2:$F$100,IF(Projetos!AH720=2,Técnicos!$H$2:$H$100,Técnicos!$J$2:$J$100)),,0,1))</f>
        <v/>
      </c>
      <c r="AC721" s="15" t="str" cm="1">
        <f t="array" ref="AC721">IF(OR($B721="",AC$2=""),"",Projetos!$K720/_xlfn.XLOOKUP(AC$2,Técnicos!$A$2:$A$100,IF(Projetos!AI720=1,Técnicos!$F$2:$F$100,IF(Projetos!AI720=2,Técnicos!$H$2:$H$100,Técnicos!$J$2:$J$100)),,0,1))</f>
        <v/>
      </c>
      <c r="AD721" s="15" t="str" cm="1">
        <f t="array" ref="AD721">IF(OR($B721="",AD$2=""),"",Projetos!$K720/_xlfn.XLOOKUP(AD$2,Técnicos!$A$2:$A$100,IF(Projetos!AJ720=1,Técnicos!$F$2:$F$100,IF(Projetos!AJ720=2,Técnicos!$H$2:$H$100,Técnicos!$J$2:$J$100)),,0,1))</f>
        <v/>
      </c>
      <c r="AE721" s="15" t="str" cm="1">
        <f t="array" ref="AE721">IF(OR($B721="",AE$2=""),"",Projetos!$K720/_xlfn.XLOOKUP(AE$2,Técnicos!$A$2:$A$100,IF(Projetos!AK720=1,Técnicos!$F$2:$F$100,IF(Projetos!AK720=2,Técnicos!$H$2:$H$100,Técnicos!$J$2:$J$100)),,0,1))</f>
        <v/>
      </c>
      <c r="AF721" s="15" t="str" cm="1">
        <f t="array" ref="AF721">IF(OR($B721="",AF$2=""),"",Projetos!$K720/_xlfn.XLOOKUP(AF$2,Técnicos!$A$2:$A$100,IF(Projetos!AL720=1,Técnicos!$F$2:$F$100,IF(Projetos!AL720=2,Técnicos!$H$2:$H$100,Técnicos!$J$2:$J$100)),,0,1))</f>
        <v/>
      </c>
      <c r="AG721" s="15" t="str" cm="1">
        <f t="array" ref="AG721">IF(OR($B721="",AG$2=""),"",Projetos!$K720/_xlfn.XLOOKUP(AG$2,Técnicos!$A$2:$A$100,IF(Projetos!AM720=1,Técnicos!$F$2:$F$100,IF(Projetos!AM720=2,Técnicos!$H$2:$H$100,Técnicos!$J$2:$J$100)),,0,1))</f>
        <v/>
      </c>
      <c r="AH721" s="15" t="str" cm="1">
        <f t="array" ref="AH721">IF(OR($B721="",AH$2=""),"",Projetos!$K720/_xlfn.XLOOKUP(AH$2,Técnicos!$A$2:$A$100,IF(Projetos!AN720=1,Técnicos!$F$2:$F$100,IF(Projetos!AN720=2,Técnicos!$H$2:$H$100,Técnicos!$J$2:$J$100)),,0,1))</f>
        <v/>
      </c>
      <c r="AI721" s="15" t="str" cm="1">
        <f t="array" ref="AI721">IF(OR($B721="",AI$2=""),"",Projetos!$K720/_xlfn.XLOOKUP(AI$2,Técnicos!$A$2:$A$100,IF(Projetos!AO720=1,Técnicos!$F$2:$F$100,IF(Projetos!AO720=2,Técnicos!$H$2:$H$100,Técnicos!$J$2:$J$100)),,0,1))</f>
        <v/>
      </c>
      <c r="AJ721" s="15" t="str" cm="1">
        <f t="array" ref="AJ721">IF(OR($B721="",AJ$2=""),"",Projetos!$K720/_xlfn.XLOOKUP(AJ$2,Técnicos!$A$2:$A$100,IF(Projetos!AP720=1,Técnicos!$F$2:$F$100,IF(Projetos!AP720=2,Técnicos!$H$2:$H$100,Técnicos!$J$2:$J$100)),,0,1))</f>
        <v/>
      </c>
      <c r="AK721" s="15" t="str" cm="1">
        <f t="array" ref="AK721">IF(OR($B721="",AK$2=""),"",Projetos!$K720/_xlfn.XLOOKUP(AK$2,Técnicos!$A$2:$A$100,IF(Projetos!AQ720=1,Técnicos!$F$2:$F$100,IF(Projetos!AQ720=2,Técnicos!$H$2:$H$100,Técnicos!$J$2:$J$100)),,0,1))</f>
        <v/>
      </c>
    </row>
    <row r="722" spans="3:37" x14ac:dyDescent="0.3">
      <c r="C722" s="15" t="str" cm="1">
        <f t="array" ref="C722">IF(OR($B722="",C$2=""),"",Projetos!$K721/_xlfn.XLOOKUP(C$2,Técnicos!$A$2:$A$100,IF(Projetos!I721=1,Técnicos!$F$2:$F$100,IF(Projetos!I721=2,Técnicos!$H$2:$H$100,Técnicos!$J$2:$J$100)),,0,1))</f>
        <v/>
      </c>
      <c r="D722" s="15" t="str" cm="1">
        <f t="array" ref="D722">IF(OR($B722="",D$2=""),"",Projetos!$K721/_xlfn.XLOOKUP(D$2,Técnicos!$A$2:$A$100,IF(Projetos!J721=1,Técnicos!$F$2:$F$100,IF(Projetos!J721=2,Técnicos!$H$2:$H$100,Técnicos!$J$2:$J$100)),,0,1))</f>
        <v/>
      </c>
      <c r="E722" s="15" t="str" cm="1">
        <f t="array" ref="E722">IF(OR($B722="",E$2=""),"",Projetos!$K721/_xlfn.XLOOKUP(E$2,Técnicos!$A$2:$A$100,IF(Projetos!K721=1,Técnicos!$F$2:$F$100,IF(Projetos!K721=2,Técnicos!$H$2:$H$100,Técnicos!$J$2:$J$100)),,0,1))</f>
        <v/>
      </c>
      <c r="F722" s="15" t="str" cm="1">
        <f t="array" ref="F722">IF(OR($B722="",F$2=""),"",Projetos!$K721/_xlfn.XLOOKUP(F$2,Técnicos!$A$2:$A$100,IF(Projetos!L721=1,Técnicos!$F$2:$F$100,IF(Projetos!L721=2,Técnicos!$H$2:$H$100,Técnicos!$J$2:$J$100)),,0,1))</f>
        <v/>
      </c>
      <c r="G722" s="15" t="str" cm="1">
        <f t="array" ref="G722">IF(OR($B722="",G$2=""),"",Projetos!$K721/_xlfn.XLOOKUP(G$2,Técnicos!$A$2:$A$100,IF(Projetos!M721=1,Técnicos!$F$2:$F$100,IF(Projetos!M721=2,Técnicos!$H$2:$H$100,Técnicos!$J$2:$J$100)),,0,1))</f>
        <v/>
      </c>
      <c r="H722" s="15" t="str" cm="1">
        <f t="array" ref="H722">IF(OR($B722="",H$2=""),"",Projetos!$K721/_xlfn.XLOOKUP(H$2,Técnicos!$A$2:$A$100,IF(Projetos!N721=1,Técnicos!$F$2:$F$100,IF(Projetos!N721=2,Técnicos!$H$2:$H$100,Técnicos!$J$2:$J$100)),,0,1))</f>
        <v/>
      </c>
      <c r="I722" s="15" t="str" cm="1">
        <f t="array" ref="I722">IF(OR($B722="",I$2=""),"",Projetos!$K721/_xlfn.XLOOKUP(I$2,Técnicos!$A$2:$A$100,IF(Projetos!O721=1,Técnicos!$F$2:$F$100,IF(Projetos!O721=2,Técnicos!$H$2:$H$100,Técnicos!$J$2:$J$100)),,0,1))</f>
        <v/>
      </c>
      <c r="J722" s="15" t="str" cm="1">
        <f t="array" ref="J722">IF(OR($B722="",J$2=""),"",Projetos!$K721/_xlfn.XLOOKUP(J$2,Técnicos!$A$2:$A$100,IF(Projetos!P721=1,Técnicos!$F$2:$F$100,IF(Projetos!P721=2,Técnicos!$H$2:$H$100,Técnicos!$J$2:$J$100)),,0,1))</f>
        <v/>
      </c>
      <c r="K722" s="15" t="str" cm="1">
        <f t="array" ref="K722">IF(OR($B722="",K$2=""),"",Projetos!$K721/_xlfn.XLOOKUP(K$2,Técnicos!$A$2:$A$100,IF(Projetos!Q721=1,Técnicos!$F$2:$F$100,IF(Projetos!Q721=2,Técnicos!$H$2:$H$100,Técnicos!$J$2:$J$100)),,0,1))</f>
        <v/>
      </c>
      <c r="L722" s="15" t="str" cm="1">
        <f t="array" ref="L722">IF(OR($B722="",L$2=""),"",Projetos!$K721/_xlfn.XLOOKUP(L$2,Técnicos!$A$2:$A$100,IF(Projetos!R721=1,Técnicos!$F$2:$F$100,IF(Projetos!R721=2,Técnicos!$H$2:$H$100,Técnicos!$J$2:$J$100)),,0,1))</f>
        <v/>
      </c>
      <c r="M722" s="15" t="str" cm="1">
        <f t="array" ref="M722">IF(OR($B722="",M$2=""),"",Projetos!$K721/_xlfn.XLOOKUP(M$2,Técnicos!$A$2:$A$100,IF(Projetos!S721=1,Técnicos!$F$2:$F$100,IF(Projetos!S721=2,Técnicos!$H$2:$H$100,Técnicos!$J$2:$J$100)),,0,1))</f>
        <v/>
      </c>
      <c r="N722" s="15" t="str" cm="1">
        <f t="array" ref="N722">IF(OR($B722="",N$2=""),"",Projetos!$K721/_xlfn.XLOOKUP(N$2,Técnicos!$A$2:$A$100,IF(Projetos!T721=1,Técnicos!$F$2:$F$100,IF(Projetos!T721=2,Técnicos!$H$2:$H$100,Técnicos!$J$2:$J$100)),,0,1))</f>
        <v/>
      </c>
      <c r="O722" s="15" t="str" cm="1">
        <f t="array" ref="O722">IF(OR($B722="",O$2=""),"",Projetos!$K721/_xlfn.XLOOKUP(O$2,Técnicos!$A$2:$A$100,IF(Projetos!U721=1,Técnicos!$F$2:$F$100,IF(Projetos!U721=2,Técnicos!$H$2:$H$100,Técnicos!$J$2:$J$100)),,0,1))</f>
        <v/>
      </c>
      <c r="P722" s="15" t="str" cm="1">
        <f t="array" ref="P722">IF(OR($B722="",P$2=""),"",Projetos!$K721/_xlfn.XLOOKUP(P$2,Técnicos!$A$2:$A$100,IF(Projetos!V721=1,Técnicos!$F$2:$F$100,IF(Projetos!V721=2,Técnicos!$H$2:$H$100,Técnicos!$J$2:$J$100)),,0,1))</f>
        <v/>
      </c>
      <c r="Q722" s="15" t="str" cm="1">
        <f t="array" ref="Q722">IF(OR($B722="",Q$2=""),"",Projetos!$K721/_xlfn.XLOOKUP(Q$2,Técnicos!$A$2:$A$100,IF(Projetos!W721=1,Técnicos!$F$2:$F$100,IF(Projetos!W721=2,Técnicos!$H$2:$H$100,Técnicos!$J$2:$J$100)),,0,1))</f>
        <v/>
      </c>
      <c r="R722" s="15" t="str" cm="1">
        <f t="array" ref="R722">IF(OR($B722="",R$2=""),"",Projetos!$K721/_xlfn.XLOOKUP(R$2,Técnicos!$A$2:$A$100,IF(Projetos!X721=1,Técnicos!$F$2:$F$100,IF(Projetos!X721=2,Técnicos!$H$2:$H$100,Técnicos!$J$2:$J$100)),,0,1))</f>
        <v/>
      </c>
      <c r="S722" s="15" t="str" cm="1">
        <f t="array" ref="S722">IF(OR($B722="",S$2=""),"",Projetos!$K721/_xlfn.XLOOKUP(S$2,Técnicos!$A$2:$A$100,IF(Projetos!Y721=1,Técnicos!$F$2:$F$100,IF(Projetos!Y721=2,Técnicos!$H$2:$H$100,Técnicos!$J$2:$J$100)),,0,1))</f>
        <v/>
      </c>
      <c r="T722" s="15" t="str" cm="1">
        <f t="array" ref="T722">IF(OR($B722="",T$2=""),"",Projetos!$K721/_xlfn.XLOOKUP(T$2,Técnicos!$A$2:$A$100,IF(Projetos!Z721=1,Técnicos!$F$2:$F$100,IF(Projetos!Z721=2,Técnicos!$H$2:$H$100,Técnicos!$J$2:$J$100)),,0,1))</f>
        <v/>
      </c>
      <c r="U722" s="15" t="str" cm="1">
        <f t="array" ref="U722">IF(OR($B722="",U$2=""),"",Projetos!$K721/_xlfn.XLOOKUP(U$2,Técnicos!$A$2:$A$100,IF(Projetos!AA721=1,Técnicos!$F$2:$F$100,IF(Projetos!AA721=2,Técnicos!$H$2:$H$100,Técnicos!$J$2:$J$100)),,0,1))</f>
        <v/>
      </c>
      <c r="V722" s="15" t="str" cm="1">
        <f t="array" ref="V722">IF(OR($B722="",V$2=""),"",Projetos!$K721/_xlfn.XLOOKUP(V$2,Técnicos!$A$2:$A$100,IF(Projetos!AB721=1,Técnicos!$F$2:$F$100,IF(Projetos!AB721=2,Técnicos!$H$2:$H$100,Técnicos!$J$2:$J$100)),,0,1))</f>
        <v/>
      </c>
      <c r="W722" s="15" t="str" cm="1">
        <f t="array" ref="W722">IF(OR($B722="",W$2=""),"",Projetos!$K721/_xlfn.XLOOKUP(W$2,Técnicos!$A$2:$A$100,IF(Projetos!AC721=1,Técnicos!$F$2:$F$100,IF(Projetos!AC721=2,Técnicos!$H$2:$H$100,Técnicos!$J$2:$J$100)),,0,1))</f>
        <v/>
      </c>
      <c r="X722" s="15" t="str" cm="1">
        <f t="array" ref="X722">IF(OR($B722="",X$2=""),"",Projetos!$K721/_xlfn.XLOOKUP(X$2,Técnicos!$A$2:$A$100,IF(Projetos!AD721=1,Técnicos!$F$2:$F$100,IF(Projetos!AD721=2,Técnicos!$H$2:$H$100,Técnicos!$J$2:$J$100)),,0,1))</f>
        <v/>
      </c>
      <c r="Y722" s="15" t="str" cm="1">
        <f t="array" ref="Y722">IF(OR($B722="",Y$2=""),"",Projetos!$K721/_xlfn.XLOOKUP(Y$2,Técnicos!$A$2:$A$100,IF(Projetos!AE721=1,Técnicos!$F$2:$F$100,IF(Projetos!AE721=2,Técnicos!$H$2:$H$100,Técnicos!$J$2:$J$100)),,0,1))</f>
        <v/>
      </c>
      <c r="Z722" s="15" t="str" cm="1">
        <f t="array" ref="Z722">IF(OR($B722="",Z$2=""),"",Projetos!$K721/_xlfn.XLOOKUP(Z$2,Técnicos!$A$2:$A$100,IF(Projetos!AF721=1,Técnicos!$F$2:$F$100,IF(Projetos!AF721=2,Técnicos!$H$2:$H$100,Técnicos!$J$2:$J$100)),,0,1))</f>
        <v/>
      </c>
      <c r="AA722" s="15" t="str" cm="1">
        <f t="array" ref="AA722">IF(OR($B722="",AA$2=""),"",Projetos!$K721/_xlfn.XLOOKUP(AA$2,Técnicos!$A$2:$A$100,IF(Projetos!AG721=1,Técnicos!$F$2:$F$100,IF(Projetos!AG721=2,Técnicos!$H$2:$H$100,Técnicos!$J$2:$J$100)),,0,1))</f>
        <v/>
      </c>
      <c r="AB722" s="15" t="str" cm="1">
        <f t="array" ref="AB722">IF(OR($B722="",AB$2=""),"",Projetos!$K721/_xlfn.XLOOKUP(AB$2,Técnicos!$A$2:$A$100,IF(Projetos!AH721=1,Técnicos!$F$2:$F$100,IF(Projetos!AH721=2,Técnicos!$H$2:$H$100,Técnicos!$J$2:$J$100)),,0,1))</f>
        <v/>
      </c>
      <c r="AC722" s="15" t="str" cm="1">
        <f t="array" ref="AC722">IF(OR($B722="",AC$2=""),"",Projetos!$K721/_xlfn.XLOOKUP(AC$2,Técnicos!$A$2:$A$100,IF(Projetos!AI721=1,Técnicos!$F$2:$F$100,IF(Projetos!AI721=2,Técnicos!$H$2:$H$100,Técnicos!$J$2:$J$100)),,0,1))</f>
        <v/>
      </c>
      <c r="AD722" s="15" t="str" cm="1">
        <f t="array" ref="AD722">IF(OR($B722="",AD$2=""),"",Projetos!$K721/_xlfn.XLOOKUP(AD$2,Técnicos!$A$2:$A$100,IF(Projetos!AJ721=1,Técnicos!$F$2:$F$100,IF(Projetos!AJ721=2,Técnicos!$H$2:$H$100,Técnicos!$J$2:$J$100)),,0,1))</f>
        <v/>
      </c>
      <c r="AE722" s="15" t="str" cm="1">
        <f t="array" ref="AE722">IF(OR($B722="",AE$2=""),"",Projetos!$K721/_xlfn.XLOOKUP(AE$2,Técnicos!$A$2:$A$100,IF(Projetos!AK721=1,Técnicos!$F$2:$F$100,IF(Projetos!AK721=2,Técnicos!$H$2:$H$100,Técnicos!$J$2:$J$100)),,0,1))</f>
        <v/>
      </c>
      <c r="AF722" s="15" t="str" cm="1">
        <f t="array" ref="AF722">IF(OR($B722="",AF$2=""),"",Projetos!$K721/_xlfn.XLOOKUP(AF$2,Técnicos!$A$2:$A$100,IF(Projetos!AL721=1,Técnicos!$F$2:$F$100,IF(Projetos!AL721=2,Técnicos!$H$2:$H$100,Técnicos!$J$2:$J$100)),,0,1))</f>
        <v/>
      </c>
      <c r="AG722" s="15" t="str" cm="1">
        <f t="array" ref="AG722">IF(OR($B722="",AG$2=""),"",Projetos!$K721/_xlfn.XLOOKUP(AG$2,Técnicos!$A$2:$A$100,IF(Projetos!AM721=1,Técnicos!$F$2:$F$100,IF(Projetos!AM721=2,Técnicos!$H$2:$H$100,Técnicos!$J$2:$J$100)),,0,1))</f>
        <v/>
      </c>
      <c r="AH722" s="15" t="str" cm="1">
        <f t="array" ref="AH722">IF(OR($B722="",AH$2=""),"",Projetos!$K721/_xlfn.XLOOKUP(AH$2,Técnicos!$A$2:$A$100,IF(Projetos!AN721=1,Técnicos!$F$2:$F$100,IF(Projetos!AN721=2,Técnicos!$H$2:$H$100,Técnicos!$J$2:$J$100)),,0,1))</f>
        <v/>
      </c>
      <c r="AI722" s="15" t="str" cm="1">
        <f t="array" ref="AI722">IF(OR($B722="",AI$2=""),"",Projetos!$K721/_xlfn.XLOOKUP(AI$2,Técnicos!$A$2:$A$100,IF(Projetos!AO721=1,Técnicos!$F$2:$F$100,IF(Projetos!AO721=2,Técnicos!$H$2:$H$100,Técnicos!$J$2:$J$100)),,0,1))</f>
        <v/>
      </c>
      <c r="AJ722" s="15" t="str" cm="1">
        <f t="array" ref="AJ722">IF(OR($B722="",AJ$2=""),"",Projetos!$K721/_xlfn.XLOOKUP(AJ$2,Técnicos!$A$2:$A$100,IF(Projetos!AP721=1,Técnicos!$F$2:$F$100,IF(Projetos!AP721=2,Técnicos!$H$2:$H$100,Técnicos!$J$2:$J$100)),,0,1))</f>
        <v/>
      </c>
      <c r="AK722" s="15" t="str" cm="1">
        <f t="array" ref="AK722">IF(OR($B722="",AK$2=""),"",Projetos!$K721/_xlfn.XLOOKUP(AK$2,Técnicos!$A$2:$A$100,IF(Projetos!AQ721=1,Técnicos!$F$2:$F$100,IF(Projetos!AQ721=2,Técnicos!$H$2:$H$100,Técnicos!$J$2:$J$100)),,0,1))</f>
        <v/>
      </c>
    </row>
    <row r="723" spans="3:37" x14ac:dyDescent="0.3">
      <c r="C723" s="15" t="str" cm="1">
        <f t="array" ref="C723">IF(OR($B723="",C$2=""),"",Projetos!$K722/_xlfn.XLOOKUP(C$2,Técnicos!$A$2:$A$100,IF(Projetos!I722=1,Técnicos!$F$2:$F$100,IF(Projetos!I722=2,Técnicos!$H$2:$H$100,Técnicos!$J$2:$J$100)),,0,1))</f>
        <v/>
      </c>
      <c r="D723" s="15" t="str" cm="1">
        <f t="array" ref="D723">IF(OR($B723="",D$2=""),"",Projetos!$K722/_xlfn.XLOOKUP(D$2,Técnicos!$A$2:$A$100,IF(Projetos!J722=1,Técnicos!$F$2:$F$100,IF(Projetos!J722=2,Técnicos!$H$2:$H$100,Técnicos!$J$2:$J$100)),,0,1))</f>
        <v/>
      </c>
      <c r="E723" s="15" t="str" cm="1">
        <f t="array" ref="E723">IF(OR($B723="",E$2=""),"",Projetos!$K722/_xlfn.XLOOKUP(E$2,Técnicos!$A$2:$A$100,IF(Projetos!K722=1,Técnicos!$F$2:$F$100,IF(Projetos!K722=2,Técnicos!$H$2:$H$100,Técnicos!$J$2:$J$100)),,0,1))</f>
        <v/>
      </c>
      <c r="F723" s="15" t="str" cm="1">
        <f t="array" ref="F723">IF(OR($B723="",F$2=""),"",Projetos!$K722/_xlfn.XLOOKUP(F$2,Técnicos!$A$2:$A$100,IF(Projetos!L722=1,Técnicos!$F$2:$F$100,IF(Projetos!L722=2,Técnicos!$H$2:$H$100,Técnicos!$J$2:$J$100)),,0,1))</f>
        <v/>
      </c>
      <c r="G723" s="15" t="str" cm="1">
        <f t="array" ref="G723">IF(OR($B723="",G$2=""),"",Projetos!$K722/_xlfn.XLOOKUP(G$2,Técnicos!$A$2:$A$100,IF(Projetos!M722=1,Técnicos!$F$2:$F$100,IF(Projetos!M722=2,Técnicos!$H$2:$H$100,Técnicos!$J$2:$J$100)),,0,1))</f>
        <v/>
      </c>
      <c r="H723" s="15" t="str" cm="1">
        <f t="array" ref="H723">IF(OR($B723="",H$2=""),"",Projetos!$K722/_xlfn.XLOOKUP(H$2,Técnicos!$A$2:$A$100,IF(Projetos!N722=1,Técnicos!$F$2:$F$100,IF(Projetos!N722=2,Técnicos!$H$2:$H$100,Técnicos!$J$2:$J$100)),,0,1))</f>
        <v/>
      </c>
      <c r="I723" s="15" t="str" cm="1">
        <f t="array" ref="I723">IF(OR($B723="",I$2=""),"",Projetos!$K722/_xlfn.XLOOKUP(I$2,Técnicos!$A$2:$A$100,IF(Projetos!O722=1,Técnicos!$F$2:$F$100,IF(Projetos!O722=2,Técnicos!$H$2:$H$100,Técnicos!$J$2:$J$100)),,0,1))</f>
        <v/>
      </c>
      <c r="J723" s="15" t="str" cm="1">
        <f t="array" ref="J723">IF(OR($B723="",J$2=""),"",Projetos!$K722/_xlfn.XLOOKUP(J$2,Técnicos!$A$2:$A$100,IF(Projetos!P722=1,Técnicos!$F$2:$F$100,IF(Projetos!P722=2,Técnicos!$H$2:$H$100,Técnicos!$J$2:$J$100)),,0,1))</f>
        <v/>
      </c>
      <c r="K723" s="15" t="str" cm="1">
        <f t="array" ref="K723">IF(OR($B723="",K$2=""),"",Projetos!$K722/_xlfn.XLOOKUP(K$2,Técnicos!$A$2:$A$100,IF(Projetos!Q722=1,Técnicos!$F$2:$F$100,IF(Projetos!Q722=2,Técnicos!$H$2:$H$100,Técnicos!$J$2:$J$100)),,0,1))</f>
        <v/>
      </c>
      <c r="L723" s="15" t="str" cm="1">
        <f t="array" ref="L723">IF(OR($B723="",L$2=""),"",Projetos!$K722/_xlfn.XLOOKUP(L$2,Técnicos!$A$2:$A$100,IF(Projetos!R722=1,Técnicos!$F$2:$F$100,IF(Projetos!R722=2,Técnicos!$H$2:$H$100,Técnicos!$J$2:$J$100)),,0,1))</f>
        <v/>
      </c>
      <c r="M723" s="15" t="str" cm="1">
        <f t="array" ref="M723">IF(OR($B723="",M$2=""),"",Projetos!$K722/_xlfn.XLOOKUP(M$2,Técnicos!$A$2:$A$100,IF(Projetos!S722=1,Técnicos!$F$2:$F$100,IF(Projetos!S722=2,Técnicos!$H$2:$H$100,Técnicos!$J$2:$J$100)),,0,1))</f>
        <v/>
      </c>
      <c r="N723" s="15" t="str" cm="1">
        <f t="array" ref="N723">IF(OR($B723="",N$2=""),"",Projetos!$K722/_xlfn.XLOOKUP(N$2,Técnicos!$A$2:$A$100,IF(Projetos!T722=1,Técnicos!$F$2:$F$100,IF(Projetos!T722=2,Técnicos!$H$2:$H$100,Técnicos!$J$2:$J$100)),,0,1))</f>
        <v/>
      </c>
      <c r="O723" s="15" t="str" cm="1">
        <f t="array" ref="O723">IF(OR($B723="",O$2=""),"",Projetos!$K722/_xlfn.XLOOKUP(O$2,Técnicos!$A$2:$A$100,IF(Projetos!U722=1,Técnicos!$F$2:$F$100,IF(Projetos!U722=2,Técnicos!$H$2:$H$100,Técnicos!$J$2:$J$100)),,0,1))</f>
        <v/>
      </c>
      <c r="P723" s="15" t="str" cm="1">
        <f t="array" ref="P723">IF(OR($B723="",P$2=""),"",Projetos!$K722/_xlfn.XLOOKUP(P$2,Técnicos!$A$2:$A$100,IF(Projetos!V722=1,Técnicos!$F$2:$F$100,IF(Projetos!V722=2,Técnicos!$H$2:$H$100,Técnicos!$J$2:$J$100)),,0,1))</f>
        <v/>
      </c>
      <c r="Q723" s="15" t="str" cm="1">
        <f t="array" ref="Q723">IF(OR($B723="",Q$2=""),"",Projetos!$K722/_xlfn.XLOOKUP(Q$2,Técnicos!$A$2:$A$100,IF(Projetos!W722=1,Técnicos!$F$2:$F$100,IF(Projetos!W722=2,Técnicos!$H$2:$H$100,Técnicos!$J$2:$J$100)),,0,1))</f>
        <v/>
      </c>
      <c r="R723" s="15" t="str" cm="1">
        <f t="array" ref="R723">IF(OR($B723="",R$2=""),"",Projetos!$K722/_xlfn.XLOOKUP(R$2,Técnicos!$A$2:$A$100,IF(Projetos!X722=1,Técnicos!$F$2:$F$100,IF(Projetos!X722=2,Técnicos!$H$2:$H$100,Técnicos!$J$2:$J$100)),,0,1))</f>
        <v/>
      </c>
      <c r="S723" s="15" t="str" cm="1">
        <f t="array" ref="S723">IF(OR($B723="",S$2=""),"",Projetos!$K722/_xlfn.XLOOKUP(S$2,Técnicos!$A$2:$A$100,IF(Projetos!Y722=1,Técnicos!$F$2:$F$100,IF(Projetos!Y722=2,Técnicos!$H$2:$H$100,Técnicos!$J$2:$J$100)),,0,1))</f>
        <v/>
      </c>
      <c r="T723" s="15" t="str" cm="1">
        <f t="array" ref="T723">IF(OR($B723="",T$2=""),"",Projetos!$K722/_xlfn.XLOOKUP(T$2,Técnicos!$A$2:$A$100,IF(Projetos!Z722=1,Técnicos!$F$2:$F$100,IF(Projetos!Z722=2,Técnicos!$H$2:$H$100,Técnicos!$J$2:$J$100)),,0,1))</f>
        <v/>
      </c>
      <c r="U723" s="15" t="str" cm="1">
        <f t="array" ref="U723">IF(OR($B723="",U$2=""),"",Projetos!$K722/_xlfn.XLOOKUP(U$2,Técnicos!$A$2:$A$100,IF(Projetos!AA722=1,Técnicos!$F$2:$F$100,IF(Projetos!AA722=2,Técnicos!$H$2:$H$100,Técnicos!$J$2:$J$100)),,0,1))</f>
        <v/>
      </c>
      <c r="V723" s="15" t="str" cm="1">
        <f t="array" ref="V723">IF(OR($B723="",V$2=""),"",Projetos!$K722/_xlfn.XLOOKUP(V$2,Técnicos!$A$2:$A$100,IF(Projetos!AB722=1,Técnicos!$F$2:$F$100,IF(Projetos!AB722=2,Técnicos!$H$2:$H$100,Técnicos!$J$2:$J$100)),,0,1))</f>
        <v/>
      </c>
      <c r="W723" s="15" t="str" cm="1">
        <f t="array" ref="W723">IF(OR($B723="",W$2=""),"",Projetos!$K722/_xlfn.XLOOKUP(W$2,Técnicos!$A$2:$A$100,IF(Projetos!AC722=1,Técnicos!$F$2:$F$100,IF(Projetos!AC722=2,Técnicos!$H$2:$H$100,Técnicos!$J$2:$J$100)),,0,1))</f>
        <v/>
      </c>
      <c r="X723" s="15" t="str" cm="1">
        <f t="array" ref="X723">IF(OR($B723="",X$2=""),"",Projetos!$K722/_xlfn.XLOOKUP(X$2,Técnicos!$A$2:$A$100,IF(Projetos!AD722=1,Técnicos!$F$2:$F$100,IF(Projetos!AD722=2,Técnicos!$H$2:$H$100,Técnicos!$J$2:$J$100)),,0,1))</f>
        <v/>
      </c>
      <c r="Y723" s="15" t="str" cm="1">
        <f t="array" ref="Y723">IF(OR($B723="",Y$2=""),"",Projetos!$K722/_xlfn.XLOOKUP(Y$2,Técnicos!$A$2:$A$100,IF(Projetos!AE722=1,Técnicos!$F$2:$F$100,IF(Projetos!AE722=2,Técnicos!$H$2:$H$100,Técnicos!$J$2:$J$100)),,0,1))</f>
        <v/>
      </c>
      <c r="Z723" s="15" t="str" cm="1">
        <f t="array" ref="Z723">IF(OR($B723="",Z$2=""),"",Projetos!$K722/_xlfn.XLOOKUP(Z$2,Técnicos!$A$2:$A$100,IF(Projetos!AF722=1,Técnicos!$F$2:$F$100,IF(Projetos!AF722=2,Técnicos!$H$2:$H$100,Técnicos!$J$2:$J$100)),,0,1))</f>
        <v/>
      </c>
      <c r="AA723" s="15" t="str" cm="1">
        <f t="array" ref="AA723">IF(OR($B723="",AA$2=""),"",Projetos!$K722/_xlfn.XLOOKUP(AA$2,Técnicos!$A$2:$A$100,IF(Projetos!AG722=1,Técnicos!$F$2:$F$100,IF(Projetos!AG722=2,Técnicos!$H$2:$H$100,Técnicos!$J$2:$J$100)),,0,1))</f>
        <v/>
      </c>
      <c r="AB723" s="15" t="str" cm="1">
        <f t="array" ref="AB723">IF(OR($B723="",AB$2=""),"",Projetos!$K722/_xlfn.XLOOKUP(AB$2,Técnicos!$A$2:$A$100,IF(Projetos!AH722=1,Técnicos!$F$2:$F$100,IF(Projetos!AH722=2,Técnicos!$H$2:$H$100,Técnicos!$J$2:$J$100)),,0,1))</f>
        <v/>
      </c>
      <c r="AC723" s="15" t="str" cm="1">
        <f t="array" ref="AC723">IF(OR($B723="",AC$2=""),"",Projetos!$K722/_xlfn.XLOOKUP(AC$2,Técnicos!$A$2:$A$100,IF(Projetos!AI722=1,Técnicos!$F$2:$F$100,IF(Projetos!AI722=2,Técnicos!$H$2:$H$100,Técnicos!$J$2:$J$100)),,0,1))</f>
        <v/>
      </c>
      <c r="AD723" s="15" t="str" cm="1">
        <f t="array" ref="AD723">IF(OR($B723="",AD$2=""),"",Projetos!$K722/_xlfn.XLOOKUP(AD$2,Técnicos!$A$2:$A$100,IF(Projetos!AJ722=1,Técnicos!$F$2:$F$100,IF(Projetos!AJ722=2,Técnicos!$H$2:$H$100,Técnicos!$J$2:$J$100)),,0,1))</f>
        <v/>
      </c>
      <c r="AE723" s="15" t="str" cm="1">
        <f t="array" ref="AE723">IF(OR($B723="",AE$2=""),"",Projetos!$K722/_xlfn.XLOOKUP(AE$2,Técnicos!$A$2:$A$100,IF(Projetos!AK722=1,Técnicos!$F$2:$F$100,IF(Projetos!AK722=2,Técnicos!$H$2:$H$100,Técnicos!$J$2:$J$100)),,0,1))</f>
        <v/>
      </c>
      <c r="AF723" s="15" t="str" cm="1">
        <f t="array" ref="AF723">IF(OR($B723="",AF$2=""),"",Projetos!$K722/_xlfn.XLOOKUP(AF$2,Técnicos!$A$2:$A$100,IF(Projetos!AL722=1,Técnicos!$F$2:$F$100,IF(Projetos!AL722=2,Técnicos!$H$2:$H$100,Técnicos!$J$2:$J$100)),,0,1))</f>
        <v/>
      </c>
      <c r="AG723" s="15" t="str" cm="1">
        <f t="array" ref="AG723">IF(OR($B723="",AG$2=""),"",Projetos!$K722/_xlfn.XLOOKUP(AG$2,Técnicos!$A$2:$A$100,IF(Projetos!AM722=1,Técnicos!$F$2:$F$100,IF(Projetos!AM722=2,Técnicos!$H$2:$H$100,Técnicos!$J$2:$J$100)),,0,1))</f>
        <v/>
      </c>
      <c r="AH723" s="15" t="str" cm="1">
        <f t="array" ref="AH723">IF(OR($B723="",AH$2=""),"",Projetos!$K722/_xlfn.XLOOKUP(AH$2,Técnicos!$A$2:$A$100,IF(Projetos!AN722=1,Técnicos!$F$2:$F$100,IF(Projetos!AN722=2,Técnicos!$H$2:$H$100,Técnicos!$J$2:$J$100)),,0,1))</f>
        <v/>
      </c>
      <c r="AI723" s="15" t="str" cm="1">
        <f t="array" ref="AI723">IF(OR($B723="",AI$2=""),"",Projetos!$K722/_xlfn.XLOOKUP(AI$2,Técnicos!$A$2:$A$100,IF(Projetos!AO722=1,Técnicos!$F$2:$F$100,IF(Projetos!AO722=2,Técnicos!$H$2:$H$100,Técnicos!$J$2:$J$100)),,0,1))</f>
        <v/>
      </c>
      <c r="AJ723" s="15" t="str" cm="1">
        <f t="array" ref="AJ723">IF(OR($B723="",AJ$2=""),"",Projetos!$K722/_xlfn.XLOOKUP(AJ$2,Técnicos!$A$2:$A$100,IF(Projetos!AP722=1,Técnicos!$F$2:$F$100,IF(Projetos!AP722=2,Técnicos!$H$2:$H$100,Técnicos!$J$2:$J$100)),,0,1))</f>
        <v/>
      </c>
      <c r="AK723" s="15" t="str" cm="1">
        <f t="array" ref="AK723">IF(OR($B723="",AK$2=""),"",Projetos!$K722/_xlfn.XLOOKUP(AK$2,Técnicos!$A$2:$A$100,IF(Projetos!AQ722=1,Técnicos!$F$2:$F$100,IF(Projetos!AQ722=2,Técnicos!$H$2:$H$100,Técnicos!$J$2:$J$100)),,0,1))</f>
        <v/>
      </c>
    </row>
    <row r="724" spans="3:37" x14ac:dyDescent="0.3">
      <c r="C724" s="15" t="str" cm="1">
        <f t="array" ref="C724">IF(OR($B724="",C$2=""),"",Projetos!$K723/_xlfn.XLOOKUP(C$2,Técnicos!$A$2:$A$100,IF(Projetos!I723=1,Técnicos!$F$2:$F$100,IF(Projetos!I723=2,Técnicos!$H$2:$H$100,Técnicos!$J$2:$J$100)),,0,1))</f>
        <v/>
      </c>
      <c r="D724" s="15" t="str" cm="1">
        <f t="array" ref="D724">IF(OR($B724="",D$2=""),"",Projetos!$K723/_xlfn.XLOOKUP(D$2,Técnicos!$A$2:$A$100,IF(Projetos!J723=1,Técnicos!$F$2:$F$100,IF(Projetos!J723=2,Técnicos!$H$2:$H$100,Técnicos!$J$2:$J$100)),,0,1))</f>
        <v/>
      </c>
      <c r="E724" s="15" t="str" cm="1">
        <f t="array" ref="E724">IF(OR($B724="",E$2=""),"",Projetos!$K723/_xlfn.XLOOKUP(E$2,Técnicos!$A$2:$A$100,IF(Projetos!K723=1,Técnicos!$F$2:$F$100,IF(Projetos!K723=2,Técnicos!$H$2:$H$100,Técnicos!$J$2:$J$100)),,0,1))</f>
        <v/>
      </c>
      <c r="F724" s="15" t="str" cm="1">
        <f t="array" ref="F724">IF(OR($B724="",F$2=""),"",Projetos!$K723/_xlfn.XLOOKUP(F$2,Técnicos!$A$2:$A$100,IF(Projetos!L723=1,Técnicos!$F$2:$F$100,IF(Projetos!L723=2,Técnicos!$H$2:$H$100,Técnicos!$J$2:$J$100)),,0,1))</f>
        <v/>
      </c>
      <c r="G724" s="15" t="str" cm="1">
        <f t="array" ref="G724">IF(OR($B724="",G$2=""),"",Projetos!$K723/_xlfn.XLOOKUP(G$2,Técnicos!$A$2:$A$100,IF(Projetos!M723=1,Técnicos!$F$2:$F$100,IF(Projetos!M723=2,Técnicos!$H$2:$H$100,Técnicos!$J$2:$J$100)),,0,1))</f>
        <v/>
      </c>
      <c r="H724" s="15" t="str" cm="1">
        <f t="array" ref="H724">IF(OR($B724="",H$2=""),"",Projetos!$K723/_xlfn.XLOOKUP(H$2,Técnicos!$A$2:$A$100,IF(Projetos!N723=1,Técnicos!$F$2:$F$100,IF(Projetos!N723=2,Técnicos!$H$2:$H$100,Técnicos!$J$2:$J$100)),,0,1))</f>
        <v/>
      </c>
      <c r="I724" s="15" t="str" cm="1">
        <f t="array" ref="I724">IF(OR($B724="",I$2=""),"",Projetos!$K723/_xlfn.XLOOKUP(I$2,Técnicos!$A$2:$A$100,IF(Projetos!O723=1,Técnicos!$F$2:$F$100,IF(Projetos!O723=2,Técnicos!$H$2:$H$100,Técnicos!$J$2:$J$100)),,0,1))</f>
        <v/>
      </c>
      <c r="J724" s="15" t="str" cm="1">
        <f t="array" ref="J724">IF(OR($B724="",J$2=""),"",Projetos!$K723/_xlfn.XLOOKUP(J$2,Técnicos!$A$2:$A$100,IF(Projetos!P723=1,Técnicos!$F$2:$F$100,IF(Projetos!P723=2,Técnicos!$H$2:$H$100,Técnicos!$J$2:$J$100)),,0,1))</f>
        <v/>
      </c>
      <c r="K724" s="15" t="str" cm="1">
        <f t="array" ref="K724">IF(OR($B724="",K$2=""),"",Projetos!$K723/_xlfn.XLOOKUP(K$2,Técnicos!$A$2:$A$100,IF(Projetos!Q723=1,Técnicos!$F$2:$F$100,IF(Projetos!Q723=2,Técnicos!$H$2:$H$100,Técnicos!$J$2:$J$100)),,0,1))</f>
        <v/>
      </c>
      <c r="L724" s="15" t="str" cm="1">
        <f t="array" ref="L724">IF(OR($B724="",L$2=""),"",Projetos!$K723/_xlfn.XLOOKUP(L$2,Técnicos!$A$2:$A$100,IF(Projetos!R723=1,Técnicos!$F$2:$F$100,IF(Projetos!R723=2,Técnicos!$H$2:$H$100,Técnicos!$J$2:$J$100)),,0,1))</f>
        <v/>
      </c>
      <c r="M724" s="15" t="str" cm="1">
        <f t="array" ref="M724">IF(OR($B724="",M$2=""),"",Projetos!$K723/_xlfn.XLOOKUP(M$2,Técnicos!$A$2:$A$100,IF(Projetos!S723=1,Técnicos!$F$2:$F$100,IF(Projetos!S723=2,Técnicos!$H$2:$H$100,Técnicos!$J$2:$J$100)),,0,1))</f>
        <v/>
      </c>
      <c r="N724" s="15" t="str" cm="1">
        <f t="array" ref="N724">IF(OR($B724="",N$2=""),"",Projetos!$K723/_xlfn.XLOOKUP(N$2,Técnicos!$A$2:$A$100,IF(Projetos!T723=1,Técnicos!$F$2:$F$100,IF(Projetos!T723=2,Técnicos!$H$2:$H$100,Técnicos!$J$2:$J$100)),,0,1))</f>
        <v/>
      </c>
      <c r="O724" s="15" t="str" cm="1">
        <f t="array" ref="O724">IF(OR($B724="",O$2=""),"",Projetos!$K723/_xlfn.XLOOKUP(O$2,Técnicos!$A$2:$A$100,IF(Projetos!U723=1,Técnicos!$F$2:$F$100,IF(Projetos!U723=2,Técnicos!$H$2:$H$100,Técnicos!$J$2:$J$100)),,0,1))</f>
        <v/>
      </c>
      <c r="P724" s="15" t="str" cm="1">
        <f t="array" ref="P724">IF(OR($B724="",P$2=""),"",Projetos!$K723/_xlfn.XLOOKUP(P$2,Técnicos!$A$2:$A$100,IF(Projetos!V723=1,Técnicos!$F$2:$F$100,IF(Projetos!V723=2,Técnicos!$H$2:$H$100,Técnicos!$J$2:$J$100)),,0,1))</f>
        <v/>
      </c>
      <c r="Q724" s="15" t="str" cm="1">
        <f t="array" ref="Q724">IF(OR($B724="",Q$2=""),"",Projetos!$K723/_xlfn.XLOOKUP(Q$2,Técnicos!$A$2:$A$100,IF(Projetos!W723=1,Técnicos!$F$2:$F$100,IF(Projetos!W723=2,Técnicos!$H$2:$H$100,Técnicos!$J$2:$J$100)),,0,1))</f>
        <v/>
      </c>
      <c r="R724" s="15" t="str" cm="1">
        <f t="array" ref="R724">IF(OR($B724="",R$2=""),"",Projetos!$K723/_xlfn.XLOOKUP(R$2,Técnicos!$A$2:$A$100,IF(Projetos!X723=1,Técnicos!$F$2:$F$100,IF(Projetos!X723=2,Técnicos!$H$2:$H$100,Técnicos!$J$2:$J$100)),,0,1))</f>
        <v/>
      </c>
      <c r="S724" s="15" t="str" cm="1">
        <f t="array" ref="S724">IF(OR($B724="",S$2=""),"",Projetos!$K723/_xlfn.XLOOKUP(S$2,Técnicos!$A$2:$A$100,IF(Projetos!Y723=1,Técnicos!$F$2:$F$100,IF(Projetos!Y723=2,Técnicos!$H$2:$H$100,Técnicos!$J$2:$J$100)),,0,1))</f>
        <v/>
      </c>
      <c r="T724" s="15" t="str" cm="1">
        <f t="array" ref="T724">IF(OR($B724="",T$2=""),"",Projetos!$K723/_xlfn.XLOOKUP(T$2,Técnicos!$A$2:$A$100,IF(Projetos!Z723=1,Técnicos!$F$2:$F$100,IF(Projetos!Z723=2,Técnicos!$H$2:$H$100,Técnicos!$J$2:$J$100)),,0,1))</f>
        <v/>
      </c>
      <c r="U724" s="15" t="str" cm="1">
        <f t="array" ref="U724">IF(OR($B724="",U$2=""),"",Projetos!$K723/_xlfn.XLOOKUP(U$2,Técnicos!$A$2:$A$100,IF(Projetos!AA723=1,Técnicos!$F$2:$F$100,IF(Projetos!AA723=2,Técnicos!$H$2:$H$100,Técnicos!$J$2:$J$100)),,0,1))</f>
        <v/>
      </c>
      <c r="V724" s="15" t="str" cm="1">
        <f t="array" ref="V724">IF(OR($B724="",V$2=""),"",Projetos!$K723/_xlfn.XLOOKUP(V$2,Técnicos!$A$2:$A$100,IF(Projetos!AB723=1,Técnicos!$F$2:$F$100,IF(Projetos!AB723=2,Técnicos!$H$2:$H$100,Técnicos!$J$2:$J$100)),,0,1))</f>
        <v/>
      </c>
      <c r="W724" s="15" t="str" cm="1">
        <f t="array" ref="W724">IF(OR($B724="",W$2=""),"",Projetos!$K723/_xlfn.XLOOKUP(W$2,Técnicos!$A$2:$A$100,IF(Projetos!AC723=1,Técnicos!$F$2:$F$100,IF(Projetos!AC723=2,Técnicos!$H$2:$H$100,Técnicos!$J$2:$J$100)),,0,1))</f>
        <v/>
      </c>
      <c r="X724" s="15" t="str" cm="1">
        <f t="array" ref="X724">IF(OR($B724="",X$2=""),"",Projetos!$K723/_xlfn.XLOOKUP(X$2,Técnicos!$A$2:$A$100,IF(Projetos!AD723=1,Técnicos!$F$2:$F$100,IF(Projetos!AD723=2,Técnicos!$H$2:$H$100,Técnicos!$J$2:$J$100)),,0,1))</f>
        <v/>
      </c>
      <c r="Y724" s="15" t="str" cm="1">
        <f t="array" ref="Y724">IF(OR($B724="",Y$2=""),"",Projetos!$K723/_xlfn.XLOOKUP(Y$2,Técnicos!$A$2:$A$100,IF(Projetos!AE723=1,Técnicos!$F$2:$F$100,IF(Projetos!AE723=2,Técnicos!$H$2:$H$100,Técnicos!$J$2:$J$100)),,0,1))</f>
        <v/>
      </c>
      <c r="Z724" s="15" t="str" cm="1">
        <f t="array" ref="Z724">IF(OR($B724="",Z$2=""),"",Projetos!$K723/_xlfn.XLOOKUP(Z$2,Técnicos!$A$2:$A$100,IF(Projetos!AF723=1,Técnicos!$F$2:$F$100,IF(Projetos!AF723=2,Técnicos!$H$2:$H$100,Técnicos!$J$2:$J$100)),,0,1))</f>
        <v/>
      </c>
      <c r="AA724" s="15" t="str" cm="1">
        <f t="array" ref="AA724">IF(OR($B724="",AA$2=""),"",Projetos!$K723/_xlfn.XLOOKUP(AA$2,Técnicos!$A$2:$A$100,IF(Projetos!AG723=1,Técnicos!$F$2:$F$100,IF(Projetos!AG723=2,Técnicos!$H$2:$H$100,Técnicos!$J$2:$J$100)),,0,1))</f>
        <v/>
      </c>
      <c r="AB724" s="15" t="str" cm="1">
        <f t="array" ref="AB724">IF(OR($B724="",AB$2=""),"",Projetos!$K723/_xlfn.XLOOKUP(AB$2,Técnicos!$A$2:$A$100,IF(Projetos!AH723=1,Técnicos!$F$2:$F$100,IF(Projetos!AH723=2,Técnicos!$H$2:$H$100,Técnicos!$J$2:$J$100)),,0,1))</f>
        <v/>
      </c>
      <c r="AC724" s="15" t="str" cm="1">
        <f t="array" ref="AC724">IF(OR($B724="",AC$2=""),"",Projetos!$K723/_xlfn.XLOOKUP(AC$2,Técnicos!$A$2:$A$100,IF(Projetos!AI723=1,Técnicos!$F$2:$F$100,IF(Projetos!AI723=2,Técnicos!$H$2:$H$100,Técnicos!$J$2:$J$100)),,0,1))</f>
        <v/>
      </c>
      <c r="AD724" s="15" t="str" cm="1">
        <f t="array" ref="AD724">IF(OR($B724="",AD$2=""),"",Projetos!$K723/_xlfn.XLOOKUP(AD$2,Técnicos!$A$2:$A$100,IF(Projetos!AJ723=1,Técnicos!$F$2:$F$100,IF(Projetos!AJ723=2,Técnicos!$H$2:$H$100,Técnicos!$J$2:$J$100)),,0,1))</f>
        <v/>
      </c>
      <c r="AE724" s="15" t="str" cm="1">
        <f t="array" ref="AE724">IF(OR($B724="",AE$2=""),"",Projetos!$K723/_xlfn.XLOOKUP(AE$2,Técnicos!$A$2:$A$100,IF(Projetos!AK723=1,Técnicos!$F$2:$F$100,IF(Projetos!AK723=2,Técnicos!$H$2:$H$100,Técnicos!$J$2:$J$100)),,0,1))</f>
        <v/>
      </c>
      <c r="AF724" s="15" t="str" cm="1">
        <f t="array" ref="AF724">IF(OR($B724="",AF$2=""),"",Projetos!$K723/_xlfn.XLOOKUP(AF$2,Técnicos!$A$2:$A$100,IF(Projetos!AL723=1,Técnicos!$F$2:$F$100,IF(Projetos!AL723=2,Técnicos!$H$2:$H$100,Técnicos!$J$2:$J$100)),,0,1))</f>
        <v/>
      </c>
      <c r="AG724" s="15" t="str" cm="1">
        <f t="array" ref="AG724">IF(OR($B724="",AG$2=""),"",Projetos!$K723/_xlfn.XLOOKUP(AG$2,Técnicos!$A$2:$A$100,IF(Projetos!AM723=1,Técnicos!$F$2:$F$100,IF(Projetos!AM723=2,Técnicos!$H$2:$H$100,Técnicos!$J$2:$J$100)),,0,1))</f>
        <v/>
      </c>
      <c r="AH724" s="15" t="str" cm="1">
        <f t="array" ref="AH724">IF(OR($B724="",AH$2=""),"",Projetos!$K723/_xlfn.XLOOKUP(AH$2,Técnicos!$A$2:$A$100,IF(Projetos!AN723=1,Técnicos!$F$2:$F$100,IF(Projetos!AN723=2,Técnicos!$H$2:$H$100,Técnicos!$J$2:$J$100)),,0,1))</f>
        <v/>
      </c>
      <c r="AI724" s="15" t="str" cm="1">
        <f t="array" ref="AI724">IF(OR($B724="",AI$2=""),"",Projetos!$K723/_xlfn.XLOOKUP(AI$2,Técnicos!$A$2:$A$100,IF(Projetos!AO723=1,Técnicos!$F$2:$F$100,IF(Projetos!AO723=2,Técnicos!$H$2:$H$100,Técnicos!$J$2:$J$100)),,0,1))</f>
        <v/>
      </c>
      <c r="AJ724" s="15" t="str" cm="1">
        <f t="array" ref="AJ724">IF(OR($B724="",AJ$2=""),"",Projetos!$K723/_xlfn.XLOOKUP(AJ$2,Técnicos!$A$2:$A$100,IF(Projetos!AP723=1,Técnicos!$F$2:$F$100,IF(Projetos!AP723=2,Técnicos!$H$2:$H$100,Técnicos!$J$2:$J$100)),,0,1))</f>
        <v/>
      </c>
      <c r="AK724" s="15" t="str" cm="1">
        <f t="array" ref="AK724">IF(OR($B724="",AK$2=""),"",Projetos!$K723/_xlfn.XLOOKUP(AK$2,Técnicos!$A$2:$A$100,IF(Projetos!AQ723=1,Técnicos!$F$2:$F$100,IF(Projetos!AQ723=2,Técnicos!$H$2:$H$100,Técnicos!$J$2:$J$100)),,0,1))</f>
        <v/>
      </c>
    </row>
    <row r="725" spans="3:37" x14ac:dyDescent="0.3">
      <c r="C725" s="15" t="str" cm="1">
        <f t="array" ref="C725">IF(OR($B725="",C$2=""),"",Projetos!$K724/_xlfn.XLOOKUP(C$2,Técnicos!$A$2:$A$100,IF(Projetos!I724=1,Técnicos!$F$2:$F$100,IF(Projetos!I724=2,Técnicos!$H$2:$H$100,Técnicos!$J$2:$J$100)),,0,1))</f>
        <v/>
      </c>
      <c r="D725" s="15" t="str" cm="1">
        <f t="array" ref="D725">IF(OR($B725="",D$2=""),"",Projetos!$K724/_xlfn.XLOOKUP(D$2,Técnicos!$A$2:$A$100,IF(Projetos!J724=1,Técnicos!$F$2:$F$100,IF(Projetos!J724=2,Técnicos!$H$2:$H$100,Técnicos!$J$2:$J$100)),,0,1))</f>
        <v/>
      </c>
      <c r="E725" s="15" t="str" cm="1">
        <f t="array" ref="E725">IF(OR($B725="",E$2=""),"",Projetos!$K724/_xlfn.XLOOKUP(E$2,Técnicos!$A$2:$A$100,IF(Projetos!K724=1,Técnicos!$F$2:$F$100,IF(Projetos!K724=2,Técnicos!$H$2:$H$100,Técnicos!$J$2:$J$100)),,0,1))</f>
        <v/>
      </c>
      <c r="F725" s="15" t="str" cm="1">
        <f t="array" ref="F725">IF(OR($B725="",F$2=""),"",Projetos!$K724/_xlfn.XLOOKUP(F$2,Técnicos!$A$2:$A$100,IF(Projetos!L724=1,Técnicos!$F$2:$F$100,IF(Projetos!L724=2,Técnicos!$H$2:$H$100,Técnicos!$J$2:$J$100)),,0,1))</f>
        <v/>
      </c>
      <c r="G725" s="15" t="str" cm="1">
        <f t="array" ref="G725">IF(OR($B725="",G$2=""),"",Projetos!$K724/_xlfn.XLOOKUP(G$2,Técnicos!$A$2:$A$100,IF(Projetos!M724=1,Técnicos!$F$2:$F$100,IF(Projetos!M724=2,Técnicos!$H$2:$H$100,Técnicos!$J$2:$J$100)),,0,1))</f>
        <v/>
      </c>
      <c r="H725" s="15" t="str" cm="1">
        <f t="array" ref="H725">IF(OR($B725="",H$2=""),"",Projetos!$K724/_xlfn.XLOOKUP(H$2,Técnicos!$A$2:$A$100,IF(Projetos!N724=1,Técnicos!$F$2:$F$100,IF(Projetos!N724=2,Técnicos!$H$2:$H$100,Técnicos!$J$2:$J$100)),,0,1))</f>
        <v/>
      </c>
      <c r="I725" s="15" t="str" cm="1">
        <f t="array" ref="I725">IF(OR($B725="",I$2=""),"",Projetos!$K724/_xlfn.XLOOKUP(I$2,Técnicos!$A$2:$A$100,IF(Projetos!O724=1,Técnicos!$F$2:$F$100,IF(Projetos!O724=2,Técnicos!$H$2:$H$100,Técnicos!$J$2:$J$100)),,0,1))</f>
        <v/>
      </c>
      <c r="J725" s="15" t="str" cm="1">
        <f t="array" ref="J725">IF(OR($B725="",J$2=""),"",Projetos!$K724/_xlfn.XLOOKUP(J$2,Técnicos!$A$2:$A$100,IF(Projetos!P724=1,Técnicos!$F$2:$F$100,IF(Projetos!P724=2,Técnicos!$H$2:$H$100,Técnicos!$J$2:$J$100)),,0,1))</f>
        <v/>
      </c>
      <c r="K725" s="15" t="str" cm="1">
        <f t="array" ref="K725">IF(OR($B725="",K$2=""),"",Projetos!$K724/_xlfn.XLOOKUP(K$2,Técnicos!$A$2:$A$100,IF(Projetos!Q724=1,Técnicos!$F$2:$F$100,IF(Projetos!Q724=2,Técnicos!$H$2:$H$100,Técnicos!$J$2:$J$100)),,0,1))</f>
        <v/>
      </c>
      <c r="L725" s="15" t="str" cm="1">
        <f t="array" ref="L725">IF(OR($B725="",L$2=""),"",Projetos!$K724/_xlfn.XLOOKUP(L$2,Técnicos!$A$2:$A$100,IF(Projetos!R724=1,Técnicos!$F$2:$F$100,IF(Projetos!R724=2,Técnicos!$H$2:$H$100,Técnicos!$J$2:$J$100)),,0,1))</f>
        <v/>
      </c>
      <c r="M725" s="15" t="str" cm="1">
        <f t="array" ref="M725">IF(OR($B725="",M$2=""),"",Projetos!$K724/_xlfn.XLOOKUP(M$2,Técnicos!$A$2:$A$100,IF(Projetos!S724=1,Técnicos!$F$2:$F$100,IF(Projetos!S724=2,Técnicos!$H$2:$H$100,Técnicos!$J$2:$J$100)),,0,1))</f>
        <v/>
      </c>
      <c r="N725" s="15" t="str" cm="1">
        <f t="array" ref="N725">IF(OR($B725="",N$2=""),"",Projetos!$K724/_xlfn.XLOOKUP(N$2,Técnicos!$A$2:$A$100,IF(Projetos!T724=1,Técnicos!$F$2:$F$100,IF(Projetos!T724=2,Técnicos!$H$2:$H$100,Técnicos!$J$2:$J$100)),,0,1))</f>
        <v/>
      </c>
      <c r="O725" s="15" t="str" cm="1">
        <f t="array" ref="O725">IF(OR($B725="",O$2=""),"",Projetos!$K724/_xlfn.XLOOKUP(O$2,Técnicos!$A$2:$A$100,IF(Projetos!U724=1,Técnicos!$F$2:$F$100,IF(Projetos!U724=2,Técnicos!$H$2:$H$100,Técnicos!$J$2:$J$100)),,0,1))</f>
        <v/>
      </c>
      <c r="P725" s="15" t="str" cm="1">
        <f t="array" ref="P725">IF(OR($B725="",P$2=""),"",Projetos!$K724/_xlfn.XLOOKUP(P$2,Técnicos!$A$2:$A$100,IF(Projetos!V724=1,Técnicos!$F$2:$F$100,IF(Projetos!V724=2,Técnicos!$H$2:$H$100,Técnicos!$J$2:$J$100)),,0,1))</f>
        <v/>
      </c>
      <c r="Q725" s="15" t="str" cm="1">
        <f t="array" ref="Q725">IF(OR($B725="",Q$2=""),"",Projetos!$K724/_xlfn.XLOOKUP(Q$2,Técnicos!$A$2:$A$100,IF(Projetos!W724=1,Técnicos!$F$2:$F$100,IF(Projetos!W724=2,Técnicos!$H$2:$H$100,Técnicos!$J$2:$J$100)),,0,1))</f>
        <v/>
      </c>
      <c r="R725" s="15" t="str" cm="1">
        <f t="array" ref="R725">IF(OR($B725="",R$2=""),"",Projetos!$K724/_xlfn.XLOOKUP(R$2,Técnicos!$A$2:$A$100,IF(Projetos!X724=1,Técnicos!$F$2:$F$100,IF(Projetos!X724=2,Técnicos!$H$2:$H$100,Técnicos!$J$2:$J$100)),,0,1))</f>
        <v/>
      </c>
      <c r="S725" s="15" t="str" cm="1">
        <f t="array" ref="S725">IF(OR($B725="",S$2=""),"",Projetos!$K724/_xlfn.XLOOKUP(S$2,Técnicos!$A$2:$A$100,IF(Projetos!Y724=1,Técnicos!$F$2:$F$100,IF(Projetos!Y724=2,Técnicos!$H$2:$H$100,Técnicos!$J$2:$J$100)),,0,1))</f>
        <v/>
      </c>
      <c r="T725" s="15" t="str" cm="1">
        <f t="array" ref="T725">IF(OR($B725="",T$2=""),"",Projetos!$K724/_xlfn.XLOOKUP(T$2,Técnicos!$A$2:$A$100,IF(Projetos!Z724=1,Técnicos!$F$2:$F$100,IF(Projetos!Z724=2,Técnicos!$H$2:$H$100,Técnicos!$J$2:$J$100)),,0,1))</f>
        <v/>
      </c>
      <c r="U725" s="15" t="str" cm="1">
        <f t="array" ref="U725">IF(OR($B725="",U$2=""),"",Projetos!$K724/_xlfn.XLOOKUP(U$2,Técnicos!$A$2:$A$100,IF(Projetos!AA724=1,Técnicos!$F$2:$F$100,IF(Projetos!AA724=2,Técnicos!$H$2:$H$100,Técnicos!$J$2:$J$100)),,0,1))</f>
        <v/>
      </c>
      <c r="V725" s="15" t="str" cm="1">
        <f t="array" ref="V725">IF(OR($B725="",V$2=""),"",Projetos!$K724/_xlfn.XLOOKUP(V$2,Técnicos!$A$2:$A$100,IF(Projetos!AB724=1,Técnicos!$F$2:$F$100,IF(Projetos!AB724=2,Técnicos!$H$2:$H$100,Técnicos!$J$2:$J$100)),,0,1))</f>
        <v/>
      </c>
      <c r="W725" s="15" t="str" cm="1">
        <f t="array" ref="W725">IF(OR($B725="",W$2=""),"",Projetos!$K724/_xlfn.XLOOKUP(W$2,Técnicos!$A$2:$A$100,IF(Projetos!AC724=1,Técnicos!$F$2:$F$100,IF(Projetos!AC724=2,Técnicos!$H$2:$H$100,Técnicos!$J$2:$J$100)),,0,1))</f>
        <v/>
      </c>
      <c r="X725" s="15" t="str" cm="1">
        <f t="array" ref="X725">IF(OR($B725="",X$2=""),"",Projetos!$K724/_xlfn.XLOOKUP(X$2,Técnicos!$A$2:$A$100,IF(Projetos!AD724=1,Técnicos!$F$2:$F$100,IF(Projetos!AD724=2,Técnicos!$H$2:$H$100,Técnicos!$J$2:$J$100)),,0,1))</f>
        <v/>
      </c>
      <c r="Y725" s="15" t="str" cm="1">
        <f t="array" ref="Y725">IF(OR($B725="",Y$2=""),"",Projetos!$K724/_xlfn.XLOOKUP(Y$2,Técnicos!$A$2:$A$100,IF(Projetos!AE724=1,Técnicos!$F$2:$F$100,IF(Projetos!AE724=2,Técnicos!$H$2:$H$100,Técnicos!$J$2:$J$100)),,0,1))</f>
        <v/>
      </c>
      <c r="Z725" s="15" t="str" cm="1">
        <f t="array" ref="Z725">IF(OR($B725="",Z$2=""),"",Projetos!$K724/_xlfn.XLOOKUP(Z$2,Técnicos!$A$2:$A$100,IF(Projetos!AF724=1,Técnicos!$F$2:$F$100,IF(Projetos!AF724=2,Técnicos!$H$2:$H$100,Técnicos!$J$2:$J$100)),,0,1))</f>
        <v/>
      </c>
      <c r="AA725" s="15" t="str" cm="1">
        <f t="array" ref="AA725">IF(OR($B725="",AA$2=""),"",Projetos!$K724/_xlfn.XLOOKUP(AA$2,Técnicos!$A$2:$A$100,IF(Projetos!AG724=1,Técnicos!$F$2:$F$100,IF(Projetos!AG724=2,Técnicos!$H$2:$H$100,Técnicos!$J$2:$J$100)),,0,1))</f>
        <v/>
      </c>
      <c r="AB725" s="15" t="str" cm="1">
        <f t="array" ref="AB725">IF(OR($B725="",AB$2=""),"",Projetos!$K724/_xlfn.XLOOKUP(AB$2,Técnicos!$A$2:$A$100,IF(Projetos!AH724=1,Técnicos!$F$2:$F$100,IF(Projetos!AH724=2,Técnicos!$H$2:$H$100,Técnicos!$J$2:$J$100)),,0,1))</f>
        <v/>
      </c>
      <c r="AC725" s="15" t="str" cm="1">
        <f t="array" ref="AC725">IF(OR($B725="",AC$2=""),"",Projetos!$K724/_xlfn.XLOOKUP(AC$2,Técnicos!$A$2:$A$100,IF(Projetos!AI724=1,Técnicos!$F$2:$F$100,IF(Projetos!AI724=2,Técnicos!$H$2:$H$100,Técnicos!$J$2:$J$100)),,0,1))</f>
        <v/>
      </c>
      <c r="AD725" s="15" t="str" cm="1">
        <f t="array" ref="AD725">IF(OR($B725="",AD$2=""),"",Projetos!$K724/_xlfn.XLOOKUP(AD$2,Técnicos!$A$2:$A$100,IF(Projetos!AJ724=1,Técnicos!$F$2:$F$100,IF(Projetos!AJ724=2,Técnicos!$H$2:$H$100,Técnicos!$J$2:$J$100)),,0,1))</f>
        <v/>
      </c>
      <c r="AE725" s="15" t="str" cm="1">
        <f t="array" ref="AE725">IF(OR($B725="",AE$2=""),"",Projetos!$K724/_xlfn.XLOOKUP(AE$2,Técnicos!$A$2:$A$100,IF(Projetos!AK724=1,Técnicos!$F$2:$F$100,IF(Projetos!AK724=2,Técnicos!$H$2:$H$100,Técnicos!$J$2:$J$100)),,0,1))</f>
        <v/>
      </c>
      <c r="AF725" s="15" t="str" cm="1">
        <f t="array" ref="AF725">IF(OR($B725="",AF$2=""),"",Projetos!$K724/_xlfn.XLOOKUP(AF$2,Técnicos!$A$2:$A$100,IF(Projetos!AL724=1,Técnicos!$F$2:$F$100,IF(Projetos!AL724=2,Técnicos!$H$2:$H$100,Técnicos!$J$2:$J$100)),,0,1))</f>
        <v/>
      </c>
      <c r="AG725" s="15" t="str" cm="1">
        <f t="array" ref="AG725">IF(OR($B725="",AG$2=""),"",Projetos!$K724/_xlfn.XLOOKUP(AG$2,Técnicos!$A$2:$A$100,IF(Projetos!AM724=1,Técnicos!$F$2:$F$100,IF(Projetos!AM724=2,Técnicos!$H$2:$H$100,Técnicos!$J$2:$J$100)),,0,1))</f>
        <v/>
      </c>
      <c r="AH725" s="15" t="str" cm="1">
        <f t="array" ref="AH725">IF(OR($B725="",AH$2=""),"",Projetos!$K724/_xlfn.XLOOKUP(AH$2,Técnicos!$A$2:$A$100,IF(Projetos!AN724=1,Técnicos!$F$2:$F$100,IF(Projetos!AN724=2,Técnicos!$H$2:$H$100,Técnicos!$J$2:$J$100)),,0,1))</f>
        <v/>
      </c>
      <c r="AI725" s="15" t="str" cm="1">
        <f t="array" ref="AI725">IF(OR($B725="",AI$2=""),"",Projetos!$K724/_xlfn.XLOOKUP(AI$2,Técnicos!$A$2:$A$100,IF(Projetos!AO724=1,Técnicos!$F$2:$F$100,IF(Projetos!AO724=2,Técnicos!$H$2:$H$100,Técnicos!$J$2:$J$100)),,0,1))</f>
        <v/>
      </c>
      <c r="AJ725" s="15" t="str" cm="1">
        <f t="array" ref="AJ725">IF(OR($B725="",AJ$2=""),"",Projetos!$K724/_xlfn.XLOOKUP(AJ$2,Técnicos!$A$2:$A$100,IF(Projetos!AP724=1,Técnicos!$F$2:$F$100,IF(Projetos!AP724=2,Técnicos!$H$2:$H$100,Técnicos!$J$2:$J$100)),,0,1))</f>
        <v/>
      </c>
      <c r="AK725" s="15" t="str" cm="1">
        <f t="array" ref="AK725">IF(OR($B725="",AK$2=""),"",Projetos!$K724/_xlfn.XLOOKUP(AK$2,Técnicos!$A$2:$A$100,IF(Projetos!AQ724=1,Técnicos!$F$2:$F$100,IF(Projetos!AQ724=2,Técnicos!$H$2:$H$100,Técnicos!$J$2:$J$100)),,0,1))</f>
        <v/>
      </c>
    </row>
    <row r="726" spans="3:37" x14ac:dyDescent="0.3">
      <c r="C726" s="15" t="str" cm="1">
        <f t="array" ref="C726">IF(OR($B726="",C$2=""),"",Projetos!$K725/_xlfn.XLOOKUP(C$2,Técnicos!$A$2:$A$100,IF(Projetos!I725=1,Técnicos!$F$2:$F$100,IF(Projetos!I725=2,Técnicos!$H$2:$H$100,Técnicos!$J$2:$J$100)),,0,1))</f>
        <v/>
      </c>
      <c r="D726" s="15" t="str" cm="1">
        <f t="array" ref="D726">IF(OR($B726="",D$2=""),"",Projetos!$K725/_xlfn.XLOOKUP(D$2,Técnicos!$A$2:$A$100,IF(Projetos!J725=1,Técnicos!$F$2:$F$100,IF(Projetos!J725=2,Técnicos!$H$2:$H$100,Técnicos!$J$2:$J$100)),,0,1))</f>
        <v/>
      </c>
      <c r="E726" s="15" t="str" cm="1">
        <f t="array" ref="E726">IF(OR($B726="",E$2=""),"",Projetos!$K725/_xlfn.XLOOKUP(E$2,Técnicos!$A$2:$A$100,IF(Projetos!K725=1,Técnicos!$F$2:$F$100,IF(Projetos!K725=2,Técnicos!$H$2:$H$100,Técnicos!$J$2:$J$100)),,0,1))</f>
        <v/>
      </c>
      <c r="F726" s="15" t="str" cm="1">
        <f t="array" ref="F726">IF(OR($B726="",F$2=""),"",Projetos!$K725/_xlfn.XLOOKUP(F$2,Técnicos!$A$2:$A$100,IF(Projetos!L725=1,Técnicos!$F$2:$F$100,IF(Projetos!L725=2,Técnicos!$H$2:$H$100,Técnicos!$J$2:$J$100)),,0,1))</f>
        <v/>
      </c>
      <c r="G726" s="15" t="str" cm="1">
        <f t="array" ref="G726">IF(OR($B726="",G$2=""),"",Projetos!$K725/_xlfn.XLOOKUP(G$2,Técnicos!$A$2:$A$100,IF(Projetos!M725=1,Técnicos!$F$2:$F$100,IF(Projetos!M725=2,Técnicos!$H$2:$H$100,Técnicos!$J$2:$J$100)),,0,1))</f>
        <v/>
      </c>
      <c r="H726" s="15" t="str" cm="1">
        <f t="array" ref="H726">IF(OR($B726="",H$2=""),"",Projetos!$K725/_xlfn.XLOOKUP(H$2,Técnicos!$A$2:$A$100,IF(Projetos!N725=1,Técnicos!$F$2:$F$100,IF(Projetos!N725=2,Técnicos!$H$2:$H$100,Técnicos!$J$2:$J$100)),,0,1))</f>
        <v/>
      </c>
      <c r="I726" s="15" t="str" cm="1">
        <f t="array" ref="I726">IF(OR($B726="",I$2=""),"",Projetos!$K725/_xlfn.XLOOKUP(I$2,Técnicos!$A$2:$A$100,IF(Projetos!O725=1,Técnicos!$F$2:$F$100,IF(Projetos!O725=2,Técnicos!$H$2:$H$100,Técnicos!$J$2:$J$100)),,0,1))</f>
        <v/>
      </c>
      <c r="J726" s="15" t="str" cm="1">
        <f t="array" ref="J726">IF(OR($B726="",J$2=""),"",Projetos!$K725/_xlfn.XLOOKUP(J$2,Técnicos!$A$2:$A$100,IF(Projetos!P725=1,Técnicos!$F$2:$F$100,IF(Projetos!P725=2,Técnicos!$H$2:$H$100,Técnicos!$J$2:$J$100)),,0,1))</f>
        <v/>
      </c>
      <c r="K726" s="15" t="str" cm="1">
        <f t="array" ref="K726">IF(OR($B726="",K$2=""),"",Projetos!$K725/_xlfn.XLOOKUP(K$2,Técnicos!$A$2:$A$100,IF(Projetos!Q725=1,Técnicos!$F$2:$F$100,IF(Projetos!Q725=2,Técnicos!$H$2:$H$100,Técnicos!$J$2:$J$100)),,0,1))</f>
        <v/>
      </c>
      <c r="L726" s="15" t="str" cm="1">
        <f t="array" ref="L726">IF(OR($B726="",L$2=""),"",Projetos!$K725/_xlfn.XLOOKUP(L$2,Técnicos!$A$2:$A$100,IF(Projetos!R725=1,Técnicos!$F$2:$F$100,IF(Projetos!R725=2,Técnicos!$H$2:$H$100,Técnicos!$J$2:$J$100)),,0,1))</f>
        <v/>
      </c>
      <c r="M726" s="15" t="str" cm="1">
        <f t="array" ref="M726">IF(OR($B726="",M$2=""),"",Projetos!$K725/_xlfn.XLOOKUP(M$2,Técnicos!$A$2:$A$100,IF(Projetos!S725=1,Técnicos!$F$2:$F$100,IF(Projetos!S725=2,Técnicos!$H$2:$H$100,Técnicos!$J$2:$J$100)),,0,1))</f>
        <v/>
      </c>
      <c r="N726" s="15" t="str" cm="1">
        <f t="array" ref="N726">IF(OR($B726="",N$2=""),"",Projetos!$K725/_xlfn.XLOOKUP(N$2,Técnicos!$A$2:$A$100,IF(Projetos!T725=1,Técnicos!$F$2:$F$100,IF(Projetos!T725=2,Técnicos!$H$2:$H$100,Técnicos!$J$2:$J$100)),,0,1))</f>
        <v/>
      </c>
      <c r="O726" s="15" t="str" cm="1">
        <f t="array" ref="O726">IF(OR($B726="",O$2=""),"",Projetos!$K725/_xlfn.XLOOKUP(O$2,Técnicos!$A$2:$A$100,IF(Projetos!U725=1,Técnicos!$F$2:$F$100,IF(Projetos!U725=2,Técnicos!$H$2:$H$100,Técnicos!$J$2:$J$100)),,0,1))</f>
        <v/>
      </c>
      <c r="P726" s="15" t="str" cm="1">
        <f t="array" ref="P726">IF(OR($B726="",P$2=""),"",Projetos!$K725/_xlfn.XLOOKUP(P$2,Técnicos!$A$2:$A$100,IF(Projetos!V725=1,Técnicos!$F$2:$F$100,IF(Projetos!V725=2,Técnicos!$H$2:$H$100,Técnicos!$J$2:$J$100)),,0,1))</f>
        <v/>
      </c>
      <c r="Q726" s="15" t="str" cm="1">
        <f t="array" ref="Q726">IF(OR($B726="",Q$2=""),"",Projetos!$K725/_xlfn.XLOOKUP(Q$2,Técnicos!$A$2:$A$100,IF(Projetos!W725=1,Técnicos!$F$2:$F$100,IF(Projetos!W725=2,Técnicos!$H$2:$H$100,Técnicos!$J$2:$J$100)),,0,1))</f>
        <v/>
      </c>
      <c r="R726" s="15" t="str" cm="1">
        <f t="array" ref="R726">IF(OR($B726="",R$2=""),"",Projetos!$K725/_xlfn.XLOOKUP(R$2,Técnicos!$A$2:$A$100,IF(Projetos!X725=1,Técnicos!$F$2:$F$100,IF(Projetos!X725=2,Técnicos!$H$2:$H$100,Técnicos!$J$2:$J$100)),,0,1))</f>
        <v/>
      </c>
      <c r="S726" s="15" t="str" cm="1">
        <f t="array" ref="S726">IF(OR($B726="",S$2=""),"",Projetos!$K725/_xlfn.XLOOKUP(S$2,Técnicos!$A$2:$A$100,IF(Projetos!Y725=1,Técnicos!$F$2:$F$100,IF(Projetos!Y725=2,Técnicos!$H$2:$H$100,Técnicos!$J$2:$J$100)),,0,1))</f>
        <v/>
      </c>
      <c r="T726" s="15" t="str" cm="1">
        <f t="array" ref="T726">IF(OR($B726="",T$2=""),"",Projetos!$K725/_xlfn.XLOOKUP(T$2,Técnicos!$A$2:$A$100,IF(Projetos!Z725=1,Técnicos!$F$2:$F$100,IF(Projetos!Z725=2,Técnicos!$H$2:$H$100,Técnicos!$J$2:$J$100)),,0,1))</f>
        <v/>
      </c>
      <c r="U726" s="15" t="str" cm="1">
        <f t="array" ref="U726">IF(OR($B726="",U$2=""),"",Projetos!$K725/_xlfn.XLOOKUP(U$2,Técnicos!$A$2:$A$100,IF(Projetos!AA725=1,Técnicos!$F$2:$F$100,IF(Projetos!AA725=2,Técnicos!$H$2:$H$100,Técnicos!$J$2:$J$100)),,0,1))</f>
        <v/>
      </c>
      <c r="V726" s="15" t="str" cm="1">
        <f t="array" ref="V726">IF(OR($B726="",V$2=""),"",Projetos!$K725/_xlfn.XLOOKUP(V$2,Técnicos!$A$2:$A$100,IF(Projetos!AB725=1,Técnicos!$F$2:$F$100,IF(Projetos!AB725=2,Técnicos!$H$2:$H$100,Técnicos!$J$2:$J$100)),,0,1))</f>
        <v/>
      </c>
      <c r="W726" s="15" t="str" cm="1">
        <f t="array" ref="W726">IF(OR($B726="",W$2=""),"",Projetos!$K725/_xlfn.XLOOKUP(W$2,Técnicos!$A$2:$A$100,IF(Projetos!AC725=1,Técnicos!$F$2:$F$100,IF(Projetos!AC725=2,Técnicos!$H$2:$H$100,Técnicos!$J$2:$J$100)),,0,1))</f>
        <v/>
      </c>
      <c r="X726" s="15" t="str" cm="1">
        <f t="array" ref="X726">IF(OR($B726="",X$2=""),"",Projetos!$K725/_xlfn.XLOOKUP(X$2,Técnicos!$A$2:$A$100,IF(Projetos!AD725=1,Técnicos!$F$2:$F$100,IF(Projetos!AD725=2,Técnicos!$H$2:$H$100,Técnicos!$J$2:$J$100)),,0,1))</f>
        <v/>
      </c>
      <c r="Y726" s="15" t="str" cm="1">
        <f t="array" ref="Y726">IF(OR($B726="",Y$2=""),"",Projetos!$K725/_xlfn.XLOOKUP(Y$2,Técnicos!$A$2:$A$100,IF(Projetos!AE725=1,Técnicos!$F$2:$F$100,IF(Projetos!AE725=2,Técnicos!$H$2:$H$100,Técnicos!$J$2:$J$100)),,0,1))</f>
        <v/>
      </c>
      <c r="Z726" s="15" t="str" cm="1">
        <f t="array" ref="Z726">IF(OR($B726="",Z$2=""),"",Projetos!$K725/_xlfn.XLOOKUP(Z$2,Técnicos!$A$2:$A$100,IF(Projetos!AF725=1,Técnicos!$F$2:$F$100,IF(Projetos!AF725=2,Técnicos!$H$2:$H$100,Técnicos!$J$2:$J$100)),,0,1))</f>
        <v/>
      </c>
      <c r="AA726" s="15" t="str" cm="1">
        <f t="array" ref="AA726">IF(OR($B726="",AA$2=""),"",Projetos!$K725/_xlfn.XLOOKUP(AA$2,Técnicos!$A$2:$A$100,IF(Projetos!AG725=1,Técnicos!$F$2:$F$100,IF(Projetos!AG725=2,Técnicos!$H$2:$H$100,Técnicos!$J$2:$J$100)),,0,1))</f>
        <v/>
      </c>
      <c r="AB726" s="15" t="str" cm="1">
        <f t="array" ref="AB726">IF(OR($B726="",AB$2=""),"",Projetos!$K725/_xlfn.XLOOKUP(AB$2,Técnicos!$A$2:$A$100,IF(Projetos!AH725=1,Técnicos!$F$2:$F$100,IF(Projetos!AH725=2,Técnicos!$H$2:$H$100,Técnicos!$J$2:$J$100)),,0,1))</f>
        <v/>
      </c>
      <c r="AC726" s="15" t="str" cm="1">
        <f t="array" ref="AC726">IF(OR($B726="",AC$2=""),"",Projetos!$K725/_xlfn.XLOOKUP(AC$2,Técnicos!$A$2:$A$100,IF(Projetos!AI725=1,Técnicos!$F$2:$F$100,IF(Projetos!AI725=2,Técnicos!$H$2:$H$100,Técnicos!$J$2:$J$100)),,0,1))</f>
        <v/>
      </c>
      <c r="AD726" s="15" t="str" cm="1">
        <f t="array" ref="AD726">IF(OR($B726="",AD$2=""),"",Projetos!$K725/_xlfn.XLOOKUP(AD$2,Técnicos!$A$2:$A$100,IF(Projetos!AJ725=1,Técnicos!$F$2:$F$100,IF(Projetos!AJ725=2,Técnicos!$H$2:$H$100,Técnicos!$J$2:$J$100)),,0,1))</f>
        <v/>
      </c>
      <c r="AE726" s="15" t="str" cm="1">
        <f t="array" ref="AE726">IF(OR($B726="",AE$2=""),"",Projetos!$K725/_xlfn.XLOOKUP(AE$2,Técnicos!$A$2:$A$100,IF(Projetos!AK725=1,Técnicos!$F$2:$F$100,IF(Projetos!AK725=2,Técnicos!$H$2:$H$100,Técnicos!$J$2:$J$100)),,0,1))</f>
        <v/>
      </c>
      <c r="AF726" s="15" t="str" cm="1">
        <f t="array" ref="AF726">IF(OR($B726="",AF$2=""),"",Projetos!$K725/_xlfn.XLOOKUP(AF$2,Técnicos!$A$2:$A$100,IF(Projetos!AL725=1,Técnicos!$F$2:$F$100,IF(Projetos!AL725=2,Técnicos!$H$2:$H$100,Técnicos!$J$2:$J$100)),,0,1))</f>
        <v/>
      </c>
      <c r="AG726" s="15" t="str" cm="1">
        <f t="array" ref="AG726">IF(OR($B726="",AG$2=""),"",Projetos!$K725/_xlfn.XLOOKUP(AG$2,Técnicos!$A$2:$A$100,IF(Projetos!AM725=1,Técnicos!$F$2:$F$100,IF(Projetos!AM725=2,Técnicos!$H$2:$H$100,Técnicos!$J$2:$J$100)),,0,1))</f>
        <v/>
      </c>
      <c r="AH726" s="15" t="str" cm="1">
        <f t="array" ref="AH726">IF(OR($B726="",AH$2=""),"",Projetos!$K725/_xlfn.XLOOKUP(AH$2,Técnicos!$A$2:$A$100,IF(Projetos!AN725=1,Técnicos!$F$2:$F$100,IF(Projetos!AN725=2,Técnicos!$H$2:$H$100,Técnicos!$J$2:$J$100)),,0,1))</f>
        <v/>
      </c>
      <c r="AI726" s="15" t="str" cm="1">
        <f t="array" ref="AI726">IF(OR($B726="",AI$2=""),"",Projetos!$K725/_xlfn.XLOOKUP(AI$2,Técnicos!$A$2:$A$100,IF(Projetos!AO725=1,Técnicos!$F$2:$F$100,IF(Projetos!AO725=2,Técnicos!$H$2:$H$100,Técnicos!$J$2:$J$100)),,0,1))</f>
        <v/>
      </c>
      <c r="AJ726" s="15" t="str" cm="1">
        <f t="array" ref="AJ726">IF(OR($B726="",AJ$2=""),"",Projetos!$K725/_xlfn.XLOOKUP(AJ$2,Técnicos!$A$2:$A$100,IF(Projetos!AP725=1,Técnicos!$F$2:$F$100,IF(Projetos!AP725=2,Técnicos!$H$2:$H$100,Técnicos!$J$2:$J$100)),,0,1))</f>
        <v/>
      </c>
      <c r="AK726" s="15" t="str" cm="1">
        <f t="array" ref="AK726">IF(OR($B726="",AK$2=""),"",Projetos!$K725/_xlfn.XLOOKUP(AK$2,Técnicos!$A$2:$A$100,IF(Projetos!AQ725=1,Técnicos!$F$2:$F$100,IF(Projetos!AQ725=2,Técnicos!$H$2:$H$100,Técnicos!$J$2:$J$100)),,0,1))</f>
        <v/>
      </c>
    </row>
    <row r="727" spans="3:37" x14ac:dyDescent="0.3">
      <c r="C727" s="15" t="str" cm="1">
        <f t="array" ref="C727">IF(OR($B727="",C$2=""),"",Projetos!$K726/_xlfn.XLOOKUP(C$2,Técnicos!$A$2:$A$100,IF(Projetos!I726=1,Técnicos!$F$2:$F$100,IF(Projetos!I726=2,Técnicos!$H$2:$H$100,Técnicos!$J$2:$J$100)),,0,1))</f>
        <v/>
      </c>
      <c r="D727" s="15" t="str" cm="1">
        <f t="array" ref="D727">IF(OR($B727="",D$2=""),"",Projetos!$K726/_xlfn.XLOOKUP(D$2,Técnicos!$A$2:$A$100,IF(Projetos!J726=1,Técnicos!$F$2:$F$100,IF(Projetos!J726=2,Técnicos!$H$2:$H$100,Técnicos!$J$2:$J$100)),,0,1))</f>
        <v/>
      </c>
      <c r="E727" s="15" t="str" cm="1">
        <f t="array" ref="E727">IF(OR($B727="",E$2=""),"",Projetos!$K726/_xlfn.XLOOKUP(E$2,Técnicos!$A$2:$A$100,IF(Projetos!K726=1,Técnicos!$F$2:$F$100,IF(Projetos!K726=2,Técnicos!$H$2:$H$100,Técnicos!$J$2:$J$100)),,0,1))</f>
        <v/>
      </c>
      <c r="F727" s="15" t="str" cm="1">
        <f t="array" ref="F727">IF(OR($B727="",F$2=""),"",Projetos!$K726/_xlfn.XLOOKUP(F$2,Técnicos!$A$2:$A$100,IF(Projetos!L726=1,Técnicos!$F$2:$F$100,IF(Projetos!L726=2,Técnicos!$H$2:$H$100,Técnicos!$J$2:$J$100)),,0,1))</f>
        <v/>
      </c>
      <c r="G727" s="15" t="str" cm="1">
        <f t="array" ref="G727">IF(OR($B727="",G$2=""),"",Projetos!$K726/_xlfn.XLOOKUP(G$2,Técnicos!$A$2:$A$100,IF(Projetos!M726=1,Técnicos!$F$2:$F$100,IF(Projetos!M726=2,Técnicos!$H$2:$H$100,Técnicos!$J$2:$J$100)),,0,1))</f>
        <v/>
      </c>
      <c r="H727" s="15" t="str" cm="1">
        <f t="array" ref="H727">IF(OR($B727="",H$2=""),"",Projetos!$K726/_xlfn.XLOOKUP(H$2,Técnicos!$A$2:$A$100,IF(Projetos!N726=1,Técnicos!$F$2:$F$100,IF(Projetos!N726=2,Técnicos!$H$2:$H$100,Técnicos!$J$2:$J$100)),,0,1))</f>
        <v/>
      </c>
      <c r="I727" s="15" t="str" cm="1">
        <f t="array" ref="I727">IF(OR($B727="",I$2=""),"",Projetos!$K726/_xlfn.XLOOKUP(I$2,Técnicos!$A$2:$A$100,IF(Projetos!O726=1,Técnicos!$F$2:$F$100,IF(Projetos!O726=2,Técnicos!$H$2:$H$100,Técnicos!$J$2:$J$100)),,0,1))</f>
        <v/>
      </c>
      <c r="J727" s="15" t="str" cm="1">
        <f t="array" ref="J727">IF(OR($B727="",J$2=""),"",Projetos!$K726/_xlfn.XLOOKUP(J$2,Técnicos!$A$2:$A$100,IF(Projetos!P726=1,Técnicos!$F$2:$F$100,IF(Projetos!P726=2,Técnicos!$H$2:$H$100,Técnicos!$J$2:$J$100)),,0,1))</f>
        <v/>
      </c>
      <c r="K727" s="15" t="str" cm="1">
        <f t="array" ref="K727">IF(OR($B727="",K$2=""),"",Projetos!$K726/_xlfn.XLOOKUP(K$2,Técnicos!$A$2:$A$100,IF(Projetos!Q726=1,Técnicos!$F$2:$F$100,IF(Projetos!Q726=2,Técnicos!$H$2:$H$100,Técnicos!$J$2:$J$100)),,0,1))</f>
        <v/>
      </c>
      <c r="L727" s="15" t="str" cm="1">
        <f t="array" ref="L727">IF(OR($B727="",L$2=""),"",Projetos!$K726/_xlfn.XLOOKUP(L$2,Técnicos!$A$2:$A$100,IF(Projetos!R726=1,Técnicos!$F$2:$F$100,IF(Projetos!R726=2,Técnicos!$H$2:$H$100,Técnicos!$J$2:$J$100)),,0,1))</f>
        <v/>
      </c>
      <c r="M727" s="15" t="str" cm="1">
        <f t="array" ref="M727">IF(OR($B727="",M$2=""),"",Projetos!$K726/_xlfn.XLOOKUP(M$2,Técnicos!$A$2:$A$100,IF(Projetos!S726=1,Técnicos!$F$2:$F$100,IF(Projetos!S726=2,Técnicos!$H$2:$H$100,Técnicos!$J$2:$J$100)),,0,1))</f>
        <v/>
      </c>
      <c r="N727" s="15" t="str" cm="1">
        <f t="array" ref="N727">IF(OR($B727="",N$2=""),"",Projetos!$K726/_xlfn.XLOOKUP(N$2,Técnicos!$A$2:$A$100,IF(Projetos!T726=1,Técnicos!$F$2:$F$100,IF(Projetos!T726=2,Técnicos!$H$2:$H$100,Técnicos!$J$2:$J$100)),,0,1))</f>
        <v/>
      </c>
      <c r="O727" s="15" t="str" cm="1">
        <f t="array" ref="O727">IF(OR($B727="",O$2=""),"",Projetos!$K726/_xlfn.XLOOKUP(O$2,Técnicos!$A$2:$A$100,IF(Projetos!U726=1,Técnicos!$F$2:$F$100,IF(Projetos!U726=2,Técnicos!$H$2:$H$100,Técnicos!$J$2:$J$100)),,0,1))</f>
        <v/>
      </c>
      <c r="P727" s="15" t="str" cm="1">
        <f t="array" ref="P727">IF(OR($B727="",P$2=""),"",Projetos!$K726/_xlfn.XLOOKUP(P$2,Técnicos!$A$2:$A$100,IF(Projetos!V726=1,Técnicos!$F$2:$F$100,IF(Projetos!V726=2,Técnicos!$H$2:$H$100,Técnicos!$J$2:$J$100)),,0,1))</f>
        <v/>
      </c>
      <c r="Q727" s="15" t="str" cm="1">
        <f t="array" ref="Q727">IF(OR($B727="",Q$2=""),"",Projetos!$K726/_xlfn.XLOOKUP(Q$2,Técnicos!$A$2:$A$100,IF(Projetos!W726=1,Técnicos!$F$2:$F$100,IF(Projetos!W726=2,Técnicos!$H$2:$H$100,Técnicos!$J$2:$J$100)),,0,1))</f>
        <v/>
      </c>
      <c r="R727" s="15" t="str" cm="1">
        <f t="array" ref="R727">IF(OR($B727="",R$2=""),"",Projetos!$K726/_xlfn.XLOOKUP(R$2,Técnicos!$A$2:$A$100,IF(Projetos!X726=1,Técnicos!$F$2:$F$100,IF(Projetos!X726=2,Técnicos!$H$2:$H$100,Técnicos!$J$2:$J$100)),,0,1))</f>
        <v/>
      </c>
      <c r="S727" s="15" t="str" cm="1">
        <f t="array" ref="S727">IF(OR($B727="",S$2=""),"",Projetos!$K726/_xlfn.XLOOKUP(S$2,Técnicos!$A$2:$A$100,IF(Projetos!Y726=1,Técnicos!$F$2:$F$100,IF(Projetos!Y726=2,Técnicos!$H$2:$H$100,Técnicos!$J$2:$J$100)),,0,1))</f>
        <v/>
      </c>
      <c r="T727" s="15" t="str" cm="1">
        <f t="array" ref="T727">IF(OR($B727="",T$2=""),"",Projetos!$K726/_xlfn.XLOOKUP(T$2,Técnicos!$A$2:$A$100,IF(Projetos!Z726=1,Técnicos!$F$2:$F$100,IF(Projetos!Z726=2,Técnicos!$H$2:$H$100,Técnicos!$J$2:$J$100)),,0,1))</f>
        <v/>
      </c>
      <c r="U727" s="15" t="str" cm="1">
        <f t="array" ref="U727">IF(OR($B727="",U$2=""),"",Projetos!$K726/_xlfn.XLOOKUP(U$2,Técnicos!$A$2:$A$100,IF(Projetos!AA726=1,Técnicos!$F$2:$F$100,IF(Projetos!AA726=2,Técnicos!$H$2:$H$100,Técnicos!$J$2:$J$100)),,0,1))</f>
        <v/>
      </c>
      <c r="V727" s="15" t="str" cm="1">
        <f t="array" ref="V727">IF(OR($B727="",V$2=""),"",Projetos!$K726/_xlfn.XLOOKUP(V$2,Técnicos!$A$2:$A$100,IF(Projetos!AB726=1,Técnicos!$F$2:$F$100,IF(Projetos!AB726=2,Técnicos!$H$2:$H$100,Técnicos!$J$2:$J$100)),,0,1))</f>
        <v/>
      </c>
      <c r="W727" s="15" t="str" cm="1">
        <f t="array" ref="W727">IF(OR($B727="",W$2=""),"",Projetos!$K726/_xlfn.XLOOKUP(W$2,Técnicos!$A$2:$A$100,IF(Projetos!AC726=1,Técnicos!$F$2:$F$100,IF(Projetos!AC726=2,Técnicos!$H$2:$H$100,Técnicos!$J$2:$J$100)),,0,1))</f>
        <v/>
      </c>
      <c r="X727" s="15" t="str" cm="1">
        <f t="array" ref="X727">IF(OR($B727="",X$2=""),"",Projetos!$K726/_xlfn.XLOOKUP(X$2,Técnicos!$A$2:$A$100,IF(Projetos!AD726=1,Técnicos!$F$2:$F$100,IF(Projetos!AD726=2,Técnicos!$H$2:$H$100,Técnicos!$J$2:$J$100)),,0,1))</f>
        <v/>
      </c>
      <c r="Y727" s="15" t="str" cm="1">
        <f t="array" ref="Y727">IF(OR($B727="",Y$2=""),"",Projetos!$K726/_xlfn.XLOOKUP(Y$2,Técnicos!$A$2:$A$100,IF(Projetos!AE726=1,Técnicos!$F$2:$F$100,IF(Projetos!AE726=2,Técnicos!$H$2:$H$100,Técnicos!$J$2:$J$100)),,0,1))</f>
        <v/>
      </c>
      <c r="Z727" s="15" t="str" cm="1">
        <f t="array" ref="Z727">IF(OR($B727="",Z$2=""),"",Projetos!$K726/_xlfn.XLOOKUP(Z$2,Técnicos!$A$2:$A$100,IF(Projetos!AF726=1,Técnicos!$F$2:$F$100,IF(Projetos!AF726=2,Técnicos!$H$2:$H$100,Técnicos!$J$2:$J$100)),,0,1))</f>
        <v/>
      </c>
      <c r="AA727" s="15" t="str" cm="1">
        <f t="array" ref="AA727">IF(OR($B727="",AA$2=""),"",Projetos!$K726/_xlfn.XLOOKUP(AA$2,Técnicos!$A$2:$A$100,IF(Projetos!AG726=1,Técnicos!$F$2:$F$100,IF(Projetos!AG726=2,Técnicos!$H$2:$H$100,Técnicos!$J$2:$J$100)),,0,1))</f>
        <v/>
      </c>
      <c r="AB727" s="15" t="str" cm="1">
        <f t="array" ref="AB727">IF(OR($B727="",AB$2=""),"",Projetos!$K726/_xlfn.XLOOKUP(AB$2,Técnicos!$A$2:$A$100,IF(Projetos!AH726=1,Técnicos!$F$2:$F$100,IF(Projetos!AH726=2,Técnicos!$H$2:$H$100,Técnicos!$J$2:$J$100)),,0,1))</f>
        <v/>
      </c>
      <c r="AC727" s="15" t="str" cm="1">
        <f t="array" ref="AC727">IF(OR($B727="",AC$2=""),"",Projetos!$K726/_xlfn.XLOOKUP(AC$2,Técnicos!$A$2:$A$100,IF(Projetos!AI726=1,Técnicos!$F$2:$F$100,IF(Projetos!AI726=2,Técnicos!$H$2:$H$100,Técnicos!$J$2:$J$100)),,0,1))</f>
        <v/>
      </c>
      <c r="AD727" s="15" t="str" cm="1">
        <f t="array" ref="AD727">IF(OR($B727="",AD$2=""),"",Projetos!$K726/_xlfn.XLOOKUP(AD$2,Técnicos!$A$2:$A$100,IF(Projetos!AJ726=1,Técnicos!$F$2:$F$100,IF(Projetos!AJ726=2,Técnicos!$H$2:$H$100,Técnicos!$J$2:$J$100)),,0,1))</f>
        <v/>
      </c>
      <c r="AE727" s="15" t="str" cm="1">
        <f t="array" ref="AE727">IF(OR($B727="",AE$2=""),"",Projetos!$K726/_xlfn.XLOOKUP(AE$2,Técnicos!$A$2:$A$100,IF(Projetos!AK726=1,Técnicos!$F$2:$F$100,IF(Projetos!AK726=2,Técnicos!$H$2:$H$100,Técnicos!$J$2:$J$100)),,0,1))</f>
        <v/>
      </c>
      <c r="AF727" s="15" t="str" cm="1">
        <f t="array" ref="AF727">IF(OR($B727="",AF$2=""),"",Projetos!$K726/_xlfn.XLOOKUP(AF$2,Técnicos!$A$2:$A$100,IF(Projetos!AL726=1,Técnicos!$F$2:$F$100,IF(Projetos!AL726=2,Técnicos!$H$2:$H$100,Técnicos!$J$2:$J$100)),,0,1))</f>
        <v/>
      </c>
      <c r="AG727" s="15" t="str" cm="1">
        <f t="array" ref="AG727">IF(OR($B727="",AG$2=""),"",Projetos!$K726/_xlfn.XLOOKUP(AG$2,Técnicos!$A$2:$A$100,IF(Projetos!AM726=1,Técnicos!$F$2:$F$100,IF(Projetos!AM726=2,Técnicos!$H$2:$H$100,Técnicos!$J$2:$J$100)),,0,1))</f>
        <v/>
      </c>
      <c r="AH727" s="15" t="str" cm="1">
        <f t="array" ref="AH727">IF(OR($B727="",AH$2=""),"",Projetos!$K726/_xlfn.XLOOKUP(AH$2,Técnicos!$A$2:$A$100,IF(Projetos!AN726=1,Técnicos!$F$2:$F$100,IF(Projetos!AN726=2,Técnicos!$H$2:$H$100,Técnicos!$J$2:$J$100)),,0,1))</f>
        <v/>
      </c>
      <c r="AI727" s="15" t="str" cm="1">
        <f t="array" ref="AI727">IF(OR($B727="",AI$2=""),"",Projetos!$K726/_xlfn.XLOOKUP(AI$2,Técnicos!$A$2:$A$100,IF(Projetos!AO726=1,Técnicos!$F$2:$F$100,IF(Projetos!AO726=2,Técnicos!$H$2:$H$100,Técnicos!$J$2:$J$100)),,0,1))</f>
        <v/>
      </c>
      <c r="AJ727" s="15" t="str" cm="1">
        <f t="array" ref="AJ727">IF(OR($B727="",AJ$2=""),"",Projetos!$K726/_xlfn.XLOOKUP(AJ$2,Técnicos!$A$2:$A$100,IF(Projetos!AP726=1,Técnicos!$F$2:$F$100,IF(Projetos!AP726=2,Técnicos!$H$2:$H$100,Técnicos!$J$2:$J$100)),,0,1))</f>
        <v/>
      </c>
      <c r="AK727" s="15" t="str" cm="1">
        <f t="array" ref="AK727">IF(OR($B727="",AK$2=""),"",Projetos!$K726/_xlfn.XLOOKUP(AK$2,Técnicos!$A$2:$A$100,IF(Projetos!AQ726=1,Técnicos!$F$2:$F$100,IF(Projetos!AQ726=2,Técnicos!$H$2:$H$100,Técnicos!$J$2:$J$100)),,0,1))</f>
        <v/>
      </c>
    </row>
    <row r="728" spans="3:37" x14ac:dyDescent="0.3">
      <c r="C728" s="15" t="str" cm="1">
        <f t="array" ref="C728">IF(OR($B728="",C$2=""),"",Projetos!$K727/_xlfn.XLOOKUP(C$2,Técnicos!$A$2:$A$100,IF(Projetos!I727=1,Técnicos!$F$2:$F$100,IF(Projetos!I727=2,Técnicos!$H$2:$H$100,Técnicos!$J$2:$J$100)),,0,1))</f>
        <v/>
      </c>
      <c r="D728" s="15" t="str" cm="1">
        <f t="array" ref="D728">IF(OR($B728="",D$2=""),"",Projetos!$K727/_xlfn.XLOOKUP(D$2,Técnicos!$A$2:$A$100,IF(Projetos!J727=1,Técnicos!$F$2:$F$100,IF(Projetos!J727=2,Técnicos!$H$2:$H$100,Técnicos!$J$2:$J$100)),,0,1))</f>
        <v/>
      </c>
      <c r="E728" s="15" t="str" cm="1">
        <f t="array" ref="E728">IF(OR($B728="",E$2=""),"",Projetos!$K727/_xlfn.XLOOKUP(E$2,Técnicos!$A$2:$A$100,IF(Projetos!K727=1,Técnicos!$F$2:$F$100,IF(Projetos!K727=2,Técnicos!$H$2:$H$100,Técnicos!$J$2:$J$100)),,0,1))</f>
        <v/>
      </c>
      <c r="F728" s="15" t="str" cm="1">
        <f t="array" ref="F728">IF(OR($B728="",F$2=""),"",Projetos!$K727/_xlfn.XLOOKUP(F$2,Técnicos!$A$2:$A$100,IF(Projetos!L727=1,Técnicos!$F$2:$F$100,IF(Projetos!L727=2,Técnicos!$H$2:$H$100,Técnicos!$J$2:$J$100)),,0,1))</f>
        <v/>
      </c>
      <c r="G728" s="15" t="str" cm="1">
        <f t="array" ref="G728">IF(OR($B728="",G$2=""),"",Projetos!$K727/_xlfn.XLOOKUP(G$2,Técnicos!$A$2:$A$100,IF(Projetos!M727=1,Técnicos!$F$2:$F$100,IF(Projetos!M727=2,Técnicos!$H$2:$H$100,Técnicos!$J$2:$J$100)),,0,1))</f>
        <v/>
      </c>
      <c r="H728" s="15" t="str" cm="1">
        <f t="array" ref="H728">IF(OR($B728="",H$2=""),"",Projetos!$K727/_xlfn.XLOOKUP(H$2,Técnicos!$A$2:$A$100,IF(Projetos!N727=1,Técnicos!$F$2:$F$100,IF(Projetos!N727=2,Técnicos!$H$2:$H$100,Técnicos!$J$2:$J$100)),,0,1))</f>
        <v/>
      </c>
      <c r="I728" s="15" t="str" cm="1">
        <f t="array" ref="I728">IF(OR($B728="",I$2=""),"",Projetos!$K727/_xlfn.XLOOKUP(I$2,Técnicos!$A$2:$A$100,IF(Projetos!O727=1,Técnicos!$F$2:$F$100,IF(Projetos!O727=2,Técnicos!$H$2:$H$100,Técnicos!$J$2:$J$100)),,0,1))</f>
        <v/>
      </c>
      <c r="J728" s="15" t="str" cm="1">
        <f t="array" ref="J728">IF(OR($B728="",J$2=""),"",Projetos!$K727/_xlfn.XLOOKUP(J$2,Técnicos!$A$2:$A$100,IF(Projetos!P727=1,Técnicos!$F$2:$F$100,IF(Projetos!P727=2,Técnicos!$H$2:$H$100,Técnicos!$J$2:$J$100)),,0,1))</f>
        <v/>
      </c>
      <c r="K728" s="15" t="str" cm="1">
        <f t="array" ref="K728">IF(OR($B728="",K$2=""),"",Projetos!$K727/_xlfn.XLOOKUP(K$2,Técnicos!$A$2:$A$100,IF(Projetos!Q727=1,Técnicos!$F$2:$F$100,IF(Projetos!Q727=2,Técnicos!$H$2:$H$100,Técnicos!$J$2:$J$100)),,0,1))</f>
        <v/>
      </c>
      <c r="L728" s="15" t="str" cm="1">
        <f t="array" ref="L728">IF(OR($B728="",L$2=""),"",Projetos!$K727/_xlfn.XLOOKUP(L$2,Técnicos!$A$2:$A$100,IF(Projetos!R727=1,Técnicos!$F$2:$F$100,IF(Projetos!R727=2,Técnicos!$H$2:$H$100,Técnicos!$J$2:$J$100)),,0,1))</f>
        <v/>
      </c>
      <c r="M728" s="15" t="str" cm="1">
        <f t="array" ref="M728">IF(OR($B728="",M$2=""),"",Projetos!$K727/_xlfn.XLOOKUP(M$2,Técnicos!$A$2:$A$100,IF(Projetos!S727=1,Técnicos!$F$2:$F$100,IF(Projetos!S727=2,Técnicos!$H$2:$H$100,Técnicos!$J$2:$J$100)),,0,1))</f>
        <v/>
      </c>
      <c r="N728" s="15" t="str" cm="1">
        <f t="array" ref="N728">IF(OR($B728="",N$2=""),"",Projetos!$K727/_xlfn.XLOOKUP(N$2,Técnicos!$A$2:$A$100,IF(Projetos!T727=1,Técnicos!$F$2:$F$100,IF(Projetos!T727=2,Técnicos!$H$2:$H$100,Técnicos!$J$2:$J$100)),,0,1))</f>
        <v/>
      </c>
      <c r="O728" s="15" t="str" cm="1">
        <f t="array" ref="O728">IF(OR($B728="",O$2=""),"",Projetos!$K727/_xlfn.XLOOKUP(O$2,Técnicos!$A$2:$A$100,IF(Projetos!U727=1,Técnicos!$F$2:$F$100,IF(Projetos!U727=2,Técnicos!$H$2:$H$100,Técnicos!$J$2:$J$100)),,0,1))</f>
        <v/>
      </c>
      <c r="P728" s="15" t="str" cm="1">
        <f t="array" ref="P728">IF(OR($B728="",P$2=""),"",Projetos!$K727/_xlfn.XLOOKUP(P$2,Técnicos!$A$2:$A$100,IF(Projetos!V727=1,Técnicos!$F$2:$F$100,IF(Projetos!V727=2,Técnicos!$H$2:$H$100,Técnicos!$J$2:$J$100)),,0,1))</f>
        <v/>
      </c>
      <c r="Q728" s="15" t="str" cm="1">
        <f t="array" ref="Q728">IF(OR($B728="",Q$2=""),"",Projetos!$K727/_xlfn.XLOOKUP(Q$2,Técnicos!$A$2:$A$100,IF(Projetos!W727=1,Técnicos!$F$2:$F$100,IF(Projetos!W727=2,Técnicos!$H$2:$H$100,Técnicos!$J$2:$J$100)),,0,1))</f>
        <v/>
      </c>
      <c r="R728" s="15" t="str" cm="1">
        <f t="array" ref="R728">IF(OR($B728="",R$2=""),"",Projetos!$K727/_xlfn.XLOOKUP(R$2,Técnicos!$A$2:$A$100,IF(Projetos!X727=1,Técnicos!$F$2:$F$100,IF(Projetos!X727=2,Técnicos!$H$2:$H$100,Técnicos!$J$2:$J$100)),,0,1))</f>
        <v/>
      </c>
      <c r="S728" s="15" t="str" cm="1">
        <f t="array" ref="S728">IF(OR($B728="",S$2=""),"",Projetos!$K727/_xlfn.XLOOKUP(S$2,Técnicos!$A$2:$A$100,IF(Projetos!Y727=1,Técnicos!$F$2:$F$100,IF(Projetos!Y727=2,Técnicos!$H$2:$H$100,Técnicos!$J$2:$J$100)),,0,1))</f>
        <v/>
      </c>
      <c r="T728" s="15" t="str" cm="1">
        <f t="array" ref="T728">IF(OR($B728="",T$2=""),"",Projetos!$K727/_xlfn.XLOOKUP(T$2,Técnicos!$A$2:$A$100,IF(Projetos!Z727=1,Técnicos!$F$2:$F$100,IF(Projetos!Z727=2,Técnicos!$H$2:$H$100,Técnicos!$J$2:$J$100)),,0,1))</f>
        <v/>
      </c>
      <c r="U728" s="15" t="str" cm="1">
        <f t="array" ref="U728">IF(OR($B728="",U$2=""),"",Projetos!$K727/_xlfn.XLOOKUP(U$2,Técnicos!$A$2:$A$100,IF(Projetos!AA727=1,Técnicos!$F$2:$F$100,IF(Projetos!AA727=2,Técnicos!$H$2:$H$100,Técnicos!$J$2:$J$100)),,0,1))</f>
        <v/>
      </c>
      <c r="V728" s="15" t="str" cm="1">
        <f t="array" ref="V728">IF(OR($B728="",V$2=""),"",Projetos!$K727/_xlfn.XLOOKUP(V$2,Técnicos!$A$2:$A$100,IF(Projetos!AB727=1,Técnicos!$F$2:$F$100,IF(Projetos!AB727=2,Técnicos!$H$2:$H$100,Técnicos!$J$2:$J$100)),,0,1))</f>
        <v/>
      </c>
      <c r="W728" s="15" t="str" cm="1">
        <f t="array" ref="W728">IF(OR($B728="",W$2=""),"",Projetos!$K727/_xlfn.XLOOKUP(W$2,Técnicos!$A$2:$A$100,IF(Projetos!AC727=1,Técnicos!$F$2:$F$100,IF(Projetos!AC727=2,Técnicos!$H$2:$H$100,Técnicos!$J$2:$J$100)),,0,1))</f>
        <v/>
      </c>
      <c r="X728" s="15" t="str" cm="1">
        <f t="array" ref="X728">IF(OR($B728="",X$2=""),"",Projetos!$K727/_xlfn.XLOOKUP(X$2,Técnicos!$A$2:$A$100,IF(Projetos!AD727=1,Técnicos!$F$2:$F$100,IF(Projetos!AD727=2,Técnicos!$H$2:$H$100,Técnicos!$J$2:$J$100)),,0,1))</f>
        <v/>
      </c>
      <c r="Y728" s="15" t="str" cm="1">
        <f t="array" ref="Y728">IF(OR($B728="",Y$2=""),"",Projetos!$K727/_xlfn.XLOOKUP(Y$2,Técnicos!$A$2:$A$100,IF(Projetos!AE727=1,Técnicos!$F$2:$F$100,IF(Projetos!AE727=2,Técnicos!$H$2:$H$100,Técnicos!$J$2:$J$100)),,0,1))</f>
        <v/>
      </c>
      <c r="Z728" s="15" t="str" cm="1">
        <f t="array" ref="Z728">IF(OR($B728="",Z$2=""),"",Projetos!$K727/_xlfn.XLOOKUP(Z$2,Técnicos!$A$2:$A$100,IF(Projetos!AF727=1,Técnicos!$F$2:$F$100,IF(Projetos!AF727=2,Técnicos!$H$2:$H$100,Técnicos!$J$2:$J$100)),,0,1))</f>
        <v/>
      </c>
      <c r="AA728" s="15" t="str" cm="1">
        <f t="array" ref="AA728">IF(OR($B728="",AA$2=""),"",Projetos!$K727/_xlfn.XLOOKUP(AA$2,Técnicos!$A$2:$A$100,IF(Projetos!AG727=1,Técnicos!$F$2:$F$100,IF(Projetos!AG727=2,Técnicos!$H$2:$H$100,Técnicos!$J$2:$J$100)),,0,1))</f>
        <v/>
      </c>
      <c r="AB728" s="15" t="str" cm="1">
        <f t="array" ref="AB728">IF(OR($B728="",AB$2=""),"",Projetos!$K727/_xlfn.XLOOKUP(AB$2,Técnicos!$A$2:$A$100,IF(Projetos!AH727=1,Técnicos!$F$2:$F$100,IF(Projetos!AH727=2,Técnicos!$H$2:$H$100,Técnicos!$J$2:$J$100)),,0,1))</f>
        <v/>
      </c>
      <c r="AC728" s="15" t="str" cm="1">
        <f t="array" ref="AC728">IF(OR($B728="",AC$2=""),"",Projetos!$K727/_xlfn.XLOOKUP(AC$2,Técnicos!$A$2:$A$100,IF(Projetos!AI727=1,Técnicos!$F$2:$F$100,IF(Projetos!AI727=2,Técnicos!$H$2:$H$100,Técnicos!$J$2:$J$100)),,0,1))</f>
        <v/>
      </c>
      <c r="AD728" s="15" t="str" cm="1">
        <f t="array" ref="AD728">IF(OR($B728="",AD$2=""),"",Projetos!$K727/_xlfn.XLOOKUP(AD$2,Técnicos!$A$2:$A$100,IF(Projetos!AJ727=1,Técnicos!$F$2:$F$100,IF(Projetos!AJ727=2,Técnicos!$H$2:$H$100,Técnicos!$J$2:$J$100)),,0,1))</f>
        <v/>
      </c>
      <c r="AE728" s="15" t="str" cm="1">
        <f t="array" ref="AE728">IF(OR($B728="",AE$2=""),"",Projetos!$K727/_xlfn.XLOOKUP(AE$2,Técnicos!$A$2:$A$100,IF(Projetos!AK727=1,Técnicos!$F$2:$F$100,IF(Projetos!AK727=2,Técnicos!$H$2:$H$100,Técnicos!$J$2:$J$100)),,0,1))</f>
        <v/>
      </c>
      <c r="AF728" s="15" t="str" cm="1">
        <f t="array" ref="AF728">IF(OR($B728="",AF$2=""),"",Projetos!$K727/_xlfn.XLOOKUP(AF$2,Técnicos!$A$2:$A$100,IF(Projetos!AL727=1,Técnicos!$F$2:$F$100,IF(Projetos!AL727=2,Técnicos!$H$2:$H$100,Técnicos!$J$2:$J$100)),,0,1))</f>
        <v/>
      </c>
      <c r="AG728" s="15" t="str" cm="1">
        <f t="array" ref="AG728">IF(OR($B728="",AG$2=""),"",Projetos!$K727/_xlfn.XLOOKUP(AG$2,Técnicos!$A$2:$A$100,IF(Projetos!AM727=1,Técnicos!$F$2:$F$100,IF(Projetos!AM727=2,Técnicos!$H$2:$H$100,Técnicos!$J$2:$J$100)),,0,1))</f>
        <v/>
      </c>
      <c r="AH728" s="15" t="str" cm="1">
        <f t="array" ref="AH728">IF(OR($B728="",AH$2=""),"",Projetos!$K727/_xlfn.XLOOKUP(AH$2,Técnicos!$A$2:$A$100,IF(Projetos!AN727=1,Técnicos!$F$2:$F$100,IF(Projetos!AN727=2,Técnicos!$H$2:$H$100,Técnicos!$J$2:$J$100)),,0,1))</f>
        <v/>
      </c>
      <c r="AI728" s="15" t="str" cm="1">
        <f t="array" ref="AI728">IF(OR($B728="",AI$2=""),"",Projetos!$K727/_xlfn.XLOOKUP(AI$2,Técnicos!$A$2:$A$100,IF(Projetos!AO727=1,Técnicos!$F$2:$F$100,IF(Projetos!AO727=2,Técnicos!$H$2:$H$100,Técnicos!$J$2:$J$100)),,0,1))</f>
        <v/>
      </c>
      <c r="AJ728" s="15" t="str" cm="1">
        <f t="array" ref="AJ728">IF(OR($B728="",AJ$2=""),"",Projetos!$K727/_xlfn.XLOOKUP(AJ$2,Técnicos!$A$2:$A$100,IF(Projetos!AP727=1,Técnicos!$F$2:$F$100,IF(Projetos!AP727=2,Técnicos!$H$2:$H$100,Técnicos!$J$2:$J$100)),,0,1))</f>
        <v/>
      </c>
      <c r="AK728" s="15" t="str" cm="1">
        <f t="array" ref="AK728">IF(OR($B728="",AK$2=""),"",Projetos!$K727/_xlfn.XLOOKUP(AK$2,Técnicos!$A$2:$A$100,IF(Projetos!AQ727=1,Técnicos!$F$2:$F$100,IF(Projetos!AQ727=2,Técnicos!$H$2:$H$100,Técnicos!$J$2:$J$100)),,0,1))</f>
        <v/>
      </c>
    </row>
    <row r="729" spans="3:37" x14ac:dyDescent="0.3">
      <c r="C729" s="15" t="str" cm="1">
        <f t="array" ref="C729">IF(OR($B729="",C$2=""),"",Projetos!$K728/_xlfn.XLOOKUP(C$2,Técnicos!$A$2:$A$100,IF(Projetos!I728=1,Técnicos!$F$2:$F$100,IF(Projetos!I728=2,Técnicos!$H$2:$H$100,Técnicos!$J$2:$J$100)),,0,1))</f>
        <v/>
      </c>
      <c r="D729" s="15" t="str" cm="1">
        <f t="array" ref="D729">IF(OR($B729="",D$2=""),"",Projetos!$K728/_xlfn.XLOOKUP(D$2,Técnicos!$A$2:$A$100,IF(Projetos!J728=1,Técnicos!$F$2:$F$100,IF(Projetos!J728=2,Técnicos!$H$2:$H$100,Técnicos!$J$2:$J$100)),,0,1))</f>
        <v/>
      </c>
      <c r="E729" s="15" t="str" cm="1">
        <f t="array" ref="E729">IF(OR($B729="",E$2=""),"",Projetos!$K728/_xlfn.XLOOKUP(E$2,Técnicos!$A$2:$A$100,IF(Projetos!K728=1,Técnicos!$F$2:$F$100,IF(Projetos!K728=2,Técnicos!$H$2:$H$100,Técnicos!$J$2:$J$100)),,0,1))</f>
        <v/>
      </c>
      <c r="F729" s="15" t="str" cm="1">
        <f t="array" ref="F729">IF(OR($B729="",F$2=""),"",Projetos!$K728/_xlfn.XLOOKUP(F$2,Técnicos!$A$2:$A$100,IF(Projetos!L728=1,Técnicos!$F$2:$F$100,IF(Projetos!L728=2,Técnicos!$H$2:$H$100,Técnicos!$J$2:$J$100)),,0,1))</f>
        <v/>
      </c>
      <c r="G729" s="15" t="str" cm="1">
        <f t="array" ref="G729">IF(OR($B729="",G$2=""),"",Projetos!$K728/_xlfn.XLOOKUP(G$2,Técnicos!$A$2:$A$100,IF(Projetos!M728=1,Técnicos!$F$2:$F$100,IF(Projetos!M728=2,Técnicos!$H$2:$H$100,Técnicos!$J$2:$J$100)),,0,1))</f>
        <v/>
      </c>
      <c r="H729" s="15" t="str" cm="1">
        <f t="array" ref="H729">IF(OR($B729="",H$2=""),"",Projetos!$K728/_xlfn.XLOOKUP(H$2,Técnicos!$A$2:$A$100,IF(Projetos!N728=1,Técnicos!$F$2:$F$100,IF(Projetos!N728=2,Técnicos!$H$2:$H$100,Técnicos!$J$2:$J$100)),,0,1))</f>
        <v/>
      </c>
      <c r="I729" s="15" t="str" cm="1">
        <f t="array" ref="I729">IF(OR($B729="",I$2=""),"",Projetos!$K728/_xlfn.XLOOKUP(I$2,Técnicos!$A$2:$A$100,IF(Projetos!O728=1,Técnicos!$F$2:$F$100,IF(Projetos!O728=2,Técnicos!$H$2:$H$100,Técnicos!$J$2:$J$100)),,0,1))</f>
        <v/>
      </c>
      <c r="J729" s="15" t="str" cm="1">
        <f t="array" ref="J729">IF(OR($B729="",J$2=""),"",Projetos!$K728/_xlfn.XLOOKUP(J$2,Técnicos!$A$2:$A$100,IF(Projetos!P728=1,Técnicos!$F$2:$F$100,IF(Projetos!P728=2,Técnicos!$H$2:$H$100,Técnicos!$J$2:$J$100)),,0,1))</f>
        <v/>
      </c>
      <c r="K729" s="15" t="str" cm="1">
        <f t="array" ref="K729">IF(OR($B729="",K$2=""),"",Projetos!$K728/_xlfn.XLOOKUP(K$2,Técnicos!$A$2:$A$100,IF(Projetos!Q728=1,Técnicos!$F$2:$F$100,IF(Projetos!Q728=2,Técnicos!$H$2:$H$100,Técnicos!$J$2:$J$100)),,0,1))</f>
        <v/>
      </c>
      <c r="L729" s="15" t="str" cm="1">
        <f t="array" ref="L729">IF(OR($B729="",L$2=""),"",Projetos!$K728/_xlfn.XLOOKUP(L$2,Técnicos!$A$2:$A$100,IF(Projetos!R728=1,Técnicos!$F$2:$F$100,IF(Projetos!R728=2,Técnicos!$H$2:$H$100,Técnicos!$J$2:$J$100)),,0,1))</f>
        <v/>
      </c>
      <c r="M729" s="15" t="str" cm="1">
        <f t="array" ref="M729">IF(OR($B729="",M$2=""),"",Projetos!$K728/_xlfn.XLOOKUP(M$2,Técnicos!$A$2:$A$100,IF(Projetos!S728=1,Técnicos!$F$2:$F$100,IF(Projetos!S728=2,Técnicos!$H$2:$H$100,Técnicos!$J$2:$J$100)),,0,1))</f>
        <v/>
      </c>
      <c r="N729" s="15" t="str" cm="1">
        <f t="array" ref="N729">IF(OR($B729="",N$2=""),"",Projetos!$K728/_xlfn.XLOOKUP(N$2,Técnicos!$A$2:$A$100,IF(Projetos!T728=1,Técnicos!$F$2:$F$100,IF(Projetos!T728=2,Técnicos!$H$2:$H$100,Técnicos!$J$2:$J$100)),,0,1))</f>
        <v/>
      </c>
      <c r="O729" s="15" t="str" cm="1">
        <f t="array" ref="O729">IF(OR($B729="",O$2=""),"",Projetos!$K728/_xlfn.XLOOKUP(O$2,Técnicos!$A$2:$A$100,IF(Projetos!U728=1,Técnicos!$F$2:$F$100,IF(Projetos!U728=2,Técnicos!$H$2:$H$100,Técnicos!$J$2:$J$100)),,0,1))</f>
        <v/>
      </c>
      <c r="P729" s="15" t="str" cm="1">
        <f t="array" ref="P729">IF(OR($B729="",P$2=""),"",Projetos!$K728/_xlfn.XLOOKUP(P$2,Técnicos!$A$2:$A$100,IF(Projetos!V728=1,Técnicos!$F$2:$F$100,IF(Projetos!V728=2,Técnicos!$H$2:$H$100,Técnicos!$J$2:$J$100)),,0,1))</f>
        <v/>
      </c>
      <c r="Q729" s="15" t="str" cm="1">
        <f t="array" ref="Q729">IF(OR($B729="",Q$2=""),"",Projetos!$K728/_xlfn.XLOOKUP(Q$2,Técnicos!$A$2:$A$100,IF(Projetos!W728=1,Técnicos!$F$2:$F$100,IF(Projetos!W728=2,Técnicos!$H$2:$H$100,Técnicos!$J$2:$J$100)),,0,1))</f>
        <v/>
      </c>
      <c r="R729" s="15" t="str" cm="1">
        <f t="array" ref="R729">IF(OR($B729="",R$2=""),"",Projetos!$K728/_xlfn.XLOOKUP(R$2,Técnicos!$A$2:$A$100,IF(Projetos!X728=1,Técnicos!$F$2:$F$100,IF(Projetos!X728=2,Técnicos!$H$2:$H$100,Técnicos!$J$2:$J$100)),,0,1))</f>
        <v/>
      </c>
      <c r="S729" s="15" t="str" cm="1">
        <f t="array" ref="S729">IF(OR($B729="",S$2=""),"",Projetos!$K728/_xlfn.XLOOKUP(S$2,Técnicos!$A$2:$A$100,IF(Projetos!Y728=1,Técnicos!$F$2:$F$100,IF(Projetos!Y728=2,Técnicos!$H$2:$H$100,Técnicos!$J$2:$J$100)),,0,1))</f>
        <v/>
      </c>
      <c r="T729" s="15" t="str" cm="1">
        <f t="array" ref="T729">IF(OR($B729="",T$2=""),"",Projetos!$K728/_xlfn.XLOOKUP(T$2,Técnicos!$A$2:$A$100,IF(Projetos!Z728=1,Técnicos!$F$2:$F$100,IF(Projetos!Z728=2,Técnicos!$H$2:$H$100,Técnicos!$J$2:$J$100)),,0,1))</f>
        <v/>
      </c>
      <c r="U729" s="15" t="str" cm="1">
        <f t="array" ref="U729">IF(OR($B729="",U$2=""),"",Projetos!$K728/_xlfn.XLOOKUP(U$2,Técnicos!$A$2:$A$100,IF(Projetos!AA728=1,Técnicos!$F$2:$F$100,IF(Projetos!AA728=2,Técnicos!$H$2:$H$100,Técnicos!$J$2:$J$100)),,0,1))</f>
        <v/>
      </c>
      <c r="V729" s="15" t="str" cm="1">
        <f t="array" ref="V729">IF(OR($B729="",V$2=""),"",Projetos!$K728/_xlfn.XLOOKUP(V$2,Técnicos!$A$2:$A$100,IF(Projetos!AB728=1,Técnicos!$F$2:$F$100,IF(Projetos!AB728=2,Técnicos!$H$2:$H$100,Técnicos!$J$2:$J$100)),,0,1))</f>
        <v/>
      </c>
      <c r="W729" s="15" t="str" cm="1">
        <f t="array" ref="W729">IF(OR($B729="",W$2=""),"",Projetos!$K728/_xlfn.XLOOKUP(W$2,Técnicos!$A$2:$A$100,IF(Projetos!AC728=1,Técnicos!$F$2:$F$100,IF(Projetos!AC728=2,Técnicos!$H$2:$H$100,Técnicos!$J$2:$J$100)),,0,1))</f>
        <v/>
      </c>
      <c r="X729" s="15" t="str" cm="1">
        <f t="array" ref="X729">IF(OR($B729="",X$2=""),"",Projetos!$K728/_xlfn.XLOOKUP(X$2,Técnicos!$A$2:$A$100,IF(Projetos!AD728=1,Técnicos!$F$2:$F$100,IF(Projetos!AD728=2,Técnicos!$H$2:$H$100,Técnicos!$J$2:$J$100)),,0,1))</f>
        <v/>
      </c>
      <c r="Y729" s="15" t="str" cm="1">
        <f t="array" ref="Y729">IF(OR($B729="",Y$2=""),"",Projetos!$K728/_xlfn.XLOOKUP(Y$2,Técnicos!$A$2:$A$100,IF(Projetos!AE728=1,Técnicos!$F$2:$F$100,IF(Projetos!AE728=2,Técnicos!$H$2:$H$100,Técnicos!$J$2:$J$100)),,0,1))</f>
        <v/>
      </c>
      <c r="Z729" s="15" t="str" cm="1">
        <f t="array" ref="Z729">IF(OR($B729="",Z$2=""),"",Projetos!$K728/_xlfn.XLOOKUP(Z$2,Técnicos!$A$2:$A$100,IF(Projetos!AF728=1,Técnicos!$F$2:$F$100,IF(Projetos!AF728=2,Técnicos!$H$2:$H$100,Técnicos!$J$2:$J$100)),,0,1))</f>
        <v/>
      </c>
      <c r="AA729" s="15" t="str" cm="1">
        <f t="array" ref="AA729">IF(OR($B729="",AA$2=""),"",Projetos!$K728/_xlfn.XLOOKUP(AA$2,Técnicos!$A$2:$A$100,IF(Projetos!AG728=1,Técnicos!$F$2:$F$100,IF(Projetos!AG728=2,Técnicos!$H$2:$H$100,Técnicos!$J$2:$J$100)),,0,1))</f>
        <v/>
      </c>
      <c r="AB729" s="15" t="str" cm="1">
        <f t="array" ref="AB729">IF(OR($B729="",AB$2=""),"",Projetos!$K728/_xlfn.XLOOKUP(AB$2,Técnicos!$A$2:$A$100,IF(Projetos!AH728=1,Técnicos!$F$2:$F$100,IF(Projetos!AH728=2,Técnicos!$H$2:$H$100,Técnicos!$J$2:$J$100)),,0,1))</f>
        <v/>
      </c>
      <c r="AC729" s="15" t="str" cm="1">
        <f t="array" ref="AC729">IF(OR($B729="",AC$2=""),"",Projetos!$K728/_xlfn.XLOOKUP(AC$2,Técnicos!$A$2:$A$100,IF(Projetos!AI728=1,Técnicos!$F$2:$F$100,IF(Projetos!AI728=2,Técnicos!$H$2:$H$100,Técnicos!$J$2:$J$100)),,0,1))</f>
        <v/>
      </c>
      <c r="AD729" s="15" t="str" cm="1">
        <f t="array" ref="AD729">IF(OR($B729="",AD$2=""),"",Projetos!$K728/_xlfn.XLOOKUP(AD$2,Técnicos!$A$2:$A$100,IF(Projetos!AJ728=1,Técnicos!$F$2:$F$100,IF(Projetos!AJ728=2,Técnicos!$H$2:$H$100,Técnicos!$J$2:$J$100)),,0,1))</f>
        <v/>
      </c>
      <c r="AE729" s="15" t="str" cm="1">
        <f t="array" ref="AE729">IF(OR($B729="",AE$2=""),"",Projetos!$K728/_xlfn.XLOOKUP(AE$2,Técnicos!$A$2:$A$100,IF(Projetos!AK728=1,Técnicos!$F$2:$F$100,IF(Projetos!AK728=2,Técnicos!$H$2:$H$100,Técnicos!$J$2:$J$100)),,0,1))</f>
        <v/>
      </c>
      <c r="AF729" s="15" t="str" cm="1">
        <f t="array" ref="AF729">IF(OR($B729="",AF$2=""),"",Projetos!$K728/_xlfn.XLOOKUP(AF$2,Técnicos!$A$2:$A$100,IF(Projetos!AL728=1,Técnicos!$F$2:$F$100,IF(Projetos!AL728=2,Técnicos!$H$2:$H$100,Técnicos!$J$2:$J$100)),,0,1))</f>
        <v/>
      </c>
      <c r="AG729" s="15" t="str" cm="1">
        <f t="array" ref="AG729">IF(OR($B729="",AG$2=""),"",Projetos!$K728/_xlfn.XLOOKUP(AG$2,Técnicos!$A$2:$A$100,IF(Projetos!AM728=1,Técnicos!$F$2:$F$100,IF(Projetos!AM728=2,Técnicos!$H$2:$H$100,Técnicos!$J$2:$J$100)),,0,1))</f>
        <v/>
      </c>
      <c r="AH729" s="15" t="str" cm="1">
        <f t="array" ref="AH729">IF(OR($B729="",AH$2=""),"",Projetos!$K728/_xlfn.XLOOKUP(AH$2,Técnicos!$A$2:$A$100,IF(Projetos!AN728=1,Técnicos!$F$2:$F$100,IF(Projetos!AN728=2,Técnicos!$H$2:$H$100,Técnicos!$J$2:$J$100)),,0,1))</f>
        <v/>
      </c>
      <c r="AI729" s="15" t="str" cm="1">
        <f t="array" ref="AI729">IF(OR($B729="",AI$2=""),"",Projetos!$K728/_xlfn.XLOOKUP(AI$2,Técnicos!$A$2:$A$100,IF(Projetos!AO728=1,Técnicos!$F$2:$F$100,IF(Projetos!AO728=2,Técnicos!$H$2:$H$100,Técnicos!$J$2:$J$100)),,0,1))</f>
        <v/>
      </c>
      <c r="AJ729" s="15" t="str" cm="1">
        <f t="array" ref="AJ729">IF(OR($B729="",AJ$2=""),"",Projetos!$K728/_xlfn.XLOOKUP(AJ$2,Técnicos!$A$2:$A$100,IF(Projetos!AP728=1,Técnicos!$F$2:$F$100,IF(Projetos!AP728=2,Técnicos!$H$2:$H$100,Técnicos!$J$2:$J$100)),,0,1))</f>
        <v/>
      </c>
      <c r="AK729" s="15" t="str" cm="1">
        <f t="array" ref="AK729">IF(OR($B729="",AK$2=""),"",Projetos!$K728/_xlfn.XLOOKUP(AK$2,Técnicos!$A$2:$A$100,IF(Projetos!AQ728=1,Técnicos!$F$2:$F$100,IF(Projetos!AQ728=2,Técnicos!$H$2:$H$100,Técnicos!$J$2:$J$100)),,0,1))</f>
        <v/>
      </c>
    </row>
    <row r="730" spans="3:37" x14ac:dyDescent="0.3">
      <c r="C730" s="15" t="str" cm="1">
        <f t="array" ref="C730">IF(OR($B730="",C$2=""),"",Projetos!$K729/_xlfn.XLOOKUP(C$2,Técnicos!$A$2:$A$100,IF(Projetos!I729=1,Técnicos!$F$2:$F$100,IF(Projetos!I729=2,Técnicos!$H$2:$H$100,Técnicos!$J$2:$J$100)),,0,1))</f>
        <v/>
      </c>
      <c r="D730" s="15" t="str" cm="1">
        <f t="array" ref="D730">IF(OR($B730="",D$2=""),"",Projetos!$K729/_xlfn.XLOOKUP(D$2,Técnicos!$A$2:$A$100,IF(Projetos!J729=1,Técnicos!$F$2:$F$100,IF(Projetos!J729=2,Técnicos!$H$2:$H$100,Técnicos!$J$2:$J$100)),,0,1))</f>
        <v/>
      </c>
      <c r="E730" s="15" t="str" cm="1">
        <f t="array" ref="E730">IF(OR($B730="",E$2=""),"",Projetos!$K729/_xlfn.XLOOKUP(E$2,Técnicos!$A$2:$A$100,IF(Projetos!K729=1,Técnicos!$F$2:$F$100,IF(Projetos!K729=2,Técnicos!$H$2:$H$100,Técnicos!$J$2:$J$100)),,0,1))</f>
        <v/>
      </c>
      <c r="F730" s="15" t="str" cm="1">
        <f t="array" ref="F730">IF(OR($B730="",F$2=""),"",Projetos!$K729/_xlfn.XLOOKUP(F$2,Técnicos!$A$2:$A$100,IF(Projetos!L729=1,Técnicos!$F$2:$F$100,IF(Projetos!L729=2,Técnicos!$H$2:$H$100,Técnicos!$J$2:$J$100)),,0,1))</f>
        <v/>
      </c>
      <c r="G730" s="15" t="str" cm="1">
        <f t="array" ref="G730">IF(OR($B730="",G$2=""),"",Projetos!$K729/_xlfn.XLOOKUP(G$2,Técnicos!$A$2:$A$100,IF(Projetos!M729=1,Técnicos!$F$2:$F$100,IF(Projetos!M729=2,Técnicos!$H$2:$H$100,Técnicos!$J$2:$J$100)),,0,1))</f>
        <v/>
      </c>
      <c r="H730" s="15" t="str" cm="1">
        <f t="array" ref="H730">IF(OR($B730="",H$2=""),"",Projetos!$K729/_xlfn.XLOOKUP(H$2,Técnicos!$A$2:$A$100,IF(Projetos!N729=1,Técnicos!$F$2:$F$100,IF(Projetos!N729=2,Técnicos!$H$2:$H$100,Técnicos!$J$2:$J$100)),,0,1))</f>
        <v/>
      </c>
      <c r="I730" s="15" t="str" cm="1">
        <f t="array" ref="I730">IF(OR($B730="",I$2=""),"",Projetos!$K729/_xlfn.XLOOKUP(I$2,Técnicos!$A$2:$A$100,IF(Projetos!O729=1,Técnicos!$F$2:$F$100,IF(Projetos!O729=2,Técnicos!$H$2:$H$100,Técnicos!$J$2:$J$100)),,0,1))</f>
        <v/>
      </c>
      <c r="J730" s="15" t="str" cm="1">
        <f t="array" ref="J730">IF(OR($B730="",J$2=""),"",Projetos!$K729/_xlfn.XLOOKUP(J$2,Técnicos!$A$2:$A$100,IF(Projetos!P729=1,Técnicos!$F$2:$F$100,IF(Projetos!P729=2,Técnicos!$H$2:$H$100,Técnicos!$J$2:$J$100)),,0,1))</f>
        <v/>
      </c>
      <c r="K730" s="15" t="str" cm="1">
        <f t="array" ref="K730">IF(OR($B730="",K$2=""),"",Projetos!$K729/_xlfn.XLOOKUP(K$2,Técnicos!$A$2:$A$100,IF(Projetos!Q729=1,Técnicos!$F$2:$F$100,IF(Projetos!Q729=2,Técnicos!$H$2:$H$100,Técnicos!$J$2:$J$100)),,0,1))</f>
        <v/>
      </c>
      <c r="L730" s="15" t="str" cm="1">
        <f t="array" ref="L730">IF(OR($B730="",L$2=""),"",Projetos!$K729/_xlfn.XLOOKUP(L$2,Técnicos!$A$2:$A$100,IF(Projetos!R729=1,Técnicos!$F$2:$F$100,IF(Projetos!R729=2,Técnicos!$H$2:$H$100,Técnicos!$J$2:$J$100)),,0,1))</f>
        <v/>
      </c>
      <c r="M730" s="15" t="str" cm="1">
        <f t="array" ref="M730">IF(OR($B730="",M$2=""),"",Projetos!$K729/_xlfn.XLOOKUP(M$2,Técnicos!$A$2:$A$100,IF(Projetos!S729=1,Técnicos!$F$2:$F$100,IF(Projetos!S729=2,Técnicos!$H$2:$H$100,Técnicos!$J$2:$J$100)),,0,1))</f>
        <v/>
      </c>
      <c r="N730" s="15" t="str" cm="1">
        <f t="array" ref="N730">IF(OR($B730="",N$2=""),"",Projetos!$K729/_xlfn.XLOOKUP(N$2,Técnicos!$A$2:$A$100,IF(Projetos!T729=1,Técnicos!$F$2:$F$100,IF(Projetos!T729=2,Técnicos!$H$2:$H$100,Técnicos!$J$2:$J$100)),,0,1))</f>
        <v/>
      </c>
      <c r="O730" s="15" t="str" cm="1">
        <f t="array" ref="O730">IF(OR($B730="",O$2=""),"",Projetos!$K729/_xlfn.XLOOKUP(O$2,Técnicos!$A$2:$A$100,IF(Projetos!U729=1,Técnicos!$F$2:$F$100,IF(Projetos!U729=2,Técnicos!$H$2:$H$100,Técnicos!$J$2:$J$100)),,0,1))</f>
        <v/>
      </c>
      <c r="P730" s="15" t="str" cm="1">
        <f t="array" ref="P730">IF(OR($B730="",P$2=""),"",Projetos!$K729/_xlfn.XLOOKUP(P$2,Técnicos!$A$2:$A$100,IF(Projetos!V729=1,Técnicos!$F$2:$F$100,IF(Projetos!V729=2,Técnicos!$H$2:$H$100,Técnicos!$J$2:$J$100)),,0,1))</f>
        <v/>
      </c>
      <c r="Q730" s="15" t="str" cm="1">
        <f t="array" ref="Q730">IF(OR($B730="",Q$2=""),"",Projetos!$K729/_xlfn.XLOOKUP(Q$2,Técnicos!$A$2:$A$100,IF(Projetos!W729=1,Técnicos!$F$2:$F$100,IF(Projetos!W729=2,Técnicos!$H$2:$H$100,Técnicos!$J$2:$J$100)),,0,1))</f>
        <v/>
      </c>
      <c r="R730" s="15" t="str" cm="1">
        <f t="array" ref="R730">IF(OR($B730="",R$2=""),"",Projetos!$K729/_xlfn.XLOOKUP(R$2,Técnicos!$A$2:$A$100,IF(Projetos!X729=1,Técnicos!$F$2:$F$100,IF(Projetos!X729=2,Técnicos!$H$2:$H$100,Técnicos!$J$2:$J$100)),,0,1))</f>
        <v/>
      </c>
      <c r="S730" s="15" t="str" cm="1">
        <f t="array" ref="S730">IF(OR($B730="",S$2=""),"",Projetos!$K729/_xlfn.XLOOKUP(S$2,Técnicos!$A$2:$A$100,IF(Projetos!Y729=1,Técnicos!$F$2:$F$100,IF(Projetos!Y729=2,Técnicos!$H$2:$H$100,Técnicos!$J$2:$J$100)),,0,1))</f>
        <v/>
      </c>
      <c r="T730" s="15" t="str" cm="1">
        <f t="array" ref="T730">IF(OR($B730="",T$2=""),"",Projetos!$K729/_xlfn.XLOOKUP(T$2,Técnicos!$A$2:$A$100,IF(Projetos!Z729=1,Técnicos!$F$2:$F$100,IF(Projetos!Z729=2,Técnicos!$H$2:$H$100,Técnicos!$J$2:$J$100)),,0,1))</f>
        <v/>
      </c>
      <c r="U730" s="15" t="str" cm="1">
        <f t="array" ref="U730">IF(OR($B730="",U$2=""),"",Projetos!$K729/_xlfn.XLOOKUP(U$2,Técnicos!$A$2:$A$100,IF(Projetos!AA729=1,Técnicos!$F$2:$F$100,IF(Projetos!AA729=2,Técnicos!$H$2:$H$100,Técnicos!$J$2:$J$100)),,0,1))</f>
        <v/>
      </c>
      <c r="V730" s="15" t="str" cm="1">
        <f t="array" ref="V730">IF(OR($B730="",V$2=""),"",Projetos!$K729/_xlfn.XLOOKUP(V$2,Técnicos!$A$2:$A$100,IF(Projetos!AB729=1,Técnicos!$F$2:$F$100,IF(Projetos!AB729=2,Técnicos!$H$2:$H$100,Técnicos!$J$2:$J$100)),,0,1))</f>
        <v/>
      </c>
      <c r="W730" s="15" t="str" cm="1">
        <f t="array" ref="W730">IF(OR($B730="",W$2=""),"",Projetos!$K729/_xlfn.XLOOKUP(W$2,Técnicos!$A$2:$A$100,IF(Projetos!AC729=1,Técnicos!$F$2:$F$100,IF(Projetos!AC729=2,Técnicos!$H$2:$H$100,Técnicos!$J$2:$J$100)),,0,1))</f>
        <v/>
      </c>
      <c r="X730" s="15" t="str" cm="1">
        <f t="array" ref="X730">IF(OR($B730="",X$2=""),"",Projetos!$K729/_xlfn.XLOOKUP(X$2,Técnicos!$A$2:$A$100,IF(Projetos!AD729=1,Técnicos!$F$2:$F$100,IF(Projetos!AD729=2,Técnicos!$H$2:$H$100,Técnicos!$J$2:$J$100)),,0,1))</f>
        <v/>
      </c>
      <c r="Y730" s="15" t="str" cm="1">
        <f t="array" ref="Y730">IF(OR($B730="",Y$2=""),"",Projetos!$K729/_xlfn.XLOOKUP(Y$2,Técnicos!$A$2:$A$100,IF(Projetos!AE729=1,Técnicos!$F$2:$F$100,IF(Projetos!AE729=2,Técnicos!$H$2:$H$100,Técnicos!$J$2:$J$100)),,0,1))</f>
        <v/>
      </c>
      <c r="Z730" s="15" t="str" cm="1">
        <f t="array" ref="Z730">IF(OR($B730="",Z$2=""),"",Projetos!$K729/_xlfn.XLOOKUP(Z$2,Técnicos!$A$2:$A$100,IF(Projetos!AF729=1,Técnicos!$F$2:$F$100,IF(Projetos!AF729=2,Técnicos!$H$2:$H$100,Técnicos!$J$2:$J$100)),,0,1))</f>
        <v/>
      </c>
      <c r="AA730" s="15" t="str" cm="1">
        <f t="array" ref="AA730">IF(OR($B730="",AA$2=""),"",Projetos!$K729/_xlfn.XLOOKUP(AA$2,Técnicos!$A$2:$A$100,IF(Projetos!AG729=1,Técnicos!$F$2:$F$100,IF(Projetos!AG729=2,Técnicos!$H$2:$H$100,Técnicos!$J$2:$J$100)),,0,1))</f>
        <v/>
      </c>
      <c r="AB730" s="15" t="str" cm="1">
        <f t="array" ref="AB730">IF(OR($B730="",AB$2=""),"",Projetos!$K729/_xlfn.XLOOKUP(AB$2,Técnicos!$A$2:$A$100,IF(Projetos!AH729=1,Técnicos!$F$2:$F$100,IF(Projetos!AH729=2,Técnicos!$H$2:$H$100,Técnicos!$J$2:$J$100)),,0,1))</f>
        <v/>
      </c>
      <c r="AC730" s="15" t="str" cm="1">
        <f t="array" ref="AC730">IF(OR($B730="",AC$2=""),"",Projetos!$K729/_xlfn.XLOOKUP(AC$2,Técnicos!$A$2:$A$100,IF(Projetos!AI729=1,Técnicos!$F$2:$F$100,IF(Projetos!AI729=2,Técnicos!$H$2:$H$100,Técnicos!$J$2:$J$100)),,0,1))</f>
        <v/>
      </c>
      <c r="AD730" s="15" t="str" cm="1">
        <f t="array" ref="AD730">IF(OR($B730="",AD$2=""),"",Projetos!$K729/_xlfn.XLOOKUP(AD$2,Técnicos!$A$2:$A$100,IF(Projetos!AJ729=1,Técnicos!$F$2:$F$100,IF(Projetos!AJ729=2,Técnicos!$H$2:$H$100,Técnicos!$J$2:$J$100)),,0,1))</f>
        <v/>
      </c>
      <c r="AE730" s="15" t="str" cm="1">
        <f t="array" ref="AE730">IF(OR($B730="",AE$2=""),"",Projetos!$K729/_xlfn.XLOOKUP(AE$2,Técnicos!$A$2:$A$100,IF(Projetos!AK729=1,Técnicos!$F$2:$F$100,IF(Projetos!AK729=2,Técnicos!$H$2:$H$100,Técnicos!$J$2:$J$100)),,0,1))</f>
        <v/>
      </c>
      <c r="AF730" s="15" t="str" cm="1">
        <f t="array" ref="AF730">IF(OR($B730="",AF$2=""),"",Projetos!$K729/_xlfn.XLOOKUP(AF$2,Técnicos!$A$2:$A$100,IF(Projetos!AL729=1,Técnicos!$F$2:$F$100,IF(Projetos!AL729=2,Técnicos!$H$2:$H$100,Técnicos!$J$2:$J$100)),,0,1))</f>
        <v/>
      </c>
      <c r="AG730" s="15" t="str" cm="1">
        <f t="array" ref="AG730">IF(OR($B730="",AG$2=""),"",Projetos!$K729/_xlfn.XLOOKUP(AG$2,Técnicos!$A$2:$A$100,IF(Projetos!AM729=1,Técnicos!$F$2:$F$100,IF(Projetos!AM729=2,Técnicos!$H$2:$H$100,Técnicos!$J$2:$J$100)),,0,1))</f>
        <v/>
      </c>
      <c r="AH730" s="15" t="str" cm="1">
        <f t="array" ref="AH730">IF(OR($B730="",AH$2=""),"",Projetos!$K729/_xlfn.XLOOKUP(AH$2,Técnicos!$A$2:$A$100,IF(Projetos!AN729=1,Técnicos!$F$2:$F$100,IF(Projetos!AN729=2,Técnicos!$H$2:$H$100,Técnicos!$J$2:$J$100)),,0,1))</f>
        <v/>
      </c>
      <c r="AI730" s="15" t="str" cm="1">
        <f t="array" ref="AI730">IF(OR($B730="",AI$2=""),"",Projetos!$K729/_xlfn.XLOOKUP(AI$2,Técnicos!$A$2:$A$100,IF(Projetos!AO729=1,Técnicos!$F$2:$F$100,IF(Projetos!AO729=2,Técnicos!$H$2:$H$100,Técnicos!$J$2:$J$100)),,0,1))</f>
        <v/>
      </c>
      <c r="AJ730" s="15" t="str" cm="1">
        <f t="array" ref="AJ730">IF(OR($B730="",AJ$2=""),"",Projetos!$K729/_xlfn.XLOOKUP(AJ$2,Técnicos!$A$2:$A$100,IF(Projetos!AP729=1,Técnicos!$F$2:$F$100,IF(Projetos!AP729=2,Técnicos!$H$2:$H$100,Técnicos!$J$2:$J$100)),,0,1))</f>
        <v/>
      </c>
      <c r="AK730" s="15" t="str" cm="1">
        <f t="array" ref="AK730">IF(OR($B730="",AK$2=""),"",Projetos!$K729/_xlfn.XLOOKUP(AK$2,Técnicos!$A$2:$A$100,IF(Projetos!AQ729=1,Técnicos!$F$2:$F$100,IF(Projetos!AQ729=2,Técnicos!$H$2:$H$100,Técnicos!$J$2:$J$100)),,0,1))</f>
        <v/>
      </c>
    </row>
    <row r="731" spans="3:37" x14ac:dyDescent="0.3">
      <c r="C731" s="15" t="str" cm="1">
        <f t="array" ref="C731">IF(OR($B731="",C$2=""),"",Projetos!$K730/_xlfn.XLOOKUP(C$2,Técnicos!$A$2:$A$100,IF(Projetos!I730=1,Técnicos!$F$2:$F$100,IF(Projetos!I730=2,Técnicos!$H$2:$H$100,Técnicos!$J$2:$J$100)),,0,1))</f>
        <v/>
      </c>
      <c r="D731" s="15" t="str" cm="1">
        <f t="array" ref="D731">IF(OR($B731="",D$2=""),"",Projetos!$K730/_xlfn.XLOOKUP(D$2,Técnicos!$A$2:$A$100,IF(Projetos!J730=1,Técnicos!$F$2:$F$100,IF(Projetos!J730=2,Técnicos!$H$2:$H$100,Técnicos!$J$2:$J$100)),,0,1))</f>
        <v/>
      </c>
      <c r="E731" s="15" t="str" cm="1">
        <f t="array" ref="E731">IF(OR($B731="",E$2=""),"",Projetos!$K730/_xlfn.XLOOKUP(E$2,Técnicos!$A$2:$A$100,IF(Projetos!K730=1,Técnicos!$F$2:$F$100,IF(Projetos!K730=2,Técnicos!$H$2:$H$100,Técnicos!$J$2:$J$100)),,0,1))</f>
        <v/>
      </c>
      <c r="F731" s="15" t="str" cm="1">
        <f t="array" ref="F731">IF(OR($B731="",F$2=""),"",Projetos!$K730/_xlfn.XLOOKUP(F$2,Técnicos!$A$2:$A$100,IF(Projetos!L730=1,Técnicos!$F$2:$F$100,IF(Projetos!L730=2,Técnicos!$H$2:$H$100,Técnicos!$J$2:$J$100)),,0,1))</f>
        <v/>
      </c>
      <c r="G731" s="15" t="str" cm="1">
        <f t="array" ref="G731">IF(OR($B731="",G$2=""),"",Projetos!$K730/_xlfn.XLOOKUP(G$2,Técnicos!$A$2:$A$100,IF(Projetos!M730=1,Técnicos!$F$2:$F$100,IF(Projetos!M730=2,Técnicos!$H$2:$H$100,Técnicos!$J$2:$J$100)),,0,1))</f>
        <v/>
      </c>
      <c r="H731" s="15" t="str" cm="1">
        <f t="array" ref="H731">IF(OR($B731="",H$2=""),"",Projetos!$K730/_xlfn.XLOOKUP(H$2,Técnicos!$A$2:$A$100,IF(Projetos!N730=1,Técnicos!$F$2:$F$100,IF(Projetos!N730=2,Técnicos!$H$2:$H$100,Técnicos!$J$2:$J$100)),,0,1))</f>
        <v/>
      </c>
      <c r="I731" s="15" t="str" cm="1">
        <f t="array" ref="I731">IF(OR($B731="",I$2=""),"",Projetos!$K730/_xlfn.XLOOKUP(I$2,Técnicos!$A$2:$A$100,IF(Projetos!O730=1,Técnicos!$F$2:$F$100,IF(Projetos!O730=2,Técnicos!$H$2:$H$100,Técnicos!$J$2:$J$100)),,0,1))</f>
        <v/>
      </c>
      <c r="J731" s="15" t="str" cm="1">
        <f t="array" ref="J731">IF(OR($B731="",J$2=""),"",Projetos!$K730/_xlfn.XLOOKUP(J$2,Técnicos!$A$2:$A$100,IF(Projetos!P730=1,Técnicos!$F$2:$F$100,IF(Projetos!P730=2,Técnicos!$H$2:$H$100,Técnicos!$J$2:$J$100)),,0,1))</f>
        <v/>
      </c>
      <c r="K731" s="15" t="str" cm="1">
        <f t="array" ref="K731">IF(OR($B731="",K$2=""),"",Projetos!$K730/_xlfn.XLOOKUP(K$2,Técnicos!$A$2:$A$100,IF(Projetos!Q730=1,Técnicos!$F$2:$F$100,IF(Projetos!Q730=2,Técnicos!$H$2:$H$100,Técnicos!$J$2:$J$100)),,0,1))</f>
        <v/>
      </c>
      <c r="L731" s="15" t="str" cm="1">
        <f t="array" ref="L731">IF(OR($B731="",L$2=""),"",Projetos!$K730/_xlfn.XLOOKUP(L$2,Técnicos!$A$2:$A$100,IF(Projetos!R730=1,Técnicos!$F$2:$F$100,IF(Projetos!R730=2,Técnicos!$H$2:$H$100,Técnicos!$J$2:$J$100)),,0,1))</f>
        <v/>
      </c>
      <c r="M731" s="15" t="str" cm="1">
        <f t="array" ref="M731">IF(OR($B731="",M$2=""),"",Projetos!$K730/_xlfn.XLOOKUP(M$2,Técnicos!$A$2:$A$100,IF(Projetos!S730=1,Técnicos!$F$2:$F$100,IF(Projetos!S730=2,Técnicos!$H$2:$H$100,Técnicos!$J$2:$J$100)),,0,1))</f>
        <v/>
      </c>
      <c r="N731" s="15" t="str" cm="1">
        <f t="array" ref="N731">IF(OR($B731="",N$2=""),"",Projetos!$K730/_xlfn.XLOOKUP(N$2,Técnicos!$A$2:$A$100,IF(Projetos!T730=1,Técnicos!$F$2:$F$100,IF(Projetos!T730=2,Técnicos!$H$2:$H$100,Técnicos!$J$2:$J$100)),,0,1))</f>
        <v/>
      </c>
      <c r="O731" s="15" t="str" cm="1">
        <f t="array" ref="O731">IF(OR($B731="",O$2=""),"",Projetos!$K730/_xlfn.XLOOKUP(O$2,Técnicos!$A$2:$A$100,IF(Projetos!U730=1,Técnicos!$F$2:$F$100,IF(Projetos!U730=2,Técnicos!$H$2:$H$100,Técnicos!$J$2:$J$100)),,0,1))</f>
        <v/>
      </c>
      <c r="P731" s="15" t="str" cm="1">
        <f t="array" ref="P731">IF(OR($B731="",P$2=""),"",Projetos!$K730/_xlfn.XLOOKUP(P$2,Técnicos!$A$2:$A$100,IF(Projetos!V730=1,Técnicos!$F$2:$F$100,IF(Projetos!V730=2,Técnicos!$H$2:$H$100,Técnicos!$J$2:$J$100)),,0,1))</f>
        <v/>
      </c>
      <c r="Q731" s="15" t="str" cm="1">
        <f t="array" ref="Q731">IF(OR($B731="",Q$2=""),"",Projetos!$K730/_xlfn.XLOOKUP(Q$2,Técnicos!$A$2:$A$100,IF(Projetos!W730=1,Técnicos!$F$2:$F$100,IF(Projetos!W730=2,Técnicos!$H$2:$H$100,Técnicos!$J$2:$J$100)),,0,1))</f>
        <v/>
      </c>
      <c r="R731" s="15" t="str" cm="1">
        <f t="array" ref="R731">IF(OR($B731="",R$2=""),"",Projetos!$K730/_xlfn.XLOOKUP(R$2,Técnicos!$A$2:$A$100,IF(Projetos!X730=1,Técnicos!$F$2:$F$100,IF(Projetos!X730=2,Técnicos!$H$2:$H$100,Técnicos!$J$2:$J$100)),,0,1))</f>
        <v/>
      </c>
      <c r="S731" s="15" t="str" cm="1">
        <f t="array" ref="S731">IF(OR($B731="",S$2=""),"",Projetos!$K730/_xlfn.XLOOKUP(S$2,Técnicos!$A$2:$A$100,IF(Projetos!Y730=1,Técnicos!$F$2:$F$100,IF(Projetos!Y730=2,Técnicos!$H$2:$H$100,Técnicos!$J$2:$J$100)),,0,1))</f>
        <v/>
      </c>
      <c r="T731" s="15" t="str" cm="1">
        <f t="array" ref="T731">IF(OR($B731="",T$2=""),"",Projetos!$K730/_xlfn.XLOOKUP(T$2,Técnicos!$A$2:$A$100,IF(Projetos!Z730=1,Técnicos!$F$2:$F$100,IF(Projetos!Z730=2,Técnicos!$H$2:$H$100,Técnicos!$J$2:$J$100)),,0,1))</f>
        <v/>
      </c>
      <c r="U731" s="15" t="str" cm="1">
        <f t="array" ref="U731">IF(OR($B731="",U$2=""),"",Projetos!$K730/_xlfn.XLOOKUP(U$2,Técnicos!$A$2:$A$100,IF(Projetos!AA730=1,Técnicos!$F$2:$F$100,IF(Projetos!AA730=2,Técnicos!$H$2:$H$100,Técnicos!$J$2:$J$100)),,0,1))</f>
        <v/>
      </c>
      <c r="V731" s="15" t="str" cm="1">
        <f t="array" ref="V731">IF(OR($B731="",V$2=""),"",Projetos!$K730/_xlfn.XLOOKUP(V$2,Técnicos!$A$2:$A$100,IF(Projetos!AB730=1,Técnicos!$F$2:$F$100,IF(Projetos!AB730=2,Técnicos!$H$2:$H$100,Técnicos!$J$2:$J$100)),,0,1))</f>
        <v/>
      </c>
      <c r="W731" s="15" t="str" cm="1">
        <f t="array" ref="W731">IF(OR($B731="",W$2=""),"",Projetos!$K730/_xlfn.XLOOKUP(W$2,Técnicos!$A$2:$A$100,IF(Projetos!AC730=1,Técnicos!$F$2:$F$100,IF(Projetos!AC730=2,Técnicos!$H$2:$H$100,Técnicos!$J$2:$J$100)),,0,1))</f>
        <v/>
      </c>
      <c r="X731" s="15" t="str" cm="1">
        <f t="array" ref="X731">IF(OR($B731="",X$2=""),"",Projetos!$K730/_xlfn.XLOOKUP(X$2,Técnicos!$A$2:$A$100,IF(Projetos!AD730=1,Técnicos!$F$2:$F$100,IF(Projetos!AD730=2,Técnicos!$H$2:$H$100,Técnicos!$J$2:$J$100)),,0,1))</f>
        <v/>
      </c>
      <c r="Y731" s="15" t="str" cm="1">
        <f t="array" ref="Y731">IF(OR($B731="",Y$2=""),"",Projetos!$K730/_xlfn.XLOOKUP(Y$2,Técnicos!$A$2:$A$100,IF(Projetos!AE730=1,Técnicos!$F$2:$F$100,IF(Projetos!AE730=2,Técnicos!$H$2:$H$100,Técnicos!$J$2:$J$100)),,0,1))</f>
        <v/>
      </c>
      <c r="Z731" s="15" t="str" cm="1">
        <f t="array" ref="Z731">IF(OR($B731="",Z$2=""),"",Projetos!$K730/_xlfn.XLOOKUP(Z$2,Técnicos!$A$2:$A$100,IF(Projetos!AF730=1,Técnicos!$F$2:$F$100,IF(Projetos!AF730=2,Técnicos!$H$2:$H$100,Técnicos!$J$2:$J$100)),,0,1))</f>
        <v/>
      </c>
      <c r="AA731" s="15" t="str" cm="1">
        <f t="array" ref="AA731">IF(OR($B731="",AA$2=""),"",Projetos!$K730/_xlfn.XLOOKUP(AA$2,Técnicos!$A$2:$A$100,IF(Projetos!AG730=1,Técnicos!$F$2:$F$100,IF(Projetos!AG730=2,Técnicos!$H$2:$H$100,Técnicos!$J$2:$J$100)),,0,1))</f>
        <v/>
      </c>
      <c r="AB731" s="15" t="str" cm="1">
        <f t="array" ref="AB731">IF(OR($B731="",AB$2=""),"",Projetos!$K730/_xlfn.XLOOKUP(AB$2,Técnicos!$A$2:$A$100,IF(Projetos!AH730=1,Técnicos!$F$2:$F$100,IF(Projetos!AH730=2,Técnicos!$H$2:$H$100,Técnicos!$J$2:$J$100)),,0,1))</f>
        <v/>
      </c>
      <c r="AC731" s="15" t="str" cm="1">
        <f t="array" ref="AC731">IF(OR($B731="",AC$2=""),"",Projetos!$K730/_xlfn.XLOOKUP(AC$2,Técnicos!$A$2:$A$100,IF(Projetos!AI730=1,Técnicos!$F$2:$F$100,IF(Projetos!AI730=2,Técnicos!$H$2:$H$100,Técnicos!$J$2:$J$100)),,0,1))</f>
        <v/>
      </c>
      <c r="AD731" s="15" t="str" cm="1">
        <f t="array" ref="AD731">IF(OR($B731="",AD$2=""),"",Projetos!$K730/_xlfn.XLOOKUP(AD$2,Técnicos!$A$2:$A$100,IF(Projetos!AJ730=1,Técnicos!$F$2:$F$100,IF(Projetos!AJ730=2,Técnicos!$H$2:$H$100,Técnicos!$J$2:$J$100)),,0,1))</f>
        <v/>
      </c>
      <c r="AE731" s="15" t="str" cm="1">
        <f t="array" ref="AE731">IF(OR($B731="",AE$2=""),"",Projetos!$K730/_xlfn.XLOOKUP(AE$2,Técnicos!$A$2:$A$100,IF(Projetos!AK730=1,Técnicos!$F$2:$F$100,IF(Projetos!AK730=2,Técnicos!$H$2:$H$100,Técnicos!$J$2:$J$100)),,0,1))</f>
        <v/>
      </c>
      <c r="AF731" s="15" t="str" cm="1">
        <f t="array" ref="AF731">IF(OR($B731="",AF$2=""),"",Projetos!$K730/_xlfn.XLOOKUP(AF$2,Técnicos!$A$2:$A$100,IF(Projetos!AL730=1,Técnicos!$F$2:$F$100,IF(Projetos!AL730=2,Técnicos!$H$2:$H$100,Técnicos!$J$2:$J$100)),,0,1))</f>
        <v/>
      </c>
      <c r="AG731" s="15" t="str" cm="1">
        <f t="array" ref="AG731">IF(OR($B731="",AG$2=""),"",Projetos!$K730/_xlfn.XLOOKUP(AG$2,Técnicos!$A$2:$A$100,IF(Projetos!AM730=1,Técnicos!$F$2:$F$100,IF(Projetos!AM730=2,Técnicos!$H$2:$H$100,Técnicos!$J$2:$J$100)),,0,1))</f>
        <v/>
      </c>
      <c r="AH731" s="15" t="str" cm="1">
        <f t="array" ref="AH731">IF(OR($B731="",AH$2=""),"",Projetos!$K730/_xlfn.XLOOKUP(AH$2,Técnicos!$A$2:$A$100,IF(Projetos!AN730=1,Técnicos!$F$2:$F$100,IF(Projetos!AN730=2,Técnicos!$H$2:$H$100,Técnicos!$J$2:$J$100)),,0,1))</f>
        <v/>
      </c>
      <c r="AI731" s="15" t="str" cm="1">
        <f t="array" ref="AI731">IF(OR($B731="",AI$2=""),"",Projetos!$K730/_xlfn.XLOOKUP(AI$2,Técnicos!$A$2:$A$100,IF(Projetos!AO730=1,Técnicos!$F$2:$F$100,IF(Projetos!AO730=2,Técnicos!$H$2:$H$100,Técnicos!$J$2:$J$100)),,0,1))</f>
        <v/>
      </c>
      <c r="AJ731" s="15" t="str" cm="1">
        <f t="array" ref="AJ731">IF(OR($B731="",AJ$2=""),"",Projetos!$K730/_xlfn.XLOOKUP(AJ$2,Técnicos!$A$2:$A$100,IF(Projetos!AP730=1,Técnicos!$F$2:$F$100,IF(Projetos!AP730=2,Técnicos!$H$2:$H$100,Técnicos!$J$2:$J$100)),,0,1))</f>
        <v/>
      </c>
      <c r="AK731" s="15" t="str" cm="1">
        <f t="array" ref="AK731">IF(OR($B731="",AK$2=""),"",Projetos!$K730/_xlfn.XLOOKUP(AK$2,Técnicos!$A$2:$A$100,IF(Projetos!AQ730=1,Técnicos!$F$2:$F$100,IF(Projetos!AQ730=2,Técnicos!$H$2:$H$100,Técnicos!$J$2:$J$100)),,0,1))</f>
        <v/>
      </c>
    </row>
    <row r="732" spans="3:37" x14ac:dyDescent="0.3">
      <c r="C732" s="15" t="str" cm="1">
        <f t="array" ref="C732">IF(OR($B732="",C$2=""),"",Projetos!$K731/_xlfn.XLOOKUP(C$2,Técnicos!$A$2:$A$100,IF(Projetos!I731=1,Técnicos!$F$2:$F$100,IF(Projetos!I731=2,Técnicos!$H$2:$H$100,Técnicos!$J$2:$J$100)),,0,1))</f>
        <v/>
      </c>
      <c r="D732" s="15" t="str" cm="1">
        <f t="array" ref="D732">IF(OR($B732="",D$2=""),"",Projetos!$K731/_xlfn.XLOOKUP(D$2,Técnicos!$A$2:$A$100,IF(Projetos!J731=1,Técnicos!$F$2:$F$100,IF(Projetos!J731=2,Técnicos!$H$2:$H$100,Técnicos!$J$2:$J$100)),,0,1))</f>
        <v/>
      </c>
      <c r="E732" s="15" t="str" cm="1">
        <f t="array" ref="E732">IF(OR($B732="",E$2=""),"",Projetos!$K731/_xlfn.XLOOKUP(E$2,Técnicos!$A$2:$A$100,IF(Projetos!K731=1,Técnicos!$F$2:$F$100,IF(Projetos!K731=2,Técnicos!$H$2:$H$100,Técnicos!$J$2:$J$100)),,0,1))</f>
        <v/>
      </c>
      <c r="F732" s="15" t="str" cm="1">
        <f t="array" ref="F732">IF(OR($B732="",F$2=""),"",Projetos!$K731/_xlfn.XLOOKUP(F$2,Técnicos!$A$2:$A$100,IF(Projetos!L731=1,Técnicos!$F$2:$F$100,IF(Projetos!L731=2,Técnicos!$H$2:$H$100,Técnicos!$J$2:$J$100)),,0,1))</f>
        <v/>
      </c>
      <c r="G732" s="15" t="str" cm="1">
        <f t="array" ref="G732">IF(OR($B732="",G$2=""),"",Projetos!$K731/_xlfn.XLOOKUP(G$2,Técnicos!$A$2:$A$100,IF(Projetos!M731=1,Técnicos!$F$2:$F$100,IF(Projetos!M731=2,Técnicos!$H$2:$H$100,Técnicos!$J$2:$J$100)),,0,1))</f>
        <v/>
      </c>
      <c r="H732" s="15" t="str" cm="1">
        <f t="array" ref="H732">IF(OR($B732="",H$2=""),"",Projetos!$K731/_xlfn.XLOOKUP(H$2,Técnicos!$A$2:$A$100,IF(Projetos!N731=1,Técnicos!$F$2:$F$100,IF(Projetos!N731=2,Técnicos!$H$2:$H$100,Técnicos!$J$2:$J$100)),,0,1))</f>
        <v/>
      </c>
      <c r="I732" s="15" t="str" cm="1">
        <f t="array" ref="I732">IF(OR($B732="",I$2=""),"",Projetos!$K731/_xlfn.XLOOKUP(I$2,Técnicos!$A$2:$A$100,IF(Projetos!O731=1,Técnicos!$F$2:$F$100,IF(Projetos!O731=2,Técnicos!$H$2:$H$100,Técnicos!$J$2:$J$100)),,0,1))</f>
        <v/>
      </c>
      <c r="J732" s="15" t="str" cm="1">
        <f t="array" ref="J732">IF(OR($B732="",J$2=""),"",Projetos!$K731/_xlfn.XLOOKUP(J$2,Técnicos!$A$2:$A$100,IF(Projetos!P731=1,Técnicos!$F$2:$F$100,IF(Projetos!P731=2,Técnicos!$H$2:$H$100,Técnicos!$J$2:$J$100)),,0,1))</f>
        <v/>
      </c>
      <c r="K732" s="15" t="str" cm="1">
        <f t="array" ref="K732">IF(OR($B732="",K$2=""),"",Projetos!$K731/_xlfn.XLOOKUP(K$2,Técnicos!$A$2:$A$100,IF(Projetos!Q731=1,Técnicos!$F$2:$F$100,IF(Projetos!Q731=2,Técnicos!$H$2:$H$100,Técnicos!$J$2:$J$100)),,0,1))</f>
        <v/>
      </c>
      <c r="L732" s="15" t="str" cm="1">
        <f t="array" ref="L732">IF(OR($B732="",L$2=""),"",Projetos!$K731/_xlfn.XLOOKUP(L$2,Técnicos!$A$2:$A$100,IF(Projetos!R731=1,Técnicos!$F$2:$F$100,IF(Projetos!R731=2,Técnicos!$H$2:$H$100,Técnicos!$J$2:$J$100)),,0,1))</f>
        <v/>
      </c>
      <c r="M732" s="15" t="str" cm="1">
        <f t="array" ref="M732">IF(OR($B732="",M$2=""),"",Projetos!$K731/_xlfn.XLOOKUP(M$2,Técnicos!$A$2:$A$100,IF(Projetos!S731=1,Técnicos!$F$2:$F$100,IF(Projetos!S731=2,Técnicos!$H$2:$H$100,Técnicos!$J$2:$J$100)),,0,1))</f>
        <v/>
      </c>
      <c r="N732" s="15" t="str" cm="1">
        <f t="array" ref="N732">IF(OR($B732="",N$2=""),"",Projetos!$K731/_xlfn.XLOOKUP(N$2,Técnicos!$A$2:$A$100,IF(Projetos!T731=1,Técnicos!$F$2:$F$100,IF(Projetos!T731=2,Técnicos!$H$2:$H$100,Técnicos!$J$2:$J$100)),,0,1))</f>
        <v/>
      </c>
      <c r="O732" s="15" t="str" cm="1">
        <f t="array" ref="O732">IF(OR($B732="",O$2=""),"",Projetos!$K731/_xlfn.XLOOKUP(O$2,Técnicos!$A$2:$A$100,IF(Projetos!U731=1,Técnicos!$F$2:$F$100,IF(Projetos!U731=2,Técnicos!$H$2:$H$100,Técnicos!$J$2:$J$100)),,0,1))</f>
        <v/>
      </c>
      <c r="P732" s="15" t="str" cm="1">
        <f t="array" ref="P732">IF(OR($B732="",P$2=""),"",Projetos!$K731/_xlfn.XLOOKUP(P$2,Técnicos!$A$2:$A$100,IF(Projetos!V731=1,Técnicos!$F$2:$F$100,IF(Projetos!V731=2,Técnicos!$H$2:$H$100,Técnicos!$J$2:$J$100)),,0,1))</f>
        <v/>
      </c>
      <c r="Q732" s="15" t="str" cm="1">
        <f t="array" ref="Q732">IF(OR($B732="",Q$2=""),"",Projetos!$K731/_xlfn.XLOOKUP(Q$2,Técnicos!$A$2:$A$100,IF(Projetos!W731=1,Técnicos!$F$2:$F$100,IF(Projetos!W731=2,Técnicos!$H$2:$H$100,Técnicos!$J$2:$J$100)),,0,1))</f>
        <v/>
      </c>
      <c r="R732" s="15" t="str" cm="1">
        <f t="array" ref="R732">IF(OR($B732="",R$2=""),"",Projetos!$K731/_xlfn.XLOOKUP(R$2,Técnicos!$A$2:$A$100,IF(Projetos!X731=1,Técnicos!$F$2:$F$100,IF(Projetos!X731=2,Técnicos!$H$2:$H$100,Técnicos!$J$2:$J$100)),,0,1))</f>
        <v/>
      </c>
      <c r="S732" s="15" t="str" cm="1">
        <f t="array" ref="S732">IF(OR($B732="",S$2=""),"",Projetos!$K731/_xlfn.XLOOKUP(S$2,Técnicos!$A$2:$A$100,IF(Projetos!Y731=1,Técnicos!$F$2:$F$100,IF(Projetos!Y731=2,Técnicos!$H$2:$H$100,Técnicos!$J$2:$J$100)),,0,1))</f>
        <v/>
      </c>
      <c r="T732" s="15" t="str" cm="1">
        <f t="array" ref="T732">IF(OR($B732="",T$2=""),"",Projetos!$K731/_xlfn.XLOOKUP(T$2,Técnicos!$A$2:$A$100,IF(Projetos!Z731=1,Técnicos!$F$2:$F$100,IF(Projetos!Z731=2,Técnicos!$H$2:$H$100,Técnicos!$J$2:$J$100)),,0,1))</f>
        <v/>
      </c>
      <c r="U732" s="15" t="str" cm="1">
        <f t="array" ref="U732">IF(OR($B732="",U$2=""),"",Projetos!$K731/_xlfn.XLOOKUP(U$2,Técnicos!$A$2:$A$100,IF(Projetos!AA731=1,Técnicos!$F$2:$F$100,IF(Projetos!AA731=2,Técnicos!$H$2:$H$100,Técnicos!$J$2:$J$100)),,0,1))</f>
        <v/>
      </c>
      <c r="V732" s="15" t="str" cm="1">
        <f t="array" ref="V732">IF(OR($B732="",V$2=""),"",Projetos!$K731/_xlfn.XLOOKUP(V$2,Técnicos!$A$2:$A$100,IF(Projetos!AB731=1,Técnicos!$F$2:$F$100,IF(Projetos!AB731=2,Técnicos!$H$2:$H$100,Técnicos!$J$2:$J$100)),,0,1))</f>
        <v/>
      </c>
      <c r="W732" s="15" t="str" cm="1">
        <f t="array" ref="W732">IF(OR($B732="",W$2=""),"",Projetos!$K731/_xlfn.XLOOKUP(W$2,Técnicos!$A$2:$A$100,IF(Projetos!AC731=1,Técnicos!$F$2:$F$100,IF(Projetos!AC731=2,Técnicos!$H$2:$H$100,Técnicos!$J$2:$J$100)),,0,1))</f>
        <v/>
      </c>
      <c r="X732" s="15" t="str" cm="1">
        <f t="array" ref="X732">IF(OR($B732="",X$2=""),"",Projetos!$K731/_xlfn.XLOOKUP(X$2,Técnicos!$A$2:$A$100,IF(Projetos!AD731=1,Técnicos!$F$2:$F$100,IF(Projetos!AD731=2,Técnicos!$H$2:$H$100,Técnicos!$J$2:$J$100)),,0,1))</f>
        <v/>
      </c>
      <c r="Y732" s="15" t="str" cm="1">
        <f t="array" ref="Y732">IF(OR($B732="",Y$2=""),"",Projetos!$K731/_xlfn.XLOOKUP(Y$2,Técnicos!$A$2:$A$100,IF(Projetos!AE731=1,Técnicos!$F$2:$F$100,IF(Projetos!AE731=2,Técnicos!$H$2:$H$100,Técnicos!$J$2:$J$100)),,0,1))</f>
        <v/>
      </c>
      <c r="Z732" s="15" t="str" cm="1">
        <f t="array" ref="Z732">IF(OR($B732="",Z$2=""),"",Projetos!$K731/_xlfn.XLOOKUP(Z$2,Técnicos!$A$2:$A$100,IF(Projetos!AF731=1,Técnicos!$F$2:$F$100,IF(Projetos!AF731=2,Técnicos!$H$2:$H$100,Técnicos!$J$2:$J$100)),,0,1))</f>
        <v/>
      </c>
      <c r="AA732" s="15" t="str" cm="1">
        <f t="array" ref="AA732">IF(OR($B732="",AA$2=""),"",Projetos!$K731/_xlfn.XLOOKUP(AA$2,Técnicos!$A$2:$A$100,IF(Projetos!AG731=1,Técnicos!$F$2:$F$100,IF(Projetos!AG731=2,Técnicos!$H$2:$H$100,Técnicos!$J$2:$J$100)),,0,1))</f>
        <v/>
      </c>
      <c r="AB732" s="15" t="str" cm="1">
        <f t="array" ref="AB732">IF(OR($B732="",AB$2=""),"",Projetos!$K731/_xlfn.XLOOKUP(AB$2,Técnicos!$A$2:$A$100,IF(Projetos!AH731=1,Técnicos!$F$2:$F$100,IF(Projetos!AH731=2,Técnicos!$H$2:$H$100,Técnicos!$J$2:$J$100)),,0,1))</f>
        <v/>
      </c>
      <c r="AC732" s="15" t="str" cm="1">
        <f t="array" ref="AC732">IF(OR($B732="",AC$2=""),"",Projetos!$K731/_xlfn.XLOOKUP(AC$2,Técnicos!$A$2:$A$100,IF(Projetos!AI731=1,Técnicos!$F$2:$F$100,IF(Projetos!AI731=2,Técnicos!$H$2:$H$100,Técnicos!$J$2:$J$100)),,0,1))</f>
        <v/>
      </c>
      <c r="AD732" s="15" t="str" cm="1">
        <f t="array" ref="AD732">IF(OR($B732="",AD$2=""),"",Projetos!$K731/_xlfn.XLOOKUP(AD$2,Técnicos!$A$2:$A$100,IF(Projetos!AJ731=1,Técnicos!$F$2:$F$100,IF(Projetos!AJ731=2,Técnicos!$H$2:$H$100,Técnicos!$J$2:$J$100)),,0,1))</f>
        <v/>
      </c>
      <c r="AE732" s="15" t="str" cm="1">
        <f t="array" ref="AE732">IF(OR($B732="",AE$2=""),"",Projetos!$K731/_xlfn.XLOOKUP(AE$2,Técnicos!$A$2:$A$100,IF(Projetos!AK731=1,Técnicos!$F$2:$F$100,IF(Projetos!AK731=2,Técnicos!$H$2:$H$100,Técnicos!$J$2:$J$100)),,0,1))</f>
        <v/>
      </c>
      <c r="AF732" s="15" t="str" cm="1">
        <f t="array" ref="AF732">IF(OR($B732="",AF$2=""),"",Projetos!$K731/_xlfn.XLOOKUP(AF$2,Técnicos!$A$2:$A$100,IF(Projetos!AL731=1,Técnicos!$F$2:$F$100,IF(Projetos!AL731=2,Técnicos!$H$2:$H$100,Técnicos!$J$2:$J$100)),,0,1))</f>
        <v/>
      </c>
      <c r="AG732" s="15" t="str" cm="1">
        <f t="array" ref="AG732">IF(OR($B732="",AG$2=""),"",Projetos!$K731/_xlfn.XLOOKUP(AG$2,Técnicos!$A$2:$A$100,IF(Projetos!AM731=1,Técnicos!$F$2:$F$100,IF(Projetos!AM731=2,Técnicos!$H$2:$H$100,Técnicos!$J$2:$J$100)),,0,1))</f>
        <v/>
      </c>
      <c r="AH732" s="15" t="str" cm="1">
        <f t="array" ref="AH732">IF(OR($B732="",AH$2=""),"",Projetos!$K731/_xlfn.XLOOKUP(AH$2,Técnicos!$A$2:$A$100,IF(Projetos!AN731=1,Técnicos!$F$2:$F$100,IF(Projetos!AN731=2,Técnicos!$H$2:$H$100,Técnicos!$J$2:$J$100)),,0,1))</f>
        <v/>
      </c>
      <c r="AI732" s="15" t="str" cm="1">
        <f t="array" ref="AI732">IF(OR($B732="",AI$2=""),"",Projetos!$K731/_xlfn.XLOOKUP(AI$2,Técnicos!$A$2:$A$100,IF(Projetos!AO731=1,Técnicos!$F$2:$F$100,IF(Projetos!AO731=2,Técnicos!$H$2:$H$100,Técnicos!$J$2:$J$100)),,0,1))</f>
        <v/>
      </c>
      <c r="AJ732" s="15" t="str" cm="1">
        <f t="array" ref="AJ732">IF(OR($B732="",AJ$2=""),"",Projetos!$K731/_xlfn.XLOOKUP(AJ$2,Técnicos!$A$2:$A$100,IF(Projetos!AP731=1,Técnicos!$F$2:$F$100,IF(Projetos!AP731=2,Técnicos!$H$2:$H$100,Técnicos!$J$2:$J$100)),,0,1))</f>
        <v/>
      </c>
      <c r="AK732" s="15" t="str" cm="1">
        <f t="array" ref="AK732">IF(OR($B732="",AK$2=""),"",Projetos!$K731/_xlfn.XLOOKUP(AK$2,Técnicos!$A$2:$A$100,IF(Projetos!AQ731=1,Técnicos!$F$2:$F$100,IF(Projetos!AQ731=2,Técnicos!$H$2:$H$100,Técnicos!$J$2:$J$100)),,0,1))</f>
        <v/>
      </c>
    </row>
    <row r="733" spans="3:37" x14ac:dyDescent="0.3">
      <c r="C733" s="15" t="str" cm="1">
        <f t="array" ref="C733">IF(OR($B733="",C$2=""),"",Projetos!$K732/_xlfn.XLOOKUP(C$2,Técnicos!$A$2:$A$100,IF(Projetos!I732=1,Técnicos!$F$2:$F$100,IF(Projetos!I732=2,Técnicos!$H$2:$H$100,Técnicos!$J$2:$J$100)),,0,1))</f>
        <v/>
      </c>
      <c r="D733" s="15" t="str" cm="1">
        <f t="array" ref="D733">IF(OR($B733="",D$2=""),"",Projetos!$K732/_xlfn.XLOOKUP(D$2,Técnicos!$A$2:$A$100,IF(Projetos!J732=1,Técnicos!$F$2:$F$100,IF(Projetos!J732=2,Técnicos!$H$2:$H$100,Técnicos!$J$2:$J$100)),,0,1))</f>
        <v/>
      </c>
      <c r="E733" s="15" t="str" cm="1">
        <f t="array" ref="E733">IF(OR($B733="",E$2=""),"",Projetos!$K732/_xlfn.XLOOKUP(E$2,Técnicos!$A$2:$A$100,IF(Projetos!K732=1,Técnicos!$F$2:$F$100,IF(Projetos!K732=2,Técnicos!$H$2:$H$100,Técnicos!$J$2:$J$100)),,0,1))</f>
        <v/>
      </c>
      <c r="F733" s="15" t="str" cm="1">
        <f t="array" ref="F733">IF(OR($B733="",F$2=""),"",Projetos!$K732/_xlfn.XLOOKUP(F$2,Técnicos!$A$2:$A$100,IF(Projetos!L732=1,Técnicos!$F$2:$F$100,IF(Projetos!L732=2,Técnicos!$H$2:$H$100,Técnicos!$J$2:$J$100)),,0,1))</f>
        <v/>
      </c>
      <c r="G733" s="15" t="str" cm="1">
        <f t="array" ref="G733">IF(OR($B733="",G$2=""),"",Projetos!$K732/_xlfn.XLOOKUP(G$2,Técnicos!$A$2:$A$100,IF(Projetos!M732=1,Técnicos!$F$2:$F$100,IF(Projetos!M732=2,Técnicos!$H$2:$H$100,Técnicos!$J$2:$J$100)),,0,1))</f>
        <v/>
      </c>
      <c r="H733" s="15" t="str" cm="1">
        <f t="array" ref="H733">IF(OR($B733="",H$2=""),"",Projetos!$K732/_xlfn.XLOOKUP(H$2,Técnicos!$A$2:$A$100,IF(Projetos!N732=1,Técnicos!$F$2:$F$100,IF(Projetos!N732=2,Técnicos!$H$2:$H$100,Técnicos!$J$2:$J$100)),,0,1))</f>
        <v/>
      </c>
      <c r="I733" s="15" t="str" cm="1">
        <f t="array" ref="I733">IF(OR($B733="",I$2=""),"",Projetos!$K732/_xlfn.XLOOKUP(I$2,Técnicos!$A$2:$A$100,IF(Projetos!O732=1,Técnicos!$F$2:$F$100,IF(Projetos!O732=2,Técnicos!$H$2:$H$100,Técnicos!$J$2:$J$100)),,0,1))</f>
        <v/>
      </c>
      <c r="J733" s="15" t="str" cm="1">
        <f t="array" ref="J733">IF(OR($B733="",J$2=""),"",Projetos!$K732/_xlfn.XLOOKUP(J$2,Técnicos!$A$2:$A$100,IF(Projetos!P732=1,Técnicos!$F$2:$F$100,IF(Projetos!P732=2,Técnicos!$H$2:$H$100,Técnicos!$J$2:$J$100)),,0,1))</f>
        <v/>
      </c>
      <c r="K733" s="15" t="str" cm="1">
        <f t="array" ref="K733">IF(OR($B733="",K$2=""),"",Projetos!$K732/_xlfn.XLOOKUP(K$2,Técnicos!$A$2:$A$100,IF(Projetos!Q732=1,Técnicos!$F$2:$F$100,IF(Projetos!Q732=2,Técnicos!$H$2:$H$100,Técnicos!$J$2:$J$100)),,0,1))</f>
        <v/>
      </c>
      <c r="L733" s="15" t="str" cm="1">
        <f t="array" ref="L733">IF(OR($B733="",L$2=""),"",Projetos!$K732/_xlfn.XLOOKUP(L$2,Técnicos!$A$2:$A$100,IF(Projetos!R732=1,Técnicos!$F$2:$F$100,IF(Projetos!R732=2,Técnicos!$H$2:$H$100,Técnicos!$J$2:$J$100)),,0,1))</f>
        <v/>
      </c>
      <c r="M733" s="15" t="str" cm="1">
        <f t="array" ref="M733">IF(OR($B733="",M$2=""),"",Projetos!$K732/_xlfn.XLOOKUP(M$2,Técnicos!$A$2:$A$100,IF(Projetos!S732=1,Técnicos!$F$2:$F$100,IF(Projetos!S732=2,Técnicos!$H$2:$H$100,Técnicos!$J$2:$J$100)),,0,1))</f>
        <v/>
      </c>
      <c r="N733" s="15" t="str" cm="1">
        <f t="array" ref="N733">IF(OR($B733="",N$2=""),"",Projetos!$K732/_xlfn.XLOOKUP(N$2,Técnicos!$A$2:$A$100,IF(Projetos!T732=1,Técnicos!$F$2:$F$100,IF(Projetos!T732=2,Técnicos!$H$2:$H$100,Técnicos!$J$2:$J$100)),,0,1))</f>
        <v/>
      </c>
      <c r="O733" s="15" t="str" cm="1">
        <f t="array" ref="O733">IF(OR($B733="",O$2=""),"",Projetos!$K732/_xlfn.XLOOKUP(O$2,Técnicos!$A$2:$A$100,IF(Projetos!U732=1,Técnicos!$F$2:$F$100,IF(Projetos!U732=2,Técnicos!$H$2:$H$100,Técnicos!$J$2:$J$100)),,0,1))</f>
        <v/>
      </c>
      <c r="P733" s="15" t="str" cm="1">
        <f t="array" ref="P733">IF(OR($B733="",P$2=""),"",Projetos!$K732/_xlfn.XLOOKUP(P$2,Técnicos!$A$2:$A$100,IF(Projetos!V732=1,Técnicos!$F$2:$F$100,IF(Projetos!V732=2,Técnicos!$H$2:$H$100,Técnicos!$J$2:$J$100)),,0,1))</f>
        <v/>
      </c>
      <c r="Q733" s="15" t="str" cm="1">
        <f t="array" ref="Q733">IF(OR($B733="",Q$2=""),"",Projetos!$K732/_xlfn.XLOOKUP(Q$2,Técnicos!$A$2:$A$100,IF(Projetos!W732=1,Técnicos!$F$2:$F$100,IF(Projetos!W732=2,Técnicos!$H$2:$H$100,Técnicos!$J$2:$J$100)),,0,1))</f>
        <v/>
      </c>
      <c r="R733" s="15" t="str" cm="1">
        <f t="array" ref="R733">IF(OR($B733="",R$2=""),"",Projetos!$K732/_xlfn.XLOOKUP(R$2,Técnicos!$A$2:$A$100,IF(Projetos!X732=1,Técnicos!$F$2:$F$100,IF(Projetos!X732=2,Técnicos!$H$2:$H$100,Técnicos!$J$2:$J$100)),,0,1))</f>
        <v/>
      </c>
      <c r="S733" s="15" t="str" cm="1">
        <f t="array" ref="S733">IF(OR($B733="",S$2=""),"",Projetos!$K732/_xlfn.XLOOKUP(S$2,Técnicos!$A$2:$A$100,IF(Projetos!Y732=1,Técnicos!$F$2:$F$100,IF(Projetos!Y732=2,Técnicos!$H$2:$H$100,Técnicos!$J$2:$J$100)),,0,1))</f>
        <v/>
      </c>
      <c r="T733" s="15" t="str" cm="1">
        <f t="array" ref="T733">IF(OR($B733="",T$2=""),"",Projetos!$K732/_xlfn.XLOOKUP(T$2,Técnicos!$A$2:$A$100,IF(Projetos!Z732=1,Técnicos!$F$2:$F$100,IF(Projetos!Z732=2,Técnicos!$H$2:$H$100,Técnicos!$J$2:$J$100)),,0,1))</f>
        <v/>
      </c>
      <c r="U733" s="15" t="str" cm="1">
        <f t="array" ref="U733">IF(OR($B733="",U$2=""),"",Projetos!$K732/_xlfn.XLOOKUP(U$2,Técnicos!$A$2:$A$100,IF(Projetos!AA732=1,Técnicos!$F$2:$F$100,IF(Projetos!AA732=2,Técnicos!$H$2:$H$100,Técnicos!$J$2:$J$100)),,0,1))</f>
        <v/>
      </c>
      <c r="V733" s="15" t="str" cm="1">
        <f t="array" ref="V733">IF(OR($B733="",V$2=""),"",Projetos!$K732/_xlfn.XLOOKUP(V$2,Técnicos!$A$2:$A$100,IF(Projetos!AB732=1,Técnicos!$F$2:$F$100,IF(Projetos!AB732=2,Técnicos!$H$2:$H$100,Técnicos!$J$2:$J$100)),,0,1))</f>
        <v/>
      </c>
      <c r="W733" s="15" t="str" cm="1">
        <f t="array" ref="W733">IF(OR($B733="",W$2=""),"",Projetos!$K732/_xlfn.XLOOKUP(W$2,Técnicos!$A$2:$A$100,IF(Projetos!AC732=1,Técnicos!$F$2:$F$100,IF(Projetos!AC732=2,Técnicos!$H$2:$H$100,Técnicos!$J$2:$J$100)),,0,1))</f>
        <v/>
      </c>
      <c r="X733" s="15" t="str" cm="1">
        <f t="array" ref="X733">IF(OR($B733="",X$2=""),"",Projetos!$K732/_xlfn.XLOOKUP(X$2,Técnicos!$A$2:$A$100,IF(Projetos!AD732=1,Técnicos!$F$2:$F$100,IF(Projetos!AD732=2,Técnicos!$H$2:$H$100,Técnicos!$J$2:$J$100)),,0,1))</f>
        <v/>
      </c>
      <c r="Y733" s="15" t="str" cm="1">
        <f t="array" ref="Y733">IF(OR($B733="",Y$2=""),"",Projetos!$K732/_xlfn.XLOOKUP(Y$2,Técnicos!$A$2:$A$100,IF(Projetos!AE732=1,Técnicos!$F$2:$F$100,IF(Projetos!AE732=2,Técnicos!$H$2:$H$100,Técnicos!$J$2:$J$100)),,0,1))</f>
        <v/>
      </c>
      <c r="Z733" s="15" t="str" cm="1">
        <f t="array" ref="Z733">IF(OR($B733="",Z$2=""),"",Projetos!$K732/_xlfn.XLOOKUP(Z$2,Técnicos!$A$2:$A$100,IF(Projetos!AF732=1,Técnicos!$F$2:$F$100,IF(Projetos!AF732=2,Técnicos!$H$2:$H$100,Técnicos!$J$2:$J$100)),,0,1))</f>
        <v/>
      </c>
      <c r="AA733" s="15" t="str" cm="1">
        <f t="array" ref="AA733">IF(OR($B733="",AA$2=""),"",Projetos!$K732/_xlfn.XLOOKUP(AA$2,Técnicos!$A$2:$A$100,IF(Projetos!AG732=1,Técnicos!$F$2:$F$100,IF(Projetos!AG732=2,Técnicos!$H$2:$H$100,Técnicos!$J$2:$J$100)),,0,1))</f>
        <v/>
      </c>
      <c r="AB733" s="15" t="str" cm="1">
        <f t="array" ref="AB733">IF(OR($B733="",AB$2=""),"",Projetos!$K732/_xlfn.XLOOKUP(AB$2,Técnicos!$A$2:$A$100,IF(Projetos!AH732=1,Técnicos!$F$2:$F$100,IF(Projetos!AH732=2,Técnicos!$H$2:$H$100,Técnicos!$J$2:$J$100)),,0,1))</f>
        <v/>
      </c>
      <c r="AC733" s="15" t="str" cm="1">
        <f t="array" ref="AC733">IF(OR($B733="",AC$2=""),"",Projetos!$K732/_xlfn.XLOOKUP(AC$2,Técnicos!$A$2:$A$100,IF(Projetos!AI732=1,Técnicos!$F$2:$F$100,IF(Projetos!AI732=2,Técnicos!$H$2:$H$100,Técnicos!$J$2:$J$100)),,0,1))</f>
        <v/>
      </c>
      <c r="AD733" s="15" t="str" cm="1">
        <f t="array" ref="AD733">IF(OR($B733="",AD$2=""),"",Projetos!$K732/_xlfn.XLOOKUP(AD$2,Técnicos!$A$2:$A$100,IF(Projetos!AJ732=1,Técnicos!$F$2:$F$100,IF(Projetos!AJ732=2,Técnicos!$H$2:$H$100,Técnicos!$J$2:$J$100)),,0,1))</f>
        <v/>
      </c>
      <c r="AE733" s="15" t="str" cm="1">
        <f t="array" ref="AE733">IF(OR($B733="",AE$2=""),"",Projetos!$K732/_xlfn.XLOOKUP(AE$2,Técnicos!$A$2:$A$100,IF(Projetos!AK732=1,Técnicos!$F$2:$F$100,IF(Projetos!AK732=2,Técnicos!$H$2:$H$100,Técnicos!$J$2:$J$100)),,0,1))</f>
        <v/>
      </c>
      <c r="AF733" s="15" t="str" cm="1">
        <f t="array" ref="AF733">IF(OR($B733="",AF$2=""),"",Projetos!$K732/_xlfn.XLOOKUP(AF$2,Técnicos!$A$2:$A$100,IF(Projetos!AL732=1,Técnicos!$F$2:$F$100,IF(Projetos!AL732=2,Técnicos!$H$2:$H$100,Técnicos!$J$2:$J$100)),,0,1))</f>
        <v/>
      </c>
      <c r="AG733" s="15" t="str" cm="1">
        <f t="array" ref="AG733">IF(OR($B733="",AG$2=""),"",Projetos!$K732/_xlfn.XLOOKUP(AG$2,Técnicos!$A$2:$A$100,IF(Projetos!AM732=1,Técnicos!$F$2:$F$100,IF(Projetos!AM732=2,Técnicos!$H$2:$H$100,Técnicos!$J$2:$J$100)),,0,1))</f>
        <v/>
      </c>
      <c r="AH733" s="15" t="str" cm="1">
        <f t="array" ref="AH733">IF(OR($B733="",AH$2=""),"",Projetos!$K732/_xlfn.XLOOKUP(AH$2,Técnicos!$A$2:$A$100,IF(Projetos!AN732=1,Técnicos!$F$2:$F$100,IF(Projetos!AN732=2,Técnicos!$H$2:$H$100,Técnicos!$J$2:$J$100)),,0,1))</f>
        <v/>
      </c>
      <c r="AI733" s="15" t="str" cm="1">
        <f t="array" ref="AI733">IF(OR($B733="",AI$2=""),"",Projetos!$K732/_xlfn.XLOOKUP(AI$2,Técnicos!$A$2:$A$100,IF(Projetos!AO732=1,Técnicos!$F$2:$F$100,IF(Projetos!AO732=2,Técnicos!$H$2:$H$100,Técnicos!$J$2:$J$100)),,0,1))</f>
        <v/>
      </c>
      <c r="AJ733" s="15" t="str" cm="1">
        <f t="array" ref="AJ733">IF(OR($B733="",AJ$2=""),"",Projetos!$K732/_xlfn.XLOOKUP(AJ$2,Técnicos!$A$2:$A$100,IF(Projetos!AP732=1,Técnicos!$F$2:$F$100,IF(Projetos!AP732=2,Técnicos!$H$2:$H$100,Técnicos!$J$2:$J$100)),,0,1))</f>
        <v/>
      </c>
      <c r="AK733" s="15" t="str" cm="1">
        <f t="array" ref="AK733">IF(OR($B733="",AK$2=""),"",Projetos!$K732/_xlfn.XLOOKUP(AK$2,Técnicos!$A$2:$A$100,IF(Projetos!AQ732=1,Técnicos!$F$2:$F$100,IF(Projetos!AQ732=2,Técnicos!$H$2:$H$100,Técnicos!$J$2:$J$100)),,0,1))</f>
        <v/>
      </c>
    </row>
    <row r="734" spans="3:37" x14ac:dyDescent="0.3">
      <c r="C734" s="15" t="str" cm="1">
        <f t="array" ref="C734">IF(OR($B734="",C$2=""),"",Projetos!$K733/_xlfn.XLOOKUP(C$2,Técnicos!$A$2:$A$100,IF(Projetos!I733=1,Técnicos!$F$2:$F$100,IF(Projetos!I733=2,Técnicos!$H$2:$H$100,Técnicos!$J$2:$J$100)),,0,1))</f>
        <v/>
      </c>
      <c r="D734" s="15" t="str" cm="1">
        <f t="array" ref="D734">IF(OR($B734="",D$2=""),"",Projetos!$K733/_xlfn.XLOOKUP(D$2,Técnicos!$A$2:$A$100,IF(Projetos!J733=1,Técnicos!$F$2:$F$100,IF(Projetos!J733=2,Técnicos!$H$2:$H$100,Técnicos!$J$2:$J$100)),,0,1))</f>
        <v/>
      </c>
      <c r="E734" s="15" t="str" cm="1">
        <f t="array" ref="E734">IF(OR($B734="",E$2=""),"",Projetos!$K733/_xlfn.XLOOKUP(E$2,Técnicos!$A$2:$A$100,IF(Projetos!K733=1,Técnicos!$F$2:$F$100,IF(Projetos!K733=2,Técnicos!$H$2:$H$100,Técnicos!$J$2:$J$100)),,0,1))</f>
        <v/>
      </c>
      <c r="F734" s="15" t="str" cm="1">
        <f t="array" ref="F734">IF(OR($B734="",F$2=""),"",Projetos!$K733/_xlfn.XLOOKUP(F$2,Técnicos!$A$2:$A$100,IF(Projetos!L733=1,Técnicos!$F$2:$F$100,IF(Projetos!L733=2,Técnicos!$H$2:$H$100,Técnicos!$J$2:$J$100)),,0,1))</f>
        <v/>
      </c>
      <c r="G734" s="15" t="str" cm="1">
        <f t="array" ref="G734">IF(OR($B734="",G$2=""),"",Projetos!$K733/_xlfn.XLOOKUP(G$2,Técnicos!$A$2:$A$100,IF(Projetos!M733=1,Técnicos!$F$2:$F$100,IF(Projetos!M733=2,Técnicos!$H$2:$H$100,Técnicos!$J$2:$J$100)),,0,1))</f>
        <v/>
      </c>
      <c r="H734" s="15" t="str" cm="1">
        <f t="array" ref="H734">IF(OR($B734="",H$2=""),"",Projetos!$K733/_xlfn.XLOOKUP(H$2,Técnicos!$A$2:$A$100,IF(Projetos!N733=1,Técnicos!$F$2:$F$100,IF(Projetos!N733=2,Técnicos!$H$2:$H$100,Técnicos!$J$2:$J$100)),,0,1))</f>
        <v/>
      </c>
      <c r="I734" s="15" t="str" cm="1">
        <f t="array" ref="I734">IF(OR($B734="",I$2=""),"",Projetos!$K733/_xlfn.XLOOKUP(I$2,Técnicos!$A$2:$A$100,IF(Projetos!O733=1,Técnicos!$F$2:$F$100,IF(Projetos!O733=2,Técnicos!$H$2:$H$100,Técnicos!$J$2:$J$100)),,0,1))</f>
        <v/>
      </c>
      <c r="J734" s="15" t="str" cm="1">
        <f t="array" ref="J734">IF(OR($B734="",J$2=""),"",Projetos!$K733/_xlfn.XLOOKUP(J$2,Técnicos!$A$2:$A$100,IF(Projetos!P733=1,Técnicos!$F$2:$F$100,IF(Projetos!P733=2,Técnicos!$H$2:$H$100,Técnicos!$J$2:$J$100)),,0,1))</f>
        <v/>
      </c>
      <c r="K734" s="15" t="str" cm="1">
        <f t="array" ref="K734">IF(OR($B734="",K$2=""),"",Projetos!$K733/_xlfn.XLOOKUP(K$2,Técnicos!$A$2:$A$100,IF(Projetos!Q733=1,Técnicos!$F$2:$F$100,IF(Projetos!Q733=2,Técnicos!$H$2:$H$100,Técnicos!$J$2:$J$100)),,0,1))</f>
        <v/>
      </c>
      <c r="L734" s="15" t="str" cm="1">
        <f t="array" ref="L734">IF(OR($B734="",L$2=""),"",Projetos!$K733/_xlfn.XLOOKUP(L$2,Técnicos!$A$2:$A$100,IF(Projetos!R733=1,Técnicos!$F$2:$F$100,IF(Projetos!R733=2,Técnicos!$H$2:$H$100,Técnicos!$J$2:$J$100)),,0,1))</f>
        <v/>
      </c>
      <c r="M734" s="15" t="str" cm="1">
        <f t="array" ref="M734">IF(OR($B734="",M$2=""),"",Projetos!$K733/_xlfn.XLOOKUP(M$2,Técnicos!$A$2:$A$100,IF(Projetos!S733=1,Técnicos!$F$2:$F$100,IF(Projetos!S733=2,Técnicos!$H$2:$H$100,Técnicos!$J$2:$J$100)),,0,1))</f>
        <v/>
      </c>
      <c r="N734" s="15" t="str" cm="1">
        <f t="array" ref="N734">IF(OR($B734="",N$2=""),"",Projetos!$K733/_xlfn.XLOOKUP(N$2,Técnicos!$A$2:$A$100,IF(Projetos!T733=1,Técnicos!$F$2:$F$100,IF(Projetos!T733=2,Técnicos!$H$2:$H$100,Técnicos!$J$2:$J$100)),,0,1))</f>
        <v/>
      </c>
      <c r="O734" s="15" t="str" cm="1">
        <f t="array" ref="O734">IF(OR($B734="",O$2=""),"",Projetos!$K733/_xlfn.XLOOKUP(O$2,Técnicos!$A$2:$A$100,IF(Projetos!U733=1,Técnicos!$F$2:$F$100,IF(Projetos!U733=2,Técnicos!$H$2:$H$100,Técnicos!$J$2:$J$100)),,0,1))</f>
        <v/>
      </c>
      <c r="P734" s="15" t="str" cm="1">
        <f t="array" ref="P734">IF(OR($B734="",P$2=""),"",Projetos!$K733/_xlfn.XLOOKUP(P$2,Técnicos!$A$2:$A$100,IF(Projetos!V733=1,Técnicos!$F$2:$F$100,IF(Projetos!V733=2,Técnicos!$H$2:$H$100,Técnicos!$J$2:$J$100)),,0,1))</f>
        <v/>
      </c>
      <c r="Q734" s="15" t="str" cm="1">
        <f t="array" ref="Q734">IF(OR($B734="",Q$2=""),"",Projetos!$K733/_xlfn.XLOOKUP(Q$2,Técnicos!$A$2:$A$100,IF(Projetos!W733=1,Técnicos!$F$2:$F$100,IF(Projetos!W733=2,Técnicos!$H$2:$H$100,Técnicos!$J$2:$J$100)),,0,1))</f>
        <v/>
      </c>
      <c r="R734" s="15" t="str" cm="1">
        <f t="array" ref="R734">IF(OR($B734="",R$2=""),"",Projetos!$K733/_xlfn.XLOOKUP(R$2,Técnicos!$A$2:$A$100,IF(Projetos!X733=1,Técnicos!$F$2:$F$100,IF(Projetos!X733=2,Técnicos!$H$2:$H$100,Técnicos!$J$2:$J$100)),,0,1))</f>
        <v/>
      </c>
      <c r="S734" s="15" t="str" cm="1">
        <f t="array" ref="S734">IF(OR($B734="",S$2=""),"",Projetos!$K733/_xlfn.XLOOKUP(S$2,Técnicos!$A$2:$A$100,IF(Projetos!Y733=1,Técnicos!$F$2:$F$100,IF(Projetos!Y733=2,Técnicos!$H$2:$H$100,Técnicos!$J$2:$J$100)),,0,1))</f>
        <v/>
      </c>
      <c r="T734" s="15" t="str" cm="1">
        <f t="array" ref="T734">IF(OR($B734="",T$2=""),"",Projetos!$K733/_xlfn.XLOOKUP(T$2,Técnicos!$A$2:$A$100,IF(Projetos!Z733=1,Técnicos!$F$2:$F$100,IF(Projetos!Z733=2,Técnicos!$H$2:$H$100,Técnicos!$J$2:$J$100)),,0,1))</f>
        <v/>
      </c>
      <c r="U734" s="15" t="str" cm="1">
        <f t="array" ref="U734">IF(OR($B734="",U$2=""),"",Projetos!$K733/_xlfn.XLOOKUP(U$2,Técnicos!$A$2:$A$100,IF(Projetos!AA733=1,Técnicos!$F$2:$F$100,IF(Projetos!AA733=2,Técnicos!$H$2:$H$100,Técnicos!$J$2:$J$100)),,0,1))</f>
        <v/>
      </c>
      <c r="V734" s="15" t="str" cm="1">
        <f t="array" ref="V734">IF(OR($B734="",V$2=""),"",Projetos!$K733/_xlfn.XLOOKUP(V$2,Técnicos!$A$2:$A$100,IF(Projetos!AB733=1,Técnicos!$F$2:$F$100,IF(Projetos!AB733=2,Técnicos!$H$2:$H$100,Técnicos!$J$2:$J$100)),,0,1))</f>
        <v/>
      </c>
      <c r="W734" s="15" t="str" cm="1">
        <f t="array" ref="W734">IF(OR($B734="",W$2=""),"",Projetos!$K733/_xlfn.XLOOKUP(W$2,Técnicos!$A$2:$A$100,IF(Projetos!AC733=1,Técnicos!$F$2:$F$100,IF(Projetos!AC733=2,Técnicos!$H$2:$H$100,Técnicos!$J$2:$J$100)),,0,1))</f>
        <v/>
      </c>
      <c r="X734" s="15" t="str" cm="1">
        <f t="array" ref="X734">IF(OR($B734="",X$2=""),"",Projetos!$K733/_xlfn.XLOOKUP(X$2,Técnicos!$A$2:$A$100,IF(Projetos!AD733=1,Técnicos!$F$2:$F$100,IF(Projetos!AD733=2,Técnicos!$H$2:$H$100,Técnicos!$J$2:$J$100)),,0,1))</f>
        <v/>
      </c>
      <c r="Y734" s="15" t="str" cm="1">
        <f t="array" ref="Y734">IF(OR($B734="",Y$2=""),"",Projetos!$K733/_xlfn.XLOOKUP(Y$2,Técnicos!$A$2:$A$100,IF(Projetos!AE733=1,Técnicos!$F$2:$F$100,IF(Projetos!AE733=2,Técnicos!$H$2:$H$100,Técnicos!$J$2:$J$100)),,0,1))</f>
        <v/>
      </c>
      <c r="Z734" s="15" t="str" cm="1">
        <f t="array" ref="Z734">IF(OR($B734="",Z$2=""),"",Projetos!$K733/_xlfn.XLOOKUP(Z$2,Técnicos!$A$2:$A$100,IF(Projetos!AF733=1,Técnicos!$F$2:$F$100,IF(Projetos!AF733=2,Técnicos!$H$2:$H$100,Técnicos!$J$2:$J$100)),,0,1))</f>
        <v/>
      </c>
      <c r="AA734" s="15" t="str" cm="1">
        <f t="array" ref="AA734">IF(OR($B734="",AA$2=""),"",Projetos!$K733/_xlfn.XLOOKUP(AA$2,Técnicos!$A$2:$A$100,IF(Projetos!AG733=1,Técnicos!$F$2:$F$100,IF(Projetos!AG733=2,Técnicos!$H$2:$H$100,Técnicos!$J$2:$J$100)),,0,1))</f>
        <v/>
      </c>
      <c r="AB734" s="15" t="str" cm="1">
        <f t="array" ref="AB734">IF(OR($B734="",AB$2=""),"",Projetos!$K733/_xlfn.XLOOKUP(AB$2,Técnicos!$A$2:$A$100,IF(Projetos!AH733=1,Técnicos!$F$2:$F$100,IF(Projetos!AH733=2,Técnicos!$H$2:$H$100,Técnicos!$J$2:$J$100)),,0,1))</f>
        <v/>
      </c>
      <c r="AC734" s="15" t="str" cm="1">
        <f t="array" ref="AC734">IF(OR($B734="",AC$2=""),"",Projetos!$K733/_xlfn.XLOOKUP(AC$2,Técnicos!$A$2:$A$100,IF(Projetos!AI733=1,Técnicos!$F$2:$F$100,IF(Projetos!AI733=2,Técnicos!$H$2:$H$100,Técnicos!$J$2:$J$100)),,0,1))</f>
        <v/>
      </c>
      <c r="AD734" s="15" t="str" cm="1">
        <f t="array" ref="AD734">IF(OR($B734="",AD$2=""),"",Projetos!$K733/_xlfn.XLOOKUP(AD$2,Técnicos!$A$2:$A$100,IF(Projetos!AJ733=1,Técnicos!$F$2:$F$100,IF(Projetos!AJ733=2,Técnicos!$H$2:$H$100,Técnicos!$J$2:$J$100)),,0,1))</f>
        <v/>
      </c>
      <c r="AE734" s="15" t="str" cm="1">
        <f t="array" ref="AE734">IF(OR($B734="",AE$2=""),"",Projetos!$K733/_xlfn.XLOOKUP(AE$2,Técnicos!$A$2:$A$100,IF(Projetos!AK733=1,Técnicos!$F$2:$F$100,IF(Projetos!AK733=2,Técnicos!$H$2:$H$100,Técnicos!$J$2:$J$100)),,0,1))</f>
        <v/>
      </c>
      <c r="AF734" s="15" t="str" cm="1">
        <f t="array" ref="AF734">IF(OR($B734="",AF$2=""),"",Projetos!$K733/_xlfn.XLOOKUP(AF$2,Técnicos!$A$2:$A$100,IF(Projetos!AL733=1,Técnicos!$F$2:$F$100,IF(Projetos!AL733=2,Técnicos!$H$2:$H$100,Técnicos!$J$2:$J$100)),,0,1))</f>
        <v/>
      </c>
      <c r="AG734" s="15" t="str" cm="1">
        <f t="array" ref="AG734">IF(OR($B734="",AG$2=""),"",Projetos!$K733/_xlfn.XLOOKUP(AG$2,Técnicos!$A$2:$A$100,IF(Projetos!AM733=1,Técnicos!$F$2:$F$100,IF(Projetos!AM733=2,Técnicos!$H$2:$H$100,Técnicos!$J$2:$J$100)),,0,1))</f>
        <v/>
      </c>
      <c r="AH734" s="15" t="str" cm="1">
        <f t="array" ref="AH734">IF(OR($B734="",AH$2=""),"",Projetos!$K733/_xlfn.XLOOKUP(AH$2,Técnicos!$A$2:$A$100,IF(Projetos!AN733=1,Técnicos!$F$2:$F$100,IF(Projetos!AN733=2,Técnicos!$H$2:$H$100,Técnicos!$J$2:$J$100)),,0,1))</f>
        <v/>
      </c>
      <c r="AI734" s="15" t="str" cm="1">
        <f t="array" ref="AI734">IF(OR($B734="",AI$2=""),"",Projetos!$K733/_xlfn.XLOOKUP(AI$2,Técnicos!$A$2:$A$100,IF(Projetos!AO733=1,Técnicos!$F$2:$F$100,IF(Projetos!AO733=2,Técnicos!$H$2:$H$100,Técnicos!$J$2:$J$100)),,0,1))</f>
        <v/>
      </c>
      <c r="AJ734" s="15" t="str" cm="1">
        <f t="array" ref="AJ734">IF(OR($B734="",AJ$2=""),"",Projetos!$K733/_xlfn.XLOOKUP(AJ$2,Técnicos!$A$2:$A$100,IF(Projetos!AP733=1,Técnicos!$F$2:$F$100,IF(Projetos!AP733=2,Técnicos!$H$2:$H$100,Técnicos!$J$2:$J$100)),,0,1))</f>
        <v/>
      </c>
      <c r="AK734" s="15" t="str" cm="1">
        <f t="array" ref="AK734">IF(OR($B734="",AK$2=""),"",Projetos!$K733/_xlfn.XLOOKUP(AK$2,Técnicos!$A$2:$A$100,IF(Projetos!AQ733=1,Técnicos!$F$2:$F$100,IF(Projetos!AQ733=2,Técnicos!$H$2:$H$100,Técnicos!$J$2:$J$100)),,0,1))</f>
        <v/>
      </c>
    </row>
    <row r="735" spans="3:37" x14ac:dyDescent="0.3">
      <c r="C735" s="15" t="str" cm="1">
        <f t="array" ref="C735">IF(OR($B735="",C$2=""),"",Projetos!$K734/_xlfn.XLOOKUP(C$2,Técnicos!$A$2:$A$100,IF(Projetos!I734=1,Técnicos!$F$2:$F$100,IF(Projetos!I734=2,Técnicos!$H$2:$H$100,Técnicos!$J$2:$J$100)),,0,1))</f>
        <v/>
      </c>
      <c r="D735" s="15" t="str" cm="1">
        <f t="array" ref="D735">IF(OR($B735="",D$2=""),"",Projetos!$K734/_xlfn.XLOOKUP(D$2,Técnicos!$A$2:$A$100,IF(Projetos!J734=1,Técnicos!$F$2:$F$100,IF(Projetos!J734=2,Técnicos!$H$2:$H$100,Técnicos!$J$2:$J$100)),,0,1))</f>
        <v/>
      </c>
      <c r="E735" s="15" t="str" cm="1">
        <f t="array" ref="E735">IF(OR($B735="",E$2=""),"",Projetos!$K734/_xlfn.XLOOKUP(E$2,Técnicos!$A$2:$A$100,IF(Projetos!K734=1,Técnicos!$F$2:$F$100,IF(Projetos!K734=2,Técnicos!$H$2:$H$100,Técnicos!$J$2:$J$100)),,0,1))</f>
        <v/>
      </c>
      <c r="F735" s="15" t="str" cm="1">
        <f t="array" ref="F735">IF(OR($B735="",F$2=""),"",Projetos!$K734/_xlfn.XLOOKUP(F$2,Técnicos!$A$2:$A$100,IF(Projetos!L734=1,Técnicos!$F$2:$F$100,IF(Projetos!L734=2,Técnicos!$H$2:$H$100,Técnicos!$J$2:$J$100)),,0,1))</f>
        <v/>
      </c>
      <c r="G735" s="15" t="str" cm="1">
        <f t="array" ref="G735">IF(OR($B735="",G$2=""),"",Projetos!$K734/_xlfn.XLOOKUP(G$2,Técnicos!$A$2:$A$100,IF(Projetos!M734=1,Técnicos!$F$2:$F$100,IF(Projetos!M734=2,Técnicos!$H$2:$H$100,Técnicos!$J$2:$J$100)),,0,1))</f>
        <v/>
      </c>
      <c r="H735" s="15" t="str" cm="1">
        <f t="array" ref="H735">IF(OR($B735="",H$2=""),"",Projetos!$K734/_xlfn.XLOOKUP(H$2,Técnicos!$A$2:$A$100,IF(Projetos!N734=1,Técnicos!$F$2:$F$100,IF(Projetos!N734=2,Técnicos!$H$2:$H$100,Técnicos!$J$2:$J$100)),,0,1))</f>
        <v/>
      </c>
      <c r="I735" s="15" t="str" cm="1">
        <f t="array" ref="I735">IF(OR($B735="",I$2=""),"",Projetos!$K734/_xlfn.XLOOKUP(I$2,Técnicos!$A$2:$A$100,IF(Projetos!O734=1,Técnicos!$F$2:$F$100,IF(Projetos!O734=2,Técnicos!$H$2:$H$100,Técnicos!$J$2:$J$100)),,0,1))</f>
        <v/>
      </c>
      <c r="J735" s="15" t="str" cm="1">
        <f t="array" ref="J735">IF(OR($B735="",J$2=""),"",Projetos!$K734/_xlfn.XLOOKUP(J$2,Técnicos!$A$2:$A$100,IF(Projetos!P734=1,Técnicos!$F$2:$F$100,IF(Projetos!P734=2,Técnicos!$H$2:$H$100,Técnicos!$J$2:$J$100)),,0,1))</f>
        <v/>
      </c>
      <c r="K735" s="15" t="str" cm="1">
        <f t="array" ref="K735">IF(OR($B735="",K$2=""),"",Projetos!$K734/_xlfn.XLOOKUP(K$2,Técnicos!$A$2:$A$100,IF(Projetos!Q734=1,Técnicos!$F$2:$F$100,IF(Projetos!Q734=2,Técnicos!$H$2:$H$100,Técnicos!$J$2:$J$100)),,0,1))</f>
        <v/>
      </c>
      <c r="L735" s="15" t="str" cm="1">
        <f t="array" ref="L735">IF(OR($B735="",L$2=""),"",Projetos!$K734/_xlfn.XLOOKUP(L$2,Técnicos!$A$2:$A$100,IF(Projetos!R734=1,Técnicos!$F$2:$F$100,IF(Projetos!R734=2,Técnicos!$H$2:$H$100,Técnicos!$J$2:$J$100)),,0,1))</f>
        <v/>
      </c>
      <c r="M735" s="15" t="str" cm="1">
        <f t="array" ref="M735">IF(OR($B735="",M$2=""),"",Projetos!$K734/_xlfn.XLOOKUP(M$2,Técnicos!$A$2:$A$100,IF(Projetos!S734=1,Técnicos!$F$2:$F$100,IF(Projetos!S734=2,Técnicos!$H$2:$H$100,Técnicos!$J$2:$J$100)),,0,1))</f>
        <v/>
      </c>
      <c r="N735" s="15" t="str" cm="1">
        <f t="array" ref="N735">IF(OR($B735="",N$2=""),"",Projetos!$K734/_xlfn.XLOOKUP(N$2,Técnicos!$A$2:$A$100,IF(Projetos!T734=1,Técnicos!$F$2:$F$100,IF(Projetos!T734=2,Técnicos!$H$2:$H$100,Técnicos!$J$2:$J$100)),,0,1))</f>
        <v/>
      </c>
      <c r="O735" s="15" t="str" cm="1">
        <f t="array" ref="O735">IF(OR($B735="",O$2=""),"",Projetos!$K734/_xlfn.XLOOKUP(O$2,Técnicos!$A$2:$A$100,IF(Projetos!U734=1,Técnicos!$F$2:$F$100,IF(Projetos!U734=2,Técnicos!$H$2:$H$100,Técnicos!$J$2:$J$100)),,0,1))</f>
        <v/>
      </c>
      <c r="P735" s="15" t="str" cm="1">
        <f t="array" ref="P735">IF(OR($B735="",P$2=""),"",Projetos!$K734/_xlfn.XLOOKUP(P$2,Técnicos!$A$2:$A$100,IF(Projetos!V734=1,Técnicos!$F$2:$F$100,IF(Projetos!V734=2,Técnicos!$H$2:$H$100,Técnicos!$J$2:$J$100)),,0,1))</f>
        <v/>
      </c>
      <c r="Q735" s="15" t="str" cm="1">
        <f t="array" ref="Q735">IF(OR($B735="",Q$2=""),"",Projetos!$K734/_xlfn.XLOOKUP(Q$2,Técnicos!$A$2:$A$100,IF(Projetos!W734=1,Técnicos!$F$2:$F$100,IF(Projetos!W734=2,Técnicos!$H$2:$H$100,Técnicos!$J$2:$J$100)),,0,1))</f>
        <v/>
      </c>
      <c r="R735" s="15" t="str" cm="1">
        <f t="array" ref="R735">IF(OR($B735="",R$2=""),"",Projetos!$K734/_xlfn.XLOOKUP(R$2,Técnicos!$A$2:$A$100,IF(Projetos!X734=1,Técnicos!$F$2:$F$100,IF(Projetos!X734=2,Técnicos!$H$2:$H$100,Técnicos!$J$2:$J$100)),,0,1))</f>
        <v/>
      </c>
      <c r="S735" s="15" t="str" cm="1">
        <f t="array" ref="S735">IF(OR($B735="",S$2=""),"",Projetos!$K734/_xlfn.XLOOKUP(S$2,Técnicos!$A$2:$A$100,IF(Projetos!Y734=1,Técnicos!$F$2:$F$100,IF(Projetos!Y734=2,Técnicos!$H$2:$H$100,Técnicos!$J$2:$J$100)),,0,1))</f>
        <v/>
      </c>
      <c r="T735" s="15" t="str" cm="1">
        <f t="array" ref="T735">IF(OR($B735="",T$2=""),"",Projetos!$K734/_xlfn.XLOOKUP(T$2,Técnicos!$A$2:$A$100,IF(Projetos!Z734=1,Técnicos!$F$2:$F$100,IF(Projetos!Z734=2,Técnicos!$H$2:$H$100,Técnicos!$J$2:$J$100)),,0,1))</f>
        <v/>
      </c>
      <c r="U735" s="15" t="str" cm="1">
        <f t="array" ref="U735">IF(OR($B735="",U$2=""),"",Projetos!$K734/_xlfn.XLOOKUP(U$2,Técnicos!$A$2:$A$100,IF(Projetos!AA734=1,Técnicos!$F$2:$F$100,IF(Projetos!AA734=2,Técnicos!$H$2:$H$100,Técnicos!$J$2:$J$100)),,0,1))</f>
        <v/>
      </c>
      <c r="V735" s="15" t="str" cm="1">
        <f t="array" ref="V735">IF(OR($B735="",V$2=""),"",Projetos!$K734/_xlfn.XLOOKUP(V$2,Técnicos!$A$2:$A$100,IF(Projetos!AB734=1,Técnicos!$F$2:$F$100,IF(Projetos!AB734=2,Técnicos!$H$2:$H$100,Técnicos!$J$2:$J$100)),,0,1))</f>
        <v/>
      </c>
      <c r="W735" s="15" t="str" cm="1">
        <f t="array" ref="W735">IF(OR($B735="",W$2=""),"",Projetos!$K734/_xlfn.XLOOKUP(W$2,Técnicos!$A$2:$A$100,IF(Projetos!AC734=1,Técnicos!$F$2:$F$100,IF(Projetos!AC734=2,Técnicos!$H$2:$H$100,Técnicos!$J$2:$J$100)),,0,1))</f>
        <v/>
      </c>
      <c r="X735" s="15" t="str" cm="1">
        <f t="array" ref="X735">IF(OR($B735="",X$2=""),"",Projetos!$K734/_xlfn.XLOOKUP(X$2,Técnicos!$A$2:$A$100,IF(Projetos!AD734=1,Técnicos!$F$2:$F$100,IF(Projetos!AD734=2,Técnicos!$H$2:$H$100,Técnicos!$J$2:$J$100)),,0,1))</f>
        <v/>
      </c>
      <c r="Y735" s="15" t="str" cm="1">
        <f t="array" ref="Y735">IF(OR($B735="",Y$2=""),"",Projetos!$K734/_xlfn.XLOOKUP(Y$2,Técnicos!$A$2:$A$100,IF(Projetos!AE734=1,Técnicos!$F$2:$F$100,IF(Projetos!AE734=2,Técnicos!$H$2:$H$100,Técnicos!$J$2:$J$100)),,0,1))</f>
        <v/>
      </c>
      <c r="Z735" s="15" t="str" cm="1">
        <f t="array" ref="Z735">IF(OR($B735="",Z$2=""),"",Projetos!$K734/_xlfn.XLOOKUP(Z$2,Técnicos!$A$2:$A$100,IF(Projetos!AF734=1,Técnicos!$F$2:$F$100,IF(Projetos!AF734=2,Técnicos!$H$2:$H$100,Técnicos!$J$2:$J$100)),,0,1))</f>
        <v/>
      </c>
      <c r="AA735" s="15" t="str" cm="1">
        <f t="array" ref="AA735">IF(OR($B735="",AA$2=""),"",Projetos!$K734/_xlfn.XLOOKUP(AA$2,Técnicos!$A$2:$A$100,IF(Projetos!AG734=1,Técnicos!$F$2:$F$100,IF(Projetos!AG734=2,Técnicos!$H$2:$H$100,Técnicos!$J$2:$J$100)),,0,1))</f>
        <v/>
      </c>
      <c r="AB735" s="15" t="str" cm="1">
        <f t="array" ref="AB735">IF(OR($B735="",AB$2=""),"",Projetos!$K734/_xlfn.XLOOKUP(AB$2,Técnicos!$A$2:$A$100,IF(Projetos!AH734=1,Técnicos!$F$2:$F$100,IF(Projetos!AH734=2,Técnicos!$H$2:$H$100,Técnicos!$J$2:$J$100)),,0,1))</f>
        <v/>
      </c>
      <c r="AC735" s="15" t="str" cm="1">
        <f t="array" ref="AC735">IF(OR($B735="",AC$2=""),"",Projetos!$K734/_xlfn.XLOOKUP(AC$2,Técnicos!$A$2:$A$100,IF(Projetos!AI734=1,Técnicos!$F$2:$F$100,IF(Projetos!AI734=2,Técnicos!$H$2:$H$100,Técnicos!$J$2:$J$100)),,0,1))</f>
        <v/>
      </c>
      <c r="AD735" s="15" t="str" cm="1">
        <f t="array" ref="AD735">IF(OR($B735="",AD$2=""),"",Projetos!$K734/_xlfn.XLOOKUP(AD$2,Técnicos!$A$2:$A$100,IF(Projetos!AJ734=1,Técnicos!$F$2:$F$100,IF(Projetos!AJ734=2,Técnicos!$H$2:$H$100,Técnicos!$J$2:$J$100)),,0,1))</f>
        <v/>
      </c>
      <c r="AE735" s="15" t="str" cm="1">
        <f t="array" ref="AE735">IF(OR($B735="",AE$2=""),"",Projetos!$K734/_xlfn.XLOOKUP(AE$2,Técnicos!$A$2:$A$100,IF(Projetos!AK734=1,Técnicos!$F$2:$F$100,IF(Projetos!AK734=2,Técnicos!$H$2:$H$100,Técnicos!$J$2:$J$100)),,0,1))</f>
        <v/>
      </c>
      <c r="AF735" s="15" t="str" cm="1">
        <f t="array" ref="AF735">IF(OR($B735="",AF$2=""),"",Projetos!$K734/_xlfn.XLOOKUP(AF$2,Técnicos!$A$2:$A$100,IF(Projetos!AL734=1,Técnicos!$F$2:$F$100,IF(Projetos!AL734=2,Técnicos!$H$2:$H$100,Técnicos!$J$2:$J$100)),,0,1))</f>
        <v/>
      </c>
      <c r="AG735" s="15" t="str" cm="1">
        <f t="array" ref="AG735">IF(OR($B735="",AG$2=""),"",Projetos!$K734/_xlfn.XLOOKUP(AG$2,Técnicos!$A$2:$A$100,IF(Projetos!AM734=1,Técnicos!$F$2:$F$100,IF(Projetos!AM734=2,Técnicos!$H$2:$H$100,Técnicos!$J$2:$J$100)),,0,1))</f>
        <v/>
      </c>
      <c r="AH735" s="15" t="str" cm="1">
        <f t="array" ref="AH735">IF(OR($B735="",AH$2=""),"",Projetos!$K734/_xlfn.XLOOKUP(AH$2,Técnicos!$A$2:$A$100,IF(Projetos!AN734=1,Técnicos!$F$2:$F$100,IF(Projetos!AN734=2,Técnicos!$H$2:$H$100,Técnicos!$J$2:$J$100)),,0,1))</f>
        <v/>
      </c>
      <c r="AI735" s="15" t="str" cm="1">
        <f t="array" ref="AI735">IF(OR($B735="",AI$2=""),"",Projetos!$K734/_xlfn.XLOOKUP(AI$2,Técnicos!$A$2:$A$100,IF(Projetos!AO734=1,Técnicos!$F$2:$F$100,IF(Projetos!AO734=2,Técnicos!$H$2:$H$100,Técnicos!$J$2:$J$100)),,0,1))</f>
        <v/>
      </c>
      <c r="AJ735" s="15" t="str" cm="1">
        <f t="array" ref="AJ735">IF(OR($B735="",AJ$2=""),"",Projetos!$K734/_xlfn.XLOOKUP(AJ$2,Técnicos!$A$2:$A$100,IF(Projetos!AP734=1,Técnicos!$F$2:$F$100,IF(Projetos!AP734=2,Técnicos!$H$2:$H$100,Técnicos!$J$2:$J$100)),,0,1))</f>
        <v/>
      </c>
      <c r="AK735" s="15" t="str" cm="1">
        <f t="array" ref="AK735">IF(OR($B735="",AK$2=""),"",Projetos!$K734/_xlfn.XLOOKUP(AK$2,Técnicos!$A$2:$A$100,IF(Projetos!AQ734=1,Técnicos!$F$2:$F$100,IF(Projetos!AQ734=2,Técnicos!$H$2:$H$100,Técnicos!$J$2:$J$100)),,0,1))</f>
        <v/>
      </c>
    </row>
    <row r="736" spans="3:37" x14ac:dyDescent="0.3">
      <c r="C736" s="15" t="str" cm="1">
        <f t="array" ref="C736">IF(OR($B736="",C$2=""),"",Projetos!$K735/_xlfn.XLOOKUP(C$2,Técnicos!$A$2:$A$100,IF(Projetos!I735=1,Técnicos!$F$2:$F$100,IF(Projetos!I735=2,Técnicos!$H$2:$H$100,Técnicos!$J$2:$J$100)),,0,1))</f>
        <v/>
      </c>
      <c r="D736" s="15" t="str" cm="1">
        <f t="array" ref="D736">IF(OR($B736="",D$2=""),"",Projetos!$K735/_xlfn.XLOOKUP(D$2,Técnicos!$A$2:$A$100,IF(Projetos!J735=1,Técnicos!$F$2:$F$100,IF(Projetos!J735=2,Técnicos!$H$2:$H$100,Técnicos!$J$2:$J$100)),,0,1))</f>
        <v/>
      </c>
      <c r="E736" s="15" t="str" cm="1">
        <f t="array" ref="E736">IF(OR($B736="",E$2=""),"",Projetos!$K735/_xlfn.XLOOKUP(E$2,Técnicos!$A$2:$A$100,IF(Projetos!K735=1,Técnicos!$F$2:$F$100,IF(Projetos!K735=2,Técnicos!$H$2:$H$100,Técnicos!$J$2:$J$100)),,0,1))</f>
        <v/>
      </c>
      <c r="F736" s="15" t="str" cm="1">
        <f t="array" ref="F736">IF(OR($B736="",F$2=""),"",Projetos!$K735/_xlfn.XLOOKUP(F$2,Técnicos!$A$2:$A$100,IF(Projetos!L735=1,Técnicos!$F$2:$F$100,IF(Projetos!L735=2,Técnicos!$H$2:$H$100,Técnicos!$J$2:$J$100)),,0,1))</f>
        <v/>
      </c>
      <c r="G736" s="15" t="str" cm="1">
        <f t="array" ref="G736">IF(OR($B736="",G$2=""),"",Projetos!$K735/_xlfn.XLOOKUP(G$2,Técnicos!$A$2:$A$100,IF(Projetos!M735=1,Técnicos!$F$2:$F$100,IF(Projetos!M735=2,Técnicos!$H$2:$H$100,Técnicos!$J$2:$J$100)),,0,1))</f>
        <v/>
      </c>
      <c r="H736" s="15" t="str" cm="1">
        <f t="array" ref="H736">IF(OR($B736="",H$2=""),"",Projetos!$K735/_xlfn.XLOOKUP(H$2,Técnicos!$A$2:$A$100,IF(Projetos!N735=1,Técnicos!$F$2:$F$100,IF(Projetos!N735=2,Técnicos!$H$2:$H$100,Técnicos!$J$2:$J$100)),,0,1))</f>
        <v/>
      </c>
      <c r="I736" s="15" t="str" cm="1">
        <f t="array" ref="I736">IF(OR($B736="",I$2=""),"",Projetos!$K735/_xlfn.XLOOKUP(I$2,Técnicos!$A$2:$A$100,IF(Projetos!O735=1,Técnicos!$F$2:$F$100,IF(Projetos!O735=2,Técnicos!$H$2:$H$100,Técnicos!$J$2:$J$100)),,0,1))</f>
        <v/>
      </c>
      <c r="J736" s="15" t="str" cm="1">
        <f t="array" ref="J736">IF(OR($B736="",J$2=""),"",Projetos!$K735/_xlfn.XLOOKUP(J$2,Técnicos!$A$2:$A$100,IF(Projetos!P735=1,Técnicos!$F$2:$F$100,IF(Projetos!P735=2,Técnicos!$H$2:$H$100,Técnicos!$J$2:$J$100)),,0,1))</f>
        <v/>
      </c>
      <c r="K736" s="15" t="str" cm="1">
        <f t="array" ref="K736">IF(OR($B736="",K$2=""),"",Projetos!$K735/_xlfn.XLOOKUP(K$2,Técnicos!$A$2:$A$100,IF(Projetos!Q735=1,Técnicos!$F$2:$F$100,IF(Projetos!Q735=2,Técnicos!$H$2:$H$100,Técnicos!$J$2:$J$100)),,0,1))</f>
        <v/>
      </c>
      <c r="L736" s="15" t="str" cm="1">
        <f t="array" ref="L736">IF(OR($B736="",L$2=""),"",Projetos!$K735/_xlfn.XLOOKUP(L$2,Técnicos!$A$2:$A$100,IF(Projetos!R735=1,Técnicos!$F$2:$F$100,IF(Projetos!R735=2,Técnicos!$H$2:$H$100,Técnicos!$J$2:$J$100)),,0,1))</f>
        <v/>
      </c>
      <c r="M736" s="15" t="str" cm="1">
        <f t="array" ref="M736">IF(OR($B736="",M$2=""),"",Projetos!$K735/_xlfn.XLOOKUP(M$2,Técnicos!$A$2:$A$100,IF(Projetos!S735=1,Técnicos!$F$2:$F$100,IF(Projetos!S735=2,Técnicos!$H$2:$H$100,Técnicos!$J$2:$J$100)),,0,1))</f>
        <v/>
      </c>
      <c r="N736" s="15" t="str" cm="1">
        <f t="array" ref="N736">IF(OR($B736="",N$2=""),"",Projetos!$K735/_xlfn.XLOOKUP(N$2,Técnicos!$A$2:$A$100,IF(Projetos!T735=1,Técnicos!$F$2:$F$100,IF(Projetos!T735=2,Técnicos!$H$2:$H$100,Técnicos!$J$2:$J$100)),,0,1))</f>
        <v/>
      </c>
      <c r="O736" s="15" t="str" cm="1">
        <f t="array" ref="O736">IF(OR($B736="",O$2=""),"",Projetos!$K735/_xlfn.XLOOKUP(O$2,Técnicos!$A$2:$A$100,IF(Projetos!U735=1,Técnicos!$F$2:$F$100,IF(Projetos!U735=2,Técnicos!$H$2:$H$100,Técnicos!$J$2:$J$100)),,0,1))</f>
        <v/>
      </c>
      <c r="P736" s="15" t="str" cm="1">
        <f t="array" ref="P736">IF(OR($B736="",P$2=""),"",Projetos!$K735/_xlfn.XLOOKUP(P$2,Técnicos!$A$2:$A$100,IF(Projetos!V735=1,Técnicos!$F$2:$F$100,IF(Projetos!V735=2,Técnicos!$H$2:$H$100,Técnicos!$J$2:$J$100)),,0,1))</f>
        <v/>
      </c>
      <c r="Q736" s="15" t="str" cm="1">
        <f t="array" ref="Q736">IF(OR($B736="",Q$2=""),"",Projetos!$K735/_xlfn.XLOOKUP(Q$2,Técnicos!$A$2:$A$100,IF(Projetos!W735=1,Técnicos!$F$2:$F$100,IF(Projetos!W735=2,Técnicos!$H$2:$H$100,Técnicos!$J$2:$J$100)),,0,1))</f>
        <v/>
      </c>
      <c r="R736" s="15" t="str" cm="1">
        <f t="array" ref="R736">IF(OR($B736="",R$2=""),"",Projetos!$K735/_xlfn.XLOOKUP(R$2,Técnicos!$A$2:$A$100,IF(Projetos!X735=1,Técnicos!$F$2:$F$100,IF(Projetos!X735=2,Técnicos!$H$2:$H$100,Técnicos!$J$2:$J$100)),,0,1))</f>
        <v/>
      </c>
      <c r="S736" s="15" t="str" cm="1">
        <f t="array" ref="S736">IF(OR($B736="",S$2=""),"",Projetos!$K735/_xlfn.XLOOKUP(S$2,Técnicos!$A$2:$A$100,IF(Projetos!Y735=1,Técnicos!$F$2:$F$100,IF(Projetos!Y735=2,Técnicos!$H$2:$H$100,Técnicos!$J$2:$J$100)),,0,1))</f>
        <v/>
      </c>
      <c r="T736" s="15" t="str" cm="1">
        <f t="array" ref="T736">IF(OR($B736="",T$2=""),"",Projetos!$K735/_xlfn.XLOOKUP(T$2,Técnicos!$A$2:$A$100,IF(Projetos!Z735=1,Técnicos!$F$2:$F$100,IF(Projetos!Z735=2,Técnicos!$H$2:$H$100,Técnicos!$J$2:$J$100)),,0,1))</f>
        <v/>
      </c>
      <c r="U736" s="15" t="str" cm="1">
        <f t="array" ref="U736">IF(OR($B736="",U$2=""),"",Projetos!$K735/_xlfn.XLOOKUP(U$2,Técnicos!$A$2:$A$100,IF(Projetos!AA735=1,Técnicos!$F$2:$F$100,IF(Projetos!AA735=2,Técnicos!$H$2:$H$100,Técnicos!$J$2:$J$100)),,0,1))</f>
        <v/>
      </c>
      <c r="V736" s="15" t="str" cm="1">
        <f t="array" ref="V736">IF(OR($B736="",V$2=""),"",Projetos!$K735/_xlfn.XLOOKUP(V$2,Técnicos!$A$2:$A$100,IF(Projetos!AB735=1,Técnicos!$F$2:$F$100,IF(Projetos!AB735=2,Técnicos!$H$2:$H$100,Técnicos!$J$2:$J$100)),,0,1))</f>
        <v/>
      </c>
      <c r="W736" s="15" t="str" cm="1">
        <f t="array" ref="W736">IF(OR($B736="",W$2=""),"",Projetos!$K735/_xlfn.XLOOKUP(W$2,Técnicos!$A$2:$A$100,IF(Projetos!AC735=1,Técnicos!$F$2:$F$100,IF(Projetos!AC735=2,Técnicos!$H$2:$H$100,Técnicos!$J$2:$J$100)),,0,1))</f>
        <v/>
      </c>
      <c r="X736" s="15" t="str" cm="1">
        <f t="array" ref="X736">IF(OR($B736="",X$2=""),"",Projetos!$K735/_xlfn.XLOOKUP(X$2,Técnicos!$A$2:$A$100,IF(Projetos!AD735=1,Técnicos!$F$2:$F$100,IF(Projetos!AD735=2,Técnicos!$H$2:$H$100,Técnicos!$J$2:$J$100)),,0,1))</f>
        <v/>
      </c>
      <c r="Y736" s="15" t="str" cm="1">
        <f t="array" ref="Y736">IF(OR($B736="",Y$2=""),"",Projetos!$K735/_xlfn.XLOOKUP(Y$2,Técnicos!$A$2:$A$100,IF(Projetos!AE735=1,Técnicos!$F$2:$F$100,IF(Projetos!AE735=2,Técnicos!$H$2:$H$100,Técnicos!$J$2:$J$100)),,0,1))</f>
        <v/>
      </c>
      <c r="Z736" s="15" t="str" cm="1">
        <f t="array" ref="Z736">IF(OR($B736="",Z$2=""),"",Projetos!$K735/_xlfn.XLOOKUP(Z$2,Técnicos!$A$2:$A$100,IF(Projetos!AF735=1,Técnicos!$F$2:$F$100,IF(Projetos!AF735=2,Técnicos!$H$2:$H$100,Técnicos!$J$2:$J$100)),,0,1))</f>
        <v/>
      </c>
      <c r="AA736" s="15" t="str" cm="1">
        <f t="array" ref="AA736">IF(OR($B736="",AA$2=""),"",Projetos!$K735/_xlfn.XLOOKUP(AA$2,Técnicos!$A$2:$A$100,IF(Projetos!AG735=1,Técnicos!$F$2:$F$100,IF(Projetos!AG735=2,Técnicos!$H$2:$H$100,Técnicos!$J$2:$J$100)),,0,1))</f>
        <v/>
      </c>
      <c r="AB736" s="15" t="str" cm="1">
        <f t="array" ref="AB736">IF(OR($B736="",AB$2=""),"",Projetos!$K735/_xlfn.XLOOKUP(AB$2,Técnicos!$A$2:$A$100,IF(Projetos!AH735=1,Técnicos!$F$2:$F$100,IF(Projetos!AH735=2,Técnicos!$H$2:$H$100,Técnicos!$J$2:$J$100)),,0,1))</f>
        <v/>
      </c>
      <c r="AC736" s="15" t="str" cm="1">
        <f t="array" ref="AC736">IF(OR($B736="",AC$2=""),"",Projetos!$K735/_xlfn.XLOOKUP(AC$2,Técnicos!$A$2:$A$100,IF(Projetos!AI735=1,Técnicos!$F$2:$F$100,IF(Projetos!AI735=2,Técnicos!$H$2:$H$100,Técnicos!$J$2:$J$100)),,0,1))</f>
        <v/>
      </c>
      <c r="AD736" s="15" t="str" cm="1">
        <f t="array" ref="AD736">IF(OR($B736="",AD$2=""),"",Projetos!$K735/_xlfn.XLOOKUP(AD$2,Técnicos!$A$2:$A$100,IF(Projetos!AJ735=1,Técnicos!$F$2:$F$100,IF(Projetos!AJ735=2,Técnicos!$H$2:$H$100,Técnicos!$J$2:$J$100)),,0,1))</f>
        <v/>
      </c>
      <c r="AE736" s="15" t="str" cm="1">
        <f t="array" ref="AE736">IF(OR($B736="",AE$2=""),"",Projetos!$K735/_xlfn.XLOOKUP(AE$2,Técnicos!$A$2:$A$100,IF(Projetos!AK735=1,Técnicos!$F$2:$F$100,IF(Projetos!AK735=2,Técnicos!$H$2:$H$100,Técnicos!$J$2:$J$100)),,0,1))</f>
        <v/>
      </c>
      <c r="AF736" s="15" t="str" cm="1">
        <f t="array" ref="AF736">IF(OR($B736="",AF$2=""),"",Projetos!$K735/_xlfn.XLOOKUP(AF$2,Técnicos!$A$2:$A$100,IF(Projetos!AL735=1,Técnicos!$F$2:$F$100,IF(Projetos!AL735=2,Técnicos!$H$2:$H$100,Técnicos!$J$2:$J$100)),,0,1))</f>
        <v/>
      </c>
      <c r="AG736" s="15" t="str" cm="1">
        <f t="array" ref="AG736">IF(OR($B736="",AG$2=""),"",Projetos!$K735/_xlfn.XLOOKUP(AG$2,Técnicos!$A$2:$A$100,IF(Projetos!AM735=1,Técnicos!$F$2:$F$100,IF(Projetos!AM735=2,Técnicos!$H$2:$H$100,Técnicos!$J$2:$J$100)),,0,1))</f>
        <v/>
      </c>
      <c r="AH736" s="15" t="str" cm="1">
        <f t="array" ref="AH736">IF(OR($B736="",AH$2=""),"",Projetos!$K735/_xlfn.XLOOKUP(AH$2,Técnicos!$A$2:$A$100,IF(Projetos!AN735=1,Técnicos!$F$2:$F$100,IF(Projetos!AN735=2,Técnicos!$H$2:$H$100,Técnicos!$J$2:$J$100)),,0,1))</f>
        <v/>
      </c>
      <c r="AI736" s="15" t="str" cm="1">
        <f t="array" ref="AI736">IF(OR($B736="",AI$2=""),"",Projetos!$K735/_xlfn.XLOOKUP(AI$2,Técnicos!$A$2:$A$100,IF(Projetos!AO735=1,Técnicos!$F$2:$F$100,IF(Projetos!AO735=2,Técnicos!$H$2:$H$100,Técnicos!$J$2:$J$100)),,0,1))</f>
        <v/>
      </c>
      <c r="AJ736" s="15" t="str" cm="1">
        <f t="array" ref="AJ736">IF(OR($B736="",AJ$2=""),"",Projetos!$K735/_xlfn.XLOOKUP(AJ$2,Técnicos!$A$2:$A$100,IF(Projetos!AP735=1,Técnicos!$F$2:$F$100,IF(Projetos!AP735=2,Técnicos!$H$2:$H$100,Técnicos!$J$2:$J$100)),,0,1))</f>
        <v/>
      </c>
      <c r="AK736" s="15" t="str" cm="1">
        <f t="array" ref="AK736">IF(OR($B736="",AK$2=""),"",Projetos!$K735/_xlfn.XLOOKUP(AK$2,Técnicos!$A$2:$A$100,IF(Projetos!AQ735=1,Técnicos!$F$2:$F$100,IF(Projetos!AQ735=2,Técnicos!$H$2:$H$100,Técnicos!$J$2:$J$100)),,0,1))</f>
        <v/>
      </c>
    </row>
    <row r="737" spans="3:37" x14ac:dyDescent="0.3">
      <c r="C737" s="15" t="str" cm="1">
        <f t="array" ref="C737">IF(OR($B737="",C$2=""),"",Projetos!$K736/_xlfn.XLOOKUP(C$2,Técnicos!$A$2:$A$100,IF(Projetos!I736=1,Técnicos!$F$2:$F$100,IF(Projetos!I736=2,Técnicos!$H$2:$H$100,Técnicos!$J$2:$J$100)),,0,1))</f>
        <v/>
      </c>
      <c r="D737" s="15" t="str" cm="1">
        <f t="array" ref="D737">IF(OR($B737="",D$2=""),"",Projetos!$K736/_xlfn.XLOOKUP(D$2,Técnicos!$A$2:$A$100,IF(Projetos!J736=1,Técnicos!$F$2:$F$100,IF(Projetos!J736=2,Técnicos!$H$2:$H$100,Técnicos!$J$2:$J$100)),,0,1))</f>
        <v/>
      </c>
      <c r="E737" s="15" t="str" cm="1">
        <f t="array" ref="E737">IF(OR($B737="",E$2=""),"",Projetos!$K736/_xlfn.XLOOKUP(E$2,Técnicos!$A$2:$A$100,IF(Projetos!K736=1,Técnicos!$F$2:$F$100,IF(Projetos!K736=2,Técnicos!$H$2:$H$100,Técnicos!$J$2:$J$100)),,0,1))</f>
        <v/>
      </c>
      <c r="F737" s="15" t="str" cm="1">
        <f t="array" ref="F737">IF(OR($B737="",F$2=""),"",Projetos!$K736/_xlfn.XLOOKUP(F$2,Técnicos!$A$2:$A$100,IF(Projetos!L736=1,Técnicos!$F$2:$F$100,IF(Projetos!L736=2,Técnicos!$H$2:$H$100,Técnicos!$J$2:$J$100)),,0,1))</f>
        <v/>
      </c>
      <c r="G737" s="15" t="str" cm="1">
        <f t="array" ref="G737">IF(OR($B737="",G$2=""),"",Projetos!$K736/_xlfn.XLOOKUP(G$2,Técnicos!$A$2:$A$100,IF(Projetos!M736=1,Técnicos!$F$2:$F$100,IF(Projetos!M736=2,Técnicos!$H$2:$H$100,Técnicos!$J$2:$J$100)),,0,1))</f>
        <v/>
      </c>
      <c r="H737" s="15" t="str" cm="1">
        <f t="array" ref="H737">IF(OR($B737="",H$2=""),"",Projetos!$K736/_xlfn.XLOOKUP(H$2,Técnicos!$A$2:$A$100,IF(Projetos!N736=1,Técnicos!$F$2:$F$100,IF(Projetos!N736=2,Técnicos!$H$2:$H$100,Técnicos!$J$2:$J$100)),,0,1))</f>
        <v/>
      </c>
      <c r="I737" s="15" t="str" cm="1">
        <f t="array" ref="I737">IF(OR($B737="",I$2=""),"",Projetos!$K736/_xlfn.XLOOKUP(I$2,Técnicos!$A$2:$A$100,IF(Projetos!O736=1,Técnicos!$F$2:$F$100,IF(Projetos!O736=2,Técnicos!$H$2:$H$100,Técnicos!$J$2:$J$100)),,0,1))</f>
        <v/>
      </c>
      <c r="J737" s="15" t="str" cm="1">
        <f t="array" ref="J737">IF(OR($B737="",J$2=""),"",Projetos!$K736/_xlfn.XLOOKUP(J$2,Técnicos!$A$2:$A$100,IF(Projetos!P736=1,Técnicos!$F$2:$F$100,IF(Projetos!P736=2,Técnicos!$H$2:$H$100,Técnicos!$J$2:$J$100)),,0,1))</f>
        <v/>
      </c>
      <c r="K737" s="15" t="str" cm="1">
        <f t="array" ref="K737">IF(OR($B737="",K$2=""),"",Projetos!$K736/_xlfn.XLOOKUP(K$2,Técnicos!$A$2:$A$100,IF(Projetos!Q736=1,Técnicos!$F$2:$F$100,IF(Projetos!Q736=2,Técnicos!$H$2:$H$100,Técnicos!$J$2:$J$100)),,0,1))</f>
        <v/>
      </c>
      <c r="L737" s="15" t="str" cm="1">
        <f t="array" ref="L737">IF(OR($B737="",L$2=""),"",Projetos!$K736/_xlfn.XLOOKUP(L$2,Técnicos!$A$2:$A$100,IF(Projetos!R736=1,Técnicos!$F$2:$F$100,IF(Projetos!R736=2,Técnicos!$H$2:$H$100,Técnicos!$J$2:$J$100)),,0,1))</f>
        <v/>
      </c>
      <c r="M737" s="15" t="str" cm="1">
        <f t="array" ref="M737">IF(OR($B737="",M$2=""),"",Projetos!$K736/_xlfn.XLOOKUP(M$2,Técnicos!$A$2:$A$100,IF(Projetos!S736=1,Técnicos!$F$2:$F$100,IF(Projetos!S736=2,Técnicos!$H$2:$H$100,Técnicos!$J$2:$J$100)),,0,1))</f>
        <v/>
      </c>
      <c r="N737" s="15" t="str" cm="1">
        <f t="array" ref="N737">IF(OR($B737="",N$2=""),"",Projetos!$K736/_xlfn.XLOOKUP(N$2,Técnicos!$A$2:$A$100,IF(Projetos!T736=1,Técnicos!$F$2:$F$100,IF(Projetos!T736=2,Técnicos!$H$2:$H$100,Técnicos!$J$2:$J$100)),,0,1))</f>
        <v/>
      </c>
      <c r="O737" s="15" t="str" cm="1">
        <f t="array" ref="O737">IF(OR($B737="",O$2=""),"",Projetos!$K736/_xlfn.XLOOKUP(O$2,Técnicos!$A$2:$A$100,IF(Projetos!U736=1,Técnicos!$F$2:$F$100,IF(Projetos!U736=2,Técnicos!$H$2:$H$100,Técnicos!$J$2:$J$100)),,0,1))</f>
        <v/>
      </c>
      <c r="P737" s="15" t="str" cm="1">
        <f t="array" ref="P737">IF(OR($B737="",P$2=""),"",Projetos!$K736/_xlfn.XLOOKUP(P$2,Técnicos!$A$2:$A$100,IF(Projetos!V736=1,Técnicos!$F$2:$F$100,IF(Projetos!V736=2,Técnicos!$H$2:$H$100,Técnicos!$J$2:$J$100)),,0,1))</f>
        <v/>
      </c>
      <c r="Q737" s="15" t="str" cm="1">
        <f t="array" ref="Q737">IF(OR($B737="",Q$2=""),"",Projetos!$K736/_xlfn.XLOOKUP(Q$2,Técnicos!$A$2:$A$100,IF(Projetos!W736=1,Técnicos!$F$2:$F$100,IF(Projetos!W736=2,Técnicos!$H$2:$H$100,Técnicos!$J$2:$J$100)),,0,1))</f>
        <v/>
      </c>
      <c r="R737" s="15" t="str" cm="1">
        <f t="array" ref="R737">IF(OR($B737="",R$2=""),"",Projetos!$K736/_xlfn.XLOOKUP(R$2,Técnicos!$A$2:$A$100,IF(Projetos!X736=1,Técnicos!$F$2:$F$100,IF(Projetos!X736=2,Técnicos!$H$2:$H$100,Técnicos!$J$2:$J$100)),,0,1))</f>
        <v/>
      </c>
      <c r="S737" s="15" t="str" cm="1">
        <f t="array" ref="S737">IF(OR($B737="",S$2=""),"",Projetos!$K736/_xlfn.XLOOKUP(S$2,Técnicos!$A$2:$A$100,IF(Projetos!Y736=1,Técnicos!$F$2:$F$100,IF(Projetos!Y736=2,Técnicos!$H$2:$H$100,Técnicos!$J$2:$J$100)),,0,1))</f>
        <v/>
      </c>
      <c r="T737" s="15" t="str" cm="1">
        <f t="array" ref="T737">IF(OR($B737="",T$2=""),"",Projetos!$K736/_xlfn.XLOOKUP(T$2,Técnicos!$A$2:$A$100,IF(Projetos!Z736=1,Técnicos!$F$2:$F$100,IF(Projetos!Z736=2,Técnicos!$H$2:$H$100,Técnicos!$J$2:$J$100)),,0,1))</f>
        <v/>
      </c>
      <c r="U737" s="15" t="str" cm="1">
        <f t="array" ref="U737">IF(OR($B737="",U$2=""),"",Projetos!$K736/_xlfn.XLOOKUP(U$2,Técnicos!$A$2:$A$100,IF(Projetos!AA736=1,Técnicos!$F$2:$F$100,IF(Projetos!AA736=2,Técnicos!$H$2:$H$100,Técnicos!$J$2:$J$100)),,0,1))</f>
        <v/>
      </c>
      <c r="V737" s="15" t="str" cm="1">
        <f t="array" ref="V737">IF(OR($B737="",V$2=""),"",Projetos!$K736/_xlfn.XLOOKUP(V$2,Técnicos!$A$2:$A$100,IF(Projetos!AB736=1,Técnicos!$F$2:$F$100,IF(Projetos!AB736=2,Técnicos!$H$2:$H$100,Técnicos!$J$2:$J$100)),,0,1))</f>
        <v/>
      </c>
      <c r="W737" s="15" t="str" cm="1">
        <f t="array" ref="W737">IF(OR($B737="",W$2=""),"",Projetos!$K736/_xlfn.XLOOKUP(W$2,Técnicos!$A$2:$A$100,IF(Projetos!AC736=1,Técnicos!$F$2:$F$100,IF(Projetos!AC736=2,Técnicos!$H$2:$H$100,Técnicos!$J$2:$J$100)),,0,1))</f>
        <v/>
      </c>
      <c r="X737" s="15" t="str" cm="1">
        <f t="array" ref="X737">IF(OR($B737="",X$2=""),"",Projetos!$K736/_xlfn.XLOOKUP(X$2,Técnicos!$A$2:$A$100,IF(Projetos!AD736=1,Técnicos!$F$2:$F$100,IF(Projetos!AD736=2,Técnicos!$H$2:$H$100,Técnicos!$J$2:$J$100)),,0,1))</f>
        <v/>
      </c>
      <c r="Y737" s="15" t="str" cm="1">
        <f t="array" ref="Y737">IF(OR($B737="",Y$2=""),"",Projetos!$K736/_xlfn.XLOOKUP(Y$2,Técnicos!$A$2:$A$100,IF(Projetos!AE736=1,Técnicos!$F$2:$F$100,IF(Projetos!AE736=2,Técnicos!$H$2:$H$100,Técnicos!$J$2:$J$100)),,0,1))</f>
        <v/>
      </c>
      <c r="Z737" s="15" t="str" cm="1">
        <f t="array" ref="Z737">IF(OR($B737="",Z$2=""),"",Projetos!$K736/_xlfn.XLOOKUP(Z$2,Técnicos!$A$2:$A$100,IF(Projetos!AF736=1,Técnicos!$F$2:$F$100,IF(Projetos!AF736=2,Técnicos!$H$2:$H$100,Técnicos!$J$2:$J$100)),,0,1))</f>
        <v/>
      </c>
      <c r="AA737" s="15" t="str" cm="1">
        <f t="array" ref="AA737">IF(OR($B737="",AA$2=""),"",Projetos!$K736/_xlfn.XLOOKUP(AA$2,Técnicos!$A$2:$A$100,IF(Projetos!AG736=1,Técnicos!$F$2:$F$100,IF(Projetos!AG736=2,Técnicos!$H$2:$H$100,Técnicos!$J$2:$J$100)),,0,1))</f>
        <v/>
      </c>
      <c r="AB737" s="15" t="str" cm="1">
        <f t="array" ref="AB737">IF(OR($B737="",AB$2=""),"",Projetos!$K736/_xlfn.XLOOKUP(AB$2,Técnicos!$A$2:$A$100,IF(Projetos!AH736=1,Técnicos!$F$2:$F$100,IF(Projetos!AH736=2,Técnicos!$H$2:$H$100,Técnicos!$J$2:$J$100)),,0,1))</f>
        <v/>
      </c>
      <c r="AC737" s="15" t="str" cm="1">
        <f t="array" ref="AC737">IF(OR($B737="",AC$2=""),"",Projetos!$K736/_xlfn.XLOOKUP(AC$2,Técnicos!$A$2:$A$100,IF(Projetos!AI736=1,Técnicos!$F$2:$F$100,IF(Projetos!AI736=2,Técnicos!$H$2:$H$100,Técnicos!$J$2:$J$100)),,0,1))</f>
        <v/>
      </c>
      <c r="AD737" s="15" t="str" cm="1">
        <f t="array" ref="AD737">IF(OR($B737="",AD$2=""),"",Projetos!$K736/_xlfn.XLOOKUP(AD$2,Técnicos!$A$2:$A$100,IF(Projetos!AJ736=1,Técnicos!$F$2:$F$100,IF(Projetos!AJ736=2,Técnicos!$H$2:$H$100,Técnicos!$J$2:$J$100)),,0,1))</f>
        <v/>
      </c>
      <c r="AE737" s="15" t="str" cm="1">
        <f t="array" ref="AE737">IF(OR($B737="",AE$2=""),"",Projetos!$K736/_xlfn.XLOOKUP(AE$2,Técnicos!$A$2:$A$100,IF(Projetos!AK736=1,Técnicos!$F$2:$F$100,IF(Projetos!AK736=2,Técnicos!$H$2:$H$100,Técnicos!$J$2:$J$100)),,0,1))</f>
        <v/>
      </c>
      <c r="AF737" s="15" t="str" cm="1">
        <f t="array" ref="AF737">IF(OR($B737="",AF$2=""),"",Projetos!$K736/_xlfn.XLOOKUP(AF$2,Técnicos!$A$2:$A$100,IF(Projetos!AL736=1,Técnicos!$F$2:$F$100,IF(Projetos!AL736=2,Técnicos!$H$2:$H$100,Técnicos!$J$2:$J$100)),,0,1))</f>
        <v/>
      </c>
      <c r="AG737" s="15" t="str" cm="1">
        <f t="array" ref="AG737">IF(OR($B737="",AG$2=""),"",Projetos!$K736/_xlfn.XLOOKUP(AG$2,Técnicos!$A$2:$A$100,IF(Projetos!AM736=1,Técnicos!$F$2:$F$100,IF(Projetos!AM736=2,Técnicos!$H$2:$H$100,Técnicos!$J$2:$J$100)),,0,1))</f>
        <v/>
      </c>
      <c r="AH737" s="15" t="str" cm="1">
        <f t="array" ref="AH737">IF(OR($B737="",AH$2=""),"",Projetos!$K736/_xlfn.XLOOKUP(AH$2,Técnicos!$A$2:$A$100,IF(Projetos!AN736=1,Técnicos!$F$2:$F$100,IF(Projetos!AN736=2,Técnicos!$H$2:$H$100,Técnicos!$J$2:$J$100)),,0,1))</f>
        <v/>
      </c>
      <c r="AI737" s="15" t="str" cm="1">
        <f t="array" ref="AI737">IF(OR($B737="",AI$2=""),"",Projetos!$K736/_xlfn.XLOOKUP(AI$2,Técnicos!$A$2:$A$100,IF(Projetos!AO736=1,Técnicos!$F$2:$F$100,IF(Projetos!AO736=2,Técnicos!$H$2:$H$100,Técnicos!$J$2:$J$100)),,0,1))</f>
        <v/>
      </c>
      <c r="AJ737" s="15" t="str" cm="1">
        <f t="array" ref="AJ737">IF(OR($B737="",AJ$2=""),"",Projetos!$K736/_xlfn.XLOOKUP(AJ$2,Técnicos!$A$2:$A$100,IF(Projetos!AP736=1,Técnicos!$F$2:$F$100,IF(Projetos!AP736=2,Técnicos!$H$2:$H$100,Técnicos!$J$2:$J$100)),,0,1))</f>
        <v/>
      </c>
      <c r="AK737" s="15" t="str" cm="1">
        <f t="array" ref="AK737">IF(OR($B737="",AK$2=""),"",Projetos!$K736/_xlfn.XLOOKUP(AK$2,Técnicos!$A$2:$A$100,IF(Projetos!AQ736=1,Técnicos!$F$2:$F$100,IF(Projetos!AQ736=2,Técnicos!$H$2:$H$100,Técnicos!$J$2:$J$100)),,0,1))</f>
        <v/>
      </c>
    </row>
    <row r="738" spans="3:37" x14ac:dyDescent="0.3">
      <c r="C738" s="15" t="str" cm="1">
        <f t="array" ref="C738">IF(OR($B738="",C$2=""),"",Projetos!$K737/_xlfn.XLOOKUP(C$2,Técnicos!$A$2:$A$100,IF(Projetos!I737=1,Técnicos!$F$2:$F$100,IF(Projetos!I737=2,Técnicos!$H$2:$H$100,Técnicos!$J$2:$J$100)),,0,1))</f>
        <v/>
      </c>
      <c r="D738" s="15" t="str" cm="1">
        <f t="array" ref="D738">IF(OR($B738="",D$2=""),"",Projetos!$K737/_xlfn.XLOOKUP(D$2,Técnicos!$A$2:$A$100,IF(Projetos!J737=1,Técnicos!$F$2:$F$100,IF(Projetos!J737=2,Técnicos!$H$2:$H$100,Técnicos!$J$2:$J$100)),,0,1))</f>
        <v/>
      </c>
      <c r="E738" s="15" t="str" cm="1">
        <f t="array" ref="E738">IF(OR($B738="",E$2=""),"",Projetos!$K737/_xlfn.XLOOKUP(E$2,Técnicos!$A$2:$A$100,IF(Projetos!K737=1,Técnicos!$F$2:$F$100,IF(Projetos!K737=2,Técnicos!$H$2:$H$100,Técnicos!$J$2:$J$100)),,0,1))</f>
        <v/>
      </c>
      <c r="F738" s="15" t="str" cm="1">
        <f t="array" ref="F738">IF(OR($B738="",F$2=""),"",Projetos!$K737/_xlfn.XLOOKUP(F$2,Técnicos!$A$2:$A$100,IF(Projetos!L737=1,Técnicos!$F$2:$F$100,IF(Projetos!L737=2,Técnicos!$H$2:$H$100,Técnicos!$J$2:$J$100)),,0,1))</f>
        <v/>
      </c>
      <c r="G738" s="15" t="str" cm="1">
        <f t="array" ref="G738">IF(OR($B738="",G$2=""),"",Projetos!$K737/_xlfn.XLOOKUP(G$2,Técnicos!$A$2:$A$100,IF(Projetos!M737=1,Técnicos!$F$2:$F$100,IF(Projetos!M737=2,Técnicos!$H$2:$H$100,Técnicos!$J$2:$J$100)),,0,1))</f>
        <v/>
      </c>
      <c r="H738" s="15" t="str" cm="1">
        <f t="array" ref="H738">IF(OR($B738="",H$2=""),"",Projetos!$K737/_xlfn.XLOOKUP(H$2,Técnicos!$A$2:$A$100,IF(Projetos!N737=1,Técnicos!$F$2:$F$100,IF(Projetos!N737=2,Técnicos!$H$2:$H$100,Técnicos!$J$2:$J$100)),,0,1))</f>
        <v/>
      </c>
      <c r="I738" s="15" t="str" cm="1">
        <f t="array" ref="I738">IF(OR($B738="",I$2=""),"",Projetos!$K737/_xlfn.XLOOKUP(I$2,Técnicos!$A$2:$A$100,IF(Projetos!O737=1,Técnicos!$F$2:$F$100,IF(Projetos!O737=2,Técnicos!$H$2:$H$100,Técnicos!$J$2:$J$100)),,0,1))</f>
        <v/>
      </c>
      <c r="J738" s="15" t="str" cm="1">
        <f t="array" ref="J738">IF(OR($B738="",J$2=""),"",Projetos!$K737/_xlfn.XLOOKUP(J$2,Técnicos!$A$2:$A$100,IF(Projetos!P737=1,Técnicos!$F$2:$F$100,IF(Projetos!P737=2,Técnicos!$H$2:$H$100,Técnicos!$J$2:$J$100)),,0,1))</f>
        <v/>
      </c>
      <c r="K738" s="15" t="str" cm="1">
        <f t="array" ref="K738">IF(OR($B738="",K$2=""),"",Projetos!$K737/_xlfn.XLOOKUP(K$2,Técnicos!$A$2:$A$100,IF(Projetos!Q737=1,Técnicos!$F$2:$F$100,IF(Projetos!Q737=2,Técnicos!$H$2:$H$100,Técnicos!$J$2:$J$100)),,0,1))</f>
        <v/>
      </c>
      <c r="L738" s="15" t="str" cm="1">
        <f t="array" ref="L738">IF(OR($B738="",L$2=""),"",Projetos!$K737/_xlfn.XLOOKUP(L$2,Técnicos!$A$2:$A$100,IF(Projetos!R737=1,Técnicos!$F$2:$F$100,IF(Projetos!R737=2,Técnicos!$H$2:$H$100,Técnicos!$J$2:$J$100)),,0,1))</f>
        <v/>
      </c>
      <c r="M738" s="15" t="str" cm="1">
        <f t="array" ref="M738">IF(OR($B738="",M$2=""),"",Projetos!$K737/_xlfn.XLOOKUP(M$2,Técnicos!$A$2:$A$100,IF(Projetos!S737=1,Técnicos!$F$2:$F$100,IF(Projetos!S737=2,Técnicos!$H$2:$H$100,Técnicos!$J$2:$J$100)),,0,1))</f>
        <v/>
      </c>
      <c r="N738" s="15" t="str" cm="1">
        <f t="array" ref="N738">IF(OR($B738="",N$2=""),"",Projetos!$K737/_xlfn.XLOOKUP(N$2,Técnicos!$A$2:$A$100,IF(Projetos!T737=1,Técnicos!$F$2:$F$100,IF(Projetos!T737=2,Técnicos!$H$2:$H$100,Técnicos!$J$2:$J$100)),,0,1))</f>
        <v/>
      </c>
      <c r="O738" s="15" t="str" cm="1">
        <f t="array" ref="O738">IF(OR($B738="",O$2=""),"",Projetos!$K737/_xlfn.XLOOKUP(O$2,Técnicos!$A$2:$A$100,IF(Projetos!U737=1,Técnicos!$F$2:$F$100,IF(Projetos!U737=2,Técnicos!$H$2:$H$100,Técnicos!$J$2:$J$100)),,0,1))</f>
        <v/>
      </c>
      <c r="P738" s="15" t="str" cm="1">
        <f t="array" ref="P738">IF(OR($B738="",P$2=""),"",Projetos!$K737/_xlfn.XLOOKUP(P$2,Técnicos!$A$2:$A$100,IF(Projetos!V737=1,Técnicos!$F$2:$F$100,IF(Projetos!V737=2,Técnicos!$H$2:$H$100,Técnicos!$J$2:$J$100)),,0,1))</f>
        <v/>
      </c>
      <c r="Q738" s="15" t="str" cm="1">
        <f t="array" ref="Q738">IF(OR($B738="",Q$2=""),"",Projetos!$K737/_xlfn.XLOOKUP(Q$2,Técnicos!$A$2:$A$100,IF(Projetos!W737=1,Técnicos!$F$2:$F$100,IF(Projetos!W737=2,Técnicos!$H$2:$H$100,Técnicos!$J$2:$J$100)),,0,1))</f>
        <v/>
      </c>
      <c r="R738" s="15" t="str" cm="1">
        <f t="array" ref="R738">IF(OR($B738="",R$2=""),"",Projetos!$K737/_xlfn.XLOOKUP(R$2,Técnicos!$A$2:$A$100,IF(Projetos!X737=1,Técnicos!$F$2:$F$100,IF(Projetos!X737=2,Técnicos!$H$2:$H$100,Técnicos!$J$2:$J$100)),,0,1))</f>
        <v/>
      </c>
      <c r="S738" s="15" t="str" cm="1">
        <f t="array" ref="S738">IF(OR($B738="",S$2=""),"",Projetos!$K737/_xlfn.XLOOKUP(S$2,Técnicos!$A$2:$A$100,IF(Projetos!Y737=1,Técnicos!$F$2:$F$100,IF(Projetos!Y737=2,Técnicos!$H$2:$H$100,Técnicos!$J$2:$J$100)),,0,1))</f>
        <v/>
      </c>
      <c r="T738" s="15" t="str" cm="1">
        <f t="array" ref="T738">IF(OR($B738="",T$2=""),"",Projetos!$K737/_xlfn.XLOOKUP(T$2,Técnicos!$A$2:$A$100,IF(Projetos!Z737=1,Técnicos!$F$2:$F$100,IF(Projetos!Z737=2,Técnicos!$H$2:$H$100,Técnicos!$J$2:$J$100)),,0,1))</f>
        <v/>
      </c>
      <c r="U738" s="15" t="str" cm="1">
        <f t="array" ref="U738">IF(OR($B738="",U$2=""),"",Projetos!$K737/_xlfn.XLOOKUP(U$2,Técnicos!$A$2:$A$100,IF(Projetos!AA737=1,Técnicos!$F$2:$F$100,IF(Projetos!AA737=2,Técnicos!$H$2:$H$100,Técnicos!$J$2:$J$100)),,0,1))</f>
        <v/>
      </c>
      <c r="V738" s="15" t="str" cm="1">
        <f t="array" ref="V738">IF(OR($B738="",V$2=""),"",Projetos!$K737/_xlfn.XLOOKUP(V$2,Técnicos!$A$2:$A$100,IF(Projetos!AB737=1,Técnicos!$F$2:$F$100,IF(Projetos!AB737=2,Técnicos!$H$2:$H$100,Técnicos!$J$2:$J$100)),,0,1))</f>
        <v/>
      </c>
      <c r="W738" s="15" t="str" cm="1">
        <f t="array" ref="W738">IF(OR($B738="",W$2=""),"",Projetos!$K737/_xlfn.XLOOKUP(W$2,Técnicos!$A$2:$A$100,IF(Projetos!AC737=1,Técnicos!$F$2:$F$100,IF(Projetos!AC737=2,Técnicos!$H$2:$H$100,Técnicos!$J$2:$J$100)),,0,1))</f>
        <v/>
      </c>
      <c r="X738" s="15" t="str" cm="1">
        <f t="array" ref="X738">IF(OR($B738="",X$2=""),"",Projetos!$K737/_xlfn.XLOOKUP(X$2,Técnicos!$A$2:$A$100,IF(Projetos!AD737=1,Técnicos!$F$2:$F$100,IF(Projetos!AD737=2,Técnicos!$H$2:$H$100,Técnicos!$J$2:$J$100)),,0,1))</f>
        <v/>
      </c>
      <c r="Y738" s="15" t="str" cm="1">
        <f t="array" ref="Y738">IF(OR($B738="",Y$2=""),"",Projetos!$K737/_xlfn.XLOOKUP(Y$2,Técnicos!$A$2:$A$100,IF(Projetos!AE737=1,Técnicos!$F$2:$F$100,IF(Projetos!AE737=2,Técnicos!$H$2:$H$100,Técnicos!$J$2:$J$100)),,0,1))</f>
        <v/>
      </c>
      <c r="Z738" s="15" t="str" cm="1">
        <f t="array" ref="Z738">IF(OR($B738="",Z$2=""),"",Projetos!$K737/_xlfn.XLOOKUP(Z$2,Técnicos!$A$2:$A$100,IF(Projetos!AF737=1,Técnicos!$F$2:$F$100,IF(Projetos!AF737=2,Técnicos!$H$2:$H$100,Técnicos!$J$2:$J$100)),,0,1))</f>
        <v/>
      </c>
      <c r="AA738" s="15" t="str" cm="1">
        <f t="array" ref="AA738">IF(OR($B738="",AA$2=""),"",Projetos!$K737/_xlfn.XLOOKUP(AA$2,Técnicos!$A$2:$A$100,IF(Projetos!AG737=1,Técnicos!$F$2:$F$100,IF(Projetos!AG737=2,Técnicos!$H$2:$H$100,Técnicos!$J$2:$J$100)),,0,1))</f>
        <v/>
      </c>
      <c r="AB738" s="15" t="str" cm="1">
        <f t="array" ref="AB738">IF(OR($B738="",AB$2=""),"",Projetos!$K737/_xlfn.XLOOKUP(AB$2,Técnicos!$A$2:$A$100,IF(Projetos!AH737=1,Técnicos!$F$2:$F$100,IF(Projetos!AH737=2,Técnicos!$H$2:$H$100,Técnicos!$J$2:$J$100)),,0,1))</f>
        <v/>
      </c>
      <c r="AC738" s="15" t="str" cm="1">
        <f t="array" ref="AC738">IF(OR($B738="",AC$2=""),"",Projetos!$K737/_xlfn.XLOOKUP(AC$2,Técnicos!$A$2:$A$100,IF(Projetos!AI737=1,Técnicos!$F$2:$F$100,IF(Projetos!AI737=2,Técnicos!$H$2:$H$100,Técnicos!$J$2:$J$100)),,0,1))</f>
        <v/>
      </c>
      <c r="AD738" s="15" t="str" cm="1">
        <f t="array" ref="AD738">IF(OR($B738="",AD$2=""),"",Projetos!$K737/_xlfn.XLOOKUP(AD$2,Técnicos!$A$2:$A$100,IF(Projetos!AJ737=1,Técnicos!$F$2:$F$100,IF(Projetos!AJ737=2,Técnicos!$H$2:$H$100,Técnicos!$J$2:$J$100)),,0,1))</f>
        <v/>
      </c>
      <c r="AE738" s="15" t="str" cm="1">
        <f t="array" ref="AE738">IF(OR($B738="",AE$2=""),"",Projetos!$K737/_xlfn.XLOOKUP(AE$2,Técnicos!$A$2:$A$100,IF(Projetos!AK737=1,Técnicos!$F$2:$F$100,IF(Projetos!AK737=2,Técnicos!$H$2:$H$100,Técnicos!$J$2:$J$100)),,0,1))</f>
        <v/>
      </c>
      <c r="AF738" s="15" t="str" cm="1">
        <f t="array" ref="AF738">IF(OR($B738="",AF$2=""),"",Projetos!$K737/_xlfn.XLOOKUP(AF$2,Técnicos!$A$2:$A$100,IF(Projetos!AL737=1,Técnicos!$F$2:$F$100,IF(Projetos!AL737=2,Técnicos!$H$2:$H$100,Técnicos!$J$2:$J$100)),,0,1))</f>
        <v/>
      </c>
      <c r="AG738" s="15" t="str" cm="1">
        <f t="array" ref="AG738">IF(OR($B738="",AG$2=""),"",Projetos!$K737/_xlfn.XLOOKUP(AG$2,Técnicos!$A$2:$A$100,IF(Projetos!AM737=1,Técnicos!$F$2:$F$100,IF(Projetos!AM737=2,Técnicos!$H$2:$H$100,Técnicos!$J$2:$J$100)),,0,1))</f>
        <v/>
      </c>
      <c r="AH738" s="15" t="str" cm="1">
        <f t="array" ref="AH738">IF(OR($B738="",AH$2=""),"",Projetos!$K737/_xlfn.XLOOKUP(AH$2,Técnicos!$A$2:$A$100,IF(Projetos!AN737=1,Técnicos!$F$2:$F$100,IF(Projetos!AN737=2,Técnicos!$H$2:$H$100,Técnicos!$J$2:$J$100)),,0,1))</f>
        <v/>
      </c>
      <c r="AI738" s="15" t="str" cm="1">
        <f t="array" ref="AI738">IF(OR($B738="",AI$2=""),"",Projetos!$K737/_xlfn.XLOOKUP(AI$2,Técnicos!$A$2:$A$100,IF(Projetos!AO737=1,Técnicos!$F$2:$F$100,IF(Projetos!AO737=2,Técnicos!$H$2:$H$100,Técnicos!$J$2:$J$100)),,0,1))</f>
        <v/>
      </c>
      <c r="AJ738" s="15" t="str" cm="1">
        <f t="array" ref="AJ738">IF(OR($B738="",AJ$2=""),"",Projetos!$K737/_xlfn.XLOOKUP(AJ$2,Técnicos!$A$2:$A$100,IF(Projetos!AP737=1,Técnicos!$F$2:$F$100,IF(Projetos!AP737=2,Técnicos!$H$2:$H$100,Técnicos!$J$2:$J$100)),,0,1))</f>
        <v/>
      </c>
      <c r="AK738" s="15" t="str" cm="1">
        <f t="array" ref="AK738">IF(OR($B738="",AK$2=""),"",Projetos!$K737/_xlfn.XLOOKUP(AK$2,Técnicos!$A$2:$A$100,IF(Projetos!AQ737=1,Técnicos!$F$2:$F$100,IF(Projetos!AQ737=2,Técnicos!$H$2:$H$100,Técnicos!$J$2:$J$100)),,0,1))</f>
        <v/>
      </c>
    </row>
    <row r="739" spans="3:37" x14ac:dyDescent="0.3">
      <c r="C739" s="15" t="str" cm="1">
        <f t="array" ref="C739">IF(OR($B739="",C$2=""),"",Projetos!$K738/_xlfn.XLOOKUP(C$2,Técnicos!$A$2:$A$100,IF(Projetos!I738=1,Técnicos!$F$2:$F$100,IF(Projetos!I738=2,Técnicos!$H$2:$H$100,Técnicos!$J$2:$J$100)),,0,1))</f>
        <v/>
      </c>
      <c r="D739" s="15" t="str" cm="1">
        <f t="array" ref="D739">IF(OR($B739="",D$2=""),"",Projetos!$K738/_xlfn.XLOOKUP(D$2,Técnicos!$A$2:$A$100,IF(Projetos!J738=1,Técnicos!$F$2:$F$100,IF(Projetos!J738=2,Técnicos!$H$2:$H$100,Técnicos!$J$2:$J$100)),,0,1))</f>
        <v/>
      </c>
      <c r="E739" s="15" t="str" cm="1">
        <f t="array" ref="E739">IF(OR($B739="",E$2=""),"",Projetos!$K738/_xlfn.XLOOKUP(E$2,Técnicos!$A$2:$A$100,IF(Projetos!K738=1,Técnicos!$F$2:$F$100,IF(Projetos!K738=2,Técnicos!$H$2:$H$100,Técnicos!$J$2:$J$100)),,0,1))</f>
        <v/>
      </c>
      <c r="F739" s="15" t="str" cm="1">
        <f t="array" ref="F739">IF(OR($B739="",F$2=""),"",Projetos!$K738/_xlfn.XLOOKUP(F$2,Técnicos!$A$2:$A$100,IF(Projetos!L738=1,Técnicos!$F$2:$F$100,IF(Projetos!L738=2,Técnicos!$H$2:$H$100,Técnicos!$J$2:$J$100)),,0,1))</f>
        <v/>
      </c>
      <c r="G739" s="15" t="str" cm="1">
        <f t="array" ref="G739">IF(OR($B739="",G$2=""),"",Projetos!$K738/_xlfn.XLOOKUP(G$2,Técnicos!$A$2:$A$100,IF(Projetos!M738=1,Técnicos!$F$2:$F$100,IF(Projetos!M738=2,Técnicos!$H$2:$H$100,Técnicos!$J$2:$J$100)),,0,1))</f>
        <v/>
      </c>
      <c r="H739" s="15" t="str" cm="1">
        <f t="array" ref="H739">IF(OR($B739="",H$2=""),"",Projetos!$K738/_xlfn.XLOOKUP(H$2,Técnicos!$A$2:$A$100,IF(Projetos!N738=1,Técnicos!$F$2:$F$100,IF(Projetos!N738=2,Técnicos!$H$2:$H$100,Técnicos!$J$2:$J$100)),,0,1))</f>
        <v/>
      </c>
      <c r="I739" s="15" t="str" cm="1">
        <f t="array" ref="I739">IF(OR($B739="",I$2=""),"",Projetos!$K738/_xlfn.XLOOKUP(I$2,Técnicos!$A$2:$A$100,IF(Projetos!O738=1,Técnicos!$F$2:$F$100,IF(Projetos!O738=2,Técnicos!$H$2:$H$100,Técnicos!$J$2:$J$100)),,0,1))</f>
        <v/>
      </c>
      <c r="J739" s="15" t="str" cm="1">
        <f t="array" ref="J739">IF(OR($B739="",J$2=""),"",Projetos!$K738/_xlfn.XLOOKUP(J$2,Técnicos!$A$2:$A$100,IF(Projetos!P738=1,Técnicos!$F$2:$F$100,IF(Projetos!P738=2,Técnicos!$H$2:$H$100,Técnicos!$J$2:$J$100)),,0,1))</f>
        <v/>
      </c>
      <c r="K739" s="15" t="str" cm="1">
        <f t="array" ref="K739">IF(OR($B739="",K$2=""),"",Projetos!$K738/_xlfn.XLOOKUP(K$2,Técnicos!$A$2:$A$100,IF(Projetos!Q738=1,Técnicos!$F$2:$F$100,IF(Projetos!Q738=2,Técnicos!$H$2:$H$100,Técnicos!$J$2:$J$100)),,0,1))</f>
        <v/>
      </c>
      <c r="L739" s="15" t="str" cm="1">
        <f t="array" ref="L739">IF(OR($B739="",L$2=""),"",Projetos!$K738/_xlfn.XLOOKUP(L$2,Técnicos!$A$2:$A$100,IF(Projetos!R738=1,Técnicos!$F$2:$F$100,IF(Projetos!R738=2,Técnicos!$H$2:$H$100,Técnicos!$J$2:$J$100)),,0,1))</f>
        <v/>
      </c>
      <c r="M739" s="15" t="str" cm="1">
        <f t="array" ref="M739">IF(OR($B739="",M$2=""),"",Projetos!$K738/_xlfn.XLOOKUP(M$2,Técnicos!$A$2:$A$100,IF(Projetos!S738=1,Técnicos!$F$2:$F$100,IF(Projetos!S738=2,Técnicos!$H$2:$H$100,Técnicos!$J$2:$J$100)),,0,1))</f>
        <v/>
      </c>
      <c r="N739" s="15" t="str" cm="1">
        <f t="array" ref="N739">IF(OR($B739="",N$2=""),"",Projetos!$K738/_xlfn.XLOOKUP(N$2,Técnicos!$A$2:$A$100,IF(Projetos!T738=1,Técnicos!$F$2:$F$100,IF(Projetos!T738=2,Técnicos!$H$2:$H$100,Técnicos!$J$2:$J$100)),,0,1))</f>
        <v/>
      </c>
      <c r="O739" s="15" t="str" cm="1">
        <f t="array" ref="O739">IF(OR($B739="",O$2=""),"",Projetos!$K738/_xlfn.XLOOKUP(O$2,Técnicos!$A$2:$A$100,IF(Projetos!U738=1,Técnicos!$F$2:$F$100,IF(Projetos!U738=2,Técnicos!$H$2:$H$100,Técnicos!$J$2:$J$100)),,0,1))</f>
        <v/>
      </c>
      <c r="P739" s="15" t="str" cm="1">
        <f t="array" ref="P739">IF(OR($B739="",P$2=""),"",Projetos!$K738/_xlfn.XLOOKUP(P$2,Técnicos!$A$2:$A$100,IF(Projetos!V738=1,Técnicos!$F$2:$F$100,IF(Projetos!V738=2,Técnicos!$H$2:$H$100,Técnicos!$J$2:$J$100)),,0,1))</f>
        <v/>
      </c>
      <c r="Q739" s="15" t="str" cm="1">
        <f t="array" ref="Q739">IF(OR($B739="",Q$2=""),"",Projetos!$K738/_xlfn.XLOOKUP(Q$2,Técnicos!$A$2:$A$100,IF(Projetos!W738=1,Técnicos!$F$2:$F$100,IF(Projetos!W738=2,Técnicos!$H$2:$H$100,Técnicos!$J$2:$J$100)),,0,1))</f>
        <v/>
      </c>
      <c r="R739" s="15" t="str" cm="1">
        <f t="array" ref="R739">IF(OR($B739="",R$2=""),"",Projetos!$K738/_xlfn.XLOOKUP(R$2,Técnicos!$A$2:$A$100,IF(Projetos!X738=1,Técnicos!$F$2:$F$100,IF(Projetos!X738=2,Técnicos!$H$2:$H$100,Técnicos!$J$2:$J$100)),,0,1))</f>
        <v/>
      </c>
      <c r="S739" s="15" t="str" cm="1">
        <f t="array" ref="S739">IF(OR($B739="",S$2=""),"",Projetos!$K738/_xlfn.XLOOKUP(S$2,Técnicos!$A$2:$A$100,IF(Projetos!Y738=1,Técnicos!$F$2:$F$100,IF(Projetos!Y738=2,Técnicos!$H$2:$H$100,Técnicos!$J$2:$J$100)),,0,1))</f>
        <v/>
      </c>
      <c r="T739" s="15" t="str" cm="1">
        <f t="array" ref="T739">IF(OR($B739="",T$2=""),"",Projetos!$K738/_xlfn.XLOOKUP(T$2,Técnicos!$A$2:$A$100,IF(Projetos!Z738=1,Técnicos!$F$2:$F$100,IF(Projetos!Z738=2,Técnicos!$H$2:$H$100,Técnicos!$J$2:$J$100)),,0,1))</f>
        <v/>
      </c>
      <c r="U739" s="15" t="str" cm="1">
        <f t="array" ref="U739">IF(OR($B739="",U$2=""),"",Projetos!$K738/_xlfn.XLOOKUP(U$2,Técnicos!$A$2:$A$100,IF(Projetos!AA738=1,Técnicos!$F$2:$F$100,IF(Projetos!AA738=2,Técnicos!$H$2:$H$100,Técnicos!$J$2:$J$100)),,0,1))</f>
        <v/>
      </c>
      <c r="V739" s="15" t="str" cm="1">
        <f t="array" ref="V739">IF(OR($B739="",V$2=""),"",Projetos!$K738/_xlfn.XLOOKUP(V$2,Técnicos!$A$2:$A$100,IF(Projetos!AB738=1,Técnicos!$F$2:$F$100,IF(Projetos!AB738=2,Técnicos!$H$2:$H$100,Técnicos!$J$2:$J$100)),,0,1))</f>
        <v/>
      </c>
      <c r="W739" s="15" t="str" cm="1">
        <f t="array" ref="W739">IF(OR($B739="",W$2=""),"",Projetos!$K738/_xlfn.XLOOKUP(W$2,Técnicos!$A$2:$A$100,IF(Projetos!AC738=1,Técnicos!$F$2:$F$100,IF(Projetos!AC738=2,Técnicos!$H$2:$H$100,Técnicos!$J$2:$J$100)),,0,1))</f>
        <v/>
      </c>
      <c r="X739" s="15" t="str" cm="1">
        <f t="array" ref="X739">IF(OR($B739="",X$2=""),"",Projetos!$K738/_xlfn.XLOOKUP(X$2,Técnicos!$A$2:$A$100,IF(Projetos!AD738=1,Técnicos!$F$2:$F$100,IF(Projetos!AD738=2,Técnicos!$H$2:$H$100,Técnicos!$J$2:$J$100)),,0,1))</f>
        <v/>
      </c>
      <c r="Y739" s="15" t="str" cm="1">
        <f t="array" ref="Y739">IF(OR($B739="",Y$2=""),"",Projetos!$K738/_xlfn.XLOOKUP(Y$2,Técnicos!$A$2:$A$100,IF(Projetos!AE738=1,Técnicos!$F$2:$F$100,IF(Projetos!AE738=2,Técnicos!$H$2:$H$100,Técnicos!$J$2:$J$100)),,0,1))</f>
        <v/>
      </c>
      <c r="Z739" s="15" t="str" cm="1">
        <f t="array" ref="Z739">IF(OR($B739="",Z$2=""),"",Projetos!$K738/_xlfn.XLOOKUP(Z$2,Técnicos!$A$2:$A$100,IF(Projetos!AF738=1,Técnicos!$F$2:$F$100,IF(Projetos!AF738=2,Técnicos!$H$2:$H$100,Técnicos!$J$2:$J$100)),,0,1))</f>
        <v/>
      </c>
      <c r="AA739" s="15" t="str" cm="1">
        <f t="array" ref="AA739">IF(OR($B739="",AA$2=""),"",Projetos!$K738/_xlfn.XLOOKUP(AA$2,Técnicos!$A$2:$A$100,IF(Projetos!AG738=1,Técnicos!$F$2:$F$100,IF(Projetos!AG738=2,Técnicos!$H$2:$H$100,Técnicos!$J$2:$J$100)),,0,1))</f>
        <v/>
      </c>
      <c r="AB739" s="15" t="str" cm="1">
        <f t="array" ref="AB739">IF(OR($B739="",AB$2=""),"",Projetos!$K738/_xlfn.XLOOKUP(AB$2,Técnicos!$A$2:$A$100,IF(Projetos!AH738=1,Técnicos!$F$2:$F$100,IF(Projetos!AH738=2,Técnicos!$H$2:$H$100,Técnicos!$J$2:$J$100)),,0,1))</f>
        <v/>
      </c>
      <c r="AC739" s="15" t="str" cm="1">
        <f t="array" ref="AC739">IF(OR($B739="",AC$2=""),"",Projetos!$K738/_xlfn.XLOOKUP(AC$2,Técnicos!$A$2:$A$100,IF(Projetos!AI738=1,Técnicos!$F$2:$F$100,IF(Projetos!AI738=2,Técnicos!$H$2:$H$100,Técnicos!$J$2:$J$100)),,0,1))</f>
        <v/>
      </c>
      <c r="AD739" s="15" t="str" cm="1">
        <f t="array" ref="AD739">IF(OR($B739="",AD$2=""),"",Projetos!$K738/_xlfn.XLOOKUP(AD$2,Técnicos!$A$2:$A$100,IF(Projetos!AJ738=1,Técnicos!$F$2:$F$100,IF(Projetos!AJ738=2,Técnicos!$H$2:$H$100,Técnicos!$J$2:$J$100)),,0,1))</f>
        <v/>
      </c>
      <c r="AE739" s="15" t="str" cm="1">
        <f t="array" ref="AE739">IF(OR($B739="",AE$2=""),"",Projetos!$K738/_xlfn.XLOOKUP(AE$2,Técnicos!$A$2:$A$100,IF(Projetos!AK738=1,Técnicos!$F$2:$F$100,IF(Projetos!AK738=2,Técnicos!$H$2:$H$100,Técnicos!$J$2:$J$100)),,0,1))</f>
        <v/>
      </c>
      <c r="AF739" s="15" t="str" cm="1">
        <f t="array" ref="AF739">IF(OR($B739="",AF$2=""),"",Projetos!$K738/_xlfn.XLOOKUP(AF$2,Técnicos!$A$2:$A$100,IF(Projetos!AL738=1,Técnicos!$F$2:$F$100,IF(Projetos!AL738=2,Técnicos!$H$2:$H$100,Técnicos!$J$2:$J$100)),,0,1))</f>
        <v/>
      </c>
      <c r="AG739" s="15" t="str" cm="1">
        <f t="array" ref="AG739">IF(OR($B739="",AG$2=""),"",Projetos!$K738/_xlfn.XLOOKUP(AG$2,Técnicos!$A$2:$A$100,IF(Projetos!AM738=1,Técnicos!$F$2:$F$100,IF(Projetos!AM738=2,Técnicos!$H$2:$H$100,Técnicos!$J$2:$J$100)),,0,1))</f>
        <v/>
      </c>
      <c r="AH739" s="15" t="str" cm="1">
        <f t="array" ref="AH739">IF(OR($B739="",AH$2=""),"",Projetos!$K738/_xlfn.XLOOKUP(AH$2,Técnicos!$A$2:$A$100,IF(Projetos!AN738=1,Técnicos!$F$2:$F$100,IF(Projetos!AN738=2,Técnicos!$H$2:$H$100,Técnicos!$J$2:$J$100)),,0,1))</f>
        <v/>
      </c>
      <c r="AI739" s="15" t="str" cm="1">
        <f t="array" ref="AI739">IF(OR($B739="",AI$2=""),"",Projetos!$K738/_xlfn.XLOOKUP(AI$2,Técnicos!$A$2:$A$100,IF(Projetos!AO738=1,Técnicos!$F$2:$F$100,IF(Projetos!AO738=2,Técnicos!$H$2:$H$100,Técnicos!$J$2:$J$100)),,0,1))</f>
        <v/>
      </c>
      <c r="AJ739" s="15" t="str" cm="1">
        <f t="array" ref="AJ739">IF(OR($B739="",AJ$2=""),"",Projetos!$K738/_xlfn.XLOOKUP(AJ$2,Técnicos!$A$2:$A$100,IF(Projetos!AP738=1,Técnicos!$F$2:$F$100,IF(Projetos!AP738=2,Técnicos!$H$2:$H$100,Técnicos!$J$2:$J$100)),,0,1))</f>
        <v/>
      </c>
      <c r="AK739" s="15" t="str" cm="1">
        <f t="array" ref="AK739">IF(OR($B739="",AK$2=""),"",Projetos!$K738/_xlfn.XLOOKUP(AK$2,Técnicos!$A$2:$A$100,IF(Projetos!AQ738=1,Técnicos!$F$2:$F$100,IF(Projetos!AQ738=2,Técnicos!$H$2:$H$100,Técnicos!$J$2:$J$100)),,0,1))</f>
        <v/>
      </c>
    </row>
    <row r="740" spans="3:37" x14ac:dyDescent="0.3">
      <c r="C740" s="15" t="str" cm="1">
        <f t="array" ref="C740">IF(OR($B740="",C$2=""),"",Projetos!$K739/_xlfn.XLOOKUP(C$2,Técnicos!$A$2:$A$100,IF(Projetos!I739=1,Técnicos!$F$2:$F$100,IF(Projetos!I739=2,Técnicos!$H$2:$H$100,Técnicos!$J$2:$J$100)),,0,1))</f>
        <v/>
      </c>
      <c r="D740" s="15" t="str" cm="1">
        <f t="array" ref="D740">IF(OR($B740="",D$2=""),"",Projetos!$K739/_xlfn.XLOOKUP(D$2,Técnicos!$A$2:$A$100,IF(Projetos!J739=1,Técnicos!$F$2:$F$100,IF(Projetos!J739=2,Técnicos!$H$2:$H$100,Técnicos!$J$2:$J$100)),,0,1))</f>
        <v/>
      </c>
      <c r="E740" s="15" t="str" cm="1">
        <f t="array" ref="E740">IF(OR($B740="",E$2=""),"",Projetos!$K739/_xlfn.XLOOKUP(E$2,Técnicos!$A$2:$A$100,IF(Projetos!K739=1,Técnicos!$F$2:$F$100,IF(Projetos!K739=2,Técnicos!$H$2:$H$100,Técnicos!$J$2:$J$100)),,0,1))</f>
        <v/>
      </c>
      <c r="F740" s="15" t="str" cm="1">
        <f t="array" ref="F740">IF(OR($B740="",F$2=""),"",Projetos!$K739/_xlfn.XLOOKUP(F$2,Técnicos!$A$2:$A$100,IF(Projetos!L739=1,Técnicos!$F$2:$F$100,IF(Projetos!L739=2,Técnicos!$H$2:$H$100,Técnicos!$J$2:$J$100)),,0,1))</f>
        <v/>
      </c>
      <c r="G740" s="15" t="str" cm="1">
        <f t="array" ref="G740">IF(OR($B740="",G$2=""),"",Projetos!$K739/_xlfn.XLOOKUP(G$2,Técnicos!$A$2:$A$100,IF(Projetos!M739=1,Técnicos!$F$2:$F$100,IF(Projetos!M739=2,Técnicos!$H$2:$H$100,Técnicos!$J$2:$J$100)),,0,1))</f>
        <v/>
      </c>
      <c r="H740" s="15" t="str" cm="1">
        <f t="array" ref="H740">IF(OR($B740="",H$2=""),"",Projetos!$K739/_xlfn.XLOOKUP(H$2,Técnicos!$A$2:$A$100,IF(Projetos!N739=1,Técnicos!$F$2:$F$100,IF(Projetos!N739=2,Técnicos!$H$2:$H$100,Técnicos!$J$2:$J$100)),,0,1))</f>
        <v/>
      </c>
      <c r="I740" s="15" t="str" cm="1">
        <f t="array" ref="I740">IF(OR($B740="",I$2=""),"",Projetos!$K739/_xlfn.XLOOKUP(I$2,Técnicos!$A$2:$A$100,IF(Projetos!O739=1,Técnicos!$F$2:$F$100,IF(Projetos!O739=2,Técnicos!$H$2:$H$100,Técnicos!$J$2:$J$100)),,0,1))</f>
        <v/>
      </c>
      <c r="J740" s="15" t="str" cm="1">
        <f t="array" ref="J740">IF(OR($B740="",J$2=""),"",Projetos!$K739/_xlfn.XLOOKUP(J$2,Técnicos!$A$2:$A$100,IF(Projetos!P739=1,Técnicos!$F$2:$F$100,IF(Projetos!P739=2,Técnicos!$H$2:$H$100,Técnicos!$J$2:$J$100)),,0,1))</f>
        <v/>
      </c>
      <c r="K740" s="15" t="str" cm="1">
        <f t="array" ref="K740">IF(OR($B740="",K$2=""),"",Projetos!$K739/_xlfn.XLOOKUP(K$2,Técnicos!$A$2:$A$100,IF(Projetos!Q739=1,Técnicos!$F$2:$F$100,IF(Projetos!Q739=2,Técnicos!$H$2:$H$100,Técnicos!$J$2:$J$100)),,0,1))</f>
        <v/>
      </c>
      <c r="L740" s="15" t="str" cm="1">
        <f t="array" ref="L740">IF(OR($B740="",L$2=""),"",Projetos!$K739/_xlfn.XLOOKUP(L$2,Técnicos!$A$2:$A$100,IF(Projetos!R739=1,Técnicos!$F$2:$F$100,IF(Projetos!R739=2,Técnicos!$H$2:$H$100,Técnicos!$J$2:$J$100)),,0,1))</f>
        <v/>
      </c>
      <c r="M740" s="15" t="str" cm="1">
        <f t="array" ref="M740">IF(OR($B740="",M$2=""),"",Projetos!$K739/_xlfn.XLOOKUP(M$2,Técnicos!$A$2:$A$100,IF(Projetos!S739=1,Técnicos!$F$2:$F$100,IF(Projetos!S739=2,Técnicos!$H$2:$H$100,Técnicos!$J$2:$J$100)),,0,1))</f>
        <v/>
      </c>
      <c r="N740" s="15" t="str" cm="1">
        <f t="array" ref="N740">IF(OR($B740="",N$2=""),"",Projetos!$K739/_xlfn.XLOOKUP(N$2,Técnicos!$A$2:$A$100,IF(Projetos!T739=1,Técnicos!$F$2:$F$100,IF(Projetos!T739=2,Técnicos!$H$2:$H$100,Técnicos!$J$2:$J$100)),,0,1))</f>
        <v/>
      </c>
      <c r="O740" s="15" t="str" cm="1">
        <f t="array" ref="O740">IF(OR($B740="",O$2=""),"",Projetos!$K739/_xlfn.XLOOKUP(O$2,Técnicos!$A$2:$A$100,IF(Projetos!U739=1,Técnicos!$F$2:$F$100,IF(Projetos!U739=2,Técnicos!$H$2:$H$100,Técnicos!$J$2:$J$100)),,0,1))</f>
        <v/>
      </c>
      <c r="P740" s="15" t="str" cm="1">
        <f t="array" ref="P740">IF(OR($B740="",P$2=""),"",Projetos!$K739/_xlfn.XLOOKUP(P$2,Técnicos!$A$2:$A$100,IF(Projetos!V739=1,Técnicos!$F$2:$F$100,IF(Projetos!V739=2,Técnicos!$H$2:$H$100,Técnicos!$J$2:$J$100)),,0,1))</f>
        <v/>
      </c>
      <c r="Q740" s="15" t="str" cm="1">
        <f t="array" ref="Q740">IF(OR($B740="",Q$2=""),"",Projetos!$K739/_xlfn.XLOOKUP(Q$2,Técnicos!$A$2:$A$100,IF(Projetos!W739=1,Técnicos!$F$2:$F$100,IF(Projetos!W739=2,Técnicos!$H$2:$H$100,Técnicos!$J$2:$J$100)),,0,1))</f>
        <v/>
      </c>
      <c r="R740" s="15" t="str" cm="1">
        <f t="array" ref="R740">IF(OR($B740="",R$2=""),"",Projetos!$K739/_xlfn.XLOOKUP(R$2,Técnicos!$A$2:$A$100,IF(Projetos!X739=1,Técnicos!$F$2:$F$100,IF(Projetos!X739=2,Técnicos!$H$2:$H$100,Técnicos!$J$2:$J$100)),,0,1))</f>
        <v/>
      </c>
      <c r="S740" s="15" t="str" cm="1">
        <f t="array" ref="S740">IF(OR($B740="",S$2=""),"",Projetos!$K739/_xlfn.XLOOKUP(S$2,Técnicos!$A$2:$A$100,IF(Projetos!Y739=1,Técnicos!$F$2:$F$100,IF(Projetos!Y739=2,Técnicos!$H$2:$H$100,Técnicos!$J$2:$J$100)),,0,1))</f>
        <v/>
      </c>
      <c r="T740" s="15" t="str" cm="1">
        <f t="array" ref="T740">IF(OR($B740="",T$2=""),"",Projetos!$K739/_xlfn.XLOOKUP(T$2,Técnicos!$A$2:$A$100,IF(Projetos!Z739=1,Técnicos!$F$2:$F$100,IF(Projetos!Z739=2,Técnicos!$H$2:$H$100,Técnicos!$J$2:$J$100)),,0,1))</f>
        <v/>
      </c>
      <c r="U740" s="15" t="str" cm="1">
        <f t="array" ref="U740">IF(OR($B740="",U$2=""),"",Projetos!$K739/_xlfn.XLOOKUP(U$2,Técnicos!$A$2:$A$100,IF(Projetos!AA739=1,Técnicos!$F$2:$F$100,IF(Projetos!AA739=2,Técnicos!$H$2:$H$100,Técnicos!$J$2:$J$100)),,0,1))</f>
        <v/>
      </c>
      <c r="V740" s="15" t="str" cm="1">
        <f t="array" ref="V740">IF(OR($B740="",V$2=""),"",Projetos!$K739/_xlfn.XLOOKUP(V$2,Técnicos!$A$2:$A$100,IF(Projetos!AB739=1,Técnicos!$F$2:$F$100,IF(Projetos!AB739=2,Técnicos!$H$2:$H$100,Técnicos!$J$2:$J$100)),,0,1))</f>
        <v/>
      </c>
      <c r="W740" s="15" t="str" cm="1">
        <f t="array" ref="W740">IF(OR($B740="",W$2=""),"",Projetos!$K739/_xlfn.XLOOKUP(W$2,Técnicos!$A$2:$A$100,IF(Projetos!AC739=1,Técnicos!$F$2:$F$100,IF(Projetos!AC739=2,Técnicos!$H$2:$H$100,Técnicos!$J$2:$J$100)),,0,1))</f>
        <v/>
      </c>
      <c r="X740" s="15" t="str" cm="1">
        <f t="array" ref="X740">IF(OR($B740="",X$2=""),"",Projetos!$K739/_xlfn.XLOOKUP(X$2,Técnicos!$A$2:$A$100,IF(Projetos!AD739=1,Técnicos!$F$2:$F$100,IF(Projetos!AD739=2,Técnicos!$H$2:$H$100,Técnicos!$J$2:$J$100)),,0,1))</f>
        <v/>
      </c>
      <c r="Y740" s="15" t="str" cm="1">
        <f t="array" ref="Y740">IF(OR($B740="",Y$2=""),"",Projetos!$K739/_xlfn.XLOOKUP(Y$2,Técnicos!$A$2:$A$100,IF(Projetos!AE739=1,Técnicos!$F$2:$F$100,IF(Projetos!AE739=2,Técnicos!$H$2:$H$100,Técnicos!$J$2:$J$100)),,0,1))</f>
        <v/>
      </c>
      <c r="Z740" s="15" t="str" cm="1">
        <f t="array" ref="Z740">IF(OR($B740="",Z$2=""),"",Projetos!$K739/_xlfn.XLOOKUP(Z$2,Técnicos!$A$2:$A$100,IF(Projetos!AF739=1,Técnicos!$F$2:$F$100,IF(Projetos!AF739=2,Técnicos!$H$2:$H$100,Técnicos!$J$2:$J$100)),,0,1))</f>
        <v/>
      </c>
      <c r="AA740" s="15" t="str" cm="1">
        <f t="array" ref="AA740">IF(OR($B740="",AA$2=""),"",Projetos!$K739/_xlfn.XLOOKUP(AA$2,Técnicos!$A$2:$A$100,IF(Projetos!AG739=1,Técnicos!$F$2:$F$100,IF(Projetos!AG739=2,Técnicos!$H$2:$H$100,Técnicos!$J$2:$J$100)),,0,1))</f>
        <v/>
      </c>
      <c r="AB740" s="15" t="str" cm="1">
        <f t="array" ref="AB740">IF(OR($B740="",AB$2=""),"",Projetos!$K739/_xlfn.XLOOKUP(AB$2,Técnicos!$A$2:$A$100,IF(Projetos!AH739=1,Técnicos!$F$2:$F$100,IF(Projetos!AH739=2,Técnicos!$H$2:$H$100,Técnicos!$J$2:$J$100)),,0,1))</f>
        <v/>
      </c>
      <c r="AC740" s="15" t="str" cm="1">
        <f t="array" ref="AC740">IF(OR($B740="",AC$2=""),"",Projetos!$K739/_xlfn.XLOOKUP(AC$2,Técnicos!$A$2:$A$100,IF(Projetos!AI739=1,Técnicos!$F$2:$F$100,IF(Projetos!AI739=2,Técnicos!$H$2:$H$100,Técnicos!$J$2:$J$100)),,0,1))</f>
        <v/>
      </c>
      <c r="AD740" s="15" t="str" cm="1">
        <f t="array" ref="AD740">IF(OR($B740="",AD$2=""),"",Projetos!$K739/_xlfn.XLOOKUP(AD$2,Técnicos!$A$2:$A$100,IF(Projetos!AJ739=1,Técnicos!$F$2:$F$100,IF(Projetos!AJ739=2,Técnicos!$H$2:$H$100,Técnicos!$J$2:$J$100)),,0,1))</f>
        <v/>
      </c>
      <c r="AE740" s="15" t="str" cm="1">
        <f t="array" ref="AE740">IF(OR($B740="",AE$2=""),"",Projetos!$K739/_xlfn.XLOOKUP(AE$2,Técnicos!$A$2:$A$100,IF(Projetos!AK739=1,Técnicos!$F$2:$F$100,IF(Projetos!AK739=2,Técnicos!$H$2:$H$100,Técnicos!$J$2:$J$100)),,0,1))</f>
        <v/>
      </c>
      <c r="AF740" s="15" t="str" cm="1">
        <f t="array" ref="AF740">IF(OR($B740="",AF$2=""),"",Projetos!$K739/_xlfn.XLOOKUP(AF$2,Técnicos!$A$2:$A$100,IF(Projetos!AL739=1,Técnicos!$F$2:$F$100,IF(Projetos!AL739=2,Técnicos!$H$2:$H$100,Técnicos!$J$2:$J$100)),,0,1))</f>
        <v/>
      </c>
      <c r="AG740" s="15" t="str" cm="1">
        <f t="array" ref="AG740">IF(OR($B740="",AG$2=""),"",Projetos!$K739/_xlfn.XLOOKUP(AG$2,Técnicos!$A$2:$A$100,IF(Projetos!AM739=1,Técnicos!$F$2:$F$100,IF(Projetos!AM739=2,Técnicos!$H$2:$H$100,Técnicos!$J$2:$J$100)),,0,1))</f>
        <v/>
      </c>
      <c r="AH740" s="15" t="str" cm="1">
        <f t="array" ref="AH740">IF(OR($B740="",AH$2=""),"",Projetos!$K739/_xlfn.XLOOKUP(AH$2,Técnicos!$A$2:$A$100,IF(Projetos!AN739=1,Técnicos!$F$2:$F$100,IF(Projetos!AN739=2,Técnicos!$H$2:$H$100,Técnicos!$J$2:$J$100)),,0,1))</f>
        <v/>
      </c>
      <c r="AI740" s="15" t="str" cm="1">
        <f t="array" ref="AI740">IF(OR($B740="",AI$2=""),"",Projetos!$K739/_xlfn.XLOOKUP(AI$2,Técnicos!$A$2:$A$100,IF(Projetos!AO739=1,Técnicos!$F$2:$F$100,IF(Projetos!AO739=2,Técnicos!$H$2:$H$100,Técnicos!$J$2:$J$100)),,0,1))</f>
        <v/>
      </c>
      <c r="AJ740" s="15" t="str" cm="1">
        <f t="array" ref="AJ740">IF(OR($B740="",AJ$2=""),"",Projetos!$K739/_xlfn.XLOOKUP(AJ$2,Técnicos!$A$2:$A$100,IF(Projetos!AP739=1,Técnicos!$F$2:$F$100,IF(Projetos!AP739=2,Técnicos!$H$2:$H$100,Técnicos!$J$2:$J$100)),,0,1))</f>
        <v/>
      </c>
      <c r="AK740" s="15" t="str" cm="1">
        <f t="array" ref="AK740">IF(OR($B740="",AK$2=""),"",Projetos!$K739/_xlfn.XLOOKUP(AK$2,Técnicos!$A$2:$A$100,IF(Projetos!AQ739=1,Técnicos!$F$2:$F$100,IF(Projetos!AQ739=2,Técnicos!$H$2:$H$100,Técnicos!$J$2:$J$100)),,0,1))</f>
        <v/>
      </c>
    </row>
    <row r="741" spans="3:37" x14ac:dyDescent="0.3">
      <c r="C741" s="15" t="str" cm="1">
        <f t="array" ref="C741">IF(OR($B741="",C$2=""),"",Projetos!$K740/_xlfn.XLOOKUP(C$2,Técnicos!$A$2:$A$100,IF(Projetos!I740=1,Técnicos!$F$2:$F$100,IF(Projetos!I740=2,Técnicos!$H$2:$H$100,Técnicos!$J$2:$J$100)),,0,1))</f>
        <v/>
      </c>
      <c r="D741" s="15" t="str" cm="1">
        <f t="array" ref="D741">IF(OR($B741="",D$2=""),"",Projetos!$K740/_xlfn.XLOOKUP(D$2,Técnicos!$A$2:$A$100,IF(Projetos!J740=1,Técnicos!$F$2:$F$100,IF(Projetos!J740=2,Técnicos!$H$2:$H$100,Técnicos!$J$2:$J$100)),,0,1))</f>
        <v/>
      </c>
      <c r="E741" s="15" t="str" cm="1">
        <f t="array" ref="E741">IF(OR($B741="",E$2=""),"",Projetos!$K740/_xlfn.XLOOKUP(E$2,Técnicos!$A$2:$A$100,IF(Projetos!K740=1,Técnicos!$F$2:$F$100,IF(Projetos!K740=2,Técnicos!$H$2:$H$100,Técnicos!$J$2:$J$100)),,0,1))</f>
        <v/>
      </c>
      <c r="F741" s="15" t="str" cm="1">
        <f t="array" ref="F741">IF(OR($B741="",F$2=""),"",Projetos!$K740/_xlfn.XLOOKUP(F$2,Técnicos!$A$2:$A$100,IF(Projetos!L740=1,Técnicos!$F$2:$F$100,IF(Projetos!L740=2,Técnicos!$H$2:$H$100,Técnicos!$J$2:$J$100)),,0,1))</f>
        <v/>
      </c>
      <c r="G741" s="15" t="str" cm="1">
        <f t="array" ref="G741">IF(OR($B741="",G$2=""),"",Projetos!$K740/_xlfn.XLOOKUP(G$2,Técnicos!$A$2:$A$100,IF(Projetos!M740=1,Técnicos!$F$2:$F$100,IF(Projetos!M740=2,Técnicos!$H$2:$H$100,Técnicos!$J$2:$J$100)),,0,1))</f>
        <v/>
      </c>
      <c r="H741" s="15" t="str" cm="1">
        <f t="array" ref="H741">IF(OR($B741="",H$2=""),"",Projetos!$K740/_xlfn.XLOOKUP(H$2,Técnicos!$A$2:$A$100,IF(Projetos!N740=1,Técnicos!$F$2:$F$100,IF(Projetos!N740=2,Técnicos!$H$2:$H$100,Técnicos!$J$2:$J$100)),,0,1))</f>
        <v/>
      </c>
      <c r="I741" s="15" t="str" cm="1">
        <f t="array" ref="I741">IF(OR($B741="",I$2=""),"",Projetos!$K740/_xlfn.XLOOKUP(I$2,Técnicos!$A$2:$A$100,IF(Projetos!O740=1,Técnicos!$F$2:$F$100,IF(Projetos!O740=2,Técnicos!$H$2:$H$100,Técnicos!$J$2:$J$100)),,0,1))</f>
        <v/>
      </c>
      <c r="J741" s="15" t="str" cm="1">
        <f t="array" ref="J741">IF(OR($B741="",J$2=""),"",Projetos!$K740/_xlfn.XLOOKUP(J$2,Técnicos!$A$2:$A$100,IF(Projetos!P740=1,Técnicos!$F$2:$F$100,IF(Projetos!P740=2,Técnicos!$H$2:$H$100,Técnicos!$J$2:$J$100)),,0,1))</f>
        <v/>
      </c>
      <c r="K741" s="15" t="str" cm="1">
        <f t="array" ref="K741">IF(OR($B741="",K$2=""),"",Projetos!$K740/_xlfn.XLOOKUP(K$2,Técnicos!$A$2:$A$100,IF(Projetos!Q740=1,Técnicos!$F$2:$F$100,IF(Projetos!Q740=2,Técnicos!$H$2:$H$100,Técnicos!$J$2:$J$100)),,0,1))</f>
        <v/>
      </c>
      <c r="L741" s="15" t="str" cm="1">
        <f t="array" ref="L741">IF(OR($B741="",L$2=""),"",Projetos!$K740/_xlfn.XLOOKUP(L$2,Técnicos!$A$2:$A$100,IF(Projetos!R740=1,Técnicos!$F$2:$F$100,IF(Projetos!R740=2,Técnicos!$H$2:$H$100,Técnicos!$J$2:$J$100)),,0,1))</f>
        <v/>
      </c>
      <c r="M741" s="15" t="str" cm="1">
        <f t="array" ref="M741">IF(OR($B741="",M$2=""),"",Projetos!$K740/_xlfn.XLOOKUP(M$2,Técnicos!$A$2:$A$100,IF(Projetos!S740=1,Técnicos!$F$2:$F$100,IF(Projetos!S740=2,Técnicos!$H$2:$H$100,Técnicos!$J$2:$J$100)),,0,1))</f>
        <v/>
      </c>
      <c r="N741" s="15" t="str" cm="1">
        <f t="array" ref="N741">IF(OR($B741="",N$2=""),"",Projetos!$K740/_xlfn.XLOOKUP(N$2,Técnicos!$A$2:$A$100,IF(Projetos!T740=1,Técnicos!$F$2:$F$100,IF(Projetos!T740=2,Técnicos!$H$2:$H$100,Técnicos!$J$2:$J$100)),,0,1))</f>
        <v/>
      </c>
      <c r="O741" s="15" t="str" cm="1">
        <f t="array" ref="O741">IF(OR($B741="",O$2=""),"",Projetos!$K740/_xlfn.XLOOKUP(O$2,Técnicos!$A$2:$A$100,IF(Projetos!U740=1,Técnicos!$F$2:$F$100,IF(Projetos!U740=2,Técnicos!$H$2:$H$100,Técnicos!$J$2:$J$100)),,0,1))</f>
        <v/>
      </c>
      <c r="P741" s="15" t="str" cm="1">
        <f t="array" ref="P741">IF(OR($B741="",P$2=""),"",Projetos!$K740/_xlfn.XLOOKUP(P$2,Técnicos!$A$2:$A$100,IF(Projetos!V740=1,Técnicos!$F$2:$F$100,IF(Projetos!V740=2,Técnicos!$H$2:$H$100,Técnicos!$J$2:$J$100)),,0,1))</f>
        <v/>
      </c>
      <c r="Q741" s="15" t="str" cm="1">
        <f t="array" ref="Q741">IF(OR($B741="",Q$2=""),"",Projetos!$K740/_xlfn.XLOOKUP(Q$2,Técnicos!$A$2:$A$100,IF(Projetos!W740=1,Técnicos!$F$2:$F$100,IF(Projetos!W740=2,Técnicos!$H$2:$H$100,Técnicos!$J$2:$J$100)),,0,1))</f>
        <v/>
      </c>
      <c r="R741" s="15" t="str" cm="1">
        <f t="array" ref="R741">IF(OR($B741="",R$2=""),"",Projetos!$K740/_xlfn.XLOOKUP(R$2,Técnicos!$A$2:$A$100,IF(Projetos!X740=1,Técnicos!$F$2:$F$100,IF(Projetos!X740=2,Técnicos!$H$2:$H$100,Técnicos!$J$2:$J$100)),,0,1))</f>
        <v/>
      </c>
      <c r="S741" s="15" t="str" cm="1">
        <f t="array" ref="S741">IF(OR($B741="",S$2=""),"",Projetos!$K740/_xlfn.XLOOKUP(S$2,Técnicos!$A$2:$A$100,IF(Projetos!Y740=1,Técnicos!$F$2:$F$100,IF(Projetos!Y740=2,Técnicos!$H$2:$H$100,Técnicos!$J$2:$J$100)),,0,1))</f>
        <v/>
      </c>
      <c r="T741" s="15" t="str" cm="1">
        <f t="array" ref="T741">IF(OR($B741="",T$2=""),"",Projetos!$K740/_xlfn.XLOOKUP(T$2,Técnicos!$A$2:$A$100,IF(Projetos!Z740=1,Técnicos!$F$2:$F$100,IF(Projetos!Z740=2,Técnicos!$H$2:$H$100,Técnicos!$J$2:$J$100)),,0,1))</f>
        <v/>
      </c>
      <c r="U741" s="15" t="str" cm="1">
        <f t="array" ref="U741">IF(OR($B741="",U$2=""),"",Projetos!$K740/_xlfn.XLOOKUP(U$2,Técnicos!$A$2:$A$100,IF(Projetos!AA740=1,Técnicos!$F$2:$F$100,IF(Projetos!AA740=2,Técnicos!$H$2:$H$100,Técnicos!$J$2:$J$100)),,0,1))</f>
        <v/>
      </c>
      <c r="V741" s="15" t="str" cm="1">
        <f t="array" ref="V741">IF(OR($B741="",V$2=""),"",Projetos!$K740/_xlfn.XLOOKUP(V$2,Técnicos!$A$2:$A$100,IF(Projetos!AB740=1,Técnicos!$F$2:$F$100,IF(Projetos!AB740=2,Técnicos!$H$2:$H$100,Técnicos!$J$2:$J$100)),,0,1))</f>
        <v/>
      </c>
      <c r="W741" s="15" t="str" cm="1">
        <f t="array" ref="W741">IF(OR($B741="",W$2=""),"",Projetos!$K740/_xlfn.XLOOKUP(W$2,Técnicos!$A$2:$A$100,IF(Projetos!AC740=1,Técnicos!$F$2:$F$100,IF(Projetos!AC740=2,Técnicos!$H$2:$H$100,Técnicos!$J$2:$J$100)),,0,1))</f>
        <v/>
      </c>
      <c r="X741" s="15" t="str" cm="1">
        <f t="array" ref="X741">IF(OR($B741="",X$2=""),"",Projetos!$K740/_xlfn.XLOOKUP(X$2,Técnicos!$A$2:$A$100,IF(Projetos!AD740=1,Técnicos!$F$2:$F$100,IF(Projetos!AD740=2,Técnicos!$H$2:$H$100,Técnicos!$J$2:$J$100)),,0,1))</f>
        <v/>
      </c>
      <c r="Y741" s="15" t="str" cm="1">
        <f t="array" ref="Y741">IF(OR($B741="",Y$2=""),"",Projetos!$K740/_xlfn.XLOOKUP(Y$2,Técnicos!$A$2:$A$100,IF(Projetos!AE740=1,Técnicos!$F$2:$F$100,IF(Projetos!AE740=2,Técnicos!$H$2:$H$100,Técnicos!$J$2:$J$100)),,0,1))</f>
        <v/>
      </c>
      <c r="Z741" s="15" t="str" cm="1">
        <f t="array" ref="Z741">IF(OR($B741="",Z$2=""),"",Projetos!$K740/_xlfn.XLOOKUP(Z$2,Técnicos!$A$2:$A$100,IF(Projetos!AF740=1,Técnicos!$F$2:$F$100,IF(Projetos!AF740=2,Técnicos!$H$2:$H$100,Técnicos!$J$2:$J$100)),,0,1))</f>
        <v/>
      </c>
      <c r="AA741" s="15" t="str" cm="1">
        <f t="array" ref="AA741">IF(OR($B741="",AA$2=""),"",Projetos!$K740/_xlfn.XLOOKUP(AA$2,Técnicos!$A$2:$A$100,IF(Projetos!AG740=1,Técnicos!$F$2:$F$100,IF(Projetos!AG740=2,Técnicos!$H$2:$H$100,Técnicos!$J$2:$J$100)),,0,1))</f>
        <v/>
      </c>
      <c r="AB741" s="15" t="str" cm="1">
        <f t="array" ref="AB741">IF(OR($B741="",AB$2=""),"",Projetos!$K740/_xlfn.XLOOKUP(AB$2,Técnicos!$A$2:$A$100,IF(Projetos!AH740=1,Técnicos!$F$2:$F$100,IF(Projetos!AH740=2,Técnicos!$H$2:$H$100,Técnicos!$J$2:$J$100)),,0,1))</f>
        <v/>
      </c>
      <c r="AC741" s="15" t="str" cm="1">
        <f t="array" ref="AC741">IF(OR($B741="",AC$2=""),"",Projetos!$K740/_xlfn.XLOOKUP(AC$2,Técnicos!$A$2:$A$100,IF(Projetos!AI740=1,Técnicos!$F$2:$F$100,IF(Projetos!AI740=2,Técnicos!$H$2:$H$100,Técnicos!$J$2:$J$100)),,0,1))</f>
        <v/>
      </c>
      <c r="AD741" s="15" t="str" cm="1">
        <f t="array" ref="AD741">IF(OR($B741="",AD$2=""),"",Projetos!$K740/_xlfn.XLOOKUP(AD$2,Técnicos!$A$2:$A$100,IF(Projetos!AJ740=1,Técnicos!$F$2:$F$100,IF(Projetos!AJ740=2,Técnicos!$H$2:$H$100,Técnicos!$J$2:$J$100)),,0,1))</f>
        <v/>
      </c>
      <c r="AE741" s="15" t="str" cm="1">
        <f t="array" ref="AE741">IF(OR($B741="",AE$2=""),"",Projetos!$K740/_xlfn.XLOOKUP(AE$2,Técnicos!$A$2:$A$100,IF(Projetos!AK740=1,Técnicos!$F$2:$F$100,IF(Projetos!AK740=2,Técnicos!$H$2:$H$100,Técnicos!$J$2:$J$100)),,0,1))</f>
        <v/>
      </c>
      <c r="AF741" s="15" t="str" cm="1">
        <f t="array" ref="AF741">IF(OR($B741="",AF$2=""),"",Projetos!$K740/_xlfn.XLOOKUP(AF$2,Técnicos!$A$2:$A$100,IF(Projetos!AL740=1,Técnicos!$F$2:$F$100,IF(Projetos!AL740=2,Técnicos!$H$2:$H$100,Técnicos!$J$2:$J$100)),,0,1))</f>
        <v/>
      </c>
      <c r="AG741" s="15" t="str" cm="1">
        <f t="array" ref="AG741">IF(OR($B741="",AG$2=""),"",Projetos!$K740/_xlfn.XLOOKUP(AG$2,Técnicos!$A$2:$A$100,IF(Projetos!AM740=1,Técnicos!$F$2:$F$100,IF(Projetos!AM740=2,Técnicos!$H$2:$H$100,Técnicos!$J$2:$J$100)),,0,1))</f>
        <v/>
      </c>
      <c r="AH741" s="15" t="str" cm="1">
        <f t="array" ref="AH741">IF(OR($B741="",AH$2=""),"",Projetos!$K740/_xlfn.XLOOKUP(AH$2,Técnicos!$A$2:$A$100,IF(Projetos!AN740=1,Técnicos!$F$2:$F$100,IF(Projetos!AN740=2,Técnicos!$H$2:$H$100,Técnicos!$J$2:$J$100)),,0,1))</f>
        <v/>
      </c>
      <c r="AI741" s="15" t="str" cm="1">
        <f t="array" ref="AI741">IF(OR($B741="",AI$2=""),"",Projetos!$K740/_xlfn.XLOOKUP(AI$2,Técnicos!$A$2:$A$100,IF(Projetos!AO740=1,Técnicos!$F$2:$F$100,IF(Projetos!AO740=2,Técnicos!$H$2:$H$100,Técnicos!$J$2:$J$100)),,0,1))</f>
        <v/>
      </c>
      <c r="AJ741" s="15" t="str" cm="1">
        <f t="array" ref="AJ741">IF(OR($B741="",AJ$2=""),"",Projetos!$K740/_xlfn.XLOOKUP(AJ$2,Técnicos!$A$2:$A$100,IF(Projetos!AP740=1,Técnicos!$F$2:$F$100,IF(Projetos!AP740=2,Técnicos!$H$2:$H$100,Técnicos!$J$2:$J$100)),,0,1))</f>
        <v/>
      </c>
      <c r="AK741" s="15" t="str" cm="1">
        <f t="array" ref="AK741">IF(OR($B741="",AK$2=""),"",Projetos!$K740/_xlfn.XLOOKUP(AK$2,Técnicos!$A$2:$A$100,IF(Projetos!AQ740=1,Técnicos!$F$2:$F$100,IF(Projetos!AQ740=2,Técnicos!$H$2:$H$100,Técnicos!$J$2:$J$100)),,0,1))</f>
        <v/>
      </c>
    </row>
    <row r="742" spans="3:37" x14ac:dyDescent="0.3">
      <c r="C742" s="15" t="str" cm="1">
        <f t="array" ref="C742">IF(OR($B742="",C$2=""),"",Projetos!$K741/_xlfn.XLOOKUP(C$2,Técnicos!$A$2:$A$100,IF(Projetos!I741=1,Técnicos!$F$2:$F$100,IF(Projetos!I741=2,Técnicos!$H$2:$H$100,Técnicos!$J$2:$J$100)),,0,1))</f>
        <v/>
      </c>
      <c r="D742" s="15" t="str" cm="1">
        <f t="array" ref="D742">IF(OR($B742="",D$2=""),"",Projetos!$K741/_xlfn.XLOOKUP(D$2,Técnicos!$A$2:$A$100,IF(Projetos!J741=1,Técnicos!$F$2:$F$100,IF(Projetos!J741=2,Técnicos!$H$2:$H$100,Técnicos!$J$2:$J$100)),,0,1))</f>
        <v/>
      </c>
      <c r="E742" s="15" t="str" cm="1">
        <f t="array" ref="E742">IF(OR($B742="",E$2=""),"",Projetos!$K741/_xlfn.XLOOKUP(E$2,Técnicos!$A$2:$A$100,IF(Projetos!K741=1,Técnicos!$F$2:$F$100,IF(Projetos!K741=2,Técnicos!$H$2:$H$100,Técnicos!$J$2:$J$100)),,0,1))</f>
        <v/>
      </c>
      <c r="F742" s="15" t="str" cm="1">
        <f t="array" ref="F742">IF(OR($B742="",F$2=""),"",Projetos!$K741/_xlfn.XLOOKUP(F$2,Técnicos!$A$2:$A$100,IF(Projetos!L741=1,Técnicos!$F$2:$F$100,IF(Projetos!L741=2,Técnicos!$H$2:$H$100,Técnicos!$J$2:$J$100)),,0,1))</f>
        <v/>
      </c>
      <c r="G742" s="15" t="str" cm="1">
        <f t="array" ref="G742">IF(OR($B742="",G$2=""),"",Projetos!$K741/_xlfn.XLOOKUP(G$2,Técnicos!$A$2:$A$100,IF(Projetos!M741=1,Técnicos!$F$2:$F$100,IF(Projetos!M741=2,Técnicos!$H$2:$H$100,Técnicos!$J$2:$J$100)),,0,1))</f>
        <v/>
      </c>
      <c r="H742" s="15" t="str" cm="1">
        <f t="array" ref="H742">IF(OR($B742="",H$2=""),"",Projetos!$K741/_xlfn.XLOOKUP(H$2,Técnicos!$A$2:$A$100,IF(Projetos!N741=1,Técnicos!$F$2:$F$100,IF(Projetos!N741=2,Técnicos!$H$2:$H$100,Técnicos!$J$2:$J$100)),,0,1))</f>
        <v/>
      </c>
      <c r="I742" s="15" t="str" cm="1">
        <f t="array" ref="I742">IF(OR($B742="",I$2=""),"",Projetos!$K741/_xlfn.XLOOKUP(I$2,Técnicos!$A$2:$A$100,IF(Projetos!O741=1,Técnicos!$F$2:$F$100,IF(Projetos!O741=2,Técnicos!$H$2:$H$100,Técnicos!$J$2:$J$100)),,0,1))</f>
        <v/>
      </c>
      <c r="J742" s="15" t="str" cm="1">
        <f t="array" ref="J742">IF(OR($B742="",J$2=""),"",Projetos!$K741/_xlfn.XLOOKUP(J$2,Técnicos!$A$2:$A$100,IF(Projetos!P741=1,Técnicos!$F$2:$F$100,IF(Projetos!P741=2,Técnicos!$H$2:$H$100,Técnicos!$J$2:$J$100)),,0,1))</f>
        <v/>
      </c>
      <c r="K742" s="15" t="str" cm="1">
        <f t="array" ref="K742">IF(OR($B742="",K$2=""),"",Projetos!$K741/_xlfn.XLOOKUP(K$2,Técnicos!$A$2:$A$100,IF(Projetos!Q741=1,Técnicos!$F$2:$F$100,IF(Projetos!Q741=2,Técnicos!$H$2:$H$100,Técnicos!$J$2:$J$100)),,0,1))</f>
        <v/>
      </c>
      <c r="L742" s="15" t="str" cm="1">
        <f t="array" ref="L742">IF(OR($B742="",L$2=""),"",Projetos!$K741/_xlfn.XLOOKUP(L$2,Técnicos!$A$2:$A$100,IF(Projetos!R741=1,Técnicos!$F$2:$F$100,IF(Projetos!R741=2,Técnicos!$H$2:$H$100,Técnicos!$J$2:$J$100)),,0,1))</f>
        <v/>
      </c>
      <c r="M742" s="15" t="str" cm="1">
        <f t="array" ref="M742">IF(OR($B742="",M$2=""),"",Projetos!$K741/_xlfn.XLOOKUP(M$2,Técnicos!$A$2:$A$100,IF(Projetos!S741=1,Técnicos!$F$2:$F$100,IF(Projetos!S741=2,Técnicos!$H$2:$H$100,Técnicos!$J$2:$J$100)),,0,1))</f>
        <v/>
      </c>
      <c r="N742" s="15" t="str" cm="1">
        <f t="array" ref="N742">IF(OR($B742="",N$2=""),"",Projetos!$K741/_xlfn.XLOOKUP(N$2,Técnicos!$A$2:$A$100,IF(Projetos!T741=1,Técnicos!$F$2:$F$100,IF(Projetos!T741=2,Técnicos!$H$2:$H$100,Técnicos!$J$2:$J$100)),,0,1))</f>
        <v/>
      </c>
      <c r="O742" s="15" t="str" cm="1">
        <f t="array" ref="O742">IF(OR($B742="",O$2=""),"",Projetos!$K741/_xlfn.XLOOKUP(O$2,Técnicos!$A$2:$A$100,IF(Projetos!U741=1,Técnicos!$F$2:$F$100,IF(Projetos!U741=2,Técnicos!$H$2:$H$100,Técnicos!$J$2:$J$100)),,0,1))</f>
        <v/>
      </c>
      <c r="P742" s="15" t="str" cm="1">
        <f t="array" ref="P742">IF(OR($B742="",P$2=""),"",Projetos!$K741/_xlfn.XLOOKUP(P$2,Técnicos!$A$2:$A$100,IF(Projetos!V741=1,Técnicos!$F$2:$F$100,IF(Projetos!V741=2,Técnicos!$H$2:$H$100,Técnicos!$J$2:$J$100)),,0,1))</f>
        <v/>
      </c>
      <c r="Q742" s="15" t="str" cm="1">
        <f t="array" ref="Q742">IF(OR($B742="",Q$2=""),"",Projetos!$K741/_xlfn.XLOOKUP(Q$2,Técnicos!$A$2:$A$100,IF(Projetos!W741=1,Técnicos!$F$2:$F$100,IF(Projetos!W741=2,Técnicos!$H$2:$H$100,Técnicos!$J$2:$J$100)),,0,1))</f>
        <v/>
      </c>
      <c r="R742" s="15" t="str" cm="1">
        <f t="array" ref="R742">IF(OR($B742="",R$2=""),"",Projetos!$K741/_xlfn.XLOOKUP(R$2,Técnicos!$A$2:$A$100,IF(Projetos!X741=1,Técnicos!$F$2:$F$100,IF(Projetos!X741=2,Técnicos!$H$2:$H$100,Técnicos!$J$2:$J$100)),,0,1))</f>
        <v/>
      </c>
      <c r="S742" s="15" t="str" cm="1">
        <f t="array" ref="S742">IF(OR($B742="",S$2=""),"",Projetos!$K741/_xlfn.XLOOKUP(S$2,Técnicos!$A$2:$A$100,IF(Projetos!Y741=1,Técnicos!$F$2:$F$100,IF(Projetos!Y741=2,Técnicos!$H$2:$H$100,Técnicos!$J$2:$J$100)),,0,1))</f>
        <v/>
      </c>
      <c r="T742" s="15" t="str" cm="1">
        <f t="array" ref="T742">IF(OR($B742="",T$2=""),"",Projetos!$K741/_xlfn.XLOOKUP(T$2,Técnicos!$A$2:$A$100,IF(Projetos!Z741=1,Técnicos!$F$2:$F$100,IF(Projetos!Z741=2,Técnicos!$H$2:$H$100,Técnicos!$J$2:$J$100)),,0,1))</f>
        <v/>
      </c>
      <c r="U742" s="15" t="str" cm="1">
        <f t="array" ref="U742">IF(OR($B742="",U$2=""),"",Projetos!$K741/_xlfn.XLOOKUP(U$2,Técnicos!$A$2:$A$100,IF(Projetos!AA741=1,Técnicos!$F$2:$F$100,IF(Projetos!AA741=2,Técnicos!$H$2:$H$100,Técnicos!$J$2:$J$100)),,0,1))</f>
        <v/>
      </c>
      <c r="V742" s="15" t="str" cm="1">
        <f t="array" ref="V742">IF(OR($B742="",V$2=""),"",Projetos!$K741/_xlfn.XLOOKUP(V$2,Técnicos!$A$2:$A$100,IF(Projetos!AB741=1,Técnicos!$F$2:$F$100,IF(Projetos!AB741=2,Técnicos!$H$2:$H$100,Técnicos!$J$2:$J$100)),,0,1))</f>
        <v/>
      </c>
      <c r="W742" s="15" t="str" cm="1">
        <f t="array" ref="W742">IF(OR($B742="",W$2=""),"",Projetos!$K741/_xlfn.XLOOKUP(W$2,Técnicos!$A$2:$A$100,IF(Projetos!AC741=1,Técnicos!$F$2:$F$100,IF(Projetos!AC741=2,Técnicos!$H$2:$H$100,Técnicos!$J$2:$J$100)),,0,1))</f>
        <v/>
      </c>
      <c r="X742" s="15" t="str" cm="1">
        <f t="array" ref="X742">IF(OR($B742="",X$2=""),"",Projetos!$K741/_xlfn.XLOOKUP(X$2,Técnicos!$A$2:$A$100,IF(Projetos!AD741=1,Técnicos!$F$2:$F$100,IF(Projetos!AD741=2,Técnicos!$H$2:$H$100,Técnicos!$J$2:$J$100)),,0,1))</f>
        <v/>
      </c>
      <c r="Y742" s="15" t="str" cm="1">
        <f t="array" ref="Y742">IF(OR($B742="",Y$2=""),"",Projetos!$K741/_xlfn.XLOOKUP(Y$2,Técnicos!$A$2:$A$100,IF(Projetos!AE741=1,Técnicos!$F$2:$F$100,IF(Projetos!AE741=2,Técnicos!$H$2:$H$100,Técnicos!$J$2:$J$100)),,0,1))</f>
        <v/>
      </c>
      <c r="Z742" s="15" t="str" cm="1">
        <f t="array" ref="Z742">IF(OR($B742="",Z$2=""),"",Projetos!$K741/_xlfn.XLOOKUP(Z$2,Técnicos!$A$2:$A$100,IF(Projetos!AF741=1,Técnicos!$F$2:$F$100,IF(Projetos!AF741=2,Técnicos!$H$2:$H$100,Técnicos!$J$2:$J$100)),,0,1))</f>
        <v/>
      </c>
      <c r="AA742" s="15" t="str" cm="1">
        <f t="array" ref="AA742">IF(OR($B742="",AA$2=""),"",Projetos!$K741/_xlfn.XLOOKUP(AA$2,Técnicos!$A$2:$A$100,IF(Projetos!AG741=1,Técnicos!$F$2:$F$100,IF(Projetos!AG741=2,Técnicos!$H$2:$H$100,Técnicos!$J$2:$J$100)),,0,1))</f>
        <v/>
      </c>
      <c r="AB742" s="15" t="str" cm="1">
        <f t="array" ref="AB742">IF(OR($B742="",AB$2=""),"",Projetos!$K741/_xlfn.XLOOKUP(AB$2,Técnicos!$A$2:$A$100,IF(Projetos!AH741=1,Técnicos!$F$2:$F$100,IF(Projetos!AH741=2,Técnicos!$H$2:$H$100,Técnicos!$J$2:$J$100)),,0,1))</f>
        <v/>
      </c>
      <c r="AC742" s="15" t="str" cm="1">
        <f t="array" ref="AC742">IF(OR($B742="",AC$2=""),"",Projetos!$K741/_xlfn.XLOOKUP(AC$2,Técnicos!$A$2:$A$100,IF(Projetos!AI741=1,Técnicos!$F$2:$F$100,IF(Projetos!AI741=2,Técnicos!$H$2:$H$100,Técnicos!$J$2:$J$100)),,0,1))</f>
        <v/>
      </c>
      <c r="AD742" s="15" t="str" cm="1">
        <f t="array" ref="AD742">IF(OR($B742="",AD$2=""),"",Projetos!$K741/_xlfn.XLOOKUP(AD$2,Técnicos!$A$2:$A$100,IF(Projetos!AJ741=1,Técnicos!$F$2:$F$100,IF(Projetos!AJ741=2,Técnicos!$H$2:$H$100,Técnicos!$J$2:$J$100)),,0,1))</f>
        <v/>
      </c>
      <c r="AE742" s="15" t="str" cm="1">
        <f t="array" ref="AE742">IF(OR($B742="",AE$2=""),"",Projetos!$K741/_xlfn.XLOOKUP(AE$2,Técnicos!$A$2:$A$100,IF(Projetos!AK741=1,Técnicos!$F$2:$F$100,IF(Projetos!AK741=2,Técnicos!$H$2:$H$100,Técnicos!$J$2:$J$100)),,0,1))</f>
        <v/>
      </c>
      <c r="AF742" s="15" t="str" cm="1">
        <f t="array" ref="AF742">IF(OR($B742="",AF$2=""),"",Projetos!$K741/_xlfn.XLOOKUP(AF$2,Técnicos!$A$2:$A$100,IF(Projetos!AL741=1,Técnicos!$F$2:$F$100,IF(Projetos!AL741=2,Técnicos!$H$2:$H$100,Técnicos!$J$2:$J$100)),,0,1))</f>
        <v/>
      </c>
      <c r="AG742" s="15" t="str" cm="1">
        <f t="array" ref="AG742">IF(OR($B742="",AG$2=""),"",Projetos!$K741/_xlfn.XLOOKUP(AG$2,Técnicos!$A$2:$A$100,IF(Projetos!AM741=1,Técnicos!$F$2:$F$100,IF(Projetos!AM741=2,Técnicos!$H$2:$H$100,Técnicos!$J$2:$J$100)),,0,1))</f>
        <v/>
      </c>
      <c r="AH742" s="15" t="str" cm="1">
        <f t="array" ref="AH742">IF(OR($B742="",AH$2=""),"",Projetos!$K741/_xlfn.XLOOKUP(AH$2,Técnicos!$A$2:$A$100,IF(Projetos!AN741=1,Técnicos!$F$2:$F$100,IF(Projetos!AN741=2,Técnicos!$H$2:$H$100,Técnicos!$J$2:$J$100)),,0,1))</f>
        <v/>
      </c>
      <c r="AI742" s="15" t="str" cm="1">
        <f t="array" ref="AI742">IF(OR($B742="",AI$2=""),"",Projetos!$K741/_xlfn.XLOOKUP(AI$2,Técnicos!$A$2:$A$100,IF(Projetos!AO741=1,Técnicos!$F$2:$F$100,IF(Projetos!AO741=2,Técnicos!$H$2:$H$100,Técnicos!$J$2:$J$100)),,0,1))</f>
        <v/>
      </c>
      <c r="AJ742" s="15" t="str" cm="1">
        <f t="array" ref="AJ742">IF(OR($B742="",AJ$2=""),"",Projetos!$K741/_xlfn.XLOOKUP(AJ$2,Técnicos!$A$2:$A$100,IF(Projetos!AP741=1,Técnicos!$F$2:$F$100,IF(Projetos!AP741=2,Técnicos!$H$2:$H$100,Técnicos!$J$2:$J$100)),,0,1))</f>
        <v/>
      </c>
      <c r="AK742" s="15" t="str" cm="1">
        <f t="array" ref="AK742">IF(OR($B742="",AK$2=""),"",Projetos!$K741/_xlfn.XLOOKUP(AK$2,Técnicos!$A$2:$A$100,IF(Projetos!AQ741=1,Técnicos!$F$2:$F$100,IF(Projetos!AQ741=2,Técnicos!$H$2:$H$100,Técnicos!$J$2:$J$100)),,0,1))</f>
        <v/>
      </c>
    </row>
    <row r="743" spans="3:37" x14ac:dyDescent="0.3">
      <c r="C743" s="15" t="str" cm="1">
        <f t="array" ref="C743">IF(OR($B743="",C$2=""),"",Projetos!$K742/_xlfn.XLOOKUP(C$2,Técnicos!$A$2:$A$100,IF(Projetos!I742=1,Técnicos!$F$2:$F$100,IF(Projetos!I742=2,Técnicos!$H$2:$H$100,Técnicos!$J$2:$J$100)),,0,1))</f>
        <v/>
      </c>
      <c r="D743" s="15" t="str" cm="1">
        <f t="array" ref="D743">IF(OR($B743="",D$2=""),"",Projetos!$K742/_xlfn.XLOOKUP(D$2,Técnicos!$A$2:$A$100,IF(Projetos!J742=1,Técnicos!$F$2:$F$100,IF(Projetos!J742=2,Técnicos!$H$2:$H$100,Técnicos!$J$2:$J$100)),,0,1))</f>
        <v/>
      </c>
      <c r="E743" s="15" t="str" cm="1">
        <f t="array" ref="E743">IF(OR($B743="",E$2=""),"",Projetos!$K742/_xlfn.XLOOKUP(E$2,Técnicos!$A$2:$A$100,IF(Projetos!K742=1,Técnicos!$F$2:$F$100,IF(Projetos!K742=2,Técnicos!$H$2:$H$100,Técnicos!$J$2:$J$100)),,0,1))</f>
        <v/>
      </c>
      <c r="F743" s="15" t="str" cm="1">
        <f t="array" ref="F743">IF(OR($B743="",F$2=""),"",Projetos!$K742/_xlfn.XLOOKUP(F$2,Técnicos!$A$2:$A$100,IF(Projetos!L742=1,Técnicos!$F$2:$F$100,IF(Projetos!L742=2,Técnicos!$H$2:$H$100,Técnicos!$J$2:$J$100)),,0,1))</f>
        <v/>
      </c>
      <c r="G743" s="15" t="str" cm="1">
        <f t="array" ref="G743">IF(OR($B743="",G$2=""),"",Projetos!$K742/_xlfn.XLOOKUP(G$2,Técnicos!$A$2:$A$100,IF(Projetos!M742=1,Técnicos!$F$2:$F$100,IF(Projetos!M742=2,Técnicos!$H$2:$H$100,Técnicos!$J$2:$J$100)),,0,1))</f>
        <v/>
      </c>
      <c r="H743" s="15" t="str" cm="1">
        <f t="array" ref="H743">IF(OR($B743="",H$2=""),"",Projetos!$K742/_xlfn.XLOOKUP(H$2,Técnicos!$A$2:$A$100,IF(Projetos!N742=1,Técnicos!$F$2:$F$100,IF(Projetos!N742=2,Técnicos!$H$2:$H$100,Técnicos!$J$2:$J$100)),,0,1))</f>
        <v/>
      </c>
      <c r="I743" s="15" t="str" cm="1">
        <f t="array" ref="I743">IF(OR($B743="",I$2=""),"",Projetos!$K742/_xlfn.XLOOKUP(I$2,Técnicos!$A$2:$A$100,IF(Projetos!O742=1,Técnicos!$F$2:$F$100,IF(Projetos!O742=2,Técnicos!$H$2:$H$100,Técnicos!$J$2:$J$100)),,0,1))</f>
        <v/>
      </c>
      <c r="J743" s="15" t="str" cm="1">
        <f t="array" ref="J743">IF(OR($B743="",J$2=""),"",Projetos!$K742/_xlfn.XLOOKUP(J$2,Técnicos!$A$2:$A$100,IF(Projetos!P742=1,Técnicos!$F$2:$F$100,IF(Projetos!P742=2,Técnicos!$H$2:$H$100,Técnicos!$J$2:$J$100)),,0,1))</f>
        <v/>
      </c>
      <c r="K743" s="15" t="str" cm="1">
        <f t="array" ref="K743">IF(OR($B743="",K$2=""),"",Projetos!$K742/_xlfn.XLOOKUP(K$2,Técnicos!$A$2:$A$100,IF(Projetos!Q742=1,Técnicos!$F$2:$F$100,IF(Projetos!Q742=2,Técnicos!$H$2:$H$100,Técnicos!$J$2:$J$100)),,0,1))</f>
        <v/>
      </c>
      <c r="L743" s="15" t="str" cm="1">
        <f t="array" ref="L743">IF(OR($B743="",L$2=""),"",Projetos!$K742/_xlfn.XLOOKUP(L$2,Técnicos!$A$2:$A$100,IF(Projetos!R742=1,Técnicos!$F$2:$F$100,IF(Projetos!R742=2,Técnicos!$H$2:$H$100,Técnicos!$J$2:$J$100)),,0,1))</f>
        <v/>
      </c>
      <c r="M743" s="15" t="str" cm="1">
        <f t="array" ref="M743">IF(OR($B743="",M$2=""),"",Projetos!$K742/_xlfn.XLOOKUP(M$2,Técnicos!$A$2:$A$100,IF(Projetos!S742=1,Técnicos!$F$2:$F$100,IF(Projetos!S742=2,Técnicos!$H$2:$H$100,Técnicos!$J$2:$J$100)),,0,1))</f>
        <v/>
      </c>
      <c r="N743" s="15" t="str" cm="1">
        <f t="array" ref="N743">IF(OR($B743="",N$2=""),"",Projetos!$K742/_xlfn.XLOOKUP(N$2,Técnicos!$A$2:$A$100,IF(Projetos!T742=1,Técnicos!$F$2:$F$100,IF(Projetos!T742=2,Técnicos!$H$2:$H$100,Técnicos!$J$2:$J$100)),,0,1))</f>
        <v/>
      </c>
      <c r="O743" s="15" t="str" cm="1">
        <f t="array" ref="O743">IF(OR($B743="",O$2=""),"",Projetos!$K742/_xlfn.XLOOKUP(O$2,Técnicos!$A$2:$A$100,IF(Projetos!U742=1,Técnicos!$F$2:$F$100,IF(Projetos!U742=2,Técnicos!$H$2:$H$100,Técnicos!$J$2:$J$100)),,0,1))</f>
        <v/>
      </c>
      <c r="P743" s="15" t="str" cm="1">
        <f t="array" ref="P743">IF(OR($B743="",P$2=""),"",Projetos!$K742/_xlfn.XLOOKUP(P$2,Técnicos!$A$2:$A$100,IF(Projetos!V742=1,Técnicos!$F$2:$F$100,IF(Projetos!V742=2,Técnicos!$H$2:$H$100,Técnicos!$J$2:$J$100)),,0,1))</f>
        <v/>
      </c>
      <c r="Q743" s="15" t="str" cm="1">
        <f t="array" ref="Q743">IF(OR($B743="",Q$2=""),"",Projetos!$K742/_xlfn.XLOOKUP(Q$2,Técnicos!$A$2:$A$100,IF(Projetos!W742=1,Técnicos!$F$2:$F$100,IF(Projetos!W742=2,Técnicos!$H$2:$H$100,Técnicos!$J$2:$J$100)),,0,1))</f>
        <v/>
      </c>
      <c r="R743" s="15" t="str" cm="1">
        <f t="array" ref="R743">IF(OR($B743="",R$2=""),"",Projetos!$K742/_xlfn.XLOOKUP(R$2,Técnicos!$A$2:$A$100,IF(Projetos!X742=1,Técnicos!$F$2:$F$100,IF(Projetos!X742=2,Técnicos!$H$2:$H$100,Técnicos!$J$2:$J$100)),,0,1))</f>
        <v/>
      </c>
      <c r="S743" s="15" t="str" cm="1">
        <f t="array" ref="S743">IF(OR($B743="",S$2=""),"",Projetos!$K742/_xlfn.XLOOKUP(S$2,Técnicos!$A$2:$A$100,IF(Projetos!Y742=1,Técnicos!$F$2:$F$100,IF(Projetos!Y742=2,Técnicos!$H$2:$H$100,Técnicos!$J$2:$J$100)),,0,1))</f>
        <v/>
      </c>
      <c r="T743" s="15" t="str" cm="1">
        <f t="array" ref="T743">IF(OR($B743="",T$2=""),"",Projetos!$K742/_xlfn.XLOOKUP(T$2,Técnicos!$A$2:$A$100,IF(Projetos!Z742=1,Técnicos!$F$2:$F$100,IF(Projetos!Z742=2,Técnicos!$H$2:$H$100,Técnicos!$J$2:$J$100)),,0,1))</f>
        <v/>
      </c>
      <c r="U743" s="15" t="str" cm="1">
        <f t="array" ref="U743">IF(OR($B743="",U$2=""),"",Projetos!$K742/_xlfn.XLOOKUP(U$2,Técnicos!$A$2:$A$100,IF(Projetos!AA742=1,Técnicos!$F$2:$F$100,IF(Projetos!AA742=2,Técnicos!$H$2:$H$100,Técnicos!$J$2:$J$100)),,0,1))</f>
        <v/>
      </c>
      <c r="V743" s="15" t="str" cm="1">
        <f t="array" ref="V743">IF(OR($B743="",V$2=""),"",Projetos!$K742/_xlfn.XLOOKUP(V$2,Técnicos!$A$2:$A$100,IF(Projetos!AB742=1,Técnicos!$F$2:$F$100,IF(Projetos!AB742=2,Técnicos!$H$2:$H$100,Técnicos!$J$2:$J$100)),,0,1))</f>
        <v/>
      </c>
      <c r="W743" s="15" t="str" cm="1">
        <f t="array" ref="W743">IF(OR($B743="",W$2=""),"",Projetos!$K742/_xlfn.XLOOKUP(W$2,Técnicos!$A$2:$A$100,IF(Projetos!AC742=1,Técnicos!$F$2:$F$100,IF(Projetos!AC742=2,Técnicos!$H$2:$H$100,Técnicos!$J$2:$J$100)),,0,1))</f>
        <v/>
      </c>
      <c r="X743" s="15" t="str" cm="1">
        <f t="array" ref="X743">IF(OR($B743="",X$2=""),"",Projetos!$K742/_xlfn.XLOOKUP(X$2,Técnicos!$A$2:$A$100,IF(Projetos!AD742=1,Técnicos!$F$2:$F$100,IF(Projetos!AD742=2,Técnicos!$H$2:$H$100,Técnicos!$J$2:$J$100)),,0,1))</f>
        <v/>
      </c>
      <c r="Y743" s="15" t="str" cm="1">
        <f t="array" ref="Y743">IF(OR($B743="",Y$2=""),"",Projetos!$K742/_xlfn.XLOOKUP(Y$2,Técnicos!$A$2:$A$100,IF(Projetos!AE742=1,Técnicos!$F$2:$F$100,IF(Projetos!AE742=2,Técnicos!$H$2:$H$100,Técnicos!$J$2:$J$100)),,0,1))</f>
        <v/>
      </c>
      <c r="Z743" s="15" t="str" cm="1">
        <f t="array" ref="Z743">IF(OR($B743="",Z$2=""),"",Projetos!$K742/_xlfn.XLOOKUP(Z$2,Técnicos!$A$2:$A$100,IF(Projetos!AF742=1,Técnicos!$F$2:$F$100,IF(Projetos!AF742=2,Técnicos!$H$2:$H$100,Técnicos!$J$2:$J$100)),,0,1))</f>
        <v/>
      </c>
      <c r="AA743" s="15" t="str" cm="1">
        <f t="array" ref="AA743">IF(OR($B743="",AA$2=""),"",Projetos!$K742/_xlfn.XLOOKUP(AA$2,Técnicos!$A$2:$A$100,IF(Projetos!AG742=1,Técnicos!$F$2:$F$100,IF(Projetos!AG742=2,Técnicos!$H$2:$H$100,Técnicos!$J$2:$J$100)),,0,1))</f>
        <v/>
      </c>
      <c r="AB743" s="15" t="str" cm="1">
        <f t="array" ref="AB743">IF(OR($B743="",AB$2=""),"",Projetos!$K742/_xlfn.XLOOKUP(AB$2,Técnicos!$A$2:$A$100,IF(Projetos!AH742=1,Técnicos!$F$2:$F$100,IF(Projetos!AH742=2,Técnicos!$H$2:$H$100,Técnicos!$J$2:$J$100)),,0,1))</f>
        <v/>
      </c>
      <c r="AC743" s="15" t="str" cm="1">
        <f t="array" ref="AC743">IF(OR($B743="",AC$2=""),"",Projetos!$K742/_xlfn.XLOOKUP(AC$2,Técnicos!$A$2:$A$100,IF(Projetos!AI742=1,Técnicos!$F$2:$F$100,IF(Projetos!AI742=2,Técnicos!$H$2:$H$100,Técnicos!$J$2:$J$100)),,0,1))</f>
        <v/>
      </c>
      <c r="AD743" s="15" t="str" cm="1">
        <f t="array" ref="AD743">IF(OR($B743="",AD$2=""),"",Projetos!$K742/_xlfn.XLOOKUP(AD$2,Técnicos!$A$2:$A$100,IF(Projetos!AJ742=1,Técnicos!$F$2:$F$100,IF(Projetos!AJ742=2,Técnicos!$H$2:$H$100,Técnicos!$J$2:$J$100)),,0,1))</f>
        <v/>
      </c>
      <c r="AE743" s="15" t="str" cm="1">
        <f t="array" ref="AE743">IF(OR($B743="",AE$2=""),"",Projetos!$K742/_xlfn.XLOOKUP(AE$2,Técnicos!$A$2:$A$100,IF(Projetos!AK742=1,Técnicos!$F$2:$F$100,IF(Projetos!AK742=2,Técnicos!$H$2:$H$100,Técnicos!$J$2:$J$100)),,0,1))</f>
        <v/>
      </c>
      <c r="AF743" s="15" t="str" cm="1">
        <f t="array" ref="AF743">IF(OR($B743="",AF$2=""),"",Projetos!$K742/_xlfn.XLOOKUP(AF$2,Técnicos!$A$2:$A$100,IF(Projetos!AL742=1,Técnicos!$F$2:$F$100,IF(Projetos!AL742=2,Técnicos!$H$2:$H$100,Técnicos!$J$2:$J$100)),,0,1))</f>
        <v/>
      </c>
      <c r="AG743" s="15" t="str" cm="1">
        <f t="array" ref="AG743">IF(OR($B743="",AG$2=""),"",Projetos!$K742/_xlfn.XLOOKUP(AG$2,Técnicos!$A$2:$A$100,IF(Projetos!AM742=1,Técnicos!$F$2:$F$100,IF(Projetos!AM742=2,Técnicos!$H$2:$H$100,Técnicos!$J$2:$J$100)),,0,1))</f>
        <v/>
      </c>
      <c r="AH743" s="15" t="str" cm="1">
        <f t="array" ref="AH743">IF(OR($B743="",AH$2=""),"",Projetos!$K742/_xlfn.XLOOKUP(AH$2,Técnicos!$A$2:$A$100,IF(Projetos!AN742=1,Técnicos!$F$2:$F$100,IF(Projetos!AN742=2,Técnicos!$H$2:$H$100,Técnicos!$J$2:$J$100)),,0,1))</f>
        <v/>
      </c>
      <c r="AI743" s="15" t="str" cm="1">
        <f t="array" ref="AI743">IF(OR($B743="",AI$2=""),"",Projetos!$K742/_xlfn.XLOOKUP(AI$2,Técnicos!$A$2:$A$100,IF(Projetos!AO742=1,Técnicos!$F$2:$F$100,IF(Projetos!AO742=2,Técnicos!$H$2:$H$100,Técnicos!$J$2:$J$100)),,0,1))</f>
        <v/>
      </c>
      <c r="AJ743" s="15" t="str" cm="1">
        <f t="array" ref="AJ743">IF(OR($B743="",AJ$2=""),"",Projetos!$K742/_xlfn.XLOOKUP(AJ$2,Técnicos!$A$2:$A$100,IF(Projetos!AP742=1,Técnicos!$F$2:$F$100,IF(Projetos!AP742=2,Técnicos!$H$2:$H$100,Técnicos!$J$2:$J$100)),,0,1))</f>
        <v/>
      </c>
      <c r="AK743" s="15" t="str" cm="1">
        <f t="array" ref="AK743">IF(OR($B743="",AK$2=""),"",Projetos!$K742/_xlfn.XLOOKUP(AK$2,Técnicos!$A$2:$A$100,IF(Projetos!AQ742=1,Técnicos!$F$2:$F$100,IF(Projetos!AQ742=2,Técnicos!$H$2:$H$100,Técnicos!$J$2:$J$100)),,0,1))</f>
        <v/>
      </c>
    </row>
    <row r="744" spans="3:37" x14ac:dyDescent="0.3">
      <c r="C744" s="15" t="str" cm="1">
        <f t="array" ref="C744">IF(OR($B744="",C$2=""),"",Projetos!$K743/_xlfn.XLOOKUP(C$2,Técnicos!$A$2:$A$100,IF(Projetos!I743=1,Técnicos!$F$2:$F$100,IF(Projetos!I743=2,Técnicos!$H$2:$H$100,Técnicos!$J$2:$J$100)),,0,1))</f>
        <v/>
      </c>
      <c r="D744" s="15" t="str" cm="1">
        <f t="array" ref="D744">IF(OR($B744="",D$2=""),"",Projetos!$K743/_xlfn.XLOOKUP(D$2,Técnicos!$A$2:$A$100,IF(Projetos!J743=1,Técnicos!$F$2:$F$100,IF(Projetos!J743=2,Técnicos!$H$2:$H$100,Técnicos!$J$2:$J$100)),,0,1))</f>
        <v/>
      </c>
      <c r="E744" s="15" t="str" cm="1">
        <f t="array" ref="E744">IF(OR($B744="",E$2=""),"",Projetos!$K743/_xlfn.XLOOKUP(E$2,Técnicos!$A$2:$A$100,IF(Projetos!K743=1,Técnicos!$F$2:$F$100,IF(Projetos!K743=2,Técnicos!$H$2:$H$100,Técnicos!$J$2:$J$100)),,0,1))</f>
        <v/>
      </c>
      <c r="F744" s="15" t="str" cm="1">
        <f t="array" ref="F744">IF(OR($B744="",F$2=""),"",Projetos!$K743/_xlfn.XLOOKUP(F$2,Técnicos!$A$2:$A$100,IF(Projetos!L743=1,Técnicos!$F$2:$F$100,IF(Projetos!L743=2,Técnicos!$H$2:$H$100,Técnicos!$J$2:$J$100)),,0,1))</f>
        <v/>
      </c>
      <c r="G744" s="15" t="str" cm="1">
        <f t="array" ref="G744">IF(OR($B744="",G$2=""),"",Projetos!$K743/_xlfn.XLOOKUP(G$2,Técnicos!$A$2:$A$100,IF(Projetos!M743=1,Técnicos!$F$2:$F$100,IF(Projetos!M743=2,Técnicos!$H$2:$H$100,Técnicos!$J$2:$J$100)),,0,1))</f>
        <v/>
      </c>
      <c r="H744" s="15" t="str" cm="1">
        <f t="array" ref="H744">IF(OR($B744="",H$2=""),"",Projetos!$K743/_xlfn.XLOOKUP(H$2,Técnicos!$A$2:$A$100,IF(Projetos!N743=1,Técnicos!$F$2:$F$100,IF(Projetos!N743=2,Técnicos!$H$2:$H$100,Técnicos!$J$2:$J$100)),,0,1))</f>
        <v/>
      </c>
      <c r="I744" s="15" t="str" cm="1">
        <f t="array" ref="I744">IF(OR($B744="",I$2=""),"",Projetos!$K743/_xlfn.XLOOKUP(I$2,Técnicos!$A$2:$A$100,IF(Projetos!O743=1,Técnicos!$F$2:$F$100,IF(Projetos!O743=2,Técnicos!$H$2:$H$100,Técnicos!$J$2:$J$100)),,0,1))</f>
        <v/>
      </c>
      <c r="J744" s="15" t="str" cm="1">
        <f t="array" ref="J744">IF(OR($B744="",J$2=""),"",Projetos!$K743/_xlfn.XLOOKUP(J$2,Técnicos!$A$2:$A$100,IF(Projetos!P743=1,Técnicos!$F$2:$F$100,IF(Projetos!P743=2,Técnicos!$H$2:$H$100,Técnicos!$J$2:$J$100)),,0,1))</f>
        <v/>
      </c>
      <c r="K744" s="15" t="str" cm="1">
        <f t="array" ref="K744">IF(OR($B744="",K$2=""),"",Projetos!$K743/_xlfn.XLOOKUP(K$2,Técnicos!$A$2:$A$100,IF(Projetos!Q743=1,Técnicos!$F$2:$F$100,IF(Projetos!Q743=2,Técnicos!$H$2:$H$100,Técnicos!$J$2:$J$100)),,0,1))</f>
        <v/>
      </c>
      <c r="L744" s="15" t="str" cm="1">
        <f t="array" ref="L744">IF(OR($B744="",L$2=""),"",Projetos!$K743/_xlfn.XLOOKUP(L$2,Técnicos!$A$2:$A$100,IF(Projetos!R743=1,Técnicos!$F$2:$F$100,IF(Projetos!R743=2,Técnicos!$H$2:$H$100,Técnicos!$J$2:$J$100)),,0,1))</f>
        <v/>
      </c>
      <c r="M744" s="15" t="str" cm="1">
        <f t="array" ref="M744">IF(OR($B744="",M$2=""),"",Projetos!$K743/_xlfn.XLOOKUP(M$2,Técnicos!$A$2:$A$100,IF(Projetos!S743=1,Técnicos!$F$2:$F$100,IF(Projetos!S743=2,Técnicos!$H$2:$H$100,Técnicos!$J$2:$J$100)),,0,1))</f>
        <v/>
      </c>
      <c r="N744" s="15" t="str" cm="1">
        <f t="array" ref="N744">IF(OR($B744="",N$2=""),"",Projetos!$K743/_xlfn.XLOOKUP(N$2,Técnicos!$A$2:$A$100,IF(Projetos!T743=1,Técnicos!$F$2:$F$100,IF(Projetos!T743=2,Técnicos!$H$2:$H$100,Técnicos!$J$2:$J$100)),,0,1))</f>
        <v/>
      </c>
      <c r="O744" s="15" t="str" cm="1">
        <f t="array" ref="O744">IF(OR($B744="",O$2=""),"",Projetos!$K743/_xlfn.XLOOKUP(O$2,Técnicos!$A$2:$A$100,IF(Projetos!U743=1,Técnicos!$F$2:$F$100,IF(Projetos!U743=2,Técnicos!$H$2:$H$100,Técnicos!$J$2:$J$100)),,0,1))</f>
        <v/>
      </c>
      <c r="P744" s="15" t="str" cm="1">
        <f t="array" ref="P744">IF(OR($B744="",P$2=""),"",Projetos!$K743/_xlfn.XLOOKUP(P$2,Técnicos!$A$2:$A$100,IF(Projetos!V743=1,Técnicos!$F$2:$F$100,IF(Projetos!V743=2,Técnicos!$H$2:$H$100,Técnicos!$J$2:$J$100)),,0,1))</f>
        <v/>
      </c>
      <c r="Q744" s="15" t="str" cm="1">
        <f t="array" ref="Q744">IF(OR($B744="",Q$2=""),"",Projetos!$K743/_xlfn.XLOOKUP(Q$2,Técnicos!$A$2:$A$100,IF(Projetos!W743=1,Técnicos!$F$2:$F$100,IF(Projetos!W743=2,Técnicos!$H$2:$H$100,Técnicos!$J$2:$J$100)),,0,1))</f>
        <v/>
      </c>
      <c r="R744" s="15" t="str" cm="1">
        <f t="array" ref="R744">IF(OR($B744="",R$2=""),"",Projetos!$K743/_xlfn.XLOOKUP(R$2,Técnicos!$A$2:$A$100,IF(Projetos!X743=1,Técnicos!$F$2:$F$100,IF(Projetos!X743=2,Técnicos!$H$2:$H$100,Técnicos!$J$2:$J$100)),,0,1))</f>
        <v/>
      </c>
      <c r="S744" s="15" t="str" cm="1">
        <f t="array" ref="S744">IF(OR($B744="",S$2=""),"",Projetos!$K743/_xlfn.XLOOKUP(S$2,Técnicos!$A$2:$A$100,IF(Projetos!Y743=1,Técnicos!$F$2:$F$100,IF(Projetos!Y743=2,Técnicos!$H$2:$H$100,Técnicos!$J$2:$J$100)),,0,1))</f>
        <v/>
      </c>
      <c r="T744" s="15" t="str" cm="1">
        <f t="array" ref="T744">IF(OR($B744="",T$2=""),"",Projetos!$K743/_xlfn.XLOOKUP(T$2,Técnicos!$A$2:$A$100,IF(Projetos!Z743=1,Técnicos!$F$2:$F$100,IF(Projetos!Z743=2,Técnicos!$H$2:$H$100,Técnicos!$J$2:$J$100)),,0,1))</f>
        <v/>
      </c>
      <c r="U744" s="15" t="str" cm="1">
        <f t="array" ref="U744">IF(OR($B744="",U$2=""),"",Projetos!$K743/_xlfn.XLOOKUP(U$2,Técnicos!$A$2:$A$100,IF(Projetos!AA743=1,Técnicos!$F$2:$F$100,IF(Projetos!AA743=2,Técnicos!$H$2:$H$100,Técnicos!$J$2:$J$100)),,0,1))</f>
        <v/>
      </c>
      <c r="V744" s="15" t="str" cm="1">
        <f t="array" ref="V744">IF(OR($B744="",V$2=""),"",Projetos!$K743/_xlfn.XLOOKUP(V$2,Técnicos!$A$2:$A$100,IF(Projetos!AB743=1,Técnicos!$F$2:$F$100,IF(Projetos!AB743=2,Técnicos!$H$2:$H$100,Técnicos!$J$2:$J$100)),,0,1))</f>
        <v/>
      </c>
      <c r="W744" s="15" t="str" cm="1">
        <f t="array" ref="W744">IF(OR($B744="",W$2=""),"",Projetos!$K743/_xlfn.XLOOKUP(W$2,Técnicos!$A$2:$A$100,IF(Projetos!AC743=1,Técnicos!$F$2:$F$100,IF(Projetos!AC743=2,Técnicos!$H$2:$H$100,Técnicos!$J$2:$J$100)),,0,1))</f>
        <v/>
      </c>
      <c r="X744" s="15" t="str" cm="1">
        <f t="array" ref="X744">IF(OR($B744="",X$2=""),"",Projetos!$K743/_xlfn.XLOOKUP(X$2,Técnicos!$A$2:$A$100,IF(Projetos!AD743=1,Técnicos!$F$2:$F$100,IF(Projetos!AD743=2,Técnicos!$H$2:$H$100,Técnicos!$J$2:$J$100)),,0,1))</f>
        <v/>
      </c>
      <c r="Y744" s="15" t="str" cm="1">
        <f t="array" ref="Y744">IF(OR($B744="",Y$2=""),"",Projetos!$K743/_xlfn.XLOOKUP(Y$2,Técnicos!$A$2:$A$100,IF(Projetos!AE743=1,Técnicos!$F$2:$F$100,IF(Projetos!AE743=2,Técnicos!$H$2:$H$100,Técnicos!$J$2:$J$100)),,0,1))</f>
        <v/>
      </c>
      <c r="Z744" s="15" t="str" cm="1">
        <f t="array" ref="Z744">IF(OR($B744="",Z$2=""),"",Projetos!$K743/_xlfn.XLOOKUP(Z$2,Técnicos!$A$2:$A$100,IF(Projetos!AF743=1,Técnicos!$F$2:$F$100,IF(Projetos!AF743=2,Técnicos!$H$2:$H$100,Técnicos!$J$2:$J$100)),,0,1))</f>
        <v/>
      </c>
      <c r="AA744" s="15" t="str" cm="1">
        <f t="array" ref="AA744">IF(OR($B744="",AA$2=""),"",Projetos!$K743/_xlfn.XLOOKUP(AA$2,Técnicos!$A$2:$A$100,IF(Projetos!AG743=1,Técnicos!$F$2:$F$100,IF(Projetos!AG743=2,Técnicos!$H$2:$H$100,Técnicos!$J$2:$J$100)),,0,1))</f>
        <v/>
      </c>
      <c r="AB744" s="15" t="str" cm="1">
        <f t="array" ref="AB744">IF(OR($B744="",AB$2=""),"",Projetos!$K743/_xlfn.XLOOKUP(AB$2,Técnicos!$A$2:$A$100,IF(Projetos!AH743=1,Técnicos!$F$2:$F$100,IF(Projetos!AH743=2,Técnicos!$H$2:$H$100,Técnicos!$J$2:$J$100)),,0,1))</f>
        <v/>
      </c>
      <c r="AC744" s="15" t="str" cm="1">
        <f t="array" ref="AC744">IF(OR($B744="",AC$2=""),"",Projetos!$K743/_xlfn.XLOOKUP(AC$2,Técnicos!$A$2:$A$100,IF(Projetos!AI743=1,Técnicos!$F$2:$F$100,IF(Projetos!AI743=2,Técnicos!$H$2:$H$100,Técnicos!$J$2:$J$100)),,0,1))</f>
        <v/>
      </c>
      <c r="AD744" s="15" t="str" cm="1">
        <f t="array" ref="AD744">IF(OR($B744="",AD$2=""),"",Projetos!$K743/_xlfn.XLOOKUP(AD$2,Técnicos!$A$2:$A$100,IF(Projetos!AJ743=1,Técnicos!$F$2:$F$100,IF(Projetos!AJ743=2,Técnicos!$H$2:$H$100,Técnicos!$J$2:$J$100)),,0,1))</f>
        <v/>
      </c>
      <c r="AE744" s="15" t="str" cm="1">
        <f t="array" ref="AE744">IF(OR($B744="",AE$2=""),"",Projetos!$K743/_xlfn.XLOOKUP(AE$2,Técnicos!$A$2:$A$100,IF(Projetos!AK743=1,Técnicos!$F$2:$F$100,IF(Projetos!AK743=2,Técnicos!$H$2:$H$100,Técnicos!$J$2:$J$100)),,0,1))</f>
        <v/>
      </c>
      <c r="AF744" s="15" t="str" cm="1">
        <f t="array" ref="AF744">IF(OR($B744="",AF$2=""),"",Projetos!$K743/_xlfn.XLOOKUP(AF$2,Técnicos!$A$2:$A$100,IF(Projetos!AL743=1,Técnicos!$F$2:$F$100,IF(Projetos!AL743=2,Técnicos!$H$2:$H$100,Técnicos!$J$2:$J$100)),,0,1))</f>
        <v/>
      </c>
      <c r="AG744" s="15" t="str" cm="1">
        <f t="array" ref="AG744">IF(OR($B744="",AG$2=""),"",Projetos!$K743/_xlfn.XLOOKUP(AG$2,Técnicos!$A$2:$A$100,IF(Projetos!AM743=1,Técnicos!$F$2:$F$100,IF(Projetos!AM743=2,Técnicos!$H$2:$H$100,Técnicos!$J$2:$J$100)),,0,1))</f>
        <v/>
      </c>
      <c r="AH744" s="15" t="str" cm="1">
        <f t="array" ref="AH744">IF(OR($B744="",AH$2=""),"",Projetos!$K743/_xlfn.XLOOKUP(AH$2,Técnicos!$A$2:$A$100,IF(Projetos!AN743=1,Técnicos!$F$2:$F$100,IF(Projetos!AN743=2,Técnicos!$H$2:$H$100,Técnicos!$J$2:$J$100)),,0,1))</f>
        <v/>
      </c>
      <c r="AI744" s="15" t="str" cm="1">
        <f t="array" ref="AI744">IF(OR($B744="",AI$2=""),"",Projetos!$K743/_xlfn.XLOOKUP(AI$2,Técnicos!$A$2:$A$100,IF(Projetos!AO743=1,Técnicos!$F$2:$F$100,IF(Projetos!AO743=2,Técnicos!$H$2:$H$100,Técnicos!$J$2:$J$100)),,0,1))</f>
        <v/>
      </c>
      <c r="AJ744" s="15" t="str" cm="1">
        <f t="array" ref="AJ744">IF(OR($B744="",AJ$2=""),"",Projetos!$K743/_xlfn.XLOOKUP(AJ$2,Técnicos!$A$2:$A$100,IF(Projetos!AP743=1,Técnicos!$F$2:$F$100,IF(Projetos!AP743=2,Técnicos!$H$2:$H$100,Técnicos!$J$2:$J$100)),,0,1))</f>
        <v/>
      </c>
      <c r="AK744" s="15" t="str" cm="1">
        <f t="array" ref="AK744">IF(OR($B744="",AK$2=""),"",Projetos!$K743/_xlfn.XLOOKUP(AK$2,Técnicos!$A$2:$A$100,IF(Projetos!AQ743=1,Técnicos!$F$2:$F$100,IF(Projetos!AQ743=2,Técnicos!$H$2:$H$100,Técnicos!$J$2:$J$100)),,0,1))</f>
        <v/>
      </c>
    </row>
    <row r="745" spans="3:37" x14ac:dyDescent="0.3">
      <c r="C745" s="15" t="str" cm="1">
        <f t="array" ref="C745">IF(OR($B745="",C$2=""),"",Projetos!$K744/_xlfn.XLOOKUP(C$2,Técnicos!$A$2:$A$100,IF(Projetos!I744=1,Técnicos!$F$2:$F$100,IF(Projetos!I744=2,Técnicos!$H$2:$H$100,Técnicos!$J$2:$J$100)),,0,1))</f>
        <v/>
      </c>
      <c r="D745" s="15" t="str" cm="1">
        <f t="array" ref="D745">IF(OR($B745="",D$2=""),"",Projetos!$K744/_xlfn.XLOOKUP(D$2,Técnicos!$A$2:$A$100,IF(Projetos!J744=1,Técnicos!$F$2:$F$100,IF(Projetos!J744=2,Técnicos!$H$2:$H$100,Técnicos!$J$2:$J$100)),,0,1))</f>
        <v/>
      </c>
      <c r="E745" s="15" t="str" cm="1">
        <f t="array" ref="E745">IF(OR($B745="",E$2=""),"",Projetos!$K744/_xlfn.XLOOKUP(E$2,Técnicos!$A$2:$A$100,IF(Projetos!K744=1,Técnicos!$F$2:$F$100,IF(Projetos!K744=2,Técnicos!$H$2:$H$100,Técnicos!$J$2:$J$100)),,0,1))</f>
        <v/>
      </c>
      <c r="F745" s="15" t="str" cm="1">
        <f t="array" ref="F745">IF(OR($B745="",F$2=""),"",Projetos!$K744/_xlfn.XLOOKUP(F$2,Técnicos!$A$2:$A$100,IF(Projetos!L744=1,Técnicos!$F$2:$F$100,IF(Projetos!L744=2,Técnicos!$H$2:$H$100,Técnicos!$J$2:$J$100)),,0,1))</f>
        <v/>
      </c>
      <c r="G745" s="15" t="str" cm="1">
        <f t="array" ref="G745">IF(OR($B745="",G$2=""),"",Projetos!$K744/_xlfn.XLOOKUP(G$2,Técnicos!$A$2:$A$100,IF(Projetos!M744=1,Técnicos!$F$2:$F$100,IF(Projetos!M744=2,Técnicos!$H$2:$H$100,Técnicos!$J$2:$J$100)),,0,1))</f>
        <v/>
      </c>
      <c r="H745" s="15" t="str" cm="1">
        <f t="array" ref="H745">IF(OR($B745="",H$2=""),"",Projetos!$K744/_xlfn.XLOOKUP(H$2,Técnicos!$A$2:$A$100,IF(Projetos!N744=1,Técnicos!$F$2:$F$100,IF(Projetos!N744=2,Técnicos!$H$2:$H$100,Técnicos!$J$2:$J$100)),,0,1))</f>
        <v/>
      </c>
      <c r="I745" s="15" t="str" cm="1">
        <f t="array" ref="I745">IF(OR($B745="",I$2=""),"",Projetos!$K744/_xlfn.XLOOKUP(I$2,Técnicos!$A$2:$A$100,IF(Projetos!O744=1,Técnicos!$F$2:$F$100,IF(Projetos!O744=2,Técnicos!$H$2:$H$100,Técnicos!$J$2:$J$100)),,0,1))</f>
        <v/>
      </c>
      <c r="J745" s="15" t="str" cm="1">
        <f t="array" ref="J745">IF(OR($B745="",J$2=""),"",Projetos!$K744/_xlfn.XLOOKUP(J$2,Técnicos!$A$2:$A$100,IF(Projetos!P744=1,Técnicos!$F$2:$F$100,IF(Projetos!P744=2,Técnicos!$H$2:$H$100,Técnicos!$J$2:$J$100)),,0,1))</f>
        <v/>
      </c>
      <c r="K745" s="15" t="str" cm="1">
        <f t="array" ref="K745">IF(OR($B745="",K$2=""),"",Projetos!$K744/_xlfn.XLOOKUP(K$2,Técnicos!$A$2:$A$100,IF(Projetos!Q744=1,Técnicos!$F$2:$F$100,IF(Projetos!Q744=2,Técnicos!$H$2:$H$100,Técnicos!$J$2:$J$100)),,0,1))</f>
        <v/>
      </c>
      <c r="L745" s="15" t="str" cm="1">
        <f t="array" ref="L745">IF(OR($B745="",L$2=""),"",Projetos!$K744/_xlfn.XLOOKUP(L$2,Técnicos!$A$2:$A$100,IF(Projetos!R744=1,Técnicos!$F$2:$F$100,IF(Projetos!R744=2,Técnicos!$H$2:$H$100,Técnicos!$J$2:$J$100)),,0,1))</f>
        <v/>
      </c>
      <c r="M745" s="15" t="str" cm="1">
        <f t="array" ref="M745">IF(OR($B745="",M$2=""),"",Projetos!$K744/_xlfn.XLOOKUP(M$2,Técnicos!$A$2:$A$100,IF(Projetos!S744=1,Técnicos!$F$2:$F$100,IF(Projetos!S744=2,Técnicos!$H$2:$H$100,Técnicos!$J$2:$J$100)),,0,1))</f>
        <v/>
      </c>
      <c r="N745" s="15" t="str" cm="1">
        <f t="array" ref="N745">IF(OR($B745="",N$2=""),"",Projetos!$K744/_xlfn.XLOOKUP(N$2,Técnicos!$A$2:$A$100,IF(Projetos!T744=1,Técnicos!$F$2:$F$100,IF(Projetos!T744=2,Técnicos!$H$2:$H$100,Técnicos!$J$2:$J$100)),,0,1))</f>
        <v/>
      </c>
      <c r="O745" s="15" t="str" cm="1">
        <f t="array" ref="O745">IF(OR($B745="",O$2=""),"",Projetos!$K744/_xlfn.XLOOKUP(O$2,Técnicos!$A$2:$A$100,IF(Projetos!U744=1,Técnicos!$F$2:$F$100,IF(Projetos!U744=2,Técnicos!$H$2:$H$100,Técnicos!$J$2:$J$100)),,0,1))</f>
        <v/>
      </c>
      <c r="P745" s="15" t="str" cm="1">
        <f t="array" ref="P745">IF(OR($B745="",P$2=""),"",Projetos!$K744/_xlfn.XLOOKUP(P$2,Técnicos!$A$2:$A$100,IF(Projetos!V744=1,Técnicos!$F$2:$F$100,IF(Projetos!V744=2,Técnicos!$H$2:$H$100,Técnicos!$J$2:$J$100)),,0,1))</f>
        <v/>
      </c>
      <c r="Q745" s="15" t="str" cm="1">
        <f t="array" ref="Q745">IF(OR($B745="",Q$2=""),"",Projetos!$K744/_xlfn.XLOOKUP(Q$2,Técnicos!$A$2:$A$100,IF(Projetos!W744=1,Técnicos!$F$2:$F$100,IF(Projetos!W744=2,Técnicos!$H$2:$H$100,Técnicos!$J$2:$J$100)),,0,1))</f>
        <v/>
      </c>
      <c r="R745" s="15" t="str" cm="1">
        <f t="array" ref="R745">IF(OR($B745="",R$2=""),"",Projetos!$K744/_xlfn.XLOOKUP(R$2,Técnicos!$A$2:$A$100,IF(Projetos!X744=1,Técnicos!$F$2:$F$100,IF(Projetos!X744=2,Técnicos!$H$2:$H$100,Técnicos!$J$2:$J$100)),,0,1))</f>
        <v/>
      </c>
      <c r="S745" s="15" t="str" cm="1">
        <f t="array" ref="S745">IF(OR($B745="",S$2=""),"",Projetos!$K744/_xlfn.XLOOKUP(S$2,Técnicos!$A$2:$A$100,IF(Projetos!Y744=1,Técnicos!$F$2:$F$100,IF(Projetos!Y744=2,Técnicos!$H$2:$H$100,Técnicos!$J$2:$J$100)),,0,1))</f>
        <v/>
      </c>
      <c r="T745" s="15" t="str" cm="1">
        <f t="array" ref="T745">IF(OR($B745="",T$2=""),"",Projetos!$K744/_xlfn.XLOOKUP(T$2,Técnicos!$A$2:$A$100,IF(Projetos!Z744=1,Técnicos!$F$2:$F$100,IF(Projetos!Z744=2,Técnicos!$H$2:$H$100,Técnicos!$J$2:$J$100)),,0,1))</f>
        <v/>
      </c>
      <c r="U745" s="15" t="str" cm="1">
        <f t="array" ref="U745">IF(OR($B745="",U$2=""),"",Projetos!$K744/_xlfn.XLOOKUP(U$2,Técnicos!$A$2:$A$100,IF(Projetos!AA744=1,Técnicos!$F$2:$F$100,IF(Projetos!AA744=2,Técnicos!$H$2:$H$100,Técnicos!$J$2:$J$100)),,0,1))</f>
        <v/>
      </c>
      <c r="V745" s="15" t="str" cm="1">
        <f t="array" ref="V745">IF(OR($B745="",V$2=""),"",Projetos!$K744/_xlfn.XLOOKUP(V$2,Técnicos!$A$2:$A$100,IF(Projetos!AB744=1,Técnicos!$F$2:$F$100,IF(Projetos!AB744=2,Técnicos!$H$2:$H$100,Técnicos!$J$2:$J$100)),,0,1))</f>
        <v/>
      </c>
      <c r="W745" s="15" t="str" cm="1">
        <f t="array" ref="W745">IF(OR($B745="",W$2=""),"",Projetos!$K744/_xlfn.XLOOKUP(W$2,Técnicos!$A$2:$A$100,IF(Projetos!AC744=1,Técnicos!$F$2:$F$100,IF(Projetos!AC744=2,Técnicos!$H$2:$H$100,Técnicos!$J$2:$J$100)),,0,1))</f>
        <v/>
      </c>
      <c r="X745" s="15" t="str" cm="1">
        <f t="array" ref="X745">IF(OR($B745="",X$2=""),"",Projetos!$K744/_xlfn.XLOOKUP(X$2,Técnicos!$A$2:$A$100,IF(Projetos!AD744=1,Técnicos!$F$2:$F$100,IF(Projetos!AD744=2,Técnicos!$H$2:$H$100,Técnicos!$J$2:$J$100)),,0,1))</f>
        <v/>
      </c>
      <c r="Y745" s="15" t="str" cm="1">
        <f t="array" ref="Y745">IF(OR($B745="",Y$2=""),"",Projetos!$K744/_xlfn.XLOOKUP(Y$2,Técnicos!$A$2:$A$100,IF(Projetos!AE744=1,Técnicos!$F$2:$F$100,IF(Projetos!AE744=2,Técnicos!$H$2:$H$100,Técnicos!$J$2:$J$100)),,0,1))</f>
        <v/>
      </c>
      <c r="Z745" s="15" t="str" cm="1">
        <f t="array" ref="Z745">IF(OR($B745="",Z$2=""),"",Projetos!$K744/_xlfn.XLOOKUP(Z$2,Técnicos!$A$2:$A$100,IF(Projetos!AF744=1,Técnicos!$F$2:$F$100,IF(Projetos!AF744=2,Técnicos!$H$2:$H$100,Técnicos!$J$2:$J$100)),,0,1))</f>
        <v/>
      </c>
      <c r="AA745" s="15" t="str" cm="1">
        <f t="array" ref="AA745">IF(OR($B745="",AA$2=""),"",Projetos!$K744/_xlfn.XLOOKUP(AA$2,Técnicos!$A$2:$A$100,IF(Projetos!AG744=1,Técnicos!$F$2:$F$100,IF(Projetos!AG744=2,Técnicos!$H$2:$H$100,Técnicos!$J$2:$J$100)),,0,1))</f>
        <v/>
      </c>
      <c r="AB745" s="15" t="str" cm="1">
        <f t="array" ref="AB745">IF(OR($B745="",AB$2=""),"",Projetos!$K744/_xlfn.XLOOKUP(AB$2,Técnicos!$A$2:$A$100,IF(Projetos!AH744=1,Técnicos!$F$2:$F$100,IF(Projetos!AH744=2,Técnicos!$H$2:$H$100,Técnicos!$J$2:$J$100)),,0,1))</f>
        <v/>
      </c>
      <c r="AC745" s="15" t="str" cm="1">
        <f t="array" ref="AC745">IF(OR($B745="",AC$2=""),"",Projetos!$K744/_xlfn.XLOOKUP(AC$2,Técnicos!$A$2:$A$100,IF(Projetos!AI744=1,Técnicos!$F$2:$F$100,IF(Projetos!AI744=2,Técnicos!$H$2:$H$100,Técnicos!$J$2:$J$100)),,0,1))</f>
        <v/>
      </c>
      <c r="AD745" s="15" t="str" cm="1">
        <f t="array" ref="AD745">IF(OR($B745="",AD$2=""),"",Projetos!$K744/_xlfn.XLOOKUP(AD$2,Técnicos!$A$2:$A$100,IF(Projetos!AJ744=1,Técnicos!$F$2:$F$100,IF(Projetos!AJ744=2,Técnicos!$H$2:$H$100,Técnicos!$J$2:$J$100)),,0,1))</f>
        <v/>
      </c>
      <c r="AE745" s="15" t="str" cm="1">
        <f t="array" ref="AE745">IF(OR($B745="",AE$2=""),"",Projetos!$K744/_xlfn.XLOOKUP(AE$2,Técnicos!$A$2:$A$100,IF(Projetos!AK744=1,Técnicos!$F$2:$F$100,IF(Projetos!AK744=2,Técnicos!$H$2:$H$100,Técnicos!$J$2:$J$100)),,0,1))</f>
        <v/>
      </c>
      <c r="AF745" s="15" t="str" cm="1">
        <f t="array" ref="AF745">IF(OR($B745="",AF$2=""),"",Projetos!$K744/_xlfn.XLOOKUP(AF$2,Técnicos!$A$2:$A$100,IF(Projetos!AL744=1,Técnicos!$F$2:$F$100,IF(Projetos!AL744=2,Técnicos!$H$2:$H$100,Técnicos!$J$2:$J$100)),,0,1))</f>
        <v/>
      </c>
      <c r="AG745" s="15" t="str" cm="1">
        <f t="array" ref="AG745">IF(OR($B745="",AG$2=""),"",Projetos!$K744/_xlfn.XLOOKUP(AG$2,Técnicos!$A$2:$A$100,IF(Projetos!AM744=1,Técnicos!$F$2:$F$100,IF(Projetos!AM744=2,Técnicos!$H$2:$H$100,Técnicos!$J$2:$J$100)),,0,1))</f>
        <v/>
      </c>
      <c r="AH745" s="15" t="str" cm="1">
        <f t="array" ref="AH745">IF(OR($B745="",AH$2=""),"",Projetos!$K744/_xlfn.XLOOKUP(AH$2,Técnicos!$A$2:$A$100,IF(Projetos!AN744=1,Técnicos!$F$2:$F$100,IF(Projetos!AN744=2,Técnicos!$H$2:$H$100,Técnicos!$J$2:$J$100)),,0,1))</f>
        <v/>
      </c>
      <c r="AI745" s="15" t="str" cm="1">
        <f t="array" ref="AI745">IF(OR($B745="",AI$2=""),"",Projetos!$K744/_xlfn.XLOOKUP(AI$2,Técnicos!$A$2:$A$100,IF(Projetos!AO744=1,Técnicos!$F$2:$F$100,IF(Projetos!AO744=2,Técnicos!$H$2:$H$100,Técnicos!$J$2:$J$100)),,0,1))</f>
        <v/>
      </c>
      <c r="AJ745" s="15" t="str" cm="1">
        <f t="array" ref="AJ745">IF(OR($B745="",AJ$2=""),"",Projetos!$K744/_xlfn.XLOOKUP(AJ$2,Técnicos!$A$2:$A$100,IF(Projetos!AP744=1,Técnicos!$F$2:$F$100,IF(Projetos!AP744=2,Técnicos!$H$2:$H$100,Técnicos!$J$2:$J$100)),,0,1))</f>
        <v/>
      </c>
      <c r="AK745" s="15" t="str" cm="1">
        <f t="array" ref="AK745">IF(OR($B745="",AK$2=""),"",Projetos!$K744/_xlfn.XLOOKUP(AK$2,Técnicos!$A$2:$A$100,IF(Projetos!AQ744=1,Técnicos!$F$2:$F$100,IF(Projetos!AQ744=2,Técnicos!$H$2:$H$100,Técnicos!$J$2:$J$100)),,0,1))</f>
        <v/>
      </c>
    </row>
    <row r="746" spans="3:37" x14ac:dyDescent="0.3">
      <c r="C746" s="15" t="str" cm="1">
        <f t="array" ref="C746">IF(OR($B746="",C$2=""),"",Projetos!$K745/_xlfn.XLOOKUP(C$2,Técnicos!$A$2:$A$100,IF(Projetos!I745=1,Técnicos!$F$2:$F$100,IF(Projetos!I745=2,Técnicos!$H$2:$H$100,Técnicos!$J$2:$J$100)),,0,1))</f>
        <v/>
      </c>
      <c r="D746" s="15" t="str" cm="1">
        <f t="array" ref="D746">IF(OR($B746="",D$2=""),"",Projetos!$K745/_xlfn.XLOOKUP(D$2,Técnicos!$A$2:$A$100,IF(Projetos!J745=1,Técnicos!$F$2:$F$100,IF(Projetos!J745=2,Técnicos!$H$2:$H$100,Técnicos!$J$2:$J$100)),,0,1))</f>
        <v/>
      </c>
      <c r="E746" s="15" t="str" cm="1">
        <f t="array" ref="E746">IF(OR($B746="",E$2=""),"",Projetos!$K745/_xlfn.XLOOKUP(E$2,Técnicos!$A$2:$A$100,IF(Projetos!K745=1,Técnicos!$F$2:$F$100,IF(Projetos!K745=2,Técnicos!$H$2:$H$100,Técnicos!$J$2:$J$100)),,0,1))</f>
        <v/>
      </c>
      <c r="F746" s="15" t="str" cm="1">
        <f t="array" ref="F746">IF(OR($B746="",F$2=""),"",Projetos!$K745/_xlfn.XLOOKUP(F$2,Técnicos!$A$2:$A$100,IF(Projetos!L745=1,Técnicos!$F$2:$F$100,IF(Projetos!L745=2,Técnicos!$H$2:$H$100,Técnicos!$J$2:$J$100)),,0,1))</f>
        <v/>
      </c>
      <c r="G746" s="15" t="str" cm="1">
        <f t="array" ref="G746">IF(OR($B746="",G$2=""),"",Projetos!$K745/_xlfn.XLOOKUP(G$2,Técnicos!$A$2:$A$100,IF(Projetos!M745=1,Técnicos!$F$2:$F$100,IF(Projetos!M745=2,Técnicos!$H$2:$H$100,Técnicos!$J$2:$J$100)),,0,1))</f>
        <v/>
      </c>
      <c r="H746" s="15" t="str" cm="1">
        <f t="array" ref="H746">IF(OR($B746="",H$2=""),"",Projetos!$K745/_xlfn.XLOOKUP(H$2,Técnicos!$A$2:$A$100,IF(Projetos!N745=1,Técnicos!$F$2:$F$100,IF(Projetos!N745=2,Técnicos!$H$2:$H$100,Técnicos!$J$2:$J$100)),,0,1))</f>
        <v/>
      </c>
      <c r="I746" s="15" t="str" cm="1">
        <f t="array" ref="I746">IF(OR($B746="",I$2=""),"",Projetos!$K745/_xlfn.XLOOKUP(I$2,Técnicos!$A$2:$A$100,IF(Projetos!O745=1,Técnicos!$F$2:$F$100,IF(Projetos!O745=2,Técnicos!$H$2:$H$100,Técnicos!$J$2:$J$100)),,0,1))</f>
        <v/>
      </c>
      <c r="J746" s="15" t="str" cm="1">
        <f t="array" ref="J746">IF(OR($B746="",J$2=""),"",Projetos!$K745/_xlfn.XLOOKUP(J$2,Técnicos!$A$2:$A$100,IF(Projetos!P745=1,Técnicos!$F$2:$F$100,IF(Projetos!P745=2,Técnicos!$H$2:$H$100,Técnicos!$J$2:$J$100)),,0,1))</f>
        <v/>
      </c>
      <c r="K746" s="15" t="str" cm="1">
        <f t="array" ref="K746">IF(OR($B746="",K$2=""),"",Projetos!$K745/_xlfn.XLOOKUP(K$2,Técnicos!$A$2:$A$100,IF(Projetos!Q745=1,Técnicos!$F$2:$F$100,IF(Projetos!Q745=2,Técnicos!$H$2:$H$100,Técnicos!$J$2:$J$100)),,0,1))</f>
        <v/>
      </c>
      <c r="L746" s="15" t="str" cm="1">
        <f t="array" ref="L746">IF(OR($B746="",L$2=""),"",Projetos!$K745/_xlfn.XLOOKUP(L$2,Técnicos!$A$2:$A$100,IF(Projetos!R745=1,Técnicos!$F$2:$F$100,IF(Projetos!R745=2,Técnicos!$H$2:$H$100,Técnicos!$J$2:$J$100)),,0,1))</f>
        <v/>
      </c>
      <c r="M746" s="15" t="str" cm="1">
        <f t="array" ref="M746">IF(OR($B746="",M$2=""),"",Projetos!$K745/_xlfn.XLOOKUP(M$2,Técnicos!$A$2:$A$100,IF(Projetos!S745=1,Técnicos!$F$2:$F$100,IF(Projetos!S745=2,Técnicos!$H$2:$H$100,Técnicos!$J$2:$J$100)),,0,1))</f>
        <v/>
      </c>
      <c r="N746" s="15" t="str" cm="1">
        <f t="array" ref="N746">IF(OR($B746="",N$2=""),"",Projetos!$K745/_xlfn.XLOOKUP(N$2,Técnicos!$A$2:$A$100,IF(Projetos!T745=1,Técnicos!$F$2:$F$100,IF(Projetos!T745=2,Técnicos!$H$2:$H$100,Técnicos!$J$2:$J$100)),,0,1))</f>
        <v/>
      </c>
      <c r="O746" s="15" t="str" cm="1">
        <f t="array" ref="O746">IF(OR($B746="",O$2=""),"",Projetos!$K745/_xlfn.XLOOKUP(O$2,Técnicos!$A$2:$A$100,IF(Projetos!U745=1,Técnicos!$F$2:$F$100,IF(Projetos!U745=2,Técnicos!$H$2:$H$100,Técnicos!$J$2:$J$100)),,0,1))</f>
        <v/>
      </c>
      <c r="P746" s="15" t="str" cm="1">
        <f t="array" ref="P746">IF(OR($B746="",P$2=""),"",Projetos!$K745/_xlfn.XLOOKUP(P$2,Técnicos!$A$2:$A$100,IF(Projetos!V745=1,Técnicos!$F$2:$F$100,IF(Projetos!V745=2,Técnicos!$H$2:$H$100,Técnicos!$J$2:$J$100)),,0,1))</f>
        <v/>
      </c>
      <c r="Q746" s="15" t="str" cm="1">
        <f t="array" ref="Q746">IF(OR($B746="",Q$2=""),"",Projetos!$K745/_xlfn.XLOOKUP(Q$2,Técnicos!$A$2:$A$100,IF(Projetos!W745=1,Técnicos!$F$2:$F$100,IF(Projetos!W745=2,Técnicos!$H$2:$H$100,Técnicos!$J$2:$J$100)),,0,1))</f>
        <v/>
      </c>
      <c r="R746" s="15" t="str" cm="1">
        <f t="array" ref="R746">IF(OR($B746="",R$2=""),"",Projetos!$K745/_xlfn.XLOOKUP(R$2,Técnicos!$A$2:$A$100,IF(Projetos!X745=1,Técnicos!$F$2:$F$100,IF(Projetos!X745=2,Técnicos!$H$2:$H$100,Técnicos!$J$2:$J$100)),,0,1))</f>
        <v/>
      </c>
      <c r="S746" s="15" t="str" cm="1">
        <f t="array" ref="S746">IF(OR($B746="",S$2=""),"",Projetos!$K745/_xlfn.XLOOKUP(S$2,Técnicos!$A$2:$A$100,IF(Projetos!Y745=1,Técnicos!$F$2:$F$100,IF(Projetos!Y745=2,Técnicos!$H$2:$H$100,Técnicos!$J$2:$J$100)),,0,1))</f>
        <v/>
      </c>
      <c r="T746" s="15" t="str" cm="1">
        <f t="array" ref="T746">IF(OR($B746="",T$2=""),"",Projetos!$K745/_xlfn.XLOOKUP(T$2,Técnicos!$A$2:$A$100,IF(Projetos!Z745=1,Técnicos!$F$2:$F$100,IF(Projetos!Z745=2,Técnicos!$H$2:$H$100,Técnicos!$J$2:$J$100)),,0,1))</f>
        <v/>
      </c>
      <c r="U746" s="15" t="str" cm="1">
        <f t="array" ref="U746">IF(OR($B746="",U$2=""),"",Projetos!$K745/_xlfn.XLOOKUP(U$2,Técnicos!$A$2:$A$100,IF(Projetos!AA745=1,Técnicos!$F$2:$F$100,IF(Projetos!AA745=2,Técnicos!$H$2:$H$100,Técnicos!$J$2:$J$100)),,0,1))</f>
        <v/>
      </c>
      <c r="V746" s="15" t="str" cm="1">
        <f t="array" ref="V746">IF(OR($B746="",V$2=""),"",Projetos!$K745/_xlfn.XLOOKUP(V$2,Técnicos!$A$2:$A$100,IF(Projetos!AB745=1,Técnicos!$F$2:$F$100,IF(Projetos!AB745=2,Técnicos!$H$2:$H$100,Técnicos!$J$2:$J$100)),,0,1))</f>
        <v/>
      </c>
      <c r="W746" s="15" t="str" cm="1">
        <f t="array" ref="W746">IF(OR($B746="",W$2=""),"",Projetos!$K745/_xlfn.XLOOKUP(W$2,Técnicos!$A$2:$A$100,IF(Projetos!AC745=1,Técnicos!$F$2:$F$100,IF(Projetos!AC745=2,Técnicos!$H$2:$H$100,Técnicos!$J$2:$J$100)),,0,1))</f>
        <v/>
      </c>
      <c r="X746" s="15" t="str" cm="1">
        <f t="array" ref="X746">IF(OR($B746="",X$2=""),"",Projetos!$K745/_xlfn.XLOOKUP(X$2,Técnicos!$A$2:$A$100,IF(Projetos!AD745=1,Técnicos!$F$2:$F$100,IF(Projetos!AD745=2,Técnicos!$H$2:$H$100,Técnicos!$J$2:$J$100)),,0,1))</f>
        <v/>
      </c>
      <c r="Y746" s="15" t="str" cm="1">
        <f t="array" ref="Y746">IF(OR($B746="",Y$2=""),"",Projetos!$K745/_xlfn.XLOOKUP(Y$2,Técnicos!$A$2:$A$100,IF(Projetos!AE745=1,Técnicos!$F$2:$F$100,IF(Projetos!AE745=2,Técnicos!$H$2:$H$100,Técnicos!$J$2:$J$100)),,0,1))</f>
        <v/>
      </c>
      <c r="Z746" s="15" t="str" cm="1">
        <f t="array" ref="Z746">IF(OR($B746="",Z$2=""),"",Projetos!$K745/_xlfn.XLOOKUP(Z$2,Técnicos!$A$2:$A$100,IF(Projetos!AF745=1,Técnicos!$F$2:$F$100,IF(Projetos!AF745=2,Técnicos!$H$2:$H$100,Técnicos!$J$2:$J$100)),,0,1))</f>
        <v/>
      </c>
      <c r="AA746" s="15" t="str" cm="1">
        <f t="array" ref="AA746">IF(OR($B746="",AA$2=""),"",Projetos!$K745/_xlfn.XLOOKUP(AA$2,Técnicos!$A$2:$A$100,IF(Projetos!AG745=1,Técnicos!$F$2:$F$100,IF(Projetos!AG745=2,Técnicos!$H$2:$H$100,Técnicos!$J$2:$J$100)),,0,1))</f>
        <v/>
      </c>
      <c r="AB746" s="15" t="str" cm="1">
        <f t="array" ref="AB746">IF(OR($B746="",AB$2=""),"",Projetos!$K745/_xlfn.XLOOKUP(AB$2,Técnicos!$A$2:$A$100,IF(Projetos!AH745=1,Técnicos!$F$2:$F$100,IF(Projetos!AH745=2,Técnicos!$H$2:$H$100,Técnicos!$J$2:$J$100)),,0,1))</f>
        <v/>
      </c>
      <c r="AC746" s="15" t="str" cm="1">
        <f t="array" ref="AC746">IF(OR($B746="",AC$2=""),"",Projetos!$K745/_xlfn.XLOOKUP(AC$2,Técnicos!$A$2:$A$100,IF(Projetos!AI745=1,Técnicos!$F$2:$F$100,IF(Projetos!AI745=2,Técnicos!$H$2:$H$100,Técnicos!$J$2:$J$100)),,0,1))</f>
        <v/>
      </c>
      <c r="AD746" s="15" t="str" cm="1">
        <f t="array" ref="AD746">IF(OR($B746="",AD$2=""),"",Projetos!$K745/_xlfn.XLOOKUP(AD$2,Técnicos!$A$2:$A$100,IF(Projetos!AJ745=1,Técnicos!$F$2:$F$100,IF(Projetos!AJ745=2,Técnicos!$H$2:$H$100,Técnicos!$J$2:$J$100)),,0,1))</f>
        <v/>
      </c>
      <c r="AE746" s="15" t="str" cm="1">
        <f t="array" ref="AE746">IF(OR($B746="",AE$2=""),"",Projetos!$K745/_xlfn.XLOOKUP(AE$2,Técnicos!$A$2:$A$100,IF(Projetos!AK745=1,Técnicos!$F$2:$F$100,IF(Projetos!AK745=2,Técnicos!$H$2:$H$100,Técnicos!$J$2:$J$100)),,0,1))</f>
        <v/>
      </c>
      <c r="AF746" s="15" t="str" cm="1">
        <f t="array" ref="AF746">IF(OR($B746="",AF$2=""),"",Projetos!$K745/_xlfn.XLOOKUP(AF$2,Técnicos!$A$2:$A$100,IF(Projetos!AL745=1,Técnicos!$F$2:$F$100,IF(Projetos!AL745=2,Técnicos!$H$2:$H$100,Técnicos!$J$2:$J$100)),,0,1))</f>
        <v/>
      </c>
      <c r="AG746" s="15" t="str" cm="1">
        <f t="array" ref="AG746">IF(OR($B746="",AG$2=""),"",Projetos!$K745/_xlfn.XLOOKUP(AG$2,Técnicos!$A$2:$A$100,IF(Projetos!AM745=1,Técnicos!$F$2:$F$100,IF(Projetos!AM745=2,Técnicos!$H$2:$H$100,Técnicos!$J$2:$J$100)),,0,1))</f>
        <v/>
      </c>
      <c r="AH746" s="15" t="str" cm="1">
        <f t="array" ref="AH746">IF(OR($B746="",AH$2=""),"",Projetos!$K745/_xlfn.XLOOKUP(AH$2,Técnicos!$A$2:$A$100,IF(Projetos!AN745=1,Técnicos!$F$2:$F$100,IF(Projetos!AN745=2,Técnicos!$H$2:$H$100,Técnicos!$J$2:$J$100)),,0,1))</f>
        <v/>
      </c>
      <c r="AI746" s="15" t="str" cm="1">
        <f t="array" ref="AI746">IF(OR($B746="",AI$2=""),"",Projetos!$K745/_xlfn.XLOOKUP(AI$2,Técnicos!$A$2:$A$100,IF(Projetos!AO745=1,Técnicos!$F$2:$F$100,IF(Projetos!AO745=2,Técnicos!$H$2:$H$100,Técnicos!$J$2:$J$100)),,0,1))</f>
        <v/>
      </c>
      <c r="AJ746" s="15" t="str" cm="1">
        <f t="array" ref="AJ746">IF(OR($B746="",AJ$2=""),"",Projetos!$K745/_xlfn.XLOOKUP(AJ$2,Técnicos!$A$2:$A$100,IF(Projetos!AP745=1,Técnicos!$F$2:$F$100,IF(Projetos!AP745=2,Técnicos!$H$2:$H$100,Técnicos!$J$2:$J$100)),,0,1))</f>
        <v/>
      </c>
      <c r="AK746" s="15" t="str" cm="1">
        <f t="array" ref="AK746">IF(OR($B746="",AK$2=""),"",Projetos!$K745/_xlfn.XLOOKUP(AK$2,Técnicos!$A$2:$A$100,IF(Projetos!AQ745=1,Técnicos!$F$2:$F$100,IF(Projetos!AQ745=2,Técnicos!$H$2:$H$100,Técnicos!$J$2:$J$100)),,0,1))</f>
        <v/>
      </c>
    </row>
    <row r="747" spans="3:37" x14ac:dyDescent="0.3">
      <c r="C747" s="15" t="str" cm="1">
        <f t="array" ref="C747">IF(OR($B747="",C$2=""),"",Projetos!$K746/_xlfn.XLOOKUP(C$2,Técnicos!$A$2:$A$100,IF(Projetos!I746=1,Técnicos!$F$2:$F$100,IF(Projetos!I746=2,Técnicos!$H$2:$H$100,Técnicos!$J$2:$J$100)),,0,1))</f>
        <v/>
      </c>
      <c r="D747" s="15" t="str" cm="1">
        <f t="array" ref="D747">IF(OR($B747="",D$2=""),"",Projetos!$K746/_xlfn.XLOOKUP(D$2,Técnicos!$A$2:$A$100,IF(Projetos!J746=1,Técnicos!$F$2:$F$100,IF(Projetos!J746=2,Técnicos!$H$2:$H$100,Técnicos!$J$2:$J$100)),,0,1))</f>
        <v/>
      </c>
      <c r="E747" s="15" t="str" cm="1">
        <f t="array" ref="E747">IF(OR($B747="",E$2=""),"",Projetos!$K746/_xlfn.XLOOKUP(E$2,Técnicos!$A$2:$A$100,IF(Projetos!K746=1,Técnicos!$F$2:$F$100,IF(Projetos!K746=2,Técnicos!$H$2:$H$100,Técnicos!$J$2:$J$100)),,0,1))</f>
        <v/>
      </c>
      <c r="F747" s="15" t="str" cm="1">
        <f t="array" ref="F747">IF(OR($B747="",F$2=""),"",Projetos!$K746/_xlfn.XLOOKUP(F$2,Técnicos!$A$2:$A$100,IF(Projetos!L746=1,Técnicos!$F$2:$F$100,IF(Projetos!L746=2,Técnicos!$H$2:$H$100,Técnicos!$J$2:$J$100)),,0,1))</f>
        <v/>
      </c>
      <c r="G747" s="15" t="str" cm="1">
        <f t="array" ref="G747">IF(OR($B747="",G$2=""),"",Projetos!$K746/_xlfn.XLOOKUP(G$2,Técnicos!$A$2:$A$100,IF(Projetos!M746=1,Técnicos!$F$2:$F$100,IF(Projetos!M746=2,Técnicos!$H$2:$H$100,Técnicos!$J$2:$J$100)),,0,1))</f>
        <v/>
      </c>
      <c r="H747" s="15" t="str" cm="1">
        <f t="array" ref="H747">IF(OR($B747="",H$2=""),"",Projetos!$K746/_xlfn.XLOOKUP(H$2,Técnicos!$A$2:$A$100,IF(Projetos!N746=1,Técnicos!$F$2:$F$100,IF(Projetos!N746=2,Técnicos!$H$2:$H$100,Técnicos!$J$2:$J$100)),,0,1))</f>
        <v/>
      </c>
      <c r="I747" s="15" t="str" cm="1">
        <f t="array" ref="I747">IF(OR($B747="",I$2=""),"",Projetos!$K746/_xlfn.XLOOKUP(I$2,Técnicos!$A$2:$A$100,IF(Projetos!O746=1,Técnicos!$F$2:$F$100,IF(Projetos!O746=2,Técnicos!$H$2:$H$100,Técnicos!$J$2:$J$100)),,0,1))</f>
        <v/>
      </c>
      <c r="J747" s="15" t="str" cm="1">
        <f t="array" ref="J747">IF(OR($B747="",J$2=""),"",Projetos!$K746/_xlfn.XLOOKUP(J$2,Técnicos!$A$2:$A$100,IF(Projetos!P746=1,Técnicos!$F$2:$F$100,IF(Projetos!P746=2,Técnicos!$H$2:$H$100,Técnicos!$J$2:$J$100)),,0,1))</f>
        <v/>
      </c>
      <c r="K747" s="15" t="str" cm="1">
        <f t="array" ref="K747">IF(OR($B747="",K$2=""),"",Projetos!$K746/_xlfn.XLOOKUP(K$2,Técnicos!$A$2:$A$100,IF(Projetos!Q746=1,Técnicos!$F$2:$F$100,IF(Projetos!Q746=2,Técnicos!$H$2:$H$100,Técnicos!$J$2:$J$100)),,0,1))</f>
        <v/>
      </c>
      <c r="L747" s="15" t="str" cm="1">
        <f t="array" ref="L747">IF(OR($B747="",L$2=""),"",Projetos!$K746/_xlfn.XLOOKUP(L$2,Técnicos!$A$2:$A$100,IF(Projetos!R746=1,Técnicos!$F$2:$F$100,IF(Projetos!R746=2,Técnicos!$H$2:$H$100,Técnicos!$J$2:$J$100)),,0,1))</f>
        <v/>
      </c>
      <c r="M747" s="15" t="str" cm="1">
        <f t="array" ref="M747">IF(OR($B747="",M$2=""),"",Projetos!$K746/_xlfn.XLOOKUP(M$2,Técnicos!$A$2:$A$100,IF(Projetos!S746=1,Técnicos!$F$2:$F$100,IF(Projetos!S746=2,Técnicos!$H$2:$H$100,Técnicos!$J$2:$J$100)),,0,1))</f>
        <v/>
      </c>
      <c r="N747" s="15" t="str" cm="1">
        <f t="array" ref="N747">IF(OR($B747="",N$2=""),"",Projetos!$K746/_xlfn.XLOOKUP(N$2,Técnicos!$A$2:$A$100,IF(Projetos!T746=1,Técnicos!$F$2:$F$100,IF(Projetos!T746=2,Técnicos!$H$2:$H$100,Técnicos!$J$2:$J$100)),,0,1))</f>
        <v/>
      </c>
      <c r="O747" s="15" t="str" cm="1">
        <f t="array" ref="O747">IF(OR($B747="",O$2=""),"",Projetos!$K746/_xlfn.XLOOKUP(O$2,Técnicos!$A$2:$A$100,IF(Projetos!U746=1,Técnicos!$F$2:$F$100,IF(Projetos!U746=2,Técnicos!$H$2:$H$100,Técnicos!$J$2:$J$100)),,0,1))</f>
        <v/>
      </c>
      <c r="P747" s="15" t="str" cm="1">
        <f t="array" ref="P747">IF(OR($B747="",P$2=""),"",Projetos!$K746/_xlfn.XLOOKUP(P$2,Técnicos!$A$2:$A$100,IF(Projetos!V746=1,Técnicos!$F$2:$F$100,IF(Projetos!V746=2,Técnicos!$H$2:$H$100,Técnicos!$J$2:$J$100)),,0,1))</f>
        <v/>
      </c>
      <c r="Q747" s="15" t="str" cm="1">
        <f t="array" ref="Q747">IF(OR($B747="",Q$2=""),"",Projetos!$K746/_xlfn.XLOOKUP(Q$2,Técnicos!$A$2:$A$100,IF(Projetos!W746=1,Técnicos!$F$2:$F$100,IF(Projetos!W746=2,Técnicos!$H$2:$H$100,Técnicos!$J$2:$J$100)),,0,1))</f>
        <v/>
      </c>
      <c r="R747" s="15" t="str" cm="1">
        <f t="array" ref="R747">IF(OR($B747="",R$2=""),"",Projetos!$K746/_xlfn.XLOOKUP(R$2,Técnicos!$A$2:$A$100,IF(Projetos!X746=1,Técnicos!$F$2:$F$100,IF(Projetos!X746=2,Técnicos!$H$2:$H$100,Técnicos!$J$2:$J$100)),,0,1))</f>
        <v/>
      </c>
      <c r="S747" s="15" t="str" cm="1">
        <f t="array" ref="S747">IF(OR($B747="",S$2=""),"",Projetos!$K746/_xlfn.XLOOKUP(S$2,Técnicos!$A$2:$A$100,IF(Projetos!Y746=1,Técnicos!$F$2:$F$100,IF(Projetos!Y746=2,Técnicos!$H$2:$H$100,Técnicos!$J$2:$J$100)),,0,1))</f>
        <v/>
      </c>
      <c r="T747" s="15" t="str" cm="1">
        <f t="array" ref="T747">IF(OR($B747="",T$2=""),"",Projetos!$K746/_xlfn.XLOOKUP(T$2,Técnicos!$A$2:$A$100,IF(Projetos!Z746=1,Técnicos!$F$2:$F$100,IF(Projetos!Z746=2,Técnicos!$H$2:$H$100,Técnicos!$J$2:$J$100)),,0,1))</f>
        <v/>
      </c>
      <c r="U747" s="15" t="str" cm="1">
        <f t="array" ref="U747">IF(OR($B747="",U$2=""),"",Projetos!$K746/_xlfn.XLOOKUP(U$2,Técnicos!$A$2:$A$100,IF(Projetos!AA746=1,Técnicos!$F$2:$F$100,IF(Projetos!AA746=2,Técnicos!$H$2:$H$100,Técnicos!$J$2:$J$100)),,0,1))</f>
        <v/>
      </c>
      <c r="V747" s="15" t="str" cm="1">
        <f t="array" ref="V747">IF(OR($B747="",V$2=""),"",Projetos!$K746/_xlfn.XLOOKUP(V$2,Técnicos!$A$2:$A$100,IF(Projetos!AB746=1,Técnicos!$F$2:$F$100,IF(Projetos!AB746=2,Técnicos!$H$2:$H$100,Técnicos!$J$2:$J$100)),,0,1))</f>
        <v/>
      </c>
      <c r="W747" s="15" t="str" cm="1">
        <f t="array" ref="W747">IF(OR($B747="",W$2=""),"",Projetos!$K746/_xlfn.XLOOKUP(W$2,Técnicos!$A$2:$A$100,IF(Projetos!AC746=1,Técnicos!$F$2:$F$100,IF(Projetos!AC746=2,Técnicos!$H$2:$H$100,Técnicos!$J$2:$J$100)),,0,1))</f>
        <v/>
      </c>
      <c r="X747" s="15" t="str" cm="1">
        <f t="array" ref="X747">IF(OR($B747="",X$2=""),"",Projetos!$K746/_xlfn.XLOOKUP(X$2,Técnicos!$A$2:$A$100,IF(Projetos!AD746=1,Técnicos!$F$2:$F$100,IF(Projetos!AD746=2,Técnicos!$H$2:$H$100,Técnicos!$J$2:$J$100)),,0,1))</f>
        <v/>
      </c>
      <c r="Y747" s="15" t="str" cm="1">
        <f t="array" ref="Y747">IF(OR($B747="",Y$2=""),"",Projetos!$K746/_xlfn.XLOOKUP(Y$2,Técnicos!$A$2:$A$100,IF(Projetos!AE746=1,Técnicos!$F$2:$F$100,IF(Projetos!AE746=2,Técnicos!$H$2:$H$100,Técnicos!$J$2:$J$100)),,0,1))</f>
        <v/>
      </c>
      <c r="Z747" s="15" t="str" cm="1">
        <f t="array" ref="Z747">IF(OR($B747="",Z$2=""),"",Projetos!$K746/_xlfn.XLOOKUP(Z$2,Técnicos!$A$2:$A$100,IF(Projetos!AF746=1,Técnicos!$F$2:$F$100,IF(Projetos!AF746=2,Técnicos!$H$2:$H$100,Técnicos!$J$2:$J$100)),,0,1))</f>
        <v/>
      </c>
      <c r="AA747" s="15" t="str" cm="1">
        <f t="array" ref="AA747">IF(OR($B747="",AA$2=""),"",Projetos!$K746/_xlfn.XLOOKUP(AA$2,Técnicos!$A$2:$A$100,IF(Projetos!AG746=1,Técnicos!$F$2:$F$100,IF(Projetos!AG746=2,Técnicos!$H$2:$H$100,Técnicos!$J$2:$J$100)),,0,1))</f>
        <v/>
      </c>
      <c r="AB747" s="15" t="str" cm="1">
        <f t="array" ref="AB747">IF(OR($B747="",AB$2=""),"",Projetos!$K746/_xlfn.XLOOKUP(AB$2,Técnicos!$A$2:$A$100,IF(Projetos!AH746=1,Técnicos!$F$2:$F$100,IF(Projetos!AH746=2,Técnicos!$H$2:$H$100,Técnicos!$J$2:$J$100)),,0,1))</f>
        <v/>
      </c>
      <c r="AC747" s="15" t="str" cm="1">
        <f t="array" ref="AC747">IF(OR($B747="",AC$2=""),"",Projetos!$K746/_xlfn.XLOOKUP(AC$2,Técnicos!$A$2:$A$100,IF(Projetos!AI746=1,Técnicos!$F$2:$F$100,IF(Projetos!AI746=2,Técnicos!$H$2:$H$100,Técnicos!$J$2:$J$100)),,0,1))</f>
        <v/>
      </c>
      <c r="AD747" s="15" t="str" cm="1">
        <f t="array" ref="AD747">IF(OR($B747="",AD$2=""),"",Projetos!$K746/_xlfn.XLOOKUP(AD$2,Técnicos!$A$2:$A$100,IF(Projetos!AJ746=1,Técnicos!$F$2:$F$100,IF(Projetos!AJ746=2,Técnicos!$H$2:$H$100,Técnicos!$J$2:$J$100)),,0,1))</f>
        <v/>
      </c>
      <c r="AE747" s="15" t="str" cm="1">
        <f t="array" ref="AE747">IF(OR($B747="",AE$2=""),"",Projetos!$K746/_xlfn.XLOOKUP(AE$2,Técnicos!$A$2:$A$100,IF(Projetos!AK746=1,Técnicos!$F$2:$F$100,IF(Projetos!AK746=2,Técnicos!$H$2:$H$100,Técnicos!$J$2:$J$100)),,0,1))</f>
        <v/>
      </c>
      <c r="AF747" s="15" t="str" cm="1">
        <f t="array" ref="AF747">IF(OR($B747="",AF$2=""),"",Projetos!$K746/_xlfn.XLOOKUP(AF$2,Técnicos!$A$2:$A$100,IF(Projetos!AL746=1,Técnicos!$F$2:$F$100,IF(Projetos!AL746=2,Técnicos!$H$2:$H$100,Técnicos!$J$2:$J$100)),,0,1))</f>
        <v/>
      </c>
      <c r="AG747" s="15" t="str" cm="1">
        <f t="array" ref="AG747">IF(OR($B747="",AG$2=""),"",Projetos!$K746/_xlfn.XLOOKUP(AG$2,Técnicos!$A$2:$A$100,IF(Projetos!AM746=1,Técnicos!$F$2:$F$100,IF(Projetos!AM746=2,Técnicos!$H$2:$H$100,Técnicos!$J$2:$J$100)),,0,1))</f>
        <v/>
      </c>
      <c r="AH747" s="15" t="str" cm="1">
        <f t="array" ref="AH747">IF(OR($B747="",AH$2=""),"",Projetos!$K746/_xlfn.XLOOKUP(AH$2,Técnicos!$A$2:$A$100,IF(Projetos!AN746=1,Técnicos!$F$2:$F$100,IF(Projetos!AN746=2,Técnicos!$H$2:$H$100,Técnicos!$J$2:$J$100)),,0,1))</f>
        <v/>
      </c>
      <c r="AI747" s="15" t="str" cm="1">
        <f t="array" ref="AI747">IF(OR($B747="",AI$2=""),"",Projetos!$K746/_xlfn.XLOOKUP(AI$2,Técnicos!$A$2:$A$100,IF(Projetos!AO746=1,Técnicos!$F$2:$F$100,IF(Projetos!AO746=2,Técnicos!$H$2:$H$100,Técnicos!$J$2:$J$100)),,0,1))</f>
        <v/>
      </c>
      <c r="AJ747" s="15" t="str" cm="1">
        <f t="array" ref="AJ747">IF(OR($B747="",AJ$2=""),"",Projetos!$K746/_xlfn.XLOOKUP(AJ$2,Técnicos!$A$2:$A$100,IF(Projetos!AP746=1,Técnicos!$F$2:$F$100,IF(Projetos!AP746=2,Técnicos!$H$2:$H$100,Técnicos!$J$2:$J$100)),,0,1))</f>
        <v/>
      </c>
      <c r="AK747" s="15" t="str" cm="1">
        <f t="array" ref="AK747">IF(OR($B747="",AK$2=""),"",Projetos!$K746/_xlfn.XLOOKUP(AK$2,Técnicos!$A$2:$A$100,IF(Projetos!AQ746=1,Técnicos!$F$2:$F$100,IF(Projetos!AQ746=2,Técnicos!$H$2:$H$100,Técnicos!$J$2:$J$100)),,0,1))</f>
        <v/>
      </c>
    </row>
    <row r="748" spans="3:37" x14ac:dyDescent="0.3">
      <c r="C748" s="15" t="str" cm="1">
        <f t="array" ref="C748">IF(OR($B748="",C$2=""),"",Projetos!$K747/_xlfn.XLOOKUP(C$2,Técnicos!$A$2:$A$100,IF(Projetos!I747=1,Técnicos!$F$2:$F$100,IF(Projetos!I747=2,Técnicos!$H$2:$H$100,Técnicos!$J$2:$J$100)),,0,1))</f>
        <v/>
      </c>
      <c r="D748" s="15" t="str" cm="1">
        <f t="array" ref="D748">IF(OR($B748="",D$2=""),"",Projetos!$K747/_xlfn.XLOOKUP(D$2,Técnicos!$A$2:$A$100,IF(Projetos!J747=1,Técnicos!$F$2:$F$100,IF(Projetos!J747=2,Técnicos!$H$2:$H$100,Técnicos!$J$2:$J$100)),,0,1))</f>
        <v/>
      </c>
      <c r="E748" s="15" t="str" cm="1">
        <f t="array" ref="E748">IF(OR($B748="",E$2=""),"",Projetos!$K747/_xlfn.XLOOKUP(E$2,Técnicos!$A$2:$A$100,IF(Projetos!K747=1,Técnicos!$F$2:$F$100,IF(Projetos!K747=2,Técnicos!$H$2:$H$100,Técnicos!$J$2:$J$100)),,0,1))</f>
        <v/>
      </c>
      <c r="F748" s="15" t="str" cm="1">
        <f t="array" ref="F748">IF(OR($B748="",F$2=""),"",Projetos!$K747/_xlfn.XLOOKUP(F$2,Técnicos!$A$2:$A$100,IF(Projetos!L747=1,Técnicos!$F$2:$F$100,IF(Projetos!L747=2,Técnicos!$H$2:$H$100,Técnicos!$J$2:$J$100)),,0,1))</f>
        <v/>
      </c>
      <c r="G748" s="15" t="str" cm="1">
        <f t="array" ref="G748">IF(OR($B748="",G$2=""),"",Projetos!$K747/_xlfn.XLOOKUP(G$2,Técnicos!$A$2:$A$100,IF(Projetos!M747=1,Técnicos!$F$2:$F$100,IF(Projetos!M747=2,Técnicos!$H$2:$H$100,Técnicos!$J$2:$J$100)),,0,1))</f>
        <v/>
      </c>
      <c r="H748" s="15" t="str" cm="1">
        <f t="array" ref="H748">IF(OR($B748="",H$2=""),"",Projetos!$K747/_xlfn.XLOOKUP(H$2,Técnicos!$A$2:$A$100,IF(Projetos!N747=1,Técnicos!$F$2:$F$100,IF(Projetos!N747=2,Técnicos!$H$2:$H$100,Técnicos!$J$2:$J$100)),,0,1))</f>
        <v/>
      </c>
      <c r="I748" s="15" t="str" cm="1">
        <f t="array" ref="I748">IF(OR($B748="",I$2=""),"",Projetos!$K747/_xlfn.XLOOKUP(I$2,Técnicos!$A$2:$A$100,IF(Projetos!O747=1,Técnicos!$F$2:$F$100,IF(Projetos!O747=2,Técnicos!$H$2:$H$100,Técnicos!$J$2:$J$100)),,0,1))</f>
        <v/>
      </c>
      <c r="J748" s="15" t="str" cm="1">
        <f t="array" ref="J748">IF(OR($B748="",J$2=""),"",Projetos!$K747/_xlfn.XLOOKUP(J$2,Técnicos!$A$2:$A$100,IF(Projetos!P747=1,Técnicos!$F$2:$F$100,IF(Projetos!P747=2,Técnicos!$H$2:$H$100,Técnicos!$J$2:$J$100)),,0,1))</f>
        <v/>
      </c>
      <c r="K748" s="15" t="str" cm="1">
        <f t="array" ref="K748">IF(OR($B748="",K$2=""),"",Projetos!$K747/_xlfn.XLOOKUP(K$2,Técnicos!$A$2:$A$100,IF(Projetos!Q747=1,Técnicos!$F$2:$F$100,IF(Projetos!Q747=2,Técnicos!$H$2:$H$100,Técnicos!$J$2:$J$100)),,0,1))</f>
        <v/>
      </c>
      <c r="L748" s="15" t="str" cm="1">
        <f t="array" ref="L748">IF(OR($B748="",L$2=""),"",Projetos!$K747/_xlfn.XLOOKUP(L$2,Técnicos!$A$2:$A$100,IF(Projetos!R747=1,Técnicos!$F$2:$F$100,IF(Projetos!R747=2,Técnicos!$H$2:$H$100,Técnicos!$J$2:$J$100)),,0,1))</f>
        <v/>
      </c>
      <c r="M748" s="15" t="str" cm="1">
        <f t="array" ref="M748">IF(OR($B748="",M$2=""),"",Projetos!$K747/_xlfn.XLOOKUP(M$2,Técnicos!$A$2:$A$100,IF(Projetos!S747=1,Técnicos!$F$2:$F$100,IF(Projetos!S747=2,Técnicos!$H$2:$H$100,Técnicos!$J$2:$J$100)),,0,1))</f>
        <v/>
      </c>
      <c r="N748" s="15" t="str" cm="1">
        <f t="array" ref="N748">IF(OR($B748="",N$2=""),"",Projetos!$K747/_xlfn.XLOOKUP(N$2,Técnicos!$A$2:$A$100,IF(Projetos!T747=1,Técnicos!$F$2:$F$100,IF(Projetos!T747=2,Técnicos!$H$2:$H$100,Técnicos!$J$2:$J$100)),,0,1))</f>
        <v/>
      </c>
      <c r="O748" s="15" t="str" cm="1">
        <f t="array" ref="O748">IF(OR($B748="",O$2=""),"",Projetos!$K747/_xlfn.XLOOKUP(O$2,Técnicos!$A$2:$A$100,IF(Projetos!U747=1,Técnicos!$F$2:$F$100,IF(Projetos!U747=2,Técnicos!$H$2:$H$100,Técnicos!$J$2:$J$100)),,0,1))</f>
        <v/>
      </c>
      <c r="P748" s="15" t="str" cm="1">
        <f t="array" ref="P748">IF(OR($B748="",P$2=""),"",Projetos!$K747/_xlfn.XLOOKUP(P$2,Técnicos!$A$2:$A$100,IF(Projetos!V747=1,Técnicos!$F$2:$F$100,IF(Projetos!V747=2,Técnicos!$H$2:$H$100,Técnicos!$J$2:$J$100)),,0,1))</f>
        <v/>
      </c>
      <c r="Q748" s="15" t="str" cm="1">
        <f t="array" ref="Q748">IF(OR($B748="",Q$2=""),"",Projetos!$K747/_xlfn.XLOOKUP(Q$2,Técnicos!$A$2:$A$100,IF(Projetos!W747=1,Técnicos!$F$2:$F$100,IF(Projetos!W747=2,Técnicos!$H$2:$H$100,Técnicos!$J$2:$J$100)),,0,1))</f>
        <v/>
      </c>
      <c r="R748" s="15" t="str" cm="1">
        <f t="array" ref="R748">IF(OR($B748="",R$2=""),"",Projetos!$K747/_xlfn.XLOOKUP(R$2,Técnicos!$A$2:$A$100,IF(Projetos!X747=1,Técnicos!$F$2:$F$100,IF(Projetos!X747=2,Técnicos!$H$2:$H$100,Técnicos!$J$2:$J$100)),,0,1))</f>
        <v/>
      </c>
      <c r="S748" s="15" t="str" cm="1">
        <f t="array" ref="S748">IF(OR($B748="",S$2=""),"",Projetos!$K747/_xlfn.XLOOKUP(S$2,Técnicos!$A$2:$A$100,IF(Projetos!Y747=1,Técnicos!$F$2:$F$100,IF(Projetos!Y747=2,Técnicos!$H$2:$H$100,Técnicos!$J$2:$J$100)),,0,1))</f>
        <v/>
      </c>
      <c r="T748" s="15" t="str" cm="1">
        <f t="array" ref="T748">IF(OR($B748="",T$2=""),"",Projetos!$K747/_xlfn.XLOOKUP(T$2,Técnicos!$A$2:$A$100,IF(Projetos!Z747=1,Técnicos!$F$2:$F$100,IF(Projetos!Z747=2,Técnicos!$H$2:$H$100,Técnicos!$J$2:$J$100)),,0,1))</f>
        <v/>
      </c>
      <c r="U748" s="15" t="str" cm="1">
        <f t="array" ref="U748">IF(OR($B748="",U$2=""),"",Projetos!$K747/_xlfn.XLOOKUP(U$2,Técnicos!$A$2:$A$100,IF(Projetos!AA747=1,Técnicos!$F$2:$F$100,IF(Projetos!AA747=2,Técnicos!$H$2:$H$100,Técnicos!$J$2:$J$100)),,0,1))</f>
        <v/>
      </c>
      <c r="V748" s="15" t="str" cm="1">
        <f t="array" ref="V748">IF(OR($B748="",V$2=""),"",Projetos!$K747/_xlfn.XLOOKUP(V$2,Técnicos!$A$2:$A$100,IF(Projetos!AB747=1,Técnicos!$F$2:$F$100,IF(Projetos!AB747=2,Técnicos!$H$2:$H$100,Técnicos!$J$2:$J$100)),,0,1))</f>
        <v/>
      </c>
      <c r="W748" s="15" t="str" cm="1">
        <f t="array" ref="W748">IF(OR($B748="",W$2=""),"",Projetos!$K747/_xlfn.XLOOKUP(W$2,Técnicos!$A$2:$A$100,IF(Projetos!AC747=1,Técnicos!$F$2:$F$100,IF(Projetos!AC747=2,Técnicos!$H$2:$H$100,Técnicos!$J$2:$J$100)),,0,1))</f>
        <v/>
      </c>
      <c r="X748" s="15" t="str" cm="1">
        <f t="array" ref="X748">IF(OR($B748="",X$2=""),"",Projetos!$K747/_xlfn.XLOOKUP(X$2,Técnicos!$A$2:$A$100,IF(Projetos!AD747=1,Técnicos!$F$2:$F$100,IF(Projetos!AD747=2,Técnicos!$H$2:$H$100,Técnicos!$J$2:$J$100)),,0,1))</f>
        <v/>
      </c>
      <c r="Y748" s="15" t="str" cm="1">
        <f t="array" ref="Y748">IF(OR($B748="",Y$2=""),"",Projetos!$K747/_xlfn.XLOOKUP(Y$2,Técnicos!$A$2:$A$100,IF(Projetos!AE747=1,Técnicos!$F$2:$F$100,IF(Projetos!AE747=2,Técnicos!$H$2:$H$100,Técnicos!$J$2:$J$100)),,0,1))</f>
        <v/>
      </c>
      <c r="Z748" s="15" t="str" cm="1">
        <f t="array" ref="Z748">IF(OR($B748="",Z$2=""),"",Projetos!$K747/_xlfn.XLOOKUP(Z$2,Técnicos!$A$2:$A$100,IF(Projetos!AF747=1,Técnicos!$F$2:$F$100,IF(Projetos!AF747=2,Técnicos!$H$2:$H$100,Técnicos!$J$2:$J$100)),,0,1))</f>
        <v/>
      </c>
      <c r="AA748" s="15" t="str" cm="1">
        <f t="array" ref="AA748">IF(OR($B748="",AA$2=""),"",Projetos!$K747/_xlfn.XLOOKUP(AA$2,Técnicos!$A$2:$A$100,IF(Projetos!AG747=1,Técnicos!$F$2:$F$100,IF(Projetos!AG747=2,Técnicos!$H$2:$H$100,Técnicos!$J$2:$J$100)),,0,1))</f>
        <v/>
      </c>
      <c r="AB748" s="15" t="str" cm="1">
        <f t="array" ref="AB748">IF(OR($B748="",AB$2=""),"",Projetos!$K747/_xlfn.XLOOKUP(AB$2,Técnicos!$A$2:$A$100,IF(Projetos!AH747=1,Técnicos!$F$2:$F$100,IF(Projetos!AH747=2,Técnicos!$H$2:$H$100,Técnicos!$J$2:$J$100)),,0,1))</f>
        <v/>
      </c>
      <c r="AC748" s="15" t="str" cm="1">
        <f t="array" ref="AC748">IF(OR($B748="",AC$2=""),"",Projetos!$K747/_xlfn.XLOOKUP(AC$2,Técnicos!$A$2:$A$100,IF(Projetos!AI747=1,Técnicos!$F$2:$F$100,IF(Projetos!AI747=2,Técnicos!$H$2:$H$100,Técnicos!$J$2:$J$100)),,0,1))</f>
        <v/>
      </c>
      <c r="AD748" s="15" t="str" cm="1">
        <f t="array" ref="AD748">IF(OR($B748="",AD$2=""),"",Projetos!$K747/_xlfn.XLOOKUP(AD$2,Técnicos!$A$2:$A$100,IF(Projetos!AJ747=1,Técnicos!$F$2:$F$100,IF(Projetos!AJ747=2,Técnicos!$H$2:$H$100,Técnicos!$J$2:$J$100)),,0,1))</f>
        <v/>
      </c>
      <c r="AE748" s="15" t="str" cm="1">
        <f t="array" ref="AE748">IF(OR($B748="",AE$2=""),"",Projetos!$K747/_xlfn.XLOOKUP(AE$2,Técnicos!$A$2:$A$100,IF(Projetos!AK747=1,Técnicos!$F$2:$F$100,IF(Projetos!AK747=2,Técnicos!$H$2:$H$100,Técnicos!$J$2:$J$100)),,0,1))</f>
        <v/>
      </c>
      <c r="AF748" s="15" t="str" cm="1">
        <f t="array" ref="AF748">IF(OR($B748="",AF$2=""),"",Projetos!$K747/_xlfn.XLOOKUP(AF$2,Técnicos!$A$2:$A$100,IF(Projetos!AL747=1,Técnicos!$F$2:$F$100,IF(Projetos!AL747=2,Técnicos!$H$2:$H$100,Técnicos!$J$2:$J$100)),,0,1))</f>
        <v/>
      </c>
      <c r="AG748" s="15" t="str" cm="1">
        <f t="array" ref="AG748">IF(OR($B748="",AG$2=""),"",Projetos!$K747/_xlfn.XLOOKUP(AG$2,Técnicos!$A$2:$A$100,IF(Projetos!AM747=1,Técnicos!$F$2:$F$100,IF(Projetos!AM747=2,Técnicos!$H$2:$H$100,Técnicos!$J$2:$J$100)),,0,1))</f>
        <v/>
      </c>
      <c r="AH748" s="15" t="str" cm="1">
        <f t="array" ref="AH748">IF(OR($B748="",AH$2=""),"",Projetos!$K747/_xlfn.XLOOKUP(AH$2,Técnicos!$A$2:$A$100,IF(Projetos!AN747=1,Técnicos!$F$2:$F$100,IF(Projetos!AN747=2,Técnicos!$H$2:$H$100,Técnicos!$J$2:$J$100)),,0,1))</f>
        <v/>
      </c>
      <c r="AI748" s="15" t="str" cm="1">
        <f t="array" ref="AI748">IF(OR($B748="",AI$2=""),"",Projetos!$K747/_xlfn.XLOOKUP(AI$2,Técnicos!$A$2:$A$100,IF(Projetos!AO747=1,Técnicos!$F$2:$F$100,IF(Projetos!AO747=2,Técnicos!$H$2:$H$100,Técnicos!$J$2:$J$100)),,0,1))</f>
        <v/>
      </c>
      <c r="AJ748" s="15" t="str" cm="1">
        <f t="array" ref="AJ748">IF(OR($B748="",AJ$2=""),"",Projetos!$K747/_xlfn.XLOOKUP(AJ$2,Técnicos!$A$2:$A$100,IF(Projetos!AP747=1,Técnicos!$F$2:$F$100,IF(Projetos!AP747=2,Técnicos!$H$2:$H$100,Técnicos!$J$2:$J$100)),,0,1))</f>
        <v/>
      </c>
      <c r="AK748" s="15" t="str" cm="1">
        <f t="array" ref="AK748">IF(OR($B748="",AK$2=""),"",Projetos!$K747/_xlfn.XLOOKUP(AK$2,Técnicos!$A$2:$A$100,IF(Projetos!AQ747=1,Técnicos!$F$2:$F$100,IF(Projetos!AQ747=2,Técnicos!$H$2:$H$100,Técnicos!$J$2:$J$100)),,0,1))</f>
        <v/>
      </c>
    </row>
    <row r="749" spans="3:37" x14ac:dyDescent="0.3">
      <c r="C749" s="15" t="str" cm="1">
        <f t="array" ref="C749">IF(OR($B749="",C$2=""),"",Projetos!$K748/_xlfn.XLOOKUP(C$2,Técnicos!$A$2:$A$100,IF(Projetos!I748=1,Técnicos!$F$2:$F$100,IF(Projetos!I748=2,Técnicos!$H$2:$H$100,Técnicos!$J$2:$J$100)),,0,1))</f>
        <v/>
      </c>
      <c r="D749" s="15" t="str" cm="1">
        <f t="array" ref="D749">IF(OR($B749="",D$2=""),"",Projetos!$K748/_xlfn.XLOOKUP(D$2,Técnicos!$A$2:$A$100,IF(Projetos!J748=1,Técnicos!$F$2:$F$100,IF(Projetos!J748=2,Técnicos!$H$2:$H$100,Técnicos!$J$2:$J$100)),,0,1))</f>
        <v/>
      </c>
      <c r="E749" s="15" t="str" cm="1">
        <f t="array" ref="E749">IF(OR($B749="",E$2=""),"",Projetos!$K748/_xlfn.XLOOKUP(E$2,Técnicos!$A$2:$A$100,IF(Projetos!K748=1,Técnicos!$F$2:$F$100,IF(Projetos!K748=2,Técnicos!$H$2:$H$100,Técnicos!$J$2:$J$100)),,0,1))</f>
        <v/>
      </c>
      <c r="F749" s="15" t="str" cm="1">
        <f t="array" ref="F749">IF(OR($B749="",F$2=""),"",Projetos!$K748/_xlfn.XLOOKUP(F$2,Técnicos!$A$2:$A$100,IF(Projetos!L748=1,Técnicos!$F$2:$F$100,IF(Projetos!L748=2,Técnicos!$H$2:$H$100,Técnicos!$J$2:$J$100)),,0,1))</f>
        <v/>
      </c>
      <c r="G749" s="15" t="str" cm="1">
        <f t="array" ref="G749">IF(OR($B749="",G$2=""),"",Projetos!$K748/_xlfn.XLOOKUP(G$2,Técnicos!$A$2:$A$100,IF(Projetos!M748=1,Técnicos!$F$2:$F$100,IF(Projetos!M748=2,Técnicos!$H$2:$H$100,Técnicos!$J$2:$J$100)),,0,1))</f>
        <v/>
      </c>
      <c r="H749" s="15" t="str" cm="1">
        <f t="array" ref="H749">IF(OR($B749="",H$2=""),"",Projetos!$K748/_xlfn.XLOOKUP(H$2,Técnicos!$A$2:$A$100,IF(Projetos!N748=1,Técnicos!$F$2:$F$100,IF(Projetos!N748=2,Técnicos!$H$2:$H$100,Técnicos!$J$2:$J$100)),,0,1))</f>
        <v/>
      </c>
      <c r="I749" s="15" t="str" cm="1">
        <f t="array" ref="I749">IF(OR($B749="",I$2=""),"",Projetos!$K748/_xlfn.XLOOKUP(I$2,Técnicos!$A$2:$A$100,IF(Projetos!O748=1,Técnicos!$F$2:$F$100,IF(Projetos!O748=2,Técnicos!$H$2:$H$100,Técnicos!$J$2:$J$100)),,0,1))</f>
        <v/>
      </c>
      <c r="J749" s="15" t="str" cm="1">
        <f t="array" ref="J749">IF(OR($B749="",J$2=""),"",Projetos!$K748/_xlfn.XLOOKUP(J$2,Técnicos!$A$2:$A$100,IF(Projetos!P748=1,Técnicos!$F$2:$F$100,IF(Projetos!P748=2,Técnicos!$H$2:$H$100,Técnicos!$J$2:$J$100)),,0,1))</f>
        <v/>
      </c>
      <c r="K749" s="15" t="str" cm="1">
        <f t="array" ref="K749">IF(OR($B749="",K$2=""),"",Projetos!$K748/_xlfn.XLOOKUP(K$2,Técnicos!$A$2:$A$100,IF(Projetos!Q748=1,Técnicos!$F$2:$F$100,IF(Projetos!Q748=2,Técnicos!$H$2:$H$100,Técnicos!$J$2:$J$100)),,0,1))</f>
        <v/>
      </c>
      <c r="L749" s="15" t="str" cm="1">
        <f t="array" ref="L749">IF(OR($B749="",L$2=""),"",Projetos!$K748/_xlfn.XLOOKUP(L$2,Técnicos!$A$2:$A$100,IF(Projetos!R748=1,Técnicos!$F$2:$F$100,IF(Projetos!R748=2,Técnicos!$H$2:$H$100,Técnicos!$J$2:$J$100)),,0,1))</f>
        <v/>
      </c>
      <c r="M749" s="15" t="str" cm="1">
        <f t="array" ref="M749">IF(OR($B749="",M$2=""),"",Projetos!$K748/_xlfn.XLOOKUP(M$2,Técnicos!$A$2:$A$100,IF(Projetos!S748=1,Técnicos!$F$2:$F$100,IF(Projetos!S748=2,Técnicos!$H$2:$H$100,Técnicos!$J$2:$J$100)),,0,1))</f>
        <v/>
      </c>
      <c r="N749" s="15" t="str" cm="1">
        <f t="array" ref="N749">IF(OR($B749="",N$2=""),"",Projetos!$K748/_xlfn.XLOOKUP(N$2,Técnicos!$A$2:$A$100,IF(Projetos!T748=1,Técnicos!$F$2:$F$100,IF(Projetos!T748=2,Técnicos!$H$2:$H$100,Técnicos!$J$2:$J$100)),,0,1))</f>
        <v/>
      </c>
      <c r="O749" s="15" t="str" cm="1">
        <f t="array" ref="O749">IF(OR($B749="",O$2=""),"",Projetos!$K748/_xlfn.XLOOKUP(O$2,Técnicos!$A$2:$A$100,IF(Projetos!U748=1,Técnicos!$F$2:$F$100,IF(Projetos!U748=2,Técnicos!$H$2:$H$100,Técnicos!$J$2:$J$100)),,0,1))</f>
        <v/>
      </c>
      <c r="P749" s="15" t="str" cm="1">
        <f t="array" ref="P749">IF(OR($B749="",P$2=""),"",Projetos!$K748/_xlfn.XLOOKUP(P$2,Técnicos!$A$2:$A$100,IF(Projetos!V748=1,Técnicos!$F$2:$F$100,IF(Projetos!V748=2,Técnicos!$H$2:$H$100,Técnicos!$J$2:$J$100)),,0,1))</f>
        <v/>
      </c>
      <c r="Q749" s="15" t="str" cm="1">
        <f t="array" ref="Q749">IF(OR($B749="",Q$2=""),"",Projetos!$K748/_xlfn.XLOOKUP(Q$2,Técnicos!$A$2:$A$100,IF(Projetos!W748=1,Técnicos!$F$2:$F$100,IF(Projetos!W748=2,Técnicos!$H$2:$H$100,Técnicos!$J$2:$J$100)),,0,1))</f>
        <v/>
      </c>
      <c r="R749" s="15" t="str" cm="1">
        <f t="array" ref="R749">IF(OR($B749="",R$2=""),"",Projetos!$K748/_xlfn.XLOOKUP(R$2,Técnicos!$A$2:$A$100,IF(Projetos!X748=1,Técnicos!$F$2:$F$100,IF(Projetos!X748=2,Técnicos!$H$2:$H$100,Técnicos!$J$2:$J$100)),,0,1))</f>
        <v/>
      </c>
      <c r="S749" s="15" t="str" cm="1">
        <f t="array" ref="S749">IF(OR($B749="",S$2=""),"",Projetos!$K748/_xlfn.XLOOKUP(S$2,Técnicos!$A$2:$A$100,IF(Projetos!Y748=1,Técnicos!$F$2:$F$100,IF(Projetos!Y748=2,Técnicos!$H$2:$H$100,Técnicos!$J$2:$J$100)),,0,1))</f>
        <v/>
      </c>
      <c r="T749" s="15" t="str" cm="1">
        <f t="array" ref="T749">IF(OR($B749="",T$2=""),"",Projetos!$K748/_xlfn.XLOOKUP(T$2,Técnicos!$A$2:$A$100,IF(Projetos!Z748=1,Técnicos!$F$2:$F$100,IF(Projetos!Z748=2,Técnicos!$H$2:$H$100,Técnicos!$J$2:$J$100)),,0,1))</f>
        <v/>
      </c>
      <c r="U749" s="15" t="str" cm="1">
        <f t="array" ref="U749">IF(OR($B749="",U$2=""),"",Projetos!$K748/_xlfn.XLOOKUP(U$2,Técnicos!$A$2:$A$100,IF(Projetos!AA748=1,Técnicos!$F$2:$F$100,IF(Projetos!AA748=2,Técnicos!$H$2:$H$100,Técnicos!$J$2:$J$100)),,0,1))</f>
        <v/>
      </c>
      <c r="V749" s="15" t="str" cm="1">
        <f t="array" ref="V749">IF(OR($B749="",V$2=""),"",Projetos!$K748/_xlfn.XLOOKUP(V$2,Técnicos!$A$2:$A$100,IF(Projetos!AB748=1,Técnicos!$F$2:$F$100,IF(Projetos!AB748=2,Técnicos!$H$2:$H$100,Técnicos!$J$2:$J$100)),,0,1))</f>
        <v/>
      </c>
      <c r="W749" s="15" t="str" cm="1">
        <f t="array" ref="W749">IF(OR($B749="",W$2=""),"",Projetos!$K748/_xlfn.XLOOKUP(W$2,Técnicos!$A$2:$A$100,IF(Projetos!AC748=1,Técnicos!$F$2:$F$100,IF(Projetos!AC748=2,Técnicos!$H$2:$H$100,Técnicos!$J$2:$J$100)),,0,1))</f>
        <v/>
      </c>
      <c r="X749" s="15" t="str" cm="1">
        <f t="array" ref="X749">IF(OR($B749="",X$2=""),"",Projetos!$K748/_xlfn.XLOOKUP(X$2,Técnicos!$A$2:$A$100,IF(Projetos!AD748=1,Técnicos!$F$2:$F$100,IF(Projetos!AD748=2,Técnicos!$H$2:$H$100,Técnicos!$J$2:$J$100)),,0,1))</f>
        <v/>
      </c>
      <c r="Y749" s="15" t="str" cm="1">
        <f t="array" ref="Y749">IF(OR($B749="",Y$2=""),"",Projetos!$K748/_xlfn.XLOOKUP(Y$2,Técnicos!$A$2:$A$100,IF(Projetos!AE748=1,Técnicos!$F$2:$F$100,IF(Projetos!AE748=2,Técnicos!$H$2:$H$100,Técnicos!$J$2:$J$100)),,0,1))</f>
        <v/>
      </c>
      <c r="Z749" s="15" t="str" cm="1">
        <f t="array" ref="Z749">IF(OR($B749="",Z$2=""),"",Projetos!$K748/_xlfn.XLOOKUP(Z$2,Técnicos!$A$2:$A$100,IF(Projetos!AF748=1,Técnicos!$F$2:$F$100,IF(Projetos!AF748=2,Técnicos!$H$2:$H$100,Técnicos!$J$2:$J$100)),,0,1))</f>
        <v/>
      </c>
      <c r="AA749" s="15" t="str" cm="1">
        <f t="array" ref="AA749">IF(OR($B749="",AA$2=""),"",Projetos!$K748/_xlfn.XLOOKUP(AA$2,Técnicos!$A$2:$A$100,IF(Projetos!AG748=1,Técnicos!$F$2:$F$100,IF(Projetos!AG748=2,Técnicos!$H$2:$H$100,Técnicos!$J$2:$J$100)),,0,1))</f>
        <v/>
      </c>
      <c r="AB749" s="15" t="str" cm="1">
        <f t="array" ref="AB749">IF(OR($B749="",AB$2=""),"",Projetos!$K748/_xlfn.XLOOKUP(AB$2,Técnicos!$A$2:$A$100,IF(Projetos!AH748=1,Técnicos!$F$2:$F$100,IF(Projetos!AH748=2,Técnicos!$H$2:$H$100,Técnicos!$J$2:$J$100)),,0,1))</f>
        <v/>
      </c>
      <c r="AC749" s="15" t="str" cm="1">
        <f t="array" ref="AC749">IF(OR($B749="",AC$2=""),"",Projetos!$K748/_xlfn.XLOOKUP(AC$2,Técnicos!$A$2:$A$100,IF(Projetos!AI748=1,Técnicos!$F$2:$F$100,IF(Projetos!AI748=2,Técnicos!$H$2:$H$100,Técnicos!$J$2:$J$100)),,0,1))</f>
        <v/>
      </c>
      <c r="AD749" s="15" t="str" cm="1">
        <f t="array" ref="AD749">IF(OR($B749="",AD$2=""),"",Projetos!$K748/_xlfn.XLOOKUP(AD$2,Técnicos!$A$2:$A$100,IF(Projetos!AJ748=1,Técnicos!$F$2:$F$100,IF(Projetos!AJ748=2,Técnicos!$H$2:$H$100,Técnicos!$J$2:$J$100)),,0,1))</f>
        <v/>
      </c>
      <c r="AE749" s="15" t="str" cm="1">
        <f t="array" ref="AE749">IF(OR($B749="",AE$2=""),"",Projetos!$K748/_xlfn.XLOOKUP(AE$2,Técnicos!$A$2:$A$100,IF(Projetos!AK748=1,Técnicos!$F$2:$F$100,IF(Projetos!AK748=2,Técnicos!$H$2:$H$100,Técnicos!$J$2:$J$100)),,0,1))</f>
        <v/>
      </c>
      <c r="AF749" s="15" t="str" cm="1">
        <f t="array" ref="AF749">IF(OR($B749="",AF$2=""),"",Projetos!$K748/_xlfn.XLOOKUP(AF$2,Técnicos!$A$2:$A$100,IF(Projetos!AL748=1,Técnicos!$F$2:$F$100,IF(Projetos!AL748=2,Técnicos!$H$2:$H$100,Técnicos!$J$2:$J$100)),,0,1))</f>
        <v/>
      </c>
      <c r="AG749" s="15" t="str" cm="1">
        <f t="array" ref="AG749">IF(OR($B749="",AG$2=""),"",Projetos!$K748/_xlfn.XLOOKUP(AG$2,Técnicos!$A$2:$A$100,IF(Projetos!AM748=1,Técnicos!$F$2:$F$100,IF(Projetos!AM748=2,Técnicos!$H$2:$H$100,Técnicos!$J$2:$J$100)),,0,1))</f>
        <v/>
      </c>
      <c r="AH749" s="15" t="str" cm="1">
        <f t="array" ref="AH749">IF(OR($B749="",AH$2=""),"",Projetos!$K748/_xlfn.XLOOKUP(AH$2,Técnicos!$A$2:$A$100,IF(Projetos!AN748=1,Técnicos!$F$2:$F$100,IF(Projetos!AN748=2,Técnicos!$H$2:$H$100,Técnicos!$J$2:$J$100)),,0,1))</f>
        <v/>
      </c>
      <c r="AI749" s="15" t="str" cm="1">
        <f t="array" ref="AI749">IF(OR($B749="",AI$2=""),"",Projetos!$K748/_xlfn.XLOOKUP(AI$2,Técnicos!$A$2:$A$100,IF(Projetos!AO748=1,Técnicos!$F$2:$F$100,IF(Projetos!AO748=2,Técnicos!$H$2:$H$100,Técnicos!$J$2:$J$100)),,0,1))</f>
        <v/>
      </c>
      <c r="AJ749" s="15" t="str" cm="1">
        <f t="array" ref="AJ749">IF(OR($B749="",AJ$2=""),"",Projetos!$K748/_xlfn.XLOOKUP(AJ$2,Técnicos!$A$2:$A$100,IF(Projetos!AP748=1,Técnicos!$F$2:$F$100,IF(Projetos!AP748=2,Técnicos!$H$2:$H$100,Técnicos!$J$2:$J$100)),,0,1))</f>
        <v/>
      </c>
      <c r="AK749" s="15" t="str" cm="1">
        <f t="array" ref="AK749">IF(OR($B749="",AK$2=""),"",Projetos!$K748/_xlfn.XLOOKUP(AK$2,Técnicos!$A$2:$A$100,IF(Projetos!AQ748=1,Técnicos!$F$2:$F$100,IF(Projetos!AQ748=2,Técnicos!$H$2:$H$100,Técnicos!$J$2:$J$100)),,0,1))</f>
        <v/>
      </c>
    </row>
    <row r="750" spans="3:37" x14ac:dyDescent="0.3">
      <c r="C750" s="15" t="str" cm="1">
        <f t="array" ref="C750">IF(OR($B750="",C$2=""),"",Projetos!$K749/_xlfn.XLOOKUP(C$2,Técnicos!$A$2:$A$100,IF(Projetos!I749=1,Técnicos!$F$2:$F$100,IF(Projetos!I749=2,Técnicos!$H$2:$H$100,Técnicos!$J$2:$J$100)),,0,1))</f>
        <v/>
      </c>
      <c r="D750" s="15" t="str" cm="1">
        <f t="array" ref="D750">IF(OR($B750="",D$2=""),"",Projetos!$K749/_xlfn.XLOOKUP(D$2,Técnicos!$A$2:$A$100,IF(Projetos!J749=1,Técnicos!$F$2:$F$100,IF(Projetos!J749=2,Técnicos!$H$2:$H$100,Técnicos!$J$2:$J$100)),,0,1))</f>
        <v/>
      </c>
      <c r="E750" s="15" t="str" cm="1">
        <f t="array" ref="E750">IF(OR($B750="",E$2=""),"",Projetos!$K749/_xlfn.XLOOKUP(E$2,Técnicos!$A$2:$A$100,IF(Projetos!K749=1,Técnicos!$F$2:$F$100,IF(Projetos!K749=2,Técnicos!$H$2:$H$100,Técnicos!$J$2:$J$100)),,0,1))</f>
        <v/>
      </c>
      <c r="F750" s="15" t="str" cm="1">
        <f t="array" ref="F750">IF(OR($B750="",F$2=""),"",Projetos!$K749/_xlfn.XLOOKUP(F$2,Técnicos!$A$2:$A$100,IF(Projetos!L749=1,Técnicos!$F$2:$F$100,IF(Projetos!L749=2,Técnicos!$H$2:$H$100,Técnicos!$J$2:$J$100)),,0,1))</f>
        <v/>
      </c>
      <c r="G750" s="15" t="str" cm="1">
        <f t="array" ref="G750">IF(OR($B750="",G$2=""),"",Projetos!$K749/_xlfn.XLOOKUP(G$2,Técnicos!$A$2:$A$100,IF(Projetos!M749=1,Técnicos!$F$2:$F$100,IF(Projetos!M749=2,Técnicos!$H$2:$H$100,Técnicos!$J$2:$J$100)),,0,1))</f>
        <v/>
      </c>
      <c r="H750" s="15" t="str" cm="1">
        <f t="array" ref="H750">IF(OR($B750="",H$2=""),"",Projetos!$K749/_xlfn.XLOOKUP(H$2,Técnicos!$A$2:$A$100,IF(Projetos!N749=1,Técnicos!$F$2:$F$100,IF(Projetos!N749=2,Técnicos!$H$2:$H$100,Técnicos!$J$2:$J$100)),,0,1))</f>
        <v/>
      </c>
      <c r="I750" s="15" t="str" cm="1">
        <f t="array" ref="I750">IF(OR($B750="",I$2=""),"",Projetos!$K749/_xlfn.XLOOKUP(I$2,Técnicos!$A$2:$A$100,IF(Projetos!O749=1,Técnicos!$F$2:$F$100,IF(Projetos!O749=2,Técnicos!$H$2:$H$100,Técnicos!$J$2:$J$100)),,0,1))</f>
        <v/>
      </c>
      <c r="J750" s="15" t="str" cm="1">
        <f t="array" ref="J750">IF(OR($B750="",J$2=""),"",Projetos!$K749/_xlfn.XLOOKUP(J$2,Técnicos!$A$2:$A$100,IF(Projetos!P749=1,Técnicos!$F$2:$F$100,IF(Projetos!P749=2,Técnicos!$H$2:$H$100,Técnicos!$J$2:$J$100)),,0,1))</f>
        <v/>
      </c>
      <c r="K750" s="15" t="str" cm="1">
        <f t="array" ref="K750">IF(OR($B750="",K$2=""),"",Projetos!$K749/_xlfn.XLOOKUP(K$2,Técnicos!$A$2:$A$100,IF(Projetos!Q749=1,Técnicos!$F$2:$F$100,IF(Projetos!Q749=2,Técnicos!$H$2:$H$100,Técnicos!$J$2:$J$100)),,0,1))</f>
        <v/>
      </c>
      <c r="L750" s="15" t="str" cm="1">
        <f t="array" ref="L750">IF(OR($B750="",L$2=""),"",Projetos!$K749/_xlfn.XLOOKUP(L$2,Técnicos!$A$2:$A$100,IF(Projetos!R749=1,Técnicos!$F$2:$F$100,IF(Projetos!R749=2,Técnicos!$H$2:$H$100,Técnicos!$J$2:$J$100)),,0,1))</f>
        <v/>
      </c>
      <c r="M750" s="15" t="str" cm="1">
        <f t="array" ref="M750">IF(OR($B750="",M$2=""),"",Projetos!$K749/_xlfn.XLOOKUP(M$2,Técnicos!$A$2:$A$100,IF(Projetos!S749=1,Técnicos!$F$2:$F$100,IF(Projetos!S749=2,Técnicos!$H$2:$H$100,Técnicos!$J$2:$J$100)),,0,1))</f>
        <v/>
      </c>
      <c r="N750" s="15" t="str" cm="1">
        <f t="array" ref="N750">IF(OR($B750="",N$2=""),"",Projetos!$K749/_xlfn.XLOOKUP(N$2,Técnicos!$A$2:$A$100,IF(Projetos!T749=1,Técnicos!$F$2:$F$100,IF(Projetos!T749=2,Técnicos!$H$2:$H$100,Técnicos!$J$2:$J$100)),,0,1))</f>
        <v/>
      </c>
      <c r="O750" s="15" t="str" cm="1">
        <f t="array" ref="O750">IF(OR($B750="",O$2=""),"",Projetos!$K749/_xlfn.XLOOKUP(O$2,Técnicos!$A$2:$A$100,IF(Projetos!U749=1,Técnicos!$F$2:$F$100,IF(Projetos!U749=2,Técnicos!$H$2:$H$100,Técnicos!$J$2:$J$100)),,0,1))</f>
        <v/>
      </c>
      <c r="P750" s="15" t="str" cm="1">
        <f t="array" ref="P750">IF(OR($B750="",P$2=""),"",Projetos!$K749/_xlfn.XLOOKUP(P$2,Técnicos!$A$2:$A$100,IF(Projetos!V749=1,Técnicos!$F$2:$F$100,IF(Projetos!V749=2,Técnicos!$H$2:$H$100,Técnicos!$J$2:$J$100)),,0,1))</f>
        <v/>
      </c>
      <c r="Q750" s="15" t="str" cm="1">
        <f t="array" ref="Q750">IF(OR($B750="",Q$2=""),"",Projetos!$K749/_xlfn.XLOOKUP(Q$2,Técnicos!$A$2:$A$100,IF(Projetos!W749=1,Técnicos!$F$2:$F$100,IF(Projetos!W749=2,Técnicos!$H$2:$H$100,Técnicos!$J$2:$J$100)),,0,1))</f>
        <v/>
      </c>
      <c r="R750" s="15" t="str" cm="1">
        <f t="array" ref="R750">IF(OR($B750="",R$2=""),"",Projetos!$K749/_xlfn.XLOOKUP(R$2,Técnicos!$A$2:$A$100,IF(Projetos!X749=1,Técnicos!$F$2:$F$100,IF(Projetos!X749=2,Técnicos!$H$2:$H$100,Técnicos!$J$2:$J$100)),,0,1))</f>
        <v/>
      </c>
      <c r="S750" s="15" t="str" cm="1">
        <f t="array" ref="S750">IF(OR($B750="",S$2=""),"",Projetos!$K749/_xlfn.XLOOKUP(S$2,Técnicos!$A$2:$A$100,IF(Projetos!Y749=1,Técnicos!$F$2:$F$100,IF(Projetos!Y749=2,Técnicos!$H$2:$H$100,Técnicos!$J$2:$J$100)),,0,1))</f>
        <v/>
      </c>
      <c r="T750" s="15" t="str" cm="1">
        <f t="array" ref="T750">IF(OR($B750="",T$2=""),"",Projetos!$K749/_xlfn.XLOOKUP(T$2,Técnicos!$A$2:$A$100,IF(Projetos!Z749=1,Técnicos!$F$2:$F$100,IF(Projetos!Z749=2,Técnicos!$H$2:$H$100,Técnicos!$J$2:$J$100)),,0,1))</f>
        <v/>
      </c>
      <c r="U750" s="15" t="str" cm="1">
        <f t="array" ref="U750">IF(OR($B750="",U$2=""),"",Projetos!$K749/_xlfn.XLOOKUP(U$2,Técnicos!$A$2:$A$100,IF(Projetos!AA749=1,Técnicos!$F$2:$F$100,IF(Projetos!AA749=2,Técnicos!$H$2:$H$100,Técnicos!$J$2:$J$100)),,0,1))</f>
        <v/>
      </c>
      <c r="V750" s="15" t="str" cm="1">
        <f t="array" ref="V750">IF(OR($B750="",V$2=""),"",Projetos!$K749/_xlfn.XLOOKUP(V$2,Técnicos!$A$2:$A$100,IF(Projetos!AB749=1,Técnicos!$F$2:$F$100,IF(Projetos!AB749=2,Técnicos!$H$2:$H$100,Técnicos!$J$2:$J$100)),,0,1))</f>
        <v/>
      </c>
      <c r="W750" s="15" t="str" cm="1">
        <f t="array" ref="W750">IF(OR($B750="",W$2=""),"",Projetos!$K749/_xlfn.XLOOKUP(W$2,Técnicos!$A$2:$A$100,IF(Projetos!AC749=1,Técnicos!$F$2:$F$100,IF(Projetos!AC749=2,Técnicos!$H$2:$H$100,Técnicos!$J$2:$J$100)),,0,1))</f>
        <v/>
      </c>
      <c r="X750" s="15" t="str" cm="1">
        <f t="array" ref="X750">IF(OR($B750="",X$2=""),"",Projetos!$K749/_xlfn.XLOOKUP(X$2,Técnicos!$A$2:$A$100,IF(Projetos!AD749=1,Técnicos!$F$2:$F$100,IF(Projetos!AD749=2,Técnicos!$H$2:$H$100,Técnicos!$J$2:$J$100)),,0,1))</f>
        <v/>
      </c>
      <c r="Y750" s="15" t="str" cm="1">
        <f t="array" ref="Y750">IF(OR($B750="",Y$2=""),"",Projetos!$K749/_xlfn.XLOOKUP(Y$2,Técnicos!$A$2:$A$100,IF(Projetos!AE749=1,Técnicos!$F$2:$F$100,IF(Projetos!AE749=2,Técnicos!$H$2:$H$100,Técnicos!$J$2:$J$100)),,0,1))</f>
        <v/>
      </c>
      <c r="Z750" s="15" t="str" cm="1">
        <f t="array" ref="Z750">IF(OR($B750="",Z$2=""),"",Projetos!$K749/_xlfn.XLOOKUP(Z$2,Técnicos!$A$2:$A$100,IF(Projetos!AF749=1,Técnicos!$F$2:$F$100,IF(Projetos!AF749=2,Técnicos!$H$2:$H$100,Técnicos!$J$2:$J$100)),,0,1))</f>
        <v/>
      </c>
      <c r="AA750" s="15" t="str" cm="1">
        <f t="array" ref="AA750">IF(OR($B750="",AA$2=""),"",Projetos!$K749/_xlfn.XLOOKUP(AA$2,Técnicos!$A$2:$A$100,IF(Projetos!AG749=1,Técnicos!$F$2:$F$100,IF(Projetos!AG749=2,Técnicos!$H$2:$H$100,Técnicos!$J$2:$J$100)),,0,1))</f>
        <v/>
      </c>
      <c r="AB750" s="15" t="str" cm="1">
        <f t="array" ref="AB750">IF(OR($B750="",AB$2=""),"",Projetos!$K749/_xlfn.XLOOKUP(AB$2,Técnicos!$A$2:$A$100,IF(Projetos!AH749=1,Técnicos!$F$2:$F$100,IF(Projetos!AH749=2,Técnicos!$H$2:$H$100,Técnicos!$J$2:$J$100)),,0,1))</f>
        <v/>
      </c>
      <c r="AC750" s="15" t="str" cm="1">
        <f t="array" ref="AC750">IF(OR($B750="",AC$2=""),"",Projetos!$K749/_xlfn.XLOOKUP(AC$2,Técnicos!$A$2:$A$100,IF(Projetos!AI749=1,Técnicos!$F$2:$F$100,IF(Projetos!AI749=2,Técnicos!$H$2:$H$100,Técnicos!$J$2:$J$100)),,0,1))</f>
        <v/>
      </c>
      <c r="AD750" s="15" t="str" cm="1">
        <f t="array" ref="AD750">IF(OR($B750="",AD$2=""),"",Projetos!$K749/_xlfn.XLOOKUP(AD$2,Técnicos!$A$2:$A$100,IF(Projetos!AJ749=1,Técnicos!$F$2:$F$100,IF(Projetos!AJ749=2,Técnicos!$H$2:$H$100,Técnicos!$J$2:$J$100)),,0,1))</f>
        <v/>
      </c>
      <c r="AE750" s="15" t="str" cm="1">
        <f t="array" ref="AE750">IF(OR($B750="",AE$2=""),"",Projetos!$K749/_xlfn.XLOOKUP(AE$2,Técnicos!$A$2:$A$100,IF(Projetos!AK749=1,Técnicos!$F$2:$F$100,IF(Projetos!AK749=2,Técnicos!$H$2:$H$100,Técnicos!$J$2:$J$100)),,0,1))</f>
        <v/>
      </c>
      <c r="AF750" s="15" t="str" cm="1">
        <f t="array" ref="AF750">IF(OR($B750="",AF$2=""),"",Projetos!$K749/_xlfn.XLOOKUP(AF$2,Técnicos!$A$2:$A$100,IF(Projetos!AL749=1,Técnicos!$F$2:$F$100,IF(Projetos!AL749=2,Técnicos!$H$2:$H$100,Técnicos!$J$2:$J$100)),,0,1))</f>
        <v/>
      </c>
      <c r="AG750" s="15" t="str" cm="1">
        <f t="array" ref="AG750">IF(OR($B750="",AG$2=""),"",Projetos!$K749/_xlfn.XLOOKUP(AG$2,Técnicos!$A$2:$A$100,IF(Projetos!AM749=1,Técnicos!$F$2:$F$100,IF(Projetos!AM749=2,Técnicos!$H$2:$H$100,Técnicos!$J$2:$J$100)),,0,1))</f>
        <v/>
      </c>
      <c r="AH750" s="15" t="str" cm="1">
        <f t="array" ref="AH750">IF(OR($B750="",AH$2=""),"",Projetos!$K749/_xlfn.XLOOKUP(AH$2,Técnicos!$A$2:$A$100,IF(Projetos!AN749=1,Técnicos!$F$2:$F$100,IF(Projetos!AN749=2,Técnicos!$H$2:$H$100,Técnicos!$J$2:$J$100)),,0,1))</f>
        <v/>
      </c>
      <c r="AI750" s="15" t="str" cm="1">
        <f t="array" ref="AI750">IF(OR($B750="",AI$2=""),"",Projetos!$K749/_xlfn.XLOOKUP(AI$2,Técnicos!$A$2:$A$100,IF(Projetos!AO749=1,Técnicos!$F$2:$F$100,IF(Projetos!AO749=2,Técnicos!$H$2:$H$100,Técnicos!$J$2:$J$100)),,0,1))</f>
        <v/>
      </c>
      <c r="AJ750" s="15" t="str" cm="1">
        <f t="array" ref="AJ750">IF(OR($B750="",AJ$2=""),"",Projetos!$K749/_xlfn.XLOOKUP(AJ$2,Técnicos!$A$2:$A$100,IF(Projetos!AP749=1,Técnicos!$F$2:$F$100,IF(Projetos!AP749=2,Técnicos!$H$2:$H$100,Técnicos!$J$2:$J$100)),,0,1))</f>
        <v/>
      </c>
      <c r="AK750" s="15" t="str" cm="1">
        <f t="array" ref="AK750">IF(OR($B750="",AK$2=""),"",Projetos!$K749/_xlfn.XLOOKUP(AK$2,Técnicos!$A$2:$A$100,IF(Projetos!AQ749=1,Técnicos!$F$2:$F$100,IF(Projetos!AQ749=2,Técnicos!$H$2:$H$100,Técnicos!$J$2:$J$100)),,0,1))</f>
        <v/>
      </c>
    </row>
    <row r="751" spans="3:37" x14ac:dyDescent="0.3">
      <c r="C751" s="15" t="str" cm="1">
        <f t="array" ref="C751">IF(OR($B751="",C$2=""),"",Projetos!$K750/_xlfn.XLOOKUP(C$2,Técnicos!$A$2:$A$100,IF(Projetos!I750=1,Técnicos!$F$2:$F$100,IF(Projetos!I750=2,Técnicos!$H$2:$H$100,Técnicos!$J$2:$J$100)),,0,1))</f>
        <v/>
      </c>
      <c r="D751" s="15" t="str" cm="1">
        <f t="array" ref="D751">IF(OR($B751="",D$2=""),"",Projetos!$K750/_xlfn.XLOOKUP(D$2,Técnicos!$A$2:$A$100,IF(Projetos!J750=1,Técnicos!$F$2:$F$100,IF(Projetos!J750=2,Técnicos!$H$2:$H$100,Técnicos!$J$2:$J$100)),,0,1))</f>
        <v/>
      </c>
      <c r="E751" s="15" t="str" cm="1">
        <f t="array" ref="E751">IF(OR($B751="",E$2=""),"",Projetos!$K750/_xlfn.XLOOKUP(E$2,Técnicos!$A$2:$A$100,IF(Projetos!K750=1,Técnicos!$F$2:$F$100,IF(Projetos!K750=2,Técnicos!$H$2:$H$100,Técnicos!$J$2:$J$100)),,0,1))</f>
        <v/>
      </c>
      <c r="F751" s="15" t="str" cm="1">
        <f t="array" ref="F751">IF(OR($B751="",F$2=""),"",Projetos!$K750/_xlfn.XLOOKUP(F$2,Técnicos!$A$2:$A$100,IF(Projetos!L750=1,Técnicos!$F$2:$F$100,IF(Projetos!L750=2,Técnicos!$H$2:$H$100,Técnicos!$J$2:$J$100)),,0,1))</f>
        <v/>
      </c>
      <c r="G751" s="15" t="str" cm="1">
        <f t="array" ref="G751">IF(OR($B751="",G$2=""),"",Projetos!$K750/_xlfn.XLOOKUP(G$2,Técnicos!$A$2:$A$100,IF(Projetos!M750=1,Técnicos!$F$2:$F$100,IF(Projetos!M750=2,Técnicos!$H$2:$H$100,Técnicos!$J$2:$J$100)),,0,1))</f>
        <v/>
      </c>
      <c r="H751" s="15" t="str" cm="1">
        <f t="array" ref="H751">IF(OR($B751="",H$2=""),"",Projetos!$K750/_xlfn.XLOOKUP(H$2,Técnicos!$A$2:$A$100,IF(Projetos!N750=1,Técnicos!$F$2:$F$100,IF(Projetos!N750=2,Técnicos!$H$2:$H$100,Técnicos!$J$2:$J$100)),,0,1))</f>
        <v/>
      </c>
      <c r="I751" s="15" t="str" cm="1">
        <f t="array" ref="I751">IF(OR($B751="",I$2=""),"",Projetos!$K750/_xlfn.XLOOKUP(I$2,Técnicos!$A$2:$A$100,IF(Projetos!O750=1,Técnicos!$F$2:$F$100,IF(Projetos!O750=2,Técnicos!$H$2:$H$100,Técnicos!$J$2:$J$100)),,0,1))</f>
        <v/>
      </c>
      <c r="J751" s="15" t="str" cm="1">
        <f t="array" ref="J751">IF(OR($B751="",J$2=""),"",Projetos!$K750/_xlfn.XLOOKUP(J$2,Técnicos!$A$2:$A$100,IF(Projetos!P750=1,Técnicos!$F$2:$F$100,IF(Projetos!P750=2,Técnicos!$H$2:$H$100,Técnicos!$J$2:$J$100)),,0,1))</f>
        <v/>
      </c>
      <c r="K751" s="15" t="str" cm="1">
        <f t="array" ref="K751">IF(OR($B751="",K$2=""),"",Projetos!$K750/_xlfn.XLOOKUP(K$2,Técnicos!$A$2:$A$100,IF(Projetos!Q750=1,Técnicos!$F$2:$F$100,IF(Projetos!Q750=2,Técnicos!$H$2:$H$100,Técnicos!$J$2:$J$100)),,0,1))</f>
        <v/>
      </c>
      <c r="L751" s="15" t="str" cm="1">
        <f t="array" ref="L751">IF(OR($B751="",L$2=""),"",Projetos!$K750/_xlfn.XLOOKUP(L$2,Técnicos!$A$2:$A$100,IF(Projetos!R750=1,Técnicos!$F$2:$F$100,IF(Projetos!R750=2,Técnicos!$H$2:$H$100,Técnicos!$J$2:$J$100)),,0,1))</f>
        <v/>
      </c>
      <c r="M751" s="15" t="str" cm="1">
        <f t="array" ref="M751">IF(OR($B751="",M$2=""),"",Projetos!$K750/_xlfn.XLOOKUP(M$2,Técnicos!$A$2:$A$100,IF(Projetos!S750=1,Técnicos!$F$2:$F$100,IF(Projetos!S750=2,Técnicos!$H$2:$H$100,Técnicos!$J$2:$J$100)),,0,1))</f>
        <v/>
      </c>
      <c r="N751" s="15" t="str" cm="1">
        <f t="array" ref="N751">IF(OR($B751="",N$2=""),"",Projetos!$K750/_xlfn.XLOOKUP(N$2,Técnicos!$A$2:$A$100,IF(Projetos!T750=1,Técnicos!$F$2:$F$100,IF(Projetos!T750=2,Técnicos!$H$2:$H$100,Técnicos!$J$2:$J$100)),,0,1))</f>
        <v/>
      </c>
      <c r="O751" s="15" t="str" cm="1">
        <f t="array" ref="O751">IF(OR($B751="",O$2=""),"",Projetos!$K750/_xlfn.XLOOKUP(O$2,Técnicos!$A$2:$A$100,IF(Projetos!U750=1,Técnicos!$F$2:$F$100,IF(Projetos!U750=2,Técnicos!$H$2:$H$100,Técnicos!$J$2:$J$100)),,0,1))</f>
        <v/>
      </c>
      <c r="P751" s="15" t="str" cm="1">
        <f t="array" ref="P751">IF(OR($B751="",P$2=""),"",Projetos!$K750/_xlfn.XLOOKUP(P$2,Técnicos!$A$2:$A$100,IF(Projetos!V750=1,Técnicos!$F$2:$F$100,IF(Projetos!V750=2,Técnicos!$H$2:$H$100,Técnicos!$J$2:$J$100)),,0,1))</f>
        <v/>
      </c>
      <c r="Q751" s="15" t="str" cm="1">
        <f t="array" ref="Q751">IF(OR($B751="",Q$2=""),"",Projetos!$K750/_xlfn.XLOOKUP(Q$2,Técnicos!$A$2:$A$100,IF(Projetos!W750=1,Técnicos!$F$2:$F$100,IF(Projetos!W750=2,Técnicos!$H$2:$H$100,Técnicos!$J$2:$J$100)),,0,1))</f>
        <v/>
      </c>
      <c r="R751" s="15" t="str" cm="1">
        <f t="array" ref="R751">IF(OR($B751="",R$2=""),"",Projetos!$K750/_xlfn.XLOOKUP(R$2,Técnicos!$A$2:$A$100,IF(Projetos!X750=1,Técnicos!$F$2:$F$100,IF(Projetos!X750=2,Técnicos!$H$2:$H$100,Técnicos!$J$2:$J$100)),,0,1))</f>
        <v/>
      </c>
      <c r="S751" s="15" t="str" cm="1">
        <f t="array" ref="S751">IF(OR($B751="",S$2=""),"",Projetos!$K750/_xlfn.XLOOKUP(S$2,Técnicos!$A$2:$A$100,IF(Projetos!Y750=1,Técnicos!$F$2:$F$100,IF(Projetos!Y750=2,Técnicos!$H$2:$H$100,Técnicos!$J$2:$J$100)),,0,1))</f>
        <v/>
      </c>
      <c r="T751" s="15" t="str" cm="1">
        <f t="array" ref="T751">IF(OR($B751="",T$2=""),"",Projetos!$K750/_xlfn.XLOOKUP(T$2,Técnicos!$A$2:$A$100,IF(Projetos!Z750=1,Técnicos!$F$2:$F$100,IF(Projetos!Z750=2,Técnicos!$H$2:$H$100,Técnicos!$J$2:$J$100)),,0,1))</f>
        <v/>
      </c>
      <c r="U751" s="15" t="str" cm="1">
        <f t="array" ref="U751">IF(OR($B751="",U$2=""),"",Projetos!$K750/_xlfn.XLOOKUP(U$2,Técnicos!$A$2:$A$100,IF(Projetos!AA750=1,Técnicos!$F$2:$F$100,IF(Projetos!AA750=2,Técnicos!$H$2:$H$100,Técnicos!$J$2:$J$100)),,0,1))</f>
        <v/>
      </c>
      <c r="V751" s="15" t="str" cm="1">
        <f t="array" ref="V751">IF(OR($B751="",V$2=""),"",Projetos!$K750/_xlfn.XLOOKUP(V$2,Técnicos!$A$2:$A$100,IF(Projetos!AB750=1,Técnicos!$F$2:$F$100,IF(Projetos!AB750=2,Técnicos!$H$2:$H$100,Técnicos!$J$2:$J$100)),,0,1))</f>
        <v/>
      </c>
      <c r="W751" s="15" t="str" cm="1">
        <f t="array" ref="W751">IF(OR($B751="",W$2=""),"",Projetos!$K750/_xlfn.XLOOKUP(W$2,Técnicos!$A$2:$A$100,IF(Projetos!AC750=1,Técnicos!$F$2:$F$100,IF(Projetos!AC750=2,Técnicos!$H$2:$H$100,Técnicos!$J$2:$J$100)),,0,1))</f>
        <v/>
      </c>
      <c r="X751" s="15" t="str" cm="1">
        <f t="array" ref="X751">IF(OR($B751="",X$2=""),"",Projetos!$K750/_xlfn.XLOOKUP(X$2,Técnicos!$A$2:$A$100,IF(Projetos!AD750=1,Técnicos!$F$2:$F$100,IF(Projetos!AD750=2,Técnicos!$H$2:$H$100,Técnicos!$J$2:$J$100)),,0,1))</f>
        <v/>
      </c>
      <c r="Y751" s="15" t="str" cm="1">
        <f t="array" ref="Y751">IF(OR($B751="",Y$2=""),"",Projetos!$K750/_xlfn.XLOOKUP(Y$2,Técnicos!$A$2:$A$100,IF(Projetos!AE750=1,Técnicos!$F$2:$F$100,IF(Projetos!AE750=2,Técnicos!$H$2:$H$100,Técnicos!$J$2:$J$100)),,0,1))</f>
        <v/>
      </c>
      <c r="Z751" s="15" t="str" cm="1">
        <f t="array" ref="Z751">IF(OR($B751="",Z$2=""),"",Projetos!$K750/_xlfn.XLOOKUP(Z$2,Técnicos!$A$2:$A$100,IF(Projetos!AF750=1,Técnicos!$F$2:$F$100,IF(Projetos!AF750=2,Técnicos!$H$2:$H$100,Técnicos!$J$2:$J$100)),,0,1))</f>
        <v/>
      </c>
      <c r="AA751" s="15" t="str" cm="1">
        <f t="array" ref="AA751">IF(OR($B751="",AA$2=""),"",Projetos!$K750/_xlfn.XLOOKUP(AA$2,Técnicos!$A$2:$A$100,IF(Projetos!AG750=1,Técnicos!$F$2:$F$100,IF(Projetos!AG750=2,Técnicos!$H$2:$H$100,Técnicos!$J$2:$J$100)),,0,1))</f>
        <v/>
      </c>
      <c r="AB751" s="15" t="str" cm="1">
        <f t="array" ref="AB751">IF(OR($B751="",AB$2=""),"",Projetos!$K750/_xlfn.XLOOKUP(AB$2,Técnicos!$A$2:$A$100,IF(Projetos!AH750=1,Técnicos!$F$2:$F$100,IF(Projetos!AH750=2,Técnicos!$H$2:$H$100,Técnicos!$J$2:$J$100)),,0,1))</f>
        <v/>
      </c>
      <c r="AC751" s="15" t="str" cm="1">
        <f t="array" ref="AC751">IF(OR($B751="",AC$2=""),"",Projetos!$K750/_xlfn.XLOOKUP(AC$2,Técnicos!$A$2:$A$100,IF(Projetos!AI750=1,Técnicos!$F$2:$F$100,IF(Projetos!AI750=2,Técnicos!$H$2:$H$100,Técnicos!$J$2:$J$100)),,0,1))</f>
        <v/>
      </c>
      <c r="AD751" s="15" t="str" cm="1">
        <f t="array" ref="AD751">IF(OR($B751="",AD$2=""),"",Projetos!$K750/_xlfn.XLOOKUP(AD$2,Técnicos!$A$2:$A$100,IF(Projetos!AJ750=1,Técnicos!$F$2:$F$100,IF(Projetos!AJ750=2,Técnicos!$H$2:$H$100,Técnicos!$J$2:$J$100)),,0,1))</f>
        <v/>
      </c>
      <c r="AE751" s="15" t="str" cm="1">
        <f t="array" ref="AE751">IF(OR($B751="",AE$2=""),"",Projetos!$K750/_xlfn.XLOOKUP(AE$2,Técnicos!$A$2:$A$100,IF(Projetos!AK750=1,Técnicos!$F$2:$F$100,IF(Projetos!AK750=2,Técnicos!$H$2:$H$100,Técnicos!$J$2:$J$100)),,0,1))</f>
        <v/>
      </c>
      <c r="AF751" s="15" t="str" cm="1">
        <f t="array" ref="AF751">IF(OR($B751="",AF$2=""),"",Projetos!$K750/_xlfn.XLOOKUP(AF$2,Técnicos!$A$2:$A$100,IF(Projetos!AL750=1,Técnicos!$F$2:$F$100,IF(Projetos!AL750=2,Técnicos!$H$2:$H$100,Técnicos!$J$2:$J$100)),,0,1))</f>
        <v/>
      </c>
      <c r="AG751" s="15" t="str" cm="1">
        <f t="array" ref="AG751">IF(OR($B751="",AG$2=""),"",Projetos!$K750/_xlfn.XLOOKUP(AG$2,Técnicos!$A$2:$A$100,IF(Projetos!AM750=1,Técnicos!$F$2:$F$100,IF(Projetos!AM750=2,Técnicos!$H$2:$H$100,Técnicos!$J$2:$J$100)),,0,1))</f>
        <v/>
      </c>
      <c r="AH751" s="15" t="str" cm="1">
        <f t="array" ref="AH751">IF(OR($B751="",AH$2=""),"",Projetos!$K750/_xlfn.XLOOKUP(AH$2,Técnicos!$A$2:$A$100,IF(Projetos!AN750=1,Técnicos!$F$2:$F$100,IF(Projetos!AN750=2,Técnicos!$H$2:$H$100,Técnicos!$J$2:$J$100)),,0,1))</f>
        <v/>
      </c>
      <c r="AI751" s="15" t="str" cm="1">
        <f t="array" ref="AI751">IF(OR($B751="",AI$2=""),"",Projetos!$K750/_xlfn.XLOOKUP(AI$2,Técnicos!$A$2:$A$100,IF(Projetos!AO750=1,Técnicos!$F$2:$F$100,IF(Projetos!AO750=2,Técnicos!$H$2:$H$100,Técnicos!$J$2:$J$100)),,0,1))</f>
        <v/>
      </c>
      <c r="AJ751" s="15" t="str" cm="1">
        <f t="array" ref="AJ751">IF(OR($B751="",AJ$2=""),"",Projetos!$K750/_xlfn.XLOOKUP(AJ$2,Técnicos!$A$2:$A$100,IF(Projetos!AP750=1,Técnicos!$F$2:$F$100,IF(Projetos!AP750=2,Técnicos!$H$2:$H$100,Técnicos!$J$2:$J$100)),,0,1))</f>
        <v/>
      </c>
      <c r="AK751" s="15" t="str" cm="1">
        <f t="array" ref="AK751">IF(OR($B751="",AK$2=""),"",Projetos!$K750/_xlfn.XLOOKUP(AK$2,Técnicos!$A$2:$A$100,IF(Projetos!AQ750=1,Técnicos!$F$2:$F$100,IF(Projetos!AQ750=2,Técnicos!$H$2:$H$100,Técnicos!$J$2:$J$100)),,0,1))</f>
        <v/>
      </c>
    </row>
    <row r="752" spans="3:37" x14ac:dyDescent="0.3">
      <c r="C752" s="15" t="str" cm="1">
        <f t="array" ref="C752">IF(OR($B752="",C$2=""),"",Projetos!$K751/_xlfn.XLOOKUP(C$2,Técnicos!$A$2:$A$100,IF(Projetos!I751=1,Técnicos!$F$2:$F$100,IF(Projetos!I751=2,Técnicos!$H$2:$H$100,Técnicos!$J$2:$J$100)),,0,1))</f>
        <v/>
      </c>
      <c r="D752" s="15" t="str" cm="1">
        <f t="array" ref="D752">IF(OR($B752="",D$2=""),"",Projetos!$K751/_xlfn.XLOOKUP(D$2,Técnicos!$A$2:$A$100,IF(Projetos!J751=1,Técnicos!$F$2:$F$100,IF(Projetos!J751=2,Técnicos!$H$2:$H$100,Técnicos!$J$2:$J$100)),,0,1))</f>
        <v/>
      </c>
      <c r="E752" s="15" t="str" cm="1">
        <f t="array" ref="E752">IF(OR($B752="",E$2=""),"",Projetos!$K751/_xlfn.XLOOKUP(E$2,Técnicos!$A$2:$A$100,IF(Projetos!K751=1,Técnicos!$F$2:$F$100,IF(Projetos!K751=2,Técnicos!$H$2:$H$100,Técnicos!$J$2:$J$100)),,0,1))</f>
        <v/>
      </c>
      <c r="F752" s="15" t="str" cm="1">
        <f t="array" ref="F752">IF(OR($B752="",F$2=""),"",Projetos!$K751/_xlfn.XLOOKUP(F$2,Técnicos!$A$2:$A$100,IF(Projetos!L751=1,Técnicos!$F$2:$F$100,IF(Projetos!L751=2,Técnicos!$H$2:$H$100,Técnicos!$J$2:$J$100)),,0,1))</f>
        <v/>
      </c>
      <c r="G752" s="15" t="str" cm="1">
        <f t="array" ref="G752">IF(OR($B752="",G$2=""),"",Projetos!$K751/_xlfn.XLOOKUP(G$2,Técnicos!$A$2:$A$100,IF(Projetos!M751=1,Técnicos!$F$2:$F$100,IF(Projetos!M751=2,Técnicos!$H$2:$H$100,Técnicos!$J$2:$J$100)),,0,1))</f>
        <v/>
      </c>
      <c r="H752" s="15" t="str" cm="1">
        <f t="array" ref="H752">IF(OR($B752="",H$2=""),"",Projetos!$K751/_xlfn.XLOOKUP(H$2,Técnicos!$A$2:$A$100,IF(Projetos!N751=1,Técnicos!$F$2:$F$100,IF(Projetos!N751=2,Técnicos!$H$2:$H$100,Técnicos!$J$2:$J$100)),,0,1))</f>
        <v/>
      </c>
      <c r="I752" s="15" t="str" cm="1">
        <f t="array" ref="I752">IF(OR($B752="",I$2=""),"",Projetos!$K751/_xlfn.XLOOKUP(I$2,Técnicos!$A$2:$A$100,IF(Projetos!O751=1,Técnicos!$F$2:$F$100,IF(Projetos!O751=2,Técnicos!$H$2:$H$100,Técnicos!$J$2:$J$100)),,0,1))</f>
        <v/>
      </c>
      <c r="J752" s="15" t="str" cm="1">
        <f t="array" ref="J752">IF(OR($B752="",J$2=""),"",Projetos!$K751/_xlfn.XLOOKUP(J$2,Técnicos!$A$2:$A$100,IF(Projetos!P751=1,Técnicos!$F$2:$F$100,IF(Projetos!P751=2,Técnicos!$H$2:$H$100,Técnicos!$J$2:$J$100)),,0,1))</f>
        <v/>
      </c>
      <c r="K752" s="15" t="str" cm="1">
        <f t="array" ref="K752">IF(OR($B752="",K$2=""),"",Projetos!$K751/_xlfn.XLOOKUP(K$2,Técnicos!$A$2:$A$100,IF(Projetos!Q751=1,Técnicos!$F$2:$F$100,IF(Projetos!Q751=2,Técnicos!$H$2:$H$100,Técnicos!$J$2:$J$100)),,0,1))</f>
        <v/>
      </c>
      <c r="L752" s="15" t="str" cm="1">
        <f t="array" ref="L752">IF(OR($B752="",L$2=""),"",Projetos!$K751/_xlfn.XLOOKUP(L$2,Técnicos!$A$2:$A$100,IF(Projetos!R751=1,Técnicos!$F$2:$F$100,IF(Projetos!R751=2,Técnicos!$H$2:$H$100,Técnicos!$J$2:$J$100)),,0,1))</f>
        <v/>
      </c>
      <c r="M752" s="15" t="str" cm="1">
        <f t="array" ref="M752">IF(OR($B752="",M$2=""),"",Projetos!$K751/_xlfn.XLOOKUP(M$2,Técnicos!$A$2:$A$100,IF(Projetos!S751=1,Técnicos!$F$2:$F$100,IF(Projetos!S751=2,Técnicos!$H$2:$H$100,Técnicos!$J$2:$J$100)),,0,1))</f>
        <v/>
      </c>
      <c r="N752" s="15" t="str" cm="1">
        <f t="array" ref="N752">IF(OR($B752="",N$2=""),"",Projetos!$K751/_xlfn.XLOOKUP(N$2,Técnicos!$A$2:$A$100,IF(Projetos!T751=1,Técnicos!$F$2:$F$100,IF(Projetos!T751=2,Técnicos!$H$2:$H$100,Técnicos!$J$2:$J$100)),,0,1))</f>
        <v/>
      </c>
      <c r="O752" s="15" t="str" cm="1">
        <f t="array" ref="O752">IF(OR($B752="",O$2=""),"",Projetos!$K751/_xlfn.XLOOKUP(O$2,Técnicos!$A$2:$A$100,IF(Projetos!U751=1,Técnicos!$F$2:$F$100,IF(Projetos!U751=2,Técnicos!$H$2:$H$100,Técnicos!$J$2:$J$100)),,0,1))</f>
        <v/>
      </c>
      <c r="P752" s="15" t="str" cm="1">
        <f t="array" ref="P752">IF(OR($B752="",P$2=""),"",Projetos!$K751/_xlfn.XLOOKUP(P$2,Técnicos!$A$2:$A$100,IF(Projetos!V751=1,Técnicos!$F$2:$F$100,IF(Projetos!V751=2,Técnicos!$H$2:$H$100,Técnicos!$J$2:$J$100)),,0,1))</f>
        <v/>
      </c>
      <c r="Q752" s="15" t="str" cm="1">
        <f t="array" ref="Q752">IF(OR($B752="",Q$2=""),"",Projetos!$K751/_xlfn.XLOOKUP(Q$2,Técnicos!$A$2:$A$100,IF(Projetos!W751=1,Técnicos!$F$2:$F$100,IF(Projetos!W751=2,Técnicos!$H$2:$H$100,Técnicos!$J$2:$J$100)),,0,1))</f>
        <v/>
      </c>
      <c r="R752" s="15" t="str" cm="1">
        <f t="array" ref="R752">IF(OR($B752="",R$2=""),"",Projetos!$K751/_xlfn.XLOOKUP(R$2,Técnicos!$A$2:$A$100,IF(Projetos!X751=1,Técnicos!$F$2:$F$100,IF(Projetos!X751=2,Técnicos!$H$2:$H$100,Técnicos!$J$2:$J$100)),,0,1))</f>
        <v/>
      </c>
      <c r="S752" s="15" t="str" cm="1">
        <f t="array" ref="S752">IF(OR($B752="",S$2=""),"",Projetos!$K751/_xlfn.XLOOKUP(S$2,Técnicos!$A$2:$A$100,IF(Projetos!Y751=1,Técnicos!$F$2:$F$100,IF(Projetos!Y751=2,Técnicos!$H$2:$H$100,Técnicos!$J$2:$J$100)),,0,1))</f>
        <v/>
      </c>
      <c r="T752" s="15" t="str" cm="1">
        <f t="array" ref="T752">IF(OR($B752="",T$2=""),"",Projetos!$K751/_xlfn.XLOOKUP(T$2,Técnicos!$A$2:$A$100,IF(Projetos!Z751=1,Técnicos!$F$2:$F$100,IF(Projetos!Z751=2,Técnicos!$H$2:$H$100,Técnicos!$J$2:$J$100)),,0,1))</f>
        <v/>
      </c>
      <c r="U752" s="15" t="str" cm="1">
        <f t="array" ref="U752">IF(OR($B752="",U$2=""),"",Projetos!$K751/_xlfn.XLOOKUP(U$2,Técnicos!$A$2:$A$100,IF(Projetos!AA751=1,Técnicos!$F$2:$F$100,IF(Projetos!AA751=2,Técnicos!$H$2:$H$100,Técnicos!$J$2:$J$100)),,0,1))</f>
        <v/>
      </c>
      <c r="V752" s="15" t="str" cm="1">
        <f t="array" ref="V752">IF(OR($B752="",V$2=""),"",Projetos!$K751/_xlfn.XLOOKUP(V$2,Técnicos!$A$2:$A$100,IF(Projetos!AB751=1,Técnicos!$F$2:$F$100,IF(Projetos!AB751=2,Técnicos!$H$2:$H$100,Técnicos!$J$2:$J$100)),,0,1))</f>
        <v/>
      </c>
      <c r="W752" s="15" t="str" cm="1">
        <f t="array" ref="W752">IF(OR($B752="",W$2=""),"",Projetos!$K751/_xlfn.XLOOKUP(W$2,Técnicos!$A$2:$A$100,IF(Projetos!AC751=1,Técnicos!$F$2:$F$100,IF(Projetos!AC751=2,Técnicos!$H$2:$H$100,Técnicos!$J$2:$J$100)),,0,1))</f>
        <v/>
      </c>
      <c r="X752" s="15" t="str" cm="1">
        <f t="array" ref="X752">IF(OR($B752="",X$2=""),"",Projetos!$K751/_xlfn.XLOOKUP(X$2,Técnicos!$A$2:$A$100,IF(Projetos!AD751=1,Técnicos!$F$2:$F$100,IF(Projetos!AD751=2,Técnicos!$H$2:$H$100,Técnicos!$J$2:$J$100)),,0,1))</f>
        <v/>
      </c>
      <c r="Y752" s="15" t="str" cm="1">
        <f t="array" ref="Y752">IF(OR($B752="",Y$2=""),"",Projetos!$K751/_xlfn.XLOOKUP(Y$2,Técnicos!$A$2:$A$100,IF(Projetos!AE751=1,Técnicos!$F$2:$F$100,IF(Projetos!AE751=2,Técnicos!$H$2:$H$100,Técnicos!$J$2:$J$100)),,0,1))</f>
        <v/>
      </c>
      <c r="Z752" s="15" t="str" cm="1">
        <f t="array" ref="Z752">IF(OR($B752="",Z$2=""),"",Projetos!$K751/_xlfn.XLOOKUP(Z$2,Técnicos!$A$2:$A$100,IF(Projetos!AF751=1,Técnicos!$F$2:$F$100,IF(Projetos!AF751=2,Técnicos!$H$2:$H$100,Técnicos!$J$2:$J$100)),,0,1))</f>
        <v/>
      </c>
      <c r="AA752" s="15" t="str" cm="1">
        <f t="array" ref="AA752">IF(OR($B752="",AA$2=""),"",Projetos!$K751/_xlfn.XLOOKUP(AA$2,Técnicos!$A$2:$A$100,IF(Projetos!AG751=1,Técnicos!$F$2:$F$100,IF(Projetos!AG751=2,Técnicos!$H$2:$H$100,Técnicos!$J$2:$J$100)),,0,1))</f>
        <v/>
      </c>
      <c r="AB752" s="15" t="str" cm="1">
        <f t="array" ref="AB752">IF(OR($B752="",AB$2=""),"",Projetos!$K751/_xlfn.XLOOKUP(AB$2,Técnicos!$A$2:$A$100,IF(Projetos!AH751=1,Técnicos!$F$2:$F$100,IF(Projetos!AH751=2,Técnicos!$H$2:$H$100,Técnicos!$J$2:$J$100)),,0,1))</f>
        <v/>
      </c>
      <c r="AC752" s="15" t="str" cm="1">
        <f t="array" ref="AC752">IF(OR($B752="",AC$2=""),"",Projetos!$K751/_xlfn.XLOOKUP(AC$2,Técnicos!$A$2:$A$100,IF(Projetos!AI751=1,Técnicos!$F$2:$F$100,IF(Projetos!AI751=2,Técnicos!$H$2:$H$100,Técnicos!$J$2:$J$100)),,0,1))</f>
        <v/>
      </c>
      <c r="AD752" s="15" t="str" cm="1">
        <f t="array" ref="AD752">IF(OR($B752="",AD$2=""),"",Projetos!$K751/_xlfn.XLOOKUP(AD$2,Técnicos!$A$2:$A$100,IF(Projetos!AJ751=1,Técnicos!$F$2:$F$100,IF(Projetos!AJ751=2,Técnicos!$H$2:$H$100,Técnicos!$J$2:$J$100)),,0,1))</f>
        <v/>
      </c>
      <c r="AE752" s="15" t="str" cm="1">
        <f t="array" ref="AE752">IF(OR($B752="",AE$2=""),"",Projetos!$K751/_xlfn.XLOOKUP(AE$2,Técnicos!$A$2:$A$100,IF(Projetos!AK751=1,Técnicos!$F$2:$F$100,IF(Projetos!AK751=2,Técnicos!$H$2:$H$100,Técnicos!$J$2:$J$100)),,0,1))</f>
        <v/>
      </c>
      <c r="AF752" s="15" t="str" cm="1">
        <f t="array" ref="AF752">IF(OR($B752="",AF$2=""),"",Projetos!$K751/_xlfn.XLOOKUP(AF$2,Técnicos!$A$2:$A$100,IF(Projetos!AL751=1,Técnicos!$F$2:$F$100,IF(Projetos!AL751=2,Técnicos!$H$2:$H$100,Técnicos!$J$2:$J$100)),,0,1))</f>
        <v/>
      </c>
      <c r="AG752" s="15" t="str" cm="1">
        <f t="array" ref="AG752">IF(OR($B752="",AG$2=""),"",Projetos!$K751/_xlfn.XLOOKUP(AG$2,Técnicos!$A$2:$A$100,IF(Projetos!AM751=1,Técnicos!$F$2:$F$100,IF(Projetos!AM751=2,Técnicos!$H$2:$H$100,Técnicos!$J$2:$J$100)),,0,1))</f>
        <v/>
      </c>
      <c r="AH752" s="15" t="str" cm="1">
        <f t="array" ref="AH752">IF(OR($B752="",AH$2=""),"",Projetos!$K751/_xlfn.XLOOKUP(AH$2,Técnicos!$A$2:$A$100,IF(Projetos!AN751=1,Técnicos!$F$2:$F$100,IF(Projetos!AN751=2,Técnicos!$H$2:$H$100,Técnicos!$J$2:$J$100)),,0,1))</f>
        <v/>
      </c>
      <c r="AI752" s="15" t="str" cm="1">
        <f t="array" ref="AI752">IF(OR($B752="",AI$2=""),"",Projetos!$K751/_xlfn.XLOOKUP(AI$2,Técnicos!$A$2:$A$100,IF(Projetos!AO751=1,Técnicos!$F$2:$F$100,IF(Projetos!AO751=2,Técnicos!$H$2:$H$100,Técnicos!$J$2:$J$100)),,0,1))</f>
        <v/>
      </c>
      <c r="AJ752" s="15" t="str" cm="1">
        <f t="array" ref="AJ752">IF(OR($B752="",AJ$2=""),"",Projetos!$K751/_xlfn.XLOOKUP(AJ$2,Técnicos!$A$2:$A$100,IF(Projetos!AP751=1,Técnicos!$F$2:$F$100,IF(Projetos!AP751=2,Técnicos!$H$2:$H$100,Técnicos!$J$2:$J$100)),,0,1))</f>
        <v/>
      </c>
      <c r="AK752" s="15" t="str" cm="1">
        <f t="array" ref="AK752">IF(OR($B752="",AK$2=""),"",Projetos!$K751/_xlfn.XLOOKUP(AK$2,Técnicos!$A$2:$A$100,IF(Projetos!AQ751=1,Técnicos!$F$2:$F$100,IF(Projetos!AQ751=2,Técnicos!$H$2:$H$100,Técnicos!$J$2:$J$100)),,0,1))</f>
        <v/>
      </c>
    </row>
    <row r="753" spans="3:37" x14ac:dyDescent="0.3">
      <c r="C753" s="15" t="str" cm="1">
        <f t="array" ref="C753">IF(OR($B753="",C$2=""),"",Projetos!$K752/_xlfn.XLOOKUP(C$2,Técnicos!$A$2:$A$100,IF(Projetos!I752=1,Técnicos!$F$2:$F$100,IF(Projetos!I752=2,Técnicos!$H$2:$H$100,Técnicos!$J$2:$J$100)),,0,1))</f>
        <v/>
      </c>
      <c r="D753" s="15" t="str" cm="1">
        <f t="array" ref="D753">IF(OR($B753="",D$2=""),"",Projetos!$K752/_xlfn.XLOOKUP(D$2,Técnicos!$A$2:$A$100,IF(Projetos!J752=1,Técnicos!$F$2:$F$100,IF(Projetos!J752=2,Técnicos!$H$2:$H$100,Técnicos!$J$2:$J$100)),,0,1))</f>
        <v/>
      </c>
      <c r="E753" s="15" t="str" cm="1">
        <f t="array" ref="E753">IF(OR($B753="",E$2=""),"",Projetos!$K752/_xlfn.XLOOKUP(E$2,Técnicos!$A$2:$A$100,IF(Projetos!K752=1,Técnicos!$F$2:$F$100,IF(Projetos!K752=2,Técnicos!$H$2:$H$100,Técnicos!$J$2:$J$100)),,0,1))</f>
        <v/>
      </c>
      <c r="F753" s="15" t="str" cm="1">
        <f t="array" ref="F753">IF(OR($B753="",F$2=""),"",Projetos!$K752/_xlfn.XLOOKUP(F$2,Técnicos!$A$2:$A$100,IF(Projetos!L752=1,Técnicos!$F$2:$F$100,IF(Projetos!L752=2,Técnicos!$H$2:$H$100,Técnicos!$J$2:$J$100)),,0,1))</f>
        <v/>
      </c>
      <c r="G753" s="15" t="str" cm="1">
        <f t="array" ref="G753">IF(OR($B753="",G$2=""),"",Projetos!$K752/_xlfn.XLOOKUP(G$2,Técnicos!$A$2:$A$100,IF(Projetos!M752=1,Técnicos!$F$2:$F$100,IF(Projetos!M752=2,Técnicos!$H$2:$H$100,Técnicos!$J$2:$J$100)),,0,1))</f>
        <v/>
      </c>
      <c r="H753" s="15" t="str" cm="1">
        <f t="array" ref="H753">IF(OR($B753="",H$2=""),"",Projetos!$K752/_xlfn.XLOOKUP(H$2,Técnicos!$A$2:$A$100,IF(Projetos!N752=1,Técnicos!$F$2:$F$100,IF(Projetos!N752=2,Técnicos!$H$2:$H$100,Técnicos!$J$2:$J$100)),,0,1))</f>
        <v/>
      </c>
      <c r="I753" s="15" t="str" cm="1">
        <f t="array" ref="I753">IF(OR($B753="",I$2=""),"",Projetos!$K752/_xlfn.XLOOKUP(I$2,Técnicos!$A$2:$A$100,IF(Projetos!O752=1,Técnicos!$F$2:$F$100,IF(Projetos!O752=2,Técnicos!$H$2:$H$100,Técnicos!$J$2:$J$100)),,0,1))</f>
        <v/>
      </c>
      <c r="J753" s="15" t="str" cm="1">
        <f t="array" ref="J753">IF(OR($B753="",J$2=""),"",Projetos!$K752/_xlfn.XLOOKUP(J$2,Técnicos!$A$2:$A$100,IF(Projetos!P752=1,Técnicos!$F$2:$F$100,IF(Projetos!P752=2,Técnicos!$H$2:$H$100,Técnicos!$J$2:$J$100)),,0,1))</f>
        <v/>
      </c>
      <c r="K753" s="15" t="str" cm="1">
        <f t="array" ref="K753">IF(OR($B753="",K$2=""),"",Projetos!$K752/_xlfn.XLOOKUP(K$2,Técnicos!$A$2:$A$100,IF(Projetos!Q752=1,Técnicos!$F$2:$F$100,IF(Projetos!Q752=2,Técnicos!$H$2:$H$100,Técnicos!$J$2:$J$100)),,0,1))</f>
        <v/>
      </c>
      <c r="L753" s="15" t="str" cm="1">
        <f t="array" ref="L753">IF(OR($B753="",L$2=""),"",Projetos!$K752/_xlfn.XLOOKUP(L$2,Técnicos!$A$2:$A$100,IF(Projetos!R752=1,Técnicos!$F$2:$F$100,IF(Projetos!R752=2,Técnicos!$H$2:$H$100,Técnicos!$J$2:$J$100)),,0,1))</f>
        <v/>
      </c>
      <c r="M753" s="15" t="str" cm="1">
        <f t="array" ref="M753">IF(OR($B753="",M$2=""),"",Projetos!$K752/_xlfn.XLOOKUP(M$2,Técnicos!$A$2:$A$100,IF(Projetos!S752=1,Técnicos!$F$2:$F$100,IF(Projetos!S752=2,Técnicos!$H$2:$H$100,Técnicos!$J$2:$J$100)),,0,1))</f>
        <v/>
      </c>
      <c r="N753" s="15" t="str" cm="1">
        <f t="array" ref="N753">IF(OR($B753="",N$2=""),"",Projetos!$K752/_xlfn.XLOOKUP(N$2,Técnicos!$A$2:$A$100,IF(Projetos!T752=1,Técnicos!$F$2:$F$100,IF(Projetos!T752=2,Técnicos!$H$2:$H$100,Técnicos!$J$2:$J$100)),,0,1))</f>
        <v/>
      </c>
      <c r="O753" s="15" t="str" cm="1">
        <f t="array" ref="O753">IF(OR($B753="",O$2=""),"",Projetos!$K752/_xlfn.XLOOKUP(O$2,Técnicos!$A$2:$A$100,IF(Projetos!U752=1,Técnicos!$F$2:$F$100,IF(Projetos!U752=2,Técnicos!$H$2:$H$100,Técnicos!$J$2:$J$100)),,0,1))</f>
        <v/>
      </c>
      <c r="P753" s="15" t="str" cm="1">
        <f t="array" ref="P753">IF(OR($B753="",P$2=""),"",Projetos!$K752/_xlfn.XLOOKUP(P$2,Técnicos!$A$2:$A$100,IF(Projetos!V752=1,Técnicos!$F$2:$F$100,IF(Projetos!V752=2,Técnicos!$H$2:$H$100,Técnicos!$J$2:$J$100)),,0,1))</f>
        <v/>
      </c>
      <c r="Q753" s="15" t="str" cm="1">
        <f t="array" ref="Q753">IF(OR($B753="",Q$2=""),"",Projetos!$K752/_xlfn.XLOOKUP(Q$2,Técnicos!$A$2:$A$100,IF(Projetos!W752=1,Técnicos!$F$2:$F$100,IF(Projetos!W752=2,Técnicos!$H$2:$H$100,Técnicos!$J$2:$J$100)),,0,1))</f>
        <v/>
      </c>
      <c r="R753" s="15" t="str" cm="1">
        <f t="array" ref="R753">IF(OR($B753="",R$2=""),"",Projetos!$K752/_xlfn.XLOOKUP(R$2,Técnicos!$A$2:$A$100,IF(Projetos!X752=1,Técnicos!$F$2:$F$100,IF(Projetos!X752=2,Técnicos!$H$2:$H$100,Técnicos!$J$2:$J$100)),,0,1))</f>
        <v/>
      </c>
      <c r="S753" s="15" t="str" cm="1">
        <f t="array" ref="S753">IF(OR($B753="",S$2=""),"",Projetos!$K752/_xlfn.XLOOKUP(S$2,Técnicos!$A$2:$A$100,IF(Projetos!Y752=1,Técnicos!$F$2:$F$100,IF(Projetos!Y752=2,Técnicos!$H$2:$H$100,Técnicos!$J$2:$J$100)),,0,1))</f>
        <v/>
      </c>
      <c r="T753" s="15" t="str" cm="1">
        <f t="array" ref="T753">IF(OR($B753="",T$2=""),"",Projetos!$K752/_xlfn.XLOOKUP(T$2,Técnicos!$A$2:$A$100,IF(Projetos!Z752=1,Técnicos!$F$2:$F$100,IF(Projetos!Z752=2,Técnicos!$H$2:$H$100,Técnicos!$J$2:$J$100)),,0,1))</f>
        <v/>
      </c>
      <c r="U753" s="15" t="str" cm="1">
        <f t="array" ref="U753">IF(OR($B753="",U$2=""),"",Projetos!$K752/_xlfn.XLOOKUP(U$2,Técnicos!$A$2:$A$100,IF(Projetos!AA752=1,Técnicos!$F$2:$F$100,IF(Projetos!AA752=2,Técnicos!$H$2:$H$100,Técnicos!$J$2:$J$100)),,0,1))</f>
        <v/>
      </c>
      <c r="V753" s="15" t="str" cm="1">
        <f t="array" ref="V753">IF(OR($B753="",V$2=""),"",Projetos!$K752/_xlfn.XLOOKUP(V$2,Técnicos!$A$2:$A$100,IF(Projetos!AB752=1,Técnicos!$F$2:$F$100,IF(Projetos!AB752=2,Técnicos!$H$2:$H$100,Técnicos!$J$2:$J$100)),,0,1))</f>
        <v/>
      </c>
      <c r="W753" s="15" t="str" cm="1">
        <f t="array" ref="W753">IF(OR($B753="",W$2=""),"",Projetos!$K752/_xlfn.XLOOKUP(W$2,Técnicos!$A$2:$A$100,IF(Projetos!AC752=1,Técnicos!$F$2:$F$100,IF(Projetos!AC752=2,Técnicos!$H$2:$H$100,Técnicos!$J$2:$J$100)),,0,1))</f>
        <v/>
      </c>
      <c r="X753" s="15" t="str" cm="1">
        <f t="array" ref="X753">IF(OR($B753="",X$2=""),"",Projetos!$K752/_xlfn.XLOOKUP(X$2,Técnicos!$A$2:$A$100,IF(Projetos!AD752=1,Técnicos!$F$2:$F$100,IF(Projetos!AD752=2,Técnicos!$H$2:$H$100,Técnicos!$J$2:$J$100)),,0,1))</f>
        <v/>
      </c>
      <c r="Y753" s="15" t="str" cm="1">
        <f t="array" ref="Y753">IF(OR($B753="",Y$2=""),"",Projetos!$K752/_xlfn.XLOOKUP(Y$2,Técnicos!$A$2:$A$100,IF(Projetos!AE752=1,Técnicos!$F$2:$F$100,IF(Projetos!AE752=2,Técnicos!$H$2:$H$100,Técnicos!$J$2:$J$100)),,0,1))</f>
        <v/>
      </c>
      <c r="Z753" s="15" t="str" cm="1">
        <f t="array" ref="Z753">IF(OR($B753="",Z$2=""),"",Projetos!$K752/_xlfn.XLOOKUP(Z$2,Técnicos!$A$2:$A$100,IF(Projetos!AF752=1,Técnicos!$F$2:$F$100,IF(Projetos!AF752=2,Técnicos!$H$2:$H$100,Técnicos!$J$2:$J$100)),,0,1))</f>
        <v/>
      </c>
      <c r="AA753" s="15" t="str" cm="1">
        <f t="array" ref="AA753">IF(OR($B753="",AA$2=""),"",Projetos!$K752/_xlfn.XLOOKUP(AA$2,Técnicos!$A$2:$A$100,IF(Projetos!AG752=1,Técnicos!$F$2:$F$100,IF(Projetos!AG752=2,Técnicos!$H$2:$H$100,Técnicos!$J$2:$J$100)),,0,1))</f>
        <v/>
      </c>
      <c r="AB753" s="15" t="str" cm="1">
        <f t="array" ref="AB753">IF(OR($B753="",AB$2=""),"",Projetos!$K752/_xlfn.XLOOKUP(AB$2,Técnicos!$A$2:$A$100,IF(Projetos!AH752=1,Técnicos!$F$2:$F$100,IF(Projetos!AH752=2,Técnicos!$H$2:$H$100,Técnicos!$J$2:$J$100)),,0,1))</f>
        <v/>
      </c>
      <c r="AC753" s="15" t="str" cm="1">
        <f t="array" ref="AC753">IF(OR($B753="",AC$2=""),"",Projetos!$K752/_xlfn.XLOOKUP(AC$2,Técnicos!$A$2:$A$100,IF(Projetos!AI752=1,Técnicos!$F$2:$F$100,IF(Projetos!AI752=2,Técnicos!$H$2:$H$100,Técnicos!$J$2:$J$100)),,0,1))</f>
        <v/>
      </c>
      <c r="AD753" s="15" t="str" cm="1">
        <f t="array" ref="AD753">IF(OR($B753="",AD$2=""),"",Projetos!$K752/_xlfn.XLOOKUP(AD$2,Técnicos!$A$2:$A$100,IF(Projetos!AJ752=1,Técnicos!$F$2:$F$100,IF(Projetos!AJ752=2,Técnicos!$H$2:$H$100,Técnicos!$J$2:$J$100)),,0,1))</f>
        <v/>
      </c>
      <c r="AE753" s="15" t="str" cm="1">
        <f t="array" ref="AE753">IF(OR($B753="",AE$2=""),"",Projetos!$K752/_xlfn.XLOOKUP(AE$2,Técnicos!$A$2:$A$100,IF(Projetos!AK752=1,Técnicos!$F$2:$F$100,IF(Projetos!AK752=2,Técnicos!$H$2:$H$100,Técnicos!$J$2:$J$100)),,0,1))</f>
        <v/>
      </c>
      <c r="AF753" s="15" t="str" cm="1">
        <f t="array" ref="AF753">IF(OR($B753="",AF$2=""),"",Projetos!$K752/_xlfn.XLOOKUP(AF$2,Técnicos!$A$2:$A$100,IF(Projetos!AL752=1,Técnicos!$F$2:$F$100,IF(Projetos!AL752=2,Técnicos!$H$2:$H$100,Técnicos!$J$2:$J$100)),,0,1))</f>
        <v/>
      </c>
      <c r="AG753" s="15" t="str" cm="1">
        <f t="array" ref="AG753">IF(OR($B753="",AG$2=""),"",Projetos!$K752/_xlfn.XLOOKUP(AG$2,Técnicos!$A$2:$A$100,IF(Projetos!AM752=1,Técnicos!$F$2:$F$100,IF(Projetos!AM752=2,Técnicos!$H$2:$H$100,Técnicos!$J$2:$J$100)),,0,1))</f>
        <v/>
      </c>
      <c r="AH753" s="15" t="str" cm="1">
        <f t="array" ref="AH753">IF(OR($B753="",AH$2=""),"",Projetos!$K752/_xlfn.XLOOKUP(AH$2,Técnicos!$A$2:$A$100,IF(Projetos!AN752=1,Técnicos!$F$2:$F$100,IF(Projetos!AN752=2,Técnicos!$H$2:$H$100,Técnicos!$J$2:$J$100)),,0,1))</f>
        <v/>
      </c>
      <c r="AI753" s="15" t="str" cm="1">
        <f t="array" ref="AI753">IF(OR($B753="",AI$2=""),"",Projetos!$K752/_xlfn.XLOOKUP(AI$2,Técnicos!$A$2:$A$100,IF(Projetos!AO752=1,Técnicos!$F$2:$F$100,IF(Projetos!AO752=2,Técnicos!$H$2:$H$100,Técnicos!$J$2:$J$100)),,0,1))</f>
        <v/>
      </c>
      <c r="AJ753" s="15" t="str" cm="1">
        <f t="array" ref="AJ753">IF(OR($B753="",AJ$2=""),"",Projetos!$K752/_xlfn.XLOOKUP(AJ$2,Técnicos!$A$2:$A$100,IF(Projetos!AP752=1,Técnicos!$F$2:$F$100,IF(Projetos!AP752=2,Técnicos!$H$2:$H$100,Técnicos!$J$2:$J$100)),,0,1))</f>
        <v/>
      </c>
      <c r="AK753" s="15" t="str" cm="1">
        <f t="array" ref="AK753">IF(OR($B753="",AK$2=""),"",Projetos!$K752/_xlfn.XLOOKUP(AK$2,Técnicos!$A$2:$A$100,IF(Projetos!AQ752=1,Técnicos!$F$2:$F$100,IF(Projetos!AQ752=2,Técnicos!$H$2:$H$100,Técnicos!$J$2:$J$100)),,0,1))</f>
        <v/>
      </c>
    </row>
    <row r="754" spans="3:37" x14ac:dyDescent="0.3">
      <c r="C754" s="15" t="str" cm="1">
        <f t="array" ref="C754">IF(OR($B754="",C$2=""),"",Projetos!$K753/_xlfn.XLOOKUP(C$2,Técnicos!$A$2:$A$100,IF(Projetos!I753=1,Técnicos!$F$2:$F$100,IF(Projetos!I753=2,Técnicos!$H$2:$H$100,Técnicos!$J$2:$J$100)),,0,1))</f>
        <v/>
      </c>
      <c r="D754" s="15" t="str" cm="1">
        <f t="array" ref="D754">IF(OR($B754="",D$2=""),"",Projetos!$K753/_xlfn.XLOOKUP(D$2,Técnicos!$A$2:$A$100,IF(Projetos!J753=1,Técnicos!$F$2:$F$100,IF(Projetos!J753=2,Técnicos!$H$2:$H$100,Técnicos!$J$2:$J$100)),,0,1))</f>
        <v/>
      </c>
      <c r="E754" s="15" t="str" cm="1">
        <f t="array" ref="E754">IF(OR($B754="",E$2=""),"",Projetos!$K753/_xlfn.XLOOKUP(E$2,Técnicos!$A$2:$A$100,IF(Projetos!K753=1,Técnicos!$F$2:$F$100,IF(Projetos!K753=2,Técnicos!$H$2:$H$100,Técnicos!$J$2:$J$100)),,0,1))</f>
        <v/>
      </c>
      <c r="F754" s="15" t="str" cm="1">
        <f t="array" ref="F754">IF(OR($B754="",F$2=""),"",Projetos!$K753/_xlfn.XLOOKUP(F$2,Técnicos!$A$2:$A$100,IF(Projetos!L753=1,Técnicos!$F$2:$F$100,IF(Projetos!L753=2,Técnicos!$H$2:$H$100,Técnicos!$J$2:$J$100)),,0,1))</f>
        <v/>
      </c>
      <c r="G754" s="15" t="str" cm="1">
        <f t="array" ref="G754">IF(OR($B754="",G$2=""),"",Projetos!$K753/_xlfn.XLOOKUP(G$2,Técnicos!$A$2:$A$100,IF(Projetos!M753=1,Técnicos!$F$2:$F$100,IF(Projetos!M753=2,Técnicos!$H$2:$H$100,Técnicos!$J$2:$J$100)),,0,1))</f>
        <v/>
      </c>
      <c r="H754" s="15" t="str" cm="1">
        <f t="array" ref="H754">IF(OR($B754="",H$2=""),"",Projetos!$K753/_xlfn.XLOOKUP(H$2,Técnicos!$A$2:$A$100,IF(Projetos!N753=1,Técnicos!$F$2:$F$100,IF(Projetos!N753=2,Técnicos!$H$2:$H$100,Técnicos!$J$2:$J$100)),,0,1))</f>
        <v/>
      </c>
      <c r="I754" s="15" t="str" cm="1">
        <f t="array" ref="I754">IF(OR($B754="",I$2=""),"",Projetos!$K753/_xlfn.XLOOKUP(I$2,Técnicos!$A$2:$A$100,IF(Projetos!O753=1,Técnicos!$F$2:$F$100,IF(Projetos!O753=2,Técnicos!$H$2:$H$100,Técnicos!$J$2:$J$100)),,0,1))</f>
        <v/>
      </c>
      <c r="J754" s="15" t="str" cm="1">
        <f t="array" ref="J754">IF(OR($B754="",J$2=""),"",Projetos!$K753/_xlfn.XLOOKUP(J$2,Técnicos!$A$2:$A$100,IF(Projetos!P753=1,Técnicos!$F$2:$F$100,IF(Projetos!P753=2,Técnicos!$H$2:$H$100,Técnicos!$J$2:$J$100)),,0,1))</f>
        <v/>
      </c>
      <c r="K754" s="15" t="str" cm="1">
        <f t="array" ref="K754">IF(OR($B754="",K$2=""),"",Projetos!$K753/_xlfn.XLOOKUP(K$2,Técnicos!$A$2:$A$100,IF(Projetos!Q753=1,Técnicos!$F$2:$F$100,IF(Projetos!Q753=2,Técnicos!$H$2:$H$100,Técnicos!$J$2:$J$100)),,0,1))</f>
        <v/>
      </c>
      <c r="L754" s="15" t="str" cm="1">
        <f t="array" ref="L754">IF(OR($B754="",L$2=""),"",Projetos!$K753/_xlfn.XLOOKUP(L$2,Técnicos!$A$2:$A$100,IF(Projetos!R753=1,Técnicos!$F$2:$F$100,IF(Projetos!R753=2,Técnicos!$H$2:$H$100,Técnicos!$J$2:$J$100)),,0,1))</f>
        <v/>
      </c>
      <c r="M754" s="15" t="str" cm="1">
        <f t="array" ref="M754">IF(OR($B754="",M$2=""),"",Projetos!$K753/_xlfn.XLOOKUP(M$2,Técnicos!$A$2:$A$100,IF(Projetos!S753=1,Técnicos!$F$2:$F$100,IF(Projetos!S753=2,Técnicos!$H$2:$H$100,Técnicos!$J$2:$J$100)),,0,1))</f>
        <v/>
      </c>
      <c r="N754" s="15" t="str" cm="1">
        <f t="array" ref="N754">IF(OR($B754="",N$2=""),"",Projetos!$K753/_xlfn.XLOOKUP(N$2,Técnicos!$A$2:$A$100,IF(Projetos!T753=1,Técnicos!$F$2:$F$100,IF(Projetos!T753=2,Técnicos!$H$2:$H$100,Técnicos!$J$2:$J$100)),,0,1))</f>
        <v/>
      </c>
      <c r="O754" s="15" t="str" cm="1">
        <f t="array" ref="O754">IF(OR($B754="",O$2=""),"",Projetos!$K753/_xlfn.XLOOKUP(O$2,Técnicos!$A$2:$A$100,IF(Projetos!U753=1,Técnicos!$F$2:$F$100,IF(Projetos!U753=2,Técnicos!$H$2:$H$100,Técnicos!$J$2:$J$100)),,0,1))</f>
        <v/>
      </c>
      <c r="P754" s="15" t="str" cm="1">
        <f t="array" ref="P754">IF(OR($B754="",P$2=""),"",Projetos!$K753/_xlfn.XLOOKUP(P$2,Técnicos!$A$2:$A$100,IF(Projetos!V753=1,Técnicos!$F$2:$F$100,IF(Projetos!V753=2,Técnicos!$H$2:$H$100,Técnicos!$J$2:$J$100)),,0,1))</f>
        <v/>
      </c>
      <c r="Q754" s="15" t="str" cm="1">
        <f t="array" ref="Q754">IF(OR($B754="",Q$2=""),"",Projetos!$K753/_xlfn.XLOOKUP(Q$2,Técnicos!$A$2:$A$100,IF(Projetos!W753=1,Técnicos!$F$2:$F$100,IF(Projetos!W753=2,Técnicos!$H$2:$H$100,Técnicos!$J$2:$J$100)),,0,1))</f>
        <v/>
      </c>
      <c r="R754" s="15" t="str" cm="1">
        <f t="array" ref="R754">IF(OR($B754="",R$2=""),"",Projetos!$K753/_xlfn.XLOOKUP(R$2,Técnicos!$A$2:$A$100,IF(Projetos!X753=1,Técnicos!$F$2:$F$100,IF(Projetos!X753=2,Técnicos!$H$2:$H$100,Técnicos!$J$2:$J$100)),,0,1))</f>
        <v/>
      </c>
      <c r="S754" s="15" t="str" cm="1">
        <f t="array" ref="S754">IF(OR($B754="",S$2=""),"",Projetos!$K753/_xlfn.XLOOKUP(S$2,Técnicos!$A$2:$A$100,IF(Projetos!Y753=1,Técnicos!$F$2:$F$100,IF(Projetos!Y753=2,Técnicos!$H$2:$H$100,Técnicos!$J$2:$J$100)),,0,1))</f>
        <v/>
      </c>
      <c r="T754" s="15" t="str" cm="1">
        <f t="array" ref="T754">IF(OR($B754="",T$2=""),"",Projetos!$K753/_xlfn.XLOOKUP(T$2,Técnicos!$A$2:$A$100,IF(Projetos!Z753=1,Técnicos!$F$2:$F$100,IF(Projetos!Z753=2,Técnicos!$H$2:$H$100,Técnicos!$J$2:$J$100)),,0,1))</f>
        <v/>
      </c>
      <c r="U754" s="15" t="str" cm="1">
        <f t="array" ref="U754">IF(OR($B754="",U$2=""),"",Projetos!$K753/_xlfn.XLOOKUP(U$2,Técnicos!$A$2:$A$100,IF(Projetos!AA753=1,Técnicos!$F$2:$F$100,IF(Projetos!AA753=2,Técnicos!$H$2:$H$100,Técnicos!$J$2:$J$100)),,0,1))</f>
        <v/>
      </c>
      <c r="V754" s="15" t="str" cm="1">
        <f t="array" ref="V754">IF(OR($B754="",V$2=""),"",Projetos!$K753/_xlfn.XLOOKUP(V$2,Técnicos!$A$2:$A$100,IF(Projetos!AB753=1,Técnicos!$F$2:$F$100,IF(Projetos!AB753=2,Técnicos!$H$2:$H$100,Técnicos!$J$2:$J$100)),,0,1))</f>
        <v/>
      </c>
      <c r="W754" s="15" t="str" cm="1">
        <f t="array" ref="W754">IF(OR($B754="",W$2=""),"",Projetos!$K753/_xlfn.XLOOKUP(W$2,Técnicos!$A$2:$A$100,IF(Projetos!AC753=1,Técnicos!$F$2:$F$100,IF(Projetos!AC753=2,Técnicos!$H$2:$H$100,Técnicos!$J$2:$J$100)),,0,1))</f>
        <v/>
      </c>
      <c r="X754" s="15" t="str" cm="1">
        <f t="array" ref="X754">IF(OR($B754="",X$2=""),"",Projetos!$K753/_xlfn.XLOOKUP(X$2,Técnicos!$A$2:$A$100,IF(Projetos!AD753=1,Técnicos!$F$2:$F$100,IF(Projetos!AD753=2,Técnicos!$H$2:$H$100,Técnicos!$J$2:$J$100)),,0,1))</f>
        <v/>
      </c>
      <c r="Y754" s="15" t="str" cm="1">
        <f t="array" ref="Y754">IF(OR($B754="",Y$2=""),"",Projetos!$K753/_xlfn.XLOOKUP(Y$2,Técnicos!$A$2:$A$100,IF(Projetos!AE753=1,Técnicos!$F$2:$F$100,IF(Projetos!AE753=2,Técnicos!$H$2:$H$100,Técnicos!$J$2:$J$100)),,0,1))</f>
        <v/>
      </c>
      <c r="Z754" s="15" t="str" cm="1">
        <f t="array" ref="Z754">IF(OR($B754="",Z$2=""),"",Projetos!$K753/_xlfn.XLOOKUP(Z$2,Técnicos!$A$2:$A$100,IF(Projetos!AF753=1,Técnicos!$F$2:$F$100,IF(Projetos!AF753=2,Técnicos!$H$2:$H$100,Técnicos!$J$2:$J$100)),,0,1))</f>
        <v/>
      </c>
      <c r="AA754" s="15" t="str" cm="1">
        <f t="array" ref="AA754">IF(OR($B754="",AA$2=""),"",Projetos!$K753/_xlfn.XLOOKUP(AA$2,Técnicos!$A$2:$A$100,IF(Projetos!AG753=1,Técnicos!$F$2:$F$100,IF(Projetos!AG753=2,Técnicos!$H$2:$H$100,Técnicos!$J$2:$J$100)),,0,1))</f>
        <v/>
      </c>
      <c r="AB754" s="15" t="str" cm="1">
        <f t="array" ref="AB754">IF(OR($B754="",AB$2=""),"",Projetos!$K753/_xlfn.XLOOKUP(AB$2,Técnicos!$A$2:$A$100,IF(Projetos!AH753=1,Técnicos!$F$2:$F$100,IF(Projetos!AH753=2,Técnicos!$H$2:$H$100,Técnicos!$J$2:$J$100)),,0,1))</f>
        <v/>
      </c>
      <c r="AC754" s="15" t="str" cm="1">
        <f t="array" ref="AC754">IF(OR($B754="",AC$2=""),"",Projetos!$K753/_xlfn.XLOOKUP(AC$2,Técnicos!$A$2:$A$100,IF(Projetos!AI753=1,Técnicos!$F$2:$F$100,IF(Projetos!AI753=2,Técnicos!$H$2:$H$100,Técnicos!$J$2:$J$100)),,0,1))</f>
        <v/>
      </c>
      <c r="AD754" s="15" t="str" cm="1">
        <f t="array" ref="AD754">IF(OR($B754="",AD$2=""),"",Projetos!$K753/_xlfn.XLOOKUP(AD$2,Técnicos!$A$2:$A$100,IF(Projetos!AJ753=1,Técnicos!$F$2:$F$100,IF(Projetos!AJ753=2,Técnicos!$H$2:$H$100,Técnicos!$J$2:$J$100)),,0,1))</f>
        <v/>
      </c>
      <c r="AE754" s="15" t="str" cm="1">
        <f t="array" ref="AE754">IF(OR($B754="",AE$2=""),"",Projetos!$K753/_xlfn.XLOOKUP(AE$2,Técnicos!$A$2:$A$100,IF(Projetos!AK753=1,Técnicos!$F$2:$F$100,IF(Projetos!AK753=2,Técnicos!$H$2:$H$100,Técnicos!$J$2:$J$100)),,0,1))</f>
        <v/>
      </c>
      <c r="AF754" s="15" t="str" cm="1">
        <f t="array" ref="AF754">IF(OR($B754="",AF$2=""),"",Projetos!$K753/_xlfn.XLOOKUP(AF$2,Técnicos!$A$2:$A$100,IF(Projetos!AL753=1,Técnicos!$F$2:$F$100,IF(Projetos!AL753=2,Técnicos!$H$2:$H$100,Técnicos!$J$2:$J$100)),,0,1))</f>
        <v/>
      </c>
      <c r="AG754" s="15" t="str" cm="1">
        <f t="array" ref="AG754">IF(OR($B754="",AG$2=""),"",Projetos!$K753/_xlfn.XLOOKUP(AG$2,Técnicos!$A$2:$A$100,IF(Projetos!AM753=1,Técnicos!$F$2:$F$100,IF(Projetos!AM753=2,Técnicos!$H$2:$H$100,Técnicos!$J$2:$J$100)),,0,1))</f>
        <v/>
      </c>
      <c r="AH754" s="15" t="str" cm="1">
        <f t="array" ref="AH754">IF(OR($B754="",AH$2=""),"",Projetos!$K753/_xlfn.XLOOKUP(AH$2,Técnicos!$A$2:$A$100,IF(Projetos!AN753=1,Técnicos!$F$2:$F$100,IF(Projetos!AN753=2,Técnicos!$H$2:$H$100,Técnicos!$J$2:$J$100)),,0,1))</f>
        <v/>
      </c>
      <c r="AI754" s="15" t="str" cm="1">
        <f t="array" ref="AI754">IF(OR($B754="",AI$2=""),"",Projetos!$K753/_xlfn.XLOOKUP(AI$2,Técnicos!$A$2:$A$100,IF(Projetos!AO753=1,Técnicos!$F$2:$F$100,IF(Projetos!AO753=2,Técnicos!$H$2:$H$100,Técnicos!$J$2:$J$100)),,0,1))</f>
        <v/>
      </c>
      <c r="AJ754" s="15" t="str" cm="1">
        <f t="array" ref="AJ754">IF(OR($B754="",AJ$2=""),"",Projetos!$K753/_xlfn.XLOOKUP(AJ$2,Técnicos!$A$2:$A$100,IF(Projetos!AP753=1,Técnicos!$F$2:$F$100,IF(Projetos!AP753=2,Técnicos!$H$2:$H$100,Técnicos!$J$2:$J$100)),,0,1))</f>
        <v/>
      </c>
      <c r="AK754" s="15" t="str" cm="1">
        <f t="array" ref="AK754">IF(OR($B754="",AK$2=""),"",Projetos!$K753/_xlfn.XLOOKUP(AK$2,Técnicos!$A$2:$A$100,IF(Projetos!AQ753=1,Técnicos!$F$2:$F$100,IF(Projetos!AQ753=2,Técnicos!$H$2:$H$100,Técnicos!$J$2:$J$100)),,0,1))</f>
        <v/>
      </c>
    </row>
    <row r="755" spans="3:37" x14ac:dyDescent="0.3">
      <c r="C755" s="15" t="str" cm="1">
        <f t="array" ref="C755">IF(OR($B755="",C$2=""),"",Projetos!$K754/_xlfn.XLOOKUP(C$2,Técnicos!$A$2:$A$100,IF(Projetos!I754=1,Técnicos!$F$2:$F$100,IF(Projetos!I754=2,Técnicos!$H$2:$H$100,Técnicos!$J$2:$J$100)),,0,1))</f>
        <v/>
      </c>
      <c r="D755" s="15" t="str" cm="1">
        <f t="array" ref="D755">IF(OR($B755="",D$2=""),"",Projetos!$K754/_xlfn.XLOOKUP(D$2,Técnicos!$A$2:$A$100,IF(Projetos!J754=1,Técnicos!$F$2:$F$100,IF(Projetos!J754=2,Técnicos!$H$2:$H$100,Técnicos!$J$2:$J$100)),,0,1))</f>
        <v/>
      </c>
      <c r="E755" s="15" t="str" cm="1">
        <f t="array" ref="E755">IF(OR($B755="",E$2=""),"",Projetos!$K754/_xlfn.XLOOKUP(E$2,Técnicos!$A$2:$A$100,IF(Projetos!K754=1,Técnicos!$F$2:$F$100,IF(Projetos!K754=2,Técnicos!$H$2:$H$100,Técnicos!$J$2:$J$100)),,0,1))</f>
        <v/>
      </c>
      <c r="F755" s="15" t="str" cm="1">
        <f t="array" ref="F755">IF(OR($B755="",F$2=""),"",Projetos!$K754/_xlfn.XLOOKUP(F$2,Técnicos!$A$2:$A$100,IF(Projetos!L754=1,Técnicos!$F$2:$F$100,IF(Projetos!L754=2,Técnicos!$H$2:$H$100,Técnicos!$J$2:$J$100)),,0,1))</f>
        <v/>
      </c>
      <c r="G755" s="15" t="str" cm="1">
        <f t="array" ref="G755">IF(OR($B755="",G$2=""),"",Projetos!$K754/_xlfn.XLOOKUP(G$2,Técnicos!$A$2:$A$100,IF(Projetos!M754=1,Técnicos!$F$2:$F$100,IF(Projetos!M754=2,Técnicos!$H$2:$H$100,Técnicos!$J$2:$J$100)),,0,1))</f>
        <v/>
      </c>
      <c r="H755" s="15" t="str" cm="1">
        <f t="array" ref="H755">IF(OR($B755="",H$2=""),"",Projetos!$K754/_xlfn.XLOOKUP(H$2,Técnicos!$A$2:$A$100,IF(Projetos!N754=1,Técnicos!$F$2:$F$100,IF(Projetos!N754=2,Técnicos!$H$2:$H$100,Técnicos!$J$2:$J$100)),,0,1))</f>
        <v/>
      </c>
      <c r="I755" s="15" t="str" cm="1">
        <f t="array" ref="I755">IF(OR($B755="",I$2=""),"",Projetos!$K754/_xlfn.XLOOKUP(I$2,Técnicos!$A$2:$A$100,IF(Projetos!O754=1,Técnicos!$F$2:$F$100,IF(Projetos!O754=2,Técnicos!$H$2:$H$100,Técnicos!$J$2:$J$100)),,0,1))</f>
        <v/>
      </c>
      <c r="J755" s="15" t="str" cm="1">
        <f t="array" ref="J755">IF(OR($B755="",J$2=""),"",Projetos!$K754/_xlfn.XLOOKUP(J$2,Técnicos!$A$2:$A$100,IF(Projetos!P754=1,Técnicos!$F$2:$F$100,IF(Projetos!P754=2,Técnicos!$H$2:$H$100,Técnicos!$J$2:$J$100)),,0,1))</f>
        <v/>
      </c>
      <c r="K755" s="15" t="str" cm="1">
        <f t="array" ref="K755">IF(OR($B755="",K$2=""),"",Projetos!$K754/_xlfn.XLOOKUP(K$2,Técnicos!$A$2:$A$100,IF(Projetos!Q754=1,Técnicos!$F$2:$F$100,IF(Projetos!Q754=2,Técnicos!$H$2:$H$100,Técnicos!$J$2:$J$100)),,0,1))</f>
        <v/>
      </c>
      <c r="L755" s="15" t="str" cm="1">
        <f t="array" ref="L755">IF(OR($B755="",L$2=""),"",Projetos!$K754/_xlfn.XLOOKUP(L$2,Técnicos!$A$2:$A$100,IF(Projetos!R754=1,Técnicos!$F$2:$F$100,IF(Projetos!R754=2,Técnicos!$H$2:$H$100,Técnicos!$J$2:$J$100)),,0,1))</f>
        <v/>
      </c>
      <c r="M755" s="15" t="str" cm="1">
        <f t="array" ref="M755">IF(OR($B755="",M$2=""),"",Projetos!$K754/_xlfn.XLOOKUP(M$2,Técnicos!$A$2:$A$100,IF(Projetos!S754=1,Técnicos!$F$2:$F$100,IF(Projetos!S754=2,Técnicos!$H$2:$H$100,Técnicos!$J$2:$J$100)),,0,1))</f>
        <v/>
      </c>
      <c r="N755" s="15" t="str" cm="1">
        <f t="array" ref="N755">IF(OR($B755="",N$2=""),"",Projetos!$K754/_xlfn.XLOOKUP(N$2,Técnicos!$A$2:$A$100,IF(Projetos!T754=1,Técnicos!$F$2:$F$100,IF(Projetos!T754=2,Técnicos!$H$2:$H$100,Técnicos!$J$2:$J$100)),,0,1))</f>
        <v/>
      </c>
      <c r="O755" s="15" t="str" cm="1">
        <f t="array" ref="O755">IF(OR($B755="",O$2=""),"",Projetos!$K754/_xlfn.XLOOKUP(O$2,Técnicos!$A$2:$A$100,IF(Projetos!U754=1,Técnicos!$F$2:$F$100,IF(Projetos!U754=2,Técnicos!$H$2:$H$100,Técnicos!$J$2:$J$100)),,0,1))</f>
        <v/>
      </c>
      <c r="P755" s="15" t="str" cm="1">
        <f t="array" ref="P755">IF(OR($B755="",P$2=""),"",Projetos!$K754/_xlfn.XLOOKUP(P$2,Técnicos!$A$2:$A$100,IF(Projetos!V754=1,Técnicos!$F$2:$F$100,IF(Projetos!V754=2,Técnicos!$H$2:$H$100,Técnicos!$J$2:$J$100)),,0,1))</f>
        <v/>
      </c>
      <c r="Q755" s="15" t="str" cm="1">
        <f t="array" ref="Q755">IF(OR($B755="",Q$2=""),"",Projetos!$K754/_xlfn.XLOOKUP(Q$2,Técnicos!$A$2:$A$100,IF(Projetos!W754=1,Técnicos!$F$2:$F$100,IF(Projetos!W754=2,Técnicos!$H$2:$H$100,Técnicos!$J$2:$J$100)),,0,1))</f>
        <v/>
      </c>
      <c r="R755" s="15" t="str" cm="1">
        <f t="array" ref="R755">IF(OR($B755="",R$2=""),"",Projetos!$K754/_xlfn.XLOOKUP(R$2,Técnicos!$A$2:$A$100,IF(Projetos!X754=1,Técnicos!$F$2:$F$100,IF(Projetos!X754=2,Técnicos!$H$2:$H$100,Técnicos!$J$2:$J$100)),,0,1))</f>
        <v/>
      </c>
      <c r="S755" s="15" t="str" cm="1">
        <f t="array" ref="S755">IF(OR($B755="",S$2=""),"",Projetos!$K754/_xlfn.XLOOKUP(S$2,Técnicos!$A$2:$A$100,IF(Projetos!Y754=1,Técnicos!$F$2:$F$100,IF(Projetos!Y754=2,Técnicos!$H$2:$H$100,Técnicos!$J$2:$J$100)),,0,1))</f>
        <v/>
      </c>
      <c r="T755" s="15" t="str" cm="1">
        <f t="array" ref="T755">IF(OR($B755="",T$2=""),"",Projetos!$K754/_xlfn.XLOOKUP(T$2,Técnicos!$A$2:$A$100,IF(Projetos!Z754=1,Técnicos!$F$2:$F$100,IF(Projetos!Z754=2,Técnicos!$H$2:$H$100,Técnicos!$J$2:$J$100)),,0,1))</f>
        <v/>
      </c>
      <c r="U755" s="15" t="str" cm="1">
        <f t="array" ref="U755">IF(OR($B755="",U$2=""),"",Projetos!$K754/_xlfn.XLOOKUP(U$2,Técnicos!$A$2:$A$100,IF(Projetos!AA754=1,Técnicos!$F$2:$F$100,IF(Projetos!AA754=2,Técnicos!$H$2:$H$100,Técnicos!$J$2:$J$100)),,0,1))</f>
        <v/>
      </c>
      <c r="V755" s="15" t="str" cm="1">
        <f t="array" ref="V755">IF(OR($B755="",V$2=""),"",Projetos!$K754/_xlfn.XLOOKUP(V$2,Técnicos!$A$2:$A$100,IF(Projetos!AB754=1,Técnicos!$F$2:$F$100,IF(Projetos!AB754=2,Técnicos!$H$2:$H$100,Técnicos!$J$2:$J$100)),,0,1))</f>
        <v/>
      </c>
      <c r="W755" s="15" t="str" cm="1">
        <f t="array" ref="W755">IF(OR($B755="",W$2=""),"",Projetos!$K754/_xlfn.XLOOKUP(W$2,Técnicos!$A$2:$A$100,IF(Projetos!AC754=1,Técnicos!$F$2:$F$100,IF(Projetos!AC754=2,Técnicos!$H$2:$H$100,Técnicos!$J$2:$J$100)),,0,1))</f>
        <v/>
      </c>
      <c r="X755" s="15" t="str" cm="1">
        <f t="array" ref="X755">IF(OR($B755="",X$2=""),"",Projetos!$K754/_xlfn.XLOOKUP(X$2,Técnicos!$A$2:$A$100,IF(Projetos!AD754=1,Técnicos!$F$2:$F$100,IF(Projetos!AD754=2,Técnicos!$H$2:$H$100,Técnicos!$J$2:$J$100)),,0,1))</f>
        <v/>
      </c>
      <c r="Y755" s="15" t="str" cm="1">
        <f t="array" ref="Y755">IF(OR($B755="",Y$2=""),"",Projetos!$K754/_xlfn.XLOOKUP(Y$2,Técnicos!$A$2:$A$100,IF(Projetos!AE754=1,Técnicos!$F$2:$F$100,IF(Projetos!AE754=2,Técnicos!$H$2:$H$100,Técnicos!$J$2:$J$100)),,0,1))</f>
        <v/>
      </c>
      <c r="Z755" s="15" t="str" cm="1">
        <f t="array" ref="Z755">IF(OR($B755="",Z$2=""),"",Projetos!$K754/_xlfn.XLOOKUP(Z$2,Técnicos!$A$2:$A$100,IF(Projetos!AF754=1,Técnicos!$F$2:$F$100,IF(Projetos!AF754=2,Técnicos!$H$2:$H$100,Técnicos!$J$2:$J$100)),,0,1))</f>
        <v/>
      </c>
      <c r="AA755" s="15" t="str" cm="1">
        <f t="array" ref="AA755">IF(OR($B755="",AA$2=""),"",Projetos!$K754/_xlfn.XLOOKUP(AA$2,Técnicos!$A$2:$A$100,IF(Projetos!AG754=1,Técnicos!$F$2:$F$100,IF(Projetos!AG754=2,Técnicos!$H$2:$H$100,Técnicos!$J$2:$J$100)),,0,1))</f>
        <v/>
      </c>
      <c r="AB755" s="15" t="str" cm="1">
        <f t="array" ref="AB755">IF(OR($B755="",AB$2=""),"",Projetos!$K754/_xlfn.XLOOKUP(AB$2,Técnicos!$A$2:$A$100,IF(Projetos!AH754=1,Técnicos!$F$2:$F$100,IF(Projetos!AH754=2,Técnicos!$H$2:$H$100,Técnicos!$J$2:$J$100)),,0,1))</f>
        <v/>
      </c>
      <c r="AC755" s="15" t="str" cm="1">
        <f t="array" ref="AC755">IF(OR($B755="",AC$2=""),"",Projetos!$K754/_xlfn.XLOOKUP(AC$2,Técnicos!$A$2:$A$100,IF(Projetos!AI754=1,Técnicos!$F$2:$F$100,IF(Projetos!AI754=2,Técnicos!$H$2:$H$100,Técnicos!$J$2:$J$100)),,0,1))</f>
        <v/>
      </c>
      <c r="AD755" s="15" t="str" cm="1">
        <f t="array" ref="AD755">IF(OR($B755="",AD$2=""),"",Projetos!$K754/_xlfn.XLOOKUP(AD$2,Técnicos!$A$2:$A$100,IF(Projetos!AJ754=1,Técnicos!$F$2:$F$100,IF(Projetos!AJ754=2,Técnicos!$H$2:$H$100,Técnicos!$J$2:$J$100)),,0,1))</f>
        <v/>
      </c>
      <c r="AE755" s="15" t="str" cm="1">
        <f t="array" ref="AE755">IF(OR($B755="",AE$2=""),"",Projetos!$K754/_xlfn.XLOOKUP(AE$2,Técnicos!$A$2:$A$100,IF(Projetos!AK754=1,Técnicos!$F$2:$F$100,IF(Projetos!AK754=2,Técnicos!$H$2:$H$100,Técnicos!$J$2:$J$100)),,0,1))</f>
        <v/>
      </c>
      <c r="AF755" s="15" t="str" cm="1">
        <f t="array" ref="AF755">IF(OR($B755="",AF$2=""),"",Projetos!$K754/_xlfn.XLOOKUP(AF$2,Técnicos!$A$2:$A$100,IF(Projetos!AL754=1,Técnicos!$F$2:$F$100,IF(Projetos!AL754=2,Técnicos!$H$2:$H$100,Técnicos!$J$2:$J$100)),,0,1))</f>
        <v/>
      </c>
      <c r="AG755" s="15" t="str" cm="1">
        <f t="array" ref="AG755">IF(OR($B755="",AG$2=""),"",Projetos!$K754/_xlfn.XLOOKUP(AG$2,Técnicos!$A$2:$A$100,IF(Projetos!AM754=1,Técnicos!$F$2:$F$100,IF(Projetos!AM754=2,Técnicos!$H$2:$H$100,Técnicos!$J$2:$J$100)),,0,1))</f>
        <v/>
      </c>
      <c r="AH755" s="15" t="str" cm="1">
        <f t="array" ref="AH755">IF(OR($B755="",AH$2=""),"",Projetos!$K754/_xlfn.XLOOKUP(AH$2,Técnicos!$A$2:$A$100,IF(Projetos!AN754=1,Técnicos!$F$2:$F$100,IF(Projetos!AN754=2,Técnicos!$H$2:$H$100,Técnicos!$J$2:$J$100)),,0,1))</f>
        <v/>
      </c>
      <c r="AI755" s="15" t="str" cm="1">
        <f t="array" ref="AI755">IF(OR($B755="",AI$2=""),"",Projetos!$K754/_xlfn.XLOOKUP(AI$2,Técnicos!$A$2:$A$100,IF(Projetos!AO754=1,Técnicos!$F$2:$F$100,IF(Projetos!AO754=2,Técnicos!$H$2:$H$100,Técnicos!$J$2:$J$100)),,0,1))</f>
        <v/>
      </c>
      <c r="AJ755" s="15" t="str" cm="1">
        <f t="array" ref="AJ755">IF(OR($B755="",AJ$2=""),"",Projetos!$K754/_xlfn.XLOOKUP(AJ$2,Técnicos!$A$2:$A$100,IF(Projetos!AP754=1,Técnicos!$F$2:$F$100,IF(Projetos!AP754=2,Técnicos!$H$2:$H$100,Técnicos!$J$2:$J$100)),,0,1))</f>
        <v/>
      </c>
      <c r="AK755" s="15" t="str" cm="1">
        <f t="array" ref="AK755">IF(OR($B755="",AK$2=""),"",Projetos!$K754/_xlfn.XLOOKUP(AK$2,Técnicos!$A$2:$A$100,IF(Projetos!AQ754=1,Técnicos!$F$2:$F$100,IF(Projetos!AQ754=2,Técnicos!$H$2:$H$100,Técnicos!$J$2:$J$100)),,0,1))</f>
        <v/>
      </c>
    </row>
    <row r="756" spans="3:37" x14ac:dyDescent="0.3">
      <c r="C756" s="15" t="str" cm="1">
        <f t="array" ref="C756">IF(OR($B756="",C$2=""),"",Projetos!$K755/_xlfn.XLOOKUP(C$2,Técnicos!$A$2:$A$100,IF(Projetos!I755=1,Técnicos!$F$2:$F$100,IF(Projetos!I755=2,Técnicos!$H$2:$H$100,Técnicos!$J$2:$J$100)),,0,1))</f>
        <v/>
      </c>
      <c r="D756" s="15" t="str" cm="1">
        <f t="array" ref="D756">IF(OR($B756="",D$2=""),"",Projetos!$K755/_xlfn.XLOOKUP(D$2,Técnicos!$A$2:$A$100,IF(Projetos!J755=1,Técnicos!$F$2:$F$100,IF(Projetos!J755=2,Técnicos!$H$2:$H$100,Técnicos!$J$2:$J$100)),,0,1))</f>
        <v/>
      </c>
      <c r="E756" s="15" t="str" cm="1">
        <f t="array" ref="E756">IF(OR($B756="",E$2=""),"",Projetos!$K755/_xlfn.XLOOKUP(E$2,Técnicos!$A$2:$A$100,IF(Projetos!K755=1,Técnicos!$F$2:$F$100,IF(Projetos!K755=2,Técnicos!$H$2:$H$100,Técnicos!$J$2:$J$100)),,0,1))</f>
        <v/>
      </c>
      <c r="F756" s="15" t="str" cm="1">
        <f t="array" ref="F756">IF(OR($B756="",F$2=""),"",Projetos!$K755/_xlfn.XLOOKUP(F$2,Técnicos!$A$2:$A$100,IF(Projetos!L755=1,Técnicos!$F$2:$F$100,IF(Projetos!L755=2,Técnicos!$H$2:$H$100,Técnicos!$J$2:$J$100)),,0,1))</f>
        <v/>
      </c>
      <c r="G756" s="15" t="str" cm="1">
        <f t="array" ref="G756">IF(OR($B756="",G$2=""),"",Projetos!$K755/_xlfn.XLOOKUP(G$2,Técnicos!$A$2:$A$100,IF(Projetos!M755=1,Técnicos!$F$2:$F$100,IF(Projetos!M755=2,Técnicos!$H$2:$H$100,Técnicos!$J$2:$J$100)),,0,1))</f>
        <v/>
      </c>
      <c r="H756" s="15" t="str" cm="1">
        <f t="array" ref="H756">IF(OR($B756="",H$2=""),"",Projetos!$K755/_xlfn.XLOOKUP(H$2,Técnicos!$A$2:$A$100,IF(Projetos!N755=1,Técnicos!$F$2:$F$100,IF(Projetos!N755=2,Técnicos!$H$2:$H$100,Técnicos!$J$2:$J$100)),,0,1))</f>
        <v/>
      </c>
      <c r="I756" s="15" t="str" cm="1">
        <f t="array" ref="I756">IF(OR($B756="",I$2=""),"",Projetos!$K755/_xlfn.XLOOKUP(I$2,Técnicos!$A$2:$A$100,IF(Projetos!O755=1,Técnicos!$F$2:$F$100,IF(Projetos!O755=2,Técnicos!$H$2:$H$100,Técnicos!$J$2:$J$100)),,0,1))</f>
        <v/>
      </c>
      <c r="J756" s="15" t="str" cm="1">
        <f t="array" ref="J756">IF(OR($B756="",J$2=""),"",Projetos!$K755/_xlfn.XLOOKUP(J$2,Técnicos!$A$2:$A$100,IF(Projetos!P755=1,Técnicos!$F$2:$F$100,IF(Projetos!P755=2,Técnicos!$H$2:$H$100,Técnicos!$J$2:$J$100)),,0,1))</f>
        <v/>
      </c>
      <c r="K756" s="15" t="str" cm="1">
        <f t="array" ref="K756">IF(OR($B756="",K$2=""),"",Projetos!$K755/_xlfn.XLOOKUP(K$2,Técnicos!$A$2:$A$100,IF(Projetos!Q755=1,Técnicos!$F$2:$F$100,IF(Projetos!Q755=2,Técnicos!$H$2:$H$100,Técnicos!$J$2:$J$100)),,0,1))</f>
        <v/>
      </c>
      <c r="L756" s="15" t="str" cm="1">
        <f t="array" ref="L756">IF(OR($B756="",L$2=""),"",Projetos!$K755/_xlfn.XLOOKUP(L$2,Técnicos!$A$2:$A$100,IF(Projetos!R755=1,Técnicos!$F$2:$F$100,IF(Projetos!R755=2,Técnicos!$H$2:$H$100,Técnicos!$J$2:$J$100)),,0,1))</f>
        <v/>
      </c>
      <c r="M756" s="15" t="str" cm="1">
        <f t="array" ref="M756">IF(OR($B756="",M$2=""),"",Projetos!$K755/_xlfn.XLOOKUP(M$2,Técnicos!$A$2:$A$100,IF(Projetos!S755=1,Técnicos!$F$2:$F$100,IF(Projetos!S755=2,Técnicos!$H$2:$H$100,Técnicos!$J$2:$J$100)),,0,1))</f>
        <v/>
      </c>
      <c r="N756" s="15" t="str" cm="1">
        <f t="array" ref="N756">IF(OR($B756="",N$2=""),"",Projetos!$K755/_xlfn.XLOOKUP(N$2,Técnicos!$A$2:$A$100,IF(Projetos!T755=1,Técnicos!$F$2:$F$100,IF(Projetos!T755=2,Técnicos!$H$2:$H$100,Técnicos!$J$2:$J$100)),,0,1))</f>
        <v/>
      </c>
      <c r="O756" s="15" t="str" cm="1">
        <f t="array" ref="O756">IF(OR($B756="",O$2=""),"",Projetos!$K755/_xlfn.XLOOKUP(O$2,Técnicos!$A$2:$A$100,IF(Projetos!U755=1,Técnicos!$F$2:$F$100,IF(Projetos!U755=2,Técnicos!$H$2:$H$100,Técnicos!$J$2:$J$100)),,0,1))</f>
        <v/>
      </c>
      <c r="P756" s="15" t="str" cm="1">
        <f t="array" ref="P756">IF(OR($B756="",P$2=""),"",Projetos!$K755/_xlfn.XLOOKUP(P$2,Técnicos!$A$2:$A$100,IF(Projetos!V755=1,Técnicos!$F$2:$F$100,IF(Projetos!V755=2,Técnicos!$H$2:$H$100,Técnicos!$J$2:$J$100)),,0,1))</f>
        <v/>
      </c>
      <c r="Q756" s="15" t="str" cm="1">
        <f t="array" ref="Q756">IF(OR($B756="",Q$2=""),"",Projetos!$K755/_xlfn.XLOOKUP(Q$2,Técnicos!$A$2:$A$100,IF(Projetos!W755=1,Técnicos!$F$2:$F$100,IF(Projetos!W755=2,Técnicos!$H$2:$H$100,Técnicos!$J$2:$J$100)),,0,1))</f>
        <v/>
      </c>
      <c r="R756" s="15" t="str" cm="1">
        <f t="array" ref="R756">IF(OR($B756="",R$2=""),"",Projetos!$K755/_xlfn.XLOOKUP(R$2,Técnicos!$A$2:$A$100,IF(Projetos!X755=1,Técnicos!$F$2:$F$100,IF(Projetos!X755=2,Técnicos!$H$2:$H$100,Técnicos!$J$2:$J$100)),,0,1))</f>
        <v/>
      </c>
      <c r="S756" s="15" t="str" cm="1">
        <f t="array" ref="S756">IF(OR($B756="",S$2=""),"",Projetos!$K755/_xlfn.XLOOKUP(S$2,Técnicos!$A$2:$A$100,IF(Projetos!Y755=1,Técnicos!$F$2:$F$100,IF(Projetos!Y755=2,Técnicos!$H$2:$H$100,Técnicos!$J$2:$J$100)),,0,1))</f>
        <v/>
      </c>
      <c r="T756" s="15" t="str" cm="1">
        <f t="array" ref="T756">IF(OR($B756="",T$2=""),"",Projetos!$K755/_xlfn.XLOOKUP(T$2,Técnicos!$A$2:$A$100,IF(Projetos!Z755=1,Técnicos!$F$2:$F$100,IF(Projetos!Z755=2,Técnicos!$H$2:$H$100,Técnicos!$J$2:$J$100)),,0,1))</f>
        <v/>
      </c>
      <c r="U756" s="15" t="str" cm="1">
        <f t="array" ref="U756">IF(OR($B756="",U$2=""),"",Projetos!$K755/_xlfn.XLOOKUP(U$2,Técnicos!$A$2:$A$100,IF(Projetos!AA755=1,Técnicos!$F$2:$F$100,IF(Projetos!AA755=2,Técnicos!$H$2:$H$100,Técnicos!$J$2:$J$100)),,0,1))</f>
        <v/>
      </c>
      <c r="V756" s="15" t="str" cm="1">
        <f t="array" ref="V756">IF(OR($B756="",V$2=""),"",Projetos!$K755/_xlfn.XLOOKUP(V$2,Técnicos!$A$2:$A$100,IF(Projetos!AB755=1,Técnicos!$F$2:$F$100,IF(Projetos!AB755=2,Técnicos!$H$2:$H$100,Técnicos!$J$2:$J$100)),,0,1))</f>
        <v/>
      </c>
      <c r="W756" s="15" t="str" cm="1">
        <f t="array" ref="W756">IF(OR($B756="",W$2=""),"",Projetos!$K755/_xlfn.XLOOKUP(W$2,Técnicos!$A$2:$A$100,IF(Projetos!AC755=1,Técnicos!$F$2:$F$100,IF(Projetos!AC755=2,Técnicos!$H$2:$H$100,Técnicos!$J$2:$J$100)),,0,1))</f>
        <v/>
      </c>
      <c r="X756" s="15" t="str" cm="1">
        <f t="array" ref="X756">IF(OR($B756="",X$2=""),"",Projetos!$K755/_xlfn.XLOOKUP(X$2,Técnicos!$A$2:$A$100,IF(Projetos!AD755=1,Técnicos!$F$2:$F$100,IF(Projetos!AD755=2,Técnicos!$H$2:$H$100,Técnicos!$J$2:$J$100)),,0,1))</f>
        <v/>
      </c>
      <c r="Y756" s="15" t="str" cm="1">
        <f t="array" ref="Y756">IF(OR($B756="",Y$2=""),"",Projetos!$K755/_xlfn.XLOOKUP(Y$2,Técnicos!$A$2:$A$100,IF(Projetos!AE755=1,Técnicos!$F$2:$F$100,IF(Projetos!AE755=2,Técnicos!$H$2:$H$100,Técnicos!$J$2:$J$100)),,0,1))</f>
        <v/>
      </c>
      <c r="Z756" s="15" t="str" cm="1">
        <f t="array" ref="Z756">IF(OR($B756="",Z$2=""),"",Projetos!$K755/_xlfn.XLOOKUP(Z$2,Técnicos!$A$2:$A$100,IF(Projetos!AF755=1,Técnicos!$F$2:$F$100,IF(Projetos!AF755=2,Técnicos!$H$2:$H$100,Técnicos!$J$2:$J$100)),,0,1))</f>
        <v/>
      </c>
      <c r="AA756" s="15" t="str" cm="1">
        <f t="array" ref="AA756">IF(OR($B756="",AA$2=""),"",Projetos!$K755/_xlfn.XLOOKUP(AA$2,Técnicos!$A$2:$A$100,IF(Projetos!AG755=1,Técnicos!$F$2:$F$100,IF(Projetos!AG755=2,Técnicos!$H$2:$H$100,Técnicos!$J$2:$J$100)),,0,1))</f>
        <v/>
      </c>
      <c r="AB756" s="15" t="str" cm="1">
        <f t="array" ref="AB756">IF(OR($B756="",AB$2=""),"",Projetos!$K755/_xlfn.XLOOKUP(AB$2,Técnicos!$A$2:$A$100,IF(Projetos!AH755=1,Técnicos!$F$2:$F$100,IF(Projetos!AH755=2,Técnicos!$H$2:$H$100,Técnicos!$J$2:$J$100)),,0,1))</f>
        <v/>
      </c>
      <c r="AC756" s="15" t="str" cm="1">
        <f t="array" ref="AC756">IF(OR($B756="",AC$2=""),"",Projetos!$K755/_xlfn.XLOOKUP(AC$2,Técnicos!$A$2:$A$100,IF(Projetos!AI755=1,Técnicos!$F$2:$F$100,IF(Projetos!AI755=2,Técnicos!$H$2:$H$100,Técnicos!$J$2:$J$100)),,0,1))</f>
        <v/>
      </c>
      <c r="AD756" s="15" t="str" cm="1">
        <f t="array" ref="AD756">IF(OR($B756="",AD$2=""),"",Projetos!$K755/_xlfn.XLOOKUP(AD$2,Técnicos!$A$2:$A$100,IF(Projetos!AJ755=1,Técnicos!$F$2:$F$100,IF(Projetos!AJ755=2,Técnicos!$H$2:$H$100,Técnicos!$J$2:$J$100)),,0,1))</f>
        <v/>
      </c>
      <c r="AE756" s="15" t="str" cm="1">
        <f t="array" ref="AE756">IF(OR($B756="",AE$2=""),"",Projetos!$K755/_xlfn.XLOOKUP(AE$2,Técnicos!$A$2:$A$100,IF(Projetos!AK755=1,Técnicos!$F$2:$F$100,IF(Projetos!AK755=2,Técnicos!$H$2:$H$100,Técnicos!$J$2:$J$100)),,0,1))</f>
        <v/>
      </c>
      <c r="AF756" s="15" t="str" cm="1">
        <f t="array" ref="AF756">IF(OR($B756="",AF$2=""),"",Projetos!$K755/_xlfn.XLOOKUP(AF$2,Técnicos!$A$2:$A$100,IF(Projetos!AL755=1,Técnicos!$F$2:$F$100,IF(Projetos!AL755=2,Técnicos!$H$2:$H$100,Técnicos!$J$2:$J$100)),,0,1))</f>
        <v/>
      </c>
      <c r="AG756" s="15" t="str" cm="1">
        <f t="array" ref="AG756">IF(OR($B756="",AG$2=""),"",Projetos!$K755/_xlfn.XLOOKUP(AG$2,Técnicos!$A$2:$A$100,IF(Projetos!AM755=1,Técnicos!$F$2:$F$100,IF(Projetos!AM755=2,Técnicos!$H$2:$H$100,Técnicos!$J$2:$J$100)),,0,1))</f>
        <v/>
      </c>
      <c r="AH756" s="15" t="str" cm="1">
        <f t="array" ref="AH756">IF(OR($B756="",AH$2=""),"",Projetos!$K755/_xlfn.XLOOKUP(AH$2,Técnicos!$A$2:$A$100,IF(Projetos!AN755=1,Técnicos!$F$2:$F$100,IF(Projetos!AN755=2,Técnicos!$H$2:$H$100,Técnicos!$J$2:$J$100)),,0,1))</f>
        <v/>
      </c>
      <c r="AI756" s="15" t="str" cm="1">
        <f t="array" ref="AI756">IF(OR($B756="",AI$2=""),"",Projetos!$K755/_xlfn.XLOOKUP(AI$2,Técnicos!$A$2:$A$100,IF(Projetos!AO755=1,Técnicos!$F$2:$F$100,IF(Projetos!AO755=2,Técnicos!$H$2:$H$100,Técnicos!$J$2:$J$100)),,0,1))</f>
        <v/>
      </c>
      <c r="AJ756" s="15" t="str" cm="1">
        <f t="array" ref="AJ756">IF(OR($B756="",AJ$2=""),"",Projetos!$K755/_xlfn.XLOOKUP(AJ$2,Técnicos!$A$2:$A$100,IF(Projetos!AP755=1,Técnicos!$F$2:$F$100,IF(Projetos!AP755=2,Técnicos!$H$2:$H$100,Técnicos!$J$2:$J$100)),,0,1))</f>
        <v/>
      </c>
      <c r="AK756" s="15" t="str" cm="1">
        <f t="array" ref="AK756">IF(OR($B756="",AK$2=""),"",Projetos!$K755/_xlfn.XLOOKUP(AK$2,Técnicos!$A$2:$A$100,IF(Projetos!AQ755=1,Técnicos!$F$2:$F$100,IF(Projetos!AQ755=2,Técnicos!$H$2:$H$100,Técnicos!$J$2:$J$100)),,0,1))</f>
        <v/>
      </c>
    </row>
    <row r="757" spans="3:37" x14ac:dyDescent="0.3">
      <c r="C757" s="15" t="str" cm="1">
        <f t="array" ref="C757">IF(OR($B757="",C$2=""),"",Projetos!$K756/_xlfn.XLOOKUP(C$2,Técnicos!$A$2:$A$100,IF(Projetos!I756=1,Técnicos!$F$2:$F$100,IF(Projetos!I756=2,Técnicos!$H$2:$H$100,Técnicos!$J$2:$J$100)),,0,1))</f>
        <v/>
      </c>
      <c r="D757" s="15" t="str" cm="1">
        <f t="array" ref="D757">IF(OR($B757="",D$2=""),"",Projetos!$K756/_xlfn.XLOOKUP(D$2,Técnicos!$A$2:$A$100,IF(Projetos!J756=1,Técnicos!$F$2:$F$100,IF(Projetos!J756=2,Técnicos!$H$2:$H$100,Técnicos!$J$2:$J$100)),,0,1))</f>
        <v/>
      </c>
      <c r="E757" s="15" t="str" cm="1">
        <f t="array" ref="E757">IF(OR($B757="",E$2=""),"",Projetos!$K756/_xlfn.XLOOKUP(E$2,Técnicos!$A$2:$A$100,IF(Projetos!K756=1,Técnicos!$F$2:$F$100,IF(Projetos!K756=2,Técnicos!$H$2:$H$100,Técnicos!$J$2:$J$100)),,0,1))</f>
        <v/>
      </c>
      <c r="F757" s="15" t="str" cm="1">
        <f t="array" ref="F757">IF(OR($B757="",F$2=""),"",Projetos!$K756/_xlfn.XLOOKUP(F$2,Técnicos!$A$2:$A$100,IF(Projetos!L756=1,Técnicos!$F$2:$F$100,IF(Projetos!L756=2,Técnicos!$H$2:$H$100,Técnicos!$J$2:$J$100)),,0,1))</f>
        <v/>
      </c>
      <c r="G757" s="15" t="str" cm="1">
        <f t="array" ref="G757">IF(OR($B757="",G$2=""),"",Projetos!$K756/_xlfn.XLOOKUP(G$2,Técnicos!$A$2:$A$100,IF(Projetos!M756=1,Técnicos!$F$2:$F$100,IF(Projetos!M756=2,Técnicos!$H$2:$H$100,Técnicos!$J$2:$J$100)),,0,1))</f>
        <v/>
      </c>
      <c r="H757" s="15" t="str" cm="1">
        <f t="array" ref="H757">IF(OR($B757="",H$2=""),"",Projetos!$K756/_xlfn.XLOOKUP(H$2,Técnicos!$A$2:$A$100,IF(Projetos!N756=1,Técnicos!$F$2:$F$100,IF(Projetos!N756=2,Técnicos!$H$2:$H$100,Técnicos!$J$2:$J$100)),,0,1))</f>
        <v/>
      </c>
      <c r="I757" s="15" t="str" cm="1">
        <f t="array" ref="I757">IF(OR($B757="",I$2=""),"",Projetos!$K756/_xlfn.XLOOKUP(I$2,Técnicos!$A$2:$A$100,IF(Projetos!O756=1,Técnicos!$F$2:$F$100,IF(Projetos!O756=2,Técnicos!$H$2:$H$100,Técnicos!$J$2:$J$100)),,0,1))</f>
        <v/>
      </c>
      <c r="J757" s="15" t="str" cm="1">
        <f t="array" ref="J757">IF(OR($B757="",J$2=""),"",Projetos!$K756/_xlfn.XLOOKUP(J$2,Técnicos!$A$2:$A$100,IF(Projetos!P756=1,Técnicos!$F$2:$F$100,IF(Projetos!P756=2,Técnicos!$H$2:$H$100,Técnicos!$J$2:$J$100)),,0,1))</f>
        <v/>
      </c>
      <c r="K757" s="15" t="str" cm="1">
        <f t="array" ref="K757">IF(OR($B757="",K$2=""),"",Projetos!$K756/_xlfn.XLOOKUP(K$2,Técnicos!$A$2:$A$100,IF(Projetos!Q756=1,Técnicos!$F$2:$F$100,IF(Projetos!Q756=2,Técnicos!$H$2:$H$100,Técnicos!$J$2:$J$100)),,0,1))</f>
        <v/>
      </c>
      <c r="L757" s="15" t="str" cm="1">
        <f t="array" ref="L757">IF(OR($B757="",L$2=""),"",Projetos!$K756/_xlfn.XLOOKUP(L$2,Técnicos!$A$2:$A$100,IF(Projetos!R756=1,Técnicos!$F$2:$F$100,IF(Projetos!R756=2,Técnicos!$H$2:$H$100,Técnicos!$J$2:$J$100)),,0,1))</f>
        <v/>
      </c>
      <c r="M757" s="15" t="str" cm="1">
        <f t="array" ref="M757">IF(OR($B757="",M$2=""),"",Projetos!$K756/_xlfn.XLOOKUP(M$2,Técnicos!$A$2:$A$100,IF(Projetos!S756=1,Técnicos!$F$2:$F$100,IF(Projetos!S756=2,Técnicos!$H$2:$H$100,Técnicos!$J$2:$J$100)),,0,1))</f>
        <v/>
      </c>
      <c r="N757" s="15" t="str" cm="1">
        <f t="array" ref="N757">IF(OR($B757="",N$2=""),"",Projetos!$K756/_xlfn.XLOOKUP(N$2,Técnicos!$A$2:$A$100,IF(Projetos!T756=1,Técnicos!$F$2:$F$100,IF(Projetos!T756=2,Técnicos!$H$2:$H$100,Técnicos!$J$2:$J$100)),,0,1))</f>
        <v/>
      </c>
      <c r="O757" s="15" t="str" cm="1">
        <f t="array" ref="O757">IF(OR($B757="",O$2=""),"",Projetos!$K756/_xlfn.XLOOKUP(O$2,Técnicos!$A$2:$A$100,IF(Projetos!U756=1,Técnicos!$F$2:$F$100,IF(Projetos!U756=2,Técnicos!$H$2:$H$100,Técnicos!$J$2:$J$100)),,0,1))</f>
        <v/>
      </c>
      <c r="P757" s="15" t="str" cm="1">
        <f t="array" ref="P757">IF(OR($B757="",P$2=""),"",Projetos!$K756/_xlfn.XLOOKUP(P$2,Técnicos!$A$2:$A$100,IF(Projetos!V756=1,Técnicos!$F$2:$F$100,IF(Projetos!V756=2,Técnicos!$H$2:$H$100,Técnicos!$J$2:$J$100)),,0,1))</f>
        <v/>
      </c>
      <c r="Q757" s="15" t="str" cm="1">
        <f t="array" ref="Q757">IF(OR($B757="",Q$2=""),"",Projetos!$K756/_xlfn.XLOOKUP(Q$2,Técnicos!$A$2:$A$100,IF(Projetos!W756=1,Técnicos!$F$2:$F$100,IF(Projetos!W756=2,Técnicos!$H$2:$H$100,Técnicos!$J$2:$J$100)),,0,1))</f>
        <v/>
      </c>
      <c r="R757" s="15" t="str" cm="1">
        <f t="array" ref="R757">IF(OR($B757="",R$2=""),"",Projetos!$K756/_xlfn.XLOOKUP(R$2,Técnicos!$A$2:$A$100,IF(Projetos!X756=1,Técnicos!$F$2:$F$100,IF(Projetos!X756=2,Técnicos!$H$2:$H$100,Técnicos!$J$2:$J$100)),,0,1))</f>
        <v/>
      </c>
      <c r="S757" s="15" t="str" cm="1">
        <f t="array" ref="S757">IF(OR($B757="",S$2=""),"",Projetos!$K756/_xlfn.XLOOKUP(S$2,Técnicos!$A$2:$A$100,IF(Projetos!Y756=1,Técnicos!$F$2:$F$100,IF(Projetos!Y756=2,Técnicos!$H$2:$H$100,Técnicos!$J$2:$J$100)),,0,1))</f>
        <v/>
      </c>
      <c r="T757" s="15" t="str" cm="1">
        <f t="array" ref="T757">IF(OR($B757="",T$2=""),"",Projetos!$K756/_xlfn.XLOOKUP(T$2,Técnicos!$A$2:$A$100,IF(Projetos!Z756=1,Técnicos!$F$2:$F$100,IF(Projetos!Z756=2,Técnicos!$H$2:$H$100,Técnicos!$J$2:$J$100)),,0,1))</f>
        <v/>
      </c>
      <c r="U757" s="15" t="str" cm="1">
        <f t="array" ref="U757">IF(OR($B757="",U$2=""),"",Projetos!$K756/_xlfn.XLOOKUP(U$2,Técnicos!$A$2:$A$100,IF(Projetos!AA756=1,Técnicos!$F$2:$F$100,IF(Projetos!AA756=2,Técnicos!$H$2:$H$100,Técnicos!$J$2:$J$100)),,0,1))</f>
        <v/>
      </c>
      <c r="V757" s="15" t="str" cm="1">
        <f t="array" ref="V757">IF(OR($B757="",V$2=""),"",Projetos!$K756/_xlfn.XLOOKUP(V$2,Técnicos!$A$2:$A$100,IF(Projetos!AB756=1,Técnicos!$F$2:$F$100,IF(Projetos!AB756=2,Técnicos!$H$2:$H$100,Técnicos!$J$2:$J$100)),,0,1))</f>
        <v/>
      </c>
      <c r="W757" s="15" t="str" cm="1">
        <f t="array" ref="W757">IF(OR($B757="",W$2=""),"",Projetos!$K756/_xlfn.XLOOKUP(W$2,Técnicos!$A$2:$A$100,IF(Projetos!AC756=1,Técnicos!$F$2:$F$100,IF(Projetos!AC756=2,Técnicos!$H$2:$H$100,Técnicos!$J$2:$J$100)),,0,1))</f>
        <v/>
      </c>
      <c r="X757" s="15" t="str" cm="1">
        <f t="array" ref="X757">IF(OR($B757="",X$2=""),"",Projetos!$K756/_xlfn.XLOOKUP(X$2,Técnicos!$A$2:$A$100,IF(Projetos!AD756=1,Técnicos!$F$2:$F$100,IF(Projetos!AD756=2,Técnicos!$H$2:$H$100,Técnicos!$J$2:$J$100)),,0,1))</f>
        <v/>
      </c>
      <c r="Y757" s="15" t="str" cm="1">
        <f t="array" ref="Y757">IF(OR($B757="",Y$2=""),"",Projetos!$K756/_xlfn.XLOOKUP(Y$2,Técnicos!$A$2:$A$100,IF(Projetos!AE756=1,Técnicos!$F$2:$F$100,IF(Projetos!AE756=2,Técnicos!$H$2:$H$100,Técnicos!$J$2:$J$100)),,0,1))</f>
        <v/>
      </c>
      <c r="Z757" s="15" t="str" cm="1">
        <f t="array" ref="Z757">IF(OR($B757="",Z$2=""),"",Projetos!$K756/_xlfn.XLOOKUP(Z$2,Técnicos!$A$2:$A$100,IF(Projetos!AF756=1,Técnicos!$F$2:$F$100,IF(Projetos!AF756=2,Técnicos!$H$2:$H$100,Técnicos!$J$2:$J$100)),,0,1))</f>
        <v/>
      </c>
      <c r="AA757" s="15" t="str" cm="1">
        <f t="array" ref="AA757">IF(OR($B757="",AA$2=""),"",Projetos!$K756/_xlfn.XLOOKUP(AA$2,Técnicos!$A$2:$A$100,IF(Projetos!AG756=1,Técnicos!$F$2:$F$100,IF(Projetos!AG756=2,Técnicos!$H$2:$H$100,Técnicos!$J$2:$J$100)),,0,1))</f>
        <v/>
      </c>
      <c r="AB757" s="15" t="str" cm="1">
        <f t="array" ref="AB757">IF(OR($B757="",AB$2=""),"",Projetos!$K756/_xlfn.XLOOKUP(AB$2,Técnicos!$A$2:$A$100,IF(Projetos!AH756=1,Técnicos!$F$2:$F$100,IF(Projetos!AH756=2,Técnicos!$H$2:$H$100,Técnicos!$J$2:$J$100)),,0,1))</f>
        <v/>
      </c>
      <c r="AC757" s="15" t="str" cm="1">
        <f t="array" ref="AC757">IF(OR($B757="",AC$2=""),"",Projetos!$K756/_xlfn.XLOOKUP(AC$2,Técnicos!$A$2:$A$100,IF(Projetos!AI756=1,Técnicos!$F$2:$F$100,IF(Projetos!AI756=2,Técnicos!$H$2:$H$100,Técnicos!$J$2:$J$100)),,0,1))</f>
        <v/>
      </c>
      <c r="AD757" s="15" t="str" cm="1">
        <f t="array" ref="AD757">IF(OR($B757="",AD$2=""),"",Projetos!$K756/_xlfn.XLOOKUP(AD$2,Técnicos!$A$2:$A$100,IF(Projetos!AJ756=1,Técnicos!$F$2:$F$100,IF(Projetos!AJ756=2,Técnicos!$H$2:$H$100,Técnicos!$J$2:$J$100)),,0,1))</f>
        <v/>
      </c>
      <c r="AE757" s="15" t="str" cm="1">
        <f t="array" ref="AE757">IF(OR($B757="",AE$2=""),"",Projetos!$K756/_xlfn.XLOOKUP(AE$2,Técnicos!$A$2:$A$100,IF(Projetos!AK756=1,Técnicos!$F$2:$F$100,IF(Projetos!AK756=2,Técnicos!$H$2:$H$100,Técnicos!$J$2:$J$100)),,0,1))</f>
        <v/>
      </c>
      <c r="AF757" s="15" t="str" cm="1">
        <f t="array" ref="AF757">IF(OR($B757="",AF$2=""),"",Projetos!$K756/_xlfn.XLOOKUP(AF$2,Técnicos!$A$2:$A$100,IF(Projetos!AL756=1,Técnicos!$F$2:$F$100,IF(Projetos!AL756=2,Técnicos!$H$2:$H$100,Técnicos!$J$2:$J$100)),,0,1))</f>
        <v/>
      </c>
      <c r="AG757" s="15" t="str" cm="1">
        <f t="array" ref="AG757">IF(OR($B757="",AG$2=""),"",Projetos!$K756/_xlfn.XLOOKUP(AG$2,Técnicos!$A$2:$A$100,IF(Projetos!AM756=1,Técnicos!$F$2:$F$100,IF(Projetos!AM756=2,Técnicos!$H$2:$H$100,Técnicos!$J$2:$J$100)),,0,1))</f>
        <v/>
      </c>
      <c r="AH757" s="15" t="str" cm="1">
        <f t="array" ref="AH757">IF(OR($B757="",AH$2=""),"",Projetos!$K756/_xlfn.XLOOKUP(AH$2,Técnicos!$A$2:$A$100,IF(Projetos!AN756=1,Técnicos!$F$2:$F$100,IF(Projetos!AN756=2,Técnicos!$H$2:$H$100,Técnicos!$J$2:$J$100)),,0,1))</f>
        <v/>
      </c>
      <c r="AI757" s="15" t="str" cm="1">
        <f t="array" ref="AI757">IF(OR($B757="",AI$2=""),"",Projetos!$K756/_xlfn.XLOOKUP(AI$2,Técnicos!$A$2:$A$100,IF(Projetos!AO756=1,Técnicos!$F$2:$F$100,IF(Projetos!AO756=2,Técnicos!$H$2:$H$100,Técnicos!$J$2:$J$100)),,0,1))</f>
        <v/>
      </c>
      <c r="AJ757" s="15" t="str" cm="1">
        <f t="array" ref="AJ757">IF(OR($B757="",AJ$2=""),"",Projetos!$K756/_xlfn.XLOOKUP(AJ$2,Técnicos!$A$2:$A$100,IF(Projetos!AP756=1,Técnicos!$F$2:$F$100,IF(Projetos!AP756=2,Técnicos!$H$2:$H$100,Técnicos!$J$2:$J$100)),,0,1))</f>
        <v/>
      </c>
      <c r="AK757" s="15" t="str" cm="1">
        <f t="array" ref="AK757">IF(OR($B757="",AK$2=""),"",Projetos!$K756/_xlfn.XLOOKUP(AK$2,Técnicos!$A$2:$A$100,IF(Projetos!AQ756=1,Técnicos!$F$2:$F$100,IF(Projetos!AQ756=2,Técnicos!$H$2:$H$100,Técnicos!$J$2:$J$100)),,0,1))</f>
        <v/>
      </c>
    </row>
    <row r="758" spans="3:37" x14ac:dyDescent="0.3">
      <c r="C758" s="15" t="str" cm="1">
        <f t="array" ref="C758">IF(OR($B758="",C$2=""),"",Projetos!$K757/_xlfn.XLOOKUP(C$2,Técnicos!$A$2:$A$100,IF(Projetos!I757=1,Técnicos!$F$2:$F$100,IF(Projetos!I757=2,Técnicos!$H$2:$H$100,Técnicos!$J$2:$J$100)),,0,1))</f>
        <v/>
      </c>
      <c r="D758" s="15" t="str" cm="1">
        <f t="array" ref="D758">IF(OR($B758="",D$2=""),"",Projetos!$K757/_xlfn.XLOOKUP(D$2,Técnicos!$A$2:$A$100,IF(Projetos!J757=1,Técnicos!$F$2:$F$100,IF(Projetos!J757=2,Técnicos!$H$2:$H$100,Técnicos!$J$2:$J$100)),,0,1))</f>
        <v/>
      </c>
      <c r="E758" s="15" t="str" cm="1">
        <f t="array" ref="E758">IF(OR($B758="",E$2=""),"",Projetos!$K757/_xlfn.XLOOKUP(E$2,Técnicos!$A$2:$A$100,IF(Projetos!K757=1,Técnicos!$F$2:$F$100,IF(Projetos!K757=2,Técnicos!$H$2:$H$100,Técnicos!$J$2:$J$100)),,0,1))</f>
        <v/>
      </c>
      <c r="F758" s="15" t="str" cm="1">
        <f t="array" ref="F758">IF(OR($B758="",F$2=""),"",Projetos!$K757/_xlfn.XLOOKUP(F$2,Técnicos!$A$2:$A$100,IF(Projetos!L757=1,Técnicos!$F$2:$F$100,IF(Projetos!L757=2,Técnicos!$H$2:$H$100,Técnicos!$J$2:$J$100)),,0,1))</f>
        <v/>
      </c>
      <c r="G758" s="15" t="str" cm="1">
        <f t="array" ref="G758">IF(OR($B758="",G$2=""),"",Projetos!$K757/_xlfn.XLOOKUP(G$2,Técnicos!$A$2:$A$100,IF(Projetos!M757=1,Técnicos!$F$2:$F$100,IF(Projetos!M757=2,Técnicos!$H$2:$H$100,Técnicos!$J$2:$J$100)),,0,1))</f>
        <v/>
      </c>
      <c r="H758" s="15" t="str" cm="1">
        <f t="array" ref="H758">IF(OR($B758="",H$2=""),"",Projetos!$K757/_xlfn.XLOOKUP(H$2,Técnicos!$A$2:$A$100,IF(Projetos!N757=1,Técnicos!$F$2:$F$100,IF(Projetos!N757=2,Técnicos!$H$2:$H$100,Técnicos!$J$2:$J$100)),,0,1))</f>
        <v/>
      </c>
      <c r="I758" s="15" t="str" cm="1">
        <f t="array" ref="I758">IF(OR($B758="",I$2=""),"",Projetos!$K757/_xlfn.XLOOKUP(I$2,Técnicos!$A$2:$A$100,IF(Projetos!O757=1,Técnicos!$F$2:$F$100,IF(Projetos!O757=2,Técnicos!$H$2:$H$100,Técnicos!$J$2:$J$100)),,0,1))</f>
        <v/>
      </c>
      <c r="J758" s="15" t="str" cm="1">
        <f t="array" ref="J758">IF(OR($B758="",J$2=""),"",Projetos!$K757/_xlfn.XLOOKUP(J$2,Técnicos!$A$2:$A$100,IF(Projetos!P757=1,Técnicos!$F$2:$F$100,IF(Projetos!P757=2,Técnicos!$H$2:$H$100,Técnicos!$J$2:$J$100)),,0,1))</f>
        <v/>
      </c>
      <c r="K758" s="15" t="str" cm="1">
        <f t="array" ref="K758">IF(OR($B758="",K$2=""),"",Projetos!$K757/_xlfn.XLOOKUP(K$2,Técnicos!$A$2:$A$100,IF(Projetos!Q757=1,Técnicos!$F$2:$F$100,IF(Projetos!Q757=2,Técnicos!$H$2:$H$100,Técnicos!$J$2:$J$100)),,0,1))</f>
        <v/>
      </c>
      <c r="L758" s="15" t="str" cm="1">
        <f t="array" ref="L758">IF(OR($B758="",L$2=""),"",Projetos!$K757/_xlfn.XLOOKUP(L$2,Técnicos!$A$2:$A$100,IF(Projetos!R757=1,Técnicos!$F$2:$F$100,IF(Projetos!R757=2,Técnicos!$H$2:$H$100,Técnicos!$J$2:$J$100)),,0,1))</f>
        <v/>
      </c>
      <c r="M758" s="15" t="str" cm="1">
        <f t="array" ref="M758">IF(OR($B758="",M$2=""),"",Projetos!$K757/_xlfn.XLOOKUP(M$2,Técnicos!$A$2:$A$100,IF(Projetos!S757=1,Técnicos!$F$2:$F$100,IF(Projetos!S757=2,Técnicos!$H$2:$H$100,Técnicos!$J$2:$J$100)),,0,1))</f>
        <v/>
      </c>
      <c r="N758" s="15" t="str" cm="1">
        <f t="array" ref="N758">IF(OR($B758="",N$2=""),"",Projetos!$K757/_xlfn.XLOOKUP(N$2,Técnicos!$A$2:$A$100,IF(Projetos!T757=1,Técnicos!$F$2:$F$100,IF(Projetos!T757=2,Técnicos!$H$2:$H$100,Técnicos!$J$2:$J$100)),,0,1))</f>
        <v/>
      </c>
      <c r="O758" s="15" t="str" cm="1">
        <f t="array" ref="O758">IF(OR($B758="",O$2=""),"",Projetos!$K757/_xlfn.XLOOKUP(O$2,Técnicos!$A$2:$A$100,IF(Projetos!U757=1,Técnicos!$F$2:$F$100,IF(Projetos!U757=2,Técnicos!$H$2:$H$100,Técnicos!$J$2:$J$100)),,0,1))</f>
        <v/>
      </c>
      <c r="P758" s="15" t="str" cm="1">
        <f t="array" ref="P758">IF(OR($B758="",P$2=""),"",Projetos!$K757/_xlfn.XLOOKUP(P$2,Técnicos!$A$2:$A$100,IF(Projetos!V757=1,Técnicos!$F$2:$F$100,IF(Projetos!V757=2,Técnicos!$H$2:$H$100,Técnicos!$J$2:$J$100)),,0,1))</f>
        <v/>
      </c>
      <c r="Q758" s="15" t="str" cm="1">
        <f t="array" ref="Q758">IF(OR($B758="",Q$2=""),"",Projetos!$K757/_xlfn.XLOOKUP(Q$2,Técnicos!$A$2:$A$100,IF(Projetos!W757=1,Técnicos!$F$2:$F$100,IF(Projetos!W757=2,Técnicos!$H$2:$H$100,Técnicos!$J$2:$J$100)),,0,1))</f>
        <v/>
      </c>
      <c r="R758" s="15" t="str" cm="1">
        <f t="array" ref="R758">IF(OR($B758="",R$2=""),"",Projetos!$K757/_xlfn.XLOOKUP(R$2,Técnicos!$A$2:$A$100,IF(Projetos!X757=1,Técnicos!$F$2:$F$100,IF(Projetos!X757=2,Técnicos!$H$2:$H$100,Técnicos!$J$2:$J$100)),,0,1))</f>
        <v/>
      </c>
      <c r="S758" s="15" t="str" cm="1">
        <f t="array" ref="S758">IF(OR($B758="",S$2=""),"",Projetos!$K757/_xlfn.XLOOKUP(S$2,Técnicos!$A$2:$A$100,IF(Projetos!Y757=1,Técnicos!$F$2:$F$100,IF(Projetos!Y757=2,Técnicos!$H$2:$H$100,Técnicos!$J$2:$J$100)),,0,1))</f>
        <v/>
      </c>
      <c r="T758" s="15" t="str" cm="1">
        <f t="array" ref="T758">IF(OR($B758="",T$2=""),"",Projetos!$K757/_xlfn.XLOOKUP(T$2,Técnicos!$A$2:$A$100,IF(Projetos!Z757=1,Técnicos!$F$2:$F$100,IF(Projetos!Z757=2,Técnicos!$H$2:$H$100,Técnicos!$J$2:$J$100)),,0,1))</f>
        <v/>
      </c>
      <c r="U758" s="15" t="str" cm="1">
        <f t="array" ref="U758">IF(OR($B758="",U$2=""),"",Projetos!$K757/_xlfn.XLOOKUP(U$2,Técnicos!$A$2:$A$100,IF(Projetos!AA757=1,Técnicos!$F$2:$F$100,IF(Projetos!AA757=2,Técnicos!$H$2:$H$100,Técnicos!$J$2:$J$100)),,0,1))</f>
        <v/>
      </c>
      <c r="V758" s="15" t="str" cm="1">
        <f t="array" ref="V758">IF(OR($B758="",V$2=""),"",Projetos!$K757/_xlfn.XLOOKUP(V$2,Técnicos!$A$2:$A$100,IF(Projetos!AB757=1,Técnicos!$F$2:$F$100,IF(Projetos!AB757=2,Técnicos!$H$2:$H$100,Técnicos!$J$2:$J$100)),,0,1))</f>
        <v/>
      </c>
      <c r="W758" s="15" t="str" cm="1">
        <f t="array" ref="W758">IF(OR($B758="",W$2=""),"",Projetos!$K757/_xlfn.XLOOKUP(W$2,Técnicos!$A$2:$A$100,IF(Projetos!AC757=1,Técnicos!$F$2:$F$100,IF(Projetos!AC757=2,Técnicos!$H$2:$H$100,Técnicos!$J$2:$J$100)),,0,1))</f>
        <v/>
      </c>
      <c r="X758" s="15" t="str" cm="1">
        <f t="array" ref="X758">IF(OR($B758="",X$2=""),"",Projetos!$K757/_xlfn.XLOOKUP(X$2,Técnicos!$A$2:$A$100,IF(Projetos!AD757=1,Técnicos!$F$2:$F$100,IF(Projetos!AD757=2,Técnicos!$H$2:$H$100,Técnicos!$J$2:$J$100)),,0,1))</f>
        <v/>
      </c>
      <c r="Y758" s="15" t="str" cm="1">
        <f t="array" ref="Y758">IF(OR($B758="",Y$2=""),"",Projetos!$K757/_xlfn.XLOOKUP(Y$2,Técnicos!$A$2:$A$100,IF(Projetos!AE757=1,Técnicos!$F$2:$F$100,IF(Projetos!AE757=2,Técnicos!$H$2:$H$100,Técnicos!$J$2:$J$100)),,0,1))</f>
        <v/>
      </c>
      <c r="Z758" s="15" t="str" cm="1">
        <f t="array" ref="Z758">IF(OR($B758="",Z$2=""),"",Projetos!$K757/_xlfn.XLOOKUP(Z$2,Técnicos!$A$2:$A$100,IF(Projetos!AF757=1,Técnicos!$F$2:$F$100,IF(Projetos!AF757=2,Técnicos!$H$2:$H$100,Técnicos!$J$2:$J$100)),,0,1))</f>
        <v/>
      </c>
      <c r="AA758" s="15" t="str" cm="1">
        <f t="array" ref="AA758">IF(OR($B758="",AA$2=""),"",Projetos!$K757/_xlfn.XLOOKUP(AA$2,Técnicos!$A$2:$A$100,IF(Projetos!AG757=1,Técnicos!$F$2:$F$100,IF(Projetos!AG757=2,Técnicos!$H$2:$H$100,Técnicos!$J$2:$J$100)),,0,1))</f>
        <v/>
      </c>
      <c r="AB758" s="15" t="str" cm="1">
        <f t="array" ref="AB758">IF(OR($B758="",AB$2=""),"",Projetos!$K757/_xlfn.XLOOKUP(AB$2,Técnicos!$A$2:$A$100,IF(Projetos!AH757=1,Técnicos!$F$2:$F$100,IF(Projetos!AH757=2,Técnicos!$H$2:$H$100,Técnicos!$J$2:$J$100)),,0,1))</f>
        <v/>
      </c>
      <c r="AC758" s="15" t="str" cm="1">
        <f t="array" ref="AC758">IF(OR($B758="",AC$2=""),"",Projetos!$K757/_xlfn.XLOOKUP(AC$2,Técnicos!$A$2:$A$100,IF(Projetos!AI757=1,Técnicos!$F$2:$F$100,IF(Projetos!AI757=2,Técnicos!$H$2:$H$100,Técnicos!$J$2:$J$100)),,0,1))</f>
        <v/>
      </c>
      <c r="AD758" s="15" t="str" cm="1">
        <f t="array" ref="AD758">IF(OR($B758="",AD$2=""),"",Projetos!$K757/_xlfn.XLOOKUP(AD$2,Técnicos!$A$2:$A$100,IF(Projetos!AJ757=1,Técnicos!$F$2:$F$100,IF(Projetos!AJ757=2,Técnicos!$H$2:$H$100,Técnicos!$J$2:$J$100)),,0,1))</f>
        <v/>
      </c>
      <c r="AE758" s="15" t="str" cm="1">
        <f t="array" ref="AE758">IF(OR($B758="",AE$2=""),"",Projetos!$K757/_xlfn.XLOOKUP(AE$2,Técnicos!$A$2:$A$100,IF(Projetos!AK757=1,Técnicos!$F$2:$F$100,IF(Projetos!AK757=2,Técnicos!$H$2:$H$100,Técnicos!$J$2:$J$100)),,0,1))</f>
        <v/>
      </c>
      <c r="AF758" s="15" t="str" cm="1">
        <f t="array" ref="AF758">IF(OR($B758="",AF$2=""),"",Projetos!$K757/_xlfn.XLOOKUP(AF$2,Técnicos!$A$2:$A$100,IF(Projetos!AL757=1,Técnicos!$F$2:$F$100,IF(Projetos!AL757=2,Técnicos!$H$2:$H$100,Técnicos!$J$2:$J$100)),,0,1))</f>
        <v/>
      </c>
      <c r="AG758" s="15" t="str" cm="1">
        <f t="array" ref="AG758">IF(OR($B758="",AG$2=""),"",Projetos!$K757/_xlfn.XLOOKUP(AG$2,Técnicos!$A$2:$A$100,IF(Projetos!AM757=1,Técnicos!$F$2:$F$100,IF(Projetos!AM757=2,Técnicos!$H$2:$H$100,Técnicos!$J$2:$J$100)),,0,1))</f>
        <v/>
      </c>
      <c r="AH758" s="15" t="str" cm="1">
        <f t="array" ref="AH758">IF(OR($B758="",AH$2=""),"",Projetos!$K757/_xlfn.XLOOKUP(AH$2,Técnicos!$A$2:$A$100,IF(Projetos!AN757=1,Técnicos!$F$2:$F$100,IF(Projetos!AN757=2,Técnicos!$H$2:$H$100,Técnicos!$J$2:$J$100)),,0,1))</f>
        <v/>
      </c>
      <c r="AI758" s="15" t="str" cm="1">
        <f t="array" ref="AI758">IF(OR($B758="",AI$2=""),"",Projetos!$K757/_xlfn.XLOOKUP(AI$2,Técnicos!$A$2:$A$100,IF(Projetos!AO757=1,Técnicos!$F$2:$F$100,IF(Projetos!AO757=2,Técnicos!$H$2:$H$100,Técnicos!$J$2:$J$100)),,0,1))</f>
        <v/>
      </c>
      <c r="AJ758" s="15" t="str" cm="1">
        <f t="array" ref="AJ758">IF(OR($B758="",AJ$2=""),"",Projetos!$K757/_xlfn.XLOOKUP(AJ$2,Técnicos!$A$2:$A$100,IF(Projetos!AP757=1,Técnicos!$F$2:$F$100,IF(Projetos!AP757=2,Técnicos!$H$2:$H$100,Técnicos!$J$2:$J$100)),,0,1))</f>
        <v/>
      </c>
      <c r="AK758" s="15" t="str" cm="1">
        <f t="array" ref="AK758">IF(OR($B758="",AK$2=""),"",Projetos!$K757/_xlfn.XLOOKUP(AK$2,Técnicos!$A$2:$A$100,IF(Projetos!AQ757=1,Técnicos!$F$2:$F$100,IF(Projetos!AQ757=2,Técnicos!$H$2:$H$100,Técnicos!$J$2:$J$100)),,0,1))</f>
        <v/>
      </c>
    </row>
    <row r="759" spans="3:37" x14ac:dyDescent="0.3">
      <c r="C759" s="15" t="str" cm="1">
        <f t="array" ref="C759">IF(OR($B759="",C$2=""),"",Projetos!$K758/_xlfn.XLOOKUP(C$2,Técnicos!$A$2:$A$100,IF(Projetos!I758=1,Técnicos!$F$2:$F$100,IF(Projetos!I758=2,Técnicos!$H$2:$H$100,Técnicos!$J$2:$J$100)),,0,1))</f>
        <v/>
      </c>
      <c r="D759" s="15" t="str" cm="1">
        <f t="array" ref="D759">IF(OR($B759="",D$2=""),"",Projetos!$K758/_xlfn.XLOOKUP(D$2,Técnicos!$A$2:$A$100,IF(Projetos!J758=1,Técnicos!$F$2:$F$100,IF(Projetos!J758=2,Técnicos!$H$2:$H$100,Técnicos!$J$2:$J$100)),,0,1))</f>
        <v/>
      </c>
      <c r="E759" s="15" t="str" cm="1">
        <f t="array" ref="E759">IF(OR($B759="",E$2=""),"",Projetos!$K758/_xlfn.XLOOKUP(E$2,Técnicos!$A$2:$A$100,IF(Projetos!K758=1,Técnicos!$F$2:$F$100,IF(Projetos!K758=2,Técnicos!$H$2:$H$100,Técnicos!$J$2:$J$100)),,0,1))</f>
        <v/>
      </c>
      <c r="F759" s="15" t="str" cm="1">
        <f t="array" ref="F759">IF(OR($B759="",F$2=""),"",Projetos!$K758/_xlfn.XLOOKUP(F$2,Técnicos!$A$2:$A$100,IF(Projetos!L758=1,Técnicos!$F$2:$F$100,IF(Projetos!L758=2,Técnicos!$H$2:$H$100,Técnicos!$J$2:$J$100)),,0,1))</f>
        <v/>
      </c>
      <c r="G759" s="15" t="str" cm="1">
        <f t="array" ref="G759">IF(OR($B759="",G$2=""),"",Projetos!$K758/_xlfn.XLOOKUP(G$2,Técnicos!$A$2:$A$100,IF(Projetos!M758=1,Técnicos!$F$2:$F$100,IF(Projetos!M758=2,Técnicos!$H$2:$H$100,Técnicos!$J$2:$J$100)),,0,1))</f>
        <v/>
      </c>
      <c r="H759" s="15" t="str" cm="1">
        <f t="array" ref="H759">IF(OR($B759="",H$2=""),"",Projetos!$K758/_xlfn.XLOOKUP(H$2,Técnicos!$A$2:$A$100,IF(Projetos!N758=1,Técnicos!$F$2:$F$100,IF(Projetos!N758=2,Técnicos!$H$2:$H$100,Técnicos!$J$2:$J$100)),,0,1))</f>
        <v/>
      </c>
      <c r="I759" s="15" t="str" cm="1">
        <f t="array" ref="I759">IF(OR($B759="",I$2=""),"",Projetos!$K758/_xlfn.XLOOKUP(I$2,Técnicos!$A$2:$A$100,IF(Projetos!O758=1,Técnicos!$F$2:$F$100,IF(Projetos!O758=2,Técnicos!$H$2:$H$100,Técnicos!$J$2:$J$100)),,0,1))</f>
        <v/>
      </c>
      <c r="J759" s="15" t="str" cm="1">
        <f t="array" ref="J759">IF(OR($B759="",J$2=""),"",Projetos!$K758/_xlfn.XLOOKUP(J$2,Técnicos!$A$2:$A$100,IF(Projetos!P758=1,Técnicos!$F$2:$F$100,IF(Projetos!P758=2,Técnicos!$H$2:$H$100,Técnicos!$J$2:$J$100)),,0,1))</f>
        <v/>
      </c>
      <c r="K759" s="15" t="str" cm="1">
        <f t="array" ref="K759">IF(OR($B759="",K$2=""),"",Projetos!$K758/_xlfn.XLOOKUP(K$2,Técnicos!$A$2:$A$100,IF(Projetos!Q758=1,Técnicos!$F$2:$F$100,IF(Projetos!Q758=2,Técnicos!$H$2:$H$100,Técnicos!$J$2:$J$100)),,0,1))</f>
        <v/>
      </c>
      <c r="L759" s="15" t="str" cm="1">
        <f t="array" ref="L759">IF(OR($B759="",L$2=""),"",Projetos!$K758/_xlfn.XLOOKUP(L$2,Técnicos!$A$2:$A$100,IF(Projetos!R758=1,Técnicos!$F$2:$F$100,IF(Projetos!R758=2,Técnicos!$H$2:$H$100,Técnicos!$J$2:$J$100)),,0,1))</f>
        <v/>
      </c>
      <c r="M759" s="15" t="str" cm="1">
        <f t="array" ref="M759">IF(OR($B759="",M$2=""),"",Projetos!$K758/_xlfn.XLOOKUP(M$2,Técnicos!$A$2:$A$100,IF(Projetos!S758=1,Técnicos!$F$2:$F$100,IF(Projetos!S758=2,Técnicos!$H$2:$H$100,Técnicos!$J$2:$J$100)),,0,1))</f>
        <v/>
      </c>
      <c r="N759" s="15" t="str" cm="1">
        <f t="array" ref="N759">IF(OR($B759="",N$2=""),"",Projetos!$K758/_xlfn.XLOOKUP(N$2,Técnicos!$A$2:$A$100,IF(Projetos!T758=1,Técnicos!$F$2:$F$100,IF(Projetos!T758=2,Técnicos!$H$2:$H$100,Técnicos!$J$2:$J$100)),,0,1))</f>
        <v/>
      </c>
      <c r="O759" s="15" t="str" cm="1">
        <f t="array" ref="O759">IF(OR($B759="",O$2=""),"",Projetos!$K758/_xlfn.XLOOKUP(O$2,Técnicos!$A$2:$A$100,IF(Projetos!U758=1,Técnicos!$F$2:$F$100,IF(Projetos!U758=2,Técnicos!$H$2:$H$100,Técnicos!$J$2:$J$100)),,0,1))</f>
        <v/>
      </c>
      <c r="P759" s="15" t="str" cm="1">
        <f t="array" ref="P759">IF(OR($B759="",P$2=""),"",Projetos!$K758/_xlfn.XLOOKUP(P$2,Técnicos!$A$2:$A$100,IF(Projetos!V758=1,Técnicos!$F$2:$F$100,IF(Projetos!V758=2,Técnicos!$H$2:$H$100,Técnicos!$J$2:$J$100)),,0,1))</f>
        <v/>
      </c>
      <c r="Q759" s="15" t="str" cm="1">
        <f t="array" ref="Q759">IF(OR($B759="",Q$2=""),"",Projetos!$K758/_xlfn.XLOOKUP(Q$2,Técnicos!$A$2:$A$100,IF(Projetos!W758=1,Técnicos!$F$2:$F$100,IF(Projetos!W758=2,Técnicos!$H$2:$H$100,Técnicos!$J$2:$J$100)),,0,1))</f>
        <v/>
      </c>
      <c r="R759" s="15" t="str" cm="1">
        <f t="array" ref="R759">IF(OR($B759="",R$2=""),"",Projetos!$K758/_xlfn.XLOOKUP(R$2,Técnicos!$A$2:$A$100,IF(Projetos!X758=1,Técnicos!$F$2:$F$100,IF(Projetos!X758=2,Técnicos!$H$2:$H$100,Técnicos!$J$2:$J$100)),,0,1))</f>
        <v/>
      </c>
      <c r="S759" s="15" t="str" cm="1">
        <f t="array" ref="S759">IF(OR($B759="",S$2=""),"",Projetos!$K758/_xlfn.XLOOKUP(S$2,Técnicos!$A$2:$A$100,IF(Projetos!Y758=1,Técnicos!$F$2:$F$100,IF(Projetos!Y758=2,Técnicos!$H$2:$H$100,Técnicos!$J$2:$J$100)),,0,1))</f>
        <v/>
      </c>
      <c r="T759" s="15" t="str" cm="1">
        <f t="array" ref="T759">IF(OR($B759="",T$2=""),"",Projetos!$K758/_xlfn.XLOOKUP(T$2,Técnicos!$A$2:$A$100,IF(Projetos!Z758=1,Técnicos!$F$2:$F$100,IF(Projetos!Z758=2,Técnicos!$H$2:$H$100,Técnicos!$J$2:$J$100)),,0,1))</f>
        <v/>
      </c>
      <c r="U759" s="15" t="str" cm="1">
        <f t="array" ref="U759">IF(OR($B759="",U$2=""),"",Projetos!$K758/_xlfn.XLOOKUP(U$2,Técnicos!$A$2:$A$100,IF(Projetos!AA758=1,Técnicos!$F$2:$F$100,IF(Projetos!AA758=2,Técnicos!$H$2:$H$100,Técnicos!$J$2:$J$100)),,0,1))</f>
        <v/>
      </c>
      <c r="V759" s="15" t="str" cm="1">
        <f t="array" ref="V759">IF(OR($B759="",V$2=""),"",Projetos!$K758/_xlfn.XLOOKUP(V$2,Técnicos!$A$2:$A$100,IF(Projetos!AB758=1,Técnicos!$F$2:$F$100,IF(Projetos!AB758=2,Técnicos!$H$2:$H$100,Técnicos!$J$2:$J$100)),,0,1))</f>
        <v/>
      </c>
      <c r="W759" s="15" t="str" cm="1">
        <f t="array" ref="W759">IF(OR($B759="",W$2=""),"",Projetos!$K758/_xlfn.XLOOKUP(W$2,Técnicos!$A$2:$A$100,IF(Projetos!AC758=1,Técnicos!$F$2:$F$100,IF(Projetos!AC758=2,Técnicos!$H$2:$H$100,Técnicos!$J$2:$J$100)),,0,1))</f>
        <v/>
      </c>
      <c r="X759" s="15" t="str" cm="1">
        <f t="array" ref="X759">IF(OR($B759="",X$2=""),"",Projetos!$K758/_xlfn.XLOOKUP(X$2,Técnicos!$A$2:$A$100,IF(Projetos!AD758=1,Técnicos!$F$2:$F$100,IF(Projetos!AD758=2,Técnicos!$H$2:$H$100,Técnicos!$J$2:$J$100)),,0,1))</f>
        <v/>
      </c>
      <c r="Y759" s="15" t="str" cm="1">
        <f t="array" ref="Y759">IF(OR($B759="",Y$2=""),"",Projetos!$K758/_xlfn.XLOOKUP(Y$2,Técnicos!$A$2:$A$100,IF(Projetos!AE758=1,Técnicos!$F$2:$F$100,IF(Projetos!AE758=2,Técnicos!$H$2:$H$100,Técnicos!$J$2:$J$100)),,0,1))</f>
        <v/>
      </c>
      <c r="Z759" s="15" t="str" cm="1">
        <f t="array" ref="Z759">IF(OR($B759="",Z$2=""),"",Projetos!$K758/_xlfn.XLOOKUP(Z$2,Técnicos!$A$2:$A$100,IF(Projetos!AF758=1,Técnicos!$F$2:$F$100,IF(Projetos!AF758=2,Técnicos!$H$2:$H$100,Técnicos!$J$2:$J$100)),,0,1))</f>
        <v/>
      </c>
      <c r="AA759" s="15" t="str" cm="1">
        <f t="array" ref="AA759">IF(OR($B759="",AA$2=""),"",Projetos!$K758/_xlfn.XLOOKUP(AA$2,Técnicos!$A$2:$A$100,IF(Projetos!AG758=1,Técnicos!$F$2:$F$100,IF(Projetos!AG758=2,Técnicos!$H$2:$H$100,Técnicos!$J$2:$J$100)),,0,1))</f>
        <v/>
      </c>
      <c r="AB759" s="15" t="str" cm="1">
        <f t="array" ref="AB759">IF(OR($B759="",AB$2=""),"",Projetos!$K758/_xlfn.XLOOKUP(AB$2,Técnicos!$A$2:$A$100,IF(Projetos!AH758=1,Técnicos!$F$2:$F$100,IF(Projetos!AH758=2,Técnicos!$H$2:$H$100,Técnicos!$J$2:$J$100)),,0,1))</f>
        <v/>
      </c>
      <c r="AC759" s="15" t="str" cm="1">
        <f t="array" ref="AC759">IF(OR($B759="",AC$2=""),"",Projetos!$K758/_xlfn.XLOOKUP(AC$2,Técnicos!$A$2:$A$100,IF(Projetos!AI758=1,Técnicos!$F$2:$F$100,IF(Projetos!AI758=2,Técnicos!$H$2:$H$100,Técnicos!$J$2:$J$100)),,0,1))</f>
        <v/>
      </c>
      <c r="AD759" s="15" t="str" cm="1">
        <f t="array" ref="AD759">IF(OR($B759="",AD$2=""),"",Projetos!$K758/_xlfn.XLOOKUP(AD$2,Técnicos!$A$2:$A$100,IF(Projetos!AJ758=1,Técnicos!$F$2:$F$100,IF(Projetos!AJ758=2,Técnicos!$H$2:$H$100,Técnicos!$J$2:$J$100)),,0,1))</f>
        <v/>
      </c>
      <c r="AE759" s="15" t="str" cm="1">
        <f t="array" ref="AE759">IF(OR($B759="",AE$2=""),"",Projetos!$K758/_xlfn.XLOOKUP(AE$2,Técnicos!$A$2:$A$100,IF(Projetos!AK758=1,Técnicos!$F$2:$F$100,IF(Projetos!AK758=2,Técnicos!$H$2:$H$100,Técnicos!$J$2:$J$100)),,0,1))</f>
        <v/>
      </c>
      <c r="AF759" s="15" t="str" cm="1">
        <f t="array" ref="AF759">IF(OR($B759="",AF$2=""),"",Projetos!$K758/_xlfn.XLOOKUP(AF$2,Técnicos!$A$2:$A$100,IF(Projetos!AL758=1,Técnicos!$F$2:$F$100,IF(Projetos!AL758=2,Técnicos!$H$2:$H$100,Técnicos!$J$2:$J$100)),,0,1))</f>
        <v/>
      </c>
      <c r="AG759" s="15" t="str" cm="1">
        <f t="array" ref="AG759">IF(OR($B759="",AG$2=""),"",Projetos!$K758/_xlfn.XLOOKUP(AG$2,Técnicos!$A$2:$A$100,IF(Projetos!AM758=1,Técnicos!$F$2:$F$100,IF(Projetos!AM758=2,Técnicos!$H$2:$H$100,Técnicos!$J$2:$J$100)),,0,1))</f>
        <v/>
      </c>
      <c r="AH759" s="15" t="str" cm="1">
        <f t="array" ref="AH759">IF(OR($B759="",AH$2=""),"",Projetos!$K758/_xlfn.XLOOKUP(AH$2,Técnicos!$A$2:$A$100,IF(Projetos!AN758=1,Técnicos!$F$2:$F$100,IF(Projetos!AN758=2,Técnicos!$H$2:$H$100,Técnicos!$J$2:$J$100)),,0,1))</f>
        <v/>
      </c>
      <c r="AI759" s="15" t="str" cm="1">
        <f t="array" ref="AI759">IF(OR($B759="",AI$2=""),"",Projetos!$K758/_xlfn.XLOOKUP(AI$2,Técnicos!$A$2:$A$100,IF(Projetos!AO758=1,Técnicos!$F$2:$F$100,IF(Projetos!AO758=2,Técnicos!$H$2:$H$100,Técnicos!$J$2:$J$100)),,0,1))</f>
        <v/>
      </c>
      <c r="AJ759" s="15" t="str" cm="1">
        <f t="array" ref="AJ759">IF(OR($B759="",AJ$2=""),"",Projetos!$K758/_xlfn.XLOOKUP(AJ$2,Técnicos!$A$2:$A$100,IF(Projetos!AP758=1,Técnicos!$F$2:$F$100,IF(Projetos!AP758=2,Técnicos!$H$2:$H$100,Técnicos!$J$2:$J$100)),,0,1))</f>
        <v/>
      </c>
      <c r="AK759" s="15" t="str" cm="1">
        <f t="array" ref="AK759">IF(OR($B759="",AK$2=""),"",Projetos!$K758/_xlfn.XLOOKUP(AK$2,Técnicos!$A$2:$A$100,IF(Projetos!AQ758=1,Técnicos!$F$2:$F$100,IF(Projetos!AQ758=2,Técnicos!$H$2:$H$100,Técnicos!$J$2:$J$100)),,0,1))</f>
        <v/>
      </c>
    </row>
    <row r="760" spans="3:37" x14ac:dyDescent="0.3">
      <c r="C760" s="15" t="str" cm="1">
        <f t="array" ref="C760">IF(OR($B760="",C$2=""),"",Projetos!$K759/_xlfn.XLOOKUP(C$2,Técnicos!$A$2:$A$100,IF(Projetos!I759=1,Técnicos!$F$2:$F$100,IF(Projetos!I759=2,Técnicos!$H$2:$H$100,Técnicos!$J$2:$J$100)),,0,1))</f>
        <v/>
      </c>
      <c r="D760" s="15" t="str" cm="1">
        <f t="array" ref="D760">IF(OR($B760="",D$2=""),"",Projetos!$K759/_xlfn.XLOOKUP(D$2,Técnicos!$A$2:$A$100,IF(Projetos!J759=1,Técnicos!$F$2:$F$100,IF(Projetos!J759=2,Técnicos!$H$2:$H$100,Técnicos!$J$2:$J$100)),,0,1))</f>
        <v/>
      </c>
      <c r="E760" s="15" t="str" cm="1">
        <f t="array" ref="E760">IF(OR($B760="",E$2=""),"",Projetos!$K759/_xlfn.XLOOKUP(E$2,Técnicos!$A$2:$A$100,IF(Projetos!K759=1,Técnicos!$F$2:$F$100,IF(Projetos!K759=2,Técnicos!$H$2:$H$100,Técnicos!$J$2:$J$100)),,0,1))</f>
        <v/>
      </c>
      <c r="F760" s="15" t="str" cm="1">
        <f t="array" ref="F760">IF(OR($B760="",F$2=""),"",Projetos!$K759/_xlfn.XLOOKUP(F$2,Técnicos!$A$2:$A$100,IF(Projetos!L759=1,Técnicos!$F$2:$F$100,IF(Projetos!L759=2,Técnicos!$H$2:$H$100,Técnicos!$J$2:$J$100)),,0,1))</f>
        <v/>
      </c>
      <c r="G760" s="15" t="str" cm="1">
        <f t="array" ref="G760">IF(OR($B760="",G$2=""),"",Projetos!$K759/_xlfn.XLOOKUP(G$2,Técnicos!$A$2:$A$100,IF(Projetos!M759=1,Técnicos!$F$2:$F$100,IF(Projetos!M759=2,Técnicos!$H$2:$H$100,Técnicos!$J$2:$J$100)),,0,1))</f>
        <v/>
      </c>
      <c r="H760" s="15" t="str" cm="1">
        <f t="array" ref="H760">IF(OR($B760="",H$2=""),"",Projetos!$K759/_xlfn.XLOOKUP(H$2,Técnicos!$A$2:$A$100,IF(Projetos!N759=1,Técnicos!$F$2:$F$100,IF(Projetos!N759=2,Técnicos!$H$2:$H$100,Técnicos!$J$2:$J$100)),,0,1))</f>
        <v/>
      </c>
      <c r="I760" s="15" t="str" cm="1">
        <f t="array" ref="I760">IF(OR($B760="",I$2=""),"",Projetos!$K759/_xlfn.XLOOKUP(I$2,Técnicos!$A$2:$A$100,IF(Projetos!O759=1,Técnicos!$F$2:$F$100,IF(Projetos!O759=2,Técnicos!$H$2:$H$100,Técnicos!$J$2:$J$100)),,0,1))</f>
        <v/>
      </c>
      <c r="J760" s="15" t="str" cm="1">
        <f t="array" ref="J760">IF(OR($B760="",J$2=""),"",Projetos!$K759/_xlfn.XLOOKUP(J$2,Técnicos!$A$2:$A$100,IF(Projetos!P759=1,Técnicos!$F$2:$F$100,IF(Projetos!P759=2,Técnicos!$H$2:$H$100,Técnicos!$J$2:$J$100)),,0,1))</f>
        <v/>
      </c>
      <c r="K760" s="15" t="str" cm="1">
        <f t="array" ref="K760">IF(OR($B760="",K$2=""),"",Projetos!$K759/_xlfn.XLOOKUP(K$2,Técnicos!$A$2:$A$100,IF(Projetos!Q759=1,Técnicos!$F$2:$F$100,IF(Projetos!Q759=2,Técnicos!$H$2:$H$100,Técnicos!$J$2:$J$100)),,0,1))</f>
        <v/>
      </c>
      <c r="L760" s="15" t="str" cm="1">
        <f t="array" ref="L760">IF(OR($B760="",L$2=""),"",Projetos!$K759/_xlfn.XLOOKUP(L$2,Técnicos!$A$2:$A$100,IF(Projetos!R759=1,Técnicos!$F$2:$F$100,IF(Projetos!R759=2,Técnicos!$H$2:$H$100,Técnicos!$J$2:$J$100)),,0,1))</f>
        <v/>
      </c>
      <c r="M760" s="15" t="str" cm="1">
        <f t="array" ref="M760">IF(OR($B760="",M$2=""),"",Projetos!$K759/_xlfn.XLOOKUP(M$2,Técnicos!$A$2:$A$100,IF(Projetos!S759=1,Técnicos!$F$2:$F$100,IF(Projetos!S759=2,Técnicos!$H$2:$H$100,Técnicos!$J$2:$J$100)),,0,1))</f>
        <v/>
      </c>
      <c r="N760" s="15" t="str" cm="1">
        <f t="array" ref="N760">IF(OR($B760="",N$2=""),"",Projetos!$K759/_xlfn.XLOOKUP(N$2,Técnicos!$A$2:$A$100,IF(Projetos!T759=1,Técnicos!$F$2:$F$100,IF(Projetos!T759=2,Técnicos!$H$2:$H$100,Técnicos!$J$2:$J$100)),,0,1))</f>
        <v/>
      </c>
      <c r="O760" s="15" t="str" cm="1">
        <f t="array" ref="O760">IF(OR($B760="",O$2=""),"",Projetos!$K759/_xlfn.XLOOKUP(O$2,Técnicos!$A$2:$A$100,IF(Projetos!U759=1,Técnicos!$F$2:$F$100,IF(Projetos!U759=2,Técnicos!$H$2:$H$100,Técnicos!$J$2:$J$100)),,0,1))</f>
        <v/>
      </c>
      <c r="P760" s="15" t="str" cm="1">
        <f t="array" ref="P760">IF(OR($B760="",P$2=""),"",Projetos!$K759/_xlfn.XLOOKUP(P$2,Técnicos!$A$2:$A$100,IF(Projetos!V759=1,Técnicos!$F$2:$F$100,IF(Projetos!V759=2,Técnicos!$H$2:$H$100,Técnicos!$J$2:$J$100)),,0,1))</f>
        <v/>
      </c>
      <c r="Q760" s="15" t="str" cm="1">
        <f t="array" ref="Q760">IF(OR($B760="",Q$2=""),"",Projetos!$K759/_xlfn.XLOOKUP(Q$2,Técnicos!$A$2:$A$100,IF(Projetos!W759=1,Técnicos!$F$2:$F$100,IF(Projetos!W759=2,Técnicos!$H$2:$H$100,Técnicos!$J$2:$J$100)),,0,1))</f>
        <v/>
      </c>
      <c r="R760" s="15" t="str" cm="1">
        <f t="array" ref="R760">IF(OR($B760="",R$2=""),"",Projetos!$K759/_xlfn.XLOOKUP(R$2,Técnicos!$A$2:$A$100,IF(Projetos!X759=1,Técnicos!$F$2:$F$100,IF(Projetos!X759=2,Técnicos!$H$2:$H$100,Técnicos!$J$2:$J$100)),,0,1))</f>
        <v/>
      </c>
      <c r="S760" s="15" t="str" cm="1">
        <f t="array" ref="S760">IF(OR($B760="",S$2=""),"",Projetos!$K759/_xlfn.XLOOKUP(S$2,Técnicos!$A$2:$A$100,IF(Projetos!Y759=1,Técnicos!$F$2:$F$100,IF(Projetos!Y759=2,Técnicos!$H$2:$H$100,Técnicos!$J$2:$J$100)),,0,1))</f>
        <v/>
      </c>
      <c r="T760" s="15" t="str" cm="1">
        <f t="array" ref="T760">IF(OR($B760="",T$2=""),"",Projetos!$K759/_xlfn.XLOOKUP(T$2,Técnicos!$A$2:$A$100,IF(Projetos!Z759=1,Técnicos!$F$2:$F$100,IF(Projetos!Z759=2,Técnicos!$H$2:$H$100,Técnicos!$J$2:$J$100)),,0,1))</f>
        <v/>
      </c>
      <c r="U760" s="15" t="str" cm="1">
        <f t="array" ref="U760">IF(OR($B760="",U$2=""),"",Projetos!$K759/_xlfn.XLOOKUP(U$2,Técnicos!$A$2:$A$100,IF(Projetos!AA759=1,Técnicos!$F$2:$F$100,IF(Projetos!AA759=2,Técnicos!$H$2:$H$100,Técnicos!$J$2:$J$100)),,0,1))</f>
        <v/>
      </c>
      <c r="V760" s="15" t="str" cm="1">
        <f t="array" ref="V760">IF(OR($B760="",V$2=""),"",Projetos!$K759/_xlfn.XLOOKUP(V$2,Técnicos!$A$2:$A$100,IF(Projetos!AB759=1,Técnicos!$F$2:$F$100,IF(Projetos!AB759=2,Técnicos!$H$2:$H$100,Técnicos!$J$2:$J$100)),,0,1))</f>
        <v/>
      </c>
      <c r="W760" s="15" t="str" cm="1">
        <f t="array" ref="W760">IF(OR($B760="",W$2=""),"",Projetos!$K759/_xlfn.XLOOKUP(W$2,Técnicos!$A$2:$A$100,IF(Projetos!AC759=1,Técnicos!$F$2:$F$100,IF(Projetos!AC759=2,Técnicos!$H$2:$H$100,Técnicos!$J$2:$J$100)),,0,1))</f>
        <v/>
      </c>
      <c r="X760" s="15" t="str" cm="1">
        <f t="array" ref="X760">IF(OR($B760="",X$2=""),"",Projetos!$K759/_xlfn.XLOOKUP(X$2,Técnicos!$A$2:$A$100,IF(Projetos!AD759=1,Técnicos!$F$2:$F$100,IF(Projetos!AD759=2,Técnicos!$H$2:$H$100,Técnicos!$J$2:$J$100)),,0,1))</f>
        <v/>
      </c>
      <c r="Y760" s="15" t="str" cm="1">
        <f t="array" ref="Y760">IF(OR($B760="",Y$2=""),"",Projetos!$K759/_xlfn.XLOOKUP(Y$2,Técnicos!$A$2:$A$100,IF(Projetos!AE759=1,Técnicos!$F$2:$F$100,IF(Projetos!AE759=2,Técnicos!$H$2:$H$100,Técnicos!$J$2:$J$100)),,0,1))</f>
        <v/>
      </c>
      <c r="Z760" s="15" t="str" cm="1">
        <f t="array" ref="Z760">IF(OR($B760="",Z$2=""),"",Projetos!$K759/_xlfn.XLOOKUP(Z$2,Técnicos!$A$2:$A$100,IF(Projetos!AF759=1,Técnicos!$F$2:$F$100,IF(Projetos!AF759=2,Técnicos!$H$2:$H$100,Técnicos!$J$2:$J$100)),,0,1))</f>
        <v/>
      </c>
      <c r="AA760" s="15" t="str" cm="1">
        <f t="array" ref="AA760">IF(OR($B760="",AA$2=""),"",Projetos!$K759/_xlfn.XLOOKUP(AA$2,Técnicos!$A$2:$A$100,IF(Projetos!AG759=1,Técnicos!$F$2:$F$100,IF(Projetos!AG759=2,Técnicos!$H$2:$H$100,Técnicos!$J$2:$J$100)),,0,1))</f>
        <v/>
      </c>
      <c r="AB760" s="15" t="str" cm="1">
        <f t="array" ref="AB760">IF(OR($B760="",AB$2=""),"",Projetos!$K759/_xlfn.XLOOKUP(AB$2,Técnicos!$A$2:$A$100,IF(Projetos!AH759=1,Técnicos!$F$2:$F$100,IF(Projetos!AH759=2,Técnicos!$H$2:$H$100,Técnicos!$J$2:$J$100)),,0,1))</f>
        <v/>
      </c>
      <c r="AC760" s="15" t="str" cm="1">
        <f t="array" ref="AC760">IF(OR($B760="",AC$2=""),"",Projetos!$K759/_xlfn.XLOOKUP(AC$2,Técnicos!$A$2:$A$100,IF(Projetos!AI759=1,Técnicos!$F$2:$F$100,IF(Projetos!AI759=2,Técnicos!$H$2:$H$100,Técnicos!$J$2:$J$100)),,0,1))</f>
        <v/>
      </c>
      <c r="AD760" s="15" t="str" cm="1">
        <f t="array" ref="AD760">IF(OR($B760="",AD$2=""),"",Projetos!$K759/_xlfn.XLOOKUP(AD$2,Técnicos!$A$2:$A$100,IF(Projetos!AJ759=1,Técnicos!$F$2:$F$100,IF(Projetos!AJ759=2,Técnicos!$H$2:$H$100,Técnicos!$J$2:$J$100)),,0,1))</f>
        <v/>
      </c>
      <c r="AE760" s="15" t="str" cm="1">
        <f t="array" ref="AE760">IF(OR($B760="",AE$2=""),"",Projetos!$K759/_xlfn.XLOOKUP(AE$2,Técnicos!$A$2:$A$100,IF(Projetos!AK759=1,Técnicos!$F$2:$F$100,IF(Projetos!AK759=2,Técnicos!$H$2:$H$100,Técnicos!$J$2:$J$100)),,0,1))</f>
        <v/>
      </c>
      <c r="AF760" s="15" t="str" cm="1">
        <f t="array" ref="AF760">IF(OR($B760="",AF$2=""),"",Projetos!$K759/_xlfn.XLOOKUP(AF$2,Técnicos!$A$2:$A$100,IF(Projetos!AL759=1,Técnicos!$F$2:$F$100,IF(Projetos!AL759=2,Técnicos!$H$2:$H$100,Técnicos!$J$2:$J$100)),,0,1))</f>
        <v/>
      </c>
      <c r="AG760" s="15" t="str" cm="1">
        <f t="array" ref="AG760">IF(OR($B760="",AG$2=""),"",Projetos!$K759/_xlfn.XLOOKUP(AG$2,Técnicos!$A$2:$A$100,IF(Projetos!AM759=1,Técnicos!$F$2:$F$100,IF(Projetos!AM759=2,Técnicos!$H$2:$H$100,Técnicos!$J$2:$J$100)),,0,1))</f>
        <v/>
      </c>
      <c r="AH760" s="15" t="str" cm="1">
        <f t="array" ref="AH760">IF(OR($B760="",AH$2=""),"",Projetos!$K759/_xlfn.XLOOKUP(AH$2,Técnicos!$A$2:$A$100,IF(Projetos!AN759=1,Técnicos!$F$2:$F$100,IF(Projetos!AN759=2,Técnicos!$H$2:$H$100,Técnicos!$J$2:$J$100)),,0,1))</f>
        <v/>
      </c>
      <c r="AI760" s="15" t="str" cm="1">
        <f t="array" ref="AI760">IF(OR($B760="",AI$2=""),"",Projetos!$K759/_xlfn.XLOOKUP(AI$2,Técnicos!$A$2:$A$100,IF(Projetos!AO759=1,Técnicos!$F$2:$F$100,IF(Projetos!AO759=2,Técnicos!$H$2:$H$100,Técnicos!$J$2:$J$100)),,0,1))</f>
        <v/>
      </c>
      <c r="AJ760" s="15" t="str" cm="1">
        <f t="array" ref="AJ760">IF(OR($B760="",AJ$2=""),"",Projetos!$K759/_xlfn.XLOOKUP(AJ$2,Técnicos!$A$2:$A$100,IF(Projetos!AP759=1,Técnicos!$F$2:$F$100,IF(Projetos!AP759=2,Técnicos!$H$2:$H$100,Técnicos!$J$2:$J$100)),,0,1))</f>
        <v/>
      </c>
      <c r="AK760" s="15" t="str" cm="1">
        <f t="array" ref="AK760">IF(OR($B760="",AK$2=""),"",Projetos!$K759/_xlfn.XLOOKUP(AK$2,Técnicos!$A$2:$A$100,IF(Projetos!AQ759=1,Técnicos!$F$2:$F$100,IF(Projetos!AQ759=2,Técnicos!$H$2:$H$100,Técnicos!$J$2:$J$100)),,0,1))</f>
        <v/>
      </c>
    </row>
    <row r="761" spans="3:37" x14ac:dyDescent="0.3">
      <c r="C761" s="15" t="str" cm="1">
        <f t="array" ref="C761">IF(OR($B761="",C$2=""),"",Projetos!$K760/_xlfn.XLOOKUP(C$2,Técnicos!$A$2:$A$100,IF(Projetos!I760=1,Técnicos!$F$2:$F$100,IF(Projetos!I760=2,Técnicos!$H$2:$H$100,Técnicos!$J$2:$J$100)),,0,1))</f>
        <v/>
      </c>
      <c r="D761" s="15" t="str" cm="1">
        <f t="array" ref="D761">IF(OR($B761="",D$2=""),"",Projetos!$K760/_xlfn.XLOOKUP(D$2,Técnicos!$A$2:$A$100,IF(Projetos!J760=1,Técnicos!$F$2:$F$100,IF(Projetos!J760=2,Técnicos!$H$2:$H$100,Técnicos!$J$2:$J$100)),,0,1))</f>
        <v/>
      </c>
      <c r="E761" s="15" t="str" cm="1">
        <f t="array" ref="E761">IF(OR($B761="",E$2=""),"",Projetos!$K760/_xlfn.XLOOKUP(E$2,Técnicos!$A$2:$A$100,IF(Projetos!K760=1,Técnicos!$F$2:$F$100,IF(Projetos!K760=2,Técnicos!$H$2:$H$100,Técnicos!$J$2:$J$100)),,0,1))</f>
        <v/>
      </c>
      <c r="F761" s="15" t="str" cm="1">
        <f t="array" ref="F761">IF(OR($B761="",F$2=""),"",Projetos!$K760/_xlfn.XLOOKUP(F$2,Técnicos!$A$2:$A$100,IF(Projetos!L760=1,Técnicos!$F$2:$F$100,IF(Projetos!L760=2,Técnicos!$H$2:$H$100,Técnicos!$J$2:$J$100)),,0,1))</f>
        <v/>
      </c>
      <c r="G761" s="15" t="str" cm="1">
        <f t="array" ref="G761">IF(OR($B761="",G$2=""),"",Projetos!$K760/_xlfn.XLOOKUP(G$2,Técnicos!$A$2:$A$100,IF(Projetos!M760=1,Técnicos!$F$2:$F$100,IF(Projetos!M760=2,Técnicos!$H$2:$H$100,Técnicos!$J$2:$J$100)),,0,1))</f>
        <v/>
      </c>
      <c r="H761" s="15" t="str" cm="1">
        <f t="array" ref="H761">IF(OR($B761="",H$2=""),"",Projetos!$K760/_xlfn.XLOOKUP(H$2,Técnicos!$A$2:$A$100,IF(Projetos!N760=1,Técnicos!$F$2:$F$100,IF(Projetos!N760=2,Técnicos!$H$2:$H$100,Técnicos!$J$2:$J$100)),,0,1))</f>
        <v/>
      </c>
      <c r="I761" s="15" t="str" cm="1">
        <f t="array" ref="I761">IF(OR($B761="",I$2=""),"",Projetos!$K760/_xlfn.XLOOKUP(I$2,Técnicos!$A$2:$A$100,IF(Projetos!O760=1,Técnicos!$F$2:$F$100,IF(Projetos!O760=2,Técnicos!$H$2:$H$100,Técnicos!$J$2:$J$100)),,0,1))</f>
        <v/>
      </c>
      <c r="J761" s="15" t="str" cm="1">
        <f t="array" ref="J761">IF(OR($B761="",J$2=""),"",Projetos!$K760/_xlfn.XLOOKUP(J$2,Técnicos!$A$2:$A$100,IF(Projetos!P760=1,Técnicos!$F$2:$F$100,IF(Projetos!P760=2,Técnicos!$H$2:$H$100,Técnicos!$J$2:$J$100)),,0,1))</f>
        <v/>
      </c>
      <c r="K761" s="15" t="str" cm="1">
        <f t="array" ref="K761">IF(OR($B761="",K$2=""),"",Projetos!$K760/_xlfn.XLOOKUP(K$2,Técnicos!$A$2:$A$100,IF(Projetos!Q760=1,Técnicos!$F$2:$F$100,IF(Projetos!Q760=2,Técnicos!$H$2:$H$100,Técnicos!$J$2:$J$100)),,0,1))</f>
        <v/>
      </c>
      <c r="L761" s="15" t="str" cm="1">
        <f t="array" ref="L761">IF(OR($B761="",L$2=""),"",Projetos!$K760/_xlfn.XLOOKUP(L$2,Técnicos!$A$2:$A$100,IF(Projetos!R760=1,Técnicos!$F$2:$F$100,IF(Projetos!R760=2,Técnicos!$H$2:$H$100,Técnicos!$J$2:$J$100)),,0,1))</f>
        <v/>
      </c>
      <c r="M761" s="15" t="str" cm="1">
        <f t="array" ref="M761">IF(OR($B761="",M$2=""),"",Projetos!$K760/_xlfn.XLOOKUP(M$2,Técnicos!$A$2:$A$100,IF(Projetos!S760=1,Técnicos!$F$2:$F$100,IF(Projetos!S760=2,Técnicos!$H$2:$H$100,Técnicos!$J$2:$J$100)),,0,1))</f>
        <v/>
      </c>
      <c r="N761" s="15" t="str" cm="1">
        <f t="array" ref="N761">IF(OR($B761="",N$2=""),"",Projetos!$K760/_xlfn.XLOOKUP(N$2,Técnicos!$A$2:$A$100,IF(Projetos!T760=1,Técnicos!$F$2:$F$100,IF(Projetos!T760=2,Técnicos!$H$2:$H$100,Técnicos!$J$2:$J$100)),,0,1))</f>
        <v/>
      </c>
      <c r="O761" s="15" t="str" cm="1">
        <f t="array" ref="O761">IF(OR($B761="",O$2=""),"",Projetos!$K760/_xlfn.XLOOKUP(O$2,Técnicos!$A$2:$A$100,IF(Projetos!U760=1,Técnicos!$F$2:$F$100,IF(Projetos!U760=2,Técnicos!$H$2:$H$100,Técnicos!$J$2:$J$100)),,0,1))</f>
        <v/>
      </c>
      <c r="P761" s="15" t="str" cm="1">
        <f t="array" ref="P761">IF(OR($B761="",P$2=""),"",Projetos!$K760/_xlfn.XLOOKUP(P$2,Técnicos!$A$2:$A$100,IF(Projetos!V760=1,Técnicos!$F$2:$F$100,IF(Projetos!V760=2,Técnicos!$H$2:$H$100,Técnicos!$J$2:$J$100)),,0,1))</f>
        <v/>
      </c>
      <c r="Q761" s="15" t="str" cm="1">
        <f t="array" ref="Q761">IF(OR($B761="",Q$2=""),"",Projetos!$K760/_xlfn.XLOOKUP(Q$2,Técnicos!$A$2:$A$100,IF(Projetos!W760=1,Técnicos!$F$2:$F$100,IF(Projetos!W760=2,Técnicos!$H$2:$H$100,Técnicos!$J$2:$J$100)),,0,1))</f>
        <v/>
      </c>
      <c r="R761" s="15" t="str" cm="1">
        <f t="array" ref="R761">IF(OR($B761="",R$2=""),"",Projetos!$K760/_xlfn.XLOOKUP(R$2,Técnicos!$A$2:$A$100,IF(Projetos!X760=1,Técnicos!$F$2:$F$100,IF(Projetos!X760=2,Técnicos!$H$2:$H$100,Técnicos!$J$2:$J$100)),,0,1))</f>
        <v/>
      </c>
      <c r="S761" s="15" t="str" cm="1">
        <f t="array" ref="S761">IF(OR($B761="",S$2=""),"",Projetos!$K760/_xlfn.XLOOKUP(S$2,Técnicos!$A$2:$A$100,IF(Projetos!Y760=1,Técnicos!$F$2:$F$100,IF(Projetos!Y760=2,Técnicos!$H$2:$H$100,Técnicos!$J$2:$J$100)),,0,1))</f>
        <v/>
      </c>
      <c r="T761" s="15" t="str" cm="1">
        <f t="array" ref="T761">IF(OR($B761="",T$2=""),"",Projetos!$K760/_xlfn.XLOOKUP(T$2,Técnicos!$A$2:$A$100,IF(Projetos!Z760=1,Técnicos!$F$2:$F$100,IF(Projetos!Z760=2,Técnicos!$H$2:$H$100,Técnicos!$J$2:$J$100)),,0,1))</f>
        <v/>
      </c>
      <c r="U761" s="15" t="str" cm="1">
        <f t="array" ref="U761">IF(OR($B761="",U$2=""),"",Projetos!$K760/_xlfn.XLOOKUP(U$2,Técnicos!$A$2:$A$100,IF(Projetos!AA760=1,Técnicos!$F$2:$F$100,IF(Projetos!AA760=2,Técnicos!$H$2:$H$100,Técnicos!$J$2:$J$100)),,0,1))</f>
        <v/>
      </c>
      <c r="V761" s="15" t="str" cm="1">
        <f t="array" ref="V761">IF(OR($B761="",V$2=""),"",Projetos!$K760/_xlfn.XLOOKUP(V$2,Técnicos!$A$2:$A$100,IF(Projetos!AB760=1,Técnicos!$F$2:$F$100,IF(Projetos!AB760=2,Técnicos!$H$2:$H$100,Técnicos!$J$2:$J$100)),,0,1))</f>
        <v/>
      </c>
      <c r="W761" s="15" t="str" cm="1">
        <f t="array" ref="W761">IF(OR($B761="",W$2=""),"",Projetos!$K760/_xlfn.XLOOKUP(W$2,Técnicos!$A$2:$A$100,IF(Projetos!AC760=1,Técnicos!$F$2:$F$100,IF(Projetos!AC760=2,Técnicos!$H$2:$H$100,Técnicos!$J$2:$J$100)),,0,1))</f>
        <v/>
      </c>
      <c r="X761" s="15" t="str" cm="1">
        <f t="array" ref="X761">IF(OR($B761="",X$2=""),"",Projetos!$K760/_xlfn.XLOOKUP(X$2,Técnicos!$A$2:$A$100,IF(Projetos!AD760=1,Técnicos!$F$2:$F$100,IF(Projetos!AD760=2,Técnicos!$H$2:$H$100,Técnicos!$J$2:$J$100)),,0,1))</f>
        <v/>
      </c>
      <c r="Y761" s="15" t="str" cm="1">
        <f t="array" ref="Y761">IF(OR($B761="",Y$2=""),"",Projetos!$K760/_xlfn.XLOOKUP(Y$2,Técnicos!$A$2:$A$100,IF(Projetos!AE760=1,Técnicos!$F$2:$F$100,IF(Projetos!AE760=2,Técnicos!$H$2:$H$100,Técnicos!$J$2:$J$100)),,0,1))</f>
        <v/>
      </c>
      <c r="Z761" s="15" t="str" cm="1">
        <f t="array" ref="Z761">IF(OR($B761="",Z$2=""),"",Projetos!$K760/_xlfn.XLOOKUP(Z$2,Técnicos!$A$2:$A$100,IF(Projetos!AF760=1,Técnicos!$F$2:$F$100,IF(Projetos!AF760=2,Técnicos!$H$2:$H$100,Técnicos!$J$2:$J$100)),,0,1))</f>
        <v/>
      </c>
      <c r="AA761" s="15" t="str" cm="1">
        <f t="array" ref="AA761">IF(OR($B761="",AA$2=""),"",Projetos!$K760/_xlfn.XLOOKUP(AA$2,Técnicos!$A$2:$A$100,IF(Projetos!AG760=1,Técnicos!$F$2:$F$100,IF(Projetos!AG760=2,Técnicos!$H$2:$H$100,Técnicos!$J$2:$J$100)),,0,1))</f>
        <v/>
      </c>
      <c r="AB761" s="15" t="str" cm="1">
        <f t="array" ref="AB761">IF(OR($B761="",AB$2=""),"",Projetos!$K760/_xlfn.XLOOKUP(AB$2,Técnicos!$A$2:$A$100,IF(Projetos!AH760=1,Técnicos!$F$2:$F$100,IF(Projetos!AH760=2,Técnicos!$H$2:$H$100,Técnicos!$J$2:$J$100)),,0,1))</f>
        <v/>
      </c>
      <c r="AC761" s="15" t="str" cm="1">
        <f t="array" ref="AC761">IF(OR($B761="",AC$2=""),"",Projetos!$K760/_xlfn.XLOOKUP(AC$2,Técnicos!$A$2:$A$100,IF(Projetos!AI760=1,Técnicos!$F$2:$F$100,IF(Projetos!AI760=2,Técnicos!$H$2:$H$100,Técnicos!$J$2:$J$100)),,0,1))</f>
        <v/>
      </c>
      <c r="AD761" s="15" t="str" cm="1">
        <f t="array" ref="AD761">IF(OR($B761="",AD$2=""),"",Projetos!$K760/_xlfn.XLOOKUP(AD$2,Técnicos!$A$2:$A$100,IF(Projetos!AJ760=1,Técnicos!$F$2:$F$100,IF(Projetos!AJ760=2,Técnicos!$H$2:$H$100,Técnicos!$J$2:$J$100)),,0,1))</f>
        <v/>
      </c>
      <c r="AE761" s="15" t="str" cm="1">
        <f t="array" ref="AE761">IF(OR($B761="",AE$2=""),"",Projetos!$K760/_xlfn.XLOOKUP(AE$2,Técnicos!$A$2:$A$100,IF(Projetos!AK760=1,Técnicos!$F$2:$F$100,IF(Projetos!AK760=2,Técnicos!$H$2:$H$100,Técnicos!$J$2:$J$100)),,0,1))</f>
        <v/>
      </c>
      <c r="AF761" s="15" t="str" cm="1">
        <f t="array" ref="AF761">IF(OR($B761="",AF$2=""),"",Projetos!$K760/_xlfn.XLOOKUP(AF$2,Técnicos!$A$2:$A$100,IF(Projetos!AL760=1,Técnicos!$F$2:$F$100,IF(Projetos!AL760=2,Técnicos!$H$2:$H$100,Técnicos!$J$2:$J$100)),,0,1))</f>
        <v/>
      </c>
      <c r="AG761" s="15" t="str" cm="1">
        <f t="array" ref="AG761">IF(OR($B761="",AG$2=""),"",Projetos!$K760/_xlfn.XLOOKUP(AG$2,Técnicos!$A$2:$A$100,IF(Projetos!AM760=1,Técnicos!$F$2:$F$100,IF(Projetos!AM760=2,Técnicos!$H$2:$H$100,Técnicos!$J$2:$J$100)),,0,1))</f>
        <v/>
      </c>
      <c r="AH761" s="15" t="str" cm="1">
        <f t="array" ref="AH761">IF(OR($B761="",AH$2=""),"",Projetos!$K760/_xlfn.XLOOKUP(AH$2,Técnicos!$A$2:$A$100,IF(Projetos!AN760=1,Técnicos!$F$2:$F$100,IF(Projetos!AN760=2,Técnicos!$H$2:$H$100,Técnicos!$J$2:$J$100)),,0,1))</f>
        <v/>
      </c>
      <c r="AI761" s="15" t="str" cm="1">
        <f t="array" ref="AI761">IF(OR($B761="",AI$2=""),"",Projetos!$K760/_xlfn.XLOOKUP(AI$2,Técnicos!$A$2:$A$100,IF(Projetos!AO760=1,Técnicos!$F$2:$F$100,IF(Projetos!AO760=2,Técnicos!$H$2:$H$100,Técnicos!$J$2:$J$100)),,0,1))</f>
        <v/>
      </c>
      <c r="AJ761" s="15" t="str" cm="1">
        <f t="array" ref="AJ761">IF(OR($B761="",AJ$2=""),"",Projetos!$K760/_xlfn.XLOOKUP(AJ$2,Técnicos!$A$2:$A$100,IF(Projetos!AP760=1,Técnicos!$F$2:$F$100,IF(Projetos!AP760=2,Técnicos!$H$2:$H$100,Técnicos!$J$2:$J$100)),,0,1))</f>
        <v/>
      </c>
      <c r="AK761" s="15" t="str" cm="1">
        <f t="array" ref="AK761">IF(OR($B761="",AK$2=""),"",Projetos!$K760/_xlfn.XLOOKUP(AK$2,Técnicos!$A$2:$A$100,IF(Projetos!AQ760=1,Técnicos!$F$2:$F$100,IF(Projetos!AQ760=2,Técnicos!$H$2:$H$100,Técnicos!$J$2:$J$100)),,0,1))</f>
        <v/>
      </c>
    </row>
    <row r="762" spans="3:37" x14ac:dyDescent="0.3">
      <c r="C762" s="15" t="str" cm="1">
        <f t="array" ref="C762">IF(OR($B762="",C$2=""),"",Projetos!$K761/_xlfn.XLOOKUP(C$2,Técnicos!$A$2:$A$100,IF(Projetos!I761=1,Técnicos!$F$2:$F$100,IF(Projetos!I761=2,Técnicos!$H$2:$H$100,Técnicos!$J$2:$J$100)),,0,1))</f>
        <v/>
      </c>
      <c r="D762" s="15" t="str" cm="1">
        <f t="array" ref="D762">IF(OR($B762="",D$2=""),"",Projetos!$K761/_xlfn.XLOOKUP(D$2,Técnicos!$A$2:$A$100,IF(Projetos!J761=1,Técnicos!$F$2:$F$100,IF(Projetos!J761=2,Técnicos!$H$2:$H$100,Técnicos!$J$2:$J$100)),,0,1))</f>
        <v/>
      </c>
      <c r="E762" s="15" t="str" cm="1">
        <f t="array" ref="E762">IF(OR($B762="",E$2=""),"",Projetos!$K761/_xlfn.XLOOKUP(E$2,Técnicos!$A$2:$A$100,IF(Projetos!K761=1,Técnicos!$F$2:$F$100,IF(Projetos!K761=2,Técnicos!$H$2:$H$100,Técnicos!$J$2:$J$100)),,0,1))</f>
        <v/>
      </c>
      <c r="F762" s="15" t="str" cm="1">
        <f t="array" ref="F762">IF(OR($B762="",F$2=""),"",Projetos!$K761/_xlfn.XLOOKUP(F$2,Técnicos!$A$2:$A$100,IF(Projetos!L761=1,Técnicos!$F$2:$F$100,IF(Projetos!L761=2,Técnicos!$H$2:$H$100,Técnicos!$J$2:$J$100)),,0,1))</f>
        <v/>
      </c>
      <c r="G762" s="15" t="str" cm="1">
        <f t="array" ref="G762">IF(OR($B762="",G$2=""),"",Projetos!$K761/_xlfn.XLOOKUP(G$2,Técnicos!$A$2:$A$100,IF(Projetos!M761=1,Técnicos!$F$2:$F$100,IF(Projetos!M761=2,Técnicos!$H$2:$H$100,Técnicos!$J$2:$J$100)),,0,1))</f>
        <v/>
      </c>
      <c r="H762" s="15" t="str" cm="1">
        <f t="array" ref="H762">IF(OR($B762="",H$2=""),"",Projetos!$K761/_xlfn.XLOOKUP(H$2,Técnicos!$A$2:$A$100,IF(Projetos!N761=1,Técnicos!$F$2:$F$100,IF(Projetos!N761=2,Técnicos!$H$2:$H$100,Técnicos!$J$2:$J$100)),,0,1))</f>
        <v/>
      </c>
      <c r="I762" s="15" t="str" cm="1">
        <f t="array" ref="I762">IF(OR($B762="",I$2=""),"",Projetos!$K761/_xlfn.XLOOKUP(I$2,Técnicos!$A$2:$A$100,IF(Projetos!O761=1,Técnicos!$F$2:$F$100,IF(Projetos!O761=2,Técnicos!$H$2:$H$100,Técnicos!$J$2:$J$100)),,0,1))</f>
        <v/>
      </c>
      <c r="J762" s="15" t="str" cm="1">
        <f t="array" ref="J762">IF(OR($B762="",J$2=""),"",Projetos!$K761/_xlfn.XLOOKUP(J$2,Técnicos!$A$2:$A$100,IF(Projetos!P761=1,Técnicos!$F$2:$F$100,IF(Projetos!P761=2,Técnicos!$H$2:$H$100,Técnicos!$J$2:$J$100)),,0,1))</f>
        <v/>
      </c>
      <c r="K762" s="15" t="str" cm="1">
        <f t="array" ref="K762">IF(OR($B762="",K$2=""),"",Projetos!$K761/_xlfn.XLOOKUP(K$2,Técnicos!$A$2:$A$100,IF(Projetos!Q761=1,Técnicos!$F$2:$F$100,IF(Projetos!Q761=2,Técnicos!$H$2:$H$100,Técnicos!$J$2:$J$100)),,0,1))</f>
        <v/>
      </c>
      <c r="L762" s="15" t="str" cm="1">
        <f t="array" ref="L762">IF(OR($B762="",L$2=""),"",Projetos!$K761/_xlfn.XLOOKUP(L$2,Técnicos!$A$2:$A$100,IF(Projetos!R761=1,Técnicos!$F$2:$F$100,IF(Projetos!R761=2,Técnicos!$H$2:$H$100,Técnicos!$J$2:$J$100)),,0,1))</f>
        <v/>
      </c>
      <c r="M762" s="15" t="str" cm="1">
        <f t="array" ref="M762">IF(OR($B762="",M$2=""),"",Projetos!$K761/_xlfn.XLOOKUP(M$2,Técnicos!$A$2:$A$100,IF(Projetos!S761=1,Técnicos!$F$2:$F$100,IF(Projetos!S761=2,Técnicos!$H$2:$H$100,Técnicos!$J$2:$J$100)),,0,1))</f>
        <v/>
      </c>
      <c r="N762" s="15" t="str" cm="1">
        <f t="array" ref="N762">IF(OR($B762="",N$2=""),"",Projetos!$K761/_xlfn.XLOOKUP(N$2,Técnicos!$A$2:$A$100,IF(Projetos!T761=1,Técnicos!$F$2:$F$100,IF(Projetos!T761=2,Técnicos!$H$2:$H$100,Técnicos!$J$2:$J$100)),,0,1))</f>
        <v/>
      </c>
      <c r="O762" s="15" t="str" cm="1">
        <f t="array" ref="O762">IF(OR($B762="",O$2=""),"",Projetos!$K761/_xlfn.XLOOKUP(O$2,Técnicos!$A$2:$A$100,IF(Projetos!U761=1,Técnicos!$F$2:$F$100,IF(Projetos!U761=2,Técnicos!$H$2:$H$100,Técnicos!$J$2:$J$100)),,0,1))</f>
        <v/>
      </c>
      <c r="P762" s="15" t="str" cm="1">
        <f t="array" ref="P762">IF(OR($B762="",P$2=""),"",Projetos!$K761/_xlfn.XLOOKUP(P$2,Técnicos!$A$2:$A$100,IF(Projetos!V761=1,Técnicos!$F$2:$F$100,IF(Projetos!V761=2,Técnicos!$H$2:$H$100,Técnicos!$J$2:$J$100)),,0,1))</f>
        <v/>
      </c>
      <c r="Q762" s="15" t="str" cm="1">
        <f t="array" ref="Q762">IF(OR($B762="",Q$2=""),"",Projetos!$K761/_xlfn.XLOOKUP(Q$2,Técnicos!$A$2:$A$100,IF(Projetos!W761=1,Técnicos!$F$2:$F$100,IF(Projetos!W761=2,Técnicos!$H$2:$H$100,Técnicos!$J$2:$J$100)),,0,1))</f>
        <v/>
      </c>
      <c r="R762" s="15" t="str" cm="1">
        <f t="array" ref="R762">IF(OR($B762="",R$2=""),"",Projetos!$K761/_xlfn.XLOOKUP(R$2,Técnicos!$A$2:$A$100,IF(Projetos!X761=1,Técnicos!$F$2:$F$100,IF(Projetos!X761=2,Técnicos!$H$2:$H$100,Técnicos!$J$2:$J$100)),,0,1))</f>
        <v/>
      </c>
      <c r="S762" s="15" t="str" cm="1">
        <f t="array" ref="S762">IF(OR($B762="",S$2=""),"",Projetos!$K761/_xlfn.XLOOKUP(S$2,Técnicos!$A$2:$A$100,IF(Projetos!Y761=1,Técnicos!$F$2:$F$100,IF(Projetos!Y761=2,Técnicos!$H$2:$H$100,Técnicos!$J$2:$J$100)),,0,1))</f>
        <v/>
      </c>
      <c r="T762" s="15" t="str" cm="1">
        <f t="array" ref="T762">IF(OR($B762="",T$2=""),"",Projetos!$K761/_xlfn.XLOOKUP(T$2,Técnicos!$A$2:$A$100,IF(Projetos!Z761=1,Técnicos!$F$2:$F$100,IF(Projetos!Z761=2,Técnicos!$H$2:$H$100,Técnicos!$J$2:$J$100)),,0,1))</f>
        <v/>
      </c>
      <c r="U762" s="15" t="str" cm="1">
        <f t="array" ref="U762">IF(OR($B762="",U$2=""),"",Projetos!$K761/_xlfn.XLOOKUP(U$2,Técnicos!$A$2:$A$100,IF(Projetos!AA761=1,Técnicos!$F$2:$F$100,IF(Projetos!AA761=2,Técnicos!$H$2:$H$100,Técnicos!$J$2:$J$100)),,0,1))</f>
        <v/>
      </c>
      <c r="V762" s="15" t="str" cm="1">
        <f t="array" ref="V762">IF(OR($B762="",V$2=""),"",Projetos!$K761/_xlfn.XLOOKUP(V$2,Técnicos!$A$2:$A$100,IF(Projetos!AB761=1,Técnicos!$F$2:$F$100,IF(Projetos!AB761=2,Técnicos!$H$2:$H$100,Técnicos!$J$2:$J$100)),,0,1))</f>
        <v/>
      </c>
      <c r="W762" s="15" t="str" cm="1">
        <f t="array" ref="W762">IF(OR($B762="",W$2=""),"",Projetos!$K761/_xlfn.XLOOKUP(W$2,Técnicos!$A$2:$A$100,IF(Projetos!AC761=1,Técnicos!$F$2:$F$100,IF(Projetos!AC761=2,Técnicos!$H$2:$H$100,Técnicos!$J$2:$J$100)),,0,1))</f>
        <v/>
      </c>
      <c r="X762" s="15" t="str" cm="1">
        <f t="array" ref="X762">IF(OR($B762="",X$2=""),"",Projetos!$K761/_xlfn.XLOOKUP(X$2,Técnicos!$A$2:$A$100,IF(Projetos!AD761=1,Técnicos!$F$2:$F$100,IF(Projetos!AD761=2,Técnicos!$H$2:$H$100,Técnicos!$J$2:$J$100)),,0,1))</f>
        <v/>
      </c>
      <c r="Y762" s="15" t="str" cm="1">
        <f t="array" ref="Y762">IF(OR($B762="",Y$2=""),"",Projetos!$K761/_xlfn.XLOOKUP(Y$2,Técnicos!$A$2:$A$100,IF(Projetos!AE761=1,Técnicos!$F$2:$F$100,IF(Projetos!AE761=2,Técnicos!$H$2:$H$100,Técnicos!$J$2:$J$100)),,0,1))</f>
        <v/>
      </c>
      <c r="Z762" s="15" t="str" cm="1">
        <f t="array" ref="Z762">IF(OR($B762="",Z$2=""),"",Projetos!$K761/_xlfn.XLOOKUP(Z$2,Técnicos!$A$2:$A$100,IF(Projetos!AF761=1,Técnicos!$F$2:$F$100,IF(Projetos!AF761=2,Técnicos!$H$2:$H$100,Técnicos!$J$2:$J$100)),,0,1))</f>
        <v/>
      </c>
      <c r="AA762" s="15" t="str" cm="1">
        <f t="array" ref="AA762">IF(OR($B762="",AA$2=""),"",Projetos!$K761/_xlfn.XLOOKUP(AA$2,Técnicos!$A$2:$A$100,IF(Projetos!AG761=1,Técnicos!$F$2:$F$100,IF(Projetos!AG761=2,Técnicos!$H$2:$H$100,Técnicos!$J$2:$J$100)),,0,1))</f>
        <v/>
      </c>
      <c r="AB762" s="15" t="str" cm="1">
        <f t="array" ref="AB762">IF(OR($B762="",AB$2=""),"",Projetos!$K761/_xlfn.XLOOKUP(AB$2,Técnicos!$A$2:$A$100,IF(Projetos!AH761=1,Técnicos!$F$2:$F$100,IF(Projetos!AH761=2,Técnicos!$H$2:$H$100,Técnicos!$J$2:$J$100)),,0,1))</f>
        <v/>
      </c>
      <c r="AC762" s="15" t="str" cm="1">
        <f t="array" ref="AC762">IF(OR($B762="",AC$2=""),"",Projetos!$K761/_xlfn.XLOOKUP(AC$2,Técnicos!$A$2:$A$100,IF(Projetos!AI761=1,Técnicos!$F$2:$F$100,IF(Projetos!AI761=2,Técnicos!$H$2:$H$100,Técnicos!$J$2:$J$100)),,0,1))</f>
        <v/>
      </c>
      <c r="AD762" s="15" t="str" cm="1">
        <f t="array" ref="AD762">IF(OR($B762="",AD$2=""),"",Projetos!$K761/_xlfn.XLOOKUP(AD$2,Técnicos!$A$2:$A$100,IF(Projetos!AJ761=1,Técnicos!$F$2:$F$100,IF(Projetos!AJ761=2,Técnicos!$H$2:$H$100,Técnicos!$J$2:$J$100)),,0,1))</f>
        <v/>
      </c>
      <c r="AE762" s="15" t="str" cm="1">
        <f t="array" ref="AE762">IF(OR($B762="",AE$2=""),"",Projetos!$K761/_xlfn.XLOOKUP(AE$2,Técnicos!$A$2:$A$100,IF(Projetos!AK761=1,Técnicos!$F$2:$F$100,IF(Projetos!AK761=2,Técnicos!$H$2:$H$100,Técnicos!$J$2:$J$100)),,0,1))</f>
        <v/>
      </c>
      <c r="AF762" s="15" t="str" cm="1">
        <f t="array" ref="AF762">IF(OR($B762="",AF$2=""),"",Projetos!$K761/_xlfn.XLOOKUP(AF$2,Técnicos!$A$2:$A$100,IF(Projetos!AL761=1,Técnicos!$F$2:$F$100,IF(Projetos!AL761=2,Técnicos!$H$2:$H$100,Técnicos!$J$2:$J$100)),,0,1))</f>
        <v/>
      </c>
      <c r="AG762" s="15" t="str" cm="1">
        <f t="array" ref="AG762">IF(OR($B762="",AG$2=""),"",Projetos!$K761/_xlfn.XLOOKUP(AG$2,Técnicos!$A$2:$A$100,IF(Projetos!AM761=1,Técnicos!$F$2:$F$100,IF(Projetos!AM761=2,Técnicos!$H$2:$H$100,Técnicos!$J$2:$J$100)),,0,1))</f>
        <v/>
      </c>
      <c r="AH762" s="15" t="str" cm="1">
        <f t="array" ref="AH762">IF(OR($B762="",AH$2=""),"",Projetos!$K761/_xlfn.XLOOKUP(AH$2,Técnicos!$A$2:$A$100,IF(Projetos!AN761=1,Técnicos!$F$2:$F$100,IF(Projetos!AN761=2,Técnicos!$H$2:$H$100,Técnicos!$J$2:$J$100)),,0,1))</f>
        <v/>
      </c>
      <c r="AI762" s="15" t="str" cm="1">
        <f t="array" ref="AI762">IF(OR($B762="",AI$2=""),"",Projetos!$K761/_xlfn.XLOOKUP(AI$2,Técnicos!$A$2:$A$100,IF(Projetos!AO761=1,Técnicos!$F$2:$F$100,IF(Projetos!AO761=2,Técnicos!$H$2:$H$100,Técnicos!$J$2:$J$100)),,0,1))</f>
        <v/>
      </c>
      <c r="AJ762" s="15" t="str" cm="1">
        <f t="array" ref="AJ762">IF(OR($B762="",AJ$2=""),"",Projetos!$K761/_xlfn.XLOOKUP(AJ$2,Técnicos!$A$2:$A$100,IF(Projetos!AP761=1,Técnicos!$F$2:$F$100,IF(Projetos!AP761=2,Técnicos!$H$2:$H$100,Técnicos!$J$2:$J$100)),,0,1))</f>
        <v/>
      </c>
      <c r="AK762" s="15" t="str" cm="1">
        <f t="array" ref="AK762">IF(OR($B762="",AK$2=""),"",Projetos!$K761/_xlfn.XLOOKUP(AK$2,Técnicos!$A$2:$A$100,IF(Projetos!AQ761=1,Técnicos!$F$2:$F$100,IF(Projetos!AQ761=2,Técnicos!$H$2:$H$100,Técnicos!$J$2:$J$100)),,0,1))</f>
        <v/>
      </c>
    </row>
    <row r="763" spans="3:37" x14ac:dyDescent="0.3">
      <c r="C763" s="15" t="str" cm="1">
        <f t="array" ref="C763">IF(OR($B763="",C$2=""),"",Projetos!$K762/_xlfn.XLOOKUP(C$2,Técnicos!$A$2:$A$100,IF(Projetos!I762=1,Técnicos!$F$2:$F$100,IF(Projetos!I762=2,Técnicos!$H$2:$H$100,Técnicos!$J$2:$J$100)),,0,1))</f>
        <v/>
      </c>
      <c r="D763" s="15" t="str" cm="1">
        <f t="array" ref="D763">IF(OR($B763="",D$2=""),"",Projetos!$K762/_xlfn.XLOOKUP(D$2,Técnicos!$A$2:$A$100,IF(Projetos!J762=1,Técnicos!$F$2:$F$100,IF(Projetos!J762=2,Técnicos!$H$2:$H$100,Técnicos!$J$2:$J$100)),,0,1))</f>
        <v/>
      </c>
      <c r="E763" s="15" t="str" cm="1">
        <f t="array" ref="E763">IF(OR($B763="",E$2=""),"",Projetos!$K762/_xlfn.XLOOKUP(E$2,Técnicos!$A$2:$A$100,IF(Projetos!K762=1,Técnicos!$F$2:$F$100,IF(Projetos!K762=2,Técnicos!$H$2:$H$100,Técnicos!$J$2:$J$100)),,0,1))</f>
        <v/>
      </c>
      <c r="F763" s="15" t="str" cm="1">
        <f t="array" ref="F763">IF(OR($B763="",F$2=""),"",Projetos!$K762/_xlfn.XLOOKUP(F$2,Técnicos!$A$2:$A$100,IF(Projetos!L762=1,Técnicos!$F$2:$F$100,IF(Projetos!L762=2,Técnicos!$H$2:$H$100,Técnicos!$J$2:$J$100)),,0,1))</f>
        <v/>
      </c>
      <c r="G763" s="15" t="str" cm="1">
        <f t="array" ref="G763">IF(OR($B763="",G$2=""),"",Projetos!$K762/_xlfn.XLOOKUP(G$2,Técnicos!$A$2:$A$100,IF(Projetos!M762=1,Técnicos!$F$2:$F$100,IF(Projetos!M762=2,Técnicos!$H$2:$H$100,Técnicos!$J$2:$J$100)),,0,1))</f>
        <v/>
      </c>
      <c r="H763" s="15" t="str" cm="1">
        <f t="array" ref="H763">IF(OR($B763="",H$2=""),"",Projetos!$K762/_xlfn.XLOOKUP(H$2,Técnicos!$A$2:$A$100,IF(Projetos!N762=1,Técnicos!$F$2:$F$100,IF(Projetos!N762=2,Técnicos!$H$2:$H$100,Técnicos!$J$2:$J$100)),,0,1))</f>
        <v/>
      </c>
      <c r="I763" s="15" t="str" cm="1">
        <f t="array" ref="I763">IF(OR($B763="",I$2=""),"",Projetos!$K762/_xlfn.XLOOKUP(I$2,Técnicos!$A$2:$A$100,IF(Projetos!O762=1,Técnicos!$F$2:$F$100,IF(Projetos!O762=2,Técnicos!$H$2:$H$100,Técnicos!$J$2:$J$100)),,0,1))</f>
        <v/>
      </c>
      <c r="J763" s="15" t="str" cm="1">
        <f t="array" ref="J763">IF(OR($B763="",J$2=""),"",Projetos!$K762/_xlfn.XLOOKUP(J$2,Técnicos!$A$2:$A$100,IF(Projetos!P762=1,Técnicos!$F$2:$F$100,IF(Projetos!P762=2,Técnicos!$H$2:$H$100,Técnicos!$J$2:$J$100)),,0,1))</f>
        <v/>
      </c>
      <c r="K763" s="15" t="str" cm="1">
        <f t="array" ref="K763">IF(OR($B763="",K$2=""),"",Projetos!$K762/_xlfn.XLOOKUP(K$2,Técnicos!$A$2:$A$100,IF(Projetos!Q762=1,Técnicos!$F$2:$F$100,IF(Projetos!Q762=2,Técnicos!$H$2:$H$100,Técnicos!$J$2:$J$100)),,0,1))</f>
        <v/>
      </c>
      <c r="L763" s="15" t="str" cm="1">
        <f t="array" ref="L763">IF(OR($B763="",L$2=""),"",Projetos!$K762/_xlfn.XLOOKUP(L$2,Técnicos!$A$2:$A$100,IF(Projetos!R762=1,Técnicos!$F$2:$F$100,IF(Projetos!R762=2,Técnicos!$H$2:$H$100,Técnicos!$J$2:$J$100)),,0,1))</f>
        <v/>
      </c>
      <c r="M763" s="15" t="str" cm="1">
        <f t="array" ref="M763">IF(OR($B763="",M$2=""),"",Projetos!$K762/_xlfn.XLOOKUP(M$2,Técnicos!$A$2:$A$100,IF(Projetos!S762=1,Técnicos!$F$2:$F$100,IF(Projetos!S762=2,Técnicos!$H$2:$H$100,Técnicos!$J$2:$J$100)),,0,1))</f>
        <v/>
      </c>
      <c r="N763" s="15" t="str" cm="1">
        <f t="array" ref="N763">IF(OR($B763="",N$2=""),"",Projetos!$K762/_xlfn.XLOOKUP(N$2,Técnicos!$A$2:$A$100,IF(Projetos!T762=1,Técnicos!$F$2:$F$100,IF(Projetos!T762=2,Técnicos!$H$2:$H$100,Técnicos!$J$2:$J$100)),,0,1))</f>
        <v/>
      </c>
      <c r="O763" s="15" t="str" cm="1">
        <f t="array" ref="O763">IF(OR($B763="",O$2=""),"",Projetos!$K762/_xlfn.XLOOKUP(O$2,Técnicos!$A$2:$A$100,IF(Projetos!U762=1,Técnicos!$F$2:$F$100,IF(Projetos!U762=2,Técnicos!$H$2:$H$100,Técnicos!$J$2:$J$100)),,0,1))</f>
        <v/>
      </c>
      <c r="P763" s="15" t="str" cm="1">
        <f t="array" ref="P763">IF(OR($B763="",P$2=""),"",Projetos!$K762/_xlfn.XLOOKUP(P$2,Técnicos!$A$2:$A$100,IF(Projetos!V762=1,Técnicos!$F$2:$F$100,IF(Projetos!V762=2,Técnicos!$H$2:$H$100,Técnicos!$J$2:$J$100)),,0,1))</f>
        <v/>
      </c>
      <c r="Q763" s="15" t="str" cm="1">
        <f t="array" ref="Q763">IF(OR($B763="",Q$2=""),"",Projetos!$K762/_xlfn.XLOOKUP(Q$2,Técnicos!$A$2:$A$100,IF(Projetos!W762=1,Técnicos!$F$2:$F$100,IF(Projetos!W762=2,Técnicos!$H$2:$H$100,Técnicos!$J$2:$J$100)),,0,1))</f>
        <v/>
      </c>
      <c r="R763" s="15" t="str" cm="1">
        <f t="array" ref="R763">IF(OR($B763="",R$2=""),"",Projetos!$K762/_xlfn.XLOOKUP(R$2,Técnicos!$A$2:$A$100,IF(Projetos!X762=1,Técnicos!$F$2:$F$100,IF(Projetos!X762=2,Técnicos!$H$2:$H$100,Técnicos!$J$2:$J$100)),,0,1))</f>
        <v/>
      </c>
      <c r="S763" s="15" t="str" cm="1">
        <f t="array" ref="S763">IF(OR($B763="",S$2=""),"",Projetos!$K762/_xlfn.XLOOKUP(S$2,Técnicos!$A$2:$A$100,IF(Projetos!Y762=1,Técnicos!$F$2:$F$100,IF(Projetos!Y762=2,Técnicos!$H$2:$H$100,Técnicos!$J$2:$J$100)),,0,1))</f>
        <v/>
      </c>
      <c r="T763" s="15" t="str" cm="1">
        <f t="array" ref="T763">IF(OR($B763="",T$2=""),"",Projetos!$K762/_xlfn.XLOOKUP(T$2,Técnicos!$A$2:$A$100,IF(Projetos!Z762=1,Técnicos!$F$2:$F$100,IF(Projetos!Z762=2,Técnicos!$H$2:$H$100,Técnicos!$J$2:$J$100)),,0,1))</f>
        <v/>
      </c>
      <c r="U763" s="15" t="str" cm="1">
        <f t="array" ref="U763">IF(OR($B763="",U$2=""),"",Projetos!$K762/_xlfn.XLOOKUP(U$2,Técnicos!$A$2:$A$100,IF(Projetos!AA762=1,Técnicos!$F$2:$F$100,IF(Projetos!AA762=2,Técnicos!$H$2:$H$100,Técnicos!$J$2:$J$100)),,0,1))</f>
        <v/>
      </c>
      <c r="V763" s="15" t="str" cm="1">
        <f t="array" ref="V763">IF(OR($B763="",V$2=""),"",Projetos!$K762/_xlfn.XLOOKUP(V$2,Técnicos!$A$2:$A$100,IF(Projetos!AB762=1,Técnicos!$F$2:$F$100,IF(Projetos!AB762=2,Técnicos!$H$2:$H$100,Técnicos!$J$2:$J$100)),,0,1))</f>
        <v/>
      </c>
      <c r="W763" s="15" t="str" cm="1">
        <f t="array" ref="W763">IF(OR($B763="",W$2=""),"",Projetos!$K762/_xlfn.XLOOKUP(W$2,Técnicos!$A$2:$A$100,IF(Projetos!AC762=1,Técnicos!$F$2:$F$100,IF(Projetos!AC762=2,Técnicos!$H$2:$H$100,Técnicos!$J$2:$J$100)),,0,1))</f>
        <v/>
      </c>
      <c r="X763" s="15" t="str" cm="1">
        <f t="array" ref="X763">IF(OR($B763="",X$2=""),"",Projetos!$K762/_xlfn.XLOOKUP(X$2,Técnicos!$A$2:$A$100,IF(Projetos!AD762=1,Técnicos!$F$2:$F$100,IF(Projetos!AD762=2,Técnicos!$H$2:$H$100,Técnicos!$J$2:$J$100)),,0,1))</f>
        <v/>
      </c>
      <c r="Y763" s="15" t="str" cm="1">
        <f t="array" ref="Y763">IF(OR($B763="",Y$2=""),"",Projetos!$K762/_xlfn.XLOOKUP(Y$2,Técnicos!$A$2:$A$100,IF(Projetos!AE762=1,Técnicos!$F$2:$F$100,IF(Projetos!AE762=2,Técnicos!$H$2:$H$100,Técnicos!$J$2:$J$100)),,0,1))</f>
        <v/>
      </c>
      <c r="Z763" s="15" t="str" cm="1">
        <f t="array" ref="Z763">IF(OR($B763="",Z$2=""),"",Projetos!$K762/_xlfn.XLOOKUP(Z$2,Técnicos!$A$2:$A$100,IF(Projetos!AF762=1,Técnicos!$F$2:$F$100,IF(Projetos!AF762=2,Técnicos!$H$2:$H$100,Técnicos!$J$2:$J$100)),,0,1))</f>
        <v/>
      </c>
      <c r="AA763" s="15" t="str" cm="1">
        <f t="array" ref="AA763">IF(OR($B763="",AA$2=""),"",Projetos!$K762/_xlfn.XLOOKUP(AA$2,Técnicos!$A$2:$A$100,IF(Projetos!AG762=1,Técnicos!$F$2:$F$100,IF(Projetos!AG762=2,Técnicos!$H$2:$H$100,Técnicos!$J$2:$J$100)),,0,1))</f>
        <v/>
      </c>
      <c r="AB763" s="15" t="str" cm="1">
        <f t="array" ref="AB763">IF(OR($B763="",AB$2=""),"",Projetos!$K762/_xlfn.XLOOKUP(AB$2,Técnicos!$A$2:$A$100,IF(Projetos!AH762=1,Técnicos!$F$2:$F$100,IF(Projetos!AH762=2,Técnicos!$H$2:$H$100,Técnicos!$J$2:$J$100)),,0,1))</f>
        <v/>
      </c>
      <c r="AC763" s="15" t="str" cm="1">
        <f t="array" ref="AC763">IF(OR($B763="",AC$2=""),"",Projetos!$K762/_xlfn.XLOOKUP(AC$2,Técnicos!$A$2:$A$100,IF(Projetos!AI762=1,Técnicos!$F$2:$F$100,IF(Projetos!AI762=2,Técnicos!$H$2:$H$100,Técnicos!$J$2:$J$100)),,0,1))</f>
        <v/>
      </c>
      <c r="AD763" s="15" t="str" cm="1">
        <f t="array" ref="AD763">IF(OR($B763="",AD$2=""),"",Projetos!$K762/_xlfn.XLOOKUP(AD$2,Técnicos!$A$2:$A$100,IF(Projetos!AJ762=1,Técnicos!$F$2:$F$100,IF(Projetos!AJ762=2,Técnicos!$H$2:$H$100,Técnicos!$J$2:$J$100)),,0,1))</f>
        <v/>
      </c>
      <c r="AE763" s="15" t="str" cm="1">
        <f t="array" ref="AE763">IF(OR($B763="",AE$2=""),"",Projetos!$K762/_xlfn.XLOOKUP(AE$2,Técnicos!$A$2:$A$100,IF(Projetos!AK762=1,Técnicos!$F$2:$F$100,IF(Projetos!AK762=2,Técnicos!$H$2:$H$100,Técnicos!$J$2:$J$100)),,0,1))</f>
        <v/>
      </c>
      <c r="AF763" s="15" t="str" cm="1">
        <f t="array" ref="AF763">IF(OR($B763="",AF$2=""),"",Projetos!$K762/_xlfn.XLOOKUP(AF$2,Técnicos!$A$2:$A$100,IF(Projetos!AL762=1,Técnicos!$F$2:$F$100,IF(Projetos!AL762=2,Técnicos!$H$2:$H$100,Técnicos!$J$2:$J$100)),,0,1))</f>
        <v/>
      </c>
      <c r="AG763" s="15" t="str" cm="1">
        <f t="array" ref="AG763">IF(OR($B763="",AG$2=""),"",Projetos!$K762/_xlfn.XLOOKUP(AG$2,Técnicos!$A$2:$A$100,IF(Projetos!AM762=1,Técnicos!$F$2:$F$100,IF(Projetos!AM762=2,Técnicos!$H$2:$H$100,Técnicos!$J$2:$J$100)),,0,1))</f>
        <v/>
      </c>
      <c r="AH763" s="15" t="str" cm="1">
        <f t="array" ref="AH763">IF(OR($B763="",AH$2=""),"",Projetos!$K762/_xlfn.XLOOKUP(AH$2,Técnicos!$A$2:$A$100,IF(Projetos!AN762=1,Técnicos!$F$2:$F$100,IF(Projetos!AN762=2,Técnicos!$H$2:$H$100,Técnicos!$J$2:$J$100)),,0,1))</f>
        <v/>
      </c>
      <c r="AI763" s="15" t="str" cm="1">
        <f t="array" ref="AI763">IF(OR($B763="",AI$2=""),"",Projetos!$K762/_xlfn.XLOOKUP(AI$2,Técnicos!$A$2:$A$100,IF(Projetos!AO762=1,Técnicos!$F$2:$F$100,IF(Projetos!AO762=2,Técnicos!$H$2:$H$100,Técnicos!$J$2:$J$100)),,0,1))</f>
        <v/>
      </c>
      <c r="AJ763" s="15" t="str" cm="1">
        <f t="array" ref="AJ763">IF(OR($B763="",AJ$2=""),"",Projetos!$K762/_xlfn.XLOOKUP(AJ$2,Técnicos!$A$2:$A$100,IF(Projetos!AP762=1,Técnicos!$F$2:$F$100,IF(Projetos!AP762=2,Técnicos!$H$2:$H$100,Técnicos!$J$2:$J$100)),,0,1))</f>
        <v/>
      </c>
      <c r="AK763" s="15" t="str" cm="1">
        <f t="array" ref="AK763">IF(OR($B763="",AK$2=""),"",Projetos!$K762/_xlfn.XLOOKUP(AK$2,Técnicos!$A$2:$A$100,IF(Projetos!AQ762=1,Técnicos!$F$2:$F$100,IF(Projetos!AQ762=2,Técnicos!$H$2:$H$100,Técnicos!$J$2:$J$100)),,0,1))</f>
        <v/>
      </c>
    </row>
    <row r="764" spans="3:37" x14ac:dyDescent="0.3">
      <c r="C764" s="15" t="str" cm="1">
        <f t="array" ref="C764">IF(OR($B764="",C$2=""),"",Projetos!$K763/_xlfn.XLOOKUP(C$2,Técnicos!$A$2:$A$100,IF(Projetos!I763=1,Técnicos!$F$2:$F$100,IF(Projetos!I763=2,Técnicos!$H$2:$H$100,Técnicos!$J$2:$J$100)),,0,1))</f>
        <v/>
      </c>
      <c r="D764" s="15" t="str" cm="1">
        <f t="array" ref="D764">IF(OR($B764="",D$2=""),"",Projetos!$K763/_xlfn.XLOOKUP(D$2,Técnicos!$A$2:$A$100,IF(Projetos!J763=1,Técnicos!$F$2:$F$100,IF(Projetos!J763=2,Técnicos!$H$2:$H$100,Técnicos!$J$2:$J$100)),,0,1))</f>
        <v/>
      </c>
      <c r="E764" s="15" t="str" cm="1">
        <f t="array" ref="E764">IF(OR($B764="",E$2=""),"",Projetos!$K763/_xlfn.XLOOKUP(E$2,Técnicos!$A$2:$A$100,IF(Projetos!K763=1,Técnicos!$F$2:$F$100,IF(Projetos!K763=2,Técnicos!$H$2:$H$100,Técnicos!$J$2:$J$100)),,0,1))</f>
        <v/>
      </c>
      <c r="F764" s="15" t="str" cm="1">
        <f t="array" ref="F764">IF(OR($B764="",F$2=""),"",Projetos!$K763/_xlfn.XLOOKUP(F$2,Técnicos!$A$2:$A$100,IF(Projetos!L763=1,Técnicos!$F$2:$F$100,IF(Projetos!L763=2,Técnicos!$H$2:$H$100,Técnicos!$J$2:$J$100)),,0,1))</f>
        <v/>
      </c>
      <c r="G764" s="15" t="str" cm="1">
        <f t="array" ref="G764">IF(OR($B764="",G$2=""),"",Projetos!$K763/_xlfn.XLOOKUP(G$2,Técnicos!$A$2:$A$100,IF(Projetos!M763=1,Técnicos!$F$2:$F$100,IF(Projetos!M763=2,Técnicos!$H$2:$H$100,Técnicos!$J$2:$J$100)),,0,1))</f>
        <v/>
      </c>
      <c r="H764" s="15" t="str" cm="1">
        <f t="array" ref="H764">IF(OR($B764="",H$2=""),"",Projetos!$K763/_xlfn.XLOOKUP(H$2,Técnicos!$A$2:$A$100,IF(Projetos!N763=1,Técnicos!$F$2:$F$100,IF(Projetos!N763=2,Técnicos!$H$2:$H$100,Técnicos!$J$2:$J$100)),,0,1))</f>
        <v/>
      </c>
      <c r="I764" s="15" t="str" cm="1">
        <f t="array" ref="I764">IF(OR($B764="",I$2=""),"",Projetos!$K763/_xlfn.XLOOKUP(I$2,Técnicos!$A$2:$A$100,IF(Projetos!O763=1,Técnicos!$F$2:$F$100,IF(Projetos!O763=2,Técnicos!$H$2:$H$100,Técnicos!$J$2:$J$100)),,0,1))</f>
        <v/>
      </c>
      <c r="J764" s="15" t="str" cm="1">
        <f t="array" ref="J764">IF(OR($B764="",J$2=""),"",Projetos!$K763/_xlfn.XLOOKUP(J$2,Técnicos!$A$2:$A$100,IF(Projetos!P763=1,Técnicos!$F$2:$F$100,IF(Projetos!P763=2,Técnicos!$H$2:$H$100,Técnicos!$J$2:$J$100)),,0,1))</f>
        <v/>
      </c>
      <c r="K764" s="15" t="str" cm="1">
        <f t="array" ref="K764">IF(OR($B764="",K$2=""),"",Projetos!$K763/_xlfn.XLOOKUP(K$2,Técnicos!$A$2:$A$100,IF(Projetos!Q763=1,Técnicos!$F$2:$F$100,IF(Projetos!Q763=2,Técnicos!$H$2:$H$100,Técnicos!$J$2:$J$100)),,0,1))</f>
        <v/>
      </c>
      <c r="L764" s="15" t="str" cm="1">
        <f t="array" ref="L764">IF(OR($B764="",L$2=""),"",Projetos!$K763/_xlfn.XLOOKUP(L$2,Técnicos!$A$2:$A$100,IF(Projetos!R763=1,Técnicos!$F$2:$F$100,IF(Projetos!R763=2,Técnicos!$H$2:$H$100,Técnicos!$J$2:$J$100)),,0,1))</f>
        <v/>
      </c>
      <c r="M764" s="15" t="str" cm="1">
        <f t="array" ref="M764">IF(OR($B764="",M$2=""),"",Projetos!$K763/_xlfn.XLOOKUP(M$2,Técnicos!$A$2:$A$100,IF(Projetos!S763=1,Técnicos!$F$2:$F$100,IF(Projetos!S763=2,Técnicos!$H$2:$H$100,Técnicos!$J$2:$J$100)),,0,1))</f>
        <v/>
      </c>
      <c r="N764" s="15" t="str" cm="1">
        <f t="array" ref="N764">IF(OR($B764="",N$2=""),"",Projetos!$K763/_xlfn.XLOOKUP(N$2,Técnicos!$A$2:$A$100,IF(Projetos!T763=1,Técnicos!$F$2:$F$100,IF(Projetos!T763=2,Técnicos!$H$2:$H$100,Técnicos!$J$2:$J$100)),,0,1))</f>
        <v/>
      </c>
      <c r="O764" s="15" t="str" cm="1">
        <f t="array" ref="O764">IF(OR($B764="",O$2=""),"",Projetos!$K763/_xlfn.XLOOKUP(O$2,Técnicos!$A$2:$A$100,IF(Projetos!U763=1,Técnicos!$F$2:$F$100,IF(Projetos!U763=2,Técnicos!$H$2:$H$100,Técnicos!$J$2:$J$100)),,0,1))</f>
        <v/>
      </c>
      <c r="P764" s="15" t="str" cm="1">
        <f t="array" ref="P764">IF(OR($B764="",P$2=""),"",Projetos!$K763/_xlfn.XLOOKUP(P$2,Técnicos!$A$2:$A$100,IF(Projetos!V763=1,Técnicos!$F$2:$F$100,IF(Projetos!V763=2,Técnicos!$H$2:$H$100,Técnicos!$J$2:$J$100)),,0,1))</f>
        <v/>
      </c>
      <c r="Q764" s="15" t="str" cm="1">
        <f t="array" ref="Q764">IF(OR($B764="",Q$2=""),"",Projetos!$K763/_xlfn.XLOOKUP(Q$2,Técnicos!$A$2:$A$100,IF(Projetos!W763=1,Técnicos!$F$2:$F$100,IF(Projetos!W763=2,Técnicos!$H$2:$H$100,Técnicos!$J$2:$J$100)),,0,1))</f>
        <v/>
      </c>
      <c r="R764" s="15" t="str" cm="1">
        <f t="array" ref="R764">IF(OR($B764="",R$2=""),"",Projetos!$K763/_xlfn.XLOOKUP(R$2,Técnicos!$A$2:$A$100,IF(Projetos!X763=1,Técnicos!$F$2:$F$100,IF(Projetos!X763=2,Técnicos!$H$2:$H$100,Técnicos!$J$2:$J$100)),,0,1))</f>
        <v/>
      </c>
      <c r="S764" s="15" t="str" cm="1">
        <f t="array" ref="S764">IF(OR($B764="",S$2=""),"",Projetos!$K763/_xlfn.XLOOKUP(S$2,Técnicos!$A$2:$A$100,IF(Projetos!Y763=1,Técnicos!$F$2:$F$100,IF(Projetos!Y763=2,Técnicos!$H$2:$H$100,Técnicos!$J$2:$J$100)),,0,1))</f>
        <v/>
      </c>
      <c r="T764" s="15" t="str" cm="1">
        <f t="array" ref="T764">IF(OR($B764="",T$2=""),"",Projetos!$K763/_xlfn.XLOOKUP(T$2,Técnicos!$A$2:$A$100,IF(Projetos!Z763=1,Técnicos!$F$2:$F$100,IF(Projetos!Z763=2,Técnicos!$H$2:$H$100,Técnicos!$J$2:$J$100)),,0,1))</f>
        <v/>
      </c>
      <c r="U764" s="15" t="str" cm="1">
        <f t="array" ref="U764">IF(OR($B764="",U$2=""),"",Projetos!$K763/_xlfn.XLOOKUP(U$2,Técnicos!$A$2:$A$100,IF(Projetos!AA763=1,Técnicos!$F$2:$F$100,IF(Projetos!AA763=2,Técnicos!$H$2:$H$100,Técnicos!$J$2:$J$100)),,0,1))</f>
        <v/>
      </c>
      <c r="V764" s="15" t="str" cm="1">
        <f t="array" ref="V764">IF(OR($B764="",V$2=""),"",Projetos!$K763/_xlfn.XLOOKUP(V$2,Técnicos!$A$2:$A$100,IF(Projetos!AB763=1,Técnicos!$F$2:$F$100,IF(Projetos!AB763=2,Técnicos!$H$2:$H$100,Técnicos!$J$2:$J$100)),,0,1))</f>
        <v/>
      </c>
      <c r="W764" s="15" t="str" cm="1">
        <f t="array" ref="W764">IF(OR($B764="",W$2=""),"",Projetos!$K763/_xlfn.XLOOKUP(W$2,Técnicos!$A$2:$A$100,IF(Projetos!AC763=1,Técnicos!$F$2:$F$100,IF(Projetos!AC763=2,Técnicos!$H$2:$H$100,Técnicos!$J$2:$J$100)),,0,1))</f>
        <v/>
      </c>
      <c r="X764" s="15" t="str" cm="1">
        <f t="array" ref="X764">IF(OR($B764="",X$2=""),"",Projetos!$K763/_xlfn.XLOOKUP(X$2,Técnicos!$A$2:$A$100,IF(Projetos!AD763=1,Técnicos!$F$2:$F$100,IF(Projetos!AD763=2,Técnicos!$H$2:$H$100,Técnicos!$J$2:$J$100)),,0,1))</f>
        <v/>
      </c>
      <c r="Y764" s="15" t="str" cm="1">
        <f t="array" ref="Y764">IF(OR($B764="",Y$2=""),"",Projetos!$K763/_xlfn.XLOOKUP(Y$2,Técnicos!$A$2:$A$100,IF(Projetos!AE763=1,Técnicos!$F$2:$F$100,IF(Projetos!AE763=2,Técnicos!$H$2:$H$100,Técnicos!$J$2:$J$100)),,0,1))</f>
        <v/>
      </c>
      <c r="Z764" s="15" t="str" cm="1">
        <f t="array" ref="Z764">IF(OR($B764="",Z$2=""),"",Projetos!$K763/_xlfn.XLOOKUP(Z$2,Técnicos!$A$2:$A$100,IF(Projetos!AF763=1,Técnicos!$F$2:$F$100,IF(Projetos!AF763=2,Técnicos!$H$2:$H$100,Técnicos!$J$2:$J$100)),,0,1))</f>
        <v/>
      </c>
      <c r="AA764" s="15" t="str" cm="1">
        <f t="array" ref="AA764">IF(OR($B764="",AA$2=""),"",Projetos!$K763/_xlfn.XLOOKUP(AA$2,Técnicos!$A$2:$A$100,IF(Projetos!AG763=1,Técnicos!$F$2:$F$100,IF(Projetos!AG763=2,Técnicos!$H$2:$H$100,Técnicos!$J$2:$J$100)),,0,1))</f>
        <v/>
      </c>
      <c r="AB764" s="15" t="str" cm="1">
        <f t="array" ref="AB764">IF(OR($B764="",AB$2=""),"",Projetos!$K763/_xlfn.XLOOKUP(AB$2,Técnicos!$A$2:$A$100,IF(Projetos!AH763=1,Técnicos!$F$2:$F$100,IF(Projetos!AH763=2,Técnicos!$H$2:$H$100,Técnicos!$J$2:$J$100)),,0,1))</f>
        <v/>
      </c>
      <c r="AC764" s="15" t="str" cm="1">
        <f t="array" ref="AC764">IF(OR($B764="",AC$2=""),"",Projetos!$K763/_xlfn.XLOOKUP(AC$2,Técnicos!$A$2:$A$100,IF(Projetos!AI763=1,Técnicos!$F$2:$F$100,IF(Projetos!AI763=2,Técnicos!$H$2:$H$100,Técnicos!$J$2:$J$100)),,0,1))</f>
        <v/>
      </c>
      <c r="AD764" s="15" t="str" cm="1">
        <f t="array" ref="AD764">IF(OR($B764="",AD$2=""),"",Projetos!$K763/_xlfn.XLOOKUP(AD$2,Técnicos!$A$2:$A$100,IF(Projetos!AJ763=1,Técnicos!$F$2:$F$100,IF(Projetos!AJ763=2,Técnicos!$H$2:$H$100,Técnicos!$J$2:$J$100)),,0,1))</f>
        <v/>
      </c>
      <c r="AE764" s="15" t="str" cm="1">
        <f t="array" ref="AE764">IF(OR($B764="",AE$2=""),"",Projetos!$K763/_xlfn.XLOOKUP(AE$2,Técnicos!$A$2:$A$100,IF(Projetos!AK763=1,Técnicos!$F$2:$F$100,IF(Projetos!AK763=2,Técnicos!$H$2:$H$100,Técnicos!$J$2:$J$100)),,0,1))</f>
        <v/>
      </c>
      <c r="AF764" s="15" t="str" cm="1">
        <f t="array" ref="AF764">IF(OR($B764="",AF$2=""),"",Projetos!$K763/_xlfn.XLOOKUP(AF$2,Técnicos!$A$2:$A$100,IF(Projetos!AL763=1,Técnicos!$F$2:$F$100,IF(Projetos!AL763=2,Técnicos!$H$2:$H$100,Técnicos!$J$2:$J$100)),,0,1))</f>
        <v/>
      </c>
      <c r="AG764" s="15" t="str" cm="1">
        <f t="array" ref="AG764">IF(OR($B764="",AG$2=""),"",Projetos!$K763/_xlfn.XLOOKUP(AG$2,Técnicos!$A$2:$A$100,IF(Projetos!AM763=1,Técnicos!$F$2:$F$100,IF(Projetos!AM763=2,Técnicos!$H$2:$H$100,Técnicos!$J$2:$J$100)),,0,1))</f>
        <v/>
      </c>
      <c r="AH764" s="15" t="str" cm="1">
        <f t="array" ref="AH764">IF(OR($B764="",AH$2=""),"",Projetos!$K763/_xlfn.XLOOKUP(AH$2,Técnicos!$A$2:$A$100,IF(Projetos!AN763=1,Técnicos!$F$2:$F$100,IF(Projetos!AN763=2,Técnicos!$H$2:$H$100,Técnicos!$J$2:$J$100)),,0,1))</f>
        <v/>
      </c>
      <c r="AI764" s="15" t="str" cm="1">
        <f t="array" ref="AI764">IF(OR($B764="",AI$2=""),"",Projetos!$K763/_xlfn.XLOOKUP(AI$2,Técnicos!$A$2:$A$100,IF(Projetos!AO763=1,Técnicos!$F$2:$F$100,IF(Projetos!AO763=2,Técnicos!$H$2:$H$100,Técnicos!$J$2:$J$100)),,0,1))</f>
        <v/>
      </c>
      <c r="AJ764" s="15" t="str" cm="1">
        <f t="array" ref="AJ764">IF(OR($B764="",AJ$2=""),"",Projetos!$K763/_xlfn.XLOOKUP(AJ$2,Técnicos!$A$2:$A$100,IF(Projetos!AP763=1,Técnicos!$F$2:$F$100,IF(Projetos!AP763=2,Técnicos!$H$2:$H$100,Técnicos!$J$2:$J$100)),,0,1))</f>
        <v/>
      </c>
      <c r="AK764" s="15" t="str" cm="1">
        <f t="array" ref="AK764">IF(OR($B764="",AK$2=""),"",Projetos!$K763/_xlfn.XLOOKUP(AK$2,Técnicos!$A$2:$A$100,IF(Projetos!AQ763=1,Técnicos!$F$2:$F$100,IF(Projetos!AQ763=2,Técnicos!$H$2:$H$100,Técnicos!$J$2:$J$100)),,0,1))</f>
        <v/>
      </c>
    </row>
    <row r="765" spans="3:37" x14ac:dyDescent="0.3">
      <c r="C765" s="15" t="str" cm="1">
        <f t="array" ref="C765">IF(OR($B765="",C$2=""),"",Projetos!$K764/_xlfn.XLOOKUP(C$2,Técnicos!$A$2:$A$100,IF(Projetos!I764=1,Técnicos!$F$2:$F$100,IF(Projetos!I764=2,Técnicos!$H$2:$H$100,Técnicos!$J$2:$J$100)),,0,1))</f>
        <v/>
      </c>
      <c r="D765" s="15" t="str" cm="1">
        <f t="array" ref="D765">IF(OR($B765="",D$2=""),"",Projetos!$K764/_xlfn.XLOOKUP(D$2,Técnicos!$A$2:$A$100,IF(Projetos!J764=1,Técnicos!$F$2:$F$100,IF(Projetos!J764=2,Técnicos!$H$2:$H$100,Técnicos!$J$2:$J$100)),,0,1))</f>
        <v/>
      </c>
      <c r="E765" s="15" t="str" cm="1">
        <f t="array" ref="E765">IF(OR($B765="",E$2=""),"",Projetos!$K764/_xlfn.XLOOKUP(E$2,Técnicos!$A$2:$A$100,IF(Projetos!K764=1,Técnicos!$F$2:$F$100,IF(Projetos!K764=2,Técnicos!$H$2:$H$100,Técnicos!$J$2:$J$100)),,0,1))</f>
        <v/>
      </c>
      <c r="F765" s="15" t="str" cm="1">
        <f t="array" ref="F765">IF(OR($B765="",F$2=""),"",Projetos!$K764/_xlfn.XLOOKUP(F$2,Técnicos!$A$2:$A$100,IF(Projetos!L764=1,Técnicos!$F$2:$F$100,IF(Projetos!L764=2,Técnicos!$H$2:$H$100,Técnicos!$J$2:$J$100)),,0,1))</f>
        <v/>
      </c>
      <c r="G765" s="15" t="str" cm="1">
        <f t="array" ref="G765">IF(OR($B765="",G$2=""),"",Projetos!$K764/_xlfn.XLOOKUP(G$2,Técnicos!$A$2:$A$100,IF(Projetos!M764=1,Técnicos!$F$2:$F$100,IF(Projetos!M764=2,Técnicos!$H$2:$H$100,Técnicos!$J$2:$J$100)),,0,1))</f>
        <v/>
      </c>
      <c r="H765" s="15" t="str" cm="1">
        <f t="array" ref="H765">IF(OR($B765="",H$2=""),"",Projetos!$K764/_xlfn.XLOOKUP(H$2,Técnicos!$A$2:$A$100,IF(Projetos!N764=1,Técnicos!$F$2:$F$100,IF(Projetos!N764=2,Técnicos!$H$2:$H$100,Técnicos!$J$2:$J$100)),,0,1))</f>
        <v/>
      </c>
      <c r="I765" s="15" t="str" cm="1">
        <f t="array" ref="I765">IF(OR($B765="",I$2=""),"",Projetos!$K764/_xlfn.XLOOKUP(I$2,Técnicos!$A$2:$A$100,IF(Projetos!O764=1,Técnicos!$F$2:$F$100,IF(Projetos!O764=2,Técnicos!$H$2:$H$100,Técnicos!$J$2:$J$100)),,0,1))</f>
        <v/>
      </c>
      <c r="J765" s="15" t="str" cm="1">
        <f t="array" ref="J765">IF(OR($B765="",J$2=""),"",Projetos!$K764/_xlfn.XLOOKUP(J$2,Técnicos!$A$2:$A$100,IF(Projetos!P764=1,Técnicos!$F$2:$F$100,IF(Projetos!P764=2,Técnicos!$H$2:$H$100,Técnicos!$J$2:$J$100)),,0,1))</f>
        <v/>
      </c>
      <c r="K765" s="15" t="str" cm="1">
        <f t="array" ref="K765">IF(OR($B765="",K$2=""),"",Projetos!$K764/_xlfn.XLOOKUP(K$2,Técnicos!$A$2:$A$100,IF(Projetos!Q764=1,Técnicos!$F$2:$F$100,IF(Projetos!Q764=2,Técnicos!$H$2:$H$100,Técnicos!$J$2:$J$100)),,0,1))</f>
        <v/>
      </c>
      <c r="L765" s="15" t="str" cm="1">
        <f t="array" ref="L765">IF(OR($B765="",L$2=""),"",Projetos!$K764/_xlfn.XLOOKUP(L$2,Técnicos!$A$2:$A$100,IF(Projetos!R764=1,Técnicos!$F$2:$F$100,IF(Projetos!R764=2,Técnicos!$H$2:$H$100,Técnicos!$J$2:$J$100)),,0,1))</f>
        <v/>
      </c>
      <c r="M765" s="15" t="str" cm="1">
        <f t="array" ref="M765">IF(OR($B765="",M$2=""),"",Projetos!$K764/_xlfn.XLOOKUP(M$2,Técnicos!$A$2:$A$100,IF(Projetos!S764=1,Técnicos!$F$2:$F$100,IF(Projetos!S764=2,Técnicos!$H$2:$H$100,Técnicos!$J$2:$J$100)),,0,1))</f>
        <v/>
      </c>
      <c r="N765" s="15" t="str" cm="1">
        <f t="array" ref="N765">IF(OR($B765="",N$2=""),"",Projetos!$K764/_xlfn.XLOOKUP(N$2,Técnicos!$A$2:$A$100,IF(Projetos!T764=1,Técnicos!$F$2:$F$100,IF(Projetos!T764=2,Técnicos!$H$2:$H$100,Técnicos!$J$2:$J$100)),,0,1))</f>
        <v/>
      </c>
      <c r="O765" s="15" t="str" cm="1">
        <f t="array" ref="O765">IF(OR($B765="",O$2=""),"",Projetos!$K764/_xlfn.XLOOKUP(O$2,Técnicos!$A$2:$A$100,IF(Projetos!U764=1,Técnicos!$F$2:$F$100,IF(Projetos!U764=2,Técnicos!$H$2:$H$100,Técnicos!$J$2:$J$100)),,0,1))</f>
        <v/>
      </c>
      <c r="P765" s="15" t="str" cm="1">
        <f t="array" ref="P765">IF(OR($B765="",P$2=""),"",Projetos!$K764/_xlfn.XLOOKUP(P$2,Técnicos!$A$2:$A$100,IF(Projetos!V764=1,Técnicos!$F$2:$F$100,IF(Projetos!V764=2,Técnicos!$H$2:$H$100,Técnicos!$J$2:$J$100)),,0,1))</f>
        <v/>
      </c>
      <c r="Q765" s="15" t="str" cm="1">
        <f t="array" ref="Q765">IF(OR($B765="",Q$2=""),"",Projetos!$K764/_xlfn.XLOOKUP(Q$2,Técnicos!$A$2:$A$100,IF(Projetos!W764=1,Técnicos!$F$2:$F$100,IF(Projetos!W764=2,Técnicos!$H$2:$H$100,Técnicos!$J$2:$J$100)),,0,1))</f>
        <v/>
      </c>
      <c r="R765" s="15" t="str" cm="1">
        <f t="array" ref="R765">IF(OR($B765="",R$2=""),"",Projetos!$K764/_xlfn.XLOOKUP(R$2,Técnicos!$A$2:$A$100,IF(Projetos!X764=1,Técnicos!$F$2:$F$100,IF(Projetos!X764=2,Técnicos!$H$2:$H$100,Técnicos!$J$2:$J$100)),,0,1))</f>
        <v/>
      </c>
      <c r="S765" s="15" t="str" cm="1">
        <f t="array" ref="S765">IF(OR($B765="",S$2=""),"",Projetos!$K764/_xlfn.XLOOKUP(S$2,Técnicos!$A$2:$A$100,IF(Projetos!Y764=1,Técnicos!$F$2:$F$100,IF(Projetos!Y764=2,Técnicos!$H$2:$H$100,Técnicos!$J$2:$J$100)),,0,1))</f>
        <v/>
      </c>
      <c r="T765" s="15" t="str" cm="1">
        <f t="array" ref="T765">IF(OR($B765="",T$2=""),"",Projetos!$K764/_xlfn.XLOOKUP(T$2,Técnicos!$A$2:$A$100,IF(Projetos!Z764=1,Técnicos!$F$2:$F$100,IF(Projetos!Z764=2,Técnicos!$H$2:$H$100,Técnicos!$J$2:$J$100)),,0,1))</f>
        <v/>
      </c>
      <c r="U765" s="15" t="str" cm="1">
        <f t="array" ref="U765">IF(OR($B765="",U$2=""),"",Projetos!$K764/_xlfn.XLOOKUP(U$2,Técnicos!$A$2:$A$100,IF(Projetos!AA764=1,Técnicos!$F$2:$F$100,IF(Projetos!AA764=2,Técnicos!$H$2:$H$100,Técnicos!$J$2:$J$100)),,0,1))</f>
        <v/>
      </c>
      <c r="V765" s="15" t="str" cm="1">
        <f t="array" ref="V765">IF(OR($B765="",V$2=""),"",Projetos!$K764/_xlfn.XLOOKUP(V$2,Técnicos!$A$2:$A$100,IF(Projetos!AB764=1,Técnicos!$F$2:$F$100,IF(Projetos!AB764=2,Técnicos!$H$2:$H$100,Técnicos!$J$2:$J$100)),,0,1))</f>
        <v/>
      </c>
      <c r="W765" s="15" t="str" cm="1">
        <f t="array" ref="W765">IF(OR($B765="",W$2=""),"",Projetos!$K764/_xlfn.XLOOKUP(W$2,Técnicos!$A$2:$A$100,IF(Projetos!AC764=1,Técnicos!$F$2:$F$100,IF(Projetos!AC764=2,Técnicos!$H$2:$H$100,Técnicos!$J$2:$J$100)),,0,1))</f>
        <v/>
      </c>
      <c r="X765" s="15" t="str" cm="1">
        <f t="array" ref="X765">IF(OR($B765="",X$2=""),"",Projetos!$K764/_xlfn.XLOOKUP(X$2,Técnicos!$A$2:$A$100,IF(Projetos!AD764=1,Técnicos!$F$2:$F$100,IF(Projetos!AD764=2,Técnicos!$H$2:$H$100,Técnicos!$J$2:$J$100)),,0,1))</f>
        <v/>
      </c>
      <c r="Y765" s="15" t="str" cm="1">
        <f t="array" ref="Y765">IF(OR($B765="",Y$2=""),"",Projetos!$K764/_xlfn.XLOOKUP(Y$2,Técnicos!$A$2:$A$100,IF(Projetos!AE764=1,Técnicos!$F$2:$F$100,IF(Projetos!AE764=2,Técnicos!$H$2:$H$100,Técnicos!$J$2:$J$100)),,0,1))</f>
        <v/>
      </c>
      <c r="Z765" s="15" t="str" cm="1">
        <f t="array" ref="Z765">IF(OR($B765="",Z$2=""),"",Projetos!$K764/_xlfn.XLOOKUP(Z$2,Técnicos!$A$2:$A$100,IF(Projetos!AF764=1,Técnicos!$F$2:$F$100,IF(Projetos!AF764=2,Técnicos!$H$2:$H$100,Técnicos!$J$2:$J$100)),,0,1))</f>
        <v/>
      </c>
      <c r="AA765" s="15" t="str" cm="1">
        <f t="array" ref="AA765">IF(OR($B765="",AA$2=""),"",Projetos!$K764/_xlfn.XLOOKUP(AA$2,Técnicos!$A$2:$A$100,IF(Projetos!AG764=1,Técnicos!$F$2:$F$100,IF(Projetos!AG764=2,Técnicos!$H$2:$H$100,Técnicos!$J$2:$J$100)),,0,1))</f>
        <v/>
      </c>
      <c r="AB765" s="15" t="str" cm="1">
        <f t="array" ref="AB765">IF(OR($B765="",AB$2=""),"",Projetos!$K764/_xlfn.XLOOKUP(AB$2,Técnicos!$A$2:$A$100,IF(Projetos!AH764=1,Técnicos!$F$2:$F$100,IF(Projetos!AH764=2,Técnicos!$H$2:$H$100,Técnicos!$J$2:$J$100)),,0,1))</f>
        <v/>
      </c>
      <c r="AC765" s="15" t="str" cm="1">
        <f t="array" ref="AC765">IF(OR($B765="",AC$2=""),"",Projetos!$K764/_xlfn.XLOOKUP(AC$2,Técnicos!$A$2:$A$100,IF(Projetos!AI764=1,Técnicos!$F$2:$F$100,IF(Projetos!AI764=2,Técnicos!$H$2:$H$100,Técnicos!$J$2:$J$100)),,0,1))</f>
        <v/>
      </c>
      <c r="AD765" s="15" t="str" cm="1">
        <f t="array" ref="AD765">IF(OR($B765="",AD$2=""),"",Projetos!$K764/_xlfn.XLOOKUP(AD$2,Técnicos!$A$2:$A$100,IF(Projetos!AJ764=1,Técnicos!$F$2:$F$100,IF(Projetos!AJ764=2,Técnicos!$H$2:$H$100,Técnicos!$J$2:$J$100)),,0,1))</f>
        <v/>
      </c>
      <c r="AE765" s="15" t="str" cm="1">
        <f t="array" ref="AE765">IF(OR($B765="",AE$2=""),"",Projetos!$K764/_xlfn.XLOOKUP(AE$2,Técnicos!$A$2:$A$100,IF(Projetos!AK764=1,Técnicos!$F$2:$F$100,IF(Projetos!AK764=2,Técnicos!$H$2:$H$100,Técnicos!$J$2:$J$100)),,0,1))</f>
        <v/>
      </c>
      <c r="AF765" s="15" t="str" cm="1">
        <f t="array" ref="AF765">IF(OR($B765="",AF$2=""),"",Projetos!$K764/_xlfn.XLOOKUP(AF$2,Técnicos!$A$2:$A$100,IF(Projetos!AL764=1,Técnicos!$F$2:$F$100,IF(Projetos!AL764=2,Técnicos!$H$2:$H$100,Técnicos!$J$2:$J$100)),,0,1))</f>
        <v/>
      </c>
      <c r="AG765" s="15" t="str" cm="1">
        <f t="array" ref="AG765">IF(OR($B765="",AG$2=""),"",Projetos!$K764/_xlfn.XLOOKUP(AG$2,Técnicos!$A$2:$A$100,IF(Projetos!AM764=1,Técnicos!$F$2:$F$100,IF(Projetos!AM764=2,Técnicos!$H$2:$H$100,Técnicos!$J$2:$J$100)),,0,1))</f>
        <v/>
      </c>
      <c r="AH765" s="15" t="str" cm="1">
        <f t="array" ref="AH765">IF(OR($B765="",AH$2=""),"",Projetos!$K764/_xlfn.XLOOKUP(AH$2,Técnicos!$A$2:$A$100,IF(Projetos!AN764=1,Técnicos!$F$2:$F$100,IF(Projetos!AN764=2,Técnicos!$H$2:$H$100,Técnicos!$J$2:$J$100)),,0,1))</f>
        <v/>
      </c>
      <c r="AI765" s="15" t="str" cm="1">
        <f t="array" ref="AI765">IF(OR($B765="",AI$2=""),"",Projetos!$K764/_xlfn.XLOOKUP(AI$2,Técnicos!$A$2:$A$100,IF(Projetos!AO764=1,Técnicos!$F$2:$F$100,IF(Projetos!AO764=2,Técnicos!$H$2:$H$100,Técnicos!$J$2:$J$100)),,0,1))</f>
        <v/>
      </c>
      <c r="AJ765" s="15" t="str" cm="1">
        <f t="array" ref="AJ765">IF(OR($B765="",AJ$2=""),"",Projetos!$K764/_xlfn.XLOOKUP(AJ$2,Técnicos!$A$2:$A$100,IF(Projetos!AP764=1,Técnicos!$F$2:$F$100,IF(Projetos!AP764=2,Técnicos!$H$2:$H$100,Técnicos!$J$2:$J$100)),,0,1))</f>
        <v/>
      </c>
      <c r="AK765" s="15" t="str" cm="1">
        <f t="array" ref="AK765">IF(OR($B765="",AK$2=""),"",Projetos!$K764/_xlfn.XLOOKUP(AK$2,Técnicos!$A$2:$A$100,IF(Projetos!AQ764=1,Técnicos!$F$2:$F$100,IF(Projetos!AQ764=2,Técnicos!$H$2:$H$100,Técnicos!$J$2:$J$100)),,0,1))</f>
        <v/>
      </c>
    </row>
    <row r="766" spans="3:37" x14ac:dyDescent="0.3">
      <c r="C766" s="15" t="str" cm="1">
        <f t="array" ref="C766">IF(OR($B766="",C$2=""),"",Projetos!$K765/_xlfn.XLOOKUP(C$2,Técnicos!$A$2:$A$100,IF(Projetos!I765=1,Técnicos!$F$2:$F$100,IF(Projetos!I765=2,Técnicos!$H$2:$H$100,Técnicos!$J$2:$J$100)),,0,1))</f>
        <v/>
      </c>
      <c r="D766" s="15" t="str" cm="1">
        <f t="array" ref="D766">IF(OR($B766="",D$2=""),"",Projetos!$K765/_xlfn.XLOOKUP(D$2,Técnicos!$A$2:$A$100,IF(Projetos!J765=1,Técnicos!$F$2:$F$100,IF(Projetos!J765=2,Técnicos!$H$2:$H$100,Técnicos!$J$2:$J$100)),,0,1))</f>
        <v/>
      </c>
      <c r="E766" s="15" t="str" cm="1">
        <f t="array" ref="E766">IF(OR($B766="",E$2=""),"",Projetos!$K765/_xlfn.XLOOKUP(E$2,Técnicos!$A$2:$A$100,IF(Projetos!K765=1,Técnicos!$F$2:$F$100,IF(Projetos!K765=2,Técnicos!$H$2:$H$100,Técnicos!$J$2:$J$100)),,0,1))</f>
        <v/>
      </c>
      <c r="F766" s="15" t="str" cm="1">
        <f t="array" ref="F766">IF(OR($B766="",F$2=""),"",Projetos!$K765/_xlfn.XLOOKUP(F$2,Técnicos!$A$2:$A$100,IF(Projetos!L765=1,Técnicos!$F$2:$F$100,IF(Projetos!L765=2,Técnicos!$H$2:$H$100,Técnicos!$J$2:$J$100)),,0,1))</f>
        <v/>
      </c>
      <c r="G766" s="15" t="str" cm="1">
        <f t="array" ref="G766">IF(OR($B766="",G$2=""),"",Projetos!$K765/_xlfn.XLOOKUP(G$2,Técnicos!$A$2:$A$100,IF(Projetos!M765=1,Técnicos!$F$2:$F$100,IF(Projetos!M765=2,Técnicos!$H$2:$H$100,Técnicos!$J$2:$J$100)),,0,1))</f>
        <v/>
      </c>
      <c r="H766" s="15" t="str" cm="1">
        <f t="array" ref="H766">IF(OR($B766="",H$2=""),"",Projetos!$K765/_xlfn.XLOOKUP(H$2,Técnicos!$A$2:$A$100,IF(Projetos!N765=1,Técnicos!$F$2:$F$100,IF(Projetos!N765=2,Técnicos!$H$2:$H$100,Técnicos!$J$2:$J$100)),,0,1))</f>
        <v/>
      </c>
      <c r="I766" s="15" t="str" cm="1">
        <f t="array" ref="I766">IF(OR($B766="",I$2=""),"",Projetos!$K765/_xlfn.XLOOKUP(I$2,Técnicos!$A$2:$A$100,IF(Projetos!O765=1,Técnicos!$F$2:$F$100,IF(Projetos!O765=2,Técnicos!$H$2:$H$100,Técnicos!$J$2:$J$100)),,0,1))</f>
        <v/>
      </c>
      <c r="J766" s="15" t="str" cm="1">
        <f t="array" ref="J766">IF(OR($B766="",J$2=""),"",Projetos!$K765/_xlfn.XLOOKUP(J$2,Técnicos!$A$2:$A$100,IF(Projetos!P765=1,Técnicos!$F$2:$F$100,IF(Projetos!P765=2,Técnicos!$H$2:$H$100,Técnicos!$J$2:$J$100)),,0,1))</f>
        <v/>
      </c>
      <c r="K766" s="15" t="str" cm="1">
        <f t="array" ref="K766">IF(OR($B766="",K$2=""),"",Projetos!$K765/_xlfn.XLOOKUP(K$2,Técnicos!$A$2:$A$100,IF(Projetos!Q765=1,Técnicos!$F$2:$F$100,IF(Projetos!Q765=2,Técnicos!$H$2:$H$100,Técnicos!$J$2:$J$100)),,0,1))</f>
        <v/>
      </c>
      <c r="L766" s="15" t="str" cm="1">
        <f t="array" ref="L766">IF(OR($B766="",L$2=""),"",Projetos!$K765/_xlfn.XLOOKUP(L$2,Técnicos!$A$2:$A$100,IF(Projetos!R765=1,Técnicos!$F$2:$F$100,IF(Projetos!R765=2,Técnicos!$H$2:$H$100,Técnicos!$J$2:$J$100)),,0,1))</f>
        <v/>
      </c>
      <c r="M766" s="15" t="str" cm="1">
        <f t="array" ref="M766">IF(OR($B766="",M$2=""),"",Projetos!$K765/_xlfn.XLOOKUP(M$2,Técnicos!$A$2:$A$100,IF(Projetos!S765=1,Técnicos!$F$2:$F$100,IF(Projetos!S765=2,Técnicos!$H$2:$H$100,Técnicos!$J$2:$J$100)),,0,1))</f>
        <v/>
      </c>
      <c r="N766" s="15" t="str" cm="1">
        <f t="array" ref="N766">IF(OR($B766="",N$2=""),"",Projetos!$K765/_xlfn.XLOOKUP(N$2,Técnicos!$A$2:$A$100,IF(Projetos!T765=1,Técnicos!$F$2:$F$100,IF(Projetos!T765=2,Técnicos!$H$2:$H$100,Técnicos!$J$2:$J$100)),,0,1))</f>
        <v/>
      </c>
      <c r="O766" s="15" t="str" cm="1">
        <f t="array" ref="O766">IF(OR($B766="",O$2=""),"",Projetos!$K765/_xlfn.XLOOKUP(O$2,Técnicos!$A$2:$A$100,IF(Projetos!U765=1,Técnicos!$F$2:$F$100,IF(Projetos!U765=2,Técnicos!$H$2:$H$100,Técnicos!$J$2:$J$100)),,0,1))</f>
        <v/>
      </c>
      <c r="P766" s="15" t="str" cm="1">
        <f t="array" ref="P766">IF(OR($B766="",P$2=""),"",Projetos!$K765/_xlfn.XLOOKUP(P$2,Técnicos!$A$2:$A$100,IF(Projetos!V765=1,Técnicos!$F$2:$F$100,IF(Projetos!V765=2,Técnicos!$H$2:$H$100,Técnicos!$J$2:$J$100)),,0,1))</f>
        <v/>
      </c>
      <c r="Q766" s="15" t="str" cm="1">
        <f t="array" ref="Q766">IF(OR($B766="",Q$2=""),"",Projetos!$K765/_xlfn.XLOOKUP(Q$2,Técnicos!$A$2:$A$100,IF(Projetos!W765=1,Técnicos!$F$2:$F$100,IF(Projetos!W765=2,Técnicos!$H$2:$H$100,Técnicos!$J$2:$J$100)),,0,1))</f>
        <v/>
      </c>
      <c r="R766" s="15" t="str" cm="1">
        <f t="array" ref="R766">IF(OR($B766="",R$2=""),"",Projetos!$K765/_xlfn.XLOOKUP(R$2,Técnicos!$A$2:$A$100,IF(Projetos!X765=1,Técnicos!$F$2:$F$100,IF(Projetos!X765=2,Técnicos!$H$2:$H$100,Técnicos!$J$2:$J$100)),,0,1))</f>
        <v/>
      </c>
      <c r="S766" s="15" t="str" cm="1">
        <f t="array" ref="S766">IF(OR($B766="",S$2=""),"",Projetos!$K765/_xlfn.XLOOKUP(S$2,Técnicos!$A$2:$A$100,IF(Projetos!Y765=1,Técnicos!$F$2:$F$100,IF(Projetos!Y765=2,Técnicos!$H$2:$H$100,Técnicos!$J$2:$J$100)),,0,1))</f>
        <v/>
      </c>
      <c r="T766" s="15" t="str" cm="1">
        <f t="array" ref="T766">IF(OR($B766="",T$2=""),"",Projetos!$K765/_xlfn.XLOOKUP(T$2,Técnicos!$A$2:$A$100,IF(Projetos!Z765=1,Técnicos!$F$2:$F$100,IF(Projetos!Z765=2,Técnicos!$H$2:$H$100,Técnicos!$J$2:$J$100)),,0,1))</f>
        <v/>
      </c>
      <c r="U766" s="15" t="str" cm="1">
        <f t="array" ref="U766">IF(OR($B766="",U$2=""),"",Projetos!$K765/_xlfn.XLOOKUP(U$2,Técnicos!$A$2:$A$100,IF(Projetos!AA765=1,Técnicos!$F$2:$F$100,IF(Projetos!AA765=2,Técnicos!$H$2:$H$100,Técnicos!$J$2:$J$100)),,0,1))</f>
        <v/>
      </c>
      <c r="V766" s="15" t="str" cm="1">
        <f t="array" ref="V766">IF(OR($B766="",V$2=""),"",Projetos!$K765/_xlfn.XLOOKUP(V$2,Técnicos!$A$2:$A$100,IF(Projetos!AB765=1,Técnicos!$F$2:$F$100,IF(Projetos!AB765=2,Técnicos!$H$2:$H$100,Técnicos!$J$2:$J$100)),,0,1))</f>
        <v/>
      </c>
      <c r="W766" s="15" t="str" cm="1">
        <f t="array" ref="W766">IF(OR($B766="",W$2=""),"",Projetos!$K765/_xlfn.XLOOKUP(W$2,Técnicos!$A$2:$A$100,IF(Projetos!AC765=1,Técnicos!$F$2:$F$100,IF(Projetos!AC765=2,Técnicos!$H$2:$H$100,Técnicos!$J$2:$J$100)),,0,1))</f>
        <v/>
      </c>
      <c r="X766" s="15" t="str" cm="1">
        <f t="array" ref="X766">IF(OR($B766="",X$2=""),"",Projetos!$K765/_xlfn.XLOOKUP(X$2,Técnicos!$A$2:$A$100,IF(Projetos!AD765=1,Técnicos!$F$2:$F$100,IF(Projetos!AD765=2,Técnicos!$H$2:$H$100,Técnicos!$J$2:$J$100)),,0,1))</f>
        <v/>
      </c>
      <c r="Y766" s="15" t="str" cm="1">
        <f t="array" ref="Y766">IF(OR($B766="",Y$2=""),"",Projetos!$K765/_xlfn.XLOOKUP(Y$2,Técnicos!$A$2:$A$100,IF(Projetos!AE765=1,Técnicos!$F$2:$F$100,IF(Projetos!AE765=2,Técnicos!$H$2:$H$100,Técnicos!$J$2:$J$100)),,0,1))</f>
        <v/>
      </c>
      <c r="Z766" s="15" t="str" cm="1">
        <f t="array" ref="Z766">IF(OR($B766="",Z$2=""),"",Projetos!$K765/_xlfn.XLOOKUP(Z$2,Técnicos!$A$2:$A$100,IF(Projetos!AF765=1,Técnicos!$F$2:$F$100,IF(Projetos!AF765=2,Técnicos!$H$2:$H$100,Técnicos!$J$2:$J$100)),,0,1))</f>
        <v/>
      </c>
      <c r="AA766" s="15" t="str" cm="1">
        <f t="array" ref="AA766">IF(OR($B766="",AA$2=""),"",Projetos!$K765/_xlfn.XLOOKUP(AA$2,Técnicos!$A$2:$A$100,IF(Projetos!AG765=1,Técnicos!$F$2:$F$100,IF(Projetos!AG765=2,Técnicos!$H$2:$H$100,Técnicos!$J$2:$J$100)),,0,1))</f>
        <v/>
      </c>
      <c r="AB766" s="15" t="str" cm="1">
        <f t="array" ref="AB766">IF(OR($B766="",AB$2=""),"",Projetos!$K765/_xlfn.XLOOKUP(AB$2,Técnicos!$A$2:$A$100,IF(Projetos!AH765=1,Técnicos!$F$2:$F$100,IF(Projetos!AH765=2,Técnicos!$H$2:$H$100,Técnicos!$J$2:$J$100)),,0,1))</f>
        <v/>
      </c>
      <c r="AC766" s="15" t="str" cm="1">
        <f t="array" ref="AC766">IF(OR($B766="",AC$2=""),"",Projetos!$K765/_xlfn.XLOOKUP(AC$2,Técnicos!$A$2:$A$100,IF(Projetos!AI765=1,Técnicos!$F$2:$F$100,IF(Projetos!AI765=2,Técnicos!$H$2:$H$100,Técnicos!$J$2:$J$100)),,0,1))</f>
        <v/>
      </c>
      <c r="AD766" s="15" t="str" cm="1">
        <f t="array" ref="AD766">IF(OR($B766="",AD$2=""),"",Projetos!$K765/_xlfn.XLOOKUP(AD$2,Técnicos!$A$2:$A$100,IF(Projetos!AJ765=1,Técnicos!$F$2:$F$100,IF(Projetos!AJ765=2,Técnicos!$H$2:$H$100,Técnicos!$J$2:$J$100)),,0,1))</f>
        <v/>
      </c>
      <c r="AE766" s="15" t="str" cm="1">
        <f t="array" ref="AE766">IF(OR($B766="",AE$2=""),"",Projetos!$K765/_xlfn.XLOOKUP(AE$2,Técnicos!$A$2:$A$100,IF(Projetos!AK765=1,Técnicos!$F$2:$F$100,IF(Projetos!AK765=2,Técnicos!$H$2:$H$100,Técnicos!$J$2:$J$100)),,0,1))</f>
        <v/>
      </c>
      <c r="AF766" s="15" t="str" cm="1">
        <f t="array" ref="AF766">IF(OR($B766="",AF$2=""),"",Projetos!$K765/_xlfn.XLOOKUP(AF$2,Técnicos!$A$2:$A$100,IF(Projetos!AL765=1,Técnicos!$F$2:$F$100,IF(Projetos!AL765=2,Técnicos!$H$2:$H$100,Técnicos!$J$2:$J$100)),,0,1))</f>
        <v/>
      </c>
      <c r="AG766" s="15" t="str" cm="1">
        <f t="array" ref="AG766">IF(OR($B766="",AG$2=""),"",Projetos!$K765/_xlfn.XLOOKUP(AG$2,Técnicos!$A$2:$A$100,IF(Projetos!AM765=1,Técnicos!$F$2:$F$100,IF(Projetos!AM765=2,Técnicos!$H$2:$H$100,Técnicos!$J$2:$J$100)),,0,1))</f>
        <v/>
      </c>
      <c r="AH766" s="15" t="str" cm="1">
        <f t="array" ref="AH766">IF(OR($B766="",AH$2=""),"",Projetos!$K765/_xlfn.XLOOKUP(AH$2,Técnicos!$A$2:$A$100,IF(Projetos!AN765=1,Técnicos!$F$2:$F$100,IF(Projetos!AN765=2,Técnicos!$H$2:$H$100,Técnicos!$J$2:$J$100)),,0,1))</f>
        <v/>
      </c>
      <c r="AI766" s="15" t="str" cm="1">
        <f t="array" ref="AI766">IF(OR($B766="",AI$2=""),"",Projetos!$K765/_xlfn.XLOOKUP(AI$2,Técnicos!$A$2:$A$100,IF(Projetos!AO765=1,Técnicos!$F$2:$F$100,IF(Projetos!AO765=2,Técnicos!$H$2:$H$100,Técnicos!$J$2:$J$100)),,0,1))</f>
        <v/>
      </c>
      <c r="AJ766" s="15" t="str" cm="1">
        <f t="array" ref="AJ766">IF(OR($B766="",AJ$2=""),"",Projetos!$K765/_xlfn.XLOOKUP(AJ$2,Técnicos!$A$2:$A$100,IF(Projetos!AP765=1,Técnicos!$F$2:$F$100,IF(Projetos!AP765=2,Técnicos!$H$2:$H$100,Técnicos!$J$2:$J$100)),,0,1))</f>
        <v/>
      </c>
      <c r="AK766" s="15" t="str" cm="1">
        <f t="array" ref="AK766">IF(OR($B766="",AK$2=""),"",Projetos!$K765/_xlfn.XLOOKUP(AK$2,Técnicos!$A$2:$A$100,IF(Projetos!AQ765=1,Técnicos!$F$2:$F$100,IF(Projetos!AQ765=2,Técnicos!$H$2:$H$100,Técnicos!$J$2:$J$100)),,0,1))</f>
        <v/>
      </c>
    </row>
    <row r="767" spans="3:37" x14ac:dyDescent="0.3">
      <c r="C767" s="15" t="str" cm="1">
        <f t="array" ref="C767">IF(OR($B767="",C$2=""),"",Projetos!$K766/_xlfn.XLOOKUP(C$2,Técnicos!$A$2:$A$100,IF(Projetos!I766=1,Técnicos!$F$2:$F$100,IF(Projetos!I766=2,Técnicos!$H$2:$H$100,Técnicos!$J$2:$J$100)),,0,1))</f>
        <v/>
      </c>
      <c r="D767" s="15" t="str" cm="1">
        <f t="array" ref="D767">IF(OR($B767="",D$2=""),"",Projetos!$K766/_xlfn.XLOOKUP(D$2,Técnicos!$A$2:$A$100,IF(Projetos!J766=1,Técnicos!$F$2:$F$100,IF(Projetos!J766=2,Técnicos!$H$2:$H$100,Técnicos!$J$2:$J$100)),,0,1))</f>
        <v/>
      </c>
      <c r="E767" s="15" t="str" cm="1">
        <f t="array" ref="E767">IF(OR($B767="",E$2=""),"",Projetos!$K766/_xlfn.XLOOKUP(E$2,Técnicos!$A$2:$A$100,IF(Projetos!K766=1,Técnicos!$F$2:$F$100,IF(Projetos!K766=2,Técnicos!$H$2:$H$100,Técnicos!$J$2:$J$100)),,0,1))</f>
        <v/>
      </c>
      <c r="F767" s="15" t="str" cm="1">
        <f t="array" ref="F767">IF(OR($B767="",F$2=""),"",Projetos!$K766/_xlfn.XLOOKUP(F$2,Técnicos!$A$2:$A$100,IF(Projetos!L766=1,Técnicos!$F$2:$F$100,IF(Projetos!L766=2,Técnicos!$H$2:$H$100,Técnicos!$J$2:$J$100)),,0,1))</f>
        <v/>
      </c>
      <c r="G767" s="15" t="str" cm="1">
        <f t="array" ref="G767">IF(OR($B767="",G$2=""),"",Projetos!$K766/_xlfn.XLOOKUP(G$2,Técnicos!$A$2:$A$100,IF(Projetos!M766=1,Técnicos!$F$2:$F$100,IF(Projetos!M766=2,Técnicos!$H$2:$H$100,Técnicos!$J$2:$J$100)),,0,1))</f>
        <v/>
      </c>
      <c r="H767" s="15" t="str" cm="1">
        <f t="array" ref="H767">IF(OR($B767="",H$2=""),"",Projetos!$K766/_xlfn.XLOOKUP(H$2,Técnicos!$A$2:$A$100,IF(Projetos!N766=1,Técnicos!$F$2:$F$100,IF(Projetos!N766=2,Técnicos!$H$2:$H$100,Técnicos!$J$2:$J$100)),,0,1))</f>
        <v/>
      </c>
      <c r="I767" s="15" t="str" cm="1">
        <f t="array" ref="I767">IF(OR($B767="",I$2=""),"",Projetos!$K766/_xlfn.XLOOKUP(I$2,Técnicos!$A$2:$A$100,IF(Projetos!O766=1,Técnicos!$F$2:$F$100,IF(Projetos!O766=2,Técnicos!$H$2:$H$100,Técnicos!$J$2:$J$100)),,0,1))</f>
        <v/>
      </c>
      <c r="J767" s="15" t="str" cm="1">
        <f t="array" ref="J767">IF(OR($B767="",J$2=""),"",Projetos!$K766/_xlfn.XLOOKUP(J$2,Técnicos!$A$2:$A$100,IF(Projetos!P766=1,Técnicos!$F$2:$F$100,IF(Projetos!P766=2,Técnicos!$H$2:$H$100,Técnicos!$J$2:$J$100)),,0,1))</f>
        <v/>
      </c>
      <c r="K767" s="15" t="str" cm="1">
        <f t="array" ref="K767">IF(OR($B767="",K$2=""),"",Projetos!$K766/_xlfn.XLOOKUP(K$2,Técnicos!$A$2:$A$100,IF(Projetos!Q766=1,Técnicos!$F$2:$F$100,IF(Projetos!Q766=2,Técnicos!$H$2:$H$100,Técnicos!$J$2:$J$100)),,0,1))</f>
        <v/>
      </c>
      <c r="L767" s="15" t="str" cm="1">
        <f t="array" ref="L767">IF(OR($B767="",L$2=""),"",Projetos!$K766/_xlfn.XLOOKUP(L$2,Técnicos!$A$2:$A$100,IF(Projetos!R766=1,Técnicos!$F$2:$F$100,IF(Projetos!R766=2,Técnicos!$H$2:$H$100,Técnicos!$J$2:$J$100)),,0,1))</f>
        <v/>
      </c>
      <c r="M767" s="15" t="str" cm="1">
        <f t="array" ref="M767">IF(OR($B767="",M$2=""),"",Projetos!$K766/_xlfn.XLOOKUP(M$2,Técnicos!$A$2:$A$100,IF(Projetos!S766=1,Técnicos!$F$2:$F$100,IF(Projetos!S766=2,Técnicos!$H$2:$H$100,Técnicos!$J$2:$J$100)),,0,1))</f>
        <v/>
      </c>
      <c r="N767" s="15" t="str" cm="1">
        <f t="array" ref="N767">IF(OR($B767="",N$2=""),"",Projetos!$K766/_xlfn.XLOOKUP(N$2,Técnicos!$A$2:$A$100,IF(Projetos!T766=1,Técnicos!$F$2:$F$100,IF(Projetos!T766=2,Técnicos!$H$2:$H$100,Técnicos!$J$2:$J$100)),,0,1))</f>
        <v/>
      </c>
      <c r="O767" s="15" t="str" cm="1">
        <f t="array" ref="O767">IF(OR($B767="",O$2=""),"",Projetos!$K766/_xlfn.XLOOKUP(O$2,Técnicos!$A$2:$A$100,IF(Projetos!U766=1,Técnicos!$F$2:$F$100,IF(Projetos!U766=2,Técnicos!$H$2:$H$100,Técnicos!$J$2:$J$100)),,0,1))</f>
        <v/>
      </c>
      <c r="P767" s="15" t="str" cm="1">
        <f t="array" ref="P767">IF(OR($B767="",P$2=""),"",Projetos!$K766/_xlfn.XLOOKUP(P$2,Técnicos!$A$2:$A$100,IF(Projetos!V766=1,Técnicos!$F$2:$F$100,IF(Projetos!V766=2,Técnicos!$H$2:$H$100,Técnicos!$J$2:$J$100)),,0,1))</f>
        <v/>
      </c>
      <c r="Q767" s="15" t="str" cm="1">
        <f t="array" ref="Q767">IF(OR($B767="",Q$2=""),"",Projetos!$K766/_xlfn.XLOOKUP(Q$2,Técnicos!$A$2:$A$100,IF(Projetos!W766=1,Técnicos!$F$2:$F$100,IF(Projetos!W766=2,Técnicos!$H$2:$H$100,Técnicos!$J$2:$J$100)),,0,1))</f>
        <v/>
      </c>
      <c r="R767" s="15" t="str" cm="1">
        <f t="array" ref="R767">IF(OR($B767="",R$2=""),"",Projetos!$K766/_xlfn.XLOOKUP(R$2,Técnicos!$A$2:$A$100,IF(Projetos!X766=1,Técnicos!$F$2:$F$100,IF(Projetos!X766=2,Técnicos!$H$2:$H$100,Técnicos!$J$2:$J$100)),,0,1))</f>
        <v/>
      </c>
      <c r="S767" s="15" t="str" cm="1">
        <f t="array" ref="S767">IF(OR($B767="",S$2=""),"",Projetos!$K766/_xlfn.XLOOKUP(S$2,Técnicos!$A$2:$A$100,IF(Projetos!Y766=1,Técnicos!$F$2:$F$100,IF(Projetos!Y766=2,Técnicos!$H$2:$H$100,Técnicos!$J$2:$J$100)),,0,1))</f>
        <v/>
      </c>
      <c r="T767" s="15" t="str" cm="1">
        <f t="array" ref="T767">IF(OR($B767="",T$2=""),"",Projetos!$K766/_xlfn.XLOOKUP(T$2,Técnicos!$A$2:$A$100,IF(Projetos!Z766=1,Técnicos!$F$2:$F$100,IF(Projetos!Z766=2,Técnicos!$H$2:$H$100,Técnicos!$J$2:$J$100)),,0,1))</f>
        <v/>
      </c>
      <c r="U767" s="15" t="str" cm="1">
        <f t="array" ref="U767">IF(OR($B767="",U$2=""),"",Projetos!$K766/_xlfn.XLOOKUP(U$2,Técnicos!$A$2:$A$100,IF(Projetos!AA766=1,Técnicos!$F$2:$F$100,IF(Projetos!AA766=2,Técnicos!$H$2:$H$100,Técnicos!$J$2:$J$100)),,0,1))</f>
        <v/>
      </c>
      <c r="V767" s="15" t="str" cm="1">
        <f t="array" ref="V767">IF(OR($B767="",V$2=""),"",Projetos!$K766/_xlfn.XLOOKUP(V$2,Técnicos!$A$2:$A$100,IF(Projetos!AB766=1,Técnicos!$F$2:$F$100,IF(Projetos!AB766=2,Técnicos!$H$2:$H$100,Técnicos!$J$2:$J$100)),,0,1))</f>
        <v/>
      </c>
      <c r="W767" s="15" t="str" cm="1">
        <f t="array" ref="W767">IF(OR($B767="",W$2=""),"",Projetos!$K766/_xlfn.XLOOKUP(W$2,Técnicos!$A$2:$A$100,IF(Projetos!AC766=1,Técnicos!$F$2:$F$100,IF(Projetos!AC766=2,Técnicos!$H$2:$H$100,Técnicos!$J$2:$J$100)),,0,1))</f>
        <v/>
      </c>
      <c r="X767" s="15" t="str" cm="1">
        <f t="array" ref="X767">IF(OR($B767="",X$2=""),"",Projetos!$K766/_xlfn.XLOOKUP(X$2,Técnicos!$A$2:$A$100,IF(Projetos!AD766=1,Técnicos!$F$2:$F$100,IF(Projetos!AD766=2,Técnicos!$H$2:$H$100,Técnicos!$J$2:$J$100)),,0,1))</f>
        <v/>
      </c>
      <c r="Y767" s="15" t="str" cm="1">
        <f t="array" ref="Y767">IF(OR($B767="",Y$2=""),"",Projetos!$K766/_xlfn.XLOOKUP(Y$2,Técnicos!$A$2:$A$100,IF(Projetos!AE766=1,Técnicos!$F$2:$F$100,IF(Projetos!AE766=2,Técnicos!$H$2:$H$100,Técnicos!$J$2:$J$100)),,0,1))</f>
        <v/>
      </c>
      <c r="Z767" s="15" t="str" cm="1">
        <f t="array" ref="Z767">IF(OR($B767="",Z$2=""),"",Projetos!$K766/_xlfn.XLOOKUP(Z$2,Técnicos!$A$2:$A$100,IF(Projetos!AF766=1,Técnicos!$F$2:$F$100,IF(Projetos!AF766=2,Técnicos!$H$2:$H$100,Técnicos!$J$2:$J$100)),,0,1))</f>
        <v/>
      </c>
      <c r="AA767" s="15" t="str" cm="1">
        <f t="array" ref="AA767">IF(OR($B767="",AA$2=""),"",Projetos!$K766/_xlfn.XLOOKUP(AA$2,Técnicos!$A$2:$A$100,IF(Projetos!AG766=1,Técnicos!$F$2:$F$100,IF(Projetos!AG766=2,Técnicos!$H$2:$H$100,Técnicos!$J$2:$J$100)),,0,1))</f>
        <v/>
      </c>
      <c r="AB767" s="15" t="str" cm="1">
        <f t="array" ref="AB767">IF(OR($B767="",AB$2=""),"",Projetos!$K766/_xlfn.XLOOKUP(AB$2,Técnicos!$A$2:$A$100,IF(Projetos!AH766=1,Técnicos!$F$2:$F$100,IF(Projetos!AH766=2,Técnicos!$H$2:$H$100,Técnicos!$J$2:$J$100)),,0,1))</f>
        <v/>
      </c>
      <c r="AC767" s="15" t="str" cm="1">
        <f t="array" ref="AC767">IF(OR($B767="",AC$2=""),"",Projetos!$K766/_xlfn.XLOOKUP(AC$2,Técnicos!$A$2:$A$100,IF(Projetos!AI766=1,Técnicos!$F$2:$F$100,IF(Projetos!AI766=2,Técnicos!$H$2:$H$100,Técnicos!$J$2:$J$100)),,0,1))</f>
        <v/>
      </c>
      <c r="AD767" s="15" t="str" cm="1">
        <f t="array" ref="AD767">IF(OR($B767="",AD$2=""),"",Projetos!$K766/_xlfn.XLOOKUP(AD$2,Técnicos!$A$2:$A$100,IF(Projetos!AJ766=1,Técnicos!$F$2:$F$100,IF(Projetos!AJ766=2,Técnicos!$H$2:$H$100,Técnicos!$J$2:$J$100)),,0,1))</f>
        <v/>
      </c>
      <c r="AE767" s="15" t="str" cm="1">
        <f t="array" ref="AE767">IF(OR($B767="",AE$2=""),"",Projetos!$K766/_xlfn.XLOOKUP(AE$2,Técnicos!$A$2:$A$100,IF(Projetos!AK766=1,Técnicos!$F$2:$F$100,IF(Projetos!AK766=2,Técnicos!$H$2:$H$100,Técnicos!$J$2:$J$100)),,0,1))</f>
        <v/>
      </c>
      <c r="AF767" s="15" t="str" cm="1">
        <f t="array" ref="AF767">IF(OR($B767="",AF$2=""),"",Projetos!$K766/_xlfn.XLOOKUP(AF$2,Técnicos!$A$2:$A$100,IF(Projetos!AL766=1,Técnicos!$F$2:$F$100,IF(Projetos!AL766=2,Técnicos!$H$2:$H$100,Técnicos!$J$2:$J$100)),,0,1))</f>
        <v/>
      </c>
      <c r="AG767" s="15" t="str" cm="1">
        <f t="array" ref="AG767">IF(OR($B767="",AG$2=""),"",Projetos!$K766/_xlfn.XLOOKUP(AG$2,Técnicos!$A$2:$A$100,IF(Projetos!AM766=1,Técnicos!$F$2:$F$100,IF(Projetos!AM766=2,Técnicos!$H$2:$H$100,Técnicos!$J$2:$J$100)),,0,1))</f>
        <v/>
      </c>
      <c r="AH767" s="15" t="str" cm="1">
        <f t="array" ref="AH767">IF(OR($B767="",AH$2=""),"",Projetos!$K766/_xlfn.XLOOKUP(AH$2,Técnicos!$A$2:$A$100,IF(Projetos!AN766=1,Técnicos!$F$2:$F$100,IF(Projetos!AN766=2,Técnicos!$H$2:$H$100,Técnicos!$J$2:$J$100)),,0,1))</f>
        <v/>
      </c>
      <c r="AI767" s="15" t="str" cm="1">
        <f t="array" ref="AI767">IF(OR($B767="",AI$2=""),"",Projetos!$K766/_xlfn.XLOOKUP(AI$2,Técnicos!$A$2:$A$100,IF(Projetos!AO766=1,Técnicos!$F$2:$F$100,IF(Projetos!AO766=2,Técnicos!$H$2:$H$100,Técnicos!$J$2:$J$100)),,0,1))</f>
        <v/>
      </c>
      <c r="AJ767" s="15" t="str" cm="1">
        <f t="array" ref="AJ767">IF(OR($B767="",AJ$2=""),"",Projetos!$K766/_xlfn.XLOOKUP(AJ$2,Técnicos!$A$2:$A$100,IF(Projetos!AP766=1,Técnicos!$F$2:$F$100,IF(Projetos!AP766=2,Técnicos!$H$2:$H$100,Técnicos!$J$2:$J$100)),,0,1))</f>
        <v/>
      </c>
      <c r="AK767" s="15" t="str" cm="1">
        <f t="array" ref="AK767">IF(OR($B767="",AK$2=""),"",Projetos!$K766/_xlfn.XLOOKUP(AK$2,Técnicos!$A$2:$A$100,IF(Projetos!AQ766=1,Técnicos!$F$2:$F$100,IF(Projetos!AQ766=2,Técnicos!$H$2:$H$100,Técnicos!$J$2:$J$100)),,0,1))</f>
        <v/>
      </c>
    </row>
    <row r="768" spans="3:37" x14ac:dyDescent="0.3">
      <c r="C768" s="15" t="str" cm="1">
        <f t="array" ref="C768">IF(OR($B768="",C$2=""),"",Projetos!$K767/_xlfn.XLOOKUP(C$2,Técnicos!$A$2:$A$100,IF(Projetos!I767=1,Técnicos!$F$2:$F$100,IF(Projetos!I767=2,Técnicos!$H$2:$H$100,Técnicos!$J$2:$J$100)),,0,1))</f>
        <v/>
      </c>
      <c r="D768" s="15" t="str" cm="1">
        <f t="array" ref="D768">IF(OR($B768="",D$2=""),"",Projetos!$K767/_xlfn.XLOOKUP(D$2,Técnicos!$A$2:$A$100,IF(Projetos!J767=1,Técnicos!$F$2:$F$100,IF(Projetos!J767=2,Técnicos!$H$2:$H$100,Técnicos!$J$2:$J$100)),,0,1))</f>
        <v/>
      </c>
      <c r="E768" s="15" t="str" cm="1">
        <f t="array" ref="E768">IF(OR($B768="",E$2=""),"",Projetos!$K767/_xlfn.XLOOKUP(E$2,Técnicos!$A$2:$A$100,IF(Projetos!K767=1,Técnicos!$F$2:$F$100,IF(Projetos!K767=2,Técnicos!$H$2:$H$100,Técnicos!$J$2:$J$100)),,0,1))</f>
        <v/>
      </c>
      <c r="F768" s="15" t="str" cm="1">
        <f t="array" ref="F768">IF(OR($B768="",F$2=""),"",Projetos!$K767/_xlfn.XLOOKUP(F$2,Técnicos!$A$2:$A$100,IF(Projetos!L767=1,Técnicos!$F$2:$F$100,IF(Projetos!L767=2,Técnicos!$H$2:$H$100,Técnicos!$J$2:$J$100)),,0,1))</f>
        <v/>
      </c>
      <c r="G768" s="15" t="str" cm="1">
        <f t="array" ref="G768">IF(OR($B768="",G$2=""),"",Projetos!$K767/_xlfn.XLOOKUP(G$2,Técnicos!$A$2:$A$100,IF(Projetos!M767=1,Técnicos!$F$2:$F$100,IF(Projetos!M767=2,Técnicos!$H$2:$H$100,Técnicos!$J$2:$J$100)),,0,1))</f>
        <v/>
      </c>
      <c r="H768" s="15" t="str" cm="1">
        <f t="array" ref="H768">IF(OR($B768="",H$2=""),"",Projetos!$K767/_xlfn.XLOOKUP(H$2,Técnicos!$A$2:$A$100,IF(Projetos!N767=1,Técnicos!$F$2:$F$100,IF(Projetos!N767=2,Técnicos!$H$2:$H$100,Técnicos!$J$2:$J$100)),,0,1))</f>
        <v/>
      </c>
      <c r="I768" s="15" t="str" cm="1">
        <f t="array" ref="I768">IF(OR($B768="",I$2=""),"",Projetos!$K767/_xlfn.XLOOKUP(I$2,Técnicos!$A$2:$A$100,IF(Projetos!O767=1,Técnicos!$F$2:$F$100,IF(Projetos!O767=2,Técnicos!$H$2:$H$100,Técnicos!$J$2:$J$100)),,0,1))</f>
        <v/>
      </c>
      <c r="J768" s="15" t="str" cm="1">
        <f t="array" ref="J768">IF(OR($B768="",J$2=""),"",Projetos!$K767/_xlfn.XLOOKUP(J$2,Técnicos!$A$2:$A$100,IF(Projetos!P767=1,Técnicos!$F$2:$F$100,IF(Projetos!P767=2,Técnicos!$H$2:$H$100,Técnicos!$J$2:$J$100)),,0,1))</f>
        <v/>
      </c>
      <c r="K768" s="15" t="str" cm="1">
        <f t="array" ref="K768">IF(OR($B768="",K$2=""),"",Projetos!$K767/_xlfn.XLOOKUP(K$2,Técnicos!$A$2:$A$100,IF(Projetos!Q767=1,Técnicos!$F$2:$F$100,IF(Projetos!Q767=2,Técnicos!$H$2:$H$100,Técnicos!$J$2:$J$100)),,0,1))</f>
        <v/>
      </c>
      <c r="L768" s="15" t="str" cm="1">
        <f t="array" ref="L768">IF(OR($B768="",L$2=""),"",Projetos!$K767/_xlfn.XLOOKUP(L$2,Técnicos!$A$2:$A$100,IF(Projetos!R767=1,Técnicos!$F$2:$F$100,IF(Projetos!R767=2,Técnicos!$H$2:$H$100,Técnicos!$J$2:$J$100)),,0,1))</f>
        <v/>
      </c>
      <c r="M768" s="15" t="str" cm="1">
        <f t="array" ref="M768">IF(OR($B768="",M$2=""),"",Projetos!$K767/_xlfn.XLOOKUP(M$2,Técnicos!$A$2:$A$100,IF(Projetos!S767=1,Técnicos!$F$2:$F$100,IF(Projetos!S767=2,Técnicos!$H$2:$H$100,Técnicos!$J$2:$J$100)),,0,1))</f>
        <v/>
      </c>
      <c r="N768" s="15" t="str" cm="1">
        <f t="array" ref="N768">IF(OR($B768="",N$2=""),"",Projetos!$K767/_xlfn.XLOOKUP(N$2,Técnicos!$A$2:$A$100,IF(Projetos!T767=1,Técnicos!$F$2:$F$100,IF(Projetos!T767=2,Técnicos!$H$2:$H$100,Técnicos!$J$2:$J$100)),,0,1))</f>
        <v/>
      </c>
      <c r="O768" s="15" t="str" cm="1">
        <f t="array" ref="O768">IF(OR($B768="",O$2=""),"",Projetos!$K767/_xlfn.XLOOKUP(O$2,Técnicos!$A$2:$A$100,IF(Projetos!U767=1,Técnicos!$F$2:$F$100,IF(Projetos!U767=2,Técnicos!$H$2:$H$100,Técnicos!$J$2:$J$100)),,0,1))</f>
        <v/>
      </c>
      <c r="P768" s="15" t="str" cm="1">
        <f t="array" ref="P768">IF(OR($B768="",P$2=""),"",Projetos!$K767/_xlfn.XLOOKUP(P$2,Técnicos!$A$2:$A$100,IF(Projetos!V767=1,Técnicos!$F$2:$F$100,IF(Projetos!V767=2,Técnicos!$H$2:$H$100,Técnicos!$J$2:$J$100)),,0,1))</f>
        <v/>
      </c>
      <c r="Q768" s="15" t="str" cm="1">
        <f t="array" ref="Q768">IF(OR($B768="",Q$2=""),"",Projetos!$K767/_xlfn.XLOOKUP(Q$2,Técnicos!$A$2:$A$100,IF(Projetos!W767=1,Técnicos!$F$2:$F$100,IF(Projetos!W767=2,Técnicos!$H$2:$H$100,Técnicos!$J$2:$J$100)),,0,1))</f>
        <v/>
      </c>
      <c r="R768" s="15" t="str" cm="1">
        <f t="array" ref="R768">IF(OR($B768="",R$2=""),"",Projetos!$K767/_xlfn.XLOOKUP(R$2,Técnicos!$A$2:$A$100,IF(Projetos!X767=1,Técnicos!$F$2:$F$100,IF(Projetos!X767=2,Técnicos!$H$2:$H$100,Técnicos!$J$2:$J$100)),,0,1))</f>
        <v/>
      </c>
      <c r="S768" s="15" t="str" cm="1">
        <f t="array" ref="S768">IF(OR($B768="",S$2=""),"",Projetos!$K767/_xlfn.XLOOKUP(S$2,Técnicos!$A$2:$A$100,IF(Projetos!Y767=1,Técnicos!$F$2:$F$100,IF(Projetos!Y767=2,Técnicos!$H$2:$H$100,Técnicos!$J$2:$J$100)),,0,1))</f>
        <v/>
      </c>
      <c r="T768" s="15" t="str" cm="1">
        <f t="array" ref="T768">IF(OR($B768="",T$2=""),"",Projetos!$K767/_xlfn.XLOOKUP(T$2,Técnicos!$A$2:$A$100,IF(Projetos!Z767=1,Técnicos!$F$2:$F$100,IF(Projetos!Z767=2,Técnicos!$H$2:$H$100,Técnicos!$J$2:$J$100)),,0,1))</f>
        <v/>
      </c>
      <c r="U768" s="15" t="str" cm="1">
        <f t="array" ref="U768">IF(OR($B768="",U$2=""),"",Projetos!$K767/_xlfn.XLOOKUP(U$2,Técnicos!$A$2:$A$100,IF(Projetos!AA767=1,Técnicos!$F$2:$F$100,IF(Projetos!AA767=2,Técnicos!$H$2:$H$100,Técnicos!$J$2:$J$100)),,0,1))</f>
        <v/>
      </c>
      <c r="V768" s="15" t="str" cm="1">
        <f t="array" ref="V768">IF(OR($B768="",V$2=""),"",Projetos!$K767/_xlfn.XLOOKUP(V$2,Técnicos!$A$2:$A$100,IF(Projetos!AB767=1,Técnicos!$F$2:$F$100,IF(Projetos!AB767=2,Técnicos!$H$2:$H$100,Técnicos!$J$2:$J$100)),,0,1))</f>
        <v/>
      </c>
      <c r="W768" s="15" t="str" cm="1">
        <f t="array" ref="W768">IF(OR($B768="",W$2=""),"",Projetos!$K767/_xlfn.XLOOKUP(W$2,Técnicos!$A$2:$A$100,IF(Projetos!AC767=1,Técnicos!$F$2:$F$100,IF(Projetos!AC767=2,Técnicos!$H$2:$H$100,Técnicos!$J$2:$J$100)),,0,1))</f>
        <v/>
      </c>
      <c r="X768" s="15" t="str" cm="1">
        <f t="array" ref="X768">IF(OR($B768="",X$2=""),"",Projetos!$K767/_xlfn.XLOOKUP(X$2,Técnicos!$A$2:$A$100,IF(Projetos!AD767=1,Técnicos!$F$2:$F$100,IF(Projetos!AD767=2,Técnicos!$H$2:$H$100,Técnicos!$J$2:$J$100)),,0,1))</f>
        <v/>
      </c>
      <c r="Y768" s="15" t="str" cm="1">
        <f t="array" ref="Y768">IF(OR($B768="",Y$2=""),"",Projetos!$K767/_xlfn.XLOOKUP(Y$2,Técnicos!$A$2:$A$100,IF(Projetos!AE767=1,Técnicos!$F$2:$F$100,IF(Projetos!AE767=2,Técnicos!$H$2:$H$100,Técnicos!$J$2:$J$100)),,0,1))</f>
        <v/>
      </c>
      <c r="Z768" s="15" t="str" cm="1">
        <f t="array" ref="Z768">IF(OR($B768="",Z$2=""),"",Projetos!$K767/_xlfn.XLOOKUP(Z$2,Técnicos!$A$2:$A$100,IF(Projetos!AF767=1,Técnicos!$F$2:$F$100,IF(Projetos!AF767=2,Técnicos!$H$2:$H$100,Técnicos!$J$2:$J$100)),,0,1))</f>
        <v/>
      </c>
      <c r="AA768" s="15" t="str" cm="1">
        <f t="array" ref="AA768">IF(OR($B768="",AA$2=""),"",Projetos!$K767/_xlfn.XLOOKUP(AA$2,Técnicos!$A$2:$A$100,IF(Projetos!AG767=1,Técnicos!$F$2:$F$100,IF(Projetos!AG767=2,Técnicos!$H$2:$H$100,Técnicos!$J$2:$J$100)),,0,1))</f>
        <v/>
      </c>
      <c r="AB768" s="15" t="str" cm="1">
        <f t="array" ref="AB768">IF(OR($B768="",AB$2=""),"",Projetos!$K767/_xlfn.XLOOKUP(AB$2,Técnicos!$A$2:$A$100,IF(Projetos!AH767=1,Técnicos!$F$2:$F$100,IF(Projetos!AH767=2,Técnicos!$H$2:$H$100,Técnicos!$J$2:$J$100)),,0,1))</f>
        <v/>
      </c>
      <c r="AC768" s="15" t="str" cm="1">
        <f t="array" ref="AC768">IF(OR($B768="",AC$2=""),"",Projetos!$K767/_xlfn.XLOOKUP(AC$2,Técnicos!$A$2:$A$100,IF(Projetos!AI767=1,Técnicos!$F$2:$F$100,IF(Projetos!AI767=2,Técnicos!$H$2:$H$100,Técnicos!$J$2:$J$100)),,0,1))</f>
        <v/>
      </c>
      <c r="AD768" s="15" t="str" cm="1">
        <f t="array" ref="AD768">IF(OR($B768="",AD$2=""),"",Projetos!$K767/_xlfn.XLOOKUP(AD$2,Técnicos!$A$2:$A$100,IF(Projetos!AJ767=1,Técnicos!$F$2:$F$100,IF(Projetos!AJ767=2,Técnicos!$H$2:$H$100,Técnicos!$J$2:$J$100)),,0,1))</f>
        <v/>
      </c>
      <c r="AE768" s="15" t="str" cm="1">
        <f t="array" ref="AE768">IF(OR($B768="",AE$2=""),"",Projetos!$K767/_xlfn.XLOOKUP(AE$2,Técnicos!$A$2:$A$100,IF(Projetos!AK767=1,Técnicos!$F$2:$F$100,IF(Projetos!AK767=2,Técnicos!$H$2:$H$100,Técnicos!$J$2:$J$100)),,0,1))</f>
        <v/>
      </c>
      <c r="AF768" s="15" t="str" cm="1">
        <f t="array" ref="AF768">IF(OR($B768="",AF$2=""),"",Projetos!$K767/_xlfn.XLOOKUP(AF$2,Técnicos!$A$2:$A$100,IF(Projetos!AL767=1,Técnicos!$F$2:$F$100,IF(Projetos!AL767=2,Técnicos!$H$2:$H$100,Técnicos!$J$2:$J$100)),,0,1))</f>
        <v/>
      </c>
      <c r="AG768" s="15" t="str" cm="1">
        <f t="array" ref="AG768">IF(OR($B768="",AG$2=""),"",Projetos!$K767/_xlfn.XLOOKUP(AG$2,Técnicos!$A$2:$A$100,IF(Projetos!AM767=1,Técnicos!$F$2:$F$100,IF(Projetos!AM767=2,Técnicos!$H$2:$H$100,Técnicos!$J$2:$J$100)),,0,1))</f>
        <v/>
      </c>
      <c r="AH768" s="15" t="str" cm="1">
        <f t="array" ref="AH768">IF(OR($B768="",AH$2=""),"",Projetos!$K767/_xlfn.XLOOKUP(AH$2,Técnicos!$A$2:$A$100,IF(Projetos!AN767=1,Técnicos!$F$2:$F$100,IF(Projetos!AN767=2,Técnicos!$H$2:$H$100,Técnicos!$J$2:$J$100)),,0,1))</f>
        <v/>
      </c>
      <c r="AI768" s="15" t="str" cm="1">
        <f t="array" ref="AI768">IF(OR($B768="",AI$2=""),"",Projetos!$K767/_xlfn.XLOOKUP(AI$2,Técnicos!$A$2:$A$100,IF(Projetos!AO767=1,Técnicos!$F$2:$F$100,IF(Projetos!AO767=2,Técnicos!$H$2:$H$100,Técnicos!$J$2:$J$100)),,0,1))</f>
        <v/>
      </c>
      <c r="AJ768" s="15" t="str" cm="1">
        <f t="array" ref="AJ768">IF(OR($B768="",AJ$2=""),"",Projetos!$K767/_xlfn.XLOOKUP(AJ$2,Técnicos!$A$2:$A$100,IF(Projetos!AP767=1,Técnicos!$F$2:$F$100,IF(Projetos!AP767=2,Técnicos!$H$2:$H$100,Técnicos!$J$2:$J$100)),,0,1))</f>
        <v/>
      </c>
      <c r="AK768" s="15" t="str" cm="1">
        <f t="array" ref="AK768">IF(OR($B768="",AK$2=""),"",Projetos!$K767/_xlfn.XLOOKUP(AK$2,Técnicos!$A$2:$A$100,IF(Projetos!AQ767=1,Técnicos!$F$2:$F$100,IF(Projetos!AQ767=2,Técnicos!$H$2:$H$100,Técnicos!$J$2:$J$100)),,0,1))</f>
        <v/>
      </c>
    </row>
    <row r="769" spans="3:37" x14ac:dyDescent="0.3">
      <c r="C769" s="15" t="str" cm="1">
        <f t="array" ref="C769">IF(OR($B769="",C$2=""),"",Projetos!$K768/_xlfn.XLOOKUP(C$2,Técnicos!$A$2:$A$100,IF(Projetos!I768=1,Técnicos!$F$2:$F$100,IF(Projetos!I768=2,Técnicos!$H$2:$H$100,Técnicos!$J$2:$J$100)),,0,1))</f>
        <v/>
      </c>
      <c r="D769" s="15" t="str" cm="1">
        <f t="array" ref="D769">IF(OR($B769="",D$2=""),"",Projetos!$K768/_xlfn.XLOOKUP(D$2,Técnicos!$A$2:$A$100,IF(Projetos!J768=1,Técnicos!$F$2:$F$100,IF(Projetos!J768=2,Técnicos!$H$2:$H$100,Técnicos!$J$2:$J$100)),,0,1))</f>
        <v/>
      </c>
      <c r="E769" s="15" t="str" cm="1">
        <f t="array" ref="E769">IF(OR($B769="",E$2=""),"",Projetos!$K768/_xlfn.XLOOKUP(E$2,Técnicos!$A$2:$A$100,IF(Projetos!K768=1,Técnicos!$F$2:$F$100,IF(Projetos!K768=2,Técnicos!$H$2:$H$100,Técnicos!$J$2:$J$100)),,0,1))</f>
        <v/>
      </c>
      <c r="F769" s="15" t="str" cm="1">
        <f t="array" ref="F769">IF(OR($B769="",F$2=""),"",Projetos!$K768/_xlfn.XLOOKUP(F$2,Técnicos!$A$2:$A$100,IF(Projetos!L768=1,Técnicos!$F$2:$F$100,IF(Projetos!L768=2,Técnicos!$H$2:$H$100,Técnicos!$J$2:$J$100)),,0,1))</f>
        <v/>
      </c>
      <c r="G769" s="15" t="str" cm="1">
        <f t="array" ref="G769">IF(OR($B769="",G$2=""),"",Projetos!$K768/_xlfn.XLOOKUP(G$2,Técnicos!$A$2:$A$100,IF(Projetos!M768=1,Técnicos!$F$2:$F$100,IF(Projetos!M768=2,Técnicos!$H$2:$H$100,Técnicos!$J$2:$J$100)),,0,1))</f>
        <v/>
      </c>
      <c r="H769" s="15" t="str" cm="1">
        <f t="array" ref="H769">IF(OR($B769="",H$2=""),"",Projetos!$K768/_xlfn.XLOOKUP(H$2,Técnicos!$A$2:$A$100,IF(Projetos!N768=1,Técnicos!$F$2:$F$100,IF(Projetos!N768=2,Técnicos!$H$2:$H$100,Técnicos!$J$2:$J$100)),,0,1))</f>
        <v/>
      </c>
      <c r="I769" s="15" t="str" cm="1">
        <f t="array" ref="I769">IF(OR($B769="",I$2=""),"",Projetos!$K768/_xlfn.XLOOKUP(I$2,Técnicos!$A$2:$A$100,IF(Projetos!O768=1,Técnicos!$F$2:$F$100,IF(Projetos!O768=2,Técnicos!$H$2:$H$100,Técnicos!$J$2:$J$100)),,0,1))</f>
        <v/>
      </c>
      <c r="J769" s="15" t="str" cm="1">
        <f t="array" ref="J769">IF(OR($B769="",J$2=""),"",Projetos!$K768/_xlfn.XLOOKUP(J$2,Técnicos!$A$2:$A$100,IF(Projetos!P768=1,Técnicos!$F$2:$F$100,IF(Projetos!P768=2,Técnicos!$H$2:$H$100,Técnicos!$J$2:$J$100)),,0,1))</f>
        <v/>
      </c>
      <c r="K769" s="15" t="str" cm="1">
        <f t="array" ref="K769">IF(OR($B769="",K$2=""),"",Projetos!$K768/_xlfn.XLOOKUP(K$2,Técnicos!$A$2:$A$100,IF(Projetos!Q768=1,Técnicos!$F$2:$F$100,IF(Projetos!Q768=2,Técnicos!$H$2:$H$100,Técnicos!$J$2:$J$100)),,0,1))</f>
        <v/>
      </c>
      <c r="L769" s="15" t="str" cm="1">
        <f t="array" ref="L769">IF(OR($B769="",L$2=""),"",Projetos!$K768/_xlfn.XLOOKUP(L$2,Técnicos!$A$2:$A$100,IF(Projetos!R768=1,Técnicos!$F$2:$F$100,IF(Projetos!R768=2,Técnicos!$H$2:$H$100,Técnicos!$J$2:$J$100)),,0,1))</f>
        <v/>
      </c>
      <c r="M769" s="15" t="str" cm="1">
        <f t="array" ref="M769">IF(OR($B769="",M$2=""),"",Projetos!$K768/_xlfn.XLOOKUP(M$2,Técnicos!$A$2:$A$100,IF(Projetos!S768=1,Técnicos!$F$2:$F$100,IF(Projetos!S768=2,Técnicos!$H$2:$H$100,Técnicos!$J$2:$J$100)),,0,1))</f>
        <v/>
      </c>
      <c r="N769" s="15" t="str" cm="1">
        <f t="array" ref="N769">IF(OR($B769="",N$2=""),"",Projetos!$K768/_xlfn.XLOOKUP(N$2,Técnicos!$A$2:$A$100,IF(Projetos!T768=1,Técnicos!$F$2:$F$100,IF(Projetos!T768=2,Técnicos!$H$2:$H$100,Técnicos!$J$2:$J$100)),,0,1))</f>
        <v/>
      </c>
      <c r="O769" s="15" t="str" cm="1">
        <f t="array" ref="O769">IF(OR($B769="",O$2=""),"",Projetos!$K768/_xlfn.XLOOKUP(O$2,Técnicos!$A$2:$A$100,IF(Projetos!U768=1,Técnicos!$F$2:$F$100,IF(Projetos!U768=2,Técnicos!$H$2:$H$100,Técnicos!$J$2:$J$100)),,0,1))</f>
        <v/>
      </c>
      <c r="P769" s="15" t="str" cm="1">
        <f t="array" ref="P769">IF(OR($B769="",P$2=""),"",Projetos!$K768/_xlfn.XLOOKUP(P$2,Técnicos!$A$2:$A$100,IF(Projetos!V768=1,Técnicos!$F$2:$F$100,IF(Projetos!V768=2,Técnicos!$H$2:$H$100,Técnicos!$J$2:$J$100)),,0,1))</f>
        <v/>
      </c>
      <c r="Q769" s="15" t="str" cm="1">
        <f t="array" ref="Q769">IF(OR($B769="",Q$2=""),"",Projetos!$K768/_xlfn.XLOOKUP(Q$2,Técnicos!$A$2:$A$100,IF(Projetos!W768=1,Técnicos!$F$2:$F$100,IF(Projetos!W768=2,Técnicos!$H$2:$H$100,Técnicos!$J$2:$J$100)),,0,1))</f>
        <v/>
      </c>
      <c r="R769" s="15" t="str" cm="1">
        <f t="array" ref="R769">IF(OR($B769="",R$2=""),"",Projetos!$K768/_xlfn.XLOOKUP(R$2,Técnicos!$A$2:$A$100,IF(Projetos!X768=1,Técnicos!$F$2:$F$100,IF(Projetos!X768=2,Técnicos!$H$2:$H$100,Técnicos!$J$2:$J$100)),,0,1))</f>
        <v/>
      </c>
      <c r="S769" s="15" t="str" cm="1">
        <f t="array" ref="S769">IF(OR($B769="",S$2=""),"",Projetos!$K768/_xlfn.XLOOKUP(S$2,Técnicos!$A$2:$A$100,IF(Projetos!Y768=1,Técnicos!$F$2:$F$100,IF(Projetos!Y768=2,Técnicos!$H$2:$H$100,Técnicos!$J$2:$J$100)),,0,1))</f>
        <v/>
      </c>
      <c r="T769" s="15" t="str" cm="1">
        <f t="array" ref="T769">IF(OR($B769="",T$2=""),"",Projetos!$K768/_xlfn.XLOOKUP(T$2,Técnicos!$A$2:$A$100,IF(Projetos!Z768=1,Técnicos!$F$2:$F$100,IF(Projetos!Z768=2,Técnicos!$H$2:$H$100,Técnicos!$J$2:$J$100)),,0,1))</f>
        <v/>
      </c>
      <c r="U769" s="15" t="str" cm="1">
        <f t="array" ref="U769">IF(OR($B769="",U$2=""),"",Projetos!$K768/_xlfn.XLOOKUP(U$2,Técnicos!$A$2:$A$100,IF(Projetos!AA768=1,Técnicos!$F$2:$F$100,IF(Projetos!AA768=2,Técnicos!$H$2:$H$100,Técnicos!$J$2:$J$100)),,0,1))</f>
        <v/>
      </c>
      <c r="V769" s="15" t="str" cm="1">
        <f t="array" ref="V769">IF(OR($B769="",V$2=""),"",Projetos!$K768/_xlfn.XLOOKUP(V$2,Técnicos!$A$2:$A$100,IF(Projetos!AB768=1,Técnicos!$F$2:$F$100,IF(Projetos!AB768=2,Técnicos!$H$2:$H$100,Técnicos!$J$2:$J$100)),,0,1))</f>
        <v/>
      </c>
      <c r="W769" s="15" t="str" cm="1">
        <f t="array" ref="W769">IF(OR($B769="",W$2=""),"",Projetos!$K768/_xlfn.XLOOKUP(W$2,Técnicos!$A$2:$A$100,IF(Projetos!AC768=1,Técnicos!$F$2:$F$100,IF(Projetos!AC768=2,Técnicos!$H$2:$H$100,Técnicos!$J$2:$J$100)),,0,1))</f>
        <v/>
      </c>
      <c r="X769" s="15" t="str" cm="1">
        <f t="array" ref="X769">IF(OR($B769="",X$2=""),"",Projetos!$K768/_xlfn.XLOOKUP(X$2,Técnicos!$A$2:$A$100,IF(Projetos!AD768=1,Técnicos!$F$2:$F$100,IF(Projetos!AD768=2,Técnicos!$H$2:$H$100,Técnicos!$J$2:$J$100)),,0,1))</f>
        <v/>
      </c>
      <c r="Y769" s="15" t="str" cm="1">
        <f t="array" ref="Y769">IF(OR($B769="",Y$2=""),"",Projetos!$K768/_xlfn.XLOOKUP(Y$2,Técnicos!$A$2:$A$100,IF(Projetos!AE768=1,Técnicos!$F$2:$F$100,IF(Projetos!AE768=2,Técnicos!$H$2:$H$100,Técnicos!$J$2:$J$100)),,0,1))</f>
        <v/>
      </c>
      <c r="Z769" s="15" t="str" cm="1">
        <f t="array" ref="Z769">IF(OR($B769="",Z$2=""),"",Projetos!$K768/_xlfn.XLOOKUP(Z$2,Técnicos!$A$2:$A$100,IF(Projetos!AF768=1,Técnicos!$F$2:$F$100,IF(Projetos!AF768=2,Técnicos!$H$2:$H$100,Técnicos!$J$2:$J$100)),,0,1))</f>
        <v/>
      </c>
      <c r="AA769" s="15" t="str" cm="1">
        <f t="array" ref="AA769">IF(OR($B769="",AA$2=""),"",Projetos!$K768/_xlfn.XLOOKUP(AA$2,Técnicos!$A$2:$A$100,IF(Projetos!AG768=1,Técnicos!$F$2:$F$100,IF(Projetos!AG768=2,Técnicos!$H$2:$H$100,Técnicos!$J$2:$J$100)),,0,1))</f>
        <v/>
      </c>
      <c r="AB769" s="15" t="str" cm="1">
        <f t="array" ref="AB769">IF(OR($B769="",AB$2=""),"",Projetos!$K768/_xlfn.XLOOKUP(AB$2,Técnicos!$A$2:$A$100,IF(Projetos!AH768=1,Técnicos!$F$2:$F$100,IF(Projetos!AH768=2,Técnicos!$H$2:$H$100,Técnicos!$J$2:$J$100)),,0,1))</f>
        <v/>
      </c>
      <c r="AC769" s="15" t="str" cm="1">
        <f t="array" ref="AC769">IF(OR($B769="",AC$2=""),"",Projetos!$K768/_xlfn.XLOOKUP(AC$2,Técnicos!$A$2:$A$100,IF(Projetos!AI768=1,Técnicos!$F$2:$F$100,IF(Projetos!AI768=2,Técnicos!$H$2:$H$100,Técnicos!$J$2:$J$100)),,0,1))</f>
        <v/>
      </c>
      <c r="AD769" s="15" t="str" cm="1">
        <f t="array" ref="AD769">IF(OR($B769="",AD$2=""),"",Projetos!$K768/_xlfn.XLOOKUP(AD$2,Técnicos!$A$2:$A$100,IF(Projetos!AJ768=1,Técnicos!$F$2:$F$100,IF(Projetos!AJ768=2,Técnicos!$H$2:$H$100,Técnicos!$J$2:$J$100)),,0,1))</f>
        <v/>
      </c>
      <c r="AE769" s="15" t="str" cm="1">
        <f t="array" ref="AE769">IF(OR($B769="",AE$2=""),"",Projetos!$K768/_xlfn.XLOOKUP(AE$2,Técnicos!$A$2:$A$100,IF(Projetos!AK768=1,Técnicos!$F$2:$F$100,IF(Projetos!AK768=2,Técnicos!$H$2:$H$100,Técnicos!$J$2:$J$100)),,0,1))</f>
        <v/>
      </c>
      <c r="AF769" s="15" t="str" cm="1">
        <f t="array" ref="AF769">IF(OR($B769="",AF$2=""),"",Projetos!$K768/_xlfn.XLOOKUP(AF$2,Técnicos!$A$2:$A$100,IF(Projetos!AL768=1,Técnicos!$F$2:$F$100,IF(Projetos!AL768=2,Técnicos!$H$2:$H$100,Técnicos!$J$2:$J$100)),,0,1))</f>
        <v/>
      </c>
      <c r="AG769" s="15" t="str" cm="1">
        <f t="array" ref="AG769">IF(OR($B769="",AG$2=""),"",Projetos!$K768/_xlfn.XLOOKUP(AG$2,Técnicos!$A$2:$A$100,IF(Projetos!AM768=1,Técnicos!$F$2:$F$100,IF(Projetos!AM768=2,Técnicos!$H$2:$H$100,Técnicos!$J$2:$J$100)),,0,1))</f>
        <v/>
      </c>
      <c r="AH769" s="15" t="str" cm="1">
        <f t="array" ref="AH769">IF(OR($B769="",AH$2=""),"",Projetos!$K768/_xlfn.XLOOKUP(AH$2,Técnicos!$A$2:$A$100,IF(Projetos!AN768=1,Técnicos!$F$2:$F$100,IF(Projetos!AN768=2,Técnicos!$H$2:$H$100,Técnicos!$J$2:$J$100)),,0,1))</f>
        <v/>
      </c>
      <c r="AI769" s="15" t="str" cm="1">
        <f t="array" ref="AI769">IF(OR($B769="",AI$2=""),"",Projetos!$K768/_xlfn.XLOOKUP(AI$2,Técnicos!$A$2:$A$100,IF(Projetos!AO768=1,Técnicos!$F$2:$F$100,IF(Projetos!AO768=2,Técnicos!$H$2:$H$100,Técnicos!$J$2:$J$100)),,0,1))</f>
        <v/>
      </c>
      <c r="AJ769" s="15" t="str" cm="1">
        <f t="array" ref="AJ769">IF(OR($B769="",AJ$2=""),"",Projetos!$K768/_xlfn.XLOOKUP(AJ$2,Técnicos!$A$2:$A$100,IF(Projetos!AP768=1,Técnicos!$F$2:$F$100,IF(Projetos!AP768=2,Técnicos!$H$2:$H$100,Técnicos!$J$2:$J$100)),,0,1))</f>
        <v/>
      </c>
      <c r="AK769" s="15" t="str" cm="1">
        <f t="array" ref="AK769">IF(OR($B769="",AK$2=""),"",Projetos!$K768/_xlfn.XLOOKUP(AK$2,Técnicos!$A$2:$A$100,IF(Projetos!AQ768=1,Técnicos!$F$2:$F$100,IF(Projetos!AQ768=2,Técnicos!$H$2:$H$100,Técnicos!$J$2:$J$100)),,0,1))</f>
        <v/>
      </c>
    </row>
    <row r="770" spans="3:37" x14ac:dyDescent="0.3">
      <c r="C770" s="15" t="str" cm="1">
        <f t="array" ref="C770">IF(OR($B770="",C$2=""),"",Projetos!$K769/_xlfn.XLOOKUP(C$2,Técnicos!$A$2:$A$100,IF(Projetos!I769=1,Técnicos!$F$2:$F$100,IF(Projetos!I769=2,Técnicos!$H$2:$H$100,Técnicos!$J$2:$J$100)),,0,1))</f>
        <v/>
      </c>
      <c r="D770" s="15" t="str" cm="1">
        <f t="array" ref="D770">IF(OR($B770="",D$2=""),"",Projetos!$K769/_xlfn.XLOOKUP(D$2,Técnicos!$A$2:$A$100,IF(Projetos!J769=1,Técnicos!$F$2:$F$100,IF(Projetos!J769=2,Técnicos!$H$2:$H$100,Técnicos!$J$2:$J$100)),,0,1))</f>
        <v/>
      </c>
      <c r="E770" s="15" t="str" cm="1">
        <f t="array" ref="E770">IF(OR($B770="",E$2=""),"",Projetos!$K769/_xlfn.XLOOKUP(E$2,Técnicos!$A$2:$A$100,IF(Projetos!K769=1,Técnicos!$F$2:$F$100,IF(Projetos!K769=2,Técnicos!$H$2:$H$100,Técnicos!$J$2:$J$100)),,0,1))</f>
        <v/>
      </c>
      <c r="F770" s="15" t="str" cm="1">
        <f t="array" ref="F770">IF(OR($B770="",F$2=""),"",Projetos!$K769/_xlfn.XLOOKUP(F$2,Técnicos!$A$2:$A$100,IF(Projetos!L769=1,Técnicos!$F$2:$F$100,IF(Projetos!L769=2,Técnicos!$H$2:$H$100,Técnicos!$J$2:$J$100)),,0,1))</f>
        <v/>
      </c>
      <c r="G770" s="15" t="str" cm="1">
        <f t="array" ref="G770">IF(OR($B770="",G$2=""),"",Projetos!$K769/_xlfn.XLOOKUP(G$2,Técnicos!$A$2:$A$100,IF(Projetos!M769=1,Técnicos!$F$2:$F$100,IF(Projetos!M769=2,Técnicos!$H$2:$H$100,Técnicos!$J$2:$J$100)),,0,1))</f>
        <v/>
      </c>
      <c r="H770" s="15" t="str" cm="1">
        <f t="array" ref="H770">IF(OR($B770="",H$2=""),"",Projetos!$K769/_xlfn.XLOOKUP(H$2,Técnicos!$A$2:$A$100,IF(Projetos!N769=1,Técnicos!$F$2:$F$100,IF(Projetos!N769=2,Técnicos!$H$2:$H$100,Técnicos!$J$2:$J$100)),,0,1))</f>
        <v/>
      </c>
      <c r="I770" s="15" t="str" cm="1">
        <f t="array" ref="I770">IF(OR($B770="",I$2=""),"",Projetos!$K769/_xlfn.XLOOKUP(I$2,Técnicos!$A$2:$A$100,IF(Projetos!O769=1,Técnicos!$F$2:$F$100,IF(Projetos!O769=2,Técnicos!$H$2:$H$100,Técnicos!$J$2:$J$100)),,0,1))</f>
        <v/>
      </c>
      <c r="J770" s="15" t="str" cm="1">
        <f t="array" ref="J770">IF(OR($B770="",J$2=""),"",Projetos!$K769/_xlfn.XLOOKUP(J$2,Técnicos!$A$2:$A$100,IF(Projetos!P769=1,Técnicos!$F$2:$F$100,IF(Projetos!P769=2,Técnicos!$H$2:$H$100,Técnicos!$J$2:$J$100)),,0,1))</f>
        <v/>
      </c>
      <c r="K770" s="15" t="str" cm="1">
        <f t="array" ref="K770">IF(OR($B770="",K$2=""),"",Projetos!$K769/_xlfn.XLOOKUP(K$2,Técnicos!$A$2:$A$100,IF(Projetos!Q769=1,Técnicos!$F$2:$F$100,IF(Projetos!Q769=2,Técnicos!$H$2:$H$100,Técnicos!$J$2:$J$100)),,0,1))</f>
        <v/>
      </c>
      <c r="L770" s="15" t="str" cm="1">
        <f t="array" ref="L770">IF(OR($B770="",L$2=""),"",Projetos!$K769/_xlfn.XLOOKUP(L$2,Técnicos!$A$2:$A$100,IF(Projetos!R769=1,Técnicos!$F$2:$F$100,IF(Projetos!R769=2,Técnicos!$H$2:$H$100,Técnicos!$J$2:$J$100)),,0,1))</f>
        <v/>
      </c>
      <c r="M770" s="15" t="str" cm="1">
        <f t="array" ref="M770">IF(OR($B770="",M$2=""),"",Projetos!$K769/_xlfn.XLOOKUP(M$2,Técnicos!$A$2:$A$100,IF(Projetos!S769=1,Técnicos!$F$2:$F$100,IF(Projetos!S769=2,Técnicos!$H$2:$H$100,Técnicos!$J$2:$J$100)),,0,1))</f>
        <v/>
      </c>
      <c r="N770" s="15" t="str" cm="1">
        <f t="array" ref="N770">IF(OR($B770="",N$2=""),"",Projetos!$K769/_xlfn.XLOOKUP(N$2,Técnicos!$A$2:$A$100,IF(Projetos!T769=1,Técnicos!$F$2:$F$100,IF(Projetos!T769=2,Técnicos!$H$2:$H$100,Técnicos!$J$2:$J$100)),,0,1))</f>
        <v/>
      </c>
      <c r="O770" s="15" t="str" cm="1">
        <f t="array" ref="O770">IF(OR($B770="",O$2=""),"",Projetos!$K769/_xlfn.XLOOKUP(O$2,Técnicos!$A$2:$A$100,IF(Projetos!U769=1,Técnicos!$F$2:$F$100,IF(Projetos!U769=2,Técnicos!$H$2:$H$100,Técnicos!$J$2:$J$100)),,0,1))</f>
        <v/>
      </c>
      <c r="P770" s="15" t="str" cm="1">
        <f t="array" ref="P770">IF(OR($B770="",P$2=""),"",Projetos!$K769/_xlfn.XLOOKUP(P$2,Técnicos!$A$2:$A$100,IF(Projetos!V769=1,Técnicos!$F$2:$F$100,IF(Projetos!V769=2,Técnicos!$H$2:$H$100,Técnicos!$J$2:$J$100)),,0,1))</f>
        <v/>
      </c>
      <c r="Q770" s="15" t="str" cm="1">
        <f t="array" ref="Q770">IF(OR($B770="",Q$2=""),"",Projetos!$K769/_xlfn.XLOOKUP(Q$2,Técnicos!$A$2:$A$100,IF(Projetos!W769=1,Técnicos!$F$2:$F$100,IF(Projetos!W769=2,Técnicos!$H$2:$H$100,Técnicos!$J$2:$J$100)),,0,1))</f>
        <v/>
      </c>
      <c r="R770" s="15" t="str" cm="1">
        <f t="array" ref="R770">IF(OR($B770="",R$2=""),"",Projetos!$K769/_xlfn.XLOOKUP(R$2,Técnicos!$A$2:$A$100,IF(Projetos!X769=1,Técnicos!$F$2:$F$100,IF(Projetos!X769=2,Técnicos!$H$2:$H$100,Técnicos!$J$2:$J$100)),,0,1))</f>
        <v/>
      </c>
      <c r="S770" s="15" t="str" cm="1">
        <f t="array" ref="S770">IF(OR($B770="",S$2=""),"",Projetos!$K769/_xlfn.XLOOKUP(S$2,Técnicos!$A$2:$A$100,IF(Projetos!Y769=1,Técnicos!$F$2:$F$100,IF(Projetos!Y769=2,Técnicos!$H$2:$H$100,Técnicos!$J$2:$J$100)),,0,1))</f>
        <v/>
      </c>
      <c r="T770" s="15" t="str" cm="1">
        <f t="array" ref="T770">IF(OR($B770="",T$2=""),"",Projetos!$K769/_xlfn.XLOOKUP(T$2,Técnicos!$A$2:$A$100,IF(Projetos!Z769=1,Técnicos!$F$2:$F$100,IF(Projetos!Z769=2,Técnicos!$H$2:$H$100,Técnicos!$J$2:$J$100)),,0,1))</f>
        <v/>
      </c>
      <c r="U770" s="15" t="str" cm="1">
        <f t="array" ref="U770">IF(OR($B770="",U$2=""),"",Projetos!$K769/_xlfn.XLOOKUP(U$2,Técnicos!$A$2:$A$100,IF(Projetos!AA769=1,Técnicos!$F$2:$F$100,IF(Projetos!AA769=2,Técnicos!$H$2:$H$100,Técnicos!$J$2:$J$100)),,0,1))</f>
        <v/>
      </c>
      <c r="V770" s="15" t="str" cm="1">
        <f t="array" ref="V770">IF(OR($B770="",V$2=""),"",Projetos!$K769/_xlfn.XLOOKUP(V$2,Técnicos!$A$2:$A$100,IF(Projetos!AB769=1,Técnicos!$F$2:$F$100,IF(Projetos!AB769=2,Técnicos!$H$2:$H$100,Técnicos!$J$2:$J$100)),,0,1))</f>
        <v/>
      </c>
      <c r="W770" s="15" t="str" cm="1">
        <f t="array" ref="W770">IF(OR($B770="",W$2=""),"",Projetos!$K769/_xlfn.XLOOKUP(W$2,Técnicos!$A$2:$A$100,IF(Projetos!AC769=1,Técnicos!$F$2:$F$100,IF(Projetos!AC769=2,Técnicos!$H$2:$H$100,Técnicos!$J$2:$J$100)),,0,1))</f>
        <v/>
      </c>
      <c r="X770" s="15" t="str" cm="1">
        <f t="array" ref="X770">IF(OR($B770="",X$2=""),"",Projetos!$K769/_xlfn.XLOOKUP(X$2,Técnicos!$A$2:$A$100,IF(Projetos!AD769=1,Técnicos!$F$2:$F$100,IF(Projetos!AD769=2,Técnicos!$H$2:$H$100,Técnicos!$J$2:$J$100)),,0,1))</f>
        <v/>
      </c>
      <c r="Y770" s="15" t="str" cm="1">
        <f t="array" ref="Y770">IF(OR($B770="",Y$2=""),"",Projetos!$K769/_xlfn.XLOOKUP(Y$2,Técnicos!$A$2:$A$100,IF(Projetos!AE769=1,Técnicos!$F$2:$F$100,IF(Projetos!AE769=2,Técnicos!$H$2:$H$100,Técnicos!$J$2:$J$100)),,0,1))</f>
        <v/>
      </c>
      <c r="Z770" s="15" t="str" cm="1">
        <f t="array" ref="Z770">IF(OR($B770="",Z$2=""),"",Projetos!$K769/_xlfn.XLOOKUP(Z$2,Técnicos!$A$2:$A$100,IF(Projetos!AF769=1,Técnicos!$F$2:$F$100,IF(Projetos!AF769=2,Técnicos!$H$2:$H$100,Técnicos!$J$2:$J$100)),,0,1))</f>
        <v/>
      </c>
      <c r="AA770" s="15" t="str" cm="1">
        <f t="array" ref="AA770">IF(OR($B770="",AA$2=""),"",Projetos!$K769/_xlfn.XLOOKUP(AA$2,Técnicos!$A$2:$A$100,IF(Projetos!AG769=1,Técnicos!$F$2:$F$100,IF(Projetos!AG769=2,Técnicos!$H$2:$H$100,Técnicos!$J$2:$J$100)),,0,1))</f>
        <v/>
      </c>
      <c r="AB770" s="15" t="str" cm="1">
        <f t="array" ref="AB770">IF(OR($B770="",AB$2=""),"",Projetos!$K769/_xlfn.XLOOKUP(AB$2,Técnicos!$A$2:$A$100,IF(Projetos!AH769=1,Técnicos!$F$2:$F$100,IF(Projetos!AH769=2,Técnicos!$H$2:$H$100,Técnicos!$J$2:$J$100)),,0,1))</f>
        <v/>
      </c>
      <c r="AC770" s="15" t="str" cm="1">
        <f t="array" ref="AC770">IF(OR($B770="",AC$2=""),"",Projetos!$K769/_xlfn.XLOOKUP(AC$2,Técnicos!$A$2:$A$100,IF(Projetos!AI769=1,Técnicos!$F$2:$F$100,IF(Projetos!AI769=2,Técnicos!$H$2:$H$100,Técnicos!$J$2:$J$100)),,0,1))</f>
        <v/>
      </c>
      <c r="AD770" s="15" t="str" cm="1">
        <f t="array" ref="AD770">IF(OR($B770="",AD$2=""),"",Projetos!$K769/_xlfn.XLOOKUP(AD$2,Técnicos!$A$2:$A$100,IF(Projetos!AJ769=1,Técnicos!$F$2:$F$100,IF(Projetos!AJ769=2,Técnicos!$H$2:$H$100,Técnicos!$J$2:$J$100)),,0,1))</f>
        <v/>
      </c>
      <c r="AE770" s="15" t="str" cm="1">
        <f t="array" ref="AE770">IF(OR($B770="",AE$2=""),"",Projetos!$K769/_xlfn.XLOOKUP(AE$2,Técnicos!$A$2:$A$100,IF(Projetos!AK769=1,Técnicos!$F$2:$F$100,IF(Projetos!AK769=2,Técnicos!$H$2:$H$100,Técnicos!$J$2:$J$100)),,0,1))</f>
        <v/>
      </c>
      <c r="AF770" s="15" t="str" cm="1">
        <f t="array" ref="AF770">IF(OR($B770="",AF$2=""),"",Projetos!$K769/_xlfn.XLOOKUP(AF$2,Técnicos!$A$2:$A$100,IF(Projetos!AL769=1,Técnicos!$F$2:$F$100,IF(Projetos!AL769=2,Técnicos!$H$2:$H$100,Técnicos!$J$2:$J$100)),,0,1))</f>
        <v/>
      </c>
      <c r="AG770" s="15" t="str" cm="1">
        <f t="array" ref="AG770">IF(OR($B770="",AG$2=""),"",Projetos!$K769/_xlfn.XLOOKUP(AG$2,Técnicos!$A$2:$A$100,IF(Projetos!AM769=1,Técnicos!$F$2:$F$100,IF(Projetos!AM769=2,Técnicos!$H$2:$H$100,Técnicos!$J$2:$J$100)),,0,1))</f>
        <v/>
      </c>
      <c r="AH770" s="15" t="str" cm="1">
        <f t="array" ref="AH770">IF(OR($B770="",AH$2=""),"",Projetos!$K769/_xlfn.XLOOKUP(AH$2,Técnicos!$A$2:$A$100,IF(Projetos!AN769=1,Técnicos!$F$2:$F$100,IF(Projetos!AN769=2,Técnicos!$H$2:$H$100,Técnicos!$J$2:$J$100)),,0,1))</f>
        <v/>
      </c>
      <c r="AI770" s="15" t="str" cm="1">
        <f t="array" ref="AI770">IF(OR($B770="",AI$2=""),"",Projetos!$K769/_xlfn.XLOOKUP(AI$2,Técnicos!$A$2:$A$100,IF(Projetos!AO769=1,Técnicos!$F$2:$F$100,IF(Projetos!AO769=2,Técnicos!$H$2:$H$100,Técnicos!$J$2:$J$100)),,0,1))</f>
        <v/>
      </c>
      <c r="AJ770" s="15" t="str" cm="1">
        <f t="array" ref="AJ770">IF(OR($B770="",AJ$2=""),"",Projetos!$K769/_xlfn.XLOOKUP(AJ$2,Técnicos!$A$2:$A$100,IF(Projetos!AP769=1,Técnicos!$F$2:$F$100,IF(Projetos!AP769=2,Técnicos!$H$2:$H$100,Técnicos!$J$2:$J$100)),,0,1))</f>
        <v/>
      </c>
      <c r="AK770" s="15" t="str" cm="1">
        <f t="array" ref="AK770">IF(OR($B770="",AK$2=""),"",Projetos!$K769/_xlfn.XLOOKUP(AK$2,Técnicos!$A$2:$A$100,IF(Projetos!AQ769=1,Técnicos!$F$2:$F$100,IF(Projetos!AQ769=2,Técnicos!$H$2:$H$100,Técnicos!$J$2:$J$100)),,0,1))</f>
        <v/>
      </c>
    </row>
    <row r="771" spans="3:37" x14ac:dyDescent="0.3">
      <c r="C771" s="15" t="str" cm="1">
        <f t="array" ref="C771">IF(OR($B771="",C$2=""),"",Projetos!$K770/_xlfn.XLOOKUP(C$2,Técnicos!$A$2:$A$100,IF(Projetos!I770=1,Técnicos!$F$2:$F$100,IF(Projetos!I770=2,Técnicos!$H$2:$H$100,Técnicos!$J$2:$J$100)),,0,1))</f>
        <v/>
      </c>
      <c r="D771" s="15" t="str" cm="1">
        <f t="array" ref="D771">IF(OR($B771="",D$2=""),"",Projetos!$K770/_xlfn.XLOOKUP(D$2,Técnicos!$A$2:$A$100,IF(Projetos!J770=1,Técnicos!$F$2:$F$100,IF(Projetos!J770=2,Técnicos!$H$2:$H$100,Técnicos!$J$2:$J$100)),,0,1))</f>
        <v/>
      </c>
      <c r="E771" s="15" t="str" cm="1">
        <f t="array" ref="E771">IF(OR($B771="",E$2=""),"",Projetos!$K770/_xlfn.XLOOKUP(E$2,Técnicos!$A$2:$A$100,IF(Projetos!K770=1,Técnicos!$F$2:$F$100,IF(Projetos!K770=2,Técnicos!$H$2:$H$100,Técnicos!$J$2:$J$100)),,0,1))</f>
        <v/>
      </c>
      <c r="F771" s="15" t="str" cm="1">
        <f t="array" ref="F771">IF(OR($B771="",F$2=""),"",Projetos!$K770/_xlfn.XLOOKUP(F$2,Técnicos!$A$2:$A$100,IF(Projetos!L770=1,Técnicos!$F$2:$F$100,IF(Projetos!L770=2,Técnicos!$H$2:$H$100,Técnicos!$J$2:$J$100)),,0,1))</f>
        <v/>
      </c>
      <c r="G771" s="15" t="str" cm="1">
        <f t="array" ref="G771">IF(OR($B771="",G$2=""),"",Projetos!$K770/_xlfn.XLOOKUP(G$2,Técnicos!$A$2:$A$100,IF(Projetos!M770=1,Técnicos!$F$2:$F$100,IF(Projetos!M770=2,Técnicos!$H$2:$H$100,Técnicos!$J$2:$J$100)),,0,1))</f>
        <v/>
      </c>
      <c r="H771" s="15" t="str" cm="1">
        <f t="array" ref="H771">IF(OR($B771="",H$2=""),"",Projetos!$K770/_xlfn.XLOOKUP(H$2,Técnicos!$A$2:$A$100,IF(Projetos!N770=1,Técnicos!$F$2:$F$100,IF(Projetos!N770=2,Técnicos!$H$2:$H$100,Técnicos!$J$2:$J$100)),,0,1))</f>
        <v/>
      </c>
      <c r="I771" s="15" t="str" cm="1">
        <f t="array" ref="I771">IF(OR($B771="",I$2=""),"",Projetos!$K770/_xlfn.XLOOKUP(I$2,Técnicos!$A$2:$A$100,IF(Projetos!O770=1,Técnicos!$F$2:$F$100,IF(Projetos!O770=2,Técnicos!$H$2:$H$100,Técnicos!$J$2:$J$100)),,0,1))</f>
        <v/>
      </c>
      <c r="J771" s="15" t="str" cm="1">
        <f t="array" ref="J771">IF(OR($B771="",J$2=""),"",Projetos!$K770/_xlfn.XLOOKUP(J$2,Técnicos!$A$2:$A$100,IF(Projetos!P770=1,Técnicos!$F$2:$F$100,IF(Projetos!P770=2,Técnicos!$H$2:$H$100,Técnicos!$J$2:$J$100)),,0,1))</f>
        <v/>
      </c>
      <c r="K771" s="15" t="str" cm="1">
        <f t="array" ref="K771">IF(OR($B771="",K$2=""),"",Projetos!$K770/_xlfn.XLOOKUP(K$2,Técnicos!$A$2:$A$100,IF(Projetos!Q770=1,Técnicos!$F$2:$F$100,IF(Projetos!Q770=2,Técnicos!$H$2:$H$100,Técnicos!$J$2:$J$100)),,0,1))</f>
        <v/>
      </c>
      <c r="L771" s="15" t="str" cm="1">
        <f t="array" ref="L771">IF(OR($B771="",L$2=""),"",Projetos!$K770/_xlfn.XLOOKUP(L$2,Técnicos!$A$2:$A$100,IF(Projetos!R770=1,Técnicos!$F$2:$F$100,IF(Projetos!R770=2,Técnicos!$H$2:$H$100,Técnicos!$J$2:$J$100)),,0,1))</f>
        <v/>
      </c>
      <c r="M771" s="15" t="str" cm="1">
        <f t="array" ref="M771">IF(OR($B771="",M$2=""),"",Projetos!$K770/_xlfn.XLOOKUP(M$2,Técnicos!$A$2:$A$100,IF(Projetos!S770=1,Técnicos!$F$2:$F$100,IF(Projetos!S770=2,Técnicos!$H$2:$H$100,Técnicos!$J$2:$J$100)),,0,1))</f>
        <v/>
      </c>
      <c r="N771" s="15" t="str" cm="1">
        <f t="array" ref="N771">IF(OR($B771="",N$2=""),"",Projetos!$K770/_xlfn.XLOOKUP(N$2,Técnicos!$A$2:$A$100,IF(Projetos!T770=1,Técnicos!$F$2:$F$100,IF(Projetos!T770=2,Técnicos!$H$2:$H$100,Técnicos!$J$2:$J$100)),,0,1))</f>
        <v/>
      </c>
      <c r="O771" s="15" t="str" cm="1">
        <f t="array" ref="O771">IF(OR($B771="",O$2=""),"",Projetos!$K770/_xlfn.XLOOKUP(O$2,Técnicos!$A$2:$A$100,IF(Projetos!U770=1,Técnicos!$F$2:$F$100,IF(Projetos!U770=2,Técnicos!$H$2:$H$100,Técnicos!$J$2:$J$100)),,0,1))</f>
        <v/>
      </c>
      <c r="P771" s="15" t="str" cm="1">
        <f t="array" ref="P771">IF(OR($B771="",P$2=""),"",Projetos!$K770/_xlfn.XLOOKUP(P$2,Técnicos!$A$2:$A$100,IF(Projetos!V770=1,Técnicos!$F$2:$F$100,IF(Projetos!V770=2,Técnicos!$H$2:$H$100,Técnicos!$J$2:$J$100)),,0,1))</f>
        <v/>
      </c>
      <c r="Q771" s="15" t="str" cm="1">
        <f t="array" ref="Q771">IF(OR($B771="",Q$2=""),"",Projetos!$K770/_xlfn.XLOOKUP(Q$2,Técnicos!$A$2:$A$100,IF(Projetos!W770=1,Técnicos!$F$2:$F$100,IF(Projetos!W770=2,Técnicos!$H$2:$H$100,Técnicos!$J$2:$J$100)),,0,1))</f>
        <v/>
      </c>
      <c r="R771" s="15" t="str" cm="1">
        <f t="array" ref="R771">IF(OR($B771="",R$2=""),"",Projetos!$K770/_xlfn.XLOOKUP(R$2,Técnicos!$A$2:$A$100,IF(Projetos!X770=1,Técnicos!$F$2:$F$100,IF(Projetos!X770=2,Técnicos!$H$2:$H$100,Técnicos!$J$2:$J$100)),,0,1))</f>
        <v/>
      </c>
      <c r="S771" s="15" t="str" cm="1">
        <f t="array" ref="S771">IF(OR($B771="",S$2=""),"",Projetos!$K770/_xlfn.XLOOKUP(S$2,Técnicos!$A$2:$A$100,IF(Projetos!Y770=1,Técnicos!$F$2:$F$100,IF(Projetos!Y770=2,Técnicos!$H$2:$H$100,Técnicos!$J$2:$J$100)),,0,1))</f>
        <v/>
      </c>
      <c r="T771" s="15" t="str" cm="1">
        <f t="array" ref="T771">IF(OR($B771="",T$2=""),"",Projetos!$K770/_xlfn.XLOOKUP(T$2,Técnicos!$A$2:$A$100,IF(Projetos!Z770=1,Técnicos!$F$2:$F$100,IF(Projetos!Z770=2,Técnicos!$H$2:$H$100,Técnicos!$J$2:$J$100)),,0,1))</f>
        <v/>
      </c>
      <c r="U771" s="15" t="str" cm="1">
        <f t="array" ref="U771">IF(OR($B771="",U$2=""),"",Projetos!$K770/_xlfn.XLOOKUP(U$2,Técnicos!$A$2:$A$100,IF(Projetos!AA770=1,Técnicos!$F$2:$F$100,IF(Projetos!AA770=2,Técnicos!$H$2:$H$100,Técnicos!$J$2:$J$100)),,0,1))</f>
        <v/>
      </c>
      <c r="V771" s="15" t="str" cm="1">
        <f t="array" ref="V771">IF(OR($B771="",V$2=""),"",Projetos!$K770/_xlfn.XLOOKUP(V$2,Técnicos!$A$2:$A$100,IF(Projetos!AB770=1,Técnicos!$F$2:$F$100,IF(Projetos!AB770=2,Técnicos!$H$2:$H$100,Técnicos!$J$2:$J$100)),,0,1))</f>
        <v/>
      </c>
      <c r="W771" s="15" t="str" cm="1">
        <f t="array" ref="W771">IF(OR($B771="",W$2=""),"",Projetos!$K770/_xlfn.XLOOKUP(W$2,Técnicos!$A$2:$A$100,IF(Projetos!AC770=1,Técnicos!$F$2:$F$100,IF(Projetos!AC770=2,Técnicos!$H$2:$H$100,Técnicos!$J$2:$J$100)),,0,1))</f>
        <v/>
      </c>
      <c r="X771" s="15" t="str" cm="1">
        <f t="array" ref="X771">IF(OR($B771="",X$2=""),"",Projetos!$K770/_xlfn.XLOOKUP(X$2,Técnicos!$A$2:$A$100,IF(Projetos!AD770=1,Técnicos!$F$2:$F$100,IF(Projetos!AD770=2,Técnicos!$H$2:$H$100,Técnicos!$J$2:$J$100)),,0,1))</f>
        <v/>
      </c>
      <c r="Y771" s="15" t="str" cm="1">
        <f t="array" ref="Y771">IF(OR($B771="",Y$2=""),"",Projetos!$K770/_xlfn.XLOOKUP(Y$2,Técnicos!$A$2:$A$100,IF(Projetos!AE770=1,Técnicos!$F$2:$F$100,IF(Projetos!AE770=2,Técnicos!$H$2:$H$100,Técnicos!$J$2:$J$100)),,0,1))</f>
        <v/>
      </c>
      <c r="Z771" s="15" t="str" cm="1">
        <f t="array" ref="Z771">IF(OR($B771="",Z$2=""),"",Projetos!$K770/_xlfn.XLOOKUP(Z$2,Técnicos!$A$2:$A$100,IF(Projetos!AF770=1,Técnicos!$F$2:$F$100,IF(Projetos!AF770=2,Técnicos!$H$2:$H$100,Técnicos!$J$2:$J$100)),,0,1))</f>
        <v/>
      </c>
      <c r="AA771" s="15" t="str" cm="1">
        <f t="array" ref="AA771">IF(OR($B771="",AA$2=""),"",Projetos!$K770/_xlfn.XLOOKUP(AA$2,Técnicos!$A$2:$A$100,IF(Projetos!AG770=1,Técnicos!$F$2:$F$100,IF(Projetos!AG770=2,Técnicos!$H$2:$H$100,Técnicos!$J$2:$J$100)),,0,1))</f>
        <v/>
      </c>
      <c r="AB771" s="15" t="str" cm="1">
        <f t="array" ref="AB771">IF(OR($B771="",AB$2=""),"",Projetos!$K770/_xlfn.XLOOKUP(AB$2,Técnicos!$A$2:$A$100,IF(Projetos!AH770=1,Técnicos!$F$2:$F$100,IF(Projetos!AH770=2,Técnicos!$H$2:$H$100,Técnicos!$J$2:$J$100)),,0,1))</f>
        <v/>
      </c>
      <c r="AC771" s="15" t="str" cm="1">
        <f t="array" ref="AC771">IF(OR($B771="",AC$2=""),"",Projetos!$K770/_xlfn.XLOOKUP(AC$2,Técnicos!$A$2:$A$100,IF(Projetos!AI770=1,Técnicos!$F$2:$F$100,IF(Projetos!AI770=2,Técnicos!$H$2:$H$100,Técnicos!$J$2:$J$100)),,0,1))</f>
        <v/>
      </c>
      <c r="AD771" s="15" t="str" cm="1">
        <f t="array" ref="AD771">IF(OR($B771="",AD$2=""),"",Projetos!$K770/_xlfn.XLOOKUP(AD$2,Técnicos!$A$2:$A$100,IF(Projetos!AJ770=1,Técnicos!$F$2:$F$100,IF(Projetos!AJ770=2,Técnicos!$H$2:$H$100,Técnicos!$J$2:$J$100)),,0,1))</f>
        <v/>
      </c>
      <c r="AE771" s="15" t="str" cm="1">
        <f t="array" ref="AE771">IF(OR($B771="",AE$2=""),"",Projetos!$K770/_xlfn.XLOOKUP(AE$2,Técnicos!$A$2:$A$100,IF(Projetos!AK770=1,Técnicos!$F$2:$F$100,IF(Projetos!AK770=2,Técnicos!$H$2:$H$100,Técnicos!$J$2:$J$100)),,0,1))</f>
        <v/>
      </c>
      <c r="AF771" s="15" t="str" cm="1">
        <f t="array" ref="AF771">IF(OR($B771="",AF$2=""),"",Projetos!$K770/_xlfn.XLOOKUP(AF$2,Técnicos!$A$2:$A$100,IF(Projetos!AL770=1,Técnicos!$F$2:$F$100,IF(Projetos!AL770=2,Técnicos!$H$2:$H$100,Técnicos!$J$2:$J$100)),,0,1))</f>
        <v/>
      </c>
      <c r="AG771" s="15" t="str" cm="1">
        <f t="array" ref="AG771">IF(OR($B771="",AG$2=""),"",Projetos!$K770/_xlfn.XLOOKUP(AG$2,Técnicos!$A$2:$A$100,IF(Projetos!AM770=1,Técnicos!$F$2:$F$100,IF(Projetos!AM770=2,Técnicos!$H$2:$H$100,Técnicos!$J$2:$J$100)),,0,1))</f>
        <v/>
      </c>
      <c r="AH771" s="15" t="str" cm="1">
        <f t="array" ref="AH771">IF(OR($B771="",AH$2=""),"",Projetos!$K770/_xlfn.XLOOKUP(AH$2,Técnicos!$A$2:$A$100,IF(Projetos!AN770=1,Técnicos!$F$2:$F$100,IF(Projetos!AN770=2,Técnicos!$H$2:$H$100,Técnicos!$J$2:$J$100)),,0,1))</f>
        <v/>
      </c>
      <c r="AI771" s="15" t="str" cm="1">
        <f t="array" ref="AI771">IF(OR($B771="",AI$2=""),"",Projetos!$K770/_xlfn.XLOOKUP(AI$2,Técnicos!$A$2:$A$100,IF(Projetos!AO770=1,Técnicos!$F$2:$F$100,IF(Projetos!AO770=2,Técnicos!$H$2:$H$100,Técnicos!$J$2:$J$100)),,0,1))</f>
        <v/>
      </c>
      <c r="AJ771" s="15" t="str" cm="1">
        <f t="array" ref="AJ771">IF(OR($B771="",AJ$2=""),"",Projetos!$K770/_xlfn.XLOOKUP(AJ$2,Técnicos!$A$2:$A$100,IF(Projetos!AP770=1,Técnicos!$F$2:$F$100,IF(Projetos!AP770=2,Técnicos!$H$2:$H$100,Técnicos!$J$2:$J$100)),,0,1))</f>
        <v/>
      </c>
      <c r="AK771" s="15" t="str" cm="1">
        <f t="array" ref="AK771">IF(OR($B771="",AK$2=""),"",Projetos!$K770/_xlfn.XLOOKUP(AK$2,Técnicos!$A$2:$A$100,IF(Projetos!AQ770=1,Técnicos!$F$2:$F$100,IF(Projetos!AQ770=2,Técnicos!$H$2:$H$100,Técnicos!$J$2:$J$100)),,0,1))</f>
        <v/>
      </c>
    </row>
    <row r="772" spans="3:37" x14ac:dyDescent="0.3">
      <c r="C772" s="15" t="str" cm="1">
        <f t="array" ref="C772">IF(OR($B772="",C$2=""),"",Projetos!$K771/_xlfn.XLOOKUP(C$2,Técnicos!$A$2:$A$100,IF(Projetos!I771=1,Técnicos!$F$2:$F$100,IF(Projetos!I771=2,Técnicos!$H$2:$H$100,Técnicos!$J$2:$J$100)),,0,1))</f>
        <v/>
      </c>
      <c r="D772" s="15" t="str" cm="1">
        <f t="array" ref="D772">IF(OR($B772="",D$2=""),"",Projetos!$K771/_xlfn.XLOOKUP(D$2,Técnicos!$A$2:$A$100,IF(Projetos!J771=1,Técnicos!$F$2:$F$100,IF(Projetos!J771=2,Técnicos!$H$2:$H$100,Técnicos!$J$2:$J$100)),,0,1))</f>
        <v/>
      </c>
      <c r="E772" s="15" t="str" cm="1">
        <f t="array" ref="E772">IF(OR($B772="",E$2=""),"",Projetos!$K771/_xlfn.XLOOKUP(E$2,Técnicos!$A$2:$A$100,IF(Projetos!K771=1,Técnicos!$F$2:$F$100,IF(Projetos!K771=2,Técnicos!$H$2:$H$100,Técnicos!$J$2:$J$100)),,0,1))</f>
        <v/>
      </c>
      <c r="F772" s="15" t="str" cm="1">
        <f t="array" ref="F772">IF(OR($B772="",F$2=""),"",Projetos!$K771/_xlfn.XLOOKUP(F$2,Técnicos!$A$2:$A$100,IF(Projetos!L771=1,Técnicos!$F$2:$F$100,IF(Projetos!L771=2,Técnicos!$H$2:$H$100,Técnicos!$J$2:$J$100)),,0,1))</f>
        <v/>
      </c>
      <c r="G772" s="15" t="str" cm="1">
        <f t="array" ref="G772">IF(OR($B772="",G$2=""),"",Projetos!$K771/_xlfn.XLOOKUP(G$2,Técnicos!$A$2:$A$100,IF(Projetos!M771=1,Técnicos!$F$2:$F$100,IF(Projetos!M771=2,Técnicos!$H$2:$H$100,Técnicos!$J$2:$J$100)),,0,1))</f>
        <v/>
      </c>
      <c r="H772" s="15" t="str" cm="1">
        <f t="array" ref="H772">IF(OR($B772="",H$2=""),"",Projetos!$K771/_xlfn.XLOOKUP(H$2,Técnicos!$A$2:$A$100,IF(Projetos!N771=1,Técnicos!$F$2:$F$100,IF(Projetos!N771=2,Técnicos!$H$2:$H$100,Técnicos!$J$2:$J$100)),,0,1))</f>
        <v/>
      </c>
      <c r="I772" s="15" t="str" cm="1">
        <f t="array" ref="I772">IF(OR($B772="",I$2=""),"",Projetos!$K771/_xlfn.XLOOKUP(I$2,Técnicos!$A$2:$A$100,IF(Projetos!O771=1,Técnicos!$F$2:$F$100,IF(Projetos!O771=2,Técnicos!$H$2:$H$100,Técnicos!$J$2:$J$100)),,0,1))</f>
        <v/>
      </c>
      <c r="J772" s="15" t="str" cm="1">
        <f t="array" ref="J772">IF(OR($B772="",J$2=""),"",Projetos!$K771/_xlfn.XLOOKUP(J$2,Técnicos!$A$2:$A$100,IF(Projetos!P771=1,Técnicos!$F$2:$F$100,IF(Projetos!P771=2,Técnicos!$H$2:$H$100,Técnicos!$J$2:$J$100)),,0,1))</f>
        <v/>
      </c>
      <c r="K772" s="15" t="str" cm="1">
        <f t="array" ref="K772">IF(OR($B772="",K$2=""),"",Projetos!$K771/_xlfn.XLOOKUP(K$2,Técnicos!$A$2:$A$100,IF(Projetos!Q771=1,Técnicos!$F$2:$F$100,IF(Projetos!Q771=2,Técnicos!$H$2:$H$100,Técnicos!$J$2:$J$100)),,0,1))</f>
        <v/>
      </c>
      <c r="L772" s="15" t="str" cm="1">
        <f t="array" ref="L772">IF(OR($B772="",L$2=""),"",Projetos!$K771/_xlfn.XLOOKUP(L$2,Técnicos!$A$2:$A$100,IF(Projetos!R771=1,Técnicos!$F$2:$F$100,IF(Projetos!R771=2,Técnicos!$H$2:$H$100,Técnicos!$J$2:$J$100)),,0,1))</f>
        <v/>
      </c>
      <c r="M772" s="15" t="str" cm="1">
        <f t="array" ref="M772">IF(OR($B772="",M$2=""),"",Projetos!$K771/_xlfn.XLOOKUP(M$2,Técnicos!$A$2:$A$100,IF(Projetos!S771=1,Técnicos!$F$2:$F$100,IF(Projetos!S771=2,Técnicos!$H$2:$H$100,Técnicos!$J$2:$J$100)),,0,1))</f>
        <v/>
      </c>
      <c r="N772" s="15" t="str" cm="1">
        <f t="array" ref="N772">IF(OR($B772="",N$2=""),"",Projetos!$K771/_xlfn.XLOOKUP(N$2,Técnicos!$A$2:$A$100,IF(Projetos!T771=1,Técnicos!$F$2:$F$100,IF(Projetos!T771=2,Técnicos!$H$2:$H$100,Técnicos!$J$2:$J$100)),,0,1))</f>
        <v/>
      </c>
      <c r="O772" s="15" t="str" cm="1">
        <f t="array" ref="O772">IF(OR($B772="",O$2=""),"",Projetos!$K771/_xlfn.XLOOKUP(O$2,Técnicos!$A$2:$A$100,IF(Projetos!U771=1,Técnicos!$F$2:$F$100,IF(Projetos!U771=2,Técnicos!$H$2:$H$100,Técnicos!$J$2:$J$100)),,0,1))</f>
        <v/>
      </c>
      <c r="P772" s="15" t="str" cm="1">
        <f t="array" ref="P772">IF(OR($B772="",P$2=""),"",Projetos!$K771/_xlfn.XLOOKUP(P$2,Técnicos!$A$2:$A$100,IF(Projetos!V771=1,Técnicos!$F$2:$F$100,IF(Projetos!V771=2,Técnicos!$H$2:$H$100,Técnicos!$J$2:$J$100)),,0,1))</f>
        <v/>
      </c>
      <c r="Q772" s="15" t="str" cm="1">
        <f t="array" ref="Q772">IF(OR($B772="",Q$2=""),"",Projetos!$K771/_xlfn.XLOOKUP(Q$2,Técnicos!$A$2:$A$100,IF(Projetos!W771=1,Técnicos!$F$2:$F$100,IF(Projetos!W771=2,Técnicos!$H$2:$H$100,Técnicos!$J$2:$J$100)),,0,1))</f>
        <v/>
      </c>
      <c r="R772" s="15" t="str" cm="1">
        <f t="array" ref="R772">IF(OR($B772="",R$2=""),"",Projetos!$K771/_xlfn.XLOOKUP(R$2,Técnicos!$A$2:$A$100,IF(Projetos!X771=1,Técnicos!$F$2:$F$100,IF(Projetos!X771=2,Técnicos!$H$2:$H$100,Técnicos!$J$2:$J$100)),,0,1))</f>
        <v/>
      </c>
      <c r="S772" s="15" t="str" cm="1">
        <f t="array" ref="S772">IF(OR($B772="",S$2=""),"",Projetos!$K771/_xlfn.XLOOKUP(S$2,Técnicos!$A$2:$A$100,IF(Projetos!Y771=1,Técnicos!$F$2:$F$100,IF(Projetos!Y771=2,Técnicos!$H$2:$H$100,Técnicos!$J$2:$J$100)),,0,1))</f>
        <v/>
      </c>
      <c r="T772" s="15" t="str" cm="1">
        <f t="array" ref="T772">IF(OR($B772="",T$2=""),"",Projetos!$K771/_xlfn.XLOOKUP(T$2,Técnicos!$A$2:$A$100,IF(Projetos!Z771=1,Técnicos!$F$2:$F$100,IF(Projetos!Z771=2,Técnicos!$H$2:$H$100,Técnicos!$J$2:$J$100)),,0,1))</f>
        <v/>
      </c>
      <c r="U772" s="15" t="str" cm="1">
        <f t="array" ref="U772">IF(OR($B772="",U$2=""),"",Projetos!$K771/_xlfn.XLOOKUP(U$2,Técnicos!$A$2:$A$100,IF(Projetos!AA771=1,Técnicos!$F$2:$F$100,IF(Projetos!AA771=2,Técnicos!$H$2:$H$100,Técnicos!$J$2:$J$100)),,0,1))</f>
        <v/>
      </c>
      <c r="V772" s="15" t="str" cm="1">
        <f t="array" ref="V772">IF(OR($B772="",V$2=""),"",Projetos!$K771/_xlfn.XLOOKUP(V$2,Técnicos!$A$2:$A$100,IF(Projetos!AB771=1,Técnicos!$F$2:$F$100,IF(Projetos!AB771=2,Técnicos!$H$2:$H$100,Técnicos!$J$2:$J$100)),,0,1))</f>
        <v/>
      </c>
      <c r="W772" s="15" t="str" cm="1">
        <f t="array" ref="W772">IF(OR($B772="",W$2=""),"",Projetos!$K771/_xlfn.XLOOKUP(W$2,Técnicos!$A$2:$A$100,IF(Projetos!AC771=1,Técnicos!$F$2:$F$100,IF(Projetos!AC771=2,Técnicos!$H$2:$H$100,Técnicos!$J$2:$J$100)),,0,1))</f>
        <v/>
      </c>
      <c r="X772" s="15" t="str" cm="1">
        <f t="array" ref="X772">IF(OR($B772="",X$2=""),"",Projetos!$K771/_xlfn.XLOOKUP(X$2,Técnicos!$A$2:$A$100,IF(Projetos!AD771=1,Técnicos!$F$2:$F$100,IF(Projetos!AD771=2,Técnicos!$H$2:$H$100,Técnicos!$J$2:$J$100)),,0,1))</f>
        <v/>
      </c>
      <c r="Y772" s="15" t="str" cm="1">
        <f t="array" ref="Y772">IF(OR($B772="",Y$2=""),"",Projetos!$K771/_xlfn.XLOOKUP(Y$2,Técnicos!$A$2:$A$100,IF(Projetos!AE771=1,Técnicos!$F$2:$F$100,IF(Projetos!AE771=2,Técnicos!$H$2:$H$100,Técnicos!$J$2:$J$100)),,0,1))</f>
        <v/>
      </c>
      <c r="Z772" s="15" t="str" cm="1">
        <f t="array" ref="Z772">IF(OR($B772="",Z$2=""),"",Projetos!$K771/_xlfn.XLOOKUP(Z$2,Técnicos!$A$2:$A$100,IF(Projetos!AF771=1,Técnicos!$F$2:$F$100,IF(Projetos!AF771=2,Técnicos!$H$2:$H$100,Técnicos!$J$2:$J$100)),,0,1))</f>
        <v/>
      </c>
      <c r="AA772" s="15" t="str" cm="1">
        <f t="array" ref="AA772">IF(OR($B772="",AA$2=""),"",Projetos!$K771/_xlfn.XLOOKUP(AA$2,Técnicos!$A$2:$A$100,IF(Projetos!AG771=1,Técnicos!$F$2:$F$100,IF(Projetos!AG771=2,Técnicos!$H$2:$H$100,Técnicos!$J$2:$J$100)),,0,1))</f>
        <v/>
      </c>
      <c r="AB772" s="15" t="str" cm="1">
        <f t="array" ref="AB772">IF(OR($B772="",AB$2=""),"",Projetos!$K771/_xlfn.XLOOKUP(AB$2,Técnicos!$A$2:$A$100,IF(Projetos!AH771=1,Técnicos!$F$2:$F$100,IF(Projetos!AH771=2,Técnicos!$H$2:$H$100,Técnicos!$J$2:$J$100)),,0,1))</f>
        <v/>
      </c>
      <c r="AC772" s="15" t="str" cm="1">
        <f t="array" ref="AC772">IF(OR($B772="",AC$2=""),"",Projetos!$K771/_xlfn.XLOOKUP(AC$2,Técnicos!$A$2:$A$100,IF(Projetos!AI771=1,Técnicos!$F$2:$F$100,IF(Projetos!AI771=2,Técnicos!$H$2:$H$100,Técnicos!$J$2:$J$100)),,0,1))</f>
        <v/>
      </c>
      <c r="AD772" s="15" t="str" cm="1">
        <f t="array" ref="AD772">IF(OR($B772="",AD$2=""),"",Projetos!$K771/_xlfn.XLOOKUP(AD$2,Técnicos!$A$2:$A$100,IF(Projetos!AJ771=1,Técnicos!$F$2:$F$100,IF(Projetos!AJ771=2,Técnicos!$H$2:$H$100,Técnicos!$J$2:$J$100)),,0,1))</f>
        <v/>
      </c>
      <c r="AE772" s="15" t="str" cm="1">
        <f t="array" ref="AE772">IF(OR($B772="",AE$2=""),"",Projetos!$K771/_xlfn.XLOOKUP(AE$2,Técnicos!$A$2:$A$100,IF(Projetos!AK771=1,Técnicos!$F$2:$F$100,IF(Projetos!AK771=2,Técnicos!$H$2:$H$100,Técnicos!$J$2:$J$100)),,0,1))</f>
        <v/>
      </c>
      <c r="AF772" s="15" t="str" cm="1">
        <f t="array" ref="AF772">IF(OR($B772="",AF$2=""),"",Projetos!$K771/_xlfn.XLOOKUP(AF$2,Técnicos!$A$2:$A$100,IF(Projetos!AL771=1,Técnicos!$F$2:$F$100,IF(Projetos!AL771=2,Técnicos!$H$2:$H$100,Técnicos!$J$2:$J$100)),,0,1))</f>
        <v/>
      </c>
      <c r="AG772" s="15" t="str" cm="1">
        <f t="array" ref="AG772">IF(OR($B772="",AG$2=""),"",Projetos!$K771/_xlfn.XLOOKUP(AG$2,Técnicos!$A$2:$A$100,IF(Projetos!AM771=1,Técnicos!$F$2:$F$100,IF(Projetos!AM771=2,Técnicos!$H$2:$H$100,Técnicos!$J$2:$J$100)),,0,1))</f>
        <v/>
      </c>
      <c r="AH772" s="15" t="str" cm="1">
        <f t="array" ref="AH772">IF(OR($B772="",AH$2=""),"",Projetos!$K771/_xlfn.XLOOKUP(AH$2,Técnicos!$A$2:$A$100,IF(Projetos!AN771=1,Técnicos!$F$2:$F$100,IF(Projetos!AN771=2,Técnicos!$H$2:$H$100,Técnicos!$J$2:$J$100)),,0,1))</f>
        <v/>
      </c>
      <c r="AI772" s="15" t="str" cm="1">
        <f t="array" ref="AI772">IF(OR($B772="",AI$2=""),"",Projetos!$K771/_xlfn.XLOOKUP(AI$2,Técnicos!$A$2:$A$100,IF(Projetos!AO771=1,Técnicos!$F$2:$F$100,IF(Projetos!AO771=2,Técnicos!$H$2:$H$100,Técnicos!$J$2:$J$100)),,0,1))</f>
        <v/>
      </c>
      <c r="AJ772" s="15" t="str" cm="1">
        <f t="array" ref="AJ772">IF(OR($B772="",AJ$2=""),"",Projetos!$K771/_xlfn.XLOOKUP(AJ$2,Técnicos!$A$2:$A$100,IF(Projetos!AP771=1,Técnicos!$F$2:$F$100,IF(Projetos!AP771=2,Técnicos!$H$2:$H$100,Técnicos!$J$2:$J$100)),,0,1))</f>
        <v/>
      </c>
      <c r="AK772" s="15" t="str" cm="1">
        <f t="array" ref="AK772">IF(OR($B772="",AK$2=""),"",Projetos!$K771/_xlfn.XLOOKUP(AK$2,Técnicos!$A$2:$A$100,IF(Projetos!AQ771=1,Técnicos!$F$2:$F$100,IF(Projetos!AQ771=2,Técnicos!$H$2:$H$100,Técnicos!$J$2:$J$100)),,0,1))</f>
        <v/>
      </c>
    </row>
    <row r="773" spans="3:37" x14ac:dyDescent="0.3">
      <c r="C773" s="15" t="str" cm="1">
        <f t="array" ref="C773">IF(OR($B773="",C$2=""),"",Projetos!$K772/_xlfn.XLOOKUP(C$2,Técnicos!$A$2:$A$100,IF(Projetos!I772=1,Técnicos!$F$2:$F$100,IF(Projetos!I772=2,Técnicos!$H$2:$H$100,Técnicos!$J$2:$J$100)),,0,1))</f>
        <v/>
      </c>
      <c r="D773" s="15" t="str" cm="1">
        <f t="array" ref="D773">IF(OR($B773="",D$2=""),"",Projetos!$K772/_xlfn.XLOOKUP(D$2,Técnicos!$A$2:$A$100,IF(Projetos!J772=1,Técnicos!$F$2:$F$100,IF(Projetos!J772=2,Técnicos!$H$2:$H$100,Técnicos!$J$2:$J$100)),,0,1))</f>
        <v/>
      </c>
      <c r="E773" s="15" t="str" cm="1">
        <f t="array" ref="E773">IF(OR($B773="",E$2=""),"",Projetos!$K772/_xlfn.XLOOKUP(E$2,Técnicos!$A$2:$A$100,IF(Projetos!K772=1,Técnicos!$F$2:$F$100,IF(Projetos!K772=2,Técnicos!$H$2:$H$100,Técnicos!$J$2:$J$100)),,0,1))</f>
        <v/>
      </c>
      <c r="F773" s="15" t="str" cm="1">
        <f t="array" ref="F773">IF(OR($B773="",F$2=""),"",Projetos!$K772/_xlfn.XLOOKUP(F$2,Técnicos!$A$2:$A$100,IF(Projetos!L772=1,Técnicos!$F$2:$F$100,IF(Projetos!L772=2,Técnicos!$H$2:$H$100,Técnicos!$J$2:$J$100)),,0,1))</f>
        <v/>
      </c>
      <c r="G773" s="15" t="str" cm="1">
        <f t="array" ref="G773">IF(OR($B773="",G$2=""),"",Projetos!$K772/_xlfn.XLOOKUP(G$2,Técnicos!$A$2:$A$100,IF(Projetos!M772=1,Técnicos!$F$2:$F$100,IF(Projetos!M772=2,Técnicos!$H$2:$H$100,Técnicos!$J$2:$J$100)),,0,1))</f>
        <v/>
      </c>
      <c r="H773" s="15" t="str" cm="1">
        <f t="array" ref="H773">IF(OR($B773="",H$2=""),"",Projetos!$K772/_xlfn.XLOOKUP(H$2,Técnicos!$A$2:$A$100,IF(Projetos!N772=1,Técnicos!$F$2:$F$100,IF(Projetos!N772=2,Técnicos!$H$2:$H$100,Técnicos!$J$2:$J$100)),,0,1))</f>
        <v/>
      </c>
      <c r="I773" s="15" t="str" cm="1">
        <f t="array" ref="I773">IF(OR($B773="",I$2=""),"",Projetos!$K772/_xlfn.XLOOKUP(I$2,Técnicos!$A$2:$A$100,IF(Projetos!O772=1,Técnicos!$F$2:$F$100,IF(Projetos!O772=2,Técnicos!$H$2:$H$100,Técnicos!$J$2:$J$100)),,0,1))</f>
        <v/>
      </c>
      <c r="J773" s="15" t="str" cm="1">
        <f t="array" ref="J773">IF(OR($B773="",J$2=""),"",Projetos!$K772/_xlfn.XLOOKUP(J$2,Técnicos!$A$2:$A$100,IF(Projetos!P772=1,Técnicos!$F$2:$F$100,IF(Projetos!P772=2,Técnicos!$H$2:$H$100,Técnicos!$J$2:$J$100)),,0,1))</f>
        <v/>
      </c>
      <c r="K773" s="15" t="str" cm="1">
        <f t="array" ref="K773">IF(OR($B773="",K$2=""),"",Projetos!$K772/_xlfn.XLOOKUP(K$2,Técnicos!$A$2:$A$100,IF(Projetos!Q772=1,Técnicos!$F$2:$F$100,IF(Projetos!Q772=2,Técnicos!$H$2:$H$100,Técnicos!$J$2:$J$100)),,0,1))</f>
        <v/>
      </c>
      <c r="L773" s="15" t="str" cm="1">
        <f t="array" ref="L773">IF(OR($B773="",L$2=""),"",Projetos!$K772/_xlfn.XLOOKUP(L$2,Técnicos!$A$2:$A$100,IF(Projetos!R772=1,Técnicos!$F$2:$F$100,IF(Projetos!R772=2,Técnicos!$H$2:$H$100,Técnicos!$J$2:$J$100)),,0,1))</f>
        <v/>
      </c>
      <c r="M773" s="15" t="str" cm="1">
        <f t="array" ref="M773">IF(OR($B773="",M$2=""),"",Projetos!$K772/_xlfn.XLOOKUP(M$2,Técnicos!$A$2:$A$100,IF(Projetos!S772=1,Técnicos!$F$2:$F$100,IF(Projetos!S772=2,Técnicos!$H$2:$H$100,Técnicos!$J$2:$J$100)),,0,1))</f>
        <v/>
      </c>
      <c r="N773" s="15" t="str" cm="1">
        <f t="array" ref="N773">IF(OR($B773="",N$2=""),"",Projetos!$K772/_xlfn.XLOOKUP(N$2,Técnicos!$A$2:$A$100,IF(Projetos!T772=1,Técnicos!$F$2:$F$100,IF(Projetos!T772=2,Técnicos!$H$2:$H$100,Técnicos!$J$2:$J$100)),,0,1))</f>
        <v/>
      </c>
      <c r="O773" s="15" t="str" cm="1">
        <f t="array" ref="O773">IF(OR($B773="",O$2=""),"",Projetos!$K772/_xlfn.XLOOKUP(O$2,Técnicos!$A$2:$A$100,IF(Projetos!U772=1,Técnicos!$F$2:$F$100,IF(Projetos!U772=2,Técnicos!$H$2:$H$100,Técnicos!$J$2:$J$100)),,0,1))</f>
        <v/>
      </c>
      <c r="P773" s="15" t="str" cm="1">
        <f t="array" ref="P773">IF(OR($B773="",P$2=""),"",Projetos!$K772/_xlfn.XLOOKUP(P$2,Técnicos!$A$2:$A$100,IF(Projetos!V772=1,Técnicos!$F$2:$F$100,IF(Projetos!V772=2,Técnicos!$H$2:$H$100,Técnicos!$J$2:$J$100)),,0,1))</f>
        <v/>
      </c>
      <c r="Q773" s="15" t="str" cm="1">
        <f t="array" ref="Q773">IF(OR($B773="",Q$2=""),"",Projetos!$K772/_xlfn.XLOOKUP(Q$2,Técnicos!$A$2:$A$100,IF(Projetos!W772=1,Técnicos!$F$2:$F$100,IF(Projetos!W772=2,Técnicos!$H$2:$H$100,Técnicos!$J$2:$J$100)),,0,1))</f>
        <v/>
      </c>
      <c r="R773" s="15" t="str" cm="1">
        <f t="array" ref="R773">IF(OR($B773="",R$2=""),"",Projetos!$K772/_xlfn.XLOOKUP(R$2,Técnicos!$A$2:$A$100,IF(Projetos!X772=1,Técnicos!$F$2:$F$100,IF(Projetos!X772=2,Técnicos!$H$2:$H$100,Técnicos!$J$2:$J$100)),,0,1))</f>
        <v/>
      </c>
      <c r="S773" s="15" t="str" cm="1">
        <f t="array" ref="S773">IF(OR($B773="",S$2=""),"",Projetos!$K772/_xlfn.XLOOKUP(S$2,Técnicos!$A$2:$A$100,IF(Projetos!Y772=1,Técnicos!$F$2:$F$100,IF(Projetos!Y772=2,Técnicos!$H$2:$H$100,Técnicos!$J$2:$J$100)),,0,1))</f>
        <v/>
      </c>
      <c r="T773" s="15" t="str" cm="1">
        <f t="array" ref="T773">IF(OR($B773="",T$2=""),"",Projetos!$K772/_xlfn.XLOOKUP(T$2,Técnicos!$A$2:$A$100,IF(Projetos!Z772=1,Técnicos!$F$2:$F$100,IF(Projetos!Z772=2,Técnicos!$H$2:$H$100,Técnicos!$J$2:$J$100)),,0,1))</f>
        <v/>
      </c>
      <c r="U773" s="15" t="str" cm="1">
        <f t="array" ref="U773">IF(OR($B773="",U$2=""),"",Projetos!$K772/_xlfn.XLOOKUP(U$2,Técnicos!$A$2:$A$100,IF(Projetos!AA772=1,Técnicos!$F$2:$F$100,IF(Projetos!AA772=2,Técnicos!$H$2:$H$100,Técnicos!$J$2:$J$100)),,0,1))</f>
        <v/>
      </c>
      <c r="V773" s="15" t="str" cm="1">
        <f t="array" ref="V773">IF(OR($B773="",V$2=""),"",Projetos!$K772/_xlfn.XLOOKUP(V$2,Técnicos!$A$2:$A$100,IF(Projetos!AB772=1,Técnicos!$F$2:$F$100,IF(Projetos!AB772=2,Técnicos!$H$2:$H$100,Técnicos!$J$2:$J$100)),,0,1))</f>
        <v/>
      </c>
      <c r="W773" s="15" t="str" cm="1">
        <f t="array" ref="W773">IF(OR($B773="",W$2=""),"",Projetos!$K772/_xlfn.XLOOKUP(W$2,Técnicos!$A$2:$A$100,IF(Projetos!AC772=1,Técnicos!$F$2:$F$100,IF(Projetos!AC772=2,Técnicos!$H$2:$H$100,Técnicos!$J$2:$J$100)),,0,1))</f>
        <v/>
      </c>
      <c r="X773" s="15" t="str" cm="1">
        <f t="array" ref="X773">IF(OR($B773="",X$2=""),"",Projetos!$K772/_xlfn.XLOOKUP(X$2,Técnicos!$A$2:$A$100,IF(Projetos!AD772=1,Técnicos!$F$2:$F$100,IF(Projetos!AD772=2,Técnicos!$H$2:$H$100,Técnicos!$J$2:$J$100)),,0,1))</f>
        <v/>
      </c>
      <c r="Y773" s="15" t="str" cm="1">
        <f t="array" ref="Y773">IF(OR($B773="",Y$2=""),"",Projetos!$K772/_xlfn.XLOOKUP(Y$2,Técnicos!$A$2:$A$100,IF(Projetos!AE772=1,Técnicos!$F$2:$F$100,IF(Projetos!AE772=2,Técnicos!$H$2:$H$100,Técnicos!$J$2:$J$100)),,0,1))</f>
        <v/>
      </c>
      <c r="Z773" s="15" t="str" cm="1">
        <f t="array" ref="Z773">IF(OR($B773="",Z$2=""),"",Projetos!$K772/_xlfn.XLOOKUP(Z$2,Técnicos!$A$2:$A$100,IF(Projetos!AF772=1,Técnicos!$F$2:$F$100,IF(Projetos!AF772=2,Técnicos!$H$2:$H$100,Técnicos!$J$2:$J$100)),,0,1))</f>
        <v/>
      </c>
      <c r="AA773" s="15" t="str" cm="1">
        <f t="array" ref="AA773">IF(OR($B773="",AA$2=""),"",Projetos!$K772/_xlfn.XLOOKUP(AA$2,Técnicos!$A$2:$A$100,IF(Projetos!AG772=1,Técnicos!$F$2:$F$100,IF(Projetos!AG772=2,Técnicos!$H$2:$H$100,Técnicos!$J$2:$J$100)),,0,1))</f>
        <v/>
      </c>
      <c r="AB773" s="15" t="str" cm="1">
        <f t="array" ref="AB773">IF(OR($B773="",AB$2=""),"",Projetos!$K772/_xlfn.XLOOKUP(AB$2,Técnicos!$A$2:$A$100,IF(Projetos!AH772=1,Técnicos!$F$2:$F$100,IF(Projetos!AH772=2,Técnicos!$H$2:$H$100,Técnicos!$J$2:$J$100)),,0,1))</f>
        <v/>
      </c>
      <c r="AC773" s="15" t="str" cm="1">
        <f t="array" ref="AC773">IF(OR($B773="",AC$2=""),"",Projetos!$K772/_xlfn.XLOOKUP(AC$2,Técnicos!$A$2:$A$100,IF(Projetos!AI772=1,Técnicos!$F$2:$F$100,IF(Projetos!AI772=2,Técnicos!$H$2:$H$100,Técnicos!$J$2:$J$100)),,0,1))</f>
        <v/>
      </c>
      <c r="AD773" s="15" t="str" cm="1">
        <f t="array" ref="AD773">IF(OR($B773="",AD$2=""),"",Projetos!$K772/_xlfn.XLOOKUP(AD$2,Técnicos!$A$2:$A$100,IF(Projetos!AJ772=1,Técnicos!$F$2:$F$100,IF(Projetos!AJ772=2,Técnicos!$H$2:$H$100,Técnicos!$J$2:$J$100)),,0,1))</f>
        <v/>
      </c>
      <c r="AE773" s="15" t="str" cm="1">
        <f t="array" ref="AE773">IF(OR($B773="",AE$2=""),"",Projetos!$K772/_xlfn.XLOOKUP(AE$2,Técnicos!$A$2:$A$100,IF(Projetos!AK772=1,Técnicos!$F$2:$F$100,IF(Projetos!AK772=2,Técnicos!$H$2:$H$100,Técnicos!$J$2:$J$100)),,0,1))</f>
        <v/>
      </c>
      <c r="AF773" s="15" t="str" cm="1">
        <f t="array" ref="AF773">IF(OR($B773="",AF$2=""),"",Projetos!$K772/_xlfn.XLOOKUP(AF$2,Técnicos!$A$2:$A$100,IF(Projetos!AL772=1,Técnicos!$F$2:$F$100,IF(Projetos!AL772=2,Técnicos!$H$2:$H$100,Técnicos!$J$2:$J$100)),,0,1))</f>
        <v/>
      </c>
      <c r="AG773" s="15" t="str" cm="1">
        <f t="array" ref="AG773">IF(OR($B773="",AG$2=""),"",Projetos!$K772/_xlfn.XLOOKUP(AG$2,Técnicos!$A$2:$A$100,IF(Projetos!AM772=1,Técnicos!$F$2:$F$100,IF(Projetos!AM772=2,Técnicos!$H$2:$H$100,Técnicos!$J$2:$J$100)),,0,1))</f>
        <v/>
      </c>
      <c r="AH773" s="15" t="str" cm="1">
        <f t="array" ref="AH773">IF(OR($B773="",AH$2=""),"",Projetos!$K772/_xlfn.XLOOKUP(AH$2,Técnicos!$A$2:$A$100,IF(Projetos!AN772=1,Técnicos!$F$2:$F$100,IF(Projetos!AN772=2,Técnicos!$H$2:$H$100,Técnicos!$J$2:$J$100)),,0,1))</f>
        <v/>
      </c>
      <c r="AI773" s="15" t="str" cm="1">
        <f t="array" ref="AI773">IF(OR($B773="",AI$2=""),"",Projetos!$K772/_xlfn.XLOOKUP(AI$2,Técnicos!$A$2:$A$100,IF(Projetos!AO772=1,Técnicos!$F$2:$F$100,IF(Projetos!AO772=2,Técnicos!$H$2:$H$100,Técnicos!$J$2:$J$100)),,0,1))</f>
        <v/>
      </c>
      <c r="AJ773" s="15" t="str" cm="1">
        <f t="array" ref="AJ773">IF(OR($B773="",AJ$2=""),"",Projetos!$K772/_xlfn.XLOOKUP(AJ$2,Técnicos!$A$2:$A$100,IF(Projetos!AP772=1,Técnicos!$F$2:$F$100,IF(Projetos!AP772=2,Técnicos!$H$2:$H$100,Técnicos!$J$2:$J$100)),,0,1))</f>
        <v/>
      </c>
      <c r="AK773" s="15" t="str" cm="1">
        <f t="array" ref="AK773">IF(OR($B773="",AK$2=""),"",Projetos!$K772/_xlfn.XLOOKUP(AK$2,Técnicos!$A$2:$A$100,IF(Projetos!AQ772=1,Técnicos!$F$2:$F$100,IF(Projetos!AQ772=2,Técnicos!$H$2:$H$100,Técnicos!$J$2:$J$100)),,0,1))</f>
        <v/>
      </c>
    </row>
    <row r="774" spans="3:37" x14ac:dyDescent="0.3">
      <c r="C774" s="15" t="str" cm="1">
        <f t="array" ref="C774">IF(OR($B774="",C$2=""),"",Projetos!$K773/_xlfn.XLOOKUP(C$2,Técnicos!$A$2:$A$100,IF(Projetos!I773=1,Técnicos!$F$2:$F$100,IF(Projetos!I773=2,Técnicos!$H$2:$H$100,Técnicos!$J$2:$J$100)),,0,1))</f>
        <v/>
      </c>
      <c r="D774" s="15" t="str" cm="1">
        <f t="array" ref="D774">IF(OR($B774="",D$2=""),"",Projetos!$K773/_xlfn.XLOOKUP(D$2,Técnicos!$A$2:$A$100,IF(Projetos!J773=1,Técnicos!$F$2:$F$100,IF(Projetos!J773=2,Técnicos!$H$2:$H$100,Técnicos!$J$2:$J$100)),,0,1))</f>
        <v/>
      </c>
      <c r="E774" s="15" t="str" cm="1">
        <f t="array" ref="E774">IF(OR($B774="",E$2=""),"",Projetos!$K773/_xlfn.XLOOKUP(E$2,Técnicos!$A$2:$A$100,IF(Projetos!K773=1,Técnicos!$F$2:$F$100,IF(Projetos!K773=2,Técnicos!$H$2:$H$100,Técnicos!$J$2:$J$100)),,0,1))</f>
        <v/>
      </c>
      <c r="F774" s="15" t="str" cm="1">
        <f t="array" ref="F774">IF(OR($B774="",F$2=""),"",Projetos!$K773/_xlfn.XLOOKUP(F$2,Técnicos!$A$2:$A$100,IF(Projetos!L773=1,Técnicos!$F$2:$F$100,IF(Projetos!L773=2,Técnicos!$H$2:$H$100,Técnicos!$J$2:$J$100)),,0,1))</f>
        <v/>
      </c>
      <c r="G774" s="15" t="str" cm="1">
        <f t="array" ref="G774">IF(OR($B774="",G$2=""),"",Projetos!$K773/_xlfn.XLOOKUP(G$2,Técnicos!$A$2:$A$100,IF(Projetos!M773=1,Técnicos!$F$2:$F$100,IF(Projetos!M773=2,Técnicos!$H$2:$H$100,Técnicos!$J$2:$J$100)),,0,1))</f>
        <v/>
      </c>
      <c r="H774" s="15" t="str" cm="1">
        <f t="array" ref="H774">IF(OR($B774="",H$2=""),"",Projetos!$K773/_xlfn.XLOOKUP(H$2,Técnicos!$A$2:$A$100,IF(Projetos!N773=1,Técnicos!$F$2:$F$100,IF(Projetos!N773=2,Técnicos!$H$2:$H$100,Técnicos!$J$2:$J$100)),,0,1))</f>
        <v/>
      </c>
      <c r="I774" s="15" t="str" cm="1">
        <f t="array" ref="I774">IF(OR($B774="",I$2=""),"",Projetos!$K773/_xlfn.XLOOKUP(I$2,Técnicos!$A$2:$A$100,IF(Projetos!O773=1,Técnicos!$F$2:$F$100,IF(Projetos!O773=2,Técnicos!$H$2:$H$100,Técnicos!$J$2:$J$100)),,0,1))</f>
        <v/>
      </c>
      <c r="J774" s="15" t="str" cm="1">
        <f t="array" ref="J774">IF(OR($B774="",J$2=""),"",Projetos!$K773/_xlfn.XLOOKUP(J$2,Técnicos!$A$2:$A$100,IF(Projetos!P773=1,Técnicos!$F$2:$F$100,IF(Projetos!P773=2,Técnicos!$H$2:$H$100,Técnicos!$J$2:$J$100)),,0,1))</f>
        <v/>
      </c>
      <c r="K774" s="15" t="str" cm="1">
        <f t="array" ref="K774">IF(OR($B774="",K$2=""),"",Projetos!$K773/_xlfn.XLOOKUP(K$2,Técnicos!$A$2:$A$100,IF(Projetos!Q773=1,Técnicos!$F$2:$F$100,IF(Projetos!Q773=2,Técnicos!$H$2:$H$100,Técnicos!$J$2:$J$100)),,0,1))</f>
        <v/>
      </c>
      <c r="L774" s="15" t="str" cm="1">
        <f t="array" ref="L774">IF(OR($B774="",L$2=""),"",Projetos!$K773/_xlfn.XLOOKUP(L$2,Técnicos!$A$2:$A$100,IF(Projetos!R773=1,Técnicos!$F$2:$F$100,IF(Projetos!R773=2,Técnicos!$H$2:$H$100,Técnicos!$J$2:$J$100)),,0,1))</f>
        <v/>
      </c>
      <c r="M774" s="15" t="str" cm="1">
        <f t="array" ref="M774">IF(OR($B774="",M$2=""),"",Projetos!$K773/_xlfn.XLOOKUP(M$2,Técnicos!$A$2:$A$100,IF(Projetos!S773=1,Técnicos!$F$2:$F$100,IF(Projetos!S773=2,Técnicos!$H$2:$H$100,Técnicos!$J$2:$J$100)),,0,1))</f>
        <v/>
      </c>
      <c r="N774" s="15" t="str" cm="1">
        <f t="array" ref="N774">IF(OR($B774="",N$2=""),"",Projetos!$K773/_xlfn.XLOOKUP(N$2,Técnicos!$A$2:$A$100,IF(Projetos!T773=1,Técnicos!$F$2:$F$100,IF(Projetos!T773=2,Técnicos!$H$2:$H$100,Técnicos!$J$2:$J$100)),,0,1))</f>
        <v/>
      </c>
      <c r="O774" s="15" t="str" cm="1">
        <f t="array" ref="O774">IF(OR($B774="",O$2=""),"",Projetos!$K773/_xlfn.XLOOKUP(O$2,Técnicos!$A$2:$A$100,IF(Projetos!U773=1,Técnicos!$F$2:$F$100,IF(Projetos!U773=2,Técnicos!$H$2:$H$100,Técnicos!$J$2:$J$100)),,0,1))</f>
        <v/>
      </c>
      <c r="P774" s="15" t="str" cm="1">
        <f t="array" ref="P774">IF(OR($B774="",P$2=""),"",Projetos!$K773/_xlfn.XLOOKUP(P$2,Técnicos!$A$2:$A$100,IF(Projetos!V773=1,Técnicos!$F$2:$F$100,IF(Projetos!V773=2,Técnicos!$H$2:$H$100,Técnicos!$J$2:$J$100)),,0,1))</f>
        <v/>
      </c>
      <c r="Q774" s="15" t="str" cm="1">
        <f t="array" ref="Q774">IF(OR($B774="",Q$2=""),"",Projetos!$K773/_xlfn.XLOOKUP(Q$2,Técnicos!$A$2:$A$100,IF(Projetos!W773=1,Técnicos!$F$2:$F$100,IF(Projetos!W773=2,Técnicos!$H$2:$H$100,Técnicos!$J$2:$J$100)),,0,1))</f>
        <v/>
      </c>
      <c r="R774" s="15" t="str" cm="1">
        <f t="array" ref="R774">IF(OR($B774="",R$2=""),"",Projetos!$K773/_xlfn.XLOOKUP(R$2,Técnicos!$A$2:$A$100,IF(Projetos!X773=1,Técnicos!$F$2:$F$100,IF(Projetos!X773=2,Técnicos!$H$2:$H$100,Técnicos!$J$2:$J$100)),,0,1))</f>
        <v/>
      </c>
      <c r="S774" s="15" t="str" cm="1">
        <f t="array" ref="S774">IF(OR($B774="",S$2=""),"",Projetos!$K773/_xlfn.XLOOKUP(S$2,Técnicos!$A$2:$A$100,IF(Projetos!Y773=1,Técnicos!$F$2:$F$100,IF(Projetos!Y773=2,Técnicos!$H$2:$H$100,Técnicos!$J$2:$J$100)),,0,1))</f>
        <v/>
      </c>
      <c r="T774" s="15" t="str" cm="1">
        <f t="array" ref="T774">IF(OR($B774="",T$2=""),"",Projetos!$K773/_xlfn.XLOOKUP(T$2,Técnicos!$A$2:$A$100,IF(Projetos!Z773=1,Técnicos!$F$2:$F$100,IF(Projetos!Z773=2,Técnicos!$H$2:$H$100,Técnicos!$J$2:$J$100)),,0,1))</f>
        <v/>
      </c>
      <c r="U774" s="15" t="str" cm="1">
        <f t="array" ref="U774">IF(OR($B774="",U$2=""),"",Projetos!$K773/_xlfn.XLOOKUP(U$2,Técnicos!$A$2:$A$100,IF(Projetos!AA773=1,Técnicos!$F$2:$F$100,IF(Projetos!AA773=2,Técnicos!$H$2:$H$100,Técnicos!$J$2:$J$100)),,0,1))</f>
        <v/>
      </c>
      <c r="V774" s="15" t="str" cm="1">
        <f t="array" ref="V774">IF(OR($B774="",V$2=""),"",Projetos!$K773/_xlfn.XLOOKUP(V$2,Técnicos!$A$2:$A$100,IF(Projetos!AB773=1,Técnicos!$F$2:$F$100,IF(Projetos!AB773=2,Técnicos!$H$2:$H$100,Técnicos!$J$2:$J$100)),,0,1))</f>
        <v/>
      </c>
      <c r="W774" s="15" t="str" cm="1">
        <f t="array" ref="W774">IF(OR($B774="",W$2=""),"",Projetos!$K773/_xlfn.XLOOKUP(W$2,Técnicos!$A$2:$A$100,IF(Projetos!AC773=1,Técnicos!$F$2:$F$100,IF(Projetos!AC773=2,Técnicos!$H$2:$H$100,Técnicos!$J$2:$J$100)),,0,1))</f>
        <v/>
      </c>
      <c r="X774" s="15" t="str" cm="1">
        <f t="array" ref="X774">IF(OR($B774="",X$2=""),"",Projetos!$K773/_xlfn.XLOOKUP(X$2,Técnicos!$A$2:$A$100,IF(Projetos!AD773=1,Técnicos!$F$2:$F$100,IF(Projetos!AD773=2,Técnicos!$H$2:$H$100,Técnicos!$J$2:$J$100)),,0,1))</f>
        <v/>
      </c>
      <c r="Y774" s="15" t="str" cm="1">
        <f t="array" ref="Y774">IF(OR($B774="",Y$2=""),"",Projetos!$K773/_xlfn.XLOOKUP(Y$2,Técnicos!$A$2:$A$100,IF(Projetos!AE773=1,Técnicos!$F$2:$F$100,IF(Projetos!AE773=2,Técnicos!$H$2:$H$100,Técnicos!$J$2:$J$100)),,0,1))</f>
        <v/>
      </c>
      <c r="Z774" s="15" t="str" cm="1">
        <f t="array" ref="Z774">IF(OR($B774="",Z$2=""),"",Projetos!$K773/_xlfn.XLOOKUP(Z$2,Técnicos!$A$2:$A$100,IF(Projetos!AF773=1,Técnicos!$F$2:$F$100,IF(Projetos!AF773=2,Técnicos!$H$2:$H$100,Técnicos!$J$2:$J$100)),,0,1))</f>
        <v/>
      </c>
      <c r="AA774" s="15" t="str" cm="1">
        <f t="array" ref="AA774">IF(OR($B774="",AA$2=""),"",Projetos!$K773/_xlfn.XLOOKUP(AA$2,Técnicos!$A$2:$A$100,IF(Projetos!AG773=1,Técnicos!$F$2:$F$100,IF(Projetos!AG773=2,Técnicos!$H$2:$H$100,Técnicos!$J$2:$J$100)),,0,1))</f>
        <v/>
      </c>
      <c r="AB774" s="15" t="str" cm="1">
        <f t="array" ref="AB774">IF(OR($B774="",AB$2=""),"",Projetos!$K773/_xlfn.XLOOKUP(AB$2,Técnicos!$A$2:$A$100,IF(Projetos!AH773=1,Técnicos!$F$2:$F$100,IF(Projetos!AH773=2,Técnicos!$H$2:$H$100,Técnicos!$J$2:$J$100)),,0,1))</f>
        <v/>
      </c>
      <c r="AC774" s="15" t="str" cm="1">
        <f t="array" ref="AC774">IF(OR($B774="",AC$2=""),"",Projetos!$K773/_xlfn.XLOOKUP(AC$2,Técnicos!$A$2:$A$100,IF(Projetos!AI773=1,Técnicos!$F$2:$F$100,IF(Projetos!AI773=2,Técnicos!$H$2:$H$100,Técnicos!$J$2:$J$100)),,0,1))</f>
        <v/>
      </c>
      <c r="AD774" s="15" t="str" cm="1">
        <f t="array" ref="AD774">IF(OR($B774="",AD$2=""),"",Projetos!$K773/_xlfn.XLOOKUP(AD$2,Técnicos!$A$2:$A$100,IF(Projetos!AJ773=1,Técnicos!$F$2:$F$100,IF(Projetos!AJ773=2,Técnicos!$H$2:$H$100,Técnicos!$J$2:$J$100)),,0,1))</f>
        <v/>
      </c>
      <c r="AE774" s="15" t="str" cm="1">
        <f t="array" ref="AE774">IF(OR($B774="",AE$2=""),"",Projetos!$K773/_xlfn.XLOOKUP(AE$2,Técnicos!$A$2:$A$100,IF(Projetos!AK773=1,Técnicos!$F$2:$F$100,IF(Projetos!AK773=2,Técnicos!$H$2:$H$100,Técnicos!$J$2:$J$100)),,0,1))</f>
        <v/>
      </c>
      <c r="AF774" s="15" t="str" cm="1">
        <f t="array" ref="AF774">IF(OR($B774="",AF$2=""),"",Projetos!$K773/_xlfn.XLOOKUP(AF$2,Técnicos!$A$2:$A$100,IF(Projetos!AL773=1,Técnicos!$F$2:$F$100,IF(Projetos!AL773=2,Técnicos!$H$2:$H$100,Técnicos!$J$2:$J$100)),,0,1))</f>
        <v/>
      </c>
      <c r="AG774" s="15" t="str" cm="1">
        <f t="array" ref="AG774">IF(OR($B774="",AG$2=""),"",Projetos!$K773/_xlfn.XLOOKUP(AG$2,Técnicos!$A$2:$A$100,IF(Projetos!AM773=1,Técnicos!$F$2:$F$100,IF(Projetos!AM773=2,Técnicos!$H$2:$H$100,Técnicos!$J$2:$J$100)),,0,1))</f>
        <v/>
      </c>
      <c r="AH774" s="15" t="str" cm="1">
        <f t="array" ref="AH774">IF(OR($B774="",AH$2=""),"",Projetos!$K773/_xlfn.XLOOKUP(AH$2,Técnicos!$A$2:$A$100,IF(Projetos!AN773=1,Técnicos!$F$2:$F$100,IF(Projetos!AN773=2,Técnicos!$H$2:$H$100,Técnicos!$J$2:$J$100)),,0,1))</f>
        <v/>
      </c>
      <c r="AI774" s="15" t="str" cm="1">
        <f t="array" ref="AI774">IF(OR($B774="",AI$2=""),"",Projetos!$K773/_xlfn.XLOOKUP(AI$2,Técnicos!$A$2:$A$100,IF(Projetos!AO773=1,Técnicos!$F$2:$F$100,IF(Projetos!AO773=2,Técnicos!$H$2:$H$100,Técnicos!$J$2:$J$100)),,0,1))</f>
        <v/>
      </c>
      <c r="AJ774" s="15" t="str" cm="1">
        <f t="array" ref="AJ774">IF(OR($B774="",AJ$2=""),"",Projetos!$K773/_xlfn.XLOOKUP(AJ$2,Técnicos!$A$2:$A$100,IF(Projetos!AP773=1,Técnicos!$F$2:$F$100,IF(Projetos!AP773=2,Técnicos!$H$2:$H$100,Técnicos!$J$2:$J$100)),,0,1))</f>
        <v/>
      </c>
      <c r="AK774" s="15" t="str" cm="1">
        <f t="array" ref="AK774">IF(OR($B774="",AK$2=""),"",Projetos!$K773/_xlfn.XLOOKUP(AK$2,Técnicos!$A$2:$A$100,IF(Projetos!AQ773=1,Técnicos!$F$2:$F$100,IF(Projetos!AQ773=2,Técnicos!$H$2:$H$100,Técnicos!$J$2:$J$100)),,0,1))</f>
        <v/>
      </c>
    </row>
    <row r="775" spans="3:37" x14ac:dyDescent="0.3">
      <c r="C775" s="15" t="str" cm="1">
        <f t="array" ref="C775">IF(OR($B775="",C$2=""),"",Projetos!$K774/_xlfn.XLOOKUP(C$2,Técnicos!$A$2:$A$100,IF(Projetos!I774=1,Técnicos!$F$2:$F$100,IF(Projetos!I774=2,Técnicos!$H$2:$H$100,Técnicos!$J$2:$J$100)),,0,1))</f>
        <v/>
      </c>
      <c r="D775" s="15" t="str" cm="1">
        <f t="array" ref="D775">IF(OR($B775="",D$2=""),"",Projetos!$K774/_xlfn.XLOOKUP(D$2,Técnicos!$A$2:$A$100,IF(Projetos!J774=1,Técnicos!$F$2:$F$100,IF(Projetos!J774=2,Técnicos!$H$2:$H$100,Técnicos!$J$2:$J$100)),,0,1))</f>
        <v/>
      </c>
      <c r="E775" s="15" t="str" cm="1">
        <f t="array" ref="E775">IF(OR($B775="",E$2=""),"",Projetos!$K774/_xlfn.XLOOKUP(E$2,Técnicos!$A$2:$A$100,IF(Projetos!K774=1,Técnicos!$F$2:$F$100,IF(Projetos!K774=2,Técnicos!$H$2:$H$100,Técnicos!$J$2:$J$100)),,0,1))</f>
        <v/>
      </c>
      <c r="F775" s="15" t="str" cm="1">
        <f t="array" ref="F775">IF(OR($B775="",F$2=""),"",Projetos!$K774/_xlfn.XLOOKUP(F$2,Técnicos!$A$2:$A$100,IF(Projetos!L774=1,Técnicos!$F$2:$F$100,IF(Projetos!L774=2,Técnicos!$H$2:$H$100,Técnicos!$J$2:$J$100)),,0,1))</f>
        <v/>
      </c>
      <c r="G775" s="15" t="str" cm="1">
        <f t="array" ref="G775">IF(OR($B775="",G$2=""),"",Projetos!$K774/_xlfn.XLOOKUP(G$2,Técnicos!$A$2:$A$100,IF(Projetos!M774=1,Técnicos!$F$2:$F$100,IF(Projetos!M774=2,Técnicos!$H$2:$H$100,Técnicos!$J$2:$J$100)),,0,1))</f>
        <v/>
      </c>
      <c r="H775" s="15" t="str" cm="1">
        <f t="array" ref="H775">IF(OR($B775="",H$2=""),"",Projetos!$K774/_xlfn.XLOOKUP(H$2,Técnicos!$A$2:$A$100,IF(Projetos!N774=1,Técnicos!$F$2:$F$100,IF(Projetos!N774=2,Técnicos!$H$2:$H$100,Técnicos!$J$2:$J$100)),,0,1))</f>
        <v/>
      </c>
      <c r="I775" s="15" t="str" cm="1">
        <f t="array" ref="I775">IF(OR($B775="",I$2=""),"",Projetos!$K774/_xlfn.XLOOKUP(I$2,Técnicos!$A$2:$A$100,IF(Projetos!O774=1,Técnicos!$F$2:$F$100,IF(Projetos!O774=2,Técnicos!$H$2:$H$100,Técnicos!$J$2:$J$100)),,0,1))</f>
        <v/>
      </c>
      <c r="J775" s="15" t="str" cm="1">
        <f t="array" ref="J775">IF(OR($B775="",J$2=""),"",Projetos!$K774/_xlfn.XLOOKUP(J$2,Técnicos!$A$2:$A$100,IF(Projetos!P774=1,Técnicos!$F$2:$F$100,IF(Projetos!P774=2,Técnicos!$H$2:$H$100,Técnicos!$J$2:$J$100)),,0,1))</f>
        <v/>
      </c>
      <c r="K775" s="15" t="str" cm="1">
        <f t="array" ref="K775">IF(OR($B775="",K$2=""),"",Projetos!$K774/_xlfn.XLOOKUP(K$2,Técnicos!$A$2:$A$100,IF(Projetos!Q774=1,Técnicos!$F$2:$F$100,IF(Projetos!Q774=2,Técnicos!$H$2:$H$100,Técnicos!$J$2:$J$100)),,0,1))</f>
        <v/>
      </c>
      <c r="L775" s="15" t="str" cm="1">
        <f t="array" ref="L775">IF(OR($B775="",L$2=""),"",Projetos!$K774/_xlfn.XLOOKUP(L$2,Técnicos!$A$2:$A$100,IF(Projetos!R774=1,Técnicos!$F$2:$F$100,IF(Projetos!R774=2,Técnicos!$H$2:$H$100,Técnicos!$J$2:$J$100)),,0,1))</f>
        <v/>
      </c>
      <c r="M775" s="15" t="str" cm="1">
        <f t="array" ref="M775">IF(OR($B775="",M$2=""),"",Projetos!$K774/_xlfn.XLOOKUP(M$2,Técnicos!$A$2:$A$100,IF(Projetos!S774=1,Técnicos!$F$2:$F$100,IF(Projetos!S774=2,Técnicos!$H$2:$H$100,Técnicos!$J$2:$J$100)),,0,1))</f>
        <v/>
      </c>
      <c r="N775" s="15" t="str" cm="1">
        <f t="array" ref="N775">IF(OR($B775="",N$2=""),"",Projetos!$K774/_xlfn.XLOOKUP(N$2,Técnicos!$A$2:$A$100,IF(Projetos!T774=1,Técnicos!$F$2:$F$100,IF(Projetos!T774=2,Técnicos!$H$2:$H$100,Técnicos!$J$2:$J$100)),,0,1))</f>
        <v/>
      </c>
      <c r="O775" s="15" t="str" cm="1">
        <f t="array" ref="O775">IF(OR($B775="",O$2=""),"",Projetos!$K774/_xlfn.XLOOKUP(O$2,Técnicos!$A$2:$A$100,IF(Projetos!U774=1,Técnicos!$F$2:$F$100,IF(Projetos!U774=2,Técnicos!$H$2:$H$100,Técnicos!$J$2:$J$100)),,0,1))</f>
        <v/>
      </c>
      <c r="P775" s="15" t="str" cm="1">
        <f t="array" ref="P775">IF(OR($B775="",P$2=""),"",Projetos!$K774/_xlfn.XLOOKUP(P$2,Técnicos!$A$2:$A$100,IF(Projetos!V774=1,Técnicos!$F$2:$F$100,IF(Projetos!V774=2,Técnicos!$H$2:$H$100,Técnicos!$J$2:$J$100)),,0,1))</f>
        <v/>
      </c>
      <c r="Q775" s="15" t="str" cm="1">
        <f t="array" ref="Q775">IF(OR($B775="",Q$2=""),"",Projetos!$K774/_xlfn.XLOOKUP(Q$2,Técnicos!$A$2:$A$100,IF(Projetos!W774=1,Técnicos!$F$2:$F$100,IF(Projetos!W774=2,Técnicos!$H$2:$H$100,Técnicos!$J$2:$J$100)),,0,1))</f>
        <v/>
      </c>
      <c r="R775" s="15" t="str" cm="1">
        <f t="array" ref="R775">IF(OR($B775="",R$2=""),"",Projetos!$K774/_xlfn.XLOOKUP(R$2,Técnicos!$A$2:$A$100,IF(Projetos!X774=1,Técnicos!$F$2:$F$100,IF(Projetos!X774=2,Técnicos!$H$2:$H$100,Técnicos!$J$2:$J$100)),,0,1))</f>
        <v/>
      </c>
      <c r="S775" s="15" t="str" cm="1">
        <f t="array" ref="S775">IF(OR($B775="",S$2=""),"",Projetos!$K774/_xlfn.XLOOKUP(S$2,Técnicos!$A$2:$A$100,IF(Projetos!Y774=1,Técnicos!$F$2:$F$100,IF(Projetos!Y774=2,Técnicos!$H$2:$H$100,Técnicos!$J$2:$J$100)),,0,1))</f>
        <v/>
      </c>
      <c r="T775" s="15" t="str" cm="1">
        <f t="array" ref="T775">IF(OR($B775="",T$2=""),"",Projetos!$K774/_xlfn.XLOOKUP(T$2,Técnicos!$A$2:$A$100,IF(Projetos!Z774=1,Técnicos!$F$2:$F$100,IF(Projetos!Z774=2,Técnicos!$H$2:$H$100,Técnicos!$J$2:$J$100)),,0,1))</f>
        <v/>
      </c>
      <c r="U775" s="15" t="str" cm="1">
        <f t="array" ref="U775">IF(OR($B775="",U$2=""),"",Projetos!$K774/_xlfn.XLOOKUP(U$2,Técnicos!$A$2:$A$100,IF(Projetos!AA774=1,Técnicos!$F$2:$F$100,IF(Projetos!AA774=2,Técnicos!$H$2:$H$100,Técnicos!$J$2:$J$100)),,0,1))</f>
        <v/>
      </c>
      <c r="V775" s="15" t="str" cm="1">
        <f t="array" ref="V775">IF(OR($B775="",V$2=""),"",Projetos!$K774/_xlfn.XLOOKUP(V$2,Técnicos!$A$2:$A$100,IF(Projetos!AB774=1,Técnicos!$F$2:$F$100,IF(Projetos!AB774=2,Técnicos!$H$2:$H$100,Técnicos!$J$2:$J$100)),,0,1))</f>
        <v/>
      </c>
      <c r="W775" s="15" t="str" cm="1">
        <f t="array" ref="W775">IF(OR($B775="",W$2=""),"",Projetos!$K774/_xlfn.XLOOKUP(W$2,Técnicos!$A$2:$A$100,IF(Projetos!AC774=1,Técnicos!$F$2:$F$100,IF(Projetos!AC774=2,Técnicos!$H$2:$H$100,Técnicos!$J$2:$J$100)),,0,1))</f>
        <v/>
      </c>
      <c r="X775" s="15" t="str" cm="1">
        <f t="array" ref="X775">IF(OR($B775="",X$2=""),"",Projetos!$K774/_xlfn.XLOOKUP(X$2,Técnicos!$A$2:$A$100,IF(Projetos!AD774=1,Técnicos!$F$2:$F$100,IF(Projetos!AD774=2,Técnicos!$H$2:$H$100,Técnicos!$J$2:$J$100)),,0,1))</f>
        <v/>
      </c>
      <c r="Y775" s="15" t="str" cm="1">
        <f t="array" ref="Y775">IF(OR($B775="",Y$2=""),"",Projetos!$K774/_xlfn.XLOOKUP(Y$2,Técnicos!$A$2:$A$100,IF(Projetos!AE774=1,Técnicos!$F$2:$F$100,IF(Projetos!AE774=2,Técnicos!$H$2:$H$100,Técnicos!$J$2:$J$100)),,0,1))</f>
        <v/>
      </c>
      <c r="Z775" s="15" t="str" cm="1">
        <f t="array" ref="Z775">IF(OR($B775="",Z$2=""),"",Projetos!$K774/_xlfn.XLOOKUP(Z$2,Técnicos!$A$2:$A$100,IF(Projetos!AF774=1,Técnicos!$F$2:$F$100,IF(Projetos!AF774=2,Técnicos!$H$2:$H$100,Técnicos!$J$2:$J$100)),,0,1))</f>
        <v/>
      </c>
      <c r="AA775" s="15" t="str" cm="1">
        <f t="array" ref="AA775">IF(OR($B775="",AA$2=""),"",Projetos!$K774/_xlfn.XLOOKUP(AA$2,Técnicos!$A$2:$A$100,IF(Projetos!AG774=1,Técnicos!$F$2:$F$100,IF(Projetos!AG774=2,Técnicos!$H$2:$H$100,Técnicos!$J$2:$J$100)),,0,1))</f>
        <v/>
      </c>
      <c r="AB775" s="15" t="str" cm="1">
        <f t="array" ref="AB775">IF(OR($B775="",AB$2=""),"",Projetos!$K774/_xlfn.XLOOKUP(AB$2,Técnicos!$A$2:$A$100,IF(Projetos!AH774=1,Técnicos!$F$2:$F$100,IF(Projetos!AH774=2,Técnicos!$H$2:$H$100,Técnicos!$J$2:$J$100)),,0,1))</f>
        <v/>
      </c>
      <c r="AC775" s="15" t="str" cm="1">
        <f t="array" ref="AC775">IF(OR($B775="",AC$2=""),"",Projetos!$K774/_xlfn.XLOOKUP(AC$2,Técnicos!$A$2:$A$100,IF(Projetos!AI774=1,Técnicos!$F$2:$F$100,IF(Projetos!AI774=2,Técnicos!$H$2:$H$100,Técnicos!$J$2:$J$100)),,0,1))</f>
        <v/>
      </c>
      <c r="AD775" s="15" t="str" cm="1">
        <f t="array" ref="AD775">IF(OR($B775="",AD$2=""),"",Projetos!$K774/_xlfn.XLOOKUP(AD$2,Técnicos!$A$2:$A$100,IF(Projetos!AJ774=1,Técnicos!$F$2:$F$100,IF(Projetos!AJ774=2,Técnicos!$H$2:$H$100,Técnicos!$J$2:$J$100)),,0,1))</f>
        <v/>
      </c>
      <c r="AE775" s="15" t="str" cm="1">
        <f t="array" ref="AE775">IF(OR($B775="",AE$2=""),"",Projetos!$K774/_xlfn.XLOOKUP(AE$2,Técnicos!$A$2:$A$100,IF(Projetos!AK774=1,Técnicos!$F$2:$F$100,IF(Projetos!AK774=2,Técnicos!$H$2:$H$100,Técnicos!$J$2:$J$100)),,0,1))</f>
        <v/>
      </c>
      <c r="AF775" s="15" t="str" cm="1">
        <f t="array" ref="AF775">IF(OR($B775="",AF$2=""),"",Projetos!$K774/_xlfn.XLOOKUP(AF$2,Técnicos!$A$2:$A$100,IF(Projetos!AL774=1,Técnicos!$F$2:$F$100,IF(Projetos!AL774=2,Técnicos!$H$2:$H$100,Técnicos!$J$2:$J$100)),,0,1))</f>
        <v/>
      </c>
      <c r="AG775" s="15" t="str" cm="1">
        <f t="array" ref="AG775">IF(OR($B775="",AG$2=""),"",Projetos!$K774/_xlfn.XLOOKUP(AG$2,Técnicos!$A$2:$A$100,IF(Projetos!AM774=1,Técnicos!$F$2:$F$100,IF(Projetos!AM774=2,Técnicos!$H$2:$H$100,Técnicos!$J$2:$J$100)),,0,1))</f>
        <v/>
      </c>
      <c r="AH775" s="15" t="str" cm="1">
        <f t="array" ref="AH775">IF(OR($B775="",AH$2=""),"",Projetos!$K774/_xlfn.XLOOKUP(AH$2,Técnicos!$A$2:$A$100,IF(Projetos!AN774=1,Técnicos!$F$2:$F$100,IF(Projetos!AN774=2,Técnicos!$H$2:$H$100,Técnicos!$J$2:$J$100)),,0,1))</f>
        <v/>
      </c>
      <c r="AI775" s="15" t="str" cm="1">
        <f t="array" ref="AI775">IF(OR($B775="",AI$2=""),"",Projetos!$K774/_xlfn.XLOOKUP(AI$2,Técnicos!$A$2:$A$100,IF(Projetos!AO774=1,Técnicos!$F$2:$F$100,IF(Projetos!AO774=2,Técnicos!$H$2:$H$100,Técnicos!$J$2:$J$100)),,0,1))</f>
        <v/>
      </c>
      <c r="AJ775" s="15" t="str" cm="1">
        <f t="array" ref="AJ775">IF(OR($B775="",AJ$2=""),"",Projetos!$K774/_xlfn.XLOOKUP(AJ$2,Técnicos!$A$2:$A$100,IF(Projetos!AP774=1,Técnicos!$F$2:$F$100,IF(Projetos!AP774=2,Técnicos!$H$2:$H$100,Técnicos!$J$2:$J$100)),,0,1))</f>
        <v/>
      </c>
      <c r="AK775" s="15" t="str" cm="1">
        <f t="array" ref="AK775">IF(OR($B775="",AK$2=""),"",Projetos!$K774/_xlfn.XLOOKUP(AK$2,Técnicos!$A$2:$A$100,IF(Projetos!AQ774=1,Técnicos!$F$2:$F$100,IF(Projetos!AQ774=2,Técnicos!$H$2:$H$100,Técnicos!$J$2:$J$100)),,0,1))</f>
        <v/>
      </c>
    </row>
    <row r="776" spans="3:37" x14ac:dyDescent="0.3">
      <c r="C776" s="15" t="str" cm="1">
        <f t="array" ref="C776">IF(OR($B776="",C$2=""),"",Projetos!$K775/_xlfn.XLOOKUP(C$2,Técnicos!$A$2:$A$100,IF(Projetos!I775=1,Técnicos!$F$2:$F$100,IF(Projetos!I775=2,Técnicos!$H$2:$H$100,Técnicos!$J$2:$J$100)),,0,1))</f>
        <v/>
      </c>
      <c r="D776" s="15" t="str" cm="1">
        <f t="array" ref="D776">IF(OR($B776="",D$2=""),"",Projetos!$K775/_xlfn.XLOOKUP(D$2,Técnicos!$A$2:$A$100,IF(Projetos!J775=1,Técnicos!$F$2:$F$100,IF(Projetos!J775=2,Técnicos!$H$2:$H$100,Técnicos!$J$2:$J$100)),,0,1))</f>
        <v/>
      </c>
      <c r="E776" s="15" t="str" cm="1">
        <f t="array" ref="E776">IF(OR($B776="",E$2=""),"",Projetos!$K775/_xlfn.XLOOKUP(E$2,Técnicos!$A$2:$A$100,IF(Projetos!K775=1,Técnicos!$F$2:$F$100,IF(Projetos!K775=2,Técnicos!$H$2:$H$100,Técnicos!$J$2:$J$100)),,0,1))</f>
        <v/>
      </c>
      <c r="F776" s="15" t="str" cm="1">
        <f t="array" ref="F776">IF(OR($B776="",F$2=""),"",Projetos!$K775/_xlfn.XLOOKUP(F$2,Técnicos!$A$2:$A$100,IF(Projetos!L775=1,Técnicos!$F$2:$F$100,IF(Projetos!L775=2,Técnicos!$H$2:$H$100,Técnicos!$J$2:$J$100)),,0,1))</f>
        <v/>
      </c>
      <c r="G776" s="15" t="str" cm="1">
        <f t="array" ref="G776">IF(OR($B776="",G$2=""),"",Projetos!$K775/_xlfn.XLOOKUP(G$2,Técnicos!$A$2:$A$100,IF(Projetos!M775=1,Técnicos!$F$2:$F$100,IF(Projetos!M775=2,Técnicos!$H$2:$H$100,Técnicos!$J$2:$J$100)),,0,1))</f>
        <v/>
      </c>
      <c r="H776" s="15" t="str" cm="1">
        <f t="array" ref="H776">IF(OR($B776="",H$2=""),"",Projetos!$K775/_xlfn.XLOOKUP(H$2,Técnicos!$A$2:$A$100,IF(Projetos!N775=1,Técnicos!$F$2:$F$100,IF(Projetos!N775=2,Técnicos!$H$2:$H$100,Técnicos!$J$2:$J$100)),,0,1))</f>
        <v/>
      </c>
      <c r="I776" s="15" t="str" cm="1">
        <f t="array" ref="I776">IF(OR($B776="",I$2=""),"",Projetos!$K775/_xlfn.XLOOKUP(I$2,Técnicos!$A$2:$A$100,IF(Projetos!O775=1,Técnicos!$F$2:$F$100,IF(Projetos!O775=2,Técnicos!$H$2:$H$100,Técnicos!$J$2:$J$100)),,0,1))</f>
        <v/>
      </c>
      <c r="J776" s="15" t="str" cm="1">
        <f t="array" ref="J776">IF(OR($B776="",J$2=""),"",Projetos!$K775/_xlfn.XLOOKUP(J$2,Técnicos!$A$2:$A$100,IF(Projetos!P775=1,Técnicos!$F$2:$F$100,IF(Projetos!P775=2,Técnicos!$H$2:$H$100,Técnicos!$J$2:$J$100)),,0,1))</f>
        <v/>
      </c>
      <c r="K776" s="15" t="str" cm="1">
        <f t="array" ref="K776">IF(OR($B776="",K$2=""),"",Projetos!$K775/_xlfn.XLOOKUP(K$2,Técnicos!$A$2:$A$100,IF(Projetos!Q775=1,Técnicos!$F$2:$F$100,IF(Projetos!Q775=2,Técnicos!$H$2:$H$100,Técnicos!$J$2:$J$100)),,0,1))</f>
        <v/>
      </c>
      <c r="L776" s="15" t="str" cm="1">
        <f t="array" ref="L776">IF(OR($B776="",L$2=""),"",Projetos!$K775/_xlfn.XLOOKUP(L$2,Técnicos!$A$2:$A$100,IF(Projetos!R775=1,Técnicos!$F$2:$F$100,IF(Projetos!R775=2,Técnicos!$H$2:$H$100,Técnicos!$J$2:$J$100)),,0,1))</f>
        <v/>
      </c>
      <c r="M776" s="15" t="str" cm="1">
        <f t="array" ref="M776">IF(OR($B776="",M$2=""),"",Projetos!$K775/_xlfn.XLOOKUP(M$2,Técnicos!$A$2:$A$100,IF(Projetos!S775=1,Técnicos!$F$2:$F$100,IF(Projetos!S775=2,Técnicos!$H$2:$H$100,Técnicos!$J$2:$J$100)),,0,1))</f>
        <v/>
      </c>
      <c r="N776" s="15" t="str" cm="1">
        <f t="array" ref="N776">IF(OR($B776="",N$2=""),"",Projetos!$K775/_xlfn.XLOOKUP(N$2,Técnicos!$A$2:$A$100,IF(Projetos!T775=1,Técnicos!$F$2:$F$100,IF(Projetos!T775=2,Técnicos!$H$2:$H$100,Técnicos!$J$2:$J$100)),,0,1))</f>
        <v/>
      </c>
      <c r="O776" s="15" t="str" cm="1">
        <f t="array" ref="O776">IF(OR($B776="",O$2=""),"",Projetos!$K775/_xlfn.XLOOKUP(O$2,Técnicos!$A$2:$A$100,IF(Projetos!U775=1,Técnicos!$F$2:$F$100,IF(Projetos!U775=2,Técnicos!$H$2:$H$100,Técnicos!$J$2:$J$100)),,0,1))</f>
        <v/>
      </c>
      <c r="P776" s="15" t="str" cm="1">
        <f t="array" ref="P776">IF(OR($B776="",P$2=""),"",Projetos!$K775/_xlfn.XLOOKUP(P$2,Técnicos!$A$2:$A$100,IF(Projetos!V775=1,Técnicos!$F$2:$F$100,IF(Projetos!V775=2,Técnicos!$H$2:$H$100,Técnicos!$J$2:$J$100)),,0,1))</f>
        <v/>
      </c>
      <c r="Q776" s="15" t="str" cm="1">
        <f t="array" ref="Q776">IF(OR($B776="",Q$2=""),"",Projetos!$K775/_xlfn.XLOOKUP(Q$2,Técnicos!$A$2:$A$100,IF(Projetos!W775=1,Técnicos!$F$2:$F$100,IF(Projetos!W775=2,Técnicos!$H$2:$H$100,Técnicos!$J$2:$J$100)),,0,1))</f>
        <v/>
      </c>
      <c r="R776" s="15" t="str" cm="1">
        <f t="array" ref="R776">IF(OR($B776="",R$2=""),"",Projetos!$K775/_xlfn.XLOOKUP(R$2,Técnicos!$A$2:$A$100,IF(Projetos!X775=1,Técnicos!$F$2:$F$100,IF(Projetos!X775=2,Técnicos!$H$2:$H$100,Técnicos!$J$2:$J$100)),,0,1))</f>
        <v/>
      </c>
      <c r="S776" s="15" t="str" cm="1">
        <f t="array" ref="S776">IF(OR($B776="",S$2=""),"",Projetos!$K775/_xlfn.XLOOKUP(S$2,Técnicos!$A$2:$A$100,IF(Projetos!Y775=1,Técnicos!$F$2:$F$100,IF(Projetos!Y775=2,Técnicos!$H$2:$H$100,Técnicos!$J$2:$J$100)),,0,1))</f>
        <v/>
      </c>
      <c r="T776" s="15" t="str" cm="1">
        <f t="array" ref="T776">IF(OR($B776="",T$2=""),"",Projetos!$K775/_xlfn.XLOOKUP(T$2,Técnicos!$A$2:$A$100,IF(Projetos!Z775=1,Técnicos!$F$2:$F$100,IF(Projetos!Z775=2,Técnicos!$H$2:$H$100,Técnicos!$J$2:$J$100)),,0,1))</f>
        <v/>
      </c>
      <c r="U776" s="15" t="str" cm="1">
        <f t="array" ref="U776">IF(OR($B776="",U$2=""),"",Projetos!$K775/_xlfn.XLOOKUP(U$2,Técnicos!$A$2:$A$100,IF(Projetos!AA775=1,Técnicos!$F$2:$F$100,IF(Projetos!AA775=2,Técnicos!$H$2:$H$100,Técnicos!$J$2:$J$100)),,0,1))</f>
        <v/>
      </c>
      <c r="V776" s="15" t="str" cm="1">
        <f t="array" ref="V776">IF(OR($B776="",V$2=""),"",Projetos!$K775/_xlfn.XLOOKUP(V$2,Técnicos!$A$2:$A$100,IF(Projetos!AB775=1,Técnicos!$F$2:$F$100,IF(Projetos!AB775=2,Técnicos!$H$2:$H$100,Técnicos!$J$2:$J$100)),,0,1))</f>
        <v/>
      </c>
      <c r="W776" s="15" t="str" cm="1">
        <f t="array" ref="W776">IF(OR($B776="",W$2=""),"",Projetos!$K775/_xlfn.XLOOKUP(W$2,Técnicos!$A$2:$A$100,IF(Projetos!AC775=1,Técnicos!$F$2:$F$100,IF(Projetos!AC775=2,Técnicos!$H$2:$H$100,Técnicos!$J$2:$J$100)),,0,1))</f>
        <v/>
      </c>
      <c r="X776" s="15" t="str" cm="1">
        <f t="array" ref="X776">IF(OR($B776="",X$2=""),"",Projetos!$K775/_xlfn.XLOOKUP(X$2,Técnicos!$A$2:$A$100,IF(Projetos!AD775=1,Técnicos!$F$2:$F$100,IF(Projetos!AD775=2,Técnicos!$H$2:$H$100,Técnicos!$J$2:$J$100)),,0,1))</f>
        <v/>
      </c>
      <c r="Y776" s="15" t="str" cm="1">
        <f t="array" ref="Y776">IF(OR($B776="",Y$2=""),"",Projetos!$K775/_xlfn.XLOOKUP(Y$2,Técnicos!$A$2:$A$100,IF(Projetos!AE775=1,Técnicos!$F$2:$F$100,IF(Projetos!AE775=2,Técnicos!$H$2:$H$100,Técnicos!$J$2:$J$100)),,0,1))</f>
        <v/>
      </c>
      <c r="Z776" s="15" t="str" cm="1">
        <f t="array" ref="Z776">IF(OR($B776="",Z$2=""),"",Projetos!$K775/_xlfn.XLOOKUP(Z$2,Técnicos!$A$2:$A$100,IF(Projetos!AF775=1,Técnicos!$F$2:$F$100,IF(Projetos!AF775=2,Técnicos!$H$2:$H$100,Técnicos!$J$2:$J$100)),,0,1))</f>
        <v/>
      </c>
      <c r="AA776" s="15" t="str" cm="1">
        <f t="array" ref="AA776">IF(OR($B776="",AA$2=""),"",Projetos!$K775/_xlfn.XLOOKUP(AA$2,Técnicos!$A$2:$A$100,IF(Projetos!AG775=1,Técnicos!$F$2:$F$100,IF(Projetos!AG775=2,Técnicos!$H$2:$H$100,Técnicos!$J$2:$J$100)),,0,1))</f>
        <v/>
      </c>
      <c r="AB776" s="15" t="str" cm="1">
        <f t="array" ref="AB776">IF(OR($B776="",AB$2=""),"",Projetos!$K775/_xlfn.XLOOKUP(AB$2,Técnicos!$A$2:$A$100,IF(Projetos!AH775=1,Técnicos!$F$2:$F$100,IF(Projetos!AH775=2,Técnicos!$H$2:$H$100,Técnicos!$J$2:$J$100)),,0,1))</f>
        <v/>
      </c>
      <c r="AC776" s="15" t="str" cm="1">
        <f t="array" ref="AC776">IF(OR($B776="",AC$2=""),"",Projetos!$K775/_xlfn.XLOOKUP(AC$2,Técnicos!$A$2:$A$100,IF(Projetos!AI775=1,Técnicos!$F$2:$F$100,IF(Projetos!AI775=2,Técnicos!$H$2:$H$100,Técnicos!$J$2:$J$100)),,0,1))</f>
        <v/>
      </c>
      <c r="AD776" s="15" t="str" cm="1">
        <f t="array" ref="AD776">IF(OR($B776="",AD$2=""),"",Projetos!$K775/_xlfn.XLOOKUP(AD$2,Técnicos!$A$2:$A$100,IF(Projetos!AJ775=1,Técnicos!$F$2:$F$100,IF(Projetos!AJ775=2,Técnicos!$H$2:$H$100,Técnicos!$J$2:$J$100)),,0,1))</f>
        <v/>
      </c>
      <c r="AE776" s="15" t="str" cm="1">
        <f t="array" ref="AE776">IF(OR($B776="",AE$2=""),"",Projetos!$K775/_xlfn.XLOOKUP(AE$2,Técnicos!$A$2:$A$100,IF(Projetos!AK775=1,Técnicos!$F$2:$F$100,IF(Projetos!AK775=2,Técnicos!$H$2:$H$100,Técnicos!$J$2:$J$100)),,0,1))</f>
        <v/>
      </c>
      <c r="AF776" s="15" t="str" cm="1">
        <f t="array" ref="AF776">IF(OR($B776="",AF$2=""),"",Projetos!$K775/_xlfn.XLOOKUP(AF$2,Técnicos!$A$2:$A$100,IF(Projetos!AL775=1,Técnicos!$F$2:$F$100,IF(Projetos!AL775=2,Técnicos!$H$2:$H$100,Técnicos!$J$2:$J$100)),,0,1))</f>
        <v/>
      </c>
      <c r="AG776" s="15" t="str" cm="1">
        <f t="array" ref="AG776">IF(OR($B776="",AG$2=""),"",Projetos!$K775/_xlfn.XLOOKUP(AG$2,Técnicos!$A$2:$A$100,IF(Projetos!AM775=1,Técnicos!$F$2:$F$100,IF(Projetos!AM775=2,Técnicos!$H$2:$H$100,Técnicos!$J$2:$J$100)),,0,1))</f>
        <v/>
      </c>
      <c r="AH776" s="15" t="str" cm="1">
        <f t="array" ref="AH776">IF(OR($B776="",AH$2=""),"",Projetos!$K775/_xlfn.XLOOKUP(AH$2,Técnicos!$A$2:$A$100,IF(Projetos!AN775=1,Técnicos!$F$2:$F$100,IF(Projetos!AN775=2,Técnicos!$H$2:$H$100,Técnicos!$J$2:$J$100)),,0,1))</f>
        <v/>
      </c>
      <c r="AI776" s="15" t="str" cm="1">
        <f t="array" ref="AI776">IF(OR($B776="",AI$2=""),"",Projetos!$K775/_xlfn.XLOOKUP(AI$2,Técnicos!$A$2:$A$100,IF(Projetos!AO775=1,Técnicos!$F$2:$F$100,IF(Projetos!AO775=2,Técnicos!$H$2:$H$100,Técnicos!$J$2:$J$100)),,0,1))</f>
        <v/>
      </c>
      <c r="AJ776" s="15" t="str" cm="1">
        <f t="array" ref="AJ776">IF(OR($B776="",AJ$2=""),"",Projetos!$K775/_xlfn.XLOOKUP(AJ$2,Técnicos!$A$2:$A$100,IF(Projetos!AP775=1,Técnicos!$F$2:$F$100,IF(Projetos!AP775=2,Técnicos!$H$2:$H$100,Técnicos!$J$2:$J$100)),,0,1))</f>
        <v/>
      </c>
      <c r="AK776" s="15" t="str" cm="1">
        <f t="array" ref="AK776">IF(OR($B776="",AK$2=""),"",Projetos!$K775/_xlfn.XLOOKUP(AK$2,Técnicos!$A$2:$A$100,IF(Projetos!AQ775=1,Técnicos!$F$2:$F$100,IF(Projetos!AQ775=2,Técnicos!$H$2:$H$100,Técnicos!$J$2:$J$100)),,0,1))</f>
        <v/>
      </c>
    </row>
    <row r="777" spans="3:37" x14ac:dyDescent="0.3">
      <c r="C777" s="15" t="str" cm="1">
        <f t="array" ref="C777">IF(OR($B777="",C$2=""),"",Projetos!$K776/_xlfn.XLOOKUP(C$2,Técnicos!$A$2:$A$100,IF(Projetos!I776=1,Técnicos!$F$2:$F$100,IF(Projetos!I776=2,Técnicos!$H$2:$H$100,Técnicos!$J$2:$J$100)),,0,1))</f>
        <v/>
      </c>
      <c r="D777" s="15" t="str" cm="1">
        <f t="array" ref="D777">IF(OR($B777="",D$2=""),"",Projetos!$K776/_xlfn.XLOOKUP(D$2,Técnicos!$A$2:$A$100,IF(Projetos!J776=1,Técnicos!$F$2:$F$100,IF(Projetos!J776=2,Técnicos!$H$2:$H$100,Técnicos!$J$2:$J$100)),,0,1))</f>
        <v/>
      </c>
      <c r="E777" s="15" t="str" cm="1">
        <f t="array" ref="E777">IF(OR($B777="",E$2=""),"",Projetos!$K776/_xlfn.XLOOKUP(E$2,Técnicos!$A$2:$A$100,IF(Projetos!K776=1,Técnicos!$F$2:$F$100,IF(Projetos!K776=2,Técnicos!$H$2:$H$100,Técnicos!$J$2:$J$100)),,0,1))</f>
        <v/>
      </c>
      <c r="F777" s="15" t="str" cm="1">
        <f t="array" ref="F777">IF(OR($B777="",F$2=""),"",Projetos!$K776/_xlfn.XLOOKUP(F$2,Técnicos!$A$2:$A$100,IF(Projetos!L776=1,Técnicos!$F$2:$F$100,IF(Projetos!L776=2,Técnicos!$H$2:$H$100,Técnicos!$J$2:$J$100)),,0,1))</f>
        <v/>
      </c>
      <c r="G777" s="15" t="str" cm="1">
        <f t="array" ref="G777">IF(OR($B777="",G$2=""),"",Projetos!$K776/_xlfn.XLOOKUP(G$2,Técnicos!$A$2:$A$100,IF(Projetos!M776=1,Técnicos!$F$2:$F$100,IF(Projetos!M776=2,Técnicos!$H$2:$H$100,Técnicos!$J$2:$J$100)),,0,1))</f>
        <v/>
      </c>
      <c r="H777" s="15" t="str" cm="1">
        <f t="array" ref="H777">IF(OR($B777="",H$2=""),"",Projetos!$K776/_xlfn.XLOOKUP(H$2,Técnicos!$A$2:$A$100,IF(Projetos!N776=1,Técnicos!$F$2:$F$100,IF(Projetos!N776=2,Técnicos!$H$2:$H$100,Técnicos!$J$2:$J$100)),,0,1))</f>
        <v/>
      </c>
      <c r="I777" s="15" t="str" cm="1">
        <f t="array" ref="I777">IF(OR($B777="",I$2=""),"",Projetos!$K776/_xlfn.XLOOKUP(I$2,Técnicos!$A$2:$A$100,IF(Projetos!O776=1,Técnicos!$F$2:$F$100,IF(Projetos!O776=2,Técnicos!$H$2:$H$100,Técnicos!$J$2:$J$100)),,0,1))</f>
        <v/>
      </c>
      <c r="J777" s="15" t="str" cm="1">
        <f t="array" ref="J777">IF(OR($B777="",J$2=""),"",Projetos!$K776/_xlfn.XLOOKUP(J$2,Técnicos!$A$2:$A$100,IF(Projetos!P776=1,Técnicos!$F$2:$F$100,IF(Projetos!P776=2,Técnicos!$H$2:$H$100,Técnicos!$J$2:$J$100)),,0,1))</f>
        <v/>
      </c>
      <c r="K777" s="15" t="str" cm="1">
        <f t="array" ref="K777">IF(OR($B777="",K$2=""),"",Projetos!$K776/_xlfn.XLOOKUP(K$2,Técnicos!$A$2:$A$100,IF(Projetos!Q776=1,Técnicos!$F$2:$F$100,IF(Projetos!Q776=2,Técnicos!$H$2:$H$100,Técnicos!$J$2:$J$100)),,0,1))</f>
        <v/>
      </c>
      <c r="L777" s="15" t="str" cm="1">
        <f t="array" ref="L777">IF(OR($B777="",L$2=""),"",Projetos!$K776/_xlfn.XLOOKUP(L$2,Técnicos!$A$2:$A$100,IF(Projetos!R776=1,Técnicos!$F$2:$F$100,IF(Projetos!R776=2,Técnicos!$H$2:$H$100,Técnicos!$J$2:$J$100)),,0,1))</f>
        <v/>
      </c>
      <c r="M777" s="15" t="str" cm="1">
        <f t="array" ref="M777">IF(OR($B777="",M$2=""),"",Projetos!$K776/_xlfn.XLOOKUP(M$2,Técnicos!$A$2:$A$100,IF(Projetos!S776=1,Técnicos!$F$2:$F$100,IF(Projetos!S776=2,Técnicos!$H$2:$H$100,Técnicos!$J$2:$J$100)),,0,1))</f>
        <v/>
      </c>
      <c r="N777" s="15" t="str" cm="1">
        <f t="array" ref="N777">IF(OR($B777="",N$2=""),"",Projetos!$K776/_xlfn.XLOOKUP(N$2,Técnicos!$A$2:$A$100,IF(Projetos!T776=1,Técnicos!$F$2:$F$100,IF(Projetos!T776=2,Técnicos!$H$2:$H$100,Técnicos!$J$2:$J$100)),,0,1))</f>
        <v/>
      </c>
      <c r="O777" s="15" t="str" cm="1">
        <f t="array" ref="O777">IF(OR($B777="",O$2=""),"",Projetos!$K776/_xlfn.XLOOKUP(O$2,Técnicos!$A$2:$A$100,IF(Projetos!U776=1,Técnicos!$F$2:$F$100,IF(Projetos!U776=2,Técnicos!$H$2:$H$100,Técnicos!$J$2:$J$100)),,0,1))</f>
        <v/>
      </c>
      <c r="P777" s="15" t="str" cm="1">
        <f t="array" ref="P777">IF(OR($B777="",P$2=""),"",Projetos!$K776/_xlfn.XLOOKUP(P$2,Técnicos!$A$2:$A$100,IF(Projetos!V776=1,Técnicos!$F$2:$F$100,IF(Projetos!V776=2,Técnicos!$H$2:$H$100,Técnicos!$J$2:$J$100)),,0,1))</f>
        <v/>
      </c>
      <c r="Q777" s="15" t="str" cm="1">
        <f t="array" ref="Q777">IF(OR($B777="",Q$2=""),"",Projetos!$K776/_xlfn.XLOOKUP(Q$2,Técnicos!$A$2:$A$100,IF(Projetos!W776=1,Técnicos!$F$2:$F$100,IF(Projetos!W776=2,Técnicos!$H$2:$H$100,Técnicos!$J$2:$J$100)),,0,1))</f>
        <v/>
      </c>
      <c r="R777" s="15" t="str" cm="1">
        <f t="array" ref="R777">IF(OR($B777="",R$2=""),"",Projetos!$K776/_xlfn.XLOOKUP(R$2,Técnicos!$A$2:$A$100,IF(Projetos!X776=1,Técnicos!$F$2:$F$100,IF(Projetos!X776=2,Técnicos!$H$2:$H$100,Técnicos!$J$2:$J$100)),,0,1))</f>
        <v/>
      </c>
      <c r="S777" s="15" t="str" cm="1">
        <f t="array" ref="S777">IF(OR($B777="",S$2=""),"",Projetos!$K776/_xlfn.XLOOKUP(S$2,Técnicos!$A$2:$A$100,IF(Projetos!Y776=1,Técnicos!$F$2:$F$100,IF(Projetos!Y776=2,Técnicos!$H$2:$H$100,Técnicos!$J$2:$J$100)),,0,1))</f>
        <v/>
      </c>
      <c r="T777" s="15" t="str" cm="1">
        <f t="array" ref="T777">IF(OR($B777="",T$2=""),"",Projetos!$K776/_xlfn.XLOOKUP(T$2,Técnicos!$A$2:$A$100,IF(Projetos!Z776=1,Técnicos!$F$2:$F$100,IF(Projetos!Z776=2,Técnicos!$H$2:$H$100,Técnicos!$J$2:$J$100)),,0,1))</f>
        <v/>
      </c>
      <c r="U777" s="15" t="str" cm="1">
        <f t="array" ref="U777">IF(OR($B777="",U$2=""),"",Projetos!$K776/_xlfn.XLOOKUP(U$2,Técnicos!$A$2:$A$100,IF(Projetos!AA776=1,Técnicos!$F$2:$F$100,IF(Projetos!AA776=2,Técnicos!$H$2:$H$100,Técnicos!$J$2:$J$100)),,0,1))</f>
        <v/>
      </c>
      <c r="V777" s="15" t="str" cm="1">
        <f t="array" ref="V777">IF(OR($B777="",V$2=""),"",Projetos!$K776/_xlfn.XLOOKUP(V$2,Técnicos!$A$2:$A$100,IF(Projetos!AB776=1,Técnicos!$F$2:$F$100,IF(Projetos!AB776=2,Técnicos!$H$2:$H$100,Técnicos!$J$2:$J$100)),,0,1))</f>
        <v/>
      </c>
      <c r="W777" s="15" t="str" cm="1">
        <f t="array" ref="W777">IF(OR($B777="",W$2=""),"",Projetos!$K776/_xlfn.XLOOKUP(W$2,Técnicos!$A$2:$A$100,IF(Projetos!AC776=1,Técnicos!$F$2:$F$100,IF(Projetos!AC776=2,Técnicos!$H$2:$H$100,Técnicos!$J$2:$J$100)),,0,1))</f>
        <v/>
      </c>
      <c r="X777" s="15" t="str" cm="1">
        <f t="array" ref="X777">IF(OR($B777="",X$2=""),"",Projetos!$K776/_xlfn.XLOOKUP(X$2,Técnicos!$A$2:$A$100,IF(Projetos!AD776=1,Técnicos!$F$2:$F$100,IF(Projetos!AD776=2,Técnicos!$H$2:$H$100,Técnicos!$J$2:$J$100)),,0,1))</f>
        <v/>
      </c>
      <c r="Y777" s="15" t="str" cm="1">
        <f t="array" ref="Y777">IF(OR($B777="",Y$2=""),"",Projetos!$K776/_xlfn.XLOOKUP(Y$2,Técnicos!$A$2:$A$100,IF(Projetos!AE776=1,Técnicos!$F$2:$F$100,IF(Projetos!AE776=2,Técnicos!$H$2:$H$100,Técnicos!$J$2:$J$100)),,0,1))</f>
        <v/>
      </c>
      <c r="Z777" s="15" t="str" cm="1">
        <f t="array" ref="Z777">IF(OR($B777="",Z$2=""),"",Projetos!$K776/_xlfn.XLOOKUP(Z$2,Técnicos!$A$2:$A$100,IF(Projetos!AF776=1,Técnicos!$F$2:$F$100,IF(Projetos!AF776=2,Técnicos!$H$2:$H$100,Técnicos!$J$2:$J$100)),,0,1))</f>
        <v/>
      </c>
      <c r="AA777" s="15" t="str" cm="1">
        <f t="array" ref="AA777">IF(OR($B777="",AA$2=""),"",Projetos!$K776/_xlfn.XLOOKUP(AA$2,Técnicos!$A$2:$A$100,IF(Projetos!AG776=1,Técnicos!$F$2:$F$100,IF(Projetos!AG776=2,Técnicos!$H$2:$H$100,Técnicos!$J$2:$J$100)),,0,1))</f>
        <v/>
      </c>
      <c r="AB777" s="15" t="str" cm="1">
        <f t="array" ref="AB777">IF(OR($B777="",AB$2=""),"",Projetos!$K776/_xlfn.XLOOKUP(AB$2,Técnicos!$A$2:$A$100,IF(Projetos!AH776=1,Técnicos!$F$2:$F$100,IF(Projetos!AH776=2,Técnicos!$H$2:$H$100,Técnicos!$J$2:$J$100)),,0,1))</f>
        <v/>
      </c>
      <c r="AC777" s="15" t="str" cm="1">
        <f t="array" ref="AC777">IF(OR($B777="",AC$2=""),"",Projetos!$K776/_xlfn.XLOOKUP(AC$2,Técnicos!$A$2:$A$100,IF(Projetos!AI776=1,Técnicos!$F$2:$F$100,IF(Projetos!AI776=2,Técnicos!$H$2:$H$100,Técnicos!$J$2:$J$100)),,0,1))</f>
        <v/>
      </c>
      <c r="AD777" s="15" t="str" cm="1">
        <f t="array" ref="AD777">IF(OR($B777="",AD$2=""),"",Projetos!$K776/_xlfn.XLOOKUP(AD$2,Técnicos!$A$2:$A$100,IF(Projetos!AJ776=1,Técnicos!$F$2:$F$100,IF(Projetos!AJ776=2,Técnicos!$H$2:$H$100,Técnicos!$J$2:$J$100)),,0,1))</f>
        <v/>
      </c>
      <c r="AE777" s="15" t="str" cm="1">
        <f t="array" ref="AE777">IF(OR($B777="",AE$2=""),"",Projetos!$K776/_xlfn.XLOOKUP(AE$2,Técnicos!$A$2:$A$100,IF(Projetos!AK776=1,Técnicos!$F$2:$F$100,IF(Projetos!AK776=2,Técnicos!$H$2:$H$100,Técnicos!$J$2:$J$100)),,0,1))</f>
        <v/>
      </c>
      <c r="AF777" s="15" t="str" cm="1">
        <f t="array" ref="AF777">IF(OR($B777="",AF$2=""),"",Projetos!$K776/_xlfn.XLOOKUP(AF$2,Técnicos!$A$2:$A$100,IF(Projetos!AL776=1,Técnicos!$F$2:$F$100,IF(Projetos!AL776=2,Técnicos!$H$2:$H$100,Técnicos!$J$2:$J$100)),,0,1))</f>
        <v/>
      </c>
      <c r="AG777" s="15" t="str" cm="1">
        <f t="array" ref="AG777">IF(OR($B777="",AG$2=""),"",Projetos!$K776/_xlfn.XLOOKUP(AG$2,Técnicos!$A$2:$A$100,IF(Projetos!AM776=1,Técnicos!$F$2:$F$100,IF(Projetos!AM776=2,Técnicos!$H$2:$H$100,Técnicos!$J$2:$J$100)),,0,1))</f>
        <v/>
      </c>
      <c r="AH777" s="15" t="str" cm="1">
        <f t="array" ref="AH777">IF(OR($B777="",AH$2=""),"",Projetos!$K776/_xlfn.XLOOKUP(AH$2,Técnicos!$A$2:$A$100,IF(Projetos!AN776=1,Técnicos!$F$2:$F$100,IF(Projetos!AN776=2,Técnicos!$H$2:$H$100,Técnicos!$J$2:$J$100)),,0,1))</f>
        <v/>
      </c>
      <c r="AI777" s="15" t="str" cm="1">
        <f t="array" ref="AI777">IF(OR($B777="",AI$2=""),"",Projetos!$K776/_xlfn.XLOOKUP(AI$2,Técnicos!$A$2:$A$100,IF(Projetos!AO776=1,Técnicos!$F$2:$F$100,IF(Projetos!AO776=2,Técnicos!$H$2:$H$100,Técnicos!$J$2:$J$100)),,0,1))</f>
        <v/>
      </c>
      <c r="AJ777" s="15" t="str" cm="1">
        <f t="array" ref="AJ777">IF(OR($B777="",AJ$2=""),"",Projetos!$K776/_xlfn.XLOOKUP(AJ$2,Técnicos!$A$2:$A$100,IF(Projetos!AP776=1,Técnicos!$F$2:$F$100,IF(Projetos!AP776=2,Técnicos!$H$2:$H$100,Técnicos!$J$2:$J$100)),,0,1))</f>
        <v/>
      </c>
      <c r="AK777" s="15" t="str" cm="1">
        <f t="array" ref="AK777">IF(OR($B777="",AK$2=""),"",Projetos!$K776/_xlfn.XLOOKUP(AK$2,Técnicos!$A$2:$A$100,IF(Projetos!AQ776=1,Técnicos!$F$2:$F$100,IF(Projetos!AQ776=2,Técnicos!$H$2:$H$100,Técnicos!$J$2:$J$100)),,0,1))</f>
        <v/>
      </c>
    </row>
    <row r="778" spans="3:37" x14ac:dyDescent="0.3">
      <c r="C778" s="15" t="str" cm="1">
        <f t="array" ref="C778">IF(OR($B778="",C$2=""),"",Projetos!$K777/_xlfn.XLOOKUP(C$2,Técnicos!$A$2:$A$100,IF(Projetos!I777=1,Técnicos!$F$2:$F$100,IF(Projetos!I777=2,Técnicos!$H$2:$H$100,Técnicos!$J$2:$J$100)),,0,1))</f>
        <v/>
      </c>
      <c r="D778" s="15" t="str" cm="1">
        <f t="array" ref="D778">IF(OR($B778="",D$2=""),"",Projetos!$K777/_xlfn.XLOOKUP(D$2,Técnicos!$A$2:$A$100,IF(Projetos!J777=1,Técnicos!$F$2:$F$100,IF(Projetos!J777=2,Técnicos!$H$2:$H$100,Técnicos!$J$2:$J$100)),,0,1))</f>
        <v/>
      </c>
      <c r="E778" s="15" t="str" cm="1">
        <f t="array" ref="E778">IF(OR($B778="",E$2=""),"",Projetos!$K777/_xlfn.XLOOKUP(E$2,Técnicos!$A$2:$A$100,IF(Projetos!K777=1,Técnicos!$F$2:$F$100,IF(Projetos!K777=2,Técnicos!$H$2:$H$100,Técnicos!$J$2:$J$100)),,0,1))</f>
        <v/>
      </c>
      <c r="F778" s="15" t="str" cm="1">
        <f t="array" ref="F778">IF(OR($B778="",F$2=""),"",Projetos!$K777/_xlfn.XLOOKUP(F$2,Técnicos!$A$2:$A$100,IF(Projetos!L777=1,Técnicos!$F$2:$F$100,IF(Projetos!L777=2,Técnicos!$H$2:$H$100,Técnicos!$J$2:$J$100)),,0,1))</f>
        <v/>
      </c>
      <c r="G778" s="15" t="str" cm="1">
        <f t="array" ref="G778">IF(OR($B778="",G$2=""),"",Projetos!$K777/_xlfn.XLOOKUP(G$2,Técnicos!$A$2:$A$100,IF(Projetos!M777=1,Técnicos!$F$2:$F$100,IF(Projetos!M777=2,Técnicos!$H$2:$H$100,Técnicos!$J$2:$J$100)),,0,1))</f>
        <v/>
      </c>
      <c r="H778" s="15" t="str" cm="1">
        <f t="array" ref="H778">IF(OR($B778="",H$2=""),"",Projetos!$K777/_xlfn.XLOOKUP(H$2,Técnicos!$A$2:$A$100,IF(Projetos!N777=1,Técnicos!$F$2:$F$100,IF(Projetos!N777=2,Técnicos!$H$2:$H$100,Técnicos!$J$2:$J$100)),,0,1))</f>
        <v/>
      </c>
      <c r="I778" s="15" t="str" cm="1">
        <f t="array" ref="I778">IF(OR($B778="",I$2=""),"",Projetos!$K777/_xlfn.XLOOKUP(I$2,Técnicos!$A$2:$A$100,IF(Projetos!O777=1,Técnicos!$F$2:$F$100,IF(Projetos!O777=2,Técnicos!$H$2:$H$100,Técnicos!$J$2:$J$100)),,0,1))</f>
        <v/>
      </c>
      <c r="J778" s="15" t="str" cm="1">
        <f t="array" ref="J778">IF(OR($B778="",J$2=""),"",Projetos!$K777/_xlfn.XLOOKUP(J$2,Técnicos!$A$2:$A$100,IF(Projetos!P777=1,Técnicos!$F$2:$F$100,IF(Projetos!P777=2,Técnicos!$H$2:$H$100,Técnicos!$J$2:$J$100)),,0,1))</f>
        <v/>
      </c>
      <c r="K778" s="15" t="str" cm="1">
        <f t="array" ref="K778">IF(OR($B778="",K$2=""),"",Projetos!$K777/_xlfn.XLOOKUP(K$2,Técnicos!$A$2:$A$100,IF(Projetos!Q777=1,Técnicos!$F$2:$F$100,IF(Projetos!Q777=2,Técnicos!$H$2:$H$100,Técnicos!$J$2:$J$100)),,0,1))</f>
        <v/>
      </c>
      <c r="L778" s="15" t="str" cm="1">
        <f t="array" ref="L778">IF(OR($B778="",L$2=""),"",Projetos!$K777/_xlfn.XLOOKUP(L$2,Técnicos!$A$2:$A$100,IF(Projetos!R777=1,Técnicos!$F$2:$F$100,IF(Projetos!R777=2,Técnicos!$H$2:$H$100,Técnicos!$J$2:$J$100)),,0,1))</f>
        <v/>
      </c>
      <c r="M778" s="15" t="str" cm="1">
        <f t="array" ref="M778">IF(OR($B778="",M$2=""),"",Projetos!$K777/_xlfn.XLOOKUP(M$2,Técnicos!$A$2:$A$100,IF(Projetos!S777=1,Técnicos!$F$2:$F$100,IF(Projetos!S777=2,Técnicos!$H$2:$H$100,Técnicos!$J$2:$J$100)),,0,1))</f>
        <v/>
      </c>
      <c r="N778" s="15" t="str" cm="1">
        <f t="array" ref="N778">IF(OR($B778="",N$2=""),"",Projetos!$K777/_xlfn.XLOOKUP(N$2,Técnicos!$A$2:$A$100,IF(Projetos!T777=1,Técnicos!$F$2:$F$100,IF(Projetos!T777=2,Técnicos!$H$2:$H$100,Técnicos!$J$2:$J$100)),,0,1))</f>
        <v/>
      </c>
      <c r="O778" s="15" t="str" cm="1">
        <f t="array" ref="O778">IF(OR($B778="",O$2=""),"",Projetos!$K777/_xlfn.XLOOKUP(O$2,Técnicos!$A$2:$A$100,IF(Projetos!U777=1,Técnicos!$F$2:$F$100,IF(Projetos!U777=2,Técnicos!$H$2:$H$100,Técnicos!$J$2:$J$100)),,0,1))</f>
        <v/>
      </c>
      <c r="P778" s="15" t="str" cm="1">
        <f t="array" ref="P778">IF(OR($B778="",P$2=""),"",Projetos!$K777/_xlfn.XLOOKUP(P$2,Técnicos!$A$2:$A$100,IF(Projetos!V777=1,Técnicos!$F$2:$F$100,IF(Projetos!V777=2,Técnicos!$H$2:$H$100,Técnicos!$J$2:$J$100)),,0,1))</f>
        <v/>
      </c>
      <c r="Q778" s="15" t="str" cm="1">
        <f t="array" ref="Q778">IF(OR($B778="",Q$2=""),"",Projetos!$K777/_xlfn.XLOOKUP(Q$2,Técnicos!$A$2:$A$100,IF(Projetos!W777=1,Técnicos!$F$2:$F$100,IF(Projetos!W777=2,Técnicos!$H$2:$H$100,Técnicos!$J$2:$J$100)),,0,1))</f>
        <v/>
      </c>
      <c r="R778" s="15" t="str" cm="1">
        <f t="array" ref="R778">IF(OR($B778="",R$2=""),"",Projetos!$K777/_xlfn.XLOOKUP(R$2,Técnicos!$A$2:$A$100,IF(Projetos!X777=1,Técnicos!$F$2:$F$100,IF(Projetos!X777=2,Técnicos!$H$2:$H$100,Técnicos!$J$2:$J$100)),,0,1))</f>
        <v/>
      </c>
      <c r="S778" s="15" t="str" cm="1">
        <f t="array" ref="S778">IF(OR($B778="",S$2=""),"",Projetos!$K777/_xlfn.XLOOKUP(S$2,Técnicos!$A$2:$A$100,IF(Projetos!Y777=1,Técnicos!$F$2:$F$100,IF(Projetos!Y777=2,Técnicos!$H$2:$H$100,Técnicos!$J$2:$J$100)),,0,1))</f>
        <v/>
      </c>
      <c r="T778" s="15" t="str" cm="1">
        <f t="array" ref="T778">IF(OR($B778="",T$2=""),"",Projetos!$K777/_xlfn.XLOOKUP(T$2,Técnicos!$A$2:$A$100,IF(Projetos!Z777=1,Técnicos!$F$2:$F$100,IF(Projetos!Z777=2,Técnicos!$H$2:$H$100,Técnicos!$J$2:$J$100)),,0,1))</f>
        <v/>
      </c>
      <c r="U778" s="15" t="str" cm="1">
        <f t="array" ref="U778">IF(OR($B778="",U$2=""),"",Projetos!$K777/_xlfn.XLOOKUP(U$2,Técnicos!$A$2:$A$100,IF(Projetos!AA777=1,Técnicos!$F$2:$F$100,IF(Projetos!AA777=2,Técnicos!$H$2:$H$100,Técnicos!$J$2:$J$100)),,0,1))</f>
        <v/>
      </c>
      <c r="V778" s="15" t="str" cm="1">
        <f t="array" ref="V778">IF(OR($B778="",V$2=""),"",Projetos!$K777/_xlfn.XLOOKUP(V$2,Técnicos!$A$2:$A$100,IF(Projetos!AB777=1,Técnicos!$F$2:$F$100,IF(Projetos!AB777=2,Técnicos!$H$2:$H$100,Técnicos!$J$2:$J$100)),,0,1))</f>
        <v/>
      </c>
      <c r="W778" s="15" t="str" cm="1">
        <f t="array" ref="W778">IF(OR($B778="",W$2=""),"",Projetos!$K777/_xlfn.XLOOKUP(W$2,Técnicos!$A$2:$A$100,IF(Projetos!AC777=1,Técnicos!$F$2:$F$100,IF(Projetos!AC777=2,Técnicos!$H$2:$H$100,Técnicos!$J$2:$J$100)),,0,1))</f>
        <v/>
      </c>
      <c r="X778" s="15" t="str" cm="1">
        <f t="array" ref="X778">IF(OR($B778="",X$2=""),"",Projetos!$K777/_xlfn.XLOOKUP(X$2,Técnicos!$A$2:$A$100,IF(Projetos!AD777=1,Técnicos!$F$2:$F$100,IF(Projetos!AD777=2,Técnicos!$H$2:$H$100,Técnicos!$J$2:$J$100)),,0,1))</f>
        <v/>
      </c>
      <c r="Y778" s="15" t="str" cm="1">
        <f t="array" ref="Y778">IF(OR($B778="",Y$2=""),"",Projetos!$K777/_xlfn.XLOOKUP(Y$2,Técnicos!$A$2:$A$100,IF(Projetos!AE777=1,Técnicos!$F$2:$F$100,IF(Projetos!AE777=2,Técnicos!$H$2:$H$100,Técnicos!$J$2:$J$100)),,0,1))</f>
        <v/>
      </c>
      <c r="Z778" s="15" t="str" cm="1">
        <f t="array" ref="Z778">IF(OR($B778="",Z$2=""),"",Projetos!$K777/_xlfn.XLOOKUP(Z$2,Técnicos!$A$2:$A$100,IF(Projetos!AF777=1,Técnicos!$F$2:$F$100,IF(Projetos!AF777=2,Técnicos!$H$2:$H$100,Técnicos!$J$2:$J$100)),,0,1))</f>
        <v/>
      </c>
      <c r="AA778" s="15" t="str" cm="1">
        <f t="array" ref="AA778">IF(OR($B778="",AA$2=""),"",Projetos!$K777/_xlfn.XLOOKUP(AA$2,Técnicos!$A$2:$A$100,IF(Projetos!AG777=1,Técnicos!$F$2:$F$100,IF(Projetos!AG777=2,Técnicos!$H$2:$H$100,Técnicos!$J$2:$J$100)),,0,1))</f>
        <v/>
      </c>
      <c r="AB778" s="15" t="str" cm="1">
        <f t="array" ref="AB778">IF(OR($B778="",AB$2=""),"",Projetos!$K777/_xlfn.XLOOKUP(AB$2,Técnicos!$A$2:$A$100,IF(Projetos!AH777=1,Técnicos!$F$2:$F$100,IF(Projetos!AH777=2,Técnicos!$H$2:$H$100,Técnicos!$J$2:$J$100)),,0,1))</f>
        <v/>
      </c>
      <c r="AC778" s="15" t="str" cm="1">
        <f t="array" ref="AC778">IF(OR($B778="",AC$2=""),"",Projetos!$K777/_xlfn.XLOOKUP(AC$2,Técnicos!$A$2:$A$100,IF(Projetos!AI777=1,Técnicos!$F$2:$F$100,IF(Projetos!AI777=2,Técnicos!$H$2:$H$100,Técnicos!$J$2:$J$100)),,0,1))</f>
        <v/>
      </c>
      <c r="AD778" s="15" t="str" cm="1">
        <f t="array" ref="AD778">IF(OR($B778="",AD$2=""),"",Projetos!$K777/_xlfn.XLOOKUP(AD$2,Técnicos!$A$2:$A$100,IF(Projetos!AJ777=1,Técnicos!$F$2:$F$100,IF(Projetos!AJ777=2,Técnicos!$H$2:$H$100,Técnicos!$J$2:$J$100)),,0,1))</f>
        <v/>
      </c>
      <c r="AE778" s="15" t="str" cm="1">
        <f t="array" ref="AE778">IF(OR($B778="",AE$2=""),"",Projetos!$K777/_xlfn.XLOOKUP(AE$2,Técnicos!$A$2:$A$100,IF(Projetos!AK777=1,Técnicos!$F$2:$F$100,IF(Projetos!AK777=2,Técnicos!$H$2:$H$100,Técnicos!$J$2:$J$100)),,0,1))</f>
        <v/>
      </c>
      <c r="AF778" s="15" t="str" cm="1">
        <f t="array" ref="AF778">IF(OR($B778="",AF$2=""),"",Projetos!$K777/_xlfn.XLOOKUP(AF$2,Técnicos!$A$2:$A$100,IF(Projetos!AL777=1,Técnicos!$F$2:$F$100,IF(Projetos!AL777=2,Técnicos!$H$2:$H$100,Técnicos!$J$2:$J$100)),,0,1))</f>
        <v/>
      </c>
      <c r="AG778" s="15" t="str" cm="1">
        <f t="array" ref="AG778">IF(OR($B778="",AG$2=""),"",Projetos!$K777/_xlfn.XLOOKUP(AG$2,Técnicos!$A$2:$A$100,IF(Projetos!AM777=1,Técnicos!$F$2:$F$100,IF(Projetos!AM777=2,Técnicos!$H$2:$H$100,Técnicos!$J$2:$J$100)),,0,1))</f>
        <v/>
      </c>
      <c r="AH778" s="15" t="str" cm="1">
        <f t="array" ref="AH778">IF(OR($B778="",AH$2=""),"",Projetos!$K777/_xlfn.XLOOKUP(AH$2,Técnicos!$A$2:$A$100,IF(Projetos!AN777=1,Técnicos!$F$2:$F$100,IF(Projetos!AN777=2,Técnicos!$H$2:$H$100,Técnicos!$J$2:$J$100)),,0,1))</f>
        <v/>
      </c>
      <c r="AI778" s="15" t="str" cm="1">
        <f t="array" ref="AI778">IF(OR($B778="",AI$2=""),"",Projetos!$K777/_xlfn.XLOOKUP(AI$2,Técnicos!$A$2:$A$100,IF(Projetos!AO777=1,Técnicos!$F$2:$F$100,IF(Projetos!AO777=2,Técnicos!$H$2:$H$100,Técnicos!$J$2:$J$100)),,0,1))</f>
        <v/>
      </c>
      <c r="AJ778" s="15" t="str" cm="1">
        <f t="array" ref="AJ778">IF(OR($B778="",AJ$2=""),"",Projetos!$K777/_xlfn.XLOOKUP(AJ$2,Técnicos!$A$2:$A$100,IF(Projetos!AP777=1,Técnicos!$F$2:$F$100,IF(Projetos!AP777=2,Técnicos!$H$2:$H$100,Técnicos!$J$2:$J$100)),,0,1))</f>
        <v/>
      </c>
      <c r="AK778" s="15" t="str" cm="1">
        <f t="array" ref="AK778">IF(OR($B778="",AK$2=""),"",Projetos!$K777/_xlfn.XLOOKUP(AK$2,Técnicos!$A$2:$A$100,IF(Projetos!AQ777=1,Técnicos!$F$2:$F$100,IF(Projetos!AQ777=2,Técnicos!$H$2:$H$100,Técnicos!$J$2:$J$100)),,0,1))</f>
        <v/>
      </c>
    </row>
    <row r="779" spans="3:37" x14ac:dyDescent="0.3">
      <c r="C779" s="15" t="str" cm="1">
        <f t="array" ref="C779">IF(OR($B779="",C$2=""),"",Projetos!$K778/_xlfn.XLOOKUP(C$2,Técnicos!$A$2:$A$100,IF(Projetos!I778=1,Técnicos!$F$2:$F$100,IF(Projetos!I778=2,Técnicos!$H$2:$H$100,Técnicos!$J$2:$J$100)),,0,1))</f>
        <v/>
      </c>
      <c r="D779" s="15" t="str" cm="1">
        <f t="array" ref="D779">IF(OR($B779="",D$2=""),"",Projetos!$K778/_xlfn.XLOOKUP(D$2,Técnicos!$A$2:$A$100,IF(Projetos!J778=1,Técnicos!$F$2:$F$100,IF(Projetos!J778=2,Técnicos!$H$2:$H$100,Técnicos!$J$2:$J$100)),,0,1))</f>
        <v/>
      </c>
      <c r="E779" s="15" t="str" cm="1">
        <f t="array" ref="E779">IF(OR($B779="",E$2=""),"",Projetos!$K778/_xlfn.XLOOKUP(E$2,Técnicos!$A$2:$A$100,IF(Projetos!K778=1,Técnicos!$F$2:$F$100,IF(Projetos!K778=2,Técnicos!$H$2:$H$100,Técnicos!$J$2:$J$100)),,0,1))</f>
        <v/>
      </c>
      <c r="F779" s="15" t="str" cm="1">
        <f t="array" ref="F779">IF(OR($B779="",F$2=""),"",Projetos!$K778/_xlfn.XLOOKUP(F$2,Técnicos!$A$2:$A$100,IF(Projetos!L778=1,Técnicos!$F$2:$F$100,IF(Projetos!L778=2,Técnicos!$H$2:$H$100,Técnicos!$J$2:$J$100)),,0,1))</f>
        <v/>
      </c>
      <c r="G779" s="15" t="str" cm="1">
        <f t="array" ref="G779">IF(OR($B779="",G$2=""),"",Projetos!$K778/_xlfn.XLOOKUP(G$2,Técnicos!$A$2:$A$100,IF(Projetos!M778=1,Técnicos!$F$2:$F$100,IF(Projetos!M778=2,Técnicos!$H$2:$H$100,Técnicos!$J$2:$J$100)),,0,1))</f>
        <v/>
      </c>
      <c r="H779" s="15" t="str" cm="1">
        <f t="array" ref="H779">IF(OR($B779="",H$2=""),"",Projetos!$K778/_xlfn.XLOOKUP(H$2,Técnicos!$A$2:$A$100,IF(Projetos!N778=1,Técnicos!$F$2:$F$100,IF(Projetos!N778=2,Técnicos!$H$2:$H$100,Técnicos!$J$2:$J$100)),,0,1))</f>
        <v/>
      </c>
      <c r="I779" s="15" t="str" cm="1">
        <f t="array" ref="I779">IF(OR($B779="",I$2=""),"",Projetos!$K778/_xlfn.XLOOKUP(I$2,Técnicos!$A$2:$A$100,IF(Projetos!O778=1,Técnicos!$F$2:$F$100,IF(Projetos!O778=2,Técnicos!$H$2:$H$100,Técnicos!$J$2:$J$100)),,0,1))</f>
        <v/>
      </c>
      <c r="J779" s="15" t="str" cm="1">
        <f t="array" ref="J779">IF(OR($B779="",J$2=""),"",Projetos!$K778/_xlfn.XLOOKUP(J$2,Técnicos!$A$2:$A$100,IF(Projetos!P778=1,Técnicos!$F$2:$F$100,IF(Projetos!P778=2,Técnicos!$H$2:$H$100,Técnicos!$J$2:$J$100)),,0,1))</f>
        <v/>
      </c>
      <c r="K779" s="15" t="str" cm="1">
        <f t="array" ref="K779">IF(OR($B779="",K$2=""),"",Projetos!$K778/_xlfn.XLOOKUP(K$2,Técnicos!$A$2:$A$100,IF(Projetos!Q778=1,Técnicos!$F$2:$F$100,IF(Projetos!Q778=2,Técnicos!$H$2:$H$100,Técnicos!$J$2:$J$100)),,0,1))</f>
        <v/>
      </c>
      <c r="L779" s="15" t="str" cm="1">
        <f t="array" ref="L779">IF(OR($B779="",L$2=""),"",Projetos!$K778/_xlfn.XLOOKUP(L$2,Técnicos!$A$2:$A$100,IF(Projetos!R778=1,Técnicos!$F$2:$F$100,IF(Projetos!R778=2,Técnicos!$H$2:$H$100,Técnicos!$J$2:$J$100)),,0,1))</f>
        <v/>
      </c>
      <c r="M779" s="15" t="str" cm="1">
        <f t="array" ref="M779">IF(OR($B779="",M$2=""),"",Projetos!$K778/_xlfn.XLOOKUP(M$2,Técnicos!$A$2:$A$100,IF(Projetos!S778=1,Técnicos!$F$2:$F$100,IF(Projetos!S778=2,Técnicos!$H$2:$H$100,Técnicos!$J$2:$J$100)),,0,1))</f>
        <v/>
      </c>
      <c r="N779" s="15" t="str" cm="1">
        <f t="array" ref="N779">IF(OR($B779="",N$2=""),"",Projetos!$K778/_xlfn.XLOOKUP(N$2,Técnicos!$A$2:$A$100,IF(Projetos!T778=1,Técnicos!$F$2:$F$100,IF(Projetos!T778=2,Técnicos!$H$2:$H$100,Técnicos!$J$2:$J$100)),,0,1))</f>
        <v/>
      </c>
      <c r="O779" s="15" t="str" cm="1">
        <f t="array" ref="O779">IF(OR($B779="",O$2=""),"",Projetos!$K778/_xlfn.XLOOKUP(O$2,Técnicos!$A$2:$A$100,IF(Projetos!U778=1,Técnicos!$F$2:$F$100,IF(Projetos!U778=2,Técnicos!$H$2:$H$100,Técnicos!$J$2:$J$100)),,0,1))</f>
        <v/>
      </c>
      <c r="P779" s="15" t="str" cm="1">
        <f t="array" ref="P779">IF(OR($B779="",P$2=""),"",Projetos!$K778/_xlfn.XLOOKUP(P$2,Técnicos!$A$2:$A$100,IF(Projetos!V778=1,Técnicos!$F$2:$F$100,IF(Projetos!V778=2,Técnicos!$H$2:$H$100,Técnicos!$J$2:$J$100)),,0,1))</f>
        <v/>
      </c>
      <c r="Q779" s="15" t="str" cm="1">
        <f t="array" ref="Q779">IF(OR($B779="",Q$2=""),"",Projetos!$K778/_xlfn.XLOOKUP(Q$2,Técnicos!$A$2:$A$100,IF(Projetos!W778=1,Técnicos!$F$2:$F$100,IF(Projetos!W778=2,Técnicos!$H$2:$H$100,Técnicos!$J$2:$J$100)),,0,1))</f>
        <v/>
      </c>
      <c r="R779" s="15" t="str" cm="1">
        <f t="array" ref="R779">IF(OR($B779="",R$2=""),"",Projetos!$K778/_xlfn.XLOOKUP(R$2,Técnicos!$A$2:$A$100,IF(Projetos!X778=1,Técnicos!$F$2:$F$100,IF(Projetos!X778=2,Técnicos!$H$2:$H$100,Técnicos!$J$2:$J$100)),,0,1))</f>
        <v/>
      </c>
      <c r="S779" s="15" t="str" cm="1">
        <f t="array" ref="S779">IF(OR($B779="",S$2=""),"",Projetos!$K778/_xlfn.XLOOKUP(S$2,Técnicos!$A$2:$A$100,IF(Projetos!Y778=1,Técnicos!$F$2:$F$100,IF(Projetos!Y778=2,Técnicos!$H$2:$H$100,Técnicos!$J$2:$J$100)),,0,1))</f>
        <v/>
      </c>
      <c r="T779" s="15" t="str" cm="1">
        <f t="array" ref="T779">IF(OR($B779="",T$2=""),"",Projetos!$K778/_xlfn.XLOOKUP(T$2,Técnicos!$A$2:$A$100,IF(Projetos!Z778=1,Técnicos!$F$2:$F$100,IF(Projetos!Z778=2,Técnicos!$H$2:$H$100,Técnicos!$J$2:$J$100)),,0,1))</f>
        <v/>
      </c>
      <c r="U779" s="15" t="str" cm="1">
        <f t="array" ref="U779">IF(OR($B779="",U$2=""),"",Projetos!$K778/_xlfn.XLOOKUP(U$2,Técnicos!$A$2:$A$100,IF(Projetos!AA778=1,Técnicos!$F$2:$F$100,IF(Projetos!AA778=2,Técnicos!$H$2:$H$100,Técnicos!$J$2:$J$100)),,0,1))</f>
        <v/>
      </c>
      <c r="V779" s="15" t="str" cm="1">
        <f t="array" ref="V779">IF(OR($B779="",V$2=""),"",Projetos!$K778/_xlfn.XLOOKUP(V$2,Técnicos!$A$2:$A$100,IF(Projetos!AB778=1,Técnicos!$F$2:$F$100,IF(Projetos!AB778=2,Técnicos!$H$2:$H$100,Técnicos!$J$2:$J$100)),,0,1))</f>
        <v/>
      </c>
      <c r="W779" s="15" t="str" cm="1">
        <f t="array" ref="W779">IF(OR($B779="",W$2=""),"",Projetos!$K778/_xlfn.XLOOKUP(W$2,Técnicos!$A$2:$A$100,IF(Projetos!AC778=1,Técnicos!$F$2:$F$100,IF(Projetos!AC778=2,Técnicos!$H$2:$H$100,Técnicos!$J$2:$J$100)),,0,1))</f>
        <v/>
      </c>
      <c r="X779" s="15" t="str" cm="1">
        <f t="array" ref="X779">IF(OR($B779="",X$2=""),"",Projetos!$K778/_xlfn.XLOOKUP(X$2,Técnicos!$A$2:$A$100,IF(Projetos!AD778=1,Técnicos!$F$2:$F$100,IF(Projetos!AD778=2,Técnicos!$H$2:$H$100,Técnicos!$J$2:$J$100)),,0,1))</f>
        <v/>
      </c>
      <c r="Y779" s="15" t="str" cm="1">
        <f t="array" ref="Y779">IF(OR($B779="",Y$2=""),"",Projetos!$K778/_xlfn.XLOOKUP(Y$2,Técnicos!$A$2:$A$100,IF(Projetos!AE778=1,Técnicos!$F$2:$F$100,IF(Projetos!AE778=2,Técnicos!$H$2:$H$100,Técnicos!$J$2:$J$100)),,0,1))</f>
        <v/>
      </c>
      <c r="Z779" s="15" t="str" cm="1">
        <f t="array" ref="Z779">IF(OR($B779="",Z$2=""),"",Projetos!$K778/_xlfn.XLOOKUP(Z$2,Técnicos!$A$2:$A$100,IF(Projetos!AF778=1,Técnicos!$F$2:$F$100,IF(Projetos!AF778=2,Técnicos!$H$2:$H$100,Técnicos!$J$2:$J$100)),,0,1))</f>
        <v/>
      </c>
      <c r="AA779" s="15" t="str" cm="1">
        <f t="array" ref="AA779">IF(OR($B779="",AA$2=""),"",Projetos!$K778/_xlfn.XLOOKUP(AA$2,Técnicos!$A$2:$A$100,IF(Projetos!AG778=1,Técnicos!$F$2:$F$100,IF(Projetos!AG778=2,Técnicos!$H$2:$H$100,Técnicos!$J$2:$J$100)),,0,1))</f>
        <v/>
      </c>
      <c r="AB779" s="15" t="str" cm="1">
        <f t="array" ref="AB779">IF(OR($B779="",AB$2=""),"",Projetos!$K778/_xlfn.XLOOKUP(AB$2,Técnicos!$A$2:$A$100,IF(Projetos!AH778=1,Técnicos!$F$2:$F$100,IF(Projetos!AH778=2,Técnicos!$H$2:$H$100,Técnicos!$J$2:$J$100)),,0,1))</f>
        <v/>
      </c>
      <c r="AC779" s="15" t="str" cm="1">
        <f t="array" ref="AC779">IF(OR($B779="",AC$2=""),"",Projetos!$K778/_xlfn.XLOOKUP(AC$2,Técnicos!$A$2:$A$100,IF(Projetos!AI778=1,Técnicos!$F$2:$F$100,IF(Projetos!AI778=2,Técnicos!$H$2:$H$100,Técnicos!$J$2:$J$100)),,0,1))</f>
        <v/>
      </c>
      <c r="AD779" s="15" t="str" cm="1">
        <f t="array" ref="AD779">IF(OR($B779="",AD$2=""),"",Projetos!$K778/_xlfn.XLOOKUP(AD$2,Técnicos!$A$2:$A$100,IF(Projetos!AJ778=1,Técnicos!$F$2:$F$100,IF(Projetos!AJ778=2,Técnicos!$H$2:$H$100,Técnicos!$J$2:$J$100)),,0,1))</f>
        <v/>
      </c>
      <c r="AE779" s="15" t="str" cm="1">
        <f t="array" ref="AE779">IF(OR($B779="",AE$2=""),"",Projetos!$K778/_xlfn.XLOOKUP(AE$2,Técnicos!$A$2:$A$100,IF(Projetos!AK778=1,Técnicos!$F$2:$F$100,IF(Projetos!AK778=2,Técnicos!$H$2:$H$100,Técnicos!$J$2:$J$100)),,0,1))</f>
        <v/>
      </c>
      <c r="AF779" s="15" t="str" cm="1">
        <f t="array" ref="AF779">IF(OR($B779="",AF$2=""),"",Projetos!$K778/_xlfn.XLOOKUP(AF$2,Técnicos!$A$2:$A$100,IF(Projetos!AL778=1,Técnicos!$F$2:$F$100,IF(Projetos!AL778=2,Técnicos!$H$2:$H$100,Técnicos!$J$2:$J$100)),,0,1))</f>
        <v/>
      </c>
      <c r="AG779" s="15" t="str" cm="1">
        <f t="array" ref="AG779">IF(OR($B779="",AG$2=""),"",Projetos!$K778/_xlfn.XLOOKUP(AG$2,Técnicos!$A$2:$A$100,IF(Projetos!AM778=1,Técnicos!$F$2:$F$100,IF(Projetos!AM778=2,Técnicos!$H$2:$H$100,Técnicos!$J$2:$J$100)),,0,1))</f>
        <v/>
      </c>
      <c r="AH779" s="15" t="str" cm="1">
        <f t="array" ref="AH779">IF(OR($B779="",AH$2=""),"",Projetos!$K778/_xlfn.XLOOKUP(AH$2,Técnicos!$A$2:$A$100,IF(Projetos!AN778=1,Técnicos!$F$2:$F$100,IF(Projetos!AN778=2,Técnicos!$H$2:$H$100,Técnicos!$J$2:$J$100)),,0,1))</f>
        <v/>
      </c>
      <c r="AI779" s="15" t="str" cm="1">
        <f t="array" ref="AI779">IF(OR($B779="",AI$2=""),"",Projetos!$K778/_xlfn.XLOOKUP(AI$2,Técnicos!$A$2:$A$100,IF(Projetos!AO778=1,Técnicos!$F$2:$F$100,IF(Projetos!AO778=2,Técnicos!$H$2:$H$100,Técnicos!$J$2:$J$100)),,0,1))</f>
        <v/>
      </c>
      <c r="AJ779" s="15" t="str" cm="1">
        <f t="array" ref="AJ779">IF(OR($B779="",AJ$2=""),"",Projetos!$K778/_xlfn.XLOOKUP(AJ$2,Técnicos!$A$2:$A$100,IF(Projetos!AP778=1,Técnicos!$F$2:$F$100,IF(Projetos!AP778=2,Técnicos!$H$2:$H$100,Técnicos!$J$2:$J$100)),,0,1))</f>
        <v/>
      </c>
      <c r="AK779" s="15" t="str" cm="1">
        <f t="array" ref="AK779">IF(OR($B779="",AK$2=""),"",Projetos!$K778/_xlfn.XLOOKUP(AK$2,Técnicos!$A$2:$A$100,IF(Projetos!AQ778=1,Técnicos!$F$2:$F$100,IF(Projetos!AQ778=2,Técnicos!$H$2:$H$100,Técnicos!$J$2:$J$100)),,0,1))</f>
        <v/>
      </c>
    </row>
    <row r="780" spans="3:37" x14ac:dyDescent="0.3">
      <c r="C780" s="15" t="str" cm="1">
        <f t="array" ref="C780">IF(OR($B780="",C$2=""),"",Projetos!$K779/_xlfn.XLOOKUP(C$2,Técnicos!$A$2:$A$100,IF(Projetos!I779=1,Técnicos!$F$2:$F$100,IF(Projetos!I779=2,Técnicos!$H$2:$H$100,Técnicos!$J$2:$J$100)),,0,1))</f>
        <v/>
      </c>
      <c r="D780" s="15" t="str" cm="1">
        <f t="array" ref="D780">IF(OR($B780="",D$2=""),"",Projetos!$K779/_xlfn.XLOOKUP(D$2,Técnicos!$A$2:$A$100,IF(Projetos!J779=1,Técnicos!$F$2:$F$100,IF(Projetos!J779=2,Técnicos!$H$2:$H$100,Técnicos!$J$2:$J$100)),,0,1))</f>
        <v/>
      </c>
      <c r="E780" s="15" t="str" cm="1">
        <f t="array" ref="E780">IF(OR($B780="",E$2=""),"",Projetos!$K779/_xlfn.XLOOKUP(E$2,Técnicos!$A$2:$A$100,IF(Projetos!K779=1,Técnicos!$F$2:$F$100,IF(Projetos!K779=2,Técnicos!$H$2:$H$100,Técnicos!$J$2:$J$100)),,0,1))</f>
        <v/>
      </c>
      <c r="F780" s="15" t="str" cm="1">
        <f t="array" ref="F780">IF(OR($B780="",F$2=""),"",Projetos!$K779/_xlfn.XLOOKUP(F$2,Técnicos!$A$2:$A$100,IF(Projetos!L779=1,Técnicos!$F$2:$F$100,IF(Projetos!L779=2,Técnicos!$H$2:$H$100,Técnicos!$J$2:$J$100)),,0,1))</f>
        <v/>
      </c>
      <c r="G780" s="15" t="str" cm="1">
        <f t="array" ref="G780">IF(OR($B780="",G$2=""),"",Projetos!$K779/_xlfn.XLOOKUP(G$2,Técnicos!$A$2:$A$100,IF(Projetos!M779=1,Técnicos!$F$2:$F$100,IF(Projetos!M779=2,Técnicos!$H$2:$H$100,Técnicos!$J$2:$J$100)),,0,1))</f>
        <v/>
      </c>
      <c r="H780" s="15" t="str" cm="1">
        <f t="array" ref="H780">IF(OR($B780="",H$2=""),"",Projetos!$K779/_xlfn.XLOOKUP(H$2,Técnicos!$A$2:$A$100,IF(Projetos!N779=1,Técnicos!$F$2:$F$100,IF(Projetos!N779=2,Técnicos!$H$2:$H$100,Técnicos!$J$2:$J$100)),,0,1))</f>
        <v/>
      </c>
      <c r="I780" s="15" t="str" cm="1">
        <f t="array" ref="I780">IF(OR($B780="",I$2=""),"",Projetos!$K779/_xlfn.XLOOKUP(I$2,Técnicos!$A$2:$A$100,IF(Projetos!O779=1,Técnicos!$F$2:$F$100,IF(Projetos!O779=2,Técnicos!$H$2:$H$100,Técnicos!$J$2:$J$100)),,0,1))</f>
        <v/>
      </c>
      <c r="J780" s="15" t="str" cm="1">
        <f t="array" ref="J780">IF(OR($B780="",J$2=""),"",Projetos!$K779/_xlfn.XLOOKUP(J$2,Técnicos!$A$2:$A$100,IF(Projetos!P779=1,Técnicos!$F$2:$F$100,IF(Projetos!P779=2,Técnicos!$H$2:$H$100,Técnicos!$J$2:$J$100)),,0,1))</f>
        <v/>
      </c>
      <c r="K780" s="15" t="str" cm="1">
        <f t="array" ref="K780">IF(OR($B780="",K$2=""),"",Projetos!$K779/_xlfn.XLOOKUP(K$2,Técnicos!$A$2:$A$100,IF(Projetos!Q779=1,Técnicos!$F$2:$F$100,IF(Projetos!Q779=2,Técnicos!$H$2:$H$100,Técnicos!$J$2:$J$100)),,0,1))</f>
        <v/>
      </c>
      <c r="L780" s="15" t="str" cm="1">
        <f t="array" ref="L780">IF(OR($B780="",L$2=""),"",Projetos!$K779/_xlfn.XLOOKUP(L$2,Técnicos!$A$2:$A$100,IF(Projetos!R779=1,Técnicos!$F$2:$F$100,IF(Projetos!R779=2,Técnicos!$H$2:$H$100,Técnicos!$J$2:$J$100)),,0,1))</f>
        <v/>
      </c>
      <c r="M780" s="15" t="str" cm="1">
        <f t="array" ref="M780">IF(OR($B780="",M$2=""),"",Projetos!$K779/_xlfn.XLOOKUP(M$2,Técnicos!$A$2:$A$100,IF(Projetos!S779=1,Técnicos!$F$2:$F$100,IF(Projetos!S779=2,Técnicos!$H$2:$H$100,Técnicos!$J$2:$J$100)),,0,1))</f>
        <v/>
      </c>
      <c r="N780" s="15" t="str" cm="1">
        <f t="array" ref="N780">IF(OR($B780="",N$2=""),"",Projetos!$K779/_xlfn.XLOOKUP(N$2,Técnicos!$A$2:$A$100,IF(Projetos!T779=1,Técnicos!$F$2:$F$100,IF(Projetos!T779=2,Técnicos!$H$2:$H$100,Técnicos!$J$2:$J$100)),,0,1))</f>
        <v/>
      </c>
      <c r="O780" s="15" t="str" cm="1">
        <f t="array" ref="O780">IF(OR($B780="",O$2=""),"",Projetos!$K779/_xlfn.XLOOKUP(O$2,Técnicos!$A$2:$A$100,IF(Projetos!U779=1,Técnicos!$F$2:$F$100,IF(Projetos!U779=2,Técnicos!$H$2:$H$100,Técnicos!$J$2:$J$100)),,0,1))</f>
        <v/>
      </c>
      <c r="P780" s="15" t="str" cm="1">
        <f t="array" ref="P780">IF(OR($B780="",P$2=""),"",Projetos!$K779/_xlfn.XLOOKUP(P$2,Técnicos!$A$2:$A$100,IF(Projetos!V779=1,Técnicos!$F$2:$F$100,IF(Projetos!V779=2,Técnicos!$H$2:$H$100,Técnicos!$J$2:$J$100)),,0,1))</f>
        <v/>
      </c>
      <c r="Q780" s="15" t="str" cm="1">
        <f t="array" ref="Q780">IF(OR($B780="",Q$2=""),"",Projetos!$K779/_xlfn.XLOOKUP(Q$2,Técnicos!$A$2:$A$100,IF(Projetos!W779=1,Técnicos!$F$2:$F$100,IF(Projetos!W779=2,Técnicos!$H$2:$H$100,Técnicos!$J$2:$J$100)),,0,1))</f>
        <v/>
      </c>
      <c r="R780" s="15" t="str" cm="1">
        <f t="array" ref="R780">IF(OR($B780="",R$2=""),"",Projetos!$K779/_xlfn.XLOOKUP(R$2,Técnicos!$A$2:$A$100,IF(Projetos!X779=1,Técnicos!$F$2:$F$100,IF(Projetos!X779=2,Técnicos!$H$2:$H$100,Técnicos!$J$2:$J$100)),,0,1))</f>
        <v/>
      </c>
      <c r="S780" s="15" t="str" cm="1">
        <f t="array" ref="S780">IF(OR($B780="",S$2=""),"",Projetos!$K779/_xlfn.XLOOKUP(S$2,Técnicos!$A$2:$A$100,IF(Projetos!Y779=1,Técnicos!$F$2:$F$100,IF(Projetos!Y779=2,Técnicos!$H$2:$H$100,Técnicos!$J$2:$J$100)),,0,1))</f>
        <v/>
      </c>
      <c r="T780" s="15" t="str" cm="1">
        <f t="array" ref="T780">IF(OR($B780="",T$2=""),"",Projetos!$K779/_xlfn.XLOOKUP(T$2,Técnicos!$A$2:$A$100,IF(Projetos!Z779=1,Técnicos!$F$2:$F$100,IF(Projetos!Z779=2,Técnicos!$H$2:$H$100,Técnicos!$J$2:$J$100)),,0,1))</f>
        <v/>
      </c>
      <c r="U780" s="15" t="str" cm="1">
        <f t="array" ref="U780">IF(OR($B780="",U$2=""),"",Projetos!$K779/_xlfn.XLOOKUP(U$2,Técnicos!$A$2:$A$100,IF(Projetos!AA779=1,Técnicos!$F$2:$F$100,IF(Projetos!AA779=2,Técnicos!$H$2:$H$100,Técnicos!$J$2:$J$100)),,0,1))</f>
        <v/>
      </c>
      <c r="V780" s="15" t="str" cm="1">
        <f t="array" ref="V780">IF(OR($B780="",V$2=""),"",Projetos!$K779/_xlfn.XLOOKUP(V$2,Técnicos!$A$2:$A$100,IF(Projetos!AB779=1,Técnicos!$F$2:$F$100,IF(Projetos!AB779=2,Técnicos!$H$2:$H$100,Técnicos!$J$2:$J$100)),,0,1))</f>
        <v/>
      </c>
      <c r="W780" s="15" t="str" cm="1">
        <f t="array" ref="W780">IF(OR($B780="",W$2=""),"",Projetos!$K779/_xlfn.XLOOKUP(W$2,Técnicos!$A$2:$A$100,IF(Projetos!AC779=1,Técnicos!$F$2:$F$100,IF(Projetos!AC779=2,Técnicos!$H$2:$H$100,Técnicos!$J$2:$J$100)),,0,1))</f>
        <v/>
      </c>
      <c r="X780" s="15" t="str" cm="1">
        <f t="array" ref="X780">IF(OR($B780="",X$2=""),"",Projetos!$K779/_xlfn.XLOOKUP(X$2,Técnicos!$A$2:$A$100,IF(Projetos!AD779=1,Técnicos!$F$2:$F$100,IF(Projetos!AD779=2,Técnicos!$H$2:$H$100,Técnicos!$J$2:$J$100)),,0,1))</f>
        <v/>
      </c>
      <c r="Y780" s="15" t="str" cm="1">
        <f t="array" ref="Y780">IF(OR($B780="",Y$2=""),"",Projetos!$K779/_xlfn.XLOOKUP(Y$2,Técnicos!$A$2:$A$100,IF(Projetos!AE779=1,Técnicos!$F$2:$F$100,IF(Projetos!AE779=2,Técnicos!$H$2:$H$100,Técnicos!$J$2:$J$100)),,0,1))</f>
        <v/>
      </c>
      <c r="Z780" s="15" t="str" cm="1">
        <f t="array" ref="Z780">IF(OR($B780="",Z$2=""),"",Projetos!$K779/_xlfn.XLOOKUP(Z$2,Técnicos!$A$2:$A$100,IF(Projetos!AF779=1,Técnicos!$F$2:$F$100,IF(Projetos!AF779=2,Técnicos!$H$2:$H$100,Técnicos!$J$2:$J$100)),,0,1))</f>
        <v/>
      </c>
      <c r="AA780" s="15" t="str" cm="1">
        <f t="array" ref="AA780">IF(OR($B780="",AA$2=""),"",Projetos!$K779/_xlfn.XLOOKUP(AA$2,Técnicos!$A$2:$A$100,IF(Projetos!AG779=1,Técnicos!$F$2:$F$100,IF(Projetos!AG779=2,Técnicos!$H$2:$H$100,Técnicos!$J$2:$J$100)),,0,1))</f>
        <v/>
      </c>
      <c r="AB780" s="15" t="str" cm="1">
        <f t="array" ref="AB780">IF(OR($B780="",AB$2=""),"",Projetos!$K779/_xlfn.XLOOKUP(AB$2,Técnicos!$A$2:$A$100,IF(Projetos!AH779=1,Técnicos!$F$2:$F$100,IF(Projetos!AH779=2,Técnicos!$H$2:$H$100,Técnicos!$J$2:$J$100)),,0,1))</f>
        <v/>
      </c>
      <c r="AC780" s="15" t="str" cm="1">
        <f t="array" ref="AC780">IF(OR($B780="",AC$2=""),"",Projetos!$K779/_xlfn.XLOOKUP(AC$2,Técnicos!$A$2:$A$100,IF(Projetos!AI779=1,Técnicos!$F$2:$F$100,IF(Projetos!AI779=2,Técnicos!$H$2:$H$100,Técnicos!$J$2:$J$100)),,0,1))</f>
        <v/>
      </c>
      <c r="AD780" s="15" t="str" cm="1">
        <f t="array" ref="AD780">IF(OR($B780="",AD$2=""),"",Projetos!$K779/_xlfn.XLOOKUP(AD$2,Técnicos!$A$2:$A$100,IF(Projetos!AJ779=1,Técnicos!$F$2:$F$100,IF(Projetos!AJ779=2,Técnicos!$H$2:$H$100,Técnicos!$J$2:$J$100)),,0,1))</f>
        <v/>
      </c>
      <c r="AE780" s="15" t="str" cm="1">
        <f t="array" ref="AE780">IF(OR($B780="",AE$2=""),"",Projetos!$K779/_xlfn.XLOOKUP(AE$2,Técnicos!$A$2:$A$100,IF(Projetos!AK779=1,Técnicos!$F$2:$F$100,IF(Projetos!AK779=2,Técnicos!$H$2:$H$100,Técnicos!$J$2:$J$100)),,0,1))</f>
        <v/>
      </c>
      <c r="AF780" s="15" t="str" cm="1">
        <f t="array" ref="AF780">IF(OR($B780="",AF$2=""),"",Projetos!$K779/_xlfn.XLOOKUP(AF$2,Técnicos!$A$2:$A$100,IF(Projetos!AL779=1,Técnicos!$F$2:$F$100,IF(Projetos!AL779=2,Técnicos!$H$2:$H$100,Técnicos!$J$2:$J$100)),,0,1))</f>
        <v/>
      </c>
      <c r="AG780" s="15" t="str" cm="1">
        <f t="array" ref="AG780">IF(OR($B780="",AG$2=""),"",Projetos!$K779/_xlfn.XLOOKUP(AG$2,Técnicos!$A$2:$A$100,IF(Projetos!AM779=1,Técnicos!$F$2:$F$100,IF(Projetos!AM779=2,Técnicos!$H$2:$H$100,Técnicos!$J$2:$J$100)),,0,1))</f>
        <v/>
      </c>
      <c r="AH780" s="15" t="str" cm="1">
        <f t="array" ref="AH780">IF(OR($B780="",AH$2=""),"",Projetos!$K779/_xlfn.XLOOKUP(AH$2,Técnicos!$A$2:$A$100,IF(Projetos!AN779=1,Técnicos!$F$2:$F$100,IF(Projetos!AN779=2,Técnicos!$H$2:$H$100,Técnicos!$J$2:$J$100)),,0,1))</f>
        <v/>
      </c>
      <c r="AI780" s="15" t="str" cm="1">
        <f t="array" ref="AI780">IF(OR($B780="",AI$2=""),"",Projetos!$K779/_xlfn.XLOOKUP(AI$2,Técnicos!$A$2:$A$100,IF(Projetos!AO779=1,Técnicos!$F$2:$F$100,IF(Projetos!AO779=2,Técnicos!$H$2:$H$100,Técnicos!$J$2:$J$100)),,0,1))</f>
        <v/>
      </c>
      <c r="AJ780" s="15" t="str" cm="1">
        <f t="array" ref="AJ780">IF(OR($B780="",AJ$2=""),"",Projetos!$K779/_xlfn.XLOOKUP(AJ$2,Técnicos!$A$2:$A$100,IF(Projetos!AP779=1,Técnicos!$F$2:$F$100,IF(Projetos!AP779=2,Técnicos!$H$2:$H$100,Técnicos!$J$2:$J$100)),,0,1))</f>
        <v/>
      </c>
      <c r="AK780" s="15" t="str" cm="1">
        <f t="array" ref="AK780">IF(OR($B780="",AK$2=""),"",Projetos!$K779/_xlfn.XLOOKUP(AK$2,Técnicos!$A$2:$A$100,IF(Projetos!AQ779=1,Técnicos!$F$2:$F$100,IF(Projetos!AQ779=2,Técnicos!$H$2:$H$100,Técnicos!$J$2:$J$100)),,0,1))</f>
        <v/>
      </c>
    </row>
    <row r="781" spans="3:37" x14ac:dyDescent="0.3">
      <c r="C781" s="15" t="str" cm="1">
        <f t="array" ref="C781">IF(OR($B781="",C$2=""),"",Projetos!$K780/_xlfn.XLOOKUP(C$2,Técnicos!$A$2:$A$100,IF(Projetos!I780=1,Técnicos!$F$2:$F$100,IF(Projetos!I780=2,Técnicos!$H$2:$H$100,Técnicos!$J$2:$J$100)),,0,1))</f>
        <v/>
      </c>
      <c r="D781" s="15" t="str" cm="1">
        <f t="array" ref="D781">IF(OR($B781="",D$2=""),"",Projetos!$K780/_xlfn.XLOOKUP(D$2,Técnicos!$A$2:$A$100,IF(Projetos!J780=1,Técnicos!$F$2:$F$100,IF(Projetos!J780=2,Técnicos!$H$2:$H$100,Técnicos!$J$2:$J$100)),,0,1))</f>
        <v/>
      </c>
      <c r="E781" s="15" t="str" cm="1">
        <f t="array" ref="E781">IF(OR($B781="",E$2=""),"",Projetos!$K780/_xlfn.XLOOKUP(E$2,Técnicos!$A$2:$A$100,IF(Projetos!K780=1,Técnicos!$F$2:$F$100,IF(Projetos!K780=2,Técnicos!$H$2:$H$100,Técnicos!$J$2:$J$100)),,0,1))</f>
        <v/>
      </c>
      <c r="F781" s="15" t="str" cm="1">
        <f t="array" ref="F781">IF(OR($B781="",F$2=""),"",Projetos!$K780/_xlfn.XLOOKUP(F$2,Técnicos!$A$2:$A$100,IF(Projetos!L780=1,Técnicos!$F$2:$F$100,IF(Projetos!L780=2,Técnicos!$H$2:$H$100,Técnicos!$J$2:$J$100)),,0,1))</f>
        <v/>
      </c>
      <c r="G781" s="15" t="str" cm="1">
        <f t="array" ref="G781">IF(OR($B781="",G$2=""),"",Projetos!$K780/_xlfn.XLOOKUP(G$2,Técnicos!$A$2:$A$100,IF(Projetos!M780=1,Técnicos!$F$2:$F$100,IF(Projetos!M780=2,Técnicos!$H$2:$H$100,Técnicos!$J$2:$J$100)),,0,1))</f>
        <v/>
      </c>
      <c r="H781" s="15" t="str" cm="1">
        <f t="array" ref="H781">IF(OR($B781="",H$2=""),"",Projetos!$K780/_xlfn.XLOOKUP(H$2,Técnicos!$A$2:$A$100,IF(Projetos!N780=1,Técnicos!$F$2:$F$100,IF(Projetos!N780=2,Técnicos!$H$2:$H$100,Técnicos!$J$2:$J$100)),,0,1))</f>
        <v/>
      </c>
      <c r="I781" s="15" t="str" cm="1">
        <f t="array" ref="I781">IF(OR($B781="",I$2=""),"",Projetos!$K780/_xlfn.XLOOKUP(I$2,Técnicos!$A$2:$A$100,IF(Projetos!O780=1,Técnicos!$F$2:$F$100,IF(Projetos!O780=2,Técnicos!$H$2:$H$100,Técnicos!$J$2:$J$100)),,0,1))</f>
        <v/>
      </c>
      <c r="J781" s="15" t="str" cm="1">
        <f t="array" ref="J781">IF(OR($B781="",J$2=""),"",Projetos!$K780/_xlfn.XLOOKUP(J$2,Técnicos!$A$2:$A$100,IF(Projetos!P780=1,Técnicos!$F$2:$F$100,IF(Projetos!P780=2,Técnicos!$H$2:$H$100,Técnicos!$J$2:$J$100)),,0,1))</f>
        <v/>
      </c>
      <c r="K781" s="15" t="str" cm="1">
        <f t="array" ref="K781">IF(OR($B781="",K$2=""),"",Projetos!$K780/_xlfn.XLOOKUP(K$2,Técnicos!$A$2:$A$100,IF(Projetos!Q780=1,Técnicos!$F$2:$F$100,IF(Projetos!Q780=2,Técnicos!$H$2:$H$100,Técnicos!$J$2:$J$100)),,0,1))</f>
        <v/>
      </c>
      <c r="L781" s="15" t="str" cm="1">
        <f t="array" ref="L781">IF(OR($B781="",L$2=""),"",Projetos!$K780/_xlfn.XLOOKUP(L$2,Técnicos!$A$2:$A$100,IF(Projetos!R780=1,Técnicos!$F$2:$F$100,IF(Projetos!R780=2,Técnicos!$H$2:$H$100,Técnicos!$J$2:$J$100)),,0,1))</f>
        <v/>
      </c>
      <c r="M781" s="15" t="str" cm="1">
        <f t="array" ref="M781">IF(OR($B781="",M$2=""),"",Projetos!$K780/_xlfn.XLOOKUP(M$2,Técnicos!$A$2:$A$100,IF(Projetos!S780=1,Técnicos!$F$2:$F$100,IF(Projetos!S780=2,Técnicos!$H$2:$H$100,Técnicos!$J$2:$J$100)),,0,1))</f>
        <v/>
      </c>
      <c r="N781" s="15" t="str" cm="1">
        <f t="array" ref="N781">IF(OR($B781="",N$2=""),"",Projetos!$K780/_xlfn.XLOOKUP(N$2,Técnicos!$A$2:$A$100,IF(Projetos!T780=1,Técnicos!$F$2:$F$100,IF(Projetos!T780=2,Técnicos!$H$2:$H$100,Técnicos!$J$2:$J$100)),,0,1))</f>
        <v/>
      </c>
      <c r="O781" s="15" t="str" cm="1">
        <f t="array" ref="O781">IF(OR($B781="",O$2=""),"",Projetos!$K780/_xlfn.XLOOKUP(O$2,Técnicos!$A$2:$A$100,IF(Projetos!U780=1,Técnicos!$F$2:$F$100,IF(Projetos!U780=2,Técnicos!$H$2:$H$100,Técnicos!$J$2:$J$100)),,0,1))</f>
        <v/>
      </c>
      <c r="P781" s="15" t="str" cm="1">
        <f t="array" ref="P781">IF(OR($B781="",P$2=""),"",Projetos!$K780/_xlfn.XLOOKUP(P$2,Técnicos!$A$2:$A$100,IF(Projetos!V780=1,Técnicos!$F$2:$F$100,IF(Projetos!V780=2,Técnicos!$H$2:$H$100,Técnicos!$J$2:$J$100)),,0,1))</f>
        <v/>
      </c>
      <c r="Q781" s="15" t="str" cm="1">
        <f t="array" ref="Q781">IF(OR($B781="",Q$2=""),"",Projetos!$K780/_xlfn.XLOOKUP(Q$2,Técnicos!$A$2:$A$100,IF(Projetos!W780=1,Técnicos!$F$2:$F$100,IF(Projetos!W780=2,Técnicos!$H$2:$H$100,Técnicos!$J$2:$J$100)),,0,1))</f>
        <v/>
      </c>
      <c r="R781" s="15" t="str" cm="1">
        <f t="array" ref="R781">IF(OR($B781="",R$2=""),"",Projetos!$K780/_xlfn.XLOOKUP(R$2,Técnicos!$A$2:$A$100,IF(Projetos!X780=1,Técnicos!$F$2:$F$100,IF(Projetos!X780=2,Técnicos!$H$2:$H$100,Técnicos!$J$2:$J$100)),,0,1))</f>
        <v/>
      </c>
      <c r="S781" s="15" t="str" cm="1">
        <f t="array" ref="S781">IF(OR($B781="",S$2=""),"",Projetos!$K780/_xlfn.XLOOKUP(S$2,Técnicos!$A$2:$A$100,IF(Projetos!Y780=1,Técnicos!$F$2:$F$100,IF(Projetos!Y780=2,Técnicos!$H$2:$H$100,Técnicos!$J$2:$J$100)),,0,1))</f>
        <v/>
      </c>
      <c r="T781" s="15" t="str" cm="1">
        <f t="array" ref="T781">IF(OR($B781="",T$2=""),"",Projetos!$K780/_xlfn.XLOOKUP(T$2,Técnicos!$A$2:$A$100,IF(Projetos!Z780=1,Técnicos!$F$2:$F$100,IF(Projetos!Z780=2,Técnicos!$H$2:$H$100,Técnicos!$J$2:$J$100)),,0,1))</f>
        <v/>
      </c>
      <c r="U781" s="15" t="str" cm="1">
        <f t="array" ref="U781">IF(OR($B781="",U$2=""),"",Projetos!$K780/_xlfn.XLOOKUP(U$2,Técnicos!$A$2:$A$100,IF(Projetos!AA780=1,Técnicos!$F$2:$F$100,IF(Projetos!AA780=2,Técnicos!$H$2:$H$100,Técnicos!$J$2:$J$100)),,0,1))</f>
        <v/>
      </c>
      <c r="V781" s="15" t="str" cm="1">
        <f t="array" ref="V781">IF(OR($B781="",V$2=""),"",Projetos!$K780/_xlfn.XLOOKUP(V$2,Técnicos!$A$2:$A$100,IF(Projetos!AB780=1,Técnicos!$F$2:$F$100,IF(Projetos!AB780=2,Técnicos!$H$2:$H$100,Técnicos!$J$2:$J$100)),,0,1))</f>
        <v/>
      </c>
      <c r="W781" s="15" t="str" cm="1">
        <f t="array" ref="W781">IF(OR($B781="",W$2=""),"",Projetos!$K780/_xlfn.XLOOKUP(W$2,Técnicos!$A$2:$A$100,IF(Projetos!AC780=1,Técnicos!$F$2:$F$100,IF(Projetos!AC780=2,Técnicos!$H$2:$H$100,Técnicos!$J$2:$J$100)),,0,1))</f>
        <v/>
      </c>
      <c r="X781" s="15" t="str" cm="1">
        <f t="array" ref="X781">IF(OR($B781="",X$2=""),"",Projetos!$K780/_xlfn.XLOOKUP(X$2,Técnicos!$A$2:$A$100,IF(Projetos!AD780=1,Técnicos!$F$2:$F$100,IF(Projetos!AD780=2,Técnicos!$H$2:$H$100,Técnicos!$J$2:$J$100)),,0,1))</f>
        <v/>
      </c>
      <c r="Y781" s="15" t="str" cm="1">
        <f t="array" ref="Y781">IF(OR($B781="",Y$2=""),"",Projetos!$K780/_xlfn.XLOOKUP(Y$2,Técnicos!$A$2:$A$100,IF(Projetos!AE780=1,Técnicos!$F$2:$F$100,IF(Projetos!AE780=2,Técnicos!$H$2:$H$100,Técnicos!$J$2:$J$100)),,0,1))</f>
        <v/>
      </c>
      <c r="Z781" s="15" t="str" cm="1">
        <f t="array" ref="Z781">IF(OR($B781="",Z$2=""),"",Projetos!$K780/_xlfn.XLOOKUP(Z$2,Técnicos!$A$2:$A$100,IF(Projetos!AF780=1,Técnicos!$F$2:$F$100,IF(Projetos!AF780=2,Técnicos!$H$2:$H$100,Técnicos!$J$2:$J$100)),,0,1))</f>
        <v/>
      </c>
      <c r="AA781" s="15" t="str" cm="1">
        <f t="array" ref="AA781">IF(OR($B781="",AA$2=""),"",Projetos!$K780/_xlfn.XLOOKUP(AA$2,Técnicos!$A$2:$A$100,IF(Projetos!AG780=1,Técnicos!$F$2:$F$100,IF(Projetos!AG780=2,Técnicos!$H$2:$H$100,Técnicos!$J$2:$J$100)),,0,1))</f>
        <v/>
      </c>
      <c r="AB781" s="15" t="str" cm="1">
        <f t="array" ref="AB781">IF(OR($B781="",AB$2=""),"",Projetos!$K780/_xlfn.XLOOKUP(AB$2,Técnicos!$A$2:$A$100,IF(Projetos!AH780=1,Técnicos!$F$2:$F$100,IF(Projetos!AH780=2,Técnicos!$H$2:$H$100,Técnicos!$J$2:$J$100)),,0,1))</f>
        <v/>
      </c>
      <c r="AC781" s="15" t="str" cm="1">
        <f t="array" ref="AC781">IF(OR($B781="",AC$2=""),"",Projetos!$K780/_xlfn.XLOOKUP(AC$2,Técnicos!$A$2:$A$100,IF(Projetos!AI780=1,Técnicos!$F$2:$F$100,IF(Projetos!AI780=2,Técnicos!$H$2:$H$100,Técnicos!$J$2:$J$100)),,0,1))</f>
        <v/>
      </c>
      <c r="AD781" s="15" t="str" cm="1">
        <f t="array" ref="AD781">IF(OR($B781="",AD$2=""),"",Projetos!$K780/_xlfn.XLOOKUP(AD$2,Técnicos!$A$2:$A$100,IF(Projetos!AJ780=1,Técnicos!$F$2:$F$100,IF(Projetos!AJ780=2,Técnicos!$H$2:$H$100,Técnicos!$J$2:$J$100)),,0,1))</f>
        <v/>
      </c>
      <c r="AE781" s="15" t="str" cm="1">
        <f t="array" ref="AE781">IF(OR($B781="",AE$2=""),"",Projetos!$K780/_xlfn.XLOOKUP(AE$2,Técnicos!$A$2:$A$100,IF(Projetos!AK780=1,Técnicos!$F$2:$F$100,IF(Projetos!AK780=2,Técnicos!$H$2:$H$100,Técnicos!$J$2:$J$100)),,0,1))</f>
        <v/>
      </c>
      <c r="AF781" s="15" t="str" cm="1">
        <f t="array" ref="AF781">IF(OR($B781="",AF$2=""),"",Projetos!$K780/_xlfn.XLOOKUP(AF$2,Técnicos!$A$2:$A$100,IF(Projetos!AL780=1,Técnicos!$F$2:$F$100,IF(Projetos!AL780=2,Técnicos!$H$2:$H$100,Técnicos!$J$2:$J$100)),,0,1))</f>
        <v/>
      </c>
      <c r="AG781" s="15" t="str" cm="1">
        <f t="array" ref="AG781">IF(OR($B781="",AG$2=""),"",Projetos!$K780/_xlfn.XLOOKUP(AG$2,Técnicos!$A$2:$A$100,IF(Projetos!AM780=1,Técnicos!$F$2:$F$100,IF(Projetos!AM780=2,Técnicos!$H$2:$H$100,Técnicos!$J$2:$J$100)),,0,1))</f>
        <v/>
      </c>
      <c r="AH781" s="15" t="str" cm="1">
        <f t="array" ref="AH781">IF(OR($B781="",AH$2=""),"",Projetos!$K780/_xlfn.XLOOKUP(AH$2,Técnicos!$A$2:$A$100,IF(Projetos!AN780=1,Técnicos!$F$2:$F$100,IF(Projetos!AN780=2,Técnicos!$H$2:$H$100,Técnicos!$J$2:$J$100)),,0,1))</f>
        <v/>
      </c>
      <c r="AI781" s="15" t="str" cm="1">
        <f t="array" ref="AI781">IF(OR($B781="",AI$2=""),"",Projetos!$K780/_xlfn.XLOOKUP(AI$2,Técnicos!$A$2:$A$100,IF(Projetos!AO780=1,Técnicos!$F$2:$F$100,IF(Projetos!AO780=2,Técnicos!$H$2:$H$100,Técnicos!$J$2:$J$100)),,0,1))</f>
        <v/>
      </c>
      <c r="AJ781" s="15" t="str" cm="1">
        <f t="array" ref="AJ781">IF(OR($B781="",AJ$2=""),"",Projetos!$K780/_xlfn.XLOOKUP(AJ$2,Técnicos!$A$2:$A$100,IF(Projetos!AP780=1,Técnicos!$F$2:$F$100,IF(Projetos!AP780=2,Técnicos!$H$2:$H$100,Técnicos!$J$2:$J$100)),,0,1))</f>
        <v/>
      </c>
      <c r="AK781" s="15" t="str" cm="1">
        <f t="array" ref="AK781">IF(OR($B781="",AK$2=""),"",Projetos!$K780/_xlfn.XLOOKUP(AK$2,Técnicos!$A$2:$A$100,IF(Projetos!AQ780=1,Técnicos!$F$2:$F$100,IF(Projetos!AQ780=2,Técnicos!$H$2:$H$100,Técnicos!$J$2:$J$100)),,0,1))</f>
        <v/>
      </c>
    </row>
    <row r="782" spans="3:37" x14ac:dyDescent="0.3">
      <c r="C782" s="15" t="str" cm="1">
        <f t="array" ref="C782">IF(OR($B782="",C$2=""),"",Projetos!$K781/_xlfn.XLOOKUP(C$2,Técnicos!$A$2:$A$100,IF(Projetos!I781=1,Técnicos!$F$2:$F$100,IF(Projetos!I781=2,Técnicos!$H$2:$H$100,Técnicos!$J$2:$J$100)),,0,1))</f>
        <v/>
      </c>
      <c r="D782" s="15" t="str" cm="1">
        <f t="array" ref="D782">IF(OR($B782="",D$2=""),"",Projetos!$K781/_xlfn.XLOOKUP(D$2,Técnicos!$A$2:$A$100,IF(Projetos!J781=1,Técnicos!$F$2:$F$100,IF(Projetos!J781=2,Técnicos!$H$2:$H$100,Técnicos!$J$2:$J$100)),,0,1))</f>
        <v/>
      </c>
      <c r="E782" s="15" t="str" cm="1">
        <f t="array" ref="E782">IF(OR($B782="",E$2=""),"",Projetos!$K781/_xlfn.XLOOKUP(E$2,Técnicos!$A$2:$A$100,IF(Projetos!K781=1,Técnicos!$F$2:$F$100,IF(Projetos!K781=2,Técnicos!$H$2:$H$100,Técnicos!$J$2:$J$100)),,0,1))</f>
        <v/>
      </c>
      <c r="F782" s="15" t="str" cm="1">
        <f t="array" ref="F782">IF(OR($B782="",F$2=""),"",Projetos!$K781/_xlfn.XLOOKUP(F$2,Técnicos!$A$2:$A$100,IF(Projetos!L781=1,Técnicos!$F$2:$F$100,IF(Projetos!L781=2,Técnicos!$H$2:$H$100,Técnicos!$J$2:$J$100)),,0,1))</f>
        <v/>
      </c>
      <c r="G782" s="15" t="str" cm="1">
        <f t="array" ref="G782">IF(OR($B782="",G$2=""),"",Projetos!$K781/_xlfn.XLOOKUP(G$2,Técnicos!$A$2:$A$100,IF(Projetos!M781=1,Técnicos!$F$2:$F$100,IF(Projetos!M781=2,Técnicos!$H$2:$H$100,Técnicos!$J$2:$J$100)),,0,1))</f>
        <v/>
      </c>
      <c r="H782" s="15" t="str" cm="1">
        <f t="array" ref="H782">IF(OR($B782="",H$2=""),"",Projetos!$K781/_xlfn.XLOOKUP(H$2,Técnicos!$A$2:$A$100,IF(Projetos!N781=1,Técnicos!$F$2:$F$100,IF(Projetos!N781=2,Técnicos!$H$2:$H$100,Técnicos!$J$2:$J$100)),,0,1))</f>
        <v/>
      </c>
      <c r="I782" s="15" t="str" cm="1">
        <f t="array" ref="I782">IF(OR($B782="",I$2=""),"",Projetos!$K781/_xlfn.XLOOKUP(I$2,Técnicos!$A$2:$A$100,IF(Projetos!O781=1,Técnicos!$F$2:$F$100,IF(Projetos!O781=2,Técnicos!$H$2:$H$100,Técnicos!$J$2:$J$100)),,0,1))</f>
        <v/>
      </c>
      <c r="J782" s="15" t="str" cm="1">
        <f t="array" ref="J782">IF(OR($B782="",J$2=""),"",Projetos!$K781/_xlfn.XLOOKUP(J$2,Técnicos!$A$2:$A$100,IF(Projetos!P781=1,Técnicos!$F$2:$F$100,IF(Projetos!P781=2,Técnicos!$H$2:$H$100,Técnicos!$J$2:$J$100)),,0,1))</f>
        <v/>
      </c>
      <c r="K782" s="15" t="str" cm="1">
        <f t="array" ref="K782">IF(OR($B782="",K$2=""),"",Projetos!$K781/_xlfn.XLOOKUP(K$2,Técnicos!$A$2:$A$100,IF(Projetos!Q781=1,Técnicos!$F$2:$F$100,IF(Projetos!Q781=2,Técnicos!$H$2:$H$100,Técnicos!$J$2:$J$100)),,0,1))</f>
        <v/>
      </c>
      <c r="L782" s="15" t="str" cm="1">
        <f t="array" ref="L782">IF(OR($B782="",L$2=""),"",Projetos!$K781/_xlfn.XLOOKUP(L$2,Técnicos!$A$2:$A$100,IF(Projetos!R781=1,Técnicos!$F$2:$F$100,IF(Projetos!R781=2,Técnicos!$H$2:$H$100,Técnicos!$J$2:$J$100)),,0,1))</f>
        <v/>
      </c>
      <c r="M782" s="15" t="str" cm="1">
        <f t="array" ref="M782">IF(OR($B782="",M$2=""),"",Projetos!$K781/_xlfn.XLOOKUP(M$2,Técnicos!$A$2:$A$100,IF(Projetos!S781=1,Técnicos!$F$2:$F$100,IF(Projetos!S781=2,Técnicos!$H$2:$H$100,Técnicos!$J$2:$J$100)),,0,1))</f>
        <v/>
      </c>
      <c r="N782" s="15" t="str" cm="1">
        <f t="array" ref="N782">IF(OR($B782="",N$2=""),"",Projetos!$K781/_xlfn.XLOOKUP(N$2,Técnicos!$A$2:$A$100,IF(Projetos!T781=1,Técnicos!$F$2:$F$100,IF(Projetos!T781=2,Técnicos!$H$2:$H$100,Técnicos!$J$2:$J$100)),,0,1))</f>
        <v/>
      </c>
      <c r="O782" s="15" t="str" cm="1">
        <f t="array" ref="O782">IF(OR($B782="",O$2=""),"",Projetos!$K781/_xlfn.XLOOKUP(O$2,Técnicos!$A$2:$A$100,IF(Projetos!U781=1,Técnicos!$F$2:$F$100,IF(Projetos!U781=2,Técnicos!$H$2:$H$100,Técnicos!$J$2:$J$100)),,0,1))</f>
        <v/>
      </c>
      <c r="P782" s="15" t="str" cm="1">
        <f t="array" ref="P782">IF(OR($B782="",P$2=""),"",Projetos!$K781/_xlfn.XLOOKUP(P$2,Técnicos!$A$2:$A$100,IF(Projetos!V781=1,Técnicos!$F$2:$F$100,IF(Projetos!V781=2,Técnicos!$H$2:$H$100,Técnicos!$J$2:$J$100)),,0,1))</f>
        <v/>
      </c>
      <c r="Q782" s="15" t="str" cm="1">
        <f t="array" ref="Q782">IF(OR($B782="",Q$2=""),"",Projetos!$K781/_xlfn.XLOOKUP(Q$2,Técnicos!$A$2:$A$100,IF(Projetos!W781=1,Técnicos!$F$2:$F$100,IF(Projetos!W781=2,Técnicos!$H$2:$H$100,Técnicos!$J$2:$J$100)),,0,1))</f>
        <v/>
      </c>
      <c r="R782" s="15" t="str" cm="1">
        <f t="array" ref="R782">IF(OR($B782="",R$2=""),"",Projetos!$K781/_xlfn.XLOOKUP(R$2,Técnicos!$A$2:$A$100,IF(Projetos!X781=1,Técnicos!$F$2:$F$100,IF(Projetos!X781=2,Técnicos!$H$2:$H$100,Técnicos!$J$2:$J$100)),,0,1))</f>
        <v/>
      </c>
      <c r="S782" s="15" t="str" cm="1">
        <f t="array" ref="S782">IF(OR($B782="",S$2=""),"",Projetos!$K781/_xlfn.XLOOKUP(S$2,Técnicos!$A$2:$A$100,IF(Projetos!Y781=1,Técnicos!$F$2:$F$100,IF(Projetos!Y781=2,Técnicos!$H$2:$H$100,Técnicos!$J$2:$J$100)),,0,1))</f>
        <v/>
      </c>
      <c r="T782" s="15" t="str" cm="1">
        <f t="array" ref="T782">IF(OR($B782="",T$2=""),"",Projetos!$K781/_xlfn.XLOOKUP(T$2,Técnicos!$A$2:$A$100,IF(Projetos!Z781=1,Técnicos!$F$2:$F$100,IF(Projetos!Z781=2,Técnicos!$H$2:$H$100,Técnicos!$J$2:$J$100)),,0,1))</f>
        <v/>
      </c>
      <c r="U782" s="15" t="str" cm="1">
        <f t="array" ref="U782">IF(OR($B782="",U$2=""),"",Projetos!$K781/_xlfn.XLOOKUP(U$2,Técnicos!$A$2:$A$100,IF(Projetos!AA781=1,Técnicos!$F$2:$F$100,IF(Projetos!AA781=2,Técnicos!$H$2:$H$100,Técnicos!$J$2:$J$100)),,0,1))</f>
        <v/>
      </c>
      <c r="V782" s="15" t="str" cm="1">
        <f t="array" ref="V782">IF(OR($B782="",V$2=""),"",Projetos!$K781/_xlfn.XLOOKUP(V$2,Técnicos!$A$2:$A$100,IF(Projetos!AB781=1,Técnicos!$F$2:$F$100,IF(Projetos!AB781=2,Técnicos!$H$2:$H$100,Técnicos!$J$2:$J$100)),,0,1))</f>
        <v/>
      </c>
      <c r="W782" s="15" t="str" cm="1">
        <f t="array" ref="W782">IF(OR($B782="",W$2=""),"",Projetos!$K781/_xlfn.XLOOKUP(W$2,Técnicos!$A$2:$A$100,IF(Projetos!AC781=1,Técnicos!$F$2:$F$100,IF(Projetos!AC781=2,Técnicos!$H$2:$H$100,Técnicos!$J$2:$J$100)),,0,1))</f>
        <v/>
      </c>
      <c r="X782" s="15" t="str" cm="1">
        <f t="array" ref="X782">IF(OR($B782="",X$2=""),"",Projetos!$K781/_xlfn.XLOOKUP(X$2,Técnicos!$A$2:$A$100,IF(Projetos!AD781=1,Técnicos!$F$2:$F$100,IF(Projetos!AD781=2,Técnicos!$H$2:$H$100,Técnicos!$J$2:$J$100)),,0,1))</f>
        <v/>
      </c>
      <c r="Y782" s="15" t="str" cm="1">
        <f t="array" ref="Y782">IF(OR($B782="",Y$2=""),"",Projetos!$K781/_xlfn.XLOOKUP(Y$2,Técnicos!$A$2:$A$100,IF(Projetos!AE781=1,Técnicos!$F$2:$F$100,IF(Projetos!AE781=2,Técnicos!$H$2:$H$100,Técnicos!$J$2:$J$100)),,0,1))</f>
        <v/>
      </c>
      <c r="Z782" s="15" t="str" cm="1">
        <f t="array" ref="Z782">IF(OR($B782="",Z$2=""),"",Projetos!$K781/_xlfn.XLOOKUP(Z$2,Técnicos!$A$2:$A$100,IF(Projetos!AF781=1,Técnicos!$F$2:$F$100,IF(Projetos!AF781=2,Técnicos!$H$2:$H$100,Técnicos!$J$2:$J$100)),,0,1))</f>
        <v/>
      </c>
      <c r="AA782" s="15" t="str" cm="1">
        <f t="array" ref="AA782">IF(OR($B782="",AA$2=""),"",Projetos!$K781/_xlfn.XLOOKUP(AA$2,Técnicos!$A$2:$A$100,IF(Projetos!AG781=1,Técnicos!$F$2:$F$100,IF(Projetos!AG781=2,Técnicos!$H$2:$H$100,Técnicos!$J$2:$J$100)),,0,1))</f>
        <v/>
      </c>
      <c r="AB782" s="15" t="str" cm="1">
        <f t="array" ref="AB782">IF(OR($B782="",AB$2=""),"",Projetos!$K781/_xlfn.XLOOKUP(AB$2,Técnicos!$A$2:$A$100,IF(Projetos!AH781=1,Técnicos!$F$2:$F$100,IF(Projetos!AH781=2,Técnicos!$H$2:$H$100,Técnicos!$J$2:$J$100)),,0,1))</f>
        <v/>
      </c>
      <c r="AC782" s="15" t="str" cm="1">
        <f t="array" ref="AC782">IF(OR($B782="",AC$2=""),"",Projetos!$K781/_xlfn.XLOOKUP(AC$2,Técnicos!$A$2:$A$100,IF(Projetos!AI781=1,Técnicos!$F$2:$F$100,IF(Projetos!AI781=2,Técnicos!$H$2:$H$100,Técnicos!$J$2:$J$100)),,0,1))</f>
        <v/>
      </c>
      <c r="AD782" s="15" t="str" cm="1">
        <f t="array" ref="AD782">IF(OR($B782="",AD$2=""),"",Projetos!$K781/_xlfn.XLOOKUP(AD$2,Técnicos!$A$2:$A$100,IF(Projetos!AJ781=1,Técnicos!$F$2:$F$100,IF(Projetos!AJ781=2,Técnicos!$H$2:$H$100,Técnicos!$J$2:$J$100)),,0,1))</f>
        <v/>
      </c>
      <c r="AE782" s="15" t="str" cm="1">
        <f t="array" ref="AE782">IF(OR($B782="",AE$2=""),"",Projetos!$K781/_xlfn.XLOOKUP(AE$2,Técnicos!$A$2:$A$100,IF(Projetos!AK781=1,Técnicos!$F$2:$F$100,IF(Projetos!AK781=2,Técnicos!$H$2:$H$100,Técnicos!$J$2:$J$100)),,0,1))</f>
        <v/>
      </c>
      <c r="AF782" s="15" t="str" cm="1">
        <f t="array" ref="AF782">IF(OR($B782="",AF$2=""),"",Projetos!$K781/_xlfn.XLOOKUP(AF$2,Técnicos!$A$2:$A$100,IF(Projetos!AL781=1,Técnicos!$F$2:$F$100,IF(Projetos!AL781=2,Técnicos!$H$2:$H$100,Técnicos!$J$2:$J$100)),,0,1))</f>
        <v/>
      </c>
      <c r="AG782" s="15" t="str" cm="1">
        <f t="array" ref="AG782">IF(OR($B782="",AG$2=""),"",Projetos!$K781/_xlfn.XLOOKUP(AG$2,Técnicos!$A$2:$A$100,IF(Projetos!AM781=1,Técnicos!$F$2:$F$100,IF(Projetos!AM781=2,Técnicos!$H$2:$H$100,Técnicos!$J$2:$J$100)),,0,1))</f>
        <v/>
      </c>
      <c r="AH782" s="15" t="str" cm="1">
        <f t="array" ref="AH782">IF(OR($B782="",AH$2=""),"",Projetos!$K781/_xlfn.XLOOKUP(AH$2,Técnicos!$A$2:$A$100,IF(Projetos!AN781=1,Técnicos!$F$2:$F$100,IF(Projetos!AN781=2,Técnicos!$H$2:$H$100,Técnicos!$J$2:$J$100)),,0,1))</f>
        <v/>
      </c>
      <c r="AI782" s="15" t="str" cm="1">
        <f t="array" ref="AI782">IF(OR($B782="",AI$2=""),"",Projetos!$K781/_xlfn.XLOOKUP(AI$2,Técnicos!$A$2:$A$100,IF(Projetos!AO781=1,Técnicos!$F$2:$F$100,IF(Projetos!AO781=2,Técnicos!$H$2:$H$100,Técnicos!$J$2:$J$100)),,0,1))</f>
        <v/>
      </c>
      <c r="AJ782" s="15" t="str" cm="1">
        <f t="array" ref="AJ782">IF(OR($B782="",AJ$2=""),"",Projetos!$K781/_xlfn.XLOOKUP(AJ$2,Técnicos!$A$2:$A$100,IF(Projetos!AP781=1,Técnicos!$F$2:$F$100,IF(Projetos!AP781=2,Técnicos!$H$2:$H$100,Técnicos!$J$2:$J$100)),,0,1))</f>
        <v/>
      </c>
      <c r="AK782" s="15" t="str" cm="1">
        <f t="array" ref="AK782">IF(OR($B782="",AK$2=""),"",Projetos!$K781/_xlfn.XLOOKUP(AK$2,Técnicos!$A$2:$A$100,IF(Projetos!AQ781=1,Técnicos!$F$2:$F$100,IF(Projetos!AQ781=2,Técnicos!$H$2:$H$100,Técnicos!$J$2:$J$100)),,0,1))</f>
        <v/>
      </c>
    </row>
    <row r="783" spans="3:37" x14ac:dyDescent="0.3">
      <c r="C783" s="15" t="str" cm="1">
        <f t="array" ref="C783">IF(OR($B783="",C$2=""),"",Projetos!$K782/_xlfn.XLOOKUP(C$2,Técnicos!$A$2:$A$100,IF(Projetos!I782=1,Técnicos!$F$2:$F$100,IF(Projetos!I782=2,Técnicos!$H$2:$H$100,Técnicos!$J$2:$J$100)),,0,1))</f>
        <v/>
      </c>
      <c r="D783" s="15" t="str" cm="1">
        <f t="array" ref="D783">IF(OR($B783="",D$2=""),"",Projetos!$K782/_xlfn.XLOOKUP(D$2,Técnicos!$A$2:$A$100,IF(Projetos!J782=1,Técnicos!$F$2:$F$100,IF(Projetos!J782=2,Técnicos!$H$2:$H$100,Técnicos!$J$2:$J$100)),,0,1))</f>
        <v/>
      </c>
      <c r="E783" s="15" t="str" cm="1">
        <f t="array" ref="E783">IF(OR($B783="",E$2=""),"",Projetos!$K782/_xlfn.XLOOKUP(E$2,Técnicos!$A$2:$A$100,IF(Projetos!K782=1,Técnicos!$F$2:$F$100,IF(Projetos!K782=2,Técnicos!$H$2:$H$100,Técnicos!$J$2:$J$100)),,0,1))</f>
        <v/>
      </c>
      <c r="F783" s="15" t="str" cm="1">
        <f t="array" ref="F783">IF(OR($B783="",F$2=""),"",Projetos!$K782/_xlfn.XLOOKUP(F$2,Técnicos!$A$2:$A$100,IF(Projetos!L782=1,Técnicos!$F$2:$F$100,IF(Projetos!L782=2,Técnicos!$H$2:$H$100,Técnicos!$J$2:$J$100)),,0,1))</f>
        <v/>
      </c>
      <c r="G783" s="15" t="str" cm="1">
        <f t="array" ref="G783">IF(OR($B783="",G$2=""),"",Projetos!$K782/_xlfn.XLOOKUP(G$2,Técnicos!$A$2:$A$100,IF(Projetos!M782=1,Técnicos!$F$2:$F$100,IF(Projetos!M782=2,Técnicos!$H$2:$H$100,Técnicos!$J$2:$J$100)),,0,1))</f>
        <v/>
      </c>
      <c r="H783" s="15" t="str" cm="1">
        <f t="array" ref="H783">IF(OR($B783="",H$2=""),"",Projetos!$K782/_xlfn.XLOOKUP(H$2,Técnicos!$A$2:$A$100,IF(Projetos!N782=1,Técnicos!$F$2:$F$100,IF(Projetos!N782=2,Técnicos!$H$2:$H$100,Técnicos!$J$2:$J$100)),,0,1))</f>
        <v/>
      </c>
      <c r="I783" s="15" t="str" cm="1">
        <f t="array" ref="I783">IF(OR($B783="",I$2=""),"",Projetos!$K782/_xlfn.XLOOKUP(I$2,Técnicos!$A$2:$A$100,IF(Projetos!O782=1,Técnicos!$F$2:$F$100,IF(Projetos!O782=2,Técnicos!$H$2:$H$100,Técnicos!$J$2:$J$100)),,0,1))</f>
        <v/>
      </c>
      <c r="J783" s="15" t="str" cm="1">
        <f t="array" ref="J783">IF(OR($B783="",J$2=""),"",Projetos!$K782/_xlfn.XLOOKUP(J$2,Técnicos!$A$2:$A$100,IF(Projetos!P782=1,Técnicos!$F$2:$F$100,IF(Projetos!P782=2,Técnicos!$H$2:$H$100,Técnicos!$J$2:$J$100)),,0,1))</f>
        <v/>
      </c>
      <c r="K783" s="15" t="str" cm="1">
        <f t="array" ref="K783">IF(OR($B783="",K$2=""),"",Projetos!$K782/_xlfn.XLOOKUP(K$2,Técnicos!$A$2:$A$100,IF(Projetos!Q782=1,Técnicos!$F$2:$F$100,IF(Projetos!Q782=2,Técnicos!$H$2:$H$100,Técnicos!$J$2:$J$100)),,0,1))</f>
        <v/>
      </c>
      <c r="L783" s="15" t="str" cm="1">
        <f t="array" ref="L783">IF(OR($B783="",L$2=""),"",Projetos!$K782/_xlfn.XLOOKUP(L$2,Técnicos!$A$2:$A$100,IF(Projetos!R782=1,Técnicos!$F$2:$F$100,IF(Projetos!R782=2,Técnicos!$H$2:$H$100,Técnicos!$J$2:$J$100)),,0,1))</f>
        <v/>
      </c>
      <c r="M783" s="15" t="str" cm="1">
        <f t="array" ref="M783">IF(OR($B783="",M$2=""),"",Projetos!$K782/_xlfn.XLOOKUP(M$2,Técnicos!$A$2:$A$100,IF(Projetos!S782=1,Técnicos!$F$2:$F$100,IF(Projetos!S782=2,Técnicos!$H$2:$H$100,Técnicos!$J$2:$J$100)),,0,1))</f>
        <v/>
      </c>
      <c r="N783" s="15" t="str" cm="1">
        <f t="array" ref="N783">IF(OR($B783="",N$2=""),"",Projetos!$K782/_xlfn.XLOOKUP(N$2,Técnicos!$A$2:$A$100,IF(Projetos!T782=1,Técnicos!$F$2:$F$100,IF(Projetos!T782=2,Técnicos!$H$2:$H$100,Técnicos!$J$2:$J$100)),,0,1))</f>
        <v/>
      </c>
      <c r="O783" s="15" t="str" cm="1">
        <f t="array" ref="O783">IF(OR($B783="",O$2=""),"",Projetos!$K782/_xlfn.XLOOKUP(O$2,Técnicos!$A$2:$A$100,IF(Projetos!U782=1,Técnicos!$F$2:$F$100,IF(Projetos!U782=2,Técnicos!$H$2:$H$100,Técnicos!$J$2:$J$100)),,0,1))</f>
        <v/>
      </c>
      <c r="P783" s="15" t="str" cm="1">
        <f t="array" ref="P783">IF(OR($B783="",P$2=""),"",Projetos!$K782/_xlfn.XLOOKUP(P$2,Técnicos!$A$2:$A$100,IF(Projetos!V782=1,Técnicos!$F$2:$F$100,IF(Projetos!V782=2,Técnicos!$H$2:$H$100,Técnicos!$J$2:$J$100)),,0,1))</f>
        <v/>
      </c>
      <c r="Q783" s="15" t="str" cm="1">
        <f t="array" ref="Q783">IF(OR($B783="",Q$2=""),"",Projetos!$K782/_xlfn.XLOOKUP(Q$2,Técnicos!$A$2:$A$100,IF(Projetos!W782=1,Técnicos!$F$2:$F$100,IF(Projetos!W782=2,Técnicos!$H$2:$H$100,Técnicos!$J$2:$J$100)),,0,1))</f>
        <v/>
      </c>
      <c r="R783" s="15" t="str" cm="1">
        <f t="array" ref="R783">IF(OR($B783="",R$2=""),"",Projetos!$K782/_xlfn.XLOOKUP(R$2,Técnicos!$A$2:$A$100,IF(Projetos!X782=1,Técnicos!$F$2:$F$100,IF(Projetos!X782=2,Técnicos!$H$2:$H$100,Técnicos!$J$2:$J$100)),,0,1))</f>
        <v/>
      </c>
      <c r="S783" s="15" t="str" cm="1">
        <f t="array" ref="S783">IF(OR($B783="",S$2=""),"",Projetos!$K782/_xlfn.XLOOKUP(S$2,Técnicos!$A$2:$A$100,IF(Projetos!Y782=1,Técnicos!$F$2:$F$100,IF(Projetos!Y782=2,Técnicos!$H$2:$H$100,Técnicos!$J$2:$J$100)),,0,1))</f>
        <v/>
      </c>
      <c r="T783" s="15" t="str" cm="1">
        <f t="array" ref="T783">IF(OR($B783="",T$2=""),"",Projetos!$K782/_xlfn.XLOOKUP(T$2,Técnicos!$A$2:$A$100,IF(Projetos!Z782=1,Técnicos!$F$2:$F$100,IF(Projetos!Z782=2,Técnicos!$H$2:$H$100,Técnicos!$J$2:$J$100)),,0,1))</f>
        <v/>
      </c>
      <c r="U783" s="15" t="str" cm="1">
        <f t="array" ref="U783">IF(OR($B783="",U$2=""),"",Projetos!$K782/_xlfn.XLOOKUP(U$2,Técnicos!$A$2:$A$100,IF(Projetos!AA782=1,Técnicos!$F$2:$F$100,IF(Projetos!AA782=2,Técnicos!$H$2:$H$100,Técnicos!$J$2:$J$100)),,0,1))</f>
        <v/>
      </c>
      <c r="V783" s="15" t="str" cm="1">
        <f t="array" ref="V783">IF(OR($B783="",V$2=""),"",Projetos!$K782/_xlfn.XLOOKUP(V$2,Técnicos!$A$2:$A$100,IF(Projetos!AB782=1,Técnicos!$F$2:$F$100,IF(Projetos!AB782=2,Técnicos!$H$2:$H$100,Técnicos!$J$2:$J$100)),,0,1))</f>
        <v/>
      </c>
      <c r="W783" s="15" t="str" cm="1">
        <f t="array" ref="W783">IF(OR($B783="",W$2=""),"",Projetos!$K782/_xlfn.XLOOKUP(W$2,Técnicos!$A$2:$A$100,IF(Projetos!AC782=1,Técnicos!$F$2:$F$100,IF(Projetos!AC782=2,Técnicos!$H$2:$H$100,Técnicos!$J$2:$J$100)),,0,1))</f>
        <v/>
      </c>
      <c r="X783" s="15" t="str" cm="1">
        <f t="array" ref="X783">IF(OR($B783="",X$2=""),"",Projetos!$K782/_xlfn.XLOOKUP(X$2,Técnicos!$A$2:$A$100,IF(Projetos!AD782=1,Técnicos!$F$2:$F$100,IF(Projetos!AD782=2,Técnicos!$H$2:$H$100,Técnicos!$J$2:$J$100)),,0,1))</f>
        <v/>
      </c>
      <c r="Y783" s="15" t="str" cm="1">
        <f t="array" ref="Y783">IF(OR($B783="",Y$2=""),"",Projetos!$K782/_xlfn.XLOOKUP(Y$2,Técnicos!$A$2:$A$100,IF(Projetos!AE782=1,Técnicos!$F$2:$F$100,IF(Projetos!AE782=2,Técnicos!$H$2:$H$100,Técnicos!$J$2:$J$100)),,0,1))</f>
        <v/>
      </c>
      <c r="Z783" s="15" t="str" cm="1">
        <f t="array" ref="Z783">IF(OR($B783="",Z$2=""),"",Projetos!$K782/_xlfn.XLOOKUP(Z$2,Técnicos!$A$2:$A$100,IF(Projetos!AF782=1,Técnicos!$F$2:$F$100,IF(Projetos!AF782=2,Técnicos!$H$2:$H$100,Técnicos!$J$2:$J$100)),,0,1))</f>
        <v/>
      </c>
      <c r="AA783" s="15" t="str" cm="1">
        <f t="array" ref="AA783">IF(OR($B783="",AA$2=""),"",Projetos!$K782/_xlfn.XLOOKUP(AA$2,Técnicos!$A$2:$A$100,IF(Projetos!AG782=1,Técnicos!$F$2:$F$100,IF(Projetos!AG782=2,Técnicos!$H$2:$H$100,Técnicos!$J$2:$J$100)),,0,1))</f>
        <v/>
      </c>
      <c r="AB783" s="15" t="str" cm="1">
        <f t="array" ref="AB783">IF(OR($B783="",AB$2=""),"",Projetos!$K782/_xlfn.XLOOKUP(AB$2,Técnicos!$A$2:$A$100,IF(Projetos!AH782=1,Técnicos!$F$2:$F$100,IF(Projetos!AH782=2,Técnicos!$H$2:$H$100,Técnicos!$J$2:$J$100)),,0,1))</f>
        <v/>
      </c>
      <c r="AC783" s="15" t="str" cm="1">
        <f t="array" ref="AC783">IF(OR($B783="",AC$2=""),"",Projetos!$K782/_xlfn.XLOOKUP(AC$2,Técnicos!$A$2:$A$100,IF(Projetos!AI782=1,Técnicos!$F$2:$F$100,IF(Projetos!AI782=2,Técnicos!$H$2:$H$100,Técnicos!$J$2:$J$100)),,0,1))</f>
        <v/>
      </c>
      <c r="AD783" s="15" t="str" cm="1">
        <f t="array" ref="AD783">IF(OR($B783="",AD$2=""),"",Projetos!$K782/_xlfn.XLOOKUP(AD$2,Técnicos!$A$2:$A$100,IF(Projetos!AJ782=1,Técnicos!$F$2:$F$100,IF(Projetos!AJ782=2,Técnicos!$H$2:$H$100,Técnicos!$J$2:$J$100)),,0,1))</f>
        <v/>
      </c>
      <c r="AE783" s="15" t="str" cm="1">
        <f t="array" ref="AE783">IF(OR($B783="",AE$2=""),"",Projetos!$K782/_xlfn.XLOOKUP(AE$2,Técnicos!$A$2:$A$100,IF(Projetos!AK782=1,Técnicos!$F$2:$F$100,IF(Projetos!AK782=2,Técnicos!$H$2:$H$100,Técnicos!$J$2:$J$100)),,0,1))</f>
        <v/>
      </c>
      <c r="AF783" s="15" t="str" cm="1">
        <f t="array" ref="AF783">IF(OR($B783="",AF$2=""),"",Projetos!$K782/_xlfn.XLOOKUP(AF$2,Técnicos!$A$2:$A$100,IF(Projetos!AL782=1,Técnicos!$F$2:$F$100,IF(Projetos!AL782=2,Técnicos!$H$2:$H$100,Técnicos!$J$2:$J$100)),,0,1))</f>
        <v/>
      </c>
      <c r="AG783" s="15" t="str" cm="1">
        <f t="array" ref="AG783">IF(OR($B783="",AG$2=""),"",Projetos!$K782/_xlfn.XLOOKUP(AG$2,Técnicos!$A$2:$A$100,IF(Projetos!AM782=1,Técnicos!$F$2:$F$100,IF(Projetos!AM782=2,Técnicos!$H$2:$H$100,Técnicos!$J$2:$J$100)),,0,1))</f>
        <v/>
      </c>
      <c r="AH783" s="15" t="str" cm="1">
        <f t="array" ref="AH783">IF(OR($B783="",AH$2=""),"",Projetos!$K782/_xlfn.XLOOKUP(AH$2,Técnicos!$A$2:$A$100,IF(Projetos!AN782=1,Técnicos!$F$2:$F$100,IF(Projetos!AN782=2,Técnicos!$H$2:$H$100,Técnicos!$J$2:$J$100)),,0,1))</f>
        <v/>
      </c>
      <c r="AI783" s="15" t="str" cm="1">
        <f t="array" ref="AI783">IF(OR($B783="",AI$2=""),"",Projetos!$K782/_xlfn.XLOOKUP(AI$2,Técnicos!$A$2:$A$100,IF(Projetos!AO782=1,Técnicos!$F$2:$F$100,IF(Projetos!AO782=2,Técnicos!$H$2:$H$100,Técnicos!$J$2:$J$100)),,0,1))</f>
        <v/>
      </c>
      <c r="AJ783" s="15" t="str" cm="1">
        <f t="array" ref="AJ783">IF(OR($B783="",AJ$2=""),"",Projetos!$K782/_xlfn.XLOOKUP(AJ$2,Técnicos!$A$2:$A$100,IF(Projetos!AP782=1,Técnicos!$F$2:$F$100,IF(Projetos!AP782=2,Técnicos!$H$2:$H$100,Técnicos!$J$2:$J$100)),,0,1))</f>
        <v/>
      </c>
      <c r="AK783" s="15" t="str" cm="1">
        <f t="array" ref="AK783">IF(OR($B783="",AK$2=""),"",Projetos!$K782/_xlfn.XLOOKUP(AK$2,Técnicos!$A$2:$A$100,IF(Projetos!AQ782=1,Técnicos!$F$2:$F$100,IF(Projetos!AQ782=2,Técnicos!$H$2:$H$100,Técnicos!$J$2:$J$100)),,0,1))</f>
        <v/>
      </c>
    </row>
    <row r="784" spans="3:37" x14ac:dyDescent="0.3">
      <c r="C784" s="15" t="str" cm="1">
        <f t="array" ref="C784">IF(OR($B784="",C$2=""),"",Projetos!$K783/_xlfn.XLOOKUP(C$2,Técnicos!$A$2:$A$100,IF(Projetos!I783=1,Técnicos!$F$2:$F$100,IF(Projetos!I783=2,Técnicos!$H$2:$H$100,Técnicos!$J$2:$J$100)),,0,1))</f>
        <v/>
      </c>
      <c r="D784" s="15" t="str" cm="1">
        <f t="array" ref="D784">IF(OR($B784="",D$2=""),"",Projetos!$K783/_xlfn.XLOOKUP(D$2,Técnicos!$A$2:$A$100,IF(Projetos!J783=1,Técnicos!$F$2:$F$100,IF(Projetos!J783=2,Técnicos!$H$2:$H$100,Técnicos!$J$2:$J$100)),,0,1))</f>
        <v/>
      </c>
      <c r="E784" s="15" t="str" cm="1">
        <f t="array" ref="E784">IF(OR($B784="",E$2=""),"",Projetos!$K783/_xlfn.XLOOKUP(E$2,Técnicos!$A$2:$A$100,IF(Projetos!K783=1,Técnicos!$F$2:$F$100,IF(Projetos!K783=2,Técnicos!$H$2:$H$100,Técnicos!$J$2:$J$100)),,0,1))</f>
        <v/>
      </c>
      <c r="F784" s="15" t="str" cm="1">
        <f t="array" ref="F784">IF(OR($B784="",F$2=""),"",Projetos!$K783/_xlfn.XLOOKUP(F$2,Técnicos!$A$2:$A$100,IF(Projetos!L783=1,Técnicos!$F$2:$F$100,IF(Projetos!L783=2,Técnicos!$H$2:$H$100,Técnicos!$J$2:$J$100)),,0,1))</f>
        <v/>
      </c>
      <c r="G784" s="15" t="str" cm="1">
        <f t="array" ref="G784">IF(OR($B784="",G$2=""),"",Projetos!$K783/_xlfn.XLOOKUP(G$2,Técnicos!$A$2:$A$100,IF(Projetos!M783=1,Técnicos!$F$2:$F$100,IF(Projetos!M783=2,Técnicos!$H$2:$H$100,Técnicos!$J$2:$J$100)),,0,1))</f>
        <v/>
      </c>
      <c r="H784" s="15" t="str" cm="1">
        <f t="array" ref="H784">IF(OR($B784="",H$2=""),"",Projetos!$K783/_xlfn.XLOOKUP(H$2,Técnicos!$A$2:$A$100,IF(Projetos!N783=1,Técnicos!$F$2:$F$100,IF(Projetos!N783=2,Técnicos!$H$2:$H$100,Técnicos!$J$2:$J$100)),,0,1))</f>
        <v/>
      </c>
      <c r="I784" s="15" t="str" cm="1">
        <f t="array" ref="I784">IF(OR($B784="",I$2=""),"",Projetos!$K783/_xlfn.XLOOKUP(I$2,Técnicos!$A$2:$A$100,IF(Projetos!O783=1,Técnicos!$F$2:$F$100,IF(Projetos!O783=2,Técnicos!$H$2:$H$100,Técnicos!$J$2:$J$100)),,0,1))</f>
        <v/>
      </c>
      <c r="J784" s="15" t="str" cm="1">
        <f t="array" ref="J784">IF(OR($B784="",J$2=""),"",Projetos!$K783/_xlfn.XLOOKUP(J$2,Técnicos!$A$2:$A$100,IF(Projetos!P783=1,Técnicos!$F$2:$F$100,IF(Projetos!P783=2,Técnicos!$H$2:$H$100,Técnicos!$J$2:$J$100)),,0,1))</f>
        <v/>
      </c>
      <c r="K784" s="15" t="str" cm="1">
        <f t="array" ref="K784">IF(OR($B784="",K$2=""),"",Projetos!$K783/_xlfn.XLOOKUP(K$2,Técnicos!$A$2:$A$100,IF(Projetos!Q783=1,Técnicos!$F$2:$F$100,IF(Projetos!Q783=2,Técnicos!$H$2:$H$100,Técnicos!$J$2:$J$100)),,0,1))</f>
        <v/>
      </c>
      <c r="L784" s="15" t="str" cm="1">
        <f t="array" ref="L784">IF(OR($B784="",L$2=""),"",Projetos!$K783/_xlfn.XLOOKUP(L$2,Técnicos!$A$2:$A$100,IF(Projetos!R783=1,Técnicos!$F$2:$F$100,IF(Projetos!R783=2,Técnicos!$H$2:$H$100,Técnicos!$J$2:$J$100)),,0,1))</f>
        <v/>
      </c>
      <c r="M784" s="15" t="str" cm="1">
        <f t="array" ref="M784">IF(OR($B784="",M$2=""),"",Projetos!$K783/_xlfn.XLOOKUP(M$2,Técnicos!$A$2:$A$100,IF(Projetos!S783=1,Técnicos!$F$2:$F$100,IF(Projetos!S783=2,Técnicos!$H$2:$H$100,Técnicos!$J$2:$J$100)),,0,1))</f>
        <v/>
      </c>
      <c r="N784" s="15" t="str" cm="1">
        <f t="array" ref="N784">IF(OR($B784="",N$2=""),"",Projetos!$K783/_xlfn.XLOOKUP(N$2,Técnicos!$A$2:$A$100,IF(Projetos!T783=1,Técnicos!$F$2:$F$100,IF(Projetos!T783=2,Técnicos!$H$2:$H$100,Técnicos!$J$2:$J$100)),,0,1))</f>
        <v/>
      </c>
      <c r="O784" s="15" t="str" cm="1">
        <f t="array" ref="O784">IF(OR($B784="",O$2=""),"",Projetos!$K783/_xlfn.XLOOKUP(O$2,Técnicos!$A$2:$A$100,IF(Projetos!U783=1,Técnicos!$F$2:$F$100,IF(Projetos!U783=2,Técnicos!$H$2:$H$100,Técnicos!$J$2:$J$100)),,0,1))</f>
        <v/>
      </c>
      <c r="P784" s="15" t="str" cm="1">
        <f t="array" ref="P784">IF(OR($B784="",P$2=""),"",Projetos!$K783/_xlfn.XLOOKUP(P$2,Técnicos!$A$2:$A$100,IF(Projetos!V783=1,Técnicos!$F$2:$F$100,IF(Projetos!V783=2,Técnicos!$H$2:$H$100,Técnicos!$J$2:$J$100)),,0,1))</f>
        <v/>
      </c>
      <c r="Q784" s="15" t="str" cm="1">
        <f t="array" ref="Q784">IF(OR($B784="",Q$2=""),"",Projetos!$K783/_xlfn.XLOOKUP(Q$2,Técnicos!$A$2:$A$100,IF(Projetos!W783=1,Técnicos!$F$2:$F$100,IF(Projetos!W783=2,Técnicos!$H$2:$H$100,Técnicos!$J$2:$J$100)),,0,1))</f>
        <v/>
      </c>
      <c r="R784" s="15" t="str" cm="1">
        <f t="array" ref="R784">IF(OR($B784="",R$2=""),"",Projetos!$K783/_xlfn.XLOOKUP(R$2,Técnicos!$A$2:$A$100,IF(Projetos!X783=1,Técnicos!$F$2:$F$100,IF(Projetos!X783=2,Técnicos!$H$2:$H$100,Técnicos!$J$2:$J$100)),,0,1))</f>
        <v/>
      </c>
      <c r="S784" s="15" t="str" cm="1">
        <f t="array" ref="S784">IF(OR($B784="",S$2=""),"",Projetos!$K783/_xlfn.XLOOKUP(S$2,Técnicos!$A$2:$A$100,IF(Projetos!Y783=1,Técnicos!$F$2:$F$100,IF(Projetos!Y783=2,Técnicos!$H$2:$H$100,Técnicos!$J$2:$J$100)),,0,1))</f>
        <v/>
      </c>
      <c r="T784" s="15" t="str" cm="1">
        <f t="array" ref="T784">IF(OR($B784="",T$2=""),"",Projetos!$K783/_xlfn.XLOOKUP(T$2,Técnicos!$A$2:$A$100,IF(Projetos!Z783=1,Técnicos!$F$2:$F$100,IF(Projetos!Z783=2,Técnicos!$H$2:$H$100,Técnicos!$J$2:$J$100)),,0,1))</f>
        <v/>
      </c>
      <c r="U784" s="15" t="str" cm="1">
        <f t="array" ref="U784">IF(OR($B784="",U$2=""),"",Projetos!$K783/_xlfn.XLOOKUP(U$2,Técnicos!$A$2:$A$100,IF(Projetos!AA783=1,Técnicos!$F$2:$F$100,IF(Projetos!AA783=2,Técnicos!$H$2:$H$100,Técnicos!$J$2:$J$100)),,0,1))</f>
        <v/>
      </c>
      <c r="V784" s="15" t="str" cm="1">
        <f t="array" ref="V784">IF(OR($B784="",V$2=""),"",Projetos!$K783/_xlfn.XLOOKUP(V$2,Técnicos!$A$2:$A$100,IF(Projetos!AB783=1,Técnicos!$F$2:$F$100,IF(Projetos!AB783=2,Técnicos!$H$2:$H$100,Técnicos!$J$2:$J$100)),,0,1))</f>
        <v/>
      </c>
      <c r="W784" s="15" t="str" cm="1">
        <f t="array" ref="W784">IF(OR($B784="",W$2=""),"",Projetos!$K783/_xlfn.XLOOKUP(W$2,Técnicos!$A$2:$A$100,IF(Projetos!AC783=1,Técnicos!$F$2:$F$100,IF(Projetos!AC783=2,Técnicos!$H$2:$H$100,Técnicos!$J$2:$J$100)),,0,1))</f>
        <v/>
      </c>
      <c r="X784" s="15" t="str" cm="1">
        <f t="array" ref="X784">IF(OR($B784="",X$2=""),"",Projetos!$K783/_xlfn.XLOOKUP(X$2,Técnicos!$A$2:$A$100,IF(Projetos!AD783=1,Técnicos!$F$2:$F$100,IF(Projetos!AD783=2,Técnicos!$H$2:$H$100,Técnicos!$J$2:$J$100)),,0,1))</f>
        <v/>
      </c>
      <c r="Y784" s="15" t="str" cm="1">
        <f t="array" ref="Y784">IF(OR($B784="",Y$2=""),"",Projetos!$K783/_xlfn.XLOOKUP(Y$2,Técnicos!$A$2:$A$100,IF(Projetos!AE783=1,Técnicos!$F$2:$F$100,IF(Projetos!AE783=2,Técnicos!$H$2:$H$100,Técnicos!$J$2:$J$100)),,0,1))</f>
        <v/>
      </c>
      <c r="Z784" s="15" t="str" cm="1">
        <f t="array" ref="Z784">IF(OR($B784="",Z$2=""),"",Projetos!$K783/_xlfn.XLOOKUP(Z$2,Técnicos!$A$2:$A$100,IF(Projetos!AF783=1,Técnicos!$F$2:$F$100,IF(Projetos!AF783=2,Técnicos!$H$2:$H$100,Técnicos!$J$2:$J$100)),,0,1))</f>
        <v/>
      </c>
      <c r="AA784" s="15" t="str" cm="1">
        <f t="array" ref="AA784">IF(OR($B784="",AA$2=""),"",Projetos!$K783/_xlfn.XLOOKUP(AA$2,Técnicos!$A$2:$A$100,IF(Projetos!AG783=1,Técnicos!$F$2:$F$100,IF(Projetos!AG783=2,Técnicos!$H$2:$H$100,Técnicos!$J$2:$J$100)),,0,1))</f>
        <v/>
      </c>
      <c r="AB784" s="15" t="str" cm="1">
        <f t="array" ref="AB784">IF(OR($B784="",AB$2=""),"",Projetos!$K783/_xlfn.XLOOKUP(AB$2,Técnicos!$A$2:$A$100,IF(Projetos!AH783=1,Técnicos!$F$2:$F$100,IF(Projetos!AH783=2,Técnicos!$H$2:$H$100,Técnicos!$J$2:$J$100)),,0,1))</f>
        <v/>
      </c>
      <c r="AC784" s="15" t="str" cm="1">
        <f t="array" ref="AC784">IF(OR($B784="",AC$2=""),"",Projetos!$K783/_xlfn.XLOOKUP(AC$2,Técnicos!$A$2:$A$100,IF(Projetos!AI783=1,Técnicos!$F$2:$F$100,IF(Projetos!AI783=2,Técnicos!$H$2:$H$100,Técnicos!$J$2:$J$100)),,0,1))</f>
        <v/>
      </c>
      <c r="AD784" s="15" t="str" cm="1">
        <f t="array" ref="AD784">IF(OR($B784="",AD$2=""),"",Projetos!$K783/_xlfn.XLOOKUP(AD$2,Técnicos!$A$2:$A$100,IF(Projetos!AJ783=1,Técnicos!$F$2:$F$100,IF(Projetos!AJ783=2,Técnicos!$H$2:$H$100,Técnicos!$J$2:$J$100)),,0,1))</f>
        <v/>
      </c>
      <c r="AE784" s="15" t="str" cm="1">
        <f t="array" ref="AE784">IF(OR($B784="",AE$2=""),"",Projetos!$K783/_xlfn.XLOOKUP(AE$2,Técnicos!$A$2:$A$100,IF(Projetos!AK783=1,Técnicos!$F$2:$F$100,IF(Projetos!AK783=2,Técnicos!$H$2:$H$100,Técnicos!$J$2:$J$100)),,0,1))</f>
        <v/>
      </c>
      <c r="AF784" s="15" t="str" cm="1">
        <f t="array" ref="AF784">IF(OR($B784="",AF$2=""),"",Projetos!$K783/_xlfn.XLOOKUP(AF$2,Técnicos!$A$2:$A$100,IF(Projetos!AL783=1,Técnicos!$F$2:$F$100,IF(Projetos!AL783=2,Técnicos!$H$2:$H$100,Técnicos!$J$2:$J$100)),,0,1))</f>
        <v/>
      </c>
      <c r="AG784" s="15" t="str" cm="1">
        <f t="array" ref="AG784">IF(OR($B784="",AG$2=""),"",Projetos!$K783/_xlfn.XLOOKUP(AG$2,Técnicos!$A$2:$A$100,IF(Projetos!AM783=1,Técnicos!$F$2:$F$100,IF(Projetos!AM783=2,Técnicos!$H$2:$H$100,Técnicos!$J$2:$J$100)),,0,1))</f>
        <v/>
      </c>
      <c r="AH784" s="15" t="str" cm="1">
        <f t="array" ref="AH784">IF(OR($B784="",AH$2=""),"",Projetos!$K783/_xlfn.XLOOKUP(AH$2,Técnicos!$A$2:$A$100,IF(Projetos!AN783=1,Técnicos!$F$2:$F$100,IF(Projetos!AN783=2,Técnicos!$H$2:$H$100,Técnicos!$J$2:$J$100)),,0,1))</f>
        <v/>
      </c>
      <c r="AI784" s="15" t="str" cm="1">
        <f t="array" ref="AI784">IF(OR($B784="",AI$2=""),"",Projetos!$K783/_xlfn.XLOOKUP(AI$2,Técnicos!$A$2:$A$100,IF(Projetos!AO783=1,Técnicos!$F$2:$F$100,IF(Projetos!AO783=2,Técnicos!$H$2:$H$100,Técnicos!$J$2:$J$100)),,0,1))</f>
        <v/>
      </c>
      <c r="AJ784" s="15" t="str" cm="1">
        <f t="array" ref="AJ784">IF(OR($B784="",AJ$2=""),"",Projetos!$K783/_xlfn.XLOOKUP(AJ$2,Técnicos!$A$2:$A$100,IF(Projetos!AP783=1,Técnicos!$F$2:$F$100,IF(Projetos!AP783=2,Técnicos!$H$2:$H$100,Técnicos!$J$2:$J$100)),,0,1))</f>
        <v/>
      </c>
      <c r="AK784" s="15" t="str" cm="1">
        <f t="array" ref="AK784">IF(OR($B784="",AK$2=""),"",Projetos!$K783/_xlfn.XLOOKUP(AK$2,Técnicos!$A$2:$A$100,IF(Projetos!AQ783=1,Técnicos!$F$2:$F$100,IF(Projetos!AQ783=2,Técnicos!$H$2:$H$100,Técnicos!$J$2:$J$100)),,0,1))</f>
        <v/>
      </c>
    </row>
    <row r="785" spans="3:37" x14ac:dyDescent="0.3">
      <c r="C785" s="15" t="str" cm="1">
        <f t="array" ref="C785">IF(OR($B785="",C$2=""),"",Projetos!$K784/_xlfn.XLOOKUP(C$2,Técnicos!$A$2:$A$100,IF(Projetos!I784=1,Técnicos!$F$2:$F$100,IF(Projetos!I784=2,Técnicos!$H$2:$H$100,Técnicos!$J$2:$J$100)),,0,1))</f>
        <v/>
      </c>
      <c r="D785" s="15" t="str" cm="1">
        <f t="array" ref="D785">IF(OR($B785="",D$2=""),"",Projetos!$K784/_xlfn.XLOOKUP(D$2,Técnicos!$A$2:$A$100,IF(Projetos!J784=1,Técnicos!$F$2:$F$100,IF(Projetos!J784=2,Técnicos!$H$2:$H$100,Técnicos!$J$2:$J$100)),,0,1))</f>
        <v/>
      </c>
      <c r="E785" s="15" t="str" cm="1">
        <f t="array" ref="E785">IF(OR($B785="",E$2=""),"",Projetos!$K784/_xlfn.XLOOKUP(E$2,Técnicos!$A$2:$A$100,IF(Projetos!K784=1,Técnicos!$F$2:$F$100,IF(Projetos!K784=2,Técnicos!$H$2:$H$100,Técnicos!$J$2:$J$100)),,0,1))</f>
        <v/>
      </c>
      <c r="F785" s="15" t="str" cm="1">
        <f t="array" ref="F785">IF(OR($B785="",F$2=""),"",Projetos!$K784/_xlfn.XLOOKUP(F$2,Técnicos!$A$2:$A$100,IF(Projetos!L784=1,Técnicos!$F$2:$F$100,IF(Projetos!L784=2,Técnicos!$H$2:$H$100,Técnicos!$J$2:$J$100)),,0,1))</f>
        <v/>
      </c>
      <c r="G785" s="15" t="str" cm="1">
        <f t="array" ref="G785">IF(OR($B785="",G$2=""),"",Projetos!$K784/_xlfn.XLOOKUP(G$2,Técnicos!$A$2:$A$100,IF(Projetos!M784=1,Técnicos!$F$2:$F$100,IF(Projetos!M784=2,Técnicos!$H$2:$H$100,Técnicos!$J$2:$J$100)),,0,1))</f>
        <v/>
      </c>
      <c r="H785" s="15" t="str" cm="1">
        <f t="array" ref="H785">IF(OR($B785="",H$2=""),"",Projetos!$K784/_xlfn.XLOOKUP(H$2,Técnicos!$A$2:$A$100,IF(Projetos!N784=1,Técnicos!$F$2:$F$100,IF(Projetos!N784=2,Técnicos!$H$2:$H$100,Técnicos!$J$2:$J$100)),,0,1))</f>
        <v/>
      </c>
      <c r="I785" s="15" t="str" cm="1">
        <f t="array" ref="I785">IF(OR($B785="",I$2=""),"",Projetos!$K784/_xlfn.XLOOKUP(I$2,Técnicos!$A$2:$A$100,IF(Projetos!O784=1,Técnicos!$F$2:$F$100,IF(Projetos!O784=2,Técnicos!$H$2:$H$100,Técnicos!$J$2:$J$100)),,0,1))</f>
        <v/>
      </c>
      <c r="J785" s="15" t="str" cm="1">
        <f t="array" ref="J785">IF(OR($B785="",J$2=""),"",Projetos!$K784/_xlfn.XLOOKUP(J$2,Técnicos!$A$2:$A$100,IF(Projetos!P784=1,Técnicos!$F$2:$F$100,IF(Projetos!P784=2,Técnicos!$H$2:$H$100,Técnicos!$J$2:$J$100)),,0,1))</f>
        <v/>
      </c>
      <c r="K785" s="15" t="str" cm="1">
        <f t="array" ref="K785">IF(OR($B785="",K$2=""),"",Projetos!$K784/_xlfn.XLOOKUP(K$2,Técnicos!$A$2:$A$100,IF(Projetos!Q784=1,Técnicos!$F$2:$F$100,IF(Projetos!Q784=2,Técnicos!$H$2:$H$100,Técnicos!$J$2:$J$100)),,0,1))</f>
        <v/>
      </c>
      <c r="L785" s="15" t="str" cm="1">
        <f t="array" ref="L785">IF(OR($B785="",L$2=""),"",Projetos!$K784/_xlfn.XLOOKUP(L$2,Técnicos!$A$2:$A$100,IF(Projetos!R784=1,Técnicos!$F$2:$F$100,IF(Projetos!R784=2,Técnicos!$H$2:$H$100,Técnicos!$J$2:$J$100)),,0,1))</f>
        <v/>
      </c>
      <c r="M785" s="15" t="str" cm="1">
        <f t="array" ref="M785">IF(OR($B785="",M$2=""),"",Projetos!$K784/_xlfn.XLOOKUP(M$2,Técnicos!$A$2:$A$100,IF(Projetos!S784=1,Técnicos!$F$2:$F$100,IF(Projetos!S784=2,Técnicos!$H$2:$H$100,Técnicos!$J$2:$J$100)),,0,1))</f>
        <v/>
      </c>
      <c r="N785" s="15" t="str" cm="1">
        <f t="array" ref="N785">IF(OR($B785="",N$2=""),"",Projetos!$K784/_xlfn.XLOOKUP(N$2,Técnicos!$A$2:$A$100,IF(Projetos!T784=1,Técnicos!$F$2:$F$100,IF(Projetos!T784=2,Técnicos!$H$2:$H$100,Técnicos!$J$2:$J$100)),,0,1))</f>
        <v/>
      </c>
      <c r="O785" s="15" t="str" cm="1">
        <f t="array" ref="O785">IF(OR($B785="",O$2=""),"",Projetos!$K784/_xlfn.XLOOKUP(O$2,Técnicos!$A$2:$A$100,IF(Projetos!U784=1,Técnicos!$F$2:$F$100,IF(Projetos!U784=2,Técnicos!$H$2:$H$100,Técnicos!$J$2:$J$100)),,0,1))</f>
        <v/>
      </c>
      <c r="P785" s="15" t="str" cm="1">
        <f t="array" ref="P785">IF(OR($B785="",P$2=""),"",Projetos!$K784/_xlfn.XLOOKUP(P$2,Técnicos!$A$2:$A$100,IF(Projetos!V784=1,Técnicos!$F$2:$F$100,IF(Projetos!V784=2,Técnicos!$H$2:$H$100,Técnicos!$J$2:$J$100)),,0,1))</f>
        <v/>
      </c>
      <c r="Q785" s="15" t="str" cm="1">
        <f t="array" ref="Q785">IF(OR($B785="",Q$2=""),"",Projetos!$K784/_xlfn.XLOOKUP(Q$2,Técnicos!$A$2:$A$100,IF(Projetos!W784=1,Técnicos!$F$2:$F$100,IF(Projetos!W784=2,Técnicos!$H$2:$H$100,Técnicos!$J$2:$J$100)),,0,1))</f>
        <v/>
      </c>
      <c r="R785" s="15" t="str" cm="1">
        <f t="array" ref="R785">IF(OR($B785="",R$2=""),"",Projetos!$K784/_xlfn.XLOOKUP(R$2,Técnicos!$A$2:$A$100,IF(Projetos!X784=1,Técnicos!$F$2:$F$100,IF(Projetos!X784=2,Técnicos!$H$2:$H$100,Técnicos!$J$2:$J$100)),,0,1))</f>
        <v/>
      </c>
      <c r="S785" s="15" t="str" cm="1">
        <f t="array" ref="S785">IF(OR($B785="",S$2=""),"",Projetos!$K784/_xlfn.XLOOKUP(S$2,Técnicos!$A$2:$A$100,IF(Projetos!Y784=1,Técnicos!$F$2:$F$100,IF(Projetos!Y784=2,Técnicos!$H$2:$H$100,Técnicos!$J$2:$J$100)),,0,1))</f>
        <v/>
      </c>
      <c r="T785" s="15" t="str" cm="1">
        <f t="array" ref="T785">IF(OR($B785="",T$2=""),"",Projetos!$K784/_xlfn.XLOOKUP(T$2,Técnicos!$A$2:$A$100,IF(Projetos!Z784=1,Técnicos!$F$2:$F$100,IF(Projetos!Z784=2,Técnicos!$H$2:$H$100,Técnicos!$J$2:$J$100)),,0,1))</f>
        <v/>
      </c>
      <c r="U785" s="15" t="str" cm="1">
        <f t="array" ref="U785">IF(OR($B785="",U$2=""),"",Projetos!$K784/_xlfn.XLOOKUP(U$2,Técnicos!$A$2:$A$100,IF(Projetos!AA784=1,Técnicos!$F$2:$F$100,IF(Projetos!AA784=2,Técnicos!$H$2:$H$100,Técnicos!$J$2:$J$100)),,0,1))</f>
        <v/>
      </c>
      <c r="V785" s="15" t="str" cm="1">
        <f t="array" ref="V785">IF(OR($B785="",V$2=""),"",Projetos!$K784/_xlfn.XLOOKUP(V$2,Técnicos!$A$2:$A$100,IF(Projetos!AB784=1,Técnicos!$F$2:$F$100,IF(Projetos!AB784=2,Técnicos!$H$2:$H$100,Técnicos!$J$2:$J$100)),,0,1))</f>
        <v/>
      </c>
      <c r="W785" s="15" t="str" cm="1">
        <f t="array" ref="W785">IF(OR($B785="",W$2=""),"",Projetos!$K784/_xlfn.XLOOKUP(W$2,Técnicos!$A$2:$A$100,IF(Projetos!AC784=1,Técnicos!$F$2:$F$100,IF(Projetos!AC784=2,Técnicos!$H$2:$H$100,Técnicos!$J$2:$J$100)),,0,1))</f>
        <v/>
      </c>
      <c r="X785" s="15" t="str" cm="1">
        <f t="array" ref="X785">IF(OR($B785="",X$2=""),"",Projetos!$K784/_xlfn.XLOOKUP(X$2,Técnicos!$A$2:$A$100,IF(Projetos!AD784=1,Técnicos!$F$2:$F$100,IF(Projetos!AD784=2,Técnicos!$H$2:$H$100,Técnicos!$J$2:$J$100)),,0,1))</f>
        <v/>
      </c>
      <c r="Y785" s="15" t="str" cm="1">
        <f t="array" ref="Y785">IF(OR($B785="",Y$2=""),"",Projetos!$K784/_xlfn.XLOOKUP(Y$2,Técnicos!$A$2:$A$100,IF(Projetos!AE784=1,Técnicos!$F$2:$F$100,IF(Projetos!AE784=2,Técnicos!$H$2:$H$100,Técnicos!$J$2:$J$100)),,0,1))</f>
        <v/>
      </c>
      <c r="Z785" s="15" t="str" cm="1">
        <f t="array" ref="Z785">IF(OR($B785="",Z$2=""),"",Projetos!$K784/_xlfn.XLOOKUP(Z$2,Técnicos!$A$2:$A$100,IF(Projetos!AF784=1,Técnicos!$F$2:$F$100,IF(Projetos!AF784=2,Técnicos!$H$2:$H$100,Técnicos!$J$2:$J$100)),,0,1))</f>
        <v/>
      </c>
      <c r="AA785" s="15" t="str" cm="1">
        <f t="array" ref="AA785">IF(OR($B785="",AA$2=""),"",Projetos!$K784/_xlfn.XLOOKUP(AA$2,Técnicos!$A$2:$A$100,IF(Projetos!AG784=1,Técnicos!$F$2:$F$100,IF(Projetos!AG784=2,Técnicos!$H$2:$H$100,Técnicos!$J$2:$J$100)),,0,1))</f>
        <v/>
      </c>
      <c r="AB785" s="15" t="str" cm="1">
        <f t="array" ref="AB785">IF(OR($B785="",AB$2=""),"",Projetos!$K784/_xlfn.XLOOKUP(AB$2,Técnicos!$A$2:$A$100,IF(Projetos!AH784=1,Técnicos!$F$2:$F$100,IF(Projetos!AH784=2,Técnicos!$H$2:$H$100,Técnicos!$J$2:$J$100)),,0,1))</f>
        <v/>
      </c>
      <c r="AC785" s="15" t="str" cm="1">
        <f t="array" ref="AC785">IF(OR($B785="",AC$2=""),"",Projetos!$K784/_xlfn.XLOOKUP(AC$2,Técnicos!$A$2:$A$100,IF(Projetos!AI784=1,Técnicos!$F$2:$F$100,IF(Projetos!AI784=2,Técnicos!$H$2:$H$100,Técnicos!$J$2:$J$100)),,0,1))</f>
        <v/>
      </c>
      <c r="AD785" s="15" t="str" cm="1">
        <f t="array" ref="AD785">IF(OR($B785="",AD$2=""),"",Projetos!$K784/_xlfn.XLOOKUP(AD$2,Técnicos!$A$2:$A$100,IF(Projetos!AJ784=1,Técnicos!$F$2:$F$100,IF(Projetos!AJ784=2,Técnicos!$H$2:$H$100,Técnicos!$J$2:$J$100)),,0,1))</f>
        <v/>
      </c>
      <c r="AE785" s="15" t="str" cm="1">
        <f t="array" ref="AE785">IF(OR($B785="",AE$2=""),"",Projetos!$K784/_xlfn.XLOOKUP(AE$2,Técnicos!$A$2:$A$100,IF(Projetos!AK784=1,Técnicos!$F$2:$F$100,IF(Projetos!AK784=2,Técnicos!$H$2:$H$100,Técnicos!$J$2:$J$100)),,0,1))</f>
        <v/>
      </c>
      <c r="AF785" s="15" t="str" cm="1">
        <f t="array" ref="AF785">IF(OR($B785="",AF$2=""),"",Projetos!$K784/_xlfn.XLOOKUP(AF$2,Técnicos!$A$2:$A$100,IF(Projetos!AL784=1,Técnicos!$F$2:$F$100,IF(Projetos!AL784=2,Técnicos!$H$2:$H$100,Técnicos!$J$2:$J$100)),,0,1))</f>
        <v/>
      </c>
      <c r="AG785" s="15" t="str" cm="1">
        <f t="array" ref="AG785">IF(OR($B785="",AG$2=""),"",Projetos!$K784/_xlfn.XLOOKUP(AG$2,Técnicos!$A$2:$A$100,IF(Projetos!AM784=1,Técnicos!$F$2:$F$100,IF(Projetos!AM784=2,Técnicos!$H$2:$H$100,Técnicos!$J$2:$J$100)),,0,1))</f>
        <v/>
      </c>
      <c r="AH785" s="15" t="str" cm="1">
        <f t="array" ref="AH785">IF(OR($B785="",AH$2=""),"",Projetos!$K784/_xlfn.XLOOKUP(AH$2,Técnicos!$A$2:$A$100,IF(Projetos!AN784=1,Técnicos!$F$2:$F$100,IF(Projetos!AN784=2,Técnicos!$H$2:$H$100,Técnicos!$J$2:$J$100)),,0,1))</f>
        <v/>
      </c>
      <c r="AI785" s="15" t="str" cm="1">
        <f t="array" ref="AI785">IF(OR($B785="",AI$2=""),"",Projetos!$K784/_xlfn.XLOOKUP(AI$2,Técnicos!$A$2:$A$100,IF(Projetos!AO784=1,Técnicos!$F$2:$F$100,IF(Projetos!AO784=2,Técnicos!$H$2:$H$100,Técnicos!$J$2:$J$100)),,0,1))</f>
        <v/>
      </c>
      <c r="AJ785" s="15" t="str" cm="1">
        <f t="array" ref="AJ785">IF(OR($B785="",AJ$2=""),"",Projetos!$K784/_xlfn.XLOOKUP(AJ$2,Técnicos!$A$2:$A$100,IF(Projetos!AP784=1,Técnicos!$F$2:$F$100,IF(Projetos!AP784=2,Técnicos!$H$2:$H$100,Técnicos!$J$2:$J$100)),,0,1))</f>
        <v/>
      </c>
      <c r="AK785" s="15" t="str" cm="1">
        <f t="array" ref="AK785">IF(OR($B785="",AK$2=""),"",Projetos!$K784/_xlfn.XLOOKUP(AK$2,Técnicos!$A$2:$A$100,IF(Projetos!AQ784=1,Técnicos!$F$2:$F$100,IF(Projetos!AQ784=2,Técnicos!$H$2:$H$100,Técnicos!$J$2:$J$100)),,0,1))</f>
        <v/>
      </c>
    </row>
    <row r="786" spans="3:37" x14ac:dyDescent="0.3">
      <c r="C786" s="15" t="str" cm="1">
        <f t="array" ref="C786">IF(OR($B786="",C$2=""),"",Projetos!$K785/_xlfn.XLOOKUP(C$2,Técnicos!$A$2:$A$100,IF(Projetos!I785=1,Técnicos!$F$2:$F$100,IF(Projetos!I785=2,Técnicos!$H$2:$H$100,Técnicos!$J$2:$J$100)),,0,1))</f>
        <v/>
      </c>
      <c r="D786" s="15" t="str" cm="1">
        <f t="array" ref="D786">IF(OR($B786="",D$2=""),"",Projetos!$K785/_xlfn.XLOOKUP(D$2,Técnicos!$A$2:$A$100,IF(Projetos!J785=1,Técnicos!$F$2:$F$100,IF(Projetos!J785=2,Técnicos!$H$2:$H$100,Técnicos!$J$2:$J$100)),,0,1))</f>
        <v/>
      </c>
      <c r="E786" s="15" t="str" cm="1">
        <f t="array" ref="E786">IF(OR($B786="",E$2=""),"",Projetos!$K785/_xlfn.XLOOKUP(E$2,Técnicos!$A$2:$A$100,IF(Projetos!K785=1,Técnicos!$F$2:$F$100,IF(Projetos!K785=2,Técnicos!$H$2:$H$100,Técnicos!$J$2:$J$100)),,0,1))</f>
        <v/>
      </c>
      <c r="F786" s="15" t="str" cm="1">
        <f t="array" ref="F786">IF(OR($B786="",F$2=""),"",Projetos!$K785/_xlfn.XLOOKUP(F$2,Técnicos!$A$2:$A$100,IF(Projetos!L785=1,Técnicos!$F$2:$F$100,IF(Projetos!L785=2,Técnicos!$H$2:$H$100,Técnicos!$J$2:$J$100)),,0,1))</f>
        <v/>
      </c>
      <c r="G786" s="15" t="str" cm="1">
        <f t="array" ref="G786">IF(OR($B786="",G$2=""),"",Projetos!$K785/_xlfn.XLOOKUP(G$2,Técnicos!$A$2:$A$100,IF(Projetos!M785=1,Técnicos!$F$2:$F$100,IF(Projetos!M785=2,Técnicos!$H$2:$H$100,Técnicos!$J$2:$J$100)),,0,1))</f>
        <v/>
      </c>
      <c r="H786" s="15" t="str" cm="1">
        <f t="array" ref="H786">IF(OR($B786="",H$2=""),"",Projetos!$K785/_xlfn.XLOOKUP(H$2,Técnicos!$A$2:$A$100,IF(Projetos!N785=1,Técnicos!$F$2:$F$100,IF(Projetos!N785=2,Técnicos!$H$2:$H$100,Técnicos!$J$2:$J$100)),,0,1))</f>
        <v/>
      </c>
      <c r="I786" s="15" t="str" cm="1">
        <f t="array" ref="I786">IF(OR($B786="",I$2=""),"",Projetos!$K785/_xlfn.XLOOKUP(I$2,Técnicos!$A$2:$A$100,IF(Projetos!O785=1,Técnicos!$F$2:$F$100,IF(Projetos!O785=2,Técnicos!$H$2:$H$100,Técnicos!$J$2:$J$100)),,0,1))</f>
        <v/>
      </c>
      <c r="J786" s="15" t="str" cm="1">
        <f t="array" ref="J786">IF(OR($B786="",J$2=""),"",Projetos!$K785/_xlfn.XLOOKUP(J$2,Técnicos!$A$2:$A$100,IF(Projetos!P785=1,Técnicos!$F$2:$F$100,IF(Projetos!P785=2,Técnicos!$H$2:$H$100,Técnicos!$J$2:$J$100)),,0,1))</f>
        <v/>
      </c>
      <c r="K786" s="15" t="str" cm="1">
        <f t="array" ref="K786">IF(OR($B786="",K$2=""),"",Projetos!$K785/_xlfn.XLOOKUP(K$2,Técnicos!$A$2:$A$100,IF(Projetos!Q785=1,Técnicos!$F$2:$F$100,IF(Projetos!Q785=2,Técnicos!$H$2:$H$100,Técnicos!$J$2:$J$100)),,0,1))</f>
        <v/>
      </c>
      <c r="L786" s="15" t="str" cm="1">
        <f t="array" ref="L786">IF(OR($B786="",L$2=""),"",Projetos!$K785/_xlfn.XLOOKUP(L$2,Técnicos!$A$2:$A$100,IF(Projetos!R785=1,Técnicos!$F$2:$F$100,IF(Projetos!R785=2,Técnicos!$H$2:$H$100,Técnicos!$J$2:$J$100)),,0,1))</f>
        <v/>
      </c>
      <c r="M786" s="15" t="str" cm="1">
        <f t="array" ref="M786">IF(OR($B786="",M$2=""),"",Projetos!$K785/_xlfn.XLOOKUP(M$2,Técnicos!$A$2:$A$100,IF(Projetos!S785=1,Técnicos!$F$2:$F$100,IF(Projetos!S785=2,Técnicos!$H$2:$H$100,Técnicos!$J$2:$J$100)),,0,1))</f>
        <v/>
      </c>
      <c r="N786" s="15" t="str" cm="1">
        <f t="array" ref="N786">IF(OR($B786="",N$2=""),"",Projetos!$K785/_xlfn.XLOOKUP(N$2,Técnicos!$A$2:$A$100,IF(Projetos!T785=1,Técnicos!$F$2:$F$100,IF(Projetos!T785=2,Técnicos!$H$2:$H$100,Técnicos!$J$2:$J$100)),,0,1))</f>
        <v/>
      </c>
      <c r="O786" s="15" t="str" cm="1">
        <f t="array" ref="O786">IF(OR($B786="",O$2=""),"",Projetos!$K785/_xlfn.XLOOKUP(O$2,Técnicos!$A$2:$A$100,IF(Projetos!U785=1,Técnicos!$F$2:$F$100,IF(Projetos!U785=2,Técnicos!$H$2:$H$100,Técnicos!$J$2:$J$100)),,0,1))</f>
        <v/>
      </c>
      <c r="P786" s="15" t="str" cm="1">
        <f t="array" ref="P786">IF(OR($B786="",P$2=""),"",Projetos!$K785/_xlfn.XLOOKUP(P$2,Técnicos!$A$2:$A$100,IF(Projetos!V785=1,Técnicos!$F$2:$F$100,IF(Projetos!V785=2,Técnicos!$H$2:$H$100,Técnicos!$J$2:$J$100)),,0,1))</f>
        <v/>
      </c>
      <c r="Q786" s="15" t="str" cm="1">
        <f t="array" ref="Q786">IF(OR($B786="",Q$2=""),"",Projetos!$K785/_xlfn.XLOOKUP(Q$2,Técnicos!$A$2:$A$100,IF(Projetos!W785=1,Técnicos!$F$2:$F$100,IF(Projetos!W785=2,Técnicos!$H$2:$H$100,Técnicos!$J$2:$J$100)),,0,1))</f>
        <v/>
      </c>
      <c r="R786" s="15" t="str" cm="1">
        <f t="array" ref="R786">IF(OR($B786="",R$2=""),"",Projetos!$K785/_xlfn.XLOOKUP(R$2,Técnicos!$A$2:$A$100,IF(Projetos!X785=1,Técnicos!$F$2:$F$100,IF(Projetos!X785=2,Técnicos!$H$2:$H$100,Técnicos!$J$2:$J$100)),,0,1))</f>
        <v/>
      </c>
      <c r="S786" s="15" t="str" cm="1">
        <f t="array" ref="S786">IF(OR($B786="",S$2=""),"",Projetos!$K785/_xlfn.XLOOKUP(S$2,Técnicos!$A$2:$A$100,IF(Projetos!Y785=1,Técnicos!$F$2:$F$100,IF(Projetos!Y785=2,Técnicos!$H$2:$H$100,Técnicos!$J$2:$J$100)),,0,1))</f>
        <v/>
      </c>
      <c r="T786" s="15" t="str" cm="1">
        <f t="array" ref="T786">IF(OR($B786="",T$2=""),"",Projetos!$K785/_xlfn.XLOOKUP(T$2,Técnicos!$A$2:$A$100,IF(Projetos!Z785=1,Técnicos!$F$2:$F$100,IF(Projetos!Z785=2,Técnicos!$H$2:$H$100,Técnicos!$J$2:$J$100)),,0,1))</f>
        <v/>
      </c>
      <c r="U786" s="15" t="str" cm="1">
        <f t="array" ref="U786">IF(OR($B786="",U$2=""),"",Projetos!$K785/_xlfn.XLOOKUP(U$2,Técnicos!$A$2:$A$100,IF(Projetos!AA785=1,Técnicos!$F$2:$F$100,IF(Projetos!AA785=2,Técnicos!$H$2:$H$100,Técnicos!$J$2:$J$100)),,0,1))</f>
        <v/>
      </c>
      <c r="V786" s="15" t="str" cm="1">
        <f t="array" ref="V786">IF(OR($B786="",V$2=""),"",Projetos!$K785/_xlfn.XLOOKUP(V$2,Técnicos!$A$2:$A$100,IF(Projetos!AB785=1,Técnicos!$F$2:$F$100,IF(Projetos!AB785=2,Técnicos!$H$2:$H$100,Técnicos!$J$2:$J$100)),,0,1))</f>
        <v/>
      </c>
      <c r="W786" s="15" t="str" cm="1">
        <f t="array" ref="W786">IF(OR($B786="",W$2=""),"",Projetos!$K785/_xlfn.XLOOKUP(W$2,Técnicos!$A$2:$A$100,IF(Projetos!AC785=1,Técnicos!$F$2:$F$100,IF(Projetos!AC785=2,Técnicos!$H$2:$H$100,Técnicos!$J$2:$J$100)),,0,1))</f>
        <v/>
      </c>
      <c r="X786" s="15" t="str" cm="1">
        <f t="array" ref="X786">IF(OR($B786="",X$2=""),"",Projetos!$K785/_xlfn.XLOOKUP(X$2,Técnicos!$A$2:$A$100,IF(Projetos!AD785=1,Técnicos!$F$2:$F$100,IF(Projetos!AD785=2,Técnicos!$H$2:$H$100,Técnicos!$J$2:$J$100)),,0,1))</f>
        <v/>
      </c>
      <c r="Y786" s="15" t="str" cm="1">
        <f t="array" ref="Y786">IF(OR($B786="",Y$2=""),"",Projetos!$K785/_xlfn.XLOOKUP(Y$2,Técnicos!$A$2:$A$100,IF(Projetos!AE785=1,Técnicos!$F$2:$F$100,IF(Projetos!AE785=2,Técnicos!$H$2:$H$100,Técnicos!$J$2:$J$100)),,0,1))</f>
        <v/>
      </c>
      <c r="Z786" s="15" t="str" cm="1">
        <f t="array" ref="Z786">IF(OR($B786="",Z$2=""),"",Projetos!$K785/_xlfn.XLOOKUP(Z$2,Técnicos!$A$2:$A$100,IF(Projetos!AF785=1,Técnicos!$F$2:$F$100,IF(Projetos!AF785=2,Técnicos!$H$2:$H$100,Técnicos!$J$2:$J$100)),,0,1))</f>
        <v/>
      </c>
      <c r="AA786" s="15" t="str" cm="1">
        <f t="array" ref="AA786">IF(OR($B786="",AA$2=""),"",Projetos!$K785/_xlfn.XLOOKUP(AA$2,Técnicos!$A$2:$A$100,IF(Projetos!AG785=1,Técnicos!$F$2:$F$100,IF(Projetos!AG785=2,Técnicos!$H$2:$H$100,Técnicos!$J$2:$J$100)),,0,1))</f>
        <v/>
      </c>
      <c r="AB786" s="15" t="str" cm="1">
        <f t="array" ref="AB786">IF(OR($B786="",AB$2=""),"",Projetos!$K785/_xlfn.XLOOKUP(AB$2,Técnicos!$A$2:$A$100,IF(Projetos!AH785=1,Técnicos!$F$2:$F$100,IF(Projetos!AH785=2,Técnicos!$H$2:$H$100,Técnicos!$J$2:$J$100)),,0,1))</f>
        <v/>
      </c>
      <c r="AC786" s="15" t="str" cm="1">
        <f t="array" ref="AC786">IF(OR($B786="",AC$2=""),"",Projetos!$K785/_xlfn.XLOOKUP(AC$2,Técnicos!$A$2:$A$100,IF(Projetos!AI785=1,Técnicos!$F$2:$F$100,IF(Projetos!AI785=2,Técnicos!$H$2:$H$100,Técnicos!$J$2:$J$100)),,0,1))</f>
        <v/>
      </c>
      <c r="AD786" s="15" t="str" cm="1">
        <f t="array" ref="AD786">IF(OR($B786="",AD$2=""),"",Projetos!$K785/_xlfn.XLOOKUP(AD$2,Técnicos!$A$2:$A$100,IF(Projetos!AJ785=1,Técnicos!$F$2:$F$100,IF(Projetos!AJ785=2,Técnicos!$H$2:$H$100,Técnicos!$J$2:$J$100)),,0,1))</f>
        <v/>
      </c>
      <c r="AE786" s="15" t="str" cm="1">
        <f t="array" ref="AE786">IF(OR($B786="",AE$2=""),"",Projetos!$K785/_xlfn.XLOOKUP(AE$2,Técnicos!$A$2:$A$100,IF(Projetos!AK785=1,Técnicos!$F$2:$F$100,IF(Projetos!AK785=2,Técnicos!$H$2:$H$100,Técnicos!$J$2:$J$100)),,0,1))</f>
        <v/>
      </c>
      <c r="AF786" s="15" t="str" cm="1">
        <f t="array" ref="AF786">IF(OR($B786="",AF$2=""),"",Projetos!$K785/_xlfn.XLOOKUP(AF$2,Técnicos!$A$2:$A$100,IF(Projetos!AL785=1,Técnicos!$F$2:$F$100,IF(Projetos!AL785=2,Técnicos!$H$2:$H$100,Técnicos!$J$2:$J$100)),,0,1))</f>
        <v/>
      </c>
      <c r="AG786" s="15" t="str" cm="1">
        <f t="array" ref="AG786">IF(OR($B786="",AG$2=""),"",Projetos!$K785/_xlfn.XLOOKUP(AG$2,Técnicos!$A$2:$A$100,IF(Projetos!AM785=1,Técnicos!$F$2:$F$100,IF(Projetos!AM785=2,Técnicos!$H$2:$H$100,Técnicos!$J$2:$J$100)),,0,1))</f>
        <v/>
      </c>
      <c r="AH786" s="15" t="str" cm="1">
        <f t="array" ref="AH786">IF(OR($B786="",AH$2=""),"",Projetos!$K785/_xlfn.XLOOKUP(AH$2,Técnicos!$A$2:$A$100,IF(Projetos!AN785=1,Técnicos!$F$2:$F$100,IF(Projetos!AN785=2,Técnicos!$H$2:$H$100,Técnicos!$J$2:$J$100)),,0,1))</f>
        <v/>
      </c>
      <c r="AI786" s="15" t="str" cm="1">
        <f t="array" ref="AI786">IF(OR($B786="",AI$2=""),"",Projetos!$K785/_xlfn.XLOOKUP(AI$2,Técnicos!$A$2:$A$100,IF(Projetos!AO785=1,Técnicos!$F$2:$F$100,IF(Projetos!AO785=2,Técnicos!$H$2:$H$100,Técnicos!$J$2:$J$100)),,0,1))</f>
        <v/>
      </c>
      <c r="AJ786" s="15" t="str" cm="1">
        <f t="array" ref="AJ786">IF(OR($B786="",AJ$2=""),"",Projetos!$K785/_xlfn.XLOOKUP(AJ$2,Técnicos!$A$2:$A$100,IF(Projetos!AP785=1,Técnicos!$F$2:$F$100,IF(Projetos!AP785=2,Técnicos!$H$2:$H$100,Técnicos!$J$2:$J$100)),,0,1))</f>
        <v/>
      </c>
      <c r="AK786" s="15" t="str" cm="1">
        <f t="array" ref="AK786">IF(OR($B786="",AK$2=""),"",Projetos!$K785/_xlfn.XLOOKUP(AK$2,Técnicos!$A$2:$A$100,IF(Projetos!AQ785=1,Técnicos!$F$2:$F$100,IF(Projetos!AQ785=2,Técnicos!$H$2:$H$100,Técnicos!$J$2:$J$100)),,0,1))</f>
        <v/>
      </c>
    </row>
    <row r="787" spans="3:37" x14ac:dyDescent="0.3">
      <c r="C787" s="15" t="str" cm="1">
        <f t="array" ref="C787">IF(OR($B787="",C$2=""),"",Projetos!$K786/_xlfn.XLOOKUP(C$2,Técnicos!$A$2:$A$100,IF(Projetos!I786=1,Técnicos!$F$2:$F$100,IF(Projetos!I786=2,Técnicos!$H$2:$H$100,Técnicos!$J$2:$J$100)),,0,1))</f>
        <v/>
      </c>
      <c r="D787" s="15" t="str" cm="1">
        <f t="array" ref="D787">IF(OR($B787="",D$2=""),"",Projetos!$K786/_xlfn.XLOOKUP(D$2,Técnicos!$A$2:$A$100,IF(Projetos!J786=1,Técnicos!$F$2:$F$100,IF(Projetos!J786=2,Técnicos!$H$2:$H$100,Técnicos!$J$2:$J$100)),,0,1))</f>
        <v/>
      </c>
      <c r="E787" s="15" t="str" cm="1">
        <f t="array" ref="E787">IF(OR($B787="",E$2=""),"",Projetos!$K786/_xlfn.XLOOKUP(E$2,Técnicos!$A$2:$A$100,IF(Projetos!K786=1,Técnicos!$F$2:$F$100,IF(Projetos!K786=2,Técnicos!$H$2:$H$100,Técnicos!$J$2:$J$100)),,0,1))</f>
        <v/>
      </c>
      <c r="F787" s="15" t="str" cm="1">
        <f t="array" ref="F787">IF(OR($B787="",F$2=""),"",Projetos!$K786/_xlfn.XLOOKUP(F$2,Técnicos!$A$2:$A$100,IF(Projetos!L786=1,Técnicos!$F$2:$F$100,IF(Projetos!L786=2,Técnicos!$H$2:$H$100,Técnicos!$J$2:$J$100)),,0,1))</f>
        <v/>
      </c>
      <c r="G787" s="15" t="str" cm="1">
        <f t="array" ref="G787">IF(OR($B787="",G$2=""),"",Projetos!$K786/_xlfn.XLOOKUP(G$2,Técnicos!$A$2:$A$100,IF(Projetos!M786=1,Técnicos!$F$2:$F$100,IF(Projetos!M786=2,Técnicos!$H$2:$H$100,Técnicos!$J$2:$J$100)),,0,1))</f>
        <v/>
      </c>
      <c r="H787" s="15" t="str" cm="1">
        <f t="array" ref="H787">IF(OR($B787="",H$2=""),"",Projetos!$K786/_xlfn.XLOOKUP(H$2,Técnicos!$A$2:$A$100,IF(Projetos!N786=1,Técnicos!$F$2:$F$100,IF(Projetos!N786=2,Técnicos!$H$2:$H$100,Técnicos!$J$2:$J$100)),,0,1))</f>
        <v/>
      </c>
      <c r="I787" s="15" t="str" cm="1">
        <f t="array" ref="I787">IF(OR($B787="",I$2=""),"",Projetos!$K786/_xlfn.XLOOKUP(I$2,Técnicos!$A$2:$A$100,IF(Projetos!O786=1,Técnicos!$F$2:$F$100,IF(Projetos!O786=2,Técnicos!$H$2:$H$100,Técnicos!$J$2:$J$100)),,0,1))</f>
        <v/>
      </c>
      <c r="J787" s="15" t="str" cm="1">
        <f t="array" ref="J787">IF(OR($B787="",J$2=""),"",Projetos!$K786/_xlfn.XLOOKUP(J$2,Técnicos!$A$2:$A$100,IF(Projetos!P786=1,Técnicos!$F$2:$F$100,IF(Projetos!P786=2,Técnicos!$H$2:$H$100,Técnicos!$J$2:$J$100)),,0,1))</f>
        <v/>
      </c>
      <c r="K787" s="15" t="str" cm="1">
        <f t="array" ref="K787">IF(OR($B787="",K$2=""),"",Projetos!$K786/_xlfn.XLOOKUP(K$2,Técnicos!$A$2:$A$100,IF(Projetos!Q786=1,Técnicos!$F$2:$F$100,IF(Projetos!Q786=2,Técnicos!$H$2:$H$100,Técnicos!$J$2:$J$100)),,0,1))</f>
        <v/>
      </c>
      <c r="L787" s="15" t="str" cm="1">
        <f t="array" ref="L787">IF(OR($B787="",L$2=""),"",Projetos!$K786/_xlfn.XLOOKUP(L$2,Técnicos!$A$2:$A$100,IF(Projetos!R786=1,Técnicos!$F$2:$F$100,IF(Projetos!R786=2,Técnicos!$H$2:$H$100,Técnicos!$J$2:$J$100)),,0,1))</f>
        <v/>
      </c>
      <c r="M787" s="15" t="str" cm="1">
        <f t="array" ref="M787">IF(OR($B787="",M$2=""),"",Projetos!$K786/_xlfn.XLOOKUP(M$2,Técnicos!$A$2:$A$100,IF(Projetos!S786=1,Técnicos!$F$2:$F$100,IF(Projetos!S786=2,Técnicos!$H$2:$H$100,Técnicos!$J$2:$J$100)),,0,1))</f>
        <v/>
      </c>
      <c r="N787" s="15" t="str" cm="1">
        <f t="array" ref="N787">IF(OR($B787="",N$2=""),"",Projetos!$K786/_xlfn.XLOOKUP(N$2,Técnicos!$A$2:$A$100,IF(Projetos!T786=1,Técnicos!$F$2:$F$100,IF(Projetos!T786=2,Técnicos!$H$2:$H$100,Técnicos!$J$2:$J$100)),,0,1))</f>
        <v/>
      </c>
      <c r="O787" s="15" t="str" cm="1">
        <f t="array" ref="O787">IF(OR($B787="",O$2=""),"",Projetos!$K786/_xlfn.XLOOKUP(O$2,Técnicos!$A$2:$A$100,IF(Projetos!U786=1,Técnicos!$F$2:$F$100,IF(Projetos!U786=2,Técnicos!$H$2:$H$100,Técnicos!$J$2:$J$100)),,0,1))</f>
        <v/>
      </c>
      <c r="P787" s="15" t="str" cm="1">
        <f t="array" ref="P787">IF(OR($B787="",P$2=""),"",Projetos!$K786/_xlfn.XLOOKUP(P$2,Técnicos!$A$2:$A$100,IF(Projetos!V786=1,Técnicos!$F$2:$F$100,IF(Projetos!V786=2,Técnicos!$H$2:$H$100,Técnicos!$J$2:$J$100)),,0,1))</f>
        <v/>
      </c>
      <c r="Q787" s="15" t="str" cm="1">
        <f t="array" ref="Q787">IF(OR($B787="",Q$2=""),"",Projetos!$K786/_xlfn.XLOOKUP(Q$2,Técnicos!$A$2:$A$100,IF(Projetos!W786=1,Técnicos!$F$2:$F$100,IF(Projetos!W786=2,Técnicos!$H$2:$H$100,Técnicos!$J$2:$J$100)),,0,1))</f>
        <v/>
      </c>
      <c r="R787" s="15" t="str" cm="1">
        <f t="array" ref="R787">IF(OR($B787="",R$2=""),"",Projetos!$K786/_xlfn.XLOOKUP(R$2,Técnicos!$A$2:$A$100,IF(Projetos!X786=1,Técnicos!$F$2:$F$100,IF(Projetos!X786=2,Técnicos!$H$2:$H$100,Técnicos!$J$2:$J$100)),,0,1))</f>
        <v/>
      </c>
      <c r="S787" s="15" t="str" cm="1">
        <f t="array" ref="S787">IF(OR($B787="",S$2=""),"",Projetos!$K786/_xlfn.XLOOKUP(S$2,Técnicos!$A$2:$A$100,IF(Projetos!Y786=1,Técnicos!$F$2:$F$100,IF(Projetos!Y786=2,Técnicos!$H$2:$H$100,Técnicos!$J$2:$J$100)),,0,1))</f>
        <v/>
      </c>
      <c r="T787" s="15" t="str" cm="1">
        <f t="array" ref="T787">IF(OR($B787="",T$2=""),"",Projetos!$K786/_xlfn.XLOOKUP(T$2,Técnicos!$A$2:$A$100,IF(Projetos!Z786=1,Técnicos!$F$2:$F$100,IF(Projetos!Z786=2,Técnicos!$H$2:$H$100,Técnicos!$J$2:$J$100)),,0,1))</f>
        <v/>
      </c>
      <c r="U787" s="15" t="str" cm="1">
        <f t="array" ref="U787">IF(OR($B787="",U$2=""),"",Projetos!$K786/_xlfn.XLOOKUP(U$2,Técnicos!$A$2:$A$100,IF(Projetos!AA786=1,Técnicos!$F$2:$F$100,IF(Projetos!AA786=2,Técnicos!$H$2:$H$100,Técnicos!$J$2:$J$100)),,0,1))</f>
        <v/>
      </c>
      <c r="V787" s="15" t="str" cm="1">
        <f t="array" ref="V787">IF(OR($B787="",V$2=""),"",Projetos!$K786/_xlfn.XLOOKUP(V$2,Técnicos!$A$2:$A$100,IF(Projetos!AB786=1,Técnicos!$F$2:$F$100,IF(Projetos!AB786=2,Técnicos!$H$2:$H$100,Técnicos!$J$2:$J$100)),,0,1))</f>
        <v/>
      </c>
      <c r="W787" s="15" t="str" cm="1">
        <f t="array" ref="W787">IF(OR($B787="",W$2=""),"",Projetos!$K786/_xlfn.XLOOKUP(W$2,Técnicos!$A$2:$A$100,IF(Projetos!AC786=1,Técnicos!$F$2:$F$100,IF(Projetos!AC786=2,Técnicos!$H$2:$H$100,Técnicos!$J$2:$J$100)),,0,1))</f>
        <v/>
      </c>
      <c r="X787" s="15" t="str" cm="1">
        <f t="array" ref="X787">IF(OR($B787="",X$2=""),"",Projetos!$K786/_xlfn.XLOOKUP(X$2,Técnicos!$A$2:$A$100,IF(Projetos!AD786=1,Técnicos!$F$2:$F$100,IF(Projetos!AD786=2,Técnicos!$H$2:$H$100,Técnicos!$J$2:$J$100)),,0,1))</f>
        <v/>
      </c>
      <c r="Y787" s="15" t="str" cm="1">
        <f t="array" ref="Y787">IF(OR($B787="",Y$2=""),"",Projetos!$K786/_xlfn.XLOOKUP(Y$2,Técnicos!$A$2:$A$100,IF(Projetos!AE786=1,Técnicos!$F$2:$F$100,IF(Projetos!AE786=2,Técnicos!$H$2:$H$100,Técnicos!$J$2:$J$100)),,0,1))</f>
        <v/>
      </c>
      <c r="Z787" s="15" t="str" cm="1">
        <f t="array" ref="Z787">IF(OR($B787="",Z$2=""),"",Projetos!$K786/_xlfn.XLOOKUP(Z$2,Técnicos!$A$2:$A$100,IF(Projetos!AF786=1,Técnicos!$F$2:$F$100,IF(Projetos!AF786=2,Técnicos!$H$2:$H$100,Técnicos!$J$2:$J$100)),,0,1))</f>
        <v/>
      </c>
      <c r="AA787" s="15" t="str" cm="1">
        <f t="array" ref="AA787">IF(OR($B787="",AA$2=""),"",Projetos!$K786/_xlfn.XLOOKUP(AA$2,Técnicos!$A$2:$A$100,IF(Projetos!AG786=1,Técnicos!$F$2:$F$100,IF(Projetos!AG786=2,Técnicos!$H$2:$H$100,Técnicos!$J$2:$J$100)),,0,1))</f>
        <v/>
      </c>
      <c r="AB787" s="15" t="str" cm="1">
        <f t="array" ref="AB787">IF(OR($B787="",AB$2=""),"",Projetos!$K786/_xlfn.XLOOKUP(AB$2,Técnicos!$A$2:$A$100,IF(Projetos!AH786=1,Técnicos!$F$2:$F$100,IF(Projetos!AH786=2,Técnicos!$H$2:$H$100,Técnicos!$J$2:$J$100)),,0,1))</f>
        <v/>
      </c>
      <c r="AC787" s="15" t="str" cm="1">
        <f t="array" ref="AC787">IF(OR($B787="",AC$2=""),"",Projetos!$K786/_xlfn.XLOOKUP(AC$2,Técnicos!$A$2:$A$100,IF(Projetos!AI786=1,Técnicos!$F$2:$F$100,IF(Projetos!AI786=2,Técnicos!$H$2:$H$100,Técnicos!$J$2:$J$100)),,0,1))</f>
        <v/>
      </c>
      <c r="AD787" s="15" t="str" cm="1">
        <f t="array" ref="AD787">IF(OR($B787="",AD$2=""),"",Projetos!$K786/_xlfn.XLOOKUP(AD$2,Técnicos!$A$2:$A$100,IF(Projetos!AJ786=1,Técnicos!$F$2:$F$100,IF(Projetos!AJ786=2,Técnicos!$H$2:$H$100,Técnicos!$J$2:$J$100)),,0,1))</f>
        <v/>
      </c>
      <c r="AE787" s="15" t="str" cm="1">
        <f t="array" ref="AE787">IF(OR($B787="",AE$2=""),"",Projetos!$K786/_xlfn.XLOOKUP(AE$2,Técnicos!$A$2:$A$100,IF(Projetos!AK786=1,Técnicos!$F$2:$F$100,IF(Projetos!AK786=2,Técnicos!$H$2:$H$100,Técnicos!$J$2:$J$100)),,0,1))</f>
        <v/>
      </c>
      <c r="AF787" s="15" t="str" cm="1">
        <f t="array" ref="AF787">IF(OR($B787="",AF$2=""),"",Projetos!$K786/_xlfn.XLOOKUP(AF$2,Técnicos!$A$2:$A$100,IF(Projetos!AL786=1,Técnicos!$F$2:$F$100,IF(Projetos!AL786=2,Técnicos!$H$2:$H$100,Técnicos!$J$2:$J$100)),,0,1))</f>
        <v/>
      </c>
      <c r="AG787" s="15" t="str" cm="1">
        <f t="array" ref="AG787">IF(OR($B787="",AG$2=""),"",Projetos!$K786/_xlfn.XLOOKUP(AG$2,Técnicos!$A$2:$A$100,IF(Projetos!AM786=1,Técnicos!$F$2:$F$100,IF(Projetos!AM786=2,Técnicos!$H$2:$H$100,Técnicos!$J$2:$J$100)),,0,1))</f>
        <v/>
      </c>
      <c r="AH787" s="15" t="str" cm="1">
        <f t="array" ref="AH787">IF(OR($B787="",AH$2=""),"",Projetos!$K786/_xlfn.XLOOKUP(AH$2,Técnicos!$A$2:$A$100,IF(Projetos!AN786=1,Técnicos!$F$2:$F$100,IF(Projetos!AN786=2,Técnicos!$H$2:$H$100,Técnicos!$J$2:$J$100)),,0,1))</f>
        <v/>
      </c>
      <c r="AI787" s="15" t="str" cm="1">
        <f t="array" ref="AI787">IF(OR($B787="",AI$2=""),"",Projetos!$K786/_xlfn.XLOOKUP(AI$2,Técnicos!$A$2:$A$100,IF(Projetos!AO786=1,Técnicos!$F$2:$F$100,IF(Projetos!AO786=2,Técnicos!$H$2:$H$100,Técnicos!$J$2:$J$100)),,0,1))</f>
        <v/>
      </c>
      <c r="AJ787" s="15" t="str" cm="1">
        <f t="array" ref="AJ787">IF(OR($B787="",AJ$2=""),"",Projetos!$K786/_xlfn.XLOOKUP(AJ$2,Técnicos!$A$2:$A$100,IF(Projetos!AP786=1,Técnicos!$F$2:$F$100,IF(Projetos!AP786=2,Técnicos!$H$2:$H$100,Técnicos!$J$2:$J$100)),,0,1))</f>
        <v/>
      </c>
      <c r="AK787" s="15" t="str" cm="1">
        <f t="array" ref="AK787">IF(OR($B787="",AK$2=""),"",Projetos!$K786/_xlfn.XLOOKUP(AK$2,Técnicos!$A$2:$A$100,IF(Projetos!AQ786=1,Técnicos!$F$2:$F$100,IF(Projetos!AQ786=2,Técnicos!$H$2:$H$100,Técnicos!$J$2:$J$100)),,0,1))</f>
        <v/>
      </c>
    </row>
    <row r="788" spans="3:37" x14ac:dyDescent="0.3">
      <c r="C788" s="15" t="str" cm="1">
        <f t="array" ref="C788">IF(OR($B788="",C$2=""),"",Projetos!$K787/_xlfn.XLOOKUP(C$2,Técnicos!$A$2:$A$100,IF(Projetos!I787=1,Técnicos!$F$2:$F$100,IF(Projetos!I787=2,Técnicos!$H$2:$H$100,Técnicos!$J$2:$J$100)),,0,1))</f>
        <v/>
      </c>
      <c r="D788" s="15" t="str" cm="1">
        <f t="array" ref="D788">IF(OR($B788="",D$2=""),"",Projetos!$K787/_xlfn.XLOOKUP(D$2,Técnicos!$A$2:$A$100,IF(Projetos!J787=1,Técnicos!$F$2:$F$100,IF(Projetos!J787=2,Técnicos!$H$2:$H$100,Técnicos!$J$2:$J$100)),,0,1))</f>
        <v/>
      </c>
      <c r="E788" s="15" t="str" cm="1">
        <f t="array" ref="E788">IF(OR($B788="",E$2=""),"",Projetos!$K787/_xlfn.XLOOKUP(E$2,Técnicos!$A$2:$A$100,IF(Projetos!K787=1,Técnicos!$F$2:$F$100,IF(Projetos!K787=2,Técnicos!$H$2:$H$100,Técnicos!$J$2:$J$100)),,0,1))</f>
        <v/>
      </c>
      <c r="F788" s="15" t="str" cm="1">
        <f t="array" ref="F788">IF(OR($B788="",F$2=""),"",Projetos!$K787/_xlfn.XLOOKUP(F$2,Técnicos!$A$2:$A$100,IF(Projetos!L787=1,Técnicos!$F$2:$F$100,IF(Projetos!L787=2,Técnicos!$H$2:$H$100,Técnicos!$J$2:$J$100)),,0,1))</f>
        <v/>
      </c>
      <c r="G788" s="15" t="str" cm="1">
        <f t="array" ref="G788">IF(OR($B788="",G$2=""),"",Projetos!$K787/_xlfn.XLOOKUP(G$2,Técnicos!$A$2:$A$100,IF(Projetos!M787=1,Técnicos!$F$2:$F$100,IF(Projetos!M787=2,Técnicos!$H$2:$H$100,Técnicos!$J$2:$J$100)),,0,1))</f>
        <v/>
      </c>
      <c r="H788" s="15" t="str" cm="1">
        <f t="array" ref="H788">IF(OR($B788="",H$2=""),"",Projetos!$K787/_xlfn.XLOOKUP(H$2,Técnicos!$A$2:$A$100,IF(Projetos!N787=1,Técnicos!$F$2:$F$100,IF(Projetos!N787=2,Técnicos!$H$2:$H$100,Técnicos!$J$2:$J$100)),,0,1))</f>
        <v/>
      </c>
      <c r="I788" s="15" t="str" cm="1">
        <f t="array" ref="I788">IF(OR($B788="",I$2=""),"",Projetos!$K787/_xlfn.XLOOKUP(I$2,Técnicos!$A$2:$A$100,IF(Projetos!O787=1,Técnicos!$F$2:$F$100,IF(Projetos!O787=2,Técnicos!$H$2:$H$100,Técnicos!$J$2:$J$100)),,0,1))</f>
        <v/>
      </c>
      <c r="J788" s="15" t="str" cm="1">
        <f t="array" ref="J788">IF(OR($B788="",J$2=""),"",Projetos!$K787/_xlfn.XLOOKUP(J$2,Técnicos!$A$2:$A$100,IF(Projetos!P787=1,Técnicos!$F$2:$F$100,IF(Projetos!P787=2,Técnicos!$H$2:$H$100,Técnicos!$J$2:$J$100)),,0,1))</f>
        <v/>
      </c>
      <c r="K788" s="15" t="str" cm="1">
        <f t="array" ref="K788">IF(OR($B788="",K$2=""),"",Projetos!$K787/_xlfn.XLOOKUP(K$2,Técnicos!$A$2:$A$100,IF(Projetos!Q787=1,Técnicos!$F$2:$F$100,IF(Projetos!Q787=2,Técnicos!$H$2:$H$100,Técnicos!$J$2:$J$100)),,0,1))</f>
        <v/>
      </c>
      <c r="L788" s="15" t="str" cm="1">
        <f t="array" ref="L788">IF(OR($B788="",L$2=""),"",Projetos!$K787/_xlfn.XLOOKUP(L$2,Técnicos!$A$2:$A$100,IF(Projetos!R787=1,Técnicos!$F$2:$F$100,IF(Projetos!R787=2,Técnicos!$H$2:$H$100,Técnicos!$J$2:$J$100)),,0,1))</f>
        <v/>
      </c>
      <c r="M788" s="15" t="str" cm="1">
        <f t="array" ref="M788">IF(OR($B788="",M$2=""),"",Projetos!$K787/_xlfn.XLOOKUP(M$2,Técnicos!$A$2:$A$100,IF(Projetos!S787=1,Técnicos!$F$2:$F$100,IF(Projetos!S787=2,Técnicos!$H$2:$H$100,Técnicos!$J$2:$J$100)),,0,1))</f>
        <v/>
      </c>
      <c r="N788" s="15" t="str" cm="1">
        <f t="array" ref="N788">IF(OR($B788="",N$2=""),"",Projetos!$K787/_xlfn.XLOOKUP(N$2,Técnicos!$A$2:$A$100,IF(Projetos!T787=1,Técnicos!$F$2:$F$100,IF(Projetos!T787=2,Técnicos!$H$2:$H$100,Técnicos!$J$2:$J$100)),,0,1))</f>
        <v/>
      </c>
      <c r="O788" s="15" t="str" cm="1">
        <f t="array" ref="O788">IF(OR($B788="",O$2=""),"",Projetos!$K787/_xlfn.XLOOKUP(O$2,Técnicos!$A$2:$A$100,IF(Projetos!U787=1,Técnicos!$F$2:$F$100,IF(Projetos!U787=2,Técnicos!$H$2:$H$100,Técnicos!$J$2:$J$100)),,0,1))</f>
        <v/>
      </c>
      <c r="P788" s="15" t="str" cm="1">
        <f t="array" ref="P788">IF(OR($B788="",P$2=""),"",Projetos!$K787/_xlfn.XLOOKUP(P$2,Técnicos!$A$2:$A$100,IF(Projetos!V787=1,Técnicos!$F$2:$F$100,IF(Projetos!V787=2,Técnicos!$H$2:$H$100,Técnicos!$J$2:$J$100)),,0,1))</f>
        <v/>
      </c>
      <c r="Q788" s="15" t="str" cm="1">
        <f t="array" ref="Q788">IF(OR($B788="",Q$2=""),"",Projetos!$K787/_xlfn.XLOOKUP(Q$2,Técnicos!$A$2:$A$100,IF(Projetos!W787=1,Técnicos!$F$2:$F$100,IF(Projetos!W787=2,Técnicos!$H$2:$H$100,Técnicos!$J$2:$J$100)),,0,1))</f>
        <v/>
      </c>
      <c r="R788" s="15" t="str" cm="1">
        <f t="array" ref="R788">IF(OR($B788="",R$2=""),"",Projetos!$K787/_xlfn.XLOOKUP(R$2,Técnicos!$A$2:$A$100,IF(Projetos!X787=1,Técnicos!$F$2:$F$100,IF(Projetos!X787=2,Técnicos!$H$2:$H$100,Técnicos!$J$2:$J$100)),,0,1))</f>
        <v/>
      </c>
      <c r="S788" s="15" t="str" cm="1">
        <f t="array" ref="S788">IF(OR($B788="",S$2=""),"",Projetos!$K787/_xlfn.XLOOKUP(S$2,Técnicos!$A$2:$A$100,IF(Projetos!Y787=1,Técnicos!$F$2:$F$100,IF(Projetos!Y787=2,Técnicos!$H$2:$H$100,Técnicos!$J$2:$J$100)),,0,1))</f>
        <v/>
      </c>
      <c r="T788" s="15" t="str" cm="1">
        <f t="array" ref="T788">IF(OR($B788="",T$2=""),"",Projetos!$K787/_xlfn.XLOOKUP(T$2,Técnicos!$A$2:$A$100,IF(Projetos!Z787=1,Técnicos!$F$2:$F$100,IF(Projetos!Z787=2,Técnicos!$H$2:$H$100,Técnicos!$J$2:$J$100)),,0,1))</f>
        <v/>
      </c>
      <c r="U788" s="15" t="str" cm="1">
        <f t="array" ref="U788">IF(OR($B788="",U$2=""),"",Projetos!$K787/_xlfn.XLOOKUP(U$2,Técnicos!$A$2:$A$100,IF(Projetos!AA787=1,Técnicos!$F$2:$F$100,IF(Projetos!AA787=2,Técnicos!$H$2:$H$100,Técnicos!$J$2:$J$100)),,0,1))</f>
        <v/>
      </c>
      <c r="V788" s="15" t="str" cm="1">
        <f t="array" ref="V788">IF(OR($B788="",V$2=""),"",Projetos!$K787/_xlfn.XLOOKUP(V$2,Técnicos!$A$2:$A$100,IF(Projetos!AB787=1,Técnicos!$F$2:$F$100,IF(Projetos!AB787=2,Técnicos!$H$2:$H$100,Técnicos!$J$2:$J$100)),,0,1))</f>
        <v/>
      </c>
      <c r="W788" s="15" t="str" cm="1">
        <f t="array" ref="W788">IF(OR($B788="",W$2=""),"",Projetos!$K787/_xlfn.XLOOKUP(W$2,Técnicos!$A$2:$A$100,IF(Projetos!AC787=1,Técnicos!$F$2:$F$100,IF(Projetos!AC787=2,Técnicos!$H$2:$H$100,Técnicos!$J$2:$J$100)),,0,1))</f>
        <v/>
      </c>
      <c r="X788" s="15" t="str" cm="1">
        <f t="array" ref="X788">IF(OR($B788="",X$2=""),"",Projetos!$K787/_xlfn.XLOOKUP(X$2,Técnicos!$A$2:$A$100,IF(Projetos!AD787=1,Técnicos!$F$2:$F$100,IF(Projetos!AD787=2,Técnicos!$H$2:$H$100,Técnicos!$J$2:$J$100)),,0,1))</f>
        <v/>
      </c>
      <c r="Y788" s="15" t="str" cm="1">
        <f t="array" ref="Y788">IF(OR($B788="",Y$2=""),"",Projetos!$K787/_xlfn.XLOOKUP(Y$2,Técnicos!$A$2:$A$100,IF(Projetos!AE787=1,Técnicos!$F$2:$F$100,IF(Projetos!AE787=2,Técnicos!$H$2:$H$100,Técnicos!$J$2:$J$100)),,0,1))</f>
        <v/>
      </c>
      <c r="Z788" s="15" t="str" cm="1">
        <f t="array" ref="Z788">IF(OR($B788="",Z$2=""),"",Projetos!$K787/_xlfn.XLOOKUP(Z$2,Técnicos!$A$2:$A$100,IF(Projetos!AF787=1,Técnicos!$F$2:$F$100,IF(Projetos!AF787=2,Técnicos!$H$2:$H$100,Técnicos!$J$2:$J$100)),,0,1))</f>
        <v/>
      </c>
      <c r="AA788" s="15" t="str" cm="1">
        <f t="array" ref="AA788">IF(OR($B788="",AA$2=""),"",Projetos!$K787/_xlfn.XLOOKUP(AA$2,Técnicos!$A$2:$A$100,IF(Projetos!AG787=1,Técnicos!$F$2:$F$100,IF(Projetos!AG787=2,Técnicos!$H$2:$H$100,Técnicos!$J$2:$J$100)),,0,1))</f>
        <v/>
      </c>
      <c r="AB788" s="15" t="str" cm="1">
        <f t="array" ref="AB788">IF(OR($B788="",AB$2=""),"",Projetos!$K787/_xlfn.XLOOKUP(AB$2,Técnicos!$A$2:$A$100,IF(Projetos!AH787=1,Técnicos!$F$2:$F$100,IF(Projetos!AH787=2,Técnicos!$H$2:$H$100,Técnicos!$J$2:$J$100)),,0,1))</f>
        <v/>
      </c>
      <c r="AC788" s="15" t="str" cm="1">
        <f t="array" ref="AC788">IF(OR($B788="",AC$2=""),"",Projetos!$K787/_xlfn.XLOOKUP(AC$2,Técnicos!$A$2:$A$100,IF(Projetos!AI787=1,Técnicos!$F$2:$F$100,IF(Projetos!AI787=2,Técnicos!$H$2:$H$100,Técnicos!$J$2:$J$100)),,0,1))</f>
        <v/>
      </c>
      <c r="AD788" s="15" t="str" cm="1">
        <f t="array" ref="AD788">IF(OR($B788="",AD$2=""),"",Projetos!$K787/_xlfn.XLOOKUP(AD$2,Técnicos!$A$2:$A$100,IF(Projetos!AJ787=1,Técnicos!$F$2:$F$100,IF(Projetos!AJ787=2,Técnicos!$H$2:$H$100,Técnicos!$J$2:$J$100)),,0,1))</f>
        <v/>
      </c>
      <c r="AE788" s="15" t="str" cm="1">
        <f t="array" ref="AE788">IF(OR($B788="",AE$2=""),"",Projetos!$K787/_xlfn.XLOOKUP(AE$2,Técnicos!$A$2:$A$100,IF(Projetos!AK787=1,Técnicos!$F$2:$F$100,IF(Projetos!AK787=2,Técnicos!$H$2:$H$100,Técnicos!$J$2:$J$100)),,0,1))</f>
        <v/>
      </c>
      <c r="AF788" s="15" t="str" cm="1">
        <f t="array" ref="AF788">IF(OR($B788="",AF$2=""),"",Projetos!$K787/_xlfn.XLOOKUP(AF$2,Técnicos!$A$2:$A$100,IF(Projetos!AL787=1,Técnicos!$F$2:$F$100,IF(Projetos!AL787=2,Técnicos!$H$2:$H$100,Técnicos!$J$2:$J$100)),,0,1))</f>
        <v/>
      </c>
      <c r="AG788" s="15" t="str" cm="1">
        <f t="array" ref="AG788">IF(OR($B788="",AG$2=""),"",Projetos!$K787/_xlfn.XLOOKUP(AG$2,Técnicos!$A$2:$A$100,IF(Projetos!AM787=1,Técnicos!$F$2:$F$100,IF(Projetos!AM787=2,Técnicos!$H$2:$H$100,Técnicos!$J$2:$J$100)),,0,1))</f>
        <v/>
      </c>
      <c r="AH788" s="15" t="str" cm="1">
        <f t="array" ref="AH788">IF(OR($B788="",AH$2=""),"",Projetos!$K787/_xlfn.XLOOKUP(AH$2,Técnicos!$A$2:$A$100,IF(Projetos!AN787=1,Técnicos!$F$2:$F$100,IF(Projetos!AN787=2,Técnicos!$H$2:$H$100,Técnicos!$J$2:$J$100)),,0,1))</f>
        <v/>
      </c>
      <c r="AI788" s="15" t="str" cm="1">
        <f t="array" ref="AI788">IF(OR($B788="",AI$2=""),"",Projetos!$K787/_xlfn.XLOOKUP(AI$2,Técnicos!$A$2:$A$100,IF(Projetos!AO787=1,Técnicos!$F$2:$F$100,IF(Projetos!AO787=2,Técnicos!$H$2:$H$100,Técnicos!$J$2:$J$100)),,0,1))</f>
        <v/>
      </c>
      <c r="AJ788" s="15" t="str" cm="1">
        <f t="array" ref="AJ788">IF(OR($B788="",AJ$2=""),"",Projetos!$K787/_xlfn.XLOOKUP(AJ$2,Técnicos!$A$2:$A$100,IF(Projetos!AP787=1,Técnicos!$F$2:$F$100,IF(Projetos!AP787=2,Técnicos!$H$2:$H$100,Técnicos!$J$2:$J$100)),,0,1))</f>
        <v/>
      </c>
      <c r="AK788" s="15" t="str" cm="1">
        <f t="array" ref="AK788">IF(OR($B788="",AK$2=""),"",Projetos!$K787/_xlfn.XLOOKUP(AK$2,Técnicos!$A$2:$A$100,IF(Projetos!AQ787=1,Técnicos!$F$2:$F$100,IF(Projetos!AQ787=2,Técnicos!$H$2:$H$100,Técnicos!$J$2:$J$100)),,0,1))</f>
        <v/>
      </c>
    </row>
    <row r="789" spans="3:37" x14ac:dyDescent="0.3">
      <c r="C789" s="15" t="str" cm="1">
        <f t="array" ref="C789">IF(OR($B789="",C$2=""),"",Projetos!$K788/_xlfn.XLOOKUP(C$2,Técnicos!$A$2:$A$100,IF(Projetos!I788=1,Técnicos!$F$2:$F$100,IF(Projetos!I788=2,Técnicos!$H$2:$H$100,Técnicos!$J$2:$J$100)),,0,1))</f>
        <v/>
      </c>
      <c r="D789" s="15" t="str" cm="1">
        <f t="array" ref="D789">IF(OR($B789="",D$2=""),"",Projetos!$K788/_xlfn.XLOOKUP(D$2,Técnicos!$A$2:$A$100,IF(Projetos!J788=1,Técnicos!$F$2:$F$100,IF(Projetos!J788=2,Técnicos!$H$2:$H$100,Técnicos!$J$2:$J$100)),,0,1))</f>
        <v/>
      </c>
      <c r="E789" s="15" t="str" cm="1">
        <f t="array" ref="E789">IF(OR($B789="",E$2=""),"",Projetos!$K788/_xlfn.XLOOKUP(E$2,Técnicos!$A$2:$A$100,IF(Projetos!K788=1,Técnicos!$F$2:$F$100,IF(Projetos!K788=2,Técnicos!$H$2:$H$100,Técnicos!$J$2:$J$100)),,0,1))</f>
        <v/>
      </c>
      <c r="F789" s="15" t="str" cm="1">
        <f t="array" ref="F789">IF(OR($B789="",F$2=""),"",Projetos!$K788/_xlfn.XLOOKUP(F$2,Técnicos!$A$2:$A$100,IF(Projetos!L788=1,Técnicos!$F$2:$F$100,IF(Projetos!L788=2,Técnicos!$H$2:$H$100,Técnicos!$J$2:$J$100)),,0,1))</f>
        <v/>
      </c>
      <c r="G789" s="15" t="str" cm="1">
        <f t="array" ref="G789">IF(OR($B789="",G$2=""),"",Projetos!$K788/_xlfn.XLOOKUP(G$2,Técnicos!$A$2:$A$100,IF(Projetos!M788=1,Técnicos!$F$2:$F$100,IF(Projetos!M788=2,Técnicos!$H$2:$H$100,Técnicos!$J$2:$J$100)),,0,1))</f>
        <v/>
      </c>
      <c r="H789" s="15" t="str" cm="1">
        <f t="array" ref="H789">IF(OR($B789="",H$2=""),"",Projetos!$K788/_xlfn.XLOOKUP(H$2,Técnicos!$A$2:$A$100,IF(Projetos!N788=1,Técnicos!$F$2:$F$100,IF(Projetos!N788=2,Técnicos!$H$2:$H$100,Técnicos!$J$2:$J$100)),,0,1))</f>
        <v/>
      </c>
      <c r="I789" s="15" t="str" cm="1">
        <f t="array" ref="I789">IF(OR($B789="",I$2=""),"",Projetos!$K788/_xlfn.XLOOKUP(I$2,Técnicos!$A$2:$A$100,IF(Projetos!O788=1,Técnicos!$F$2:$F$100,IF(Projetos!O788=2,Técnicos!$H$2:$H$100,Técnicos!$J$2:$J$100)),,0,1))</f>
        <v/>
      </c>
      <c r="J789" s="15" t="str" cm="1">
        <f t="array" ref="J789">IF(OR($B789="",J$2=""),"",Projetos!$K788/_xlfn.XLOOKUP(J$2,Técnicos!$A$2:$A$100,IF(Projetos!P788=1,Técnicos!$F$2:$F$100,IF(Projetos!P788=2,Técnicos!$H$2:$H$100,Técnicos!$J$2:$J$100)),,0,1))</f>
        <v/>
      </c>
      <c r="K789" s="15" t="str" cm="1">
        <f t="array" ref="K789">IF(OR($B789="",K$2=""),"",Projetos!$K788/_xlfn.XLOOKUP(K$2,Técnicos!$A$2:$A$100,IF(Projetos!Q788=1,Técnicos!$F$2:$F$100,IF(Projetos!Q788=2,Técnicos!$H$2:$H$100,Técnicos!$J$2:$J$100)),,0,1))</f>
        <v/>
      </c>
      <c r="L789" s="15" t="str" cm="1">
        <f t="array" ref="L789">IF(OR($B789="",L$2=""),"",Projetos!$K788/_xlfn.XLOOKUP(L$2,Técnicos!$A$2:$A$100,IF(Projetos!R788=1,Técnicos!$F$2:$F$100,IF(Projetos!R788=2,Técnicos!$H$2:$H$100,Técnicos!$J$2:$J$100)),,0,1))</f>
        <v/>
      </c>
      <c r="M789" s="15" t="str" cm="1">
        <f t="array" ref="M789">IF(OR($B789="",M$2=""),"",Projetos!$K788/_xlfn.XLOOKUP(M$2,Técnicos!$A$2:$A$100,IF(Projetos!S788=1,Técnicos!$F$2:$F$100,IF(Projetos!S788=2,Técnicos!$H$2:$H$100,Técnicos!$J$2:$J$100)),,0,1))</f>
        <v/>
      </c>
      <c r="N789" s="15" t="str" cm="1">
        <f t="array" ref="N789">IF(OR($B789="",N$2=""),"",Projetos!$K788/_xlfn.XLOOKUP(N$2,Técnicos!$A$2:$A$100,IF(Projetos!T788=1,Técnicos!$F$2:$F$100,IF(Projetos!T788=2,Técnicos!$H$2:$H$100,Técnicos!$J$2:$J$100)),,0,1))</f>
        <v/>
      </c>
      <c r="O789" s="15" t="str" cm="1">
        <f t="array" ref="O789">IF(OR($B789="",O$2=""),"",Projetos!$K788/_xlfn.XLOOKUP(O$2,Técnicos!$A$2:$A$100,IF(Projetos!U788=1,Técnicos!$F$2:$F$100,IF(Projetos!U788=2,Técnicos!$H$2:$H$100,Técnicos!$J$2:$J$100)),,0,1))</f>
        <v/>
      </c>
      <c r="P789" s="15" t="str" cm="1">
        <f t="array" ref="P789">IF(OR($B789="",P$2=""),"",Projetos!$K788/_xlfn.XLOOKUP(P$2,Técnicos!$A$2:$A$100,IF(Projetos!V788=1,Técnicos!$F$2:$F$100,IF(Projetos!V788=2,Técnicos!$H$2:$H$100,Técnicos!$J$2:$J$100)),,0,1))</f>
        <v/>
      </c>
      <c r="Q789" s="15" t="str" cm="1">
        <f t="array" ref="Q789">IF(OR($B789="",Q$2=""),"",Projetos!$K788/_xlfn.XLOOKUP(Q$2,Técnicos!$A$2:$A$100,IF(Projetos!W788=1,Técnicos!$F$2:$F$100,IF(Projetos!W788=2,Técnicos!$H$2:$H$100,Técnicos!$J$2:$J$100)),,0,1))</f>
        <v/>
      </c>
      <c r="R789" s="15" t="str" cm="1">
        <f t="array" ref="R789">IF(OR($B789="",R$2=""),"",Projetos!$K788/_xlfn.XLOOKUP(R$2,Técnicos!$A$2:$A$100,IF(Projetos!X788=1,Técnicos!$F$2:$F$100,IF(Projetos!X788=2,Técnicos!$H$2:$H$100,Técnicos!$J$2:$J$100)),,0,1))</f>
        <v/>
      </c>
      <c r="S789" s="15" t="str" cm="1">
        <f t="array" ref="S789">IF(OR($B789="",S$2=""),"",Projetos!$K788/_xlfn.XLOOKUP(S$2,Técnicos!$A$2:$A$100,IF(Projetos!Y788=1,Técnicos!$F$2:$F$100,IF(Projetos!Y788=2,Técnicos!$H$2:$H$100,Técnicos!$J$2:$J$100)),,0,1))</f>
        <v/>
      </c>
      <c r="T789" s="15" t="str" cm="1">
        <f t="array" ref="T789">IF(OR($B789="",T$2=""),"",Projetos!$K788/_xlfn.XLOOKUP(T$2,Técnicos!$A$2:$A$100,IF(Projetos!Z788=1,Técnicos!$F$2:$F$100,IF(Projetos!Z788=2,Técnicos!$H$2:$H$100,Técnicos!$J$2:$J$100)),,0,1))</f>
        <v/>
      </c>
      <c r="U789" s="15" t="str" cm="1">
        <f t="array" ref="U789">IF(OR($B789="",U$2=""),"",Projetos!$K788/_xlfn.XLOOKUP(U$2,Técnicos!$A$2:$A$100,IF(Projetos!AA788=1,Técnicos!$F$2:$F$100,IF(Projetos!AA788=2,Técnicos!$H$2:$H$100,Técnicos!$J$2:$J$100)),,0,1))</f>
        <v/>
      </c>
      <c r="V789" s="15" t="str" cm="1">
        <f t="array" ref="V789">IF(OR($B789="",V$2=""),"",Projetos!$K788/_xlfn.XLOOKUP(V$2,Técnicos!$A$2:$A$100,IF(Projetos!AB788=1,Técnicos!$F$2:$F$100,IF(Projetos!AB788=2,Técnicos!$H$2:$H$100,Técnicos!$J$2:$J$100)),,0,1))</f>
        <v/>
      </c>
      <c r="W789" s="15" t="str" cm="1">
        <f t="array" ref="W789">IF(OR($B789="",W$2=""),"",Projetos!$K788/_xlfn.XLOOKUP(W$2,Técnicos!$A$2:$A$100,IF(Projetos!AC788=1,Técnicos!$F$2:$F$100,IF(Projetos!AC788=2,Técnicos!$H$2:$H$100,Técnicos!$J$2:$J$100)),,0,1))</f>
        <v/>
      </c>
      <c r="X789" s="15" t="str" cm="1">
        <f t="array" ref="X789">IF(OR($B789="",X$2=""),"",Projetos!$K788/_xlfn.XLOOKUP(X$2,Técnicos!$A$2:$A$100,IF(Projetos!AD788=1,Técnicos!$F$2:$F$100,IF(Projetos!AD788=2,Técnicos!$H$2:$H$100,Técnicos!$J$2:$J$100)),,0,1))</f>
        <v/>
      </c>
      <c r="Y789" s="15" t="str" cm="1">
        <f t="array" ref="Y789">IF(OR($B789="",Y$2=""),"",Projetos!$K788/_xlfn.XLOOKUP(Y$2,Técnicos!$A$2:$A$100,IF(Projetos!AE788=1,Técnicos!$F$2:$F$100,IF(Projetos!AE788=2,Técnicos!$H$2:$H$100,Técnicos!$J$2:$J$100)),,0,1))</f>
        <v/>
      </c>
      <c r="Z789" s="15" t="str" cm="1">
        <f t="array" ref="Z789">IF(OR($B789="",Z$2=""),"",Projetos!$K788/_xlfn.XLOOKUP(Z$2,Técnicos!$A$2:$A$100,IF(Projetos!AF788=1,Técnicos!$F$2:$F$100,IF(Projetos!AF788=2,Técnicos!$H$2:$H$100,Técnicos!$J$2:$J$100)),,0,1))</f>
        <v/>
      </c>
      <c r="AA789" s="15" t="str" cm="1">
        <f t="array" ref="AA789">IF(OR($B789="",AA$2=""),"",Projetos!$K788/_xlfn.XLOOKUP(AA$2,Técnicos!$A$2:$A$100,IF(Projetos!AG788=1,Técnicos!$F$2:$F$100,IF(Projetos!AG788=2,Técnicos!$H$2:$H$100,Técnicos!$J$2:$J$100)),,0,1))</f>
        <v/>
      </c>
      <c r="AB789" s="15" t="str" cm="1">
        <f t="array" ref="AB789">IF(OR($B789="",AB$2=""),"",Projetos!$K788/_xlfn.XLOOKUP(AB$2,Técnicos!$A$2:$A$100,IF(Projetos!AH788=1,Técnicos!$F$2:$F$100,IF(Projetos!AH788=2,Técnicos!$H$2:$H$100,Técnicos!$J$2:$J$100)),,0,1))</f>
        <v/>
      </c>
      <c r="AC789" s="15" t="str" cm="1">
        <f t="array" ref="AC789">IF(OR($B789="",AC$2=""),"",Projetos!$K788/_xlfn.XLOOKUP(AC$2,Técnicos!$A$2:$A$100,IF(Projetos!AI788=1,Técnicos!$F$2:$F$100,IF(Projetos!AI788=2,Técnicos!$H$2:$H$100,Técnicos!$J$2:$J$100)),,0,1))</f>
        <v/>
      </c>
      <c r="AD789" s="15" t="str" cm="1">
        <f t="array" ref="AD789">IF(OR($B789="",AD$2=""),"",Projetos!$K788/_xlfn.XLOOKUP(AD$2,Técnicos!$A$2:$A$100,IF(Projetos!AJ788=1,Técnicos!$F$2:$F$100,IF(Projetos!AJ788=2,Técnicos!$H$2:$H$100,Técnicos!$J$2:$J$100)),,0,1))</f>
        <v/>
      </c>
      <c r="AE789" s="15" t="str" cm="1">
        <f t="array" ref="AE789">IF(OR($B789="",AE$2=""),"",Projetos!$K788/_xlfn.XLOOKUP(AE$2,Técnicos!$A$2:$A$100,IF(Projetos!AK788=1,Técnicos!$F$2:$F$100,IF(Projetos!AK788=2,Técnicos!$H$2:$H$100,Técnicos!$J$2:$J$100)),,0,1))</f>
        <v/>
      </c>
      <c r="AF789" s="15" t="str" cm="1">
        <f t="array" ref="AF789">IF(OR($B789="",AF$2=""),"",Projetos!$K788/_xlfn.XLOOKUP(AF$2,Técnicos!$A$2:$A$100,IF(Projetos!AL788=1,Técnicos!$F$2:$F$100,IF(Projetos!AL788=2,Técnicos!$H$2:$H$100,Técnicos!$J$2:$J$100)),,0,1))</f>
        <v/>
      </c>
      <c r="AG789" s="15" t="str" cm="1">
        <f t="array" ref="AG789">IF(OR($B789="",AG$2=""),"",Projetos!$K788/_xlfn.XLOOKUP(AG$2,Técnicos!$A$2:$A$100,IF(Projetos!AM788=1,Técnicos!$F$2:$F$100,IF(Projetos!AM788=2,Técnicos!$H$2:$H$100,Técnicos!$J$2:$J$100)),,0,1))</f>
        <v/>
      </c>
      <c r="AH789" s="15" t="str" cm="1">
        <f t="array" ref="AH789">IF(OR($B789="",AH$2=""),"",Projetos!$K788/_xlfn.XLOOKUP(AH$2,Técnicos!$A$2:$A$100,IF(Projetos!AN788=1,Técnicos!$F$2:$F$100,IF(Projetos!AN788=2,Técnicos!$H$2:$H$100,Técnicos!$J$2:$J$100)),,0,1))</f>
        <v/>
      </c>
      <c r="AI789" s="15" t="str" cm="1">
        <f t="array" ref="AI789">IF(OR($B789="",AI$2=""),"",Projetos!$K788/_xlfn.XLOOKUP(AI$2,Técnicos!$A$2:$A$100,IF(Projetos!AO788=1,Técnicos!$F$2:$F$100,IF(Projetos!AO788=2,Técnicos!$H$2:$H$100,Técnicos!$J$2:$J$100)),,0,1))</f>
        <v/>
      </c>
      <c r="AJ789" s="15" t="str" cm="1">
        <f t="array" ref="AJ789">IF(OR($B789="",AJ$2=""),"",Projetos!$K788/_xlfn.XLOOKUP(AJ$2,Técnicos!$A$2:$A$100,IF(Projetos!AP788=1,Técnicos!$F$2:$F$100,IF(Projetos!AP788=2,Técnicos!$H$2:$H$100,Técnicos!$J$2:$J$100)),,0,1))</f>
        <v/>
      </c>
      <c r="AK789" s="15" t="str" cm="1">
        <f t="array" ref="AK789">IF(OR($B789="",AK$2=""),"",Projetos!$K788/_xlfn.XLOOKUP(AK$2,Técnicos!$A$2:$A$100,IF(Projetos!AQ788=1,Técnicos!$F$2:$F$100,IF(Projetos!AQ788=2,Técnicos!$H$2:$H$100,Técnicos!$J$2:$J$100)),,0,1))</f>
        <v/>
      </c>
    </row>
    <row r="790" spans="3:37" x14ac:dyDescent="0.3">
      <c r="C790" s="15" t="str" cm="1">
        <f t="array" ref="C790">IF(OR($B790="",C$2=""),"",Projetos!$K789/_xlfn.XLOOKUP(C$2,Técnicos!$A$2:$A$100,IF(Projetos!I789=1,Técnicos!$F$2:$F$100,IF(Projetos!I789=2,Técnicos!$H$2:$H$100,Técnicos!$J$2:$J$100)),,0,1))</f>
        <v/>
      </c>
      <c r="D790" s="15" t="str" cm="1">
        <f t="array" ref="D790">IF(OR($B790="",D$2=""),"",Projetos!$K789/_xlfn.XLOOKUP(D$2,Técnicos!$A$2:$A$100,IF(Projetos!J789=1,Técnicos!$F$2:$F$100,IF(Projetos!J789=2,Técnicos!$H$2:$H$100,Técnicos!$J$2:$J$100)),,0,1))</f>
        <v/>
      </c>
      <c r="E790" s="15" t="str" cm="1">
        <f t="array" ref="E790">IF(OR($B790="",E$2=""),"",Projetos!$K789/_xlfn.XLOOKUP(E$2,Técnicos!$A$2:$A$100,IF(Projetos!K789=1,Técnicos!$F$2:$F$100,IF(Projetos!K789=2,Técnicos!$H$2:$H$100,Técnicos!$J$2:$J$100)),,0,1))</f>
        <v/>
      </c>
      <c r="F790" s="15" t="str" cm="1">
        <f t="array" ref="F790">IF(OR($B790="",F$2=""),"",Projetos!$K789/_xlfn.XLOOKUP(F$2,Técnicos!$A$2:$A$100,IF(Projetos!L789=1,Técnicos!$F$2:$F$100,IF(Projetos!L789=2,Técnicos!$H$2:$H$100,Técnicos!$J$2:$J$100)),,0,1))</f>
        <v/>
      </c>
      <c r="G790" s="15" t="str" cm="1">
        <f t="array" ref="G790">IF(OR($B790="",G$2=""),"",Projetos!$K789/_xlfn.XLOOKUP(G$2,Técnicos!$A$2:$A$100,IF(Projetos!M789=1,Técnicos!$F$2:$F$100,IF(Projetos!M789=2,Técnicos!$H$2:$H$100,Técnicos!$J$2:$J$100)),,0,1))</f>
        <v/>
      </c>
      <c r="H790" s="15" t="str" cm="1">
        <f t="array" ref="H790">IF(OR($B790="",H$2=""),"",Projetos!$K789/_xlfn.XLOOKUP(H$2,Técnicos!$A$2:$A$100,IF(Projetos!N789=1,Técnicos!$F$2:$F$100,IF(Projetos!N789=2,Técnicos!$H$2:$H$100,Técnicos!$J$2:$J$100)),,0,1))</f>
        <v/>
      </c>
      <c r="I790" s="15" t="str" cm="1">
        <f t="array" ref="I790">IF(OR($B790="",I$2=""),"",Projetos!$K789/_xlfn.XLOOKUP(I$2,Técnicos!$A$2:$A$100,IF(Projetos!O789=1,Técnicos!$F$2:$F$100,IF(Projetos!O789=2,Técnicos!$H$2:$H$100,Técnicos!$J$2:$J$100)),,0,1))</f>
        <v/>
      </c>
      <c r="J790" s="15" t="str" cm="1">
        <f t="array" ref="J790">IF(OR($B790="",J$2=""),"",Projetos!$K789/_xlfn.XLOOKUP(J$2,Técnicos!$A$2:$A$100,IF(Projetos!P789=1,Técnicos!$F$2:$F$100,IF(Projetos!P789=2,Técnicos!$H$2:$H$100,Técnicos!$J$2:$J$100)),,0,1))</f>
        <v/>
      </c>
      <c r="K790" s="15" t="str" cm="1">
        <f t="array" ref="K790">IF(OR($B790="",K$2=""),"",Projetos!$K789/_xlfn.XLOOKUP(K$2,Técnicos!$A$2:$A$100,IF(Projetos!Q789=1,Técnicos!$F$2:$F$100,IF(Projetos!Q789=2,Técnicos!$H$2:$H$100,Técnicos!$J$2:$J$100)),,0,1))</f>
        <v/>
      </c>
      <c r="L790" s="15" t="str" cm="1">
        <f t="array" ref="L790">IF(OR($B790="",L$2=""),"",Projetos!$K789/_xlfn.XLOOKUP(L$2,Técnicos!$A$2:$A$100,IF(Projetos!R789=1,Técnicos!$F$2:$F$100,IF(Projetos!R789=2,Técnicos!$H$2:$H$100,Técnicos!$J$2:$J$100)),,0,1))</f>
        <v/>
      </c>
      <c r="M790" s="15" t="str" cm="1">
        <f t="array" ref="M790">IF(OR($B790="",M$2=""),"",Projetos!$K789/_xlfn.XLOOKUP(M$2,Técnicos!$A$2:$A$100,IF(Projetos!S789=1,Técnicos!$F$2:$F$100,IF(Projetos!S789=2,Técnicos!$H$2:$H$100,Técnicos!$J$2:$J$100)),,0,1))</f>
        <v/>
      </c>
      <c r="N790" s="15" t="str" cm="1">
        <f t="array" ref="N790">IF(OR($B790="",N$2=""),"",Projetos!$K789/_xlfn.XLOOKUP(N$2,Técnicos!$A$2:$A$100,IF(Projetos!T789=1,Técnicos!$F$2:$F$100,IF(Projetos!T789=2,Técnicos!$H$2:$H$100,Técnicos!$J$2:$J$100)),,0,1))</f>
        <v/>
      </c>
      <c r="O790" s="15" t="str" cm="1">
        <f t="array" ref="O790">IF(OR($B790="",O$2=""),"",Projetos!$K789/_xlfn.XLOOKUP(O$2,Técnicos!$A$2:$A$100,IF(Projetos!U789=1,Técnicos!$F$2:$F$100,IF(Projetos!U789=2,Técnicos!$H$2:$H$100,Técnicos!$J$2:$J$100)),,0,1))</f>
        <v/>
      </c>
      <c r="P790" s="15" t="str" cm="1">
        <f t="array" ref="P790">IF(OR($B790="",P$2=""),"",Projetos!$K789/_xlfn.XLOOKUP(P$2,Técnicos!$A$2:$A$100,IF(Projetos!V789=1,Técnicos!$F$2:$F$100,IF(Projetos!V789=2,Técnicos!$H$2:$H$100,Técnicos!$J$2:$J$100)),,0,1))</f>
        <v/>
      </c>
      <c r="Q790" s="15" t="str" cm="1">
        <f t="array" ref="Q790">IF(OR($B790="",Q$2=""),"",Projetos!$K789/_xlfn.XLOOKUP(Q$2,Técnicos!$A$2:$A$100,IF(Projetos!W789=1,Técnicos!$F$2:$F$100,IF(Projetos!W789=2,Técnicos!$H$2:$H$100,Técnicos!$J$2:$J$100)),,0,1))</f>
        <v/>
      </c>
      <c r="R790" s="15" t="str" cm="1">
        <f t="array" ref="R790">IF(OR($B790="",R$2=""),"",Projetos!$K789/_xlfn.XLOOKUP(R$2,Técnicos!$A$2:$A$100,IF(Projetos!X789=1,Técnicos!$F$2:$F$100,IF(Projetos!X789=2,Técnicos!$H$2:$H$100,Técnicos!$J$2:$J$100)),,0,1))</f>
        <v/>
      </c>
      <c r="S790" s="15" t="str" cm="1">
        <f t="array" ref="S790">IF(OR($B790="",S$2=""),"",Projetos!$K789/_xlfn.XLOOKUP(S$2,Técnicos!$A$2:$A$100,IF(Projetos!Y789=1,Técnicos!$F$2:$F$100,IF(Projetos!Y789=2,Técnicos!$H$2:$H$100,Técnicos!$J$2:$J$100)),,0,1))</f>
        <v/>
      </c>
      <c r="T790" s="15" t="str" cm="1">
        <f t="array" ref="T790">IF(OR($B790="",T$2=""),"",Projetos!$K789/_xlfn.XLOOKUP(T$2,Técnicos!$A$2:$A$100,IF(Projetos!Z789=1,Técnicos!$F$2:$F$100,IF(Projetos!Z789=2,Técnicos!$H$2:$H$100,Técnicos!$J$2:$J$100)),,0,1))</f>
        <v/>
      </c>
      <c r="U790" s="15" t="str" cm="1">
        <f t="array" ref="U790">IF(OR($B790="",U$2=""),"",Projetos!$K789/_xlfn.XLOOKUP(U$2,Técnicos!$A$2:$A$100,IF(Projetos!AA789=1,Técnicos!$F$2:$F$100,IF(Projetos!AA789=2,Técnicos!$H$2:$H$100,Técnicos!$J$2:$J$100)),,0,1))</f>
        <v/>
      </c>
      <c r="V790" s="15" t="str" cm="1">
        <f t="array" ref="V790">IF(OR($B790="",V$2=""),"",Projetos!$K789/_xlfn.XLOOKUP(V$2,Técnicos!$A$2:$A$100,IF(Projetos!AB789=1,Técnicos!$F$2:$F$100,IF(Projetos!AB789=2,Técnicos!$H$2:$H$100,Técnicos!$J$2:$J$100)),,0,1))</f>
        <v/>
      </c>
      <c r="W790" s="15" t="str" cm="1">
        <f t="array" ref="W790">IF(OR($B790="",W$2=""),"",Projetos!$K789/_xlfn.XLOOKUP(W$2,Técnicos!$A$2:$A$100,IF(Projetos!AC789=1,Técnicos!$F$2:$F$100,IF(Projetos!AC789=2,Técnicos!$H$2:$H$100,Técnicos!$J$2:$J$100)),,0,1))</f>
        <v/>
      </c>
      <c r="X790" s="15" t="str" cm="1">
        <f t="array" ref="X790">IF(OR($B790="",X$2=""),"",Projetos!$K789/_xlfn.XLOOKUP(X$2,Técnicos!$A$2:$A$100,IF(Projetos!AD789=1,Técnicos!$F$2:$F$100,IF(Projetos!AD789=2,Técnicos!$H$2:$H$100,Técnicos!$J$2:$J$100)),,0,1))</f>
        <v/>
      </c>
      <c r="Y790" s="15" t="str" cm="1">
        <f t="array" ref="Y790">IF(OR($B790="",Y$2=""),"",Projetos!$K789/_xlfn.XLOOKUP(Y$2,Técnicos!$A$2:$A$100,IF(Projetos!AE789=1,Técnicos!$F$2:$F$100,IF(Projetos!AE789=2,Técnicos!$H$2:$H$100,Técnicos!$J$2:$J$100)),,0,1))</f>
        <v/>
      </c>
      <c r="Z790" s="15" t="str" cm="1">
        <f t="array" ref="Z790">IF(OR($B790="",Z$2=""),"",Projetos!$K789/_xlfn.XLOOKUP(Z$2,Técnicos!$A$2:$A$100,IF(Projetos!AF789=1,Técnicos!$F$2:$F$100,IF(Projetos!AF789=2,Técnicos!$H$2:$H$100,Técnicos!$J$2:$J$100)),,0,1))</f>
        <v/>
      </c>
      <c r="AA790" s="15" t="str" cm="1">
        <f t="array" ref="AA790">IF(OR($B790="",AA$2=""),"",Projetos!$K789/_xlfn.XLOOKUP(AA$2,Técnicos!$A$2:$A$100,IF(Projetos!AG789=1,Técnicos!$F$2:$F$100,IF(Projetos!AG789=2,Técnicos!$H$2:$H$100,Técnicos!$J$2:$J$100)),,0,1))</f>
        <v/>
      </c>
      <c r="AB790" s="15" t="str" cm="1">
        <f t="array" ref="AB790">IF(OR($B790="",AB$2=""),"",Projetos!$K789/_xlfn.XLOOKUP(AB$2,Técnicos!$A$2:$A$100,IF(Projetos!AH789=1,Técnicos!$F$2:$F$100,IF(Projetos!AH789=2,Técnicos!$H$2:$H$100,Técnicos!$J$2:$J$100)),,0,1))</f>
        <v/>
      </c>
      <c r="AC790" s="15" t="str" cm="1">
        <f t="array" ref="AC790">IF(OR($B790="",AC$2=""),"",Projetos!$K789/_xlfn.XLOOKUP(AC$2,Técnicos!$A$2:$A$100,IF(Projetos!AI789=1,Técnicos!$F$2:$F$100,IF(Projetos!AI789=2,Técnicos!$H$2:$H$100,Técnicos!$J$2:$J$100)),,0,1))</f>
        <v/>
      </c>
      <c r="AD790" s="15" t="str" cm="1">
        <f t="array" ref="AD790">IF(OR($B790="",AD$2=""),"",Projetos!$K789/_xlfn.XLOOKUP(AD$2,Técnicos!$A$2:$A$100,IF(Projetos!AJ789=1,Técnicos!$F$2:$F$100,IF(Projetos!AJ789=2,Técnicos!$H$2:$H$100,Técnicos!$J$2:$J$100)),,0,1))</f>
        <v/>
      </c>
      <c r="AE790" s="15" t="str" cm="1">
        <f t="array" ref="AE790">IF(OR($B790="",AE$2=""),"",Projetos!$K789/_xlfn.XLOOKUP(AE$2,Técnicos!$A$2:$A$100,IF(Projetos!AK789=1,Técnicos!$F$2:$F$100,IF(Projetos!AK789=2,Técnicos!$H$2:$H$100,Técnicos!$J$2:$J$100)),,0,1))</f>
        <v/>
      </c>
      <c r="AF790" s="15" t="str" cm="1">
        <f t="array" ref="AF790">IF(OR($B790="",AF$2=""),"",Projetos!$K789/_xlfn.XLOOKUP(AF$2,Técnicos!$A$2:$A$100,IF(Projetos!AL789=1,Técnicos!$F$2:$F$100,IF(Projetos!AL789=2,Técnicos!$H$2:$H$100,Técnicos!$J$2:$J$100)),,0,1))</f>
        <v/>
      </c>
      <c r="AG790" s="15" t="str" cm="1">
        <f t="array" ref="AG790">IF(OR($B790="",AG$2=""),"",Projetos!$K789/_xlfn.XLOOKUP(AG$2,Técnicos!$A$2:$A$100,IF(Projetos!AM789=1,Técnicos!$F$2:$F$100,IF(Projetos!AM789=2,Técnicos!$H$2:$H$100,Técnicos!$J$2:$J$100)),,0,1))</f>
        <v/>
      </c>
      <c r="AH790" s="15" t="str" cm="1">
        <f t="array" ref="AH790">IF(OR($B790="",AH$2=""),"",Projetos!$K789/_xlfn.XLOOKUP(AH$2,Técnicos!$A$2:$A$100,IF(Projetos!AN789=1,Técnicos!$F$2:$F$100,IF(Projetos!AN789=2,Técnicos!$H$2:$H$100,Técnicos!$J$2:$J$100)),,0,1))</f>
        <v/>
      </c>
      <c r="AI790" s="15" t="str" cm="1">
        <f t="array" ref="AI790">IF(OR($B790="",AI$2=""),"",Projetos!$K789/_xlfn.XLOOKUP(AI$2,Técnicos!$A$2:$A$100,IF(Projetos!AO789=1,Técnicos!$F$2:$F$100,IF(Projetos!AO789=2,Técnicos!$H$2:$H$100,Técnicos!$J$2:$J$100)),,0,1))</f>
        <v/>
      </c>
      <c r="AJ790" s="15" t="str" cm="1">
        <f t="array" ref="AJ790">IF(OR($B790="",AJ$2=""),"",Projetos!$K789/_xlfn.XLOOKUP(AJ$2,Técnicos!$A$2:$A$100,IF(Projetos!AP789=1,Técnicos!$F$2:$F$100,IF(Projetos!AP789=2,Técnicos!$H$2:$H$100,Técnicos!$J$2:$J$100)),,0,1))</f>
        <v/>
      </c>
      <c r="AK790" s="15" t="str" cm="1">
        <f t="array" ref="AK790">IF(OR($B790="",AK$2=""),"",Projetos!$K789/_xlfn.XLOOKUP(AK$2,Técnicos!$A$2:$A$100,IF(Projetos!AQ789=1,Técnicos!$F$2:$F$100,IF(Projetos!AQ789=2,Técnicos!$H$2:$H$100,Técnicos!$J$2:$J$100)),,0,1))</f>
        <v/>
      </c>
    </row>
    <row r="791" spans="3:37" x14ac:dyDescent="0.3">
      <c r="C791" s="15" t="str" cm="1">
        <f t="array" ref="C791">IF(OR($B791="",C$2=""),"",Projetos!$K790/_xlfn.XLOOKUP(C$2,Técnicos!$A$2:$A$100,IF(Projetos!I790=1,Técnicos!$F$2:$F$100,IF(Projetos!I790=2,Técnicos!$H$2:$H$100,Técnicos!$J$2:$J$100)),,0,1))</f>
        <v/>
      </c>
      <c r="D791" s="15" t="str" cm="1">
        <f t="array" ref="D791">IF(OR($B791="",D$2=""),"",Projetos!$K790/_xlfn.XLOOKUP(D$2,Técnicos!$A$2:$A$100,IF(Projetos!J790=1,Técnicos!$F$2:$F$100,IF(Projetos!J790=2,Técnicos!$H$2:$H$100,Técnicos!$J$2:$J$100)),,0,1))</f>
        <v/>
      </c>
      <c r="E791" s="15" t="str" cm="1">
        <f t="array" ref="E791">IF(OR($B791="",E$2=""),"",Projetos!$K790/_xlfn.XLOOKUP(E$2,Técnicos!$A$2:$A$100,IF(Projetos!K790=1,Técnicos!$F$2:$F$100,IF(Projetos!K790=2,Técnicos!$H$2:$H$100,Técnicos!$J$2:$J$100)),,0,1))</f>
        <v/>
      </c>
      <c r="F791" s="15" t="str" cm="1">
        <f t="array" ref="F791">IF(OR($B791="",F$2=""),"",Projetos!$K790/_xlfn.XLOOKUP(F$2,Técnicos!$A$2:$A$100,IF(Projetos!L790=1,Técnicos!$F$2:$F$100,IF(Projetos!L790=2,Técnicos!$H$2:$H$100,Técnicos!$J$2:$J$100)),,0,1))</f>
        <v/>
      </c>
      <c r="G791" s="15" t="str" cm="1">
        <f t="array" ref="G791">IF(OR($B791="",G$2=""),"",Projetos!$K790/_xlfn.XLOOKUP(G$2,Técnicos!$A$2:$A$100,IF(Projetos!M790=1,Técnicos!$F$2:$F$100,IF(Projetos!M790=2,Técnicos!$H$2:$H$100,Técnicos!$J$2:$J$100)),,0,1))</f>
        <v/>
      </c>
      <c r="H791" s="15" t="str" cm="1">
        <f t="array" ref="H791">IF(OR($B791="",H$2=""),"",Projetos!$K790/_xlfn.XLOOKUP(H$2,Técnicos!$A$2:$A$100,IF(Projetos!N790=1,Técnicos!$F$2:$F$100,IF(Projetos!N790=2,Técnicos!$H$2:$H$100,Técnicos!$J$2:$J$100)),,0,1))</f>
        <v/>
      </c>
      <c r="I791" s="15" t="str" cm="1">
        <f t="array" ref="I791">IF(OR($B791="",I$2=""),"",Projetos!$K790/_xlfn.XLOOKUP(I$2,Técnicos!$A$2:$A$100,IF(Projetos!O790=1,Técnicos!$F$2:$F$100,IF(Projetos!O790=2,Técnicos!$H$2:$H$100,Técnicos!$J$2:$J$100)),,0,1))</f>
        <v/>
      </c>
      <c r="J791" s="15" t="str" cm="1">
        <f t="array" ref="J791">IF(OR($B791="",J$2=""),"",Projetos!$K790/_xlfn.XLOOKUP(J$2,Técnicos!$A$2:$A$100,IF(Projetos!P790=1,Técnicos!$F$2:$F$100,IF(Projetos!P790=2,Técnicos!$H$2:$H$100,Técnicos!$J$2:$J$100)),,0,1))</f>
        <v/>
      </c>
      <c r="K791" s="15" t="str" cm="1">
        <f t="array" ref="K791">IF(OR($B791="",K$2=""),"",Projetos!$K790/_xlfn.XLOOKUP(K$2,Técnicos!$A$2:$A$100,IF(Projetos!Q790=1,Técnicos!$F$2:$F$100,IF(Projetos!Q790=2,Técnicos!$H$2:$H$100,Técnicos!$J$2:$J$100)),,0,1))</f>
        <v/>
      </c>
      <c r="L791" s="15" t="str" cm="1">
        <f t="array" ref="L791">IF(OR($B791="",L$2=""),"",Projetos!$K790/_xlfn.XLOOKUP(L$2,Técnicos!$A$2:$A$100,IF(Projetos!R790=1,Técnicos!$F$2:$F$100,IF(Projetos!R790=2,Técnicos!$H$2:$H$100,Técnicos!$J$2:$J$100)),,0,1))</f>
        <v/>
      </c>
      <c r="M791" s="15" t="str" cm="1">
        <f t="array" ref="M791">IF(OR($B791="",M$2=""),"",Projetos!$K790/_xlfn.XLOOKUP(M$2,Técnicos!$A$2:$A$100,IF(Projetos!S790=1,Técnicos!$F$2:$F$100,IF(Projetos!S790=2,Técnicos!$H$2:$H$100,Técnicos!$J$2:$J$100)),,0,1))</f>
        <v/>
      </c>
      <c r="N791" s="15" t="str" cm="1">
        <f t="array" ref="N791">IF(OR($B791="",N$2=""),"",Projetos!$K790/_xlfn.XLOOKUP(N$2,Técnicos!$A$2:$A$100,IF(Projetos!T790=1,Técnicos!$F$2:$F$100,IF(Projetos!T790=2,Técnicos!$H$2:$H$100,Técnicos!$J$2:$J$100)),,0,1))</f>
        <v/>
      </c>
      <c r="O791" s="15" t="str" cm="1">
        <f t="array" ref="O791">IF(OR($B791="",O$2=""),"",Projetos!$K790/_xlfn.XLOOKUP(O$2,Técnicos!$A$2:$A$100,IF(Projetos!U790=1,Técnicos!$F$2:$F$100,IF(Projetos!U790=2,Técnicos!$H$2:$H$100,Técnicos!$J$2:$J$100)),,0,1))</f>
        <v/>
      </c>
      <c r="P791" s="15" t="str" cm="1">
        <f t="array" ref="P791">IF(OR($B791="",P$2=""),"",Projetos!$K790/_xlfn.XLOOKUP(P$2,Técnicos!$A$2:$A$100,IF(Projetos!V790=1,Técnicos!$F$2:$F$100,IF(Projetos!V790=2,Técnicos!$H$2:$H$100,Técnicos!$J$2:$J$100)),,0,1))</f>
        <v/>
      </c>
      <c r="Q791" s="15" t="str" cm="1">
        <f t="array" ref="Q791">IF(OR($B791="",Q$2=""),"",Projetos!$K790/_xlfn.XLOOKUP(Q$2,Técnicos!$A$2:$A$100,IF(Projetos!W790=1,Técnicos!$F$2:$F$100,IF(Projetos!W790=2,Técnicos!$H$2:$H$100,Técnicos!$J$2:$J$100)),,0,1))</f>
        <v/>
      </c>
      <c r="R791" s="15" t="str" cm="1">
        <f t="array" ref="R791">IF(OR($B791="",R$2=""),"",Projetos!$K790/_xlfn.XLOOKUP(R$2,Técnicos!$A$2:$A$100,IF(Projetos!X790=1,Técnicos!$F$2:$F$100,IF(Projetos!X790=2,Técnicos!$H$2:$H$100,Técnicos!$J$2:$J$100)),,0,1))</f>
        <v/>
      </c>
      <c r="S791" s="15" t="str" cm="1">
        <f t="array" ref="S791">IF(OR($B791="",S$2=""),"",Projetos!$K790/_xlfn.XLOOKUP(S$2,Técnicos!$A$2:$A$100,IF(Projetos!Y790=1,Técnicos!$F$2:$F$100,IF(Projetos!Y790=2,Técnicos!$H$2:$H$100,Técnicos!$J$2:$J$100)),,0,1))</f>
        <v/>
      </c>
      <c r="T791" s="15" t="str" cm="1">
        <f t="array" ref="T791">IF(OR($B791="",T$2=""),"",Projetos!$K790/_xlfn.XLOOKUP(T$2,Técnicos!$A$2:$A$100,IF(Projetos!Z790=1,Técnicos!$F$2:$F$100,IF(Projetos!Z790=2,Técnicos!$H$2:$H$100,Técnicos!$J$2:$J$100)),,0,1))</f>
        <v/>
      </c>
      <c r="U791" s="15" t="str" cm="1">
        <f t="array" ref="U791">IF(OR($B791="",U$2=""),"",Projetos!$K790/_xlfn.XLOOKUP(U$2,Técnicos!$A$2:$A$100,IF(Projetos!AA790=1,Técnicos!$F$2:$F$100,IF(Projetos!AA790=2,Técnicos!$H$2:$H$100,Técnicos!$J$2:$J$100)),,0,1))</f>
        <v/>
      </c>
      <c r="V791" s="15" t="str" cm="1">
        <f t="array" ref="V791">IF(OR($B791="",V$2=""),"",Projetos!$K790/_xlfn.XLOOKUP(V$2,Técnicos!$A$2:$A$100,IF(Projetos!AB790=1,Técnicos!$F$2:$F$100,IF(Projetos!AB790=2,Técnicos!$H$2:$H$100,Técnicos!$J$2:$J$100)),,0,1))</f>
        <v/>
      </c>
      <c r="W791" s="15" t="str" cm="1">
        <f t="array" ref="W791">IF(OR($B791="",W$2=""),"",Projetos!$K790/_xlfn.XLOOKUP(W$2,Técnicos!$A$2:$A$100,IF(Projetos!AC790=1,Técnicos!$F$2:$F$100,IF(Projetos!AC790=2,Técnicos!$H$2:$H$100,Técnicos!$J$2:$J$100)),,0,1))</f>
        <v/>
      </c>
      <c r="X791" s="15" t="str" cm="1">
        <f t="array" ref="X791">IF(OR($B791="",X$2=""),"",Projetos!$K790/_xlfn.XLOOKUP(X$2,Técnicos!$A$2:$A$100,IF(Projetos!AD790=1,Técnicos!$F$2:$F$100,IF(Projetos!AD790=2,Técnicos!$H$2:$H$100,Técnicos!$J$2:$J$100)),,0,1))</f>
        <v/>
      </c>
      <c r="Y791" s="15" t="str" cm="1">
        <f t="array" ref="Y791">IF(OR($B791="",Y$2=""),"",Projetos!$K790/_xlfn.XLOOKUP(Y$2,Técnicos!$A$2:$A$100,IF(Projetos!AE790=1,Técnicos!$F$2:$F$100,IF(Projetos!AE790=2,Técnicos!$H$2:$H$100,Técnicos!$J$2:$J$100)),,0,1))</f>
        <v/>
      </c>
      <c r="Z791" s="15" t="str" cm="1">
        <f t="array" ref="Z791">IF(OR($B791="",Z$2=""),"",Projetos!$K790/_xlfn.XLOOKUP(Z$2,Técnicos!$A$2:$A$100,IF(Projetos!AF790=1,Técnicos!$F$2:$F$100,IF(Projetos!AF790=2,Técnicos!$H$2:$H$100,Técnicos!$J$2:$J$100)),,0,1))</f>
        <v/>
      </c>
      <c r="AA791" s="15" t="str" cm="1">
        <f t="array" ref="AA791">IF(OR($B791="",AA$2=""),"",Projetos!$K790/_xlfn.XLOOKUP(AA$2,Técnicos!$A$2:$A$100,IF(Projetos!AG790=1,Técnicos!$F$2:$F$100,IF(Projetos!AG790=2,Técnicos!$H$2:$H$100,Técnicos!$J$2:$J$100)),,0,1))</f>
        <v/>
      </c>
      <c r="AB791" s="15" t="str" cm="1">
        <f t="array" ref="AB791">IF(OR($B791="",AB$2=""),"",Projetos!$K790/_xlfn.XLOOKUP(AB$2,Técnicos!$A$2:$A$100,IF(Projetos!AH790=1,Técnicos!$F$2:$F$100,IF(Projetos!AH790=2,Técnicos!$H$2:$H$100,Técnicos!$J$2:$J$100)),,0,1))</f>
        <v/>
      </c>
      <c r="AC791" s="15" t="str" cm="1">
        <f t="array" ref="AC791">IF(OR($B791="",AC$2=""),"",Projetos!$K790/_xlfn.XLOOKUP(AC$2,Técnicos!$A$2:$A$100,IF(Projetos!AI790=1,Técnicos!$F$2:$F$100,IF(Projetos!AI790=2,Técnicos!$H$2:$H$100,Técnicos!$J$2:$J$100)),,0,1))</f>
        <v/>
      </c>
      <c r="AD791" s="15" t="str" cm="1">
        <f t="array" ref="AD791">IF(OR($B791="",AD$2=""),"",Projetos!$K790/_xlfn.XLOOKUP(AD$2,Técnicos!$A$2:$A$100,IF(Projetos!AJ790=1,Técnicos!$F$2:$F$100,IF(Projetos!AJ790=2,Técnicos!$H$2:$H$100,Técnicos!$J$2:$J$100)),,0,1))</f>
        <v/>
      </c>
      <c r="AE791" s="15" t="str" cm="1">
        <f t="array" ref="AE791">IF(OR($B791="",AE$2=""),"",Projetos!$K790/_xlfn.XLOOKUP(AE$2,Técnicos!$A$2:$A$100,IF(Projetos!AK790=1,Técnicos!$F$2:$F$100,IF(Projetos!AK790=2,Técnicos!$H$2:$H$100,Técnicos!$J$2:$J$100)),,0,1))</f>
        <v/>
      </c>
      <c r="AF791" s="15" t="str" cm="1">
        <f t="array" ref="AF791">IF(OR($B791="",AF$2=""),"",Projetos!$K790/_xlfn.XLOOKUP(AF$2,Técnicos!$A$2:$A$100,IF(Projetos!AL790=1,Técnicos!$F$2:$F$100,IF(Projetos!AL790=2,Técnicos!$H$2:$H$100,Técnicos!$J$2:$J$100)),,0,1))</f>
        <v/>
      </c>
      <c r="AG791" s="15" t="str" cm="1">
        <f t="array" ref="AG791">IF(OR($B791="",AG$2=""),"",Projetos!$K790/_xlfn.XLOOKUP(AG$2,Técnicos!$A$2:$A$100,IF(Projetos!AM790=1,Técnicos!$F$2:$F$100,IF(Projetos!AM790=2,Técnicos!$H$2:$H$100,Técnicos!$J$2:$J$100)),,0,1))</f>
        <v/>
      </c>
      <c r="AH791" s="15" t="str" cm="1">
        <f t="array" ref="AH791">IF(OR($B791="",AH$2=""),"",Projetos!$K790/_xlfn.XLOOKUP(AH$2,Técnicos!$A$2:$A$100,IF(Projetos!AN790=1,Técnicos!$F$2:$F$100,IF(Projetos!AN790=2,Técnicos!$H$2:$H$100,Técnicos!$J$2:$J$100)),,0,1))</f>
        <v/>
      </c>
      <c r="AI791" s="15" t="str" cm="1">
        <f t="array" ref="AI791">IF(OR($B791="",AI$2=""),"",Projetos!$K790/_xlfn.XLOOKUP(AI$2,Técnicos!$A$2:$A$100,IF(Projetos!AO790=1,Técnicos!$F$2:$F$100,IF(Projetos!AO790=2,Técnicos!$H$2:$H$100,Técnicos!$J$2:$J$100)),,0,1))</f>
        <v/>
      </c>
      <c r="AJ791" s="15" t="str" cm="1">
        <f t="array" ref="AJ791">IF(OR($B791="",AJ$2=""),"",Projetos!$K790/_xlfn.XLOOKUP(AJ$2,Técnicos!$A$2:$A$100,IF(Projetos!AP790=1,Técnicos!$F$2:$F$100,IF(Projetos!AP790=2,Técnicos!$H$2:$H$100,Técnicos!$J$2:$J$100)),,0,1))</f>
        <v/>
      </c>
      <c r="AK791" s="15" t="str" cm="1">
        <f t="array" ref="AK791">IF(OR($B791="",AK$2=""),"",Projetos!$K790/_xlfn.XLOOKUP(AK$2,Técnicos!$A$2:$A$100,IF(Projetos!AQ790=1,Técnicos!$F$2:$F$100,IF(Projetos!AQ790=2,Técnicos!$H$2:$H$100,Técnicos!$J$2:$J$100)),,0,1))</f>
        <v/>
      </c>
    </row>
    <row r="792" spans="3:37" x14ac:dyDescent="0.3">
      <c r="C792" s="15" t="str" cm="1">
        <f t="array" ref="C792">IF(OR($B792="",C$2=""),"",Projetos!$K791/_xlfn.XLOOKUP(C$2,Técnicos!$A$2:$A$100,IF(Projetos!I791=1,Técnicos!$F$2:$F$100,IF(Projetos!I791=2,Técnicos!$H$2:$H$100,Técnicos!$J$2:$J$100)),,0,1))</f>
        <v/>
      </c>
      <c r="D792" s="15" t="str" cm="1">
        <f t="array" ref="D792">IF(OR($B792="",D$2=""),"",Projetos!$K791/_xlfn.XLOOKUP(D$2,Técnicos!$A$2:$A$100,IF(Projetos!J791=1,Técnicos!$F$2:$F$100,IF(Projetos!J791=2,Técnicos!$H$2:$H$100,Técnicos!$J$2:$J$100)),,0,1))</f>
        <v/>
      </c>
      <c r="E792" s="15" t="str" cm="1">
        <f t="array" ref="E792">IF(OR($B792="",E$2=""),"",Projetos!$K791/_xlfn.XLOOKUP(E$2,Técnicos!$A$2:$A$100,IF(Projetos!K791=1,Técnicos!$F$2:$F$100,IF(Projetos!K791=2,Técnicos!$H$2:$H$100,Técnicos!$J$2:$J$100)),,0,1))</f>
        <v/>
      </c>
      <c r="F792" s="15" t="str" cm="1">
        <f t="array" ref="F792">IF(OR($B792="",F$2=""),"",Projetos!$K791/_xlfn.XLOOKUP(F$2,Técnicos!$A$2:$A$100,IF(Projetos!L791=1,Técnicos!$F$2:$F$100,IF(Projetos!L791=2,Técnicos!$H$2:$H$100,Técnicos!$J$2:$J$100)),,0,1))</f>
        <v/>
      </c>
      <c r="G792" s="15" t="str" cm="1">
        <f t="array" ref="G792">IF(OR($B792="",G$2=""),"",Projetos!$K791/_xlfn.XLOOKUP(G$2,Técnicos!$A$2:$A$100,IF(Projetos!M791=1,Técnicos!$F$2:$F$100,IF(Projetos!M791=2,Técnicos!$H$2:$H$100,Técnicos!$J$2:$J$100)),,0,1))</f>
        <v/>
      </c>
      <c r="H792" s="15" t="str" cm="1">
        <f t="array" ref="H792">IF(OR($B792="",H$2=""),"",Projetos!$K791/_xlfn.XLOOKUP(H$2,Técnicos!$A$2:$A$100,IF(Projetos!N791=1,Técnicos!$F$2:$F$100,IF(Projetos!N791=2,Técnicos!$H$2:$H$100,Técnicos!$J$2:$J$100)),,0,1))</f>
        <v/>
      </c>
      <c r="I792" s="15" t="str" cm="1">
        <f t="array" ref="I792">IF(OR($B792="",I$2=""),"",Projetos!$K791/_xlfn.XLOOKUP(I$2,Técnicos!$A$2:$A$100,IF(Projetos!O791=1,Técnicos!$F$2:$F$100,IF(Projetos!O791=2,Técnicos!$H$2:$H$100,Técnicos!$J$2:$J$100)),,0,1))</f>
        <v/>
      </c>
      <c r="J792" s="15" t="str" cm="1">
        <f t="array" ref="J792">IF(OR($B792="",J$2=""),"",Projetos!$K791/_xlfn.XLOOKUP(J$2,Técnicos!$A$2:$A$100,IF(Projetos!P791=1,Técnicos!$F$2:$F$100,IF(Projetos!P791=2,Técnicos!$H$2:$H$100,Técnicos!$J$2:$J$100)),,0,1))</f>
        <v/>
      </c>
      <c r="K792" s="15" t="str" cm="1">
        <f t="array" ref="K792">IF(OR($B792="",K$2=""),"",Projetos!$K791/_xlfn.XLOOKUP(K$2,Técnicos!$A$2:$A$100,IF(Projetos!Q791=1,Técnicos!$F$2:$F$100,IF(Projetos!Q791=2,Técnicos!$H$2:$H$100,Técnicos!$J$2:$J$100)),,0,1))</f>
        <v/>
      </c>
      <c r="L792" s="15" t="str" cm="1">
        <f t="array" ref="L792">IF(OR($B792="",L$2=""),"",Projetos!$K791/_xlfn.XLOOKUP(L$2,Técnicos!$A$2:$A$100,IF(Projetos!R791=1,Técnicos!$F$2:$F$100,IF(Projetos!R791=2,Técnicos!$H$2:$H$100,Técnicos!$J$2:$J$100)),,0,1))</f>
        <v/>
      </c>
      <c r="M792" s="15" t="str" cm="1">
        <f t="array" ref="M792">IF(OR($B792="",M$2=""),"",Projetos!$K791/_xlfn.XLOOKUP(M$2,Técnicos!$A$2:$A$100,IF(Projetos!S791=1,Técnicos!$F$2:$F$100,IF(Projetos!S791=2,Técnicos!$H$2:$H$100,Técnicos!$J$2:$J$100)),,0,1))</f>
        <v/>
      </c>
      <c r="N792" s="15" t="str" cm="1">
        <f t="array" ref="N792">IF(OR($B792="",N$2=""),"",Projetos!$K791/_xlfn.XLOOKUP(N$2,Técnicos!$A$2:$A$100,IF(Projetos!T791=1,Técnicos!$F$2:$F$100,IF(Projetos!T791=2,Técnicos!$H$2:$H$100,Técnicos!$J$2:$J$100)),,0,1))</f>
        <v/>
      </c>
      <c r="O792" s="15" t="str" cm="1">
        <f t="array" ref="O792">IF(OR($B792="",O$2=""),"",Projetos!$K791/_xlfn.XLOOKUP(O$2,Técnicos!$A$2:$A$100,IF(Projetos!U791=1,Técnicos!$F$2:$F$100,IF(Projetos!U791=2,Técnicos!$H$2:$H$100,Técnicos!$J$2:$J$100)),,0,1))</f>
        <v/>
      </c>
      <c r="P792" s="15" t="str" cm="1">
        <f t="array" ref="P792">IF(OR($B792="",P$2=""),"",Projetos!$K791/_xlfn.XLOOKUP(P$2,Técnicos!$A$2:$A$100,IF(Projetos!V791=1,Técnicos!$F$2:$F$100,IF(Projetos!V791=2,Técnicos!$H$2:$H$100,Técnicos!$J$2:$J$100)),,0,1))</f>
        <v/>
      </c>
      <c r="Q792" s="15" t="str" cm="1">
        <f t="array" ref="Q792">IF(OR($B792="",Q$2=""),"",Projetos!$K791/_xlfn.XLOOKUP(Q$2,Técnicos!$A$2:$A$100,IF(Projetos!W791=1,Técnicos!$F$2:$F$100,IF(Projetos!W791=2,Técnicos!$H$2:$H$100,Técnicos!$J$2:$J$100)),,0,1))</f>
        <v/>
      </c>
      <c r="R792" s="15" t="str" cm="1">
        <f t="array" ref="R792">IF(OR($B792="",R$2=""),"",Projetos!$K791/_xlfn.XLOOKUP(R$2,Técnicos!$A$2:$A$100,IF(Projetos!X791=1,Técnicos!$F$2:$F$100,IF(Projetos!X791=2,Técnicos!$H$2:$H$100,Técnicos!$J$2:$J$100)),,0,1))</f>
        <v/>
      </c>
      <c r="S792" s="15" t="str" cm="1">
        <f t="array" ref="S792">IF(OR($B792="",S$2=""),"",Projetos!$K791/_xlfn.XLOOKUP(S$2,Técnicos!$A$2:$A$100,IF(Projetos!Y791=1,Técnicos!$F$2:$F$100,IF(Projetos!Y791=2,Técnicos!$H$2:$H$100,Técnicos!$J$2:$J$100)),,0,1))</f>
        <v/>
      </c>
      <c r="T792" s="15" t="str" cm="1">
        <f t="array" ref="T792">IF(OR($B792="",T$2=""),"",Projetos!$K791/_xlfn.XLOOKUP(T$2,Técnicos!$A$2:$A$100,IF(Projetos!Z791=1,Técnicos!$F$2:$F$100,IF(Projetos!Z791=2,Técnicos!$H$2:$H$100,Técnicos!$J$2:$J$100)),,0,1))</f>
        <v/>
      </c>
      <c r="U792" s="15" t="str" cm="1">
        <f t="array" ref="U792">IF(OR($B792="",U$2=""),"",Projetos!$K791/_xlfn.XLOOKUP(U$2,Técnicos!$A$2:$A$100,IF(Projetos!AA791=1,Técnicos!$F$2:$F$100,IF(Projetos!AA791=2,Técnicos!$H$2:$H$100,Técnicos!$J$2:$J$100)),,0,1))</f>
        <v/>
      </c>
      <c r="V792" s="15" t="str" cm="1">
        <f t="array" ref="V792">IF(OR($B792="",V$2=""),"",Projetos!$K791/_xlfn.XLOOKUP(V$2,Técnicos!$A$2:$A$100,IF(Projetos!AB791=1,Técnicos!$F$2:$F$100,IF(Projetos!AB791=2,Técnicos!$H$2:$H$100,Técnicos!$J$2:$J$100)),,0,1))</f>
        <v/>
      </c>
      <c r="W792" s="15" t="str" cm="1">
        <f t="array" ref="W792">IF(OR($B792="",W$2=""),"",Projetos!$K791/_xlfn.XLOOKUP(W$2,Técnicos!$A$2:$A$100,IF(Projetos!AC791=1,Técnicos!$F$2:$F$100,IF(Projetos!AC791=2,Técnicos!$H$2:$H$100,Técnicos!$J$2:$J$100)),,0,1))</f>
        <v/>
      </c>
      <c r="X792" s="15" t="str" cm="1">
        <f t="array" ref="X792">IF(OR($B792="",X$2=""),"",Projetos!$K791/_xlfn.XLOOKUP(X$2,Técnicos!$A$2:$A$100,IF(Projetos!AD791=1,Técnicos!$F$2:$F$100,IF(Projetos!AD791=2,Técnicos!$H$2:$H$100,Técnicos!$J$2:$J$100)),,0,1))</f>
        <v/>
      </c>
      <c r="Y792" s="15" t="str" cm="1">
        <f t="array" ref="Y792">IF(OR($B792="",Y$2=""),"",Projetos!$K791/_xlfn.XLOOKUP(Y$2,Técnicos!$A$2:$A$100,IF(Projetos!AE791=1,Técnicos!$F$2:$F$100,IF(Projetos!AE791=2,Técnicos!$H$2:$H$100,Técnicos!$J$2:$J$100)),,0,1))</f>
        <v/>
      </c>
      <c r="Z792" s="15" t="str" cm="1">
        <f t="array" ref="Z792">IF(OR($B792="",Z$2=""),"",Projetos!$K791/_xlfn.XLOOKUP(Z$2,Técnicos!$A$2:$A$100,IF(Projetos!AF791=1,Técnicos!$F$2:$F$100,IF(Projetos!AF791=2,Técnicos!$H$2:$H$100,Técnicos!$J$2:$J$100)),,0,1))</f>
        <v/>
      </c>
      <c r="AA792" s="15" t="str" cm="1">
        <f t="array" ref="AA792">IF(OR($B792="",AA$2=""),"",Projetos!$K791/_xlfn.XLOOKUP(AA$2,Técnicos!$A$2:$A$100,IF(Projetos!AG791=1,Técnicos!$F$2:$F$100,IF(Projetos!AG791=2,Técnicos!$H$2:$H$100,Técnicos!$J$2:$J$100)),,0,1))</f>
        <v/>
      </c>
      <c r="AB792" s="15" t="str" cm="1">
        <f t="array" ref="AB792">IF(OR($B792="",AB$2=""),"",Projetos!$K791/_xlfn.XLOOKUP(AB$2,Técnicos!$A$2:$A$100,IF(Projetos!AH791=1,Técnicos!$F$2:$F$100,IF(Projetos!AH791=2,Técnicos!$H$2:$H$100,Técnicos!$J$2:$J$100)),,0,1))</f>
        <v/>
      </c>
      <c r="AC792" s="15" t="str" cm="1">
        <f t="array" ref="AC792">IF(OR($B792="",AC$2=""),"",Projetos!$K791/_xlfn.XLOOKUP(AC$2,Técnicos!$A$2:$A$100,IF(Projetos!AI791=1,Técnicos!$F$2:$F$100,IF(Projetos!AI791=2,Técnicos!$H$2:$H$100,Técnicos!$J$2:$J$100)),,0,1))</f>
        <v/>
      </c>
      <c r="AD792" s="15" t="str" cm="1">
        <f t="array" ref="AD792">IF(OR($B792="",AD$2=""),"",Projetos!$K791/_xlfn.XLOOKUP(AD$2,Técnicos!$A$2:$A$100,IF(Projetos!AJ791=1,Técnicos!$F$2:$F$100,IF(Projetos!AJ791=2,Técnicos!$H$2:$H$100,Técnicos!$J$2:$J$100)),,0,1))</f>
        <v/>
      </c>
      <c r="AE792" s="15" t="str" cm="1">
        <f t="array" ref="AE792">IF(OR($B792="",AE$2=""),"",Projetos!$K791/_xlfn.XLOOKUP(AE$2,Técnicos!$A$2:$A$100,IF(Projetos!AK791=1,Técnicos!$F$2:$F$100,IF(Projetos!AK791=2,Técnicos!$H$2:$H$100,Técnicos!$J$2:$J$100)),,0,1))</f>
        <v/>
      </c>
      <c r="AF792" s="15" t="str" cm="1">
        <f t="array" ref="AF792">IF(OR($B792="",AF$2=""),"",Projetos!$K791/_xlfn.XLOOKUP(AF$2,Técnicos!$A$2:$A$100,IF(Projetos!AL791=1,Técnicos!$F$2:$F$100,IF(Projetos!AL791=2,Técnicos!$H$2:$H$100,Técnicos!$J$2:$J$100)),,0,1))</f>
        <v/>
      </c>
      <c r="AG792" s="15" t="str" cm="1">
        <f t="array" ref="AG792">IF(OR($B792="",AG$2=""),"",Projetos!$K791/_xlfn.XLOOKUP(AG$2,Técnicos!$A$2:$A$100,IF(Projetos!AM791=1,Técnicos!$F$2:$F$100,IF(Projetos!AM791=2,Técnicos!$H$2:$H$100,Técnicos!$J$2:$J$100)),,0,1))</f>
        <v/>
      </c>
      <c r="AH792" s="15" t="str" cm="1">
        <f t="array" ref="AH792">IF(OR($B792="",AH$2=""),"",Projetos!$K791/_xlfn.XLOOKUP(AH$2,Técnicos!$A$2:$A$100,IF(Projetos!AN791=1,Técnicos!$F$2:$F$100,IF(Projetos!AN791=2,Técnicos!$H$2:$H$100,Técnicos!$J$2:$J$100)),,0,1))</f>
        <v/>
      </c>
      <c r="AI792" s="15" t="str" cm="1">
        <f t="array" ref="AI792">IF(OR($B792="",AI$2=""),"",Projetos!$K791/_xlfn.XLOOKUP(AI$2,Técnicos!$A$2:$A$100,IF(Projetos!AO791=1,Técnicos!$F$2:$F$100,IF(Projetos!AO791=2,Técnicos!$H$2:$H$100,Técnicos!$J$2:$J$100)),,0,1))</f>
        <v/>
      </c>
      <c r="AJ792" s="15" t="str" cm="1">
        <f t="array" ref="AJ792">IF(OR($B792="",AJ$2=""),"",Projetos!$K791/_xlfn.XLOOKUP(AJ$2,Técnicos!$A$2:$A$100,IF(Projetos!AP791=1,Técnicos!$F$2:$F$100,IF(Projetos!AP791=2,Técnicos!$H$2:$H$100,Técnicos!$J$2:$J$100)),,0,1))</f>
        <v/>
      </c>
      <c r="AK792" s="15" t="str" cm="1">
        <f t="array" ref="AK792">IF(OR($B792="",AK$2=""),"",Projetos!$K791/_xlfn.XLOOKUP(AK$2,Técnicos!$A$2:$A$100,IF(Projetos!AQ791=1,Técnicos!$F$2:$F$100,IF(Projetos!AQ791=2,Técnicos!$H$2:$H$100,Técnicos!$J$2:$J$100)),,0,1))</f>
        <v/>
      </c>
    </row>
    <row r="793" spans="3:37" x14ac:dyDescent="0.3">
      <c r="C793" s="15" t="str" cm="1">
        <f t="array" ref="C793">IF(OR($B793="",C$2=""),"",Projetos!$K792/_xlfn.XLOOKUP(C$2,Técnicos!$A$2:$A$100,IF(Projetos!I792=1,Técnicos!$F$2:$F$100,IF(Projetos!I792=2,Técnicos!$H$2:$H$100,Técnicos!$J$2:$J$100)),,0,1))</f>
        <v/>
      </c>
      <c r="D793" s="15" t="str" cm="1">
        <f t="array" ref="D793">IF(OR($B793="",D$2=""),"",Projetos!$K792/_xlfn.XLOOKUP(D$2,Técnicos!$A$2:$A$100,IF(Projetos!J792=1,Técnicos!$F$2:$F$100,IF(Projetos!J792=2,Técnicos!$H$2:$H$100,Técnicos!$J$2:$J$100)),,0,1))</f>
        <v/>
      </c>
      <c r="E793" s="15" t="str" cm="1">
        <f t="array" ref="E793">IF(OR($B793="",E$2=""),"",Projetos!$K792/_xlfn.XLOOKUP(E$2,Técnicos!$A$2:$A$100,IF(Projetos!K792=1,Técnicos!$F$2:$F$100,IF(Projetos!K792=2,Técnicos!$H$2:$H$100,Técnicos!$J$2:$J$100)),,0,1))</f>
        <v/>
      </c>
      <c r="F793" s="15" t="str" cm="1">
        <f t="array" ref="F793">IF(OR($B793="",F$2=""),"",Projetos!$K792/_xlfn.XLOOKUP(F$2,Técnicos!$A$2:$A$100,IF(Projetos!L792=1,Técnicos!$F$2:$F$100,IF(Projetos!L792=2,Técnicos!$H$2:$H$100,Técnicos!$J$2:$J$100)),,0,1))</f>
        <v/>
      </c>
      <c r="G793" s="15" t="str" cm="1">
        <f t="array" ref="G793">IF(OR($B793="",G$2=""),"",Projetos!$K792/_xlfn.XLOOKUP(G$2,Técnicos!$A$2:$A$100,IF(Projetos!M792=1,Técnicos!$F$2:$F$100,IF(Projetos!M792=2,Técnicos!$H$2:$H$100,Técnicos!$J$2:$J$100)),,0,1))</f>
        <v/>
      </c>
      <c r="H793" s="15" t="str" cm="1">
        <f t="array" ref="H793">IF(OR($B793="",H$2=""),"",Projetos!$K792/_xlfn.XLOOKUP(H$2,Técnicos!$A$2:$A$100,IF(Projetos!N792=1,Técnicos!$F$2:$F$100,IF(Projetos!N792=2,Técnicos!$H$2:$H$100,Técnicos!$J$2:$J$100)),,0,1))</f>
        <v/>
      </c>
      <c r="I793" s="15" t="str" cm="1">
        <f t="array" ref="I793">IF(OR($B793="",I$2=""),"",Projetos!$K792/_xlfn.XLOOKUP(I$2,Técnicos!$A$2:$A$100,IF(Projetos!O792=1,Técnicos!$F$2:$F$100,IF(Projetos!O792=2,Técnicos!$H$2:$H$100,Técnicos!$J$2:$J$100)),,0,1))</f>
        <v/>
      </c>
      <c r="J793" s="15" t="str" cm="1">
        <f t="array" ref="J793">IF(OR($B793="",J$2=""),"",Projetos!$K792/_xlfn.XLOOKUP(J$2,Técnicos!$A$2:$A$100,IF(Projetos!P792=1,Técnicos!$F$2:$F$100,IF(Projetos!P792=2,Técnicos!$H$2:$H$100,Técnicos!$J$2:$J$100)),,0,1))</f>
        <v/>
      </c>
      <c r="K793" s="15" t="str" cm="1">
        <f t="array" ref="K793">IF(OR($B793="",K$2=""),"",Projetos!$K792/_xlfn.XLOOKUP(K$2,Técnicos!$A$2:$A$100,IF(Projetos!Q792=1,Técnicos!$F$2:$F$100,IF(Projetos!Q792=2,Técnicos!$H$2:$H$100,Técnicos!$J$2:$J$100)),,0,1))</f>
        <v/>
      </c>
      <c r="L793" s="15" t="str" cm="1">
        <f t="array" ref="L793">IF(OR($B793="",L$2=""),"",Projetos!$K792/_xlfn.XLOOKUP(L$2,Técnicos!$A$2:$A$100,IF(Projetos!R792=1,Técnicos!$F$2:$F$100,IF(Projetos!R792=2,Técnicos!$H$2:$H$100,Técnicos!$J$2:$J$100)),,0,1))</f>
        <v/>
      </c>
      <c r="M793" s="15" t="str" cm="1">
        <f t="array" ref="M793">IF(OR($B793="",M$2=""),"",Projetos!$K792/_xlfn.XLOOKUP(M$2,Técnicos!$A$2:$A$100,IF(Projetos!S792=1,Técnicos!$F$2:$F$100,IF(Projetos!S792=2,Técnicos!$H$2:$H$100,Técnicos!$J$2:$J$100)),,0,1))</f>
        <v/>
      </c>
      <c r="N793" s="15" t="str" cm="1">
        <f t="array" ref="N793">IF(OR($B793="",N$2=""),"",Projetos!$K792/_xlfn.XLOOKUP(N$2,Técnicos!$A$2:$A$100,IF(Projetos!T792=1,Técnicos!$F$2:$F$100,IF(Projetos!T792=2,Técnicos!$H$2:$H$100,Técnicos!$J$2:$J$100)),,0,1))</f>
        <v/>
      </c>
      <c r="O793" s="15" t="str" cm="1">
        <f t="array" ref="O793">IF(OR($B793="",O$2=""),"",Projetos!$K792/_xlfn.XLOOKUP(O$2,Técnicos!$A$2:$A$100,IF(Projetos!U792=1,Técnicos!$F$2:$F$100,IF(Projetos!U792=2,Técnicos!$H$2:$H$100,Técnicos!$J$2:$J$100)),,0,1))</f>
        <v/>
      </c>
      <c r="P793" s="15" t="str" cm="1">
        <f t="array" ref="P793">IF(OR($B793="",P$2=""),"",Projetos!$K792/_xlfn.XLOOKUP(P$2,Técnicos!$A$2:$A$100,IF(Projetos!V792=1,Técnicos!$F$2:$F$100,IF(Projetos!V792=2,Técnicos!$H$2:$H$100,Técnicos!$J$2:$J$100)),,0,1))</f>
        <v/>
      </c>
      <c r="Q793" s="15" t="str" cm="1">
        <f t="array" ref="Q793">IF(OR($B793="",Q$2=""),"",Projetos!$K792/_xlfn.XLOOKUP(Q$2,Técnicos!$A$2:$A$100,IF(Projetos!W792=1,Técnicos!$F$2:$F$100,IF(Projetos!W792=2,Técnicos!$H$2:$H$100,Técnicos!$J$2:$J$100)),,0,1))</f>
        <v/>
      </c>
      <c r="R793" s="15" t="str" cm="1">
        <f t="array" ref="R793">IF(OR($B793="",R$2=""),"",Projetos!$K792/_xlfn.XLOOKUP(R$2,Técnicos!$A$2:$A$100,IF(Projetos!X792=1,Técnicos!$F$2:$F$100,IF(Projetos!X792=2,Técnicos!$H$2:$H$100,Técnicos!$J$2:$J$100)),,0,1))</f>
        <v/>
      </c>
      <c r="S793" s="15" t="str" cm="1">
        <f t="array" ref="S793">IF(OR($B793="",S$2=""),"",Projetos!$K792/_xlfn.XLOOKUP(S$2,Técnicos!$A$2:$A$100,IF(Projetos!Y792=1,Técnicos!$F$2:$F$100,IF(Projetos!Y792=2,Técnicos!$H$2:$H$100,Técnicos!$J$2:$J$100)),,0,1))</f>
        <v/>
      </c>
      <c r="T793" s="15" t="str" cm="1">
        <f t="array" ref="T793">IF(OR($B793="",T$2=""),"",Projetos!$K792/_xlfn.XLOOKUP(T$2,Técnicos!$A$2:$A$100,IF(Projetos!Z792=1,Técnicos!$F$2:$F$100,IF(Projetos!Z792=2,Técnicos!$H$2:$H$100,Técnicos!$J$2:$J$100)),,0,1))</f>
        <v/>
      </c>
      <c r="U793" s="15" t="str" cm="1">
        <f t="array" ref="U793">IF(OR($B793="",U$2=""),"",Projetos!$K792/_xlfn.XLOOKUP(U$2,Técnicos!$A$2:$A$100,IF(Projetos!AA792=1,Técnicos!$F$2:$F$100,IF(Projetos!AA792=2,Técnicos!$H$2:$H$100,Técnicos!$J$2:$J$100)),,0,1))</f>
        <v/>
      </c>
      <c r="V793" s="15" t="str" cm="1">
        <f t="array" ref="V793">IF(OR($B793="",V$2=""),"",Projetos!$K792/_xlfn.XLOOKUP(V$2,Técnicos!$A$2:$A$100,IF(Projetos!AB792=1,Técnicos!$F$2:$F$100,IF(Projetos!AB792=2,Técnicos!$H$2:$H$100,Técnicos!$J$2:$J$100)),,0,1))</f>
        <v/>
      </c>
      <c r="W793" s="15" t="str" cm="1">
        <f t="array" ref="W793">IF(OR($B793="",W$2=""),"",Projetos!$K792/_xlfn.XLOOKUP(W$2,Técnicos!$A$2:$A$100,IF(Projetos!AC792=1,Técnicos!$F$2:$F$100,IF(Projetos!AC792=2,Técnicos!$H$2:$H$100,Técnicos!$J$2:$J$100)),,0,1))</f>
        <v/>
      </c>
      <c r="X793" s="15" t="str" cm="1">
        <f t="array" ref="X793">IF(OR($B793="",X$2=""),"",Projetos!$K792/_xlfn.XLOOKUP(X$2,Técnicos!$A$2:$A$100,IF(Projetos!AD792=1,Técnicos!$F$2:$F$100,IF(Projetos!AD792=2,Técnicos!$H$2:$H$100,Técnicos!$J$2:$J$100)),,0,1))</f>
        <v/>
      </c>
      <c r="Y793" s="15" t="str" cm="1">
        <f t="array" ref="Y793">IF(OR($B793="",Y$2=""),"",Projetos!$K792/_xlfn.XLOOKUP(Y$2,Técnicos!$A$2:$A$100,IF(Projetos!AE792=1,Técnicos!$F$2:$F$100,IF(Projetos!AE792=2,Técnicos!$H$2:$H$100,Técnicos!$J$2:$J$100)),,0,1))</f>
        <v/>
      </c>
      <c r="Z793" s="15" t="str" cm="1">
        <f t="array" ref="Z793">IF(OR($B793="",Z$2=""),"",Projetos!$K792/_xlfn.XLOOKUP(Z$2,Técnicos!$A$2:$A$100,IF(Projetos!AF792=1,Técnicos!$F$2:$F$100,IF(Projetos!AF792=2,Técnicos!$H$2:$H$100,Técnicos!$J$2:$J$100)),,0,1))</f>
        <v/>
      </c>
      <c r="AA793" s="15" t="str" cm="1">
        <f t="array" ref="AA793">IF(OR($B793="",AA$2=""),"",Projetos!$K792/_xlfn.XLOOKUP(AA$2,Técnicos!$A$2:$A$100,IF(Projetos!AG792=1,Técnicos!$F$2:$F$100,IF(Projetos!AG792=2,Técnicos!$H$2:$H$100,Técnicos!$J$2:$J$100)),,0,1))</f>
        <v/>
      </c>
      <c r="AB793" s="15" t="str" cm="1">
        <f t="array" ref="AB793">IF(OR($B793="",AB$2=""),"",Projetos!$K792/_xlfn.XLOOKUP(AB$2,Técnicos!$A$2:$A$100,IF(Projetos!AH792=1,Técnicos!$F$2:$F$100,IF(Projetos!AH792=2,Técnicos!$H$2:$H$100,Técnicos!$J$2:$J$100)),,0,1))</f>
        <v/>
      </c>
      <c r="AC793" s="15" t="str" cm="1">
        <f t="array" ref="AC793">IF(OR($B793="",AC$2=""),"",Projetos!$K792/_xlfn.XLOOKUP(AC$2,Técnicos!$A$2:$A$100,IF(Projetos!AI792=1,Técnicos!$F$2:$F$100,IF(Projetos!AI792=2,Técnicos!$H$2:$H$100,Técnicos!$J$2:$J$100)),,0,1))</f>
        <v/>
      </c>
      <c r="AD793" s="15" t="str" cm="1">
        <f t="array" ref="AD793">IF(OR($B793="",AD$2=""),"",Projetos!$K792/_xlfn.XLOOKUP(AD$2,Técnicos!$A$2:$A$100,IF(Projetos!AJ792=1,Técnicos!$F$2:$F$100,IF(Projetos!AJ792=2,Técnicos!$H$2:$H$100,Técnicos!$J$2:$J$100)),,0,1))</f>
        <v/>
      </c>
      <c r="AE793" s="15" t="str" cm="1">
        <f t="array" ref="AE793">IF(OR($B793="",AE$2=""),"",Projetos!$K792/_xlfn.XLOOKUP(AE$2,Técnicos!$A$2:$A$100,IF(Projetos!AK792=1,Técnicos!$F$2:$F$100,IF(Projetos!AK792=2,Técnicos!$H$2:$H$100,Técnicos!$J$2:$J$100)),,0,1))</f>
        <v/>
      </c>
      <c r="AF793" s="15" t="str" cm="1">
        <f t="array" ref="AF793">IF(OR($B793="",AF$2=""),"",Projetos!$K792/_xlfn.XLOOKUP(AF$2,Técnicos!$A$2:$A$100,IF(Projetos!AL792=1,Técnicos!$F$2:$F$100,IF(Projetos!AL792=2,Técnicos!$H$2:$H$100,Técnicos!$J$2:$J$100)),,0,1))</f>
        <v/>
      </c>
      <c r="AG793" s="15" t="str" cm="1">
        <f t="array" ref="AG793">IF(OR($B793="",AG$2=""),"",Projetos!$K792/_xlfn.XLOOKUP(AG$2,Técnicos!$A$2:$A$100,IF(Projetos!AM792=1,Técnicos!$F$2:$F$100,IF(Projetos!AM792=2,Técnicos!$H$2:$H$100,Técnicos!$J$2:$J$100)),,0,1))</f>
        <v/>
      </c>
      <c r="AH793" s="15" t="str" cm="1">
        <f t="array" ref="AH793">IF(OR($B793="",AH$2=""),"",Projetos!$K792/_xlfn.XLOOKUP(AH$2,Técnicos!$A$2:$A$100,IF(Projetos!AN792=1,Técnicos!$F$2:$F$100,IF(Projetos!AN792=2,Técnicos!$H$2:$H$100,Técnicos!$J$2:$J$100)),,0,1))</f>
        <v/>
      </c>
      <c r="AI793" s="15" t="str" cm="1">
        <f t="array" ref="AI793">IF(OR($B793="",AI$2=""),"",Projetos!$K792/_xlfn.XLOOKUP(AI$2,Técnicos!$A$2:$A$100,IF(Projetos!AO792=1,Técnicos!$F$2:$F$100,IF(Projetos!AO792=2,Técnicos!$H$2:$H$100,Técnicos!$J$2:$J$100)),,0,1))</f>
        <v/>
      </c>
      <c r="AJ793" s="15" t="str" cm="1">
        <f t="array" ref="AJ793">IF(OR($B793="",AJ$2=""),"",Projetos!$K792/_xlfn.XLOOKUP(AJ$2,Técnicos!$A$2:$A$100,IF(Projetos!AP792=1,Técnicos!$F$2:$F$100,IF(Projetos!AP792=2,Técnicos!$H$2:$H$100,Técnicos!$J$2:$J$100)),,0,1))</f>
        <v/>
      </c>
      <c r="AK793" s="15" t="str" cm="1">
        <f t="array" ref="AK793">IF(OR($B793="",AK$2=""),"",Projetos!$K792/_xlfn.XLOOKUP(AK$2,Técnicos!$A$2:$A$100,IF(Projetos!AQ792=1,Técnicos!$F$2:$F$100,IF(Projetos!AQ792=2,Técnicos!$H$2:$H$100,Técnicos!$J$2:$J$100)),,0,1))</f>
        <v/>
      </c>
    </row>
    <row r="794" spans="3:37" x14ac:dyDescent="0.3">
      <c r="C794" s="15" t="str" cm="1">
        <f t="array" ref="C794">IF(OR($B794="",C$2=""),"",Projetos!$K793/_xlfn.XLOOKUP(C$2,Técnicos!$A$2:$A$100,IF(Projetos!I793=1,Técnicos!$F$2:$F$100,IF(Projetos!I793=2,Técnicos!$H$2:$H$100,Técnicos!$J$2:$J$100)),,0,1))</f>
        <v/>
      </c>
      <c r="D794" s="15" t="str" cm="1">
        <f t="array" ref="D794">IF(OR($B794="",D$2=""),"",Projetos!$K793/_xlfn.XLOOKUP(D$2,Técnicos!$A$2:$A$100,IF(Projetos!J793=1,Técnicos!$F$2:$F$100,IF(Projetos!J793=2,Técnicos!$H$2:$H$100,Técnicos!$J$2:$J$100)),,0,1))</f>
        <v/>
      </c>
      <c r="E794" s="15" t="str" cm="1">
        <f t="array" ref="E794">IF(OR($B794="",E$2=""),"",Projetos!$K793/_xlfn.XLOOKUP(E$2,Técnicos!$A$2:$A$100,IF(Projetos!K793=1,Técnicos!$F$2:$F$100,IF(Projetos!K793=2,Técnicos!$H$2:$H$100,Técnicos!$J$2:$J$100)),,0,1))</f>
        <v/>
      </c>
      <c r="F794" s="15" t="str" cm="1">
        <f t="array" ref="F794">IF(OR($B794="",F$2=""),"",Projetos!$K793/_xlfn.XLOOKUP(F$2,Técnicos!$A$2:$A$100,IF(Projetos!L793=1,Técnicos!$F$2:$F$100,IF(Projetos!L793=2,Técnicos!$H$2:$H$100,Técnicos!$J$2:$J$100)),,0,1))</f>
        <v/>
      </c>
      <c r="G794" s="15" t="str" cm="1">
        <f t="array" ref="G794">IF(OR($B794="",G$2=""),"",Projetos!$K793/_xlfn.XLOOKUP(G$2,Técnicos!$A$2:$A$100,IF(Projetos!M793=1,Técnicos!$F$2:$F$100,IF(Projetos!M793=2,Técnicos!$H$2:$H$100,Técnicos!$J$2:$J$100)),,0,1))</f>
        <v/>
      </c>
      <c r="H794" s="15" t="str" cm="1">
        <f t="array" ref="H794">IF(OR($B794="",H$2=""),"",Projetos!$K793/_xlfn.XLOOKUP(H$2,Técnicos!$A$2:$A$100,IF(Projetos!N793=1,Técnicos!$F$2:$F$100,IF(Projetos!N793=2,Técnicos!$H$2:$H$100,Técnicos!$J$2:$J$100)),,0,1))</f>
        <v/>
      </c>
      <c r="I794" s="15" t="str" cm="1">
        <f t="array" ref="I794">IF(OR($B794="",I$2=""),"",Projetos!$K793/_xlfn.XLOOKUP(I$2,Técnicos!$A$2:$A$100,IF(Projetos!O793=1,Técnicos!$F$2:$F$100,IF(Projetos!O793=2,Técnicos!$H$2:$H$100,Técnicos!$J$2:$J$100)),,0,1))</f>
        <v/>
      </c>
      <c r="J794" s="15" t="str" cm="1">
        <f t="array" ref="J794">IF(OR($B794="",J$2=""),"",Projetos!$K793/_xlfn.XLOOKUP(J$2,Técnicos!$A$2:$A$100,IF(Projetos!P793=1,Técnicos!$F$2:$F$100,IF(Projetos!P793=2,Técnicos!$H$2:$H$100,Técnicos!$J$2:$J$100)),,0,1))</f>
        <v/>
      </c>
      <c r="K794" s="15" t="str" cm="1">
        <f t="array" ref="K794">IF(OR($B794="",K$2=""),"",Projetos!$K793/_xlfn.XLOOKUP(K$2,Técnicos!$A$2:$A$100,IF(Projetos!Q793=1,Técnicos!$F$2:$F$100,IF(Projetos!Q793=2,Técnicos!$H$2:$H$100,Técnicos!$J$2:$J$100)),,0,1))</f>
        <v/>
      </c>
      <c r="L794" s="15" t="str" cm="1">
        <f t="array" ref="L794">IF(OR($B794="",L$2=""),"",Projetos!$K793/_xlfn.XLOOKUP(L$2,Técnicos!$A$2:$A$100,IF(Projetos!R793=1,Técnicos!$F$2:$F$100,IF(Projetos!R793=2,Técnicos!$H$2:$H$100,Técnicos!$J$2:$J$100)),,0,1))</f>
        <v/>
      </c>
      <c r="M794" s="15" t="str" cm="1">
        <f t="array" ref="M794">IF(OR($B794="",M$2=""),"",Projetos!$K793/_xlfn.XLOOKUP(M$2,Técnicos!$A$2:$A$100,IF(Projetos!S793=1,Técnicos!$F$2:$F$100,IF(Projetos!S793=2,Técnicos!$H$2:$H$100,Técnicos!$J$2:$J$100)),,0,1))</f>
        <v/>
      </c>
      <c r="N794" s="15" t="str" cm="1">
        <f t="array" ref="N794">IF(OR($B794="",N$2=""),"",Projetos!$K793/_xlfn.XLOOKUP(N$2,Técnicos!$A$2:$A$100,IF(Projetos!T793=1,Técnicos!$F$2:$F$100,IF(Projetos!T793=2,Técnicos!$H$2:$H$100,Técnicos!$J$2:$J$100)),,0,1))</f>
        <v/>
      </c>
      <c r="O794" s="15" t="str" cm="1">
        <f t="array" ref="O794">IF(OR($B794="",O$2=""),"",Projetos!$K793/_xlfn.XLOOKUP(O$2,Técnicos!$A$2:$A$100,IF(Projetos!U793=1,Técnicos!$F$2:$F$100,IF(Projetos!U793=2,Técnicos!$H$2:$H$100,Técnicos!$J$2:$J$100)),,0,1))</f>
        <v/>
      </c>
      <c r="P794" s="15" t="str" cm="1">
        <f t="array" ref="P794">IF(OR($B794="",P$2=""),"",Projetos!$K793/_xlfn.XLOOKUP(P$2,Técnicos!$A$2:$A$100,IF(Projetos!V793=1,Técnicos!$F$2:$F$100,IF(Projetos!V793=2,Técnicos!$H$2:$H$100,Técnicos!$J$2:$J$100)),,0,1))</f>
        <v/>
      </c>
      <c r="Q794" s="15" t="str" cm="1">
        <f t="array" ref="Q794">IF(OR($B794="",Q$2=""),"",Projetos!$K793/_xlfn.XLOOKUP(Q$2,Técnicos!$A$2:$A$100,IF(Projetos!W793=1,Técnicos!$F$2:$F$100,IF(Projetos!W793=2,Técnicos!$H$2:$H$100,Técnicos!$J$2:$J$100)),,0,1))</f>
        <v/>
      </c>
      <c r="R794" s="15" t="str" cm="1">
        <f t="array" ref="R794">IF(OR($B794="",R$2=""),"",Projetos!$K793/_xlfn.XLOOKUP(R$2,Técnicos!$A$2:$A$100,IF(Projetos!X793=1,Técnicos!$F$2:$F$100,IF(Projetos!X793=2,Técnicos!$H$2:$H$100,Técnicos!$J$2:$J$100)),,0,1))</f>
        <v/>
      </c>
      <c r="S794" s="15" t="str" cm="1">
        <f t="array" ref="S794">IF(OR($B794="",S$2=""),"",Projetos!$K793/_xlfn.XLOOKUP(S$2,Técnicos!$A$2:$A$100,IF(Projetos!Y793=1,Técnicos!$F$2:$F$100,IF(Projetos!Y793=2,Técnicos!$H$2:$H$100,Técnicos!$J$2:$J$100)),,0,1))</f>
        <v/>
      </c>
      <c r="T794" s="15" t="str" cm="1">
        <f t="array" ref="T794">IF(OR($B794="",T$2=""),"",Projetos!$K793/_xlfn.XLOOKUP(T$2,Técnicos!$A$2:$A$100,IF(Projetos!Z793=1,Técnicos!$F$2:$F$100,IF(Projetos!Z793=2,Técnicos!$H$2:$H$100,Técnicos!$J$2:$J$100)),,0,1))</f>
        <v/>
      </c>
      <c r="U794" s="15" t="str" cm="1">
        <f t="array" ref="U794">IF(OR($B794="",U$2=""),"",Projetos!$K793/_xlfn.XLOOKUP(U$2,Técnicos!$A$2:$A$100,IF(Projetos!AA793=1,Técnicos!$F$2:$F$100,IF(Projetos!AA793=2,Técnicos!$H$2:$H$100,Técnicos!$J$2:$J$100)),,0,1))</f>
        <v/>
      </c>
      <c r="V794" s="15" t="str" cm="1">
        <f t="array" ref="V794">IF(OR($B794="",V$2=""),"",Projetos!$K793/_xlfn.XLOOKUP(V$2,Técnicos!$A$2:$A$100,IF(Projetos!AB793=1,Técnicos!$F$2:$F$100,IF(Projetos!AB793=2,Técnicos!$H$2:$H$100,Técnicos!$J$2:$J$100)),,0,1))</f>
        <v/>
      </c>
      <c r="W794" s="15" t="str" cm="1">
        <f t="array" ref="W794">IF(OR($B794="",W$2=""),"",Projetos!$K793/_xlfn.XLOOKUP(W$2,Técnicos!$A$2:$A$100,IF(Projetos!AC793=1,Técnicos!$F$2:$F$100,IF(Projetos!AC793=2,Técnicos!$H$2:$H$100,Técnicos!$J$2:$J$100)),,0,1))</f>
        <v/>
      </c>
      <c r="X794" s="15" t="str" cm="1">
        <f t="array" ref="X794">IF(OR($B794="",X$2=""),"",Projetos!$K793/_xlfn.XLOOKUP(X$2,Técnicos!$A$2:$A$100,IF(Projetos!AD793=1,Técnicos!$F$2:$F$100,IF(Projetos!AD793=2,Técnicos!$H$2:$H$100,Técnicos!$J$2:$J$100)),,0,1))</f>
        <v/>
      </c>
      <c r="Y794" s="15" t="str" cm="1">
        <f t="array" ref="Y794">IF(OR($B794="",Y$2=""),"",Projetos!$K793/_xlfn.XLOOKUP(Y$2,Técnicos!$A$2:$A$100,IF(Projetos!AE793=1,Técnicos!$F$2:$F$100,IF(Projetos!AE793=2,Técnicos!$H$2:$H$100,Técnicos!$J$2:$J$100)),,0,1))</f>
        <v/>
      </c>
      <c r="Z794" s="15" t="str" cm="1">
        <f t="array" ref="Z794">IF(OR($B794="",Z$2=""),"",Projetos!$K793/_xlfn.XLOOKUP(Z$2,Técnicos!$A$2:$A$100,IF(Projetos!AF793=1,Técnicos!$F$2:$F$100,IF(Projetos!AF793=2,Técnicos!$H$2:$H$100,Técnicos!$J$2:$J$100)),,0,1))</f>
        <v/>
      </c>
      <c r="AA794" s="15" t="str" cm="1">
        <f t="array" ref="AA794">IF(OR($B794="",AA$2=""),"",Projetos!$K793/_xlfn.XLOOKUP(AA$2,Técnicos!$A$2:$A$100,IF(Projetos!AG793=1,Técnicos!$F$2:$F$100,IF(Projetos!AG793=2,Técnicos!$H$2:$H$100,Técnicos!$J$2:$J$100)),,0,1))</f>
        <v/>
      </c>
      <c r="AB794" s="15" t="str" cm="1">
        <f t="array" ref="AB794">IF(OR($B794="",AB$2=""),"",Projetos!$K793/_xlfn.XLOOKUP(AB$2,Técnicos!$A$2:$A$100,IF(Projetos!AH793=1,Técnicos!$F$2:$F$100,IF(Projetos!AH793=2,Técnicos!$H$2:$H$100,Técnicos!$J$2:$J$100)),,0,1))</f>
        <v/>
      </c>
      <c r="AC794" s="15" t="str" cm="1">
        <f t="array" ref="AC794">IF(OR($B794="",AC$2=""),"",Projetos!$K793/_xlfn.XLOOKUP(AC$2,Técnicos!$A$2:$A$100,IF(Projetos!AI793=1,Técnicos!$F$2:$F$100,IF(Projetos!AI793=2,Técnicos!$H$2:$H$100,Técnicos!$J$2:$J$100)),,0,1))</f>
        <v/>
      </c>
      <c r="AD794" s="15" t="str" cm="1">
        <f t="array" ref="AD794">IF(OR($B794="",AD$2=""),"",Projetos!$K793/_xlfn.XLOOKUP(AD$2,Técnicos!$A$2:$A$100,IF(Projetos!AJ793=1,Técnicos!$F$2:$F$100,IF(Projetos!AJ793=2,Técnicos!$H$2:$H$100,Técnicos!$J$2:$J$100)),,0,1))</f>
        <v/>
      </c>
      <c r="AE794" s="15" t="str" cm="1">
        <f t="array" ref="AE794">IF(OR($B794="",AE$2=""),"",Projetos!$K793/_xlfn.XLOOKUP(AE$2,Técnicos!$A$2:$A$100,IF(Projetos!AK793=1,Técnicos!$F$2:$F$100,IF(Projetos!AK793=2,Técnicos!$H$2:$H$100,Técnicos!$J$2:$J$100)),,0,1))</f>
        <v/>
      </c>
      <c r="AF794" s="15" t="str" cm="1">
        <f t="array" ref="AF794">IF(OR($B794="",AF$2=""),"",Projetos!$K793/_xlfn.XLOOKUP(AF$2,Técnicos!$A$2:$A$100,IF(Projetos!AL793=1,Técnicos!$F$2:$F$100,IF(Projetos!AL793=2,Técnicos!$H$2:$H$100,Técnicos!$J$2:$J$100)),,0,1))</f>
        <v/>
      </c>
      <c r="AG794" s="15" t="str" cm="1">
        <f t="array" ref="AG794">IF(OR($B794="",AG$2=""),"",Projetos!$K793/_xlfn.XLOOKUP(AG$2,Técnicos!$A$2:$A$100,IF(Projetos!AM793=1,Técnicos!$F$2:$F$100,IF(Projetos!AM793=2,Técnicos!$H$2:$H$100,Técnicos!$J$2:$J$100)),,0,1))</f>
        <v/>
      </c>
      <c r="AH794" s="15" t="str" cm="1">
        <f t="array" ref="AH794">IF(OR($B794="",AH$2=""),"",Projetos!$K793/_xlfn.XLOOKUP(AH$2,Técnicos!$A$2:$A$100,IF(Projetos!AN793=1,Técnicos!$F$2:$F$100,IF(Projetos!AN793=2,Técnicos!$H$2:$H$100,Técnicos!$J$2:$J$100)),,0,1))</f>
        <v/>
      </c>
      <c r="AI794" s="15" t="str" cm="1">
        <f t="array" ref="AI794">IF(OR($B794="",AI$2=""),"",Projetos!$K793/_xlfn.XLOOKUP(AI$2,Técnicos!$A$2:$A$100,IF(Projetos!AO793=1,Técnicos!$F$2:$F$100,IF(Projetos!AO793=2,Técnicos!$H$2:$H$100,Técnicos!$J$2:$J$100)),,0,1))</f>
        <v/>
      </c>
      <c r="AJ794" s="15" t="str" cm="1">
        <f t="array" ref="AJ794">IF(OR($B794="",AJ$2=""),"",Projetos!$K793/_xlfn.XLOOKUP(AJ$2,Técnicos!$A$2:$A$100,IF(Projetos!AP793=1,Técnicos!$F$2:$F$100,IF(Projetos!AP793=2,Técnicos!$H$2:$H$100,Técnicos!$J$2:$J$100)),,0,1))</f>
        <v/>
      </c>
      <c r="AK794" s="15" t="str" cm="1">
        <f t="array" ref="AK794">IF(OR($B794="",AK$2=""),"",Projetos!$K793/_xlfn.XLOOKUP(AK$2,Técnicos!$A$2:$A$100,IF(Projetos!AQ793=1,Técnicos!$F$2:$F$100,IF(Projetos!AQ793=2,Técnicos!$H$2:$H$100,Técnicos!$J$2:$J$100)),,0,1))</f>
        <v/>
      </c>
    </row>
    <row r="795" spans="3:37" x14ac:dyDescent="0.3">
      <c r="C795" s="15" t="str" cm="1">
        <f t="array" ref="C795">IF(OR($B795="",C$2=""),"",Projetos!$K794/_xlfn.XLOOKUP(C$2,Técnicos!$A$2:$A$100,IF(Projetos!I794=1,Técnicos!$F$2:$F$100,IF(Projetos!I794=2,Técnicos!$H$2:$H$100,Técnicos!$J$2:$J$100)),,0,1))</f>
        <v/>
      </c>
      <c r="D795" s="15" t="str" cm="1">
        <f t="array" ref="D795">IF(OR($B795="",D$2=""),"",Projetos!$K794/_xlfn.XLOOKUP(D$2,Técnicos!$A$2:$A$100,IF(Projetos!J794=1,Técnicos!$F$2:$F$100,IF(Projetos!J794=2,Técnicos!$H$2:$H$100,Técnicos!$J$2:$J$100)),,0,1))</f>
        <v/>
      </c>
      <c r="E795" s="15" t="str" cm="1">
        <f t="array" ref="E795">IF(OR($B795="",E$2=""),"",Projetos!$K794/_xlfn.XLOOKUP(E$2,Técnicos!$A$2:$A$100,IF(Projetos!K794=1,Técnicos!$F$2:$F$100,IF(Projetos!K794=2,Técnicos!$H$2:$H$100,Técnicos!$J$2:$J$100)),,0,1))</f>
        <v/>
      </c>
      <c r="F795" s="15" t="str" cm="1">
        <f t="array" ref="F795">IF(OR($B795="",F$2=""),"",Projetos!$K794/_xlfn.XLOOKUP(F$2,Técnicos!$A$2:$A$100,IF(Projetos!L794=1,Técnicos!$F$2:$F$100,IF(Projetos!L794=2,Técnicos!$H$2:$H$100,Técnicos!$J$2:$J$100)),,0,1))</f>
        <v/>
      </c>
      <c r="G795" s="15" t="str" cm="1">
        <f t="array" ref="G795">IF(OR($B795="",G$2=""),"",Projetos!$K794/_xlfn.XLOOKUP(G$2,Técnicos!$A$2:$A$100,IF(Projetos!M794=1,Técnicos!$F$2:$F$100,IF(Projetos!M794=2,Técnicos!$H$2:$H$100,Técnicos!$J$2:$J$100)),,0,1))</f>
        <v/>
      </c>
      <c r="H795" s="15" t="str" cm="1">
        <f t="array" ref="H795">IF(OR($B795="",H$2=""),"",Projetos!$K794/_xlfn.XLOOKUP(H$2,Técnicos!$A$2:$A$100,IF(Projetos!N794=1,Técnicos!$F$2:$F$100,IF(Projetos!N794=2,Técnicos!$H$2:$H$100,Técnicos!$J$2:$J$100)),,0,1))</f>
        <v/>
      </c>
      <c r="I795" s="15" t="str" cm="1">
        <f t="array" ref="I795">IF(OR($B795="",I$2=""),"",Projetos!$K794/_xlfn.XLOOKUP(I$2,Técnicos!$A$2:$A$100,IF(Projetos!O794=1,Técnicos!$F$2:$F$100,IF(Projetos!O794=2,Técnicos!$H$2:$H$100,Técnicos!$J$2:$J$100)),,0,1))</f>
        <v/>
      </c>
      <c r="J795" s="15" t="str" cm="1">
        <f t="array" ref="J795">IF(OR($B795="",J$2=""),"",Projetos!$K794/_xlfn.XLOOKUP(J$2,Técnicos!$A$2:$A$100,IF(Projetos!P794=1,Técnicos!$F$2:$F$100,IF(Projetos!P794=2,Técnicos!$H$2:$H$100,Técnicos!$J$2:$J$100)),,0,1))</f>
        <v/>
      </c>
      <c r="K795" s="15" t="str" cm="1">
        <f t="array" ref="K795">IF(OR($B795="",K$2=""),"",Projetos!$K794/_xlfn.XLOOKUP(K$2,Técnicos!$A$2:$A$100,IF(Projetos!Q794=1,Técnicos!$F$2:$F$100,IF(Projetos!Q794=2,Técnicos!$H$2:$H$100,Técnicos!$J$2:$J$100)),,0,1))</f>
        <v/>
      </c>
      <c r="L795" s="15" t="str" cm="1">
        <f t="array" ref="L795">IF(OR($B795="",L$2=""),"",Projetos!$K794/_xlfn.XLOOKUP(L$2,Técnicos!$A$2:$A$100,IF(Projetos!R794=1,Técnicos!$F$2:$F$100,IF(Projetos!R794=2,Técnicos!$H$2:$H$100,Técnicos!$J$2:$J$100)),,0,1))</f>
        <v/>
      </c>
      <c r="M795" s="15" t="str" cm="1">
        <f t="array" ref="M795">IF(OR($B795="",M$2=""),"",Projetos!$K794/_xlfn.XLOOKUP(M$2,Técnicos!$A$2:$A$100,IF(Projetos!S794=1,Técnicos!$F$2:$F$100,IF(Projetos!S794=2,Técnicos!$H$2:$H$100,Técnicos!$J$2:$J$100)),,0,1))</f>
        <v/>
      </c>
      <c r="N795" s="15" t="str" cm="1">
        <f t="array" ref="N795">IF(OR($B795="",N$2=""),"",Projetos!$K794/_xlfn.XLOOKUP(N$2,Técnicos!$A$2:$A$100,IF(Projetos!T794=1,Técnicos!$F$2:$F$100,IF(Projetos!T794=2,Técnicos!$H$2:$H$100,Técnicos!$J$2:$J$100)),,0,1))</f>
        <v/>
      </c>
      <c r="O795" s="15" t="str" cm="1">
        <f t="array" ref="O795">IF(OR($B795="",O$2=""),"",Projetos!$K794/_xlfn.XLOOKUP(O$2,Técnicos!$A$2:$A$100,IF(Projetos!U794=1,Técnicos!$F$2:$F$100,IF(Projetos!U794=2,Técnicos!$H$2:$H$100,Técnicos!$J$2:$J$100)),,0,1))</f>
        <v/>
      </c>
      <c r="P795" s="15" t="str" cm="1">
        <f t="array" ref="P795">IF(OR($B795="",P$2=""),"",Projetos!$K794/_xlfn.XLOOKUP(P$2,Técnicos!$A$2:$A$100,IF(Projetos!V794=1,Técnicos!$F$2:$F$100,IF(Projetos!V794=2,Técnicos!$H$2:$H$100,Técnicos!$J$2:$J$100)),,0,1))</f>
        <v/>
      </c>
      <c r="Q795" s="15" t="str" cm="1">
        <f t="array" ref="Q795">IF(OR($B795="",Q$2=""),"",Projetos!$K794/_xlfn.XLOOKUP(Q$2,Técnicos!$A$2:$A$100,IF(Projetos!W794=1,Técnicos!$F$2:$F$100,IF(Projetos!W794=2,Técnicos!$H$2:$H$100,Técnicos!$J$2:$J$100)),,0,1))</f>
        <v/>
      </c>
      <c r="R795" s="15" t="str" cm="1">
        <f t="array" ref="R795">IF(OR($B795="",R$2=""),"",Projetos!$K794/_xlfn.XLOOKUP(R$2,Técnicos!$A$2:$A$100,IF(Projetos!X794=1,Técnicos!$F$2:$F$100,IF(Projetos!X794=2,Técnicos!$H$2:$H$100,Técnicos!$J$2:$J$100)),,0,1))</f>
        <v/>
      </c>
      <c r="S795" s="15" t="str" cm="1">
        <f t="array" ref="S795">IF(OR($B795="",S$2=""),"",Projetos!$K794/_xlfn.XLOOKUP(S$2,Técnicos!$A$2:$A$100,IF(Projetos!Y794=1,Técnicos!$F$2:$F$100,IF(Projetos!Y794=2,Técnicos!$H$2:$H$100,Técnicos!$J$2:$J$100)),,0,1))</f>
        <v/>
      </c>
      <c r="T795" s="15" t="str" cm="1">
        <f t="array" ref="T795">IF(OR($B795="",T$2=""),"",Projetos!$K794/_xlfn.XLOOKUP(T$2,Técnicos!$A$2:$A$100,IF(Projetos!Z794=1,Técnicos!$F$2:$F$100,IF(Projetos!Z794=2,Técnicos!$H$2:$H$100,Técnicos!$J$2:$J$100)),,0,1))</f>
        <v/>
      </c>
      <c r="U795" s="15" t="str" cm="1">
        <f t="array" ref="U795">IF(OR($B795="",U$2=""),"",Projetos!$K794/_xlfn.XLOOKUP(U$2,Técnicos!$A$2:$A$100,IF(Projetos!AA794=1,Técnicos!$F$2:$F$100,IF(Projetos!AA794=2,Técnicos!$H$2:$H$100,Técnicos!$J$2:$J$100)),,0,1))</f>
        <v/>
      </c>
      <c r="V795" s="15" t="str" cm="1">
        <f t="array" ref="V795">IF(OR($B795="",V$2=""),"",Projetos!$K794/_xlfn.XLOOKUP(V$2,Técnicos!$A$2:$A$100,IF(Projetos!AB794=1,Técnicos!$F$2:$F$100,IF(Projetos!AB794=2,Técnicos!$H$2:$H$100,Técnicos!$J$2:$J$100)),,0,1))</f>
        <v/>
      </c>
      <c r="W795" s="15" t="str" cm="1">
        <f t="array" ref="W795">IF(OR($B795="",W$2=""),"",Projetos!$K794/_xlfn.XLOOKUP(W$2,Técnicos!$A$2:$A$100,IF(Projetos!AC794=1,Técnicos!$F$2:$F$100,IF(Projetos!AC794=2,Técnicos!$H$2:$H$100,Técnicos!$J$2:$J$100)),,0,1))</f>
        <v/>
      </c>
      <c r="X795" s="15" t="str" cm="1">
        <f t="array" ref="X795">IF(OR($B795="",X$2=""),"",Projetos!$K794/_xlfn.XLOOKUP(X$2,Técnicos!$A$2:$A$100,IF(Projetos!AD794=1,Técnicos!$F$2:$F$100,IF(Projetos!AD794=2,Técnicos!$H$2:$H$100,Técnicos!$J$2:$J$100)),,0,1))</f>
        <v/>
      </c>
      <c r="Y795" s="15" t="str" cm="1">
        <f t="array" ref="Y795">IF(OR($B795="",Y$2=""),"",Projetos!$K794/_xlfn.XLOOKUP(Y$2,Técnicos!$A$2:$A$100,IF(Projetos!AE794=1,Técnicos!$F$2:$F$100,IF(Projetos!AE794=2,Técnicos!$H$2:$H$100,Técnicos!$J$2:$J$100)),,0,1))</f>
        <v/>
      </c>
      <c r="Z795" s="15" t="str" cm="1">
        <f t="array" ref="Z795">IF(OR($B795="",Z$2=""),"",Projetos!$K794/_xlfn.XLOOKUP(Z$2,Técnicos!$A$2:$A$100,IF(Projetos!AF794=1,Técnicos!$F$2:$F$100,IF(Projetos!AF794=2,Técnicos!$H$2:$H$100,Técnicos!$J$2:$J$100)),,0,1))</f>
        <v/>
      </c>
      <c r="AA795" s="15" t="str" cm="1">
        <f t="array" ref="AA795">IF(OR($B795="",AA$2=""),"",Projetos!$K794/_xlfn.XLOOKUP(AA$2,Técnicos!$A$2:$A$100,IF(Projetos!AG794=1,Técnicos!$F$2:$F$100,IF(Projetos!AG794=2,Técnicos!$H$2:$H$100,Técnicos!$J$2:$J$100)),,0,1))</f>
        <v/>
      </c>
      <c r="AB795" s="15" t="str" cm="1">
        <f t="array" ref="AB795">IF(OR($B795="",AB$2=""),"",Projetos!$K794/_xlfn.XLOOKUP(AB$2,Técnicos!$A$2:$A$100,IF(Projetos!AH794=1,Técnicos!$F$2:$F$100,IF(Projetos!AH794=2,Técnicos!$H$2:$H$100,Técnicos!$J$2:$J$100)),,0,1))</f>
        <v/>
      </c>
      <c r="AC795" s="15" t="str" cm="1">
        <f t="array" ref="AC795">IF(OR($B795="",AC$2=""),"",Projetos!$K794/_xlfn.XLOOKUP(AC$2,Técnicos!$A$2:$A$100,IF(Projetos!AI794=1,Técnicos!$F$2:$F$100,IF(Projetos!AI794=2,Técnicos!$H$2:$H$100,Técnicos!$J$2:$J$100)),,0,1))</f>
        <v/>
      </c>
      <c r="AD795" s="15" t="str" cm="1">
        <f t="array" ref="AD795">IF(OR($B795="",AD$2=""),"",Projetos!$K794/_xlfn.XLOOKUP(AD$2,Técnicos!$A$2:$A$100,IF(Projetos!AJ794=1,Técnicos!$F$2:$F$100,IF(Projetos!AJ794=2,Técnicos!$H$2:$H$100,Técnicos!$J$2:$J$100)),,0,1))</f>
        <v/>
      </c>
      <c r="AE795" s="15" t="str" cm="1">
        <f t="array" ref="AE795">IF(OR($B795="",AE$2=""),"",Projetos!$K794/_xlfn.XLOOKUP(AE$2,Técnicos!$A$2:$A$100,IF(Projetos!AK794=1,Técnicos!$F$2:$F$100,IF(Projetos!AK794=2,Técnicos!$H$2:$H$100,Técnicos!$J$2:$J$100)),,0,1))</f>
        <v/>
      </c>
      <c r="AF795" s="15" t="str" cm="1">
        <f t="array" ref="AF795">IF(OR($B795="",AF$2=""),"",Projetos!$K794/_xlfn.XLOOKUP(AF$2,Técnicos!$A$2:$A$100,IF(Projetos!AL794=1,Técnicos!$F$2:$F$100,IF(Projetos!AL794=2,Técnicos!$H$2:$H$100,Técnicos!$J$2:$J$100)),,0,1))</f>
        <v/>
      </c>
      <c r="AG795" s="15" t="str" cm="1">
        <f t="array" ref="AG795">IF(OR($B795="",AG$2=""),"",Projetos!$K794/_xlfn.XLOOKUP(AG$2,Técnicos!$A$2:$A$100,IF(Projetos!AM794=1,Técnicos!$F$2:$F$100,IF(Projetos!AM794=2,Técnicos!$H$2:$H$100,Técnicos!$J$2:$J$100)),,0,1))</f>
        <v/>
      </c>
      <c r="AH795" s="15" t="str" cm="1">
        <f t="array" ref="AH795">IF(OR($B795="",AH$2=""),"",Projetos!$K794/_xlfn.XLOOKUP(AH$2,Técnicos!$A$2:$A$100,IF(Projetos!AN794=1,Técnicos!$F$2:$F$100,IF(Projetos!AN794=2,Técnicos!$H$2:$H$100,Técnicos!$J$2:$J$100)),,0,1))</f>
        <v/>
      </c>
      <c r="AI795" s="15" t="str" cm="1">
        <f t="array" ref="AI795">IF(OR($B795="",AI$2=""),"",Projetos!$K794/_xlfn.XLOOKUP(AI$2,Técnicos!$A$2:$A$100,IF(Projetos!AO794=1,Técnicos!$F$2:$F$100,IF(Projetos!AO794=2,Técnicos!$H$2:$H$100,Técnicos!$J$2:$J$100)),,0,1))</f>
        <v/>
      </c>
      <c r="AJ795" s="15" t="str" cm="1">
        <f t="array" ref="AJ795">IF(OR($B795="",AJ$2=""),"",Projetos!$K794/_xlfn.XLOOKUP(AJ$2,Técnicos!$A$2:$A$100,IF(Projetos!AP794=1,Técnicos!$F$2:$F$100,IF(Projetos!AP794=2,Técnicos!$H$2:$H$100,Técnicos!$J$2:$J$100)),,0,1))</f>
        <v/>
      </c>
      <c r="AK795" s="15" t="str" cm="1">
        <f t="array" ref="AK795">IF(OR($B795="",AK$2=""),"",Projetos!$K794/_xlfn.XLOOKUP(AK$2,Técnicos!$A$2:$A$100,IF(Projetos!AQ794=1,Técnicos!$F$2:$F$100,IF(Projetos!AQ794=2,Técnicos!$H$2:$H$100,Técnicos!$J$2:$J$100)),,0,1))</f>
        <v/>
      </c>
    </row>
    <row r="796" spans="3:37" x14ac:dyDescent="0.3">
      <c r="C796" s="15" t="str" cm="1">
        <f t="array" ref="C796">IF(OR($B796="",C$2=""),"",Projetos!$K795/_xlfn.XLOOKUP(C$2,Técnicos!$A$2:$A$100,IF(Projetos!I795=1,Técnicos!$F$2:$F$100,IF(Projetos!I795=2,Técnicos!$H$2:$H$100,Técnicos!$J$2:$J$100)),,0,1))</f>
        <v/>
      </c>
      <c r="D796" s="15" t="str" cm="1">
        <f t="array" ref="D796">IF(OR($B796="",D$2=""),"",Projetos!$K795/_xlfn.XLOOKUP(D$2,Técnicos!$A$2:$A$100,IF(Projetos!J795=1,Técnicos!$F$2:$F$100,IF(Projetos!J795=2,Técnicos!$H$2:$H$100,Técnicos!$J$2:$J$100)),,0,1))</f>
        <v/>
      </c>
      <c r="E796" s="15" t="str" cm="1">
        <f t="array" ref="E796">IF(OR($B796="",E$2=""),"",Projetos!$K795/_xlfn.XLOOKUP(E$2,Técnicos!$A$2:$A$100,IF(Projetos!K795=1,Técnicos!$F$2:$F$100,IF(Projetos!K795=2,Técnicos!$H$2:$H$100,Técnicos!$J$2:$J$100)),,0,1))</f>
        <v/>
      </c>
      <c r="F796" s="15" t="str" cm="1">
        <f t="array" ref="F796">IF(OR($B796="",F$2=""),"",Projetos!$K795/_xlfn.XLOOKUP(F$2,Técnicos!$A$2:$A$100,IF(Projetos!L795=1,Técnicos!$F$2:$F$100,IF(Projetos!L795=2,Técnicos!$H$2:$H$100,Técnicos!$J$2:$J$100)),,0,1))</f>
        <v/>
      </c>
      <c r="G796" s="15" t="str" cm="1">
        <f t="array" ref="G796">IF(OR($B796="",G$2=""),"",Projetos!$K795/_xlfn.XLOOKUP(G$2,Técnicos!$A$2:$A$100,IF(Projetos!M795=1,Técnicos!$F$2:$F$100,IF(Projetos!M795=2,Técnicos!$H$2:$H$100,Técnicos!$J$2:$J$100)),,0,1))</f>
        <v/>
      </c>
      <c r="H796" s="15" t="str" cm="1">
        <f t="array" ref="H796">IF(OR($B796="",H$2=""),"",Projetos!$K795/_xlfn.XLOOKUP(H$2,Técnicos!$A$2:$A$100,IF(Projetos!N795=1,Técnicos!$F$2:$F$100,IF(Projetos!N795=2,Técnicos!$H$2:$H$100,Técnicos!$J$2:$J$100)),,0,1))</f>
        <v/>
      </c>
      <c r="I796" s="15" t="str" cm="1">
        <f t="array" ref="I796">IF(OR($B796="",I$2=""),"",Projetos!$K795/_xlfn.XLOOKUP(I$2,Técnicos!$A$2:$A$100,IF(Projetos!O795=1,Técnicos!$F$2:$F$100,IF(Projetos!O795=2,Técnicos!$H$2:$H$100,Técnicos!$J$2:$J$100)),,0,1))</f>
        <v/>
      </c>
      <c r="J796" s="15" t="str" cm="1">
        <f t="array" ref="J796">IF(OR($B796="",J$2=""),"",Projetos!$K795/_xlfn.XLOOKUP(J$2,Técnicos!$A$2:$A$100,IF(Projetos!P795=1,Técnicos!$F$2:$F$100,IF(Projetos!P795=2,Técnicos!$H$2:$H$100,Técnicos!$J$2:$J$100)),,0,1))</f>
        <v/>
      </c>
      <c r="K796" s="15" t="str" cm="1">
        <f t="array" ref="K796">IF(OR($B796="",K$2=""),"",Projetos!$K795/_xlfn.XLOOKUP(K$2,Técnicos!$A$2:$A$100,IF(Projetos!Q795=1,Técnicos!$F$2:$F$100,IF(Projetos!Q795=2,Técnicos!$H$2:$H$100,Técnicos!$J$2:$J$100)),,0,1))</f>
        <v/>
      </c>
      <c r="L796" s="15" t="str" cm="1">
        <f t="array" ref="L796">IF(OR($B796="",L$2=""),"",Projetos!$K795/_xlfn.XLOOKUP(L$2,Técnicos!$A$2:$A$100,IF(Projetos!R795=1,Técnicos!$F$2:$F$100,IF(Projetos!R795=2,Técnicos!$H$2:$H$100,Técnicos!$J$2:$J$100)),,0,1))</f>
        <v/>
      </c>
      <c r="M796" s="15" t="str" cm="1">
        <f t="array" ref="M796">IF(OR($B796="",M$2=""),"",Projetos!$K795/_xlfn.XLOOKUP(M$2,Técnicos!$A$2:$A$100,IF(Projetos!S795=1,Técnicos!$F$2:$F$100,IF(Projetos!S795=2,Técnicos!$H$2:$H$100,Técnicos!$J$2:$J$100)),,0,1))</f>
        <v/>
      </c>
      <c r="N796" s="15" t="str" cm="1">
        <f t="array" ref="N796">IF(OR($B796="",N$2=""),"",Projetos!$K795/_xlfn.XLOOKUP(N$2,Técnicos!$A$2:$A$100,IF(Projetos!T795=1,Técnicos!$F$2:$F$100,IF(Projetos!T795=2,Técnicos!$H$2:$H$100,Técnicos!$J$2:$J$100)),,0,1))</f>
        <v/>
      </c>
      <c r="O796" s="15" t="str" cm="1">
        <f t="array" ref="O796">IF(OR($B796="",O$2=""),"",Projetos!$K795/_xlfn.XLOOKUP(O$2,Técnicos!$A$2:$A$100,IF(Projetos!U795=1,Técnicos!$F$2:$F$100,IF(Projetos!U795=2,Técnicos!$H$2:$H$100,Técnicos!$J$2:$J$100)),,0,1))</f>
        <v/>
      </c>
      <c r="P796" s="15" t="str" cm="1">
        <f t="array" ref="P796">IF(OR($B796="",P$2=""),"",Projetos!$K795/_xlfn.XLOOKUP(P$2,Técnicos!$A$2:$A$100,IF(Projetos!V795=1,Técnicos!$F$2:$F$100,IF(Projetos!V795=2,Técnicos!$H$2:$H$100,Técnicos!$J$2:$J$100)),,0,1))</f>
        <v/>
      </c>
      <c r="Q796" s="15" t="str" cm="1">
        <f t="array" ref="Q796">IF(OR($B796="",Q$2=""),"",Projetos!$K795/_xlfn.XLOOKUP(Q$2,Técnicos!$A$2:$A$100,IF(Projetos!W795=1,Técnicos!$F$2:$F$100,IF(Projetos!W795=2,Técnicos!$H$2:$H$100,Técnicos!$J$2:$J$100)),,0,1))</f>
        <v/>
      </c>
      <c r="R796" s="15" t="str" cm="1">
        <f t="array" ref="R796">IF(OR($B796="",R$2=""),"",Projetos!$K795/_xlfn.XLOOKUP(R$2,Técnicos!$A$2:$A$100,IF(Projetos!X795=1,Técnicos!$F$2:$F$100,IF(Projetos!X795=2,Técnicos!$H$2:$H$100,Técnicos!$J$2:$J$100)),,0,1))</f>
        <v/>
      </c>
      <c r="S796" s="15" t="str" cm="1">
        <f t="array" ref="S796">IF(OR($B796="",S$2=""),"",Projetos!$K795/_xlfn.XLOOKUP(S$2,Técnicos!$A$2:$A$100,IF(Projetos!Y795=1,Técnicos!$F$2:$F$100,IF(Projetos!Y795=2,Técnicos!$H$2:$H$100,Técnicos!$J$2:$J$100)),,0,1))</f>
        <v/>
      </c>
      <c r="T796" s="15" t="str" cm="1">
        <f t="array" ref="T796">IF(OR($B796="",T$2=""),"",Projetos!$K795/_xlfn.XLOOKUP(T$2,Técnicos!$A$2:$A$100,IF(Projetos!Z795=1,Técnicos!$F$2:$F$100,IF(Projetos!Z795=2,Técnicos!$H$2:$H$100,Técnicos!$J$2:$J$100)),,0,1))</f>
        <v/>
      </c>
      <c r="U796" s="15" t="str" cm="1">
        <f t="array" ref="U796">IF(OR($B796="",U$2=""),"",Projetos!$K795/_xlfn.XLOOKUP(U$2,Técnicos!$A$2:$A$100,IF(Projetos!AA795=1,Técnicos!$F$2:$F$100,IF(Projetos!AA795=2,Técnicos!$H$2:$H$100,Técnicos!$J$2:$J$100)),,0,1))</f>
        <v/>
      </c>
      <c r="V796" s="15" t="str" cm="1">
        <f t="array" ref="V796">IF(OR($B796="",V$2=""),"",Projetos!$K795/_xlfn.XLOOKUP(V$2,Técnicos!$A$2:$A$100,IF(Projetos!AB795=1,Técnicos!$F$2:$F$100,IF(Projetos!AB795=2,Técnicos!$H$2:$H$100,Técnicos!$J$2:$J$100)),,0,1))</f>
        <v/>
      </c>
      <c r="W796" s="15" t="str" cm="1">
        <f t="array" ref="W796">IF(OR($B796="",W$2=""),"",Projetos!$K795/_xlfn.XLOOKUP(W$2,Técnicos!$A$2:$A$100,IF(Projetos!AC795=1,Técnicos!$F$2:$F$100,IF(Projetos!AC795=2,Técnicos!$H$2:$H$100,Técnicos!$J$2:$J$100)),,0,1))</f>
        <v/>
      </c>
      <c r="X796" s="15" t="str" cm="1">
        <f t="array" ref="X796">IF(OR($B796="",X$2=""),"",Projetos!$K795/_xlfn.XLOOKUP(X$2,Técnicos!$A$2:$A$100,IF(Projetos!AD795=1,Técnicos!$F$2:$F$100,IF(Projetos!AD795=2,Técnicos!$H$2:$H$100,Técnicos!$J$2:$J$100)),,0,1))</f>
        <v/>
      </c>
      <c r="Y796" s="15" t="str" cm="1">
        <f t="array" ref="Y796">IF(OR($B796="",Y$2=""),"",Projetos!$K795/_xlfn.XLOOKUP(Y$2,Técnicos!$A$2:$A$100,IF(Projetos!AE795=1,Técnicos!$F$2:$F$100,IF(Projetos!AE795=2,Técnicos!$H$2:$H$100,Técnicos!$J$2:$J$100)),,0,1))</f>
        <v/>
      </c>
      <c r="Z796" s="15" t="str" cm="1">
        <f t="array" ref="Z796">IF(OR($B796="",Z$2=""),"",Projetos!$K795/_xlfn.XLOOKUP(Z$2,Técnicos!$A$2:$A$100,IF(Projetos!AF795=1,Técnicos!$F$2:$F$100,IF(Projetos!AF795=2,Técnicos!$H$2:$H$100,Técnicos!$J$2:$J$100)),,0,1))</f>
        <v/>
      </c>
      <c r="AA796" s="15" t="str" cm="1">
        <f t="array" ref="AA796">IF(OR($B796="",AA$2=""),"",Projetos!$K795/_xlfn.XLOOKUP(AA$2,Técnicos!$A$2:$A$100,IF(Projetos!AG795=1,Técnicos!$F$2:$F$100,IF(Projetos!AG795=2,Técnicos!$H$2:$H$100,Técnicos!$J$2:$J$100)),,0,1))</f>
        <v/>
      </c>
      <c r="AB796" s="15" t="str" cm="1">
        <f t="array" ref="AB796">IF(OR($B796="",AB$2=""),"",Projetos!$K795/_xlfn.XLOOKUP(AB$2,Técnicos!$A$2:$A$100,IF(Projetos!AH795=1,Técnicos!$F$2:$F$100,IF(Projetos!AH795=2,Técnicos!$H$2:$H$100,Técnicos!$J$2:$J$100)),,0,1))</f>
        <v/>
      </c>
      <c r="AC796" s="15" t="str" cm="1">
        <f t="array" ref="AC796">IF(OR($B796="",AC$2=""),"",Projetos!$K795/_xlfn.XLOOKUP(AC$2,Técnicos!$A$2:$A$100,IF(Projetos!AI795=1,Técnicos!$F$2:$F$100,IF(Projetos!AI795=2,Técnicos!$H$2:$H$100,Técnicos!$J$2:$J$100)),,0,1))</f>
        <v/>
      </c>
      <c r="AD796" s="15" t="str" cm="1">
        <f t="array" ref="AD796">IF(OR($B796="",AD$2=""),"",Projetos!$K795/_xlfn.XLOOKUP(AD$2,Técnicos!$A$2:$A$100,IF(Projetos!AJ795=1,Técnicos!$F$2:$F$100,IF(Projetos!AJ795=2,Técnicos!$H$2:$H$100,Técnicos!$J$2:$J$100)),,0,1))</f>
        <v/>
      </c>
      <c r="AE796" s="15" t="str" cm="1">
        <f t="array" ref="AE796">IF(OR($B796="",AE$2=""),"",Projetos!$K795/_xlfn.XLOOKUP(AE$2,Técnicos!$A$2:$A$100,IF(Projetos!AK795=1,Técnicos!$F$2:$F$100,IF(Projetos!AK795=2,Técnicos!$H$2:$H$100,Técnicos!$J$2:$J$100)),,0,1))</f>
        <v/>
      </c>
      <c r="AF796" s="15" t="str" cm="1">
        <f t="array" ref="AF796">IF(OR($B796="",AF$2=""),"",Projetos!$K795/_xlfn.XLOOKUP(AF$2,Técnicos!$A$2:$A$100,IF(Projetos!AL795=1,Técnicos!$F$2:$F$100,IF(Projetos!AL795=2,Técnicos!$H$2:$H$100,Técnicos!$J$2:$J$100)),,0,1))</f>
        <v/>
      </c>
      <c r="AG796" s="15" t="str" cm="1">
        <f t="array" ref="AG796">IF(OR($B796="",AG$2=""),"",Projetos!$K795/_xlfn.XLOOKUP(AG$2,Técnicos!$A$2:$A$100,IF(Projetos!AM795=1,Técnicos!$F$2:$F$100,IF(Projetos!AM795=2,Técnicos!$H$2:$H$100,Técnicos!$J$2:$J$100)),,0,1))</f>
        <v/>
      </c>
      <c r="AH796" s="15" t="str" cm="1">
        <f t="array" ref="AH796">IF(OR($B796="",AH$2=""),"",Projetos!$K795/_xlfn.XLOOKUP(AH$2,Técnicos!$A$2:$A$100,IF(Projetos!AN795=1,Técnicos!$F$2:$F$100,IF(Projetos!AN795=2,Técnicos!$H$2:$H$100,Técnicos!$J$2:$J$100)),,0,1))</f>
        <v/>
      </c>
      <c r="AI796" s="15" t="str" cm="1">
        <f t="array" ref="AI796">IF(OR($B796="",AI$2=""),"",Projetos!$K795/_xlfn.XLOOKUP(AI$2,Técnicos!$A$2:$A$100,IF(Projetos!AO795=1,Técnicos!$F$2:$F$100,IF(Projetos!AO795=2,Técnicos!$H$2:$H$100,Técnicos!$J$2:$J$100)),,0,1))</f>
        <v/>
      </c>
      <c r="AJ796" s="15" t="str" cm="1">
        <f t="array" ref="AJ796">IF(OR($B796="",AJ$2=""),"",Projetos!$K795/_xlfn.XLOOKUP(AJ$2,Técnicos!$A$2:$A$100,IF(Projetos!AP795=1,Técnicos!$F$2:$F$100,IF(Projetos!AP795=2,Técnicos!$H$2:$H$100,Técnicos!$J$2:$J$100)),,0,1))</f>
        <v/>
      </c>
      <c r="AK796" s="15" t="str" cm="1">
        <f t="array" ref="AK796">IF(OR($B796="",AK$2=""),"",Projetos!$K795/_xlfn.XLOOKUP(AK$2,Técnicos!$A$2:$A$100,IF(Projetos!AQ795=1,Técnicos!$F$2:$F$100,IF(Projetos!AQ795=2,Técnicos!$H$2:$H$100,Técnicos!$J$2:$J$100)),,0,1))</f>
        <v/>
      </c>
    </row>
    <row r="797" spans="3:37" x14ac:dyDescent="0.3">
      <c r="C797" s="15" t="str" cm="1">
        <f t="array" ref="C797">IF(OR($B797="",C$2=""),"",Projetos!$K796/_xlfn.XLOOKUP(C$2,Técnicos!$A$2:$A$100,IF(Projetos!I796=1,Técnicos!$F$2:$F$100,IF(Projetos!I796=2,Técnicos!$H$2:$H$100,Técnicos!$J$2:$J$100)),,0,1))</f>
        <v/>
      </c>
      <c r="D797" s="15" t="str" cm="1">
        <f t="array" ref="D797">IF(OR($B797="",D$2=""),"",Projetos!$K796/_xlfn.XLOOKUP(D$2,Técnicos!$A$2:$A$100,IF(Projetos!J796=1,Técnicos!$F$2:$F$100,IF(Projetos!J796=2,Técnicos!$H$2:$H$100,Técnicos!$J$2:$J$100)),,0,1))</f>
        <v/>
      </c>
      <c r="E797" s="15" t="str" cm="1">
        <f t="array" ref="E797">IF(OR($B797="",E$2=""),"",Projetos!$K796/_xlfn.XLOOKUP(E$2,Técnicos!$A$2:$A$100,IF(Projetos!K796=1,Técnicos!$F$2:$F$100,IF(Projetos!K796=2,Técnicos!$H$2:$H$100,Técnicos!$J$2:$J$100)),,0,1))</f>
        <v/>
      </c>
      <c r="F797" s="15" t="str" cm="1">
        <f t="array" ref="F797">IF(OR($B797="",F$2=""),"",Projetos!$K796/_xlfn.XLOOKUP(F$2,Técnicos!$A$2:$A$100,IF(Projetos!L796=1,Técnicos!$F$2:$F$100,IF(Projetos!L796=2,Técnicos!$H$2:$H$100,Técnicos!$J$2:$J$100)),,0,1))</f>
        <v/>
      </c>
      <c r="G797" s="15" t="str" cm="1">
        <f t="array" ref="G797">IF(OR($B797="",G$2=""),"",Projetos!$K796/_xlfn.XLOOKUP(G$2,Técnicos!$A$2:$A$100,IF(Projetos!M796=1,Técnicos!$F$2:$F$100,IF(Projetos!M796=2,Técnicos!$H$2:$H$100,Técnicos!$J$2:$J$100)),,0,1))</f>
        <v/>
      </c>
      <c r="H797" s="15" t="str" cm="1">
        <f t="array" ref="H797">IF(OR($B797="",H$2=""),"",Projetos!$K796/_xlfn.XLOOKUP(H$2,Técnicos!$A$2:$A$100,IF(Projetos!N796=1,Técnicos!$F$2:$F$100,IF(Projetos!N796=2,Técnicos!$H$2:$H$100,Técnicos!$J$2:$J$100)),,0,1))</f>
        <v/>
      </c>
      <c r="I797" s="15" t="str" cm="1">
        <f t="array" ref="I797">IF(OR($B797="",I$2=""),"",Projetos!$K796/_xlfn.XLOOKUP(I$2,Técnicos!$A$2:$A$100,IF(Projetos!O796=1,Técnicos!$F$2:$F$100,IF(Projetos!O796=2,Técnicos!$H$2:$H$100,Técnicos!$J$2:$J$100)),,0,1))</f>
        <v/>
      </c>
      <c r="J797" s="15" t="str" cm="1">
        <f t="array" ref="J797">IF(OR($B797="",J$2=""),"",Projetos!$K796/_xlfn.XLOOKUP(J$2,Técnicos!$A$2:$A$100,IF(Projetos!P796=1,Técnicos!$F$2:$F$100,IF(Projetos!P796=2,Técnicos!$H$2:$H$100,Técnicos!$J$2:$J$100)),,0,1))</f>
        <v/>
      </c>
      <c r="K797" s="15" t="str" cm="1">
        <f t="array" ref="K797">IF(OR($B797="",K$2=""),"",Projetos!$K796/_xlfn.XLOOKUP(K$2,Técnicos!$A$2:$A$100,IF(Projetos!Q796=1,Técnicos!$F$2:$F$100,IF(Projetos!Q796=2,Técnicos!$H$2:$H$100,Técnicos!$J$2:$J$100)),,0,1))</f>
        <v/>
      </c>
      <c r="L797" s="15" t="str" cm="1">
        <f t="array" ref="L797">IF(OR($B797="",L$2=""),"",Projetos!$K796/_xlfn.XLOOKUP(L$2,Técnicos!$A$2:$A$100,IF(Projetos!R796=1,Técnicos!$F$2:$F$100,IF(Projetos!R796=2,Técnicos!$H$2:$H$100,Técnicos!$J$2:$J$100)),,0,1))</f>
        <v/>
      </c>
      <c r="M797" s="15" t="str" cm="1">
        <f t="array" ref="M797">IF(OR($B797="",M$2=""),"",Projetos!$K796/_xlfn.XLOOKUP(M$2,Técnicos!$A$2:$A$100,IF(Projetos!S796=1,Técnicos!$F$2:$F$100,IF(Projetos!S796=2,Técnicos!$H$2:$H$100,Técnicos!$J$2:$J$100)),,0,1))</f>
        <v/>
      </c>
      <c r="N797" s="15" t="str" cm="1">
        <f t="array" ref="N797">IF(OR($B797="",N$2=""),"",Projetos!$K796/_xlfn.XLOOKUP(N$2,Técnicos!$A$2:$A$100,IF(Projetos!T796=1,Técnicos!$F$2:$F$100,IF(Projetos!T796=2,Técnicos!$H$2:$H$100,Técnicos!$J$2:$J$100)),,0,1))</f>
        <v/>
      </c>
      <c r="O797" s="15" t="str" cm="1">
        <f t="array" ref="O797">IF(OR($B797="",O$2=""),"",Projetos!$K796/_xlfn.XLOOKUP(O$2,Técnicos!$A$2:$A$100,IF(Projetos!U796=1,Técnicos!$F$2:$F$100,IF(Projetos!U796=2,Técnicos!$H$2:$H$100,Técnicos!$J$2:$J$100)),,0,1))</f>
        <v/>
      </c>
      <c r="P797" s="15" t="str" cm="1">
        <f t="array" ref="P797">IF(OR($B797="",P$2=""),"",Projetos!$K796/_xlfn.XLOOKUP(P$2,Técnicos!$A$2:$A$100,IF(Projetos!V796=1,Técnicos!$F$2:$F$100,IF(Projetos!V796=2,Técnicos!$H$2:$H$100,Técnicos!$J$2:$J$100)),,0,1))</f>
        <v/>
      </c>
      <c r="Q797" s="15" t="str" cm="1">
        <f t="array" ref="Q797">IF(OR($B797="",Q$2=""),"",Projetos!$K796/_xlfn.XLOOKUP(Q$2,Técnicos!$A$2:$A$100,IF(Projetos!W796=1,Técnicos!$F$2:$F$100,IF(Projetos!W796=2,Técnicos!$H$2:$H$100,Técnicos!$J$2:$J$100)),,0,1))</f>
        <v/>
      </c>
      <c r="R797" s="15" t="str" cm="1">
        <f t="array" ref="R797">IF(OR($B797="",R$2=""),"",Projetos!$K796/_xlfn.XLOOKUP(R$2,Técnicos!$A$2:$A$100,IF(Projetos!X796=1,Técnicos!$F$2:$F$100,IF(Projetos!X796=2,Técnicos!$H$2:$H$100,Técnicos!$J$2:$J$100)),,0,1))</f>
        <v/>
      </c>
      <c r="S797" s="15" t="str" cm="1">
        <f t="array" ref="S797">IF(OR($B797="",S$2=""),"",Projetos!$K796/_xlfn.XLOOKUP(S$2,Técnicos!$A$2:$A$100,IF(Projetos!Y796=1,Técnicos!$F$2:$F$100,IF(Projetos!Y796=2,Técnicos!$H$2:$H$100,Técnicos!$J$2:$J$100)),,0,1))</f>
        <v/>
      </c>
      <c r="T797" s="15" t="str" cm="1">
        <f t="array" ref="T797">IF(OR($B797="",T$2=""),"",Projetos!$K796/_xlfn.XLOOKUP(T$2,Técnicos!$A$2:$A$100,IF(Projetos!Z796=1,Técnicos!$F$2:$F$100,IF(Projetos!Z796=2,Técnicos!$H$2:$H$100,Técnicos!$J$2:$J$100)),,0,1))</f>
        <v/>
      </c>
      <c r="U797" s="15" t="str" cm="1">
        <f t="array" ref="U797">IF(OR($B797="",U$2=""),"",Projetos!$K796/_xlfn.XLOOKUP(U$2,Técnicos!$A$2:$A$100,IF(Projetos!AA796=1,Técnicos!$F$2:$F$100,IF(Projetos!AA796=2,Técnicos!$H$2:$H$100,Técnicos!$J$2:$J$100)),,0,1))</f>
        <v/>
      </c>
      <c r="V797" s="15" t="str" cm="1">
        <f t="array" ref="V797">IF(OR($B797="",V$2=""),"",Projetos!$K796/_xlfn.XLOOKUP(V$2,Técnicos!$A$2:$A$100,IF(Projetos!AB796=1,Técnicos!$F$2:$F$100,IF(Projetos!AB796=2,Técnicos!$H$2:$H$100,Técnicos!$J$2:$J$100)),,0,1))</f>
        <v/>
      </c>
      <c r="W797" s="15" t="str" cm="1">
        <f t="array" ref="W797">IF(OR($B797="",W$2=""),"",Projetos!$K796/_xlfn.XLOOKUP(W$2,Técnicos!$A$2:$A$100,IF(Projetos!AC796=1,Técnicos!$F$2:$F$100,IF(Projetos!AC796=2,Técnicos!$H$2:$H$100,Técnicos!$J$2:$J$100)),,0,1))</f>
        <v/>
      </c>
      <c r="X797" s="15" t="str" cm="1">
        <f t="array" ref="X797">IF(OR($B797="",X$2=""),"",Projetos!$K796/_xlfn.XLOOKUP(X$2,Técnicos!$A$2:$A$100,IF(Projetos!AD796=1,Técnicos!$F$2:$F$100,IF(Projetos!AD796=2,Técnicos!$H$2:$H$100,Técnicos!$J$2:$J$100)),,0,1))</f>
        <v/>
      </c>
      <c r="Y797" s="15" t="str" cm="1">
        <f t="array" ref="Y797">IF(OR($B797="",Y$2=""),"",Projetos!$K796/_xlfn.XLOOKUP(Y$2,Técnicos!$A$2:$A$100,IF(Projetos!AE796=1,Técnicos!$F$2:$F$100,IF(Projetos!AE796=2,Técnicos!$H$2:$H$100,Técnicos!$J$2:$J$100)),,0,1))</f>
        <v/>
      </c>
      <c r="Z797" s="15" t="str" cm="1">
        <f t="array" ref="Z797">IF(OR($B797="",Z$2=""),"",Projetos!$K796/_xlfn.XLOOKUP(Z$2,Técnicos!$A$2:$A$100,IF(Projetos!AF796=1,Técnicos!$F$2:$F$100,IF(Projetos!AF796=2,Técnicos!$H$2:$H$100,Técnicos!$J$2:$J$100)),,0,1))</f>
        <v/>
      </c>
      <c r="AA797" s="15" t="str" cm="1">
        <f t="array" ref="AA797">IF(OR($B797="",AA$2=""),"",Projetos!$K796/_xlfn.XLOOKUP(AA$2,Técnicos!$A$2:$A$100,IF(Projetos!AG796=1,Técnicos!$F$2:$F$100,IF(Projetos!AG796=2,Técnicos!$H$2:$H$100,Técnicos!$J$2:$J$100)),,0,1))</f>
        <v/>
      </c>
      <c r="AB797" s="15" t="str" cm="1">
        <f t="array" ref="AB797">IF(OR($B797="",AB$2=""),"",Projetos!$K796/_xlfn.XLOOKUP(AB$2,Técnicos!$A$2:$A$100,IF(Projetos!AH796=1,Técnicos!$F$2:$F$100,IF(Projetos!AH796=2,Técnicos!$H$2:$H$100,Técnicos!$J$2:$J$100)),,0,1))</f>
        <v/>
      </c>
      <c r="AC797" s="15" t="str" cm="1">
        <f t="array" ref="AC797">IF(OR($B797="",AC$2=""),"",Projetos!$K796/_xlfn.XLOOKUP(AC$2,Técnicos!$A$2:$A$100,IF(Projetos!AI796=1,Técnicos!$F$2:$F$100,IF(Projetos!AI796=2,Técnicos!$H$2:$H$100,Técnicos!$J$2:$J$100)),,0,1))</f>
        <v/>
      </c>
      <c r="AD797" s="15" t="str" cm="1">
        <f t="array" ref="AD797">IF(OR($B797="",AD$2=""),"",Projetos!$K796/_xlfn.XLOOKUP(AD$2,Técnicos!$A$2:$A$100,IF(Projetos!AJ796=1,Técnicos!$F$2:$F$100,IF(Projetos!AJ796=2,Técnicos!$H$2:$H$100,Técnicos!$J$2:$J$100)),,0,1))</f>
        <v/>
      </c>
      <c r="AE797" s="15" t="str" cm="1">
        <f t="array" ref="AE797">IF(OR($B797="",AE$2=""),"",Projetos!$K796/_xlfn.XLOOKUP(AE$2,Técnicos!$A$2:$A$100,IF(Projetos!AK796=1,Técnicos!$F$2:$F$100,IF(Projetos!AK796=2,Técnicos!$H$2:$H$100,Técnicos!$J$2:$J$100)),,0,1))</f>
        <v/>
      </c>
      <c r="AF797" s="15" t="str" cm="1">
        <f t="array" ref="AF797">IF(OR($B797="",AF$2=""),"",Projetos!$K796/_xlfn.XLOOKUP(AF$2,Técnicos!$A$2:$A$100,IF(Projetos!AL796=1,Técnicos!$F$2:$F$100,IF(Projetos!AL796=2,Técnicos!$H$2:$H$100,Técnicos!$J$2:$J$100)),,0,1))</f>
        <v/>
      </c>
      <c r="AG797" s="15" t="str" cm="1">
        <f t="array" ref="AG797">IF(OR($B797="",AG$2=""),"",Projetos!$K796/_xlfn.XLOOKUP(AG$2,Técnicos!$A$2:$A$100,IF(Projetos!AM796=1,Técnicos!$F$2:$F$100,IF(Projetos!AM796=2,Técnicos!$H$2:$H$100,Técnicos!$J$2:$J$100)),,0,1))</f>
        <v/>
      </c>
      <c r="AH797" s="15" t="str" cm="1">
        <f t="array" ref="AH797">IF(OR($B797="",AH$2=""),"",Projetos!$K796/_xlfn.XLOOKUP(AH$2,Técnicos!$A$2:$A$100,IF(Projetos!AN796=1,Técnicos!$F$2:$F$100,IF(Projetos!AN796=2,Técnicos!$H$2:$H$100,Técnicos!$J$2:$J$100)),,0,1))</f>
        <v/>
      </c>
      <c r="AI797" s="15" t="str" cm="1">
        <f t="array" ref="AI797">IF(OR($B797="",AI$2=""),"",Projetos!$K796/_xlfn.XLOOKUP(AI$2,Técnicos!$A$2:$A$100,IF(Projetos!AO796=1,Técnicos!$F$2:$F$100,IF(Projetos!AO796=2,Técnicos!$H$2:$H$100,Técnicos!$J$2:$J$100)),,0,1))</f>
        <v/>
      </c>
      <c r="AJ797" s="15" t="str" cm="1">
        <f t="array" ref="AJ797">IF(OR($B797="",AJ$2=""),"",Projetos!$K796/_xlfn.XLOOKUP(AJ$2,Técnicos!$A$2:$A$100,IF(Projetos!AP796=1,Técnicos!$F$2:$F$100,IF(Projetos!AP796=2,Técnicos!$H$2:$H$100,Técnicos!$J$2:$J$100)),,0,1))</f>
        <v/>
      </c>
      <c r="AK797" s="15" t="str" cm="1">
        <f t="array" ref="AK797">IF(OR($B797="",AK$2=""),"",Projetos!$K796/_xlfn.XLOOKUP(AK$2,Técnicos!$A$2:$A$100,IF(Projetos!AQ796=1,Técnicos!$F$2:$F$100,IF(Projetos!AQ796=2,Técnicos!$H$2:$H$100,Técnicos!$J$2:$J$100)),,0,1))</f>
        <v/>
      </c>
    </row>
    <row r="798" spans="3:37" x14ac:dyDescent="0.3">
      <c r="C798" s="15" t="str" cm="1">
        <f t="array" ref="C798">IF(OR($B798="",C$2=""),"",Projetos!$K797/_xlfn.XLOOKUP(C$2,Técnicos!$A$2:$A$100,IF(Projetos!I797=1,Técnicos!$F$2:$F$100,IF(Projetos!I797=2,Técnicos!$H$2:$H$100,Técnicos!$J$2:$J$100)),,0,1))</f>
        <v/>
      </c>
      <c r="D798" s="15" t="str" cm="1">
        <f t="array" ref="D798">IF(OR($B798="",D$2=""),"",Projetos!$K797/_xlfn.XLOOKUP(D$2,Técnicos!$A$2:$A$100,IF(Projetos!J797=1,Técnicos!$F$2:$F$100,IF(Projetos!J797=2,Técnicos!$H$2:$H$100,Técnicos!$J$2:$J$100)),,0,1))</f>
        <v/>
      </c>
      <c r="E798" s="15" t="str" cm="1">
        <f t="array" ref="E798">IF(OR($B798="",E$2=""),"",Projetos!$K797/_xlfn.XLOOKUP(E$2,Técnicos!$A$2:$A$100,IF(Projetos!K797=1,Técnicos!$F$2:$F$100,IF(Projetos!K797=2,Técnicos!$H$2:$H$100,Técnicos!$J$2:$J$100)),,0,1))</f>
        <v/>
      </c>
      <c r="F798" s="15" t="str" cm="1">
        <f t="array" ref="F798">IF(OR($B798="",F$2=""),"",Projetos!$K797/_xlfn.XLOOKUP(F$2,Técnicos!$A$2:$A$100,IF(Projetos!L797=1,Técnicos!$F$2:$F$100,IF(Projetos!L797=2,Técnicos!$H$2:$H$100,Técnicos!$J$2:$J$100)),,0,1))</f>
        <v/>
      </c>
      <c r="G798" s="15" t="str" cm="1">
        <f t="array" ref="G798">IF(OR($B798="",G$2=""),"",Projetos!$K797/_xlfn.XLOOKUP(G$2,Técnicos!$A$2:$A$100,IF(Projetos!M797=1,Técnicos!$F$2:$F$100,IF(Projetos!M797=2,Técnicos!$H$2:$H$100,Técnicos!$J$2:$J$100)),,0,1))</f>
        <v/>
      </c>
      <c r="H798" s="15" t="str" cm="1">
        <f t="array" ref="H798">IF(OR($B798="",H$2=""),"",Projetos!$K797/_xlfn.XLOOKUP(H$2,Técnicos!$A$2:$A$100,IF(Projetos!N797=1,Técnicos!$F$2:$F$100,IF(Projetos!N797=2,Técnicos!$H$2:$H$100,Técnicos!$J$2:$J$100)),,0,1))</f>
        <v/>
      </c>
      <c r="I798" s="15" t="str" cm="1">
        <f t="array" ref="I798">IF(OR($B798="",I$2=""),"",Projetos!$K797/_xlfn.XLOOKUP(I$2,Técnicos!$A$2:$A$100,IF(Projetos!O797=1,Técnicos!$F$2:$F$100,IF(Projetos!O797=2,Técnicos!$H$2:$H$100,Técnicos!$J$2:$J$100)),,0,1))</f>
        <v/>
      </c>
      <c r="J798" s="15" t="str" cm="1">
        <f t="array" ref="J798">IF(OR($B798="",J$2=""),"",Projetos!$K797/_xlfn.XLOOKUP(J$2,Técnicos!$A$2:$A$100,IF(Projetos!P797=1,Técnicos!$F$2:$F$100,IF(Projetos!P797=2,Técnicos!$H$2:$H$100,Técnicos!$J$2:$J$100)),,0,1))</f>
        <v/>
      </c>
      <c r="K798" s="15" t="str" cm="1">
        <f t="array" ref="K798">IF(OR($B798="",K$2=""),"",Projetos!$K797/_xlfn.XLOOKUP(K$2,Técnicos!$A$2:$A$100,IF(Projetos!Q797=1,Técnicos!$F$2:$F$100,IF(Projetos!Q797=2,Técnicos!$H$2:$H$100,Técnicos!$J$2:$J$100)),,0,1))</f>
        <v/>
      </c>
      <c r="L798" s="15" t="str" cm="1">
        <f t="array" ref="L798">IF(OR($B798="",L$2=""),"",Projetos!$K797/_xlfn.XLOOKUP(L$2,Técnicos!$A$2:$A$100,IF(Projetos!R797=1,Técnicos!$F$2:$F$100,IF(Projetos!R797=2,Técnicos!$H$2:$H$100,Técnicos!$J$2:$J$100)),,0,1))</f>
        <v/>
      </c>
      <c r="M798" s="15" t="str" cm="1">
        <f t="array" ref="M798">IF(OR($B798="",M$2=""),"",Projetos!$K797/_xlfn.XLOOKUP(M$2,Técnicos!$A$2:$A$100,IF(Projetos!S797=1,Técnicos!$F$2:$F$100,IF(Projetos!S797=2,Técnicos!$H$2:$H$100,Técnicos!$J$2:$J$100)),,0,1))</f>
        <v/>
      </c>
      <c r="N798" s="15" t="str" cm="1">
        <f t="array" ref="N798">IF(OR($B798="",N$2=""),"",Projetos!$K797/_xlfn.XLOOKUP(N$2,Técnicos!$A$2:$A$100,IF(Projetos!T797=1,Técnicos!$F$2:$F$100,IF(Projetos!T797=2,Técnicos!$H$2:$H$100,Técnicos!$J$2:$J$100)),,0,1))</f>
        <v/>
      </c>
      <c r="O798" s="15" t="str" cm="1">
        <f t="array" ref="O798">IF(OR($B798="",O$2=""),"",Projetos!$K797/_xlfn.XLOOKUP(O$2,Técnicos!$A$2:$A$100,IF(Projetos!U797=1,Técnicos!$F$2:$F$100,IF(Projetos!U797=2,Técnicos!$H$2:$H$100,Técnicos!$J$2:$J$100)),,0,1))</f>
        <v/>
      </c>
      <c r="P798" s="15" t="str" cm="1">
        <f t="array" ref="P798">IF(OR($B798="",P$2=""),"",Projetos!$K797/_xlfn.XLOOKUP(P$2,Técnicos!$A$2:$A$100,IF(Projetos!V797=1,Técnicos!$F$2:$F$100,IF(Projetos!V797=2,Técnicos!$H$2:$H$100,Técnicos!$J$2:$J$100)),,0,1))</f>
        <v/>
      </c>
      <c r="Q798" s="15" t="str" cm="1">
        <f t="array" ref="Q798">IF(OR($B798="",Q$2=""),"",Projetos!$K797/_xlfn.XLOOKUP(Q$2,Técnicos!$A$2:$A$100,IF(Projetos!W797=1,Técnicos!$F$2:$F$100,IF(Projetos!W797=2,Técnicos!$H$2:$H$100,Técnicos!$J$2:$J$100)),,0,1))</f>
        <v/>
      </c>
      <c r="R798" s="15" t="str" cm="1">
        <f t="array" ref="R798">IF(OR($B798="",R$2=""),"",Projetos!$K797/_xlfn.XLOOKUP(R$2,Técnicos!$A$2:$A$100,IF(Projetos!X797=1,Técnicos!$F$2:$F$100,IF(Projetos!X797=2,Técnicos!$H$2:$H$100,Técnicos!$J$2:$J$100)),,0,1))</f>
        <v/>
      </c>
      <c r="S798" s="15" t="str" cm="1">
        <f t="array" ref="S798">IF(OR($B798="",S$2=""),"",Projetos!$K797/_xlfn.XLOOKUP(S$2,Técnicos!$A$2:$A$100,IF(Projetos!Y797=1,Técnicos!$F$2:$F$100,IF(Projetos!Y797=2,Técnicos!$H$2:$H$100,Técnicos!$J$2:$J$100)),,0,1))</f>
        <v/>
      </c>
      <c r="T798" s="15" t="str" cm="1">
        <f t="array" ref="T798">IF(OR($B798="",T$2=""),"",Projetos!$K797/_xlfn.XLOOKUP(T$2,Técnicos!$A$2:$A$100,IF(Projetos!Z797=1,Técnicos!$F$2:$F$100,IF(Projetos!Z797=2,Técnicos!$H$2:$H$100,Técnicos!$J$2:$J$100)),,0,1))</f>
        <v/>
      </c>
      <c r="U798" s="15" t="str" cm="1">
        <f t="array" ref="U798">IF(OR($B798="",U$2=""),"",Projetos!$K797/_xlfn.XLOOKUP(U$2,Técnicos!$A$2:$A$100,IF(Projetos!AA797=1,Técnicos!$F$2:$F$100,IF(Projetos!AA797=2,Técnicos!$H$2:$H$100,Técnicos!$J$2:$J$100)),,0,1))</f>
        <v/>
      </c>
      <c r="V798" s="15" t="str" cm="1">
        <f t="array" ref="V798">IF(OR($B798="",V$2=""),"",Projetos!$K797/_xlfn.XLOOKUP(V$2,Técnicos!$A$2:$A$100,IF(Projetos!AB797=1,Técnicos!$F$2:$F$100,IF(Projetos!AB797=2,Técnicos!$H$2:$H$100,Técnicos!$J$2:$J$100)),,0,1))</f>
        <v/>
      </c>
      <c r="W798" s="15" t="str" cm="1">
        <f t="array" ref="W798">IF(OR($B798="",W$2=""),"",Projetos!$K797/_xlfn.XLOOKUP(W$2,Técnicos!$A$2:$A$100,IF(Projetos!AC797=1,Técnicos!$F$2:$F$100,IF(Projetos!AC797=2,Técnicos!$H$2:$H$100,Técnicos!$J$2:$J$100)),,0,1))</f>
        <v/>
      </c>
      <c r="X798" s="15" t="str" cm="1">
        <f t="array" ref="X798">IF(OR($B798="",X$2=""),"",Projetos!$K797/_xlfn.XLOOKUP(X$2,Técnicos!$A$2:$A$100,IF(Projetos!AD797=1,Técnicos!$F$2:$F$100,IF(Projetos!AD797=2,Técnicos!$H$2:$H$100,Técnicos!$J$2:$J$100)),,0,1))</f>
        <v/>
      </c>
      <c r="Y798" s="15" t="str" cm="1">
        <f t="array" ref="Y798">IF(OR($B798="",Y$2=""),"",Projetos!$K797/_xlfn.XLOOKUP(Y$2,Técnicos!$A$2:$A$100,IF(Projetos!AE797=1,Técnicos!$F$2:$F$100,IF(Projetos!AE797=2,Técnicos!$H$2:$H$100,Técnicos!$J$2:$J$100)),,0,1))</f>
        <v/>
      </c>
      <c r="Z798" s="15" t="str" cm="1">
        <f t="array" ref="Z798">IF(OR($B798="",Z$2=""),"",Projetos!$K797/_xlfn.XLOOKUP(Z$2,Técnicos!$A$2:$A$100,IF(Projetos!AF797=1,Técnicos!$F$2:$F$100,IF(Projetos!AF797=2,Técnicos!$H$2:$H$100,Técnicos!$J$2:$J$100)),,0,1))</f>
        <v/>
      </c>
      <c r="AA798" s="15" t="str" cm="1">
        <f t="array" ref="AA798">IF(OR($B798="",AA$2=""),"",Projetos!$K797/_xlfn.XLOOKUP(AA$2,Técnicos!$A$2:$A$100,IF(Projetos!AG797=1,Técnicos!$F$2:$F$100,IF(Projetos!AG797=2,Técnicos!$H$2:$H$100,Técnicos!$J$2:$J$100)),,0,1))</f>
        <v/>
      </c>
      <c r="AB798" s="15" t="str" cm="1">
        <f t="array" ref="AB798">IF(OR($B798="",AB$2=""),"",Projetos!$K797/_xlfn.XLOOKUP(AB$2,Técnicos!$A$2:$A$100,IF(Projetos!AH797=1,Técnicos!$F$2:$F$100,IF(Projetos!AH797=2,Técnicos!$H$2:$H$100,Técnicos!$J$2:$J$100)),,0,1))</f>
        <v/>
      </c>
      <c r="AC798" s="15" t="str" cm="1">
        <f t="array" ref="AC798">IF(OR($B798="",AC$2=""),"",Projetos!$K797/_xlfn.XLOOKUP(AC$2,Técnicos!$A$2:$A$100,IF(Projetos!AI797=1,Técnicos!$F$2:$F$100,IF(Projetos!AI797=2,Técnicos!$H$2:$H$100,Técnicos!$J$2:$J$100)),,0,1))</f>
        <v/>
      </c>
      <c r="AD798" s="15" t="str" cm="1">
        <f t="array" ref="AD798">IF(OR($B798="",AD$2=""),"",Projetos!$K797/_xlfn.XLOOKUP(AD$2,Técnicos!$A$2:$A$100,IF(Projetos!AJ797=1,Técnicos!$F$2:$F$100,IF(Projetos!AJ797=2,Técnicos!$H$2:$H$100,Técnicos!$J$2:$J$100)),,0,1))</f>
        <v/>
      </c>
      <c r="AE798" s="15" t="str" cm="1">
        <f t="array" ref="AE798">IF(OR($B798="",AE$2=""),"",Projetos!$K797/_xlfn.XLOOKUP(AE$2,Técnicos!$A$2:$A$100,IF(Projetos!AK797=1,Técnicos!$F$2:$F$100,IF(Projetos!AK797=2,Técnicos!$H$2:$H$100,Técnicos!$J$2:$J$100)),,0,1))</f>
        <v/>
      </c>
      <c r="AF798" s="15" t="str" cm="1">
        <f t="array" ref="AF798">IF(OR($B798="",AF$2=""),"",Projetos!$K797/_xlfn.XLOOKUP(AF$2,Técnicos!$A$2:$A$100,IF(Projetos!AL797=1,Técnicos!$F$2:$F$100,IF(Projetos!AL797=2,Técnicos!$H$2:$H$100,Técnicos!$J$2:$J$100)),,0,1))</f>
        <v/>
      </c>
      <c r="AG798" s="15" t="str" cm="1">
        <f t="array" ref="AG798">IF(OR($B798="",AG$2=""),"",Projetos!$K797/_xlfn.XLOOKUP(AG$2,Técnicos!$A$2:$A$100,IF(Projetos!AM797=1,Técnicos!$F$2:$F$100,IF(Projetos!AM797=2,Técnicos!$H$2:$H$100,Técnicos!$J$2:$J$100)),,0,1))</f>
        <v/>
      </c>
      <c r="AH798" s="15" t="str" cm="1">
        <f t="array" ref="AH798">IF(OR($B798="",AH$2=""),"",Projetos!$K797/_xlfn.XLOOKUP(AH$2,Técnicos!$A$2:$A$100,IF(Projetos!AN797=1,Técnicos!$F$2:$F$100,IF(Projetos!AN797=2,Técnicos!$H$2:$H$100,Técnicos!$J$2:$J$100)),,0,1))</f>
        <v/>
      </c>
      <c r="AI798" s="15" t="str" cm="1">
        <f t="array" ref="AI798">IF(OR($B798="",AI$2=""),"",Projetos!$K797/_xlfn.XLOOKUP(AI$2,Técnicos!$A$2:$A$100,IF(Projetos!AO797=1,Técnicos!$F$2:$F$100,IF(Projetos!AO797=2,Técnicos!$H$2:$H$100,Técnicos!$J$2:$J$100)),,0,1))</f>
        <v/>
      </c>
      <c r="AJ798" s="15" t="str" cm="1">
        <f t="array" ref="AJ798">IF(OR($B798="",AJ$2=""),"",Projetos!$K797/_xlfn.XLOOKUP(AJ$2,Técnicos!$A$2:$A$100,IF(Projetos!AP797=1,Técnicos!$F$2:$F$100,IF(Projetos!AP797=2,Técnicos!$H$2:$H$100,Técnicos!$J$2:$J$100)),,0,1))</f>
        <v/>
      </c>
      <c r="AK798" s="15" t="str" cm="1">
        <f t="array" ref="AK798">IF(OR($B798="",AK$2=""),"",Projetos!$K797/_xlfn.XLOOKUP(AK$2,Técnicos!$A$2:$A$100,IF(Projetos!AQ797=1,Técnicos!$F$2:$F$100,IF(Projetos!AQ797=2,Técnicos!$H$2:$H$100,Técnicos!$J$2:$J$100)),,0,1))</f>
        <v/>
      </c>
    </row>
    <row r="799" spans="3:37" x14ac:dyDescent="0.3">
      <c r="C799" s="15" t="str" cm="1">
        <f t="array" ref="C799">IF(OR($B799="",C$2=""),"",Projetos!$K798/_xlfn.XLOOKUP(C$2,Técnicos!$A$2:$A$100,IF(Projetos!I798=1,Técnicos!$F$2:$F$100,IF(Projetos!I798=2,Técnicos!$H$2:$H$100,Técnicos!$J$2:$J$100)),,0,1))</f>
        <v/>
      </c>
      <c r="D799" s="15" t="str" cm="1">
        <f t="array" ref="D799">IF(OR($B799="",D$2=""),"",Projetos!$K798/_xlfn.XLOOKUP(D$2,Técnicos!$A$2:$A$100,IF(Projetos!J798=1,Técnicos!$F$2:$F$100,IF(Projetos!J798=2,Técnicos!$H$2:$H$100,Técnicos!$J$2:$J$100)),,0,1))</f>
        <v/>
      </c>
      <c r="E799" s="15" t="str" cm="1">
        <f t="array" ref="E799">IF(OR($B799="",E$2=""),"",Projetos!$K798/_xlfn.XLOOKUP(E$2,Técnicos!$A$2:$A$100,IF(Projetos!K798=1,Técnicos!$F$2:$F$100,IF(Projetos!K798=2,Técnicos!$H$2:$H$100,Técnicos!$J$2:$J$100)),,0,1))</f>
        <v/>
      </c>
      <c r="F799" s="15" t="str" cm="1">
        <f t="array" ref="F799">IF(OR($B799="",F$2=""),"",Projetos!$K798/_xlfn.XLOOKUP(F$2,Técnicos!$A$2:$A$100,IF(Projetos!L798=1,Técnicos!$F$2:$F$100,IF(Projetos!L798=2,Técnicos!$H$2:$H$100,Técnicos!$J$2:$J$100)),,0,1))</f>
        <v/>
      </c>
      <c r="G799" s="15" t="str" cm="1">
        <f t="array" ref="G799">IF(OR($B799="",G$2=""),"",Projetos!$K798/_xlfn.XLOOKUP(G$2,Técnicos!$A$2:$A$100,IF(Projetos!M798=1,Técnicos!$F$2:$F$100,IF(Projetos!M798=2,Técnicos!$H$2:$H$100,Técnicos!$J$2:$J$100)),,0,1))</f>
        <v/>
      </c>
      <c r="H799" s="15" t="str" cm="1">
        <f t="array" ref="H799">IF(OR($B799="",H$2=""),"",Projetos!$K798/_xlfn.XLOOKUP(H$2,Técnicos!$A$2:$A$100,IF(Projetos!N798=1,Técnicos!$F$2:$F$100,IF(Projetos!N798=2,Técnicos!$H$2:$H$100,Técnicos!$J$2:$J$100)),,0,1))</f>
        <v/>
      </c>
      <c r="I799" s="15" t="str" cm="1">
        <f t="array" ref="I799">IF(OR($B799="",I$2=""),"",Projetos!$K798/_xlfn.XLOOKUP(I$2,Técnicos!$A$2:$A$100,IF(Projetos!O798=1,Técnicos!$F$2:$F$100,IF(Projetos!O798=2,Técnicos!$H$2:$H$100,Técnicos!$J$2:$J$100)),,0,1))</f>
        <v/>
      </c>
      <c r="J799" s="15" t="str" cm="1">
        <f t="array" ref="J799">IF(OR($B799="",J$2=""),"",Projetos!$K798/_xlfn.XLOOKUP(J$2,Técnicos!$A$2:$A$100,IF(Projetos!P798=1,Técnicos!$F$2:$F$100,IF(Projetos!P798=2,Técnicos!$H$2:$H$100,Técnicos!$J$2:$J$100)),,0,1))</f>
        <v/>
      </c>
      <c r="K799" s="15" t="str" cm="1">
        <f t="array" ref="K799">IF(OR($B799="",K$2=""),"",Projetos!$K798/_xlfn.XLOOKUP(K$2,Técnicos!$A$2:$A$100,IF(Projetos!Q798=1,Técnicos!$F$2:$F$100,IF(Projetos!Q798=2,Técnicos!$H$2:$H$100,Técnicos!$J$2:$J$100)),,0,1))</f>
        <v/>
      </c>
      <c r="L799" s="15" t="str" cm="1">
        <f t="array" ref="L799">IF(OR($B799="",L$2=""),"",Projetos!$K798/_xlfn.XLOOKUP(L$2,Técnicos!$A$2:$A$100,IF(Projetos!R798=1,Técnicos!$F$2:$F$100,IF(Projetos!R798=2,Técnicos!$H$2:$H$100,Técnicos!$J$2:$J$100)),,0,1))</f>
        <v/>
      </c>
      <c r="M799" s="15" t="str" cm="1">
        <f t="array" ref="M799">IF(OR($B799="",M$2=""),"",Projetos!$K798/_xlfn.XLOOKUP(M$2,Técnicos!$A$2:$A$100,IF(Projetos!S798=1,Técnicos!$F$2:$F$100,IF(Projetos!S798=2,Técnicos!$H$2:$H$100,Técnicos!$J$2:$J$100)),,0,1))</f>
        <v/>
      </c>
      <c r="N799" s="15" t="str" cm="1">
        <f t="array" ref="N799">IF(OR($B799="",N$2=""),"",Projetos!$K798/_xlfn.XLOOKUP(N$2,Técnicos!$A$2:$A$100,IF(Projetos!T798=1,Técnicos!$F$2:$F$100,IF(Projetos!T798=2,Técnicos!$H$2:$H$100,Técnicos!$J$2:$J$100)),,0,1))</f>
        <v/>
      </c>
      <c r="O799" s="15" t="str" cm="1">
        <f t="array" ref="O799">IF(OR($B799="",O$2=""),"",Projetos!$K798/_xlfn.XLOOKUP(O$2,Técnicos!$A$2:$A$100,IF(Projetos!U798=1,Técnicos!$F$2:$F$100,IF(Projetos!U798=2,Técnicos!$H$2:$H$100,Técnicos!$J$2:$J$100)),,0,1))</f>
        <v/>
      </c>
      <c r="P799" s="15" t="str" cm="1">
        <f t="array" ref="P799">IF(OR($B799="",P$2=""),"",Projetos!$K798/_xlfn.XLOOKUP(P$2,Técnicos!$A$2:$A$100,IF(Projetos!V798=1,Técnicos!$F$2:$F$100,IF(Projetos!V798=2,Técnicos!$H$2:$H$100,Técnicos!$J$2:$J$100)),,0,1))</f>
        <v/>
      </c>
      <c r="Q799" s="15" t="str" cm="1">
        <f t="array" ref="Q799">IF(OR($B799="",Q$2=""),"",Projetos!$K798/_xlfn.XLOOKUP(Q$2,Técnicos!$A$2:$A$100,IF(Projetos!W798=1,Técnicos!$F$2:$F$100,IF(Projetos!W798=2,Técnicos!$H$2:$H$100,Técnicos!$J$2:$J$100)),,0,1))</f>
        <v/>
      </c>
      <c r="R799" s="15" t="str" cm="1">
        <f t="array" ref="R799">IF(OR($B799="",R$2=""),"",Projetos!$K798/_xlfn.XLOOKUP(R$2,Técnicos!$A$2:$A$100,IF(Projetos!X798=1,Técnicos!$F$2:$F$100,IF(Projetos!X798=2,Técnicos!$H$2:$H$100,Técnicos!$J$2:$J$100)),,0,1))</f>
        <v/>
      </c>
      <c r="S799" s="15" t="str" cm="1">
        <f t="array" ref="S799">IF(OR($B799="",S$2=""),"",Projetos!$K798/_xlfn.XLOOKUP(S$2,Técnicos!$A$2:$A$100,IF(Projetos!Y798=1,Técnicos!$F$2:$F$100,IF(Projetos!Y798=2,Técnicos!$H$2:$H$100,Técnicos!$J$2:$J$100)),,0,1))</f>
        <v/>
      </c>
      <c r="T799" s="15" t="str" cm="1">
        <f t="array" ref="T799">IF(OR($B799="",T$2=""),"",Projetos!$K798/_xlfn.XLOOKUP(T$2,Técnicos!$A$2:$A$100,IF(Projetos!Z798=1,Técnicos!$F$2:$F$100,IF(Projetos!Z798=2,Técnicos!$H$2:$H$100,Técnicos!$J$2:$J$100)),,0,1))</f>
        <v/>
      </c>
      <c r="U799" s="15" t="str" cm="1">
        <f t="array" ref="U799">IF(OR($B799="",U$2=""),"",Projetos!$K798/_xlfn.XLOOKUP(U$2,Técnicos!$A$2:$A$100,IF(Projetos!AA798=1,Técnicos!$F$2:$F$100,IF(Projetos!AA798=2,Técnicos!$H$2:$H$100,Técnicos!$J$2:$J$100)),,0,1))</f>
        <v/>
      </c>
      <c r="V799" s="15" t="str" cm="1">
        <f t="array" ref="V799">IF(OR($B799="",V$2=""),"",Projetos!$K798/_xlfn.XLOOKUP(V$2,Técnicos!$A$2:$A$100,IF(Projetos!AB798=1,Técnicos!$F$2:$F$100,IF(Projetos!AB798=2,Técnicos!$H$2:$H$100,Técnicos!$J$2:$J$100)),,0,1))</f>
        <v/>
      </c>
      <c r="W799" s="15" t="str" cm="1">
        <f t="array" ref="W799">IF(OR($B799="",W$2=""),"",Projetos!$K798/_xlfn.XLOOKUP(W$2,Técnicos!$A$2:$A$100,IF(Projetos!AC798=1,Técnicos!$F$2:$F$100,IF(Projetos!AC798=2,Técnicos!$H$2:$H$100,Técnicos!$J$2:$J$100)),,0,1))</f>
        <v/>
      </c>
      <c r="X799" s="15" t="str" cm="1">
        <f t="array" ref="X799">IF(OR($B799="",X$2=""),"",Projetos!$K798/_xlfn.XLOOKUP(X$2,Técnicos!$A$2:$A$100,IF(Projetos!AD798=1,Técnicos!$F$2:$F$100,IF(Projetos!AD798=2,Técnicos!$H$2:$H$100,Técnicos!$J$2:$J$100)),,0,1))</f>
        <v/>
      </c>
      <c r="Y799" s="15" t="str" cm="1">
        <f t="array" ref="Y799">IF(OR($B799="",Y$2=""),"",Projetos!$K798/_xlfn.XLOOKUP(Y$2,Técnicos!$A$2:$A$100,IF(Projetos!AE798=1,Técnicos!$F$2:$F$100,IF(Projetos!AE798=2,Técnicos!$H$2:$H$100,Técnicos!$J$2:$J$100)),,0,1))</f>
        <v/>
      </c>
      <c r="Z799" s="15" t="str" cm="1">
        <f t="array" ref="Z799">IF(OR($B799="",Z$2=""),"",Projetos!$K798/_xlfn.XLOOKUP(Z$2,Técnicos!$A$2:$A$100,IF(Projetos!AF798=1,Técnicos!$F$2:$F$100,IF(Projetos!AF798=2,Técnicos!$H$2:$H$100,Técnicos!$J$2:$J$100)),,0,1))</f>
        <v/>
      </c>
      <c r="AA799" s="15" t="str" cm="1">
        <f t="array" ref="AA799">IF(OR($B799="",AA$2=""),"",Projetos!$K798/_xlfn.XLOOKUP(AA$2,Técnicos!$A$2:$A$100,IF(Projetos!AG798=1,Técnicos!$F$2:$F$100,IF(Projetos!AG798=2,Técnicos!$H$2:$H$100,Técnicos!$J$2:$J$100)),,0,1))</f>
        <v/>
      </c>
      <c r="AB799" s="15" t="str" cm="1">
        <f t="array" ref="AB799">IF(OR($B799="",AB$2=""),"",Projetos!$K798/_xlfn.XLOOKUP(AB$2,Técnicos!$A$2:$A$100,IF(Projetos!AH798=1,Técnicos!$F$2:$F$100,IF(Projetos!AH798=2,Técnicos!$H$2:$H$100,Técnicos!$J$2:$J$100)),,0,1))</f>
        <v/>
      </c>
      <c r="AC799" s="15" t="str" cm="1">
        <f t="array" ref="AC799">IF(OR($B799="",AC$2=""),"",Projetos!$K798/_xlfn.XLOOKUP(AC$2,Técnicos!$A$2:$A$100,IF(Projetos!AI798=1,Técnicos!$F$2:$F$100,IF(Projetos!AI798=2,Técnicos!$H$2:$H$100,Técnicos!$J$2:$J$100)),,0,1))</f>
        <v/>
      </c>
      <c r="AD799" s="15" t="str" cm="1">
        <f t="array" ref="AD799">IF(OR($B799="",AD$2=""),"",Projetos!$K798/_xlfn.XLOOKUP(AD$2,Técnicos!$A$2:$A$100,IF(Projetos!AJ798=1,Técnicos!$F$2:$F$100,IF(Projetos!AJ798=2,Técnicos!$H$2:$H$100,Técnicos!$J$2:$J$100)),,0,1))</f>
        <v/>
      </c>
      <c r="AE799" s="15" t="str" cm="1">
        <f t="array" ref="AE799">IF(OR($B799="",AE$2=""),"",Projetos!$K798/_xlfn.XLOOKUP(AE$2,Técnicos!$A$2:$A$100,IF(Projetos!AK798=1,Técnicos!$F$2:$F$100,IF(Projetos!AK798=2,Técnicos!$H$2:$H$100,Técnicos!$J$2:$J$100)),,0,1))</f>
        <v/>
      </c>
      <c r="AF799" s="15" t="str" cm="1">
        <f t="array" ref="AF799">IF(OR($B799="",AF$2=""),"",Projetos!$K798/_xlfn.XLOOKUP(AF$2,Técnicos!$A$2:$A$100,IF(Projetos!AL798=1,Técnicos!$F$2:$F$100,IF(Projetos!AL798=2,Técnicos!$H$2:$H$100,Técnicos!$J$2:$J$100)),,0,1))</f>
        <v/>
      </c>
      <c r="AG799" s="15" t="str" cm="1">
        <f t="array" ref="AG799">IF(OR($B799="",AG$2=""),"",Projetos!$K798/_xlfn.XLOOKUP(AG$2,Técnicos!$A$2:$A$100,IF(Projetos!AM798=1,Técnicos!$F$2:$F$100,IF(Projetos!AM798=2,Técnicos!$H$2:$H$100,Técnicos!$J$2:$J$100)),,0,1))</f>
        <v/>
      </c>
      <c r="AH799" s="15" t="str" cm="1">
        <f t="array" ref="AH799">IF(OR($B799="",AH$2=""),"",Projetos!$K798/_xlfn.XLOOKUP(AH$2,Técnicos!$A$2:$A$100,IF(Projetos!AN798=1,Técnicos!$F$2:$F$100,IF(Projetos!AN798=2,Técnicos!$H$2:$H$100,Técnicos!$J$2:$J$100)),,0,1))</f>
        <v/>
      </c>
      <c r="AI799" s="15" t="str" cm="1">
        <f t="array" ref="AI799">IF(OR($B799="",AI$2=""),"",Projetos!$K798/_xlfn.XLOOKUP(AI$2,Técnicos!$A$2:$A$100,IF(Projetos!AO798=1,Técnicos!$F$2:$F$100,IF(Projetos!AO798=2,Técnicos!$H$2:$H$100,Técnicos!$J$2:$J$100)),,0,1))</f>
        <v/>
      </c>
      <c r="AJ799" s="15" t="str" cm="1">
        <f t="array" ref="AJ799">IF(OR($B799="",AJ$2=""),"",Projetos!$K798/_xlfn.XLOOKUP(AJ$2,Técnicos!$A$2:$A$100,IF(Projetos!AP798=1,Técnicos!$F$2:$F$100,IF(Projetos!AP798=2,Técnicos!$H$2:$H$100,Técnicos!$J$2:$J$100)),,0,1))</f>
        <v/>
      </c>
      <c r="AK799" s="15" t="str" cm="1">
        <f t="array" ref="AK799">IF(OR($B799="",AK$2=""),"",Projetos!$K798/_xlfn.XLOOKUP(AK$2,Técnicos!$A$2:$A$100,IF(Projetos!AQ798=1,Técnicos!$F$2:$F$100,IF(Projetos!AQ798=2,Técnicos!$H$2:$H$100,Técnicos!$J$2:$J$100)),,0,1))</f>
        <v/>
      </c>
    </row>
    <row r="800" spans="3:37" x14ac:dyDescent="0.3">
      <c r="C800" s="15" t="str" cm="1">
        <f t="array" ref="C800">IF(OR($B800="",C$2=""),"",Projetos!$K799/_xlfn.XLOOKUP(C$2,Técnicos!$A$2:$A$100,IF(Projetos!I799=1,Técnicos!$F$2:$F$100,IF(Projetos!I799=2,Técnicos!$H$2:$H$100,Técnicos!$J$2:$J$100)),,0,1))</f>
        <v/>
      </c>
      <c r="D800" s="15" t="str" cm="1">
        <f t="array" ref="D800">IF(OR($B800="",D$2=""),"",Projetos!$K799/_xlfn.XLOOKUP(D$2,Técnicos!$A$2:$A$100,IF(Projetos!J799=1,Técnicos!$F$2:$F$100,IF(Projetos!J799=2,Técnicos!$H$2:$H$100,Técnicos!$J$2:$J$100)),,0,1))</f>
        <v/>
      </c>
      <c r="E800" s="15" t="str" cm="1">
        <f t="array" ref="E800">IF(OR($B800="",E$2=""),"",Projetos!$K799/_xlfn.XLOOKUP(E$2,Técnicos!$A$2:$A$100,IF(Projetos!K799=1,Técnicos!$F$2:$F$100,IF(Projetos!K799=2,Técnicos!$H$2:$H$100,Técnicos!$J$2:$J$100)),,0,1))</f>
        <v/>
      </c>
      <c r="F800" s="15" t="str" cm="1">
        <f t="array" ref="F800">IF(OR($B800="",F$2=""),"",Projetos!$K799/_xlfn.XLOOKUP(F$2,Técnicos!$A$2:$A$100,IF(Projetos!L799=1,Técnicos!$F$2:$F$100,IF(Projetos!L799=2,Técnicos!$H$2:$H$100,Técnicos!$J$2:$J$100)),,0,1))</f>
        <v/>
      </c>
      <c r="G800" s="15" t="str" cm="1">
        <f t="array" ref="G800">IF(OR($B800="",G$2=""),"",Projetos!$K799/_xlfn.XLOOKUP(G$2,Técnicos!$A$2:$A$100,IF(Projetos!M799=1,Técnicos!$F$2:$F$100,IF(Projetos!M799=2,Técnicos!$H$2:$H$100,Técnicos!$J$2:$J$100)),,0,1))</f>
        <v/>
      </c>
      <c r="H800" s="15" t="str" cm="1">
        <f t="array" ref="H800">IF(OR($B800="",H$2=""),"",Projetos!$K799/_xlfn.XLOOKUP(H$2,Técnicos!$A$2:$A$100,IF(Projetos!N799=1,Técnicos!$F$2:$F$100,IF(Projetos!N799=2,Técnicos!$H$2:$H$100,Técnicos!$J$2:$J$100)),,0,1))</f>
        <v/>
      </c>
      <c r="I800" s="15" t="str" cm="1">
        <f t="array" ref="I800">IF(OR($B800="",I$2=""),"",Projetos!$K799/_xlfn.XLOOKUP(I$2,Técnicos!$A$2:$A$100,IF(Projetos!O799=1,Técnicos!$F$2:$F$100,IF(Projetos!O799=2,Técnicos!$H$2:$H$100,Técnicos!$J$2:$J$100)),,0,1))</f>
        <v/>
      </c>
      <c r="J800" s="15" t="str" cm="1">
        <f t="array" ref="J800">IF(OR($B800="",J$2=""),"",Projetos!$K799/_xlfn.XLOOKUP(J$2,Técnicos!$A$2:$A$100,IF(Projetos!P799=1,Técnicos!$F$2:$F$100,IF(Projetos!P799=2,Técnicos!$H$2:$H$100,Técnicos!$J$2:$J$100)),,0,1))</f>
        <v/>
      </c>
      <c r="K800" s="15" t="str" cm="1">
        <f t="array" ref="K800">IF(OR($B800="",K$2=""),"",Projetos!$K799/_xlfn.XLOOKUP(K$2,Técnicos!$A$2:$A$100,IF(Projetos!Q799=1,Técnicos!$F$2:$F$100,IF(Projetos!Q799=2,Técnicos!$H$2:$H$100,Técnicos!$J$2:$J$100)),,0,1))</f>
        <v/>
      </c>
      <c r="L800" s="15" t="str" cm="1">
        <f t="array" ref="L800">IF(OR($B800="",L$2=""),"",Projetos!$K799/_xlfn.XLOOKUP(L$2,Técnicos!$A$2:$A$100,IF(Projetos!R799=1,Técnicos!$F$2:$F$100,IF(Projetos!R799=2,Técnicos!$H$2:$H$100,Técnicos!$J$2:$J$100)),,0,1))</f>
        <v/>
      </c>
      <c r="M800" s="15" t="str" cm="1">
        <f t="array" ref="M800">IF(OR($B800="",M$2=""),"",Projetos!$K799/_xlfn.XLOOKUP(M$2,Técnicos!$A$2:$A$100,IF(Projetos!S799=1,Técnicos!$F$2:$F$100,IF(Projetos!S799=2,Técnicos!$H$2:$H$100,Técnicos!$J$2:$J$100)),,0,1))</f>
        <v/>
      </c>
      <c r="N800" s="15" t="str" cm="1">
        <f t="array" ref="N800">IF(OR($B800="",N$2=""),"",Projetos!$K799/_xlfn.XLOOKUP(N$2,Técnicos!$A$2:$A$100,IF(Projetos!T799=1,Técnicos!$F$2:$F$100,IF(Projetos!T799=2,Técnicos!$H$2:$H$100,Técnicos!$J$2:$J$100)),,0,1))</f>
        <v/>
      </c>
      <c r="O800" s="15" t="str" cm="1">
        <f t="array" ref="O800">IF(OR($B800="",O$2=""),"",Projetos!$K799/_xlfn.XLOOKUP(O$2,Técnicos!$A$2:$A$100,IF(Projetos!U799=1,Técnicos!$F$2:$F$100,IF(Projetos!U799=2,Técnicos!$H$2:$H$100,Técnicos!$J$2:$J$100)),,0,1))</f>
        <v/>
      </c>
      <c r="P800" s="15" t="str" cm="1">
        <f t="array" ref="P800">IF(OR($B800="",P$2=""),"",Projetos!$K799/_xlfn.XLOOKUP(P$2,Técnicos!$A$2:$A$100,IF(Projetos!V799=1,Técnicos!$F$2:$F$100,IF(Projetos!V799=2,Técnicos!$H$2:$H$100,Técnicos!$J$2:$J$100)),,0,1))</f>
        <v/>
      </c>
      <c r="Q800" s="15" t="str" cm="1">
        <f t="array" ref="Q800">IF(OR($B800="",Q$2=""),"",Projetos!$K799/_xlfn.XLOOKUP(Q$2,Técnicos!$A$2:$A$100,IF(Projetos!W799=1,Técnicos!$F$2:$F$100,IF(Projetos!W799=2,Técnicos!$H$2:$H$100,Técnicos!$J$2:$J$100)),,0,1))</f>
        <v/>
      </c>
      <c r="R800" s="15" t="str" cm="1">
        <f t="array" ref="R800">IF(OR($B800="",R$2=""),"",Projetos!$K799/_xlfn.XLOOKUP(R$2,Técnicos!$A$2:$A$100,IF(Projetos!X799=1,Técnicos!$F$2:$F$100,IF(Projetos!X799=2,Técnicos!$H$2:$H$100,Técnicos!$J$2:$J$100)),,0,1))</f>
        <v/>
      </c>
      <c r="S800" s="15" t="str" cm="1">
        <f t="array" ref="S800">IF(OR($B800="",S$2=""),"",Projetos!$K799/_xlfn.XLOOKUP(S$2,Técnicos!$A$2:$A$100,IF(Projetos!Y799=1,Técnicos!$F$2:$F$100,IF(Projetos!Y799=2,Técnicos!$H$2:$H$100,Técnicos!$J$2:$J$100)),,0,1))</f>
        <v/>
      </c>
      <c r="T800" s="15" t="str" cm="1">
        <f t="array" ref="T800">IF(OR($B800="",T$2=""),"",Projetos!$K799/_xlfn.XLOOKUP(T$2,Técnicos!$A$2:$A$100,IF(Projetos!Z799=1,Técnicos!$F$2:$F$100,IF(Projetos!Z799=2,Técnicos!$H$2:$H$100,Técnicos!$J$2:$J$100)),,0,1))</f>
        <v/>
      </c>
      <c r="U800" s="15" t="str" cm="1">
        <f t="array" ref="U800">IF(OR($B800="",U$2=""),"",Projetos!$K799/_xlfn.XLOOKUP(U$2,Técnicos!$A$2:$A$100,IF(Projetos!AA799=1,Técnicos!$F$2:$F$100,IF(Projetos!AA799=2,Técnicos!$H$2:$H$100,Técnicos!$J$2:$J$100)),,0,1))</f>
        <v/>
      </c>
      <c r="V800" s="15" t="str" cm="1">
        <f t="array" ref="V800">IF(OR($B800="",V$2=""),"",Projetos!$K799/_xlfn.XLOOKUP(V$2,Técnicos!$A$2:$A$100,IF(Projetos!AB799=1,Técnicos!$F$2:$F$100,IF(Projetos!AB799=2,Técnicos!$H$2:$H$100,Técnicos!$J$2:$J$100)),,0,1))</f>
        <v/>
      </c>
      <c r="W800" s="15" t="str" cm="1">
        <f t="array" ref="W800">IF(OR($B800="",W$2=""),"",Projetos!$K799/_xlfn.XLOOKUP(W$2,Técnicos!$A$2:$A$100,IF(Projetos!AC799=1,Técnicos!$F$2:$F$100,IF(Projetos!AC799=2,Técnicos!$H$2:$H$100,Técnicos!$J$2:$J$100)),,0,1))</f>
        <v/>
      </c>
      <c r="X800" s="15" t="str" cm="1">
        <f t="array" ref="X800">IF(OR($B800="",X$2=""),"",Projetos!$K799/_xlfn.XLOOKUP(X$2,Técnicos!$A$2:$A$100,IF(Projetos!AD799=1,Técnicos!$F$2:$F$100,IF(Projetos!AD799=2,Técnicos!$H$2:$H$100,Técnicos!$J$2:$J$100)),,0,1))</f>
        <v/>
      </c>
      <c r="Y800" s="15" t="str" cm="1">
        <f t="array" ref="Y800">IF(OR($B800="",Y$2=""),"",Projetos!$K799/_xlfn.XLOOKUP(Y$2,Técnicos!$A$2:$A$100,IF(Projetos!AE799=1,Técnicos!$F$2:$F$100,IF(Projetos!AE799=2,Técnicos!$H$2:$H$100,Técnicos!$J$2:$J$100)),,0,1))</f>
        <v/>
      </c>
      <c r="Z800" s="15" t="str" cm="1">
        <f t="array" ref="Z800">IF(OR($B800="",Z$2=""),"",Projetos!$K799/_xlfn.XLOOKUP(Z$2,Técnicos!$A$2:$A$100,IF(Projetos!AF799=1,Técnicos!$F$2:$F$100,IF(Projetos!AF799=2,Técnicos!$H$2:$H$100,Técnicos!$J$2:$J$100)),,0,1))</f>
        <v/>
      </c>
      <c r="AA800" s="15" t="str" cm="1">
        <f t="array" ref="AA800">IF(OR($B800="",AA$2=""),"",Projetos!$K799/_xlfn.XLOOKUP(AA$2,Técnicos!$A$2:$A$100,IF(Projetos!AG799=1,Técnicos!$F$2:$F$100,IF(Projetos!AG799=2,Técnicos!$H$2:$H$100,Técnicos!$J$2:$J$100)),,0,1))</f>
        <v/>
      </c>
      <c r="AB800" s="15" t="str" cm="1">
        <f t="array" ref="AB800">IF(OR($B800="",AB$2=""),"",Projetos!$K799/_xlfn.XLOOKUP(AB$2,Técnicos!$A$2:$A$100,IF(Projetos!AH799=1,Técnicos!$F$2:$F$100,IF(Projetos!AH799=2,Técnicos!$H$2:$H$100,Técnicos!$J$2:$J$100)),,0,1))</f>
        <v/>
      </c>
      <c r="AC800" s="15" t="str" cm="1">
        <f t="array" ref="AC800">IF(OR($B800="",AC$2=""),"",Projetos!$K799/_xlfn.XLOOKUP(AC$2,Técnicos!$A$2:$A$100,IF(Projetos!AI799=1,Técnicos!$F$2:$F$100,IF(Projetos!AI799=2,Técnicos!$H$2:$H$100,Técnicos!$J$2:$J$100)),,0,1))</f>
        <v/>
      </c>
      <c r="AD800" s="15" t="str" cm="1">
        <f t="array" ref="AD800">IF(OR($B800="",AD$2=""),"",Projetos!$K799/_xlfn.XLOOKUP(AD$2,Técnicos!$A$2:$A$100,IF(Projetos!AJ799=1,Técnicos!$F$2:$F$100,IF(Projetos!AJ799=2,Técnicos!$H$2:$H$100,Técnicos!$J$2:$J$100)),,0,1))</f>
        <v/>
      </c>
      <c r="AE800" s="15" t="str" cm="1">
        <f t="array" ref="AE800">IF(OR($B800="",AE$2=""),"",Projetos!$K799/_xlfn.XLOOKUP(AE$2,Técnicos!$A$2:$A$100,IF(Projetos!AK799=1,Técnicos!$F$2:$F$100,IF(Projetos!AK799=2,Técnicos!$H$2:$H$100,Técnicos!$J$2:$J$100)),,0,1))</f>
        <v/>
      </c>
      <c r="AF800" s="15" t="str" cm="1">
        <f t="array" ref="AF800">IF(OR($B800="",AF$2=""),"",Projetos!$K799/_xlfn.XLOOKUP(AF$2,Técnicos!$A$2:$A$100,IF(Projetos!AL799=1,Técnicos!$F$2:$F$100,IF(Projetos!AL799=2,Técnicos!$H$2:$H$100,Técnicos!$J$2:$J$100)),,0,1))</f>
        <v/>
      </c>
      <c r="AG800" s="15" t="str" cm="1">
        <f t="array" ref="AG800">IF(OR($B800="",AG$2=""),"",Projetos!$K799/_xlfn.XLOOKUP(AG$2,Técnicos!$A$2:$A$100,IF(Projetos!AM799=1,Técnicos!$F$2:$F$100,IF(Projetos!AM799=2,Técnicos!$H$2:$H$100,Técnicos!$J$2:$J$100)),,0,1))</f>
        <v/>
      </c>
      <c r="AH800" s="15" t="str" cm="1">
        <f t="array" ref="AH800">IF(OR($B800="",AH$2=""),"",Projetos!$K799/_xlfn.XLOOKUP(AH$2,Técnicos!$A$2:$A$100,IF(Projetos!AN799=1,Técnicos!$F$2:$F$100,IF(Projetos!AN799=2,Técnicos!$H$2:$H$100,Técnicos!$J$2:$J$100)),,0,1))</f>
        <v/>
      </c>
      <c r="AI800" s="15" t="str" cm="1">
        <f t="array" ref="AI800">IF(OR($B800="",AI$2=""),"",Projetos!$K799/_xlfn.XLOOKUP(AI$2,Técnicos!$A$2:$A$100,IF(Projetos!AO799=1,Técnicos!$F$2:$F$100,IF(Projetos!AO799=2,Técnicos!$H$2:$H$100,Técnicos!$J$2:$J$100)),,0,1))</f>
        <v/>
      </c>
      <c r="AJ800" s="15" t="str" cm="1">
        <f t="array" ref="AJ800">IF(OR($B800="",AJ$2=""),"",Projetos!$K799/_xlfn.XLOOKUP(AJ$2,Técnicos!$A$2:$A$100,IF(Projetos!AP799=1,Técnicos!$F$2:$F$100,IF(Projetos!AP799=2,Técnicos!$H$2:$H$100,Técnicos!$J$2:$J$100)),,0,1))</f>
        <v/>
      </c>
      <c r="AK800" s="15" t="str" cm="1">
        <f t="array" ref="AK800">IF(OR($B800="",AK$2=""),"",Projetos!$K799/_xlfn.XLOOKUP(AK$2,Técnicos!$A$2:$A$100,IF(Projetos!AQ799=1,Técnicos!$F$2:$F$100,IF(Projetos!AQ799=2,Técnicos!$H$2:$H$100,Técnicos!$J$2:$J$100)),,0,1))</f>
        <v/>
      </c>
    </row>
    <row r="801" spans="3:37" x14ac:dyDescent="0.3">
      <c r="C801" s="15" t="str" cm="1">
        <f t="array" ref="C801">IF(OR($B801="",C$2=""),"",Projetos!$K800/_xlfn.XLOOKUP(C$2,Técnicos!$A$2:$A$100,IF(Projetos!I800=1,Técnicos!$F$2:$F$100,IF(Projetos!I800=2,Técnicos!$H$2:$H$100,Técnicos!$J$2:$J$100)),,0,1))</f>
        <v/>
      </c>
      <c r="D801" s="15" t="str" cm="1">
        <f t="array" ref="D801">IF(OR($B801="",D$2=""),"",Projetos!$K800/_xlfn.XLOOKUP(D$2,Técnicos!$A$2:$A$100,IF(Projetos!J800=1,Técnicos!$F$2:$F$100,IF(Projetos!J800=2,Técnicos!$H$2:$H$100,Técnicos!$J$2:$J$100)),,0,1))</f>
        <v/>
      </c>
      <c r="E801" s="15" t="str" cm="1">
        <f t="array" ref="E801">IF(OR($B801="",E$2=""),"",Projetos!$K800/_xlfn.XLOOKUP(E$2,Técnicos!$A$2:$A$100,IF(Projetos!K800=1,Técnicos!$F$2:$F$100,IF(Projetos!K800=2,Técnicos!$H$2:$H$100,Técnicos!$J$2:$J$100)),,0,1))</f>
        <v/>
      </c>
      <c r="F801" s="15" t="str" cm="1">
        <f t="array" ref="F801">IF(OR($B801="",F$2=""),"",Projetos!$K800/_xlfn.XLOOKUP(F$2,Técnicos!$A$2:$A$100,IF(Projetos!L800=1,Técnicos!$F$2:$F$100,IF(Projetos!L800=2,Técnicos!$H$2:$H$100,Técnicos!$J$2:$J$100)),,0,1))</f>
        <v/>
      </c>
      <c r="G801" s="15" t="str" cm="1">
        <f t="array" ref="G801">IF(OR($B801="",G$2=""),"",Projetos!$K800/_xlfn.XLOOKUP(G$2,Técnicos!$A$2:$A$100,IF(Projetos!M800=1,Técnicos!$F$2:$F$100,IF(Projetos!M800=2,Técnicos!$H$2:$H$100,Técnicos!$J$2:$J$100)),,0,1))</f>
        <v/>
      </c>
      <c r="H801" s="15" t="str" cm="1">
        <f t="array" ref="H801">IF(OR($B801="",H$2=""),"",Projetos!$K800/_xlfn.XLOOKUP(H$2,Técnicos!$A$2:$A$100,IF(Projetos!N800=1,Técnicos!$F$2:$F$100,IF(Projetos!N800=2,Técnicos!$H$2:$H$100,Técnicos!$J$2:$J$100)),,0,1))</f>
        <v/>
      </c>
      <c r="I801" s="15" t="str" cm="1">
        <f t="array" ref="I801">IF(OR($B801="",I$2=""),"",Projetos!$K800/_xlfn.XLOOKUP(I$2,Técnicos!$A$2:$A$100,IF(Projetos!O800=1,Técnicos!$F$2:$F$100,IF(Projetos!O800=2,Técnicos!$H$2:$H$100,Técnicos!$J$2:$J$100)),,0,1))</f>
        <v/>
      </c>
      <c r="J801" s="15" t="str" cm="1">
        <f t="array" ref="J801">IF(OR($B801="",J$2=""),"",Projetos!$K800/_xlfn.XLOOKUP(J$2,Técnicos!$A$2:$A$100,IF(Projetos!P800=1,Técnicos!$F$2:$F$100,IF(Projetos!P800=2,Técnicos!$H$2:$H$100,Técnicos!$J$2:$J$100)),,0,1))</f>
        <v/>
      </c>
      <c r="K801" s="15" t="str" cm="1">
        <f t="array" ref="K801">IF(OR($B801="",K$2=""),"",Projetos!$K800/_xlfn.XLOOKUP(K$2,Técnicos!$A$2:$A$100,IF(Projetos!Q800=1,Técnicos!$F$2:$F$100,IF(Projetos!Q800=2,Técnicos!$H$2:$H$100,Técnicos!$J$2:$J$100)),,0,1))</f>
        <v/>
      </c>
      <c r="L801" s="15" t="str" cm="1">
        <f t="array" ref="L801">IF(OR($B801="",L$2=""),"",Projetos!$K800/_xlfn.XLOOKUP(L$2,Técnicos!$A$2:$A$100,IF(Projetos!R800=1,Técnicos!$F$2:$F$100,IF(Projetos!R800=2,Técnicos!$H$2:$H$100,Técnicos!$J$2:$J$100)),,0,1))</f>
        <v/>
      </c>
      <c r="M801" s="15" t="str" cm="1">
        <f t="array" ref="M801">IF(OR($B801="",M$2=""),"",Projetos!$K800/_xlfn.XLOOKUP(M$2,Técnicos!$A$2:$A$100,IF(Projetos!S800=1,Técnicos!$F$2:$F$100,IF(Projetos!S800=2,Técnicos!$H$2:$H$100,Técnicos!$J$2:$J$100)),,0,1))</f>
        <v/>
      </c>
      <c r="N801" s="15" t="str" cm="1">
        <f t="array" ref="N801">IF(OR($B801="",N$2=""),"",Projetos!$K800/_xlfn.XLOOKUP(N$2,Técnicos!$A$2:$A$100,IF(Projetos!T800=1,Técnicos!$F$2:$F$100,IF(Projetos!T800=2,Técnicos!$H$2:$H$100,Técnicos!$J$2:$J$100)),,0,1))</f>
        <v/>
      </c>
      <c r="O801" s="15" t="str" cm="1">
        <f t="array" ref="O801">IF(OR($B801="",O$2=""),"",Projetos!$K800/_xlfn.XLOOKUP(O$2,Técnicos!$A$2:$A$100,IF(Projetos!U800=1,Técnicos!$F$2:$F$100,IF(Projetos!U800=2,Técnicos!$H$2:$H$100,Técnicos!$J$2:$J$100)),,0,1))</f>
        <v/>
      </c>
      <c r="P801" s="15" t="str" cm="1">
        <f t="array" ref="P801">IF(OR($B801="",P$2=""),"",Projetos!$K800/_xlfn.XLOOKUP(P$2,Técnicos!$A$2:$A$100,IF(Projetos!V800=1,Técnicos!$F$2:$F$100,IF(Projetos!V800=2,Técnicos!$H$2:$H$100,Técnicos!$J$2:$J$100)),,0,1))</f>
        <v/>
      </c>
      <c r="Q801" s="15" t="str" cm="1">
        <f t="array" ref="Q801">IF(OR($B801="",Q$2=""),"",Projetos!$K800/_xlfn.XLOOKUP(Q$2,Técnicos!$A$2:$A$100,IF(Projetos!W800=1,Técnicos!$F$2:$F$100,IF(Projetos!W800=2,Técnicos!$H$2:$H$100,Técnicos!$J$2:$J$100)),,0,1))</f>
        <v/>
      </c>
      <c r="R801" s="15" t="str" cm="1">
        <f t="array" ref="R801">IF(OR($B801="",R$2=""),"",Projetos!$K800/_xlfn.XLOOKUP(R$2,Técnicos!$A$2:$A$100,IF(Projetos!X800=1,Técnicos!$F$2:$F$100,IF(Projetos!X800=2,Técnicos!$H$2:$H$100,Técnicos!$J$2:$J$100)),,0,1))</f>
        <v/>
      </c>
      <c r="S801" s="15" t="str" cm="1">
        <f t="array" ref="S801">IF(OR($B801="",S$2=""),"",Projetos!$K800/_xlfn.XLOOKUP(S$2,Técnicos!$A$2:$A$100,IF(Projetos!Y800=1,Técnicos!$F$2:$F$100,IF(Projetos!Y800=2,Técnicos!$H$2:$H$100,Técnicos!$J$2:$J$100)),,0,1))</f>
        <v/>
      </c>
      <c r="T801" s="15" t="str" cm="1">
        <f t="array" ref="T801">IF(OR($B801="",T$2=""),"",Projetos!$K800/_xlfn.XLOOKUP(T$2,Técnicos!$A$2:$A$100,IF(Projetos!Z800=1,Técnicos!$F$2:$F$100,IF(Projetos!Z800=2,Técnicos!$H$2:$H$100,Técnicos!$J$2:$J$100)),,0,1))</f>
        <v/>
      </c>
      <c r="U801" s="15" t="str" cm="1">
        <f t="array" ref="U801">IF(OR($B801="",U$2=""),"",Projetos!$K800/_xlfn.XLOOKUP(U$2,Técnicos!$A$2:$A$100,IF(Projetos!AA800=1,Técnicos!$F$2:$F$100,IF(Projetos!AA800=2,Técnicos!$H$2:$H$100,Técnicos!$J$2:$J$100)),,0,1))</f>
        <v/>
      </c>
      <c r="V801" s="15" t="str" cm="1">
        <f t="array" ref="V801">IF(OR($B801="",V$2=""),"",Projetos!$K800/_xlfn.XLOOKUP(V$2,Técnicos!$A$2:$A$100,IF(Projetos!AB800=1,Técnicos!$F$2:$F$100,IF(Projetos!AB800=2,Técnicos!$H$2:$H$100,Técnicos!$J$2:$J$100)),,0,1))</f>
        <v/>
      </c>
      <c r="W801" s="15" t="str" cm="1">
        <f t="array" ref="W801">IF(OR($B801="",W$2=""),"",Projetos!$K800/_xlfn.XLOOKUP(W$2,Técnicos!$A$2:$A$100,IF(Projetos!AC800=1,Técnicos!$F$2:$F$100,IF(Projetos!AC800=2,Técnicos!$H$2:$H$100,Técnicos!$J$2:$J$100)),,0,1))</f>
        <v/>
      </c>
      <c r="X801" s="15" t="str" cm="1">
        <f t="array" ref="X801">IF(OR($B801="",X$2=""),"",Projetos!$K800/_xlfn.XLOOKUP(X$2,Técnicos!$A$2:$A$100,IF(Projetos!AD800=1,Técnicos!$F$2:$F$100,IF(Projetos!AD800=2,Técnicos!$H$2:$H$100,Técnicos!$J$2:$J$100)),,0,1))</f>
        <v/>
      </c>
      <c r="Y801" s="15" t="str" cm="1">
        <f t="array" ref="Y801">IF(OR($B801="",Y$2=""),"",Projetos!$K800/_xlfn.XLOOKUP(Y$2,Técnicos!$A$2:$A$100,IF(Projetos!AE800=1,Técnicos!$F$2:$F$100,IF(Projetos!AE800=2,Técnicos!$H$2:$H$100,Técnicos!$J$2:$J$100)),,0,1))</f>
        <v/>
      </c>
      <c r="Z801" s="15" t="str" cm="1">
        <f t="array" ref="Z801">IF(OR($B801="",Z$2=""),"",Projetos!$K800/_xlfn.XLOOKUP(Z$2,Técnicos!$A$2:$A$100,IF(Projetos!AF800=1,Técnicos!$F$2:$F$100,IF(Projetos!AF800=2,Técnicos!$H$2:$H$100,Técnicos!$J$2:$J$100)),,0,1))</f>
        <v/>
      </c>
      <c r="AA801" s="15" t="str" cm="1">
        <f t="array" ref="AA801">IF(OR($B801="",AA$2=""),"",Projetos!$K800/_xlfn.XLOOKUP(AA$2,Técnicos!$A$2:$A$100,IF(Projetos!AG800=1,Técnicos!$F$2:$F$100,IF(Projetos!AG800=2,Técnicos!$H$2:$H$100,Técnicos!$J$2:$J$100)),,0,1))</f>
        <v/>
      </c>
      <c r="AB801" s="15" t="str" cm="1">
        <f t="array" ref="AB801">IF(OR($B801="",AB$2=""),"",Projetos!$K800/_xlfn.XLOOKUP(AB$2,Técnicos!$A$2:$A$100,IF(Projetos!AH800=1,Técnicos!$F$2:$F$100,IF(Projetos!AH800=2,Técnicos!$H$2:$H$100,Técnicos!$J$2:$J$100)),,0,1))</f>
        <v/>
      </c>
      <c r="AC801" s="15" t="str" cm="1">
        <f t="array" ref="AC801">IF(OR($B801="",AC$2=""),"",Projetos!$K800/_xlfn.XLOOKUP(AC$2,Técnicos!$A$2:$A$100,IF(Projetos!AI800=1,Técnicos!$F$2:$F$100,IF(Projetos!AI800=2,Técnicos!$H$2:$H$100,Técnicos!$J$2:$J$100)),,0,1))</f>
        <v/>
      </c>
      <c r="AD801" s="15" t="str" cm="1">
        <f t="array" ref="AD801">IF(OR($B801="",AD$2=""),"",Projetos!$K800/_xlfn.XLOOKUP(AD$2,Técnicos!$A$2:$A$100,IF(Projetos!AJ800=1,Técnicos!$F$2:$F$100,IF(Projetos!AJ800=2,Técnicos!$H$2:$H$100,Técnicos!$J$2:$J$100)),,0,1))</f>
        <v/>
      </c>
      <c r="AE801" s="15" t="str" cm="1">
        <f t="array" ref="AE801">IF(OR($B801="",AE$2=""),"",Projetos!$K800/_xlfn.XLOOKUP(AE$2,Técnicos!$A$2:$A$100,IF(Projetos!AK800=1,Técnicos!$F$2:$F$100,IF(Projetos!AK800=2,Técnicos!$H$2:$H$100,Técnicos!$J$2:$J$100)),,0,1))</f>
        <v/>
      </c>
      <c r="AF801" s="15" t="str" cm="1">
        <f t="array" ref="AF801">IF(OR($B801="",AF$2=""),"",Projetos!$K800/_xlfn.XLOOKUP(AF$2,Técnicos!$A$2:$A$100,IF(Projetos!AL800=1,Técnicos!$F$2:$F$100,IF(Projetos!AL800=2,Técnicos!$H$2:$H$100,Técnicos!$J$2:$J$100)),,0,1))</f>
        <v/>
      </c>
      <c r="AG801" s="15" t="str" cm="1">
        <f t="array" ref="AG801">IF(OR($B801="",AG$2=""),"",Projetos!$K800/_xlfn.XLOOKUP(AG$2,Técnicos!$A$2:$A$100,IF(Projetos!AM800=1,Técnicos!$F$2:$F$100,IF(Projetos!AM800=2,Técnicos!$H$2:$H$100,Técnicos!$J$2:$J$100)),,0,1))</f>
        <v/>
      </c>
      <c r="AH801" s="15" t="str" cm="1">
        <f t="array" ref="AH801">IF(OR($B801="",AH$2=""),"",Projetos!$K800/_xlfn.XLOOKUP(AH$2,Técnicos!$A$2:$A$100,IF(Projetos!AN800=1,Técnicos!$F$2:$F$100,IF(Projetos!AN800=2,Técnicos!$H$2:$H$100,Técnicos!$J$2:$J$100)),,0,1))</f>
        <v/>
      </c>
      <c r="AI801" s="15" t="str" cm="1">
        <f t="array" ref="AI801">IF(OR($B801="",AI$2=""),"",Projetos!$K800/_xlfn.XLOOKUP(AI$2,Técnicos!$A$2:$A$100,IF(Projetos!AO800=1,Técnicos!$F$2:$F$100,IF(Projetos!AO800=2,Técnicos!$H$2:$H$100,Técnicos!$J$2:$J$100)),,0,1))</f>
        <v/>
      </c>
      <c r="AJ801" s="15" t="str" cm="1">
        <f t="array" ref="AJ801">IF(OR($B801="",AJ$2=""),"",Projetos!$K800/_xlfn.XLOOKUP(AJ$2,Técnicos!$A$2:$A$100,IF(Projetos!AP800=1,Técnicos!$F$2:$F$100,IF(Projetos!AP800=2,Técnicos!$H$2:$H$100,Técnicos!$J$2:$J$100)),,0,1))</f>
        <v/>
      </c>
      <c r="AK801" s="15" t="str" cm="1">
        <f t="array" ref="AK801">IF(OR($B801="",AK$2=""),"",Projetos!$K800/_xlfn.XLOOKUP(AK$2,Técnicos!$A$2:$A$100,IF(Projetos!AQ800=1,Técnicos!$F$2:$F$100,IF(Projetos!AQ800=2,Técnicos!$H$2:$H$100,Técnicos!$J$2:$J$100)),,0,1))</f>
        <v/>
      </c>
    </row>
    <row r="802" spans="3:37" x14ac:dyDescent="0.3">
      <c r="C802" s="15" t="str" cm="1">
        <f t="array" ref="C802">IF(OR($B802="",C$2=""),"",Projetos!$K801/_xlfn.XLOOKUP(C$2,Técnicos!$A$2:$A$100,IF(Projetos!I801=1,Técnicos!$F$2:$F$100,IF(Projetos!I801=2,Técnicos!$H$2:$H$100,Técnicos!$J$2:$J$100)),,0,1))</f>
        <v/>
      </c>
      <c r="D802" s="15" t="str" cm="1">
        <f t="array" ref="D802">IF(OR($B802="",D$2=""),"",Projetos!$K801/_xlfn.XLOOKUP(D$2,Técnicos!$A$2:$A$100,IF(Projetos!J801=1,Técnicos!$F$2:$F$100,IF(Projetos!J801=2,Técnicos!$H$2:$H$100,Técnicos!$J$2:$J$100)),,0,1))</f>
        <v/>
      </c>
      <c r="E802" s="15" t="str" cm="1">
        <f t="array" ref="E802">IF(OR($B802="",E$2=""),"",Projetos!$K801/_xlfn.XLOOKUP(E$2,Técnicos!$A$2:$A$100,IF(Projetos!K801=1,Técnicos!$F$2:$F$100,IF(Projetos!K801=2,Técnicos!$H$2:$H$100,Técnicos!$J$2:$J$100)),,0,1))</f>
        <v/>
      </c>
      <c r="F802" s="15" t="str" cm="1">
        <f t="array" ref="F802">IF(OR($B802="",F$2=""),"",Projetos!$K801/_xlfn.XLOOKUP(F$2,Técnicos!$A$2:$A$100,IF(Projetos!L801=1,Técnicos!$F$2:$F$100,IF(Projetos!L801=2,Técnicos!$H$2:$H$100,Técnicos!$J$2:$J$100)),,0,1))</f>
        <v/>
      </c>
      <c r="G802" s="15" t="str" cm="1">
        <f t="array" ref="G802">IF(OR($B802="",G$2=""),"",Projetos!$K801/_xlfn.XLOOKUP(G$2,Técnicos!$A$2:$A$100,IF(Projetos!M801=1,Técnicos!$F$2:$F$100,IF(Projetos!M801=2,Técnicos!$H$2:$H$100,Técnicos!$J$2:$J$100)),,0,1))</f>
        <v/>
      </c>
      <c r="H802" s="15" t="str" cm="1">
        <f t="array" ref="H802">IF(OR($B802="",H$2=""),"",Projetos!$K801/_xlfn.XLOOKUP(H$2,Técnicos!$A$2:$A$100,IF(Projetos!N801=1,Técnicos!$F$2:$F$100,IF(Projetos!N801=2,Técnicos!$H$2:$H$100,Técnicos!$J$2:$J$100)),,0,1))</f>
        <v/>
      </c>
      <c r="I802" s="15" t="str" cm="1">
        <f t="array" ref="I802">IF(OR($B802="",I$2=""),"",Projetos!$K801/_xlfn.XLOOKUP(I$2,Técnicos!$A$2:$A$100,IF(Projetos!O801=1,Técnicos!$F$2:$F$100,IF(Projetos!O801=2,Técnicos!$H$2:$H$100,Técnicos!$J$2:$J$100)),,0,1))</f>
        <v/>
      </c>
      <c r="J802" s="15" t="str" cm="1">
        <f t="array" ref="J802">IF(OR($B802="",J$2=""),"",Projetos!$K801/_xlfn.XLOOKUP(J$2,Técnicos!$A$2:$A$100,IF(Projetos!P801=1,Técnicos!$F$2:$F$100,IF(Projetos!P801=2,Técnicos!$H$2:$H$100,Técnicos!$J$2:$J$100)),,0,1))</f>
        <v/>
      </c>
      <c r="K802" s="15" t="str" cm="1">
        <f t="array" ref="K802">IF(OR($B802="",K$2=""),"",Projetos!$K801/_xlfn.XLOOKUP(K$2,Técnicos!$A$2:$A$100,IF(Projetos!Q801=1,Técnicos!$F$2:$F$100,IF(Projetos!Q801=2,Técnicos!$H$2:$H$100,Técnicos!$J$2:$J$100)),,0,1))</f>
        <v/>
      </c>
      <c r="L802" s="15" t="str" cm="1">
        <f t="array" ref="L802">IF(OR($B802="",L$2=""),"",Projetos!$K801/_xlfn.XLOOKUP(L$2,Técnicos!$A$2:$A$100,IF(Projetos!R801=1,Técnicos!$F$2:$F$100,IF(Projetos!R801=2,Técnicos!$H$2:$H$100,Técnicos!$J$2:$J$100)),,0,1))</f>
        <v/>
      </c>
      <c r="M802" s="15" t="str" cm="1">
        <f t="array" ref="M802">IF(OR($B802="",M$2=""),"",Projetos!$K801/_xlfn.XLOOKUP(M$2,Técnicos!$A$2:$A$100,IF(Projetos!S801=1,Técnicos!$F$2:$F$100,IF(Projetos!S801=2,Técnicos!$H$2:$H$100,Técnicos!$J$2:$J$100)),,0,1))</f>
        <v/>
      </c>
      <c r="N802" s="15" t="str" cm="1">
        <f t="array" ref="N802">IF(OR($B802="",N$2=""),"",Projetos!$K801/_xlfn.XLOOKUP(N$2,Técnicos!$A$2:$A$100,IF(Projetos!T801=1,Técnicos!$F$2:$F$100,IF(Projetos!T801=2,Técnicos!$H$2:$H$100,Técnicos!$J$2:$J$100)),,0,1))</f>
        <v/>
      </c>
      <c r="O802" s="15" t="str" cm="1">
        <f t="array" ref="O802">IF(OR($B802="",O$2=""),"",Projetos!$K801/_xlfn.XLOOKUP(O$2,Técnicos!$A$2:$A$100,IF(Projetos!U801=1,Técnicos!$F$2:$F$100,IF(Projetos!U801=2,Técnicos!$H$2:$H$100,Técnicos!$J$2:$J$100)),,0,1))</f>
        <v/>
      </c>
      <c r="P802" s="15" t="str" cm="1">
        <f t="array" ref="P802">IF(OR($B802="",P$2=""),"",Projetos!$K801/_xlfn.XLOOKUP(P$2,Técnicos!$A$2:$A$100,IF(Projetos!V801=1,Técnicos!$F$2:$F$100,IF(Projetos!V801=2,Técnicos!$H$2:$H$100,Técnicos!$J$2:$J$100)),,0,1))</f>
        <v/>
      </c>
      <c r="Q802" s="15" t="str" cm="1">
        <f t="array" ref="Q802">IF(OR($B802="",Q$2=""),"",Projetos!$K801/_xlfn.XLOOKUP(Q$2,Técnicos!$A$2:$A$100,IF(Projetos!W801=1,Técnicos!$F$2:$F$100,IF(Projetos!W801=2,Técnicos!$H$2:$H$100,Técnicos!$J$2:$J$100)),,0,1))</f>
        <v/>
      </c>
      <c r="R802" s="15" t="str" cm="1">
        <f t="array" ref="R802">IF(OR($B802="",R$2=""),"",Projetos!$K801/_xlfn.XLOOKUP(R$2,Técnicos!$A$2:$A$100,IF(Projetos!X801=1,Técnicos!$F$2:$F$100,IF(Projetos!X801=2,Técnicos!$H$2:$H$100,Técnicos!$J$2:$J$100)),,0,1))</f>
        <v/>
      </c>
      <c r="S802" s="15" t="str" cm="1">
        <f t="array" ref="S802">IF(OR($B802="",S$2=""),"",Projetos!$K801/_xlfn.XLOOKUP(S$2,Técnicos!$A$2:$A$100,IF(Projetos!Y801=1,Técnicos!$F$2:$F$100,IF(Projetos!Y801=2,Técnicos!$H$2:$H$100,Técnicos!$J$2:$J$100)),,0,1))</f>
        <v/>
      </c>
      <c r="T802" s="15" t="str" cm="1">
        <f t="array" ref="T802">IF(OR($B802="",T$2=""),"",Projetos!$K801/_xlfn.XLOOKUP(T$2,Técnicos!$A$2:$A$100,IF(Projetos!Z801=1,Técnicos!$F$2:$F$100,IF(Projetos!Z801=2,Técnicos!$H$2:$H$100,Técnicos!$J$2:$J$100)),,0,1))</f>
        <v/>
      </c>
      <c r="U802" s="15" t="str" cm="1">
        <f t="array" ref="U802">IF(OR($B802="",U$2=""),"",Projetos!$K801/_xlfn.XLOOKUP(U$2,Técnicos!$A$2:$A$100,IF(Projetos!AA801=1,Técnicos!$F$2:$F$100,IF(Projetos!AA801=2,Técnicos!$H$2:$H$100,Técnicos!$J$2:$J$100)),,0,1))</f>
        <v/>
      </c>
      <c r="V802" s="15" t="str" cm="1">
        <f t="array" ref="V802">IF(OR($B802="",V$2=""),"",Projetos!$K801/_xlfn.XLOOKUP(V$2,Técnicos!$A$2:$A$100,IF(Projetos!AB801=1,Técnicos!$F$2:$F$100,IF(Projetos!AB801=2,Técnicos!$H$2:$H$100,Técnicos!$J$2:$J$100)),,0,1))</f>
        <v/>
      </c>
      <c r="W802" s="15" t="str" cm="1">
        <f t="array" ref="W802">IF(OR($B802="",W$2=""),"",Projetos!$K801/_xlfn.XLOOKUP(W$2,Técnicos!$A$2:$A$100,IF(Projetos!AC801=1,Técnicos!$F$2:$F$100,IF(Projetos!AC801=2,Técnicos!$H$2:$H$100,Técnicos!$J$2:$J$100)),,0,1))</f>
        <v/>
      </c>
      <c r="X802" s="15" t="str" cm="1">
        <f t="array" ref="X802">IF(OR($B802="",X$2=""),"",Projetos!$K801/_xlfn.XLOOKUP(X$2,Técnicos!$A$2:$A$100,IF(Projetos!AD801=1,Técnicos!$F$2:$F$100,IF(Projetos!AD801=2,Técnicos!$H$2:$H$100,Técnicos!$J$2:$J$100)),,0,1))</f>
        <v/>
      </c>
      <c r="Y802" s="15" t="str" cm="1">
        <f t="array" ref="Y802">IF(OR($B802="",Y$2=""),"",Projetos!$K801/_xlfn.XLOOKUP(Y$2,Técnicos!$A$2:$A$100,IF(Projetos!AE801=1,Técnicos!$F$2:$F$100,IF(Projetos!AE801=2,Técnicos!$H$2:$H$100,Técnicos!$J$2:$J$100)),,0,1))</f>
        <v/>
      </c>
      <c r="Z802" s="15" t="str" cm="1">
        <f t="array" ref="Z802">IF(OR($B802="",Z$2=""),"",Projetos!$K801/_xlfn.XLOOKUP(Z$2,Técnicos!$A$2:$A$100,IF(Projetos!AF801=1,Técnicos!$F$2:$F$100,IF(Projetos!AF801=2,Técnicos!$H$2:$H$100,Técnicos!$J$2:$J$100)),,0,1))</f>
        <v/>
      </c>
      <c r="AA802" s="15" t="str" cm="1">
        <f t="array" ref="AA802">IF(OR($B802="",AA$2=""),"",Projetos!$K801/_xlfn.XLOOKUP(AA$2,Técnicos!$A$2:$A$100,IF(Projetos!AG801=1,Técnicos!$F$2:$F$100,IF(Projetos!AG801=2,Técnicos!$H$2:$H$100,Técnicos!$J$2:$J$100)),,0,1))</f>
        <v/>
      </c>
      <c r="AB802" s="15" t="str" cm="1">
        <f t="array" ref="AB802">IF(OR($B802="",AB$2=""),"",Projetos!$K801/_xlfn.XLOOKUP(AB$2,Técnicos!$A$2:$A$100,IF(Projetos!AH801=1,Técnicos!$F$2:$F$100,IF(Projetos!AH801=2,Técnicos!$H$2:$H$100,Técnicos!$J$2:$J$100)),,0,1))</f>
        <v/>
      </c>
      <c r="AC802" s="15" t="str" cm="1">
        <f t="array" ref="AC802">IF(OR($B802="",AC$2=""),"",Projetos!$K801/_xlfn.XLOOKUP(AC$2,Técnicos!$A$2:$A$100,IF(Projetos!AI801=1,Técnicos!$F$2:$F$100,IF(Projetos!AI801=2,Técnicos!$H$2:$H$100,Técnicos!$J$2:$J$100)),,0,1))</f>
        <v/>
      </c>
      <c r="AD802" s="15" t="str" cm="1">
        <f t="array" ref="AD802">IF(OR($B802="",AD$2=""),"",Projetos!$K801/_xlfn.XLOOKUP(AD$2,Técnicos!$A$2:$A$100,IF(Projetos!AJ801=1,Técnicos!$F$2:$F$100,IF(Projetos!AJ801=2,Técnicos!$H$2:$H$100,Técnicos!$J$2:$J$100)),,0,1))</f>
        <v/>
      </c>
      <c r="AE802" s="15" t="str" cm="1">
        <f t="array" ref="AE802">IF(OR($B802="",AE$2=""),"",Projetos!$K801/_xlfn.XLOOKUP(AE$2,Técnicos!$A$2:$A$100,IF(Projetos!AK801=1,Técnicos!$F$2:$F$100,IF(Projetos!AK801=2,Técnicos!$H$2:$H$100,Técnicos!$J$2:$J$100)),,0,1))</f>
        <v/>
      </c>
      <c r="AF802" s="15" t="str" cm="1">
        <f t="array" ref="AF802">IF(OR($B802="",AF$2=""),"",Projetos!$K801/_xlfn.XLOOKUP(AF$2,Técnicos!$A$2:$A$100,IF(Projetos!AL801=1,Técnicos!$F$2:$F$100,IF(Projetos!AL801=2,Técnicos!$H$2:$H$100,Técnicos!$J$2:$J$100)),,0,1))</f>
        <v/>
      </c>
      <c r="AG802" s="15" t="str" cm="1">
        <f t="array" ref="AG802">IF(OR($B802="",AG$2=""),"",Projetos!$K801/_xlfn.XLOOKUP(AG$2,Técnicos!$A$2:$A$100,IF(Projetos!AM801=1,Técnicos!$F$2:$F$100,IF(Projetos!AM801=2,Técnicos!$H$2:$H$100,Técnicos!$J$2:$J$100)),,0,1))</f>
        <v/>
      </c>
      <c r="AH802" s="15" t="str" cm="1">
        <f t="array" ref="AH802">IF(OR($B802="",AH$2=""),"",Projetos!$K801/_xlfn.XLOOKUP(AH$2,Técnicos!$A$2:$A$100,IF(Projetos!AN801=1,Técnicos!$F$2:$F$100,IF(Projetos!AN801=2,Técnicos!$H$2:$H$100,Técnicos!$J$2:$J$100)),,0,1))</f>
        <v/>
      </c>
      <c r="AI802" s="15" t="str" cm="1">
        <f t="array" ref="AI802">IF(OR($B802="",AI$2=""),"",Projetos!$K801/_xlfn.XLOOKUP(AI$2,Técnicos!$A$2:$A$100,IF(Projetos!AO801=1,Técnicos!$F$2:$F$100,IF(Projetos!AO801=2,Técnicos!$H$2:$H$100,Técnicos!$J$2:$J$100)),,0,1))</f>
        <v/>
      </c>
      <c r="AJ802" s="15" t="str" cm="1">
        <f t="array" ref="AJ802">IF(OR($B802="",AJ$2=""),"",Projetos!$K801/_xlfn.XLOOKUP(AJ$2,Técnicos!$A$2:$A$100,IF(Projetos!AP801=1,Técnicos!$F$2:$F$100,IF(Projetos!AP801=2,Técnicos!$H$2:$H$100,Técnicos!$J$2:$J$100)),,0,1))</f>
        <v/>
      </c>
      <c r="AK802" s="15" t="str" cm="1">
        <f t="array" ref="AK802">IF(OR($B802="",AK$2=""),"",Projetos!$K801/_xlfn.XLOOKUP(AK$2,Técnicos!$A$2:$A$100,IF(Projetos!AQ801=1,Técnicos!$F$2:$F$100,IF(Projetos!AQ801=2,Técnicos!$H$2:$H$100,Técnicos!$J$2:$J$100)),,0,1))</f>
        <v/>
      </c>
    </row>
    <row r="803" spans="3:37" x14ac:dyDescent="0.3">
      <c r="C803" s="15" t="str" cm="1">
        <f t="array" ref="C803">IF(OR($B803="",C$2=""),"",Projetos!$K802/_xlfn.XLOOKUP(C$2,Técnicos!$A$2:$A$100,IF(Projetos!I802=1,Técnicos!$F$2:$F$100,IF(Projetos!I802=2,Técnicos!$H$2:$H$100,Técnicos!$J$2:$J$100)),,0,1))</f>
        <v/>
      </c>
      <c r="D803" s="15" t="str" cm="1">
        <f t="array" ref="D803">IF(OR($B803="",D$2=""),"",Projetos!$K802/_xlfn.XLOOKUP(D$2,Técnicos!$A$2:$A$100,IF(Projetos!J802=1,Técnicos!$F$2:$F$100,IF(Projetos!J802=2,Técnicos!$H$2:$H$100,Técnicos!$J$2:$J$100)),,0,1))</f>
        <v/>
      </c>
      <c r="E803" s="15" t="str" cm="1">
        <f t="array" ref="E803">IF(OR($B803="",E$2=""),"",Projetos!$K802/_xlfn.XLOOKUP(E$2,Técnicos!$A$2:$A$100,IF(Projetos!K802=1,Técnicos!$F$2:$F$100,IF(Projetos!K802=2,Técnicos!$H$2:$H$100,Técnicos!$J$2:$J$100)),,0,1))</f>
        <v/>
      </c>
      <c r="F803" s="15" t="str" cm="1">
        <f t="array" ref="F803">IF(OR($B803="",F$2=""),"",Projetos!$K802/_xlfn.XLOOKUP(F$2,Técnicos!$A$2:$A$100,IF(Projetos!L802=1,Técnicos!$F$2:$F$100,IF(Projetos!L802=2,Técnicos!$H$2:$H$100,Técnicos!$J$2:$J$100)),,0,1))</f>
        <v/>
      </c>
      <c r="G803" s="15" t="str" cm="1">
        <f t="array" ref="G803">IF(OR($B803="",G$2=""),"",Projetos!$K802/_xlfn.XLOOKUP(G$2,Técnicos!$A$2:$A$100,IF(Projetos!M802=1,Técnicos!$F$2:$F$100,IF(Projetos!M802=2,Técnicos!$H$2:$H$100,Técnicos!$J$2:$J$100)),,0,1))</f>
        <v/>
      </c>
      <c r="H803" s="15" t="str" cm="1">
        <f t="array" ref="H803">IF(OR($B803="",H$2=""),"",Projetos!$K802/_xlfn.XLOOKUP(H$2,Técnicos!$A$2:$A$100,IF(Projetos!N802=1,Técnicos!$F$2:$F$100,IF(Projetos!N802=2,Técnicos!$H$2:$H$100,Técnicos!$J$2:$J$100)),,0,1))</f>
        <v/>
      </c>
      <c r="I803" s="15" t="str" cm="1">
        <f t="array" ref="I803">IF(OR($B803="",I$2=""),"",Projetos!$K802/_xlfn.XLOOKUP(I$2,Técnicos!$A$2:$A$100,IF(Projetos!O802=1,Técnicos!$F$2:$F$100,IF(Projetos!O802=2,Técnicos!$H$2:$H$100,Técnicos!$J$2:$J$100)),,0,1))</f>
        <v/>
      </c>
      <c r="J803" s="15" t="str" cm="1">
        <f t="array" ref="J803">IF(OR($B803="",J$2=""),"",Projetos!$K802/_xlfn.XLOOKUP(J$2,Técnicos!$A$2:$A$100,IF(Projetos!P802=1,Técnicos!$F$2:$F$100,IF(Projetos!P802=2,Técnicos!$H$2:$H$100,Técnicos!$J$2:$J$100)),,0,1))</f>
        <v/>
      </c>
      <c r="K803" s="15" t="str" cm="1">
        <f t="array" ref="K803">IF(OR($B803="",K$2=""),"",Projetos!$K802/_xlfn.XLOOKUP(K$2,Técnicos!$A$2:$A$100,IF(Projetos!Q802=1,Técnicos!$F$2:$F$100,IF(Projetos!Q802=2,Técnicos!$H$2:$H$100,Técnicos!$J$2:$J$100)),,0,1))</f>
        <v/>
      </c>
      <c r="L803" s="15" t="str" cm="1">
        <f t="array" ref="L803">IF(OR($B803="",L$2=""),"",Projetos!$K802/_xlfn.XLOOKUP(L$2,Técnicos!$A$2:$A$100,IF(Projetos!R802=1,Técnicos!$F$2:$F$100,IF(Projetos!R802=2,Técnicos!$H$2:$H$100,Técnicos!$J$2:$J$100)),,0,1))</f>
        <v/>
      </c>
      <c r="M803" s="15" t="str" cm="1">
        <f t="array" ref="M803">IF(OR($B803="",M$2=""),"",Projetos!$K802/_xlfn.XLOOKUP(M$2,Técnicos!$A$2:$A$100,IF(Projetos!S802=1,Técnicos!$F$2:$F$100,IF(Projetos!S802=2,Técnicos!$H$2:$H$100,Técnicos!$J$2:$J$100)),,0,1))</f>
        <v/>
      </c>
      <c r="N803" s="15" t="str" cm="1">
        <f t="array" ref="N803">IF(OR($B803="",N$2=""),"",Projetos!$K802/_xlfn.XLOOKUP(N$2,Técnicos!$A$2:$A$100,IF(Projetos!T802=1,Técnicos!$F$2:$F$100,IF(Projetos!T802=2,Técnicos!$H$2:$H$100,Técnicos!$J$2:$J$100)),,0,1))</f>
        <v/>
      </c>
      <c r="O803" s="15" t="str" cm="1">
        <f t="array" ref="O803">IF(OR($B803="",O$2=""),"",Projetos!$K802/_xlfn.XLOOKUP(O$2,Técnicos!$A$2:$A$100,IF(Projetos!U802=1,Técnicos!$F$2:$F$100,IF(Projetos!U802=2,Técnicos!$H$2:$H$100,Técnicos!$J$2:$J$100)),,0,1))</f>
        <v/>
      </c>
      <c r="P803" s="15" t="str" cm="1">
        <f t="array" ref="P803">IF(OR($B803="",P$2=""),"",Projetos!$K802/_xlfn.XLOOKUP(P$2,Técnicos!$A$2:$A$100,IF(Projetos!V802=1,Técnicos!$F$2:$F$100,IF(Projetos!V802=2,Técnicos!$H$2:$H$100,Técnicos!$J$2:$J$100)),,0,1))</f>
        <v/>
      </c>
      <c r="Q803" s="15" t="str" cm="1">
        <f t="array" ref="Q803">IF(OR($B803="",Q$2=""),"",Projetos!$K802/_xlfn.XLOOKUP(Q$2,Técnicos!$A$2:$A$100,IF(Projetos!W802=1,Técnicos!$F$2:$F$100,IF(Projetos!W802=2,Técnicos!$H$2:$H$100,Técnicos!$J$2:$J$100)),,0,1))</f>
        <v/>
      </c>
      <c r="R803" s="15" t="str" cm="1">
        <f t="array" ref="R803">IF(OR($B803="",R$2=""),"",Projetos!$K802/_xlfn.XLOOKUP(R$2,Técnicos!$A$2:$A$100,IF(Projetos!X802=1,Técnicos!$F$2:$F$100,IF(Projetos!X802=2,Técnicos!$H$2:$H$100,Técnicos!$J$2:$J$100)),,0,1))</f>
        <v/>
      </c>
      <c r="S803" s="15" t="str" cm="1">
        <f t="array" ref="S803">IF(OR($B803="",S$2=""),"",Projetos!$K802/_xlfn.XLOOKUP(S$2,Técnicos!$A$2:$A$100,IF(Projetos!Y802=1,Técnicos!$F$2:$F$100,IF(Projetos!Y802=2,Técnicos!$H$2:$H$100,Técnicos!$J$2:$J$100)),,0,1))</f>
        <v/>
      </c>
      <c r="T803" s="15" t="str" cm="1">
        <f t="array" ref="T803">IF(OR($B803="",T$2=""),"",Projetos!$K802/_xlfn.XLOOKUP(T$2,Técnicos!$A$2:$A$100,IF(Projetos!Z802=1,Técnicos!$F$2:$F$100,IF(Projetos!Z802=2,Técnicos!$H$2:$H$100,Técnicos!$J$2:$J$100)),,0,1))</f>
        <v/>
      </c>
      <c r="U803" s="15" t="str" cm="1">
        <f t="array" ref="U803">IF(OR($B803="",U$2=""),"",Projetos!$K802/_xlfn.XLOOKUP(U$2,Técnicos!$A$2:$A$100,IF(Projetos!AA802=1,Técnicos!$F$2:$F$100,IF(Projetos!AA802=2,Técnicos!$H$2:$H$100,Técnicos!$J$2:$J$100)),,0,1))</f>
        <v/>
      </c>
      <c r="V803" s="15" t="str" cm="1">
        <f t="array" ref="V803">IF(OR($B803="",V$2=""),"",Projetos!$K802/_xlfn.XLOOKUP(V$2,Técnicos!$A$2:$A$100,IF(Projetos!AB802=1,Técnicos!$F$2:$F$100,IF(Projetos!AB802=2,Técnicos!$H$2:$H$100,Técnicos!$J$2:$J$100)),,0,1))</f>
        <v/>
      </c>
      <c r="W803" s="15" t="str" cm="1">
        <f t="array" ref="W803">IF(OR($B803="",W$2=""),"",Projetos!$K802/_xlfn.XLOOKUP(W$2,Técnicos!$A$2:$A$100,IF(Projetos!AC802=1,Técnicos!$F$2:$F$100,IF(Projetos!AC802=2,Técnicos!$H$2:$H$100,Técnicos!$J$2:$J$100)),,0,1))</f>
        <v/>
      </c>
      <c r="X803" s="15" t="str" cm="1">
        <f t="array" ref="X803">IF(OR($B803="",X$2=""),"",Projetos!$K802/_xlfn.XLOOKUP(X$2,Técnicos!$A$2:$A$100,IF(Projetos!AD802=1,Técnicos!$F$2:$F$100,IF(Projetos!AD802=2,Técnicos!$H$2:$H$100,Técnicos!$J$2:$J$100)),,0,1))</f>
        <v/>
      </c>
      <c r="Y803" s="15" t="str" cm="1">
        <f t="array" ref="Y803">IF(OR($B803="",Y$2=""),"",Projetos!$K802/_xlfn.XLOOKUP(Y$2,Técnicos!$A$2:$A$100,IF(Projetos!AE802=1,Técnicos!$F$2:$F$100,IF(Projetos!AE802=2,Técnicos!$H$2:$H$100,Técnicos!$J$2:$J$100)),,0,1))</f>
        <v/>
      </c>
      <c r="Z803" s="15" t="str" cm="1">
        <f t="array" ref="Z803">IF(OR($B803="",Z$2=""),"",Projetos!$K802/_xlfn.XLOOKUP(Z$2,Técnicos!$A$2:$A$100,IF(Projetos!AF802=1,Técnicos!$F$2:$F$100,IF(Projetos!AF802=2,Técnicos!$H$2:$H$100,Técnicos!$J$2:$J$100)),,0,1))</f>
        <v/>
      </c>
      <c r="AA803" s="15" t="str" cm="1">
        <f t="array" ref="AA803">IF(OR($B803="",AA$2=""),"",Projetos!$K802/_xlfn.XLOOKUP(AA$2,Técnicos!$A$2:$A$100,IF(Projetos!AG802=1,Técnicos!$F$2:$F$100,IF(Projetos!AG802=2,Técnicos!$H$2:$H$100,Técnicos!$J$2:$J$100)),,0,1))</f>
        <v/>
      </c>
      <c r="AB803" s="15" t="str" cm="1">
        <f t="array" ref="AB803">IF(OR($B803="",AB$2=""),"",Projetos!$K802/_xlfn.XLOOKUP(AB$2,Técnicos!$A$2:$A$100,IF(Projetos!AH802=1,Técnicos!$F$2:$F$100,IF(Projetos!AH802=2,Técnicos!$H$2:$H$100,Técnicos!$J$2:$J$100)),,0,1))</f>
        <v/>
      </c>
      <c r="AC803" s="15" t="str" cm="1">
        <f t="array" ref="AC803">IF(OR($B803="",AC$2=""),"",Projetos!$K802/_xlfn.XLOOKUP(AC$2,Técnicos!$A$2:$A$100,IF(Projetos!AI802=1,Técnicos!$F$2:$F$100,IF(Projetos!AI802=2,Técnicos!$H$2:$H$100,Técnicos!$J$2:$J$100)),,0,1))</f>
        <v/>
      </c>
      <c r="AD803" s="15" t="str" cm="1">
        <f t="array" ref="AD803">IF(OR($B803="",AD$2=""),"",Projetos!$K802/_xlfn.XLOOKUP(AD$2,Técnicos!$A$2:$A$100,IF(Projetos!AJ802=1,Técnicos!$F$2:$F$100,IF(Projetos!AJ802=2,Técnicos!$H$2:$H$100,Técnicos!$J$2:$J$100)),,0,1))</f>
        <v/>
      </c>
      <c r="AE803" s="15" t="str" cm="1">
        <f t="array" ref="AE803">IF(OR($B803="",AE$2=""),"",Projetos!$K802/_xlfn.XLOOKUP(AE$2,Técnicos!$A$2:$A$100,IF(Projetos!AK802=1,Técnicos!$F$2:$F$100,IF(Projetos!AK802=2,Técnicos!$H$2:$H$100,Técnicos!$J$2:$J$100)),,0,1))</f>
        <v/>
      </c>
      <c r="AF803" s="15" t="str" cm="1">
        <f t="array" ref="AF803">IF(OR($B803="",AF$2=""),"",Projetos!$K802/_xlfn.XLOOKUP(AF$2,Técnicos!$A$2:$A$100,IF(Projetos!AL802=1,Técnicos!$F$2:$F$100,IF(Projetos!AL802=2,Técnicos!$H$2:$H$100,Técnicos!$J$2:$J$100)),,0,1))</f>
        <v/>
      </c>
      <c r="AG803" s="15" t="str" cm="1">
        <f t="array" ref="AG803">IF(OR($B803="",AG$2=""),"",Projetos!$K802/_xlfn.XLOOKUP(AG$2,Técnicos!$A$2:$A$100,IF(Projetos!AM802=1,Técnicos!$F$2:$F$100,IF(Projetos!AM802=2,Técnicos!$H$2:$H$100,Técnicos!$J$2:$J$100)),,0,1))</f>
        <v/>
      </c>
      <c r="AH803" s="15" t="str" cm="1">
        <f t="array" ref="AH803">IF(OR($B803="",AH$2=""),"",Projetos!$K802/_xlfn.XLOOKUP(AH$2,Técnicos!$A$2:$A$100,IF(Projetos!AN802=1,Técnicos!$F$2:$F$100,IF(Projetos!AN802=2,Técnicos!$H$2:$H$100,Técnicos!$J$2:$J$100)),,0,1))</f>
        <v/>
      </c>
      <c r="AI803" s="15" t="str" cm="1">
        <f t="array" ref="AI803">IF(OR($B803="",AI$2=""),"",Projetos!$K802/_xlfn.XLOOKUP(AI$2,Técnicos!$A$2:$A$100,IF(Projetos!AO802=1,Técnicos!$F$2:$F$100,IF(Projetos!AO802=2,Técnicos!$H$2:$H$100,Técnicos!$J$2:$J$100)),,0,1))</f>
        <v/>
      </c>
      <c r="AJ803" s="15" t="str" cm="1">
        <f t="array" ref="AJ803">IF(OR($B803="",AJ$2=""),"",Projetos!$K802/_xlfn.XLOOKUP(AJ$2,Técnicos!$A$2:$A$100,IF(Projetos!AP802=1,Técnicos!$F$2:$F$100,IF(Projetos!AP802=2,Técnicos!$H$2:$H$100,Técnicos!$J$2:$J$100)),,0,1))</f>
        <v/>
      </c>
      <c r="AK803" s="15" t="str" cm="1">
        <f t="array" ref="AK803">IF(OR($B803="",AK$2=""),"",Projetos!$K802/_xlfn.XLOOKUP(AK$2,Técnicos!$A$2:$A$100,IF(Projetos!AQ802=1,Técnicos!$F$2:$F$100,IF(Projetos!AQ802=2,Técnicos!$H$2:$H$100,Técnicos!$J$2:$J$100)),,0,1))</f>
        <v/>
      </c>
    </row>
    <row r="804" spans="3:37" x14ac:dyDescent="0.3">
      <c r="C804" s="15" t="str" cm="1">
        <f t="array" ref="C804">IF(OR($B804="",C$2=""),"",Projetos!$K803/_xlfn.XLOOKUP(C$2,Técnicos!$A$2:$A$100,IF(Projetos!I803=1,Técnicos!$F$2:$F$100,IF(Projetos!I803=2,Técnicos!$H$2:$H$100,Técnicos!$J$2:$J$100)),,0,1))</f>
        <v/>
      </c>
      <c r="D804" s="15" t="str" cm="1">
        <f t="array" ref="D804">IF(OR($B804="",D$2=""),"",Projetos!$K803/_xlfn.XLOOKUP(D$2,Técnicos!$A$2:$A$100,IF(Projetos!J803=1,Técnicos!$F$2:$F$100,IF(Projetos!J803=2,Técnicos!$H$2:$H$100,Técnicos!$J$2:$J$100)),,0,1))</f>
        <v/>
      </c>
      <c r="E804" s="15" t="str" cm="1">
        <f t="array" ref="E804">IF(OR($B804="",E$2=""),"",Projetos!$K803/_xlfn.XLOOKUP(E$2,Técnicos!$A$2:$A$100,IF(Projetos!K803=1,Técnicos!$F$2:$F$100,IF(Projetos!K803=2,Técnicos!$H$2:$H$100,Técnicos!$J$2:$J$100)),,0,1))</f>
        <v/>
      </c>
      <c r="F804" s="15" t="str" cm="1">
        <f t="array" ref="F804">IF(OR($B804="",F$2=""),"",Projetos!$K803/_xlfn.XLOOKUP(F$2,Técnicos!$A$2:$A$100,IF(Projetos!L803=1,Técnicos!$F$2:$F$100,IF(Projetos!L803=2,Técnicos!$H$2:$H$100,Técnicos!$J$2:$J$100)),,0,1))</f>
        <v/>
      </c>
      <c r="G804" s="15" t="str" cm="1">
        <f t="array" ref="G804">IF(OR($B804="",G$2=""),"",Projetos!$K803/_xlfn.XLOOKUP(G$2,Técnicos!$A$2:$A$100,IF(Projetos!M803=1,Técnicos!$F$2:$F$100,IF(Projetos!M803=2,Técnicos!$H$2:$H$100,Técnicos!$J$2:$J$100)),,0,1))</f>
        <v/>
      </c>
      <c r="H804" s="15" t="str" cm="1">
        <f t="array" ref="H804">IF(OR($B804="",H$2=""),"",Projetos!$K803/_xlfn.XLOOKUP(H$2,Técnicos!$A$2:$A$100,IF(Projetos!N803=1,Técnicos!$F$2:$F$100,IF(Projetos!N803=2,Técnicos!$H$2:$H$100,Técnicos!$J$2:$J$100)),,0,1))</f>
        <v/>
      </c>
      <c r="I804" s="15" t="str" cm="1">
        <f t="array" ref="I804">IF(OR($B804="",I$2=""),"",Projetos!$K803/_xlfn.XLOOKUP(I$2,Técnicos!$A$2:$A$100,IF(Projetos!O803=1,Técnicos!$F$2:$F$100,IF(Projetos!O803=2,Técnicos!$H$2:$H$100,Técnicos!$J$2:$J$100)),,0,1))</f>
        <v/>
      </c>
      <c r="J804" s="15" t="str" cm="1">
        <f t="array" ref="J804">IF(OR($B804="",J$2=""),"",Projetos!$K803/_xlfn.XLOOKUP(J$2,Técnicos!$A$2:$A$100,IF(Projetos!P803=1,Técnicos!$F$2:$F$100,IF(Projetos!P803=2,Técnicos!$H$2:$H$100,Técnicos!$J$2:$J$100)),,0,1))</f>
        <v/>
      </c>
      <c r="K804" s="15" t="str" cm="1">
        <f t="array" ref="K804">IF(OR($B804="",K$2=""),"",Projetos!$K803/_xlfn.XLOOKUP(K$2,Técnicos!$A$2:$A$100,IF(Projetos!Q803=1,Técnicos!$F$2:$F$100,IF(Projetos!Q803=2,Técnicos!$H$2:$H$100,Técnicos!$J$2:$J$100)),,0,1))</f>
        <v/>
      </c>
      <c r="L804" s="15" t="str" cm="1">
        <f t="array" ref="L804">IF(OR($B804="",L$2=""),"",Projetos!$K803/_xlfn.XLOOKUP(L$2,Técnicos!$A$2:$A$100,IF(Projetos!R803=1,Técnicos!$F$2:$F$100,IF(Projetos!R803=2,Técnicos!$H$2:$H$100,Técnicos!$J$2:$J$100)),,0,1))</f>
        <v/>
      </c>
      <c r="M804" s="15" t="str" cm="1">
        <f t="array" ref="M804">IF(OR($B804="",M$2=""),"",Projetos!$K803/_xlfn.XLOOKUP(M$2,Técnicos!$A$2:$A$100,IF(Projetos!S803=1,Técnicos!$F$2:$F$100,IF(Projetos!S803=2,Técnicos!$H$2:$H$100,Técnicos!$J$2:$J$100)),,0,1))</f>
        <v/>
      </c>
      <c r="N804" s="15" t="str" cm="1">
        <f t="array" ref="N804">IF(OR($B804="",N$2=""),"",Projetos!$K803/_xlfn.XLOOKUP(N$2,Técnicos!$A$2:$A$100,IF(Projetos!T803=1,Técnicos!$F$2:$F$100,IF(Projetos!T803=2,Técnicos!$H$2:$H$100,Técnicos!$J$2:$J$100)),,0,1))</f>
        <v/>
      </c>
      <c r="O804" s="15" t="str" cm="1">
        <f t="array" ref="O804">IF(OR($B804="",O$2=""),"",Projetos!$K803/_xlfn.XLOOKUP(O$2,Técnicos!$A$2:$A$100,IF(Projetos!U803=1,Técnicos!$F$2:$F$100,IF(Projetos!U803=2,Técnicos!$H$2:$H$100,Técnicos!$J$2:$J$100)),,0,1))</f>
        <v/>
      </c>
      <c r="P804" s="15" t="str" cm="1">
        <f t="array" ref="P804">IF(OR($B804="",P$2=""),"",Projetos!$K803/_xlfn.XLOOKUP(P$2,Técnicos!$A$2:$A$100,IF(Projetos!V803=1,Técnicos!$F$2:$F$100,IF(Projetos!V803=2,Técnicos!$H$2:$H$100,Técnicos!$J$2:$J$100)),,0,1))</f>
        <v/>
      </c>
      <c r="Q804" s="15" t="str" cm="1">
        <f t="array" ref="Q804">IF(OR($B804="",Q$2=""),"",Projetos!$K803/_xlfn.XLOOKUP(Q$2,Técnicos!$A$2:$A$100,IF(Projetos!W803=1,Técnicos!$F$2:$F$100,IF(Projetos!W803=2,Técnicos!$H$2:$H$100,Técnicos!$J$2:$J$100)),,0,1))</f>
        <v/>
      </c>
      <c r="R804" s="15" t="str" cm="1">
        <f t="array" ref="R804">IF(OR($B804="",R$2=""),"",Projetos!$K803/_xlfn.XLOOKUP(R$2,Técnicos!$A$2:$A$100,IF(Projetos!X803=1,Técnicos!$F$2:$F$100,IF(Projetos!X803=2,Técnicos!$H$2:$H$100,Técnicos!$J$2:$J$100)),,0,1))</f>
        <v/>
      </c>
      <c r="S804" s="15" t="str" cm="1">
        <f t="array" ref="S804">IF(OR($B804="",S$2=""),"",Projetos!$K803/_xlfn.XLOOKUP(S$2,Técnicos!$A$2:$A$100,IF(Projetos!Y803=1,Técnicos!$F$2:$F$100,IF(Projetos!Y803=2,Técnicos!$H$2:$H$100,Técnicos!$J$2:$J$100)),,0,1))</f>
        <v/>
      </c>
      <c r="T804" s="15" t="str" cm="1">
        <f t="array" ref="T804">IF(OR($B804="",T$2=""),"",Projetos!$K803/_xlfn.XLOOKUP(T$2,Técnicos!$A$2:$A$100,IF(Projetos!Z803=1,Técnicos!$F$2:$F$100,IF(Projetos!Z803=2,Técnicos!$H$2:$H$100,Técnicos!$J$2:$J$100)),,0,1))</f>
        <v/>
      </c>
      <c r="U804" s="15" t="str" cm="1">
        <f t="array" ref="U804">IF(OR($B804="",U$2=""),"",Projetos!$K803/_xlfn.XLOOKUP(U$2,Técnicos!$A$2:$A$100,IF(Projetos!AA803=1,Técnicos!$F$2:$F$100,IF(Projetos!AA803=2,Técnicos!$H$2:$H$100,Técnicos!$J$2:$J$100)),,0,1))</f>
        <v/>
      </c>
      <c r="V804" s="15" t="str" cm="1">
        <f t="array" ref="V804">IF(OR($B804="",V$2=""),"",Projetos!$K803/_xlfn.XLOOKUP(V$2,Técnicos!$A$2:$A$100,IF(Projetos!AB803=1,Técnicos!$F$2:$F$100,IF(Projetos!AB803=2,Técnicos!$H$2:$H$100,Técnicos!$J$2:$J$100)),,0,1))</f>
        <v/>
      </c>
      <c r="W804" s="15" t="str" cm="1">
        <f t="array" ref="W804">IF(OR($B804="",W$2=""),"",Projetos!$K803/_xlfn.XLOOKUP(W$2,Técnicos!$A$2:$A$100,IF(Projetos!AC803=1,Técnicos!$F$2:$F$100,IF(Projetos!AC803=2,Técnicos!$H$2:$H$100,Técnicos!$J$2:$J$100)),,0,1))</f>
        <v/>
      </c>
      <c r="X804" s="15" t="str" cm="1">
        <f t="array" ref="X804">IF(OR($B804="",X$2=""),"",Projetos!$K803/_xlfn.XLOOKUP(X$2,Técnicos!$A$2:$A$100,IF(Projetos!AD803=1,Técnicos!$F$2:$F$100,IF(Projetos!AD803=2,Técnicos!$H$2:$H$100,Técnicos!$J$2:$J$100)),,0,1))</f>
        <v/>
      </c>
      <c r="Y804" s="15" t="str" cm="1">
        <f t="array" ref="Y804">IF(OR($B804="",Y$2=""),"",Projetos!$K803/_xlfn.XLOOKUP(Y$2,Técnicos!$A$2:$A$100,IF(Projetos!AE803=1,Técnicos!$F$2:$F$100,IF(Projetos!AE803=2,Técnicos!$H$2:$H$100,Técnicos!$J$2:$J$100)),,0,1))</f>
        <v/>
      </c>
      <c r="Z804" s="15" t="str" cm="1">
        <f t="array" ref="Z804">IF(OR($B804="",Z$2=""),"",Projetos!$K803/_xlfn.XLOOKUP(Z$2,Técnicos!$A$2:$A$100,IF(Projetos!AF803=1,Técnicos!$F$2:$F$100,IF(Projetos!AF803=2,Técnicos!$H$2:$H$100,Técnicos!$J$2:$J$100)),,0,1))</f>
        <v/>
      </c>
      <c r="AA804" s="15" t="str" cm="1">
        <f t="array" ref="AA804">IF(OR($B804="",AA$2=""),"",Projetos!$K803/_xlfn.XLOOKUP(AA$2,Técnicos!$A$2:$A$100,IF(Projetos!AG803=1,Técnicos!$F$2:$F$100,IF(Projetos!AG803=2,Técnicos!$H$2:$H$100,Técnicos!$J$2:$J$100)),,0,1))</f>
        <v/>
      </c>
      <c r="AB804" s="15" t="str" cm="1">
        <f t="array" ref="AB804">IF(OR($B804="",AB$2=""),"",Projetos!$K803/_xlfn.XLOOKUP(AB$2,Técnicos!$A$2:$A$100,IF(Projetos!AH803=1,Técnicos!$F$2:$F$100,IF(Projetos!AH803=2,Técnicos!$H$2:$H$100,Técnicos!$J$2:$J$100)),,0,1))</f>
        <v/>
      </c>
      <c r="AC804" s="15" t="str" cm="1">
        <f t="array" ref="AC804">IF(OR($B804="",AC$2=""),"",Projetos!$K803/_xlfn.XLOOKUP(AC$2,Técnicos!$A$2:$A$100,IF(Projetos!AI803=1,Técnicos!$F$2:$F$100,IF(Projetos!AI803=2,Técnicos!$H$2:$H$100,Técnicos!$J$2:$J$100)),,0,1))</f>
        <v/>
      </c>
      <c r="AD804" s="15" t="str" cm="1">
        <f t="array" ref="AD804">IF(OR($B804="",AD$2=""),"",Projetos!$K803/_xlfn.XLOOKUP(AD$2,Técnicos!$A$2:$A$100,IF(Projetos!AJ803=1,Técnicos!$F$2:$F$100,IF(Projetos!AJ803=2,Técnicos!$H$2:$H$100,Técnicos!$J$2:$J$100)),,0,1))</f>
        <v/>
      </c>
      <c r="AE804" s="15" t="str" cm="1">
        <f t="array" ref="AE804">IF(OR($B804="",AE$2=""),"",Projetos!$K803/_xlfn.XLOOKUP(AE$2,Técnicos!$A$2:$A$100,IF(Projetos!AK803=1,Técnicos!$F$2:$F$100,IF(Projetos!AK803=2,Técnicos!$H$2:$H$100,Técnicos!$J$2:$J$100)),,0,1))</f>
        <v/>
      </c>
      <c r="AF804" s="15" t="str" cm="1">
        <f t="array" ref="AF804">IF(OR($B804="",AF$2=""),"",Projetos!$K803/_xlfn.XLOOKUP(AF$2,Técnicos!$A$2:$A$100,IF(Projetos!AL803=1,Técnicos!$F$2:$F$100,IF(Projetos!AL803=2,Técnicos!$H$2:$H$100,Técnicos!$J$2:$J$100)),,0,1))</f>
        <v/>
      </c>
      <c r="AG804" s="15" t="str" cm="1">
        <f t="array" ref="AG804">IF(OR($B804="",AG$2=""),"",Projetos!$K803/_xlfn.XLOOKUP(AG$2,Técnicos!$A$2:$A$100,IF(Projetos!AM803=1,Técnicos!$F$2:$F$100,IF(Projetos!AM803=2,Técnicos!$H$2:$H$100,Técnicos!$J$2:$J$100)),,0,1))</f>
        <v/>
      </c>
      <c r="AH804" s="15" t="str" cm="1">
        <f t="array" ref="AH804">IF(OR($B804="",AH$2=""),"",Projetos!$K803/_xlfn.XLOOKUP(AH$2,Técnicos!$A$2:$A$100,IF(Projetos!AN803=1,Técnicos!$F$2:$F$100,IF(Projetos!AN803=2,Técnicos!$H$2:$H$100,Técnicos!$J$2:$J$100)),,0,1))</f>
        <v/>
      </c>
      <c r="AI804" s="15" t="str" cm="1">
        <f t="array" ref="AI804">IF(OR($B804="",AI$2=""),"",Projetos!$K803/_xlfn.XLOOKUP(AI$2,Técnicos!$A$2:$A$100,IF(Projetos!AO803=1,Técnicos!$F$2:$F$100,IF(Projetos!AO803=2,Técnicos!$H$2:$H$100,Técnicos!$J$2:$J$100)),,0,1))</f>
        <v/>
      </c>
      <c r="AJ804" s="15" t="str" cm="1">
        <f t="array" ref="AJ804">IF(OR($B804="",AJ$2=""),"",Projetos!$K803/_xlfn.XLOOKUP(AJ$2,Técnicos!$A$2:$A$100,IF(Projetos!AP803=1,Técnicos!$F$2:$F$100,IF(Projetos!AP803=2,Técnicos!$H$2:$H$100,Técnicos!$J$2:$J$100)),,0,1))</f>
        <v/>
      </c>
      <c r="AK804" s="15" t="str" cm="1">
        <f t="array" ref="AK804">IF(OR($B804="",AK$2=""),"",Projetos!$K803/_xlfn.XLOOKUP(AK$2,Técnicos!$A$2:$A$100,IF(Projetos!AQ803=1,Técnicos!$F$2:$F$100,IF(Projetos!AQ803=2,Técnicos!$H$2:$H$100,Técnicos!$J$2:$J$100)),,0,1))</f>
        <v/>
      </c>
    </row>
    <row r="805" spans="3:37" x14ac:dyDescent="0.3">
      <c r="C805" s="15" t="str" cm="1">
        <f t="array" ref="C805">IF(OR($B805="",C$2=""),"",Projetos!$K804/_xlfn.XLOOKUP(C$2,Técnicos!$A$2:$A$100,IF(Projetos!I804=1,Técnicos!$F$2:$F$100,IF(Projetos!I804=2,Técnicos!$H$2:$H$100,Técnicos!$J$2:$J$100)),,0,1))</f>
        <v/>
      </c>
      <c r="D805" s="15" t="str" cm="1">
        <f t="array" ref="D805">IF(OR($B805="",D$2=""),"",Projetos!$K804/_xlfn.XLOOKUP(D$2,Técnicos!$A$2:$A$100,IF(Projetos!J804=1,Técnicos!$F$2:$F$100,IF(Projetos!J804=2,Técnicos!$H$2:$H$100,Técnicos!$J$2:$J$100)),,0,1))</f>
        <v/>
      </c>
      <c r="E805" s="15" t="str" cm="1">
        <f t="array" ref="E805">IF(OR($B805="",E$2=""),"",Projetos!$K804/_xlfn.XLOOKUP(E$2,Técnicos!$A$2:$A$100,IF(Projetos!K804=1,Técnicos!$F$2:$F$100,IF(Projetos!K804=2,Técnicos!$H$2:$H$100,Técnicos!$J$2:$J$100)),,0,1))</f>
        <v/>
      </c>
      <c r="F805" s="15" t="str" cm="1">
        <f t="array" ref="F805">IF(OR($B805="",F$2=""),"",Projetos!$K804/_xlfn.XLOOKUP(F$2,Técnicos!$A$2:$A$100,IF(Projetos!L804=1,Técnicos!$F$2:$F$100,IF(Projetos!L804=2,Técnicos!$H$2:$H$100,Técnicos!$J$2:$J$100)),,0,1))</f>
        <v/>
      </c>
      <c r="G805" s="15" t="str" cm="1">
        <f t="array" ref="G805">IF(OR($B805="",G$2=""),"",Projetos!$K804/_xlfn.XLOOKUP(G$2,Técnicos!$A$2:$A$100,IF(Projetos!M804=1,Técnicos!$F$2:$F$100,IF(Projetos!M804=2,Técnicos!$H$2:$H$100,Técnicos!$J$2:$J$100)),,0,1))</f>
        <v/>
      </c>
      <c r="H805" s="15" t="str" cm="1">
        <f t="array" ref="H805">IF(OR($B805="",H$2=""),"",Projetos!$K804/_xlfn.XLOOKUP(H$2,Técnicos!$A$2:$A$100,IF(Projetos!N804=1,Técnicos!$F$2:$F$100,IF(Projetos!N804=2,Técnicos!$H$2:$H$100,Técnicos!$J$2:$J$100)),,0,1))</f>
        <v/>
      </c>
      <c r="I805" s="15" t="str" cm="1">
        <f t="array" ref="I805">IF(OR($B805="",I$2=""),"",Projetos!$K804/_xlfn.XLOOKUP(I$2,Técnicos!$A$2:$A$100,IF(Projetos!O804=1,Técnicos!$F$2:$F$100,IF(Projetos!O804=2,Técnicos!$H$2:$H$100,Técnicos!$J$2:$J$100)),,0,1))</f>
        <v/>
      </c>
      <c r="J805" s="15" t="str" cm="1">
        <f t="array" ref="J805">IF(OR($B805="",J$2=""),"",Projetos!$K804/_xlfn.XLOOKUP(J$2,Técnicos!$A$2:$A$100,IF(Projetos!P804=1,Técnicos!$F$2:$F$100,IF(Projetos!P804=2,Técnicos!$H$2:$H$100,Técnicos!$J$2:$J$100)),,0,1))</f>
        <v/>
      </c>
      <c r="K805" s="15" t="str" cm="1">
        <f t="array" ref="K805">IF(OR($B805="",K$2=""),"",Projetos!$K804/_xlfn.XLOOKUP(K$2,Técnicos!$A$2:$A$100,IF(Projetos!Q804=1,Técnicos!$F$2:$F$100,IF(Projetos!Q804=2,Técnicos!$H$2:$H$100,Técnicos!$J$2:$J$100)),,0,1))</f>
        <v/>
      </c>
      <c r="L805" s="15" t="str" cm="1">
        <f t="array" ref="L805">IF(OR($B805="",L$2=""),"",Projetos!$K804/_xlfn.XLOOKUP(L$2,Técnicos!$A$2:$A$100,IF(Projetos!R804=1,Técnicos!$F$2:$F$100,IF(Projetos!R804=2,Técnicos!$H$2:$H$100,Técnicos!$J$2:$J$100)),,0,1))</f>
        <v/>
      </c>
      <c r="M805" s="15" t="str" cm="1">
        <f t="array" ref="M805">IF(OR($B805="",M$2=""),"",Projetos!$K804/_xlfn.XLOOKUP(M$2,Técnicos!$A$2:$A$100,IF(Projetos!S804=1,Técnicos!$F$2:$F$100,IF(Projetos!S804=2,Técnicos!$H$2:$H$100,Técnicos!$J$2:$J$100)),,0,1))</f>
        <v/>
      </c>
      <c r="N805" s="15" t="str" cm="1">
        <f t="array" ref="N805">IF(OR($B805="",N$2=""),"",Projetos!$K804/_xlfn.XLOOKUP(N$2,Técnicos!$A$2:$A$100,IF(Projetos!T804=1,Técnicos!$F$2:$F$100,IF(Projetos!T804=2,Técnicos!$H$2:$H$100,Técnicos!$J$2:$J$100)),,0,1))</f>
        <v/>
      </c>
      <c r="O805" s="15" t="str" cm="1">
        <f t="array" ref="O805">IF(OR($B805="",O$2=""),"",Projetos!$K804/_xlfn.XLOOKUP(O$2,Técnicos!$A$2:$A$100,IF(Projetos!U804=1,Técnicos!$F$2:$F$100,IF(Projetos!U804=2,Técnicos!$H$2:$H$100,Técnicos!$J$2:$J$100)),,0,1))</f>
        <v/>
      </c>
      <c r="P805" s="15" t="str" cm="1">
        <f t="array" ref="P805">IF(OR($B805="",P$2=""),"",Projetos!$K804/_xlfn.XLOOKUP(P$2,Técnicos!$A$2:$A$100,IF(Projetos!V804=1,Técnicos!$F$2:$F$100,IF(Projetos!V804=2,Técnicos!$H$2:$H$100,Técnicos!$J$2:$J$100)),,0,1))</f>
        <v/>
      </c>
      <c r="Q805" s="15" t="str" cm="1">
        <f t="array" ref="Q805">IF(OR($B805="",Q$2=""),"",Projetos!$K804/_xlfn.XLOOKUP(Q$2,Técnicos!$A$2:$A$100,IF(Projetos!W804=1,Técnicos!$F$2:$F$100,IF(Projetos!W804=2,Técnicos!$H$2:$H$100,Técnicos!$J$2:$J$100)),,0,1))</f>
        <v/>
      </c>
      <c r="R805" s="15" t="str" cm="1">
        <f t="array" ref="R805">IF(OR($B805="",R$2=""),"",Projetos!$K804/_xlfn.XLOOKUP(R$2,Técnicos!$A$2:$A$100,IF(Projetos!X804=1,Técnicos!$F$2:$F$100,IF(Projetos!X804=2,Técnicos!$H$2:$H$100,Técnicos!$J$2:$J$100)),,0,1))</f>
        <v/>
      </c>
      <c r="S805" s="15" t="str" cm="1">
        <f t="array" ref="S805">IF(OR($B805="",S$2=""),"",Projetos!$K804/_xlfn.XLOOKUP(S$2,Técnicos!$A$2:$A$100,IF(Projetos!Y804=1,Técnicos!$F$2:$F$100,IF(Projetos!Y804=2,Técnicos!$H$2:$H$100,Técnicos!$J$2:$J$100)),,0,1))</f>
        <v/>
      </c>
      <c r="T805" s="15" t="str" cm="1">
        <f t="array" ref="T805">IF(OR($B805="",T$2=""),"",Projetos!$K804/_xlfn.XLOOKUP(T$2,Técnicos!$A$2:$A$100,IF(Projetos!Z804=1,Técnicos!$F$2:$F$100,IF(Projetos!Z804=2,Técnicos!$H$2:$H$100,Técnicos!$J$2:$J$100)),,0,1))</f>
        <v/>
      </c>
      <c r="U805" s="15" t="str" cm="1">
        <f t="array" ref="U805">IF(OR($B805="",U$2=""),"",Projetos!$K804/_xlfn.XLOOKUP(U$2,Técnicos!$A$2:$A$100,IF(Projetos!AA804=1,Técnicos!$F$2:$F$100,IF(Projetos!AA804=2,Técnicos!$H$2:$H$100,Técnicos!$J$2:$J$100)),,0,1))</f>
        <v/>
      </c>
      <c r="V805" s="15" t="str" cm="1">
        <f t="array" ref="V805">IF(OR($B805="",V$2=""),"",Projetos!$K804/_xlfn.XLOOKUP(V$2,Técnicos!$A$2:$A$100,IF(Projetos!AB804=1,Técnicos!$F$2:$F$100,IF(Projetos!AB804=2,Técnicos!$H$2:$H$100,Técnicos!$J$2:$J$100)),,0,1))</f>
        <v/>
      </c>
      <c r="W805" s="15" t="str" cm="1">
        <f t="array" ref="W805">IF(OR($B805="",W$2=""),"",Projetos!$K804/_xlfn.XLOOKUP(W$2,Técnicos!$A$2:$A$100,IF(Projetos!AC804=1,Técnicos!$F$2:$F$100,IF(Projetos!AC804=2,Técnicos!$H$2:$H$100,Técnicos!$J$2:$J$100)),,0,1))</f>
        <v/>
      </c>
      <c r="X805" s="15" t="str" cm="1">
        <f t="array" ref="X805">IF(OR($B805="",X$2=""),"",Projetos!$K804/_xlfn.XLOOKUP(X$2,Técnicos!$A$2:$A$100,IF(Projetos!AD804=1,Técnicos!$F$2:$F$100,IF(Projetos!AD804=2,Técnicos!$H$2:$H$100,Técnicos!$J$2:$J$100)),,0,1))</f>
        <v/>
      </c>
      <c r="Y805" s="15" t="str" cm="1">
        <f t="array" ref="Y805">IF(OR($B805="",Y$2=""),"",Projetos!$K804/_xlfn.XLOOKUP(Y$2,Técnicos!$A$2:$A$100,IF(Projetos!AE804=1,Técnicos!$F$2:$F$100,IF(Projetos!AE804=2,Técnicos!$H$2:$H$100,Técnicos!$J$2:$J$100)),,0,1))</f>
        <v/>
      </c>
      <c r="Z805" s="15" t="str" cm="1">
        <f t="array" ref="Z805">IF(OR($B805="",Z$2=""),"",Projetos!$K804/_xlfn.XLOOKUP(Z$2,Técnicos!$A$2:$A$100,IF(Projetos!AF804=1,Técnicos!$F$2:$F$100,IF(Projetos!AF804=2,Técnicos!$H$2:$H$100,Técnicos!$J$2:$J$100)),,0,1))</f>
        <v/>
      </c>
      <c r="AA805" s="15" t="str" cm="1">
        <f t="array" ref="AA805">IF(OR($B805="",AA$2=""),"",Projetos!$K804/_xlfn.XLOOKUP(AA$2,Técnicos!$A$2:$A$100,IF(Projetos!AG804=1,Técnicos!$F$2:$F$100,IF(Projetos!AG804=2,Técnicos!$H$2:$H$100,Técnicos!$J$2:$J$100)),,0,1))</f>
        <v/>
      </c>
      <c r="AB805" s="15" t="str" cm="1">
        <f t="array" ref="AB805">IF(OR($B805="",AB$2=""),"",Projetos!$K804/_xlfn.XLOOKUP(AB$2,Técnicos!$A$2:$A$100,IF(Projetos!AH804=1,Técnicos!$F$2:$F$100,IF(Projetos!AH804=2,Técnicos!$H$2:$H$100,Técnicos!$J$2:$J$100)),,0,1))</f>
        <v/>
      </c>
      <c r="AC805" s="15" t="str" cm="1">
        <f t="array" ref="AC805">IF(OR($B805="",AC$2=""),"",Projetos!$K804/_xlfn.XLOOKUP(AC$2,Técnicos!$A$2:$A$100,IF(Projetos!AI804=1,Técnicos!$F$2:$F$100,IF(Projetos!AI804=2,Técnicos!$H$2:$H$100,Técnicos!$J$2:$J$100)),,0,1))</f>
        <v/>
      </c>
      <c r="AD805" s="15" t="str" cm="1">
        <f t="array" ref="AD805">IF(OR($B805="",AD$2=""),"",Projetos!$K804/_xlfn.XLOOKUP(AD$2,Técnicos!$A$2:$A$100,IF(Projetos!AJ804=1,Técnicos!$F$2:$F$100,IF(Projetos!AJ804=2,Técnicos!$H$2:$H$100,Técnicos!$J$2:$J$100)),,0,1))</f>
        <v/>
      </c>
      <c r="AE805" s="15" t="str" cm="1">
        <f t="array" ref="AE805">IF(OR($B805="",AE$2=""),"",Projetos!$K804/_xlfn.XLOOKUP(AE$2,Técnicos!$A$2:$A$100,IF(Projetos!AK804=1,Técnicos!$F$2:$F$100,IF(Projetos!AK804=2,Técnicos!$H$2:$H$100,Técnicos!$J$2:$J$100)),,0,1))</f>
        <v/>
      </c>
      <c r="AF805" s="15" t="str" cm="1">
        <f t="array" ref="AF805">IF(OR($B805="",AF$2=""),"",Projetos!$K804/_xlfn.XLOOKUP(AF$2,Técnicos!$A$2:$A$100,IF(Projetos!AL804=1,Técnicos!$F$2:$F$100,IF(Projetos!AL804=2,Técnicos!$H$2:$H$100,Técnicos!$J$2:$J$100)),,0,1))</f>
        <v/>
      </c>
      <c r="AG805" s="15" t="str" cm="1">
        <f t="array" ref="AG805">IF(OR($B805="",AG$2=""),"",Projetos!$K804/_xlfn.XLOOKUP(AG$2,Técnicos!$A$2:$A$100,IF(Projetos!AM804=1,Técnicos!$F$2:$F$100,IF(Projetos!AM804=2,Técnicos!$H$2:$H$100,Técnicos!$J$2:$J$100)),,0,1))</f>
        <v/>
      </c>
      <c r="AH805" s="15" t="str" cm="1">
        <f t="array" ref="AH805">IF(OR($B805="",AH$2=""),"",Projetos!$K804/_xlfn.XLOOKUP(AH$2,Técnicos!$A$2:$A$100,IF(Projetos!AN804=1,Técnicos!$F$2:$F$100,IF(Projetos!AN804=2,Técnicos!$H$2:$H$100,Técnicos!$J$2:$J$100)),,0,1))</f>
        <v/>
      </c>
      <c r="AI805" s="15" t="str" cm="1">
        <f t="array" ref="AI805">IF(OR($B805="",AI$2=""),"",Projetos!$K804/_xlfn.XLOOKUP(AI$2,Técnicos!$A$2:$A$100,IF(Projetos!AO804=1,Técnicos!$F$2:$F$100,IF(Projetos!AO804=2,Técnicos!$H$2:$H$100,Técnicos!$J$2:$J$100)),,0,1))</f>
        <v/>
      </c>
      <c r="AJ805" s="15" t="str" cm="1">
        <f t="array" ref="AJ805">IF(OR($B805="",AJ$2=""),"",Projetos!$K804/_xlfn.XLOOKUP(AJ$2,Técnicos!$A$2:$A$100,IF(Projetos!AP804=1,Técnicos!$F$2:$F$100,IF(Projetos!AP804=2,Técnicos!$H$2:$H$100,Técnicos!$J$2:$J$100)),,0,1))</f>
        <v/>
      </c>
      <c r="AK805" s="15" t="str" cm="1">
        <f t="array" ref="AK805">IF(OR($B805="",AK$2=""),"",Projetos!$K804/_xlfn.XLOOKUP(AK$2,Técnicos!$A$2:$A$100,IF(Projetos!AQ804=1,Técnicos!$F$2:$F$100,IF(Projetos!AQ804=2,Técnicos!$H$2:$H$100,Técnicos!$J$2:$J$100)),,0,1))</f>
        <v/>
      </c>
    </row>
    <row r="806" spans="3:37" x14ac:dyDescent="0.3">
      <c r="C806" s="15" t="str" cm="1">
        <f t="array" ref="C806">IF(OR($B806="",C$2=""),"",Projetos!$K805/_xlfn.XLOOKUP(C$2,Técnicos!$A$2:$A$100,IF(Projetos!I805=1,Técnicos!$F$2:$F$100,IF(Projetos!I805=2,Técnicos!$H$2:$H$100,Técnicos!$J$2:$J$100)),,0,1))</f>
        <v/>
      </c>
      <c r="D806" s="15" t="str" cm="1">
        <f t="array" ref="D806">IF(OR($B806="",D$2=""),"",Projetos!$K805/_xlfn.XLOOKUP(D$2,Técnicos!$A$2:$A$100,IF(Projetos!J805=1,Técnicos!$F$2:$F$100,IF(Projetos!J805=2,Técnicos!$H$2:$H$100,Técnicos!$J$2:$J$100)),,0,1))</f>
        <v/>
      </c>
      <c r="E806" s="15" t="str" cm="1">
        <f t="array" ref="E806">IF(OR($B806="",E$2=""),"",Projetos!$K805/_xlfn.XLOOKUP(E$2,Técnicos!$A$2:$A$100,IF(Projetos!K805=1,Técnicos!$F$2:$F$100,IF(Projetos!K805=2,Técnicos!$H$2:$H$100,Técnicos!$J$2:$J$100)),,0,1))</f>
        <v/>
      </c>
      <c r="F806" s="15" t="str" cm="1">
        <f t="array" ref="F806">IF(OR($B806="",F$2=""),"",Projetos!$K805/_xlfn.XLOOKUP(F$2,Técnicos!$A$2:$A$100,IF(Projetos!L805=1,Técnicos!$F$2:$F$100,IF(Projetos!L805=2,Técnicos!$H$2:$H$100,Técnicos!$J$2:$J$100)),,0,1))</f>
        <v/>
      </c>
      <c r="G806" s="15" t="str" cm="1">
        <f t="array" ref="G806">IF(OR($B806="",G$2=""),"",Projetos!$K805/_xlfn.XLOOKUP(G$2,Técnicos!$A$2:$A$100,IF(Projetos!M805=1,Técnicos!$F$2:$F$100,IF(Projetos!M805=2,Técnicos!$H$2:$H$100,Técnicos!$J$2:$J$100)),,0,1))</f>
        <v/>
      </c>
      <c r="H806" s="15" t="str" cm="1">
        <f t="array" ref="H806">IF(OR($B806="",H$2=""),"",Projetos!$K805/_xlfn.XLOOKUP(H$2,Técnicos!$A$2:$A$100,IF(Projetos!N805=1,Técnicos!$F$2:$F$100,IF(Projetos!N805=2,Técnicos!$H$2:$H$100,Técnicos!$J$2:$J$100)),,0,1))</f>
        <v/>
      </c>
      <c r="I806" s="15" t="str" cm="1">
        <f t="array" ref="I806">IF(OR($B806="",I$2=""),"",Projetos!$K805/_xlfn.XLOOKUP(I$2,Técnicos!$A$2:$A$100,IF(Projetos!O805=1,Técnicos!$F$2:$F$100,IF(Projetos!O805=2,Técnicos!$H$2:$H$100,Técnicos!$J$2:$J$100)),,0,1))</f>
        <v/>
      </c>
      <c r="J806" s="15" t="str" cm="1">
        <f t="array" ref="J806">IF(OR($B806="",J$2=""),"",Projetos!$K805/_xlfn.XLOOKUP(J$2,Técnicos!$A$2:$A$100,IF(Projetos!P805=1,Técnicos!$F$2:$F$100,IF(Projetos!P805=2,Técnicos!$H$2:$H$100,Técnicos!$J$2:$J$100)),,0,1))</f>
        <v/>
      </c>
      <c r="K806" s="15" t="str" cm="1">
        <f t="array" ref="K806">IF(OR($B806="",K$2=""),"",Projetos!$K805/_xlfn.XLOOKUP(K$2,Técnicos!$A$2:$A$100,IF(Projetos!Q805=1,Técnicos!$F$2:$F$100,IF(Projetos!Q805=2,Técnicos!$H$2:$H$100,Técnicos!$J$2:$J$100)),,0,1))</f>
        <v/>
      </c>
      <c r="L806" s="15" t="str" cm="1">
        <f t="array" ref="L806">IF(OR($B806="",L$2=""),"",Projetos!$K805/_xlfn.XLOOKUP(L$2,Técnicos!$A$2:$A$100,IF(Projetos!R805=1,Técnicos!$F$2:$F$100,IF(Projetos!R805=2,Técnicos!$H$2:$H$100,Técnicos!$J$2:$J$100)),,0,1))</f>
        <v/>
      </c>
      <c r="M806" s="15" t="str" cm="1">
        <f t="array" ref="M806">IF(OR($B806="",M$2=""),"",Projetos!$K805/_xlfn.XLOOKUP(M$2,Técnicos!$A$2:$A$100,IF(Projetos!S805=1,Técnicos!$F$2:$F$100,IF(Projetos!S805=2,Técnicos!$H$2:$H$100,Técnicos!$J$2:$J$100)),,0,1))</f>
        <v/>
      </c>
      <c r="N806" s="15" t="str" cm="1">
        <f t="array" ref="N806">IF(OR($B806="",N$2=""),"",Projetos!$K805/_xlfn.XLOOKUP(N$2,Técnicos!$A$2:$A$100,IF(Projetos!T805=1,Técnicos!$F$2:$F$100,IF(Projetos!T805=2,Técnicos!$H$2:$H$100,Técnicos!$J$2:$J$100)),,0,1))</f>
        <v/>
      </c>
      <c r="O806" s="15" t="str" cm="1">
        <f t="array" ref="O806">IF(OR($B806="",O$2=""),"",Projetos!$K805/_xlfn.XLOOKUP(O$2,Técnicos!$A$2:$A$100,IF(Projetos!U805=1,Técnicos!$F$2:$F$100,IF(Projetos!U805=2,Técnicos!$H$2:$H$100,Técnicos!$J$2:$J$100)),,0,1))</f>
        <v/>
      </c>
      <c r="P806" s="15" t="str" cm="1">
        <f t="array" ref="P806">IF(OR($B806="",P$2=""),"",Projetos!$K805/_xlfn.XLOOKUP(P$2,Técnicos!$A$2:$A$100,IF(Projetos!V805=1,Técnicos!$F$2:$F$100,IF(Projetos!V805=2,Técnicos!$H$2:$H$100,Técnicos!$J$2:$J$100)),,0,1))</f>
        <v/>
      </c>
      <c r="Q806" s="15" t="str" cm="1">
        <f t="array" ref="Q806">IF(OR($B806="",Q$2=""),"",Projetos!$K805/_xlfn.XLOOKUP(Q$2,Técnicos!$A$2:$A$100,IF(Projetos!W805=1,Técnicos!$F$2:$F$100,IF(Projetos!W805=2,Técnicos!$H$2:$H$100,Técnicos!$J$2:$J$100)),,0,1))</f>
        <v/>
      </c>
      <c r="R806" s="15" t="str" cm="1">
        <f t="array" ref="R806">IF(OR($B806="",R$2=""),"",Projetos!$K805/_xlfn.XLOOKUP(R$2,Técnicos!$A$2:$A$100,IF(Projetos!X805=1,Técnicos!$F$2:$F$100,IF(Projetos!X805=2,Técnicos!$H$2:$H$100,Técnicos!$J$2:$J$100)),,0,1))</f>
        <v/>
      </c>
      <c r="S806" s="15" t="str" cm="1">
        <f t="array" ref="S806">IF(OR($B806="",S$2=""),"",Projetos!$K805/_xlfn.XLOOKUP(S$2,Técnicos!$A$2:$A$100,IF(Projetos!Y805=1,Técnicos!$F$2:$F$100,IF(Projetos!Y805=2,Técnicos!$H$2:$H$100,Técnicos!$J$2:$J$100)),,0,1))</f>
        <v/>
      </c>
      <c r="T806" s="15" t="str" cm="1">
        <f t="array" ref="T806">IF(OR($B806="",T$2=""),"",Projetos!$K805/_xlfn.XLOOKUP(T$2,Técnicos!$A$2:$A$100,IF(Projetos!Z805=1,Técnicos!$F$2:$F$100,IF(Projetos!Z805=2,Técnicos!$H$2:$H$100,Técnicos!$J$2:$J$100)),,0,1))</f>
        <v/>
      </c>
      <c r="U806" s="15" t="str" cm="1">
        <f t="array" ref="U806">IF(OR($B806="",U$2=""),"",Projetos!$K805/_xlfn.XLOOKUP(U$2,Técnicos!$A$2:$A$100,IF(Projetos!AA805=1,Técnicos!$F$2:$F$100,IF(Projetos!AA805=2,Técnicos!$H$2:$H$100,Técnicos!$J$2:$J$100)),,0,1))</f>
        <v/>
      </c>
      <c r="V806" s="15" t="str" cm="1">
        <f t="array" ref="V806">IF(OR($B806="",V$2=""),"",Projetos!$K805/_xlfn.XLOOKUP(V$2,Técnicos!$A$2:$A$100,IF(Projetos!AB805=1,Técnicos!$F$2:$F$100,IF(Projetos!AB805=2,Técnicos!$H$2:$H$100,Técnicos!$J$2:$J$100)),,0,1))</f>
        <v/>
      </c>
      <c r="W806" s="15" t="str" cm="1">
        <f t="array" ref="W806">IF(OR($B806="",W$2=""),"",Projetos!$K805/_xlfn.XLOOKUP(W$2,Técnicos!$A$2:$A$100,IF(Projetos!AC805=1,Técnicos!$F$2:$F$100,IF(Projetos!AC805=2,Técnicos!$H$2:$H$100,Técnicos!$J$2:$J$100)),,0,1))</f>
        <v/>
      </c>
      <c r="X806" s="15" t="str" cm="1">
        <f t="array" ref="X806">IF(OR($B806="",X$2=""),"",Projetos!$K805/_xlfn.XLOOKUP(X$2,Técnicos!$A$2:$A$100,IF(Projetos!AD805=1,Técnicos!$F$2:$F$100,IF(Projetos!AD805=2,Técnicos!$H$2:$H$100,Técnicos!$J$2:$J$100)),,0,1))</f>
        <v/>
      </c>
      <c r="Y806" s="15" t="str" cm="1">
        <f t="array" ref="Y806">IF(OR($B806="",Y$2=""),"",Projetos!$K805/_xlfn.XLOOKUP(Y$2,Técnicos!$A$2:$A$100,IF(Projetos!AE805=1,Técnicos!$F$2:$F$100,IF(Projetos!AE805=2,Técnicos!$H$2:$H$100,Técnicos!$J$2:$J$100)),,0,1))</f>
        <v/>
      </c>
      <c r="Z806" s="15" t="str" cm="1">
        <f t="array" ref="Z806">IF(OR($B806="",Z$2=""),"",Projetos!$K805/_xlfn.XLOOKUP(Z$2,Técnicos!$A$2:$A$100,IF(Projetos!AF805=1,Técnicos!$F$2:$F$100,IF(Projetos!AF805=2,Técnicos!$H$2:$H$100,Técnicos!$J$2:$J$100)),,0,1))</f>
        <v/>
      </c>
      <c r="AA806" s="15" t="str" cm="1">
        <f t="array" ref="AA806">IF(OR($B806="",AA$2=""),"",Projetos!$K805/_xlfn.XLOOKUP(AA$2,Técnicos!$A$2:$A$100,IF(Projetos!AG805=1,Técnicos!$F$2:$F$100,IF(Projetos!AG805=2,Técnicos!$H$2:$H$100,Técnicos!$J$2:$J$100)),,0,1))</f>
        <v/>
      </c>
      <c r="AB806" s="15" t="str" cm="1">
        <f t="array" ref="AB806">IF(OR($B806="",AB$2=""),"",Projetos!$K805/_xlfn.XLOOKUP(AB$2,Técnicos!$A$2:$A$100,IF(Projetos!AH805=1,Técnicos!$F$2:$F$100,IF(Projetos!AH805=2,Técnicos!$H$2:$H$100,Técnicos!$J$2:$J$100)),,0,1))</f>
        <v/>
      </c>
      <c r="AC806" s="15" t="str" cm="1">
        <f t="array" ref="AC806">IF(OR($B806="",AC$2=""),"",Projetos!$K805/_xlfn.XLOOKUP(AC$2,Técnicos!$A$2:$A$100,IF(Projetos!AI805=1,Técnicos!$F$2:$F$100,IF(Projetos!AI805=2,Técnicos!$H$2:$H$100,Técnicos!$J$2:$J$100)),,0,1))</f>
        <v/>
      </c>
      <c r="AD806" s="15" t="str" cm="1">
        <f t="array" ref="AD806">IF(OR($B806="",AD$2=""),"",Projetos!$K805/_xlfn.XLOOKUP(AD$2,Técnicos!$A$2:$A$100,IF(Projetos!AJ805=1,Técnicos!$F$2:$F$100,IF(Projetos!AJ805=2,Técnicos!$H$2:$H$100,Técnicos!$J$2:$J$100)),,0,1))</f>
        <v/>
      </c>
      <c r="AE806" s="15" t="str" cm="1">
        <f t="array" ref="AE806">IF(OR($B806="",AE$2=""),"",Projetos!$K805/_xlfn.XLOOKUP(AE$2,Técnicos!$A$2:$A$100,IF(Projetos!AK805=1,Técnicos!$F$2:$F$100,IF(Projetos!AK805=2,Técnicos!$H$2:$H$100,Técnicos!$J$2:$J$100)),,0,1))</f>
        <v/>
      </c>
      <c r="AF806" s="15" t="str" cm="1">
        <f t="array" ref="AF806">IF(OR($B806="",AF$2=""),"",Projetos!$K805/_xlfn.XLOOKUP(AF$2,Técnicos!$A$2:$A$100,IF(Projetos!AL805=1,Técnicos!$F$2:$F$100,IF(Projetos!AL805=2,Técnicos!$H$2:$H$100,Técnicos!$J$2:$J$100)),,0,1))</f>
        <v/>
      </c>
      <c r="AG806" s="15" t="str" cm="1">
        <f t="array" ref="AG806">IF(OR($B806="",AG$2=""),"",Projetos!$K805/_xlfn.XLOOKUP(AG$2,Técnicos!$A$2:$A$100,IF(Projetos!AM805=1,Técnicos!$F$2:$F$100,IF(Projetos!AM805=2,Técnicos!$H$2:$H$100,Técnicos!$J$2:$J$100)),,0,1))</f>
        <v/>
      </c>
      <c r="AH806" s="15" t="str" cm="1">
        <f t="array" ref="AH806">IF(OR($B806="",AH$2=""),"",Projetos!$K805/_xlfn.XLOOKUP(AH$2,Técnicos!$A$2:$A$100,IF(Projetos!AN805=1,Técnicos!$F$2:$F$100,IF(Projetos!AN805=2,Técnicos!$H$2:$H$100,Técnicos!$J$2:$J$100)),,0,1))</f>
        <v/>
      </c>
      <c r="AI806" s="15" t="str" cm="1">
        <f t="array" ref="AI806">IF(OR($B806="",AI$2=""),"",Projetos!$K805/_xlfn.XLOOKUP(AI$2,Técnicos!$A$2:$A$100,IF(Projetos!AO805=1,Técnicos!$F$2:$F$100,IF(Projetos!AO805=2,Técnicos!$H$2:$H$100,Técnicos!$J$2:$J$100)),,0,1))</f>
        <v/>
      </c>
      <c r="AJ806" s="15" t="str" cm="1">
        <f t="array" ref="AJ806">IF(OR($B806="",AJ$2=""),"",Projetos!$K805/_xlfn.XLOOKUP(AJ$2,Técnicos!$A$2:$A$100,IF(Projetos!AP805=1,Técnicos!$F$2:$F$100,IF(Projetos!AP805=2,Técnicos!$H$2:$H$100,Técnicos!$J$2:$J$100)),,0,1))</f>
        <v/>
      </c>
      <c r="AK806" s="15" t="str" cm="1">
        <f t="array" ref="AK806">IF(OR($B806="",AK$2=""),"",Projetos!$K805/_xlfn.XLOOKUP(AK$2,Técnicos!$A$2:$A$100,IF(Projetos!AQ805=1,Técnicos!$F$2:$F$100,IF(Projetos!AQ805=2,Técnicos!$H$2:$H$100,Técnicos!$J$2:$J$100)),,0,1))</f>
        <v/>
      </c>
    </row>
    <row r="807" spans="3:37" x14ac:dyDescent="0.3">
      <c r="C807" s="15" t="str" cm="1">
        <f t="array" ref="C807">IF(OR($B807="",C$2=""),"",Projetos!$K806/_xlfn.XLOOKUP(C$2,Técnicos!$A$2:$A$100,IF(Projetos!I806=1,Técnicos!$F$2:$F$100,IF(Projetos!I806=2,Técnicos!$H$2:$H$100,Técnicos!$J$2:$J$100)),,0,1))</f>
        <v/>
      </c>
      <c r="D807" s="15" t="str" cm="1">
        <f t="array" ref="D807">IF(OR($B807="",D$2=""),"",Projetos!$K806/_xlfn.XLOOKUP(D$2,Técnicos!$A$2:$A$100,IF(Projetos!J806=1,Técnicos!$F$2:$F$100,IF(Projetos!J806=2,Técnicos!$H$2:$H$100,Técnicos!$J$2:$J$100)),,0,1))</f>
        <v/>
      </c>
      <c r="E807" s="15" t="str" cm="1">
        <f t="array" ref="E807">IF(OR($B807="",E$2=""),"",Projetos!$K806/_xlfn.XLOOKUP(E$2,Técnicos!$A$2:$A$100,IF(Projetos!K806=1,Técnicos!$F$2:$F$100,IF(Projetos!K806=2,Técnicos!$H$2:$H$100,Técnicos!$J$2:$J$100)),,0,1))</f>
        <v/>
      </c>
      <c r="F807" s="15" t="str" cm="1">
        <f t="array" ref="F807">IF(OR($B807="",F$2=""),"",Projetos!$K806/_xlfn.XLOOKUP(F$2,Técnicos!$A$2:$A$100,IF(Projetos!L806=1,Técnicos!$F$2:$F$100,IF(Projetos!L806=2,Técnicos!$H$2:$H$100,Técnicos!$J$2:$J$100)),,0,1))</f>
        <v/>
      </c>
      <c r="G807" s="15" t="str" cm="1">
        <f t="array" ref="G807">IF(OR($B807="",G$2=""),"",Projetos!$K806/_xlfn.XLOOKUP(G$2,Técnicos!$A$2:$A$100,IF(Projetos!M806=1,Técnicos!$F$2:$F$100,IF(Projetos!M806=2,Técnicos!$H$2:$H$100,Técnicos!$J$2:$J$100)),,0,1))</f>
        <v/>
      </c>
      <c r="H807" s="15" t="str" cm="1">
        <f t="array" ref="H807">IF(OR($B807="",H$2=""),"",Projetos!$K806/_xlfn.XLOOKUP(H$2,Técnicos!$A$2:$A$100,IF(Projetos!N806=1,Técnicos!$F$2:$F$100,IF(Projetos!N806=2,Técnicos!$H$2:$H$100,Técnicos!$J$2:$J$100)),,0,1))</f>
        <v/>
      </c>
      <c r="I807" s="15" t="str" cm="1">
        <f t="array" ref="I807">IF(OR($B807="",I$2=""),"",Projetos!$K806/_xlfn.XLOOKUP(I$2,Técnicos!$A$2:$A$100,IF(Projetos!O806=1,Técnicos!$F$2:$F$100,IF(Projetos!O806=2,Técnicos!$H$2:$H$100,Técnicos!$J$2:$J$100)),,0,1))</f>
        <v/>
      </c>
      <c r="J807" s="15" t="str" cm="1">
        <f t="array" ref="J807">IF(OR($B807="",J$2=""),"",Projetos!$K806/_xlfn.XLOOKUP(J$2,Técnicos!$A$2:$A$100,IF(Projetos!P806=1,Técnicos!$F$2:$F$100,IF(Projetos!P806=2,Técnicos!$H$2:$H$100,Técnicos!$J$2:$J$100)),,0,1))</f>
        <v/>
      </c>
      <c r="K807" s="15" t="str" cm="1">
        <f t="array" ref="K807">IF(OR($B807="",K$2=""),"",Projetos!$K806/_xlfn.XLOOKUP(K$2,Técnicos!$A$2:$A$100,IF(Projetos!Q806=1,Técnicos!$F$2:$F$100,IF(Projetos!Q806=2,Técnicos!$H$2:$H$100,Técnicos!$J$2:$J$100)),,0,1))</f>
        <v/>
      </c>
      <c r="L807" s="15" t="str" cm="1">
        <f t="array" ref="L807">IF(OR($B807="",L$2=""),"",Projetos!$K806/_xlfn.XLOOKUP(L$2,Técnicos!$A$2:$A$100,IF(Projetos!R806=1,Técnicos!$F$2:$F$100,IF(Projetos!R806=2,Técnicos!$H$2:$H$100,Técnicos!$J$2:$J$100)),,0,1))</f>
        <v/>
      </c>
      <c r="M807" s="15" t="str" cm="1">
        <f t="array" ref="M807">IF(OR($B807="",M$2=""),"",Projetos!$K806/_xlfn.XLOOKUP(M$2,Técnicos!$A$2:$A$100,IF(Projetos!S806=1,Técnicos!$F$2:$F$100,IF(Projetos!S806=2,Técnicos!$H$2:$H$100,Técnicos!$J$2:$J$100)),,0,1))</f>
        <v/>
      </c>
      <c r="N807" s="15" t="str" cm="1">
        <f t="array" ref="N807">IF(OR($B807="",N$2=""),"",Projetos!$K806/_xlfn.XLOOKUP(N$2,Técnicos!$A$2:$A$100,IF(Projetos!T806=1,Técnicos!$F$2:$F$100,IF(Projetos!T806=2,Técnicos!$H$2:$H$100,Técnicos!$J$2:$J$100)),,0,1))</f>
        <v/>
      </c>
      <c r="O807" s="15" t="str" cm="1">
        <f t="array" ref="O807">IF(OR($B807="",O$2=""),"",Projetos!$K806/_xlfn.XLOOKUP(O$2,Técnicos!$A$2:$A$100,IF(Projetos!U806=1,Técnicos!$F$2:$F$100,IF(Projetos!U806=2,Técnicos!$H$2:$H$100,Técnicos!$J$2:$J$100)),,0,1))</f>
        <v/>
      </c>
      <c r="P807" s="15" t="str" cm="1">
        <f t="array" ref="P807">IF(OR($B807="",P$2=""),"",Projetos!$K806/_xlfn.XLOOKUP(P$2,Técnicos!$A$2:$A$100,IF(Projetos!V806=1,Técnicos!$F$2:$F$100,IF(Projetos!V806=2,Técnicos!$H$2:$H$100,Técnicos!$J$2:$J$100)),,0,1))</f>
        <v/>
      </c>
      <c r="Q807" s="15" t="str" cm="1">
        <f t="array" ref="Q807">IF(OR($B807="",Q$2=""),"",Projetos!$K806/_xlfn.XLOOKUP(Q$2,Técnicos!$A$2:$A$100,IF(Projetos!W806=1,Técnicos!$F$2:$F$100,IF(Projetos!W806=2,Técnicos!$H$2:$H$100,Técnicos!$J$2:$J$100)),,0,1))</f>
        <v/>
      </c>
      <c r="R807" s="15" t="str" cm="1">
        <f t="array" ref="R807">IF(OR($B807="",R$2=""),"",Projetos!$K806/_xlfn.XLOOKUP(R$2,Técnicos!$A$2:$A$100,IF(Projetos!X806=1,Técnicos!$F$2:$F$100,IF(Projetos!X806=2,Técnicos!$H$2:$H$100,Técnicos!$J$2:$J$100)),,0,1))</f>
        <v/>
      </c>
      <c r="S807" s="15" t="str" cm="1">
        <f t="array" ref="S807">IF(OR($B807="",S$2=""),"",Projetos!$K806/_xlfn.XLOOKUP(S$2,Técnicos!$A$2:$A$100,IF(Projetos!Y806=1,Técnicos!$F$2:$F$100,IF(Projetos!Y806=2,Técnicos!$H$2:$H$100,Técnicos!$J$2:$J$100)),,0,1))</f>
        <v/>
      </c>
      <c r="T807" s="15" t="str" cm="1">
        <f t="array" ref="T807">IF(OR($B807="",T$2=""),"",Projetos!$K806/_xlfn.XLOOKUP(T$2,Técnicos!$A$2:$A$100,IF(Projetos!Z806=1,Técnicos!$F$2:$F$100,IF(Projetos!Z806=2,Técnicos!$H$2:$H$100,Técnicos!$J$2:$J$100)),,0,1))</f>
        <v/>
      </c>
      <c r="U807" s="15" t="str" cm="1">
        <f t="array" ref="U807">IF(OR($B807="",U$2=""),"",Projetos!$K806/_xlfn.XLOOKUP(U$2,Técnicos!$A$2:$A$100,IF(Projetos!AA806=1,Técnicos!$F$2:$F$100,IF(Projetos!AA806=2,Técnicos!$H$2:$H$100,Técnicos!$J$2:$J$100)),,0,1))</f>
        <v/>
      </c>
      <c r="V807" s="15" t="str" cm="1">
        <f t="array" ref="V807">IF(OR($B807="",V$2=""),"",Projetos!$K806/_xlfn.XLOOKUP(V$2,Técnicos!$A$2:$A$100,IF(Projetos!AB806=1,Técnicos!$F$2:$F$100,IF(Projetos!AB806=2,Técnicos!$H$2:$H$100,Técnicos!$J$2:$J$100)),,0,1))</f>
        <v/>
      </c>
      <c r="W807" s="15" t="str" cm="1">
        <f t="array" ref="W807">IF(OR($B807="",W$2=""),"",Projetos!$K806/_xlfn.XLOOKUP(W$2,Técnicos!$A$2:$A$100,IF(Projetos!AC806=1,Técnicos!$F$2:$F$100,IF(Projetos!AC806=2,Técnicos!$H$2:$H$100,Técnicos!$J$2:$J$100)),,0,1))</f>
        <v/>
      </c>
      <c r="X807" s="15" t="str" cm="1">
        <f t="array" ref="X807">IF(OR($B807="",X$2=""),"",Projetos!$K806/_xlfn.XLOOKUP(X$2,Técnicos!$A$2:$A$100,IF(Projetos!AD806=1,Técnicos!$F$2:$F$100,IF(Projetos!AD806=2,Técnicos!$H$2:$H$100,Técnicos!$J$2:$J$100)),,0,1))</f>
        <v/>
      </c>
      <c r="Y807" s="15" t="str" cm="1">
        <f t="array" ref="Y807">IF(OR($B807="",Y$2=""),"",Projetos!$K806/_xlfn.XLOOKUP(Y$2,Técnicos!$A$2:$A$100,IF(Projetos!AE806=1,Técnicos!$F$2:$F$100,IF(Projetos!AE806=2,Técnicos!$H$2:$H$100,Técnicos!$J$2:$J$100)),,0,1))</f>
        <v/>
      </c>
      <c r="Z807" s="15" t="str" cm="1">
        <f t="array" ref="Z807">IF(OR($B807="",Z$2=""),"",Projetos!$K806/_xlfn.XLOOKUP(Z$2,Técnicos!$A$2:$A$100,IF(Projetos!AF806=1,Técnicos!$F$2:$F$100,IF(Projetos!AF806=2,Técnicos!$H$2:$H$100,Técnicos!$J$2:$J$100)),,0,1))</f>
        <v/>
      </c>
      <c r="AA807" s="15" t="str" cm="1">
        <f t="array" ref="AA807">IF(OR($B807="",AA$2=""),"",Projetos!$K806/_xlfn.XLOOKUP(AA$2,Técnicos!$A$2:$A$100,IF(Projetos!AG806=1,Técnicos!$F$2:$F$100,IF(Projetos!AG806=2,Técnicos!$H$2:$H$100,Técnicos!$J$2:$J$100)),,0,1))</f>
        <v/>
      </c>
      <c r="AB807" s="15" t="str" cm="1">
        <f t="array" ref="AB807">IF(OR($B807="",AB$2=""),"",Projetos!$K806/_xlfn.XLOOKUP(AB$2,Técnicos!$A$2:$A$100,IF(Projetos!AH806=1,Técnicos!$F$2:$F$100,IF(Projetos!AH806=2,Técnicos!$H$2:$H$100,Técnicos!$J$2:$J$100)),,0,1))</f>
        <v/>
      </c>
      <c r="AC807" s="15" t="str" cm="1">
        <f t="array" ref="AC807">IF(OR($B807="",AC$2=""),"",Projetos!$K806/_xlfn.XLOOKUP(AC$2,Técnicos!$A$2:$A$100,IF(Projetos!AI806=1,Técnicos!$F$2:$F$100,IF(Projetos!AI806=2,Técnicos!$H$2:$H$100,Técnicos!$J$2:$J$100)),,0,1))</f>
        <v/>
      </c>
      <c r="AD807" s="15" t="str" cm="1">
        <f t="array" ref="AD807">IF(OR($B807="",AD$2=""),"",Projetos!$K806/_xlfn.XLOOKUP(AD$2,Técnicos!$A$2:$A$100,IF(Projetos!AJ806=1,Técnicos!$F$2:$F$100,IF(Projetos!AJ806=2,Técnicos!$H$2:$H$100,Técnicos!$J$2:$J$100)),,0,1))</f>
        <v/>
      </c>
      <c r="AE807" s="15" t="str" cm="1">
        <f t="array" ref="AE807">IF(OR($B807="",AE$2=""),"",Projetos!$K806/_xlfn.XLOOKUP(AE$2,Técnicos!$A$2:$A$100,IF(Projetos!AK806=1,Técnicos!$F$2:$F$100,IF(Projetos!AK806=2,Técnicos!$H$2:$H$100,Técnicos!$J$2:$J$100)),,0,1))</f>
        <v/>
      </c>
      <c r="AF807" s="15" t="str" cm="1">
        <f t="array" ref="AF807">IF(OR($B807="",AF$2=""),"",Projetos!$K806/_xlfn.XLOOKUP(AF$2,Técnicos!$A$2:$A$100,IF(Projetos!AL806=1,Técnicos!$F$2:$F$100,IF(Projetos!AL806=2,Técnicos!$H$2:$H$100,Técnicos!$J$2:$J$100)),,0,1))</f>
        <v/>
      </c>
      <c r="AG807" s="15" t="str" cm="1">
        <f t="array" ref="AG807">IF(OR($B807="",AG$2=""),"",Projetos!$K806/_xlfn.XLOOKUP(AG$2,Técnicos!$A$2:$A$100,IF(Projetos!AM806=1,Técnicos!$F$2:$F$100,IF(Projetos!AM806=2,Técnicos!$H$2:$H$100,Técnicos!$J$2:$J$100)),,0,1))</f>
        <v/>
      </c>
      <c r="AH807" s="15" t="str" cm="1">
        <f t="array" ref="AH807">IF(OR($B807="",AH$2=""),"",Projetos!$K806/_xlfn.XLOOKUP(AH$2,Técnicos!$A$2:$A$100,IF(Projetos!AN806=1,Técnicos!$F$2:$F$100,IF(Projetos!AN806=2,Técnicos!$H$2:$H$100,Técnicos!$J$2:$J$100)),,0,1))</f>
        <v/>
      </c>
      <c r="AI807" s="15" t="str" cm="1">
        <f t="array" ref="AI807">IF(OR($B807="",AI$2=""),"",Projetos!$K806/_xlfn.XLOOKUP(AI$2,Técnicos!$A$2:$A$100,IF(Projetos!AO806=1,Técnicos!$F$2:$F$100,IF(Projetos!AO806=2,Técnicos!$H$2:$H$100,Técnicos!$J$2:$J$100)),,0,1))</f>
        <v/>
      </c>
      <c r="AJ807" s="15" t="str" cm="1">
        <f t="array" ref="AJ807">IF(OR($B807="",AJ$2=""),"",Projetos!$K806/_xlfn.XLOOKUP(AJ$2,Técnicos!$A$2:$A$100,IF(Projetos!AP806=1,Técnicos!$F$2:$F$100,IF(Projetos!AP806=2,Técnicos!$H$2:$H$100,Técnicos!$J$2:$J$100)),,0,1))</f>
        <v/>
      </c>
      <c r="AK807" s="15" t="str" cm="1">
        <f t="array" ref="AK807">IF(OR($B807="",AK$2=""),"",Projetos!$K806/_xlfn.XLOOKUP(AK$2,Técnicos!$A$2:$A$100,IF(Projetos!AQ806=1,Técnicos!$F$2:$F$100,IF(Projetos!AQ806=2,Técnicos!$H$2:$H$100,Técnicos!$J$2:$J$100)),,0,1))</f>
        <v/>
      </c>
    </row>
    <row r="808" spans="3:37" x14ac:dyDescent="0.3">
      <c r="C808" s="15" t="str" cm="1">
        <f t="array" ref="C808">IF(OR($B808="",C$2=""),"",Projetos!$K807/_xlfn.XLOOKUP(C$2,Técnicos!$A$2:$A$100,IF(Projetos!I807=1,Técnicos!$F$2:$F$100,IF(Projetos!I807=2,Técnicos!$H$2:$H$100,Técnicos!$J$2:$J$100)),,0,1))</f>
        <v/>
      </c>
      <c r="D808" s="15" t="str" cm="1">
        <f t="array" ref="D808">IF(OR($B808="",D$2=""),"",Projetos!$K807/_xlfn.XLOOKUP(D$2,Técnicos!$A$2:$A$100,IF(Projetos!J807=1,Técnicos!$F$2:$F$100,IF(Projetos!J807=2,Técnicos!$H$2:$H$100,Técnicos!$J$2:$J$100)),,0,1))</f>
        <v/>
      </c>
      <c r="E808" s="15" t="str" cm="1">
        <f t="array" ref="E808">IF(OR($B808="",E$2=""),"",Projetos!$K807/_xlfn.XLOOKUP(E$2,Técnicos!$A$2:$A$100,IF(Projetos!K807=1,Técnicos!$F$2:$F$100,IF(Projetos!K807=2,Técnicos!$H$2:$H$100,Técnicos!$J$2:$J$100)),,0,1))</f>
        <v/>
      </c>
      <c r="F808" s="15" t="str" cm="1">
        <f t="array" ref="F808">IF(OR($B808="",F$2=""),"",Projetos!$K807/_xlfn.XLOOKUP(F$2,Técnicos!$A$2:$A$100,IF(Projetos!L807=1,Técnicos!$F$2:$F$100,IF(Projetos!L807=2,Técnicos!$H$2:$H$100,Técnicos!$J$2:$J$100)),,0,1))</f>
        <v/>
      </c>
      <c r="G808" s="15" t="str" cm="1">
        <f t="array" ref="G808">IF(OR($B808="",G$2=""),"",Projetos!$K807/_xlfn.XLOOKUP(G$2,Técnicos!$A$2:$A$100,IF(Projetos!M807=1,Técnicos!$F$2:$F$100,IF(Projetos!M807=2,Técnicos!$H$2:$H$100,Técnicos!$J$2:$J$100)),,0,1))</f>
        <v/>
      </c>
      <c r="H808" s="15" t="str" cm="1">
        <f t="array" ref="H808">IF(OR($B808="",H$2=""),"",Projetos!$K807/_xlfn.XLOOKUP(H$2,Técnicos!$A$2:$A$100,IF(Projetos!N807=1,Técnicos!$F$2:$F$100,IF(Projetos!N807=2,Técnicos!$H$2:$H$100,Técnicos!$J$2:$J$100)),,0,1))</f>
        <v/>
      </c>
      <c r="I808" s="15" t="str" cm="1">
        <f t="array" ref="I808">IF(OR($B808="",I$2=""),"",Projetos!$K807/_xlfn.XLOOKUP(I$2,Técnicos!$A$2:$A$100,IF(Projetos!O807=1,Técnicos!$F$2:$F$100,IF(Projetos!O807=2,Técnicos!$H$2:$H$100,Técnicos!$J$2:$J$100)),,0,1))</f>
        <v/>
      </c>
      <c r="J808" s="15" t="str" cm="1">
        <f t="array" ref="J808">IF(OR($B808="",J$2=""),"",Projetos!$K807/_xlfn.XLOOKUP(J$2,Técnicos!$A$2:$A$100,IF(Projetos!P807=1,Técnicos!$F$2:$F$100,IF(Projetos!P807=2,Técnicos!$H$2:$H$100,Técnicos!$J$2:$J$100)),,0,1))</f>
        <v/>
      </c>
      <c r="K808" s="15" t="str" cm="1">
        <f t="array" ref="K808">IF(OR($B808="",K$2=""),"",Projetos!$K807/_xlfn.XLOOKUP(K$2,Técnicos!$A$2:$A$100,IF(Projetos!Q807=1,Técnicos!$F$2:$F$100,IF(Projetos!Q807=2,Técnicos!$H$2:$H$100,Técnicos!$J$2:$J$100)),,0,1))</f>
        <v/>
      </c>
      <c r="L808" s="15" t="str" cm="1">
        <f t="array" ref="L808">IF(OR($B808="",L$2=""),"",Projetos!$K807/_xlfn.XLOOKUP(L$2,Técnicos!$A$2:$A$100,IF(Projetos!R807=1,Técnicos!$F$2:$F$100,IF(Projetos!R807=2,Técnicos!$H$2:$H$100,Técnicos!$J$2:$J$100)),,0,1))</f>
        <v/>
      </c>
      <c r="M808" s="15" t="str" cm="1">
        <f t="array" ref="M808">IF(OR($B808="",M$2=""),"",Projetos!$K807/_xlfn.XLOOKUP(M$2,Técnicos!$A$2:$A$100,IF(Projetos!S807=1,Técnicos!$F$2:$F$100,IF(Projetos!S807=2,Técnicos!$H$2:$H$100,Técnicos!$J$2:$J$100)),,0,1))</f>
        <v/>
      </c>
      <c r="N808" s="15" t="str" cm="1">
        <f t="array" ref="N808">IF(OR($B808="",N$2=""),"",Projetos!$K807/_xlfn.XLOOKUP(N$2,Técnicos!$A$2:$A$100,IF(Projetos!T807=1,Técnicos!$F$2:$F$100,IF(Projetos!T807=2,Técnicos!$H$2:$H$100,Técnicos!$J$2:$J$100)),,0,1))</f>
        <v/>
      </c>
      <c r="O808" s="15" t="str" cm="1">
        <f t="array" ref="O808">IF(OR($B808="",O$2=""),"",Projetos!$K807/_xlfn.XLOOKUP(O$2,Técnicos!$A$2:$A$100,IF(Projetos!U807=1,Técnicos!$F$2:$F$100,IF(Projetos!U807=2,Técnicos!$H$2:$H$100,Técnicos!$J$2:$J$100)),,0,1))</f>
        <v/>
      </c>
      <c r="P808" s="15" t="str" cm="1">
        <f t="array" ref="P808">IF(OR($B808="",P$2=""),"",Projetos!$K807/_xlfn.XLOOKUP(P$2,Técnicos!$A$2:$A$100,IF(Projetos!V807=1,Técnicos!$F$2:$F$100,IF(Projetos!V807=2,Técnicos!$H$2:$H$100,Técnicos!$J$2:$J$100)),,0,1))</f>
        <v/>
      </c>
      <c r="Q808" s="15" t="str" cm="1">
        <f t="array" ref="Q808">IF(OR($B808="",Q$2=""),"",Projetos!$K807/_xlfn.XLOOKUP(Q$2,Técnicos!$A$2:$A$100,IF(Projetos!W807=1,Técnicos!$F$2:$F$100,IF(Projetos!W807=2,Técnicos!$H$2:$H$100,Técnicos!$J$2:$J$100)),,0,1))</f>
        <v/>
      </c>
      <c r="R808" s="15" t="str" cm="1">
        <f t="array" ref="R808">IF(OR($B808="",R$2=""),"",Projetos!$K807/_xlfn.XLOOKUP(R$2,Técnicos!$A$2:$A$100,IF(Projetos!X807=1,Técnicos!$F$2:$F$100,IF(Projetos!X807=2,Técnicos!$H$2:$H$100,Técnicos!$J$2:$J$100)),,0,1))</f>
        <v/>
      </c>
      <c r="S808" s="15" t="str" cm="1">
        <f t="array" ref="S808">IF(OR($B808="",S$2=""),"",Projetos!$K807/_xlfn.XLOOKUP(S$2,Técnicos!$A$2:$A$100,IF(Projetos!Y807=1,Técnicos!$F$2:$F$100,IF(Projetos!Y807=2,Técnicos!$H$2:$H$100,Técnicos!$J$2:$J$100)),,0,1))</f>
        <v/>
      </c>
      <c r="T808" s="15" t="str" cm="1">
        <f t="array" ref="T808">IF(OR($B808="",T$2=""),"",Projetos!$K807/_xlfn.XLOOKUP(T$2,Técnicos!$A$2:$A$100,IF(Projetos!Z807=1,Técnicos!$F$2:$F$100,IF(Projetos!Z807=2,Técnicos!$H$2:$H$100,Técnicos!$J$2:$J$100)),,0,1))</f>
        <v/>
      </c>
      <c r="U808" s="15" t="str" cm="1">
        <f t="array" ref="U808">IF(OR($B808="",U$2=""),"",Projetos!$K807/_xlfn.XLOOKUP(U$2,Técnicos!$A$2:$A$100,IF(Projetos!AA807=1,Técnicos!$F$2:$F$100,IF(Projetos!AA807=2,Técnicos!$H$2:$H$100,Técnicos!$J$2:$J$100)),,0,1))</f>
        <v/>
      </c>
      <c r="V808" s="15" t="str" cm="1">
        <f t="array" ref="V808">IF(OR($B808="",V$2=""),"",Projetos!$K807/_xlfn.XLOOKUP(V$2,Técnicos!$A$2:$A$100,IF(Projetos!AB807=1,Técnicos!$F$2:$F$100,IF(Projetos!AB807=2,Técnicos!$H$2:$H$100,Técnicos!$J$2:$J$100)),,0,1))</f>
        <v/>
      </c>
      <c r="W808" s="15" t="str" cm="1">
        <f t="array" ref="W808">IF(OR($B808="",W$2=""),"",Projetos!$K807/_xlfn.XLOOKUP(W$2,Técnicos!$A$2:$A$100,IF(Projetos!AC807=1,Técnicos!$F$2:$F$100,IF(Projetos!AC807=2,Técnicos!$H$2:$H$100,Técnicos!$J$2:$J$100)),,0,1))</f>
        <v/>
      </c>
      <c r="X808" s="15" t="str" cm="1">
        <f t="array" ref="X808">IF(OR($B808="",X$2=""),"",Projetos!$K807/_xlfn.XLOOKUP(X$2,Técnicos!$A$2:$A$100,IF(Projetos!AD807=1,Técnicos!$F$2:$F$100,IF(Projetos!AD807=2,Técnicos!$H$2:$H$100,Técnicos!$J$2:$J$100)),,0,1))</f>
        <v/>
      </c>
      <c r="Y808" s="15" t="str" cm="1">
        <f t="array" ref="Y808">IF(OR($B808="",Y$2=""),"",Projetos!$K807/_xlfn.XLOOKUP(Y$2,Técnicos!$A$2:$A$100,IF(Projetos!AE807=1,Técnicos!$F$2:$F$100,IF(Projetos!AE807=2,Técnicos!$H$2:$H$100,Técnicos!$J$2:$J$100)),,0,1))</f>
        <v/>
      </c>
      <c r="Z808" s="15" t="str" cm="1">
        <f t="array" ref="Z808">IF(OR($B808="",Z$2=""),"",Projetos!$K807/_xlfn.XLOOKUP(Z$2,Técnicos!$A$2:$A$100,IF(Projetos!AF807=1,Técnicos!$F$2:$F$100,IF(Projetos!AF807=2,Técnicos!$H$2:$H$100,Técnicos!$J$2:$J$100)),,0,1))</f>
        <v/>
      </c>
      <c r="AA808" s="15" t="str" cm="1">
        <f t="array" ref="AA808">IF(OR($B808="",AA$2=""),"",Projetos!$K807/_xlfn.XLOOKUP(AA$2,Técnicos!$A$2:$A$100,IF(Projetos!AG807=1,Técnicos!$F$2:$F$100,IF(Projetos!AG807=2,Técnicos!$H$2:$H$100,Técnicos!$J$2:$J$100)),,0,1))</f>
        <v/>
      </c>
      <c r="AB808" s="15" t="str" cm="1">
        <f t="array" ref="AB808">IF(OR($B808="",AB$2=""),"",Projetos!$K807/_xlfn.XLOOKUP(AB$2,Técnicos!$A$2:$A$100,IF(Projetos!AH807=1,Técnicos!$F$2:$F$100,IF(Projetos!AH807=2,Técnicos!$H$2:$H$100,Técnicos!$J$2:$J$100)),,0,1))</f>
        <v/>
      </c>
      <c r="AC808" s="15" t="str" cm="1">
        <f t="array" ref="AC808">IF(OR($B808="",AC$2=""),"",Projetos!$K807/_xlfn.XLOOKUP(AC$2,Técnicos!$A$2:$A$100,IF(Projetos!AI807=1,Técnicos!$F$2:$F$100,IF(Projetos!AI807=2,Técnicos!$H$2:$H$100,Técnicos!$J$2:$J$100)),,0,1))</f>
        <v/>
      </c>
      <c r="AD808" s="15" t="str" cm="1">
        <f t="array" ref="AD808">IF(OR($B808="",AD$2=""),"",Projetos!$K807/_xlfn.XLOOKUP(AD$2,Técnicos!$A$2:$A$100,IF(Projetos!AJ807=1,Técnicos!$F$2:$F$100,IF(Projetos!AJ807=2,Técnicos!$H$2:$H$100,Técnicos!$J$2:$J$100)),,0,1))</f>
        <v/>
      </c>
      <c r="AE808" s="15" t="str" cm="1">
        <f t="array" ref="AE808">IF(OR($B808="",AE$2=""),"",Projetos!$K807/_xlfn.XLOOKUP(AE$2,Técnicos!$A$2:$A$100,IF(Projetos!AK807=1,Técnicos!$F$2:$F$100,IF(Projetos!AK807=2,Técnicos!$H$2:$H$100,Técnicos!$J$2:$J$100)),,0,1))</f>
        <v/>
      </c>
      <c r="AF808" s="15" t="str" cm="1">
        <f t="array" ref="AF808">IF(OR($B808="",AF$2=""),"",Projetos!$K807/_xlfn.XLOOKUP(AF$2,Técnicos!$A$2:$A$100,IF(Projetos!AL807=1,Técnicos!$F$2:$F$100,IF(Projetos!AL807=2,Técnicos!$H$2:$H$100,Técnicos!$J$2:$J$100)),,0,1))</f>
        <v/>
      </c>
      <c r="AG808" s="15" t="str" cm="1">
        <f t="array" ref="AG808">IF(OR($B808="",AG$2=""),"",Projetos!$K807/_xlfn.XLOOKUP(AG$2,Técnicos!$A$2:$A$100,IF(Projetos!AM807=1,Técnicos!$F$2:$F$100,IF(Projetos!AM807=2,Técnicos!$H$2:$H$100,Técnicos!$J$2:$J$100)),,0,1))</f>
        <v/>
      </c>
      <c r="AH808" s="15" t="str" cm="1">
        <f t="array" ref="AH808">IF(OR($B808="",AH$2=""),"",Projetos!$K807/_xlfn.XLOOKUP(AH$2,Técnicos!$A$2:$A$100,IF(Projetos!AN807=1,Técnicos!$F$2:$F$100,IF(Projetos!AN807=2,Técnicos!$H$2:$H$100,Técnicos!$J$2:$J$100)),,0,1))</f>
        <v/>
      </c>
      <c r="AI808" s="15" t="str" cm="1">
        <f t="array" ref="AI808">IF(OR($B808="",AI$2=""),"",Projetos!$K807/_xlfn.XLOOKUP(AI$2,Técnicos!$A$2:$A$100,IF(Projetos!AO807=1,Técnicos!$F$2:$F$100,IF(Projetos!AO807=2,Técnicos!$H$2:$H$100,Técnicos!$J$2:$J$100)),,0,1))</f>
        <v/>
      </c>
      <c r="AJ808" s="15" t="str" cm="1">
        <f t="array" ref="AJ808">IF(OR($B808="",AJ$2=""),"",Projetos!$K807/_xlfn.XLOOKUP(AJ$2,Técnicos!$A$2:$A$100,IF(Projetos!AP807=1,Técnicos!$F$2:$F$100,IF(Projetos!AP807=2,Técnicos!$H$2:$H$100,Técnicos!$J$2:$J$100)),,0,1))</f>
        <v/>
      </c>
      <c r="AK808" s="15" t="str" cm="1">
        <f t="array" ref="AK808">IF(OR($B808="",AK$2=""),"",Projetos!$K807/_xlfn.XLOOKUP(AK$2,Técnicos!$A$2:$A$100,IF(Projetos!AQ807=1,Técnicos!$F$2:$F$100,IF(Projetos!AQ807=2,Técnicos!$H$2:$H$100,Técnicos!$J$2:$J$100)),,0,1))</f>
        <v/>
      </c>
    </row>
    <row r="809" spans="3:37" x14ac:dyDescent="0.3">
      <c r="C809" s="15" t="str" cm="1">
        <f t="array" ref="C809">IF(OR($B809="",C$2=""),"",Projetos!$K808/_xlfn.XLOOKUP(C$2,Técnicos!$A$2:$A$100,IF(Projetos!I808=1,Técnicos!$F$2:$F$100,IF(Projetos!I808=2,Técnicos!$H$2:$H$100,Técnicos!$J$2:$J$100)),,0,1))</f>
        <v/>
      </c>
      <c r="D809" s="15" t="str" cm="1">
        <f t="array" ref="D809">IF(OR($B809="",D$2=""),"",Projetos!$K808/_xlfn.XLOOKUP(D$2,Técnicos!$A$2:$A$100,IF(Projetos!J808=1,Técnicos!$F$2:$F$100,IF(Projetos!J808=2,Técnicos!$H$2:$H$100,Técnicos!$J$2:$J$100)),,0,1))</f>
        <v/>
      </c>
      <c r="E809" s="15" t="str" cm="1">
        <f t="array" ref="E809">IF(OR($B809="",E$2=""),"",Projetos!$K808/_xlfn.XLOOKUP(E$2,Técnicos!$A$2:$A$100,IF(Projetos!K808=1,Técnicos!$F$2:$F$100,IF(Projetos!K808=2,Técnicos!$H$2:$H$100,Técnicos!$J$2:$J$100)),,0,1))</f>
        <v/>
      </c>
      <c r="F809" s="15" t="str" cm="1">
        <f t="array" ref="F809">IF(OR($B809="",F$2=""),"",Projetos!$K808/_xlfn.XLOOKUP(F$2,Técnicos!$A$2:$A$100,IF(Projetos!L808=1,Técnicos!$F$2:$F$100,IF(Projetos!L808=2,Técnicos!$H$2:$H$100,Técnicos!$J$2:$J$100)),,0,1))</f>
        <v/>
      </c>
      <c r="G809" s="15" t="str" cm="1">
        <f t="array" ref="G809">IF(OR($B809="",G$2=""),"",Projetos!$K808/_xlfn.XLOOKUP(G$2,Técnicos!$A$2:$A$100,IF(Projetos!M808=1,Técnicos!$F$2:$F$100,IF(Projetos!M808=2,Técnicos!$H$2:$H$100,Técnicos!$J$2:$J$100)),,0,1))</f>
        <v/>
      </c>
      <c r="H809" s="15" t="str" cm="1">
        <f t="array" ref="H809">IF(OR($B809="",H$2=""),"",Projetos!$K808/_xlfn.XLOOKUP(H$2,Técnicos!$A$2:$A$100,IF(Projetos!N808=1,Técnicos!$F$2:$F$100,IF(Projetos!N808=2,Técnicos!$H$2:$H$100,Técnicos!$J$2:$J$100)),,0,1))</f>
        <v/>
      </c>
      <c r="I809" s="15" t="str" cm="1">
        <f t="array" ref="I809">IF(OR($B809="",I$2=""),"",Projetos!$K808/_xlfn.XLOOKUP(I$2,Técnicos!$A$2:$A$100,IF(Projetos!O808=1,Técnicos!$F$2:$F$100,IF(Projetos!O808=2,Técnicos!$H$2:$H$100,Técnicos!$J$2:$J$100)),,0,1))</f>
        <v/>
      </c>
      <c r="J809" s="15" t="str" cm="1">
        <f t="array" ref="J809">IF(OR($B809="",J$2=""),"",Projetos!$K808/_xlfn.XLOOKUP(J$2,Técnicos!$A$2:$A$100,IF(Projetos!P808=1,Técnicos!$F$2:$F$100,IF(Projetos!P808=2,Técnicos!$H$2:$H$100,Técnicos!$J$2:$J$100)),,0,1))</f>
        <v/>
      </c>
      <c r="K809" s="15" t="str" cm="1">
        <f t="array" ref="K809">IF(OR($B809="",K$2=""),"",Projetos!$K808/_xlfn.XLOOKUP(K$2,Técnicos!$A$2:$A$100,IF(Projetos!Q808=1,Técnicos!$F$2:$F$100,IF(Projetos!Q808=2,Técnicos!$H$2:$H$100,Técnicos!$J$2:$J$100)),,0,1))</f>
        <v/>
      </c>
      <c r="L809" s="15" t="str" cm="1">
        <f t="array" ref="L809">IF(OR($B809="",L$2=""),"",Projetos!$K808/_xlfn.XLOOKUP(L$2,Técnicos!$A$2:$A$100,IF(Projetos!R808=1,Técnicos!$F$2:$F$100,IF(Projetos!R808=2,Técnicos!$H$2:$H$100,Técnicos!$J$2:$J$100)),,0,1))</f>
        <v/>
      </c>
      <c r="M809" s="15" t="str" cm="1">
        <f t="array" ref="M809">IF(OR($B809="",M$2=""),"",Projetos!$K808/_xlfn.XLOOKUP(M$2,Técnicos!$A$2:$A$100,IF(Projetos!S808=1,Técnicos!$F$2:$F$100,IF(Projetos!S808=2,Técnicos!$H$2:$H$100,Técnicos!$J$2:$J$100)),,0,1))</f>
        <v/>
      </c>
      <c r="N809" s="15" t="str" cm="1">
        <f t="array" ref="N809">IF(OR($B809="",N$2=""),"",Projetos!$K808/_xlfn.XLOOKUP(N$2,Técnicos!$A$2:$A$100,IF(Projetos!T808=1,Técnicos!$F$2:$F$100,IF(Projetos!T808=2,Técnicos!$H$2:$H$100,Técnicos!$J$2:$J$100)),,0,1))</f>
        <v/>
      </c>
      <c r="O809" s="15" t="str" cm="1">
        <f t="array" ref="O809">IF(OR($B809="",O$2=""),"",Projetos!$K808/_xlfn.XLOOKUP(O$2,Técnicos!$A$2:$A$100,IF(Projetos!U808=1,Técnicos!$F$2:$F$100,IF(Projetos!U808=2,Técnicos!$H$2:$H$100,Técnicos!$J$2:$J$100)),,0,1))</f>
        <v/>
      </c>
      <c r="P809" s="15" t="str" cm="1">
        <f t="array" ref="P809">IF(OR($B809="",P$2=""),"",Projetos!$K808/_xlfn.XLOOKUP(P$2,Técnicos!$A$2:$A$100,IF(Projetos!V808=1,Técnicos!$F$2:$F$100,IF(Projetos!V808=2,Técnicos!$H$2:$H$100,Técnicos!$J$2:$J$100)),,0,1))</f>
        <v/>
      </c>
      <c r="Q809" s="15" t="str" cm="1">
        <f t="array" ref="Q809">IF(OR($B809="",Q$2=""),"",Projetos!$K808/_xlfn.XLOOKUP(Q$2,Técnicos!$A$2:$A$100,IF(Projetos!W808=1,Técnicos!$F$2:$F$100,IF(Projetos!W808=2,Técnicos!$H$2:$H$100,Técnicos!$J$2:$J$100)),,0,1))</f>
        <v/>
      </c>
      <c r="R809" s="15" t="str" cm="1">
        <f t="array" ref="R809">IF(OR($B809="",R$2=""),"",Projetos!$K808/_xlfn.XLOOKUP(R$2,Técnicos!$A$2:$A$100,IF(Projetos!X808=1,Técnicos!$F$2:$F$100,IF(Projetos!X808=2,Técnicos!$H$2:$H$100,Técnicos!$J$2:$J$100)),,0,1))</f>
        <v/>
      </c>
      <c r="S809" s="15" t="str" cm="1">
        <f t="array" ref="S809">IF(OR($B809="",S$2=""),"",Projetos!$K808/_xlfn.XLOOKUP(S$2,Técnicos!$A$2:$A$100,IF(Projetos!Y808=1,Técnicos!$F$2:$F$100,IF(Projetos!Y808=2,Técnicos!$H$2:$H$100,Técnicos!$J$2:$J$100)),,0,1))</f>
        <v/>
      </c>
      <c r="T809" s="15" t="str" cm="1">
        <f t="array" ref="T809">IF(OR($B809="",T$2=""),"",Projetos!$K808/_xlfn.XLOOKUP(T$2,Técnicos!$A$2:$A$100,IF(Projetos!Z808=1,Técnicos!$F$2:$F$100,IF(Projetos!Z808=2,Técnicos!$H$2:$H$100,Técnicos!$J$2:$J$100)),,0,1))</f>
        <v/>
      </c>
      <c r="U809" s="15" t="str" cm="1">
        <f t="array" ref="U809">IF(OR($B809="",U$2=""),"",Projetos!$K808/_xlfn.XLOOKUP(U$2,Técnicos!$A$2:$A$100,IF(Projetos!AA808=1,Técnicos!$F$2:$F$100,IF(Projetos!AA808=2,Técnicos!$H$2:$H$100,Técnicos!$J$2:$J$100)),,0,1))</f>
        <v/>
      </c>
      <c r="V809" s="15" t="str" cm="1">
        <f t="array" ref="V809">IF(OR($B809="",V$2=""),"",Projetos!$K808/_xlfn.XLOOKUP(V$2,Técnicos!$A$2:$A$100,IF(Projetos!AB808=1,Técnicos!$F$2:$F$100,IF(Projetos!AB808=2,Técnicos!$H$2:$H$100,Técnicos!$J$2:$J$100)),,0,1))</f>
        <v/>
      </c>
      <c r="W809" s="15" t="str" cm="1">
        <f t="array" ref="W809">IF(OR($B809="",W$2=""),"",Projetos!$K808/_xlfn.XLOOKUP(W$2,Técnicos!$A$2:$A$100,IF(Projetos!AC808=1,Técnicos!$F$2:$F$100,IF(Projetos!AC808=2,Técnicos!$H$2:$H$100,Técnicos!$J$2:$J$100)),,0,1))</f>
        <v/>
      </c>
      <c r="X809" s="15" t="str" cm="1">
        <f t="array" ref="X809">IF(OR($B809="",X$2=""),"",Projetos!$K808/_xlfn.XLOOKUP(X$2,Técnicos!$A$2:$A$100,IF(Projetos!AD808=1,Técnicos!$F$2:$F$100,IF(Projetos!AD808=2,Técnicos!$H$2:$H$100,Técnicos!$J$2:$J$100)),,0,1))</f>
        <v/>
      </c>
      <c r="Y809" s="15" t="str" cm="1">
        <f t="array" ref="Y809">IF(OR($B809="",Y$2=""),"",Projetos!$K808/_xlfn.XLOOKUP(Y$2,Técnicos!$A$2:$A$100,IF(Projetos!AE808=1,Técnicos!$F$2:$F$100,IF(Projetos!AE808=2,Técnicos!$H$2:$H$100,Técnicos!$J$2:$J$100)),,0,1))</f>
        <v/>
      </c>
      <c r="Z809" s="15" t="str" cm="1">
        <f t="array" ref="Z809">IF(OR($B809="",Z$2=""),"",Projetos!$K808/_xlfn.XLOOKUP(Z$2,Técnicos!$A$2:$A$100,IF(Projetos!AF808=1,Técnicos!$F$2:$F$100,IF(Projetos!AF808=2,Técnicos!$H$2:$H$100,Técnicos!$J$2:$J$100)),,0,1))</f>
        <v/>
      </c>
      <c r="AA809" s="15" t="str" cm="1">
        <f t="array" ref="AA809">IF(OR($B809="",AA$2=""),"",Projetos!$K808/_xlfn.XLOOKUP(AA$2,Técnicos!$A$2:$A$100,IF(Projetos!AG808=1,Técnicos!$F$2:$F$100,IF(Projetos!AG808=2,Técnicos!$H$2:$H$100,Técnicos!$J$2:$J$100)),,0,1))</f>
        <v/>
      </c>
      <c r="AB809" s="15" t="str" cm="1">
        <f t="array" ref="AB809">IF(OR($B809="",AB$2=""),"",Projetos!$K808/_xlfn.XLOOKUP(AB$2,Técnicos!$A$2:$A$100,IF(Projetos!AH808=1,Técnicos!$F$2:$F$100,IF(Projetos!AH808=2,Técnicos!$H$2:$H$100,Técnicos!$J$2:$J$100)),,0,1))</f>
        <v/>
      </c>
      <c r="AC809" s="15" t="str" cm="1">
        <f t="array" ref="AC809">IF(OR($B809="",AC$2=""),"",Projetos!$K808/_xlfn.XLOOKUP(AC$2,Técnicos!$A$2:$A$100,IF(Projetos!AI808=1,Técnicos!$F$2:$F$100,IF(Projetos!AI808=2,Técnicos!$H$2:$H$100,Técnicos!$J$2:$J$100)),,0,1))</f>
        <v/>
      </c>
      <c r="AD809" s="15" t="str" cm="1">
        <f t="array" ref="AD809">IF(OR($B809="",AD$2=""),"",Projetos!$K808/_xlfn.XLOOKUP(AD$2,Técnicos!$A$2:$A$100,IF(Projetos!AJ808=1,Técnicos!$F$2:$F$100,IF(Projetos!AJ808=2,Técnicos!$H$2:$H$100,Técnicos!$J$2:$J$100)),,0,1))</f>
        <v/>
      </c>
      <c r="AE809" s="15" t="str" cm="1">
        <f t="array" ref="AE809">IF(OR($B809="",AE$2=""),"",Projetos!$K808/_xlfn.XLOOKUP(AE$2,Técnicos!$A$2:$A$100,IF(Projetos!AK808=1,Técnicos!$F$2:$F$100,IF(Projetos!AK808=2,Técnicos!$H$2:$H$100,Técnicos!$J$2:$J$100)),,0,1))</f>
        <v/>
      </c>
      <c r="AF809" s="15" t="str" cm="1">
        <f t="array" ref="AF809">IF(OR($B809="",AF$2=""),"",Projetos!$K808/_xlfn.XLOOKUP(AF$2,Técnicos!$A$2:$A$100,IF(Projetos!AL808=1,Técnicos!$F$2:$F$100,IF(Projetos!AL808=2,Técnicos!$H$2:$H$100,Técnicos!$J$2:$J$100)),,0,1))</f>
        <v/>
      </c>
      <c r="AG809" s="15" t="str" cm="1">
        <f t="array" ref="AG809">IF(OR($B809="",AG$2=""),"",Projetos!$K808/_xlfn.XLOOKUP(AG$2,Técnicos!$A$2:$A$100,IF(Projetos!AM808=1,Técnicos!$F$2:$F$100,IF(Projetos!AM808=2,Técnicos!$H$2:$H$100,Técnicos!$J$2:$J$100)),,0,1))</f>
        <v/>
      </c>
      <c r="AH809" s="15" t="str" cm="1">
        <f t="array" ref="AH809">IF(OR($B809="",AH$2=""),"",Projetos!$K808/_xlfn.XLOOKUP(AH$2,Técnicos!$A$2:$A$100,IF(Projetos!AN808=1,Técnicos!$F$2:$F$100,IF(Projetos!AN808=2,Técnicos!$H$2:$H$100,Técnicos!$J$2:$J$100)),,0,1))</f>
        <v/>
      </c>
      <c r="AI809" s="15" t="str" cm="1">
        <f t="array" ref="AI809">IF(OR($B809="",AI$2=""),"",Projetos!$K808/_xlfn.XLOOKUP(AI$2,Técnicos!$A$2:$A$100,IF(Projetos!AO808=1,Técnicos!$F$2:$F$100,IF(Projetos!AO808=2,Técnicos!$H$2:$H$100,Técnicos!$J$2:$J$100)),,0,1))</f>
        <v/>
      </c>
      <c r="AJ809" s="15" t="str" cm="1">
        <f t="array" ref="AJ809">IF(OR($B809="",AJ$2=""),"",Projetos!$K808/_xlfn.XLOOKUP(AJ$2,Técnicos!$A$2:$A$100,IF(Projetos!AP808=1,Técnicos!$F$2:$F$100,IF(Projetos!AP808=2,Técnicos!$H$2:$H$100,Técnicos!$J$2:$J$100)),,0,1))</f>
        <v/>
      </c>
      <c r="AK809" s="15" t="str" cm="1">
        <f t="array" ref="AK809">IF(OR($B809="",AK$2=""),"",Projetos!$K808/_xlfn.XLOOKUP(AK$2,Técnicos!$A$2:$A$100,IF(Projetos!AQ808=1,Técnicos!$F$2:$F$100,IF(Projetos!AQ808=2,Técnicos!$H$2:$H$100,Técnicos!$J$2:$J$100)),,0,1))</f>
        <v/>
      </c>
    </row>
    <row r="810" spans="3:37" x14ac:dyDescent="0.3">
      <c r="C810" s="15" t="str" cm="1">
        <f t="array" ref="C810">IF(OR($B810="",C$2=""),"",Projetos!$K809/_xlfn.XLOOKUP(C$2,Técnicos!$A$2:$A$100,IF(Projetos!I809=1,Técnicos!$F$2:$F$100,IF(Projetos!I809=2,Técnicos!$H$2:$H$100,Técnicos!$J$2:$J$100)),,0,1))</f>
        <v/>
      </c>
      <c r="D810" s="15" t="str" cm="1">
        <f t="array" ref="D810">IF(OR($B810="",D$2=""),"",Projetos!$K809/_xlfn.XLOOKUP(D$2,Técnicos!$A$2:$A$100,IF(Projetos!J809=1,Técnicos!$F$2:$F$100,IF(Projetos!J809=2,Técnicos!$H$2:$H$100,Técnicos!$J$2:$J$100)),,0,1))</f>
        <v/>
      </c>
      <c r="E810" s="15" t="str" cm="1">
        <f t="array" ref="E810">IF(OR($B810="",E$2=""),"",Projetos!$K809/_xlfn.XLOOKUP(E$2,Técnicos!$A$2:$A$100,IF(Projetos!K809=1,Técnicos!$F$2:$F$100,IF(Projetos!K809=2,Técnicos!$H$2:$H$100,Técnicos!$J$2:$J$100)),,0,1))</f>
        <v/>
      </c>
      <c r="F810" s="15" t="str" cm="1">
        <f t="array" ref="F810">IF(OR($B810="",F$2=""),"",Projetos!$K809/_xlfn.XLOOKUP(F$2,Técnicos!$A$2:$A$100,IF(Projetos!L809=1,Técnicos!$F$2:$F$100,IF(Projetos!L809=2,Técnicos!$H$2:$H$100,Técnicos!$J$2:$J$100)),,0,1))</f>
        <v/>
      </c>
      <c r="G810" s="15" t="str" cm="1">
        <f t="array" ref="G810">IF(OR($B810="",G$2=""),"",Projetos!$K809/_xlfn.XLOOKUP(G$2,Técnicos!$A$2:$A$100,IF(Projetos!M809=1,Técnicos!$F$2:$F$100,IF(Projetos!M809=2,Técnicos!$H$2:$H$100,Técnicos!$J$2:$J$100)),,0,1))</f>
        <v/>
      </c>
      <c r="H810" s="15" t="str" cm="1">
        <f t="array" ref="H810">IF(OR($B810="",H$2=""),"",Projetos!$K809/_xlfn.XLOOKUP(H$2,Técnicos!$A$2:$A$100,IF(Projetos!N809=1,Técnicos!$F$2:$F$100,IF(Projetos!N809=2,Técnicos!$H$2:$H$100,Técnicos!$J$2:$J$100)),,0,1))</f>
        <v/>
      </c>
      <c r="I810" s="15" t="str" cm="1">
        <f t="array" ref="I810">IF(OR($B810="",I$2=""),"",Projetos!$K809/_xlfn.XLOOKUP(I$2,Técnicos!$A$2:$A$100,IF(Projetos!O809=1,Técnicos!$F$2:$F$100,IF(Projetos!O809=2,Técnicos!$H$2:$H$100,Técnicos!$J$2:$J$100)),,0,1))</f>
        <v/>
      </c>
      <c r="J810" s="15" t="str" cm="1">
        <f t="array" ref="J810">IF(OR($B810="",J$2=""),"",Projetos!$K809/_xlfn.XLOOKUP(J$2,Técnicos!$A$2:$A$100,IF(Projetos!P809=1,Técnicos!$F$2:$F$100,IF(Projetos!P809=2,Técnicos!$H$2:$H$100,Técnicos!$J$2:$J$100)),,0,1))</f>
        <v/>
      </c>
      <c r="K810" s="15" t="str" cm="1">
        <f t="array" ref="K810">IF(OR($B810="",K$2=""),"",Projetos!$K809/_xlfn.XLOOKUP(K$2,Técnicos!$A$2:$A$100,IF(Projetos!Q809=1,Técnicos!$F$2:$F$100,IF(Projetos!Q809=2,Técnicos!$H$2:$H$100,Técnicos!$J$2:$J$100)),,0,1))</f>
        <v/>
      </c>
      <c r="L810" s="15" t="str" cm="1">
        <f t="array" ref="L810">IF(OR($B810="",L$2=""),"",Projetos!$K809/_xlfn.XLOOKUP(L$2,Técnicos!$A$2:$A$100,IF(Projetos!R809=1,Técnicos!$F$2:$F$100,IF(Projetos!R809=2,Técnicos!$H$2:$H$100,Técnicos!$J$2:$J$100)),,0,1))</f>
        <v/>
      </c>
      <c r="M810" s="15" t="str" cm="1">
        <f t="array" ref="M810">IF(OR($B810="",M$2=""),"",Projetos!$K809/_xlfn.XLOOKUP(M$2,Técnicos!$A$2:$A$100,IF(Projetos!S809=1,Técnicos!$F$2:$F$100,IF(Projetos!S809=2,Técnicos!$H$2:$H$100,Técnicos!$J$2:$J$100)),,0,1))</f>
        <v/>
      </c>
      <c r="N810" s="15" t="str" cm="1">
        <f t="array" ref="N810">IF(OR($B810="",N$2=""),"",Projetos!$K809/_xlfn.XLOOKUP(N$2,Técnicos!$A$2:$A$100,IF(Projetos!T809=1,Técnicos!$F$2:$F$100,IF(Projetos!T809=2,Técnicos!$H$2:$H$100,Técnicos!$J$2:$J$100)),,0,1))</f>
        <v/>
      </c>
      <c r="O810" s="15" t="str" cm="1">
        <f t="array" ref="O810">IF(OR($B810="",O$2=""),"",Projetos!$K809/_xlfn.XLOOKUP(O$2,Técnicos!$A$2:$A$100,IF(Projetos!U809=1,Técnicos!$F$2:$F$100,IF(Projetos!U809=2,Técnicos!$H$2:$H$100,Técnicos!$J$2:$J$100)),,0,1))</f>
        <v/>
      </c>
      <c r="P810" s="15" t="str" cm="1">
        <f t="array" ref="P810">IF(OR($B810="",P$2=""),"",Projetos!$K809/_xlfn.XLOOKUP(P$2,Técnicos!$A$2:$A$100,IF(Projetos!V809=1,Técnicos!$F$2:$F$100,IF(Projetos!V809=2,Técnicos!$H$2:$H$100,Técnicos!$J$2:$J$100)),,0,1))</f>
        <v/>
      </c>
      <c r="Q810" s="15" t="str" cm="1">
        <f t="array" ref="Q810">IF(OR($B810="",Q$2=""),"",Projetos!$K809/_xlfn.XLOOKUP(Q$2,Técnicos!$A$2:$A$100,IF(Projetos!W809=1,Técnicos!$F$2:$F$100,IF(Projetos!W809=2,Técnicos!$H$2:$H$100,Técnicos!$J$2:$J$100)),,0,1))</f>
        <v/>
      </c>
      <c r="R810" s="15" t="str" cm="1">
        <f t="array" ref="R810">IF(OR($B810="",R$2=""),"",Projetos!$K809/_xlfn.XLOOKUP(R$2,Técnicos!$A$2:$A$100,IF(Projetos!X809=1,Técnicos!$F$2:$F$100,IF(Projetos!X809=2,Técnicos!$H$2:$H$100,Técnicos!$J$2:$J$100)),,0,1))</f>
        <v/>
      </c>
      <c r="S810" s="15" t="str" cm="1">
        <f t="array" ref="S810">IF(OR($B810="",S$2=""),"",Projetos!$K809/_xlfn.XLOOKUP(S$2,Técnicos!$A$2:$A$100,IF(Projetos!Y809=1,Técnicos!$F$2:$F$100,IF(Projetos!Y809=2,Técnicos!$H$2:$H$100,Técnicos!$J$2:$J$100)),,0,1))</f>
        <v/>
      </c>
      <c r="T810" s="15" t="str" cm="1">
        <f t="array" ref="T810">IF(OR($B810="",T$2=""),"",Projetos!$K809/_xlfn.XLOOKUP(T$2,Técnicos!$A$2:$A$100,IF(Projetos!Z809=1,Técnicos!$F$2:$F$100,IF(Projetos!Z809=2,Técnicos!$H$2:$H$100,Técnicos!$J$2:$J$100)),,0,1))</f>
        <v/>
      </c>
      <c r="U810" s="15" t="str" cm="1">
        <f t="array" ref="U810">IF(OR($B810="",U$2=""),"",Projetos!$K809/_xlfn.XLOOKUP(U$2,Técnicos!$A$2:$A$100,IF(Projetos!AA809=1,Técnicos!$F$2:$F$100,IF(Projetos!AA809=2,Técnicos!$H$2:$H$100,Técnicos!$J$2:$J$100)),,0,1))</f>
        <v/>
      </c>
      <c r="V810" s="15" t="str" cm="1">
        <f t="array" ref="V810">IF(OR($B810="",V$2=""),"",Projetos!$K809/_xlfn.XLOOKUP(V$2,Técnicos!$A$2:$A$100,IF(Projetos!AB809=1,Técnicos!$F$2:$F$100,IF(Projetos!AB809=2,Técnicos!$H$2:$H$100,Técnicos!$J$2:$J$100)),,0,1))</f>
        <v/>
      </c>
      <c r="W810" s="15" t="str" cm="1">
        <f t="array" ref="W810">IF(OR($B810="",W$2=""),"",Projetos!$K809/_xlfn.XLOOKUP(W$2,Técnicos!$A$2:$A$100,IF(Projetos!AC809=1,Técnicos!$F$2:$F$100,IF(Projetos!AC809=2,Técnicos!$H$2:$H$100,Técnicos!$J$2:$J$100)),,0,1))</f>
        <v/>
      </c>
      <c r="X810" s="15" t="str" cm="1">
        <f t="array" ref="X810">IF(OR($B810="",X$2=""),"",Projetos!$K809/_xlfn.XLOOKUP(X$2,Técnicos!$A$2:$A$100,IF(Projetos!AD809=1,Técnicos!$F$2:$F$100,IF(Projetos!AD809=2,Técnicos!$H$2:$H$100,Técnicos!$J$2:$J$100)),,0,1))</f>
        <v/>
      </c>
      <c r="Y810" s="15" t="str" cm="1">
        <f t="array" ref="Y810">IF(OR($B810="",Y$2=""),"",Projetos!$K809/_xlfn.XLOOKUP(Y$2,Técnicos!$A$2:$A$100,IF(Projetos!AE809=1,Técnicos!$F$2:$F$100,IF(Projetos!AE809=2,Técnicos!$H$2:$H$100,Técnicos!$J$2:$J$100)),,0,1))</f>
        <v/>
      </c>
      <c r="Z810" s="15" t="str" cm="1">
        <f t="array" ref="Z810">IF(OR($B810="",Z$2=""),"",Projetos!$K809/_xlfn.XLOOKUP(Z$2,Técnicos!$A$2:$A$100,IF(Projetos!AF809=1,Técnicos!$F$2:$F$100,IF(Projetos!AF809=2,Técnicos!$H$2:$H$100,Técnicos!$J$2:$J$100)),,0,1))</f>
        <v/>
      </c>
      <c r="AA810" s="15" t="str" cm="1">
        <f t="array" ref="AA810">IF(OR($B810="",AA$2=""),"",Projetos!$K809/_xlfn.XLOOKUP(AA$2,Técnicos!$A$2:$A$100,IF(Projetos!AG809=1,Técnicos!$F$2:$F$100,IF(Projetos!AG809=2,Técnicos!$H$2:$H$100,Técnicos!$J$2:$J$100)),,0,1))</f>
        <v/>
      </c>
      <c r="AB810" s="15" t="str" cm="1">
        <f t="array" ref="AB810">IF(OR($B810="",AB$2=""),"",Projetos!$K809/_xlfn.XLOOKUP(AB$2,Técnicos!$A$2:$A$100,IF(Projetos!AH809=1,Técnicos!$F$2:$F$100,IF(Projetos!AH809=2,Técnicos!$H$2:$H$100,Técnicos!$J$2:$J$100)),,0,1))</f>
        <v/>
      </c>
      <c r="AC810" s="15" t="str" cm="1">
        <f t="array" ref="AC810">IF(OR($B810="",AC$2=""),"",Projetos!$K809/_xlfn.XLOOKUP(AC$2,Técnicos!$A$2:$A$100,IF(Projetos!AI809=1,Técnicos!$F$2:$F$100,IF(Projetos!AI809=2,Técnicos!$H$2:$H$100,Técnicos!$J$2:$J$100)),,0,1))</f>
        <v/>
      </c>
      <c r="AD810" s="15" t="str" cm="1">
        <f t="array" ref="AD810">IF(OR($B810="",AD$2=""),"",Projetos!$K809/_xlfn.XLOOKUP(AD$2,Técnicos!$A$2:$A$100,IF(Projetos!AJ809=1,Técnicos!$F$2:$F$100,IF(Projetos!AJ809=2,Técnicos!$H$2:$H$100,Técnicos!$J$2:$J$100)),,0,1))</f>
        <v/>
      </c>
      <c r="AE810" s="15" t="str" cm="1">
        <f t="array" ref="AE810">IF(OR($B810="",AE$2=""),"",Projetos!$K809/_xlfn.XLOOKUP(AE$2,Técnicos!$A$2:$A$100,IF(Projetos!AK809=1,Técnicos!$F$2:$F$100,IF(Projetos!AK809=2,Técnicos!$H$2:$H$100,Técnicos!$J$2:$J$100)),,0,1))</f>
        <v/>
      </c>
      <c r="AF810" s="15" t="str" cm="1">
        <f t="array" ref="AF810">IF(OR($B810="",AF$2=""),"",Projetos!$K809/_xlfn.XLOOKUP(AF$2,Técnicos!$A$2:$A$100,IF(Projetos!AL809=1,Técnicos!$F$2:$F$100,IF(Projetos!AL809=2,Técnicos!$H$2:$H$100,Técnicos!$J$2:$J$100)),,0,1))</f>
        <v/>
      </c>
      <c r="AG810" s="15" t="str" cm="1">
        <f t="array" ref="AG810">IF(OR($B810="",AG$2=""),"",Projetos!$K809/_xlfn.XLOOKUP(AG$2,Técnicos!$A$2:$A$100,IF(Projetos!AM809=1,Técnicos!$F$2:$F$100,IF(Projetos!AM809=2,Técnicos!$H$2:$H$100,Técnicos!$J$2:$J$100)),,0,1))</f>
        <v/>
      </c>
      <c r="AH810" s="15" t="str" cm="1">
        <f t="array" ref="AH810">IF(OR($B810="",AH$2=""),"",Projetos!$K809/_xlfn.XLOOKUP(AH$2,Técnicos!$A$2:$A$100,IF(Projetos!AN809=1,Técnicos!$F$2:$F$100,IF(Projetos!AN809=2,Técnicos!$H$2:$H$100,Técnicos!$J$2:$J$100)),,0,1))</f>
        <v/>
      </c>
      <c r="AI810" s="15" t="str" cm="1">
        <f t="array" ref="AI810">IF(OR($B810="",AI$2=""),"",Projetos!$K809/_xlfn.XLOOKUP(AI$2,Técnicos!$A$2:$A$100,IF(Projetos!AO809=1,Técnicos!$F$2:$F$100,IF(Projetos!AO809=2,Técnicos!$H$2:$H$100,Técnicos!$J$2:$J$100)),,0,1))</f>
        <v/>
      </c>
      <c r="AJ810" s="15" t="str" cm="1">
        <f t="array" ref="AJ810">IF(OR($B810="",AJ$2=""),"",Projetos!$K809/_xlfn.XLOOKUP(AJ$2,Técnicos!$A$2:$A$100,IF(Projetos!AP809=1,Técnicos!$F$2:$F$100,IF(Projetos!AP809=2,Técnicos!$H$2:$H$100,Técnicos!$J$2:$J$100)),,0,1))</f>
        <v/>
      </c>
      <c r="AK810" s="15" t="str" cm="1">
        <f t="array" ref="AK810">IF(OR($B810="",AK$2=""),"",Projetos!$K809/_xlfn.XLOOKUP(AK$2,Técnicos!$A$2:$A$100,IF(Projetos!AQ809=1,Técnicos!$F$2:$F$100,IF(Projetos!AQ809=2,Técnicos!$H$2:$H$100,Técnicos!$J$2:$J$100)),,0,1))</f>
        <v/>
      </c>
    </row>
    <row r="811" spans="3:37" x14ac:dyDescent="0.3">
      <c r="C811" s="15" t="str" cm="1">
        <f t="array" ref="C811">IF(OR($B811="",C$2=""),"",Projetos!$K810/_xlfn.XLOOKUP(C$2,Técnicos!$A$2:$A$100,IF(Projetos!I810=1,Técnicos!$F$2:$F$100,IF(Projetos!I810=2,Técnicos!$H$2:$H$100,Técnicos!$J$2:$J$100)),,0,1))</f>
        <v/>
      </c>
      <c r="D811" s="15" t="str" cm="1">
        <f t="array" ref="D811">IF(OR($B811="",D$2=""),"",Projetos!$K810/_xlfn.XLOOKUP(D$2,Técnicos!$A$2:$A$100,IF(Projetos!J810=1,Técnicos!$F$2:$F$100,IF(Projetos!J810=2,Técnicos!$H$2:$H$100,Técnicos!$J$2:$J$100)),,0,1))</f>
        <v/>
      </c>
      <c r="E811" s="15" t="str" cm="1">
        <f t="array" ref="E811">IF(OR($B811="",E$2=""),"",Projetos!$K810/_xlfn.XLOOKUP(E$2,Técnicos!$A$2:$A$100,IF(Projetos!K810=1,Técnicos!$F$2:$F$100,IF(Projetos!K810=2,Técnicos!$H$2:$H$100,Técnicos!$J$2:$J$100)),,0,1))</f>
        <v/>
      </c>
      <c r="F811" s="15" t="str" cm="1">
        <f t="array" ref="F811">IF(OR($B811="",F$2=""),"",Projetos!$K810/_xlfn.XLOOKUP(F$2,Técnicos!$A$2:$A$100,IF(Projetos!L810=1,Técnicos!$F$2:$F$100,IF(Projetos!L810=2,Técnicos!$H$2:$H$100,Técnicos!$J$2:$J$100)),,0,1))</f>
        <v/>
      </c>
      <c r="G811" s="15" t="str" cm="1">
        <f t="array" ref="G811">IF(OR($B811="",G$2=""),"",Projetos!$K810/_xlfn.XLOOKUP(G$2,Técnicos!$A$2:$A$100,IF(Projetos!M810=1,Técnicos!$F$2:$F$100,IF(Projetos!M810=2,Técnicos!$H$2:$H$100,Técnicos!$J$2:$J$100)),,0,1))</f>
        <v/>
      </c>
      <c r="H811" s="15" t="str" cm="1">
        <f t="array" ref="H811">IF(OR($B811="",H$2=""),"",Projetos!$K810/_xlfn.XLOOKUP(H$2,Técnicos!$A$2:$A$100,IF(Projetos!N810=1,Técnicos!$F$2:$F$100,IF(Projetos!N810=2,Técnicos!$H$2:$H$100,Técnicos!$J$2:$J$100)),,0,1))</f>
        <v/>
      </c>
      <c r="I811" s="15" t="str" cm="1">
        <f t="array" ref="I811">IF(OR($B811="",I$2=""),"",Projetos!$K810/_xlfn.XLOOKUP(I$2,Técnicos!$A$2:$A$100,IF(Projetos!O810=1,Técnicos!$F$2:$F$100,IF(Projetos!O810=2,Técnicos!$H$2:$H$100,Técnicos!$J$2:$J$100)),,0,1))</f>
        <v/>
      </c>
      <c r="J811" s="15" t="str" cm="1">
        <f t="array" ref="J811">IF(OR($B811="",J$2=""),"",Projetos!$K810/_xlfn.XLOOKUP(J$2,Técnicos!$A$2:$A$100,IF(Projetos!P810=1,Técnicos!$F$2:$F$100,IF(Projetos!P810=2,Técnicos!$H$2:$H$100,Técnicos!$J$2:$J$100)),,0,1))</f>
        <v/>
      </c>
      <c r="K811" s="15" t="str" cm="1">
        <f t="array" ref="K811">IF(OR($B811="",K$2=""),"",Projetos!$K810/_xlfn.XLOOKUP(K$2,Técnicos!$A$2:$A$100,IF(Projetos!Q810=1,Técnicos!$F$2:$F$100,IF(Projetos!Q810=2,Técnicos!$H$2:$H$100,Técnicos!$J$2:$J$100)),,0,1))</f>
        <v/>
      </c>
      <c r="L811" s="15" t="str" cm="1">
        <f t="array" ref="L811">IF(OR($B811="",L$2=""),"",Projetos!$K810/_xlfn.XLOOKUP(L$2,Técnicos!$A$2:$A$100,IF(Projetos!R810=1,Técnicos!$F$2:$F$100,IF(Projetos!R810=2,Técnicos!$H$2:$H$100,Técnicos!$J$2:$J$100)),,0,1))</f>
        <v/>
      </c>
      <c r="M811" s="15" t="str" cm="1">
        <f t="array" ref="M811">IF(OR($B811="",M$2=""),"",Projetos!$K810/_xlfn.XLOOKUP(M$2,Técnicos!$A$2:$A$100,IF(Projetos!S810=1,Técnicos!$F$2:$F$100,IF(Projetos!S810=2,Técnicos!$H$2:$H$100,Técnicos!$J$2:$J$100)),,0,1))</f>
        <v/>
      </c>
      <c r="N811" s="15" t="str" cm="1">
        <f t="array" ref="N811">IF(OR($B811="",N$2=""),"",Projetos!$K810/_xlfn.XLOOKUP(N$2,Técnicos!$A$2:$A$100,IF(Projetos!T810=1,Técnicos!$F$2:$F$100,IF(Projetos!T810=2,Técnicos!$H$2:$H$100,Técnicos!$J$2:$J$100)),,0,1))</f>
        <v/>
      </c>
      <c r="O811" s="15" t="str" cm="1">
        <f t="array" ref="O811">IF(OR($B811="",O$2=""),"",Projetos!$K810/_xlfn.XLOOKUP(O$2,Técnicos!$A$2:$A$100,IF(Projetos!U810=1,Técnicos!$F$2:$F$100,IF(Projetos!U810=2,Técnicos!$H$2:$H$100,Técnicos!$J$2:$J$100)),,0,1))</f>
        <v/>
      </c>
      <c r="P811" s="15" t="str" cm="1">
        <f t="array" ref="P811">IF(OR($B811="",P$2=""),"",Projetos!$K810/_xlfn.XLOOKUP(P$2,Técnicos!$A$2:$A$100,IF(Projetos!V810=1,Técnicos!$F$2:$F$100,IF(Projetos!V810=2,Técnicos!$H$2:$H$100,Técnicos!$J$2:$J$100)),,0,1))</f>
        <v/>
      </c>
      <c r="Q811" s="15" t="str" cm="1">
        <f t="array" ref="Q811">IF(OR($B811="",Q$2=""),"",Projetos!$K810/_xlfn.XLOOKUP(Q$2,Técnicos!$A$2:$A$100,IF(Projetos!W810=1,Técnicos!$F$2:$F$100,IF(Projetos!W810=2,Técnicos!$H$2:$H$100,Técnicos!$J$2:$J$100)),,0,1))</f>
        <v/>
      </c>
      <c r="R811" s="15" t="str" cm="1">
        <f t="array" ref="R811">IF(OR($B811="",R$2=""),"",Projetos!$K810/_xlfn.XLOOKUP(R$2,Técnicos!$A$2:$A$100,IF(Projetos!X810=1,Técnicos!$F$2:$F$100,IF(Projetos!X810=2,Técnicos!$H$2:$H$100,Técnicos!$J$2:$J$100)),,0,1))</f>
        <v/>
      </c>
      <c r="S811" s="15" t="str" cm="1">
        <f t="array" ref="S811">IF(OR($B811="",S$2=""),"",Projetos!$K810/_xlfn.XLOOKUP(S$2,Técnicos!$A$2:$A$100,IF(Projetos!Y810=1,Técnicos!$F$2:$F$100,IF(Projetos!Y810=2,Técnicos!$H$2:$H$100,Técnicos!$J$2:$J$100)),,0,1))</f>
        <v/>
      </c>
      <c r="T811" s="15" t="str" cm="1">
        <f t="array" ref="T811">IF(OR($B811="",T$2=""),"",Projetos!$K810/_xlfn.XLOOKUP(T$2,Técnicos!$A$2:$A$100,IF(Projetos!Z810=1,Técnicos!$F$2:$F$100,IF(Projetos!Z810=2,Técnicos!$H$2:$H$100,Técnicos!$J$2:$J$100)),,0,1))</f>
        <v/>
      </c>
      <c r="U811" s="15" t="str" cm="1">
        <f t="array" ref="U811">IF(OR($B811="",U$2=""),"",Projetos!$K810/_xlfn.XLOOKUP(U$2,Técnicos!$A$2:$A$100,IF(Projetos!AA810=1,Técnicos!$F$2:$F$100,IF(Projetos!AA810=2,Técnicos!$H$2:$H$100,Técnicos!$J$2:$J$100)),,0,1))</f>
        <v/>
      </c>
      <c r="V811" s="15" t="str" cm="1">
        <f t="array" ref="V811">IF(OR($B811="",V$2=""),"",Projetos!$K810/_xlfn.XLOOKUP(V$2,Técnicos!$A$2:$A$100,IF(Projetos!AB810=1,Técnicos!$F$2:$F$100,IF(Projetos!AB810=2,Técnicos!$H$2:$H$100,Técnicos!$J$2:$J$100)),,0,1))</f>
        <v/>
      </c>
      <c r="W811" s="15" t="str" cm="1">
        <f t="array" ref="W811">IF(OR($B811="",W$2=""),"",Projetos!$K810/_xlfn.XLOOKUP(W$2,Técnicos!$A$2:$A$100,IF(Projetos!AC810=1,Técnicos!$F$2:$F$100,IF(Projetos!AC810=2,Técnicos!$H$2:$H$100,Técnicos!$J$2:$J$100)),,0,1))</f>
        <v/>
      </c>
      <c r="X811" s="15" t="str" cm="1">
        <f t="array" ref="X811">IF(OR($B811="",X$2=""),"",Projetos!$K810/_xlfn.XLOOKUP(X$2,Técnicos!$A$2:$A$100,IF(Projetos!AD810=1,Técnicos!$F$2:$F$100,IF(Projetos!AD810=2,Técnicos!$H$2:$H$100,Técnicos!$J$2:$J$100)),,0,1))</f>
        <v/>
      </c>
      <c r="Y811" s="15" t="str" cm="1">
        <f t="array" ref="Y811">IF(OR($B811="",Y$2=""),"",Projetos!$K810/_xlfn.XLOOKUP(Y$2,Técnicos!$A$2:$A$100,IF(Projetos!AE810=1,Técnicos!$F$2:$F$100,IF(Projetos!AE810=2,Técnicos!$H$2:$H$100,Técnicos!$J$2:$J$100)),,0,1))</f>
        <v/>
      </c>
      <c r="Z811" s="15" t="str" cm="1">
        <f t="array" ref="Z811">IF(OR($B811="",Z$2=""),"",Projetos!$K810/_xlfn.XLOOKUP(Z$2,Técnicos!$A$2:$A$100,IF(Projetos!AF810=1,Técnicos!$F$2:$F$100,IF(Projetos!AF810=2,Técnicos!$H$2:$H$100,Técnicos!$J$2:$J$100)),,0,1))</f>
        <v/>
      </c>
      <c r="AA811" s="15" t="str" cm="1">
        <f t="array" ref="AA811">IF(OR($B811="",AA$2=""),"",Projetos!$K810/_xlfn.XLOOKUP(AA$2,Técnicos!$A$2:$A$100,IF(Projetos!AG810=1,Técnicos!$F$2:$F$100,IF(Projetos!AG810=2,Técnicos!$H$2:$H$100,Técnicos!$J$2:$J$100)),,0,1))</f>
        <v/>
      </c>
      <c r="AB811" s="15" t="str" cm="1">
        <f t="array" ref="AB811">IF(OR($B811="",AB$2=""),"",Projetos!$K810/_xlfn.XLOOKUP(AB$2,Técnicos!$A$2:$A$100,IF(Projetos!AH810=1,Técnicos!$F$2:$F$100,IF(Projetos!AH810=2,Técnicos!$H$2:$H$100,Técnicos!$J$2:$J$100)),,0,1))</f>
        <v/>
      </c>
      <c r="AC811" s="15" t="str" cm="1">
        <f t="array" ref="AC811">IF(OR($B811="",AC$2=""),"",Projetos!$K810/_xlfn.XLOOKUP(AC$2,Técnicos!$A$2:$A$100,IF(Projetos!AI810=1,Técnicos!$F$2:$F$100,IF(Projetos!AI810=2,Técnicos!$H$2:$H$100,Técnicos!$J$2:$J$100)),,0,1))</f>
        <v/>
      </c>
      <c r="AD811" s="15" t="str" cm="1">
        <f t="array" ref="AD811">IF(OR($B811="",AD$2=""),"",Projetos!$K810/_xlfn.XLOOKUP(AD$2,Técnicos!$A$2:$A$100,IF(Projetos!AJ810=1,Técnicos!$F$2:$F$100,IF(Projetos!AJ810=2,Técnicos!$H$2:$H$100,Técnicos!$J$2:$J$100)),,0,1))</f>
        <v/>
      </c>
      <c r="AE811" s="15" t="str" cm="1">
        <f t="array" ref="AE811">IF(OR($B811="",AE$2=""),"",Projetos!$K810/_xlfn.XLOOKUP(AE$2,Técnicos!$A$2:$A$100,IF(Projetos!AK810=1,Técnicos!$F$2:$F$100,IF(Projetos!AK810=2,Técnicos!$H$2:$H$100,Técnicos!$J$2:$J$100)),,0,1))</f>
        <v/>
      </c>
      <c r="AF811" s="15" t="str" cm="1">
        <f t="array" ref="AF811">IF(OR($B811="",AF$2=""),"",Projetos!$K810/_xlfn.XLOOKUP(AF$2,Técnicos!$A$2:$A$100,IF(Projetos!AL810=1,Técnicos!$F$2:$F$100,IF(Projetos!AL810=2,Técnicos!$H$2:$H$100,Técnicos!$J$2:$J$100)),,0,1))</f>
        <v/>
      </c>
      <c r="AG811" s="15" t="str" cm="1">
        <f t="array" ref="AG811">IF(OR($B811="",AG$2=""),"",Projetos!$K810/_xlfn.XLOOKUP(AG$2,Técnicos!$A$2:$A$100,IF(Projetos!AM810=1,Técnicos!$F$2:$F$100,IF(Projetos!AM810=2,Técnicos!$H$2:$H$100,Técnicos!$J$2:$J$100)),,0,1))</f>
        <v/>
      </c>
      <c r="AH811" s="15" t="str" cm="1">
        <f t="array" ref="AH811">IF(OR($B811="",AH$2=""),"",Projetos!$K810/_xlfn.XLOOKUP(AH$2,Técnicos!$A$2:$A$100,IF(Projetos!AN810=1,Técnicos!$F$2:$F$100,IF(Projetos!AN810=2,Técnicos!$H$2:$H$100,Técnicos!$J$2:$J$100)),,0,1))</f>
        <v/>
      </c>
      <c r="AI811" s="15" t="str" cm="1">
        <f t="array" ref="AI811">IF(OR($B811="",AI$2=""),"",Projetos!$K810/_xlfn.XLOOKUP(AI$2,Técnicos!$A$2:$A$100,IF(Projetos!AO810=1,Técnicos!$F$2:$F$100,IF(Projetos!AO810=2,Técnicos!$H$2:$H$100,Técnicos!$J$2:$J$100)),,0,1))</f>
        <v/>
      </c>
      <c r="AJ811" s="15" t="str" cm="1">
        <f t="array" ref="AJ811">IF(OR($B811="",AJ$2=""),"",Projetos!$K810/_xlfn.XLOOKUP(AJ$2,Técnicos!$A$2:$A$100,IF(Projetos!AP810=1,Técnicos!$F$2:$F$100,IF(Projetos!AP810=2,Técnicos!$H$2:$H$100,Técnicos!$J$2:$J$100)),,0,1))</f>
        <v/>
      </c>
      <c r="AK811" s="15" t="str" cm="1">
        <f t="array" ref="AK811">IF(OR($B811="",AK$2=""),"",Projetos!$K810/_xlfn.XLOOKUP(AK$2,Técnicos!$A$2:$A$100,IF(Projetos!AQ810=1,Técnicos!$F$2:$F$100,IF(Projetos!AQ810=2,Técnicos!$H$2:$H$100,Técnicos!$J$2:$J$100)),,0,1))</f>
        <v/>
      </c>
    </row>
    <row r="812" spans="3:37" x14ac:dyDescent="0.3">
      <c r="C812" s="15" t="str" cm="1">
        <f t="array" ref="C812">IF(OR($B812="",C$2=""),"",Projetos!$K811/_xlfn.XLOOKUP(C$2,Técnicos!$A$2:$A$100,IF(Projetos!I811=1,Técnicos!$F$2:$F$100,IF(Projetos!I811=2,Técnicos!$H$2:$H$100,Técnicos!$J$2:$J$100)),,0,1))</f>
        <v/>
      </c>
      <c r="D812" s="15" t="str" cm="1">
        <f t="array" ref="D812">IF(OR($B812="",D$2=""),"",Projetos!$K811/_xlfn.XLOOKUP(D$2,Técnicos!$A$2:$A$100,IF(Projetos!J811=1,Técnicos!$F$2:$F$100,IF(Projetos!J811=2,Técnicos!$H$2:$H$100,Técnicos!$J$2:$J$100)),,0,1))</f>
        <v/>
      </c>
      <c r="E812" s="15" t="str" cm="1">
        <f t="array" ref="E812">IF(OR($B812="",E$2=""),"",Projetos!$K811/_xlfn.XLOOKUP(E$2,Técnicos!$A$2:$A$100,IF(Projetos!K811=1,Técnicos!$F$2:$F$100,IF(Projetos!K811=2,Técnicos!$H$2:$H$100,Técnicos!$J$2:$J$100)),,0,1))</f>
        <v/>
      </c>
      <c r="F812" s="15" t="str" cm="1">
        <f t="array" ref="F812">IF(OR($B812="",F$2=""),"",Projetos!$K811/_xlfn.XLOOKUP(F$2,Técnicos!$A$2:$A$100,IF(Projetos!L811=1,Técnicos!$F$2:$F$100,IF(Projetos!L811=2,Técnicos!$H$2:$H$100,Técnicos!$J$2:$J$100)),,0,1))</f>
        <v/>
      </c>
      <c r="G812" s="15" t="str" cm="1">
        <f t="array" ref="G812">IF(OR($B812="",G$2=""),"",Projetos!$K811/_xlfn.XLOOKUP(G$2,Técnicos!$A$2:$A$100,IF(Projetos!M811=1,Técnicos!$F$2:$F$100,IF(Projetos!M811=2,Técnicos!$H$2:$H$100,Técnicos!$J$2:$J$100)),,0,1))</f>
        <v/>
      </c>
      <c r="H812" s="15" t="str" cm="1">
        <f t="array" ref="H812">IF(OR($B812="",H$2=""),"",Projetos!$K811/_xlfn.XLOOKUP(H$2,Técnicos!$A$2:$A$100,IF(Projetos!N811=1,Técnicos!$F$2:$F$100,IF(Projetos!N811=2,Técnicos!$H$2:$H$100,Técnicos!$J$2:$J$100)),,0,1))</f>
        <v/>
      </c>
      <c r="I812" s="15" t="str" cm="1">
        <f t="array" ref="I812">IF(OR($B812="",I$2=""),"",Projetos!$K811/_xlfn.XLOOKUP(I$2,Técnicos!$A$2:$A$100,IF(Projetos!O811=1,Técnicos!$F$2:$F$100,IF(Projetos!O811=2,Técnicos!$H$2:$H$100,Técnicos!$J$2:$J$100)),,0,1))</f>
        <v/>
      </c>
      <c r="J812" s="15" t="str" cm="1">
        <f t="array" ref="J812">IF(OR($B812="",J$2=""),"",Projetos!$K811/_xlfn.XLOOKUP(J$2,Técnicos!$A$2:$A$100,IF(Projetos!P811=1,Técnicos!$F$2:$F$100,IF(Projetos!P811=2,Técnicos!$H$2:$H$100,Técnicos!$J$2:$J$100)),,0,1))</f>
        <v/>
      </c>
      <c r="K812" s="15" t="str" cm="1">
        <f t="array" ref="K812">IF(OR($B812="",K$2=""),"",Projetos!$K811/_xlfn.XLOOKUP(K$2,Técnicos!$A$2:$A$100,IF(Projetos!Q811=1,Técnicos!$F$2:$F$100,IF(Projetos!Q811=2,Técnicos!$H$2:$H$100,Técnicos!$J$2:$J$100)),,0,1))</f>
        <v/>
      </c>
      <c r="L812" s="15" t="str" cm="1">
        <f t="array" ref="L812">IF(OR($B812="",L$2=""),"",Projetos!$K811/_xlfn.XLOOKUP(L$2,Técnicos!$A$2:$A$100,IF(Projetos!R811=1,Técnicos!$F$2:$F$100,IF(Projetos!R811=2,Técnicos!$H$2:$H$100,Técnicos!$J$2:$J$100)),,0,1))</f>
        <v/>
      </c>
      <c r="M812" s="15" t="str" cm="1">
        <f t="array" ref="M812">IF(OR($B812="",M$2=""),"",Projetos!$K811/_xlfn.XLOOKUP(M$2,Técnicos!$A$2:$A$100,IF(Projetos!S811=1,Técnicos!$F$2:$F$100,IF(Projetos!S811=2,Técnicos!$H$2:$H$100,Técnicos!$J$2:$J$100)),,0,1))</f>
        <v/>
      </c>
      <c r="N812" s="15" t="str" cm="1">
        <f t="array" ref="N812">IF(OR($B812="",N$2=""),"",Projetos!$K811/_xlfn.XLOOKUP(N$2,Técnicos!$A$2:$A$100,IF(Projetos!T811=1,Técnicos!$F$2:$F$100,IF(Projetos!T811=2,Técnicos!$H$2:$H$100,Técnicos!$J$2:$J$100)),,0,1))</f>
        <v/>
      </c>
      <c r="O812" s="15" t="str" cm="1">
        <f t="array" ref="O812">IF(OR($B812="",O$2=""),"",Projetos!$K811/_xlfn.XLOOKUP(O$2,Técnicos!$A$2:$A$100,IF(Projetos!U811=1,Técnicos!$F$2:$F$100,IF(Projetos!U811=2,Técnicos!$H$2:$H$100,Técnicos!$J$2:$J$100)),,0,1))</f>
        <v/>
      </c>
      <c r="P812" s="15" t="str" cm="1">
        <f t="array" ref="P812">IF(OR($B812="",P$2=""),"",Projetos!$K811/_xlfn.XLOOKUP(P$2,Técnicos!$A$2:$A$100,IF(Projetos!V811=1,Técnicos!$F$2:$F$100,IF(Projetos!V811=2,Técnicos!$H$2:$H$100,Técnicos!$J$2:$J$100)),,0,1))</f>
        <v/>
      </c>
      <c r="Q812" s="15" t="str" cm="1">
        <f t="array" ref="Q812">IF(OR($B812="",Q$2=""),"",Projetos!$K811/_xlfn.XLOOKUP(Q$2,Técnicos!$A$2:$A$100,IF(Projetos!W811=1,Técnicos!$F$2:$F$100,IF(Projetos!W811=2,Técnicos!$H$2:$H$100,Técnicos!$J$2:$J$100)),,0,1))</f>
        <v/>
      </c>
      <c r="R812" s="15" t="str" cm="1">
        <f t="array" ref="R812">IF(OR($B812="",R$2=""),"",Projetos!$K811/_xlfn.XLOOKUP(R$2,Técnicos!$A$2:$A$100,IF(Projetos!X811=1,Técnicos!$F$2:$F$100,IF(Projetos!X811=2,Técnicos!$H$2:$H$100,Técnicos!$J$2:$J$100)),,0,1))</f>
        <v/>
      </c>
      <c r="S812" s="15" t="str" cm="1">
        <f t="array" ref="S812">IF(OR($B812="",S$2=""),"",Projetos!$K811/_xlfn.XLOOKUP(S$2,Técnicos!$A$2:$A$100,IF(Projetos!Y811=1,Técnicos!$F$2:$F$100,IF(Projetos!Y811=2,Técnicos!$H$2:$H$100,Técnicos!$J$2:$J$100)),,0,1))</f>
        <v/>
      </c>
      <c r="T812" s="15" t="str" cm="1">
        <f t="array" ref="T812">IF(OR($B812="",T$2=""),"",Projetos!$K811/_xlfn.XLOOKUP(T$2,Técnicos!$A$2:$A$100,IF(Projetos!Z811=1,Técnicos!$F$2:$F$100,IF(Projetos!Z811=2,Técnicos!$H$2:$H$100,Técnicos!$J$2:$J$100)),,0,1))</f>
        <v/>
      </c>
      <c r="U812" s="15" t="str" cm="1">
        <f t="array" ref="U812">IF(OR($B812="",U$2=""),"",Projetos!$K811/_xlfn.XLOOKUP(U$2,Técnicos!$A$2:$A$100,IF(Projetos!AA811=1,Técnicos!$F$2:$F$100,IF(Projetos!AA811=2,Técnicos!$H$2:$H$100,Técnicos!$J$2:$J$100)),,0,1))</f>
        <v/>
      </c>
      <c r="V812" s="15" t="str" cm="1">
        <f t="array" ref="V812">IF(OR($B812="",V$2=""),"",Projetos!$K811/_xlfn.XLOOKUP(V$2,Técnicos!$A$2:$A$100,IF(Projetos!AB811=1,Técnicos!$F$2:$F$100,IF(Projetos!AB811=2,Técnicos!$H$2:$H$100,Técnicos!$J$2:$J$100)),,0,1))</f>
        <v/>
      </c>
      <c r="W812" s="15" t="str" cm="1">
        <f t="array" ref="W812">IF(OR($B812="",W$2=""),"",Projetos!$K811/_xlfn.XLOOKUP(W$2,Técnicos!$A$2:$A$100,IF(Projetos!AC811=1,Técnicos!$F$2:$F$100,IF(Projetos!AC811=2,Técnicos!$H$2:$H$100,Técnicos!$J$2:$J$100)),,0,1))</f>
        <v/>
      </c>
      <c r="X812" s="15" t="str" cm="1">
        <f t="array" ref="X812">IF(OR($B812="",X$2=""),"",Projetos!$K811/_xlfn.XLOOKUP(X$2,Técnicos!$A$2:$A$100,IF(Projetos!AD811=1,Técnicos!$F$2:$F$100,IF(Projetos!AD811=2,Técnicos!$H$2:$H$100,Técnicos!$J$2:$J$100)),,0,1))</f>
        <v/>
      </c>
      <c r="Y812" s="15" t="str" cm="1">
        <f t="array" ref="Y812">IF(OR($B812="",Y$2=""),"",Projetos!$K811/_xlfn.XLOOKUP(Y$2,Técnicos!$A$2:$A$100,IF(Projetos!AE811=1,Técnicos!$F$2:$F$100,IF(Projetos!AE811=2,Técnicos!$H$2:$H$100,Técnicos!$J$2:$J$100)),,0,1))</f>
        <v/>
      </c>
      <c r="Z812" s="15" t="str" cm="1">
        <f t="array" ref="Z812">IF(OR($B812="",Z$2=""),"",Projetos!$K811/_xlfn.XLOOKUP(Z$2,Técnicos!$A$2:$A$100,IF(Projetos!AF811=1,Técnicos!$F$2:$F$100,IF(Projetos!AF811=2,Técnicos!$H$2:$H$100,Técnicos!$J$2:$J$100)),,0,1))</f>
        <v/>
      </c>
      <c r="AA812" s="15" t="str" cm="1">
        <f t="array" ref="AA812">IF(OR($B812="",AA$2=""),"",Projetos!$K811/_xlfn.XLOOKUP(AA$2,Técnicos!$A$2:$A$100,IF(Projetos!AG811=1,Técnicos!$F$2:$F$100,IF(Projetos!AG811=2,Técnicos!$H$2:$H$100,Técnicos!$J$2:$J$100)),,0,1))</f>
        <v/>
      </c>
      <c r="AB812" s="15" t="str" cm="1">
        <f t="array" ref="AB812">IF(OR($B812="",AB$2=""),"",Projetos!$K811/_xlfn.XLOOKUP(AB$2,Técnicos!$A$2:$A$100,IF(Projetos!AH811=1,Técnicos!$F$2:$F$100,IF(Projetos!AH811=2,Técnicos!$H$2:$H$100,Técnicos!$J$2:$J$100)),,0,1))</f>
        <v/>
      </c>
      <c r="AC812" s="15" t="str" cm="1">
        <f t="array" ref="AC812">IF(OR($B812="",AC$2=""),"",Projetos!$K811/_xlfn.XLOOKUP(AC$2,Técnicos!$A$2:$A$100,IF(Projetos!AI811=1,Técnicos!$F$2:$F$100,IF(Projetos!AI811=2,Técnicos!$H$2:$H$100,Técnicos!$J$2:$J$100)),,0,1))</f>
        <v/>
      </c>
      <c r="AD812" s="15" t="str" cm="1">
        <f t="array" ref="AD812">IF(OR($B812="",AD$2=""),"",Projetos!$K811/_xlfn.XLOOKUP(AD$2,Técnicos!$A$2:$A$100,IF(Projetos!AJ811=1,Técnicos!$F$2:$F$100,IF(Projetos!AJ811=2,Técnicos!$H$2:$H$100,Técnicos!$J$2:$J$100)),,0,1))</f>
        <v/>
      </c>
      <c r="AE812" s="15" t="str" cm="1">
        <f t="array" ref="AE812">IF(OR($B812="",AE$2=""),"",Projetos!$K811/_xlfn.XLOOKUP(AE$2,Técnicos!$A$2:$A$100,IF(Projetos!AK811=1,Técnicos!$F$2:$F$100,IF(Projetos!AK811=2,Técnicos!$H$2:$H$100,Técnicos!$J$2:$J$100)),,0,1))</f>
        <v/>
      </c>
      <c r="AF812" s="15" t="str" cm="1">
        <f t="array" ref="AF812">IF(OR($B812="",AF$2=""),"",Projetos!$K811/_xlfn.XLOOKUP(AF$2,Técnicos!$A$2:$A$100,IF(Projetos!AL811=1,Técnicos!$F$2:$F$100,IF(Projetos!AL811=2,Técnicos!$H$2:$H$100,Técnicos!$J$2:$J$100)),,0,1))</f>
        <v/>
      </c>
      <c r="AG812" s="15" t="str" cm="1">
        <f t="array" ref="AG812">IF(OR($B812="",AG$2=""),"",Projetos!$K811/_xlfn.XLOOKUP(AG$2,Técnicos!$A$2:$A$100,IF(Projetos!AM811=1,Técnicos!$F$2:$F$100,IF(Projetos!AM811=2,Técnicos!$H$2:$H$100,Técnicos!$J$2:$J$100)),,0,1))</f>
        <v/>
      </c>
      <c r="AH812" s="15" t="str" cm="1">
        <f t="array" ref="AH812">IF(OR($B812="",AH$2=""),"",Projetos!$K811/_xlfn.XLOOKUP(AH$2,Técnicos!$A$2:$A$100,IF(Projetos!AN811=1,Técnicos!$F$2:$F$100,IF(Projetos!AN811=2,Técnicos!$H$2:$H$100,Técnicos!$J$2:$J$100)),,0,1))</f>
        <v/>
      </c>
      <c r="AI812" s="15" t="str" cm="1">
        <f t="array" ref="AI812">IF(OR($B812="",AI$2=""),"",Projetos!$K811/_xlfn.XLOOKUP(AI$2,Técnicos!$A$2:$A$100,IF(Projetos!AO811=1,Técnicos!$F$2:$F$100,IF(Projetos!AO811=2,Técnicos!$H$2:$H$100,Técnicos!$J$2:$J$100)),,0,1))</f>
        <v/>
      </c>
      <c r="AJ812" s="15" t="str" cm="1">
        <f t="array" ref="AJ812">IF(OR($B812="",AJ$2=""),"",Projetos!$K811/_xlfn.XLOOKUP(AJ$2,Técnicos!$A$2:$A$100,IF(Projetos!AP811=1,Técnicos!$F$2:$F$100,IF(Projetos!AP811=2,Técnicos!$H$2:$H$100,Técnicos!$J$2:$J$100)),,0,1))</f>
        <v/>
      </c>
      <c r="AK812" s="15" t="str" cm="1">
        <f t="array" ref="AK812">IF(OR($B812="",AK$2=""),"",Projetos!$K811/_xlfn.XLOOKUP(AK$2,Técnicos!$A$2:$A$100,IF(Projetos!AQ811=1,Técnicos!$F$2:$F$100,IF(Projetos!AQ811=2,Técnicos!$H$2:$H$100,Técnicos!$J$2:$J$100)),,0,1))</f>
        <v/>
      </c>
    </row>
    <row r="813" spans="3:37" x14ac:dyDescent="0.3">
      <c r="C813" s="15" t="str" cm="1">
        <f t="array" ref="C813">IF(OR($B813="",C$2=""),"",Projetos!$K812/_xlfn.XLOOKUP(C$2,Técnicos!$A$2:$A$100,IF(Projetos!I812=1,Técnicos!$F$2:$F$100,IF(Projetos!I812=2,Técnicos!$H$2:$H$100,Técnicos!$J$2:$J$100)),,0,1))</f>
        <v/>
      </c>
      <c r="D813" s="15" t="str" cm="1">
        <f t="array" ref="D813">IF(OR($B813="",D$2=""),"",Projetos!$K812/_xlfn.XLOOKUP(D$2,Técnicos!$A$2:$A$100,IF(Projetos!J812=1,Técnicos!$F$2:$F$100,IF(Projetos!J812=2,Técnicos!$H$2:$H$100,Técnicos!$J$2:$J$100)),,0,1))</f>
        <v/>
      </c>
      <c r="E813" s="15" t="str" cm="1">
        <f t="array" ref="E813">IF(OR($B813="",E$2=""),"",Projetos!$K812/_xlfn.XLOOKUP(E$2,Técnicos!$A$2:$A$100,IF(Projetos!K812=1,Técnicos!$F$2:$F$100,IF(Projetos!K812=2,Técnicos!$H$2:$H$100,Técnicos!$J$2:$J$100)),,0,1))</f>
        <v/>
      </c>
      <c r="F813" s="15" t="str" cm="1">
        <f t="array" ref="F813">IF(OR($B813="",F$2=""),"",Projetos!$K812/_xlfn.XLOOKUP(F$2,Técnicos!$A$2:$A$100,IF(Projetos!L812=1,Técnicos!$F$2:$F$100,IF(Projetos!L812=2,Técnicos!$H$2:$H$100,Técnicos!$J$2:$J$100)),,0,1))</f>
        <v/>
      </c>
      <c r="G813" s="15" t="str" cm="1">
        <f t="array" ref="G813">IF(OR($B813="",G$2=""),"",Projetos!$K812/_xlfn.XLOOKUP(G$2,Técnicos!$A$2:$A$100,IF(Projetos!M812=1,Técnicos!$F$2:$F$100,IF(Projetos!M812=2,Técnicos!$H$2:$H$100,Técnicos!$J$2:$J$100)),,0,1))</f>
        <v/>
      </c>
      <c r="H813" s="15" t="str" cm="1">
        <f t="array" ref="H813">IF(OR($B813="",H$2=""),"",Projetos!$K812/_xlfn.XLOOKUP(H$2,Técnicos!$A$2:$A$100,IF(Projetos!N812=1,Técnicos!$F$2:$F$100,IF(Projetos!N812=2,Técnicos!$H$2:$H$100,Técnicos!$J$2:$J$100)),,0,1))</f>
        <v/>
      </c>
      <c r="I813" s="15" t="str" cm="1">
        <f t="array" ref="I813">IF(OR($B813="",I$2=""),"",Projetos!$K812/_xlfn.XLOOKUP(I$2,Técnicos!$A$2:$A$100,IF(Projetos!O812=1,Técnicos!$F$2:$F$100,IF(Projetos!O812=2,Técnicos!$H$2:$H$100,Técnicos!$J$2:$J$100)),,0,1))</f>
        <v/>
      </c>
      <c r="J813" s="15" t="str" cm="1">
        <f t="array" ref="J813">IF(OR($B813="",J$2=""),"",Projetos!$K812/_xlfn.XLOOKUP(J$2,Técnicos!$A$2:$A$100,IF(Projetos!P812=1,Técnicos!$F$2:$F$100,IF(Projetos!P812=2,Técnicos!$H$2:$H$100,Técnicos!$J$2:$J$100)),,0,1))</f>
        <v/>
      </c>
      <c r="K813" s="15" t="str" cm="1">
        <f t="array" ref="K813">IF(OR($B813="",K$2=""),"",Projetos!$K812/_xlfn.XLOOKUP(K$2,Técnicos!$A$2:$A$100,IF(Projetos!Q812=1,Técnicos!$F$2:$F$100,IF(Projetos!Q812=2,Técnicos!$H$2:$H$100,Técnicos!$J$2:$J$100)),,0,1))</f>
        <v/>
      </c>
      <c r="L813" s="15" t="str" cm="1">
        <f t="array" ref="L813">IF(OR($B813="",L$2=""),"",Projetos!$K812/_xlfn.XLOOKUP(L$2,Técnicos!$A$2:$A$100,IF(Projetos!R812=1,Técnicos!$F$2:$F$100,IF(Projetos!R812=2,Técnicos!$H$2:$H$100,Técnicos!$J$2:$J$100)),,0,1))</f>
        <v/>
      </c>
      <c r="M813" s="15" t="str" cm="1">
        <f t="array" ref="M813">IF(OR($B813="",M$2=""),"",Projetos!$K812/_xlfn.XLOOKUP(M$2,Técnicos!$A$2:$A$100,IF(Projetos!S812=1,Técnicos!$F$2:$F$100,IF(Projetos!S812=2,Técnicos!$H$2:$H$100,Técnicos!$J$2:$J$100)),,0,1))</f>
        <v/>
      </c>
      <c r="N813" s="15" t="str" cm="1">
        <f t="array" ref="N813">IF(OR($B813="",N$2=""),"",Projetos!$K812/_xlfn.XLOOKUP(N$2,Técnicos!$A$2:$A$100,IF(Projetos!T812=1,Técnicos!$F$2:$F$100,IF(Projetos!T812=2,Técnicos!$H$2:$H$100,Técnicos!$J$2:$J$100)),,0,1))</f>
        <v/>
      </c>
      <c r="O813" s="15" t="str" cm="1">
        <f t="array" ref="O813">IF(OR($B813="",O$2=""),"",Projetos!$K812/_xlfn.XLOOKUP(O$2,Técnicos!$A$2:$A$100,IF(Projetos!U812=1,Técnicos!$F$2:$F$100,IF(Projetos!U812=2,Técnicos!$H$2:$H$100,Técnicos!$J$2:$J$100)),,0,1))</f>
        <v/>
      </c>
      <c r="P813" s="15" t="str" cm="1">
        <f t="array" ref="P813">IF(OR($B813="",P$2=""),"",Projetos!$K812/_xlfn.XLOOKUP(P$2,Técnicos!$A$2:$A$100,IF(Projetos!V812=1,Técnicos!$F$2:$F$100,IF(Projetos!V812=2,Técnicos!$H$2:$H$100,Técnicos!$J$2:$J$100)),,0,1))</f>
        <v/>
      </c>
      <c r="Q813" s="15" t="str" cm="1">
        <f t="array" ref="Q813">IF(OR($B813="",Q$2=""),"",Projetos!$K812/_xlfn.XLOOKUP(Q$2,Técnicos!$A$2:$A$100,IF(Projetos!W812=1,Técnicos!$F$2:$F$100,IF(Projetos!W812=2,Técnicos!$H$2:$H$100,Técnicos!$J$2:$J$100)),,0,1))</f>
        <v/>
      </c>
      <c r="R813" s="15" t="str" cm="1">
        <f t="array" ref="R813">IF(OR($B813="",R$2=""),"",Projetos!$K812/_xlfn.XLOOKUP(R$2,Técnicos!$A$2:$A$100,IF(Projetos!X812=1,Técnicos!$F$2:$F$100,IF(Projetos!X812=2,Técnicos!$H$2:$H$100,Técnicos!$J$2:$J$100)),,0,1))</f>
        <v/>
      </c>
      <c r="S813" s="15" t="str" cm="1">
        <f t="array" ref="S813">IF(OR($B813="",S$2=""),"",Projetos!$K812/_xlfn.XLOOKUP(S$2,Técnicos!$A$2:$A$100,IF(Projetos!Y812=1,Técnicos!$F$2:$F$100,IF(Projetos!Y812=2,Técnicos!$H$2:$H$100,Técnicos!$J$2:$J$100)),,0,1))</f>
        <v/>
      </c>
      <c r="T813" s="15" t="str" cm="1">
        <f t="array" ref="T813">IF(OR($B813="",T$2=""),"",Projetos!$K812/_xlfn.XLOOKUP(T$2,Técnicos!$A$2:$A$100,IF(Projetos!Z812=1,Técnicos!$F$2:$F$100,IF(Projetos!Z812=2,Técnicos!$H$2:$H$100,Técnicos!$J$2:$J$100)),,0,1))</f>
        <v/>
      </c>
      <c r="U813" s="15" t="str" cm="1">
        <f t="array" ref="U813">IF(OR($B813="",U$2=""),"",Projetos!$K812/_xlfn.XLOOKUP(U$2,Técnicos!$A$2:$A$100,IF(Projetos!AA812=1,Técnicos!$F$2:$F$100,IF(Projetos!AA812=2,Técnicos!$H$2:$H$100,Técnicos!$J$2:$J$100)),,0,1))</f>
        <v/>
      </c>
      <c r="V813" s="15" t="str" cm="1">
        <f t="array" ref="V813">IF(OR($B813="",V$2=""),"",Projetos!$K812/_xlfn.XLOOKUP(V$2,Técnicos!$A$2:$A$100,IF(Projetos!AB812=1,Técnicos!$F$2:$F$100,IF(Projetos!AB812=2,Técnicos!$H$2:$H$100,Técnicos!$J$2:$J$100)),,0,1))</f>
        <v/>
      </c>
      <c r="W813" s="15" t="str" cm="1">
        <f t="array" ref="W813">IF(OR($B813="",W$2=""),"",Projetos!$K812/_xlfn.XLOOKUP(W$2,Técnicos!$A$2:$A$100,IF(Projetos!AC812=1,Técnicos!$F$2:$F$100,IF(Projetos!AC812=2,Técnicos!$H$2:$H$100,Técnicos!$J$2:$J$100)),,0,1))</f>
        <v/>
      </c>
      <c r="X813" s="15" t="str" cm="1">
        <f t="array" ref="X813">IF(OR($B813="",X$2=""),"",Projetos!$K812/_xlfn.XLOOKUP(X$2,Técnicos!$A$2:$A$100,IF(Projetos!AD812=1,Técnicos!$F$2:$F$100,IF(Projetos!AD812=2,Técnicos!$H$2:$H$100,Técnicos!$J$2:$J$100)),,0,1))</f>
        <v/>
      </c>
      <c r="Y813" s="15" t="str" cm="1">
        <f t="array" ref="Y813">IF(OR($B813="",Y$2=""),"",Projetos!$K812/_xlfn.XLOOKUP(Y$2,Técnicos!$A$2:$A$100,IF(Projetos!AE812=1,Técnicos!$F$2:$F$100,IF(Projetos!AE812=2,Técnicos!$H$2:$H$100,Técnicos!$J$2:$J$100)),,0,1))</f>
        <v/>
      </c>
      <c r="Z813" s="15" t="str" cm="1">
        <f t="array" ref="Z813">IF(OR($B813="",Z$2=""),"",Projetos!$K812/_xlfn.XLOOKUP(Z$2,Técnicos!$A$2:$A$100,IF(Projetos!AF812=1,Técnicos!$F$2:$F$100,IF(Projetos!AF812=2,Técnicos!$H$2:$H$100,Técnicos!$J$2:$J$100)),,0,1))</f>
        <v/>
      </c>
      <c r="AA813" s="15" t="str" cm="1">
        <f t="array" ref="AA813">IF(OR($B813="",AA$2=""),"",Projetos!$K812/_xlfn.XLOOKUP(AA$2,Técnicos!$A$2:$A$100,IF(Projetos!AG812=1,Técnicos!$F$2:$F$100,IF(Projetos!AG812=2,Técnicos!$H$2:$H$100,Técnicos!$J$2:$J$100)),,0,1))</f>
        <v/>
      </c>
      <c r="AB813" s="15" t="str" cm="1">
        <f t="array" ref="AB813">IF(OR($B813="",AB$2=""),"",Projetos!$K812/_xlfn.XLOOKUP(AB$2,Técnicos!$A$2:$A$100,IF(Projetos!AH812=1,Técnicos!$F$2:$F$100,IF(Projetos!AH812=2,Técnicos!$H$2:$H$100,Técnicos!$J$2:$J$100)),,0,1))</f>
        <v/>
      </c>
      <c r="AC813" s="15" t="str" cm="1">
        <f t="array" ref="AC813">IF(OR($B813="",AC$2=""),"",Projetos!$K812/_xlfn.XLOOKUP(AC$2,Técnicos!$A$2:$A$100,IF(Projetos!AI812=1,Técnicos!$F$2:$F$100,IF(Projetos!AI812=2,Técnicos!$H$2:$H$100,Técnicos!$J$2:$J$100)),,0,1))</f>
        <v/>
      </c>
      <c r="AD813" s="15" t="str" cm="1">
        <f t="array" ref="AD813">IF(OR($B813="",AD$2=""),"",Projetos!$K812/_xlfn.XLOOKUP(AD$2,Técnicos!$A$2:$A$100,IF(Projetos!AJ812=1,Técnicos!$F$2:$F$100,IF(Projetos!AJ812=2,Técnicos!$H$2:$H$100,Técnicos!$J$2:$J$100)),,0,1))</f>
        <v/>
      </c>
      <c r="AE813" s="15" t="str" cm="1">
        <f t="array" ref="AE813">IF(OR($B813="",AE$2=""),"",Projetos!$K812/_xlfn.XLOOKUP(AE$2,Técnicos!$A$2:$A$100,IF(Projetos!AK812=1,Técnicos!$F$2:$F$100,IF(Projetos!AK812=2,Técnicos!$H$2:$H$100,Técnicos!$J$2:$J$100)),,0,1))</f>
        <v/>
      </c>
      <c r="AF813" s="15" t="str" cm="1">
        <f t="array" ref="AF813">IF(OR($B813="",AF$2=""),"",Projetos!$K812/_xlfn.XLOOKUP(AF$2,Técnicos!$A$2:$A$100,IF(Projetos!AL812=1,Técnicos!$F$2:$F$100,IF(Projetos!AL812=2,Técnicos!$H$2:$H$100,Técnicos!$J$2:$J$100)),,0,1))</f>
        <v/>
      </c>
      <c r="AG813" s="15" t="str" cm="1">
        <f t="array" ref="AG813">IF(OR($B813="",AG$2=""),"",Projetos!$K812/_xlfn.XLOOKUP(AG$2,Técnicos!$A$2:$A$100,IF(Projetos!AM812=1,Técnicos!$F$2:$F$100,IF(Projetos!AM812=2,Técnicos!$H$2:$H$100,Técnicos!$J$2:$J$100)),,0,1))</f>
        <v/>
      </c>
      <c r="AH813" s="15" t="str" cm="1">
        <f t="array" ref="AH813">IF(OR($B813="",AH$2=""),"",Projetos!$K812/_xlfn.XLOOKUP(AH$2,Técnicos!$A$2:$A$100,IF(Projetos!AN812=1,Técnicos!$F$2:$F$100,IF(Projetos!AN812=2,Técnicos!$H$2:$H$100,Técnicos!$J$2:$J$100)),,0,1))</f>
        <v/>
      </c>
      <c r="AI813" s="15" t="str" cm="1">
        <f t="array" ref="AI813">IF(OR($B813="",AI$2=""),"",Projetos!$K812/_xlfn.XLOOKUP(AI$2,Técnicos!$A$2:$A$100,IF(Projetos!AO812=1,Técnicos!$F$2:$F$100,IF(Projetos!AO812=2,Técnicos!$H$2:$H$100,Técnicos!$J$2:$J$100)),,0,1))</f>
        <v/>
      </c>
      <c r="AJ813" s="15" t="str" cm="1">
        <f t="array" ref="AJ813">IF(OR($B813="",AJ$2=""),"",Projetos!$K812/_xlfn.XLOOKUP(AJ$2,Técnicos!$A$2:$A$100,IF(Projetos!AP812=1,Técnicos!$F$2:$F$100,IF(Projetos!AP812=2,Técnicos!$H$2:$H$100,Técnicos!$J$2:$J$100)),,0,1))</f>
        <v/>
      </c>
      <c r="AK813" s="15" t="str" cm="1">
        <f t="array" ref="AK813">IF(OR($B813="",AK$2=""),"",Projetos!$K812/_xlfn.XLOOKUP(AK$2,Técnicos!$A$2:$A$100,IF(Projetos!AQ812=1,Técnicos!$F$2:$F$100,IF(Projetos!AQ812=2,Técnicos!$H$2:$H$100,Técnicos!$J$2:$J$100)),,0,1))</f>
        <v/>
      </c>
    </row>
    <row r="814" spans="3:37" x14ac:dyDescent="0.3">
      <c r="C814" s="15" t="str" cm="1">
        <f t="array" ref="C814">IF(OR($B814="",C$2=""),"",Projetos!$K813/_xlfn.XLOOKUP(C$2,Técnicos!$A$2:$A$100,IF(Projetos!I813=1,Técnicos!$F$2:$F$100,IF(Projetos!I813=2,Técnicos!$H$2:$H$100,Técnicos!$J$2:$J$100)),,0,1))</f>
        <v/>
      </c>
      <c r="D814" s="15" t="str" cm="1">
        <f t="array" ref="D814">IF(OR($B814="",D$2=""),"",Projetos!$K813/_xlfn.XLOOKUP(D$2,Técnicos!$A$2:$A$100,IF(Projetos!J813=1,Técnicos!$F$2:$F$100,IF(Projetos!J813=2,Técnicos!$H$2:$H$100,Técnicos!$J$2:$J$100)),,0,1))</f>
        <v/>
      </c>
      <c r="E814" s="15" t="str" cm="1">
        <f t="array" ref="E814">IF(OR($B814="",E$2=""),"",Projetos!$K813/_xlfn.XLOOKUP(E$2,Técnicos!$A$2:$A$100,IF(Projetos!K813=1,Técnicos!$F$2:$F$100,IF(Projetos!K813=2,Técnicos!$H$2:$H$100,Técnicos!$J$2:$J$100)),,0,1))</f>
        <v/>
      </c>
      <c r="F814" s="15" t="str" cm="1">
        <f t="array" ref="F814">IF(OR($B814="",F$2=""),"",Projetos!$K813/_xlfn.XLOOKUP(F$2,Técnicos!$A$2:$A$100,IF(Projetos!L813=1,Técnicos!$F$2:$F$100,IF(Projetos!L813=2,Técnicos!$H$2:$H$100,Técnicos!$J$2:$J$100)),,0,1))</f>
        <v/>
      </c>
      <c r="G814" s="15" t="str" cm="1">
        <f t="array" ref="G814">IF(OR($B814="",G$2=""),"",Projetos!$K813/_xlfn.XLOOKUP(G$2,Técnicos!$A$2:$A$100,IF(Projetos!M813=1,Técnicos!$F$2:$F$100,IF(Projetos!M813=2,Técnicos!$H$2:$H$100,Técnicos!$J$2:$J$100)),,0,1))</f>
        <v/>
      </c>
      <c r="H814" s="15" t="str" cm="1">
        <f t="array" ref="H814">IF(OR($B814="",H$2=""),"",Projetos!$K813/_xlfn.XLOOKUP(H$2,Técnicos!$A$2:$A$100,IF(Projetos!N813=1,Técnicos!$F$2:$F$100,IF(Projetos!N813=2,Técnicos!$H$2:$H$100,Técnicos!$J$2:$J$100)),,0,1))</f>
        <v/>
      </c>
      <c r="I814" s="15" t="str" cm="1">
        <f t="array" ref="I814">IF(OR($B814="",I$2=""),"",Projetos!$K813/_xlfn.XLOOKUP(I$2,Técnicos!$A$2:$A$100,IF(Projetos!O813=1,Técnicos!$F$2:$F$100,IF(Projetos!O813=2,Técnicos!$H$2:$H$100,Técnicos!$J$2:$J$100)),,0,1))</f>
        <v/>
      </c>
      <c r="J814" s="15" t="str" cm="1">
        <f t="array" ref="J814">IF(OR($B814="",J$2=""),"",Projetos!$K813/_xlfn.XLOOKUP(J$2,Técnicos!$A$2:$A$100,IF(Projetos!P813=1,Técnicos!$F$2:$F$100,IF(Projetos!P813=2,Técnicos!$H$2:$H$100,Técnicos!$J$2:$J$100)),,0,1))</f>
        <v/>
      </c>
      <c r="K814" s="15" t="str" cm="1">
        <f t="array" ref="K814">IF(OR($B814="",K$2=""),"",Projetos!$K813/_xlfn.XLOOKUP(K$2,Técnicos!$A$2:$A$100,IF(Projetos!Q813=1,Técnicos!$F$2:$F$100,IF(Projetos!Q813=2,Técnicos!$H$2:$H$100,Técnicos!$J$2:$J$100)),,0,1))</f>
        <v/>
      </c>
      <c r="L814" s="15" t="str" cm="1">
        <f t="array" ref="L814">IF(OR($B814="",L$2=""),"",Projetos!$K813/_xlfn.XLOOKUP(L$2,Técnicos!$A$2:$A$100,IF(Projetos!R813=1,Técnicos!$F$2:$F$100,IF(Projetos!R813=2,Técnicos!$H$2:$H$100,Técnicos!$J$2:$J$100)),,0,1))</f>
        <v/>
      </c>
      <c r="M814" s="15" t="str" cm="1">
        <f t="array" ref="M814">IF(OR($B814="",M$2=""),"",Projetos!$K813/_xlfn.XLOOKUP(M$2,Técnicos!$A$2:$A$100,IF(Projetos!S813=1,Técnicos!$F$2:$F$100,IF(Projetos!S813=2,Técnicos!$H$2:$H$100,Técnicos!$J$2:$J$100)),,0,1))</f>
        <v/>
      </c>
      <c r="N814" s="15" t="str" cm="1">
        <f t="array" ref="N814">IF(OR($B814="",N$2=""),"",Projetos!$K813/_xlfn.XLOOKUP(N$2,Técnicos!$A$2:$A$100,IF(Projetos!T813=1,Técnicos!$F$2:$F$100,IF(Projetos!T813=2,Técnicos!$H$2:$H$100,Técnicos!$J$2:$J$100)),,0,1))</f>
        <v/>
      </c>
      <c r="O814" s="15" t="str" cm="1">
        <f t="array" ref="O814">IF(OR($B814="",O$2=""),"",Projetos!$K813/_xlfn.XLOOKUP(O$2,Técnicos!$A$2:$A$100,IF(Projetos!U813=1,Técnicos!$F$2:$F$100,IF(Projetos!U813=2,Técnicos!$H$2:$H$100,Técnicos!$J$2:$J$100)),,0,1))</f>
        <v/>
      </c>
      <c r="P814" s="15" t="str" cm="1">
        <f t="array" ref="P814">IF(OR($B814="",P$2=""),"",Projetos!$K813/_xlfn.XLOOKUP(P$2,Técnicos!$A$2:$A$100,IF(Projetos!V813=1,Técnicos!$F$2:$F$100,IF(Projetos!V813=2,Técnicos!$H$2:$H$100,Técnicos!$J$2:$J$100)),,0,1))</f>
        <v/>
      </c>
      <c r="Q814" s="15" t="str" cm="1">
        <f t="array" ref="Q814">IF(OR($B814="",Q$2=""),"",Projetos!$K813/_xlfn.XLOOKUP(Q$2,Técnicos!$A$2:$A$100,IF(Projetos!W813=1,Técnicos!$F$2:$F$100,IF(Projetos!W813=2,Técnicos!$H$2:$H$100,Técnicos!$J$2:$J$100)),,0,1))</f>
        <v/>
      </c>
      <c r="R814" s="15" t="str" cm="1">
        <f t="array" ref="R814">IF(OR($B814="",R$2=""),"",Projetos!$K813/_xlfn.XLOOKUP(R$2,Técnicos!$A$2:$A$100,IF(Projetos!X813=1,Técnicos!$F$2:$F$100,IF(Projetos!X813=2,Técnicos!$H$2:$H$100,Técnicos!$J$2:$J$100)),,0,1))</f>
        <v/>
      </c>
      <c r="S814" s="15" t="str" cm="1">
        <f t="array" ref="S814">IF(OR($B814="",S$2=""),"",Projetos!$K813/_xlfn.XLOOKUP(S$2,Técnicos!$A$2:$A$100,IF(Projetos!Y813=1,Técnicos!$F$2:$F$100,IF(Projetos!Y813=2,Técnicos!$H$2:$H$100,Técnicos!$J$2:$J$100)),,0,1))</f>
        <v/>
      </c>
      <c r="T814" s="15" t="str" cm="1">
        <f t="array" ref="T814">IF(OR($B814="",T$2=""),"",Projetos!$K813/_xlfn.XLOOKUP(T$2,Técnicos!$A$2:$A$100,IF(Projetos!Z813=1,Técnicos!$F$2:$F$100,IF(Projetos!Z813=2,Técnicos!$H$2:$H$100,Técnicos!$J$2:$J$100)),,0,1))</f>
        <v/>
      </c>
      <c r="U814" s="15" t="str" cm="1">
        <f t="array" ref="U814">IF(OR($B814="",U$2=""),"",Projetos!$K813/_xlfn.XLOOKUP(U$2,Técnicos!$A$2:$A$100,IF(Projetos!AA813=1,Técnicos!$F$2:$F$100,IF(Projetos!AA813=2,Técnicos!$H$2:$H$100,Técnicos!$J$2:$J$100)),,0,1))</f>
        <v/>
      </c>
      <c r="V814" s="15" t="str" cm="1">
        <f t="array" ref="V814">IF(OR($B814="",V$2=""),"",Projetos!$K813/_xlfn.XLOOKUP(V$2,Técnicos!$A$2:$A$100,IF(Projetos!AB813=1,Técnicos!$F$2:$F$100,IF(Projetos!AB813=2,Técnicos!$H$2:$H$100,Técnicos!$J$2:$J$100)),,0,1))</f>
        <v/>
      </c>
      <c r="W814" s="15" t="str" cm="1">
        <f t="array" ref="W814">IF(OR($B814="",W$2=""),"",Projetos!$K813/_xlfn.XLOOKUP(W$2,Técnicos!$A$2:$A$100,IF(Projetos!AC813=1,Técnicos!$F$2:$F$100,IF(Projetos!AC813=2,Técnicos!$H$2:$H$100,Técnicos!$J$2:$J$100)),,0,1))</f>
        <v/>
      </c>
      <c r="X814" s="15" t="str" cm="1">
        <f t="array" ref="X814">IF(OR($B814="",X$2=""),"",Projetos!$K813/_xlfn.XLOOKUP(X$2,Técnicos!$A$2:$A$100,IF(Projetos!AD813=1,Técnicos!$F$2:$F$100,IF(Projetos!AD813=2,Técnicos!$H$2:$H$100,Técnicos!$J$2:$J$100)),,0,1))</f>
        <v/>
      </c>
      <c r="Y814" s="15" t="str" cm="1">
        <f t="array" ref="Y814">IF(OR($B814="",Y$2=""),"",Projetos!$K813/_xlfn.XLOOKUP(Y$2,Técnicos!$A$2:$A$100,IF(Projetos!AE813=1,Técnicos!$F$2:$F$100,IF(Projetos!AE813=2,Técnicos!$H$2:$H$100,Técnicos!$J$2:$J$100)),,0,1))</f>
        <v/>
      </c>
      <c r="Z814" s="15" t="str" cm="1">
        <f t="array" ref="Z814">IF(OR($B814="",Z$2=""),"",Projetos!$K813/_xlfn.XLOOKUP(Z$2,Técnicos!$A$2:$A$100,IF(Projetos!AF813=1,Técnicos!$F$2:$F$100,IF(Projetos!AF813=2,Técnicos!$H$2:$H$100,Técnicos!$J$2:$J$100)),,0,1))</f>
        <v/>
      </c>
      <c r="AA814" s="15" t="str" cm="1">
        <f t="array" ref="AA814">IF(OR($B814="",AA$2=""),"",Projetos!$K813/_xlfn.XLOOKUP(AA$2,Técnicos!$A$2:$A$100,IF(Projetos!AG813=1,Técnicos!$F$2:$F$100,IF(Projetos!AG813=2,Técnicos!$H$2:$H$100,Técnicos!$J$2:$J$100)),,0,1))</f>
        <v/>
      </c>
      <c r="AB814" s="15" t="str" cm="1">
        <f t="array" ref="AB814">IF(OR($B814="",AB$2=""),"",Projetos!$K813/_xlfn.XLOOKUP(AB$2,Técnicos!$A$2:$A$100,IF(Projetos!AH813=1,Técnicos!$F$2:$F$100,IF(Projetos!AH813=2,Técnicos!$H$2:$H$100,Técnicos!$J$2:$J$100)),,0,1))</f>
        <v/>
      </c>
      <c r="AC814" s="15" t="str" cm="1">
        <f t="array" ref="AC814">IF(OR($B814="",AC$2=""),"",Projetos!$K813/_xlfn.XLOOKUP(AC$2,Técnicos!$A$2:$A$100,IF(Projetos!AI813=1,Técnicos!$F$2:$F$100,IF(Projetos!AI813=2,Técnicos!$H$2:$H$100,Técnicos!$J$2:$J$100)),,0,1))</f>
        <v/>
      </c>
      <c r="AD814" s="15" t="str" cm="1">
        <f t="array" ref="AD814">IF(OR($B814="",AD$2=""),"",Projetos!$K813/_xlfn.XLOOKUP(AD$2,Técnicos!$A$2:$A$100,IF(Projetos!AJ813=1,Técnicos!$F$2:$F$100,IF(Projetos!AJ813=2,Técnicos!$H$2:$H$100,Técnicos!$J$2:$J$100)),,0,1))</f>
        <v/>
      </c>
      <c r="AE814" s="15" t="str" cm="1">
        <f t="array" ref="AE814">IF(OR($B814="",AE$2=""),"",Projetos!$K813/_xlfn.XLOOKUP(AE$2,Técnicos!$A$2:$A$100,IF(Projetos!AK813=1,Técnicos!$F$2:$F$100,IF(Projetos!AK813=2,Técnicos!$H$2:$H$100,Técnicos!$J$2:$J$100)),,0,1))</f>
        <v/>
      </c>
      <c r="AF814" s="15" t="str" cm="1">
        <f t="array" ref="AF814">IF(OR($B814="",AF$2=""),"",Projetos!$K813/_xlfn.XLOOKUP(AF$2,Técnicos!$A$2:$A$100,IF(Projetos!AL813=1,Técnicos!$F$2:$F$100,IF(Projetos!AL813=2,Técnicos!$H$2:$H$100,Técnicos!$J$2:$J$100)),,0,1))</f>
        <v/>
      </c>
      <c r="AG814" s="15" t="str" cm="1">
        <f t="array" ref="AG814">IF(OR($B814="",AG$2=""),"",Projetos!$K813/_xlfn.XLOOKUP(AG$2,Técnicos!$A$2:$A$100,IF(Projetos!AM813=1,Técnicos!$F$2:$F$100,IF(Projetos!AM813=2,Técnicos!$H$2:$H$100,Técnicos!$J$2:$J$100)),,0,1))</f>
        <v/>
      </c>
      <c r="AH814" s="15" t="str" cm="1">
        <f t="array" ref="AH814">IF(OR($B814="",AH$2=""),"",Projetos!$K813/_xlfn.XLOOKUP(AH$2,Técnicos!$A$2:$A$100,IF(Projetos!AN813=1,Técnicos!$F$2:$F$100,IF(Projetos!AN813=2,Técnicos!$H$2:$H$100,Técnicos!$J$2:$J$100)),,0,1))</f>
        <v/>
      </c>
      <c r="AI814" s="15" t="str" cm="1">
        <f t="array" ref="AI814">IF(OR($B814="",AI$2=""),"",Projetos!$K813/_xlfn.XLOOKUP(AI$2,Técnicos!$A$2:$A$100,IF(Projetos!AO813=1,Técnicos!$F$2:$F$100,IF(Projetos!AO813=2,Técnicos!$H$2:$H$100,Técnicos!$J$2:$J$100)),,0,1))</f>
        <v/>
      </c>
      <c r="AJ814" s="15" t="str" cm="1">
        <f t="array" ref="AJ814">IF(OR($B814="",AJ$2=""),"",Projetos!$K813/_xlfn.XLOOKUP(AJ$2,Técnicos!$A$2:$A$100,IF(Projetos!AP813=1,Técnicos!$F$2:$F$100,IF(Projetos!AP813=2,Técnicos!$H$2:$H$100,Técnicos!$J$2:$J$100)),,0,1))</f>
        <v/>
      </c>
      <c r="AK814" s="15" t="str" cm="1">
        <f t="array" ref="AK814">IF(OR($B814="",AK$2=""),"",Projetos!$K813/_xlfn.XLOOKUP(AK$2,Técnicos!$A$2:$A$100,IF(Projetos!AQ813=1,Técnicos!$F$2:$F$100,IF(Projetos!AQ813=2,Técnicos!$H$2:$H$100,Técnicos!$J$2:$J$100)),,0,1))</f>
        <v/>
      </c>
    </row>
    <row r="815" spans="3:37" x14ac:dyDescent="0.3">
      <c r="C815" s="15" t="str" cm="1">
        <f t="array" ref="C815">IF(OR($B815="",C$2=""),"",Projetos!$K814/_xlfn.XLOOKUP(C$2,Técnicos!$A$2:$A$100,IF(Projetos!I814=1,Técnicos!$F$2:$F$100,IF(Projetos!I814=2,Técnicos!$H$2:$H$100,Técnicos!$J$2:$J$100)),,0,1))</f>
        <v/>
      </c>
      <c r="D815" s="15" t="str" cm="1">
        <f t="array" ref="D815">IF(OR($B815="",D$2=""),"",Projetos!$K814/_xlfn.XLOOKUP(D$2,Técnicos!$A$2:$A$100,IF(Projetos!J814=1,Técnicos!$F$2:$F$100,IF(Projetos!J814=2,Técnicos!$H$2:$H$100,Técnicos!$J$2:$J$100)),,0,1))</f>
        <v/>
      </c>
      <c r="E815" s="15" t="str" cm="1">
        <f t="array" ref="E815">IF(OR($B815="",E$2=""),"",Projetos!$K814/_xlfn.XLOOKUP(E$2,Técnicos!$A$2:$A$100,IF(Projetos!K814=1,Técnicos!$F$2:$F$100,IF(Projetos!K814=2,Técnicos!$H$2:$H$100,Técnicos!$J$2:$J$100)),,0,1))</f>
        <v/>
      </c>
      <c r="F815" s="15" t="str" cm="1">
        <f t="array" ref="F815">IF(OR($B815="",F$2=""),"",Projetos!$K814/_xlfn.XLOOKUP(F$2,Técnicos!$A$2:$A$100,IF(Projetos!L814=1,Técnicos!$F$2:$F$100,IF(Projetos!L814=2,Técnicos!$H$2:$H$100,Técnicos!$J$2:$J$100)),,0,1))</f>
        <v/>
      </c>
      <c r="G815" s="15" t="str" cm="1">
        <f t="array" ref="G815">IF(OR($B815="",G$2=""),"",Projetos!$K814/_xlfn.XLOOKUP(G$2,Técnicos!$A$2:$A$100,IF(Projetos!M814=1,Técnicos!$F$2:$F$100,IF(Projetos!M814=2,Técnicos!$H$2:$H$100,Técnicos!$J$2:$J$100)),,0,1))</f>
        <v/>
      </c>
      <c r="H815" s="15" t="str" cm="1">
        <f t="array" ref="H815">IF(OR($B815="",H$2=""),"",Projetos!$K814/_xlfn.XLOOKUP(H$2,Técnicos!$A$2:$A$100,IF(Projetos!N814=1,Técnicos!$F$2:$F$100,IF(Projetos!N814=2,Técnicos!$H$2:$H$100,Técnicos!$J$2:$J$100)),,0,1))</f>
        <v/>
      </c>
      <c r="I815" s="15" t="str" cm="1">
        <f t="array" ref="I815">IF(OR($B815="",I$2=""),"",Projetos!$K814/_xlfn.XLOOKUP(I$2,Técnicos!$A$2:$A$100,IF(Projetos!O814=1,Técnicos!$F$2:$F$100,IF(Projetos!O814=2,Técnicos!$H$2:$H$100,Técnicos!$J$2:$J$100)),,0,1))</f>
        <v/>
      </c>
      <c r="J815" s="15" t="str" cm="1">
        <f t="array" ref="J815">IF(OR($B815="",J$2=""),"",Projetos!$K814/_xlfn.XLOOKUP(J$2,Técnicos!$A$2:$A$100,IF(Projetos!P814=1,Técnicos!$F$2:$F$100,IF(Projetos!P814=2,Técnicos!$H$2:$H$100,Técnicos!$J$2:$J$100)),,0,1))</f>
        <v/>
      </c>
      <c r="K815" s="15" t="str" cm="1">
        <f t="array" ref="K815">IF(OR($B815="",K$2=""),"",Projetos!$K814/_xlfn.XLOOKUP(K$2,Técnicos!$A$2:$A$100,IF(Projetos!Q814=1,Técnicos!$F$2:$F$100,IF(Projetos!Q814=2,Técnicos!$H$2:$H$100,Técnicos!$J$2:$J$100)),,0,1))</f>
        <v/>
      </c>
      <c r="L815" s="15" t="str" cm="1">
        <f t="array" ref="L815">IF(OR($B815="",L$2=""),"",Projetos!$K814/_xlfn.XLOOKUP(L$2,Técnicos!$A$2:$A$100,IF(Projetos!R814=1,Técnicos!$F$2:$F$100,IF(Projetos!R814=2,Técnicos!$H$2:$H$100,Técnicos!$J$2:$J$100)),,0,1))</f>
        <v/>
      </c>
      <c r="M815" s="15" t="str" cm="1">
        <f t="array" ref="M815">IF(OR($B815="",M$2=""),"",Projetos!$K814/_xlfn.XLOOKUP(M$2,Técnicos!$A$2:$A$100,IF(Projetos!S814=1,Técnicos!$F$2:$F$100,IF(Projetos!S814=2,Técnicos!$H$2:$H$100,Técnicos!$J$2:$J$100)),,0,1))</f>
        <v/>
      </c>
      <c r="N815" s="15" t="str" cm="1">
        <f t="array" ref="N815">IF(OR($B815="",N$2=""),"",Projetos!$K814/_xlfn.XLOOKUP(N$2,Técnicos!$A$2:$A$100,IF(Projetos!T814=1,Técnicos!$F$2:$F$100,IF(Projetos!T814=2,Técnicos!$H$2:$H$100,Técnicos!$J$2:$J$100)),,0,1))</f>
        <v/>
      </c>
      <c r="O815" s="15" t="str" cm="1">
        <f t="array" ref="O815">IF(OR($B815="",O$2=""),"",Projetos!$K814/_xlfn.XLOOKUP(O$2,Técnicos!$A$2:$A$100,IF(Projetos!U814=1,Técnicos!$F$2:$F$100,IF(Projetos!U814=2,Técnicos!$H$2:$H$100,Técnicos!$J$2:$J$100)),,0,1))</f>
        <v/>
      </c>
      <c r="P815" s="15" t="str" cm="1">
        <f t="array" ref="P815">IF(OR($B815="",P$2=""),"",Projetos!$K814/_xlfn.XLOOKUP(P$2,Técnicos!$A$2:$A$100,IF(Projetos!V814=1,Técnicos!$F$2:$F$100,IF(Projetos!V814=2,Técnicos!$H$2:$H$100,Técnicos!$J$2:$J$100)),,0,1))</f>
        <v/>
      </c>
      <c r="Q815" s="15" t="str" cm="1">
        <f t="array" ref="Q815">IF(OR($B815="",Q$2=""),"",Projetos!$K814/_xlfn.XLOOKUP(Q$2,Técnicos!$A$2:$A$100,IF(Projetos!W814=1,Técnicos!$F$2:$F$100,IF(Projetos!W814=2,Técnicos!$H$2:$H$100,Técnicos!$J$2:$J$100)),,0,1))</f>
        <v/>
      </c>
      <c r="R815" s="15" t="str" cm="1">
        <f t="array" ref="R815">IF(OR($B815="",R$2=""),"",Projetos!$K814/_xlfn.XLOOKUP(R$2,Técnicos!$A$2:$A$100,IF(Projetos!X814=1,Técnicos!$F$2:$F$100,IF(Projetos!X814=2,Técnicos!$H$2:$H$100,Técnicos!$J$2:$J$100)),,0,1))</f>
        <v/>
      </c>
      <c r="S815" s="15" t="str" cm="1">
        <f t="array" ref="S815">IF(OR($B815="",S$2=""),"",Projetos!$K814/_xlfn.XLOOKUP(S$2,Técnicos!$A$2:$A$100,IF(Projetos!Y814=1,Técnicos!$F$2:$F$100,IF(Projetos!Y814=2,Técnicos!$H$2:$H$100,Técnicos!$J$2:$J$100)),,0,1))</f>
        <v/>
      </c>
      <c r="T815" s="15" t="str" cm="1">
        <f t="array" ref="T815">IF(OR($B815="",T$2=""),"",Projetos!$K814/_xlfn.XLOOKUP(T$2,Técnicos!$A$2:$A$100,IF(Projetos!Z814=1,Técnicos!$F$2:$F$100,IF(Projetos!Z814=2,Técnicos!$H$2:$H$100,Técnicos!$J$2:$J$100)),,0,1))</f>
        <v/>
      </c>
      <c r="U815" s="15" t="str" cm="1">
        <f t="array" ref="U815">IF(OR($B815="",U$2=""),"",Projetos!$K814/_xlfn.XLOOKUP(U$2,Técnicos!$A$2:$A$100,IF(Projetos!AA814=1,Técnicos!$F$2:$F$100,IF(Projetos!AA814=2,Técnicos!$H$2:$H$100,Técnicos!$J$2:$J$100)),,0,1))</f>
        <v/>
      </c>
      <c r="V815" s="15" t="str" cm="1">
        <f t="array" ref="V815">IF(OR($B815="",V$2=""),"",Projetos!$K814/_xlfn.XLOOKUP(V$2,Técnicos!$A$2:$A$100,IF(Projetos!AB814=1,Técnicos!$F$2:$F$100,IF(Projetos!AB814=2,Técnicos!$H$2:$H$100,Técnicos!$J$2:$J$100)),,0,1))</f>
        <v/>
      </c>
      <c r="W815" s="15" t="str" cm="1">
        <f t="array" ref="W815">IF(OR($B815="",W$2=""),"",Projetos!$K814/_xlfn.XLOOKUP(W$2,Técnicos!$A$2:$A$100,IF(Projetos!AC814=1,Técnicos!$F$2:$F$100,IF(Projetos!AC814=2,Técnicos!$H$2:$H$100,Técnicos!$J$2:$J$100)),,0,1))</f>
        <v/>
      </c>
      <c r="X815" s="15" t="str" cm="1">
        <f t="array" ref="X815">IF(OR($B815="",X$2=""),"",Projetos!$K814/_xlfn.XLOOKUP(X$2,Técnicos!$A$2:$A$100,IF(Projetos!AD814=1,Técnicos!$F$2:$F$100,IF(Projetos!AD814=2,Técnicos!$H$2:$H$100,Técnicos!$J$2:$J$100)),,0,1))</f>
        <v/>
      </c>
      <c r="Y815" s="15" t="str" cm="1">
        <f t="array" ref="Y815">IF(OR($B815="",Y$2=""),"",Projetos!$K814/_xlfn.XLOOKUP(Y$2,Técnicos!$A$2:$A$100,IF(Projetos!AE814=1,Técnicos!$F$2:$F$100,IF(Projetos!AE814=2,Técnicos!$H$2:$H$100,Técnicos!$J$2:$J$100)),,0,1))</f>
        <v/>
      </c>
      <c r="Z815" s="15" t="str" cm="1">
        <f t="array" ref="Z815">IF(OR($B815="",Z$2=""),"",Projetos!$K814/_xlfn.XLOOKUP(Z$2,Técnicos!$A$2:$A$100,IF(Projetos!AF814=1,Técnicos!$F$2:$F$100,IF(Projetos!AF814=2,Técnicos!$H$2:$H$100,Técnicos!$J$2:$J$100)),,0,1))</f>
        <v/>
      </c>
      <c r="AA815" s="15" t="str" cm="1">
        <f t="array" ref="AA815">IF(OR($B815="",AA$2=""),"",Projetos!$K814/_xlfn.XLOOKUP(AA$2,Técnicos!$A$2:$A$100,IF(Projetos!AG814=1,Técnicos!$F$2:$F$100,IF(Projetos!AG814=2,Técnicos!$H$2:$H$100,Técnicos!$J$2:$J$100)),,0,1))</f>
        <v/>
      </c>
      <c r="AB815" s="15" t="str" cm="1">
        <f t="array" ref="AB815">IF(OR($B815="",AB$2=""),"",Projetos!$K814/_xlfn.XLOOKUP(AB$2,Técnicos!$A$2:$A$100,IF(Projetos!AH814=1,Técnicos!$F$2:$F$100,IF(Projetos!AH814=2,Técnicos!$H$2:$H$100,Técnicos!$J$2:$J$100)),,0,1))</f>
        <v/>
      </c>
      <c r="AC815" s="15" t="str" cm="1">
        <f t="array" ref="AC815">IF(OR($B815="",AC$2=""),"",Projetos!$K814/_xlfn.XLOOKUP(AC$2,Técnicos!$A$2:$A$100,IF(Projetos!AI814=1,Técnicos!$F$2:$F$100,IF(Projetos!AI814=2,Técnicos!$H$2:$H$100,Técnicos!$J$2:$J$100)),,0,1))</f>
        <v/>
      </c>
      <c r="AD815" s="15" t="str" cm="1">
        <f t="array" ref="AD815">IF(OR($B815="",AD$2=""),"",Projetos!$K814/_xlfn.XLOOKUP(AD$2,Técnicos!$A$2:$A$100,IF(Projetos!AJ814=1,Técnicos!$F$2:$F$100,IF(Projetos!AJ814=2,Técnicos!$H$2:$H$100,Técnicos!$J$2:$J$100)),,0,1))</f>
        <v/>
      </c>
      <c r="AE815" s="15" t="str" cm="1">
        <f t="array" ref="AE815">IF(OR($B815="",AE$2=""),"",Projetos!$K814/_xlfn.XLOOKUP(AE$2,Técnicos!$A$2:$A$100,IF(Projetos!AK814=1,Técnicos!$F$2:$F$100,IF(Projetos!AK814=2,Técnicos!$H$2:$H$100,Técnicos!$J$2:$J$100)),,0,1))</f>
        <v/>
      </c>
      <c r="AF815" s="15" t="str" cm="1">
        <f t="array" ref="AF815">IF(OR($B815="",AF$2=""),"",Projetos!$K814/_xlfn.XLOOKUP(AF$2,Técnicos!$A$2:$A$100,IF(Projetos!AL814=1,Técnicos!$F$2:$F$100,IF(Projetos!AL814=2,Técnicos!$H$2:$H$100,Técnicos!$J$2:$J$100)),,0,1))</f>
        <v/>
      </c>
      <c r="AG815" s="15" t="str" cm="1">
        <f t="array" ref="AG815">IF(OR($B815="",AG$2=""),"",Projetos!$K814/_xlfn.XLOOKUP(AG$2,Técnicos!$A$2:$A$100,IF(Projetos!AM814=1,Técnicos!$F$2:$F$100,IF(Projetos!AM814=2,Técnicos!$H$2:$H$100,Técnicos!$J$2:$J$100)),,0,1))</f>
        <v/>
      </c>
      <c r="AH815" s="15" t="str" cm="1">
        <f t="array" ref="AH815">IF(OR($B815="",AH$2=""),"",Projetos!$K814/_xlfn.XLOOKUP(AH$2,Técnicos!$A$2:$A$100,IF(Projetos!AN814=1,Técnicos!$F$2:$F$100,IF(Projetos!AN814=2,Técnicos!$H$2:$H$100,Técnicos!$J$2:$J$100)),,0,1))</f>
        <v/>
      </c>
      <c r="AI815" s="15" t="str" cm="1">
        <f t="array" ref="AI815">IF(OR($B815="",AI$2=""),"",Projetos!$K814/_xlfn.XLOOKUP(AI$2,Técnicos!$A$2:$A$100,IF(Projetos!AO814=1,Técnicos!$F$2:$F$100,IF(Projetos!AO814=2,Técnicos!$H$2:$H$100,Técnicos!$J$2:$J$100)),,0,1))</f>
        <v/>
      </c>
      <c r="AJ815" s="15" t="str" cm="1">
        <f t="array" ref="AJ815">IF(OR($B815="",AJ$2=""),"",Projetos!$K814/_xlfn.XLOOKUP(AJ$2,Técnicos!$A$2:$A$100,IF(Projetos!AP814=1,Técnicos!$F$2:$F$100,IF(Projetos!AP814=2,Técnicos!$H$2:$H$100,Técnicos!$J$2:$J$100)),,0,1))</f>
        <v/>
      </c>
      <c r="AK815" s="15" t="str" cm="1">
        <f t="array" ref="AK815">IF(OR($B815="",AK$2=""),"",Projetos!$K814/_xlfn.XLOOKUP(AK$2,Técnicos!$A$2:$A$100,IF(Projetos!AQ814=1,Técnicos!$F$2:$F$100,IF(Projetos!AQ814=2,Técnicos!$H$2:$H$100,Técnicos!$J$2:$J$100)),,0,1))</f>
        <v/>
      </c>
    </row>
    <row r="816" spans="3:37" x14ac:dyDescent="0.3">
      <c r="C816" s="15" t="str" cm="1">
        <f t="array" ref="C816">IF(OR($B816="",C$2=""),"",Projetos!$K815/_xlfn.XLOOKUP(C$2,Técnicos!$A$2:$A$100,IF(Projetos!I815=1,Técnicos!$F$2:$F$100,IF(Projetos!I815=2,Técnicos!$H$2:$H$100,Técnicos!$J$2:$J$100)),,0,1))</f>
        <v/>
      </c>
      <c r="D816" s="15" t="str" cm="1">
        <f t="array" ref="D816">IF(OR($B816="",D$2=""),"",Projetos!$K815/_xlfn.XLOOKUP(D$2,Técnicos!$A$2:$A$100,IF(Projetos!J815=1,Técnicos!$F$2:$F$100,IF(Projetos!J815=2,Técnicos!$H$2:$H$100,Técnicos!$J$2:$J$100)),,0,1))</f>
        <v/>
      </c>
      <c r="E816" s="15" t="str" cm="1">
        <f t="array" ref="E816">IF(OR($B816="",E$2=""),"",Projetos!$K815/_xlfn.XLOOKUP(E$2,Técnicos!$A$2:$A$100,IF(Projetos!K815=1,Técnicos!$F$2:$F$100,IF(Projetos!K815=2,Técnicos!$H$2:$H$100,Técnicos!$J$2:$J$100)),,0,1))</f>
        <v/>
      </c>
      <c r="F816" s="15" t="str" cm="1">
        <f t="array" ref="F816">IF(OR($B816="",F$2=""),"",Projetos!$K815/_xlfn.XLOOKUP(F$2,Técnicos!$A$2:$A$100,IF(Projetos!L815=1,Técnicos!$F$2:$F$100,IF(Projetos!L815=2,Técnicos!$H$2:$H$100,Técnicos!$J$2:$J$100)),,0,1))</f>
        <v/>
      </c>
      <c r="G816" s="15" t="str" cm="1">
        <f t="array" ref="G816">IF(OR($B816="",G$2=""),"",Projetos!$K815/_xlfn.XLOOKUP(G$2,Técnicos!$A$2:$A$100,IF(Projetos!M815=1,Técnicos!$F$2:$F$100,IF(Projetos!M815=2,Técnicos!$H$2:$H$100,Técnicos!$J$2:$J$100)),,0,1))</f>
        <v/>
      </c>
      <c r="H816" s="15" t="str" cm="1">
        <f t="array" ref="H816">IF(OR($B816="",H$2=""),"",Projetos!$K815/_xlfn.XLOOKUP(H$2,Técnicos!$A$2:$A$100,IF(Projetos!N815=1,Técnicos!$F$2:$F$100,IF(Projetos!N815=2,Técnicos!$H$2:$H$100,Técnicos!$J$2:$J$100)),,0,1))</f>
        <v/>
      </c>
      <c r="I816" s="15" t="str" cm="1">
        <f t="array" ref="I816">IF(OR($B816="",I$2=""),"",Projetos!$K815/_xlfn.XLOOKUP(I$2,Técnicos!$A$2:$A$100,IF(Projetos!O815=1,Técnicos!$F$2:$F$100,IF(Projetos!O815=2,Técnicos!$H$2:$H$100,Técnicos!$J$2:$J$100)),,0,1))</f>
        <v/>
      </c>
      <c r="J816" s="15" t="str" cm="1">
        <f t="array" ref="J816">IF(OR($B816="",J$2=""),"",Projetos!$K815/_xlfn.XLOOKUP(J$2,Técnicos!$A$2:$A$100,IF(Projetos!P815=1,Técnicos!$F$2:$F$100,IF(Projetos!P815=2,Técnicos!$H$2:$H$100,Técnicos!$J$2:$J$100)),,0,1))</f>
        <v/>
      </c>
      <c r="K816" s="15" t="str" cm="1">
        <f t="array" ref="K816">IF(OR($B816="",K$2=""),"",Projetos!$K815/_xlfn.XLOOKUP(K$2,Técnicos!$A$2:$A$100,IF(Projetos!Q815=1,Técnicos!$F$2:$F$100,IF(Projetos!Q815=2,Técnicos!$H$2:$H$100,Técnicos!$J$2:$J$100)),,0,1))</f>
        <v/>
      </c>
      <c r="L816" s="15" t="str" cm="1">
        <f t="array" ref="L816">IF(OR($B816="",L$2=""),"",Projetos!$K815/_xlfn.XLOOKUP(L$2,Técnicos!$A$2:$A$100,IF(Projetos!R815=1,Técnicos!$F$2:$F$100,IF(Projetos!R815=2,Técnicos!$H$2:$H$100,Técnicos!$J$2:$J$100)),,0,1))</f>
        <v/>
      </c>
      <c r="M816" s="15" t="str" cm="1">
        <f t="array" ref="M816">IF(OR($B816="",M$2=""),"",Projetos!$K815/_xlfn.XLOOKUP(M$2,Técnicos!$A$2:$A$100,IF(Projetos!S815=1,Técnicos!$F$2:$F$100,IF(Projetos!S815=2,Técnicos!$H$2:$H$100,Técnicos!$J$2:$J$100)),,0,1))</f>
        <v/>
      </c>
      <c r="N816" s="15" t="str" cm="1">
        <f t="array" ref="N816">IF(OR($B816="",N$2=""),"",Projetos!$K815/_xlfn.XLOOKUP(N$2,Técnicos!$A$2:$A$100,IF(Projetos!T815=1,Técnicos!$F$2:$F$100,IF(Projetos!T815=2,Técnicos!$H$2:$H$100,Técnicos!$J$2:$J$100)),,0,1))</f>
        <v/>
      </c>
      <c r="O816" s="15" t="str" cm="1">
        <f t="array" ref="O816">IF(OR($B816="",O$2=""),"",Projetos!$K815/_xlfn.XLOOKUP(O$2,Técnicos!$A$2:$A$100,IF(Projetos!U815=1,Técnicos!$F$2:$F$100,IF(Projetos!U815=2,Técnicos!$H$2:$H$100,Técnicos!$J$2:$J$100)),,0,1))</f>
        <v/>
      </c>
      <c r="P816" s="15" t="str" cm="1">
        <f t="array" ref="P816">IF(OR($B816="",P$2=""),"",Projetos!$K815/_xlfn.XLOOKUP(P$2,Técnicos!$A$2:$A$100,IF(Projetos!V815=1,Técnicos!$F$2:$F$100,IF(Projetos!V815=2,Técnicos!$H$2:$H$100,Técnicos!$J$2:$J$100)),,0,1))</f>
        <v/>
      </c>
      <c r="Q816" s="15" t="str" cm="1">
        <f t="array" ref="Q816">IF(OR($B816="",Q$2=""),"",Projetos!$K815/_xlfn.XLOOKUP(Q$2,Técnicos!$A$2:$A$100,IF(Projetos!W815=1,Técnicos!$F$2:$F$100,IF(Projetos!W815=2,Técnicos!$H$2:$H$100,Técnicos!$J$2:$J$100)),,0,1))</f>
        <v/>
      </c>
      <c r="R816" s="15" t="str" cm="1">
        <f t="array" ref="R816">IF(OR($B816="",R$2=""),"",Projetos!$K815/_xlfn.XLOOKUP(R$2,Técnicos!$A$2:$A$100,IF(Projetos!X815=1,Técnicos!$F$2:$F$100,IF(Projetos!X815=2,Técnicos!$H$2:$H$100,Técnicos!$J$2:$J$100)),,0,1))</f>
        <v/>
      </c>
      <c r="S816" s="15" t="str" cm="1">
        <f t="array" ref="S816">IF(OR($B816="",S$2=""),"",Projetos!$K815/_xlfn.XLOOKUP(S$2,Técnicos!$A$2:$A$100,IF(Projetos!Y815=1,Técnicos!$F$2:$F$100,IF(Projetos!Y815=2,Técnicos!$H$2:$H$100,Técnicos!$J$2:$J$100)),,0,1))</f>
        <v/>
      </c>
      <c r="T816" s="15" t="str" cm="1">
        <f t="array" ref="T816">IF(OR($B816="",T$2=""),"",Projetos!$K815/_xlfn.XLOOKUP(T$2,Técnicos!$A$2:$A$100,IF(Projetos!Z815=1,Técnicos!$F$2:$F$100,IF(Projetos!Z815=2,Técnicos!$H$2:$H$100,Técnicos!$J$2:$J$100)),,0,1))</f>
        <v/>
      </c>
      <c r="U816" s="15" t="str" cm="1">
        <f t="array" ref="U816">IF(OR($B816="",U$2=""),"",Projetos!$K815/_xlfn.XLOOKUP(U$2,Técnicos!$A$2:$A$100,IF(Projetos!AA815=1,Técnicos!$F$2:$F$100,IF(Projetos!AA815=2,Técnicos!$H$2:$H$100,Técnicos!$J$2:$J$100)),,0,1))</f>
        <v/>
      </c>
      <c r="V816" s="15" t="str" cm="1">
        <f t="array" ref="V816">IF(OR($B816="",V$2=""),"",Projetos!$K815/_xlfn.XLOOKUP(V$2,Técnicos!$A$2:$A$100,IF(Projetos!AB815=1,Técnicos!$F$2:$F$100,IF(Projetos!AB815=2,Técnicos!$H$2:$H$100,Técnicos!$J$2:$J$100)),,0,1))</f>
        <v/>
      </c>
      <c r="W816" s="15" t="str" cm="1">
        <f t="array" ref="W816">IF(OR($B816="",W$2=""),"",Projetos!$K815/_xlfn.XLOOKUP(W$2,Técnicos!$A$2:$A$100,IF(Projetos!AC815=1,Técnicos!$F$2:$F$100,IF(Projetos!AC815=2,Técnicos!$H$2:$H$100,Técnicos!$J$2:$J$100)),,0,1))</f>
        <v/>
      </c>
      <c r="X816" s="15" t="str" cm="1">
        <f t="array" ref="X816">IF(OR($B816="",X$2=""),"",Projetos!$K815/_xlfn.XLOOKUP(X$2,Técnicos!$A$2:$A$100,IF(Projetos!AD815=1,Técnicos!$F$2:$F$100,IF(Projetos!AD815=2,Técnicos!$H$2:$H$100,Técnicos!$J$2:$J$100)),,0,1))</f>
        <v/>
      </c>
      <c r="Y816" s="15" t="str" cm="1">
        <f t="array" ref="Y816">IF(OR($B816="",Y$2=""),"",Projetos!$K815/_xlfn.XLOOKUP(Y$2,Técnicos!$A$2:$A$100,IF(Projetos!AE815=1,Técnicos!$F$2:$F$100,IF(Projetos!AE815=2,Técnicos!$H$2:$H$100,Técnicos!$J$2:$J$100)),,0,1))</f>
        <v/>
      </c>
      <c r="Z816" s="15" t="str" cm="1">
        <f t="array" ref="Z816">IF(OR($B816="",Z$2=""),"",Projetos!$K815/_xlfn.XLOOKUP(Z$2,Técnicos!$A$2:$A$100,IF(Projetos!AF815=1,Técnicos!$F$2:$F$100,IF(Projetos!AF815=2,Técnicos!$H$2:$H$100,Técnicos!$J$2:$J$100)),,0,1))</f>
        <v/>
      </c>
      <c r="AA816" s="15" t="str" cm="1">
        <f t="array" ref="AA816">IF(OR($B816="",AA$2=""),"",Projetos!$K815/_xlfn.XLOOKUP(AA$2,Técnicos!$A$2:$A$100,IF(Projetos!AG815=1,Técnicos!$F$2:$F$100,IF(Projetos!AG815=2,Técnicos!$H$2:$H$100,Técnicos!$J$2:$J$100)),,0,1))</f>
        <v/>
      </c>
      <c r="AB816" s="15" t="str" cm="1">
        <f t="array" ref="AB816">IF(OR($B816="",AB$2=""),"",Projetos!$K815/_xlfn.XLOOKUP(AB$2,Técnicos!$A$2:$A$100,IF(Projetos!AH815=1,Técnicos!$F$2:$F$100,IF(Projetos!AH815=2,Técnicos!$H$2:$H$100,Técnicos!$J$2:$J$100)),,0,1))</f>
        <v/>
      </c>
      <c r="AC816" s="15" t="str" cm="1">
        <f t="array" ref="AC816">IF(OR($B816="",AC$2=""),"",Projetos!$K815/_xlfn.XLOOKUP(AC$2,Técnicos!$A$2:$A$100,IF(Projetos!AI815=1,Técnicos!$F$2:$F$100,IF(Projetos!AI815=2,Técnicos!$H$2:$H$100,Técnicos!$J$2:$J$100)),,0,1))</f>
        <v/>
      </c>
      <c r="AD816" s="15" t="str" cm="1">
        <f t="array" ref="AD816">IF(OR($B816="",AD$2=""),"",Projetos!$K815/_xlfn.XLOOKUP(AD$2,Técnicos!$A$2:$A$100,IF(Projetos!AJ815=1,Técnicos!$F$2:$F$100,IF(Projetos!AJ815=2,Técnicos!$H$2:$H$100,Técnicos!$J$2:$J$100)),,0,1))</f>
        <v/>
      </c>
      <c r="AE816" s="15" t="str" cm="1">
        <f t="array" ref="AE816">IF(OR($B816="",AE$2=""),"",Projetos!$K815/_xlfn.XLOOKUP(AE$2,Técnicos!$A$2:$A$100,IF(Projetos!AK815=1,Técnicos!$F$2:$F$100,IF(Projetos!AK815=2,Técnicos!$H$2:$H$100,Técnicos!$J$2:$J$100)),,0,1))</f>
        <v/>
      </c>
      <c r="AF816" s="15" t="str" cm="1">
        <f t="array" ref="AF816">IF(OR($B816="",AF$2=""),"",Projetos!$K815/_xlfn.XLOOKUP(AF$2,Técnicos!$A$2:$A$100,IF(Projetos!AL815=1,Técnicos!$F$2:$F$100,IF(Projetos!AL815=2,Técnicos!$H$2:$H$100,Técnicos!$J$2:$J$100)),,0,1))</f>
        <v/>
      </c>
      <c r="AG816" s="15" t="str" cm="1">
        <f t="array" ref="AG816">IF(OR($B816="",AG$2=""),"",Projetos!$K815/_xlfn.XLOOKUP(AG$2,Técnicos!$A$2:$A$100,IF(Projetos!AM815=1,Técnicos!$F$2:$F$100,IF(Projetos!AM815=2,Técnicos!$H$2:$H$100,Técnicos!$J$2:$J$100)),,0,1))</f>
        <v/>
      </c>
      <c r="AH816" s="15" t="str" cm="1">
        <f t="array" ref="AH816">IF(OR($B816="",AH$2=""),"",Projetos!$K815/_xlfn.XLOOKUP(AH$2,Técnicos!$A$2:$A$100,IF(Projetos!AN815=1,Técnicos!$F$2:$F$100,IF(Projetos!AN815=2,Técnicos!$H$2:$H$100,Técnicos!$J$2:$J$100)),,0,1))</f>
        <v/>
      </c>
      <c r="AI816" s="15" t="str" cm="1">
        <f t="array" ref="AI816">IF(OR($B816="",AI$2=""),"",Projetos!$K815/_xlfn.XLOOKUP(AI$2,Técnicos!$A$2:$A$100,IF(Projetos!AO815=1,Técnicos!$F$2:$F$100,IF(Projetos!AO815=2,Técnicos!$H$2:$H$100,Técnicos!$J$2:$J$100)),,0,1))</f>
        <v/>
      </c>
      <c r="AJ816" s="15" t="str" cm="1">
        <f t="array" ref="AJ816">IF(OR($B816="",AJ$2=""),"",Projetos!$K815/_xlfn.XLOOKUP(AJ$2,Técnicos!$A$2:$A$100,IF(Projetos!AP815=1,Técnicos!$F$2:$F$100,IF(Projetos!AP815=2,Técnicos!$H$2:$H$100,Técnicos!$J$2:$J$100)),,0,1))</f>
        <v/>
      </c>
      <c r="AK816" s="15" t="str" cm="1">
        <f t="array" ref="AK816">IF(OR($B816="",AK$2=""),"",Projetos!$K815/_xlfn.XLOOKUP(AK$2,Técnicos!$A$2:$A$100,IF(Projetos!AQ815=1,Técnicos!$F$2:$F$100,IF(Projetos!AQ815=2,Técnicos!$H$2:$H$100,Técnicos!$J$2:$J$100)),,0,1))</f>
        <v/>
      </c>
    </row>
    <row r="817" spans="3:37" x14ac:dyDescent="0.3">
      <c r="C817" s="15" t="str" cm="1">
        <f t="array" ref="C817">IF(OR($B817="",C$2=""),"",Projetos!$K816/_xlfn.XLOOKUP(C$2,Técnicos!$A$2:$A$100,IF(Projetos!I816=1,Técnicos!$F$2:$F$100,IF(Projetos!I816=2,Técnicos!$H$2:$H$100,Técnicos!$J$2:$J$100)),,0,1))</f>
        <v/>
      </c>
      <c r="D817" s="15" t="str" cm="1">
        <f t="array" ref="D817">IF(OR($B817="",D$2=""),"",Projetos!$K816/_xlfn.XLOOKUP(D$2,Técnicos!$A$2:$A$100,IF(Projetos!J816=1,Técnicos!$F$2:$F$100,IF(Projetos!J816=2,Técnicos!$H$2:$H$100,Técnicos!$J$2:$J$100)),,0,1))</f>
        <v/>
      </c>
      <c r="E817" s="15" t="str" cm="1">
        <f t="array" ref="E817">IF(OR($B817="",E$2=""),"",Projetos!$K816/_xlfn.XLOOKUP(E$2,Técnicos!$A$2:$A$100,IF(Projetos!K816=1,Técnicos!$F$2:$F$100,IF(Projetos!K816=2,Técnicos!$H$2:$H$100,Técnicos!$J$2:$J$100)),,0,1))</f>
        <v/>
      </c>
      <c r="F817" s="15" t="str" cm="1">
        <f t="array" ref="F817">IF(OR($B817="",F$2=""),"",Projetos!$K816/_xlfn.XLOOKUP(F$2,Técnicos!$A$2:$A$100,IF(Projetos!L816=1,Técnicos!$F$2:$F$100,IF(Projetos!L816=2,Técnicos!$H$2:$H$100,Técnicos!$J$2:$J$100)),,0,1))</f>
        <v/>
      </c>
      <c r="G817" s="15" t="str" cm="1">
        <f t="array" ref="G817">IF(OR($B817="",G$2=""),"",Projetos!$K816/_xlfn.XLOOKUP(G$2,Técnicos!$A$2:$A$100,IF(Projetos!M816=1,Técnicos!$F$2:$F$100,IF(Projetos!M816=2,Técnicos!$H$2:$H$100,Técnicos!$J$2:$J$100)),,0,1))</f>
        <v/>
      </c>
      <c r="H817" s="15" t="str" cm="1">
        <f t="array" ref="H817">IF(OR($B817="",H$2=""),"",Projetos!$K816/_xlfn.XLOOKUP(H$2,Técnicos!$A$2:$A$100,IF(Projetos!N816=1,Técnicos!$F$2:$F$100,IF(Projetos!N816=2,Técnicos!$H$2:$H$100,Técnicos!$J$2:$J$100)),,0,1))</f>
        <v/>
      </c>
      <c r="I817" s="15" t="str" cm="1">
        <f t="array" ref="I817">IF(OR($B817="",I$2=""),"",Projetos!$K816/_xlfn.XLOOKUP(I$2,Técnicos!$A$2:$A$100,IF(Projetos!O816=1,Técnicos!$F$2:$F$100,IF(Projetos!O816=2,Técnicos!$H$2:$H$100,Técnicos!$J$2:$J$100)),,0,1))</f>
        <v/>
      </c>
      <c r="J817" s="15" t="str" cm="1">
        <f t="array" ref="J817">IF(OR($B817="",J$2=""),"",Projetos!$K816/_xlfn.XLOOKUP(J$2,Técnicos!$A$2:$A$100,IF(Projetos!P816=1,Técnicos!$F$2:$F$100,IF(Projetos!P816=2,Técnicos!$H$2:$H$100,Técnicos!$J$2:$J$100)),,0,1))</f>
        <v/>
      </c>
      <c r="K817" s="15" t="str" cm="1">
        <f t="array" ref="K817">IF(OR($B817="",K$2=""),"",Projetos!$K816/_xlfn.XLOOKUP(K$2,Técnicos!$A$2:$A$100,IF(Projetos!Q816=1,Técnicos!$F$2:$F$100,IF(Projetos!Q816=2,Técnicos!$H$2:$H$100,Técnicos!$J$2:$J$100)),,0,1))</f>
        <v/>
      </c>
      <c r="L817" s="15" t="str" cm="1">
        <f t="array" ref="L817">IF(OR($B817="",L$2=""),"",Projetos!$K816/_xlfn.XLOOKUP(L$2,Técnicos!$A$2:$A$100,IF(Projetos!R816=1,Técnicos!$F$2:$F$100,IF(Projetos!R816=2,Técnicos!$H$2:$H$100,Técnicos!$J$2:$J$100)),,0,1))</f>
        <v/>
      </c>
      <c r="M817" s="15" t="str" cm="1">
        <f t="array" ref="M817">IF(OR($B817="",M$2=""),"",Projetos!$K816/_xlfn.XLOOKUP(M$2,Técnicos!$A$2:$A$100,IF(Projetos!S816=1,Técnicos!$F$2:$F$100,IF(Projetos!S816=2,Técnicos!$H$2:$H$100,Técnicos!$J$2:$J$100)),,0,1))</f>
        <v/>
      </c>
      <c r="N817" s="15" t="str" cm="1">
        <f t="array" ref="N817">IF(OR($B817="",N$2=""),"",Projetos!$K816/_xlfn.XLOOKUP(N$2,Técnicos!$A$2:$A$100,IF(Projetos!T816=1,Técnicos!$F$2:$F$100,IF(Projetos!T816=2,Técnicos!$H$2:$H$100,Técnicos!$J$2:$J$100)),,0,1))</f>
        <v/>
      </c>
      <c r="O817" s="15" t="str" cm="1">
        <f t="array" ref="O817">IF(OR($B817="",O$2=""),"",Projetos!$K816/_xlfn.XLOOKUP(O$2,Técnicos!$A$2:$A$100,IF(Projetos!U816=1,Técnicos!$F$2:$F$100,IF(Projetos!U816=2,Técnicos!$H$2:$H$100,Técnicos!$J$2:$J$100)),,0,1))</f>
        <v/>
      </c>
      <c r="P817" s="15" t="str" cm="1">
        <f t="array" ref="P817">IF(OR($B817="",P$2=""),"",Projetos!$K816/_xlfn.XLOOKUP(P$2,Técnicos!$A$2:$A$100,IF(Projetos!V816=1,Técnicos!$F$2:$F$100,IF(Projetos!V816=2,Técnicos!$H$2:$H$100,Técnicos!$J$2:$J$100)),,0,1))</f>
        <v/>
      </c>
      <c r="Q817" s="15" t="str" cm="1">
        <f t="array" ref="Q817">IF(OR($B817="",Q$2=""),"",Projetos!$K816/_xlfn.XLOOKUP(Q$2,Técnicos!$A$2:$A$100,IF(Projetos!W816=1,Técnicos!$F$2:$F$100,IF(Projetos!W816=2,Técnicos!$H$2:$H$100,Técnicos!$J$2:$J$100)),,0,1))</f>
        <v/>
      </c>
      <c r="R817" s="15" t="str" cm="1">
        <f t="array" ref="R817">IF(OR($B817="",R$2=""),"",Projetos!$K816/_xlfn.XLOOKUP(R$2,Técnicos!$A$2:$A$100,IF(Projetos!X816=1,Técnicos!$F$2:$F$100,IF(Projetos!X816=2,Técnicos!$H$2:$H$100,Técnicos!$J$2:$J$100)),,0,1))</f>
        <v/>
      </c>
      <c r="S817" s="15" t="str" cm="1">
        <f t="array" ref="S817">IF(OR($B817="",S$2=""),"",Projetos!$K816/_xlfn.XLOOKUP(S$2,Técnicos!$A$2:$A$100,IF(Projetos!Y816=1,Técnicos!$F$2:$F$100,IF(Projetos!Y816=2,Técnicos!$H$2:$H$100,Técnicos!$J$2:$J$100)),,0,1))</f>
        <v/>
      </c>
      <c r="T817" s="15" t="str" cm="1">
        <f t="array" ref="T817">IF(OR($B817="",T$2=""),"",Projetos!$K816/_xlfn.XLOOKUP(T$2,Técnicos!$A$2:$A$100,IF(Projetos!Z816=1,Técnicos!$F$2:$F$100,IF(Projetos!Z816=2,Técnicos!$H$2:$H$100,Técnicos!$J$2:$J$100)),,0,1))</f>
        <v/>
      </c>
      <c r="U817" s="15" t="str" cm="1">
        <f t="array" ref="U817">IF(OR($B817="",U$2=""),"",Projetos!$K816/_xlfn.XLOOKUP(U$2,Técnicos!$A$2:$A$100,IF(Projetos!AA816=1,Técnicos!$F$2:$F$100,IF(Projetos!AA816=2,Técnicos!$H$2:$H$100,Técnicos!$J$2:$J$100)),,0,1))</f>
        <v/>
      </c>
      <c r="V817" s="15" t="str" cm="1">
        <f t="array" ref="V817">IF(OR($B817="",V$2=""),"",Projetos!$K816/_xlfn.XLOOKUP(V$2,Técnicos!$A$2:$A$100,IF(Projetos!AB816=1,Técnicos!$F$2:$F$100,IF(Projetos!AB816=2,Técnicos!$H$2:$H$100,Técnicos!$J$2:$J$100)),,0,1))</f>
        <v/>
      </c>
      <c r="W817" s="15" t="str" cm="1">
        <f t="array" ref="W817">IF(OR($B817="",W$2=""),"",Projetos!$K816/_xlfn.XLOOKUP(W$2,Técnicos!$A$2:$A$100,IF(Projetos!AC816=1,Técnicos!$F$2:$F$100,IF(Projetos!AC816=2,Técnicos!$H$2:$H$100,Técnicos!$J$2:$J$100)),,0,1))</f>
        <v/>
      </c>
      <c r="X817" s="15" t="str" cm="1">
        <f t="array" ref="X817">IF(OR($B817="",X$2=""),"",Projetos!$K816/_xlfn.XLOOKUP(X$2,Técnicos!$A$2:$A$100,IF(Projetos!AD816=1,Técnicos!$F$2:$F$100,IF(Projetos!AD816=2,Técnicos!$H$2:$H$100,Técnicos!$J$2:$J$100)),,0,1))</f>
        <v/>
      </c>
      <c r="Y817" s="15" t="str" cm="1">
        <f t="array" ref="Y817">IF(OR($B817="",Y$2=""),"",Projetos!$K816/_xlfn.XLOOKUP(Y$2,Técnicos!$A$2:$A$100,IF(Projetos!AE816=1,Técnicos!$F$2:$F$100,IF(Projetos!AE816=2,Técnicos!$H$2:$H$100,Técnicos!$J$2:$J$100)),,0,1))</f>
        <v/>
      </c>
      <c r="Z817" s="15" t="str" cm="1">
        <f t="array" ref="Z817">IF(OR($B817="",Z$2=""),"",Projetos!$K816/_xlfn.XLOOKUP(Z$2,Técnicos!$A$2:$A$100,IF(Projetos!AF816=1,Técnicos!$F$2:$F$100,IF(Projetos!AF816=2,Técnicos!$H$2:$H$100,Técnicos!$J$2:$J$100)),,0,1))</f>
        <v/>
      </c>
      <c r="AA817" s="15" t="str" cm="1">
        <f t="array" ref="AA817">IF(OR($B817="",AA$2=""),"",Projetos!$K816/_xlfn.XLOOKUP(AA$2,Técnicos!$A$2:$A$100,IF(Projetos!AG816=1,Técnicos!$F$2:$F$100,IF(Projetos!AG816=2,Técnicos!$H$2:$H$100,Técnicos!$J$2:$J$100)),,0,1))</f>
        <v/>
      </c>
      <c r="AB817" s="15" t="str" cm="1">
        <f t="array" ref="AB817">IF(OR($B817="",AB$2=""),"",Projetos!$K816/_xlfn.XLOOKUP(AB$2,Técnicos!$A$2:$A$100,IF(Projetos!AH816=1,Técnicos!$F$2:$F$100,IF(Projetos!AH816=2,Técnicos!$H$2:$H$100,Técnicos!$J$2:$J$100)),,0,1))</f>
        <v/>
      </c>
      <c r="AC817" s="15" t="str" cm="1">
        <f t="array" ref="AC817">IF(OR($B817="",AC$2=""),"",Projetos!$K816/_xlfn.XLOOKUP(AC$2,Técnicos!$A$2:$A$100,IF(Projetos!AI816=1,Técnicos!$F$2:$F$100,IF(Projetos!AI816=2,Técnicos!$H$2:$H$100,Técnicos!$J$2:$J$100)),,0,1))</f>
        <v/>
      </c>
      <c r="AD817" s="15" t="str" cm="1">
        <f t="array" ref="AD817">IF(OR($B817="",AD$2=""),"",Projetos!$K816/_xlfn.XLOOKUP(AD$2,Técnicos!$A$2:$A$100,IF(Projetos!AJ816=1,Técnicos!$F$2:$F$100,IF(Projetos!AJ816=2,Técnicos!$H$2:$H$100,Técnicos!$J$2:$J$100)),,0,1))</f>
        <v/>
      </c>
      <c r="AE817" s="15" t="str" cm="1">
        <f t="array" ref="AE817">IF(OR($B817="",AE$2=""),"",Projetos!$K816/_xlfn.XLOOKUP(AE$2,Técnicos!$A$2:$A$100,IF(Projetos!AK816=1,Técnicos!$F$2:$F$100,IF(Projetos!AK816=2,Técnicos!$H$2:$H$100,Técnicos!$J$2:$J$100)),,0,1))</f>
        <v/>
      </c>
      <c r="AF817" s="15" t="str" cm="1">
        <f t="array" ref="AF817">IF(OR($B817="",AF$2=""),"",Projetos!$K816/_xlfn.XLOOKUP(AF$2,Técnicos!$A$2:$A$100,IF(Projetos!AL816=1,Técnicos!$F$2:$F$100,IF(Projetos!AL816=2,Técnicos!$H$2:$H$100,Técnicos!$J$2:$J$100)),,0,1))</f>
        <v/>
      </c>
      <c r="AG817" s="15" t="str" cm="1">
        <f t="array" ref="AG817">IF(OR($B817="",AG$2=""),"",Projetos!$K816/_xlfn.XLOOKUP(AG$2,Técnicos!$A$2:$A$100,IF(Projetos!AM816=1,Técnicos!$F$2:$F$100,IF(Projetos!AM816=2,Técnicos!$H$2:$H$100,Técnicos!$J$2:$J$100)),,0,1))</f>
        <v/>
      </c>
      <c r="AH817" s="15" t="str" cm="1">
        <f t="array" ref="AH817">IF(OR($B817="",AH$2=""),"",Projetos!$K816/_xlfn.XLOOKUP(AH$2,Técnicos!$A$2:$A$100,IF(Projetos!AN816=1,Técnicos!$F$2:$F$100,IF(Projetos!AN816=2,Técnicos!$H$2:$H$100,Técnicos!$J$2:$J$100)),,0,1))</f>
        <v/>
      </c>
      <c r="AI817" s="15" t="str" cm="1">
        <f t="array" ref="AI817">IF(OR($B817="",AI$2=""),"",Projetos!$K816/_xlfn.XLOOKUP(AI$2,Técnicos!$A$2:$A$100,IF(Projetos!AO816=1,Técnicos!$F$2:$F$100,IF(Projetos!AO816=2,Técnicos!$H$2:$H$100,Técnicos!$J$2:$J$100)),,0,1))</f>
        <v/>
      </c>
      <c r="AJ817" s="15" t="str" cm="1">
        <f t="array" ref="AJ817">IF(OR($B817="",AJ$2=""),"",Projetos!$K816/_xlfn.XLOOKUP(AJ$2,Técnicos!$A$2:$A$100,IF(Projetos!AP816=1,Técnicos!$F$2:$F$100,IF(Projetos!AP816=2,Técnicos!$H$2:$H$100,Técnicos!$J$2:$J$100)),,0,1))</f>
        <v/>
      </c>
      <c r="AK817" s="15" t="str" cm="1">
        <f t="array" ref="AK817">IF(OR($B817="",AK$2=""),"",Projetos!$K816/_xlfn.XLOOKUP(AK$2,Técnicos!$A$2:$A$100,IF(Projetos!AQ816=1,Técnicos!$F$2:$F$100,IF(Projetos!AQ816=2,Técnicos!$H$2:$H$100,Técnicos!$J$2:$J$100)),,0,1))</f>
        <v/>
      </c>
    </row>
    <row r="818" spans="3:37" x14ac:dyDescent="0.3">
      <c r="C818" s="15" t="str" cm="1">
        <f t="array" ref="C818">IF(OR($B818="",C$2=""),"",Projetos!$K817/_xlfn.XLOOKUP(C$2,Técnicos!$A$2:$A$100,IF(Projetos!I817=1,Técnicos!$F$2:$F$100,IF(Projetos!I817=2,Técnicos!$H$2:$H$100,Técnicos!$J$2:$J$100)),,0,1))</f>
        <v/>
      </c>
      <c r="D818" s="15" t="str" cm="1">
        <f t="array" ref="D818">IF(OR($B818="",D$2=""),"",Projetos!$K817/_xlfn.XLOOKUP(D$2,Técnicos!$A$2:$A$100,IF(Projetos!J817=1,Técnicos!$F$2:$F$100,IF(Projetos!J817=2,Técnicos!$H$2:$H$100,Técnicos!$J$2:$J$100)),,0,1))</f>
        <v/>
      </c>
      <c r="E818" s="15" t="str" cm="1">
        <f t="array" ref="E818">IF(OR($B818="",E$2=""),"",Projetos!$K817/_xlfn.XLOOKUP(E$2,Técnicos!$A$2:$A$100,IF(Projetos!K817=1,Técnicos!$F$2:$F$100,IF(Projetos!K817=2,Técnicos!$H$2:$H$100,Técnicos!$J$2:$J$100)),,0,1))</f>
        <v/>
      </c>
      <c r="F818" s="15" t="str" cm="1">
        <f t="array" ref="F818">IF(OR($B818="",F$2=""),"",Projetos!$K817/_xlfn.XLOOKUP(F$2,Técnicos!$A$2:$A$100,IF(Projetos!L817=1,Técnicos!$F$2:$F$100,IF(Projetos!L817=2,Técnicos!$H$2:$H$100,Técnicos!$J$2:$J$100)),,0,1))</f>
        <v/>
      </c>
      <c r="G818" s="15" t="str" cm="1">
        <f t="array" ref="G818">IF(OR($B818="",G$2=""),"",Projetos!$K817/_xlfn.XLOOKUP(G$2,Técnicos!$A$2:$A$100,IF(Projetos!M817=1,Técnicos!$F$2:$F$100,IF(Projetos!M817=2,Técnicos!$H$2:$H$100,Técnicos!$J$2:$J$100)),,0,1))</f>
        <v/>
      </c>
      <c r="H818" s="15" t="str" cm="1">
        <f t="array" ref="H818">IF(OR($B818="",H$2=""),"",Projetos!$K817/_xlfn.XLOOKUP(H$2,Técnicos!$A$2:$A$100,IF(Projetos!N817=1,Técnicos!$F$2:$F$100,IF(Projetos!N817=2,Técnicos!$H$2:$H$100,Técnicos!$J$2:$J$100)),,0,1))</f>
        <v/>
      </c>
      <c r="I818" s="15" t="str" cm="1">
        <f t="array" ref="I818">IF(OR($B818="",I$2=""),"",Projetos!$K817/_xlfn.XLOOKUP(I$2,Técnicos!$A$2:$A$100,IF(Projetos!O817=1,Técnicos!$F$2:$F$100,IF(Projetos!O817=2,Técnicos!$H$2:$H$100,Técnicos!$J$2:$J$100)),,0,1))</f>
        <v/>
      </c>
      <c r="J818" s="15" t="str" cm="1">
        <f t="array" ref="J818">IF(OR($B818="",J$2=""),"",Projetos!$K817/_xlfn.XLOOKUP(J$2,Técnicos!$A$2:$A$100,IF(Projetos!P817=1,Técnicos!$F$2:$F$100,IF(Projetos!P817=2,Técnicos!$H$2:$H$100,Técnicos!$J$2:$J$100)),,0,1))</f>
        <v/>
      </c>
      <c r="K818" s="15" t="str" cm="1">
        <f t="array" ref="K818">IF(OR($B818="",K$2=""),"",Projetos!$K817/_xlfn.XLOOKUP(K$2,Técnicos!$A$2:$A$100,IF(Projetos!Q817=1,Técnicos!$F$2:$F$100,IF(Projetos!Q817=2,Técnicos!$H$2:$H$100,Técnicos!$J$2:$J$100)),,0,1))</f>
        <v/>
      </c>
      <c r="L818" s="15" t="str" cm="1">
        <f t="array" ref="L818">IF(OR($B818="",L$2=""),"",Projetos!$K817/_xlfn.XLOOKUP(L$2,Técnicos!$A$2:$A$100,IF(Projetos!R817=1,Técnicos!$F$2:$F$100,IF(Projetos!R817=2,Técnicos!$H$2:$H$100,Técnicos!$J$2:$J$100)),,0,1))</f>
        <v/>
      </c>
      <c r="M818" s="15" t="str" cm="1">
        <f t="array" ref="M818">IF(OR($B818="",M$2=""),"",Projetos!$K817/_xlfn.XLOOKUP(M$2,Técnicos!$A$2:$A$100,IF(Projetos!S817=1,Técnicos!$F$2:$F$100,IF(Projetos!S817=2,Técnicos!$H$2:$H$100,Técnicos!$J$2:$J$100)),,0,1))</f>
        <v/>
      </c>
      <c r="N818" s="15" t="str" cm="1">
        <f t="array" ref="N818">IF(OR($B818="",N$2=""),"",Projetos!$K817/_xlfn.XLOOKUP(N$2,Técnicos!$A$2:$A$100,IF(Projetos!T817=1,Técnicos!$F$2:$F$100,IF(Projetos!T817=2,Técnicos!$H$2:$H$100,Técnicos!$J$2:$J$100)),,0,1))</f>
        <v/>
      </c>
      <c r="O818" s="15" t="str" cm="1">
        <f t="array" ref="O818">IF(OR($B818="",O$2=""),"",Projetos!$K817/_xlfn.XLOOKUP(O$2,Técnicos!$A$2:$A$100,IF(Projetos!U817=1,Técnicos!$F$2:$F$100,IF(Projetos!U817=2,Técnicos!$H$2:$H$100,Técnicos!$J$2:$J$100)),,0,1))</f>
        <v/>
      </c>
      <c r="P818" s="15" t="str" cm="1">
        <f t="array" ref="P818">IF(OR($B818="",P$2=""),"",Projetos!$K817/_xlfn.XLOOKUP(P$2,Técnicos!$A$2:$A$100,IF(Projetos!V817=1,Técnicos!$F$2:$F$100,IF(Projetos!V817=2,Técnicos!$H$2:$H$100,Técnicos!$J$2:$J$100)),,0,1))</f>
        <v/>
      </c>
      <c r="Q818" s="15" t="str" cm="1">
        <f t="array" ref="Q818">IF(OR($B818="",Q$2=""),"",Projetos!$K817/_xlfn.XLOOKUP(Q$2,Técnicos!$A$2:$A$100,IF(Projetos!W817=1,Técnicos!$F$2:$F$100,IF(Projetos!W817=2,Técnicos!$H$2:$H$100,Técnicos!$J$2:$J$100)),,0,1))</f>
        <v/>
      </c>
      <c r="R818" s="15" t="str" cm="1">
        <f t="array" ref="R818">IF(OR($B818="",R$2=""),"",Projetos!$K817/_xlfn.XLOOKUP(R$2,Técnicos!$A$2:$A$100,IF(Projetos!X817=1,Técnicos!$F$2:$F$100,IF(Projetos!X817=2,Técnicos!$H$2:$H$100,Técnicos!$J$2:$J$100)),,0,1))</f>
        <v/>
      </c>
      <c r="S818" s="15" t="str" cm="1">
        <f t="array" ref="S818">IF(OR($B818="",S$2=""),"",Projetos!$K817/_xlfn.XLOOKUP(S$2,Técnicos!$A$2:$A$100,IF(Projetos!Y817=1,Técnicos!$F$2:$F$100,IF(Projetos!Y817=2,Técnicos!$H$2:$H$100,Técnicos!$J$2:$J$100)),,0,1))</f>
        <v/>
      </c>
      <c r="T818" s="15" t="str" cm="1">
        <f t="array" ref="T818">IF(OR($B818="",T$2=""),"",Projetos!$K817/_xlfn.XLOOKUP(T$2,Técnicos!$A$2:$A$100,IF(Projetos!Z817=1,Técnicos!$F$2:$F$100,IF(Projetos!Z817=2,Técnicos!$H$2:$H$100,Técnicos!$J$2:$J$100)),,0,1))</f>
        <v/>
      </c>
      <c r="U818" s="15" t="str" cm="1">
        <f t="array" ref="U818">IF(OR($B818="",U$2=""),"",Projetos!$K817/_xlfn.XLOOKUP(U$2,Técnicos!$A$2:$A$100,IF(Projetos!AA817=1,Técnicos!$F$2:$F$100,IF(Projetos!AA817=2,Técnicos!$H$2:$H$100,Técnicos!$J$2:$J$100)),,0,1))</f>
        <v/>
      </c>
      <c r="V818" s="15" t="str" cm="1">
        <f t="array" ref="V818">IF(OR($B818="",V$2=""),"",Projetos!$K817/_xlfn.XLOOKUP(V$2,Técnicos!$A$2:$A$100,IF(Projetos!AB817=1,Técnicos!$F$2:$F$100,IF(Projetos!AB817=2,Técnicos!$H$2:$H$100,Técnicos!$J$2:$J$100)),,0,1))</f>
        <v/>
      </c>
      <c r="W818" s="15" t="str" cm="1">
        <f t="array" ref="W818">IF(OR($B818="",W$2=""),"",Projetos!$K817/_xlfn.XLOOKUP(W$2,Técnicos!$A$2:$A$100,IF(Projetos!AC817=1,Técnicos!$F$2:$F$100,IF(Projetos!AC817=2,Técnicos!$H$2:$H$100,Técnicos!$J$2:$J$100)),,0,1))</f>
        <v/>
      </c>
      <c r="X818" s="15" t="str" cm="1">
        <f t="array" ref="X818">IF(OR($B818="",X$2=""),"",Projetos!$K817/_xlfn.XLOOKUP(X$2,Técnicos!$A$2:$A$100,IF(Projetos!AD817=1,Técnicos!$F$2:$F$100,IF(Projetos!AD817=2,Técnicos!$H$2:$H$100,Técnicos!$J$2:$J$100)),,0,1))</f>
        <v/>
      </c>
      <c r="Y818" s="15" t="str" cm="1">
        <f t="array" ref="Y818">IF(OR($B818="",Y$2=""),"",Projetos!$K817/_xlfn.XLOOKUP(Y$2,Técnicos!$A$2:$A$100,IF(Projetos!AE817=1,Técnicos!$F$2:$F$100,IF(Projetos!AE817=2,Técnicos!$H$2:$H$100,Técnicos!$J$2:$J$100)),,0,1))</f>
        <v/>
      </c>
      <c r="Z818" s="15" t="str" cm="1">
        <f t="array" ref="Z818">IF(OR($B818="",Z$2=""),"",Projetos!$K817/_xlfn.XLOOKUP(Z$2,Técnicos!$A$2:$A$100,IF(Projetos!AF817=1,Técnicos!$F$2:$F$100,IF(Projetos!AF817=2,Técnicos!$H$2:$H$100,Técnicos!$J$2:$J$100)),,0,1))</f>
        <v/>
      </c>
      <c r="AA818" s="15" t="str" cm="1">
        <f t="array" ref="AA818">IF(OR($B818="",AA$2=""),"",Projetos!$K817/_xlfn.XLOOKUP(AA$2,Técnicos!$A$2:$A$100,IF(Projetos!AG817=1,Técnicos!$F$2:$F$100,IF(Projetos!AG817=2,Técnicos!$H$2:$H$100,Técnicos!$J$2:$J$100)),,0,1))</f>
        <v/>
      </c>
      <c r="AB818" s="15" t="str" cm="1">
        <f t="array" ref="AB818">IF(OR($B818="",AB$2=""),"",Projetos!$K817/_xlfn.XLOOKUP(AB$2,Técnicos!$A$2:$A$100,IF(Projetos!AH817=1,Técnicos!$F$2:$F$100,IF(Projetos!AH817=2,Técnicos!$H$2:$H$100,Técnicos!$J$2:$J$100)),,0,1))</f>
        <v/>
      </c>
      <c r="AC818" s="15" t="str" cm="1">
        <f t="array" ref="AC818">IF(OR($B818="",AC$2=""),"",Projetos!$K817/_xlfn.XLOOKUP(AC$2,Técnicos!$A$2:$A$100,IF(Projetos!AI817=1,Técnicos!$F$2:$F$100,IF(Projetos!AI817=2,Técnicos!$H$2:$H$100,Técnicos!$J$2:$J$100)),,0,1))</f>
        <v/>
      </c>
      <c r="AD818" s="15" t="str" cm="1">
        <f t="array" ref="AD818">IF(OR($B818="",AD$2=""),"",Projetos!$K817/_xlfn.XLOOKUP(AD$2,Técnicos!$A$2:$A$100,IF(Projetos!AJ817=1,Técnicos!$F$2:$F$100,IF(Projetos!AJ817=2,Técnicos!$H$2:$H$100,Técnicos!$J$2:$J$100)),,0,1))</f>
        <v/>
      </c>
      <c r="AE818" s="15" t="str" cm="1">
        <f t="array" ref="AE818">IF(OR($B818="",AE$2=""),"",Projetos!$K817/_xlfn.XLOOKUP(AE$2,Técnicos!$A$2:$A$100,IF(Projetos!AK817=1,Técnicos!$F$2:$F$100,IF(Projetos!AK817=2,Técnicos!$H$2:$H$100,Técnicos!$J$2:$J$100)),,0,1))</f>
        <v/>
      </c>
      <c r="AF818" s="15" t="str" cm="1">
        <f t="array" ref="AF818">IF(OR($B818="",AF$2=""),"",Projetos!$K817/_xlfn.XLOOKUP(AF$2,Técnicos!$A$2:$A$100,IF(Projetos!AL817=1,Técnicos!$F$2:$F$100,IF(Projetos!AL817=2,Técnicos!$H$2:$H$100,Técnicos!$J$2:$J$100)),,0,1))</f>
        <v/>
      </c>
      <c r="AG818" s="15" t="str" cm="1">
        <f t="array" ref="AG818">IF(OR($B818="",AG$2=""),"",Projetos!$K817/_xlfn.XLOOKUP(AG$2,Técnicos!$A$2:$A$100,IF(Projetos!AM817=1,Técnicos!$F$2:$F$100,IF(Projetos!AM817=2,Técnicos!$H$2:$H$100,Técnicos!$J$2:$J$100)),,0,1))</f>
        <v/>
      </c>
      <c r="AH818" s="15" t="str" cm="1">
        <f t="array" ref="AH818">IF(OR($B818="",AH$2=""),"",Projetos!$K817/_xlfn.XLOOKUP(AH$2,Técnicos!$A$2:$A$100,IF(Projetos!AN817=1,Técnicos!$F$2:$F$100,IF(Projetos!AN817=2,Técnicos!$H$2:$H$100,Técnicos!$J$2:$J$100)),,0,1))</f>
        <v/>
      </c>
      <c r="AI818" s="15" t="str" cm="1">
        <f t="array" ref="AI818">IF(OR($B818="",AI$2=""),"",Projetos!$K817/_xlfn.XLOOKUP(AI$2,Técnicos!$A$2:$A$100,IF(Projetos!AO817=1,Técnicos!$F$2:$F$100,IF(Projetos!AO817=2,Técnicos!$H$2:$H$100,Técnicos!$J$2:$J$100)),,0,1))</f>
        <v/>
      </c>
      <c r="AJ818" s="15" t="str" cm="1">
        <f t="array" ref="AJ818">IF(OR($B818="",AJ$2=""),"",Projetos!$K817/_xlfn.XLOOKUP(AJ$2,Técnicos!$A$2:$A$100,IF(Projetos!AP817=1,Técnicos!$F$2:$F$100,IF(Projetos!AP817=2,Técnicos!$H$2:$H$100,Técnicos!$J$2:$J$100)),,0,1))</f>
        <v/>
      </c>
      <c r="AK818" s="15" t="str" cm="1">
        <f t="array" ref="AK818">IF(OR($B818="",AK$2=""),"",Projetos!$K817/_xlfn.XLOOKUP(AK$2,Técnicos!$A$2:$A$100,IF(Projetos!AQ817=1,Técnicos!$F$2:$F$100,IF(Projetos!AQ817=2,Técnicos!$H$2:$H$100,Técnicos!$J$2:$J$100)),,0,1))</f>
        <v/>
      </c>
    </row>
    <row r="819" spans="3:37" x14ac:dyDescent="0.3">
      <c r="C819" s="15" t="str" cm="1">
        <f t="array" ref="C819">IF(OR($B819="",C$2=""),"",Projetos!$K818/_xlfn.XLOOKUP(C$2,Técnicos!$A$2:$A$100,IF(Projetos!I818=1,Técnicos!$F$2:$F$100,IF(Projetos!I818=2,Técnicos!$H$2:$H$100,Técnicos!$J$2:$J$100)),,0,1))</f>
        <v/>
      </c>
      <c r="D819" s="15" t="str" cm="1">
        <f t="array" ref="D819">IF(OR($B819="",D$2=""),"",Projetos!$K818/_xlfn.XLOOKUP(D$2,Técnicos!$A$2:$A$100,IF(Projetos!J818=1,Técnicos!$F$2:$F$100,IF(Projetos!J818=2,Técnicos!$H$2:$H$100,Técnicos!$J$2:$J$100)),,0,1))</f>
        <v/>
      </c>
      <c r="E819" s="15" t="str" cm="1">
        <f t="array" ref="E819">IF(OR($B819="",E$2=""),"",Projetos!$K818/_xlfn.XLOOKUP(E$2,Técnicos!$A$2:$A$100,IF(Projetos!K818=1,Técnicos!$F$2:$F$100,IF(Projetos!K818=2,Técnicos!$H$2:$H$100,Técnicos!$J$2:$J$100)),,0,1))</f>
        <v/>
      </c>
      <c r="F819" s="15" t="str" cm="1">
        <f t="array" ref="F819">IF(OR($B819="",F$2=""),"",Projetos!$K818/_xlfn.XLOOKUP(F$2,Técnicos!$A$2:$A$100,IF(Projetos!L818=1,Técnicos!$F$2:$F$100,IF(Projetos!L818=2,Técnicos!$H$2:$H$100,Técnicos!$J$2:$J$100)),,0,1))</f>
        <v/>
      </c>
      <c r="G819" s="15" t="str" cm="1">
        <f t="array" ref="G819">IF(OR($B819="",G$2=""),"",Projetos!$K818/_xlfn.XLOOKUP(G$2,Técnicos!$A$2:$A$100,IF(Projetos!M818=1,Técnicos!$F$2:$F$100,IF(Projetos!M818=2,Técnicos!$H$2:$H$100,Técnicos!$J$2:$J$100)),,0,1))</f>
        <v/>
      </c>
      <c r="H819" s="15" t="str" cm="1">
        <f t="array" ref="H819">IF(OR($B819="",H$2=""),"",Projetos!$K818/_xlfn.XLOOKUP(H$2,Técnicos!$A$2:$A$100,IF(Projetos!N818=1,Técnicos!$F$2:$F$100,IF(Projetos!N818=2,Técnicos!$H$2:$H$100,Técnicos!$J$2:$J$100)),,0,1))</f>
        <v/>
      </c>
      <c r="I819" s="15" t="str" cm="1">
        <f t="array" ref="I819">IF(OR($B819="",I$2=""),"",Projetos!$K818/_xlfn.XLOOKUP(I$2,Técnicos!$A$2:$A$100,IF(Projetos!O818=1,Técnicos!$F$2:$F$100,IF(Projetos!O818=2,Técnicos!$H$2:$H$100,Técnicos!$J$2:$J$100)),,0,1))</f>
        <v/>
      </c>
      <c r="J819" s="15" t="str" cm="1">
        <f t="array" ref="J819">IF(OR($B819="",J$2=""),"",Projetos!$K818/_xlfn.XLOOKUP(J$2,Técnicos!$A$2:$A$100,IF(Projetos!P818=1,Técnicos!$F$2:$F$100,IF(Projetos!P818=2,Técnicos!$H$2:$H$100,Técnicos!$J$2:$J$100)),,0,1))</f>
        <v/>
      </c>
      <c r="K819" s="15" t="str" cm="1">
        <f t="array" ref="K819">IF(OR($B819="",K$2=""),"",Projetos!$K818/_xlfn.XLOOKUP(K$2,Técnicos!$A$2:$A$100,IF(Projetos!Q818=1,Técnicos!$F$2:$F$100,IF(Projetos!Q818=2,Técnicos!$H$2:$H$100,Técnicos!$J$2:$J$100)),,0,1))</f>
        <v/>
      </c>
      <c r="L819" s="15" t="str" cm="1">
        <f t="array" ref="L819">IF(OR($B819="",L$2=""),"",Projetos!$K818/_xlfn.XLOOKUP(L$2,Técnicos!$A$2:$A$100,IF(Projetos!R818=1,Técnicos!$F$2:$F$100,IF(Projetos!R818=2,Técnicos!$H$2:$H$100,Técnicos!$J$2:$J$100)),,0,1))</f>
        <v/>
      </c>
      <c r="M819" s="15" t="str" cm="1">
        <f t="array" ref="M819">IF(OR($B819="",M$2=""),"",Projetos!$K818/_xlfn.XLOOKUP(M$2,Técnicos!$A$2:$A$100,IF(Projetos!S818=1,Técnicos!$F$2:$F$100,IF(Projetos!S818=2,Técnicos!$H$2:$H$100,Técnicos!$J$2:$J$100)),,0,1))</f>
        <v/>
      </c>
      <c r="N819" s="15" t="str" cm="1">
        <f t="array" ref="N819">IF(OR($B819="",N$2=""),"",Projetos!$K818/_xlfn.XLOOKUP(N$2,Técnicos!$A$2:$A$100,IF(Projetos!T818=1,Técnicos!$F$2:$F$100,IF(Projetos!T818=2,Técnicos!$H$2:$H$100,Técnicos!$J$2:$J$100)),,0,1))</f>
        <v/>
      </c>
      <c r="O819" s="15" t="str" cm="1">
        <f t="array" ref="O819">IF(OR($B819="",O$2=""),"",Projetos!$K818/_xlfn.XLOOKUP(O$2,Técnicos!$A$2:$A$100,IF(Projetos!U818=1,Técnicos!$F$2:$F$100,IF(Projetos!U818=2,Técnicos!$H$2:$H$100,Técnicos!$J$2:$J$100)),,0,1))</f>
        <v/>
      </c>
      <c r="P819" s="15" t="str" cm="1">
        <f t="array" ref="P819">IF(OR($B819="",P$2=""),"",Projetos!$K818/_xlfn.XLOOKUP(P$2,Técnicos!$A$2:$A$100,IF(Projetos!V818=1,Técnicos!$F$2:$F$100,IF(Projetos!V818=2,Técnicos!$H$2:$H$100,Técnicos!$J$2:$J$100)),,0,1))</f>
        <v/>
      </c>
      <c r="Q819" s="15" t="str" cm="1">
        <f t="array" ref="Q819">IF(OR($B819="",Q$2=""),"",Projetos!$K818/_xlfn.XLOOKUP(Q$2,Técnicos!$A$2:$A$100,IF(Projetos!W818=1,Técnicos!$F$2:$F$100,IF(Projetos!W818=2,Técnicos!$H$2:$H$100,Técnicos!$J$2:$J$100)),,0,1))</f>
        <v/>
      </c>
      <c r="R819" s="15" t="str" cm="1">
        <f t="array" ref="R819">IF(OR($B819="",R$2=""),"",Projetos!$K818/_xlfn.XLOOKUP(R$2,Técnicos!$A$2:$A$100,IF(Projetos!X818=1,Técnicos!$F$2:$F$100,IF(Projetos!X818=2,Técnicos!$H$2:$H$100,Técnicos!$J$2:$J$100)),,0,1))</f>
        <v/>
      </c>
      <c r="S819" s="15" t="str" cm="1">
        <f t="array" ref="S819">IF(OR($B819="",S$2=""),"",Projetos!$K818/_xlfn.XLOOKUP(S$2,Técnicos!$A$2:$A$100,IF(Projetos!Y818=1,Técnicos!$F$2:$F$100,IF(Projetos!Y818=2,Técnicos!$H$2:$H$100,Técnicos!$J$2:$J$100)),,0,1))</f>
        <v/>
      </c>
      <c r="T819" s="15" t="str" cm="1">
        <f t="array" ref="T819">IF(OR($B819="",T$2=""),"",Projetos!$K818/_xlfn.XLOOKUP(T$2,Técnicos!$A$2:$A$100,IF(Projetos!Z818=1,Técnicos!$F$2:$F$100,IF(Projetos!Z818=2,Técnicos!$H$2:$H$100,Técnicos!$J$2:$J$100)),,0,1))</f>
        <v/>
      </c>
      <c r="U819" s="15" t="str" cm="1">
        <f t="array" ref="U819">IF(OR($B819="",U$2=""),"",Projetos!$K818/_xlfn.XLOOKUP(U$2,Técnicos!$A$2:$A$100,IF(Projetos!AA818=1,Técnicos!$F$2:$F$100,IF(Projetos!AA818=2,Técnicos!$H$2:$H$100,Técnicos!$J$2:$J$100)),,0,1))</f>
        <v/>
      </c>
      <c r="V819" s="15" t="str" cm="1">
        <f t="array" ref="V819">IF(OR($B819="",V$2=""),"",Projetos!$K818/_xlfn.XLOOKUP(V$2,Técnicos!$A$2:$A$100,IF(Projetos!AB818=1,Técnicos!$F$2:$F$100,IF(Projetos!AB818=2,Técnicos!$H$2:$H$100,Técnicos!$J$2:$J$100)),,0,1))</f>
        <v/>
      </c>
      <c r="W819" s="15" t="str" cm="1">
        <f t="array" ref="W819">IF(OR($B819="",W$2=""),"",Projetos!$K818/_xlfn.XLOOKUP(W$2,Técnicos!$A$2:$A$100,IF(Projetos!AC818=1,Técnicos!$F$2:$F$100,IF(Projetos!AC818=2,Técnicos!$H$2:$H$100,Técnicos!$J$2:$J$100)),,0,1))</f>
        <v/>
      </c>
      <c r="X819" s="15" t="str" cm="1">
        <f t="array" ref="X819">IF(OR($B819="",X$2=""),"",Projetos!$K818/_xlfn.XLOOKUP(X$2,Técnicos!$A$2:$A$100,IF(Projetos!AD818=1,Técnicos!$F$2:$F$100,IF(Projetos!AD818=2,Técnicos!$H$2:$H$100,Técnicos!$J$2:$J$100)),,0,1))</f>
        <v/>
      </c>
      <c r="Y819" s="15" t="str" cm="1">
        <f t="array" ref="Y819">IF(OR($B819="",Y$2=""),"",Projetos!$K818/_xlfn.XLOOKUP(Y$2,Técnicos!$A$2:$A$100,IF(Projetos!AE818=1,Técnicos!$F$2:$F$100,IF(Projetos!AE818=2,Técnicos!$H$2:$H$100,Técnicos!$J$2:$J$100)),,0,1))</f>
        <v/>
      </c>
      <c r="Z819" s="15" t="str" cm="1">
        <f t="array" ref="Z819">IF(OR($B819="",Z$2=""),"",Projetos!$K818/_xlfn.XLOOKUP(Z$2,Técnicos!$A$2:$A$100,IF(Projetos!AF818=1,Técnicos!$F$2:$F$100,IF(Projetos!AF818=2,Técnicos!$H$2:$H$100,Técnicos!$J$2:$J$100)),,0,1))</f>
        <v/>
      </c>
      <c r="AA819" s="15" t="str" cm="1">
        <f t="array" ref="AA819">IF(OR($B819="",AA$2=""),"",Projetos!$K818/_xlfn.XLOOKUP(AA$2,Técnicos!$A$2:$A$100,IF(Projetos!AG818=1,Técnicos!$F$2:$F$100,IF(Projetos!AG818=2,Técnicos!$H$2:$H$100,Técnicos!$J$2:$J$100)),,0,1))</f>
        <v/>
      </c>
      <c r="AB819" s="15" t="str" cm="1">
        <f t="array" ref="AB819">IF(OR($B819="",AB$2=""),"",Projetos!$K818/_xlfn.XLOOKUP(AB$2,Técnicos!$A$2:$A$100,IF(Projetos!AH818=1,Técnicos!$F$2:$F$100,IF(Projetos!AH818=2,Técnicos!$H$2:$H$100,Técnicos!$J$2:$J$100)),,0,1))</f>
        <v/>
      </c>
      <c r="AC819" s="15" t="str" cm="1">
        <f t="array" ref="AC819">IF(OR($B819="",AC$2=""),"",Projetos!$K818/_xlfn.XLOOKUP(AC$2,Técnicos!$A$2:$A$100,IF(Projetos!AI818=1,Técnicos!$F$2:$F$100,IF(Projetos!AI818=2,Técnicos!$H$2:$H$100,Técnicos!$J$2:$J$100)),,0,1))</f>
        <v/>
      </c>
      <c r="AD819" s="15" t="str" cm="1">
        <f t="array" ref="AD819">IF(OR($B819="",AD$2=""),"",Projetos!$K818/_xlfn.XLOOKUP(AD$2,Técnicos!$A$2:$A$100,IF(Projetos!AJ818=1,Técnicos!$F$2:$F$100,IF(Projetos!AJ818=2,Técnicos!$H$2:$H$100,Técnicos!$J$2:$J$100)),,0,1))</f>
        <v/>
      </c>
      <c r="AE819" s="15" t="str" cm="1">
        <f t="array" ref="AE819">IF(OR($B819="",AE$2=""),"",Projetos!$K818/_xlfn.XLOOKUP(AE$2,Técnicos!$A$2:$A$100,IF(Projetos!AK818=1,Técnicos!$F$2:$F$100,IF(Projetos!AK818=2,Técnicos!$H$2:$H$100,Técnicos!$J$2:$J$100)),,0,1))</f>
        <v/>
      </c>
      <c r="AF819" s="15" t="str" cm="1">
        <f t="array" ref="AF819">IF(OR($B819="",AF$2=""),"",Projetos!$K818/_xlfn.XLOOKUP(AF$2,Técnicos!$A$2:$A$100,IF(Projetos!AL818=1,Técnicos!$F$2:$F$100,IF(Projetos!AL818=2,Técnicos!$H$2:$H$100,Técnicos!$J$2:$J$100)),,0,1))</f>
        <v/>
      </c>
      <c r="AG819" s="15" t="str" cm="1">
        <f t="array" ref="AG819">IF(OR($B819="",AG$2=""),"",Projetos!$K818/_xlfn.XLOOKUP(AG$2,Técnicos!$A$2:$A$100,IF(Projetos!AM818=1,Técnicos!$F$2:$F$100,IF(Projetos!AM818=2,Técnicos!$H$2:$H$100,Técnicos!$J$2:$J$100)),,0,1))</f>
        <v/>
      </c>
      <c r="AH819" s="15" t="str" cm="1">
        <f t="array" ref="AH819">IF(OR($B819="",AH$2=""),"",Projetos!$K818/_xlfn.XLOOKUP(AH$2,Técnicos!$A$2:$A$100,IF(Projetos!AN818=1,Técnicos!$F$2:$F$100,IF(Projetos!AN818=2,Técnicos!$H$2:$H$100,Técnicos!$J$2:$J$100)),,0,1))</f>
        <v/>
      </c>
      <c r="AI819" s="15" t="str" cm="1">
        <f t="array" ref="AI819">IF(OR($B819="",AI$2=""),"",Projetos!$K818/_xlfn.XLOOKUP(AI$2,Técnicos!$A$2:$A$100,IF(Projetos!AO818=1,Técnicos!$F$2:$F$100,IF(Projetos!AO818=2,Técnicos!$H$2:$H$100,Técnicos!$J$2:$J$100)),,0,1))</f>
        <v/>
      </c>
      <c r="AJ819" s="15" t="str" cm="1">
        <f t="array" ref="AJ819">IF(OR($B819="",AJ$2=""),"",Projetos!$K818/_xlfn.XLOOKUP(AJ$2,Técnicos!$A$2:$A$100,IF(Projetos!AP818=1,Técnicos!$F$2:$F$100,IF(Projetos!AP818=2,Técnicos!$H$2:$H$100,Técnicos!$J$2:$J$100)),,0,1))</f>
        <v/>
      </c>
      <c r="AK819" s="15" t="str" cm="1">
        <f t="array" ref="AK819">IF(OR($B819="",AK$2=""),"",Projetos!$K818/_xlfn.XLOOKUP(AK$2,Técnicos!$A$2:$A$100,IF(Projetos!AQ818=1,Técnicos!$F$2:$F$100,IF(Projetos!AQ818=2,Técnicos!$H$2:$H$100,Técnicos!$J$2:$J$100)),,0,1))</f>
        <v/>
      </c>
    </row>
    <row r="820" spans="3:37" x14ac:dyDescent="0.3">
      <c r="C820" s="15" t="str" cm="1">
        <f t="array" ref="C820">IF(OR($B820="",C$2=""),"",Projetos!$K819/_xlfn.XLOOKUP(C$2,Técnicos!$A$2:$A$100,IF(Projetos!I819=1,Técnicos!$F$2:$F$100,IF(Projetos!I819=2,Técnicos!$H$2:$H$100,Técnicos!$J$2:$J$100)),,0,1))</f>
        <v/>
      </c>
      <c r="D820" s="15" t="str" cm="1">
        <f t="array" ref="D820">IF(OR($B820="",D$2=""),"",Projetos!$K819/_xlfn.XLOOKUP(D$2,Técnicos!$A$2:$A$100,IF(Projetos!J819=1,Técnicos!$F$2:$F$100,IF(Projetos!J819=2,Técnicos!$H$2:$H$100,Técnicos!$J$2:$J$100)),,0,1))</f>
        <v/>
      </c>
      <c r="E820" s="15" t="str" cm="1">
        <f t="array" ref="E820">IF(OR($B820="",E$2=""),"",Projetos!$K819/_xlfn.XLOOKUP(E$2,Técnicos!$A$2:$A$100,IF(Projetos!K819=1,Técnicos!$F$2:$F$100,IF(Projetos!K819=2,Técnicos!$H$2:$H$100,Técnicos!$J$2:$J$100)),,0,1))</f>
        <v/>
      </c>
      <c r="F820" s="15" t="str" cm="1">
        <f t="array" ref="F820">IF(OR($B820="",F$2=""),"",Projetos!$K819/_xlfn.XLOOKUP(F$2,Técnicos!$A$2:$A$100,IF(Projetos!L819=1,Técnicos!$F$2:$F$100,IF(Projetos!L819=2,Técnicos!$H$2:$H$100,Técnicos!$J$2:$J$100)),,0,1))</f>
        <v/>
      </c>
      <c r="G820" s="15" t="str" cm="1">
        <f t="array" ref="G820">IF(OR($B820="",G$2=""),"",Projetos!$K819/_xlfn.XLOOKUP(G$2,Técnicos!$A$2:$A$100,IF(Projetos!M819=1,Técnicos!$F$2:$F$100,IF(Projetos!M819=2,Técnicos!$H$2:$H$100,Técnicos!$J$2:$J$100)),,0,1))</f>
        <v/>
      </c>
      <c r="H820" s="15" t="str" cm="1">
        <f t="array" ref="H820">IF(OR($B820="",H$2=""),"",Projetos!$K819/_xlfn.XLOOKUP(H$2,Técnicos!$A$2:$A$100,IF(Projetos!N819=1,Técnicos!$F$2:$F$100,IF(Projetos!N819=2,Técnicos!$H$2:$H$100,Técnicos!$J$2:$J$100)),,0,1))</f>
        <v/>
      </c>
      <c r="I820" s="15" t="str" cm="1">
        <f t="array" ref="I820">IF(OR($B820="",I$2=""),"",Projetos!$K819/_xlfn.XLOOKUP(I$2,Técnicos!$A$2:$A$100,IF(Projetos!O819=1,Técnicos!$F$2:$F$100,IF(Projetos!O819=2,Técnicos!$H$2:$H$100,Técnicos!$J$2:$J$100)),,0,1))</f>
        <v/>
      </c>
      <c r="J820" s="15" t="str" cm="1">
        <f t="array" ref="J820">IF(OR($B820="",J$2=""),"",Projetos!$K819/_xlfn.XLOOKUP(J$2,Técnicos!$A$2:$A$100,IF(Projetos!P819=1,Técnicos!$F$2:$F$100,IF(Projetos!P819=2,Técnicos!$H$2:$H$100,Técnicos!$J$2:$J$100)),,0,1))</f>
        <v/>
      </c>
      <c r="K820" s="15" t="str" cm="1">
        <f t="array" ref="K820">IF(OR($B820="",K$2=""),"",Projetos!$K819/_xlfn.XLOOKUP(K$2,Técnicos!$A$2:$A$100,IF(Projetos!Q819=1,Técnicos!$F$2:$F$100,IF(Projetos!Q819=2,Técnicos!$H$2:$H$100,Técnicos!$J$2:$J$100)),,0,1))</f>
        <v/>
      </c>
      <c r="L820" s="15" t="str" cm="1">
        <f t="array" ref="L820">IF(OR($B820="",L$2=""),"",Projetos!$K819/_xlfn.XLOOKUP(L$2,Técnicos!$A$2:$A$100,IF(Projetos!R819=1,Técnicos!$F$2:$F$100,IF(Projetos!R819=2,Técnicos!$H$2:$H$100,Técnicos!$J$2:$J$100)),,0,1))</f>
        <v/>
      </c>
      <c r="M820" s="15" t="str" cm="1">
        <f t="array" ref="M820">IF(OR($B820="",M$2=""),"",Projetos!$K819/_xlfn.XLOOKUP(M$2,Técnicos!$A$2:$A$100,IF(Projetos!S819=1,Técnicos!$F$2:$F$100,IF(Projetos!S819=2,Técnicos!$H$2:$H$100,Técnicos!$J$2:$J$100)),,0,1))</f>
        <v/>
      </c>
      <c r="N820" s="15" t="str" cm="1">
        <f t="array" ref="N820">IF(OR($B820="",N$2=""),"",Projetos!$K819/_xlfn.XLOOKUP(N$2,Técnicos!$A$2:$A$100,IF(Projetos!T819=1,Técnicos!$F$2:$F$100,IF(Projetos!T819=2,Técnicos!$H$2:$H$100,Técnicos!$J$2:$J$100)),,0,1))</f>
        <v/>
      </c>
      <c r="O820" s="15" t="str" cm="1">
        <f t="array" ref="O820">IF(OR($B820="",O$2=""),"",Projetos!$K819/_xlfn.XLOOKUP(O$2,Técnicos!$A$2:$A$100,IF(Projetos!U819=1,Técnicos!$F$2:$F$100,IF(Projetos!U819=2,Técnicos!$H$2:$H$100,Técnicos!$J$2:$J$100)),,0,1))</f>
        <v/>
      </c>
      <c r="P820" s="15" t="str" cm="1">
        <f t="array" ref="P820">IF(OR($B820="",P$2=""),"",Projetos!$K819/_xlfn.XLOOKUP(P$2,Técnicos!$A$2:$A$100,IF(Projetos!V819=1,Técnicos!$F$2:$F$100,IF(Projetos!V819=2,Técnicos!$H$2:$H$100,Técnicos!$J$2:$J$100)),,0,1))</f>
        <v/>
      </c>
      <c r="Q820" s="15" t="str" cm="1">
        <f t="array" ref="Q820">IF(OR($B820="",Q$2=""),"",Projetos!$K819/_xlfn.XLOOKUP(Q$2,Técnicos!$A$2:$A$100,IF(Projetos!W819=1,Técnicos!$F$2:$F$100,IF(Projetos!W819=2,Técnicos!$H$2:$H$100,Técnicos!$J$2:$J$100)),,0,1))</f>
        <v/>
      </c>
      <c r="R820" s="15" t="str" cm="1">
        <f t="array" ref="R820">IF(OR($B820="",R$2=""),"",Projetos!$K819/_xlfn.XLOOKUP(R$2,Técnicos!$A$2:$A$100,IF(Projetos!X819=1,Técnicos!$F$2:$F$100,IF(Projetos!X819=2,Técnicos!$H$2:$H$100,Técnicos!$J$2:$J$100)),,0,1))</f>
        <v/>
      </c>
      <c r="S820" s="15" t="str" cm="1">
        <f t="array" ref="S820">IF(OR($B820="",S$2=""),"",Projetos!$K819/_xlfn.XLOOKUP(S$2,Técnicos!$A$2:$A$100,IF(Projetos!Y819=1,Técnicos!$F$2:$F$100,IF(Projetos!Y819=2,Técnicos!$H$2:$H$100,Técnicos!$J$2:$J$100)),,0,1))</f>
        <v/>
      </c>
      <c r="T820" s="15" t="str" cm="1">
        <f t="array" ref="T820">IF(OR($B820="",T$2=""),"",Projetos!$K819/_xlfn.XLOOKUP(T$2,Técnicos!$A$2:$A$100,IF(Projetos!Z819=1,Técnicos!$F$2:$F$100,IF(Projetos!Z819=2,Técnicos!$H$2:$H$100,Técnicos!$J$2:$J$100)),,0,1))</f>
        <v/>
      </c>
      <c r="U820" s="15" t="str" cm="1">
        <f t="array" ref="U820">IF(OR($B820="",U$2=""),"",Projetos!$K819/_xlfn.XLOOKUP(U$2,Técnicos!$A$2:$A$100,IF(Projetos!AA819=1,Técnicos!$F$2:$F$100,IF(Projetos!AA819=2,Técnicos!$H$2:$H$100,Técnicos!$J$2:$J$100)),,0,1))</f>
        <v/>
      </c>
      <c r="V820" s="15" t="str" cm="1">
        <f t="array" ref="V820">IF(OR($B820="",V$2=""),"",Projetos!$K819/_xlfn.XLOOKUP(V$2,Técnicos!$A$2:$A$100,IF(Projetos!AB819=1,Técnicos!$F$2:$F$100,IF(Projetos!AB819=2,Técnicos!$H$2:$H$100,Técnicos!$J$2:$J$100)),,0,1))</f>
        <v/>
      </c>
      <c r="W820" s="15" t="str" cm="1">
        <f t="array" ref="W820">IF(OR($B820="",W$2=""),"",Projetos!$K819/_xlfn.XLOOKUP(W$2,Técnicos!$A$2:$A$100,IF(Projetos!AC819=1,Técnicos!$F$2:$F$100,IF(Projetos!AC819=2,Técnicos!$H$2:$H$100,Técnicos!$J$2:$J$100)),,0,1))</f>
        <v/>
      </c>
      <c r="X820" s="15" t="str" cm="1">
        <f t="array" ref="X820">IF(OR($B820="",X$2=""),"",Projetos!$K819/_xlfn.XLOOKUP(X$2,Técnicos!$A$2:$A$100,IF(Projetos!AD819=1,Técnicos!$F$2:$F$100,IF(Projetos!AD819=2,Técnicos!$H$2:$H$100,Técnicos!$J$2:$J$100)),,0,1))</f>
        <v/>
      </c>
      <c r="Y820" s="15" t="str" cm="1">
        <f t="array" ref="Y820">IF(OR($B820="",Y$2=""),"",Projetos!$K819/_xlfn.XLOOKUP(Y$2,Técnicos!$A$2:$A$100,IF(Projetos!AE819=1,Técnicos!$F$2:$F$100,IF(Projetos!AE819=2,Técnicos!$H$2:$H$100,Técnicos!$J$2:$J$100)),,0,1))</f>
        <v/>
      </c>
      <c r="Z820" s="15" t="str" cm="1">
        <f t="array" ref="Z820">IF(OR($B820="",Z$2=""),"",Projetos!$K819/_xlfn.XLOOKUP(Z$2,Técnicos!$A$2:$A$100,IF(Projetos!AF819=1,Técnicos!$F$2:$F$100,IF(Projetos!AF819=2,Técnicos!$H$2:$H$100,Técnicos!$J$2:$J$100)),,0,1))</f>
        <v/>
      </c>
      <c r="AA820" s="15" t="str" cm="1">
        <f t="array" ref="AA820">IF(OR($B820="",AA$2=""),"",Projetos!$K819/_xlfn.XLOOKUP(AA$2,Técnicos!$A$2:$A$100,IF(Projetos!AG819=1,Técnicos!$F$2:$F$100,IF(Projetos!AG819=2,Técnicos!$H$2:$H$100,Técnicos!$J$2:$J$100)),,0,1))</f>
        <v/>
      </c>
      <c r="AB820" s="15" t="str" cm="1">
        <f t="array" ref="AB820">IF(OR($B820="",AB$2=""),"",Projetos!$K819/_xlfn.XLOOKUP(AB$2,Técnicos!$A$2:$A$100,IF(Projetos!AH819=1,Técnicos!$F$2:$F$100,IF(Projetos!AH819=2,Técnicos!$H$2:$H$100,Técnicos!$J$2:$J$100)),,0,1))</f>
        <v/>
      </c>
      <c r="AC820" s="15" t="str" cm="1">
        <f t="array" ref="AC820">IF(OR($B820="",AC$2=""),"",Projetos!$K819/_xlfn.XLOOKUP(AC$2,Técnicos!$A$2:$A$100,IF(Projetos!AI819=1,Técnicos!$F$2:$F$100,IF(Projetos!AI819=2,Técnicos!$H$2:$H$100,Técnicos!$J$2:$J$100)),,0,1))</f>
        <v/>
      </c>
      <c r="AD820" s="15" t="str" cm="1">
        <f t="array" ref="AD820">IF(OR($B820="",AD$2=""),"",Projetos!$K819/_xlfn.XLOOKUP(AD$2,Técnicos!$A$2:$A$100,IF(Projetos!AJ819=1,Técnicos!$F$2:$F$100,IF(Projetos!AJ819=2,Técnicos!$H$2:$H$100,Técnicos!$J$2:$J$100)),,0,1))</f>
        <v/>
      </c>
      <c r="AE820" s="15" t="str" cm="1">
        <f t="array" ref="AE820">IF(OR($B820="",AE$2=""),"",Projetos!$K819/_xlfn.XLOOKUP(AE$2,Técnicos!$A$2:$A$100,IF(Projetos!AK819=1,Técnicos!$F$2:$F$100,IF(Projetos!AK819=2,Técnicos!$H$2:$H$100,Técnicos!$J$2:$J$100)),,0,1))</f>
        <v/>
      </c>
      <c r="AF820" s="15" t="str" cm="1">
        <f t="array" ref="AF820">IF(OR($B820="",AF$2=""),"",Projetos!$K819/_xlfn.XLOOKUP(AF$2,Técnicos!$A$2:$A$100,IF(Projetos!AL819=1,Técnicos!$F$2:$F$100,IF(Projetos!AL819=2,Técnicos!$H$2:$H$100,Técnicos!$J$2:$J$100)),,0,1))</f>
        <v/>
      </c>
      <c r="AG820" s="15" t="str" cm="1">
        <f t="array" ref="AG820">IF(OR($B820="",AG$2=""),"",Projetos!$K819/_xlfn.XLOOKUP(AG$2,Técnicos!$A$2:$A$100,IF(Projetos!AM819=1,Técnicos!$F$2:$F$100,IF(Projetos!AM819=2,Técnicos!$H$2:$H$100,Técnicos!$J$2:$J$100)),,0,1))</f>
        <v/>
      </c>
      <c r="AH820" s="15" t="str" cm="1">
        <f t="array" ref="AH820">IF(OR($B820="",AH$2=""),"",Projetos!$K819/_xlfn.XLOOKUP(AH$2,Técnicos!$A$2:$A$100,IF(Projetos!AN819=1,Técnicos!$F$2:$F$100,IF(Projetos!AN819=2,Técnicos!$H$2:$H$100,Técnicos!$J$2:$J$100)),,0,1))</f>
        <v/>
      </c>
      <c r="AI820" s="15" t="str" cm="1">
        <f t="array" ref="AI820">IF(OR($B820="",AI$2=""),"",Projetos!$K819/_xlfn.XLOOKUP(AI$2,Técnicos!$A$2:$A$100,IF(Projetos!AO819=1,Técnicos!$F$2:$F$100,IF(Projetos!AO819=2,Técnicos!$H$2:$H$100,Técnicos!$J$2:$J$100)),,0,1))</f>
        <v/>
      </c>
      <c r="AJ820" s="15" t="str" cm="1">
        <f t="array" ref="AJ820">IF(OR($B820="",AJ$2=""),"",Projetos!$K819/_xlfn.XLOOKUP(AJ$2,Técnicos!$A$2:$A$100,IF(Projetos!AP819=1,Técnicos!$F$2:$F$100,IF(Projetos!AP819=2,Técnicos!$H$2:$H$100,Técnicos!$J$2:$J$100)),,0,1))</f>
        <v/>
      </c>
      <c r="AK820" s="15" t="str" cm="1">
        <f t="array" ref="AK820">IF(OR($B820="",AK$2=""),"",Projetos!$K819/_xlfn.XLOOKUP(AK$2,Técnicos!$A$2:$A$100,IF(Projetos!AQ819=1,Técnicos!$F$2:$F$100,IF(Projetos!AQ819=2,Técnicos!$H$2:$H$100,Técnicos!$J$2:$J$100)),,0,1))</f>
        <v/>
      </c>
    </row>
    <row r="821" spans="3:37" x14ac:dyDescent="0.3">
      <c r="C821" s="15" t="str" cm="1">
        <f t="array" ref="C821">IF(OR($B821="",C$2=""),"",Projetos!$K820/_xlfn.XLOOKUP(C$2,Técnicos!$A$2:$A$100,IF(Projetos!I820=1,Técnicos!$F$2:$F$100,IF(Projetos!I820=2,Técnicos!$H$2:$H$100,Técnicos!$J$2:$J$100)),,0,1))</f>
        <v/>
      </c>
      <c r="D821" s="15" t="str" cm="1">
        <f t="array" ref="D821">IF(OR($B821="",D$2=""),"",Projetos!$K820/_xlfn.XLOOKUP(D$2,Técnicos!$A$2:$A$100,IF(Projetos!J820=1,Técnicos!$F$2:$F$100,IF(Projetos!J820=2,Técnicos!$H$2:$H$100,Técnicos!$J$2:$J$100)),,0,1))</f>
        <v/>
      </c>
      <c r="E821" s="15" t="str" cm="1">
        <f t="array" ref="E821">IF(OR($B821="",E$2=""),"",Projetos!$K820/_xlfn.XLOOKUP(E$2,Técnicos!$A$2:$A$100,IF(Projetos!K820=1,Técnicos!$F$2:$F$100,IF(Projetos!K820=2,Técnicos!$H$2:$H$100,Técnicos!$J$2:$J$100)),,0,1))</f>
        <v/>
      </c>
      <c r="F821" s="15" t="str" cm="1">
        <f t="array" ref="F821">IF(OR($B821="",F$2=""),"",Projetos!$K820/_xlfn.XLOOKUP(F$2,Técnicos!$A$2:$A$100,IF(Projetos!L820=1,Técnicos!$F$2:$F$100,IF(Projetos!L820=2,Técnicos!$H$2:$H$100,Técnicos!$J$2:$J$100)),,0,1))</f>
        <v/>
      </c>
      <c r="G821" s="15" t="str" cm="1">
        <f t="array" ref="G821">IF(OR($B821="",G$2=""),"",Projetos!$K820/_xlfn.XLOOKUP(G$2,Técnicos!$A$2:$A$100,IF(Projetos!M820=1,Técnicos!$F$2:$F$100,IF(Projetos!M820=2,Técnicos!$H$2:$H$100,Técnicos!$J$2:$J$100)),,0,1))</f>
        <v/>
      </c>
      <c r="H821" s="15" t="str" cm="1">
        <f t="array" ref="H821">IF(OR($B821="",H$2=""),"",Projetos!$K820/_xlfn.XLOOKUP(H$2,Técnicos!$A$2:$A$100,IF(Projetos!N820=1,Técnicos!$F$2:$F$100,IF(Projetos!N820=2,Técnicos!$H$2:$H$100,Técnicos!$J$2:$J$100)),,0,1))</f>
        <v/>
      </c>
      <c r="I821" s="15" t="str" cm="1">
        <f t="array" ref="I821">IF(OR($B821="",I$2=""),"",Projetos!$K820/_xlfn.XLOOKUP(I$2,Técnicos!$A$2:$A$100,IF(Projetos!O820=1,Técnicos!$F$2:$F$100,IF(Projetos!O820=2,Técnicos!$H$2:$H$100,Técnicos!$J$2:$J$100)),,0,1))</f>
        <v/>
      </c>
      <c r="J821" s="15" t="str" cm="1">
        <f t="array" ref="J821">IF(OR($B821="",J$2=""),"",Projetos!$K820/_xlfn.XLOOKUP(J$2,Técnicos!$A$2:$A$100,IF(Projetos!P820=1,Técnicos!$F$2:$F$100,IF(Projetos!P820=2,Técnicos!$H$2:$H$100,Técnicos!$J$2:$J$100)),,0,1))</f>
        <v/>
      </c>
      <c r="K821" s="15" t="str" cm="1">
        <f t="array" ref="K821">IF(OR($B821="",K$2=""),"",Projetos!$K820/_xlfn.XLOOKUP(K$2,Técnicos!$A$2:$A$100,IF(Projetos!Q820=1,Técnicos!$F$2:$F$100,IF(Projetos!Q820=2,Técnicos!$H$2:$H$100,Técnicos!$J$2:$J$100)),,0,1))</f>
        <v/>
      </c>
      <c r="L821" s="15" t="str" cm="1">
        <f t="array" ref="L821">IF(OR($B821="",L$2=""),"",Projetos!$K820/_xlfn.XLOOKUP(L$2,Técnicos!$A$2:$A$100,IF(Projetos!R820=1,Técnicos!$F$2:$F$100,IF(Projetos!R820=2,Técnicos!$H$2:$H$100,Técnicos!$J$2:$J$100)),,0,1))</f>
        <v/>
      </c>
      <c r="M821" s="15" t="str" cm="1">
        <f t="array" ref="M821">IF(OR($B821="",M$2=""),"",Projetos!$K820/_xlfn.XLOOKUP(M$2,Técnicos!$A$2:$A$100,IF(Projetos!S820=1,Técnicos!$F$2:$F$100,IF(Projetos!S820=2,Técnicos!$H$2:$H$100,Técnicos!$J$2:$J$100)),,0,1))</f>
        <v/>
      </c>
      <c r="N821" s="15" t="str" cm="1">
        <f t="array" ref="N821">IF(OR($B821="",N$2=""),"",Projetos!$K820/_xlfn.XLOOKUP(N$2,Técnicos!$A$2:$A$100,IF(Projetos!T820=1,Técnicos!$F$2:$F$100,IF(Projetos!T820=2,Técnicos!$H$2:$H$100,Técnicos!$J$2:$J$100)),,0,1))</f>
        <v/>
      </c>
      <c r="O821" s="15" t="str" cm="1">
        <f t="array" ref="O821">IF(OR($B821="",O$2=""),"",Projetos!$K820/_xlfn.XLOOKUP(O$2,Técnicos!$A$2:$A$100,IF(Projetos!U820=1,Técnicos!$F$2:$F$100,IF(Projetos!U820=2,Técnicos!$H$2:$H$100,Técnicos!$J$2:$J$100)),,0,1))</f>
        <v/>
      </c>
      <c r="P821" s="15" t="str" cm="1">
        <f t="array" ref="P821">IF(OR($B821="",P$2=""),"",Projetos!$K820/_xlfn.XLOOKUP(P$2,Técnicos!$A$2:$A$100,IF(Projetos!V820=1,Técnicos!$F$2:$F$100,IF(Projetos!V820=2,Técnicos!$H$2:$H$100,Técnicos!$J$2:$J$100)),,0,1))</f>
        <v/>
      </c>
      <c r="Q821" s="15" t="str" cm="1">
        <f t="array" ref="Q821">IF(OR($B821="",Q$2=""),"",Projetos!$K820/_xlfn.XLOOKUP(Q$2,Técnicos!$A$2:$A$100,IF(Projetos!W820=1,Técnicos!$F$2:$F$100,IF(Projetos!W820=2,Técnicos!$H$2:$H$100,Técnicos!$J$2:$J$100)),,0,1))</f>
        <v/>
      </c>
      <c r="R821" s="15" t="str" cm="1">
        <f t="array" ref="R821">IF(OR($B821="",R$2=""),"",Projetos!$K820/_xlfn.XLOOKUP(R$2,Técnicos!$A$2:$A$100,IF(Projetos!X820=1,Técnicos!$F$2:$F$100,IF(Projetos!X820=2,Técnicos!$H$2:$H$100,Técnicos!$J$2:$J$100)),,0,1))</f>
        <v/>
      </c>
      <c r="S821" s="15" t="str" cm="1">
        <f t="array" ref="S821">IF(OR($B821="",S$2=""),"",Projetos!$K820/_xlfn.XLOOKUP(S$2,Técnicos!$A$2:$A$100,IF(Projetos!Y820=1,Técnicos!$F$2:$F$100,IF(Projetos!Y820=2,Técnicos!$H$2:$H$100,Técnicos!$J$2:$J$100)),,0,1))</f>
        <v/>
      </c>
      <c r="T821" s="15" t="str" cm="1">
        <f t="array" ref="T821">IF(OR($B821="",T$2=""),"",Projetos!$K820/_xlfn.XLOOKUP(T$2,Técnicos!$A$2:$A$100,IF(Projetos!Z820=1,Técnicos!$F$2:$F$100,IF(Projetos!Z820=2,Técnicos!$H$2:$H$100,Técnicos!$J$2:$J$100)),,0,1))</f>
        <v/>
      </c>
      <c r="U821" s="15" t="str" cm="1">
        <f t="array" ref="U821">IF(OR($B821="",U$2=""),"",Projetos!$K820/_xlfn.XLOOKUP(U$2,Técnicos!$A$2:$A$100,IF(Projetos!AA820=1,Técnicos!$F$2:$F$100,IF(Projetos!AA820=2,Técnicos!$H$2:$H$100,Técnicos!$J$2:$J$100)),,0,1))</f>
        <v/>
      </c>
      <c r="V821" s="15" t="str" cm="1">
        <f t="array" ref="V821">IF(OR($B821="",V$2=""),"",Projetos!$K820/_xlfn.XLOOKUP(V$2,Técnicos!$A$2:$A$100,IF(Projetos!AB820=1,Técnicos!$F$2:$F$100,IF(Projetos!AB820=2,Técnicos!$H$2:$H$100,Técnicos!$J$2:$J$100)),,0,1))</f>
        <v/>
      </c>
      <c r="W821" s="15" t="str" cm="1">
        <f t="array" ref="W821">IF(OR($B821="",W$2=""),"",Projetos!$K820/_xlfn.XLOOKUP(W$2,Técnicos!$A$2:$A$100,IF(Projetos!AC820=1,Técnicos!$F$2:$F$100,IF(Projetos!AC820=2,Técnicos!$H$2:$H$100,Técnicos!$J$2:$J$100)),,0,1))</f>
        <v/>
      </c>
      <c r="X821" s="15" t="str" cm="1">
        <f t="array" ref="X821">IF(OR($B821="",X$2=""),"",Projetos!$K820/_xlfn.XLOOKUP(X$2,Técnicos!$A$2:$A$100,IF(Projetos!AD820=1,Técnicos!$F$2:$F$100,IF(Projetos!AD820=2,Técnicos!$H$2:$H$100,Técnicos!$J$2:$J$100)),,0,1))</f>
        <v/>
      </c>
      <c r="Y821" s="15" t="str" cm="1">
        <f t="array" ref="Y821">IF(OR($B821="",Y$2=""),"",Projetos!$K820/_xlfn.XLOOKUP(Y$2,Técnicos!$A$2:$A$100,IF(Projetos!AE820=1,Técnicos!$F$2:$F$100,IF(Projetos!AE820=2,Técnicos!$H$2:$H$100,Técnicos!$J$2:$J$100)),,0,1))</f>
        <v/>
      </c>
      <c r="Z821" s="15" t="str" cm="1">
        <f t="array" ref="Z821">IF(OR($B821="",Z$2=""),"",Projetos!$K820/_xlfn.XLOOKUP(Z$2,Técnicos!$A$2:$A$100,IF(Projetos!AF820=1,Técnicos!$F$2:$F$100,IF(Projetos!AF820=2,Técnicos!$H$2:$H$100,Técnicos!$J$2:$J$100)),,0,1))</f>
        <v/>
      </c>
      <c r="AA821" s="15" t="str" cm="1">
        <f t="array" ref="AA821">IF(OR($B821="",AA$2=""),"",Projetos!$K820/_xlfn.XLOOKUP(AA$2,Técnicos!$A$2:$A$100,IF(Projetos!AG820=1,Técnicos!$F$2:$F$100,IF(Projetos!AG820=2,Técnicos!$H$2:$H$100,Técnicos!$J$2:$J$100)),,0,1))</f>
        <v/>
      </c>
      <c r="AB821" s="15" t="str" cm="1">
        <f t="array" ref="AB821">IF(OR($B821="",AB$2=""),"",Projetos!$K820/_xlfn.XLOOKUP(AB$2,Técnicos!$A$2:$A$100,IF(Projetos!AH820=1,Técnicos!$F$2:$F$100,IF(Projetos!AH820=2,Técnicos!$H$2:$H$100,Técnicos!$J$2:$J$100)),,0,1))</f>
        <v/>
      </c>
      <c r="AC821" s="15" t="str" cm="1">
        <f t="array" ref="AC821">IF(OR($B821="",AC$2=""),"",Projetos!$K820/_xlfn.XLOOKUP(AC$2,Técnicos!$A$2:$A$100,IF(Projetos!AI820=1,Técnicos!$F$2:$F$100,IF(Projetos!AI820=2,Técnicos!$H$2:$H$100,Técnicos!$J$2:$J$100)),,0,1))</f>
        <v/>
      </c>
      <c r="AD821" s="15" t="str" cm="1">
        <f t="array" ref="AD821">IF(OR($B821="",AD$2=""),"",Projetos!$K820/_xlfn.XLOOKUP(AD$2,Técnicos!$A$2:$A$100,IF(Projetos!AJ820=1,Técnicos!$F$2:$F$100,IF(Projetos!AJ820=2,Técnicos!$H$2:$H$100,Técnicos!$J$2:$J$100)),,0,1))</f>
        <v/>
      </c>
      <c r="AE821" s="15" t="str" cm="1">
        <f t="array" ref="AE821">IF(OR($B821="",AE$2=""),"",Projetos!$K820/_xlfn.XLOOKUP(AE$2,Técnicos!$A$2:$A$100,IF(Projetos!AK820=1,Técnicos!$F$2:$F$100,IF(Projetos!AK820=2,Técnicos!$H$2:$H$100,Técnicos!$J$2:$J$100)),,0,1))</f>
        <v/>
      </c>
      <c r="AF821" s="15" t="str" cm="1">
        <f t="array" ref="AF821">IF(OR($B821="",AF$2=""),"",Projetos!$K820/_xlfn.XLOOKUP(AF$2,Técnicos!$A$2:$A$100,IF(Projetos!AL820=1,Técnicos!$F$2:$F$100,IF(Projetos!AL820=2,Técnicos!$H$2:$H$100,Técnicos!$J$2:$J$100)),,0,1))</f>
        <v/>
      </c>
      <c r="AG821" s="15" t="str" cm="1">
        <f t="array" ref="AG821">IF(OR($B821="",AG$2=""),"",Projetos!$K820/_xlfn.XLOOKUP(AG$2,Técnicos!$A$2:$A$100,IF(Projetos!AM820=1,Técnicos!$F$2:$F$100,IF(Projetos!AM820=2,Técnicos!$H$2:$H$100,Técnicos!$J$2:$J$100)),,0,1))</f>
        <v/>
      </c>
      <c r="AH821" s="15" t="str" cm="1">
        <f t="array" ref="AH821">IF(OR($B821="",AH$2=""),"",Projetos!$K820/_xlfn.XLOOKUP(AH$2,Técnicos!$A$2:$A$100,IF(Projetos!AN820=1,Técnicos!$F$2:$F$100,IF(Projetos!AN820=2,Técnicos!$H$2:$H$100,Técnicos!$J$2:$J$100)),,0,1))</f>
        <v/>
      </c>
      <c r="AI821" s="15" t="str" cm="1">
        <f t="array" ref="AI821">IF(OR($B821="",AI$2=""),"",Projetos!$K820/_xlfn.XLOOKUP(AI$2,Técnicos!$A$2:$A$100,IF(Projetos!AO820=1,Técnicos!$F$2:$F$100,IF(Projetos!AO820=2,Técnicos!$H$2:$H$100,Técnicos!$J$2:$J$100)),,0,1))</f>
        <v/>
      </c>
      <c r="AJ821" s="15" t="str" cm="1">
        <f t="array" ref="AJ821">IF(OR($B821="",AJ$2=""),"",Projetos!$K820/_xlfn.XLOOKUP(AJ$2,Técnicos!$A$2:$A$100,IF(Projetos!AP820=1,Técnicos!$F$2:$F$100,IF(Projetos!AP820=2,Técnicos!$H$2:$H$100,Técnicos!$J$2:$J$100)),,0,1))</f>
        <v/>
      </c>
      <c r="AK821" s="15" t="str" cm="1">
        <f t="array" ref="AK821">IF(OR($B821="",AK$2=""),"",Projetos!$K820/_xlfn.XLOOKUP(AK$2,Técnicos!$A$2:$A$100,IF(Projetos!AQ820=1,Técnicos!$F$2:$F$100,IF(Projetos!AQ820=2,Técnicos!$H$2:$H$100,Técnicos!$J$2:$J$100)),,0,1))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93C4A-6012-46AB-AF97-F1E7525639E2}">
  <sheetPr codeName="Folha6"/>
  <dimension ref="A1:AO37"/>
  <sheetViews>
    <sheetView workbookViewId="0">
      <selection activeCell="F3" sqref="F3"/>
    </sheetView>
  </sheetViews>
  <sheetFormatPr defaultRowHeight="14.4" x14ac:dyDescent="0.3"/>
  <cols>
    <col min="1" max="1" width="9.88671875" bestFit="1" customWidth="1"/>
    <col min="2" max="2" width="10" bestFit="1" customWidth="1"/>
  </cols>
  <sheetData>
    <row r="1" spans="1:41" x14ac:dyDescent="0.3">
      <c r="B1" t="s">
        <v>16</v>
      </c>
    </row>
    <row r="2" spans="1:41" x14ac:dyDescent="0.3">
      <c r="A2" t="s">
        <v>15</v>
      </c>
      <c r="B2" s="16"/>
      <c r="C2" s="16" cm="1">
        <f t="array" ref="C2:AO2">IF(TRANSPOSE(Técnicos!A2:A40)&lt;&gt;"",TRANSPOSE(Técnicos!A2:A40),"")</f>
        <v>1</v>
      </c>
      <c r="D2" s="16">
        <v>2</v>
      </c>
      <c r="E2" s="16">
        <v>3</v>
      </c>
      <c r="F2" s="16">
        <v>4</v>
      </c>
      <c r="G2" s="16">
        <v>5</v>
      </c>
      <c r="H2" s="16" t="str">
        <v/>
      </c>
      <c r="I2" s="16" t="str">
        <v/>
      </c>
      <c r="J2" s="16" t="str">
        <v/>
      </c>
      <c r="K2" s="16" t="str">
        <v/>
      </c>
      <c r="L2" s="16" t="str">
        <v/>
      </c>
      <c r="M2" s="16" t="str">
        <v/>
      </c>
      <c r="N2" s="16" t="str">
        <v/>
      </c>
      <c r="O2" s="16" t="str">
        <v/>
      </c>
      <c r="P2" s="16" t="str">
        <v/>
      </c>
      <c r="Q2" s="16" t="str">
        <v/>
      </c>
      <c r="R2" s="16" t="str">
        <v/>
      </c>
      <c r="S2" s="16" t="str">
        <v/>
      </c>
      <c r="T2" s="16" t="str">
        <v/>
      </c>
      <c r="U2" s="16" t="str">
        <v/>
      </c>
      <c r="V2" s="16" t="str">
        <v/>
      </c>
      <c r="W2" s="16" t="str">
        <v/>
      </c>
      <c r="X2" s="16" t="str">
        <v/>
      </c>
      <c r="Y2" s="16" t="str">
        <v/>
      </c>
      <c r="Z2" s="16" t="str">
        <v/>
      </c>
      <c r="AA2" s="16" t="str">
        <v/>
      </c>
      <c r="AB2" s="16" t="str">
        <v/>
      </c>
      <c r="AC2" s="16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  <c r="AK2" t="str">
        <v/>
      </c>
      <c r="AL2" t="str">
        <v/>
      </c>
      <c r="AM2" t="str">
        <v/>
      </c>
      <c r="AN2" t="str">
        <v/>
      </c>
      <c r="AO2" t="str">
        <v/>
      </c>
    </row>
    <row r="3" spans="1:41" x14ac:dyDescent="0.3">
      <c r="B3" s="16">
        <f>IF(Projetos!A2&lt;&gt;"",Projetos!A2,"")</f>
        <v>1</v>
      </c>
      <c r="C3" t="str" cm="1">
        <f t="array" ref="C3">IF(OR($B3="",C$2=""),"",IF(OR(INDEX(Técnicos!$B$2:$B$35,Matriz_Esforco_Atual!C$2)=0,INDEX(Projetos!$C$2:$C$35,Matriz_Esforco_Atual!$B3)=2,INDEX(Projetos!$C$2:$C$35,Matriz_Esforco_Atual!$B3)=3,INDEX(Projetos!$D$2:$D$35,Matriz_Esforco_Atual!$B3)=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C3,Matriz_Esforço_Acompanhamento!C3)))</f>
        <v/>
      </c>
      <c r="D3" t="str" cm="1">
        <f t="array" ref="D3">IF(OR($B3="",D$2=""),"",IF(OR(INDEX(Técnicos!$B$2:$B$35,Matriz_Esforco_Atual!D$2)=0,INDEX(Projetos!$C$2:$C$35,Matriz_Esforco_Atual!$B3)=2,INDEX(Projetos!$C$2:$C$35,Matriz_Esforco_Atual!$B3)=3,INDEX(Projetos!$D$2:$D$35,Matriz_Esforco_Atual!$B3)=D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D3,Matriz_Esforço_Acompanhamento!D3)))</f>
        <v/>
      </c>
      <c r="E3" t="str" cm="1">
        <f t="array" ref="E3">IF(OR($B3="",E$2=""),"",IF(OR(INDEX(Técnicos!$B$2:$B$35,Matriz_Esforco_Atual!E$2)=0,INDEX(Projetos!$C$2:$C$35,Matriz_Esforco_Atual!$B3)=2,INDEX(Projetos!$C$2:$C$35,Matriz_Esforco_Atual!$B3)=3,INDEX(Projetos!$D$2:$D$35,Matriz_Esforco_Atual!$B3)=E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E3,Matriz_Esforço_Acompanhamento!E3)))</f>
        <v/>
      </c>
      <c r="F3" t="str" cm="1">
        <f t="array" ref="F3">IF(OR($B3="",F$2=""),"",IF(OR(INDEX(Técnicos!$B$2:$B$35,Matriz_Esforco_Atual!F$2)=0,INDEX(Projetos!$C$2:$C$35,Matriz_Esforco_Atual!$B3)=2,INDEX(Projetos!$C$2:$C$35,Matriz_Esforco_Atual!$B3)=3,INDEX(Projetos!$D$2:$D$35,Matriz_Esforco_Atual!$B3)=F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F3,Matriz_Esforço_Acompanhamento!F3)))</f>
        <v/>
      </c>
      <c r="G3" t="str" cm="1">
        <f t="array" ref="G3">IF(OR($B3="",G$2=""),"",IF(OR(INDEX(Técnicos!$B$2:$B$35,Matriz_Esforco_Atual!G$2)=0,INDEX(Projetos!$C$2:$C$35,Matriz_Esforco_Atual!$B3)=2,INDEX(Projetos!$C$2:$C$35,Matriz_Esforco_Atual!$B3)=3,INDEX(Projetos!$D$2:$D$35,Matriz_Esforco_Atual!$B3)=G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G3,Matriz_Esforço_Acompanhamento!G3)))</f>
        <v/>
      </c>
      <c r="H3" t="str" cm="1">
        <f t="array" ref="H3">IF(OR($B3="",H$2=""),"",IF(OR(INDEX(Técnicos!$B$2:$B$35,Matriz_Esforco_Atual!H$2)=0,INDEX(Projetos!$C$2:$C$35,Matriz_Esforco_Atual!$B3)=2,INDEX(Projetos!$C$2:$C$35,Matriz_Esforco_Atual!$B3)=3,INDEX(Projetos!$D$2:$D$35,Matriz_Esforco_Atual!$B3)=H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H3,Matriz_Esforço_Acompanhamento!H3)))</f>
        <v/>
      </c>
      <c r="I3" t="str" cm="1">
        <f t="array" ref="I3">IF(OR($B3="",I$2=""),"",IF(OR(INDEX(Técnicos!$B$2:$B$35,Matriz_Esforco_Atual!I$2)=0,INDEX(Projetos!$C$2:$C$35,Matriz_Esforco_Atual!$B3)=2,INDEX(Projetos!$C$2:$C$35,Matriz_Esforco_Atual!$B3)=3,INDEX(Projetos!$D$2:$D$35,Matriz_Esforco_Atual!$B3)=I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I3,Matriz_Esforço_Acompanhamento!I3)))</f>
        <v/>
      </c>
      <c r="J3" t="str" cm="1">
        <f t="array" ref="J3">IF(OR($B3="",J$2=""),"",IF(OR(INDEX(Técnicos!$B$2:$B$35,Matriz_Esforco_Atual!J$2)=0,INDEX(Projetos!$C$2:$C$35,Matriz_Esforco_Atual!$B3)=2,INDEX(Projetos!$C$2:$C$35,Matriz_Esforco_Atual!$B3)=3,INDEX(Projetos!$D$2:$D$35,Matriz_Esforco_Atual!$B3)=J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J3,Matriz_Esforço_Acompanhamento!J3)))</f>
        <v/>
      </c>
      <c r="K3" t="str" cm="1">
        <f t="array" ref="K3">IF(OR($B3="",K$2=""),"",IF(OR(INDEX(Técnicos!$B$2:$B$35,Matriz_Esforco_Atual!K$2)=0,INDEX(Projetos!$C$2:$C$35,Matriz_Esforco_Atual!$B3)=2,INDEX(Projetos!$C$2:$C$35,Matriz_Esforco_Atual!$B3)=3,INDEX(Projetos!$D$2:$D$35,Matriz_Esforco_Atual!$B3)=K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K3,Matriz_Esforço_Acompanhamento!K3)))</f>
        <v/>
      </c>
      <c r="L3" t="str" cm="1">
        <f t="array" ref="L3">IF(OR($B3="",L$2=""),"",IF(OR(INDEX(Técnicos!$B$2:$B$35,Matriz_Esforco_Atual!L$2)=0,INDEX(Projetos!$C$2:$C$35,Matriz_Esforco_Atual!$B3)=2,INDEX(Projetos!$C$2:$C$35,Matriz_Esforco_Atual!$B3)=3,INDEX(Projetos!$D$2:$D$35,Matriz_Esforco_Atual!$B3)=L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L3,Matriz_Esforço_Acompanhamento!L3)))</f>
        <v/>
      </c>
      <c r="M3" t="str" cm="1">
        <f t="array" ref="M3">IF(OR($B3="",M$2=""),"",IF(OR(INDEX(Técnicos!$B$2:$B$35,Matriz_Esforco_Atual!M$2)=0,INDEX(Projetos!$C$2:$C$35,Matriz_Esforco_Atual!$B3)=2,INDEX(Projetos!$C$2:$C$35,Matriz_Esforco_Atual!$B3)=3,INDEX(Projetos!$D$2:$D$35,Matriz_Esforco_Atual!$B3)=M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M3,Matriz_Esforço_Acompanhamento!M3)))</f>
        <v/>
      </c>
      <c r="N3" t="str" cm="1">
        <f t="array" ref="N3">IF(OR($B3="",N$2=""),"",IF(OR(INDEX(Técnicos!$B$2:$B$35,Matriz_Esforco_Atual!N$2)=0,INDEX(Projetos!$C$2:$C$35,Matriz_Esforco_Atual!$B3)=2,INDEX(Projetos!$C$2:$C$35,Matriz_Esforco_Atual!$B3)=3,INDEX(Projetos!$D$2:$D$35,Matriz_Esforco_Atual!$B3)=N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N3,Matriz_Esforço_Acompanhamento!N3)))</f>
        <v/>
      </c>
      <c r="O3" t="str" cm="1">
        <f t="array" ref="O3">IF(OR($B3="",O$2=""),"",IF(OR(INDEX(Técnicos!$B$2:$B$35,Matriz_Esforco_Atual!O$2)=0,INDEX(Projetos!$C$2:$C$35,Matriz_Esforco_Atual!$B3)=2,INDEX(Projetos!$C$2:$C$35,Matriz_Esforco_Atual!$B3)=3,INDEX(Projetos!$D$2:$D$35,Matriz_Esforco_Atual!$B3)=O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O3,Matriz_Esforço_Acompanhamento!O3)))</f>
        <v/>
      </c>
      <c r="P3" t="str" cm="1">
        <f t="array" ref="P3">IF(OR($B3="",P$2=""),"",IF(OR(INDEX(Técnicos!$B$2:$B$35,Matriz_Esforco_Atual!P$2)=0,INDEX(Projetos!$C$2:$C$35,Matriz_Esforco_Atual!$B3)=2,INDEX(Projetos!$C$2:$C$35,Matriz_Esforco_Atual!$B3)=3,INDEX(Projetos!$D$2:$D$35,Matriz_Esforco_Atual!$B3)=P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P3,Matriz_Esforço_Acompanhamento!P3)))</f>
        <v/>
      </c>
      <c r="Q3" t="str" cm="1">
        <f t="array" ref="Q3">IF(OR($B3="",Q$2=""),"",IF(OR(INDEX(Técnicos!$B$2:$B$35,Matriz_Esforco_Atual!Q$2)=0,INDEX(Projetos!$C$2:$C$35,Matriz_Esforco_Atual!$B3)=2,INDEX(Projetos!$C$2:$C$35,Matriz_Esforco_Atual!$B3)=3,INDEX(Projetos!$D$2:$D$35,Matriz_Esforco_Atual!$B3)=Q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Q3,Matriz_Esforço_Acompanhamento!Q3)))</f>
        <v/>
      </c>
      <c r="R3" t="str" cm="1">
        <f t="array" ref="R3">IF(OR($B3="",R$2=""),"",IF(OR(INDEX(Técnicos!$B$2:$B$35,Matriz_Esforco_Atual!R$2)=0,INDEX(Projetos!$C$2:$C$35,Matriz_Esforco_Atual!$B3)=2,INDEX(Projetos!$C$2:$C$35,Matriz_Esforco_Atual!$B3)=3,INDEX(Projetos!$D$2:$D$35,Matriz_Esforco_Atual!$B3)=R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R3,Matriz_Esforço_Acompanhamento!R3)))</f>
        <v/>
      </c>
      <c r="S3" t="str" cm="1">
        <f t="array" ref="S3">IF(OR($B3="",S$2=""),"",IF(OR(INDEX(Técnicos!$B$2:$B$35,Matriz_Esforco_Atual!S$2)=0,INDEX(Projetos!$C$2:$C$35,Matriz_Esforco_Atual!$B3)=2,INDEX(Projetos!$C$2:$C$35,Matriz_Esforco_Atual!$B3)=3,INDEX(Projetos!$D$2:$D$35,Matriz_Esforco_Atual!$B3)=S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S3,Matriz_Esforço_Acompanhamento!S3)))</f>
        <v/>
      </c>
      <c r="T3" t="str" cm="1">
        <f t="array" ref="T3">IF(OR($B3="",T$2=""),"",IF(OR(INDEX(Técnicos!$B$2:$B$35,Matriz_Esforco_Atual!T$2)=0,INDEX(Projetos!$C$2:$C$35,Matriz_Esforco_Atual!$B3)=2,INDEX(Projetos!$C$2:$C$35,Matriz_Esforco_Atual!$B3)=3,INDEX(Projetos!$D$2:$D$35,Matriz_Esforco_Atual!$B3)=T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T3,Matriz_Esforço_Acompanhamento!T3)))</f>
        <v/>
      </c>
      <c r="U3" t="str" cm="1">
        <f t="array" ref="U3">IF(OR($B3="",U$2=""),"",IF(OR(INDEX(Técnicos!$B$2:$B$35,Matriz_Esforco_Atual!U$2)=0,INDEX(Projetos!$C$2:$C$35,Matriz_Esforco_Atual!$B3)=2,INDEX(Projetos!$C$2:$C$35,Matriz_Esforco_Atual!$B3)=3,INDEX(Projetos!$D$2:$D$35,Matriz_Esforco_Atual!$B3)=U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U3,Matriz_Esforço_Acompanhamento!U3)))</f>
        <v/>
      </c>
      <c r="V3" t="str" cm="1">
        <f t="array" ref="V3">IF(OR($B3="",V$2=""),"",IF(OR(INDEX(Técnicos!$B$2:$B$35,Matriz_Esforco_Atual!V$2)=0,INDEX(Projetos!$C$2:$C$35,Matriz_Esforco_Atual!$B3)=2,INDEX(Projetos!$C$2:$C$35,Matriz_Esforco_Atual!$B3)=3,INDEX(Projetos!$D$2:$D$35,Matriz_Esforco_Atual!$B3)=V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V3,Matriz_Esforço_Acompanhamento!V3)))</f>
        <v/>
      </c>
      <c r="W3" t="str" cm="1">
        <f t="array" ref="W3">IF(OR($B3="",W$2=""),"",IF(OR(INDEX(Técnicos!$B$2:$B$35,Matriz_Esforco_Atual!W$2)=0,INDEX(Projetos!$C$2:$C$35,Matriz_Esforco_Atual!$B3)=2,INDEX(Projetos!$C$2:$C$35,Matriz_Esforco_Atual!$B3)=3,INDEX(Projetos!$D$2:$D$35,Matriz_Esforco_Atual!$B3)=W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W3,Matriz_Esforço_Acompanhamento!W3)))</f>
        <v/>
      </c>
      <c r="X3" t="str" cm="1">
        <f t="array" ref="X3">IF(OR($B3="",X$2=""),"",IF(OR(INDEX(Técnicos!$B$2:$B$35,Matriz_Esforco_Atual!X$2)=0,INDEX(Projetos!$C$2:$C$35,Matriz_Esforco_Atual!$B3)=2,INDEX(Projetos!$C$2:$C$35,Matriz_Esforco_Atual!$B3)=3,INDEX(Projetos!$D$2:$D$35,Matriz_Esforco_Atual!$B3)=X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X3,Matriz_Esforço_Acompanhamento!X3)))</f>
        <v/>
      </c>
      <c r="Y3" t="str" cm="1">
        <f t="array" ref="Y3">IF(OR($B3="",Y$2=""),"",IF(OR(INDEX(Técnicos!$B$2:$B$35,Matriz_Esforco_Atual!Y$2)=0,INDEX(Projetos!$C$2:$C$35,Matriz_Esforco_Atual!$B3)=2,INDEX(Projetos!$C$2:$C$35,Matriz_Esforco_Atual!$B3)=3,INDEX(Projetos!$D$2:$D$35,Matriz_Esforco_Atual!$B3)=Y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Y3,Matriz_Esforço_Acompanhamento!Y3)))</f>
        <v/>
      </c>
      <c r="Z3" t="str" cm="1">
        <f t="array" ref="Z3">IF(OR($B3="",Z$2=""),"",IF(OR(INDEX(Técnicos!$B$2:$B$35,Matriz_Esforco_Atual!Z$2)=0,INDEX(Projetos!$C$2:$C$35,Matriz_Esforco_Atual!$B3)=2,INDEX(Projetos!$C$2:$C$35,Matriz_Esforco_Atual!$B3)=3,INDEX(Projetos!$D$2:$D$35,Matriz_Esforco_Atual!$B3)=Z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Z3,Matriz_Esforço_Acompanhamento!Z3)))</f>
        <v/>
      </c>
      <c r="AA3" t="str" cm="1">
        <f t="array" ref="AA3">IF(OR($B3="",AA$2=""),"",IF(OR(INDEX(Técnicos!$B$2:$B$35,Matriz_Esforco_Atual!AA$2)=0,INDEX(Projetos!$C$2:$C$35,Matriz_Esforco_Atual!$B3)=2,INDEX(Projetos!$C$2:$C$35,Matriz_Esforco_Atual!$B3)=3,INDEX(Projetos!$D$2:$D$35,Matriz_Esforco_Atual!$B3)=AA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A3,Matriz_Esforço_Acompanhamento!AA3)))</f>
        <v/>
      </c>
      <c r="AB3" t="str" cm="1">
        <f t="array" ref="AB3">IF(OR($B3="",AB$2=""),"",IF(OR(INDEX(Técnicos!$B$2:$B$35,Matriz_Esforco_Atual!AB$2)=0,INDEX(Projetos!$C$2:$C$35,Matriz_Esforco_Atual!$B3)=2,INDEX(Projetos!$C$2:$C$35,Matriz_Esforco_Atual!$B3)=3,INDEX(Projetos!$D$2:$D$35,Matriz_Esforco_Atual!$B3)=AB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B3,Matriz_Esforço_Acompanhamento!AB3)))</f>
        <v/>
      </c>
      <c r="AC3" t="str" cm="1">
        <f t="array" ref="AC3">IF(OR($B3="",AC$2=""),"",IF(OR(INDEX(Técnicos!$B$2:$B$35,Matriz_Esforco_Atual!AC$2)=0,INDEX(Projetos!$C$2:$C$35,Matriz_Esforco_Atual!$B3)=2,INDEX(Projetos!$C$2:$C$35,Matriz_Esforco_Atual!$B3)=3,INDEX(Projetos!$D$2:$D$35,Matriz_Esforco_Atual!$B3)=AC$2,AND(INDEX(Projetos!$C$2:$C$35,Matriz_Esforco_Atual!$B3)=0,INDEX(Projetos!$D$2:$D$35,Matriz_Esforco_Atual!$B3)&lt;&gt;""),AND(INDEX(Projetos!$C$2:$C$35,Matriz_Esforco_Atual!$B3)=1,INDEX(Projetos!$E$2:$E$35,Matriz_Esforco_Atual!$B3)&lt;&gt;"")),"",IF(INDEX(Projetos!$C$2:$C$35,Matriz_Esforco_Atual!$B3)=0,Matriz_Esforço_Análise!AC3,Matriz_Esforço_Acompanhamento!AC3)))</f>
        <v/>
      </c>
    </row>
    <row r="4" spans="1:41" x14ac:dyDescent="0.3">
      <c r="B4" s="16">
        <f>IF(Projetos!A3&lt;&gt;"",Projetos!A3,"")</f>
        <v>2</v>
      </c>
      <c r="C4" t="str" cm="1">
        <f t="array" ref="C4">IF(OR($B4="",C$2=""),"",IF(OR(INDEX(Técnicos!$B$2:$B$35,Matriz_Esforco_Atual!C$2)=0,INDEX(Projetos!$C$2:$C$35,Matriz_Esforco_Atual!$B4)=2,INDEX(Projetos!$C$2:$C$35,Matriz_Esforco_Atual!$B4)=3,INDEX(Projetos!$D$2:$D$35,Matriz_Esforco_Atual!$B4)=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C4,Matriz_Esforço_Acompanhamento!C4)))</f>
        <v/>
      </c>
      <c r="D4" t="str" cm="1">
        <f t="array" ref="D4">IF(OR($B4="",D$2=""),"",IF(OR(INDEX(Técnicos!$B$2:$B$35,Matriz_Esforco_Atual!D$2)=0,INDEX(Projetos!$C$2:$C$35,Matriz_Esforco_Atual!$B4)=2,INDEX(Projetos!$C$2:$C$35,Matriz_Esforco_Atual!$B4)=3,INDEX(Projetos!$D$2:$D$35,Matriz_Esforco_Atual!$B4)=D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D4,Matriz_Esforço_Acompanhamento!D4)))</f>
        <v/>
      </c>
      <c r="E4" t="str" cm="1">
        <f t="array" ref="E4">IF(OR($B4="",E$2=""),"",IF(OR(INDEX(Técnicos!$B$2:$B$35,Matriz_Esforco_Atual!E$2)=0,INDEX(Projetos!$C$2:$C$35,Matriz_Esforco_Atual!$B4)=2,INDEX(Projetos!$C$2:$C$35,Matriz_Esforco_Atual!$B4)=3,INDEX(Projetos!$D$2:$D$35,Matriz_Esforco_Atual!$B4)=E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E4,Matriz_Esforço_Acompanhamento!E4)))</f>
        <v/>
      </c>
      <c r="F4" t="str" cm="1">
        <f t="array" ref="F4">IF(OR($B4="",F$2=""),"",IF(OR(INDEX(Técnicos!$B$2:$B$35,Matriz_Esforco_Atual!F$2)=0,INDEX(Projetos!$C$2:$C$35,Matriz_Esforco_Atual!$B4)=2,INDEX(Projetos!$C$2:$C$35,Matriz_Esforco_Atual!$B4)=3,INDEX(Projetos!$D$2:$D$35,Matriz_Esforco_Atual!$B4)=F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F4,Matriz_Esforço_Acompanhamento!F4)))</f>
        <v/>
      </c>
      <c r="G4" t="str" cm="1">
        <f t="array" ref="G4">IF(OR($B4="",G$2=""),"",IF(OR(INDEX(Técnicos!$B$2:$B$35,Matriz_Esforco_Atual!G$2)=0,INDEX(Projetos!$C$2:$C$35,Matriz_Esforco_Atual!$B4)=2,INDEX(Projetos!$C$2:$C$35,Matriz_Esforco_Atual!$B4)=3,INDEX(Projetos!$D$2:$D$35,Matriz_Esforco_Atual!$B4)=G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G4,Matriz_Esforço_Acompanhamento!G4)))</f>
        <v/>
      </c>
      <c r="H4" t="str" cm="1">
        <f t="array" ref="H4">IF(OR($B4="",H$2=""),"",IF(OR(INDEX(Técnicos!$B$2:$B$35,Matriz_Esforco_Atual!H$2)=0,INDEX(Projetos!$C$2:$C$35,Matriz_Esforco_Atual!$B4)=2,INDEX(Projetos!$C$2:$C$35,Matriz_Esforco_Atual!$B4)=3,INDEX(Projetos!$D$2:$D$35,Matriz_Esforco_Atual!$B4)=H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H4,Matriz_Esforço_Acompanhamento!H4)))</f>
        <v/>
      </c>
      <c r="I4" t="str" cm="1">
        <f t="array" ref="I4">IF(OR($B4="",I$2=""),"",IF(OR(INDEX(Técnicos!$B$2:$B$35,Matriz_Esforco_Atual!I$2)=0,INDEX(Projetos!$C$2:$C$35,Matriz_Esforco_Atual!$B4)=2,INDEX(Projetos!$C$2:$C$35,Matriz_Esforco_Atual!$B4)=3,INDEX(Projetos!$D$2:$D$35,Matriz_Esforco_Atual!$B4)=I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I4,Matriz_Esforço_Acompanhamento!I4)))</f>
        <v/>
      </c>
      <c r="J4" t="str" cm="1">
        <f t="array" ref="J4">IF(OR($B4="",J$2=""),"",IF(OR(INDEX(Técnicos!$B$2:$B$35,Matriz_Esforco_Atual!J$2)=0,INDEX(Projetos!$C$2:$C$35,Matriz_Esforco_Atual!$B4)=2,INDEX(Projetos!$C$2:$C$35,Matriz_Esforco_Atual!$B4)=3,INDEX(Projetos!$D$2:$D$35,Matriz_Esforco_Atual!$B4)=J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J4,Matriz_Esforço_Acompanhamento!J4)))</f>
        <v/>
      </c>
      <c r="K4" t="str" cm="1">
        <f t="array" ref="K4">IF(OR($B4="",K$2=""),"",IF(OR(INDEX(Técnicos!$B$2:$B$35,Matriz_Esforco_Atual!K$2)=0,INDEX(Projetos!$C$2:$C$35,Matriz_Esforco_Atual!$B4)=2,INDEX(Projetos!$C$2:$C$35,Matriz_Esforco_Atual!$B4)=3,INDEX(Projetos!$D$2:$D$35,Matriz_Esforco_Atual!$B4)=K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K4,Matriz_Esforço_Acompanhamento!K4)))</f>
        <v/>
      </c>
      <c r="L4" t="str" cm="1">
        <f t="array" ref="L4">IF(OR($B4="",L$2=""),"",IF(OR(INDEX(Técnicos!$B$2:$B$35,Matriz_Esforco_Atual!L$2)=0,INDEX(Projetos!$C$2:$C$35,Matriz_Esforco_Atual!$B4)=2,INDEX(Projetos!$C$2:$C$35,Matriz_Esforco_Atual!$B4)=3,INDEX(Projetos!$D$2:$D$35,Matriz_Esforco_Atual!$B4)=L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L4,Matriz_Esforço_Acompanhamento!L4)))</f>
        <v/>
      </c>
      <c r="M4" t="str" cm="1">
        <f t="array" ref="M4">IF(OR($B4="",M$2=""),"",IF(OR(INDEX(Técnicos!$B$2:$B$35,Matriz_Esforco_Atual!M$2)=0,INDEX(Projetos!$C$2:$C$35,Matriz_Esforco_Atual!$B4)=2,INDEX(Projetos!$C$2:$C$35,Matriz_Esforco_Atual!$B4)=3,INDEX(Projetos!$D$2:$D$35,Matriz_Esforco_Atual!$B4)=M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M4,Matriz_Esforço_Acompanhamento!M4)))</f>
        <v/>
      </c>
      <c r="N4" t="str" cm="1">
        <f t="array" ref="N4">IF(OR($B4="",N$2=""),"",IF(OR(INDEX(Técnicos!$B$2:$B$35,Matriz_Esforco_Atual!N$2)=0,INDEX(Projetos!$C$2:$C$35,Matriz_Esforco_Atual!$B4)=2,INDEX(Projetos!$C$2:$C$35,Matriz_Esforco_Atual!$B4)=3,INDEX(Projetos!$D$2:$D$35,Matriz_Esforco_Atual!$B4)=N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N4,Matriz_Esforço_Acompanhamento!N4)))</f>
        <v/>
      </c>
      <c r="O4" t="str" cm="1">
        <f t="array" ref="O4">IF(OR($B4="",O$2=""),"",IF(OR(INDEX(Técnicos!$B$2:$B$35,Matriz_Esforco_Atual!O$2)=0,INDEX(Projetos!$C$2:$C$35,Matriz_Esforco_Atual!$B4)=2,INDEX(Projetos!$C$2:$C$35,Matriz_Esforco_Atual!$B4)=3,INDEX(Projetos!$D$2:$D$35,Matriz_Esforco_Atual!$B4)=O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O4,Matriz_Esforço_Acompanhamento!O4)))</f>
        <v/>
      </c>
      <c r="P4" t="str" cm="1">
        <f t="array" ref="P4">IF(OR($B4="",P$2=""),"",IF(OR(INDEX(Técnicos!$B$2:$B$35,Matriz_Esforco_Atual!P$2)=0,INDEX(Projetos!$C$2:$C$35,Matriz_Esforco_Atual!$B4)=2,INDEX(Projetos!$C$2:$C$35,Matriz_Esforco_Atual!$B4)=3,INDEX(Projetos!$D$2:$D$35,Matriz_Esforco_Atual!$B4)=P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P4,Matriz_Esforço_Acompanhamento!P4)))</f>
        <v/>
      </c>
      <c r="Q4" t="str" cm="1">
        <f t="array" ref="Q4">IF(OR($B4="",Q$2=""),"",IF(OR(INDEX(Técnicos!$B$2:$B$35,Matriz_Esforco_Atual!Q$2)=0,INDEX(Projetos!$C$2:$C$35,Matriz_Esforco_Atual!$B4)=2,INDEX(Projetos!$C$2:$C$35,Matriz_Esforco_Atual!$B4)=3,INDEX(Projetos!$D$2:$D$35,Matriz_Esforco_Atual!$B4)=Q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Q4,Matriz_Esforço_Acompanhamento!Q4)))</f>
        <v/>
      </c>
      <c r="R4" t="str" cm="1">
        <f t="array" ref="R4">IF(OR($B4="",R$2=""),"",IF(OR(INDEX(Técnicos!$B$2:$B$35,Matriz_Esforco_Atual!R$2)=0,INDEX(Projetos!$C$2:$C$35,Matriz_Esforco_Atual!$B4)=2,INDEX(Projetos!$C$2:$C$35,Matriz_Esforco_Atual!$B4)=3,INDEX(Projetos!$D$2:$D$35,Matriz_Esforco_Atual!$B4)=R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R4,Matriz_Esforço_Acompanhamento!R4)))</f>
        <v/>
      </c>
      <c r="S4" t="str" cm="1">
        <f t="array" ref="S4">IF(OR($B4="",S$2=""),"",IF(OR(INDEX(Técnicos!$B$2:$B$35,Matriz_Esforco_Atual!S$2)=0,INDEX(Projetos!$C$2:$C$35,Matriz_Esforco_Atual!$B4)=2,INDEX(Projetos!$C$2:$C$35,Matriz_Esforco_Atual!$B4)=3,INDEX(Projetos!$D$2:$D$35,Matriz_Esforco_Atual!$B4)=S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S4,Matriz_Esforço_Acompanhamento!S4)))</f>
        <v/>
      </c>
      <c r="T4" t="str" cm="1">
        <f t="array" ref="T4">IF(OR($B4="",T$2=""),"",IF(OR(INDEX(Técnicos!$B$2:$B$35,Matriz_Esforco_Atual!T$2)=0,INDEX(Projetos!$C$2:$C$35,Matriz_Esforco_Atual!$B4)=2,INDEX(Projetos!$C$2:$C$35,Matriz_Esforco_Atual!$B4)=3,INDEX(Projetos!$D$2:$D$35,Matriz_Esforco_Atual!$B4)=T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T4,Matriz_Esforço_Acompanhamento!T4)))</f>
        <v/>
      </c>
      <c r="U4" t="str" cm="1">
        <f t="array" ref="U4">IF(OR($B4="",U$2=""),"",IF(OR(INDEX(Técnicos!$B$2:$B$35,Matriz_Esforco_Atual!U$2)=0,INDEX(Projetos!$C$2:$C$35,Matriz_Esforco_Atual!$B4)=2,INDEX(Projetos!$C$2:$C$35,Matriz_Esforco_Atual!$B4)=3,INDEX(Projetos!$D$2:$D$35,Matriz_Esforco_Atual!$B4)=U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U4,Matriz_Esforço_Acompanhamento!U4)))</f>
        <v/>
      </c>
      <c r="V4" t="str" cm="1">
        <f t="array" ref="V4">IF(OR($B4="",V$2=""),"",IF(OR(INDEX(Técnicos!$B$2:$B$35,Matriz_Esforco_Atual!V$2)=0,INDEX(Projetos!$C$2:$C$35,Matriz_Esforco_Atual!$B4)=2,INDEX(Projetos!$C$2:$C$35,Matriz_Esforco_Atual!$B4)=3,INDEX(Projetos!$D$2:$D$35,Matriz_Esforco_Atual!$B4)=V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V4,Matriz_Esforço_Acompanhamento!V4)))</f>
        <v/>
      </c>
      <c r="W4" t="str" cm="1">
        <f t="array" ref="W4">IF(OR($B4="",W$2=""),"",IF(OR(INDEX(Técnicos!$B$2:$B$35,Matriz_Esforco_Atual!W$2)=0,INDEX(Projetos!$C$2:$C$35,Matriz_Esforco_Atual!$B4)=2,INDEX(Projetos!$C$2:$C$35,Matriz_Esforco_Atual!$B4)=3,INDEX(Projetos!$D$2:$D$35,Matriz_Esforco_Atual!$B4)=W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W4,Matriz_Esforço_Acompanhamento!W4)))</f>
        <v/>
      </c>
      <c r="X4" t="str" cm="1">
        <f t="array" ref="X4">IF(OR($B4="",X$2=""),"",IF(OR(INDEX(Técnicos!$B$2:$B$35,Matriz_Esforco_Atual!X$2)=0,INDEX(Projetos!$C$2:$C$35,Matriz_Esforco_Atual!$B4)=2,INDEX(Projetos!$C$2:$C$35,Matriz_Esforco_Atual!$B4)=3,INDEX(Projetos!$D$2:$D$35,Matriz_Esforco_Atual!$B4)=X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X4,Matriz_Esforço_Acompanhamento!X4)))</f>
        <v/>
      </c>
      <c r="Y4" t="str" cm="1">
        <f t="array" ref="Y4">IF(OR($B4="",Y$2=""),"",IF(OR(INDEX(Técnicos!$B$2:$B$35,Matriz_Esforco_Atual!Y$2)=0,INDEX(Projetos!$C$2:$C$35,Matriz_Esforco_Atual!$B4)=2,INDEX(Projetos!$C$2:$C$35,Matriz_Esforco_Atual!$B4)=3,INDEX(Projetos!$D$2:$D$35,Matriz_Esforco_Atual!$B4)=Y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Y4,Matriz_Esforço_Acompanhamento!Y4)))</f>
        <v/>
      </c>
      <c r="Z4" t="str" cm="1">
        <f t="array" ref="Z4">IF(OR($B4="",Z$2=""),"",IF(OR(INDEX(Técnicos!$B$2:$B$35,Matriz_Esforco_Atual!Z$2)=0,INDEX(Projetos!$C$2:$C$35,Matriz_Esforco_Atual!$B4)=2,INDEX(Projetos!$C$2:$C$35,Matriz_Esforco_Atual!$B4)=3,INDEX(Projetos!$D$2:$D$35,Matriz_Esforco_Atual!$B4)=Z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Z4,Matriz_Esforço_Acompanhamento!Z4)))</f>
        <v/>
      </c>
      <c r="AA4" t="str" cm="1">
        <f t="array" ref="AA4">IF(OR($B4="",AA$2=""),"",IF(OR(INDEX(Técnicos!$B$2:$B$35,Matriz_Esforco_Atual!AA$2)=0,INDEX(Projetos!$C$2:$C$35,Matriz_Esforco_Atual!$B4)=2,INDEX(Projetos!$C$2:$C$35,Matriz_Esforco_Atual!$B4)=3,INDEX(Projetos!$D$2:$D$35,Matriz_Esforco_Atual!$B4)=AA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A4,Matriz_Esforço_Acompanhamento!AA4)))</f>
        <v/>
      </c>
      <c r="AB4" t="str" cm="1">
        <f t="array" ref="AB4">IF(OR($B4="",AB$2=""),"",IF(OR(INDEX(Técnicos!$B$2:$B$35,Matriz_Esforco_Atual!AB$2)=0,INDEX(Projetos!$C$2:$C$35,Matriz_Esforco_Atual!$B4)=2,INDEX(Projetos!$C$2:$C$35,Matriz_Esforco_Atual!$B4)=3,INDEX(Projetos!$D$2:$D$35,Matriz_Esforco_Atual!$B4)=AB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B4,Matriz_Esforço_Acompanhamento!AB4)))</f>
        <v/>
      </c>
      <c r="AC4" t="str" cm="1">
        <f t="array" ref="AC4">IF(OR($B4="",AC$2=""),"",IF(OR(INDEX(Técnicos!$B$2:$B$35,Matriz_Esforco_Atual!AC$2)=0,INDEX(Projetos!$C$2:$C$35,Matriz_Esforco_Atual!$B4)=2,INDEX(Projetos!$C$2:$C$35,Matriz_Esforco_Atual!$B4)=3,INDEX(Projetos!$D$2:$D$35,Matriz_Esforco_Atual!$B4)=AC$2,AND(INDEX(Projetos!$C$2:$C$35,Matriz_Esforco_Atual!$B4)=0,INDEX(Projetos!$D$2:$D$35,Matriz_Esforco_Atual!$B4)&lt;&gt;""),AND(INDEX(Projetos!$C$2:$C$35,Matriz_Esforco_Atual!$B4)=1,INDEX(Projetos!$E$2:$E$35,Matriz_Esforco_Atual!$B4)&lt;&gt;"")),"",IF(INDEX(Projetos!$C$2:$C$35,Matriz_Esforco_Atual!$B4)=0,Matriz_Esforço_Análise!AC4,Matriz_Esforço_Acompanhamento!AC4)))</f>
        <v/>
      </c>
    </row>
    <row r="5" spans="1:41" x14ac:dyDescent="0.3">
      <c r="B5" s="16">
        <f>IF(Projetos!A4&lt;&gt;"",Projetos!A4,"")</f>
        <v>3</v>
      </c>
      <c r="C5" t="str" cm="1">
        <f t="array" ref="C5">IF(OR($B5="",C$2=""),"",IF(OR(INDEX(Técnicos!$B$2:$B$35,Matriz_Esforco_Atual!C$2)=0,INDEX(Projetos!$C$2:$C$35,Matriz_Esforco_Atual!$B5)=2,INDEX(Projetos!$C$2:$C$35,Matriz_Esforco_Atual!$B5)=3,INDEX(Projetos!$D$2:$D$35,Matriz_Esforco_Atual!$B5)=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C5,Matriz_Esforço_Acompanhamento!C5)))</f>
        <v/>
      </c>
      <c r="D5" t="str" cm="1">
        <f t="array" ref="D5">IF(OR($B5="",D$2=""),"",IF(OR(INDEX(Técnicos!$B$2:$B$35,Matriz_Esforco_Atual!D$2)=0,INDEX(Projetos!$C$2:$C$35,Matriz_Esforco_Atual!$B5)=2,INDEX(Projetos!$C$2:$C$35,Matriz_Esforco_Atual!$B5)=3,INDEX(Projetos!$D$2:$D$35,Matriz_Esforco_Atual!$B5)=D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D5,Matriz_Esforço_Acompanhamento!D5)))</f>
        <v/>
      </c>
      <c r="E5" t="str" cm="1">
        <f t="array" ref="E5">IF(OR($B5="",E$2=""),"",IF(OR(INDEX(Técnicos!$B$2:$B$35,Matriz_Esforco_Atual!E$2)=0,INDEX(Projetos!$C$2:$C$35,Matriz_Esforco_Atual!$B5)=2,INDEX(Projetos!$C$2:$C$35,Matriz_Esforco_Atual!$B5)=3,INDEX(Projetos!$D$2:$D$35,Matriz_Esforco_Atual!$B5)=E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E5,Matriz_Esforço_Acompanhamento!E5)))</f>
        <v/>
      </c>
      <c r="F5" t="str" cm="1">
        <f t="array" ref="F5">IF(OR($B5="",F$2=""),"",IF(OR(INDEX(Técnicos!$B$2:$B$35,Matriz_Esforco_Atual!F$2)=0,INDEX(Projetos!$C$2:$C$35,Matriz_Esforco_Atual!$B5)=2,INDEX(Projetos!$C$2:$C$35,Matriz_Esforco_Atual!$B5)=3,INDEX(Projetos!$D$2:$D$35,Matriz_Esforco_Atual!$B5)=F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F5,Matriz_Esforço_Acompanhamento!F5)))</f>
        <v/>
      </c>
      <c r="G5" t="str" cm="1">
        <f t="array" ref="G5">IF(OR($B5="",G$2=""),"",IF(OR(INDEX(Técnicos!$B$2:$B$35,Matriz_Esforco_Atual!G$2)=0,INDEX(Projetos!$C$2:$C$35,Matriz_Esforco_Atual!$B5)=2,INDEX(Projetos!$C$2:$C$35,Matriz_Esforco_Atual!$B5)=3,INDEX(Projetos!$D$2:$D$35,Matriz_Esforco_Atual!$B5)=G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G5,Matriz_Esforço_Acompanhamento!G5)))</f>
        <v/>
      </c>
      <c r="H5" t="str" cm="1">
        <f t="array" ref="H5">IF(OR($B5="",H$2=""),"",IF(OR(INDEX(Técnicos!$B$2:$B$35,Matriz_Esforco_Atual!H$2)=0,INDEX(Projetos!$C$2:$C$35,Matriz_Esforco_Atual!$B5)=2,INDEX(Projetos!$C$2:$C$35,Matriz_Esforco_Atual!$B5)=3,INDEX(Projetos!$D$2:$D$35,Matriz_Esforco_Atual!$B5)=H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H5,Matriz_Esforço_Acompanhamento!H5)))</f>
        <v/>
      </c>
      <c r="I5" t="str" cm="1">
        <f t="array" ref="I5">IF(OR($B5="",I$2=""),"",IF(OR(INDEX(Técnicos!$B$2:$B$35,Matriz_Esforco_Atual!I$2)=0,INDEX(Projetos!$C$2:$C$35,Matriz_Esforco_Atual!$B5)=2,INDEX(Projetos!$C$2:$C$35,Matriz_Esforco_Atual!$B5)=3,INDEX(Projetos!$D$2:$D$35,Matriz_Esforco_Atual!$B5)=I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I5,Matriz_Esforço_Acompanhamento!I5)))</f>
        <v/>
      </c>
      <c r="J5" t="str" cm="1">
        <f t="array" ref="J5">IF(OR($B5="",J$2=""),"",IF(OR(INDEX(Técnicos!$B$2:$B$35,Matriz_Esforco_Atual!J$2)=0,INDEX(Projetos!$C$2:$C$35,Matriz_Esforco_Atual!$B5)=2,INDEX(Projetos!$C$2:$C$35,Matriz_Esforco_Atual!$B5)=3,INDEX(Projetos!$D$2:$D$35,Matriz_Esforco_Atual!$B5)=J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J5,Matriz_Esforço_Acompanhamento!J5)))</f>
        <v/>
      </c>
      <c r="K5" t="str" cm="1">
        <f t="array" ref="K5">IF(OR($B5="",K$2=""),"",IF(OR(INDEX(Técnicos!$B$2:$B$35,Matriz_Esforco_Atual!K$2)=0,INDEX(Projetos!$C$2:$C$35,Matriz_Esforco_Atual!$B5)=2,INDEX(Projetos!$C$2:$C$35,Matriz_Esforco_Atual!$B5)=3,INDEX(Projetos!$D$2:$D$35,Matriz_Esforco_Atual!$B5)=K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K5,Matriz_Esforço_Acompanhamento!K5)))</f>
        <v/>
      </c>
      <c r="L5" t="str" cm="1">
        <f t="array" ref="L5">IF(OR($B5="",L$2=""),"",IF(OR(INDEX(Técnicos!$B$2:$B$35,Matriz_Esforco_Atual!L$2)=0,INDEX(Projetos!$C$2:$C$35,Matriz_Esforco_Atual!$B5)=2,INDEX(Projetos!$C$2:$C$35,Matriz_Esforco_Atual!$B5)=3,INDEX(Projetos!$D$2:$D$35,Matriz_Esforco_Atual!$B5)=L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L5,Matriz_Esforço_Acompanhamento!L5)))</f>
        <v/>
      </c>
      <c r="M5" t="str" cm="1">
        <f t="array" ref="M5">IF(OR($B5="",M$2=""),"",IF(OR(INDEX(Técnicos!$B$2:$B$35,Matriz_Esforco_Atual!M$2)=0,INDEX(Projetos!$C$2:$C$35,Matriz_Esforco_Atual!$B5)=2,INDEX(Projetos!$C$2:$C$35,Matriz_Esforco_Atual!$B5)=3,INDEX(Projetos!$D$2:$D$35,Matriz_Esforco_Atual!$B5)=M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M5,Matriz_Esforço_Acompanhamento!M5)))</f>
        <v/>
      </c>
      <c r="N5" t="str" cm="1">
        <f t="array" ref="N5">IF(OR($B5="",N$2=""),"",IF(OR(INDEX(Técnicos!$B$2:$B$35,Matriz_Esforco_Atual!N$2)=0,INDEX(Projetos!$C$2:$C$35,Matriz_Esforco_Atual!$B5)=2,INDEX(Projetos!$C$2:$C$35,Matriz_Esforco_Atual!$B5)=3,INDEX(Projetos!$D$2:$D$35,Matriz_Esforco_Atual!$B5)=N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N5,Matriz_Esforço_Acompanhamento!N5)))</f>
        <v/>
      </c>
      <c r="O5" t="str" cm="1">
        <f t="array" ref="O5">IF(OR($B5="",O$2=""),"",IF(OR(INDEX(Técnicos!$B$2:$B$35,Matriz_Esforco_Atual!O$2)=0,INDEX(Projetos!$C$2:$C$35,Matriz_Esforco_Atual!$B5)=2,INDEX(Projetos!$C$2:$C$35,Matriz_Esforco_Atual!$B5)=3,INDEX(Projetos!$D$2:$D$35,Matriz_Esforco_Atual!$B5)=O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O5,Matriz_Esforço_Acompanhamento!O5)))</f>
        <v/>
      </c>
      <c r="P5" t="str" cm="1">
        <f t="array" ref="P5">IF(OR($B5="",P$2=""),"",IF(OR(INDEX(Técnicos!$B$2:$B$35,Matriz_Esforco_Atual!P$2)=0,INDEX(Projetos!$C$2:$C$35,Matriz_Esforco_Atual!$B5)=2,INDEX(Projetos!$C$2:$C$35,Matriz_Esforco_Atual!$B5)=3,INDEX(Projetos!$D$2:$D$35,Matriz_Esforco_Atual!$B5)=P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P5,Matriz_Esforço_Acompanhamento!P5)))</f>
        <v/>
      </c>
      <c r="Q5" t="str" cm="1">
        <f t="array" ref="Q5">IF(OR($B5="",Q$2=""),"",IF(OR(INDEX(Técnicos!$B$2:$B$35,Matriz_Esforco_Atual!Q$2)=0,INDEX(Projetos!$C$2:$C$35,Matriz_Esforco_Atual!$B5)=2,INDEX(Projetos!$C$2:$C$35,Matriz_Esforco_Atual!$B5)=3,INDEX(Projetos!$D$2:$D$35,Matriz_Esforco_Atual!$B5)=Q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Q5,Matriz_Esforço_Acompanhamento!Q5)))</f>
        <v/>
      </c>
      <c r="R5" t="str" cm="1">
        <f t="array" ref="R5">IF(OR($B5="",R$2=""),"",IF(OR(INDEX(Técnicos!$B$2:$B$35,Matriz_Esforco_Atual!R$2)=0,INDEX(Projetos!$C$2:$C$35,Matriz_Esforco_Atual!$B5)=2,INDEX(Projetos!$C$2:$C$35,Matriz_Esforco_Atual!$B5)=3,INDEX(Projetos!$D$2:$D$35,Matriz_Esforco_Atual!$B5)=R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R5,Matriz_Esforço_Acompanhamento!R5)))</f>
        <v/>
      </c>
      <c r="S5" t="str" cm="1">
        <f t="array" ref="S5">IF(OR($B5="",S$2=""),"",IF(OR(INDEX(Técnicos!$B$2:$B$35,Matriz_Esforco_Atual!S$2)=0,INDEX(Projetos!$C$2:$C$35,Matriz_Esforco_Atual!$B5)=2,INDEX(Projetos!$C$2:$C$35,Matriz_Esforco_Atual!$B5)=3,INDEX(Projetos!$D$2:$D$35,Matriz_Esforco_Atual!$B5)=S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S5,Matriz_Esforço_Acompanhamento!S5)))</f>
        <v/>
      </c>
      <c r="T5" t="str" cm="1">
        <f t="array" ref="T5">IF(OR($B5="",T$2=""),"",IF(OR(INDEX(Técnicos!$B$2:$B$35,Matriz_Esforco_Atual!T$2)=0,INDEX(Projetos!$C$2:$C$35,Matriz_Esforco_Atual!$B5)=2,INDEX(Projetos!$C$2:$C$35,Matriz_Esforco_Atual!$B5)=3,INDEX(Projetos!$D$2:$D$35,Matriz_Esforco_Atual!$B5)=T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T5,Matriz_Esforço_Acompanhamento!T5)))</f>
        <v/>
      </c>
      <c r="U5" t="str" cm="1">
        <f t="array" ref="U5">IF(OR($B5="",U$2=""),"",IF(OR(INDEX(Técnicos!$B$2:$B$35,Matriz_Esforco_Atual!U$2)=0,INDEX(Projetos!$C$2:$C$35,Matriz_Esforco_Atual!$B5)=2,INDEX(Projetos!$C$2:$C$35,Matriz_Esforco_Atual!$B5)=3,INDEX(Projetos!$D$2:$D$35,Matriz_Esforco_Atual!$B5)=U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U5,Matriz_Esforço_Acompanhamento!U5)))</f>
        <v/>
      </c>
      <c r="V5" t="str" cm="1">
        <f t="array" ref="V5">IF(OR($B5="",V$2=""),"",IF(OR(INDEX(Técnicos!$B$2:$B$35,Matriz_Esforco_Atual!V$2)=0,INDEX(Projetos!$C$2:$C$35,Matriz_Esforco_Atual!$B5)=2,INDEX(Projetos!$C$2:$C$35,Matriz_Esforco_Atual!$B5)=3,INDEX(Projetos!$D$2:$D$35,Matriz_Esforco_Atual!$B5)=V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V5,Matriz_Esforço_Acompanhamento!V5)))</f>
        <v/>
      </c>
      <c r="W5" t="str" cm="1">
        <f t="array" ref="W5">IF(OR($B5="",W$2=""),"",IF(OR(INDEX(Técnicos!$B$2:$B$35,Matriz_Esforco_Atual!W$2)=0,INDEX(Projetos!$C$2:$C$35,Matriz_Esforco_Atual!$B5)=2,INDEX(Projetos!$C$2:$C$35,Matriz_Esforco_Atual!$B5)=3,INDEX(Projetos!$D$2:$D$35,Matriz_Esforco_Atual!$B5)=W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W5,Matriz_Esforço_Acompanhamento!W5)))</f>
        <v/>
      </c>
      <c r="X5" t="str" cm="1">
        <f t="array" ref="X5">IF(OR($B5="",X$2=""),"",IF(OR(INDEX(Técnicos!$B$2:$B$35,Matriz_Esforco_Atual!X$2)=0,INDEX(Projetos!$C$2:$C$35,Matriz_Esforco_Atual!$B5)=2,INDEX(Projetos!$C$2:$C$35,Matriz_Esforco_Atual!$B5)=3,INDEX(Projetos!$D$2:$D$35,Matriz_Esforco_Atual!$B5)=X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X5,Matriz_Esforço_Acompanhamento!X5)))</f>
        <v/>
      </c>
      <c r="Y5" t="str" cm="1">
        <f t="array" ref="Y5">IF(OR($B5="",Y$2=""),"",IF(OR(INDEX(Técnicos!$B$2:$B$35,Matriz_Esforco_Atual!Y$2)=0,INDEX(Projetos!$C$2:$C$35,Matriz_Esforco_Atual!$B5)=2,INDEX(Projetos!$C$2:$C$35,Matriz_Esforco_Atual!$B5)=3,INDEX(Projetos!$D$2:$D$35,Matriz_Esforco_Atual!$B5)=Y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Y5,Matriz_Esforço_Acompanhamento!Y5)))</f>
        <v/>
      </c>
      <c r="Z5" t="str" cm="1">
        <f t="array" ref="Z5">IF(OR($B5="",Z$2=""),"",IF(OR(INDEX(Técnicos!$B$2:$B$35,Matriz_Esforco_Atual!Z$2)=0,INDEX(Projetos!$C$2:$C$35,Matriz_Esforco_Atual!$B5)=2,INDEX(Projetos!$C$2:$C$35,Matriz_Esforco_Atual!$B5)=3,INDEX(Projetos!$D$2:$D$35,Matriz_Esforco_Atual!$B5)=Z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Z5,Matriz_Esforço_Acompanhamento!Z5)))</f>
        <v/>
      </c>
      <c r="AA5" t="str" cm="1">
        <f t="array" ref="AA5">IF(OR($B5="",AA$2=""),"",IF(OR(INDEX(Técnicos!$B$2:$B$35,Matriz_Esforco_Atual!AA$2)=0,INDEX(Projetos!$C$2:$C$35,Matriz_Esforco_Atual!$B5)=2,INDEX(Projetos!$C$2:$C$35,Matriz_Esforco_Atual!$B5)=3,INDEX(Projetos!$D$2:$D$35,Matriz_Esforco_Atual!$B5)=AA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A5,Matriz_Esforço_Acompanhamento!AA5)))</f>
        <v/>
      </c>
      <c r="AB5" t="str" cm="1">
        <f t="array" ref="AB5">IF(OR($B5="",AB$2=""),"",IF(OR(INDEX(Técnicos!$B$2:$B$35,Matriz_Esforco_Atual!AB$2)=0,INDEX(Projetos!$C$2:$C$35,Matriz_Esforco_Atual!$B5)=2,INDEX(Projetos!$C$2:$C$35,Matriz_Esforco_Atual!$B5)=3,INDEX(Projetos!$D$2:$D$35,Matriz_Esforco_Atual!$B5)=AB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B5,Matriz_Esforço_Acompanhamento!AB5)))</f>
        <v/>
      </c>
      <c r="AC5" t="str" cm="1">
        <f t="array" ref="AC5">IF(OR($B5="",AC$2=""),"",IF(OR(INDEX(Técnicos!$B$2:$B$35,Matriz_Esforco_Atual!AC$2)=0,INDEX(Projetos!$C$2:$C$35,Matriz_Esforco_Atual!$B5)=2,INDEX(Projetos!$C$2:$C$35,Matriz_Esforco_Atual!$B5)=3,INDEX(Projetos!$D$2:$D$35,Matriz_Esforco_Atual!$B5)=AC$2,AND(INDEX(Projetos!$C$2:$C$35,Matriz_Esforco_Atual!$B5)=0,INDEX(Projetos!$D$2:$D$35,Matriz_Esforco_Atual!$B5)&lt;&gt;""),AND(INDEX(Projetos!$C$2:$C$35,Matriz_Esforco_Atual!$B5)=1,INDEX(Projetos!$E$2:$E$35,Matriz_Esforco_Atual!$B5)&lt;&gt;"")),"",IF(INDEX(Projetos!$C$2:$C$35,Matriz_Esforco_Atual!$B5)=0,Matriz_Esforço_Análise!AC5,Matriz_Esforço_Acompanhamento!AC5)))</f>
        <v/>
      </c>
    </row>
    <row r="6" spans="1:41" x14ac:dyDescent="0.3">
      <c r="B6" s="16">
        <f>IF(Projetos!A5&lt;&gt;"",Projetos!A5,"")</f>
        <v>4</v>
      </c>
      <c r="C6" t="str" cm="1">
        <f t="array" ref="C6">IF(OR($B6="",C$2=""),"",IF(OR(INDEX(Técnicos!$B$2:$B$35,Matriz_Esforco_Atual!C$2)=0,INDEX(Projetos!$C$2:$C$35,Matriz_Esforco_Atual!$B6)=2,INDEX(Projetos!$C$2:$C$35,Matriz_Esforco_Atual!$B6)=3,INDEX(Projetos!$D$2:$D$35,Matriz_Esforco_Atual!$B6)=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C6,Matriz_Esforço_Acompanhamento!C6)))</f>
        <v/>
      </c>
      <c r="D6" t="str" cm="1">
        <f t="array" ref="D6">IF(OR($B6="",D$2=""),"",IF(OR(INDEX(Técnicos!$B$2:$B$35,Matriz_Esforco_Atual!D$2)=0,INDEX(Projetos!$C$2:$C$35,Matriz_Esforco_Atual!$B6)=2,INDEX(Projetos!$C$2:$C$35,Matriz_Esforco_Atual!$B6)=3,INDEX(Projetos!$D$2:$D$35,Matriz_Esforco_Atual!$B6)=D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D6,Matriz_Esforço_Acompanhamento!D6)))</f>
        <v/>
      </c>
      <c r="E6" t="str" cm="1">
        <f t="array" ref="E6">IF(OR($B6="",E$2=""),"",IF(OR(INDEX(Técnicos!$B$2:$B$35,Matriz_Esforco_Atual!E$2)=0,INDEX(Projetos!$C$2:$C$35,Matriz_Esforco_Atual!$B6)=2,INDEX(Projetos!$C$2:$C$35,Matriz_Esforco_Atual!$B6)=3,INDEX(Projetos!$D$2:$D$35,Matriz_Esforco_Atual!$B6)=E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E6,Matriz_Esforço_Acompanhamento!E6)))</f>
        <v/>
      </c>
      <c r="F6" t="str" cm="1">
        <f t="array" ref="F6">IF(OR($B6="",F$2=""),"",IF(OR(INDEX(Técnicos!$B$2:$B$35,Matriz_Esforco_Atual!F$2)=0,INDEX(Projetos!$C$2:$C$35,Matriz_Esforco_Atual!$B6)=2,INDEX(Projetos!$C$2:$C$35,Matriz_Esforco_Atual!$B6)=3,INDEX(Projetos!$D$2:$D$35,Matriz_Esforco_Atual!$B6)=F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F6,Matriz_Esforço_Acompanhamento!F6)))</f>
        <v/>
      </c>
      <c r="G6" t="str" cm="1">
        <f t="array" ref="G6">IF(OR($B6="",G$2=""),"",IF(OR(INDEX(Técnicos!$B$2:$B$35,Matriz_Esforco_Atual!G$2)=0,INDEX(Projetos!$C$2:$C$35,Matriz_Esforco_Atual!$B6)=2,INDEX(Projetos!$C$2:$C$35,Matriz_Esforco_Atual!$B6)=3,INDEX(Projetos!$D$2:$D$35,Matriz_Esforco_Atual!$B6)=G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G6,Matriz_Esforço_Acompanhamento!G6)))</f>
        <v/>
      </c>
      <c r="H6" t="str" cm="1">
        <f t="array" ref="H6">IF(OR($B6="",H$2=""),"",IF(OR(INDEX(Técnicos!$B$2:$B$35,Matriz_Esforco_Atual!H$2)=0,INDEX(Projetos!$C$2:$C$35,Matriz_Esforco_Atual!$B6)=2,INDEX(Projetos!$C$2:$C$35,Matriz_Esforco_Atual!$B6)=3,INDEX(Projetos!$D$2:$D$35,Matriz_Esforco_Atual!$B6)=H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H6,Matriz_Esforço_Acompanhamento!H6)))</f>
        <v/>
      </c>
      <c r="I6" t="str" cm="1">
        <f t="array" ref="I6">IF(OR($B6="",I$2=""),"",IF(OR(INDEX(Técnicos!$B$2:$B$35,Matriz_Esforco_Atual!I$2)=0,INDEX(Projetos!$C$2:$C$35,Matriz_Esforco_Atual!$B6)=2,INDEX(Projetos!$C$2:$C$35,Matriz_Esforco_Atual!$B6)=3,INDEX(Projetos!$D$2:$D$35,Matriz_Esforco_Atual!$B6)=I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I6,Matriz_Esforço_Acompanhamento!I6)))</f>
        <v/>
      </c>
      <c r="J6" t="str" cm="1">
        <f t="array" ref="J6">IF(OR($B6="",J$2=""),"",IF(OR(INDEX(Técnicos!$B$2:$B$35,Matriz_Esforco_Atual!J$2)=0,INDEX(Projetos!$C$2:$C$35,Matriz_Esforco_Atual!$B6)=2,INDEX(Projetos!$C$2:$C$35,Matriz_Esforco_Atual!$B6)=3,INDEX(Projetos!$D$2:$D$35,Matriz_Esforco_Atual!$B6)=J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J6,Matriz_Esforço_Acompanhamento!J6)))</f>
        <v/>
      </c>
      <c r="K6" t="str" cm="1">
        <f t="array" ref="K6">IF(OR($B6="",K$2=""),"",IF(OR(INDEX(Técnicos!$B$2:$B$35,Matriz_Esforco_Atual!K$2)=0,INDEX(Projetos!$C$2:$C$35,Matriz_Esforco_Atual!$B6)=2,INDEX(Projetos!$C$2:$C$35,Matriz_Esforco_Atual!$B6)=3,INDEX(Projetos!$D$2:$D$35,Matriz_Esforco_Atual!$B6)=K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K6,Matriz_Esforço_Acompanhamento!K6)))</f>
        <v/>
      </c>
      <c r="L6" t="str" cm="1">
        <f t="array" ref="L6">IF(OR($B6="",L$2=""),"",IF(OR(INDEX(Técnicos!$B$2:$B$35,Matriz_Esforco_Atual!L$2)=0,INDEX(Projetos!$C$2:$C$35,Matriz_Esforco_Atual!$B6)=2,INDEX(Projetos!$C$2:$C$35,Matriz_Esforco_Atual!$B6)=3,INDEX(Projetos!$D$2:$D$35,Matriz_Esforco_Atual!$B6)=L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L6,Matriz_Esforço_Acompanhamento!L6)))</f>
        <v/>
      </c>
      <c r="M6" t="str" cm="1">
        <f t="array" ref="M6">IF(OR($B6="",M$2=""),"",IF(OR(INDEX(Técnicos!$B$2:$B$35,Matriz_Esforco_Atual!M$2)=0,INDEX(Projetos!$C$2:$C$35,Matriz_Esforco_Atual!$B6)=2,INDEX(Projetos!$C$2:$C$35,Matriz_Esforco_Atual!$B6)=3,INDEX(Projetos!$D$2:$D$35,Matriz_Esforco_Atual!$B6)=M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M6,Matriz_Esforço_Acompanhamento!M6)))</f>
        <v/>
      </c>
      <c r="N6" t="str" cm="1">
        <f t="array" ref="N6">IF(OR($B6="",N$2=""),"",IF(OR(INDEX(Técnicos!$B$2:$B$35,Matriz_Esforco_Atual!N$2)=0,INDEX(Projetos!$C$2:$C$35,Matriz_Esforco_Atual!$B6)=2,INDEX(Projetos!$C$2:$C$35,Matriz_Esforco_Atual!$B6)=3,INDEX(Projetos!$D$2:$D$35,Matriz_Esforco_Atual!$B6)=N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N6,Matriz_Esforço_Acompanhamento!N6)))</f>
        <v/>
      </c>
      <c r="O6" t="str" cm="1">
        <f t="array" ref="O6">IF(OR($B6="",O$2=""),"",IF(OR(INDEX(Técnicos!$B$2:$B$35,Matriz_Esforco_Atual!O$2)=0,INDEX(Projetos!$C$2:$C$35,Matriz_Esforco_Atual!$B6)=2,INDEX(Projetos!$C$2:$C$35,Matriz_Esforco_Atual!$B6)=3,INDEX(Projetos!$D$2:$D$35,Matriz_Esforco_Atual!$B6)=O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O6,Matriz_Esforço_Acompanhamento!O6)))</f>
        <v/>
      </c>
      <c r="P6" t="str" cm="1">
        <f t="array" ref="P6">IF(OR($B6="",P$2=""),"",IF(OR(INDEX(Técnicos!$B$2:$B$35,Matriz_Esforco_Atual!P$2)=0,INDEX(Projetos!$C$2:$C$35,Matriz_Esforco_Atual!$B6)=2,INDEX(Projetos!$C$2:$C$35,Matriz_Esforco_Atual!$B6)=3,INDEX(Projetos!$D$2:$D$35,Matriz_Esforco_Atual!$B6)=P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P6,Matriz_Esforço_Acompanhamento!P6)))</f>
        <v/>
      </c>
      <c r="Q6" t="str" cm="1">
        <f t="array" ref="Q6">IF(OR($B6="",Q$2=""),"",IF(OR(INDEX(Técnicos!$B$2:$B$35,Matriz_Esforco_Atual!Q$2)=0,INDEX(Projetos!$C$2:$C$35,Matriz_Esforco_Atual!$B6)=2,INDEX(Projetos!$C$2:$C$35,Matriz_Esforco_Atual!$B6)=3,INDEX(Projetos!$D$2:$D$35,Matriz_Esforco_Atual!$B6)=Q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Q6,Matriz_Esforço_Acompanhamento!Q6)))</f>
        <v/>
      </c>
      <c r="R6" t="str" cm="1">
        <f t="array" ref="R6">IF(OR($B6="",R$2=""),"",IF(OR(INDEX(Técnicos!$B$2:$B$35,Matriz_Esforco_Atual!R$2)=0,INDEX(Projetos!$C$2:$C$35,Matriz_Esforco_Atual!$B6)=2,INDEX(Projetos!$C$2:$C$35,Matriz_Esforco_Atual!$B6)=3,INDEX(Projetos!$D$2:$D$35,Matriz_Esforco_Atual!$B6)=R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R6,Matriz_Esforço_Acompanhamento!R6)))</f>
        <v/>
      </c>
      <c r="S6" t="str" cm="1">
        <f t="array" ref="S6">IF(OR($B6="",S$2=""),"",IF(OR(INDEX(Técnicos!$B$2:$B$35,Matriz_Esforco_Atual!S$2)=0,INDEX(Projetos!$C$2:$C$35,Matriz_Esforco_Atual!$B6)=2,INDEX(Projetos!$C$2:$C$35,Matriz_Esforco_Atual!$B6)=3,INDEX(Projetos!$D$2:$D$35,Matriz_Esforco_Atual!$B6)=S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S6,Matriz_Esforço_Acompanhamento!S6)))</f>
        <v/>
      </c>
      <c r="T6" t="str" cm="1">
        <f t="array" ref="T6">IF(OR($B6="",T$2=""),"",IF(OR(INDEX(Técnicos!$B$2:$B$35,Matriz_Esforco_Atual!T$2)=0,INDEX(Projetos!$C$2:$C$35,Matriz_Esforco_Atual!$B6)=2,INDEX(Projetos!$C$2:$C$35,Matriz_Esforco_Atual!$B6)=3,INDEX(Projetos!$D$2:$D$35,Matriz_Esforco_Atual!$B6)=T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T6,Matriz_Esforço_Acompanhamento!T6)))</f>
        <v/>
      </c>
      <c r="U6" t="str" cm="1">
        <f t="array" ref="U6">IF(OR($B6="",U$2=""),"",IF(OR(INDEX(Técnicos!$B$2:$B$35,Matriz_Esforco_Atual!U$2)=0,INDEX(Projetos!$C$2:$C$35,Matriz_Esforco_Atual!$B6)=2,INDEX(Projetos!$C$2:$C$35,Matriz_Esforco_Atual!$B6)=3,INDEX(Projetos!$D$2:$D$35,Matriz_Esforco_Atual!$B6)=U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U6,Matriz_Esforço_Acompanhamento!U6)))</f>
        <v/>
      </c>
      <c r="V6" t="str" cm="1">
        <f t="array" ref="V6">IF(OR($B6="",V$2=""),"",IF(OR(INDEX(Técnicos!$B$2:$B$35,Matriz_Esforco_Atual!V$2)=0,INDEX(Projetos!$C$2:$C$35,Matriz_Esforco_Atual!$B6)=2,INDEX(Projetos!$C$2:$C$35,Matriz_Esforco_Atual!$B6)=3,INDEX(Projetos!$D$2:$D$35,Matriz_Esforco_Atual!$B6)=V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V6,Matriz_Esforço_Acompanhamento!V6)))</f>
        <v/>
      </c>
      <c r="W6" t="str" cm="1">
        <f t="array" ref="W6">IF(OR($B6="",W$2=""),"",IF(OR(INDEX(Técnicos!$B$2:$B$35,Matriz_Esforco_Atual!W$2)=0,INDEX(Projetos!$C$2:$C$35,Matriz_Esforco_Atual!$B6)=2,INDEX(Projetos!$C$2:$C$35,Matriz_Esforco_Atual!$B6)=3,INDEX(Projetos!$D$2:$D$35,Matriz_Esforco_Atual!$B6)=W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W6,Matriz_Esforço_Acompanhamento!W6)))</f>
        <v/>
      </c>
      <c r="X6" t="str" cm="1">
        <f t="array" ref="X6">IF(OR($B6="",X$2=""),"",IF(OR(INDEX(Técnicos!$B$2:$B$35,Matriz_Esforco_Atual!X$2)=0,INDEX(Projetos!$C$2:$C$35,Matriz_Esforco_Atual!$B6)=2,INDEX(Projetos!$C$2:$C$35,Matriz_Esforco_Atual!$B6)=3,INDEX(Projetos!$D$2:$D$35,Matriz_Esforco_Atual!$B6)=X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X6,Matriz_Esforço_Acompanhamento!X6)))</f>
        <v/>
      </c>
      <c r="Y6" t="str" cm="1">
        <f t="array" ref="Y6">IF(OR($B6="",Y$2=""),"",IF(OR(INDEX(Técnicos!$B$2:$B$35,Matriz_Esforco_Atual!Y$2)=0,INDEX(Projetos!$C$2:$C$35,Matriz_Esforco_Atual!$B6)=2,INDEX(Projetos!$C$2:$C$35,Matriz_Esforco_Atual!$B6)=3,INDEX(Projetos!$D$2:$D$35,Matriz_Esforco_Atual!$B6)=Y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Y6,Matriz_Esforço_Acompanhamento!Y6)))</f>
        <v/>
      </c>
      <c r="Z6" t="str" cm="1">
        <f t="array" ref="Z6">IF(OR($B6="",Z$2=""),"",IF(OR(INDEX(Técnicos!$B$2:$B$35,Matriz_Esforco_Atual!Z$2)=0,INDEX(Projetos!$C$2:$C$35,Matriz_Esforco_Atual!$B6)=2,INDEX(Projetos!$C$2:$C$35,Matriz_Esforco_Atual!$B6)=3,INDEX(Projetos!$D$2:$D$35,Matriz_Esforco_Atual!$B6)=Z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Z6,Matriz_Esforço_Acompanhamento!Z6)))</f>
        <v/>
      </c>
      <c r="AA6" t="str" cm="1">
        <f t="array" ref="AA6">IF(OR($B6="",AA$2=""),"",IF(OR(INDEX(Técnicos!$B$2:$B$35,Matriz_Esforco_Atual!AA$2)=0,INDEX(Projetos!$C$2:$C$35,Matriz_Esforco_Atual!$B6)=2,INDEX(Projetos!$C$2:$C$35,Matriz_Esforco_Atual!$B6)=3,INDEX(Projetos!$D$2:$D$35,Matriz_Esforco_Atual!$B6)=AA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A6,Matriz_Esforço_Acompanhamento!AA6)))</f>
        <v/>
      </c>
      <c r="AB6" t="str" cm="1">
        <f t="array" ref="AB6">IF(OR($B6="",AB$2=""),"",IF(OR(INDEX(Técnicos!$B$2:$B$35,Matriz_Esforco_Atual!AB$2)=0,INDEX(Projetos!$C$2:$C$35,Matriz_Esforco_Atual!$B6)=2,INDEX(Projetos!$C$2:$C$35,Matriz_Esforco_Atual!$B6)=3,INDEX(Projetos!$D$2:$D$35,Matriz_Esforco_Atual!$B6)=AB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B6,Matriz_Esforço_Acompanhamento!AB6)))</f>
        <v/>
      </c>
      <c r="AC6" t="str" cm="1">
        <f t="array" ref="AC6">IF(OR($B6="",AC$2=""),"",IF(OR(INDEX(Técnicos!$B$2:$B$35,Matriz_Esforco_Atual!AC$2)=0,INDEX(Projetos!$C$2:$C$35,Matriz_Esforco_Atual!$B6)=2,INDEX(Projetos!$C$2:$C$35,Matriz_Esforco_Atual!$B6)=3,INDEX(Projetos!$D$2:$D$35,Matriz_Esforco_Atual!$B6)=AC$2,AND(INDEX(Projetos!$C$2:$C$35,Matriz_Esforco_Atual!$B6)=0,INDEX(Projetos!$D$2:$D$35,Matriz_Esforco_Atual!$B6)&lt;&gt;""),AND(INDEX(Projetos!$C$2:$C$35,Matriz_Esforco_Atual!$B6)=1,INDEX(Projetos!$E$2:$E$35,Matriz_Esforco_Atual!$B6)&lt;&gt;"")),"",IF(INDEX(Projetos!$C$2:$C$35,Matriz_Esforco_Atual!$B6)=0,Matriz_Esforço_Análise!AC6,Matriz_Esforço_Acompanhamento!AC6)))</f>
        <v/>
      </c>
    </row>
    <row r="7" spans="1:41" x14ac:dyDescent="0.3">
      <c r="B7" s="16">
        <f>IF(Projetos!A6&lt;&gt;"",Projetos!A6,"")</f>
        <v>5</v>
      </c>
      <c r="C7" t="str" cm="1">
        <f t="array" ref="C7">IF(OR($B7="",C$2=""),"",IF(OR(INDEX(Técnicos!$B$2:$B$35,Matriz_Esforco_Atual!C$2)=0,INDEX(Projetos!$C$2:$C$35,Matriz_Esforco_Atual!$B7)=2,INDEX(Projetos!$C$2:$C$35,Matriz_Esforco_Atual!$B7)=3,INDEX(Projetos!$D$2:$D$35,Matriz_Esforco_Atual!$B7)=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C7,Matriz_Esforço_Acompanhamento!C7)))</f>
        <v/>
      </c>
      <c r="D7" t="str" cm="1">
        <f t="array" ref="D7">IF(OR($B7="",D$2=""),"",IF(OR(INDEX(Técnicos!$B$2:$B$35,Matriz_Esforco_Atual!D$2)=0,INDEX(Projetos!$C$2:$C$35,Matriz_Esforco_Atual!$B7)=2,INDEX(Projetos!$C$2:$C$35,Matriz_Esforco_Atual!$B7)=3,INDEX(Projetos!$D$2:$D$35,Matriz_Esforco_Atual!$B7)=D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D7,Matriz_Esforço_Acompanhamento!D7)))</f>
        <v/>
      </c>
      <c r="E7" t="str" cm="1">
        <f t="array" ref="E7">IF(OR($B7="",E$2=""),"",IF(OR(INDEX(Técnicos!$B$2:$B$35,Matriz_Esforco_Atual!E$2)=0,INDEX(Projetos!$C$2:$C$35,Matriz_Esforco_Atual!$B7)=2,INDEX(Projetos!$C$2:$C$35,Matriz_Esforco_Atual!$B7)=3,INDEX(Projetos!$D$2:$D$35,Matriz_Esforco_Atual!$B7)=E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E7,Matriz_Esforço_Acompanhamento!E7)))</f>
        <v/>
      </c>
      <c r="F7" t="str" cm="1">
        <f t="array" ref="F7">IF(OR($B7="",F$2=""),"",IF(OR(INDEX(Técnicos!$B$2:$B$35,Matriz_Esforco_Atual!F$2)=0,INDEX(Projetos!$C$2:$C$35,Matriz_Esforco_Atual!$B7)=2,INDEX(Projetos!$C$2:$C$35,Matriz_Esforco_Atual!$B7)=3,INDEX(Projetos!$D$2:$D$35,Matriz_Esforco_Atual!$B7)=F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F7,Matriz_Esforço_Acompanhamento!F7)))</f>
        <v/>
      </c>
      <c r="G7" t="str" cm="1">
        <f t="array" ref="G7">IF(OR($B7="",G$2=""),"",IF(OR(INDEX(Técnicos!$B$2:$B$35,Matriz_Esforco_Atual!G$2)=0,INDEX(Projetos!$C$2:$C$35,Matriz_Esforco_Atual!$B7)=2,INDEX(Projetos!$C$2:$C$35,Matriz_Esforco_Atual!$B7)=3,INDEX(Projetos!$D$2:$D$35,Matriz_Esforco_Atual!$B7)=G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G7,Matriz_Esforço_Acompanhamento!G7)))</f>
        <v/>
      </c>
      <c r="H7" t="str" cm="1">
        <f t="array" ref="H7">IF(OR($B7="",H$2=""),"",IF(OR(INDEX(Técnicos!$B$2:$B$35,Matriz_Esforco_Atual!H$2)=0,INDEX(Projetos!$C$2:$C$35,Matriz_Esforco_Atual!$B7)=2,INDEX(Projetos!$C$2:$C$35,Matriz_Esforco_Atual!$B7)=3,INDEX(Projetos!$D$2:$D$35,Matriz_Esforco_Atual!$B7)=H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H7,Matriz_Esforço_Acompanhamento!H7)))</f>
        <v/>
      </c>
      <c r="I7" t="str" cm="1">
        <f t="array" ref="I7">IF(OR($B7="",I$2=""),"",IF(OR(INDEX(Técnicos!$B$2:$B$35,Matriz_Esforco_Atual!I$2)=0,INDEX(Projetos!$C$2:$C$35,Matriz_Esforco_Atual!$B7)=2,INDEX(Projetos!$C$2:$C$35,Matriz_Esforco_Atual!$B7)=3,INDEX(Projetos!$D$2:$D$35,Matriz_Esforco_Atual!$B7)=I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I7,Matriz_Esforço_Acompanhamento!I7)))</f>
        <v/>
      </c>
      <c r="J7" t="str" cm="1">
        <f t="array" ref="J7">IF(OR($B7="",J$2=""),"",IF(OR(INDEX(Técnicos!$B$2:$B$35,Matriz_Esforco_Atual!J$2)=0,INDEX(Projetos!$C$2:$C$35,Matriz_Esforco_Atual!$B7)=2,INDEX(Projetos!$C$2:$C$35,Matriz_Esforco_Atual!$B7)=3,INDEX(Projetos!$D$2:$D$35,Matriz_Esforco_Atual!$B7)=J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J7,Matriz_Esforço_Acompanhamento!J7)))</f>
        <v/>
      </c>
      <c r="K7" t="str" cm="1">
        <f t="array" ref="K7">IF(OR($B7="",K$2=""),"",IF(OR(INDEX(Técnicos!$B$2:$B$35,Matriz_Esforco_Atual!K$2)=0,INDEX(Projetos!$C$2:$C$35,Matriz_Esforco_Atual!$B7)=2,INDEX(Projetos!$C$2:$C$35,Matriz_Esforco_Atual!$B7)=3,INDEX(Projetos!$D$2:$D$35,Matriz_Esforco_Atual!$B7)=K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K7,Matriz_Esforço_Acompanhamento!K7)))</f>
        <v/>
      </c>
      <c r="L7" t="str" cm="1">
        <f t="array" ref="L7">IF(OR($B7="",L$2=""),"",IF(OR(INDEX(Técnicos!$B$2:$B$35,Matriz_Esforco_Atual!L$2)=0,INDEX(Projetos!$C$2:$C$35,Matriz_Esforco_Atual!$B7)=2,INDEX(Projetos!$C$2:$C$35,Matriz_Esforco_Atual!$B7)=3,INDEX(Projetos!$D$2:$D$35,Matriz_Esforco_Atual!$B7)=L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L7,Matriz_Esforço_Acompanhamento!L7)))</f>
        <v/>
      </c>
      <c r="M7" t="str" cm="1">
        <f t="array" ref="M7">IF(OR($B7="",M$2=""),"",IF(OR(INDEX(Técnicos!$B$2:$B$35,Matriz_Esforco_Atual!M$2)=0,INDEX(Projetos!$C$2:$C$35,Matriz_Esforco_Atual!$B7)=2,INDEX(Projetos!$C$2:$C$35,Matriz_Esforco_Atual!$B7)=3,INDEX(Projetos!$D$2:$D$35,Matriz_Esforco_Atual!$B7)=M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M7,Matriz_Esforço_Acompanhamento!M7)))</f>
        <v/>
      </c>
      <c r="N7" t="str" cm="1">
        <f t="array" ref="N7">IF(OR($B7="",N$2=""),"",IF(OR(INDEX(Técnicos!$B$2:$B$35,Matriz_Esforco_Atual!N$2)=0,INDEX(Projetos!$C$2:$C$35,Matriz_Esforco_Atual!$B7)=2,INDEX(Projetos!$C$2:$C$35,Matriz_Esforco_Atual!$B7)=3,INDEX(Projetos!$D$2:$D$35,Matriz_Esforco_Atual!$B7)=N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N7,Matriz_Esforço_Acompanhamento!N7)))</f>
        <v/>
      </c>
      <c r="O7" t="str" cm="1">
        <f t="array" ref="O7">IF(OR($B7="",O$2=""),"",IF(OR(INDEX(Técnicos!$B$2:$B$35,Matriz_Esforco_Atual!O$2)=0,INDEX(Projetos!$C$2:$C$35,Matriz_Esforco_Atual!$B7)=2,INDEX(Projetos!$C$2:$C$35,Matriz_Esforco_Atual!$B7)=3,INDEX(Projetos!$D$2:$D$35,Matriz_Esforco_Atual!$B7)=O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O7,Matriz_Esforço_Acompanhamento!O7)))</f>
        <v/>
      </c>
      <c r="P7" t="str" cm="1">
        <f t="array" ref="P7">IF(OR($B7="",P$2=""),"",IF(OR(INDEX(Técnicos!$B$2:$B$35,Matriz_Esforco_Atual!P$2)=0,INDEX(Projetos!$C$2:$C$35,Matriz_Esforco_Atual!$B7)=2,INDEX(Projetos!$C$2:$C$35,Matriz_Esforco_Atual!$B7)=3,INDEX(Projetos!$D$2:$D$35,Matriz_Esforco_Atual!$B7)=P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P7,Matriz_Esforço_Acompanhamento!P7)))</f>
        <v/>
      </c>
      <c r="Q7" t="str" cm="1">
        <f t="array" ref="Q7">IF(OR($B7="",Q$2=""),"",IF(OR(INDEX(Técnicos!$B$2:$B$35,Matriz_Esforco_Atual!Q$2)=0,INDEX(Projetos!$C$2:$C$35,Matriz_Esforco_Atual!$B7)=2,INDEX(Projetos!$C$2:$C$35,Matriz_Esforco_Atual!$B7)=3,INDEX(Projetos!$D$2:$D$35,Matriz_Esforco_Atual!$B7)=Q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Q7,Matriz_Esforço_Acompanhamento!Q7)))</f>
        <v/>
      </c>
      <c r="R7" t="str" cm="1">
        <f t="array" ref="R7">IF(OR($B7="",R$2=""),"",IF(OR(INDEX(Técnicos!$B$2:$B$35,Matriz_Esforco_Atual!R$2)=0,INDEX(Projetos!$C$2:$C$35,Matriz_Esforco_Atual!$B7)=2,INDEX(Projetos!$C$2:$C$35,Matriz_Esforco_Atual!$B7)=3,INDEX(Projetos!$D$2:$D$35,Matriz_Esforco_Atual!$B7)=R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R7,Matriz_Esforço_Acompanhamento!R7)))</f>
        <v/>
      </c>
      <c r="S7" t="str" cm="1">
        <f t="array" ref="S7">IF(OR($B7="",S$2=""),"",IF(OR(INDEX(Técnicos!$B$2:$B$35,Matriz_Esforco_Atual!S$2)=0,INDEX(Projetos!$C$2:$C$35,Matriz_Esforco_Atual!$B7)=2,INDEX(Projetos!$C$2:$C$35,Matriz_Esforco_Atual!$B7)=3,INDEX(Projetos!$D$2:$D$35,Matriz_Esforco_Atual!$B7)=S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S7,Matriz_Esforço_Acompanhamento!S7)))</f>
        <v/>
      </c>
      <c r="T7" t="str" cm="1">
        <f t="array" ref="T7">IF(OR($B7="",T$2=""),"",IF(OR(INDEX(Técnicos!$B$2:$B$35,Matriz_Esforco_Atual!T$2)=0,INDEX(Projetos!$C$2:$C$35,Matriz_Esforco_Atual!$B7)=2,INDEX(Projetos!$C$2:$C$35,Matriz_Esforco_Atual!$B7)=3,INDEX(Projetos!$D$2:$D$35,Matriz_Esforco_Atual!$B7)=T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T7,Matriz_Esforço_Acompanhamento!T7)))</f>
        <v/>
      </c>
      <c r="U7" t="str" cm="1">
        <f t="array" ref="U7">IF(OR($B7="",U$2=""),"",IF(OR(INDEX(Técnicos!$B$2:$B$35,Matriz_Esforco_Atual!U$2)=0,INDEX(Projetos!$C$2:$C$35,Matriz_Esforco_Atual!$B7)=2,INDEX(Projetos!$C$2:$C$35,Matriz_Esforco_Atual!$B7)=3,INDEX(Projetos!$D$2:$D$35,Matriz_Esforco_Atual!$B7)=U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U7,Matriz_Esforço_Acompanhamento!U7)))</f>
        <v/>
      </c>
      <c r="V7" t="str" cm="1">
        <f t="array" ref="V7">IF(OR($B7="",V$2=""),"",IF(OR(INDEX(Técnicos!$B$2:$B$35,Matriz_Esforco_Atual!V$2)=0,INDEX(Projetos!$C$2:$C$35,Matriz_Esforco_Atual!$B7)=2,INDEX(Projetos!$C$2:$C$35,Matriz_Esforco_Atual!$B7)=3,INDEX(Projetos!$D$2:$D$35,Matriz_Esforco_Atual!$B7)=V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V7,Matriz_Esforço_Acompanhamento!V7)))</f>
        <v/>
      </c>
      <c r="W7" t="str" cm="1">
        <f t="array" ref="W7">IF(OR($B7="",W$2=""),"",IF(OR(INDEX(Técnicos!$B$2:$B$35,Matriz_Esforco_Atual!W$2)=0,INDEX(Projetos!$C$2:$C$35,Matriz_Esforco_Atual!$B7)=2,INDEX(Projetos!$C$2:$C$35,Matriz_Esforco_Atual!$B7)=3,INDEX(Projetos!$D$2:$D$35,Matriz_Esforco_Atual!$B7)=W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W7,Matriz_Esforço_Acompanhamento!W7)))</f>
        <v/>
      </c>
      <c r="X7" t="str" cm="1">
        <f t="array" ref="X7">IF(OR($B7="",X$2=""),"",IF(OR(INDEX(Técnicos!$B$2:$B$35,Matriz_Esforco_Atual!X$2)=0,INDEX(Projetos!$C$2:$C$35,Matriz_Esforco_Atual!$B7)=2,INDEX(Projetos!$C$2:$C$35,Matriz_Esforco_Atual!$B7)=3,INDEX(Projetos!$D$2:$D$35,Matriz_Esforco_Atual!$B7)=X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X7,Matriz_Esforço_Acompanhamento!X7)))</f>
        <v/>
      </c>
      <c r="Y7" t="str" cm="1">
        <f t="array" ref="Y7">IF(OR($B7="",Y$2=""),"",IF(OR(INDEX(Técnicos!$B$2:$B$35,Matriz_Esforco_Atual!Y$2)=0,INDEX(Projetos!$C$2:$C$35,Matriz_Esforco_Atual!$B7)=2,INDEX(Projetos!$C$2:$C$35,Matriz_Esforco_Atual!$B7)=3,INDEX(Projetos!$D$2:$D$35,Matriz_Esforco_Atual!$B7)=Y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Y7,Matriz_Esforço_Acompanhamento!Y7)))</f>
        <v/>
      </c>
      <c r="Z7" t="str" cm="1">
        <f t="array" ref="Z7">IF(OR($B7="",Z$2=""),"",IF(OR(INDEX(Técnicos!$B$2:$B$35,Matriz_Esforco_Atual!Z$2)=0,INDEX(Projetos!$C$2:$C$35,Matriz_Esforco_Atual!$B7)=2,INDEX(Projetos!$C$2:$C$35,Matriz_Esforco_Atual!$B7)=3,INDEX(Projetos!$D$2:$D$35,Matriz_Esforco_Atual!$B7)=Z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Z7,Matriz_Esforço_Acompanhamento!Z7)))</f>
        <v/>
      </c>
      <c r="AA7" t="str" cm="1">
        <f t="array" ref="AA7">IF(OR($B7="",AA$2=""),"",IF(OR(INDEX(Técnicos!$B$2:$B$35,Matriz_Esforco_Atual!AA$2)=0,INDEX(Projetos!$C$2:$C$35,Matriz_Esforco_Atual!$B7)=2,INDEX(Projetos!$C$2:$C$35,Matriz_Esforco_Atual!$B7)=3,INDEX(Projetos!$D$2:$D$35,Matriz_Esforco_Atual!$B7)=AA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A7,Matriz_Esforço_Acompanhamento!AA7)))</f>
        <v/>
      </c>
      <c r="AB7" t="str" cm="1">
        <f t="array" ref="AB7">IF(OR($B7="",AB$2=""),"",IF(OR(INDEX(Técnicos!$B$2:$B$35,Matriz_Esforco_Atual!AB$2)=0,INDEX(Projetos!$C$2:$C$35,Matriz_Esforco_Atual!$B7)=2,INDEX(Projetos!$C$2:$C$35,Matriz_Esforco_Atual!$B7)=3,INDEX(Projetos!$D$2:$D$35,Matriz_Esforco_Atual!$B7)=AB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B7,Matriz_Esforço_Acompanhamento!AB7)))</f>
        <v/>
      </c>
      <c r="AC7" t="str" cm="1">
        <f t="array" ref="AC7">IF(OR($B7="",AC$2=""),"",IF(OR(INDEX(Técnicos!$B$2:$B$35,Matriz_Esforco_Atual!AC$2)=0,INDEX(Projetos!$C$2:$C$35,Matriz_Esforco_Atual!$B7)=2,INDEX(Projetos!$C$2:$C$35,Matriz_Esforco_Atual!$B7)=3,INDEX(Projetos!$D$2:$D$35,Matriz_Esforco_Atual!$B7)=AC$2,AND(INDEX(Projetos!$C$2:$C$35,Matriz_Esforco_Atual!$B7)=0,INDEX(Projetos!$D$2:$D$35,Matriz_Esforco_Atual!$B7)&lt;&gt;""),AND(INDEX(Projetos!$C$2:$C$35,Matriz_Esforco_Atual!$B7)=1,INDEX(Projetos!$E$2:$E$35,Matriz_Esforco_Atual!$B7)&lt;&gt;"")),"",IF(INDEX(Projetos!$C$2:$C$35,Matriz_Esforco_Atual!$B7)=0,Matriz_Esforço_Análise!AC7,Matriz_Esforço_Acompanhamento!AC7)))</f>
        <v/>
      </c>
    </row>
    <row r="8" spans="1:41" x14ac:dyDescent="0.3">
      <c r="B8" s="16">
        <f>IF(Projetos!A7&lt;&gt;"",Projetos!A7,"")</f>
        <v>6</v>
      </c>
      <c r="C8" t="str" cm="1">
        <f t="array" ref="C8">IF(OR($B8="",C$2=""),"",IF(OR(INDEX(Técnicos!$B$2:$B$35,Matriz_Esforco_Atual!C$2)=0,INDEX(Projetos!$C$2:$C$35,Matriz_Esforco_Atual!$B8)=2,INDEX(Projetos!$C$2:$C$35,Matriz_Esforco_Atual!$B8)=3,INDEX(Projetos!$D$2:$D$35,Matriz_Esforco_Atual!$B8)=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C8,Matriz_Esforço_Acompanhamento!C8)))</f>
        <v/>
      </c>
      <c r="D8" t="str" cm="1">
        <f t="array" ref="D8">IF(OR($B8="",D$2=""),"",IF(OR(INDEX(Técnicos!$B$2:$B$35,Matriz_Esforco_Atual!D$2)=0,INDEX(Projetos!$C$2:$C$35,Matriz_Esforco_Atual!$B8)=2,INDEX(Projetos!$C$2:$C$35,Matriz_Esforco_Atual!$B8)=3,INDEX(Projetos!$D$2:$D$35,Matriz_Esforco_Atual!$B8)=D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D8,Matriz_Esforço_Acompanhamento!D8)))</f>
        <v/>
      </c>
      <c r="E8" t="str" cm="1">
        <f t="array" ref="E8">IF(OR($B8="",E$2=""),"",IF(OR(INDEX(Técnicos!$B$2:$B$35,Matriz_Esforco_Atual!E$2)=0,INDEX(Projetos!$C$2:$C$35,Matriz_Esforco_Atual!$B8)=2,INDEX(Projetos!$C$2:$C$35,Matriz_Esforco_Atual!$B8)=3,INDEX(Projetos!$D$2:$D$35,Matriz_Esforco_Atual!$B8)=E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E8,Matriz_Esforço_Acompanhamento!E8)))</f>
        <v/>
      </c>
      <c r="F8" t="str" cm="1">
        <f t="array" ref="F8">IF(OR($B8="",F$2=""),"",IF(OR(INDEX(Técnicos!$B$2:$B$35,Matriz_Esforco_Atual!F$2)=0,INDEX(Projetos!$C$2:$C$35,Matriz_Esforco_Atual!$B8)=2,INDEX(Projetos!$C$2:$C$35,Matriz_Esforco_Atual!$B8)=3,INDEX(Projetos!$D$2:$D$35,Matriz_Esforco_Atual!$B8)=F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F8,Matriz_Esforço_Acompanhamento!F8)))</f>
        <v/>
      </c>
      <c r="G8" t="str" cm="1">
        <f t="array" ref="G8">IF(OR($B8="",G$2=""),"",IF(OR(INDEX(Técnicos!$B$2:$B$35,Matriz_Esforco_Atual!G$2)=0,INDEX(Projetos!$C$2:$C$35,Matriz_Esforco_Atual!$B8)=2,INDEX(Projetos!$C$2:$C$35,Matriz_Esforco_Atual!$B8)=3,INDEX(Projetos!$D$2:$D$35,Matriz_Esforco_Atual!$B8)=G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G8,Matriz_Esforço_Acompanhamento!G8)))</f>
        <v/>
      </c>
      <c r="H8" t="str" cm="1">
        <f t="array" ref="H8">IF(OR($B8="",H$2=""),"",IF(OR(INDEX(Técnicos!$B$2:$B$35,Matriz_Esforco_Atual!H$2)=0,INDEX(Projetos!$C$2:$C$35,Matriz_Esforco_Atual!$B8)=2,INDEX(Projetos!$C$2:$C$35,Matriz_Esforco_Atual!$B8)=3,INDEX(Projetos!$D$2:$D$35,Matriz_Esforco_Atual!$B8)=H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H8,Matriz_Esforço_Acompanhamento!H8)))</f>
        <v/>
      </c>
      <c r="I8" t="str" cm="1">
        <f t="array" ref="I8">IF(OR($B8="",I$2=""),"",IF(OR(INDEX(Técnicos!$B$2:$B$35,Matriz_Esforco_Atual!I$2)=0,INDEX(Projetos!$C$2:$C$35,Matriz_Esforco_Atual!$B8)=2,INDEX(Projetos!$C$2:$C$35,Matriz_Esforco_Atual!$B8)=3,INDEX(Projetos!$D$2:$D$35,Matriz_Esforco_Atual!$B8)=I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I8,Matriz_Esforço_Acompanhamento!I8)))</f>
        <v/>
      </c>
      <c r="J8" t="str" cm="1">
        <f t="array" ref="J8">IF(OR($B8="",J$2=""),"",IF(OR(INDEX(Técnicos!$B$2:$B$35,Matriz_Esforco_Atual!J$2)=0,INDEX(Projetos!$C$2:$C$35,Matriz_Esforco_Atual!$B8)=2,INDEX(Projetos!$C$2:$C$35,Matriz_Esforco_Atual!$B8)=3,INDEX(Projetos!$D$2:$D$35,Matriz_Esforco_Atual!$B8)=J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J8,Matriz_Esforço_Acompanhamento!J8)))</f>
        <v/>
      </c>
      <c r="K8" t="str" cm="1">
        <f t="array" ref="K8">IF(OR($B8="",K$2=""),"",IF(OR(INDEX(Técnicos!$B$2:$B$35,Matriz_Esforco_Atual!K$2)=0,INDEX(Projetos!$C$2:$C$35,Matriz_Esforco_Atual!$B8)=2,INDEX(Projetos!$C$2:$C$35,Matriz_Esforco_Atual!$B8)=3,INDEX(Projetos!$D$2:$D$35,Matriz_Esforco_Atual!$B8)=K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K8,Matriz_Esforço_Acompanhamento!K8)))</f>
        <v/>
      </c>
      <c r="L8" t="str" cm="1">
        <f t="array" ref="L8">IF(OR($B8="",L$2=""),"",IF(OR(INDEX(Técnicos!$B$2:$B$35,Matriz_Esforco_Atual!L$2)=0,INDEX(Projetos!$C$2:$C$35,Matriz_Esforco_Atual!$B8)=2,INDEX(Projetos!$C$2:$C$35,Matriz_Esforco_Atual!$B8)=3,INDEX(Projetos!$D$2:$D$35,Matriz_Esforco_Atual!$B8)=L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L8,Matriz_Esforço_Acompanhamento!L8)))</f>
        <v/>
      </c>
      <c r="M8" t="str" cm="1">
        <f t="array" ref="M8">IF(OR($B8="",M$2=""),"",IF(OR(INDEX(Técnicos!$B$2:$B$35,Matriz_Esforco_Atual!M$2)=0,INDEX(Projetos!$C$2:$C$35,Matriz_Esforco_Atual!$B8)=2,INDEX(Projetos!$C$2:$C$35,Matriz_Esforco_Atual!$B8)=3,INDEX(Projetos!$D$2:$D$35,Matriz_Esforco_Atual!$B8)=M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M8,Matriz_Esforço_Acompanhamento!M8)))</f>
        <v/>
      </c>
      <c r="N8" t="str" cm="1">
        <f t="array" ref="N8">IF(OR($B8="",N$2=""),"",IF(OR(INDEX(Técnicos!$B$2:$B$35,Matriz_Esforco_Atual!N$2)=0,INDEX(Projetos!$C$2:$C$35,Matriz_Esforco_Atual!$B8)=2,INDEX(Projetos!$C$2:$C$35,Matriz_Esforco_Atual!$B8)=3,INDEX(Projetos!$D$2:$D$35,Matriz_Esforco_Atual!$B8)=N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N8,Matriz_Esforço_Acompanhamento!N8)))</f>
        <v/>
      </c>
      <c r="O8" t="str" cm="1">
        <f t="array" ref="O8">IF(OR($B8="",O$2=""),"",IF(OR(INDEX(Técnicos!$B$2:$B$35,Matriz_Esforco_Atual!O$2)=0,INDEX(Projetos!$C$2:$C$35,Matriz_Esforco_Atual!$B8)=2,INDEX(Projetos!$C$2:$C$35,Matriz_Esforco_Atual!$B8)=3,INDEX(Projetos!$D$2:$D$35,Matriz_Esforco_Atual!$B8)=O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O8,Matriz_Esforço_Acompanhamento!O8)))</f>
        <v/>
      </c>
      <c r="P8" t="str" cm="1">
        <f t="array" ref="P8">IF(OR($B8="",P$2=""),"",IF(OR(INDEX(Técnicos!$B$2:$B$35,Matriz_Esforco_Atual!P$2)=0,INDEX(Projetos!$C$2:$C$35,Matriz_Esforco_Atual!$B8)=2,INDEX(Projetos!$C$2:$C$35,Matriz_Esforco_Atual!$B8)=3,INDEX(Projetos!$D$2:$D$35,Matriz_Esforco_Atual!$B8)=P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P8,Matriz_Esforço_Acompanhamento!P8)))</f>
        <v/>
      </c>
      <c r="Q8" t="str" cm="1">
        <f t="array" ref="Q8">IF(OR($B8="",Q$2=""),"",IF(OR(INDEX(Técnicos!$B$2:$B$35,Matriz_Esforco_Atual!Q$2)=0,INDEX(Projetos!$C$2:$C$35,Matriz_Esforco_Atual!$B8)=2,INDEX(Projetos!$C$2:$C$35,Matriz_Esforco_Atual!$B8)=3,INDEX(Projetos!$D$2:$D$35,Matriz_Esforco_Atual!$B8)=Q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Q8,Matriz_Esforço_Acompanhamento!Q8)))</f>
        <v/>
      </c>
      <c r="R8" t="str" cm="1">
        <f t="array" ref="R8">IF(OR($B8="",R$2=""),"",IF(OR(INDEX(Técnicos!$B$2:$B$35,Matriz_Esforco_Atual!R$2)=0,INDEX(Projetos!$C$2:$C$35,Matriz_Esforco_Atual!$B8)=2,INDEX(Projetos!$C$2:$C$35,Matriz_Esforco_Atual!$B8)=3,INDEX(Projetos!$D$2:$D$35,Matriz_Esforco_Atual!$B8)=R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R8,Matriz_Esforço_Acompanhamento!R8)))</f>
        <v/>
      </c>
      <c r="S8" t="str" cm="1">
        <f t="array" ref="S8">IF(OR($B8="",S$2=""),"",IF(OR(INDEX(Técnicos!$B$2:$B$35,Matriz_Esforco_Atual!S$2)=0,INDEX(Projetos!$C$2:$C$35,Matriz_Esforco_Atual!$B8)=2,INDEX(Projetos!$C$2:$C$35,Matriz_Esforco_Atual!$B8)=3,INDEX(Projetos!$D$2:$D$35,Matriz_Esforco_Atual!$B8)=S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S8,Matriz_Esforço_Acompanhamento!S8)))</f>
        <v/>
      </c>
      <c r="T8" t="str" cm="1">
        <f t="array" ref="T8">IF(OR($B8="",T$2=""),"",IF(OR(INDEX(Técnicos!$B$2:$B$35,Matriz_Esforco_Atual!T$2)=0,INDEX(Projetos!$C$2:$C$35,Matriz_Esforco_Atual!$B8)=2,INDEX(Projetos!$C$2:$C$35,Matriz_Esforco_Atual!$B8)=3,INDEX(Projetos!$D$2:$D$35,Matriz_Esforco_Atual!$B8)=T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T8,Matriz_Esforço_Acompanhamento!T8)))</f>
        <v/>
      </c>
      <c r="U8" t="str" cm="1">
        <f t="array" ref="U8">IF(OR($B8="",U$2=""),"",IF(OR(INDEX(Técnicos!$B$2:$B$35,Matriz_Esforco_Atual!U$2)=0,INDEX(Projetos!$C$2:$C$35,Matriz_Esforco_Atual!$B8)=2,INDEX(Projetos!$C$2:$C$35,Matriz_Esforco_Atual!$B8)=3,INDEX(Projetos!$D$2:$D$35,Matriz_Esforco_Atual!$B8)=U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U8,Matriz_Esforço_Acompanhamento!U8)))</f>
        <v/>
      </c>
      <c r="V8" t="str" cm="1">
        <f t="array" ref="V8">IF(OR($B8="",V$2=""),"",IF(OR(INDEX(Técnicos!$B$2:$B$35,Matriz_Esforco_Atual!V$2)=0,INDEX(Projetos!$C$2:$C$35,Matriz_Esforco_Atual!$B8)=2,INDEX(Projetos!$C$2:$C$35,Matriz_Esforco_Atual!$B8)=3,INDEX(Projetos!$D$2:$D$35,Matriz_Esforco_Atual!$B8)=V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V8,Matriz_Esforço_Acompanhamento!V8)))</f>
        <v/>
      </c>
      <c r="W8" t="str" cm="1">
        <f t="array" ref="W8">IF(OR($B8="",W$2=""),"",IF(OR(INDEX(Técnicos!$B$2:$B$35,Matriz_Esforco_Atual!W$2)=0,INDEX(Projetos!$C$2:$C$35,Matriz_Esforco_Atual!$B8)=2,INDEX(Projetos!$C$2:$C$35,Matriz_Esforco_Atual!$B8)=3,INDEX(Projetos!$D$2:$D$35,Matriz_Esforco_Atual!$B8)=W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W8,Matriz_Esforço_Acompanhamento!W8)))</f>
        <v/>
      </c>
      <c r="X8" t="str" cm="1">
        <f t="array" ref="X8">IF(OR($B8="",X$2=""),"",IF(OR(INDEX(Técnicos!$B$2:$B$35,Matriz_Esforco_Atual!X$2)=0,INDEX(Projetos!$C$2:$C$35,Matriz_Esforco_Atual!$B8)=2,INDEX(Projetos!$C$2:$C$35,Matriz_Esforco_Atual!$B8)=3,INDEX(Projetos!$D$2:$D$35,Matriz_Esforco_Atual!$B8)=X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X8,Matriz_Esforço_Acompanhamento!X8)))</f>
        <v/>
      </c>
      <c r="Y8" t="str" cm="1">
        <f t="array" ref="Y8">IF(OR($B8="",Y$2=""),"",IF(OR(INDEX(Técnicos!$B$2:$B$35,Matriz_Esforco_Atual!Y$2)=0,INDEX(Projetos!$C$2:$C$35,Matriz_Esforco_Atual!$B8)=2,INDEX(Projetos!$C$2:$C$35,Matriz_Esforco_Atual!$B8)=3,INDEX(Projetos!$D$2:$D$35,Matriz_Esforco_Atual!$B8)=Y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Y8,Matriz_Esforço_Acompanhamento!Y8)))</f>
        <v/>
      </c>
      <c r="Z8" t="str" cm="1">
        <f t="array" ref="Z8">IF(OR($B8="",Z$2=""),"",IF(OR(INDEX(Técnicos!$B$2:$B$35,Matriz_Esforco_Atual!Z$2)=0,INDEX(Projetos!$C$2:$C$35,Matriz_Esforco_Atual!$B8)=2,INDEX(Projetos!$C$2:$C$35,Matriz_Esforco_Atual!$B8)=3,INDEX(Projetos!$D$2:$D$35,Matriz_Esforco_Atual!$B8)=Z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Z8,Matriz_Esforço_Acompanhamento!Z8)))</f>
        <v/>
      </c>
      <c r="AA8" t="str" cm="1">
        <f t="array" ref="AA8">IF(OR($B8="",AA$2=""),"",IF(OR(INDEX(Técnicos!$B$2:$B$35,Matriz_Esforco_Atual!AA$2)=0,INDEX(Projetos!$C$2:$C$35,Matriz_Esforco_Atual!$B8)=2,INDEX(Projetos!$C$2:$C$35,Matriz_Esforco_Atual!$B8)=3,INDEX(Projetos!$D$2:$D$35,Matriz_Esforco_Atual!$B8)=AA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A8,Matriz_Esforço_Acompanhamento!AA8)))</f>
        <v/>
      </c>
      <c r="AB8" t="str" cm="1">
        <f t="array" ref="AB8">IF(OR($B8="",AB$2=""),"",IF(OR(INDEX(Técnicos!$B$2:$B$35,Matriz_Esforco_Atual!AB$2)=0,INDEX(Projetos!$C$2:$C$35,Matriz_Esforco_Atual!$B8)=2,INDEX(Projetos!$C$2:$C$35,Matriz_Esforco_Atual!$B8)=3,INDEX(Projetos!$D$2:$D$35,Matriz_Esforco_Atual!$B8)=AB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B8,Matriz_Esforço_Acompanhamento!AB8)))</f>
        <v/>
      </c>
      <c r="AC8" t="str" cm="1">
        <f t="array" ref="AC8">IF(OR($B8="",AC$2=""),"",IF(OR(INDEX(Técnicos!$B$2:$B$35,Matriz_Esforco_Atual!AC$2)=0,INDEX(Projetos!$C$2:$C$35,Matriz_Esforco_Atual!$B8)=2,INDEX(Projetos!$C$2:$C$35,Matriz_Esforco_Atual!$B8)=3,INDEX(Projetos!$D$2:$D$35,Matriz_Esforco_Atual!$B8)=AC$2,AND(INDEX(Projetos!$C$2:$C$35,Matriz_Esforco_Atual!$B8)=0,INDEX(Projetos!$D$2:$D$35,Matriz_Esforco_Atual!$B8)&lt;&gt;""),AND(INDEX(Projetos!$C$2:$C$35,Matriz_Esforco_Atual!$B8)=1,INDEX(Projetos!$E$2:$E$35,Matriz_Esforco_Atual!$B8)&lt;&gt;"")),"",IF(INDEX(Projetos!$C$2:$C$35,Matriz_Esforco_Atual!$B8)=0,Matriz_Esforço_Análise!AC8,Matriz_Esforço_Acompanhamento!AC8)))</f>
        <v/>
      </c>
    </row>
    <row r="9" spans="1:41" x14ac:dyDescent="0.3">
      <c r="B9" s="16">
        <f>IF(Projetos!A8&lt;&gt;"",Projetos!A8,"")</f>
        <v>7</v>
      </c>
      <c r="C9" t="str" cm="1">
        <f t="array" ref="C9">IF(OR($B9="",C$2=""),"",IF(OR(INDEX(Técnicos!$B$2:$B$35,Matriz_Esforco_Atual!C$2)=0,INDEX(Projetos!$C$2:$C$35,Matriz_Esforco_Atual!$B9)=2,INDEX(Projetos!$C$2:$C$35,Matriz_Esforco_Atual!$B9)=3,INDEX(Projetos!$D$2:$D$35,Matriz_Esforco_Atual!$B9)=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C9,Matriz_Esforço_Acompanhamento!C9)))</f>
        <v/>
      </c>
      <c r="D9" t="str" cm="1">
        <f t="array" ref="D9">IF(OR($B9="",D$2=""),"",IF(OR(INDEX(Técnicos!$B$2:$B$35,Matriz_Esforco_Atual!D$2)=0,INDEX(Projetos!$C$2:$C$35,Matriz_Esforco_Atual!$B9)=2,INDEX(Projetos!$C$2:$C$35,Matriz_Esforco_Atual!$B9)=3,INDEX(Projetos!$D$2:$D$35,Matriz_Esforco_Atual!$B9)=D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D9,Matriz_Esforço_Acompanhamento!D9)))</f>
        <v/>
      </c>
      <c r="E9" t="str" cm="1">
        <f t="array" ref="E9">IF(OR($B9="",E$2=""),"",IF(OR(INDEX(Técnicos!$B$2:$B$35,Matriz_Esforco_Atual!E$2)=0,INDEX(Projetos!$C$2:$C$35,Matriz_Esforco_Atual!$B9)=2,INDEX(Projetos!$C$2:$C$35,Matriz_Esforco_Atual!$B9)=3,INDEX(Projetos!$D$2:$D$35,Matriz_Esforco_Atual!$B9)=E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E9,Matriz_Esforço_Acompanhamento!E9)))</f>
        <v/>
      </c>
      <c r="F9" t="str" cm="1">
        <f t="array" ref="F9">IF(OR($B9="",F$2=""),"",IF(OR(INDEX(Técnicos!$B$2:$B$35,Matriz_Esforco_Atual!F$2)=0,INDEX(Projetos!$C$2:$C$35,Matriz_Esforco_Atual!$B9)=2,INDEX(Projetos!$C$2:$C$35,Matriz_Esforco_Atual!$B9)=3,INDEX(Projetos!$D$2:$D$35,Matriz_Esforco_Atual!$B9)=F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F9,Matriz_Esforço_Acompanhamento!F9)))</f>
        <v/>
      </c>
      <c r="G9" t="str" cm="1">
        <f t="array" ref="G9">IF(OR($B9="",G$2=""),"",IF(OR(INDEX(Técnicos!$B$2:$B$35,Matriz_Esforco_Atual!G$2)=0,INDEX(Projetos!$C$2:$C$35,Matriz_Esforco_Atual!$B9)=2,INDEX(Projetos!$C$2:$C$35,Matriz_Esforco_Atual!$B9)=3,INDEX(Projetos!$D$2:$D$35,Matriz_Esforco_Atual!$B9)=G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G9,Matriz_Esforço_Acompanhamento!G9)))</f>
        <v/>
      </c>
      <c r="H9" t="str" cm="1">
        <f t="array" ref="H9">IF(OR($B9="",H$2=""),"",IF(OR(INDEX(Técnicos!$B$2:$B$35,Matriz_Esforco_Atual!H$2)=0,INDEX(Projetos!$C$2:$C$35,Matriz_Esforco_Atual!$B9)=2,INDEX(Projetos!$C$2:$C$35,Matriz_Esforco_Atual!$B9)=3,INDEX(Projetos!$D$2:$D$35,Matriz_Esforco_Atual!$B9)=H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H9,Matriz_Esforço_Acompanhamento!H9)))</f>
        <v/>
      </c>
      <c r="I9" t="str" cm="1">
        <f t="array" ref="I9">IF(OR($B9="",I$2=""),"",IF(OR(INDEX(Técnicos!$B$2:$B$35,Matriz_Esforco_Atual!I$2)=0,INDEX(Projetos!$C$2:$C$35,Matriz_Esforco_Atual!$B9)=2,INDEX(Projetos!$C$2:$C$35,Matriz_Esforco_Atual!$B9)=3,INDEX(Projetos!$D$2:$D$35,Matriz_Esforco_Atual!$B9)=I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I9,Matriz_Esforço_Acompanhamento!I9)))</f>
        <v/>
      </c>
      <c r="J9" t="str" cm="1">
        <f t="array" ref="J9">IF(OR($B9="",J$2=""),"",IF(OR(INDEX(Técnicos!$B$2:$B$35,Matriz_Esforco_Atual!J$2)=0,INDEX(Projetos!$C$2:$C$35,Matriz_Esforco_Atual!$B9)=2,INDEX(Projetos!$C$2:$C$35,Matriz_Esforco_Atual!$B9)=3,INDEX(Projetos!$D$2:$D$35,Matriz_Esforco_Atual!$B9)=J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J9,Matriz_Esforço_Acompanhamento!J9)))</f>
        <v/>
      </c>
      <c r="K9" t="str" cm="1">
        <f t="array" ref="K9">IF(OR($B9="",K$2=""),"",IF(OR(INDEX(Técnicos!$B$2:$B$35,Matriz_Esforco_Atual!K$2)=0,INDEX(Projetos!$C$2:$C$35,Matriz_Esforco_Atual!$B9)=2,INDEX(Projetos!$C$2:$C$35,Matriz_Esforco_Atual!$B9)=3,INDEX(Projetos!$D$2:$D$35,Matriz_Esforco_Atual!$B9)=K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K9,Matriz_Esforço_Acompanhamento!K9)))</f>
        <v/>
      </c>
      <c r="L9" t="str" cm="1">
        <f t="array" ref="L9">IF(OR($B9="",L$2=""),"",IF(OR(INDEX(Técnicos!$B$2:$B$35,Matriz_Esforco_Atual!L$2)=0,INDEX(Projetos!$C$2:$C$35,Matriz_Esforco_Atual!$B9)=2,INDEX(Projetos!$C$2:$C$35,Matriz_Esforco_Atual!$B9)=3,INDEX(Projetos!$D$2:$D$35,Matriz_Esforco_Atual!$B9)=L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L9,Matriz_Esforço_Acompanhamento!L9)))</f>
        <v/>
      </c>
      <c r="M9" t="str" cm="1">
        <f t="array" ref="M9">IF(OR($B9="",M$2=""),"",IF(OR(INDEX(Técnicos!$B$2:$B$35,Matriz_Esforco_Atual!M$2)=0,INDEX(Projetos!$C$2:$C$35,Matriz_Esforco_Atual!$B9)=2,INDEX(Projetos!$C$2:$C$35,Matriz_Esforco_Atual!$B9)=3,INDEX(Projetos!$D$2:$D$35,Matriz_Esforco_Atual!$B9)=M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M9,Matriz_Esforço_Acompanhamento!M9)))</f>
        <v/>
      </c>
      <c r="N9" t="str" cm="1">
        <f t="array" ref="N9">IF(OR($B9="",N$2=""),"",IF(OR(INDEX(Técnicos!$B$2:$B$35,Matriz_Esforco_Atual!N$2)=0,INDEX(Projetos!$C$2:$C$35,Matriz_Esforco_Atual!$B9)=2,INDEX(Projetos!$C$2:$C$35,Matriz_Esforco_Atual!$B9)=3,INDEX(Projetos!$D$2:$D$35,Matriz_Esforco_Atual!$B9)=N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N9,Matriz_Esforço_Acompanhamento!N9)))</f>
        <v/>
      </c>
      <c r="O9" t="str" cm="1">
        <f t="array" ref="O9">IF(OR($B9="",O$2=""),"",IF(OR(INDEX(Técnicos!$B$2:$B$35,Matriz_Esforco_Atual!O$2)=0,INDEX(Projetos!$C$2:$C$35,Matriz_Esforco_Atual!$B9)=2,INDEX(Projetos!$C$2:$C$35,Matriz_Esforco_Atual!$B9)=3,INDEX(Projetos!$D$2:$D$35,Matriz_Esforco_Atual!$B9)=O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O9,Matriz_Esforço_Acompanhamento!O9)))</f>
        <v/>
      </c>
      <c r="P9" t="str" cm="1">
        <f t="array" ref="P9">IF(OR($B9="",P$2=""),"",IF(OR(INDEX(Técnicos!$B$2:$B$35,Matriz_Esforco_Atual!P$2)=0,INDEX(Projetos!$C$2:$C$35,Matriz_Esforco_Atual!$B9)=2,INDEX(Projetos!$C$2:$C$35,Matriz_Esforco_Atual!$B9)=3,INDEX(Projetos!$D$2:$D$35,Matriz_Esforco_Atual!$B9)=P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P9,Matriz_Esforço_Acompanhamento!P9)))</f>
        <v/>
      </c>
      <c r="Q9" t="str" cm="1">
        <f t="array" ref="Q9">IF(OR($B9="",Q$2=""),"",IF(OR(INDEX(Técnicos!$B$2:$B$35,Matriz_Esforco_Atual!Q$2)=0,INDEX(Projetos!$C$2:$C$35,Matriz_Esforco_Atual!$B9)=2,INDEX(Projetos!$C$2:$C$35,Matriz_Esforco_Atual!$B9)=3,INDEX(Projetos!$D$2:$D$35,Matriz_Esforco_Atual!$B9)=Q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Q9,Matriz_Esforço_Acompanhamento!Q9)))</f>
        <v/>
      </c>
      <c r="R9" t="str" cm="1">
        <f t="array" ref="R9">IF(OR($B9="",R$2=""),"",IF(OR(INDEX(Técnicos!$B$2:$B$35,Matriz_Esforco_Atual!R$2)=0,INDEX(Projetos!$C$2:$C$35,Matriz_Esforco_Atual!$B9)=2,INDEX(Projetos!$C$2:$C$35,Matriz_Esforco_Atual!$B9)=3,INDEX(Projetos!$D$2:$D$35,Matriz_Esforco_Atual!$B9)=R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R9,Matriz_Esforço_Acompanhamento!R9)))</f>
        <v/>
      </c>
      <c r="S9" t="str" cm="1">
        <f t="array" ref="S9">IF(OR($B9="",S$2=""),"",IF(OR(INDEX(Técnicos!$B$2:$B$35,Matriz_Esforco_Atual!S$2)=0,INDEX(Projetos!$C$2:$C$35,Matriz_Esforco_Atual!$B9)=2,INDEX(Projetos!$C$2:$C$35,Matriz_Esforco_Atual!$B9)=3,INDEX(Projetos!$D$2:$D$35,Matriz_Esforco_Atual!$B9)=S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S9,Matriz_Esforço_Acompanhamento!S9)))</f>
        <v/>
      </c>
      <c r="T9" t="str" cm="1">
        <f t="array" ref="T9">IF(OR($B9="",T$2=""),"",IF(OR(INDEX(Técnicos!$B$2:$B$35,Matriz_Esforco_Atual!T$2)=0,INDEX(Projetos!$C$2:$C$35,Matriz_Esforco_Atual!$B9)=2,INDEX(Projetos!$C$2:$C$35,Matriz_Esforco_Atual!$B9)=3,INDEX(Projetos!$D$2:$D$35,Matriz_Esforco_Atual!$B9)=T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T9,Matriz_Esforço_Acompanhamento!T9)))</f>
        <v/>
      </c>
      <c r="U9" t="str" cm="1">
        <f t="array" ref="U9">IF(OR($B9="",U$2=""),"",IF(OR(INDEX(Técnicos!$B$2:$B$35,Matriz_Esforco_Atual!U$2)=0,INDEX(Projetos!$C$2:$C$35,Matriz_Esforco_Atual!$B9)=2,INDEX(Projetos!$C$2:$C$35,Matriz_Esforco_Atual!$B9)=3,INDEX(Projetos!$D$2:$D$35,Matriz_Esforco_Atual!$B9)=U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U9,Matriz_Esforço_Acompanhamento!U9)))</f>
        <v/>
      </c>
      <c r="V9" t="str" cm="1">
        <f t="array" ref="V9">IF(OR($B9="",V$2=""),"",IF(OR(INDEX(Técnicos!$B$2:$B$35,Matriz_Esforco_Atual!V$2)=0,INDEX(Projetos!$C$2:$C$35,Matriz_Esforco_Atual!$B9)=2,INDEX(Projetos!$C$2:$C$35,Matriz_Esforco_Atual!$B9)=3,INDEX(Projetos!$D$2:$D$35,Matriz_Esforco_Atual!$B9)=V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V9,Matriz_Esforço_Acompanhamento!V9)))</f>
        <v/>
      </c>
      <c r="W9" t="str" cm="1">
        <f t="array" ref="W9">IF(OR($B9="",W$2=""),"",IF(OR(INDEX(Técnicos!$B$2:$B$35,Matriz_Esforco_Atual!W$2)=0,INDEX(Projetos!$C$2:$C$35,Matriz_Esforco_Atual!$B9)=2,INDEX(Projetos!$C$2:$C$35,Matriz_Esforco_Atual!$B9)=3,INDEX(Projetos!$D$2:$D$35,Matriz_Esforco_Atual!$B9)=W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W9,Matriz_Esforço_Acompanhamento!W9)))</f>
        <v/>
      </c>
      <c r="X9" t="str" cm="1">
        <f t="array" ref="X9">IF(OR($B9="",X$2=""),"",IF(OR(INDEX(Técnicos!$B$2:$B$35,Matriz_Esforco_Atual!X$2)=0,INDEX(Projetos!$C$2:$C$35,Matriz_Esforco_Atual!$B9)=2,INDEX(Projetos!$C$2:$C$35,Matriz_Esforco_Atual!$B9)=3,INDEX(Projetos!$D$2:$D$35,Matriz_Esforco_Atual!$B9)=X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X9,Matriz_Esforço_Acompanhamento!X9)))</f>
        <v/>
      </c>
      <c r="Y9" t="str" cm="1">
        <f t="array" ref="Y9">IF(OR($B9="",Y$2=""),"",IF(OR(INDEX(Técnicos!$B$2:$B$35,Matriz_Esforco_Atual!Y$2)=0,INDEX(Projetos!$C$2:$C$35,Matriz_Esforco_Atual!$B9)=2,INDEX(Projetos!$C$2:$C$35,Matriz_Esforco_Atual!$B9)=3,INDEX(Projetos!$D$2:$D$35,Matriz_Esforco_Atual!$B9)=Y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Y9,Matriz_Esforço_Acompanhamento!Y9)))</f>
        <v/>
      </c>
      <c r="Z9" t="str" cm="1">
        <f t="array" ref="Z9">IF(OR($B9="",Z$2=""),"",IF(OR(INDEX(Técnicos!$B$2:$B$35,Matriz_Esforco_Atual!Z$2)=0,INDEX(Projetos!$C$2:$C$35,Matriz_Esforco_Atual!$B9)=2,INDEX(Projetos!$C$2:$C$35,Matriz_Esforco_Atual!$B9)=3,INDEX(Projetos!$D$2:$D$35,Matriz_Esforco_Atual!$B9)=Z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Z9,Matriz_Esforço_Acompanhamento!Z9)))</f>
        <v/>
      </c>
      <c r="AA9" t="str" cm="1">
        <f t="array" ref="AA9">IF(OR($B9="",AA$2=""),"",IF(OR(INDEX(Técnicos!$B$2:$B$35,Matriz_Esforco_Atual!AA$2)=0,INDEX(Projetos!$C$2:$C$35,Matriz_Esforco_Atual!$B9)=2,INDEX(Projetos!$C$2:$C$35,Matriz_Esforco_Atual!$B9)=3,INDEX(Projetos!$D$2:$D$35,Matriz_Esforco_Atual!$B9)=AA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A9,Matriz_Esforço_Acompanhamento!AA9)))</f>
        <v/>
      </c>
      <c r="AB9" t="str" cm="1">
        <f t="array" ref="AB9">IF(OR($B9="",AB$2=""),"",IF(OR(INDEX(Técnicos!$B$2:$B$35,Matriz_Esforco_Atual!AB$2)=0,INDEX(Projetos!$C$2:$C$35,Matriz_Esforco_Atual!$B9)=2,INDEX(Projetos!$C$2:$C$35,Matriz_Esforco_Atual!$B9)=3,INDEX(Projetos!$D$2:$D$35,Matriz_Esforco_Atual!$B9)=AB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B9,Matriz_Esforço_Acompanhamento!AB9)))</f>
        <v/>
      </c>
      <c r="AC9" t="str" cm="1">
        <f t="array" ref="AC9">IF(OR($B9="",AC$2=""),"",IF(OR(INDEX(Técnicos!$B$2:$B$35,Matriz_Esforco_Atual!AC$2)=0,INDEX(Projetos!$C$2:$C$35,Matriz_Esforco_Atual!$B9)=2,INDEX(Projetos!$C$2:$C$35,Matriz_Esforco_Atual!$B9)=3,INDEX(Projetos!$D$2:$D$35,Matriz_Esforco_Atual!$B9)=AC$2,AND(INDEX(Projetos!$C$2:$C$35,Matriz_Esforco_Atual!$B9)=0,INDEX(Projetos!$D$2:$D$35,Matriz_Esforco_Atual!$B9)&lt;&gt;""),AND(INDEX(Projetos!$C$2:$C$35,Matriz_Esforco_Atual!$B9)=1,INDEX(Projetos!$E$2:$E$35,Matriz_Esforco_Atual!$B9)&lt;&gt;"")),"",IF(INDEX(Projetos!$C$2:$C$35,Matriz_Esforco_Atual!$B9)=0,Matriz_Esforço_Análise!AC9,Matriz_Esforço_Acompanhamento!AC9)))</f>
        <v/>
      </c>
    </row>
    <row r="10" spans="1:41" x14ac:dyDescent="0.3">
      <c r="B10" s="16">
        <f>IF(Projetos!A9&lt;&gt;"",Projetos!A9,"")</f>
        <v>8</v>
      </c>
      <c r="C10" t="str" cm="1">
        <f t="array" ref="C10">IF(OR($B10="",C$2=""),"",IF(OR(INDEX(Técnicos!$B$2:$B$35,Matriz_Esforco_Atual!C$2)=0,INDEX(Projetos!$C$2:$C$35,Matriz_Esforco_Atual!$B10)=2,INDEX(Projetos!$C$2:$C$35,Matriz_Esforco_Atual!$B10)=3,INDEX(Projetos!$D$2:$D$35,Matriz_Esforco_Atual!$B10)=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C10,Matriz_Esforço_Acompanhamento!C10)))</f>
        <v/>
      </c>
      <c r="D10" t="str" cm="1">
        <f t="array" ref="D10">IF(OR($B10="",D$2=""),"",IF(OR(INDEX(Técnicos!$B$2:$B$35,Matriz_Esforco_Atual!D$2)=0,INDEX(Projetos!$C$2:$C$35,Matriz_Esforco_Atual!$B10)=2,INDEX(Projetos!$C$2:$C$35,Matriz_Esforco_Atual!$B10)=3,INDEX(Projetos!$D$2:$D$35,Matriz_Esforco_Atual!$B10)=D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D10,Matriz_Esforço_Acompanhamento!D10)))</f>
        <v/>
      </c>
      <c r="E10" t="str" cm="1">
        <f t="array" ref="E10">IF(OR($B10="",E$2=""),"",IF(OR(INDEX(Técnicos!$B$2:$B$35,Matriz_Esforco_Atual!E$2)=0,INDEX(Projetos!$C$2:$C$35,Matriz_Esforco_Atual!$B10)=2,INDEX(Projetos!$C$2:$C$35,Matriz_Esforco_Atual!$B10)=3,INDEX(Projetos!$D$2:$D$35,Matriz_Esforco_Atual!$B10)=E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E10,Matriz_Esforço_Acompanhamento!E10)))</f>
        <v/>
      </c>
      <c r="F10" t="str" cm="1">
        <f t="array" ref="F10">IF(OR($B10="",F$2=""),"",IF(OR(INDEX(Técnicos!$B$2:$B$35,Matriz_Esforco_Atual!F$2)=0,INDEX(Projetos!$C$2:$C$35,Matriz_Esforco_Atual!$B10)=2,INDEX(Projetos!$C$2:$C$35,Matriz_Esforco_Atual!$B10)=3,INDEX(Projetos!$D$2:$D$35,Matriz_Esforco_Atual!$B10)=F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F10,Matriz_Esforço_Acompanhamento!F10)))</f>
        <v/>
      </c>
      <c r="G10" t="str" cm="1">
        <f t="array" ref="G10">IF(OR($B10="",G$2=""),"",IF(OR(INDEX(Técnicos!$B$2:$B$35,Matriz_Esforco_Atual!G$2)=0,INDEX(Projetos!$C$2:$C$35,Matriz_Esforco_Atual!$B10)=2,INDEX(Projetos!$C$2:$C$35,Matriz_Esforco_Atual!$B10)=3,INDEX(Projetos!$D$2:$D$35,Matriz_Esforco_Atual!$B10)=G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G10,Matriz_Esforço_Acompanhamento!G10)))</f>
        <v/>
      </c>
      <c r="H10" t="str" cm="1">
        <f t="array" ref="H10">IF(OR($B10="",H$2=""),"",IF(OR(INDEX(Técnicos!$B$2:$B$35,Matriz_Esforco_Atual!H$2)=0,INDEX(Projetos!$C$2:$C$35,Matriz_Esforco_Atual!$B10)=2,INDEX(Projetos!$C$2:$C$35,Matriz_Esforco_Atual!$B10)=3,INDEX(Projetos!$D$2:$D$35,Matriz_Esforco_Atual!$B10)=H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H10,Matriz_Esforço_Acompanhamento!H10)))</f>
        <v/>
      </c>
      <c r="I10" t="str" cm="1">
        <f t="array" ref="I10">IF(OR($B10="",I$2=""),"",IF(OR(INDEX(Técnicos!$B$2:$B$35,Matriz_Esforco_Atual!I$2)=0,INDEX(Projetos!$C$2:$C$35,Matriz_Esforco_Atual!$B10)=2,INDEX(Projetos!$C$2:$C$35,Matriz_Esforco_Atual!$B10)=3,INDEX(Projetos!$D$2:$D$35,Matriz_Esforco_Atual!$B10)=I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I10,Matriz_Esforço_Acompanhamento!I10)))</f>
        <v/>
      </c>
      <c r="J10" t="str" cm="1">
        <f t="array" ref="J10">IF(OR($B10="",J$2=""),"",IF(OR(INDEX(Técnicos!$B$2:$B$35,Matriz_Esforco_Atual!J$2)=0,INDEX(Projetos!$C$2:$C$35,Matriz_Esforco_Atual!$B10)=2,INDEX(Projetos!$C$2:$C$35,Matriz_Esforco_Atual!$B10)=3,INDEX(Projetos!$D$2:$D$35,Matriz_Esforco_Atual!$B10)=J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J10,Matriz_Esforço_Acompanhamento!J10)))</f>
        <v/>
      </c>
      <c r="K10" t="str" cm="1">
        <f t="array" ref="K10">IF(OR($B10="",K$2=""),"",IF(OR(INDEX(Técnicos!$B$2:$B$35,Matriz_Esforco_Atual!K$2)=0,INDEX(Projetos!$C$2:$C$35,Matriz_Esforco_Atual!$B10)=2,INDEX(Projetos!$C$2:$C$35,Matriz_Esforco_Atual!$B10)=3,INDEX(Projetos!$D$2:$D$35,Matriz_Esforco_Atual!$B10)=K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K10,Matriz_Esforço_Acompanhamento!K10)))</f>
        <v/>
      </c>
      <c r="L10" t="str" cm="1">
        <f t="array" ref="L10">IF(OR($B10="",L$2=""),"",IF(OR(INDEX(Técnicos!$B$2:$B$35,Matriz_Esforco_Atual!L$2)=0,INDEX(Projetos!$C$2:$C$35,Matriz_Esforco_Atual!$B10)=2,INDEX(Projetos!$C$2:$C$35,Matriz_Esforco_Atual!$B10)=3,INDEX(Projetos!$D$2:$D$35,Matriz_Esforco_Atual!$B10)=L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L10,Matriz_Esforço_Acompanhamento!L10)))</f>
        <v/>
      </c>
      <c r="M10" t="str" cm="1">
        <f t="array" ref="M10">IF(OR($B10="",M$2=""),"",IF(OR(INDEX(Técnicos!$B$2:$B$35,Matriz_Esforco_Atual!M$2)=0,INDEX(Projetos!$C$2:$C$35,Matriz_Esforco_Atual!$B10)=2,INDEX(Projetos!$C$2:$C$35,Matriz_Esforco_Atual!$B10)=3,INDEX(Projetos!$D$2:$D$35,Matriz_Esforco_Atual!$B10)=M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M10,Matriz_Esforço_Acompanhamento!M10)))</f>
        <v/>
      </c>
      <c r="N10" t="str" cm="1">
        <f t="array" ref="N10">IF(OR($B10="",N$2=""),"",IF(OR(INDEX(Técnicos!$B$2:$B$35,Matriz_Esforco_Atual!N$2)=0,INDEX(Projetos!$C$2:$C$35,Matriz_Esforco_Atual!$B10)=2,INDEX(Projetos!$C$2:$C$35,Matriz_Esforco_Atual!$B10)=3,INDEX(Projetos!$D$2:$D$35,Matriz_Esforco_Atual!$B10)=N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N10,Matriz_Esforço_Acompanhamento!N10)))</f>
        <v/>
      </c>
      <c r="O10" t="str" cm="1">
        <f t="array" ref="O10">IF(OR($B10="",O$2=""),"",IF(OR(INDEX(Técnicos!$B$2:$B$35,Matriz_Esforco_Atual!O$2)=0,INDEX(Projetos!$C$2:$C$35,Matriz_Esforco_Atual!$B10)=2,INDEX(Projetos!$C$2:$C$35,Matriz_Esforco_Atual!$B10)=3,INDEX(Projetos!$D$2:$D$35,Matriz_Esforco_Atual!$B10)=O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O10,Matriz_Esforço_Acompanhamento!O10)))</f>
        <v/>
      </c>
      <c r="P10" t="str" cm="1">
        <f t="array" ref="P10">IF(OR($B10="",P$2=""),"",IF(OR(INDEX(Técnicos!$B$2:$B$35,Matriz_Esforco_Atual!P$2)=0,INDEX(Projetos!$C$2:$C$35,Matriz_Esforco_Atual!$B10)=2,INDEX(Projetos!$C$2:$C$35,Matriz_Esforco_Atual!$B10)=3,INDEX(Projetos!$D$2:$D$35,Matriz_Esforco_Atual!$B10)=P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P10,Matriz_Esforço_Acompanhamento!P10)))</f>
        <v/>
      </c>
      <c r="Q10" t="str" cm="1">
        <f t="array" ref="Q10">IF(OR($B10="",Q$2=""),"",IF(OR(INDEX(Técnicos!$B$2:$B$35,Matriz_Esforco_Atual!Q$2)=0,INDEX(Projetos!$C$2:$C$35,Matriz_Esforco_Atual!$B10)=2,INDEX(Projetos!$C$2:$C$35,Matriz_Esforco_Atual!$B10)=3,INDEX(Projetos!$D$2:$D$35,Matriz_Esforco_Atual!$B10)=Q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Q10,Matriz_Esforço_Acompanhamento!Q10)))</f>
        <v/>
      </c>
      <c r="R10" t="str" cm="1">
        <f t="array" ref="R10">IF(OR($B10="",R$2=""),"",IF(OR(INDEX(Técnicos!$B$2:$B$35,Matriz_Esforco_Atual!R$2)=0,INDEX(Projetos!$C$2:$C$35,Matriz_Esforco_Atual!$B10)=2,INDEX(Projetos!$C$2:$C$35,Matriz_Esforco_Atual!$B10)=3,INDEX(Projetos!$D$2:$D$35,Matriz_Esforco_Atual!$B10)=R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R10,Matriz_Esforço_Acompanhamento!R10)))</f>
        <v/>
      </c>
      <c r="S10" t="str" cm="1">
        <f t="array" ref="S10">IF(OR($B10="",S$2=""),"",IF(OR(INDEX(Técnicos!$B$2:$B$35,Matriz_Esforco_Atual!S$2)=0,INDEX(Projetos!$C$2:$C$35,Matriz_Esforco_Atual!$B10)=2,INDEX(Projetos!$C$2:$C$35,Matriz_Esforco_Atual!$B10)=3,INDEX(Projetos!$D$2:$D$35,Matriz_Esforco_Atual!$B10)=S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S10,Matriz_Esforço_Acompanhamento!S10)))</f>
        <v/>
      </c>
      <c r="T10" t="str" cm="1">
        <f t="array" ref="T10">IF(OR($B10="",T$2=""),"",IF(OR(INDEX(Técnicos!$B$2:$B$35,Matriz_Esforco_Atual!T$2)=0,INDEX(Projetos!$C$2:$C$35,Matriz_Esforco_Atual!$B10)=2,INDEX(Projetos!$C$2:$C$35,Matriz_Esforco_Atual!$B10)=3,INDEX(Projetos!$D$2:$D$35,Matriz_Esforco_Atual!$B10)=T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T10,Matriz_Esforço_Acompanhamento!T10)))</f>
        <v/>
      </c>
      <c r="U10" t="str" cm="1">
        <f t="array" ref="U10">IF(OR($B10="",U$2=""),"",IF(OR(INDEX(Técnicos!$B$2:$B$35,Matriz_Esforco_Atual!U$2)=0,INDEX(Projetos!$C$2:$C$35,Matriz_Esforco_Atual!$B10)=2,INDEX(Projetos!$C$2:$C$35,Matriz_Esforco_Atual!$B10)=3,INDEX(Projetos!$D$2:$D$35,Matriz_Esforco_Atual!$B10)=U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U10,Matriz_Esforço_Acompanhamento!U10)))</f>
        <v/>
      </c>
      <c r="V10" t="str" cm="1">
        <f t="array" ref="V10">IF(OR($B10="",V$2=""),"",IF(OR(INDEX(Técnicos!$B$2:$B$35,Matriz_Esforco_Atual!V$2)=0,INDEX(Projetos!$C$2:$C$35,Matriz_Esforco_Atual!$B10)=2,INDEX(Projetos!$C$2:$C$35,Matriz_Esforco_Atual!$B10)=3,INDEX(Projetos!$D$2:$D$35,Matriz_Esforco_Atual!$B10)=V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V10,Matriz_Esforço_Acompanhamento!V10)))</f>
        <v/>
      </c>
      <c r="W10" t="str" cm="1">
        <f t="array" ref="W10">IF(OR($B10="",W$2=""),"",IF(OR(INDEX(Técnicos!$B$2:$B$35,Matriz_Esforco_Atual!W$2)=0,INDEX(Projetos!$C$2:$C$35,Matriz_Esforco_Atual!$B10)=2,INDEX(Projetos!$C$2:$C$35,Matriz_Esforco_Atual!$B10)=3,INDEX(Projetos!$D$2:$D$35,Matriz_Esforco_Atual!$B10)=W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W10,Matriz_Esforço_Acompanhamento!W10)))</f>
        <v/>
      </c>
      <c r="X10" t="str" cm="1">
        <f t="array" ref="X10">IF(OR($B10="",X$2=""),"",IF(OR(INDEX(Técnicos!$B$2:$B$35,Matriz_Esforco_Atual!X$2)=0,INDEX(Projetos!$C$2:$C$35,Matriz_Esforco_Atual!$B10)=2,INDEX(Projetos!$C$2:$C$35,Matriz_Esforco_Atual!$B10)=3,INDEX(Projetos!$D$2:$D$35,Matriz_Esforco_Atual!$B10)=X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X10,Matriz_Esforço_Acompanhamento!X10)))</f>
        <v/>
      </c>
      <c r="Y10" t="str" cm="1">
        <f t="array" ref="Y10">IF(OR($B10="",Y$2=""),"",IF(OR(INDEX(Técnicos!$B$2:$B$35,Matriz_Esforco_Atual!Y$2)=0,INDEX(Projetos!$C$2:$C$35,Matriz_Esforco_Atual!$B10)=2,INDEX(Projetos!$C$2:$C$35,Matriz_Esforco_Atual!$B10)=3,INDEX(Projetos!$D$2:$D$35,Matriz_Esforco_Atual!$B10)=Y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Y10,Matriz_Esforço_Acompanhamento!Y10)))</f>
        <v/>
      </c>
      <c r="Z10" t="str" cm="1">
        <f t="array" ref="Z10">IF(OR($B10="",Z$2=""),"",IF(OR(INDEX(Técnicos!$B$2:$B$35,Matriz_Esforco_Atual!Z$2)=0,INDEX(Projetos!$C$2:$C$35,Matriz_Esforco_Atual!$B10)=2,INDEX(Projetos!$C$2:$C$35,Matriz_Esforco_Atual!$B10)=3,INDEX(Projetos!$D$2:$D$35,Matriz_Esforco_Atual!$B10)=Z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Z10,Matriz_Esforço_Acompanhamento!Z10)))</f>
        <v/>
      </c>
      <c r="AA10" t="str" cm="1">
        <f t="array" ref="AA10">IF(OR($B10="",AA$2=""),"",IF(OR(INDEX(Técnicos!$B$2:$B$35,Matriz_Esforco_Atual!AA$2)=0,INDEX(Projetos!$C$2:$C$35,Matriz_Esforco_Atual!$B10)=2,INDEX(Projetos!$C$2:$C$35,Matriz_Esforco_Atual!$B10)=3,INDEX(Projetos!$D$2:$D$35,Matriz_Esforco_Atual!$B10)=AA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A10,Matriz_Esforço_Acompanhamento!AA10)))</f>
        <v/>
      </c>
      <c r="AB10" t="str" cm="1">
        <f t="array" ref="AB10">IF(OR($B10="",AB$2=""),"",IF(OR(INDEX(Técnicos!$B$2:$B$35,Matriz_Esforco_Atual!AB$2)=0,INDEX(Projetos!$C$2:$C$35,Matriz_Esforco_Atual!$B10)=2,INDEX(Projetos!$C$2:$C$35,Matriz_Esforco_Atual!$B10)=3,INDEX(Projetos!$D$2:$D$35,Matriz_Esforco_Atual!$B10)=AB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B10,Matriz_Esforço_Acompanhamento!AB10)))</f>
        <v/>
      </c>
      <c r="AC10" t="str" cm="1">
        <f t="array" ref="AC10">IF(OR($B10="",AC$2=""),"",IF(OR(INDEX(Técnicos!$B$2:$B$35,Matriz_Esforco_Atual!AC$2)=0,INDEX(Projetos!$C$2:$C$35,Matriz_Esforco_Atual!$B10)=2,INDEX(Projetos!$C$2:$C$35,Matriz_Esforco_Atual!$B10)=3,INDEX(Projetos!$D$2:$D$35,Matriz_Esforco_Atual!$B10)=AC$2,AND(INDEX(Projetos!$C$2:$C$35,Matriz_Esforco_Atual!$B10)=0,INDEX(Projetos!$D$2:$D$35,Matriz_Esforco_Atual!$B10)&lt;&gt;""),AND(INDEX(Projetos!$C$2:$C$35,Matriz_Esforco_Atual!$B10)=1,INDEX(Projetos!$E$2:$E$35,Matriz_Esforco_Atual!$B10)&lt;&gt;"")),"",IF(INDEX(Projetos!$C$2:$C$35,Matriz_Esforco_Atual!$B10)=0,Matriz_Esforço_Análise!AC10,Matriz_Esforço_Acompanhamento!AC10)))</f>
        <v/>
      </c>
    </row>
    <row r="11" spans="1:41" x14ac:dyDescent="0.3">
      <c r="B11" s="16">
        <f>IF(Projetos!A10&lt;&gt;"",Projetos!A10,"")</f>
        <v>9</v>
      </c>
      <c r="C11" t="str" cm="1">
        <f t="array" ref="C11">IF(OR($B11="",C$2=""),"",IF(OR(INDEX(Técnicos!$B$2:$B$35,Matriz_Esforco_Atual!C$2)=0,INDEX(Projetos!$C$2:$C$35,Matriz_Esforco_Atual!$B11)=2,INDEX(Projetos!$C$2:$C$35,Matriz_Esforco_Atual!$B11)=3,INDEX(Projetos!$D$2:$D$35,Matriz_Esforco_Atual!$B11)=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C11,Matriz_Esforço_Acompanhamento!C11)))</f>
        <v/>
      </c>
      <c r="D11" t="str" cm="1">
        <f t="array" ref="D11">IF(OR($B11="",D$2=""),"",IF(OR(INDEX(Técnicos!$B$2:$B$35,Matriz_Esforco_Atual!D$2)=0,INDEX(Projetos!$C$2:$C$35,Matriz_Esforco_Atual!$B11)=2,INDEX(Projetos!$C$2:$C$35,Matriz_Esforco_Atual!$B11)=3,INDEX(Projetos!$D$2:$D$35,Matriz_Esforco_Atual!$B11)=D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D11,Matriz_Esforço_Acompanhamento!D11)))</f>
        <v/>
      </c>
      <c r="E11" t="str" cm="1">
        <f t="array" ref="E11">IF(OR($B11="",E$2=""),"",IF(OR(INDEX(Técnicos!$B$2:$B$35,Matriz_Esforco_Atual!E$2)=0,INDEX(Projetos!$C$2:$C$35,Matriz_Esforco_Atual!$B11)=2,INDEX(Projetos!$C$2:$C$35,Matriz_Esforco_Atual!$B11)=3,INDEX(Projetos!$D$2:$D$35,Matriz_Esforco_Atual!$B11)=E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E11,Matriz_Esforço_Acompanhamento!E11)))</f>
        <v/>
      </c>
      <c r="F11" t="str" cm="1">
        <f t="array" ref="F11">IF(OR($B11="",F$2=""),"",IF(OR(INDEX(Técnicos!$B$2:$B$35,Matriz_Esforco_Atual!F$2)=0,INDEX(Projetos!$C$2:$C$35,Matriz_Esforco_Atual!$B11)=2,INDEX(Projetos!$C$2:$C$35,Matriz_Esforco_Atual!$B11)=3,INDEX(Projetos!$D$2:$D$35,Matriz_Esforco_Atual!$B11)=F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F11,Matriz_Esforço_Acompanhamento!F11)))</f>
        <v/>
      </c>
      <c r="G11" t="str" cm="1">
        <f t="array" ref="G11">IF(OR($B11="",G$2=""),"",IF(OR(INDEX(Técnicos!$B$2:$B$35,Matriz_Esforco_Atual!G$2)=0,INDEX(Projetos!$C$2:$C$35,Matriz_Esforco_Atual!$B11)=2,INDEX(Projetos!$C$2:$C$35,Matriz_Esforco_Atual!$B11)=3,INDEX(Projetos!$D$2:$D$35,Matriz_Esforco_Atual!$B11)=G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G11,Matriz_Esforço_Acompanhamento!G11)))</f>
        <v/>
      </c>
      <c r="H11" t="str" cm="1">
        <f t="array" ref="H11">IF(OR($B11="",H$2=""),"",IF(OR(INDEX(Técnicos!$B$2:$B$35,Matriz_Esforco_Atual!H$2)=0,INDEX(Projetos!$C$2:$C$35,Matriz_Esforco_Atual!$B11)=2,INDEX(Projetos!$C$2:$C$35,Matriz_Esforco_Atual!$B11)=3,INDEX(Projetos!$D$2:$D$35,Matriz_Esforco_Atual!$B11)=H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H11,Matriz_Esforço_Acompanhamento!H11)))</f>
        <v/>
      </c>
      <c r="I11" t="str" cm="1">
        <f t="array" ref="I11">IF(OR($B11="",I$2=""),"",IF(OR(INDEX(Técnicos!$B$2:$B$35,Matriz_Esforco_Atual!I$2)=0,INDEX(Projetos!$C$2:$C$35,Matriz_Esforco_Atual!$B11)=2,INDEX(Projetos!$C$2:$C$35,Matriz_Esforco_Atual!$B11)=3,INDEX(Projetos!$D$2:$D$35,Matriz_Esforco_Atual!$B11)=I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I11,Matriz_Esforço_Acompanhamento!I11)))</f>
        <v/>
      </c>
      <c r="J11" t="str" cm="1">
        <f t="array" ref="J11">IF(OR($B11="",J$2=""),"",IF(OR(INDEX(Técnicos!$B$2:$B$35,Matriz_Esforco_Atual!J$2)=0,INDEX(Projetos!$C$2:$C$35,Matriz_Esforco_Atual!$B11)=2,INDEX(Projetos!$C$2:$C$35,Matriz_Esforco_Atual!$B11)=3,INDEX(Projetos!$D$2:$D$35,Matriz_Esforco_Atual!$B11)=J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J11,Matriz_Esforço_Acompanhamento!J11)))</f>
        <v/>
      </c>
      <c r="K11" t="str" cm="1">
        <f t="array" ref="K11">IF(OR($B11="",K$2=""),"",IF(OR(INDEX(Técnicos!$B$2:$B$35,Matriz_Esforco_Atual!K$2)=0,INDEX(Projetos!$C$2:$C$35,Matriz_Esforco_Atual!$B11)=2,INDEX(Projetos!$C$2:$C$35,Matriz_Esforco_Atual!$B11)=3,INDEX(Projetos!$D$2:$D$35,Matriz_Esforco_Atual!$B11)=K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K11,Matriz_Esforço_Acompanhamento!K11)))</f>
        <v/>
      </c>
      <c r="L11" t="str" cm="1">
        <f t="array" ref="L11">IF(OR($B11="",L$2=""),"",IF(OR(INDEX(Técnicos!$B$2:$B$35,Matriz_Esforco_Atual!L$2)=0,INDEX(Projetos!$C$2:$C$35,Matriz_Esforco_Atual!$B11)=2,INDEX(Projetos!$C$2:$C$35,Matriz_Esforco_Atual!$B11)=3,INDEX(Projetos!$D$2:$D$35,Matriz_Esforco_Atual!$B11)=L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L11,Matriz_Esforço_Acompanhamento!L11)))</f>
        <v/>
      </c>
      <c r="M11" t="str" cm="1">
        <f t="array" ref="M11">IF(OR($B11="",M$2=""),"",IF(OR(INDEX(Técnicos!$B$2:$B$35,Matriz_Esforco_Atual!M$2)=0,INDEX(Projetos!$C$2:$C$35,Matriz_Esforco_Atual!$B11)=2,INDEX(Projetos!$C$2:$C$35,Matriz_Esforco_Atual!$B11)=3,INDEX(Projetos!$D$2:$D$35,Matriz_Esforco_Atual!$B11)=M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M11,Matriz_Esforço_Acompanhamento!M11)))</f>
        <v/>
      </c>
      <c r="N11" t="str" cm="1">
        <f t="array" ref="N11">IF(OR($B11="",N$2=""),"",IF(OR(INDEX(Técnicos!$B$2:$B$35,Matriz_Esforco_Atual!N$2)=0,INDEX(Projetos!$C$2:$C$35,Matriz_Esforco_Atual!$B11)=2,INDEX(Projetos!$C$2:$C$35,Matriz_Esforco_Atual!$B11)=3,INDEX(Projetos!$D$2:$D$35,Matriz_Esforco_Atual!$B11)=N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N11,Matriz_Esforço_Acompanhamento!N11)))</f>
        <v/>
      </c>
      <c r="O11" t="str" cm="1">
        <f t="array" ref="O11">IF(OR($B11="",O$2=""),"",IF(OR(INDEX(Técnicos!$B$2:$B$35,Matriz_Esforco_Atual!O$2)=0,INDEX(Projetos!$C$2:$C$35,Matriz_Esforco_Atual!$B11)=2,INDEX(Projetos!$C$2:$C$35,Matriz_Esforco_Atual!$B11)=3,INDEX(Projetos!$D$2:$D$35,Matriz_Esforco_Atual!$B11)=O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O11,Matriz_Esforço_Acompanhamento!O11)))</f>
        <v/>
      </c>
      <c r="P11" t="str" cm="1">
        <f t="array" ref="P11">IF(OR($B11="",P$2=""),"",IF(OR(INDEX(Técnicos!$B$2:$B$35,Matriz_Esforco_Atual!P$2)=0,INDEX(Projetos!$C$2:$C$35,Matriz_Esforco_Atual!$B11)=2,INDEX(Projetos!$C$2:$C$35,Matriz_Esforco_Atual!$B11)=3,INDEX(Projetos!$D$2:$D$35,Matriz_Esforco_Atual!$B11)=P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P11,Matriz_Esforço_Acompanhamento!P11)))</f>
        <v/>
      </c>
      <c r="Q11" t="str" cm="1">
        <f t="array" ref="Q11">IF(OR($B11="",Q$2=""),"",IF(OR(INDEX(Técnicos!$B$2:$B$35,Matriz_Esforco_Atual!Q$2)=0,INDEX(Projetos!$C$2:$C$35,Matriz_Esforco_Atual!$B11)=2,INDEX(Projetos!$C$2:$C$35,Matriz_Esforco_Atual!$B11)=3,INDEX(Projetos!$D$2:$D$35,Matriz_Esforco_Atual!$B11)=Q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Q11,Matriz_Esforço_Acompanhamento!Q11)))</f>
        <v/>
      </c>
      <c r="R11" t="str" cm="1">
        <f t="array" ref="R11">IF(OR($B11="",R$2=""),"",IF(OR(INDEX(Técnicos!$B$2:$B$35,Matriz_Esforco_Atual!R$2)=0,INDEX(Projetos!$C$2:$C$35,Matriz_Esforco_Atual!$B11)=2,INDEX(Projetos!$C$2:$C$35,Matriz_Esforco_Atual!$B11)=3,INDEX(Projetos!$D$2:$D$35,Matriz_Esforco_Atual!$B11)=R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R11,Matriz_Esforço_Acompanhamento!R11)))</f>
        <v/>
      </c>
      <c r="S11" t="str" cm="1">
        <f t="array" ref="S11">IF(OR($B11="",S$2=""),"",IF(OR(INDEX(Técnicos!$B$2:$B$35,Matriz_Esforco_Atual!S$2)=0,INDEX(Projetos!$C$2:$C$35,Matriz_Esforco_Atual!$B11)=2,INDEX(Projetos!$C$2:$C$35,Matriz_Esforco_Atual!$B11)=3,INDEX(Projetos!$D$2:$D$35,Matriz_Esforco_Atual!$B11)=S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S11,Matriz_Esforço_Acompanhamento!S11)))</f>
        <v/>
      </c>
      <c r="T11" t="str" cm="1">
        <f t="array" ref="T11">IF(OR($B11="",T$2=""),"",IF(OR(INDEX(Técnicos!$B$2:$B$35,Matriz_Esforco_Atual!T$2)=0,INDEX(Projetos!$C$2:$C$35,Matriz_Esforco_Atual!$B11)=2,INDEX(Projetos!$C$2:$C$35,Matriz_Esforco_Atual!$B11)=3,INDEX(Projetos!$D$2:$D$35,Matriz_Esforco_Atual!$B11)=T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T11,Matriz_Esforço_Acompanhamento!T11)))</f>
        <v/>
      </c>
      <c r="U11" t="str" cm="1">
        <f t="array" ref="U11">IF(OR($B11="",U$2=""),"",IF(OR(INDEX(Técnicos!$B$2:$B$35,Matriz_Esforco_Atual!U$2)=0,INDEX(Projetos!$C$2:$C$35,Matriz_Esforco_Atual!$B11)=2,INDEX(Projetos!$C$2:$C$35,Matriz_Esforco_Atual!$B11)=3,INDEX(Projetos!$D$2:$D$35,Matriz_Esforco_Atual!$B11)=U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U11,Matriz_Esforço_Acompanhamento!U11)))</f>
        <v/>
      </c>
      <c r="V11" t="str" cm="1">
        <f t="array" ref="V11">IF(OR($B11="",V$2=""),"",IF(OR(INDEX(Técnicos!$B$2:$B$35,Matriz_Esforco_Atual!V$2)=0,INDEX(Projetos!$C$2:$C$35,Matriz_Esforco_Atual!$B11)=2,INDEX(Projetos!$C$2:$C$35,Matriz_Esforco_Atual!$B11)=3,INDEX(Projetos!$D$2:$D$35,Matriz_Esforco_Atual!$B11)=V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V11,Matriz_Esforço_Acompanhamento!V11)))</f>
        <v/>
      </c>
      <c r="W11" t="str" cm="1">
        <f t="array" ref="W11">IF(OR($B11="",W$2=""),"",IF(OR(INDEX(Técnicos!$B$2:$B$35,Matriz_Esforco_Atual!W$2)=0,INDEX(Projetos!$C$2:$C$35,Matriz_Esforco_Atual!$B11)=2,INDEX(Projetos!$C$2:$C$35,Matriz_Esforco_Atual!$B11)=3,INDEX(Projetos!$D$2:$D$35,Matriz_Esforco_Atual!$B11)=W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W11,Matriz_Esforço_Acompanhamento!W11)))</f>
        <v/>
      </c>
      <c r="X11" t="str" cm="1">
        <f t="array" ref="X11">IF(OR($B11="",X$2=""),"",IF(OR(INDEX(Técnicos!$B$2:$B$35,Matriz_Esforco_Atual!X$2)=0,INDEX(Projetos!$C$2:$C$35,Matriz_Esforco_Atual!$B11)=2,INDEX(Projetos!$C$2:$C$35,Matriz_Esforco_Atual!$B11)=3,INDEX(Projetos!$D$2:$D$35,Matriz_Esforco_Atual!$B11)=X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X11,Matriz_Esforço_Acompanhamento!X11)))</f>
        <v/>
      </c>
      <c r="Y11" t="str" cm="1">
        <f t="array" ref="Y11">IF(OR($B11="",Y$2=""),"",IF(OR(INDEX(Técnicos!$B$2:$B$35,Matriz_Esforco_Atual!Y$2)=0,INDEX(Projetos!$C$2:$C$35,Matriz_Esforco_Atual!$B11)=2,INDEX(Projetos!$C$2:$C$35,Matriz_Esforco_Atual!$B11)=3,INDEX(Projetos!$D$2:$D$35,Matriz_Esforco_Atual!$B11)=Y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Y11,Matriz_Esforço_Acompanhamento!Y11)))</f>
        <v/>
      </c>
      <c r="Z11" t="str" cm="1">
        <f t="array" ref="Z11">IF(OR($B11="",Z$2=""),"",IF(OR(INDEX(Técnicos!$B$2:$B$35,Matriz_Esforco_Atual!Z$2)=0,INDEX(Projetos!$C$2:$C$35,Matriz_Esforco_Atual!$B11)=2,INDEX(Projetos!$C$2:$C$35,Matriz_Esforco_Atual!$B11)=3,INDEX(Projetos!$D$2:$D$35,Matriz_Esforco_Atual!$B11)=Z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Z11,Matriz_Esforço_Acompanhamento!Z11)))</f>
        <v/>
      </c>
      <c r="AA11" t="str" cm="1">
        <f t="array" ref="AA11">IF(OR($B11="",AA$2=""),"",IF(OR(INDEX(Técnicos!$B$2:$B$35,Matriz_Esforco_Atual!AA$2)=0,INDEX(Projetos!$C$2:$C$35,Matriz_Esforco_Atual!$B11)=2,INDEX(Projetos!$C$2:$C$35,Matriz_Esforco_Atual!$B11)=3,INDEX(Projetos!$D$2:$D$35,Matriz_Esforco_Atual!$B11)=AA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A11,Matriz_Esforço_Acompanhamento!AA11)))</f>
        <v/>
      </c>
      <c r="AB11" t="str" cm="1">
        <f t="array" ref="AB11">IF(OR($B11="",AB$2=""),"",IF(OR(INDEX(Técnicos!$B$2:$B$35,Matriz_Esforco_Atual!AB$2)=0,INDEX(Projetos!$C$2:$C$35,Matriz_Esforco_Atual!$B11)=2,INDEX(Projetos!$C$2:$C$35,Matriz_Esforco_Atual!$B11)=3,INDEX(Projetos!$D$2:$D$35,Matriz_Esforco_Atual!$B11)=AB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B11,Matriz_Esforço_Acompanhamento!AB11)))</f>
        <v/>
      </c>
      <c r="AC11" t="str" cm="1">
        <f t="array" ref="AC11">IF(OR($B11="",AC$2=""),"",IF(OR(INDEX(Técnicos!$B$2:$B$35,Matriz_Esforco_Atual!AC$2)=0,INDEX(Projetos!$C$2:$C$35,Matriz_Esforco_Atual!$B11)=2,INDEX(Projetos!$C$2:$C$35,Matriz_Esforco_Atual!$B11)=3,INDEX(Projetos!$D$2:$D$35,Matriz_Esforco_Atual!$B11)=AC$2,AND(INDEX(Projetos!$C$2:$C$35,Matriz_Esforco_Atual!$B11)=0,INDEX(Projetos!$D$2:$D$35,Matriz_Esforco_Atual!$B11)&lt;&gt;""),AND(INDEX(Projetos!$C$2:$C$35,Matriz_Esforco_Atual!$B11)=1,INDEX(Projetos!$E$2:$E$35,Matriz_Esforco_Atual!$B11)&lt;&gt;"")),"",IF(INDEX(Projetos!$C$2:$C$35,Matriz_Esforco_Atual!$B11)=0,Matriz_Esforço_Análise!AC11,Matriz_Esforço_Acompanhamento!AC11)))</f>
        <v/>
      </c>
    </row>
    <row r="12" spans="1:41" x14ac:dyDescent="0.3">
      <c r="B12" s="16">
        <f>IF(Projetos!A11&lt;&gt;"",Projetos!A11,"")</f>
        <v>10</v>
      </c>
      <c r="C12" t="str" cm="1">
        <f t="array" ref="C12">IF(OR($B12="",C$2=""),"",IF(OR(INDEX(Técnicos!$B$2:$B$35,Matriz_Esforco_Atual!C$2)=0,INDEX(Projetos!$C$2:$C$35,Matriz_Esforco_Atual!$B12)=2,INDEX(Projetos!$C$2:$C$35,Matriz_Esforco_Atual!$B12)=3,INDEX(Projetos!$D$2:$D$35,Matriz_Esforco_Atual!$B12)=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C12,Matriz_Esforço_Acompanhamento!C12)))</f>
        <v/>
      </c>
      <c r="D12" t="str" cm="1">
        <f t="array" ref="D12">IF(OR($B12="",D$2=""),"",IF(OR(INDEX(Técnicos!$B$2:$B$35,Matriz_Esforco_Atual!D$2)=0,INDEX(Projetos!$C$2:$C$35,Matriz_Esforco_Atual!$B12)=2,INDEX(Projetos!$C$2:$C$35,Matriz_Esforco_Atual!$B12)=3,INDEX(Projetos!$D$2:$D$35,Matriz_Esforco_Atual!$B12)=D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D12,Matriz_Esforço_Acompanhamento!D12)))</f>
        <v/>
      </c>
      <c r="E12" t="str" cm="1">
        <f t="array" ref="E12">IF(OR($B12="",E$2=""),"",IF(OR(INDEX(Técnicos!$B$2:$B$35,Matriz_Esforco_Atual!E$2)=0,INDEX(Projetos!$C$2:$C$35,Matriz_Esforco_Atual!$B12)=2,INDEX(Projetos!$C$2:$C$35,Matriz_Esforco_Atual!$B12)=3,INDEX(Projetos!$D$2:$D$35,Matriz_Esforco_Atual!$B12)=E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E12,Matriz_Esforço_Acompanhamento!E12)))</f>
        <v/>
      </c>
      <c r="F12" t="str" cm="1">
        <f t="array" ref="F12">IF(OR($B12="",F$2=""),"",IF(OR(INDEX(Técnicos!$B$2:$B$35,Matriz_Esforco_Atual!F$2)=0,INDEX(Projetos!$C$2:$C$35,Matriz_Esforco_Atual!$B12)=2,INDEX(Projetos!$C$2:$C$35,Matriz_Esforco_Atual!$B12)=3,INDEX(Projetos!$D$2:$D$35,Matriz_Esforco_Atual!$B12)=F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F12,Matriz_Esforço_Acompanhamento!F12)))</f>
        <v/>
      </c>
      <c r="G12" t="str" cm="1">
        <f t="array" ref="G12">IF(OR($B12="",G$2=""),"",IF(OR(INDEX(Técnicos!$B$2:$B$35,Matriz_Esforco_Atual!G$2)=0,INDEX(Projetos!$C$2:$C$35,Matriz_Esforco_Atual!$B12)=2,INDEX(Projetos!$C$2:$C$35,Matriz_Esforco_Atual!$B12)=3,INDEX(Projetos!$D$2:$D$35,Matriz_Esforco_Atual!$B12)=G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G12,Matriz_Esforço_Acompanhamento!G12)))</f>
        <v/>
      </c>
      <c r="H12" t="str" cm="1">
        <f t="array" ref="H12">IF(OR($B12="",H$2=""),"",IF(OR(INDEX(Técnicos!$B$2:$B$35,Matriz_Esforco_Atual!H$2)=0,INDEX(Projetos!$C$2:$C$35,Matriz_Esforco_Atual!$B12)=2,INDEX(Projetos!$C$2:$C$35,Matriz_Esforco_Atual!$B12)=3,INDEX(Projetos!$D$2:$D$35,Matriz_Esforco_Atual!$B12)=H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H12,Matriz_Esforço_Acompanhamento!H12)))</f>
        <v/>
      </c>
      <c r="I12" t="str" cm="1">
        <f t="array" ref="I12">IF(OR($B12="",I$2=""),"",IF(OR(INDEX(Técnicos!$B$2:$B$35,Matriz_Esforco_Atual!I$2)=0,INDEX(Projetos!$C$2:$C$35,Matriz_Esforco_Atual!$B12)=2,INDEX(Projetos!$C$2:$C$35,Matriz_Esforco_Atual!$B12)=3,INDEX(Projetos!$D$2:$D$35,Matriz_Esforco_Atual!$B12)=I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I12,Matriz_Esforço_Acompanhamento!I12)))</f>
        <v/>
      </c>
      <c r="J12" t="str" cm="1">
        <f t="array" ref="J12">IF(OR($B12="",J$2=""),"",IF(OR(INDEX(Técnicos!$B$2:$B$35,Matriz_Esforco_Atual!J$2)=0,INDEX(Projetos!$C$2:$C$35,Matriz_Esforco_Atual!$B12)=2,INDEX(Projetos!$C$2:$C$35,Matriz_Esforco_Atual!$B12)=3,INDEX(Projetos!$D$2:$D$35,Matriz_Esforco_Atual!$B12)=J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J12,Matriz_Esforço_Acompanhamento!J12)))</f>
        <v/>
      </c>
      <c r="K12" t="str" cm="1">
        <f t="array" ref="K12">IF(OR($B12="",K$2=""),"",IF(OR(INDEX(Técnicos!$B$2:$B$35,Matriz_Esforco_Atual!K$2)=0,INDEX(Projetos!$C$2:$C$35,Matriz_Esforco_Atual!$B12)=2,INDEX(Projetos!$C$2:$C$35,Matriz_Esforco_Atual!$B12)=3,INDEX(Projetos!$D$2:$D$35,Matriz_Esforco_Atual!$B12)=K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K12,Matriz_Esforço_Acompanhamento!K12)))</f>
        <v/>
      </c>
      <c r="L12" t="str" cm="1">
        <f t="array" ref="L12">IF(OR($B12="",L$2=""),"",IF(OR(INDEX(Técnicos!$B$2:$B$35,Matriz_Esforco_Atual!L$2)=0,INDEX(Projetos!$C$2:$C$35,Matriz_Esforco_Atual!$B12)=2,INDEX(Projetos!$C$2:$C$35,Matriz_Esforco_Atual!$B12)=3,INDEX(Projetos!$D$2:$D$35,Matriz_Esforco_Atual!$B12)=L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L12,Matriz_Esforço_Acompanhamento!L12)))</f>
        <v/>
      </c>
      <c r="M12" t="str" cm="1">
        <f t="array" ref="M12">IF(OR($B12="",M$2=""),"",IF(OR(INDEX(Técnicos!$B$2:$B$35,Matriz_Esforco_Atual!M$2)=0,INDEX(Projetos!$C$2:$C$35,Matriz_Esforco_Atual!$B12)=2,INDEX(Projetos!$C$2:$C$35,Matriz_Esforco_Atual!$B12)=3,INDEX(Projetos!$D$2:$D$35,Matriz_Esforco_Atual!$B12)=M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M12,Matriz_Esforço_Acompanhamento!M12)))</f>
        <v/>
      </c>
      <c r="N12" t="str" cm="1">
        <f t="array" ref="N12">IF(OR($B12="",N$2=""),"",IF(OR(INDEX(Técnicos!$B$2:$B$35,Matriz_Esforco_Atual!N$2)=0,INDEX(Projetos!$C$2:$C$35,Matriz_Esforco_Atual!$B12)=2,INDEX(Projetos!$C$2:$C$35,Matriz_Esforco_Atual!$B12)=3,INDEX(Projetos!$D$2:$D$35,Matriz_Esforco_Atual!$B12)=N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N12,Matriz_Esforço_Acompanhamento!N12)))</f>
        <v/>
      </c>
      <c r="O12" t="str" cm="1">
        <f t="array" ref="O12">IF(OR($B12="",O$2=""),"",IF(OR(INDEX(Técnicos!$B$2:$B$35,Matriz_Esforco_Atual!O$2)=0,INDEX(Projetos!$C$2:$C$35,Matriz_Esforco_Atual!$B12)=2,INDEX(Projetos!$C$2:$C$35,Matriz_Esforco_Atual!$B12)=3,INDEX(Projetos!$D$2:$D$35,Matriz_Esforco_Atual!$B12)=O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O12,Matriz_Esforço_Acompanhamento!O12)))</f>
        <v/>
      </c>
      <c r="P12" t="str" cm="1">
        <f t="array" ref="P12">IF(OR($B12="",P$2=""),"",IF(OR(INDEX(Técnicos!$B$2:$B$35,Matriz_Esforco_Atual!P$2)=0,INDEX(Projetos!$C$2:$C$35,Matriz_Esforco_Atual!$B12)=2,INDEX(Projetos!$C$2:$C$35,Matriz_Esforco_Atual!$B12)=3,INDEX(Projetos!$D$2:$D$35,Matriz_Esforco_Atual!$B12)=P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P12,Matriz_Esforço_Acompanhamento!P12)))</f>
        <v/>
      </c>
      <c r="Q12" t="str" cm="1">
        <f t="array" ref="Q12">IF(OR($B12="",Q$2=""),"",IF(OR(INDEX(Técnicos!$B$2:$B$35,Matriz_Esforco_Atual!Q$2)=0,INDEX(Projetos!$C$2:$C$35,Matriz_Esforco_Atual!$B12)=2,INDEX(Projetos!$C$2:$C$35,Matriz_Esforco_Atual!$B12)=3,INDEX(Projetos!$D$2:$D$35,Matriz_Esforco_Atual!$B12)=Q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Q12,Matriz_Esforço_Acompanhamento!Q12)))</f>
        <v/>
      </c>
      <c r="R12" t="str" cm="1">
        <f t="array" ref="R12">IF(OR($B12="",R$2=""),"",IF(OR(INDEX(Técnicos!$B$2:$B$35,Matriz_Esforco_Atual!R$2)=0,INDEX(Projetos!$C$2:$C$35,Matriz_Esforco_Atual!$B12)=2,INDEX(Projetos!$C$2:$C$35,Matriz_Esforco_Atual!$B12)=3,INDEX(Projetos!$D$2:$D$35,Matriz_Esforco_Atual!$B12)=R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R12,Matriz_Esforço_Acompanhamento!R12)))</f>
        <v/>
      </c>
      <c r="S12" t="str" cm="1">
        <f t="array" ref="S12">IF(OR($B12="",S$2=""),"",IF(OR(INDEX(Técnicos!$B$2:$B$35,Matriz_Esforco_Atual!S$2)=0,INDEX(Projetos!$C$2:$C$35,Matriz_Esforco_Atual!$B12)=2,INDEX(Projetos!$C$2:$C$35,Matriz_Esforco_Atual!$B12)=3,INDEX(Projetos!$D$2:$D$35,Matriz_Esforco_Atual!$B12)=S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S12,Matriz_Esforço_Acompanhamento!S12)))</f>
        <v/>
      </c>
      <c r="T12" t="str" cm="1">
        <f t="array" ref="T12">IF(OR($B12="",T$2=""),"",IF(OR(INDEX(Técnicos!$B$2:$B$35,Matriz_Esforco_Atual!T$2)=0,INDEX(Projetos!$C$2:$C$35,Matriz_Esforco_Atual!$B12)=2,INDEX(Projetos!$C$2:$C$35,Matriz_Esforco_Atual!$B12)=3,INDEX(Projetos!$D$2:$D$35,Matriz_Esforco_Atual!$B12)=T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T12,Matriz_Esforço_Acompanhamento!T12)))</f>
        <v/>
      </c>
      <c r="U12" t="str" cm="1">
        <f t="array" ref="U12">IF(OR($B12="",U$2=""),"",IF(OR(INDEX(Técnicos!$B$2:$B$35,Matriz_Esforco_Atual!U$2)=0,INDEX(Projetos!$C$2:$C$35,Matriz_Esforco_Atual!$B12)=2,INDEX(Projetos!$C$2:$C$35,Matriz_Esforco_Atual!$B12)=3,INDEX(Projetos!$D$2:$D$35,Matriz_Esforco_Atual!$B12)=U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U12,Matriz_Esforço_Acompanhamento!U12)))</f>
        <v/>
      </c>
      <c r="V12" t="str" cm="1">
        <f t="array" ref="V12">IF(OR($B12="",V$2=""),"",IF(OR(INDEX(Técnicos!$B$2:$B$35,Matriz_Esforco_Atual!V$2)=0,INDEX(Projetos!$C$2:$C$35,Matriz_Esforco_Atual!$B12)=2,INDEX(Projetos!$C$2:$C$35,Matriz_Esforco_Atual!$B12)=3,INDEX(Projetos!$D$2:$D$35,Matriz_Esforco_Atual!$B12)=V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V12,Matriz_Esforço_Acompanhamento!V12)))</f>
        <v/>
      </c>
      <c r="W12" t="str" cm="1">
        <f t="array" ref="W12">IF(OR($B12="",W$2=""),"",IF(OR(INDEX(Técnicos!$B$2:$B$35,Matriz_Esforco_Atual!W$2)=0,INDEX(Projetos!$C$2:$C$35,Matriz_Esforco_Atual!$B12)=2,INDEX(Projetos!$C$2:$C$35,Matriz_Esforco_Atual!$B12)=3,INDEX(Projetos!$D$2:$D$35,Matriz_Esforco_Atual!$B12)=W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W12,Matriz_Esforço_Acompanhamento!W12)))</f>
        <v/>
      </c>
      <c r="X12" t="str" cm="1">
        <f t="array" ref="X12">IF(OR($B12="",X$2=""),"",IF(OR(INDEX(Técnicos!$B$2:$B$35,Matriz_Esforco_Atual!X$2)=0,INDEX(Projetos!$C$2:$C$35,Matriz_Esforco_Atual!$B12)=2,INDEX(Projetos!$C$2:$C$35,Matriz_Esforco_Atual!$B12)=3,INDEX(Projetos!$D$2:$D$35,Matriz_Esforco_Atual!$B12)=X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X12,Matriz_Esforço_Acompanhamento!X12)))</f>
        <v/>
      </c>
      <c r="Y12" t="str" cm="1">
        <f t="array" ref="Y12">IF(OR($B12="",Y$2=""),"",IF(OR(INDEX(Técnicos!$B$2:$B$35,Matriz_Esforco_Atual!Y$2)=0,INDEX(Projetos!$C$2:$C$35,Matriz_Esforco_Atual!$B12)=2,INDEX(Projetos!$C$2:$C$35,Matriz_Esforco_Atual!$B12)=3,INDEX(Projetos!$D$2:$D$35,Matriz_Esforco_Atual!$B12)=Y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Y12,Matriz_Esforço_Acompanhamento!Y12)))</f>
        <v/>
      </c>
      <c r="Z12" t="str" cm="1">
        <f t="array" ref="Z12">IF(OR($B12="",Z$2=""),"",IF(OR(INDEX(Técnicos!$B$2:$B$35,Matriz_Esforco_Atual!Z$2)=0,INDEX(Projetos!$C$2:$C$35,Matriz_Esforco_Atual!$B12)=2,INDEX(Projetos!$C$2:$C$35,Matriz_Esforco_Atual!$B12)=3,INDEX(Projetos!$D$2:$D$35,Matriz_Esforco_Atual!$B12)=Z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Z12,Matriz_Esforço_Acompanhamento!Z12)))</f>
        <v/>
      </c>
      <c r="AA12" t="str" cm="1">
        <f t="array" ref="AA12">IF(OR($B12="",AA$2=""),"",IF(OR(INDEX(Técnicos!$B$2:$B$35,Matriz_Esforco_Atual!AA$2)=0,INDEX(Projetos!$C$2:$C$35,Matriz_Esforco_Atual!$B12)=2,INDEX(Projetos!$C$2:$C$35,Matriz_Esforco_Atual!$B12)=3,INDEX(Projetos!$D$2:$D$35,Matriz_Esforco_Atual!$B12)=AA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A12,Matriz_Esforço_Acompanhamento!AA12)))</f>
        <v/>
      </c>
      <c r="AB12" t="str" cm="1">
        <f t="array" ref="AB12">IF(OR($B12="",AB$2=""),"",IF(OR(INDEX(Técnicos!$B$2:$B$35,Matriz_Esforco_Atual!AB$2)=0,INDEX(Projetos!$C$2:$C$35,Matriz_Esforco_Atual!$B12)=2,INDEX(Projetos!$C$2:$C$35,Matriz_Esforco_Atual!$B12)=3,INDEX(Projetos!$D$2:$D$35,Matriz_Esforco_Atual!$B12)=AB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B12,Matriz_Esforço_Acompanhamento!AB12)))</f>
        <v/>
      </c>
      <c r="AC12" t="str" cm="1">
        <f t="array" ref="AC12">IF(OR($B12="",AC$2=""),"",IF(OR(INDEX(Técnicos!$B$2:$B$35,Matriz_Esforco_Atual!AC$2)=0,INDEX(Projetos!$C$2:$C$35,Matriz_Esforco_Atual!$B12)=2,INDEX(Projetos!$C$2:$C$35,Matriz_Esforco_Atual!$B12)=3,INDEX(Projetos!$D$2:$D$35,Matriz_Esforco_Atual!$B12)=AC$2,AND(INDEX(Projetos!$C$2:$C$35,Matriz_Esforco_Atual!$B12)=0,INDEX(Projetos!$D$2:$D$35,Matriz_Esforco_Atual!$B12)&lt;&gt;""),AND(INDEX(Projetos!$C$2:$C$35,Matriz_Esforco_Atual!$B12)=1,INDEX(Projetos!$E$2:$E$35,Matriz_Esforco_Atual!$B12)&lt;&gt;"")),"",IF(INDEX(Projetos!$C$2:$C$35,Matriz_Esforco_Atual!$B12)=0,Matriz_Esforço_Análise!AC12,Matriz_Esforço_Acompanhamento!AC12)))</f>
        <v/>
      </c>
    </row>
    <row r="13" spans="1:41" x14ac:dyDescent="0.3">
      <c r="B13" s="16">
        <f>IF(Projetos!A12&lt;&gt;"",Projetos!A12,"")</f>
        <v>11</v>
      </c>
      <c r="C13" t="str" cm="1">
        <f t="array" ref="C13">IF(OR($B13="",C$2=""),"",IF(OR(INDEX(Técnicos!$B$2:$B$35,Matriz_Esforco_Atual!C$2)=0,INDEX(Projetos!$C$2:$C$35,Matriz_Esforco_Atual!$B13)=2,INDEX(Projetos!$C$2:$C$35,Matriz_Esforco_Atual!$B13)=3,INDEX(Projetos!$D$2:$D$35,Matriz_Esforco_Atual!$B13)=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C13,Matriz_Esforço_Acompanhamento!C13)))</f>
        <v/>
      </c>
      <c r="D13" t="str" cm="1">
        <f t="array" ref="D13">IF(OR($B13="",D$2=""),"",IF(OR(INDEX(Técnicos!$B$2:$B$35,Matriz_Esforco_Atual!D$2)=0,INDEX(Projetos!$C$2:$C$35,Matriz_Esforco_Atual!$B13)=2,INDEX(Projetos!$C$2:$C$35,Matriz_Esforco_Atual!$B13)=3,INDEX(Projetos!$D$2:$D$35,Matriz_Esforco_Atual!$B13)=D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D13,Matriz_Esforço_Acompanhamento!D13)))</f>
        <v/>
      </c>
      <c r="E13" t="str" cm="1">
        <f t="array" ref="E13">IF(OR($B13="",E$2=""),"",IF(OR(INDEX(Técnicos!$B$2:$B$35,Matriz_Esforco_Atual!E$2)=0,INDEX(Projetos!$C$2:$C$35,Matriz_Esforco_Atual!$B13)=2,INDEX(Projetos!$C$2:$C$35,Matriz_Esforco_Atual!$B13)=3,INDEX(Projetos!$D$2:$D$35,Matriz_Esforco_Atual!$B13)=E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E13,Matriz_Esforço_Acompanhamento!E13)))</f>
        <v/>
      </c>
      <c r="F13" t="str" cm="1">
        <f t="array" ref="F13">IF(OR($B13="",F$2=""),"",IF(OR(INDEX(Técnicos!$B$2:$B$35,Matriz_Esforco_Atual!F$2)=0,INDEX(Projetos!$C$2:$C$35,Matriz_Esforco_Atual!$B13)=2,INDEX(Projetos!$C$2:$C$35,Matriz_Esforco_Atual!$B13)=3,INDEX(Projetos!$D$2:$D$35,Matriz_Esforco_Atual!$B13)=F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F13,Matriz_Esforço_Acompanhamento!F13)))</f>
        <v/>
      </c>
      <c r="G13" t="str" cm="1">
        <f t="array" ref="G13">IF(OR($B13="",G$2=""),"",IF(OR(INDEX(Técnicos!$B$2:$B$35,Matriz_Esforco_Atual!G$2)=0,INDEX(Projetos!$C$2:$C$35,Matriz_Esforco_Atual!$B13)=2,INDEX(Projetos!$C$2:$C$35,Matriz_Esforco_Atual!$B13)=3,INDEX(Projetos!$D$2:$D$35,Matriz_Esforco_Atual!$B13)=G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G13,Matriz_Esforço_Acompanhamento!G13)))</f>
        <v/>
      </c>
      <c r="H13" t="str" cm="1">
        <f t="array" ref="H13">IF(OR($B13="",H$2=""),"",IF(OR(INDEX(Técnicos!$B$2:$B$35,Matriz_Esforco_Atual!H$2)=0,INDEX(Projetos!$C$2:$C$35,Matriz_Esforco_Atual!$B13)=2,INDEX(Projetos!$C$2:$C$35,Matriz_Esforco_Atual!$B13)=3,INDEX(Projetos!$D$2:$D$35,Matriz_Esforco_Atual!$B13)=H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H13,Matriz_Esforço_Acompanhamento!H13)))</f>
        <v/>
      </c>
      <c r="I13" t="str" cm="1">
        <f t="array" ref="I13">IF(OR($B13="",I$2=""),"",IF(OR(INDEX(Técnicos!$B$2:$B$35,Matriz_Esforco_Atual!I$2)=0,INDEX(Projetos!$C$2:$C$35,Matriz_Esforco_Atual!$B13)=2,INDEX(Projetos!$C$2:$C$35,Matriz_Esforco_Atual!$B13)=3,INDEX(Projetos!$D$2:$D$35,Matriz_Esforco_Atual!$B13)=I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I13,Matriz_Esforço_Acompanhamento!I13)))</f>
        <v/>
      </c>
      <c r="J13" t="str" cm="1">
        <f t="array" ref="J13">IF(OR($B13="",J$2=""),"",IF(OR(INDEX(Técnicos!$B$2:$B$35,Matriz_Esforco_Atual!J$2)=0,INDEX(Projetos!$C$2:$C$35,Matriz_Esforco_Atual!$B13)=2,INDEX(Projetos!$C$2:$C$35,Matriz_Esforco_Atual!$B13)=3,INDEX(Projetos!$D$2:$D$35,Matriz_Esforco_Atual!$B13)=J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J13,Matriz_Esforço_Acompanhamento!J13)))</f>
        <v/>
      </c>
      <c r="K13" t="str" cm="1">
        <f t="array" ref="K13">IF(OR($B13="",K$2=""),"",IF(OR(INDEX(Técnicos!$B$2:$B$35,Matriz_Esforco_Atual!K$2)=0,INDEX(Projetos!$C$2:$C$35,Matriz_Esforco_Atual!$B13)=2,INDEX(Projetos!$C$2:$C$35,Matriz_Esforco_Atual!$B13)=3,INDEX(Projetos!$D$2:$D$35,Matriz_Esforco_Atual!$B13)=K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K13,Matriz_Esforço_Acompanhamento!K13)))</f>
        <v/>
      </c>
      <c r="L13" t="str" cm="1">
        <f t="array" ref="L13">IF(OR($B13="",L$2=""),"",IF(OR(INDEX(Técnicos!$B$2:$B$35,Matriz_Esforco_Atual!L$2)=0,INDEX(Projetos!$C$2:$C$35,Matriz_Esforco_Atual!$B13)=2,INDEX(Projetos!$C$2:$C$35,Matriz_Esforco_Atual!$B13)=3,INDEX(Projetos!$D$2:$D$35,Matriz_Esforco_Atual!$B13)=L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L13,Matriz_Esforço_Acompanhamento!L13)))</f>
        <v/>
      </c>
      <c r="M13" t="str" cm="1">
        <f t="array" ref="M13">IF(OR($B13="",M$2=""),"",IF(OR(INDEX(Técnicos!$B$2:$B$35,Matriz_Esforco_Atual!M$2)=0,INDEX(Projetos!$C$2:$C$35,Matriz_Esforco_Atual!$B13)=2,INDEX(Projetos!$C$2:$C$35,Matriz_Esforco_Atual!$B13)=3,INDEX(Projetos!$D$2:$D$35,Matriz_Esforco_Atual!$B13)=M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M13,Matriz_Esforço_Acompanhamento!M13)))</f>
        <v/>
      </c>
      <c r="N13" t="str" cm="1">
        <f t="array" ref="N13">IF(OR($B13="",N$2=""),"",IF(OR(INDEX(Técnicos!$B$2:$B$35,Matriz_Esforco_Atual!N$2)=0,INDEX(Projetos!$C$2:$C$35,Matriz_Esforco_Atual!$B13)=2,INDEX(Projetos!$C$2:$C$35,Matriz_Esforco_Atual!$B13)=3,INDEX(Projetos!$D$2:$D$35,Matriz_Esforco_Atual!$B13)=N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N13,Matriz_Esforço_Acompanhamento!N13)))</f>
        <v/>
      </c>
      <c r="O13" t="str" cm="1">
        <f t="array" ref="O13">IF(OR($B13="",O$2=""),"",IF(OR(INDEX(Técnicos!$B$2:$B$35,Matriz_Esforco_Atual!O$2)=0,INDEX(Projetos!$C$2:$C$35,Matriz_Esforco_Atual!$B13)=2,INDEX(Projetos!$C$2:$C$35,Matriz_Esforco_Atual!$B13)=3,INDEX(Projetos!$D$2:$D$35,Matriz_Esforco_Atual!$B13)=O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O13,Matriz_Esforço_Acompanhamento!O13)))</f>
        <v/>
      </c>
      <c r="P13" t="str" cm="1">
        <f t="array" ref="P13">IF(OR($B13="",P$2=""),"",IF(OR(INDEX(Técnicos!$B$2:$B$35,Matriz_Esforco_Atual!P$2)=0,INDEX(Projetos!$C$2:$C$35,Matriz_Esforco_Atual!$B13)=2,INDEX(Projetos!$C$2:$C$35,Matriz_Esforco_Atual!$B13)=3,INDEX(Projetos!$D$2:$D$35,Matriz_Esforco_Atual!$B13)=P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P13,Matriz_Esforço_Acompanhamento!P13)))</f>
        <v/>
      </c>
      <c r="Q13" t="str" cm="1">
        <f t="array" ref="Q13">IF(OR($B13="",Q$2=""),"",IF(OR(INDEX(Técnicos!$B$2:$B$35,Matriz_Esforco_Atual!Q$2)=0,INDEX(Projetos!$C$2:$C$35,Matriz_Esforco_Atual!$B13)=2,INDEX(Projetos!$C$2:$C$35,Matriz_Esforco_Atual!$B13)=3,INDEX(Projetos!$D$2:$D$35,Matriz_Esforco_Atual!$B13)=Q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Q13,Matriz_Esforço_Acompanhamento!Q13)))</f>
        <v/>
      </c>
      <c r="R13" t="str" cm="1">
        <f t="array" ref="R13">IF(OR($B13="",R$2=""),"",IF(OR(INDEX(Técnicos!$B$2:$B$35,Matriz_Esforco_Atual!R$2)=0,INDEX(Projetos!$C$2:$C$35,Matriz_Esforco_Atual!$B13)=2,INDEX(Projetos!$C$2:$C$35,Matriz_Esforco_Atual!$B13)=3,INDEX(Projetos!$D$2:$D$35,Matriz_Esforco_Atual!$B13)=R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R13,Matriz_Esforço_Acompanhamento!R13)))</f>
        <v/>
      </c>
      <c r="S13" t="str" cm="1">
        <f t="array" ref="S13">IF(OR($B13="",S$2=""),"",IF(OR(INDEX(Técnicos!$B$2:$B$35,Matriz_Esforco_Atual!S$2)=0,INDEX(Projetos!$C$2:$C$35,Matriz_Esforco_Atual!$B13)=2,INDEX(Projetos!$C$2:$C$35,Matriz_Esforco_Atual!$B13)=3,INDEX(Projetos!$D$2:$D$35,Matriz_Esforco_Atual!$B13)=S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S13,Matriz_Esforço_Acompanhamento!S13)))</f>
        <v/>
      </c>
      <c r="T13" t="str" cm="1">
        <f t="array" ref="T13">IF(OR($B13="",T$2=""),"",IF(OR(INDEX(Técnicos!$B$2:$B$35,Matriz_Esforco_Atual!T$2)=0,INDEX(Projetos!$C$2:$C$35,Matriz_Esforco_Atual!$B13)=2,INDEX(Projetos!$C$2:$C$35,Matriz_Esforco_Atual!$B13)=3,INDEX(Projetos!$D$2:$D$35,Matriz_Esforco_Atual!$B13)=T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T13,Matriz_Esforço_Acompanhamento!T13)))</f>
        <v/>
      </c>
      <c r="U13" t="str" cm="1">
        <f t="array" ref="U13">IF(OR($B13="",U$2=""),"",IF(OR(INDEX(Técnicos!$B$2:$B$35,Matriz_Esforco_Atual!U$2)=0,INDEX(Projetos!$C$2:$C$35,Matriz_Esforco_Atual!$B13)=2,INDEX(Projetos!$C$2:$C$35,Matriz_Esforco_Atual!$B13)=3,INDEX(Projetos!$D$2:$D$35,Matriz_Esforco_Atual!$B13)=U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U13,Matriz_Esforço_Acompanhamento!U13)))</f>
        <v/>
      </c>
      <c r="V13" t="str" cm="1">
        <f t="array" ref="V13">IF(OR($B13="",V$2=""),"",IF(OR(INDEX(Técnicos!$B$2:$B$35,Matriz_Esforco_Atual!V$2)=0,INDEX(Projetos!$C$2:$C$35,Matriz_Esforco_Atual!$B13)=2,INDEX(Projetos!$C$2:$C$35,Matriz_Esforco_Atual!$B13)=3,INDEX(Projetos!$D$2:$D$35,Matriz_Esforco_Atual!$B13)=V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V13,Matriz_Esforço_Acompanhamento!V13)))</f>
        <v/>
      </c>
      <c r="W13" t="str" cm="1">
        <f t="array" ref="W13">IF(OR($B13="",W$2=""),"",IF(OR(INDEX(Técnicos!$B$2:$B$35,Matriz_Esforco_Atual!W$2)=0,INDEX(Projetos!$C$2:$C$35,Matriz_Esforco_Atual!$B13)=2,INDEX(Projetos!$C$2:$C$35,Matriz_Esforco_Atual!$B13)=3,INDEX(Projetos!$D$2:$D$35,Matriz_Esforco_Atual!$B13)=W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W13,Matriz_Esforço_Acompanhamento!W13)))</f>
        <v/>
      </c>
      <c r="X13" t="str" cm="1">
        <f t="array" ref="X13">IF(OR($B13="",X$2=""),"",IF(OR(INDEX(Técnicos!$B$2:$B$35,Matriz_Esforco_Atual!X$2)=0,INDEX(Projetos!$C$2:$C$35,Matriz_Esforco_Atual!$B13)=2,INDEX(Projetos!$C$2:$C$35,Matriz_Esforco_Atual!$B13)=3,INDEX(Projetos!$D$2:$D$35,Matriz_Esforco_Atual!$B13)=X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X13,Matriz_Esforço_Acompanhamento!X13)))</f>
        <v/>
      </c>
      <c r="Y13" t="str" cm="1">
        <f t="array" ref="Y13">IF(OR($B13="",Y$2=""),"",IF(OR(INDEX(Técnicos!$B$2:$B$35,Matriz_Esforco_Atual!Y$2)=0,INDEX(Projetos!$C$2:$C$35,Matriz_Esforco_Atual!$B13)=2,INDEX(Projetos!$C$2:$C$35,Matriz_Esforco_Atual!$B13)=3,INDEX(Projetos!$D$2:$D$35,Matriz_Esforco_Atual!$B13)=Y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Y13,Matriz_Esforço_Acompanhamento!Y13)))</f>
        <v/>
      </c>
      <c r="Z13" t="str" cm="1">
        <f t="array" ref="Z13">IF(OR($B13="",Z$2=""),"",IF(OR(INDEX(Técnicos!$B$2:$B$35,Matriz_Esforco_Atual!Z$2)=0,INDEX(Projetos!$C$2:$C$35,Matriz_Esforco_Atual!$B13)=2,INDEX(Projetos!$C$2:$C$35,Matriz_Esforco_Atual!$B13)=3,INDEX(Projetos!$D$2:$D$35,Matriz_Esforco_Atual!$B13)=Z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Z13,Matriz_Esforço_Acompanhamento!Z13)))</f>
        <v/>
      </c>
      <c r="AA13" t="str" cm="1">
        <f t="array" ref="AA13">IF(OR($B13="",AA$2=""),"",IF(OR(INDEX(Técnicos!$B$2:$B$35,Matriz_Esforco_Atual!AA$2)=0,INDEX(Projetos!$C$2:$C$35,Matriz_Esforco_Atual!$B13)=2,INDEX(Projetos!$C$2:$C$35,Matriz_Esforco_Atual!$B13)=3,INDEX(Projetos!$D$2:$D$35,Matriz_Esforco_Atual!$B13)=AA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A13,Matriz_Esforço_Acompanhamento!AA13)))</f>
        <v/>
      </c>
      <c r="AB13" t="str" cm="1">
        <f t="array" ref="AB13">IF(OR($B13="",AB$2=""),"",IF(OR(INDEX(Técnicos!$B$2:$B$35,Matriz_Esforco_Atual!AB$2)=0,INDEX(Projetos!$C$2:$C$35,Matriz_Esforco_Atual!$B13)=2,INDEX(Projetos!$C$2:$C$35,Matriz_Esforco_Atual!$B13)=3,INDEX(Projetos!$D$2:$D$35,Matriz_Esforco_Atual!$B13)=AB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B13,Matriz_Esforço_Acompanhamento!AB13)))</f>
        <v/>
      </c>
      <c r="AC13" t="str" cm="1">
        <f t="array" ref="AC13">IF(OR($B13="",AC$2=""),"",IF(OR(INDEX(Técnicos!$B$2:$B$35,Matriz_Esforco_Atual!AC$2)=0,INDEX(Projetos!$C$2:$C$35,Matriz_Esforco_Atual!$B13)=2,INDEX(Projetos!$C$2:$C$35,Matriz_Esforco_Atual!$B13)=3,INDEX(Projetos!$D$2:$D$35,Matriz_Esforco_Atual!$B13)=AC$2,AND(INDEX(Projetos!$C$2:$C$35,Matriz_Esforco_Atual!$B13)=0,INDEX(Projetos!$D$2:$D$35,Matriz_Esforco_Atual!$B13)&lt;&gt;""),AND(INDEX(Projetos!$C$2:$C$35,Matriz_Esforco_Atual!$B13)=1,INDEX(Projetos!$E$2:$E$35,Matriz_Esforco_Atual!$B13)&lt;&gt;"")),"",IF(INDEX(Projetos!$C$2:$C$35,Matriz_Esforco_Atual!$B13)=0,Matriz_Esforço_Análise!AC13,Matriz_Esforço_Acompanhamento!AC13)))</f>
        <v/>
      </c>
    </row>
    <row r="14" spans="1:41" x14ac:dyDescent="0.3">
      <c r="B14" s="16" t="str">
        <f>IF(Projetos!A13&lt;&gt;"",Projetos!A13,"")</f>
        <v/>
      </c>
      <c r="C14" t="str" cm="1">
        <f t="array" ref="C14">IF(OR($B14="",C$2=""),"",IF(OR(INDEX(Técnicos!$B$2:$B$35,Matriz_Esforco_Atual!C$2)=0,INDEX(Projetos!$C$2:$C$35,Matriz_Esforco_Atual!$B14)=2,INDEX(Projetos!$C$2:$C$35,Matriz_Esforco_Atual!$B14)=3,INDEX(Projetos!$D$2:$D$35,Matriz_Esforco_Atual!$B14)=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C14,Matriz_Esforço_Acompanhamento!C14)))</f>
        <v/>
      </c>
      <c r="D14" t="str" cm="1">
        <f t="array" ref="D14">IF(OR($B14="",D$2=""),"",IF(OR(INDEX(Técnicos!$B$2:$B$35,Matriz_Esforco_Atual!D$2)=0,INDEX(Projetos!$C$2:$C$35,Matriz_Esforco_Atual!$B14)=2,INDEX(Projetos!$C$2:$C$35,Matriz_Esforco_Atual!$B14)=3,INDEX(Projetos!$D$2:$D$35,Matriz_Esforco_Atual!$B14)=D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D14,Matriz_Esforço_Acompanhamento!D14)))</f>
        <v/>
      </c>
      <c r="E14" t="str" cm="1">
        <f t="array" ref="E14">IF(OR($B14="",E$2=""),"",IF(OR(INDEX(Técnicos!$B$2:$B$35,Matriz_Esforco_Atual!E$2)=0,INDEX(Projetos!$C$2:$C$35,Matriz_Esforco_Atual!$B14)=2,INDEX(Projetos!$C$2:$C$35,Matriz_Esforco_Atual!$B14)=3,INDEX(Projetos!$D$2:$D$35,Matriz_Esforco_Atual!$B14)=E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E14,Matriz_Esforço_Acompanhamento!E14)))</f>
        <v/>
      </c>
      <c r="F14" t="str" cm="1">
        <f t="array" ref="F14">IF(OR($B14="",F$2=""),"",IF(OR(INDEX(Técnicos!$B$2:$B$35,Matriz_Esforco_Atual!F$2)=0,INDEX(Projetos!$C$2:$C$35,Matriz_Esforco_Atual!$B14)=2,INDEX(Projetos!$C$2:$C$35,Matriz_Esforco_Atual!$B14)=3,INDEX(Projetos!$D$2:$D$35,Matriz_Esforco_Atual!$B14)=F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F14,Matriz_Esforço_Acompanhamento!F14)))</f>
        <v/>
      </c>
      <c r="G14" t="str" cm="1">
        <f t="array" ref="G14">IF(OR($B14="",G$2=""),"",IF(OR(INDEX(Técnicos!$B$2:$B$35,Matriz_Esforco_Atual!G$2)=0,INDEX(Projetos!$C$2:$C$35,Matriz_Esforco_Atual!$B14)=2,INDEX(Projetos!$C$2:$C$35,Matriz_Esforco_Atual!$B14)=3,INDEX(Projetos!$D$2:$D$35,Matriz_Esforco_Atual!$B14)=G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G14,Matriz_Esforço_Acompanhamento!G14)))</f>
        <v/>
      </c>
      <c r="H14" t="str" cm="1">
        <f t="array" ref="H14">IF(OR($B14="",H$2=""),"",IF(OR(INDEX(Técnicos!$B$2:$B$35,Matriz_Esforco_Atual!H$2)=0,INDEX(Projetos!$C$2:$C$35,Matriz_Esforco_Atual!$B14)=2,INDEX(Projetos!$C$2:$C$35,Matriz_Esforco_Atual!$B14)=3,INDEX(Projetos!$D$2:$D$35,Matriz_Esforco_Atual!$B14)=H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H14,Matriz_Esforço_Acompanhamento!H14)))</f>
        <v/>
      </c>
      <c r="I14" t="str" cm="1">
        <f t="array" ref="I14">IF(OR($B14="",I$2=""),"",IF(OR(INDEX(Técnicos!$B$2:$B$35,Matriz_Esforco_Atual!I$2)=0,INDEX(Projetos!$C$2:$C$35,Matriz_Esforco_Atual!$B14)=2,INDEX(Projetos!$C$2:$C$35,Matriz_Esforco_Atual!$B14)=3,INDEX(Projetos!$D$2:$D$35,Matriz_Esforco_Atual!$B14)=I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I14,Matriz_Esforço_Acompanhamento!I14)))</f>
        <v/>
      </c>
      <c r="J14" t="str" cm="1">
        <f t="array" ref="J14">IF(OR($B14="",J$2=""),"",IF(OR(INDEX(Técnicos!$B$2:$B$35,Matriz_Esforco_Atual!J$2)=0,INDEX(Projetos!$C$2:$C$35,Matriz_Esforco_Atual!$B14)=2,INDEX(Projetos!$C$2:$C$35,Matriz_Esforco_Atual!$B14)=3,INDEX(Projetos!$D$2:$D$35,Matriz_Esforco_Atual!$B14)=J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J14,Matriz_Esforço_Acompanhamento!J14)))</f>
        <v/>
      </c>
      <c r="K14" t="str" cm="1">
        <f t="array" ref="K14">IF(OR($B14="",K$2=""),"",IF(OR(INDEX(Técnicos!$B$2:$B$35,Matriz_Esforco_Atual!K$2)=0,INDEX(Projetos!$C$2:$C$35,Matriz_Esforco_Atual!$B14)=2,INDEX(Projetos!$C$2:$C$35,Matriz_Esforco_Atual!$B14)=3,INDEX(Projetos!$D$2:$D$35,Matriz_Esforco_Atual!$B14)=K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K14,Matriz_Esforço_Acompanhamento!K14)))</f>
        <v/>
      </c>
      <c r="L14" t="str" cm="1">
        <f t="array" ref="L14">IF(OR($B14="",L$2=""),"",IF(OR(INDEX(Técnicos!$B$2:$B$35,Matriz_Esforco_Atual!L$2)=0,INDEX(Projetos!$C$2:$C$35,Matriz_Esforco_Atual!$B14)=2,INDEX(Projetos!$C$2:$C$35,Matriz_Esforco_Atual!$B14)=3,INDEX(Projetos!$D$2:$D$35,Matriz_Esforco_Atual!$B14)=L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L14,Matriz_Esforço_Acompanhamento!L14)))</f>
        <v/>
      </c>
      <c r="M14" t="str" cm="1">
        <f t="array" ref="M14">IF(OR($B14="",M$2=""),"",IF(OR(INDEX(Técnicos!$B$2:$B$35,Matriz_Esforco_Atual!M$2)=0,INDEX(Projetos!$C$2:$C$35,Matriz_Esforco_Atual!$B14)=2,INDEX(Projetos!$C$2:$C$35,Matriz_Esforco_Atual!$B14)=3,INDEX(Projetos!$D$2:$D$35,Matriz_Esforco_Atual!$B14)=M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M14,Matriz_Esforço_Acompanhamento!M14)))</f>
        <v/>
      </c>
      <c r="N14" t="str" cm="1">
        <f t="array" ref="N14">IF(OR($B14="",N$2=""),"",IF(OR(INDEX(Técnicos!$B$2:$B$35,Matriz_Esforco_Atual!N$2)=0,INDEX(Projetos!$C$2:$C$35,Matriz_Esforco_Atual!$B14)=2,INDEX(Projetos!$C$2:$C$35,Matriz_Esforco_Atual!$B14)=3,INDEX(Projetos!$D$2:$D$35,Matriz_Esforco_Atual!$B14)=N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N14,Matriz_Esforço_Acompanhamento!N14)))</f>
        <v/>
      </c>
      <c r="O14" t="str" cm="1">
        <f t="array" ref="O14">IF(OR($B14="",O$2=""),"",IF(OR(INDEX(Técnicos!$B$2:$B$35,Matriz_Esforco_Atual!O$2)=0,INDEX(Projetos!$C$2:$C$35,Matriz_Esforco_Atual!$B14)=2,INDEX(Projetos!$C$2:$C$35,Matriz_Esforco_Atual!$B14)=3,INDEX(Projetos!$D$2:$D$35,Matriz_Esforco_Atual!$B14)=O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O14,Matriz_Esforço_Acompanhamento!O14)))</f>
        <v/>
      </c>
      <c r="P14" t="str" cm="1">
        <f t="array" ref="P14">IF(OR($B14="",P$2=""),"",IF(OR(INDEX(Técnicos!$B$2:$B$35,Matriz_Esforco_Atual!P$2)=0,INDEX(Projetos!$C$2:$C$35,Matriz_Esforco_Atual!$B14)=2,INDEX(Projetos!$C$2:$C$35,Matriz_Esforco_Atual!$B14)=3,INDEX(Projetos!$D$2:$D$35,Matriz_Esforco_Atual!$B14)=P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P14,Matriz_Esforço_Acompanhamento!P14)))</f>
        <v/>
      </c>
      <c r="Q14" t="str" cm="1">
        <f t="array" ref="Q14">IF(OR($B14="",Q$2=""),"",IF(OR(INDEX(Técnicos!$B$2:$B$35,Matriz_Esforco_Atual!Q$2)=0,INDEX(Projetos!$C$2:$C$35,Matriz_Esforco_Atual!$B14)=2,INDEX(Projetos!$C$2:$C$35,Matriz_Esforco_Atual!$B14)=3,INDEX(Projetos!$D$2:$D$35,Matriz_Esforco_Atual!$B14)=Q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Q14,Matriz_Esforço_Acompanhamento!Q14)))</f>
        <v/>
      </c>
      <c r="R14" t="str" cm="1">
        <f t="array" ref="R14">IF(OR($B14="",R$2=""),"",IF(OR(INDEX(Técnicos!$B$2:$B$35,Matriz_Esforco_Atual!R$2)=0,INDEX(Projetos!$C$2:$C$35,Matriz_Esforco_Atual!$B14)=2,INDEX(Projetos!$C$2:$C$35,Matriz_Esforco_Atual!$B14)=3,INDEX(Projetos!$D$2:$D$35,Matriz_Esforco_Atual!$B14)=R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R14,Matriz_Esforço_Acompanhamento!R14)))</f>
        <v/>
      </c>
      <c r="S14" t="str" cm="1">
        <f t="array" ref="S14">IF(OR($B14="",S$2=""),"",IF(OR(INDEX(Técnicos!$B$2:$B$35,Matriz_Esforco_Atual!S$2)=0,INDEX(Projetos!$C$2:$C$35,Matriz_Esforco_Atual!$B14)=2,INDEX(Projetos!$C$2:$C$35,Matriz_Esforco_Atual!$B14)=3,INDEX(Projetos!$D$2:$D$35,Matriz_Esforco_Atual!$B14)=S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S14,Matriz_Esforço_Acompanhamento!S14)))</f>
        <v/>
      </c>
      <c r="T14" t="str" cm="1">
        <f t="array" ref="T14">IF(OR($B14="",T$2=""),"",IF(OR(INDEX(Técnicos!$B$2:$B$35,Matriz_Esforco_Atual!T$2)=0,INDEX(Projetos!$C$2:$C$35,Matriz_Esforco_Atual!$B14)=2,INDEX(Projetos!$C$2:$C$35,Matriz_Esforco_Atual!$B14)=3,INDEX(Projetos!$D$2:$D$35,Matriz_Esforco_Atual!$B14)=T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T14,Matriz_Esforço_Acompanhamento!T14)))</f>
        <v/>
      </c>
      <c r="U14" t="str" cm="1">
        <f t="array" ref="U14">IF(OR($B14="",U$2=""),"",IF(OR(INDEX(Técnicos!$B$2:$B$35,Matriz_Esforco_Atual!U$2)=0,INDEX(Projetos!$C$2:$C$35,Matriz_Esforco_Atual!$B14)=2,INDEX(Projetos!$C$2:$C$35,Matriz_Esforco_Atual!$B14)=3,INDEX(Projetos!$D$2:$D$35,Matriz_Esforco_Atual!$B14)=U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U14,Matriz_Esforço_Acompanhamento!U14)))</f>
        <v/>
      </c>
      <c r="V14" t="str" cm="1">
        <f t="array" ref="V14">IF(OR($B14="",V$2=""),"",IF(OR(INDEX(Técnicos!$B$2:$B$35,Matriz_Esforco_Atual!V$2)=0,INDEX(Projetos!$C$2:$C$35,Matriz_Esforco_Atual!$B14)=2,INDEX(Projetos!$C$2:$C$35,Matriz_Esforco_Atual!$B14)=3,INDEX(Projetos!$D$2:$D$35,Matriz_Esforco_Atual!$B14)=V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V14,Matriz_Esforço_Acompanhamento!V14)))</f>
        <v/>
      </c>
      <c r="W14" t="str" cm="1">
        <f t="array" ref="W14">IF(OR($B14="",W$2=""),"",IF(OR(INDEX(Técnicos!$B$2:$B$35,Matriz_Esforco_Atual!W$2)=0,INDEX(Projetos!$C$2:$C$35,Matriz_Esforco_Atual!$B14)=2,INDEX(Projetos!$C$2:$C$35,Matriz_Esforco_Atual!$B14)=3,INDEX(Projetos!$D$2:$D$35,Matriz_Esforco_Atual!$B14)=W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W14,Matriz_Esforço_Acompanhamento!W14)))</f>
        <v/>
      </c>
      <c r="X14" t="str" cm="1">
        <f t="array" ref="X14">IF(OR($B14="",X$2=""),"",IF(OR(INDEX(Técnicos!$B$2:$B$35,Matriz_Esforco_Atual!X$2)=0,INDEX(Projetos!$C$2:$C$35,Matriz_Esforco_Atual!$B14)=2,INDEX(Projetos!$C$2:$C$35,Matriz_Esforco_Atual!$B14)=3,INDEX(Projetos!$D$2:$D$35,Matriz_Esforco_Atual!$B14)=X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X14,Matriz_Esforço_Acompanhamento!X14)))</f>
        <v/>
      </c>
      <c r="Y14" t="str" cm="1">
        <f t="array" ref="Y14">IF(OR($B14="",Y$2=""),"",IF(OR(INDEX(Técnicos!$B$2:$B$35,Matriz_Esforco_Atual!Y$2)=0,INDEX(Projetos!$C$2:$C$35,Matriz_Esforco_Atual!$B14)=2,INDEX(Projetos!$C$2:$C$35,Matriz_Esforco_Atual!$B14)=3,INDEX(Projetos!$D$2:$D$35,Matriz_Esforco_Atual!$B14)=Y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Y14,Matriz_Esforço_Acompanhamento!Y14)))</f>
        <v/>
      </c>
      <c r="Z14" t="str" cm="1">
        <f t="array" ref="Z14">IF(OR($B14="",Z$2=""),"",IF(OR(INDEX(Técnicos!$B$2:$B$35,Matriz_Esforco_Atual!Z$2)=0,INDEX(Projetos!$C$2:$C$35,Matriz_Esforco_Atual!$B14)=2,INDEX(Projetos!$C$2:$C$35,Matriz_Esforco_Atual!$B14)=3,INDEX(Projetos!$D$2:$D$35,Matriz_Esforco_Atual!$B14)=Z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Z14,Matriz_Esforço_Acompanhamento!Z14)))</f>
        <v/>
      </c>
      <c r="AA14" t="str" cm="1">
        <f t="array" ref="AA14">IF(OR($B14="",AA$2=""),"",IF(OR(INDEX(Técnicos!$B$2:$B$35,Matriz_Esforco_Atual!AA$2)=0,INDEX(Projetos!$C$2:$C$35,Matriz_Esforco_Atual!$B14)=2,INDEX(Projetos!$C$2:$C$35,Matriz_Esforco_Atual!$B14)=3,INDEX(Projetos!$D$2:$D$35,Matriz_Esforco_Atual!$B14)=AA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A14,Matriz_Esforço_Acompanhamento!AA14)))</f>
        <v/>
      </c>
      <c r="AB14" t="str" cm="1">
        <f t="array" ref="AB14">IF(OR($B14="",AB$2=""),"",IF(OR(INDEX(Técnicos!$B$2:$B$35,Matriz_Esforco_Atual!AB$2)=0,INDEX(Projetos!$C$2:$C$35,Matriz_Esforco_Atual!$B14)=2,INDEX(Projetos!$C$2:$C$35,Matriz_Esforco_Atual!$B14)=3,INDEX(Projetos!$D$2:$D$35,Matriz_Esforco_Atual!$B14)=AB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B14,Matriz_Esforço_Acompanhamento!AB14)))</f>
        <v/>
      </c>
      <c r="AC14" t="str" cm="1">
        <f t="array" ref="AC14">IF(OR($B14="",AC$2=""),"",IF(OR(INDEX(Técnicos!$B$2:$B$35,Matriz_Esforco_Atual!AC$2)=0,INDEX(Projetos!$C$2:$C$35,Matriz_Esforco_Atual!$B14)=2,INDEX(Projetos!$C$2:$C$35,Matriz_Esforco_Atual!$B14)=3,INDEX(Projetos!$D$2:$D$35,Matriz_Esforco_Atual!$B14)=AC$2,AND(INDEX(Projetos!$C$2:$C$35,Matriz_Esforco_Atual!$B14)=0,INDEX(Projetos!$D$2:$D$35,Matriz_Esforco_Atual!$B14)&lt;&gt;""),AND(INDEX(Projetos!$C$2:$C$35,Matriz_Esforco_Atual!$B14)=1,INDEX(Projetos!$E$2:$E$35,Matriz_Esforco_Atual!$B14)&lt;&gt;"")),"",IF(INDEX(Projetos!$C$2:$C$35,Matriz_Esforco_Atual!$B14)=0,Matriz_Esforço_Análise!AC14,Matriz_Esforço_Acompanhamento!AC14)))</f>
        <v/>
      </c>
    </row>
    <row r="15" spans="1:41" x14ac:dyDescent="0.3">
      <c r="B15" s="16" t="str">
        <f>IF(Projetos!A14&lt;&gt;"",Projetos!A14,"")</f>
        <v/>
      </c>
      <c r="C15" t="str" cm="1">
        <f t="array" ref="C15">IF(OR($B15="",C$2=""),"",IF(OR(INDEX(Técnicos!$B$2:$B$35,Matriz_Esforco_Atual!C$2)=0,INDEX(Projetos!$C$2:$C$35,Matriz_Esforco_Atual!$B15)=2,INDEX(Projetos!$C$2:$C$35,Matriz_Esforco_Atual!$B15)=3,INDEX(Projetos!$D$2:$D$35,Matriz_Esforco_Atual!$B15)=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C15,Matriz_Esforço_Acompanhamento!C15)))</f>
        <v/>
      </c>
      <c r="D15" t="str" cm="1">
        <f t="array" ref="D15">IF(OR($B15="",D$2=""),"",IF(OR(INDEX(Técnicos!$B$2:$B$35,Matriz_Esforco_Atual!D$2)=0,INDEX(Projetos!$C$2:$C$35,Matriz_Esforco_Atual!$B15)=2,INDEX(Projetos!$C$2:$C$35,Matriz_Esforco_Atual!$B15)=3,INDEX(Projetos!$D$2:$D$35,Matriz_Esforco_Atual!$B15)=D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D15,Matriz_Esforço_Acompanhamento!D15)))</f>
        <v/>
      </c>
      <c r="E15" t="str" cm="1">
        <f t="array" ref="E15">IF(OR($B15="",E$2=""),"",IF(OR(INDEX(Técnicos!$B$2:$B$35,Matriz_Esforco_Atual!E$2)=0,INDEX(Projetos!$C$2:$C$35,Matriz_Esforco_Atual!$B15)=2,INDEX(Projetos!$C$2:$C$35,Matriz_Esforco_Atual!$B15)=3,INDEX(Projetos!$D$2:$D$35,Matriz_Esforco_Atual!$B15)=E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E15,Matriz_Esforço_Acompanhamento!E15)))</f>
        <v/>
      </c>
      <c r="F15" t="str" cm="1">
        <f t="array" ref="F15">IF(OR($B15="",F$2=""),"",IF(OR(INDEX(Técnicos!$B$2:$B$35,Matriz_Esforco_Atual!F$2)=0,INDEX(Projetos!$C$2:$C$35,Matriz_Esforco_Atual!$B15)=2,INDEX(Projetos!$C$2:$C$35,Matriz_Esforco_Atual!$B15)=3,INDEX(Projetos!$D$2:$D$35,Matriz_Esforco_Atual!$B15)=F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F15,Matriz_Esforço_Acompanhamento!F15)))</f>
        <v/>
      </c>
      <c r="G15" t="str" cm="1">
        <f t="array" ref="G15">IF(OR($B15="",G$2=""),"",IF(OR(INDEX(Técnicos!$B$2:$B$35,Matriz_Esforco_Atual!G$2)=0,INDEX(Projetos!$C$2:$C$35,Matriz_Esforco_Atual!$B15)=2,INDEX(Projetos!$C$2:$C$35,Matriz_Esforco_Atual!$B15)=3,INDEX(Projetos!$D$2:$D$35,Matriz_Esforco_Atual!$B15)=G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G15,Matriz_Esforço_Acompanhamento!G15)))</f>
        <v/>
      </c>
      <c r="H15" t="str" cm="1">
        <f t="array" ref="H15">IF(OR($B15="",H$2=""),"",IF(OR(INDEX(Técnicos!$B$2:$B$35,Matriz_Esforco_Atual!H$2)=0,INDEX(Projetos!$C$2:$C$35,Matriz_Esforco_Atual!$B15)=2,INDEX(Projetos!$C$2:$C$35,Matriz_Esforco_Atual!$B15)=3,INDEX(Projetos!$D$2:$D$35,Matriz_Esforco_Atual!$B15)=H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H15,Matriz_Esforço_Acompanhamento!H15)))</f>
        <v/>
      </c>
      <c r="I15" t="str" cm="1">
        <f t="array" ref="I15">IF(OR($B15="",I$2=""),"",IF(OR(INDEX(Técnicos!$B$2:$B$35,Matriz_Esforco_Atual!I$2)=0,INDEX(Projetos!$C$2:$C$35,Matriz_Esforco_Atual!$B15)=2,INDEX(Projetos!$C$2:$C$35,Matriz_Esforco_Atual!$B15)=3,INDEX(Projetos!$D$2:$D$35,Matriz_Esforco_Atual!$B15)=I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I15,Matriz_Esforço_Acompanhamento!I15)))</f>
        <v/>
      </c>
      <c r="J15" t="str" cm="1">
        <f t="array" ref="J15">IF(OR($B15="",J$2=""),"",IF(OR(INDEX(Técnicos!$B$2:$B$35,Matriz_Esforco_Atual!J$2)=0,INDEX(Projetos!$C$2:$C$35,Matriz_Esforco_Atual!$B15)=2,INDEX(Projetos!$C$2:$C$35,Matriz_Esforco_Atual!$B15)=3,INDEX(Projetos!$D$2:$D$35,Matriz_Esforco_Atual!$B15)=J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J15,Matriz_Esforço_Acompanhamento!J15)))</f>
        <v/>
      </c>
      <c r="K15" t="str" cm="1">
        <f t="array" ref="K15">IF(OR($B15="",K$2=""),"",IF(OR(INDEX(Técnicos!$B$2:$B$35,Matriz_Esforco_Atual!K$2)=0,INDEX(Projetos!$C$2:$C$35,Matriz_Esforco_Atual!$B15)=2,INDEX(Projetos!$C$2:$C$35,Matriz_Esforco_Atual!$B15)=3,INDEX(Projetos!$D$2:$D$35,Matriz_Esforco_Atual!$B15)=K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K15,Matriz_Esforço_Acompanhamento!K15)))</f>
        <v/>
      </c>
      <c r="L15" t="str" cm="1">
        <f t="array" ref="L15">IF(OR($B15="",L$2=""),"",IF(OR(INDEX(Técnicos!$B$2:$B$35,Matriz_Esforco_Atual!L$2)=0,INDEX(Projetos!$C$2:$C$35,Matriz_Esforco_Atual!$B15)=2,INDEX(Projetos!$C$2:$C$35,Matriz_Esforco_Atual!$B15)=3,INDEX(Projetos!$D$2:$D$35,Matriz_Esforco_Atual!$B15)=L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L15,Matriz_Esforço_Acompanhamento!L15)))</f>
        <v/>
      </c>
      <c r="M15" t="str" cm="1">
        <f t="array" ref="M15">IF(OR($B15="",M$2=""),"",IF(OR(INDEX(Técnicos!$B$2:$B$35,Matriz_Esforco_Atual!M$2)=0,INDEX(Projetos!$C$2:$C$35,Matriz_Esforco_Atual!$B15)=2,INDEX(Projetos!$C$2:$C$35,Matriz_Esforco_Atual!$B15)=3,INDEX(Projetos!$D$2:$D$35,Matriz_Esforco_Atual!$B15)=M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M15,Matriz_Esforço_Acompanhamento!M15)))</f>
        <v/>
      </c>
      <c r="N15" t="str" cm="1">
        <f t="array" ref="N15">IF(OR($B15="",N$2=""),"",IF(OR(INDEX(Técnicos!$B$2:$B$35,Matriz_Esforco_Atual!N$2)=0,INDEX(Projetos!$C$2:$C$35,Matriz_Esforco_Atual!$B15)=2,INDEX(Projetos!$C$2:$C$35,Matriz_Esforco_Atual!$B15)=3,INDEX(Projetos!$D$2:$D$35,Matriz_Esforco_Atual!$B15)=N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N15,Matriz_Esforço_Acompanhamento!N15)))</f>
        <v/>
      </c>
      <c r="O15" t="str" cm="1">
        <f t="array" ref="O15">IF(OR($B15="",O$2=""),"",IF(OR(INDEX(Técnicos!$B$2:$B$35,Matriz_Esforco_Atual!O$2)=0,INDEX(Projetos!$C$2:$C$35,Matriz_Esforco_Atual!$B15)=2,INDEX(Projetos!$C$2:$C$35,Matriz_Esforco_Atual!$B15)=3,INDEX(Projetos!$D$2:$D$35,Matriz_Esforco_Atual!$B15)=O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O15,Matriz_Esforço_Acompanhamento!O15)))</f>
        <v/>
      </c>
      <c r="P15" t="str" cm="1">
        <f t="array" ref="P15">IF(OR($B15="",P$2=""),"",IF(OR(INDEX(Técnicos!$B$2:$B$35,Matriz_Esforco_Atual!P$2)=0,INDEX(Projetos!$C$2:$C$35,Matriz_Esforco_Atual!$B15)=2,INDEX(Projetos!$C$2:$C$35,Matriz_Esforco_Atual!$B15)=3,INDEX(Projetos!$D$2:$D$35,Matriz_Esforco_Atual!$B15)=P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P15,Matriz_Esforço_Acompanhamento!P15)))</f>
        <v/>
      </c>
      <c r="Q15" t="str" cm="1">
        <f t="array" ref="Q15">IF(OR($B15="",Q$2=""),"",IF(OR(INDEX(Técnicos!$B$2:$B$35,Matriz_Esforco_Atual!Q$2)=0,INDEX(Projetos!$C$2:$C$35,Matriz_Esforco_Atual!$B15)=2,INDEX(Projetos!$C$2:$C$35,Matriz_Esforco_Atual!$B15)=3,INDEX(Projetos!$D$2:$D$35,Matriz_Esforco_Atual!$B15)=Q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Q15,Matriz_Esforço_Acompanhamento!Q15)))</f>
        <v/>
      </c>
      <c r="R15" t="str" cm="1">
        <f t="array" ref="R15">IF(OR($B15="",R$2=""),"",IF(OR(INDEX(Técnicos!$B$2:$B$35,Matriz_Esforco_Atual!R$2)=0,INDEX(Projetos!$C$2:$C$35,Matriz_Esforco_Atual!$B15)=2,INDEX(Projetos!$C$2:$C$35,Matriz_Esforco_Atual!$B15)=3,INDEX(Projetos!$D$2:$D$35,Matriz_Esforco_Atual!$B15)=R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R15,Matriz_Esforço_Acompanhamento!R15)))</f>
        <v/>
      </c>
      <c r="S15" t="str" cm="1">
        <f t="array" ref="S15">IF(OR($B15="",S$2=""),"",IF(OR(INDEX(Técnicos!$B$2:$B$35,Matriz_Esforco_Atual!S$2)=0,INDEX(Projetos!$C$2:$C$35,Matriz_Esforco_Atual!$B15)=2,INDEX(Projetos!$C$2:$C$35,Matriz_Esforco_Atual!$B15)=3,INDEX(Projetos!$D$2:$D$35,Matriz_Esforco_Atual!$B15)=S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S15,Matriz_Esforço_Acompanhamento!S15)))</f>
        <v/>
      </c>
      <c r="T15" t="str" cm="1">
        <f t="array" ref="T15">IF(OR($B15="",T$2=""),"",IF(OR(INDEX(Técnicos!$B$2:$B$35,Matriz_Esforco_Atual!T$2)=0,INDEX(Projetos!$C$2:$C$35,Matriz_Esforco_Atual!$B15)=2,INDEX(Projetos!$C$2:$C$35,Matriz_Esforco_Atual!$B15)=3,INDEX(Projetos!$D$2:$D$35,Matriz_Esforco_Atual!$B15)=T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T15,Matriz_Esforço_Acompanhamento!T15)))</f>
        <v/>
      </c>
      <c r="U15" t="str" cm="1">
        <f t="array" ref="U15">IF(OR($B15="",U$2=""),"",IF(OR(INDEX(Técnicos!$B$2:$B$35,Matriz_Esforco_Atual!U$2)=0,INDEX(Projetos!$C$2:$C$35,Matriz_Esforco_Atual!$B15)=2,INDEX(Projetos!$C$2:$C$35,Matriz_Esforco_Atual!$B15)=3,INDEX(Projetos!$D$2:$D$35,Matriz_Esforco_Atual!$B15)=U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U15,Matriz_Esforço_Acompanhamento!U15)))</f>
        <v/>
      </c>
      <c r="V15" t="str" cm="1">
        <f t="array" ref="V15">IF(OR($B15="",V$2=""),"",IF(OR(INDEX(Técnicos!$B$2:$B$35,Matriz_Esforco_Atual!V$2)=0,INDEX(Projetos!$C$2:$C$35,Matriz_Esforco_Atual!$B15)=2,INDEX(Projetos!$C$2:$C$35,Matriz_Esforco_Atual!$B15)=3,INDEX(Projetos!$D$2:$D$35,Matriz_Esforco_Atual!$B15)=V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V15,Matriz_Esforço_Acompanhamento!V15)))</f>
        <v/>
      </c>
      <c r="W15" t="str" cm="1">
        <f t="array" ref="W15">IF(OR($B15="",W$2=""),"",IF(OR(INDEX(Técnicos!$B$2:$B$35,Matriz_Esforco_Atual!W$2)=0,INDEX(Projetos!$C$2:$C$35,Matriz_Esforco_Atual!$B15)=2,INDEX(Projetos!$C$2:$C$35,Matriz_Esforco_Atual!$B15)=3,INDEX(Projetos!$D$2:$D$35,Matriz_Esforco_Atual!$B15)=W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W15,Matriz_Esforço_Acompanhamento!W15)))</f>
        <v/>
      </c>
      <c r="X15" t="str" cm="1">
        <f t="array" ref="X15">IF(OR($B15="",X$2=""),"",IF(OR(INDEX(Técnicos!$B$2:$B$35,Matriz_Esforco_Atual!X$2)=0,INDEX(Projetos!$C$2:$C$35,Matriz_Esforco_Atual!$B15)=2,INDEX(Projetos!$C$2:$C$35,Matriz_Esforco_Atual!$B15)=3,INDEX(Projetos!$D$2:$D$35,Matriz_Esforco_Atual!$B15)=X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X15,Matriz_Esforço_Acompanhamento!X15)))</f>
        <v/>
      </c>
      <c r="Y15" t="str" cm="1">
        <f t="array" ref="Y15">IF(OR($B15="",Y$2=""),"",IF(OR(INDEX(Técnicos!$B$2:$B$35,Matriz_Esforco_Atual!Y$2)=0,INDEX(Projetos!$C$2:$C$35,Matriz_Esforco_Atual!$B15)=2,INDEX(Projetos!$C$2:$C$35,Matriz_Esforco_Atual!$B15)=3,INDEX(Projetos!$D$2:$D$35,Matriz_Esforco_Atual!$B15)=Y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Y15,Matriz_Esforço_Acompanhamento!Y15)))</f>
        <v/>
      </c>
      <c r="Z15" t="str" cm="1">
        <f t="array" ref="Z15">IF(OR($B15="",Z$2=""),"",IF(OR(INDEX(Técnicos!$B$2:$B$35,Matriz_Esforco_Atual!Z$2)=0,INDEX(Projetos!$C$2:$C$35,Matriz_Esforco_Atual!$B15)=2,INDEX(Projetos!$C$2:$C$35,Matriz_Esforco_Atual!$B15)=3,INDEX(Projetos!$D$2:$D$35,Matriz_Esforco_Atual!$B15)=Z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Z15,Matriz_Esforço_Acompanhamento!Z15)))</f>
        <v/>
      </c>
      <c r="AA15" t="str" cm="1">
        <f t="array" ref="AA15">IF(OR($B15="",AA$2=""),"",IF(OR(INDEX(Técnicos!$B$2:$B$35,Matriz_Esforco_Atual!AA$2)=0,INDEX(Projetos!$C$2:$C$35,Matriz_Esforco_Atual!$B15)=2,INDEX(Projetos!$C$2:$C$35,Matriz_Esforco_Atual!$B15)=3,INDEX(Projetos!$D$2:$D$35,Matriz_Esforco_Atual!$B15)=AA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A15,Matriz_Esforço_Acompanhamento!AA15)))</f>
        <v/>
      </c>
      <c r="AB15" t="str" cm="1">
        <f t="array" ref="AB15">IF(OR($B15="",AB$2=""),"",IF(OR(INDEX(Técnicos!$B$2:$B$35,Matriz_Esforco_Atual!AB$2)=0,INDEX(Projetos!$C$2:$C$35,Matriz_Esforco_Atual!$B15)=2,INDEX(Projetos!$C$2:$C$35,Matriz_Esforco_Atual!$B15)=3,INDEX(Projetos!$D$2:$D$35,Matriz_Esforco_Atual!$B15)=AB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B15,Matriz_Esforço_Acompanhamento!AB15)))</f>
        <v/>
      </c>
      <c r="AC15" t="str" cm="1">
        <f t="array" ref="AC15">IF(OR($B15="",AC$2=""),"",IF(OR(INDEX(Técnicos!$B$2:$B$35,Matriz_Esforco_Atual!AC$2)=0,INDEX(Projetos!$C$2:$C$35,Matriz_Esforco_Atual!$B15)=2,INDEX(Projetos!$C$2:$C$35,Matriz_Esforco_Atual!$B15)=3,INDEX(Projetos!$D$2:$D$35,Matriz_Esforco_Atual!$B15)=AC$2,AND(INDEX(Projetos!$C$2:$C$35,Matriz_Esforco_Atual!$B15)=0,INDEX(Projetos!$D$2:$D$35,Matriz_Esforco_Atual!$B15)&lt;&gt;""),AND(INDEX(Projetos!$C$2:$C$35,Matriz_Esforco_Atual!$B15)=1,INDEX(Projetos!$E$2:$E$35,Matriz_Esforco_Atual!$B15)&lt;&gt;"")),"",IF(INDEX(Projetos!$C$2:$C$35,Matriz_Esforco_Atual!$B15)=0,Matriz_Esforço_Análise!AC15,Matriz_Esforço_Acompanhamento!AC15)))</f>
        <v/>
      </c>
    </row>
    <row r="16" spans="1:41" x14ac:dyDescent="0.3">
      <c r="B16" s="16" t="str">
        <f>IF(Projetos!A15&lt;&gt;"",Projetos!A15,"")</f>
        <v/>
      </c>
      <c r="C16" t="str" cm="1">
        <f t="array" ref="C16">IF(OR($B16="",C$2=""),"",IF(OR(INDEX(Técnicos!$B$2:$B$35,Matriz_Esforco_Atual!C$2)=0,INDEX(Projetos!$C$2:$C$35,Matriz_Esforco_Atual!$B16)=2,INDEX(Projetos!$C$2:$C$35,Matriz_Esforco_Atual!$B16)=3,INDEX(Projetos!$D$2:$D$35,Matriz_Esforco_Atual!$B16)=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C16,Matriz_Esforço_Acompanhamento!C16)))</f>
        <v/>
      </c>
      <c r="D16" t="str" cm="1">
        <f t="array" ref="D16">IF(OR($B16="",D$2=""),"",IF(OR(INDEX(Técnicos!$B$2:$B$35,Matriz_Esforco_Atual!D$2)=0,INDEX(Projetos!$C$2:$C$35,Matriz_Esforco_Atual!$B16)=2,INDEX(Projetos!$C$2:$C$35,Matriz_Esforco_Atual!$B16)=3,INDEX(Projetos!$D$2:$D$35,Matriz_Esforco_Atual!$B16)=D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D16,Matriz_Esforço_Acompanhamento!D16)))</f>
        <v/>
      </c>
      <c r="E16" t="str" cm="1">
        <f t="array" ref="E16">IF(OR($B16="",E$2=""),"",IF(OR(INDEX(Técnicos!$B$2:$B$35,Matriz_Esforco_Atual!E$2)=0,INDEX(Projetos!$C$2:$C$35,Matriz_Esforco_Atual!$B16)=2,INDEX(Projetos!$C$2:$C$35,Matriz_Esforco_Atual!$B16)=3,INDEX(Projetos!$D$2:$D$35,Matriz_Esforco_Atual!$B16)=E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E16,Matriz_Esforço_Acompanhamento!E16)))</f>
        <v/>
      </c>
      <c r="F16" t="str" cm="1">
        <f t="array" ref="F16">IF(OR($B16="",F$2=""),"",IF(OR(INDEX(Técnicos!$B$2:$B$35,Matriz_Esforco_Atual!F$2)=0,INDEX(Projetos!$C$2:$C$35,Matriz_Esforco_Atual!$B16)=2,INDEX(Projetos!$C$2:$C$35,Matriz_Esforco_Atual!$B16)=3,INDEX(Projetos!$D$2:$D$35,Matriz_Esforco_Atual!$B16)=F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F16,Matriz_Esforço_Acompanhamento!F16)))</f>
        <v/>
      </c>
      <c r="G16" t="str" cm="1">
        <f t="array" ref="G16">IF(OR($B16="",G$2=""),"",IF(OR(INDEX(Técnicos!$B$2:$B$35,Matriz_Esforco_Atual!G$2)=0,INDEX(Projetos!$C$2:$C$35,Matriz_Esforco_Atual!$B16)=2,INDEX(Projetos!$C$2:$C$35,Matriz_Esforco_Atual!$B16)=3,INDEX(Projetos!$D$2:$D$35,Matriz_Esforco_Atual!$B16)=G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G16,Matriz_Esforço_Acompanhamento!G16)))</f>
        <v/>
      </c>
      <c r="H16" t="str" cm="1">
        <f t="array" ref="H16">IF(OR($B16="",H$2=""),"",IF(OR(INDEX(Técnicos!$B$2:$B$35,Matriz_Esforco_Atual!H$2)=0,INDEX(Projetos!$C$2:$C$35,Matriz_Esforco_Atual!$B16)=2,INDEX(Projetos!$C$2:$C$35,Matriz_Esforco_Atual!$B16)=3,INDEX(Projetos!$D$2:$D$35,Matriz_Esforco_Atual!$B16)=H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H16,Matriz_Esforço_Acompanhamento!H16)))</f>
        <v/>
      </c>
      <c r="I16" t="str" cm="1">
        <f t="array" ref="I16">IF(OR($B16="",I$2=""),"",IF(OR(INDEX(Técnicos!$B$2:$B$35,Matriz_Esforco_Atual!I$2)=0,INDEX(Projetos!$C$2:$C$35,Matriz_Esforco_Atual!$B16)=2,INDEX(Projetos!$C$2:$C$35,Matriz_Esforco_Atual!$B16)=3,INDEX(Projetos!$D$2:$D$35,Matriz_Esforco_Atual!$B16)=I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I16,Matriz_Esforço_Acompanhamento!I16)))</f>
        <v/>
      </c>
      <c r="J16" t="str" cm="1">
        <f t="array" ref="J16">IF(OR($B16="",J$2=""),"",IF(OR(INDEX(Técnicos!$B$2:$B$35,Matriz_Esforco_Atual!J$2)=0,INDEX(Projetos!$C$2:$C$35,Matriz_Esforco_Atual!$B16)=2,INDEX(Projetos!$C$2:$C$35,Matriz_Esforco_Atual!$B16)=3,INDEX(Projetos!$D$2:$D$35,Matriz_Esforco_Atual!$B16)=J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J16,Matriz_Esforço_Acompanhamento!J16)))</f>
        <v/>
      </c>
      <c r="K16" t="str" cm="1">
        <f t="array" ref="K16">IF(OR($B16="",K$2=""),"",IF(OR(INDEX(Técnicos!$B$2:$B$35,Matriz_Esforco_Atual!K$2)=0,INDEX(Projetos!$C$2:$C$35,Matriz_Esforco_Atual!$B16)=2,INDEX(Projetos!$C$2:$C$35,Matriz_Esforco_Atual!$B16)=3,INDEX(Projetos!$D$2:$D$35,Matriz_Esforco_Atual!$B16)=K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K16,Matriz_Esforço_Acompanhamento!K16)))</f>
        <v/>
      </c>
      <c r="L16" t="str" cm="1">
        <f t="array" ref="L16">IF(OR($B16="",L$2=""),"",IF(OR(INDEX(Técnicos!$B$2:$B$35,Matriz_Esforco_Atual!L$2)=0,INDEX(Projetos!$C$2:$C$35,Matriz_Esforco_Atual!$B16)=2,INDEX(Projetos!$C$2:$C$35,Matriz_Esforco_Atual!$B16)=3,INDEX(Projetos!$D$2:$D$35,Matriz_Esforco_Atual!$B16)=L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L16,Matriz_Esforço_Acompanhamento!L16)))</f>
        <v/>
      </c>
      <c r="M16" t="str" cm="1">
        <f t="array" ref="M16">IF(OR($B16="",M$2=""),"",IF(OR(INDEX(Técnicos!$B$2:$B$35,Matriz_Esforco_Atual!M$2)=0,INDEX(Projetos!$C$2:$C$35,Matriz_Esforco_Atual!$B16)=2,INDEX(Projetos!$C$2:$C$35,Matriz_Esforco_Atual!$B16)=3,INDEX(Projetos!$D$2:$D$35,Matriz_Esforco_Atual!$B16)=M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M16,Matriz_Esforço_Acompanhamento!M16)))</f>
        <v/>
      </c>
      <c r="N16" t="str" cm="1">
        <f t="array" ref="N16">IF(OR($B16="",N$2=""),"",IF(OR(INDEX(Técnicos!$B$2:$B$35,Matriz_Esforco_Atual!N$2)=0,INDEX(Projetos!$C$2:$C$35,Matriz_Esforco_Atual!$B16)=2,INDEX(Projetos!$C$2:$C$35,Matriz_Esforco_Atual!$B16)=3,INDEX(Projetos!$D$2:$D$35,Matriz_Esforco_Atual!$B16)=N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N16,Matriz_Esforço_Acompanhamento!N16)))</f>
        <v/>
      </c>
      <c r="O16" t="str" cm="1">
        <f t="array" ref="O16">IF(OR($B16="",O$2=""),"",IF(OR(INDEX(Técnicos!$B$2:$B$35,Matriz_Esforco_Atual!O$2)=0,INDEX(Projetos!$C$2:$C$35,Matriz_Esforco_Atual!$B16)=2,INDEX(Projetos!$C$2:$C$35,Matriz_Esforco_Atual!$B16)=3,INDEX(Projetos!$D$2:$D$35,Matriz_Esforco_Atual!$B16)=O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O16,Matriz_Esforço_Acompanhamento!O16)))</f>
        <v/>
      </c>
      <c r="P16" t="str" cm="1">
        <f t="array" ref="P16">IF(OR($B16="",P$2=""),"",IF(OR(INDEX(Técnicos!$B$2:$B$35,Matriz_Esforco_Atual!P$2)=0,INDEX(Projetos!$C$2:$C$35,Matriz_Esforco_Atual!$B16)=2,INDEX(Projetos!$C$2:$C$35,Matriz_Esforco_Atual!$B16)=3,INDEX(Projetos!$D$2:$D$35,Matriz_Esforco_Atual!$B16)=P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P16,Matriz_Esforço_Acompanhamento!P16)))</f>
        <v/>
      </c>
      <c r="Q16" t="str" cm="1">
        <f t="array" ref="Q16">IF(OR($B16="",Q$2=""),"",IF(OR(INDEX(Técnicos!$B$2:$B$35,Matriz_Esforco_Atual!Q$2)=0,INDEX(Projetos!$C$2:$C$35,Matriz_Esforco_Atual!$B16)=2,INDEX(Projetos!$C$2:$C$35,Matriz_Esforco_Atual!$B16)=3,INDEX(Projetos!$D$2:$D$35,Matriz_Esforco_Atual!$B16)=Q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Q16,Matriz_Esforço_Acompanhamento!Q16)))</f>
        <v/>
      </c>
      <c r="R16" t="str" cm="1">
        <f t="array" ref="R16">IF(OR($B16="",R$2=""),"",IF(OR(INDEX(Técnicos!$B$2:$B$35,Matriz_Esforco_Atual!R$2)=0,INDEX(Projetos!$C$2:$C$35,Matriz_Esforco_Atual!$B16)=2,INDEX(Projetos!$C$2:$C$35,Matriz_Esforco_Atual!$B16)=3,INDEX(Projetos!$D$2:$D$35,Matriz_Esforco_Atual!$B16)=R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R16,Matriz_Esforço_Acompanhamento!R16)))</f>
        <v/>
      </c>
      <c r="S16" t="str" cm="1">
        <f t="array" ref="S16">IF(OR($B16="",S$2=""),"",IF(OR(INDEX(Técnicos!$B$2:$B$35,Matriz_Esforco_Atual!S$2)=0,INDEX(Projetos!$C$2:$C$35,Matriz_Esforco_Atual!$B16)=2,INDEX(Projetos!$C$2:$C$35,Matriz_Esforco_Atual!$B16)=3,INDEX(Projetos!$D$2:$D$35,Matriz_Esforco_Atual!$B16)=S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S16,Matriz_Esforço_Acompanhamento!S16)))</f>
        <v/>
      </c>
      <c r="T16" t="str" cm="1">
        <f t="array" ref="T16">IF(OR($B16="",T$2=""),"",IF(OR(INDEX(Técnicos!$B$2:$B$35,Matriz_Esforco_Atual!T$2)=0,INDEX(Projetos!$C$2:$C$35,Matriz_Esforco_Atual!$B16)=2,INDEX(Projetos!$C$2:$C$35,Matriz_Esforco_Atual!$B16)=3,INDEX(Projetos!$D$2:$D$35,Matriz_Esforco_Atual!$B16)=T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T16,Matriz_Esforço_Acompanhamento!T16)))</f>
        <v/>
      </c>
      <c r="U16" t="str" cm="1">
        <f t="array" ref="U16">IF(OR($B16="",U$2=""),"",IF(OR(INDEX(Técnicos!$B$2:$B$35,Matriz_Esforco_Atual!U$2)=0,INDEX(Projetos!$C$2:$C$35,Matriz_Esforco_Atual!$B16)=2,INDEX(Projetos!$C$2:$C$35,Matriz_Esforco_Atual!$B16)=3,INDEX(Projetos!$D$2:$D$35,Matriz_Esforco_Atual!$B16)=U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U16,Matriz_Esforço_Acompanhamento!U16)))</f>
        <v/>
      </c>
      <c r="V16" t="str" cm="1">
        <f t="array" ref="V16">IF(OR($B16="",V$2=""),"",IF(OR(INDEX(Técnicos!$B$2:$B$35,Matriz_Esforco_Atual!V$2)=0,INDEX(Projetos!$C$2:$C$35,Matriz_Esforco_Atual!$B16)=2,INDEX(Projetos!$C$2:$C$35,Matriz_Esforco_Atual!$B16)=3,INDEX(Projetos!$D$2:$D$35,Matriz_Esforco_Atual!$B16)=V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V16,Matriz_Esforço_Acompanhamento!V16)))</f>
        <v/>
      </c>
      <c r="W16" t="str" cm="1">
        <f t="array" ref="W16">IF(OR($B16="",W$2=""),"",IF(OR(INDEX(Técnicos!$B$2:$B$35,Matriz_Esforco_Atual!W$2)=0,INDEX(Projetos!$C$2:$C$35,Matriz_Esforco_Atual!$B16)=2,INDEX(Projetos!$C$2:$C$35,Matriz_Esforco_Atual!$B16)=3,INDEX(Projetos!$D$2:$D$35,Matriz_Esforco_Atual!$B16)=W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W16,Matriz_Esforço_Acompanhamento!W16)))</f>
        <v/>
      </c>
      <c r="X16" t="str" cm="1">
        <f t="array" ref="X16">IF(OR($B16="",X$2=""),"",IF(OR(INDEX(Técnicos!$B$2:$B$35,Matriz_Esforco_Atual!X$2)=0,INDEX(Projetos!$C$2:$C$35,Matriz_Esforco_Atual!$B16)=2,INDEX(Projetos!$C$2:$C$35,Matriz_Esforco_Atual!$B16)=3,INDEX(Projetos!$D$2:$D$35,Matriz_Esforco_Atual!$B16)=X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X16,Matriz_Esforço_Acompanhamento!X16)))</f>
        <v/>
      </c>
      <c r="Y16" t="str" cm="1">
        <f t="array" ref="Y16">IF(OR($B16="",Y$2=""),"",IF(OR(INDEX(Técnicos!$B$2:$B$35,Matriz_Esforco_Atual!Y$2)=0,INDEX(Projetos!$C$2:$C$35,Matriz_Esforco_Atual!$B16)=2,INDEX(Projetos!$C$2:$C$35,Matriz_Esforco_Atual!$B16)=3,INDEX(Projetos!$D$2:$D$35,Matriz_Esforco_Atual!$B16)=Y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Y16,Matriz_Esforço_Acompanhamento!Y16)))</f>
        <v/>
      </c>
      <c r="Z16" t="str" cm="1">
        <f t="array" ref="Z16">IF(OR($B16="",Z$2=""),"",IF(OR(INDEX(Técnicos!$B$2:$B$35,Matriz_Esforco_Atual!Z$2)=0,INDEX(Projetos!$C$2:$C$35,Matriz_Esforco_Atual!$B16)=2,INDEX(Projetos!$C$2:$C$35,Matriz_Esforco_Atual!$B16)=3,INDEX(Projetos!$D$2:$D$35,Matriz_Esforco_Atual!$B16)=Z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Z16,Matriz_Esforço_Acompanhamento!Z16)))</f>
        <v/>
      </c>
      <c r="AA16" t="str" cm="1">
        <f t="array" ref="AA16">IF(OR($B16="",AA$2=""),"",IF(OR(INDEX(Técnicos!$B$2:$B$35,Matriz_Esforco_Atual!AA$2)=0,INDEX(Projetos!$C$2:$C$35,Matriz_Esforco_Atual!$B16)=2,INDEX(Projetos!$C$2:$C$35,Matriz_Esforco_Atual!$B16)=3,INDEX(Projetos!$D$2:$D$35,Matriz_Esforco_Atual!$B16)=AA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A16,Matriz_Esforço_Acompanhamento!AA16)))</f>
        <v/>
      </c>
      <c r="AB16" t="str" cm="1">
        <f t="array" ref="AB16">IF(OR($B16="",AB$2=""),"",IF(OR(INDEX(Técnicos!$B$2:$B$35,Matriz_Esforco_Atual!AB$2)=0,INDEX(Projetos!$C$2:$C$35,Matriz_Esforco_Atual!$B16)=2,INDEX(Projetos!$C$2:$C$35,Matriz_Esforco_Atual!$B16)=3,INDEX(Projetos!$D$2:$D$35,Matriz_Esforco_Atual!$B16)=AB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B16,Matriz_Esforço_Acompanhamento!AB16)))</f>
        <v/>
      </c>
      <c r="AC16" t="str" cm="1">
        <f t="array" ref="AC16">IF(OR($B16="",AC$2=""),"",IF(OR(INDEX(Técnicos!$B$2:$B$35,Matriz_Esforco_Atual!AC$2)=0,INDEX(Projetos!$C$2:$C$35,Matriz_Esforco_Atual!$B16)=2,INDEX(Projetos!$C$2:$C$35,Matriz_Esforco_Atual!$B16)=3,INDEX(Projetos!$D$2:$D$35,Matriz_Esforco_Atual!$B16)=AC$2,AND(INDEX(Projetos!$C$2:$C$35,Matriz_Esforco_Atual!$B16)=0,INDEX(Projetos!$D$2:$D$35,Matriz_Esforco_Atual!$B16)&lt;&gt;""),AND(INDEX(Projetos!$C$2:$C$35,Matriz_Esforco_Atual!$B16)=1,INDEX(Projetos!$E$2:$E$35,Matriz_Esforco_Atual!$B16)&lt;&gt;"")),"",IF(INDEX(Projetos!$C$2:$C$35,Matriz_Esforco_Atual!$B16)=0,Matriz_Esforço_Análise!AC16,Matriz_Esforço_Acompanhamento!AC16)))</f>
        <v/>
      </c>
    </row>
    <row r="17" spans="2:29" x14ac:dyDescent="0.3">
      <c r="B17" s="16" t="str">
        <f>IF(Projetos!A16&lt;&gt;"",Projetos!A16,"")</f>
        <v/>
      </c>
      <c r="C17" t="str" cm="1">
        <f t="array" ref="C17">IF(OR($B17="",C$2=""),"",IF(OR(INDEX(Técnicos!$B$2:$B$35,Matriz_Esforco_Atual!C$2)=0,INDEX(Projetos!$C$2:$C$35,Matriz_Esforco_Atual!$B17)=2,INDEX(Projetos!$C$2:$C$35,Matriz_Esforco_Atual!$B17)=3,INDEX(Projetos!$D$2:$D$35,Matriz_Esforco_Atual!$B17)=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C17,Matriz_Esforço_Acompanhamento!C17)))</f>
        <v/>
      </c>
      <c r="D17" t="str" cm="1">
        <f t="array" ref="D17">IF(OR($B17="",D$2=""),"",IF(OR(INDEX(Técnicos!$B$2:$B$35,Matriz_Esforco_Atual!D$2)=0,INDEX(Projetos!$C$2:$C$35,Matriz_Esforco_Atual!$B17)=2,INDEX(Projetos!$C$2:$C$35,Matriz_Esforco_Atual!$B17)=3,INDEX(Projetos!$D$2:$D$35,Matriz_Esforco_Atual!$B17)=D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D17,Matriz_Esforço_Acompanhamento!D17)))</f>
        <v/>
      </c>
      <c r="E17" t="str" cm="1">
        <f t="array" ref="E17">IF(OR($B17="",E$2=""),"",IF(OR(INDEX(Técnicos!$B$2:$B$35,Matriz_Esforco_Atual!E$2)=0,INDEX(Projetos!$C$2:$C$35,Matriz_Esforco_Atual!$B17)=2,INDEX(Projetos!$C$2:$C$35,Matriz_Esforco_Atual!$B17)=3,INDEX(Projetos!$D$2:$D$35,Matriz_Esforco_Atual!$B17)=E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E17,Matriz_Esforço_Acompanhamento!E17)))</f>
        <v/>
      </c>
      <c r="F17" t="str" cm="1">
        <f t="array" ref="F17">IF(OR($B17="",F$2=""),"",IF(OR(INDEX(Técnicos!$B$2:$B$35,Matriz_Esforco_Atual!F$2)=0,INDEX(Projetos!$C$2:$C$35,Matriz_Esforco_Atual!$B17)=2,INDEX(Projetos!$C$2:$C$35,Matriz_Esforco_Atual!$B17)=3,INDEX(Projetos!$D$2:$D$35,Matriz_Esforco_Atual!$B17)=F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F17,Matriz_Esforço_Acompanhamento!F17)))</f>
        <v/>
      </c>
      <c r="G17" t="str" cm="1">
        <f t="array" ref="G17">IF(OR($B17="",G$2=""),"",IF(OR(INDEX(Técnicos!$B$2:$B$35,Matriz_Esforco_Atual!G$2)=0,INDEX(Projetos!$C$2:$C$35,Matriz_Esforco_Atual!$B17)=2,INDEX(Projetos!$C$2:$C$35,Matriz_Esforco_Atual!$B17)=3,INDEX(Projetos!$D$2:$D$35,Matriz_Esforco_Atual!$B17)=G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G17,Matriz_Esforço_Acompanhamento!G17)))</f>
        <v/>
      </c>
      <c r="H17" t="str" cm="1">
        <f t="array" ref="H17">IF(OR($B17="",H$2=""),"",IF(OR(INDEX(Técnicos!$B$2:$B$35,Matriz_Esforco_Atual!H$2)=0,INDEX(Projetos!$C$2:$C$35,Matriz_Esforco_Atual!$B17)=2,INDEX(Projetos!$C$2:$C$35,Matriz_Esforco_Atual!$B17)=3,INDEX(Projetos!$D$2:$D$35,Matriz_Esforco_Atual!$B17)=H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H17,Matriz_Esforço_Acompanhamento!H17)))</f>
        <v/>
      </c>
      <c r="I17" t="str" cm="1">
        <f t="array" ref="I17">IF(OR($B17="",I$2=""),"",IF(OR(INDEX(Técnicos!$B$2:$B$35,Matriz_Esforco_Atual!I$2)=0,INDEX(Projetos!$C$2:$C$35,Matriz_Esforco_Atual!$B17)=2,INDEX(Projetos!$C$2:$C$35,Matriz_Esforco_Atual!$B17)=3,INDEX(Projetos!$D$2:$D$35,Matriz_Esforco_Atual!$B17)=I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I17,Matriz_Esforço_Acompanhamento!I17)))</f>
        <v/>
      </c>
      <c r="J17" t="str" cm="1">
        <f t="array" ref="J17">IF(OR($B17="",J$2=""),"",IF(OR(INDEX(Técnicos!$B$2:$B$35,Matriz_Esforco_Atual!J$2)=0,INDEX(Projetos!$C$2:$C$35,Matriz_Esforco_Atual!$B17)=2,INDEX(Projetos!$C$2:$C$35,Matriz_Esforco_Atual!$B17)=3,INDEX(Projetos!$D$2:$D$35,Matriz_Esforco_Atual!$B17)=J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J17,Matriz_Esforço_Acompanhamento!J17)))</f>
        <v/>
      </c>
      <c r="K17" t="str" cm="1">
        <f t="array" ref="K17">IF(OR($B17="",K$2=""),"",IF(OR(INDEX(Técnicos!$B$2:$B$35,Matriz_Esforco_Atual!K$2)=0,INDEX(Projetos!$C$2:$C$35,Matriz_Esforco_Atual!$B17)=2,INDEX(Projetos!$C$2:$C$35,Matriz_Esforco_Atual!$B17)=3,INDEX(Projetos!$D$2:$D$35,Matriz_Esforco_Atual!$B17)=K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K17,Matriz_Esforço_Acompanhamento!K17)))</f>
        <v/>
      </c>
      <c r="L17" t="str" cm="1">
        <f t="array" ref="L17">IF(OR($B17="",L$2=""),"",IF(OR(INDEX(Técnicos!$B$2:$B$35,Matriz_Esforco_Atual!L$2)=0,INDEX(Projetos!$C$2:$C$35,Matriz_Esforco_Atual!$B17)=2,INDEX(Projetos!$C$2:$C$35,Matriz_Esforco_Atual!$B17)=3,INDEX(Projetos!$D$2:$D$35,Matriz_Esforco_Atual!$B17)=L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L17,Matriz_Esforço_Acompanhamento!L17)))</f>
        <v/>
      </c>
      <c r="M17" t="str" cm="1">
        <f t="array" ref="M17">IF(OR($B17="",M$2=""),"",IF(OR(INDEX(Técnicos!$B$2:$B$35,Matriz_Esforco_Atual!M$2)=0,INDEX(Projetos!$C$2:$C$35,Matriz_Esforco_Atual!$B17)=2,INDEX(Projetos!$C$2:$C$35,Matriz_Esforco_Atual!$B17)=3,INDEX(Projetos!$D$2:$D$35,Matriz_Esforco_Atual!$B17)=M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M17,Matriz_Esforço_Acompanhamento!M17)))</f>
        <v/>
      </c>
      <c r="N17" t="str" cm="1">
        <f t="array" ref="N17">IF(OR($B17="",N$2=""),"",IF(OR(INDEX(Técnicos!$B$2:$B$35,Matriz_Esforco_Atual!N$2)=0,INDEX(Projetos!$C$2:$C$35,Matriz_Esforco_Atual!$B17)=2,INDEX(Projetos!$C$2:$C$35,Matriz_Esforco_Atual!$B17)=3,INDEX(Projetos!$D$2:$D$35,Matriz_Esforco_Atual!$B17)=N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N17,Matriz_Esforço_Acompanhamento!N17)))</f>
        <v/>
      </c>
      <c r="O17" t="str" cm="1">
        <f t="array" ref="O17">IF(OR($B17="",O$2=""),"",IF(OR(INDEX(Técnicos!$B$2:$B$35,Matriz_Esforco_Atual!O$2)=0,INDEX(Projetos!$C$2:$C$35,Matriz_Esforco_Atual!$B17)=2,INDEX(Projetos!$C$2:$C$35,Matriz_Esforco_Atual!$B17)=3,INDEX(Projetos!$D$2:$D$35,Matriz_Esforco_Atual!$B17)=O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O17,Matriz_Esforço_Acompanhamento!O17)))</f>
        <v/>
      </c>
      <c r="P17" t="str" cm="1">
        <f t="array" ref="P17">IF(OR($B17="",P$2=""),"",IF(OR(INDEX(Técnicos!$B$2:$B$35,Matriz_Esforco_Atual!P$2)=0,INDEX(Projetos!$C$2:$C$35,Matriz_Esforco_Atual!$B17)=2,INDEX(Projetos!$C$2:$C$35,Matriz_Esforco_Atual!$B17)=3,INDEX(Projetos!$D$2:$D$35,Matriz_Esforco_Atual!$B17)=P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P17,Matriz_Esforço_Acompanhamento!P17)))</f>
        <v/>
      </c>
      <c r="Q17" t="str" cm="1">
        <f t="array" ref="Q17">IF(OR($B17="",Q$2=""),"",IF(OR(INDEX(Técnicos!$B$2:$B$35,Matriz_Esforco_Atual!Q$2)=0,INDEX(Projetos!$C$2:$C$35,Matriz_Esforco_Atual!$B17)=2,INDEX(Projetos!$C$2:$C$35,Matriz_Esforco_Atual!$B17)=3,INDEX(Projetos!$D$2:$D$35,Matriz_Esforco_Atual!$B17)=Q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Q17,Matriz_Esforço_Acompanhamento!Q17)))</f>
        <v/>
      </c>
      <c r="R17" t="str" cm="1">
        <f t="array" ref="R17">IF(OR($B17="",R$2=""),"",IF(OR(INDEX(Técnicos!$B$2:$B$35,Matriz_Esforco_Atual!R$2)=0,INDEX(Projetos!$C$2:$C$35,Matriz_Esforco_Atual!$B17)=2,INDEX(Projetos!$C$2:$C$35,Matriz_Esforco_Atual!$B17)=3,INDEX(Projetos!$D$2:$D$35,Matriz_Esforco_Atual!$B17)=R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R17,Matriz_Esforço_Acompanhamento!R17)))</f>
        <v/>
      </c>
      <c r="S17" t="str" cm="1">
        <f t="array" ref="S17">IF(OR($B17="",S$2=""),"",IF(OR(INDEX(Técnicos!$B$2:$B$35,Matriz_Esforco_Atual!S$2)=0,INDEX(Projetos!$C$2:$C$35,Matriz_Esforco_Atual!$B17)=2,INDEX(Projetos!$C$2:$C$35,Matriz_Esforco_Atual!$B17)=3,INDEX(Projetos!$D$2:$D$35,Matriz_Esforco_Atual!$B17)=S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S17,Matriz_Esforço_Acompanhamento!S17)))</f>
        <v/>
      </c>
      <c r="T17" t="str" cm="1">
        <f t="array" ref="T17">IF(OR($B17="",T$2=""),"",IF(OR(INDEX(Técnicos!$B$2:$B$35,Matriz_Esforco_Atual!T$2)=0,INDEX(Projetos!$C$2:$C$35,Matriz_Esforco_Atual!$B17)=2,INDEX(Projetos!$C$2:$C$35,Matriz_Esforco_Atual!$B17)=3,INDEX(Projetos!$D$2:$D$35,Matriz_Esforco_Atual!$B17)=T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T17,Matriz_Esforço_Acompanhamento!T17)))</f>
        <v/>
      </c>
      <c r="U17" t="str" cm="1">
        <f t="array" ref="U17">IF(OR($B17="",U$2=""),"",IF(OR(INDEX(Técnicos!$B$2:$B$35,Matriz_Esforco_Atual!U$2)=0,INDEX(Projetos!$C$2:$C$35,Matriz_Esforco_Atual!$B17)=2,INDEX(Projetos!$C$2:$C$35,Matriz_Esforco_Atual!$B17)=3,INDEX(Projetos!$D$2:$D$35,Matriz_Esforco_Atual!$B17)=U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U17,Matriz_Esforço_Acompanhamento!U17)))</f>
        <v/>
      </c>
      <c r="V17" t="str" cm="1">
        <f t="array" ref="V17">IF(OR($B17="",V$2=""),"",IF(OR(INDEX(Técnicos!$B$2:$B$35,Matriz_Esforco_Atual!V$2)=0,INDEX(Projetos!$C$2:$C$35,Matriz_Esforco_Atual!$B17)=2,INDEX(Projetos!$C$2:$C$35,Matriz_Esforco_Atual!$B17)=3,INDEX(Projetos!$D$2:$D$35,Matriz_Esforco_Atual!$B17)=V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V17,Matriz_Esforço_Acompanhamento!V17)))</f>
        <v/>
      </c>
      <c r="W17" t="str" cm="1">
        <f t="array" ref="W17">IF(OR($B17="",W$2=""),"",IF(OR(INDEX(Técnicos!$B$2:$B$35,Matriz_Esforco_Atual!W$2)=0,INDEX(Projetos!$C$2:$C$35,Matriz_Esforco_Atual!$B17)=2,INDEX(Projetos!$C$2:$C$35,Matriz_Esforco_Atual!$B17)=3,INDEX(Projetos!$D$2:$D$35,Matriz_Esforco_Atual!$B17)=W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W17,Matriz_Esforço_Acompanhamento!W17)))</f>
        <v/>
      </c>
      <c r="X17" t="str" cm="1">
        <f t="array" ref="X17">IF(OR($B17="",X$2=""),"",IF(OR(INDEX(Técnicos!$B$2:$B$35,Matriz_Esforco_Atual!X$2)=0,INDEX(Projetos!$C$2:$C$35,Matriz_Esforco_Atual!$B17)=2,INDEX(Projetos!$C$2:$C$35,Matriz_Esforco_Atual!$B17)=3,INDEX(Projetos!$D$2:$D$35,Matriz_Esforco_Atual!$B17)=X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X17,Matriz_Esforço_Acompanhamento!X17)))</f>
        <v/>
      </c>
      <c r="Y17" t="str" cm="1">
        <f t="array" ref="Y17">IF(OR($B17="",Y$2=""),"",IF(OR(INDEX(Técnicos!$B$2:$B$35,Matriz_Esforco_Atual!Y$2)=0,INDEX(Projetos!$C$2:$C$35,Matriz_Esforco_Atual!$B17)=2,INDEX(Projetos!$C$2:$C$35,Matriz_Esforco_Atual!$B17)=3,INDEX(Projetos!$D$2:$D$35,Matriz_Esforco_Atual!$B17)=Y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Y17,Matriz_Esforço_Acompanhamento!Y17)))</f>
        <v/>
      </c>
      <c r="Z17" t="str" cm="1">
        <f t="array" ref="Z17">IF(OR($B17="",Z$2=""),"",IF(OR(INDEX(Técnicos!$B$2:$B$35,Matriz_Esforco_Atual!Z$2)=0,INDEX(Projetos!$C$2:$C$35,Matriz_Esforco_Atual!$B17)=2,INDEX(Projetos!$C$2:$C$35,Matriz_Esforco_Atual!$B17)=3,INDEX(Projetos!$D$2:$D$35,Matriz_Esforco_Atual!$B17)=Z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Z17,Matriz_Esforço_Acompanhamento!Z17)))</f>
        <v/>
      </c>
      <c r="AA17" t="str" cm="1">
        <f t="array" ref="AA17">IF(OR($B17="",AA$2=""),"",IF(OR(INDEX(Técnicos!$B$2:$B$35,Matriz_Esforco_Atual!AA$2)=0,INDEX(Projetos!$C$2:$C$35,Matriz_Esforco_Atual!$B17)=2,INDEX(Projetos!$C$2:$C$35,Matriz_Esforco_Atual!$B17)=3,INDEX(Projetos!$D$2:$D$35,Matriz_Esforco_Atual!$B17)=AA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A17,Matriz_Esforço_Acompanhamento!AA17)))</f>
        <v/>
      </c>
      <c r="AB17" t="str" cm="1">
        <f t="array" ref="AB17">IF(OR($B17="",AB$2=""),"",IF(OR(INDEX(Técnicos!$B$2:$B$35,Matriz_Esforco_Atual!AB$2)=0,INDEX(Projetos!$C$2:$C$35,Matriz_Esforco_Atual!$B17)=2,INDEX(Projetos!$C$2:$C$35,Matriz_Esforco_Atual!$B17)=3,INDEX(Projetos!$D$2:$D$35,Matriz_Esforco_Atual!$B17)=AB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B17,Matriz_Esforço_Acompanhamento!AB17)))</f>
        <v/>
      </c>
      <c r="AC17" t="str" cm="1">
        <f t="array" ref="AC17">IF(OR($B17="",AC$2=""),"",IF(OR(INDEX(Técnicos!$B$2:$B$35,Matriz_Esforco_Atual!AC$2)=0,INDEX(Projetos!$C$2:$C$35,Matriz_Esforco_Atual!$B17)=2,INDEX(Projetos!$C$2:$C$35,Matriz_Esforco_Atual!$B17)=3,INDEX(Projetos!$D$2:$D$35,Matriz_Esforco_Atual!$B17)=AC$2,AND(INDEX(Projetos!$C$2:$C$35,Matriz_Esforco_Atual!$B17)=0,INDEX(Projetos!$D$2:$D$35,Matriz_Esforco_Atual!$B17)&lt;&gt;""),AND(INDEX(Projetos!$C$2:$C$35,Matriz_Esforco_Atual!$B17)=1,INDEX(Projetos!$E$2:$E$35,Matriz_Esforco_Atual!$B17)&lt;&gt;"")),"",IF(INDEX(Projetos!$C$2:$C$35,Matriz_Esforco_Atual!$B17)=0,Matriz_Esforço_Análise!AC17,Matriz_Esforço_Acompanhamento!AC17)))</f>
        <v/>
      </c>
    </row>
    <row r="18" spans="2:29" x14ac:dyDescent="0.3">
      <c r="B18" s="16" t="str">
        <f>IF(Projetos!A17&lt;&gt;"",Projetos!A17,"")</f>
        <v/>
      </c>
      <c r="C18" t="str" cm="1">
        <f t="array" ref="C18">IF(OR($B18="",C$2=""),"",IF(OR(INDEX(Técnicos!$B$2:$B$35,Matriz_Esforco_Atual!C$2)=0,INDEX(Projetos!$C$2:$C$35,Matriz_Esforco_Atual!$B18)=2,INDEX(Projetos!$C$2:$C$35,Matriz_Esforco_Atual!$B18)=3,INDEX(Projetos!$D$2:$D$35,Matriz_Esforco_Atual!$B18)=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C18,Matriz_Esforço_Acompanhamento!C18)))</f>
        <v/>
      </c>
      <c r="D18" t="str" cm="1">
        <f t="array" ref="D18">IF(OR($B18="",D$2=""),"",IF(OR(INDEX(Técnicos!$B$2:$B$35,Matriz_Esforco_Atual!D$2)=0,INDEX(Projetos!$C$2:$C$35,Matriz_Esforco_Atual!$B18)=2,INDEX(Projetos!$C$2:$C$35,Matriz_Esforco_Atual!$B18)=3,INDEX(Projetos!$D$2:$D$35,Matriz_Esforco_Atual!$B18)=D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D18,Matriz_Esforço_Acompanhamento!D18)))</f>
        <v/>
      </c>
      <c r="E18" t="str" cm="1">
        <f t="array" ref="E18">IF(OR($B18="",E$2=""),"",IF(OR(INDEX(Técnicos!$B$2:$B$35,Matriz_Esforco_Atual!E$2)=0,INDEX(Projetos!$C$2:$C$35,Matriz_Esforco_Atual!$B18)=2,INDEX(Projetos!$C$2:$C$35,Matriz_Esforco_Atual!$B18)=3,INDEX(Projetos!$D$2:$D$35,Matriz_Esforco_Atual!$B18)=E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E18,Matriz_Esforço_Acompanhamento!E18)))</f>
        <v/>
      </c>
      <c r="F18" t="str" cm="1">
        <f t="array" ref="F18">IF(OR($B18="",F$2=""),"",IF(OR(INDEX(Técnicos!$B$2:$B$35,Matriz_Esforco_Atual!F$2)=0,INDEX(Projetos!$C$2:$C$35,Matriz_Esforco_Atual!$B18)=2,INDEX(Projetos!$C$2:$C$35,Matriz_Esforco_Atual!$B18)=3,INDEX(Projetos!$D$2:$D$35,Matriz_Esforco_Atual!$B18)=F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F18,Matriz_Esforço_Acompanhamento!F18)))</f>
        <v/>
      </c>
      <c r="G18" t="str" cm="1">
        <f t="array" ref="G18">IF(OR($B18="",G$2=""),"",IF(OR(INDEX(Técnicos!$B$2:$B$35,Matriz_Esforco_Atual!G$2)=0,INDEX(Projetos!$C$2:$C$35,Matriz_Esforco_Atual!$B18)=2,INDEX(Projetos!$C$2:$C$35,Matriz_Esforco_Atual!$B18)=3,INDEX(Projetos!$D$2:$D$35,Matriz_Esforco_Atual!$B18)=G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G18,Matriz_Esforço_Acompanhamento!G18)))</f>
        <v/>
      </c>
      <c r="H18" t="str" cm="1">
        <f t="array" ref="H18">IF(OR($B18="",H$2=""),"",IF(OR(INDEX(Técnicos!$B$2:$B$35,Matriz_Esforco_Atual!H$2)=0,INDEX(Projetos!$C$2:$C$35,Matriz_Esforco_Atual!$B18)=2,INDEX(Projetos!$C$2:$C$35,Matriz_Esforco_Atual!$B18)=3,INDEX(Projetos!$D$2:$D$35,Matriz_Esforco_Atual!$B18)=H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H18,Matriz_Esforço_Acompanhamento!H18)))</f>
        <v/>
      </c>
      <c r="I18" t="str" cm="1">
        <f t="array" ref="I18">IF(OR($B18="",I$2=""),"",IF(OR(INDEX(Técnicos!$B$2:$B$35,Matriz_Esforco_Atual!I$2)=0,INDEX(Projetos!$C$2:$C$35,Matriz_Esforco_Atual!$B18)=2,INDEX(Projetos!$C$2:$C$35,Matriz_Esforco_Atual!$B18)=3,INDEX(Projetos!$D$2:$D$35,Matriz_Esforco_Atual!$B18)=I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I18,Matriz_Esforço_Acompanhamento!I18)))</f>
        <v/>
      </c>
      <c r="J18" t="str" cm="1">
        <f t="array" ref="J18">IF(OR($B18="",J$2=""),"",IF(OR(INDEX(Técnicos!$B$2:$B$35,Matriz_Esforco_Atual!J$2)=0,INDEX(Projetos!$C$2:$C$35,Matriz_Esforco_Atual!$B18)=2,INDEX(Projetos!$C$2:$C$35,Matriz_Esforco_Atual!$B18)=3,INDEX(Projetos!$D$2:$D$35,Matriz_Esforco_Atual!$B18)=J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J18,Matriz_Esforço_Acompanhamento!J18)))</f>
        <v/>
      </c>
      <c r="K18" t="str" cm="1">
        <f t="array" ref="K18">IF(OR($B18="",K$2=""),"",IF(OR(INDEX(Técnicos!$B$2:$B$35,Matriz_Esforco_Atual!K$2)=0,INDEX(Projetos!$C$2:$C$35,Matriz_Esforco_Atual!$B18)=2,INDEX(Projetos!$C$2:$C$35,Matriz_Esforco_Atual!$B18)=3,INDEX(Projetos!$D$2:$D$35,Matriz_Esforco_Atual!$B18)=K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K18,Matriz_Esforço_Acompanhamento!K18)))</f>
        <v/>
      </c>
      <c r="L18" t="str" cm="1">
        <f t="array" ref="L18">IF(OR($B18="",L$2=""),"",IF(OR(INDEX(Técnicos!$B$2:$B$35,Matriz_Esforco_Atual!L$2)=0,INDEX(Projetos!$C$2:$C$35,Matriz_Esforco_Atual!$B18)=2,INDEX(Projetos!$C$2:$C$35,Matriz_Esforco_Atual!$B18)=3,INDEX(Projetos!$D$2:$D$35,Matriz_Esforco_Atual!$B18)=L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L18,Matriz_Esforço_Acompanhamento!L18)))</f>
        <v/>
      </c>
      <c r="M18" t="str" cm="1">
        <f t="array" ref="M18">IF(OR($B18="",M$2=""),"",IF(OR(INDEX(Técnicos!$B$2:$B$35,Matriz_Esforco_Atual!M$2)=0,INDEX(Projetos!$C$2:$C$35,Matriz_Esforco_Atual!$B18)=2,INDEX(Projetos!$C$2:$C$35,Matriz_Esforco_Atual!$B18)=3,INDEX(Projetos!$D$2:$D$35,Matriz_Esforco_Atual!$B18)=M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M18,Matriz_Esforço_Acompanhamento!M18)))</f>
        <v/>
      </c>
      <c r="N18" t="str" cm="1">
        <f t="array" ref="N18">IF(OR($B18="",N$2=""),"",IF(OR(INDEX(Técnicos!$B$2:$B$35,Matriz_Esforco_Atual!N$2)=0,INDEX(Projetos!$C$2:$C$35,Matriz_Esforco_Atual!$B18)=2,INDEX(Projetos!$C$2:$C$35,Matriz_Esforco_Atual!$B18)=3,INDEX(Projetos!$D$2:$D$35,Matriz_Esforco_Atual!$B18)=N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N18,Matriz_Esforço_Acompanhamento!N18)))</f>
        <v/>
      </c>
      <c r="O18" t="str" cm="1">
        <f t="array" ref="O18">IF(OR($B18="",O$2=""),"",IF(OR(INDEX(Técnicos!$B$2:$B$35,Matriz_Esforco_Atual!O$2)=0,INDEX(Projetos!$C$2:$C$35,Matriz_Esforco_Atual!$B18)=2,INDEX(Projetos!$C$2:$C$35,Matriz_Esforco_Atual!$B18)=3,INDEX(Projetos!$D$2:$D$35,Matriz_Esforco_Atual!$B18)=O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O18,Matriz_Esforço_Acompanhamento!O18)))</f>
        <v/>
      </c>
      <c r="P18" t="str" cm="1">
        <f t="array" ref="P18">IF(OR($B18="",P$2=""),"",IF(OR(INDEX(Técnicos!$B$2:$B$35,Matriz_Esforco_Atual!P$2)=0,INDEX(Projetos!$C$2:$C$35,Matriz_Esforco_Atual!$B18)=2,INDEX(Projetos!$C$2:$C$35,Matriz_Esforco_Atual!$B18)=3,INDEX(Projetos!$D$2:$D$35,Matriz_Esforco_Atual!$B18)=P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P18,Matriz_Esforço_Acompanhamento!P18)))</f>
        <v/>
      </c>
      <c r="Q18" t="str" cm="1">
        <f t="array" ref="Q18">IF(OR($B18="",Q$2=""),"",IF(OR(INDEX(Técnicos!$B$2:$B$35,Matriz_Esforco_Atual!Q$2)=0,INDEX(Projetos!$C$2:$C$35,Matriz_Esforco_Atual!$B18)=2,INDEX(Projetos!$C$2:$C$35,Matriz_Esforco_Atual!$B18)=3,INDEX(Projetos!$D$2:$D$35,Matriz_Esforco_Atual!$B18)=Q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Q18,Matriz_Esforço_Acompanhamento!Q18)))</f>
        <v/>
      </c>
      <c r="R18" t="str" cm="1">
        <f t="array" ref="R18">IF(OR($B18="",R$2=""),"",IF(OR(INDEX(Técnicos!$B$2:$B$35,Matriz_Esforco_Atual!R$2)=0,INDEX(Projetos!$C$2:$C$35,Matriz_Esforco_Atual!$B18)=2,INDEX(Projetos!$C$2:$C$35,Matriz_Esforco_Atual!$B18)=3,INDEX(Projetos!$D$2:$D$35,Matriz_Esforco_Atual!$B18)=R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R18,Matriz_Esforço_Acompanhamento!R18)))</f>
        <v/>
      </c>
      <c r="S18" t="str" cm="1">
        <f t="array" ref="S18">IF(OR($B18="",S$2=""),"",IF(OR(INDEX(Técnicos!$B$2:$B$35,Matriz_Esforco_Atual!S$2)=0,INDEX(Projetos!$C$2:$C$35,Matriz_Esforco_Atual!$B18)=2,INDEX(Projetos!$C$2:$C$35,Matriz_Esforco_Atual!$B18)=3,INDEX(Projetos!$D$2:$D$35,Matriz_Esforco_Atual!$B18)=S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S18,Matriz_Esforço_Acompanhamento!S18)))</f>
        <v/>
      </c>
      <c r="T18" t="str" cm="1">
        <f t="array" ref="T18">IF(OR($B18="",T$2=""),"",IF(OR(INDEX(Técnicos!$B$2:$B$35,Matriz_Esforco_Atual!T$2)=0,INDEX(Projetos!$C$2:$C$35,Matriz_Esforco_Atual!$B18)=2,INDEX(Projetos!$C$2:$C$35,Matriz_Esforco_Atual!$B18)=3,INDEX(Projetos!$D$2:$D$35,Matriz_Esforco_Atual!$B18)=T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T18,Matriz_Esforço_Acompanhamento!T18)))</f>
        <v/>
      </c>
      <c r="U18" t="str" cm="1">
        <f t="array" ref="U18">IF(OR($B18="",U$2=""),"",IF(OR(INDEX(Técnicos!$B$2:$B$35,Matriz_Esforco_Atual!U$2)=0,INDEX(Projetos!$C$2:$C$35,Matriz_Esforco_Atual!$B18)=2,INDEX(Projetos!$C$2:$C$35,Matriz_Esforco_Atual!$B18)=3,INDEX(Projetos!$D$2:$D$35,Matriz_Esforco_Atual!$B18)=U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U18,Matriz_Esforço_Acompanhamento!U18)))</f>
        <v/>
      </c>
      <c r="V18" t="str" cm="1">
        <f t="array" ref="V18">IF(OR($B18="",V$2=""),"",IF(OR(INDEX(Técnicos!$B$2:$B$35,Matriz_Esforco_Atual!V$2)=0,INDEX(Projetos!$C$2:$C$35,Matriz_Esforco_Atual!$B18)=2,INDEX(Projetos!$C$2:$C$35,Matriz_Esforco_Atual!$B18)=3,INDEX(Projetos!$D$2:$D$35,Matriz_Esforco_Atual!$B18)=V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V18,Matriz_Esforço_Acompanhamento!V18)))</f>
        <v/>
      </c>
      <c r="W18" t="str" cm="1">
        <f t="array" ref="W18">IF(OR($B18="",W$2=""),"",IF(OR(INDEX(Técnicos!$B$2:$B$35,Matriz_Esforco_Atual!W$2)=0,INDEX(Projetos!$C$2:$C$35,Matriz_Esforco_Atual!$B18)=2,INDEX(Projetos!$C$2:$C$35,Matriz_Esforco_Atual!$B18)=3,INDEX(Projetos!$D$2:$D$35,Matriz_Esforco_Atual!$B18)=W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W18,Matriz_Esforço_Acompanhamento!W18)))</f>
        <v/>
      </c>
      <c r="X18" t="str" cm="1">
        <f t="array" ref="X18">IF(OR($B18="",X$2=""),"",IF(OR(INDEX(Técnicos!$B$2:$B$35,Matriz_Esforco_Atual!X$2)=0,INDEX(Projetos!$C$2:$C$35,Matriz_Esforco_Atual!$B18)=2,INDEX(Projetos!$C$2:$C$35,Matriz_Esforco_Atual!$B18)=3,INDEX(Projetos!$D$2:$D$35,Matriz_Esforco_Atual!$B18)=X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X18,Matriz_Esforço_Acompanhamento!X18)))</f>
        <v/>
      </c>
      <c r="Y18" t="str" cm="1">
        <f t="array" ref="Y18">IF(OR($B18="",Y$2=""),"",IF(OR(INDEX(Técnicos!$B$2:$B$35,Matriz_Esforco_Atual!Y$2)=0,INDEX(Projetos!$C$2:$C$35,Matriz_Esforco_Atual!$B18)=2,INDEX(Projetos!$C$2:$C$35,Matriz_Esforco_Atual!$B18)=3,INDEX(Projetos!$D$2:$D$35,Matriz_Esforco_Atual!$B18)=Y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Y18,Matriz_Esforço_Acompanhamento!Y18)))</f>
        <v/>
      </c>
      <c r="Z18" t="str" cm="1">
        <f t="array" ref="Z18">IF(OR($B18="",Z$2=""),"",IF(OR(INDEX(Técnicos!$B$2:$B$35,Matriz_Esforco_Atual!Z$2)=0,INDEX(Projetos!$C$2:$C$35,Matriz_Esforco_Atual!$B18)=2,INDEX(Projetos!$C$2:$C$35,Matriz_Esforco_Atual!$B18)=3,INDEX(Projetos!$D$2:$D$35,Matriz_Esforco_Atual!$B18)=Z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Z18,Matriz_Esforço_Acompanhamento!Z18)))</f>
        <v/>
      </c>
      <c r="AA18" t="str" cm="1">
        <f t="array" ref="AA18">IF(OR($B18="",AA$2=""),"",IF(OR(INDEX(Técnicos!$B$2:$B$35,Matriz_Esforco_Atual!AA$2)=0,INDEX(Projetos!$C$2:$C$35,Matriz_Esforco_Atual!$B18)=2,INDEX(Projetos!$C$2:$C$35,Matriz_Esforco_Atual!$B18)=3,INDEX(Projetos!$D$2:$D$35,Matriz_Esforco_Atual!$B18)=AA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A18,Matriz_Esforço_Acompanhamento!AA18)))</f>
        <v/>
      </c>
      <c r="AB18" t="str" cm="1">
        <f t="array" ref="AB18">IF(OR($B18="",AB$2=""),"",IF(OR(INDEX(Técnicos!$B$2:$B$35,Matriz_Esforco_Atual!AB$2)=0,INDEX(Projetos!$C$2:$C$35,Matriz_Esforco_Atual!$B18)=2,INDEX(Projetos!$C$2:$C$35,Matriz_Esforco_Atual!$B18)=3,INDEX(Projetos!$D$2:$D$35,Matriz_Esforco_Atual!$B18)=AB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B18,Matriz_Esforço_Acompanhamento!AB18)))</f>
        <v/>
      </c>
      <c r="AC18" t="str" cm="1">
        <f t="array" ref="AC18">IF(OR($B18="",AC$2=""),"",IF(OR(INDEX(Técnicos!$B$2:$B$35,Matriz_Esforco_Atual!AC$2)=0,INDEX(Projetos!$C$2:$C$35,Matriz_Esforco_Atual!$B18)=2,INDEX(Projetos!$C$2:$C$35,Matriz_Esforco_Atual!$B18)=3,INDEX(Projetos!$D$2:$D$35,Matriz_Esforco_Atual!$B18)=AC$2,AND(INDEX(Projetos!$C$2:$C$35,Matriz_Esforco_Atual!$B18)=0,INDEX(Projetos!$D$2:$D$35,Matriz_Esforco_Atual!$B18)&lt;&gt;""),AND(INDEX(Projetos!$C$2:$C$35,Matriz_Esforco_Atual!$B18)=1,INDEX(Projetos!$E$2:$E$35,Matriz_Esforco_Atual!$B18)&lt;&gt;"")),"",IF(INDEX(Projetos!$C$2:$C$35,Matriz_Esforco_Atual!$B18)=0,Matriz_Esforço_Análise!AC18,Matriz_Esforço_Acompanhamento!AC18)))</f>
        <v/>
      </c>
    </row>
    <row r="19" spans="2:29" x14ac:dyDescent="0.3">
      <c r="B19" s="16" t="str">
        <f>IF(Projetos!A18&lt;&gt;"",Projetos!A18,"")</f>
        <v/>
      </c>
      <c r="C19" t="str" cm="1">
        <f t="array" ref="C19">IF(OR($B19="",C$2=""),"",IF(OR(INDEX(Técnicos!$B$2:$B$35,Matriz_Esforco_Atual!C$2)=0,INDEX(Projetos!$C$2:$C$35,Matriz_Esforco_Atual!$B19)=2,INDEX(Projetos!$C$2:$C$35,Matriz_Esforco_Atual!$B19)=3,INDEX(Projetos!$D$2:$D$35,Matriz_Esforco_Atual!$B19)=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C19,Matriz_Esforço_Acompanhamento!C19)))</f>
        <v/>
      </c>
      <c r="D19" t="str" cm="1">
        <f t="array" ref="D19">IF(OR($B19="",D$2=""),"",IF(OR(INDEX(Técnicos!$B$2:$B$35,Matriz_Esforco_Atual!D$2)=0,INDEX(Projetos!$C$2:$C$35,Matriz_Esforco_Atual!$B19)=2,INDEX(Projetos!$C$2:$C$35,Matriz_Esforco_Atual!$B19)=3,INDEX(Projetos!$D$2:$D$35,Matriz_Esforco_Atual!$B19)=D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D19,Matriz_Esforço_Acompanhamento!D19)))</f>
        <v/>
      </c>
      <c r="E19" t="str" cm="1">
        <f t="array" ref="E19">IF(OR($B19="",E$2=""),"",IF(OR(INDEX(Técnicos!$B$2:$B$35,Matriz_Esforco_Atual!E$2)=0,INDEX(Projetos!$C$2:$C$35,Matriz_Esforco_Atual!$B19)=2,INDEX(Projetos!$C$2:$C$35,Matriz_Esforco_Atual!$B19)=3,INDEX(Projetos!$D$2:$D$35,Matriz_Esforco_Atual!$B19)=E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E19,Matriz_Esforço_Acompanhamento!E19)))</f>
        <v/>
      </c>
      <c r="F19" t="str" cm="1">
        <f t="array" ref="F19">IF(OR($B19="",F$2=""),"",IF(OR(INDEX(Técnicos!$B$2:$B$35,Matriz_Esforco_Atual!F$2)=0,INDEX(Projetos!$C$2:$C$35,Matriz_Esforco_Atual!$B19)=2,INDEX(Projetos!$C$2:$C$35,Matriz_Esforco_Atual!$B19)=3,INDEX(Projetos!$D$2:$D$35,Matriz_Esforco_Atual!$B19)=F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F19,Matriz_Esforço_Acompanhamento!F19)))</f>
        <v/>
      </c>
      <c r="G19" t="str" cm="1">
        <f t="array" ref="G19">IF(OR($B19="",G$2=""),"",IF(OR(INDEX(Técnicos!$B$2:$B$35,Matriz_Esforco_Atual!G$2)=0,INDEX(Projetos!$C$2:$C$35,Matriz_Esforco_Atual!$B19)=2,INDEX(Projetos!$C$2:$C$35,Matriz_Esforco_Atual!$B19)=3,INDEX(Projetos!$D$2:$D$35,Matriz_Esforco_Atual!$B19)=G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G19,Matriz_Esforço_Acompanhamento!G19)))</f>
        <v/>
      </c>
      <c r="H19" t="str" cm="1">
        <f t="array" ref="H19">IF(OR($B19="",H$2=""),"",IF(OR(INDEX(Técnicos!$B$2:$B$35,Matriz_Esforco_Atual!H$2)=0,INDEX(Projetos!$C$2:$C$35,Matriz_Esforco_Atual!$B19)=2,INDEX(Projetos!$C$2:$C$35,Matriz_Esforco_Atual!$B19)=3,INDEX(Projetos!$D$2:$D$35,Matriz_Esforco_Atual!$B19)=H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H19,Matriz_Esforço_Acompanhamento!H19)))</f>
        <v/>
      </c>
      <c r="I19" t="str" cm="1">
        <f t="array" ref="I19">IF(OR($B19="",I$2=""),"",IF(OR(INDEX(Técnicos!$B$2:$B$35,Matriz_Esforco_Atual!I$2)=0,INDEX(Projetos!$C$2:$C$35,Matriz_Esforco_Atual!$B19)=2,INDEX(Projetos!$C$2:$C$35,Matriz_Esforco_Atual!$B19)=3,INDEX(Projetos!$D$2:$D$35,Matriz_Esforco_Atual!$B19)=I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I19,Matriz_Esforço_Acompanhamento!I19)))</f>
        <v/>
      </c>
      <c r="J19" t="str" cm="1">
        <f t="array" ref="J19">IF(OR($B19="",J$2=""),"",IF(OR(INDEX(Técnicos!$B$2:$B$35,Matriz_Esforco_Atual!J$2)=0,INDEX(Projetos!$C$2:$C$35,Matriz_Esforco_Atual!$B19)=2,INDEX(Projetos!$C$2:$C$35,Matriz_Esforco_Atual!$B19)=3,INDEX(Projetos!$D$2:$D$35,Matriz_Esforco_Atual!$B19)=J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J19,Matriz_Esforço_Acompanhamento!J19)))</f>
        <v/>
      </c>
      <c r="K19" t="str" cm="1">
        <f t="array" ref="K19">IF(OR($B19="",K$2=""),"",IF(OR(INDEX(Técnicos!$B$2:$B$35,Matriz_Esforco_Atual!K$2)=0,INDEX(Projetos!$C$2:$C$35,Matriz_Esforco_Atual!$B19)=2,INDEX(Projetos!$C$2:$C$35,Matriz_Esforco_Atual!$B19)=3,INDEX(Projetos!$D$2:$D$35,Matriz_Esforco_Atual!$B19)=K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K19,Matriz_Esforço_Acompanhamento!K19)))</f>
        <v/>
      </c>
      <c r="L19" t="str" cm="1">
        <f t="array" ref="L19">IF(OR($B19="",L$2=""),"",IF(OR(INDEX(Técnicos!$B$2:$B$35,Matriz_Esforco_Atual!L$2)=0,INDEX(Projetos!$C$2:$C$35,Matriz_Esforco_Atual!$B19)=2,INDEX(Projetos!$C$2:$C$35,Matriz_Esforco_Atual!$B19)=3,INDEX(Projetos!$D$2:$D$35,Matriz_Esforco_Atual!$B19)=L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L19,Matriz_Esforço_Acompanhamento!L19)))</f>
        <v/>
      </c>
      <c r="M19" t="str" cm="1">
        <f t="array" ref="M19">IF(OR($B19="",M$2=""),"",IF(OR(INDEX(Técnicos!$B$2:$B$35,Matriz_Esforco_Atual!M$2)=0,INDEX(Projetos!$C$2:$C$35,Matriz_Esforco_Atual!$B19)=2,INDEX(Projetos!$C$2:$C$35,Matriz_Esforco_Atual!$B19)=3,INDEX(Projetos!$D$2:$D$35,Matriz_Esforco_Atual!$B19)=M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M19,Matriz_Esforço_Acompanhamento!M19)))</f>
        <v/>
      </c>
      <c r="N19" t="str" cm="1">
        <f t="array" ref="N19">IF(OR($B19="",N$2=""),"",IF(OR(INDEX(Técnicos!$B$2:$B$35,Matriz_Esforco_Atual!N$2)=0,INDEX(Projetos!$C$2:$C$35,Matriz_Esforco_Atual!$B19)=2,INDEX(Projetos!$C$2:$C$35,Matriz_Esforco_Atual!$B19)=3,INDEX(Projetos!$D$2:$D$35,Matriz_Esforco_Atual!$B19)=N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N19,Matriz_Esforço_Acompanhamento!N19)))</f>
        <v/>
      </c>
      <c r="O19" t="str" cm="1">
        <f t="array" ref="O19">IF(OR($B19="",O$2=""),"",IF(OR(INDEX(Técnicos!$B$2:$B$35,Matriz_Esforco_Atual!O$2)=0,INDEX(Projetos!$C$2:$C$35,Matriz_Esforco_Atual!$B19)=2,INDEX(Projetos!$C$2:$C$35,Matriz_Esforco_Atual!$B19)=3,INDEX(Projetos!$D$2:$D$35,Matriz_Esforco_Atual!$B19)=O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O19,Matriz_Esforço_Acompanhamento!O19)))</f>
        <v/>
      </c>
      <c r="P19" t="str" cm="1">
        <f t="array" ref="P19">IF(OR($B19="",P$2=""),"",IF(OR(INDEX(Técnicos!$B$2:$B$35,Matriz_Esforco_Atual!P$2)=0,INDEX(Projetos!$C$2:$C$35,Matriz_Esforco_Atual!$B19)=2,INDEX(Projetos!$C$2:$C$35,Matriz_Esforco_Atual!$B19)=3,INDEX(Projetos!$D$2:$D$35,Matriz_Esforco_Atual!$B19)=P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P19,Matriz_Esforço_Acompanhamento!P19)))</f>
        <v/>
      </c>
      <c r="Q19" t="str" cm="1">
        <f t="array" ref="Q19">IF(OR($B19="",Q$2=""),"",IF(OR(INDEX(Técnicos!$B$2:$B$35,Matriz_Esforco_Atual!Q$2)=0,INDEX(Projetos!$C$2:$C$35,Matriz_Esforco_Atual!$B19)=2,INDEX(Projetos!$C$2:$C$35,Matriz_Esforco_Atual!$B19)=3,INDEX(Projetos!$D$2:$D$35,Matriz_Esforco_Atual!$B19)=Q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Q19,Matriz_Esforço_Acompanhamento!Q19)))</f>
        <v/>
      </c>
      <c r="R19" t="str" cm="1">
        <f t="array" ref="R19">IF(OR($B19="",R$2=""),"",IF(OR(INDEX(Técnicos!$B$2:$B$35,Matriz_Esforco_Atual!R$2)=0,INDEX(Projetos!$C$2:$C$35,Matriz_Esforco_Atual!$B19)=2,INDEX(Projetos!$C$2:$C$35,Matriz_Esforco_Atual!$B19)=3,INDEX(Projetos!$D$2:$D$35,Matriz_Esforco_Atual!$B19)=R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R19,Matriz_Esforço_Acompanhamento!R19)))</f>
        <v/>
      </c>
      <c r="S19" t="str" cm="1">
        <f t="array" ref="S19">IF(OR($B19="",S$2=""),"",IF(OR(INDEX(Técnicos!$B$2:$B$35,Matriz_Esforco_Atual!S$2)=0,INDEX(Projetos!$C$2:$C$35,Matriz_Esforco_Atual!$B19)=2,INDEX(Projetos!$C$2:$C$35,Matriz_Esforco_Atual!$B19)=3,INDEX(Projetos!$D$2:$D$35,Matriz_Esforco_Atual!$B19)=S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S19,Matriz_Esforço_Acompanhamento!S19)))</f>
        <v/>
      </c>
      <c r="T19" t="str" cm="1">
        <f t="array" ref="T19">IF(OR($B19="",T$2=""),"",IF(OR(INDEX(Técnicos!$B$2:$B$35,Matriz_Esforco_Atual!T$2)=0,INDEX(Projetos!$C$2:$C$35,Matriz_Esforco_Atual!$B19)=2,INDEX(Projetos!$C$2:$C$35,Matriz_Esforco_Atual!$B19)=3,INDEX(Projetos!$D$2:$D$35,Matriz_Esforco_Atual!$B19)=T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T19,Matriz_Esforço_Acompanhamento!T19)))</f>
        <v/>
      </c>
      <c r="U19" t="str" cm="1">
        <f t="array" ref="U19">IF(OR($B19="",U$2=""),"",IF(OR(INDEX(Técnicos!$B$2:$B$35,Matriz_Esforco_Atual!U$2)=0,INDEX(Projetos!$C$2:$C$35,Matriz_Esforco_Atual!$B19)=2,INDEX(Projetos!$C$2:$C$35,Matriz_Esforco_Atual!$B19)=3,INDEX(Projetos!$D$2:$D$35,Matriz_Esforco_Atual!$B19)=U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U19,Matriz_Esforço_Acompanhamento!U19)))</f>
        <v/>
      </c>
      <c r="V19" t="str" cm="1">
        <f t="array" ref="V19">IF(OR($B19="",V$2=""),"",IF(OR(INDEX(Técnicos!$B$2:$B$35,Matriz_Esforco_Atual!V$2)=0,INDEX(Projetos!$C$2:$C$35,Matriz_Esforco_Atual!$B19)=2,INDEX(Projetos!$C$2:$C$35,Matriz_Esforco_Atual!$B19)=3,INDEX(Projetos!$D$2:$D$35,Matriz_Esforco_Atual!$B19)=V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V19,Matriz_Esforço_Acompanhamento!V19)))</f>
        <v/>
      </c>
      <c r="W19" t="str" cm="1">
        <f t="array" ref="W19">IF(OR($B19="",W$2=""),"",IF(OR(INDEX(Técnicos!$B$2:$B$35,Matriz_Esforco_Atual!W$2)=0,INDEX(Projetos!$C$2:$C$35,Matriz_Esforco_Atual!$B19)=2,INDEX(Projetos!$C$2:$C$35,Matriz_Esforco_Atual!$B19)=3,INDEX(Projetos!$D$2:$D$35,Matriz_Esforco_Atual!$B19)=W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W19,Matriz_Esforço_Acompanhamento!W19)))</f>
        <v/>
      </c>
      <c r="X19" t="str" cm="1">
        <f t="array" ref="X19">IF(OR($B19="",X$2=""),"",IF(OR(INDEX(Técnicos!$B$2:$B$35,Matriz_Esforco_Atual!X$2)=0,INDEX(Projetos!$C$2:$C$35,Matriz_Esforco_Atual!$B19)=2,INDEX(Projetos!$C$2:$C$35,Matriz_Esforco_Atual!$B19)=3,INDEX(Projetos!$D$2:$D$35,Matriz_Esforco_Atual!$B19)=X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X19,Matriz_Esforço_Acompanhamento!X19)))</f>
        <v/>
      </c>
      <c r="Y19" t="str" cm="1">
        <f t="array" ref="Y19">IF(OR($B19="",Y$2=""),"",IF(OR(INDEX(Técnicos!$B$2:$B$35,Matriz_Esforco_Atual!Y$2)=0,INDEX(Projetos!$C$2:$C$35,Matriz_Esforco_Atual!$B19)=2,INDEX(Projetos!$C$2:$C$35,Matriz_Esforco_Atual!$B19)=3,INDEX(Projetos!$D$2:$D$35,Matriz_Esforco_Atual!$B19)=Y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Y19,Matriz_Esforço_Acompanhamento!Y19)))</f>
        <v/>
      </c>
      <c r="Z19" t="str" cm="1">
        <f t="array" ref="Z19">IF(OR($B19="",Z$2=""),"",IF(OR(INDEX(Técnicos!$B$2:$B$35,Matriz_Esforco_Atual!Z$2)=0,INDEX(Projetos!$C$2:$C$35,Matriz_Esforco_Atual!$B19)=2,INDEX(Projetos!$C$2:$C$35,Matriz_Esforco_Atual!$B19)=3,INDEX(Projetos!$D$2:$D$35,Matriz_Esforco_Atual!$B19)=Z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Z19,Matriz_Esforço_Acompanhamento!Z19)))</f>
        <v/>
      </c>
      <c r="AA19" t="str" cm="1">
        <f t="array" ref="AA19">IF(OR($B19="",AA$2=""),"",IF(OR(INDEX(Técnicos!$B$2:$B$35,Matriz_Esforco_Atual!AA$2)=0,INDEX(Projetos!$C$2:$C$35,Matriz_Esforco_Atual!$B19)=2,INDEX(Projetos!$C$2:$C$35,Matriz_Esforco_Atual!$B19)=3,INDEX(Projetos!$D$2:$D$35,Matriz_Esforco_Atual!$B19)=AA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A19,Matriz_Esforço_Acompanhamento!AA19)))</f>
        <v/>
      </c>
      <c r="AB19" t="str" cm="1">
        <f t="array" ref="AB19">IF(OR($B19="",AB$2=""),"",IF(OR(INDEX(Técnicos!$B$2:$B$35,Matriz_Esforco_Atual!AB$2)=0,INDEX(Projetos!$C$2:$C$35,Matriz_Esforco_Atual!$B19)=2,INDEX(Projetos!$C$2:$C$35,Matriz_Esforco_Atual!$B19)=3,INDEX(Projetos!$D$2:$D$35,Matriz_Esforco_Atual!$B19)=AB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B19,Matriz_Esforço_Acompanhamento!AB19)))</f>
        <v/>
      </c>
      <c r="AC19" t="str" cm="1">
        <f t="array" ref="AC19">IF(OR($B19="",AC$2=""),"",IF(OR(INDEX(Técnicos!$B$2:$B$35,Matriz_Esforco_Atual!AC$2)=0,INDEX(Projetos!$C$2:$C$35,Matriz_Esforco_Atual!$B19)=2,INDEX(Projetos!$C$2:$C$35,Matriz_Esforco_Atual!$B19)=3,INDEX(Projetos!$D$2:$D$35,Matriz_Esforco_Atual!$B19)=AC$2,AND(INDEX(Projetos!$C$2:$C$35,Matriz_Esforco_Atual!$B19)=0,INDEX(Projetos!$D$2:$D$35,Matriz_Esforco_Atual!$B19)&lt;&gt;""),AND(INDEX(Projetos!$C$2:$C$35,Matriz_Esforco_Atual!$B19)=1,INDEX(Projetos!$E$2:$E$35,Matriz_Esforco_Atual!$B19)&lt;&gt;"")),"",IF(INDEX(Projetos!$C$2:$C$35,Matriz_Esforco_Atual!$B19)=0,Matriz_Esforço_Análise!AC19,Matriz_Esforço_Acompanhamento!AC19)))</f>
        <v/>
      </c>
    </row>
    <row r="20" spans="2:29" x14ac:dyDescent="0.3">
      <c r="B20" s="16" t="str">
        <f>IF(Projetos!A19&lt;&gt;"",Projetos!A19,"")</f>
        <v/>
      </c>
      <c r="C20" t="str" cm="1">
        <f t="array" ref="C20">IF(OR($B20="",C$2=""),"",IF(OR(INDEX(Técnicos!$B$2:$B$35,Matriz_Esforco_Atual!C$2)=0,INDEX(Projetos!$C$2:$C$35,Matriz_Esforco_Atual!$B20)=2,INDEX(Projetos!$C$2:$C$35,Matriz_Esforco_Atual!$B20)=3,INDEX(Projetos!$D$2:$D$35,Matriz_Esforco_Atual!$B20)=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C20,Matriz_Esforço_Acompanhamento!C20)))</f>
        <v/>
      </c>
      <c r="D20" t="str" cm="1">
        <f t="array" ref="D20">IF(OR($B20="",D$2=""),"",IF(OR(INDEX(Técnicos!$B$2:$B$35,Matriz_Esforco_Atual!D$2)=0,INDEX(Projetos!$C$2:$C$35,Matriz_Esforco_Atual!$B20)=2,INDEX(Projetos!$C$2:$C$35,Matriz_Esforco_Atual!$B20)=3,INDEX(Projetos!$D$2:$D$35,Matriz_Esforco_Atual!$B20)=D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D20,Matriz_Esforço_Acompanhamento!D20)))</f>
        <v/>
      </c>
      <c r="E20" t="str" cm="1">
        <f t="array" ref="E20">IF(OR($B20="",E$2=""),"",IF(OR(INDEX(Técnicos!$B$2:$B$35,Matriz_Esforco_Atual!E$2)=0,INDEX(Projetos!$C$2:$C$35,Matriz_Esforco_Atual!$B20)=2,INDEX(Projetos!$C$2:$C$35,Matriz_Esforco_Atual!$B20)=3,INDEX(Projetos!$D$2:$D$35,Matriz_Esforco_Atual!$B20)=E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E20,Matriz_Esforço_Acompanhamento!E20)))</f>
        <v/>
      </c>
      <c r="F20" t="str" cm="1">
        <f t="array" ref="F20">IF(OR($B20="",F$2=""),"",IF(OR(INDEX(Técnicos!$B$2:$B$35,Matriz_Esforco_Atual!F$2)=0,INDEX(Projetos!$C$2:$C$35,Matriz_Esforco_Atual!$B20)=2,INDEX(Projetos!$C$2:$C$35,Matriz_Esforco_Atual!$B20)=3,INDEX(Projetos!$D$2:$D$35,Matriz_Esforco_Atual!$B20)=F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F20,Matriz_Esforço_Acompanhamento!F20)))</f>
        <v/>
      </c>
      <c r="G20" t="str" cm="1">
        <f t="array" ref="G20">IF(OR($B20="",G$2=""),"",IF(OR(INDEX(Técnicos!$B$2:$B$35,Matriz_Esforco_Atual!G$2)=0,INDEX(Projetos!$C$2:$C$35,Matriz_Esforco_Atual!$B20)=2,INDEX(Projetos!$C$2:$C$35,Matriz_Esforco_Atual!$B20)=3,INDEX(Projetos!$D$2:$D$35,Matriz_Esforco_Atual!$B20)=G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G20,Matriz_Esforço_Acompanhamento!G20)))</f>
        <v/>
      </c>
      <c r="H20" t="str" cm="1">
        <f t="array" ref="H20">IF(OR($B20="",H$2=""),"",IF(OR(INDEX(Técnicos!$B$2:$B$35,Matriz_Esforco_Atual!H$2)=0,INDEX(Projetos!$C$2:$C$35,Matriz_Esforco_Atual!$B20)=2,INDEX(Projetos!$C$2:$C$35,Matriz_Esforco_Atual!$B20)=3,INDEX(Projetos!$D$2:$D$35,Matriz_Esforco_Atual!$B20)=H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H20,Matriz_Esforço_Acompanhamento!H20)))</f>
        <v/>
      </c>
      <c r="I20" t="str" cm="1">
        <f t="array" ref="I20">IF(OR($B20="",I$2=""),"",IF(OR(INDEX(Técnicos!$B$2:$B$35,Matriz_Esforco_Atual!I$2)=0,INDEX(Projetos!$C$2:$C$35,Matriz_Esforco_Atual!$B20)=2,INDEX(Projetos!$C$2:$C$35,Matriz_Esforco_Atual!$B20)=3,INDEX(Projetos!$D$2:$D$35,Matriz_Esforco_Atual!$B20)=I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I20,Matriz_Esforço_Acompanhamento!I20)))</f>
        <v/>
      </c>
      <c r="J20" t="str" cm="1">
        <f t="array" ref="J20">IF(OR($B20="",J$2=""),"",IF(OR(INDEX(Técnicos!$B$2:$B$35,Matriz_Esforco_Atual!J$2)=0,INDEX(Projetos!$C$2:$C$35,Matriz_Esforco_Atual!$B20)=2,INDEX(Projetos!$C$2:$C$35,Matriz_Esforco_Atual!$B20)=3,INDEX(Projetos!$D$2:$D$35,Matriz_Esforco_Atual!$B20)=J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J20,Matriz_Esforço_Acompanhamento!J20)))</f>
        <v/>
      </c>
      <c r="K20" t="str" cm="1">
        <f t="array" ref="K20">IF(OR($B20="",K$2=""),"",IF(OR(INDEX(Técnicos!$B$2:$B$35,Matriz_Esforco_Atual!K$2)=0,INDEX(Projetos!$C$2:$C$35,Matriz_Esforco_Atual!$B20)=2,INDEX(Projetos!$C$2:$C$35,Matriz_Esforco_Atual!$B20)=3,INDEX(Projetos!$D$2:$D$35,Matriz_Esforco_Atual!$B20)=K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K20,Matriz_Esforço_Acompanhamento!K20)))</f>
        <v/>
      </c>
      <c r="L20" t="str" cm="1">
        <f t="array" ref="L20">IF(OR($B20="",L$2=""),"",IF(OR(INDEX(Técnicos!$B$2:$B$35,Matriz_Esforco_Atual!L$2)=0,INDEX(Projetos!$C$2:$C$35,Matriz_Esforco_Atual!$B20)=2,INDEX(Projetos!$C$2:$C$35,Matriz_Esforco_Atual!$B20)=3,INDEX(Projetos!$D$2:$D$35,Matriz_Esforco_Atual!$B20)=L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L20,Matriz_Esforço_Acompanhamento!L20)))</f>
        <v/>
      </c>
      <c r="M20" t="str" cm="1">
        <f t="array" ref="M20">IF(OR($B20="",M$2=""),"",IF(OR(INDEX(Técnicos!$B$2:$B$35,Matriz_Esforco_Atual!M$2)=0,INDEX(Projetos!$C$2:$C$35,Matriz_Esforco_Atual!$B20)=2,INDEX(Projetos!$C$2:$C$35,Matriz_Esforco_Atual!$B20)=3,INDEX(Projetos!$D$2:$D$35,Matriz_Esforco_Atual!$B20)=M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M20,Matriz_Esforço_Acompanhamento!M20)))</f>
        <v/>
      </c>
      <c r="N20" t="str" cm="1">
        <f t="array" ref="N20">IF(OR($B20="",N$2=""),"",IF(OR(INDEX(Técnicos!$B$2:$B$35,Matriz_Esforco_Atual!N$2)=0,INDEX(Projetos!$C$2:$C$35,Matriz_Esforco_Atual!$B20)=2,INDEX(Projetos!$C$2:$C$35,Matriz_Esforco_Atual!$B20)=3,INDEX(Projetos!$D$2:$D$35,Matriz_Esforco_Atual!$B20)=N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N20,Matriz_Esforço_Acompanhamento!N20)))</f>
        <v/>
      </c>
      <c r="O20" t="str" cm="1">
        <f t="array" ref="O20">IF(OR($B20="",O$2=""),"",IF(OR(INDEX(Técnicos!$B$2:$B$35,Matriz_Esforco_Atual!O$2)=0,INDEX(Projetos!$C$2:$C$35,Matriz_Esforco_Atual!$B20)=2,INDEX(Projetos!$C$2:$C$35,Matriz_Esforco_Atual!$B20)=3,INDEX(Projetos!$D$2:$D$35,Matriz_Esforco_Atual!$B20)=O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O20,Matriz_Esforço_Acompanhamento!O20)))</f>
        <v/>
      </c>
      <c r="P20" t="str" cm="1">
        <f t="array" ref="P20">IF(OR($B20="",P$2=""),"",IF(OR(INDEX(Técnicos!$B$2:$B$35,Matriz_Esforco_Atual!P$2)=0,INDEX(Projetos!$C$2:$C$35,Matriz_Esforco_Atual!$B20)=2,INDEX(Projetos!$C$2:$C$35,Matriz_Esforco_Atual!$B20)=3,INDEX(Projetos!$D$2:$D$35,Matriz_Esforco_Atual!$B20)=P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P20,Matriz_Esforço_Acompanhamento!P20)))</f>
        <v/>
      </c>
      <c r="Q20" t="str" cm="1">
        <f t="array" ref="Q20">IF(OR($B20="",Q$2=""),"",IF(OR(INDEX(Técnicos!$B$2:$B$35,Matriz_Esforco_Atual!Q$2)=0,INDEX(Projetos!$C$2:$C$35,Matriz_Esforco_Atual!$B20)=2,INDEX(Projetos!$C$2:$C$35,Matriz_Esforco_Atual!$B20)=3,INDEX(Projetos!$D$2:$D$35,Matriz_Esforco_Atual!$B20)=Q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Q20,Matriz_Esforço_Acompanhamento!Q20)))</f>
        <v/>
      </c>
      <c r="R20" t="str" cm="1">
        <f t="array" ref="R20">IF(OR($B20="",R$2=""),"",IF(OR(INDEX(Técnicos!$B$2:$B$35,Matriz_Esforco_Atual!R$2)=0,INDEX(Projetos!$C$2:$C$35,Matriz_Esforco_Atual!$B20)=2,INDEX(Projetos!$C$2:$C$35,Matriz_Esforco_Atual!$B20)=3,INDEX(Projetos!$D$2:$D$35,Matriz_Esforco_Atual!$B20)=R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R20,Matriz_Esforço_Acompanhamento!R20)))</f>
        <v/>
      </c>
      <c r="S20" t="str" cm="1">
        <f t="array" ref="S20">IF(OR($B20="",S$2=""),"",IF(OR(INDEX(Técnicos!$B$2:$B$35,Matriz_Esforco_Atual!S$2)=0,INDEX(Projetos!$C$2:$C$35,Matriz_Esforco_Atual!$B20)=2,INDEX(Projetos!$C$2:$C$35,Matriz_Esforco_Atual!$B20)=3,INDEX(Projetos!$D$2:$D$35,Matriz_Esforco_Atual!$B20)=S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S20,Matriz_Esforço_Acompanhamento!S20)))</f>
        <v/>
      </c>
      <c r="T20" t="str" cm="1">
        <f t="array" ref="T20">IF(OR($B20="",T$2=""),"",IF(OR(INDEX(Técnicos!$B$2:$B$35,Matriz_Esforco_Atual!T$2)=0,INDEX(Projetos!$C$2:$C$35,Matriz_Esforco_Atual!$B20)=2,INDEX(Projetos!$C$2:$C$35,Matriz_Esforco_Atual!$B20)=3,INDEX(Projetos!$D$2:$D$35,Matriz_Esforco_Atual!$B20)=T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T20,Matriz_Esforço_Acompanhamento!T20)))</f>
        <v/>
      </c>
      <c r="U20" t="str" cm="1">
        <f t="array" ref="U20">IF(OR($B20="",U$2=""),"",IF(OR(INDEX(Técnicos!$B$2:$B$35,Matriz_Esforco_Atual!U$2)=0,INDEX(Projetos!$C$2:$C$35,Matriz_Esforco_Atual!$B20)=2,INDEX(Projetos!$C$2:$C$35,Matriz_Esforco_Atual!$B20)=3,INDEX(Projetos!$D$2:$D$35,Matriz_Esforco_Atual!$B20)=U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U20,Matriz_Esforço_Acompanhamento!U20)))</f>
        <v/>
      </c>
      <c r="V20" t="str" cm="1">
        <f t="array" ref="V20">IF(OR($B20="",V$2=""),"",IF(OR(INDEX(Técnicos!$B$2:$B$35,Matriz_Esforco_Atual!V$2)=0,INDEX(Projetos!$C$2:$C$35,Matriz_Esforco_Atual!$B20)=2,INDEX(Projetos!$C$2:$C$35,Matriz_Esforco_Atual!$B20)=3,INDEX(Projetos!$D$2:$D$35,Matriz_Esforco_Atual!$B20)=V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V20,Matriz_Esforço_Acompanhamento!V20)))</f>
        <v/>
      </c>
      <c r="W20" t="str" cm="1">
        <f t="array" ref="W20">IF(OR($B20="",W$2=""),"",IF(OR(INDEX(Técnicos!$B$2:$B$35,Matriz_Esforco_Atual!W$2)=0,INDEX(Projetos!$C$2:$C$35,Matriz_Esforco_Atual!$B20)=2,INDEX(Projetos!$C$2:$C$35,Matriz_Esforco_Atual!$B20)=3,INDEX(Projetos!$D$2:$D$35,Matriz_Esforco_Atual!$B20)=W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W20,Matriz_Esforço_Acompanhamento!W20)))</f>
        <v/>
      </c>
      <c r="X20" t="str" cm="1">
        <f t="array" ref="X20">IF(OR($B20="",X$2=""),"",IF(OR(INDEX(Técnicos!$B$2:$B$35,Matriz_Esforco_Atual!X$2)=0,INDEX(Projetos!$C$2:$C$35,Matriz_Esforco_Atual!$B20)=2,INDEX(Projetos!$C$2:$C$35,Matriz_Esforco_Atual!$B20)=3,INDEX(Projetos!$D$2:$D$35,Matriz_Esforco_Atual!$B20)=X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X20,Matriz_Esforço_Acompanhamento!X20)))</f>
        <v/>
      </c>
      <c r="Y20" t="str" cm="1">
        <f t="array" ref="Y20">IF(OR($B20="",Y$2=""),"",IF(OR(INDEX(Técnicos!$B$2:$B$35,Matriz_Esforco_Atual!Y$2)=0,INDEX(Projetos!$C$2:$C$35,Matriz_Esforco_Atual!$B20)=2,INDEX(Projetos!$C$2:$C$35,Matriz_Esforco_Atual!$B20)=3,INDEX(Projetos!$D$2:$D$35,Matriz_Esforco_Atual!$B20)=Y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Y20,Matriz_Esforço_Acompanhamento!Y20)))</f>
        <v/>
      </c>
      <c r="Z20" t="str" cm="1">
        <f t="array" ref="Z20">IF(OR($B20="",Z$2=""),"",IF(OR(INDEX(Técnicos!$B$2:$B$35,Matriz_Esforco_Atual!Z$2)=0,INDEX(Projetos!$C$2:$C$35,Matriz_Esforco_Atual!$B20)=2,INDEX(Projetos!$C$2:$C$35,Matriz_Esforco_Atual!$B20)=3,INDEX(Projetos!$D$2:$D$35,Matriz_Esforco_Atual!$B20)=Z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Z20,Matriz_Esforço_Acompanhamento!Z20)))</f>
        <v/>
      </c>
      <c r="AA20" t="str" cm="1">
        <f t="array" ref="AA20">IF(OR($B20="",AA$2=""),"",IF(OR(INDEX(Técnicos!$B$2:$B$35,Matriz_Esforco_Atual!AA$2)=0,INDEX(Projetos!$C$2:$C$35,Matriz_Esforco_Atual!$B20)=2,INDEX(Projetos!$C$2:$C$35,Matriz_Esforco_Atual!$B20)=3,INDEX(Projetos!$D$2:$D$35,Matriz_Esforco_Atual!$B20)=AA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A20,Matriz_Esforço_Acompanhamento!AA20)))</f>
        <v/>
      </c>
      <c r="AB20" t="str" cm="1">
        <f t="array" ref="AB20">IF(OR($B20="",AB$2=""),"",IF(OR(INDEX(Técnicos!$B$2:$B$35,Matriz_Esforco_Atual!AB$2)=0,INDEX(Projetos!$C$2:$C$35,Matriz_Esforco_Atual!$B20)=2,INDEX(Projetos!$C$2:$C$35,Matriz_Esforco_Atual!$B20)=3,INDEX(Projetos!$D$2:$D$35,Matriz_Esforco_Atual!$B20)=AB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B20,Matriz_Esforço_Acompanhamento!AB20)))</f>
        <v/>
      </c>
      <c r="AC20" t="str" cm="1">
        <f t="array" ref="AC20">IF(OR($B20="",AC$2=""),"",IF(OR(INDEX(Técnicos!$B$2:$B$35,Matriz_Esforco_Atual!AC$2)=0,INDEX(Projetos!$C$2:$C$35,Matriz_Esforco_Atual!$B20)=2,INDEX(Projetos!$C$2:$C$35,Matriz_Esforco_Atual!$B20)=3,INDEX(Projetos!$D$2:$D$35,Matriz_Esforco_Atual!$B20)=AC$2,AND(INDEX(Projetos!$C$2:$C$35,Matriz_Esforco_Atual!$B20)=0,INDEX(Projetos!$D$2:$D$35,Matriz_Esforco_Atual!$B20)&lt;&gt;""),AND(INDEX(Projetos!$C$2:$C$35,Matriz_Esforco_Atual!$B20)=1,INDEX(Projetos!$E$2:$E$35,Matriz_Esforco_Atual!$B20)&lt;&gt;"")),"",IF(INDEX(Projetos!$C$2:$C$35,Matriz_Esforco_Atual!$B20)=0,Matriz_Esforço_Análise!AC20,Matriz_Esforço_Acompanhamento!AC20)))</f>
        <v/>
      </c>
    </row>
    <row r="21" spans="2:29" x14ac:dyDescent="0.3">
      <c r="B21" s="16" t="str">
        <f>IF(Projetos!A20&lt;&gt;"",Projetos!A20,"")</f>
        <v/>
      </c>
      <c r="C21" t="str" cm="1">
        <f t="array" ref="C21">IF(OR($B21="",C$2=""),"",IF(OR(INDEX(Técnicos!$B$2:$B$35,Matriz_Esforco_Atual!C$2)=0,INDEX(Projetos!$C$2:$C$35,Matriz_Esforco_Atual!$B21)=2,INDEX(Projetos!$C$2:$C$35,Matriz_Esforco_Atual!$B21)=3,INDEX(Projetos!$D$2:$D$35,Matriz_Esforco_Atual!$B21)=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C21,Matriz_Esforço_Acompanhamento!C21)))</f>
        <v/>
      </c>
      <c r="D21" t="str" cm="1">
        <f t="array" ref="D21">IF(OR($B21="",D$2=""),"",IF(OR(INDEX(Técnicos!$B$2:$B$35,Matriz_Esforco_Atual!D$2)=0,INDEX(Projetos!$C$2:$C$35,Matriz_Esforco_Atual!$B21)=2,INDEX(Projetos!$C$2:$C$35,Matriz_Esforco_Atual!$B21)=3,INDEX(Projetos!$D$2:$D$35,Matriz_Esforco_Atual!$B21)=D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D21,Matriz_Esforço_Acompanhamento!D21)))</f>
        <v/>
      </c>
      <c r="E21" t="str" cm="1">
        <f t="array" ref="E21">IF(OR($B21="",E$2=""),"",IF(OR(INDEX(Técnicos!$B$2:$B$35,Matriz_Esforco_Atual!E$2)=0,INDEX(Projetos!$C$2:$C$35,Matriz_Esforco_Atual!$B21)=2,INDEX(Projetos!$C$2:$C$35,Matriz_Esforco_Atual!$B21)=3,INDEX(Projetos!$D$2:$D$35,Matriz_Esforco_Atual!$B21)=E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E21,Matriz_Esforço_Acompanhamento!E21)))</f>
        <v/>
      </c>
      <c r="F21" t="str" cm="1">
        <f t="array" ref="F21">IF(OR($B21="",F$2=""),"",IF(OR(INDEX(Técnicos!$B$2:$B$35,Matriz_Esforco_Atual!F$2)=0,INDEX(Projetos!$C$2:$C$35,Matriz_Esforco_Atual!$B21)=2,INDEX(Projetos!$C$2:$C$35,Matriz_Esforco_Atual!$B21)=3,INDEX(Projetos!$D$2:$D$35,Matriz_Esforco_Atual!$B21)=F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F21,Matriz_Esforço_Acompanhamento!F21)))</f>
        <v/>
      </c>
      <c r="G21" t="str" cm="1">
        <f t="array" ref="G21">IF(OR($B21="",G$2=""),"",IF(OR(INDEX(Técnicos!$B$2:$B$35,Matriz_Esforco_Atual!G$2)=0,INDEX(Projetos!$C$2:$C$35,Matriz_Esforco_Atual!$B21)=2,INDEX(Projetos!$C$2:$C$35,Matriz_Esforco_Atual!$B21)=3,INDEX(Projetos!$D$2:$D$35,Matriz_Esforco_Atual!$B21)=G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G21,Matriz_Esforço_Acompanhamento!G21)))</f>
        <v/>
      </c>
      <c r="H21" t="str" cm="1">
        <f t="array" ref="H21">IF(OR($B21="",H$2=""),"",IF(OR(INDEX(Técnicos!$B$2:$B$35,Matriz_Esforco_Atual!H$2)=0,INDEX(Projetos!$C$2:$C$35,Matriz_Esforco_Atual!$B21)=2,INDEX(Projetos!$C$2:$C$35,Matriz_Esforco_Atual!$B21)=3,INDEX(Projetos!$D$2:$D$35,Matriz_Esforco_Atual!$B21)=H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H21,Matriz_Esforço_Acompanhamento!H21)))</f>
        <v/>
      </c>
      <c r="I21" t="str" cm="1">
        <f t="array" ref="I21">IF(OR($B21="",I$2=""),"",IF(OR(INDEX(Técnicos!$B$2:$B$35,Matriz_Esforco_Atual!I$2)=0,INDEX(Projetos!$C$2:$C$35,Matriz_Esforco_Atual!$B21)=2,INDEX(Projetos!$C$2:$C$35,Matriz_Esforco_Atual!$B21)=3,INDEX(Projetos!$D$2:$D$35,Matriz_Esforco_Atual!$B21)=I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I21,Matriz_Esforço_Acompanhamento!I21)))</f>
        <v/>
      </c>
      <c r="J21" t="str" cm="1">
        <f t="array" ref="J21">IF(OR($B21="",J$2=""),"",IF(OR(INDEX(Técnicos!$B$2:$B$35,Matriz_Esforco_Atual!J$2)=0,INDEX(Projetos!$C$2:$C$35,Matriz_Esforco_Atual!$B21)=2,INDEX(Projetos!$C$2:$C$35,Matriz_Esforco_Atual!$B21)=3,INDEX(Projetos!$D$2:$D$35,Matriz_Esforco_Atual!$B21)=J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J21,Matriz_Esforço_Acompanhamento!J21)))</f>
        <v/>
      </c>
      <c r="K21" t="str" cm="1">
        <f t="array" ref="K21">IF(OR($B21="",K$2=""),"",IF(OR(INDEX(Técnicos!$B$2:$B$35,Matriz_Esforco_Atual!K$2)=0,INDEX(Projetos!$C$2:$C$35,Matriz_Esforco_Atual!$B21)=2,INDEX(Projetos!$C$2:$C$35,Matriz_Esforco_Atual!$B21)=3,INDEX(Projetos!$D$2:$D$35,Matriz_Esforco_Atual!$B21)=K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K21,Matriz_Esforço_Acompanhamento!K21)))</f>
        <v/>
      </c>
      <c r="L21" t="str" cm="1">
        <f t="array" ref="L21">IF(OR($B21="",L$2=""),"",IF(OR(INDEX(Técnicos!$B$2:$B$35,Matriz_Esforco_Atual!L$2)=0,INDEX(Projetos!$C$2:$C$35,Matriz_Esforco_Atual!$B21)=2,INDEX(Projetos!$C$2:$C$35,Matriz_Esforco_Atual!$B21)=3,INDEX(Projetos!$D$2:$D$35,Matriz_Esforco_Atual!$B21)=L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L21,Matriz_Esforço_Acompanhamento!L21)))</f>
        <v/>
      </c>
      <c r="M21" t="str" cm="1">
        <f t="array" ref="M21">IF(OR($B21="",M$2=""),"",IF(OR(INDEX(Técnicos!$B$2:$B$35,Matriz_Esforco_Atual!M$2)=0,INDEX(Projetos!$C$2:$C$35,Matriz_Esforco_Atual!$B21)=2,INDEX(Projetos!$C$2:$C$35,Matriz_Esforco_Atual!$B21)=3,INDEX(Projetos!$D$2:$D$35,Matriz_Esforco_Atual!$B21)=M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M21,Matriz_Esforço_Acompanhamento!M21)))</f>
        <v/>
      </c>
      <c r="N21" t="str" cm="1">
        <f t="array" ref="N21">IF(OR($B21="",N$2=""),"",IF(OR(INDEX(Técnicos!$B$2:$B$35,Matriz_Esforco_Atual!N$2)=0,INDEX(Projetos!$C$2:$C$35,Matriz_Esforco_Atual!$B21)=2,INDEX(Projetos!$C$2:$C$35,Matriz_Esforco_Atual!$B21)=3,INDEX(Projetos!$D$2:$D$35,Matriz_Esforco_Atual!$B21)=N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N21,Matriz_Esforço_Acompanhamento!N21)))</f>
        <v/>
      </c>
      <c r="O21" t="str" cm="1">
        <f t="array" ref="O21">IF(OR($B21="",O$2=""),"",IF(OR(INDEX(Técnicos!$B$2:$B$35,Matriz_Esforco_Atual!O$2)=0,INDEX(Projetos!$C$2:$C$35,Matriz_Esforco_Atual!$B21)=2,INDEX(Projetos!$C$2:$C$35,Matriz_Esforco_Atual!$B21)=3,INDEX(Projetos!$D$2:$D$35,Matriz_Esforco_Atual!$B21)=O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O21,Matriz_Esforço_Acompanhamento!O21)))</f>
        <v/>
      </c>
      <c r="P21" t="str" cm="1">
        <f t="array" ref="P21">IF(OR($B21="",P$2=""),"",IF(OR(INDEX(Técnicos!$B$2:$B$35,Matriz_Esforco_Atual!P$2)=0,INDEX(Projetos!$C$2:$C$35,Matriz_Esforco_Atual!$B21)=2,INDEX(Projetos!$C$2:$C$35,Matriz_Esforco_Atual!$B21)=3,INDEX(Projetos!$D$2:$D$35,Matriz_Esforco_Atual!$B21)=P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P21,Matriz_Esforço_Acompanhamento!P21)))</f>
        <v/>
      </c>
      <c r="Q21" t="str" cm="1">
        <f t="array" ref="Q21">IF(OR($B21="",Q$2=""),"",IF(OR(INDEX(Técnicos!$B$2:$B$35,Matriz_Esforco_Atual!Q$2)=0,INDEX(Projetos!$C$2:$C$35,Matriz_Esforco_Atual!$B21)=2,INDEX(Projetos!$C$2:$C$35,Matriz_Esforco_Atual!$B21)=3,INDEX(Projetos!$D$2:$D$35,Matriz_Esforco_Atual!$B21)=Q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Q21,Matriz_Esforço_Acompanhamento!Q21)))</f>
        <v/>
      </c>
      <c r="R21" t="str" cm="1">
        <f t="array" ref="R21">IF(OR($B21="",R$2=""),"",IF(OR(INDEX(Técnicos!$B$2:$B$35,Matriz_Esforco_Atual!R$2)=0,INDEX(Projetos!$C$2:$C$35,Matriz_Esforco_Atual!$B21)=2,INDEX(Projetos!$C$2:$C$35,Matriz_Esforco_Atual!$B21)=3,INDEX(Projetos!$D$2:$D$35,Matriz_Esforco_Atual!$B21)=R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R21,Matriz_Esforço_Acompanhamento!R21)))</f>
        <v/>
      </c>
      <c r="S21" t="str" cm="1">
        <f t="array" ref="S21">IF(OR($B21="",S$2=""),"",IF(OR(INDEX(Técnicos!$B$2:$B$35,Matriz_Esforco_Atual!S$2)=0,INDEX(Projetos!$C$2:$C$35,Matriz_Esforco_Atual!$B21)=2,INDEX(Projetos!$C$2:$C$35,Matriz_Esforco_Atual!$B21)=3,INDEX(Projetos!$D$2:$D$35,Matriz_Esforco_Atual!$B21)=S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S21,Matriz_Esforço_Acompanhamento!S21)))</f>
        <v/>
      </c>
      <c r="T21" t="str" cm="1">
        <f t="array" ref="T21">IF(OR($B21="",T$2=""),"",IF(OR(INDEX(Técnicos!$B$2:$B$35,Matriz_Esforco_Atual!T$2)=0,INDEX(Projetos!$C$2:$C$35,Matriz_Esforco_Atual!$B21)=2,INDEX(Projetos!$C$2:$C$35,Matriz_Esforco_Atual!$B21)=3,INDEX(Projetos!$D$2:$D$35,Matriz_Esforco_Atual!$B21)=T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T21,Matriz_Esforço_Acompanhamento!T21)))</f>
        <v/>
      </c>
      <c r="U21" t="str" cm="1">
        <f t="array" ref="U21">IF(OR($B21="",U$2=""),"",IF(OR(INDEX(Técnicos!$B$2:$B$35,Matriz_Esforco_Atual!U$2)=0,INDEX(Projetos!$C$2:$C$35,Matriz_Esforco_Atual!$B21)=2,INDEX(Projetos!$C$2:$C$35,Matriz_Esforco_Atual!$B21)=3,INDEX(Projetos!$D$2:$D$35,Matriz_Esforco_Atual!$B21)=U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U21,Matriz_Esforço_Acompanhamento!U21)))</f>
        <v/>
      </c>
      <c r="V21" t="str" cm="1">
        <f t="array" ref="V21">IF(OR($B21="",V$2=""),"",IF(OR(INDEX(Técnicos!$B$2:$B$35,Matriz_Esforco_Atual!V$2)=0,INDEX(Projetos!$C$2:$C$35,Matriz_Esforco_Atual!$B21)=2,INDEX(Projetos!$C$2:$C$35,Matriz_Esforco_Atual!$B21)=3,INDEX(Projetos!$D$2:$D$35,Matriz_Esforco_Atual!$B21)=V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V21,Matriz_Esforço_Acompanhamento!V21)))</f>
        <v/>
      </c>
      <c r="W21" t="str" cm="1">
        <f t="array" ref="W21">IF(OR($B21="",W$2=""),"",IF(OR(INDEX(Técnicos!$B$2:$B$35,Matriz_Esforco_Atual!W$2)=0,INDEX(Projetos!$C$2:$C$35,Matriz_Esforco_Atual!$B21)=2,INDEX(Projetos!$C$2:$C$35,Matriz_Esforco_Atual!$B21)=3,INDEX(Projetos!$D$2:$D$35,Matriz_Esforco_Atual!$B21)=W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W21,Matriz_Esforço_Acompanhamento!W21)))</f>
        <v/>
      </c>
      <c r="X21" t="str" cm="1">
        <f t="array" ref="X21">IF(OR($B21="",X$2=""),"",IF(OR(INDEX(Técnicos!$B$2:$B$35,Matriz_Esforco_Atual!X$2)=0,INDEX(Projetos!$C$2:$C$35,Matriz_Esforco_Atual!$B21)=2,INDEX(Projetos!$C$2:$C$35,Matriz_Esforco_Atual!$B21)=3,INDEX(Projetos!$D$2:$D$35,Matriz_Esforco_Atual!$B21)=X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X21,Matriz_Esforço_Acompanhamento!X21)))</f>
        <v/>
      </c>
      <c r="Y21" t="str" cm="1">
        <f t="array" ref="Y21">IF(OR($B21="",Y$2=""),"",IF(OR(INDEX(Técnicos!$B$2:$B$35,Matriz_Esforco_Atual!Y$2)=0,INDEX(Projetos!$C$2:$C$35,Matriz_Esforco_Atual!$B21)=2,INDEX(Projetos!$C$2:$C$35,Matriz_Esforco_Atual!$B21)=3,INDEX(Projetos!$D$2:$D$35,Matriz_Esforco_Atual!$B21)=Y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Y21,Matriz_Esforço_Acompanhamento!Y21)))</f>
        <v/>
      </c>
      <c r="Z21" t="str" cm="1">
        <f t="array" ref="Z21">IF(OR($B21="",Z$2=""),"",IF(OR(INDEX(Técnicos!$B$2:$B$35,Matriz_Esforco_Atual!Z$2)=0,INDEX(Projetos!$C$2:$C$35,Matriz_Esforco_Atual!$B21)=2,INDEX(Projetos!$C$2:$C$35,Matriz_Esforco_Atual!$B21)=3,INDEX(Projetos!$D$2:$D$35,Matriz_Esforco_Atual!$B21)=Z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Z21,Matriz_Esforço_Acompanhamento!Z21)))</f>
        <v/>
      </c>
      <c r="AA21" t="str" cm="1">
        <f t="array" ref="AA21">IF(OR($B21="",AA$2=""),"",IF(OR(INDEX(Técnicos!$B$2:$B$35,Matriz_Esforco_Atual!AA$2)=0,INDEX(Projetos!$C$2:$C$35,Matriz_Esforco_Atual!$B21)=2,INDEX(Projetos!$C$2:$C$35,Matriz_Esforco_Atual!$B21)=3,INDEX(Projetos!$D$2:$D$35,Matriz_Esforco_Atual!$B21)=AA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A21,Matriz_Esforço_Acompanhamento!AA21)))</f>
        <v/>
      </c>
      <c r="AB21" t="str" cm="1">
        <f t="array" ref="AB21">IF(OR($B21="",AB$2=""),"",IF(OR(INDEX(Técnicos!$B$2:$B$35,Matriz_Esforco_Atual!AB$2)=0,INDEX(Projetos!$C$2:$C$35,Matriz_Esforco_Atual!$B21)=2,INDEX(Projetos!$C$2:$C$35,Matriz_Esforco_Atual!$B21)=3,INDEX(Projetos!$D$2:$D$35,Matriz_Esforco_Atual!$B21)=AB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B21,Matriz_Esforço_Acompanhamento!AB21)))</f>
        <v/>
      </c>
      <c r="AC21" t="str" cm="1">
        <f t="array" ref="AC21">IF(OR($B21="",AC$2=""),"",IF(OR(INDEX(Técnicos!$B$2:$B$35,Matriz_Esforco_Atual!AC$2)=0,INDEX(Projetos!$C$2:$C$35,Matriz_Esforco_Atual!$B21)=2,INDEX(Projetos!$C$2:$C$35,Matriz_Esforco_Atual!$B21)=3,INDEX(Projetos!$D$2:$D$35,Matriz_Esforco_Atual!$B21)=AC$2,AND(INDEX(Projetos!$C$2:$C$35,Matriz_Esforco_Atual!$B21)=0,INDEX(Projetos!$D$2:$D$35,Matriz_Esforco_Atual!$B21)&lt;&gt;""),AND(INDEX(Projetos!$C$2:$C$35,Matriz_Esforco_Atual!$B21)=1,INDEX(Projetos!$E$2:$E$35,Matriz_Esforco_Atual!$B21)&lt;&gt;"")),"",IF(INDEX(Projetos!$C$2:$C$35,Matriz_Esforco_Atual!$B21)=0,Matriz_Esforço_Análise!AC21,Matriz_Esforço_Acompanhamento!AC21)))</f>
        <v/>
      </c>
    </row>
    <row r="22" spans="2:29" x14ac:dyDescent="0.3">
      <c r="B22" s="16" t="str">
        <f>IF(Projetos!A21&lt;&gt;"",Projetos!A21,"")</f>
        <v/>
      </c>
      <c r="C22" t="str" cm="1">
        <f t="array" ref="C22">IF(OR($B22="",C$2=""),"",IF(OR(INDEX(Técnicos!$B$2:$B$35,Matriz_Esforco_Atual!C$2)=0,INDEX(Projetos!$C$2:$C$35,Matriz_Esforco_Atual!$B22)=2,INDEX(Projetos!$C$2:$C$35,Matriz_Esforco_Atual!$B22)=3,INDEX(Projetos!$D$2:$D$35,Matriz_Esforco_Atual!$B22)=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C22,Matriz_Esforço_Acompanhamento!C22)))</f>
        <v/>
      </c>
      <c r="D22" t="str" cm="1">
        <f t="array" ref="D22">IF(OR($B22="",D$2=""),"",IF(OR(INDEX(Técnicos!$B$2:$B$35,Matriz_Esforco_Atual!D$2)=0,INDEX(Projetos!$C$2:$C$35,Matriz_Esforco_Atual!$B22)=2,INDEX(Projetos!$C$2:$C$35,Matriz_Esforco_Atual!$B22)=3,INDEX(Projetos!$D$2:$D$35,Matriz_Esforco_Atual!$B22)=D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D22,Matriz_Esforço_Acompanhamento!D22)))</f>
        <v/>
      </c>
      <c r="E22" t="str" cm="1">
        <f t="array" ref="E22">IF(OR($B22="",E$2=""),"",IF(OR(INDEX(Técnicos!$B$2:$B$35,Matriz_Esforco_Atual!E$2)=0,INDEX(Projetos!$C$2:$C$35,Matriz_Esforco_Atual!$B22)=2,INDEX(Projetos!$C$2:$C$35,Matriz_Esforco_Atual!$B22)=3,INDEX(Projetos!$D$2:$D$35,Matriz_Esforco_Atual!$B22)=E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E22,Matriz_Esforço_Acompanhamento!E22)))</f>
        <v/>
      </c>
      <c r="F22" t="str" cm="1">
        <f t="array" ref="F22">IF(OR($B22="",F$2=""),"",IF(OR(INDEX(Técnicos!$B$2:$B$35,Matriz_Esforco_Atual!F$2)=0,INDEX(Projetos!$C$2:$C$35,Matriz_Esforco_Atual!$B22)=2,INDEX(Projetos!$C$2:$C$35,Matriz_Esforco_Atual!$B22)=3,INDEX(Projetos!$D$2:$D$35,Matriz_Esforco_Atual!$B22)=F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F22,Matriz_Esforço_Acompanhamento!F22)))</f>
        <v/>
      </c>
      <c r="G22" t="str" cm="1">
        <f t="array" ref="G22">IF(OR($B22="",G$2=""),"",IF(OR(INDEX(Técnicos!$B$2:$B$35,Matriz_Esforco_Atual!G$2)=0,INDEX(Projetos!$C$2:$C$35,Matriz_Esforco_Atual!$B22)=2,INDEX(Projetos!$C$2:$C$35,Matriz_Esforco_Atual!$B22)=3,INDEX(Projetos!$D$2:$D$35,Matriz_Esforco_Atual!$B22)=G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G22,Matriz_Esforço_Acompanhamento!G22)))</f>
        <v/>
      </c>
      <c r="H22" t="str" cm="1">
        <f t="array" ref="H22">IF(OR($B22="",H$2=""),"",IF(OR(INDEX(Técnicos!$B$2:$B$35,Matriz_Esforco_Atual!H$2)=0,INDEX(Projetos!$C$2:$C$35,Matriz_Esforco_Atual!$B22)=2,INDEX(Projetos!$C$2:$C$35,Matriz_Esforco_Atual!$B22)=3,INDEX(Projetos!$D$2:$D$35,Matriz_Esforco_Atual!$B22)=H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H22,Matriz_Esforço_Acompanhamento!H22)))</f>
        <v/>
      </c>
      <c r="I22" t="str" cm="1">
        <f t="array" ref="I22">IF(OR($B22="",I$2=""),"",IF(OR(INDEX(Técnicos!$B$2:$B$35,Matriz_Esforco_Atual!I$2)=0,INDEX(Projetos!$C$2:$C$35,Matriz_Esforco_Atual!$B22)=2,INDEX(Projetos!$C$2:$C$35,Matriz_Esforco_Atual!$B22)=3,INDEX(Projetos!$D$2:$D$35,Matriz_Esforco_Atual!$B22)=I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I22,Matriz_Esforço_Acompanhamento!I22)))</f>
        <v/>
      </c>
      <c r="J22" t="str" cm="1">
        <f t="array" ref="J22">IF(OR($B22="",J$2=""),"",IF(OR(INDEX(Técnicos!$B$2:$B$35,Matriz_Esforco_Atual!J$2)=0,INDEX(Projetos!$C$2:$C$35,Matriz_Esforco_Atual!$B22)=2,INDEX(Projetos!$C$2:$C$35,Matriz_Esforco_Atual!$B22)=3,INDEX(Projetos!$D$2:$D$35,Matriz_Esforco_Atual!$B22)=J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J22,Matriz_Esforço_Acompanhamento!J22)))</f>
        <v/>
      </c>
      <c r="K22" t="str" cm="1">
        <f t="array" ref="K22">IF(OR($B22="",K$2=""),"",IF(OR(INDEX(Técnicos!$B$2:$B$35,Matriz_Esforco_Atual!K$2)=0,INDEX(Projetos!$C$2:$C$35,Matriz_Esforco_Atual!$B22)=2,INDEX(Projetos!$C$2:$C$35,Matriz_Esforco_Atual!$B22)=3,INDEX(Projetos!$D$2:$D$35,Matriz_Esforco_Atual!$B22)=K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K22,Matriz_Esforço_Acompanhamento!K22)))</f>
        <v/>
      </c>
      <c r="L22" t="str" cm="1">
        <f t="array" ref="L22">IF(OR($B22="",L$2=""),"",IF(OR(INDEX(Técnicos!$B$2:$B$35,Matriz_Esforco_Atual!L$2)=0,INDEX(Projetos!$C$2:$C$35,Matriz_Esforco_Atual!$B22)=2,INDEX(Projetos!$C$2:$C$35,Matriz_Esforco_Atual!$B22)=3,INDEX(Projetos!$D$2:$D$35,Matriz_Esforco_Atual!$B22)=L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L22,Matriz_Esforço_Acompanhamento!L22)))</f>
        <v/>
      </c>
      <c r="M22" t="str" cm="1">
        <f t="array" ref="M22">IF(OR($B22="",M$2=""),"",IF(OR(INDEX(Técnicos!$B$2:$B$35,Matriz_Esforco_Atual!M$2)=0,INDEX(Projetos!$C$2:$C$35,Matriz_Esforco_Atual!$B22)=2,INDEX(Projetos!$C$2:$C$35,Matriz_Esforco_Atual!$B22)=3,INDEX(Projetos!$D$2:$D$35,Matriz_Esforco_Atual!$B22)=M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M22,Matriz_Esforço_Acompanhamento!M22)))</f>
        <v/>
      </c>
      <c r="N22" t="str" cm="1">
        <f t="array" ref="N22">IF(OR($B22="",N$2=""),"",IF(OR(INDEX(Técnicos!$B$2:$B$35,Matriz_Esforco_Atual!N$2)=0,INDEX(Projetos!$C$2:$C$35,Matriz_Esforco_Atual!$B22)=2,INDEX(Projetos!$C$2:$C$35,Matriz_Esforco_Atual!$B22)=3,INDEX(Projetos!$D$2:$D$35,Matriz_Esforco_Atual!$B22)=N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N22,Matriz_Esforço_Acompanhamento!N22)))</f>
        <v/>
      </c>
      <c r="O22" t="str" cm="1">
        <f t="array" ref="O22">IF(OR($B22="",O$2=""),"",IF(OR(INDEX(Técnicos!$B$2:$B$35,Matriz_Esforco_Atual!O$2)=0,INDEX(Projetos!$C$2:$C$35,Matriz_Esforco_Atual!$B22)=2,INDEX(Projetos!$C$2:$C$35,Matriz_Esforco_Atual!$B22)=3,INDEX(Projetos!$D$2:$D$35,Matriz_Esforco_Atual!$B22)=O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O22,Matriz_Esforço_Acompanhamento!O22)))</f>
        <v/>
      </c>
      <c r="P22" t="str" cm="1">
        <f t="array" ref="P22">IF(OR($B22="",P$2=""),"",IF(OR(INDEX(Técnicos!$B$2:$B$35,Matriz_Esforco_Atual!P$2)=0,INDEX(Projetos!$C$2:$C$35,Matriz_Esforco_Atual!$B22)=2,INDEX(Projetos!$C$2:$C$35,Matriz_Esforco_Atual!$B22)=3,INDEX(Projetos!$D$2:$D$35,Matriz_Esforco_Atual!$B22)=P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P22,Matriz_Esforço_Acompanhamento!P22)))</f>
        <v/>
      </c>
      <c r="Q22" t="str" cm="1">
        <f t="array" ref="Q22">IF(OR($B22="",Q$2=""),"",IF(OR(INDEX(Técnicos!$B$2:$B$35,Matriz_Esforco_Atual!Q$2)=0,INDEX(Projetos!$C$2:$C$35,Matriz_Esforco_Atual!$B22)=2,INDEX(Projetos!$C$2:$C$35,Matriz_Esforco_Atual!$B22)=3,INDEX(Projetos!$D$2:$D$35,Matriz_Esforco_Atual!$B22)=Q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Q22,Matriz_Esforço_Acompanhamento!Q22)))</f>
        <v/>
      </c>
      <c r="R22" t="str" cm="1">
        <f t="array" ref="R22">IF(OR($B22="",R$2=""),"",IF(OR(INDEX(Técnicos!$B$2:$B$35,Matriz_Esforco_Atual!R$2)=0,INDEX(Projetos!$C$2:$C$35,Matriz_Esforco_Atual!$B22)=2,INDEX(Projetos!$C$2:$C$35,Matriz_Esforco_Atual!$B22)=3,INDEX(Projetos!$D$2:$D$35,Matriz_Esforco_Atual!$B22)=R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R22,Matriz_Esforço_Acompanhamento!R22)))</f>
        <v/>
      </c>
      <c r="S22" t="str" cm="1">
        <f t="array" ref="S22">IF(OR($B22="",S$2=""),"",IF(OR(INDEX(Técnicos!$B$2:$B$35,Matriz_Esforco_Atual!S$2)=0,INDEX(Projetos!$C$2:$C$35,Matriz_Esforco_Atual!$B22)=2,INDEX(Projetos!$C$2:$C$35,Matriz_Esforco_Atual!$B22)=3,INDEX(Projetos!$D$2:$D$35,Matriz_Esforco_Atual!$B22)=S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S22,Matriz_Esforço_Acompanhamento!S22)))</f>
        <v/>
      </c>
      <c r="T22" t="str" cm="1">
        <f t="array" ref="T22">IF(OR($B22="",T$2=""),"",IF(OR(INDEX(Técnicos!$B$2:$B$35,Matriz_Esforco_Atual!T$2)=0,INDEX(Projetos!$C$2:$C$35,Matriz_Esforco_Atual!$B22)=2,INDEX(Projetos!$C$2:$C$35,Matriz_Esforco_Atual!$B22)=3,INDEX(Projetos!$D$2:$D$35,Matriz_Esforco_Atual!$B22)=T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T22,Matriz_Esforço_Acompanhamento!T22)))</f>
        <v/>
      </c>
      <c r="U22" t="str" cm="1">
        <f t="array" ref="U22">IF(OR($B22="",U$2=""),"",IF(OR(INDEX(Técnicos!$B$2:$B$35,Matriz_Esforco_Atual!U$2)=0,INDEX(Projetos!$C$2:$C$35,Matriz_Esforco_Atual!$B22)=2,INDEX(Projetos!$C$2:$C$35,Matriz_Esforco_Atual!$B22)=3,INDEX(Projetos!$D$2:$D$35,Matriz_Esforco_Atual!$B22)=U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U22,Matriz_Esforço_Acompanhamento!U22)))</f>
        <v/>
      </c>
      <c r="V22" t="str" cm="1">
        <f t="array" ref="V22">IF(OR($B22="",V$2=""),"",IF(OR(INDEX(Técnicos!$B$2:$B$35,Matriz_Esforco_Atual!V$2)=0,INDEX(Projetos!$C$2:$C$35,Matriz_Esforco_Atual!$B22)=2,INDEX(Projetos!$C$2:$C$35,Matriz_Esforco_Atual!$B22)=3,INDEX(Projetos!$D$2:$D$35,Matriz_Esforco_Atual!$B22)=V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V22,Matriz_Esforço_Acompanhamento!V22)))</f>
        <v/>
      </c>
      <c r="W22" t="str" cm="1">
        <f t="array" ref="W22">IF(OR($B22="",W$2=""),"",IF(OR(INDEX(Técnicos!$B$2:$B$35,Matriz_Esforco_Atual!W$2)=0,INDEX(Projetos!$C$2:$C$35,Matriz_Esforco_Atual!$B22)=2,INDEX(Projetos!$C$2:$C$35,Matriz_Esforco_Atual!$B22)=3,INDEX(Projetos!$D$2:$D$35,Matriz_Esforco_Atual!$B22)=W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W22,Matriz_Esforço_Acompanhamento!W22)))</f>
        <v/>
      </c>
      <c r="X22" t="str" cm="1">
        <f t="array" ref="X22">IF(OR($B22="",X$2=""),"",IF(OR(INDEX(Técnicos!$B$2:$B$35,Matriz_Esforco_Atual!X$2)=0,INDEX(Projetos!$C$2:$C$35,Matriz_Esforco_Atual!$B22)=2,INDEX(Projetos!$C$2:$C$35,Matriz_Esforco_Atual!$B22)=3,INDEX(Projetos!$D$2:$D$35,Matriz_Esforco_Atual!$B22)=X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X22,Matriz_Esforço_Acompanhamento!X22)))</f>
        <v/>
      </c>
      <c r="Y22" t="str" cm="1">
        <f t="array" ref="Y22">IF(OR($B22="",Y$2=""),"",IF(OR(INDEX(Técnicos!$B$2:$B$35,Matriz_Esforco_Atual!Y$2)=0,INDEX(Projetos!$C$2:$C$35,Matriz_Esforco_Atual!$B22)=2,INDEX(Projetos!$C$2:$C$35,Matriz_Esforco_Atual!$B22)=3,INDEX(Projetos!$D$2:$D$35,Matriz_Esforco_Atual!$B22)=Y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Y22,Matriz_Esforço_Acompanhamento!Y22)))</f>
        <v/>
      </c>
      <c r="Z22" t="str" cm="1">
        <f t="array" ref="Z22">IF(OR($B22="",Z$2=""),"",IF(OR(INDEX(Técnicos!$B$2:$B$35,Matriz_Esforco_Atual!Z$2)=0,INDEX(Projetos!$C$2:$C$35,Matriz_Esforco_Atual!$B22)=2,INDEX(Projetos!$C$2:$C$35,Matriz_Esforco_Atual!$B22)=3,INDEX(Projetos!$D$2:$D$35,Matriz_Esforco_Atual!$B22)=Z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Z22,Matriz_Esforço_Acompanhamento!Z22)))</f>
        <v/>
      </c>
      <c r="AA22" t="str" cm="1">
        <f t="array" ref="AA22">IF(OR($B22="",AA$2=""),"",IF(OR(INDEX(Técnicos!$B$2:$B$35,Matriz_Esforco_Atual!AA$2)=0,INDEX(Projetos!$C$2:$C$35,Matriz_Esforco_Atual!$B22)=2,INDEX(Projetos!$C$2:$C$35,Matriz_Esforco_Atual!$B22)=3,INDEX(Projetos!$D$2:$D$35,Matriz_Esforco_Atual!$B22)=AA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A22,Matriz_Esforço_Acompanhamento!AA22)))</f>
        <v/>
      </c>
      <c r="AB22" t="str" cm="1">
        <f t="array" ref="AB22">IF(OR($B22="",AB$2=""),"",IF(OR(INDEX(Técnicos!$B$2:$B$35,Matriz_Esforco_Atual!AB$2)=0,INDEX(Projetos!$C$2:$C$35,Matriz_Esforco_Atual!$B22)=2,INDEX(Projetos!$C$2:$C$35,Matriz_Esforco_Atual!$B22)=3,INDEX(Projetos!$D$2:$D$35,Matriz_Esforco_Atual!$B22)=AB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B22,Matriz_Esforço_Acompanhamento!AB22)))</f>
        <v/>
      </c>
      <c r="AC22" t="str" cm="1">
        <f t="array" ref="AC22">IF(OR($B22="",AC$2=""),"",IF(OR(INDEX(Técnicos!$B$2:$B$35,Matriz_Esforco_Atual!AC$2)=0,INDEX(Projetos!$C$2:$C$35,Matriz_Esforco_Atual!$B22)=2,INDEX(Projetos!$C$2:$C$35,Matriz_Esforco_Atual!$B22)=3,INDEX(Projetos!$D$2:$D$35,Matriz_Esforco_Atual!$B22)=AC$2,AND(INDEX(Projetos!$C$2:$C$35,Matriz_Esforco_Atual!$B22)=0,INDEX(Projetos!$D$2:$D$35,Matriz_Esforco_Atual!$B22)&lt;&gt;""),AND(INDEX(Projetos!$C$2:$C$35,Matriz_Esforco_Atual!$B22)=1,INDEX(Projetos!$E$2:$E$35,Matriz_Esforco_Atual!$B22)&lt;&gt;"")),"",IF(INDEX(Projetos!$C$2:$C$35,Matriz_Esforco_Atual!$B22)=0,Matriz_Esforço_Análise!AC22,Matriz_Esforço_Acompanhamento!AC22)))</f>
        <v/>
      </c>
    </row>
    <row r="23" spans="2:29" x14ac:dyDescent="0.3">
      <c r="B23" s="16" t="str">
        <f>IF(Projetos!A22&lt;&gt;"",Projetos!A22,"")</f>
        <v/>
      </c>
      <c r="C23" t="str" cm="1">
        <f t="array" ref="C23">IF(OR($B23="",C$2=""),"",IF(OR(INDEX(Técnicos!$B$2:$B$35,Matriz_Esforco_Atual!C$2)=0,INDEX(Projetos!$C$2:$C$35,Matriz_Esforco_Atual!$B23)=2,INDEX(Projetos!$C$2:$C$35,Matriz_Esforco_Atual!$B23)=3,INDEX(Projetos!$D$2:$D$35,Matriz_Esforco_Atual!$B23)=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C23,Matriz_Esforço_Acompanhamento!C23)))</f>
        <v/>
      </c>
      <c r="D23" t="str" cm="1">
        <f t="array" ref="D23">IF(OR($B23="",D$2=""),"",IF(OR(INDEX(Técnicos!$B$2:$B$35,Matriz_Esforco_Atual!D$2)=0,INDEX(Projetos!$C$2:$C$35,Matriz_Esforco_Atual!$B23)=2,INDEX(Projetos!$C$2:$C$35,Matriz_Esforco_Atual!$B23)=3,INDEX(Projetos!$D$2:$D$35,Matriz_Esforco_Atual!$B23)=D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D23,Matriz_Esforço_Acompanhamento!D23)))</f>
        <v/>
      </c>
      <c r="E23" t="str" cm="1">
        <f t="array" ref="E23">IF(OR($B23="",E$2=""),"",IF(OR(INDEX(Técnicos!$B$2:$B$35,Matriz_Esforco_Atual!E$2)=0,INDEX(Projetos!$C$2:$C$35,Matriz_Esforco_Atual!$B23)=2,INDEX(Projetos!$C$2:$C$35,Matriz_Esforco_Atual!$B23)=3,INDEX(Projetos!$D$2:$D$35,Matriz_Esforco_Atual!$B23)=E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E23,Matriz_Esforço_Acompanhamento!E23)))</f>
        <v/>
      </c>
      <c r="F23" t="str" cm="1">
        <f t="array" ref="F23">IF(OR($B23="",F$2=""),"",IF(OR(INDEX(Técnicos!$B$2:$B$35,Matriz_Esforco_Atual!F$2)=0,INDEX(Projetos!$C$2:$C$35,Matriz_Esforco_Atual!$B23)=2,INDEX(Projetos!$C$2:$C$35,Matriz_Esforco_Atual!$B23)=3,INDEX(Projetos!$D$2:$D$35,Matriz_Esforco_Atual!$B23)=F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F23,Matriz_Esforço_Acompanhamento!F23)))</f>
        <v/>
      </c>
      <c r="G23" t="str" cm="1">
        <f t="array" ref="G23">IF(OR($B23="",G$2=""),"",IF(OR(INDEX(Técnicos!$B$2:$B$35,Matriz_Esforco_Atual!G$2)=0,INDEX(Projetos!$C$2:$C$35,Matriz_Esforco_Atual!$B23)=2,INDEX(Projetos!$C$2:$C$35,Matriz_Esforco_Atual!$B23)=3,INDEX(Projetos!$D$2:$D$35,Matriz_Esforco_Atual!$B23)=G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G23,Matriz_Esforço_Acompanhamento!G23)))</f>
        <v/>
      </c>
      <c r="H23" t="str" cm="1">
        <f t="array" ref="H23">IF(OR($B23="",H$2=""),"",IF(OR(INDEX(Técnicos!$B$2:$B$35,Matriz_Esforco_Atual!H$2)=0,INDEX(Projetos!$C$2:$C$35,Matriz_Esforco_Atual!$B23)=2,INDEX(Projetos!$C$2:$C$35,Matriz_Esforco_Atual!$B23)=3,INDEX(Projetos!$D$2:$D$35,Matriz_Esforco_Atual!$B23)=H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H23,Matriz_Esforço_Acompanhamento!H23)))</f>
        <v/>
      </c>
      <c r="I23" t="str" cm="1">
        <f t="array" ref="I23">IF(OR($B23="",I$2=""),"",IF(OR(INDEX(Técnicos!$B$2:$B$35,Matriz_Esforco_Atual!I$2)=0,INDEX(Projetos!$C$2:$C$35,Matriz_Esforco_Atual!$B23)=2,INDEX(Projetos!$C$2:$C$35,Matriz_Esforco_Atual!$B23)=3,INDEX(Projetos!$D$2:$D$35,Matriz_Esforco_Atual!$B23)=I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I23,Matriz_Esforço_Acompanhamento!I23)))</f>
        <v/>
      </c>
      <c r="J23" t="str" cm="1">
        <f t="array" ref="J23">IF(OR($B23="",J$2=""),"",IF(OR(INDEX(Técnicos!$B$2:$B$35,Matriz_Esforco_Atual!J$2)=0,INDEX(Projetos!$C$2:$C$35,Matriz_Esforco_Atual!$B23)=2,INDEX(Projetos!$C$2:$C$35,Matriz_Esforco_Atual!$B23)=3,INDEX(Projetos!$D$2:$D$35,Matriz_Esforco_Atual!$B23)=J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J23,Matriz_Esforço_Acompanhamento!J23)))</f>
        <v/>
      </c>
      <c r="K23" t="str" cm="1">
        <f t="array" ref="K23">IF(OR($B23="",K$2=""),"",IF(OR(INDEX(Técnicos!$B$2:$B$35,Matriz_Esforco_Atual!K$2)=0,INDEX(Projetos!$C$2:$C$35,Matriz_Esforco_Atual!$B23)=2,INDEX(Projetos!$C$2:$C$35,Matriz_Esforco_Atual!$B23)=3,INDEX(Projetos!$D$2:$D$35,Matriz_Esforco_Atual!$B23)=K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K23,Matriz_Esforço_Acompanhamento!K23)))</f>
        <v/>
      </c>
      <c r="L23" t="str" cm="1">
        <f t="array" ref="L23">IF(OR($B23="",L$2=""),"",IF(OR(INDEX(Técnicos!$B$2:$B$35,Matriz_Esforco_Atual!L$2)=0,INDEX(Projetos!$C$2:$C$35,Matriz_Esforco_Atual!$B23)=2,INDEX(Projetos!$C$2:$C$35,Matriz_Esforco_Atual!$B23)=3,INDEX(Projetos!$D$2:$D$35,Matriz_Esforco_Atual!$B23)=L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L23,Matriz_Esforço_Acompanhamento!L23)))</f>
        <v/>
      </c>
      <c r="M23" t="str" cm="1">
        <f t="array" ref="M23">IF(OR($B23="",M$2=""),"",IF(OR(INDEX(Técnicos!$B$2:$B$35,Matriz_Esforco_Atual!M$2)=0,INDEX(Projetos!$C$2:$C$35,Matriz_Esforco_Atual!$B23)=2,INDEX(Projetos!$C$2:$C$35,Matriz_Esforco_Atual!$B23)=3,INDEX(Projetos!$D$2:$D$35,Matriz_Esforco_Atual!$B23)=M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M23,Matriz_Esforço_Acompanhamento!M23)))</f>
        <v/>
      </c>
      <c r="N23" t="str" cm="1">
        <f t="array" ref="N23">IF(OR($B23="",N$2=""),"",IF(OR(INDEX(Técnicos!$B$2:$B$35,Matriz_Esforco_Atual!N$2)=0,INDEX(Projetos!$C$2:$C$35,Matriz_Esforco_Atual!$B23)=2,INDEX(Projetos!$C$2:$C$35,Matriz_Esforco_Atual!$B23)=3,INDEX(Projetos!$D$2:$D$35,Matriz_Esforco_Atual!$B23)=N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N23,Matriz_Esforço_Acompanhamento!N23)))</f>
        <v/>
      </c>
      <c r="O23" t="str" cm="1">
        <f t="array" ref="O23">IF(OR($B23="",O$2=""),"",IF(OR(INDEX(Técnicos!$B$2:$B$35,Matriz_Esforco_Atual!O$2)=0,INDEX(Projetos!$C$2:$C$35,Matriz_Esforco_Atual!$B23)=2,INDEX(Projetos!$C$2:$C$35,Matriz_Esforco_Atual!$B23)=3,INDEX(Projetos!$D$2:$D$35,Matriz_Esforco_Atual!$B23)=O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O23,Matriz_Esforço_Acompanhamento!O23)))</f>
        <v/>
      </c>
      <c r="P23" t="str" cm="1">
        <f t="array" ref="P23">IF(OR($B23="",P$2=""),"",IF(OR(INDEX(Técnicos!$B$2:$B$35,Matriz_Esforco_Atual!P$2)=0,INDEX(Projetos!$C$2:$C$35,Matriz_Esforco_Atual!$B23)=2,INDEX(Projetos!$C$2:$C$35,Matriz_Esforco_Atual!$B23)=3,INDEX(Projetos!$D$2:$D$35,Matriz_Esforco_Atual!$B23)=P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P23,Matriz_Esforço_Acompanhamento!P23)))</f>
        <v/>
      </c>
      <c r="Q23" t="str" cm="1">
        <f t="array" ref="Q23">IF(OR($B23="",Q$2=""),"",IF(OR(INDEX(Técnicos!$B$2:$B$35,Matriz_Esforco_Atual!Q$2)=0,INDEX(Projetos!$C$2:$C$35,Matriz_Esforco_Atual!$B23)=2,INDEX(Projetos!$C$2:$C$35,Matriz_Esforco_Atual!$B23)=3,INDEX(Projetos!$D$2:$D$35,Matriz_Esforco_Atual!$B23)=Q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Q23,Matriz_Esforço_Acompanhamento!Q23)))</f>
        <v/>
      </c>
      <c r="R23" t="str" cm="1">
        <f t="array" ref="R23">IF(OR($B23="",R$2=""),"",IF(OR(INDEX(Técnicos!$B$2:$B$35,Matriz_Esforco_Atual!R$2)=0,INDEX(Projetos!$C$2:$C$35,Matriz_Esforco_Atual!$B23)=2,INDEX(Projetos!$C$2:$C$35,Matriz_Esforco_Atual!$B23)=3,INDEX(Projetos!$D$2:$D$35,Matriz_Esforco_Atual!$B23)=R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R23,Matriz_Esforço_Acompanhamento!R23)))</f>
        <v/>
      </c>
      <c r="S23" t="str" cm="1">
        <f t="array" ref="S23">IF(OR($B23="",S$2=""),"",IF(OR(INDEX(Técnicos!$B$2:$B$35,Matriz_Esforco_Atual!S$2)=0,INDEX(Projetos!$C$2:$C$35,Matriz_Esforco_Atual!$B23)=2,INDEX(Projetos!$C$2:$C$35,Matriz_Esforco_Atual!$B23)=3,INDEX(Projetos!$D$2:$D$35,Matriz_Esforco_Atual!$B23)=S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S23,Matriz_Esforço_Acompanhamento!S23)))</f>
        <v/>
      </c>
      <c r="T23" t="str" cm="1">
        <f t="array" ref="T23">IF(OR($B23="",T$2=""),"",IF(OR(INDEX(Técnicos!$B$2:$B$35,Matriz_Esforco_Atual!T$2)=0,INDEX(Projetos!$C$2:$C$35,Matriz_Esforco_Atual!$B23)=2,INDEX(Projetos!$C$2:$C$35,Matriz_Esforco_Atual!$B23)=3,INDEX(Projetos!$D$2:$D$35,Matriz_Esforco_Atual!$B23)=T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T23,Matriz_Esforço_Acompanhamento!T23)))</f>
        <v/>
      </c>
      <c r="U23" t="str" cm="1">
        <f t="array" ref="U23">IF(OR($B23="",U$2=""),"",IF(OR(INDEX(Técnicos!$B$2:$B$35,Matriz_Esforco_Atual!U$2)=0,INDEX(Projetos!$C$2:$C$35,Matriz_Esforco_Atual!$B23)=2,INDEX(Projetos!$C$2:$C$35,Matriz_Esforco_Atual!$B23)=3,INDEX(Projetos!$D$2:$D$35,Matriz_Esforco_Atual!$B23)=U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U23,Matriz_Esforço_Acompanhamento!U23)))</f>
        <v/>
      </c>
      <c r="V23" t="str" cm="1">
        <f t="array" ref="V23">IF(OR($B23="",V$2=""),"",IF(OR(INDEX(Técnicos!$B$2:$B$35,Matriz_Esforco_Atual!V$2)=0,INDEX(Projetos!$C$2:$C$35,Matriz_Esforco_Atual!$B23)=2,INDEX(Projetos!$C$2:$C$35,Matriz_Esforco_Atual!$B23)=3,INDEX(Projetos!$D$2:$D$35,Matriz_Esforco_Atual!$B23)=V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V23,Matriz_Esforço_Acompanhamento!V23)))</f>
        <v/>
      </c>
      <c r="W23" t="str" cm="1">
        <f t="array" ref="W23">IF(OR($B23="",W$2=""),"",IF(OR(INDEX(Técnicos!$B$2:$B$35,Matriz_Esforco_Atual!W$2)=0,INDEX(Projetos!$C$2:$C$35,Matriz_Esforco_Atual!$B23)=2,INDEX(Projetos!$C$2:$C$35,Matriz_Esforco_Atual!$B23)=3,INDEX(Projetos!$D$2:$D$35,Matriz_Esforco_Atual!$B23)=W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W23,Matriz_Esforço_Acompanhamento!W23)))</f>
        <v/>
      </c>
      <c r="X23" t="str" cm="1">
        <f t="array" ref="X23">IF(OR($B23="",X$2=""),"",IF(OR(INDEX(Técnicos!$B$2:$B$35,Matriz_Esforco_Atual!X$2)=0,INDEX(Projetos!$C$2:$C$35,Matriz_Esforco_Atual!$B23)=2,INDEX(Projetos!$C$2:$C$35,Matriz_Esforco_Atual!$B23)=3,INDEX(Projetos!$D$2:$D$35,Matriz_Esforco_Atual!$B23)=X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X23,Matriz_Esforço_Acompanhamento!X23)))</f>
        <v/>
      </c>
      <c r="Y23" t="str" cm="1">
        <f t="array" ref="Y23">IF(OR($B23="",Y$2=""),"",IF(OR(INDEX(Técnicos!$B$2:$B$35,Matriz_Esforco_Atual!Y$2)=0,INDEX(Projetos!$C$2:$C$35,Matriz_Esforco_Atual!$B23)=2,INDEX(Projetos!$C$2:$C$35,Matriz_Esforco_Atual!$B23)=3,INDEX(Projetos!$D$2:$D$35,Matriz_Esforco_Atual!$B23)=Y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Y23,Matriz_Esforço_Acompanhamento!Y23)))</f>
        <v/>
      </c>
      <c r="Z23" t="str" cm="1">
        <f t="array" ref="Z23">IF(OR($B23="",Z$2=""),"",IF(OR(INDEX(Técnicos!$B$2:$B$35,Matriz_Esforco_Atual!Z$2)=0,INDEX(Projetos!$C$2:$C$35,Matriz_Esforco_Atual!$B23)=2,INDEX(Projetos!$C$2:$C$35,Matriz_Esforco_Atual!$B23)=3,INDEX(Projetos!$D$2:$D$35,Matriz_Esforco_Atual!$B23)=Z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Z23,Matriz_Esforço_Acompanhamento!Z23)))</f>
        <v/>
      </c>
      <c r="AA23" t="str" cm="1">
        <f t="array" ref="AA23">IF(OR($B23="",AA$2=""),"",IF(OR(INDEX(Técnicos!$B$2:$B$35,Matriz_Esforco_Atual!AA$2)=0,INDEX(Projetos!$C$2:$C$35,Matriz_Esforco_Atual!$B23)=2,INDEX(Projetos!$C$2:$C$35,Matriz_Esforco_Atual!$B23)=3,INDEX(Projetos!$D$2:$D$35,Matriz_Esforco_Atual!$B23)=AA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A23,Matriz_Esforço_Acompanhamento!AA23)))</f>
        <v/>
      </c>
      <c r="AB23" t="str" cm="1">
        <f t="array" ref="AB23">IF(OR($B23="",AB$2=""),"",IF(OR(INDEX(Técnicos!$B$2:$B$35,Matriz_Esforco_Atual!AB$2)=0,INDEX(Projetos!$C$2:$C$35,Matriz_Esforco_Atual!$B23)=2,INDEX(Projetos!$C$2:$C$35,Matriz_Esforco_Atual!$B23)=3,INDEX(Projetos!$D$2:$D$35,Matriz_Esforco_Atual!$B23)=AB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B23,Matriz_Esforço_Acompanhamento!AB23)))</f>
        <v/>
      </c>
      <c r="AC23" t="str" cm="1">
        <f t="array" ref="AC23">IF(OR($B23="",AC$2=""),"",IF(OR(INDEX(Técnicos!$B$2:$B$35,Matriz_Esforco_Atual!AC$2)=0,INDEX(Projetos!$C$2:$C$35,Matriz_Esforco_Atual!$B23)=2,INDEX(Projetos!$C$2:$C$35,Matriz_Esforco_Atual!$B23)=3,INDEX(Projetos!$D$2:$D$35,Matriz_Esforco_Atual!$B23)=AC$2,AND(INDEX(Projetos!$C$2:$C$35,Matriz_Esforco_Atual!$B23)=0,INDEX(Projetos!$D$2:$D$35,Matriz_Esforco_Atual!$B23)&lt;&gt;""),AND(INDEX(Projetos!$C$2:$C$35,Matriz_Esforco_Atual!$B23)=1,INDEX(Projetos!$E$2:$E$35,Matriz_Esforco_Atual!$B23)&lt;&gt;"")),"",IF(INDEX(Projetos!$C$2:$C$35,Matriz_Esforco_Atual!$B23)=0,Matriz_Esforço_Análise!AC23,Matriz_Esforço_Acompanhamento!AC23)))</f>
        <v/>
      </c>
    </row>
    <row r="24" spans="2:29" x14ac:dyDescent="0.3">
      <c r="B24" s="16" t="str">
        <f>IF(Projetos!A23&lt;&gt;"",Projetos!A23,"")</f>
        <v/>
      </c>
      <c r="C24" t="str" cm="1">
        <f t="array" ref="C24">IF(OR($B24="",C$2=""),"",IF(OR(INDEX(Técnicos!$B$2:$B$35,Matriz_Esforco_Atual!C$2)=0,INDEX(Projetos!$C$2:$C$35,Matriz_Esforco_Atual!$B24)=2,INDEX(Projetos!$C$2:$C$35,Matriz_Esforco_Atual!$B24)=3,INDEX(Projetos!$D$2:$D$35,Matriz_Esforco_Atual!$B24)=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C24,Matriz_Esforço_Acompanhamento!C24)))</f>
        <v/>
      </c>
      <c r="D24" t="str" cm="1">
        <f t="array" ref="D24">IF(OR($B24="",D$2=""),"",IF(OR(INDEX(Técnicos!$B$2:$B$35,Matriz_Esforco_Atual!D$2)=0,INDEX(Projetos!$C$2:$C$35,Matriz_Esforco_Atual!$B24)=2,INDEX(Projetos!$C$2:$C$35,Matriz_Esforco_Atual!$B24)=3,INDEX(Projetos!$D$2:$D$35,Matriz_Esforco_Atual!$B24)=D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D24,Matriz_Esforço_Acompanhamento!D24)))</f>
        <v/>
      </c>
      <c r="E24" t="str" cm="1">
        <f t="array" ref="E24">IF(OR($B24="",E$2=""),"",IF(OR(INDEX(Técnicos!$B$2:$B$35,Matriz_Esforco_Atual!E$2)=0,INDEX(Projetos!$C$2:$C$35,Matriz_Esforco_Atual!$B24)=2,INDEX(Projetos!$C$2:$C$35,Matriz_Esforco_Atual!$B24)=3,INDEX(Projetos!$D$2:$D$35,Matriz_Esforco_Atual!$B24)=E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E24,Matriz_Esforço_Acompanhamento!E24)))</f>
        <v/>
      </c>
      <c r="F24" t="str" cm="1">
        <f t="array" ref="F24">IF(OR($B24="",F$2=""),"",IF(OR(INDEX(Técnicos!$B$2:$B$35,Matriz_Esforco_Atual!F$2)=0,INDEX(Projetos!$C$2:$C$35,Matriz_Esforco_Atual!$B24)=2,INDEX(Projetos!$C$2:$C$35,Matriz_Esforco_Atual!$B24)=3,INDEX(Projetos!$D$2:$D$35,Matriz_Esforco_Atual!$B24)=F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F24,Matriz_Esforço_Acompanhamento!F24)))</f>
        <v/>
      </c>
      <c r="G24" t="str" cm="1">
        <f t="array" ref="G24">IF(OR($B24="",G$2=""),"",IF(OR(INDEX(Técnicos!$B$2:$B$35,Matriz_Esforco_Atual!G$2)=0,INDEX(Projetos!$C$2:$C$35,Matriz_Esforco_Atual!$B24)=2,INDEX(Projetos!$C$2:$C$35,Matriz_Esforco_Atual!$B24)=3,INDEX(Projetos!$D$2:$D$35,Matriz_Esforco_Atual!$B24)=G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G24,Matriz_Esforço_Acompanhamento!G24)))</f>
        <v/>
      </c>
      <c r="H24" t="str" cm="1">
        <f t="array" ref="H24">IF(OR($B24="",H$2=""),"",IF(OR(INDEX(Técnicos!$B$2:$B$35,Matriz_Esforco_Atual!H$2)=0,INDEX(Projetos!$C$2:$C$35,Matriz_Esforco_Atual!$B24)=2,INDEX(Projetos!$C$2:$C$35,Matriz_Esforco_Atual!$B24)=3,INDEX(Projetos!$D$2:$D$35,Matriz_Esforco_Atual!$B24)=H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H24,Matriz_Esforço_Acompanhamento!H24)))</f>
        <v/>
      </c>
      <c r="I24" t="str" cm="1">
        <f t="array" ref="I24">IF(OR($B24="",I$2=""),"",IF(OR(INDEX(Técnicos!$B$2:$B$35,Matriz_Esforco_Atual!I$2)=0,INDEX(Projetos!$C$2:$C$35,Matriz_Esforco_Atual!$B24)=2,INDEX(Projetos!$C$2:$C$35,Matriz_Esforco_Atual!$B24)=3,INDEX(Projetos!$D$2:$D$35,Matriz_Esforco_Atual!$B24)=I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I24,Matriz_Esforço_Acompanhamento!I24)))</f>
        <v/>
      </c>
      <c r="J24" t="str" cm="1">
        <f t="array" ref="J24">IF(OR($B24="",J$2=""),"",IF(OR(INDEX(Técnicos!$B$2:$B$35,Matriz_Esforco_Atual!J$2)=0,INDEX(Projetos!$C$2:$C$35,Matriz_Esforco_Atual!$B24)=2,INDEX(Projetos!$C$2:$C$35,Matriz_Esforco_Atual!$B24)=3,INDEX(Projetos!$D$2:$D$35,Matriz_Esforco_Atual!$B24)=J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J24,Matriz_Esforço_Acompanhamento!J24)))</f>
        <v/>
      </c>
      <c r="K24" t="str" cm="1">
        <f t="array" ref="K24">IF(OR($B24="",K$2=""),"",IF(OR(INDEX(Técnicos!$B$2:$B$35,Matriz_Esforco_Atual!K$2)=0,INDEX(Projetos!$C$2:$C$35,Matriz_Esforco_Atual!$B24)=2,INDEX(Projetos!$C$2:$C$35,Matriz_Esforco_Atual!$B24)=3,INDEX(Projetos!$D$2:$D$35,Matriz_Esforco_Atual!$B24)=K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K24,Matriz_Esforço_Acompanhamento!K24)))</f>
        <v/>
      </c>
      <c r="L24" t="str" cm="1">
        <f t="array" ref="L24">IF(OR($B24="",L$2=""),"",IF(OR(INDEX(Técnicos!$B$2:$B$35,Matriz_Esforco_Atual!L$2)=0,INDEX(Projetos!$C$2:$C$35,Matriz_Esforco_Atual!$B24)=2,INDEX(Projetos!$C$2:$C$35,Matriz_Esforco_Atual!$B24)=3,INDEX(Projetos!$D$2:$D$35,Matriz_Esforco_Atual!$B24)=L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L24,Matriz_Esforço_Acompanhamento!L24)))</f>
        <v/>
      </c>
      <c r="M24" t="str" cm="1">
        <f t="array" ref="M24">IF(OR($B24="",M$2=""),"",IF(OR(INDEX(Técnicos!$B$2:$B$35,Matriz_Esforco_Atual!M$2)=0,INDEX(Projetos!$C$2:$C$35,Matriz_Esforco_Atual!$B24)=2,INDEX(Projetos!$C$2:$C$35,Matriz_Esforco_Atual!$B24)=3,INDEX(Projetos!$D$2:$D$35,Matriz_Esforco_Atual!$B24)=M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M24,Matriz_Esforço_Acompanhamento!M24)))</f>
        <v/>
      </c>
      <c r="N24" t="str" cm="1">
        <f t="array" ref="N24">IF(OR($B24="",N$2=""),"",IF(OR(INDEX(Técnicos!$B$2:$B$35,Matriz_Esforco_Atual!N$2)=0,INDEX(Projetos!$C$2:$C$35,Matriz_Esforco_Atual!$B24)=2,INDEX(Projetos!$C$2:$C$35,Matriz_Esforco_Atual!$B24)=3,INDEX(Projetos!$D$2:$D$35,Matriz_Esforco_Atual!$B24)=N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N24,Matriz_Esforço_Acompanhamento!N24)))</f>
        <v/>
      </c>
      <c r="O24" t="str" cm="1">
        <f t="array" ref="O24">IF(OR($B24="",O$2=""),"",IF(OR(INDEX(Técnicos!$B$2:$B$35,Matriz_Esforco_Atual!O$2)=0,INDEX(Projetos!$C$2:$C$35,Matriz_Esforco_Atual!$B24)=2,INDEX(Projetos!$C$2:$C$35,Matriz_Esforco_Atual!$B24)=3,INDEX(Projetos!$D$2:$D$35,Matriz_Esforco_Atual!$B24)=O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O24,Matriz_Esforço_Acompanhamento!O24)))</f>
        <v/>
      </c>
      <c r="P24" t="str" cm="1">
        <f t="array" ref="P24">IF(OR($B24="",P$2=""),"",IF(OR(INDEX(Técnicos!$B$2:$B$35,Matriz_Esforco_Atual!P$2)=0,INDEX(Projetos!$C$2:$C$35,Matriz_Esforco_Atual!$B24)=2,INDEX(Projetos!$C$2:$C$35,Matriz_Esforco_Atual!$B24)=3,INDEX(Projetos!$D$2:$D$35,Matriz_Esforco_Atual!$B24)=P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P24,Matriz_Esforço_Acompanhamento!P24)))</f>
        <v/>
      </c>
      <c r="Q24" t="str" cm="1">
        <f t="array" ref="Q24">IF(OR($B24="",Q$2=""),"",IF(OR(INDEX(Técnicos!$B$2:$B$35,Matriz_Esforco_Atual!Q$2)=0,INDEX(Projetos!$C$2:$C$35,Matriz_Esforco_Atual!$B24)=2,INDEX(Projetos!$C$2:$C$35,Matriz_Esforco_Atual!$B24)=3,INDEX(Projetos!$D$2:$D$35,Matriz_Esforco_Atual!$B24)=Q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Q24,Matriz_Esforço_Acompanhamento!Q24)))</f>
        <v/>
      </c>
      <c r="R24" t="str" cm="1">
        <f t="array" ref="R24">IF(OR($B24="",R$2=""),"",IF(OR(INDEX(Técnicos!$B$2:$B$35,Matriz_Esforco_Atual!R$2)=0,INDEX(Projetos!$C$2:$C$35,Matriz_Esforco_Atual!$B24)=2,INDEX(Projetos!$C$2:$C$35,Matriz_Esforco_Atual!$B24)=3,INDEX(Projetos!$D$2:$D$35,Matriz_Esforco_Atual!$B24)=R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R24,Matriz_Esforço_Acompanhamento!R24)))</f>
        <v/>
      </c>
      <c r="S24" t="str" cm="1">
        <f t="array" ref="S24">IF(OR($B24="",S$2=""),"",IF(OR(INDEX(Técnicos!$B$2:$B$35,Matriz_Esforco_Atual!S$2)=0,INDEX(Projetos!$C$2:$C$35,Matriz_Esforco_Atual!$B24)=2,INDEX(Projetos!$C$2:$C$35,Matriz_Esforco_Atual!$B24)=3,INDEX(Projetos!$D$2:$D$35,Matriz_Esforco_Atual!$B24)=S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S24,Matriz_Esforço_Acompanhamento!S24)))</f>
        <v/>
      </c>
      <c r="T24" t="str" cm="1">
        <f t="array" ref="T24">IF(OR($B24="",T$2=""),"",IF(OR(INDEX(Técnicos!$B$2:$B$35,Matriz_Esforco_Atual!T$2)=0,INDEX(Projetos!$C$2:$C$35,Matriz_Esforco_Atual!$B24)=2,INDEX(Projetos!$C$2:$C$35,Matriz_Esforco_Atual!$B24)=3,INDEX(Projetos!$D$2:$D$35,Matriz_Esforco_Atual!$B24)=T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T24,Matriz_Esforço_Acompanhamento!T24)))</f>
        <v/>
      </c>
      <c r="U24" t="str" cm="1">
        <f t="array" ref="U24">IF(OR($B24="",U$2=""),"",IF(OR(INDEX(Técnicos!$B$2:$B$35,Matriz_Esforco_Atual!U$2)=0,INDEX(Projetos!$C$2:$C$35,Matriz_Esforco_Atual!$B24)=2,INDEX(Projetos!$C$2:$C$35,Matriz_Esforco_Atual!$B24)=3,INDEX(Projetos!$D$2:$D$35,Matriz_Esforco_Atual!$B24)=U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U24,Matriz_Esforço_Acompanhamento!U24)))</f>
        <v/>
      </c>
      <c r="V24" t="str" cm="1">
        <f t="array" ref="V24">IF(OR($B24="",V$2=""),"",IF(OR(INDEX(Técnicos!$B$2:$B$35,Matriz_Esforco_Atual!V$2)=0,INDEX(Projetos!$C$2:$C$35,Matriz_Esforco_Atual!$B24)=2,INDEX(Projetos!$C$2:$C$35,Matriz_Esforco_Atual!$B24)=3,INDEX(Projetos!$D$2:$D$35,Matriz_Esforco_Atual!$B24)=V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V24,Matriz_Esforço_Acompanhamento!V24)))</f>
        <v/>
      </c>
      <c r="W24" t="str" cm="1">
        <f t="array" ref="W24">IF(OR($B24="",W$2=""),"",IF(OR(INDEX(Técnicos!$B$2:$B$35,Matriz_Esforco_Atual!W$2)=0,INDEX(Projetos!$C$2:$C$35,Matriz_Esforco_Atual!$B24)=2,INDEX(Projetos!$C$2:$C$35,Matriz_Esforco_Atual!$B24)=3,INDEX(Projetos!$D$2:$D$35,Matriz_Esforco_Atual!$B24)=W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W24,Matriz_Esforço_Acompanhamento!W24)))</f>
        <v/>
      </c>
      <c r="X24" t="str" cm="1">
        <f t="array" ref="X24">IF(OR($B24="",X$2=""),"",IF(OR(INDEX(Técnicos!$B$2:$B$35,Matriz_Esforco_Atual!X$2)=0,INDEX(Projetos!$C$2:$C$35,Matriz_Esforco_Atual!$B24)=2,INDEX(Projetos!$C$2:$C$35,Matriz_Esforco_Atual!$B24)=3,INDEX(Projetos!$D$2:$D$35,Matriz_Esforco_Atual!$B24)=X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X24,Matriz_Esforço_Acompanhamento!X24)))</f>
        <v/>
      </c>
      <c r="Y24" t="str" cm="1">
        <f t="array" ref="Y24">IF(OR($B24="",Y$2=""),"",IF(OR(INDEX(Técnicos!$B$2:$B$35,Matriz_Esforco_Atual!Y$2)=0,INDEX(Projetos!$C$2:$C$35,Matriz_Esforco_Atual!$B24)=2,INDEX(Projetos!$C$2:$C$35,Matriz_Esforco_Atual!$B24)=3,INDEX(Projetos!$D$2:$D$35,Matriz_Esforco_Atual!$B24)=Y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Y24,Matriz_Esforço_Acompanhamento!Y24)))</f>
        <v/>
      </c>
      <c r="Z24" t="str" cm="1">
        <f t="array" ref="Z24">IF(OR($B24="",Z$2=""),"",IF(OR(INDEX(Técnicos!$B$2:$B$35,Matriz_Esforco_Atual!Z$2)=0,INDEX(Projetos!$C$2:$C$35,Matriz_Esforco_Atual!$B24)=2,INDEX(Projetos!$C$2:$C$35,Matriz_Esforco_Atual!$B24)=3,INDEX(Projetos!$D$2:$D$35,Matriz_Esforco_Atual!$B24)=Z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Z24,Matriz_Esforço_Acompanhamento!Z24)))</f>
        <v/>
      </c>
      <c r="AA24" t="str" cm="1">
        <f t="array" ref="AA24">IF(OR($B24="",AA$2=""),"",IF(OR(INDEX(Técnicos!$B$2:$B$35,Matriz_Esforco_Atual!AA$2)=0,INDEX(Projetos!$C$2:$C$35,Matriz_Esforco_Atual!$B24)=2,INDEX(Projetos!$C$2:$C$35,Matriz_Esforco_Atual!$B24)=3,INDEX(Projetos!$D$2:$D$35,Matriz_Esforco_Atual!$B24)=AA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A24,Matriz_Esforço_Acompanhamento!AA24)))</f>
        <v/>
      </c>
      <c r="AB24" t="str" cm="1">
        <f t="array" ref="AB24">IF(OR($B24="",AB$2=""),"",IF(OR(INDEX(Técnicos!$B$2:$B$35,Matriz_Esforco_Atual!AB$2)=0,INDEX(Projetos!$C$2:$C$35,Matriz_Esforco_Atual!$B24)=2,INDEX(Projetos!$C$2:$C$35,Matriz_Esforco_Atual!$B24)=3,INDEX(Projetos!$D$2:$D$35,Matriz_Esforco_Atual!$B24)=AB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B24,Matriz_Esforço_Acompanhamento!AB24)))</f>
        <v/>
      </c>
      <c r="AC24" t="str" cm="1">
        <f t="array" ref="AC24">IF(OR($B24="",AC$2=""),"",IF(OR(INDEX(Técnicos!$B$2:$B$35,Matriz_Esforco_Atual!AC$2)=0,INDEX(Projetos!$C$2:$C$35,Matriz_Esforco_Atual!$B24)=2,INDEX(Projetos!$C$2:$C$35,Matriz_Esforco_Atual!$B24)=3,INDEX(Projetos!$D$2:$D$35,Matriz_Esforco_Atual!$B24)=AC$2,AND(INDEX(Projetos!$C$2:$C$35,Matriz_Esforco_Atual!$B24)=0,INDEX(Projetos!$D$2:$D$35,Matriz_Esforco_Atual!$B24)&lt;&gt;""),AND(INDEX(Projetos!$C$2:$C$35,Matriz_Esforco_Atual!$B24)=1,INDEX(Projetos!$E$2:$E$35,Matriz_Esforco_Atual!$B24)&lt;&gt;"")),"",IF(INDEX(Projetos!$C$2:$C$35,Matriz_Esforco_Atual!$B24)=0,Matriz_Esforço_Análise!AC24,Matriz_Esforço_Acompanhamento!AC24)))</f>
        <v/>
      </c>
    </row>
    <row r="25" spans="2:29" x14ac:dyDescent="0.3">
      <c r="B25" s="16" t="str">
        <f>IF(Projetos!A24&lt;&gt;"",Projetos!A24,"")</f>
        <v/>
      </c>
      <c r="C25" t="str" cm="1">
        <f t="array" ref="C25">IF(OR($B25="",C$2=""),"",IF(OR(INDEX(Técnicos!$B$2:$B$35,Matriz_Esforco_Atual!C$2)=0,INDEX(Projetos!$C$2:$C$35,Matriz_Esforco_Atual!$B25)=2,INDEX(Projetos!$C$2:$C$35,Matriz_Esforco_Atual!$B25)=3,INDEX(Projetos!$D$2:$D$35,Matriz_Esforco_Atual!$B25)=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C25,Matriz_Esforço_Acompanhamento!C25)))</f>
        <v/>
      </c>
      <c r="D25" t="str" cm="1">
        <f t="array" ref="D25">IF(OR($B25="",D$2=""),"",IF(OR(INDEX(Técnicos!$B$2:$B$35,Matriz_Esforco_Atual!D$2)=0,INDEX(Projetos!$C$2:$C$35,Matriz_Esforco_Atual!$B25)=2,INDEX(Projetos!$C$2:$C$35,Matriz_Esforco_Atual!$B25)=3,INDEX(Projetos!$D$2:$D$35,Matriz_Esforco_Atual!$B25)=D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D25,Matriz_Esforço_Acompanhamento!D25)))</f>
        <v/>
      </c>
      <c r="E25" t="str" cm="1">
        <f t="array" ref="E25">IF(OR($B25="",E$2=""),"",IF(OR(INDEX(Técnicos!$B$2:$B$35,Matriz_Esforco_Atual!E$2)=0,INDEX(Projetos!$C$2:$C$35,Matriz_Esforco_Atual!$B25)=2,INDEX(Projetos!$C$2:$C$35,Matriz_Esforco_Atual!$B25)=3,INDEX(Projetos!$D$2:$D$35,Matriz_Esforco_Atual!$B25)=E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E25,Matriz_Esforço_Acompanhamento!E25)))</f>
        <v/>
      </c>
      <c r="F25" t="str" cm="1">
        <f t="array" ref="F25">IF(OR($B25="",F$2=""),"",IF(OR(INDEX(Técnicos!$B$2:$B$35,Matriz_Esforco_Atual!F$2)=0,INDEX(Projetos!$C$2:$C$35,Matriz_Esforco_Atual!$B25)=2,INDEX(Projetos!$C$2:$C$35,Matriz_Esforco_Atual!$B25)=3,INDEX(Projetos!$D$2:$D$35,Matriz_Esforco_Atual!$B25)=F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F25,Matriz_Esforço_Acompanhamento!F25)))</f>
        <v/>
      </c>
      <c r="G25" t="str" cm="1">
        <f t="array" ref="G25">IF(OR($B25="",G$2=""),"",IF(OR(INDEX(Técnicos!$B$2:$B$35,Matriz_Esforco_Atual!G$2)=0,INDEX(Projetos!$C$2:$C$35,Matriz_Esforco_Atual!$B25)=2,INDEX(Projetos!$C$2:$C$35,Matriz_Esforco_Atual!$B25)=3,INDEX(Projetos!$D$2:$D$35,Matriz_Esforco_Atual!$B25)=G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G25,Matriz_Esforço_Acompanhamento!G25)))</f>
        <v/>
      </c>
      <c r="H25" t="str" cm="1">
        <f t="array" ref="H25">IF(OR($B25="",H$2=""),"",IF(OR(INDEX(Técnicos!$B$2:$B$35,Matriz_Esforco_Atual!H$2)=0,INDEX(Projetos!$C$2:$C$35,Matriz_Esforco_Atual!$B25)=2,INDEX(Projetos!$C$2:$C$35,Matriz_Esforco_Atual!$B25)=3,INDEX(Projetos!$D$2:$D$35,Matriz_Esforco_Atual!$B25)=H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H25,Matriz_Esforço_Acompanhamento!H25)))</f>
        <v/>
      </c>
      <c r="I25" t="str" cm="1">
        <f t="array" ref="I25">IF(OR($B25="",I$2=""),"",IF(OR(INDEX(Técnicos!$B$2:$B$35,Matriz_Esforco_Atual!I$2)=0,INDEX(Projetos!$C$2:$C$35,Matriz_Esforco_Atual!$B25)=2,INDEX(Projetos!$C$2:$C$35,Matriz_Esforco_Atual!$B25)=3,INDEX(Projetos!$D$2:$D$35,Matriz_Esforco_Atual!$B25)=I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I25,Matriz_Esforço_Acompanhamento!I25)))</f>
        <v/>
      </c>
      <c r="J25" t="str" cm="1">
        <f t="array" ref="J25">IF(OR($B25="",J$2=""),"",IF(OR(INDEX(Técnicos!$B$2:$B$35,Matriz_Esforco_Atual!J$2)=0,INDEX(Projetos!$C$2:$C$35,Matriz_Esforco_Atual!$B25)=2,INDEX(Projetos!$C$2:$C$35,Matriz_Esforco_Atual!$B25)=3,INDEX(Projetos!$D$2:$D$35,Matriz_Esforco_Atual!$B25)=J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J25,Matriz_Esforço_Acompanhamento!J25)))</f>
        <v/>
      </c>
      <c r="K25" t="str" cm="1">
        <f t="array" ref="K25">IF(OR($B25="",K$2=""),"",IF(OR(INDEX(Técnicos!$B$2:$B$35,Matriz_Esforco_Atual!K$2)=0,INDEX(Projetos!$C$2:$C$35,Matriz_Esforco_Atual!$B25)=2,INDEX(Projetos!$C$2:$C$35,Matriz_Esforco_Atual!$B25)=3,INDEX(Projetos!$D$2:$D$35,Matriz_Esforco_Atual!$B25)=K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K25,Matriz_Esforço_Acompanhamento!K25)))</f>
        <v/>
      </c>
      <c r="L25" t="str" cm="1">
        <f t="array" ref="L25">IF(OR($B25="",L$2=""),"",IF(OR(INDEX(Técnicos!$B$2:$B$35,Matriz_Esforco_Atual!L$2)=0,INDEX(Projetos!$C$2:$C$35,Matriz_Esforco_Atual!$B25)=2,INDEX(Projetos!$C$2:$C$35,Matriz_Esforco_Atual!$B25)=3,INDEX(Projetos!$D$2:$D$35,Matriz_Esforco_Atual!$B25)=L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L25,Matriz_Esforço_Acompanhamento!L25)))</f>
        <v/>
      </c>
      <c r="M25" t="str" cm="1">
        <f t="array" ref="M25">IF(OR($B25="",M$2=""),"",IF(OR(INDEX(Técnicos!$B$2:$B$35,Matriz_Esforco_Atual!M$2)=0,INDEX(Projetos!$C$2:$C$35,Matriz_Esforco_Atual!$B25)=2,INDEX(Projetos!$C$2:$C$35,Matriz_Esforco_Atual!$B25)=3,INDEX(Projetos!$D$2:$D$35,Matriz_Esforco_Atual!$B25)=M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M25,Matriz_Esforço_Acompanhamento!M25)))</f>
        <v/>
      </c>
      <c r="N25" t="str" cm="1">
        <f t="array" ref="N25">IF(OR($B25="",N$2=""),"",IF(OR(INDEX(Técnicos!$B$2:$B$35,Matriz_Esforco_Atual!N$2)=0,INDEX(Projetos!$C$2:$C$35,Matriz_Esforco_Atual!$B25)=2,INDEX(Projetos!$C$2:$C$35,Matriz_Esforco_Atual!$B25)=3,INDEX(Projetos!$D$2:$D$35,Matriz_Esforco_Atual!$B25)=N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N25,Matriz_Esforço_Acompanhamento!N25)))</f>
        <v/>
      </c>
      <c r="O25" t="str" cm="1">
        <f t="array" ref="O25">IF(OR($B25="",O$2=""),"",IF(OR(INDEX(Técnicos!$B$2:$B$35,Matriz_Esforco_Atual!O$2)=0,INDEX(Projetos!$C$2:$C$35,Matriz_Esforco_Atual!$B25)=2,INDEX(Projetos!$C$2:$C$35,Matriz_Esforco_Atual!$B25)=3,INDEX(Projetos!$D$2:$D$35,Matriz_Esforco_Atual!$B25)=O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O25,Matriz_Esforço_Acompanhamento!O25)))</f>
        <v/>
      </c>
      <c r="P25" t="str" cm="1">
        <f t="array" ref="P25">IF(OR($B25="",P$2=""),"",IF(OR(INDEX(Técnicos!$B$2:$B$35,Matriz_Esforco_Atual!P$2)=0,INDEX(Projetos!$C$2:$C$35,Matriz_Esforco_Atual!$B25)=2,INDEX(Projetos!$C$2:$C$35,Matriz_Esforco_Atual!$B25)=3,INDEX(Projetos!$D$2:$D$35,Matriz_Esforco_Atual!$B25)=P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P25,Matriz_Esforço_Acompanhamento!P25)))</f>
        <v/>
      </c>
      <c r="Q25" t="str" cm="1">
        <f t="array" ref="Q25">IF(OR($B25="",Q$2=""),"",IF(OR(INDEX(Técnicos!$B$2:$B$35,Matriz_Esforco_Atual!Q$2)=0,INDEX(Projetos!$C$2:$C$35,Matriz_Esforco_Atual!$B25)=2,INDEX(Projetos!$C$2:$C$35,Matriz_Esforco_Atual!$B25)=3,INDEX(Projetos!$D$2:$D$35,Matriz_Esforco_Atual!$B25)=Q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Q25,Matriz_Esforço_Acompanhamento!Q25)))</f>
        <v/>
      </c>
      <c r="R25" t="str" cm="1">
        <f t="array" ref="R25">IF(OR($B25="",R$2=""),"",IF(OR(INDEX(Técnicos!$B$2:$B$35,Matriz_Esforco_Atual!R$2)=0,INDEX(Projetos!$C$2:$C$35,Matriz_Esforco_Atual!$B25)=2,INDEX(Projetos!$C$2:$C$35,Matriz_Esforco_Atual!$B25)=3,INDEX(Projetos!$D$2:$D$35,Matriz_Esforco_Atual!$B25)=R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R25,Matriz_Esforço_Acompanhamento!R25)))</f>
        <v/>
      </c>
      <c r="S25" t="str" cm="1">
        <f t="array" ref="S25">IF(OR($B25="",S$2=""),"",IF(OR(INDEX(Técnicos!$B$2:$B$35,Matriz_Esforco_Atual!S$2)=0,INDEX(Projetos!$C$2:$C$35,Matriz_Esforco_Atual!$B25)=2,INDEX(Projetos!$C$2:$C$35,Matriz_Esforco_Atual!$B25)=3,INDEX(Projetos!$D$2:$D$35,Matriz_Esforco_Atual!$B25)=S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S25,Matriz_Esforço_Acompanhamento!S25)))</f>
        <v/>
      </c>
      <c r="T25" t="str" cm="1">
        <f t="array" ref="T25">IF(OR($B25="",T$2=""),"",IF(OR(INDEX(Técnicos!$B$2:$B$35,Matriz_Esforco_Atual!T$2)=0,INDEX(Projetos!$C$2:$C$35,Matriz_Esforco_Atual!$B25)=2,INDEX(Projetos!$C$2:$C$35,Matriz_Esforco_Atual!$B25)=3,INDEX(Projetos!$D$2:$D$35,Matriz_Esforco_Atual!$B25)=T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T25,Matriz_Esforço_Acompanhamento!T25)))</f>
        <v/>
      </c>
      <c r="U25" t="str" cm="1">
        <f t="array" ref="U25">IF(OR($B25="",U$2=""),"",IF(OR(INDEX(Técnicos!$B$2:$B$35,Matriz_Esforco_Atual!U$2)=0,INDEX(Projetos!$C$2:$C$35,Matriz_Esforco_Atual!$B25)=2,INDEX(Projetos!$C$2:$C$35,Matriz_Esforco_Atual!$B25)=3,INDEX(Projetos!$D$2:$D$35,Matriz_Esforco_Atual!$B25)=U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U25,Matriz_Esforço_Acompanhamento!U25)))</f>
        <v/>
      </c>
      <c r="V25" t="str" cm="1">
        <f t="array" ref="V25">IF(OR($B25="",V$2=""),"",IF(OR(INDEX(Técnicos!$B$2:$B$35,Matriz_Esforco_Atual!V$2)=0,INDEX(Projetos!$C$2:$C$35,Matriz_Esforco_Atual!$B25)=2,INDEX(Projetos!$C$2:$C$35,Matriz_Esforco_Atual!$B25)=3,INDEX(Projetos!$D$2:$D$35,Matriz_Esforco_Atual!$B25)=V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V25,Matriz_Esforço_Acompanhamento!V25)))</f>
        <v/>
      </c>
      <c r="W25" t="str" cm="1">
        <f t="array" ref="W25">IF(OR($B25="",W$2=""),"",IF(OR(INDEX(Técnicos!$B$2:$B$35,Matriz_Esforco_Atual!W$2)=0,INDEX(Projetos!$C$2:$C$35,Matriz_Esforco_Atual!$B25)=2,INDEX(Projetos!$C$2:$C$35,Matriz_Esforco_Atual!$B25)=3,INDEX(Projetos!$D$2:$D$35,Matriz_Esforco_Atual!$B25)=W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W25,Matriz_Esforço_Acompanhamento!W25)))</f>
        <v/>
      </c>
      <c r="X25" t="str" cm="1">
        <f t="array" ref="X25">IF(OR($B25="",X$2=""),"",IF(OR(INDEX(Técnicos!$B$2:$B$35,Matriz_Esforco_Atual!X$2)=0,INDEX(Projetos!$C$2:$C$35,Matriz_Esforco_Atual!$B25)=2,INDEX(Projetos!$C$2:$C$35,Matriz_Esforco_Atual!$B25)=3,INDEX(Projetos!$D$2:$D$35,Matriz_Esforco_Atual!$B25)=X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X25,Matriz_Esforço_Acompanhamento!X25)))</f>
        <v/>
      </c>
      <c r="Y25" t="str" cm="1">
        <f t="array" ref="Y25">IF(OR($B25="",Y$2=""),"",IF(OR(INDEX(Técnicos!$B$2:$B$35,Matriz_Esforco_Atual!Y$2)=0,INDEX(Projetos!$C$2:$C$35,Matriz_Esforco_Atual!$B25)=2,INDEX(Projetos!$C$2:$C$35,Matriz_Esforco_Atual!$B25)=3,INDEX(Projetos!$D$2:$D$35,Matriz_Esforco_Atual!$B25)=Y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Y25,Matriz_Esforço_Acompanhamento!Y25)))</f>
        <v/>
      </c>
      <c r="Z25" t="str" cm="1">
        <f t="array" ref="Z25">IF(OR($B25="",Z$2=""),"",IF(OR(INDEX(Técnicos!$B$2:$B$35,Matriz_Esforco_Atual!Z$2)=0,INDEX(Projetos!$C$2:$C$35,Matriz_Esforco_Atual!$B25)=2,INDEX(Projetos!$C$2:$C$35,Matriz_Esforco_Atual!$B25)=3,INDEX(Projetos!$D$2:$D$35,Matriz_Esforco_Atual!$B25)=Z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Z25,Matriz_Esforço_Acompanhamento!Z25)))</f>
        <v/>
      </c>
      <c r="AA25" t="str" cm="1">
        <f t="array" ref="AA25">IF(OR($B25="",AA$2=""),"",IF(OR(INDEX(Técnicos!$B$2:$B$35,Matriz_Esforco_Atual!AA$2)=0,INDEX(Projetos!$C$2:$C$35,Matriz_Esforco_Atual!$B25)=2,INDEX(Projetos!$C$2:$C$35,Matriz_Esforco_Atual!$B25)=3,INDEX(Projetos!$D$2:$D$35,Matriz_Esforco_Atual!$B25)=AA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A25,Matriz_Esforço_Acompanhamento!AA25)))</f>
        <v/>
      </c>
      <c r="AB25" t="str" cm="1">
        <f t="array" ref="AB25">IF(OR($B25="",AB$2=""),"",IF(OR(INDEX(Técnicos!$B$2:$B$35,Matriz_Esforco_Atual!AB$2)=0,INDEX(Projetos!$C$2:$C$35,Matriz_Esforco_Atual!$B25)=2,INDEX(Projetos!$C$2:$C$35,Matriz_Esforco_Atual!$B25)=3,INDEX(Projetos!$D$2:$D$35,Matriz_Esforco_Atual!$B25)=AB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B25,Matriz_Esforço_Acompanhamento!AB25)))</f>
        <v/>
      </c>
      <c r="AC25" t="str" cm="1">
        <f t="array" ref="AC25">IF(OR($B25="",AC$2=""),"",IF(OR(INDEX(Técnicos!$B$2:$B$35,Matriz_Esforco_Atual!AC$2)=0,INDEX(Projetos!$C$2:$C$35,Matriz_Esforco_Atual!$B25)=2,INDEX(Projetos!$C$2:$C$35,Matriz_Esforco_Atual!$B25)=3,INDEX(Projetos!$D$2:$D$35,Matriz_Esforco_Atual!$B25)=AC$2,AND(INDEX(Projetos!$C$2:$C$35,Matriz_Esforco_Atual!$B25)=0,INDEX(Projetos!$D$2:$D$35,Matriz_Esforco_Atual!$B25)&lt;&gt;""),AND(INDEX(Projetos!$C$2:$C$35,Matriz_Esforco_Atual!$B25)=1,INDEX(Projetos!$E$2:$E$35,Matriz_Esforco_Atual!$B25)&lt;&gt;"")),"",IF(INDEX(Projetos!$C$2:$C$35,Matriz_Esforco_Atual!$B25)=0,Matriz_Esforço_Análise!AC25,Matriz_Esforço_Acompanhamento!AC25)))</f>
        <v/>
      </c>
    </row>
    <row r="26" spans="2:29" x14ac:dyDescent="0.3">
      <c r="B26" s="16" t="str">
        <f>IF(Projetos!A25&lt;&gt;"",Projetos!A25,"")</f>
        <v/>
      </c>
      <c r="C26" t="str" cm="1">
        <f t="array" ref="C26">IF(OR($B26="",C$2=""),"",IF(OR(INDEX(Técnicos!$B$2:$B$35,Matriz_Esforco_Atual!C$2)=0,INDEX(Projetos!$C$2:$C$35,Matriz_Esforco_Atual!$B26)=2,INDEX(Projetos!$C$2:$C$35,Matriz_Esforco_Atual!$B26)=3,INDEX(Projetos!$D$2:$D$35,Matriz_Esforco_Atual!$B26)=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C26,Matriz_Esforço_Acompanhamento!C26)))</f>
        <v/>
      </c>
      <c r="D26" t="str" cm="1">
        <f t="array" ref="D26">IF(OR($B26="",D$2=""),"",IF(OR(INDEX(Técnicos!$B$2:$B$35,Matriz_Esforco_Atual!D$2)=0,INDEX(Projetos!$C$2:$C$35,Matriz_Esforco_Atual!$B26)=2,INDEX(Projetos!$C$2:$C$35,Matriz_Esforco_Atual!$B26)=3,INDEX(Projetos!$D$2:$D$35,Matriz_Esforco_Atual!$B26)=D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D26,Matriz_Esforço_Acompanhamento!D26)))</f>
        <v/>
      </c>
      <c r="E26" t="str" cm="1">
        <f t="array" ref="E26">IF(OR($B26="",E$2=""),"",IF(OR(INDEX(Técnicos!$B$2:$B$35,Matriz_Esforco_Atual!E$2)=0,INDEX(Projetos!$C$2:$C$35,Matriz_Esforco_Atual!$B26)=2,INDEX(Projetos!$C$2:$C$35,Matriz_Esforco_Atual!$B26)=3,INDEX(Projetos!$D$2:$D$35,Matriz_Esforco_Atual!$B26)=E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E26,Matriz_Esforço_Acompanhamento!E26)))</f>
        <v/>
      </c>
      <c r="F26" t="str" cm="1">
        <f t="array" ref="F26">IF(OR($B26="",F$2=""),"",IF(OR(INDEX(Técnicos!$B$2:$B$35,Matriz_Esforco_Atual!F$2)=0,INDEX(Projetos!$C$2:$C$35,Matriz_Esforco_Atual!$B26)=2,INDEX(Projetos!$C$2:$C$35,Matriz_Esforco_Atual!$B26)=3,INDEX(Projetos!$D$2:$D$35,Matriz_Esforco_Atual!$B26)=F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F26,Matriz_Esforço_Acompanhamento!F26)))</f>
        <v/>
      </c>
      <c r="G26" t="str" cm="1">
        <f t="array" ref="G26">IF(OR($B26="",G$2=""),"",IF(OR(INDEX(Técnicos!$B$2:$B$35,Matriz_Esforco_Atual!G$2)=0,INDEX(Projetos!$C$2:$C$35,Matriz_Esforco_Atual!$B26)=2,INDEX(Projetos!$C$2:$C$35,Matriz_Esforco_Atual!$B26)=3,INDEX(Projetos!$D$2:$D$35,Matriz_Esforco_Atual!$B26)=G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G26,Matriz_Esforço_Acompanhamento!G26)))</f>
        <v/>
      </c>
      <c r="H26" t="str" cm="1">
        <f t="array" ref="H26">IF(OR($B26="",H$2=""),"",IF(OR(INDEX(Técnicos!$B$2:$B$35,Matriz_Esforco_Atual!H$2)=0,INDEX(Projetos!$C$2:$C$35,Matriz_Esforco_Atual!$B26)=2,INDEX(Projetos!$C$2:$C$35,Matriz_Esforco_Atual!$B26)=3,INDEX(Projetos!$D$2:$D$35,Matriz_Esforco_Atual!$B26)=H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H26,Matriz_Esforço_Acompanhamento!H26)))</f>
        <v/>
      </c>
      <c r="I26" t="str" cm="1">
        <f t="array" ref="I26">IF(OR($B26="",I$2=""),"",IF(OR(INDEX(Técnicos!$B$2:$B$35,Matriz_Esforco_Atual!I$2)=0,INDEX(Projetos!$C$2:$C$35,Matriz_Esforco_Atual!$B26)=2,INDEX(Projetos!$C$2:$C$35,Matriz_Esforco_Atual!$B26)=3,INDEX(Projetos!$D$2:$D$35,Matriz_Esforco_Atual!$B26)=I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I26,Matriz_Esforço_Acompanhamento!I26)))</f>
        <v/>
      </c>
      <c r="J26" t="str" cm="1">
        <f t="array" ref="J26">IF(OR($B26="",J$2=""),"",IF(OR(INDEX(Técnicos!$B$2:$B$35,Matriz_Esforco_Atual!J$2)=0,INDEX(Projetos!$C$2:$C$35,Matriz_Esforco_Atual!$B26)=2,INDEX(Projetos!$C$2:$C$35,Matriz_Esforco_Atual!$B26)=3,INDEX(Projetos!$D$2:$D$35,Matriz_Esforco_Atual!$B26)=J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J26,Matriz_Esforço_Acompanhamento!J26)))</f>
        <v/>
      </c>
      <c r="K26" t="str" cm="1">
        <f t="array" ref="K26">IF(OR($B26="",K$2=""),"",IF(OR(INDEX(Técnicos!$B$2:$B$35,Matriz_Esforco_Atual!K$2)=0,INDEX(Projetos!$C$2:$C$35,Matriz_Esforco_Atual!$B26)=2,INDEX(Projetos!$C$2:$C$35,Matriz_Esforco_Atual!$B26)=3,INDEX(Projetos!$D$2:$D$35,Matriz_Esforco_Atual!$B26)=K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K26,Matriz_Esforço_Acompanhamento!K26)))</f>
        <v/>
      </c>
      <c r="L26" t="str" cm="1">
        <f t="array" ref="L26">IF(OR($B26="",L$2=""),"",IF(OR(INDEX(Técnicos!$B$2:$B$35,Matriz_Esforco_Atual!L$2)=0,INDEX(Projetos!$C$2:$C$35,Matriz_Esforco_Atual!$B26)=2,INDEX(Projetos!$C$2:$C$35,Matriz_Esforco_Atual!$B26)=3,INDEX(Projetos!$D$2:$D$35,Matriz_Esforco_Atual!$B26)=L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L26,Matriz_Esforço_Acompanhamento!L26)))</f>
        <v/>
      </c>
      <c r="M26" t="str" cm="1">
        <f t="array" ref="M26">IF(OR($B26="",M$2=""),"",IF(OR(INDEX(Técnicos!$B$2:$B$35,Matriz_Esforco_Atual!M$2)=0,INDEX(Projetos!$C$2:$C$35,Matriz_Esforco_Atual!$B26)=2,INDEX(Projetos!$C$2:$C$35,Matriz_Esforco_Atual!$B26)=3,INDEX(Projetos!$D$2:$D$35,Matriz_Esforco_Atual!$B26)=M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M26,Matriz_Esforço_Acompanhamento!M26)))</f>
        <v/>
      </c>
      <c r="N26" t="str" cm="1">
        <f t="array" ref="N26">IF(OR($B26="",N$2=""),"",IF(OR(INDEX(Técnicos!$B$2:$B$35,Matriz_Esforco_Atual!N$2)=0,INDEX(Projetos!$C$2:$C$35,Matriz_Esforco_Atual!$B26)=2,INDEX(Projetos!$C$2:$C$35,Matriz_Esforco_Atual!$B26)=3,INDEX(Projetos!$D$2:$D$35,Matriz_Esforco_Atual!$B26)=N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N26,Matriz_Esforço_Acompanhamento!N26)))</f>
        <v/>
      </c>
      <c r="O26" t="str" cm="1">
        <f t="array" ref="O26">IF(OR($B26="",O$2=""),"",IF(OR(INDEX(Técnicos!$B$2:$B$35,Matriz_Esforco_Atual!O$2)=0,INDEX(Projetos!$C$2:$C$35,Matriz_Esforco_Atual!$B26)=2,INDEX(Projetos!$C$2:$C$35,Matriz_Esforco_Atual!$B26)=3,INDEX(Projetos!$D$2:$D$35,Matriz_Esforco_Atual!$B26)=O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O26,Matriz_Esforço_Acompanhamento!O26)))</f>
        <v/>
      </c>
      <c r="P26" t="str" cm="1">
        <f t="array" ref="P26">IF(OR($B26="",P$2=""),"",IF(OR(INDEX(Técnicos!$B$2:$B$35,Matriz_Esforco_Atual!P$2)=0,INDEX(Projetos!$C$2:$C$35,Matriz_Esforco_Atual!$B26)=2,INDEX(Projetos!$C$2:$C$35,Matriz_Esforco_Atual!$B26)=3,INDEX(Projetos!$D$2:$D$35,Matriz_Esforco_Atual!$B26)=P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P26,Matriz_Esforço_Acompanhamento!P26)))</f>
        <v/>
      </c>
      <c r="Q26" t="str" cm="1">
        <f t="array" ref="Q26">IF(OR($B26="",Q$2=""),"",IF(OR(INDEX(Técnicos!$B$2:$B$35,Matriz_Esforco_Atual!Q$2)=0,INDEX(Projetos!$C$2:$C$35,Matriz_Esforco_Atual!$B26)=2,INDEX(Projetos!$C$2:$C$35,Matriz_Esforco_Atual!$B26)=3,INDEX(Projetos!$D$2:$D$35,Matriz_Esforco_Atual!$B26)=Q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Q26,Matriz_Esforço_Acompanhamento!Q26)))</f>
        <v/>
      </c>
      <c r="R26" t="str" cm="1">
        <f t="array" ref="R26">IF(OR($B26="",R$2=""),"",IF(OR(INDEX(Técnicos!$B$2:$B$35,Matriz_Esforco_Atual!R$2)=0,INDEX(Projetos!$C$2:$C$35,Matriz_Esforco_Atual!$B26)=2,INDEX(Projetos!$C$2:$C$35,Matriz_Esforco_Atual!$B26)=3,INDEX(Projetos!$D$2:$D$35,Matriz_Esforco_Atual!$B26)=R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R26,Matriz_Esforço_Acompanhamento!R26)))</f>
        <v/>
      </c>
      <c r="S26" t="str" cm="1">
        <f t="array" ref="S26">IF(OR($B26="",S$2=""),"",IF(OR(INDEX(Técnicos!$B$2:$B$35,Matriz_Esforco_Atual!S$2)=0,INDEX(Projetos!$C$2:$C$35,Matriz_Esforco_Atual!$B26)=2,INDEX(Projetos!$C$2:$C$35,Matriz_Esforco_Atual!$B26)=3,INDEX(Projetos!$D$2:$D$35,Matriz_Esforco_Atual!$B26)=S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S26,Matriz_Esforço_Acompanhamento!S26)))</f>
        <v/>
      </c>
      <c r="T26" t="str" cm="1">
        <f t="array" ref="T26">IF(OR($B26="",T$2=""),"",IF(OR(INDEX(Técnicos!$B$2:$B$35,Matriz_Esforco_Atual!T$2)=0,INDEX(Projetos!$C$2:$C$35,Matriz_Esforco_Atual!$B26)=2,INDEX(Projetos!$C$2:$C$35,Matriz_Esforco_Atual!$B26)=3,INDEX(Projetos!$D$2:$D$35,Matriz_Esforco_Atual!$B26)=T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T26,Matriz_Esforço_Acompanhamento!T26)))</f>
        <v/>
      </c>
      <c r="U26" t="str" cm="1">
        <f t="array" ref="U26">IF(OR($B26="",U$2=""),"",IF(OR(INDEX(Técnicos!$B$2:$B$35,Matriz_Esforco_Atual!U$2)=0,INDEX(Projetos!$C$2:$C$35,Matriz_Esforco_Atual!$B26)=2,INDEX(Projetos!$C$2:$C$35,Matriz_Esforco_Atual!$B26)=3,INDEX(Projetos!$D$2:$D$35,Matriz_Esforco_Atual!$B26)=U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U26,Matriz_Esforço_Acompanhamento!U26)))</f>
        <v/>
      </c>
      <c r="V26" t="str" cm="1">
        <f t="array" ref="V26">IF(OR($B26="",V$2=""),"",IF(OR(INDEX(Técnicos!$B$2:$B$35,Matriz_Esforco_Atual!V$2)=0,INDEX(Projetos!$C$2:$C$35,Matriz_Esforco_Atual!$B26)=2,INDEX(Projetos!$C$2:$C$35,Matriz_Esforco_Atual!$B26)=3,INDEX(Projetos!$D$2:$D$35,Matriz_Esforco_Atual!$B26)=V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V26,Matriz_Esforço_Acompanhamento!V26)))</f>
        <v/>
      </c>
      <c r="W26" t="str" cm="1">
        <f t="array" ref="W26">IF(OR($B26="",W$2=""),"",IF(OR(INDEX(Técnicos!$B$2:$B$35,Matriz_Esforco_Atual!W$2)=0,INDEX(Projetos!$C$2:$C$35,Matriz_Esforco_Atual!$B26)=2,INDEX(Projetos!$C$2:$C$35,Matriz_Esforco_Atual!$B26)=3,INDEX(Projetos!$D$2:$D$35,Matriz_Esforco_Atual!$B26)=W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W26,Matriz_Esforço_Acompanhamento!W26)))</f>
        <v/>
      </c>
      <c r="X26" t="str" cm="1">
        <f t="array" ref="X26">IF(OR($B26="",X$2=""),"",IF(OR(INDEX(Técnicos!$B$2:$B$35,Matriz_Esforco_Atual!X$2)=0,INDEX(Projetos!$C$2:$C$35,Matriz_Esforco_Atual!$B26)=2,INDEX(Projetos!$C$2:$C$35,Matriz_Esforco_Atual!$B26)=3,INDEX(Projetos!$D$2:$D$35,Matriz_Esforco_Atual!$B26)=X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X26,Matriz_Esforço_Acompanhamento!X26)))</f>
        <v/>
      </c>
      <c r="Y26" t="str" cm="1">
        <f t="array" ref="Y26">IF(OR($B26="",Y$2=""),"",IF(OR(INDEX(Técnicos!$B$2:$B$35,Matriz_Esforco_Atual!Y$2)=0,INDEX(Projetos!$C$2:$C$35,Matriz_Esforco_Atual!$B26)=2,INDEX(Projetos!$C$2:$C$35,Matriz_Esforco_Atual!$B26)=3,INDEX(Projetos!$D$2:$D$35,Matriz_Esforco_Atual!$B26)=Y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Y26,Matriz_Esforço_Acompanhamento!Y26)))</f>
        <v/>
      </c>
      <c r="Z26" t="str" cm="1">
        <f t="array" ref="Z26">IF(OR($B26="",Z$2=""),"",IF(OR(INDEX(Técnicos!$B$2:$B$35,Matriz_Esforco_Atual!Z$2)=0,INDEX(Projetos!$C$2:$C$35,Matriz_Esforco_Atual!$B26)=2,INDEX(Projetos!$C$2:$C$35,Matriz_Esforco_Atual!$B26)=3,INDEX(Projetos!$D$2:$D$35,Matriz_Esforco_Atual!$B26)=Z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Z26,Matriz_Esforço_Acompanhamento!Z26)))</f>
        <v/>
      </c>
      <c r="AA26" t="str" cm="1">
        <f t="array" ref="AA26">IF(OR($B26="",AA$2=""),"",IF(OR(INDEX(Técnicos!$B$2:$B$35,Matriz_Esforco_Atual!AA$2)=0,INDEX(Projetos!$C$2:$C$35,Matriz_Esforco_Atual!$B26)=2,INDEX(Projetos!$C$2:$C$35,Matriz_Esforco_Atual!$B26)=3,INDEX(Projetos!$D$2:$D$35,Matriz_Esforco_Atual!$B26)=AA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A26,Matriz_Esforço_Acompanhamento!AA26)))</f>
        <v/>
      </c>
      <c r="AB26" t="str" cm="1">
        <f t="array" ref="AB26">IF(OR($B26="",AB$2=""),"",IF(OR(INDEX(Técnicos!$B$2:$B$35,Matriz_Esforco_Atual!AB$2)=0,INDEX(Projetos!$C$2:$C$35,Matriz_Esforco_Atual!$B26)=2,INDEX(Projetos!$C$2:$C$35,Matriz_Esforco_Atual!$B26)=3,INDEX(Projetos!$D$2:$D$35,Matriz_Esforco_Atual!$B26)=AB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B26,Matriz_Esforço_Acompanhamento!AB26)))</f>
        <v/>
      </c>
      <c r="AC26" t="str" cm="1">
        <f t="array" ref="AC26">IF(OR($B26="",AC$2=""),"",IF(OR(INDEX(Técnicos!$B$2:$B$35,Matriz_Esforco_Atual!AC$2)=0,INDEX(Projetos!$C$2:$C$35,Matriz_Esforco_Atual!$B26)=2,INDEX(Projetos!$C$2:$C$35,Matriz_Esforco_Atual!$B26)=3,INDEX(Projetos!$D$2:$D$35,Matriz_Esforco_Atual!$B26)=AC$2,AND(INDEX(Projetos!$C$2:$C$35,Matriz_Esforco_Atual!$B26)=0,INDEX(Projetos!$D$2:$D$35,Matriz_Esforco_Atual!$B26)&lt;&gt;""),AND(INDEX(Projetos!$C$2:$C$35,Matriz_Esforco_Atual!$B26)=1,INDEX(Projetos!$E$2:$E$35,Matriz_Esforco_Atual!$B26)&lt;&gt;"")),"",IF(INDEX(Projetos!$C$2:$C$35,Matriz_Esforco_Atual!$B26)=0,Matriz_Esforço_Análise!AC26,Matriz_Esforço_Acompanhamento!AC26)))</f>
        <v/>
      </c>
    </row>
    <row r="27" spans="2:29" x14ac:dyDescent="0.3">
      <c r="B27" s="16" t="str">
        <f>IF(Projetos!A26&lt;&gt;"",Projetos!A26,"")</f>
        <v/>
      </c>
      <c r="C27" t="str" cm="1">
        <f t="array" ref="C27">IF(OR($B27="",C$2=""),"",IF(OR(INDEX(Técnicos!$B$2:$B$35,Matriz_Esforco_Atual!C$2)=0,INDEX(Projetos!$C$2:$C$35,Matriz_Esforco_Atual!$B27)=2,INDEX(Projetos!$C$2:$C$35,Matriz_Esforco_Atual!$B27)=3,INDEX(Projetos!$D$2:$D$35,Matriz_Esforco_Atual!$B27)=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C27,Matriz_Esforço_Acompanhamento!C27)))</f>
        <v/>
      </c>
      <c r="D27" t="str" cm="1">
        <f t="array" ref="D27">IF(OR($B27="",D$2=""),"",IF(OR(INDEX(Técnicos!$B$2:$B$35,Matriz_Esforco_Atual!D$2)=0,INDEX(Projetos!$C$2:$C$35,Matriz_Esforco_Atual!$B27)=2,INDEX(Projetos!$C$2:$C$35,Matriz_Esforco_Atual!$B27)=3,INDEX(Projetos!$D$2:$D$35,Matriz_Esforco_Atual!$B27)=D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D27,Matriz_Esforço_Acompanhamento!D27)))</f>
        <v/>
      </c>
      <c r="E27" t="str" cm="1">
        <f t="array" ref="E27">IF(OR($B27="",E$2=""),"",IF(OR(INDEX(Técnicos!$B$2:$B$35,Matriz_Esforco_Atual!E$2)=0,INDEX(Projetos!$C$2:$C$35,Matriz_Esforco_Atual!$B27)=2,INDEX(Projetos!$C$2:$C$35,Matriz_Esforco_Atual!$B27)=3,INDEX(Projetos!$D$2:$D$35,Matriz_Esforco_Atual!$B27)=E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E27,Matriz_Esforço_Acompanhamento!E27)))</f>
        <v/>
      </c>
      <c r="F27" t="str" cm="1">
        <f t="array" ref="F27">IF(OR($B27="",F$2=""),"",IF(OR(INDEX(Técnicos!$B$2:$B$35,Matriz_Esforco_Atual!F$2)=0,INDEX(Projetos!$C$2:$C$35,Matriz_Esforco_Atual!$B27)=2,INDEX(Projetos!$C$2:$C$35,Matriz_Esforco_Atual!$B27)=3,INDEX(Projetos!$D$2:$D$35,Matriz_Esforco_Atual!$B27)=F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F27,Matriz_Esforço_Acompanhamento!F27)))</f>
        <v/>
      </c>
      <c r="G27" t="str" cm="1">
        <f t="array" ref="G27">IF(OR($B27="",G$2=""),"",IF(OR(INDEX(Técnicos!$B$2:$B$35,Matriz_Esforco_Atual!G$2)=0,INDEX(Projetos!$C$2:$C$35,Matriz_Esforco_Atual!$B27)=2,INDEX(Projetos!$C$2:$C$35,Matriz_Esforco_Atual!$B27)=3,INDEX(Projetos!$D$2:$D$35,Matriz_Esforco_Atual!$B27)=G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G27,Matriz_Esforço_Acompanhamento!G27)))</f>
        <v/>
      </c>
      <c r="H27" t="str" cm="1">
        <f t="array" ref="H27">IF(OR($B27="",H$2=""),"",IF(OR(INDEX(Técnicos!$B$2:$B$35,Matriz_Esforco_Atual!H$2)=0,INDEX(Projetos!$C$2:$C$35,Matriz_Esforco_Atual!$B27)=2,INDEX(Projetos!$C$2:$C$35,Matriz_Esforco_Atual!$B27)=3,INDEX(Projetos!$D$2:$D$35,Matriz_Esforco_Atual!$B27)=H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H27,Matriz_Esforço_Acompanhamento!H27)))</f>
        <v/>
      </c>
      <c r="I27" t="str" cm="1">
        <f t="array" ref="I27">IF(OR($B27="",I$2=""),"",IF(OR(INDEX(Técnicos!$B$2:$B$35,Matriz_Esforco_Atual!I$2)=0,INDEX(Projetos!$C$2:$C$35,Matriz_Esforco_Atual!$B27)=2,INDEX(Projetos!$C$2:$C$35,Matriz_Esforco_Atual!$B27)=3,INDEX(Projetos!$D$2:$D$35,Matriz_Esforco_Atual!$B27)=I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I27,Matriz_Esforço_Acompanhamento!I27)))</f>
        <v/>
      </c>
      <c r="J27" t="str" cm="1">
        <f t="array" ref="J27">IF(OR($B27="",J$2=""),"",IF(OR(INDEX(Técnicos!$B$2:$B$35,Matriz_Esforco_Atual!J$2)=0,INDEX(Projetos!$C$2:$C$35,Matriz_Esforco_Atual!$B27)=2,INDEX(Projetos!$C$2:$C$35,Matriz_Esforco_Atual!$B27)=3,INDEX(Projetos!$D$2:$D$35,Matriz_Esforco_Atual!$B27)=J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J27,Matriz_Esforço_Acompanhamento!J27)))</f>
        <v/>
      </c>
      <c r="K27" t="str" cm="1">
        <f t="array" ref="K27">IF(OR($B27="",K$2=""),"",IF(OR(INDEX(Técnicos!$B$2:$B$35,Matriz_Esforco_Atual!K$2)=0,INDEX(Projetos!$C$2:$C$35,Matriz_Esforco_Atual!$B27)=2,INDEX(Projetos!$C$2:$C$35,Matriz_Esforco_Atual!$B27)=3,INDEX(Projetos!$D$2:$D$35,Matriz_Esforco_Atual!$B27)=K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K27,Matriz_Esforço_Acompanhamento!K27)))</f>
        <v/>
      </c>
      <c r="L27" t="str" cm="1">
        <f t="array" ref="L27">IF(OR($B27="",L$2=""),"",IF(OR(INDEX(Técnicos!$B$2:$B$35,Matriz_Esforco_Atual!L$2)=0,INDEX(Projetos!$C$2:$C$35,Matriz_Esforco_Atual!$B27)=2,INDEX(Projetos!$C$2:$C$35,Matriz_Esforco_Atual!$B27)=3,INDEX(Projetos!$D$2:$D$35,Matriz_Esforco_Atual!$B27)=L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L27,Matriz_Esforço_Acompanhamento!L27)))</f>
        <v/>
      </c>
      <c r="M27" t="str" cm="1">
        <f t="array" ref="M27">IF(OR($B27="",M$2=""),"",IF(OR(INDEX(Técnicos!$B$2:$B$35,Matriz_Esforco_Atual!M$2)=0,INDEX(Projetos!$C$2:$C$35,Matriz_Esforco_Atual!$B27)=2,INDEX(Projetos!$C$2:$C$35,Matriz_Esforco_Atual!$B27)=3,INDEX(Projetos!$D$2:$D$35,Matriz_Esforco_Atual!$B27)=M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M27,Matriz_Esforço_Acompanhamento!M27)))</f>
        <v/>
      </c>
      <c r="N27" t="str" cm="1">
        <f t="array" ref="N27">IF(OR($B27="",N$2=""),"",IF(OR(INDEX(Técnicos!$B$2:$B$35,Matriz_Esforco_Atual!N$2)=0,INDEX(Projetos!$C$2:$C$35,Matriz_Esforco_Atual!$B27)=2,INDEX(Projetos!$C$2:$C$35,Matriz_Esforco_Atual!$B27)=3,INDEX(Projetos!$D$2:$D$35,Matriz_Esforco_Atual!$B27)=N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N27,Matriz_Esforço_Acompanhamento!N27)))</f>
        <v/>
      </c>
      <c r="O27" t="str" cm="1">
        <f t="array" ref="O27">IF(OR($B27="",O$2=""),"",IF(OR(INDEX(Técnicos!$B$2:$B$35,Matriz_Esforco_Atual!O$2)=0,INDEX(Projetos!$C$2:$C$35,Matriz_Esforco_Atual!$B27)=2,INDEX(Projetos!$C$2:$C$35,Matriz_Esforco_Atual!$B27)=3,INDEX(Projetos!$D$2:$D$35,Matriz_Esforco_Atual!$B27)=O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O27,Matriz_Esforço_Acompanhamento!O27)))</f>
        <v/>
      </c>
      <c r="P27" t="str" cm="1">
        <f t="array" ref="P27">IF(OR($B27="",P$2=""),"",IF(OR(INDEX(Técnicos!$B$2:$B$35,Matriz_Esforco_Atual!P$2)=0,INDEX(Projetos!$C$2:$C$35,Matriz_Esforco_Atual!$B27)=2,INDEX(Projetos!$C$2:$C$35,Matriz_Esforco_Atual!$B27)=3,INDEX(Projetos!$D$2:$D$35,Matriz_Esforco_Atual!$B27)=P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P27,Matriz_Esforço_Acompanhamento!P27)))</f>
        <v/>
      </c>
      <c r="Q27" t="str" cm="1">
        <f t="array" ref="Q27">IF(OR($B27="",Q$2=""),"",IF(OR(INDEX(Técnicos!$B$2:$B$35,Matriz_Esforco_Atual!Q$2)=0,INDEX(Projetos!$C$2:$C$35,Matriz_Esforco_Atual!$B27)=2,INDEX(Projetos!$C$2:$C$35,Matriz_Esforco_Atual!$B27)=3,INDEX(Projetos!$D$2:$D$35,Matriz_Esforco_Atual!$B27)=Q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Q27,Matriz_Esforço_Acompanhamento!Q27)))</f>
        <v/>
      </c>
      <c r="R27" t="str" cm="1">
        <f t="array" ref="R27">IF(OR($B27="",R$2=""),"",IF(OR(INDEX(Técnicos!$B$2:$B$35,Matriz_Esforco_Atual!R$2)=0,INDEX(Projetos!$C$2:$C$35,Matriz_Esforco_Atual!$B27)=2,INDEX(Projetos!$C$2:$C$35,Matriz_Esforco_Atual!$B27)=3,INDEX(Projetos!$D$2:$D$35,Matriz_Esforco_Atual!$B27)=R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R27,Matriz_Esforço_Acompanhamento!R27)))</f>
        <v/>
      </c>
      <c r="S27" t="str" cm="1">
        <f t="array" ref="S27">IF(OR($B27="",S$2=""),"",IF(OR(INDEX(Técnicos!$B$2:$B$35,Matriz_Esforco_Atual!S$2)=0,INDEX(Projetos!$C$2:$C$35,Matriz_Esforco_Atual!$B27)=2,INDEX(Projetos!$C$2:$C$35,Matriz_Esforco_Atual!$B27)=3,INDEX(Projetos!$D$2:$D$35,Matriz_Esforco_Atual!$B27)=S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S27,Matriz_Esforço_Acompanhamento!S27)))</f>
        <v/>
      </c>
      <c r="T27" t="str" cm="1">
        <f t="array" ref="T27">IF(OR($B27="",T$2=""),"",IF(OR(INDEX(Técnicos!$B$2:$B$35,Matriz_Esforco_Atual!T$2)=0,INDEX(Projetos!$C$2:$C$35,Matriz_Esforco_Atual!$B27)=2,INDEX(Projetos!$C$2:$C$35,Matriz_Esforco_Atual!$B27)=3,INDEX(Projetos!$D$2:$D$35,Matriz_Esforco_Atual!$B27)=T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T27,Matriz_Esforço_Acompanhamento!T27)))</f>
        <v/>
      </c>
      <c r="U27" t="str" cm="1">
        <f t="array" ref="U27">IF(OR($B27="",U$2=""),"",IF(OR(INDEX(Técnicos!$B$2:$B$35,Matriz_Esforco_Atual!U$2)=0,INDEX(Projetos!$C$2:$C$35,Matriz_Esforco_Atual!$B27)=2,INDEX(Projetos!$C$2:$C$35,Matriz_Esforco_Atual!$B27)=3,INDEX(Projetos!$D$2:$D$35,Matriz_Esforco_Atual!$B27)=U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U27,Matriz_Esforço_Acompanhamento!U27)))</f>
        <v/>
      </c>
      <c r="V27" t="str" cm="1">
        <f t="array" ref="V27">IF(OR($B27="",V$2=""),"",IF(OR(INDEX(Técnicos!$B$2:$B$35,Matriz_Esforco_Atual!V$2)=0,INDEX(Projetos!$C$2:$C$35,Matriz_Esforco_Atual!$B27)=2,INDEX(Projetos!$C$2:$C$35,Matriz_Esforco_Atual!$B27)=3,INDEX(Projetos!$D$2:$D$35,Matriz_Esforco_Atual!$B27)=V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V27,Matriz_Esforço_Acompanhamento!V27)))</f>
        <v/>
      </c>
      <c r="W27" t="str" cm="1">
        <f t="array" ref="W27">IF(OR($B27="",W$2=""),"",IF(OR(INDEX(Técnicos!$B$2:$B$35,Matriz_Esforco_Atual!W$2)=0,INDEX(Projetos!$C$2:$C$35,Matriz_Esforco_Atual!$B27)=2,INDEX(Projetos!$C$2:$C$35,Matriz_Esforco_Atual!$B27)=3,INDEX(Projetos!$D$2:$D$35,Matriz_Esforco_Atual!$B27)=W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W27,Matriz_Esforço_Acompanhamento!W27)))</f>
        <v/>
      </c>
      <c r="X27" t="str" cm="1">
        <f t="array" ref="X27">IF(OR($B27="",X$2=""),"",IF(OR(INDEX(Técnicos!$B$2:$B$35,Matriz_Esforco_Atual!X$2)=0,INDEX(Projetos!$C$2:$C$35,Matriz_Esforco_Atual!$B27)=2,INDEX(Projetos!$C$2:$C$35,Matriz_Esforco_Atual!$B27)=3,INDEX(Projetos!$D$2:$D$35,Matriz_Esforco_Atual!$B27)=X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X27,Matriz_Esforço_Acompanhamento!X27)))</f>
        <v/>
      </c>
      <c r="Y27" t="str" cm="1">
        <f t="array" ref="Y27">IF(OR($B27="",Y$2=""),"",IF(OR(INDEX(Técnicos!$B$2:$B$35,Matriz_Esforco_Atual!Y$2)=0,INDEX(Projetos!$C$2:$C$35,Matriz_Esforco_Atual!$B27)=2,INDEX(Projetos!$C$2:$C$35,Matriz_Esforco_Atual!$B27)=3,INDEX(Projetos!$D$2:$D$35,Matriz_Esforco_Atual!$B27)=Y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Y27,Matriz_Esforço_Acompanhamento!Y27)))</f>
        <v/>
      </c>
      <c r="Z27" t="str" cm="1">
        <f t="array" ref="Z27">IF(OR($B27="",Z$2=""),"",IF(OR(INDEX(Técnicos!$B$2:$B$35,Matriz_Esforco_Atual!Z$2)=0,INDEX(Projetos!$C$2:$C$35,Matriz_Esforco_Atual!$B27)=2,INDEX(Projetos!$C$2:$C$35,Matriz_Esforco_Atual!$B27)=3,INDEX(Projetos!$D$2:$D$35,Matriz_Esforco_Atual!$B27)=Z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Z27,Matriz_Esforço_Acompanhamento!Z27)))</f>
        <v/>
      </c>
      <c r="AA27" t="str" cm="1">
        <f t="array" ref="AA27">IF(OR($B27="",AA$2=""),"",IF(OR(INDEX(Técnicos!$B$2:$B$35,Matriz_Esforco_Atual!AA$2)=0,INDEX(Projetos!$C$2:$C$35,Matriz_Esforco_Atual!$B27)=2,INDEX(Projetos!$C$2:$C$35,Matriz_Esforco_Atual!$B27)=3,INDEX(Projetos!$D$2:$D$35,Matriz_Esforco_Atual!$B27)=AA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A27,Matriz_Esforço_Acompanhamento!AA27)))</f>
        <v/>
      </c>
      <c r="AB27" t="str" cm="1">
        <f t="array" ref="AB27">IF(OR($B27="",AB$2=""),"",IF(OR(INDEX(Técnicos!$B$2:$B$35,Matriz_Esforco_Atual!AB$2)=0,INDEX(Projetos!$C$2:$C$35,Matriz_Esforco_Atual!$B27)=2,INDEX(Projetos!$C$2:$C$35,Matriz_Esforco_Atual!$B27)=3,INDEX(Projetos!$D$2:$D$35,Matriz_Esforco_Atual!$B27)=AB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B27,Matriz_Esforço_Acompanhamento!AB27)))</f>
        <v/>
      </c>
      <c r="AC27" t="str" cm="1">
        <f t="array" ref="AC27">IF(OR($B27="",AC$2=""),"",IF(OR(INDEX(Técnicos!$B$2:$B$35,Matriz_Esforco_Atual!AC$2)=0,INDEX(Projetos!$C$2:$C$35,Matriz_Esforco_Atual!$B27)=2,INDEX(Projetos!$C$2:$C$35,Matriz_Esforco_Atual!$B27)=3,INDEX(Projetos!$D$2:$D$35,Matriz_Esforco_Atual!$B27)=AC$2,AND(INDEX(Projetos!$C$2:$C$35,Matriz_Esforco_Atual!$B27)=0,INDEX(Projetos!$D$2:$D$35,Matriz_Esforco_Atual!$B27)&lt;&gt;""),AND(INDEX(Projetos!$C$2:$C$35,Matriz_Esforco_Atual!$B27)=1,INDEX(Projetos!$E$2:$E$35,Matriz_Esforco_Atual!$B27)&lt;&gt;"")),"",IF(INDEX(Projetos!$C$2:$C$35,Matriz_Esforco_Atual!$B27)=0,Matriz_Esforço_Análise!AC27,Matriz_Esforço_Acompanhamento!AC27)))</f>
        <v/>
      </c>
    </row>
    <row r="28" spans="2:29" x14ac:dyDescent="0.3">
      <c r="B28" s="16" t="str">
        <f>IF(Projetos!A27&lt;&gt;"",Projetos!A27,"")</f>
        <v/>
      </c>
      <c r="C28" t="str" cm="1">
        <f t="array" ref="C28">IF(OR($B28="",C$2=""),"",IF(OR(INDEX(Técnicos!$B$2:$B$35,Matriz_Esforco_Atual!C$2)=0,INDEX(Projetos!$C$2:$C$35,Matriz_Esforco_Atual!$B28)=2,INDEX(Projetos!$C$2:$C$35,Matriz_Esforco_Atual!$B28)=3,INDEX(Projetos!$D$2:$D$35,Matriz_Esforco_Atual!$B28)=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C28,Matriz_Esforço_Acompanhamento!C28)))</f>
        <v/>
      </c>
      <c r="D28" t="str" cm="1">
        <f t="array" ref="D28">IF(OR($B28="",D$2=""),"",IF(OR(INDEX(Técnicos!$B$2:$B$35,Matriz_Esforco_Atual!D$2)=0,INDEX(Projetos!$C$2:$C$35,Matriz_Esforco_Atual!$B28)=2,INDEX(Projetos!$C$2:$C$35,Matriz_Esforco_Atual!$B28)=3,INDEX(Projetos!$D$2:$D$35,Matriz_Esforco_Atual!$B28)=D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D28,Matriz_Esforço_Acompanhamento!D28)))</f>
        <v/>
      </c>
      <c r="E28" t="str" cm="1">
        <f t="array" ref="E28">IF(OR($B28="",E$2=""),"",IF(OR(INDEX(Técnicos!$B$2:$B$35,Matriz_Esforco_Atual!E$2)=0,INDEX(Projetos!$C$2:$C$35,Matriz_Esforco_Atual!$B28)=2,INDEX(Projetos!$C$2:$C$35,Matriz_Esforco_Atual!$B28)=3,INDEX(Projetos!$D$2:$D$35,Matriz_Esforco_Atual!$B28)=E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E28,Matriz_Esforço_Acompanhamento!E28)))</f>
        <v/>
      </c>
      <c r="F28" t="str" cm="1">
        <f t="array" ref="F28">IF(OR($B28="",F$2=""),"",IF(OR(INDEX(Técnicos!$B$2:$B$35,Matriz_Esforco_Atual!F$2)=0,INDEX(Projetos!$C$2:$C$35,Matriz_Esforco_Atual!$B28)=2,INDEX(Projetos!$C$2:$C$35,Matriz_Esforco_Atual!$B28)=3,INDEX(Projetos!$D$2:$D$35,Matriz_Esforco_Atual!$B28)=F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F28,Matriz_Esforço_Acompanhamento!F28)))</f>
        <v/>
      </c>
      <c r="G28" t="str" cm="1">
        <f t="array" ref="G28">IF(OR($B28="",G$2=""),"",IF(OR(INDEX(Técnicos!$B$2:$B$35,Matriz_Esforco_Atual!G$2)=0,INDEX(Projetos!$C$2:$C$35,Matriz_Esforco_Atual!$B28)=2,INDEX(Projetos!$C$2:$C$35,Matriz_Esforco_Atual!$B28)=3,INDEX(Projetos!$D$2:$D$35,Matriz_Esforco_Atual!$B28)=G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G28,Matriz_Esforço_Acompanhamento!G28)))</f>
        <v/>
      </c>
      <c r="H28" t="str" cm="1">
        <f t="array" ref="H28">IF(OR($B28="",H$2=""),"",IF(OR(INDEX(Técnicos!$B$2:$B$35,Matriz_Esforco_Atual!H$2)=0,INDEX(Projetos!$C$2:$C$35,Matriz_Esforco_Atual!$B28)=2,INDEX(Projetos!$C$2:$C$35,Matriz_Esforco_Atual!$B28)=3,INDEX(Projetos!$D$2:$D$35,Matriz_Esforco_Atual!$B28)=H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H28,Matriz_Esforço_Acompanhamento!H28)))</f>
        <v/>
      </c>
      <c r="I28" t="str" cm="1">
        <f t="array" ref="I28">IF(OR($B28="",I$2=""),"",IF(OR(INDEX(Técnicos!$B$2:$B$35,Matriz_Esforco_Atual!I$2)=0,INDEX(Projetos!$C$2:$C$35,Matriz_Esforco_Atual!$B28)=2,INDEX(Projetos!$C$2:$C$35,Matriz_Esforco_Atual!$B28)=3,INDEX(Projetos!$D$2:$D$35,Matriz_Esforco_Atual!$B28)=I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I28,Matriz_Esforço_Acompanhamento!I28)))</f>
        <v/>
      </c>
      <c r="J28" t="str" cm="1">
        <f t="array" ref="J28">IF(OR($B28="",J$2=""),"",IF(OR(INDEX(Técnicos!$B$2:$B$35,Matriz_Esforco_Atual!J$2)=0,INDEX(Projetos!$C$2:$C$35,Matriz_Esforco_Atual!$B28)=2,INDEX(Projetos!$C$2:$C$35,Matriz_Esforco_Atual!$B28)=3,INDEX(Projetos!$D$2:$D$35,Matriz_Esforco_Atual!$B28)=J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J28,Matriz_Esforço_Acompanhamento!J28)))</f>
        <v/>
      </c>
      <c r="K28" t="str" cm="1">
        <f t="array" ref="K28">IF(OR($B28="",K$2=""),"",IF(OR(INDEX(Técnicos!$B$2:$B$35,Matriz_Esforco_Atual!K$2)=0,INDEX(Projetos!$C$2:$C$35,Matriz_Esforco_Atual!$B28)=2,INDEX(Projetos!$C$2:$C$35,Matriz_Esforco_Atual!$B28)=3,INDEX(Projetos!$D$2:$D$35,Matriz_Esforco_Atual!$B28)=K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K28,Matriz_Esforço_Acompanhamento!K28)))</f>
        <v/>
      </c>
      <c r="L28" t="str" cm="1">
        <f t="array" ref="L28">IF(OR($B28="",L$2=""),"",IF(OR(INDEX(Técnicos!$B$2:$B$35,Matriz_Esforco_Atual!L$2)=0,INDEX(Projetos!$C$2:$C$35,Matriz_Esforco_Atual!$B28)=2,INDEX(Projetos!$C$2:$C$35,Matriz_Esforco_Atual!$B28)=3,INDEX(Projetos!$D$2:$D$35,Matriz_Esforco_Atual!$B28)=L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L28,Matriz_Esforço_Acompanhamento!L28)))</f>
        <v/>
      </c>
      <c r="M28" t="str" cm="1">
        <f t="array" ref="M28">IF(OR($B28="",M$2=""),"",IF(OR(INDEX(Técnicos!$B$2:$B$35,Matriz_Esforco_Atual!M$2)=0,INDEX(Projetos!$C$2:$C$35,Matriz_Esforco_Atual!$B28)=2,INDEX(Projetos!$C$2:$C$35,Matriz_Esforco_Atual!$B28)=3,INDEX(Projetos!$D$2:$D$35,Matriz_Esforco_Atual!$B28)=M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M28,Matriz_Esforço_Acompanhamento!M28)))</f>
        <v/>
      </c>
      <c r="N28" t="str" cm="1">
        <f t="array" ref="N28">IF(OR($B28="",N$2=""),"",IF(OR(INDEX(Técnicos!$B$2:$B$35,Matriz_Esforco_Atual!N$2)=0,INDEX(Projetos!$C$2:$C$35,Matriz_Esforco_Atual!$B28)=2,INDEX(Projetos!$C$2:$C$35,Matriz_Esforco_Atual!$B28)=3,INDEX(Projetos!$D$2:$D$35,Matriz_Esforco_Atual!$B28)=N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N28,Matriz_Esforço_Acompanhamento!N28)))</f>
        <v/>
      </c>
      <c r="O28" t="str" cm="1">
        <f t="array" ref="O28">IF(OR($B28="",O$2=""),"",IF(OR(INDEX(Técnicos!$B$2:$B$35,Matriz_Esforco_Atual!O$2)=0,INDEX(Projetos!$C$2:$C$35,Matriz_Esforco_Atual!$B28)=2,INDEX(Projetos!$C$2:$C$35,Matriz_Esforco_Atual!$B28)=3,INDEX(Projetos!$D$2:$D$35,Matriz_Esforco_Atual!$B28)=O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O28,Matriz_Esforço_Acompanhamento!O28)))</f>
        <v/>
      </c>
      <c r="P28" t="str" cm="1">
        <f t="array" ref="P28">IF(OR($B28="",P$2=""),"",IF(OR(INDEX(Técnicos!$B$2:$B$35,Matriz_Esforco_Atual!P$2)=0,INDEX(Projetos!$C$2:$C$35,Matriz_Esforco_Atual!$B28)=2,INDEX(Projetos!$C$2:$C$35,Matriz_Esforco_Atual!$B28)=3,INDEX(Projetos!$D$2:$D$35,Matriz_Esforco_Atual!$B28)=P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P28,Matriz_Esforço_Acompanhamento!P28)))</f>
        <v/>
      </c>
      <c r="Q28" t="str" cm="1">
        <f t="array" ref="Q28">IF(OR($B28="",Q$2=""),"",IF(OR(INDEX(Técnicos!$B$2:$B$35,Matriz_Esforco_Atual!Q$2)=0,INDEX(Projetos!$C$2:$C$35,Matriz_Esforco_Atual!$B28)=2,INDEX(Projetos!$C$2:$C$35,Matriz_Esforco_Atual!$B28)=3,INDEX(Projetos!$D$2:$D$35,Matriz_Esforco_Atual!$B28)=Q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Q28,Matriz_Esforço_Acompanhamento!Q28)))</f>
        <v/>
      </c>
      <c r="R28" t="str" cm="1">
        <f t="array" ref="R28">IF(OR($B28="",R$2=""),"",IF(OR(INDEX(Técnicos!$B$2:$B$35,Matriz_Esforco_Atual!R$2)=0,INDEX(Projetos!$C$2:$C$35,Matriz_Esforco_Atual!$B28)=2,INDEX(Projetos!$C$2:$C$35,Matriz_Esforco_Atual!$B28)=3,INDEX(Projetos!$D$2:$D$35,Matriz_Esforco_Atual!$B28)=R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R28,Matriz_Esforço_Acompanhamento!R28)))</f>
        <v/>
      </c>
      <c r="S28" t="str" cm="1">
        <f t="array" ref="S28">IF(OR($B28="",S$2=""),"",IF(OR(INDEX(Técnicos!$B$2:$B$35,Matriz_Esforco_Atual!S$2)=0,INDEX(Projetos!$C$2:$C$35,Matriz_Esforco_Atual!$B28)=2,INDEX(Projetos!$C$2:$C$35,Matriz_Esforco_Atual!$B28)=3,INDEX(Projetos!$D$2:$D$35,Matriz_Esforco_Atual!$B28)=S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S28,Matriz_Esforço_Acompanhamento!S28)))</f>
        <v/>
      </c>
      <c r="T28" t="str" cm="1">
        <f t="array" ref="T28">IF(OR($B28="",T$2=""),"",IF(OR(INDEX(Técnicos!$B$2:$B$35,Matriz_Esforco_Atual!T$2)=0,INDEX(Projetos!$C$2:$C$35,Matriz_Esforco_Atual!$B28)=2,INDEX(Projetos!$C$2:$C$35,Matriz_Esforco_Atual!$B28)=3,INDEX(Projetos!$D$2:$D$35,Matriz_Esforco_Atual!$B28)=T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T28,Matriz_Esforço_Acompanhamento!T28)))</f>
        <v/>
      </c>
      <c r="U28" t="str" cm="1">
        <f t="array" ref="U28">IF(OR($B28="",U$2=""),"",IF(OR(INDEX(Técnicos!$B$2:$B$35,Matriz_Esforco_Atual!U$2)=0,INDEX(Projetos!$C$2:$C$35,Matriz_Esforco_Atual!$B28)=2,INDEX(Projetos!$C$2:$C$35,Matriz_Esforco_Atual!$B28)=3,INDEX(Projetos!$D$2:$D$35,Matriz_Esforco_Atual!$B28)=U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U28,Matriz_Esforço_Acompanhamento!U28)))</f>
        <v/>
      </c>
      <c r="V28" t="str" cm="1">
        <f t="array" ref="V28">IF(OR($B28="",V$2=""),"",IF(OR(INDEX(Técnicos!$B$2:$B$35,Matriz_Esforco_Atual!V$2)=0,INDEX(Projetos!$C$2:$C$35,Matriz_Esforco_Atual!$B28)=2,INDEX(Projetos!$C$2:$C$35,Matriz_Esforco_Atual!$B28)=3,INDEX(Projetos!$D$2:$D$35,Matriz_Esforco_Atual!$B28)=V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V28,Matriz_Esforço_Acompanhamento!V28)))</f>
        <v/>
      </c>
      <c r="W28" t="str" cm="1">
        <f t="array" ref="W28">IF(OR($B28="",W$2=""),"",IF(OR(INDEX(Técnicos!$B$2:$B$35,Matriz_Esforco_Atual!W$2)=0,INDEX(Projetos!$C$2:$C$35,Matriz_Esforco_Atual!$B28)=2,INDEX(Projetos!$C$2:$C$35,Matriz_Esforco_Atual!$B28)=3,INDEX(Projetos!$D$2:$D$35,Matriz_Esforco_Atual!$B28)=W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W28,Matriz_Esforço_Acompanhamento!W28)))</f>
        <v/>
      </c>
      <c r="X28" t="str" cm="1">
        <f t="array" ref="X28">IF(OR($B28="",X$2=""),"",IF(OR(INDEX(Técnicos!$B$2:$B$35,Matriz_Esforco_Atual!X$2)=0,INDEX(Projetos!$C$2:$C$35,Matriz_Esforco_Atual!$B28)=2,INDEX(Projetos!$C$2:$C$35,Matriz_Esforco_Atual!$B28)=3,INDEX(Projetos!$D$2:$D$35,Matriz_Esforco_Atual!$B28)=X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X28,Matriz_Esforço_Acompanhamento!X28)))</f>
        <v/>
      </c>
      <c r="Y28" t="str" cm="1">
        <f t="array" ref="Y28">IF(OR($B28="",Y$2=""),"",IF(OR(INDEX(Técnicos!$B$2:$B$35,Matriz_Esforco_Atual!Y$2)=0,INDEX(Projetos!$C$2:$C$35,Matriz_Esforco_Atual!$B28)=2,INDEX(Projetos!$C$2:$C$35,Matriz_Esforco_Atual!$B28)=3,INDEX(Projetos!$D$2:$D$35,Matriz_Esforco_Atual!$B28)=Y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Y28,Matriz_Esforço_Acompanhamento!Y28)))</f>
        <v/>
      </c>
      <c r="Z28" t="str" cm="1">
        <f t="array" ref="Z28">IF(OR($B28="",Z$2=""),"",IF(OR(INDEX(Técnicos!$B$2:$B$35,Matriz_Esforco_Atual!Z$2)=0,INDEX(Projetos!$C$2:$C$35,Matriz_Esforco_Atual!$B28)=2,INDEX(Projetos!$C$2:$C$35,Matriz_Esforco_Atual!$B28)=3,INDEX(Projetos!$D$2:$D$35,Matriz_Esforco_Atual!$B28)=Z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Z28,Matriz_Esforço_Acompanhamento!Z28)))</f>
        <v/>
      </c>
      <c r="AA28" t="str" cm="1">
        <f t="array" ref="AA28">IF(OR($B28="",AA$2=""),"",IF(OR(INDEX(Técnicos!$B$2:$B$35,Matriz_Esforco_Atual!AA$2)=0,INDEX(Projetos!$C$2:$C$35,Matriz_Esforco_Atual!$B28)=2,INDEX(Projetos!$C$2:$C$35,Matriz_Esforco_Atual!$B28)=3,INDEX(Projetos!$D$2:$D$35,Matriz_Esforco_Atual!$B28)=AA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A28,Matriz_Esforço_Acompanhamento!AA28)))</f>
        <v/>
      </c>
      <c r="AB28" t="str" cm="1">
        <f t="array" ref="AB28">IF(OR($B28="",AB$2=""),"",IF(OR(INDEX(Técnicos!$B$2:$B$35,Matriz_Esforco_Atual!AB$2)=0,INDEX(Projetos!$C$2:$C$35,Matriz_Esforco_Atual!$B28)=2,INDEX(Projetos!$C$2:$C$35,Matriz_Esforco_Atual!$B28)=3,INDEX(Projetos!$D$2:$D$35,Matriz_Esforco_Atual!$B28)=AB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B28,Matriz_Esforço_Acompanhamento!AB28)))</f>
        <v/>
      </c>
      <c r="AC28" t="str" cm="1">
        <f t="array" ref="AC28">IF(OR($B28="",AC$2=""),"",IF(OR(INDEX(Técnicos!$B$2:$B$35,Matriz_Esforco_Atual!AC$2)=0,INDEX(Projetos!$C$2:$C$35,Matriz_Esforco_Atual!$B28)=2,INDEX(Projetos!$C$2:$C$35,Matriz_Esforco_Atual!$B28)=3,INDEX(Projetos!$D$2:$D$35,Matriz_Esforco_Atual!$B28)=AC$2,AND(INDEX(Projetos!$C$2:$C$35,Matriz_Esforco_Atual!$B28)=0,INDEX(Projetos!$D$2:$D$35,Matriz_Esforco_Atual!$B28)&lt;&gt;""),AND(INDEX(Projetos!$C$2:$C$35,Matriz_Esforco_Atual!$B28)=1,INDEX(Projetos!$E$2:$E$35,Matriz_Esforco_Atual!$B28)&lt;&gt;"")),"",IF(INDEX(Projetos!$C$2:$C$35,Matriz_Esforco_Atual!$B28)=0,Matriz_Esforço_Análise!AC28,Matriz_Esforço_Acompanhamento!AC28)))</f>
        <v/>
      </c>
    </row>
    <row r="29" spans="2:29" x14ac:dyDescent="0.3">
      <c r="B29" s="16" t="str">
        <f>IF(Projetos!A28&lt;&gt;"",Projetos!A28,"")</f>
        <v/>
      </c>
      <c r="C29" t="str" cm="1">
        <f t="array" ref="C29">IF(OR($B29="",C$2=""),"",IF(OR(INDEX(Técnicos!$B$2:$B$35,Matriz_Esforco_Atual!C$2)=0,INDEX(Projetos!$C$2:$C$35,Matriz_Esforco_Atual!$B29)=2,INDEX(Projetos!$C$2:$C$35,Matriz_Esforco_Atual!$B29)=3,INDEX(Projetos!$D$2:$D$35,Matriz_Esforco_Atual!$B29)=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C29,Matriz_Esforço_Acompanhamento!C29)))</f>
        <v/>
      </c>
      <c r="D29" t="str" cm="1">
        <f t="array" ref="D29">IF(OR($B29="",D$2=""),"",IF(OR(INDEX(Técnicos!$B$2:$B$35,Matriz_Esforco_Atual!D$2)=0,INDEX(Projetos!$C$2:$C$35,Matriz_Esforco_Atual!$B29)=2,INDEX(Projetos!$C$2:$C$35,Matriz_Esforco_Atual!$B29)=3,INDEX(Projetos!$D$2:$D$35,Matriz_Esforco_Atual!$B29)=D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D29,Matriz_Esforço_Acompanhamento!D29)))</f>
        <v/>
      </c>
      <c r="E29" t="str" cm="1">
        <f t="array" ref="E29">IF(OR($B29="",E$2=""),"",IF(OR(INDEX(Técnicos!$B$2:$B$35,Matriz_Esforco_Atual!E$2)=0,INDEX(Projetos!$C$2:$C$35,Matriz_Esforco_Atual!$B29)=2,INDEX(Projetos!$C$2:$C$35,Matriz_Esforco_Atual!$B29)=3,INDEX(Projetos!$D$2:$D$35,Matriz_Esforco_Atual!$B29)=E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E29,Matriz_Esforço_Acompanhamento!E29)))</f>
        <v/>
      </c>
      <c r="F29" t="str" cm="1">
        <f t="array" ref="F29">IF(OR($B29="",F$2=""),"",IF(OR(INDEX(Técnicos!$B$2:$B$35,Matriz_Esforco_Atual!F$2)=0,INDEX(Projetos!$C$2:$C$35,Matriz_Esforco_Atual!$B29)=2,INDEX(Projetos!$C$2:$C$35,Matriz_Esforco_Atual!$B29)=3,INDEX(Projetos!$D$2:$D$35,Matriz_Esforco_Atual!$B29)=F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F29,Matriz_Esforço_Acompanhamento!F29)))</f>
        <v/>
      </c>
      <c r="G29" t="str" cm="1">
        <f t="array" ref="G29">IF(OR($B29="",G$2=""),"",IF(OR(INDEX(Técnicos!$B$2:$B$35,Matriz_Esforco_Atual!G$2)=0,INDEX(Projetos!$C$2:$C$35,Matriz_Esforco_Atual!$B29)=2,INDEX(Projetos!$C$2:$C$35,Matriz_Esforco_Atual!$B29)=3,INDEX(Projetos!$D$2:$D$35,Matriz_Esforco_Atual!$B29)=G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G29,Matriz_Esforço_Acompanhamento!G29)))</f>
        <v/>
      </c>
      <c r="H29" t="str" cm="1">
        <f t="array" ref="H29">IF(OR($B29="",H$2=""),"",IF(OR(INDEX(Técnicos!$B$2:$B$35,Matriz_Esforco_Atual!H$2)=0,INDEX(Projetos!$C$2:$C$35,Matriz_Esforco_Atual!$B29)=2,INDEX(Projetos!$C$2:$C$35,Matriz_Esforco_Atual!$B29)=3,INDEX(Projetos!$D$2:$D$35,Matriz_Esforco_Atual!$B29)=H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H29,Matriz_Esforço_Acompanhamento!H29)))</f>
        <v/>
      </c>
      <c r="I29" t="str" cm="1">
        <f t="array" ref="I29">IF(OR($B29="",I$2=""),"",IF(OR(INDEX(Técnicos!$B$2:$B$35,Matriz_Esforco_Atual!I$2)=0,INDEX(Projetos!$C$2:$C$35,Matriz_Esforco_Atual!$B29)=2,INDEX(Projetos!$C$2:$C$35,Matriz_Esforco_Atual!$B29)=3,INDEX(Projetos!$D$2:$D$35,Matriz_Esforco_Atual!$B29)=I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I29,Matriz_Esforço_Acompanhamento!I29)))</f>
        <v/>
      </c>
      <c r="J29" t="str" cm="1">
        <f t="array" ref="J29">IF(OR($B29="",J$2=""),"",IF(OR(INDEX(Técnicos!$B$2:$B$35,Matriz_Esforco_Atual!J$2)=0,INDEX(Projetos!$C$2:$C$35,Matriz_Esforco_Atual!$B29)=2,INDEX(Projetos!$C$2:$C$35,Matriz_Esforco_Atual!$B29)=3,INDEX(Projetos!$D$2:$D$35,Matriz_Esforco_Atual!$B29)=J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J29,Matriz_Esforço_Acompanhamento!J29)))</f>
        <v/>
      </c>
      <c r="K29" t="str" cm="1">
        <f t="array" ref="K29">IF(OR($B29="",K$2=""),"",IF(OR(INDEX(Técnicos!$B$2:$B$35,Matriz_Esforco_Atual!K$2)=0,INDEX(Projetos!$C$2:$C$35,Matriz_Esforco_Atual!$B29)=2,INDEX(Projetos!$C$2:$C$35,Matriz_Esforco_Atual!$B29)=3,INDEX(Projetos!$D$2:$D$35,Matriz_Esforco_Atual!$B29)=K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K29,Matriz_Esforço_Acompanhamento!K29)))</f>
        <v/>
      </c>
      <c r="L29" t="str" cm="1">
        <f t="array" ref="L29">IF(OR($B29="",L$2=""),"",IF(OR(INDEX(Técnicos!$B$2:$B$35,Matriz_Esforco_Atual!L$2)=0,INDEX(Projetos!$C$2:$C$35,Matriz_Esforco_Atual!$B29)=2,INDEX(Projetos!$C$2:$C$35,Matriz_Esforco_Atual!$B29)=3,INDEX(Projetos!$D$2:$D$35,Matriz_Esforco_Atual!$B29)=L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L29,Matriz_Esforço_Acompanhamento!L29)))</f>
        <v/>
      </c>
      <c r="M29" t="str" cm="1">
        <f t="array" ref="M29">IF(OR($B29="",M$2=""),"",IF(OR(INDEX(Técnicos!$B$2:$B$35,Matriz_Esforco_Atual!M$2)=0,INDEX(Projetos!$C$2:$C$35,Matriz_Esforco_Atual!$B29)=2,INDEX(Projetos!$C$2:$C$35,Matriz_Esforco_Atual!$B29)=3,INDEX(Projetos!$D$2:$D$35,Matriz_Esforco_Atual!$B29)=M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M29,Matriz_Esforço_Acompanhamento!M29)))</f>
        <v/>
      </c>
      <c r="N29" t="str" cm="1">
        <f t="array" ref="N29">IF(OR($B29="",N$2=""),"",IF(OR(INDEX(Técnicos!$B$2:$B$35,Matriz_Esforco_Atual!N$2)=0,INDEX(Projetos!$C$2:$C$35,Matriz_Esforco_Atual!$B29)=2,INDEX(Projetos!$C$2:$C$35,Matriz_Esforco_Atual!$B29)=3,INDEX(Projetos!$D$2:$D$35,Matriz_Esforco_Atual!$B29)=N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N29,Matriz_Esforço_Acompanhamento!N29)))</f>
        <v/>
      </c>
      <c r="O29" t="str" cm="1">
        <f t="array" ref="O29">IF(OR($B29="",O$2=""),"",IF(OR(INDEX(Técnicos!$B$2:$B$35,Matriz_Esforco_Atual!O$2)=0,INDEX(Projetos!$C$2:$C$35,Matriz_Esforco_Atual!$B29)=2,INDEX(Projetos!$C$2:$C$35,Matriz_Esforco_Atual!$B29)=3,INDEX(Projetos!$D$2:$D$35,Matriz_Esforco_Atual!$B29)=O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O29,Matriz_Esforço_Acompanhamento!O29)))</f>
        <v/>
      </c>
      <c r="P29" t="str" cm="1">
        <f t="array" ref="P29">IF(OR($B29="",P$2=""),"",IF(OR(INDEX(Técnicos!$B$2:$B$35,Matriz_Esforco_Atual!P$2)=0,INDEX(Projetos!$C$2:$C$35,Matriz_Esforco_Atual!$B29)=2,INDEX(Projetos!$C$2:$C$35,Matriz_Esforco_Atual!$B29)=3,INDEX(Projetos!$D$2:$D$35,Matriz_Esforco_Atual!$B29)=P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P29,Matriz_Esforço_Acompanhamento!P29)))</f>
        <v/>
      </c>
      <c r="Q29" t="str" cm="1">
        <f t="array" ref="Q29">IF(OR($B29="",Q$2=""),"",IF(OR(INDEX(Técnicos!$B$2:$B$35,Matriz_Esforco_Atual!Q$2)=0,INDEX(Projetos!$C$2:$C$35,Matriz_Esforco_Atual!$B29)=2,INDEX(Projetos!$C$2:$C$35,Matriz_Esforco_Atual!$B29)=3,INDEX(Projetos!$D$2:$D$35,Matriz_Esforco_Atual!$B29)=Q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Q29,Matriz_Esforço_Acompanhamento!Q29)))</f>
        <v/>
      </c>
      <c r="R29" t="str" cm="1">
        <f t="array" ref="R29">IF(OR($B29="",R$2=""),"",IF(OR(INDEX(Técnicos!$B$2:$B$35,Matriz_Esforco_Atual!R$2)=0,INDEX(Projetos!$C$2:$C$35,Matriz_Esforco_Atual!$B29)=2,INDEX(Projetos!$C$2:$C$35,Matriz_Esforco_Atual!$B29)=3,INDEX(Projetos!$D$2:$D$35,Matriz_Esforco_Atual!$B29)=R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R29,Matriz_Esforço_Acompanhamento!R29)))</f>
        <v/>
      </c>
      <c r="S29" t="str" cm="1">
        <f t="array" ref="S29">IF(OR($B29="",S$2=""),"",IF(OR(INDEX(Técnicos!$B$2:$B$35,Matriz_Esforco_Atual!S$2)=0,INDEX(Projetos!$C$2:$C$35,Matriz_Esforco_Atual!$B29)=2,INDEX(Projetos!$C$2:$C$35,Matriz_Esforco_Atual!$B29)=3,INDEX(Projetos!$D$2:$D$35,Matriz_Esforco_Atual!$B29)=S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S29,Matriz_Esforço_Acompanhamento!S29)))</f>
        <v/>
      </c>
      <c r="T29" t="str" cm="1">
        <f t="array" ref="T29">IF(OR($B29="",T$2=""),"",IF(OR(INDEX(Técnicos!$B$2:$B$35,Matriz_Esforco_Atual!T$2)=0,INDEX(Projetos!$C$2:$C$35,Matriz_Esforco_Atual!$B29)=2,INDEX(Projetos!$C$2:$C$35,Matriz_Esforco_Atual!$B29)=3,INDEX(Projetos!$D$2:$D$35,Matriz_Esforco_Atual!$B29)=T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T29,Matriz_Esforço_Acompanhamento!T29)))</f>
        <v/>
      </c>
      <c r="U29" t="str" cm="1">
        <f t="array" ref="U29">IF(OR($B29="",U$2=""),"",IF(OR(INDEX(Técnicos!$B$2:$B$35,Matriz_Esforco_Atual!U$2)=0,INDEX(Projetos!$C$2:$C$35,Matriz_Esforco_Atual!$B29)=2,INDEX(Projetos!$C$2:$C$35,Matriz_Esforco_Atual!$B29)=3,INDEX(Projetos!$D$2:$D$35,Matriz_Esforco_Atual!$B29)=U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U29,Matriz_Esforço_Acompanhamento!U29)))</f>
        <v/>
      </c>
      <c r="V29" t="str" cm="1">
        <f t="array" ref="V29">IF(OR($B29="",V$2=""),"",IF(OR(INDEX(Técnicos!$B$2:$B$35,Matriz_Esforco_Atual!V$2)=0,INDEX(Projetos!$C$2:$C$35,Matriz_Esforco_Atual!$B29)=2,INDEX(Projetos!$C$2:$C$35,Matriz_Esforco_Atual!$B29)=3,INDEX(Projetos!$D$2:$D$35,Matriz_Esforco_Atual!$B29)=V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V29,Matriz_Esforço_Acompanhamento!V29)))</f>
        <v/>
      </c>
      <c r="W29" t="str" cm="1">
        <f t="array" ref="W29">IF(OR($B29="",W$2=""),"",IF(OR(INDEX(Técnicos!$B$2:$B$35,Matriz_Esforco_Atual!W$2)=0,INDEX(Projetos!$C$2:$C$35,Matriz_Esforco_Atual!$B29)=2,INDEX(Projetos!$C$2:$C$35,Matriz_Esforco_Atual!$B29)=3,INDEX(Projetos!$D$2:$D$35,Matriz_Esforco_Atual!$B29)=W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W29,Matriz_Esforço_Acompanhamento!W29)))</f>
        <v/>
      </c>
      <c r="X29" t="str" cm="1">
        <f t="array" ref="X29">IF(OR($B29="",X$2=""),"",IF(OR(INDEX(Técnicos!$B$2:$B$35,Matriz_Esforco_Atual!X$2)=0,INDEX(Projetos!$C$2:$C$35,Matriz_Esforco_Atual!$B29)=2,INDEX(Projetos!$C$2:$C$35,Matriz_Esforco_Atual!$B29)=3,INDEX(Projetos!$D$2:$D$35,Matriz_Esforco_Atual!$B29)=X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X29,Matriz_Esforço_Acompanhamento!X29)))</f>
        <v/>
      </c>
      <c r="Y29" t="str" cm="1">
        <f t="array" ref="Y29">IF(OR($B29="",Y$2=""),"",IF(OR(INDEX(Técnicos!$B$2:$B$35,Matriz_Esforco_Atual!Y$2)=0,INDEX(Projetos!$C$2:$C$35,Matriz_Esforco_Atual!$B29)=2,INDEX(Projetos!$C$2:$C$35,Matriz_Esforco_Atual!$B29)=3,INDEX(Projetos!$D$2:$D$35,Matriz_Esforco_Atual!$B29)=Y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Y29,Matriz_Esforço_Acompanhamento!Y29)))</f>
        <v/>
      </c>
      <c r="Z29" t="str" cm="1">
        <f t="array" ref="Z29">IF(OR($B29="",Z$2=""),"",IF(OR(INDEX(Técnicos!$B$2:$B$35,Matriz_Esforco_Atual!Z$2)=0,INDEX(Projetos!$C$2:$C$35,Matriz_Esforco_Atual!$B29)=2,INDEX(Projetos!$C$2:$C$35,Matriz_Esforco_Atual!$B29)=3,INDEX(Projetos!$D$2:$D$35,Matriz_Esforco_Atual!$B29)=Z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Z29,Matriz_Esforço_Acompanhamento!Z29)))</f>
        <v/>
      </c>
      <c r="AA29" t="str" cm="1">
        <f t="array" ref="AA29">IF(OR($B29="",AA$2=""),"",IF(OR(INDEX(Técnicos!$B$2:$B$35,Matriz_Esforco_Atual!AA$2)=0,INDEX(Projetos!$C$2:$C$35,Matriz_Esforco_Atual!$B29)=2,INDEX(Projetos!$C$2:$C$35,Matriz_Esforco_Atual!$B29)=3,INDEX(Projetos!$D$2:$D$35,Matriz_Esforco_Atual!$B29)=AA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A29,Matriz_Esforço_Acompanhamento!AA29)))</f>
        <v/>
      </c>
      <c r="AB29" t="str" cm="1">
        <f t="array" ref="AB29">IF(OR($B29="",AB$2=""),"",IF(OR(INDEX(Técnicos!$B$2:$B$35,Matriz_Esforco_Atual!AB$2)=0,INDEX(Projetos!$C$2:$C$35,Matriz_Esforco_Atual!$B29)=2,INDEX(Projetos!$C$2:$C$35,Matriz_Esforco_Atual!$B29)=3,INDEX(Projetos!$D$2:$D$35,Matriz_Esforco_Atual!$B29)=AB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B29,Matriz_Esforço_Acompanhamento!AB29)))</f>
        <v/>
      </c>
      <c r="AC29" t="str" cm="1">
        <f t="array" ref="AC29">IF(OR($B29="",AC$2=""),"",IF(OR(INDEX(Técnicos!$B$2:$B$35,Matriz_Esforco_Atual!AC$2)=0,INDEX(Projetos!$C$2:$C$35,Matriz_Esforco_Atual!$B29)=2,INDEX(Projetos!$C$2:$C$35,Matriz_Esforco_Atual!$B29)=3,INDEX(Projetos!$D$2:$D$35,Matriz_Esforco_Atual!$B29)=AC$2,AND(INDEX(Projetos!$C$2:$C$35,Matriz_Esforco_Atual!$B29)=0,INDEX(Projetos!$D$2:$D$35,Matriz_Esforco_Atual!$B29)&lt;&gt;""),AND(INDEX(Projetos!$C$2:$C$35,Matriz_Esforco_Atual!$B29)=1,INDEX(Projetos!$E$2:$E$35,Matriz_Esforco_Atual!$B29)&lt;&gt;"")),"",IF(INDEX(Projetos!$C$2:$C$35,Matriz_Esforco_Atual!$B29)=0,Matriz_Esforço_Análise!AC29,Matriz_Esforço_Acompanhamento!AC29)))</f>
        <v/>
      </c>
    </row>
    <row r="30" spans="2:29" x14ac:dyDescent="0.3">
      <c r="B30" s="16" t="str">
        <f>IF(Projetos!A29&lt;&gt;"",Projetos!A29,"")</f>
        <v/>
      </c>
      <c r="C30" t="str" cm="1">
        <f t="array" ref="C30">IF(OR($B30="",C$2=""),"",IF(OR(INDEX(Técnicos!$B$2:$B$35,Matriz_Esforco_Atual!C$2)=0,INDEX(Projetos!$C$2:$C$35,Matriz_Esforco_Atual!$B30)=2,INDEX(Projetos!$C$2:$C$35,Matriz_Esforco_Atual!$B30)=3,INDEX(Projetos!$D$2:$D$35,Matriz_Esforco_Atual!$B30)=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C30,Matriz_Esforço_Acompanhamento!C30)))</f>
        <v/>
      </c>
      <c r="D30" t="str" cm="1">
        <f t="array" ref="D30">IF(OR($B30="",D$2=""),"",IF(OR(INDEX(Técnicos!$B$2:$B$35,Matriz_Esforco_Atual!D$2)=0,INDEX(Projetos!$C$2:$C$35,Matriz_Esforco_Atual!$B30)=2,INDEX(Projetos!$C$2:$C$35,Matriz_Esforco_Atual!$B30)=3,INDEX(Projetos!$D$2:$D$35,Matriz_Esforco_Atual!$B30)=D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D30,Matriz_Esforço_Acompanhamento!D30)))</f>
        <v/>
      </c>
      <c r="E30" t="str" cm="1">
        <f t="array" ref="E30">IF(OR($B30="",E$2=""),"",IF(OR(INDEX(Técnicos!$B$2:$B$35,Matriz_Esforco_Atual!E$2)=0,INDEX(Projetos!$C$2:$C$35,Matriz_Esforco_Atual!$B30)=2,INDEX(Projetos!$C$2:$C$35,Matriz_Esforco_Atual!$B30)=3,INDEX(Projetos!$D$2:$D$35,Matriz_Esforco_Atual!$B30)=E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E30,Matriz_Esforço_Acompanhamento!E30)))</f>
        <v/>
      </c>
      <c r="F30" t="str" cm="1">
        <f t="array" ref="F30">IF(OR($B30="",F$2=""),"",IF(OR(INDEX(Técnicos!$B$2:$B$35,Matriz_Esforco_Atual!F$2)=0,INDEX(Projetos!$C$2:$C$35,Matriz_Esforco_Atual!$B30)=2,INDEX(Projetos!$C$2:$C$35,Matriz_Esforco_Atual!$B30)=3,INDEX(Projetos!$D$2:$D$35,Matriz_Esforco_Atual!$B30)=F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F30,Matriz_Esforço_Acompanhamento!F30)))</f>
        <v/>
      </c>
      <c r="G30" t="str" cm="1">
        <f t="array" ref="G30">IF(OR($B30="",G$2=""),"",IF(OR(INDEX(Técnicos!$B$2:$B$35,Matriz_Esforco_Atual!G$2)=0,INDEX(Projetos!$C$2:$C$35,Matriz_Esforco_Atual!$B30)=2,INDEX(Projetos!$C$2:$C$35,Matriz_Esforco_Atual!$B30)=3,INDEX(Projetos!$D$2:$D$35,Matriz_Esforco_Atual!$B30)=G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G30,Matriz_Esforço_Acompanhamento!G30)))</f>
        <v/>
      </c>
      <c r="H30" t="str" cm="1">
        <f t="array" ref="H30">IF(OR($B30="",H$2=""),"",IF(OR(INDEX(Técnicos!$B$2:$B$35,Matriz_Esforco_Atual!H$2)=0,INDEX(Projetos!$C$2:$C$35,Matriz_Esforco_Atual!$B30)=2,INDEX(Projetos!$C$2:$C$35,Matriz_Esforco_Atual!$B30)=3,INDEX(Projetos!$D$2:$D$35,Matriz_Esforco_Atual!$B30)=H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H30,Matriz_Esforço_Acompanhamento!H30)))</f>
        <v/>
      </c>
      <c r="I30" t="str" cm="1">
        <f t="array" ref="I30">IF(OR($B30="",I$2=""),"",IF(OR(INDEX(Técnicos!$B$2:$B$35,Matriz_Esforco_Atual!I$2)=0,INDEX(Projetos!$C$2:$C$35,Matriz_Esforco_Atual!$B30)=2,INDEX(Projetos!$C$2:$C$35,Matriz_Esforco_Atual!$B30)=3,INDEX(Projetos!$D$2:$D$35,Matriz_Esforco_Atual!$B30)=I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I30,Matriz_Esforço_Acompanhamento!I30)))</f>
        <v/>
      </c>
      <c r="J30" t="str" cm="1">
        <f t="array" ref="J30">IF(OR($B30="",J$2=""),"",IF(OR(INDEX(Técnicos!$B$2:$B$35,Matriz_Esforco_Atual!J$2)=0,INDEX(Projetos!$C$2:$C$35,Matriz_Esforco_Atual!$B30)=2,INDEX(Projetos!$C$2:$C$35,Matriz_Esforco_Atual!$B30)=3,INDEX(Projetos!$D$2:$D$35,Matriz_Esforco_Atual!$B30)=J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J30,Matriz_Esforço_Acompanhamento!J30)))</f>
        <v/>
      </c>
      <c r="K30" t="str" cm="1">
        <f t="array" ref="K30">IF(OR($B30="",K$2=""),"",IF(OR(INDEX(Técnicos!$B$2:$B$35,Matriz_Esforco_Atual!K$2)=0,INDEX(Projetos!$C$2:$C$35,Matriz_Esforco_Atual!$B30)=2,INDEX(Projetos!$C$2:$C$35,Matriz_Esforco_Atual!$B30)=3,INDEX(Projetos!$D$2:$D$35,Matriz_Esforco_Atual!$B30)=K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K30,Matriz_Esforço_Acompanhamento!K30)))</f>
        <v/>
      </c>
      <c r="L30" t="str" cm="1">
        <f t="array" ref="L30">IF(OR($B30="",L$2=""),"",IF(OR(INDEX(Técnicos!$B$2:$B$35,Matriz_Esforco_Atual!L$2)=0,INDEX(Projetos!$C$2:$C$35,Matriz_Esforco_Atual!$B30)=2,INDEX(Projetos!$C$2:$C$35,Matriz_Esforco_Atual!$B30)=3,INDEX(Projetos!$D$2:$D$35,Matriz_Esforco_Atual!$B30)=L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L30,Matriz_Esforço_Acompanhamento!L30)))</f>
        <v/>
      </c>
      <c r="M30" t="str" cm="1">
        <f t="array" ref="M30">IF(OR($B30="",M$2=""),"",IF(OR(INDEX(Técnicos!$B$2:$B$35,Matriz_Esforco_Atual!M$2)=0,INDEX(Projetos!$C$2:$C$35,Matriz_Esforco_Atual!$B30)=2,INDEX(Projetos!$C$2:$C$35,Matriz_Esforco_Atual!$B30)=3,INDEX(Projetos!$D$2:$D$35,Matriz_Esforco_Atual!$B30)=M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M30,Matriz_Esforço_Acompanhamento!M30)))</f>
        <v/>
      </c>
      <c r="N30" t="str" cm="1">
        <f t="array" ref="N30">IF(OR($B30="",N$2=""),"",IF(OR(INDEX(Técnicos!$B$2:$B$35,Matriz_Esforco_Atual!N$2)=0,INDEX(Projetos!$C$2:$C$35,Matriz_Esforco_Atual!$B30)=2,INDEX(Projetos!$C$2:$C$35,Matriz_Esforco_Atual!$B30)=3,INDEX(Projetos!$D$2:$D$35,Matriz_Esforco_Atual!$B30)=N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N30,Matriz_Esforço_Acompanhamento!N30)))</f>
        <v/>
      </c>
      <c r="O30" t="str" cm="1">
        <f t="array" ref="O30">IF(OR($B30="",O$2=""),"",IF(OR(INDEX(Técnicos!$B$2:$B$35,Matriz_Esforco_Atual!O$2)=0,INDEX(Projetos!$C$2:$C$35,Matriz_Esforco_Atual!$B30)=2,INDEX(Projetos!$C$2:$C$35,Matriz_Esforco_Atual!$B30)=3,INDEX(Projetos!$D$2:$D$35,Matriz_Esforco_Atual!$B30)=O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O30,Matriz_Esforço_Acompanhamento!O30)))</f>
        <v/>
      </c>
      <c r="P30" t="str" cm="1">
        <f t="array" ref="P30">IF(OR($B30="",P$2=""),"",IF(OR(INDEX(Técnicos!$B$2:$B$35,Matriz_Esforco_Atual!P$2)=0,INDEX(Projetos!$C$2:$C$35,Matriz_Esforco_Atual!$B30)=2,INDEX(Projetos!$C$2:$C$35,Matriz_Esforco_Atual!$B30)=3,INDEX(Projetos!$D$2:$D$35,Matriz_Esforco_Atual!$B30)=P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P30,Matriz_Esforço_Acompanhamento!P30)))</f>
        <v/>
      </c>
      <c r="Q30" t="str" cm="1">
        <f t="array" ref="Q30">IF(OR($B30="",Q$2=""),"",IF(OR(INDEX(Técnicos!$B$2:$B$35,Matriz_Esforco_Atual!Q$2)=0,INDEX(Projetos!$C$2:$C$35,Matriz_Esforco_Atual!$B30)=2,INDEX(Projetos!$C$2:$C$35,Matriz_Esforco_Atual!$B30)=3,INDEX(Projetos!$D$2:$D$35,Matriz_Esforco_Atual!$B30)=Q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Q30,Matriz_Esforço_Acompanhamento!Q30)))</f>
        <v/>
      </c>
      <c r="R30" t="str" cm="1">
        <f t="array" ref="R30">IF(OR($B30="",R$2=""),"",IF(OR(INDEX(Técnicos!$B$2:$B$35,Matriz_Esforco_Atual!R$2)=0,INDEX(Projetos!$C$2:$C$35,Matriz_Esforco_Atual!$B30)=2,INDEX(Projetos!$C$2:$C$35,Matriz_Esforco_Atual!$B30)=3,INDEX(Projetos!$D$2:$D$35,Matriz_Esforco_Atual!$B30)=R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R30,Matriz_Esforço_Acompanhamento!R30)))</f>
        <v/>
      </c>
      <c r="S30" t="str" cm="1">
        <f t="array" ref="S30">IF(OR($B30="",S$2=""),"",IF(OR(INDEX(Técnicos!$B$2:$B$35,Matriz_Esforco_Atual!S$2)=0,INDEX(Projetos!$C$2:$C$35,Matriz_Esforco_Atual!$B30)=2,INDEX(Projetos!$C$2:$C$35,Matriz_Esforco_Atual!$B30)=3,INDEX(Projetos!$D$2:$D$35,Matriz_Esforco_Atual!$B30)=S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S30,Matriz_Esforço_Acompanhamento!S30)))</f>
        <v/>
      </c>
      <c r="T30" t="str" cm="1">
        <f t="array" ref="T30">IF(OR($B30="",T$2=""),"",IF(OR(INDEX(Técnicos!$B$2:$B$35,Matriz_Esforco_Atual!T$2)=0,INDEX(Projetos!$C$2:$C$35,Matriz_Esforco_Atual!$B30)=2,INDEX(Projetos!$C$2:$C$35,Matriz_Esforco_Atual!$B30)=3,INDEX(Projetos!$D$2:$D$35,Matriz_Esforco_Atual!$B30)=T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T30,Matriz_Esforço_Acompanhamento!T30)))</f>
        <v/>
      </c>
      <c r="U30" t="str" cm="1">
        <f t="array" ref="U30">IF(OR($B30="",U$2=""),"",IF(OR(INDEX(Técnicos!$B$2:$B$35,Matriz_Esforco_Atual!U$2)=0,INDEX(Projetos!$C$2:$C$35,Matriz_Esforco_Atual!$B30)=2,INDEX(Projetos!$C$2:$C$35,Matriz_Esforco_Atual!$B30)=3,INDEX(Projetos!$D$2:$D$35,Matriz_Esforco_Atual!$B30)=U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U30,Matriz_Esforço_Acompanhamento!U30)))</f>
        <v/>
      </c>
      <c r="V30" t="str" cm="1">
        <f t="array" ref="V30">IF(OR($B30="",V$2=""),"",IF(OR(INDEX(Técnicos!$B$2:$B$35,Matriz_Esforco_Atual!V$2)=0,INDEX(Projetos!$C$2:$C$35,Matriz_Esforco_Atual!$B30)=2,INDEX(Projetos!$C$2:$C$35,Matriz_Esforco_Atual!$B30)=3,INDEX(Projetos!$D$2:$D$35,Matriz_Esforco_Atual!$B30)=V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V30,Matriz_Esforço_Acompanhamento!V30)))</f>
        <v/>
      </c>
      <c r="W30" t="str" cm="1">
        <f t="array" ref="W30">IF(OR($B30="",W$2=""),"",IF(OR(INDEX(Técnicos!$B$2:$B$35,Matriz_Esforco_Atual!W$2)=0,INDEX(Projetos!$C$2:$C$35,Matriz_Esforco_Atual!$B30)=2,INDEX(Projetos!$C$2:$C$35,Matriz_Esforco_Atual!$B30)=3,INDEX(Projetos!$D$2:$D$35,Matriz_Esforco_Atual!$B30)=W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W30,Matriz_Esforço_Acompanhamento!W30)))</f>
        <v/>
      </c>
      <c r="X30" t="str" cm="1">
        <f t="array" ref="X30">IF(OR($B30="",X$2=""),"",IF(OR(INDEX(Técnicos!$B$2:$B$35,Matriz_Esforco_Atual!X$2)=0,INDEX(Projetos!$C$2:$C$35,Matriz_Esforco_Atual!$B30)=2,INDEX(Projetos!$C$2:$C$35,Matriz_Esforco_Atual!$B30)=3,INDEX(Projetos!$D$2:$D$35,Matriz_Esforco_Atual!$B30)=X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X30,Matriz_Esforço_Acompanhamento!X30)))</f>
        <v/>
      </c>
      <c r="Y30" t="str" cm="1">
        <f t="array" ref="Y30">IF(OR($B30="",Y$2=""),"",IF(OR(INDEX(Técnicos!$B$2:$B$35,Matriz_Esforco_Atual!Y$2)=0,INDEX(Projetos!$C$2:$C$35,Matriz_Esforco_Atual!$B30)=2,INDEX(Projetos!$C$2:$C$35,Matriz_Esforco_Atual!$B30)=3,INDEX(Projetos!$D$2:$D$35,Matriz_Esforco_Atual!$B30)=Y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Y30,Matriz_Esforço_Acompanhamento!Y30)))</f>
        <v/>
      </c>
      <c r="Z30" t="str" cm="1">
        <f t="array" ref="Z30">IF(OR($B30="",Z$2=""),"",IF(OR(INDEX(Técnicos!$B$2:$B$35,Matriz_Esforco_Atual!Z$2)=0,INDEX(Projetos!$C$2:$C$35,Matriz_Esforco_Atual!$B30)=2,INDEX(Projetos!$C$2:$C$35,Matriz_Esforco_Atual!$B30)=3,INDEX(Projetos!$D$2:$D$35,Matriz_Esforco_Atual!$B30)=Z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Z30,Matriz_Esforço_Acompanhamento!Z30)))</f>
        <v/>
      </c>
      <c r="AA30" t="str" cm="1">
        <f t="array" ref="AA30">IF(OR($B30="",AA$2=""),"",IF(OR(INDEX(Técnicos!$B$2:$B$35,Matriz_Esforco_Atual!AA$2)=0,INDEX(Projetos!$C$2:$C$35,Matriz_Esforco_Atual!$B30)=2,INDEX(Projetos!$C$2:$C$35,Matriz_Esforco_Atual!$B30)=3,INDEX(Projetos!$D$2:$D$35,Matriz_Esforco_Atual!$B30)=AA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A30,Matriz_Esforço_Acompanhamento!AA30)))</f>
        <v/>
      </c>
      <c r="AB30" t="str" cm="1">
        <f t="array" ref="AB30">IF(OR($B30="",AB$2=""),"",IF(OR(INDEX(Técnicos!$B$2:$B$35,Matriz_Esforco_Atual!AB$2)=0,INDEX(Projetos!$C$2:$C$35,Matriz_Esforco_Atual!$B30)=2,INDEX(Projetos!$C$2:$C$35,Matriz_Esforco_Atual!$B30)=3,INDEX(Projetos!$D$2:$D$35,Matriz_Esforco_Atual!$B30)=AB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B30,Matriz_Esforço_Acompanhamento!AB30)))</f>
        <v/>
      </c>
      <c r="AC30" t="str" cm="1">
        <f t="array" ref="AC30">IF(OR($B30="",AC$2=""),"",IF(OR(INDEX(Técnicos!$B$2:$B$35,Matriz_Esforco_Atual!AC$2)=0,INDEX(Projetos!$C$2:$C$35,Matriz_Esforco_Atual!$B30)=2,INDEX(Projetos!$C$2:$C$35,Matriz_Esforco_Atual!$B30)=3,INDEX(Projetos!$D$2:$D$35,Matriz_Esforco_Atual!$B30)=AC$2,AND(INDEX(Projetos!$C$2:$C$35,Matriz_Esforco_Atual!$B30)=0,INDEX(Projetos!$D$2:$D$35,Matriz_Esforco_Atual!$B30)&lt;&gt;""),AND(INDEX(Projetos!$C$2:$C$35,Matriz_Esforco_Atual!$B30)=1,INDEX(Projetos!$E$2:$E$35,Matriz_Esforco_Atual!$B30)&lt;&gt;"")),"",IF(INDEX(Projetos!$C$2:$C$35,Matriz_Esforco_Atual!$B30)=0,Matriz_Esforço_Análise!AC30,Matriz_Esforço_Acompanhamento!AC30)))</f>
        <v/>
      </c>
    </row>
    <row r="31" spans="2:29" x14ac:dyDescent="0.3">
      <c r="B31" s="16" t="str">
        <f>IF(Projetos!A30&lt;&gt;"",Projetos!A30,"")</f>
        <v/>
      </c>
      <c r="C31" t="str" cm="1">
        <f t="array" ref="C31">IF(OR($B31="",C$2=""),"",IF(OR(INDEX(Técnicos!$B$2:$B$35,Matriz_Esforco_Atual!C$2)=0,INDEX(Projetos!$C$2:$C$35,Matriz_Esforco_Atual!$B31)=2,INDEX(Projetos!$C$2:$C$35,Matriz_Esforco_Atual!$B31)=3,INDEX(Projetos!$D$2:$D$35,Matriz_Esforco_Atual!$B31)=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C31,Matriz_Esforço_Acompanhamento!C31)))</f>
        <v/>
      </c>
      <c r="D31" t="str" cm="1">
        <f t="array" ref="D31">IF(OR($B31="",D$2=""),"",IF(OR(INDEX(Técnicos!$B$2:$B$35,Matriz_Esforco_Atual!D$2)=0,INDEX(Projetos!$C$2:$C$35,Matriz_Esforco_Atual!$B31)=2,INDEX(Projetos!$C$2:$C$35,Matriz_Esforco_Atual!$B31)=3,INDEX(Projetos!$D$2:$D$35,Matriz_Esforco_Atual!$B31)=D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D31,Matriz_Esforço_Acompanhamento!D31)))</f>
        <v/>
      </c>
      <c r="E31" t="str" cm="1">
        <f t="array" ref="E31">IF(OR($B31="",E$2=""),"",IF(OR(INDEX(Técnicos!$B$2:$B$35,Matriz_Esforco_Atual!E$2)=0,INDEX(Projetos!$C$2:$C$35,Matriz_Esforco_Atual!$B31)=2,INDEX(Projetos!$C$2:$C$35,Matriz_Esforco_Atual!$B31)=3,INDEX(Projetos!$D$2:$D$35,Matriz_Esforco_Atual!$B31)=E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E31,Matriz_Esforço_Acompanhamento!E31)))</f>
        <v/>
      </c>
      <c r="F31" t="str" cm="1">
        <f t="array" ref="F31">IF(OR($B31="",F$2=""),"",IF(OR(INDEX(Técnicos!$B$2:$B$35,Matriz_Esforco_Atual!F$2)=0,INDEX(Projetos!$C$2:$C$35,Matriz_Esforco_Atual!$B31)=2,INDEX(Projetos!$C$2:$C$35,Matriz_Esforco_Atual!$B31)=3,INDEX(Projetos!$D$2:$D$35,Matriz_Esforco_Atual!$B31)=F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F31,Matriz_Esforço_Acompanhamento!F31)))</f>
        <v/>
      </c>
      <c r="G31" t="str" cm="1">
        <f t="array" ref="G31">IF(OR($B31="",G$2=""),"",IF(OR(INDEX(Técnicos!$B$2:$B$35,Matriz_Esforco_Atual!G$2)=0,INDEX(Projetos!$C$2:$C$35,Matriz_Esforco_Atual!$B31)=2,INDEX(Projetos!$C$2:$C$35,Matriz_Esforco_Atual!$B31)=3,INDEX(Projetos!$D$2:$D$35,Matriz_Esforco_Atual!$B31)=G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G31,Matriz_Esforço_Acompanhamento!G31)))</f>
        <v/>
      </c>
      <c r="H31" t="str" cm="1">
        <f t="array" ref="H31">IF(OR($B31="",H$2=""),"",IF(OR(INDEX(Técnicos!$B$2:$B$35,Matriz_Esforco_Atual!H$2)=0,INDEX(Projetos!$C$2:$C$35,Matriz_Esforco_Atual!$B31)=2,INDEX(Projetos!$C$2:$C$35,Matriz_Esforco_Atual!$B31)=3,INDEX(Projetos!$D$2:$D$35,Matriz_Esforco_Atual!$B31)=H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H31,Matriz_Esforço_Acompanhamento!H31)))</f>
        <v/>
      </c>
      <c r="I31" t="str" cm="1">
        <f t="array" ref="I31">IF(OR($B31="",I$2=""),"",IF(OR(INDEX(Técnicos!$B$2:$B$35,Matriz_Esforco_Atual!I$2)=0,INDEX(Projetos!$C$2:$C$35,Matriz_Esforco_Atual!$B31)=2,INDEX(Projetos!$C$2:$C$35,Matriz_Esforco_Atual!$B31)=3,INDEX(Projetos!$D$2:$D$35,Matriz_Esforco_Atual!$B31)=I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I31,Matriz_Esforço_Acompanhamento!I31)))</f>
        <v/>
      </c>
      <c r="J31" t="str" cm="1">
        <f t="array" ref="J31">IF(OR($B31="",J$2=""),"",IF(OR(INDEX(Técnicos!$B$2:$B$35,Matriz_Esforco_Atual!J$2)=0,INDEX(Projetos!$C$2:$C$35,Matriz_Esforco_Atual!$B31)=2,INDEX(Projetos!$C$2:$C$35,Matriz_Esforco_Atual!$B31)=3,INDEX(Projetos!$D$2:$D$35,Matriz_Esforco_Atual!$B31)=J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J31,Matriz_Esforço_Acompanhamento!J31)))</f>
        <v/>
      </c>
      <c r="K31" t="str" cm="1">
        <f t="array" ref="K31">IF(OR($B31="",K$2=""),"",IF(OR(INDEX(Técnicos!$B$2:$B$35,Matriz_Esforco_Atual!K$2)=0,INDEX(Projetos!$C$2:$C$35,Matriz_Esforco_Atual!$B31)=2,INDEX(Projetos!$C$2:$C$35,Matriz_Esforco_Atual!$B31)=3,INDEX(Projetos!$D$2:$D$35,Matriz_Esforco_Atual!$B31)=K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K31,Matriz_Esforço_Acompanhamento!K31)))</f>
        <v/>
      </c>
      <c r="L31" t="str" cm="1">
        <f t="array" ref="L31">IF(OR($B31="",L$2=""),"",IF(OR(INDEX(Técnicos!$B$2:$B$35,Matriz_Esforco_Atual!L$2)=0,INDEX(Projetos!$C$2:$C$35,Matriz_Esforco_Atual!$B31)=2,INDEX(Projetos!$C$2:$C$35,Matriz_Esforco_Atual!$B31)=3,INDEX(Projetos!$D$2:$D$35,Matriz_Esforco_Atual!$B31)=L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L31,Matriz_Esforço_Acompanhamento!L31)))</f>
        <v/>
      </c>
      <c r="M31" t="str" cm="1">
        <f t="array" ref="M31">IF(OR($B31="",M$2=""),"",IF(OR(INDEX(Técnicos!$B$2:$B$35,Matriz_Esforco_Atual!M$2)=0,INDEX(Projetos!$C$2:$C$35,Matriz_Esforco_Atual!$B31)=2,INDEX(Projetos!$C$2:$C$35,Matriz_Esforco_Atual!$B31)=3,INDEX(Projetos!$D$2:$D$35,Matriz_Esforco_Atual!$B31)=M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M31,Matriz_Esforço_Acompanhamento!M31)))</f>
        <v/>
      </c>
      <c r="N31" t="str" cm="1">
        <f t="array" ref="N31">IF(OR($B31="",N$2=""),"",IF(OR(INDEX(Técnicos!$B$2:$B$35,Matriz_Esforco_Atual!N$2)=0,INDEX(Projetos!$C$2:$C$35,Matriz_Esforco_Atual!$B31)=2,INDEX(Projetos!$C$2:$C$35,Matriz_Esforco_Atual!$B31)=3,INDEX(Projetos!$D$2:$D$35,Matriz_Esforco_Atual!$B31)=N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N31,Matriz_Esforço_Acompanhamento!N31)))</f>
        <v/>
      </c>
      <c r="O31" t="str" cm="1">
        <f t="array" ref="O31">IF(OR($B31="",O$2=""),"",IF(OR(INDEX(Técnicos!$B$2:$B$35,Matriz_Esforco_Atual!O$2)=0,INDEX(Projetos!$C$2:$C$35,Matriz_Esforco_Atual!$B31)=2,INDEX(Projetos!$C$2:$C$35,Matriz_Esforco_Atual!$B31)=3,INDEX(Projetos!$D$2:$D$35,Matriz_Esforco_Atual!$B31)=O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O31,Matriz_Esforço_Acompanhamento!O31)))</f>
        <v/>
      </c>
      <c r="P31" t="str" cm="1">
        <f t="array" ref="P31">IF(OR($B31="",P$2=""),"",IF(OR(INDEX(Técnicos!$B$2:$B$35,Matriz_Esforco_Atual!P$2)=0,INDEX(Projetos!$C$2:$C$35,Matriz_Esforco_Atual!$B31)=2,INDEX(Projetos!$C$2:$C$35,Matriz_Esforco_Atual!$B31)=3,INDEX(Projetos!$D$2:$D$35,Matriz_Esforco_Atual!$B31)=P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P31,Matriz_Esforço_Acompanhamento!P31)))</f>
        <v/>
      </c>
      <c r="Q31" t="str" cm="1">
        <f t="array" ref="Q31">IF(OR($B31="",Q$2=""),"",IF(OR(INDEX(Técnicos!$B$2:$B$35,Matriz_Esforco_Atual!Q$2)=0,INDEX(Projetos!$C$2:$C$35,Matriz_Esforco_Atual!$B31)=2,INDEX(Projetos!$C$2:$C$35,Matriz_Esforco_Atual!$B31)=3,INDEX(Projetos!$D$2:$D$35,Matriz_Esforco_Atual!$B31)=Q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Q31,Matriz_Esforço_Acompanhamento!Q31)))</f>
        <v/>
      </c>
      <c r="R31" t="str" cm="1">
        <f t="array" ref="R31">IF(OR($B31="",R$2=""),"",IF(OR(INDEX(Técnicos!$B$2:$B$35,Matriz_Esforco_Atual!R$2)=0,INDEX(Projetos!$C$2:$C$35,Matriz_Esforco_Atual!$B31)=2,INDEX(Projetos!$C$2:$C$35,Matriz_Esforco_Atual!$B31)=3,INDEX(Projetos!$D$2:$D$35,Matriz_Esforco_Atual!$B31)=R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R31,Matriz_Esforço_Acompanhamento!R31)))</f>
        <v/>
      </c>
      <c r="S31" t="str" cm="1">
        <f t="array" ref="S31">IF(OR($B31="",S$2=""),"",IF(OR(INDEX(Técnicos!$B$2:$B$35,Matriz_Esforco_Atual!S$2)=0,INDEX(Projetos!$C$2:$C$35,Matriz_Esforco_Atual!$B31)=2,INDEX(Projetos!$C$2:$C$35,Matriz_Esforco_Atual!$B31)=3,INDEX(Projetos!$D$2:$D$35,Matriz_Esforco_Atual!$B31)=S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S31,Matriz_Esforço_Acompanhamento!S31)))</f>
        <v/>
      </c>
      <c r="T31" t="str" cm="1">
        <f t="array" ref="T31">IF(OR($B31="",T$2=""),"",IF(OR(INDEX(Técnicos!$B$2:$B$35,Matriz_Esforco_Atual!T$2)=0,INDEX(Projetos!$C$2:$C$35,Matriz_Esforco_Atual!$B31)=2,INDEX(Projetos!$C$2:$C$35,Matriz_Esforco_Atual!$B31)=3,INDEX(Projetos!$D$2:$D$35,Matriz_Esforco_Atual!$B31)=T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T31,Matriz_Esforço_Acompanhamento!T31)))</f>
        <v/>
      </c>
      <c r="U31" t="str" cm="1">
        <f t="array" ref="U31">IF(OR($B31="",U$2=""),"",IF(OR(INDEX(Técnicos!$B$2:$B$35,Matriz_Esforco_Atual!U$2)=0,INDEX(Projetos!$C$2:$C$35,Matriz_Esforco_Atual!$B31)=2,INDEX(Projetos!$C$2:$C$35,Matriz_Esforco_Atual!$B31)=3,INDEX(Projetos!$D$2:$D$35,Matriz_Esforco_Atual!$B31)=U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U31,Matriz_Esforço_Acompanhamento!U31)))</f>
        <v/>
      </c>
      <c r="V31" t="str" cm="1">
        <f t="array" ref="V31">IF(OR($B31="",V$2=""),"",IF(OR(INDEX(Técnicos!$B$2:$B$35,Matriz_Esforco_Atual!V$2)=0,INDEX(Projetos!$C$2:$C$35,Matriz_Esforco_Atual!$B31)=2,INDEX(Projetos!$C$2:$C$35,Matriz_Esforco_Atual!$B31)=3,INDEX(Projetos!$D$2:$D$35,Matriz_Esforco_Atual!$B31)=V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V31,Matriz_Esforço_Acompanhamento!V31)))</f>
        <v/>
      </c>
      <c r="W31" t="str" cm="1">
        <f t="array" ref="W31">IF(OR($B31="",W$2=""),"",IF(OR(INDEX(Técnicos!$B$2:$B$35,Matriz_Esforco_Atual!W$2)=0,INDEX(Projetos!$C$2:$C$35,Matriz_Esforco_Atual!$B31)=2,INDEX(Projetos!$C$2:$C$35,Matriz_Esforco_Atual!$B31)=3,INDEX(Projetos!$D$2:$D$35,Matriz_Esforco_Atual!$B31)=W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W31,Matriz_Esforço_Acompanhamento!W31)))</f>
        <v/>
      </c>
      <c r="X31" t="str" cm="1">
        <f t="array" ref="X31">IF(OR($B31="",X$2=""),"",IF(OR(INDEX(Técnicos!$B$2:$B$35,Matriz_Esforco_Atual!X$2)=0,INDEX(Projetos!$C$2:$C$35,Matriz_Esforco_Atual!$B31)=2,INDEX(Projetos!$C$2:$C$35,Matriz_Esforco_Atual!$B31)=3,INDEX(Projetos!$D$2:$D$35,Matriz_Esforco_Atual!$B31)=X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X31,Matriz_Esforço_Acompanhamento!X31)))</f>
        <v/>
      </c>
      <c r="Y31" t="str" cm="1">
        <f t="array" ref="Y31">IF(OR($B31="",Y$2=""),"",IF(OR(INDEX(Técnicos!$B$2:$B$35,Matriz_Esforco_Atual!Y$2)=0,INDEX(Projetos!$C$2:$C$35,Matriz_Esforco_Atual!$B31)=2,INDEX(Projetos!$C$2:$C$35,Matriz_Esforco_Atual!$B31)=3,INDEX(Projetos!$D$2:$D$35,Matriz_Esforco_Atual!$B31)=Y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Y31,Matriz_Esforço_Acompanhamento!Y31)))</f>
        <v/>
      </c>
      <c r="Z31" t="str" cm="1">
        <f t="array" ref="Z31">IF(OR($B31="",Z$2=""),"",IF(OR(INDEX(Técnicos!$B$2:$B$35,Matriz_Esforco_Atual!Z$2)=0,INDEX(Projetos!$C$2:$C$35,Matriz_Esforco_Atual!$B31)=2,INDEX(Projetos!$C$2:$C$35,Matriz_Esforco_Atual!$B31)=3,INDEX(Projetos!$D$2:$D$35,Matriz_Esforco_Atual!$B31)=Z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Z31,Matriz_Esforço_Acompanhamento!Z31)))</f>
        <v/>
      </c>
      <c r="AA31" t="str" cm="1">
        <f t="array" ref="AA31">IF(OR($B31="",AA$2=""),"",IF(OR(INDEX(Técnicos!$B$2:$B$35,Matriz_Esforco_Atual!AA$2)=0,INDEX(Projetos!$C$2:$C$35,Matriz_Esforco_Atual!$B31)=2,INDEX(Projetos!$C$2:$C$35,Matriz_Esforco_Atual!$B31)=3,INDEX(Projetos!$D$2:$D$35,Matriz_Esforco_Atual!$B31)=AA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A31,Matriz_Esforço_Acompanhamento!AA31)))</f>
        <v/>
      </c>
      <c r="AB31" t="str" cm="1">
        <f t="array" ref="AB31">IF(OR($B31="",AB$2=""),"",IF(OR(INDEX(Técnicos!$B$2:$B$35,Matriz_Esforco_Atual!AB$2)=0,INDEX(Projetos!$C$2:$C$35,Matriz_Esforco_Atual!$B31)=2,INDEX(Projetos!$C$2:$C$35,Matriz_Esforco_Atual!$B31)=3,INDEX(Projetos!$D$2:$D$35,Matriz_Esforco_Atual!$B31)=AB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B31,Matriz_Esforço_Acompanhamento!AB31)))</f>
        <v/>
      </c>
      <c r="AC31" t="str" cm="1">
        <f t="array" ref="AC31">IF(OR($B31="",AC$2=""),"",IF(OR(INDEX(Técnicos!$B$2:$B$35,Matriz_Esforco_Atual!AC$2)=0,INDEX(Projetos!$C$2:$C$35,Matriz_Esforco_Atual!$B31)=2,INDEX(Projetos!$C$2:$C$35,Matriz_Esforco_Atual!$B31)=3,INDEX(Projetos!$D$2:$D$35,Matriz_Esforco_Atual!$B31)=AC$2,AND(INDEX(Projetos!$C$2:$C$35,Matriz_Esforco_Atual!$B31)=0,INDEX(Projetos!$D$2:$D$35,Matriz_Esforco_Atual!$B31)&lt;&gt;""),AND(INDEX(Projetos!$C$2:$C$35,Matriz_Esforco_Atual!$B31)=1,INDEX(Projetos!$E$2:$E$35,Matriz_Esforco_Atual!$B31)&lt;&gt;"")),"",IF(INDEX(Projetos!$C$2:$C$35,Matriz_Esforco_Atual!$B31)=0,Matriz_Esforço_Análise!AC31,Matriz_Esforço_Acompanhamento!AC31)))</f>
        <v/>
      </c>
    </row>
    <row r="32" spans="2:29" x14ac:dyDescent="0.3">
      <c r="B32" s="16" t="str">
        <f>IF(Projetos!A31&lt;&gt;"",Projetos!A31,"")</f>
        <v/>
      </c>
      <c r="C32" t="str" cm="1">
        <f t="array" ref="C32">IF(OR($B32="",C$2=""),"",IF(OR(INDEX(Técnicos!$B$2:$B$35,Matriz_Esforco_Atual!C$2)=0,INDEX(Projetos!$C$2:$C$35,Matriz_Esforco_Atual!$B32)=2,INDEX(Projetos!$C$2:$C$35,Matriz_Esforco_Atual!$B32)=3,INDEX(Projetos!$D$2:$D$35,Matriz_Esforco_Atual!$B32)=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C32,Matriz_Esforço_Acompanhamento!C32)))</f>
        <v/>
      </c>
      <c r="D32" t="str" cm="1">
        <f t="array" ref="D32">IF(OR($B32="",D$2=""),"",IF(OR(INDEX(Técnicos!$B$2:$B$35,Matriz_Esforco_Atual!D$2)=0,INDEX(Projetos!$C$2:$C$35,Matriz_Esforco_Atual!$B32)=2,INDEX(Projetos!$C$2:$C$35,Matriz_Esforco_Atual!$B32)=3,INDEX(Projetos!$D$2:$D$35,Matriz_Esforco_Atual!$B32)=D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D32,Matriz_Esforço_Acompanhamento!D32)))</f>
        <v/>
      </c>
      <c r="E32" t="str" cm="1">
        <f t="array" ref="E32">IF(OR($B32="",E$2=""),"",IF(OR(INDEX(Técnicos!$B$2:$B$35,Matriz_Esforco_Atual!E$2)=0,INDEX(Projetos!$C$2:$C$35,Matriz_Esforco_Atual!$B32)=2,INDEX(Projetos!$C$2:$C$35,Matriz_Esforco_Atual!$B32)=3,INDEX(Projetos!$D$2:$D$35,Matriz_Esforco_Atual!$B32)=E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E32,Matriz_Esforço_Acompanhamento!E32)))</f>
        <v/>
      </c>
      <c r="F32" t="str" cm="1">
        <f t="array" ref="F32">IF(OR($B32="",F$2=""),"",IF(OR(INDEX(Técnicos!$B$2:$B$35,Matriz_Esforco_Atual!F$2)=0,INDEX(Projetos!$C$2:$C$35,Matriz_Esforco_Atual!$B32)=2,INDEX(Projetos!$C$2:$C$35,Matriz_Esforco_Atual!$B32)=3,INDEX(Projetos!$D$2:$D$35,Matriz_Esforco_Atual!$B32)=F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F32,Matriz_Esforço_Acompanhamento!F32)))</f>
        <v/>
      </c>
      <c r="G32" t="str" cm="1">
        <f t="array" ref="G32">IF(OR($B32="",G$2=""),"",IF(OR(INDEX(Técnicos!$B$2:$B$35,Matriz_Esforco_Atual!G$2)=0,INDEX(Projetos!$C$2:$C$35,Matriz_Esforco_Atual!$B32)=2,INDEX(Projetos!$C$2:$C$35,Matriz_Esforco_Atual!$B32)=3,INDEX(Projetos!$D$2:$D$35,Matriz_Esforco_Atual!$B32)=G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G32,Matriz_Esforço_Acompanhamento!G32)))</f>
        <v/>
      </c>
      <c r="H32" t="str" cm="1">
        <f t="array" ref="H32">IF(OR($B32="",H$2=""),"",IF(OR(INDEX(Técnicos!$B$2:$B$35,Matriz_Esforco_Atual!H$2)=0,INDEX(Projetos!$C$2:$C$35,Matriz_Esforco_Atual!$B32)=2,INDEX(Projetos!$C$2:$C$35,Matriz_Esforco_Atual!$B32)=3,INDEX(Projetos!$D$2:$D$35,Matriz_Esforco_Atual!$B32)=H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H32,Matriz_Esforço_Acompanhamento!H32)))</f>
        <v/>
      </c>
      <c r="I32" t="str" cm="1">
        <f t="array" ref="I32">IF(OR($B32="",I$2=""),"",IF(OR(INDEX(Técnicos!$B$2:$B$35,Matriz_Esforco_Atual!I$2)=0,INDEX(Projetos!$C$2:$C$35,Matriz_Esforco_Atual!$B32)=2,INDEX(Projetos!$C$2:$C$35,Matriz_Esforco_Atual!$B32)=3,INDEX(Projetos!$D$2:$D$35,Matriz_Esforco_Atual!$B32)=I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I32,Matriz_Esforço_Acompanhamento!I32)))</f>
        <v/>
      </c>
      <c r="J32" t="str" cm="1">
        <f t="array" ref="J32">IF(OR($B32="",J$2=""),"",IF(OR(INDEX(Técnicos!$B$2:$B$35,Matriz_Esforco_Atual!J$2)=0,INDEX(Projetos!$C$2:$C$35,Matriz_Esforco_Atual!$B32)=2,INDEX(Projetos!$C$2:$C$35,Matriz_Esforco_Atual!$B32)=3,INDEX(Projetos!$D$2:$D$35,Matriz_Esforco_Atual!$B32)=J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J32,Matriz_Esforço_Acompanhamento!J32)))</f>
        <v/>
      </c>
      <c r="K32" t="str" cm="1">
        <f t="array" ref="K32">IF(OR($B32="",K$2=""),"",IF(OR(INDEX(Técnicos!$B$2:$B$35,Matriz_Esforco_Atual!K$2)=0,INDEX(Projetos!$C$2:$C$35,Matriz_Esforco_Atual!$B32)=2,INDEX(Projetos!$C$2:$C$35,Matriz_Esforco_Atual!$B32)=3,INDEX(Projetos!$D$2:$D$35,Matriz_Esforco_Atual!$B32)=K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K32,Matriz_Esforço_Acompanhamento!K32)))</f>
        <v/>
      </c>
      <c r="L32" t="str" cm="1">
        <f t="array" ref="L32">IF(OR($B32="",L$2=""),"",IF(OR(INDEX(Técnicos!$B$2:$B$35,Matriz_Esforco_Atual!L$2)=0,INDEX(Projetos!$C$2:$C$35,Matriz_Esforco_Atual!$B32)=2,INDEX(Projetos!$C$2:$C$35,Matriz_Esforco_Atual!$B32)=3,INDEX(Projetos!$D$2:$D$35,Matriz_Esforco_Atual!$B32)=L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L32,Matriz_Esforço_Acompanhamento!L32)))</f>
        <v/>
      </c>
      <c r="M32" t="str" cm="1">
        <f t="array" ref="M32">IF(OR($B32="",M$2=""),"",IF(OR(INDEX(Técnicos!$B$2:$B$35,Matriz_Esforco_Atual!M$2)=0,INDEX(Projetos!$C$2:$C$35,Matriz_Esforco_Atual!$B32)=2,INDEX(Projetos!$C$2:$C$35,Matriz_Esforco_Atual!$B32)=3,INDEX(Projetos!$D$2:$D$35,Matriz_Esforco_Atual!$B32)=M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M32,Matriz_Esforço_Acompanhamento!M32)))</f>
        <v/>
      </c>
      <c r="N32" t="str" cm="1">
        <f t="array" ref="N32">IF(OR($B32="",N$2=""),"",IF(OR(INDEX(Técnicos!$B$2:$B$35,Matriz_Esforco_Atual!N$2)=0,INDEX(Projetos!$C$2:$C$35,Matriz_Esforco_Atual!$B32)=2,INDEX(Projetos!$C$2:$C$35,Matriz_Esforco_Atual!$B32)=3,INDEX(Projetos!$D$2:$D$35,Matriz_Esforco_Atual!$B32)=N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N32,Matriz_Esforço_Acompanhamento!N32)))</f>
        <v/>
      </c>
      <c r="O32" t="str" cm="1">
        <f t="array" ref="O32">IF(OR($B32="",O$2=""),"",IF(OR(INDEX(Técnicos!$B$2:$B$35,Matriz_Esforco_Atual!O$2)=0,INDEX(Projetos!$C$2:$C$35,Matriz_Esforco_Atual!$B32)=2,INDEX(Projetos!$C$2:$C$35,Matriz_Esforco_Atual!$B32)=3,INDEX(Projetos!$D$2:$D$35,Matriz_Esforco_Atual!$B32)=O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O32,Matriz_Esforço_Acompanhamento!O32)))</f>
        <v/>
      </c>
      <c r="P32" t="str" cm="1">
        <f t="array" ref="P32">IF(OR($B32="",P$2=""),"",IF(OR(INDEX(Técnicos!$B$2:$B$35,Matriz_Esforco_Atual!P$2)=0,INDEX(Projetos!$C$2:$C$35,Matriz_Esforco_Atual!$B32)=2,INDEX(Projetos!$C$2:$C$35,Matriz_Esforco_Atual!$B32)=3,INDEX(Projetos!$D$2:$D$35,Matriz_Esforco_Atual!$B32)=P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P32,Matriz_Esforço_Acompanhamento!P32)))</f>
        <v/>
      </c>
      <c r="Q32" t="str" cm="1">
        <f t="array" ref="Q32">IF(OR($B32="",Q$2=""),"",IF(OR(INDEX(Técnicos!$B$2:$B$35,Matriz_Esforco_Atual!Q$2)=0,INDEX(Projetos!$C$2:$C$35,Matriz_Esforco_Atual!$B32)=2,INDEX(Projetos!$C$2:$C$35,Matriz_Esforco_Atual!$B32)=3,INDEX(Projetos!$D$2:$D$35,Matriz_Esforco_Atual!$B32)=Q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Q32,Matriz_Esforço_Acompanhamento!Q32)))</f>
        <v/>
      </c>
      <c r="R32" t="str" cm="1">
        <f t="array" ref="R32">IF(OR($B32="",R$2=""),"",IF(OR(INDEX(Técnicos!$B$2:$B$35,Matriz_Esforco_Atual!R$2)=0,INDEX(Projetos!$C$2:$C$35,Matriz_Esforco_Atual!$B32)=2,INDEX(Projetos!$C$2:$C$35,Matriz_Esforco_Atual!$B32)=3,INDEX(Projetos!$D$2:$D$35,Matriz_Esforco_Atual!$B32)=R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R32,Matriz_Esforço_Acompanhamento!R32)))</f>
        <v/>
      </c>
      <c r="S32" t="str" cm="1">
        <f t="array" ref="S32">IF(OR($B32="",S$2=""),"",IF(OR(INDEX(Técnicos!$B$2:$B$35,Matriz_Esforco_Atual!S$2)=0,INDEX(Projetos!$C$2:$C$35,Matriz_Esforco_Atual!$B32)=2,INDEX(Projetos!$C$2:$C$35,Matriz_Esforco_Atual!$B32)=3,INDEX(Projetos!$D$2:$D$35,Matriz_Esforco_Atual!$B32)=S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S32,Matriz_Esforço_Acompanhamento!S32)))</f>
        <v/>
      </c>
      <c r="T32" t="str" cm="1">
        <f t="array" ref="T32">IF(OR($B32="",T$2=""),"",IF(OR(INDEX(Técnicos!$B$2:$B$35,Matriz_Esforco_Atual!T$2)=0,INDEX(Projetos!$C$2:$C$35,Matriz_Esforco_Atual!$B32)=2,INDEX(Projetos!$C$2:$C$35,Matriz_Esforco_Atual!$B32)=3,INDEX(Projetos!$D$2:$D$35,Matriz_Esforco_Atual!$B32)=T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T32,Matriz_Esforço_Acompanhamento!T32)))</f>
        <v/>
      </c>
      <c r="U32" t="str" cm="1">
        <f t="array" ref="U32">IF(OR($B32="",U$2=""),"",IF(OR(INDEX(Técnicos!$B$2:$B$35,Matriz_Esforco_Atual!U$2)=0,INDEX(Projetos!$C$2:$C$35,Matriz_Esforco_Atual!$B32)=2,INDEX(Projetos!$C$2:$C$35,Matriz_Esforco_Atual!$B32)=3,INDEX(Projetos!$D$2:$D$35,Matriz_Esforco_Atual!$B32)=U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U32,Matriz_Esforço_Acompanhamento!U32)))</f>
        <v/>
      </c>
      <c r="V32" t="str" cm="1">
        <f t="array" ref="V32">IF(OR($B32="",V$2=""),"",IF(OR(INDEX(Técnicos!$B$2:$B$35,Matriz_Esforco_Atual!V$2)=0,INDEX(Projetos!$C$2:$C$35,Matriz_Esforco_Atual!$B32)=2,INDEX(Projetos!$C$2:$C$35,Matriz_Esforco_Atual!$B32)=3,INDEX(Projetos!$D$2:$D$35,Matriz_Esforco_Atual!$B32)=V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V32,Matriz_Esforço_Acompanhamento!V32)))</f>
        <v/>
      </c>
      <c r="W32" t="str" cm="1">
        <f t="array" ref="W32">IF(OR($B32="",W$2=""),"",IF(OR(INDEX(Técnicos!$B$2:$B$35,Matriz_Esforco_Atual!W$2)=0,INDEX(Projetos!$C$2:$C$35,Matriz_Esforco_Atual!$B32)=2,INDEX(Projetos!$C$2:$C$35,Matriz_Esforco_Atual!$B32)=3,INDEX(Projetos!$D$2:$D$35,Matriz_Esforco_Atual!$B32)=W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W32,Matriz_Esforço_Acompanhamento!W32)))</f>
        <v/>
      </c>
      <c r="X32" t="str" cm="1">
        <f t="array" ref="X32">IF(OR($B32="",X$2=""),"",IF(OR(INDEX(Técnicos!$B$2:$B$35,Matriz_Esforco_Atual!X$2)=0,INDEX(Projetos!$C$2:$C$35,Matriz_Esforco_Atual!$B32)=2,INDEX(Projetos!$C$2:$C$35,Matriz_Esforco_Atual!$B32)=3,INDEX(Projetos!$D$2:$D$35,Matriz_Esforco_Atual!$B32)=X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X32,Matriz_Esforço_Acompanhamento!X32)))</f>
        <v/>
      </c>
      <c r="Y32" t="str" cm="1">
        <f t="array" ref="Y32">IF(OR($B32="",Y$2=""),"",IF(OR(INDEX(Técnicos!$B$2:$B$35,Matriz_Esforco_Atual!Y$2)=0,INDEX(Projetos!$C$2:$C$35,Matriz_Esforco_Atual!$B32)=2,INDEX(Projetos!$C$2:$C$35,Matriz_Esforco_Atual!$B32)=3,INDEX(Projetos!$D$2:$D$35,Matriz_Esforco_Atual!$B32)=Y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Y32,Matriz_Esforço_Acompanhamento!Y32)))</f>
        <v/>
      </c>
      <c r="Z32" t="str" cm="1">
        <f t="array" ref="Z32">IF(OR($B32="",Z$2=""),"",IF(OR(INDEX(Técnicos!$B$2:$B$35,Matriz_Esforco_Atual!Z$2)=0,INDEX(Projetos!$C$2:$C$35,Matriz_Esforco_Atual!$B32)=2,INDEX(Projetos!$C$2:$C$35,Matriz_Esforco_Atual!$B32)=3,INDEX(Projetos!$D$2:$D$35,Matriz_Esforco_Atual!$B32)=Z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Z32,Matriz_Esforço_Acompanhamento!Z32)))</f>
        <v/>
      </c>
      <c r="AA32" t="str" cm="1">
        <f t="array" ref="AA32">IF(OR($B32="",AA$2=""),"",IF(OR(INDEX(Técnicos!$B$2:$B$35,Matriz_Esforco_Atual!AA$2)=0,INDEX(Projetos!$C$2:$C$35,Matriz_Esforco_Atual!$B32)=2,INDEX(Projetos!$C$2:$C$35,Matriz_Esforco_Atual!$B32)=3,INDEX(Projetos!$D$2:$D$35,Matriz_Esforco_Atual!$B32)=AA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A32,Matriz_Esforço_Acompanhamento!AA32)))</f>
        <v/>
      </c>
      <c r="AB32" t="str" cm="1">
        <f t="array" ref="AB32">IF(OR($B32="",AB$2=""),"",IF(OR(INDEX(Técnicos!$B$2:$B$35,Matriz_Esforco_Atual!AB$2)=0,INDEX(Projetos!$C$2:$C$35,Matriz_Esforco_Atual!$B32)=2,INDEX(Projetos!$C$2:$C$35,Matriz_Esforco_Atual!$B32)=3,INDEX(Projetos!$D$2:$D$35,Matriz_Esforco_Atual!$B32)=AB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B32,Matriz_Esforço_Acompanhamento!AB32)))</f>
        <v/>
      </c>
      <c r="AC32" t="str" cm="1">
        <f t="array" ref="AC32">IF(OR($B32="",AC$2=""),"",IF(OR(INDEX(Técnicos!$B$2:$B$35,Matriz_Esforco_Atual!AC$2)=0,INDEX(Projetos!$C$2:$C$35,Matriz_Esforco_Atual!$B32)=2,INDEX(Projetos!$C$2:$C$35,Matriz_Esforco_Atual!$B32)=3,INDEX(Projetos!$D$2:$D$35,Matriz_Esforco_Atual!$B32)=AC$2,AND(INDEX(Projetos!$C$2:$C$35,Matriz_Esforco_Atual!$B32)=0,INDEX(Projetos!$D$2:$D$35,Matriz_Esforco_Atual!$B32)&lt;&gt;""),AND(INDEX(Projetos!$C$2:$C$35,Matriz_Esforco_Atual!$B32)=1,INDEX(Projetos!$E$2:$E$35,Matriz_Esforco_Atual!$B32)&lt;&gt;"")),"",IF(INDEX(Projetos!$C$2:$C$35,Matriz_Esforco_Atual!$B32)=0,Matriz_Esforço_Análise!AC32,Matriz_Esforço_Acompanhamento!AC32)))</f>
        <v/>
      </c>
    </row>
    <row r="33" spans="2:29" x14ac:dyDescent="0.3">
      <c r="B33" s="16" t="str">
        <f>IF(Projetos!A32&lt;&gt;"",Projetos!A32,"")</f>
        <v/>
      </c>
      <c r="C33" t="str" cm="1">
        <f t="array" ref="C33">IF(OR($B33="",C$2=""),"",IF(OR(INDEX(Técnicos!$B$2:$B$35,Matriz_Esforco_Atual!C$2)=0,INDEX(Projetos!$C$2:$C$35,Matriz_Esforco_Atual!$B33)=2,INDEX(Projetos!$C$2:$C$35,Matriz_Esforco_Atual!$B33)=3,INDEX(Projetos!$D$2:$D$35,Matriz_Esforco_Atual!$B33)=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C33,Matriz_Esforço_Acompanhamento!C33)))</f>
        <v/>
      </c>
      <c r="D33" t="str" cm="1">
        <f t="array" ref="D33">IF(OR($B33="",D$2=""),"",IF(OR(INDEX(Técnicos!$B$2:$B$35,Matriz_Esforco_Atual!D$2)=0,INDEX(Projetos!$C$2:$C$35,Matriz_Esforco_Atual!$B33)=2,INDEX(Projetos!$C$2:$C$35,Matriz_Esforco_Atual!$B33)=3,INDEX(Projetos!$D$2:$D$35,Matriz_Esforco_Atual!$B33)=D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D33,Matriz_Esforço_Acompanhamento!D33)))</f>
        <v/>
      </c>
      <c r="E33" t="str" cm="1">
        <f t="array" ref="E33">IF(OR($B33="",E$2=""),"",IF(OR(INDEX(Técnicos!$B$2:$B$35,Matriz_Esforco_Atual!E$2)=0,INDEX(Projetos!$C$2:$C$35,Matriz_Esforco_Atual!$B33)=2,INDEX(Projetos!$C$2:$C$35,Matriz_Esforco_Atual!$B33)=3,INDEX(Projetos!$D$2:$D$35,Matriz_Esforco_Atual!$B33)=E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E33,Matriz_Esforço_Acompanhamento!E33)))</f>
        <v/>
      </c>
      <c r="F33" t="str" cm="1">
        <f t="array" ref="F33">IF(OR($B33="",F$2=""),"",IF(OR(INDEX(Técnicos!$B$2:$B$35,Matriz_Esforco_Atual!F$2)=0,INDEX(Projetos!$C$2:$C$35,Matriz_Esforco_Atual!$B33)=2,INDEX(Projetos!$C$2:$C$35,Matriz_Esforco_Atual!$B33)=3,INDEX(Projetos!$D$2:$D$35,Matriz_Esforco_Atual!$B33)=F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F33,Matriz_Esforço_Acompanhamento!F33)))</f>
        <v/>
      </c>
      <c r="G33" t="str" cm="1">
        <f t="array" ref="G33">IF(OR($B33="",G$2=""),"",IF(OR(INDEX(Técnicos!$B$2:$B$35,Matriz_Esforco_Atual!G$2)=0,INDEX(Projetos!$C$2:$C$35,Matriz_Esforco_Atual!$B33)=2,INDEX(Projetos!$C$2:$C$35,Matriz_Esforco_Atual!$B33)=3,INDEX(Projetos!$D$2:$D$35,Matriz_Esforco_Atual!$B33)=G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G33,Matriz_Esforço_Acompanhamento!G33)))</f>
        <v/>
      </c>
      <c r="H33" t="str" cm="1">
        <f t="array" ref="H33">IF(OR($B33="",H$2=""),"",IF(OR(INDEX(Técnicos!$B$2:$B$35,Matriz_Esforco_Atual!H$2)=0,INDEX(Projetos!$C$2:$C$35,Matriz_Esforco_Atual!$B33)=2,INDEX(Projetos!$C$2:$C$35,Matriz_Esforco_Atual!$B33)=3,INDEX(Projetos!$D$2:$D$35,Matriz_Esforco_Atual!$B33)=H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H33,Matriz_Esforço_Acompanhamento!H33)))</f>
        <v/>
      </c>
      <c r="I33" t="str" cm="1">
        <f t="array" ref="I33">IF(OR($B33="",I$2=""),"",IF(OR(INDEX(Técnicos!$B$2:$B$35,Matriz_Esforco_Atual!I$2)=0,INDEX(Projetos!$C$2:$C$35,Matriz_Esforco_Atual!$B33)=2,INDEX(Projetos!$C$2:$C$35,Matriz_Esforco_Atual!$B33)=3,INDEX(Projetos!$D$2:$D$35,Matriz_Esforco_Atual!$B33)=I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I33,Matriz_Esforço_Acompanhamento!I33)))</f>
        <v/>
      </c>
      <c r="J33" t="str" cm="1">
        <f t="array" ref="J33">IF(OR($B33="",J$2=""),"",IF(OR(INDEX(Técnicos!$B$2:$B$35,Matriz_Esforco_Atual!J$2)=0,INDEX(Projetos!$C$2:$C$35,Matriz_Esforco_Atual!$B33)=2,INDEX(Projetos!$C$2:$C$35,Matriz_Esforco_Atual!$B33)=3,INDEX(Projetos!$D$2:$D$35,Matriz_Esforco_Atual!$B33)=J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J33,Matriz_Esforço_Acompanhamento!J33)))</f>
        <v/>
      </c>
      <c r="K33" t="str" cm="1">
        <f t="array" ref="K33">IF(OR($B33="",K$2=""),"",IF(OR(INDEX(Técnicos!$B$2:$B$35,Matriz_Esforco_Atual!K$2)=0,INDEX(Projetos!$C$2:$C$35,Matriz_Esforco_Atual!$B33)=2,INDEX(Projetos!$C$2:$C$35,Matriz_Esforco_Atual!$B33)=3,INDEX(Projetos!$D$2:$D$35,Matriz_Esforco_Atual!$B33)=K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K33,Matriz_Esforço_Acompanhamento!K33)))</f>
        <v/>
      </c>
      <c r="L33" t="str" cm="1">
        <f t="array" ref="L33">IF(OR($B33="",L$2=""),"",IF(OR(INDEX(Técnicos!$B$2:$B$35,Matriz_Esforco_Atual!L$2)=0,INDEX(Projetos!$C$2:$C$35,Matriz_Esforco_Atual!$B33)=2,INDEX(Projetos!$C$2:$C$35,Matriz_Esforco_Atual!$B33)=3,INDEX(Projetos!$D$2:$D$35,Matriz_Esforco_Atual!$B33)=L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L33,Matriz_Esforço_Acompanhamento!L33)))</f>
        <v/>
      </c>
      <c r="M33" t="str" cm="1">
        <f t="array" ref="M33">IF(OR($B33="",M$2=""),"",IF(OR(INDEX(Técnicos!$B$2:$B$35,Matriz_Esforco_Atual!M$2)=0,INDEX(Projetos!$C$2:$C$35,Matriz_Esforco_Atual!$B33)=2,INDEX(Projetos!$C$2:$C$35,Matriz_Esforco_Atual!$B33)=3,INDEX(Projetos!$D$2:$D$35,Matriz_Esforco_Atual!$B33)=M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M33,Matriz_Esforço_Acompanhamento!M33)))</f>
        <v/>
      </c>
      <c r="N33" t="str" cm="1">
        <f t="array" ref="N33">IF(OR($B33="",N$2=""),"",IF(OR(INDEX(Técnicos!$B$2:$B$35,Matriz_Esforco_Atual!N$2)=0,INDEX(Projetos!$C$2:$C$35,Matriz_Esforco_Atual!$B33)=2,INDEX(Projetos!$C$2:$C$35,Matriz_Esforco_Atual!$B33)=3,INDEX(Projetos!$D$2:$D$35,Matriz_Esforco_Atual!$B33)=N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N33,Matriz_Esforço_Acompanhamento!N33)))</f>
        <v/>
      </c>
      <c r="O33" t="str" cm="1">
        <f t="array" ref="O33">IF(OR($B33="",O$2=""),"",IF(OR(INDEX(Técnicos!$B$2:$B$35,Matriz_Esforco_Atual!O$2)=0,INDEX(Projetos!$C$2:$C$35,Matriz_Esforco_Atual!$B33)=2,INDEX(Projetos!$C$2:$C$35,Matriz_Esforco_Atual!$B33)=3,INDEX(Projetos!$D$2:$D$35,Matriz_Esforco_Atual!$B33)=O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O33,Matriz_Esforço_Acompanhamento!O33)))</f>
        <v/>
      </c>
      <c r="P33" t="str" cm="1">
        <f t="array" ref="P33">IF(OR($B33="",P$2=""),"",IF(OR(INDEX(Técnicos!$B$2:$B$35,Matriz_Esforco_Atual!P$2)=0,INDEX(Projetos!$C$2:$C$35,Matriz_Esforco_Atual!$B33)=2,INDEX(Projetos!$C$2:$C$35,Matriz_Esforco_Atual!$B33)=3,INDEX(Projetos!$D$2:$D$35,Matriz_Esforco_Atual!$B33)=P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P33,Matriz_Esforço_Acompanhamento!P33)))</f>
        <v/>
      </c>
      <c r="Q33" t="str" cm="1">
        <f t="array" ref="Q33">IF(OR($B33="",Q$2=""),"",IF(OR(INDEX(Técnicos!$B$2:$B$35,Matriz_Esforco_Atual!Q$2)=0,INDEX(Projetos!$C$2:$C$35,Matriz_Esforco_Atual!$B33)=2,INDEX(Projetos!$C$2:$C$35,Matriz_Esforco_Atual!$B33)=3,INDEX(Projetos!$D$2:$D$35,Matriz_Esforco_Atual!$B33)=Q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Q33,Matriz_Esforço_Acompanhamento!Q33)))</f>
        <v/>
      </c>
      <c r="R33" t="str" cm="1">
        <f t="array" ref="R33">IF(OR($B33="",R$2=""),"",IF(OR(INDEX(Técnicos!$B$2:$B$35,Matriz_Esforco_Atual!R$2)=0,INDEX(Projetos!$C$2:$C$35,Matriz_Esforco_Atual!$B33)=2,INDEX(Projetos!$C$2:$C$35,Matriz_Esforco_Atual!$B33)=3,INDEX(Projetos!$D$2:$D$35,Matriz_Esforco_Atual!$B33)=R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R33,Matriz_Esforço_Acompanhamento!R33)))</f>
        <v/>
      </c>
      <c r="S33" t="str" cm="1">
        <f t="array" ref="S33">IF(OR($B33="",S$2=""),"",IF(OR(INDEX(Técnicos!$B$2:$B$35,Matriz_Esforco_Atual!S$2)=0,INDEX(Projetos!$C$2:$C$35,Matriz_Esforco_Atual!$B33)=2,INDEX(Projetos!$C$2:$C$35,Matriz_Esforco_Atual!$B33)=3,INDEX(Projetos!$D$2:$D$35,Matriz_Esforco_Atual!$B33)=S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S33,Matriz_Esforço_Acompanhamento!S33)))</f>
        <v/>
      </c>
      <c r="T33" t="str" cm="1">
        <f t="array" ref="T33">IF(OR($B33="",T$2=""),"",IF(OR(INDEX(Técnicos!$B$2:$B$35,Matriz_Esforco_Atual!T$2)=0,INDEX(Projetos!$C$2:$C$35,Matriz_Esforco_Atual!$B33)=2,INDEX(Projetos!$C$2:$C$35,Matriz_Esforco_Atual!$B33)=3,INDEX(Projetos!$D$2:$D$35,Matriz_Esforco_Atual!$B33)=T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T33,Matriz_Esforço_Acompanhamento!T33)))</f>
        <v/>
      </c>
      <c r="U33" t="str" cm="1">
        <f t="array" ref="U33">IF(OR($B33="",U$2=""),"",IF(OR(INDEX(Técnicos!$B$2:$B$35,Matriz_Esforco_Atual!U$2)=0,INDEX(Projetos!$C$2:$C$35,Matriz_Esforco_Atual!$B33)=2,INDEX(Projetos!$C$2:$C$35,Matriz_Esforco_Atual!$B33)=3,INDEX(Projetos!$D$2:$D$35,Matriz_Esforco_Atual!$B33)=U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U33,Matriz_Esforço_Acompanhamento!U33)))</f>
        <v/>
      </c>
      <c r="V33" t="str" cm="1">
        <f t="array" ref="V33">IF(OR($B33="",V$2=""),"",IF(OR(INDEX(Técnicos!$B$2:$B$35,Matriz_Esforco_Atual!V$2)=0,INDEX(Projetos!$C$2:$C$35,Matriz_Esforco_Atual!$B33)=2,INDEX(Projetos!$C$2:$C$35,Matriz_Esforco_Atual!$B33)=3,INDEX(Projetos!$D$2:$D$35,Matriz_Esforco_Atual!$B33)=V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V33,Matriz_Esforço_Acompanhamento!V33)))</f>
        <v/>
      </c>
      <c r="W33" t="str" cm="1">
        <f t="array" ref="W33">IF(OR($B33="",W$2=""),"",IF(OR(INDEX(Técnicos!$B$2:$B$35,Matriz_Esforco_Atual!W$2)=0,INDEX(Projetos!$C$2:$C$35,Matriz_Esforco_Atual!$B33)=2,INDEX(Projetos!$C$2:$C$35,Matriz_Esforco_Atual!$B33)=3,INDEX(Projetos!$D$2:$D$35,Matriz_Esforco_Atual!$B33)=W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W33,Matriz_Esforço_Acompanhamento!W33)))</f>
        <v/>
      </c>
      <c r="X33" t="str" cm="1">
        <f t="array" ref="X33">IF(OR($B33="",X$2=""),"",IF(OR(INDEX(Técnicos!$B$2:$B$35,Matriz_Esforco_Atual!X$2)=0,INDEX(Projetos!$C$2:$C$35,Matriz_Esforco_Atual!$B33)=2,INDEX(Projetos!$C$2:$C$35,Matriz_Esforco_Atual!$B33)=3,INDEX(Projetos!$D$2:$D$35,Matriz_Esforco_Atual!$B33)=X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X33,Matriz_Esforço_Acompanhamento!X33)))</f>
        <v/>
      </c>
      <c r="Y33" t="str" cm="1">
        <f t="array" ref="Y33">IF(OR($B33="",Y$2=""),"",IF(OR(INDEX(Técnicos!$B$2:$B$35,Matriz_Esforco_Atual!Y$2)=0,INDEX(Projetos!$C$2:$C$35,Matriz_Esforco_Atual!$B33)=2,INDEX(Projetos!$C$2:$C$35,Matriz_Esforco_Atual!$B33)=3,INDEX(Projetos!$D$2:$D$35,Matriz_Esforco_Atual!$B33)=Y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Y33,Matriz_Esforço_Acompanhamento!Y33)))</f>
        <v/>
      </c>
      <c r="Z33" t="str" cm="1">
        <f t="array" ref="Z33">IF(OR($B33="",Z$2=""),"",IF(OR(INDEX(Técnicos!$B$2:$B$35,Matriz_Esforco_Atual!Z$2)=0,INDEX(Projetos!$C$2:$C$35,Matriz_Esforco_Atual!$B33)=2,INDEX(Projetos!$C$2:$C$35,Matriz_Esforco_Atual!$B33)=3,INDEX(Projetos!$D$2:$D$35,Matriz_Esforco_Atual!$B33)=Z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Z33,Matriz_Esforço_Acompanhamento!Z33)))</f>
        <v/>
      </c>
      <c r="AA33" t="str" cm="1">
        <f t="array" ref="AA33">IF(OR($B33="",AA$2=""),"",IF(OR(INDEX(Técnicos!$B$2:$B$35,Matriz_Esforco_Atual!AA$2)=0,INDEX(Projetos!$C$2:$C$35,Matriz_Esforco_Atual!$B33)=2,INDEX(Projetos!$C$2:$C$35,Matriz_Esforco_Atual!$B33)=3,INDEX(Projetos!$D$2:$D$35,Matriz_Esforco_Atual!$B33)=AA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A33,Matriz_Esforço_Acompanhamento!AA33)))</f>
        <v/>
      </c>
      <c r="AB33" t="str" cm="1">
        <f t="array" ref="AB33">IF(OR($B33="",AB$2=""),"",IF(OR(INDEX(Técnicos!$B$2:$B$35,Matriz_Esforco_Atual!AB$2)=0,INDEX(Projetos!$C$2:$C$35,Matriz_Esforco_Atual!$B33)=2,INDEX(Projetos!$C$2:$C$35,Matriz_Esforco_Atual!$B33)=3,INDEX(Projetos!$D$2:$D$35,Matriz_Esforco_Atual!$B33)=AB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B33,Matriz_Esforço_Acompanhamento!AB33)))</f>
        <v/>
      </c>
      <c r="AC33" t="str" cm="1">
        <f t="array" ref="AC33">IF(OR($B33="",AC$2=""),"",IF(OR(INDEX(Técnicos!$B$2:$B$35,Matriz_Esforco_Atual!AC$2)=0,INDEX(Projetos!$C$2:$C$35,Matriz_Esforco_Atual!$B33)=2,INDEX(Projetos!$C$2:$C$35,Matriz_Esforco_Atual!$B33)=3,INDEX(Projetos!$D$2:$D$35,Matriz_Esforco_Atual!$B33)=AC$2,AND(INDEX(Projetos!$C$2:$C$35,Matriz_Esforco_Atual!$B33)=0,INDEX(Projetos!$D$2:$D$35,Matriz_Esforco_Atual!$B33)&lt;&gt;""),AND(INDEX(Projetos!$C$2:$C$35,Matriz_Esforco_Atual!$B33)=1,INDEX(Projetos!$E$2:$E$35,Matriz_Esforco_Atual!$B33)&lt;&gt;"")),"",IF(INDEX(Projetos!$C$2:$C$35,Matriz_Esforco_Atual!$B33)=0,Matriz_Esforço_Análise!AC33,Matriz_Esforço_Acompanhamento!AC33)))</f>
        <v/>
      </c>
    </row>
    <row r="34" spans="2:29" x14ac:dyDescent="0.3">
      <c r="B34" s="16" t="str">
        <f>IF(Projetos!A33&lt;&gt;"",Projetos!A33,"")</f>
        <v/>
      </c>
      <c r="C34" t="str" cm="1">
        <f t="array" ref="C34">IF(OR($B34="",C$2=""),"",IF(OR(INDEX(Técnicos!$B$2:$B$35,Matriz_Esforco_Atual!C$2)=0,INDEX(Projetos!$C$2:$C$35,Matriz_Esforco_Atual!$B34)=2,INDEX(Projetos!$C$2:$C$35,Matriz_Esforco_Atual!$B34)=3,INDEX(Projetos!$D$2:$D$35,Matriz_Esforco_Atual!$B34)=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C34,Matriz_Esforço_Acompanhamento!C34)))</f>
        <v/>
      </c>
      <c r="D34" t="str" cm="1">
        <f t="array" ref="D34">IF(OR($B34="",D$2=""),"",IF(OR(INDEX(Técnicos!$B$2:$B$35,Matriz_Esforco_Atual!D$2)=0,INDEX(Projetos!$C$2:$C$35,Matriz_Esforco_Atual!$B34)=2,INDEX(Projetos!$C$2:$C$35,Matriz_Esforco_Atual!$B34)=3,INDEX(Projetos!$D$2:$D$35,Matriz_Esforco_Atual!$B34)=D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D34,Matriz_Esforço_Acompanhamento!D34)))</f>
        <v/>
      </c>
      <c r="E34" t="str" cm="1">
        <f t="array" ref="E34">IF(OR($B34="",E$2=""),"",IF(OR(INDEX(Técnicos!$B$2:$B$35,Matriz_Esforco_Atual!E$2)=0,INDEX(Projetos!$C$2:$C$35,Matriz_Esforco_Atual!$B34)=2,INDEX(Projetos!$C$2:$C$35,Matriz_Esforco_Atual!$B34)=3,INDEX(Projetos!$D$2:$D$35,Matriz_Esforco_Atual!$B34)=E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E34,Matriz_Esforço_Acompanhamento!E34)))</f>
        <v/>
      </c>
      <c r="F34" t="str" cm="1">
        <f t="array" ref="F34">IF(OR($B34="",F$2=""),"",IF(OR(INDEX(Técnicos!$B$2:$B$35,Matriz_Esforco_Atual!F$2)=0,INDEX(Projetos!$C$2:$C$35,Matriz_Esforco_Atual!$B34)=2,INDEX(Projetos!$C$2:$C$35,Matriz_Esforco_Atual!$B34)=3,INDEX(Projetos!$D$2:$D$35,Matriz_Esforco_Atual!$B34)=F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F34,Matriz_Esforço_Acompanhamento!F34)))</f>
        <v/>
      </c>
      <c r="G34" t="str" cm="1">
        <f t="array" ref="G34">IF(OR($B34="",G$2=""),"",IF(OR(INDEX(Técnicos!$B$2:$B$35,Matriz_Esforco_Atual!G$2)=0,INDEX(Projetos!$C$2:$C$35,Matriz_Esforco_Atual!$B34)=2,INDEX(Projetos!$C$2:$C$35,Matriz_Esforco_Atual!$B34)=3,INDEX(Projetos!$D$2:$D$35,Matriz_Esforco_Atual!$B34)=G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G34,Matriz_Esforço_Acompanhamento!G34)))</f>
        <v/>
      </c>
      <c r="H34" t="str" cm="1">
        <f t="array" ref="H34">IF(OR($B34="",H$2=""),"",IF(OR(INDEX(Técnicos!$B$2:$B$35,Matriz_Esforco_Atual!H$2)=0,INDEX(Projetos!$C$2:$C$35,Matriz_Esforco_Atual!$B34)=2,INDEX(Projetos!$C$2:$C$35,Matriz_Esforco_Atual!$B34)=3,INDEX(Projetos!$D$2:$D$35,Matriz_Esforco_Atual!$B34)=H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H34,Matriz_Esforço_Acompanhamento!H34)))</f>
        <v/>
      </c>
      <c r="I34" t="str" cm="1">
        <f t="array" ref="I34">IF(OR($B34="",I$2=""),"",IF(OR(INDEX(Técnicos!$B$2:$B$35,Matriz_Esforco_Atual!I$2)=0,INDEX(Projetos!$C$2:$C$35,Matriz_Esforco_Atual!$B34)=2,INDEX(Projetos!$C$2:$C$35,Matriz_Esforco_Atual!$B34)=3,INDEX(Projetos!$D$2:$D$35,Matriz_Esforco_Atual!$B34)=I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I34,Matriz_Esforço_Acompanhamento!I34)))</f>
        <v/>
      </c>
      <c r="J34" t="str" cm="1">
        <f t="array" ref="J34">IF(OR($B34="",J$2=""),"",IF(OR(INDEX(Técnicos!$B$2:$B$35,Matriz_Esforco_Atual!J$2)=0,INDEX(Projetos!$C$2:$C$35,Matriz_Esforco_Atual!$B34)=2,INDEX(Projetos!$C$2:$C$35,Matriz_Esforco_Atual!$B34)=3,INDEX(Projetos!$D$2:$D$35,Matriz_Esforco_Atual!$B34)=J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J34,Matriz_Esforço_Acompanhamento!J34)))</f>
        <v/>
      </c>
      <c r="K34" t="str" cm="1">
        <f t="array" ref="K34">IF(OR($B34="",K$2=""),"",IF(OR(INDEX(Técnicos!$B$2:$B$35,Matriz_Esforco_Atual!K$2)=0,INDEX(Projetos!$C$2:$C$35,Matriz_Esforco_Atual!$B34)=2,INDEX(Projetos!$C$2:$C$35,Matriz_Esforco_Atual!$B34)=3,INDEX(Projetos!$D$2:$D$35,Matriz_Esforco_Atual!$B34)=K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K34,Matriz_Esforço_Acompanhamento!K34)))</f>
        <v/>
      </c>
      <c r="L34" t="str" cm="1">
        <f t="array" ref="L34">IF(OR($B34="",L$2=""),"",IF(OR(INDEX(Técnicos!$B$2:$B$35,Matriz_Esforco_Atual!L$2)=0,INDEX(Projetos!$C$2:$C$35,Matriz_Esforco_Atual!$B34)=2,INDEX(Projetos!$C$2:$C$35,Matriz_Esforco_Atual!$B34)=3,INDEX(Projetos!$D$2:$D$35,Matriz_Esforco_Atual!$B34)=L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L34,Matriz_Esforço_Acompanhamento!L34)))</f>
        <v/>
      </c>
      <c r="M34" t="str" cm="1">
        <f t="array" ref="M34">IF(OR($B34="",M$2=""),"",IF(OR(INDEX(Técnicos!$B$2:$B$35,Matriz_Esforco_Atual!M$2)=0,INDEX(Projetos!$C$2:$C$35,Matriz_Esforco_Atual!$B34)=2,INDEX(Projetos!$C$2:$C$35,Matriz_Esforco_Atual!$B34)=3,INDEX(Projetos!$D$2:$D$35,Matriz_Esforco_Atual!$B34)=M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M34,Matriz_Esforço_Acompanhamento!M34)))</f>
        <v/>
      </c>
      <c r="N34" t="str" cm="1">
        <f t="array" ref="N34">IF(OR($B34="",N$2=""),"",IF(OR(INDEX(Técnicos!$B$2:$B$35,Matriz_Esforco_Atual!N$2)=0,INDEX(Projetos!$C$2:$C$35,Matriz_Esforco_Atual!$B34)=2,INDEX(Projetos!$C$2:$C$35,Matriz_Esforco_Atual!$B34)=3,INDEX(Projetos!$D$2:$D$35,Matriz_Esforco_Atual!$B34)=N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N34,Matriz_Esforço_Acompanhamento!N34)))</f>
        <v/>
      </c>
      <c r="O34" t="str" cm="1">
        <f t="array" ref="O34">IF(OR($B34="",O$2=""),"",IF(OR(INDEX(Técnicos!$B$2:$B$35,Matriz_Esforco_Atual!O$2)=0,INDEX(Projetos!$C$2:$C$35,Matriz_Esforco_Atual!$B34)=2,INDEX(Projetos!$C$2:$C$35,Matriz_Esforco_Atual!$B34)=3,INDEX(Projetos!$D$2:$D$35,Matriz_Esforco_Atual!$B34)=O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O34,Matriz_Esforço_Acompanhamento!O34)))</f>
        <v/>
      </c>
      <c r="P34" t="str" cm="1">
        <f t="array" ref="P34">IF(OR($B34="",P$2=""),"",IF(OR(INDEX(Técnicos!$B$2:$B$35,Matriz_Esforco_Atual!P$2)=0,INDEX(Projetos!$C$2:$C$35,Matriz_Esforco_Atual!$B34)=2,INDEX(Projetos!$C$2:$C$35,Matriz_Esforco_Atual!$B34)=3,INDEX(Projetos!$D$2:$D$35,Matriz_Esforco_Atual!$B34)=P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P34,Matriz_Esforço_Acompanhamento!P34)))</f>
        <v/>
      </c>
      <c r="Q34" t="str" cm="1">
        <f t="array" ref="Q34">IF(OR($B34="",Q$2=""),"",IF(OR(INDEX(Técnicos!$B$2:$B$35,Matriz_Esforco_Atual!Q$2)=0,INDEX(Projetos!$C$2:$C$35,Matriz_Esforco_Atual!$B34)=2,INDEX(Projetos!$C$2:$C$35,Matriz_Esforco_Atual!$B34)=3,INDEX(Projetos!$D$2:$D$35,Matriz_Esforco_Atual!$B34)=Q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Q34,Matriz_Esforço_Acompanhamento!Q34)))</f>
        <v/>
      </c>
      <c r="R34" t="str" cm="1">
        <f t="array" ref="R34">IF(OR($B34="",R$2=""),"",IF(OR(INDEX(Técnicos!$B$2:$B$35,Matriz_Esforco_Atual!R$2)=0,INDEX(Projetos!$C$2:$C$35,Matriz_Esforco_Atual!$B34)=2,INDEX(Projetos!$C$2:$C$35,Matriz_Esforco_Atual!$B34)=3,INDEX(Projetos!$D$2:$D$35,Matriz_Esforco_Atual!$B34)=R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R34,Matriz_Esforço_Acompanhamento!R34)))</f>
        <v/>
      </c>
      <c r="S34" t="str" cm="1">
        <f t="array" ref="S34">IF(OR($B34="",S$2=""),"",IF(OR(INDEX(Técnicos!$B$2:$B$35,Matriz_Esforco_Atual!S$2)=0,INDEX(Projetos!$C$2:$C$35,Matriz_Esforco_Atual!$B34)=2,INDEX(Projetos!$C$2:$C$35,Matriz_Esforco_Atual!$B34)=3,INDEX(Projetos!$D$2:$D$35,Matriz_Esforco_Atual!$B34)=S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S34,Matriz_Esforço_Acompanhamento!S34)))</f>
        <v/>
      </c>
      <c r="T34" t="str" cm="1">
        <f t="array" ref="T34">IF(OR($B34="",T$2=""),"",IF(OR(INDEX(Técnicos!$B$2:$B$35,Matriz_Esforco_Atual!T$2)=0,INDEX(Projetos!$C$2:$C$35,Matriz_Esforco_Atual!$B34)=2,INDEX(Projetos!$C$2:$C$35,Matriz_Esforco_Atual!$B34)=3,INDEX(Projetos!$D$2:$D$35,Matriz_Esforco_Atual!$B34)=T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T34,Matriz_Esforço_Acompanhamento!T34)))</f>
        <v/>
      </c>
      <c r="U34" t="str" cm="1">
        <f t="array" ref="U34">IF(OR($B34="",U$2=""),"",IF(OR(INDEX(Técnicos!$B$2:$B$35,Matriz_Esforco_Atual!U$2)=0,INDEX(Projetos!$C$2:$C$35,Matriz_Esforco_Atual!$B34)=2,INDEX(Projetos!$C$2:$C$35,Matriz_Esforco_Atual!$B34)=3,INDEX(Projetos!$D$2:$D$35,Matriz_Esforco_Atual!$B34)=U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U34,Matriz_Esforço_Acompanhamento!U34)))</f>
        <v/>
      </c>
      <c r="V34" t="str" cm="1">
        <f t="array" ref="V34">IF(OR($B34="",V$2=""),"",IF(OR(INDEX(Técnicos!$B$2:$B$35,Matriz_Esforco_Atual!V$2)=0,INDEX(Projetos!$C$2:$C$35,Matriz_Esforco_Atual!$B34)=2,INDEX(Projetos!$C$2:$C$35,Matriz_Esforco_Atual!$B34)=3,INDEX(Projetos!$D$2:$D$35,Matriz_Esforco_Atual!$B34)=V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V34,Matriz_Esforço_Acompanhamento!V34)))</f>
        <v/>
      </c>
      <c r="W34" t="str" cm="1">
        <f t="array" ref="W34">IF(OR($B34="",W$2=""),"",IF(OR(INDEX(Técnicos!$B$2:$B$35,Matriz_Esforco_Atual!W$2)=0,INDEX(Projetos!$C$2:$C$35,Matriz_Esforco_Atual!$B34)=2,INDEX(Projetos!$C$2:$C$35,Matriz_Esforco_Atual!$B34)=3,INDEX(Projetos!$D$2:$D$35,Matriz_Esforco_Atual!$B34)=W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W34,Matriz_Esforço_Acompanhamento!W34)))</f>
        <v/>
      </c>
      <c r="X34" t="str" cm="1">
        <f t="array" ref="X34">IF(OR($B34="",X$2=""),"",IF(OR(INDEX(Técnicos!$B$2:$B$35,Matriz_Esforco_Atual!X$2)=0,INDEX(Projetos!$C$2:$C$35,Matriz_Esforco_Atual!$B34)=2,INDEX(Projetos!$C$2:$C$35,Matriz_Esforco_Atual!$B34)=3,INDEX(Projetos!$D$2:$D$35,Matriz_Esforco_Atual!$B34)=X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X34,Matriz_Esforço_Acompanhamento!X34)))</f>
        <v/>
      </c>
      <c r="Y34" t="str" cm="1">
        <f t="array" ref="Y34">IF(OR($B34="",Y$2=""),"",IF(OR(INDEX(Técnicos!$B$2:$B$35,Matriz_Esforco_Atual!Y$2)=0,INDEX(Projetos!$C$2:$C$35,Matriz_Esforco_Atual!$B34)=2,INDEX(Projetos!$C$2:$C$35,Matriz_Esforco_Atual!$B34)=3,INDEX(Projetos!$D$2:$D$35,Matriz_Esforco_Atual!$B34)=Y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Y34,Matriz_Esforço_Acompanhamento!Y34)))</f>
        <v/>
      </c>
      <c r="Z34" t="str" cm="1">
        <f t="array" ref="Z34">IF(OR($B34="",Z$2=""),"",IF(OR(INDEX(Técnicos!$B$2:$B$35,Matriz_Esforco_Atual!Z$2)=0,INDEX(Projetos!$C$2:$C$35,Matriz_Esforco_Atual!$B34)=2,INDEX(Projetos!$C$2:$C$35,Matriz_Esforco_Atual!$B34)=3,INDEX(Projetos!$D$2:$D$35,Matriz_Esforco_Atual!$B34)=Z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Z34,Matriz_Esforço_Acompanhamento!Z34)))</f>
        <v/>
      </c>
      <c r="AA34" t="str" cm="1">
        <f t="array" ref="AA34">IF(OR($B34="",AA$2=""),"",IF(OR(INDEX(Técnicos!$B$2:$B$35,Matriz_Esforco_Atual!AA$2)=0,INDEX(Projetos!$C$2:$C$35,Matriz_Esforco_Atual!$B34)=2,INDEX(Projetos!$C$2:$C$35,Matriz_Esforco_Atual!$B34)=3,INDEX(Projetos!$D$2:$D$35,Matriz_Esforco_Atual!$B34)=AA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A34,Matriz_Esforço_Acompanhamento!AA34)))</f>
        <v/>
      </c>
      <c r="AB34" t="str" cm="1">
        <f t="array" ref="AB34">IF(OR($B34="",AB$2=""),"",IF(OR(INDEX(Técnicos!$B$2:$B$35,Matriz_Esforco_Atual!AB$2)=0,INDEX(Projetos!$C$2:$C$35,Matriz_Esforco_Atual!$B34)=2,INDEX(Projetos!$C$2:$C$35,Matriz_Esforco_Atual!$B34)=3,INDEX(Projetos!$D$2:$D$35,Matriz_Esforco_Atual!$B34)=AB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B34,Matriz_Esforço_Acompanhamento!AB34)))</f>
        <v/>
      </c>
      <c r="AC34" t="str" cm="1">
        <f t="array" ref="AC34">IF(OR($B34="",AC$2=""),"",IF(OR(INDEX(Técnicos!$B$2:$B$35,Matriz_Esforco_Atual!AC$2)=0,INDEX(Projetos!$C$2:$C$35,Matriz_Esforco_Atual!$B34)=2,INDEX(Projetos!$C$2:$C$35,Matriz_Esforco_Atual!$B34)=3,INDEX(Projetos!$D$2:$D$35,Matriz_Esforco_Atual!$B34)=AC$2,AND(INDEX(Projetos!$C$2:$C$35,Matriz_Esforco_Atual!$B34)=0,INDEX(Projetos!$D$2:$D$35,Matriz_Esforco_Atual!$B34)&lt;&gt;""),AND(INDEX(Projetos!$C$2:$C$35,Matriz_Esforco_Atual!$B34)=1,INDEX(Projetos!$E$2:$E$35,Matriz_Esforco_Atual!$B34)&lt;&gt;"")),"",IF(INDEX(Projetos!$C$2:$C$35,Matriz_Esforco_Atual!$B34)=0,Matriz_Esforço_Análise!AC34,Matriz_Esforço_Acompanhamento!AC34)))</f>
        <v/>
      </c>
    </row>
    <row r="35" spans="2:29" x14ac:dyDescent="0.3">
      <c r="B35" s="16" t="str">
        <f>IF(Projetos!A34&lt;&gt;"",Projetos!A34,"")</f>
        <v/>
      </c>
      <c r="C35" t="str" cm="1">
        <f t="array" ref="C35">IF(OR($B35="",C$2=""),"",IF(OR(INDEX(Técnicos!$B$2:$B$35,Matriz_Esforco_Atual!C$2)=0,INDEX(Projetos!$C$2:$C$35,Matriz_Esforco_Atual!$B35)=2,INDEX(Projetos!$C$2:$C$35,Matriz_Esforco_Atual!$B35)=3,INDEX(Projetos!$D$2:$D$35,Matriz_Esforco_Atual!$B35)=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C35,Matriz_Esforço_Acompanhamento!C35)))</f>
        <v/>
      </c>
      <c r="D35" t="str" cm="1">
        <f t="array" ref="D35">IF(OR($B35="",D$2=""),"",IF(OR(INDEX(Técnicos!$B$2:$B$35,Matriz_Esforco_Atual!D$2)=0,INDEX(Projetos!$C$2:$C$35,Matriz_Esforco_Atual!$B35)=2,INDEX(Projetos!$C$2:$C$35,Matriz_Esforco_Atual!$B35)=3,INDEX(Projetos!$D$2:$D$35,Matriz_Esforco_Atual!$B35)=D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D35,Matriz_Esforço_Acompanhamento!D35)))</f>
        <v/>
      </c>
      <c r="E35" t="str" cm="1">
        <f t="array" ref="E35">IF(OR($B35="",E$2=""),"",IF(OR(INDEX(Técnicos!$B$2:$B$35,Matriz_Esforco_Atual!E$2)=0,INDEX(Projetos!$C$2:$C$35,Matriz_Esforco_Atual!$B35)=2,INDEX(Projetos!$C$2:$C$35,Matriz_Esforco_Atual!$B35)=3,INDEX(Projetos!$D$2:$D$35,Matriz_Esforco_Atual!$B35)=E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E35,Matriz_Esforço_Acompanhamento!E35)))</f>
        <v/>
      </c>
      <c r="F35" t="str" cm="1">
        <f t="array" ref="F35">IF(OR($B35="",F$2=""),"",IF(OR(INDEX(Técnicos!$B$2:$B$35,Matriz_Esforco_Atual!F$2)=0,INDEX(Projetos!$C$2:$C$35,Matriz_Esforco_Atual!$B35)=2,INDEX(Projetos!$C$2:$C$35,Matriz_Esforco_Atual!$B35)=3,INDEX(Projetos!$D$2:$D$35,Matriz_Esforco_Atual!$B35)=F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F35,Matriz_Esforço_Acompanhamento!F35)))</f>
        <v/>
      </c>
      <c r="G35" t="str" cm="1">
        <f t="array" ref="G35">IF(OR($B35="",G$2=""),"",IF(OR(INDEX(Técnicos!$B$2:$B$35,Matriz_Esforco_Atual!G$2)=0,INDEX(Projetos!$C$2:$C$35,Matriz_Esforco_Atual!$B35)=2,INDEX(Projetos!$C$2:$C$35,Matriz_Esforco_Atual!$B35)=3,INDEX(Projetos!$D$2:$D$35,Matriz_Esforco_Atual!$B35)=G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G35,Matriz_Esforço_Acompanhamento!G35)))</f>
        <v/>
      </c>
      <c r="H35" t="str" cm="1">
        <f t="array" ref="H35">IF(OR($B35="",H$2=""),"",IF(OR(INDEX(Técnicos!$B$2:$B$35,Matriz_Esforco_Atual!H$2)=0,INDEX(Projetos!$C$2:$C$35,Matriz_Esforco_Atual!$B35)=2,INDEX(Projetos!$C$2:$C$35,Matriz_Esforco_Atual!$B35)=3,INDEX(Projetos!$D$2:$D$35,Matriz_Esforco_Atual!$B35)=H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H35,Matriz_Esforço_Acompanhamento!H35)))</f>
        <v/>
      </c>
      <c r="I35" t="str" cm="1">
        <f t="array" ref="I35">IF(OR($B35="",I$2=""),"",IF(OR(INDEX(Técnicos!$B$2:$B$35,Matriz_Esforco_Atual!I$2)=0,INDEX(Projetos!$C$2:$C$35,Matriz_Esforco_Atual!$B35)=2,INDEX(Projetos!$C$2:$C$35,Matriz_Esforco_Atual!$B35)=3,INDEX(Projetos!$D$2:$D$35,Matriz_Esforco_Atual!$B35)=I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I35,Matriz_Esforço_Acompanhamento!I35)))</f>
        <v/>
      </c>
      <c r="J35" t="str" cm="1">
        <f t="array" ref="J35">IF(OR($B35="",J$2=""),"",IF(OR(INDEX(Técnicos!$B$2:$B$35,Matriz_Esforco_Atual!J$2)=0,INDEX(Projetos!$C$2:$C$35,Matriz_Esforco_Atual!$B35)=2,INDEX(Projetos!$C$2:$C$35,Matriz_Esforco_Atual!$B35)=3,INDEX(Projetos!$D$2:$D$35,Matriz_Esforco_Atual!$B35)=J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J35,Matriz_Esforço_Acompanhamento!J35)))</f>
        <v/>
      </c>
      <c r="K35" t="str" cm="1">
        <f t="array" ref="K35">IF(OR($B35="",K$2=""),"",IF(OR(INDEX(Técnicos!$B$2:$B$35,Matriz_Esforco_Atual!K$2)=0,INDEX(Projetos!$C$2:$C$35,Matriz_Esforco_Atual!$B35)=2,INDEX(Projetos!$C$2:$C$35,Matriz_Esforco_Atual!$B35)=3,INDEX(Projetos!$D$2:$D$35,Matriz_Esforco_Atual!$B35)=K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K35,Matriz_Esforço_Acompanhamento!K35)))</f>
        <v/>
      </c>
      <c r="L35" t="str" cm="1">
        <f t="array" ref="L35">IF(OR($B35="",L$2=""),"",IF(OR(INDEX(Técnicos!$B$2:$B$35,Matriz_Esforco_Atual!L$2)=0,INDEX(Projetos!$C$2:$C$35,Matriz_Esforco_Atual!$B35)=2,INDEX(Projetos!$C$2:$C$35,Matriz_Esforco_Atual!$B35)=3,INDEX(Projetos!$D$2:$D$35,Matriz_Esforco_Atual!$B35)=L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L35,Matriz_Esforço_Acompanhamento!L35)))</f>
        <v/>
      </c>
      <c r="M35" t="str" cm="1">
        <f t="array" ref="M35">IF(OR($B35="",M$2=""),"",IF(OR(INDEX(Técnicos!$B$2:$B$35,Matriz_Esforco_Atual!M$2)=0,INDEX(Projetos!$C$2:$C$35,Matriz_Esforco_Atual!$B35)=2,INDEX(Projetos!$C$2:$C$35,Matriz_Esforco_Atual!$B35)=3,INDEX(Projetos!$D$2:$D$35,Matriz_Esforco_Atual!$B35)=M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M35,Matriz_Esforço_Acompanhamento!M35)))</f>
        <v/>
      </c>
      <c r="N35" t="str" cm="1">
        <f t="array" ref="N35">IF(OR($B35="",N$2=""),"",IF(OR(INDEX(Técnicos!$B$2:$B$35,Matriz_Esforco_Atual!N$2)=0,INDEX(Projetos!$C$2:$C$35,Matriz_Esforco_Atual!$B35)=2,INDEX(Projetos!$C$2:$C$35,Matriz_Esforco_Atual!$B35)=3,INDEX(Projetos!$D$2:$D$35,Matriz_Esforco_Atual!$B35)=N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N35,Matriz_Esforço_Acompanhamento!N35)))</f>
        <v/>
      </c>
      <c r="O35" t="str" cm="1">
        <f t="array" ref="O35">IF(OR($B35="",O$2=""),"",IF(OR(INDEX(Técnicos!$B$2:$B$35,Matriz_Esforco_Atual!O$2)=0,INDEX(Projetos!$C$2:$C$35,Matriz_Esforco_Atual!$B35)=2,INDEX(Projetos!$C$2:$C$35,Matriz_Esforco_Atual!$B35)=3,INDEX(Projetos!$D$2:$D$35,Matriz_Esforco_Atual!$B35)=O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O35,Matriz_Esforço_Acompanhamento!O35)))</f>
        <v/>
      </c>
      <c r="P35" t="str" cm="1">
        <f t="array" ref="P35">IF(OR($B35="",P$2=""),"",IF(OR(INDEX(Técnicos!$B$2:$B$35,Matriz_Esforco_Atual!P$2)=0,INDEX(Projetos!$C$2:$C$35,Matriz_Esforco_Atual!$B35)=2,INDEX(Projetos!$C$2:$C$35,Matriz_Esforco_Atual!$B35)=3,INDEX(Projetos!$D$2:$D$35,Matriz_Esforco_Atual!$B35)=P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P35,Matriz_Esforço_Acompanhamento!P35)))</f>
        <v/>
      </c>
      <c r="Q35" t="str" cm="1">
        <f t="array" ref="Q35">IF(OR($B35="",Q$2=""),"",IF(OR(INDEX(Técnicos!$B$2:$B$35,Matriz_Esforco_Atual!Q$2)=0,INDEX(Projetos!$C$2:$C$35,Matriz_Esforco_Atual!$B35)=2,INDEX(Projetos!$C$2:$C$35,Matriz_Esforco_Atual!$B35)=3,INDEX(Projetos!$D$2:$D$35,Matriz_Esforco_Atual!$B35)=Q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Q35,Matriz_Esforço_Acompanhamento!Q35)))</f>
        <v/>
      </c>
      <c r="R35" t="str" cm="1">
        <f t="array" ref="R35">IF(OR($B35="",R$2=""),"",IF(OR(INDEX(Técnicos!$B$2:$B$35,Matriz_Esforco_Atual!R$2)=0,INDEX(Projetos!$C$2:$C$35,Matriz_Esforco_Atual!$B35)=2,INDEX(Projetos!$C$2:$C$35,Matriz_Esforco_Atual!$B35)=3,INDEX(Projetos!$D$2:$D$35,Matriz_Esforco_Atual!$B35)=R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R35,Matriz_Esforço_Acompanhamento!R35)))</f>
        <v/>
      </c>
      <c r="S35" t="str" cm="1">
        <f t="array" ref="S35">IF(OR($B35="",S$2=""),"",IF(OR(INDEX(Técnicos!$B$2:$B$35,Matriz_Esforco_Atual!S$2)=0,INDEX(Projetos!$C$2:$C$35,Matriz_Esforco_Atual!$B35)=2,INDEX(Projetos!$C$2:$C$35,Matriz_Esforco_Atual!$B35)=3,INDEX(Projetos!$D$2:$D$35,Matriz_Esforco_Atual!$B35)=S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S35,Matriz_Esforço_Acompanhamento!S35)))</f>
        <v/>
      </c>
      <c r="T35" t="str" cm="1">
        <f t="array" ref="T35">IF(OR($B35="",T$2=""),"",IF(OR(INDEX(Técnicos!$B$2:$B$35,Matriz_Esforco_Atual!T$2)=0,INDEX(Projetos!$C$2:$C$35,Matriz_Esforco_Atual!$B35)=2,INDEX(Projetos!$C$2:$C$35,Matriz_Esforco_Atual!$B35)=3,INDEX(Projetos!$D$2:$D$35,Matriz_Esforco_Atual!$B35)=T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T35,Matriz_Esforço_Acompanhamento!T35)))</f>
        <v/>
      </c>
      <c r="U35" t="str" cm="1">
        <f t="array" ref="U35">IF(OR($B35="",U$2=""),"",IF(OR(INDEX(Técnicos!$B$2:$B$35,Matriz_Esforco_Atual!U$2)=0,INDEX(Projetos!$C$2:$C$35,Matriz_Esforco_Atual!$B35)=2,INDEX(Projetos!$C$2:$C$35,Matriz_Esforco_Atual!$B35)=3,INDEX(Projetos!$D$2:$D$35,Matriz_Esforco_Atual!$B35)=U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U35,Matriz_Esforço_Acompanhamento!U35)))</f>
        <v/>
      </c>
      <c r="V35" t="str" cm="1">
        <f t="array" ref="V35">IF(OR($B35="",V$2=""),"",IF(OR(INDEX(Técnicos!$B$2:$B$35,Matriz_Esforco_Atual!V$2)=0,INDEX(Projetos!$C$2:$C$35,Matriz_Esforco_Atual!$B35)=2,INDEX(Projetos!$C$2:$C$35,Matriz_Esforco_Atual!$B35)=3,INDEX(Projetos!$D$2:$D$35,Matriz_Esforco_Atual!$B35)=V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V35,Matriz_Esforço_Acompanhamento!V35)))</f>
        <v/>
      </c>
      <c r="W35" t="str" cm="1">
        <f t="array" ref="W35">IF(OR($B35="",W$2=""),"",IF(OR(INDEX(Técnicos!$B$2:$B$35,Matriz_Esforco_Atual!W$2)=0,INDEX(Projetos!$C$2:$C$35,Matriz_Esforco_Atual!$B35)=2,INDEX(Projetos!$C$2:$C$35,Matriz_Esforco_Atual!$B35)=3,INDEX(Projetos!$D$2:$D$35,Matriz_Esforco_Atual!$B35)=W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W35,Matriz_Esforço_Acompanhamento!W35)))</f>
        <v/>
      </c>
      <c r="X35" t="str" cm="1">
        <f t="array" ref="X35">IF(OR($B35="",X$2=""),"",IF(OR(INDEX(Técnicos!$B$2:$B$35,Matriz_Esforco_Atual!X$2)=0,INDEX(Projetos!$C$2:$C$35,Matriz_Esforco_Atual!$B35)=2,INDEX(Projetos!$C$2:$C$35,Matriz_Esforco_Atual!$B35)=3,INDEX(Projetos!$D$2:$D$35,Matriz_Esforco_Atual!$B35)=X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X35,Matriz_Esforço_Acompanhamento!X35)))</f>
        <v/>
      </c>
      <c r="Y35" t="str" cm="1">
        <f t="array" ref="Y35">IF(OR($B35="",Y$2=""),"",IF(OR(INDEX(Técnicos!$B$2:$B$35,Matriz_Esforco_Atual!Y$2)=0,INDEX(Projetos!$C$2:$C$35,Matriz_Esforco_Atual!$B35)=2,INDEX(Projetos!$C$2:$C$35,Matriz_Esforco_Atual!$B35)=3,INDEX(Projetos!$D$2:$D$35,Matriz_Esforco_Atual!$B35)=Y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Y35,Matriz_Esforço_Acompanhamento!Y35)))</f>
        <v/>
      </c>
      <c r="Z35" t="str" cm="1">
        <f t="array" ref="Z35">IF(OR($B35="",Z$2=""),"",IF(OR(INDEX(Técnicos!$B$2:$B$35,Matriz_Esforco_Atual!Z$2)=0,INDEX(Projetos!$C$2:$C$35,Matriz_Esforco_Atual!$B35)=2,INDEX(Projetos!$C$2:$C$35,Matriz_Esforco_Atual!$B35)=3,INDEX(Projetos!$D$2:$D$35,Matriz_Esforco_Atual!$B35)=Z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Z35,Matriz_Esforço_Acompanhamento!Z35)))</f>
        <v/>
      </c>
      <c r="AA35" t="str" cm="1">
        <f t="array" ref="AA35">IF(OR($B35="",AA$2=""),"",IF(OR(INDEX(Técnicos!$B$2:$B$35,Matriz_Esforco_Atual!AA$2)=0,INDEX(Projetos!$C$2:$C$35,Matriz_Esforco_Atual!$B35)=2,INDEX(Projetos!$C$2:$C$35,Matriz_Esforco_Atual!$B35)=3,INDEX(Projetos!$D$2:$D$35,Matriz_Esforco_Atual!$B35)=AA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A35,Matriz_Esforço_Acompanhamento!AA35)))</f>
        <v/>
      </c>
      <c r="AB35" t="str" cm="1">
        <f t="array" ref="AB35">IF(OR($B35="",AB$2=""),"",IF(OR(INDEX(Técnicos!$B$2:$B$35,Matriz_Esforco_Atual!AB$2)=0,INDEX(Projetos!$C$2:$C$35,Matriz_Esforco_Atual!$B35)=2,INDEX(Projetos!$C$2:$C$35,Matriz_Esforco_Atual!$B35)=3,INDEX(Projetos!$D$2:$D$35,Matriz_Esforco_Atual!$B35)=AB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B35,Matriz_Esforço_Acompanhamento!AB35)))</f>
        <v/>
      </c>
      <c r="AC35" t="str" cm="1">
        <f t="array" ref="AC35">IF(OR($B35="",AC$2=""),"",IF(OR(INDEX(Técnicos!$B$2:$B$35,Matriz_Esforco_Atual!AC$2)=0,INDEX(Projetos!$C$2:$C$35,Matriz_Esforco_Atual!$B35)=2,INDEX(Projetos!$C$2:$C$35,Matriz_Esforco_Atual!$B35)=3,INDEX(Projetos!$D$2:$D$35,Matriz_Esforco_Atual!$B35)=AC$2,AND(INDEX(Projetos!$C$2:$C$35,Matriz_Esforco_Atual!$B35)=0,INDEX(Projetos!$D$2:$D$35,Matriz_Esforco_Atual!$B35)&lt;&gt;""),AND(INDEX(Projetos!$C$2:$C$35,Matriz_Esforco_Atual!$B35)=1,INDEX(Projetos!$E$2:$E$35,Matriz_Esforco_Atual!$B35)&lt;&gt;"")),"",IF(INDEX(Projetos!$C$2:$C$35,Matriz_Esforco_Atual!$B35)=0,Matriz_Esforço_Análise!AC35,Matriz_Esforço_Acompanhamento!AC35)))</f>
        <v/>
      </c>
    </row>
    <row r="36" spans="2:29" x14ac:dyDescent="0.3">
      <c r="B36" s="16" t="str">
        <f>IF(Projetos!A35&lt;&gt;"",Projetos!A35,"")</f>
        <v/>
      </c>
      <c r="C36" t="str" cm="1">
        <f t="array" ref="C36">IF(OR($B36="",C$2=""),"",IF(OR(INDEX(Técnicos!$B$2:$B$35,Matriz_Esforco_Atual!C$2)=0,INDEX(Projetos!$C$2:$C$35,Matriz_Esforco_Atual!$B36)=2,INDEX(Projetos!$C$2:$C$35,Matriz_Esforco_Atual!$B36)=3,INDEX(Projetos!$D$2:$D$35,Matriz_Esforco_Atual!$B36)=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C36,Matriz_Esforço_Acompanhamento!C36)))</f>
        <v/>
      </c>
      <c r="D36" t="str" cm="1">
        <f t="array" ref="D36">IF(OR($B36="",D$2=""),"",IF(OR(INDEX(Técnicos!$B$2:$B$35,Matriz_Esforco_Atual!D$2)=0,INDEX(Projetos!$C$2:$C$35,Matriz_Esforco_Atual!$B36)=2,INDEX(Projetos!$C$2:$C$35,Matriz_Esforco_Atual!$B36)=3,INDEX(Projetos!$D$2:$D$35,Matriz_Esforco_Atual!$B36)=D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D36,Matriz_Esforço_Acompanhamento!D36)))</f>
        <v/>
      </c>
      <c r="E36" t="str" cm="1">
        <f t="array" ref="E36">IF(OR($B36="",E$2=""),"",IF(OR(INDEX(Técnicos!$B$2:$B$35,Matriz_Esforco_Atual!E$2)=0,INDEX(Projetos!$C$2:$C$35,Matriz_Esforco_Atual!$B36)=2,INDEX(Projetos!$C$2:$C$35,Matriz_Esforco_Atual!$B36)=3,INDEX(Projetos!$D$2:$D$35,Matriz_Esforco_Atual!$B36)=E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E36,Matriz_Esforço_Acompanhamento!E36)))</f>
        <v/>
      </c>
      <c r="F36" t="str" cm="1">
        <f t="array" ref="F36">IF(OR($B36="",F$2=""),"",IF(OR(INDEX(Técnicos!$B$2:$B$35,Matriz_Esforco_Atual!F$2)=0,INDEX(Projetos!$C$2:$C$35,Matriz_Esforco_Atual!$B36)=2,INDEX(Projetos!$C$2:$C$35,Matriz_Esforco_Atual!$B36)=3,INDEX(Projetos!$D$2:$D$35,Matriz_Esforco_Atual!$B36)=F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F36,Matriz_Esforço_Acompanhamento!F36)))</f>
        <v/>
      </c>
      <c r="G36" t="str" cm="1">
        <f t="array" ref="G36">IF(OR($B36="",G$2=""),"",IF(OR(INDEX(Técnicos!$B$2:$B$35,Matriz_Esforco_Atual!G$2)=0,INDEX(Projetos!$C$2:$C$35,Matriz_Esforco_Atual!$B36)=2,INDEX(Projetos!$C$2:$C$35,Matriz_Esforco_Atual!$B36)=3,INDEX(Projetos!$D$2:$D$35,Matriz_Esforco_Atual!$B36)=G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G36,Matriz_Esforço_Acompanhamento!G36)))</f>
        <v/>
      </c>
      <c r="H36" t="str" cm="1">
        <f t="array" ref="H36">IF(OR($B36="",H$2=""),"",IF(OR(INDEX(Técnicos!$B$2:$B$35,Matriz_Esforco_Atual!H$2)=0,INDEX(Projetos!$C$2:$C$35,Matriz_Esforco_Atual!$B36)=2,INDEX(Projetos!$C$2:$C$35,Matriz_Esforco_Atual!$B36)=3,INDEX(Projetos!$D$2:$D$35,Matriz_Esforco_Atual!$B36)=H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H36,Matriz_Esforço_Acompanhamento!H36)))</f>
        <v/>
      </c>
      <c r="I36" t="str" cm="1">
        <f t="array" ref="I36">IF(OR($B36="",I$2=""),"",IF(OR(INDEX(Técnicos!$B$2:$B$35,Matriz_Esforco_Atual!I$2)=0,INDEX(Projetos!$C$2:$C$35,Matriz_Esforco_Atual!$B36)=2,INDEX(Projetos!$C$2:$C$35,Matriz_Esforco_Atual!$B36)=3,INDEX(Projetos!$D$2:$D$35,Matriz_Esforco_Atual!$B36)=I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I36,Matriz_Esforço_Acompanhamento!I36)))</f>
        <v/>
      </c>
      <c r="J36" t="str" cm="1">
        <f t="array" ref="J36">IF(OR($B36="",J$2=""),"",IF(OR(INDEX(Técnicos!$B$2:$B$35,Matriz_Esforco_Atual!J$2)=0,INDEX(Projetos!$C$2:$C$35,Matriz_Esforco_Atual!$B36)=2,INDEX(Projetos!$C$2:$C$35,Matriz_Esforco_Atual!$B36)=3,INDEX(Projetos!$D$2:$D$35,Matriz_Esforco_Atual!$B36)=J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J36,Matriz_Esforço_Acompanhamento!J36)))</f>
        <v/>
      </c>
      <c r="K36" t="str" cm="1">
        <f t="array" ref="K36">IF(OR($B36="",K$2=""),"",IF(OR(INDEX(Técnicos!$B$2:$B$35,Matriz_Esforco_Atual!K$2)=0,INDEX(Projetos!$C$2:$C$35,Matriz_Esforco_Atual!$B36)=2,INDEX(Projetos!$C$2:$C$35,Matriz_Esforco_Atual!$B36)=3,INDEX(Projetos!$D$2:$D$35,Matriz_Esforco_Atual!$B36)=K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K36,Matriz_Esforço_Acompanhamento!K36)))</f>
        <v/>
      </c>
      <c r="L36" t="str" cm="1">
        <f t="array" ref="L36">IF(OR($B36="",L$2=""),"",IF(OR(INDEX(Técnicos!$B$2:$B$35,Matriz_Esforco_Atual!L$2)=0,INDEX(Projetos!$C$2:$C$35,Matriz_Esforco_Atual!$B36)=2,INDEX(Projetos!$C$2:$C$35,Matriz_Esforco_Atual!$B36)=3,INDEX(Projetos!$D$2:$D$35,Matriz_Esforco_Atual!$B36)=L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L36,Matriz_Esforço_Acompanhamento!L36)))</f>
        <v/>
      </c>
      <c r="M36" t="str" cm="1">
        <f t="array" ref="M36">IF(OR($B36="",M$2=""),"",IF(OR(INDEX(Técnicos!$B$2:$B$35,Matriz_Esforco_Atual!M$2)=0,INDEX(Projetos!$C$2:$C$35,Matriz_Esforco_Atual!$B36)=2,INDEX(Projetos!$C$2:$C$35,Matriz_Esforco_Atual!$B36)=3,INDEX(Projetos!$D$2:$D$35,Matriz_Esforco_Atual!$B36)=M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M36,Matriz_Esforço_Acompanhamento!M36)))</f>
        <v/>
      </c>
      <c r="N36" t="str" cm="1">
        <f t="array" ref="N36">IF(OR($B36="",N$2=""),"",IF(OR(INDEX(Técnicos!$B$2:$B$35,Matriz_Esforco_Atual!N$2)=0,INDEX(Projetos!$C$2:$C$35,Matriz_Esforco_Atual!$B36)=2,INDEX(Projetos!$C$2:$C$35,Matriz_Esforco_Atual!$B36)=3,INDEX(Projetos!$D$2:$D$35,Matriz_Esforco_Atual!$B36)=N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N36,Matriz_Esforço_Acompanhamento!N36)))</f>
        <v/>
      </c>
      <c r="O36" t="str" cm="1">
        <f t="array" ref="O36">IF(OR($B36="",O$2=""),"",IF(OR(INDEX(Técnicos!$B$2:$B$35,Matriz_Esforco_Atual!O$2)=0,INDEX(Projetos!$C$2:$C$35,Matriz_Esforco_Atual!$B36)=2,INDEX(Projetos!$C$2:$C$35,Matriz_Esforco_Atual!$B36)=3,INDEX(Projetos!$D$2:$D$35,Matriz_Esforco_Atual!$B36)=O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O36,Matriz_Esforço_Acompanhamento!O36)))</f>
        <v/>
      </c>
      <c r="P36" t="str" cm="1">
        <f t="array" ref="P36">IF(OR($B36="",P$2=""),"",IF(OR(INDEX(Técnicos!$B$2:$B$35,Matriz_Esforco_Atual!P$2)=0,INDEX(Projetos!$C$2:$C$35,Matriz_Esforco_Atual!$B36)=2,INDEX(Projetos!$C$2:$C$35,Matriz_Esforco_Atual!$B36)=3,INDEX(Projetos!$D$2:$D$35,Matriz_Esforco_Atual!$B36)=P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P36,Matriz_Esforço_Acompanhamento!P36)))</f>
        <v/>
      </c>
      <c r="Q36" t="str" cm="1">
        <f t="array" ref="Q36">IF(OR($B36="",Q$2=""),"",IF(OR(INDEX(Técnicos!$B$2:$B$35,Matriz_Esforco_Atual!Q$2)=0,INDEX(Projetos!$C$2:$C$35,Matriz_Esforco_Atual!$B36)=2,INDEX(Projetos!$C$2:$C$35,Matriz_Esforco_Atual!$B36)=3,INDEX(Projetos!$D$2:$D$35,Matriz_Esforco_Atual!$B36)=Q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Q36,Matriz_Esforço_Acompanhamento!Q36)))</f>
        <v/>
      </c>
      <c r="R36" t="str" cm="1">
        <f t="array" ref="R36">IF(OR($B36="",R$2=""),"",IF(OR(INDEX(Técnicos!$B$2:$B$35,Matriz_Esforco_Atual!R$2)=0,INDEX(Projetos!$C$2:$C$35,Matriz_Esforco_Atual!$B36)=2,INDEX(Projetos!$C$2:$C$35,Matriz_Esforco_Atual!$B36)=3,INDEX(Projetos!$D$2:$D$35,Matriz_Esforco_Atual!$B36)=R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R36,Matriz_Esforço_Acompanhamento!R36)))</f>
        <v/>
      </c>
      <c r="S36" t="str" cm="1">
        <f t="array" ref="S36">IF(OR($B36="",S$2=""),"",IF(OR(INDEX(Técnicos!$B$2:$B$35,Matriz_Esforco_Atual!S$2)=0,INDEX(Projetos!$C$2:$C$35,Matriz_Esforco_Atual!$B36)=2,INDEX(Projetos!$C$2:$C$35,Matriz_Esforco_Atual!$B36)=3,INDEX(Projetos!$D$2:$D$35,Matriz_Esforco_Atual!$B36)=S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S36,Matriz_Esforço_Acompanhamento!S36)))</f>
        <v/>
      </c>
      <c r="T36" t="str" cm="1">
        <f t="array" ref="T36">IF(OR($B36="",T$2=""),"",IF(OR(INDEX(Técnicos!$B$2:$B$35,Matriz_Esforco_Atual!T$2)=0,INDEX(Projetos!$C$2:$C$35,Matriz_Esforco_Atual!$B36)=2,INDEX(Projetos!$C$2:$C$35,Matriz_Esforco_Atual!$B36)=3,INDEX(Projetos!$D$2:$D$35,Matriz_Esforco_Atual!$B36)=T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T36,Matriz_Esforço_Acompanhamento!T36)))</f>
        <v/>
      </c>
      <c r="U36" t="str" cm="1">
        <f t="array" ref="U36">IF(OR($B36="",U$2=""),"",IF(OR(INDEX(Técnicos!$B$2:$B$35,Matriz_Esforco_Atual!U$2)=0,INDEX(Projetos!$C$2:$C$35,Matriz_Esforco_Atual!$B36)=2,INDEX(Projetos!$C$2:$C$35,Matriz_Esforco_Atual!$B36)=3,INDEX(Projetos!$D$2:$D$35,Matriz_Esforco_Atual!$B36)=U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U36,Matriz_Esforço_Acompanhamento!U36)))</f>
        <v/>
      </c>
      <c r="V36" t="str" cm="1">
        <f t="array" ref="V36">IF(OR($B36="",V$2=""),"",IF(OR(INDEX(Técnicos!$B$2:$B$35,Matriz_Esforco_Atual!V$2)=0,INDEX(Projetos!$C$2:$C$35,Matriz_Esforco_Atual!$B36)=2,INDEX(Projetos!$C$2:$C$35,Matriz_Esforco_Atual!$B36)=3,INDEX(Projetos!$D$2:$D$35,Matriz_Esforco_Atual!$B36)=V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V36,Matriz_Esforço_Acompanhamento!V36)))</f>
        <v/>
      </c>
      <c r="W36" t="str" cm="1">
        <f t="array" ref="W36">IF(OR($B36="",W$2=""),"",IF(OR(INDEX(Técnicos!$B$2:$B$35,Matriz_Esforco_Atual!W$2)=0,INDEX(Projetos!$C$2:$C$35,Matriz_Esforco_Atual!$B36)=2,INDEX(Projetos!$C$2:$C$35,Matriz_Esforco_Atual!$B36)=3,INDEX(Projetos!$D$2:$D$35,Matriz_Esforco_Atual!$B36)=W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W36,Matriz_Esforço_Acompanhamento!W36)))</f>
        <v/>
      </c>
      <c r="X36" t="str" cm="1">
        <f t="array" ref="X36">IF(OR($B36="",X$2=""),"",IF(OR(INDEX(Técnicos!$B$2:$B$35,Matriz_Esforco_Atual!X$2)=0,INDEX(Projetos!$C$2:$C$35,Matriz_Esforco_Atual!$B36)=2,INDEX(Projetos!$C$2:$C$35,Matriz_Esforco_Atual!$B36)=3,INDEX(Projetos!$D$2:$D$35,Matriz_Esforco_Atual!$B36)=X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X36,Matriz_Esforço_Acompanhamento!X36)))</f>
        <v/>
      </c>
      <c r="Y36" t="str" cm="1">
        <f t="array" ref="Y36">IF(OR($B36="",Y$2=""),"",IF(OR(INDEX(Técnicos!$B$2:$B$35,Matriz_Esforco_Atual!Y$2)=0,INDEX(Projetos!$C$2:$C$35,Matriz_Esforco_Atual!$B36)=2,INDEX(Projetos!$C$2:$C$35,Matriz_Esforco_Atual!$B36)=3,INDEX(Projetos!$D$2:$D$35,Matriz_Esforco_Atual!$B36)=Y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Y36,Matriz_Esforço_Acompanhamento!Y36)))</f>
        <v/>
      </c>
      <c r="Z36" t="str" cm="1">
        <f t="array" ref="Z36">IF(OR($B36="",Z$2=""),"",IF(OR(INDEX(Técnicos!$B$2:$B$35,Matriz_Esforco_Atual!Z$2)=0,INDEX(Projetos!$C$2:$C$35,Matriz_Esforco_Atual!$B36)=2,INDEX(Projetos!$C$2:$C$35,Matriz_Esforco_Atual!$B36)=3,INDEX(Projetos!$D$2:$D$35,Matriz_Esforco_Atual!$B36)=Z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Z36,Matriz_Esforço_Acompanhamento!Z36)))</f>
        <v/>
      </c>
      <c r="AA36" t="str" cm="1">
        <f t="array" ref="AA36">IF(OR($B36="",AA$2=""),"",IF(OR(INDEX(Técnicos!$B$2:$B$35,Matriz_Esforco_Atual!AA$2)=0,INDEX(Projetos!$C$2:$C$35,Matriz_Esforco_Atual!$B36)=2,INDEX(Projetos!$C$2:$C$35,Matriz_Esforco_Atual!$B36)=3,INDEX(Projetos!$D$2:$D$35,Matriz_Esforco_Atual!$B36)=AA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A36,Matriz_Esforço_Acompanhamento!AA36)))</f>
        <v/>
      </c>
      <c r="AB36" t="str" cm="1">
        <f t="array" ref="AB36">IF(OR($B36="",AB$2=""),"",IF(OR(INDEX(Técnicos!$B$2:$B$35,Matriz_Esforco_Atual!AB$2)=0,INDEX(Projetos!$C$2:$C$35,Matriz_Esforco_Atual!$B36)=2,INDEX(Projetos!$C$2:$C$35,Matriz_Esforco_Atual!$B36)=3,INDEX(Projetos!$D$2:$D$35,Matriz_Esforco_Atual!$B36)=AB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B36,Matriz_Esforço_Acompanhamento!AB36)))</f>
        <v/>
      </c>
      <c r="AC36" t="str" cm="1">
        <f t="array" ref="AC36">IF(OR($B36="",AC$2=""),"",IF(OR(INDEX(Técnicos!$B$2:$B$35,Matriz_Esforco_Atual!AC$2)=0,INDEX(Projetos!$C$2:$C$35,Matriz_Esforco_Atual!$B36)=2,INDEX(Projetos!$C$2:$C$35,Matriz_Esforco_Atual!$B36)=3,INDEX(Projetos!$D$2:$D$35,Matriz_Esforco_Atual!$B36)=AC$2,AND(INDEX(Projetos!$C$2:$C$35,Matriz_Esforco_Atual!$B36)=0,INDEX(Projetos!$D$2:$D$35,Matriz_Esforco_Atual!$B36)&lt;&gt;""),AND(INDEX(Projetos!$C$2:$C$35,Matriz_Esforco_Atual!$B36)=1,INDEX(Projetos!$E$2:$E$35,Matriz_Esforco_Atual!$B36)&lt;&gt;"")),"",IF(INDEX(Projetos!$C$2:$C$35,Matriz_Esforco_Atual!$B36)=0,Matriz_Esforço_Análise!AC36,Matriz_Esforço_Acompanhamento!AC36)))</f>
        <v/>
      </c>
    </row>
    <row r="37" spans="2:29" x14ac:dyDescent="0.3">
      <c r="B37" t="str">
        <f>IF(Técnicos!A36&lt;&gt;"",Técnicos!A36,"")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8FA3F-A87E-436F-9498-E95F67D52345}">
  <sheetPr codeName="Folha7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1</v>
      </c>
      <c r="B3">
        <f t="shared" ref="B3:B33" si="0">IF(C3="","",SUMPRODUCT($D$2:$AC$2,D3:AC3))</f>
        <v>4</v>
      </c>
      <c r="C3" s="3">
        <f>IF(Projetos!A2&lt;&gt;"",Projetos!A2,"")</f>
        <v>1</v>
      </c>
      <c r="D3" cm="1">
        <f t="array" ref="D3">IF(OR($C3="",D$2=""),"",IF(INDEX(Projetos!$D$2:$D$36,Matriz_Alocação_Análise!$C3)=Matriz_Alocação_Análise!D$2,1,0))</f>
        <v>0</v>
      </c>
      <c r="E3" cm="1">
        <f t="array" ref="E3">IF(OR($C3="",E$2=""),"",IF(INDEX(Projetos!$D$2:$D$36,Matriz_Alocação_Análise!$C3)=Matriz_Alocação_Análise!E$2,1,0))</f>
        <v>0</v>
      </c>
      <c r="F3" cm="1">
        <f t="array" ref="F3">IF(OR($C3="",F$2=""),"",IF(INDEX(Projetos!$D$2:$D$36,Matriz_Alocação_Análise!$C3)=Matriz_Alocação_Análise!F$2,1,0))</f>
        <v>0</v>
      </c>
      <c r="G3" cm="1">
        <f t="array" ref="G3">IF(OR($C3="",G$2=""),"",IF(INDEX(Projetos!$D$2:$D$36,Matriz_Alocação_Análise!$C3)=Matriz_Alocação_Análise!G$2,1,0))</f>
        <v>1</v>
      </c>
      <c r="H3" cm="1">
        <f t="array" ref="H3">IF(OR($C3="",H$2=""),"",IF(INDEX(Projetos!$D$2:$D$36,Matriz_Alocação_Análise!$C3)=Matriz_Alocação_Análise!H$2,1,0))</f>
        <v>0</v>
      </c>
      <c r="I3" t="str" cm="1">
        <f t="array" ref="I3">IF(OR($C3="",I$2=""),"",IF(INDEX(Projetos!$D$2:$D$36,Matriz_Alocação_Análise!$C3)=Matriz_Alocação_Análise!I$2,1,0))</f>
        <v/>
      </c>
      <c r="J3" t="str" cm="1">
        <f t="array" ref="J3">IF(OR($C3="",J$2=""),"",IF(INDEX(Projetos!$D$2:$D$36,Matriz_Alocação_Análise!$C3)=Matriz_Alocação_Análise!J$2,1,0))</f>
        <v/>
      </c>
      <c r="K3" t="str" cm="1">
        <f t="array" ref="K3">IF(OR($C3="",K$2=""),"",IF(INDEX(Projetos!$D$2:$D$36,Matriz_Alocação_Análise!$C3)=Matriz_Alocação_Análise!K$2,1,0))</f>
        <v/>
      </c>
      <c r="L3" t="str" cm="1">
        <f t="array" ref="L3">IF(OR($C3="",L$2=""),"",IF(INDEX(Projetos!$D$2:$D$36,Matriz_Alocação_Análise!$C3)=Matriz_Alocação_Análise!L$2,1,0))</f>
        <v/>
      </c>
      <c r="M3" t="str" cm="1">
        <f t="array" ref="M3">IF(OR($C3="",M$2=""),"",IF(INDEX(Projetos!$D$2:$D$36,Matriz_Alocação_Análise!$C3)=Matriz_Alocação_Análise!M$2,1,0))</f>
        <v/>
      </c>
      <c r="N3" t="str" cm="1">
        <f t="array" ref="N3">IF(OR($C3="",N$2=""),"",IF(INDEX(Projetos!$D$2:$D$36,Matriz_Alocação_Análise!$C3)=Matriz_Alocação_Análise!N$2,1,0))</f>
        <v/>
      </c>
      <c r="O3" t="str" cm="1">
        <f t="array" ref="O3">IF(OR($C3="",O$2=""),"",IF(INDEX(Projetos!$D$2:$D$36,Matriz_Alocação_Análise!$C3)=Matriz_Alocação_Análise!O$2,1,0))</f>
        <v/>
      </c>
      <c r="P3" t="str" cm="1">
        <f t="array" ref="P3">IF(OR($C3="",P$2=""),"",IF(INDEX(Projetos!$D$2:$D$36,Matriz_Alocação_Análise!$C3)=Matriz_Alocação_Análise!P$2,1,0))</f>
        <v/>
      </c>
      <c r="Q3" t="str" cm="1">
        <f t="array" ref="Q3">IF(OR($C3="",Q$2=""),"",IF(INDEX(Projetos!$D$2:$D$36,Matriz_Alocação_Análise!$C3)=Matriz_Alocação_Análise!Q$2,1,0))</f>
        <v/>
      </c>
      <c r="R3" t="str" cm="1">
        <f t="array" ref="R3">IF(OR($C3="",R$2=""),"",IF(INDEX(Projetos!$D$2:$D$36,Matriz_Alocação_Análise!$C3)=Matriz_Alocação_Análise!R$2,1,0))</f>
        <v/>
      </c>
      <c r="S3" t="str" cm="1">
        <f t="array" ref="S3">IF(OR($C3="",S$2=""),"",IF(INDEX(Projetos!$D$2:$D$36,Matriz_Alocação_Análise!$C3)=Matriz_Alocação_Análise!S$2,1,0))</f>
        <v/>
      </c>
      <c r="T3" t="str" cm="1">
        <f t="array" ref="T3">IF(OR($C3="",T$2=""),"",IF(INDEX(Projetos!$D$2:$D$36,Matriz_Alocação_Análise!$C3)=Matriz_Alocação_Análise!T$2,1,0))</f>
        <v/>
      </c>
      <c r="U3" t="str" cm="1">
        <f t="array" ref="U3">IF(OR($C3="",U$2=""),"",IF(INDEX(Projetos!$D$2:$D$36,Matriz_Alocação_Análise!$C3)=Matriz_Alocação_Análise!U$2,1,0))</f>
        <v/>
      </c>
      <c r="V3" t="str" cm="1">
        <f t="array" ref="V3">IF(OR($C3="",V$2=""),"",IF(INDEX(Projetos!$D$2:$D$36,Matriz_Alocação_Análise!$C3)=Matriz_Alocação_Análise!V$2,1,0))</f>
        <v/>
      </c>
      <c r="W3" t="str" cm="1">
        <f t="array" ref="W3">IF(OR($C3="",W$2=""),"",IF(INDEX(Projetos!$D$2:$D$36,Matriz_Alocação_Análise!$C3)=Matriz_Alocação_Análise!W$2,1,0))</f>
        <v/>
      </c>
      <c r="X3" t="str" cm="1">
        <f t="array" ref="X3">IF(OR($C3="",X$2=""),"",IF(INDEX(Projetos!$D$2:$D$36,Matriz_Alocação_Análise!$C3)=Matriz_Alocação_Análise!X$2,1,0))</f>
        <v/>
      </c>
      <c r="Y3" t="str" cm="1">
        <f t="array" ref="Y3">IF(OR($C3="",Y$2=""),"",IF(INDEX(Projetos!$D$2:$D$36,Matriz_Alocação_Análise!$C3)=Matriz_Alocação_Análise!Y$2,1,0))</f>
        <v/>
      </c>
      <c r="Z3" t="str" cm="1">
        <f t="array" ref="Z3">IF(OR($C3="",Z$2=""),"",IF(INDEX(Projetos!$D$2:$D$36,Matriz_Alocação_Análise!$C3)=Matriz_Alocação_Análise!Z$2,1,0))</f>
        <v/>
      </c>
      <c r="AA3" t="str" cm="1">
        <f t="array" ref="AA3">IF(OR($C3="",AA$2=""),"",IF(INDEX(Projetos!$D$2:$D$36,Matriz_Alocação_Análise!$C3)=Matriz_Alocação_Análise!AA$2,1,0))</f>
        <v/>
      </c>
      <c r="AB3" t="str" cm="1">
        <f t="array" ref="AB3">IF(OR($C3="",AB$2=""),"",IF(INDEX(Projetos!$D$2:$D$36,Matriz_Alocação_Análise!$C3)=Matriz_Alocação_Análise!AB$2,1,0))</f>
        <v/>
      </c>
      <c r="AC3" t="str" cm="1">
        <f t="array" ref="AC3">IF(OR($C3="",AC$2=""),"",IF(INDEX(Projetos!$D$2:$D$36,Matriz_Alocação_Análise!$C3)=Matriz_Alocação_Análise!AC$2,1,0))</f>
        <v/>
      </c>
    </row>
    <row r="4" spans="1:42" x14ac:dyDescent="0.3">
      <c r="A4">
        <f t="shared" ref="A4:A36" si="1">IF(B4="","",SUM(D4:AC4))</f>
        <v>1</v>
      </c>
      <c r="B4">
        <f t="shared" si="0"/>
        <v>3</v>
      </c>
      <c r="C4" s="3">
        <f>IF(Projetos!A3&lt;&gt;"",Projetos!A3,"")</f>
        <v>2</v>
      </c>
      <c r="D4" cm="1">
        <f t="array" ref="D4">IF(OR($C4="",D$2=""),"",IF(INDEX(Projetos!$D$2:$D$36,Matriz_Alocação_Análise!$C4)=Matriz_Alocação_Análise!D$2,1,0))</f>
        <v>0</v>
      </c>
      <c r="E4" cm="1">
        <f t="array" ref="E4">IF(OR($C4="",E$2=""),"",IF(INDEX(Projetos!$D$2:$D$36,Matriz_Alocação_Análise!$C4)=Matriz_Alocação_Análise!E$2,1,0))</f>
        <v>0</v>
      </c>
      <c r="F4" cm="1">
        <f t="array" ref="F4">IF(OR($C4="",F$2=""),"",IF(INDEX(Projetos!$D$2:$D$36,Matriz_Alocação_Análise!$C4)=Matriz_Alocação_Análise!F$2,1,0))</f>
        <v>1</v>
      </c>
      <c r="G4" cm="1">
        <f t="array" ref="G4">IF(OR($C4="",G$2=""),"",IF(INDEX(Projetos!$D$2:$D$36,Matriz_Alocação_Análise!$C4)=Matriz_Alocação_Análise!G$2,1,0))</f>
        <v>0</v>
      </c>
      <c r="H4" cm="1">
        <f t="array" ref="H4">IF(OR($C4="",H$2=""),"",IF(INDEX(Projetos!$D$2:$D$36,Matriz_Alocação_Análise!$C4)=Matriz_Alocação_Análise!H$2,1,0))</f>
        <v>0</v>
      </c>
      <c r="I4" t="str" cm="1">
        <f t="array" ref="I4">IF(OR($C4="",I$2=""),"",IF(INDEX(Projetos!$D$2:$D$36,Matriz_Alocação_Análise!$C4)=Matriz_Alocação_Análise!I$2,1,0))</f>
        <v/>
      </c>
      <c r="J4" t="str" cm="1">
        <f t="array" ref="J4">IF(OR($C4="",J$2=""),"",IF(INDEX(Projetos!$D$2:$D$36,Matriz_Alocação_Análise!$C4)=Matriz_Alocação_Análise!J$2,1,0))</f>
        <v/>
      </c>
      <c r="K4" t="str" cm="1">
        <f t="array" ref="K4">IF(OR($C4="",K$2=""),"",IF(INDEX(Projetos!$D$2:$D$36,Matriz_Alocação_Análise!$C4)=Matriz_Alocação_Análise!K$2,1,0))</f>
        <v/>
      </c>
      <c r="L4" t="str" cm="1">
        <f t="array" ref="L4">IF(OR($C4="",L$2=""),"",IF(INDEX(Projetos!$D$2:$D$36,Matriz_Alocação_Análise!$C4)=Matriz_Alocação_Análise!L$2,1,0))</f>
        <v/>
      </c>
      <c r="M4" t="str" cm="1">
        <f t="array" ref="M4">IF(OR($C4="",M$2=""),"",IF(INDEX(Projetos!$D$2:$D$36,Matriz_Alocação_Análise!$C4)=Matriz_Alocação_Análise!M$2,1,0))</f>
        <v/>
      </c>
      <c r="N4" t="str" cm="1">
        <f t="array" ref="N4">IF(OR($C4="",N$2=""),"",IF(INDEX(Projetos!$D$2:$D$36,Matriz_Alocação_Análise!$C4)=Matriz_Alocação_Análise!N$2,1,0))</f>
        <v/>
      </c>
      <c r="O4" t="str" cm="1">
        <f t="array" ref="O4">IF(OR($C4="",O$2=""),"",IF(INDEX(Projetos!$D$2:$D$36,Matriz_Alocação_Análise!$C4)=Matriz_Alocação_Análise!O$2,1,0))</f>
        <v/>
      </c>
      <c r="P4" t="str" cm="1">
        <f t="array" ref="P4">IF(OR($C4="",P$2=""),"",IF(INDEX(Projetos!$D$2:$D$36,Matriz_Alocação_Análise!$C4)=Matriz_Alocação_Análise!P$2,1,0))</f>
        <v/>
      </c>
      <c r="Q4" t="str" cm="1">
        <f t="array" ref="Q4">IF(OR($C4="",Q$2=""),"",IF(INDEX(Projetos!$D$2:$D$36,Matriz_Alocação_Análise!$C4)=Matriz_Alocação_Análise!Q$2,1,0))</f>
        <v/>
      </c>
      <c r="R4" t="str" cm="1">
        <f t="array" ref="R4">IF(OR($C4="",R$2=""),"",IF(INDEX(Projetos!$D$2:$D$36,Matriz_Alocação_Análise!$C4)=Matriz_Alocação_Análise!R$2,1,0))</f>
        <v/>
      </c>
      <c r="S4" t="str" cm="1">
        <f t="array" ref="S4">IF(OR($C4="",S$2=""),"",IF(INDEX(Projetos!$D$2:$D$36,Matriz_Alocação_Análise!$C4)=Matriz_Alocação_Análise!S$2,1,0))</f>
        <v/>
      </c>
      <c r="T4" t="str" cm="1">
        <f t="array" ref="T4">IF(OR($C4="",T$2=""),"",IF(INDEX(Projetos!$D$2:$D$36,Matriz_Alocação_Análise!$C4)=Matriz_Alocação_Análise!T$2,1,0))</f>
        <v/>
      </c>
      <c r="U4" t="str" cm="1">
        <f t="array" ref="U4">IF(OR($C4="",U$2=""),"",IF(INDEX(Projetos!$D$2:$D$36,Matriz_Alocação_Análise!$C4)=Matriz_Alocação_Análise!U$2,1,0))</f>
        <v/>
      </c>
      <c r="V4" t="str" cm="1">
        <f t="array" ref="V4">IF(OR($C4="",V$2=""),"",IF(INDEX(Projetos!$D$2:$D$36,Matriz_Alocação_Análise!$C4)=Matriz_Alocação_Análise!V$2,1,0))</f>
        <v/>
      </c>
      <c r="W4" t="str" cm="1">
        <f t="array" ref="W4">IF(OR($C4="",W$2=""),"",IF(INDEX(Projetos!$D$2:$D$36,Matriz_Alocação_Análise!$C4)=Matriz_Alocação_Análise!W$2,1,0))</f>
        <v/>
      </c>
      <c r="X4" t="str" cm="1">
        <f t="array" ref="X4">IF(OR($C4="",X$2=""),"",IF(INDEX(Projetos!$D$2:$D$36,Matriz_Alocação_Análise!$C4)=Matriz_Alocação_Análise!X$2,1,0))</f>
        <v/>
      </c>
      <c r="Y4" t="str" cm="1">
        <f t="array" ref="Y4">IF(OR($C4="",Y$2=""),"",IF(INDEX(Projetos!$D$2:$D$36,Matriz_Alocação_Análise!$C4)=Matriz_Alocação_Análise!Y$2,1,0))</f>
        <v/>
      </c>
      <c r="Z4" t="str" cm="1">
        <f t="array" ref="Z4">IF(OR($C4="",Z$2=""),"",IF(INDEX(Projetos!$D$2:$D$36,Matriz_Alocação_Análise!$C4)=Matriz_Alocação_Análise!Z$2,1,0))</f>
        <v/>
      </c>
      <c r="AA4" t="str" cm="1">
        <f t="array" ref="AA4">IF(OR($C4="",AA$2=""),"",IF(INDEX(Projetos!$D$2:$D$36,Matriz_Alocação_Análise!$C4)=Matriz_Alocação_Análise!AA$2,1,0))</f>
        <v/>
      </c>
      <c r="AB4" t="str" cm="1">
        <f t="array" ref="AB4">IF(OR($C4="",AB$2=""),"",IF(INDEX(Projetos!$D$2:$D$36,Matriz_Alocação_Análise!$C4)=Matriz_Alocação_Análise!AB$2,1,0))</f>
        <v/>
      </c>
      <c r="AC4" t="str" cm="1">
        <f t="array" ref="AC4">IF(OR($C4="",AC$2=""),"",IF(INDEX(Projetos!$D$2:$D$36,Matriz_Alocação_Análise!$C4)=Matriz_Alocação_Análise!AC$2,1,0))</f>
        <v/>
      </c>
    </row>
    <row r="5" spans="1:42" x14ac:dyDescent="0.3">
      <c r="A5">
        <f t="shared" si="1"/>
        <v>0</v>
      </c>
      <c r="B5">
        <f t="shared" si="0"/>
        <v>0</v>
      </c>
      <c r="C5" s="3">
        <f>IF(Projetos!A4&lt;&gt;"",Projetos!A4,"")</f>
        <v>3</v>
      </c>
      <c r="D5" cm="1">
        <f t="array" ref="D5">IF(OR($C5="",D$2=""),"",IF(INDEX(Projetos!$D$2:$D$36,Matriz_Alocação_Análise!$C5)=Matriz_Alocação_Análise!D$2,1,0))</f>
        <v>0</v>
      </c>
      <c r="E5" cm="1">
        <f t="array" ref="E5">IF(OR($C5="",E$2=""),"",IF(INDEX(Projetos!$D$2:$D$36,Matriz_Alocação_Análise!$C5)=Matriz_Alocação_Análise!E$2,1,0))</f>
        <v>0</v>
      </c>
      <c r="F5" cm="1">
        <f t="array" ref="F5">IF(OR($C5="",F$2=""),"",IF(INDEX(Projetos!$D$2:$D$36,Matriz_Alocação_Análise!$C5)=Matriz_Alocação_Análise!F$2,1,0))</f>
        <v>0</v>
      </c>
      <c r="G5" cm="1">
        <f t="array" ref="G5">IF(OR($C5="",G$2=""),"",IF(INDEX(Projetos!$D$2:$D$36,Matriz_Alocação_Análise!$C5)=Matriz_Alocação_Análise!G$2,1,0))</f>
        <v>0</v>
      </c>
      <c r="H5" cm="1">
        <f t="array" ref="H5">IF(OR($C5="",H$2=""),"",IF(INDEX(Projetos!$D$2:$D$36,Matriz_Alocação_Análise!$C5)=Matriz_Alocação_Análise!H$2,1,0))</f>
        <v>0</v>
      </c>
      <c r="I5" t="str" cm="1">
        <f t="array" ref="I5">IF(OR($C5="",I$2=""),"",IF(INDEX(Projetos!$D$2:$D$36,Matriz_Alocação_Análise!$C5)=Matriz_Alocação_Análise!I$2,1,0))</f>
        <v/>
      </c>
      <c r="J5" t="str" cm="1">
        <f t="array" ref="J5">IF(OR($C5="",J$2=""),"",IF(INDEX(Projetos!$D$2:$D$36,Matriz_Alocação_Análise!$C5)=Matriz_Alocação_Análise!J$2,1,0))</f>
        <v/>
      </c>
      <c r="K5" t="str" cm="1">
        <f t="array" ref="K5">IF(OR($C5="",K$2=""),"",IF(INDEX(Projetos!$D$2:$D$36,Matriz_Alocação_Análise!$C5)=Matriz_Alocação_Análise!K$2,1,0))</f>
        <v/>
      </c>
      <c r="L5" t="str" cm="1">
        <f t="array" ref="L5">IF(OR($C5="",L$2=""),"",IF(INDEX(Projetos!$D$2:$D$36,Matriz_Alocação_Análise!$C5)=Matriz_Alocação_Análise!L$2,1,0))</f>
        <v/>
      </c>
      <c r="M5" t="str" cm="1">
        <f t="array" ref="M5">IF(OR($C5="",M$2=""),"",IF(INDEX(Projetos!$D$2:$D$36,Matriz_Alocação_Análise!$C5)=Matriz_Alocação_Análise!M$2,1,0))</f>
        <v/>
      </c>
      <c r="N5" t="str" cm="1">
        <f t="array" ref="N5">IF(OR($C5="",N$2=""),"",IF(INDEX(Projetos!$D$2:$D$36,Matriz_Alocação_Análise!$C5)=Matriz_Alocação_Análise!N$2,1,0))</f>
        <v/>
      </c>
      <c r="O5" t="str" cm="1">
        <f t="array" ref="O5">IF(OR($C5="",O$2=""),"",IF(INDEX(Projetos!$D$2:$D$36,Matriz_Alocação_Análise!$C5)=Matriz_Alocação_Análise!O$2,1,0))</f>
        <v/>
      </c>
      <c r="P5" t="str" cm="1">
        <f t="array" ref="P5">IF(OR($C5="",P$2=""),"",IF(INDEX(Projetos!$D$2:$D$36,Matriz_Alocação_Análise!$C5)=Matriz_Alocação_Análise!P$2,1,0))</f>
        <v/>
      </c>
      <c r="Q5" t="str" cm="1">
        <f t="array" ref="Q5">IF(OR($C5="",Q$2=""),"",IF(INDEX(Projetos!$D$2:$D$36,Matriz_Alocação_Análise!$C5)=Matriz_Alocação_Análise!Q$2,1,0))</f>
        <v/>
      </c>
      <c r="R5" t="str" cm="1">
        <f t="array" ref="R5">IF(OR($C5="",R$2=""),"",IF(INDEX(Projetos!$D$2:$D$36,Matriz_Alocação_Análise!$C5)=Matriz_Alocação_Análise!R$2,1,0))</f>
        <v/>
      </c>
      <c r="S5" t="str" cm="1">
        <f t="array" ref="S5">IF(OR($C5="",S$2=""),"",IF(INDEX(Projetos!$D$2:$D$36,Matriz_Alocação_Análise!$C5)=Matriz_Alocação_Análise!S$2,1,0))</f>
        <v/>
      </c>
      <c r="T5" t="str" cm="1">
        <f t="array" ref="T5">IF(OR($C5="",T$2=""),"",IF(INDEX(Projetos!$D$2:$D$36,Matriz_Alocação_Análise!$C5)=Matriz_Alocação_Análise!T$2,1,0))</f>
        <v/>
      </c>
      <c r="U5" t="str" cm="1">
        <f t="array" ref="U5">IF(OR($C5="",U$2=""),"",IF(INDEX(Projetos!$D$2:$D$36,Matriz_Alocação_Análise!$C5)=Matriz_Alocação_Análise!U$2,1,0))</f>
        <v/>
      </c>
      <c r="V5" t="str" cm="1">
        <f t="array" ref="V5">IF(OR($C5="",V$2=""),"",IF(INDEX(Projetos!$D$2:$D$36,Matriz_Alocação_Análise!$C5)=Matriz_Alocação_Análise!V$2,1,0))</f>
        <v/>
      </c>
      <c r="W5" t="str" cm="1">
        <f t="array" ref="W5">IF(OR($C5="",W$2=""),"",IF(INDEX(Projetos!$D$2:$D$36,Matriz_Alocação_Análise!$C5)=Matriz_Alocação_Análise!W$2,1,0))</f>
        <v/>
      </c>
      <c r="X5" t="str" cm="1">
        <f t="array" ref="X5">IF(OR($C5="",X$2=""),"",IF(INDEX(Projetos!$D$2:$D$36,Matriz_Alocação_Análise!$C5)=Matriz_Alocação_Análise!X$2,1,0))</f>
        <v/>
      </c>
      <c r="Y5" t="str" cm="1">
        <f t="array" ref="Y5">IF(OR($C5="",Y$2=""),"",IF(INDEX(Projetos!$D$2:$D$36,Matriz_Alocação_Análise!$C5)=Matriz_Alocação_Análise!Y$2,1,0))</f>
        <v/>
      </c>
      <c r="Z5" t="str" cm="1">
        <f t="array" ref="Z5">IF(OR($C5="",Z$2=""),"",IF(INDEX(Projetos!$D$2:$D$36,Matriz_Alocação_Análise!$C5)=Matriz_Alocação_Análise!Z$2,1,0))</f>
        <v/>
      </c>
      <c r="AA5" t="str" cm="1">
        <f t="array" ref="AA5">IF(OR($C5="",AA$2=""),"",IF(INDEX(Projetos!$D$2:$D$36,Matriz_Alocação_Análise!$C5)=Matriz_Alocação_Análise!AA$2,1,0))</f>
        <v/>
      </c>
      <c r="AB5" t="str" cm="1">
        <f t="array" ref="AB5">IF(OR($C5="",AB$2=""),"",IF(INDEX(Projetos!$D$2:$D$36,Matriz_Alocação_Análise!$C5)=Matriz_Alocação_Análise!AB$2,1,0))</f>
        <v/>
      </c>
      <c r="AC5" t="str" cm="1">
        <f t="array" ref="AC5">IF(OR($C5="",AC$2=""),"",IF(INDEX(Projetos!$D$2:$D$36,Matriz_Alocação_Análise!$C5)=Matriz_Alocação_Análise!AC$2,1,0))</f>
        <v/>
      </c>
    </row>
    <row r="6" spans="1:42" x14ac:dyDescent="0.3">
      <c r="A6">
        <f t="shared" si="1"/>
        <v>0</v>
      </c>
      <c r="B6">
        <f t="shared" si="0"/>
        <v>0</v>
      </c>
      <c r="C6" s="3">
        <f>IF(Projetos!A5&lt;&gt;"",Projetos!A5,"")</f>
        <v>4</v>
      </c>
      <c r="D6" cm="1">
        <f t="array" ref="D6">IF(OR($C6="",D$2=""),"",IF(INDEX(Projetos!$D$2:$D$36,Matriz_Alocação_Análise!$C6)=Matriz_Alocação_Análise!D$2,1,0))</f>
        <v>0</v>
      </c>
      <c r="E6" cm="1">
        <f t="array" ref="E6">IF(OR($C6="",E$2=""),"",IF(INDEX(Projetos!$D$2:$D$36,Matriz_Alocação_Análise!$C6)=Matriz_Alocação_Análise!E$2,1,0))</f>
        <v>0</v>
      </c>
      <c r="F6" cm="1">
        <f t="array" ref="F6">IF(OR($C6="",F$2=""),"",IF(INDEX(Projetos!$D$2:$D$36,Matriz_Alocação_Análise!$C6)=Matriz_Alocação_Análise!F$2,1,0))</f>
        <v>0</v>
      </c>
      <c r="G6" cm="1">
        <f t="array" ref="G6">IF(OR($C6="",G$2=""),"",IF(INDEX(Projetos!$D$2:$D$36,Matriz_Alocação_Análise!$C6)=Matriz_Alocação_Análise!G$2,1,0))</f>
        <v>0</v>
      </c>
      <c r="H6" cm="1">
        <f t="array" ref="H6">IF(OR($C6="",H$2=""),"",IF(INDEX(Projetos!$D$2:$D$36,Matriz_Alocação_Análise!$C6)=Matriz_Alocação_Análise!H$2,1,0))</f>
        <v>0</v>
      </c>
      <c r="I6" t="str" cm="1">
        <f t="array" ref="I6">IF(OR($C6="",I$2=""),"",IF(INDEX(Projetos!$D$2:$D$36,Matriz_Alocação_Análise!$C6)=Matriz_Alocação_Análise!I$2,1,0))</f>
        <v/>
      </c>
      <c r="J6" t="str" cm="1">
        <f t="array" ref="J6">IF(OR($C6="",J$2=""),"",IF(INDEX(Projetos!$D$2:$D$36,Matriz_Alocação_Análise!$C6)=Matriz_Alocação_Análise!J$2,1,0))</f>
        <v/>
      </c>
      <c r="K6" t="str" cm="1">
        <f t="array" ref="K6">IF(OR($C6="",K$2=""),"",IF(INDEX(Projetos!$D$2:$D$36,Matriz_Alocação_Análise!$C6)=Matriz_Alocação_Análise!K$2,1,0))</f>
        <v/>
      </c>
      <c r="L6" t="str" cm="1">
        <f t="array" ref="L6">IF(OR($C6="",L$2=""),"",IF(INDEX(Projetos!$D$2:$D$36,Matriz_Alocação_Análise!$C6)=Matriz_Alocação_Análise!L$2,1,0))</f>
        <v/>
      </c>
      <c r="M6" t="str" cm="1">
        <f t="array" ref="M6">IF(OR($C6="",M$2=""),"",IF(INDEX(Projetos!$D$2:$D$36,Matriz_Alocação_Análise!$C6)=Matriz_Alocação_Análise!M$2,1,0))</f>
        <v/>
      </c>
      <c r="N6" t="str" cm="1">
        <f t="array" ref="N6">IF(OR($C6="",N$2=""),"",IF(INDEX(Projetos!$D$2:$D$36,Matriz_Alocação_Análise!$C6)=Matriz_Alocação_Análise!N$2,1,0))</f>
        <v/>
      </c>
      <c r="O6" t="str" cm="1">
        <f t="array" ref="O6">IF(OR($C6="",O$2=""),"",IF(INDEX(Projetos!$D$2:$D$36,Matriz_Alocação_Análise!$C6)=Matriz_Alocação_Análise!O$2,1,0))</f>
        <v/>
      </c>
      <c r="P6" t="str" cm="1">
        <f t="array" ref="P6">IF(OR($C6="",P$2=""),"",IF(INDEX(Projetos!$D$2:$D$36,Matriz_Alocação_Análise!$C6)=Matriz_Alocação_Análise!P$2,1,0))</f>
        <v/>
      </c>
      <c r="Q6" t="str" cm="1">
        <f t="array" ref="Q6">IF(OR($C6="",Q$2=""),"",IF(INDEX(Projetos!$D$2:$D$36,Matriz_Alocação_Análise!$C6)=Matriz_Alocação_Análise!Q$2,1,0))</f>
        <v/>
      </c>
      <c r="R6" t="str" cm="1">
        <f t="array" ref="R6">IF(OR($C6="",R$2=""),"",IF(INDEX(Projetos!$D$2:$D$36,Matriz_Alocação_Análise!$C6)=Matriz_Alocação_Análise!R$2,1,0))</f>
        <v/>
      </c>
      <c r="S6" t="str" cm="1">
        <f t="array" ref="S6">IF(OR($C6="",S$2=""),"",IF(INDEX(Projetos!$D$2:$D$36,Matriz_Alocação_Análise!$C6)=Matriz_Alocação_Análise!S$2,1,0))</f>
        <v/>
      </c>
      <c r="T6" t="str" cm="1">
        <f t="array" ref="T6">IF(OR($C6="",T$2=""),"",IF(INDEX(Projetos!$D$2:$D$36,Matriz_Alocação_Análise!$C6)=Matriz_Alocação_Análise!T$2,1,0))</f>
        <v/>
      </c>
      <c r="U6" t="str" cm="1">
        <f t="array" ref="U6">IF(OR($C6="",U$2=""),"",IF(INDEX(Projetos!$D$2:$D$36,Matriz_Alocação_Análise!$C6)=Matriz_Alocação_Análise!U$2,1,0))</f>
        <v/>
      </c>
      <c r="V6" t="str" cm="1">
        <f t="array" ref="V6">IF(OR($C6="",V$2=""),"",IF(INDEX(Projetos!$D$2:$D$36,Matriz_Alocação_Análise!$C6)=Matriz_Alocação_Análise!V$2,1,0))</f>
        <v/>
      </c>
      <c r="W6" t="str" cm="1">
        <f t="array" ref="W6">IF(OR($C6="",W$2=""),"",IF(INDEX(Projetos!$D$2:$D$36,Matriz_Alocação_Análise!$C6)=Matriz_Alocação_Análise!W$2,1,0))</f>
        <v/>
      </c>
      <c r="X6" t="str" cm="1">
        <f t="array" ref="X6">IF(OR($C6="",X$2=""),"",IF(INDEX(Projetos!$D$2:$D$36,Matriz_Alocação_Análise!$C6)=Matriz_Alocação_Análise!X$2,1,0))</f>
        <v/>
      </c>
      <c r="Y6" t="str" cm="1">
        <f t="array" ref="Y6">IF(OR($C6="",Y$2=""),"",IF(INDEX(Projetos!$D$2:$D$36,Matriz_Alocação_Análise!$C6)=Matriz_Alocação_Análise!Y$2,1,0))</f>
        <v/>
      </c>
      <c r="Z6" t="str" cm="1">
        <f t="array" ref="Z6">IF(OR($C6="",Z$2=""),"",IF(INDEX(Projetos!$D$2:$D$36,Matriz_Alocação_Análise!$C6)=Matriz_Alocação_Análise!Z$2,1,0))</f>
        <v/>
      </c>
      <c r="AA6" t="str" cm="1">
        <f t="array" ref="AA6">IF(OR($C6="",AA$2=""),"",IF(INDEX(Projetos!$D$2:$D$36,Matriz_Alocação_Análise!$C6)=Matriz_Alocação_Análise!AA$2,1,0))</f>
        <v/>
      </c>
      <c r="AB6" t="str" cm="1">
        <f t="array" ref="AB6">IF(OR($C6="",AB$2=""),"",IF(INDEX(Projetos!$D$2:$D$36,Matriz_Alocação_Análise!$C6)=Matriz_Alocação_Análise!AB$2,1,0))</f>
        <v/>
      </c>
      <c r="AC6" t="str" cm="1">
        <f t="array" ref="AC6">IF(OR($C6="",AC$2=""),"",IF(INDEX(Projetos!$D$2:$D$36,Matriz_Alocação_Análise!$C6)=Matriz_Alocação_Análise!AC$2,1,0))</f>
        <v/>
      </c>
    </row>
    <row r="7" spans="1:42" x14ac:dyDescent="0.3">
      <c r="A7">
        <f t="shared" si="1"/>
        <v>1</v>
      </c>
      <c r="B7">
        <f t="shared" si="0"/>
        <v>4</v>
      </c>
      <c r="C7" s="3">
        <f>IF(Projetos!A6&lt;&gt;"",Projetos!A6,"")</f>
        <v>5</v>
      </c>
      <c r="D7" cm="1">
        <f t="array" ref="D7">IF(OR($C7="",D$2=""),"",IF(INDEX(Projetos!$D$2:$D$36,Matriz_Alocação_Análise!$C7)=Matriz_Alocação_Análise!D$2,1,0))</f>
        <v>0</v>
      </c>
      <c r="E7" cm="1">
        <f t="array" ref="E7">IF(OR($C7="",E$2=""),"",IF(INDEX(Projetos!$D$2:$D$36,Matriz_Alocação_Análise!$C7)=Matriz_Alocação_Análise!E$2,1,0))</f>
        <v>0</v>
      </c>
      <c r="F7" cm="1">
        <f t="array" ref="F7">IF(OR($C7="",F$2=""),"",IF(INDEX(Projetos!$D$2:$D$36,Matriz_Alocação_Análise!$C7)=Matriz_Alocação_Análise!F$2,1,0))</f>
        <v>0</v>
      </c>
      <c r="G7" cm="1">
        <f t="array" ref="G7">IF(OR($C7="",G$2=""),"",IF(INDEX(Projetos!$D$2:$D$36,Matriz_Alocação_Análise!$C7)=Matriz_Alocação_Análise!G$2,1,0))</f>
        <v>1</v>
      </c>
      <c r="H7" cm="1">
        <f t="array" ref="H7">IF(OR($C7="",H$2=""),"",IF(INDEX(Projetos!$D$2:$D$36,Matriz_Alocação_Análise!$C7)=Matriz_Alocação_Análise!H$2,1,0))</f>
        <v>0</v>
      </c>
      <c r="I7" t="str" cm="1">
        <f t="array" ref="I7">IF(OR($C7="",I$2=""),"",IF(INDEX(Projetos!$D$2:$D$36,Matriz_Alocação_Análise!$C7)=Matriz_Alocação_Análise!I$2,1,0))</f>
        <v/>
      </c>
      <c r="J7" t="str" cm="1">
        <f t="array" ref="J7">IF(OR($C7="",J$2=""),"",IF(INDEX(Projetos!$D$2:$D$36,Matriz_Alocação_Análise!$C7)=Matriz_Alocação_Análise!J$2,1,0))</f>
        <v/>
      </c>
      <c r="K7" t="str" cm="1">
        <f t="array" ref="K7">IF(OR($C7="",K$2=""),"",IF(INDEX(Projetos!$D$2:$D$36,Matriz_Alocação_Análise!$C7)=Matriz_Alocação_Análise!K$2,1,0))</f>
        <v/>
      </c>
      <c r="L7" t="str" cm="1">
        <f t="array" ref="L7">IF(OR($C7="",L$2=""),"",IF(INDEX(Projetos!$D$2:$D$36,Matriz_Alocação_Análise!$C7)=Matriz_Alocação_Análise!L$2,1,0))</f>
        <v/>
      </c>
      <c r="M7" t="str" cm="1">
        <f t="array" ref="M7">IF(OR($C7="",M$2=""),"",IF(INDEX(Projetos!$D$2:$D$36,Matriz_Alocação_Análise!$C7)=Matriz_Alocação_Análise!M$2,1,0))</f>
        <v/>
      </c>
      <c r="N7" t="str" cm="1">
        <f t="array" ref="N7">IF(OR($C7="",N$2=""),"",IF(INDEX(Projetos!$D$2:$D$36,Matriz_Alocação_Análise!$C7)=Matriz_Alocação_Análise!N$2,1,0))</f>
        <v/>
      </c>
      <c r="O7" t="str" cm="1">
        <f t="array" ref="O7">IF(OR($C7="",O$2=""),"",IF(INDEX(Projetos!$D$2:$D$36,Matriz_Alocação_Análise!$C7)=Matriz_Alocação_Análise!O$2,1,0))</f>
        <v/>
      </c>
      <c r="P7" t="str" cm="1">
        <f t="array" ref="P7">IF(OR($C7="",P$2=""),"",IF(INDEX(Projetos!$D$2:$D$36,Matriz_Alocação_Análise!$C7)=Matriz_Alocação_Análise!P$2,1,0))</f>
        <v/>
      </c>
      <c r="Q7" t="str" cm="1">
        <f t="array" ref="Q7">IF(OR($C7="",Q$2=""),"",IF(INDEX(Projetos!$D$2:$D$36,Matriz_Alocação_Análise!$C7)=Matriz_Alocação_Análise!Q$2,1,0))</f>
        <v/>
      </c>
      <c r="R7" t="str" cm="1">
        <f t="array" ref="R7">IF(OR($C7="",R$2=""),"",IF(INDEX(Projetos!$D$2:$D$36,Matriz_Alocação_Análise!$C7)=Matriz_Alocação_Análise!R$2,1,0))</f>
        <v/>
      </c>
      <c r="S7" t="str" cm="1">
        <f t="array" ref="S7">IF(OR($C7="",S$2=""),"",IF(INDEX(Projetos!$D$2:$D$36,Matriz_Alocação_Análise!$C7)=Matriz_Alocação_Análise!S$2,1,0))</f>
        <v/>
      </c>
      <c r="T7" t="str" cm="1">
        <f t="array" ref="T7">IF(OR($C7="",T$2=""),"",IF(INDEX(Projetos!$D$2:$D$36,Matriz_Alocação_Análise!$C7)=Matriz_Alocação_Análise!T$2,1,0))</f>
        <v/>
      </c>
      <c r="U7" t="str" cm="1">
        <f t="array" ref="U7">IF(OR($C7="",U$2=""),"",IF(INDEX(Projetos!$D$2:$D$36,Matriz_Alocação_Análise!$C7)=Matriz_Alocação_Análise!U$2,1,0))</f>
        <v/>
      </c>
      <c r="V7" t="str" cm="1">
        <f t="array" ref="V7">IF(OR($C7="",V$2=""),"",IF(INDEX(Projetos!$D$2:$D$36,Matriz_Alocação_Análise!$C7)=Matriz_Alocação_Análise!V$2,1,0))</f>
        <v/>
      </c>
      <c r="W7" t="str" cm="1">
        <f t="array" ref="W7">IF(OR($C7="",W$2=""),"",IF(INDEX(Projetos!$D$2:$D$36,Matriz_Alocação_Análise!$C7)=Matriz_Alocação_Análise!W$2,1,0))</f>
        <v/>
      </c>
      <c r="X7" t="str" cm="1">
        <f t="array" ref="X7">IF(OR($C7="",X$2=""),"",IF(INDEX(Projetos!$D$2:$D$36,Matriz_Alocação_Análise!$C7)=Matriz_Alocação_Análise!X$2,1,0))</f>
        <v/>
      </c>
      <c r="Y7" t="str" cm="1">
        <f t="array" ref="Y7">IF(OR($C7="",Y$2=""),"",IF(INDEX(Projetos!$D$2:$D$36,Matriz_Alocação_Análise!$C7)=Matriz_Alocação_Análise!Y$2,1,0))</f>
        <v/>
      </c>
      <c r="Z7" t="str" cm="1">
        <f t="array" ref="Z7">IF(OR($C7="",Z$2=""),"",IF(INDEX(Projetos!$D$2:$D$36,Matriz_Alocação_Análise!$C7)=Matriz_Alocação_Análise!Z$2,1,0))</f>
        <v/>
      </c>
      <c r="AA7" t="str" cm="1">
        <f t="array" ref="AA7">IF(OR($C7="",AA$2=""),"",IF(INDEX(Projetos!$D$2:$D$36,Matriz_Alocação_Análise!$C7)=Matriz_Alocação_Análise!AA$2,1,0))</f>
        <v/>
      </c>
      <c r="AB7" t="str" cm="1">
        <f t="array" ref="AB7">IF(OR($C7="",AB$2=""),"",IF(INDEX(Projetos!$D$2:$D$36,Matriz_Alocação_Análise!$C7)=Matriz_Alocação_Análise!AB$2,1,0))</f>
        <v/>
      </c>
      <c r="AC7" t="str" cm="1">
        <f t="array" ref="AC7">IF(OR($C7="",AC$2=""),"",IF(INDEX(Projetos!$D$2:$D$36,Matriz_Alocação_Análise!$C7)=Matriz_Alocação_Análise!AC$2,1,0))</f>
        <v/>
      </c>
    </row>
    <row r="8" spans="1:42" x14ac:dyDescent="0.3">
      <c r="A8">
        <f t="shared" si="1"/>
        <v>1</v>
      </c>
      <c r="B8">
        <f t="shared" si="0"/>
        <v>2</v>
      </c>
      <c r="C8" s="3">
        <f>IF(Projetos!A7&lt;&gt;"",Projetos!A7,"")</f>
        <v>6</v>
      </c>
      <c r="D8" cm="1">
        <f t="array" ref="D8">IF(OR($C8="",D$2=""),"",IF(INDEX(Projetos!$D$2:$D$36,Matriz_Alocação_Análise!$C8)=Matriz_Alocação_Análise!D$2,1,0))</f>
        <v>0</v>
      </c>
      <c r="E8" cm="1">
        <f t="array" ref="E8">IF(OR($C8="",E$2=""),"",IF(INDEX(Projetos!$D$2:$D$36,Matriz_Alocação_Análise!$C8)=Matriz_Alocação_Análise!E$2,1,0))</f>
        <v>1</v>
      </c>
      <c r="F8" cm="1">
        <f t="array" ref="F8">IF(OR($C8="",F$2=""),"",IF(INDEX(Projetos!$D$2:$D$36,Matriz_Alocação_Análise!$C8)=Matriz_Alocação_Análise!F$2,1,0))</f>
        <v>0</v>
      </c>
      <c r="G8" cm="1">
        <f t="array" ref="G8">IF(OR($C8="",G$2=""),"",IF(INDEX(Projetos!$D$2:$D$36,Matriz_Alocação_Análise!$C8)=Matriz_Alocação_Análise!G$2,1,0))</f>
        <v>0</v>
      </c>
      <c r="H8" cm="1">
        <f t="array" ref="H8">IF(OR($C8="",H$2=""),"",IF(INDEX(Projetos!$D$2:$D$36,Matriz_Alocação_Análise!$C8)=Matriz_Alocação_Análise!H$2,1,0))</f>
        <v>0</v>
      </c>
      <c r="I8" t="str" cm="1">
        <f t="array" ref="I8">IF(OR($C8="",I$2=""),"",IF(INDEX(Projetos!$D$2:$D$36,Matriz_Alocação_Análise!$C8)=Matriz_Alocação_Análise!I$2,1,0))</f>
        <v/>
      </c>
      <c r="J8" t="str" cm="1">
        <f t="array" ref="J8">IF(OR($C8="",J$2=""),"",IF(INDEX(Projetos!$D$2:$D$36,Matriz_Alocação_Análise!$C8)=Matriz_Alocação_Análise!J$2,1,0))</f>
        <v/>
      </c>
      <c r="K8" t="str" cm="1">
        <f t="array" ref="K8">IF(OR($C8="",K$2=""),"",IF(INDEX(Projetos!$D$2:$D$36,Matriz_Alocação_Análise!$C8)=Matriz_Alocação_Análise!K$2,1,0))</f>
        <v/>
      </c>
      <c r="L8" t="str" cm="1">
        <f t="array" ref="L8">IF(OR($C8="",L$2=""),"",IF(INDEX(Projetos!$D$2:$D$36,Matriz_Alocação_Análise!$C8)=Matriz_Alocação_Análise!L$2,1,0))</f>
        <v/>
      </c>
      <c r="M8" t="str" cm="1">
        <f t="array" ref="M8">IF(OR($C8="",M$2=""),"",IF(INDEX(Projetos!$D$2:$D$36,Matriz_Alocação_Análise!$C8)=Matriz_Alocação_Análise!M$2,1,0))</f>
        <v/>
      </c>
      <c r="N8" t="str" cm="1">
        <f t="array" ref="N8">IF(OR($C8="",N$2=""),"",IF(INDEX(Projetos!$D$2:$D$36,Matriz_Alocação_Análise!$C8)=Matriz_Alocação_Análise!N$2,1,0))</f>
        <v/>
      </c>
      <c r="O8" t="str" cm="1">
        <f t="array" ref="O8">IF(OR($C8="",O$2=""),"",IF(INDEX(Projetos!$D$2:$D$36,Matriz_Alocação_Análise!$C8)=Matriz_Alocação_Análise!O$2,1,0))</f>
        <v/>
      </c>
      <c r="P8" t="str" cm="1">
        <f t="array" ref="P8">IF(OR($C8="",P$2=""),"",IF(INDEX(Projetos!$D$2:$D$36,Matriz_Alocação_Análise!$C8)=Matriz_Alocação_Análise!P$2,1,0))</f>
        <v/>
      </c>
      <c r="Q8" t="str" cm="1">
        <f t="array" ref="Q8">IF(OR($C8="",Q$2=""),"",IF(INDEX(Projetos!$D$2:$D$36,Matriz_Alocação_Análise!$C8)=Matriz_Alocação_Análise!Q$2,1,0))</f>
        <v/>
      </c>
      <c r="R8" t="str" cm="1">
        <f t="array" ref="R8">IF(OR($C8="",R$2=""),"",IF(INDEX(Projetos!$D$2:$D$36,Matriz_Alocação_Análise!$C8)=Matriz_Alocação_Análise!R$2,1,0))</f>
        <v/>
      </c>
      <c r="S8" t="str" cm="1">
        <f t="array" ref="S8">IF(OR($C8="",S$2=""),"",IF(INDEX(Projetos!$D$2:$D$36,Matriz_Alocação_Análise!$C8)=Matriz_Alocação_Análise!S$2,1,0))</f>
        <v/>
      </c>
      <c r="T8" t="str" cm="1">
        <f t="array" ref="T8">IF(OR($C8="",T$2=""),"",IF(INDEX(Projetos!$D$2:$D$36,Matriz_Alocação_Análise!$C8)=Matriz_Alocação_Análise!T$2,1,0))</f>
        <v/>
      </c>
      <c r="U8" t="str" cm="1">
        <f t="array" ref="U8">IF(OR($C8="",U$2=""),"",IF(INDEX(Projetos!$D$2:$D$36,Matriz_Alocação_Análise!$C8)=Matriz_Alocação_Análise!U$2,1,0))</f>
        <v/>
      </c>
      <c r="V8" t="str" cm="1">
        <f t="array" ref="V8">IF(OR($C8="",V$2=""),"",IF(INDEX(Projetos!$D$2:$D$36,Matriz_Alocação_Análise!$C8)=Matriz_Alocação_Análise!V$2,1,0))</f>
        <v/>
      </c>
      <c r="W8" t="str" cm="1">
        <f t="array" ref="W8">IF(OR($C8="",W$2=""),"",IF(INDEX(Projetos!$D$2:$D$36,Matriz_Alocação_Análise!$C8)=Matriz_Alocação_Análise!W$2,1,0))</f>
        <v/>
      </c>
      <c r="X8" t="str" cm="1">
        <f t="array" ref="X8">IF(OR($C8="",X$2=""),"",IF(INDEX(Projetos!$D$2:$D$36,Matriz_Alocação_Análise!$C8)=Matriz_Alocação_Análise!X$2,1,0))</f>
        <v/>
      </c>
      <c r="Y8" t="str" cm="1">
        <f t="array" ref="Y8">IF(OR($C8="",Y$2=""),"",IF(INDEX(Projetos!$D$2:$D$36,Matriz_Alocação_Análise!$C8)=Matriz_Alocação_Análise!Y$2,1,0))</f>
        <v/>
      </c>
      <c r="Z8" t="str" cm="1">
        <f t="array" ref="Z8">IF(OR($C8="",Z$2=""),"",IF(INDEX(Projetos!$D$2:$D$36,Matriz_Alocação_Análise!$C8)=Matriz_Alocação_Análise!Z$2,1,0))</f>
        <v/>
      </c>
      <c r="AA8" t="str" cm="1">
        <f t="array" ref="AA8">IF(OR($C8="",AA$2=""),"",IF(INDEX(Projetos!$D$2:$D$36,Matriz_Alocação_Análise!$C8)=Matriz_Alocação_Análise!AA$2,1,0))</f>
        <v/>
      </c>
      <c r="AB8" t="str" cm="1">
        <f t="array" ref="AB8">IF(OR($C8="",AB$2=""),"",IF(INDEX(Projetos!$D$2:$D$36,Matriz_Alocação_Análise!$C8)=Matriz_Alocação_Análise!AB$2,1,0))</f>
        <v/>
      </c>
      <c r="AC8" t="str" cm="1">
        <f t="array" ref="AC8">IF(OR($C8="",AC$2=""),"",IF(INDEX(Projetos!$D$2:$D$36,Matriz_Alocação_Análise!$C8)=Matriz_Alocação_Análise!AC$2,1,0))</f>
        <v/>
      </c>
    </row>
    <row r="9" spans="1:42" x14ac:dyDescent="0.3">
      <c r="A9">
        <f t="shared" si="1"/>
        <v>0</v>
      </c>
      <c r="B9">
        <f t="shared" si="0"/>
        <v>0</v>
      </c>
      <c r="C9" s="3">
        <f>IF(Projetos!A8&lt;&gt;"",Projetos!A8,"")</f>
        <v>7</v>
      </c>
      <c r="D9" cm="1">
        <f t="array" ref="D9">IF(OR($C9="",D$2=""),"",IF(INDEX(Projetos!$D$2:$D$36,Matriz_Alocação_Análise!$C9)=Matriz_Alocação_Análise!D$2,1,0))</f>
        <v>0</v>
      </c>
      <c r="E9" cm="1">
        <f t="array" ref="E9">IF(OR($C9="",E$2=""),"",IF(INDEX(Projetos!$D$2:$D$36,Matriz_Alocação_Análise!$C9)=Matriz_Alocação_Análise!E$2,1,0))</f>
        <v>0</v>
      </c>
      <c r="F9" cm="1">
        <f t="array" ref="F9">IF(OR($C9="",F$2=""),"",IF(INDEX(Projetos!$D$2:$D$36,Matriz_Alocação_Análise!$C9)=Matriz_Alocação_Análise!F$2,1,0))</f>
        <v>0</v>
      </c>
      <c r="G9" cm="1">
        <f t="array" ref="G9">IF(OR($C9="",G$2=""),"",IF(INDEX(Projetos!$D$2:$D$36,Matriz_Alocação_Análise!$C9)=Matriz_Alocação_Análise!G$2,1,0))</f>
        <v>0</v>
      </c>
      <c r="H9" cm="1">
        <f t="array" ref="H9">IF(OR($C9="",H$2=""),"",IF(INDEX(Projetos!$D$2:$D$36,Matriz_Alocação_Análise!$C9)=Matriz_Alocação_Análise!H$2,1,0))</f>
        <v>0</v>
      </c>
      <c r="I9" t="str" cm="1">
        <f t="array" ref="I9">IF(OR($C9="",I$2=""),"",IF(INDEX(Projetos!$D$2:$D$36,Matriz_Alocação_Análise!$C9)=Matriz_Alocação_Análise!I$2,1,0))</f>
        <v/>
      </c>
      <c r="J9" t="str" cm="1">
        <f t="array" ref="J9">IF(OR($C9="",J$2=""),"",IF(INDEX(Projetos!$D$2:$D$36,Matriz_Alocação_Análise!$C9)=Matriz_Alocação_Análise!J$2,1,0))</f>
        <v/>
      </c>
      <c r="K9" t="str" cm="1">
        <f t="array" ref="K9">IF(OR($C9="",K$2=""),"",IF(INDEX(Projetos!$D$2:$D$36,Matriz_Alocação_Análise!$C9)=Matriz_Alocação_Análise!K$2,1,0))</f>
        <v/>
      </c>
      <c r="L9" t="str" cm="1">
        <f t="array" ref="L9">IF(OR($C9="",L$2=""),"",IF(INDEX(Projetos!$D$2:$D$36,Matriz_Alocação_Análise!$C9)=Matriz_Alocação_Análise!L$2,1,0))</f>
        <v/>
      </c>
      <c r="M9" t="str" cm="1">
        <f t="array" ref="M9">IF(OR($C9="",M$2=""),"",IF(INDEX(Projetos!$D$2:$D$36,Matriz_Alocação_Análise!$C9)=Matriz_Alocação_Análise!M$2,1,0))</f>
        <v/>
      </c>
      <c r="N9" t="str" cm="1">
        <f t="array" ref="N9">IF(OR($C9="",N$2=""),"",IF(INDEX(Projetos!$D$2:$D$36,Matriz_Alocação_Análise!$C9)=Matriz_Alocação_Análise!N$2,1,0))</f>
        <v/>
      </c>
      <c r="O9" t="str" cm="1">
        <f t="array" ref="O9">IF(OR($C9="",O$2=""),"",IF(INDEX(Projetos!$D$2:$D$36,Matriz_Alocação_Análise!$C9)=Matriz_Alocação_Análise!O$2,1,0))</f>
        <v/>
      </c>
      <c r="P9" t="str" cm="1">
        <f t="array" ref="P9">IF(OR($C9="",P$2=""),"",IF(INDEX(Projetos!$D$2:$D$36,Matriz_Alocação_Análise!$C9)=Matriz_Alocação_Análise!P$2,1,0))</f>
        <v/>
      </c>
      <c r="Q9" t="str" cm="1">
        <f t="array" ref="Q9">IF(OR($C9="",Q$2=""),"",IF(INDEX(Projetos!$D$2:$D$36,Matriz_Alocação_Análise!$C9)=Matriz_Alocação_Análise!Q$2,1,0))</f>
        <v/>
      </c>
      <c r="R9" t="str" cm="1">
        <f t="array" ref="R9">IF(OR($C9="",R$2=""),"",IF(INDEX(Projetos!$D$2:$D$36,Matriz_Alocação_Análise!$C9)=Matriz_Alocação_Análise!R$2,1,0))</f>
        <v/>
      </c>
      <c r="S9" t="str" cm="1">
        <f t="array" ref="S9">IF(OR($C9="",S$2=""),"",IF(INDEX(Projetos!$D$2:$D$36,Matriz_Alocação_Análise!$C9)=Matriz_Alocação_Análise!S$2,1,0))</f>
        <v/>
      </c>
      <c r="T9" t="str" cm="1">
        <f t="array" ref="T9">IF(OR($C9="",T$2=""),"",IF(INDEX(Projetos!$D$2:$D$36,Matriz_Alocação_Análise!$C9)=Matriz_Alocação_Análise!T$2,1,0))</f>
        <v/>
      </c>
      <c r="U9" t="str" cm="1">
        <f t="array" ref="U9">IF(OR($C9="",U$2=""),"",IF(INDEX(Projetos!$D$2:$D$36,Matriz_Alocação_Análise!$C9)=Matriz_Alocação_Análise!U$2,1,0))</f>
        <v/>
      </c>
      <c r="V9" t="str" cm="1">
        <f t="array" ref="V9">IF(OR($C9="",V$2=""),"",IF(INDEX(Projetos!$D$2:$D$36,Matriz_Alocação_Análise!$C9)=Matriz_Alocação_Análise!V$2,1,0))</f>
        <v/>
      </c>
      <c r="W9" t="str" cm="1">
        <f t="array" ref="W9">IF(OR($C9="",W$2=""),"",IF(INDEX(Projetos!$D$2:$D$36,Matriz_Alocação_Análise!$C9)=Matriz_Alocação_Análise!W$2,1,0))</f>
        <v/>
      </c>
      <c r="X9" t="str" cm="1">
        <f t="array" ref="X9">IF(OR($C9="",X$2=""),"",IF(INDEX(Projetos!$D$2:$D$36,Matriz_Alocação_Análise!$C9)=Matriz_Alocação_Análise!X$2,1,0))</f>
        <v/>
      </c>
      <c r="Y9" t="str" cm="1">
        <f t="array" ref="Y9">IF(OR($C9="",Y$2=""),"",IF(INDEX(Projetos!$D$2:$D$36,Matriz_Alocação_Análise!$C9)=Matriz_Alocação_Análise!Y$2,1,0))</f>
        <v/>
      </c>
      <c r="Z9" t="str" cm="1">
        <f t="array" ref="Z9">IF(OR($C9="",Z$2=""),"",IF(INDEX(Projetos!$D$2:$D$36,Matriz_Alocação_Análise!$C9)=Matriz_Alocação_Análise!Z$2,1,0))</f>
        <v/>
      </c>
      <c r="AA9" t="str" cm="1">
        <f t="array" ref="AA9">IF(OR($C9="",AA$2=""),"",IF(INDEX(Projetos!$D$2:$D$36,Matriz_Alocação_Análise!$C9)=Matriz_Alocação_Análise!AA$2,1,0))</f>
        <v/>
      </c>
      <c r="AB9" t="str" cm="1">
        <f t="array" ref="AB9">IF(OR($C9="",AB$2=""),"",IF(INDEX(Projetos!$D$2:$D$36,Matriz_Alocação_Análise!$C9)=Matriz_Alocação_Análise!AB$2,1,0))</f>
        <v/>
      </c>
      <c r="AC9" t="str" cm="1">
        <f t="array" ref="AC9">IF(OR($C9="",AC$2=""),"",IF(INDEX(Projetos!$D$2:$D$36,Matriz_Alocação_Análise!$C9)=Matriz_Alocação_Análise!AC$2,1,0))</f>
        <v/>
      </c>
    </row>
    <row r="10" spans="1:42" x14ac:dyDescent="0.3">
      <c r="A10">
        <f t="shared" si="1"/>
        <v>1</v>
      </c>
      <c r="B10">
        <f t="shared" si="0"/>
        <v>1</v>
      </c>
      <c r="C10" s="3">
        <f>IF(Projetos!A9&lt;&gt;"",Projetos!A9,"")</f>
        <v>8</v>
      </c>
      <c r="D10" cm="1">
        <f t="array" ref="D10">IF(OR($C10="",D$2=""),"",IF(INDEX(Projetos!$D$2:$D$36,Matriz_Alocação_Análise!$C10)=Matriz_Alocação_Análise!D$2,1,0))</f>
        <v>1</v>
      </c>
      <c r="E10" cm="1">
        <f t="array" ref="E10">IF(OR($C10="",E$2=""),"",IF(INDEX(Projetos!$D$2:$D$36,Matriz_Alocação_Análise!$C10)=Matriz_Alocação_Análise!E$2,1,0))</f>
        <v>0</v>
      </c>
      <c r="F10" cm="1">
        <f t="array" ref="F10">IF(OR($C10="",F$2=""),"",IF(INDEX(Projetos!$D$2:$D$36,Matriz_Alocação_Análise!$C10)=Matriz_Alocação_Análise!F$2,1,0))</f>
        <v>0</v>
      </c>
      <c r="G10" cm="1">
        <f t="array" ref="G10">IF(OR($C10="",G$2=""),"",IF(INDEX(Projetos!$D$2:$D$36,Matriz_Alocação_Análise!$C10)=Matriz_Alocação_Análise!G$2,1,0))</f>
        <v>0</v>
      </c>
      <c r="H10" cm="1">
        <f t="array" ref="H10">IF(OR($C10="",H$2=""),"",IF(INDEX(Projetos!$D$2:$D$36,Matriz_Alocação_Análise!$C10)=Matriz_Alocação_Análise!H$2,1,0))</f>
        <v>0</v>
      </c>
      <c r="I10" t="str" cm="1">
        <f t="array" ref="I10">IF(OR($C10="",I$2=""),"",IF(INDEX(Projetos!$D$2:$D$36,Matriz_Alocação_Análise!$C10)=Matriz_Alocação_Análise!I$2,1,0))</f>
        <v/>
      </c>
      <c r="J10" t="str" cm="1">
        <f t="array" ref="J10">IF(OR($C10="",J$2=""),"",IF(INDEX(Projetos!$D$2:$D$36,Matriz_Alocação_Análise!$C10)=Matriz_Alocação_Análise!J$2,1,0))</f>
        <v/>
      </c>
      <c r="K10" t="str" cm="1">
        <f t="array" ref="K10">IF(OR($C10="",K$2=""),"",IF(INDEX(Projetos!$D$2:$D$36,Matriz_Alocação_Análise!$C10)=Matriz_Alocação_Análise!K$2,1,0))</f>
        <v/>
      </c>
      <c r="L10" t="str" cm="1">
        <f t="array" ref="L10">IF(OR($C10="",L$2=""),"",IF(INDEX(Projetos!$D$2:$D$36,Matriz_Alocação_Análise!$C10)=Matriz_Alocação_Análise!L$2,1,0))</f>
        <v/>
      </c>
      <c r="M10" t="str" cm="1">
        <f t="array" ref="M10">IF(OR($C10="",M$2=""),"",IF(INDEX(Projetos!$D$2:$D$36,Matriz_Alocação_Análise!$C10)=Matriz_Alocação_Análise!M$2,1,0))</f>
        <v/>
      </c>
      <c r="N10" t="str" cm="1">
        <f t="array" ref="N10">IF(OR($C10="",N$2=""),"",IF(INDEX(Projetos!$D$2:$D$36,Matriz_Alocação_Análise!$C10)=Matriz_Alocação_Análise!N$2,1,0))</f>
        <v/>
      </c>
      <c r="O10" t="str" cm="1">
        <f t="array" ref="O10">IF(OR($C10="",O$2=""),"",IF(INDEX(Projetos!$D$2:$D$36,Matriz_Alocação_Análise!$C10)=Matriz_Alocação_Análise!O$2,1,0))</f>
        <v/>
      </c>
      <c r="P10" t="str" cm="1">
        <f t="array" ref="P10">IF(OR($C10="",P$2=""),"",IF(INDEX(Projetos!$D$2:$D$36,Matriz_Alocação_Análise!$C10)=Matriz_Alocação_Análise!P$2,1,0))</f>
        <v/>
      </c>
      <c r="Q10" t="str" cm="1">
        <f t="array" ref="Q10">IF(OR($C10="",Q$2=""),"",IF(INDEX(Projetos!$D$2:$D$36,Matriz_Alocação_Análise!$C10)=Matriz_Alocação_Análise!Q$2,1,0))</f>
        <v/>
      </c>
      <c r="R10" t="str" cm="1">
        <f t="array" ref="R10">IF(OR($C10="",R$2=""),"",IF(INDEX(Projetos!$D$2:$D$36,Matriz_Alocação_Análise!$C10)=Matriz_Alocação_Análise!R$2,1,0))</f>
        <v/>
      </c>
      <c r="S10" t="str" cm="1">
        <f t="array" ref="S10">IF(OR($C10="",S$2=""),"",IF(INDEX(Projetos!$D$2:$D$36,Matriz_Alocação_Análise!$C10)=Matriz_Alocação_Análise!S$2,1,0))</f>
        <v/>
      </c>
      <c r="T10" t="str" cm="1">
        <f t="array" ref="T10">IF(OR($C10="",T$2=""),"",IF(INDEX(Projetos!$D$2:$D$36,Matriz_Alocação_Análise!$C10)=Matriz_Alocação_Análise!T$2,1,0))</f>
        <v/>
      </c>
      <c r="U10" t="str" cm="1">
        <f t="array" ref="U10">IF(OR($C10="",U$2=""),"",IF(INDEX(Projetos!$D$2:$D$36,Matriz_Alocação_Análise!$C10)=Matriz_Alocação_Análise!U$2,1,0))</f>
        <v/>
      </c>
      <c r="V10" t="str" cm="1">
        <f t="array" ref="V10">IF(OR($C10="",V$2=""),"",IF(INDEX(Projetos!$D$2:$D$36,Matriz_Alocação_Análise!$C10)=Matriz_Alocação_Análise!V$2,1,0))</f>
        <v/>
      </c>
      <c r="W10" t="str" cm="1">
        <f t="array" ref="W10">IF(OR($C10="",W$2=""),"",IF(INDEX(Projetos!$D$2:$D$36,Matriz_Alocação_Análise!$C10)=Matriz_Alocação_Análise!W$2,1,0))</f>
        <v/>
      </c>
      <c r="X10" t="str" cm="1">
        <f t="array" ref="X10">IF(OR($C10="",X$2=""),"",IF(INDEX(Projetos!$D$2:$D$36,Matriz_Alocação_Análise!$C10)=Matriz_Alocação_Análise!X$2,1,0))</f>
        <v/>
      </c>
      <c r="Y10" t="str" cm="1">
        <f t="array" ref="Y10">IF(OR($C10="",Y$2=""),"",IF(INDEX(Projetos!$D$2:$D$36,Matriz_Alocação_Análise!$C10)=Matriz_Alocação_Análise!Y$2,1,0))</f>
        <v/>
      </c>
      <c r="Z10" t="str" cm="1">
        <f t="array" ref="Z10">IF(OR($C10="",Z$2=""),"",IF(INDEX(Projetos!$D$2:$D$36,Matriz_Alocação_Análise!$C10)=Matriz_Alocação_Análise!Z$2,1,0))</f>
        <v/>
      </c>
      <c r="AA10" t="str" cm="1">
        <f t="array" ref="AA10">IF(OR($C10="",AA$2=""),"",IF(INDEX(Projetos!$D$2:$D$36,Matriz_Alocação_Análise!$C10)=Matriz_Alocação_Análise!AA$2,1,0))</f>
        <v/>
      </c>
      <c r="AB10" t="str" cm="1">
        <f t="array" ref="AB10">IF(OR($C10="",AB$2=""),"",IF(INDEX(Projetos!$D$2:$D$36,Matriz_Alocação_Análise!$C10)=Matriz_Alocação_Análise!AB$2,1,0))</f>
        <v/>
      </c>
      <c r="AC10" t="str" cm="1">
        <f t="array" ref="AC10">IF(OR($C10="",AC$2=""),"",IF(INDEX(Projetos!$D$2:$D$36,Matriz_Alocação_Análise!$C10)=Matriz_Alocação_Análise!AC$2,1,0))</f>
        <v/>
      </c>
    </row>
    <row r="11" spans="1:42" x14ac:dyDescent="0.3">
      <c r="A11">
        <f t="shared" si="1"/>
        <v>1</v>
      </c>
      <c r="B11">
        <f t="shared" si="0"/>
        <v>4</v>
      </c>
      <c r="C11" s="3">
        <f>IF(Projetos!A10&lt;&gt;"",Projetos!A10,"")</f>
        <v>9</v>
      </c>
      <c r="D11" cm="1">
        <f t="array" ref="D11">IF(OR($C11="",D$2=""),"",IF(INDEX(Projetos!$D$2:$D$36,Matriz_Alocação_Análise!$C11)=Matriz_Alocação_Análise!D$2,1,0))</f>
        <v>0</v>
      </c>
      <c r="E11" cm="1">
        <f t="array" ref="E11">IF(OR($C11="",E$2=""),"",IF(INDEX(Projetos!$D$2:$D$36,Matriz_Alocação_Análise!$C11)=Matriz_Alocação_Análise!E$2,1,0))</f>
        <v>0</v>
      </c>
      <c r="F11" cm="1">
        <f t="array" ref="F11">IF(OR($C11="",F$2=""),"",IF(INDEX(Projetos!$D$2:$D$36,Matriz_Alocação_Análise!$C11)=Matriz_Alocação_Análise!F$2,1,0))</f>
        <v>0</v>
      </c>
      <c r="G11" cm="1">
        <f t="array" ref="G11">IF(OR($C11="",G$2=""),"",IF(INDEX(Projetos!$D$2:$D$36,Matriz_Alocação_Análise!$C11)=Matriz_Alocação_Análise!G$2,1,0))</f>
        <v>1</v>
      </c>
      <c r="H11" cm="1">
        <f t="array" ref="H11">IF(OR($C11="",H$2=""),"",IF(INDEX(Projetos!$D$2:$D$36,Matriz_Alocação_Análise!$C11)=Matriz_Alocação_Análise!H$2,1,0))</f>
        <v>0</v>
      </c>
      <c r="I11" t="str" cm="1">
        <f t="array" ref="I11">IF(OR($C11="",I$2=""),"",IF(INDEX(Projetos!$D$2:$D$36,Matriz_Alocação_Análise!$C11)=Matriz_Alocação_Análise!I$2,1,0))</f>
        <v/>
      </c>
      <c r="J11" t="str" cm="1">
        <f t="array" ref="J11">IF(OR($C11="",J$2=""),"",IF(INDEX(Projetos!$D$2:$D$36,Matriz_Alocação_Análise!$C11)=Matriz_Alocação_Análise!J$2,1,0))</f>
        <v/>
      </c>
      <c r="K11" t="str" cm="1">
        <f t="array" ref="K11">IF(OR($C11="",K$2=""),"",IF(INDEX(Projetos!$D$2:$D$36,Matriz_Alocação_Análise!$C11)=Matriz_Alocação_Análise!K$2,1,0))</f>
        <v/>
      </c>
      <c r="L11" t="str" cm="1">
        <f t="array" ref="L11">IF(OR($C11="",L$2=""),"",IF(INDEX(Projetos!$D$2:$D$36,Matriz_Alocação_Análise!$C11)=Matriz_Alocação_Análise!L$2,1,0))</f>
        <v/>
      </c>
      <c r="M11" t="str" cm="1">
        <f t="array" ref="M11">IF(OR($C11="",M$2=""),"",IF(INDEX(Projetos!$D$2:$D$36,Matriz_Alocação_Análise!$C11)=Matriz_Alocação_Análise!M$2,1,0))</f>
        <v/>
      </c>
      <c r="N11" t="str" cm="1">
        <f t="array" ref="N11">IF(OR($C11="",N$2=""),"",IF(INDEX(Projetos!$D$2:$D$36,Matriz_Alocação_Análise!$C11)=Matriz_Alocação_Análise!N$2,1,0))</f>
        <v/>
      </c>
      <c r="O11" t="str" cm="1">
        <f t="array" ref="O11">IF(OR($C11="",O$2=""),"",IF(INDEX(Projetos!$D$2:$D$36,Matriz_Alocação_Análise!$C11)=Matriz_Alocação_Análise!O$2,1,0))</f>
        <v/>
      </c>
      <c r="P11" t="str" cm="1">
        <f t="array" ref="P11">IF(OR($C11="",P$2=""),"",IF(INDEX(Projetos!$D$2:$D$36,Matriz_Alocação_Análise!$C11)=Matriz_Alocação_Análise!P$2,1,0))</f>
        <v/>
      </c>
      <c r="Q11" t="str" cm="1">
        <f t="array" ref="Q11">IF(OR($C11="",Q$2=""),"",IF(INDEX(Projetos!$D$2:$D$36,Matriz_Alocação_Análise!$C11)=Matriz_Alocação_Análise!Q$2,1,0))</f>
        <v/>
      </c>
      <c r="R11" t="str" cm="1">
        <f t="array" ref="R11">IF(OR($C11="",R$2=""),"",IF(INDEX(Projetos!$D$2:$D$36,Matriz_Alocação_Análise!$C11)=Matriz_Alocação_Análise!R$2,1,0))</f>
        <v/>
      </c>
      <c r="S11" t="str" cm="1">
        <f t="array" ref="S11">IF(OR($C11="",S$2=""),"",IF(INDEX(Projetos!$D$2:$D$36,Matriz_Alocação_Análise!$C11)=Matriz_Alocação_Análise!S$2,1,0))</f>
        <v/>
      </c>
      <c r="T11" t="str" cm="1">
        <f t="array" ref="T11">IF(OR($C11="",T$2=""),"",IF(INDEX(Projetos!$D$2:$D$36,Matriz_Alocação_Análise!$C11)=Matriz_Alocação_Análise!T$2,1,0))</f>
        <v/>
      </c>
      <c r="U11" t="str" cm="1">
        <f t="array" ref="U11">IF(OR($C11="",U$2=""),"",IF(INDEX(Projetos!$D$2:$D$36,Matriz_Alocação_Análise!$C11)=Matriz_Alocação_Análise!U$2,1,0))</f>
        <v/>
      </c>
      <c r="V11" t="str" cm="1">
        <f t="array" ref="V11">IF(OR($C11="",V$2=""),"",IF(INDEX(Projetos!$D$2:$D$36,Matriz_Alocação_Análise!$C11)=Matriz_Alocação_Análise!V$2,1,0))</f>
        <v/>
      </c>
      <c r="W11" t="str" cm="1">
        <f t="array" ref="W11">IF(OR($C11="",W$2=""),"",IF(INDEX(Projetos!$D$2:$D$36,Matriz_Alocação_Análise!$C11)=Matriz_Alocação_Análise!W$2,1,0))</f>
        <v/>
      </c>
      <c r="X11" t="str" cm="1">
        <f t="array" ref="X11">IF(OR($C11="",X$2=""),"",IF(INDEX(Projetos!$D$2:$D$36,Matriz_Alocação_Análise!$C11)=Matriz_Alocação_Análise!X$2,1,0))</f>
        <v/>
      </c>
      <c r="Y11" t="str" cm="1">
        <f t="array" ref="Y11">IF(OR($C11="",Y$2=""),"",IF(INDEX(Projetos!$D$2:$D$36,Matriz_Alocação_Análise!$C11)=Matriz_Alocação_Análise!Y$2,1,0))</f>
        <v/>
      </c>
      <c r="Z11" t="str" cm="1">
        <f t="array" ref="Z11">IF(OR($C11="",Z$2=""),"",IF(INDEX(Projetos!$D$2:$D$36,Matriz_Alocação_Análise!$C11)=Matriz_Alocação_Análise!Z$2,1,0))</f>
        <v/>
      </c>
      <c r="AA11" t="str" cm="1">
        <f t="array" ref="AA11">IF(OR($C11="",AA$2=""),"",IF(INDEX(Projetos!$D$2:$D$36,Matriz_Alocação_Análise!$C11)=Matriz_Alocação_Análise!AA$2,1,0))</f>
        <v/>
      </c>
      <c r="AB11" t="str" cm="1">
        <f t="array" ref="AB11">IF(OR($C11="",AB$2=""),"",IF(INDEX(Projetos!$D$2:$D$36,Matriz_Alocação_Análise!$C11)=Matriz_Alocação_Análise!AB$2,1,0))</f>
        <v/>
      </c>
      <c r="AC11" t="str" cm="1">
        <f t="array" ref="AC11">IF(OR($C11="",AC$2=""),"",IF(INDEX(Projetos!$D$2:$D$36,Matriz_Alocação_Análise!$C11)=Matriz_Alocação_Análise!AC$2,1,0))</f>
        <v/>
      </c>
    </row>
    <row r="12" spans="1:42" x14ac:dyDescent="0.3">
      <c r="A12">
        <f t="shared" si="1"/>
        <v>1</v>
      </c>
      <c r="B12">
        <f t="shared" si="0"/>
        <v>3</v>
      </c>
      <c r="C12" s="3">
        <f>IF(Projetos!A11&lt;&gt;"",Projetos!A11,"")</f>
        <v>10</v>
      </c>
      <c r="D12" cm="1">
        <f t="array" ref="D12">IF(OR($C12="",D$2=""),"",IF(INDEX(Projetos!$D$2:$D$36,Matriz_Alocação_Análise!$C12)=Matriz_Alocação_Análise!D$2,1,0))</f>
        <v>0</v>
      </c>
      <c r="E12" cm="1">
        <f t="array" ref="E12">IF(OR($C12="",E$2=""),"",IF(INDEX(Projetos!$D$2:$D$36,Matriz_Alocação_Análise!$C12)=Matriz_Alocação_Análise!E$2,1,0))</f>
        <v>0</v>
      </c>
      <c r="F12" cm="1">
        <f t="array" ref="F12">IF(OR($C12="",F$2=""),"",IF(INDEX(Projetos!$D$2:$D$36,Matriz_Alocação_Análise!$C12)=Matriz_Alocação_Análise!F$2,1,0))</f>
        <v>1</v>
      </c>
      <c r="G12" cm="1">
        <f t="array" ref="G12">IF(OR($C12="",G$2=""),"",IF(INDEX(Projetos!$D$2:$D$36,Matriz_Alocação_Análise!$C12)=Matriz_Alocação_Análise!G$2,1,0))</f>
        <v>0</v>
      </c>
      <c r="H12" cm="1">
        <f t="array" ref="H12">IF(OR($C12="",H$2=""),"",IF(INDEX(Projetos!$D$2:$D$36,Matriz_Alocação_Análise!$C12)=Matriz_Alocação_Análise!H$2,1,0))</f>
        <v>0</v>
      </c>
      <c r="I12" t="str" cm="1">
        <f t="array" ref="I12">IF(OR($C12="",I$2=""),"",IF(INDEX(Projetos!$D$2:$D$36,Matriz_Alocação_Análise!$C12)=Matriz_Alocação_Análise!I$2,1,0))</f>
        <v/>
      </c>
      <c r="J12" t="str" cm="1">
        <f t="array" ref="J12">IF(OR($C12="",J$2=""),"",IF(INDEX(Projetos!$D$2:$D$36,Matriz_Alocação_Análise!$C12)=Matriz_Alocação_Análise!J$2,1,0))</f>
        <v/>
      </c>
      <c r="K12" t="str" cm="1">
        <f t="array" ref="K12">IF(OR($C12="",K$2=""),"",IF(INDEX(Projetos!$D$2:$D$36,Matriz_Alocação_Análise!$C12)=Matriz_Alocação_Análise!K$2,1,0))</f>
        <v/>
      </c>
      <c r="L12" t="str" cm="1">
        <f t="array" ref="L12">IF(OR($C12="",L$2=""),"",IF(INDEX(Projetos!$D$2:$D$36,Matriz_Alocação_Análise!$C12)=Matriz_Alocação_Análise!L$2,1,0))</f>
        <v/>
      </c>
      <c r="M12" t="str" cm="1">
        <f t="array" ref="M12">IF(OR($C12="",M$2=""),"",IF(INDEX(Projetos!$D$2:$D$36,Matriz_Alocação_Análise!$C12)=Matriz_Alocação_Análise!M$2,1,0))</f>
        <v/>
      </c>
      <c r="N12" t="str" cm="1">
        <f t="array" ref="N12">IF(OR($C12="",N$2=""),"",IF(INDEX(Projetos!$D$2:$D$36,Matriz_Alocação_Análise!$C12)=Matriz_Alocação_Análise!N$2,1,0))</f>
        <v/>
      </c>
      <c r="O12" t="str" cm="1">
        <f t="array" ref="O12">IF(OR($C12="",O$2=""),"",IF(INDEX(Projetos!$D$2:$D$36,Matriz_Alocação_Análise!$C12)=Matriz_Alocação_Análise!O$2,1,0))</f>
        <v/>
      </c>
      <c r="P12" t="str" cm="1">
        <f t="array" ref="P12">IF(OR($C12="",P$2=""),"",IF(INDEX(Projetos!$D$2:$D$36,Matriz_Alocação_Análise!$C12)=Matriz_Alocação_Análise!P$2,1,0))</f>
        <v/>
      </c>
      <c r="Q12" t="str" cm="1">
        <f t="array" ref="Q12">IF(OR($C12="",Q$2=""),"",IF(INDEX(Projetos!$D$2:$D$36,Matriz_Alocação_Análise!$C12)=Matriz_Alocação_Análise!Q$2,1,0))</f>
        <v/>
      </c>
      <c r="R12" t="str" cm="1">
        <f t="array" ref="R12">IF(OR($C12="",R$2=""),"",IF(INDEX(Projetos!$D$2:$D$36,Matriz_Alocação_Análise!$C12)=Matriz_Alocação_Análise!R$2,1,0))</f>
        <v/>
      </c>
      <c r="S12" t="str" cm="1">
        <f t="array" ref="S12">IF(OR($C12="",S$2=""),"",IF(INDEX(Projetos!$D$2:$D$36,Matriz_Alocação_Análise!$C12)=Matriz_Alocação_Análise!S$2,1,0))</f>
        <v/>
      </c>
      <c r="T12" t="str" cm="1">
        <f t="array" ref="T12">IF(OR($C12="",T$2=""),"",IF(INDEX(Projetos!$D$2:$D$36,Matriz_Alocação_Análise!$C12)=Matriz_Alocação_Análise!T$2,1,0))</f>
        <v/>
      </c>
      <c r="U12" t="str" cm="1">
        <f t="array" ref="U12">IF(OR($C12="",U$2=""),"",IF(INDEX(Projetos!$D$2:$D$36,Matriz_Alocação_Análise!$C12)=Matriz_Alocação_Análise!U$2,1,0))</f>
        <v/>
      </c>
      <c r="V12" t="str" cm="1">
        <f t="array" ref="V12">IF(OR($C12="",V$2=""),"",IF(INDEX(Projetos!$D$2:$D$36,Matriz_Alocação_Análise!$C12)=Matriz_Alocação_Análise!V$2,1,0))</f>
        <v/>
      </c>
      <c r="W12" t="str" cm="1">
        <f t="array" ref="W12">IF(OR($C12="",W$2=""),"",IF(INDEX(Projetos!$D$2:$D$36,Matriz_Alocação_Análise!$C12)=Matriz_Alocação_Análise!W$2,1,0))</f>
        <v/>
      </c>
      <c r="X12" t="str" cm="1">
        <f t="array" ref="X12">IF(OR($C12="",X$2=""),"",IF(INDEX(Projetos!$D$2:$D$36,Matriz_Alocação_Análise!$C12)=Matriz_Alocação_Análise!X$2,1,0))</f>
        <v/>
      </c>
      <c r="Y12" t="str" cm="1">
        <f t="array" ref="Y12">IF(OR($C12="",Y$2=""),"",IF(INDEX(Projetos!$D$2:$D$36,Matriz_Alocação_Análise!$C12)=Matriz_Alocação_Análise!Y$2,1,0))</f>
        <v/>
      </c>
      <c r="Z12" t="str" cm="1">
        <f t="array" ref="Z12">IF(OR($C12="",Z$2=""),"",IF(INDEX(Projetos!$D$2:$D$36,Matriz_Alocação_Análise!$C12)=Matriz_Alocação_Análise!Z$2,1,0))</f>
        <v/>
      </c>
      <c r="AA12" t="str" cm="1">
        <f t="array" ref="AA12">IF(OR($C12="",AA$2=""),"",IF(INDEX(Projetos!$D$2:$D$36,Matriz_Alocação_Análise!$C12)=Matriz_Alocação_Análise!AA$2,1,0))</f>
        <v/>
      </c>
      <c r="AB12" t="str" cm="1">
        <f t="array" ref="AB12">IF(OR($C12="",AB$2=""),"",IF(INDEX(Projetos!$D$2:$D$36,Matriz_Alocação_Análise!$C12)=Matriz_Alocação_Análise!AB$2,1,0))</f>
        <v/>
      </c>
      <c r="AC12" t="str" cm="1">
        <f t="array" ref="AC12">IF(OR($C12="",AC$2=""),"",IF(INDEX(Projetos!$D$2:$D$36,Matriz_Alocação_Análise!$C12)=Matriz_Alocação_Análise!AC$2,1,0))</f>
        <v/>
      </c>
    </row>
    <row r="13" spans="1:42" x14ac:dyDescent="0.3">
      <c r="A13">
        <f t="shared" si="1"/>
        <v>1</v>
      </c>
      <c r="B13">
        <f t="shared" si="0"/>
        <v>4</v>
      </c>
      <c r="C13" s="3">
        <f>IF(Projetos!A12&lt;&gt;"",Projetos!A12,"")</f>
        <v>11</v>
      </c>
      <c r="D13" cm="1">
        <f t="array" ref="D13">IF(OR($C13="",D$2=""),"",IF(INDEX(Projetos!$D$2:$D$36,Matriz_Alocação_Análise!$C13)=Matriz_Alocação_Análise!D$2,1,0))</f>
        <v>0</v>
      </c>
      <c r="E13" cm="1">
        <f t="array" ref="E13">IF(OR($C13="",E$2=""),"",IF(INDEX(Projetos!$D$2:$D$36,Matriz_Alocação_Análise!$C13)=Matriz_Alocação_Análise!E$2,1,0))</f>
        <v>0</v>
      </c>
      <c r="F13" cm="1">
        <f t="array" ref="F13">IF(OR($C13="",F$2=""),"",IF(INDEX(Projetos!$D$2:$D$36,Matriz_Alocação_Análise!$C13)=Matriz_Alocação_Análise!F$2,1,0))</f>
        <v>0</v>
      </c>
      <c r="G13" cm="1">
        <f t="array" ref="G13">IF(OR($C13="",G$2=""),"",IF(INDEX(Projetos!$D$2:$D$36,Matriz_Alocação_Análise!$C13)=Matriz_Alocação_Análise!G$2,1,0))</f>
        <v>1</v>
      </c>
      <c r="H13" cm="1">
        <f t="array" ref="H13">IF(OR($C13="",H$2=""),"",IF(INDEX(Projetos!$D$2:$D$36,Matriz_Alocação_Análise!$C13)=Matriz_Alocação_Análise!H$2,1,0))</f>
        <v>0</v>
      </c>
      <c r="I13" t="str" cm="1">
        <f t="array" ref="I13">IF(OR($C13="",I$2=""),"",IF(INDEX(Projetos!$D$2:$D$36,Matriz_Alocação_Análise!$C13)=Matriz_Alocação_Análise!I$2,1,0))</f>
        <v/>
      </c>
      <c r="J13" t="str" cm="1">
        <f t="array" ref="J13">IF(OR($C13="",J$2=""),"",IF(INDEX(Projetos!$D$2:$D$36,Matriz_Alocação_Análise!$C13)=Matriz_Alocação_Análise!J$2,1,0))</f>
        <v/>
      </c>
      <c r="K13" t="str" cm="1">
        <f t="array" ref="K13">IF(OR($C13="",K$2=""),"",IF(INDEX(Projetos!$D$2:$D$36,Matriz_Alocação_Análise!$C13)=Matriz_Alocação_Análise!K$2,1,0))</f>
        <v/>
      </c>
      <c r="L13" t="str" cm="1">
        <f t="array" ref="L13">IF(OR($C13="",L$2=""),"",IF(INDEX(Projetos!$D$2:$D$36,Matriz_Alocação_Análise!$C13)=Matriz_Alocação_Análise!L$2,1,0))</f>
        <v/>
      </c>
      <c r="M13" t="str" cm="1">
        <f t="array" ref="M13">IF(OR($C13="",M$2=""),"",IF(INDEX(Projetos!$D$2:$D$36,Matriz_Alocação_Análise!$C13)=Matriz_Alocação_Análise!M$2,1,0))</f>
        <v/>
      </c>
      <c r="N13" t="str" cm="1">
        <f t="array" ref="N13">IF(OR($C13="",N$2=""),"",IF(INDEX(Projetos!$D$2:$D$36,Matriz_Alocação_Análise!$C13)=Matriz_Alocação_Análise!N$2,1,0))</f>
        <v/>
      </c>
      <c r="O13" t="str" cm="1">
        <f t="array" ref="O13">IF(OR($C13="",O$2=""),"",IF(INDEX(Projetos!$D$2:$D$36,Matriz_Alocação_Análise!$C13)=Matriz_Alocação_Análise!O$2,1,0))</f>
        <v/>
      </c>
      <c r="P13" t="str" cm="1">
        <f t="array" ref="P13">IF(OR($C13="",P$2=""),"",IF(INDEX(Projetos!$D$2:$D$36,Matriz_Alocação_Análise!$C13)=Matriz_Alocação_Análise!P$2,1,0))</f>
        <v/>
      </c>
      <c r="Q13" t="str" cm="1">
        <f t="array" ref="Q13">IF(OR($C13="",Q$2=""),"",IF(INDEX(Projetos!$D$2:$D$36,Matriz_Alocação_Análise!$C13)=Matriz_Alocação_Análise!Q$2,1,0))</f>
        <v/>
      </c>
      <c r="R13" t="str" cm="1">
        <f t="array" ref="R13">IF(OR($C13="",R$2=""),"",IF(INDEX(Projetos!$D$2:$D$36,Matriz_Alocação_Análise!$C13)=Matriz_Alocação_Análise!R$2,1,0))</f>
        <v/>
      </c>
      <c r="S13" t="str" cm="1">
        <f t="array" ref="S13">IF(OR($C13="",S$2=""),"",IF(INDEX(Projetos!$D$2:$D$36,Matriz_Alocação_Análise!$C13)=Matriz_Alocação_Análise!S$2,1,0))</f>
        <v/>
      </c>
      <c r="T13" t="str" cm="1">
        <f t="array" ref="T13">IF(OR($C13="",T$2=""),"",IF(INDEX(Projetos!$D$2:$D$36,Matriz_Alocação_Análise!$C13)=Matriz_Alocação_Análise!T$2,1,0))</f>
        <v/>
      </c>
      <c r="U13" t="str" cm="1">
        <f t="array" ref="U13">IF(OR($C13="",U$2=""),"",IF(INDEX(Projetos!$D$2:$D$36,Matriz_Alocação_Análise!$C13)=Matriz_Alocação_Análise!U$2,1,0))</f>
        <v/>
      </c>
      <c r="V13" t="str" cm="1">
        <f t="array" ref="V13">IF(OR($C13="",V$2=""),"",IF(INDEX(Projetos!$D$2:$D$36,Matriz_Alocação_Análise!$C13)=Matriz_Alocação_Análise!V$2,1,0))</f>
        <v/>
      </c>
      <c r="W13" t="str" cm="1">
        <f t="array" ref="W13">IF(OR($C13="",W$2=""),"",IF(INDEX(Projetos!$D$2:$D$36,Matriz_Alocação_Análise!$C13)=Matriz_Alocação_Análise!W$2,1,0))</f>
        <v/>
      </c>
      <c r="X13" t="str" cm="1">
        <f t="array" ref="X13">IF(OR($C13="",X$2=""),"",IF(INDEX(Projetos!$D$2:$D$36,Matriz_Alocação_Análise!$C13)=Matriz_Alocação_Análise!X$2,1,0))</f>
        <v/>
      </c>
      <c r="Y13" t="str" cm="1">
        <f t="array" ref="Y13">IF(OR($C13="",Y$2=""),"",IF(INDEX(Projetos!$D$2:$D$36,Matriz_Alocação_Análise!$C13)=Matriz_Alocação_Análise!Y$2,1,0))</f>
        <v/>
      </c>
      <c r="Z13" t="str" cm="1">
        <f t="array" ref="Z13">IF(OR($C13="",Z$2=""),"",IF(INDEX(Projetos!$D$2:$D$36,Matriz_Alocação_Análise!$C13)=Matriz_Alocação_Análise!Z$2,1,0))</f>
        <v/>
      </c>
      <c r="AA13" t="str" cm="1">
        <f t="array" ref="AA13">IF(OR($C13="",AA$2=""),"",IF(INDEX(Projetos!$D$2:$D$36,Matriz_Alocação_Análise!$C13)=Matriz_Alocação_Análise!AA$2,1,0))</f>
        <v/>
      </c>
      <c r="AB13" t="str" cm="1">
        <f t="array" ref="AB13">IF(OR($C13="",AB$2=""),"",IF(INDEX(Projetos!$D$2:$D$36,Matriz_Alocação_Análise!$C13)=Matriz_Alocação_Análise!AB$2,1,0))</f>
        <v/>
      </c>
      <c r="AC13" t="str" cm="1">
        <f t="array" ref="AC13">IF(OR($C13="",AC$2=""),"",IF(INDEX(Projetos!$D$2:$D$36,Matriz_Alocação_Análise!$C13)=Matriz_Alocação_Análise!AC$2,1,0))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IF(OR($C14="",D$2=""),"",IF(INDEX(Projetos!$D$2:$D$36,Matriz_Alocação_Análise!$C14)=Matriz_Alocação_Análise!D$2,1,0))</f>
        <v/>
      </c>
      <c r="E14" t="str" cm="1">
        <f t="array" ref="E14">IF(OR($C14="",E$2=""),"",IF(INDEX(Projetos!$D$2:$D$36,Matriz_Alocação_Análise!$C14)=Matriz_Alocação_Análise!E$2,1,0))</f>
        <v/>
      </c>
      <c r="F14" t="str" cm="1">
        <f t="array" ref="F14">IF(OR($C14="",F$2=""),"",IF(INDEX(Projetos!$D$2:$D$36,Matriz_Alocação_Análise!$C14)=Matriz_Alocação_Análise!F$2,1,0))</f>
        <v/>
      </c>
      <c r="G14" t="str" cm="1">
        <f t="array" ref="G14">IF(OR($C14="",G$2=""),"",IF(INDEX(Projetos!$D$2:$D$36,Matriz_Alocação_Análise!$C14)=Matriz_Alocação_Análise!G$2,1,0))</f>
        <v/>
      </c>
      <c r="H14" t="str" cm="1">
        <f t="array" ref="H14">IF(OR($C14="",H$2=""),"",IF(INDEX(Projetos!$D$2:$D$36,Matriz_Alocação_Análise!$C14)=Matriz_Alocação_Análise!H$2,1,0))</f>
        <v/>
      </c>
      <c r="I14" t="str" cm="1">
        <f t="array" ref="I14">IF(OR($C14="",I$2=""),"",IF(INDEX(Projetos!$D$2:$D$36,Matriz_Alocação_Análise!$C14)=Matriz_Alocação_Análise!I$2,1,0))</f>
        <v/>
      </c>
      <c r="J14" t="str" cm="1">
        <f t="array" ref="J14">IF(OR($C14="",J$2=""),"",IF(INDEX(Projetos!$D$2:$D$36,Matriz_Alocação_Análise!$C14)=Matriz_Alocação_Análise!J$2,1,0))</f>
        <v/>
      </c>
      <c r="K14" t="str" cm="1">
        <f t="array" ref="K14">IF(OR($C14="",K$2=""),"",IF(INDEX(Projetos!$D$2:$D$36,Matriz_Alocação_Análise!$C14)=Matriz_Alocação_Análise!K$2,1,0))</f>
        <v/>
      </c>
      <c r="L14" t="str" cm="1">
        <f t="array" ref="L14">IF(OR($C14="",L$2=""),"",IF(INDEX(Projetos!$D$2:$D$36,Matriz_Alocação_Análise!$C14)=Matriz_Alocação_Análise!L$2,1,0))</f>
        <v/>
      </c>
      <c r="M14" t="str" cm="1">
        <f t="array" ref="M14">IF(OR($C14="",M$2=""),"",IF(INDEX(Projetos!$D$2:$D$36,Matriz_Alocação_Análise!$C14)=Matriz_Alocação_Análise!M$2,1,0))</f>
        <v/>
      </c>
      <c r="N14" t="str" cm="1">
        <f t="array" ref="N14">IF(OR($C14="",N$2=""),"",IF(INDEX(Projetos!$D$2:$D$36,Matriz_Alocação_Análise!$C14)=Matriz_Alocação_Análise!N$2,1,0))</f>
        <v/>
      </c>
      <c r="O14" t="str" cm="1">
        <f t="array" ref="O14">IF(OR($C14="",O$2=""),"",IF(INDEX(Projetos!$D$2:$D$36,Matriz_Alocação_Análise!$C14)=Matriz_Alocação_Análise!O$2,1,0))</f>
        <v/>
      </c>
      <c r="P14" t="str" cm="1">
        <f t="array" ref="P14">IF(OR($C14="",P$2=""),"",IF(INDEX(Projetos!$D$2:$D$36,Matriz_Alocação_Análise!$C14)=Matriz_Alocação_Análise!P$2,1,0))</f>
        <v/>
      </c>
      <c r="Q14" t="str" cm="1">
        <f t="array" ref="Q14">IF(OR($C14="",Q$2=""),"",IF(INDEX(Projetos!$D$2:$D$36,Matriz_Alocação_Análise!$C14)=Matriz_Alocação_Análise!Q$2,1,0))</f>
        <v/>
      </c>
      <c r="R14" t="str" cm="1">
        <f t="array" ref="R14">IF(OR($C14="",R$2=""),"",IF(INDEX(Projetos!$D$2:$D$36,Matriz_Alocação_Análise!$C14)=Matriz_Alocação_Análise!R$2,1,0))</f>
        <v/>
      </c>
      <c r="S14" t="str" cm="1">
        <f t="array" ref="S14">IF(OR($C14="",S$2=""),"",IF(INDEX(Projetos!$D$2:$D$36,Matriz_Alocação_Análise!$C14)=Matriz_Alocação_Análise!S$2,1,0))</f>
        <v/>
      </c>
      <c r="T14" t="str" cm="1">
        <f t="array" ref="T14">IF(OR($C14="",T$2=""),"",IF(INDEX(Projetos!$D$2:$D$36,Matriz_Alocação_Análise!$C14)=Matriz_Alocação_Análise!T$2,1,0))</f>
        <v/>
      </c>
      <c r="U14" t="str" cm="1">
        <f t="array" ref="U14">IF(OR($C14="",U$2=""),"",IF(INDEX(Projetos!$D$2:$D$36,Matriz_Alocação_Análise!$C14)=Matriz_Alocação_Análise!U$2,1,0))</f>
        <v/>
      </c>
      <c r="V14" t="str" cm="1">
        <f t="array" ref="V14">IF(OR($C14="",V$2=""),"",IF(INDEX(Projetos!$D$2:$D$36,Matriz_Alocação_Análise!$C14)=Matriz_Alocação_Análise!V$2,1,0))</f>
        <v/>
      </c>
      <c r="W14" t="str" cm="1">
        <f t="array" ref="W14">IF(OR($C14="",W$2=""),"",IF(INDEX(Projetos!$D$2:$D$36,Matriz_Alocação_Análise!$C14)=Matriz_Alocação_Análise!W$2,1,0))</f>
        <v/>
      </c>
      <c r="X14" t="str" cm="1">
        <f t="array" ref="X14">IF(OR($C14="",X$2=""),"",IF(INDEX(Projetos!$D$2:$D$36,Matriz_Alocação_Análise!$C14)=Matriz_Alocação_Análise!X$2,1,0))</f>
        <v/>
      </c>
      <c r="Y14" t="str" cm="1">
        <f t="array" ref="Y14">IF(OR($C14="",Y$2=""),"",IF(INDEX(Projetos!$D$2:$D$36,Matriz_Alocação_Análise!$C14)=Matriz_Alocação_Análise!Y$2,1,0))</f>
        <v/>
      </c>
      <c r="Z14" t="str" cm="1">
        <f t="array" ref="Z14">IF(OR($C14="",Z$2=""),"",IF(INDEX(Projetos!$D$2:$D$36,Matriz_Alocação_Análise!$C14)=Matriz_Alocação_Análise!Z$2,1,0))</f>
        <v/>
      </c>
      <c r="AA14" t="str" cm="1">
        <f t="array" ref="AA14">IF(OR($C14="",AA$2=""),"",IF(INDEX(Projetos!$D$2:$D$36,Matriz_Alocação_Análise!$C14)=Matriz_Alocação_Análise!AA$2,1,0))</f>
        <v/>
      </c>
      <c r="AB14" t="str" cm="1">
        <f t="array" ref="AB14">IF(OR($C14="",AB$2=""),"",IF(INDEX(Projetos!$D$2:$D$36,Matriz_Alocação_Análise!$C14)=Matriz_Alocação_Análise!AB$2,1,0))</f>
        <v/>
      </c>
      <c r="AC14" t="str" cm="1">
        <f t="array" ref="AC14">IF(OR($C14="",AC$2=""),"",IF(INDEX(Projetos!$D$2:$D$36,Matriz_Alocação_Análise!$C14)=Matriz_Alocação_Análise!AC$2,1,0))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IF(OR($C15="",D$2=""),"",IF(INDEX(Projetos!$D$2:$D$36,Matriz_Alocação_Análise!$C15)=Matriz_Alocação_Análise!D$2,1,0))</f>
        <v/>
      </c>
      <c r="E15" t="str" cm="1">
        <f t="array" ref="E15">IF(OR($C15="",E$2=""),"",IF(INDEX(Projetos!$D$2:$D$36,Matriz_Alocação_Análise!$C15)=Matriz_Alocação_Análise!E$2,1,0))</f>
        <v/>
      </c>
      <c r="F15" t="str" cm="1">
        <f t="array" ref="F15">IF(OR($C15="",F$2=""),"",IF(INDEX(Projetos!$D$2:$D$36,Matriz_Alocação_Análise!$C15)=Matriz_Alocação_Análise!F$2,1,0))</f>
        <v/>
      </c>
      <c r="G15" t="str" cm="1">
        <f t="array" ref="G15">IF(OR($C15="",G$2=""),"",IF(INDEX(Projetos!$D$2:$D$36,Matriz_Alocação_Análise!$C15)=Matriz_Alocação_Análise!G$2,1,0))</f>
        <v/>
      </c>
      <c r="H15" t="str" cm="1">
        <f t="array" ref="H15">IF(OR($C15="",H$2=""),"",IF(INDEX(Projetos!$D$2:$D$36,Matriz_Alocação_Análise!$C15)=Matriz_Alocação_Análise!H$2,1,0))</f>
        <v/>
      </c>
      <c r="I15" t="str" cm="1">
        <f t="array" ref="I15">IF(OR($C15="",I$2=""),"",IF(INDEX(Projetos!$D$2:$D$36,Matriz_Alocação_Análise!$C15)=Matriz_Alocação_Análise!I$2,1,0))</f>
        <v/>
      </c>
      <c r="J15" t="str" cm="1">
        <f t="array" ref="J15">IF(OR($C15="",J$2=""),"",IF(INDEX(Projetos!$D$2:$D$36,Matriz_Alocação_Análise!$C15)=Matriz_Alocação_Análise!J$2,1,0))</f>
        <v/>
      </c>
      <c r="K15" t="str" cm="1">
        <f t="array" ref="K15">IF(OR($C15="",K$2=""),"",IF(INDEX(Projetos!$D$2:$D$36,Matriz_Alocação_Análise!$C15)=Matriz_Alocação_Análise!K$2,1,0))</f>
        <v/>
      </c>
      <c r="L15" t="str" cm="1">
        <f t="array" ref="L15">IF(OR($C15="",L$2=""),"",IF(INDEX(Projetos!$D$2:$D$36,Matriz_Alocação_Análise!$C15)=Matriz_Alocação_Análise!L$2,1,0))</f>
        <v/>
      </c>
      <c r="M15" t="str" cm="1">
        <f t="array" ref="M15">IF(OR($C15="",M$2=""),"",IF(INDEX(Projetos!$D$2:$D$36,Matriz_Alocação_Análise!$C15)=Matriz_Alocação_Análise!M$2,1,0))</f>
        <v/>
      </c>
      <c r="N15" t="str" cm="1">
        <f t="array" ref="N15">IF(OR($C15="",N$2=""),"",IF(INDEX(Projetos!$D$2:$D$36,Matriz_Alocação_Análise!$C15)=Matriz_Alocação_Análise!N$2,1,0))</f>
        <v/>
      </c>
      <c r="O15" t="str" cm="1">
        <f t="array" ref="O15">IF(OR($C15="",O$2=""),"",IF(INDEX(Projetos!$D$2:$D$36,Matriz_Alocação_Análise!$C15)=Matriz_Alocação_Análise!O$2,1,0))</f>
        <v/>
      </c>
      <c r="P15" t="str" cm="1">
        <f t="array" ref="P15">IF(OR($C15="",P$2=""),"",IF(INDEX(Projetos!$D$2:$D$36,Matriz_Alocação_Análise!$C15)=Matriz_Alocação_Análise!P$2,1,0))</f>
        <v/>
      </c>
      <c r="Q15" t="str" cm="1">
        <f t="array" ref="Q15">IF(OR($C15="",Q$2=""),"",IF(INDEX(Projetos!$D$2:$D$36,Matriz_Alocação_Análise!$C15)=Matriz_Alocação_Análise!Q$2,1,0))</f>
        <v/>
      </c>
      <c r="R15" t="str" cm="1">
        <f t="array" ref="R15">IF(OR($C15="",R$2=""),"",IF(INDEX(Projetos!$D$2:$D$36,Matriz_Alocação_Análise!$C15)=Matriz_Alocação_Análise!R$2,1,0))</f>
        <v/>
      </c>
      <c r="S15" t="str" cm="1">
        <f t="array" ref="S15">IF(OR($C15="",S$2=""),"",IF(INDEX(Projetos!$D$2:$D$36,Matriz_Alocação_Análise!$C15)=Matriz_Alocação_Análise!S$2,1,0))</f>
        <v/>
      </c>
      <c r="T15" t="str" cm="1">
        <f t="array" ref="T15">IF(OR($C15="",T$2=""),"",IF(INDEX(Projetos!$D$2:$D$36,Matriz_Alocação_Análise!$C15)=Matriz_Alocação_Análise!T$2,1,0))</f>
        <v/>
      </c>
      <c r="U15" t="str" cm="1">
        <f t="array" ref="U15">IF(OR($C15="",U$2=""),"",IF(INDEX(Projetos!$D$2:$D$36,Matriz_Alocação_Análise!$C15)=Matriz_Alocação_Análise!U$2,1,0))</f>
        <v/>
      </c>
      <c r="V15" t="str" cm="1">
        <f t="array" ref="V15">IF(OR($C15="",V$2=""),"",IF(INDEX(Projetos!$D$2:$D$36,Matriz_Alocação_Análise!$C15)=Matriz_Alocação_Análise!V$2,1,0))</f>
        <v/>
      </c>
      <c r="W15" t="str" cm="1">
        <f t="array" ref="W15">IF(OR($C15="",W$2=""),"",IF(INDEX(Projetos!$D$2:$D$36,Matriz_Alocação_Análise!$C15)=Matriz_Alocação_Análise!W$2,1,0))</f>
        <v/>
      </c>
      <c r="X15" t="str" cm="1">
        <f t="array" ref="X15">IF(OR($C15="",X$2=""),"",IF(INDEX(Projetos!$D$2:$D$36,Matriz_Alocação_Análise!$C15)=Matriz_Alocação_Análise!X$2,1,0))</f>
        <v/>
      </c>
      <c r="Y15" t="str" cm="1">
        <f t="array" ref="Y15">IF(OR($C15="",Y$2=""),"",IF(INDEX(Projetos!$D$2:$D$36,Matriz_Alocação_Análise!$C15)=Matriz_Alocação_Análise!Y$2,1,0))</f>
        <v/>
      </c>
      <c r="Z15" t="str" cm="1">
        <f t="array" ref="Z15">IF(OR($C15="",Z$2=""),"",IF(INDEX(Projetos!$D$2:$D$36,Matriz_Alocação_Análise!$C15)=Matriz_Alocação_Análise!Z$2,1,0))</f>
        <v/>
      </c>
      <c r="AA15" t="str" cm="1">
        <f t="array" ref="AA15">IF(OR($C15="",AA$2=""),"",IF(INDEX(Projetos!$D$2:$D$36,Matriz_Alocação_Análise!$C15)=Matriz_Alocação_Análise!AA$2,1,0))</f>
        <v/>
      </c>
      <c r="AB15" t="str" cm="1">
        <f t="array" ref="AB15">IF(OR($C15="",AB$2=""),"",IF(INDEX(Projetos!$D$2:$D$36,Matriz_Alocação_Análise!$C15)=Matriz_Alocação_Análise!AB$2,1,0))</f>
        <v/>
      </c>
      <c r="AC15" t="str" cm="1">
        <f t="array" ref="AC15">IF(OR($C15="",AC$2=""),"",IF(INDEX(Projetos!$D$2:$D$36,Matriz_Alocação_Análise!$C15)=Matriz_Alocação_Análise!AC$2,1,0))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IF(OR($C16="",D$2=""),"",IF(INDEX(Projetos!$D$2:$D$36,Matriz_Alocação_Análise!$C16)=Matriz_Alocação_Análise!D$2,1,0))</f>
        <v/>
      </c>
      <c r="E16" t="str" cm="1">
        <f t="array" ref="E16">IF(OR($C16="",E$2=""),"",IF(INDEX(Projetos!$D$2:$D$36,Matriz_Alocação_Análise!$C16)=Matriz_Alocação_Análise!E$2,1,0))</f>
        <v/>
      </c>
      <c r="F16" t="str" cm="1">
        <f t="array" ref="F16">IF(OR($C16="",F$2=""),"",IF(INDEX(Projetos!$D$2:$D$36,Matriz_Alocação_Análise!$C16)=Matriz_Alocação_Análise!F$2,1,0))</f>
        <v/>
      </c>
      <c r="G16" t="str" cm="1">
        <f t="array" ref="G16">IF(OR($C16="",G$2=""),"",IF(INDEX(Projetos!$D$2:$D$36,Matriz_Alocação_Análise!$C16)=Matriz_Alocação_Análise!G$2,1,0))</f>
        <v/>
      </c>
      <c r="H16" t="str" cm="1">
        <f t="array" ref="H16">IF(OR($C16="",H$2=""),"",IF(INDEX(Projetos!$D$2:$D$36,Matriz_Alocação_Análise!$C16)=Matriz_Alocação_Análise!H$2,1,0))</f>
        <v/>
      </c>
      <c r="I16" t="str" cm="1">
        <f t="array" ref="I16">IF(OR($C16="",I$2=""),"",IF(INDEX(Projetos!$D$2:$D$36,Matriz_Alocação_Análise!$C16)=Matriz_Alocação_Análise!I$2,1,0))</f>
        <v/>
      </c>
      <c r="J16" t="str" cm="1">
        <f t="array" ref="J16">IF(OR($C16="",J$2=""),"",IF(INDEX(Projetos!$D$2:$D$36,Matriz_Alocação_Análise!$C16)=Matriz_Alocação_Análise!J$2,1,0))</f>
        <v/>
      </c>
      <c r="K16" t="str" cm="1">
        <f t="array" ref="K16">IF(OR($C16="",K$2=""),"",IF(INDEX(Projetos!$D$2:$D$36,Matriz_Alocação_Análise!$C16)=Matriz_Alocação_Análise!K$2,1,0))</f>
        <v/>
      </c>
      <c r="L16" t="str" cm="1">
        <f t="array" ref="L16">IF(OR($C16="",L$2=""),"",IF(INDEX(Projetos!$D$2:$D$36,Matriz_Alocação_Análise!$C16)=Matriz_Alocação_Análise!L$2,1,0))</f>
        <v/>
      </c>
      <c r="M16" t="str" cm="1">
        <f t="array" ref="M16">IF(OR($C16="",M$2=""),"",IF(INDEX(Projetos!$D$2:$D$36,Matriz_Alocação_Análise!$C16)=Matriz_Alocação_Análise!M$2,1,0))</f>
        <v/>
      </c>
      <c r="N16" t="str" cm="1">
        <f t="array" ref="N16">IF(OR($C16="",N$2=""),"",IF(INDEX(Projetos!$D$2:$D$36,Matriz_Alocação_Análise!$C16)=Matriz_Alocação_Análise!N$2,1,0))</f>
        <v/>
      </c>
      <c r="O16" t="str" cm="1">
        <f t="array" ref="O16">IF(OR($C16="",O$2=""),"",IF(INDEX(Projetos!$D$2:$D$36,Matriz_Alocação_Análise!$C16)=Matriz_Alocação_Análise!O$2,1,0))</f>
        <v/>
      </c>
      <c r="P16" t="str" cm="1">
        <f t="array" ref="P16">IF(OR($C16="",P$2=""),"",IF(INDEX(Projetos!$D$2:$D$36,Matriz_Alocação_Análise!$C16)=Matriz_Alocação_Análise!P$2,1,0))</f>
        <v/>
      </c>
      <c r="Q16" t="str" cm="1">
        <f t="array" ref="Q16">IF(OR($C16="",Q$2=""),"",IF(INDEX(Projetos!$D$2:$D$36,Matriz_Alocação_Análise!$C16)=Matriz_Alocação_Análise!Q$2,1,0))</f>
        <v/>
      </c>
      <c r="R16" t="str" cm="1">
        <f t="array" ref="R16">IF(OR($C16="",R$2=""),"",IF(INDEX(Projetos!$D$2:$D$36,Matriz_Alocação_Análise!$C16)=Matriz_Alocação_Análise!R$2,1,0))</f>
        <v/>
      </c>
      <c r="S16" t="str" cm="1">
        <f t="array" ref="S16">IF(OR($C16="",S$2=""),"",IF(INDEX(Projetos!$D$2:$D$36,Matriz_Alocação_Análise!$C16)=Matriz_Alocação_Análise!S$2,1,0))</f>
        <v/>
      </c>
      <c r="T16" t="str" cm="1">
        <f t="array" ref="T16">IF(OR($C16="",T$2=""),"",IF(INDEX(Projetos!$D$2:$D$36,Matriz_Alocação_Análise!$C16)=Matriz_Alocação_Análise!T$2,1,0))</f>
        <v/>
      </c>
      <c r="U16" t="str" cm="1">
        <f t="array" ref="U16">IF(OR($C16="",U$2=""),"",IF(INDEX(Projetos!$D$2:$D$36,Matriz_Alocação_Análise!$C16)=Matriz_Alocação_Análise!U$2,1,0))</f>
        <v/>
      </c>
      <c r="V16" t="str" cm="1">
        <f t="array" ref="V16">IF(OR($C16="",V$2=""),"",IF(INDEX(Projetos!$D$2:$D$36,Matriz_Alocação_Análise!$C16)=Matriz_Alocação_Análise!V$2,1,0))</f>
        <v/>
      </c>
      <c r="W16" t="str" cm="1">
        <f t="array" ref="W16">IF(OR($C16="",W$2=""),"",IF(INDEX(Projetos!$D$2:$D$36,Matriz_Alocação_Análise!$C16)=Matriz_Alocação_Análise!W$2,1,0))</f>
        <v/>
      </c>
      <c r="X16" t="str" cm="1">
        <f t="array" ref="X16">IF(OR($C16="",X$2=""),"",IF(INDEX(Projetos!$D$2:$D$36,Matriz_Alocação_Análise!$C16)=Matriz_Alocação_Análise!X$2,1,0))</f>
        <v/>
      </c>
      <c r="Y16" t="str" cm="1">
        <f t="array" ref="Y16">IF(OR($C16="",Y$2=""),"",IF(INDEX(Projetos!$D$2:$D$36,Matriz_Alocação_Análise!$C16)=Matriz_Alocação_Análise!Y$2,1,0))</f>
        <v/>
      </c>
      <c r="Z16" t="str" cm="1">
        <f t="array" ref="Z16">IF(OR($C16="",Z$2=""),"",IF(INDEX(Projetos!$D$2:$D$36,Matriz_Alocação_Análise!$C16)=Matriz_Alocação_Análise!Z$2,1,0))</f>
        <v/>
      </c>
      <c r="AA16" t="str" cm="1">
        <f t="array" ref="AA16">IF(OR($C16="",AA$2=""),"",IF(INDEX(Projetos!$D$2:$D$36,Matriz_Alocação_Análise!$C16)=Matriz_Alocação_Análise!AA$2,1,0))</f>
        <v/>
      </c>
      <c r="AB16" t="str" cm="1">
        <f t="array" ref="AB16">IF(OR($C16="",AB$2=""),"",IF(INDEX(Projetos!$D$2:$D$36,Matriz_Alocação_Análise!$C16)=Matriz_Alocação_Análise!AB$2,1,0))</f>
        <v/>
      </c>
      <c r="AC16" t="str" cm="1">
        <f t="array" ref="AC16">IF(OR($C16="",AC$2=""),"",IF(INDEX(Projetos!$D$2:$D$36,Matriz_Alocação_Análise!$C16)=Matriz_Alocação_Análise!AC$2,1,0))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IF(OR($C17="",D$2=""),"",IF(INDEX(Projetos!$D$2:$D$36,Matriz_Alocação_Análise!$C17)=Matriz_Alocação_Análise!D$2,1,0))</f>
        <v/>
      </c>
      <c r="E17" t="str" cm="1">
        <f t="array" ref="E17">IF(OR($C17="",E$2=""),"",IF(INDEX(Projetos!$D$2:$D$36,Matriz_Alocação_Análise!$C17)=Matriz_Alocação_Análise!E$2,1,0))</f>
        <v/>
      </c>
      <c r="F17" t="str" cm="1">
        <f t="array" ref="F17">IF(OR($C17="",F$2=""),"",IF(INDEX(Projetos!$D$2:$D$36,Matriz_Alocação_Análise!$C17)=Matriz_Alocação_Análise!F$2,1,0))</f>
        <v/>
      </c>
      <c r="G17" t="str" cm="1">
        <f t="array" ref="G17">IF(OR($C17="",G$2=""),"",IF(INDEX(Projetos!$D$2:$D$36,Matriz_Alocação_Análise!$C17)=Matriz_Alocação_Análise!G$2,1,0))</f>
        <v/>
      </c>
      <c r="H17" t="str" cm="1">
        <f t="array" ref="H17">IF(OR($C17="",H$2=""),"",IF(INDEX(Projetos!$D$2:$D$36,Matriz_Alocação_Análise!$C17)=Matriz_Alocação_Análise!H$2,1,0))</f>
        <v/>
      </c>
      <c r="I17" t="str" cm="1">
        <f t="array" ref="I17">IF(OR($C17="",I$2=""),"",IF(INDEX(Projetos!$D$2:$D$36,Matriz_Alocação_Análise!$C17)=Matriz_Alocação_Análise!I$2,1,0))</f>
        <v/>
      </c>
      <c r="J17" t="str" cm="1">
        <f t="array" ref="J17">IF(OR($C17="",J$2=""),"",IF(INDEX(Projetos!$D$2:$D$36,Matriz_Alocação_Análise!$C17)=Matriz_Alocação_Análise!J$2,1,0))</f>
        <v/>
      </c>
      <c r="K17" t="str" cm="1">
        <f t="array" ref="K17">IF(OR($C17="",K$2=""),"",IF(INDEX(Projetos!$D$2:$D$36,Matriz_Alocação_Análise!$C17)=Matriz_Alocação_Análise!K$2,1,0))</f>
        <v/>
      </c>
      <c r="L17" t="str" cm="1">
        <f t="array" ref="L17">IF(OR($C17="",L$2=""),"",IF(INDEX(Projetos!$D$2:$D$36,Matriz_Alocação_Análise!$C17)=Matriz_Alocação_Análise!L$2,1,0))</f>
        <v/>
      </c>
      <c r="M17" t="str" cm="1">
        <f t="array" ref="M17">IF(OR($C17="",M$2=""),"",IF(INDEX(Projetos!$D$2:$D$36,Matriz_Alocação_Análise!$C17)=Matriz_Alocação_Análise!M$2,1,0))</f>
        <v/>
      </c>
      <c r="N17" t="str" cm="1">
        <f t="array" ref="N17">IF(OR($C17="",N$2=""),"",IF(INDEX(Projetos!$D$2:$D$36,Matriz_Alocação_Análise!$C17)=Matriz_Alocação_Análise!N$2,1,0))</f>
        <v/>
      </c>
      <c r="O17" t="str" cm="1">
        <f t="array" ref="O17">IF(OR($C17="",O$2=""),"",IF(INDEX(Projetos!$D$2:$D$36,Matriz_Alocação_Análise!$C17)=Matriz_Alocação_Análise!O$2,1,0))</f>
        <v/>
      </c>
      <c r="P17" t="str" cm="1">
        <f t="array" ref="P17">IF(OR($C17="",P$2=""),"",IF(INDEX(Projetos!$D$2:$D$36,Matriz_Alocação_Análise!$C17)=Matriz_Alocação_Análise!P$2,1,0))</f>
        <v/>
      </c>
      <c r="Q17" t="str" cm="1">
        <f t="array" ref="Q17">IF(OR($C17="",Q$2=""),"",IF(INDEX(Projetos!$D$2:$D$36,Matriz_Alocação_Análise!$C17)=Matriz_Alocação_Análise!Q$2,1,0))</f>
        <v/>
      </c>
      <c r="R17" t="str" cm="1">
        <f t="array" ref="R17">IF(OR($C17="",R$2=""),"",IF(INDEX(Projetos!$D$2:$D$36,Matriz_Alocação_Análise!$C17)=Matriz_Alocação_Análise!R$2,1,0))</f>
        <v/>
      </c>
      <c r="S17" t="str" cm="1">
        <f t="array" ref="S17">IF(OR($C17="",S$2=""),"",IF(INDEX(Projetos!$D$2:$D$36,Matriz_Alocação_Análise!$C17)=Matriz_Alocação_Análise!S$2,1,0))</f>
        <v/>
      </c>
      <c r="T17" t="str" cm="1">
        <f t="array" ref="T17">IF(OR($C17="",T$2=""),"",IF(INDEX(Projetos!$D$2:$D$36,Matriz_Alocação_Análise!$C17)=Matriz_Alocação_Análise!T$2,1,0))</f>
        <v/>
      </c>
      <c r="U17" t="str" cm="1">
        <f t="array" ref="U17">IF(OR($C17="",U$2=""),"",IF(INDEX(Projetos!$D$2:$D$36,Matriz_Alocação_Análise!$C17)=Matriz_Alocação_Análise!U$2,1,0))</f>
        <v/>
      </c>
      <c r="V17" t="str" cm="1">
        <f t="array" ref="V17">IF(OR($C17="",V$2=""),"",IF(INDEX(Projetos!$D$2:$D$36,Matriz_Alocação_Análise!$C17)=Matriz_Alocação_Análise!V$2,1,0))</f>
        <v/>
      </c>
      <c r="W17" t="str" cm="1">
        <f t="array" ref="W17">IF(OR($C17="",W$2=""),"",IF(INDEX(Projetos!$D$2:$D$36,Matriz_Alocação_Análise!$C17)=Matriz_Alocação_Análise!W$2,1,0))</f>
        <v/>
      </c>
      <c r="X17" t="str" cm="1">
        <f t="array" ref="X17">IF(OR($C17="",X$2=""),"",IF(INDEX(Projetos!$D$2:$D$36,Matriz_Alocação_Análise!$C17)=Matriz_Alocação_Análise!X$2,1,0))</f>
        <v/>
      </c>
      <c r="Y17" t="str" cm="1">
        <f t="array" ref="Y17">IF(OR($C17="",Y$2=""),"",IF(INDEX(Projetos!$D$2:$D$36,Matriz_Alocação_Análise!$C17)=Matriz_Alocação_Análise!Y$2,1,0))</f>
        <v/>
      </c>
      <c r="Z17" t="str" cm="1">
        <f t="array" ref="Z17">IF(OR($C17="",Z$2=""),"",IF(INDEX(Projetos!$D$2:$D$36,Matriz_Alocação_Análise!$C17)=Matriz_Alocação_Análise!Z$2,1,0))</f>
        <v/>
      </c>
      <c r="AA17" t="str" cm="1">
        <f t="array" ref="AA17">IF(OR($C17="",AA$2=""),"",IF(INDEX(Projetos!$D$2:$D$36,Matriz_Alocação_Análise!$C17)=Matriz_Alocação_Análise!AA$2,1,0))</f>
        <v/>
      </c>
      <c r="AB17" t="str" cm="1">
        <f t="array" ref="AB17">IF(OR($C17="",AB$2=""),"",IF(INDEX(Projetos!$D$2:$D$36,Matriz_Alocação_Análise!$C17)=Matriz_Alocação_Análise!AB$2,1,0))</f>
        <v/>
      </c>
      <c r="AC17" t="str" cm="1">
        <f t="array" ref="AC17">IF(OR($C17="",AC$2=""),"",IF(INDEX(Projetos!$D$2:$D$36,Matriz_Alocação_Análise!$C17)=Matriz_Alocação_Análise!AC$2,1,0))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IF(OR($C18="",D$2=""),"",IF(INDEX(Projetos!$D$2:$D$36,Matriz_Alocação_Análise!$C18)=Matriz_Alocação_Análise!D$2,1,0))</f>
        <v/>
      </c>
      <c r="E18" t="str" cm="1">
        <f t="array" ref="E18">IF(OR($C18="",E$2=""),"",IF(INDEX(Projetos!$D$2:$D$36,Matriz_Alocação_Análise!$C18)=Matriz_Alocação_Análise!E$2,1,0))</f>
        <v/>
      </c>
      <c r="F18" t="str" cm="1">
        <f t="array" ref="F18">IF(OR($C18="",F$2=""),"",IF(INDEX(Projetos!$D$2:$D$36,Matriz_Alocação_Análise!$C18)=Matriz_Alocação_Análise!F$2,1,0))</f>
        <v/>
      </c>
      <c r="G18" t="str" cm="1">
        <f t="array" ref="G18">IF(OR($C18="",G$2=""),"",IF(INDEX(Projetos!$D$2:$D$36,Matriz_Alocação_Análise!$C18)=Matriz_Alocação_Análise!G$2,1,0))</f>
        <v/>
      </c>
      <c r="H18" t="str" cm="1">
        <f t="array" ref="H18">IF(OR($C18="",H$2=""),"",IF(INDEX(Projetos!$D$2:$D$36,Matriz_Alocação_Análise!$C18)=Matriz_Alocação_Análise!H$2,1,0))</f>
        <v/>
      </c>
      <c r="I18" t="str" cm="1">
        <f t="array" ref="I18">IF(OR($C18="",I$2=""),"",IF(INDEX(Projetos!$D$2:$D$36,Matriz_Alocação_Análise!$C18)=Matriz_Alocação_Análise!I$2,1,0))</f>
        <v/>
      </c>
      <c r="J18" t="str" cm="1">
        <f t="array" ref="J18">IF(OR($C18="",J$2=""),"",IF(INDEX(Projetos!$D$2:$D$36,Matriz_Alocação_Análise!$C18)=Matriz_Alocação_Análise!J$2,1,0))</f>
        <v/>
      </c>
      <c r="K18" t="str" cm="1">
        <f t="array" ref="K18">IF(OR($C18="",K$2=""),"",IF(INDEX(Projetos!$D$2:$D$36,Matriz_Alocação_Análise!$C18)=Matriz_Alocação_Análise!K$2,1,0))</f>
        <v/>
      </c>
      <c r="L18" t="str" cm="1">
        <f t="array" ref="L18">IF(OR($C18="",L$2=""),"",IF(INDEX(Projetos!$D$2:$D$36,Matriz_Alocação_Análise!$C18)=Matriz_Alocação_Análise!L$2,1,0))</f>
        <v/>
      </c>
      <c r="M18" t="str" cm="1">
        <f t="array" ref="M18">IF(OR($C18="",M$2=""),"",IF(INDEX(Projetos!$D$2:$D$36,Matriz_Alocação_Análise!$C18)=Matriz_Alocação_Análise!M$2,1,0))</f>
        <v/>
      </c>
      <c r="N18" t="str" cm="1">
        <f t="array" ref="N18">IF(OR($C18="",N$2=""),"",IF(INDEX(Projetos!$D$2:$D$36,Matriz_Alocação_Análise!$C18)=Matriz_Alocação_Análise!N$2,1,0))</f>
        <v/>
      </c>
      <c r="O18" t="str" cm="1">
        <f t="array" ref="O18">IF(OR($C18="",O$2=""),"",IF(INDEX(Projetos!$D$2:$D$36,Matriz_Alocação_Análise!$C18)=Matriz_Alocação_Análise!O$2,1,0))</f>
        <v/>
      </c>
      <c r="P18" t="str" cm="1">
        <f t="array" ref="P18">IF(OR($C18="",P$2=""),"",IF(INDEX(Projetos!$D$2:$D$36,Matriz_Alocação_Análise!$C18)=Matriz_Alocação_Análise!P$2,1,0))</f>
        <v/>
      </c>
      <c r="Q18" t="str" cm="1">
        <f t="array" ref="Q18">IF(OR($C18="",Q$2=""),"",IF(INDEX(Projetos!$D$2:$D$36,Matriz_Alocação_Análise!$C18)=Matriz_Alocação_Análise!Q$2,1,0))</f>
        <v/>
      </c>
      <c r="R18" t="str" cm="1">
        <f t="array" ref="R18">IF(OR($C18="",R$2=""),"",IF(INDEX(Projetos!$D$2:$D$36,Matriz_Alocação_Análise!$C18)=Matriz_Alocação_Análise!R$2,1,0))</f>
        <v/>
      </c>
      <c r="S18" t="str" cm="1">
        <f t="array" ref="S18">IF(OR($C18="",S$2=""),"",IF(INDEX(Projetos!$D$2:$D$36,Matriz_Alocação_Análise!$C18)=Matriz_Alocação_Análise!S$2,1,0))</f>
        <v/>
      </c>
      <c r="T18" t="str" cm="1">
        <f t="array" ref="T18">IF(OR($C18="",T$2=""),"",IF(INDEX(Projetos!$D$2:$D$36,Matriz_Alocação_Análise!$C18)=Matriz_Alocação_Análise!T$2,1,0))</f>
        <v/>
      </c>
      <c r="U18" t="str" cm="1">
        <f t="array" ref="U18">IF(OR($C18="",U$2=""),"",IF(INDEX(Projetos!$D$2:$D$36,Matriz_Alocação_Análise!$C18)=Matriz_Alocação_Análise!U$2,1,0))</f>
        <v/>
      </c>
      <c r="V18" t="str" cm="1">
        <f t="array" ref="V18">IF(OR($C18="",V$2=""),"",IF(INDEX(Projetos!$D$2:$D$36,Matriz_Alocação_Análise!$C18)=Matriz_Alocação_Análise!V$2,1,0))</f>
        <v/>
      </c>
      <c r="W18" t="str" cm="1">
        <f t="array" ref="W18">IF(OR($C18="",W$2=""),"",IF(INDEX(Projetos!$D$2:$D$36,Matriz_Alocação_Análise!$C18)=Matriz_Alocação_Análise!W$2,1,0))</f>
        <v/>
      </c>
      <c r="X18" t="str" cm="1">
        <f t="array" ref="X18">IF(OR($C18="",X$2=""),"",IF(INDEX(Projetos!$D$2:$D$36,Matriz_Alocação_Análise!$C18)=Matriz_Alocação_Análise!X$2,1,0))</f>
        <v/>
      </c>
      <c r="Y18" t="str" cm="1">
        <f t="array" ref="Y18">IF(OR($C18="",Y$2=""),"",IF(INDEX(Projetos!$D$2:$D$36,Matriz_Alocação_Análise!$C18)=Matriz_Alocação_Análise!Y$2,1,0))</f>
        <v/>
      </c>
      <c r="Z18" t="str" cm="1">
        <f t="array" ref="Z18">IF(OR($C18="",Z$2=""),"",IF(INDEX(Projetos!$D$2:$D$36,Matriz_Alocação_Análise!$C18)=Matriz_Alocação_Análise!Z$2,1,0))</f>
        <v/>
      </c>
      <c r="AA18" t="str" cm="1">
        <f t="array" ref="AA18">IF(OR($C18="",AA$2=""),"",IF(INDEX(Projetos!$D$2:$D$36,Matriz_Alocação_Análise!$C18)=Matriz_Alocação_Análise!AA$2,1,0))</f>
        <v/>
      </c>
      <c r="AB18" t="str" cm="1">
        <f t="array" ref="AB18">IF(OR($C18="",AB$2=""),"",IF(INDEX(Projetos!$D$2:$D$36,Matriz_Alocação_Análise!$C18)=Matriz_Alocação_Análise!AB$2,1,0))</f>
        <v/>
      </c>
      <c r="AC18" t="str" cm="1">
        <f t="array" ref="AC18">IF(OR($C18="",AC$2=""),"",IF(INDEX(Projetos!$D$2:$D$36,Matriz_Alocação_Análise!$C18)=Matriz_Alocação_Análise!AC$2,1,0))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IF(OR($C19="",D$2=""),"",IF(INDEX(Projetos!$D$2:$D$36,Matriz_Alocação_Análise!$C19)=Matriz_Alocação_Análise!D$2,1,0))</f>
        <v/>
      </c>
      <c r="E19" t="str" cm="1">
        <f t="array" ref="E19">IF(OR($C19="",E$2=""),"",IF(INDEX(Projetos!$D$2:$D$36,Matriz_Alocação_Análise!$C19)=Matriz_Alocação_Análise!E$2,1,0))</f>
        <v/>
      </c>
      <c r="F19" t="str" cm="1">
        <f t="array" ref="F19">IF(OR($C19="",F$2=""),"",IF(INDEX(Projetos!$D$2:$D$36,Matriz_Alocação_Análise!$C19)=Matriz_Alocação_Análise!F$2,1,0))</f>
        <v/>
      </c>
      <c r="G19" t="str" cm="1">
        <f t="array" ref="G19">IF(OR($C19="",G$2=""),"",IF(INDEX(Projetos!$D$2:$D$36,Matriz_Alocação_Análise!$C19)=Matriz_Alocação_Análise!G$2,1,0))</f>
        <v/>
      </c>
      <c r="H19" t="str" cm="1">
        <f t="array" ref="H19">IF(OR($C19="",H$2=""),"",IF(INDEX(Projetos!$D$2:$D$36,Matriz_Alocação_Análise!$C19)=Matriz_Alocação_Análise!H$2,1,0))</f>
        <v/>
      </c>
      <c r="I19" t="str" cm="1">
        <f t="array" ref="I19">IF(OR($C19="",I$2=""),"",IF(INDEX(Projetos!$D$2:$D$36,Matriz_Alocação_Análise!$C19)=Matriz_Alocação_Análise!I$2,1,0))</f>
        <v/>
      </c>
      <c r="J19" t="str" cm="1">
        <f t="array" ref="J19">IF(OR($C19="",J$2=""),"",IF(INDEX(Projetos!$D$2:$D$36,Matriz_Alocação_Análise!$C19)=Matriz_Alocação_Análise!J$2,1,0))</f>
        <v/>
      </c>
      <c r="K19" t="str" cm="1">
        <f t="array" ref="K19">IF(OR($C19="",K$2=""),"",IF(INDEX(Projetos!$D$2:$D$36,Matriz_Alocação_Análise!$C19)=Matriz_Alocação_Análise!K$2,1,0))</f>
        <v/>
      </c>
      <c r="L19" t="str" cm="1">
        <f t="array" ref="L19">IF(OR($C19="",L$2=""),"",IF(INDEX(Projetos!$D$2:$D$36,Matriz_Alocação_Análise!$C19)=Matriz_Alocação_Análise!L$2,1,0))</f>
        <v/>
      </c>
      <c r="M19" t="str" cm="1">
        <f t="array" ref="M19">IF(OR($C19="",M$2=""),"",IF(INDEX(Projetos!$D$2:$D$36,Matriz_Alocação_Análise!$C19)=Matriz_Alocação_Análise!M$2,1,0))</f>
        <v/>
      </c>
      <c r="N19" t="str" cm="1">
        <f t="array" ref="N19">IF(OR($C19="",N$2=""),"",IF(INDEX(Projetos!$D$2:$D$36,Matriz_Alocação_Análise!$C19)=Matriz_Alocação_Análise!N$2,1,0))</f>
        <v/>
      </c>
      <c r="O19" t="str" cm="1">
        <f t="array" ref="O19">IF(OR($C19="",O$2=""),"",IF(INDEX(Projetos!$D$2:$D$36,Matriz_Alocação_Análise!$C19)=Matriz_Alocação_Análise!O$2,1,0))</f>
        <v/>
      </c>
      <c r="P19" t="str" cm="1">
        <f t="array" ref="P19">IF(OR($C19="",P$2=""),"",IF(INDEX(Projetos!$D$2:$D$36,Matriz_Alocação_Análise!$C19)=Matriz_Alocação_Análise!P$2,1,0))</f>
        <v/>
      </c>
      <c r="Q19" t="str" cm="1">
        <f t="array" ref="Q19">IF(OR($C19="",Q$2=""),"",IF(INDEX(Projetos!$D$2:$D$36,Matriz_Alocação_Análise!$C19)=Matriz_Alocação_Análise!Q$2,1,0))</f>
        <v/>
      </c>
      <c r="R19" t="str" cm="1">
        <f t="array" ref="R19">IF(OR($C19="",R$2=""),"",IF(INDEX(Projetos!$D$2:$D$36,Matriz_Alocação_Análise!$C19)=Matriz_Alocação_Análise!R$2,1,0))</f>
        <v/>
      </c>
      <c r="S19" t="str" cm="1">
        <f t="array" ref="S19">IF(OR($C19="",S$2=""),"",IF(INDEX(Projetos!$D$2:$D$36,Matriz_Alocação_Análise!$C19)=Matriz_Alocação_Análise!S$2,1,0))</f>
        <v/>
      </c>
      <c r="T19" t="str" cm="1">
        <f t="array" ref="T19">IF(OR($C19="",T$2=""),"",IF(INDEX(Projetos!$D$2:$D$36,Matriz_Alocação_Análise!$C19)=Matriz_Alocação_Análise!T$2,1,0))</f>
        <v/>
      </c>
      <c r="U19" t="str" cm="1">
        <f t="array" ref="U19">IF(OR($C19="",U$2=""),"",IF(INDEX(Projetos!$D$2:$D$36,Matriz_Alocação_Análise!$C19)=Matriz_Alocação_Análise!U$2,1,0))</f>
        <v/>
      </c>
      <c r="V19" t="str" cm="1">
        <f t="array" ref="V19">IF(OR($C19="",V$2=""),"",IF(INDEX(Projetos!$D$2:$D$36,Matriz_Alocação_Análise!$C19)=Matriz_Alocação_Análise!V$2,1,0))</f>
        <v/>
      </c>
      <c r="W19" t="str" cm="1">
        <f t="array" ref="W19">IF(OR($C19="",W$2=""),"",IF(INDEX(Projetos!$D$2:$D$36,Matriz_Alocação_Análise!$C19)=Matriz_Alocação_Análise!W$2,1,0))</f>
        <v/>
      </c>
      <c r="X19" t="str" cm="1">
        <f t="array" ref="X19">IF(OR($C19="",X$2=""),"",IF(INDEX(Projetos!$D$2:$D$36,Matriz_Alocação_Análise!$C19)=Matriz_Alocação_Análise!X$2,1,0))</f>
        <v/>
      </c>
      <c r="Y19" t="str" cm="1">
        <f t="array" ref="Y19">IF(OR($C19="",Y$2=""),"",IF(INDEX(Projetos!$D$2:$D$36,Matriz_Alocação_Análise!$C19)=Matriz_Alocação_Análise!Y$2,1,0))</f>
        <v/>
      </c>
      <c r="Z19" t="str" cm="1">
        <f t="array" ref="Z19">IF(OR($C19="",Z$2=""),"",IF(INDEX(Projetos!$D$2:$D$36,Matriz_Alocação_Análise!$C19)=Matriz_Alocação_Análise!Z$2,1,0))</f>
        <v/>
      </c>
      <c r="AA19" t="str" cm="1">
        <f t="array" ref="AA19">IF(OR($C19="",AA$2=""),"",IF(INDEX(Projetos!$D$2:$D$36,Matriz_Alocação_Análise!$C19)=Matriz_Alocação_Análise!AA$2,1,0))</f>
        <v/>
      </c>
      <c r="AB19" t="str" cm="1">
        <f t="array" ref="AB19">IF(OR($C19="",AB$2=""),"",IF(INDEX(Projetos!$D$2:$D$36,Matriz_Alocação_Análise!$C19)=Matriz_Alocação_Análise!AB$2,1,0))</f>
        <v/>
      </c>
      <c r="AC19" t="str" cm="1">
        <f t="array" ref="AC19">IF(OR($C19="",AC$2=""),"",IF(INDEX(Projetos!$D$2:$D$36,Matriz_Alocação_Análise!$C19)=Matriz_Alocação_Análise!AC$2,1,0))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IF(OR($C20="",D$2=""),"",IF(INDEX(Projetos!$D$2:$D$36,Matriz_Alocação_Análise!$C20)=Matriz_Alocação_Análise!D$2,1,0))</f>
        <v/>
      </c>
      <c r="E20" t="str" cm="1">
        <f t="array" ref="E20">IF(OR($C20="",E$2=""),"",IF(INDEX(Projetos!$D$2:$D$36,Matriz_Alocação_Análise!$C20)=Matriz_Alocação_Análise!E$2,1,0))</f>
        <v/>
      </c>
      <c r="F20" t="str" cm="1">
        <f t="array" ref="F20">IF(OR($C20="",F$2=""),"",IF(INDEX(Projetos!$D$2:$D$36,Matriz_Alocação_Análise!$C20)=Matriz_Alocação_Análise!F$2,1,0))</f>
        <v/>
      </c>
      <c r="G20" t="str" cm="1">
        <f t="array" ref="G20">IF(OR($C20="",G$2=""),"",IF(INDEX(Projetos!$D$2:$D$36,Matriz_Alocação_Análise!$C20)=Matriz_Alocação_Análise!G$2,1,0))</f>
        <v/>
      </c>
      <c r="H20" t="str" cm="1">
        <f t="array" ref="H20">IF(OR($C20="",H$2=""),"",IF(INDEX(Projetos!$D$2:$D$36,Matriz_Alocação_Análise!$C20)=Matriz_Alocação_Análise!H$2,1,0))</f>
        <v/>
      </c>
      <c r="I20" t="str" cm="1">
        <f t="array" ref="I20">IF(OR($C20="",I$2=""),"",IF(INDEX(Projetos!$D$2:$D$36,Matriz_Alocação_Análise!$C20)=Matriz_Alocação_Análise!I$2,1,0))</f>
        <v/>
      </c>
      <c r="J20" t="str" cm="1">
        <f t="array" ref="J20">IF(OR($C20="",J$2=""),"",IF(INDEX(Projetos!$D$2:$D$36,Matriz_Alocação_Análise!$C20)=Matriz_Alocação_Análise!J$2,1,0))</f>
        <v/>
      </c>
      <c r="K20" t="str" cm="1">
        <f t="array" ref="K20">IF(OR($C20="",K$2=""),"",IF(INDEX(Projetos!$D$2:$D$36,Matriz_Alocação_Análise!$C20)=Matriz_Alocação_Análise!K$2,1,0))</f>
        <v/>
      </c>
      <c r="L20" t="str" cm="1">
        <f t="array" ref="L20">IF(OR($C20="",L$2=""),"",IF(INDEX(Projetos!$D$2:$D$36,Matriz_Alocação_Análise!$C20)=Matriz_Alocação_Análise!L$2,1,0))</f>
        <v/>
      </c>
      <c r="M20" t="str" cm="1">
        <f t="array" ref="M20">IF(OR($C20="",M$2=""),"",IF(INDEX(Projetos!$D$2:$D$36,Matriz_Alocação_Análise!$C20)=Matriz_Alocação_Análise!M$2,1,0))</f>
        <v/>
      </c>
      <c r="N20" t="str" cm="1">
        <f t="array" ref="N20">IF(OR($C20="",N$2=""),"",IF(INDEX(Projetos!$D$2:$D$36,Matriz_Alocação_Análise!$C20)=Matriz_Alocação_Análise!N$2,1,0))</f>
        <v/>
      </c>
      <c r="O20" t="str" cm="1">
        <f t="array" ref="O20">IF(OR($C20="",O$2=""),"",IF(INDEX(Projetos!$D$2:$D$36,Matriz_Alocação_Análise!$C20)=Matriz_Alocação_Análise!O$2,1,0))</f>
        <v/>
      </c>
      <c r="P20" t="str" cm="1">
        <f t="array" ref="P20">IF(OR($C20="",P$2=""),"",IF(INDEX(Projetos!$D$2:$D$36,Matriz_Alocação_Análise!$C20)=Matriz_Alocação_Análise!P$2,1,0))</f>
        <v/>
      </c>
      <c r="Q20" t="str" cm="1">
        <f t="array" ref="Q20">IF(OR($C20="",Q$2=""),"",IF(INDEX(Projetos!$D$2:$D$36,Matriz_Alocação_Análise!$C20)=Matriz_Alocação_Análise!Q$2,1,0))</f>
        <v/>
      </c>
      <c r="R20" t="str" cm="1">
        <f t="array" ref="R20">IF(OR($C20="",R$2=""),"",IF(INDEX(Projetos!$D$2:$D$36,Matriz_Alocação_Análise!$C20)=Matriz_Alocação_Análise!R$2,1,0))</f>
        <v/>
      </c>
      <c r="S20" t="str" cm="1">
        <f t="array" ref="S20">IF(OR($C20="",S$2=""),"",IF(INDEX(Projetos!$D$2:$D$36,Matriz_Alocação_Análise!$C20)=Matriz_Alocação_Análise!S$2,1,0))</f>
        <v/>
      </c>
      <c r="T20" t="str" cm="1">
        <f t="array" ref="T20">IF(OR($C20="",T$2=""),"",IF(INDEX(Projetos!$D$2:$D$36,Matriz_Alocação_Análise!$C20)=Matriz_Alocação_Análise!T$2,1,0))</f>
        <v/>
      </c>
      <c r="U20" t="str" cm="1">
        <f t="array" ref="U20">IF(OR($C20="",U$2=""),"",IF(INDEX(Projetos!$D$2:$D$36,Matriz_Alocação_Análise!$C20)=Matriz_Alocação_Análise!U$2,1,0))</f>
        <v/>
      </c>
      <c r="V20" t="str" cm="1">
        <f t="array" ref="V20">IF(OR($C20="",V$2=""),"",IF(INDEX(Projetos!$D$2:$D$36,Matriz_Alocação_Análise!$C20)=Matriz_Alocação_Análise!V$2,1,0))</f>
        <v/>
      </c>
      <c r="W20" t="str" cm="1">
        <f t="array" ref="W20">IF(OR($C20="",W$2=""),"",IF(INDEX(Projetos!$D$2:$D$36,Matriz_Alocação_Análise!$C20)=Matriz_Alocação_Análise!W$2,1,0))</f>
        <v/>
      </c>
      <c r="X20" t="str" cm="1">
        <f t="array" ref="X20">IF(OR($C20="",X$2=""),"",IF(INDEX(Projetos!$D$2:$D$36,Matriz_Alocação_Análise!$C20)=Matriz_Alocação_Análise!X$2,1,0))</f>
        <v/>
      </c>
      <c r="Y20" t="str" cm="1">
        <f t="array" ref="Y20">IF(OR($C20="",Y$2=""),"",IF(INDEX(Projetos!$D$2:$D$36,Matriz_Alocação_Análise!$C20)=Matriz_Alocação_Análise!Y$2,1,0))</f>
        <v/>
      </c>
      <c r="Z20" t="str" cm="1">
        <f t="array" ref="Z20">IF(OR($C20="",Z$2=""),"",IF(INDEX(Projetos!$D$2:$D$36,Matriz_Alocação_Análise!$C20)=Matriz_Alocação_Análise!Z$2,1,0))</f>
        <v/>
      </c>
      <c r="AA20" t="str" cm="1">
        <f t="array" ref="AA20">IF(OR($C20="",AA$2=""),"",IF(INDEX(Projetos!$D$2:$D$36,Matriz_Alocação_Análise!$C20)=Matriz_Alocação_Análise!AA$2,1,0))</f>
        <v/>
      </c>
      <c r="AB20" t="str" cm="1">
        <f t="array" ref="AB20">IF(OR($C20="",AB$2=""),"",IF(INDEX(Projetos!$D$2:$D$36,Matriz_Alocação_Análise!$C20)=Matriz_Alocação_Análise!AB$2,1,0))</f>
        <v/>
      </c>
      <c r="AC20" t="str" cm="1">
        <f t="array" ref="AC20">IF(OR($C20="",AC$2=""),"",IF(INDEX(Projetos!$D$2:$D$36,Matriz_Alocação_Análise!$C20)=Matriz_Alocação_Análise!AC$2,1,0))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IF(OR($C21="",D$2=""),"",IF(INDEX(Projetos!$D$2:$D$36,Matriz_Alocação_Análise!$C21)=Matriz_Alocação_Análise!D$2,1,0))</f>
        <v/>
      </c>
      <c r="E21" t="str" cm="1">
        <f t="array" ref="E21">IF(OR($C21="",E$2=""),"",IF(INDEX(Projetos!$D$2:$D$36,Matriz_Alocação_Análise!$C21)=Matriz_Alocação_Análise!E$2,1,0))</f>
        <v/>
      </c>
      <c r="F21" t="str" cm="1">
        <f t="array" ref="F21">IF(OR($C21="",F$2=""),"",IF(INDEX(Projetos!$D$2:$D$36,Matriz_Alocação_Análise!$C21)=Matriz_Alocação_Análise!F$2,1,0))</f>
        <v/>
      </c>
      <c r="G21" t="str" cm="1">
        <f t="array" ref="G21">IF(OR($C21="",G$2=""),"",IF(INDEX(Projetos!$D$2:$D$36,Matriz_Alocação_Análise!$C21)=Matriz_Alocação_Análise!G$2,1,0))</f>
        <v/>
      </c>
      <c r="H21" t="str" cm="1">
        <f t="array" ref="H21">IF(OR($C21="",H$2=""),"",IF(INDEX(Projetos!$D$2:$D$36,Matriz_Alocação_Análise!$C21)=Matriz_Alocação_Análise!H$2,1,0))</f>
        <v/>
      </c>
      <c r="I21" t="str" cm="1">
        <f t="array" ref="I21">IF(OR($C21="",I$2=""),"",IF(INDEX(Projetos!$D$2:$D$36,Matriz_Alocação_Análise!$C21)=Matriz_Alocação_Análise!I$2,1,0))</f>
        <v/>
      </c>
      <c r="J21" t="str" cm="1">
        <f t="array" ref="J21">IF(OR($C21="",J$2=""),"",IF(INDEX(Projetos!$D$2:$D$36,Matriz_Alocação_Análise!$C21)=Matriz_Alocação_Análise!J$2,1,0))</f>
        <v/>
      </c>
      <c r="K21" t="str" cm="1">
        <f t="array" ref="K21">IF(OR($C21="",K$2=""),"",IF(INDEX(Projetos!$D$2:$D$36,Matriz_Alocação_Análise!$C21)=Matriz_Alocação_Análise!K$2,1,0))</f>
        <v/>
      </c>
      <c r="L21" t="str" cm="1">
        <f t="array" ref="L21">IF(OR($C21="",L$2=""),"",IF(INDEX(Projetos!$D$2:$D$36,Matriz_Alocação_Análise!$C21)=Matriz_Alocação_Análise!L$2,1,0))</f>
        <v/>
      </c>
      <c r="M21" t="str" cm="1">
        <f t="array" ref="M21">IF(OR($C21="",M$2=""),"",IF(INDEX(Projetos!$D$2:$D$36,Matriz_Alocação_Análise!$C21)=Matriz_Alocação_Análise!M$2,1,0))</f>
        <v/>
      </c>
      <c r="N21" t="str" cm="1">
        <f t="array" ref="N21">IF(OR($C21="",N$2=""),"",IF(INDEX(Projetos!$D$2:$D$36,Matriz_Alocação_Análise!$C21)=Matriz_Alocação_Análise!N$2,1,0))</f>
        <v/>
      </c>
      <c r="O21" t="str" cm="1">
        <f t="array" ref="O21">IF(OR($C21="",O$2=""),"",IF(INDEX(Projetos!$D$2:$D$36,Matriz_Alocação_Análise!$C21)=Matriz_Alocação_Análise!O$2,1,0))</f>
        <v/>
      </c>
      <c r="P21" t="str" cm="1">
        <f t="array" ref="P21">IF(OR($C21="",P$2=""),"",IF(INDEX(Projetos!$D$2:$D$36,Matriz_Alocação_Análise!$C21)=Matriz_Alocação_Análise!P$2,1,0))</f>
        <v/>
      </c>
      <c r="Q21" t="str" cm="1">
        <f t="array" ref="Q21">IF(OR($C21="",Q$2=""),"",IF(INDEX(Projetos!$D$2:$D$36,Matriz_Alocação_Análise!$C21)=Matriz_Alocação_Análise!Q$2,1,0))</f>
        <v/>
      </c>
      <c r="R21" t="str" cm="1">
        <f t="array" ref="R21">IF(OR($C21="",R$2=""),"",IF(INDEX(Projetos!$D$2:$D$36,Matriz_Alocação_Análise!$C21)=Matriz_Alocação_Análise!R$2,1,0))</f>
        <v/>
      </c>
      <c r="S21" t="str" cm="1">
        <f t="array" ref="S21">IF(OR($C21="",S$2=""),"",IF(INDEX(Projetos!$D$2:$D$36,Matriz_Alocação_Análise!$C21)=Matriz_Alocação_Análise!S$2,1,0))</f>
        <v/>
      </c>
      <c r="T21" t="str" cm="1">
        <f t="array" ref="T21">IF(OR($C21="",T$2=""),"",IF(INDEX(Projetos!$D$2:$D$36,Matriz_Alocação_Análise!$C21)=Matriz_Alocação_Análise!T$2,1,0))</f>
        <v/>
      </c>
      <c r="U21" t="str" cm="1">
        <f t="array" ref="U21">IF(OR($C21="",U$2=""),"",IF(INDEX(Projetos!$D$2:$D$36,Matriz_Alocação_Análise!$C21)=Matriz_Alocação_Análise!U$2,1,0))</f>
        <v/>
      </c>
      <c r="V21" t="str" cm="1">
        <f t="array" ref="V21">IF(OR($C21="",V$2=""),"",IF(INDEX(Projetos!$D$2:$D$36,Matriz_Alocação_Análise!$C21)=Matriz_Alocação_Análise!V$2,1,0))</f>
        <v/>
      </c>
      <c r="W21" t="str" cm="1">
        <f t="array" ref="W21">IF(OR($C21="",W$2=""),"",IF(INDEX(Projetos!$D$2:$D$36,Matriz_Alocação_Análise!$C21)=Matriz_Alocação_Análise!W$2,1,0))</f>
        <v/>
      </c>
      <c r="X21" t="str" cm="1">
        <f t="array" ref="X21">IF(OR($C21="",X$2=""),"",IF(INDEX(Projetos!$D$2:$D$36,Matriz_Alocação_Análise!$C21)=Matriz_Alocação_Análise!X$2,1,0))</f>
        <v/>
      </c>
      <c r="Y21" t="str" cm="1">
        <f t="array" ref="Y21">IF(OR($C21="",Y$2=""),"",IF(INDEX(Projetos!$D$2:$D$36,Matriz_Alocação_Análise!$C21)=Matriz_Alocação_Análise!Y$2,1,0))</f>
        <v/>
      </c>
      <c r="Z21" t="str" cm="1">
        <f t="array" ref="Z21">IF(OR($C21="",Z$2=""),"",IF(INDEX(Projetos!$D$2:$D$36,Matriz_Alocação_Análise!$C21)=Matriz_Alocação_Análise!Z$2,1,0))</f>
        <v/>
      </c>
      <c r="AA21" t="str" cm="1">
        <f t="array" ref="AA21">IF(OR($C21="",AA$2=""),"",IF(INDEX(Projetos!$D$2:$D$36,Matriz_Alocação_Análise!$C21)=Matriz_Alocação_Análise!AA$2,1,0))</f>
        <v/>
      </c>
      <c r="AB21" t="str" cm="1">
        <f t="array" ref="AB21">IF(OR($C21="",AB$2=""),"",IF(INDEX(Projetos!$D$2:$D$36,Matriz_Alocação_Análise!$C21)=Matriz_Alocação_Análise!AB$2,1,0))</f>
        <v/>
      </c>
      <c r="AC21" t="str" cm="1">
        <f t="array" ref="AC21">IF(OR($C21="",AC$2=""),"",IF(INDEX(Projetos!$D$2:$D$36,Matriz_Alocação_Análise!$C21)=Matriz_Alocação_Análise!AC$2,1,0))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IF(OR($C22="",D$2=""),"",IF(INDEX(Projetos!$D$2:$D$36,Matriz_Alocação_Análise!$C22)=Matriz_Alocação_Análise!D$2,1,0))</f>
        <v/>
      </c>
      <c r="E22" t="str" cm="1">
        <f t="array" ref="E22">IF(OR($C22="",E$2=""),"",IF(INDEX(Projetos!$D$2:$D$36,Matriz_Alocação_Análise!$C22)=Matriz_Alocação_Análise!E$2,1,0))</f>
        <v/>
      </c>
      <c r="F22" t="str" cm="1">
        <f t="array" ref="F22">IF(OR($C22="",F$2=""),"",IF(INDEX(Projetos!$D$2:$D$36,Matriz_Alocação_Análise!$C22)=Matriz_Alocação_Análise!F$2,1,0))</f>
        <v/>
      </c>
      <c r="G22" t="str" cm="1">
        <f t="array" ref="G22">IF(OR($C22="",G$2=""),"",IF(INDEX(Projetos!$D$2:$D$36,Matriz_Alocação_Análise!$C22)=Matriz_Alocação_Análise!G$2,1,0))</f>
        <v/>
      </c>
      <c r="H22" t="str" cm="1">
        <f t="array" ref="H22">IF(OR($C22="",H$2=""),"",IF(INDEX(Projetos!$D$2:$D$36,Matriz_Alocação_Análise!$C22)=Matriz_Alocação_Análise!H$2,1,0))</f>
        <v/>
      </c>
      <c r="I22" t="str" cm="1">
        <f t="array" ref="I22">IF(OR($C22="",I$2=""),"",IF(INDEX(Projetos!$D$2:$D$36,Matriz_Alocação_Análise!$C22)=Matriz_Alocação_Análise!I$2,1,0))</f>
        <v/>
      </c>
      <c r="J22" t="str" cm="1">
        <f t="array" ref="J22">IF(OR($C22="",J$2=""),"",IF(INDEX(Projetos!$D$2:$D$36,Matriz_Alocação_Análise!$C22)=Matriz_Alocação_Análise!J$2,1,0))</f>
        <v/>
      </c>
      <c r="K22" t="str" cm="1">
        <f t="array" ref="K22">IF(OR($C22="",K$2=""),"",IF(INDEX(Projetos!$D$2:$D$36,Matriz_Alocação_Análise!$C22)=Matriz_Alocação_Análise!K$2,1,0))</f>
        <v/>
      </c>
      <c r="L22" t="str" cm="1">
        <f t="array" ref="L22">IF(OR($C22="",L$2=""),"",IF(INDEX(Projetos!$D$2:$D$36,Matriz_Alocação_Análise!$C22)=Matriz_Alocação_Análise!L$2,1,0))</f>
        <v/>
      </c>
      <c r="M22" t="str" cm="1">
        <f t="array" ref="M22">IF(OR($C22="",M$2=""),"",IF(INDEX(Projetos!$D$2:$D$36,Matriz_Alocação_Análise!$C22)=Matriz_Alocação_Análise!M$2,1,0))</f>
        <v/>
      </c>
      <c r="N22" t="str" cm="1">
        <f t="array" ref="N22">IF(OR($C22="",N$2=""),"",IF(INDEX(Projetos!$D$2:$D$36,Matriz_Alocação_Análise!$C22)=Matriz_Alocação_Análise!N$2,1,0))</f>
        <v/>
      </c>
      <c r="O22" t="str" cm="1">
        <f t="array" ref="O22">IF(OR($C22="",O$2=""),"",IF(INDEX(Projetos!$D$2:$D$36,Matriz_Alocação_Análise!$C22)=Matriz_Alocação_Análise!O$2,1,0))</f>
        <v/>
      </c>
      <c r="P22" t="str" cm="1">
        <f t="array" ref="P22">IF(OR($C22="",P$2=""),"",IF(INDEX(Projetos!$D$2:$D$36,Matriz_Alocação_Análise!$C22)=Matriz_Alocação_Análise!P$2,1,0))</f>
        <v/>
      </c>
      <c r="Q22" t="str" cm="1">
        <f t="array" ref="Q22">IF(OR($C22="",Q$2=""),"",IF(INDEX(Projetos!$D$2:$D$36,Matriz_Alocação_Análise!$C22)=Matriz_Alocação_Análise!Q$2,1,0))</f>
        <v/>
      </c>
      <c r="R22" t="str" cm="1">
        <f t="array" ref="R22">IF(OR($C22="",R$2=""),"",IF(INDEX(Projetos!$D$2:$D$36,Matriz_Alocação_Análise!$C22)=Matriz_Alocação_Análise!R$2,1,0))</f>
        <v/>
      </c>
      <c r="S22" t="str" cm="1">
        <f t="array" ref="S22">IF(OR($C22="",S$2=""),"",IF(INDEX(Projetos!$D$2:$D$36,Matriz_Alocação_Análise!$C22)=Matriz_Alocação_Análise!S$2,1,0))</f>
        <v/>
      </c>
      <c r="T22" t="str" cm="1">
        <f t="array" ref="T22">IF(OR($C22="",T$2=""),"",IF(INDEX(Projetos!$D$2:$D$36,Matriz_Alocação_Análise!$C22)=Matriz_Alocação_Análise!T$2,1,0))</f>
        <v/>
      </c>
      <c r="U22" t="str" cm="1">
        <f t="array" ref="U22">IF(OR($C22="",U$2=""),"",IF(INDEX(Projetos!$D$2:$D$36,Matriz_Alocação_Análise!$C22)=Matriz_Alocação_Análise!U$2,1,0))</f>
        <v/>
      </c>
      <c r="V22" t="str" cm="1">
        <f t="array" ref="V22">IF(OR($C22="",V$2=""),"",IF(INDEX(Projetos!$D$2:$D$36,Matriz_Alocação_Análise!$C22)=Matriz_Alocação_Análise!V$2,1,0))</f>
        <v/>
      </c>
      <c r="W22" t="str" cm="1">
        <f t="array" ref="W22">IF(OR($C22="",W$2=""),"",IF(INDEX(Projetos!$D$2:$D$36,Matriz_Alocação_Análise!$C22)=Matriz_Alocação_Análise!W$2,1,0))</f>
        <v/>
      </c>
      <c r="X22" t="str" cm="1">
        <f t="array" ref="X22">IF(OR($C22="",X$2=""),"",IF(INDEX(Projetos!$D$2:$D$36,Matriz_Alocação_Análise!$C22)=Matriz_Alocação_Análise!X$2,1,0))</f>
        <v/>
      </c>
      <c r="Y22" t="str" cm="1">
        <f t="array" ref="Y22">IF(OR($C22="",Y$2=""),"",IF(INDEX(Projetos!$D$2:$D$36,Matriz_Alocação_Análise!$C22)=Matriz_Alocação_Análise!Y$2,1,0))</f>
        <v/>
      </c>
      <c r="Z22" t="str" cm="1">
        <f t="array" ref="Z22">IF(OR($C22="",Z$2=""),"",IF(INDEX(Projetos!$D$2:$D$36,Matriz_Alocação_Análise!$C22)=Matriz_Alocação_Análise!Z$2,1,0))</f>
        <v/>
      </c>
      <c r="AA22" t="str" cm="1">
        <f t="array" ref="AA22">IF(OR($C22="",AA$2=""),"",IF(INDEX(Projetos!$D$2:$D$36,Matriz_Alocação_Análise!$C22)=Matriz_Alocação_Análise!AA$2,1,0))</f>
        <v/>
      </c>
      <c r="AB22" t="str" cm="1">
        <f t="array" ref="AB22">IF(OR($C22="",AB$2=""),"",IF(INDEX(Projetos!$D$2:$D$36,Matriz_Alocação_Análise!$C22)=Matriz_Alocação_Análise!AB$2,1,0))</f>
        <v/>
      </c>
      <c r="AC22" t="str" cm="1">
        <f t="array" ref="AC22">IF(OR($C22="",AC$2=""),"",IF(INDEX(Projetos!$D$2:$D$36,Matriz_Alocação_Análise!$C22)=Matriz_Alocação_Análise!AC$2,1,0))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IF(OR($C23="",D$2=""),"",IF(INDEX(Projetos!$D$2:$D$36,Matriz_Alocação_Análise!$C23)=Matriz_Alocação_Análise!D$2,1,0))</f>
        <v/>
      </c>
      <c r="E23" t="str" cm="1">
        <f t="array" ref="E23">IF(OR($C23="",E$2=""),"",IF(INDEX(Projetos!$D$2:$D$36,Matriz_Alocação_Análise!$C23)=Matriz_Alocação_Análise!E$2,1,0))</f>
        <v/>
      </c>
      <c r="F23" t="str" cm="1">
        <f t="array" ref="F23">IF(OR($C23="",F$2=""),"",IF(INDEX(Projetos!$D$2:$D$36,Matriz_Alocação_Análise!$C23)=Matriz_Alocação_Análise!F$2,1,0))</f>
        <v/>
      </c>
      <c r="G23" t="str" cm="1">
        <f t="array" ref="G23">IF(OR($C23="",G$2=""),"",IF(INDEX(Projetos!$D$2:$D$36,Matriz_Alocação_Análise!$C23)=Matriz_Alocação_Análise!G$2,1,0))</f>
        <v/>
      </c>
      <c r="H23" t="str" cm="1">
        <f t="array" ref="H23">IF(OR($C23="",H$2=""),"",IF(INDEX(Projetos!$D$2:$D$36,Matriz_Alocação_Análise!$C23)=Matriz_Alocação_Análise!H$2,1,0))</f>
        <v/>
      </c>
      <c r="I23" t="str" cm="1">
        <f t="array" ref="I23">IF(OR($C23="",I$2=""),"",IF(INDEX(Projetos!$D$2:$D$36,Matriz_Alocação_Análise!$C23)=Matriz_Alocação_Análise!I$2,1,0))</f>
        <v/>
      </c>
      <c r="J23" t="str" cm="1">
        <f t="array" ref="J23">IF(OR($C23="",J$2=""),"",IF(INDEX(Projetos!$D$2:$D$36,Matriz_Alocação_Análise!$C23)=Matriz_Alocação_Análise!J$2,1,0))</f>
        <v/>
      </c>
      <c r="K23" t="str" cm="1">
        <f t="array" ref="K23">IF(OR($C23="",K$2=""),"",IF(INDEX(Projetos!$D$2:$D$36,Matriz_Alocação_Análise!$C23)=Matriz_Alocação_Análise!K$2,1,0))</f>
        <v/>
      </c>
      <c r="L23" t="str" cm="1">
        <f t="array" ref="L23">IF(OR($C23="",L$2=""),"",IF(INDEX(Projetos!$D$2:$D$36,Matriz_Alocação_Análise!$C23)=Matriz_Alocação_Análise!L$2,1,0))</f>
        <v/>
      </c>
      <c r="M23" t="str" cm="1">
        <f t="array" ref="M23">IF(OR($C23="",M$2=""),"",IF(INDEX(Projetos!$D$2:$D$36,Matriz_Alocação_Análise!$C23)=Matriz_Alocação_Análise!M$2,1,0))</f>
        <v/>
      </c>
      <c r="N23" t="str" cm="1">
        <f t="array" ref="N23">IF(OR($C23="",N$2=""),"",IF(INDEX(Projetos!$D$2:$D$36,Matriz_Alocação_Análise!$C23)=Matriz_Alocação_Análise!N$2,1,0))</f>
        <v/>
      </c>
      <c r="O23" t="str" cm="1">
        <f t="array" ref="O23">IF(OR($C23="",O$2=""),"",IF(INDEX(Projetos!$D$2:$D$36,Matriz_Alocação_Análise!$C23)=Matriz_Alocação_Análise!O$2,1,0))</f>
        <v/>
      </c>
      <c r="P23" t="str" cm="1">
        <f t="array" ref="P23">IF(OR($C23="",P$2=""),"",IF(INDEX(Projetos!$D$2:$D$36,Matriz_Alocação_Análise!$C23)=Matriz_Alocação_Análise!P$2,1,0))</f>
        <v/>
      </c>
      <c r="Q23" t="str" cm="1">
        <f t="array" ref="Q23">IF(OR($C23="",Q$2=""),"",IF(INDEX(Projetos!$D$2:$D$36,Matriz_Alocação_Análise!$C23)=Matriz_Alocação_Análise!Q$2,1,0))</f>
        <v/>
      </c>
      <c r="R23" t="str" cm="1">
        <f t="array" ref="R23">IF(OR($C23="",R$2=""),"",IF(INDEX(Projetos!$D$2:$D$36,Matriz_Alocação_Análise!$C23)=Matriz_Alocação_Análise!R$2,1,0))</f>
        <v/>
      </c>
      <c r="S23" t="str" cm="1">
        <f t="array" ref="S23">IF(OR($C23="",S$2=""),"",IF(INDEX(Projetos!$D$2:$D$36,Matriz_Alocação_Análise!$C23)=Matriz_Alocação_Análise!S$2,1,0))</f>
        <v/>
      </c>
      <c r="T23" t="str" cm="1">
        <f t="array" ref="T23">IF(OR($C23="",T$2=""),"",IF(INDEX(Projetos!$D$2:$D$36,Matriz_Alocação_Análise!$C23)=Matriz_Alocação_Análise!T$2,1,0))</f>
        <v/>
      </c>
      <c r="U23" t="str" cm="1">
        <f t="array" ref="U23">IF(OR($C23="",U$2=""),"",IF(INDEX(Projetos!$D$2:$D$36,Matriz_Alocação_Análise!$C23)=Matriz_Alocação_Análise!U$2,1,0))</f>
        <v/>
      </c>
      <c r="V23" t="str" cm="1">
        <f t="array" ref="V23">IF(OR($C23="",V$2=""),"",IF(INDEX(Projetos!$D$2:$D$36,Matriz_Alocação_Análise!$C23)=Matriz_Alocação_Análise!V$2,1,0))</f>
        <v/>
      </c>
      <c r="W23" t="str" cm="1">
        <f t="array" ref="W23">IF(OR($C23="",W$2=""),"",IF(INDEX(Projetos!$D$2:$D$36,Matriz_Alocação_Análise!$C23)=Matriz_Alocação_Análise!W$2,1,0))</f>
        <v/>
      </c>
      <c r="X23" t="str" cm="1">
        <f t="array" ref="X23">IF(OR($C23="",X$2=""),"",IF(INDEX(Projetos!$D$2:$D$36,Matriz_Alocação_Análise!$C23)=Matriz_Alocação_Análise!X$2,1,0))</f>
        <v/>
      </c>
      <c r="Y23" t="str" cm="1">
        <f t="array" ref="Y23">IF(OR($C23="",Y$2=""),"",IF(INDEX(Projetos!$D$2:$D$36,Matriz_Alocação_Análise!$C23)=Matriz_Alocação_Análise!Y$2,1,0))</f>
        <v/>
      </c>
      <c r="Z23" t="str" cm="1">
        <f t="array" ref="Z23">IF(OR($C23="",Z$2=""),"",IF(INDEX(Projetos!$D$2:$D$36,Matriz_Alocação_Análise!$C23)=Matriz_Alocação_Análise!Z$2,1,0))</f>
        <v/>
      </c>
      <c r="AA23" t="str" cm="1">
        <f t="array" ref="AA23">IF(OR($C23="",AA$2=""),"",IF(INDEX(Projetos!$D$2:$D$36,Matriz_Alocação_Análise!$C23)=Matriz_Alocação_Análise!AA$2,1,0))</f>
        <v/>
      </c>
      <c r="AB23" t="str" cm="1">
        <f t="array" ref="AB23">IF(OR($C23="",AB$2=""),"",IF(INDEX(Projetos!$D$2:$D$36,Matriz_Alocação_Análise!$C23)=Matriz_Alocação_Análise!AB$2,1,0))</f>
        <v/>
      </c>
      <c r="AC23" t="str" cm="1">
        <f t="array" ref="AC23">IF(OR($C23="",AC$2=""),"",IF(INDEX(Projetos!$D$2:$D$36,Matriz_Alocação_Análise!$C23)=Matriz_Alocação_Análise!AC$2,1,0))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IF(OR($C24="",D$2=""),"",IF(INDEX(Projetos!$D$2:$D$36,Matriz_Alocação_Análise!$C24)=Matriz_Alocação_Análise!D$2,1,0))</f>
        <v/>
      </c>
      <c r="E24" t="str" cm="1">
        <f t="array" ref="E24">IF(OR($C24="",E$2=""),"",IF(INDEX(Projetos!$D$2:$D$36,Matriz_Alocação_Análise!$C24)=Matriz_Alocação_Análise!E$2,1,0))</f>
        <v/>
      </c>
      <c r="F24" t="str" cm="1">
        <f t="array" ref="F24">IF(OR($C24="",F$2=""),"",IF(INDEX(Projetos!$D$2:$D$36,Matriz_Alocação_Análise!$C24)=Matriz_Alocação_Análise!F$2,1,0))</f>
        <v/>
      </c>
      <c r="G24" t="str" cm="1">
        <f t="array" ref="G24">IF(OR($C24="",G$2=""),"",IF(INDEX(Projetos!$D$2:$D$36,Matriz_Alocação_Análise!$C24)=Matriz_Alocação_Análise!G$2,1,0))</f>
        <v/>
      </c>
      <c r="H24" t="str" cm="1">
        <f t="array" ref="H24">IF(OR($C24="",H$2=""),"",IF(INDEX(Projetos!$D$2:$D$36,Matriz_Alocação_Análise!$C24)=Matriz_Alocação_Análise!H$2,1,0))</f>
        <v/>
      </c>
      <c r="I24" t="str" cm="1">
        <f t="array" ref="I24">IF(OR($C24="",I$2=""),"",IF(INDEX(Projetos!$D$2:$D$36,Matriz_Alocação_Análise!$C24)=Matriz_Alocação_Análise!I$2,1,0))</f>
        <v/>
      </c>
      <c r="J24" t="str" cm="1">
        <f t="array" ref="J24">IF(OR($C24="",J$2=""),"",IF(INDEX(Projetos!$D$2:$D$36,Matriz_Alocação_Análise!$C24)=Matriz_Alocação_Análise!J$2,1,0))</f>
        <v/>
      </c>
      <c r="K24" t="str" cm="1">
        <f t="array" ref="K24">IF(OR($C24="",K$2=""),"",IF(INDEX(Projetos!$D$2:$D$36,Matriz_Alocação_Análise!$C24)=Matriz_Alocação_Análise!K$2,1,0))</f>
        <v/>
      </c>
      <c r="L24" t="str" cm="1">
        <f t="array" ref="L24">IF(OR($C24="",L$2=""),"",IF(INDEX(Projetos!$D$2:$D$36,Matriz_Alocação_Análise!$C24)=Matriz_Alocação_Análise!L$2,1,0))</f>
        <v/>
      </c>
      <c r="M24" t="str" cm="1">
        <f t="array" ref="M24">IF(OR($C24="",M$2=""),"",IF(INDEX(Projetos!$D$2:$D$36,Matriz_Alocação_Análise!$C24)=Matriz_Alocação_Análise!M$2,1,0))</f>
        <v/>
      </c>
      <c r="N24" t="str" cm="1">
        <f t="array" ref="N24">IF(OR($C24="",N$2=""),"",IF(INDEX(Projetos!$D$2:$D$36,Matriz_Alocação_Análise!$C24)=Matriz_Alocação_Análise!N$2,1,0))</f>
        <v/>
      </c>
      <c r="O24" t="str" cm="1">
        <f t="array" ref="O24">IF(OR($C24="",O$2=""),"",IF(INDEX(Projetos!$D$2:$D$36,Matriz_Alocação_Análise!$C24)=Matriz_Alocação_Análise!O$2,1,0))</f>
        <v/>
      </c>
      <c r="P24" t="str" cm="1">
        <f t="array" ref="P24">IF(OR($C24="",P$2=""),"",IF(INDEX(Projetos!$D$2:$D$36,Matriz_Alocação_Análise!$C24)=Matriz_Alocação_Análise!P$2,1,0))</f>
        <v/>
      </c>
      <c r="Q24" t="str" cm="1">
        <f t="array" ref="Q24">IF(OR($C24="",Q$2=""),"",IF(INDEX(Projetos!$D$2:$D$36,Matriz_Alocação_Análise!$C24)=Matriz_Alocação_Análise!Q$2,1,0))</f>
        <v/>
      </c>
      <c r="R24" t="str" cm="1">
        <f t="array" ref="R24">IF(OR($C24="",R$2=""),"",IF(INDEX(Projetos!$D$2:$D$36,Matriz_Alocação_Análise!$C24)=Matriz_Alocação_Análise!R$2,1,0))</f>
        <v/>
      </c>
      <c r="S24" t="str" cm="1">
        <f t="array" ref="S24">IF(OR($C24="",S$2=""),"",IF(INDEX(Projetos!$D$2:$D$36,Matriz_Alocação_Análise!$C24)=Matriz_Alocação_Análise!S$2,1,0))</f>
        <v/>
      </c>
      <c r="T24" t="str" cm="1">
        <f t="array" ref="T24">IF(OR($C24="",T$2=""),"",IF(INDEX(Projetos!$D$2:$D$36,Matriz_Alocação_Análise!$C24)=Matriz_Alocação_Análise!T$2,1,0))</f>
        <v/>
      </c>
      <c r="U24" t="str" cm="1">
        <f t="array" ref="U24">IF(OR($C24="",U$2=""),"",IF(INDEX(Projetos!$D$2:$D$36,Matriz_Alocação_Análise!$C24)=Matriz_Alocação_Análise!U$2,1,0))</f>
        <v/>
      </c>
      <c r="V24" t="str" cm="1">
        <f t="array" ref="V24">IF(OR($C24="",V$2=""),"",IF(INDEX(Projetos!$D$2:$D$36,Matriz_Alocação_Análise!$C24)=Matriz_Alocação_Análise!V$2,1,0))</f>
        <v/>
      </c>
      <c r="W24" t="str" cm="1">
        <f t="array" ref="W24">IF(OR($C24="",W$2=""),"",IF(INDEX(Projetos!$D$2:$D$36,Matriz_Alocação_Análise!$C24)=Matriz_Alocação_Análise!W$2,1,0))</f>
        <v/>
      </c>
      <c r="X24" t="str" cm="1">
        <f t="array" ref="X24">IF(OR($C24="",X$2=""),"",IF(INDEX(Projetos!$D$2:$D$36,Matriz_Alocação_Análise!$C24)=Matriz_Alocação_Análise!X$2,1,0))</f>
        <v/>
      </c>
      <c r="Y24" t="str" cm="1">
        <f t="array" ref="Y24">IF(OR($C24="",Y$2=""),"",IF(INDEX(Projetos!$D$2:$D$36,Matriz_Alocação_Análise!$C24)=Matriz_Alocação_Análise!Y$2,1,0))</f>
        <v/>
      </c>
      <c r="Z24" t="str" cm="1">
        <f t="array" ref="Z24">IF(OR($C24="",Z$2=""),"",IF(INDEX(Projetos!$D$2:$D$36,Matriz_Alocação_Análise!$C24)=Matriz_Alocação_Análise!Z$2,1,0))</f>
        <v/>
      </c>
      <c r="AA24" t="str" cm="1">
        <f t="array" ref="AA24">IF(OR($C24="",AA$2=""),"",IF(INDEX(Projetos!$D$2:$D$36,Matriz_Alocação_Análise!$C24)=Matriz_Alocação_Análise!AA$2,1,0))</f>
        <v/>
      </c>
      <c r="AB24" t="str" cm="1">
        <f t="array" ref="AB24">IF(OR($C24="",AB$2=""),"",IF(INDEX(Projetos!$D$2:$D$36,Matriz_Alocação_Análise!$C24)=Matriz_Alocação_Análise!AB$2,1,0))</f>
        <v/>
      </c>
      <c r="AC24" t="str" cm="1">
        <f t="array" ref="AC24">IF(OR($C24="",AC$2=""),"",IF(INDEX(Projetos!$D$2:$D$36,Matriz_Alocação_Análise!$C24)=Matriz_Alocação_Análise!AC$2,1,0))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IF(OR($C25="",D$2=""),"",IF(INDEX(Projetos!$D$2:$D$36,Matriz_Alocação_Análise!$C25)=Matriz_Alocação_Análise!D$2,1,0))</f>
        <v/>
      </c>
      <c r="E25" t="str" cm="1">
        <f t="array" ref="E25">IF(OR($C25="",E$2=""),"",IF(INDEX(Projetos!$D$2:$D$36,Matriz_Alocação_Análise!$C25)=Matriz_Alocação_Análise!E$2,1,0))</f>
        <v/>
      </c>
      <c r="F25" t="str" cm="1">
        <f t="array" ref="F25">IF(OR($C25="",F$2=""),"",IF(INDEX(Projetos!$D$2:$D$36,Matriz_Alocação_Análise!$C25)=Matriz_Alocação_Análise!F$2,1,0))</f>
        <v/>
      </c>
      <c r="G25" t="str" cm="1">
        <f t="array" ref="G25">IF(OR($C25="",G$2=""),"",IF(INDEX(Projetos!$D$2:$D$36,Matriz_Alocação_Análise!$C25)=Matriz_Alocação_Análise!G$2,1,0))</f>
        <v/>
      </c>
      <c r="H25" t="str" cm="1">
        <f t="array" ref="H25">IF(OR($C25="",H$2=""),"",IF(INDEX(Projetos!$D$2:$D$36,Matriz_Alocação_Análise!$C25)=Matriz_Alocação_Análise!H$2,1,0))</f>
        <v/>
      </c>
      <c r="I25" t="str" cm="1">
        <f t="array" ref="I25">IF(OR($C25="",I$2=""),"",IF(INDEX(Projetos!$D$2:$D$36,Matriz_Alocação_Análise!$C25)=Matriz_Alocação_Análise!I$2,1,0))</f>
        <v/>
      </c>
      <c r="J25" t="str" cm="1">
        <f t="array" ref="J25">IF(OR($C25="",J$2=""),"",IF(INDEX(Projetos!$D$2:$D$36,Matriz_Alocação_Análise!$C25)=Matriz_Alocação_Análise!J$2,1,0))</f>
        <v/>
      </c>
      <c r="K25" t="str" cm="1">
        <f t="array" ref="K25">IF(OR($C25="",K$2=""),"",IF(INDEX(Projetos!$D$2:$D$36,Matriz_Alocação_Análise!$C25)=Matriz_Alocação_Análise!K$2,1,0))</f>
        <v/>
      </c>
      <c r="L25" t="str" cm="1">
        <f t="array" ref="L25">IF(OR($C25="",L$2=""),"",IF(INDEX(Projetos!$D$2:$D$36,Matriz_Alocação_Análise!$C25)=Matriz_Alocação_Análise!L$2,1,0))</f>
        <v/>
      </c>
      <c r="M25" t="str" cm="1">
        <f t="array" ref="M25">IF(OR($C25="",M$2=""),"",IF(INDEX(Projetos!$D$2:$D$36,Matriz_Alocação_Análise!$C25)=Matriz_Alocação_Análise!M$2,1,0))</f>
        <v/>
      </c>
      <c r="N25" t="str" cm="1">
        <f t="array" ref="N25">IF(OR($C25="",N$2=""),"",IF(INDEX(Projetos!$D$2:$D$36,Matriz_Alocação_Análise!$C25)=Matriz_Alocação_Análise!N$2,1,0))</f>
        <v/>
      </c>
      <c r="O25" t="str" cm="1">
        <f t="array" ref="O25">IF(OR($C25="",O$2=""),"",IF(INDEX(Projetos!$D$2:$D$36,Matriz_Alocação_Análise!$C25)=Matriz_Alocação_Análise!O$2,1,0))</f>
        <v/>
      </c>
      <c r="P25" t="str" cm="1">
        <f t="array" ref="P25">IF(OR($C25="",P$2=""),"",IF(INDEX(Projetos!$D$2:$D$36,Matriz_Alocação_Análise!$C25)=Matriz_Alocação_Análise!P$2,1,0))</f>
        <v/>
      </c>
      <c r="Q25" t="str" cm="1">
        <f t="array" ref="Q25">IF(OR($C25="",Q$2=""),"",IF(INDEX(Projetos!$D$2:$D$36,Matriz_Alocação_Análise!$C25)=Matriz_Alocação_Análise!Q$2,1,0))</f>
        <v/>
      </c>
      <c r="R25" t="str" cm="1">
        <f t="array" ref="R25">IF(OR($C25="",R$2=""),"",IF(INDEX(Projetos!$D$2:$D$36,Matriz_Alocação_Análise!$C25)=Matriz_Alocação_Análise!R$2,1,0))</f>
        <v/>
      </c>
      <c r="S25" t="str" cm="1">
        <f t="array" ref="S25">IF(OR($C25="",S$2=""),"",IF(INDEX(Projetos!$D$2:$D$36,Matriz_Alocação_Análise!$C25)=Matriz_Alocação_Análise!S$2,1,0))</f>
        <v/>
      </c>
      <c r="T25" t="str" cm="1">
        <f t="array" ref="T25">IF(OR($C25="",T$2=""),"",IF(INDEX(Projetos!$D$2:$D$36,Matriz_Alocação_Análise!$C25)=Matriz_Alocação_Análise!T$2,1,0))</f>
        <v/>
      </c>
      <c r="U25" t="str" cm="1">
        <f t="array" ref="U25">IF(OR($C25="",U$2=""),"",IF(INDEX(Projetos!$D$2:$D$36,Matriz_Alocação_Análise!$C25)=Matriz_Alocação_Análise!U$2,1,0))</f>
        <v/>
      </c>
      <c r="V25" t="str" cm="1">
        <f t="array" ref="V25">IF(OR($C25="",V$2=""),"",IF(INDEX(Projetos!$D$2:$D$36,Matriz_Alocação_Análise!$C25)=Matriz_Alocação_Análise!V$2,1,0))</f>
        <v/>
      </c>
      <c r="W25" t="str" cm="1">
        <f t="array" ref="W25">IF(OR($C25="",W$2=""),"",IF(INDEX(Projetos!$D$2:$D$36,Matriz_Alocação_Análise!$C25)=Matriz_Alocação_Análise!W$2,1,0))</f>
        <v/>
      </c>
      <c r="X25" t="str" cm="1">
        <f t="array" ref="X25">IF(OR($C25="",X$2=""),"",IF(INDEX(Projetos!$D$2:$D$36,Matriz_Alocação_Análise!$C25)=Matriz_Alocação_Análise!X$2,1,0))</f>
        <v/>
      </c>
      <c r="Y25" t="str" cm="1">
        <f t="array" ref="Y25">IF(OR($C25="",Y$2=""),"",IF(INDEX(Projetos!$D$2:$D$36,Matriz_Alocação_Análise!$C25)=Matriz_Alocação_Análise!Y$2,1,0))</f>
        <v/>
      </c>
      <c r="Z25" t="str" cm="1">
        <f t="array" ref="Z25">IF(OR($C25="",Z$2=""),"",IF(INDEX(Projetos!$D$2:$D$36,Matriz_Alocação_Análise!$C25)=Matriz_Alocação_Análise!Z$2,1,0))</f>
        <v/>
      </c>
      <c r="AA25" t="str" cm="1">
        <f t="array" ref="AA25">IF(OR($C25="",AA$2=""),"",IF(INDEX(Projetos!$D$2:$D$36,Matriz_Alocação_Análise!$C25)=Matriz_Alocação_Análise!AA$2,1,0))</f>
        <v/>
      </c>
      <c r="AB25" t="str" cm="1">
        <f t="array" ref="AB25">IF(OR($C25="",AB$2=""),"",IF(INDEX(Projetos!$D$2:$D$36,Matriz_Alocação_Análise!$C25)=Matriz_Alocação_Análise!AB$2,1,0))</f>
        <v/>
      </c>
      <c r="AC25" t="str" cm="1">
        <f t="array" ref="AC25">IF(OR($C25="",AC$2=""),"",IF(INDEX(Projetos!$D$2:$D$36,Matriz_Alocação_Análise!$C25)=Matriz_Alocação_Análise!AC$2,1,0))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IF(OR($C26="",D$2=""),"",IF(INDEX(Projetos!$D$2:$D$36,Matriz_Alocação_Análise!$C26)=Matriz_Alocação_Análise!D$2,1,0))</f>
        <v/>
      </c>
      <c r="E26" t="str" cm="1">
        <f t="array" ref="E26">IF(OR($C26="",E$2=""),"",IF(INDEX(Projetos!$D$2:$D$36,Matriz_Alocação_Análise!$C26)=Matriz_Alocação_Análise!E$2,1,0))</f>
        <v/>
      </c>
      <c r="F26" t="str" cm="1">
        <f t="array" ref="F26">IF(OR($C26="",F$2=""),"",IF(INDEX(Projetos!$D$2:$D$36,Matriz_Alocação_Análise!$C26)=Matriz_Alocação_Análise!F$2,1,0))</f>
        <v/>
      </c>
      <c r="G26" t="str" cm="1">
        <f t="array" ref="G26">IF(OR($C26="",G$2=""),"",IF(INDEX(Projetos!$D$2:$D$36,Matriz_Alocação_Análise!$C26)=Matriz_Alocação_Análise!G$2,1,0))</f>
        <v/>
      </c>
      <c r="H26" t="str" cm="1">
        <f t="array" ref="H26">IF(OR($C26="",H$2=""),"",IF(INDEX(Projetos!$D$2:$D$36,Matriz_Alocação_Análise!$C26)=Matriz_Alocação_Análise!H$2,1,0))</f>
        <v/>
      </c>
      <c r="I26" t="str" cm="1">
        <f t="array" ref="I26">IF(OR($C26="",I$2=""),"",IF(INDEX(Projetos!$D$2:$D$36,Matriz_Alocação_Análise!$C26)=Matriz_Alocação_Análise!I$2,1,0))</f>
        <v/>
      </c>
      <c r="J26" t="str" cm="1">
        <f t="array" ref="J26">IF(OR($C26="",J$2=""),"",IF(INDEX(Projetos!$D$2:$D$36,Matriz_Alocação_Análise!$C26)=Matriz_Alocação_Análise!J$2,1,0))</f>
        <v/>
      </c>
      <c r="K26" t="str" cm="1">
        <f t="array" ref="K26">IF(OR($C26="",K$2=""),"",IF(INDEX(Projetos!$D$2:$D$36,Matriz_Alocação_Análise!$C26)=Matriz_Alocação_Análise!K$2,1,0))</f>
        <v/>
      </c>
      <c r="L26" t="str" cm="1">
        <f t="array" ref="L26">IF(OR($C26="",L$2=""),"",IF(INDEX(Projetos!$D$2:$D$36,Matriz_Alocação_Análise!$C26)=Matriz_Alocação_Análise!L$2,1,0))</f>
        <v/>
      </c>
      <c r="M26" t="str" cm="1">
        <f t="array" ref="M26">IF(OR($C26="",M$2=""),"",IF(INDEX(Projetos!$D$2:$D$36,Matriz_Alocação_Análise!$C26)=Matriz_Alocação_Análise!M$2,1,0))</f>
        <v/>
      </c>
      <c r="N26" t="str" cm="1">
        <f t="array" ref="N26">IF(OR($C26="",N$2=""),"",IF(INDEX(Projetos!$D$2:$D$36,Matriz_Alocação_Análise!$C26)=Matriz_Alocação_Análise!N$2,1,0))</f>
        <v/>
      </c>
      <c r="O26" t="str" cm="1">
        <f t="array" ref="O26">IF(OR($C26="",O$2=""),"",IF(INDEX(Projetos!$D$2:$D$36,Matriz_Alocação_Análise!$C26)=Matriz_Alocação_Análise!O$2,1,0))</f>
        <v/>
      </c>
      <c r="P26" t="str" cm="1">
        <f t="array" ref="P26">IF(OR($C26="",P$2=""),"",IF(INDEX(Projetos!$D$2:$D$36,Matriz_Alocação_Análise!$C26)=Matriz_Alocação_Análise!P$2,1,0))</f>
        <v/>
      </c>
      <c r="Q26" t="str" cm="1">
        <f t="array" ref="Q26">IF(OR($C26="",Q$2=""),"",IF(INDEX(Projetos!$D$2:$D$36,Matriz_Alocação_Análise!$C26)=Matriz_Alocação_Análise!Q$2,1,0))</f>
        <v/>
      </c>
      <c r="R26" t="str" cm="1">
        <f t="array" ref="R26">IF(OR($C26="",R$2=""),"",IF(INDEX(Projetos!$D$2:$D$36,Matriz_Alocação_Análise!$C26)=Matriz_Alocação_Análise!R$2,1,0))</f>
        <v/>
      </c>
      <c r="S26" t="str" cm="1">
        <f t="array" ref="S26">IF(OR($C26="",S$2=""),"",IF(INDEX(Projetos!$D$2:$D$36,Matriz_Alocação_Análise!$C26)=Matriz_Alocação_Análise!S$2,1,0))</f>
        <v/>
      </c>
      <c r="T26" t="str" cm="1">
        <f t="array" ref="T26">IF(OR($C26="",T$2=""),"",IF(INDEX(Projetos!$D$2:$D$36,Matriz_Alocação_Análise!$C26)=Matriz_Alocação_Análise!T$2,1,0))</f>
        <v/>
      </c>
      <c r="U26" t="str" cm="1">
        <f t="array" ref="U26">IF(OR($C26="",U$2=""),"",IF(INDEX(Projetos!$D$2:$D$36,Matriz_Alocação_Análise!$C26)=Matriz_Alocação_Análise!U$2,1,0))</f>
        <v/>
      </c>
      <c r="V26" t="str" cm="1">
        <f t="array" ref="V26">IF(OR($C26="",V$2=""),"",IF(INDEX(Projetos!$D$2:$D$36,Matriz_Alocação_Análise!$C26)=Matriz_Alocação_Análise!V$2,1,0))</f>
        <v/>
      </c>
      <c r="W26" t="str" cm="1">
        <f t="array" ref="W26">IF(OR($C26="",W$2=""),"",IF(INDEX(Projetos!$D$2:$D$36,Matriz_Alocação_Análise!$C26)=Matriz_Alocação_Análise!W$2,1,0))</f>
        <v/>
      </c>
      <c r="X26" t="str" cm="1">
        <f t="array" ref="X26">IF(OR($C26="",X$2=""),"",IF(INDEX(Projetos!$D$2:$D$36,Matriz_Alocação_Análise!$C26)=Matriz_Alocação_Análise!X$2,1,0))</f>
        <v/>
      </c>
      <c r="Y26" t="str" cm="1">
        <f t="array" ref="Y26">IF(OR($C26="",Y$2=""),"",IF(INDEX(Projetos!$D$2:$D$36,Matriz_Alocação_Análise!$C26)=Matriz_Alocação_Análise!Y$2,1,0))</f>
        <v/>
      </c>
      <c r="Z26" t="str" cm="1">
        <f t="array" ref="Z26">IF(OR($C26="",Z$2=""),"",IF(INDEX(Projetos!$D$2:$D$36,Matriz_Alocação_Análise!$C26)=Matriz_Alocação_Análise!Z$2,1,0))</f>
        <v/>
      </c>
      <c r="AA26" t="str" cm="1">
        <f t="array" ref="AA26">IF(OR($C26="",AA$2=""),"",IF(INDEX(Projetos!$D$2:$D$36,Matriz_Alocação_Análise!$C26)=Matriz_Alocação_Análise!AA$2,1,0))</f>
        <v/>
      </c>
      <c r="AB26" t="str" cm="1">
        <f t="array" ref="AB26">IF(OR($C26="",AB$2=""),"",IF(INDEX(Projetos!$D$2:$D$36,Matriz_Alocação_Análise!$C26)=Matriz_Alocação_Análise!AB$2,1,0))</f>
        <v/>
      </c>
      <c r="AC26" t="str" cm="1">
        <f t="array" ref="AC26">IF(OR($C26="",AC$2=""),"",IF(INDEX(Projetos!$D$2:$D$36,Matriz_Alocação_Análise!$C26)=Matriz_Alocação_Análise!AC$2,1,0))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IF(OR($C27="",D$2=""),"",IF(INDEX(Projetos!$D$2:$D$36,Matriz_Alocação_Análise!$C27)=Matriz_Alocação_Análise!D$2,1,0))</f>
        <v/>
      </c>
      <c r="E27" t="str" cm="1">
        <f t="array" ref="E27">IF(OR($C27="",E$2=""),"",IF(INDEX(Projetos!$D$2:$D$36,Matriz_Alocação_Análise!$C27)=Matriz_Alocação_Análise!E$2,1,0))</f>
        <v/>
      </c>
      <c r="F27" t="str" cm="1">
        <f t="array" ref="F27">IF(OR($C27="",F$2=""),"",IF(INDEX(Projetos!$D$2:$D$36,Matriz_Alocação_Análise!$C27)=Matriz_Alocação_Análise!F$2,1,0))</f>
        <v/>
      </c>
      <c r="G27" t="str" cm="1">
        <f t="array" ref="G27">IF(OR($C27="",G$2=""),"",IF(INDEX(Projetos!$D$2:$D$36,Matriz_Alocação_Análise!$C27)=Matriz_Alocação_Análise!G$2,1,0))</f>
        <v/>
      </c>
      <c r="H27" t="str" cm="1">
        <f t="array" ref="H27">IF(OR($C27="",H$2=""),"",IF(INDEX(Projetos!$D$2:$D$36,Matriz_Alocação_Análise!$C27)=Matriz_Alocação_Análise!H$2,1,0))</f>
        <v/>
      </c>
      <c r="I27" t="str" cm="1">
        <f t="array" ref="I27">IF(OR($C27="",I$2=""),"",IF(INDEX(Projetos!$D$2:$D$36,Matriz_Alocação_Análise!$C27)=Matriz_Alocação_Análise!I$2,1,0))</f>
        <v/>
      </c>
      <c r="J27" t="str" cm="1">
        <f t="array" ref="J27">IF(OR($C27="",J$2=""),"",IF(INDEX(Projetos!$D$2:$D$36,Matriz_Alocação_Análise!$C27)=Matriz_Alocação_Análise!J$2,1,0))</f>
        <v/>
      </c>
      <c r="K27" t="str" cm="1">
        <f t="array" ref="K27">IF(OR($C27="",K$2=""),"",IF(INDEX(Projetos!$D$2:$D$36,Matriz_Alocação_Análise!$C27)=Matriz_Alocação_Análise!K$2,1,0))</f>
        <v/>
      </c>
      <c r="L27" t="str" cm="1">
        <f t="array" ref="L27">IF(OR($C27="",L$2=""),"",IF(INDEX(Projetos!$D$2:$D$36,Matriz_Alocação_Análise!$C27)=Matriz_Alocação_Análise!L$2,1,0))</f>
        <v/>
      </c>
      <c r="M27" t="str" cm="1">
        <f t="array" ref="M27">IF(OR($C27="",M$2=""),"",IF(INDEX(Projetos!$D$2:$D$36,Matriz_Alocação_Análise!$C27)=Matriz_Alocação_Análise!M$2,1,0))</f>
        <v/>
      </c>
      <c r="N27" t="str" cm="1">
        <f t="array" ref="N27">IF(OR($C27="",N$2=""),"",IF(INDEX(Projetos!$D$2:$D$36,Matriz_Alocação_Análise!$C27)=Matriz_Alocação_Análise!N$2,1,0))</f>
        <v/>
      </c>
      <c r="O27" t="str" cm="1">
        <f t="array" ref="O27">IF(OR($C27="",O$2=""),"",IF(INDEX(Projetos!$D$2:$D$36,Matriz_Alocação_Análise!$C27)=Matriz_Alocação_Análise!O$2,1,0))</f>
        <v/>
      </c>
      <c r="P27" t="str" cm="1">
        <f t="array" ref="P27">IF(OR($C27="",P$2=""),"",IF(INDEX(Projetos!$D$2:$D$36,Matriz_Alocação_Análise!$C27)=Matriz_Alocação_Análise!P$2,1,0))</f>
        <v/>
      </c>
      <c r="Q27" t="str" cm="1">
        <f t="array" ref="Q27">IF(OR($C27="",Q$2=""),"",IF(INDEX(Projetos!$D$2:$D$36,Matriz_Alocação_Análise!$C27)=Matriz_Alocação_Análise!Q$2,1,0))</f>
        <v/>
      </c>
      <c r="R27" t="str" cm="1">
        <f t="array" ref="R27">IF(OR($C27="",R$2=""),"",IF(INDEX(Projetos!$D$2:$D$36,Matriz_Alocação_Análise!$C27)=Matriz_Alocação_Análise!R$2,1,0))</f>
        <v/>
      </c>
      <c r="S27" t="str" cm="1">
        <f t="array" ref="S27">IF(OR($C27="",S$2=""),"",IF(INDEX(Projetos!$D$2:$D$36,Matriz_Alocação_Análise!$C27)=Matriz_Alocação_Análise!S$2,1,0))</f>
        <v/>
      </c>
      <c r="T27" t="str" cm="1">
        <f t="array" ref="T27">IF(OR($C27="",T$2=""),"",IF(INDEX(Projetos!$D$2:$D$36,Matriz_Alocação_Análise!$C27)=Matriz_Alocação_Análise!T$2,1,0))</f>
        <v/>
      </c>
      <c r="U27" t="str" cm="1">
        <f t="array" ref="U27">IF(OR($C27="",U$2=""),"",IF(INDEX(Projetos!$D$2:$D$36,Matriz_Alocação_Análise!$C27)=Matriz_Alocação_Análise!U$2,1,0))</f>
        <v/>
      </c>
      <c r="V27" t="str" cm="1">
        <f t="array" ref="V27">IF(OR($C27="",V$2=""),"",IF(INDEX(Projetos!$D$2:$D$36,Matriz_Alocação_Análise!$C27)=Matriz_Alocação_Análise!V$2,1,0))</f>
        <v/>
      </c>
      <c r="W27" t="str" cm="1">
        <f t="array" ref="W27">IF(OR($C27="",W$2=""),"",IF(INDEX(Projetos!$D$2:$D$36,Matriz_Alocação_Análise!$C27)=Matriz_Alocação_Análise!W$2,1,0))</f>
        <v/>
      </c>
      <c r="X27" t="str" cm="1">
        <f t="array" ref="X27">IF(OR($C27="",X$2=""),"",IF(INDEX(Projetos!$D$2:$D$36,Matriz_Alocação_Análise!$C27)=Matriz_Alocação_Análise!X$2,1,0))</f>
        <v/>
      </c>
      <c r="Y27" t="str" cm="1">
        <f t="array" ref="Y27">IF(OR($C27="",Y$2=""),"",IF(INDEX(Projetos!$D$2:$D$36,Matriz_Alocação_Análise!$C27)=Matriz_Alocação_Análise!Y$2,1,0))</f>
        <v/>
      </c>
      <c r="Z27" t="str" cm="1">
        <f t="array" ref="Z27">IF(OR($C27="",Z$2=""),"",IF(INDEX(Projetos!$D$2:$D$36,Matriz_Alocação_Análise!$C27)=Matriz_Alocação_Análise!Z$2,1,0))</f>
        <v/>
      </c>
      <c r="AA27" t="str" cm="1">
        <f t="array" ref="AA27">IF(OR($C27="",AA$2=""),"",IF(INDEX(Projetos!$D$2:$D$36,Matriz_Alocação_Análise!$C27)=Matriz_Alocação_Análise!AA$2,1,0))</f>
        <v/>
      </c>
      <c r="AB27" t="str" cm="1">
        <f t="array" ref="AB27">IF(OR($C27="",AB$2=""),"",IF(INDEX(Projetos!$D$2:$D$36,Matriz_Alocação_Análise!$C27)=Matriz_Alocação_Análise!AB$2,1,0))</f>
        <v/>
      </c>
      <c r="AC27" t="str" cm="1">
        <f t="array" ref="AC27">IF(OR($C27="",AC$2=""),"",IF(INDEX(Projetos!$D$2:$D$36,Matriz_Alocação_Análise!$C27)=Matriz_Alocação_Análise!AC$2,1,0))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IF(OR($C28="",D$2=""),"",IF(INDEX(Projetos!$D$2:$D$36,Matriz_Alocação_Análise!$C28)=Matriz_Alocação_Análise!D$2,1,0))</f>
        <v/>
      </c>
      <c r="E28" t="str" cm="1">
        <f t="array" ref="E28">IF(OR($C28="",E$2=""),"",IF(INDEX(Projetos!$D$2:$D$36,Matriz_Alocação_Análise!$C28)=Matriz_Alocação_Análise!E$2,1,0))</f>
        <v/>
      </c>
      <c r="F28" t="str" cm="1">
        <f t="array" ref="F28">IF(OR($C28="",F$2=""),"",IF(INDEX(Projetos!$D$2:$D$36,Matriz_Alocação_Análise!$C28)=Matriz_Alocação_Análise!F$2,1,0))</f>
        <v/>
      </c>
      <c r="G28" t="str" cm="1">
        <f t="array" ref="G28">IF(OR($C28="",G$2=""),"",IF(INDEX(Projetos!$D$2:$D$36,Matriz_Alocação_Análise!$C28)=Matriz_Alocação_Análise!G$2,1,0))</f>
        <v/>
      </c>
      <c r="H28" t="str" cm="1">
        <f t="array" ref="H28">IF(OR($C28="",H$2=""),"",IF(INDEX(Projetos!$D$2:$D$36,Matriz_Alocação_Análise!$C28)=Matriz_Alocação_Análise!H$2,1,0))</f>
        <v/>
      </c>
      <c r="I28" t="str" cm="1">
        <f t="array" ref="I28">IF(OR($C28="",I$2=""),"",IF(INDEX(Projetos!$D$2:$D$36,Matriz_Alocação_Análise!$C28)=Matriz_Alocação_Análise!I$2,1,0))</f>
        <v/>
      </c>
      <c r="J28" t="str" cm="1">
        <f t="array" ref="J28">IF(OR($C28="",J$2=""),"",IF(INDEX(Projetos!$D$2:$D$36,Matriz_Alocação_Análise!$C28)=Matriz_Alocação_Análise!J$2,1,0))</f>
        <v/>
      </c>
      <c r="K28" t="str" cm="1">
        <f t="array" ref="K28">IF(OR($C28="",K$2=""),"",IF(INDEX(Projetos!$D$2:$D$36,Matriz_Alocação_Análise!$C28)=Matriz_Alocação_Análise!K$2,1,0))</f>
        <v/>
      </c>
      <c r="L28" t="str" cm="1">
        <f t="array" ref="L28">IF(OR($C28="",L$2=""),"",IF(INDEX(Projetos!$D$2:$D$36,Matriz_Alocação_Análise!$C28)=Matriz_Alocação_Análise!L$2,1,0))</f>
        <v/>
      </c>
      <c r="M28" t="str" cm="1">
        <f t="array" ref="M28">IF(OR($C28="",M$2=""),"",IF(INDEX(Projetos!$D$2:$D$36,Matriz_Alocação_Análise!$C28)=Matriz_Alocação_Análise!M$2,1,0))</f>
        <v/>
      </c>
      <c r="N28" t="str" cm="1">
        <f t="array" ref="N28">IF(OR($C28="",N$2=""),"",IF(INDEX(Projetos!$D$2:$D$36,Matriz_Alocação_Análise!$C28)=Matriz_Alocação_Análise!N$2,1,0))</f>
        <v/>
      </c>
      <c r="O28" t="str" cm="1">
        <f t="array" ref="O28">IF(OR($C28="",O$2=""),"",IF(INDEX(Projetos!$D$2:$D$36,Matriz_Alocação_Análise!$C28)=Matriz_Alocação_Análise!O$2,1,0))</f>
        <v/>
      </c>
      <c r="P28" t="str" cm="1">
        <f t="array" ref="P28">IF(OR($C28="",P$2=""),"",IF(INDEX(Projetos!$D$2:$D$36,Matriz_Alocação_Análise!$C28)=Matriz_Alocação_Análise!P$2,1,0))</f>
        <v/>
      </c>
      <c r="Q28" t="str" cm="1">
        <f t="array" ref="Q28">IF(OR($C28="",Q$2=""),"",IF(INDEX(Projetos!$D$2:$D$36,Matriz_Alocação_Análise!$C28)=Matriz_Alocação_Análise!Q$2,1,0))</f>
        <v/>
      </c>
      <c r="R28" t="str" cm="1">
        <f t="array" ref="R28">IF(OR($C28="",R$2=""),"",IF(INDEX(Projetos!$D$2:$D$36,Matriz_Alocação_Análise!$C28)=Matriz_Alocação_Análise!R$2,1,0))</f>
        <v/>
      </c>
      <c r="S28" t="str" cm="1">
        <f t="array" ref="S28">IF(OR($C28="",S$2=""),"",IF(INDEX(Projetos!$D$2:$D$36,Matriz_Alocação_Análise!$C28)=Matriz_Alocação_Análise!S$2,1,0))</f>
        <v/>
      </c>
      <c r="T28" t="str" cm="1">
        <f t="array" ref="T28">IF(OR($C28="",T$2=""),"",IF(INDEX(Projetos!$D$2:$D$36,Matriz_Alocação_Análise!$C28)=Matriz_Alocação_Análise!T$2,1,0))</f>
        <v/>
      </c>
      <c r="U28" t="str" cm="1">
        <f t="array" ref="U28">IF(OR($C28="",U$2=""),"",IF(INDEX(Projetos!$D$2:$D$36,Matriz_Alocação_Análise!$C28)=Matriz_Alocação_Análise!U$2,1,0))</f>
        <v/>
      </c>
      <c r="V28" t="str" cm="1">
        <f t="array" ref="V28">IF(OR($C28="",V$2=""),"",IF(INDEX(Projetos!$D$2:$D$36,Matriz_Alocação_Análise!$C28)=Matriz_Alocação_Análise!V$2,1,0))</f>
        <v/>
      </c>
      <c r="W28" t="str" cm="1">
        <f t="array" ref="W28">IF(OR($C28="",W$2=""),"",IF(INDEX(Projetos!$D$2:$D$36,Matriz_Alocação_Análise!$C28)=Matriz_Alocação_Análise!W$2,1,0))</f>
        <v/>
      </c>
      <c r="X28" t="str" cm="1">
        <f t="array" ref="X28">IF(OR($C28="",X$2=""),"",IF(INDEX(Projetos!$D$2:$D$36,Matriz_Alocação_Análise!$C28)=Matriz_Alocação_Análise!X$2,1,0))</f>
        <v/>
      </c>
      <c r="Y28" t="str" cm="1">
        <f t="array" ref="Y28">IF(OR($C28="",Y$2=""),"",IF(INDEX(Projetos!$D$2:$D$36,Matriz_Alocação_Análise!$C28)=Matriz_Alocação_Análise!Y$2,1,0))</f>
        <v/>
      </c>
      <c r="Z28" t="str" cm="1">
        <f t="array" ref="Z28">IF(OR($C28="",Z$2=""),"",IF(INDEX(Projetos!$D$2:$D$36,Matriz_Alocação_Análise!$C28)=Matriz_Alocação_Análise!Z$2,1,0))</f>
        <v/>
      </c>
      <c r="AA28" t="str" cm="1">
        <f t="array" ref="AA28">IF(OR($C28="",AA$2=""),"",IF(INDEX(Projetos!$D$2:$D$36,Matriz_Alocação_Análise!$C28)=Matriz_Alocação_Análise!AA$2,1,0))</f>
        <v/>
      </c>
      <c r="AB28" t="str" cm="1">
        <f t="array" ref="AB28">IF(OR($C28="",AB$2=""),"",IF(INDEX(Projetos!$D$2:$D$36,Matriz_Alocação_Análise!$C28)=Matriz_Alocação_Análise!AB$2,1,0))</f>
        <v/>
      </c>
      <c r="AC28" t="str" cm="1">
        <f t="array" ref="AC28">IF(OR($C28="",AC$2=""),"",IF(INDEX(Projetos!$D$2:$D$36,Matriz_Alocação_Análise!$C28)=Matriz_Alocação_Análise!AC$2,1,0))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IF(OR($C29="",D$2=""),"",IF(INDEX(Projetos!$D$2:$D$36,Matriz_Alocação_Análise!$C29)=Matriz_Alocação_Análise!D$2,1,0))</f>
        <v/>
      </c>
      <c r="E29" t="str" cm="1">
        <f t="array" ref="E29">IF(OR($C29="",E$2=""),"",IF(INDEX(Projetos!$D$2:$D$36,Matriz_Alocação_Análise!$C29)=Matriz_Alocação_Análise!E$2,1,0))</f>
        <v/>
      </c>
      <c r="F29" t="str" cm="1">
        <f t="array" ref="F29">IF(OR($C29="",F$2=""),"",IF(INDEX(Projetos!$D$2:$D$36,Matriz_Alocação_Análise!$C29)=Matriz_Alocação_Análise!F$2,1,0))</f>
        <v/>
      </c>
      <c r="G29" t="str" cm="1">
        <f t="array" ref="G29">IF(OR($C29="",G$2=""),"",IF(INDEX(Projetos!$D$2:$D$36,Matriz_Alocação_Análise!$C29)=Matriz_Alocação_Análise!G$2,1,0))</f>
        <v/>
      </c>
      <c r="H29" t="str" cm="1">
        <f t="array" ref="H29">IF(OR($C29="",H$2=""),"",IF(INDEX(Projetos!$D$2:$D$36,Matriz_Alocação_Análise!$C29)=Matriz_Alocação_Análise!H$2,1,0))</f>
        <v/>
      </c>
      <c r="I29" t="str" cm="1">
        <f t="array" ref="I29">IF(OR($C29="",I$2=""),"",IF(INDEX(Projetos!$D$2:$D$36,Matriz_Alocação_Análise!$C29)=Matriz_Alocação_Análise!I$2,1,0))</f>
        <v/>
      </c>
      <c r="J29" t="str" cm="1">
        <f t="array" ref="J29">IF(OR($C29="",J$2=""),"",IF(INDEX(Projetos!$D$2:$D$36,Matriz_Alocação_Análise!$C29)=Matriz_Alocação_Análise!J$2,1,0))</f>
        <v/>
      </c>
      <c r="K29" t="str" cm="1">
        <f t="array" ref="K29">IF(OR($C29="",K$2=""),"",IF(INDEX(Projetos!$D$2:$D$36,Matriz_Alocação_Análise!$C29)=Matriz_Alocação_Análise!K$2,1,0))</f>
        <v/>
      </c>
      <c r="L29" t="str" cm="1">
        <f t="array" ref="L29">IF(OR($C29="",L$2=""),"",IF(INDEX(Projetos!$D$2:$D$36,Matriz_Alocação_Análise!$C29)=Matriz_Alocação_Análise!L$2,1,0))</f>
        <v/>
      </c>
      <c r="M29" t="str" cm="1">
        <f t="array" ref="M29">IF(OR($C29="",M$2=""),"",IF(INDEX(Projetos!$D$2:$D$36,Matriz_Alocação_Análise!$C29)=Matriz_Alocação_Análise!M$2,1,0))</f>
        <v/>
      </c>
      <c r="N29" t="str" cm="1">
        <f t="array" ref="N29">IF(OR($C29="",N$2=""),"",IF(INDEX(Projetos!$D$2:$D$36,Matriz_Alocação_Análise!$C29)=Matriz_Alocação_Análise!N$2,1,0))</f>
        <v/>
      </c>
      <c r="O29" t="str" cm="1">
        <f t="array" ref="O29">IF(OR($C29="",O$2=""),"",IF(INDEX(Projetos!$D$2:$D$36,Matriz_Alocação_Análise!$C29)=Matriz_Alocação_Análise!O$2,1,0))</f>
        <v/>
      </c>
      <c r="P29" t="str" cm="1">
        <f t="array" ref="P29">IF(OR($C29="",P$2=""),"",IF(INDEX(Projetos!$D$2:$D$36,Matriz_Alocação_Análise!$C29)=Matriz_Alocação_Análise!P$2,1,0))</f>
        <v/>
      </c>
      <c r="Q29" t="str" cm="1">
        <f t="array" ref="Q29">IF(OR($C29="",Q$2=""),"",IF(INDEX(Projetos!$D$2:$D$36,Matriz_Alocação_Análise!$C29)=Matriz_Alocação_Análise!Q$2,1,0))</f>
        <v/>
      </c>
      <c r="R29" t="str" cm="1">
        <f t="array" ref="R29">IF(OR($C29="",R$2=""),"",IF(INDEX(Projetos!$D$2:$D$36,Matriz_Alocação_Análise!$C29)=Matriz_Alocação_Análise!R$2,1,0))</f>
        <v/>
      </c>
      <c r="S29" t="str" cm="1">
        <f t="array" ref="S29">IF(OR($C29="",S$2=""),"",IF(INDEX(Projetos!$D$2:$D$36,Matriz_Alocação_Análise!$C29)=Matriz_Alocação_Análise!S$2,1,0))</f>
        <v/>
      </c>
      <c r="T29" t="str" cm="1">
        <f t="array" ref="T29">IF(OR($C29="",T$2=""),"",IF(INDEX(Projetos!$D$2:$D$36,Matriz_Alocação_Análise!$C29)=Matriz_Alocação_Análise!T$2,1,0))</f>
        <v/>
      </c>
      <c r="U29" t="str" cm="1">
        <f t="array" ref="U29">IF(OR($C29="",U$2=""),"",IF(INDEX(Projetos!$D$2:$D$36,Matriz_Alocação_Análise!$C29)=Matriz_Alocação_Análise!U$2,1,0))</f>
        <v/>
      </c>
      <c r="V29" t="str" cm="1">
        <f t="array" ref="V29">IF(OR($C29="",V$2=""),"",IF(INDEX(Projetos!$D$2:$D$36,Matriz_Alocação_Análise!$C29)=Matriz_Alocação_Análise!V$2,1,0))</f>
        <v/>
      </c>
      <c r="W29" t="str" cm="1">
        <f t="array" ref="W29">IF(OR($C29="",W$2=""),"",IF(INDEX(Projetos!$D$2:$D$36,Matriz_Alocação_Análise!$C29)=Matriz_Alocação_Análise!W$2,1,0))</f>
        <v/>
      </c>
      <c r="X29" t="str" cm="1">
        <f t="array" ref="X29">IF(OR($C29="",X$2=""),"",IF(INDEX(Projetos!$D$2:$D$36,Matriz_Alocação_Análise!$C29)=Matriz_Alocação_Análise!X$2,1,0))</f>
        <v/>
      </c>
      <c r="Y29" t="str" cm="1">
        <f t="array" ref="Y29">IF(OR($C29="",Y$2=""),"",IF(INDEX(Projetos!$D$2:$D$36,Matriz_Alocação_Análise!$C29)=Matriz_Alocação_Análise!Y$2,1,0))</f>
        <v/>
      </c>
      <c r="Z29" t="str" cm="1">
        <f t="array" ref="Z29">IF(OR($C29="",Z$2=""),"",IF(INDEX(Projetos!$D$2:$D$36,Matriz_Alocação_Análise!$C29)=Matriz_Alocação_Análise!Z$2,1,0))</f>
        <v/>
      </c>
      <c r="AA29" t="str" cm="1">
        <f t="array" ref="AA29">IF(OR($C29="",AA$2=""),"",IF(INDEX(Projetos!$D$2:$D$36,Matriz_Alocação_Análise!$C29)=Matriz_Alocação_Análise!AA$2,1,0))</f>
        <v/>
      </c>
      <c r="AB29" t="str" cm="1">
        <f t="array" ref="AB29">IF(OR($C29="",AB$2=""),"",IF(INDEX(Projetos!$D$2:$D$36,Matriz_Alocação_Análise!$C29)=Matriz_Alocação_Análise!AB$2,1,0))</f>
        <v/>
      </c>
      <c r="AC29" t="str" cm="1">
        <f t="array" ref="AC29">IF(OR($C29="",AC$2=""),"",IF(INDEX(Projetos!$D$2:$D$36,Matriz_Alocação_Análise!$C29)=Matriz_Alocação_Análise!AC$2,1,0))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IF(OR($C30="",D$2=""),"",IF(INDEX(Projetos!$D$2:$D$36,Matriz_Alocação_Análise!$C30)=Matriz_Alocação_Análise!D$2,1,0))</f>
        <v/>
      </c>
      <c r="E30" t="str" cm="1">
        <f t="array" ref="E30">IF(OR($C30="",E$2=""),"",IF(INDEX(Projetos!$D$2:$D$36,Matriz_Alocação_Análise!$C30)=Matriz_Alocação_Análise!E$2,1,0))</f>
        <v/>
      </c>
      <c r="F30" t="str" cm="1">
        <f t="array" ref="F30">IF(OR($C30="",F$2=""),"",IF(INDEX(Projetos!$D$2:$D$36,Matriz_Alocação_Análise!$C30)=Matriz_Alocação_Análise!F$2,1,0))</f>
        <v/>
      </c>
      <c r="G30" t="str" cm="1">
        <f t="array" ref="G30">IF(OR($C30="",G$2=""),"",IF(INDEX(Projetos!$D$2:$D$36,Matriz_Alocação_Análise!$C30)=Matriz_Alocação_Análise!G$2,1,0))</f>
        <v/>
      </c>
      <c r="H30" t="str" cm="1">
        <f t="array" ref="H30">IF(OR($C30="",H$2=""),"",IF(INDEX(Projetos!$D$2:$D$36,Matriz_Alocação_Análise!$C30)=Matriz_Alocação_Análise!H$2,1,0))</f>
        <v/>
      </c>
      <c r="I30" t="str" cm="1">
        <f t="array" ref="I30">IF(OR($C30="",I$2=""),"",IF(INDEX(Projetos!$D$2:$D$36,Matriz_Alocação_Análise!$C30)=Matriz_Alocação_Análise!I$2,1,0))</f>
        <v/>
      </c>
      <c r="J30" t="str" cm="1">
        <f t="array" ref="J30">IF(OR($C30="",J$2=""),"",IF(INDEX(Projetos!$D$2:$D$36,Matriz_Alocação_Análise!$C30)=Matriz_Alocação_Análise!J$2,1,0))</f>
        <v/>
      </c>
      <c r="K30" t="str" cm="1">
        <f t="array" ref="K30">IF(OR($C30="",K$2=""),"",IF(INDEX(Projetos!$D$2:$D$36,Matriz_Alocação_Análise!$C30)=Matriz_Alocação_Análise!K$2,1,0))</f>
        <v/>
      </c>
      <c r="L30" t="str" cm="1">
        <f t="array" ref="L30">IF(OR($C30="",L$2=""),"",IF(INDEX(Projetos!$D$2:$D$36,Matriz_Alocação_Análise!$C30)=Matriz_Alocação_Análise!L$2,1,0))</f>
        <v/>
      </c>
      <c r="M30" t="str" cm="1">
        <f t="array" ref="M30">IF(OR($C30="",M$2=""),"",IF(INDEX(Projetos!$D$2:$D$36,Matriz_Alocação_Análise!$C30)=Matriz_Alocação_Análise!M$2,1,0))</f>
        <v/>
      </c>
      <c r="N30" t="str" cm="1">
        <f t="array" ref="N30">IF(OR($C30="",N$2=""),"",IF(INDEX(Projetos!$D$2:$D$36,Matriz_Alocação_Análise!$C30)=Matriz_Alocação_Análise!N$2,1,0))</f>
        <v/>
      </c>
      <c r="O30" t="str" cm="1">
        <f t="array" ref="O30">IF(OR($C30="",O$2=""),"",IF(INDEX(Projetos!$D$2:$D$36,Matriz_Alocação_Análise!$C30)=Matriz_Alocação_Análise!O$2,1,0))</f>
        <v/>
      </c>
      <c r="P30" t="str" cm="1">
        <f t="array" ref="P30">IF(OR($C30="",P$2=""),"",IF(INDEX(Projetos!$D$2:$D$36,Matriz_Alocação_Análise!$C30)=Matriz_Alocação_Análise!P$2,1,0))</f>
        <v/>
      </c>
      <c r="Q30" t="str" cm="1">
        <f t="array" ref="Q30">IF(OR($C30="",Q$2=""),"",IF(INDEX(Projetos!$D$2:$D$36,Matriz_Alocação_Análise!$C30)=Matriz_Alocação_Análise!Q$2,1,0))</f>
        <v/>
      </c>
      <c r="R30" t="str" cm="1">
        <f t="array" ref="R30">IF(OR($C30="",R$2=""),"",IF(INDEX(Projetos!$D$2:$D$36,Matriz_Alocação_Análise!$C30)=Matriz_Alocação_Análise!R$2,1,0))</f>
        <v/>
      </c>
      <c r="S30" t="str" cm="1">
        <f t="array" ref="S30">IF(OR($C30="",S$2=""),"",IF(INDEX(Projetos!$D$2:$D$36,Matriz_Alocação_Análise!$C30)=Matriz_Alocação_Análise!S$2,1,0))</f>
        <v/>
      </c>
      <c r="T30" t="str" cm="1">
        <f t="array" ref="T30">IF(OR($C30="",T$2=""),"",IF(INDEX(Projetos!$D$2:$D$36,Matriz_Alocação_Análise!$C30)=Matriz_Alocação_Análise!T$2,1,0))</f>
        <v/>
      </c>
      <c r="U30" t="str" cm="1">
        <f t="array" ref="U30">IF(OR($C30="",U$2=""),"",IF(INDEX(Projetos!$D$2:$D$36,Matriz_Alocação_Análise!$C30)=Matriz_Alocação_Análise!U$2,1,0))</f>
        <v/>
      </c>
      <c r="V30" t="str" cm="1">
        <f t="array" ref="V30">IF(OR($C30="",V$2=""),"",IF(INDEX(Projetos!$D$2:$D$36,Matriz_Alocação_Análise!$C30)=Matriz_Alocação_Análise!V$2,1,0))</f>
        <v/>
      </c>
      <c r="W30" t="str" cm="1">
        <f t="array" ref="W30">IF(OR($C30="",W$2=""),"",IF(INDEX(Projetos!$D$2:$D$36,Matriz_Alocação_Análise!$C30)=Matriz_Alocação_Análise!W$2,1,0))</f>
        <v/>
      </c>
      <c r="X30" t="str" cm="1">
        <f t="array" ref="X30">IF(OR($C30="",X$2=""),"",IF(INDEX(Projetos!$D$2:$D$36,Matriz_Alocação_Análise!$C30)=Matriz_Alocação_Análise!X$2,1,0))</f>
        <v/>
      </c>
      <c r="Y30" t="str" cm="1">
        <f t="array" ref="Y30">IF(OR($C30="",Y$2=""),"",IF(INDEX(Projetos!$D$2:$D$36,Matriz_Alocação_Análise!$C30)=Matriz_Alocação_Análise!Y$2,1,0))</f>
        <v/>
      </c>
      <c r="Z30" t="str" cm="1">
        <f t="array" ref="Z30">IF(OR($C30="",Z$2=""),"",IF(INDEX(Projetos!$D$2:$D$36,Matriz_Alocação_Análise!$C30)=Matriz_Alocação_Análise!Z$2,1,0))</f>
        <v/>
      </c>
      <c r="AA30" t="str" cm="1">
        <f t="array" ref="AA30">IF(OR($C30="",AA$2=""),"",IF(INDEX(Projetos!$D$2:$D$36,Matriz_Alocação_Análise!$C30)=Matriz_Alocação_Análise!AA$2,1,0))</f>
        <v/>
      </c>
      <c r="AB30" t="str" cm="1">
        <f t="array" ref="AB30">IF(OR($C30="",AB$2=""),"",IF(INDEX(Projetos!$D$2:$D$36,Matriz_Alocação_Análise!$C30)=Matriz_Alocação_Análise!AB$2,1,0))</f>
        <v/>
      </c>
      <c r="AC30" t="str" cm="1">
        <f t="array" ref="AC30">IF(OR($C30="",AC$2=""),"",IF(INDEX(Projetos!$D$2:$D$36,Matriz_Alocação_Análise!$C30)=Matriz_Alocação_Análise!AC$2,1,0))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IF(OR($C31="",D$2=""),"",IF(INDEX(Projetos!$D$2:$D$36,Matriz_Alocação_Análise!$C31)=Matriz_Alocação_Análise!D$2,1,0))</f>
        <v/>
      </c>
      <c r="E31" t="str" cm="1">
        <f t="array" ref="E31">IF(OR($C31="",E$2=""),"",IF(INDEX(Projetos!$D$2:$D$36,Matriz_Alocação_Análise!$C31)=Matriz_Alocação_Análise!E$2,1,0))</f>
        <v/>
      </c>
      <c r="F31" t="str" cm="1">
        <f t="array" ref="F31">IF(OR($C31="",F$2=""),"",IF(INDEX(Projetos!$D$2:$D$36,Matriz_Alocação_Análise!$C31)=Matriz_Alocação_Análise!F$2,1,0))</f>
        <v/>
      </c>
      <c r="G31" t="str" cm="1">
        <f t="array" ref="G31">IF(OR($C31="",G$2=""),"",IF(INDEX(Projetos!$D$2:$D$36,Matriz_Alocação_Análise!$C31)=Matriz_Alocação_Análise!G$2,1,0))</f>
        <v/>
      </c>
      <c r="H31" t="str" cm="1">
        <f t="array" ref="H31">IF(OR($C31="",H$2=""),"",IF(INDEX(Projetos!$D$2:$D$36,Matriz_Alocação_Análise!$C31)=Matriz_Alocação_Análise!H$2,1,0))</f>
        <v/>
      </c>
      <c r="I31" t="str" cm="1">
        <f t="array" ref="I31">IF(OR($C31="",I$2=""),"",IF(INDEX(Projetos!$D$2:$D$36,Matriz_Alocação_Análise!$C31)=Matriz_Alocação_Análise!I$2,1,0))</f>
        <v/>
      </c>
      <c r="J31" t="str" cm="1">
        <f t="array" ref="J31">IF(OR($C31="",J$2=""),"",IF(INDEX(Projetos!$D$2:$D$36,Matriz_Alocação_Análise!$C31)=Matriz_Alocação_Análise!J$2,1,0))</f>
        <v/>
      </c>
      <c r="K31" t="str" cm="1">
        <f t="array" ref="K31">IF(OR($C31="",K$2=""),"",IF(INDEX(Projetos!$D$2:$D$36,Matriz_Alocação_Análise!$C31)=Matriz_Alocação_Análise!K$2,1,0))</f>
        <v/>
      </c>
      <c r="L31" t="str" cm="1">
        <f t="array" ref="L31">IF(OR($C31="",L$2=""),"",IF(INDEX(Projetos!$D$2:$D$36,Matriz_Alocação_Análise!$C31)=Matriz_Alocação_Análise!L$2,1,0))</f>
        <v/>
      </c>
      <c r="M31" t="str" cm="1">
        <f t="array" ref="M31">IF(OR($C31="",M$2=""),"",IF(INDEX(Projetos!$D$2:$D$36,Matriz_Alocação_Análise!$C31)=Matriz_Alocação_Análise!M$2,1,0))</f>
        <v/>
      </c>
      <c r="N31" t="str" cm="1">
        <f t="array" ref="N31">IF(OR($C31="",N$2=""),"",IF(INDEX(Projetos!$D$2:$D$36,Matriz_Alocação_Análise!$C31)=Matriz_Alocação_Análise!N$2,1,0))</f>
        <v/>
      </c>
      <c r="O31" t="str" cm="1">
        <f t="array" ref="O31">IF(OR($C31="",O$2=""),"",IF(INDEX(Projetos!$D$2:$D$36,Matriz_Alocação_Análise!$C31)=Matriz_Alocação_Análise!O$2,1,0))</f>
        <v/>
      </c>
      <c r="P31" t="str" cm="1">
        <f t="array" ref="P31">IF(OR($C31="",P$2=""),"",IF(INDEX(Projetos!$D$2:$D$36,Matriz_Alocação_Análise!$C31)=Matriz_Alocação_Análise!P$2,1,0))</f>
        <v/>
      </c>
      <c r="Q31" t="str" cm="1">
        <f t="array" ref="Q31">IF(OR($C31="",Q$2=""),"",IF(INDEX(Projetos!$D$2:$D$36,Matriz_Alocação_Análise!$C31)=Matriz_Alocação_Análise!Q$2,1,0))</f>
        <v/>
      </c>
      <c r="R31" t="str" cm="1">
        <f t="array" ref="R31">IF(OR($C31="",R$2=""),"",IF(INDEX(Projetos!$D$2:$D$36,Matriz_Alocação_Análise!$C31)=Matriz_Alocação_Análise!R$2,1,0))</f>
        <v/>
      </c>
      <c r="S31" t="str" cm="1">
        <f t="array" ref="S31">IF(OR($C31="",S$2=""),"",IF(INDEX(Projetos!$D$2:$D$36,Matriz_Alocação_Análise!$C31)=Matriz_Alocação_Análise!S$2,1,0))</f>
        <v/>
      </c>
      <c r="T31" t="str" cm="1">
        <f t="array" ref="T31">IF(OR($C31="",T$2=""),"",IF(INDEX(Projetos!$D$2:$D$36,Matriz_Alocação_Análise!$C31)=Matriz_Alocação_Análise!T$2,1,0))</f>
        <v/>
      </c>
      <c r="U31" t="str" cm="1">
        <f t="array" ref="U31">IF(OR($C31="",U$2=""),"",IF(INDEX(Projetos!$D$2:$D$36,Matriz_Alocação_Análise!$C31)=Matriz_Alocação_Análise!U$2,1,0))</f>
        <v/>
      </c>
      <c r="V31" t="str" cm="1">
        <f t="array" ref="V31">IF(OR($C31="",V$2=""),"",IF(INDEX(Projetos!$D$2:$D$36,Matriz_Alocação_Análise!$C31)=Matriz_Alocação_Análise!V$2,1,0))</f>
        <v/>
      </c>
      <c r="W31" t="str" cm="1">
        <f t="array" ref="W31">IF(OR($C31="",W$2=""),"",IF(INDEX(Projetos!$D$2:$D$36,Matriz_Alocação_Análise!$C31)=Matriz_Alocação_Análise!W$2,1,0))</f>
        <v/>
      </c>
      <c r="X31" t="str" cm="1">
        <f t="array" ref="X31">IF(OR($C31="",X$2=""),"",IF(INDEX(Projetos!$D$2:$D$36,Matriz_Alocação_Análise!$C31)=Matriz_Alocação_Análise!X$2,1,0))</f>
        <v/>
      </c>
      <c r="Y31" t="str" cm="1">
        <f t="array" ref="Y31">IF(OR($C31="",Y$2=""),"",IF(INDEX(Projetos!$D$2:$D$36,Matriz_Alocação_Análise!$C31)=Matriz_Alocação_Análise!Y$2,1,0))</f>
        <v/>
      </c>
      <c r="Z31" t="str" cm="1">
        <f t="array" ref="Z31">IF(OR($C31="",Z$2=""),"",IF(INDEX(Projetos!$D$2:$D$36,Matriz_Alocação_Análise!$C31)=Matriz_Alocação_Análise!Z$2,1,0))</f>
        <v/>
      </c>
      <c r="AA31" t="str" cm="1">
        <f t="array" ref="AA31">IF(OR($C31="",AA$2=""),"",IF(INDEX(Projetos!$D$2:$D$36,Matriz_Alocação_Análise!$C31)=Matriz_Alocação_Análise!AA$2,1,0))</f>
        <v/>
      </c>
      <c r="AB31" t="str" cm="1">
        <f t="array" ref="AB31">IF(OR($C31="",AB$2=""),"",IF(INDEX(Projetos!$D$2:$D$36,Matriz_Alocação_Análise!$C31)=Matriz_Alocação_Análise!AB$2,1,0))</f>
        <v/>
      </c>
      <c r="AC31" t="str" cm="1">
        <f t="array" ref="AC31">IF(OR($C31="",AC$2=""),"",IF(INDEX(Projetos!$D$2:$D$36,Matriz_Alocação_Análise!$C31)=Matriz_Alocação_Análise!AC$2,1,0))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IF(OR($C32="",D$2=""),"",IF(INDEX(Projetos!$D$2:$D$36,Matriz_Alocação_Análise!$C32)=Matriz_Alocação_Análise!D$2,1,0))</f>
        <v/>
      </c>
      <c r="E32" t="str" cm="1">
        <f t="array" ref="E32">IF(OR($C32="",E$2=""),"",IF(INDEX(Projetos!$D$2:$D$36,Matriz_Alocação_Análise!$C32)=Matriz_Alocação_Análise!E$2,1,0))</f>
        <v/>
      </c>
      <c r="F32" t="str" cm="1">
        <f t="array" ref="F32">IF(OR($C32="",F$2=""),"",IF(INDEX(Projetos!$D$2:$D$36,Matriz_Alocação_Análise!$C32)=Matriz_Alocação_Análise!F$2,1,0))</f>
        <v/>
      </c>
      <c r="G32" t="str" cm="1">
        <f t="array" ref="G32">IF(OR($C32="",G$2=""),"",IF(INDEX(Projetos!$D$2:$D$36,Matriz_Alocação_Análise!$C32)=Matriz_Alocação_Análise!G$2,1,0))</f>
        <v/>
      </c>
      <c r="H32" t="str" cm="1">
        <f t="array" ref="H32">IF(OR($C32="",H$2=""),"",IF(INDEX(Projetos!$D$2:$D$36,Matriz_Alocação_Análise!$C32)=Matriz_Alocação_Análise!H$2,1,0))</f>
        <v/>
      </c>
      <c r="I32" t="str" cm="1">
        <f t="array" ref="I32">IF(OR($C32="",I$2=""),"",IF(INDEX(Projetos!$D$2:$D$36,Matriz_Alocação_Análise!$C32)=Matriz_Alocação_Análise!I$2,1,0))</f>
        <v/>
      </c>
      <c r="J32" t="str" cm="1">
        <f t="array" ref="J32">IF(OR($C32="",J$2=""),"",IF(INDEX(Projetos!$D$2:$D$36,Matriz_Alocação_Análise!$C32)=Matriz_Alocação_Análise!J$2,1,0))</f>
        <v/>
      </c>
      <c r="K32" t="str" cm="1">
        <f t="array" ref="K32">IF(OR($C32="",K$2=""),"",IF(INDEX(Projetos!$D$2:$D$36,Matriz_Alocação_Análise!$C32)=Matriz_Alocação_Análise!K$2,1,0))</f>
        <v/>
      </c>
      <c r="L32" t="str" cm="1">
        <f t="array" ref="L32">IF(OR($C32="",L$2=""),"",IF(INDEX(Projetos!$D$2:$D$36,Matriz_Alocação_Análise!$C32)=Matriz_Alocação_Análise!L$2,1,0))</f>
        <v/>
      </c>
      <c r="M32" t="str" cm="1">
        <f t="array" ref="M32">IF(OR($C32="",M$2=""),"",IF(INDEX(Projetos!$D$2:$D$36,Matriz_Alocação_Análise!$C32)=Matriz_Alocação_Análise!M$2,1,0))</f>
        <v/>
      </c>
      <c r="N32" t="str" cm="1">
        <f t="array" ref="N32">IF(OR($C32="",N$2=""),"",IF(INDEX(Projetos!$D$2:$D$36,Matriz_Alocação_Análise!$C32)=Matriz_Alocação_Análise!N$2,1,0))</f>
        <v/>
      </c>
      <c r="O32" t="str" cm="1">
        <f t="array" ref="O32">IF(OR($C32="",O$2=""),"",IF(INDEX(Projetos!$D$2:$D$36,Matriz_Alocação_Análise!$C32)=Matriz_Alocação_Análise!O$2,1,0))</f>
        <v/>
      </c>
      <c r="P32" t="str" cm="1">
        <f t="array" ref="P32">IF(OR($C32="",P$2=""),"",IF(INDEX(Projetos!$D$2:$D$36,Matriz_Alocação_Análise!$C32)=Matriz_Alocação_Análise!P$2,1,0))</f>
        <v/>
      </c>
      <c r="Q32" t="str" cm="1">
        <f t="array" ref="Q32">IF(OR($C32="",Q$2=""),"",IF(INDEX(Projetos!$D$2:$D$36,Matriz_Alocação_Análise!$C32)=Matriz_Alocação_Análise!Q$2,1,0))</f>
        <v/>
      </c>
      <c r="R32" t="str" cm="1">
        <f t="array" ref="R32">IF(OR($C32="",R$2=""),"",IF(INDEX(Projetos!$D$2:$D$36,Matriz_Alocação_Análise!$C32)=Matriz_Alocação_Análise!R$2,1,0))</f>
        <v/>
      </c>
      <c r="S32" t="str" cm="1">
        <f t="array" ref="S32">IF(OR($C32="",S$2=""),"",IF(INDEX(Projetos!$D$2:$D$36,Matriz_Alocação_Análise!$C32)=Matriz_Alocação_Análise!S$2,1,0))</f>
        <v/>
      </c>
      <c r="T32" t="str" cm="1">
        <f t="array" ref="T32">IF(OR($C32="",T$2=""),"",IF(INDEX(Projetos!$D$2:$D$36,Matriz_Alocação_Análise!$C32)=Matriz_Alocação_Análise!T$2,1,0))</f>
        <v/>
      </c>
      <c r="U32" t="str" cm="1">
        <f t="array" ref="U32">IF(OR($C32="",U$2=""),"",IF(INDEX(Projetos!$D$2:$D$36,Matriz_Alocação_Análise!$C32)=Matriz_Alocação_Análise!U$2,1,0))</f>
        <v/>
      </c>
      <c r="V32" t="str" cm="1">
        <f t="array" ref="V32">IF(OR($C32="",V$2=""),"",IF(INDEX(Projetos!$D$2:$D$36,Matriz_Alocação_Análise!$C32)=Matriz_Alocação_Análise!V$2,1,0))</f>
        <v/>
      </c>
      <c r="W32" t="str" cm="1">
        <f t="array" ref="W32">IF(OR($C32="",W$2=""),"",IF(INDEX(Projetos!$D$2:$D$36,Matriz_Alocação_Análise!$C32)=Matriz_Alocação_Análise!W$2,1,0))</f>
        <v/>
      </c>
      <c r="X32" t="str" cm="1">
        <f t="array" ref="X32">IF(OR($C32="",X$2=""),"",IF(INDEX(Projetos!$D$2:$D$36,Matriz_Alocação_Análise!$C32)=Matriz_Alocação_Análise!X$2,1,0))</f>
        <v/>
      </c>
      <c r="Y32" t="str" cm="1">
        <f t="array" ref="Y32">IF(OR($C32="",Y$2=""),"",IF(INDEX(Projetos!$D$2:$D$36,Matriz_Alocação_Análise!$C32)=Matriz_Alocação_Análise!Y$2,1,0))</f>
        <v/>
      </c>
      <c r="Z32" t="str" cm="1">
        <f t="array" ref="Z32">IF(OR($C32="",Z$2=""),"",IF(INDEX(Projetos!$D$2:$D$36,Matriz_Alocação_Análise!$C32)=Matriz_Alocação_Análise!Z$2,1,0))</f>
        <v/>
      </c>
      <c r="AA32" t="str" cm="1">
        <f t="array" ref="AA32">IF(OR($C32="",AA$2=""),"",IF(INDEX(Projetos!$D$2:$D$36,Matriz_Alocação_Análise!$C32)=Matriz_Alocação_Análise!AA$2,1,0))</f>
        <v/>
      </c>
      <c r="AB32" t="str" cm="1">
        <f t="array" ref="AB32">IF(OR($C32="",AB$2=""),"",IF(INDEX(Projetos!$D$2:$D$36,Matriz_Alocação_Análise!$C32)=Matriz_Alocação_Análise!AB$2,1,0))</f>
        <v/>
      </c>
      <c r="AC32" t="str" cm="1">
        <f t="array" ref="AC32">IF(OR($C32="",AC$2=""),"",IF(INDEX(Projetos!$D$2:$D$36,Matriz_Alocação_Análise!$C32)=Matriz_Alocação_Análise!AC$2,1,0))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IF(OR($C33="",D$2=""),"",IF(INDEX(Projetos!$D$2:$D$36,Matriz_Alocação_Análise!$C33)=Matriz_Alocação_Análise!D$2,1,0))</f>
        <v/>
      </c>
      <c r="E33" t="str" cm="1">
        <f t="array" ref="E33">IF(OR($C33="",E$2=""),"",IF(INDEX(Projetos!$D$2:$D$36,Matriz_Alocação_Análise!$C33)=Matriz_Alocação_Análise!E$2,1,0))</f>
        <v/>
      </c>
      <c r="F33" t="str" cm="1">
        <f t="array" ref="F33">IF(OR($C33="",F$2=""),"",IF(INDEX(Projetos!$D$2:$D$36,Matriz_Alocação_Análise!$C33)=Matriz_Alocação_Análise!F$2,1,0))</f>
        <v/>
      </c>
      <c r="G33" t="str" cm="1">
        <f t="array" ref="G33">IF(OR($C33="",G$2=""),"",IF(INDEX(Projetos!$D$2:$D$36,Matriz_Alocação_Análise!$C33)=Matriz_Alocação_Análise!G$2,1,0))</f>
        <v/>
      </c>
      <c r="H33" t="str" cm="1">
        <f t="array" ref="H33">IF(OR($C33="",H$2=""),"",IF(INDEX(Projetos!$D$2:$D$36,Matriz_Alocação_Análise!$C33)=Matriz_Alocação_Análise!H$2,1,0))</f>
        <v/>
      </c>
      <c r="I33" t="str" cm="1">
        <f t="array" ref="I33">IF(OR($C33="",I$2=""),"",IF(INDEX(Projetos!$D$2:$D$36,Matriz_Alocação_Análise!$C33)=Matriz_Alocação_Análise!I$2,1,0))</f>
        <v/>
      </c>
      <c r="J33" t="str" cm="1">
        <f t="array" ref="J33">IF(OR($C33="",J$2=""),"",IF(INDEX(Projetos!$D$2:$D$36,Matriz_Alocação_Análise!$C33)=Matriz_Alocação_Análise!J$2,1,0))</f>
        <v/>
      </c>
      <c r="K33" t="str" cm="1">
        <f t="array" ref="K33">IF(OR($C33="",K$2=""),"",IF(INDEX(Projetos!$D$2:$D$36,Matriz_Alocação_Análise!$C33)=Matriz_Alocação_Análise!K$2,1,0))</f>
        <v/>
      </c>
      <c r="L33" t="str" cm="1">
        <f t="array" ref="L33">IF(OR($C33="",L$2=""),"",IF(INDEX(Projetos!$D$2:$D$36,Matriz_Alocação_Análise!$C33)=Matriz_Alocação_Análise!L$2,1,0))</f>
        <v/>
      </c>
      <c r="M33" t="str" cm="1">
        <f t="array" ref="M33">IF(OR($C33="",M$2=""),"",IF(INDEX(Projetos!$D$2:$D$36,Matriz_Alocação_Análise!$C33)=Matriz_Alocação_Análise!M$2,1,0))</f>
        <v/>
      </c>
      <c r="N33" t="str" cm="1">
        <f t="array" ref="N33">IF(OR($C33="",N$2=""),"",IF(INDEX(Projetos!$D$2:$D$36,Matriz_Alocação_Análise!$C33)=Matriz_Alocação_Análise!N$2,1,0))</f>
        <v/>
      </c>
      <c r="O33" t="str" cm="1">
        <f t="array" ref="O33">IF(OR($C33="",O$2=""),"",IF(INDEX(Projetos!$D$2:$D$36,Matriz_Alocação_Análise!$C33)=Matriz_Alocação_Análise!O$2,1,0))</f>
        <v/>
      </c>
      <c r="P33" t="str" cm="1">
        <f t="array" ref="P33">IF(OR($C33="",P$2=""),"",IF(INDEX(Projetos!$D$2:$D$36,Matriz_Alocação_Análise!$C33)=Matriz_Alocação_Análise!P$2,1,0))</f>
        <v/>
      </c>
      <c r="Q33" t="str" cm="1">
        <f t="array" ref="Q33">IF(OR($C33="",Q$2=""),"",IF(INDEX(Projetos!$D$2:$D$36,Matriz_Alocação_Análise!$C33)=Matriz_Alocação_Análise!Q$2,1,0))</f>
        <v/>
      </c>
      <c r="R33" t="str" cm="1">
        <f t="array" ref="R33">IF(OR($C33="",R$2=""),"",IF(INDEX(Projetos!$D$2:$D$36,Matriz_Alocação_Análise!$C33)=Matriz_Alocação_Análise!R$2,1,0))</f>
        <v/>
      </c>
      <c r="S33" t="str" cm="1">
        <f t="array" ref="S33">IF(OR($C33="",S$2=""),"",IF(INDEX(Projetos!$D$2:$D$36,Matriz_Alocação_Análise!$C33)=Matriz_Alocação_Análise!S$2,1,0))</f>
        <v/>
      </c>
      <c r="T33" t="str" cm="1">
        <f t="array" ref="T33">IF(OR($C33="",T$2=""),"",IF(INDEX(Projetos!$D$2:$D$36,Matriz_Alocação_Análise!$C33)=Matriz_Alocação_Análise!T$2,1,0))</f>
        <v/>
      </c>
      <c r="U33" t="str" cm="1">
        <f t="array" ref="U33">IF(OR($C33="",U$2=""),"",IF(INDEX(Projetos!$D$2:$D$36,Matriz_Alocação_Análise!$C33)=Matriz_Alocação_Análise!U$2,1,0))</f>
        <v/>
      </c>
      <c r="V33" t="str" cm="1">
        <f t="array" ref="V33">IF(OR($C33="",V$2=""),"",IF(INDEX(Projetos!$D$2:$D$36,Matriz_Alocação_Análise!$C33)=Matriz_Alocação_Análise!V$2,1,0))</f>
        <v/>
      </c>
      <c r="W33" t="str" cm="1">
        <f t="array" ref="W33">IF(OR($C33="",W$2=""),"",IF(INDEX(Projetos!$D$2:$D$36,Matriz_Alocação_Análise!$C33)=Matriz_Alocação_Análise!W$2,1,0))</f>
        <v/>
      </c>
      <c r="X33" t="str" cm="1">
        <f t="array" ref="X33">IF(OR($C33="",X$2=""),"",IF(INDEX(Projetos!$D$2:$D$36,Matriz_Alocação_Análise!$C33)=Matriz_Alocação_Análise!X$2,1,0))</f>
        <v/>
      </c>
      <c r="Y33" t="str" cm="1">
        <f t="array" ref="Y33">IF(OR($C33="",Y$2=""),"",IF(INDEX(Projetos!$D$2:$D$36,Matriz_Alocação_Análise!$C33)=Matriz_Alocação_Análise!Y$2,1,0))</f>
        <v/>
      </c>
      <c r="Z33" t="str" cm="1">
        <f t="array" ref="Z33">IF(OR($C33="",Z$2=""),"",IF(INDEX(Projetos!$D$2:$D$36,Matriz_Alocação_Análise!$C33)=Matriz_Alocação_Análise!Z$2,1,0))</f>
        <v/>
      </c>
      <c r="AA33" t="str" cm="1">
        <f t="array" ref="AA33">IF(OR($C33="",AA$2=""),"",IF(INDEX(Projetos!$D$2:$D$36,Matriz_Alocação_Análise!$C33)=Matriz_Alocação_Análise!AA$2,1,0))</f>
        <v/>
      </c>
      <c r="AB33" t="str" cm="1">
        <f t="array" ref="AB33">IF(OR($C33="",AB$2=""),"",IF(INDEX(Projetos!$D$2:$D$36,Matriz_Alocação_Análise!$C33)=Matriz_Alocação_Análise!AB$2,1,0))</f>
        <v/>
      </c>
      <c r="AC33" t="str" cm="1">
        <f t="array" ref="AC33">IF(OR($C33="",AC$2=""),"",IF(INDEX(Projetos!$D$2:$D$36,Matriz_Alocação_Análise!$C33)=Matriz_Alocação_Análise!AC$2,1,0))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IF(OR($C34="",D$2=""),"",IF(INDEX(Projetos!$D$2:$D$36,Matriz_Alocação_Análise!$C34)=Matriz_Alocação_Análise!D$2,1,0))</f>
        <v/>
      </c>
      <c r="E34" t="str" cm="1">
        <f t="array" ref="E34">IF(OR($C34="",E$2=""),"",IF(INDEX(Projetos!$D$2:$D$36,Matriz_Alocação_Análise!$C34)=Matriz_Alocação_Análise!E$2,1,0))</f>
        <v/>
      </c>
      <c r="F34" t="str" cm="1">
        <f t="array" ref="F34">IF(OR($C34="",F$2=""),"",IF(INDEX(Projetos!$D$2:$D$36,Matriz_Alocação_Análise!$C34)=Matriz_Alocação_Análise!F$2,1,0))</f>
        <v/>
      </c>
      <c r="G34" t="str" cm="1">
        <f t="array" ref="G34">IF(OR($C34="",G$2=""),"",IF(INDEX(Projetos!$D$2:$D$36,Matriz_Alocação_Análise!$C34)=Matriz_Alocação_Análise!G$2,1,0))</f>
        <v/>
      </c>
      <c r="H34" t="str" cm="1">
        <f t="array" ref="H34">IF(OR($C34="",H$2=""),"",IF(INDEX(Projetos!$D$2:$D$36,Matriz_Alocação_Análise!$C34)=Matriz_Alocação_Análise!H$2,1,0))</f>
        <v/>
      </c>
      <c r="I34" t="str" cm="1">
        <f t="array" ref="I34">IF(OR($C34="",I$2=""),"",IF(INDEX(Projetos!$D$2:$D$36,Matriz_Alocação_Análise!$C34)=Matriz_Alocação_Análise!I$2,1,0))</f>
        <v/>
      </c>
      <c r="J34" t="str" cm="1">
        <f t="array" ref="J34">IF(OR($C34="",J$2=""),"",IF(INDEX(Projetos!$D$2:$D$36,Matriz_Alocação_Análise!$C34)=Matriz_Alocação_Análise!J$2,1,0))</f>
        <v/>
      </c>
      <c r="K34" t="str" cm="1">
        <f t="array" ref="K34">IF(OR($C34="",K$2=""),"",IF(INDEX(Projetos!$D$2:$D$36,Matriz_Alocação_Análise!$C34)=Matriz_Alocação_Análise!K$2,1,0))</f>
        <v/>
      </c>
      <c r="L34" t="str" cm="1">
        <f t="array" ref="L34">IF(OR($C34="",L$2=""),"",IF(INDEX(Projetos!$D$2:$D$36,Matriz_Alocação_Análise!$C34)=Matriz_Alocação_Análise!L$2,1,0))</f>
        <v/>
      </c>
      <c r="M34" t="str" cm="1">
        <f t="array" ref="M34">IF(OR($C34="",M$2=""),"",IF(INDEX(Projetos!$D$2:$D$36,Matriz_Alocação_Análise!$C34)=Matriz_Alocação_Análise!M$2,1,0))</f>
        <v/>
      </c>
      <c r="N34" t="str" cm="1">
        <f t="array" ref="N34">IF(OR($C34="",N$2=""),"",IF(INDEX(Projetos!$D$2:$D$36,Matriz_Alocação_Análise!$C34)=Matriz_Alocação_Análise!N$2,1,0))</f>
        <v/>
      </c>
      <c r="O34" t="str" cm="1">
        <f t="array" ref="O34">IF(OR($C34="",O$2=""),"",IF(INDEX(Projetos!$D$2:$D$36,Matriz_Alocação_Análise!$C34)=Matriz_Alocação_Análise!O$2,1,0))</f>
        <v/>
      </c>
      <c r="P34" t="str" cm="1">
        <f t="array" ref="P34">IF(OR($C34="",P$2=""),"",IF(INDEX(Projetos!$D$2:$D$36,Matriz_Alocação_Análise!$C34)=Matriz_Alocação_Análise!P$2,1,0))</f>
        <v/>
      </c>
      <c r="Q34" t="str" cm="1">
        <f t="array" ref="Q34">IF(OR($C34="",Q$2=""),"",IF(INDEX(Projetos!$D$2:$D$36,Matriz_Alocação_Análise!$C34)=Matriz_Alocação_Análise!Q$2,1,0))</f>
        <v/>
      </c>
      <c r="R34" t="str" cm="1">
        <f t="array" ref="R34">IF(OR($C34="",R$2=""),"",IF(INDEX(Projetos!$D$2:$D$36,Matriz_Alocação_Análise!$C34)=Matriz_Alocação_Análise!R$2,1,0))</f>
        <v/>
      </c>
      <c r="S34" t="str" cm="1">
        <f t="array" ref="S34">IF(OR($C34="",S$2=""),"",IF(INDEX(Projetos!$D$2:$D$36,Matriz_Alocação_Análise!$C34)=Matriz_Alocação_Análise!S$2,1,0))</f>
        <v/>
      </c>
      <c r="T34" t="str" cm="1">
        <f t="array" ref="T34">IF(OR($C34="",T$2=""),"",IF(INDEX(Projetos!$D$2:$D$36,Matriz_Alocação_Análise!$C34)=Matriz_Alocação_Análise!T$2,1,0))</f>
        <v/>
      </c>
      <c r="U34" t="str" cm="1">
        <f t="array" ref="U34">IF(OR($C34="",U$2=""),"",IF(INDEX(Projetos!$D$2:$D$36,Matriz_Alocação_Análise!$C34)=Matriz_Alocação_Análise!U$2,1,0))</f>
        <v/>
      </c>
      <c r="V34" t="str" cm="1">
        <f t="array" ref="V34">IF(OR($C34="",V$2=""),"",IF(INDEX(Projetos!$D$2:$D$36,Matriz_Alocação_Análise!$C34)=Matriz_Alocação_Análise!V$2,1,0))</f>
        <v/>
      </c>
      <c r="W34" t="str" cm="1">
        <f t="array" ref="W34">IF(OR($C34="",W$2=""),"",IF(INDEX(Projetos!$D$2:$D$36,Matriz_Alocação_Análise!$C34)=Matriz_Alocação_Análise!W$2,1,0))</f>
        <v/>
      </c>
      <c r="X34" t="str" cm="1">
        <f t="array" ref="X34">IF(OR($C34="",X$2=""),"",IF(INDEX(Projetos!$D$2:$D$36,Matriz_Alocação_Análise!$C34)=Matriz_Alocação_Análise!X$2,1,0))</f>
        <v/>
      </c>
      <c r="Y34" t="str" cm="1">
        <f t="array" ref="Y34">IF(OR($C34="",Y$2=""),"",IF(INDEX(Projetos!$D$2:$D$36,Matriz_Alocação_Análise!$C34)=Matriz_Alocação_Análise!Y$2,1,0))</f>
        <v/>
      </c>
      <c r="Z34" t="str" cm="1">
        <f t="array" ref="Z34">IF(OR($C34="",Z$2=""),"",IF(INDEX(Projetos!$D$2:$D$36,Matriz_Alocação_Análise!$C34)=Matriz_Alocação_Análise!Z$2,1,0))</f>
        <v/>
      </c>
      <c r="AA34" t="str" cm="1">
        <f t="array" ref="AA34">IF(OR($C34="",AA$2=""),"",IF(INDEX(Projetos!$D$2:$D$36,Matriz_Alocação_Análise!$C34)=Matriz_Alocação_Análise!AA$2,1,0))</f>
        <v/>
      </c>
      <c r="AB34" t="str" cm="1">
        <f t="array" ref="AB34">IF(OR($C34="",AB$2=""),"",IF(INDEX(Projetos!$D$2:$D$36,Matriz_Alocação_Análise!$C34)=Matriz_Alocação_Análise!AB$2,1,0))</f>
        <v/>
      </c>
      <c r="AC34" t="str" cm="1">
        <f t="array" ref="AC34">IF(OR($C34="",AC$2=""),"",IF(INDEX(Projetos!$D$2:$D$36,Matriz_Alocação_Análise!$C34)=Matriz_Alocação_Análise!AC$2,1,0))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IF(OR($C35="",D$2=""),"",IF(INDEX(Projetos!$D$2:$D$36,Matriz_Alocação_Análise!$C35)=Matriz_Alocação_Análise!D$2,1,0))</f>
        <v/>
      </c>
      <c r="E35" t="str" cm="1">
        <f t="array" ref="E35">IF(OR($C35="",E$2=""),"",IF(INDEX(Projetos!$D$2:$D$36,Matriz_Alocação_Análise!$C35)=Matriz_Alocação_Análise!E$2,1,0))</f>
        <v/>
      </c>
      <c r="F35" t="str" cm="1">
        <f t="array" ref="F35">IF(OR($C35="",F$2=""),"",IF(INDEX(Projetos!$D$2:$D$36,Matriz_Alocação_Análise!$C35)=Matriz_Alocação_Análise!F$2,1,0))</f>
        <v/>
      </c>
      <c r="G35" t="str" cm="1">
        <f t="array" ref="G35">IF(OR($C35="",G$2=""),"",IF(INDEX(Projetos!$D$2:$D$36,Matriz_Alocação_Análise!$C35)=Matriz_Alocação_Análise!G$2,1,0))</f>
        <v/>
      </c>
      <c r="H35" t="str" cm="1">
        <f t="array" ref="H35">IF(OR($C35="",H$2=""),"",IF(INDEX(Projetos!$D$2:$D$36,Matriz_Alocação_Análise!$C35)=Matriz_Alocação_Análise!H$2,1,0))</f>
        <v/>
      </c>
      <c r="I35" t="str" cm="1">
        <f t="array" ref="I35">IF(OR($C35="",I$2=""),"",IF(INDEX(Projetos!$D$2:$D$36,Matriz_Alocação_Análise!$C35)=Matriz_Alocação_Análise!I$2,1,0))</f>
        <v/>
      </c>
      <c r="J35" t="str" cm="1">
        <f t="array" ref="J35">IF(OR($C35="",J$2=""),"",IF(INDEX(Projetos!$D$2:$D$36,Matriz_Alocação_Análise!$C35)=Matriz_Alocação_Análise!J$2,1,0))</f>
        <v/>
      </c>
      <c r="K35" t="str" cm="1">
        <f t="array" ref="K35">IF(OR($C35="",K$2=""),"",IF(INDEX(Projetos!$D$2:$D$36,Matriz_Alocação_Análise!$C35)=Matriz_Alocação_Análise!K$2,1,0))</f>
        <v/>
      </c>
      <c r="L35" t="str" cm="1">
        <f t="array" ref="L35">IF(OR($C35="",L$2=""),"",IF(INDEX(Projetos!$D$2:$D$36,Matriz_Alocação_Análise!$C35)=Matriz_Alocação_Análise!L$2,1,0))</f>
        <v/>
      </c>
      <c r="M35" t="str" cm="1">
        <f t="array" ref="M35">IF(OR($C35="",M$2=""),"",IF(INDEX(Projetos!$D$2:$D$36,Matriz_Alocação_Análise!$C35)=Matriz_Alocação_Análise!M$2,1,0))</f>
        <v/>
      </c>
      <c r="N35" t="str" cm="1">
        <f t="array" ref="N35">IF(OR($C35="",N$2=""),"",IF(INDEX(Projetos!$D$2:$D$36,Matriz_Alocação_Análise!$C35)=Matriz_Alocação_Análise!N$2,1,0))</f>
        <v/>
      </c>
      <c r="O35" t="str" cm="1">
        <f t="array" ref="O35">IF(OR($C35="",O$2=""),"",IF(INDEX(Projetos!$D$2:$D$36,Matriz_Alocação_Análise!$C35)=Matriz_Alocação_Análise!O$2,1,0))</f>
        <v/>
      </c>
      <c r="P35" t="str" cm="1">
        <f t="array" ref="P35">IF(OR($C35="",P$2=""),"",IF(INDEX(Projetos!$D$2:$D$36,Matriz_Alocação_Análise!$C35)=Matriz_Alocação_Análise!P$2,1,0))</f>
        <v/>
      </c>
      <c r="Q35" t="str" cm="1">
        <f t="array" ref="Q35">IF(OR($C35="",Q$2=""),"",IF(INDEX(Projetos!$D$2:$D$36,Matriz_Alocação_Análise!$C35)=Matriz_Alocação_Análise!Q$2,1,0))</f>
        <v/>
      </c>
      <c r="R35" t="str" cm="1">
        <f t="array" ref="R35">IF(OR($C35="",R$2=""),"",IF(INDEX(Projetos!$D$2:$D$36,Matriz_Alocação_Análise!$C35)=Matriz_Alocação_Análise!R$2,1,0))</f>
        <v/>
      </c>
      <c r="S35" t="str" cm="1">
        <f t="array" ref="S35">IF(OR($C35="",S$2=""),"",IF(INDEX(Projetos!$D$2:$D$36,Matriz_Alocação_Análise!$C35)=Matriz_Alocação_Análise!S$2,1,0))</f>
        <v/>
      </c>
      <c r="T35" t="str" cm="1">
        <f t="array" ref="T35">IF(OR($C35="",T$2=""),"",IF(INDEX(Projetos!$D$2:$D$36,Matriz_Alocação_Análise!$C35)=Matriz_Alocação_Análise!T$2,1,0))</f>
        <v/>
      </c>
      <c r="U35" t="str" cm="1">
        <f t="array" ref="U35">IF(OR($C35="",U$2=""),"",IF(INDEX(Projetos!$D$2:$D$36,Matriz_Alocação_Análise!$C35)=Matriz_Alocação_Análise!U$2,1,0))</f>
        <v/>
      </c>
      <c r="V35" t="str" cm="1">
        <f t="array" ref="V35">IF(OR($C35="",V$2=""),"",IF(INDEX(Projetos!$D$2:$D$36,Matriz_Alocação_Análise!$C35)=Matriz_Alocação_Análise!V$2,1,0))</f>
        <v/>
      </c>
      <c r="W35" t="str" cm="1">
        <f t="array" ref="W35">IF(OR($C35="",W$2=""),"",IF(INDEX(Projetos!$D$2:$D$36,Matriz_Alocação_Análise!$C35)=Matriz_Alocação_Análise!W$2,1,0))</f>
        <v/>
      </c>
      <c r="X35" t="str" cm="1">
        <f t="array" ref="X35">IF(OR($C35="",X$2=""),"",IF(INDEX(Projetos!$D$2:$D$36,Matriz_Alocação_Análise!$C35)=Matriz_Alocação_Análise!X$2,1,0))</f>
        <v/>
      </c>
      <c r="Y35" t="str" cm="1">
        <f t="array" ref="Y35">IF(OR($C35="",Y$2=""),"",IF(INDEX(Projetos!$D$2:$D$36,Matriz_Alocação_Análise!$C35)=Matriz_Alocação_Análise!Y$2,1,0))</f>
        <v/>
      </c>
      <c r="Z35" t="str" cm="1">
        <f t="array" ref="Z35">IF(OR($C35="",Z$2=""),"",IF(INDEX(Projetos!$D$2:$D$36,Matriz_Alocação_Análise!$C35)=Matriz_Alocação_Análise!Z$2,1,0))</f>
        <v/>
      </c>
      <c r="AA35" t="str" cm="1">
        <f t="array" ref="AA35">IF(OR($C35="",AA$2=""),"",IF(INDEX(Projetos!$D$2:$D$36,Matriz_Alocação_Análise!$C35)=Matriz_Alocação_Análise!AA$2,1,0))</f>
        <v/>
      </c>
      <c r="AB35" t="str" cm="1">
        <f t="array" ref="AB35">IF(OR($C35="",AB$2=""),"",IF(INDEX(Projetos!$D$2:$D$36,Matriz_Alocação_Análise!$C35)=Matriz_Alocação_Análise!AB$2,1,0))</f>
        <v/>
      </c>
      <c r="AC35" t="str" cm="1">
        <f t="array" ref="AC35">IF(OR($C35="",AC$2=""),"",IF(INDEX(Projetos!$D$2:$D$36,Matriz_Alocação_Análise!$C35)=Matriz_Alocação_Análise!AC$2,1,0))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IF(OR($C36="",D$2=""),"",IF(INDEX(Projetos!$D$2:$D$36,Matriz_Alocação_Análise!$C36)=Matriz_Alocação_Análise!D$2,1,0))</f>
        <v/>
      </c>
      <c r="E36" t="str" cm="1">
        <f t="array" ref="E36">IF(OR($C36="",E$2=""),"",IF(INDEX(Projetos!$D$2:$D$36,Matriz_Alocação_Análise!$C36)=Matriz_Alocação_Análise!E$2,1,0))</f>
        <v/>
      </c>
      <c r="F36" t="str" cm="1">
        <f t="array" ref="F36">IF(OR($C36="",F$2=""),"",IF(INDEX(Projetos!$D$2:$D$36,Matriz_Alocação_Análise!$C36)=Matriz_Alocação_Análise!F$2,1,0))</f>
        <v/>
      </c>
      <c r="G36" t="str" cm="1">
        <f t="array" ref="G36">IF(OR($C36="",G$2=""),"",IF(INDEX(Projetos!$D$2:$D$36,Matriz_Alocação_Análise!$C36)=Matriz_Alocação_Análise!G$2,1,0))</f>
        <v/>
      </c>
      <c r="H36" t="str" cm="1">
        <f t="array" ref="H36">IF(OR($C36="",H$2=""),"",IF(INDEX(Projetos!$D$2:$D$36,Matriz_Alocação_Análise!$C36)=Matriz_Alocação_Análise!H$2,1,0))</f>
        <v/>
      </c>
      <c r="I36" t="str" cm="1">
        <f t="array" ref="I36">IF(OR($C36="",I$2=""),"",IF(INDEX(Projetos!$D$2:$D$36,Matriz_Alocação_Análise!$C36)=Matriz_Alocação_Análise!I$2,1,0))</f>
        <v/>
      </c>
      <c r="J36" t="str" cm="1">
        <f t="array" ref="J36">IF(OR($C36="",J$2=""),"",IF(INDEX(Projetos!$D$2:$D$36,Matriz_Alocação_Análise!$C36)=Matriz_Alocação_Análise!J$2,1,0))</f>
        <v/>
      </c>
      <c r="K36" t="str" cm="1">
        <f t="array" ref="K36">IF(OR($C36="",K$2=""),"",IF(INDEX(Projetos!$D$2:$D$36,Matriz_Alocação_Análise!$C36)=Matriz_Alocação_Análise!K$2,1,0))</f>
        <v/>
      </c>
      <c r="L36" t="str" cm="1">
        <f t="array" ref="L36">IF(OR($C36="",L$2=""),"",IF(INDEX(Projetos!$D$2:$D$36,Matriz_Alocação_Análise!$C36)=Matriz_Alocação_Análise!L$2,1,0))</f>
        <v/>
      </c>
      <c r="M36" t="str" cm="1">
        <f t="array" ref="M36">IF(OR($C36="",M$2=""),"",IF(INDEX(Projetos!$D$2:$D$36,Matriz_Alocação_Análise!$C36)=Matriz_Alocação_Análise!M$2,1,0))</f>
        <v/>
      </c>
      <c r="N36" t="str" cm="1">
        <f t="array" ref="N36">IF(OR($C36="",N$2=""),"",IF(INDEX(Projetos!$D$2:$D$36,Matriz_Alocação_Análise!$C36)=Matriz_Alocação_Análise!N$2,1,0))</f>
        <v/>
      </c>
      <c r="O36" t="str" cm="1">
        <f t="array" ref="O36">IF(OR($C36="",O$2=""),"",IF(INDEX(Projetos!$D$2:$D$36,Matriz_Alocação_Análise!$C36)=Matriz_Alocação_Análise!O$2,1,0))</f>
        <v/>
      </c>
      <c r="P36" t="str" cm="1">
        <f t="array" ref="P36">IF(OR($C36="",P$2=""),"",IF(INDEX(Projetos!$D$2:$D$36,Matriz_Alocação_Análise!$C36)=Matriz_Alocação_Análise!P$2,1,0))</f>
        <v/>
      </c>
      <c r="Q36" t="str" cm="1">
        <f t="array" ref="Q36">IF(OR($C36="",Q$2=""),"",IF(INDEX(Projetos!$D$2:$D$36,Matriz_Alocação_Análise!$C36)=Matriz_Alocação_Análise!Q$2,1,0))</f>
        <v/>
      </c>
      <c r="R36" t="str" cm="1">
        <f t="array" ref="R36">IF(OR($C36="",R$2=""),"",IF(INDEX(Projetos!$D$2:$D$36,Matriz_Alocação_Análise!$C36)=Matriz_Alocação_Análise!R$2,1,0))</f>
        <v/>
      </c>
      <c r="S36" t="str" cm="1">
        <f t="array" ref="S36">IF(OR($C36="",S$2=""),"",IF(INDEX(Projetos!$D$2:$D$36,Matriz_Alocação_Análise!$C36)=Matriz_Alocação_Análise!S$2,1,0))</f>
        <v/>
      </c>
      <c r="T36" t="str" cm="1">
        <f t="array" ref="T36">IF(OR($C36="",T$2=""),"",IF(INDEX(Projetos!$D$2:$D$36,Matriz_Alocação_Análise!$C36)=Matriz_Alocação_Análise!T$2,1,0))</f>
        <v/>
      </c>
      <c r="U36" t="str" cm="1">
        <f t="array" ref="U36">IF(OR($C36="",U$2=""),"",IF(INDEX(Projetos!$D$2:$D$36,Matriz_Alocação_Análise!$C36)=Matriz_Alocação_Análise!U$2,1,0))</f>
        <v/>
      </c>
      <c r="V36" t="str" cm="1">
        <f t="array" ref="V36">IF(OR($C36="",V$2=""),"",IF(INDEX(Projetos!$D$2:$D$36,Matriz_Alocação_Análise!$C36)=Matriz_Alocação_Análise!V$2,1,0))</f>
        <v/>
      </c>
      <c r="W36" t="str" cm="1">
        <f t="array" ref="W36">IF(OR($C36="",W$2=""),"",IF(INDEX(Projetos!$D$2:$D$36,Matriz_Alocação_Análise!$C36)=Matriz_Alocação_Análise!W$2,1,0))</f>
        <v/>
      </c>
      <c r="X36" t="str" cm="1">
        <f t="array" ref="X36">IF(OR($C36="",X$2=""),"",IF(INDEX(Projetos!$D$2:$D$36,Matriz_Alocação_Análise!$C36)=Matriz_Alocação_Análise!X$2,1,0))</f>
        <v/>
      </c>
      <c r="Y36" t="str" cm="1">
        <f t="array" ref="Y36">IF(OR($C36="",Y$2=""),"",IF(INDEX(Projetos!$D$2:$D$36,Matriz_Alocação_Análise!$C36)=Matriz_Alocação_Análise!Y$2,1,0))</f>
        <v/>
      </c>
      <c r="Z36" t="str" cm="1">
        <f t="array" ref="Z36">IF(OR($C36="",Z$2=""),"",IF(INDEX(Projetos!$D$2:$D$36,Matriz_Alocação_Análise!$C36)=Matriz_Alocação_Análise!Z$2,1,0))</f>
        <v/>
      </c>
      <c r="AA36" t="str" cm="1">
        <f t="array" ref="AA36">IF(OR($C36="",AA$2=""),"",IF(INDEX(Projetos!$D$2:$D$36,Matriz_Alocação_Análise!$C36)=Matriz_Alocação_Análise!AA$2,1,0))</f>
        <v/>
      </c>
      <c r="AB36" t="str" cm="1">
        <f t="array" ref="AB36">IF(OR($C36="",AB$2=""),"",IF(INDEX(Projetos!$D$2:$D$36,Matriz_Alocação_Análise!$C36)=Matriz_Alocação_Análise!AB$2,1,0))</f>
        <v/>
      </c>
      <c r="AC36" t="str" cm="1">
        <f t="array" ref="AC36">IF(OR($C36="",AC$2=""),"",IF(INDEX(Projetos!$D$2:$D$36,Matriz_Alocação_Análise!$C36)=Matriz_Alocação_Análise!AC$2,1,0))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021F9-6BB9-4B65-8A53-436136B5B618}">
  <sheetPr codeName="Folha8"/>
  <dimension ref="A1:AP1284"/>
  <sheetViews>
    <sheetView workbookViewId="0"/>
  </sheetViews>
  <sheetFormatPr defaultRowHeight="14.4" x14ac:dyDescent="0.3"/>
  <cols>
    <col min="1" max="1" width="11.33203125" bestFit="1" customWidth="1"/>
    <col min="2" max="2" width="17.33203125" style="3" bestFit="1" customWidth="1"/>
    <col min="3" max="3" width="10" bestFit="1" customWidth="1"/>
  </cols>
  <sheetData>
    <row r="1" spans="1:42" x14ac:dyDescent="0.3">
      <c r="B1"/>
      <c r="C1" s="3" t="s">
        <v>16</v>
      </c>
    </row>
    <row r="2" spans="1:42" s="3" customFormat="1" x14ac:dyDescent="0.3">
      <c r="A2" s="3" t="s">
        <v>19</v>
      </c>
      <c r="B2" s="3" t="s">
        <v>17</v>
      </c>
      <c r="C2" s="3" t="s">
        <v>18</v>
      </c>
      <c r="D2" s="3" cm="1">
        <f t="array" ref="D2:AP2">IF(TRANSPOSE(Técnicos!A2:A40)&lt;&gt;"",TRANSPOSE(Técnicos!A2:A40),"")</f>
        <v>1</v>
      </c>
      <c r="E2" s="3">
        <v>2</v>
      </c>
      <c r="F2" s="3">
        <v>3</v>
      </c>
      <c r="G2" s="3">
        <v>4</v>
      </c>
      <c r="H2" s="3">
        <v>5</v>
      </c>
      <c r="I2" s="3" t="str">
        <v/>
      </c>
      <c r="J2" s="3" t="str">
        <v/>
      </c>
      <c r="K2" s="3" t="str">
        <v/>
      </c>
      <c r="L2" s="3" t="str">
        <v/>
      </c>
      <c r="M2" s="3" t="str">
        <v/>
      </c>
      <c r="N2" s="3" t="str">
        <v/>
      </c>
      <c r="O2" s="3" t="str">
        <v/>
      </c>
      <c r="P2" s="3" t="str">
        <v/>
      </c>
      <c r="Q2" s="3" t="str">
        <v/>
      </c>
      <c r="R2" s="3" t="str">
        <v/>
      </c>
      <c r="S2" s="3" t="str">
        <v/>
      </c>
      <c r="T2" s="3" t="str">
        <v/>
      </c>
      <c r="U2" s="3" t="str">
        <v/>
      </c>
      <c r="V2" s="3" t="str">
        <v/>
      </c>
      <c r="W2" s="3" t="str">
        <v/>
      </c>
      <c r="X2" s="3" t="str">
        <v/>
      </c>
      <c r="Y2" s="3" t="str">
        <v/>
      </c>
      <c r="Z2" s="3" t="str">
        <v/>
      </c>
      <c r="AA2" s="3" t="str">
        <v/>
      </c>
      <c r="AB2" s="3" t="str">
        <v/>
      </c>
      <c r="AC2" s="3" t="str">
        <v/>
      </c>
      <c r="AD2" s="3" t="str">
        <v/>
      </c>
      <c r="AE2" s="3" t="str">
        <v/>
      </c>
      <c r="AF2" s="3" t="str">
        <v/>
      </c>
      <c r="AG2" s="3" t="str">
        <v/>
      </c>
      <c r="AH2" s="3" t="str">
        <v/>
      </c>
      <c r="AI2" s="3" t="str">
        <v/>
      </c>
      <c r="AJ2" s="3" t="str">
        <v/>
      </c>
      <c r="AK2" s="3" t="str">
        <v/>
      </c>
      <c r="AL2" s="3" t="str">
        <v/>
      </c>
      <c r="AM2" s="3" t="str">
        <v/>
      </c>
      <c r="AN2" s="3" t="str">
        <v/>
      </c>
      <c r="AO2" s="3" t="str">
        <v/>
      </c>
      <c r="AP2" s="3" t="str">
        <v/>
      </c>
    </row>
    <row r="3" spans="1:42" x14ac:dyDescent="0.3">
      <c r="A3">
        <f>IF(B3="","",SUM(D3:AC3))</f>
        <v>0</v>
      </c>
      <c r="B3">
        <f t="shared" ref="B3:B33" si="0">IF(C3="","",SUMPRODUCT($D$2:$AC$2,D3:AC3))</f>
        <v>0</v>
      </c>
      <c r="C3" s="3">
        <f>IF(Projetos!A2&lt;&gt;"",Projetos!A2,"")</f>
        <v>1</v>
      </c>
      <c r="D3" cm="1">
        <f t="array" ref="D3">IF(OR($C3="",D$2=""),"",IF(INDEX(Projetos!$E$2:$E$36,Matriz_Alocação_Acompanhamento!$C3)=Matriz_Alocação_Acompanhamento!D$2,1,0))</f>
        <v>0</v>
      </c>
      <c r="E3" cm="1">
        <f t="array" ref="E3">IF(OR($C3="",E$2=""),"",IF(INDEX(Projetos!$E$2:$E$36,Matriz_Alocação_Acompanhamento!$C3)=Matriz_Alocação_Acompanhamento!E$2,1,0))</f>
        <v>0</v>
      </c>
      <c r="F3" cm="1">
        <f t="array" ref="F3">IF(OR($C3="",F$2=""),"",IF(INDEX(Projetos!$E$2:$E$36,Matriz_Alocação_Acompanhamento!$C3)=Matriz_Alocação_Acompanhamento!F$2,1,0))</f>
        <v>0</v>
      </c>
      <c r="G3" cm="1">
        <f t="array" ref="G3">IF(OR($C3="",G$2=""),"",IF(INDEX(Projetos!$E$2:$E$36,Matriz_Alocação_Acompanhamento!$C3)=Matriz_Alocação_Acompanhamento!G$2,1,0))</f>
        <v>0</v>
      </c>
      <c r="H3" cm="1">
        <f t="array" ref="H3">IF(OR($C3="",H$2=""),"",IF(INDEX(Projetos!$E$2:$E$36,Matriz_Alocação_Acompanhamento!$C3)=Matriz_Alocação_Acompanhamento!H$2,1,0))</f>
        <v>0</v>
      </c>
      <c r="I3" t="str" cm="1">
        <f t="array" ref="I3">IF(OR($C3="",I$2=""),"",IF(INDEX(Projetos!$E$2:$E$36,Matriz_Alocação_Acompanhamento!$C3)=Matriz_Alocação_Acompanhamento!I$2,1,0))</f>
        <v/>
      </c>
      <c r="J3" t="str" cm="1">
        <f t="array" ref="J3">IF(OR($C3="",J$2=""),"",IF(INDEX(Projetos!$E$2:$E$36,Matriz_Alocação_Acompanhamento!$C3)=Matriz_Alocação_Acompanhamento!J$2,1,0))</f>
        <v/>
      </c>
      <c r="K3" t="str" cm="1">
        <f t="array" ref="K3">IF(OR($C3="",K$2=""),"",IF(INDEX(Projetos!$E$2:$E$36,Matriz_Alocação_Acompanhamento!$C3)=Matriz_Alocação_Acompanhamento!K$2,1,0))</f>
        <v/>
      </c>
      <c r="L3" t="str" cm="1">
        <f t="array" ref="L3">IF(OR($C3="",L$2=""),"",IF(INDEX(Projetos!$E$2:$E$36,Matriz_Alocação_Acompanhamento!$C3)=Matriz_Alocação_Acompanhamento!L$2,1,0))</f>
        <v/>
      </c>
      <c r="M3" t="str" cm="1">
        <f t="array" ref="M3">IF(OR($C3="",M$2=""),"",IF(INDEX(Projetos!$E$2:$E$36,Matriz_Alocação_Acompanhamento!$C3)=Matriz_Alocação_Acompanhamento!M$2,1,0))</f>
        <v/>
      </c>
      <c r="N3" t="str" cm="1">
        <f t="array" ref="N3">IF(OR($C3="",N$2=""),"",IF(INDEX(Projetos!$E$2:$E$36,Matriz_Alocação_Acompanhamento!$C3)=Matriz_Alocação_Acompanhamento!N$2,1,0))</f>
        <v/>
      </c>
      <c r="O3" t="str" cm="1">
        <f t="array" ref="O3">IF(OR($C3="",O$2=""),"",IF(INDEX(Projetos!$E$2:$E$36,Matriz_Alocação_Acompanhamento!$C3)=Matriz_Alocação_Acompanhamento!O$2,1,0))</f>
        <v/>
      </c>
      <c r="P3" t="str" cm="1">
        <f t="array" ref="P3">IF(OR($C3="",P$2=""),"",IF(INDEX(Projetos!$E$2:$E$36,Matriz_Alocação_Acompanhamento!$C3)=Matriz_Alocação_Acompanhamento!P$2,1,0))</f>
        <v/>
      </c>
      <c r="Q3" t="str" cm="1">
        <f t="array" ref="Q3">IF(OR($C3="",Q$2=""),"",IF(INDEX(Projetos!$E$2:$E$36,Matriz_Alocação_Acompanhamento!$C3)=Matriz_Alocação_Acompanhamento!Q$2,1,0))</f>
        <v/>
      </c>
      <c r="R3" t="str" cm="1">
        <f t="array" ref="R3">IF(OR($C3="",R$2=""),"",IF(INDEX(Projetos!$E$2:$E$36,Matriz_Alocação_Acompanhamento!$C3)=Matriz_Alocação_Acompanhamento!R$2,1,0))</f>
        <v/>
      </c>
      <c r="S3" t="str" cm="1">
        <f t="array" ref="S3">IF(OR($C3="",S$2=""),"",IF(INDEX(Projetos!$E$2:$E$36,Matriz_Alocação_Acompanhamento!$C3)=Matriz_Alocação_Acompanhamento!S$2,1,0))</f>
        <v/>
      </c>
      <c r="T3" t="str" cm="1">
        <f t="array" ref="T3">IF(OR($C3="",T$2=""),"",IF(INDEX(Projetos!$E$2:$E$36,Matriz_Alocação_Acompanhamento!$C3)=Matriz_Alocação_Acompanhamento!T$2,1,0))</f>
        <v/>
      </c>
      <c r="U3" t="str" cm="1">
        <f t="array" ref="U3">IF(OR($C3="",U$2=""),"",IF(INDEX(Projetos!$E$2:$E$36,Matriz_Alocação_Acompanhamento!$C3)=Matriz_Alocação_Acompanhamento!U$2,1,0))</f>
        <v/>
      </c>
      <c r="V3" t="str" cm="1">
        <f t="array" ref="V3">IF(OR($C3="",V$2=""),"",IF(INDEX(Projetos!$E$2:$E$36,Matriz_Alocação_Acompanhamento!$C3)=Matriz_Alocação_Acompanhamento!V$2,1,0))</f>
        <v/>
      </c>
      <c r="W3" t="str" cm="1">
        <f t="array" ref="W3">IF(OR($C3="",W$2=""),"",IF(INDEX(Projetos!$E$2:$E$36,Matriz_Alocação_Acompanhamento!$C3)=Matriz_Alocação_Acompanhamento!W$2,1,0))</f>
        <v/>
      </c>
      <c r="X3" t="str" cm="1">
        <f t="array" ref="X3">IF(OR($C3="",X$2=""),"",IF(INDEX(Projetos!$E$2:$E$36,Matriz_Alocação_Acompanhamento!$C3)=Matriz_Alocação_Acompanhamento!X$2,1,0))</f>
        <v/>
      </c>
      <c r="Y3" t="str" cm="1">
        <f t="array" ref="Y3">IF(OR($C3="",Y$2=""),"",IF(INDEX(Projetos!$E$2:$E$36,Matriz_Alocação_Acompanhamento!$C3)=Matriz_Alocação_Acompanhamento!Y$2,1,0))</f>
        <v/>
      </c>
      <c r="Z3" t="str" cm="1">
        <f t="array" ref="Z3">IF(OR($C3="",Z$2=""),"",IF(INDEX(Projetos!$E$2:$E$36,Matriz_Alocação_Acompanhamento!$C3)=Matriz_Alocação_Acompanhamento!Z$2,1,0))</f>
        <v/>
      </c>
      <c r="AA3" t="str" cm="1">
        <f t="array" ref="AA3">IF(OR($C3="",AA$2=""),"",IF(INDEX(Projetos!$E$2:$E$36,Matriz_Alocação_Acompanhamento!$C3)=Matriz_Alocação_Acompanhamento!AA$2,1,0))</f>
        <v/>
      </c>
      <c r="AB3" t="str" cm="1">
        <f t="array" ref="AB3">IF(OR($C3="",AB$2=""),"",IF(INDEX(Projetos!$E$2:$E$36,Matriz_Alocação_Acompanhamento!$C3)=Matriz_Alocação_Acompanhamento!AB$2,1,0))</f>
        <v/>
      </c>
      <c r="AC3" t="str" cm="1">
        <f t="array" ref="AC3">IF(OR($C3="",AC$2=""),"",IF(INDEX(Projetos!$E$2:$E$36,Matriz_Alocação_Acompanhamento!$C3)=Matriz_Alocação_Acompanhamento!AC$2,1,0))</f>
        <v/>
      </c>
    </row>
    <row r="4" spans="1:42" x14ac:dyDescent="0.3">
      <c r="A4">
        <f t="shared" ref="A4:A36" si="1">IF(B4="","",SUM(D4:AC4))</f>
        <v>0</v>
      </c>
      <c r="B4">
        <f t="shared" si="0"/>
        <v>0</v>
      </c>
      <c r="C4" s="3">
        <f>IF(Projetos!A3&lt;&gt;"",Projetos!A3,"")</f>
        <v>2</v>
      </c>
      <c r="D4" cm="1">
        <f t="array" ref="D4">IF(OR($C4="",D$2=""),"",IF(INDEX(Projetos!$E$2:$E$36,Matriz_Alocação_Acompanhamento!$C4)=Matriz_Alocação_Acompanhamento!D$2,1,0))</f>
        <v>0</v>
      </c>
      <c r="E4" cm="1">
        <f t="array" ref="E4">IF(OR($C4="",E$2=""),"",IF(INDEX(Projetos!$E$2:$E$36,Matriz_Alocação_Acompanhamento!$C4)=Matriz_Alocação_Acompanhamento!E$2,1,0))</f>
        <v>0</v>
      </c>
      <c r="F4" cm="1">
        <f t="array" ref="F4">IF(OR($C4="",F$2=""),"",IF(INDEX(Projetos!$E$2:$E$36,Matriz_Alocação_Acompanhamento!$C4)=Matriz_Alocação_Acompanhamento!F$2,1,0))</f>
        <v>0</v>
      </c>
      <c r="G4" cm="1">
        <f t="array" ref="G4">IF(OR($C4="",G$2=""),"",IF(INDEX(Projetos!$E$2:$E$36,Matriz_Alocação_Acompanhamento!$C4)=Matriz_Alocação_Acompanhamento!G$2,1,0))</f>
        <v>0</v>
      </c>
      <c r="H4" cm="1">
        <f t="array" ref="H4">IF(OR($C4="",H$2=""),"",IF(INDEX(Projetos!$E$2:$E$36,Matriz_Alocação_Acompanhamento!$C4)=Matriz_Alocação_Acompanhamento!H$2,1,0))</f>
        <v>0</v>
      </c>
      <c r="I4" t="str" cm="1">
        <f t="array" ref="I4">IF(OR($C4="",I$2=""),"",IF(INDEX(Projetos!$E$2:$E$36,Matriz_Alocação_Acompanhamento!$C4)=Matriz_Alocação_Acompanhamento!I$2,1,0))</f>
        <v/>
      </c>
      <c r="J4" t="str" cm="1">
        <f t="array" ref="J4">IF(OR($C4="",J$2=""),"",IF(INDEX(Projetos!$E$2:$E$36,Matriz_Alocação_Acompanhamento!$C4)=Matriz_Alocação_Acompanhamento!J$2,1,0))</f>
        <v/>
      </c>
      <c r="K4" t="str" cm="1">
        <f t="array" ref="K4">IF(OR($C4="",K$2=""),"",IF(INDEX(Projetos!$E$2:$E$36,Matriz_Alocação_Acompanhamento!$C4)=Matriz_Alocação_Acompanhamento!K$2,1,0))</f>
        <v/>
      </c>
      <c r="L4" t="str" cm="1">
        <f t="array" ref="L4">IF(OR($C4="",L$2=""),"",IF(INDEX(Projetos!$E$2:$E$36,Matriz_Alocação_Acompanhamento!$C4)=Matriz_Alocação_Acompanhamento!L$2,1,0))</f>
        <v/>
      </c>
      <c r="M4" t="str" cm="1">
        <f t="array" ref="M4">IF(OR($C4="",M$2=""),"",IF(INDEX(Projetos!$E$2:$E$36,Matriz_Alocação_Acompanhamento!$C4)=Matriz_Alocação_Acompanhamento!M$2,1,0))</f>
        <v/>
      </c>
      <c r="N4" t="str" cm="1">
        <f t="array" ref="N4">IF(OR($C4="",N$2=""),"",IF(INDEX(Projetos!$E$2:$E$36,Matriz_Alocação_Acompanhamento!$C4)=Matriz_Alocação_Acompanhamento!N$2,1,0))</f>
        <v/>
      </c>
      <c r="O4" t="str" cm="1">
        <f t="array" ref="O4">IF(OR($C4="",O$2=""),"",IF(INDEX(Projetos!$E$2:$E$36,Matriz_Alocação_Acompanhamento!$C4)=Matriz_Alocação_Acompanhamento!O$2,1,0))</f>
        <v/>
      </c>
      <c r="P4" t="str" cm="1">
        <f t="array" ref="P4">IF(OR($C4="",P$2=""),"",IF(INDEX(Projetos!$E$2:$E$36,Matriz_Alocação_Acompanhamento!$C4)=Matriz_Alocação_Acompanhamento!P$2,1,0))</f>
        <v/>
      </c>
      <c r="Q4" t="str" cm="1">
        <f t="array" ref="Q4">IF(OR($C4="",Q$2=""),"",IF(INDEX(Projetos!$E$2:$E$36,Matriz_Alocação_Acompanhamento!$C4)=Matriz_Alocação_Acompanhamento!Q$2,1,0))</f>
        <v/>
      </c>
      <c r="R4" t="str" cm="1">
        <f t="array" ref="R4">IF(OR($C4="",R$2=""),"",IF(INDEX(Projetos!$E$2:$E$36,Matriz_Alocação_Acompanhamento!$C4)=Matriz_Alocação_Acompanhamento!R$2,1,0))</f>
        <v/>
      </c>
      <c r="S4" t="str" cm="1">
        <f t="array" ref="S4">IF(OR($C4="",S$2=""),"",IF(INDEX(Projetos!$E$2:$E$36,Matriz_Alocação_Acompanhamento!$C4)=Matriz_Alocação_Acompanhamento!S$2,1,0))</f>
        <v/>
      </c>
      <c r="T4" t="str" cm="1">
        <f t="array" ref="T4">IF(OR($C4="",T$2=""),"",IF(INDEX(Projetos!$E$2:$E$36,Matriz_Alocação_Acompanhamento!$C4)=Matriz_Alocação_Acompanhamento!T$2,1,0))</f>
        <v/>
      </c>
      <c r="U4" t="str" cm="1">
        <f t="array" ref="U4">IF(OR($C4="",U$2=""),"",IF(INDEX(Projetos!$E$2:$E$36,Matriz_Alocação_Acompanhamento!$C4)=Matriz_Alocação_Acompanhamento!U$2,1,0))</f>
        <v/>
      </c>
      <c r="V4" t="str" cm="1">
        <f t="array" ref="V4">IF(OR($C4="",V$2=""),"",IF(INDEX(Projetos!$E$2:$E$36,Matriz_Alocação_Acompanhamento!$C4)=Matriz_Alocação_Acompanhamento!V$2,1,0))</f>
        <v/>
      </c>
      <c r="W4" t="str" cm="1">
        <f t="array" ref="W4">IF(OR($C4="",W$2=""),"",IF(INDEX(Projetos!$E$2:$E$36,Matriz_Alocação_Acompanhamento!$C4)=Matriz_Alocação_Acompanhamento!W$2,1,0))</f>
        <v/>
      </c>
      <c r="X4" t="str" cm="1">
        <f t="array" ref="X4">IF(OR($C4="",X$2=""),"",IF(INDEX(Projetos!$E$2:$E$36,Matriz_Alocação_Acompanhamento!$C4)=Matriz_Alocação_Acompanhamento!X$2,1,0))</f>
        <v/>
      </c>
      <c r="Y4" t="str" cm="1">
        <f t="array" ref="Y4">IF(OR($C4="",Y$2=""),"",IF(INDEX(Projetos!$E$2:$E$36,Matriz_Alocação_Acompanhamento!$C4)=Matriz_Alocação_Acompanhamento!Y$2,1,0))</f>
        <v/>
      </c>
      <c r="Z4" t="str" cm="1">
        <f t="array" ref="Z4">IF(OR($C4="",Z$2=""),"",IF(INDEX(Projetos!$E$2:$E$36,Matriz_Alocação_Acompanhamento!$C4)=Matriz_Alocação_Acompanhamento!Z$2,1,0))</f>
        <v/>
      </c>
      <c r="AA4" t="str" cm="1">
        <f t="array" ref="AA4">IF(OR($C4="",AA$2=""),"",IF(INDEX(Projetos!$E$2:$E$36,Matriz_Alocação_Acompanhamento!$C4)=Matriz_Alocação_Acompanhamento!AA$2,1,0))</f>
        <v/>
      </c>
      <c r="AB4" t="str" cm="1">
        <f t="array" ref="AB4">IF(OR($C4="",AB$2=""),"",IF(INDEX(Projetos!$E$2:$E$36,Matriz_Alocação_Acompanhamento!$C4)=Matriz_Alocação_Acompanhamento!AB$2,1,0))</f>
        <v/>
      </c>
      <c r="AC4" t="str" cm="1">
        <f t="array" ref="AC4">IF(OR($C4="",AC$2=""),"",IF(INDEX(Projetos!$E$2:$E$36,Matriz_Alocação_Acompanhamento!$C4)=Matriz_Alocação_Acompanhamento!AC$2,1,0))</f>
        <v/>
      </c>
    </row>
    <row r="5" spans="1:42" x14ac:dyDescent="0.3">
      <c r="A5">
        <f t="shared" si="1"/>
        <v>1</v>
      </c>
      <c r="B5">
        <f t="shared" si="0"/>
        <v>3</v>
      </c>
      <c r="C5" s="3">
        <f>IF(Projetos!A4&lt;&gt;"",Projetos!A4,"")</f>
        <v>3</v>
      </c>
      <c r="D5" cm="1">
        <f t="array" ref="D5">IF(OR($C5="",D$2=""),"",IF(INDEX(Projetos!$E$2:$E$36,Matriz_Alocação_Acompanhamento!$C5)=Matriz_Alocação_Acompanhamento!D$2,1,0))</f>
        <v>0</v>
      </c>
      <c r="E5" cm="1">
        <f t="array" ref="E5">IF(OR($C5="",E$2=""),"",IF(INDEX(Projetos!$E$2:$E$36,Matriz_Alocação_Acompanhamento!$C5)=Matriz_Alocação_Acompanhamento!E$2,1,0))</f>
        <v>0</v>
      </c>
      <c r="F5" cm="1">
        <f t="array" ref="F5">IF(OR($C5="",F$2=""),"",IF(INDEX(Projetos!$E$2:$E$36,Matriz_Alocação_Acompanhamento!$C5)=Matriz_Alocação_Acompanhamento!F$2,1,0))</f>
        <v>1</v>
      </c>
      <c r="G5" cm="1">
        <f t="array" ref="G5">IF(OR($C5="",G$2=""),"",IF(INDEX(Projetos!$E$2:$E$36,Matriz_Alocação_Acompanhamento!$C5)=Matriz_Alocação_Acompanhamento!G$2,1,0))</f>
        <v>0</v>
      </c>
      <c r="H5" cm="1">
        <f t="array" ref="H5">IF(OR($C5="",H$2=""),"",IF(INDEX(Projetos!$E$2:$E$36,Matriz_Alocação_Acompanhamento!$C5)=Matriz_Alocação_Acompanhamento!H$2,1,0))</f>
        <v>0</v>
      </c>
      <c r="I5" t="str" cm="1">
        <f t="array" ref="I5">IF(OR($C5="",I$2=""),"",IF(INDEX(Projetos!$E$2:$E$36,Matriz_Alocação_Acompanhamento!$C5)=Matriz_Alocação_Acompanhamento!I$2,1,0))</f>
        <v/>
      </c>
      <c r="J5" t="str" cm="1">
        <f t="array" ref="J5">IF(OR($C5="",J$2=""),"",IF(INDEX(Projetos!$E$2:$E$36,Matriz_Alocação_Acompanhamento!$C5)=Matriz_Alocação_Acompanhamento!J$2,1,0))</f>
        <v/>
      </c>
      <c r="K5" t="str" cm="1">
        <f t="array" ref="K5">IF(OR($C5="",K$2=""),"",IF(INDEX(Projetos!$E$2:$E$36,Matriz_Alocação_Acompanhamento!$C5)=Matriz_Alocação_Acompanhamento!K$2,1,0))</f>
        <v/>
      </c>
      <c r="L5" t="str" cm="1">
        <f t="array" ref="L5">IF(OR($C5="",L$2=""),"",IF(INDEX(Projetos!$E$2:$E$36,Matriz_Alocação_Acompanhamento!$C5)=Matriz_Alocação_Acompanhamento!L$2,1,0))</f>
        <v/>
      </c>
      <c r="M5" t="str" cm="1">
        <f t="array" ref="M5">IF(OR($C5="",M$2=""),"",IF(INDEX(Projetos!$E$2:$E$36,Matriz_Alocação_Acompanhamento!$C5)=Matriz_Alocação_Acompanhamento!M$2,1,0))</f>
        <v/>
      </c>
      <c r="N5" t="str" cm="1">
        <f t="array" ref="N5">IF(OR($C5="",N$2=""),"",IF(INDEX(Projetos!$E$2:$E$36,Matriz_Alocação_Acompanhamento!$C5)=Matriz_Alocação_Acompanhamento!N$2,1,0))</f>
        <v/>
      </c>
      <c r="O5" t="str" cm="1">
        <f t="array" ref="O5">IF(OR($C5="",O$2=""),"",IF(INDEX(Projetos!$E$2:$E$36,Matriz_Alocação_Acompanhamento!$C5)=Matriz_Alocação_Acompanhamento!O$2,1,0))</f>
        <v/>
      </c>
      <c r="P5" t="str" cm="1">
        <f t="array" ref="P5">IF(OR($C5="",P$2=""),"",IF(INDEX(Projetos!$E$2:$E$36,Matriz_Alocação_Acompanhamento!$C5)=Matriz_Alocação_Acompanhamento!P$2,1,0))</f>
        <v/>
      </c>
      <c r="Q5" t="str" cm="1">
        <f t="array" ref="Q5">IF(OR($C5="",Q$2=""),"",IF(INDEX(Projetos!$E$2:$E$36,Matriz_Alocação_Acompanhamento!$C5)=Matriz_Alocação_Acompanhamento!Q$2,1,0))</f>
        <v/>
      </c>
      <c r="R5" t="str" cm="1">
        <f t="array" ref="R5">IF(OR($C5="",R$2=""),"",IF(INDEX(Projetos!$E$2:$E$36,Matriz_Alocação_Acompanhamento!$C5)=Matriz_Alocação_Acompanhamento!R$2,1,0))</f>
        <v/>
      </c>
      <c r="S5" t="str" cm="1">
        <f t="array" ref="S5">IF(OR($C5="",S$2=""),"",IF(INDEX(Projetos!$E$2:$E$36,Matriz_Alocação_Acompanhamento!$C5)=Matriz_Alocação_Acompanhamento!S$2,1,0))</f>
        <v/>
      </c>
      <c r="T5" t="str" cm="1">
        <f t="array" ref="T5">IF(OR($C5="",T$2=""),"",IF(INDEX(Projetos!$E$2:$E$36,Matriz_Alocação_Acompanhamento!$C5)=Matriz_Alocação_Acompanhamento!T$2,1,0))</f>
        <v/>
      </c>
      <c r="U5" t="str" cm="1">
        <f t="array" ref="U5">IF(OR($C5="",U$2=""),"",IF(INDEX(Projetos!$E$2:$E$36,Matriz_Alocação_Acompanhamento!$C5)=Matriz_Alocação_Acompanhamento!U$2,1,0))</f>
        <v/>
      </c>
      <c r="V5" t="str" cm="1">
        <f t="array" ref="V5">IF(OR($C5="",V$2=""),"",IF(INDEX(Projetos!$E$2:$E$36,Matriz_Alocação_Acompanhamento!$C5)=Matriz_Alocação_Acompanhamento!V$2,1,0))</f>
        <v/>
      </c>
      <c r="W5" t="str" cm="1">
        <f t="array" ref="W5">IF(OR($C5="",W$2=""),"",IF(INDEX(Projetos!$E$2:$E$36,Matriz_Alocação_Acompanhamento!$C5)=Matriz_Alocação_Acompanhamento!W$2,1,0))</f>
        <v/>
      </c>
      <c r="X5" t="str" cm="1">
        <f t="array" ref="X5">IF(OR($C5="",X$2=""),"",IF(INDEX(Projetos!$E$2:$E$36,Matriz_Alocação_Acompanhamento!$C5)=Matriz_Alocação_Acompanhamento!X$2,1,0))</f>
        <v/>
      </c>
      <c r="Y5" t="str" cm="1">
        <f t="array" ref="Y5">IF(OR($C5="",Y$2=""),"",IF(INDEX(Projetos!$E$2:$E$36,Matriz_Alocação_Acompanhamento!$C5)=Matriz_Alocação_Acompanhamento!Y$2,1,0))</f>
        <v/>
      </c>
      <c r="Z5" t="str" cm="1">
        <f t="array" ref="Z5">IF(OR($C5="",Z$2=""),"",IF(INDEX(Projetos!$E$2:$E$36,Matriz_Alocação_Acompanhamento!$C5)=Matriz_Alocação_Acompanhamento!Z$2,1,0))</f>
        <v/>
      </c>
      <c r="AA5" t="str" cm="1">
        <f t="array" ref="AA5">IF(OR($C5="",AA$2=""),"",IF(INDEX(Projetos!$E$2:$E$36,Matriz_Alocação_Acompanhamento!$C5)=Matriz_Alocação_Acompanhamento!AA$2,1,0))</f>
        <v/>
      </c>
      <c r="AB5" t="str" cm="1">
        <f t="array" ref="AB5">IF(OR($C5="",AB$2=""),"",IF(INDEX(Projetos!$E$2:$E$36,Matriz_Alocação_Acompanhamento!$C5)=Matriz_Alocação_Acompanhamento!AB$2,1,0))</f>
        <v/>
      </c>
      <c r="AC5" t="str" cm="1">
        <f t="array" ref="AC5">IF(OR($C5="",AC$2=""),"",IF(INDEX(Projetos!$E$2:$E$36,Matriz_Alocação_Acompanhamento!$C5)=Matriz_Alocação_Acompanhamento!AC$2,1,0))</f>
        <v/>
      </c>
    </row>
    <row r="6" spans="1:42" x14ac:dyDescent="0.3">
      <c r="A6">
        <f t="shared" si="1"/>
        <v>1</v>
      </c>
      <c r="B6">
        <f t="shared" si="0"/>
        <v>3</v>
      </c>
      <c r="C6" s="3">
        <f>IF(Projetos!A5&lt;&gt;"",Projetos!A5,"")</f>
        <v>4</v>
      </c>
      <c r="D6" cm="1">
        <f t="array" ref="D6">IF(OR($C6="",D$2=""),"",IF(INDEX(Projetos!$E$2:$E$36,Matriz_Alocação_Acompanhamento!$C6)=Matriz_Alocação_Acompanhamento!D$2,1,0))</f>
        <v>0</v>
      </c>
      <c r="E6" cm="1">
        <f t="array" ref="E6">IF(OR($C6="",E$2=""),"",IF(INDEX(Projetos!$E$2:$E$36,Matriz_Alocação_Acompanhamento!$C6)=Matriz_Alocação_Acompanhamento!E$2,1,0))</f>
        <v>0</v>
      </c>
      <c r="F6" cm="1">
        <f t="array" ref="F6">IF(OR($C6="",F$2=""),"",IF(INDEX(Projetos!$E$2:$E$36,Matriz_Alocação_Acompanhamento!$C6)=Matriz_Alocação_Acompanhamento!F$2,1,0))</f>
        <v>1</v>
      </c>
      <c r="G6" cm="1">
        <f t="array" ref="G6">IF(OR($C6="",G$2=""),"",IF(INDEX(Projetos!$E$2:$E$36,Matriz_Alocação_Acompanhamento!$C6)=Matriz_Alocação_Acompanhamento!G$2,1,0))</f>
        <v>0</v>
      </c>
      <c r="H6" cm="1">
        <f t="array" ref="H6">IF(OR($C6="",H$2=""),"",IF(INDEX(Projetos!$E$2:$E$36,Matriz_Alocação_Acompanhamento!$C6)=Matriz_Alocação_Acompanhamento!H$2,1,0))</f>
        <v>0</v>
      </c>
      <c r="I6" t="str" cm="1">
        <f t="array" ref="I6">IF(OR($C6="",I$2=""),"",IF(INDEX(Projetos!$E$2:$E$36,Matriz_Alocação_Acompanhamento!$C6)=Matriz_Alocação_Acompanhamento!I$2,1,0))</f>
        <v/>
      </c>
      <c r="J6" t="str" cm="1">
        <f t="array" ref="J6">IF(OR($C6="",J$2=""),"",IF(INDEX(Projetos!$E$2:$E$36,Matriz_Alocação_Acompanhamento!$C6)=Matriz_Alocação_Acompanhamento!J$2,1,0))</f>
        <v/>
      </c>
      <c r="K6" t="str" cm="1">
        <f t="array" ref="K6">IF(OR($C6="",K$2=""),"",IF(INDEX(Projetos!$E$2:$E$36,Matriz_Alocação_Acompanhamento!$C6)=Matriz_Alocação_Acompanhamento!K$2,1,0))</f>
        <v/>
      </c>
      <c r="L6" t="str" cm="1">
        <f t="array" ref="L6">IF(OR($C6="",L$2=""),"",IF(INDEX(Projetos!$E$2:$E$36,Matriz_Alocação_Acompanhamento!$C6)=Matriz_Alocação_Acompanhamento!L$2,1,0))</f>
        <v/>
      </c>
      <c r="M6" t="str" cm="1">
        <f t="array" ref="M6">IF(OR($C6="",M$2=""),"",IF(INDEX(Projetos!$E$2:$E$36,Matriz_Alocação_Acompanhamento!$C6)=Matriz_Alocação_Acompanhamento!M$2,1,0))</f>
        <v/>
      </c>
      <c r="N6" t="str" cm="1">
        <f t="array" ref="N6">IF(OR($C6="",N$2=""),"",IF(INDEX(Projetos!$E$2:$E$36,Matriz_Alocação_Acompanhamento!$C6)=Matriz_Alocação_Acompanhamento!N$2,1,0))</f>
        <v/>
      </c>
      <c r="O6" t="str" cm="1">
        <f t="array" ref="O6">IF(OR($C6="",O$2=""),"",IF(INDEX(Projetos!$E$2:$E$36,Matriz_Alocação_Acompanhamento!$C6)=Matriz_Alocação_Acompanhamento!O$2,1,0))</f>
        <v/>
      </c>
      <c r="P6" t="str" cm="1">
        <f t="array" ref="P6">IF(OR($C6="",P$2=""),"",IF(INDEX(Projetos!$E$2:$E$36,Matriz_Alocação_Acompanhamento!$C6)=Matriz_Alocação_Acompanhamento!P$2,1,0))</f>
        <v/>
      </c>
      <c r="Q6" t="str" cm="1">
        <f t="array" ref="Q6">IF(OR($C6="",Q$2=""),"",IF(INDEX(Projetos!$E$2:$E$36,Matriz_Alocação_Acompanhamento!$C6)=Matriz_Alocação_Acompanhamento!Q$2,1,0))</f>
        <v/>
      </c>
      <c r="R6" t="str" cm="1">
        <f t="array" ref="R6">IF(OR($C6="",R$2=""),"",IF(INDEX(Projetos!$E$2:$E$36,Matriz_Alocação_Acompanhamento!$C6)=Matriz_Alocação_Acompanhamento!R$2,1,0))</f>
        <v/>
      </c>
      <c r="S6" t="str" cm="1">
        <f t="array" ref="S6">IF(OR($C6="",S$2=""),"",IF(INDEX(Projetos!$E$2:$E$36,Matriz_Alocação_Acompanhamento!$C6)=Matriz_Alocação_Acompanhamento!S$2,1,0))</f>
        <v/>
      </c>
      <c r="T6" t="str" cm="1">
        <f t="array" ref="T6">IF(OR($C6="",T$2=""),"",IF(INDEX(Projetos!$E$2:$E$36,Matriz_Alocação_Acompanhamento!$C6)=Matriz_Alocação_Acompanhamento!T$2,1,0))</f>
        <v/>
      </c>
      <c r="U6" t="str" cm="1">
        <f t="array" ref="U6">IF(OR($C6="",U$2=""),"",IF(INDEX(Projetos!$E$2:$E$36,Matriz_Alocação_Acompanhamento!$C6)=Matriz_Alocação_Acompanhamento!U$2,1,0))</f>
        <v/>
      </c>
      <c r="V6" t="str" cm="1">
        <f t="array" ref="V6">IF(OR($C6="",V$2=""),"",IF(INDEX(Projetos!$E$2:$E$36,Matriz_Alocação_Acompanhamento!$C6)=Matriz_Alocação_Acompanhamento!V$2,1,0))</f>
        <v/>
      </c>
      <c r="W6" t="str" cm="1">
        <f t="array" ref="W6">IF(OR($C6="",W$2=""),"",IF(INDEX(Projetos!$E$2:$E$36,Matriz_Alocação_Acompanhamento!$C6)=Matriz_Alocação_Acompanhamento!W$2,1,0))</f>
        <v/>
      </c>
      <c r="X6" t="str" cm="1">
        <f t="array" ref="X6">IF(OR($C6="",X$2=""),"",IF(INDEX(Projetos!$E$2:$E$36,Matriz_Alocação_Acompanhamento!$C6)=Matriz_Alocação_Acompanhamento!X$2,1,0))</f>
        <v/>
      </c>
      <c r="Y6" t="str" cm="1">
        <f t="array" ref="Y6">IF(OR($C6="",Y$2=""),"",IF(INDEX(Projetos!$E$2:$E$36,Matriz_Alocação_Acompanhamento!$C6)=Matriz_Alocação_Acompanhamento!Y$2,1,0))</f>
        <v/>
      </c>
      <c r="Z6" t="str" cm="1">
        <f t="array" ref="Z6">IF(OR($C6="",Z$2=""),"",IF(INDEX(Projetos!$E$2:$E$36,Matriz_Alocação_Acompanhamento!$C6)=Matriz_Alocação_Acompanhamento!Z$2,1,0))</f>
        <v/>
      </c>
      <c r="AA6" t="str" cm="1">
        <f t="array" ref="AA6">IF(OR($C6="",AA$2=""),"",IF(INDEX(Projetos!$E$2:$E$36,Matriz_Alocação_Acompanhamento!$C6)=Matriz_Alocação_Acompanhamento!AA$2,1,0))</f>
        <v/>
      </c>
      <c r="AB6" t="str" cm="1">
        <f t="array" ref="AB6">IF(OR($C6="",AB$2=""),"",IF(INDEX(Projetos!$E$2:$E$36,Matriz_Alocação_Acompanhamento!$C6)=Matriz_Alocação_Acompanhamento!AB$2,1,0))</f>
        <v/>
      </c>
      <c r="AC6" t="str" cm="1">
        <f t="array" ref="AC6">IF(OR($C6="",AC$2=""),"",IF(INDEX(Projetos!$E$2:$E$36,Matriz_Alocação_Acompanhamento!$C6)=Matriz_Alocação_Acompanhamento!AC$2,1,0))</f>
        <v/>
      </c>
    </row>
    <row r="7" spans="1:42" x14ac:dyDescent="0.3">
      <c r="A7">
        <f t="shared" si="1"/>
        <v>0</v>
      </c>
      <c r="B7">
        <f t="shared" si="0"/>
        <v>0</v>
      </c>
      <c r="C7" s="3">
        <f>IF(Projetos!A6&lt;&gt;"",Projetos!A6,"")</f>
        <v>5</v>
      </c>
      <c r="D7" cm="1">
        <f t="array" ref="D7">IF(OR($C7="",D$2=""),"",IF(INDEX(Projetos!$E$2:$E$36,Matriz_Alocação_Acompanhamento!$C7)=Matriz_Alocação_Acompanhamento!D$2,1,0))</f>
        <v>0</v>
      </c>
      <c r="E7" cm="1">
        <f t="array" ref="E7">IF(OR($C7="",E$2=""),"",IF(INDEX(Projetos!$E$2:$E$36,Matriz_Alocação_Acompanhamento!$C7)=Matriz_Alocação_Acompanhamento!E$2,1,0))</f>
        <v>0</v>
      </c>
      <c r="F7" cm="1">
        <f t="array" ref="F7">IF(OR($C7="",F$2=""),"",IF(INDEX(Projetos!$E$2:$E$36,Matriz_Alocação_Acompanhamento!$C7)=Matriz_Alocação_Acompanhamento!F$2,1,0))</f>
        <v>0</v>
      </c>
      <c r="G7" cm="1">
        <f t="array" ref="G7">IF(OR($C7="",G$2=""),"",IF(INDEX(Projetos!$E$2:$E$36,Matriz_Alocação_Acompanhamento!$C7)=Matriz_Alocação_Acompanhamento!G$2,1,0))</f>
        <v>0</v>
      </c>
      <c r="H7" cm="1">
        <f t="array" ref="H7">IF(OR($C7="",H$2=""),"",IF(INDEX(Projetos!$E$2:$E$36,Matriz_Alocação_Acompanhamento!$C7)=Matriz_Alocação_Acompanhamento!H$2,1,0))</f>
        <v>0</v>
      </c>
      <c r="I7" t="str" cm="1">
        <f t="array" ref="I7">IF(OR($C7="",I$2=""),"",IF(INDEX(Projetos!$E$2:$E$36,Matriz_Alocação_Acompanhamento!$C7)=Matriz_Alocação_Acompanhamento!I$2,1,0))</f>
        <v/>
      </c>
      <c r="J7" t="str" cm="1">
        <f t="array" ref="J7">IF(OR($C7="",J$2=""),"",IF(INDEX(Projetos!$E$2:$E$36,Matriz_Alocação_Acompanhamento!$C7)=Matriz_Alocação_Acompanhamento!J$2,1,0))</f>
        <v/>
      </c>
      <c r="K7" t="str" cm="1">
        <f t="array" ref="K7">IF(OR($C7="",K$2=""),"",IF(INDEX(Projetos!$E$2:$E$36,Matriz_Alocação_Acompanhamento!$C7)=Matriz_Alocação_Acompanhamento!K$2,1,0))</f>
        <v/>
      </c>
      <c r="L7" t="str" cm="1">
        <f t="array" ref="L7">IF(OR($C7="",L$2=""),"",IF(INDEX(Projetos!$E$2:$E$36,Matriz_Alocação_Acompanhamento!$C7)=Matriz_Alocação_Acompanhamento!L$2,1,0))</f>
        <v/>
      </c>
      <c r="M7" t="str" cm="1">
        <f t="array" ref="M7">IF(OR($C7="",M$2=""),"",IF(INDEX(Projetos!$E$2:$E$36,Matriz_Alocação_Acompanhamento!$C7)=Matriz_Alocação_Acompanhamento!M$2,1,0))</f>
        <v/>
      </c>
      <c r="N7" t="str" cm="1">
        <f t="array" ref="N7">IF(OR($C7="",N$2=""),"",IF(INDEX(Projetos!$E$2:$E$36,Matriz_Alocação_Acompanhamento!$C7)=Matriz_Alocação_Acompanhamento!N$2,1,0))</f>
        <v/>
      </c>
      <c r="O7" t="str" cm="1">
        <f t="array" ref="O7">IF(OR($C7="",O$2=""),"",IF(INDEX(Projetos!$E$2:$E$36,Matriz_Alocação_Acompanhamento!$C7)=Matriz_Alocação_Acompanhamento!O$2,1,0))</f>
        <v/>
      </c>
      <c r="P7" t="str" cm="1">
        <f t="array" ref="P7">IF(OR($C7="",P$2=""),"",IF(INDEX(Projetos!$E$2:$E$36,Matriz_Alocação_Acompanhamento!$C7)=Matriz_Alocação_Acompanhamento!P$2,1,0))</f>
        <v/>
      </c>
      <c r="Q7" t="str" cm="1">
        <f t="array" ref="Q7">IF(OR($C7="",Q$2=""),"",IF(INDEX(Projetos!$E$2:$E$36,Matriz_Alocação_Acompanhamento!$C7)=Matriz_Alocação_Acompanhamento!Q$2,1,0))</f>
        <v/>
      </c>
      <c r="R7" t="str" cm="1">
        <f t="array" ref="R7">IF(OR($C7="",R$2=""),"",IF(INDEX(Projetos!$E$2:$E$36,Matriz_Alocação_Acompanhamento!$C7)=Matriz_Alocação_Acompanhamento!R$2,1,0))</f>
        <v/>
      </c>
      <c r="S7" t="str" cm="1">
        <f t="array" ref="S7">IF(OR($C7="",S$2=""),"",IF(INDEX(Projetos!$E$2:$E$36,Matriz_Alocação_Acompanhamento!$C7)=Matriz_Alocação_Acompanhamento!S$2,1,0))</f>
        <v/>
      </c>
      <c r="T7" t="str" cm="1">
        <f t="array" ref="T7">IF(OR($C7="",T$2=""),"",IF(INDEX(Projetos!$E$2:$E$36,Matriz_Alocação_Acompanhamento!$C7)=Matriz_Alocação_Acompanhamento!T$2,1,0))</f>
        <v/>
      </c>
      <c r="U7" t="str" cm="1">
        <f t="array" ref="U7">IF(OR($C7="",U$2=""),"",IF(INDEX(Projetos!$E$2:$E$36,Matriz_Alocação_Acompanhamento!$C7)=Matriz_Alocação_Acompanhamento!U$2,1,0))</f>
        <v/>
      </c>
      <c r="V7" t="str" cm="1">
        <f t="array" ref="V7">IF(OR($C7="",V$2=""),"",IF(INDEX(Projetos!$E$2:$E$36,Matriz_Alocação_Acompanhamento!$C7)=Matriz_Alocação_Acompanhamento!V$2,1,0))</f>
        <v/>
      </c>
      <c r="W7" t="str" cm="1">
        <f t="array" ref="W7">IF(OR($C7="",W$2=""),"",IF(INDEX(Projetos!$E$2:$E$36,Matriz_Alocação_Acompanhamento!$C7)=Matriz_Alocação_Acompanhamento!W$2,1,0))</f>
        <v/>
      </c>
      <c r="X7" t="str" cm="1">
        <f t="array" ref="X7">IF(OR($C7="",X$2=""),"",IF(INDEX(Projetos!$E$2:$E$36,Matriz_Alocação_Acompanhamento!$C7)=Matriz_Alocação_Acompanhamento!X$2,1,0))</f>
        <v/>
      </c>
      <c r="Y7" t="str" cm="1">
        <f t="array" ref="Y7">IF(OR($C7="",Y$2=""),"",IF(INDEX(Projetos!$E$2:$E$36,Matriz_Alocação_Acompanhamento!$C7)=Matriz_Alocação_Acompanhamento!Y$2,1,0))</f>
        <v/>
      </c>
      <c r="Z7" t="str" cm="1">
        <f t="array" ref="Z7">IF(OR($C7="",Z$2=""),"",IF(INDEX(Projetos!$E$2:$E$36,Matriz_Alocação_Acompanhamento!$C7)=Matriz_Alocação_Acompanhamento!Z$2,1,0))</f>
        <v/>
      </c>
      <c r="AA7" t="str" cm="1">
        <f t="array" ref="AA7">IF(OR($C7="",AA$2=""),"",IF(INDEX(Projetos!$E$2:$E$36,Matriz_Alocação_Acompanhamento!$C7)=Matriz_Alocação_Acompanhamento!AA$2,1,0))</f>
        <v/>
      </c>
      <c r="AB7" t="str" cm="1">
        <f t="array" ref="AB7">IF(OR($C7="",AB$2=""),"",IF(INDEX(Projetos!$E$2:$E$36,Matriz_Alocação_Acompanhamento!$C7)=Matriz_Alocação_Acompanhamento!AB$2,1,0))</f>
        <v/>
      </c>
      <c r="AC7" t="str" cm="1">
        <f t="array" ref="AC7">IF(OR($C7="",AC$2=""),"",IF(INDEX(Projetos!$E$2:$E$36,Matriz_Alocação_Acompanhamento!$C7)=Matriz_Alocação_Acompanhamento!AC$2,1,0))</f>
        <v/>
      </c>
    </row>
    <row r="8" spans="1:42" x14ac:dyDescent="0.3">
      <c r="A8">
        <f t="shared" si="1"/>
        <v>1</v>
      </c>
      <c r="B8">
        <f t="shared" si="0"/>
        <v>3</v>
      </c>
      <c r="C8" s="3">
        <f>IF(Projetos!A7&lt;&gt;"",Projetos!A7,"")</f>
        <v>6</v>
      </c>
      <c r="D8" cm="1">
        <f t="array" ref="D8">IF(OR($C8="",D$2=""),"",IF(INDEX(Projetos!$E$2:$E$36,Matriz_Alocação_Acompanhamento!$C8)=Matriz_Alocação_Acompanhamento!D$2,1,0))</f>
        <v>0</v>
      </c>
      <c r="E8" cm="1">
        <f t="array" ref="E8">IF(OR($C8="",E$2=""),"",IF(INDEX(Projetos!$E$2:$E$36,Matriz_Alocação_Acompanhamento!$C8)=Matriz_Alocação_Acompanhamento!E$2,1,0))</f>
        <v>0</v>
      </c>
      <c r="F8" cm="1">
        <f t="array" ref="F8">IF(OR($C8="",F$2=""),"",IF(INDEX(Projetos!$E$2:$E$36,Matriz_Alocação_Acompanhamento!$C8)=Matriz_Alocação_Acompanhamento!F$2,1,0))</f>
        <v>1</v>
      </c>
      <c r="G8" cm="1">
        <f t="array" ref="G8">IF(OR($C8="",G$2=""),"",IF(INDEX(Projetos!$E$2:$E$36,Matriz_Alocação_Acompanhamento!$C8)=Matriz_Alocação_Acompanhamento!G$2,1,0))</f>
        <v>0</v>
      </c>
      <c r="H8" cm="1">
        <f t="array" ref="H8">IF(OR($C8="",H$2=""),"",IF(INDEX(Projetos!$E$2:$E$36,Matriz_Alocação_Acompanhamento!$C8)=Matriz_Alocação_Acompanhamento!H$2,1,0))</f>
        <v>0</v>
      </c>
      <c r="I8" t="str" cm="1">
        <f t="array" ref="I8">IF(OR($C8="",I$2=""),"",IF(INDEX(Projetos!$E$2:$E$36,Matriz_Alocação_Acompanhamento!$C8)=Matriz_Alocação_Acompanhamento!I$2,1,0))</f>
        <v/>
      </c>
      <c r="J8" t="str" cm="1">
        <f t="array" ref="J8">IF(OR($C8="",J$2=""),"",IF(INDEX(Projetos!$E$2:$E$36,Matriz_Alocação_Acompanhamento!$C8)=Matriz_Alocação_Acompanhamento!J$2,1,0))</f>
        <v/>
      </c>
      <c r="K8" t="str" cm="1">
        <f t="array" ref="K8">IF(OR($C8="",K$2=""),"",IF(INDEX(Projetos!$E$2:$E$36,Matriz_Alocação_Acompanhamento!$C8)=Matriz_Alocação_Acompanhamento!K$2,1,0))</f>
        <v/>
      </c>
      <c r="L8" t="str" cm="1">
        <f t="array" ref="L8">IF(OR($C8="",L$2=""),"",IF(INDEX(Projetos!$E$2:$E$36,Matriz_Alocação_Acompanhamento!$C8)=Matriz_Alocação_Acompanhamento!L$2,1,0))</f>
        <v/>
      </c>
      <c r="M8" t="str" cm="1">
        <f t="array" ref="M8">IF(OR($C8="",M$2=""),"",IF(INDEX(Projetos!$E$2:$E$36,Matriz_Alocação_Acompanhamento!$C8)=Matriz_Alocação_Acompanhamento!M$2,1,0))</f>
        <v/>
      </c>
      <c r="N8" t="str" cm="1">
        <f t="array" ref="N8">IF(OR($C8="",N$2=""),"",IF(INDEX(Projetos!$E$2:$E$36,Matriz_Alocação_Acompanhamento!$C8)=Matriz_Alocação_Acompanhamento!N$2,1,0))</f>
        <v/>
      </c>
      <c r="O8" t="str" cm="1">
        <f t="array" ref="O8">IF(OR($C8="",O$2=""),"",IF(INDEX(Projetos!$E$2:$E$36,Matriz_Alocação_Acompanhamento!$C8)=Matriz_Alocação_Acompanhamento!O$2,1,0))</f>
        <v/>
      </c>
      <c r="P8" t="str" cm="1">
        <f t="array" ref="P8">IF(OR($C8="",P$2=""),"",IF(INDEX(Projetos!$E$2:$E$36,Matriz_Alocação_Acompanhamento!$C8)=Matriz_Alocação_Acompanhamento!P$2,1,0))</f>
        <v/>
      </c>
      <c r="Q8" t="str" cm="1">
        <f t="array" ref="Q8">IF(OR($C8="",Q$2=""),"",IF(INDEX(Projetos!$E$2:$E$36,Matriz_Alocação_Acompanhamento!$C8)=Matriz_Alocação_Acompanhamento!Q$2,1,0))</f>
        <v/>
      </c>
      <c r="R8" t="str" cm="1">
        <f t="array" ref="R8">IF(OR($C8="",R$2=""),"",IF(INDEX(Projetos!$E$2:$E$36,Matriz_Alocação_Acompanhamento!$C8)=Matriz_Alocação_Acompanhamento!R$2,1,0))</f>
        <v/>
      </c>
      <c r="S8" t="str" cm="1">
        <f t="array" ref="S8">IF(OR($C8="",S$2=""),"",IF(INDEX(Projetos!$E$2:$E$36,Matriz_Alocação_Acompanhamento!$C8)=Matriz_Alocação_Acompanhamento!S$2,1,0))</f>
        <v/>
      </c>
      <c r="T8" t="str" cm="1">
        <f t="array" ref="T8">IF(OR($C8="",T$2=""),"",IF(INDEX(Projetos!$E$2:$E$36,Matriz_Alocação_Acompanhamento!$C8)=Matriz_Alocação_Acompanhamento!T$2,1,0))</f>
        <v/>
      </c>
      <c r="U8" t="str" cm="1">
        <f t="array" ref="U8">IF(OR($C8="",U$2=""),"",IF(INDEX(Projetos!$E$2:$E$36,Matriz_Alocação_Acompanhamento!$C8)=Matriz_Alocação_Acompanhamento!U$2,1,0))</f>
        <v/>
      </c>
      <c r="V8" t="str" cm="1">
        <f t="array" ref="V8">IF(OR($C8="",V$2=""),"",IF(INDEX(Projetos!$E$2:$E$36,Matriz_Alocação_Acompanhamento!$C8)=Matriz_Alocação_Acompanhamento!V$2,1,0))</f>
        <v/>
      </c>
      <c r="W8" t="str" cm="1">
        <f t="array" ref="W8">IF(OR($C8="",W$2=""),"",IF(INDEX(Projetos!$E$2:$E$36,Matriz_Alocação_Acompanhamento!$C8)=Matriz_Alocação_Acompanhamento!W$2,1,0))</f>
        <v/>
      </c>
      <c r="X8" t="str" cm="1">
        <f t="array" ref="X8">IF(OR($C8="",X$2=""),"",IF(INDEX(Projetos!$E$2:$E$36,Matriz_Alocação_Acompanhamento!$C8)=Matriz_Alocação_Acompanhamento!X$2,1,0))</f>
        <v/>
      </c>
      <c r="Y8" t="str" cm="1">
        <f t="array" ref="Y8">IF(OR($C8="",Y$2=""),"",IF(INDEX(Projetos!$E$2:$E$36,Matriz_Alocação_Acompanhamento!$C8)=Matriz_Alocação_Acompanhamento!Y$2,1,0))</f>
        <v/>
      </c>
      <c r="Z8" t="str" cm="1">
        <f t="array" ref="Z8">IF(OR($C8="",Z$2=""),"",IF(INDEX(Projetos!$E$2:$E$36,Matriz_Alocação_Acompanhamento!$C8)=Matriz_Alocação_Acompanhamento!Z$2,1,0))</f>
        <v/>
      </c>
      <c r="AA8" t="str" cm="1">
        <f t="array" ref="AA8">IF(OR($C8="",AA$2=""),"",IF(INDEX(Projetos!$E$2:$E$36,Matriz_Alocação_Acompanhamento!$C8)=Matriz_Alocação_Acompanhamento!AA$2,1,0))</f>
        <v/>
      </c>
      <c r="AB8" t="str" cm="1">
        <f t="array" ref="AB8">IF(OR($C8="",AB$2=""),"",IF(INDEX(Projetos!$E$2:$E$36,Matriz_Alocação_Acompanhamento!$C8)=Matriz_Alocação_Acompanhamento!AB$2,1,0))</f>
        <v/>
      </c>
      <c r="AC8" t="str" cm="1">
        <f t="array" ref="AC8">IF(OR($C8="",AC$2=""),"",IF(INDEX(Projetos!$E$2:$E$36,Matriz_Alocação_Acompanhamento!$C8)=Matriz_Alocação_Acompanhamento!AC$2,1,0))</f>
        <v/>
      </c>
    </row>
    <row r="9" spans="1:42" x14ac:dyDescent="0.3">
      <c r="A9">
        <f t="shared" si="1"/>
        <v>1</v>
      </c>
      <c r="B9">
        <f t="shared" si="0"/>
        <v>4</v>
      </c>
      <c r="C9" s="3">
        <f>IF(Projetos!A8&lt;&gt;"",Projetos!A8,"")</f>
        <v>7</v>
      </c>
      <c r="D9" cm="1">
        <f t="array" ref="D9">IF(OR($C9="",D$2=""),"",IF(INDEX(Projetos!$E$2:$E$36,Matriz_Alocação_Acompanhamento!$C9)=Matriz_Alocação_Acompanhamento!D$2,1,0))</f>
        <v>0</v>
      </c>
      <c r="E9" cm="1">
        <f t="array" ref="E9">IF(OR($C9="",E$2=""),"",IF(INDEX(Projetos!$E$2:$E$36,Matriz_Alocação_Acompanhamento!$C9)=Matriz_Alocação_Acompanhamento!E$2,1,0))</f>
        <v>0</v>
      </c>
      <c r="F9" cm="1">
        <f t="array" ref="F9">IF(OR($C9="",F$2=""),"",IF(INDEX(Projetos!$E$2:$E$36,Matriz_Alocação_Acompanhamento!$C9)=Matriz_Alocação_Acompanhamento!F$2,1,0))</f>
        <v>0</v>
      </c>
      <c r="G9" cm="1">
        <f t="array" ref="G9">IF(OR($C9="",G$2=""),"",IF(INDEX(Projetos!$E$2:$E$36,Matriz_Alocação_Acompanhamento!$C9)=Matriz_Alocação_Acompanhamento!G$2,1,0))</f>
        <v>1</v>
      </c>
      <c r="H9" cm="1">
        <f t="array" ref="H9">IF(OR($C9="",H$2=""),"",IF(INDEX(Projetos!$E$2:$E$36,Matriz_Alocação_Acompanhamento!$C9)=Matriz_Alocação_Acompanhamento!H$2,1,0))</f>
        <v>0</v>
      </c>
      <c r="I9" t="str" cm="1">
        <f t="array" ref="I9">IF(OR($C9="",I$2=""),"",IF(INDEX(Projetos!$E$2:$E$36,Matriz_Alocação_Acompanhamento!$C9)=Matriz_Alocação_Acompanhamento!I$2,1,0))</f>
        <v/>
      </c>
      <c r="J9" t="str" cm="1">
        <f t="array" ref="J9">IF(OR($C9="",J$2=""),"",IF(INDEX(Projetos!$E$2:$E$36,Matriz_Alocação_Acompanhamento!$C9)=Matriz_Alocação_Acompanhamento!J$2,1,0))</f>
        <v/>
      </c>
      <c r="K9" t="str" cm="1">
        <f t="array" ref="K9">IF(OR($C9="",K$2=""),"",IF(INDEX(Projetos!$E$2:$E$36,Matriz_Alocação_Acompanhamento!$C9)=Matriz_Alocação_Acompanhamento!K$2,1,0))</f>
        <v/>
      </c>
      <c r="L9" t="str" cm="1">
        <f t="array" ref="L9">IF(OR($C9="",L$2=""),"",IF(INDEX(Projetos!$E$2:$E$36,Matriz_Alocação_Acompanhamento!$C9)=Matriz_Alocação_Acompanhamento!L$2,1,0))</f>
        <v/>
      </c>
      <c r="M9" t="str" cm="1">
        <f t="array" ref="M9">IF(OR($C9="",M$2=""),"",IF(INDEX(Projetos!$E$2:$E$36,Matriz_Alocação_Acompanhamento!$C9)=Matriz_Alocação_Acompanhamento!M$2,1,0))</f>
        <v/>
      </c>
      <c r="N9" t="str" cm="1">
        <f t="array" ref="N9">IF(OR($C9="",N$2=""),"",IF(INDEX(Projetos!$E$2:$E$36,Matriz_Alocação_Acompanhamento!$C9)=Matriz_Alocação_Acompanhamento!N$2,1,0))</f>
        <v/>
      </c>
      <c r="O9" t="str" cm="1">
        <f t="array" ref="O9">IF(OR($C9="",O$2=""),"",IF(INDEX(Projetos!$E$2:$E$36,Matriz_Alocação_Acompanhamento!$C9)=Matriz_Alocação_Acompanhamento!O$2,1,0))</f>
        <v/>
      </c>
      <c r="P9" t="str" cm="1">
        <f t="array" ref="P9">IF(OR($C9="",P$2=""),"",IF(INDEX(Projetos!$E$2:$E$36,Matriz_Alocação_Acompanhamento!$C9)=Matriz_Alocação_Acompanhamento!P$2,1,0))</f>
        <v/>
      </c>
      <c r="Q9" t="str" cm="1">
        <f t="array" ref="Q9">IF(OR($C9="",Q$2=""),"",IF(INDEX(Projetos!$E$2:$E$36,Matriz_Alocação_Acompanhamento!$C9)=Matriz_Alocação_Acompanhamento!Q$2,1,0))</f>
        <v/>
      </c>
      <c r="R9" t="str" cm="1">
        <f t="array" ref="R9">IF(OR($C9="",R$2=""),"",IF(INDEX(Projetos!$E$2:$E$36,Matriz_Alocação_Acompanhamento!$C9)=Matriz_Alocação_Acompanhamento!R$2,1,0))</f>
        <v/>
      </c>
      <c r="S9" t="str" cm="1">
        <f t="array" ref="S9">IF(OR($C9="",S$2=""),"",IF(INDEX(Projetos!$E$2:$E$36,Matriz_Alocação_Acompanhamento!$C9)=Matriz_Alocação_Acompanhamento!S$2,1,0))</f>
        <v/>
      </c>
      <c r="T9" t="str" cm="1">
        <f t="array" ref="T9">IF(OR($C9="",T$2=""),"",IF(INDEX(Projetos!$E$2:$E$36,Matriz_Alocação_Acompanhamento!$C9)=Matriz_Alocação_Acompanhamento!T$2,1,0))</f>
        <v/>
      </c>
      <c r="U9" t="str" cm="1">
        <f t="array" ref="U9">IF(OR($C9="",U$2=""),"",IF(INDEX(Projetos!$E$2:$E$36,Matriz_Alocação_Acompanhamento!$C9)=Matriz_Alocação_Acompanhamento!U$2,1,0))</f>
        <v/>
      </c>
      <c r="V9" t="str" cm="1">
        <f t="array" ref="V9">IF(OR($C9="",V$2=""),"",IF(INDEX(Projetos!$E$2:$E$36,Matriz_Alocação_Acompanhamento!$C9)=Matriz_Alocação_Acompanhamento!V$2,1,0))</f>
        <v/>
      </c>
      <c r="W9" t="str" cm="1">
        <f t="array" ref="W9">IF(OR($C9="",W$2=""),"",IF(INDEX(Projetos!$E$2:$E$36,Matriz_Alocação_Acompanhamento!$C9)=Matriz_Alocação_Acompanhamento!W$2,1,0))</f>
        <v/>
      </c>
      <c r="X9" t="str" cm="1">
        <f t="array" ref="X9">IF(OR($C9="",X$2=""),"",IF(INDEX(Projetos!$E$2:$E$36,Matriz_Alocação_Acompanhamento!$C9)=Matriz_Alocação_Acompanhamento!X$2,1,0))</f>
        <v/>
      </c>
      <c r="Y9" t="str" cm="1">
        <f t="array" ref="Y9">IF(OR($C9="",Y$2=""),"",IF(INDEX(Projetos!$E$2:$E$36,Matriz_Alocação_Acompanhamento!$C9)=Matriz_Alocação_Acompanhamento!Y$2,1,0))</f>
        <v/>
      </c>
      <c r="Z9" t="str" cm="1">
        <f t="array" ref="Z9">IF(OR($C9="",Z$2=""),"",IF(INDEX(Projetos!$E$2:$E$36,Matriz_Alocação_Acompanhamento!$C9)=Matriz_Alocação_Acompanhamento!Z$2,1,0))</f>
        <v/>
      </c>
      <c r="AA9" t="str" cm="1">
        <f t="array" ref="AA9">IF(OR($C9="",AA$2=""),"",IF(INDEX(Projetos!$E$2:$E$36,Matriz_Alocação_Acompanhamento!$C9)=Matriz_Alocação_Acompanhamento!AA$2,1,0))</f>
        <v/>
      </c>
      <c r="AB9" t="str" cm="1">
        <f t="array" ref="AB9">IF(OR($C9="",AB$2=""),"",IF(INDEX(Projetos!$E$2:$E$36,Matriz_Alocação_Acompanhamento!$C9)=Matriz_Alocação_Acompanhamento!AB$2,1,0))</f>
        <v/>
      </c>
      <c r="AC9" t="str" cm="1">
        <f t="array" ref="AC9">IF(OR($C9="",AC$2=""),"",IF(INDEX(Projetos!$E$2:$E$36,Matriz_Alocação_Acompanhamento!$C9)=Matriz_Alocação_Acompanhamento!AC$2,1,0))</f>
        <v/>
      </c>
    </row>
    <row r="10" spans="1:42" x14ac:dyDescent="0.3">
      <c r="A10">
        <f t="shared" si="1"/>
        <v>0</v>
      </c>
      <c r="B10">
        <f t="shared" si="0"/>
        <v>0</v>
      </c>
      <c r="C10" s="3">
        <f>IF(Projetos!A9&lt;&gt;"",Projetos!A9,"")</f>
        <v>8</v>
      </c>
      <c r="D10" cm="1">
        <f t="array" ref="D10">IF(OR($C10="",D$2=""),"",IF(INDEX(Projetos!$E$2:$E$36,Matriz_Alocação_Acompanhamento!$C10)=Matriz_Alocação_Acompanhamento!D$2,1,0))</f>
        <v>0</v>
      </c>
      <c r="E10" cm="1">
        <f t="array" ref="E10">IF(OR($C10="",E$2=""),"",IF(INDEX(Projetos!$E$2:$E$36,Matriz_Alocação_Acompanhamento!$C10)=Matriz_Alocação_Acompanhamento!E$2,1,0))</f>
        <v>0</v>
      </c>
      <c r="F10" cm="1">
        <f t="array" ref="F10">IF(OR($C10="",F$2=""),"",IF(INDEX(Projetos!$E$2:$E$36,Matriz_Alocação_Acompanhamento!$C10)=Matriz_Alocação_Acompanhamento!F$2,1,0))</f>
        <v>0</v>
      </c>
      <c r="G10" cm="1">
        <f t="array" ref="G10">IF(OR($C10="",G$2=""),"",IF(INDEX(Projetos!$E$2:$E$36,Matriz_Alocação_Acompanhamento!$C10)=Matriz_Alocação_Acompanhamento!G$2,1,0))</f>
        <v>0</v>
      </c>
      <c r="H10" cm="1">
        <f t="array" ref="H10">IF(OR($C10="",H$2=""),"",IF(INDEX(Projetos!$E$2:$E$36,Matriz_Alocação_Acompanhamento!$C10)=Matriz_Alocação_Acompanhamento!H$2,1,0))</f>
        <v>0</v>
      </c>
      <c r="I10" t="str" cm="1">
        <f t="array" ref="I10">IF(OR($C10="",I$2=""),"",IF(INDEX(Projetos!$E$2:$E$36,Matriz_Alocação_Acompanhamento!$C10)=Matriz_Alocação_Acompanhamento!I$2,1,0))</f>
        <v/>
      </c>
      <c r="J10" t="str" cm="1">
        <f t="array" ref="J10">IF(OR($C10="",J$2=""),"",IF(INDEX(Projetos!$E$2:$E$36,Matriz_Alocação_Acompanhamento!$C10)=Matriz_Alocação_Acompanhamento!J$2,1,0))</f>
        <v/>
      </c>
      <c r="K10" t="str" cm="1">
        <f t="array" ref="K10">IF(OR($C10="",K$2=""),"",IF(INDEX(Projetos!$E$2:$E$36,Matriz_Alocação_Acompanhamento!$C10)=Matriz_Alocação_Acompanhamento!K$2,1,0))</f>
        <v/>
      </c>
      <c r="L10" t="str" cm="1">
        <f t="array" ref="L10">IF(OR($C10="",L$2=""),"",IF(INDEX(Projetos!$E$2:$E$36,Matriz_Alocação_Acompanhamento!$C10)=Matriz_Alocação_Acompanhamento!L$2,1,0))</f>
        <v/>
      </c>
      <c r="M10" t="str" cm="1">
        <f t="array" ref="M10">IF(OR($C10="",M$2=""),"",IF(INDEX(Projetos!$E$2:$E$36,Matriz_Alocação_Acompanhamento!$C10)=Matriz_Alocação_Acompanhamento!M$2,1,0))</f>
        <v/>
      </c>
      <c r="N10" t="str" cm="1">
        <f t="array" ref="N10">IF(OR($C10="",N$2=""),"",IF(INDEX(Projetos!$E$2:$E$36,Matriz_Alocação_Acompanhamento!$C10)=Matriz_Alocação_Acompanhamento!N$2,1,0))</f>
        <v/>
      </c>
      <c r="O10" t="str" cm="1">
        <f t="array" ref="O10">IF(OR($C10="",O$2=""),"",IF(INDEX(Projetos!$E$2:$E$36,Matriz_Alocação_Acompanhamento!$C10)=Matriz_Alocação_Acompanhamento!O$2,1,0))</f>
        <v/>
      </c>
      <c r="P10" t="str" cm="1">
        <f t="array" ref="P10">IF(OR($C10="",P$2=""),"",IF(INDEX(Projetos!$E$2:$E$36,Matriz_Alocação_Acompanhamento!$C10)=Matriz_Alocação_Acompanhamento!P$2,1,0))</f>
        <v/>
      </c>
      <c r="Q10" t="str" cm="1">
        <f t="array" ref="Q10">IF(OR($C10="",Q$2=""),"",IF(INDEX(Projetos!$E$2:$E$36,Matriz_Alocação_Acompanhamento!$C10)=Matriz_Alocação_Acompanhamento!Q$2,1,0))</f>
        <v/>
      </c>
      <c r="R10" t="str" cm="1">
        <f t="array" ref="R10">IF(OR($C10="",R$2=""),"",IF(INDEX(Projetos!$E$2:$E$36,Matriz_Alocação_Acompanhamento!$C10)=Matriz_Alocação_Acompanhamento!R$2,1,0))</f>
        <v/>
      </c>
      <c r="S10" t="str" cm="1">
        <f t="array" ref="S10">IF(OR($C10="",S$2=""),"",IF(INDEX(Projetos!$E$2:$E$36,Matriz_Alocação_Acompanhamento!$C10)=Matriz_Alocação_Acompanhamento!S$2,1,0))</f>
        <v/>
      </c>
      <c r="T10" t="str" cm="1">
        <f t="array" ref="T10">IF(OR($C10="",T$2=""),"",IF(INDEX(Projetos!$E$2:$E$36,Matriz_Alocação_Acompanhamento!$C10)=Matriz_Alocação_Acompanhamento!T$2,1,0))</f>
        <v/>
      </c>
      <c r="U10" t="str" cm="1">
        <f t="array" ref="U10">IF(OR($C10="",U$2=""),"",IF(INDEX(Projetos!$E$2:$E$36,Matriz_Alocação_Acompanhamento!$C10)=Matriz_Alocação_Acompanhamento!U$2,1,0))</f>
        <v/>
      </c>
      <c r="V10" t="str" cm="1">
        <f t="array" ref="V10">IF(OR($C10="",V$2=""),"",IF(INDEX(Projetos!$E$2:$E$36,Matriz_Alocação_Acompanhamento!$C10)=Matriz_Alocação_Acompanhamento!V$2,1,0))</f>
        <v/>
      </c>
      <c r="W10" t="str" cm="1">
        <f t="array" ref="W10">IF(OR($C10="",W$2=""),"",IF(INDEX(Projetos!$E$2:$E$36,Matriz_Alocação_Acompanhamento!$C10)=Matriz_Alocação_Acompanhamento!W$2,1,0))</f>
        <v/>
      </c>
      <c r="X10" t="str" cm="1">
        <f t="array" ref="X10">IF(OR($C10="",X$2=""),"",IF(INDEX(Projetos!$E$2:$E$36,Matriz_Alocação_Acompanhamento!$C10)=Matriz_Alocação_Acompanhamento!X$2,1,0))</f>
        <v/>
      </c>
      <c r="Y10" t="str" cm="1">
        <f t="array" ref="Y10">IF(OR($C10="",Y$2=""),"",IF(INDEX(Projetos!$E$2:$E$36,Matriz_Alocação_Acompanhamento!$C10)=Matriz_Alocação_Acompanhamento!Y$2,1,0))</f>
        <v/>
      </c>
      <c r="Z10" t="str" cm="1">
        <f t="array" ref="Z10">IF(OR($C10="",Z$2=""),"",IF(INDEX(Projetos!$E$2:$E$36,Matriz_Alocação_Acompanhamento!$C10)=Matriz_Alocação_Acompanhamento!Z$2,1,0))</f>
        <v/>
      </c>
      <c r="AA10" t="str" cm="1">
        <f t="array" ref="AA10">IF(OR($C10="",AA$2=""),"",IF(INDEX(Projetos!$E$2:$E$36,Matriz_Alocação_Acompanhamento!$C10)=Matriz_Alocação_Acompanhamento!AA$2,1,0))</f>
        <v/>
      </c>
      <c r="AB10" t="str" cm="1">
        <f t="array" ref="AB10">IF(OR($C10="",AB$2=""),"",IF(INDEX(Projetos!$E$2:$E$36,Matriz_Alocação_Acompanhamento!$C10)=Matriz_Alocação_Acompanhamento!AB$2,1,0))</f>
        <v/>
      </c>
      <c r="AC10" t="str" cm="1">
        <f t="array" ref="AC10">IF(OR($C10="",AC$2=""),"",IF(INDEX(Projetos!$E$2:$E$36,Matriz_Alocação_Acompanhamento!$C10)=Matriz_Alocação_Acompanhamento!AC$2,1,0))</f>
        <v/>
      </c>
    </row>
    <row r="11" spans="1:42" x14ac:dyDescent="0.3">
      <c r="A11">
        <f t="shared" si="1"/>
        <v>1</v>
      </c>
      <c r="B11">
        <f t="shared" si="0"/>
        <v>2</v>
      </c>
      <c r="C11" s="3">
        <f>IF(Projetos!A10&lt;&gt;"",Projetos!A10,"")</f>
        <v>9</v>
      </c>
      <c r="D11" cm="1">
        <f t="array" ref="D11">IF(OR($C11="",D$2=""),"",IF(INDEX(Projetos!$E$2:$E$36,Matriz_Alocação_Acompanhamento!$C11)=Matriz_Alocação_Acompanhamento!D$2,1,0))</f>
        <v>0</v>
      </c>
      <c r="E11" cm="1">
        <f t="array" ref="E11">IF(OR($C11="",E$2=""),"",IF(INDEX(Projetos!$E$2:$E$36,Matriz_Alocação_Acompanhamento!$C11)=Matriz_Alocação_Acompanhamento!E$2,1,0))</f>
        <v>1</v>
      </c>
      <c r="F11" cm="1">
        <f t="array" ref="F11">IF(OR($C11="",F$2=""),"",IF(INDEX(Projetos!$E$2:$E$36,Matriz_Alocação_Acompanhamento!$C11)=Matriz_Alocação_Acompanhamento!F$2,1,0))</f>
        <v>0</v>
      </c>
      <c r="G11" cm="1">
        <f t="array" ref="G11">IF(OR($C11="",G$2=""),"",IF(INDEX(Projetos!$E$2:$E$36,Matriz_Alocação_Acompanhamento!$C11)=Matriz_Alocação_Acompanhamento!G$2,1,0))</f>
        <v>0</v>
      </c>
      <c r="H11" cm="1">
        <f t="array" ref="H11">IF(OR($C11="",H$2=""),"",IF(INDEX(Projetos!$E$2:$E$36,Matriz_Alocação_Acompanhamento!$C11)=Matriz_Alocação_Acompanhamento!H$2,1,0))</f>
        <v>0</v>
      </c>
      <c r="I11" t="str" cm="1">
        <f t="array" ref="I11">IF(OR($C11="",I$2=""),"",IF(INDEX(Projetos!$E$2:$E$36,Matriz_Alocação_Acompanhamento!$C11)=Matriz_Alocação_Acompanhamento!I$2,1,0))</f>
        <v/>
      </c>
      <c r="J11" t="str" cm="1">
        <f t="array" ref="J11">IF(OR($C11="",J$2=""),"",IF(INDEX(Projetos!$E$2:$E$36,Matriz_Alocação_Acompanhamento!$C11)=Matriz_Alocação_Acompanhamento!J$2,1,0))</f>
        <v/>
      </c>
      <c r="K11" t="str" cm="1">
        <f t="array" ref="K11">IF(OR($C11="",K$2=""),"",IF(INDEX(Projetos!$E$2:$E$36,Matriz_Alocação_Acompanhamento!$C11)=Matriz_Alocação_Acompanhamento!K$2,1,0))</f>
        <v/>
      </c>
      <c r="L11" t="str" cm="1">
        <f t="array" ref="L11">IF(OR($C11="",L$2=""),"",IF(INDEX(Projetos!$E$2:$E$36,Matriz_Alocação_Acompanhamento!$C11)=Matriz_Alocação_Acompanhamento!L$2,1,0))</f>
        <v/>
      </c>
      <c r="M11" t="str" cm="1">
        <f t="array" ref="M11">IF(OR($C11="",M$2=""),"",IF(INDEX(Projetos!$E$2:$E$36,Matriz_Alocação_Acompanhamento!$C11)=Matriz_Alocação_Acompanhamento!M$2,1,0))</f>
        <v/>
      </c>
      <c r="N11" t="str" cm="1">
        <f t="array" ref="N11">IF(OR($C11="",N$2=""),"",IF(INDEX(Projetos!$E$2:$E$36,Matriz_Alocação_Acompanhamento!$C11)=Matriz_Alocação_Acompanhamento!N$2,1,0))</f>
        <v/>
      </c>
      <c r="O11" t="str" cm="1">
        <f t="array" ref="O11">IF(OR($C11="",O$2=""),"",IF(INDEX(Projetos!$E$2:$E$36,Matriz_Alocação_Acompanhamento!$C11)=Matriz_Alocação_Acompanhamento!O$2,1,0))</f>
        <v/>
      </c>
      <c r="P11" t="str" cm="1">
        <f t="array" ref="P11">IF(OR($C11="",P$2=""),"",IF(INDEX(Projetos!$E$2:$E$36,Matriz_Alocação_Acompanhamento!$C11)=Matriz_Alocação_Acompanhamento!P$2,1,0))</f>
        <v/>
      </c>
      <c r="Q11" t="str" cm="1">
        <f t="array" ref="Q11">IF(OR($C11="",Q$2=""),"",IF(INDEX(Projetos!$E$2:$E$36,Matriz_Alocação_Acompanhamento!$C11)=Matriz_Alocação_Acompanhamento!Q$2,1,0))</f>
        <v/>
      </c>
      <c r="R11" t="str" cm="1">
        <f t="array" ref="R11">IF(OR($C11="",R$2=""),"",IF(INDEX(Projetos!$E$2:$E$36,Matriz_Alocação_Acompanhamento!$C11)=Matriz_Alocação_Acompanhamento!R$2,1,0))</f>
        <v/>
      </c>
      <c r="S11" t="str" cm="1">
        <f t="array" ref="S11">IF(OR($C11="",S$2=""),"",IF(INDEX(Projetos!$E$2:$E$36,Matriz_Alocação_Acompanhamento!$C11)=Matriz_Alocação_Acompanhamento!S$2,1,0))</f>
        <v/>
      </c>
      <c r="T11" t="str" cm="1">
        <f t="array" ref="T11">IF(OR($C11="",T$2=""),"",IF(INDEX(Projetos!$E$2:$E$36,Matriz_Alocação_Acompanhamento!$C11)=Matriz_Alocação_Acompanhamento!T$2,1,0))</f>
        <v/>
      </c>
      <c r="U11" t="str" cm="1">
        <f t="array" ref="U11">IF(OR($C11="",U$2=""),"",IF(INDEX(Projetos!$E$2:$E$36,Matriz_Alocação_Acompanhamento!$C11)=Matriz_Alocação_Acompanhamento!U$2,1,0))</f>
        <v/>
      </c>
      <c r="V11" t="str" cm="1">
        <f t="array" ref="V11">IF(OR($C11="",V$2=""),"",IF(INDEX(Projetos!$E$2:$E$36,Matriz_Alocação_Acompanhamento!$C11)=Matriz_Alocação_Acompanhamento!V$2,1,0))</f>
        <v/>
      </c>
      <c r="W11" t="str" cm="1">
        <f t="array" ref="W11">IF(OR($C11="",W$2=""),"",IF(INDEX(Projetos!$E$2:$E$36,Matriz_Alocação_Acompanhamento!$C11)=Matriz_Alocação_Acompanhamento!W$2,1,0))</f>
        <v/>
      </c>
      <c r="X11" t="str" cm="1">
        <f t="array" ref="X11">IF(OR($C11="",X$2=""),"",IF(INDEX(Projetos!$E$2:$E$36,Matriz_Alocação_Acompanhamento!$C11)=Matriz_Alocação_Acompanhamento!X$2,1,0))</f>
        <v/>
      </c>
      <c r="Y11" t="str" cm="1">
        <f t="array" ref="Y11">IF(OR($C11="",Y$2=""),"",IF(INDEX(Projetos!$E$2:$E$36,Matriz_Alocação_Acompanhamento!$C11)=Matriz_Alocação_Acompanhamento!Y$2,1,0))</f>
        <v/>
      </c>
      <c r="Z11" t="str" cm="1">
        <f t="array" ref="Z11">IF(OR($C11="",Z$2=""),"",IF(INDEX(Projetos!$E$2:$E$36,Matriz_Alocação_Acompanhamento!$C11)=Matriz_Alocação_Acompanhamento!Z$2,1,0))</f>
        <v/>
      </c>
      <c r="AA11" t="str" cm="1">
        <f t="array" ref="AA11">IF(OR($C11="",AA$2=""),"",IF(INDEX(Projetos!$E$2:$E$36,Matriz_Alocação_Acompanhamento!$C11)=Matriz_Alocação_Acompanhamento!AA$2,1,0))</f>
        <v/>
      </c>
      <c r="AB11" t="str" cm="1">
        <f t="array" ref="AB11">IF(OR($C11="",AB$2=""),"",IF(INDEX(Projetos!$E$2:$E$36,Matriz_Alocação_Acompanhamento!$C11)=Matriz_Alocação_Acompanhamento!AB$2,1,0))</f>
        <v/>
      </c>
      <c r="AC11" t="str" cm="1">
        <f t="array" ref="AC11">IF(OR($C11="",AC$2=""),"",IF(INDEX(Projetos!$E$2:$E$36,Matriz_Alocação_Acompanhamento!$C11)=Matriz_Alocação_Acompanhamento!AC$2,1,0))</f>
        <v/>
      </c>
    </row>
    <row r="12" spans="1:42" x14ac:dyDescent="0.3">
      <c r="A12">
        <f t="shared" si="1"/>
        <v>0</v>
      </c>
      <c r="B12">
        <f t="shared" si="0"/>
        <v>0</v>
      </c>
      <c r="C12" s="3">
        <f>IF(Projetos!A11&lt;&gt;"",Projetos!A11,"")</f>
        <v>10</v>
      </c>
      <c r="D12" cm="1">
        <f t="array" ref="D12">IF(OR($C12="",D$2=""),"",IF(INDEX(Projetos!$E$2:$E$36,Matriz_Alocação_Acompanhamento!$C12)=Matriz_Alocação_Acompanhamento!D$2,1,0))</f>
        <v>0</v>
      </c>
      <c r="E12" cm="1">
        <f t="array" ref="E12">IF(OR($C12="",E$2=""),"",IF(INDEX(Projetos!$E$2:$E$36,Matriz_Alocação_Acompanhamento!$C12)=Matriz_Alocação_Acompanhamento!E$2,1,0))</f>
        <v>0</v>
      </c>
      <c r="F12" cm="1">
        <f t="array" ref="F12">IF(OR($C12="",F$2=""),"",IF(INDEX(Projetos!$E$2:$E$36,Matriz_Alocação_Acompanhamento!$C12)=Matriz_Alocação_Acompanhamento!F$2,1,0))</f>
        <v>0</v>
      </c>
      <c r="G12" cm="1">
        <f t="array" ref="G12">IF(OR($C12="",G$2=""),"",IF(INDEX(Projetos!$E$2:$E$36,Matriz_Alocação_Acompanhamento!$C12)=Matriz_Alocação_Acompanhamento!G$2,1,0))</f>
        <v>0</v>
      </c>
      <c r="H12" cm="1">
        <f t="array" ref="H12">IF(OR($C12="",H$2=""),"",IF(INDEX(Projetos!$E$2:$E$36,Matriz_Alocação_Acompanhamento!$C12)=Matriz_Alocação_Acompanhamento!H$2,1,0))</f>
        <v>0</v>
      </c>
      <c r="I12" t="str" cm="1">
        <f t="array" ref="I12">IF(OR($C12="",I$2=""),"",IF(INDEX(Projetos!$E$2:$E$36,Matriz_Alocação_Acompanhamento!$C12)=Matriz_Alocação_Acompanhamento!I$2,1,0))</f>
        <v/>
      </c>
      <c r="J12" t="str" cm="1">
        <f t="array" ref="J12">IF(OR($C12="",J$2=""),"",IF(INDEX(Projetos!$E$2:$E$36,Matriz_Alocação_Acompanhamento!$C12)=Matriz_Alocação_Acompanhamento!J$2,1,0))</f>
        <v/>
      </c>
      <c r="K12" t="str" cm="1">
        <f t="array" ref="K12">IF(OR($C12="",K$2=""),"",IF(INDEX(Projetos!$E$2:$E$36,Matriz_Alocação_Acompanhamento!$C12)=Matriz_Alocação_Acompanhamento!K$2,1,0))</f>
        <v/>
      </c>
      <c r="L12" t="str" cm="1">
        <f t="array" ref="L12">IF(OR($C12="",L$2=""),"",IF(INDEX(Projetos!$E$2:$E$36,Matriz_Alocação_Acompanhamento!$C12)=Matriz_Alocação_Acompanhamento!L$2,1,0))</f>
        <v/>
      </c>
      <c r="M12" t="str" cm="1">
        <f t="array" ref="M12">IF(OR($C12="",M$2=""),"",IF(INDEX(Projetos!$E$2:$E$36,Matriz_Alocação_Acompanhamento!$C12)=Matriz_Alocação_Acompanhamento!M$2,1,0))</f>
        <v/>
      </c>
      <c r="N12" t="str" cm="1">
        <f t="array" ref="N12">IF(OR($C12="",N$2=""),"",IF(INDEX(Projetos!$E$2:$E$36,Matriz_Alocação_Acompanhamento!$C12)=Matriz_Alocação_Acompanhamento!N$2,1,0))</f>
        <v/>
      </c>
      <c r="O12" t="str" cm="1">
        <f t="array" ref="O12">IF(OR($C12="",O$2=""),"",IF(INDEX(Projetos!$E$2:$E$36,Matriz_Alocação_Acompanhamento!$C12)=Matriz_Alocação_Acompanhamento!O$2,1,0))</f>
        <v/>
      </c>
      <c r="P12" t="str" cm="1">
        <f t="array" ref="P12">IF(OR($C12="",P$2=""),"",IF(INDEX(Projetos!$E$2:$E$36,Matriz_Alocação_Acompanhamento!$C12)=Matriz_Alocação_Acompanhamento!P$2,1,0))</f>
        <v/>
      </c>
      <c r="Q12" t="str" cm="1">
        <f t="array" ref="Q12">IF(OR($C12="",Q$2=""),"",IF(INDEX(Projetos!$E$2:$E$36,Matriz_Alocação_Acompanhamento!$C12)=Matriz_Alocação_Acompanhamento!Q$2,1,0))</f>
        <v/>
      </c>
      <c r="R12" t="str" cm="1">
        <f t="array" ref="R12">IF(OR($C12="",R$2=""),"",IF(INDEX(Projetos!$E$2:$E$36,Matriz_Alocação_Acompanhamento!$C12)=Matriz_Alocação_Acompanhamento!R$2,1,0))</f>
        <v/>
      </c>
      <c r="S12" t="str" cm="1">
        <f t="array" ref="S12">IF(OR($C12="",S$2=""),"",IF(INDEX(Projetos!$E$2:$E$36,Matriz_Alocação_Acompanhamento!$C12)=Matriz_Alocação_Acompanhamento!S$2,1,0))</f>
        <v/>
      </c>
      <c r="T12" t="str" cm="1">
        <f t="array" ref="T12">IF(OR($C12="",T$2=""),"",IF(INDEX(Projetos!$E$2:$E$36,Matriz_Alocação_Acompanhamento!$C12)=Matriz_Alocação_Acompanhamento!T$2,1,0))</f>
        <v/>
      </c>
      <c r="U12" t="str" cm="1">
        <f t="array" ref="U12">IF(OR($C12="",U$2=""),"",IF(INDEX(Projetos!$E$2:$E$36,Matriz_Alocação_Acompanhamento!$C12)=Matriz_Alocação_Acompanhamento!U$2,1,0))</f>
        <v/>
      </c>
      <c r="V12" t="str" cm="1">
        <f t="array" ref="V12">IF(OR($C12="",V$2=""),"",IF(INDEX(Projetos!$E$2:$E$36,Matriz_Alocação_Acompanhamento!$C12)=Matriz_Alocação_Acompanhamento!V$2,1,0))</f>
        <v/>
      </c>
      <c r="W12" t="str" cm="1">
        <f t="array" ref="W12">IF(OR($C12="",W$2=""),"",IF(INDEX(Projetos!$E$2:$E$36,Matriz_Alocação_Acompanhamento!$C12)=Matriz_Alocação_Acompanhamento!W$2,1,0))</f>
        <v/>
      </c>
      <c r="X12" t="str" cm="1">
        <f t="array" ref="X12">IF(OR($C12="",X$2=""),"",IF(INDEX(Projetos!$E$2:$E$36,Matriz_Alocação_Acompanhamento!$C12)=Matriz_Alocação_Acompanhamento!X$2,1,0))</f>
        <v/>
      </c>
      <c r="Y12" t="str" cm="1">
        <f t="array" ref="Y12">IF(OR($C12="",Y$2=""),"",IF(INDEX(Projetos!$E$2:$E$36,Matriz_Alocação_Acompanhamento!$C12)=Matriz_Alocação_Acompanhamento!Y$2,1,0))</f>
        <v/>
      </c>
      <c r="Z12" t="str" cm="1">
        <f t="array" ref="Z12">IF(OR($C12="",Z$2=""),"",IF(INDEX(Projetos!$E$2:$E$36,Matriz_Alocação_Acompanhamento!$C12)=Matriz_Alocação_Acompanhamento!Z$2,1,0))</f>
        <v/>
      </c>
      <c r="AA12" t="str" cm="1">
        <f t="array" ref="AA12">IF(OR($C12="",AA$2=""),"",IF(INDEX(Projetos!$E$2:$E$36,Matriz_Alocação_Acompanhamento!$C12)=Matriz_Alocação_Acompanhamento!AA$2,1,0))</f>
        <v/>
      </c>
      <c r="AB12" t="str" cm="1">
        <f t="array" ref="AB12">IF(OR($C12="",AB$2=""),"",IF(INDEX(Projetos!$E$2:$E$36,Matriz_Alocação_Acompanhamento!$C12)=Matriz_Alocação_Acompanhamento!AB$2,1,0))</f>
        <v/>
      </c>
      <c r="AC12" t="str" cm="1">
        <f t="array" ref="AC12">IF(OR($C12="",AC$2=""),"",IF(INDEX(Projetos!$E$2:$E$36,Matriz_Alocação_Acompanhamento!$C12)=Matriz_Alocação_Acompanhamento!AC$2,1,0))</f>
        <v/>
      </c>
    </row>
    <row r="13" spans="1:42" x14ac:dyDescent="0.3">
      <c r="A13">
        <f t="shared" si="1"/>
        <v>1</v>
      </c>
      <c r="B13">
        <f t="shared" si="0"/>
        <v>1</v>
      </c>
      <c r="C13" s="3">
        <f>IF(Projetos!A12&lt;&gt;"",Projetos!A12,"")</f>
        <v>11</v>
      </c>
      <c r="D13" cm="1">
        <f t="array" ref="D13">IF(OR($C13="",D$2=""),"",IF(INDEX(Projetos!$E$2:$E$36,Matriz_Alocação_Acompanhamento!$C13)=Matriz_Alocação_Acompanhamento!D$2,1,0))</f>
        <v>1</v>
      </c>
      <c r="E13" cm="1">
        <f t="array" ref="E13">IF(OR($C13="",E$2=""),"",IF(INDEX(Projetos!$E$2:$E$36,Matriz_Alocação_Acompanhamento!$C13)=Matriz_Alocação_Acompanhamento!E$2,1,0))</f>
        <v>0</v>
      </c>
      <c r="F13" cm="1">
        <f t="array" ref="F13">IF(OR($C13="",F$2=""),"",IF(INDEX(Projetos!$E$2:$E$36,Matriz_Alocação_Acompanhamento!$C13)=Matriz_Alocação_Acompanhamento!F$2,1,0))</f>
        <v>0</v>
      </c>
      <c r="G13" cm="1">
        <f t="array" ref="G13">IF(OR($C13="",G$2=""),"",IF(INDEX(Projetos!$E$2:$E$36,Matriz_Alocação_Acompanhamento!$C13)=Matriz_Alocação_Acompanhamento!G$2,1,0))</f>
        <v>0</v>
      </c>
      <c r="H13" cm="1">
        <f t="array" ref="H13">IF(OR($C13="",H$2=""),"",IF(INDEX(Projetos!$E$2:$E$36,Matriz_Alocação_Acompanhamento!$C13)=Matriz_Alocação_Acompanhamento!H$2,1,0))</f>
        <v>0</v>
      </c>
      <c r="I13" t="str" cm="1">
        <f t="array" ref="I13">IF(OR($C13="",I$2=""),"",IF(INDEX(Projetos!$E$2:$E$36,Matriz_Alocação_Acompanhamento!$C13)=Matriz_Alocação_Acompanhamento!I$2,1,0))</f>
        <v/>
      </c>
      <c r="J13" t="str" cm="1">
        <f t="array" ref="J13">IF(OR($C13="",J$2=""),"",IF(INDEX(Projetos!$E$2:$E$36,Matriz_Alocação_Acompanhamento!$C13)=Matriz_Alocação_Acompanhamento!J$2,1,0))</f>
        <v/>
      </c>
      <c r="K13" t="str" cm="1">
        <f t="array" ref="K13">IF(OR($C13="",K$2=""),"",IF(INDEX(Projetos!$E$2:$E$36,Matriz_Alocação_Acompanhamento!$C13)=Matriz_Alocação_Acompanhamento!K$2,1,0))</f>
        <v/>
      </c>
      <c r="L13" t="str" cm="1">
        <f t="array" ref="L13">IF(OR($C13="",L$2=""),"",IF(INDEX(Projetos!$E$2:$E$36,Matriz_Alocação_Acompanhamento!$C13)=Matriz_Alocação_Acompanhamento!L$2,1,0))</f>
        <v/>
      </c>
      <c r="M13" t="str" cm="1">
        <f t="array" ref="M13">IF(OR($C13="",M$2=""),"",IF(INDEX(Projetos!$E$2:$E$36,Matriz_Alocação_Acompanhamento!$C13)=Matriz_Alocação_Acompanhamento!M$2,1,0))</f>
        <v/>
      </c>
      <c r="N13" t="str" cm="1">
        <f t="array" ref="N13">IF(OR($C13="",N$2=""),"",IF(INDEX(Projetos!$E$2:$E$36,Matriz_Alocação_Acompanhamento!$C13)=Matriz_Alocação_Acompanhamento!N$2,1,0))</f>
        <v/>
      </c>
      <c r="O13" t="str" cm="1">
        <f t="array" ref="O13">IF(OR($C13="",O$2=""),"",IF(INDEX(Projetos!$E$2:$E$36,Matriz_Alocação_Acompanhamento!$C13)=Matriz_Alocação_Acompanhamento!O$2,1,0))</f>
        <v/>
      </c>
      <c r="P13" t="str" cm="1">
        <f t="array" ref="P13">IF(OR($C13="",P$2=""),"",IF(INDEX(Projetos!$E$2:$E$36,Matriz_Alocação_Acompanhamento!$C13)=Matriz_Alocação_Acompanhamento!P$2,1,0))</f>
        <v/>
      </c>
      <c r="Q13" t="str" cm="1">
        <f t="array" ref="Q13">IF(OR($C13="",Q$2=""),"",IF(INDEX(Projetos!$E$2:$E$36,Matriz_Alocação_Acompanhamento!$C13)=Matriz_Alocação_Acompanhamento!Q$2,1,0))</f>
        <v/>
      </c>
      <c r="R13" t="str" cm="1">
        <f t="array" ref="R13">IF(OR($C13="",R$2=""),"",IF(INDEX(Projetos!$E$2:$E$36,Matriz_Alocação_Acompanhamento!$C13)=Matriz_Alocação_Acompanhamento!R$2,1,0))</f>
        <v/>
      </c>
      <c r="S13" t="str" cm="1">
        <f t="array" ref="S13">IF(OR($C13="",S$2=""),"",IF(INDEX(Projetos!$E$2:$E$36,Matriz_Alocação_Acompanhamento!$C13)=Matriz_Alocação_Acompanhamento!S$2,1,0))</f>
        <v/>
      </c>
      <c r="T13" t="str" cm="1">
        <f t="array" ref="T13">IF(OR($C13="",T$2=""),"",IF(INDEX(Projetos!$E$2:$E$36,Matriz_Alocação_Acompanhamento!$C13)=Matriz_Alocação_Acompanhamento!T$2,1,0))</f>
        <v/>
      </c>
      <c r="U13" t="str" cm="1">
        <f t="array" ref="U13">IF(OR($C13="",U$2=""),"",IF(INDEX(Projetos!$E$2:$E$36,Matriz_Alocação_Acompanhamento!$C13)=Matriz_Alocação_Acompanhamento!U$2,1,0))</f>
        <v/>
      </c>
      <c r="V13" t="str" cm="1">
        <f t="array" ref="V13">IF(OR($C13="",V$2=""),"",IF(INDEX(Projetos!$E$2:$E$36,Matriz_Alocação_Acompanhamento!$C13)=Matriz_Alocação_Acompanhamento!V$2,1,0))</f>
        <v/>
      </c>
      <c r="W13" t="str" cm="1">
        <f t="array" ref="W13">IF(OR($C13="",W$2=""),"",IF(INDEX(Projetos!$E$2:$E$36,Matriz_Alocação_Acompanhamento!$C13)=Matriz_Alocação_Acompanhamento!W$2,1,0))</f>
        <v/>
      </c>
      <c r="X13" t="str" cm="1">
        <f t="array" ref="X13">IF(OR($C13="",X$2=""),"",IF(INDEX(Projetos!$E$2:$E$36,Matriz_Alocação_Acompanhamento!$C13)=Matriz_Alocação_Acompanhamento!X$2,1,0))</f>
        <v/>
      </c>
      <c r="Y13" t="str" cm="1">
        <f t="array" ref="Y13">IF(OR($C13="",Y$2=""),"",IF(INDEX(Projetos!$E$2:$E$36,Matriz_Alocação_Acompanhamento!$C13)=Matriz_Alocação_Acompanhamento!Y$2,1,0))</f>
        <v/>
      </c>
      <c r="Z13" t="str" cm="1">
        <f t="array" ref="Z13">IF(OR($C13="",Z$2=""),"",IF(INDEX(Projetos!$E$2:$E$36,Matriz_Alocação_Acompanhamento!$C13)=Matriz_Alocação_Acompanhamento!Z$2,1,0))</f>
        <v/>
      </c>
      <c r="AA13" t="str" cm="1">
        <f t="array" ref="AA13">IF(OR($C13="",AA$2=""),"",IF(INDEX(Projetos!$E$2:$E$36,Matriz_Alocação_Acompanhamento!$C13)=Matriz_Alocação_Acompanhamento!AA$2,1,0))</f>
        <v/>
      </c>
      <c r="AB13" t="str" cm="1">
        <f t="array" ref="AB13">IF(OR($C13="",AB$2=""),"",IF(INDEX(Projetos!$E$2:$E$36,Matriz_Alocação_Acompanhamento!$C13)=Matriz_Alocação_Acompanhamento!AB$2,1,0))</f>
        <v/>
      </c>
      <c r="AC13" t="str" cm="1">
        <f t="array" ref="AC13">IF(OR($C13="",AC$2=""),"",IF(INDEX(Projetos!$E$2:$E$36,Matriz_Alocação_Acompanhamento!$C13)=Matriz_Alocação_Acompanhamento!AC$2,1,0))</f>
        <v/>
      </c>
    </row>
    <row r="14" spans="1:42" x14ac:dyDescent="0.3">
      <c r="A14" t="str">
        <f t="shared" si="1"/>
        <v/>
      </c>
      <c r="B14" t="str">
        <f t="shared" si="0"/>
        <v/>
      </c>
      <c r="C14" s="3" t="str">
        <f>IF(Projetos!A13&lt;&gt;"",Projetos!A13,"")</f>
        <v/>
      </c>
      <c r="D14" t="str" cm="1">
        <f t="array" ref="D14">IF(OR($C14="",D$2=""),"",IF(INDEX(Projetos!$E$2:$E$36,Matriz_Alocação_Acompanhamento!$C14)=Matriz_Alocação_Acompanhamento!D$2,1,0))</f>
        <v/>
      </c>
      <c r="E14" t="str" cm="1">
        <f t="array" ref="E14">IF(OR($C14="",E$2=""),"",IF(INDEX(Projetos!$E$2:$E$36,Matriz_Alocação_Acompanhamento!$C14)=Matriz_Alocação_Acompanhamento!E$2,1,0))</f>
        <v/>
      </c>
      <c r="F14" t="str" cm="1">
        <f t="array" ref="F14">IF(OR($C14="",F$2=""),"",IF(INDEX(Projetos!$E$2:$E$36,Matriz_Alocação_Acompanhamento!$C14)=Matriz_Alocação_Acompanhamento!F$2,1,0))</f>
        <v/>
      </c>
      <c r="G14" t="str" cm="1">
        <f t="array" ref="G14">IF(OR($C14="",G$2=""),"",IF(INDEX(Projetos!$E$2:$E$36,Matriz_Alocação_Acompanhamento!$C14)=Matriz_Alocação_Acompanhamento!G$2,1,0))</f>
        <v/>
      </c>
      <c r="H14" t="str" cm="1">
        <f t="array" ref="H14">IF(OR($C14="",H$2=""),"",IF(INDEX(Projetos!$E$2:$E$36,Matriz_Alocação_Acompanhamento!$C14)=Matriz_Alocação_Acompanhamento!H$2,1,0))</f>
        <v/>
      </c>
      <c r="I14" t="str" cm="1">
        <f t="array" ref="I14">IF(OR($C14="",I$2=""),"",IF(INDEX(Projetos!$E$2:$E$36,Matriz_Alocação_Acompanhamento!$C14)=Matriz_Alocação_Acompanhamento!I$2,1,0))</f>
        <v/>
      </c>
      <c r="J14" t="str" cm="1">
        <f t="array" ref="J14">IF(OR($C14="",J$2=""),"",IF(INDEX(Projetos!$E$2:$E$36,Matriz_Alocação_Acompanhamento!$C14)=Matriz_Alocação_Acompanhamento!J$2,1,0))</f>
        <v/>
      </c>
      <c r="K14" t="str" cm="1">
        <f t="array" ref="K14">IF(OR($C14="",K$2=""),"",IF(INDEX(Projetos!$E$2:$E$36,Matriz_Alocação_Acompanhamento!$C14)=Matriz_Alocação_Acompanhamento!K$2,1,0))</f>
        <v/>
      </c>
      <c r="L14" t="str" cm="1">
        <f t="array" ref="L14">IF(OR($C14="",L$2=""),"",IF(INDEX(Projetos!$E$2:$E$36,Matriz_Alocação_Acompanhamento!$C14)=Matriz_Alocação_Acompanhamento!L$2,1,0))</f>
        <v/>
      </c>
      <c r="M14" t="str" cm="1">
        <f t="array" ref="M14">IF(OR($C14="",M$2=""),"",IF(INDEX(Projetos!$E$2:$E$36,Matriz_Alocação_Acompanhamento!$C14)=Matriz_Alocação_Acompanhamento!M$2,1,0))</f>
        <v/>
      </c>
      <c r="N14" t="str" cm="1">
        <f t="array" ref="N14">IF(OR($C14="",N$2=""),"",IF(INDEX(Projetos!$E$2:$E$36,Matriz_Alocação_Acompanhamento!$C14)=Matriz_Alocação_Acompanhamento!N$2,1,0))</f>
        <v/>
      </c>
      <c r="O14" t="str" cm="1">
        <f t="array" ref="O14">IF(OR($C14="",O$2=""),"",IF(INDEX(Projetos!$E$2:$E$36,Matriz_Alocação_Acompanhamento!$C14)=Matriz_Alocação_Acompanhamento!O$2,1,0))</f>
        <v/>
      </c>
      <c r="P14" t="str" cm="1">
        <f t="array" ref="P14">IF(OR($C14="",P$2=""),"",IF(INDEX(Projetos!$E$2:$E$36,Matriz_Alocação_Acompanhamento!$C14)=Matriz_Alocação_Acompanhamento!P$2,1,0))</f>
        <v/>
      </c>
      <c r="Q14" t="str" cm="1">
        <f t="array" ref="Q14">IF(OR($C14="",Q$2=""),"",IF(INDEX(Projetos!$E$2:$E$36,Matriz_Alocação_Acompanhamento!$C14)=Matriz_Alocação_Acompanhamento!Q$2,1,0))</f>
        <v/>
      </c>
      <c r="R14" t="str" cm="1">
        <f t="array" ref="R14">IF(OR($C14="",R$2=""),"",IF(INDEX(Projetos!$E$2:$E$36,Matriz_Alocação_Acompanhamento!$C14)=Matriz_Alocação_Acompanhamento!R$2,1,0))</f>
        <v/>
      </c>
      <c r="S14" t="str" cm="1">
        <f t="array" ref="S14">IF(OR($C14="",S$2=""),"",IF(INDEX(Projetos!$E$2:$E$36,Matriz_Alocação_Acompanhamento!$C14)=Matriz_Alocação_Acompanhamento!S$2,1,0))</f>
        <v/>
      </c>
      <c r="T14" t="str" cm="1">
        <f t="array" ref="T14">IF(OR($C14="",T$2=""),"",IF(INDEX(Projetos!$E$2:$E$36,Matriz_Alocação_Acompanhamento!$C14)=Matriz_Alocação_Acompanhamento!T$2,1,0))</f>
        <v/>
      </c>
      <c r="U14" t="str" cm="1">
        <f t="array" ref="U14">IF(OR($C14="",U$2=""),"",IF(INDEX(Projetos!$E$2:$E$36,Matriz_Alocação_Acompanhamento!$C14)=Matriz_Alocação_Acompanhamento!U$2,1,0))</f>
        <v/>
      </c>
      <c r="V14" t="str" cm="1">
        <f t="array" ref="V14">IF(OR($C14="",V$2=""),"",IF(INDEX(Projetos!$E$2:$E$36,Matriz_Alocação_Acompanhamento!$C14)=Matriz_Alocação_Acompanhamento!V$2,1,0))</f>
        <v/>
      </c>
      <c r="W14" t="str" cm="1">
        <f t="array" ref="W14">IF(OR($C14="",W$2=""),"",IF(INDEX(Projetos!$E$2:$E$36,Matriz_Alocação_Acompanhamento!$C14)=Matriz_Alocação_Acompanhamento!W$2,1,0))</f>
        <v/>
      </c>
      <c r="X14" t="str" cm="1">
        <f t="array" ref="X14">IF(OR($C14="",X$2=""),"",IF(INDEX(Projetos!$E$2:$E$36,Matriz_Alocação_Acompanhamento!$C14)=Matriz_Alocação_Acompanhamento!X$2,1,0))</f>
        <v/>
      </c>
      <c r="Y14" t="str" cm="1">
        <f t="array" ref="Y14">IF(OR($C14="",Y$2=""),"",IF(INDEX(Projetos!$E$2:$E$36,Matriz_Alocação_Acompanhamento!$C14)=Matriz_Alocação_Acompanhamento!Y$2,1,0))</f>
        <v/>
      </c>
      <c r="Z14" t="str" cm="1">
        <f t="array" ref="Z14">IF(OR($C14="",Z$2=""),"",IF(INDEX(Projetos!$E$2:$E$36,Matriz_Alocação_Acompanhamento!$C14)=Matriz_Alocação_Acompanhamento!Z$2,1,0))</f>
        <v/>
      </c>
      <c r="AA14" t="str" cm="1">
        <f t="array" ref="AA14">IF(OR($C14="",AA$2=""),"",IF(INDEX(Projetos!$E$2:$E$36,Matriz_Alocação_Acompanhamento!$C14)=Matriz_Alocação_Acompanhamento!AA$2,1,0))</f>
        <v/>
      </c>
      <c r="AB14" t="str" cm="1">
        <f t="array" ref="AB14">IF(OR($C14="",AB$2=""),"",IF(INDEX(Projetos!$E$2:$E$36,Matriz_Alocação_Acompanhamento!$C14)=Matriz_Alocação_Acompanhamento!AB$2,1,0))</f>
        <v/>
      </c>
      <c r="AC14" t="str" cm="1">
        <f t="array" ref="AC14">IF(OR($C14="",AC$2=""),"",IF(INDEX(Projetos!$E$2:$E$36,Matriz_Alocação_Acompanhamento!$C14)=Matriz_Alocação_Acompanhamento!AC$2,1,0))</f>
        <v/>
      </c>
    </row>
    <row r="15" spans="1:42" x14ac:dyDescent="0.3">
      <c r="A15" t="str">
        <f t="shared" si="1"/>
        <v/>
      </c>
      <c r="B15" t="str">
        <f t="shared" si="0"/>
        <v/>
      </c>
      <c r="C15" s="3" t="str">
        <f>IF(Projetos!A14&lt;&gt;"",Projetos!A14,"")</f>
        <v/>
      </c>
      <c r="D15" t="str" cm="1">
        <f t="array" ref="D15">IF(OR($C15="",D$2=""),"",IF(INDEX(Projetos!$E$2:$E$36,Matriz_Alocação_Acompanhamento!$C15)=Matriz_Alocação_Acompanhamento!D$2,1,0))</f>
        <v/>
      </c>
      <c r="E15" t="str" cm="1">
        <f t="array" ref="E15">IF(OR($C15="",E$2=""),"",IF(INDEX(Projetos!$E$2:$E$36,Matriz_Alocação_Acompanhamento!$C15)=Matriz_Alocação_Acompanhamento!E$2,1,0))</f>
        <v/>
      </c>
      <c r="F15" t="str" cm="1">
        <f t="array" ref="F15">IF(OR($C15="",F$2=""),"",IF(INDEX(Projetos!$E$2:$E$36,Matriz_Alocação_Acompanhamento!$C15)=Matriz_Alocação_Acompanhamento!F$2,1,0))</f>
        <v/>
      </c>
      <c r="G15" t="str" cm="1">
        <f t="array" ref="G15">IF(OR($C15="",G$2=""),"",IF(INDEX(Projetos!$E$2:$E$36,Matriz_Alocação_Acompanhamento!$C15)=Matriz_Alocação_Acompanhamento!G$2,1,0))</f>
        <v/>
      </c>
      <c r="H15" t="str" cm="1">
        <f t="array" ref="H15">IF(OR($C15="",H$2=""),"",IF(INDEX(Projetos!$E$2:$E$36,Matriz_Alocação_Acompanhamento!$C15)=Matriz_Alocação_Acompanhamento!H$2,1,0))</f>
        <v/>
      </c>
      <c r="I15" t="str" cm="1">
        <f t="array" ref="I15">IF(OR($C15="",I$2=""),"",IF(INDEX(Projetos!$E$2:$E$36,Matriz_Alocação_Acompanhamento!$C15)=Matriz_Alocação_Acompanhamento!I$2,1,0))</f>
        <v/>
      </c>
      <c r="J15" t="str" cm="1">
        <f t="array" ref="J15">IF(OR($C15="",J$2=""),"",IF(INDEX(Projetos!$E$2:$E$36,Matriz_Alocação_Acompanhamento!$C15)=Matriz_Alocação_Acompanhamento!J$2,1,0))</f>
        <v/>
      </c>
      <c r="K15" t="str" cm="1">
        <f t="array" ref="K15">IF(OR($C15="",K$2=""),"",IF(INDEX(Projetos!$E$2:$E$36,Matriz_Alocação_Acompanhamento!$C15)=Matriz_Alocação_Acompanhamento!K$2,1,0))</f>
        <v/>
      </c>
      <c r="L15" t="str" cm="1">
        <f t="array" ref="L15">IF(OR($C15="",L$2=""),"",IF(INDEX(Projetos!$E$2:$E$36,Matriz_Alocação_Acompanhamento!$C15)=Matriz_Alocação_Acompanhamento!L$2,1,0))</f>
        <v/>
      </c>
      <c r="M15" t="str" cm="1">
        <f t="array" ref="M15">IF(OR($C15="",M$2=""),"",IF(INDEX(Projetos!$E$2:$E$36,Matriz_Alocação_Acompanhamento!$C15)=Matriz_Alocação_Acompanhamento!M$2,1,0))</f>
        <v/>
      </c>
      <c r="N15" t="str" cm="1">
        <f t="array" ref="N15">IF(OR($C15="",N$2=""),"",IF(INDEX(Projetos!$E$2:$E$36,Matriz_Alocação_Acompanhamento!$C15)=Matriz_Alocação_Acompanhamento!N$2,1,0))</f>
        <v/>
      </c>
      <c r="O15" t="str" cm="1">
        <f t="array" ref="O15">IF(OR($C15="",O$2=""),"",IF(INDEX(Projetos!$E$2:$E$36,Matriz_Alocação_Acompanhamento!$C15)=Matriz_Alocação_Acompanhamento!O$2,1,0))</f>
        <v/>
      </c>
      <c r="P15" t="str" cm="1">
        <f t="array" ref="P15">IF(OR($C15="",P$2=""),"",IF(INDEX(Projetos!$E$2:$E$36,Matriz_Alocação_Acompanhamento!$C15)=Matriz_Alocação_Acompanhamento!P$2,1,0))</f>
        <v/>
      </c>
      <c r="Q15" t="str" cm="1">
        <f t="array" ref="Q15">IF(OR($C15="",Q$2=""),"",IF(INDEX(Projetos!$E$2:$E$36,Matriz_Alocação_Acompanhamento!$C15)=Matriz_Alocação_Acompanhamento!Q$2,1,0))</f>
        <v/>
      </c>
      <c r="R15" t="str" cm="1">
        <f t="array" ref="R15">IF(OR($C15="",R$2=""),"",IF(INDEX(Projetos!$E$2:$E$36,Matriz_Alocação_Acompanhamento!$C15)=Matriz_Alocação_Acompanhamento!R$2,1,0))</f>
        <v/>
      </c>
      <c r="S15" t="str" cm="1">
        <f t="array" ref="S15">IF(OR($C15="",S$2=""),"",IF(INDEX(Projetos!$E$2:$E$36,Matriz_Alocação_Acompanhamento!$C15)=Matriz_Alocação_Acompanhamento!S$2,1,0))</f>
        <v/>
      </c>
      <c r="T15" t="str" cm="1">
        <f t="array" ref="T15">IF(OR($C15="",T$2=""),"",IF(INDEX(Projetos!$E$2:$E$36,Matriz_Alocação_Acompanhamento!$C15)=Matriz_Alocação_Acompanhamento!T$2,1,0))</f>
        <v/>
      </c>
      <c r="U15" t="str" cm="1">
        <f t="array" ref="U15">IF(OR($C15="",U$2=""),"",IF(INDEX(Projetos!$E$2:$E$36,Matriz_Alocação_Acompanhamento!$C15)=Matriz_Alocação_Acompanhamento!U$2,1,0))</f>
        <v/>
      </c>
      <c r="V15" t="str" cm="1">
        <f t="array" ref="V15">IF(OR($C15="",V$2=""),"",IF(INDEX(Projetos!$E$2:$E$36,Matriz_Alocação_Acompanhamento!$C15)=Matriz_Alocação_Acompanhamento!V$2,1,0))</f>
        <v/>
      </c>
      <c r="W15" t="str" cm="1">
        <f t="array" ref="W15">IF(OR($C15="",W$2=""),"",IF(INDEX(Projetos!$E$2:$E$36,Matriz_Alocação_Acompanhamento!$C15)=Matriz_Alocação_Acompanhamento!W$2,1,0))</f>
        <v/>
      </c>
      <c r="X15" t="str" cm="1">
        <f t="array" ref="X15">IF(OR($C15="",X$2=""),"",IF(INDEX(Projetos!$E$2:$E$36,Matriz_Alocação_Acompanhamento!$C15)=Matriz_Alocação_Acompanhamento!X$2,1,0))</f>
        <v/>
      </c>
      <c r="Y15" t="str" cm="1">
        <f t="array" ref="Y15">IF(OR($C15="",Y$2=""),"",IF(INDEX(Projetos!$E$2:$E$36,Matriz_Alocação_Acompanhamento!$C15)=Matriz_Alocação_Acompanhamento!Y$2,1,0))</f>
        <v/>
      </c>
      <c r="Z15" t="str" cm="1">
        <f t="array" ref="Z15">IF(OR($C15="",Z$2=""),"",IF(INDEX(Projetos!$E$2:$E$36,Matriz_Alocação_Acompanhamento!$C15)=Matriz_Alocação_Acompanhamento!Z$2,1,0))</f>
        <v/>
      </c>
      <c r="AA15" t="str" cm="1">
        <f t="array" ref="AA15">IF(OR($C15="",AA$2=""),"",IF(INDEX(Projetos!$E$2:$E$36,Matriz_Alocação_Acompanhamento!$C15)=Matriz_Alocação_Acompanhamento!AA$2,1,0))</f>
        <v/>
      </c>
      <c r="AB15" t="str" cm="1">
        <f t="array" ref="AB15">IF(OR($C15="",AB$2=""),"",IF(INDEX(Projetos!$E$2:$E$36,Matriz_Alocação_Acompanhamento!$C15)=Matriz_Alocação_Acompanhamento!AB$2,1,0))</f>
        <v/>
      </c>
      <c r="AC15" t="str" cm="1">
        <f t="array" ref="AC15">IF(OR($C15="",AC$2=""),"",IF(INDEX(Projetos!$E$2:$E$36,Matriz_Alocação_Acompanhamento!$C15)=Matriz_Alocação_Acompanhamento!AC$2,1,0))</f>
        <v/>
      </c>
    </row>
    <row r="16" spans="1:42" x14ac:dyDescent="0.3">
      <c r="A16" t="str">
        <f t="shared" si="1"/>
        <v/>
      </c>
      <c r="B16" t="str">
        <f t="shared" si="0"/>
        <v/>
      </c>
      <c r="C16" s="3" t="str">
        <f>IF(Projetos!A15&lt;&gt;"",Projetos!A15,"")</f>
        <v/>
      </c>
      <c r="D16" t="str" cm="1">
        <f t="array" ref="D16">IF(OR($C16="",D$2=""),"",IF(INDEX(Projetos!$E$2:$E$36,Matriz_Alocação_Acompanhamento!$C16)=Matriz_Alocação_Acompanhamento!D$2,1,0))</f>
        <v/>
      </c>
      <c r="E16" t="str" cm="1">
        <f t="array" ref="E16">IF(OR($C16="",E$2=""),"",IF(INDEX(Projetos!$E$2:$E$36,Matriz_Alocação_Acompanhamento!$C16)=Matriz_Alocação_Acompanhamento!E$2,1,0))</f>
        <v/>
      </c>
      <c r="F16" t="str" cm="1">
        <f t="array" ref="F16">IF(OR($C16="",F$2=""),"",IF(INDEX(Projetos!$E$2:$E$36,Matriz_Alocação_Acompanhamento!$C16)=Matriz_Alocação_Acompanhamento!F$2,1,0))</f>
        <v/>
      </c>
      <c r="G16" t="str" cm="1">
        <f t="array" ref="G16">IF(OR($C16="",G$2=""),"",IF(INDEX(Projetos!$E$2:$E$36,Matriz_Alocação_Acompanhamento!$C16)=Matriz_Alocação_Acompanhamento!G$2,1,0))</f>
        <v/>
      </c>
      <c r="H16" t="str" cm="1">
        <f t="array" ref="H16">IF(OR($C16="",H$2=""),"",IF(INDEX(Projetos!$E$2:$E$36,Matriz_Alocação_Acompanhamento!$C16)=Matriz_Alocação_Acompanhamento!H$2,1,0))</f>
        <v/>
      </c>
      <c r="I16" t="str" cm="1">
        <f t="array" ref="I16">IF(OR($C16="",I$2=""),"",IF(INDEX(Projetos!$E$2:$E$36,Matriz_Alocação_Acompanhamento!$C16)=Matriz_Alocação_Acompanhamento!I$2,1,0))</f>
        <v/>
      </c>
      <c r="J16" t="str" cm="1">
        <f t="array" ref="J16">IF(OR($C16="",J$2=""),"",IF(INDEX(Projetos!$E$2:$E$36,Matriz_Alocação_Acompanhamento!$C16)=Matriz_Alocação_Acompanhamento!J$2,1,0))</f>
        <v/>
      </c>
      <c r="K16" t="str" cm="1">
        <f t="array" ref="K16">IF(OR($C16="",K$2=""),"",IF(INDEX(Projetos!$E$2:$E$36,Matriz_Alocação_Acompanhamento!$C16)=Matriz_Alocação_Acompanhamento!K$2,1,0))</f>
        <v/>
      </c>
      <c r="L16" t="str" cm="1">
        <f t="array" ref="L16">IF(OR($C16="",L$2=""),"",IF(INDEX(Projetos!$E$2:$E$36,Matriz_Alocação_Acompanhamento!$C16)=Matriz_Alocação_Acompanhamento!L$2,1,0))</f>
        <v/>
      </c>
      <c r="M16" t="str" cm="1">
        <f t="array" ref="M16">IF(OR($C16="",M$2=""),"",IF(INDEX(Projetos!$E$2:$E$36,Matriz_Alocação_Acompanhamento!$C16)=Matriz_Alocação_Acompanhamento!M$2,1,0))</f>
        <v/>
      </c>
      <c r="N16" t="str" cm="1">
        <f t="array" ref="N16">IF(OR($C16="",N$2=""),"",IF(INDEX(Projetos!$E$2:$E$36,Matriz_Alocação_Acompanhamento!$C16)=Matriz_Alocação_Acompanhamento!N$2,1,0))</f>
        <v/>
      </c>
      <c r="O16" t="str" cm="1">
        <f t="array" ref="O16">IF(OR($C16="",O$2=""),"",IF(INDEX(Projetos!$E$2:$E$36,Matriz_Alocação_Acompanhamento!$C16)=Matriz_Alocação_Acompanhamento!O$2,1,0))</f>
        <v/>
      </c>
      <c r="P16" t="str" cm="1">
        <f t="array" ref="P16">IF(OR($C16="",P$2=""),"",IF(INDEX(Projetos!$E$2:$E$36,Matriz_Alocação_Acompanhamento!$C16)=Matriz_Alocação_Acompanhamento!P$2,1,0))</f>
        <v/>
      </c>
      <c r="Q16" t="str" cm="1">
        <f t="array" ref="Q16">IF(OR($C16="",Q$2=""),"",IF(INDEX(Projetos!$E$2:$E$36,Matriz_Alocação_Acompanhamento!$C16)=Matriz_Alocação_Acompanhamento!Q$2,1,0))</f>
        <v/>
      </c>
      <c r="R16" t="str" cm="1">
        <f t="array" ref="R16">IF(OR($C16="",R$2=""),"",IF(INDEX(Projetos!$E$2:$E$36,Matriz_Alocação_Acompanhamento!$C16)=Matriz_Alocação_Acompanhamento!R$2,1,0))</f>
        <v/>
      </c>
      <c r="S16" t="str" cm="1">
        <f t="array" ref="S16">IF(OR($C16="",S$2=""),"",IF(INDEX(Projetos!$E$2:$E$36,Matriz_Alocação_Acompanhamento!$C16)=Matriz_Alocação_Acompanhamento!S$2,1,0))</f>
        <v/>
      </c>
      <c r="T16" t="str" cm="1">
        <f t="array" ref="T16">IF(OR($C16="",T$2=""),"",IF(INDEX(Projetos!$E$2:$E$36,Matriz_Alocação_Acompanhamento!$C16)=Matriz_Alocação_Acompanhamento!T$2,1,0))</f>
        <v/>
      </c>
      <c r="U16" t="str" cm="1">
        <f t="array" ref="U16">IF(OR($C16="",U$2=""),"",IF(INDEX(Projetos!$E$2:$E$36,Matriz_Alocação_Acompanhamento!$C16)=Matriz_Alocação_Acompanhamento!U$2,1,0))</f>
        <v/>
      </c>
      <c r="V16" t="str" cm="1">
        <f t="array" ref="V16">IF(OR($C16="",V$2=""),"",IF(INDEX(Projetos!$E$2:$E$36,Matriz_Alocação_Acompanhamento!$C16)=Matriz_Alocação_Acompanhamento!V$2,1,0))</f>
        <v/>
      </c>
      <c r="W16" t="str" cm="1">
        <f t="array" ref="W16">IF(OR($C16="",W$2=""),"",IF(INDEX(Projetos!$E$2:$E$36,Matriz_Alocação_Acompanhamento!$C16)=Matriz_Alocação_Acompanhamento!W$2,1,0))</f>
        <v/>
      </c>
      <c r="X16" t="str" cm="1">
        <f t="array" ref="X16">IF(OR($C16="",X$2=""),"",IF(INDEX(Projetos!$E$2:$E$36,Matriz_Alocação_Acompanhamento!$C16)=Matriz_Alocação_Acompanhamento!X$2,1,0))</f>
        <v/>
      </c>
      <c r="Y16" t="str" cm="1">
        <f t="array" ref="Y16">IF(OR($C16="",Y$2=""),"",IF(INDEX(Projetos!$E$2:$E$36,Matriz_Alocação_Acompanhamento!$C16)=Matriz_Alocação_Acompanhamento!Y$2,1,0))</f>
        <v/>
      </c>
      <c r="Z16" t="str" cm="1">
        <f t="array" ref="Z16">IF(OR($C16="",Z$2=""),"",IF(INDEX(Projetos!$E$2:$E$36,Matriz_Alocação_Acompanhamento!$C16)=Matriz_Alocação_Acompanhamento!Z$2,1,0))</f>
        <v/>
      </c>
      <c r="AA16" t="str" cm="1">
        <f t="array" ref="AA16">IF(OR($C16="",AA$2=""),"",IF(INDEX(Projetos!$E$2:$E$36,Matriz_Alocação_Acompanhamento!$C16)=Matriz_Alocação_Acompanhamento!AA$2,1,0))</f>
        <v/>
      </c>
      <c r="AB16" t="str" cm="1">
        <f t="array" ref="AB16">IF(OR($C16="",AB$2=""),"",IF(INDEX(Projetos!$E$2:$E$36,Matriz_Alocação_Acompanhamento!$C16)=Matriz_Alocação_Acompanhamento!AB$2,1,0))</f>
        <v/>
      </c>
      <c r="AC16" t="str" cm="1">
        <f t="array" ref="AC16">IF(OR($C16="",AC$2=""),"",IF(INDEX(Projetos!$E$2:$E$36,Matriz_Alocação_Acompanhamento!$C16)=Matriz_Alocação_Acompanhamento!AC$2,1,0))</f>
        <v/>
      </c>
    </row>
    <row r="17" spans="1:29" x14ac:dyDescent="0.3">
      <c r="A17" t="str">
        <f t="shared" si="1"/>
        <v/>
      </c>
      <c r="B17" t="str">
        <f t="shared" si="0"/>
        <v/>
      </c>
      <c r="C17" s="3" t="str">
        <f>IF(Projetos!A16&lt;&gt;"",Projetos!A16,"")</f>
        <v/>
      </c>
      <c r="D17" t="str" cm="1">
        <f t="array" ref="D17">IF(OR($C17="",D$2=""),"",IF(INDEX(Projetos!$E$2:$E$36,Matriz_Alocação_Acompanhamento!$C17)=Matriz_Alocação_Acompanhamento!D$2,1,0))</f>
        <v/>
      </c>
      <c r="E17" t="str" cm="1">
        <f t="array" ref="E17">IF(OR($C17="",E$2=""),"",IF(INDEX(Projetos!$E$2:$E$36,Matriz_Alocação_Acompanhamento!$C17)=Matriz_Alocação_Acompanhamento!E$2,1,0))</f>
        <v/>
      </c>
      <c r="F17" t="str" cm="1">
        <f t="array" ref="F17">IF(OR($C17="",F$2=""),"",IF(INDEX(Projetos!$E$2:$E$36,Matriz_Alocação_Acompanhamento!$C17)=Matriz_Alocação_Acompanhamento!F$2,1,0))</f>
        <v/>
      </c>
      <c r="G17" t="str" cm="1">
        <f t="array" ref="G17">IF(OR($C17="",G$2=""),"",IF(INDEX(Projetos!$E$2:$E$36,Matriz_Alocação_Acompanhamento!$C17)=Matriz_Alocação_Acompanhamento!G$2,1,0))</f>
        <v/>
      </c>
      <c r="H17" t="str" cm="1">
        <f t="array" ref="H17">IF(OR($C17="",H$2=""),"",IF(INDEX(Projetos!$E$2:$E$36,Matriz_Alocação_Acompanhamento!$C17)=Matriz_Alocação_Acompanhamento!H$2,1,0))</f>
        <v/>
      </c>
      <c r="I17" t="str" cm="1">
        <f t="array" ref="I17">IF(OR($C17="",I$2=""),"",IF(INDEX(Projetos!$E$2:$E$36,Matriz_Alocação_Acompanhamento!$C17)=Matriz_Alocação_Acompanhamento!I$2,1,0))</f>
        <v/>
      </c>
      <c r="J17" t="str" cm="1">
        <f t="array" ref="J17">IF(OR($C17="",J$2=""),"",IF(INDEX(Projetos!$E$2:$E$36,Matriz_Alocação_Acompanhamento!$C17)=Matriz_Alocação_Acompanhamento!J$2,1,0))</f>
        <v/>
      </c>
      <c r="K17" t="str" cm="1">
        <f t="array" ref="K17">IF(OR($C17="",K$2=""),"",IF(INDEX(Projetos!$E$2:$E$36,Matriz_Alocação_Acompanhamento!$C17)=Matriz_Alocação_Acompanhamento!K$2,1,0))</f>
        <v/>
      </c>
      <c r="L17" t="str" cm="1">
        <f t="array" ref="L17">IF(OR($C17="",L$2=""),"",IF(INDEX(Projetos!$E$2:$E$36,Matriz_Alocação_Acompanhamento!$C17)=Matriz_Alocação_Acompanhamento!L$2,1,0))</f>
        <v/>
      </c>
      <c r="M17" t="str" cm="1">
        <f t="array" ref="M17">IF(OR($C17="",M$2=""),"",IF(INDEX(Projetos!$E$2:$E$36,Matriz_Alocação_Acompanhamento!$C17)=Matriz_Alocação_Acompanhamento!M$2,1,0))</f>
        <v/>
      </c>
      <c r="N17" t="str" cm="1">
        <f t="array" ref="N17">IF(OR($C17="",N$2=""),"",IF(INDEX(Projetos!$E$2:$E$36,Matriz_Alocação_Acompanhamento!$C17)=Matriz_Alocação_Acompanhamento!N$2,1,0))</f>
        <v/>
      </c>
      <c r="O17" t="str" cm="1">
        <f t="array" ref="O17">IF(OR($C17="",O$2=""),"",IF(INDEX(Projetos!$E$2:$E$36,Matriz_Alocação_Acompanhamento!$C17)=Matriz_Alocação_Acompanhamento!O$2,1,0))</f>
        <v/>
      </c>
      <c r="P17" t="str" cm="1">
        <f t="array" ref="P17">IF(OR($C17="",P$2=""),"",IF(INDEX(Projetos!$E$2:$E$36,Matriz_Alocação_Acompanhamento!$C17)=Matriz_Alocação_Acompanhamento!P$2,1,0))</f>
        <v/>
      </c>
      <c r="Q17" t="str" cm="1">
        <f t="array" ref="Q17">IF(OR($C17="",Q$2=""),"",IF(INDEX(Projetos!$E$2:$E$36,Matriz_Alocação_Acompanhamento!$C17)=Matriz_Alocação_Acompanhamento!Q$2,1,0))</f>
        <v/>
      </c>
      <c r="R17" t="str" cm="1">
        <f t="array" ref="R17">IF(OR($C17="",R$2=""),"",IF(INDEX(Projetos!$E$2:$E$36,Matriz_Alocação_Acompanhamento!$C17)=Matriz_Alocação_Acompanhamento!R$2,1,0))</f>
        <v/>
      </c>
      <c r="S17" t="str" cm="1">
        <f t="array" ref="S17">IF(OR($C17="",S$2=""),"",IF(INDEX(Projetos!$E$2:$E$36,Matriz_Alocação_Acompanhamento!$C17)=Matriz_Alocação_Acompanhamento!S$2,1,0))</f>
        <v/>
      </c>
      <c r="T17" t="str" cm="1">
        <f t="array" ref="T17">IF(OR($C17="",T$2=""),"",IF(INDEX(Projetos!$E$2:$E$36,Matriz_Alocação_Acompanhamento!$C17)=Matriz_Alocação_Acompanhamento!T$2,1,0))</f>
        <v/>
      </c>
      <c r="U17" t="str" cm="1">
        <f t="array" ref="U17">IF(OR($C17="",U$2=""),"",IF(INDEX(Projetos!$E$2:$E$36,Matriz_Alocação_Acompanhamento!$C17)=Matriz_Alocação_Acompanhamento!U$2,1,0))</f>
        <v/>
      </c>
      <c r="V17" t="str" cm="1">
        <f t="array" ref="V17">IF(OR($C17="",V$2=""),"",IF(INDEX(Projetos!$E$2:$E$36,Matriz_Alocação_Acompanhamento!$C17)=Matriz_Alocação_Acompanhamento!V$2,1,0))</f>
        <v/>
      </c>
      <c r="W17" t="str" cm="1">
        <f t="array" ref="W17">IF(OR($C17="",W$2=""),"",IF(INDEX(Projetos!$E$2:$E$36,Matriz_Alocação_Acompanhamento!$C17)=Matriz_Alocação_Acompanhamento!W$2,1,0))</f>
        <v/>
      </c>
      <c r="X17" t="str" cm="1">
        <f t="array" ref="X17">IF(OR($C17="",X$2=""),"",IF(INDEX(Projetos!$E$2:$E$36,Matriz_Alocação_Acompanhamento!$C17)=Matriz_Alocação_Acompanhamento!X$2,1,0))</f>
        <v/>
      </c>
      <c r="Y17" t="str" cm="1">
        <f t="array" ref="Y17">IF(OR($C17="",Y$2=""),"",IF(INDEX(Projetos!$E$2:$E$36,Matriz_Alocação_Acompanhamento!$C17)=Matriz_Alocação_Acompanhamento!Y$2,1,0))</f>
        <v/>
      </c>
      <c r="Z17" t="str" cm="1">
        <f t="array" ref="Z17">IF(OR($C17="",Z$2=""),"",IF(INDEX(Projetos!$E$2:$E$36,Matriz_Alocação_Acompanhamento!$C17)=Matriz_Alocação_Acompanhamento!Z$2,1,0))</f>
        <v/>
      </c>
      <c r="AA17" t="str" cm="1">
        <f t="array" ref="AA17">IF(OR($C17="",AA$2=""),"",IF(INDEX(Projetos!$E$2:$E$36,Matriz_Alocação_Acompanhamento!$C17)=Matriz_Alocação_Acompanhamento!AA$2,1,0))</f>
        <v/>
      </c>
      <c r="AB17" t="str" cm="1">
        <f t="array" ref="AB17">IF(OR($C17="",AB$2=""),"",IF(INDEX(Projetos!$E$2:$E$36,Matriz_Alocação_Acompanhamento!$C17)=Matriz_Alocação_Acompanhamento!AB$2,1,0))</f>
        <v/>
      </c>
      <c r="AC17" t="str" cm="1">
        <f t="array" ref="AC17">IF(OR($C17="",AC$2=""),"",IF(INDEX(Projetos!$E$2:$E$36,Matriz_Alocação_Acompanhamento!$C17)=Matriz_Alocação_Acompanhamento!AC$2,1,0))</f>
        <v/>
      </c>
    </row>
    <row r="18" spans="1:29" x14ac:dyDescent="0.3">
      <c r="A18" t="str">
        <f t="shared" si="1"/>
        <v/>
      </c>
      <c r="B18" t="str">
        <f t="shared" si="0"/>
        <v/>
      </c>
      <c r="C18" s="3" t="str">
        <f>IF(Projetos!A17&lt;&gt;"",Projetos!A17,"")</f>
        <v/>
      </c>
      <c r="D18" t="str" cm="1">
        <f t="array" ref="D18">IF(OR($C18="",D$2=""),"",IF(INDEX(Projetos!$E$2:$E$36,Matriz_Alocação_Acompanhamento!$C18)=Matriz_Alocação_Acompanhamento!D$2,1,0))</f>
        <v/>
      </c>
      <c r="E18" t="str" cm="1">
        <f t="array" ref="E18">IF(OR($C18="",E$2=""),"",IF(INDEX(Projetos!$E$2:$E$36,Matriz_Alocação_Acompanhamento!$C18)=Matriz_Alocação_Acompanhamento!E$2,1,0))</f>
        <v/>
      </c>
      <c r="F18" t="str" cm="1">
        <f t="array" ref="F18">IF(OR($C18="",F$2=""),"",IF(INDEX(Projetos!$E$2:$E$36,Matriz_Alocação_Acompanhamento!$C18)=Matriz_Alocação_Acompanhamento!F$2,1,0))</f>
        <v/>
      </c>
      <c r="G18" t="str" cm="1">
        <f t="array" ref="G18">IF(OR($C18="",G$2=""),"",IF(INDEX(Projetos!$E$2:$E$36,Matriz_Alocação_Acompanhamento!$C18)=Matriz_Alocação_Acompanhamento!G$2,1,0))</f>
        <v/>
      </c>
      <c r="H18" t="str" cm="1">
        <f t="array" ref="H18">IF(OR($C18="",H$2=""),"",IF(INDEX(Projetos!$E$2:$E$36,Matriz_Alocação_Acompanhamento!$C18)=Matriz_Alocação_Acompanhamento!H$2,1,0))</f>
        <v/>
      </c>
      <c r="I18" t="str" cm="1">
        <f t="array" ref="I18">IF(OR($C18="",I$2=""),"",IF(INDEX(Projetos!$E$2:$E$36,Matriz_Alocação_Acompanhamento!$C18)=Matriz_Alocação_Acompanhamento!I$2,1,0))</f>
        <v/>
      </c>
      <c r="J18" t="str" cm="1">
        <f t="array" ref="J18">IF(OR($C18="",J$2=""),"",IF(INDEX(Projetos!$E$2:$E$36,Matriz_Alocação_Acompanhamento!$C18)=Matriz_Alocação_Acompanhamento!J$2,1,0))</f>
        <v/>
      </c>
      <c r="K18" t="str" cm="1">
        <f t="array" ref="K18">IF(OR($C18="",K$2=""),"",IF(INDEX(Projetos!$E$2:$E$36,Matriz_Alocação_Acompanhamento!$C18)=Matriz_Alocação_Acompanhamento!K$2,1,0))</f>
        <v/>
      </c>
      <c r="L18" t="str" cm="1">
        <f t="array" ref="L18">IF(OR($C18="",L$2=""),"",IF(INDEX(Projetos!$E$2:$E$36,Matriz_Alocação_Acompanhamento!$C18)=Matriz_Alocação_Acompanhamento!L$2,1,0))</f>
        <v/>
      </c>
      <c r="M18" t="str" cm="1">
        <f t="array" ref="M18">IF(OR($C18="",M$2=""),"",IF(INDEX(Projetos!$E$2:$E$36,Matriz_Alocação_Acompanhamento!$C18)=Matriz_Alocação_Acompanhamento!M$2,1,0))</f>
        <v/>
      </c>
      <c r="N18" t="str" cm="1">
        <f t="array" ref="N18">IF(OR($C18="",N$2=""),"",IF(INDEX(Projetos!$E$2:$E$36,Matriz_Alocação_Acompanhamento!$C18)=Matriz_Alocação_Acompanhamento!N$2,1,0))</f>
        <v/>
      </c>
      <c r="O18" t="str" cm="1">
        <f t="array" ref="O18">IF(OR($C18="",O$2=""),"",IF(INDEX(Projetos!$E$2:$E$36,Matriz_Alocação_Acompanhamento!$C18)=Matriz_Alocação_Acompanhamento!O$2,1,0))</f>
        <v/>
      </c>
      <c r="P18" t="str" cm="1">
        <f t="array" ref="P18">IF(OR($C18="",P$2=""),"",IF(INDEX(Projetos!$E$2:$E$36,Matriz_Alocação_Acompanhamento!$C18)=Matriz_Alocação_Acompanhamento!P$2,1,0))</f>
        <v/>
      </c>
      <c r="Q18" t="str" cm="1">
        <f t="array" ref="Q18">IF(OR($C18="",Q$2=""),"",IF(INDEX(Projetos!$E$2:$E$36,Matriz_Alocação_Acompanhamento!$C18)=Matriz_Alocação_Acompanhamento!Q$2,1,0))</f>
        <v/>
      </c>
      <c r="R18" t="str" cm="1">
        <f t="array" ref="R18">IF(OR($C18="",R$2=""),"",IF(INDEX(Projetos!$E$2:$E$36,Matriz_Alocação_Acompanhamento!$C18)=Matriz_Alocação_Acompanhamento!R$2,1,0))</f>
        <v/>
      </c>
      <c r="S18" t="str" cm="1">
        <f t="array" ref="S18">IF(OR($C18="",S$2=""),"",IF(INDEX(Projetos!$E$2:$E$36,Matriz_Alocação_Acompanhamento!$C18)=Matriz_Alocação_Acompanhamento!S$2,1,0))</f>
        <v/>
      </c>
      <c r="T18" t="str" cm="1">
        <f t="array" ref="T18">IF(OR($C18="",T$2=""),"",IF(INDEX(Projetos!$E$2:$E$36,Matriz_Alocação_Acompanhamento!$C18)=Matriz_Alocação_Acompanhamento!T$2,1,0))</f>
        <v/>
      </c>
      <c r="U18" t="str" cm="1">
        <f t="array" ref="U18">IF(OR($C18="",U$2=""),"",IF(INDEX(Projetos!$E$2:$E$36,Matriz_Alocação_Acompanhamento!$C18)=Matriz_Alocação_Acompanhamento!U$2,1,0))</f>
        <v/>
      </c>
      <c r="V18" t="str" cm="1">
        <f t="array" ref="V18">IF(OR($C18="",V$2=""),"",IF(INDEX(Projetos!$E$2:$E$36,Matriz_Alocação_Acompanhamento!$C18)=Matriz_Alocação_Acompanhamento!V$2,1,0))</f>
        <v/>
      </c>
      <c r="W18" t="str" cm="1">
        <f t="array" ref="W18">IF(OR($C18="",W$2=""),"",IF(INDEX(Projetos!$E$2:$E$36,Matriz_Alocação_Acompanhamento!$C18)=Matriz_Alocação_Acompanhamento!W$2,1,0))</f>
        <v/>
      </c>
      <c r="X18" t="str" cm="1">
        <f t="array" ref="X18">IF(OR($C18="",X$2=""),"",IF(INDEX(Projetos!$E$2:$E$36,Matriz_Alocação_Acompanhamento!$C18)=Matriz_Alocação_Acompanhamento!X$2,1,0))</f>
        <v/>
      </c>
      <c r="Y18" t="str" cm="1">
        <f t="array" ref="Y18">IF(OR($C18="",Y$2=""),"",IF(INDEX(Projetos!$E$2:$E$36,Matriz_Alocação_Acompanhamento!$C18)=Matriz_Alocação_Acompanhamento!Y$2,1,0))</f>
        <v/>
      </c>
      <c r="Z18" t="str" cm="1">
        <f t="array" ref="Z18">IF(OR($C18="",Z$2=""),"",IF(INDEX(Projetos!$E$2:$E$36,Matriz_Alocação_Acompanhamento!$C18)=Matriz_Alocação_Acompanhamento!Z$2,1,0))</f>
        <v/>
      </c>
      <c r="AA18" t="str" cm="1">
        <f t="array" ref="AA18">IF(OR($C18="",AA$2=""),"",IF(INDEX(Projetos!$E$2:$E$36,Matriz_Alocação_Acompanhamento!$C18)=Matriz_Alocação_Acompanhamento!AA$2,1,0))</f>
        <v/>
      </c>
      <c r="AB18" t="str" cm="1">
        <f t="array" ref="AB18">IF(OR($C18="",AB$2=""),"",IF(INDEX(Projetos!$E$2:$E$36,Matriz_Alocação_Acompanhamento!$C18)=Matriz_Alocação_Acompanhamento!AB$2,1,0))</f>
        <v/>
      </c>
      <c r="AC18" t="str" cm="1">
        <f t="array" ref="AC18">IF(OR($C18="",AC$2=""),"",IF(INDEX(Projetos!$E$2:$E$36,Matriz_Alocação_Acompanhamento!$C18)=Matriz_Alocação_Acompanhamento!AC$2,1,0))</f>
        <v/>
      </c>
    </row>
    <row r="19" spans="1:29" x14ac:dyDescent="0.3">
      <c r="A19" t="str">
        <f t="shared" si="1"/>
        <v/>
      </c>
      <c r="B19" t="str">
        <f t="shared" si="0"/>
        <v/>
      </c>
      <c r="C19" s="3" t="str">
        <f>IF(Projetos!A18&lt;&gt;"",Projetos!A18,"")</f>
        <v/>
      </c>
      <c r="D19" t="str" cm="1">
        <f t="array" ref="D19">IF(OR($C19="",D$2=""),"",IF(INDEX(Projetos!$E$2:$E$36,Matriz_Alocação_Acompanhamento!$C19)=Matriz_Alocação_Acompanhamento!D$2,1,0))</f>
        <v/>
      </c>
      <c r="E19" t="str" cm="1">
        <f t="array" ref="E19">IF(OR($C19="",E$2=""),"",IF(INDEX(Projetos!$E$2:$E$36,Matriz_Alocação_Acompanhamento!$C19)=Matriz_Alocação_Acompanhamento!E$2,1,0))</f>
        <v/>
      </c>
      <c r="F19" t="str" cm="1">
        <f t="array" ref="F19">IF(OR($C19="",F$2=""),"",IF(INDEX(Projetos!$E$2:$E$36,Matriz_Alocação_Acompanhamento!$C19)=Matriz_Alocação_Acompanhamento!F$2,1,0))</f>
        <v/>
      </c>
      <c r="G19" t="str" cm="1">
        <f t="array" ref="G19">IF(OR($C19="",G$2=""),"",IF(INDEX(Projetos!$E$2:$E$36,Matriz_Alocação_Acompanhamento!$C19)=Matriz_Alocação_Acompanhamento!G$2,1,0))</f>
        <v/>
      </c>
      <c r="H19" t="str" cm="1">
        <f t="array" ref="H19">IF(OR($C19="",H$2=""),"",IF(INDEX(Projetos!$E$2:$E$36,Matriz_Alocação_Acompanhamento!$C19)=Matriz_Alocação_Acompanhamento!H$2,1,0))</f>
        <v/>
      </c>
      <c r="I19" t="str" cm="1">
        <f t="array" ref="I19">IF(OR($C19="",I$2=""),"",IF(INDEX(Projetos!$E$2:$E$36,Matriz_Alocação_Acompanhamento!$C19)=Matriz_Alocação_Acompanhamento!I$2,1,0))</f>
        <v/>
      </c>
      <c r="J19" t="str" cm="1">
        <f t="array" ref="J19">IF(OR($C19="",J$2=""),"",IF(INDEX(Projetos!$E$2:$E$36,Matriz_Alocação_Acompanhamento!$C19)=Matriz_Alocação_Acompanhamento!J$2,1,0))</f>
        <v/>
      </c>
      <c r="K19" t="str" cm="1">
        <f t="array" ref="K19">IF(OR($C19="",K$2=""),"",IF(INDEX(Projetos!$E$2:$E$36,Matriz_Alocação_Acompanhamento!$C19)=Matriz_Alocação_Acompanhamento!K$2,1,0))</f>
        <v/>
      </c>
      <c r="L19" t="str" cm="1">
        <f t="array" ref="L19">IF(OR($C19="",L$2=""),"",IF(INDEX(Projetos!$E$2:$E$36,Matriz_Alocação_Acompanhamento!$C19)=Matriz_Alocação_Acompanhamento!L$2,1,0))</f>
        <v/>
      </c>
      <c r="M19" t="str" cm="1">
        <f t="array" ref="M19">IF(OR($C19="",M$2=""),"",IF(INDEX(Projetos!$E$2:$E$36,Matriz_Alocação_Acompanhamento!$C19)=Matriz_Alocação_Acompanhamento!M$2,1,0))</f>
        <v/>
      </c>
      <c r="N19" t="str" cm="1">
        <f t="array" ref="N19">IF(OR($C19="",N$2=""),"",IF(INDEX(Projetos!$E$2:$E$36,Matriz_Alocação_Acompanhamento!$C19)=Matriz_Alocação_Acompanhamento!N$2,1,0))</f>
        <v/>
      </c>
      <c r="O19" t="str" cm="1">
        <f t="array" ref="O19">IF(OR($C19="",O$2=""),"",IF(INDEX(Projetos!$E$2:$E$36,Matriz_Alocação_Acompanhamento!$C19)=Matriz_Alocação_Acompanhamento!O$2,1,0))</f>
        <v/>
      </c>
      <c r="P19" t="str" cm="1">
        <f t="array" ref="P19">IF(OR($C19="",P$2=""),"",IF(INDEX(Projetos!$E$2:$E$36,Matriz_Alocação_Acompanhamento!$C19)=Matriz_Alocação_Acompanhamento!P$2,1,0))</f>
        <v/>
      </c>
      <c r="Q19" t="str" cm="1">
        <f t="array" ref="Q19">IF(OR($C19="",Q$2=""),"",IF(INDEX(Projetos!$E$2:$E$36,Matriz_Alocação_Acompanhamento!$C19)=Matriz_Alocação_Acompanhamento!Q$2,1,0))</f>
        <v/>
      </c>
      <c r="R19" t="str" cm="1">
        <f t="array" ref="R19">IF(OR($C19="",R$2=""),"",IF(INDEX(Projetos!$E$2:$E$36,Matriz_Alocação_Acompanhamento!$C19)=Matriz_Alocação_Acompanhamento!R$2,1,0))</f>
        <v/>
      </c>
      <c r="S19" t="str" cm="1">
        <f t="array" ref="S19">IF(OR($C19="",S$2=""),"",IF(INDEX(Projetos!$E$2:$E$36,Matriz_Alocação_Acompanhamento!$C19)=Matriz_Alocação_Acompanhamento!S$2,1,0))</f>
        <v/>
      </c>
      <c r="T19" t="str" cm="1">
        <f t="array" ref="T19">IF(OR($C19="",T$2=""),"",IF(INDEX(Projetos!$E$2:$E$36,Matriz_Alocação_Acompanhamento!$C19)=Matriz_Alocação_Acompanhamento!T$2,1,0))</f>
        <v/>
      </c>
      <c r="U19" t="str" cm="1">
        <f t="array" ref="U19">IF(OR($C19="",U$2=""),"",IF(INDEX(Projetos!$E$2:$E$36,Matriz_Alocação_Acompanhamento!$C19)=Matriz_Alocação_Acompanhamento!U$2,1,0))</f>
        <v/>
      </c>
      <c r="V19" t="str" cm="1">
        <f t="array" ref="V19">IF(OR($C19="",V$2=""),"",IF(INDEX(Projetos!$E$2:$E$36,Matriz_Alocação_Acompanhamento!$C19)=Matriz_Alocação_Acompanhamento!V$2,1,0))</f>
        <v/>
      </c>
      <c r="W19" t="str" cm="1">
        <f t="array" ref="W19">IF(OR($C19="",W$2=""),"",IF(INDEX(Projetos!$E$2:$E$36,Matriz_Alocação_Acompanhamento!$C19)=Matriz_Alocação_Acompanhamento!W$2,1,0))</f>
        <v/>
      </c>
      <c r="X19" t="str" cm="1">
        <f t="array" ref="X19">IF(OR($C19="",X$2=""),"",IF(INDEX(Projetos!$E$2:$E$36,Matriz_Alocação_Acompanhamento!$C19)=Matriz_Alocação_Acompanhamento!X$2,1,0))</f>
        <v/>
      </c>
      <c r="Y19" t="str" cm="1">
        <f t="array" ref="Y19">IF(OR($C19="",Y$2=""),"",IF(INDEX(Projetos!$E$2:$E$36,Matriz_Alocação_Acompanhamento!$C19)=Matriz_Alocação_Acompanhamento!Y$2,1,0))</f>
        <v/>
      </c>
      <c r="Z19" t="str" cm="1">
        <f t="array" ref="Z19">IF(OR($C19="",Z$2=""),"",IF(INDEX(Projetos!$E$2:$E$36,Matriz_Alocação_Acompanhamento!$C19)=Matriz_Alocação_Acompanhamento!Z$2,1,0))</f>
        <v/>
      </c>
      <c r="AA19" t="str" cm="1">
        <f t="array" ref="AA19">IF(OR($C19="",AA$2=""),"",IF(INDEX(Projetos!$E$2:$E$36,Matriz_Alocação_Acompanhamento!$C19)=Matriz_Alocação_Acompanhamento!AA$2,1,0))</f>
        <v/>
      </c>
      <c r="AB19" t="str" cm="1">
        <f t="array" ref="AB19">IF(OR($C19="",AB$2=""),"",IF(INDEX(Projetos!$E$2:$E$36,Matriz_Alocação_Acompanhamento!$C19)=Matriz_Alocação_Acompanhamento!AB$2,1,0))</f>
        <v/>
      </c>
      <c r="AC19" t="str" cm="1">
        <f t="array" ref="AC19">IF(OR($C19="",AC$2=""),"",IF(INDEX(Projetos!$E$2:$E$36,Matriz_Alocação_Acompanhamento!$C19)=Matriz_Alocação_Acompanhamento!AC$2,1,0))</f>
        <v/>
      </c>
    </row>
    <row r="20" spans="1:29" x14ac:dyDescent="0.3">
      <c r="A20" t="str">
        <f t="shared" si="1"/>
        <v/>
      </c>
      <c r="B20" t="str">
        <f t="shared" si="0"/>
        <v/>
      </c>
      <c r="C20" s="3" t="str">
        <f>IF(Projetos!A19&lt;&gt;"",Projetos!A19,"")</f>
        <v/>
      </c>
      <c r="D20" t="str" cm="1">
        <f t="array" ref="D20">IF(OR($C20="",D$2=""),"",IF(INDEX(Projetos!$E$2:$E$36,Matriz_Alocação_Acompanhamento!$C20)=Matriz_Alocação_Acompanhamento!D$2,1,0))</f>
        <v/>
      </c>
      <c r="E20" t="str" cm="1">
        <f t="array" ref="E20">IF(OR($C20="",E$2=""),"",IF(INDEX(Projetos!$E$2:$E$36,Matriz_Alocação_Acompanhamento!$C20)=Matriz_Alocação_Acompanhamento!E$2,1,0))</f>
        <v/>
      </c>
      <c r="F20" t="str" cm="1">
        <f t="array" ref="F20">IF(OR($C20="",F$2=""),"",IF(INDEX(Projetos!$E$2:$E$36,Matriz_Alocação_Acompanhamento!$C20)=Matriz_Alocação_Acompanhamento!F$2,1,0))</f>
        <v/>
      </c>
      <c r="G20" t="str" cm="1">
        <f t="array" ref="G20">IF(OR($C20="",G$2=""),"",IF(INDEX(Projetos!$E$2:$E$36,Matriz_Alocação_Acompanhamento!$C20)=Matriz_Alocação_Acompanhamento!G$2,1,0))</f>
        <v/>
      </c>
      <c r="H20" t="str" cm="1">
        <f t="array" ref="H20">IF(OR($C20="",H$2=""),"",IF(INDEX(Projetos!$E$2:$E$36,Matriz_Alocação_Acompanhamento!$C20)=Matriz_Alocação_Acompanhamento!H$2,1,0))</f>
        <v/>
      </c>
      <c r="I20" t="str" cm="1">
        <f t="array" ref="I20">IF(OR($C20="",I$2=""),"",IF(INDEX(Projetos!$E$2:$E$36,Matriz_Alocação_Acompanhamento!$C20)=Matriz_Alocação_Acompanhamento!I$2,1,0))</f>
        <v/>
      </c>
      <c r="J20" t="str" cm="1">
        <f t="array" ref="J20">IF(OR($C20="",J$2=""),"",IF(INDEX(Projetos!$E$2:$E$36,Matriz_Alocação_Acompanhamento!$C20)=Matriz_Alocação_Acompanhamento!J$2,1,0))</f>
        <v/>
      </c>
      <c r="K20" t="str" cm="1">
        <f t="array" ref="K20">IF(OR($C20="",K$2=""),"",IF(INDEX(Projetos!$E$2:$E$36,Matriz_Alocação_Acompanhamento!$C20)=Matriz_Alocação_Acompanhamento!K$2,1,0))</f>
        <v/>
      </c>
      <c r="L20" t="str" cm="1">
        <f t="array" ref="L20">IF(OR($C20="",L$2=""),"",IF(INDEX(Projetos!$E$2:$E$36,Matriz_Alocação_Acompanhamento!$C20)=Matriz_Alocação_Acompanhamento!L$2,1,0))</f>
        <v/>
      </c>
      <c r="M20" t="str" cm="1">
        <f t="array" ref="M20">IF(OR($C20="",M$2=""),"",IF(INDEX(Projetos!$E$2:$E$36,Matriz_Alocação_Acompanhamento!$C20)=Matriz_Alocação_Acompanhamento!M$2,1,0))</f>
        <v/>
      </c>
      <c r="N20" t="str" cm="1">
        <f t="array" ref="N20">IF(OR($C20="",N$2=""),"",IF(INDEX(Projetos!$E$2:$E$36,Matriz_Alocação_Acompanhamento!$C20)=Matriz_Alocação_Acompanhamento!N$2,1,0))</f>
        <v/>
      </c>
      <c r="O20" t="str" cm="1">
        <f t="array" ref="O20">IF(OR($C20="",O$2=""),"",IF(INDEX(Projetos!$E$2:$E$36,Matriz_Alocação_Acompanhamento!$C20)=Matriz_Alocação_Acompanhamento!O$2,1,0))</f>
        <v/>
      </c>
      <c r="P20" t="str" cm="1">
        <f t="array" ref="P20">IF(OR($C20="",P$2=""),"",IF(INDEX(Projetos!$E$2:$E$36,Matriz_Alocação_Acompanhamento!$C20)=Matriz_Alocação_Acompanhamento!P$2,1,0))</f>
        <v/>
      </c>
      <c r="Q20" t="str" cm="1">
        <f t="array" ref="Q20">IF(OR($C20="",Q$2=""),"",IF(INDEX(Projetos!$E$2:$E$36,Matriz_Alocação_Acompanhamento!$C20)=Matriz_Alocação_Acompanhamento!Q$2,1,0))</f>
        <v/>
      </c>
      <c r="R20" t="str" cm="1">
        <f t="array" ref="R20">IF(OR($C20="",R$2=""),"",IF(INDEX(Projetos!$E$2:$E$36,Matriz_Alocação_Acompanhamento!$C20)=Matriz_Alocação_Acompanhamento!R$2,1,0))</f>
        <v/>
      </c>
      <c r="S20" t="str" cm="1">
        <f t="array" ref="S20">IF(OR($C20="",S$2=""),"",IF(INDEX(Projetos!$E$2:$E$36,Matriz_Alocação_Acompanhamento!$C20)=Matriz_Alocação_Acompanhamento!S$2,1,0))</f>
        <v/>
      </c>
      <c r="T20" t="str" cm="1">
        <f t="array" ref="T20">IF(OR($C20="",T$2=""),"",IF(INDEX(Projetos!$E$2:$E$36,Matriz_Alocação_Acompanhamento!$C20)=Matriz_Alocação_Acompanhamento!T$2,1,0))</f>
        <v/>
      </c>
      <c r="U20" t="str" cm="1">
        <f t="array" ref="U20">IF(OR($C20="",U$2=""),"",IF(INDEX(Projetos!$E$2:$E$36,Matriz_Alocação_Acompanhamento!$C20)=Matriz_Alocação_Acompanhamento!U$2,1,0))</f>
        <v/>
      </c>
      <c r="V20" t="str" cm="1">
        <f t="array" ref="V20">IF(OR($C20="",V$2=""),"",IF(INDEX(Projetos!$E$2:$E$36,Matriz_Alocação_Acompanhamento!$C20)=Matriz_Alocação_Acompanhamento!V$2,1,0))</f>
        <v/>
      </c>
      <c r="W20" t="str" cm="1">
        <f t="array" ref="W20">IF(OR($C20="",W$2=""),"",IF(INDEX(Projetos!$E$2:$E$36,Matriz_Alocação_Acompanhamento!$C20)=Matriz_Alocação_Acompanhamento!W$2,1,0))</f>
        <v/>
      </c>
      <c r="X20" t="str" cm="1">
        <f t="array" ref="X20">IF(OR($C20="",X$2=""),"",IF(INDEX(Projetos!$E$2:$E$36,Matriz_Alocação_Acompanhamento!$C20)=Matriz_Alocação_Acompanhamento!X$2,1,0))</f>
        <v/>
      </c>
      <c r="Y20" t="str" cm="1">
        <f t="array" ref="Y20">IF(OR($C20="",Y$2=""),"",IF(INDEX(Projetos!$E$2:$E$36,Matriz_Alocação_Acompanhamento!$C20)=Matriz_Alocação_Acompanhamento!Y$2,1,0))</f>
        <v/>
      </c>
      <c r="Z20" t="str" cm="1">
        <f t="array" ref="Z20">IF(OR($C20="",Z$2=""),"",IF(INDEX(Projetos!$E$2:$E$36,Matriz_Alocação_Acompanhamento!$C20)=Matriz_Alocação_Acompanhamento!Z$2,1,0))</f>
        <v/>
      </c>
      <c r="AA20" t="str" cm="1">
        <f t="array" ref="AA20">IF(OR($C20="",AA$2=""),"",IF(INDEX(Projetos!$E$2:$E$36,Matriz_Alocação_Acompanhamento!$C20)=Matriz_Alocação_Acompanhamento!AA$2,1,0))</f>
        <v/>
      </c>
      <c r="AB20" t="str" cm="1">
        <f t="array" ref="AB20">IF(OR($C20="",AB$2=""),"",IF(INDEX(Projetos!$E$2:$E$36,Matriz_Alocação_Acompanhamento!$C20)=Matriz_Alocação_Acompanhamento!AB$2,1,0))</f>
        <v/>
      </c>
      <c r="AC20" t="str" cm="1">
        <f t="array" ref="AC20">IF(OR($C20="",AC$2=""),"",IF(INDEX(Projetos!$E$2:$E$36,Matriz_Alocação_Acompanhamento!$C20)=Matriz_Alocação_Acompanhamento!AC$2,1,0))</f>
        <v/>
      </c>
    </row>
    <row r="21" spans="1:29" x14ac:dyDescent="0.3">
      <c r="A21" t="str">
        <f t="shared" si="1"/>
        <v/>
      </c>
      <c r="B21" t="str">
        <f t="shared" si="0"/>
        <v/>
      </c>
      <c r="C21" s="3" t="str">
        <f>IF(Projetos!A20&lt;&gt;"",Projetos!A20,"")</f>
        <v/>
      </c>
      <c r="D21" t="str" cm="1">
        <f t="array" ref="D21">IF(OR($C21="",D$2=""),"",IF(INDEX(Projetos!$E$2:$E$36,Matriz_Alocação_Acompanhamento!$C21)=Matriz_Alocação_Acompanhamento!D$2,1,0))</f>
        <v/>
      </c>
      <c r="E21" t="str" cm="1">
        <f t="array" ref="E21">IF(OR($C21="",E$2=""),"",IF(INDEX(Projetos!$E$2:$E$36,Matriz_Alocação_Acompanhamento!$C21)=Matriz_Alocação_Acompanhamento!E$2,1,0))</f>
        <v/>
      </c>
      <c r="F21" t="str" cm="1">
        <f t="array" ref="F21">IF(OR($C21="",F$2=""),"",IF(INDEX(Projetos!$E$2:$E$36,Matriz_Alocação_Acompanhamento!$C21)=Matriz_Alocação_Acompanhamento!F$2,1,0))</f>
        <v/>
      </c>
      <c r="G21" t="str" cm="1">
        <f t="array" ref="G21">IF(OR($C21="",G$2=""),"",IF(INDEX(Projetos!$E$2:$E$36,Matriz_Alocação_Acompanhamento!$C21)=Matriz_Alocação_Acompanhamento!G$2,1,0))</f>
        <v/>
      </c>
      <c r="H21" t="str" cm="1">
        <f t="array" ref="H21">IF(OR($C21="",H$2=""),"",IF(INDEX(Projetos!$E$2:$E$36,Matriz_Alocação_Acompanhamento!$C21)=Matriz_Alocação_Acompanhamento!H$2,1,0))</f>
        <v/>
      </c>
      <c r="I21" t="str" cm="1">
        <f t="array" ref="I21">IF(OR($C21="",I$2=""),"",IF(INDEX(Projetos!$E$2:$E$36,Matriz_Alocação_Acompanhamento!$C21)=Matriz_Alocação_Acompanhamento!I$2,1,0))</f>
        <v/>
      </c>
      <c r="J21" t="str" cm="1">
        <f t="array" ref="J21">IF(OR($C21="",J$2=""),"",IF(INDEX(Projetos!$E$2:$E$36,Matriz_Alocação_Acompanhamento!$C21)=Matriz_Alocação_Acompanhamento!J$2,1,0))</f>
        <v/>
      </c>
      <c r="K21" t="str" cm="1">
        <f t="array" ref="K21">IF(OR($C21="",K$2=""),"",IF(INDEX(Projetos!$E$2:$E$36,Matriz_Alocação_Acompanhamento!$C21)=Matriz_Alocação_Acompanhamento!K$2,1,0))</f>
        <v/>
      </c>
      <c r="L21" t="str" cm="1">
        <f t="array" ref="L21">IF(OR($C21="",L$2=""),"",IF(INDEX(Projetos!$E$2:$E$36,Matriz_Alocação_Acompanhamento!$C21)=Matriz_Alocação_Acompanhamento!L$2,1,0))</f>
        <v/>
      </c>
      <c r="M21" t="str" cm="1">
        <f t="array" ref="M21">IF(OR($C21="",M$2=""),"",IF(INDEX(Projetos!$E$2:$E$36,Matriz_Alocação_Acompanhamento!$C21)=Matriz_Alocação_Acompanhamento!M$2,1,0))</f>
        <v/>
      </c>
      <c r="N21" t="str" cm="1">
        <f t="array" ref="N21">IF(OR($C21="",N$2=""),"",IF(INDEX(Projetos!$E$2:$E$36,Matriz_Alocação_Acompanhamento!$C21)=Matriz_Alocação_Acompanhamento!N$2,1,0))</f>
        <v/>
      </c>
      <c r="O21" t="str" cm="1">
        <f t="array" ref="O21">IF(OR($C21="",O$2=""),"",IF(INDEX(Projetos!$E$2:$E$36,Matriz_Alocação_Acompanhamento!$C21)=Matriz_Alocação_Acompanhamento!O$2,1,0))</f>
        <v/>
      </c>
      <c r="P21" t="str" cm="1">
        <f t="array" ref="P21">IF(OR($C21="",P$2=""),"",IF(INDEX(Projetos!$E$2:$E$36,Matriz_Alocação_Acompanhamento!$C21)=Matriz_Alocação_Acompanhamento!P$2,1,0))</f>
        <v/>
      </c>
      <c r="Q21" t="str" cm="1">
        <f t="array" ref="Q21">IF(OR($C21="",Q$2=""),"",IF(INDEX(Projetos!$E$2:$E$36,Matriz_Alocação_Acompanhamento!$C21)=Matriz_Alocação_Acompanhamento!Q$2,1,0))</f>
        <v/>
      </c>
      <c r="R21" t="str" cm="1">
        <f t="array" ref="R21">IF(OR($C21="",R$2=""),"",IF(INDEX(Projetos!$E$2:$E$36,Matriz_Alocação_Acompanhamento!$C21)=Matriz_Alocação_Acompanhamento!R$2,1,0))</f>
        <v/>
      </c>
      <c r="S21" t="str" cm="1">
        <f t="array" ref="S21">IF(OR($C21="",S$2=""),"",IF(INDEX(Projetos!$E$2:$E$36,Matriz_Alocação_Acompanhamento!$C21)=Matriz_Alocação_Acompanhamento!S$2,1,0))</f>
        <v/>
      </c>
      <c r="T21" t="str" cm="1">
        <f t="array" ref="T21">IF(OR($C21="",T$2=""),"",IF(INDEX(Projetos!$E$2:$E$36,Matriz_Alocação_Acompanhamento!$C21)=Matriz_Alocação_Acompanhamento!T$2,1,0))</f>
        <v/>
      </c>
      <c r="U21" t="str" cm="1">
        <f t="array" ref="U21">IF(OR($C21="",U$2=""),"",IF(INDEX(Projetos!$E$2:$E$36,Matriz_Alocação_Acompanhamento!$C21)=Matriz_Alocação_Acompanhamento!U$2,1,0))</f>
        <v/>
      </c>
      <c r="V21" t="str" cm="1">
        <f t="array" ref="V21">IF(OR($C21="",V$2=""),"",IF(INDEX(Projetos!$E$2:$E$36,Matriz_Alocação_Acompanhamento!$C21)=Matriz_Alocação_Acompanhamento!V$2,1,0))</f>
        <v/>
      </c>
      <c r="W21" t="str" cm="1">
        <f t="array" ref="W21">IF(OR($C21="",W$2=""),"",IF(INDEX(Projetos!$E$2:$E$36,Matriz_Alocação_Acompanhamento!$C21)=Matriz_Alocação_Acompanhamento!W$2,1,0))</f>
        <v/>
      </c>
      <c r="X21" t="str" cm="1">
        <f t="array" ref="X21">IF(OR($C21="",X$2=""),"",IF(INDEX(Projetos!$E$2:$E$36,Matriz_Alocação_Acompanhamento!$C21)=Matriz_Alocação_Acompanhamento!X$2,1,0))</f>
        <v/>
      </c>
      <c r="Y21" t="str" cm="1">
        <f t="array" ref="Y21">IF(OR($C21="",Y$2=""),"",IF(INDEX(Projetos!$E$2:$E$36,Matriz_Alocação_Acompanhamento!$C21)=Matriz_Alocação_Acompanhamento!Y$2,1,0))</f>
        <v/>
      </c>
      <c r="Z21" t="str" cm="1">
        <f t="array" ref="Z21">IF(OR($C21="",Z$2=""),"",IF(INDEX(Projetos!$E$2:$E$36,Matriz_Alocação_Acompanhamento!$C21)=Matriz_Alocação_Acompanhamento!Z$2,1,0))</f>
        <v/>
      </c>
      <c r="AA21" t="str" cm="1">
        <f t="array" ref="AA21">IF(OR($C21="",AA$2=""),"",IF(INDEX(Projetos!$E$2:$E$36,Matriz_Alocação_Acompanhamento!$C21)=Matriz_Alocação_Acompanhamento!AA$2,1,0))</f>
        <v/>
      </c>
      <c r="AB21" t="str" cm="1">
        <f t="array" ref="AB21">IF(OR($C21="",AB$2=""),"",IF(INDEX(Projetos!$E$2:$E$36,Matriz_Alocação_Acompanhamento!$C21)=Matriz_Alocação_Acompanhamento!AB$2,1,0))</f>
        <v/>
      </c>
      <c r="AC21" t="str" cm="1">
        <f t="array" ref="AC21">IF(OR($C21="",AC$2=""),"",IF(INDEX(Projetos!$E$2:$E$36,Matriz_Alocação_Acompanhamento!$C21)=Matriz_Alocação_Acompanhamento!AC$2,1,0))</f>
        <v/>
      </c>
    </row>
    <row r="22" spans="1:29" x14ac:dyDescent="0.3">
      <c r="A22" t="str">
        <f t="shared" si="1"/>
        <v/>
      </c>
      <c r="B22" t="str">
        <f t="shared" si="0"/>
        <v/>
      </c>
      <c r="C22" s="3" t="str">
        <f>IF(Projetos!A21&lt;&gt;"",Projetos!A21,"")</f>
        <v/>
      </c>
      <c r="D22" t="str" cm="1">
        <f t="array" ref="D22">IF(OR($C22="",D$2=""),"",IF(INDEX(Projetos!$E$2:$E$36,Matriz_Alocação_Acompanhamento!$C22)=Matriz_Alocação_Acompanhamento!D$2,1,0))</f>
        <v/>
      </c>
      <c r="E22" t="str" cm="1">
        <f t="array" ref="E22">IF(OR($C22="",E$2=""),"",IF(INDEX(Projetos!$E$2:$E$36,Matriz_Alocação_Acompanhamento!$C22)=Matriz_Alocação_Acompanhamento!E$2,1,0))</f>
        <v/>
      </c>
      <c r="F22" t="str" cm="1">
        <f t="array" ref="F22">IF(OR($C22="",F$2=""),"",IF(INDEX(Projetos!$E$2:$E$36,Matriz_Alocação_Acompanhamento!$C22)=Matriz_Alocação_Acompanhamento!F$2,1,0))</f>
        <v/>
      </c>
      <c r="G22" t="str" cm="1">
        <f t="array" ref="G22">IF(OR($C22="",G$2=""),"",IF(INDEX(Projetos!$E$2:$E$36,Matriz_Alocação_Acompanhamento!$C22)=Matriz_Alocação_Acompanhamento!G$2,1,0))</f>
        <v/>
      </c>
      <c r="H22" t="str" cm="1">
        <f t="array" ref="H22">IF(OR($C22="",H$2=""),"",IF(INDEX(Projetos!$E$2:$E$36,Matriz_Alocação_Acompanhamento!$C22)=Matriz_Alocação_Acompanhamento!H$2,1,0))</f>
        <v/>
      </c>
      <c r="I22" t="str" cm="1">
        <f t="array" ref="I22">IF(OR($C22="",I$2=""),"",IF(INDEX(Projetos!$E$2:$E$36,Matriz_Alocação_Acompanhamento!$C22)=Matriz_Alocação_Acompanhamento!I$2,1,0))</f>
        <v/>
      </c>
      <c r="J22" t="str" cm="1">
        <f t="array" ref="J22">IF(OR($C22="",J$2=""),"",IF(INDEX(Projetos!$E$2:$E$36,Matriz_Alocação_Acompanhamento!$C22)=Matriz_Alocação_Acompanhamento!J$2,1,0))</f>
        <v/>
      </c>
      <c r="K22" t="str" cm="1">
        <f t="array" ref="K22">IF(OR($C22="",K$2=""),"",IF(INDEX(Projetos!$E$2:$E$36,Matriz_Alocação_Acompanhamento!$C22)=Matriz_Alocação_Acompanhamento!K$2,1,0))</f>
        <v/>
      </c>
      <c r="L22" t="str" cm="1">
        <f t="array" ref="L22">IF(OR($C22="",L$2=""),"",IF(INDEX(Projetos!$E$2:$E$36,Matriz_Alocação_Acompanhamento!$C22)=Matriz_Alocação_Acompanhamento!L$2,1,0))</f>
        <v/>
      </c>
      <c r="M22" t="str" cm="1">
        <f t="array" ref="M22">IF(OR($C22="",M$2=""),"",IF(INDEX(Projetos!$E$2:$E$36,Matriz_Alocação_Acompanhamento!$C22)=Matriz_Alocação_Acompanhamento!M$2,1,0))</f>
        <v/>
      </c>
      <c r="N22" t="str" cm="1">
        <f t="array" ref="N22">IF(OR($C22="",N$2=""),"",IF(INDEX(Projetos!$E$2:$E$36,Matriz_Alocação_Acompanhamento!$C22)=Matriz_Alocação_Acompanhamento!N$2,1,0))</f>
        <v/>
      </c>
      <c r="O22" t="str" cm="1">
        <f t="array" ref="O22">IF(OR($C22="",O$2=""),"",IF(INDEX(Projetos!$E$2:$E$36,Matriz_Alocação_Acompanhamento!$C22)=Matriz_Alocação_Acompanhamento!O$2,1,0))</f>
        <v/>
      </c>
      <c r="P22" t="str" cm="1">
        <f t="array" ref="P22">IF(OR($C22="",P$2=""),"",IF(INDEX(Projetos!$E$2:$E$36,Matriz_Alocação_Acompanhamento!$C22)=Matriz_Alocação_Acompanhamento!P$2,1,0))</f>
        <v/>
      </c>
      <c r="Q22" t="str" cm="1">
        <f t="array" ref="Q22">IF(OR($C22="",Q$2=""),"",IF(INDEX(Projetos!$E$2:$E$36,Matriz_Alocação_Acompanhamento!$C22)=Matriz_Alocação_Acompanhamento!Q$2,1,0))</f>
        <v/>
      </c>
      <c r="R22" t="str" cm="1">
        <f t="array" ref="R22">IF(OR($C22="",R$2=""),"",IF(INDEX(Projetos!$E$2:$E$36,Matriz_Alocação_Acompanhamento!$C22)=Matriz_Alocação_Acompanhamento!R$2,1,0))</f>
        <v/>
      </c>
      <c r="S22" t="str" cm="1">
        <f t="array" ref="S22">IF(OR($C22="",S$2=""),"",IF(INDEX(Projetos!$E$2:$E$36,Matriz_Alocação_Acompanhamento!$C22)=Matriz_Alocação_Acompanhamento!S$2,1,0))</f>
        <v/>
      </c>
      <c r="T22" t="str" cm="1">
        <f t="array" ref="T22">IF(OR($C22="",T$2=""),"",IF(INDEX(Projetos!$E$2:$E$36,Matriz_Alocação_Acompanhamento!$C22)=Matriz_Alocação_Acompanhamento!T$2,1,0))</f>
        <v/>
      </c>
      <c r="U22" t="str" cm="1">
        <f t="array" ref="U22">IF(OR($C22="",U$2=""),"",IF(INDEX(Projetos!$E$2:$E$36,Matriz_Alocação_Acompanhamento!$C22)=Matriz_Alocação_Acompanhamento!U$2,1,0))</f>
        <v/>
      </c>
      <c r="V22" t="str" cm="1">
        <f t="array" ref="V22">IF(OR($C22="",V$2=""),"",IF(INDEX(Projetos!$E$2:$E$36,Matriz_Alocação_Acompanhamento!$C22)=Matriz_Alocação_Acompanhamento!V$2,1,0))</f>
        <v/>
      </c>
      <c r="W22" t="str" cm="1">
        <f t="array" ref="W22">IF(OR($C22="",W$2=""),"",IF(INDEX(Projetos!$E$2:$E$36,Matriz_Alocação_Acompanhamento!$C22)=Matriz_Alocação_Acompanhamento!W$2,1,0))</f>
        <v/>
      </c>
      <c r="X22" t="str" cm="1">
        <f t="array" ref="X22">IF(OR($C22="",X$2=""),"",IF(INDEX(Projetos!$E$2:$E$36,Matriz_Alocação_Acompanhamento!$C22)=Matriz_Alocação_Acompanhamento!X$2,1,0))</f>
        <v/>
      </c>
      <c r="Y22" t="str" cm="1">
        <f t="array" ref="Y22">IF(OR($C22="",Y$2=""),"",IF(INDEX(Projetos!$E$2:$E$36,Matriz_Alocação_Acompanhamento!$C22)=Matriz_Alocação_Acompanhamento!Y$2,1,0))</f>
        <v/>
      </c>
      <c r="Z22" t="str" cm="1">
        <f t="array" ref="Z22">IF(OR($C22="",Z$2=""),"",IF(INDEX(Projetos!$E$2:$E$36,Matriz_Alocação_Acompanhamento!$C22)=Matriz_Alocação_Acompanhamento!Z$2,1,0))</f>
        <v/>
      </c>
      <c r="AA22" t="str" cm="1">
        <f t="array" ref="AA22">IF(OR($C22="",AA$2=""),"",IF(INDEX(Projetos!$E$2:$E$36,Matriz_Alocação_Acompanhamento!$C22)=Matriz_Alocação_Acompanhamento!AA$2,1,0))</f>
        <v/>
      </c>
      <c r="AB22" t="str" cm="1">
        <f t="array" ref="AB22">IF(OR($C22="",AB$2=""),"",IF(INDEX(Projetos!$E$2:$E$36,Matriz_Alocação_Acompanhamento!$C22)=Matriz_Alocação_Acompanhamento!AB$2,1,0))</f>
        <v/>
      </c>
      <c r="AC22" t="str" cm="1">
        <f t="array" ref="AC22">IF(OR($C22="",AC$2=""),"",IF(INDEX(Projetos!$E$2:$E$36,Matriz_Alocação_Acompanhamento!$C22)=Matriz_Alocação_Acompanhamento!AC$2,1,0))</f>
        <v/>
      </c>
    </row>
    <row r="23" spans="1:29" x14ac:dyDescent="0.3">
      <c r="A23" t="str">
        <f t="shared" si="1"/>
        <v/>
      </c>
      <c r="B23" t="str">
        <f t="shared" si="0"/>
        <v/>
      </c>
      <c r="C23" s="3" t="str">
        <f>IF(Projetos!A22&lt;&gt;"",Projetos!A22,"")</f>
        <v/>
      </c>
      <c r="D23" t="str" cm="1">
        <f t="array" ref="D23">IF(OR($C23="",D$2=""),"",IF(INDEX(Projetos!$E$2:$E$36,Matriz_Alocação_Acompanhamento!$C23)=Matriz_Alocação_Acompanhamento!D$2,1,0))</f>
        <v/>
      </c>
      <c r="E23" t="str" cm="1">
        <f t="array" ref="E23">IF(OR($C23="",E$2=""),"",IF(INDEX(Projetos!$E$2:$E$36,Matriz_Alocação_Acompanhamento!$C23)=Matriz_Alocação_Acompanhamento!E$2,1,0))</f>
        <v/>
      </c>
      <c r="F23" t="str" cm="1">
        <f t="array" ref="F23">IF(OR($C23="",F$2=""),"",IF(INDEX(Projetos!$E$2:$E$36,Matriz_Alocação_Acompanhamento!$C23)=Matriz_Alocação_Acompanhamento!F$2,1,0))</f>
        <v/>
      </c>
      <c r="G23" t="str" cm="1">
        <f t="array" ref="G23">IF(OR($C23="",G$2=""),"",IF(INDEX(Projetos!$E$2:$E$36,Matriz_Alocação_Acompanhamento!$C23)=Matriz_Alocação_Acompanhamento!G$2,1,0))</f>
        <v/>
      </c>
      <c r="H23" t="str" cm="1">
        <f t="array" ref="H23">IF(OR($C23="",H$2=""),"",IF(INDEX(Projetos!$E$2:$E$36,Matriz_Alocação_Acompanhamento!$C23)=Matriz_Alocação_Acompanhamento!H$2,1,0))</f>
        <v/>
      </c>
      <c r="I23" t="str" cm="1">
        <f t="array" ref="I23">IF(OR($C23="",I$2=""),"",IF(INDEX(Projetos!$E$2:$E$36,Matriz_Alocação_Acompanhamento!$C23)=Matriz_Alocação_Acompanhamento!I$2,1,0))</f>
        <v/>
      </c>
      <c r="J23" t="str" cm="1">
        <f t="array" ref="J23">IF(OR($C23="",J$2=""),"",IF(INDEX(Projetos!$E$2:$E$36,Matriz_Alocação_Acompanhamento!$C23)=Matriz_Alocação_Acompanhamento!J$2,1,0))</f>
        <v/>
      </c>
      <c r="K23" t="str" cm="1">
        <f t="array" ref="K23">IF(OR($C23="",K$2=""),"",IF(INDEX(Projetos!$E$2:$E$36,Matriz_Alocação_Acompanhamento!$C23)=Matriz_Alocação_Acompanhamento!K$2,1,0))</f>
        <v/>
      </c>
      <c r="L23" t="str" cm="1">
        <f t="array" ref="L23">IF(OR($C23="",L$2=""),"",IF(INDEX(Projetos!$E$2:$E$36,Matriz_Alocação_Acompanhamento!$C23)=Matriz_Alocação_Acompanhamento!L$2,1,0))</f>
        <v/>
      </c>
      <c r="M23" t="str" cm="1">
        <f t="array" ref="M23">IF(OR($C23="",M$2=""),"",IF(INDEX(Projetos!$E$2:$E$36,Matriz_Alocação_Acompanhamento!$C23)=Matriz_Alocação_Acompanhamento!M$2,1,0))</f>
        <v/>
      </c>
      <c r="N23" t="str" cm="1">
        <f t="array" ref="N23">IF(OR($C23="",N$2=""),"",IF(INDEX(Projetos!$E$2:$E$36,Matriz_Alocação_Acompanhamento!$C23)=Matriz_Alocação_Acompanhamento!N$2,1,0))</f>
        <v/>
      </c>
      <c r="O23" t="str" cm="1">
        <f t="array" ref="O23">IF(OR($C23="",O$2=""),"",IF(INDEX(Projetos!$E$2:$E$36,Matriz_Alocação_Acompanhamento!$C23)=Matriz_Alocação_Acompanhamento!O$2,1,0))</f>
        <v/>
      </c>
      <c r="P23" t="str" cm="1">
        <f t="array" ref="P23">IF(OR($C23="",P$2=""),"",IF(INDEX(Projetos!$E$2:$E$36,Matriz_Alocação_Acompanhamento!$C23)=Matriz_Alocação_Acompanhamento!P$2,1,0))</f>
        <v/>
      </c>
      <c r="Q23" t="str" cm="1">
        <f t="array" ref="Q23">IF(OR($C23="",Q$2=""),"",IF(INDEX(Projetos!$E$2:$E$36,Matriz_Alocação_Acompanhamento!$C23)=Matriz_Alocação_Acompanhamento!Q$2,1,0))</f>
        <v/>
      </c>
      <c r="R23" t="str" cm="1">
        <f t="array" ref="R23">IF(OR($C23="",R$2=""),"",IF(INDEX(Projetos!$E$2:$E$36,Matriz_Alocação_Acompanhamento!$C23)=Matriz_Alocação_Acompanhamento!R$2,1,0))</f>
        <v/>
      </c>
      <c r="S23" t="str" cm="1">
        <f t="array" ref="S23">IF(OR($C23="",S$2=""),"",IF(INDEX(Projetos!$E$2:$E$36,Matriz_Alocação_Acompanhamento!$C23)=Matriz_Alocação_Acompanhamento!S$2,1,0))</f>
        <v/>
      </c>
      <c r="T23" t="str" cm="1">
        <f t="array" ref="T23">IF(OR($C23="",T$2=""),"",IF(INDEX(Projetos!$E$2:$E$36,Matriz_Alocação_Acompanhamento!$C23)=Matriz_Alocação_Acompanhamento!T$2,1,0))</f>
        <v/>
      </c>
      <c r="U23" t="str" cm="1">
        <f t="array" ref="U23">IF(OR($C23="",U$2=""),"",IF(INDEX(Projetos!$E$2:$E$36,Matriz_Alocação_Acompanhamento!$C23)=Matriz_Alocação_Acompanhamento!U$2,1,0))</f>
        <v/>
      </c>
      <c r="V23" t="str" cm="1">
        <f t="array" ref="V23">IF(OR($C23="",V$2=""),"",IF(INDEX(Projetos!$E$2:$E$36,Matriz_Alocação_Acompanhamento!$C23)=Matriz_Alocação_Acompanhamento!V$2,1,0))</f>
        <v/>
      </c>
      <c r="W23" t="str" cm="1">
        <f t="array" ref="W23">IF(OR($C23="",W$2=""),"",IF(INDEX(Projetos!$E$2:$E$36,Matriz_Alocação_Acompanhamento!$C23)=Matriz_Alocação_Acompanhamento!W$2,1,0))</f>
        <v/>
      </c>
      <c r="X23" t="str" cm="1">
        <f t="array" ref="X23">IF(OR($C23="",X$2=""),"",IF(INDEX(Projetos!$E$2:$E$36,Matriz_Alocação_Acompanhamento!$C23)=Matriz_Alocação_Acompanhamento!X$2,1,0))</f>
        <v/>
      </c>
      <c r="Y23" t="str" cm="1">
        <f t="array" ref="Y23">IF(OR($C23="",Y$2=""),"",IF(INDEX(Projetos!$E$2:$E$36,Matriz_Alocação_Acompanhamento!$C23)=Matriz_Alocação_Acompanhamento!Y$2,1,0))</f>
        <v/>
      </c>
      <c r="Z23" t="str" cm="1">
        <f t="array" ref="Z23">IF(OR($C23="",Z$2=""),"",IF(INDEX(Projetos!$E$2:$E$36,Matriz_Alocação_Acompanhamento!$C23)=Matriz_Alocação_Acompanhamento!Z$2,1,0))</f>
        <v/>
      </c>
      <c r="AA23" t="str" cm="1">
        <f t="array" ref="AA23">IF(OR($C23="",AA$2=""),"",IF(INDEX(Projetos!$E$2:$E$36,Matriz_Alocação_Acompanhamento!$C23)=Matriz_Alocação_Acompanhamento!AA$2,1,0))</f>
        <v/>
      </c>
      <c r="AB23" t="str" cm="1">
        <f t="array" ref="AB23">IF(OR($C23="",AB$2=""),"",IF(INDEX(Projetos!$E$2:$E$36,Matriz_Alocação_Acompanhamento!$C23)=Matriz_Alocação_Acompanhamento!AB$2,1,0))</f>
        <v/>
      </c>
      <c r="AC23" t="str" cm="1">
        <f t="array" ref="AC23">IF(OR($C23="",AC$2=""),"",IF(INDEX(Projetos!$E$2:$E$36,Matriz_Alocação_Acompanhamento!$C23)=Matriz_Alocação_Acompanhamento!AC$2,1,0))</f>
        <v/>
      </c>
    </row>
    <row r="24" spans="1:29" x14ac:dyDescent="0.3">
      <c r="A24" t="str">
        <f t="shared" si="1"/>
        <v/>
      </c>
      <c r="B24" t="str">
        <f t="shared" si="0"/>
        <v/>
      </c>
      <c r="C24" s="3" t="str">
        <f>IF(Projetos!A23&lt;&gt;"",Projetos!A23,"")</f>
        <v/>
      </c>
      <c r="D24" t="str" cm="1">
        <f t="array" ref="D24">IF(OR($C24="",D$2=""),"",IF(INDEX(Projetos!$E$2:$E$36,Matriz_Alocação_Acompanhamento!$C24)=Matriz_Alocação_Acompanhamento!D$2,1,0))</f>
        <v/>
      </c>
      <c r="E24" t="str" cm="1">
        <f t="array" ref="E24">IF(OR($C24="",E$2=""),"",IF(INDEX(Projetos!$E$2:$E$36,Matriz_Alocação_Acompanhamento!$C24)=Matriz_Alocação_Acompanhamento!E$2,1,0))</f>
        <v/>
      </c>
      <c r="F24" t="str" cm="1">
        <f t="array" ref="F24">IF(OR($C24="",F$2=""),"",IF(INDEX(Projetos!$E$2:$E$36,Matriz_Alocação_Acompanhamento!$C24)=Matriz_Alocação_Acompanhamento!F$2,1,0))</f>
        <v/>
      </c>
      <c r="G24" t="str" cm="1">
        <f t="array" ref="G24">IF(OR($C24="",G$2=""),"",IF(INDEX(Projetos!$E$2:$E$36,Matriz_Alocação_Acompanhamento!$C24)=Matriz_Alocação_Acompanhamento!G$2,1,0))</f>
        <v/>
      </c>
      <c r="H24" t="str" cm="1">
        <f t="array" ref="H24">IF(OR($C24="",H$2=""),"",IF(INDEX(Projetos!$E$2:$E$36,Matriz_Alocação_Acompanhamento!$C24)=Matriz_Alocação_Acompanhamento!H$2,1,0))</f>
        <v/>
      </c>
      <c r="I24" t="str" cm="1">
        <f t="array" ref="I24">IF(OR($C24="",I$2=""),"",IF(INDEX(Projetos!$E$2:$E$36,Matriz_Alocação_Acompanhamento!$C24)=Matriz_Alocação_Acompanhamento!I$2,1,0))</f>
        <v/>
      </c>
      <c r="J24" t="str" cm="1">
        <f t="array" ref="J24">IF(OR($C24="",J$2=""),"",IF(INDEX(Projetos!$E$2:$E$36,Matriz_Alocação_Acompanhamento!$C24)=Matriz_Alocação_Acompanhamento!J$2,1,0))</f>
        <v/>
      </c>
      <c r="K24" t="str" cm="1">
        <f t="array" ref="K24">IF(OR($C24="",K$2=""),"",IF(INDEX(Projetos!$E$2:$E$36,Matriz_Alocação_Acompanhamento!$C24)=Matriz_Alocação_Acompanhamento!K$2,1,0))</f>
        <v/>
      </c>
      <c r="L24" t="str" cm="1">
        <f t="array" ref="L24">IF(OR($C24="",L$2=""),"",IF(INDEX(Projetos!$E$2:$E$36,Matriz_Alocação_Acompanhamento!$C24)=Matriz_Alocação_Acompanhamento!L$2,1,0))</f>
        <v/>
      </c>
      <c r="M24" t="str" cm="1">
        <f t="array" ref="M24">IF(OR($C24="",M$2=""),"",IF(INDEX(Projetos!$E$2:$E$36,Matriz_Alocação_Acompanhamento!$C24)=Matriz_Alocação_Acompanhamento!M$2,1,0))</f>
        <v/>
      </c>
      <c r="N24" t="str" cm="1">
        <f t="array" ref="N24">IF(OR($C24="",N$2=""),"",IF(INDEX(Projetos!$E$2:$E$36,Matriz_Alocação_Acompanhamento!$C24)=Matriz_Alocação_Acompanhamento!N$2,1,0))</f>
        <v/>
      </c>
      <c r="O24" t="str" cm="1">
        <f t="array" ref="O24">IF(OR($C24="",O$2=""),"",IF(INDEX(Projetos!$E$2:$E$36,Matriz_Alocação_Acompanhamento!$C24)=Matriz_Alocação_Acompanhamento!O$2,1,0))</f>
        <v/>
      </c>
      <c r="P24" t="str" cm="1">
        <f t="array" ref="P24">IF(OR($C24="",P$2=""),"",IF(INDEX(Projetos!$E$2:$E$36,Matriz_Alocação_Acompanhamento!$C24)=Matriz_Alocação_Acompanhamento!P$2,1,0))</f>
        <v/>
      </c>
      <c r="Q24" t="str" cm="1">
        <f t="array" ref="Q24">IF(OR($C24="",Q$2=""),"",IF(INDEX(Projetos!$E$2:$E$36,Matriz_Alocação_Acompanhamento!$C24)=Matriz_Alocação_Acompanhamento!Q$2,1,0))</f>
        <v/>
      </c>
      <c r="R24" t="str" cm="1">
        <f t="array" ref="R24">IF(OR($C24="",R$2=""),"",IF(INDEX(Projetos!$E$2:$E$36,Matriz_Alocação_Acompanhamento!$C24)=Matriz_Alocação_Acompanhamento!R$2,1,0))</f>
        <v/>
      </c>
      <c r="S24" t="str" cm="1">
        <f t="array" ref="S24">IF(OR($C24="",S$2=""),"",IF(INDEX(Projetos!$E$2:$E$36,Matriz_Alocação_Acompanhamento!$C24)=Matriz_Alocação_Acompanhamento!S$2,1,0))</f>
        <v/>
      </c>
      <c r="T24" t="str" cm="1">
        <f t="array" ref="T24">IF(OR($C24="",T$2=""),"",IF(INDEX(Projetos!$E$2:$E$36,Matriz_Alocação_Acompanhamento!$C24)=Matriz_Alocação_Acompanhamento!T$2,1,0))</f>
        <v/>
      </c>
      <c r="U24" t="str" cm="1">
        <f t="array" ref="U24">IF(OR($C24="",U$2=""),"",IF(INDEX(Projetos!$E$2:$E$36,Matriz_Alocação_Acompanhamento!$C24)=Matriz_Alocação_Acompanhamento!U$2,1,0))</f>
        <v/>
      </c>
      <c r="V24" t="str" cm="1">
        <f t="array" ref="V24">IF(OR($C24="",V$2=""),"",IF(INDEX(Projetos!$E$2:$E$36,Matriz_Alocação_Acompanhamento!$C24)=Matriz_Alocação_Acompanhamento!V$2,1,0))</f>
        <v/>
      </c>
      <c r="W24" t="str" cm="1">
        <f t="array" ref="W24">IF(OR($C24="",W$2=""),"",IF(INDEX(Projetos!$E$2:$E$36,Matriz_Alocação_Acompanhamento!$C24)=Matriz_Alocação_Acompanhamento!W$2,1,0))</f>
        <v/>
      </c>
      <c r="X24" t="str" cm="1">
        <f t="array" ref="X24">IF(OR($C24="",X$2=""),"",IF(INDEX(Projetos!$E$2:$E$36,Matriz_Alocação_Acompanhamento!$C24)=Matriz_Alocação_Acompanhamento!X$2,1,0))</f>
        <v/>
      </c>
      <c r="Y24" t="str" cm="1">
        <f t="array" ref="Y24">IF(OR($C24="",Y$2=""),"",IF(INDEX(Projetos!$E$2:$E$36,Matriz_Alocação_Acompanhamento!$C24)=Matriz_Alocação_Acompanhamento!Y$2,1,0))</f>
        <v/>
      </c>
      <c r="Z24" t="str" cm="1">
        <f t="array" ref="Z24">IF(OR($C24="",Z$2=""),"",IF(INDEX(Projetos!$E$2:$E$36,Matriz_Alocação_Acompanhamento!$C24)=Matriz_Alocação_Acompanhamento!Z$2,1,0))</f>
        <v/>
      </c>
      <c r="AA24" t="str" cm="1">
        <f t="array" ref="AA24">IF(OR($C24="",AA$2=""),"",IF(INDEX(Projetos!$E$2:$E$36,Matriz_Alocação_Acompanhamento!$C24)=Matriz_Alocação_Acompanhamento!AA$2,1,0))</f>
        <v/>
      </c>
      <c r="AB24" t="str" cm="1">
        <f t="array" ref="AB24">IF(OR($C24="",AB$2=""),"",IF(INDEX(Projetos!$E$2:$E$36,Matriz_Alocação_Acompanhamento!$C24)=Matriz_Alocação_Acompanhamento!AB$2,1,0))</f>
        <v/>
      </c>
      <c r="AC24" t="str" cm="1">
        <f t="array" ref="AC24">IF(OR($C24="",AC$2=""),"",IF(INDEX(Projetos!$E$2:$E$36,Matriz_Alocação_Acompanhamento!$C24)=Matriz_Alocação_Acompanhamento!AC$2,1,0))</f>
        <v/>
      </c>
    </row>
    <row r="25" spans="1:29" x14ac:dyDescent="0.3">
      <c r="A25" t="str">
        <f t="shared" si="1"/>
        <v/>
      </c>
      <c r="B25" t="str">
        <f t="shared" si="0"/>
        <v/>
      </c>
      <c r="C25" s="3" t="str">
        <f>IF(Projetos!A24&lt;&gt;"",Projetos!A24,"")</f>
        <v/>
      </c>
      <c r="D25" t="str" cm="1">
        <f t="array" ref="D25">IF(OR($C25="",D$2=""),"",IF(INDEX(Projetos!$E$2:$E$36,Matriz_Alocação_Acompanhamento!$C25)=Matriz_Alocação_Acompanhamento!D$2,1,0))</f>
        <v/>
      </c>
      <c r="E25" t="str" cm="1">
        <f t="array" ref="E25">IF(OR($C25="",E$2=""),"",IF(INDEX(Projetos!$E$2:$E$36,Matriz_Alocação_Acompanhamento!$C25)=Matriz_Alocação_Acompanhamento!E$2,1,0))</f>
        <v/>
      </c>
      <c r="F25" t="str" cm="1">
        <f t="array" ref="F25">IF(OR($C25="",F$2=""),"",IF(INDEX(Projetos!$E$2:$E$36,Matriz_Alocação_Acompanhamento!$C25)=Matriz_Alocação_Acompanhamento!F$2,1,0))</f>
        <v/>
      </c>
      <c r="G25" t="str" cm="1">
        <f t="array" ref="G25">IF(OR($C25="",G$2=""),"",IF(INDEX(Projetos!$E$2:$E$36,Matriz_Alocação_Acompanhamento!$C25)=Matriz_Alocação_Acompanhamento!G$2,1,0))</f>
        <v/>
      </c>
      <c r="H25" t="str" cm="1">
        <f t="array" ref="H25">IF(OR($C25="",H$2=""),"",IF(INDEX(Projetos!$E$2:$E$36,Matriz_Alocação_Acompanhamento!$C25)=Matriz_Alocação_Acompanhamento!H$2,1,0))</f>
        <v/>
      </c>
      <c r="I25" t="str" cm="1">
        <f t="array" ref="I25">IF(OR($C25="",I$2=""),"",IF(INDEX(Projetos!$E$2:$E$36,Matriz_Alocação_Acompanhamento!$C25)=Matriz_Alocação_Acompanhamento!I$2,1,0))</f>
        <v/>
      </c>
      <c r="J25" t="str" cm="1">
        <f t="array" ref="J25">IF(OR($C25="",J$2=""),"",IF(INDEX(Projetos!$E$2:$E$36,Matriz_Alocação_Acompanhamento!$C25)=Matriz_Alocação_Acompanhamento!J$2,1,0))</f>
        <v/>
      </c>
      <c r="K25" t="str" cm="1">
        <f t="array" ref="K25">IF(OR($C25="",K$2=""),"",IF(INDEX(Projetos!$E$2:$E$36,Matriz_Alocação_Acompanhamento!$C25)=Matriz_Alocação_Acompanhamento!K$2,1,0))</f>
        <v/>
      </c>
      <c r="L25" t="str" cm="1">
        <f t="array" ref="L25">IF(OR($C25="",L$2=""),"",IF(INDEX(Projetos!$E$2:$E$36,Matriz_Alocação_Acompanhamento!$C25)=Matriz_Alocação_Acompanhamento!L$2,1,0))</f>
        <v/>
      </c>
      <c r="M25" t="str" cm="1">
        <f t="array" ref="M25">IF(OR($C25="",M$2=""),"",IF(INDEX(Projetos!$E$2:$E$36,Matriz_Alocação_Acompanhamento!$C25)=Matriz_Alocação_Acompanhamento!M$2,1,0))</f>
        <v/>
      </c>
      <c r="N25" t="str" cm="1">
        <f t="array" ref="N25">IF(OR($C25="",N$2=""),"",IF(INDEX(Projetos!$E$2:$E$36,Matriz_Alocação_Acompanhamento!$C25)=Matriz_Alocação_Acompanhamento!N$2,1,0))</f>
        <v/>
      </c>
      <c r="O25" t="str" cm="1">
        <f t="array" ref="O25">IF(OR($C25="",O$2=""),"",IF(INDEX(Projetos!$E$2:$E$36,Matriz_Alocação_Acompanhamento!$C25)=Matriz_Alocação_Acompanhamento!O$2,1,0))</f>
        <v/>
      </c>
      <c r="P25" t="str" cm="1">
        <f t="array" ref="P25">IF(OR($C25="",P$2=""),"",IF(INDEX(Projetos!$E$2:$E$36,Matriz_Alocação_Acompanhamento!$C25)=Matriz_Alocação_Acompanhamento!P$2,1,0))</f>
        <v/>
      </c>
      <c r="Q25" t="str" cm="1">
        <f t="array" ref="Q25">IF(OR($C25="",Q$2=""),"",IF(INDEX(Projetos!$E$2:$E$36,Matriz_Alocação_Acompanhamento!$C25)=Matriz_Alocação_Acompanhamento!Q$2,1,0))</f>
        <v/>
      </c>
      <c r="R25" t="str" cm="1">
        <f t="array" ref="R25">IF(OR($C25="",R$2=""),"",IF(INDEX(Projetos!$E$2:$E$36,Matriz_Alocação_Acompanhamento!$C25)=Matriz_Alocação_Acompanhamento!R$2,1,0))</f>
        <v/>
      </c>
      <c r="S25" t="str" cm="1">
        <f t="array" ref="S25">IF(OR($C25="",S$2=""),"",IF(INDEX(Projetos!$E$2:$E$36,Matriz_Alocação_Acompanhamento!$C25)=Matriz_Alocação_Acompanhamento!S$2,1,0))</f>
        <v/>
      </c>
      <c r="T25" t="str" cm="1">
        <f t="array" ref="T25">IF(OR($C25="",T$2=""),"",IF(INDEX(Projetos!$E$2:$E$36,Matriz_Alocação_Acompanhamento!$C25)=Matriz_Alocação_Acompanhamento!T$2,1,0))</f>
        <v/>
      </c>
      <c r="U25" t="str" cm="1">
        <f t="array" ref="U25">IF(OR($C25="",U$2=""),"",IF(INDEX(Projetos!$E$2:$E$36,Matriz_Alocação_Acompanhamento!$C25)=Matriz_Alocação_Acompanhamento!U$2,1,0))</f>
        <v/>
      </c>
      <c r="V25" t="str" cm="1">
        <f t="array" ref="V25">IF(OR($C25="",V$2=""),"",IF(INDEX(Projetos!$E$2:$E$36,Matriz_Alocação_Acompanhamento!$C25)=Matriz_Alocação_Acompanhamento!V$2,1,0))</f>
        <v/>
      </c>
      <c r="W25" t="str" cm="1">
        <f t="array" ref="W25">IF(OR($C25="",W$2=""),"",IF(INDEX(Projetos!$E$2:$E$36,Matriz_Alocação_Acompanhamento!$C25)=Matriz_Alocação_Acompanhamento!W$2,1,0))</f>
        <v/>
      </c>
      <c r="X25" t="str" cm="1">
        <f t="array" ref="X25">IF(OR($C25="",X$2=""),"",IF(INDEX(Projetos!$E$2:$E$36,Matriz_Alocação_Acompanhamento!$C25)=Matriz_Alocação_Acompanhamento!X$2,1,0))</f>
        <v/>
      </c>
      <c r="Y25" t="str" cm="1">
        <f t="array" ref="Y25">IF(OR($C25="",Y$2=""),"",IF(INDEX(Projetos!$E$2:$E$36,Matriz_Alocação_Acompanhamento!$C25)=Matriz_Alocação_Acompanhamento!Y$2,1,0))</f>
        <v/>
      </c>
      <c r="Z25" t="str" cm="1">
        <f t="array" ref="Z25">IF(OR($C25="",Z$2=""),"",IF(INDEX(Projetos!$E$2:$E$36,Matriz_Alocação_Acompanhamento!$C25)=Matriz_Alocação_Acompanhamento!Z$2,1,0))</f>
        <v/>
      </c>
      <c r="AA25" t="str" cm="1">
        <f t="array" ref="AA25">IF(OR($C25="",AA$2=""),"",IF(INDEX(Projetos!$E$2:$E$36,Matriz_Alocação_Acompanhamento!$C25)=Matriz_Alocação_Acompanhamento!AA$2,1,0))</f>
        <v/>
      </c>
      <c r="AB25" t="str" cm="1">
        <f t="array" ref="AB25">IF(OR($C25="",AB$2=""),"",IF(INDEX(Projetos!$E$2:$E$36,Matriz_Alocação_Acompanhamento!$C25)=Matriz_Alocação_Acompanhamento!AB$2,1,0))</f>
        <v/>
      </c>
      <c r="AC25" t="str" cm="1">
        <f t="array" ref="AC25">IF(OR($C25="",AC$2=""),"",IF(INDEX(Projetos!$E$2:$E$36,Matriz_Alocação_Acompanhamento!$C25)=Matriz_Alocação_Acompanhamento!AC$2,1,0))</f>
        <v/>
      </c>
    </row>
    <row r="26" spans="1:29" x14ac:dyDescent="0.3">
      <c r="A26" t="str">
        <f t="shared" si="1"/>
        <v/>
      </c>
      <c r="B26" t="str">
        <f t="shared" si="0"/>
        <v/>
      </c>
      <c r="C26" s="3" t="str">
        <f>IF(Projetos!A25&lt;&gt;"",Projetos!A25,"")</f>
        <v/>
      </c>
      <c r="D26" t="str" cm="1">
        <f t="array" ref="D26">IF(OR($C26="",D$2=""),"",IF(INDEX(Projetos!$E$2:$E$36,Matriz_Alocação_Acompanhamento!$C26)=Matriz_Alocação_Acompanhamento!D$2,1,0))</f>
        <v/>
      </c>
      <c r="E26" t="str" cm="1">
        <f t="array" ref="E26">IF(OR($C26="",E$2=""),"",IF(INDEX(Projetos!$E$2:$E$36,Matriz_Alocação_Acompanhamento!$C26)=Matriz_Alocação_Acompanhamento!E$2,1,0))</f>
        <v/>
      </c>
      <c r="F26" t="str" cm="1">
        <f t="array" ref="F26">IF(OR($C26="",F$2=""),"",IF(INDEX(Projetos!$E$2:$E$36,Matriz_Alocação_Acompanhamento!$C26)=Matriz_Alocação_Acompanhamento!F$2,1,0))</f>
        <v/>
      </c>
      <c r="G26" t="str" cm="1">
        <f t="array" ref="G26">IF(OR($C26="",G$2=""),"",IF(INDEX(Projetos!$E$2:$E$36,Matriz_Alocação_Acompanhamento!$C26)=Matriz_Alocação_Acompanhamento!G$2,1,0))</f>
        <v/>
      </c>
      <c r="H26" t="str" cm="1">
        <f t="array" ref="H26">IF(OR($C26="",H$2=""),"",IF(INDEX(Projetos!$E$2:$E$36,Matriz_Alocação_Acompanhamento!$C26)=Matriz_Alocação_Acompanhamento!H$2,1,0))</f>
        <v/>
      </c>
      <c r="I26" t="str" cm="1">
        <f t="array" ref="I26">IF(OR($C26="",I$2=""),"",IF(INDEX(Projetos!$E$2:$E$36,Matriz_Alocação_Acompanhamento!$C26)=Matriz_Alocação_Acompanhamento!I$2,1,0))</f>
        <v/>
      </c>
      <c r="J26" t="str" cm="1">
        <f t="array" ref="J26">IF(OR($C26="",J$2=""),"",IF(INDEX(Projetos!$E$2:$E$36,Matriz_Alocação_Acompanhamento!$C26)=Matriz_Alocação_Acompanhamento!J$2,1,0))</f>
        <v/>
      </c>
      <c r="K26" t="str" cm="1">
        <f t="array" ref="K26">IF(OR($C26="",K$2=""),"",IF(INDEX(Projetos!$E$2:$E$36,Matriz_Alocação_Acompanhamento!$C26)=Matriz_Alocação_Acompanhamento!K$2,1,0))</f>
        <v/>
      </c>
      <c r="L26" t="str" cm="1">
        <f t="array" ref="L26">IF(OR($C26="",L$2=""),"",IF(INDEX(Projetos!$E$2:$E$36,Matriz_Alocação_Acompanhamento!$C26)=Matriz_Alocação_Acompanhamento!L$2,1,0))</f>
        <v/>
      </c>
      <c r="M26" t="str" cm="1">
        <f t="array" ref="M26">IF(OR($C26="",M$2=""),"",IF(INDEX(Projetos!$E$2:$E$36,Matriz_Alocação_Acompanhamento!$C26)=Matriz_Alocação_Acompanhamento!M$2,1,0))</f>
        <v/>
      </c>
      <c r="N26" t="str" cm="1">
        <f t="array" ref="N26">IF(OR($C26="",N$2=""),"",IF(INDEX(Projetos!$E$2:$E$36,Matriz_Alocação_Acompanhamento!$C26)=Matriz_Alocação_Acompanhamento!N$2,1,0))</f>
        <v/>
      </c>
      <c r="O26" t="str" cm="1">
        <f t="array" ref="O26">IF(OR($C26="",O$2=""),"",IF(INDEX(Projetos!$E$2:$E$36,Matriz_Alocação_Acompanhamento!$C26)=Matriz_Alocação_Acompanhamento!O$2,1,0))</f>
        <v/>
      </c>
      <c r="P26" t="str" cm="1">
        <f t="array" ref="P26">IF(OR($C26="",P$2=""),"",IF(INDEX(Projetos!$E$2:$E$36,Matriz_Alocação_Acompanhamento!$C26)=Matriz_Alocação_Acompanhamento!P$2,1,0))</f>
        <v/>
      </c>
      <c r="Q26" t="str" cm="1">
        <f t="array" ref="Q26">IF(OR($C26="",Q$2=""),"",IF(INDEX(Projetos!$E$2:$E$36,Matriz_Alocação_Acompanhamento!$C26)=Matriz_Alocação_Acompanhamento!Q$2,1,0))</f>
        <v/>
      </c>
      <c r="R26" t="str" cm="1">
        <f t="array" ref="R26">IF(OR($C26="",R$2=""),"",IF(INDEX(Projetos!$E$2:$E$36,Matriz_Alocação_Acompanhamento!$C26)=Matriz_Alocação_Acompanhamento!R$2,1,0))</f>
        <v/>
      </c>
      <c r="S26" t="str" cm="1">
        <f t="array" ref="S26">IF(OR($C26="",S$2=""),"",IF(INDEX(Projetos!$E$2:$E$36,Matriz_Alocação_Acompanhamento!$C26)=Matriz_Alocação_Acompanhamento!S$2,1,0))</f>
        <v/>
      </c>
      <c r="T26" t="str" cm="1">
        <f t="array" ref="T26">IF(OR($C26="",T$2=""),"",IF(INDEX(Projetos!$E$2:$E$36,Matriz_Alocação_Acompanhamento!$C26)=Matriz_Alocação_Acompanhamento!T$2,1,0))</f>
        <v/>
      </c>
      <c r="U26" t="str" cm="1">
        <f t="array" ref="U26">IF(OR($C26="",U$2=""),"",IF(INDEX(Projetos!$E$2:$E$36,Matriz_Alocação_Acompanhamento!$C26)=Matriz_Alocação_Acompanhamento!U$2,1,0))</f>
        <v/>
      </c>
      <c r="V26" t="str" cm="1">
        <f t="array" ref="V26">IF(OR($C26="",V$2=""),"",IF(INDEX(Projetos!$E$2:$E$36,Matriz_Alocação_Acompanhamento!$C26)=Matriz_Alocação_Acompanhamento!V$2,1,0))</f>
        <v/>
      </c>
      <c r="W26" t="str" cm="1">
        <f t="array" ref="W26">IF(OR($C26="",W$2=""),"",IF(INDEX(Projetos!$E$2:$E$36,Matriz_Alocação_Acompanhamento!$C26)=Matriz_Alocação_Acompanhamento!W$2,1,0))</f>
        <v/>
      </c>
      <c r="X26" t="str" cm="1">
        <f t="array" ref="X26">IF(OR($C26="",X$2=""),"",IF(INDEX(Projetos!$E$2:$E$36,Matriz_Alocação_Acompanhamento!$C26)=Matriz_Alocação_Acompanhamento!X$2,1,0))</f>
        <v/>
      </c>
      <c r="Y26" t="str" cm="1">
        <f t="array" ref="Y26">IF(OR($C26="",Y$2=""),"",IF(INDEX(Projetos!$E$2:$E$36,Matriz_Alocação_Acompanhamento!$C26)=Matriz_Alocação_Acompanhamento!Y$2,1,0))</f>
        <v/>
      </c>
      <c r="Z26" t="str" cm="1">
        <f t="array" ref="Z26">IF(OR($C26="",Z$2=""),"",IF(INDEX(Projetos!$E$2:$E$36,Matriz_Alocação_Acompanhamento!$C26)=Matriz_Alocação_Acompanhamento!Z$2,1,0))</f>
        <v/>
      </c>
      <c r="AA26" t="str" cm="1">
        <f t="array" ref="AA26">IF(OR($C26="",AA$2=""),"",IF(INDEX(Projetos!$E$2:$E$36,Matriz_Alocação_Acompanhamento!$C26)=Matriz_Alocação_Acompanhamento!AA$2,1,0))</f>
        <v/>
      </c>
      <c r="AB26" t="str" cm="1">
        <f t="array" ref="AB26">IF(OR($C26="",AB$2=""),"",IF(INDEX(Projetos!$E$2:$E$36,Matriz_Alocação_Acompanhamento!$C26)=Matriz_Alocação_Acompanhamento!AB$2,1,0))</f>
        <v/>
      </c>
      <c r="AC26" t="str" cm="1">
        <f t="array" ref="AC26">IF(OR($C26="",AC$2=""),"",IF(INDEX(Projetos!$E$2:$E$36,Matriz_Alocação_Acompanhamento!$C26)=Matriz_Alocação_Acompanhamento!AC$2,1,0))</f>
        <v/>
      </c>
    </row>
    <row r="27" spans="1:29" x14ac:dyDescent="0.3">
      <c r="A27" t="str">
        <f t="shared" si="1"/>
        <v/>
      </c>
      <c r="B27" t="str">
        <f t="shared" si="0"/>
        <v/>
      </c>
      <c r="C27" s="3" t="str">
        <f>IF(Projetos!A26&lt;&gt;"",Projetos!A26,"")</f>
        <v/>
      </c>
      <c r="D27" t="str" cm="1">
        <f t="array" ref="D27">IF(OR($C27="",D$2=""),"",IF(INDEX(Projetos!$E$2:$E$36,Matriz_Alocação_Acompanhamento!$C27)=Matriz_Alocação_Acompanhamento!D$2,1,0))</f>
        <v/>
      </c>
      <c r="E27" t="str" cm="1">
        <f t="array" ref="E27">IF(OR($C27="",E$2=""),"",IF(INDEX(Projetos!$E$2:$E$36,Matriz_Alocação_Acompanhamento!$C27)=Matriz_Alocação_Acompanhamento!E$2,1,0))</f>
        <v/>
      </c>
      <c r="F27" t="str" cm="1">
        <f t="array" ref="F27">IF(OR($C27="",F$2=""),"",IF(INDEX(Projetos!$E$2:$E$36,Matriz_Alocação_Acompanhamento!$C27)=Matriz_Alocação_Acompanhamento!F$2,1,0))</f>
        <v/>
      </c>
      <c r="G27" t="str" cm="1">
        <f t="array" ref="G27">IF(OR($C27="",G$2=""),"",IF(INDEX(Projetos!$E$2:$E$36,Matriz_Alocação_Acompanhamento!$C27)=Matriz_Alocação_Acompanhamento!G$2,1,0))</f>
        <v/>
      </c>
      <c r="H27" t="str" cm="1">
        <f t="array" ref="H27">IF(OR($C27="",H$2=""),"",IF(INDEX(Projetos!$E$2:$E$36,Matriz_Alocação_Acompanhamento!$C27)=Matriz_Alocação_Acompanhamento!H$2,1,0))</f>
        <v/>
      </c>
      <c r="I27" t="str" cm="1">
        <f t="array" ref="I27">IF(OR($C27="",I$2=""),"",IF(INDEX(Projetos!$E$2:$E$36,Matriz_Alocação_Acompanhamento!$C27)=Matriz_Alocação_Acompanhamento!I$2,1,0))</f>
        <v/>
      </c>
      <c r="J27" t="str" cm="1">
        <f t="array" ref="J27">IF(OR($C27="",J$2=""),"",IF(INDEX(Projetos!$E$2:$E$36,Matriz_Alocação_Acompanhamento!$C27)=Matriz_Alocação_Acompanhamento!J$2,1,0))</f>
        <v/>
      </c>
      <c r="K27" t="str" cm="1">
        <f t="array" ref="K27">IF(OR($C27="",K$2=""),"",IF(INDEX(Projetos!$E$2:$E$36,Matriz_Alocação_Acompanhamento!$C27)=Matriz_Alocação_Acompanhamento!K$2,1,0))</f>
        <v/>
      </c>
      <c r="L27" t="str" cm="1">
        <f t="array" ref="L27">IF(OR($C27="",L$2=""),"",IF(INDEX(Projetos!$E$2:$E$36,Matriz_Alocação_Acompanhamento!$C27)=Matriz_Alocação_Acompanhamento!L$2,1,0))</f>
        <v/>
      </c>
      <c r="M27" t="str" cm="1">
        <f t="array" ref="M27">IF(OR($C27="",M$2=""),"",IF(INDEX(Projetos!$E$2:$E$36,Matriz_Alocação_Acompanhamento!$C27)=Matriz_Alocação_Acompanhamento!M$2,1,0))</f>
        <v/>
      </c>
      <c r="N27" t="str" cm="1">
        <f t="array" ref="N27">IF(OR($C27="",N$2=""),"",IF(INDEX(Projetos!$E$2:$E$36,Matriz_Alocação_Acompanhamento!$C27)=Matriz_Alocação_Acompanhamento!N$2,1,0))</f>
        <v/>
      </c>
      <c r="O27" t="str" cm="1">
        <f t="array" ref="O27">IF(OR($C27="",O$2=""),"",IF(INDEX(Projetos!$E$2:$E$36,Matriz_Alocação_Acompanhamento!$C27)=Matriz_Alocação_Acompanhamento!O$2,1,0))</f>
        <v/>
      </c>
      <c r="P27" t="str" cm="1">
        <f t="array" ref="P27">IF(OR($C27="",P$2=""),"",IF(INDEX(Projetos!$E$2:$E$36,Matriz_Alocação_Acompanhamento!$C27)=Matriz_Alocação_Acompanhamento!P$2,1,0))</f>
        <v/>
      </c>
      <c r="Q27" t="str" cm="1">
        <f t="array" ref="Q27">IF(OR($C27="",Q$2=""),"",IF(INDEX(Projetos!$E$2:$E$36,Matriz_Alocação_Acompanhamento!$C27)=Matriz_Alocação_Acompanhamento!Q$2,1,0))</f>
        <v/>
      </c>
      <c r="R27" t="str" cm="1">
        <f t="array" ref="R27">IF(OR($C27="",R$2=""),"",IF(INDEX(Projetos!$E$2:$E$36,Matriz_Alocação_Acompanhamento!$C27)=Matriz_Alocação_Acompanhamento!R$2,1,0))</f>
        <v/>
      </c>
      <c r="S27" t="str" cm="1">
        <f t="array" ref="S27">IF(OR($C27="",S$2=""),"",IF(INDEX(Projetos!$E$2:$E$36,Matriz_Alocação_Acompanhamento!$C27)=Matriz_Alocação_Acompanhamento!S$2,1,0))</f>
        <v/>
      </c>
      <c r="T27" t="str" cm="1">
        <f t="array" ref="T27">IF(OR($C27="",T$2=""),"",IF(INDEX(Projetos!$E$2:$E$36,Matriz_Alocação_Acompanhamento!$C27)=Matriz_Alocação_Acompanhamento!T$2,1,0))</f>
        <v/>
      </c>
      <c r="U27" t="str" cm="1">
        <f t="array" ref="U27">IF(OR($C27="",U$2=""),"",IF(INDEX(Projetos!$E$2:$E$36,Matriz_Alocação_Acompanhamento!$C27)=Matriz_Alocação_Acompanhamento!U$2,1,0))</f>
        <v/>
      </c>
      <c r="V27" t="str" cm="1">
        <f t="array" ref="V27">IF(OR($C27="",V$2=""),"",IF(INDEX(Projetos!$E$2:$E$36,Matriz_Alocação_Acompanhamento!$C27)=Matriz_Alocação_Acompanhamento!V$2,1,0))</f>
        <v/>
      </c>
      <c r="W27" t="str" cm="1">
        <f t="array" ref="W27">IF(OR($C27="",W$2=""),"",IF(INDEX(Projetos!$E$2:$E$36,Matriz_Alocação_Acompanhamento!$C27)=Matriz_Alocação_Acompanhamento!W$2,1,0))</f>
        <v/>
      </c>
      <c r="X27" t="str" cm="1">
        <f t="array" ref="X27">IF(OR($C27="",X$2=""),"",IF(INDEX(Projetos!$E$2:$E$36,Matriz_Alocação_Acompanhamento!$C27)=Matriz_Alocação_Acompanhamento!X$2,1,0))</f>
        <v/>
      </c>
      <c r="Y27" t="str" cm="1">
        <f t="array" ref="Y27">IF(OR($C27="",Y$2=""),"",IF(INDEX(Projetos!$E$2:$E$36,Matriz_Alocação_Acompanhamento!$C27)=Matriz_Alocação_Acompanhamento!Y$2,1,0))</f>
        <v/>
      </c>
      <c r="Z27" t="str" cm="1">
        <f t="array" ref="Z27">IF(OR($C27="",Z$2=""),"",IF(INDEX(Projetos!$E$2:$E$36,Matriz_Alocação_Acompanhamento!$C27)=Matriz_Alocação_Acompanhamento!Z$2,1,0))</f>
        <v/>
      </c>
      <c r="AA27" t="str" cm="1">
        <f t="array" ref="AA27">IF(OR($C27="",AA$2=""),"",IF(INDEX(Projetos!$E$2:$E$36,Matriz_Alocação_Acompanhamento!$C27)=Matriz_Alocação_Acompanhamento!AA$2,1,0))</f>
        <v/>
      </c>
      <c r="AB27" t="str" cm="1">
        <f t="array" ref="AB27">IF(OR($C27="",AB$2=""),"",IF(INDEX(Projetos!$E$2:$E$36,Matriz_Alocação_Acompanhamento!$C27)=Matriz_Alocação_Acompanhamento!AB$2,1,0))</f>
        <v/>
      </c>
      <c r="AC27" t="str" cm="1">
        <f t="array" ref="AC27">IF(OR($C27="",AC$2=""),"",IF(INDEX(Projetos!$E$2:$E$36,Matriz_Alocação_Acompanhamento!$C27)=Matriz_Alocação_Acompanhamento!AC$2,1,0))</f>
        <v/>
      </c>
    </row>
    <row r="28" spans="1:29" x14ac:dyDescent="0.3">
      <c r="A28" t="str">
        <f t="shared" si="1"/>
        <v/>
      </c>
      <c r="B28" t="str">
        <f t="shared" si="0"/>
        <v/>
      </c>
      <c r="C28" s="3" t="str">
        <f>IF(Projetos!A27&lt;&gt;"",Projetos!A27,"")</f>
        <v/>
      </c>
      <c r="D28" t="str" cm="1">
        <f t="array" ref="D28">IF(OR($C28="",D$2=""),"",IF(INDEX(Projetos!$E$2:$E$36,Matriz_Alocação_Acompanhamento!$C28)=Matriz_Alocação_Acompanhamento!D$2,1,0))</f>
        <v/>
      </c>
      <c r="E28" t="str" cm="1">
        <f t="array" ref="E28">IF(OR($C28="",E$2=""),"",IF(INDEX(Projetos!$E$2:$E$36,Matriz_Alocação_Acompanhamento!$C28)=Matriz_Alocação_Acompanhamento!E$2,1,0))</f>
        <v/>
      </c>
      <c r="F28" t="str" cm="1">
        <f t="array" ref="F28">IF(OR($C28="",F$2=""),"",IF(INDEX(Projetos!$E$2:$E$36,Matriz_Alocação_Acompanhamento!$C28)=Matriz_Alocação_Acompanhamento!F$2,1,0))</f>
        <v/>
      </c>
      <c r="G28" t="str" cm="1">
        <f t="array" ref="G28">IF(OR($C28="",G$2=""),"",IF(INDEX(Projetos!$E$2:$E$36,Matriz_Alocação_Acompanhamento!$C28)=Matriz_Alocação_Acompanhamento!G$2,1,0))</f>
        <v/>
      </c>
      <c r="H28" t="str" cm="1">
        <f t="array" ref="H28">IF(OR($C28="",H$2=""),"",IF(INDEX(Projetos!$E$2:$E$36,Matriz_Alocação_Acompanhamento!$C28)=Matriz_Alocação_Acompanhamento!H$2,1,0))</f>
        <v/>
      </c>
      <c r="I28" t="str" cm="1">
        <f t="array" ref="I28">IF(OR($C28="",I$2=""),"",IF(INDEX(Projetos!$E$2:$E$36,Matriz_Alocação_Acompanhamento!$C28)=Matriz_Alocação_Acompanhamento!I$2,1,0))</f>
        <v/>
      </c>
      <c r="J28" t="str" cm="1">
        <f t="array" ref="J28">IF(OR($C28="",J$2=""),"",IF(INDEX(Projetos!$E$2:$E$36,Matriz_Alocação_Acompanhamento!$C28)=Matriz_Alocação_Acompanhamento!J$2,1,0))</f>
        <v/>
      </c>
      <c r="K28" t="str" cm="1">
        <f t="array" ref="K28">IF(OR($C28="",K$2=""),"",IF(INDEX(Projetos!$E$2:$E$36,Matriz_Alocação_Acompanhamento!$C28)=Matriz_Alocação_Acompanhamento!K$2,1,0))</f>
        <v/>
      </c>
      <c r="L28" t="str" cm="1">
        <f t="array" ref="L28">IF(OR($C28="",L$2=""),"",IF(INDEX(Projetos!$E$2:$E$36,Matriz_Alocação_Acompanhamento!$C28)=Matriz_Alocação_Acompanhamento!L$2,1,0))</f>
        <v/>
      </c>
      <c r="M28" t="str" cm="1">
        <f t="array" ref="M28">IF(OR($C28="",M$2=""),"",IF(INDEX(Projetos!$E$2:$E$36,Matriz_Alocação_Acompanhamento!$C28)=Matriz_Alocação_Acompanhamento!M$2,1,0))</f>
        <v/>
      </c>
      <c r="N28" t="str" cm="1">
        <f t="array" ref="N28">IF(OR($C28="",N$2=""),"",IF(INDEX(Projetos!$E$2:$E$36,Matriz_Alocação_Acompanhamento!$C28)=Matriz_Alocação_Acompanhamento!N$2,1,0))</f>
        <v/>
      </c>
      <c r="O28" t="str" cm="1">
        <f t="array" ref="O28">IF(OR($C28="",O$2=""),"",IF(INDEX(Projetos!$E$2:$E$36,Matriz_Alocação_Acompanhamento!$C28)=Matriz_Alocação_Acompanhamento!O$2,1,0))</f>
        <v/>
      </c>
      <c r="P28" t="str" cm="1">
        <f t="array" ref="P28">IF(OR($C28="",P$2=""),"",IF(INDEX(Projetos!$E$2:$E$36,Matriz_Alocação_Acompanhamento!$C28)=Matriz_Alocação_Acompanhamento!P$2,1,0))</f>
        <v/>
      </c>
      <c r="Q28" t="str" cm="1">
        <f t="array" ref="Q28">IF(OR($C28="",Q$2=""),"",IF(INDEX(Projetos!$E$2:$E$36,Matriz_Alocação_Acompanhamento!$C28)=Matriz_Alocação_Acompanhamento!Q$2,1,0))</f>
        <v/>
      </c>
      <c r="R28" t="str" cm="1">
        <f t="array" ref="R28">IF(OR($C28="",R$2=""),"",IF(INDEX(Projetos!$E$2:$E$36,Matriz_Alocação_Acompanhamento!$C28)=Matriz_Alocação_Acompanhamento!R$2,1,0))</f>
        <v/>
      </c>
      <c r="S28" t="str" cm="1">
        <f t="array" ref="S28">IF(OR($C28="",S$2=""),"",IF(INDEX(Projetos!$E$2:$E$36,Matriz_Alocação_Acompanhamento!$C28)=Matriz_Alocação_Acompanhamento!S$2,1,0))</f>
        <v/>
      </c>
      <c r="T28" t="str" cm="1">
        <f t="array" ref="T28">IF(OR($C28="",T$2=""),"",IF(INDEX(Projetos!$E$2:$E$36,Matriz_Alocação_Acompanhamento!$C28)=Matriz_Alocação_Acompanhamento!T$2,1,0))</f>
        <v/>
      </c>
      <c r="U28" t="str" cm="1">
        <f t="array" ref="U28">IF(OR($C28="",U$2=""),"",IF(INDEX(Projetos!$E$2:$E$36,Matriz_Alocação_Acompanhamento!$C28)=Matriz_Alocação_Acompanhamento!U$2,1,0))</f>
        <v/>
      </c>
      <c r="V28" t="str" cm="1">
        <f t="array" ref="V28">IF(OR($C28="",V$2=""),"",IF(INDEX(Projetos!$E$2:$E$36,Matriz_Alocação_Acompanhamento!$C28)=Matriz_Alocação_Acompanhamento!V$2,1,0))</f>
        <v/>
      </c>
      <c r="W28" t="str" cm="1">
        <f t="array" ref="W28">IF(OR($C28="",W$2=""),"",IF(INDEX(Projetos!$E$2:$E$36,Matriz_Alocação_Acompanhamento!$C28)=Matriz_Alocação_Acompanhamento!W$2,1,0))</f>
        <v/>
      </c>
      <c r="X28" t="str" cm="1">
        <f t="array" ref="X28">IF(OR($C28="",X$2=""),"",IF(INDEX(Projetos!$E$2:$E$36,Matriz_Alocação_Acompanhamento!$C28)=Matriz_Alocação_Acompanhamento!X$2,1,0))</f>
        <v/>
      </c>
      <c r="Y28" t="str" cm="1">
        <f t="array" ref="Y28">IF(OR($C28="",Y$2=""),"",IF(INDEX(Projetos!$E$2:$E$36,Matriz_Alocação_Acompanhamento!$C28)=Matriz_Alocação_Acompanhamento!Y$2,1,0))</f>
        <v/>
      </c>
      <c r="Z28" t="str" cm="1">
        <f t="array" ref="Z28">IF(OR($C28="",Z$2=""),"",IF(INDEX(Projetos!$E$2:$E$36,Matriz_Alocação_Acompanhamento!$C28)=Matriz_Alocação_Acompanhamento!Z$2,1,0))</f>
        <v/>
      </c>
      <c r="AA28" t="str" cm="1">
        <f t="array" ref="AA28">IF(OR($C28="",AA$2=""),"",IF(INDEX(Projetos!$E$2:$E$36,Matriz_Alocação_Acompanhamento!$C28)=Matriz_Alocação_Acompanhamento!AA$2,1,0))</f>
        <v/>
      </c>
      <c r="AB28" t="str" cm="1">
        <f t="array" ref="AB28">IF(OR($C28="",AB$2=""),"",IF(INDEX(Projetos!$E$2:$E$36,Matriz_Alocação_Acompanhamento!$C28)=Matriz_Alocação_Acompanhamento!AB$2,1,0))</f>
        <v/>
      </c>
      <c r="AC28" t="str" cm="1">
        <f t="array" ref="AC28">IF(OR($C28="",AC$2=""),"",IF(INDEX(Projetos!$E$2:$E$36,Matriz_Alocação_Acompanhamento!$C28)=Matriz_Alocação_Acompanhamento!AC$2,1,0))</f>
        <v/>
      </c>
    </row>
    <row r="29" spans="1:29" x14ac:dyDescent="0.3">
      <c r="A29" t="str">
        <f t="shared" si="1"/>
        <v/>
      </c>
      <c r="B29" t="str">
        <f t="shared" si="0"/>
        <v/>
      </c>
      <c r="C29" s="3" t="str">
        <f>IF(Projetos!A28&lt;&gt;"",Projetos!A28,"")</f>
        <v/>
      </c>
      <c r="D29" t="str" cm="1">
        <f t="array" ref="D29">IF(OR($C29="",D$2=""),"",IF(INDEX(Projetos!$E$2:$E$36,Matriz_Alocação_Acompanhamento!$C29)=Matriz_Alocação_Acompanhamento!D$2,1,0))</f>
        <v/>
      </c>
      <c r="E29" t="str" cm="1">
        <f t="array" ref="E29">IF(OR($C29="",E$2=""),"",IF(INDEX(Projetos!$E$2:$E$36,Matriz_Alocação_Acompanhamento!$C29)=Matriz_Alocação_Acompanhamento!E$2,1,0))</f>
        <v/>
      </c>
      <c r="F29" t="str" cm="1">
        <f t="array" ref="F29">IF(OR($C29="",F$2=""),"",IF(INDEX(Projetos!$E$2:$E$36,Matriz_Alocação_Acompanhamento!$C29)=Matriz_Alocação_Acompanhamento!F$2,1,0))</f>
        <v/>
      </c>
      <c r="G29" t="str" cm="1">
        <f t="array" ref="G29">IF(OR($C29="",G$2=""),"",IF(INDEX(Projetos!$E$2:$E$36,Matriz_Alocação_Acompanhamento!$C29)=Matriz_Alocação_Acompanhamento!G$2,1,0))</f>
        <v/>
      </c>
      <c r="H29" t="str" cm="1">
        <f t="array" ref="H29">IF(OR($C29="",H$2=""),"",IF(INDEX(Projetos!$E$2:$E$36,Matriz_Alocação_Acompanhamento!$C29)=Matriz_Alocação_Acompanhamento!H$2,1,0))</f>
        <v/>
      </c>
      <c r="I29" t="str" cm="1">
        <f t="array" ref="I29">IF(OR($C29="",I$2=""),"",IF(INDEX(Projetos!$E$2:$E$36,Matriz_Alocação_Acompanhamento!$C29)=Matriz_Alocação_Acompanhamento!I$2,1,0))</f>
        <v/>
      </c>
      <c r="J29" t="str" cm="1">
        <f t="array" ref="J29">IF(OR($C29="",J$2=""),"",IF(INDEX(Projetos!$E$2:$E$36,Matriz_Alocação_Acompanhamento!$C29)=Matriz_Alocação_Acompanhamento!J$2,1,0))</f>
        <v/>
      </c>
      <c r="K29" t="str" cm="1">
        <f t="array" ref="K29">IF(OR($C29="",K$2=""),"",IF(INDEX(Projetos!$E$2:$E$36,Matriz_Alocação_Acompanhamento!$C29)=Matriz_Alocação_Acompanhamento!K$2,1,0))</f>
        <v/>
      </c>
      <c r="L29" t="str" cm="1">
        <f t="array" ref="L29">IF(OR($C29="",L$2=""),"",IF(INDEX(Projetos!$E$2:$E$36,Matriz_Alocação_Acompanhamento!$C29)=Matriz_Alocação_Acompanhamento!L$2,1,0))</f>
        <v/>
      </c>
      <c r="M29" t="str" cm="1">
        <f t="array" ref="M29">IF(OR($C29="",M$2=""),"",IF(INDEX(Projetos!$E$2:$E$36,Matriz_Alocação_Acompanhamento!$C29)=Matriz_Alocação_Acompanhamento!M$2,1,0))</f>
        <v/>
      </c>
      <c r="N29" t="str" cm="1">
        <f t="array" ref="N29">IF(OR($C29="",N$2=""),"",IF(INDEX(Projetos!$E$2:$E$36,Matriz_Alocação_Acompanhamento!$C29)=Matriz_Alocação_Acompanhamento!N$2,1,0))</f>
        <v/>
      </c>
      <c r="O29" t="str" cm="1">
        <f t="array" ref="O29">IF(OR($C29="",O$2=""),"",IF(INDEX(Projetos!$E$2:$E$36,Matriz_Alocação_Acompanhamento!$C29)=Matriz_Alocação_Acompanhamento!O$2,1,0))</f>
        <v/>
      </c>
      <c r="P29" t="str" cm="1">
        <f t="array" ref="P29">IF(OR($C29="",P$2=""),"",IF(INDEX(Projetos!$E$2:$E$36,Matriz_Alocação_Acompanhamento!$C29)=Matriz_Alocação_Acompanhamento!P$2,1,0))</f>
        <v/>
      </c>
      <c r="Q29" t="str" cm="1">
        <f t="array" ref="Q29">IF(OR($C29="",Q$2=""),"",IF(INDEX(Projetos!$E$2:$E$36,Matriz_Alocação_Acompanhamento!$C29)=Matriz_Alocação_Acompanhamento!Q$2,1,0))</f>
        <v/>
      </c>
      <c r="R29" t="str" cm="1">
        <f t="array" ref="R29">IF(OR($C29="",R$2=""),"",IF(INDEX(Projetos!$E$2:$E$36,Matriz_Alocação_Acompanhamento!$C29)=Matriz_Alocação_Acompanhamento!R$2,1,0))</f>
        <v/>
      </c>
      <c r="S29" t="str" cm="1">
        <f t="array" ref="S29">IF(OR($C29="",S$2=""),"",IF(INDEX(Projetos!$E$2:$E$36,Matriz_Alocação_Acompanhamento!$C29)=Matriz_Alocação_Acompanhamento!S$2,1,0))</f>
        <v/>
      </c>
      <c r="T29" t="str" cm="1">
        <f t="array" ref="T29">IF(OR($C29="",T$2=""),"",IF(INDEX(Projetos!$E$2:$E$36,Matriz_Alocação_Acompanhamento!$C29)=Matriz_Alocação_Acompanhamento!T$2,1,0))</f>
        <v/>
      </c>
      <c r="U29" t="str" cm="1">
        <f t="array" ref="U29">IF(OR($C29="",U$2=""),"",IF(INDEX(Projetos!$E$2:$E$36,Matriz_Alocação_Acompanhamento!$C29)=Matriz_Alocação_Acompanhamento!U$2,1,0))</f>
        <v/>
      </c>
      <c r="V29" t="str" cm="1">
        <f t="array" ref="V29">IF(OR($C29="",V$2=""),"",IF(INDEX(Projetos!$E$2:$E$36,Matriz_Alocação_Acompanhamento!$C29)=Matriz_Alocação_Acompanhamento!V$2,1,0))</f>
        <v/>
      </c>
      <c r="W29" t="str" cm="1">
        <f t="array" ref="W29">IF(OR($C29="",W$2=""),"",IF(INDEX(Projetos!$E$2:$E$36,Matriz_Alocação_Acompanhamento!$C29)=Matriz_Alocação_Acompanhamento!W$2,1,0))</f>
        <v/>
      </c>
      <c r="X29" t="str" cm="1">
        <f t="array" ref="X29">IF(OR($C29="",X$2=""),"",IF(INDEX(Projetos!$E$2:$E$36,Matriz_Alocação_Acompanhamento!$C29)=Matriz_Alocação_Acompanhamento!X$2,1,0))</f>
        <v/>
      </c>
      <c r="Y29" t="str" cm="1">
        <f t="array" ref="Y29">IF(OR($C29="",Y$2=""),"",IF(INDEX(Projetos!$E$2:$E$36,Matriz_Alocação_Acompanhamento!$C29)=Matriz_Alocação_Acompanhamento!Y$2,1,0))</f>
        <v/>
      </c>
      <c r="Z29" t="str" cm="1">
        <f t="array" ref="Z29">IF(OR($C29="",Z$2=""),"",IF(INDEX(Projetos!$E$2:$E$36,Matriz_Alocação_Acompanhamento!$C29)=Matriz_Alocação_Acompanhamento!Z$2,1,0))</f>
        <v/>
      </c>
      <c r="AA29" t="str" cm="1">
        <f t="array" ref="AA29">IF(OR($C29="",AA$2=""),"",IF(INDEX(Projetos!$E$2:$E$36,Matriz_Alocação_Acompanhamento!$C29)=Matriz_Alocação_Acompanhamento!AA$2,1,0))</f>
        <v/>
      </c>
      <c r="AB29" t="str" cm="1">
        <f t="array" ref="AB29">IF(OR($C29="",AB$2=""),"",IF(INDEX(Projetos!$E$2:$E$36,Matriz_Alocação_Acompanhamento!$C29)=Matriz_Alocação_Acompanhamento!AB$2,1,0))</f>
        <v/>
      </c>
      <c r="AC29" t="str" cm="1">
        <f t="array" ref="AC29">IF(OR($C29="",AC$2=""),"",IF(INDEX(Projetos!$E$2:$E$36,Matriz_Alocação_Acompanhamento!$C29)=Matriz_Alocação_Acompanhamento!AC$2,1,0))</f>
        <v/>
      </c>
    </row>
    <row r="30" spans="1:29" x14ac:dyDescent="0.3">
      <c r="A30" t="str">
        <f t="shared" si="1"/>
        <v/>
      </c>
      <c r="B30" t="str">
        <f t="shared" si="0"/>
        <v/>
      </c>
      <c r="C30" s="3" t="str">
        <f>IF(Projetos!A29&lt;&gt;"",Projetos!A29,"")</f>
        <v/>
      </c>
      <c r="D30" t="str" cm="1">
        <f t="array" ref="D30">IF(OR($C30="",D$2=""),"",IF(INDEX(Projetos!$E$2:$E$36,Matriz_Alocação_Acompanhamento!$C30)=Matriz_Alocação_Acompanhamento!D$2,1,0))</f>
        <v/>
      </c>
      <c r="E30" t="str" cm="1">
        <f t="array" ref="E30">IF(OR($C30="",E$2=""),"",IF(INDEX(Projetos!$E$2:$E$36,Matriz_Alocação_Acompanhamento!$C30)=Matriz_Alocação_Acompanhamento!E$2,1,0))</f>
        <v/>
      </c>
      <c r="F30" t="str" cm="1">
        <f t="array" ref="F30">IF(OR($C30="",F$2=""),"",IF(INDEX(Projetos!$E$2:$E$36,Matriz_Alocação_Acompanhamento!$C30)=Matriz_Alocação_Acompanhamento!F$2,1,0))</f>
        <v/>
      </c>
      <c r="G30" t="str" cm="1">
        <f t="array" ref="G30">IF(OR($C30="",G$2=""),"",IF(INDEX(Projetos!$E$2:$E$36,Matriz_Alocação_Acompanhamento!$C30)=Matriz_Alocação_Acompanhamento!G$2,1,0))</f>
        <v/>
      </c>
      <c r="H30" t="str" cm="1">
        <f t="array" ref="H30">IF(OR($C30="",H$2=""),"",IF(INDEX(Projetos!$E$2:$E$36,Matriz_Alocação_Acompanhamento!$C30)=Matriz_Alocação_Acompanhamento!H$2,1,0))</f>
        <v/>
      </c>
      <c r="I30" t="str" cm="1">
        <f t="array" ref="I30">IF(OR($C30="",I$2=""),"",IF(INDEX(Projetos!$E$2:$E$36,Matriz_Alocação_Acompanhamento!$C30)=Matriz_Alocação_Acompanhamento!I$2,1,0))</f>
        <v/>
      </c>
      <c r="J30" t="str" cm="1">
        <f t="array" ref="J30">IF(OR($C30="",J$2=""),"",IF(INDEX(Projetos!$E$2:$E$36,Matriz_Alocação_Acompanhamento!$C30)=Matriz_Alocação_Acompanhamento!J$2,1,0))</f>
        <v/>
      </c>
      <c r="K30" t="str" cm="1">
        <f t="array" ref="K30">IF(OR($C30="",K$2=""),"",IF(INDEX(Projetos!$E$2:$E$36,Matriz_Alocação_Acompanhamento!$C30)=Matriz_Alocação_Acompanhamento!K$2,1,0))</f>
        <v/>
      </c>
      <c r="L30" t="str" cm="1">
        <f t="array" ref="L30">IF(OR($C30="",L$2=""),"",IF(INDEX(Projetos!$E$2:$E$36,Matriz_Alocação_Acompanhamento!$C30)=Matriz_Alocação_Acompanhamento!L$2,1,0))</f>
        <v/>
      </c>
      <c r="M30" t="str" cm="1">
        <f t="array" ref="M30">IF(OR($C30="",M$2=""),"",IF(INDEX(Projetos!$E$2:$E$36,Matriz_Alocação_Acompanhamento!$C30)=Matriz_Alocação_Acompanhamento!M$2,1,0))</f>
        <v/>
      </c>
      <c r="N30" t="str" cm="1">
        <f t="array" ref="N30">IF(OR($C30="",N$2=""),"",IF(INDEX(Projetos!$E$2:$E$36,Matriz_Alocação_Acompanhamento!$C30)=Matriz_Alocação_Acompanhamento!N$2,1,0))</f>
        <v/>
      </c>
      <c r="O30" t="str" cm="1">
        <f t="array" ref="O30">IF(OR($C30="",O$2=""),"",IF(INDEX(Projetos!$E$2:$E$36,Matriz_Alocação_Acompanhamento!$C30)=Matriz_Alocação_Acompanhamento!O$2,1,0))</f>
        <v/>
      </c>
      <c r="P30" t="str" cm="1">
        <f t="array" ref="P30">IF(OR($C30="",P$2=""),"",IF(INDEX(Projetos!$E$2:$E$36,Matriz_Alocação_Acompanhamento!$C30)=Matriz_Alocação_Acompanhamento!P$2,1,0))</f>
        <v/>
      </c>
      <c r="Q30" t="str" cm="1">
        <f t="array" ref="Q30">IF(OR($C30="",Q$2=""),"",IF(INDEX(Projetos!$E$2:$E$36,Matriz_Alocação_Acompanhamento!$C30)=Matriz_Alocação_Acompanhamento!Q$2,1,0))</f>
        <v/>
      </c>
      <c r="R30" t="str" cm="1">
        <f t="array" ref="R30">IF(OR($C30="",R$2=""),"",IF(INDEX(Projetos!$E$2:$E$36,Matriz_Alocação_Acompanhamento!$C30)=Matriz_Alocação_Acompanhamento!R$2,1,0))</f>
        <v/>
      </c>
      <c r="S30" t="str" cm="1">
        <f t="array" ref="S30">IF(OR($C30="",S$2=""),"",IF(INDEX(Projetos!$E$2:$E$36,Matriz_Alocação_Acompanhamento!$C30)=Matriz_Alocação_Acompanhamento!S$2,1,0))</f>
        <v/>
      </c>
      <c r="T30" t="str" cm="1">
        <f t="array" ref="T30">IF(OR($C30="",T$2=""),"",IF(INDEX(Projetos!$E$2:$E$36,Matriz_Alocação_Acompanhamento!$C30)=Matriz_Alocação_Acompanhamento!T$2,1,0))</f>
        <v/>
      </c>
      <c r="U30" t="str" cm="1">
        <f t="array" ref="U30">IF(OR($C30="",U$2=""),"",IF(INDEX(Projetos!$E$2:$E$36,Matriz_Alocação_Acompanhamento!$C30)=Matriz_Alocação_Acompanhamento!U$2,1,0))</f>
        <v/>
      </c>
      <c r="V30" t="str" cm="1">
        <f t="array" ref="V30">IF(OR($C30="",V$2=""),"",IF(INDEX(Projetos!$E$2:$E$36,Matriz_Alocação_Acompanhamento!$C30)=Matriz_Alocação_Acompanhamento!V$2,1,0))</f>
        <v/>
      </c>
      <c r="W30" t="str" cm="1">
        <f t="array" ref="W30">IF(OR($C30="",W$2=""),"",IF(INDEX(Projetos!$E$2:$E$36,Matriz_Alocação_Acompanhamento!$C30)=Matriz_Alocação_Acompanhamento!W$2,1,0))</f>
        <v/>
      </c>
      <c r="X30" t="str" cm="1">
        <f t="array" ref="X30">IF(OR($C30="",X$2=""),"",IF(INDEX(Projetos!$E$2:$E$36,Matriz_Alocação_Acompanhamento!$C30)=Matriz_Alocação_Acompanhamento!X$2,1,0))</f>
        <v/>
      </c>
      <c r="Y30" t="str" cm="1">
        <f t="array" ref="Y30">IF(OR($C30="",Y$2=""),"",IF(INDEX(Projetos!$E$2:$E$36,Matriz_Alocação_Acompanhamento!$C30)=Matriz_Alocação_Acompanhamento!Y$2,1,0))</f>
        <v/>
      </c>
      <c r="Z30" t="str" cm="1">
        <f t="array" ref="Z30">IF(OR($C30="",Z$2=""),"",IF(INDEX(Projetos!$E$2:$E$36,Matriz_Alocação_Acompanhamento!$C30)=Matriz_Alocação_Acompanhamento!Z$2,1,0))</f>
        <v/>
      </c>
      <c r="AA30" t="str" cm="1">
        <f t="array" ref="AA30">IF(OR($C30="",AA$2=""),"",IF(INDEX(Projetos!$E$2:$E$36,Matriz_Alocação_Acompanhamento!$C30)=Matriz_Alocação_Acompanhamento!AA$2,1,0))</f>
        <v/>
      </c>
      <c r="AB30" t="str" cm="1">
        <f t="array" ref="AB30">IF(OR($C30="",AB$2=""),"",IF(INDEX(Projetos!$E$2:$E$36,Matriz_Alocação_Acompanhamento!$C30)=Matriz_Alocação_Acompanhamento!AB$2,1,0))</f>
        <v/>
      </c>
      <c r="AC30" t="str" cm="1">
        <f t="array" ref="AC30">IF(OR($C30="",AC$2=""),"",IF(INDEX(Projetos!$E$2:$E$36,Matriz_Alocação_Acompanhamento!$C30)=Matriz_Alocação_Acompanhamento!AC$2,1,0))</f>
        <v/>
      </c>
    </row>
    <row r="31" spans="1:29" x14ac:dyDescent="0.3">
      <c r="A31" t="str">
        <f t="shared" si="1"/>
        <v/>
      </c>
      <c r="B31" t="str">
        <f t="shared" si="0"/>
        <v/>
      </c>
      <c r="C31" s="3" t="str">
        <f>IF(Projetos!A30&lt;&gt;"",Projetos!A30,"")</f>
        <v/>
      </c>
      <c r="D31" t="str" cm="1">
        <f t="array" ref="D31">IF(OR($C31="",D$2=""),"",IF(INDEX(Projetos!$E$2:$E$36,Matriz_Alocação_Acompanhamento!$C31)=Matriz_Alocação_Acompanhamento!D$2,1,0))</f>
        <v/>
      </c>
      <c r="E31" t="str" cm="1">
        <f t="array" ref="E31">IF(OR($C31="",E$2=""),"",IF(INDEX(Projetos!$E$2:$E$36,Matriz_Alocação_Acompanhamento!$C31)=Matriz_Alocação_Acompanhamento!E$2,1,0))</f>
        <v/>
      </c>
      <c r="F31" t="str" cm="1">
        <f t="array" ref="F31">IF(OR($C31="",F$2=""),"",IF(INDEX(Projetos!$E$2:$E$36,Matriz_Alocação_Acompanhamento!$C31)=Matriz_Alocação_Acompanhamento!F$2,1,0))</f>
        <v/>
      </c>
      <c r="G31" t="str" cm="1">
        <f t="array" ref="G31">IF(OR($C31="",G$2=""),"",IF(INDEX(Projetos!$E$2:$E$36,Matriz_Alocação_Acompanhamento!$C31)=Matriz_Alocação_Acompanhamento!G$2,1,0))</f>
        <v/>
      </c>
      <c r="H31" t="str" cm="1">
        <f t="array" ref="H31">IF(OR($C31="",H$2=""),"",IF(INDEX(Projetos!$E$2:$E$36,Matriz_Alocação_Acompanhamento!$C31)=Matriz_Alocação_Acompanhamento!H$2,1,0))</f>
        <v/>
      </c>
      <c r="I31" t="str" cm="1">
        <f t="array" ref="I31">IF(OR($C31="",I$2=""),"",IF(INDEX(Projetos!$E$2:$E$36,Matriz_Alocação_Acompanhamento!$C31)=Matriz_Alocação_Acompanhamento!I$2,1,0))</f>
        <v/>
      </c>
      <c r="J31" t="str" cm="1">
        <f t="array" ref="J31">IF(OR($C31="",J$2=""),"",IF(INDEX(Projetos!$E$2:$E$36,Matriz_Alocação_Acompanhamento!$C31)=Matriz_Alocação_Acompanhamento!J$2,1,0))</f>
        <v/>
      </c>
      <c r="K31" t="str" cm="1">
        <f t="array" ref="K31">IF(OR($C31="",K$2=""),"",IF(INDEX(Projetos!$E$2:$E$36,Matriz_Alocação_Acompanhamento!$C31)=Matriz_Alocação_Acompanhamento!K$2,1,0))</f>
        <v/>
      </c>
      <c r="L31" t="str" cm="1">
        <f t="array" ref="L31">IF(OR($C31="",L$2=""),"",IF(INDEX(Projetos!$E$2:$E$36,Matriz_Alocação_Acompanhamento!$C31)=Matriz_Alocação_Acompanhamento!L$2,1,0))</f>
        <v/>
      </c>
      <c r="M31" t="str" cm="1">
        <f t="array" ref="M31">IF(OR($C31="",M$2=""),"",IF(INDEX(Projetos!$E$2:$E$36,Matriz_Alocação_Acompanhamento!$C31)=Matriz_Alocação_Acompanhamento!M$2,1,0))</f>
        <v/>
      </c>
      <c r="N31" t="str" cm="1">
        <f t="array" ref="N31">IF(OR($C31="",N$2=""),"",IF(INDEX(Projetos!$E$2:$E$36,Matriz_Alocação_Acompanhamento!$C31)=Matriz_Alocação_Acompanhamento!N$2,1,0))</f>
        <v/>
      </c>
      <c r="O31" t="str" cm="1">
        <f t="array" ref="O31">IF(OR($C31="",O$2=""),"",IF(INDEX(Projetos!$E$2:$E$36,Matriz_Alocação_Acompanhamento!$C31)=Matriz_Alocação_Acompanhamento!O$2,1,0))</f>
        <v/>
      </c>
      <c r="P31" t="str" cm="1">
        <f t="array" ref="P31">IF(OR($C31="",P$2=""),"",IF(INDEX(Projetos!$E$2:$E$36,Matriz_Alocação_Acompanhamento!$C31)=Matriz_Alocação_Acompanhamento!P$2,1,0))</f>
        <v/>
      </c>
      <c r="Q31" t="str" cm="1">
        <f t="array" ref="Q31">IF(OR($C31="",Q$2=""),"",IF(INDEX(Projetos!$E$2:$E$36,Matriz_Alocação_Acompanhamento!$C31)=Matriz_Alocação_Acompanhamento!Q$2,1,0))</f>
        <v/>
      </c>
      <c r="R31" t="str" cm="1">
        <f t="array" ref="R31">IF(OR($C31="",R$2=""),"",IF(INDEX(Projetos!$E$2:$E$36,Matriz_Alocação_Acompanhamento!$C31)=Matriz_Alocação_Acompanhamento!R$2,1,0))</f>
        <v/>
      </c>
      <c r="S31" t="str" cm="1">
        <f t="array" ref="S31">IF(OR($C31="",S$2=""),"",IF(INDEX(Projetos!$E$2:$E$36,Matriz_Alocação_Acompanhamento!$C31)=Matriz_Alocação_Acompanhamento!S$2,1,0))</f>
        <v/>
      </c>
      <c r="T31" t="str" cm="1">
        <f t="array" ref="T31">IF(OR($C31="",T$2=""),"",IF(INDEX(Projetos!$E$2:$E$36,Matriz_Alocação_Acompanhamento!$C31)=Matriz_Alocação_Acompanhamento!T$2,1,0))</f>
        <v/>
      </c>
      <c r="U31" t="str" cm="1">
        <f t="array" ref="U31">IF(OR($C31="",U$2=""),"",IF(INDEX(Projetos!$E$2:$E$36,Matriz_Alocação_Acompanhamento!$C31)=Matriz_Alocação_Acompanhamento!U$2,1,0))</f>
        <v/>
      </c>
      <c r="V31" t="str" cm="1">
        <f t="array" ref="V31">IF(OR($C31="",V$2=""),"",IF(INDEX(Projetos!$E$2:$E$36,Matriz_Alocação_Acompanhamento!$C31)=Matriz_Alocação_Acompanhamento!V$2,1,0))</f>
        <v/>
      </c>
      <c r="W31" t="str" cm="1">
        <f t="array" ref="W31">IF(OR($C31="",W$2=""),"",IF(INDEX(Projetos!$E$2:$E$36,Matriz_Alocação_Acompanhamento!$C31)=Matriz_Alocação_Acompanhamento!W$2,1,0))</f>
        <v/>
      </c>
      <c r="X31" t="str" cm="1">
        <f t="array" ref="X31">IF(OR($C31="",X$2=""),"",IF(INDEX(Projetos!$E$2:$E$36,Matriz_Alocação_Acompanhamento!$C31)=Matriz_Alocação_Acompanhamento!X$2,1,0))</f>
        <v/>
      </c>
      <c r="Y31" t="str" cm="1">
        <f t="array" ref="Y31">IF(OR($C31="",Y$2=""),"",IF(INDEX(Projetos!$E$2:$E$36,Matriz_Alocação_Acompanhamento!$C31)=Matriz_Alocação_Acompanhamento!Y$2,1,0))</f>
        <v/>
      </c>
      <c r="Z31" t="str" cm="1">
        <f t="array" ref="Z31">IF(OR($C31="",Z$2=""),"",IF(INDEX(Projetos!$E$2:$E$36,Matriz_Alocação_Acompanhamento!$C31)=Matriz_Alocação_Acompanhamento!Z$2,1,0))</f>
        <v/>
      </c>
      <c r="AA31" t="str" cm="1">
        <f t="array" ref="AA31">IF(OR($C31="",AA$2=""),"",IF(INDEX(Projetos!$E$2:$E$36,Matriz_Alocação_Acompanhamento!$C31)=Matriz_Alocação_Acompanhamento!AA$2,1,0))</f>
        <v/>
      </c>
      <c r="AB31" t="str" cm="1">
        <f t="array" ref="AB31">IF(OR($C31="",AB$2=""),"",IF(INDEX(Projetos!$E$2:$E$36,Matriz_Alocação_Acompanhamento!$C31)=Matriz_Alocação_Acompanhamento!AB$2,1,0))</f>
        <v/>
      </c>
      <c r="AC31" t="str" cm="1">
        <f t="array" ref="AC31">IF(OR($C31="",AC$2=""),"",IF(INDEX(Projetos!$E$2:$E$36,Matriz_Alocação_Acompanhamento!$C31)=Matriz_Alocação_Acompanhamento!AC$2,1,0))</f>
        <v/>
      </c>
    </row>
    <row r="32" spans="1:29" x14ac:dyDescent="0.3">
      <c r="A32" t="str">
        <f t="shared" si="1"/>
        <v/>
      </c>
      <c r="B32" t="str">
        <f t="shared" si="0"/>
        <v/>
      </c>
      <c r="C32" s="3" t="str">
        <f>IF(Projetos!A31&lt;&gt;"",Projetos!A31,"")</f>
        <v/>
      </c>
      <c r="D32" t="str" cm="1">
        <f t="array" ref="D32">IF(OR($C32="",D$2=""),"",IF(INDEX(Projetos!$E$2:$E$36,Matriz_Alocação_Acompanhamento!$C32)=Matriz_Alocação_Acompanhamento!D$2,1,0))</f>
        <v/>
      </c>
      <c r="E32" t="str" cm="1">
        <f t="array" ref="E32">IF(OR($C32="",E$2=""),"",IF(INDEX(Projetos!$E$2:$E$36,Matriz_Alocação_Acompanhamento!$C32)=Matriz_Alocação_Acompanhamento!E$2,1,0))</f>
        <v/>
      </c>
      <c r="F32" t="str" cm="1">
        <f t="array" ref="F32">IF(OR($C32="",F$2=""),"",IF(INDEX(Projetos!$E$2:$E$36,Matriz_Alocação_Acompanhamento!$C32)=Matriz_Alocação_Acompanhamento!F$2,1,0))</f>
        <v/>
      </c>
      <c r="G32" t="str" cm="1">
        <f t="array" ref="G32">IF(OR($C32="",G$2=""),"",IF(INDEX(Projetos!$E$2:$E$36,Matriz_Alocação_Acompanhamento!$C32)=Matriz_Alocação_Acompanhamento!G$2,1,0))</f>
        <v/>
      </c>
      <c r="H32" t="str" cm="1">
        <f t="array" ref="H32">IF(OR($C32="",H$2=""),"",IF(INDEX(Projetos!$E$2:$E$36,Matriz_Alocação_Acompanhamento!$C32)=Matriz_Alocação_Acompanhamento!H$2,1,0))</f>
        <v/>
      </c>
      <c r="I32" t="str" cm="1">
        <f t="array" ref="I32">IF(OR($C32="",I$2=""),"",IF(INDEX(Projetos!$E$2:$E$36,Matriz_Alocação_Acompanhamento!$C32)=Matriz_Alocação_Acompanhamento!I$2,1,0))</f>
        <v/>
      </c>
      <c r="J32" t="str" cm="1">
        <f t="array" ref="J32">IF(OR($C32="",J$2=""),"",IF(INDEX(Projetos!$E$2:$E$36,Matriz_Alocação_Acompanhamento!$C32)=Matriz_Alocação_Acompanhamento!J$2,1,0))</f>
        <v/>
      </c>
      <c r="K32" t="str" cm="1">
        <f t="array" ref="K32">IF(OR($C32="",K$2=""),"",IF(INDEX(Projetos!$E$2:$E$36,Matriz_Alocação_Acompanhamento!$C32)=Matriz_Alocação_Acompanhamento!K$2,1,0))</f>
        <v/>
      </c>
      <c r="L32" t="str" cm="1">
        <f t="array" ref="L32">IF(OR($C32="",L$2=""),"",IF(INDEX(Projetos!$E$2:$E$36,Matriz_Alocação_Acompanhamento!$C32)=Matriz_Alocação_Acompanhamento!L$2,1,0))</f>
        <v/>
      </c>
      <c r="M32" t="str" cm="1">
        <f t="array" ref="M32">IF(OR($C32="",M$2=""),"",IF(INDEX(Projetos!$E$2:$E$36,Matriz_Alocação_Acompanhamento!$C32)=Matriz_Alocação_Acompanhamento!M$2,1,0))</f>
        <v/>
      </c>
      <c r="N32" t="str" cm="1">
        <f t="array" ref="N32">IF(OR($C32="",N$2=""),"",IF(INDEX(Projetos!$E$2:$E$36,Matriz_Alocação_Acompanhamento!$C32)=Matriz_Alocação_Acompanhamento!N$2,1,0))</f>
        <v/>
      </c>
      <c r="O32" t="str" cm="1">
        <f t="array" ref="O32">IF(OR($C32="",O$2=""),"",IF(INDEX(Projetos!$E$2:$E$36,Matriz_Alocação_Acompanhamento!$C32)=Matriz_Alocação_Acompanhamento!O$2,1,0))</f>
        <v/>
      </c>
      <c r="P32" t="str" cm="1">
        <f t="array" ref="P32">IF(OR($C32="",P$2=""),"",IF(INDEX(Projetos!$E$2:$E$36,Matriz_Alocação_Acompanhamento!$C32)=Matriz_Alocação_Acompanhamento!P$2,1,0))</f>
        <v/>
      </c>
      <c r="Q32" t="str" cm="1">
        <f t="array" ref="Q32">IF(OR($C32="",Q$2=""),"",IF(INDEX(Projetos!$E$2:$E$36,Matriz_Alocação_Acompanhamento!$C32)=Matriz_Alocação_Acompanhamento!Q$2,1,0))</f>
        <v/>
      </c>
      <c r="R32" t="str" cm="1">
        <f t="array" ref="R32">IF(OR($C32="",R$2=""),"",IF(INDEX(Projetos!$E$2:$E$36,Matriz_Alocação_Acompanhamento!$C32)=Matriz_Alocação_Acompanhamento!R$2,1,0))</f>
        <v/>
      </c>
      <c r="S32" t="str" cm="1">
        <f t="array" ref="S32">IF(OR($C32="",S$2=""),"",IF(INDEX(Projetos!$E$2:$E$36,Matriz_Alocação_Acompanhamento!$C32)=Matriz_Alocação_Acompanhamento!S$2,1,0))</f>
        <v/>
      </c>
      <c r="T32" t="str" cm="1">
        <f t="array" ref="T32">IF(OR($C32="",T$2=""),"",IF(INDEX(Projetos!$E$2:$E$36,Matriz_Alocação_Acompanhamento!$C32)=Matriz_Alocação_Acompanhamento!T$2,1,0))</f>
        <v/>
      </c>
      <c r="U32" t="str" cm="1">
        <f t="array" ref="U32">IF(OR($C32="",U$2=""),"",IF(INDEX(Projetos!$E$2:$E$36,Matriz_Alocação_Acompanhamento!$C32)=Matriz_Alocação_Acompanhamento!U$2,1,0))</f>
        <v/>
      </c>
      <c r="V32" t="str" cm="1">
        <f t="array" ref="V32">IF(OR($C32="",V$2=""),"",IF(INDEX(Projetos!$E$2:$E$36,Matriz_Alocação_Acompanhamento!$C32)=Matriz_Alocação_Acompanhamento!V$2,1,0))</f>
        <v/>
      </c>
      <c r="W32" t="str" cm="1">
        <f t="array" ref="W32">IF(OR($C32="",W$2=""),"",IF(INDEX(Projetos!$E$2:$E$36,Matriz_Alocação_Acompanhamento!$C32)=Matriz_Alocação_Acompanhamento!W$2,1,0))</f>
        <v/>
      </c>
      <c r="X32" t="str" cm="1">
        <f t="array" ref="X32">IF(OR($C32="",X$2=""),"",IF(INDEX(Projetos!$E$2:$E$36,Matriz_Alocação_Acompanhamento!$C32)=Matriz_Alocação_Acompanhamento!X$2,1,0))</f>
        <v/>
      </c>
      <c r="Y32" t="str" cm="1">
        <f t="array" ref="Y32">IF(OR($C32="",Y$2=""),"",IF(INDEX(Projetos!$E$2:$E$36,Matriz_Alocação_Acompanhamento!$C32)=Matriz_Alocação_Acompanhamento!Y$2,1,0))</f>
        <v/>
      </c>
      <c r="Z32" t="str" cm="1">
        <f t="array" ref="Z32">IF(OR($C32="",Z$2=""),"",IF(INDEX(Projetos!$E$2:$E$36,Matriz_Alocação_Acompanhamento!$C32)=Matriz_Alocação_Acompanhamento!Z$2,1,0))</f>
        <v/>
      </c>
      <c r="AA32" t="str" cm="1">
        <f t="array" ref="AA32">IF(OR($C32="",AA$2=""),"",IF(INDEX(Projetos!$E$2:$E$36,Matriz_Alocação_Acompanhamento!$C32)=Matriz_Alocação_Acompanhamento!AA$2,1,0))</f>
        <v/>
      </c>
      <c r="AB32" t="str" cm="1">
        <f t="array" ref="AB32">IF(OR($C32="",AB$2=""),"",IF(INDEX(Projetos!$E$2:$E$36,Matriz_Alocação_Acompanhamento!$C32)=Matriz_Alocação_Acompanhamento!AB$2,1,0))</f>
        <v/>
      </c>
      <c r="AC32" t="str" cm="1">
        <f t="array" ref="AC32">IF(OR($C32="",AC$2=""),"",IF(INDEX(Projetos!$E$2:$E$36,Matriz_Alocação_Acompanhamento!$C32)=Matriz_Alocação_Acompanhamento!AC$2,1,0))</f>
        <v/>
      </c>
    </row>
    <row r="33" spans="1:29" x14ac:dyDescent="0.3">
      <c r="A33" t="str">
        <f t="shared" si="1"/>
        <v/>
      </c>
      <c r="B33" t="str">
        <f t="shared" si="0"/>
        <v/>
      </c>
      <c r="C33" s="3" t="str">
        <f>IF(Projetos!A32&lt;&gt;"",Projetos!A32,"")</f>
        <v/>
      </c>
      <c r="D33" t="str" cm="1">
        <f t="array" ref="D33">IF(OR($C33="",D$2=""),"",IF(INDEX(Projetos!$E$2:$E$36,Matriz_Alocação_Acompanhamento!$C33)=Matriz_Alocação_Acompanhamento!D$2,1,0))</f>
        <v/>
      </c>
      <c r="E33" t="str" cm="1">
        <f t="array" ref="E33">IF(OR($C33="",E$2=""),"",IF(INDEX(Projetos!$E$2:$E$36,Matriz_Alocação_Acompanhamento!$C33)=Matriz_Alocação_Acompanhamento!E$2,1,0))</f>
        <v/>
      </c>
      <c r="F33" t="str" cm="1">
        <f t="array" ref="F33">IF(OR($C33="",F$2=""),"",IF(INDEX(Projetos!$E$2:$E$36,Matriz_Alocação_Acompanhamento!$C33)=Matriz_Alocação_Acompanhamento!F$2,1,0))</f>
        <v/>
      </c>
      <c r="G33" t="str" cm="1">
        <f t="array" ref="G33">IF(OR($C33="",G$2=""),"",IF(INDEX(Projetos!$E$2:$E$36,Matriz_Alocação_Acompanhamento!$C33)=Matriz_Alocação_Acompanhamento!G$2,1,0))</f>
        <v/>
      </c>
      <c r="H33" t="str" cm="1">
        <f t="array" ref="H33">IF(OR($C33="",H$2=""),"",IF(INDEX(Projetos!$E$2:$E$36,Matriz_Alocação_Acompanhamento!$C33)=Matriz_Alocação_Acompanhamento!H$2,1,0))</f>
        <v/>
      </c>
      <c r="I33" t="str" cm="1">
        <f t="array" ref="I33">IF(OR($C33="",I$2=""),"",IF(INDEX(Projetos!$E$2:$E$36,Matriz_Alocação_Acompanhamento!$C33)=Matriz_Alocação_Acompanhamento!I$2,1,0))</f>
        <v/>
      </c>
      <c r="J33" t="str" cm="1">
        <f t="array" ref="J33">IF(OR($C33="",J$2=""),"",IF(INDEX(Projetos!$E$2:$E$36,Matriz_Alocação_Acompanhamento!$C33)=Matriz_Alocação_Acompanhamento!J$2,1,0))</f>
        <v/>
      </c>
      <c r="K33" t="str" cm="1">
        <f t="array" ref="K33">IF(OR($C33="",K$2=""),"",IF(INDEX(Projetos!$E$2:$E$36,Matriz_Alocação_Acompanhamento!$C33)=Matriz_Alocação_Acompanhamento!K$2,1,0))</f>
        <v/>
      </c>
      <c r="L33" t="str" cm="1">
        <f t="array" ref="L33">IF(OR($C33="",L$2=""),"",IF(INDEX(Projetos!$E$2:$E$36,Matriz_Alocação_Acompanhamento!$C33)=Matriz_Alocação_Acompanhamento!L$2,1,0))</f>
        <v/>
      </c>
      <c r="M33" t="str" cm="1">
        <f t="array" ref="M33">IF(OR($C33="",M$2=""),"",IF(INDEX(Projetos!$E$2:$E$36,Matriz_Alocação_Acompanhamento!$C33)=Matriz_Alocação_Acompanhamento!M$2,1,0))</f>
        <v/>
      </c>
      <c r="N33" t="str" cm="1">
        <f t="array" ref="N33">IF(OR($C33="",N$2=""),"",IF(INDEX(Projetos!$E$2:$E$36,Matriz_Alocação_Acompanhamento!$C33)=Matriz_Alocação_Acompanhamento!N$2,1,0))</f>
        <v/>
      </c>
      <c r="O33" t="str" cm="1">
        <f t="array" ref="O33">IF(OR($C33="",O$2=""),"",IF(INDEX(Projetos!$E$2:$E$36,Matriz_Alocação_Acompanhamento!$C33)=Matriz_Alocação_Acompanhamento!O$2,1,0))</f>
        <v/>
      </c>
      <c r="P33" t="str" cm="1">
        <f t="array" ref="P33">IF(OR($C33="",P$2=""),"",IF(INDEX(Projetos!$E$2:$E$36,Matriz_Alocação_Acompanhamento!$C33)=Matriz_Alocação_Acompanhamento!P$2,1,0))</f>
        <v/>
      </c>
      <c r="Q33" t="str" cm="1">
        <f t="array" ref="Q33">IF(OR($C33="",Q$2=""),"",IF(INDEX(Projetos!$E$2:$E$36,Matriz_Alocação_Acompanhamento!$C33)=Matriz_Alocação_Acompanhamento!Q$2,1,0))</f>
        <v/>
      </c>
      <c r="R33" t="str" cm="1">
        <f t="array" ref="R33">IF(OR($C33="",R$2=""),"",IF(INDEX(Projetos!$E$2:$E$36,Matriz_Alocação_Acompanhamento!$C33)=Matriz_Alocação_Acompanhamento!R$2,1,0))</f>
        <v/>
      </c>
      <c r="S33" t="str" cm="1">
        <f t="array" ref="S33">IF(OR($C33="",S$2=""),"",IF(INDEX(Projetos!$E$2:$E$36,Matriz_Alocação_Acompanhamento!$C33)=Matriz_Alocação_Acompanhamento!S$2,1,0))</f>
        <v/>
      </c>
      <c r="T33" t="str" cm="1">
        <f t="array" ref="T33">IF(OR($C33="",T$2=""),"",IF(INDEX(Projetos!$E$2:$E$36,Matriz_Alocação_Acompanhamento!$C33)=Matriz_Alocação_Acompanhamento!T$2,1,0))</f>
        <v/>
      </c>
      <c r="U33" t="str" cm="1">
        <f t="array" ref="U33">IF(OR($C33="",U$2=""),"",IF(INDEX(Projetos!$E$2:$E$36,Matriz_Alocação_Acompanhamento!$C33)=Matriz_Alocação_Acompanhamento!U$2,1,0))</f>
        <v/>
      </c>
      <c r="V33" t="str" cm="1">
        <f t="array" ref="V33">IF(OR($C33="",V$2=""),"",IF(INDEX(Projetos!$E$2:$E$36,Matriz_Alocação_Acompanhamento!$C33)=Matriz_Alocação_Acompanhamento!V$2,1,0))</f>
        <v/>
      </c>
      <c r="W33" t="str" cm="1">
        <f t="array" ref="W33">IF(OR($C33="",W$2=""),"",IF(INDEX(Projetos!$E$2:$E$36,Matriz_Alocação_Acompanhamento!$C33)=Matriz_Alocação_Acompanhamento!W$2,1,0))</f>
        <v/>
      </c>
      <c r="X33" t="str" cm="1">
        <f t="array" ref="X33">IF(OR($C33="",X$2=""),"",IF(INDEX(Projetos!$E$2:$E$36,Matriz_Alocação_Acompanhamento!$C33)=Matriz_Alocação_Acompanhamento!X$2,1,0))</f>
        <v/>
      </c>
      <c r="Y33" t="str" cm="1">
        <f t="array" ref="Y33">IF(OR($C33="",Y$2=""),"",IF(INDEX(Projetos!$E$2:$E$36,Matriz_Alocação_Acompanhamento!$C33)=Matriz_Alocação_Acompanhamento!Y$2,1,0))</f>
        <v/>
      </c>
      <c r="Z33" t="str" cm="1">
        <f t="array" ref="Z33">IF(OR($C33="",Z$2=""),"",IF(INDEX(Projetos!$E$2:$E$36,Matriz_Alocação_Acompanhamento!$C33)=Matriz_Alocação_Acompanhamento!Z$2,1,0))</f>
        <v/>
      </c>
      <c r="AA33" t="str" cm="1">
        <f t="array" ref="AA33">IF(OR($C33="",AA$2=""),"",IF(INDEX(Projetos!$E$2:$E$36,Matriz_Alocação_Acompanhamento!$C33)=Matriz_Alocação_Acompanhamento!AA$2,1,0))</f>
        <v/>
      </c>
      <c r="AB33" t="str" cm="1">
        <f t="array" ref="AB33">IF(OR($C33="",AB$2=""),"",IF(INDEX(Projetos!$E$2:$E$36,Matriz_Alocação_Acompanhamento!$C33)=Matriz_Alocação_Acompanhamento!AB$2,1,0))</f>
        <v/>
      </c>
      <c r="AC33" t="str" cm="1">
        <f t="array" ref="AC33">IF(OR($C33="",AC$2=""),"",IF(INDEX(Projetos!$E$2:$E$36,Matriz_Alocação_Acompanhamento!$C33)=Matriz_Alocação_Acompanhamento!AC$2,1,0))</f>
        <v/>
      </c>
    </row>
    <row r="34" spans="1:29" x14ac:dyDescent="0.3">
      <c r="A34" t="str">
        <f t="shared" si="1"/>
        <v/>
      </c>
      <c r="B34"/>
      <c r="C34" s="3" t="str">
        <f>IF(Projetos!A33&lt;&gt;"",Projetos!A33,"")</f>
        <v/>
      </c>
      <c r="D34" t="str" cm="1">
        <f t="array" ref="D34">IF(OR($C34="",D$2=""),"",IF(INDEX(Projetos!$E$2:$E$36,Matriz_Alocação_Acompanhamento!$C34)=Matriz_Alocação_Acompanhamento!D$2,1,0))</f>
        <v/>
      </c>
      <c r="E34" t="str" cm="1">
        <f t="array" ref="E34">IF(OR($C34="",E$2=""),"",IF(INDEX(Projetos!$E$2:$E$36,Matriz_Alocação_Acompanhamento!$C34)=Matriz_Alocação_Acompanhamento!E$2,1,0))</f>
        <v/>
      </c>
      <c r="F34" t="str" cm="1">
        <f t="array" ref="F34">IF(OR($C34="",F$2=""),"",IF(INDEX(Projetos!$E$2:$E$36,Matriz_Alocação_Acompanhamento!$C34)=Matriz_Alocação_Acompanhamento!F$2,1,0))</f>
        <v/>
      </c>
      <c r="G34" t="str" cm="1">
        <f t="array" ref="G34">IF(OR($C34="",G$2=""),"",IF(INDEX(Projetos!$E$2:$E$36,Matriz_Alocação_Acompanhamento!$C34)=Matriz_Alocação_Acompanhamento!G$2,1,0))</f>
        <v/>
      </c>
      <c r="H34" t="str" cm="1">
        <f t="array" ref="H34">IF(OR($C34="",H$2=""),"",IF(INDEX(Projetos!$E$2:$E$36,Matriz_Alocação_Acompanhamento!$C34)=Matriz_Alocação_Acompanhamento!H$2,1,0))</f>
        <v/>
      </c>
      <c r="I34" t="str" cm="1">
        <f t="array" ref="I34">IF(OR($C34="",I$2=""),"",IF(INDEX(Projetos!$E$2:$E$36,Matriz_Alocação_Acompanhamento!$C34)=Matriz_Alocação_Acompanhamento!I$2,1,0))</f>
        <v/>
      </c>
      <c r="J34" t="str" cm="1">
        <f t="array" ref="J34">IF(OR($C34="",J$2=""),"",IF(INDEX(Projetos!$E$2:$E$36,Matriz_Alocação_Acompanhamento!$C34)=Matriz_Alocação_Acompanhamento!J$2,1,0))</f>
        <v/>
      </c>
      <c r="K34" t="str" cm="1">
        <f t="array" ref="K34">IF(OR($C34="",K$2=""),"",IF(INDEX(Projetos!$E$2:$E$36,Matriz_Alocação_Acompanhamento!$C34)=Matriz_Alocação_Acompanhamento!K$2,1,0))</f>
        <v/>
      </c>
      <c r="L34" t="str" cm="1">
        <f t="array" ref="L34">IF(OR($C34="",L$2=""),"",IF(INDEX(Projetos!$E$2:$E$36,Matriz_Alocação_Acompanhamento!$C34)=Matriz_Alocação_Acompanhamento!L$2,1,0))</f>
        <v/>
      </c>
      <c r="M34" t="str" cm="1">
        <f t="array" ref="M34">IF(OR($C34="",M$2=""),"",IF(INDEX(Projetos!$E$2:$E$36,Matriz_Alocação_Acompanhamento!$C34)=Matriz_Alocação_Acompanhamento!M$2,1,0))</f>
        <v/>
      </c>
      <c r="N34" t="str" cm="1">
        <f t="array" ref="N34">IF(OR($C34="",N$2=""),"",IF(INDEX(Projetos!$E$2:$E$36,Matriz_Alocação_Acompanhamento!$C34)=Matriz_Alocação_Acompanhamento!N$2,1,0))</f>
        <v/>
      </c>
      <c r="O34" t="str" cm="1">
        <f t="array" ref="O34">IF(OR($C34="",O$2=""),"",IF(INDEX(Projetos!$E$2:$E$36,Matriz_Alocação_Acompanhamento!$C34)=Matriz_Alocação_Acompanhamento!O$2,1,0))</f>
        <v/>
      </c>
      <c r="P34" t="str" cm="1">
        <f t="array" ref="P34">IF(OR($C34="",P$2=""),"",IF(INDEX(Projetos!$E$2:$E$36,Matriz_Alocação_Acompanhamento!$C34)=Matriz_Alocação_Acompanhamento!P$2,1,0))</f>
        <v/>
      </c>
      <c r="Q34" t="str" cm="1">
        <f t="array" ref="Q34">IF(OR($C34="",Q$2=""),"",IF(INDEX(Projetos!$E$2:$E$36,Matriz_Alocação_Acompanhamento!$C34)=Matriz_Alocação_Acompanhamento!Q$2,1,0))</f>
        <v/>
      </c>
      <c r="R34" t="str" cm="1">
        <f t="array" ref="R34">IF(OR($C34="",R$2=""),"",IF(INDEX(Projetos!$E$2:$E$36,Matriz_Alocação_Acompanhamento!$C34)=Matriz_Alocação_Acompanhamento!R$2,1,0))</f>
        <v/>
      </c>
      <c r="S34" t="str" cm="1">
        <f t="array" ref="S34">IF(OR($C34="",S$2=""),"",IF(INDEX(Projetos!$E$2:$E$36,Matriz_Alocação_Acompanhamento!$C34)=Matriz_Alocação_Acompanhamento!S$2,1,0))</f>
        <v/>
      </c>
      <c r="T34" t="str" cm="1">
        <f t="array" ref="T34">IF(OR($C34="",T$2=""),"",IF(INDEX(Projetos!$E$2:$E$36,Matriz_Alocação_Acompanhamento!$C34)=Matriz_Alocação_Acompanhamento!T$2,1,0))</f>
        <v/>
      </c>
      <c r="U34" t="str" cm="1">
        <f t="array" ref="U34">IF(OR($C34="",U$2=""),"",IF(INDEX(Projetos!$E$2:$E$36,Matriz_Alocação_Acompanhamento!$C34)=Matriz_Alocação_Acompanhamento!U$2,1,0))</f>
        <v/>
      </c>
      <c r="V34" t="str" cm="1">
        <f t="array" ref="V34">IF(OR($C34="",V$2=""),"",IF(INDEX(Projetos!$E$2:$E$36,Matriz_Alocação_Acompanhamento!$C34)=Matriz_Alocação_Acompanhamento!V$2,1,0))</f>
        <v/>
      </c>
      <c r="W34" t="str" cm="1">
        <f t="array" ref="W34">IF(OR($C34="",W$2=""),"",IF(INDEX(Projetos!$E$2:$E$36,Matriz_Alocação_Acompanhamento!$C34)=Matriz_Alocação_Acompanhamento!W$2,1,0))</f>
        <v/>
      </c>
      <c r="X34" t="str" cm="1">
        <f t="array" ref="X34">IF(OR($C34="",X$2=""),"",IF(INDEX(Projetos!$E$2:$E$36,Matriz_Alocação_Acompanhamento!$C34)=Matriz_Alocação_Acompanhamento!X$2,1,0))</f>
        <v/>
      </c>
      <c r="Y34" t="str" cm="1">
        <f t="array" ref="Y34">IF(OR($C34="",Y$2=""),"",IF(INDEX(Projetos!$E$2:$E$36,Matriz_Alocação_Acompanhamento!$C34)=Matriz_Alocação_Acompanhamento!Y$2,1,0))</f>
        <v/>
      </c>
      <c r="Z34" t="str" cm="1">
        <f t="array" ref="Z34">IF(OR($C34="",Z$2=""),"",IF(INDEX(Projetos!$E$2:$E$36,Matriz_Alocação_Acompanhamento!$C34)=Matriz_Alocação_Acompanhamento!Z$2,1,0))</f>
        <v/>
      </c>
      <c r="AA34" t="str" cm="1">
        <f t="array" ref="AA34">IF(OR($C34="",AA$2=""),"",IF(INDEX(Projetos!$E$2:$E$36,Matriz_Alocação_Acompanhamento!$C34)=Matriz_Alocação_Acompanhamento!AA$2,1,0))</f>
        <v/>
      </c>
      <c r="AB34" t="str" cm="1">
        <f t="array" ref="AB34">IF(OR($C34="",AB$2=""),"",IF(INDEX(Projetos!$E$2:$E$36,Matriz_Alocação_Acompanhamento!$C34)=Matriz_Alocação_Acompanhamento!AB$2,1,0))</f>
        <v/>
      </c>
      <c r="AC34" t="str" cm="1">
        <f t="array" ref="AC34">IF(OR($C34="",AC$2=""),"",IF(INDEX(Projetos!$E$2:$E$36,Matriz_Alocação_Acompanhamento!$C34)=Matriz_Alocação_Acompanhamento!AC$2,1,0))</f>
        <v/>
      </c>
    </row>
    <row r="35" spans="1:29" x14ac:dyDescent="0.3">
      <c r="A35" t="str">
        <f t="shared" si="1"/>
        <v/>
      </c>
      <c r="B35"/>
      <c r="C35" s="3" t="str">
        <f>IF(Projetos!A34&lt;&gt;"",Projetos!A34,"")</f>
        <v/>
      </c>
      <c r="D35" t="str" cm="1">
        <f t="array" ref="D35">IF(OR($C35="",D$2=""),"",IF(INDEX(Projetos!$E$2:$E$36,Matriz_Alocação_Acompanhamento!$C35)=Matriz_Alocação_Acompanhamento!D$2,1,0))</f>
        <v/>
      </c>
      <c r="E35" t="str" cm="1">
        <f t="array" ref="E35">IF(OR($C35="",E$2=""),"",IF(INDEX(Projetos!$E$2:$E$36,Matriz_Alocação_Acompanhamento!$C35)=Matriz_Alocação_Acompanhamento!E$2,1,0))</f>
        <v/>
      </c>
      <c r="F35" t="str" cm="1">
        <f t="array" ref="F35">IF(OR($C35="",F$2=""),"",IF(INDEX(Projetos!$E$2:$E$36,Matriz_Alocação_Acompanhamento!$C35)=Matriz_Alocação_Acompanhamento!F$2,1,0))</f>
        <v/>
      </c>
      <c r="G35" t="str" cm="1">
        <f t="array" ref="G35">IF(OR($C35="",G$2=""),"",IF(INDEX(Projetos!$E$2:$E$36,Matriz_Alocação_Acompanhamento!$C35)=Matriz_Alocação_Acompanhamento!G$2,1,0))</f>
        <v/>
      </c>
      <c r="H35" t="str" cm="1">
        <f t="array" ref="H35">IF(OR($C35="",H$2=""),"",IF(INDEX(Projetos!$E$2:$E$36,Matriz_Alocação_Acompanhamento!$C35)=Matriz_Alocação_Acompanhamento!H$2,1,0))</f>
        <v/>
      </c>
      <c r="I35" t="str" cm="1">
        <f t="array" ref="I35">IF(OR($C35="",I$2=""),"",IF(INDEX(Projetos!$E$2:$E$36,Matriz_Alocação_Acompanhamento!$C35)=Matriz_Alocação_Acompanhamento!I$2,1,0))</f>
        <v/>
      </c>
      <c r="J35" t="str" cm="1">
        <f t="array" ref="J35">IF(OR($C35="",J$2=""),"",IF(INDEX(Projetos!$E$2:$E$36,Matriz_Alocação_Acompanhamento!$C35)=Matriz_Alocação_Acompanhamento!J$2,1,0))</f>
        <v/>
      </c>
      <c r="K35" t="str" cm="1">
        <f t="array" ref="K35">IF(OR($C35="",K$2=""),"",IF(INDEX(Projetos!$E$2:$E$36,Matriz_Alocação_Acompanhamento!$C35)=Matriz_Alocação_Acompanhamento!K$2,1,0))</f>
        <v/>
      </c>
      <c r="L35" t="str" cm="1">
        <f t="array" ref="L35">IF(OR($C35="",L$2=""),"",IF(INDEX(Projetos!$E$2:$E$36,Matriz_Alocação_Acompanhamento!$C35)=Matriz_Alocação_Acompanhamento!L$2,1,0))</f>
        <v/>
      </c>
      <c r="M35" t="str" cm="1">
        <f t="array" ref="M35">IF(OR($C35="",M$2=""),"",IF(INDEX(Projetos!$E$2:$E$36,Matriz_Alocação_Acompanhamento!$C35)=Matriz_Alocação_Acompanhamento!M$2,1,0))</f>
        <v/>
      </c>
      <c r="N35" t="str" cm="1">
        <f t="array" ref="N35">IF(OR($C35="",N$2=""),"",IF(INDEX(Projetos!$E$2:$E$36,Matriz_Alocação_Acompanhamento!$C35)=Matriz_Alocação_Acompanhamento!N$2,1,0))</f>
        <v/>
      </c>
      <c r="O35" t="str" cm="1">
        <f t="array" ref="O35">IF(OR($C35="",O$2=""),"",IF(INDEX(Projetos!$E$2:$E$36,Matriz_Alocação_Acompanhamento!$C35)=Matriz_Alocação_Acompanhamento!O$2,1,0))</f>
        <v/>
      </c>
      <c r="P35" t="str" cm="1">
        <f t="array" ref="P35">IF(OR($C35="",P$2=""),"",IF(INDEX(Projetos!$E$2:$E$36,Matriz_Alocação_Acompanhamento!$C35)=Matriz_Alocação_Acompanhamento!P$2,1,0))</f>
        <v/>
      </c>
      <c r="Q35" t="str" cm="1">
        <f t="array" ref="Q35">IF(OR($C35="",Q$2=""),"",IF(INDEX(Projetos!$E$2:$E$36,Matriz_Alocação_Acompanhamento!$C35)=Matriz_Alocação_Acompanhamento!Q$2,1,0))</f>
        <v/>
      </c>
      <c r="R35" t="str" cm="1">
        <f t="array" ref="R35">IF(OR($C35="",R$2=""),"",IF(INDEX(Projetos!$E$2:$E$36,Matriz_Alocação_Acompanhamento!$C35)=Matriz_Alocação_Acompanhamento!R$2,1,0))</f>
        <v/>
      </c>
      <c r="S35" t="str" cm="1">
        <f t="array" ref="S35">IF(OR($C35="",S$2=""),"",IF(INDEX(Projetos!$E$2:$E$36,Matriz_Alocação_Acompanhamento!$C35)=Matriz_Alocação_Acompanhamento!S$2,1,0))</f>
        <v/>
      </c>
      <c r="T35" t="str" cm="1">
        <f t="array" ref="T35">IF(OR($C35="",T$2=""),"",IF(INDEX(Projetos!$E$2:$E$36,Matriz_Alocação_Acompanhamento!$C35)=Matriz_Alocação_Acompanhamento!T$2,1,0))</f>
        <v/>
      </c>
      <c r="U35" t="str" cm="1">
        <f t="array" ref="U35">IF(OR($C35="",U$2=""),"",IF(INDEX(Projetos!$E$2:$E$36,Matriz_Alocação_Acompanhamento!$C35)=Matriz_Alocação_Acompanhamento!U$2,1,0))</f>
        <v/>
      </c>
      <c r="V35" t="str" cm="1">
        <f t="array" ref="V35">IF(OR($C35="",V$2=""),"",IF(INDEX(Projetos!$E$2:$E$36,Matriz_Alocação_Acompanhamento!$C35)=Matriz_Alocação_Acompanhamento!V$2,1,0))</f>
        <v/>
      </c>
      <c r="W35" t="str" cm="1">
        <f t="array" ref="W35">IF(OR($C35="",W$2=""),"",IF(INDEX(Projetos!$E$2:$E$36,Matriz_Alocação_Acompanhamento!$C35)=Matriz_Alocação_Acompanhamento!W$2,1,0))</f>
        <v/>
      </c>
      <c r="X35" t="str" cm="1">
        <f t="array" ref="X35">IF(OR($C35="",X$2=""),"",IF(INDEX(Projetos!$E$2:$E$36,Matriz_Alocação_Acompanhamento!$C35)=Matriz_Alocação_Acompanhamento!X$2,1,0))</f>
        <v/>
      </c>
      <c r="Y35" t="str" cm="1">
        <f t="array" ref="Y35">IF(OR($C35="",Y$2=""),"",IF(INDEX(Projetos!$E$2:$E$36,Matriz_Alocação_Acompanhamento!$C35)=Matriz_Alocação_Acompanhamento!Y$2,1,0))</f>
        <v/>
      </c>
      <c r="Z35" t="str" cm="1">
        <f t="array" ref="Z35">IF(OR($C35="",Z$2=""),"",IF(INDEX(Projetos!$E$2:$E$36,Matriz_Alocação_Acompanhamento!$C35)=Matriz_Alocação_Acompanhamento!Z$2,1,0))</f>
        <v/>
      </c>
      <c r="AA35" t="str" cm="1">
        <f t="array" ref="AA35">IF(OR($C35="",AA$2=""),"",IF(INDEX(Projetos!$E$2:$E$36,Matriz_Alocação_Acompanhamento!$C35)=Matriz_Alocação_Acompanhamento!AA$2,1,0))</f>
        <v/>
      </c>
      <c r="AB35" t="str" cm="1">
        <f t="array" ref="AB35">IF(OR($C35="",AB$2=""),"",IF(INDEX(Projetos!$E$2:$E$36,Matriz_Alocação_Acompanhamento!$C35)=Matriz_Alocação_Acompanhamento!AB$2,1,0))</f>
        <v/>
      </c>
      <c r="AC35" t="str" cm="1">
        <f t="array" ref="AC35">IF(OR($C35="",AC$2=""),"",IF(INDEX(Projetos!$E$2:$E$36,Matriz_Alocação_Acompanhamento!$C35)=Matriz_Alocação_Acompanhamento!AC$2,1,0))</f>
        <v/>
      </c>
    </row>
    <row r="36" spans="1:29" x14ac:dyDescent="0.3">
      <c r="A36" t="str">
        <f t="shared" si="1"/>
        <v/>
      </c>
      <c r="B36"/>
      <c r="C36" s="3" t="str">
        <f>IF(Projetos!A35&lt;&gt;"",Projetos!A35,"")</f>
        <v/>
      </c>
      <c r="D36" t="str" cm="1">
        <f t="array" ref="D36">IF(OR($C36="",D$2=""),"",IF(INDEX(Projetos!$E$2:$E$36,Matriz_Alocação_Acompanhamento!$C36)=Matriz_Alocação_Acompanhamento!D$2,1,0))</f>
        <v/>
      </c>
      <c r="E36" t="str" cm="1">
        <f t="array" ref="E36">IF(OR($C36="",E$2=""),"",IF(INDEX(Projetos!$E$2:$E$36,Matriz_Alocação_Acompanhamento!$C36)=Matriz_Alocação_Acompanhamento!E$2,1,0))</f>
        <v/>
      </c>
      <c r="F36" t="str" cm="1">
        <f t="array" ref="F36">IF(OR($C36="",F$2=""),"",IF(INDEX(Projetos!$E$2:$E$36,Matriz_Alocação_Acompanhamento!$C36)=Matriz_Alocação_Acompanhamento!F$2,1,0))</f>
        <v/>
      </c>
      <c r="G36" t="str" cm="1">
        <f t="array" ref="G36">IF(OR($C36="",G$2=""),"",IF(INDEX(Projetos!$E$2:$E$36,Matriz_Alocação_Acompanhamento!$C36)=Matriz_Alocação_Acompanhamento!G$2,1,0))</f>
        <v/>
      </c>
      <c r="H36" t="str" cm="1">
        <f t="array" ref="H36">IF(OR($C36="",H$2=""),"",IF(INDEX(Projetos!$E$2:$E$36,Matriz_Alocação_Acompanhamento!$C36)=Matriz_Alocação_Acompanhamento!H$2,1,0))</f>
        <v/>
      </c>
      <c r="I36" t="str" cm="1">
        <f t="array" ref="I36">IF(OR($C36="",I$2=""),"",IF(INDEX(Projetos!$E$2:$E$36,Matriz_Alocação_Acompanhamento!$C36)=Matriz_Alocação_Acompanhamento!I$2,1,0))</f>
        <v/>
      </c>
      <c r="J36" t="str" cm="1">
        <f t="array" ref="J36">IF(OR($C36="",J$2=""),"",IF(INDEX(Projetos!$E$2:$E$36,Matriz_Alocação_Acompanhamento!$C36)=Matriz_Alocação_Acompanhamento!J$2,1,0))</f>
        <v/>
      </c>
      <c r="K36" t="str" cm="1">
        <f t="array" ref="K36">IF(OR($C36="",K$2=""),"",IF(INDEX(Projetos!$E$2:$E$36,Matriz_Alocação_Acompanhamento!$C36)=Matriz_Alocação_Acompanhamento!K$2,1,0))</f>
        <v/>
      </c>
      <c r="L36" t="str" cm="1">
        <f t="array" ref="L36">IF(OR($C36="",L$2=""),"",IF(INDEX(Projetos!$E$2:$E$36,Matriz_Alocação_Acompanhamento!$C36)=Matriz_Alocação_Acompanhamento!L$2,1,0))</f>
        <v/>
      </c>
      <c r="M36" t="str" cm="1">
        <f t="array" ref="M36">IF(OR($C36="",M$2=""),"",IF(INDEX(Projetos!$E$2:$E$36,Matriz_Alocação_Acompanhamento!$C36)=Matriz_Alocação_Acompanhamento!M$2,1,0))</f>
        <v/>
      </c>
      <c r="N36" t="str" cm="1">
        <f t="array" ref="N36">IF(OR($C36="",N$2=""),"",IF(INDEX(Projetos!$E$2:$E$36,Matriz_Alocação_Acompanhamento!$C36)=Matriz_Alocação_Acompanhamento!N$2,1,0))</f>
        <v/>
      </c>
      <c r="O36" t="str" cm="1">
        <f t="array" ref="O36">IF(OR($C36="",O$2=""),"",IF(INDEX(Projetos!$E$2:$E$36,Matriz_Alocação_Acompanhamento!$C36)=Matriz_Alocação_Acompanhamento!O$2,1,0))</f>
        <v/>
      </c>
      <c r="P36" t="str" cm="1">
        <f t="array" ref="P36">IF(OR($C36="",P$2=""),"",IF(INDEX(Projetos!$E$2:$E$36,Matriz_Alocação_Acompanhamento!$C36)=Matriz_Alocação_Acompanhamento!P$2,1,0))</f>
        <v/>
      </c>
      <c r="Q36" t="str" cm="1">
        <f t="array" ref="Q36">IF(OR($C36="",Q$2=""),"",IF(INDEX(Projetos!$E$2:$E$36,Matriz_Alocação_Acompanhamento!$C36)=Matriz_Alocação_Acompanhamento!Q$2,1,0))</f>
        <v/>
      </c>
      <c r="R36" t="str" cm="1">
        <f t="array" ref="R36">IF(OR($C36="",R$2=""),"",IF(INDEX(Projetos!$E$2:$E$36,Matriz_Alocação_Acompanhamento!$C36)=Matriz_Alocação_Acompanhamento!R$2,1,0))</f>
        <v/>
      </c>
      <c r="S36" t="str" cm="1">
        <f t="array" ref="S36">IF(OR($C36="",S$2=""),"",IF(INDEX(Projetos!$E$2:$E$36,Matriz_Alocação_Acompanhamento!$C36)=Matriz_Alocação_Acompanhamento!S$2,1,0))</f>
        <v/>
      </c>
      <c r="T36" t="str" cm="1">
        <f t="array" ref="T36">IF(OR($C36="",T$2=""),"",IF(INDEX(Projetos!$E$2:$E$36,Matriz_Alocação_Acompanhamento!$C36)=Matriz_Alocação_Acompanhamento!T$2,1,0))</f>
        <v/>
      </c>
      <c r="U36" t="str" cm="1">
        <f t="array" ref="U36">IF(OR($C36="",U$2=""),"",IF(INDEX(Projetos!$E$2:$E$36,Matriz_Alocação_Acompanhamento!$C36)=Matriz_Alocação_Acompanhamento!U$2,1,0))</f>
        <v/>
      </c>
      <c r="V36" t="str" cm="1">
        <f t="array" ref="V36">IF(OR($C36="",V$2=""),"",IF(INDEX(Projetos!$E$2:$E$36,Matriz_Alocação_Acompanhamento!$C36)=Matriz_Alocação_Acompanhamento!V$2,1,0))</f>
        <v/>
      </c>
      <c r="W36" t="str" cm="1">
        <f t="array" ref="W36">IF(OR($C36="",W$2=""),"",IF(INDEX(Projetos!$E$2:$E$36,Matriz_Alocação_Acompanhamento!$C36)=Matriz_Alocação_Acompanhamento!W$2,1,0))</f>
        <v/>
      </c>
      <c r="X36" t="str" cm="1">
        <f t="array" ref="X36">IF(OR($C36="",X$2=""),"",IF(INDEX(Projetos!$E$2:$E$36,Matriz_Alocação_Acompanhamento!$C36)=Matriz_Alocação_Acompanhamento!X$2,1,0))</f>
        <v/>
      </c>
      <c r="Y36" t="str" cm="1">
        <f t="array" ref="Y36">IF(OR($C36="",Y$2=""),"",IF(INDEX(Projetos!$E$2:$E$36,Matriz_Alocação_Acompanhamento!$C36)=Matriz_Alocação_Acompanhamento!Y$2,1,0))</f>
        <v/>
      </c>
      <c r="Z36" t="str" cm="1">
        <f t="array" ref="Z36">IF(OR($C36="",Z$2=""),"",IF(INDEX(Projetos!$E$2:$E$36,Matriz_Alocação_Acompanhamento!$C36)=Matriz_Alocação_Acompanhamento!Z$2,1,0))</f>
        <v/>
      </c>
      <c r="AA36" t="str" cm="1">
        <f t="array" ref="AA36">IF(OR($C36="",AA$2=""),"",IF(INDEX(Projetos!$E$2:$E$36,Matriz_Alocação_Acompanhamento!$C36)=Matriz_Alocação_Acompanhamento!AA$2,1,0))</f>
        <v/>
      </c>
      <c r="AB36" t="str" cm="1">
        <f t="array" ref="AB36">IF(OR($C36="",AB$2=""),"",IF(INDEX(Projetos!$E$2:$E$36,Matriz_Alocação_Acompanhamento!$C36)=Matriz_Alocação_Acompanhamento!AB$2,1,0))</f>
        <v/>
      </c>
      <c r="AC36" t="str" cm="1">
        <f t="array" ref="AC36">IF(OR($C36="",AC$2=""),"",IF(INDEX(Projetos!$E$2:$E$36,Matriz_Alocação_Acompanhamento!$C36)=Matriz_Alocação_Acompanhamento!AC$2,1,0))</f>
        <v/>
      </c>
    </row>
    <row r="37" spans="1:29" x14ac:dyDescent="0.3">
      <c r="B37"/>
      <c r="C37" s="3" t="str">
        <f>IF(Técnicos!A36&lt;&gt;"",Técnicos!A36,"")</f>
        <v/>
      </c>
    </row>
    <row r="38" spans="1:29" x14ac:dyDescent="0.3">
      <c r="B38"/>
      <c r="C38" s="3"/>
    </row>
    <row r="39" spans="1:29" x14ac:dyDescent="0.3">
      <c r="B39"/>
      <c r="C39" s="3"/>
    </row>
    <row r="40" spans="1:29" x14ac:dyDescent="0.3">
      <c r="B40"/>
      <c r="C40" s="3"/>
    </row>
    <row r="41" spans="1:29" x14ac:dyDescent="0.3">
      <c r="B41"/>
      <c r="C41" s="3"/>
    </row>
    <row r="42" spans="1:29" x14ac:dyDescent="0.3">
      <c r="B42"/>
      <c r="C42" s="3"/>
    </row>
    <row r="43" spans="1:29" x14ac:dyDescent="0.3">
      <c r="B43"/>
      <c r="C43" s="3"/>
    </row>
    <row r="44" spans="1:29" x14ac:dyDescent="0.3">
      <c r="B44"/>
      <c r="C44" s="3"/>
    </row>
    <row r="45" spans="1:29" x14ac:dyDescent="0.3">
      <c r="B45"/>
      <c r="C45" s="3"/>
    </row>
    <row r="46" spans="1:29" x14ac:dyDescent="0.3">
      <c r="B46"/>
      <c r="C46" s="3"/>
    </row>
    <row r="47" spans="1:29" x14ac:dyDescent="0.3">
      <c r="B47"/>
      <c r="C47" s="3"/>
    </row>
    <row r="48" spans="1:29" x14ac:dyDescent="0.3">
      <c r="B48"/>
      <c r="C48" s="3"/>
    </row>
    <row r="49" spans="2:3" x14ac:dyDescent="0.3">
      <c r="B49"/>
      <c r="C49" s="3"/>
    </row>
    <row r="50" spans="2:3" x14ac:dyDescent="0.3">
      <c r="B50"/>
      <c r="C50" s="3"/>
    </row>
    <row r="51" spans="2:3" x14ac:dyDescent="0.3">
      <c r="B51"/>
      <c r="C51" s="3"/>
    </row>
    <row r="52" spans="2:3" x14ac:dyDescent="0.3">
      <c r="B52"/>
      <c r="C52" s="3"/>
    </row>
    <row r="53" spans="2:3" x14ac:dyDescent="0.3">
      <c r="B53"/>
      <c r="C53" s="3"/>
    </row>
    <row r="54" spans="2:3" x14ac:dyDescent="0.3">
      <c r="B54"/>
      <c r="C54" s="3"/>
    </row>
    <row r="55" spans="2:3" x14ac:dyDescent="0.3">
      <c r="B55"/>
      <c r="C55" s="3"/>
    </row>
    <row r="56" spans="2:3" x14ac:dyDescent="0.3">
      <c r="B56"/>
      <c r="C56" s="3"/>
    </row>
    <row r="57" spans="2:3" x14ac:dyDescent="0.3">
      <c r="B57"/>
      <c r="C57" s="3"/>
    </row>
    <row r="58" spans="2:3" x14ac:dyDescent="0.3">
      <c r="B58"/>
      <c r="C58" s="3"/>
    </row>
    <row r="59" spans="2:3" x14ac:dyDescent="0.3">
      <c r="B59"/>
      <c r="C59" s="3"/>
    </row>
    <row r="60" spans="2:3" x14ac:dyDescent="0.3">
      <c r="B60"/>
      <c r="C60" s="3"/>
    </row>
    <row r="61" spans="2:3" x14ac:dyDescent="0.3">
      <c r="B61"/>
      <c r="C61" s="3"/>
    </row>
    <row r="62" spans="2:3" x14ac:dyDescent="0.3">
      <c r="B62"/>
      <c r="C62" s="3"/>
    </row>
    <row r="63" spans="2:3" x14ac:dyDescent="0.3">
      <c r="B63"/>
      <c r="C63" s="3"/>
    </row>
    <row r="64" spans="2:3" x14ac:dyDescent="0.3">
      <c r="B64"/>
      <c r="C64" s="3"/>
    </row>
    <row r="65" spans="2:3" x14ac:dyDescent="0.3">
      <c r="B65"/>
      <c r="C65" s="3"/>
    </row>
    <row r="66" spans="2:3" x14ac:dyDescent="0.3">
      <c r="B66"/>
      <c r="C66" s="3"/>
    </row>
    <row r="67" spans="2:3" x14ac:dyDescent="0.3">
      <c r="B67"/>
      <c r="C67" s="3"/>
    </row>
    <row r="68" spans="2:3" x14ac:dyDescent="0.3">
      <c r="B68"/>
      <c r="C68" s="3"/>
    </row>
    <row r="69" spans="2:3" x14ac:dyDescent="0.3">
      <c r="B69"/>
      <c r="C69" s="3"/>
    </row>
    <row r="70" spans="2:3" x14ac:dyDescent="0.3">
      <c r="B70"/>
      <c r="C70" s="3"/>
    </row>
    <row r="71" spans="2:3" x14ac:dyDescent="0.3">
      <c r="B71"/>
      <c r="C71" s="3"/>
    </row>
    <row r="72" spans="2:3" x14ac:dyDescent="0.3">
      <c r="B72"/>
      <c r="C72" s="3"/>
    </row>
    <row r="73" spans="2:3" x14ac:dyDescent="0.3">
      <c r="B73"/>
      <c r="C73" s="3"/>
    </row>
    <row r="74" spans="2:3" x14ac:dyDescent="0.3">
      <c r="B74"/>
      <c r="C74" s="3"/>
    </row>
    <row r="75" spans="2:3" x14ac:dyDescent="0.3">
      <c r="B75"/>
      <c r="C75" s="3"/>
    </row>
    <row r="76" spans="2:3" x14ac:dyDescent="0.3">
      <c r="B76"/>
      <c r="C76" s="3"/>
    </row>
    <row r="77" spans="2:3" x14ac:dyDescent="0.3">
      <c r="B77"/>
      <c r="C77" s="3"/>
    </row>
    <row r="78" spans="2:3" x14ac:dyDescent="0.3">
      <c r="B78"/>
      <c r="C78" s="3"/>
    </row>
    <row r="79" spans="2:3" x14ac:dyDescent="0.3">
      <c r="B79"/>
      <c r="C79" s="3"/>
    </row>
    <row r="80" spans="2:3" x14ac:dyDescent="0.3">
      <c r="B80"/>
      <c r="C80" s="3"/>
    </row>
    <row r="81" spans="2:3" x14ac:dyDescent="0.3">
      <c r="B81"/>
      <c r="C81" s="3"/>
    </row>
    <row r="82" spans="2:3" x14ac:dyDescent="0.3">
      <c r="B82"/>
      <c r="C82" s="3"/>
    </row>
    <row r="83" spans="2:3" x14ac:dyDescent="0.3">
      <c r="B83"/>
      <c r="C83" s="3"/>
    </row>
    <row r="84" spans="2:3" x14ac:dyDescent="0.3">
      <c r="B84"/>
      <c r="C84" s="3"/>
    </row>
    <row r="85" spans="2:3" x14ac:dyDescent="0.3">
      <c r="B85"/>
      <c r="C85" s="3"/>
    </row>
    <row r="86" spans="2:3" x14ac:dyDescent="0.3">
      <c r="B86"/>
      <c r="C86" s="3"/>
    </row>
    <row r="87" spans="2:3" x14ac:dyDescent="0.3">
      <c r="B87"/>
      <c r="C87" s="3"/>
    </row>
    <row r="88" spans="2:3" x14ac:dyDescent="0.3">
      <c r="B88"/>
      <c r="C88" s="3"/>
    </row>
    <row r="89" spans="2:3" x14ac:dyDescent="0.3">
      <c r="B89"/>
      <c r="C89" s="3"/>
    </row>
    <row r="90" spans="2:3" x14ac:dyDescent="0.3">
      <c r="B90"/>
      <c r="C90" s="3"/>
    </row>
    <row r="91" spans="2:3" x14ac:dyDescent="0.3">
      <c r="B91"/>
      <c r="C91" s="3"/>
    </row>
    <row r="92" spans="2:3" x14ac:dyDescent="0.3">
      <c r="B92"/>
      <c r="C92" s="3"/>
    </row>
    <row r="93" spans="2:3" x14ac:dyDescent="0.3">
      <c r="B93"/>
      <c r="C93" s="3"/>
    </row>
    <row r="94" spans="2:3" x14ac:dyDescent="0.3">
      <c r="B94"/>
      <c r="C94" s="3"/>
    </row>
    <row r="95" spans="2:3" x14ac:dyDescent="0.3">
      <c r="B95"/>
      <c r="C95" s="3"/>
    </row>
    <row r="96" spans="2:3" x14ac:dyDescent="0.3">
      <c r="B96"/>
      <c r="C96" s="3"/>
    </row>
    <row r="97" spans="2:3" x14ac:dyDescent="0.3">
      <c r="B97"/>
      <c r="C97" s="3"/>
    </row>
    <row r="98" spans="2:3" x14ac:dyDescent="0.3">
      <c r="B98"/>
      <c r="C98" s="3"/>
    </row>
    <row r="99" spans="2:3" x14ac:dyDescent="0.3">
      <c r="B99"/>
      <c r="C99" s="3"/>
    </row>
    <row r="100" spans="2:3" x14ac:dyDescent="0.3">
      <c r="B100"/>
      <c r="C100" s="3"/>
    </row>
    <row r="101" spans="2:3" x14ac:dyDescent="0.3">
      <c r="B101"/>
      <c r="C101" s="3"/>
    </row>
    <row r="102" spans="2:3" x14ac:dyDescent="0.3">
      <c r="B102"/>
      <c r="C102" s="3"/>
    </row>
    <row r="103" spans="2:3" x14ac:dyDescent="0.3">
      <c r="B103"/>
      <c r="C103" s="3"/>
    </row>
    <row r="104" spans="2:3" x14ac:dyDescent="0.3">
      <c r="B104"/>
      <c r="C104" s="3"/>
    </row>
    <row r="105" spans="2:3" x14ac:dyDescent="0.3">
      <c r="B105"/>
      <c r="C105" s="3"/>
    </row>
    <row r="106" spans="2:3" x14ac:dyDescent="0.3">
      <c r="B106"/>
      <c r="C106" s="3"/>
    </row>
    <row r="107" spans="2:3" x14ac:dyDescent="0.3">
      <c r="B107"/>
      <c r="C107" s="3"/>
    </row>
    <row r="108" spans="2:3" x14ac:dyDescent="0.3">
      <c r="B108"/>
      <c r="C108" s="3"/>
    </row>
    <row r="109" spans="2:3" x14ac:dyDescent="0.3">
      <c r="B109"/>
      <c r="C109" s="3"/>
    </row>
    <row r="110" spans="2:3" x14ac:dyDescent="0.3">
      <c r="B110"/>
      <c r="C110" s="3"/>
    </row>
    <row r="111" spans="2:3" x14ac:dyDescent="0.3">
      <c r="B111"/>
      <c r="C111" s="3"/>
    </row>
    <row r="112" spans="2:3" x14ac:dyDescent="0.3">
      <c r="B112"/>
      <c r="C112" s="3"/>
    </row>
    <row r="113" spans="2:3" x14ac:dyDescent="0.3">
      <c r="B113"/>
      <c r="C113" s="3"/>
    </row>
    <row r="114" spans="2:3" x14ac:dyDescent="0.3">
      <c r="B114"/>
      <c r="C114" s="3"/>
    </row>
    <row r="115" spans="2:3" x14ac:dyDescent="0.3">
      <c r="B115"/>
      <c r="C115" s="3"/>
    </row>
    <row r="116" spans="2:3" x14ac:dyDescent="0.3">
      <c r="B116"/>
      <c r="C116" s="3"/>
    </row>
    <row r="117" spans="2:3" x14ac:dyDescent="0.3">
      <c r="B117"/>
      <c r="C117" s="3"/>
    </row>
    <row r="118" spans="2:3" x14ac:dyDescent="0.3">
      <c r="B118"/>
      <c r="C118" s="3"/>
    </row>
    <row r="119" spans="2:3" x14ac:dyDescent="0.3">
      <c r="B119"/>
      <c r="C119" s="3"/>
    </row>
    <row r="120" spans="2:3" x14ac:dyDescent="0.3">
      <c r="B120"/>
      <c r="C120" s="3"/>
    </row>
    <row r="121" spans="2:3" x14ac:dyDescent="0.3">
      <c r="B121"/>
      <c r="C121" s="3"/>
    </row>
    <row r="122" spans="2:3" x14ac:dyDescent="0.3">
      <c r="B122"/>
      <c r="C122" s="3"/>
    </row>
    <row r="123" spans="2:3" x14ac:dyDescent="0.3">
      <c r="B123"/>
      <c r="C123" s="3"/>
    </row>
    <row r="124" spans="2:3" x14ac:dyDescent="0.3">
      <c r="B124"/>
      <c r="C124" s="3"/>
    </row>
    <row r="125" spans="2:3" x14ac:dyDescent="0.3">
      <c r="B125"/>
      <c r="C125" s="3"/>
    </row>
    <row r="126" spans="2:3" x14ac:dyDescent="0.3">
      <c r="B126"/>
      <c r="C126" s="3"/>
    </row>
    <row r="127" spans="2:3" x14ac:dyDescent="0.3">
      <c r="B127"/>
      <c r="C127" s="3"/>
    </row>
    <row r="128" spans="2:3" x14ac:dyDescent="0.3">
      <c r="B128"/>
      <c r="C128" s="3"/>
    </row>
    <row r="129" spans="2:3" x14ac:dyDescent="0.3">
      <c r="B129"/>
      <c r="C129" s="3"/>
    </row>
    <row r="130" spans="2:3" x14ac:dyDescent="0.3">
      <c r="B130"/>
      <c r="C130" s="3"/>
    </row>
    <row r="131" spans="2:3" x14ac:dyDescent="0.3">
      <c r="B131"/>
      <c r="C131" s="3"/>
    </row>
    <row r="132" spans="2:3" x14ac:dyDescent="0.3">
      <c r="B132"/>
      <c r="C132" s="3"/>
    </row>
    <row r="133" spans="2:3" x14ac:dyDescent="0.3">
      <c r="B133"/>
      <c r="C133" s="3"/>
    </row>
    <row r="134" spans="2:3" x14ac:dyDescent="0.3">
      <c r="B134"/>
      <c r="C134" s="3"/>
    </row>
    <row r="135" spans="2:3" x14ac:dyDescent="0.3">
      <c r="B135"/>
      <c r="C135" s="3"/>
    </row>
    <row r="136" spans="2:3" x14ac:dyDescent="0.3">
      <c r="B136"/>
      <c r="C136" s="3"/>
    </row>
    <row r="137" spans="2:3" x14ac:dyDescent="0.3">
      <c r="B137"/>
      <c r="C137" s="3"/>
    </row>
    <row r="138" spans="2:3" x14ac:dyDescent="0.3">
      <c r="B138"/>
      <c r="C138" s="3"/>
    </row>
    <row r="139" spans="2:3" x14ac:dyDescent="0.3">
      <c r="B139"/>
      <c r="C139" s="3"/>
    </row>
    <row r="140" spans="2:3" x14ac:dyDescent="0.3">
      <c r="B140"/>
      <c r="C140" s="3"/>
    </row>
    <row r="141" spans="2:3" x14ac:dyDescent="0.3">
      <c r="B141"/>
      <c r="C141" s="3"/>
    </row>
    <row r="142" spans="2:3" x14ac:dyDescent="0.3">
      <c r="B142"/>
      <c r="C142" s="3"/>
    </row>
    <row r="143" spans="2:3" x14ac:dyDescent="0.3">
      <c r="B143"/>
      <c r="C143" s="3"/>
    </row>
    <row r="144" spans="2:3" x14ac:dyDescent="0.3">
      <c r="B144"/>
      <c r="C144" s="3"/>
    </row>
    <row r="145" spans="2:3" x14ac:dyDescent="0.3">
      <c r="B145"/>
      <c r="C145" s="3"/>
    </row>
    <row r="146" spans="2:3" x14ac:dyDescent="0.3">
      <c r="B146"/>
      <c r="C146" s="3"/>
    </row>
    <row r="147" spans="2:3" x14ac:dyDescent="0.3">
      <c r="B147"/>
      <c r="C147" s="3"/>
    </row>
    <row r="148" spans="2:3" x14ac:dyDescent="0.3">
      <c r="B148"/>
      <c r="C148" s="3"/>
    </row>
    <row r="149" spans="2:3" x14ac:dyDescent="0.3">
      <c r="B149"/>
      <c r="C149" s="3"/>
    </row>
    <row r="150" spans="2:3" x14ac:dyDescent="0.3">
      <c r="B150"/>
      <c r="C150" s="3"/>
    </row>
    <row r="151" spans="2:3" x14ac:dyDescent="0.3">
      <c r="B151"/>
      <c r="C151" s="3"/>
    </row>
    <row r="152" spans="2:3" x14ac:dyDescent="0.3">
      <c r="B152"/>
      <c r="C152" s="3"/>
    </row>
    <row r="153" spans="2:3" x14ac:dyDescent="0.3">
      <c r="B153"/>
      <c r="C153" s="3"/>
    </row>
    <row r="154" spans="2:3" x14ac:dyDescent="0.3">
      <c r="B154"/>
      <c r="C154" s="3"/>
    </row>
    <row r="155" spans="2:3" x14ac:dyDescent="0.3">
      <c r="B155"/>
      <c r="C155" s="3"/>
    </row>
    <row r="156" spans="2:3" x14ac:dyDescent="0.3">
      <c r="B156"/>
      <c r="C156" s="3"/>
    </row>
    <row r="157" spans="2:3" x14ac:dyDescent="0.3">
      <c r="B157"/>
      <c r="C157" s="3"/>
    </row>
    <row r="158" spans="2:3" x14ac:dyDescent="0.3">
      <c r="B158"/>
      <c r="C158" s="3"/>
    </row>
    <row r="159" spans="2:3" x14ac:dyDescent="0.3">
      <c r="B159"/>
      <c r="C159" s="3"/>
    </row>
    <row r="160" spans="2:3" x14ac:dyDescent="0.3">
      <c r="B160"/>
      <c r="C160" s="3"/>
    </row>
    <row r="161" spans="2:3" x14ac:dyDescent="0.3">
      <c r="B161"/>
      <c r="C161" s="3"/>
    </row>
    <row r="162" spans="2:3" x14ac:dyDescent="0.3">
      <c r="B162"/>
      <c r="C162" s="3"/>
    </row>
    <row r="163" spans="2:3" x14ac:dyDescent="0.3">
      <c r="B163"/>
      <c r="C163" s="3"/>
    </row>
    <row r="164" spans="2:3" x14ac:dyDescent="0.3">
      <c r="B164"/>
      <c r="C164" s="3"/>
    </row>
    <row r="165" spans="2:3" x14ac:dyDescent="0.3">
      <c r="B165"/>
      <c r="C165" s="3"/>
    </row>
    <row r="166" spans="2:3" x14ac:dyDescent="0.3">
      <c r="B166"/>
      <c r="C166" s="3"/>
    </row>
    <row r="167" spans="2:3" x14ac:dyDescent="0.3">
      <c r="B167"/>
      <c r="C167" s="3"/>
    </row>
    <row r="168" spans="2:3" x14ac:dyDescent="0.3">
      <c r="B168"/>
      <c r="C168" s="3"/>
    </row>
    <row r="169" spans="2:3" x14ac:dyDescent="0.3">
      <c r="B169"/>
      <c r="C169" s="3"/>
    </row>
    <row r="170" spans="2:3" x14ac:dyDescent="0.3">
      <c r="B170"/>
      <c r="C170" s="3"/>
    </row>
    <row r="171" spans="2:3" x14ac:dyDescent="0.3">
      <c r="B171"/>
      <c r="C171" s="3"/>
    </row>
    <row r="172" spans="2:3" x14ac:dyDescent="0.3">
      <c r="B172"/>
      <c r="C172" s="3"/>
    </row>
    <row r="173" spans="2:3" x14ac:dyDescent="0.3">
      <c r="B173"/>
      <c r="C173" s="3"/>
    </row>
    <row r="174" spans="2:3" x14ac:dyDescent="0.3">
      <c r="B174"/>
      <c r="C174" s="3"/>
    </row>
    <row r="175" spans="2:3" x14ac:dyDescent="0.3">
      <c r="B175"/>
      <c r="C175" s="3"/>
    </row>
    <row r="176" spans="2:3" x14ac:dyDescent="0.3">
      <c r="B176"/>
      <c r="C176" s="3"/>
    </row>
    <row r="177" spans="2:3" x14ac:dyDescent="0.3">
      <c r="B177"/>
      <c r="C177" s="3"/>
    </row>
    <row r="178" spans="2:3" x14ac:dyDescent="0.3">
      <c r="B178"/>
      <c r="C178" s="3"/>
    </row>
    <row r="179" spans="2:3" x14ac:dyDescent="0.3">
      <c r="B179"/>
      <c r="C179" s="3"/>
    </row>
    <row r="180" spans="2:3" x14ac:dyDescent="0.3">
      <c r="B180"/>
      <c r="C180" s="3"/>
    </row>
    <row r="181" spans="2:3" x14ac:dyDescent="0.3">
      <c r="B181"/>
      <c r="C181" s="3"/>
    </row>
    <row r="182" spans="2:3" x14ac:dyDescent="0.3">
      <c r="B182"/>
      <c r="C182" s="3"/>
    </row>
    <row r="183" spans="2:3" x14ac:dyDescent="0.3">
      <c r="B183"/>
      <c r="C183" s="3"/>
    </row>
    <row r="184" spans="2:3" x14ac:dyDescent="0.3">
      <c r="B184"/>
      <c r="C184" s="3"/>
    </row>
    <row r="185" spans="2:3" x14ac:dyDescent="0.3">
      <c r="B185"/>
      <c r="C185" s="3"/>
    </row>
    <row r="186" spans="2:3" x14ac:dyDescent="0.3">
      <c r="B186"/>
      <c r="C186" s="3"/>
    </row>
    <row r="187" spans="2:3" x14ac:dyDescent="0.3">
      <c r="B187"/>
      <c r="C187" s="3"/>
    </row>
    <row r="188" spans="2:3" x14ac:dyDescent="0.3">
      <c r="B188"/>
      <c r="C188" s="3"/>
    </row>
    <row r="189" spans="2:3" x14ac:dyDescent="0.3">
      <c r="B189"/>
      <c r="C189" s="3"/>
    </row>
    <row r="190" spans="2:3" x14ac:dyDescent="0.3">
      <c r="B190"/>
      <c r="C190" s="3"/>
    </row>
    <row r="191" spans="2:3" x14ac:dyDescent="0.3">
      <c r="B191"/>
      <c r="C191" s="3"/>
    </row>
    <row r="192" spans="2:3" x14ac:dyDescent="0.3">
      <c r="B192"/>
      <c r="C192" s="3"/>
    </row>
    <row r="193" spans="2:3" x14ac:dyDescent="0.3">
      <c r="B193"/>
      <c r="C193" s="3"/>
    </row>
    <row r="194" spans="2:3" x14ac:dyDescent="0.3">
      <c r="B194"/>
      <c r="C194" s="3"/>
    </row>
    <row r="195" spans="2:3" x14ac:dyDescent="0.3">
      <c r="B195"/>
      <c r="C195" s="3"/>
    </row>
    <row r="196" spans="2:3" x14ac:dyDescent="0.3">
      <c r="B196"/>
      <c r="C196" s="3"/>
    </row>
    <row r="197" spans="2:3" x14ac:dyDescent="0.3">
      <c r="B197"/>
      <c r="C197" s="3"/>
    </row>
    <row r="198" spans="2:3" x14ac:dyDescent="0.3">
      <c r="B198"/>
      <c r="C198" s="3"/>
    </row>
    <row r="199" spans="2:3" x14ac:dyDescent="0.3">
      <c r="B199"/>
      <c r="C199" s="3"/>
    </row>
    <row r="200" spans="2:3" x14ac:dyDescent="0.3">
      <c r="B200"/>
      <c r="C200" s="3"/>
    </row>
    <row r="201" spans="2:3" x14ac:dyDescent="0.3">
      <c r="B201"/>
      <c r="C201" s="3"/>
    </row>
    <row r="202" spans="2:3" x14ac:dyDescent="0.3">
      <c r="B202"/>
      <c r="C202" s="3"/>
    </row>
    <row r="203" spans="2:3" x14ac:dyDescent="0.3">
      <c r="B203"/>
      <c r="C203" s="3"/>
    </row>
    <row r="204" spans="2:3" x14ac:dyDescent="0.3">
      <c r="B204"/>
      <c r="C204" s="3"/>
    </row>
    <row r="205" spans="2:3" x14ac:dyDescent="0.3">
      <c r="B205"/>
      <c r="C205" s="3"/>
    </row>
    <row r="206" spans="2:3" x14ac:dyDescent="0.3">
      <c r="B206"/>
      <c r="C206" s="3"/>
    </row>
    <row r="207" spans="2:3" x14ac:dyDescent="0.3">
      <c r="B207"/>
      <c r="C207" s="3"/>
    </row>
    <row r="208" spans="2:3" x14ac:dyDescent="0.3">
      <c r="B208"/>
      <c r="C208" s="3"/>
    </row>
    <row r="209" spans="2:3" x14ac:dyDescent="0.3">
      <c r="B209"/>
      <c r="C209" s="3"/>
    </row>
    <row r="210" spans="2:3" x14ac:dyDescent="0.3">
      <c r="B210"/>
      <c r="C210" s="3"/>
    </row>
    <row r="211" spans="2:3" x14ac:dyDescent="0.3">
      <c r="B211"/>
      <c r="C211" s="3"/>
    </row>
    <row r="212" spans="2:3" x14ac:dyDescent="0.3">
      <c r="B212"/>
      <c r="C212" s="3"/>
    </row>
    <row r="213" spans="2:3" x14ac:dyDescent="0.3">
      <c r="B213"/>
      <c r="C213" s="3"/>
    </row>
    <row r="214" spans="2:3" x14ac:dyDescent="0.3">
      <c r="B214"/>
      <c r="C214" s="3"/>
    </row>
    <row r="215" spans="2:3" x14ac:dyDescent="0.3">
      <c r="B215"/>
      <c r="C215" s="3"/>
    </row>
    <row r="216" spans="2:3" x14ac:dyDescent="0.3">
      <c r="B216"/>
      <c r="C216" s="3"/>
    </row>
    <row r="217" spans="2:3" x14ac:dyDescent="0.3">
      <c r="B217"/>
      <c r="C217" s="3"/>
    </row>
    <row r="218" spans="2:3" x14ac:dyDescent="0.3">
      <c r="B218"/>
      <c r="C218" s="3"/>
    </row>
    <row r="219" spans="2:3" x14ac:dyDescent="0.3">
      <c r="B219"/>
      <c r="C219" s="3"/>
    </row>
    <row r="220" spans="2:3" x14ac:dyDescent="0.3">
      <c r="B220"/>
      <c r="C220" s="3"/>
    </row>
    <row r="221" spans="2:3" x14ac:dyDescent="0.3">
      <c r="B221"/>
      <c r="C221" s="3"/>
    </row>
    <row r="222" spans="2:3" x14ac:dyDescent="0.3">
      <c r="B222"/>
      <c r="C222" s="3"/>
    </row>
    <row r="223" spans="2:3" x14ac:dyDescent="0.3">
      <c r="B223"/>
      <c r="C223" s="3"/>
    </row>
    <row r="224" spans="2:3" x14ac:dyDescent="0.3">
      <c r="B224"/>
      <c r="C224" s="3"/>
    </row>
    <row r="225" spans="2:3" x14ac:dyDescent="0.3">
      <c r="B225"/>
      <c r="C225" s="3"/>
    </row>
    <row r="226" spans="2:3" x14ac:dyDescent="0.3">
      <c r="B226"/>
      <c r="C226" s="3"/>
    </row>
    <row r="227" spans="2:3" x14ac:dyDescent="0.3">
      <c r="B227"/>
      <c r="C227" s="3"/>
    </row>
    <row r="228" spans="2:3" x14ac:dyDescent="0.3">
      <c r="B228"/>
      <c r="C228" s="3"/>
    </row>
    <row r="229" spans="2:3" x14ac:dyDescent="0.3">
      <c r="B229"/>
      <c r="C229" s="3"/>
    </row>
    <row r="230" spans="2:3" x14ac:dyDescent="0.3">
      <c r="B230"/>
      <c r="C230" s="3"/>
    </row>
    <row r="231" spans="2:3" x14ac:dyDescent="0.3">
      <c r="B231"/>
      <c r="C231" s="3"/>
    </row>
    <row r="232" spans="2:3" x14ac:dyDescent="0.3">
      <c r="B232"/>
      <c r="C232" s="3"/>
    </row>
    <row r="233" spans="2:3" x14ac:dyDescent="0.3">
      <c r="B233"/>
      <c r="C233" s="3"/>
    </row>
    <row r="234" spans="2:3" x14ac:dyDescent="0.3">
      <c r="B234"/>
      <c r="C234" s="3"/>
    </row>
    <row r="235" spans="2:3" x14ac:dyDescent="0.3">
      <c r="B235"/>
      <c r="C235" s="3"/>
    </row>
    <row r="236" spans="2:3" x14ac:dyDescent="0.3">
      <c r="B236"/>
      <c r="C236" s="3"/>
    </row>
    <row r="237" spans="2:3" x14ac:dyDescent="0.3">
      <c r="B237"/>
      <c r="C237" s="3"/>
    </row>
    <row r="238" spans="2:3" x14ac:dyDescent="0.3">
      <c r="B238"/>
      <c r="C238" s="3"/>
    </row>
    <row r="239" spans="2:3" x14ac:dyDescent="0.3">
      <c r="B239"/>
      <c r="C239" s="3"/>
    </row>
    <row r="240" spans="2:3" x14ac:dyDescent="0.3">
      <c r="B240"/>
      <c r="C240" s="3"/>
    </row>
    <row r="241" spans="2:3" x14ac:dyDescent="0.3">
      <c r="B241"/>
      <c r="C241" s="3"/>
    </row>
    <row r="242" spans="2:3" x14ac:dyDescent="0.3">
      <c r="B242"/>
      <c r="C242" s="3"/>
    </row>
    <row r="243" spans="2:3" x14ac:dyDescent="0.3">
      <c r="B243"/>
      <c r="C243" s="3"/>
    </row>
    <row r="244" spans="2:3" x14ac:dyDescent="0.3">
      <c r="B244"/>
      <c r="C244" s="3"/>
    </row>
    <row r="245" spans="2:3" x14ac:dyDescent="0.3">
      <c r="B245"/>
      <c r="C245" s="3"/>
    </row>
    <row r="246" spans="2:3" x14ac:dyDescent="0.3">
      <c r="B246"/>
      <c r="C246" s="3"/>
    </row>
    <row r="247" spans="2:3" x14ac:dyDescent="0.3">
      <c r="B247"/>
      <c r="C247" s="3"/>
    </row>
    <row r="248" spans="2:3" x14ac:dyDescent="0.3">
      <c r="B248"/>
      <c r="C248" s="3"/>
    </row>
    <row r="249" spans="2:3" x14ac:dyDescent="0.3">
      <c r="B249"/>
      <c r="C249" s="3"/>
    </row>
    <row r="250" spans="2:3" x14ac:dyDescent="0.3">
      <c r="B250"/>
      <c r="C250" s="3"/>
    </row>
    <row r="251" spans="2:3" x14ac:dyDescent="0.3">
      <c r="B251"/>
      <c r="C251" s="3"/>
    </row>
    <row r="252" spans="2:3" x14ac:dyDescent="0.3">
      <c r="B252"/>
      <c r="C252" s="3"/>
    </row>
    <row r="253" spans="2:3" x14ac:dyDescent="0.3">
      <c r="B253"/>
      <c r="C253" s="3"/>
    </row>
    <row r="254" spans="2:3" x14ac:dyDescent="0.3">
      <c r="B254"/>
      <c r="C254" s="3"/>
    </row>
    <row r="255" spans="2:3" x14ac:dyDescent="0.3">
      <c r="B255"/>
      <c r="C255" s="3"/>
    </row>
    <row r="256" spans="2:3" x14ac:dyDescent="0.3">
      <c r="B256"/>
      <c r="C256" s="3"/>
    </row>
    <row r="257" spans="2:3" x14ac:dyDescent="0.3">
      <c r="B257"/>
      <c r="C257" s="3"/>
    </row>
    <row r="258" spans="2:3" x14ac:dyDescent="0.3">
      <c r="B258"/>
      <c r="C258" s="3"/>
    </row>
    <row r="259" spans="2:3" x14ac:dyDescent="0.3">
      <c r="B259"/>
      <c r="C259" s="3"/>
    </row>
    <row r="260" spans="2:3" x14ac:dyDescent="0.3">
      <c r="B260"/>
      <c r="C260" s="3"/>
    </row>
    <row r="261" spans="2:3" x14ac:dyDescent="0.3">
      <c r="B261"/>
      <c r="C261" s="3"/>
    </row>
    <row r="262" spans="2:3" x14ac:dyDescent="0.3">
      <c r="B262"/>
      <c r="C262" s="3"/>
    </row>
    <row r="263" spans="2:3" x14ac:dyDescent="0.3">
      <c r="B263"/>
      <c r="C263" s="3"/>
    </row>
    <row r="264" spans="2:3" x14ac:dyDescent="0.3">
      <c r="B264"/>
      <c r="C264" s="3"/>
    </row>
    <row r="265" spans="2:3" x14ac:dyDescent="0.3">
      <c r="B265"/>
      <c r="C265" s="3"/>
    </row>
    <row r="266" spans="2:3" x14ac:dyDescent="0.3">
      <c r="B266"/>
      <c r="C266" s="3"/>
    </row>
    <row r="267" spans="2:3" x14ac:dyDescent="0.3">
      <c r="B267"/>
      <c r="C267" s="3"/>
    </row>
    <row r="268" spans="2:3" x14ac:dyDescent="0.3">
      <c r="B268"/>
      <c r="C268" s="3"/>
    </row>
    <row r="269" spans="2:3" x14ac:dyDescent="0.3">
      <c r="B269"/>
      <c r="C269" s="3"/>
    </row>
    <row r="270" spans="2:3" x14ac:dyDescent="0.3">
      <c r="B270"/>
      <c r="C270" s="3"/>
    </row>
    <row r="271" spans="2:3" x14ac:dyDescent="0.3">
      <c r="B271"/>
      <c r="C271" s="3"/>
    </row>
    <row r="272" spans="2:3" x14ac:dyDescent="0.3">
      <c r="B272"/>
      <c r="C272" s="3"/>
    </row>
    <row r="273" spans="2:3" x14ac:dyDescent="0.3">
      <c r="B273"/>
      <c r="C273" s="3"/>
    </row>
    <row r="274" spans="2:3" x14ac:dyDescent="0.3">
      <c r="B274"/>
      <c r="C274" s="3"/>
    </row>
    <row r="275" spans="2:3" x14ac:dyDescent="0.3">
      <c r="B275"/>
      <c r="C275" s="3"/>
    </row>
    <row r="276" spans="2:3" x14ac:dyDescent="0.3">
      <c r="B276"/>
      <c r="C276" s="3"/>
    </row>
    <row r="277" spans="2:3" x14ac:dyDescent="0.3">
      <c r="B277"/>
      <c r="C277" s="3"/>
    </row>
    <row r="278" spans="2:3" x14ac:dyDescent="0.3">
      <c r="B278"/>
      <c r="C278" s="3"/>
    </row>
    <row r="279" spans="2:3" x14ac:dyDescent="0.3">
      <c r="B279"/>
      <c r="C279" s="3"/>
    </row>
    <row r="280" spans="2:3" x14ac:dyDescent="0.3">
      <c r="B280"/>
      <c r="C280" s="3"/>
    </row>
    <row r="281" spans="2:3" x14ac:dyDescent="0.3">
      <c r="B281"/>
      <c r="C281" s="3"/>
    </row>
    <row r="282" spans="2:3" x14ac:dyDescent="0.3">
      <c r="B282"/>
      <c r="C282" s="3"/>
    </row>
    <row r="283" spans="2:3" x14ac:dyDescent="0.3">
      <c r="B283"/>
      <c r="C283" s="3"/>
    </row>
    <row r="284" spans="2:3" x14ac:dyDescent="0.3">
      <c r="B284"/>
      <c r="C284" s="3"/>
    </row>
    <row r="285" spans="2:3" x14ac:dyDescent="0.3">
      <c r="B285"/>
      <c r="C285" s="3"/>
    </row>
    <row r="286" spans="2:3" x14ac:dyDescent="0.3">
      <c r="B286"/>
      <c r="C286" s="3"/>
    </row>
    <row r="287" spans="2:3" x14ac:dyDescent="0.3">
      <c r="B287"/>
      <c r="C287" s="3"/>
    </row>
    <row r="288" spans="2:3" x14ac:dyDescent="0.3">
      <c r="B288"/>
      <c r="C288" s="3"/>
    </row>
    <row r="289" spans="2:3" x14ac:dyDescent="0.3">
      <c r="B289"/>
      <c r="C289" s="3"/>
    </row>
    <row r="290" spans="2:3" x14ac:dyDescent="0.3">
      <c r="B290"/>
      <c r="C290" s="3"/>
    </row>
    <row r="291" spans="2:3" x14ac:dyDescent="0.3">
      <c r="B291"/>
      <c r="C291" s="3"/>
    </row>
    <row r="292" spans="2:3" x14ac:dyDescent="0.3">
      <c r="B292"/>
      <c r="C292" s="3"/>
    </row>
    <row r="293" spans="2:3" x14ac:dyDescent="0.3">
      <c r="B293"/>
      <c r="C293" s="3"/>
    </row>
    <row r="294" spans="2:3" x14ac:dyDescent="0.3">
      <c r="B294"/>
      <c r="C294" s="3"/>
    </row>
    <row r="295" spans="2:3" x14ac:dyDescent="0.3">
      <c r="B295"/>
      <c r="C295" s="3"/>
    </row>
    <row r="296" spans="2:3" x14ac:dyDescent="0.3">
      <c r="B296"/>
      <c r="C296" s="3"/>
    </row>
    <row r="297" spans="2:3" x14ac:dyDescent="0.3">
      <c r="B297"/>
      <c r="C297" s="3"/>
    </row>
    <row r="298" spans="2:3" x14ac:dyDescent="0.3">
      <c r="B298"/>
      <c r="C298" s="3"/>
    </row>
    <row r="299" spans="2:3" x14ac:dyDescent="0.3">
      <c r="B299"/>
      <c r="C299" s="3"/>
    </row>
    <row r="300" spans="2:3" x14ac:dyDescent="0.3">
      <c r="B300"/>
      <c r="C300" s="3"/>
    </row>
    <row r="301" spans="2:3" x14ac:dyDescent="0.3">
      <c r="B301"/>
      <c r="C301" s="3"/>
    </row>
    <row r="302" spans="2:3" x14ac:dyDescent="0.3">
      <c r="B302"/>
      <c r="C302" s="3"/>
    </row>
    <row r="303" spans="2:3" x14ac:dyDescent="0.3">
      <c r="B303"/>
      <c r="C303" s="3"/>
    </row>
    <row r="304" spans="2:3" x14ac:dyDescent="0.3">
      <c r="B304"/>
      <c r="C304" s="3"/>
    </row>
    <row r="305" spans="2:3" x14ac:dyDescent="0.3">
      <c r="B305"/>
      <c r="C305" s="3"/>
    </row>
    <row r="306" spans="2:3" x14ac:dyDescent="0.3">
      <c r="B306"/>
      <c r="C306" s="3"/>
    </row>
    <row r="307" spans="2:3" x14ac:dyDescent="0.3">
      <c r="B307"/>
      <c r="C307" s="3"/>
    </row>
    <row r="308" spans="2:3" x14ac:dyDescent="0.3">
      <c r="B308"/>
      <c r="C308" s="3"/>
    </row>
    <row r="309" spans="2:3" x14ac:dyDescent="0.3">
      <c r="B309"/>
      <c r="C309" s="3"/>
    </row>
    <row r="310" spans="2:3" x14ac:dyDescent="0.3">
      <c r="B310"/>
      <c r="C310" s="3"/>
    </row>
    <row r="311" spans="2:3" x14ac:dyDescent="0.3">
      <c r="B311"/>
      <c r="C311" s="3"/>
    </row>
    <row r="312" spans="2:3" x14ac:dyDescent="0.3">
      <c r="B312"/>
      <c r="C312" s="3"/>
    </row>
    <row r="313" spans="2:3" x14ac:dyDescent="0.3">
      <c r="B313"/>
      <c r="C313" s="3"/>
    </row>
    <row r="314" spans="2:3" x14ac:dyDescent="0.3">
      <c r="B314"/>
      <c r="C314" s="3"/>
    </row>
    <row r="315" spans="2:3" x14ac:dyDescent="0.3">
      <c r="B315"/>
      <c r="C315" s="3"/>
    </row>
    <row r="316" spans="2:3" x14ac:dyDescent="0.3">
      <c r="B316"/>
      <c r="C316" s="3"/>
    </row>
    <row r="317" spans="2:3" x14ac:dyDescent="0.3">
      <c r="B317"/>
      <c r="C317" s="3"/>
    </row>
    <row r="318" spans="2:3" x14ac:dyDescent="0.3">
      <c r="B318"/>
      <c r="C318" s="3"/>
    </row>
    <row r="319" spans="2:3" x14ac:dyDescent="0.3">
      <c r="B319"/>
      <c r="C319" s="3"/>
    </row>
    <row r="320" spans="2:3" x14ac:dyDescent="0.3">
      <c r="B320"/>
      <c r="C320" s="3"/>
    </row>
    <row r="321" spans="2:3" x14ac:dyDescent="0.3">
      <c r="B321"/>
      <c r="C321" s="3"/>
    </row>
    <row r="322" spans="2:3" x14ac:dyDescent="0.3">
      <c r="B322"/>
      <c r="C322" s="3"/>
    </row>
    <row r="323" spans="2:3" x14ac:dyDescent="0.3">
      <c r="B323"/>
      <c r="C323" s="3"/>
    </row>
    <row r="324" spans="2:3" x14ac:dyDescent="0.3">
      <c r="B324"/>
      <c r="C324" s="3"/>
    </row>
    <row r="325" spans="2:3" x14ac:dyDescent="0.3">
      <c r="B325"/>
      <c r="C325" s="3"/>
    </row>
    <row r="326" spans="2:3" x14ac:dyDescent="0.3">
      <c r="B326"/>
      <c r="C326" s="3"/>
    </row>
    <row r="327" spans="2:3" x14ac:dyDescent="0.3">
      <c r="B327"/>
      <c r="C327" s="3"/>
    </row>
    <row r="328" spans="2:3" x14ac:dyDescent="0.3">
      <c r="B328"/>
      <c r="C328" s="3"/>
    </row>
    <row r="329" spans="2:3" x14ac:dyDescent="0.3">
      <c r="B329"/>
      <c r="C329" s="3"/>
    </row>
    <row r="330" spans="2:3" x14ac:dyDescent="0.3">
      <c r="B330"/>
      <c r="C330" s="3"/>
    </row>
    <row r="331" spans="2:3" x14ac:dyDescent="0.3">
      <c r="B331"/>
      <c r="C331" s="3"/>
    </row>
    <row r="332" spans="2:3" x14ac:dyDescent="0.3">
      <c r="B332"/>
      <c r="C332" s="3"/>
    </row>
    <row r="333" spans="2:3" x14ac:dyDescent="0.3">
      <c r="B333"/>
      <c r="C333" s="3"/>
    </row>
    <row r="334" spans="2:3" x14ac:dyDescent="0.3">
      <c r="B334"/>
      <c r="C334" s="3"/>
    </row>
    <row r="335" spans="2:3" x14ac:dyDescent="0.3">
      <c r="B335"/>
      <c r="C335" s="3"/>
    </row>
    <row r="336" spans="2:3" x14ac:dyDescent="0.3">
      <c r="B336"/>
      <c r="C336" s="3"/>
    </row>
    <row r="337" spans="2:3" x14ac:dyDescent="0.3">
      <c r="B337"/>
      <c r="C337" s="3"/>
    </row>
    <row r="338" spans="2:3" x14ac:dyDescent="0.3">
      <c r="B338"/>
      <c r="C338" s="3"/>
    </row>
    <row r="339" spans="2:3" x14ac:dyDescent="0.3">
      <c r="B339"/>
      <c r="C339" s="3"/>
    </row>
    <row r="340" spans="2:3" x14ac:dyDescent="0.3">
      <c r="B340"/>
      <c r="C340" s="3"/>
    </row>
    <row r="341" spans="2:3" x14ac:dyDescent="0.3">
      <c r="B341"/>
      <c r="C341" s="3"/>
    </row>
    <row r="342" spans="2:3" x14ac:dyDescent="0.3">
      <c r="B342"/>
      <c r="C342" s="3"/>
    </row>
    <row r="343" spans="2:3" x14ac:dyDescent="0.3">
      <c r="B343"/>
      <c r="C343" s="3"/>
    </row>
    <row r="344" spans="2:3" x14ac:dyDescent="0.3">
      <c r="B344"/>
      <c r="C344" s="3"/>
    </row>
    <row r="345" spans="2:3" x14ac:dyDescent="0.3">
      <c r="B345"/>
      <c r="C345" s="3"/>
    </row>
    <row r="346" spans="2:3" x14ac:dyDescent="0.3">
      <c r="B346"/>
      <c r="C346" s="3"/>
    </row>
    <row r="347" spans="2:3" x14ac:dyDescent="0.3">
      <c r="B347"/>
      <c r="C347" s="3"/>
    </row>
    <row r="348" spans="2:3" x14ac:dyDescent="0.3">
      <c r="B348"/>
      <c r="C348" s="3"/>
    </row>
    <row r="349" spans="2:3" x14ac:dyDescent="0.3">
      <c r="B349"/>
      <c r="C349" s="3"/>
    </row>
    <row r="350" spans="2:3" x14ac:dyDescent="0.3">
      <c r="B350"/>
      <c r="C350" s="3"/>
    </row>
    <row r="351" spans="2:3" x14ac:dyDescent="0.3">
      <c r="B351"/>
      <c r="C351" s="3"/>
    </row>
    <row r="352" spans="2:3" x14ac:dyDescent="0.3">
      <c r="B352"/>
      <c r="C352" s="3"/>
    </row>
    <row r="353" spans="2:3" x14ac:dyDescent="0.3">
      <c r="B353"/>
      <c r="C353" s="3"/>
    </row>
    <row r="354" spans="2:3" x14ac:dyDescent="0.3">
      <c r="B354"/>
      <c r="C354" s="3"/>
    </row>
    <row r="355" spans="2:3" x14ac:dyDescent="0.3">
      <c r="B355"/>
      <c r="C355" s="3"/>
    </row>
    <row r="356" spans="2:3" x14ac:dyDescent="0.3">
      <c r="B356"/>
      <c r="C356" s="3"/>
    </row>
    <row r="357" spans="2:3" x14ac:dyDescent="0.3">
      <c r="B357"/>
      <c r="C357" s="3"/>
    </row>
    <row r="358" spans="2:3" x14ac:dyDescent="0.3">
      <c r="B358"/>
      <c r="C358" s="3"/>
    </row>
    <row r="359" spans="2:3" x14ac:dyDescent="0.3">
      <c r="B359"/>
      <c r="C359" s="3"/>
    </row>
    <row r="360" spans="2:3" x14ac:dyDescent="0.3">
      <c r="B360"/>
      <c r="C360" s="3"/>
    </row>
    <row r="361" spans="2:3" x14ac:dyDescent="0.3">
      <c r="B361"/>
      <c r="C361" s="3"/>
    </row>
    <row r="362" spans="2:3" x14ac:dyDescent="0.3">
      <c r="B362"/>
      <c r="C362" s="3"/>
    </row>
    <row r="363" spans="2:3" x14ac:dyDescent="0.3">
      <c r="B363"/>
      <c r="C363" s="3"/>
    </row>
    <row r="364" spans="2:3" x14ac:dyDescent="0.3">
      <c r="B364"/>
      <c r="C364" s="3"/>
    </row>
    <row r="365" spans="2:3" x14ac:dyDescent="0.3">
      <c r="B365"/>
      <c r="C365" s="3"/>
    </row>
    <row r="366" spans="2:3" x14ac:dyDescent="0.3">
      <c r="B366"/>
      <c r="C366" s="3"/>
    </row>
    <row r="367" spans="2:3" x14ac:dyDescent="0.3">
      <c r="B367"/>
      <c r="C367" s="3"/>
    </row>
    <row r="368" spans="2:3" x14ac:dyDescent="0.3">
      <c r="B368"/>
      <c r="C368" s="3"/>
    </row>
    <row r="369" spans="2:3" x14ac:dyDescent="0.3">
      <c r="B369"/>
      <c r="C369" s="3"/>
    </row>
    <row r="370" spans="2:3" x14ac:dyDescent="0.3">
      <c r="B370"/>
      <c r="C370" s="3"/>
    </row>
    <row r="371" spans="2:3" x14ac:dyDescent="0.3">
      <c r="B371"/>
      <c r="C371" s="3"/>
    </row>
    <row r="372" spans="2:3" x14ac:dyDescent="0.3">
      <c r="B372"/>
      <c r="C372" s="3"/>
    </row>
    <row r="373" spans="2:3" x14ac:dyDescent="0.3">
      <c r="B373"/>
      <c r="C373" s="3"/>
    </row>
    <row r="374" spans="2:3" x14ac:dyDescent="0.3">
      <c r="B374"/>
      <c r="C374" s="3"/>
    </row>
    <row r="375" spans="2:3" x14ac:dyDescent="0.3">
      <c r="B375"/>
      <c r="C375" s="3"/>
    </row>
    <row r="376" spans="2:3" x14ac:dyDescent="0.3">
      <c r="B376"/>
      <c r="C376" s="3"/>
    </row>
    <row r="377" spans="2:3" x14ac:dyDescent="0.3">
      <c r="B377"/>
      <c r="C377" s="3"/>
    </row>
    <row r="378" spans="2:3" x14ac:dyDescent="0.3">
      <c r="B378"/>
      <c r="C378" s="3"/>
    </row>
    <row r="379" spans="2:3" x14ac:dyDescent="0.3">
      <c r="B379"/>
      <c r="C379" s="3"/>
    </row>
    <row r="380" spans="2:3" x14ac:dyDescent="0.3">
      <c r="B380"/>
      <c r="C380" s="3"/>
    </row>
    <row r="381" spans="2:3" x14ac:dyDescent="0.3">
      <c r="B381"/>
      <c r="C381" s="3"/>
    </row>
    <row r="382" spans="2:3" x14ac:dyDescent="0.3">
      <c r="B382"/>
      <c r="C382" s="3"/>
    </row>
    <row r="383" spans="2:3" x14ac:dyDescent="0.3">
      <c r="B383"/>
      <c r="C383" s="3"/>
    </row>
    <row r="384" spans="2:3" x14ac:dyDescent="0.3">
      <c r="B384"/>
      <c r="C384" s="3"/>
    </row>
    <row r="385" spans="2:3" x14ac:dyDescent="0.3">
      <c r="B385"/>
      <c r="C385" s="3"/>
    </row>
    <row r="386" spans="2:3" x14ac:dyDescent="0.3">
      <c r="B386"/>
      <c r="C386" s="3"/>
    </row>
    <row r="387" spans="2:3" x14ac:dyDescent="0.3">
      <c r="B387"/>
      <c r="C387" s="3"/>
    </row>
    <row r="388" spans="2:3" x14ac:dyDescent="0.3">
      <c r="B388"/>
      <c r="C388" s="3"/>
    </row>
    <row r="389" spans="2:3" x14ac:dyDescent="0.3">
      <c r="B389"/>
      <c r="C389" s="3"/>
    </row>
    <row r="390" spans="2:3" x14ac:dyDescent="0.3">
      <c r="B390"/>
      <c r="C390" s="3"/>
    </row>
    <row r="391" spans="2:3" x14ac:dyDescent="0.3">
      <c r="B391"/>
      <c r="C391" s="3"/>
    </row>
    <row r="392" spans="2:3" x14ac:dyDescent="0.3">
      <c r="B392"/>
      <c r="C392" s="3"/>
    </row>
    <row r="393" spans="2:3" x14ac:dyDescent="0.3">
      <c r="B393"/>
      <c r="C393" s="3"/>
    </row>
    <row r="394" spans="2:3" x14ac:dyDescent="0.3">
      <c r="B394"/>
      <c r="C394" s="3"/>
    </row>
    <row r="395" spans="2:3" x14ac:dyDescent="0.3">
      <c r="B395"/>
      <c r="C395" s="3"/>
    </row>
    <row r="396" spans="2:3" x14ac:dyDescent="0.3">
      <c r="B396"/>
      <c r="C396" s="3"/>
    </row>
    <row r="397" spans="2:3" x14ac:dyDescent="0.3">
      <c r="B397"/>
      <c r="C397" s="3"/>
    </row>
    <row r="398" spans="2:3" x14ac:dyDescent="0.3">
      <c r="B398"/>
      <c r="C398" s="3"/>
    </row>
    <row r="399" spans="2:3" x14ac:dyDescent="0.3">
      <c r="B399"/>
      <c r="C399" s="3"/>
    </row>
    <row r="400" spans="2:3" x14ac:dyDescent="0.3">
      <c r="B400"/>
      <c r="C400" s="3"/>
    </row>
    <row r="401" spans="2:3" x14ac:dyDescent="0.3">
      <c r="B401"/>
      <c r="C401" s="3"/>
    </row>
    <row r="402" spans="2:3" x14ac:dyDescent="0.3">
      <c r="B402"/>
      <c r="C402" s="3"/>
    </row>
    <row r="403" spans="2:3" x14ac:dyDescent="0.3">
      <c r="B403"/>
      <c r="C403" s="3"/>
    </row>
    <row r="404" spans="2:3" x14ac:dyDescent="0.3">
      <c r="B404"/>
      <c r="C404" s="3"/>
    </row>
    <row r="405" spans="2:3" x14ac:dyDescent="0.3">
      <c r="B405"/>
      <c r="C405" s="3"/>
    </row>
    <row r="406" spans="2:3" x14ac:dyDescent="0.3">
      <c r="B406"/>
      <c r="C406" s="3"/>
    </row>
    <row r="407" spans="2:3" x14ac:dyDescent="0.3">
      <c r="B407"/>
      <c r="C407" s="3"/>
    </row>
    <row r="408" spans="2:3" x14ac:dyDescent="0.3">
      <c r="B408"/>
      <c r="C408" s="3"/>
    </row>
    <row r="409" spans="2:3" x14ac:dyDescent="0.3">
      <c r="B409"/>
      <c r="C409" s="3"/>
    </row>
    <row r="410" spans="2:3" x14ac:dyDescent="0.3">
      <c r="B410"/>
      <c r="C410" s="3"/>
    </row>
    <row r="411" spans="2:3" x14ac:dyDescent="0.3">
      <c r="B411"/>
      <c r="C411" s="3"/>
    </row>
    <row r="412" spans="2:3" x14ac:dyDescent="0.3">
      <c r="B412"/>
      <c r="C412" s="3"/>
    </row>
    <row r="413" spans="2:3" x14ac:dyDescent="0.3">
      <c r="B413"/>
      <c r="C413" s="3"/>
    </row>
    <row r="414" spans="2:3" x14ac:dyDescent="0.3">
      <c r="B414"/>
      <c r="C414" s="3"/>
    </row>
    <row r="415" spans="2:3" x14ac:dyDescent="0.3">
      <c r="B415"/>
      <c r="C415" s="3"/>
    </row>
    <row r="416" spans="2:3" x14ac:dyDescent="0.3">
      <c r="B416"/>
      <c r="C416" s="3"/>
    </row>
    <row r="417" spans="2:3" x14ac:dyDescent="0.3">
      <c r="B417"/>
      <c r="C417" s="3"/>
    </row>
    <row r="418" spans="2:3" x14ac:dyDescent="0.3">
      <c r="B418"/>
      <c r="C418" s="3"/>
    </row>
    <row r="419" spans="2:3" x14ac:dyDescent="0.3">
      <c r="B419"/>
      <c r="C419" s="3"/>
    </row>
    <row r="420" spans="2:3" x14ac:dyDescent="0.3">
      <c r="B420"/>
      <c r="C420" s="3"/>
    </row>
    <row r="421" spans="2:3" x14ac:dyDescent="0.3">
      <c r="B421"/>
      <c r="C421" s="3"/>
    </row>
    <row r="422" spans="2:3" x14ac:dyDescent="0.3">
      <c r="B422"/>
      <c r="C422" s="3"/>
    </row>
    <row r="423" spans="2:3" x14ac:dyDescent="0.3">
      <c r="B423"/>
      <c r="C423" s="3"/>
    </row>
    <row r="424" spans="2:3" x14ac:dyDescent="0.3">
      <c r="B424"/>
      <c r="C424" s="3"/>
    </row>
    <row r="425" spans="2:3" x14ac:dyDescent="0.3">
      <c r="B425"/>
      <c r="C425" s="3"/>
    </row>
    <row r="426" spans="2:3" x14ac:dyDescent="0.3">
      <c r="B426"/>
      <c r="C426" s="3"/>
    </row>
    <row r="427" spans="2:3" x14ac:dyDescent="0.3">
      <c r="B427"/>
      <c r="C427" s="3"/>
    </row>
    <row r="428" spans="2:3" x14ac:dyDescent="0.3">
      <c r="B428"/>
      <c r="C428" s="3"/>
    </row>
    <row r="429" spans="2:3" x14ac:dyDescent="0.3">
      <c r="B429"/>
      <c r="C429" s="3"/>
    </row>
    <row r="430" spans="2:3" x14ac:dyDescent="0.3">
      <c r="B430"/>
      <c r="C430" s="3"/>
    </row>
    <row r="431" spans="2:3" x14ac:dyDescent="0.3">
      <c r="B431"/>
      <c r="C431" s="3"/>
    </row>
    <row r="432" spans="2:3" x14ac:dyDescent="0.3">
      <c r="B432"/>
      <c r="C432" s="3"/>
    </row>
    <row r="433" spans="2:3" x14ac:dyDescent="0.3">
      <c r="B433"/>
      <c r="C433" s="3"/>
    </row>
    <row r="434" spans="2:3" x14ac:dyDescent="0.3">
      <c r="B434"/>
      <c r="C434" s="3"/>
    </row>
    <row r="435" spans="2:3" x14ac:dyDescent="0.3">
      <c r="B435"/>
      <c r="C435" s="3"/>
    </row>
    <row r="436" spans="2:3" x14ac:dyDescent="0.3">
      <c r="B436"/>
      <c r="C436" s="3"/>
    </row>
    <row r="437" spans="2:3" x14ac:dyDescent="0.3">
      <c r="B437"/>
      <c r="C437" s="3"/>
    </row>
    <row r="438" spans="2:3" x14ac:dyDescent="0.3">
      <c r="B438"/>
      <c r="C438" s="3"/>
    </row>
    <row r="439" spans="2:3" x14ac:dyDescent="0.3">
      <c r="B439"/>
      <c r="C439" s="3"/>
    </row>
    <row r="440" spans="2:3" x14ac:dyDescent="0.3">
      <c r="B440"/>
      <c r="C440" s="3"/>
    </row>
    <row r="441" spans="2:3" x14ac:dyDescent="0.3">
      <c r="B441"/>
      <c r="C441" s="3"/>
    </row>
    <row r="442" spans="2:3" x14ac:dyDescent="0.3">
      <c r="B442"/>
      <c r="C442" s="3"/>
    </row>
    <row r="443" spans="2:3" x14ac:dyDescent="0.3">
      <c r="B443"/>
      <c r="C443" s="3"/>
    </row>
    <row r="444" spans="2:3" x14ac:dyDescent="0.3">
      <c r="B444"/>
      <c r="C444" s="3"/>
    </row>
    <row r="445" spans="2:3" x14ac:dyDescent="0.3">
      <c r="B445"/>
      <c r="C445" s="3"/>
    </row>
    <row r="446" spans="2:3" x14ac:dyDescent="0.3">
      <c r="B446"/>
      <c r="C446" s="3"/>
    </row>
    <row r="447" spans="2:3" x14ac:dyDescent="0.3">
      <c r="B447"/>
      <c r="C447" s="3"/>
    </row>
    <row r="448" spans="2:3" x14ac:dyDescent="0.3">
      <c r="B448"/>
      <c r="C448" s="3"/>
    </row>
    <row r="449" spans="2:3" x14ac:dyDescent="0.3">
      <c r="B449"/>
      <c r="C449" s="3"/>
    </row>
    <row r="450" spans="2:3" x14ac:dyDescent="0.3">
      <c r="B450"/>
      <c r="C450" s="3"/>
    </row>
    <row r="451" spans="2:3" x14ac:dyDescent="0.3">
      <c r="B451"/>
      <c r="C451" s="3"/>
    </row>
    <row r="452" spans="2:3" x14ac:dyDescent="0.3">
      <c r="B452"/>
      <c r="C452" s="3"/>
    </row>
    <row r="453" spans="2:3" x14ac:dyDescent="0.3">
      <c r="B453"/>
      <c r="C453" s="3"/>
    </row>
    <row r="454" spans="2:3" x14ac:dyDescent="0.3">
      <c r="B454"/>
      <c r="C454" s="3"/>
    </row>
    <row r="455" spans="2:3" x14ac:dyDescent="0.3">
      <c r="B455"/>
      <c r="C455" s="3"/>
    </row>
    <row r="456" spans="2:3" x14ac:dyDescent="0.3">
      <c r="B456"/>
      <c r="C456" s="3"/>
    </row>
    <row r="457" spans="2:3" x14ac:dyDescent="0.3">
      <c r="B457"/>
      <c r="C457" s="3"/>
    </row>
    <row r="458" spans="2:3" x14ac:dyDescent="0.3">
      <c r="B458"/>
      <c r="C458" s="3"/>
    </row>
    <row r="459" spans="2:3" x14ac:dyDescent="0.3">
      <c r="B459"/>
      <c r="C459" s="3"/>
    </row>
    <row r="460" spans="2:3" x14ac:dyDescent="0.3">
      <c r="B460"/>
      <c r="C460" s="3"/>
    </row>
    <row r="461" spans="2:3" x14ac:dyDescent="0.3">
      <c r="B461"/>
      <c r="C461" s="3"/>
    </row>
    <row r="462" spans="2:3" x14ac:dyDescent="0.3">
      <c r="B462"/>
      <c r="C462" s="3"/>
    </row>
    <row r="463" spans="2:3" x14ac:dyDescent="0.3">
      <c r="B463"/>
      <c r="C463" s="3"/>
    </row>
    <row r="464" spans="2:3" x14ac:dyDescent="0.3">
      <c r="B464"/>
      <c r="C464" s="3"/>
    </row>
    <row r="465" spans="2:3" x14ac:dyDescent="0.3">
      <c r="B465"/>
      <c r="C465" s="3"/>
    </row>
    <row r="466" spans="2:3" x14ac:dyDescent="0.3">
      <c r="B466"/>
      <c r="C466" s="3"/>
    </row>
    <row r="467" spans="2:3" x14ac:dyDescent="0.3">
      <c r="B467"/>
      <c r="C467" s="3"/>
    </row>
    <row r="468" spans="2:3" x14ac:dyDescent="0.3">
      <c r="B468"/>
      <c r="C468" s="3"/>
    </row>
    <row r="469" spans="2:3" x14ac:dyDescent="0.3">
      <c r="B469"/>
      <c r="C469" s="3"/>
    </row>
    <row r="470" spans="2:3" x14ac:dyDescent="0.3">
      <c r="B470"/>
      <c r="C470" s="3"/>
    </row>
    <row r="471" spans="2:3" x14ac:dyDescent="0.3">
      <c r="B471"/>
      <c r="C471" s="3"/>
    </row>
    <row r="472" spans="2:3" x14ac:dyDescent="0.3">
      <c r="B472"/>
      <c r="C472" s="3"/>
    </row>
    <row r="473" spans="2:3" x14ac:dyDescent="0.3">
      <c r="B473"/>
      <c r="C473" s="3"/>
    </row>
    <row r="474" spans="2:3" x14ac:dyDescent="0.3">
      <c r="B474"/>
      <c r="C474" s="3"/>
    </row>
    <row r="475" spans="2:3" x14ac:dyDescent="0.3">
      <c r="B475"/>
      <c r="C475" s="3"/>
    </row>
    <row r="476" spans="2:3" x14ac:dyDescent="0.3">
      <c r="B476"/>
      <c r="C476" s="3"/>
    </row>
    <row r="477" spans="2:3" x14ac:dyDescent="0.3">
      <c r="B477"/>
      <c r="C477" s="3"/>
    </row>
    <row r="478" spans="2:3" x14ac:dyDescent="0.3">
      <c r="B478"/>
      <c r="C478" s="3"/>
    </row>
    <row r="479" spans="2:3" x14ac:dyDescent="0.3">
      <c r="B479"/>
      <c r="C479" s="3"/>
    </row>
    <row r="480" spans="2:3" x14ac:dyDescent="0.3">
      <c r="B480"/>
      <c r="C480" s="3"/>
    </row>
    <row r="481" spans="2:3" x14ac:dyDescent="0.3">
      <c r="B481"/>
      <c r="C481" s="3"/>
    </row>
    <row r="482" spans="2:3" x14ac:dyDescent="0.3">
      <c r="B482"/>
      <c r="C482" s="3"/>
    </row>
    <row r="483" spans="2:3" x14ac:dyDescent="0.3">
      <c r="B483"/>
      <c r="C483" s="3"/>
    </row>
    <row r="484" spans="2:3" x14ac:dyDescent="0.3">
      <c r="B484"/>
      <c r="C484" s="3"/>
    </row>
    <row r="485" spans="2:3" x14ac:dyDescent="0.3">
      <c r="B485"/>
      <c r="C485" s="3"/>
    </row>
    <row r="486" spans="2:3" x14ac:dyDescent="0.3">
      <c r="B486"/>
      <c r="C486" s="3"/>
    </row>
    <row r="487" spans="2:3" x14ac:dyDescent="0.3">
      <c r="B487"/>
      <c r="C487" s="3"/>
    </row>
    <row r="488" spans="2:3" x14ac:dyDescent="0.3">
      <c r="B488"/>
      <c r="C488" s="3"/>
    </row>
    <row r="489" spans="2:3" x14ac:dyDescent="0.3">
      <c r="B489"/>
      <c r="C489" s="3"/>
    </row>
    <row r="490" spans="2:3" x14ac:dyDescent="0.3">
      <c r="B490"/>
      <c r="C490" s="3"/>
    </row>
    <row r="491" spans="2:3" x14ac:dyDescent="0.3">
      <c r="B491"/>
      <c r="C491" s="3"/>
    </row>
    <row r="492" spans="2:3" x14ac:dyDescent="0.3">
      <c r="B492"/>
      <c r="C492" s="3"/>
    </row>
    <row r="493" spans="2:3" x14ac:dyDescent="0.3">
      <c r="B493"/>
      <c r="C493" s="3"/>
    </row>
    <row r="494" spans="2:3" x14ac:dyDescent="0.3">
      <c r="B494"/>
      <c r="C494" s="3"/>
    </row>
    <row r="495" spans="2:3" x14ac:dyDescent="0.3">
      <c r="B495"/>
      <c r="C495" s="3"/>
    </row>
    <row r="496" spans="2:3" x14ac:dyDescent="0.3">
      <c r="B496"/>
      <c r="C496" s="3"/>
    </row>
    <row r="497" spans="2:3" x14ac:dyDescent="0.3">
      <c r="B497"/>
      <c r="C497" s="3"/>
    </row>
    <row r="498" spans="2:3" x14ac:dyDescent="0.3">
      <c r="B498"/>
      <c r="C498" s="3"/>
    </row>
    <row r="499" spans="2:3" x14ac:dyDescent="0.3">
      <c r="B499"/>
      <c r="C499" s="3"/>
    </row>
    <row r="500" spans="2:3" x14ac:dyDescent="0.3">
      <c r="B500"/>
      <c r="C500" s="3"/>
    </row>
    <row r="501" spans="2:3" x14ac:dyDescent="0.3">
      <c r="B501"/>
      <c r="C501" s="3"/>
    </row>
    <row r="502" spans="2:3" x14ac:dyDescent="0.3">
      <c r="B502"/>
      <c r="C502" s="3"/>
    </row>
    <row r="503" spans="2:3" x14ac:dyDescent="0.3">
      <c r="B503"/>
      <c r="C503" s="3"/>
    </row>
    <row r="504" spans="2:3" x14ac:dyDescent="0.3">
      <c r="B504"/>
      <c r="C504" s="3"/>
    </row>
    <row r="505" spans="2:3" x14ac:dyDescent="0.3">
      <c r="B505"/>
      <c r="C505" s="3"/>
    </row>
    <row r="506" spans="2:3" x14ac:dyDescent="0.3">
      <c r="B506"/>
      <c r="C506" s="3"/>
    </row>
    <row r="507" spans="2:3" x14ac:dyDescent="0.3">
      <c r="B507"/>
      <c r="C507" s="3"/>
    </row>
    <row r="508" spans="2:3" x14ac:dyDescent="0.3">
      <c r="B508"/>
      <c r="C508" s="3"/>
    </row>
    <row r="509" spans="2:3" x14ac:dyDescent="0.3">
      <c r="B509"/>
      <c r="C509" s="3"/>
    </row>
    <row r="510" spans="2:3" x14ac:dyDescent="0.3">
      <c r="B510"/>
      <c r="C510" s="3"/>
    </row>
    <row r="511" spans="2:3" x14ac:dyDescent="0.3">
      <c r="B511"/>
      <c r="C511" s="3"/>
    </row>
    <row r="512" spans="2:3" x14ac:dyDescent="0.3">
      <c r="B512"/>
      <c r="C512" s="3"/>
    </row>
    <row r="513" spans="2:3" x14ac:dyDescent="0.3">
      <c r="B513"/>
      <c r="C513" s="3"/>
    </row>
    <row r="514" spans="2:3" x14ac:dyDescent="0.3">
      <c r="B514"/>
      <c r="C514" s="3"/>
    </row>
    <row r="515" spans="2:3" x14ac:dyDescent="0.3">
      <c r="B515"/>
      <c r="C515" s="3"/>
    </row>
    <row r="516" spans="2:3" x14ac:dyDescent="0.3">
      <c r="B516"/>
      <c r="C516" s="3"/>
    </row>
    <row r="517" spans="2:3" x14ac:dyDescent="0.3">
      <c r="B517"/>
      <c r="C517" s="3"/>
    </row>
    <row r="518" spans="2:3" x14ac:dyDescent="0.3">
      <c r="B518"/>
      <c r="C518" s="3"/>
    </row>
    <row r="519" spans="2:3" x14ac:dyDescent="0.3">
      <c r="B519"/>
      <c r="C519" s="3"/>
    </row>
    <row r="520" spans="2:3" x14ac:dyDescent="0.3">
      <c r="B520"/>
      <c r="C520" s="3"/>
    </row>
    <row r="521" spans="2:3" x14ac:dyDescent="0.3">
      <c r="B521"/>
      <c r="C521" s="3"/>
    </row>
    <row r="522" spans="2:3" x14ac:dyDescent="0.3">
      <c r="B522"/>
      <c r="C522" s="3"/>
    </row>
    <row r="523" spans="2:3" x14ac:dyDescent="0.3">
      <c r="B523"/>
      <c r="C523" s="3"/>
    </row>
    <row r="524" spans="2:3" x14ac:dyDescent="0.3">
      <c r="B524"/>
      <c r="C524" s="3"/>
    </row>
    <row r="525" spans="2:3" x14ac:dyDescent="0.3">
      <c r="B525"/>
      <c r="C525" s="3"/>
    </row>
    <row r="526" spans="2:3" x14ac:dyDescent="0.3">
      <c r="B526"/>
      <c r="C526" s="3"/>
    </row>
    <row r="527" spans="2:3" x14ac:dyDescent="0.3">
      <c r="B527"/>
      <c r="C527" s="3"/>
    </row>
    <row r="528" spans="2:3" x14ac:dyDescent="0.3">
      <c r="B528"/>
      <c r="C528" s="3"/>
    </row>
    <row r="529" spans="2:3" x14ac:dyDescent="0.3">
      <c r="B529"/>
      <c r="C529" s="3"/>
    </row>
    <row r="530" spans="2:3" x14ac:dyDescent="0.3">
      <c r="B530"/>
      <c r="C530" s="3"/>
    </row>
    <row r="531" spans="2:3" x14ac:dyDescent="0.3">
      <c r="B531"/>
      <c r="C531" s="3"/>
    </row>
    <row r="532" spans="2:3" x14ac:dyDescent="0.3">
      <c r="B532"/>
      <c r="C532" s="3"/>
    </row>
    <row r="533" spans="2:3" x14ac:dyDescent="0.3">
      <c r="B533"/>
      <c r="C533" s="3"/>
    </row>
    <row r="534" spans="2:3" x14ac:dyDescent="0.3">
      <c r="B534"/>
      <c r="C534" s="3"/>
    </row>
    <row r="535" spans="2:3" x14ac:dyDescent="0.3">
      <c r="B535"/>
      <c r="C535" s="3"/>
    </row>
    <row r="536" spans="2:3" x14ac:dyDescent="0.3">
      <c r="B536"/>
      <c r="C536" s="3"/>
    </row>
    <row r="537" spans="2:3" x14ac:dyDescent="0.3">
      <c r="B537"/>
      <c r="C537" s="3"/>
    </row>
    <row r="538" spans="2:3" x14ac:dyDescent="0.3">
      <c r="B538"/>
      <c r="C538" s="3"/>
    </row>
    <row r="539" spans="2:3" x14ac:dyDescent="0.3">
      <c r="B539"/>
      <c r="C539" s="3"/>
    </row>
    <row r="540" spans="2:3" x14ac:dyDescent="0.3">
      <c r="B540"/>
      <c r="C540" s="3"/>
    </row>
    <row r="541" spans="2:3" x14ac:dyDescent="0.3">
      <c r="B541"/>
      <c r="C541" s="3"/>
    </row>
    <row r="542" spans="2:3" x14ac:dyDescent="0.3">
      <c r="B542"/>
      <c r="C542" s="3"/>
    </row>
    <row r="543" spans="2:3" x14ac:dyDescent="0.3">
      <c r="B543"/>
      <c r="C543" s="3"/>
    </row>
    <row r="544" spans="2:3" x14ac:dyDescent="0.3">
      <c r="B544"/>
      <c r="C544" s="3"/>
    </row>
    <row r="545" spans="2:3" x14ac:dyDescent="0.3">
      <c r="B545"/>
      <c r="C545" s="3"/>
    </row>
    <row r="546" spans="2:3" x14ac:dyDescent="0.3">
      <c r="B546"/>
      <c r="C546" s="3"/>
    </row>
    <row r="547" spans="2:3" x14ac:dyDescent="0.3">
      <c r="B547"/>
      <c r="C547" s="3"/>
    </row>
    <row r="548" spans="2:3" x14ac:dyDescent="0.3">
      <c r="B548"/>
      <c r="C548" s="3"/>
    </row>
    <row r="549" spans="2:3" x14ac:dyDescent="0.3">
      <c r="B549"/>
      <c r="C549" s="3"/>
    </row>
    <row r="550" spans="2:3" x14ac:dyDescent="0.3">
      <c r="B550"/>
      <c r="C550" s="3"/>
    </row>
    <row r="551" spans="2:3" x14ac:dyDescent="0.3">
      <c r="B551"/>
      <c r="C551" s="3"/>
    </row>
    <row r="552" spans="2:3" x14ac:dyDescent="0.3">
      <c r="B552"/>
      <c r="C552" s="3"/>
    </row>
    <row r="553" spans="2:3" x14ac:dyDescent="0.3">
      <c r="B553"/>
      <c r="C553" s="3"/>
    </row>
    <row r="554" spans="2:3" x14ac:dyDescent="0.3">
      <c r="B554"/>
      <c r="C554" s="3"/>
    </row>
    <row r="555" spans="2:3" x14ac:dyDescent="0.3">
      <c r="B555"/>
      <c r="C555" s="3"/>
    </row>
    <row r="556" spans="2:3" x14ac:dyDescent="0.3">
      <c r="B556"/>
      <c r="C556" s="3"/>
    </row>
    <row r="557" spans="2:3" x14ac:dyDescent="0.3">
      <c r="B557"/>
      <c r="C557" s="3"/>
    </row>
    <row r="558" spans="2:3" x14ac:dyDescent="0.3">
      <c r="B558"/>
      <c r="C558" s="3"/>
    </row>
    <row r="559" spans="2:3" x14ac:dyDescent="0.3">
      <c r="B559"/>
      <c r="C559" s="3"/>
    </row>
    <row r="560" spans="2:3" x14ac:dyDescent="0.3">
      <c r="B560"/>
      <c r="C560" s="3"/>
    </row>
    <row r="561" spans="2:3" x14ac:dyDescent="0.3">
      <c r="B561"/>
      <c r="C561" s="3"/>
    </row>
    <row r="562" spans="2:3" x14ac:dyDescent="0.3">
      <c r="B562"/>
      <c r="C562" s="3"/>
    </row>
    <row r="563" spans="2:3" x14ac:dyDescent="0.3">
      <c r="B563"/>
      <c r="C563" s="3"/>
    </row>
    <row r="564" spans="2:3" x14ac:dyDescent="0.3">
      <c r="B564"/>
      <c r="C564" s="3"/>
    </row>
    <row r="565" spans="2:3" x14ac:dyDescent="0.3">
      <c r="B565"/>
      <c r="C565" s="3"/>
    </row>
    <row r="566" spans="2:3" x14ac:dyDescent="0.3">
      <c r="B566"/>
      <c r="C566" s="3"/>
    </row>
    <row r="567" spans="2:3" x14ac:dyDescent="0.3">
      <c r="B567"/>
      <c r="C567" s="3"/>
    </row>
    <row r="568" spans="2:3" x14ac:dyDescent="0.3">
      <c r="B568"/>
      <c r="C568" s="3"/>
    </row>
    <row r="569" spans="2:3" x14ac:dyDescent="0.3">
      <c r="B569"/>
      <c r="C569" s="3"/>
    </row>
    <row r="570" spans="2:3" x14ac:dyDescent="0.3">
      <c r="B570"/>
      <c r="C570" s="3"/>
    </row>
    <row r="571" spans="2:3" x14ac:dyDescent="0.3">
      <c r="B571"/>
      <c r="C571" s="3"/>
    </row>
    <row r="572" spans="2:3" x14ac:dyDescent="0.3">
      <c r="B572"/>
      <c r="C572" s="3"/>
    </row>
    <row r="573" spans="2:3" x14ac:dyDescent="0.3">
      <c r="B573"/>
      <c r="C573" s="3"/>
    </row>
    <row r="574" spans="2:3" x14ac:dyDescent="0.3">
      <c r="B574"/>
      <c r="C574" s="3"/>
    </row>
    <row r="575" spans="2:3" x14ac:dyDescent="0.3">
      <c r="B575"/>
      <c r="C575" s="3"/>
    </row>
    <row r="576" spans="2:3" x14ac:dyDescent="0.3">
      <c r="B576"/>
      <c r="C576" s="3"/>
    </row>
    <row r="577" spans="2:3" x14ac:dyDescent="0.3">
      <c r="B577"/>
      <c r="C577" s="3"/>
    </row>
    <row r="578" spans="2:3" x14ac:dyDescent="0.3">
      <c r="B578"/>
      <c r="C578" s="3"/>
    </row>
    <row r="579" spans="2:3" x14ac:dyDescent="0.3">
      <c r="B579"/>
      <c r="C579" s="3"/>
    </row>
    <row r="580" spans="2:3" x14ac:dyDescent="0.3">
      <c r="B580"/>
      <c r="C580" s="3"/>
    </row>
    <row r="581" spans="2:3" x14ac:dyDescent="0.3">
      <c r="B581"/>
      <c r="C581" s="3"/>
    </row>
    <row r="582" spans="2:3" x14ac:dyDescent="0.3">
      <c r="B582"/>
      <c r="C582" s="3"/>
    </row>
    <row r="583" spans="2:3" x14ac:dyDescent="0.3">
      <c r="B583"/>
      <c r="C583" s="3"/>
    </row>
    <row r="584" spans="2:3" x14ac:dyDescent="0.3">
      <c r="B584"/>
      <c r="C584" s="3"/>
    </row>
    <row r="585" spans="2:3" x14ac:dyDescent="0.3">
      <c r="B585"/>
      <c r="C585" s="3"/>
    </row>
    <row r="586" spans="2:3" x14ac:dyDescent="0.3">
      <c r="B586"/>
      <c r="C586" s="3"/>
    </row>
    <row r="587" spans="2:3" x14ac:dyDescent="0.3">
      <c r="B587"/>
      <c r="C587" s="3"/>
    </row>
    <row r="588" spans="2:3" x14ac:dyDescent="0.3">
      <c r="B588"/>
      <c r="C588" s="3"/>
    </row>
    <row r="589" spans="2:3" x14ac:dyDescent="0.3">
      <c r="B589"/>
      <c r="C589" s="3"/>
    </row>
    <row r="590" spans="2:3" x14ac:dyDescent="0.3">
      <c r="B590"/>
      <c r="C590" s="3"/>
    </row>
    <row r="591" spans="2:3" x14ac:dyDescent="0.3">
      <c r="B591"/>
      <c r="C591" s="3"/>
    </row>
    <row r="592" spans="2:3" x14ac:dyDescent="0.3">
      <c r="B592"/>
      <c r="C592" s="3"/>
    </row>
    <row r="593" spans="2:3" x14ac:dyDescent="0.3">
      <c r="B593"/>
      <c r="C593" s="3"/>
    </row>
    <row r="594" spans="2:3" x14ac:dyDescent="0.3">
      <c r="B594"/>
      <c r="C594" s="3"/>
    </row>
    <row r="595" spans="2:3" x14ac:dyDescent="0.3">
      <c r="B595"/>
      <c r="C595" s="3"/>
    </row>
    <row r="596" spans="2:3" x14ac:dyDescent="0.3">
      <c r="B596"/>
      <c r="C596" s="3"/>
    </row>
    <row r="597" spans="2:3" x14ac:dyDescent="0.3">
      <c r="B597"/>
      <c r="C597" s="3"/>
    </row>
    <row r="598" spans="2:3" x14ac:dyDescent="0.3">
      <c r="B598"/>
      <c r="C598" s="3"/>
    </row>
    <row r="599" spans="2:3" x14ac:dyDescent="0.3">
      <c r="B599"/>
      <c r="C599" s="3"/>
    </row>
    <row r="600" spans="2:3" x14ac:dyDescent="0.3">
      <c r="B600"/>
      <c r="C600" s="3"/>
    </row>
    <row r="601" spans="2:3" x14ac:dyDescent="0.3">
      <c r="B601"/>
      <c r="C601" s="3"/>
    </row>
    <row r="602" spans="2:3" x14ac:dyDescent="0.3">
      <c r="B602"/>
      <c r="C602" s="3"/>
    </row>
    <row r="603" spans="2:3" x14ac:dyDescent="0.3">
      <c r="B603"/>
      <c r="C603" s="3"/>
    </row>
    <row r="604" spans="2:3" x14ac:dyDescent="0.3">
      <c r="B604"/>
      <c r="C604" s="3"/>
    </row>
    <row r="605" spans="2:3" x14ac:dyDescent="0.3">
      <c r="B605"/>
      <c r="C605" s="3"/>
    </row>
    <row r="606" spans="2:3" x14ac:dyDescent="0.3">
      <c r="B606"/>
      <c r="C606" s="3"/>
    </row>
    <row r="607" spans="2:3" x14ac:dyDescent="0.3">
      <c r="B607"/>
      <c r="C607" s="3"/>
    </row>
    <row r="608" spans="2:3" x14ac:dyDescent="0.3">
      <c r="B608"/>
      <c r="C608" s="3"/>
    </row>
    <row r="609" spans="2:3" x14ac:dyDescent="0.3">
      <c r="B609"/>
      <c r="C609" s="3"/>
    </row>
    <row r="610" spans="2:3" x14ac:dyDescent="0.3">
      <c r="B610"/>
      <c r="C610" s="3"/>
    </row>
    <row r="611" spans="2:3" x14ac:dyDescent="0.3">
      <c r="B611"/>
      <c r="C611" s="3"/>
    </row>
    <row r="612" spans="2:3" x14ac:dyDescent="0.3">
      <c r="B612"/>
      <c r="C612" s="3"/>
    </row>
    <row r="613" spans="2:3" x14ac:dyDescent="0.3">
      <c r="B613"/>
      <c r="C613" s="3"/>
    </row>
    <row r="614" spans="2:3" x14ac:dyDescent="0.3">
      <c r="B614"/>
      <c r="C614" s="3"/>
    </row>
    <row r="615" spans="2:3" x14ac:dyDescent="0.3">
      <c r="B615"/>
      <c r="C615" s="3"/>
    </row>
    <row r="616" spans="2:3" x14ac:dyDescent="0.3">
      <c r="B616"/>
      <c r="C616" s="3"/>
    </row>
    <row r="617" spans="2:3" x14ac:dyDescent="0.3">
      <c r="B617"/>
      <c r="C617" s="3"/>
    </row>
    <row r="618" spans="2:3" x14ac:dyDescent="0.3">
      <c r="B618"/>
      <c r="C618" s="3"/>
    </row>
    <row r="619" spans="2:3" x14ac:dyDescent="0.3">
      <c r="B619"/>
      <c r="C619" s="3"/>
    </row>
    <row r="620" spans="2:3" x14ac:dyDescent="0.3">
      <c r="B620"/>
      <c r="C620" s="3"/>
    </row>
    <row r="621" spans="2:3" x14ac:dyDescent="0.3">
      <c r="B621"/>
      <c r="C621" s="3"/>
    </row>
    <row r="622" spans="2:3" x14ac:dyDescent="0.3">
      <c r="B622"/>
      <c r="C622" s="3"/>
    </row>
    <row r="623" spans="2:3" x14ac:dyDescent="0.3">
      <c r="B623"/>
      <c r="C623" s="3"/>
    </row>
    <row r="624" spans="2:3" x14ac:dyDescent="0.3">
      <c r="B624"/>
      <c r="C624" s="3"/>
    </row>
    <row r="625" spans="2:3" x14ac:dyDescent="0.3">
      <c r="B625"/>
      <c r="C625" s="3"/>
    </row>
    <row r="626" spans="2:3" x14ac:dyDescent="0.3">
      <c r="B626"/>
      <c r="C626" s="3"/>
    </row>
    <row r="627" spans="2:3" x14ac:dyDescent="0.3">
      <c r="B627"/>
      <c r="C627" s="3"/>
    </row>
    <row r="628" spans="2:3" x14ac:dyDescent="0.3">
      <c r="B628"/>
      <c r="C628" s="3"/>
    </row>
    <row r="629" spans="2:3" x14ac:dyDescent="0.3">
      <c r="B629"/>
      <c r="C629" s="3"/>
    </row>
    <row r="630" spans="2:3" x14ac:dyDescent="0.3">
      <c r="B630"/>
      <c r="C630" s="3"/>
    </row>
    <row r="631" spans="2:3" x14ac:dyDescent="0.3">
      <c r="B631"/>
      <c r="C631" s="3"/>
    </row>
    <row r="632" spans="2:3" x14ac:dyDescent="0.3">
      <c r="B632"/>
      <c r="C632" s="3"/>
    </row>
    <row r="633" spans="2:3" x14ac:dyDescent="0.3">
      <c r="B633"/>
      <c r="C633" s="3"/>
    </row>
    <row r="634" spans="2:3" x14ac:dyDescent="0.3">
      <c r="B634"/>
      <c r="C634" s="3"/>
    </row>
    <row r="635" spans="2:3" x14ac:dyDescent="0.3">
      <c r="B635"/>
      <c r="C635" s="3"/>
    </row>
    <row r="636" spans="2:3" x14ac:dyDescent="0.3">
      <c r="B636"/>
      <c r="C636" s="3"/>
    </row>
    <row r="637" spans="2:3" x14ac:dyDescent="0.3">
      <c r="B637"/>
      <c r="C637" s="3"/>
    </row>
    <row r="638" spans="2:3" x14ac:dyDescent="0.3">
      <c r="B638"/>
      <c r="C638" s="3"/>
    </row>
    <row r="639" spans="2:3" x14ac:dyDescent="0.3">
      <c r="B639"/>
      <c r="C639" s="3"/>
    </row>
    <row r="640" spans="2:3" x14ac:dyDescent="0.3">
      <c r="B640"/>
      <c r="C640" s="3"/>
    </row>
    <row r="641" spans="2:3" x14ac:dyDescent="0.3">
      <c r="B641"/>
      <c r="C641" s="3"/>
    </row>
    <row r="642" spans="2:3" x14ac:dyDescent="0.3">
      <c r="B642"/>
      <c r="C642" s="3"/>
    </row>
    <row r="643" spans="2:3" x14ac:dyDescent="0.3">
      <c r="B643"/>
      <c r="C643" s="3"/>
    </row>
    <row r="644" spans="2:3" x14ac:dyDescent="0.3">
      <c r="B644"/>
      <c r="C644" s="3"/>
    </row>
    <row r="645" spans="2:3" x14ac:dyDescent="0.3">
      <c r="B645"/>
      <c r="C645" s="3"/>
    </row>
    <row r="646" spans="2:3" x14ac:dyDescent="0.3">
      <c r="B646"/>
      <c r="C646" s="3"/>
    </row>
    <row r="647" spans="2:3" x14ac:dyDescent="0.3">
      <c r="B647"/>
      <c r="C647" s="3"/>
    </row>
    <row r="648" spans="2:3" x14ac:dyDescent="0.3">
      <c r="B648"/>
      <c r="C648" s="3"/>
    </row>
    <row r="649" spans="2:3" x14ac:dyDescent="0.3">
      <c r="B649"/>
      <c r="C649" s="3"/>
    </row>
    <row r="650" spans="2:3" x14ac:dyDescent="0.3">
      <c r="B650"/>
      <c r="C650" s="3"/>
    </row>
    <row r="651" spans="2:3" x14ac:dyDescent="0.3">
      <c r="B651"/>
      <c r="C651" s="3"/>
    </row>
    <row r="652" spans="2:3" x14ac:dyDescent="0.3">
      <c r="B652"/>
      <c r="C652" s="3"/>
    </row>
    <row r="653" spans="2:3" x14ac:dyDescent="0.3">
      <c r="B653"/>
      <c r="C653" s="3"/>
    </row>
    <row r="654" spans="2:3" x14ac:dyDescent="0.3">
      <c r="B654"/>
      <c r="C654" s="3"/>
    </row>
    <row r="655" spans="2:3" x14ac:dyDescent="0.3">
      <c r="B655"/>
      <c r="C655" s="3"/>
    </row>
    <row r="656" spans="2:3" x14ac:dyDescent="0.3">
      <c r="B656"/>
      <c r="C656" s="3"/>
    </row>
    <row r="657" spans="2:3" x14ac:dyDescent="0.3">
      <c r="B657"/>
      <c r="C657" s="3"/>
    </row>
    <row r="658" spans="2:3" x14ac:dyDescent="0.3">
      <c r="B658"/>
      <c r="C658" s="3"/>
    </row>
    <row r="659" spans="2:3" x14ac:dyDescent="0.3">
      <c r="B659"/>
      <c r="C659" s="3"/>
    </row>
    <row r="660" spans="2:3" x14ac:dyDescent="0.3">
      <c r="B660"/>
      <c r="C660" s="3"/>
    </row>
    <row r="661" spans="2:3" x14ac:dyDescent="0.3">
      <c r="B661"/>
      <c r="C661" s="3"/>
    </row>
    <row r="662" spans="2:3" x14ac:dyDescent="0.3">
      <c r="B662"/>
      <c r="C662" s="3"/>
    </row>
    <row r="663" spans="2:3" x14ac:dyDescent="0.3">
      <c r="B663"/>
      <c r="C663" s="3"/>
    </row>
    <row r="664" spans="2:3" x14ac:dyDescent="0.3">
      <c r="B664"/>
      <c r="C664" s="3"/>
    </row>
    <row r="665" spans="2:3" x14ac:dyDescent="0.3">
      <c r="B665"/>
      <c r="C665" s="3"/>
    </row>
    <row r="666" spans="2:3" x14ac:dyDescent="0.3">
      <c r="B666"/>
      <c r="C666" s="3"/>
    </row>
    <row r="667" spans="2:3" x14ac:dyDescent="0.3">
      <c r="B667"/>
      <c r="C667" s="3"/>
    </row>
    <row r="668" spans="2:3" x14ac:dyDescent="0.3">
      <c r="B668"/>
      <c r="C668" s="3"/>
    </row>
    <row r="669" spans="2:3" x14ac:dyDescent="0.3">
      <c r="B669"/>
      <c r="C669" s="3"/>
    </row>
    <row r="670" spans="2:3" x14ac:dyDescent="0.3">
      <c r="B670"/>
      <c r="C670" s="3"/>
    </row>
    <row r="671" spans="2:3" x14ac:dyDescent="0.3">
      <c r="B671"/>
      <c r="C671" s="3"/>
    </row>
    <row r="672" spans="2:3" x14ac:dyDescent="0.3">
      <c r="B672"/>
      <c r="C672" s="3"/>
    </row>
    <row r="673" spans="2:3" x14ac:dyDescent="0.3">
      <c r="B673"/>
      <c r="C673" s="3"/>
    </row>
    <row r="674" spans="2:3" x14ac:dyDescent="0.3">
      <c r="B674"/>
      <c r="C674" s="3"/>
    </row>
    <row r="675" spans="2:3" x14ac:dyDescent="0.3">
      <c r="B675"/>
      <c r="C675" s="3"/>
    </row>
    <row r="676" spans="2:3" x14ac:dyDescent="0.3">
      <c r="B676"/>
      <c r="C676" s="3"/>
    </row>
    <row r="677" spans="2:3" x14ac:dyDescent="0.3">
      <c r="B677"/>
      <c r="C677" s="3"/>
    </row>
    <row r="678" spans="2:3" x14ac:dyDescent="0.3">
      <c r="B678"/>
      <c r="C678" s="3"/>
    </row>
    <row r="679" spans="2:3" x14ac:dyDescent="0.3">
      <c r="B679"/>
      <c r="C679" s="3"/>
    </row>
    <row r="680" spans="2:3" x14ac:dyDescent="0.3">
      <c r="B680"/>
      <c r="C680" s="3"/>
    </row>
    <row r="681" spans="2:3" x14ac:dyDescent="0.3">
      <c r="B681"/>
      <c r="C681" s="3"/>
    </row>
    <row r="682" spans="2:3" x14ac:dyDescent="0.3">
      <c r="B682"/>
      <c r="C682" s="3"/>
    </row>
    <row r="683" spans="2:3" x14ac:dyDescent="0.3">
      <c r="B683"/>
      <c r="C683" s="3"/>
    </row>
    <row r="684" spans="2:3" x14ac:dyDescent="0.3">
      <c r="B684"/>
      <c r="C684" s="3"/>
    </row>
    <row r="685" spans="2:3" x14ac:dyDescent="0.3">
      <c r="B685"/>
      <c r="C685" s="3"/>
    </row>
    <row r="686" spans="2:3" x14ac:dyDescent="0.3">
      <c r="B686"/>
      <c r="C686" s="3"/>
    </row>
    <row r="687" spans="2:3" x14ac:dyDescent="0.3">
      <c r="B687"/>
      <c r="C687" s="3"/>
    </row>
    <row r="688" spans="2:3" x14ac:dyDescent="0.3">
      <c r="B688"/>
      <c r="C688" s="3"/>
    </row>
    <row r="689" spans="2:3" x14ac:dyDescent="0.3">
      <c r="B689"/>
      <c r="C689" s="3"/>
    </row>
    <row r="690" spans="2:3" x14ac:dyDescent="0.3">
      <c r="B690"/>
      <c r="C690" s="3"/>
    </row>
    <row r="691" spans="2:3" x14ac:dyDescent="0.3">
      <c r="B691"/>
      <c r="C691" s="3"/>
    </row>
    <row r="692" spans="2:3" x14ac:dyDescent="0.3">
      <c r="B692"/>
      <c r="C692" s="3"/>
    </row>
    <row r="693" spans="2:3" x14ac:dyDescent="0.3">
      <c r="B693"/>
      <c r="C693" s="3"/>
    </row>
    <row r="694" spans="2:3" x14ac:dyDescent="0.3">
      <c r="B694"/>
      <c r="C694" s="3"/>
    </row>
    <row r="695" spans="2:3" x14ac:dyDescent="0.3">
      <c r="B695"/>
      <c r="C695" s="3"/>
    </row>
    <row r="696" spans="2:3" x14ac:dyDescent="0.3">
      <c r="B696"/>
      <c r="C696" s="3"/>
    </row>
    <row r="697" spans="2:3" x14ac:dyDescent="0.3">
      <c r="B697"/>
      <c r="C697" s="3"/>
    </row>
    <row r="698" spans="2:3" x14ac:dyDescent="0.3">
      <c r="B698"/>
      <c r="C698" s="3"/>
    </row>
    <row r="699" spans="2:3" x14ac:dyDescent="0.3">
      <c r="B699"/>
      <c r="C699" s="3"/>
    </row>
    <row r="700" spans="2:3" x14ac:dyDescent="0.3">
      <c r="B700"/>
      <c r="C700" s="3"/>
    </row>
    <row r="701" spans="2:3" x14ac:dyDescent="0.3">
      <c r="B701"/>
      <c r="C701" s="3"/>
    </row>
    <row r="702" spans="2:3" x14ac:dyDescent="0.3">
      <c r="B702"/>
      <c r="C702" s="3"/>
    </row>
    <row r="703" spans="2:3" x14ac:dyDescent="0.3">
      <c r="B703"/>
      <c r="C703" s="3"/>
    </row>
    <row r="704" spans="2:3" x14ac:dyDescent="0.3">
      <c r="B704"/>
      <c r="C704" s="3"/>
    </row>
    <row r="705" spans="2:3" x14ac:dyDescent="0.3">
      <c r="B705"/>
      <c r="C705" s="3"/>
    </row>
    <row r="706" spans="2:3" x14ac:dyDescent="0.3">
      <c r="B706"/>
      <c r="C706" s="3"/>
    </row>
    <row r="707" spans="2:3" x14ac:dyDescent="0.3">
      <c r="B707"/>
      <c r="C707" s="3"/>
    </row>
    <row r="708" spans="2:3" x14ac:dyDescent="0.3">
      <c r="B708"/>
      <c r="C708" s="3"/>
    </row>
    <row r="709" spans="2:3" x14ac:dyDescent="0.3">
      <c r="B709"/>
      <c r="C709" s="3"/>
    </row>
    <row r="710" spans="2:3" x14ac:dyDescent="0.3">
      <c r="B710"/>
      <c r="C710" s="3"/>
    </row>
    <row r="711" spans="2:3" x14ac:dyDescent="0.3">
      <c r="B711"/>
      <c r="C711" s="3"/>
    </row>
    <row r="712" spans="2:3" x14ac:dyDescent="0.3">
      <c r="B712"/>
      <c r="C712" s="3"/>
    </row>
    <row r="713" spans="2:3" x14ac:dyDescent="0.3">
      <c r="B713"/>
      <c r="C713" s="3"/>
    </row>
    <row r="714" spans="2:3" x14ac:dyDescent="0.3">
      <c r="B714"/>
      <c r="C714" s="3"/>
    </row>
    <row r="715" spans="2:3" x14ac:dyDescent="0.3">
      <c r="B715"/>
      <c r="C715" s="3"/>
    </row>
    <row r="716" spans="2:3" x14ac:dyDescent="0.3">
      <c r="B716"/>
      <c r="C716" s="3"/>
    </row>
    <row r="717" spans="2:3" x14ac:dyDescent="0.3">
      <c r="B717"/>
      <c r="C717" s="3"/>
    </row>
    <row r="718" spans="2:3" x14ac:dyDescent="0.3">
      <c r="B718"/>
      <c r="C718" s="3"/>
    </row>
    <row r="719" spans="2:3" x14ac:dyDescent="0.3">
      <c r="B719"/>
      <c r="C719" s="3"/>
    </row>
    <row r="720" spans="2:3" x14ac:dyDescent="0.3">
      <c r="B720"/>
      <c r="C720" s="3"/>
    </row>
    <row r="721" spans="2:3" x14ac:dyDescent="0.3">
      <c r="B721"/>
      <c r="C721" s="3"/>
    </row>
    <row r="722" spans="2:3" x14ac:dyDescent="0.3">
      <c r="B722"/>
      <c r="C722" s="3"/>
    </row>
    <row r="723" spans="2:3" x14ac:dyDescent="0.3">
      <c r="B723"/>
      <c r="C723" s="3"/>
    </row>
    <row r="724" spans="2:3" x14ac:dyDescent="0.3">
      <c r="B724"/>
      <c r="C724" s="3"/>
    </row>
    <row r="725" spans="2:3" x14ac:dyDescent="0.3">
      <c r="B725"/>
      <c r="C725" s="3"/>
    </row>
    <row r="726" spans="2:3" x14ac:dyDescent="0.3">
      <c r="B726"/>
      <c r="C726" s="3"/>
    </row>
    <row r="727" spans="2:3" x14ac:dyDescent="0.3">
      <c r="B727"/>
      <c r="C727" s="3"/>
    </row>
    <row r="728" spans="2:3" x14ac:dyDescent="0.3">
      <c r="B728"/>
      <c r="C728" s="3"/>
    </row>
    <row r="729" spans="2:3" x14ac:dyDescent="0.3">
      <c r="B729"/>
      <c r="C729" s="3"/>
    </row>
    <row r="730" spans="2:3" x14ac:dyDescent="0.3">
      <c r="B730"/>
      <c r="C730" s="3"/>
    </row>
    <row r="731" spans="2:3" x14ac:dyDescent="0.3">
      <c r="B731"/>
      <c r="C731" s="3"/>
    </row>
    <row r="732" spans="2:3" x14ac:dyDescent="0.3">
      <c r="B732"/>
      <c r="C732" s="3"/>
    </row>
    <row r="733" spans="2:3" x14ac:dyDescent="0.3">
      <c r="B733"/>
      <c r="C733" s="3"/>
    </row>
    <row r="734" spans="2:3" x14ac:dyDescent="0.3">
      <c r="B734"/>
      <c r="C734" s="3"/>
    </row>
    <row r="735" spans="2:3" x14ac:dyDescent="0.3">
      <c r="B735"/>
      <c r="C735" s="3"/>
    </row>
    <row r="736" spans="2:3" x14ac:dyDescent="0.3">
      <c r="B736"/>
      <c r="C736" s="3"/>
    </row>
    <row r="737" spans="2:3" x14ac:dyDescent="0.3">
      <c r="B737"/>
      <c r="C737" s="3"/>
    </row>
    <row r="738" spans="2:3" x14ac:dyDescent="0.3">
      <c r="B738"/>
      <c r="C738" s="3"/>
    </row>
    <row r="739" spans="2:3" x14ac:dyDescent="0.3">
      <c r="B739"/>
      <c r="C739" s="3"/>
    </row>
    <row r="740" spans="2:3" x14ac:dyDescent="0.3">
      <c r="B740"/>
      <c r="C740" s="3"/>
    </row>
    <row r="741" spans="2:3" x14ac:dyDescent="0.3">
      <c r="B741"/>
      <c r="C741" s="3"/>
    </row>
    <row r="742" spans="2:3" x14ac:dyDescent="0.3">
      <c r="B742"/>
      <c r="C742" s="3"/>
    </row>
    <row r="743" spans="2:3" x14ac:dyDescent="0.3">
      <c r="B743"/>
      <c r="C743" s="3"/>
    </row>
    <row r="744" spans="2:3" x14ac:dyDescent="0.3">
      <c r="B744"/>
      <c r="C744" s="3"/>
    </row>
    <row r="745" spans="2:3" x14ac:dyDescent="0.3">
      <c r="B745"/>
      <c r="C745" s="3"/>
    </row>
    <row r="746" spans="2:3" x14ac:dyDescent="0.3">
      <c r="B746"/>
      <c r="C746" s="3"/>
    </row>
    <row r="747" spans="2:3" x14ac:dyDescent="0.3">
      <c r="B747"/>
      <c r="C747" s="3"/>
    </row>
    <row r="748" spans="2:3" x14ac:dyDescent="0.3">
      <c r="B748"/>
      <c r="C748" s="3"/>
    </row>
    <row r="749" spans="2:3" x14ac:dyDescent="0.3">
      <c r="B749"/>
      <c r="C749" s="3"/>
    </row>
    <row r="750" spans="2:3" x14ac:dyDescent="0.3">
      <c r="B750"/>
      <c r="C750" s="3"/>
    </row>
    <row r="751" spans="2:3" x14ac:dyDescent="0.3">
      <c r="B751"/>
      <c r="C751" s="3"/>
    </row>
    <row r="752" spans="2:3" x14ac:dyDescent="0.3">
      <c r="B752"/>
      <c r="C752" s="3"/>
    </row>
    <row r="753" spans="2:3" x14ac:dyDescent="0.3">
      <c r="B753"/>
      <c r="C753" s="3"/>
    </row>
    <row r="754" spans="2:3" x14ac:dyDescent="0.3">
      <c r="B754"/>
      <c r="C754" s="3"/>
    </row>
    <row r="755" spans="2:3" x14ac:dyDescent="0.3">
      <c r="B755"/>
      <c r="C755" s="3"/>
    </row>
    <row r="756" spans="2:3" x14ac:dyDescent="0.3">
      <c r="B756"/>
      <c r="C756" s="3"/>
    </row>
    <row r="757" spans="2:3" x14ac:dyDescent="0.3">
      <c r="B757"/>
      <c r="C757" s="3"/>
    </row>
    <row r="758" spans="2:3" x14ac:dyDescent="0.3">
      <c r="B758"/>
      <c r="C758" s="3"/>
    </row>
    <row r="759" spans="2:3" x14ac:dyDescent="0.3">
      <c r="B759"/>
      <c r="C759" s="3"/>
    </row>
    <row r="760" spans="2:3" x14ac:dyDescent="0.3">
      <c r="B760"/>
      <c r="C760" s="3"/>
    </row>
    <row r="761" spans="2:3" x14ac:dyDescent="0.3">
      <c r="B761"/>
      <c r="C761" s="3"/>
    </row>
    <row r="762" spans="2:3" x14ac:dyDescent="0.3">
      <c r="B762"/>
      <c r="C762" s="3"/>
    </row>
    <row r="763" spans="2:3" x14ac:dyDescent="0.3">
      <c r="B763"/>
      <c r="C763" s="3"/>
    </row>
    <row r="764" spans="2:3" x14ac:dyDescent="0.3">
      <c r="B764"/>
      <c r="C764" s="3"/>
    </row>
    <row r="765" spans="2:3" x14ac:dyDescent="0.3">
      <c r="B765"/>
      <c r="C765" s="3"/>
    </row>
    <row r="766" spans="2:3" x14ac:dyDescent="0.3">
      <c r="B766"/>
      <c r="C766" s="3"/>
    </row>
    <row r="767" spans="2:3" x14ac:dyDescent="0.3">
      <c r="B767"/>
      <c r="C767" s="3"/>
    </row>
    <row r="768" spans="2:3" x14ac:dyDescent="0.3">
      <c r="B768"/>
      <c r="C768" s="3"/>
    </row>
    <row r="769" spans="2:3" x14ac:dyDescent="0.3">
      <c r="B769"/>
      <c r="C769" s="3"/>
    </row>
    <row r="770" spans="2:3" x14ac:dyDescent="0.3">
      <c r="B770"/>
      <c r="C770" s="3"/>
    </row>
    <row r="771" spans="2:3" x14ac:dyDescent="0.3">
      <c r="B771"/>
      <c r="C771" s="3"/>
    </row>
    <row r="772" spans="2:3" x14ac:dyDescent="0.3">
      <c r="B772"/>
      <c r="C772" s="3"/>
    </row>
    <row r="773" spans="2:3" x14ac:dyDescent="0.3">
      <c r="B773"/>
      <c r="C773" s="3"/>
    </row>
    <row r="774" spans="2:3" x14ac:dyDescent="0.3">
      <c r="B774"/>
      <c r="C774" s="3"/>
    </row>
    <row r="775" spans="2:3" x14ac:dyDescent="0.3">
      <c r="B775"/>
      <c r="C775" s="3"/>
    </row>
    <row r="776" spans="2:3" x14ac:dyDescent="0.3">
      <c r="B776"/>
      <c r="C776" s="3"/>
    </row>
    <row r="777" spans="2:3" x14ac:dyDescent="0.3">
      <c r="B777"/>
      <c r="C777" s="3"/>
    </row>
    <row r="778" spans="2:3" x14ac:dyDescent="0.3">
      <c r="B778"/>
      <c r="C778" s="3"/>
    </row>
    <row r="779" spans="2:3" x14ac:dyDescent="0.3">
      <c r="B779"/>
      <c r="C779" s="3"/>
    </row>
    <row r="780" spans="2:3" x14ac:dyDescent="0.3">
      <c r="B780"/>
      <c r="C780" s="3"/>
    </row>
    <row r="781" spans="2:3" x14ac:dyDescent="0.3">
      <c r="B781"/>
      <c r="C781" s="3"/>
    </row>
    <row r="782" spans="2:3" x14ac:dyDescent="0.3">
      <c r="B782"/>
      <c r="C782" s="3"/>
    </row>
    <row r="783" spans="2:3" x14ac:dyDescent="0.3">
      <c r="B783"/>
      <c r="C783" s="3"/>
    </row>
    <row r="784" spans="2:3" x14ac:dyDescent="0.3">
      <c r="B784"/>
      <c r="C784" s="3"/>
    </row>
    <row r="785" spans="2:3" x14ac:dyDescent="0.3">
      <c r="B785"/>
      <c r="C785" s="3"/>
    </row>
    <row r="786" spans="2:3" x14ac:dyDescent="0.3">
      <c r="B786"/>
      <c r="C786" s="3"/>
    </row>
    <row r="787" spans="2:3" x14ac:dyDescent="0.3">
      <c r="B787"/>
      <c r="C787" s="3"/>
    </row>
    <row r="788" spans="2:3" x14ac:dyDescent="0.3">
      <c r="B788"/>
      <c r="C788" s="3"/>
    </row>
    <row r="789" spans="2:3" x14ac:dyDescent="0.3">
      <c r="B789"/>
      <c r="C789" s="3"/>
    </row>
    <row r="790" spans="2:3" x14ac:dyDescent="0.3">
      <c r="B790"/>
      <c r="C790" s="3"/>
    </row>
    <row r="791" spans="2:3" x14ac:dyDescent="0.3">
      <c r="B791"/>
      <c r="C791" s="3"/>
    </row>
    <row r="792" spans="2:3" x14ac:dyDescent="0.3">
      <c r="B792"/>
      <c r="C792" s="3"/>
    </row>
    <row r="793" spans="2:3" x14ac:dyDescent="0.3">
      <c r="B793"/>
      <c r="C793" s="3"/>
    </row>
    <row r="794" spans="2:3" x14ac:dyDescent="0.3">
      <c r="B794"/>
      <c r="C794" s="3"/>
    </row>
    <row r="795" spans="2:3" x14ac:dyDescent="0.3">
      <c r="B795"/>
      <c r="C795" s="3"/>
    </row>
    <row r="796" spans="2:3" x14ac:dyDescent="0.3">
      <c r="B796"/>
      <c r="C796" s="3"/>
    </row>
    <row r="797" spans="2:3" x14ac:dyDescent="0.3">
      <c r="B797"/>
      <c r="C797" s="3"/>
    </row>
    <row r="798" spans="2:3" x14ac:dyDescent="0.3">
      <c r="B798"/>
      <c r="C798" s="3"/>
    </row>
    <row r="799" spans="2:3" x14ac:dyDescent="0.3">
      <c r="B799"/>
      <c r="C799" s="3"/>
    </row>
    <row r="800" spans="2:3" x14ac:dyDescent="0.3">
      <c r="B800"/>
      <c r="C800" s="3"/>
    </row>
    <row r="801" spans="2:3" x14ac:dyDescent="0.3">
      <c r="B801"/>
      <c r="C801" s="3"/>
    </row>
    <row r="802" spans="2:3" x14ac:dyDescent="0.3">
      <c r="B802"/>
      <c r="C802" s="3"/>
    </row>
    <row r="803" spans="2:3" x14ac:dyDescent="0.3">
      <c r="B803"/>
      <c r="C803" s="3"/>
    </row>
    <row r="804" spans="2:3" x14ac:dyDescent="0.3">
      <c r="B804"/>
      <c r="C804" s="3"/>
    </row>
    <row r="805" spans="2:3" x14ac:dyDescent="0.3">
      <c r="B805"/>
      <c r="C805" s="3"/>
    </row>
    <row r="806" spans="2:3" x14ac:dyDescent="0.3">
      <c r="B806"/>
      <c r="C806" s="3"/>
    </row>
    <row r="807" spans="2:3" x14ac:dyDescent="0.3">
      <c r="B807"/>
      <c r="C807" s="3"/>
    </row>
    <row r="808" spans="2:3" x14ac:dyDescent="0.3">
      <c r="B808"/>
      <c r="C808" s="3"/>
    </row>
    <row r="809" spans="2:3" x14ac:dyDescent="0.3">
      <c r="B809"/>
      <c r="C809" s="3"/>
    </row>
    <row r="810" spans="2:3" x14ac:dyDescent="0.3">
      <c r="B810"/>
      <c r="C810" s="3"/>
    </row>
    <row r="811" spans="2:3" x14ac:dyDescent="0.3">
      <c r="B811"/>
      <c r="C811" s="3"/>
    </row>
    <row r="812" spans="2:3" x14ac:dyDescent="0.3">
      <c r="B812"/>
      <c r="C812" s="3"/>
    </row>
    <row r="813" spans="2:3" x14ac:dyDescent="0.3">
      <c r="B813"/>
      <c r="C813" s="3"/>
    </row>
    <row r="814" spans="2:3" x14ac:dyDescent="0.3">
      <c r="B814"/>
      <c r="C814" s="3"/>
    </row>
    <row r="815" spans="2:3" x14ac:dyDescent="0.3">
      <c r="B815"/>
      <c r="C815" s="3"/>
    </row>
    <row r="816" spans="2:3" x14ac:dyDescent="0.3">
      <c r="B816"/>
      <c r="C816" s="3"/>
    </row>
    <row r="817" spans="2:3" x14ac:dyDescent="0.3">
      <c r="B817"/>
      <c r="C817" s="3"/>
    </row>
    <row r="818" spans="2:3" x14ac:dyDescent="0.3">
      <c r="B818"/>
      <c r="C818" s="3"/>
    </row>
    <row r="819" spans="2:3" x14ac:dyDescent="0.3">
      <c r="B819"/>
      <c r="C819" s="3"/>
    </row>
    <row r="820" spans="2:3" x14ac:dyDescent="0.3">
      <c r="B820"/>
      <c r="C820" s="3"/>
    </row>
    <row r="821" spans="2:3" x14ac:dyDescent="0.3">
      <c r="B821"/>
      <c r="C821" s="3"/>
    </row>
    <row r="822" spans="2:3" x14ac:dyDescent="0.3">
      <c r="B822"/>
      <c r="C822" s="3"/>
    </row>
    <row r="823" spans="2:3" x14ac:dyDescent="0.3">
      <c r="B823"/>
      <c r="C823" s="3"/>
    </row>
    <row r="824" spans="2:3" x14ac:dyDescent="0.3">
      <c r="B824"/>
      <c r="C824" s="3"/>
    </row>
    <row r="825" spans="2:3" x14ac:dyDescent="0.3">
      <c r="B825"/>
      <c r="C825" s="3"/>
    </row>
    <row r="826" spans="2:3" x14ac:dyDescent="0.3">
      <c r="B826"/>
      <c r="C826" s="3"/>
    </row>
    <row r="827" spans="2:3" x14ac:dyDescent="0.3">
      <c r="B827"/>
      <c r="C827" s="3"/>
    </row>
    <row r="828" spans="2:3" x14ac:dyDescent="0.3">
      <c r="B828"/>
      <c r="C828" s="3"/>
    </row>
    <row r="829" spans="2:3" x14ac:dyDescent="0.3">
      <c r="B829"/>
      <c r="C829" s="3"/>
    </row>
    <row r="830" spans="2:3" x14ac:dyDescent="0.3">
      <c r="B830"/>
      <c r="C830" s="3"/>
    </row>
    <row r="831" spans="2:3" x14ac:dyDescent="0.3">
      <c r="B831"/>
      <c r="C831" s="3"/>
    </row>
    <row r="832" spans="2:3" x14ac:dyDescent="0.3">
      <c r="B832"/>
      <c r="C832" s="3"/>
    </row>
    <row r="833" spans="2:3" x14ac:dyDescent="0.3">
      <c r="B833"/>
      <c r="C833" s="3"/>
    </row>
    <row r="834" spans="2:3" x14ac:dyDescent="0.3">
      <c r="B834"/>
      <c r="C834" s="3"/>
    </row>
    <row r="835" spans="2:3" x14ac:dyDescent="0.3">
      <c r="B835"/>
      <c r="C835" s="3"/>
    </row>
    <row r="836" spans="2:3" x14ac:dyDescent="0.3">
      <c r="B836"/>
      <c r="C836" s="3"/>
    </row>
    <row r="837" spans="2:3" x14ac:dyDescent="0.3">
      <c r="B837"/>
      <c r="C837" s="3"/>
    </row>
    <row r="838" spans="2:3" x14ac:dyDescent="0.3">
      <c r="B838"/>
      <c r="C838" s="3"/>
    </row>
    <row r="839" spans="2:3" x14ac:dyDescent="0.3">
      <c r="B839"/>
      <c r="C839" s="3"/>
    </row>
    <row r="840" spans="2:3" x14ac:dyDescent="0.3">
      <c r="B840"/>
      <c r="C840" s="3"/>
    </row>
    <row r="841" spans="2:3" x14ac:dyDescent="0.3">
      <c r="B841"/>
      <c r="C841" s="3"/>
    </row>
    <row r="842" spans="2:3" x14ac:dyDescent="0.3">
      <c r="B842"/>
      <c r="C842" s="3"/>
    </row>
    <row r="843" spans="2:3" x14ac:dyDescent="0.3">
      <c r="B843"/>
      <c r="C843" s="3"/>
    </row>
    <row r="844" spans="2:3" x14ac:dyDescent="0.3">
      <c r="B844"/>
      <c r="C844" s="3"/>
    </row>
    <row r="845" spans="2:3" x14ac:dyDescent="0.3">
      <c r="B845"/>
      <c r="C845" s="3"/>
    </row>
    <row r="846" spans="2:3" x14ac:dyDescent="0.3">
      <c r="B846"/>
      <c r="C846" s="3"/>
    </row>
    <row r="847" spans="2:3" x14ac:dyDescent="0.3">
      <c r="B847"/>
      <c r="C847" s="3"/>
    </row>
    <row r="848" spans="2:3" x14ac:dyDescent="0.3">
      <c r="B848"/>
      <c r="C848" s="3"/>
    </row>
    <row r="849" spans="2:3" x14ac:dyDescent="0.3">
      <c r="B849"/>
      <c r="C849" s="3"/>
    </row>
    <row r="850" spans="2:3" x14ac:dyDescent="0.3">
      <c r="B850"/>
      <c r="C850" s="3"/>
    </row>
    <row r="851" spans="2:3" x14ac:dyDescent="0.3">
      <c r="B851"/>
      <c r="C851" s="3"/>
    </row>
    <row r="852" spans="2:3" x14ac:dyDescent="0.3">
      <c r="B852"/>
      <c r="C852" s="3"/>
    </row>
    <row r="853" spans="2:3" x14ac:dyDescent="0.3">
      <c r="B853"/>
      <c r="C853" s="3"/>
    </row>
    <row r="854" spans="2:3" x14ac:dyDescent="0.3">
      <c r="B854"/>
      <c r="C854" s="3"/>
    </row>
    <row r="855" spans="2:3" x14ac:dyDescent="0.3">
      <c r="B855"/>
      <c r="C855" s="3"/>
    </row>
    <row r="856" spans="2:3" x14ac:dyDescent="0.3">
      <c r="B856"/>
      <c r="C856" s="3"/>
    </row>
    <row r="857" spans="2:3" x14ac:dyDescent="0.3">
      <c r="B857"/>
      <c r="C857" s="3"/>
    </row>
    <row r="858" spans="2:3" x14ac:dyDescent="0.3">
      <c r="B858"/>
      <c r="C858" s="3"/>
    </row>
    <row r="859" spans="2:3" x14ac:dyDescent="0.3">
      <c r="B859"/>
      <c r="C859" s="3"/>
    </row>
    <row r="860" spans="2:3" x14ac:dyDescent="0.3">
      <c r="B860"/>
      <c r="C860" s="3"/>
    </row>
    <row r="861" spans="2:3" x14ac:dyDescent="0.3">
      <c r="B861"/>
      <c r="C861" s="3"/>
    </row>
    <row r="862" spans="2:3" x14ac:dyDescent="0.3">
      <c r="B862"/>
      <c r="C862" s="3"/>
    </row>
    <row r="863" spans="2:3" x14ac:dyDescent="0.3">
      <c r="B863"/>
      <c r="C863" s="3"/>
    </row>
    <row r="864" spans="2:3" x14ac:dyDescent="0.3">
      <c r="B864"/>
      <c r="C864" s="3"/>
    </row>
    <row r="865" spans="2:3" x14ac:dyDescent="0.3">
      <c r="B865"/>
      <c r="C865" s="3"/>
    </row>
    <row r="866" spans="2:3" x14ac:dyDescent="0.3">
      <c r="B866"/>
      <c r="C866" s="3"/>
    </row>
    <row r="867" spans="2:3" x14ac:dyDescent="0.3">
      <c r="B867"/>
      <c r="C867" s="3"/>
    </row>
    <row r="868" spans="2:3" x14ac:dyDescent="0.3">
      <c r="B868"/>
      <c r="C868" s="3"/>
    </row>
    <row r="869" spans="2:3" x14ac:dyDescent="0.3">
      <c r="B869"/>
      <c r="C869" s="3"/>
    </row>
    <row r="870" spans="2:3" x14ac:dyDescent="0.3">
      <c r="B870"/>
      <c r="C870" s="3"/>
    </row>
    <row r="871" spans="2:3" x14ac:dyDescent="0.3">
      <c r="B871"/>
      <c r="C871" s="3"/>
    </row>
    <row r="872" spans="2:3" x14ac:dyDescent="0.3">
      <c r="B872"/>
      <c r="C872" s="3"/>
    </row>
    <row r="873" spans="2:3" x14ac:dyDescent="0.3">
      <c r="B873"/>
      <c r="C873" s="3"/>
    </row>
    <row r="874" spans="2:3" x14ac:dyDescent="0.3">
      <c r="B874"/>
      <c r="C874" s="3"/>
    </row>
    <row r="875" spans="2:3" x14ac:dyDescent="0.3">
      <c r="B875"/>
      <c r="C875" s="3"/>
    </row>
    <row r="876" spans="2:3" x14ac:dyDescent="0.3">
      <c r="B876"/>
      <c r="C876" s="3"/>
    </row>
    <row r="877" spans="2:3" x14ac:dyDescent="0.3">
      <c r="B877"/>
      <c r="C877" s="3"/>
    </row>
    <row r="878" spans="2:3" x14ac:dyDescent="0.3">
      <c r="B878"/>
      <c r="C878" s="3"/>
    </row>
    <row r="879" spans="2:3" x14ac:dyDescent="0.3">
      <c r="B879"/>
      <c r="C879" s="3"/>
    </row>
    <row r="880" spans="2:3" x14ac:dyDescent="0.3">
      <c r="B880"/>
      <c r="C880" s="3"/>
    </row>
    <row r="881" spans="2:3" x14ac:dyDescent="0.3">
      <c r="B881"/>
      <c r="C881" s="3"/>
    </row>
    <row r="882" spans="2:3" x14ac:dyDescent="0.3">
      <c r="B882"/>
      <c r="C882" s="3"/>
    </row>
    <row r="883" spans="2:3" x14ac:dyDescent="0.3">
      <c r="B883"/>
      <c r="C883" s="3"/>
    </row>
    <row r="884" spans="2:3" x14ac:dyDescent="0.3">
      <c r="B884"/>
      <c r="C884" s="3"/>
    </row>
    <row r="885" spans="2:3" x14ac:dyDescent="0.3">
      <c r="B885"/>
      <c r="C885" s="3"/>
    </row>
    <row r="886" spans="2:3" x14ac:dyDescent="0.3">
      <c r="B886"/>
      <c r="C886" s="3"/>
    </row>
    <row r="887" spans="2:3" x14ac:dyDescent="0.3">
      <c r="B887"/>
      <c r="C887" s="3"/>
    </row>
    <row r="888" spans="2:3" x14ac:dyDescent="0.3">
      <c r="B888"/>
      <c r="C888" s="3"/>
    </row>
    <row r="889" spans="2:3" x14ac:dyDescent="0.3">
      <c r="B889"/>
      <c r="C889" s="3"/>
    </row>
    <row r="890" spans="2:3" x14ac:dyDescent="0.3">
      <c r="B890"/>
      <c r="C890" s="3"/>
    </row>
    <row r="891" spans="2:3" x14ac:dyDescent="0.3">
      <c r="B891"/>
      <c r="C891" s="3"/>
    </row>
    <row r="892" spans="2:3" x14ac:dyDescent="0.3">
      <c r="B892"/>
      <c r="C892" s="3"/>
    </row>
    <row r="893" spans="2:3" x14ac:dyDescent="0.3">
      <c r="B893"/>
      <c r="C893" s="3"/>
    </row>
    <row r="894" spans="2:3" x14ac:dyDescent="0.3">
      <c r="B894"/>
      <c r="C894" s="3"/>
    </row>
    <row r="895" spans="2:3" x14ac:dyDescent="0.3">
      <c r="B895"/>
      <c r="C895" s="3"/>
    </row>
    <row r="896" spans="2:3" x14ac:dyDescent="0.3">
      <c r="B896"/>
      <c r="C896" s="3"/>
    </row>
    <row r="897" spans="2:3" x14ac:dyDescent="0.3">
      <c r="B897"/>
      <c r="C897" s="3"/>
    </row>
    <row r="898" spans="2:3" x14ac:dyDescent="0.3">
      <c r="B898"/>
      <c r="C898" s="3"/>
    </row>
    <row r="899" spans="2:3" x14ac:dyDescent="0.3">
      <c r="B899"/>
      <c r="C899" s="3"/>
    </row>
    <row r="900" spans="2:3" x14ac:dyDescent="0.3">
      <c r="B900"/>
      <c r="C900" s="3"/>
    </row>
    <row r="901" spans="2:3" x14ac:dyDescent="0.3">
      <c r="B901"/>
      <c r="C901" s="3"/>
    </row>
    <row r="902" spans="2:3" x14ac:dyDescent="0.3">
      <c r="B902"/>
      <c r="C902" s="3"/>
    </row>
    <row r="903" spans="2:3" x14ac:dyDescent="0.3">
      <c r="B903"/>
      <c r="C903" s="3"/>
    </row>
    <row r="904" spans="2:3" x14ac:dyDescent="0.3">
      <c r="B904"/>
      <c r="C904" s="3"/>
    </row>
    <row r="905" spans="2:3" x14ac:dyDescent="0.3">
      <c r="B905"/>
      <c r="C905" s="3"/>
    </row>
    <row r="906" spans="2:3" x14ac:dyDescent="0.3">
      <c r="B906"/>
      <c r="C906" s="3"/>
    </row>
    <row r="907" spans="2:3" x14ac:dyDescent="0.3">
      <c r="B907"/>
      <c r="C907" s="3"/>
    </row>
    <row r="908" spans="2:3" x14ac:dyDescent="0.3">
      <c r="B908"/>
      <c r="C908" s="3"/>
    </row>
    <row r="909" spans="2:3" x14ac:dyDescent="0.3">
      <c r="B909"/>
      <c r="C909" s="3"/>
    </row>
    <row r="910" spans="2:3" x14ac:dyDescent="0.3">
      <c r="B910"/>
      <c r="C910" s="3"/>
    </row>
    <row r="911" spans="2:3" x14ac:dyDescent="0.3">
      <c r="B911"/>
      <c r="C911" s="3"/>
    </row>
    <row r="912" spans="2:3" x14ac:dyDescent="0.3">
      <c r="B912"/>
      <c r="C912" s="3"/>
    </row>
    <row r="913" spans="2:3" x14ac:dyDescent="0.3">
      <c r="B913"/>
      <c r="C913" s="3"/>
    </row>
    <row r="914" spans="2:3" x14ac:dyDescent="0.3">
      <c r="B914"/>
      <c r="C914" s="3"/>
    </row>
    <row r="915" spans="2:3" x14ac:dyDescent="0.3">
      <c r="B915"/>
      <c r="C915" s="3"/>
    </row>
    <row r="916" spans="2:3" x14ac:dyDescent="0.3">
      <c r="B916"/>
      <c r="C916" s="3"/>
    </row>
    <row r="917" spans="2:3" x14ac:dyDescent="0.3">
      <c r="B917"/>
      <c r="C917" s="3"/>
    </row>
    <row r="918" spans="2:3" x14ac:dyDescent="0.3">
      <c r="B918"/>
      <c r="C918" s="3"/>
    </row>
    <row r="919" spans="2:3" x14ac:dyDescent="0.3">
      <c r="B919"/>
      <c r="C919" s="3"/>
    </row>
    <row r="920" spans="2:3" x14ac:dyDescent="0.3">
      <c r="B920"/>
      <c r="C920" s="3"/>
    </row>
    <row r="921" spans="2:3" x14ac:dyDescent="0.3">
      <c r="B921"/>
      <c r="C921" s="3"/>
    </row>
    <row r="922" spans="2:3" x14ac:dyDescent="0.3">
      <c r="B922"/>
      <c r="C922" s="3"/>
    </row>
    <row r="923" spans="2:3" x14ac:dyDescent="0.3">
      <c r="B923"/>
      <c r="C923" s="3"/>
    </row>
    <row r="924" spans="2:3" x14ac:dyDescent="0.3">
      <c r="B924"/>
      <c r="C924" s="3"/>
    </row>
    <row r="925" spans="2:3" x14ac:dyDescent="0.3">
      <c r="B925"/>
      <c r="C925" s="3"/>
    </row>
    <row r="926" spans="2:3" x14ac:dyDescent="0.3">
      <c r="B926"/>
      <c r="C926" s="3"/>
    </row>
    <row r="927" spans="2:3" x14ac:dyDescent="0.3">
      <c r="B927"/>
      <c r="C927" s="3"/>
    </row>
    <row r="928" spans="2:3" x14ac:dyDescent="0.3">
      <c r="B928"/>
      <c r="C928" s="3"/>
    </row>
    <row r="929" spans="2:3" x14ac:dyDescent="0.3">
      <c r="B929"/>
      <c r="C929" s="3"/>
    </row>
    <row r="930" spans="2:3" x14ac:dyDescent="0.3">
      <c r="B930"/>
      <c r="C930" s="3"/>
    </row>
    <row r="931" spans="2:3" x14ac:dyDescent="0.3">
      <c r="B931"/>
      <c r="C931" s="3"/>
    </row>
    <row r="932" spans="2:3" x14ac:dyDescent="0.3">
      <c r="B932"/>
      <c r="C932" s="3"/>
    </row>
    <row r="933" spans="2:3" x14ac:dyDescent="0.3">
      <c r="B933"/>
      <c r="C933" s="3"/>
    </row>
    <row r="934" spans="2:3" x14ac:dyDescent="0.3">
      <c r="B934"/>
      <c r="C934" s="3"/>
    </row>
    <row r="935" spans="2:3" x14ac:dyDescent="0.3">
      <c r="B935"/>
      <c r="C935" s="3"/>
    </row>
    <row r="936" spans="2:3" x14ac:dyDescent="0.3">
      <c r="B936"/>
      <c r="C936" s="3"/>
    </row>
    <row r="937" spans="2:3" x14ac:dyDescent="0.3">
      <c r="B937"/>
      <c r="C937" s="3"/>
    </row>
    <row r="938" spans="2:3" x14ac:dyDescent="0.3">
      <c r="B938"/>
      <c r="C938" s="3"/>
    </row>
    <row r="939" spans="2:3" x14ac:dyDescent="0.3">
      <c r="B939"/>
      <c r="C939" s="3"/>
    </row>
    <row r="940" spans="2:3" x14ac:dyDescent="0.3">
      <c r="B940"/>
      <c r="C940" s="3"/>
    </row>
    <row r="941" spans="2:3" x14ac:dyDescent="0.3">
      <c r="B941"/>
      <c r="C941" s="3"/>
    </row>
    <row r="942" spans="2:3" x14ac:dyDescent="0.3">
      <c r="B942"/>
      <c r="C942" s="3"/>
    </row>
    <row r="943" spans="2:3" x14ac:dyDescent="0.3">
      <c r="B943"/>
      <c r="C943" s="3"/>
    </row>
    <row r="944" spans="2:3" x14ac:dyDescent="0.3">
      <c r="B944"/>
      <c r="C944" s="3"/>
    </row>
    <row r="945" spans="2:3" x14ac:dyDescent="0.3">
      <c r="B945"/>
      <c r="C945" s="3"/>
    </row>
    <row r="946" spans="2:3" x14ac:dyDescent="0.3">
      <c r="B946"/>
      <c r="C946" s="3"/>
    </row>
    <row r="947" spans="2:3" x14ac:dyDescent="0.3">
      <c r="B947"/>
      <c r="C947" s="3"/>
    </row>
    <row r="948" spans="2:3" x14ac:dyDescent="0.3">
      <c r="B948"/>
      <c r="C948" s="3"/>
    </row>
    <row r="949" spans="2:3" x14ac:dyDescent="0.3">
      <c r="B949"/>
      <c r="C949" s="3"/>
    </row>
    <row r="950" spans="2:3" x14ac:dyDescent="0.3">
      <c r="B950"/>
      <c r="C950" s="3"/>
    </row>
    <row r="951" spans="2:3" x14ac:dyDescent="0.3">
      <c r="B951"/>
      <c r="C951" s="3"/>
    </row>
    <row r="952" spans="2:3" x14ac:dyDescent="0.3">
      <c r="B952"/>
      <c r="C952" s="3"/>
    </row>
    <row r="953" spans="2:3" x14ac:dyDescent="0.3">
      <c r="B953"/>
      <c r="C953" s="3"/>
    </row>
    <row r="954" spans="2:3" x14ac:dyDescent="0.3">
      <c r="B954"/>
      <c r="C954" s="3"/>
    </row>
    <row r="955" spans="2:3" x14ac:dyDescent="0.3">
      <c r="B955"/>
      <c r="C955" s="3"/>
    </row>
    <row r="956" spans="2:3" x14ac:dyDescent="0.3">
      <c r="B956"/>
      <c r="C956" s="3"/>
    </row>
    <row r="957" spans="2:3" x14ac:dyDescent="0.3">
      <c r="B957"/>
      <c r="C957" s="3"/>
    </row>
    <row r="958" spans="2:3" x14ac:dyDescent="0.3">
      <c r="B958"/>
      <c r="C958" s="3"/>
    </row>
    <row r="959" spans="2:3" x14ac:dyDescent="0.3">
      <c r="B959"/>
      <c r="C959" s="3"/>
    </row>
    <row r="960" spans="2:3" x14ac:dyDescent="0.3">
      <c r="B960"/>
      <c r="C960" s="3"/>
    </row>
    <row r="961" spans="2:3" x14ac:dyDescent="0.3">
      <c r="B961"/>
      <c r="C961" s="3"/>
    </row>
    <row r="962" spans="2:3" x14ac:dyDescent="0.3">
      <c r="B962"/>
      <c r="C962" s="3"/>
    </row>
    <row r="963" spans="2:3" x14ac:dyDescent="0.3">
      <c r="B963"/>
      <c r="C963" s="3"/>
    </row>
    <row r="964" spans="2:3" x14ac:dyDescent="0.3">
      <c r="B964"/>
      <c r="C964" s="3"/>
    </row>
    <row r="965" spans="2:3" x14ac:dyDescent="0.3">
      <c r="B965"/>
      <c r="C965" s="3"/>
    </row>
    <row r="966" spans="2:3" x14ac:dyDescent="0.3">
      <c r="B966"/>
      <c r="C966" s="3"/>
    </row>
    <row r="967" spans="2:3" x14ac:dyDescent="0.3">
      <c r="B967"/>
      <c r="C967" s="3"/>
    </row>
    <row r="968" spans="2:3" x14ac:dyDescent="0.3">
      <c r="B968"/>
      <c r="C968" s="3"/>
    </row>
    <row r="969" spans="2:3" x14ac:dyDescent="0.3">
      <c r="B969"/>
      <c r="C969" s="3"/>
    </row>
    <row r="970" spans="2:3" x14ac:dyDescent="0.3">
      <c r="B970"/>
      <c r="C970" s="3"/>
    </row>
    <row r="971" spans="2:3" x14ac:dyDescent="0.3">
      <c r="B971"/>
      <c r="C971" s="3"/>
    </row>
    <row r="972" spans="2:3" x14ac:dyDescent="0.3">
      <c r="B972"/>
      <c r="C972" s="3"/>
    </row>
    <row r="973" spans="2:3" x14ac:dyDescent="0.3">
      <c r="B973"/>
      <c r="C973" s="3"/>
    </row>
    <row r="974" spans="2:3" x14ac:dyDescent="0.3">
      <c r="B974"/>
      <c r="C974" s="3"/>
    </row>
    <row r="975" spans="2:3" x14ac:dyDescent="0.3">
      <c r="B975"/>
      <c r="C975" s="3"/>
    </row>
    <row r="976" spans="2:3" x14ac:dyDescent="0.3">
      <c r="B976"/>
      <c r="C976" s="3"/>
    </row>
    <row r="977" spans="2:3" x14ac:dyDescent="0.3">
      <c r="B977"/>
      <c r="C977" s="3"/>
    </row>
    <row r="978" spans="2:3" x14ac:dyDescent="0.3">
      <c r="B978"/>
      <c r="C978" s="3"/>
    </row>
    <row r="979" spans="2:3" x14ac:dyDescent="0.3">
      <c r="B979"/>
      <c r="C979" s="3"/>
    </row>
    <row r="980" spans="2:3" x14ac:dyDescent="0.3">
      <c r="B980"/>
      <c r="C980" s="3"/>
    </row>
    <row r="981" spans="2:3" x14ac:dyDescent="0.3">
      <c r="B981"/>
      <c r="C981" s="3"/>
    </row>
    <row r="982" spans="2:3" x14ac:dyDescent="0.3">
      <c r="B982"/>
      <c r="C982" s="3"/>
    </row>
    <row r="983" spans="2:3" x14ac:dyDescent="0.3">
      <c r="B983"/>
      <c r="C983" s="3"/>
    </row>
    <row r="984" spans="2:3" x14ac:dyDescent="0.3">
      <c r="B984"/>
      <c r="C984" s="3"/>
    </row>
    <row r="985" spans="2:3" x14ac:dyDescent="0.3">
      <c r="B985"/>
      <c r="C985" s="3"/>
    </row>
    <row r="986" spans="2:3" x14ac:dyDescent="0.3">
      <c r="B986"/>
      <c r="C986" s="3"/>
    </row>
    <row r="987" spans="2:3" x14ac:dyDescent="0.3">
      <c r="B987"/>
      <c r="C987" s="3"/>
    </row>
    <row r="988" spans="2:3" x14ac:dyDescent="0.3">
      <c r="B988"/>
      <c r="C988" s="3"/>
    </row>
    <row r="989" spans="2:3" x14ac:dyDescent="0.3">
      <c r="B989"/>
      <c r="C989" s="3"/>
    </row>
    <row r="990" spans="2:3" x14ac:dyDescent="0.3">
      <c r="B990"/>
      <c r="C990" s="3"/>
    </row>
    <row r="991" spans="2:3" x14ac:dyDescent="0.3">
      <c r="B991"/>
      <c r="C991" s="3"/>
    </row>
    <row r="992" spans="2:3" x14ac:dyDescent="0.3">
      <c r="B992"/>
      <c r="C992" s="3"/>
    </row>
    <row r="993" spans="2:3" x14ac:dyDescent="0.3">
      <c r="B993"/>
      <c r="C993" s="3"/>
    </row>
    <row r="994" spans="2:3" x14ac:dyDescent="0.3">
      <c r="B994"/>
      <c r="C994" s="3"/>
    </row>
    <row r="995" spans="2:3" x14ac:dyDescent="0.3">
      <c r="B995"/>
      <c r="C995" s="3"/>
    </row>
    <row r="996" spans="2:3" x14ac:dyDescent="0.3">
      <c r="B996"/>
      <c r="C996" s="3"/>
    </row>
    <row r="997" spans="2:3" x14ac:dyDescent="0.3">
      <c r="B997"/>
      <c r="C997" s="3"/>
    </row>
    <row r="998" spans="2:3" x14ac:dyDescent="0.3">
      <c r="B998"/>
      <c r="C998" s="3"/>
    </row>
    <row r="999" spans="2:3" x14ac:dyDescent="0.3">
      <c r="B999"/>
      <c r="C999" s="3"/>
    </row>
    <row r="1000" spans="2:3" x14ac:dyDescent="0.3">
      <c r="B1000"/>
      <c r="C1000" s="3"/>
    </row>
    <row r="1001" spans="2:3" x14ac:dyDescent="0.3">
      <c r="B1001"/>
      <c r="C1001" s="3"/>
    </row>
    <row r="1002" spans="2:3" x14ac:dyDescent="0.3">
      <c r="B1002"/>
      <c r="C1002" s="3"/>
    </row>
    <row r="1003" spans="2:3" x14ac:dyDescent="0.3">
      <c r="B1003"/>
      <c r="C1003" s="3"/>
    </row>
    <row r="1004" spans="2:3" x14ac:dyDescent="0.3">
      <c r="B1004"/>
      <c r="C1004" s="3"/>
    </row>
    <row r="1005" spans="2:3" x14ac:dyDescent="0.3">
      <c r="B1005"/>
      <c r="C1005" s="3"/>
    </row>
    <row r="1006" spans="2:3" x14ac:dyDescent="0.3">
      <c r="B1006"/>
      <c r="C1006" s="3"/>
    </row>
    <row r="1007" spans="2:3" x14ac:dyDescent="0.3">
      <c r="B1007"/>
      <c r="C1007" s="3"/>
    </row>
    <row r="1008" spans="2:3" x14ac:dyDescent="0.3">
      <c r="B1008"/>
      <c r="C1008" s="3"/>
    </row>
    <row r="1009" spans="2:3" x14ac:dyDescent="0.3">
      <c r="B1009"/>
      <c r="C1009" s="3"/>
    </row>
    <row r="1010" spans="2:3" x14ac:dyDescent="0.3">
      <c r="B1010"/>
      <c r="C1010" s="3"/>
    </row>
    <row r="1011" spans="2:3" x14ac:dyDescent="0.3">
      <c r="B1011"/>
      <c r="C1011" s="3"/>
    </row>
    <row r="1012" spans="2:3" x14ac:dyDescent="0.3">
      <c r="B1012"/>
      <c r="C1012" s="3"/>
    </row>
    <row r="1013" spans="2:3" x14ac:dyDescent="0.3">
      <c r="B1013"/>
      <c r="C1013" s="3"/>
    </row>
    <row r="1014" spans="2:3" x14ac:dyDescent="0.3">
      <c r="B1014"/>
      <c r="C1014" s="3"/>
    </row>
    <row r="1015" spans="2:3" x14ac:dyDescent="0.3">
      <c r="B1015"/>
      <c r="C1015" s="3"/>
    </row>
    <row r="1016" spans="2:3" x14ac:dyDescent="0.3">
      <c r="B1016"/>
      <c r="C1016" s="3"/>
    </row>
    <row r="1017" spans="2:3" x14ac:dyDescent="0.3">
      <c r="B1017"/>
      <c r="C1017" s="3"/>
    </row>
    <row r="1018" spans="2:3" x14ac:dyDescent="0.3">
      <c r="B1018"/>
      <c r="C1018" s="3"/>
    </row>
    <row r="1019" spans="2:3" x14ac:dyDescent="0.3">
      <c r="B1019"/>
      <c r="C1019" s="3"/>
    </row>
    <row r="1020" spans="2:3" x14ac:dyDescent="0.3">
      <c r="B1020"/>
      <c r="C1020" s="3"/>
    </row>
    <row r="1021" spans="2:3" x14ac:dyDescent="0.3">
      <c r="B1021"/>
      <c r="C1021" s="3"/>
    </row>
    <row r="1022" spans="2:3" x14ac:dyDescent="0.3">
      <c r="B1022"/>
      <c r="C1022" s="3"/>
    </row>
    <row r="1023" spans="2:3" x14ac:dyDescent="0.3">
      <c r="B1023"/>
      <c r="C1023" s="3"/>
    </row>
    <row r="1024" spans="2:3" x14ac:dyDescent="0.3">
      <c r="B1024"/>
      <c r="C1024" s="3"/>
    </row>
    <row r="1025" spans="2:3" x14ac:dyDescent="0.3">
      <c r="B1025"/>
      <c r="C1025" s="3"/>
    </row>
    <row r="1026" spans="2:3" x14ac:dyDescent="0.3">
      <c r="B1026"/>
      <c r="C1026" s="3"/>
    </row>
    <row r="1027" spans="2:3" x14ac:dyDescent="0.3">
      <c r="B1027"/>
      <c r="C1027" s="3"/>
    </row>
    <row r="1028" spans="2:3" x14ac:dyDescent="0.3">
      <c r="B1028"/>
      <c r="C1028" s="3"/>
    </row>
    <row r="1029" spans="2:3" x14ac:dyDescent="0.3">
      <c r="B1029"/>
      <c r="C1029" s="3"/>
    </row>
    <row r="1030" spans="2:3" x14ac:dyDescent="0.3">
      <c r="B1030"/>
      <c r="C1030" s="3"/>
    </row>
    <row r="1031" spans="2:3" x14ac:dyDescent="0.3">
      <c r="B1031"/>
      <c r="C1031" s="3"/>
    </row>
    <row r="1032" spans="2:3" x14ac:dyDescent="0.3">
      <c r="B1032"/>
      <c r="C1032" s="3"/>
    </row>
    <row r="1033" spans="2:3" x14ac:dyDescent="0.3">
      <c r="B1033"/>
      <c r="C1033" s="3"/>
    </row>
    <row r="1034" spans="2:3" x14ac:dyDescent="0.3">
      <c r="B1034"/>
      <c r="C1034" s="3"/>
    </row>
    <row r="1035" spans="2:3" x14ac:dyDescent="0.3">
      <c r="B1035"/>
      <c r="C1035" s="3"/>
    </row>
    <row r="1036" spans="2:3" x14ac:dyDescent="0.3">
      <c r="B1036"/>
      <c r="C1036" s="3"/>
    </row>
    <row r="1037" spans="2:3" x14ac:dyDescent="0.3">
      <c r="B1037"/>
      <c r="C1037" s="3"/>
    </row>
    <row r="1038" spans="2:3" x14ac:dyDescent="0.3">
      <c r="B1038"/>
      <c r="C1038" s="3"/>
    </row>
    <row r="1039" spans="2:3" x14ac:dyDescent="0.3">
      <c r="B1039"/>
      <c r="C1039" s="3"/>
    </row>
    <row r="1040" spans="2:3" x14ac:dyDescent="0.3">
      <c r="B1040"/>
      <c r="C1040" s="3"/>
    </row>
    <row r="1041" spans="2:3" x14ac:dyDescent="0.3">
      <c r="B1041"/>
      <c r="C1041" s="3"/>
    </row>
    <row r="1042" spans="2:3" x14ac:dyDescent="0.3">
      <c r="B1042"/>
      <c r="C1042" s="3"/>
    </row>
    <row r="1043" spans="2:3" x14ac:dyDescent="0.3">
      <c r="B1043"/>
      <c r="C1043" s="3"/>
    </row>
    <row r="1044" spans="2:3" x14ac:dyDescent="0.3">
      <c r="B1044"/>
      <c r="C1044" s="3"/>
    </row>
    <row r="1045" spans="2:3" x14ac:dyDescent="0.3">
      <c r="B1045"/>
      <c r="C1045" s="3"/>
    </row>
    <row r="1046" spans="2:3" x14ac:dyDescent="0.3">
      <c r="B1046"/>
      <c r="C1046" s="3"/>
    </row>
    <row r="1047" spans="2:3" x14ac:dyDescent="0.3">
      <c r="B1047"/>
      <c r="C1047" s="3"/>
    </row>
    <row r="1048" spans="2:3" x14ac:dyDescent="0.3">
      <c r="B1048"/>
      <c r="C1048" s="3"/>
    </row>
    <row r="1049" spans="2:3" x14ac:dyDescent="0.3">
      <c r="B1049"/>
      <c r="C1049" s="3"/>
    </row>
    <row r="1050" spans="2:3" x14ac:dyDescent="0.3">
      <c r="B1050"/>
      <c r="C1050" s="3"/>
    </row>
    <row r="1051" spans="2:3" x14ac:dyDescent="0.3">
      <c r="B1051"/>
      <c r="C1051" s="3"/>
    </row>
    <row r="1052" spans="2:3" x14ac:dyDescent="0.3">
      <c r="B1052"/>
      <c r="C1052" s="3"/>
    </row>
    <row r="1053" spans="2:3" x14ac:dyDescent="0.3">
      <c r="B1053"/>
      <c r="C1053" s="3"/>
    </row>
    <row r="1054" spans="2:3" x14ac:dyDescent="0.3">
      <c r="B1054"/>
      <c r="C1054" s="3"/>
    </row>
    <row r="1055" spans="2:3" x14ac:dyDescent="0.3">
      <c r="B1055"/>
      <c r="C1055" s="3"/>
    </row>
    <row r="1056" spans="2:3" x14ac:dyDescent="0.3">
      <c r="B1056"/>
      <c r="C1056" s="3"/>
    </row>
    <row r="1057" spans="2:3" x14ac:dyDescent="0.3">
      <c r="B1057"/>
      <c r="C1057" s="3"/>
    </row>
    <row r="1058" spans="2:3" x14ac:dyDescent="0.3">
      <c r="B1058"/>
      <c r="C1058" s="3"/>
    </row>
    <row r="1059" spans="2:3" x14ac:dyDescent="0.3">
      <c r="B1059"/>
      <c r="C1059" s="3"/>
    </row>
    <row r="1060" spans="2:3" x14ac:dyDescent="0.3">
      <c r="B1060"/>
      <c r="C1060" s="3"/>
    </row>
    <row r="1061" spans="2:3" x14ac:dyDescent="0.3">
      <c r="B1061"/>
      <c r="C1061" s="3"/>
    </row>
    <row r="1062" spans="2:3" x14ac:dyDescent="0.3">
      <c r="B1062"/>
      <c r="C1062" s="3"/>
    </row>
    <row r="1063" spans="2:3" x14ac:dyDescent="0.3">
      <c r="B1063"/>
      <c r="C1063" s="3"/>
    </row>
    <row r="1064" spans="2:3" x14ac:dyDescent="0.3">
      <c r="B1064"/>
      <c r="C1064" s="3"/>
    </row>
    <row r="1065" spans="2:3" x14ac:dyDescent="0.3">
      <c r="B1065"/>
      <c r="C1065" s="3"/>
    </row>
    <row r="1066" spans="2:3" x14ac:dyDescent="0.3">
      <c r="B1066"/>
      <c r="C1066" s="3"/>
    </row>
    <row r="1067" spans="2:3" x14ac:dyDescent="0.3">
      <c r="B1067"/>
      <c r="C1067" s="3"/>
    </row>
    <row r="1068" spans="2:3" x14ac:dyDescent="0.3">
      <c r="B1068"/>
      <c r="C1068" s="3"/>
    </row>
    <row r="1069" spans="2:3" x14ac:dyDescent="0.3">
      <c r="B1069"/>
      <c r="C1069" s="3"/>
    </row>
    <row r="1070" spans="2:3" x14ac:dyDescent="0.3">
      <c r="B1070"/>
      <c r="C1070" s="3"/>
    </row>
    <row r="1071" spans="2:3" x14ac:dyDescent="0.3">
      <c r="B1071"/>
      <c r="C1071" s="3"/>
    </row>
    <row r="1072" spans="2:3" x14ac:dyDescent="0.3">
      <c r="B1072"/>
      <c r="C1072" s="3"/>
    </row>
    <row r="1073" spans="2:3" x14ac:dyDescent="0.3">
      <c r="B1073"/>
      <c r="C1073" s="3"/>
    </row>
    <row r="1074" spans="2:3" x14ac:dyDescent="0.3">
      <c r="B1074"/>
      <c r="C1074" s="3"/>
    </row>
    <row r="1075" spans="2:3" x14ac:dyDescent="0.3">
      <c r="B1075"/>
      <c r="C1075" s="3"/>
    </row>
    <row r="1076" spans="2:3" x14ac:dyDescent="0.3">
      <c r="B1076"/>
      <c r="C1076" s="3"/>
    </row>
    <row r="1077" spans="2:3" x14ac:dyDescent="0.3">
      <c r="B1077"/>
      <c r="C1077" s="3"/>
    </row>
    <row r="1078" spans="2:3" x14ac:dyDescent="0.3">
      <c r="B1078"/>
      <c r="C1078" s="3"/>
    </row>
    <row r="1079" spans="2:3" x14ac:dyDescent="0.3">
      <c r="B1079"/>
      <c r="C1079" s="3"/>
    </row>
    <row r="1080" spans="2:3" x14ac:dyDescent="0.3">
      <c r="B1080"/>
      <c r="C1080" s="3"/>
    </row>
    <row r="1081" spans="2:3" x14ac:dyDescent="0.3">
      <c r="B1081"/>
      <c r="C1081" s="3"/>
    </row>
    <row r="1082" spans="2:3" x14ac:dyDescent="0.3">
      <c r="B1082"/>
      <c r="C1082" s="3"/>
    </row>
    <row r="1083" spans="2:3" x14ac:dyDescent="0.3">
      <c r="B1083"/>
      <c r="C1083" s="3"/>
    </row>
    <row r="1084" spans="2:3" x14ac:dyDescent="0.3">
      <c r="B1084"/>
      <c r="C1084" s="3"/>
    </row>
    <row r="1085" spans="2:3" x14ac:dyDescent="0.3">
      <c r="B1085"/>
      <c r="C1085" s="3"/>
    </row>
    <row r="1086" spans="2:3" x14ac:dyDescent="0.3">
      <c r="B1086"/>
      <c r="C1086" s="3"/>
    </row>
    <row r="1087" spans="2:3" x14ac:dyDescent="0.3">
      <c r="B1087"/>
      <c r="C1087" s="3"/>
    </row>
    <row r="1088" spans="2:3" x14ac:dyDescent="0.3">
      <c r="B1088"/>
      <c r="C1088" s="3"/>
    </row>
    <row r="1089" spans="2:3" x14ac:dyDescent="0.3">
      <c r="B1089"/>
      <c r="C1089" s="3"/>
    </row>
    <row r="1090" spans="2:3" x14ac:dyDescent="0.3">
      <c r="B1090"/>
      <c r="C1090" s="3"/>
    </row>
    <row r="1091" spans="2:3" x14ac:dyDescent="0.3">
      <c r="B1091"/>
      <c r="C1091" s="3"/>
    </row>
    <row r="1092" spans="2:3" x14ac:dyDescent="0.3">
      <c r="B1092"/>
      <c r="C1092" s="3"/>
    </row>
    <row r="1093" spans="2:3" x14ac:dyDescent="0.3">
      <c r="B1093"/>
      <c r="C1093" s="3"/>
    </row>
    <row r="1094" spans="2:3" x14ac:dyDescent="0.3">
      <c r="B1094"/>
      <c r="C1094" s="3"/>
    </row>
    <row r="1095" spans="2:3" x14ac:dyDescent="0.3">
      <c r="B1095"/>
      <c r="C1095" s="3"/>
    </row>
    <row r="1096" spans="2:3" x14ac:dyDescent="0.3">
      <c r="B1096"/>
      <c r="C1096" s="3"/>
    </row>
    <row r="1097" spans="2:3" x14ac:dyDescent="0.3">
      <c r="B1097"/>
      <c r="C1097" s="3"/>
    </row>
    <row r="1098" spans="2:3" x14ac:dyDescent="0.3">
      <c r="B1098"/>
      <c r="C1098" s="3"/>
    </row>
    <row r="1099" spans="2:3" x14ac:dyDescent="0.3">
      <c r="B1099"/>
      <c r="C1099" s="3"/>
    </row>
    <row r="1100" spans="2:3" x14ac:dyDescent="0.3">
      <c r="B1100"/>
      <c r="C1100" s="3"/>
    </row>
    <row r="1101" spans="2:3" x14ac:dyDescent="0.3">
      <c r="B1101"/>
      <c r="C1101" s="3"/>
    </row>
    <row r="1102" spans="2:3" x14ac:dyDescent="0.3">
      <c r="B1102"/>
      <c r="C1102" s="3"/>
    </row>
    <row r="1103" spans="2:3" x14ac:dyDescent="0.3">
      <c r="B1103"/>
      <c r="C1103" s="3"/>
    </row>
    <row r="1104" spans="2:3" x14ac:dyDescent="0.3">
      <c r="B1104"/>
      <c r="C1104" s="3"/>
    </row>
    <row r="1105" spans="2:3" x14ac:dyDescent="0.3">
      <c r="B1105"/>
      <c r="C1105" s="3"/>
    </row>
    <row r="1106" spans="2:3" x14ac:dyDescent="0.3">
      <c r="B1106"/>
      <c r="C1106" s="3"/>
    </row>
    <row r="1107" spans="2:3" x14ac:dyDescent="0.3">
      <c r="B1107"/>
      <c r="C1107" s="3"/>
    </row>
    <row r="1108" spans="2:3" x14ac:dyDescent="0.3">
      <c r="B1108"/>
      <c r="C1108" s="3"/>
    </row>
    <row r="1109" spans="2:3" x14ac:dyDescent="0.3">
      <c r="B1109"/>
      <c r="C1109" s="3"/>
    </row>
    <row r="1110" spans="2:3" x14ac:dyDescent="0.3">
      <c r="B1110"/>
      <c r="C1110" s="3"/>
    </row>
    <row r="1111" spans="2:3" x14ac:dyDescent="0.3">
      <c r="B1111"/>
      <c r="C1111" s="3"/>
    </row>
    <row r="1112" spans="2:3" x14ac:dyDescent="0.3">
      <c r="B1112"/>
      <c r="C1112" s="3"/>
    </row>
    <row r="1113" spans="2:3" x14ac:dyDescent="0.3">
      <c r="B1113"/>
      <c r="C1113" s="3"/>
    </row>
    <row r="1114" spans="2:3" x14ac:dyDescent="0.3">
      <c r="B1114"/>
      <c r="C1114" s="3"/>
    </row>
    <row r="1115" spans="2:3" x14ac:dyDescent="0.3">
      <c r="B1115"/>
      <c r="C1115" s="3"/>
    </row>
    <row r="1116" spans="2:3" x14ac:dyDescent="0.3">
      <c r="B1116"/>
      <c r="C1116" s="3"/>
    </row>
    <row r="1117" spans="2:3" x14ac:dyDescent="0.3">
      <c r="B1117"/>
      <c r="C1117" s="3"/>
    </row>
    <row r="1118" spans="2:3" x14ac:dyDescent="0.3">
      <c r="B1118"/>
      <c r="C1118" s="3"/>
    </row>
    <row r="1119" spans="2:3" x14ac:dyDescent="0.3">
      <c r="B1119"/>
      <c r="C1119" s="3"/>
    </row>
    <row r="1120" spans="2:3" x14ac:dyDescent="0.3">
      <c r="B1120"/>
      <c r="C1120" s="3"/>
    </row>
    <row r="1121" spans="2:3" x14ac:dyDescent="0.3">
      <c r="B1121"/>
      <c r="C1121" s="3"/>
    </row>
    <row r="1122" spans="2:3" x14ac:dyDescent="0.3">
      <c r="B1122"/>
      <c r="C1122" s="3"/>
    </row>
    <row r="1123" spans="2:3" x14ac:dyDescent="0.3">
      <c r="B1123"/>
      <c r="C1123" s="3"/>
    </row>
    <row r="1124" spans="2:3" x14ac:dyDescent="0.3">
      <c r="B1124"/>
      <c r="C1124" s="3"/>
    </row>
    <row r="1125" spans="2:3" x14ac:dyDescent="0.3">
      <c r="B1125"/>
      <c r="C1125" s="3"/>
    </row>
    <row r="1126" spans="2:3" x14ac:dyDescent="0.3">
      <c r="B1126"/>
      <c r="C1126" s="3"/>
    </row>
    <row r="1127" spans="2:3" x14ac:dyDescent="0.3">
      <c r="B1127"/>
      <c r="C1127" s="3"/>
    </row>
    <row r="1128" spans="2:3" x14ac:dyDescent="0.3">
      <c r="B1128"/>
      <c r="C1128" s="3"/>
    </row>
    <row r="1129" spans="2:3" x14ac:dyDescent="0.3">
      <c r="B1129"/>
      <c r="C1129" s="3"/>
    </row>
    <row r="1130" spans="2:3" x14ac:dyDescent="0.3">
      <c r="B1130"/>
      <c r="C1130" s="3"/>
    </row>
    <row r="1131" spans="2:3" x14ac:dyDescent="0.3">
      <c r="B1131"/>
      <c r="C1131" s="3"/>
    </row>
    <row r="1132" spans="2:3" x14ac:dyDescent="0.3">
      <c r="B1132"/>
      <c r="C1132" s="3"/>
    </row>
    <row r="1133" spans="2:3" x14ac:dyDescent="0.3">
      <c r="B1133"/>
      <c r="C1133" s="3"/>
    </row>
    <row r="1134" spans="2:3" x14ac:dyDescent="0.3">
      <c r="B1134"/>
      <c r="C1134" s="3"/>
    </row>
    <row r="1135" spans="2:3" x14ac:dyDescent="0.3">
      <c r="B1135"/>
      <c r="C1135" s="3"/>
    </row>
    <row r="1136" spans="2:3" x14ac:dyDescent="0.3">
      <c r="B1136"/>
      <c r="C1136" s="3"/>
    </row>
    <row r="1137" spans="2:3" x14ac:dyDescent="0.3">
      <c r="B1137"/>
      <c r="C1137" s="3"/>
    </row>
    <row r="1138" spans="2:3" x14ac:dyDescent="0.3">
      <c r="B1138"/>
      <c r="C1138" s="3"/>
    </row>
    <row r="1139" spans="2:3" x14ac:dyDescent="0.3">
      <c r="B1139"/>
      <c r="C1139" s="3"/>
    </row>
    <row r="1140" spans="2:3" x14ac:dyDescent="0.3">
      <c r="B1140"/>
      <c r="C1140" s="3"/>
    </row>
    <row r="1141" spans="2:3" x14ac:dyDescent="0.3">
      <c r="B1141"/>
      <c r="C1141" s="3"/>
    </row>
    <row r="1142" spans="2:3" x14ac:dyDescent="0.3">
      <c r="B1142"/>
      <c r="C1142" s="3"/>
    </row>
    <row r="1143" spans="2:3" x14ac:dyDescent="0.3">
      <c r="B1143"/>
      <c r="C1143" s="3"/>
    </row>
    <row r="1144" spans="2:3" x14ac:dyDescent="0.3">
      <c r="B1144"/>
      <c r="C1144" s="3"/>
    </row>
    <row r="1145" spans="2:3" x14ac:dyDescent="0.3">
      <c r="B1145"/>
      <c r="C1145" s="3"/>
    </row>
    <row r="1146" spans="2:3" x14ac:dyDescent="0.3">
      <c r="B1146"/>
      <c r="C1146" s="3"/>
    </row>
    <row r="1147" spans="2:3" x14ac:dyDescent="0.3">
      <c r="B1147"/>
      <c r="C1147" s="3"/>
    </row>
    <row r="1148" spans="2:3" x14ac:dyDescent="0.3">
      <c r="B1148"/>
      <c r="C1148" s="3"/>
    </row>
    <row r="1149" spans="2:3" x14ac:dyDescent="0.3">
      <c r="B1149"/>
      <c r="C1149" s="3"/>
    </row>
    <row r="1150" spans="2:3" x14ac:dyDescent="0.3">
      <c r="B1150"/>
      <c r="C1150" s="3"/>
    </row>
    <row r="1151" spans="2:3" x14ac:dyDescent="0.3">
      <c r="B1151"/>
      <c r="C1151" s="3"/>
    </row>
    <row r="1152" spans="2:3" x14ac:dyDescent="0.3">
      <c r="B1152"/>
      <c r="C1152" s="3"/>
    </row>
    <row r="1153" spans="2:3" x14ac:dyDescent="0.3">
      <c r="B1153"/>
      <c r="C1153" s="3"/>
    </row>
    <row r="1154" spans="2:3" x14ac:dyDescent="0.3">
      <c r="B1154"/>
      <c r="C1154" s="3"/>
    </row>
    <row r="1155" spans="2:3" x14ac:dyDescent="0.3">
      <c r="B1155"/>
      <c r="C1155" s="3"/>
    </row>
    <row r="1156" spans="2:3" x14ac:dyDescent="0.3">
      <c r="B1156"/>
      <c r="C1156" s="3"/>
    </row>
    <row r="1157" spans="2:3" x14ac:dyDescent="0.3">
      <c r="B1157"/>
      <c r="C1157" s="3"/>
    </row>
    <row r="1158" spans="2:3" x14ac:dyDescent="0.3">
      <c r="B1158"/>
      <c r="C1158" s="3"/>
    </row>
    <row r="1159" spans="2:3" x14ac:dyDescent="0.3">
      <c r="B1159"/>
      <c r="C1159" s="3"/>
    </row>
    <row r="1160" spans="2:3" x14ac:dyDescent="0.3">
      <c r="B1160"/>
      <c r="C1160" s="3"/>
    </row>
    <row r="1161" spans="2:3" x14ac:dyDescent="0.3">
      <c r="B1161"/>
      <c r="C1161" s="3"/>
    </row>
    <row r="1162" spans="2:3" x14ac:dyDescent="0.3">
      <c r="B1162"/>
      <c r="C1162" s="3"/>
    </row>
    <row r="1163" spans="2:3" x14ac:dyDescent="0.3">
      <c r="B1163"/>
      <c r="C1163" s="3"/>
    </row>
    <row r="1164" spans="2:3" x14ac:dyDescent="0.3">
      <c r="B1164"/>
      <c r="C1164" s="3"/>
    </row>
    <row r="1165" spans="2:3" x14ac:dyDescent="0.3">
      <c r="B1165"/>
      <c r="C1165" s="3"/>
    </row>
    <row r="1166" spans="2:3" x14ac:dyDescent="0.3">
      <c r="B1166"/>
      <c r="C1166" s="3"/>
    </row>
    <row r="1167" spans="2:3" x14ac:dyDescent="0.3">
      <c r="B1167"/>
      <c r="C1167" s="3"/>
    </row>
    <row r="1168" spans="2:3" x14ac:dyDescent="0.3">
      <c r="B1168"/>
      <c r="C1168" s="3"/>
    </row>
    <row r="1169" spans="2:3" x14ac:dyDescent="0.3">
      <c r="B1169"/>
      <c r="C1169" s="3"/>
    </row>
    <row r="1170" spans="2:3" x14ac:dyDescent="0.3">
      <c r="B1170"/>
      <c r="C1170" s="3"/>
    </row>
    <row r="1171" spans="2:3" x14ac:dyDescent="0.3">
      <c r="B1171"/>
      <c r="C1171" s="3"/>
    </row>
    <row r="1172" spans="2:3" x14ac:dyDescent="0.3">
      <c r="B1172"/>
      <c r="C1172" s="3"/>
    </row>
    <row r="1173" spans="2:3" x14ac:dyDescent="0.3">
      <c r="B1173"/>
      <c r="C1173" s="3"/>
    </row>
    <row r="1174" spans="2:3" x14ac:dyDescent="0.3">
      <c r="B1174"/>
      <c r="C1174" s="3"/>
    </row>
    <row r="1175" spans="2:3" x14ac:dyDescent="0.3">
      <c r="B1175"/>
      <c r="C1175" s="3"/>
    </row>
    <row r="1176" spans="2:3" x14ac:dyDescent="0.3">
      <c r="B1176"/>
      <c r="C1176" s="3"/>
    </row>
    <row r="1177" spans="2:3" x14ac:dyDescent="0.3">
      <c r="B1177"/>
      <c r="C1177" s="3"/>
    </row>
    <row r="1178" spans="2:3" x14ac:dyDescent="0.3">
      <c r="B1178"/>
      <c r="C1178" s="3"/>
    </row>
    <row r="1179" spans="2:3" x14ac:dyDescent="0.3">
      <c r="B1179"/>
      <c r="C1179" s="3"/>
    </row>
    <row r="1180" spans="2:3" x14ac:dyDescent="0.3">
      <c r="B1180"/>
      <c r="C1180" s="3"/>
    </row>
    <row r="1181" spans="2:3" x14ac:dyDescent="0.3">
      <c r="B1181"/>
      <c r="C1181" s="3"/>
    </row>
    <row r="1182" spans="2:3" x14ac:dyDescent="0.3">
      <c r="B1182"/>
      <c r="C1182" s="3"/>
    </row>
    <row r="1183" spans="2:3" x14ac:dyDescent="0.3">
      <c r="B1183"/>
      <c r="C1183" s="3"/>
    </row>
    <row r="1184" spans="2:3" x14ac:dyDescent="0.3">
      <c r="B1184"/>
      <c r="C1184" s="3"/>
    </row>
    <row r="1185" spans="2:3" x14ac:dyDescent="0.3">
      <c r="B1185"/>
      <c r="C1185" s="3"/>
    </row>
    <row r="1186" spans="2:3" x14ac:dyDescent="0.3">
      <c r="B1186"/>
      <c r="C1186" s="3"/>
    </row>
    <row r="1187" spans="2:3" x14ac:dyDescent="0.3">
      <c r="B1187"/>
      <c r="C1187" s="3"/>
    </row>
    <row r="1188" spans="2:3" x14ac:dyDescent="0.3">
      <c r="B1188"/>
      <c r="C1188" s="3"/>
    </row>
    <row r="1189" spans="2:3" x14ac:dyDescent="0.3">
      <c r="B1189"/>
      <c r="C1189" s="3"/>
    </row>
    <row r="1190" spans="2:3" x14ac:dyDescent="0.3">
      <c r="B1190"/>
      <c r="C1190" s="3"/>
    </row>
    <row r="1191" spans="2:3" x14ac:dyDescent="0.3">
      <c r="B1191"/>
      <c r="C1191" s="3"/>
    </row>
    <row r="1192" spans="2:3" x14ac:dyDescent="0.3">
      <c r="B1192"/>
      <c r="C1192" s="3"/>
    </row>
    <row r="1193" spans="2:3" x14ac:dyDescent="0.3">
      <c r="B1193"/>
      <c r="C1193" s="3"/>
    </row>
    <row r="1194" spans="2:3" x14ac:dyDescent="0.3">
      <c r="B1194"/>
      <c r="C1194" s="3"/>
    </row>
    <row r="1195" spans="2:3" x14ac:dyDescent="0.3">
      <c r="B1195"/>
      <c r="C1195" s="3"/>
    </row>
    <row r="1196" spans="2:3" x14ac:dyDescent="0.3">
      <c r="B1196"/>
      <c r="C1196" s="3"/>
    </row>
    <row r="1197" spans="2:3" x14ac:dyDescent="0.3">
      <c r="B1197"/>
      <c r="C1197" s="3"/>
    </row>
    <row r="1198" spans="2:3" x14ac:dyDescent="0.3">
      <c r="B1198"/>
      <c r="C1198" s="3"/>
    </row>
    <row r="1199" spans="2:3" x14ac:dyDescent="0.3">
      <c r="B1199"/>
      <c r="C1199" s="3"/>
    </row>
    <row r="1200" spans="2:3" x14ac:dyDescent="0.3">
      <c r="B1200"/>
      <c r="C1200" s="3"/>
    </row>
    <row r="1201" spans="2:3" x14ac:dyDescent="0.3">
      <c r="B1201"/>
      <c r="C1201" s="3"/>
    </row>
    <row r="1202" spans="2:3" x14ac:dyDescent="0.3">
      <c r="B1202"/>
      <c r="C1202" s="3"/>
    </row>
    <row r="1203" spans="2:3" x14ac:dyDescent="0.3">
      <c r="B1203"/>
      <c r="C1203" s="3"/>
    </row>
    <row r="1204" spans="2:3" x14ac:dyDescent="0.3">
      <c r="B1204"/>
      <c r="C1204" s="3"/>
    </row>
    <row r="1205" spans="2:3" x14ac:dyDescent="0.3">
      <c r="B1205"/>
      <c r="C1205" s="3"/>
    </row>
    <row r="1206" spans="2:3" x14ac:dyDescent="0.3">
      <c r="B1206"/>
      <c r="C1206" s="3"/>
    </row>
    <row r="1207" spans="2:3" x14ac:dyDescent="0.3">
      <c r="B1207"/>
      <c r="C1207" s="3"/>
    </row>
    <row r="1208" spans="2:3" x14ac:dyDescent="0.3">
      <c r="B1208"/>
      <c r="C1208" s="3"/>
    </row>
    <row r="1209" spans="2:3" x14ac:dyDescent="0.3">
      <c r="B1209"/>
      <c r="C1209" s="3"/>
    </row>
    <row r="1210" spans="2:3" x14ac:dyDescent="0.3">
      <c r="B1210"/>
      <c r="C1210" s="3"/>
    </row>
    <row r="1211" spans="2:3" x14ac:dyDescent="0.3">
      <c r="B1211"/>
      <c r="C1211" s="3"/>
    </row>
    <row r="1212" spans="2:3" x14ac:dyDescent="0.3">
      <c r="B1212"/>
      <c r="C1212" s="3"/>
    </row>
    <row r="1213" spans="2:3" x14ac:dyDescent="0.3">
      <c r="B1213"/>
      <c r="C1213" s="3"/>
    </row>
    <row r="1214" spans="2:3" x14ac:dyDescent="0.3">
      <c r="B1214"/>
      <c r="C1214" s="3"/>
    </row>
    <row r="1215" spans="2:3" x14ac:dyDescent="0.3">
      <c r="B1215"/>
      <c r="C1215" s="3"/>
    </row>
    <row r="1216" spans="2:3" x14ac:dyDescent="0.3">
      <c r="B1216"/>
      <c r="C1216" s="3"/>
    </row>
    <row r="1217" spans="2:3" x14ac:dyDescent="0.3">
      <c r="B1217"/>
      <c r="C1217" s="3"/>
    </row>
    <row r="1218" spans="2:3" x14ac:dyDescent="0.3">
      <c r="B1218"/>
      <c r="C1218" s="3"/>
    </row>
    <row r="1219" spans="2:3" x14ac:dyDescent="0.3">
      <c r="B1219"/>
      <c r="C1219" s="3"/>
    </row>
    <row r="1220" spans="2:3" x14ac:dyDescent="0.3">
      <c r="B1220"/>
      <c r="C1220" s="3"/>
    </row>
    <row r="1221" spans="2:3" x14ac:dyDescent="0.3">
      <c r="B1221"/>
      <c r="C1221" s="3"/>
    </row>
    <row r="1222" spans="2:3" x14ac:dyDescent="0.3">
      <c r="B1222"/>
      <c r="C1222" s="3"/>
    </row>
    <row r="1223" spans="2:3" x14ac:dyDescent="0.3">
      <c r="B1223"/>
      <c r="C1223" s="3"/>
    </row>
    <row r="1224" spans="2:3" x14ac:dyDescent="0.3">
      <c r="B1224"/>
      <c r="C1224" s="3"/>
    </row>
    <row r="1225" spans="2:3" x14ac:dyDescent="0.3">
      <c r="B1225"/>
      <c r="C1225" s="3"/>
    </row>
    <row r="1226" spans="2:3" x14ac:dyDescent="0.3">
      <c r="B1226"/>
      <c r="C1226" s="3"/>
    </row>
    <row r="1227" spans="2:3" x14ac:dyDescent="0.3">
      <c r="B1227"/>
      <c r="C1227" s="3"/>
    </row>
    <row r="1228" spans="2:3" x14ac:dyDescent="0.3">
      <c r="B1228"/>
      <c r="C1228" s="3"/>
    </row>
    <row r="1229" spans="2:3" x14ac:dyDescent="0.3">
      <c r="B1229"/>
      <c r="C1229" s="3"/>
    </row>
    <row r="1230" spans="2:3" x14ac:dyDescent="0.3">
      <c r="B1230"/>
      <c r="C1230" s="3"/>
    </row>
    <row r="1231" spans="2:3" x14ac:dyDescent="0.3">
      <c r="B1231"/>
      <c r="C1231" s="3"/>
    </row>
    <row r="1232" spans="2:3" x14ac:dyDescent="0.3">
      <c r="B1232"/>
      <c r="C1232" s="3"/>
    </row>
    <row r="1233" spans="2:3" x14ac:dyDescent="0.3">
      <c r="B1233"/>
      <c r="C1233" s="3"/>
    </row>
    <row r="1234" spans="2:3" x14ac:dyDescent="0.3">
      <c r="B1234"/>
      <c r="C1234" s="3"/>
    </row>
    <row r="1235" spans="2:3" x14ac:dyDescent="0.3">
      <c r="B1235"/>
      <c r="C1235" s="3"/>
    </row>
    <row r="1236" spans="2:3" x14ac:dyDescent="0.3">
      <c r="B1236"/>
      <c r="C1236" s="3"/>
    </row>
    <row r="1237" spans="2:3" x14ac:dyDescent="0.3">
      <c r="B1237"/>
      <c r="C1237" s="3"/>
    </row>
    <row r="1238" spans="2:3" x14ac:dyDescent="0.3">
      <c r="B1238"/>
      <c r="C1238" s="3"/>
    </row>
    <row r="1239" spans="2:3" x14ac:dyDescent="0.3">
      <c r="B1239"/>
      <c r="C1239" s="3"/>
    </row>
    <row r="1240" spans="2:3" x14ac:dyDescent="0.3">
      <c r="B1240"/>
      <c r="C1240" s="3"/>
    </row>
    <row r="1241" spans="2:3" x14ac:dyDescent="0.3">
      <c r="B1241"/>
      <c r="C1241" s="3"/>
    </row>
    <row r="1242" spans="2:3" x14ac:dyDescent="0.3">
      <c r="B1242"/>
      <c r="C1242" s="3"/>
    </row>
    <row r="1243" spans="2:3" x14ac:dyDescent="0.3">
      <c r="B1243"/>
      <c r="C1243" s="3"/>
    </row>
    <row r="1244" spans="2:3" x14ac:dyDescent="0.3">
      <c r="B1244"/>
      <c r="C1244" s="3"/>
    </row>
    <row r="1245" spans="2:3" x14ac:dyDescent="0.3">
      <c r="B1245"/>
      <c r="C1245" s="3"/>
    </row>
    <row r="1246" spans="2:3" x14ac:dyDescent="0.3">
      <c r="B1246"/>
      <c r="C1246" s="3"/>
    </row>
    <row r="1247" spans="2:3" x14ac:dyDescent="0.3">
      <c r="B1247"/>
      <c r="C1247" s="3"/>
    </row>
    <row r="1248" spans="2:3" x14ac:dyDescent="0.3">
      <c r="B1248"/>
      <c r="C1248" s="3"/>
    </row>
    <row r="1249" spans="2:3" x14ac:dyDescent="0.3">
      <c r="B1249"/>
      <c r="C1249" s="3"/>
    </row>
    <row r="1250" spans="2:3" x14ac:dyDescent="0.3">
      <c r="B1250"/>
      <c r="C1250" s="3"/>
    </row>
    <row r="1251" spans="2:3" x14ac:dyDescent="0.3">
      <c r="B1251"/>
      <c r="C1251" s="3"/>
    </row>
    <row r="1252" spans="2:3" x14ac:dyDescent="0.3">
      <c r="B1252"/>
      <c r="C1252" s="3"/>
    </row>
    <row r="1253" spans="2:3" x14ac:dyDescent="0.3">
      <c r="B1253"/>
      <c r="C1253" s="3"/>
    </row>
    <row r="1254" spans="2:3" x14ac:dyDescent="0.3">
      <c r="B1254"/>
      <c r="C1254" s="3"/>
    </row>
    <row r="1255" spans="2:3" x14ac:dyDescent="0.3">
      <c r="B1255"/>
      <c r="C1255" s="3"/>
    </row>
    <row r="1256" spans="2:3" x14ac:dyDescent="0.3">
      <c r="B1256"/>
      <c r="C1256" s="3"/>
    </row>
    <row r="1257" spans="2:3" x14ac:dyDescent="0.3">
      <c r="B1257"/>
      <c r="C1257" s="3"/>
    </row>
    <row r="1258" spans="2:3" x14ac:dyDescent="0.3">
      <c r="B1258"/>
      <c r="C1258" s="3"/>
    </row>
    <row r="1259" spans="2:3" x14ac:dyDescent="0.3">
      <c r="B1259"/>
      <c r="C1259" s="3"/>
    </row>
    <row r="1260" spans="2:3" x14ac:dyDescent="0.3">
      <c r="B1260"/>
      <c r="C1260" s="3"/>
    </row>
    <row r="1261" spans="2:3" x14ac:dyDescent="0.3">
      <c r="B1261"/>
      <c r="C1261" s="3"/>
    </row>
    <row r="1262" spans="2:3" x14ac:dyDescent="0.3">
      <c r="B1262"/>
      <c r="C1262" s="3"/>
    </row>
    <row r="1263" spans="2:3" x14ac:dyDescent="0.3">
      <c r="B1263"/>
      <c r="C1263" s="3"/>
    </row>
    <row r="1264" spans="2:3" x14ac:dyDescent="0.3">
      <c r="B1264"/>
      <c r="C1264" s="3"/>
    </row>
    <row r="1265" spans="2:3" x14ac:dyDescent="0.3">
      <c r="B1265"/>
      <c r="C1265" s="3"/>
    </row>
    <row r="1266" spans="2:3" x14ac:dyDescent="0.3">
      <c r="B1266"/>
      <c r="C1266" s="3"/>
    </row>
    <row r="1267" spans="2:3" x14ac:dyDescent="0.3">
      <c r="B1267"/>
      <c r="C1267" s="3"/>
    </row>
    <row r="1268" spans="2:3" x14ac:dyDescent="0.3">
      <c r="B1268"/>
      <c r="C1268" s="3"/>
    </row>
    <row r="1269" spans="2:3" x14ac:dyDescent="0.3">
      <c r="B1269"/>
      <c r="C1269" s="3"/>
    </row>
    <row r="1270" spans="2:3" x14ac:dyDescent="0.3">
      <c r="B1270"/>
      <c r="C1270" s="3"/>
    </row>
    <row r="1271" spans="2:3" x14ac:dyDescent="0.3">
      <c r="B1271"/>
      <c r="C1271" s="3"/>
    </row>
    <row r="1272" spans="2:3" x14ac:dyDescent="0.3">
      <c r="B1272"/>
      <c r="C1272" s="3"/>
    </row>
    <row r="1273" spans="2:3" x14ac:dyDescent="0.3">
      <c r="B1273"/>
      <c r="C1273" s="3"/>
    </row>
    <row r="1274" spans="2:3" x14ac:dyDescent="0.3">
      <c r="B1274"/>
      <c r="C1274" s="3"/>
    </row>
    <row r="1275" spans="2:3" x14ac:dyDescent="0.3">
      <c r="B1275"/>
      <c r="C1275" s="3"/>
    </row>
    <row r="1276" spans="2:3" x14ac:dyDescent="0.3">
      <c r="B1276"/>
      <c r="C1276" s="3"/>
    </row>
    <row r="1277" spans="2:3" x14ac:dyDescent="0.3">
      <c r="B1277"/>
      <c r="C1277" s="3"/>
    </row>
    <row r="1278" spans="2:3" x14ac:dyDescent="0.3">
      <c r="B1278"/>
      <c r="C1278" s="3"/>
    </row>
    <row r="1279" spans="2:3" x14ac:dyDescent="0.3">
      <c r="B1279"/>
      <c r="C1279" s="3"/>
    </row>
    <row r="1280" spans="2:3" x14ac:dyDescent="0.3">
      <c r="B1280"/>
      <c r="C1280" s="3"/>
    </row>
    <row r="1281" spans="2:3" x14ac:dyDescent="0.3">
      <c r="B1281"/>
      <c r="C1281" s="3"/>
    </row>
    <row r="1282" spans="2:3" x14ac:dyDescent="0.3">
      <c r="B1282"/>
      <c r="C1282" s="3"/>
    </row>
    <row r="1283" spans="2:3" x14ac:dyDescent="0.3">
      <c r="B1283"/>
      <c r="C1283" s="3"/>
    </row>
    <row r="1284" spans="2:3" x14ac:dyDescent="0.3">
      <c r="B1284"/>
      <c r="C1284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43A2C-A03B-4F5C-8CE9-B5C8C855F053}">
  <sheetPr codeName="Folha9"/>
  <dimension ref="A2:AJ9"/>
  <sheetViews>
    <sheetView tabSelected="1" workbookViewId="0">
      <selection activeCell="E7" sqref="E7"/>
    </sheetView>
  </sheetViews>
  <sheetFormatPr defaultRowHeight="14.4" x14ac:dyDescent="0.3"/>
  <cols>
    <col min="1" max="1" width="32.109375" bestFit="1" customWidth="1"/>
    <col min="2" max="2" width="16.6640625" bestFit="1" customWidth="1"/>
  </cols>
  <sheetData>
    <row r="2" spans="1:36" x14ac:dyDescent="0.3">
      <c r="A2" s="4" t="str" cm="1">
        <f t="array" ref="A2:AJ2">IF(TRANSPOSE(Técnicos!A1:A36)="","",TRANSPOSE(Técnicos!A1:A36))</f>
        <v>Técnico id</v>
      </c>
      <c r="B2" s="4">
        <v>1</v>
      </c>
      <c r="C2" s="4">
        <v>2</v>
      </c>
      <c r="D2" s="4">
        <v>3</v>
      </c>
      <c r="E2" s="4">
        <v>4</v>
      </c>
      <c r="F2" s="4">
        <v>5</v>
      </c>
      <c r="G2" s="4" t="str">
        <v/>
      </c>
      <c r="H2" s="4" t="str">
        <v/>
      </c>
      <c r="I2" s="4" t="str">
        <v/>
      </c>
      <c r="J2" s="4" t="str">
        <v/>
      </c>
      <c r="K2" s="4" t="str">
        <v/>
      </c>
      <c r="L2" s="4" t="str">
        <v/>
      </c>
      <c r="M2" s="4" t="str">
        <v/>
      </c>
      <c r="N2" s="4" t="str">
        <v/>
      </c>
      <c r="O2" s="4" t="str">
        <v/>
      </c>
      <c r="P2" s="4" t="str">
        <v/>
      </c>
      <c r="Q2" s="4" t="str">
        <v/>
      </c>
      <c r="R2" s="4" t="str">
        <v/>
      </c>
      <c r="S2" s="4" t="str">
        <v/>
      </c>
      <c r="T2" s="4" t="str">
        <v/>
      </c>
      <c r="U2" s="4" t="str">
        <v/>
      </c>
      <c r="V2" s="4" t="str">
        <v/>
      </c>
      <c r="W2" s="4" t="str">
        <v/>
      </c>
      <c r="X2" s="4" t="str">
        <v/>
      </c>
      <c r="Y2" s="4" t="str">
        <v/>
      </c>
      <c r="Z2" s="4" t="str">
        <v/>
      </c>
      <c r="AA2" s="4" t="str">
        <v/>
      </c>
      <c r="AB2" s="4" t="str">
        <v/>
      </c>
      <c r="AC2" s="4" t="str">
        <v/>
      </c>
      <c r="AD2" t="str">
        <v/>
      </c>
      <c r="AE2" t="str">
        <v/>
      </c>
      <c r="AF2" t="str">
        <v/>
      </c>
      <c r="AG2" t="str">
        <v/>
      </c>
      <c r="AH2" t="str">
        <v/>
      </c>
      <c r="AI2" t="str">
        <v/>
      </c>
      <c r="AJ2" t="str">
        <v/>
      </c>
    </row>
    <row r="3" spans="1:36" x14ac:dyDescent="0.3">
      <c r="A3" t="s">
        <v>20</v>
      </c>
      <c r="B3">
        <f>IF(B2="","",SUMPRODUCT(Matriz_Alocação_Análise!D3:D36,Matriz_Esforço_Análise!C3:C36))</f>
        <v>19.782608695652176</v>
      </c>
      <c r="C3">
        <f>IF(C2="","",SUMPRODUCT(Matriz_Alocação_Análise!E3:E36,Matriz_Esforço_Análise!D3:D36))</f>
        <v>56.666666666666664</v>
      </c>
      <c r="D3">
        <f>IF(D2="","",SUMPRODUCT(Matriz_Alocação_Análise!F3:F36,Matriz_Esforço_Análise!E3:E36))</f>
        <v>90.883977900552495</v>
      </c>
      <c r="E3">
        <f>IF(E2="","",SUMPRODUCT(Matriz_Alocação_Análise!G3:G36,Matriz_Esforço_Análise!F3:F36))</f>
        <v>104.20777073573987</v>
      </c>
      <c r="F3">
        <f>IF(F2="","",SUMPRODUCT(Matriz_Alocação_Análise!H3:H36,Matriz_Esforço_Análise!G3:G36))</f>
        <v>0</v>
      </c>
      <c r="G3" t="str">
        <f>IF(G2="","",SUMPRODUCT(Matriz_Alocação_Análise!I3:I36,Matriz_Esforço_Análise!H3:H36))</f>
        <v/>
      </c>
      <c r="H3" t="str">
        <f>IF(H2="","",SUMPRODUCT(Matriz_Alocação_Análise!J3:J36,Matriz_Esforço_Análise!I3:I36))</f>
        <v/>
      </c>
      <c r="I3" t="str">
        <f>IF(I2="","",SUMPRODUCT(Matriz_Alocação_Análise!K3:K36,Matriz_Esforço_Análise!J3:J36))</f>
        <v/>
      </c>
      <c r="J3" t="str">
        <f>IF(J2="","",SUMPRODUCT(Matriz_Alocação_Análise!L3:L36,Matriz_Esforço_Análise!K3:K36))</f>
        <v/>
      </c>
      <c r="K3" t="str">
        <f>IF(K2="","",SUMPRODUCT(Matriz_Alocação_Análise!M3:M36,Matriz_Esforço_Análise!L3:L36))</f>
        <v/>
      </c>
      <c r="L3" t="str">
        <f>IF(L2="","",SUMPRODUCT(Matriz_Alocação_Análise!N3:N36,Matriz_Esforço_Análise!M3:M36))</f>
        <v/>
      </c>
      <c r="M3" t="str">
        <f>IF(M2="","",SUMPRODUCT(Matriz_Alocação_Análise!O3:O36,Matriz_Esforço_Análise!N3:N36))</f>
        <v/>
      </c>
      <c r="N3" t="str">
        <f>IF(N2="","",SUMPRODUCT(Matriz_Alocação_Análise!P3:P36,Matriz_Esforço_Análise!O3:O36))</f>
        <v/>
      </c>
      <c r="O3" t="str">
        <f>IF(O2="","",SUMPRODUCT(Matriz_Alocação_Análise!Q3:Q36,Matriz_Esforço_Análise!P3:P36))</f>
        <v/>
      </c>
      <c r="P3" t="str">
        <f>IF(P2="","",SUMPRODUCT(Matriz_Alocação_Análise!R3:R36,Matriz_Esforço_Análise!Q3:Q36))</f>
        <v/>
      </c>
      <c r="Q3" t="str">
        <f>IF(Q2="","",SUMPRODUCT(Matriz_Alocação_Análise!S3:S36,Matriz_Esforço_Análise!R3:R36))</f>
        <v/>
      </c>
      <c r="R3" t="str">
        <f>IF(R2="","",SUMPRODUCT(Matriz_Alocação_Análise!T3:T36,Matriz_Esforço_Análise!S3:S36))</f>
        <v/>
      </c>
      <c r="S3" t="str">
        <f>IF(S2="","",SUMPRODUCT(Matriz_Alocação_Análise!U3:U36,Matriz_Esforço_Análise!T3:T36))</f>
        <v/>
      </c>
      <c r="T3" t="str">
        <f>IF(T2="","",SUMPRODUCT(Matriz_Alocação_Análise!V3:V36,Matriz_Esforço_Análise!U3:U36))</f>
        <v/>
      </c>
      <c r="U3" t="str">
        <f>IF(U2="","",SUMPRODUCT(Matriz_Alocação_Análise!W3:W36,Matriz_Esforço_Análise!V3:V36))</f>
        <v/>
      </c>
      <c r="V3" t="str">
        <f>IF(V2="","",SUMPRODUCT(Matriz_Alocação_Análise!X3:X36,Matriz_Esforço_Análise!W3:W36))</f>
        <v/>
      </c>
      <c r="W3" t="str">
        <f>IF(W2="","",SUMPRODUCT(Matriz_Alocação_Análise!Y3:Y36,Matriz_Esforço_Análise!X3:X36))</f>
        <v/>
      </c>
      <c r="X3" t="str">
        <f>IF(X2="","",SUMPRODUCT(Matriz_Alocação_Análise!Z3:Z36,Matriz_Esforço_Análise!Y3:Y36))</f>
        <v/>
      </c>
      <c r="Y3" t="str">
        <f>IF(Y2="","",SUMPRODUCT(Matriz_Alocação_Análise!AA3:AA36,Matriz_Esforço_Análise!Z3:Z36))</f>
        <v/>
      </c>
      <c r="Z3" t="str">
        <f>IF(Z2="","",SUMPRODUCT(Matriz_Alocação_Análise!AB3:AB36,Matriz_Esforço_Análise!AA3:AA36))</f>
        <v/>
      </c>
      <c r="AA3" t="str">
        <f>IF(AA2="","",SUMPRODUCT(Matriz_Alocação_Análise!AC3:AC36,Matriz_Esforço_Análise!AB3:AB36))</f>
        <v/>
      </c>
      <c r="AB3" t="str">
        <f>IF(AB2="","",SUMPRODUCT(Matriz_Alocação_Análise!AD3:AD36,Matriz_Esforço_Análise!AC3:AC36))</f>
        <v/>
      </c>
      <c r="AC3" t="str">
        <f>IF(AC2="","",SUMPRODUCT(Matriz_Alocação_Análise!AE3:AE36,Matriz_Esforço_Análise!AD3:AD36))</f>
        <v/>
      </c>
    </row>
    <row r="4" spans="1:36" x14ac:dyDescent="0.3">
      <c r="A4" t="s">
        <v>131</v>
      </c>
      <c r="B4">
        <f>IF(B2="","",SUMIFS(Projetos!$M$2:$M$36,Projetos!$D$2:$D$36,B2,Projetos!$C$2:$C$36,0))</f>
        <v>19.782608695652176</v>
      </c>
      <c r="C4">
        <f>IF(C2="","",SUMIFS(Projetos!$M$2:$M$36,Projetos!$D$2:$D$36,C2,Projetos!$C$2:$C$36,0))</f>
        <v>0</v>
      </c>
      <c r="D4">
        <f>IF(D2="","",SUMIFS(Projetos!$M$2:$M$36,Projetos!$D$2:$D$36,D2,Projetos!$C$2:$C$36,0))</f>
        <v>0</v>
      </c>
      <c r="E4">
        <f>IF(E2="","",SUMIFS(Projetos!$M$2:$M$36,Projetos!$D$2:$D$36,E2,Projetos!$C$2:$C$36,0))</f>
        <v>26.842105263157897</v>
      </c>
      <c r="F4">
        <f>IF(F2="","",SUMIFS(Projetos!$M$2:$M$36,Projetos!$D$2:$D$36,F2,Projetos!$C$2:$C$36,0))</f>
        <v>0</v>
      </c>
      <c r="G4" t="str">
        <f>IF(G2="","",SUMIFS(Projetos!$M$2:$M$36,Projetos!$D$2:$D$36,G2,Projetos!$C$2:$C$36,0))</f>
        <v/>
      </c>
      <c r="H4" t="str">
        <f>IF(H2="","",SUMIFS(Projetos!$M$2:$M$36,Projetos!$D$2:$D$36,H2,Projetos!$C$2:$C$36,0))</f>
        <v/>
      </c>
      <c r="I4" t="str">
        <f>IF(I2="","",SUMIFS(Projetos!$M$2:$M$36,Projetos!$D$2:$D$36,I2,Projetos!$C$2:$C$36,0))</f>
        <v/>
      </c>
      <c r="J4" t="str">
        <f>IF(J2="","",SUMIFS(Projetos!$M$2:$M$36,Projetos!$D$2:$D$36,J2,Projetos!$C$2:$C$36,0))</f>
        <v/>
      </c>
      <c r="K4" t="str">
        <f>IF(K2="","",SUMIFS(Projetos!$M$2:$M$36,Projetos!$D$2:$D$36,K2,Projetos!$C$2:$C$36,0))</f>
        <v/>
      </c>
      <c r="L4" t="str">
        <f>IF(L2="","",SUMIFS(Projetos!$M$2:$M$36,Projetos!$D$2:$D$36,L2,Projetos!$C$2:$C$36,0))</f>
        <v/>
      </c>
      <c r="M4" t="str">
        <f>IF(M2="","",SUMIFS(Projetos!$M$2:$M$36,Projetos!$D$2:$D$36,M2,Projetos!$C$2:$C$36,0))</f>
        <v/>
      </c>
      <c r="N4" t="str">
        <f>IF(N2="","",SUMIFS(Projetos!$M$2:$M$36,Projetos!$D$2:$D$36,N2,Projetos!$C$2:$C$36,0))</f>
        <v/>
      </c>
      <c r="O4" t="str">
        <f>IF(O2="","",SUMIFS(Projetos!$M$2:$M$36,Projetos!$D$2:$D$36,O2,Projetos!$C$2:$C$36,0))</f>
        <v/>
      </c>
      <c r="P4" t="str">
        <f>IF(P2="","",SUMIFS(Projetos!$M$2:$M$36,Projetos!$D$2:$D$36,P2,Projetos!$C$2:$C$36,0))</f>
        <v/>
      </c>
      <c r="Q4" t="str">
        <f>IF(Q2="","",SUMIFS(Projetos!$M$2:$M$36,Projetos!$D$2:$D$36,Q2,Projetos!$C$2:$C$36,0))</f>
        <v/>
      </c>
      <c r="R4" t="str">
        <f>IF(R2="","",SUMIFS(Projetos!$M$2:$M$36,Projetos!$D$2:$D$36,R2,Projetos!$C$2:$C$36,0))</f>
        <v/>
      </c>
      <c r="S4" t="str">
        <f>IF(S2="","",SUMIFS(Projetos!$M$2:$M$36,Projetos!$D$2:$D$36,S2,Projetos!$C$2:$C$36,0))</f>
        <v/>
      </c>
      <c r="T4" t="str">
        <f>IF(T2="","",SUMIFS(Projetos!$M$2:$M$36,Projetos!$D$2:$D$36,T2,Projetos!$C$2:$C$36,0))</f>
        <v/>
      </c>
      <c r="U4" t="str">
        <f>IF(U2="","",SUMIFS(Projetos!$M$2:$M$36,Projetos!$D$2:$D$36,U2,Projetos!$C$2:$C$36,0))</f>
        <v/>
      </c>
      <c r="V4" t="str">
        <f>IF(V2="","",SUMIFS(Projetos!$M$2:$M$36,Projetos!$D$2:$D$36,V2,Projetos!$C$2:$C$36,0))</f>
        <v/>
      </c>
      <c r="W4" t="str">
        <f>IF(W2="","",SUMIFS(Projetos!$M$2:$M$36,Projetos!$D$2:$D$36,W2,Projetos!$C$2:$C$36,0))</f>
        <v/>
      </c>
      <c r="X4" t="str">
        <f>IF(X2="","",SUMIFS(Projetos!$M$2:$M$36,Projetos!$D$2:$D$36,X2,Projetos!$C$2:$C$36,0))</f>
        <v/>
      </c>
      <c r="Y4" t="str">
        <f>IF(Y2="","",SUMIFS(Projetos!$M$2:$M$36,Projetos!$D$2:$D$36,Y2,Projetos!$C$2:$C$36,0))</f>
        <v/>
      </c>
      <c r="Z4" t="str">
        <f>IF(Z2="","",SUMIFS(Projetos!$M$2:$M$36,Projetos!$D$2:$D$36,Z2,Projetos!$C$2:$C$36,0))</f>
        <v/>
      </c>
      <c r="AA4" t="str">
        <f>IF(AA2="","",SUMIFS(Projetos!$M$2:$M$36,Projetos!$D$2:$D$36,AA2,Projetos!$C$2:$C$36,0))</f>
        <v/>
      </c>
      <c r="AB4" t="str">
        <f>IF(AB2="","",SUMIFS(Projetos!$M$2:$M$36,Projetos!$D$2:$D$36,AB2,Projetos!$C$2:$C$36,0))</f>
        <v/>
      </c>
      <c r="AC4" t="str">
        <f>IF(AC2="","",SUMIFS(Projetos!$M$2:$M$36,Projetos!$D$2:$D$36,AC2,Projetos!$C$2:$C$36,0))</f>
        <v/>
      </c>
    </row>
    <row r="5" spans="1:36" x14ac:dyDescent="0.3">
      <c r="A5" t="s">
        <v>21</v>
      </c>
      <c r="B5">
        <f>IF(B2="","",SUMPRODUCT(Matriz_Alocação_Acompanhamento!D3:D36,Matriz_Esforço_Acompanhamento!C3:C36))</f>
        <v>106.15</v>
      </c>
      <c r="C5">
        <f>IF(C2="","",SUMPRODUCT(Matriz_Alocação_Acompanhamento!E3:E36,Matriz_Esforço_Acompanhamento!D3:D36))</f>
        <v>101.0952380952381</v>
      </c>
      <c r="D5">
        <f>IF(D2="","",SUMPRODUCT(Matriz_Alocação_Acompanhamento!F3:F36,Matriz_Esforço_Acompanhamento!E3:E36))</f>
        <v>303.81818181818181</v>
      </c>
      <c r="E5">
        <f>IF(E2="","",SUMPRODUCT(Matriz_Alocação_Acompanhamento!G3:G36,Matriz_Esforço_Acompanhamento!F3:F36))</f>
        <v>120.42105263157896</v>
      </c>
      <c r="F5" t="e" vm="2">
        <f ca="1">IF(F2="","",SUMPRODUCT(Matriz_Alocação_Acompanhamento!H3:H36,Matriz_Esforço_Acompanhamento!G3:G36))</f>
        <v>#VALUE!</v>
      </c>
      <c r="G5" t="str">
        <f>IF(G2="","",SUMPRODUCT(Matriz_Alocação_Acompanhamento!I3:I36,Matriz_Esforço_Acompanhamento!H3:H36))</f>
        <v/>
      </c>
      <c r="H5" t="str">
        <f>IF(H2="","",SUMPRODUCT(Matriz_Alocação_Acompanhamento!J3:J36,Matriz_Esforço_Acompanhamento!I3:I36))</f>
        <v/>
      </c>
      <c r="I5" t="str">
        <f>IF(I2="","",SUMPRODUCT(Matriz_Alocação_Acompanhamento!K3:K36,Matriz_Esforço_Acompanhamento!J3:J36))</f>
        <v/>
      </c>
      <c r="J5" t="str">
        <f>IF(J2="","",SUMPRODUCT(Matriz_Alocação_Acompanhamento!L3:L36,Matriz_Esforço_Acompanhamento!K3:K36))</f>
        <v/>
      </c>
      <c r="K5" t="str">
        <f>IF(K2="","",SUMPRODUCT(Matriz_Alocação_Acompanhamento!M3:M36,Matriz_Esforço_Acompanhamento!L3:L36))</f>
        <v/>
      </c>
      <c r="L5" t="str">
        <f>IF(L2="","",SUMPRODUCT(Matriz_Alocação_Acompanhamento!N3:N36,Matriz_Esforço_Acompanhamento!M3:M36))</f>
        <v/>
      </c>
      <c r="M5" t="str">
        <f>IF(M2="","",SUMPRODUCT(Matriz_Alocação_Acompanhamento!O3:O36,Matriz_Esforço_Acompanhamento!N3:N36))</f>
        <v/>
      </c>
      <c r="N5" t="str">
        <f>IF(N2="","",SUMPRODUCT(Matriz_Alocação_Acompanhamento!P3:P36,Matriz_Esforço_Acompanhamento!O3:O36))</f>
        <v/>
      </c>
      <c r="O5" t="str">
        <f>IF(O2="","",SUMPRODUCT(Matriz_Alocação_Acompanhamento!Q3:Q36,Matriz_Esforço_Acompanhamento!P3:P36))</f>
        <v/>
      </c>
      <c r="P5" t="str">
        <f>IF(P2="","",SUMPRODUCT(Matriz_Alocação_Acompanhamento!R3:R36,Matriz_Esforço_Acompanhamento!Q3:Q36))</f>
        <v/>
      </c>
      <c r="Q5" t="str">
        <f>IF(Q2="","",SUMPRODUCT(Matriz_Alocação_Acompanhamento!S3:S36,Matriz_Esforço_Acompanhamento!R3:R36))</f>
        <v/>
      </c>
      <c r="R5" t="str">
        <f>IF(R2="","",SUMPRODUCT(Matriz_Alocação_Acompanhamento!T3:T36,Matriz_Esforço_Acompanhamento!S3:S36))</f>
        <v/>
      </c>
      <c r="S5" t="str">
        <f>IF(S2="","",SUMPRODUCT(Matriz_Alocação_Acompanhamento!U3:U36,Matriz_Esforço_Acompanhamento!T3:T36))</f>
        <v/>
      </c>
      <c r="T5" t="str">
        <f>IF(T2="","",SUMPRODUCT(Matriz_Alocação_Acompanhamento!V3:V36,Matriz_Esforço_Acompanhamento!U3:U36))</f>
        <v/>
      </c>
      <c r="U5" t="str">
        <f>IF(U2="","",SUMPRODUCT(Matriz_Alocação_Acompanhamento!W3:W36,Matriz_Esforço_Acompanhamento!V3:V36))</f>
        <v/>
      </c>
      <c r="V5" t="str">
        <f>IF(V2="","",SUMPRODUCT(Matriz_Alocação_Acompanhamento!X3:X36,Matriz_Esforço_Acompanhamento!W3:W36))</f>
        <v/>
      </c>
      <c r="W5" t="str">
        <f>IF(W2="","",SUMPRODUCT(Matriz_Alocação_Acompanhamento!Y3:Y36,Matriz_Esforço_Acompanhamento!X3:X36))</f>
        <v/>
      </c>
      <c r="X5" t="str">
        <f>IF(X2="","",SUMPRODUCT(Matriz_Alocação_Acompanhamento!Z3:Z36,Matriz_Esforço_Acompanhamento!Y3:Y36))</f>
        <v/>
      </c>
      <c r="Y5" t="str">
        <f>IF(Y2="","",SUMPRODUCT(Matriz_Alocação_Acompanhamento!AA3:AA36,Matriz_Esforço_Acompanhamento!Z3:Z36))</f>
        <v/>
      </c>
      <c r="Z5" t="str">
        <f>IF(Z2="","",SUMPRODUCT(Matriz_Alocação_Acompanhamento!AB3:AB36,Matriz_Esforço_Acompanhamento!AA3:AA36))</f>
        <v/>
      </c>
      <c r="AA5" t="str">
        <f>IF(AA2="","",SUMPRODUCT(Matriz_Alocação_Acompanhamento!AC3:AC36,Matriz_Esforço_Acompanhamento!AB3:AB36))</f>
        <v/>
      </c>
      <c r="AB5" t="str">
        <f>IF(AB2="","",SUMPRODUCT(Matriz_Alocação_Acompanhamento!AD3:AD36,Matriz_Esforço_Acompanhamento!AC3:AC36))</f>
        <v/>
      </c>
      <c r="AC5" t="str">
        <f>IF(AC2="","",SUMPRODUCT(Matriz_Alocação_Acompanhamento!AE3:AE36,Matriz_Esforço_Acompanhamento!AD3:AD36))</f>
        <v/>
      </c>
    </row>
    <row r="6" spans="1:36" x14ac:dyDescent="0.3">
      <c r="A6" t="s">
        <v>132</v>
      </c>
      <c r="B6">
        <f>IF(B2="","",SUMIFS(Projetos!$N$2:$N$36,Projetos!$E$2:$E$36,B2,Projetos!$C$2:$C$36,1))</f>
        <v>106.15</v>
      </c>
      <c r="C6">
        <f>IF(C2="","",SUMIFS(Projetos!$N$2:$N$36,Projetos!$E$2:$E$36,C2,Projetos!$C$2:$C$36,1))</f>
        <v>101.0952380952381</v>
      </c>
      <c r="D6">
        <f>IF(D2="","",SUMIFS(Projetos!$N$2:$N$36,Projetos!$E$2:$E$36,D2,Projetos!$C$2:$C$36,1))</f>
        <v>303.81818181818181</v>
      </c>
      <c r="E6">
        <f>IF(E2="","",SUMIFS(Projetos!$N$2:$N$36,Projetos!$E$2:$E$36,E2,Projetos!$C$2:$C$36,1))</f>
        <v>120.42105263157896</v>
      </c>
      <c r="F6">
        <f>IF(F2="","",SUMIFS(Projetos!$N$2:$N$36,Projetos!$E$2:$E$36,F2,Projetos!$C$2:$C$36,1))</f>
        <v>0</v>
      </c>
      <c r="G6" t="str">
        <f>IF(G2="","",SUMIFS(Projetos!$N$2:$N$36,Projetos!$E$2:$E$36,G2,Projetos!$C$2:$C$36,1))</f>
        <v/>
      </c>
      <c r="H6" t="str">
        <f>IF(H2="","",SUMIFS(Projetos!$N$2:$N$36,Projetos!$E$2:$E$36,H2,Projetos!$C$2:$C$36,1))</f>
        <v/>
      </c>
      <c r="I6" t="str">
        <f>IF(I2="","",SUMIFS(Projetos!$N$2:$N$36,Projetos!$E$2:$E$36,I2,Projetos!$C$2:$C$36,1))</f>
        <v/>
      </c>
      <c r="J6" t="str">
        <f>IF(J2="","",SUMIFS(Projetos!$N$2:$N$36,Projetos!$E$2:$E$36,J2,Projetos!$C$2:$C$36,1))</f>
        <v/>
      </c>
      <c r="K6" t="str">
        <f>IF(K2="","",SUMIFS(Projetos!$N$2:$N$36,Projetos!$E$2:$E$36,K2,Projetos!$C$2:$C$36,1))</f>
        <v/>
      </c>
      <c r="L6" t="str">
        <f>IF(L2="","",SUMIFS(Projetos!$N$2:$N$36,Projetos!$E$2:$E$36,L2,Projetos!$C$2:$C$36,1))</f>
        <v/>
      </c>
      <c r="M6" t="str">
        <f>IF(M2="","",SUMIFS(Projetos!$N$2:$N$36,Projetos!$E$2:$E$36,M2,Projetos!$C$2:$C$36,1))</f>
        <v/>
      </c>
      <c r="N6" t="str">
        <f>IF(N2="","",SUMIFS(Projetos!$N$2:$N$36,Projetos!$E$2:$E$36,N2,Projetos!$C$2:$C$36,1))</f>
        <v/>
      </c>
      <c r="O6" t="str">
        <f>IF(O2="","",SUMIFS(Projetos!$N$2:$N$36,Projetos!$E$2:$E$36,O2,Projetos!$C$2:$C$36,1))</f>
        <v/>
      </c>
      <c r="P6" t="str">
        <f>IF(P2="","",SUMIFS(Projetos!$N$2:$N$36,Projetos!$E$2:$E$36,P2,Projetos!$C$2:$C$36,1))</f>
        <v/>
      </c>
      <c r="Q6" t="str">
        <f>IF(Q2="","",SUMIFS(Projetos!$N$2:$N$36,Projetos!$E$2:$E$36,Q2,Projetos!$C$2:$C$36,1))</f>
        <v/>
      </c>
      <c r="R6" t="str">
        <f>IF(R2="","",SUMIFS(Projetos!$N$2:$N$36,Projetos!$E$2:$E$36,R2,Projetos!$C$2:$C$36,1))</f>
        <v/>
      </c>
      <c r="S6" t="str">
        <f>IF(S2="","",SUMIFS(Projetos!$N$2:$N$36,Projetos!$E$2:$E$36,S2,Projetos!$C$2:$C$36,1))</f>
        <v/>
      </c>
      <c r="T6" t="str">
        <f>IF(T2="","",SUMIFS(Projetos!$N$2:$N$36,Projetos!$E$2:$E$36,T2,Projetos!$C$2:$C$36,1))</f>
        <v/>
      </c>
      <c r="U6" t="str">
        <f>IF(U2="","",SUMIFS(Projetos!$N$2:$N$36,Projetos!$E$2:$E$36,U2,Projetos!$C$2:$C$36,1))</f>
        <v/>
      </c>
      <c r="V6" t="str">
        <f>IF(V2="","",SUMIFS(Projetos!$N$2:$N$36,Projetos!$E$2:$E$36,V2,Projetos!$C$2:$C$36,1))</f>
        <v/>
      </c>
      <c r="W6" t="str">
        <f>IF(W2="","",SUMIFS(Projetos!$N$2:$N$36,Projetos!$E$2:$E$36,W2,Projetos!$C$2:$C$36,1))</f>
        <v/>
      </c>
      <c r="X6" t="str">
        <f>IF(X2="","",SUMIFS(Projetos!$N$2:$N$36,Projetos!$E$2:$E$36,X2,Projetos!$C$2:$C$36,1))</f>
        <v/>
      </c>
      <c r="Y6" t="str">
        <f>IF(Y2="","",SUMIFS(Projetos!$N$2:$N$36,Projetos!$E$2:$E$36,Y2,Projetos!$C$2:$C$36,1))</f>
        <v/>
      </c>
      <c r="Z6" t="str">
        <f>IF(Z2="","",SUMIFS(Projetos!$N$2:$N$36,Projetos!$E$2:$E$36,Z2,Projetos!$C$2:$C$36,1))</f>
        <v/>
      </c>
      <c r="AA6" t="str">
        <f>IF(AA2="","",SUMIFS(Projetos!$N$2:$N$36,Projetos!$E$2:$E$36,AA2,Projetos!$C$2:$C$36,1))</f>
        <v/>
      </c>
      <c r="AB6" t="str">
        <f>IF(AB2="","",SUMIFS(Projetos!$N$2:$N$36,Projetos!$E$2:$E$36,AB2,Projetos!$C$2:$C$36,1))</f>
        <v/>
      </c>
      <c r="AC6" t="str">
        <f>IF(AC2="","",SUMIFS(Projetos!$N$2:$N$36,Projetos!$E$2:$E$36,AC2,Projetos!$C$2:$C$36,1))</f>
        <v/>
      </c>
    </row>
    <row r="7" spans="1:36" x14ac:dyDescent="0.3">
      <c r="A7" s="3" t="s">
        <v>22</v>
      </c>
      <c r="B7" s="3">
        <f>IF(B2="","",B3+B5)</f>
        <v>125.93260869565218</v>
      </c>
      <c r="C7" s="3">
        <f t="shared" ref="C7:E7" si="0">IF(C2="","",C3+C5)</f>
        <v>157.76190476190476</v>
      </c>
      <c r="D7" s="3">
        <f t="shared" si="0"/>
        <v>394.70215971873432</v>
      </c>
      <c r="E7" s="3">
        <f t="shared" si="0"/>
        <v>224.62882336731883</v>
      </c>
      <c r="F7" s="3" t="e" vm="2">
        <f t="shared" ref="F7:AC7" ca="1" si="1">IF(F2="","",F3+F5)</f>
        <v>#VALUE!</v>
      </c>
      <c r="G7" s="3" t="str">
        <f t="shared" si="1"/>
        <v/>
      </c>
      <c r="H7" s="3" t="str">
        <f t="shared" si="1"/>
        <v/>
      </c>
      <c r="I7" s="3" t="str">
        <f t="shared" si="1"/>
        <v/>
      </c>
      <c r="J7" s="3" t="str">
        <f t="shared" si="1"/>
        <v/>
      </c>
      <c r="K7" s="3" t="str">
        <f t="shared" si="1"/>
        <v/>
      </c>
      <c r="L7" s="3" t="str">
        <f t="shared" si="1"/>
        <v/>
      </c>
      <c r="M7" s="3" t="str">
        <f t="shared" si="1"/>
        <v/>
      </c>
      <c r="N7" s="3" t="str">
        <f t="shared" si="1"/>
        <v/>
      </c>
      <c r="O7" s="3" t="str">
        <f t="shared" si="1"/>
        <v/>
      </c>
      <c r="P7" s="3" t="str">
        <f t="shared" si="1"/>
        <v/>
      </c>
      <c r="Q7" s="3" t="str">
        <f t="shared" si="1"/>
        <v/>
      </c>
      <c r="R7" s="3" t="str">
        <f t="shared" si="1"/>
        <v/>
      </c>
      <c r="S7" s="3" t="str">
        <f t="shared" si="1"/>
        <v/>
      </c>
      <c r="T7" s="3" t="str">
        <f t="shared" si="1"/>
        <v/>
      </c>
      <c r="U7" s="3" t="str">
        <f t="shared" si="1"/>
        <v/>
      </c>
      <c r="V7" s="3" t="str">
        <f t="shared" si="1"/>
        <v/>
      </c>
      <c r="W7" s="3" t="str">
        <f t="shared" si="1"/>
        <v/>
      </c>
      <c r="X7" s="3" t="str">
        <f t="shared" si="1"/>
        <v/>
      </c>
      <c r="Y7" s="3" t="str">
        <f t="shared" si="1"/>
        <v/>
      </c>
      <c r="Z7" s="3" t="str">
        <f t="shared" si="1"/>
        <v/>
      </c>
      <c r="AA7" s="3" t="str">
        <f t="shared" si="1"/>
        <v/>
      </c>
      <c r="AB7" s="3" t="str">
        <f t="shared" si="1"/>
        <v/>
      </c>
      <c r="AC7" s="3" t="str">
        <f t="shared" si="1"/>
        <v/>
      </c>
    </row>
    <row r="8" spans="1:36" x14ac:dyDescent="0.3">
      <c r="A8" t="s">
        <v>130</v>
      </c>
      <c r="B8">
        <f>IF(B2="","",SUMPRODUCT(Matriz_Alocação_Acompanhamento!D3:D36,Matriz_Esforço_Acompanhamento!C3:C36) + SUMPRODUCT(Matriz_Alocação_Análise!D3:D36,Matriz_Esforço_Análise!C3:C36))</f>
        <v>125.93260869565218</v>
      </c>
      <c r="C8">
        <f>IF(C2="","",SUMPRODUCT(Matriz_Alocação_Acompanhamento!E3:E36,Matriz_Esforço_Acompanhamento!D3:D36) + SUMPRODUCT(Matriz_Alocação_Análise!E3:E36,Matriz_Esforço_Análise!D3:D36))</f>
        <v>157.76190476190476</v>
      </c>
      <c r="D8">
        <f>IF(D2="","",SUMPRODUCT(Matriz_Alocação_Acompanhamento!F3:F36,Matriz_Esforço_Acompanhamento!E3:E36) + SUMPRODUCT(Matriz_Alocação_Análise!F3:F36,Matriz_Esforço_Análise!E3:E36))</f>
        <v>394.70215971873432</v>
      </c>
      <c r="E8">
        <f>IF(E2="","",SUMPRODUCT(Matriz_Alocação_Acompanhamento!G3:G36,Matriz_Esforço_Acompanhamento!F3:F36) + SUMPRODUCT(Matriz_Alocação_Análise!G3:G36,Matriz_Esforço_Análise!F3:F36))</f>
        <v>224.62882336731883</v>
      </c>
      <c r="F8" t="e" vm="2">
        <f ca="1">IF(F2="","",SUMPRODUCT(Matriz_Alocação_Acompanhamento!H3:H36,Matriz_Esforço_Acompanhamento!G3:G36) + SUMPRODUCT(Matriz_Alocação_Análise!H3:H36,Matriz_Esforço_Análise!G3:G36))</f>
        <v>#VALUE!</v>
      </c>
      <c r="G8" t="str">
        <f>IF(G2="","",SUMPRODUCT(Matriz_Alocação_Acompanhamento!I3:I36,Matriz_Esforço_Acompanhamento!H3:H36) + SUMPRODUCT(Matriz_Alocação_Análise!I3:I36,Matriz_Esforço_Análise!H3:H36))</f>
        <v/>
      </c>
      <c r="H8" t="str">
        <f>IF(H2="","",SUMPRODUCT(Matriz_Alocação_Acompanhamento!J3:J36,Matriz_Esforço_Acompanhamento!I3:I36) + SUMPRODUCT(Matriz_Alocação_Análise!J3:J36,Matriz_Esforço_Análise!I3:I36))</f>
        <v/>
      </c>
      <c r="I8" t="str">
        <f>IF(I2="","",SUMPRODUCT(Matriz_Alocação_Acompanhamento!K3:K36,Matriz_Esforço_Acompanhamento!J3:J36) + SUMPRODUCT(Matriz_Alocação_Análise!K3:K36,Matriz_Esforço_Análise!J3:J36))</f>
        <v/>
      </c>
      <c r="J8" t="str">
        <f>IF(J2="","",SUMPRODUCT(Matriz_Alocação_Acompanhamento!L3:L36,Matriz_Esforço_Acompanhamento!K3:K36) + SUMPRODUCT(Matriz_Alocação_Análise!L3:L36,Matriz_Esforço_Análise!K3:K36))</f>
        <v/>
      </c>
      <c r="K8" t="str">
        <f>IF(K2="","",SUMPRODUCT(Matriz_Alocação_Acompanhamento!M3:M36,Matriz_Esforço_Acompanhamento!L3:L36) + SUMPRODUCT(Matriz_Alocação_Análise!M3:M36,Matriz_Esforço_Análise!L3:L36))</f>
        <v/>
      </c>
      <c r="L8" t="str">
        <f>IF(L2="","",SUMPRODUCT(Matriz_Alocação_Acompanhamento!N3:N36,Matriz_Esforço_Acompanhamento!M3:M36) + SUMPRODUCT(Matriz_Alocação_Análise!N3:N36,Matriz_Esforço_Análise!M3:M36))</f>
        <v/>
      </c>
      <c r="M8" t="str">
        <f>IF(M2="","",SUMPRODUCT(Matriz_Alocação_Acompanhamento!O3:O36,Matriz_Esforço_Acompanhamento!N3:N36) + SUMPRODUCT(Matriz_Alocação_Análise!O3:O36,Matriz_Esforço_Análise!N3:N36))</f>
        <v/>
      </c>
      <c r="N8" t="str">
        <f>IF(N2="","",SUMPRODUCT(Matriz_Alocação_Acompanhamento!P3:P36,Matriz_Esforço_Acompanhamento!O3:O36) + SUMPRODUCT(Matriz_Alocação_Análise!P3:P36,Matriz_Esforço_Análise!O3:O36))</f>
        <v/>
      </c>
      <c r="O8" t="str">
        <f>IF(O2="","",SUMPRODUCT(Matriz_Alocação_Acompanhamento!Q3:Q36,Matriz_Esforço_Acompanhamento!P3:P36) + SUMPRODUCT(Matriz_Alocação_Análise!Q3:Q36,Matriz_Esforço_Análise!P3:P36))</f>
        <v/>
      </c>
      <c r="P8" t="str">
        <f>IF(P2="","",SUMPRODUCT(Matriz_Alocação_Acompanhamento!R3:R36,Matriz_Esforço_Acompanhamento!Q3:Q36) + SUMPRODUCT(Matriz_Alocação_Análise!R3:R36,Matriz_Esforço_Análise!Q3:Q36))</f>
        <v/>
      </c>
      <c r="Q8" t="str">
        <f>IF(Q2="","",SUMPRODUCT(Matriz_Alocação_Acompanhamento!S3:S36,Matriz_Esforço_Acompanhamento!R3:R36) + SUMPRODUCT(Matriz_Alocação_Análise!S3:S36,Matriz_Esforço_Análise!R3:R36))</f>
        <v/>
      </c>
      <c r="R8" t="str">
        <f>IF(R2="","",SUMPRODUCT(Matriz_Alocação_Acompanhamento!T3:T36,Matriz_Esforço_Acompanhamento!S3:S36) + SUMPRODUCT(Matriz_Alocação_Análise!T3:T36,Matriz_Esforço_Análise!S3:S36))</f>
        <v/>
      </c>
      <c r="S8" t="str">
        <f>IF(S2="","",SUMPRODUCT(Matriz_Alocação_Acompanhamento!U3:U36,Matriz_Esforço_Acompanhamento!T3:T36) + SUMPRODUCT(Matriz_Alocação_Análise!U3:U36,Matriz_Esforço_Análise!T3:T36))</f>
        <v/>
      </c>
      <c r="T8" t="str">
        <f>IF(T2="","",SUMPRODUCT(Matriz_Alocação_Acompanhamento!V3:V36,Matriz_Esforço_Acompanhamento!U3:U36) + SUMPRODUCT(Matriz_Alocação_Análise!V3:V36,Matriz_Esforço_Análise!U3:U36))</f>
        <v/>
      </c>
      <c r="U8" t="str">
        <f>IF(U2="","",SUMPRODUCT(Matriz_Alocação_Acompanhamento!W3:W36,Matriz_Esforço_Acompanhamento!V3:V36) + SUMPRODUCT(Matriz_Alocação_Análise!W3:W36,Matriz_Esforço_Análise!V3:V36))</f>
        <v/>
      </c>
      <c r="V8" t="str">
        <f>IF(V2="","",SUMPRODUCT(Matriz_Alocação_Acompanhamento!X3:X36,Matriz_Esforço_Acompanhamento!W3:W36) + SUMPRODUCT(Matriz_Alocação_Análise!X3:X36,Matriz_Esforço_Análise!W3:W36))</f>
        <v/>
      </c>
      <c r="W8" t="str">
        <f>IF(W2="","",SUMPRODUCT(Matriz_Alocação_Acompanhamento!Y3:Y36,Matriz_Esforço_Acompanhamento!X3:X36) + SUMPRODUCT(Matriz_Alocação_Análise!Y3:Y36,Matriz_Esforço_Análise!X3:X36))</f>
        <v/>
      </c>
      <c r="X8" t="str">
        <f>IF(X2="","",SUMPRODUCT(Matriz_Alocação_Acompanhamento!Z3:Z36,Matriz_Esforço_Acompanhamento!Y3:Y36) + SUMPRODUCT(Matriz_Alocação_Análise!Z3:Z36,Matriz_Esforço_Análise!Y3:Y36))</f>
        <v/>
      </c>
      <c r="Y8" t="str">
        <f>IF(Y2="","",SUMPRODUCT(Matriz_Alocação_Acompanhamento!AA3:AA36,Matriz_Esforço_Acompanhamento!Z3:Z36) + SUMPRODUCT(Matriz_Alocação_Análise!AA3:AA36,Matriz_Esforço_Análise!Z3:Z36))</f>
        <v/>
      </c>
      <c r="Z8" t="str">
        <f>IF(Z2="","",SUMPRODUCT(Matriz_Alocação_Acompanhamento!AB3:AB36,Matriz_Esforço_Acompanhamento!AA3:AA36) + SUMPRODUCT(Matriz_Alocação_Análise!AB3:AB36,Matriz_Esforço_Análise!AA3:AA36))</f>
        <v/>
      </c>
      <c r="AA8" t="str">
        <f>IF(AA2="","",SUMPRODUCT(Matriz_Alocação_Acompanhamento!AC3:AC36,Matriz_Esforço_Acompanhamento!AB3:AB36) + SUMPRODUCT(Matriz_Alocação_Análise!AC3:AC36,Matriz_Esforço_Análise!AB3:AB36))</f>
        <v/>
      </c>
      <c r="AB8" t="str">
        <f>IF(AB2="","",SUMPRODUCT(Matriz_Alocação_Acompanhamento!AD3:AD36,Matriz_Esforço_Acompanhamento!AC3:AC36) + SUMPRODUCT(Matriz_Alocação_Análise!AD3:AD36,Matriz_Esforço_Análise!AC3:AC36))</f>
        <v/>
      </c>
      <c r="AC8" t="str">
        <f>IF(AC2="","",SUMPRODUCT(Matriz_Alocação_Acompanhamento!AE3:AE36,Matriz_Esforço_Acompanhamento!AD3:AD36) + SUMPRODUCT(Matriz_Alocação_Análise!AE3:AE36,Matriz_Esforço_Análise!AD3:AD36))</f>
        <v/>
      </c>
    </row>
    <row r="9" spans="1:36" x14ac:dyDescent="0.3">
      <c r="A9" s="17" t="s">
        <v>133</v>
      </c>
      <c r="B9" s="18">
        <f>IF(B2="","",SUMIFS(Projetos!$M$2:$M$36,Projetos!$D$2:$D$36,B2,Projetos!$C$2:$C$36,0)+SUMIFS(Projetos!$N$2:$N$36,Projetos!$E$2:$E$36,B2,Projetos!$C$2:$C$36,1))</f>
        <v>125.93260869565218</v>
      </c>
      <c r="C9" s="18">
        <f>IF(C2="","",SUMIFS(Projetos!$M$2:$M$36,Projetos!$D$2:$D$36,C2,Projetos!$C$2:$C$36,0)+SUMIFS(Projetos!$N$2:$N$36,Projetos!$E$2:$E$36,C2,Projetos!$C$2:$C$36,1))</f>
        <v>101.0952380952381</v>
      </c>
      <c r="D9" s="18">
        <f>IF(D2="","",SUMIFS(Projetos!$M$2:$M$36,Projetos!$D$2:$D$36,D2,Projetos!$C$2:$C$36,0)+SUMIFS(Projetos!$N$2:$N$36,Projetos!$E$2:$E$36,D2,Projetos!$C$2:$C$36,1))</f>
        <v>303.81818181818181</v>
      </c>
      <c r="E9" s="18">
        <f>IF(E2="","",SUMIFS(Projetos!$M$2:$M$36,Projetos!$D$2:$D$36,E2,Projetos!$C$2:$C$36,0)+SUMIFS(Projetos!$N$2:$N$36,Projetos!$E$2:$E$36,E2,Projetos!$C$2:$C$36,1))</f>
        <v>147.26315789473685</v>
      </c>
      <c r="F9" s="18">
        <f>IF(F2="","",SUMIFS(Projetos!$M$2:$M$36,Projetos!$D$2:$D$36,F2,Projetos!$C$2:$C$36,0)+SUMIFS(Projetos!$N$2:$N$36,Projetos!$E$2:$E$36,F2,Projetos!$C$2:$C$36,1))</f>
        <v>0</v>
      </c>
      <c r="G9" s="18" t="str">
        <f>IF(G2="","",SUMIFS(Projetos!$M$2:$M$36,Projetos!$D$2:$D$36,G2,Projetos!$C$2:$C$36,0)+SUMIFS(Projetos!$N$2:$N$36,Projetos!$E$2:$E$36,G2,Projetos!$C$2:$C$36,1))</f>
        <v/>
      </c>
      <c r="H9" s="18" t="str">
        <f>IF(H2="","",SUMIFS(Projetos!$M$2:$M$36,Projetos!$D$2:$D$36,H2,Projetos!$C$2:$C$36,0)+SUMIFS(Projetos!$N$2:$N$36,Projetos!$E$2:$E$36,H2,Projetos!$C$2:$C$36,1))</f>
        <v/>
      </c>
      <c r="I9" s="18" t="str">
        <f>IF(I2="","",SUMIFS(Projetos!$M$2:$M$36,Projetos!$D$2:$D$36,I2,Projetos!$C$2:$C$36,0)+SUMIFS(Projetos!$N$2:$N$36,Projetos!$E$2:$E$36,I2,Projetos!$C$2:$C$36,1))</f>
        <v/>
      </c>
      <c r="J9" s="18" t="str">
        <f>IF(J2="","",SUMIFS(Projetos!$M$2:$M$36,Projetos!$D$2:$D$36,J2,Projetos!$C$2:$C$36,0)+SUMIFS(Projetos!$N$2:$N$36,Projetos!$E$2:$E$36,J2,Projetos!$C$2:$C$36,1))</f>
        <v/>
      </c>
      <c r="K9" s="18" t="str">
        <f>IF(K2="","",SUMIFS(Projetos!$M$2:$M$36,Projetos!$D$2:$D$36,K2,Projetos!$C$2:$C$36,0)+SUMIFS(Projetos!$N$2:$N$36,Projetos!$E$2:$E$36,K2,Projetos!$C$2:$C$36,1))</f>
        <v/>
      </c>
      <c r="L9" s="18" t="str">
        <f>IF(L2="","",SUMIFS(Projetos!$M$2:$M$36,Projetos!$D$2:$D$36,L2,Projetos!$C$2:$C$36,0)+SUMIFS(Projetos!$N$2:$N$36,Projetos!$E$2:$E$36,L2,Projetos!$C$2:$C$36,1))</f>
        <v/>
      </c>
      <c r="M9" s="18" t="str">
        <f>IF(M2="","",SUMIFS(Projetos!$M$2:$M$36,Projetos!$D$2:$D$36,M2,Projetos!$C$2:$C$36,0)+SUMIFS(Projetos!$N$2:$N$36,Projetos!$E$2:$E$36,M2,Projetos!$C$2:$C$36,1))</f>
        <v/>
      </c>
      <c r="N9" s="18" t="str">
        <f>IF(N2="","",SUMIFS(Projetos!$M$2:$M$36,Projetos!$D$2:$D$36,N2,Projetos!$C$2:$C$36,0)+SUMIFS(Projetos!$N$2:$N$36,Projetos!$E$2:$E$36,N2,Projetos!$C$2:$C$36,1))</f>
        <v/>
      </c>
      <c r="O9" s="18" t="str">
        <f>IF(O2="","",SUMIFS(Projetos!$M$2:$M$36,Projetos!$D$2:$D$36,O2,Projetos!$C$2:$C$36,0)+SUMIFS(Projetos!$N$2:$N$36,Projetos!$E$2:$E$36,O2,Projetos!$C$2:$C$36,1))</f>
        <v/>
      </c>
      <c r="P9" s="18" t="str">
        <f>IF(P2="","",SUMIFS(Projetos!$M$2:$M$36,Projetos!$D$2:$D$36,P2,Projetos!$C$2:$C$36,0)+SUMIFS(Projetos!$N$2:$N$36,Projetos!$E$2:$E$36,P2,Projetos!$C$2:$C$36,1))</f>
        <v/>
      </c>
      <c r="Q9" s="18" t="str">
        <f>IF(Q2="","",SUMIFS(Projetos!$M$2:$M$36,Projetos!$D$2:$D$36,Q2,Projetos!$C$2:$C$36,0)+SUMIFS(Projetos!$N$2:$N$36,Projetos!$E$2:$E$36,Q2,Projetos!$C$2:$C$36,1))</f>
        <v/>
      </c>
      <c r="R9" s="18" t="str">
        <f>IF(R2="","",SUMIFS(Projetos!$M$2:$M$36,Projetos!$D$2:$D$36,R2,Projetos!$C$2:$C$36,0)+SUMIFS(Projetos!$N$2:$N$36,Projetos!$E$2:$E$36,R2,Projetos!$C$2:$C$36,1))</f>
        <v/>
      </c>
      <c r="S9" s="18" t="str">
        <f>IF(S2="","",SUMIFS(Projetos!$M$2:$M$36,Projetos!$D$2:$D$36,S2,Projetos!$C$2:$C$36,0)+SUMIFS(Projetos!$N$2:$N$36,Projetos!$E$2:$E$36,S2,Projetos!$C$2:$C$36,1))</f>
        <v/>
      </c>
      <c r="T9" s="18" t="str">
        <f>IF(T2="","",SUMIFS(Projetos!$M$2:$M$36,Projetos!$D$2:$D$36,T2,Projetos!$C$2:$C$36,0)+SUMIFS(Projetos!$N$2:$N$36,Projetos!$E$2:$E$36,T2,Projetos!$C$2:$C$36,1))</f>
        <v/>
      </c>
      <c r="U9" s="18" t="str">
        <f>IF(U2="","",SUMIFS(Projetos!$M$2:$M$36,Projetos!$D$2:$D$36,U2,Projetos!$C$2:$C$36,0)+SUMIFS(Projetos!$N$2:$N$36,Projetos!$E$2:$E$36,U2,Projetos!$C$2:$C$36,1))</f>
        <v/>
      </c>
      <c r="V9" s="18" t="str">
        <f>IF(V2="","",SUMIFS(Projetos!$M$2:$M$36,Projetos!$D$2:$D$36,V2,Projetos!$C$2:$C$36,0)+SUMIFS(Projetos!$N$2:$N$36,Projetos!$E$2:$E$36,V2,Projetos!$C$2:$C$36,1))</f>
        <v/>
      </c>
      <c r="W9" s="18" t="str">
        <f>IF(W2="","",SUMIFS(Projetos!$M$2:$M$36,Projetos!$D$2:$D$36,W2,Projetos!$C$2:$C$36,0)+SUMIFS(Projetos!$N$2:$N$36,Projetos!$E$2:$E$36,W2,Projetos!$C$2:$C$36,1))</f>
        <v/>
      </c>
      <c r="X9" s="18" t="str">
        <f>IF(X2="","",SUMIFS(Projetos!$M$2:$M$36,Projetos!$D$2:$D$36,X2,Projetos!$C$2:$C$36,0)+SUMIFS(Projetos!$N$2:$N$36,Projetos!$E$2:$E$36,X2,Projetos!$C$2:$C$36,1))</f>
        <v/>
      </c>
      <c r="Y9" s="18" t="str">
        <f>IF(Y2="","",SUMIFS(Projetos!$M$2:$M$36,Projetos!$D$2:$D$36,Y2,Projetos!$C$2:$C$36,0)+SUMIFS(Projetos!$N$2:$N$36,Projetos!$E$2:$E$36,Y2,Projetos!$C$2:$C$36,1))</f>
        <v/>
      </c>
      <c r="Z9" s="18" t="str">
        <f>IF(Z2="","",SUMIFS(Projetos!$M$2:$M$36,Projetos!$D$2:$D$36,Z2,Projetos!$C$2:$C$36,0)+SUMIFS(Projetos!$N$2:$N$36,Projetos!$E$2:$E$36,Z2,Projetos!$C$2:$C$36,1))</f>
        <v/>
      </c>
      <c r="AA9" s="18" t="str">
        <f>IF(AA2="","",SUMIFS(Projetos!$M$2:$M$36,Projetos!$D$2:$D$36,AA2,Projetos!$C$2:$C$36,0)+SUMIFS(Projetos!$N$2:$N$36,Projetos!$E$2:$E$36,AA2,Projetos!$C$2:$C$36,1))</f>
        <v/>
      </c>
      <c r="AB9" s="18" t="str">
        <f>IF(AB2="","",SUMIFS(Projetos!$M$2:$M$36,Projetos!$D$2:$D$36,AB2,Projetos!$C$2:$C$36,0)+SUMIFS(Projetos!$N$2:$N$36,Projetos!$E$2:$E$36,AB2,Projetos!$C$2:$C$36,1))</f>
        <v/>
      </c>
      <c r="AC9" s="18" t="str">
        <f>IF(AC2="","",SUMIFS(Projetos!$M$2:$M$36,Projetos!$D$2:$D$36,AC2,Projetos!$C$2:$C$36,0)+SUMIFS(Projetos!$N$2:$N$36,Projetos!$E$2:$E$36,AC2,Projetos!$C$2:$C$36,1))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Base de Dados</vt:lpstr>
      <vt:lpstr>Técnicos</vt:lpstr>
      <vt:lpstr>Projetos</vt:lpstr>
      <vt:lpstr>Matriz_Esforço_Análise</vt:lpstr>
      <vt:lpstr>Matriz_Esforço_Acompanhamento</vt:lpstr>
      <vt:lpstr>Matriz_Esforco_Atual</vt:lpstr>
      <vt:lpstr>Matriz_Alocação_Análise</vt:lpstr>
      <vt:lpstr>Matriz_Alocação_Acompanhamento</vt:lpstr>
      <vt:lpstr>Esforco_Tecnico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2023-11-09T13:30:19Z</dcterms:created>
  <dcterms:modified xsi:type="dcterms:W3CDTF">2023-12-04T22:19:29Z</dcterms:modified>
</cp:coreProperties>
</file>